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amsinParbhoo\OneDrive - Staycity Ltd\Desktop\Tableau desktop specialist\Datasets\Booking.com\"/>
    </mc:Choice>
  </mc:AlternateContent>
  <xr:revisionPtr revIDLastSave="0" documentId="13_ncr:40009_{EF0412EC-FE50-433F-AA3D-CF29A377DD69}" xr6:coauthVersionLast="47" xr6:coauthVersionMax="47" xr10:uidLastSave="{00000000-0000-0000-0000-000000000000}"/>
  <bookViews>
    <workbookView xWindow="-110" yWindow="-110" windowWidth="19420" windowHeight="10420"/>
  </bookViews>
  <sheets>
    <sheet name="Percentile neighbourhood" sheetId="1" r:id="rId1"/>
    <sheet name="Roomtype" sheetId="2" r:id="rId2"/>
    <sheet name="10%Projection" sheetId="3" r:id="rId3"/>
    <sheet name="20%Projection" sheetId="4" r:id="rId4"/>
  </sheets>
  <definedNames>
    <definedName name="_xlnm._FilterDatabase" localSheetId="2" hidden="1">'10%Projection'!$M$1:$AC$1</definedName>
    <definedName name="_xlnm._FilterDatabase" localSheetId="0" hidden="1">'Percentile neighbourhood'!$A$2:$J$24</definedName>
  </definedNames>
  <calcPr calcId="0"/>
  <pivotCaches>
    <pivotCache cacheId="7" r:id="rId5"/>
  </pivotCaches>
</workbook>
</file>

<file path=xl/calcChain.xml><?xml version="1.0" encoding="utf-8"?>
<calcChain xmlns="http://schemas.openxmlformats.org/spreadsheetml/2006/main">
  <c r="F12" i="4" l="1"/>
  <c r="F12" i="3"/>
  <c r="G16" i="3" s="1"/>
  <c r="E12" i="4"/>
  <c r="C2" i="1"/>
  <c r="C24" i="1" s="1"/>
  <c r="E2" i="1"/>
  <c r="E22" i="1" s="1"/>
  <c r="G2" i="1"/>
  <c r="G20" i="1" s="1"/>
  <c r="I2" i="1"/>
  <c r="I17" i="1" s="1"/>
  <c r="K2" i="1"/>
  <c r="K22" i="1" s="1"/>
  <c r="F11" i="4"/>
  <c r="F10" i="4"/>
  <c r="F9" i="4"/>
  <c r="F8" i="4"/>
  <c r="F7" i="4"/>
  <c r="F6" i="4"/>
  <c r="F5" i="4"/>
  <c r="F11" i="3"/>
  <c r="F10" i="3"/>
  <c r="F9" i="3"/>
  <c r="F8" i="3"/>
  <c r="F7" i="3"/>
  <c r="F6" i="3"/>
  <c r="F5" i="3"/>
  <c r="E11" i="4"/>
  <c r="E10" i="4"/>
  <c r="E9" i="4"/>
  <c r="E8" i="4"/>
  <c r="E7" i="4"/>
  <c r="E6" i="4"/>
  <c r="E5" i="4"/>
  <c r="E11" i="3"/>
  <c r="E10" i="3"/>
  <c r="E9" i="3"/>
  <c r="E8" i="3"/>
  <c r="E7" i="3"/>
  <c r="E6" i="3"/>
  <c r="E5" i="3"/>
  <c r="D12" i="2"/>
  <c r="C12" i="2"/>
  <c r="F17" i="3" l="1"/>
  <c r="G17" i="3" s="1"/>
  <c r="E12" i="3"/>
  <c r="C3" i="1"/>
  <c r="K6" i="1"/>
  <c r="C4" i="1"/>
  <c r="C5" i="1"/>
  <c r="G6" i="1"/>
  <c r="E6" i="1"/>
  <c r="I6" i="1"/>
  <c r="C17" i="1"/>
  <c r="C11" i="1"/>
  <c r="C21" i="1"/>
  <c r="C10" i="1"/>
  <c r="C20" i="1"/>
  <c r="C13" i="1"/>
  <c r="C6" i="1"/>
  <c r="C14" i="1"/>
  <c r="C22" i="1"/>
  <c r="C9" i="1"/>
  <c r="C23" i="1"/>
  <c r="C18" i="1"/>
  <c r="C19" i="1"/>
  <c r="C12" i="1"/>
  <c r="C7" i="1"/>
  <c r="C15" i="1"/>
  <c r="C8" i="1"/>
  <c r="C16" i="1"/>
  <c r="I7" i="1"/>
  <c r="G10" i="1"/>
  <c r="K12" i="1"/>
  <c r="I15" i="1"/>
  <c r="G18" i="1"/>
  <c r="K20" i="1"/>
  <c r="I23" i="1"/>
  <c r="I5" i="1"/>
  <c r="G8" i="1"/>
  <c r="K10" i="1"/>
  <c r="I13" i="1"/>
  <c r="G16" i="1"/>
  <c r="K18" i="1"/>
  <c r="I21" i="1"/>
  <c r="G24" i="1"/>
  <c r="I4" i="1"/>
  <c r="I12" i="1"/>
  <c r="K17" i="1"/>
  <c r="K15" i="1"/>
  <c r="I8" i="1"/>
  <c r="G19" i="1"/>
  <c r="I24" i="1"/>
  <c r="K7" i="1"/>
  <c r="I18" i="1"/>
  <c r="G3" i="1"/>
  <c r="G11" i="1"/>
  <c r="I16" i="1"/>
  <c r="I3" i="1"/>
  <c r="K8" i="1"/>
  <c r="I11" i="1"/>
  <c r="G14" i="1"/>
  <c r="K16" i="1"/>
  <c r="I19" i="1"/>
  <c r="G22" i="1"/>
  <c r="K24" i="1"/>
  <c r="K9" i="1"/>
  <c r="G15" i="1"/>
  <c r="G23" i="1"/>
  <c r="K4" i="1"/>
  <c r="I10" i="1"/>
  <c r="G21" i="1"/>
  <c r="K5" i="1"/>
  <c r="K13" i="1"/>
  <c r="K21" i="1"/>
  <c r="K3" i="1"/>
  <c r="G9" i="1"/>
  <c r="K11" i="1"/>
  <c r="I14" i="1"/>
  <c r="G17" i="1"/>
  <c r="K19" i="1"/>
  <c r="I22" i="1"/>
  <c r="E3" i="1"/>
  <c r="G7" i="1"/>
  <c r="I20" i="1"/>
  <c r="G5" i="1"/>
  <c r="G13" i="1"/>
  <c r="K23" i="1"/>
  <c r="G4" i="1"/>
  <c r="I9" i="1"/>
  <c r="G12" i="1"/>
  <c r="K14" i="1"/>
  <c r="E4" i="1"/>
  <c r="E5" i="1"/>
  <c r="E19" i="1"/>
  <c r="E9" i="1"/>
  <c r="E13" i="1"/>
  <c r="E17" i="1"/>
  <c r="E23" i="1"/>
  <c r="E10" i="1"/>
  <c r="E12" i="1"/>
  <c r="E16" i="1"/>
  <c r="E18" i="1"/>
  <c r="E20" i="1"/>
  <c r="E24" i="1"/>
  <c r="E7" i="1"/>
  <c r="E11" i="1"/>
  <c r="E15" i="1"/>
  <c r="E21" i="1"/>
  <c r="E8" i="1"/>
  <c r="E14" i="1"/>
  <c r="F17" i="4" l="1"/>
  <c r="G17" i="4" s="1"/>
  <c r="G16" i="4"/>
</calcChain>
</file>

<file path=xl/sharedStrings.xml><?xml version="1.0" encoding="utf-8"?>
<sst xmlns="http://schemas.openxmlformats.org/spreadsheetml/2006/main" count="107657" uniqueCount="143">
  <si>
    <t>Neighbourhood</t>
  </si>
  <si>
    <t>Revpar</t>
  </si>
  <si>
    <t>ADR</t>
  </si>
  <si>
    <t>Revenue</t>
  </si>
  <si>
    <t>Occupancy</t>
  </si>
  <si>
    <t>Stay</t>
  </si>
  <si>
    <t>Centrum-West</t>
  </si>
  <si>
    <t>Centrum-Oost</t>
  </si>
  <si>
    <t>Zuid</t>
  </si>
  <si>
    <t>Oud-Oost</t>
  </si>
  <si>
    <t>Oud-Noord</t>
  </si>
  <si>
    <t>De Pijp - Rivierenbuurt</t>
  </si>
  <si>
    <t>Watergraafsmeer</t>
  </si>
  <si>
    <t>IJburg - Zeeburgereiland</t>
  </si>
  <si>
    <t>De Baarsjes - Oud-West</t>
  </si>
  <si>
    <t>Westerpark</t>
  </si>
  <si>
    <t>Buitenveldert - Zuidas</t>
  </si>
  <si>
    <t>Geuzenveld - Slotermeer</t>
  </si>
  <si>
    <t>Oostelijk Havengebied - Indische Buurt</t>
  </si>
  <si>
    <t>Bos en Lommer</t>
  </si>
  <si>
    <t>Slotervaart</t>
  </si>
  <si>
    <t>De Aker - Nieuw Sloten</t>
  </si>
  <si>
    <t>Noord-West</t>
  </si>
  <si>
    <t>Noord-Oost</t>
  </si>
  <si>
    <t>Osdorp</t>
  </si>
  <si>
    <t>Gaasperdam - Driemond</t>
  </si>
  <si>
    <t>Bijlmer-Centrum</t>
  </si>
  <si>
    <t>Bijlmer-Oost</t>
  </si>
  <si>
    <t>90thPercentile</t>
  </si>
  <si>
    <t>CityName</t>
  </si>
  <si>
    <t>Id</t>
  </si>
  <si>
    <t>Latitude</t>
  </si>
  <si>
    <t>Longitude</t>
  </si>
  <si>
    <t>RoomType</t>
  </si>
  <si>
    <t>Price</t>
  </si>
  <si>
    <t>Stays</t>
  </si>
  <si>
    <t>ReviewCount</t>
  </si>
  <si>
    <t>ReviewsPerMonth</t>
  </si>
  <si>
    <t>Availability2019</t>
  </si>
  <si>
    <t>Row</t>
  </si>
  <si>
    <t>MinNights</t>
  </si>
  <si>
    <t>CityNeighbourhood</t>
  </si>
  <si>
    <t>RoomTpeNeighbourhood</t>
  </si>
  <si>
    <t>CostRatePerStay</t>
  </si>
  <si>
    <t>Amsterdam</t>
  </si>
  <si>
    <t>Entire home/apt</t>
  </si>
  <si>
    <t>Amsterdam Centrum-West</t>
  </si>
  <si>
    <t>Entire home/aptCentrum-West</t>
  </si>
  <si>
    <t>Shared room</t>
  </si>
  <si>
    <t>Shared roomCentrum-West</t>
  </si>
  <si>
    <t>Private room</t>
  </si>
  <si>
    <t>Private roomCentrum-West</t>
  </si>
  <si>
    <t>Sum of Revenue</t>
  </si>
  <si>
    <t>Row Labels</t>
  </si>
  <si>
    <t>(blank)</t>
  </si>
  <si>
    <t>Grand Total</t>
  </si>
  <si>
    <t>Amsterdam De Baarsjes - Oud-West</t>
  </si>
  <si>
    <t>Entire home/aptDe Baarsjes - Oud-West</t>
  </si>
  <si>
    <t>Amsterdam De Pijp - Rivierenbuurt</t>
  </si>
  <si>
    <t>Entire home/aptDe Pijp - Rivierenbuurt</t>
  </si>
  <si>
    <t>Amsterdam Westerpark</t>
  </si>
  <si>
    <t>Entire home/aptWesterpark</t>
  </si>
  <si>
    <t>Amsterdam Bos en Lommer</t>
  </si>
  <si>
    <t>Entire home/aptBos en Lommer</t>
  </si>
  <si>
    <t>Amsterdam Oud-Oost</t>
  </si>
  <si>
    <t>Entire home/aptOud-Oost</t>
  </si>
  <si>
    <t>Amsterdam Oostelijk Havengebied - Indische Buurt</t>
  </si>
  <si>
    <t>Entire home/aptOostelijk Havengebied - Indische Buurt</t>
  </si>
  <si>
    <t>Amsterdam Centrum-Oost</t>
  </si>
  <si>
    <t>Entire home/aptCentrum-Oost</t>
  </si>
  <si>
    <t>Amsterdam Slotervaart</t>
  </si>
  <si>
    <t>Entire home/aptSlotervaart</t>
  </si>
  <si>
    <t>Amsterdam Watergraafsmeer</t>
  </si>
  <si>
    <t>Entire home/aptWatergraafsmeer</t>
  </si>
  <si>
    <t>Amsterdam Zuid</t>
  </si>
  <si>
    <t>Entire home/aptZuid</t>
  </si>
  <si>
    <t>Amsterdam Noord-Oost</t>
  </si>
  <si>
    <t>Entire home/aptNoord-Oost</t>
  </si>
  <si>
    <t>Amsterdam Oud-Noord</t>
  </si>
  <si>
    <t>Entire home/aptOud-Noord</t>
  </si>
  <si>
    <t>Amsterdam Noord-West</t>
  </si>
  <si>
    <t>Entire home/aptNoord-West</t>
  </si>
  <si>
    <t>Amsterdam Buitenveldert - Zuidas</t>
  </si>
  <si>
    <t>Entire home/aptBuitenveldert - Zuidas</t>
  </si>
  <si>
    <t>Amsterdam Osdorp</t>
  </si>
  <si>
    <t>Entire home/aptOsdorp</t>
  </si>
  <si>
    <t>Amsterdam IJburg - Zeeburgereiland</t>
  </si>
  <si>
    <t>Entire home/aptIJburg - Zeeburgereiland</t>
  </si>
  <si>
    <t>Amsterdam De Aker - Nieuw Sloten</t>
  </si>
  <si>
    <t>Entire home/aptDe Aker - Nieuw Sloten</t>
  </si>
  <si>
    <t>Amsterdam Gaasperdam - Driemond</t>
  </si>
  <si>
    <t>Entire home/aptGaasperdam - Driemond</t>
  </si>
  <si>
    <t>Amsterdam Bijlmer-Centrum</t>
  </si>
  <si>
    <t>Entire home/aptBijlmer-Centrum</t>
  </si>
  <si>
    <t>Amsterdam Geuzenveld - Slotermeer</t>
  </si>
  <si>
    <t>Entire home/aptGeuzenveld - Slotermeer</t>
  </si>
  <si>
    <t>Private roomWatergraafsmeer</t>
  </si>
  <si>
    <t>Private roomDe Baarsjes - Oud-West</t>
  </si>
  <si>
    <t>Private roomOud-Noord</t>
  </si>
  <si>
    <t>Private roomCentrum-Oost</t>
  </si>
  <si>
    <t>Private roomWesterpark</t>
  </si>
  <si>
    <t>Private roomBos en Lommer</t>
  </si>
  <si>
    <t>Private roomOostelijk Havengebied - Indische Buurt</t>
  </si>
  <si>
    <t>Private roomDe Pijp - Rivierenbuurt</t>
  </si>
  <si>
    <t>Private roomSlotervaart</t>
  </si>
  <si>
    <t>Private roomDe Aker - Nieuw Sloten</t>
  </si>
  <si>
    <t>Private roomOud-Oost</t>
  </si>
  <si>
    <t>Amsterdam Bijlmer-Oost</t>
  </si>
  <si>
    <t>Private roomBijlmer-Oost</t>
  </si>
  <si>
    <t>Private roomBijlmer-Centrum</t>
  </si>
  <si>
    <t>Private roomIJburg - Zeeburgereiland</t>
  </si>
  <si>
    <t>Private roomZuid</t>
  </si>
  <si>
    <t>Shared roomWesterpark</t>
  </si>
  <si>
    <t>Shared roomDe Baarsjes - Oud-West</t>
  </si>
  <si>
    <t>Shared roomBos en Lommer</t>
  </si>
  <si>
    <t>Private roomNoord-Oost</t>
  </si>
  <si>
    <t>Private roomGeuzenveld - Slotermeer</t>
  </si>
  <si>
    <t>Entire home/aptBijlmer-Oost</t>
  </si>
  <si>
    <t>Private roomOsdorp</t>
  </si>
  <si>
    <t>Shared roomZuid</t>
  </si>
  <si>
    <t>Private roomBuitenveldert - Zuidas</t>
  </si>
  <si>
    <t>Private roomNoord-West</t>
  </si>
  <si>
    <t>Private roomGaasperdam - Driemond</t>
  </si>
  <si>
    <t>Shared roomCentrum-Oost</t>
  </si>
  <si>
    <t>Shared roomOsdorp</t>
  </si>
  <si>
    <t>Shared roomBuitenveldert - Zuidas</t>
  </si>
  <si>
    <t>Shared roomDe Pijp - Rivierenbuurt</t>
  </si>
  <si>
    <t>Shared roomOud-Noord</t>
  </si>
  <si>
    <t>Shared roomGeuzenveld - Slotermeer</t>
  </si>
  <si>
    <t>Shared roomNoord-Oost</t>
  </si>
  <si>
    <t>Shared roomBijlmer-Oost</t>
  </si>
  <si>
    <t>Shared roomWatergraafsmeer</t>
  </si>
  <si>
    <t>(Multiple Items)</t>
  </si>
  <si>
    <t>% of total</t>
  </si>
  <si>
    <t>% of total entire home/apt</t>
  </si>
  <si>
    <t>Average of Revenue</t>
  </si>
  <si>
    <t>Count of Neighbourhood</t>
  </si>
  <si>
    <t>10% projection in property count</t>
  </si>
  <si>
    <t>Revenue increase</t>
  </si>
  <si>
    <t>Total revenue</t>
  </si>
  <si>
    <t>Total change in revenue</t>
  </si>
  <si>
    <t>Overall increase</t>
  </si>
  <si>
    <t>20% projection in property 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</si>
</sst>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B050"/>
      <name val="Calibri"/>
      <family val="2"/>
      <scheme val="minor"/>
    </font>
    <font>
      <sz val="1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7">
    <xf numFmtId="0" fontId="0" fillId="0" borderId="0" xfId="0"/>
    <xf numFmtId="0" fontId="18" fillId="0" borderId="0" xfId="0" applyFont="1"/>
    <xf numFmtId="2" fontId="0" fillId="0" borderId="0" xfId="0" applyNumberFormat="1"/>
    <xf numFmtId="1" fontId="0" fillId="0" borderId="0" xfId="0" applyNumberFormat="1"/>
    <xf numFmtId="2" fontId="18" fillId="0" borderId="0" xfId="0" applyNumberFormat="1" applyFont="1"/>
    <xf numFmtId="1" fontId="0" fillId="0" borderId="0" xfId="0" applyNumberFormat="1" applyAlignment="1">
      <alignment horizontal="left"/>
    </xf>
    <xf numFmtId="2" fontId="0" fillId="0" borderId="0" xfId="0" applyNumberFormat="1" applyAlignment="1">
      <alignment horizontal="left"/>
    </xf>
    <xf numFmtId="1" fontId="18" fillId="0" borderId="0" xfId="0" applyNumberFormat="1" applyFont="1"/>
    <xf numFmtId="0" fontId="19" fillId="0" borderId="0" xfId="0" applyFont="1"/>
    <xf numFmtId="3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9" fontId="0" fillId="0" borderId="0" xfId="1" applyFont="1"/>
    <xf numFmtId="0" fontId="0" fillId="0" borderId="0" xfId="0" applyAlignment="1">
      <alignment wrapText="1"/>
    </xf>
    <xf numFmtId="0" fontId="0" fillId="0" borderId="0" xfId="0" applyAlignment="1">
      <alignment horizontal="right"/>
    </xf>
    <xf numFmtId="9" fontId="0" fillId="0" borderId="0" xfId="1" applyNumberFormat="1" applyFont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2">
    <dxf>
      <numFmt numFmtId="1" formatCode="0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Tamsin Parbhoo" refreshedDate="44404.649481250002" createdVersion="7" refreshedVersion="7" minRefreshableVersion="3" recordCount="7169">
  <cacheSource type="worksheet">
    <worksheetSource ref="G1:W1048576" sheet="Roomtype"/>
  </cacheSource>
  <cacheFields count="17">
    <cacheField name="CityName" numFmtId="0">
      <sharedItems containsBlank="1"/>
    </cacheField>
    <cacheField name="Id" numFmtId="0">
      <sharedItems containsString="0" containsBlank="1" containsNumber="1" containsInteger="1" minValue="2818" maxValue="22081165"/>
    </cacheField>
    <cacheField name="Neighbourhood" numFmtId="0">
      <sharedItems containsBlank="1" count="23">
        <s v="De Baarsjes - Oud-West"/>
        <s v="De Pijp - Rivierenbuurt"/>
        <s v="Westerpark"/>
        <s v="Centrum-West"/>
        <s v="Bos en Lommer"/>
        <s v="Oud-Oost"/>
        <s v="Oostelijk Havengebied - Indische Buurt"/>
        <s v="Centrum-Oost"/>
        <s v="Slotervaart"/>
        <s v="Watergraafsmeer"/>
        <s v="Zuid"/>
        <s v="Noord-Oost"/>
        <s v="Oud-Noord"/>
        <s v="Noord-West"/>
        <s v="Buitenveldert - Zuidas"/>
        <s v="Osdorp"/>
        <s v="IJburg - Zeeburgereiland"/>
        <s v="De Aker - Nieuw Sloten"/>
        <s v="Gaasperdam - Driemond"/>
        <s v="Bijlmer-Centrum"/>
        <s v="Geuzenveld - Slotermeer"/>
        <s v="Bijlmer-Oost"/>
        <m/>
      </sharedItems>
    </cacheField>
    <cacheField name="Latitude" numFmtId="0">
      <sharedItems containsString="0" containsBlank="1" containsNumber="1" minValue="52.289274418135797" maxValue="52.424640564014602"/>
    </cacheField>
    <cacheField name="Longitude" numFmtId="0">
      <sharedItems containsString="0" containsBlank="1" containsNumber="1" minValue="4.7632642010493198" maxValue="5.0267009263098803"/>
    </cacheField>
    <cacheField name="RoomType" numFmtId="0">
      <sharedItems containsBlank="1" count="4">
        <s v="Entire home/apt"/>
        <s v="Private room"/>
        <s v="Shared room"/>
        <m/>
      </sharedItems>
    </cacheField>
    <cacheField name="Price" numFmtId="0">
      <sharedItems containsString="0" containsBlank="1" containsNumber="1" containsInteger="1" minValue="0" maxValue="8500"/>
    </cacheField>
    <cacheField name="Stays" numFmtId="0">
      <sharedItems containsString="0" containsBlank="1" containsNumber="1" containsInteger="1" minValue="1" maxValue="364"/>
    </cacheField>
    <cacheField name="ReviewCount" numFmtId="0">
      <sharedItems containsString="0" containsBlank="1" containsNumber="1" containsInteger="1" minValue="0" maxValue="695"/>
    </cacheField>
    <cacheField name="ReviewsPerMonth" numFmtId="0">
      <sharedItems containsString="0" containsBlank="1" containsNumber="1" minValue="0.01" maxValue="11.44"/>
    </cacheField>
    <cacheField name="Availability2019" numFmtId="0">
      <sharedItems containsString="0" containsBlank="1" containsNumber="1" containsInteger="1" minValue="0" maxValue="365"/>
    </cacheField>
    <cacheField name="Row" numFmtId="0">
      <sharedItems containsString="0" containsBlank="1" containsNumber="1" containsInteger="1" minValue="0" maxValue="15061"/>
    </cacheField>
    <cacheField name="MinNights" numFmtId="0">
      <sharedItems containsString="0" containsBlank="1" containsNumber="1" containsInteger="1" minValue="0" maxValue="90"/>
    </cacheField>
    <cacheField name="CityNeighbourhood" numFmtId="0">
      <sharedItems containsBlank="1"/>
    </cacheField>
    <cacheField name="RoomTpeNeighbourhood" numFmtId="0">
      <sharedItems containsBlank="1"/>
    </cacheField>
    <cacheField name="Revenue" numFmtId="0">
      <sharedItems containsString="0" containsBlank="1" containsNumber="1" containsInteger="1" minValue="0" maxValue="2915500"/>
    </cacheField>
    <cacheField name="CostRatePerStay" numFmtId="0">
      <sharedItems containsString="0" containsBlank="1" containsNumber="1" minValue="0.1" maxValue="0.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7169">
  <r>
    <s v="Amsterdam"/>
    <n v="310722"/>
    <x v="0"/>
    <n v="52.359011030046602"/>
    <n v="4.8643977976891"/>
    <x v="0"/>
    <n v="169"/>
    <n v="333"/>
    <n v="28"/>
    <n v="0.4"/>
    <n v="0"/>
    <n v="169"/>
    <n v="2"/>
    <s v="Amsterdam De Baarsjes - Oud-West"/>
    <s v="Entire home/aptDe Baarsjes - Oud-West"/>
    <n v="56277"/>
    <n v="0.1"/>
  </r>
  <r>
    <s v="Amsterdam"/>
    <n v="331946"/>
    <x v="0"/>
    <n v="52.361815449718797"/>
    <n v="4.8569876249202002"/>
    <x v="0"/>
    <n v="275"/>
    <n v="356"/>
    <n v="23"/>
    <n v="0.37"/>
    <n v="0"/>
    <n v="181"/>
    <n v="2"/>
    <s v="Amsterdam De Baarsjes - Oud-West"/>
    <s v="Entire home/aptDe Baarsjes - Oud-West"/>
    <n v="97900"/>
    <n v="0.1"/>
  </r>
  <r>
    <s v="Amsterdam"/>
    <n v="662670"/>
    <x v="0"/>
    <n v="52.374996764291502"/>
    <n v="4.86156381495055"/>
    <x v="0"/>
    <n v="110"/>
    <n v="59"/>
    <n v="25"/>
    <n v="0.78"/>
    <n v="0"/>
    <n v="408"/>
    <n v="2"/>
    <s v="Amsterdam De Baarsjes - Oud-West"/>
    <s v="Entire home/aptDe Baarsjes - Oud-West"/>
    <n v="6490"/>
    <n v="0.1"/>
  </r>
  <r>
    <s v="Amsterdam"/>
    <n v="759402"/>
    <x v="0"/>
    <n v="52.364951791139397"/>
    <n v="4.8788977479781703"/>
    <x v="0"/>
    <n v="126"/>
    <n v="352"/>
    <n v="31"/>
    <n v="0.52"/>
    <n v="0"/>
    <n v="523"/>
    <n v="2"/>
    <s v="Amsterdam De Baarsjes - Oud-West"/>
    <s v="Entire home/aptDe Baarsjes - Oud-West"/>
    <n v="44352"/>
    <n v="0.1"/>
  </r>
  <r>
    <s v="Amsterdam"/>
    <n v="807269"/>
    <x v="0"/>
    <n v="52.363222800460001"/>
    <n v="4.8617105923689001"/>
    <x v="0"/>
    <n v="96"/>
    <n v="342"/>
    <n v="39"/>
    <n v="0.54"/>
    <n v="0"/>
    <n v="570"/>
    <n v="2"/>
    <s v="Amsterdam De Baarsjes - Oud-West"/>
    <s v="Entire home/aptDe Baarsjes - Oud-West"/>
    <n v="32832"/>
    <n v="0.1"/>
  </r>
  <r>
    <s v="Amsterdam"/>
    <n v="828252"/>
    <x v="0"/>
    <n v="52.360725638294902"/>
    <n v="4.8609025056628896"/>
    <x v="0"/>
    <n v="159"/>
    <n v="362"/>
    <n v="12"/>
    <n v="0.17"/>
    <n v="0"/>
    <n v="590"/>
    <n v="2"/>
    <s v="Amsterdam De Baarsjes - Oud-West"/>
    <s v="Entire home/aptDe Baarsjes - Oud-West"/>
    <n v="57558"/>
    <n v="0.1"/>
  </r>
  <r>
    <s v="Amsterdam"/>
    <n v="901789"/>
    <x v="0"/>
    <n v="52.369749961631001"/>
    <n v="4.8553495244242901"/>
    <x v="0"/>
    <n v="129"/>
    <n v="361"/>
    <n v="58"/>
    <n v="0.85"/>
    <n v="0"/>
    <n v="665"/>
    <n v="2"/>
    <s v="Amsterdam De Baarsjes - Oud-West"/>
    <s v="Entire home/aptDe Baarsjes - Oud-West"/>
    <n v="46569"/>
    <n v="0.1"/>
  </r>
  <r>
    <s v="Amsterdam"/>
    <n v="1633234"/>
    <x v="0"/>
    <n v="52.366260029136797"/>
    <n v="4.8763653886722897"/>
    <x v="0"/>
    <n v="120"/>
    <n v="281"/>
    <n v="47"/>
    <n v="0.79"/>
    <n v="0"/>
    <n v="1178"/>
    <n v="2"/>
    <s v="Amsterdam De Baarsjes - Oud-West"/>
    <s v="Entire home/aptDe Baarsjes - Oud-West"/>
    <n v="33720"/>
    <n v="0.1"/>
  </r>
  <r>
    <s v="Amsterdam"/>
    <n v="1721552"/>
    <x v="0"/>
    <n v="52.374246601966597"/>
    <n v="4.8644097113212004"/>
    <x v="0"/>
    <n v="99"/>
    <n v="351"/>
    <n v="43"/>
    <n v="0.72"/>
    <n v="0"/>
    <n v="1223"/>
    <n v="2"/>
    <s v="Amsterdam De Baarsjes - Oud-West"/>
    <s v="Entire home/aptDe Baarsjes - Oud-West"/>
    <n v="34749"/>
    <n v="0.1"/>
  </r>
  <r>
    <s v="Amsterdam"/>
    <n v="2013450"/>
    <x v="0"/>
    <n v="52.3676670254493"/>
    <n v="4.8665479481671596"/>
    <x v="0"/>
    <n v="125"/>
    <n v="360"/>
    <n v="34"/>
    <n v="0.76"/>
    <n v="0"/>
    <n v="1408"/>
    <n v="2"/>
    <s v="Amsterdam De Baarsjes - Oud-West"/>
    <s v="Entire home/aptDe Baarsjes - Oud-West"/>
    <n v="45000"/>
    <n v="0.1"/>
  </r>
  <r>
    <s v="Amsterdam"/>
    <n v="2130095"/>
    <x v="0"/>
    <n v="52.366617122306998"/>
    <n v="4.8761047909118798"/>
    <x v="0"/>
    <n v="325"/>
    <n v="360"/>
    <n v="17"/>
    <n v="0.28999999999999998"/>
    <n v="0"/>
    <n v="1477"/>
    <n v="2"/>
    <s v="Amsterdam De Baarsjes - Oud-West"/>
    <s v="Entire home/aptDe Baarsjes - Oud-West"/>
    <n v="117000"/>
    <n v="0.1"/>
  </r>
  <r>
    <s v="Amsterdam"/>
    <n v="2535007"/>
    <x v="0"/>
    <n v="52.366493830154198"/>
    <n v="4.8549905204594799"/>
    <x v="0"/>
    <n v="140"/>
    <n v="118"/>
    <n v="40"/>
    <n v="0.7"/>
    <n v="0"/>
    <n v="1659"/>
    <n v="2"/>
    <s v="Amsterdam De Baarsjes - Oud-West"/>
    <s v="Entire home/aptDe Baarsjes - Oud-West"/>
    <n v="16520"/>
    <n v="0.1"/>
  </r>
  <r>
    <s v="Amsterdam"/>
    <n v="2797568"/>
    <x v="0"/>
    <n v="52.359882349296697"/>
    <n v="4.8630347695864797"/>
    <x v="0"/>
    <n v="159"/>
    <n v="341"/>
    <n v="32"/>
    <n v="0.85"/>
    <n v="0"/>
    <n v="1781"/>
    <n v="2"/>
    <s v="Amsterdam De Baarsjes - Oud-West"/>
    <s v="Entire home/aptDe Baarsjes - Oud-West"/>
    <n v="54219"/>
    <n v="0.1"/>
  </r>
  <r>
    <s v="Amsterdam"/>
    <n v="2934419"/>
    <x v="0"/>
    <n v="52.371984228070403"/>
    <n v="4.8714417921252897"/>
    <x v="0"/>
    <n v="124"/>
    <n v="352"/>
    <n v="6"/>
    <n v="0.15"/>
    <n v="0"/>
    <n v="1849"/>
    <n v="2"/>
    <s v="Amsterdam De Baarsjes - Oud-West"/>
    <s v="Entire home/aptDe Baarsjes - Oud-West"/>
    <n v="43648"/>
    <n v="0.1"/>
  </r>
  <r>
    <s v="Amsterdam"/>
    <n v="3036852"/>
    <x v="0"/>
    <n v="52.361425927308197"/>
    <n v="4.8621232704291897"/>
    <x v="0"/>
    <n v="100"/>
    <n v="341"/>
    <n v="34"/>
    <n v="0.63"/>
    <n v="0"/>
    <n v="1916"/>
    <n v="2"/>
    <s v="Amsterdam De Baarsjes - Oud-West"/>
    <s v="Entire home/aptDe Baarsjes - Oud-West"/>
    <n v="34100"/>
    <n v="0.1"/>
  </r>
  <r>
    <s v="Amsterdam"/>
    <n v="3082669"/>
    <x v="0"/>
    <n v="52.360920434033702"/>
    <n v="4.86744570455933"/>
    <x v="0"/>
    <n v="120"/>
    <n v="359"/>
    <n v="10"/>
    <n v="0.18"/>
    <n v="0"/>
    <n v="1938"/>
    <n v="2"/>
    <s v="Amsterdam De Baarsjes - Oud-West"/>
    <s v="Entire home/aptDe Baarsjes - Oud-West"/>
    <n v="43080"/>
    <n v="0.1"/>
  </r>
  <r>
    <s v="Amsterdam"/>
    <n v="3419746"/>
    <x v="0"/>
    <n v="52.372323012193299"/>
    <n v="4.8601077754087596"/>
    <x v="0"/>
    <n v="160"/>
    <n v="359"/>
    <n v="28"/>
    <n v="0.53"/>
    <n v="0"/>
    <n v="2161"/>
    <n v="2"/>
    <s v="Amsterdam De Baarsjes - Oud-West"/>
    <s v="Entire home/aptDe Baarsjes - Oud-West"/>
    <n v="57440"/>
    <n v="0.1"/>
  </r>
  <r>
    <s v="Amsterdam"/>
    <n v="3529343"/>
    <x v="0"/>
    <n v="52.366042718943"/>
    <n v="4.8695461826411703"/>
    <x v="0"/>
    <n v="135"/>
    <n v="361"/>
    <n v="22"/>
    <n v="0.41"/>
    <n v="0"/>
    <n v="2236"/>
    <n v="2"/>
    <s v="Amsterdam De Baarsjes - Oud-West"/>
    <s v="Entire home/aptDe Baarsjes - Oud-West"/>
    <n v="48735"/>
    <n v="0.1"/>
  </r>
  <r>
    <s v="Amsterdam"/>
    <n v="3875056"/>
    <x v="0"/>
    <n v="52.369970283218599"/>
    <n v="4.8738663713884103"/>
    <x v="0"/>
    <n v="179"/>
    <n v="355"/>
    <n v="51"/>
    <n v="0.99"/>
    <n v="0"/>
    <n v="2453"/>
    <n v="2"/>
    <s v="Amsterdam De Baarsjes - Oud-West"/>
    <s v="Entire home/aptDe Baarsjes - Oud-West"/>
    <n v="63545"/>
    <n v="0.1"/>
  </r>
  <r>
    <s v="Amsterdam"/>
    <n v="4091250"/>
    <x v="0"/>
    <n v="52.370193015957099"/>
    <n v="4.8491066768782503"/>
    <x v="0"/>
    <n v="130"/>
    <n v="275"/>
    <n v="14"/>
    <n v="0.27"/>
    <n v="0"/>
    <n v="2586"/>
    <n v="2"/>
    <s v="Amsterdam De Baarsjes - Oud-West"/>
    <s v="Entire home/aptDe Baarsjes - Oud-West"/>
    <n v="35750"/>
    <n v="0.1"/>
  </r>
  <r>
    <s v="Amsterdam"/>
    <n v="4286134"/>
    <x v="0"/>
    <n v="52.372350552974197"/>
    <n v="4.84831312372713"/>
    <x v="0"/>
    <n v="115"/>
    <n v="343"/>
    <n v="3"/>
    <n v="0.26"/>
    <n v="0"/>
    <n v="2686"/>
    <n v="2"/>
    <s v="Amsterdam De Baarsjes - Oud-West"/>
    <s v="Entire home/aptDe Baarsjes - Oud-West"/>
    <n v="39445"/>
    <n v="0.1"/>
  </r>
  <r>
    <s v="Amsterdam"/>
    <n v="4434877"/>
    <x v="0"/>
    <n v="52.368663222208703"/>
    <n v="4.8734204250916999"/>
    <x v="0"/>
    <n v="179"/>
    <n v="359"/>
    <n v="19"/>
    <n v="0.5"/>
    <n v="0"/>
    <n v="2758"/>
    <n v="2"/>
    <s v="Amsterdam De Baarsjes - Oud-West"/>
    <s v="Entire home/aptDe Baarsjes - Oud-West"/>
    <n v="64261"/>
    <n v="0.1"/>
  </r>
  <r>
    <s v="Amsterdam"/>
    <n v="4496730"/>
    <x v="0"/>
    <n v="52.359354817315399"/>
    <n v="4.8595499318543398"/>
    <x v="0"/>
    <n v="170"/>
    <n v="2"/>
    <n v="3"/>
    <n v="7.0000000000000007E-2"/>
    <n v="0"/>
    <n v="2802"/>
    <n v="2"/>
    <s v="Amsterdam De Baarsjes - Oud-West"/>
    <s v="Entire home/aptDe Baarsjes - Oud-West"/>
    <n v="340"/>
    <n v="0.1"/>
  </r>
  <r>
    <s v="Amsterdam"/>
    <n v="4522340"/>
    <x v="0"/>
    <n v="52.369541536874799"/>
    <n v="4.8541180497107996"/>
    <x v="0"/>
    <n v="132"/>
    <n v="347"/>
    <n v="25"/>
    <n v="0.93"/>
    <n v="0"/>
    <n v="2810"/>
    <n v="2"/>
    <s v="Amsterdam De Baarsjes - Oud-West"/>
    <s v="Entire home/aptDe Baarsjes - Oud-West"/>
    <n v="45804"/>
    <n v="0.1"/>
  </r>
  <r>
    <s v="Amsterdam"/>
    <n v="5326609"/>
    <x v="0"/>
    <n v="52.370005853086496"/>
    <n v="4.8561875982941896"/>
    <x v="0"/>
    <n v="130"/>
    <n v="322"/>
    <n v="36"/>
    <n v="0.79"/>
    <n v="0"/>
    <n v="3213"/>
    <n v="2"/>
    <s v="Amsterdam De Baarsjes - Oud-West"/>
    <s v="Entire home/aptDe Baarsjes - Oud-West"/>
    <n v="41860"/>
    <n v="0.1"/>
  </r>
  <r>
    <s v="Amsterdam"/>
    <n v="5707059"/>
    <x v="0"/>
    <n v="52.361392953906297"/>
    <n v="4.85942754185651"/>
    <x v="0"/>
    <n v="99"/>
    <n v="292"/>
    <n v="20"/>
    <n v="0.63"/>
    <n v="0"/>
    <n v="3371"/>
    <n v="2"/>
    <s v="Amsterdam De Baarsjes - Oud-West"/>
    <s v="Entire home/aptDe Baarsjes - Oud-West"/>
    <n v="28908"/>
    <n v="0.1"/>
  </r>
  <r>
    <s v="Amsterdam"/>
    <n v="5821700"/>
    <x v="0"/>
    <n v="52.361909227168901"/>
    <n v="4.8645619106964597"/>
    <x v="0"/>
    <n v="90"/>
    <n v="361"/>
    <n v="16"/>
    <n v="0.37"/>
    <n v="0"/>
    <n v="3440"/>
    <n v="2"/>
    <s v="Amsterdam De Baarsjes - Oud-West"/>
    <s v="Entire home/aptDe Baarsjes - Oud-West"/>
    <n v="32490"/>
    <n v="0.1"/>
  </r>
  <r>
    <s v="Amsterdam"/>
    <n v="5836403"/>
    <x v="0"/>
    <n v="52.365679572168403"/>
    <n v="4.8687956733784503"/>
    <x v="0"/>
    <n v="130"/>
    <n v="354"/>
    <n v="9"/>
    <n v="0.21"/>
    <n v="0"/>
    <n v="3450"/>
    <n v="2"/>
    <s v="Amsterdam De Baarsjes - Oud-West"/>
    <s v="Entire home/aptDe Baarsjes - Oud-West"/>
    <n v="46020"/>
    <n v="0.1"/>
  </r>
  <r>
    <s v="Amsterdam"/>
    <n v="5934494"/>
    <x v="0"/>
    <n v="52.3650927308246"/>
    <n v="4.8686761989999399"/>
    <x v="0"/>
    <n v="186"/>
    <n v="212"/>
    <n v="56"/>
    <n v="1.27"/>
    <n v="0"/>
    <n v="3505"/>
    <n v="2"/>
    <s v="Amsterdam De Baarsjes - Oud-West"/>
    <s v="Entire home/aptDe Baarsjes - Oud-West"/>
    <n v="39432"/>
    <n v="0.1"/>
  </r>
  <r>
    <s v="Amsterdam"/>
    <n v="5994791"/>
    <x v="0"/>
    <n v="52.370409747670998"/>
    <n v="4.8618975789905798"/>
    <x v="0"/>
    <n v="139"/>
    <n v="364"/>
    <n v="35"/>
    <n v="1.38"/>
    <n v="0"/>
    <n v="3545"/>
    <n v="2"/>
    <s v="Amsterdam De Baarsjes - Oud-West"/>
    <s v="Entire home/aptDe Baarsjes - Oud-West"/>
    <n v="50596"/>
    <n v="0.1"/>
  </r>
  <r>
    <s v="Amsterdam"/>
    <n v="6297991"/>
    <x v="0"/>
    <n v="52.365277457111702"/>
    <n v="4.8719676125661904"/>
    <x v="0"/>
    <n v="119"/>
    <n v="352"/>
    <n v="16"/>
    <n v="0.37"/>
    <n v="0"/>
    <n v="3773"/>
    <n v="2"/>
    <s v="Amsterdam De Baarsjes - Oud-West"/>
    <s v="Entire home/aptDe Baarsjes - Oud-West"/>
    <n v="41888"/>
    <n v="0.1"/>
  </r>
  <r>
    <s v="Amsterdam"/>
    <n v="6427437"/>
    <x v="0"/>
    <n v="52.359119703221097"/>
    <n v="4.8555344881249702"/>
    <x v="0"/>
    <n v="125"/>
    <n v="338"/>
    <n v="17"/>
    <n v="0.51"/>
    <n v="0"/>
    <n v="3856"/>
    <n v="2"/>
    <s v="Amsterdam De Baarsjes - Oud-West"/>
    <s v="Entire home/aptDe Baarsjes - Oud-West"/>
    <n v="42250"/>
    <n v="0.1"/>
  </r>
  <r>
    <s v="Amsterdam"/>
    <n v="7559303"/>
    <x v="0"/>
    <n v="52.363235690692697"/>
    <n v="4.8765293758931598"/>
    <x v="0"/>
    <n v="195"/>
    <n v="347"/>
    <n v="17"/>
    <n v="0.41"/>
    <n v="0"/>
    <n v="4621"/>
    <n v="2"/>
    <s v="Amsterdam De Baarsjes - Oud-West"/>
    <s v="Entire home/aptDe Baarsjes - Oud-West"/>
    <n v="67665"/>
    <n v="0.1"/>
  </r>
  <r>
    <s v="Amsterdam"/>
    <n v="7642756"/>
    <x v="0"/>
    <n v="52.365875037802901"/>
    <n v="4.8634645507333198"/>
    <x v="0"/>
    <n v="110"/>
    <n v="358"/>
    <n v="34"/>
    <n v="1.01"/>
    <n v="0"/>
    <n v="4677"/>
    <n v="2"/>
    <s v="Amsterdam De Baarsjes - Oud-West"/>
    <s v="Entire home/aptDe Baarsjes - Oud-West"/>
    <n v="39380"/>
    <n v="0.1"/>
  </r>
  <r>
    <s v="Amsterdam"/>
    <n v="7781948"/>
    <x v="0"/>
    <n v="52.372294187907102"/>
    <n v="4.8660503688329699"/>
    <x v="0"/>
    <n v="100"/>
    <n v="342"/>
    <n v="11"/>
    <n v="0.28000000000000003"/>
    <n v="0"/>
    <n v="4757"/>
    <n v="2"/>
    <s v="Amsterdam De Baarsjes - Oud-West"/>
    <s v="Entire home/aptDe Baarsjes - Oud-West"/>
    <n v="34200"/>
    <n v="0.1"/>
  </r>
  <r>
    <s v="Amsterdam"/>
    <n v="7829747"/>
    <x v="0"/>
    <n v="52.360401482273097"/>
    <n v="4.8593510083504103"/>
    <x v="0"/>
    <n v="91"/>
    <n v="240"/>
    <n v="22"/>
    <n v="0.55000000000000004"/>
    <n v="0"/>
    <n v="4804"/>
    <n v="2"/>
    <s v="Amsterdam De Baarsjes - Oud-West"/>
    <s v="Entire home/aptDe Baarsjes - Oud-West"/>
    <n v="21840"/>
    <n v="0.1"/>
  </r>
  <r>
    <s v="Amsterdam"/>
    <n v="7891764"/>
    <x v="0"/>
    <n v="52.367609092521498"/>
    <n v="4.8769456205355501"/>
    <x v="0"/>
    <n v="190"/>
    <n v="353"/>
    <n v="13"/>
    <n v="0.36"/>
    <n v="0"/>
    <n v="4844"/>
    <n v="2"/>
    <s v="Amsterdam De Baarsjes - Oud-West"/>
    <s v="Entire home/aptDe Baarsjes - Oud-West"/>
    <n v="67070"/>
    <n v="0.1"/>
  </r>
  <r>
    <s v="Amsterdam"/>
    <n v="7907054"/>
    <x v="0"/>
    <n v="52.359637748322399"/>
    <n v="4.8554175129577004"/>
    <x v="0"/>
    <n v="125"/>
    <n v="359"/>
    <n v="9"/>
    <n v="0.24"/>
    <n v="0"/>
    <n v="4860"/>
    <n v="2"/>
    <s v="Amsterdam De Baarsjes - Oud-West"/>
    <s v="Entire home/aptDe Baarsjes - Oud-West"/>
    <n v="44875"/>
    <n v="0.1"/>
  </r>
  <r>
    <s v="Amsterdam"/>
    <n v="8112579"/>
    <x v="0"/>
    <n v="52.369104623891999"/>
    <n v="4.8663636392725103"/>
    <x v="0"/>
    <n v="99"/>
    <n v="362"/>
    <n v="25"/>
    <n v="0.64"/>
    <n v="0"/>
    <n v="4968"/>
    <n v="2"/>
    <s v="Amsterdam De Baarsjes - Oud-West"/>
    <s v="Entire home/aptDe Baarsjes - Oud-West"/>
    <n v="35838"/>
    <n v="0.1"/>
  </r>
  <r>
    <s v="Amsterdam"/>
    <n v="8418504"/>
    <x v="0"/>
    <n v="52.363171519549397"/>
    <n v="4.8623704526801204"/>
    <x v="0"/>
    <n v="120"/>
    <n v="185"/>
    <n v="47"/>
    <n v="1.6"/>
    <n v="0"/>
    <n v="5136"/>
    <n v="2"/>
    <s v="Amsterdam De Baarsjes - Oud-West"/>
    <s v="Entire home/aptDe Baarsjes - Oud-West"/>
    <n v="22200"/>
    <n v="0.1"/>
  </r>
  <r>
    <s v="Amsterdam"/>
    <n v="8496081"/>
    <x v="0"/>
    <n v="52.360360582218298"/>
    <n v="4.8558319578910796"/>
    <x v="0"/>
    <n v="90"/>
    <n v="356"/>
    <n v="6"/>
    <n v="0.17"/>
    <n v="0"/>
    <n v="5176"/>
    <n v="2"/>
    <s v="Amsterdam De Baarsjes - Oud-West"/>
    <s v="Entire home/aptDe Baarsjes - Oud-West"/>
    <n v="32040"/>
    <n v="0.1"/>
  </r>
  <r>
    <s v="Amsterdam"/>
    <n v="8586795"/>
    <x v="0"/>
    <n v="52.368795175561303"/>
    <n v="4.8583358679988597"/>
    <x v="0"/>
    <n v="150"/>
    <n v="359"/>
    <n v="9"/>
    <n v="0.23"/>
    <n v="0"/>
    <n v="5227"/>
    <n v="2"/>
    <s v="Amsterdam De Baarsjes - Oud-West"/>
    <s v="Entire home/aptDe Baarsjes - Oud-West"/>
    <n v="53850"/>
    <n v="0.1"/>
  </r>
  <r>
    <s v="Amsterdam"/>
    <n v="8758025"/>
    <x v="0"/>
    <n v="52.365182387191197"/>
    <n v="4.8605997600948703"/>
    <x v="0"/>
    <n v="100"/>
    <n v="362"/>
    <n v="24"/>
    <n v="0.63"/>
    <n v="0"/>
    <n v="5327"/>
    <n v="2"/>
    <s v="Amsterdam De Baarsjes - Oud-West"/>
    <s v="Entire home/aptDe Baarsjes - Oud-West"/>
    <n v="36200"/>
    <n v="0.1"/>
  </r>
  <r>
    <s v="Amsterdam"/>
    <n v="8791943"/>
    <x v="0"/>
    <n v="52.366251788539401"/>
    <n v="4.85241132797199"/>
    <x v="0"/>
    <n v="95"/>
    <n v="265"/>
    <n v="19"/>
    <n v="0.5"/>
    <n v="0"/>
    <n v="5353"/>
    <n v="2"/>
    <s v="Amsterdam De Baarsjes - Oud-West"/>
    <s v="Entire home/aptDe Baarsjes - Oud-West"/>
    <n v="25175"/>
    <n v="0.1"/>
  </r>
  <r>
    <s v="Amsterdam"/>
    <n v="8916512"/>
    <x v="0"/>
    <n v="52.365230652816997"/>
    <n v="4.86045185728163"/>
    <x v="0"/>
    <n v="325"/>
    <n v="351"/>
    <n v="16"/>
    <n v="0.8"/>
    <n v="0"/>
    <n v="5414"/>
    <n v="2"/>
    <s v="Amsterdam De Baarsjes - Oud-West"/>
    <s v="Entire home/aptDe Baarsjes - Oud-West"/>
    <n v="114075"/>
    <n v="0.1"/>
  </r>
  <r>
    <s v="Amsterdam"/>
    <n v="8967596"/>
    <x v="0"/>
    <n v="52.367278256101699"/>
    <n v="4.8702878804009799"/>
    <x v="0"/>
    <n v="221"/>
    <n v="351"/>
    <n v="17"/>
    <n v="0.54"/>
    <n v="0"/>
    <n v="5435"/>
    <n v="2"/>
    <s v="Amsterdam De Baarsjes - Oud-West"/>
    <s v="Entire home/aptDe Baarsjes - Oud-West"/>
    <n v="77571"/>
    <n v="0.1"/>
  </r>
  <r>
    <s v="Amsterdam"/>
    <n v="9323289"/>
    <x v="0"/>
    <n v="52.366523967634798"/>
    <n v="4.8502857205606196"/>
    <x v="0"/>
    <n v="89"/>
    <n v="298"/>
    <n v="7"/>
    <n v="0.2"/>
    <n v="0"/>
    <n v="5663"/>
    <n v="2"/>
    <s v="Amsterdam De Baarsjes - Oud-West"/>
    <s v="Entire home/aptDe Baarsjes - Oud-West"/>
    <n v="26522"/>
    <n v="0.1"/>
  </r>
  <r>
    <s v="Amsterdam"/>
    <n v="9539609"/>
    <x v="0"/>
    <n v="52.363838992748597"/>
    <n v="4.8648740261455803"/>
    <x v="0"/>
    <n v="120"/>
    <n v="361"/>
    <n v="16"/>
    <n v="0.56999999999999995"/>
    <n v="0"/>
    <n v="5805"/>
    <n v="2"/>
    <s v="Amsterdam De Baarsjes - Oud-West"/>
    <s v="Entire home/aptDe Baarsjes - Oud-West"/>
    <n v="43320"/>
    <n v="0.1"/>
  </r>
  <r>
    <s v="Amsterdam"/>
    <n v="9851168"/>
    <x v="0"/>
    <n v="52.365545524377701"/>
    <n v="4.8604464749959799"/>
    <x v="0"/>
    <n v="140"/>
    <n v="349"/>
    <n v="6"/>
    <n v="0.2"/>
    <n v="0"/>
    <n v="6007"/>
    <n v="2"/>
    <s v="Amsterdam De Baarsjes - Oud-West"/>
    <s v="Entire home/aptDe Baarsjes - Oud-West"/>
    <n v="48860"/>
    <n v="0.1"/>
  </r>
  <r>
    <s v="Amsterdam"/>
    <n v="10648882"/>
    <x v="0"/>
    <n v="52.3623067062126"/>
    <n v="4.8650571267898401"/>
    <x v="0"/>
    <n v="175"/>
    <n v="361"/>
    <n v="28"/>
    <n v="0.89"/>
    <n v="0"/>
    <n v="6436"/>
    <n v="2"/>
    <s v="Amsterdam De Baarsjes - Oud-West"/>
    <s v="Entire home/aptDe Baarsjes - Oud-West"/>
    <n v="63175"/>
    <n v="0.1"/>
  </r>
  <r>
    <s v="Amsterdam"/>
    <n v="10762996"/>
    <x v="0"/>
    <n v="52.361491464976503"/>
    <n v="4.8635853298259004"/>
    <x v="0"/>
    <n v="100"/>
    <n v="364"/>
    <n v="3"/>
    <n v="0.15"/>
    <n v="0"/>
    <n v="6486"/>
    <n v="2"/>
    <s v="Amsterdam De Baarsjes - Oud-West"/>
    <s v="Entire home/aptDe Baarsjes - Oud-West"/>
    <n v="36400"/>
    <n v="0.1"/>
  </r>
  <r>
    <s v="Amsterdam"/>
    <n v="10952396"/>
    <x v="0"/>
    <n v="52.371600462581497"/>
    <n v="4.8581619216390104"/>
    <x v="0"/>
    <n v="100"/>
    <n v="352"/>
    <n v="16"/>
    <n v="0.49"/>
    <n v="0"/>
    <n v="6557"/>
    <n v="2"/>
    <s v="Amsterdam De Baarsjes - Oud-West"/>
    <s v="Entire home/aptDe Baarsjes - Oud-West"/>
    <n v="35200"/>
    <n v="0.1"/>
  </r>
  <r>
    <s v="Amsterdam"/>
    <n v="11083865"/>
    <x v="0"/>
    <n v="52.364949390245798"/>
    <n v="4.8763300786034298"/>
    <x v="0"/>
    <n v="215"/>
    <n v="354"/>
    <n v="16"/>
    <n v="0.56999999999999995"/>
    <n v="0"/>
    <n v="6603"/>
    <n v="2"/>
    <s v="Amsterdam De Baarsjes - Oud-West"/>
    <s v="Entire home/aptDe Baarsjes - Oud-West"/>
    <n v="76110"/>
    <n v="0.1"/>
  </r>
  <r>
    <s v="Amsterdam"/>
    <n v="11204982"/>
    <x v="0"/>
    <n v="52.367442527673397"/>
    <n v="4.8659452579784599"/>
    <x v="0"/>
    <n v="170"/>
    <n v="331"/>
    <n v="55"/>
    <n v="1.66"/>
    <n v="0"/>
    <n v="6680"/>
    <n v="2"/>
    <s v="Amsterdam De Baarsjes - Oud-West"/>
    <s v="Entire home/aptDe Baarsjes - Oud-West"/>
    <n v="56270"/>
    <n v="0.1"/>
  </r>
  <r>
    <s v="Amsterdam"/>
    <n v="11490505"/>
    <x v="0"/>
    <n v="52.362417103475003"/>
    <n v="4.8664595656899703"/>
    <x v="0"/>
    <n v="115"/>
    <n v="344"/>
    <n v="11"/>
    <n v="0.34"/>
    <n v="0"/>
    <n v="6819"/>
    <n v="2"/>
    <s v="Amsterdam De Baarsjes - Oud-West"/>
    <s v="Entire home/aptDe Baarsjes - Oud-West"/>
    <n v="39560"/>
    <n v="0.1"/>
  </r>
  <r>
    <s v="Amsterdam"/>
    <n v="11697661"/>
    <x v="0"/>
    <n v="52.365259957675399"/>
    <n v="4.8668633933445697"/>
    <x v="0"/>
    <n v="130"/>
    <n v="154"/>
    <n v="26"/>
    <n v="0.85"/>
    <n v="0"/>
    <n v="6965"/>
    <n v="2"/>
    <s v="Amsterdam De Baarsjes - Oud-West"/>
    <s v="Entire home/aptDe Baarsjes - Oud-West"/>
    <n v="20020"/>
    <n v="0.1"/>
  </r>
  <r>
    <s v="Amsterdam"/>
    <n v="11770080"/>
    <x v="0"/>
    <n v="52.371590766573497"/>
    <n v="4.8469881186051902"/>
    <x v="0"/>
    <n v="125"/>
    <n v="327"/>
    <n v="32"/>
    <n v="0.97"/>
    <n v="0"/>
    <n v="7000"/>
    <n v="2"/>
    <s v="Amsterdam De Baarsjes - Oud-West"/>
    <s v="Entire home/aptDe Baarsjes - Oud-West"/>
    <n v="40875"/>
    <n v="0.1"/>
  </r>
  <r>
    <s v="Amsterdam"/>
    <n v="12207057"/>
    <x v="0"/>
    <n v="52.3612908245996"/>
    <n v="4.8598523152276103"/>
    <x v="0"/>
    <n v="119"/>
    <n v="356"/>
    <n v="5"/>
    <n v="0.17"/>
    <n v="0"/>
    <n v="7230"/>
    <n v="2"/>
    <s v="Amsterdam De Baarsjes - Oud-West"/>
    <s v="Entire home/aptDe Baarsjes - Oud-West"/>
    <n v="42364"/>
    <n v="0.1"/>
  </r>
  <r>
    <s v="Amsterdam"/>
    <n v="12239530"/>
    <x v="0"/>
    <n v="52.374409941615703"/>
    <n v="4.8629363047538199"/>
    <x v="0"/>
    <n v="150"/>
    <n v="364"/>
    <n v="5"/>
    <n v="0.17"/>
    <n v="0"/>
    <n v="7251"/>
    <n v="2"/>
    <s v="Amsterdam De Baarsjes - Oud-West"/>
    <s v="Entire home/aptDe Baarsjes - Oud-West"/>
    <n v="54600"/>
    <n v="0.1"/>
  </r>
  <r>
    <s v="Amsterdam"/>
    <n v="12504637"/>
    <x v="0"/>
    <n v="52.3683412526171"/>
    <n v="4.8726359378420998"/>
    <x v="0"/>
    <n v="150"/>
    <n v="360"/>
    <n v="16"/>
    <n v="0.55000000000000004"/>
    <n v="0"/>
    <n v="7402"/>
    <n v="2"/>
    <s v="Amsterdam De Baarsjes - Oud-West"/>
    <s v="Entire home/aptDe Baarsjes - Oud-West"/>
    <n v="54000"/>
    <n v="0.1"/>
  </r>
  <r>
    <s v="Amsterdam"/>
    <n v="12527754"/>
    <x v="0"/>
    <n v="52.367514790589503"/>
    <n v="4.8558944295564999"/>
    <x v="0"/>
    <n v="140"/>
    <n v="360"/>
    <n v="12"/>
    <n v="0.38"/>
    <n v="0"/>
    <n v="7417"/>
    <n v="2"/>
    <s v="Amsterdam De Baarsjes - Oud-West"/>
    <s v="Entire home/aptDe Baarsjes - Oud-West"/>
    <n v="50400"/>
    <n v="0.1"/>
  </r>
  <r>
    <s v="Amsterdam"/>
    <n v="12809324"/>
    <x v="0"/>
    <n v="52.362415894638403"/>
    <n v="4.8546118522292403"/>
    <x v="0"/>
    <n v="159"/>
    <n v="296"/>
    <n v="16"/>
    <n v="0.51"/>
    <n v="0"/>
    <n v="7588"/>
    <n v="2"/>
    <s v="Amsterdam De Baarsjes - Oud-West"/>
    <s v="Entire home/aptDe Baarsjes - Oud-West"/>
    <n v="47064"/>
    <n v="0.1"/>
  </r>
  <r>
    <s v="Amsterdam"/>
    <n v="12823533"/>
    <x v="0"/>
    <n v="52.360714277318898"/>
    <n v="4.8557214630093899"/>
    <x v="0"/>
    <n v="98"/>
    <n v="346"/>
    <n v="7"/>
    <n v="0.23"/>
    <n v="0"/>
    <n v="7597"/>
    <n v="2"/>
    <s v="Amsterdam De Baarsjes - Oud-West"/>
    <s v="Entire home/aptDe Baarsjes - Oud-West"/>
    <n v="33908"/>
    <n v="0.1"/>
  </r>
  <r>
    <s v="Amsterdam"/>
    <n v="12896261"/>
    <x v="0"/>
    <n v="52.362662215297"/>
    <n v="4.8655280515156702"/>
    <x v="0"/>
    <n v="135"/>
    <n v="346"/>
    <n v="23"/>
    <n v="0.77"/>
    <n v="0"/>
    <n v="7656"/>
    <n v="2"/>
    <s v="Amsterdam De Baarsjes - Oud-West"/>
    <s v="Entire home/aptDe Baarsjes - Oud-West"/>
    <n v="46710"/>
    <n v="0.1"/>
  </r>
  <r>
    <s v="Amsterdam"/>
    <n v="13198868"/>
    <x v="0"/>
    <n v="52.370986049954297"/>
    <n v="4.8708668189494002"/>
    <x v="0"/>
    <n v="100"/>
    <n v="354"/>
    <n v="25"/>
    <n v="0.87"/>
    <n v="0"/>
    <n v="7934"/>
    <n v="2"/>
    <s v="Amsterdam De Baarsjes - Oud-West"/>
    <s v="Entire home/aptDe Baarsjes - Oud-West"/>
    <n v="35400"/>
    <n v="0.1"/>
  </r>
  <r>
    <s v="Amsterdam"/>
    <n v="13401771"/>
    <x v="0"/>
    <n v="52.370371770421997"/>
    <n v="4.85888695943326"/>
    <x v="0"/>
    <n v="95"/>
    <n v="362"/>
    <n v="6"/>
    <n v="0.2"/>
    <n v="0"/>
    <n v="8127"/>
    <n v="2"/>
    <s v="Amsterdam De Baarsjes - Oud-West"/>
    <s v="Entire home/aptDe Baarsjes - Oud-West"/>
    <n v="34390"/>
    <n v="0.1"/>
  </r>
  <r>
    <s v="Amsterdam"/>
    <n v="13454945"/>
    <x v="0"/>
    <n v="52.366619813793697"/>
    <n v="4.8761564941273701"/>
    <x v="0"/>
    <n v="120"/>
    <n v="364"/>
    <n v="11"/>
    <n v="0.37"/>
    <n v="0"/>
    <n v="8181"/>
    <n v="2"/>
    <s v="Amsterdam De Baarsjes - Oud-West"/>
    <s v="Entire home/aptDe Baarsjes - Oud-West"/>
    <n v="43680"/>
    <n v="0.1"/>
  </r>
  <r>
    <s v="Amsterdam"/>
    <n v="13474868"/>
    <x v="0"/>
    <n v="52.362134994425197"/>
    <n v="4.8661551328405697"/>
    <x v="0"/>
    <n v="150"/>
    <n v="303"/>
    <n v="31"/>
    <n v="1.03"/>
    <n v="0"/>
    <n v="8214"/>
    <n v="2"/>
    <s v="Amsterdam De Baarsjes - Oud-West"/>
    <s v="Entire home/aptDe Baarsjes - Oud-West"/>
    <n v="45450"/>
    <n v="0.1"/>
  </r>
  <r>
    <s v="Amsterdam"/>
    <n v="13611250"/>
    <x v="0"/>
    <n v="52.372068890574901"/>
    <n v="4.8638596820137803"/>
    <x v="0"/>
    <n v="102"/>
    <n v="362"/>
    <n v="34"/>
    <n v="1.1599999999999999"/>
    <n v="0"/>
    <n v="8364"/>
    <n v="2"/>
    <s v="Amsterdam De Baarsjes - Oud-West"/>
    <s v="Entire home/aptDe Baarsjes - Oud-West"/>
    <n v="36924"/>
    <n v="0.1"/>
  </r>
  <r>
    <s v="Amsterdam"/>
    <n v="13748643"/>
    <x v="0"/>
    <n v="52.369876265739698"/>
    <n v="4.8523659732803903"/>
    <x v="0"/>
    <n v="70"/>
    <n v="360"/>
    <n v="15"/>
    <n v="0.75"/>
    <n v="0"/>
    <n v="8534"/>
    <n v="2"/>
    <s v="Amsterdam De Baarsjes - Oud-West"/>
    <s v="Entire home/aptDe Baarsjes - Oud-West"/>
    <n v="25200"/>
    <n v="0.1"/>
  </r>
  <r>
    <s v="Amsterdam"/>
    <n v="13755745"/>
    <x v="0"/>
    <n v="52.367687480587499"/>
    <n v="4.8672101951842199"/>
    <x v="0"/>
    <n v="125"/>
    <n v="364"/>
    <n v="12"/>
    <n v="0.41"/>
    <n v="0"/>
    <n v="8540"/>
    <n v="2"/>
    <s v="Amsterdam De Baarsjes - Oud-West"/>
    <s v="Entire home/aptDe Baarsjes - Oud-West"/>
    <n v="45500"/>
    <n v="0.1"/>
  </r>
  <r>
    <s v="Amsterdam"/>
    <n v="13779134"/>
    <x v="0"/>
    <n v="52.3678718100726"/>
    <n v="4.8736450680306103"/>
    <x v="0"/>
    <n v="175"/>
    <n v="352"/>
    <n v="19"/>
    <n v="0.66"/>
    <n v="0"/>
    <n v="8568"/>
    <n v="2"/>
    <s v="Amsterdam De Baarsjes - Oud-West"/>
    <s v="Entire home/aptDe Baarsjes - Oud-West"/>
    <n v="61600"/>
    <n v="0.1"/>
  </r>
  <r>
    <s v="Amsterdam"/>
    <n v="14166484"/>
    <x v="0"/>
    <n v="52.360935697016302"/>
    <n v="4.8662191197406202"/>
    <x v="0"/>
    <n v="140"/>
    <n v="364"/>
    <n v="11"/>
    <n v="0.4"/>
    <n v="0"/>
    <n v="9025"/>
    <n v="2"/>
    <s v="Amsterdam De Baarsjes - Oud-West"/>
    <s v="Entire home/aptDe Baarsjes - Oud-West"/>
    <n v="50960"/>
    <n v="0.1"/>
  </r>
  <r>
    <s v="Amsterdam"/>
    <n v="14175553"/>
    <x v="0"/>
    <n v="52.372105665929197"/>
    <n v="4.8729599896533804"/>
    <x v="0"/>
    <n v="280"/>
    <n v="335"/>
    <n v="13"/>
    <n v="0.46"/>
    <n v="0"/>
    <n v="9038"/>
    <n v="2"/>
    <s v="Amsterdam De Baarsjes - Oud-West"/>
    <s v="Entire home/aptDe Baarsjes - Oud-West"/>
    <n v="93800"/>
    <n v="0.1"/>
  </r>
  <r>
    <s v="Amsterdam"/>
    <n v="14217117"/>
    <x v="0"/>
    <n v="52.3661847187592"/>
    <n v="4.8602635607917799"/>
    <x v="0"/>
    <n v="150"/>
    <n v="363"/>
    <n v="7"/>
    <n v="0.26"/>
    <n v="0"/>
    <n v="9092"/>
    <n v="2"/>
    <s v="Amsterdam De Baarsjes - Oud-West"/>
    <s v="Entire home/aptDe Baarsjes - Oud-West"/>
    <n v="54450"/>
    <n v="0.1"/>
  </r>
  <r>
    <s v="Amsterdam"/>
    <n v="14226345"/>
    <x v="0"/>
    <n v="52.3623621213112"/>
    <n v="4.8593116252272699"/>
    <x v="0"/>
    <n v="200"/>
    <n v="364"/>
    <n v="8"/>
    <n v="0.28000000000000003"/>
    <n v="0"/>
    <n v="9098"/>
    <n v="2"/>
    <s v="Amsterdam De Baarsjes - Oud-West"/>
    <s v="Entire home/aptDe Baarsjes - Oud-West"/>
    <n v="72800"/>
    <n v="0.1"/>
  </r>
  <r>
    <s v="Amsterdam"/>
    <n v="14242413"/>
    <x v="0"/>
    <n v="52.368724248611301"/>
    <n v="4.8531039628594499"/>
    <x v="0"/>
    <n v="150"/>
    <n v="355"/>
    <n v="15"/>
    <n v="0.53"/>
    <n v="0"/>
    <n v="9113"/>
    <n v="2"/>
    <s v="Amsterdam De Baarsjes - Oud-West"/>
    <s v="Entire home/aptDe Baarsjes - Oud-West"/>
    <n v="53250"/>
    <n v="0.1"/>
  </r>
  <r>
    <s v="Amsterdam"/>
    <n v="14258648"/>
    <x v="0"/>
    <n v="52.3597016582912"/>
    <n v="4.8604843381201999"/>
    <x v="0"/>
    <n v="165"/>
    <n v="344"/>
    <n v="24"/>
    <n v="1.32"/>
    <n v="0"/>
    <n v="9128"/>
    <n v="2"/>
    <s v="Amsterdam De Baarsjes - Oud-West"/>
    <s v="Entire home/aptDe Baarsjes - Oud-West"/>
    <n v="56760"/>
    <n v="0.1"/>
  </r>
  <r>
    <s v="Amsterdam"/>
    <n v="14308965"/>
    <x v="0"/>
    <n v="52.3694251706847"/>
    <n v="4.8655680191853596"/>
    <x v="0"/>
    <n v="108"/>
    <n v="363"/>
    <n v="16"/>
    <n v="0.6"/>
    <n v="0"/>
    <n v="9173"/>
    <n v="2"/>
    <s v="Amsterdam De Baarsjes - Oud-West"/>
    <s v="Entire home/aptDe Baarsjes - Oud-West"/>
    <n v="39204"/>
    <n v="0.1"/>
  </r>
  <r>
    <s v="Amsterdam"/>
    <n v="14929583"/>
    <x v="0"/>
    <n v="52.370409791431697"/>
    <n v="4.8515542316871496"/>
    <x v="0"/>
    <n v="75"/>
    <n v="350"/>
    <n v="18"/>
    <n v="0.66"/>
    <n v="0"/>
    <n v="9580"/>
    <n v="2"/>
    <s v="Amsterdam De Baarsjes - Oud-West"/>
    <s v="Entire home/aptDe Baarsjes - Oud-West"/>
    <n v="26250"/>
    <n v="0.1"/>
  </r>
  <r>
    <s v="Amsterdam"/>
    <n v="15779877"/>
    <x v="0"/>
    <n v="52.359107798937103"/>
    <n v="4.8601353477048699"/>
    <x v="0"/>
    <n v="220"/>
    <n v="364"/>
    <n v="6"/>
    <n v="0.26"/>
    <n v="0"/>
    <n v="10098"/>
    <n v="2"/>
    <s v="Amsterdam De Baarsjes - Oud-West"/>
    <s v="Entire home/aptDe Baarsjes - Oud-West"/>
    <n v="80080"/>
    <n v="0.1"/>
  </r>
  <r>
    <s v="Amsterdam"/>
    <n v="15918053"/>
    <x v="0"/>
    <n v="52.358687434480601"/>
    <n v="4.8591928283219801"/>
    <x v="0"/>
    <n v="150"/>
    <n v="352"/>
    <n v="3"/>
    <n v="0.12"/>
    <n v="0"/>
    <n v="10194"/>
    <n v="2"/>
    <s v="Amsterdam De Baarsjes - Oud-West"/>
    <s v="Entire home/aptDe Baarsjes - Oud-West"/>
    <n v="52800"/>
    <n v="0.1"/>
  </r>
  <r>
    <s v="Amsterdam"/>
    <n v="15984970"/>
    <x v="0"/>
    <n v="52.367362709621503"/>
    <n v="4.8656598626002001"/>
    <x v="0"/>
    <n v="200"/>
    <n v="357"/>
    <n v="23"/>
    <n v="0.93"/>
    <n v="0"/>
    <n v="10237"/>
    <n v="2"/>
    <s v="Amsterdam De Baarsjes - Oud-West"/>
    <s v="Entire home/aptDe Baarsjes - Oud-West"/>
    <n v="71400"/>
    <n v="0.1"/>
  </r>
  <r>
    <s v="Amsterdam"/>
    <n v="16306480"/>
    <x v="0"/>
    <n v="52.365189765373302"/>
    <n v="4.8521481094489403"/>
    <x v="0"/>
    <n v="154"/>
    <n v="346"/>
    <n v="16"/>
    <n v="0.74"/>
    <n v="0"/>
    <n v="10479"/>
    <n v="2"/>
    <s v="Amsterdam De Baarsjes - Oud-West"/>
    <s v="Entire home/aptDe Baarsjes - Oud-West"/>
    <n v="53284"/>
    <n v="0.1"/>
  </r>
  <r>
    <s v="Amsterdam"/>
    <n v="16374467"/>
    <x v="0"/>
    <n v="52.361337193595702"/>
    <n v="4.8698976023644098"/>
    <x v="0"/>
    <n v="180"/>
    <n v="341"/>
    <n v="25"/>
    <n v="1.06"/>
    <n v="0"/>
    <n v="10543"/>
    <n v="2"/>
    <s v="Amsterdam De Baarsjes - Oud-West"/>
    <s v="Entire home/aptDe Baarsjes - Oud-West"/>
    <n v="61380"/>
    <n v="0.1"/>
  </r>
  <r>
    <s v="Amsterdam"/>
    <n v="16612561"/>
    <x v="0"/>
    <n v="52.371599353144703"/>
    <n v="4.8564614256736096"/>
    <x v="0"/>
    <n v="100"/>
    <n v="361"/>
    <n v="18"/>
    <n v="0.78"/>
    <n v="0"/>
    <n v="10702"/>
    <n v="2"/>
    <s v="Amsterdam De Baarsjes - Oud-West"/>
    <s v="Entire home/aptDe Baarsjes - Oud-West"/>
    <n v="36100"/>
    <n v="0.1"/>
  </r>
  <r>
    <s v="Amsterdam"/>
    <n v="16616721"/>
    <x v="0"/>
    <n v="52.3704391352599"/>
    <n v="4.8682655179907499"/>
    <x v="0"/>
    <n v="150"/>
    <n v="342"/>
    <n v="12"/>
    <n v="0.54"/>
    <n v="0"/>
    <n v="10707"/>
    <n v="2"/>
    <s v="Amsterdam De Baarsjes - Oud-West"/>
    <s v="Entire home/aptDe Baarsjes - Oud-West"/>
    <n v="51300"/>
    <n v="0.1"/>
  </r>
  <r>
    <s v="Amsterdam"/>
    <n v="16655842"/>
    <x v="0"/>
    <n v="52.369071256185499"/>
    <n v="4.8516235823056197"/>
    <x v="0"/>
    <n v="131"/>
    <n v="356"/>
    <n v="23"/>
    <n v="1.05"/>
    <n v="0"/>
    <n v="10728"/>
    <n v="2"/>
    <s v="Amsterdam De Baarsjes - Oud-West"/>
    <s v="Entire home/aptDe Baarsjes - Oud-West"/>
    <n v="46636"/>
    <n v="0.1"/>
  </r>
  <r>
    <s v="Amsterdam"/>
    <n v="16788501"/>
    <x v="0"/>
    <n v="52.368320204098097"/>
    <n v="4.8759398232934403"/>
    <x v="0"/>
    <n v="112"/>
    <n v="364"/>
    <n v="8"/>
    <n v="0.36"/>
    <n v="0"/>
    <n v="10811"/>
    <n v="2"/>
    <s v="Amsterdam De Baarsjes - Oud-West"/>
    <s v="Entire home/aptDe Baarsjes - Oud-West"/>
    <n v="40768"/>
    <n v="0.1"/>
  </r>
  <r>
    <s v="Amsterdam"/>
    <n v="16818461"/>
    <x v="0"/>
    <n v="52.363105559383897"/>
    <n v="4.8635938771490901"/>
    <x v="0"/>
    <n v="100"/>
    <n v="364"/>
    <n v="12"/>
    <n v="0.55000000000000004"/>
    <n v="0"/>
    <n v="10831"/>
    <n v="2"/>
    <s v="Amsterdam De Baarsjes - Oud-West"/>
    <s v="Entire home/aptDe Baarsjes - Oud-West"/>
    <n v="36400"/>
    <n v="0.1"/>
  </r>
  <r>
    <s v="Amsterdam"/>
    <n v="16901618"/>
    <x v="0"/>
    <n v="52.374686493624303"/>
    <n v="4.8630792774248501"/>
    <x v="0"/>
    <n v="90"/>
    <n v="356"/>
    <n v="8"/>
    <n v="0.37"/>
    <n v="0"/>
    <n v="10879"/>
    <n v="2"/>
    <s v="Amsterdam De Baarsjes - Oud-West"/>
    <s v="Entire home/aptDe Baarsjes - Oud-West"/>
    <n v="32040"/>
    <n v="0.1"/>
  </r>
  <r>
    <s v="Amsterdam"/>
    <n v="17492714"/>
    <x v="0"/>
    <n v="52.364151213501003"/>
    <n v="4.8753963504387103"/>
    <x v="0"/>
    <n v="160"/>
    <n v="358"/>
    <n v="29"/>
    <n v="1.42"/>
    <n v="0"/>
    <n v="11199"/>
    <n v="2"/>
    <s v="Amsterdam De Baarsjes - Oud-West"/>
    <s v="Entire home/aptDe Baarsjes - Oud-West"/>
    <n v="57280"/>
    <n v="0.1"/>
  </r>
  <r>
    <s v="Amsterdam"/>
    <n v="17538636"/>
    <x v="0"/>
    <n v="52.365053993412502"/>
    <n v="4.8524936820180402"/>
    <x v="0"/>
    <n v="70"/>
    <n v="331"/>
    <n v="22"/>
    <n v="1.05"/>
    <n v="0"/>
    <n v="11239"/>
    <n v="2"/>
    <s v="Amsterdam De Baarsjes - Oud-West"/>
    <s v="Entire home/aptDe Baarsjes - Oud-West"/>
    <n v="23170"/>
    <n v="0.1"/>
  </r>
  <r>
    <s v="Amsterdam"/>
    <n v="17565125"/>
    <x v="0"/>
    <n v="52.372565191654999"/>
    <n v="4.8492241285046402"/>
    <x v="0"/>
    <n v="100"/>
    <n v="361"/>
    <n v="5"/>
    <n v="0.27"/>
    <n v="0"/>
    <n v="11251"/>
    <n v="2"/>
    <s v="Amsterdam De Baarsjes - Oud-West"/>
    <s v="Entire home/aptDe Baarsjes - Oud-West"/>
    <n v="36100"/>
    <n v="0.1"/>
  </r>
  <r>
    <s v="Amsterdam"/>
    <n v="17688373"/>
    <x v="0"/>
    <n v="52.367827044454202"/>
    <n v="4.8610804951626196"/>
    <x v="0"/>
    <n v="175"/>
    <n v="361"/>
    <n v="18"/>
    <n v="0.9"/>
    <n v="0"/>
    <n v="11335"/>
    <n v="2"/>
    <s v="Amsterdam De Baarsjes - Oud-West"/>
    <s v="Entire home/aptDe Baarsjes - Oud-West"/>
    <n v="63175"/>
    <n v="0.1"/>
  </r>
  <r>
    <s v="Amsterdam"/>
    <n v="17875416"/>
    <x v="0"/>
    <n v="52.362124949782903"/>
    <n v="4.8547895291877996"/>
    <x v="0"/>
    <n v="130"/>
    <n v="364"/>
    <n v="17"/>
    <n v="0.86"/>
    <n v="0"/>
    <n v="11449"/>
    <n v="2"/>
    <s v="Amsterdam De Baarsjes - Oud-West"/>
    <s v="Entire home/aptDe Baarsjes - Oud-West"/>
    <n v="47320"/>
    <n v="0.1"/>
  </r>
  <r>
    <s v="Amsterdam"/>
    <n v="17902223"/>
    <x v="0"/>
    <n v="52.363240233294803"/>
    <n v="4.8657042209565304"/>
    <x v="0"/>
    <n v="104"/>
    <n v="360"/>
    <n v="17"/>
    <n v="0.84"/>
    <n v="0"/>
    <n v="11462"/>
    <n v="2"/>
    <s v="Amsterdam De Baarsjes - Oud-West"/>
    <s v="Entire home/aptDe Baarsjes - Oud-West"/>
    <n v="37440"/>
    <n v="0.1"/>
  </r>
  <r>
    <s v="Amsterdam"/>
    <n v="17903961"/>
    <x v="0"/>
    <n v="52.372861849720202"/>
    <n v="4.8662532022707499"/>
    <x v="0"/>
    <n v="167"/>
    <n v="350"/>
    <n v="27"/>
    <n v="1.33"/>
    <n v="0"/>
    <n v="11464"/>
    <n v="2"/>
    <s v="Amsterdam De Baarsjes - Oud-West"/>
    <s v="Entire home/aptDe Baarsjes - Oud-West"/>
    <n v="58450"/>
    <n v="0.1"/>
  </r>
  <r>
    <s v="Amsterdam"/>
    <n v="18135424"/>
    <x v="0"/>
    <n v="52.3732592184328"/>
    <n v="4.8578069479806603"/>
    <x v="0"/>
    <n v="120"/>
    <n v="348"/>
    <n v="33"/>
    <n v="1.65"/>
    <n v="0"/>
    <n v="11646"/>
    <n v="2"/>
    <s v="Amsterdam De Baarsjes - Oud-West"/>
    <s v="Entire home/aptDe Baarsjes - Oud-West"/>
    <n v="41760"/>
    <n v="0.1"/>
  </r>
  <r>
    <s v="Amsterdam"/>
    <n v="18168826"/>
    <x v="0"/>
    <n v="52.361084689930998"/>
    <n v="4.8504419448566196"/>
    <x v="0"/>
    <n v="125"/>
    <n v="354"/>
    <n v="13"/>
    <n v="0.71"/>
    <n v="0"/>
    <n v="11682"/>
    <n v="2"/>
    <s v="Amsterdam De Baarsjes - Oud-West"/>
    <s v="Entire home/aptDe Baarsjes - Oud-West"/>
    <n v="44250"/>
    <n v="0.1"/>
  </r>
  <r>
    <s v="Amsterdam"/>
    <n v="18195146"/>
    <x v="0"/>
    <n v="52.361444663259903"/>
    <n v="4.8525880728404198"/>
    <x v="0"/>
    <n v="100"/>
    <n v="364"/>
    <n v="10"/>
    <n v="0.5"/>
    <n v="0"/>
    <n v="11711"/>
    <n v="2"/>
    <s v="Amsterdam De Baarsjes - Oud-West"/>
    <s v="Entire home/aptDe Baarsjes - Oud-West"/>
    <n v="36400"/>
    <n v="0.1"/>
  </r>
  <r>
    <s v="Amsterdam"/>
    <n v="18496678"/>
    <x v="0"/>
    <n v="52.359397443610902"/>
    <n v="4.8624852360357096"/>
    <x v="0"/>
    <n v="275"/>
    <n v="301"/>
    <n v="14"/>
    <n v="0.73"/>
    <n v="0"/>
    <n v="11992"/>
    <n v="2"/>
    <s v="Amsterdam De Baarsjes - Oud-West"/>
    <s v="Entire home/aptDe Baarsjes - Oud-West"/>
    <n v="82775"/>
    <n v="0.1"/>
  </r>
  <r>
    <s v="Amsterdam"/>
    <n v="18588581"/>
    <x v="0"/>
    <n v="52.363179022866703"/>
    <n v="4.8553827661132196"/>
    <x v="0"/>
    <n v="75"/>
    <n v="364"/>
    <n v="14"/>
    <n v="0.77"/>
    <n v="0"/>
    <n v="12073"/>
    <n v="2"/>
    <s v="Amsterdam De Baarsjes - Oud-West"/>
    <s v="Entire home/aptDe Baarsjes - Oud-West"/>
    <n v="27300"/>
    <n v="0.1"/>
  </r>
  <r>
    <s v="Amsterdam"/>
    <n v="18800259"/>
    <x v="0"/>
    <n v="52.359115401129898"/>
    <n v="4.8579251706779703"/>
    <x v="0"/>
    <n v="195"/>
    <n v="362"/>
    <n v="14"/>
    <n v="0.86"/>
    <n v="0"/>
    <n v="12229"/>
    <n v="2"/>
    <s v="Amsterdam De Baarsjes - Oud-West"/>
    <s v="Entire home/aptDe Baarsjes - Oud-West"/>
    <n v="70590"/>
    <n v="0.1"/>
  </r>
  <r>
    <s v="Amsterdam"/>
    <n v="18894266"/>
    <x v="0"/>
    <n v="52.368954790799499"/>
    <n v="4.8533140235819801"/>
    <x v="0"/>
    <n v="225"/>
    <n v="352"/>
    <n v="17"/>
    <n v="1.0900000000000001"/>
    <n v="0"/>
    <n v="12323"/>
    <n v="2"/>
    <s v="Amsterdam De Baarsjes - Oud-West"/>
    <s v="Entire home/aptDe Baarsjes - Oud-West"/>
    <n v="79200"/>
    <n v="0.1"/>
  </r>
  <r>
    <s v="Amsterdam"/>
    <n v="19024637"/>
    <x v="0"/>
    <n v="52.360689294123702"/>
    <n v="4.8514918361899504"/>
    <x v="0"/>
    <n v="110"/>
    <n v="240"/>
    <n v="7"/>
    <n v="0.61"/>
    <n v="0"/>
    <n v="12431"/>
    <n v="2"/>
    <s v="Amsterdam De Baarsjes - Oud-West"/>
    <s v="Entire home/aptDe Baarsjes - Oud-West"/>
    <n v="26400"/>
    <n v="0.1"/>
  </r>
  <r>
    <s v="Amsterdam"/>
    <n v="19059490"/>
    <x v="0"/>
    <n v="52.362385562911399"/>
    <n v="4.8737482351422603"/>
    <x v="0"/>
    <n v="160"/>
    <n v="358"/>
    <n v="5"/>
    <n v="0.28000000000000003"/>
    <n v="0"/>
    <n v="12464"/>
    <n v="2"/>
    <s v="Amsterdam De Baarsjes - Oud-West"/>
    <s v="Entire home/aptDe Baarsjes - Oud-West"/>
    <n v="57280"/>
    <n v="0.1"/>
  </r>
  <r>
    <s v="Amsterdam"/>
    <n v="19059638"/>
    <x v="0"/>
    <n v="52.370356055253602"/>
    <n v="4.8712616750003503"/>
    <x v="0"/>
    <n v="300"/>
    <n v="295"/>
    <n v="18"/>
    <n v="1.05"/>
    <n v="0"/>
    <n v="12465"/>
    <n v="2"/>
    <s v="Amsterdam De Baarsjes - Oud-West"/>
    <s v="Entire home/aptDe Baarsjes - Oud-West"/>
    <n v="88500"/>
    <n v="0.1"/>
  </r>
  <r>
    <s v="Amsterdam"/>
    <n v="19062615"/>
    <x v="0"/>
    <n v="52.373361408611103"/>
    <n v="4.8598916219056498"/>
    <x v="0"/>
    <n v="140"/>
    <n v="361"/>
    <n v="8"/>
    <n v="0.5"/>
    <n v="0"/>
    <n v="12468"/>
    <n v="2"/>
    <s v="Amsterdam De Baarsjes - Oud-West"/>
    <s v="Entire home/aptDe Baarsjes - Oud-West"/>
    <n v="50540"/>
    <n v="0.1"/>
  </r>
  <r>
    <s v="Amsterdam"/>
    <n v="19108190"/>
    <x v="0"/>
    <n v="52.366912792841703"/>
    <n v="4.8629282888542003"/>
    <x v="0"/>
    <n v="250"/>
    <n v="179"/>
    <n v="2"/>
    <n v="0.12"/>
    <n v="0"/>
    <n v="12499"/>
    <n v="2"/>
    <s v="Amsterdam De Baarsjes - Oud-West"/>
    <s v="Entire home/aptDe Baarsjes - Oud-West"/>
    <n v="44750"/>
    <n v="0.1"/>
  </r>
  <r>
    <s v="Amsterdam"/>
    <n v="19204391"/>
    <x v="0"/>
    <n v="52.362945189582099"/>
    <n v="4.8549299483968298"/>
    <x v="0"/>
    <n v="100"/>
    <n v="347"/>
    <n v="13"/>
    <n v="0.81"/>
    <n v="0"/>
    <n v="12595"/>
    <n v="2"/>
    <s v="Amsterdam De Baarsjes - Oud-West"/>
    <s v="Entire home/aptDe Baarsjes - Oud-West"/>
    <n v="34700"/>
    <n v="0.1"/>
  </r>
  <r>
    <s v="Amsterdam"/>
    <n v="19242200"/>
    <x v="0"/>
    <n v="52.374570830450899"/>
    <n v="4.8603042821916302"/>
    <x v="0"/>
    <n v="170"/>
    <n v="363"/>
    <n v="9"/>
    <n v="0.54"/>
    <n v="0"/>
    <n v="12632"/>
    <n v="2"/>
    <s v="Amsterdam De Baarsjes - Oud-West"/>
    <s v="Entire home/aptDe Baarsjes - Oud-West"/>
    <n v="61710"/>
    <n v="0.1"/>
  </r>
  <r>
    <s v="Amsterdam"/>
    <n v="19254015"/>
    <x v="0"/>
    <n v="52.369647994913002"/>
    <n v="4.85221695157"/>
    <x v="0"/>
    <n v="200"/>
    <n v="356"/>
    <n v="4"/>
    <n v="0.23"/>
    <n v="0"/>
    <n v="12642"/>
    <n v="2"/>
    <s v="Amsterdam De Baarsjes - Oud-West"/>
    <s v="Entire home/aptDe Baarsjes - Oud-West"/>
    <n v="71200"/>
    <n v="0.1"/>
  </r>
  <r>
    <s v="Amsterdam"/>
    <n v="19408663"/>
    <x v="0"/>
    <n v="52.362584695840098"/>
    <n v="4.8596211198107202"/>
    <x v="0"/>
    <n v="270"/>
    <n v="305"/>
    <n v="13"/>
    <n v="0.77"/>
    <n v="0"/>
    <n v="12768"/>
    <n v="2"/>
    <s v="Amsterdam De Baarsjes - Oud-West"/>
    <s v="Entire home/aptDe Baarsjes - Oud-West"/>
    <n v="82350"/>
    <n v="0.1"/>
  </r>
  <r>
    <s v="Amsterdam"/>
    <n v="19467604"/>
    <x v="0"/>
    <n v="52.363778379539703"/>
    <n v="4.8710760883770901"/>
    <x v="0"/>
    <n v="200"/>
    <n v="358"/>
    <n v="10"/>
    <n v="0.64"/>
    <n v="0"/>
    <n v="12809"/>
    <n v="2"/>
    <s v="Amsterdam De Baarsjes - Oud-West"/>
    <s v="Entire home/aptDe Baarsjes - Oud-West"/>
    <n v="71600"/>
    <n v="0.1"/>
  </r>
  <r>
    <s v="Amsterdam"/>
    <n v="19567570"/>
    <x v="0"/>
    <n v="52.369679737901002"/>
    <n v="4.8519741128517904"/>
    <x v="0"/>
    <n v="80"/>
    <n v="360"/>
    <n v="13"/>
    <n v="0.76"/>
    <n v="0"/>
    <n v="12901"/>
    <n v="2"/>
    <s v="Amsterdam De Baarsjes - Oud-West"/>
    <s v="Entire home/aptDe Baarsjes - Oud-West"/>
    <n v="28800"/>
    <n v="0.1"/>
  </r>
  <r>
    <s v="Amsterdam"/>
    <n v="19705372"/>
    <x v="0"/>
    <n v="52.367328944994"/>
    <n v="4.8558173868439196"/>
    <x v="0"/>
    <n v="175"/>
    <n v="360"/>
    <n v="17"/>
    <n v="1.03"/>
    <n v="0"/>
    <n v="13033"/>
    <n v="2"/>
    <s v="Amsterdam De Baarsjes - Oud-West"/>
    <s v="Entire home/aptDe Baarsjes - Oud-West"/>
    <n v="63000"/>
    <n v="0.1"/>
  </r>
  <r>
    <s v="Amsterdam"/>
    <n v="19723570"/>
    <x v="0"/>
    <n v="52.371098569005198"/>
    <n v="4.8589412799670102"/>
    <x v="0"/>
    <n v="138"/>
    <n v="296"/>
    <n v="9"/>
    <n v="0.56000000000000005"/>
    <n v="0"/>
    <n v="13045"/>
    <n v="2"/>
    <s v="Amsterdam De Baarsjes - Oud-West"/>
    <s v="Entire home/aptDe Baarsjes - Oud-West"/>
    <n v="40848"/>
    <n v="0.1"/>
  </r>
  <r>
    <s v="Amsterdam"/>
    <n v="19726564"/>
    <x v="0"/>
    <n v="52.367027825844097"/>
    <n v="4.8613606774720504"/>
    <x v="0"/>
    <n v="189"/>
    <n v="364"/>
    <n v="2"/>
    <n v="0.16"/>
    <n v="0"/>
    <n v="13048"/>
    <n v="2"/>
    <s v="Amsterdam De Baarsjes - Oud-West"/>
    <s v="Entire home/aptDe Baarsjes - Oud-West"/>
    <n v="68796"/>
    <n v="0.1"/>
  </r>
  <r>
    <s v="Amsterdam"/>
    <n v="19794453"/>
    <x v="0"/>
    <n v="52.361037166236699"/>
    <n v="4.8627600795380204"/>
    <x v="0"/>
    <n v="121"/>
    <n v="343"/>
    <n v="26"/>
    <n v="1.53"/>
    <n v="0"/>
    <n v="13120"/>
    <n v="2"/>
    <s v="Amsterdam De Baarsjes - Oud-West"/>
    <s v="Entire home/aptDe Baarsjes - Oud-West"/>
    <n v="41503"/>
    <n v="0.1"/>
  </r>
  <r>
    <s v="Amsterdam"/>
    <n v="19804552"/>
    <x v="0"/>
    <n v="52.361641327398701"/>
    <n v="4.8519105271886804"/>
    <x v="0"/>
    <n v="100"/>
    <n v="357"/>
    <n v="5"/>
    <n v="0.3"/>
    <n v="0"/>
    <n v="13141"/>
    <n v="2"/>
    <s v="Amsterdam De Baarsjes - Oud-West"/>
    <s v="Entire home/aptDe Baarsjes - Oud-West"/>
    <n v="35700"/>
    <n v="0.1"/>
  </r>
  <r>
    <s v="Amsterdam"/>
    <n v="19980096"/>
    <x v="0"/>
    <n v="52.372834778900099"/>
    <n v="4.8495724235704198"/>
    <x v="0"/>
    <n v="80"/>
    <n v="359"/>
    <n v="13"/>
    <n v="0.79"/>
    <n v="0"/>
    <n v="13348"/>
    <n v="2"/>
    <s v="Amsterdam De Baarsjes - Oud-West"/>
    <s v="Entire home/aptDe Baarsjes - Oud-West"/>
    <n v="28720"/>
    <n v="0.1"/>
  </r>
  <r>
    <s v="Amsterdam"/>
    <n v="19995673"/>
    <x v="0"/>
    <n v="52.367272881675099"/>
    <n v="4.8733949570034598"/>
    <x v="0"/>
    <n v="105"/>
    <n v="357"/>
    <n v="20"/>
    <n v="1.21"/>
    <n v="0"/>
    <n v="13366"/>
    <n v="2"/>
    <s v="Amsterdam De Baarsjes - Oud-West"/>
    <s v="Entire home/aptDe Baarsjes - Oud-West"/>
    <n v="37485"/>
    <n v="0.1"/>
  </r>
  <r>
    <s v="Amsterdam"/>
    <n v="20047546"/>
    <x v="0"/>
    <n v="52.364638058574002"/>
    <n v="4.8768226098218799"/>
    <x v="0"/>
    <n v="100"/>
    <n v="356"/>
    <n v="3"/>
    <n v="0.19"/>
    <n v="0"/>
    <n v="13424"/>
    <n v="2"/>
    <s v="Amsterdam De Baarsjes - Oud-West"/>
    <s v="Entire home/aptDe Baarsjes - Oud-West"/>
    <n v="35600"/>
    <n v="0.1"/>
  </r>
  <r>
    <s v="Amsterdam"/>
    <n v="20074621"/>
    <x v="0"/>
    <n v="52.367113565152003"/>
    <n v="4.8614892376126804"/>
    <x v="0"/>
    <n v="120"/>
    <n v="286"/>
    <n v="7"/>
    <n v="0.46"/>
    <n v="0"/>
    <n v="13451"/>
    <n v="2"/>
    <s v="Amsterdam De Baarsjes - Oud-West"/>
    <s v="Entire home/aptDe Baarsjes - Oud-West"/>
    <n v="34320"/>
    <n v="0.1"/>
  </r>
  <r>
    <s v="Amsterdam"/>
    <n v="20189971"/>
    <x v="0"/>
    <n v="52.360837316908899"/>
    <n v="4.8589618307923796"/>
    <x v="0"/>
    <n v="120"/>
    <n v="359"/>
    <n v="10"/>
    <n v="0.63"/>
    <n v="0"/>
    <n v="13555"/>
    <n v="2"/>
    <s v="Amsterdam De Baarsjes - Oud-West"/>
    <s v="Entire home/aptDe Baarsjes - Oud-West"/>
    <n v="43080"/>
    <n v="0.1"/>
  </r>
  <r>
    <s v="Amsterdam"/>
    <n v="20225181"/>
    <x v="0"/>
    <n v="52.363475311153202"/>
    <n v="4.8695043956039097"/>
    <x v="0"/>
    <n v="245"/>
    <n v="363"/>
    <n v="20"/>
    <n v="1.35"/>
    <n v="0"/>
    <n v="13586"/>
    <n v="2"/>
    <s v="Amsterdam De Baarsjes - Oud-West"/>
    <s v="Entire home/aptDe Baarsjes - Oud-West"/>
    <n v="88935"/>
    <n v="0.1"/>
  </r>
  <r>
    <s v="Amsterdam"/>
    <n v="20420897"/>
    <x v="0"/>
    <n v="52.366828396412103"/>
    <n v="4.8533418870040501"/>
    <x v="0"/>
    <n v="80"/>
    <n v="364"/>
    <n v="4"/>
    <n v="0.32"/>
    <n v="0"/>
    <n v="13713"/>
    <n v="2"/>
    <s v="Amsterdam De Baarsjes - Oud-West"/>
    <s v="Entire home/aptDe Baarsjes - Oud-West"/>
    <n v="29120"/>
    <n v="0.1"/>
  </r>
  <r>
    <s v="Amsterdam"/>
    <n v="20510629"/>
    <x v="0"/>
    <n v="52.372259000083602"/>
    <n v="4.8564584620699902"/>
    <x v="0"/>
    <n v="121"/>
    <n v="314"/>
    <n v="7"/>
    <n v="0.46"/>
    <n v="0"/>
    <n v="13787"/>
    <n v="2"/>
    <s v="Amsterdam De Baarsjes - Oud-West"/>
    <s v="Entire home/aptDe Baarsjes - Oud-West"/>
    <n v="37994"/>
    <n v="0.1"/>
  </r>
  <r>
    <s v="Amsterdam"/>
    <n v="20512929"/>
    <x v="0"/>
    <n v="52.370868665604597"/>
    <n v="4.8597780978727902"/>
    <x v="0"/>
    <n v="110"/>
    <n v="311"/>
    <n v="25"/>
    <n v="1.66"/>
    <n v="0"/>
    <n v="13790"/>
    <n v="2"/>
    <s v="Amsterdam De Baarsjes - Oud-West"/>
    <s v="Entire home/aptDe Baarsjes - Oud-West"/>
    <n v="34210"/>
    <n v="0.1"/>
  </r>
  <r>
    <s v="Amsterdam"/>
    <n v="20553935"/>
    <x v="0"/>
    <n v="52.367048744132099"/>
    <n v="4.8678465943464104"/>
    <x v="0"/>
    <n v="195"/>
    <n v="354"/>
    <n v="3"/>
    <n v="0.2"/>
    <n v="0"/>
    <n v="13814"/>
    <n v="2"/>
    <s v="Amsterdam De Baarsjes - Oud-West"/>
    <s v="Entire home/aptDe Baarsjes - Oud-West"/>
    <n v="69030"/>
    <n v="0.1"/>
  </r>
  <r>
    <s v="Amsterdam"/>
    <n v="20644162"/>
    <x v="0"/>
    <n v="52.362287357637001"/>
    <n v="4.8648045422830002"/>
    <x v="0"/>
    <n v="8"/>
    <n v="361"/>
    <n v="20"/>
    <n v="1.35"/>
    <n v="0"/>
    <n v="13879"/>
    <n v="2"/>
    <s v="Amsterdam De Baarsjes - Oud-West"/>
    <s v="Entire home/aptDe Baarsjes - Oud-West"/>
    <n v="2888"/>
    <n v="0.1"/>
  </r>
  <r>
    <s v="Amsterdam"/>
    <n v="20791375"/>
    <x v="0"/>
    <n v="52.373119389808998"/>
    <n v="4.8641405064748904"/>
    <x v="0"/>
    <n v="110"/>
    <n v="350"/>
    <n v="20"/>
    <n v="1.34"/>
    <n v="0"/>
    <n v="13975"/>
    <n v="2"/>
    <s v="Amsterdam De Baarsjes - Oud-West"/>
    <s v="Entire home/aptDe Baarsjes - Oud-West"/>
    <n v="38500"/>
    <n v="0.1"/>
  </r>
  <r>
    <s v="Amsterdam"/>
    <n v="20791909"/>
    <x v="0"/>
    <n v="52.364030354766903"/>
    <n v="4.8510908058626301"/>
    <x v="0"/>
    <n v="105"/>
    <n v="356"/>
    <n v="13"/>
    <n v="0.85"/>
    <n v="0"/>
    <n v="13976"/>
    <n v="2"/>
    <s v="Amsterdam De Baarsjes - Oud-West"/>
    <s v="Entire home/aptDe Baarsjes - Oud-West"/>
    <n v="37380"/>
    <n v="0.1"/>
  </r>
  <r>
    <s v="Amsterdam"/>
    <n v="20873005"/>
    <x v="0"/>
    <n v="52.368448109171197"/>
    <n v="4.8616136815150499"/>
    <x v="0"/>
    <n v="200"/>
    <n v="363"/>
    <n v="2"/>
    <n v="0.14000000000000001"/>
    <n v="0"/>
    <n v="14039"/>
    <n v="2"/>
    <s v="Amsterdam De Baarsjes - Oud-West"/>
    <s v="Entire home/aptDe Baarsjes - Oud-West"/>
    <n v="72600"/>
    <n v="0.1"/>
  </r>
  <r>
    <s v="Amsterdam"/>
    <n v="20873357"/>
    <x v="0"/>
    <n v="52.360007401689899"/>
    <n v="4.8674393596753003"/>
    <x v="0"/>
    <n v="200"/>
    <n v="354"/>
    <n v="7"/>
    <n v="0.49"/>
    <n v="0"/>
    <n v="14040"/>
    <n v="2"/>
    <s v="Amsterdam De Baarsjes - Oud-West"/>
    <s v="Entire home/aptDe Baarsjes - Oud-West"/>
    <n v="70800"/>
    <n v="0.1"/>
  </r>
  <r>
    <s v="Amsterdam"/>
    <n v="21049456"/>
    <x v="0"/>
    <n v="52.361757883264701"/>
    <n v="4.8585862566096596"/>
    <x v="0"/>
    <n v="75"/>
    <n v="344"/>
    <n v="10"/>
    <n v="0.76"/>
    <n v="0"/>
    <n v="14193"/>
    <n v="2"/>
    <s v="Amsterdam De Baarsjes - Oud-West"/>
    <s v="Entire home/aptDe Baarsjes - Oud-West"/>
    <n v="25800"/>
    <n v="0.1"/>
  </r>
  <r>
    <s v="Amsterdam"/>
    <n v="21062685"/>
    <x v="0"/>
    <n v="52.370370665733503"/>
    <n v="4.8569535927537704"/>
    <x v="0"/>
    <n v="99"/>
    <n v="342"/>
    <n v="6"/>
    <n v="0.43"/>
    <n v="0"/>
    <n v="14202"/>
    <n v="2"/>
    <s v="Amsterdam De Baarsjes - Oud-West"/>
    <s v="Entire home/aptDe Baarsjes - Oud-West"/>
    <n v="33858"/>
    <n v="0.1"/>
  </r>
  <r>
    <s v="Amsterdam"/>
    <n v="21133952"/>
    <x v="0"/>
    <n v="52.372122825575602"/>
    <n v="4.8590227384514897"/>
    <x v="0"/>
    <n v="150"/>
    <n v="363"/>
    <n v="8"/>
    <n v="0.61"/>
    <n v="0"/>
    <n v="14256"/>
    <n v="2"/>
    <s v="Amsterdam De Baarsjes - Oud-West"/>
    <s v="Entire home/aptDe Baarsjes - Oud-West"/>
    <n v="54450"/>
    <n v="0.1"/>
  </r>
  <r>
    <s v="Amsterdam"/>
    <n v="21172965"/>
    <x v="0"/>
    <n v="52.366001187581297"/>
    <n v="4.8523590352526798"/>
    <x v="0"/>
    <n v="135"/>
    <n v="337"/>
    <n v="25"/>
    <n v="1.79"/>
    <n v="0"/>
    <n v="14284"/>
    <n v="2"/>
    <s v="Amsterdam De Baarsjes - Oud-West"/>
    <s v="Entire home/aptDe Baarsjes - Oud-West"/>
    <n v="45495"/>
    <n v="0.1"/>
  </r>
  <r>
    <s v="Amsterdam"/>
    <n v="21181030"/>
    <x v="0"/>
    <n v="52.367195716049103"/>
    <n v="4.8708695156392903"/>
    <x v="0"/>
    <n v="110"/>
    <n v="360"/>
    <n v="7"/>
    <n v="0.52"/>
    <n v="0"/>
    <n v="14291"/>
    <n v="2"/>
    <s v="Amsterdam De Baarsjes - Oud-West"/>
    <s v="Entire home/aptDe Baarsjes - Oud-West"/>
    <n v="39600"/>
    <n v="0.1"/>
  </r>
  <r>
    <s v="Amsterdam"/>
    <n v="21194759"/>
    <x v="0"/>
    <n v="52.3637391779843"/>
    <n v="4.8565501871938803"/>
    <x v="0"/>
    <n v="117"/>
    <n v="341"/>
    <n v="8"/>
    <n v="0.65"/>
    <n v="0"/>
    <n v="14302"/>
    <n v="2"/>
    <s v="Amsterdam De Baarsjes - Oud-West"/>
    <s v="Entire home/aptDe Baarsjes - Oud-West"/>
    <n v="39897"/>
    <n v="0.1"/>
  </r>
  <r>
    <s v="Amsterdam"/>
    <n v="21221186"/>
    <x v="0"/>
    <n v="52.3639904450391"/>
    <n v="4.8792197640650699"/>
    <x v="0"/>
    <n v="128"/>
    <n v="362"/>
    <n v="10"/>
    <n v="0.78"/>
    <n v="0"/>
    <n v="14318"/>
    <n v="2"/>
    <s v="Amsterdam De Baarsjes - Oud-West"/>
    <s v="Entire home/aptDe Baarsjes - Oud-West"/>
    <n v="46336"/>
    <n v="0.1"/>
  </r>
  <r>
    <s v="Amsterdam"/>
    <n v="21360592"/>
    <x v="0"/>
    <n v="52.370658497130201"/>
    <n v="4.8508728079287904"/>
    <x v="0"/>
    <n v="100"/>
    <n v="346"/>
    <n v="5"/>
    <n v="0.47"/>
    <n v="0"/>
    <n v="14430"/>
    <n v="2"/>
    <s v="Amsterdam De Baarsjes - Oud-West"/>
    <s v="Entire home/aptDe Baarsjes - Oud-West"/>
    <n v="34600"/>
    <n v="0.1"/>
  </r>
  <r>
    <s v="Amsterdam"/>
    <n v="21431116"/>
    <x v="0"/>
    <n v="52.3612079364446"/>
    <n v="4.8609385049761196"/>
    <x v="0"/>
    <n v="92"/>
    <n v="338"/>
    <n v="5"/>
    <n v="0.37"/>
    <n v="0"/>
    <n v="14499"/>
    <n v="2"/>
    <s v="Amsterdam De Baarsjes - Oud-West"/>
    <s v="Entire home/aptDe Baarsjes - Oud-West"/>
    <n v="31096"/>
    <n v="0.1"/>
  </r>
  <r>
    <s v="Amsterdam"/>
    <n v="21556784"/>
    <x v="0"/>
    <n v="52.371102870825801"/>
    <n v="4.8733937780759602"/>
    <x v="0"/>
    <n v="181"/>
    <n v="283"/>
    <n v="26"/>
    <n v="2.09"/>
    <n v="0"/>
    <n v="14597"/>
    <n v="2"/>
    <s v="Amsterdam De Baarsjes - Oud-West"/>
    <s v="Entire home/aptDe Baarsjes - Oud-West"/>
    <n v="51223"/>
    <n v="0.1"/>
  </r>
  <r>
    <s v="Amsterdam"/>
    <n v="21639782"/>
    <x v="0"/>
    <n v="52.3692579521231"/>
    <n v="4.8688194729706202"/>
    <x v="0"/>
    <n v="79"/>
    <n v="360"/>
    <n v="1"/>
    <n v="0.09"/>
    <n v="0"/>
    <n v="14680"/>
    <n v="2"/>
    <s v="Amsterdam De Baarsjes - Oud-West"/>
    <s v="Entire home/aptDe Baarsjes - Oud-West"/>
    <n v="28440"/>
    <n v="0.1"/>
  </r>
  <r>
    <s v="Amsterdam"/>
    <n v="21640142"/>
    <x v="0"/>
    <n v="52.3699527911348"/>
    <n v="4.8588662737541197"/>
    <x v="0"/>
    <n v="100"/>
    <n v="358"/>
    <n v="14"/>
    <n v="1.1000000000000001"/>
    <n v="0"/>
    <n v="14681"/>
    <n v="2"/>
    <s v="Amsterdam De Baarsjes - Oud-West"/>
    <s v="Entire home/aptDe Baarsjes - Oud-West"/>
    <n v="35800"/>
    <n v="0.1"/>
  </r>
  <r>
    <s v="Amsterdam"/>
    <n v="21677107"/>
    <x v="0"/>
    <n v="52.360487796858003"/>
    <n v="4.86079612986613"/>
    <x v="0"/>
    <n v="120"/>
    <n v="354"/>
    <n v="6"/>
    <n v="0.47"/>
    <n v="0"/>
    <n v="14717"/>
    <n v="2"/>
    <s v="Amsterdam De Baarsjes - Oud-West"/>
    <s v="Entire home/aptDe Baarsjes - Oud-West"/>
    <n v="42480"/>
    <n v="0.1"/>
  </r>
  <r>
    <s v="Amsterdam"/>
    <n v="21766771"/>
    <x v="0"/>
    <n v="52.371327685309602"/>
    <n v="4.8625271789696196"/>
    <x v="0"/>
    <n v="150"/>
    <n v="362"/>
    <n v="2"/>
    <n v="0.16"/>
    <n v="0"/>
    <n v="14795"/>
    <n v="2"/>
    <s v="Amsterdam De Baarsjes - Oud-West"/>
    <s v="Entire home/aptDe Baarsjes - Oud-West"/>
    <n v="54300"/>
    <n v="0.1"/>
  </r>
  <r>
    <s v="Amsterdam"/>
    <n v="21823811"/>
    <x v="0"/>
    <n v="52.3741188889082"/>
    <n v="4.8637693937761899"/>
    <x v="0"/>
    <n v="160"/>
    <n v="350"/>
    <n v="6"/>
    <n v="0.51"/>
    <n v="0"/>
    <n v="14846"/>
    <n v="2"/>
    <s v="Amsterdam De Baarsjes - Oud-West"/>
    <s v="Entire home/aptDe Baarsjes - Oud-West"/>
    <n v="56000"/>
    <n v="0.1"/>
  </r>
  <r>
    <s v="Amsterdam"/>
    <n v="21921453"/>
    <x v="0"/>
    <n v="52.361097295586902"/>
    <n v="4.8599187635494303"/>
    <x v="0"/>
    <n v="135"/>
    <n v="352"/>
    <n v="0"/>
    <m/>
    <n v="0"/>
    <n v="14927"/>
    <n v="2"/>
    <s v="Amsterdam De Baarsjes - Oud-West"/>
    <s v="Entire home/aptDe Baarsjes - Oud-West"/>
    <n v="47520"/>
    <n v="0.1"/>
  </r>
  <r>
    <s v="Amsterdam"/>
    <n v="21924687"/>
    <x v="0"/>
    <n v="52.3727507372746"/>
    <n v="4.8524482900649097"/>
    <x v="0"/>
    <n v="150"/>
    <n v="312"/>
    <n v="1"/>
    <n v="0.09"/>
    <n v="0"/>
    <n v="14931"/>
    <n v="2"/>
    <s v="Amsterdam De Baarsjes - Oud-West"/>
    <s v="Entire home/aptDe Baarsjes - Oud-West"/>
    <n v="46800"/>
    <n v="0.1"/>
  </r>
  <r>
    <s v="Amsterdam"/>
    <n v="21929724"/>
    <x v="0"/>
    <n v="52.362507627345998"/>
    <n v="4.8559857558817896"/>
    <x v="0"/>
    <n v="95"/>
    <n v="334"/>
    <n v="6"/>
    <n v="0.5"/>
    <n v="0"/>
    <n v="14934"/>
    <n v="2"/>
    <s v="Amsterdam De Baarsjes - Oud-West"/>
    <s v="Entire home/aptDe Baarsjes - Oud-West"/>
    <n v="31730"/>
    <n v="0.1"/>
  </r>
  <r>
    <s v="Amsterdam"/>
    <n v="22013647"/>
    <x v="0"/>
    <n v="52.365830456893903"/>
    <n v="4.8532311035552302"/>
    <x v="0"/>
    <n v="149"/>
    <n v="359"/>
    <n v="5"/>
    <n v="0.46"/>
    <n v="0"/>
    <n v="15013"/>
    <n v="2"/>
    <s v="Amsterdam De Baarsjes - Oud-West"/>
    <s v="Entire home/aptDe Baarsjes - Oud-West"/>
    <n v="53491"/>
    <n v="0.1"/>
  </r>
  <r>
    <s v="Amsterdam"/>
    <n v="22070326"/>
    <x v="0"/>
    <n v="52.367905131274"/>
    <n v="4.8666163482229203"/>
    <x v="0"/>
    <n v="125"/>
    <n v="344"/>
    <n v="4"/>
    <n v="0.33"/>
    <n v="0"/>
    <n v="15049"/>
    <n v="2"/>
    <s v="Amsterdam De Baarsjes - Oud-West"/>
    <s v="Entire home/aptDe Baarsjes - Oud-West"/>
    <n v="43000"/>
    <n v="0.1"/>
  </r>
  <r>
    <s v="Amsterdam"/>
    <n v="345397"/>
    <x v="1"/>
    <n v="52.3571108803079"/>
    <n v="4.9039139512544097"/>
    <x v="0"/>
    <n v="169"/>
    <n v="364"/>
    <n v="38"/>
    <n v="0.47"/>
    <n v="0"/>
    <n v="186"/>
    <n v="2"/>
    <s v="Amsterdam De Pijp - Rivierenbuurt"/>
    <s v="Entire home/aptDe Pijp - Rivierenbuurt"/>
    <n v="61516"/>
    <n v="0.1"/>
  </r>
  <r>
    <s v="Amsterdam"/>
    <n v="833641"/>
    <x v="1"/>
    <n v="52.348339240598399"/>
    <n v="4.9041925556424699"/>
    <x v="0"/>
    <n v="89"/>
    <n v="272"/>
    <n v="34"/>
    <n v="0.47"/>
    <n v="0"/>
    <n v="593"/>
    <n v="2"/>
    <s v="Amsterdam De Pijp - Rivierenbuurt"/>
    <s v="Entire home/aptDe Pijp - Rivierenbuurt"/>
    <n v="24208"/>
    <n v="0.1"/>
  </r>
  <r>
    <s v="Amsterdam"/>
    <n v="922441"/>
    <x v="1"/>
    <n v="52.351312853502002"/>
    <n v="4.89263476023363"/>
    <x v="0"/>
    <n v="159"/>
    <n v="278"/>
    <n v="30"/>
    <n v="0.44"/>
    <n v="0"/>
    <n v="677"/>
    <n v="2"/>
    <s v="Amsterdam De Pijp - Rivierenbuurt"/>
    <s v="Entire home/aptDe Pijp - Rivierenbuurt"/>
    <n v="44202"/>
    <n v="0.1"/>
  </r>
  <r>
    <s v="Amsterdam"/>
    <n v="1051515"/>
    <x v="1"/>
    <n v="52.342653705984802"/>
    <n v="4.9024674041282701"/>
    <x v="0"/>
    <n v="225"/>
    <n v="295"/>
    <n v="30"/>
    <n v="0.46"/>
    <n v="0"/>
    <n v="765"/>
    <n v="2"/>
    <s v="Amsterdam De Pijp - Rivierenbuurt"/>
    <s v="Entire home/aptDe Pijp - Rivierenbuurt"/>
    <n v="66375"/>
    <n v="0.1"/>
  </r>
  <r>
    <s v="Amsterdam"/>
    <n v="1146192"/>
    <x v="1"/>
    <n v="52.345023384161998"/>
    <n v="4.8991440550981302"/>
    <x v="0"/>
    <n v="95"/>
    <n v="345"/>
    <n v="8"/>
    <n v="0.13"/>
    <n v="0"/>
    <n v="843"/>
    <n v="2"/>
    <s v="Amsterdam De Pijp - Rivierenbuurt"/>
    <s v="Entire home/aptDe Pijp - Rivierenbuurt"/>
    <n v="32775"/>
    <n v="0.1"/>
  </r>
  <r>
    <s v="Amsterdam"/>
    <n v="1359386"/>
    <x v="1"/>
    <n v="52.349686997598504"/>
    <n v="4.8911766541602599"/>
    <x v="0"/>
    <n v="350"/>
    <n v="97"/>
    <n v="43"/>
    <n v="0.7"/>
    <n v="0"/>
    <n v="1006"/>
    <n v="2"/>
    <s v="Amsterdam De Pijp - Rivierenbuurt"/>
    <s v="Entire home/aptDe Pijp - Rivierenbuurt"/>
    <n v="33950"/>
    <n v="0.1"/>
  </r>
  <r>
    <s v="Amsterdam"/>
    <n v="1449335"/>
    <x v="1"/>
    <n v="52.350439682051899"/>
    <n v="4.8943484231285401"/>
    <x v="0"/>
    <n v="69"/>
    <n v="357"/>
    <n v="19"/>
    <n v="0.71"/>
    <n v="0"/>
    <n v="1072"/>
    <n v="2"/>
    <s v="Amsterdam De Pijp - Rivierenbuurt"/>
    <s v="Entire home/aptDe Pijp - Rivierenbuurt"/>
    <n v="24633"/>
    <n v="0.1"/>
  </r>
  <r>
    <s v="Amsterdam"/>
    <n v="1466389"/>
    <x v="1"/>
    <n v="52.3571172328163"/>
    <n v="4.8946071471379504"/>
    <x v="0"/>
    <n v="174"/>
    <n v="328"/>
    <n v="153"/>
    <n v="2.37"/>
    <n v="0"/>
    <n v="1083"/>
    <n v="2"/>
    <s v="Amsterdam De Pijp - Rivierenbuurt"/>
    <s v="Entire home/aptDe Pijp - Rivierenbuurt"/>
    <n v="57072"/>
    <n v="0.1"/>
  </r>
  <r>
    <s v="Amsterdam"/>
    <n v="2584870"/>
    <x v="1"/>
    <n v="52.353951759752597"/>
    <n v="4.8983606301406599"/>
    <x v="0"/>
    <n v="175"/>
    <n v="118"/>
    <n v="8"/>
    <n v="0.18"/>
    <n v="0"/>
    <n v="1685"/>
    <n v="2"/>
    <s v="Amsterdam De Pijp - Rivierenbuurt"/>
    <s v="Entire home/aptDe Pijp - Rivierenbuurt"/>
    <n v="20650"/>
    <n v="0.1"/>
  </r>
  <r>
    <s v="Amsterdam"/>
    <n v="3144778"/>
    <x v="1"/>
    <n v="52.345646726737399"/>
    <n v="4.9044113261439204"/>
    <x v="0"/>
    <n v="150"/>
    <n v="354"/>
    <n v="3"/>
    <n v="0.06"/>
    <n v="0"/>
    <n v="1973"/>
    <n v="2"/>
    <s v="Amsterdam De Pijp - Rivierenbuurt"/>
    <s v="Entire home/aptDe Pijp - Rivierenbuurt"/>
    <n v="53100"/>
    <n v="0.1"/>
  </r>
  <r>
    <s v="Amsterdam"/>
    <n v="3341765"/>
    <x v="1"/>
    <n v="52.355830022334899"/>
    <n v="4.8896087427656001"/>
    <x v="0"/>
    <n v="89"/>
    <n v="313"/>
    <n v="28"/>
    <n v="0.52"/>
    <n v="0"/>
    <n v="2105"/>
    <n v="2"/>
    <s v="Amsterdam De Pijp - Rivierenbuurt"/>
    <s v="Entire home/aptDe Pijp - Rivierenbuurt"/>
    <n v="27857"/>
    <n v="0.1"/>
  </r>
  <r>
    <s v="Amsterdam"/>
    <n v="3379374"/>
    <x v="1"/>
    <n v="52.343788141259502"/>
    <n v="4.9078237666300204"/>
    <x v="0"/>
    <n v="175"/>
    <n v="362"/>
    <n v="58"/>
    <n v="1.1000000000000001"/>
    <n v="0"/>
    <n v="2134"/>
    <n v="2"/>
    <s v="Amsterdam De Pijp - Rivierenbuurt"/>
    <s v="Entire home/aptDe Pijp - Rivierenbuurt"/>
    <n v="63350"/>
    <n v="0.1"/>
  </r>
  <r>
    <s v="Amsterdam"/>
    <n v="3597161"/>
    <x v="1"/>
    <n v="52.354335710481102"/>
    <n v="4.8885496853510304"/>
    <x v="0"/>
    <n v="150"/>
    <n v="265"/>
    <n v="26"/>
    <n v="0.94"/>
    <n v="0"/>
    <n v="2276"/>
    <n v="2"/>
    <s v="Amsterdam De Pijp - Rivierenbuurt"/>
    <s v="Entire home/aptDe Pijp - Rivierenbuurt"/>
    <n v="39750"/>
    <n v="0.1"/>
  </r>
  <r>
    <s v="Amsterdam"/>
    <n v="3788889"/>
    <x v="1"/>
    <n v="52.3538989541658"/>
    <n v="4.9060177569057197"/>
    <x v="0"/>
    <n v="90"/>
    <n v="245"/>
    <n v="5"/>
    <n v="0.12"/>
    <n v="0"/>
    <n v="2393"/>
    <n v="2"/>
    <s v="Amsterdam De Pijp - Rivierenbuurt"/>
    <s v="Entire home/aptDe Pijp - Rivierenbuurt"/>
    <n v="22050"/>
    <n v="0.1"/>
  </r>
  <r>
    <s v="Amsterdam"/>
    <n v="4223002"/>
    <x v="1"/>
    <n v="52.353152493204597"/>
    <n v="4.8888194217425802"/>
    <x v="0"/>
    <n v="200"/>
    <n v="362"/>
    <n v="34"/>
    <n v="0.67"/>
    <n v="0"/>
    <n v="2645"/>
    <n v="2"/>
    <s v="Amsterdam De Pijp - Rivierenbuurt"/>
    <s v="Entire home/aptDe Pijp - Rivierenbuurt"/>
    <n v="72400"/>
    <n v="0.1"/>
  </r>
  <r>
    <s v="Amsterdam"/>
    <n v="4480676"/>
    <x v="1"/>
    <n v="52.343287702584099"/>
    <n v="4.9044064727348404"/>
    <x v="0"/>
    <n v="120"/>
    <n v="4"/>
    <n v="0"/>
    <m/>
    <n v="0"/>
    <n v="2791"/>
    <n v="2"/>
    <s v="Amsterdam De Pijp - Rivierenbuurt"/>
    <s v="Entire home/aptDe Pijp - Rivierenbuurt"/>
    <n v="480"/>
    <n v="0.1"/>
  </r>
  <r>
    <s v="Amsterdam"/>
    <n v="4647436"/>
    <x v="1"/>
    <n v="52.3430785556451"/>
    <n v="4.8939501181382603"/>
    <x v="0"/>
    <n v="125"/>
    <n v="357"/>
    <n v="14"/>
    <n v="0.72"/>
    <n v="0"/>
    <n v="2876"/>
    <n v="2"/>
    <s v="Amsterdam De Pijp - Rivierenbuurt"/>
    <s v="Entire home/aptDe Pijp - Rivierenbuurt"/>
    <n v="44625"/>
    <n v="0.1"/>
  </r>
  <r>
    <s v="Amsterdam"/>
    <n v="5400635"/>
    <x v="1"/>
    <n v="52.351910044387601"/>
    <n v="4.88741759221252"/>
    <x v="0"/>
    <n v="175"/>
    <n v="336"/>
    <n v="13"/>
    <n v="0.32"/>
    <n v="0"/>
    <n v="3243"/>
    <n v="2"/>
    <s v="Amsterdam De Pijp - Rivierenbuurt"/>
    <s v="Entire home/aptDe Pijp - Rivierenbuurt"/>
    <n v="58800"/>
    <n v="0.1"/>
  </r>
  <r>
    <s v="Amsterdam"/>
    <n v="5910574"/>
    <x v="1"/>
    <n v="52.3515117060604"/>
    <n v="4.8960574698987598"/>
    <x v="0"/>
    <n v="180"/>
    <n v="285"/>
    <n v="36"/>
    <n v="0.83"/>
    <n v="0"/>
    <n v="3492"/>
    <n v="2"/>
    <s v="Amsterdam De Pijp - Rivierenbuurt"/>
    <s v="Entire home/aptDe Pijp - Rivierenbuurt"/>
    <n v="51300"/>
    <n v="0.1"/>
  </r>
  <r>
    <s v="Amsterdam"/>
    <n v="6458300"/>
    <x v="1"/>
    <n v="52.355557925971297"/>
    <n v="4.8885645596168104"/>
    <x v="0"/>
    <n v="99"/>
    <n v="364"/>
    <n v="28"/>
    <n v="0.65"/>
    <n v="0"/>
    <n v="3882"/>
    <n v="2"/>
    <s v="Amsterdam De Pijp - Rivierenbuurt"/>
    <s v="Entire home/aptDe Pijp - Rivierenbuurt"/>
    <n v="36036"/>
    <n v="0.1"/>
  </r>
  <r>
    <s v="Amsterdam"/>
    <n v="7911798"/>
    <x v="1"/>
    <n v="52.354699617068299"/>
    <n v="4.8931255916490404"/>
    <x v="0"/>
    <n v="175"/>
    <n v="363"/>
    <n v="46"/>
    <n v="1.22"/>
    <n v="0"/>
    <n v="4864"/>
    <n v="2"/>
    <s v="Amsterdam De Pijp - Rivierenbuurt"/>
    <s v="Entire home/aptDe Pijp - Rivierenbuurt"/>
    <n v="63525"/>
    <n v="0.1"/>
  </r>
  <r>
    <s v="Amsterdam"/>
    <n v="7941336"/>
    <x v="1"/>
    <n v="52.3550557822944"/>
    <n v="4.9029004528007301"/>
    <x v="0"/>
    <n v="135"/>
    <n v="319"/>
    <n v="22"/>
    <n v="0.55000000000000004"/>
    <n v="0"/>
    <n v="4884"/>
    <n v="2"/>
    <s v="Amsterdam De Pijp - Rivierenbuurt"/>
    <s v="Entire home/aptDe Pijp - Rivierenbuurt"/>
    <n v="43065"/>
    <n v="0.1"/>
  </r>
  <r>
    <s v="Amsterdam"/>
    <n v="7965714"/>
    <x v="1"/>
    <n v="52.355768369667302"/>
    <n v="4.9048942597535099"/>
    <x v="0"/>
    <n v="129"/>
    <n v="360"/>
    <n v="19"/>
    <n v="0.48"/>
    <n v="0"/>
    <n v="4894"/>
    <n v="2"/>
    <s v="Amsterdam De Pijp - Rivierenbuurt"/>
    <s v="Entire home/aptDe Pijp - Rivierenbuurt"/>
    <n v="46440"/>
    <n v="0.1"/>
  </r>
  <r>
    <s v="Amsterdam"/>
    <n v="8316193"/>
    <x v="1"/>
    <n v="52.3530416315498"/>
    <n v="4.90338671088832"/>
    <x v="0"/>
    <n v="105"/>
    <n v="363"/>
    <n v="36"/>
    <n v="0.93"/>
    <n v="0"/>
    <n v="5071"/>
    <n v="2"/>
    <s v="Amsterdam De Pijp - Rivierenbuurt"/>
    <s v="Entire home/aptDe Pijp - Rivierenbuurt"/>
    <n v="38115"/>
    <n v="0.1"/>
  </r>
  <r>
    <s v="Amsterdam"/>
    <n v="8543134"/>
    <x v="1"/>
    <n v="52.3517728146157"/>
    <n v="4.8936878066436602"/>
    <x v="0"/>
    <n v="109"/>
    <n v="300"/>
    <n v="28"/>
    <n v="0.73"/>
    <n v="0"/>
    <n v="5200"/>
    <n v="2"/>
    <s v="Amsterdam De Pijp - Rivierenbuurt"/>
    <s v="Entire home/aptDe Pijp - Rivierenbuurt"/>
    <n v="32700"/>
    <n v="0.1"/>
  </r>
  <r>
    <s v="Amsterdam"/>
    <n v="9058757"/>
    <x v="1"/>
    <n v="52.352624068895302"/>
    <n v="4.9065161769095997"/>
    <x v="0"/>
    <n v="175"/>
    <n v="350"/>
    <n v="41"/>
    <n v="1.23"/>
    <n v="0"/>
    <n v="5483"/>
    <n v="2"/>
    <s v="Amsterdam De Pijp - Rivierenbuurt"/>
    <s v="Entire home/aptDe Pijp - Rivierenbuurt"/>
    <n v="61250"/>
    <n v="0.1"/>
  </r>
  <r>
    <s v="Amsterdam"/>
    <n v="9274134"/>
    <x v="1"/>
    <n v="52.344286064267699"/>
    <n v="4.8972585805079998"/>
    <x v="0"/>
    <n v="120"/>
    <n v="362"/>
    <n v="34"/>
    <n v="0.93"/>
    <n v="0"/>
    <n v="5640"/>
    <n v="2"/>
    <s v="Amsterdam De Pijp - Rivierenbuurt"/>
    <s v="Entire home/aptDe Pijp - Rivierenbuurt"/>
    <n v="43440"/>
    <n v="0.1"/>
  </r>
  <r>
    <s v="Amsterdam"/>
    <n v="9356463"/>
    <x v="1"/>
    <n v="52.354415542432001"/>
    <n v="4.9043816864591898"/>
    <x v="0"/>
    <n v="73"/>
    <n v="343"/>
    <n v="19"/>
    <n v="0.52"/>
    <n v="0"/>
    <n v="5693"/>
    <n v="2"/>
    <s v="Amsterdam De Pijp - Rivierenbuurt"/>
    <s v="Entire home/aptDe Pijp - Rivierenbuurt"/>
    <n v="25039"/>
    <n v="0.1"/>
  </r>
  <r>
    <s v="Amsterdam"/>
    <n v="9536529"/>
    <x v="1"/>
    <n v="52.340456663370901"/>
    <n v="4.9020603769350997"/>
    <x v="0"/>
    <n v="175"/>
    <n v="364"/>
    <n v="21"/>
    <n v="0.59"/>
    <n v="0"/>
    <n v="5801"/>
    <n v="2"/>
    <s v="Amsterdam De Pijp - Rivierenbuurt"/>
    <s v="Entire home/aptDe Pijp - Rivierenbuurt"/>
    <n v="63700"/>
    <n v="0.1"/>
  </r>
  <r>
    <s v="Amsterdam"/>
    <n v="9591279"/>
    <x v="1"/>
    <n v="52.343178713044999"/>
    <n v="4.9104508153111999"/>
    <x v="0"/>
    <n v="90"/>
    <n v="270"/>
    <n v="12"/>
    <n v="0.34"/>
    <n v="0"/>
    <n v="5840"/>
    <n v="2"/>
    <s v="Amsterdam De Pijp - Rivierenbuurt"/>
    <s v="Entire home/aptDe Pijp - Rivierenbuurt"/>
    <n v="24300"/>
    <n v="0.1"/>
  </r>
  <r>
    <s v="Amsterdam"/>
    <n v="9661549"/>
    <x v="1"/>
    <n v="52.356120684670998"/>
    <n v="4.8999199151380202"/>
    <x v="0"/>
    <n v="99"/>
    <n v="359"/>
    <n v="35"/>
    <n v="0.98"/>
    <n v="0"/>
    <n v="5888"/>
    <n v="2"/>
    <s v="Amsterdam De Pijp - Rivierenbuurt"/>
    <s v="Entire home/aptDe Pijp - Rivierenbuurt"/>
    <n v="35541"/>
    <n v="0.1"/>
  </r>
  <r>
    <s v="Amsterdam"/>
    <n v="9703829"/>
    <x v="1"/>
    <n v="52.351544241350702"/>
    <n v="4.9007669816297197"/>
    <x v="0"/>
    <n v="109"/>
    <n v="361"/>
    <n v="26"/>
    <n v="0.71"/>
    <n v="0"/>
    <n v="5913"/>
    <n v="2"/>
    <s v="Amsterdam De Pijp - Rivierenbuurt"/>
    <s v="Entire home/aptDe Pijp - Rivierenbuurt"/>
    <n v="39349"/>
    <n v="0.1"/>
  </r>
  <r>
    <s v="Amsterdam"/>
    <n v="11175840"/>
    <x v="1"/>
    <n v="52.341687488399501"/>
    <n v="4.8953971399971996"/>
    <x v="0"/>
    <n v="98"/>
    <n v="363"/>
    <n v="12"/>
    <n v="0.37"/>
    <n v="0"/>
    <n v="6666"/>
    <n v="2"/>
    <s v="Amsterdam De Pijp - Rivierenbuurt"/>
    <s v="Entire home/aptDe Pijp - Rivierenbuurt"/>
    <n v="35574"/>
    <n v="0.1"/>
  </r>
  <r>
    <s v="Amsterdam"/>
    <n v="11351403"/>
    <x v="1"/>
    <n v="52.356450573836597"/>
    <n v="4.8977925133143101"/>
    <x v="0"/>
    <n v="175"/>
    <n v="363"/>
    <n v="17"/>
    <n v="0.56999999999999995"/>
    <n v="0"/>
    <n v="6758"/>
    <n v="2"/>
    <s v="Amsterdam De Pijp - Rivierenbuurt"/>
    <s v="Entire home/aptDe Pijp - Rivierenbuurt"/>
    <n v="63525"/>
    <n v="0.1"/>
  </r>
  <r>
    <s v="Amsterdam"/>
    <n v="11782428"/>
    <x v="1"/>
    <n v="52.350001457361799"/>
    <n v="4.8886711776608198"/>
    <x v="0"/>
    <n v="129"/>
    <n v="357"/>
    <n v="20"/>
    <n v="0.61"/>
    <n v="0"/>
    <n v="7005"/>
    <n v="2"/>
    <s v="Amsterdam De Pijp - Rivierenbuurt"/>
    <s v="Entire home/aptDe Pijp - Rivierenbuurt"/>
    <n v="46053"/>
    <n v="0.1"/>
  </r>
  <r>
    <s v="Amsterdam"/>
    <n v="12006505"/>
    <x v="1"/>
    <n v="52.353040467195903"/>
    <n v="4.8991833533118898"/>
    <x v="0"/>
    <n v="150"/>
    <n v="327"/>
    <n v="9"/>
    <n v="0.28000000000000003"/>
    <n v="0"/>
    <n v="7112"/>
    <n v="2"/>
    <s v="Amsterdam De Pijp - Rivierenbuurt"/>
    <s v="Entire home/aptDe Pijp - Rivierenbuurt"/>
    <n v="49050"/>
    <n v="0.1"/>
  </r>
  <r>
    <s v="Amsterdam"/>
    <n v="12145626"/>
    <x v="1"/>
    <n v="52.344413057733902"/>
    <n v="4.9078839026974599"/>
    <x v="0"/>
    <n v="200"/>
    <n v="349"/>
    <n v="23"/>
    <n v="0.71"/>
    <n v="0"/>
    <n v="7190"/>
    <n v="2"/>
    <s v="Amsterdam De Pijp - Rivierenbuurt"/>
    <s v="Entire home/aptDe Pijp - Rivierenbuurt"/>
    <n v="69800"/>
    <n v="0.1"/>
  </r>
  <r>
    <s v="Amsterdam"/>
    <n v="12200500"/>
    <x v="1"/>
    <n v="52.351430908904703"/>
    <n v="4.88928807410994"/>
    <x v="0"/>
    <n v="120"/>
    <n v="364"/>
    <n v="6"/>
    <n v="0.2"/>
    <n v="0"/>
    <n v="7226"/>
    <n v="2"/>
    <s v="Amsterdam De Pijp - Rivierenbuurt"/>
    <s v="Entire home/aptDe Pijp - Rivierenbuurt"/>
    <n v="43680"/>
    <n v="0.1"/>
  </r>
  <r>
    <s v="Amsterdam"/>
    <n v="12256746"/>
    <x v="1"/>
    <n v="52.355396729774803"/>
    <n v="4.8880592678802"/>
    <x v="0"/>
    <n v="119"/>
    <n v="358"/>
    <n v="32"/>
    <n v="1.04"/>
    <n v="0"/>
    <n v="7257"/>
    <n v="2"/>
    <s v="Amsterdam De Pijp - Rivierenbuurt"/>
    <s v="Entire home/aptDe Pijp - Rivierenbuurt"/>
    <n v="42602"/>
    <n v="0.1"/>
  </r>
  <r>
    <s v="Amsterdam"/>
    <n v="12774070"/>
    <x v="1"/>
    <n v="52.351369356364799"/>
    <n v="4.8868864446681597"/>
    <x v="0"/>
    <n v="175"/>
    <n v="358"/>
    <n v="31"/>
    <n v="0.99"/>
    <n v="0"/>
    <n v="7561"/>
    <n v="2"/>
    <s v="Amsterdam De Pijp - Rivierenbuurt"/>
    <s v="Entire home/aptDe Pijp - Rivierenbuurt"/>
    <n v="62650"/>
    <n v="0.1"/>
  </r>
  <r>
    <s v="Amsterdam"/>
    <n v="13056580"/>
    <x v="1"/>
    <n v="52.3429311990309"/>
    <n v="4.8963843922881001"/>
    <x v="0"/>
    <n v="140"/>
    <n v="361"/>
    <n v="1"/>
    <n v="0.04"/>
    <n v="0"/>
    <n v="7786"/>
    <n v="2"/>
    <s v="Amsterdam De Pijp - Rivierenbuurt"/>
    <s v="Entire home/aptDe Pijp - Rivierenbuurt"/>
    <n v="50540"/>
    <n v="0.1"/>
  </r>
  <r>
    <s v="Amsterdam"/>
    <n v="13170633"/>
    <x v="1"/>
    <n v="52.350439259770702"/>
    <n v="4.8882830237546697"/>
    <x v="0"/>
    <n v="90"/>
    <n v="361"/>
    <n v="58"/>
    <n v="1.89"/>
    <n v="0"/>
    <n v="7916"/>
    <n v="2"/>
    <s v="Amsterdam De Pijp - Rivierenbuurt"/>
    <s v="Entire home/aptDe Pijp - Rivierenbuurt"/>
    <n v="32490"/>
    <n v="0.1"/>
  </r>
  <r>
    <s v="Amsterdam"/>
    <n v="13570454"/>
    <x v="1"/>
    <n v="52.353302324042403"/>
    <n v="4.8872709048625103"/>
    <x v="0"/>
    <n v="48"/>
    <n v="358"/>
    <n v="44"/>
    <n v="1.49"/>
    <n v="0"/>
    <n v="8321"/>
    <n v="2"/>
    <s v="Amsterdam De Pijp - Rivierenbuurt"/>
    <s v="Entire home/aptDe Pijp - Rivierenbuurt"/>
    <n v="17184"/>
    <n v="0.1"/>
  </r>
  <r>
    <s v="Amsterdam"/>
    <n v="13862073"/>
    <x v="1"/>
    <n v="52.355255528218699"/>
    <n v="4.9017706736430799"/>
    <x v="0"/>
    <n v="196"/>
    <n v="359"/>
    <n v="16"/>
    <n v="0.56000000000000005"/>
    <n v="0"/>
    <n v="8674"/>
    <n v="2"/>
    <s v="Amsterdam De Pijp - Rivierenbuurt"/>
    <s v="Entire home/aptDe Pijp - Rivierenbuurt"/>
    <n v="70364"/>
    <n v="0.1"/>
  </r>
  <r>
    <s v="Amsterdam"/>
    <n v="14462440"/>
    <x v="1"/>
    <n v="52.3484939123055"/>
    <n v="4.8948012939386496"/>
    <x v="0"/>
    <n v="110"/>
    <n v="346"/>
    <n v="5"/>
    <n v="0.19"/>
    <n v="0"/>
    <n v="9295"/>
    <n v="2"/>
    <s v="Amsterdam De Pijp - Rivierenbuurt"/>
    <s v="Entire home/aptDe Pijp - Rivierenbuurt"/>
    <n v="38060"/>
    <n v="0.1"/>
  </r>
  <r>
    <s v="Amsterdam"/>
    <n v="14543325"/>
    <x v="1"/>
    <n v="52.352447209408297"/>
    <n v="4.8904998132885504"/>
    <x v="0"/>
    <n v="150"/>
    <n v="312"/>
    <n v="23"/>
    <n v="0.84"/>
    <n v="0"/>
    <n v="9343"/>
    <n v="2"/>
    <s v="Amsterdam De Pijp - Rivierenbuurt"/>
    <s v="Entire home/aptDe Pijp - Rivierenbuurt"/>
    <n v="46800"/>
    <n v="0.1"/>
  </r>
  <r>
    <s v="Amsterdam"/>
    <n v="14675595"/>
    <x v="1"/>
    <n v="52.355149678482803"/>
    <n v="4.8909546498042804"/>
    <x v="0"/>
    <n v="139"/>
    <n v="346"/>
    <n v="1"/>
    <n v="0.04"/>
    <n v="0"/>
    <n v="9429"/>
    <n v="2"/>
    <s v="Amsterdam De Pijp - Rivierenbuurt"/>
    <s v="Entire home/aptDe Pijp - Rivierenbuurt"/>
    <n v="48094"/>
    <n v="0.1"/>
  </r>
  <r>
    <s v="Amsterdam"/>
    <n v="15005253"/>
    <x v="1"/>
    <n v="52.351217991812497"/>
    <n v="4.8888877168197"/>
    <x v="0"/>
    <n v="97"/>
    <n v="345"/>
    <n v="16"/>
    <n v="0.61"/>
    <n v="0"/>
    <n v="9624"/>
    <n v="2"/>
    <s v="Amsterdam De Pijp - Rivierenbuurt"/>
    <s v="Entire home/aptDe Pijp - Rivierenbuurt"/>
    <n v="33465"/>
    <n v="0.1"/>
  </r>
  <r>
    <s v="Amsterdam"/>
    <n v="15389472"/>
    <x v="1"/>
    <n v="52.3563761098603"/>
    <n v="4.8979197553657201"/>
    <x v="0"/>
    <n v="140"/>
    <n v="362"/>
    <n v="13"/>
    <n v="0.51"/>
    <n v="0"/>
    <n v="9855"/>
    <n v="2"/>
    <s v="Amsterdam De Pijp - Rivierenbuurt"/>
    <s v="Entire home/aptDe Pijp - Rivierenbuurt"/>
    <n v="50680"/>
    <n v="0.1"/>
  </r>
  <r>
    <s v="Amsterdam"/>
    <n v="15432761"/>
    <x v="1"/>
    <n v="52.3518406359225"/>
    <n v="4.88669567951837"/>
    <x v="0"/>
    <n v="130"/>
    <n v="364"/>
    <n v="4"/>
    <n v="0.15"/>
    <n v="0"/>
    <n v="9879"/>
    <n v="2"/>
    <s v="Amsterdam De Pijp - Rivierenbuurt"/>
    <s v="Entire home/aptDe Pijp - Rivierenbuurt"/>
    <n v="47320"/>
    <n v="0.1"/>
  </r>
  <r>
    <s v="Amsterdam"/>
    <n v="15591889"/>
    <x v="1"/>
    <n v="52.348741115779703"/>
    <n v="4.8870918446394898"/>
    <x v="0"/>
    <n v="105"/>
    <n v="358"/>
    <n v="5"/>
    <n v="0.21"/>
    <n v="0"/>
    <n v="9990"/>
    <n v="2"/>
    <s v="Amsterdam De Pijp - Rivierenbuurt"/>
    <s v="Entire home/aptDe Pijp - Rivierenbuurt"/>
    <n v="37590"/>
    <n v="0.1"/>
  </r>
  <r>
    <s v="Amsterdam"/>
    <n v="15762501"/>
    <x v="1"/>
    <n v="52.3512582858149"/>
    <n v="4.9052109283567598"/>
    <x v="0"/>
    <n v="100"/>
    <n v="364"/>
    <n v="6"/>
    <n v="0.24"/>
    <n v="0"/>
    <n v="10083"/>
    <n v="2"/>
    <s v="Amsterdam De Pijp - Rivierenbuurt"/>
    <s v="Entire home/aptDe Pijp - Rivierenbuurt"/>
    <n v="36400"/>
    <n v="0.1"/>
  </r>
  <r>
    <s v="Amsterdam"/>
    <n v="15953903"/>
    <x v="1"/>
    <n v="52.356234368144797"/>
    <n v="4.8881379825908304"/>
    <x v="0"/>
    <n v="99"/>
    <n v="206"/>
    <n v="30"/>
    <n v="1.28"/>
    <n v="0"/>
    <n v="10221"/>
    <n v="2"/>
    <s v="Amsterdam De Pijp - Rivierenbuurt"/>
    <s v="Entire home/aptDe Pijp - Rivierenbuurt"/>
    <n v="20394"/>
    <n v="0.1"/>
  </r>
  <r>
    <s v="Amsterdam"/>
    <n v="16048151"/>
    <x v="1"/>
    <n v="52.343345577492002"/>
    <n v="4.89824645712776"/>
    <x v="0"/>
    <n v="85"/>
    <n v="289"/>
    <n v="18"/>
    <n v="1.57"/>
    <n v="0"/>
    <n v="10286"/>
    <n v="2"/>
    <s v="Amsterdam De Pijp - Rivierenbuurt"/>
    <s v="Entire home/aptDe Pijp - Rivierenbuurt"/>
    <n v="24565"/>
    <n v="0.1"/>
  </r>
  <r>
    <s v="Amsterdam"/>
    <n v="16098405"/>
    <x v="1"/>
    <n v="52.344489112084602"/>
    <n v="4.8951052196514802"/>
    <x v="0"/>
    <n v="300"/>
    <n v="364"/>
    <n v="5"/>
    <n v="0.25"/>
    <n v="0"/>
    <n v="10312"/>
    <n v="2"/>
    <s v="Amsterdam De Pijp - Rivierenbuurt"/>
    <s v="Entire home/aptDe Pijp - Rivierenbuurt"/>
    <n v="109200"/>
    <n v="0.1"/>
  </r>
  <r>
    <s v="Amsterdam"/>
    <n v="16328331"/>
    <x v="1"/>
    <n v="52.346438885862497"/>
    <n v="4.8880766145031496"/>
    <x v="0"/>
    <n v="110"/>
    <n v="362"/>
    <n v="1"/>
    <n v="7.0000000000000007E-2"/>
    <n v="0"/>
    <n v="10490"/>
    <n v="2"/>
    <s v="Amsterdam De Pijp - Rivierenbuurt"/>
    <s v="Entire home/aptDe Pijp - Rivierenbuurt"/>
    <n v="39820"/>
    <n v="0.1"/>
  </r>
  <r>
    <s v="Amsterdam"/>
    <n v="16893219"/>
    <x v="1"/>
    <n v="52.355802663206802"/>
    <n v="4.9035483995054303"/>
    <x v="0"/>
    <n v="270"/>
    <n v="364"/>
    <n v="5"/>
    <n v="0.22"/>
    <n v="0"/>
    <n v="10874"/>
    <n v="2"/>
    <s v="Amsterdam De Pijp - Rivierenbuurt"/>
    <s v="Entire home/aptDe Pijp - Rivierenbuurt"/>
    <n v="98280"/>
    <n v="0.1"/>
  </r>
  <r>
    <s v="Amsterdam"/>
    <n v="16907665"/>
    <x v="1"/>
    <n v="52.346897965913101"/>
    <n v="4.8964232507894403"/>
    <x v="0"/>
    <n v="130"/>
    <n v="350"/>
    <n v="17"/>
    <n v="0.8"/>
    <n v="0"/>
    <n v="10885"/>
    <n v="2"/>
    <s v="Amsterdam De Pijp - Rivierenbuurt"/>
    <s v="Entire home/aptDe Pijp - Rivierenbuurt"/>
    <n v="45500"/>
    <n v="0.1"/>
  </r>
  <r>
    <s v="Amsterdam"/>
    <n v="17674667"/>
    <x v="1"/>
    <n v="52.356092277517"/>
    <n v="4.8958222228280199"/>
    <x v="0"/>
    <n v="140"/>
    <n v="361"/>
    <n v="6"/>
    <n v="0.28999999999999998"/>
    <n v="0"/>
    <n v="11325"/>
    <n v="2"/>
    <s v="Amsterdam De Pijp - Rivierenbuurt"/>
    <s v="Entire home/aptDe Pijp - Rivierenbuurt"/>
    <n v="50540"/>
    <n v="0.1"/>
  </r>
  <r>
    <s v="Amsterdam"/>
    <n v="17913752"/>
    <x v="1"/>
    <n v="52.353477425633301"/>
    <n v="4.9045824889651604"/>
    <x v="0"/>
    <n v="120"/>
    <n v="352"/>
    <n v="21"/>
    <n v="1.06"/>
    <n v="0"/>
    <n v="11473"/>
    <n v="2"/>
    <s v="Amsterdam De Pijp - Rivierenbuurt"/>
    <s v="Entire home/aptDe Pijp - Rivierenbuurt"/>
    <n v="42240"/>
    <n v="0.1"/>
  </r>
  <r>
    <s v="Amsterdam"/>
    <n v="17982302"/>
    <x v="1"/>
    <n v="52.356173611446202"/>
    <n v="4.9013465459242704"/>
    <x v="0"/>
    <n v="230"/>
    <n v="96"/>
    <n v="20"/>
    <n v="1.04"/>
    <n v="0"/>
    <n v="11516"/>
    <n v="2"/>
    <s v="Amsterdam De Pijp - Rivierenbuurt"/>
    <s v="Entire home/aptDe Pijp - Rivierenbuurt"/>
    <n v="22080"/>
    <n v="0.1"/>
  </r>
  <r>
    <s v="Amsterdam"/>
    <n v="18137421"/>
    <x v="1"/>
    <n v="52.341467951732199"/>
    <n v="4.9070987336463396"/>
    <x v="0"/>
    <n v="100"/>
    <n v="351"/>
    <n v="3"/>
    <n v="0.15"/>
    <n v="0"/>
    <n v="11649"/>
    <n v="2"/>
    <s v="Amsterdam De Pijp - Rivierenbuurt"/>
    <s v="Entire home/aptDe Pijp - Rivierenbuurt"/>
    <n v="35100"/>
    <n v="0.1"/>
  </r>
  <r>
    <s v="Amsterdam"/>
    <n v="18320209"/>
    <x v="1"/>
    <n v="52.349996206109097"/>
    <n v="4.8873142836604799"/>
    <x v="0"/>
    <n v="120"/>
    <n v="343"/>
    <n v="13"/>
    <n v="0.67"/>
    <n v="0"/>
    <n v="11834"/>
    <n v="2"/>
    <s v="Amsterdam De Pijp - Rivierenbuurt"/>
    <s v="Entire home/aptDe Pijp - Rivierenbuurt"/>
    <n v="41160"/>
    <n v="0.1"/>
  </r>
  <r>
    <s v="Amsterdam"/>
    <n v="18497835"/>
    <x v="1"/>
    <n v="52.351884658201797"/>
    <n v="4.8874434163595799"/>
    <x v="0"/>
    <n v="175"/>
    <n v="363"/>
    <n v="6"/>
    <n v="0.45"/>
    <n v="0"/>
    <n v="11996"/>
    <n v="2"/>
    <s v="Amsterdam De Pijp - Rivierenbuurt"/>
    <s v="Entire home/aptDe Pijp - Rivierenbuurt"/>
    <n v="63525"/>
    <n v="0.1"/>
  </r>
  <r>
    <s v="Amsterdam"/>
    <n v="18627099"/>
    <x v="1"/>
    <n v="52.3493608982834"/>
    <n v="4.8915840969635003"/>
    <x v="0"/>
    <n v="210"/>
    <n v="283"/>
    <n v="21"/>
    <n v="1.1100000000000001"/>
    <n v="0"/>
    <n v="12112"/>
    <n v="2"/>
    <s v="Amsterdam De Pijp - Rivierenbuurt"/>
    <s v="Entire home/aptDe Pijp - Rivierenbuurt"/>
    <n v="59430"/>
    <n v="0.1"/>
  </r>
  <r>
    <s v="Amsterdam"/>
    <n v="18665792"/>
    <x v="1"/>
    <n v="52.354630648578699"/>
    <n v="4.9034739750438403"/>
    <x v="0"/>
    <n v="100"/>
    <n v="353"/>
    <n v="3"/>
    <n v="0.26"/>
    <n v="0"/>
    <n v="12139"/>
    <n v="2"/>
    <s v="Amsterdam De Pijp - Rivierenbuurt"/>
    <s v="Entire home/aptDe Pijp - Rivierenbuurt"/>
    <n v="35300"/>
    <n v="0.1"/>
  </r>
  <r>
    <s v="Amsterdam"/>
    <n v="19218819"/>
    <x v="1"/>
    <n v="52.349519051839401"/>
    <n v="4.8976509388793703"/>
    <x v="0"/>
    <n v="135"/>
    <n v="326"/>
    <n v="24"/>
    <n v="1.36"/>
    <n v="0"/>
    <n v="12615"/>
    <n v="2"/>
    <s v="Amsterdam De Pijp - Rivierenbuurt"/>
    <s v="Entire home/aptDe Pijp - Rivierenbuurt"/>
    <n v="44010"/>
    <n v="0.1"/>
  </r>
  <r>
    <s v="Amsterdam"/>
    <n v="19245694"/>
    <x v="1"/>
    <n v="52.355422977942602"/>
    <n v="4.9036773781784602"/>
    <x v="0"/>
    <n v="150"/>
    <n v="358"/>
    <n v="12"/>
    <n v="0.73"/>
    <n v="0"/>
    <n v="12635"/>
    <n v="2"/>
    <s v="Amsterdam De Pijp - Rivierenbuurt"/>
    <s v="Entire home/aptDe Pijp - Rivierenbuurt"/>
    <n v="53700"/>
    <n v="0.1"/>
  </r>
  <r>
    <s v="Amsterdam"/>
    <n v="19367485"/>
    <x v="1"/>
    <n v="52.345446612697799"/>
    <n v="4.8948177736013401"/>
    <x v="0"/>
    <n v="200"/>
    <n v="355"/>
    <n v="11"/>
    <n v="0.62"/>
    <n v="0"/>
    <n v="12731"/>
    <n v="2"/>
    <s v="Amsterdam De Pijp - Rivierenbuurt"/>
    <s v="Entire home/aptDe Pijp - Rivierenbuurt"/>
    <n v="71000"/>
    <n v="0.1"/>
  </r>
  <r>
    <s v="Amsterdam"/>
    <n v="19394179"/>
    <x v="1"/>
    <n v="52.341446091965402"/>
    <n v="4.9079960911655904"/>
    <x v="0"/>
    <n v="180"/>
    <n v="362"/>
    <n v="7"/>
    <n v="0.42"/>
    <n v="0"/>
    <n v="12743"/>
    <n v="2"/>
    <s v="Amsterdam De Pijp - Rivierenbuurt"/>
    <s v="Entire home/aptDe Pijp - Rivierenbuurt"/>
    <n v="65160"/>
    <n v="0.1"/>
  </r>
  <r>
    <s v="Amsterdam"/>
    <n v="19550393"/>
    <x v="1"/>
    <n v="52.354142674313103"/>
    <n v="4.9050902141492703"/>
    <x v="0"/>
    <n v="116"/>
    <n v="364"/>
    <n v="15"/>
    <n v="0.87"/>
    <n v="0"/>
    <n v="12886"/>
    <n v="2"/>
    <s v="Amsterdam De Pijp - Rivierenbuurt"/>
    <s v="Entire home/aptDe Pijp - Rivierenbuurt"/>
    <n v="42224"/>
    <n v="0.1"/>
  </r>
  <r>
    <s v="Amsterdam"/>
    <n v="19959975"/>
    <x v="1"/>
    <n v="52.346127419269003"/>
    <n v="4.9086954759956596"/>
    <x v="0"/>
    <n v="99"/>
    <n v="362"/>
    <n v="2"/>
    <n v="0.13"/>
    <n v="0"/>
    <n v="13330"/>
    <n v="2"/>
    <s v="Amsterdam De Pijp - Rivierenbuurt"/>
    <s v="Entire home/aptDe Pijp - Rivierenbuurt"/>
    <n v="35838"/>
    <n v="0.1"/>
  </r>
  <r>
    <s v="Amsterdam"/>
    <n v="20030990"/>
    <x v="1"/>
    <n v="52.341738138766601"/>
    <n v="4.9102072201411104"/>
    <x v="0"/>
    <n v="125"/>
    <n v="345"/>
    <n v="4"/>
    <n v="0.25"/>
    <n v="0"/>
    <n v="13401"/>
    <n v="2"/>
    <s v="Amsterdam De Pijp - Rivierenbuurt"/>
    <s v="Entire home/aptDe Pijp - Rivierenbuurt"/>
    <n v="43125"/>
    <n v="0.1"/>
  </r>
  <r>
    <s v="Amsterdam"/>
    <n v="20060687"/>
    <x v="1"/>
    <n v="52.356800416424797"/>
    <n v="4.8977584964176604"/>
    <x v="0"/>
    <n v="99"/>
    <n v="335"/>
    <n v="23"/>
    <n v="1.45"/>
    <n v="0"/>
    <n v="13435"/>
    <n v="2"/>
    <s v="Amsterdam De Pijp - Rivierenbuurt"/>
    <s v="Entire home/aptDe Pijp - Rivierenbuurt"/>
    <n v="33165"/>
    <n v="0.1"/>
  </r>
  <r>
    <s v="Amsterdam"/>
    <n v="20063092"/>
    <x v="1"/>
    <n v="52.3535368513365"/>
    <n v="4.8910200563809596"/>
    <x v="0"/>
    <n v="99"/>
    <n v="364"/>
    <n v="20"/>
    <n v="1.23"/>
    <n v="0"/>
    <n v="13439"/>
    <n v="2"/>
    <s v="Amsterdam De Pijp - Rivierenbuurt"/>
    <s v="Entire home/aptDe Pijp - Rivierenbuurt"/>
    <n v="36036"/>
    <n v="0.1"/>
  </r>
  <r>
    <s v="Amsterdam"/>
    <n v="20067769"/>
    <x v="1"/>
    <n v="52.355236187420601"/>
    <n v="4.8914984145435803"/>
    <x v="0"/>
    <n v="120"/>
    <n v="357"/>
    <n v="10"/>
    <n v="0.67"/>
    <n v="0"/>
    <n v="13444"/>
    <n v="2"/>
    <s v="Amsterdam De Pijp - Rivierenbuurt"/>
    <s v="Entire home/aptDe Pijp - Rivierenbuurt"/>
    <n v="42840"/>
    <n v="0.1"/>
  </r>
  <r>
    <s v="Amsterdam"/>
    <n v="20203512"/>
    <x v="1"/>
    <n v="52.356183320694498"/>
    <n v="4.89903852067944"/>
    <x v="0"/>
    <n v="200"/>
    <n v="364"/>
    <n v="14"/>
    <n v="0.85"/>
    <n v="0"/>
    <n v="13565"/>
    <n v="2"/>
    <s v="Amsterdam De Pijp - Rivierenbuurt"/>
    <s v="Entire home/aptDe Pijp - Rivierenbuurt"/>
    <n v="72800"/>
    <n v="0.1"/>
  </r>
  <r>
    <s v="Amsterdam"/>
    <n v="20382005"/>
    <x v="1"/>
    <n v="52.344382415064501"/>
    <n v="4.90030343446365"/>
    <x v="0"/>
    <n v="140"/>
    <n v="343"/>
    <n v="3"/>
    <n v="0.19"/>
    <n v="0"/>
    <n v="13691"/>
    <n v="2"/>
    <s v="Amsterdam De Pijp - Rivierenbuurt"/>
    <s v="Entire home/aptDe Pijp - Rivierenbuurt"/>
    <n v="48020"/>
    <n v="0.1"/>
  </r>
  <r>
    <s v="Amsterdam"/>
    <n v="20718512"/>
    <x v="1"/>
    <n v="52.341423825610804"/>
    <n v="4.9103642167108097"/>
    <x v="0"/>
    <n v="135"/>
    <n v="340"/>
    <n v="12"/>
    <n v="0.83"/>
    <n v="0"/>
    <n v="13927"/>
    <n v="2"/>
    <s v="Amsterdam De Pijp - Rivierenbuurt"/>
    <s v="Entire home/aptDe Pijp - Rivierenbuurt"/>
    <n v="45900"/>
    <n v="0.1"/>
  </r>
  <r>
    <s v="Amsterdam"/>
    <n v="20766501"/>
    <x v="1"/>
    <n v="52.356700599138598"/>
    <n v="4.89200126761612"/>
    <x v="0"/>
    <n v="200"/>
    <n v="358"/>
    <n v="8"/>
    <n v="0.7"/>
    <n v="0"/>
    <n v="13952"/>
    <n v="2"/>
    <s v="Amsterdam De Pijp - Rivierenbuurt"/>
    <s v="Entire home/aptDe Pijp - Rivierenbuurt"/>
    <n v="71600"/>
    <n v="0.1"/>
  </r>
  <r>
    <s v="Amsterdam"/>
    <n v="20782441"/>
    <x v="1"/>
    <n v="52.351705904063401"/>
    <n v="4.8966551680620203"/>
    <x v="0"/>
    <n v="108"/>
    <n v="362"/>
    <n v="5"/>
    <n v="0.53"/>
    <n v="0"/>
    <n v="13970"/>
    <n v="2"/>
    <s v="Amsterdam De Pijp - Rivierenbuurt"/>
    <s v="Entire home/aptDe Pijp - Rivierenbuurt"/>
    <n v="39096"/>
    <n v="0.1"/>
  </r>
  <r>
    <s v="Amsterdam"/>
    <n v="20792801"/>
    <x v="1"/>
    <n v="52.342709883988803"/>
    <n v="4.9045549199544496"/>
    <x v="0"/>
    <n v="280"/>
    <n v="357"/>
    <n v="7"/>
    <n v="0.47"/>
    <n v="0"/>
    <n v="13979"/>
    <n v="2"/>
    <s v="Amsterdam De Pijp - Rivierenbuurt"/>
    <s v="Entire home/aptDe Pijp - Rivierenbuurt"/>
    <n v="99960"/>
    <n v="0.1"/>
  </r>
  <r>
    <s v="Amsterdam"/>
    <n v="20907952"/>
    <x v="1"/>
    <n v="52.355120558879896"/>
    <n v="4.8893662650178804"/>
    <x v="0"/>
    <n v="200"/>
    <n v="321"/>
    <n v="17"/>
    <n v="1.19"/>
    <n v="0"/>
    <n v="14069"/>
    <n v="2"/>
    <s v="Amsterdam De Pijp - Rivierenbuurt"/>
    <s v="Entire home/aptDe Pijp - Rivierenbuurt"/>
    <n v="64200"/>
    <n v="0.1"/>
  </r>
  <r>
    <s v="Amsterdam"/>
    <n v="20964421"/>
    <x v="1"/>
    <n v="52.351605608032997"/>
    <n v="4.89067457930404"/>
    <x v="0"/>
    <n v="120"/>
    <n v="349"/>
    <n v="4"/>
    <n v="0.28000000000000003"/>
    <n v="0"/>
    <n v="14119"/>
    <n v="2"/>
    <s v="Amsterdam De Pijp - Rivierenbuurt"/>
    <s v="Entire home/aptDe Pijp - Rivierenbuurt"/>
    <n v="41880"/>
    <n v="0.1"/>
  </r>
  <r>
    <s v="Amsterdam"/>
    <n v="20987240"/>
    <x v="1"/>
    <n v="52.345541064307703"/>
    <n v="4.8921108708281498"/>
    <x v="0"/>
    <n v="117"/>
    <n v="350"/>
    <n v="20"/>
    <n v="1.35"/>
    <n v="0"/>
    <n v="14139"/>
    <n v="2"/>
    <s v="Amsterdam De Pijp - Rivierenbuurt"/>
    <s v="Entire home/aptDe Pijp - Rivierenbuurt"/>
    <n v="40950"/>
    <n v="0.1"/>
  </r>
  <r>
    <s v="Amsterdam"/>
    <n v="21103171"/>
    <x v="1"/>
    <n v="52.3521439633383"/>
    <n v="4.9030815322137498"/>
    <x v="0"/>
    <n v="180"/>
    <n v="351"/>
    <n v="19"/>
    <n v="1.34"/>
    <n v="0"/>
    <n v="14235"/>
    <n v="2"/>
    <s v="Amsterdam De Pijp - Rivierenbuurt"/>
    <s v="Entire home/aptDe Pijp - Rivierenbuurt"/>
    <n v="63180"/>
    <n v="0.1"/>
  </r>
  <r>
    <s v="Amsterdam"/>
    <n v="21277749"/>
    <x v="1"/>
    <n v="52.347754729602499"/>
    <n v="4.9011138656142599"/>
    <x v="0"/>
    <n v="125"/>
    <n v="364"/>
    <n v="3"/>
    <n v="0.56999999999999995"/>
    <n v="0"/>
    <n v="14373"/>
    <n v="2"/>
    <s v="Amsterdam De Pijp - Rivierenbuurt"/>
    <s v="Entire home/aptDe Pijp - Rivierenbuurt"/>
    <n v="45500"/>
    <n v="0.1"/>
  </r>
  <r>
    <s v="Amsterdam"/>
    <n v="21303117"/>
    <x v="1"/>
    <n v="52.351118089108297"/>
    <n v="4.9071864753360002"/>
    <x v="0"/>
    <n v="175"/>
    <n v="347"/>
    <n v="3"/>
    <n v="0.26"/>
    <n v="0"/>
    <n v="14394"/>
    <n v="2"/>
    <s v="Amsterdam De Pijp - Rivierenbuurt"/>
    <s v="Entire home/aptDe Pijp - Rivierenbuurt"/>
    <n v="60725"/>
    <n v="0.1"/>
  </r>
  <r>
    <s v="Amsterdam"/>
    <n v="21364115"/>
    <x v="1"/>
    <n v="52.3430315162311"/>
    <n v="4.9059508361266602"/>
    <x v="0"/>
    <n v="100"/>
    <n v="358"/>
    <n v="17"/>
    <n v="1.36"/>
    <n v="0"/>
    <n v="14441"/>
    <n v="2"/>
    <s v="Amsterdam De Pijp - Rivierenbuurt"/>
    <s v="Entire home/aptDe Pijp - Rivierenbuurt"/>
    <n v="35800"/>
    <n v="0.1"/>
  </r>
  <r>
    <s v="Amsterdam"/>
    <n v="21366556"/>
    <x v="1"/>
    <n v="52.354881544977403"/>
    <n v="4.8892927963513202"/>
    <x v="0"/>
    <n v="250"/>
    <n v="340"/>
    <n v="9"/>
    <n v="0.66"/>
    <n v="0"/>
    <n v="14447"/>
    <n v="2"/>
    <s v="Amsterdam De Pijp - Rivierenbuurt"/>
    <s v="Entire home/aptDe Pijp - Rivierenbuurt"/>
    <n v="85000"/>
    <n v="0.1"/>
  </r>
  <r>
    <s v="Amsterdam"/>
    <n v="21525409"/>
    <x v="1"/>
    <n v="52.350246342098302"/>
    <n v="4.9010358402823702"/>
    <x v="0"/>
    <n v="110"/>
    <n v="355"/>
    <n v="2"/>
    <n v="0.17"/>
    <n v="0"/>
    <n v="14562"/>
    <n v="2"/>
    <s v="Amsterdam De Pijp - Rivierenbuurt"/>
    <s v="Entire home/aptDe Pijp - Rivierenbuurt"/>
    <n v="39050"/>
    <n v="0.1"/>
  </r>
  <r>
    <s v="Amsterdam"/>
    <n v="21577840"/>
    <x v="1"/>
    <n v="52.346807659261003"/>
    <n v="4.8972306093145797"/>
    <x v="0"/>
    <n v="80"/>
    <n v="334"/>
    <n v="5"/>
    <n v="0.39"/>
    <n v="0"/>
    <n v="14625"/>
    <n v="2"/>
    <s v="Amsterdam De Pijp - Rivierenbuurt"/>
    <s v="Entire home/aptDe Pijp - Rivierenbuurt"/>
    <n v="26720"/>
    <n v="0.1"/>
  </r>
  <r>
    <s v="Amsterdam"/>
    <n v="21654412"/>
    <x v="1"/>
    <n v="52.343625314384397"/>
    <n v="4.8938938311870297"/>
    <x v="0"/>
    <n v="115"/>
    <n v="364"/>
    <n v="4"/>
    <n v="0.32"/>
    <n v="0"/>
    <n v="14696"/>
    <n v="2"/>
    <s v="Amsterdam De Pijp - Rivierenbuurt"/>
    <s v="Entire home/aptDe Pijp - Rivierenbuurt"/>
    <n v="41860"/>
    <n v="0.1"/>
  </r>
  <r>
    <s v="Amsterdam"/>
    <n v="21676048"/>
    <x v="1"/>
    <n v="52.353103780307002"/>
    <n v="4.8994434915062097"/>
    <x v="0"/>
    <n v="109"/>
    <n v="17"/>
    <n v="10"/>
    <n v="0.66"/>
    <n v="0"/>
    <n v="14713"/>
    <n v="2"/>
    <s v="Amsterdam De Pijp - Rivierenbuurt"/>
    <s v="Entire home/aptDe Pijp - Rivierenbuurt"/>
    <n v="1853"/>
    <n v="0.1"/>
  </r>
  <r>
    <s v="Amsterdam"/>
    <n v="21692647"/>
    <x v="1"/>
    <n v="52.3473565548869"/>
    <n v="4.8902156691328198"/>
    <x v="0"/>
    <n v="306"/>
    <n v="361"/>
    <n v="9"/>
    <n v="0.71"/>
    <n v="0"/>
    <n v="14728"/>
    <n v="2"/>
    <s v="Amsterdam De Pijp - Rivierenbuurt"/>
    <s v="Entire home/aptDe Pijp - Rivierenbuurt"/>
    <n v="110466"/>
    <n v="0.1"/>
  </r>
  <r>
    <s v="Amsterdam"/>
    <n v="21733734"/>
    <x v="1"/>
    <n v="52.341474632781598"/>
    <n v="4.8960622264092502"/>
    <x v="0"/>
    <n v="120"/>
    <n v="282"/>
    <n v="8"/>
    <n v="0.63"/>
    <n v="0"/>
    <n v="14762"/>
    <n v="2"/>
    <s v="Amsterdam De Pijp - Rivierenbuurt"/>
    <s v="Entire home/aptDe Pijp - Rivierenbuurt"/>
    <n v="33840"/>
    <n v="0.1"/>
  </r>
  <r>
    <s v="Amsterdam"/>
    <n v="21760795"/>
    <x v="1"/>
    <n v="52.341893512711401"/>
    <n v="4.9088970835321097"/>
    <x v="0"/>
    <n v="140"/>
    <n v="341"/>
    <n v="6"/>
    <n v="0.62"/>
    <n v="0"/>
    <n v="14785"/>
    <n v="2"/>
    <s v="Amsterdam De Pijp - Rivierenbuurt"/>
    <s v="Entire home/aptDe Pijp - Rivierenbuurt"/>
    <n v="47740"/>
    <n v="0.1"/>
  </r>
  <r>
    <s v="Amsterdam"/>
    <n v="21773655"/>
    <x v="1"/>
    <n v="52.356391898701098"/>
    <n v="4.8947694428785304"/>
    <x v="0"/>
    <n v="150"/>
    <n v="313"/>
    <n v="0"/>
    <m/>
    <n v="0"/>
    <n v="14798"/>
    <n v="2"/>
    <s v="Amsterdam De Pijp - Rivierenbuurt"/>
    <s v="Entire home/aptDe Pijp - Rivierenbuurt"/>
    <n v="46950"/>
    <n v="0.1"/>
  </r>
  <r>
    <s v="Amsterdam"/>
    <n v="21809343"/>
    <x v="1"/>
    <n v="52.344934565627199"/>
    <n v="4.9009307428786899"/>
    <x v="0"/>
    <n v="100"/>
    <n v="355"/>
    <n v="3"/>
    <n v="0.3"/>
    <n v="0"/>
    <n v="14836"/>
    <n v="2"/>
    <s v="Amsterdam De Pijp - Rivierenbuurt"/>
    <s v="Entire home/aptDe Pijp - Rivierenbuurt"/>
    <n v="35500"/>
    <n v="0.1"/>
  </r>
  <r>
    <s v="Amsterdam"/>
    <n v="21955326"/>
    <x v="1"/>
    <n v="52.342090810549799"/>
    <n v="4.90203041675443"/>
    <x v="0"/>
    <n v="99"/>
    <n v="297"/>
    <n v="14"/>
    <n v="1.31"/>
    <n v="0"/>
    <n v="14956"/>
    <n v="2"/>
    <s v="Amsterdam De Pijp - Rivierenbuurt"/>
    <s v="Entire home/aptDe Pijp - Rivierenbuurt"/>
    <n v="29403"/>
    <n v="0.1"/>
  </r>
  <r>
    <s v="Amsterdam"/>
    <n v="21975495"/>
    <x v="1"/>
    <n v="52.344397110647797"/>
    <n v="4.91147479537611"/>
    <x v="0"/>
    <n v="58"/>
    <n v="341"/>
    <n v="5"/>
    <n v="0.42"/>
    <n v="0"/>
    <n v="14978"/>
    <n v="2"/>
    <s v="Amsterdam De Pijp - Rivierenbuurt"/>
    <s v="Entire home/aptDe Pijp - Rivierenbuurt"/>
    <n v="19778"/>
    <n v="0.1"/>
  </r>
  <r>
    <s v="Amsterdam"/>
    <n v="21989193"/>
    <x v="1"/>
    <n v="52.342421606021603"/>
    <n v="4.9079940669698798"/>
    <x v="0"/>
    <n v="85"/>
    <n v="336"/>
    <n v="5"/>
    <n v="0.44"/>
    <n v="0"/>
    <n v="14996"/>
    <n v="2"/>
    <s v="Amsterdam De Pijp - Rivierenbuurt"/>
    <s v="Entire home/aptDe Pijp - Rivierenbuurt"/>
    <n v="28560"/>
    <n v="0.1"/>
  </r>
  <r>
    <s v="Amsterdam"/>
    <n v="665134"/>
    <x v="2"/>
    <n v="52.382966850301898"/>
    <n v="4.8710285336633401"/>
    <x v="0"/>
    <n v="250"/>
    <n v="323"/>
    <n v="17"/>
    <n v="0.22"/>
    <n v="0"/>
    <n v="414"/>
    <n v="2"/>
    <s v="Amsterdam Westerpark"/>
    <s v="Entire home/aptWesterpark"/>
    <n v="80750"/>
    <n v="0.1"/>
  </r>
  <r>
    <s v="Amsterdam"/>
    <n v="798189"/>
    <x v="2"/>
    <n v="52.386993929155103"/>
    <n v="4.8799139698776504"/>
    <x v="0"/>
    <n v="99"/>
    <n v="360"/>
    <n v="22"/>
    <n v="0.3"/>
    <n v="0"/>
    <n v="562"/>
    <n v="2"/>
    <s v="Amsterdam Westerpark"/>
    <s v="Entire home/aptWesterpark"/>
    <n v="35640"/>
    <n v="0.1"/>
  </r>
  <r>
    <s v="Amsterdam"/>
    <n v="890355"/>
    <x v="2"/>
    <n v="52.387856529121102"/>
    <n v="4.87978462043968"/>
    <x v="0"/>
    <n v="149"/>
    <n v="353"/>
    <n v="29"/>
    <n v="0.91"/>
    <n v="0"/>
    <n v="655"/>
    <n v="2"/>
    <s v="Amsterdam Westerpark"/>
    <s v="Entire home/aptWesterpark"/>
    <n v="52597"/>
    <n v="0.1"/>
  </r>
  <r>
    <s v="Amsterdam"/>
    <n v="1018421"/>
    <x v="2"/>
    <n v="52.377552250902198"/>
    <n v="4.8750165654745103"/>
    <x v="0"/>
    <n v="132"/>
    <n v="42"/>
    <n v="33"/>
    <n v="0.6"/>
    <n v="0"/>
    <n v="732"/>
    <n v="2"/>
    <s v="Amsterdam Westerpark"/>
    <s v="Entire home/aptWesterpark"/>
    <n v="5544"/>
    <n v="0.1"/>
  </r>
  <r>
    <s v="Amsterdam"/>
    <n v="1517398"/>
    <x v="2"/>
    <n v="52.384334949884703"/>
    <n v="4.88000399786704"/>
    <x v="0"/>
    <n v="100"/>
    <n v="358"/>
    <n v="60"/>
    <n v="0.96"/>
    <n v="0"/>
    <n v="1119"/>
    <n v="2"/>
    <s v="Amsterdam Westerpark"/>
    <s v="Entire home/aptWesterpark"/>
    <n v="35800"/>
    <n v="0.1"/>
  </r>
  <r>
    <s v="Amsterdam"/>
    <n v="1527443"/>
    <x v="2"/>
    <n v="52.378131425348499"/>
    <n v="4.8764494546510004"/>
    <x v="0"/>
    <n v="270"/>
    <n v="358"/>
    <n v="31"/>
    <n v="0.48"/>
    <n v="0"/>
    <n v="1128"/>
    <n v="2"/>
    <s v="Amsterdam Westerpark"/>
    <s v="Entire home/aptWesterpark"/>
    <n v="96660"/>
    <n v="0.1"/>
  </r>
  <r>
    <s v="Amsterdam"/>
    <n v="1634484"/>
    <x v="2"/>
    <n v="52.383113569971002"/>
    <n v="4.8798160690899497"/>
    <x v="0"/>
    <n v="200"/>
    <n v="357"/>
    <n v="29"/>
    <n v="0.46"/>
    <n v="0"/>
    <n v="1179"/>
    <n v="2"/>
    <s v="Amsterdam Westerpark"/>
    <s v="Entire home/aptWesterpark"/>
    <n v="71400"/>
    <n v="0.1"/>
  </r>
  <r>
    <s v="Amsterdam"/>
    <n v="1780600"/>
    <x v="2"/>
    <n v="52.3812941032769"/>
    <n v="4.8723960325385098"/>
    <x v="0"/>
    <n v="149"/>
    <n v="360"/>
    <n v="56"/>
    <n v="0.9"/>
    <n v="0"/>
    <n v="1262"/>
    <n v="2"/>
    <s v="Amsterdam Westerpark"/>
    <s v="Entire home/aptWesterpark"/>
    <n v="53640"/>
    <n v="0.1"/>
  </r>
  <r>
    <s v="Amsterdam"/>
    <n v="2186361"/>
    <x v="2"/>
    <n v="52.384682288349403"/>
    <n v="4.8714439474152096"/>
    <x v="0"/>
    <n v="115"/>
    <n v="361"/>
    <n v="98"/>
    <n v="1.77"/>
    <n v="0"/>
    <n v="1509"/>
    <n v="2"/>
    <s v="Amsterdam Westerpark"/>
    <s v="Entire home/aptWesterpark"/>
    <n v="41515"/>
    <n v="0.1"/>
  </r>
  <r>
    <s v="Amsterdam"/>
    <n v="2398995"/>
    <x v="2"/>
    <n v="52.377329597094501"/>
    <n v="4.87668134763239"/>
    <x v="0"/>
    <n v="110"/>
    <n v="357"/>
    <n v="17"/>
    <n v="0.99"/>
    <n v="0"/>
    <n v="1591"/>
    <n v="2"/>
    <s v="Amsterdam Westerpark"/>
    <s v="Entire home/aptWesterpark"/>
    <n v="39270"/>
    <n v="0.1"/>
  </r>
  <r>
    <s v="Amsterdam"/>
    <n v="2490116"/>
    <x v="2"/>
    <n v="52.377546357976001"/>
    <n v="4.8711263084941798"/>
    <x v="0"/>
    <n v="111"/>
    <n v="345"/>
    <n v="47"/>
    <n v="0.83"/>
    <n v="0"/>
    <n v="1641"/>
    <n v="2"/>
    <s v="Amsterdam Westerpark"/>
    <s v="Entire home/aptWesterpark"/>
    <n v="38295"/>
    <n v="0.1"/>
  </r>
  <r>
    <s v="Amsterdam"/>
    <n v="2891805"/>
    <x v="2"/>
    <n v="52.391503851784499"/>
    <n v="4.8740893479014904"/>
    <x v="0"/>
    <n v="125"/>
    <n v="352"/>
    <n v="30"/>
    <n v="0.54"/>
    <n v="0"/>
    <n v="1826"/>
    <n v="2"/>
    <s v="Amsterdam Westerpark"/>
    <s v="Entire home/aptWesterpark"/>
    <n v="44000"/>
    <n v="0.1"/>
  </r>
  <r>
    <s v="Amsterdam"/>
    <n v="4265090"/>
    <x v="2"/>
    <n v="52.3802120076137"/>
    <n v="4.8686498355724499"/>
    <x v="0"/>
    <n v="100"/>
    <n v="356"/>
    <n v="45"/>
    <n v="0.91"/>
    <n v="0"/>
    <n v="2671"/>
    <n v="2"/>
    <s v="Amsterdam Westerpark"/>
    <s v="Entire home/aptWesterpark"/>
    <n v="35600"/>
    <n v="0.1"/>
  </r>
  <r>
    <s v="Amsterdam"/>
    <n v="4965578"/>
    <x v="2"/>
    <n v="52.3854685669655"/>
    <n v="4.8709453797471003"/>
    <x v="0"/>
    <n v="115"/>
    <n v="302"/>
    <n v="12"/>
    <n v="0.43"/>
    <n v="0"/>
    <n v="3051"/>
    <n v="2"/>
    <s v="Amsterdam Westerpark"/>
    <s v="Entire home/aptWesterpark"/>
    <n v="34730"/>
    <n v="0.1"/>
  </r>
  <r>
    <s v="Amsterdam"/>
    <n v="5859999"/>
    <x v="2"/>
    <n v="52.379785779321999"/>
    <n v="4.8707892477280099"/>
    <x v="0"/>
    <n v="104"/>
    <n v="319"/>
    <n v="40"/>
    <n v="0.91"/>
    <n v="0"/>
    <n v="3461"/>
    <n v="2"/>
    <s v="Amsterdam Westerpark"/>
    <s v="Entire home/aptWesterpark"/>
    <n v="33176"/>
    <n v="0.1"/>
  </r>
  <r>
    <s v="Amsterdam"/>
    <n v="5906942"/>
    <x v="2"/>
    <n v="52.3883164774902"/>
    <n v="4.8791423307034796"/>
    <x v="0"/>
    <n v="200"/>
    <n v="341"/>
    <n v="26"/>
    <n v="0.87"/>
    <n v="0"/>
    <n v="3488"/>
    <n v="2"/>
    <s v="Amsterdam Westerpark"/>
    <s v="Entire home/aptWesterpark"/>
    <n v="68200"/>
    <n v="0.1"/>
  </r>
  <r>
    <s v="Amsterdam"/>
    <n v="6375546"/>
    <x v="2"/>
    <n v="52.381656720946602"/>
    <n v="4.8684651033356197"/>
    <x v="0"/>
    <n v="125"/>
    <n v="362"/>
    <n v="18"/>
    <n v="0.42"/>
    <n v="0"/>
    <n v="3828"/>
    <n v="2"/>
    <s v="Amsterdam Westerpark"/>
    <s v="Entire home/aptWesterpark"/>
    <n v="45250"/>
    <n v="0.1"/>
  </r>
  <r>
    <s v="Amsterdam"/>
    <n v="7080500"/>
    <x v="2"/>
    <n v="52.389443065895598"/>
    <n v="4.8806965437200596"/>
    <x v="0"/>
    <n v="165"/>
    <n v="138"/>
    <n v="15"/>
    <n v="0.36"/>
    <n v="0"/>
    <n v="4288"/>
    <n v="2"/>
    <s v="Amsterdam Westerpark"/>
    <s v="Entire home/aptWesterpark"/>
    <n v="22770"/>
    <n v="0.1"/>
  </r>
  <r>
    <s v="Amsterdam"/>
    <n v="7786634"/>
    <x v="2"/>
    <n v="52.379689080613097"/>
    <n v="4.8695012942847002"/>
    <x v="0"/>
    <n v="140"/>
    <n v="353"/>
    <n v="16"/>
    <n v="0.49"/>
    <n v="0"/>
    <n v="4763"/>
    <n v="2"/>
    <s v="Amsterdam Westerpark"/>
    <s v="Entire home/aptWesterpark"/>
    <n v="49420"/>
    <n v="0.1"/>
  </r>
  <r>
    <s v="Amsterdam"/>
    <n v="8176770"/>
    <x v="2"/>
    <n v="52.383491951148997"/>
    <n v="4.8764863848746201"/>
    <x v="0"/>
    <n v="160"/>
    <n v="272"/>
    <n v="15"/>
    <n v="0.41"/>
    <n v="0"/>
    <n v="5003"/>
    <n v="2"/>
    <s v="Amsterdam Westerpark"/>
    <s v="Entire home/aptWesterpark"/>
    <n v="43520"/>
    <n v="0.1"/>
  </r>
  <r>
    <s v="Amsterdam"/>
    <n v="8511647"/>
    <x v="2"/>
    <n v="52.374624402450699"/>
    <n v="4.8730390385600497"/>
    <x v="0"/>
    <n v="144"/>
    <n v="186"/>
    <n v="19"/>
    <n v="0.98"/>
    <n v="0"/>
    <n v="5184"/>
    <n v="2"/>
    <s v="Amsterdam Westerpark"/>
    <s v="Entire home/aptWesterpark"/>
    <n v="26784"/>
    <n v="0.1"/>
  </r>
  <r>
    <s v="Amsterdam"/>
    <n v="8650747"/>
    <x v="2"/>
    <n v="52.377936648157601"/>
    <n v="4.8697344500364199"/>
    <x v="0"/>
    <n v="120"/>
    <n v="364"/>
    <n v="8"/>
    <n v="0.21"/>
    <n v="0"/>
    <n v="5266"/>
    <n v="2"/>
    <s v="Amsterdam Westerpark"/>
    <s v="Entire home/aptWesterpark"/>
    <n v="43680"/>
    <n v="0.1"/>
  </r>
  <r>
    <s v="Amsterdam"/>
    <n v="8854214"/>
    <x v="2"/>
    <n v="52.388965747771699"/>
    <n v="4.8816928659715604"/>
    <x v="0"/>
    <n v="125"/>
    <n v="341"/>
    <n v="15"/>
    <n v="0.42"/>
    <n v="0"/>
    <n v="5381"/>
    <n v="2"/>
    <s v="Amsterdam Westerpark"/>
    <s v="Entire home/aptWesterpark"/>
    <n v="42625"/>
    <n v="0.1"/>
  </r>
  <r>
    <s v="Amsterdam"/>
    <n v="8893580"/>
    <x v="2"/>
    <n v="52.390512362443701"/>
    <n v="4.8912950606569101"/>
    <x v="0"/>
    <n v="210"/>
    <n v="271"/>
    <n v="26"/>
    <n v="0.7"/>
    <n v="0"/>
    <n v="5402"/>
    <n v="2"/>
    <s v="Amsterdam Westerpark"/>
    <s v="Entire home/aptWesterpark"/>
    <n v="56910"/>
    <n v="0.1"/>
  </r>
  <r>
    <s v="Amsterdam"/>
    <n v="9027461"/>
    <x v="2"/>
    <n v="52.381986327028699"/>
    <n v="4.8770966807431"/>
    <x v="0"/>
    <n v="99"/>
    <n v="336"/>
    <n v="29"/>
    <n v="0.92"/>
    <n v="0"/>
    <n v="5464"/>
    <n v="2"/>
    <s v="Amsterdam Westerpark"/>
    <s v="Entire home/aptWesterpark"/>
    <n v="33264"/>
    <n v="0.1"/>
  </r>
  <r>
    <s v="Amsterdam"/>
    <n v="9057173"/>
    <x v="2"/>
    <n v="52.383581753970503"/>
    <n v="4.8778032082824696"/>
    <x v="0"/>
    <n v="125"/>
    <n v="358"/>
    <n v="3"/>
    <n v="0.18"/>
    <n v="0"/>
    <n v="5478"/>
    <n v="2"/>
    <s v="Amsterdam Westerpark"/>
    <s v="Entire home/aptWesterpark"/>
    <n v="44750"/>
    <n v="0.1"/>
  </r>
  <r>
    <s v="Amsterdam"/>
    <n v="9708068"/>
    <x v="2"/>
    <n v="52.391774772535001"/>
    <n v="4.8760928453830097"/>
    <x v="0"/>
    <n v="151"/>
    <n v="350"/>
    <n v="35"/>
    <n v="1.1100000000000001"/>
    <n v="0"/>
    <n v="5917"/>
    <n v="2"/>
    <s v="Amsterdam Westerpark"/>
    <s v="Entire home/aptWesterpark"/>
    <n v="52850"/>
    <n v="0.1"/>
  </r>
  <r>
    <s v="Amsterdam"/>
    <n v="9721501"/>
    <x v="2"/>
    <n v="52.389645972476302"/>
    <n v="4.8791403372479696"/>
    <x v="0"/>
    <n v="95"/>
    <n v="341"/>
    <n v="10"/>
    <n v="0.28000000000000003"/>
    <n v="0"/>
    <n v="5925"/>
    <n v="2"/>
    <s v="Amsterdam Westerpark"/>
    <s v="Entire home/aptWesterpark"/>
    <n v="32395"/>
    <n v="0.1"/>
  </r>
  <r>
    <s v="Amsterdam"/>
    <n v="11113843"/>
    <x v="2"/>
    <n v="52.384131685625398"/>
    <n v="4.8743303527890598"/>
    <x v="0"/>
    <n v="91"/>
    <n v="364"/>
    <n v="13"/>
    <n v="0.4"/>
    <n v="0"/>
    <n v="6619"/>
    <n v="2"/>
    <s v="Amsterdam Westerpark"/>
    <s v="Entire home/aptWesterpark"/>
    <n v="33124"/>
    <n v="0.1"/>
  </r>
  <r>
    <s v="Amsterdam"/>
    <n v="11551757"/>
    <x v="2"/>
    <n v="52.390922433946301"/>
    <n v="4.8774829922757501"/>
    <x v="0"/>
    <n v="215"/>
    <n v="339"/>
    <n v="18"/>
    <n v="0.61"/>
    <n v="0"/>
    <n v="6854"/>
    <n v="2"/>
    <s v="Amsterdam Westerpark"/>
    <s v="Entire home/aptWesterpark"/>
    <n v="72885"/>
    <n v="0.1"/>
  </r>
  <r>
    <s v="Amsterdam"/>
    <n v="11615899"/>
    <x v="2"/>
    <n v="52.3847949328905"/>
    <n v="4.87097726326793"/>
    <x v="0"/>
    <n v="120"/>
    <n v="357"/>
    <n v="26"/>
    <n v="0.8"/>
    <n v="0"/>
    <n v="6921"/>
    <n v="2"/>
    <s v="Amsterdam Westerpark"/>
    <s v="Entire home/aptWesterpark"/>
    <n v="42840"/>
    <n v="0.1"/>
  </r>
  <r>
    <s v="Amsterdam"/>
    <n v="12360804"/>
    <x v="2"/>
    <n v="52.3804959873558"/>
    <n v="4.8716575451764896"/>
    <x v="0"/>
    <n v="120"/>
    <n v="363"/>
    <n v="18"/>
    <n v="0.57999999999999996"/>
    <n v="0"/>
    <n v="7315"/>
    <n v="2"/>
    <s v="Amsterdam Westerpark"/>
    <s v="Entire home/aptWesterpark"/>
    <n v="43560"/>
    <n v="0.1"/>
  </r>
  <r>
    <s v="Amsterdam"/>
    <n v="12820974"/>
    <x v="2"/>
    <n v="52.3777621423149"/>
    <n v="4.8733105551794003"/>
    <x v="0"/>
    <n v="139"/>
    <n v="253"/>
    <n v="41"/>
    <n v="1.33"/>
    <n v="0"/>
    <n v="7595"/>
    <n v="2"/>
    <s v="Amsterdam Westerpark"/>
    <s v="Entire home/aptWesterpark"/>
    <n v="35167"/>
    <n v="0.1"/>
  </r>
  <r>
    <s v="Amsterdam"/>
    <n v="12965116"/>
    <x v="2"/>
    <n v="52.379487736227702"/>
    <n v="4.8686875824037497"/>
    <x v="0"/>
    <n v="54"/>
    <n v="240"/>
    <n v="1"/>
    <n v="0.03"/>
    <n v="0"/>
    <n v="7701"/>
    <n v="2"/>
    <s v="Amsterdam Westerpark"/>
    <s v="Entire home/aptWesterpark"/>
    <n v="12960"/>
    <n v="0.1"/>
  </r>
  <r>
    <s v="Amsterdam"/>
    <n v="13324244"/>
    <x v="2"/>
    <n v="52.375375318053301"/>
    <n v="4.8720533610447898"/>
    <x v="0"/>
    <n v="126"/>
    <n v="355"/>
    <n v="31"/>
    <n v="1.19"/>
    <n v="0"/>
    <n v="8051"/>
    <n v="2"/>
    <s v="Amsterdam Westerpark"/>
    <s v="Entire home/aptWesterpark"/>
    <n v="44730"/>
    <n v="0.1"/>
  </r>
  <r>
    <s v="Amsterdam"/>
    <n v="13498396"/>
    <x v="2"/>
    <n v="52.383659314615699"/>
    <n v="4.8809833907787201"/>
    <x v="0"/>
    <n v="300"/>
    <n v="353"/>
    <n v="12"/>
    <n v="0.82"/>
    <n v="0"/>
    <n v="8234"/>
    <n v="2"/>
    <s v="Amsterdam Westerpark"/>
    <s v="Entire home/aptWesterpark"/>
    <n v="105900"/>
    <n v="0.1"/>
  </r>
  <r>
    <s v="Amsterdam"/>
    <n v="13951835"/>
    <x v="2"/>
    <n v="52.3753241050429"/>
    <n v="4.8703184999045703"/>
    <x v="0"/>
    <n v="250"/>
    <n v="315"/>
    <n v="23"/>
    <n v="1.07"/>
    <n v="0"/>
    <n v="8781"/>
    <n v="2"/>
    <s v="Amsterdam Westerpark"/>
    <s v="Entire home/aptWesterpark"/>
    <n v="78750"/>
    <n v="0.1"/>
  </r>
  <r>
    <s v="Amsterdam"/>
    <n v="14070161"/>
    <x v="2"/>
    <n v="52.388789668017601"/>
    <n v="4.87753584934537"/>
    <x v="0"/>
    <n v="105"/>
    <n v="182"/>
    <n v="9"/>
    <n v="0.31"/>
    <n v="0"/>
    <n v="8933"/>
    <n v="2"/>
    <s v="Amsterdam Westerpark"/>
    <s v="Entire home/aptWesterpark"/>
    <n v="19110"/>
    <n v="0.1"/>
  </r>
  <r>
    <s v="Amsterdam"/>
    <n v="14815394"/>
    <x v="2"/>
    <n v="52.380428193488598"/>
    <n v="4.86968309465622"/>
    <x v="0"/>
    <n v="125"/>
    <n v="348"/>
    <n v="5"/>
    <n v="0.3"/>
    <n v="0"/>
    <n v="9508"/>
    <n v="2"/>
    <s v="Amsterdam Westerpark"/>
    <s v="Entire home/aptWesterpark"/>
    <n v="43500"/>
    <n v="0.1"/>
  </r>
  <r>
    <s v="Amsterdam"/>
    <n v="15467602"/>
    <x v="2"/>
    <n v="52.389719882319397"/>
    <n v="4.88018908552145"/>
    <x v="0"/>
    <n v="170"/>
    <n v="349"/>
    <n v="26"/>
    <n v="1.05"/>
    <n v="0"/>
    <n v="9916"/>
    <n v="2"/>
    <s v="Amsterdam Westerpark"/>
    <s v="Entire home/aptWesterpark"/>
    <n v="59330"/>
    <n v="0.1"/>
  </r>
  <r>
    <s v="Amsterdam"/>
    <n v="15596186"/>
    <x v="2"/>
    <n v="52.373400547884899"/>
    <n v="4.8730436482287702"/>
    <x v="0"/>
    <n v="410"/>
    <n v="353"/>
    <n v="10"/>
    <n v="0.4"/>
    <n v="0"/>
    <n v="9996"/>
    <n v="2"/>
    <s v="Amsterdam Westerpark"/>
    <s v="Entire home/aptWesterpark"/>
    <n v="144730"/>
    <n v="0.1"/>
  </r>
  <r>
    <s v="Amsterdam"/>
    <n v="15638310"/>
    <x v="2"/>
    <n v="52.388248732841198"/>
    <n v="4.8804493187134499"/>
    <x v="0"/>
    <n v="189"/>
    <n v="364"/>
    <n v="18"/>
    <n v="0.73"/>
    <n v="0"/>
    <n v="10018"/>
    <n v="2"/>
    <s v="Amsterdam Westerpark"/>
    <s v="Entire home/aptWesterpark"/>
    <n v="68796"/>
    <n v="0.1"/>
  </r>
  <r>
    <s v="Amsterdam"/>
    <n v="15780332"/>
    <x v="2"/>
    <n v="52.379440174038599"/>
    <n v="4.8694636153492397"/>
    <x v="0"/>
    <n v="96"/>
    <n v="354"/>
    <n v="24"/>
    <n v="1.02"/>
    <n v="0"/>
    <n v="10099"/>
    <n v="2"/>
    <s v="Amsterdam Westerpark"/>
    <s v="Entire home/aptWesterpark"/>
    <n v="33984"/>
    <n v="0.1"/>
  </r>
  <r>
    <s v="Amsterdam"/>
    <n v="15786513"/>
    <x v="2"/>
    <n v="52.383637592862101"/>
    <n v="4.87026788838768"/>
    <x v="0"/>
    <n v="125"/>
    <n v="345"/>
    <n v="15"/>
    <n v="0.64"/>
    <n v="0"/>
    <n v="10107"/>
    <n v="2"/>
    <s v="Amsterdam Westerpark"/>
    <s v="Entire home/aptWesterpark"/>
    <n v="43125"/>
    <n v="0.1"/>
  </r>
  <r>
    <s v="Amsterdam"/>
    <n v="15797457"/>
    <x v="2"/>
    <n v="52.378861437006798"/>
    <n v="4.8749987150242697"/>
    <x v="0"/>
    <n v="199"/>
    <n v="336"/>
    <n v="6"/>
    <n v="0.4"/>
    <n v="0"/>
    <n v="10117"/>
    <n v="2"/>
    <s v="Amsterdam Westerpark"/>
    <s v="Entire home/aptWesterpark"/>
    <n v="66864"/>
    <n v="0.1"/>
  </r>
  <r>
    <s v="Amsterdam"/>
    <n v="15945206"/>
    <x v="2"/>
    <n v="52.384236828995299"/>
    <n v="4.8720350376716901"/>
    <x v="0"/>
    <n v="117"/>
    <n v="363"/>
    <n v="5"/>
    <n v="0.25"/>
    <n v="0"/>
    <n v="10210"/>
    <n v="2"/>
    <s v="Amsterdam Westerpark"/>
    <s v="Entire home/aptWesterpark"/>
    <n v="42471"/>
    <n v="0.1"/>
  </r>
  <r>
    <s v="Amsterdam"/>
    <n v="16199890"/>
    <x v="2"/>
    <n v="52.3721513266089"/>
    <n v="4.8678225893473304"/>
    <x v="0"/>
    <n v="125"/>
    <n v="321"/>
    <n v="30"/>
    <n v="1.29"/>
    <n v="0"/>
    <n v="10395"/>
    <n v="2"/>
    <s v="Amsterdam Westerpark"/>
    <s v="Entire home/aptWesterpark"/>
    <n v="40125"/>
    <n v="0.1"/>
  </r>
  <r>
    <s v="Amsterdam"/>
    <n v="16265721"/>
    <x v="2"/>
    <n v="52.380021562177802"/>
    <n v="4.8701849483356598"/>
    <x v="0"/>
    <n v="110"/>
    <n v="364"/>
    <n v="1"/>
    <n v="0.05"/>
    <n v="0"/>
    <n v="10446"/>
    <n v="2"/>
    <s v="Amsterdam Westerpark"/>
    <s v="Entire home/aptWesterpark"/>
    <n v="40040"/>
    <n v="0.1"/>
  </r>
  <r>
    <s v="Amsterdam"/>
    <n v="16715510"/>
    <x v="2"/>
    <n v="52.3885606552955"/>
    <n v="4.8826691261199802"/>
    <x v="0"/>
    <n v="200"/>
    <n v="81"/>
    <n v="21"/>
    <n v="0.94"/>
    <n v="0"/>
    <n v="10773"/>
    <n v="2"/>
    <s v="Amsterdam Westerpark"/>
    <s v="Entire home/aptWesterpark"/>
    <n v="16200"/>
    <n v="0.1"/>
  </r>
  <r>
    <s v="Amsterdam"/>
    <n v="16911043"/>
    <x v="2"/>
    <n v="52.383877238816098"/>
    <n v="4.88031517066152"/>
    <x v="0"/>
    <n v="160"/>
    <n v="363"/>
    <n v="11"/>
    <n v="0.49"/>
    <n v="0"/>
    <n v="10888"/>
    <n v="2"/>
    <s v="Amsterdam Westerpark"/>
    <s v="Entire home/aptWesterpark"/>
    <n v="58080"/>
    <n v="0.1"/>
  </r>
  <r>
    <s v="Amsterdam"/>
    <n v="17168213"/>
    <x v="2"/>
    <n v="52.3806298565218"/>
    <n v="4.8783299540319103"/>
    <x v="0"/>
    <n v="145"/>
    <n v="359"/>
    <n v="8"/>
    <n v="0.37"/>
    <n v="0"/>
    <n v="11007"/>
    <n v="2"/>
    <s v="Amsterdam Westerpark"/>
    <s v="Entire home/aptWesterpark"/>
    <n v="52055"/>
    <n v="0.1"/>
  </r>
  <r>
    <s v="Amsterdam"/>
    <n v="17205776"/>
    <x v="2"/>
    <n v="52.389503828265902"/>
    <n v="4.8907561710616196"/>
    <x v="0"/>
    <n v="150"/>
    <n v="364"/>
    <n v="11"/>
    <n v="0.5"/>
    <n v="0"/>
    <n v="11030"/>
    <n v="2"/>
    <s v="Amsterdam Westerpark"/>
    <s v="Entire home/aptWesterpark"/>
    <n v="54600"/>
    <n v="0.1"/>
  </r>
  <r>
    <s v="Amsterdam"/>
    <n v="17584360"/>
    <x v="2"/>
    <n v="52.384440514614901"/>
    <n v="4.8725665322093796"/>
    <x v="0"/>
    <n v="161"/>
    <n v="359"/>
    <n v="16"/>
    <n v="0.79"/>
    <n v="0"/>
    <n v="11266"/>
    <n v="2"/>
    <s v="Amsterdam Westerpark"/>
    <s v="Entire home/aptWesterpark"/>
    <n v="57799"/>
    <n v="0.1"/>
  </r>
  <r>
    <s v="Amsterdam"/>
    <n v="17652095"/>
    <x v="2"/>
    <n v="52.377637962071503"/>
    <n v="4.8743455767779498"/>
    <x v="0"/>
    <n v="110"/>
    <n v="362"/>
    <n v="9"/>
    <n v="0.46"/>
    <n v="0"/>
    <n v="11317"/>
    <n v="2"/>
    <s v="Amsterdam Westerpark"/>
    <s v="Entire home/aptWesterpark"/>
    <n v="39820"/>
    <n v="0.1"/>
  </r>
  <r>
    <s v="Amsterdam"/>
    <n v="17681983"/>
    <x v="2"/>
    <n v="52.387724512341599"/>
    <n v="4.8805606253371296"/>
    <x v="0"/>
    <n v="90"/>
    <n v="342"/>
    <n v="1"/>
    <n v="0.05"/>
    <n v="0"/>
    <n v="11333"/>
    <n v="2"/>
    <s v="Amsterdam Westerpark"/>
    <s v="Entire home/aptWesterpark"/>
    <n v="30780"/>
    <n v="0.1"/>
  </r>
  <r>
    <s v="Amsterdam"/>
    <n v="17911838"/>
    <x v="2"/>
    <n v="52.389280137367699"/>
    <n v="4.8861258161090602"/>
    <x v="0"/>
    <n v="88"/>
    <n v="353"/>
    <n v="11"/>
    <n v="0.55000000000000004"/>
    <n v="0"/>
    <n v="11470"/>
    <n v="2"/>
    <s v="Amsterdam Westerpark"/>
    <s v="Entire home/aptWesterpark"/>
    <n v="31064"/>
    <n v="0.1"/>
  </r>
  <r>
    <s v="Amsterdam"/>
    <n v="17999215"/>
    <x v="2"/>
    <n v="52.383645767925898"/>
    <n v="4.8718097983100801"/>
    <x v="0"/>
    <n v="126"/>
    <n v="323"/>
    <n v="13"/>
    <n v="0.69"/>
    <n v="0"/>
    <n v="11524"/>
    <n v="2"/>
    <s v="Amsterdam Westerpark"/>
    <s v="Entire home/aptWesterpark"/>
    <n v="40698"/>
    <n v="0.1"/>
  </r>
  <r>
    <s v="Amsterdam"/>
    <n v="18245958"/>
    <x v="2"/>
    <n v="52.382362679633601"/>
    <n v="4.8693687007278896"/>
    <x v="0"/>
    <n v="140"/>
    <n v="348"/>
    <n v="20"/>
    <n v="1"/>
    <n v="0"/>
    <n v="11760"/>
    <n v="2"/>
    <s v="Amsterdam Westerpark"/>
    <s v="Entire home/aptWesterpark"/>
    <n v="48720"/>
    <n v="0.1"/>
  </r>
  <r>
    <s v="Amsterdam"/>
    <n v="18407727"/>
    <x v="2"/>
    <n v="52.3832788811144"/>
    <n v="4.8727300422158697"/>
    <x v="0"/>
    <n v="300"/>
    <n v="302"/>
    <n v="4"/>
    <n v="0.6"/>
    <n v="0"/>
    <n v="11921"/>
    <n v="2"/>
    <s v="Amsterdam Westerpark"/>
    <s v="Entire home/aptWesterpark"/>
    <n v="90600"/>
    <n v="0.1"/>
  </r>
  <r>
    <s v="Amsterdam"/>
    <n v="18418621"/>
    <x v="2"/>
    <n v="52.373693427107703"/>
    <n v="4.8667138349952301"/>
    <x v="0"/>
    <n v="138"/>
    <n v="356"/>
    <n v="5"/>
    <n v="0.27"/>
    <n v="0"/>
    <n v="11931"/>
    <n v="2"/>
    <s v="Amsterdam Westerpark"/>
    <s v="Entire home/aptWesterpark"/>
    <n v="49128"/>
    <n v="0.1"/>
  </r>
  <r>
    <s v="Amsterdam"/>
    <n v="18670045"/>
    <x v="2"/>
    <n v="52.380216007038598"/>
    <n v="4.87023316991736"/>
    <x v="0"/>
    <n v="150"/>
    <n v="362"/>
    <n v="15"/>
    <n v="0.8"/>
    <n v="0"/>
    <n v="12147"/>
    <n v="2"/>
    <s v="Amsterdam Westerpark"/>
    <s v="Entire home/aptWesterpark"/>
    <n v="54300"/>
    <n v="0.1"/>
  </r>
  <r>
    <s v="Amsterdam"/>
    <n v="18746453"/>
    <x v="2"/>
    <n v="52.374510233364802"/>
    <n v="4.8735093840161703"/>
    <x v="0"/>
    <n v="100"/>
    <n v="364"/>
    <n v="2"/>
    <n v="0.14000000000000001"/>
    <n v="0"/>
    <n v="12199"/>
    <n v="2"/>
    <s v="Amsterdam Westerpark"/>
    <s v="Entire home/aptWesterpark"/>
    <n v="36400"/>
    <n v="0.1"/>
  </r>
  <r>
    <s v="Amsterdam"/>
    <n v="19114969"/>
    <x v="2"/>
    <n v="52.384853326984903"/>
    <n v="4.8726338388644796"/>
    <x v="0"/>
    <n v="139"/>
    <n v="356"/>
    <n v="7"/>
    <n v="0.42"/>
    <n v="0"/>
    <n v="12508"/>
    <n v="2"/>
    <s v="Amsterdam Westerpark"/>
    <s v="Entire home/aptWesterpark"/>
    <n v="49484"/>
    <n v="0.1"/>
  </r>
  <r>
    <s v="Amsterdam"/>
    <n v="19503413"/>
    <x v="2"/>
    <n v="52.379723420079301"/>
    <n v="4.8764083024432496"/>
    <x v="0"/>
    <n v="140"/>
    <n v="357"/>
    <n v="5"/>
    <n v="0.32"/>
    <n v="0"/>
    <n v="12838"/>
    <n v="2"/>
    <s v="Amsterdam Westerpark"/>
    <s v="Entire home/aptWesterpark"/>
    <n v="49980"/>
    <n v="0.1"/>
  </r>
  <r>
    <s v="Amsterdam"/>
    <n v="19516174"/>
    <x v="2"/>
    <n v="52.381116945816103"/>
    <n v="4.8736254397890599"/>
    <x v="0"/>
    <n v="250"/>
    <n v="351"/>
    <n v="24"/>
    <n v="1.43"/>
    <n v="0"/>
    <n v="12848"/>
    <n v="2"/>
    <s v="Amsterdam Westerpark"/>
    <s v="Entire home/aptWesterpark"/>
    <n v="87750"/>
    <n v="0.1"/>
  </r>
  <r>
    <s v="Amsterdam"/>
    <n v="19563434"/>
    <x v="2"/>
    <n v="52.378124301616303"/>
    <n v="4.8725946162154301"/>
    <x v="0"/>
    <n v="175"/>
    <n v="347"/>
    <n v="10"/>
    <n v="0.88"/>
    <n v="0"/>
    <n v="12896"/>
    <n v="2"/>
    <s v="Amsterdam Westerpark"/>
    <s v="Entire home/aptWesterpark"/>
    <n v="60725"/>
    <n v="0.1"/>
  </r>
  <r>
    <s v="Amsterdam"/>
    <n v="19696079"/>
    <x v="2"/>
    <n v="52.388662967426697"/>
    <n v="4.8772111455446696"/>
    <x v="0"/>
    <n v="120"/>
    <n v="351"/>
    <n v="0"/>
    <m/>
    <n v="0"/>
    <n v="13027"/>
    <n v="2"/>
    <s v="Amsterdam Westerpark"/>
    <s v="Entire home/aptWesterpark"/>
    <n v="42120"/>
    <n v="0.1"/>
  </r>
  <r>
    <s v="Amsterdam"/>
    <n v="19728576"/>
    <x v="2"/>
    <n v="52.388855391023597"/>
    <n v="4.88503907268574"/>
    <x v="0"/>
    <n v="125"/>
    <n v="352"/>
    <n v="12"/>
    <n v="0.72"/>
    <n v="0"/>
    <n v="13050"/>
    <n v="2"/>
    <s v="Amsterdam Westerpark"/>
    <s v="Entire home/aptWesterpark"/>
    <n v="44000"/>
    <n v="0.1"/>
  </r>
  <r>
    <s v="Amsterdam"/>
    <n v="19771957"/>
    <x v="2"/>
    <n v="52.383745320941799"/>
    <n v="4.8764026972094197"/>
    <x v="0"/>
    <n v="120"/>
    <n v="363"/>
    <n v="4"/>
    <n v="0.25"/>
    <n v="0"/>
    <n v="13098"/>
    <n v="2"/>
    <s v="Amsterdam Westerpark"/>
    <s v="Entire home/aptWesterpark"/>
    <n v="43560"/>
    <n v="0.1"/>
  </r>
  <r>
    <s v="Amsterdam"/>
    <n v="19773666"/>
    <x v="2"/>
    <n v="52.379336171092802"/>
    <n v="4.8762266412581097"/>
    <x v="0"/>
    <n v="229"/>
    <n v="357"/>
    <n v="7"/>
    <n v="0.51"/>
    <n v="0"/>
    <n v="13101"/>
    <n v="2"/>
    <s v="Amsterdam Westerpark"/>
    <s v="Entire home/aptWesterpark"/>
    <n v="81753"/>
    <n v="0.1"/>
  </r>
  <r>
    <s v="Amsterdam"/>
    <n v="19796378"/>
    <x v="2"/>
    <n v="52.376999047042602"/>
    <n v="4.8766721479623802"/>
    <x v="0"/>
    <n v="250"/>
    <n v="357"/>
    <n v="4"/>
    <n v="0.28000000000000003"/>
    <n v="0"/>
    <n v="13125"/>
    <n v="2"/>
    <s v="Amsterdam Westerpark"/>
    <s v="Entire home/aptWesterpark"/>
    <n v="89250"/>
    <n v="0.1"/>
  </r>
  <r>
    <s v="Amsterdam"/>
    <n v="19838531"/>
    <x v="2"/>
    <n v="52.374155721327298"/>
    <n v="4.87123454624831"/>
    <x v="0"/>
    <n v="104"/>
    <n v="9"/>
    <n v="7"/>
    <n v="0.47"/>
    <n v="0"/>
    <n v="13180"/>
    <n v="2"/>
    <s v="Amsterdam Westerpark"/>
    <s v="Entire home/aptWesterpark"/>
    <n v="936"/>
    <n v="0.1"/>
  </r>
  <r>
    <s v="Amsterdam"/>
    <n v="19888116"/>
    <x v="2"/>
    <n v="52.3762067778488"/>
    <n v="4.8730646252556804"/>
    <x v="0"/>
    <n v="104"/>
    <n v="358"/>
    <n v="8"/>
    <n v="0.49"/>
    <n v="0"/>
    <n v="13237"/>
    <n v="2"/>
    <s v="Amsterdam Westerpark"/>
    <s v="Entire home/aptWesterpark"/>
    <n v="37232"/>
    <n v="0.1"/>
  </r>
  <r>
    <s v="Amsterdam"/>
    <n v="19906662"/>
    <x v="2"/>
    <n v="52.391146104668302"/>
    <n v="4.8718197390236497"/>
    <x v="0"/>
    <n v="168"/>
    <n v="278"/>
    <n v="4"/>
    <n v="0.28000000000000003"/>
    <n v="0"/>
    <n v="13258"/>
    <n v="2"/>
    <s v="Amsterdam Westerpark"/>
    <s v="Entire home/aptWesterpark"/>
    <n v="46704"/>
    <n v="0.1"/>
  </r>
  <r>
    <s v="Amsterdam"/>
    <n v="20088178"/>
    <x v="2"/>
    <n v="52.375937300153801"/>
    <n v="4.8750550214223303"/>
    <x v="0"/>
    <n v="175"/>
    <n v="364"/>
    <n v="18"/>
    <n v="1.1100000000000001"/>
    <n v="0"/>
    <n v="13467"/>
    <n v="2"/>
    <s v="Amsterdam Westerpark"/>
    <s v="Entire home/aptWesterpark"/>
    <n v="63700"/>
    <n v="0.1"/>
  </r>
  <r>
    <s v="Amsterdam"/>
    <n v="20577523"/>
    <x v="2"/>
    <n v="52.379239628043599"/>
    <n v="4.8697157510794398"/>
    <x v="0"/>
    <n v="230"/>
    <n v="358"/>
    <n v="3"/>
    <n v="0.21"/>
    <n v="0"/>
    <n v="13825"/>
    <n v="2"/>
    <s v="Amsterdam Westerpark"/>
    <s v="Entire home/aptWesterpark"/>
    <n v="82340"/>
    <n v="0.1"/>
  </r>
  <r>
    <s v="Amsterdam"/>
    <n v="20734867"/>
    <x v="2"/>
    <n v="52.380374189502298"/>
    <n v="4.8784423666393097"/>
    <x v="0"/>
    <n v="175"/>
    <n v="338"/>
    <n v="16"/>
    <n v="1.0900000000000001"/>
    <n v="0"/>
    <n v="13933"/>
    <n v="2"/>
    <s v="Amsterdam Westerpark"/>
    <s v="Entire home/aptWesterpark"/>
    <n v="59150"/>
    <n v="0.1"/>
  </r>
  <r>
    <s v="Amsterdam"/>
    <n v="21005013"/>
    <x v="2"/>
    <n v="52.384699899829997"/>
    <n v="4.8740239853229497"/>
    <x v="0"/>
    <n v="109"/>
    <n v="359"/>
    <n v="1"/>
    <n v="0.09"/>
    <n v="0"/>
    <n v="14157"/>
    <n v="2"/>
    <s v="Amsterdam Westerpark"/>
    <s v="Entire home/aptWesterpark"/>
    <n v="39131"/>
    <n v="0.1"/>
  </r>
  <r>
    <s v="Amsterdam"/>
    <n v="21200085"/>
    <x v="2"/>
    <n v="52.389152227247301"/>
    <n v="4.8815326814653703"/>
    <x v="0"/>
    <n v="110"/>
    <n v="333"/>
    <n v="4"/>
    <n v="0.32"/>
    <n v="0"/>
    <n v="14306"/>
    <n v="2"/>
    <s v="Amsterdam Westerpark"/>
    <s v="Entire home/aptWesterpark"/>
    <n v="36630"/>
    <n v="0.1"/>
  </r>
  <r>
    <s v="Amsterdam"/>
    <n v="21209059"/>
    <x v="2"/>
    <n v="52.384056459595399"/>
    <n v="4.8806387951151899"/>
    <x v="0"/>
    <n v="105"/>
    <n v="357"/>
    <n v="8"/>
    <n v="0.59"/>
    <n v="0"/>
    <n v="14309"/>
    <n v="2"/>
    <s v="Amsterdam Westerpark"/>
    <s v="Entire home/aptWesterpark"/>
    <n v="37485"/>
    <n v="0.1"/>
  </r>
  <r>
    <s v="Amsterdam"/>
    <n v="21274665"/>
    <x v="2"/>
    <n v="52.388594901691299"/>
    <n v="4.8777336739245802"/>
    <x v="0"/>
    <n v="70"/>
    <n v="311"/>
    <n v="3"/>
    <n v="0.22"/>
    <n v="0"/>
    <n v="14371"/>
    <n v="2"/>
    <s v="Amsterdam Westerpark"/>
    <s v="Entire home/aptWesterpark"/>
    <n v="21770"/>
    <n v="0.1"/>
  </r>
  <r>
    <s v="Amsterdam"/>
    <n v="21289053"/>
    <x v="2"/>
    <n v="52.3891562022093"/>
    <n v="4.8810366189053198"/>
    <x v="0"/>
    <n v="108"/>
    <n v="289"/>
    <n v="5"/>
    <n v="0.41"/>
    <n v="0"/>
    <n v="14383"/>
    <n v="2"/>
    <s v="Amsterdam Westerpark"/>
    <s v="Entire home/aptWesterpark"/>
    <n v="31212"/>
    <n v="0.1"/>
  </r>
  <r>
    <s v="Amsterdam"/>
    <n v="21364983"/>
    <x v="2"/>
    <n v="52.380160100952402"/>
    <n v="4.8714655096204798"/>
    <x v="0"/>
    <n v="120"/>
    <n v="361"/>
    <n v="6"/>
    <n v="0.69"/>
    <n v="0"/>
    <n v="14444"/>
    <n v="2"/>
    <s v="Amsterdam Westerpark"/>
    <s v="Entire home/aptWesterpark"/>
    <n v="43320"/>
    <n v="0.1"/>
  </r>
  <r>
    <s v="Amsterdam"/>
    <n v="21377727"/>
    <x v="2"/>
    <n v="52.382784745325601"/>
    <n v="4.8724656688217101"/>
    <x v="0"/>
    <n v="55"/>
    <n v="334"/>
    <n v="3"/>
    <n v="0.26"/>
    <n v="0"/>
    <n v="14454"/>
    <n v="2"/>
    <s v="Amsterdam Westerpark"/>
    <s v="Entire home/aptWesterpark"/>
    <n v="18370"/>
    <n v="0.1"/>
  </r>
  <r>
    <s v="Amsterdam"/>
    <n v="21469074"/>
    <x v="2"/>
    <n v="52.376503773681698"/>
    <n v="4.8757073063448804"/>
    <x v="0"/>
    <n v="150"/>
    <n v="355"/>
    <n v="4"/>
    <n v="0.31"/>
    <n v="0"/>
    <n v="14521"/>
    <n v="2"/>
    <s v="Amsterdam Westerpark"/>
    <s v="Entire home/aptWesterpark"/>
    <n v="53250"/>
    <n v="0.1"/>
  </r>
  <r>
    <s v="Amsterdam"/>
    <n v="21479507"/>
    <x v="2"/>
    <n v="52.381468527417702"/>
    <n v="4.8680689729779401"/>
    <x v="0"/>
    <n v="99"/>
    <n v="357"/>
    <n v="14"/>
    <n v="1.08"/>
    <n v="0"/>
    <n v="14528"/>
    <n v="2"/>
    <s v="Amsterdam Westerpark"/>
    <s v="Entire home/aptWesterpark"/>
    <n v="35343"/>
    <n v="0.1"/>
  </r>
  <r>
    <s v="Amsterdam"/>
    <n v="21544995"/>
    <x v="2"/>
    <n v="52.379887819463299"/>
    <n v="4.86925109242424"/>
    <x v="0"/>
    <n v="130"/>
    <n v="354"/>
    <n v="7"/>
    <n v="0.55000000000000004"/>
    <n v="0"/>
    <n v="14574"/>
    <n v="2"/>
    <s v="Amsterdam Westerpark"/>
    <s v="Entire home/aptWesterpark"/>
    <n v="46020"/>
    <n v="0.1"/>
  </r>
  <r>
    <s v="Amsterdam"/>
    <n v="21759487"/>
    <x v="2"/>
    <n v="52.389817170586198"/>
    <n v="4.8867766722912904"/>
    <x v="0"/>
    <n v="270"/>
    <n v="343"/>
    <n v="0"/>
    <m/>
    <n v="0"/>
    <n v="14783"/>
    <n v="2"/>
    <s v="Amsterdam Westerpark"/>
    <s v="Entire home/aptWesterpark"/>
    <n v="92610"/>
    <n v="0.1"/>
  </r>
  <r>
    <s v="Amsterdam"/>
    <n v="21796024"/>
    <x v="2"/>
    <n v="52.390898010165003"/>
    <n v="4.8765917499883003"/>
    <x v="0"/>
    <n v="99"/>
    <n v="331"/>
    <n v="6"/>
    <n v="0.5"/>
    <n v="0"/>
    <n v="14822"/>
    <n v="2"/>
    <s v="Amsterdam Westerpark"/>
    <s v="Entire home/aptWesterpark"/>
    <n v="32769"/>
    <n v="0.1"/>
  </r>
  <r>
    <s v="Amsterdam"/>
    <n v="21954616"/>
    <x v="2"/>
    <n v="52.379187626469502"/>
    <n v="4.8749458436903002"/>
    <x v="0"/>
    <n v="100"/>
    <n v="333"/>
    <n v="8"/>
    <n v="0.68"/>
    <n v="0"/>
    <n v="14955"/>
    <n v="2"/>
    <s v="Amsterdam Westerpark"/>
    <s v="Entire home/aptWesterpark"/>
    <n v="33300"/>
    <n v="0.1"/>
  </r>
  <r>
    <s v="Amsterdam"/>
    <n v="22010201"/>
    <x v="2"/>
    <n v="52.384870192107698"/>
    <n v="4.8778203378227296"/>
    <x v="0"/>
    <n v="120"/>
    <n v="309"/>
    <n v="3"/>
    <n v="0.26"/>
    <n v="0"/>
    <n v="15012"/>
    <n v="2"/>
    <s v="Amsterdam Westerpark"/>
    <s v="Entire home/aptWesterpark"/>
    <n v="37080"/>
    <n v="0.1"/>
  </r>
  <r>
    <s v="Amsterdam"/>
    <n v="22072477"/>
    <x v="2"/>
    <n v="52.387231685011002"/>
    <n v="4.8827809176896801"/>
    <x v="0"/>
    <n v="310"/>
    <n v="364"/>
    <n v="5"/>
    <n v="0.44"/>
    <n v="0"/>
    <n v="15054"/>
    <n v="2"/>
    <s v="Amsterdam Westerpark"/>
    <s v="Entire home/aptWesterpark"/>
    <n v="112840"/>
    <n v="0.1"/>
  </r>
  <r>
    <s v="Amsterdam"/>
    <n v="384909"/>
    <x v="3"/>
    <n v="52.373928142075798"/>
    <n v="4.87793068250686"/>
    <x v="0"/>
    <n v="199"/>
    <n v="274"/>
    <n v="104"/>
    <n v="1.28"/>
    <n v="0"/>
    <n v="206"/>
    <n v="2"/>
    <s v="Amsterdam Centrum-West"/>
    <s v="Entire home/aptCentrum-West"/>
    <n v="54526"/>
    <n v="0.1"/>
  </r>
  <r>
    <s v="Amsterdam"/>
    <n v="912768"/>
    <x v="3"/>
    <n v="52.369917104797402"/>
    <n v="4.8892576952414002"/>
    <x v="0"/>
    <n v="150"/>
    <n v="308"/>
    <n v="25"/>
    <n v="0.36"/>
    <n v="0"/>
    <n v="667"/>
    <n v="2"/>
    <s v="Amsterdam Centrum-West"/>
    <s v="Entire home/aptCentrum-West"/>
    <n v="46200"/>
    <n v="0.1"/>
  </r>
  <r>
    <s v="Amsterdam"/>
    <n v="1508856"/>
    <x v="3"/>
    <n v="52.370885118122601"/>
    <n v="4.8850556013454698"/>
    <x v="0"/>
    <n v="225"/>
    <n v="307"/>
    <n v="163"/>
    <n v="2.56"/>
    <n v="0"/>
    <n v="1112"/>
    <n v="2"/>
    <s v="Amsterdam Centrum-West"/>
    <s v="Entire home/aptCentrum-West"/>
    <n v="69075"/>
    <n v="0.1"/>
  </r>
  <r>
    <s v="Amsterdam"/>
    <n v="2471428"/>
    <x v="3"/>
    <n v="52.375318923030797"/>
    <n v="4.8828956190930102"/>
    <x v="0"/>
    <n v="150"/>
    <n v="364"/>
    <n v="30"/>
    <n v="0.55000000000000004"/>
    <n v="0"/>
    <n v="1628"/>
    <n v="2"/>
    <s v="Amsterdam Centrum-West"/>
    <s v="Entire home/aptCentrum-West"/>
    <n v="54600"/>
    <n v="0.1"/>
  </r>
  <r>
    <s v="Amsterdam"/>
    <n v="2960781"/>
    <x v="3"/>
    <n v="52.372587594518798"/>
    <n v="4.8963966769987497"/>
    <x v="0"/>
    <n v="187"/>
    <n v="287"/>
    <n v="51"/>
    <n v="0.96"/>
    <n v="0"/>
    <n v="1866"/>
    <n v="2"/>
    <s v="Amsterdam Centrum-West"/>
    <s v="Entire home/aptCentrum-West"/>
    <n v="53669"/>
    <n v="0.1"/>
  </r>
  <r>
    <s v="Amsterdam"/>
    <n v="3270897"/>
    <x v="3"/>
    <n v="52.374461061076197"/>
    <n v="4.8809959439035504"/>
    <x v="0"/>
    <n v="125"/>
    <n v="359"/>
    <n v="68"/>
    <n v="1.25"/>
    <n v="0"/>
    <n v="2054"/>
    <n v="2"/>
    <s v="Amsterdam Centrum-West"/>
    <s v="Entire home/aptCentrum-West"/>
    <n v="44875"/>
    <n v="0.1"/>
  </r>
  <r>
    <s v="Amsterdam"/>
    <n v="4552518"/>
    <x v="3"/>
    <n v="52.384683193273197"/>
    <n v="4.8856316048914703"/>
    <x v="0"/>
    <n v="300"/>
    <n v="348"/>
    <n v="17"/>
    <n v="0.36"/>
    <n v="0"/>
    <n v="2827"/>
    <n v="2"/>
    <s v="Amsterdam Centrum-West"/>
    <s v="Entire home/aptCentrum-West"/>
    <n v="104400"/>
    <n v="0.1"/>
  </r>
  <r>
    <s v="Amsterdam"/>
    <n v="5202737"/>
    <x v="3"/>
    <n v="52.376305749897497"/>
    <n v="4.8891357492694203"/>
    <x v="0"/>
    <n v="161"/>
    <n v="291"/>
    <n v="26"/>
    <n v="0.56000000000000005"/>
    <n v="0"/>
    <n v="3165"/>
    <n v="2"/>
    <s v="Amsterdam Centrum-West"/>
    <s v="Entire home/aptCentrum-West"/>
    <n v="46851"/>
    <n v="0.1"/>
  </r>
  <r>
    <s v="Amsterdam"/>
    <n v="5854531"/>
    <x v="3"/>
    <n v="52.3781872659494"/>
    <n v="4.88156842686515"/>
    <x v="0"/>
    <n v="175"/>
    <n v="316"/>
    <n v="43"/>
    <n v="1"/>
    <n v="0"/>
    <n v="3454"/>
    <n v="2"/>
    <s v="Amsterdam Centrum-West"/>
    <s v="Entire home/aptCentrum-West"/>
    <n v="55300"/>
    <n v="0.1"/>
  </r>
  <r>
    <s v="Amsterdam"/>
    <n v="7088124"/>
    <x v="3"/>
    <n v="52.384488327154003"/>
    <n v="4.8859472880933996"/>
    <x v="0"/>
    <n v="200"/>
    <n v="271"/>
    <n v="103"/>
    <n v="2.5"/>
    <n v="0"/>
    <n v="4294"/>
    <n v="2"/>
    <s v="Amsterdam Centrum-West"/>
    <s v="Entire home/aptCentrum-West"/>
    <n v="54200"/>
    <n v="0.1"/>
  </r>
  <r>
    <s v="Amsterdam"/>
    <n v="7313411"/>
    <x v="3"/>
    <n v="52.374523486201497"/>
    <n v="4.8976081780808602"/>
    <x v="0"/>
    <n v="198"/>
    <n v="38"/>
    <n v="34"/>
    <n v="0.83"/>
    <n v="0"/>
    <n v="4447"/>
    <n v="2"/>
    <s v="Amsterdam Centrum-West"/>
    <s v="Entire home/aptCentrum-West"/>
    <n v="7524"/>
    <n v="0.1"/>
  </r>
  <r>
    <s v="Amsterdam"/>
    <n v="8044664"/>
    <x v="3"/>
    <n v="52.382033942801399"/>
    <n v="4.8878133523315599"/>
    <x v="0"/>
    <n v="170"/>
    <n v="355"/>
    <n v="23"/>
    <n v="0.57999999999999996"/>
    <n v="0"/>
    <n v="4931"/>
    <n v="2"/>
    <s v="Amsterdam Centrum-West"/>
    <s v="Entire home/aptCentrum-West"/>
    <n v="60350"/>
    <n v="0.1"/>
  </r>
  <r>
    <s v="Amsterdam"/>
    <n v="8586673"/>
    <x v="3"/>
    <n v="52.386607355940399"/>
    <n v="4.8893080069396202"/>
    <x v="0"/>
    <n v="99"/>
    <n v="364"/>
    <n v="5"/>
    <n v="0.13"/>
    <n v="0"/>
    <n v="5226"/>
    <n v="2"/>
    <s v="Amsterdam Centrum-West"/>
    <s v="Entire home/aptCentrum-West"/>
    <n v="36036"/>
    <n v="0.1"/>
  </r>
  <r>
    <s v="Amsterdam"/>
    <n v="9124288"/>
    <x v="3"/>
    <n v="52.3696999866292"/>
    <n v="4.8766557542516402"/>
    <x v="0"/>
    <n v="149"/>
    <n v="352"/>
    <n v="30"/>
    <n v="0.9"/>
    <n v="0"/>
    <n v="5531"/>
    <n v="2"/>
    <s v="Amsterdam Centrum-West"/>
    <s v="Entire home/aptCentrum-West"/>
    <n v="52448"/>
    <n v="0.1"/>
  </r>
  <r>
    <s v="Amsterdam"/>
    <n v="9323047"/>
    <x v="3"/>
    <n v="52.375191156757602"/>
    <n v="4.8796004518377298"/>
    <x v="0"/>
    <n v="150"/>
    <n v="87"/>
    <n v="15"/>
    <n v="0.42"/>
    <n v="0"/>
    <n v="5662"/>
    <n v="2"/>
    <s v="Amsterdam Centrum-West"/>
    <s v="Entire home/aptCentrum-West"/>
    <n v="13050"/>
    <n v="0.1"/>
  </r>
  <r>
    <s v="Amsterdam"/>
    <n v="10250192"/>
    <x v="3"/>
    <n v="52.375562152106397"/>
    <n v="4.8788078287057202"/>
    <x v="0"/>
    <n v="87"/>
    <n v="348"/>
    <n v="21"/>
    <n v="0.75"/>
    <n v="0"/>
    <n v="6264"/>
    <n v="2"/>
    <s v="Amsterdam Centrum-West"/>
    <s v="Entire home/aptCentrum-West"/>
    <n v="30276"/>
    <n v="0.1"/>
  </r>
  <r>
    <s v="Amsterdam"/>
    <n v="10816572"/>
    <x v="3"/>
    <n v="52.376389347395701"/>
    <n v="4.8797046223048701"/>
    <x v="0"/>
    <n v="175"/>
    <n v="357"/>
    <n v="39"/>
    <n v="1.1599999999999999"/>
    <n v="0"/>
    <n v="6510"/>
    <n v="2"/>
    <s v="Amsterdam Centrum-West"/>
    <s v="Entire home/aptCentrum-West"/>
    <n v="62475"/>
    <n v="0.1"/>
  </r>
  <r>
    <s v="Amsterdam"/>
    <n v="11278289"/>
    <x v="3"/>
    <n v="52.376269060440698"/>
    <n v="4.8775916611951597"/>
    <x v="0"/>
    <n v="150"/>
    <n v="363"/>
    <n v="44"/>
    <n v="1.4"/>
    <n v="0"/>
    <n v="6725"/>
    <n v="2"/>
    <s v="Amsterdam Centrum-West"/>
    <s v="Entire home/aptCentrum-West"/>
    <n v="54450"/>
    <n v="0.1"/>
  </r>
  <r>
    <s v="Amsterdam"/>
    <n v="11464979"/>
    <x v="3"/>
    <n v="52.371914314156001"/>
    <n v="4.8752479051018902"/>
    <x v="0"/>
    <n v="175"/>
    <n v="364"/>
    <n v="42"/>
    <n v="1.33"/>
    <n v="0"/>
    <n v="6810"/>
    <n v="2"/>
    <s v="Amsterdam Centrum-West"/>
    <s v="Entire home/aptCentrum-West"/>
    <n v="63700"/>
    <n v="0.1"/>
  </r>
  <r>
    <s v="Amsterdam"/>
    <n v="11538070"/>
    <x v="3"/>
    <n v="52.372859916809603"/>
    <n v="4.8892744845727298"/>
    <x v="0"/>
    <n v="122"/>
    <n v="362"/>
    <n v="11"/>
    <n v="0.34"/>
    <n v="0"/>
    <n v="6843"/>
    <n v="2"/>
    <s v="Amsterdam Centrum-West"/>
    <s v="Entire home/aptCentrum-West"/>
    <n v="44164"/>
    <n v="0.1"/>
  </r>
  <r>
    <s v="Amsterdam"/>
    <n v="11729126"/>
    <x v="3"/>
    <n v="52.367422523184104"/>
    <n v="4.8826606830816104"/>
    <x v="0"/>
    <n v="136"/>
    <n v="353"/>
    <n v="22"/>
    <n v="1.18"/>
    <n v="0"/>
    <n v="6977"/>
    <n v="2"/>
    <s v="Amsterdam Centrum-West"/>
    <s v="Entire home/aptCentrum-West"/>
    <n v="48008"/>
    <n v="0.1"/>
  </r>
  <r>
    <s v="Amsterdam"/>
    <n v="11914705"/>
    <x v="3"/>
    <n v="52.378305204024997"/>
    <n v="4.8927353296276896"/>
    <x v="0"/>
    <n v="108"/>
    <n v="364"/>
    <n v="75"/>
    <n v="2.29"/>
    <n v="0"/>
    <n v="7068"/>
    <n v="2"/>
    <s v="Amsterdam Centrum-West"/>
    <s v="Entire home/aptCentrum-West"/>
    <n v="39312"/>
    <n v="0.1"/>
  </r>
  <r>
    <s v="Amsterdam"/>
    <n v="12392266"/>
    <x v="3"/>
    <n v="52.376378157580497"/>
    <n v="4.8827880510191903"/>
    <x v="0"/>
    <n v="116"/>
    <n v="348"/>
    <n v="7"/>
    <n v="0.22"/>
    <n v="0"/>
    <n v="7335"/>
    <n v="2"/>
    <s v="Amsterdam Centrum-West"/>
    <s v="Entire home/aptCentrum-West"/>
    <n v="40368"/>
    <n v="0.1"/>
  </r>
  <r>
    <s v="Amsterdam"/>
    <n v="12976739"/>
    <x v="3"/>
    <n v="52.367911617151798"/>
    <n v="4.8841945566449496"/>
    <x v="0"/>
    <n v="260"/>
    <n v="363"/>
    <n v="10"/>
    <n v="0.33"/>
    <n v="0"/>
    <n v="7712"/>
    <n v="2"/>
    <s v="Amsterdam Centrum-West"/>
    <s v="Entire home/aptCentrum-West"/>
    <n v="94380"/>
    <n v="0.1"/>
  </r>
  <r>
    <s v="Amsterdam"/>
    <n v="13034350"/>
    <x v="3"/>
    <n v="52.377120992293698"/>
    <n v="4.8830668793143097"/>
    <x v="0"/>
    <n v="100"/>
    <n v="344"/>
    <n v="23"/>
    <n v="1.68"/>
    <n v="0"/>
    <n v="7767"/>
    <n v="2"/>
    <s v="Amsterdam Centrum-West"/>
    <s v="Entire home/aptCentrum-West"/>
    <n v="34400"/>
    <n v="0.1"/>
  </r>
  <r>
    <s v="Amsterdam"/>
    <n v="13145996"/>
    <x v="3"/>
    <n v="52.37111749188"/>
    <n v="4.88465364404039"/>
    <x v="0"/>
    <n v="225"/>
    <n v="364"/>
    <n v="36"/>
    <n v="1.27"/>
    <n v="0"/>
    <n v="7883"/>
    <n v="2"/>
    <s v="Amsterdam Centrum-West"/>
    <s v="Entire home/aptCentrum-West"/>
    <n v="81900"/>
    <n v="0.1"/>
  </r>
  <r>
    <s v="Amsterdam"/>
    <n v="13442376"/>
    <x v="3"/>
    <n v="52.378709442076598"/>
    <n v="4.8899756064203999"/>
    <x v="0"/>
    <n v="175"/>
    <n v="357"/>
    <n v="16"/>
    <n v="0.55000000000000004"/>
    <n v="0"/>
    <n v="8170"/>
    <n v="2"/>
    <s v="Amsterdam Centrum-West"/>
    <s v="Entire home/aptCentrum-West"/>
    <n v="62475"/>
    <n v="0.1"/>
  </r>
  <r>
    <s v="Amsterdam"/>
    <n v="13473936"/>
    <x v="3"/>
    <n v="52.368750515184097"/>
    <n v="4.88104941990066"/>
    <x v="0"/>
    <n v="163"/>
    <n v="307"/>
    <n v="4"/>
    <n v="0.27"/>
    <n v="0"/>
    <n v="8212"/>
    <n v="2"/>
    <s v="Amsterdam Centrum-West"/>
    <s v="Entire home/aptCentrum-West"/>
    <n v="50041"/>
    <n v="0.1"/>
  </r>
  <r>
    <s v="Amsterdam"/>
    <n v="13983276"/>
    <x v="3"/>
    <n v="52.371442788218403"/>
    <n v="4.8810790747985697"/>
    <x v="0"/>
    <n v="190"/>
    <n v="364"/>
    <n v="4"/>
    <n v="0.15"/>
    <n v="0"/>
    <n v="8823"/>
    <n v="2"/>
    <s v="Amsterdam Centrum-West"/>
    <s v="Entire home/aptCentrum-West"/>
    <n v="69160"/>
    <n v="0.1"/>
  </r>
  <r>
    <s v="Amsterdam"/>
    <n v="14018442"/>
    <x v="3"/>
    <n v="52.382013523102799"/>
    <n v="4.8895692877718"/>
    <x v="0"/>
    <n v="96"/>
    <n v="340"/>
    <n v="48"/>
    <n v="1.75"/>
    <n v="0"/>
    <n v="8871"/>
    <n v="2"/>
    <s v="Amsterdam Centrum-West"/>
    <s v="Entire home/aptCentrum-West"/>
    <n v="32640"/>
    <n v="0.1"/>
  </r>
  <r>
    <s v="Amsterdam"/>
    <n v="14100132"/>
    <x v="3"/>
    <n v="52.374150363878897"/>
    <n v="4.8871386895405902"/>
    <x v="0"/>
    <n v="300"/>
    <n v="348"/>
    <n v="37"/>
    <n v="1.35"/>
    <n v="0"/>
    <n v="8960"/>
    <n v="2"/>
    <s v="Amsterdam Centrum-West"/>
    <s v="Entire home/aptCentrum-West"/>
    <n v="104400"/>
    <n v="0.1"/>
  </r>
  <r>
    <s v="Amsterdam"/>
    <n v="14619002"/>
    <x v="3"/>
    <n v="52.369456524457398"/>
    <n v="4.8955623864314797"/>
    <x v="0"/>
    <n v="160"/>
    <n v="206"/>
    <n v="55"/>
    <n v="2"/>
    <n v="0"/>
    <n v="9405"/>
    <n v="2"/>
    <s v="Amsterdam Centrum-West"/>
    <s v="Entire home/aptCentrum-West"/>
    <n v="32960"/>
    <n v="0.1"/>
  </r>
  <r>
    <s v="Amsterdam"/>
    <n v="15023242"/>
    <x v="3"/>
    <n v="52.370475810293698"/>
    <n v="4.8800830516787599"/>
    <x v="0"/>
    <n v="260"/>
    <n v="361"/>
    <n v="31"/>
    <n v="1.18"/>
    <n v="0"/>
    <n v="9632"/>
    <n v="2"/>
    <s v="Amsterdam Centrum-West"/>
    <s v="Entire home/aptCentrum-West"/>
    <n v="93860"/>
    <n v="0.1"/>
  </r>
  <r>
    <s v="Amsterdam"/>
    <n v="15033908"/>
    <x v="3"/>
    <n v="52.382004663743999"/>
    <n v="4.8867697453360401"/>
    <x v="0"/>
    <n v="98"/>
    <n v="356"/>
    <n v="9"/>
    <n v="0.34"/>
    <n v="0"/>
    <n v="9640"/>
    <n v="2"/>
    <s v="Amsterdam Centrum-West"/>
    <s v="Entire home/aptCentrum-West"/>
    <n v="34888"/>
    <n v="0.1"/>
  </r>
  <r>
    <s v="Amsterdam"/>
    <n v="15309393"/>
    <x v="3"/>
    <n v="52.384888982809002"/>
    <n v="4.8841895950671601"/>
    <x v="0"/>
    <n v="149"/>
    <n v="360"/>
    <n v="33"/>
    <n v="1.27"/>
    <n v="0"/>
    <n v="9798"/>
    <n v="2"/>
    <s v="Amsterdam Centrum-West"/>
    <s v="Entire home/aptCentrum-West"/>
    <n v="53640"/>
    <n v="0.1"/>
  </r>
  <r>
    <s v="Amsterdam"/>
    <n v="16092012"/>
    <x v="3"/>
    <n v="52.366248838076999"/>
    <n v="4.8800048573431898"/>
    <x v="0"/>
    <n v="250"/>
    <n v="362"/>
    <n v="12"/>
    <n v="0.76"/>
    <n v="0"/>
    <n v="10307"/>
    <n v="2"/>
    <s v="Amsterdam Centrum-West"/>
    <s v="Entire home/aptCentrum-West"/>
    <n v="90500"/>
    <n v="0.1"/>
  </r>
  <r>
    <s v="Amsterdam"/>
    <n v="16471009"/>
    <x v="3"/>
    <n v="52.372166470343402"/>
    <n v="4.8947147798814097"/>
    <x v="0"/>
    <n v="252"/>
    <n v="344"/>
    <n v="16"/>
    <n v="0.68"/>
    <n v="0"/>
    <n v="10622"/>
    <n v="2"/>
    <s v="Amsterdam Centrum-West"/>
    <s v="Entire home/aptCentrum-West"/>
    <n v="86688"/>
    <n v="0.1"/>
  </r>
  <r>
    <s v="Amsterdam"/>
    <n v="17825923"/>
    <x v="3"/>
    <n v="52.367896227443097"/>
    <n v="4.8789894144923798"/>
    <x v="0"/>
    <n v="300"/>
    <n v="330"/>
    <n v="14"/>
    <n v="0.7"/>
    <n v="0"/>
    <n v="11415"/>
    <n v="2"/>
    <s v="Amsterdam Centrum-West"/>
    <s v="Entire home/aptCentrum-West"/>
    <n v="99000"/>
    <n v="0.1"/>
  </r>
  <r>
    <s v="Amsterdam"/>
    <n v="17837895"/>
    <x v="3"/>
    <n v="52.372989793425603"/>
    <n v="4.88411271347689"/>
    <x v="0"/>
    <n v="420"/>
    <n v="324"/>
    <n v="14"/>
    <n v="0.77"/>
    <n v="0"/>
    <n v="11422"/>
    <n v="2"/>
    <s v="Amsterdam Centrum-West"/>
    <s v="Entire home/aptCentrum-West"/>
    <n v="136080"/>
    <n v="0.1"/>
  </r>
  <r>
    <s v="Amsterdam"/>
    <n v="17841811"/>
    <x v="3"/>
    <n v="52.3796038821623"/>
    <n v="4.8865373317448002"/>
    <x v="0"/>
    <n v="150"/>
    <n v="361"/>
    <n v="17"/>
    <n v="0.92"/>
    <n v="0"/>
    <n v="11425"/>
    <n v="2"/>
    <s v="Amsterdam Centrum-West"/>
    <s v="Entire home/aptCentrum-West"/>
    <n v="54150"/>
    <n v="0.1"/>
  </r>
  <r>
    <s v="Amsterdam"/>
    <n v="17874552"/>
    <x v="3"/>
    <n v="52.367985609120701"/>
    <n v="4.8805262942832401"/>
    <x v="0"/>
    <n v="150"/>
    <n v="364"/>
    <n v="7"/>
    <n v="0.35"/>
    <n v="0"/>
    <n v="11446"/>
    <n v="2"/>
    <s v="Amsterdam Centrum-West"/>
    <s v="Entire home/aptCentrum-West"/>
    <n v="54600"/>
    <n v="0.1"/>
  </r>
  <r>
    <s v="Amsterdam"/>
    <n v="18267665"/>
    <x v="3"/>
    <n v="52.369130985092298"/>
    <n v="4.8953154395317604"/>
    <x v="0"/>
    <n v="190"/>
    <n v="18"/>
    <n v="16"/>
    <n v="0.8"/>
    <n v="0"/>
    <n v="11780"/>
    <n v="2"/>
    <s v="Amsterdam Centrum-West"/>
    <s v="Entire home/aptCentrum-West"/>
    <n v="3420"/>
    <n v="0.1"/>
  </r>
  <r>
    <s v="Amsterdam"/>
    <n v="18629212"/>
    <x v="3"/>
    <n v="52.372272806073397"/>
    <n v="4.8899898929225998"/>
    <x v="0"/>
    <n v="100"/>
    <n v="356"/>
    <n v="24"/>
    <n v="1.27"/>
    <n v="0"/>
    <n v="12116"/>
    <n v="2"/>
    <s v="Amsterdam Centrum-West"/>
    <s v="Entire home/aptCentrum-West"/>
    <n v="35600"/>
    <n v="0.1"/>
  </r>
  <r>
    <s v="Amsterdam"/>
    <n v="18889115"/>
    <x v="3"/>
    <n v="52.378341463721497"/>
    <n v="4.8785075585574598"/>
    <x v="0"/>
    <n v="134"/>
    <n v="311"/>
    <n v="16"/>
    <n v="0.92"/>
    <n v="0"/>
    <n v="12319"/>
    <n v="2"/>
    <s v="Amsterdam Centrum-West"/>
    <s v="Entire home/aptCentrum-West"/>
    <n v="41674"/>
    <n v="0.1"/>
  </r>
  <r>
    <s v="Amsterdam"/>
    <n v="19170061"/>
    <x v="3"/>
    <n v="52.380496967708901"/>
    <n v="4.8904644552071304"/>
    <x v="0"/>
    <n v="225"/>
    <n v="358"/>
    <n v="2"/>
    <n v="0.13"/>
    <n v="0"/>
    <n v="12553"/>
    <n v="2"/>
    <s v="Amsterdam Centrum-West"/>
    <s v="Entire home/aptCentrum-West"/>
    <n v="80550"/>
    <n v="0.1"/>
  </r>
  <r>
    <s v="Amsterdam"/>
    <n v="19323610"/>
    <x v="3"/>
    <n v="52.3778220061848"/>
    <n v="4.8907550366458201"/>
    <x v="0"/>
    <n v="200"/>
    <n v="361"/>
    <n v="7"/>
    <n v="0.42"/>
    <n v="0"/>
    <n v="12694"/>
    <n v="2"/>
    <s v="Amsterdam Centrum-West"/>
    <s v="Entire home/aptCentrum-West"/>
    <n v="72200"/>
    <n v="0.1"/>
  </r>
  <r>
    <s v="Amsterdam"/>
    <n v="19528180"/>
    <x v="3"/>
    <n v="52.383239043555697"/>
    <n v="4.8824096167019198"/>
    <x v="0"/>
    <n v="300"/>
    <n v="359"/>
    <n v="8"/>
    <n v="0.51"/>
    <n v="0"/>
    <n v="12865"/>
    <n v="2"/>
    <s v="Amsterdam Centrum-West"/>
    <s v="Entire home/aptCentrum-West"/>
    <n v="107700"/>
    <n v="0.1"/>
  </r>
  <r>
    <s v="Amsterdam"/>
    <n v="19563471"/>
    <x v="3"/>
    <n v="52.375696846874803"/>
    <n v="4.8800666641670301"/>
    <x v="0"/>
    <n v="130"/>
    <n v="337"/>
    <n v="10"/>
    <n v="0.64"/>
    <n v="0"/>
    <n v="12897"/>
    <n v="2"/>
    <s v="Amsterdam Centrum-West"/>
    <s v="Entire home/aptCentrum-West"/>
    <n v="43810"/>
    <n v="0.1"/>
  </r>
  <r>
    <s v="Amsterdam"/>
    <n v="19686858"/>
    <x v="3"/>
    <n v="52.380540140927799"/>
    <n v="4.8848663964058598"/>
    <x v="0"/>
    <n v="82"/>
    <n v="352"/>
    <n v="4"/>
    <n v="0.28999999999999998"/>
    <n v="0"/>
    <n v="13014"/>
    <n v="2"/>
    <s v="Amsterdam Centrum-West"/>
    <s v="Entire home/aptCentrum-West"/>
    <n v="28864"/>
    <n v="0.1"/>
  </r>
  <r>
    <s v="Amsterdam"/>
    <n v="19816426"/>
    <x v="3"/>
    <n v="52.373599268764401"/>
    <n v="4.8867477631359302"/>
    <x v="0"/>
    <n v="121"/>
    <n v="361"/>
    <n v="5"/>
    <n v="0.31"/>
    <n v="0"/>
    <n v="13156"/>
    <n v="2"/>
    <s v="Amsterdam Centrum-West"/>
    <s v="Entire home/aptCentrum-West"/>
    <n v="43681"/>
    <n v="0.1"/>
  </r>
  <r>
    <s v="Amsterdam"/>
    <n v="19854248"/>
    <x v="3"/>
    <n v="52.372776592806503"/>
    <n v="4.8976485479310501"/>
    <x v="0"/>
    <n v="225"/>
    <n v="360"/>
    <n v="21"/>
    <n v="1.29"/>
    <n v="0"/>
    <n v="13195"/>
    <n v="2"/>
    <s v="Amsterdam Centrum-West"/>
    <s v="Entire home/aptCentrum-West"/>
    <n v="81000"/>
    <n v="0.1"/>
  </r>
  <r>
    <s v="Amsterdam"/>
    <n v="20041503"/>
    <x v="3"/>
    <n v="52.380420512210002"/>
    <n v="4.8859860713390599"/>
    <x v="0"/>
    <n v="140"/>
    <n v="311"/>
    <n v="1"/>
    <n v="0.06"/>
    <n v="0"/>
    <n v="13413"/>
    <n v="2"/>
    <s v="Amsterdam Centrum-West"/>
    <s v="Entire home/aptCentrum-West"/>
    <n v="43540"/>
    <n v="0.1"/>
  </r>
  <r>
    <s v="Amsterdam"/>
    <n v="20062951"/>
    <x v="3"/>
    <n v="52.375316660712798"/>
    <n v="4.8933984332078602"/>
    <x v="0"/>
    <n v="150"/>
    <n v="360"/>
    <n v="21"/>
    <n v="1.32"/>
    <n v="0"/>
    <n v="13438"/>
    <n v="2"/>
    <s v="Amsterdam Centrum-West"/>
    <s v="Entire home/aptCentrum-West"/>
    <n v="54000"/>
    <n v="0.1"/>
  </r>
  <r>
    <s v="Amsterdam"/>
    <n v="20164186"/>
    <x v="3"/>
    <n v="52.383044092884603"/>
    <n v="4.8859962542605704"/>
    <x v="0"/>
    <n v="197"/>
    <n v="362"/>
    <n v="5"/>
    <n v="0.32"/>
    <n v="0"/>
    <n v="13530"/>
    <n v="2"/>
    <s v="Amsterdam Centrum-West"/>
    <s v="Entire home/aptCentrum-West"/>
    <n v="71314"/>
    <n v="0.1"/>
  </r>
  <r>
    <s v="Amsterdam"/>
    <n v="20275865"/>
    <x v="3"/>
    <n v="52.379314422914298"/>
    <n v="4.88023569814737"/>
    <x v="0"/>
    <n v="125"/>
    <n v="353"/>
    <n v="6"/>
    <n v="0.38"/>
    <n v="0"/>
    <n v="13628"/>
    <n v="2"/>
    <s v="Amsterdam Centrum-West"/>
    <s v="Entire home/aptCentrum-West"/>
    <n v="44125"/>
    <n v="0.1"/>
  </r>
  <r>
    <s v="Amsterdam"/>
    <n v="20402219"/>
    <x v="3"/>
    <n v="52.380795410231002"/>
    <n v="4.89295225019423"/>
    <x v="0"/>
    <n v="175"/>
    <n v="359"/>
    <n v="14"/>
    <n v="0.96"/>
    <n v="0"/>
    <n v="13704"/>
    <n v="2"/>
    <s v="Amsterdam Centrum-West"/>
    <s v="Entire home/aptCentrum-West"/>
    <n v="62825"/>
    <n v="0.1"/>
  </r>
  <r>
    <s v="Amsterdam"/>
    <n v="20486263"/>
    <x v="3"/>
    <n v="52.379282642184897"/>
    <n v="4.8925183443612603"/>
    <x v="0"/>
    <n v="230"/>
    <n v="313"/>
    <n v="5"/>
    <n v="0.33"/>
    <n v="0"/>
    <n v="13767"/>
    <n v="2"/>
    <s v="Amsterdam Centrum-West"/>
    <s v="Entire home/aptCentrum-West"/>
    <n v="71990"/>
    <n v="0.1"/>
  </r>
  <r>
    <s v="Amsterdam"/>
    <n v="20488780"/>
    <x v="3"/>
    <n v="52.3681486414768"/>
    <n v="4.8862516165794201"/>
    <x v="0"/>
    <n v="144"/>
    <n v="268"/>
    <n v="5"/>
    <n v="0.41"/>
    <n v="0"/>
    <n v="13771"/>
    <n v="2"/>
    <s v="Amsterdam Centrum-West"/>
    <s v="Entire home/aptCentrum-West"/>
    <n v="38592"/>
    <n v="0.1"/>
  </r>
  <r>
    <s v="Amsterdam"/>
    <n v="20586562"/>
    <x v="3"/>
    <n v="52.382878298788498"/>
    <n v="4.8875118105500199"/>
    <x v="0"/>
    <n v="149"/>
    <n v="364"/>
    <n v="5"/>
    <n v="0.32"/>
    <n v="0"/>
    <n v="13835"/>
    <n v="2"/>
    <s v="Amsterdam Centrum-West"/>
    <s v="Entire home/aptCentrum-West"/>
    <n v="54236"/>
    <n v="0.1"/>
  </r>
  <r>
    <s v="Amsterdam"/>
    <n v="20791257"/>
    <x v="3"/>
    <n v="52.378012545790298"/>
    <n v="4.8842303730268304"/>
    <x v="0"/>
    <n v="97"/>
    <n v="364"/>
    <n v="26"/>
    <n v="1.78"/>
    <n v="0"/>
    <n v="13974"/>
    <n v="2"/>
    <s v="Amsterdam Centrum-West"/>
    <s v="Entire home/aptCentrum-West"/>
    <n v="35308"/>
    <n v="0.1"/>
  </r>
  <r>
    <s v="Amsterdam"/>
    <n v="21234565"/>
    <x v="3"/>
    <n v="52.368895337525501"/>
    <n v="4.8919119087928697"/>
    <x v="0"/>
    <n v="159"/>
    <n v="309"/>
    <n v="11"/>
    <n v="0.85"/>
    <n v="0"/>
    <n v="14329"/>
    <n v="2"/>
    <s v="Amsterdam Centrum-West"/>
    <s v="Entire home/aptCentrum-West"/>
    <n v="49131"/>
    <n v="0.1"/>
  </r>
  <r>
    <s v="Amsterdam"/>
    <n v="21287142"/>
    <x v="3"/>
    <n v="52.374839003672498"/>
    <n v="4.8802544408888702"/>
    <x v="0"/>
    <n v="175"/>
    <n v="362"/>
    <n v="15"/>
    <n v="1.1100000000000001"/>
    <n v="0"/>
    <n v="14379"/>
    <n v="2"/>
    <s v="Amsterdam Centrum-West"/>
    <s v="Entire home/aptCentrum-West"/>
    <n v="63350"/>
    <n v="0.1"/>
  </r>
  <r>
    <s v="Amsterdam"/>
    <n v="21409231"/>
    <x v="3"/>
    <n v="52.370000461541302"/>
    <n v="4.8806385206882501"/>
    <x v="0"/>
    <n v="145"/>
    <n v="331"/>
    <n v="7"/>
    <n v="0.57999999999999996"/>
    <n v="0"/>
    <n v="14485"/>
    <n v="2"/>
    <s v="Amsterdam Centrum-West"/>
    <s v="Entire home/aptCentrum-West"/>
    <n v="47995"/>
    <n v="0.1"/>
  </r>
  <r>
    <s v="Amsterdam"/>
    <n v="21516314"/>
    <x v="3"/>
    <n v="52.378039942603799"/>
    <n v="4.8926846218698303"/>
    <x v="0"/>
    <n v="350"/>
    <n v="188"/>
    <n v="13"/>
    <n v="1.02"/>
    <n v="0"/>
    <n v="14553"/>
    <n v="2"/>
    <s v="Amsterdam Centrum-West"/>
    <s v="Entire home/aptCentrum-West"/>
    <n v="65800"/>
    <n v="0.1"/>
  </r>
  <r>
    <s v="Amsterdam"/>
    <n v="21550631"/>
    <x v="3"/>
    <n v="52.373032078086702"/>
    <n v="4.8774638352559796"/>
    <x v="0"/>
    <n v="200"/>
    <n v="354"/>
    <n v="17"/>
    <n v="1.31"/>
    <n v="0"/>
    <n v="14589"/>
    <n v="2"/>
    <s v="Amsterdam Centrum-West"/>
    <s v="Entire home/aptCentrum-West"/>
    <n v="70800"/>
    <n v="0.1"/>
  </r>
  <r>
    <s v="Amsterdam"/>
    <n v="21615078"/>
    <x v="3"/>
    <n v="52.383737438711201"/>
    <n v="4.8825583636541099"/>
    <x v="0"/>
    <n v="100"/>
    <n v="343"/>
    <n v="0"/>
    <m/>
    <n v="0"/>
    <n v="14659"/>
    <n v="2"/>
    <s v="Amsterdam Centrum-West"/>
    <s v="Entire home/aptCentrum-West"/>
    <n v="34300"/>
    <n v="0.1"/>
  </r>
  <r>
    <s v="Amsterdam"/>
    <n v="21902650"/>
    <x v="3"/>
    <n v="52.372472973883802"/>
    <n v="4.8914363360858601"/>
    <x v="0"/>
    <n v="223"/>
    <n v="248"/>
    <n v="3"/>
    <n v="0.27"/>
    <n v="0"/>
    <n v="14910"/>
    <n v="2"/>
    <s v="Amsterdam Centrum-West"/>
    <s v="Entire home/aptCentrum-West"/>
    <n v="55304"/>
    <n v="0.1"/>
  </r>
  <r>
    <s v="Amsterdam"/>
    <n v="21909491"/>
    <x v="3"/>
    <n v="52.375598493236502"/>
    <n v="4.8930356531237198"/>
    <x v="0"/>
    <n v="250"/>
    <n v="350"/>
    <n v="5"/>
    <n v="0.41"/>
    <n v="0"/>
    <n v="14920"/>
    <n v="2"/>
    <s v="Amsterdam Centrum-West"/>
    <s v="Entire home/aptCentrum-West"/>
    <n v="87500"/>
    <n v="0.1"/>
  </r>
  <r>
    <s v="Amsterdam"/>
    <n v="21945695"/>
    <x v="3"/>
    <n v="52.380645320440699"/>
    <n v="4.8840590469863399"/>
    <x v="0"/>
    <n v="180"/>
    <n v="362"/>
    <n v="4"/>
    <n v="0.34"/>
    <n v="0"/>
    <n v="14951"/>
    <n v="2"/>
    <s v="Amsterdam Centrum-West"/>
    <s v="Entire home/aptCentrum-West"/>
    <n v="65160"/>
    <n v="0.1"/>
  </r>
  <r>
    <s v="Amsterdam"/>
    <n v="21946106"/>
    <x v="3"/>
    <n v="52.3716264191467"/>
    <n v="4.8764718162543801"/>
    <x v="0"/>
    <n v="145"/>
    <n v="326"/>
    <n v="1"/>
    <n v="0.08"/>
    <n v="0"/>
    <n v="14953"/>
    <n v="2"/>
    <s v="Amsterdam Centrum-West"/>
    <s v="Entire home/aptCentrum-West"/>
    <n v="47270"/>
    <n v="0.1"/>
  </r>
  <r>
    <s v="Amsterdam"/>
    <n v="709056"/>
    <x v="4"/>
    <n v="52.378441191327802"/>
    <n v="4.8606403009910304"/>
    <x v="0"/>
    <n v="119"/>
    <n v="4"/>
    <n v="7"/>
    <n v="0.1"/>
    <n v="0"/>
    <n v="461"/>
    <n v="2"/>
    <s v="Amsterdam Bos en Lommer"/>
    <s v="Entire home/aptBos en Lommer"/>
    <n v="476"/>
    <n v="0.1"/>
  </r>
  <r>
    <s v="Amsterdam"/>
    <n v="1585086"/>
    <x v="4"/>
    <n v="52.377402012257498"/>
    <n v="4.8596943594539797"/>
    <x v="0"/>
    <n v="125"/>
    <n v="361"/>
    <n v="22"/>
    <n v="0.53"/>
    <n v="0"/>
    <n v="1156"/>
    <n v="2"/>
    <s v="Amsterdam Bos en Lommer"/>
    <s v="Entire home/aptBos en Lommer"/>
    <n v="45125"/>
    <n v="0.1"/>
  </r>
  <r>
    <s v="Amsterdam"/>
    <n v="1690339"/>
    <x v="4"/>
    <n v="52.383740447263797"/>
    <n v="4.8581214514908"/>
    <x v="0"/>
    <n v="125"/>
    <n v="336"/>
    <n v="55"/>
    <n v="1.06"/>
    <n v="0"/>
    <n v="1209"/>
    <n v="2"/>
    <s v="Amsterdam Bos en Lommer"/>
    <s v="Entire home/aptBos en Lommer"/>
    <n v="42000"/>
    <n v="0.1"/>
  </r>
  <r>
    <s v="Amsterdam"/>
    <n v="1863996"/>
    <x v="4"/>
    <n v="52.384832095184599"/>
    <n v="4.8556343104415802"/>
    <x v="0"/>
    <n v="75"/>
    <n v="361"/>
    <n v="81"/>
    <n v="1.46"/>
    <n v="0"/>
    <n v="1317"/>
    <n v="2"/>
    <s v="Amsterdam Bos en Lommer"/>
    <s v="Entire home/aptBos en Lommer"/>
    <n v="27075"/>
    <n v="0.1"/>
  </r>
  <r>
    <s v="Amsterdam"/>
    <n v="2009525"/>
    <x v="4"/>
    <n v="52.380452592479003"/>
    <n v="4.8563602196025197"/>
    <x v="0"/>
    <n v="70"/>
    <n v="364"/>
    <n v="0"/>
    <m/>
    <n v="0"/>
    <n v="1402"/>
    <n v="2"/>
    <s v="Amsterdam Bos en Lommer"/>
    <s v="Entire home/aptBos en Lommer"/>
    <n v="25480"/>
    <n v="0.1"/>
  </r>
  <r>
    <s v="Amsterdam"/>
    <n v="2323819"/>
    <x v="4"/>
    <n v="52.381421231202502"/>
    <n v="4.8529507011113902"/>
    <x v="0"/>
    <n v="84"/>
    <n v="137"/>
    <n v="35"/>
    <n v="0.61"/>
    <n v="0"/>
    <n v="1555"/>
    <n v="2"/>
    <s v="Amsterdam Bos en Lommer"/>
    <s v="Entire home/aptBos en Lommer"/>
    <n v="11508"/>
    <n v="0.1"/>
  </r>
  <r>
    <s v="Amsterdam"/>
    <n v="2641417"/>
    <x v="4"/>
    <n v="52.375707552333303"/>
    <n v="4.85796949284987"/>
    <x v="0"/>
    <n v="100"/>
    <n v="352"/>
    <n v="55"/>
    <n v="1"/>
    <n v="0"/>
    <n v="1704"/>
    <n v="2"/>
    <s v="Amsterdam Bos en Lommer"/>
    <s v="Entire home/aptBos en Lommer"/>
    <n v="35200"/>
    <n v="0.1"/>
  </r>
  <r>
    <s v="Amsterdam"/>
    <n v="2851061"/>
    <x v="4"/>
    <n v="52.376749438094997"/>
    <n v="4.8604312143214097"/>
    <x v="0"/>
    <n v="90"/>
    <n v="209"/>
    <n v="15"/>
    <n v="0.27"/>
    <n v="0"/>
    <n v="1815"/>
    <n v="2"/>
    <s v="Amsterdam Bos en Lommer"/>
    <s v="Entire home/aptBos en Lommer"/>
    <n v="18810"/>
    <n v="0.1"/>
  </r>
  <r>
    <s v="Amsterdam"/>
    <n v="5759440"/>
    <x v="4"/>
    <n v="52.379088994287301"/>
    <n v="4.85769886365203"/>
    <x v="0"/>
    <n v="110"/>
    <n v="362"/>
    <n v="24"/>
    <n v="0.56999999999999995"/>
    <n v="0"/>
    <n v="3413"/>
    <n v="2"/>
    <s v="Amsterdam Bos en Lommer"/>
    <s v="Entire home/aptBos en Lommer"/>
    <n v="39820"/>
    <n v="0.1"/>
  </r>
  <r>
    <s v="Amsterdam"/>
    <n v="7449655"/>
    <x v="4"/>
    <n v="52.378334862387597"/>
    <n v="4.8586730020210602"/>
    <x v="0"/>
    <n v="80"/>
    <n v="352"/>
    <n v="11"/>
    <n v="0.28000000000000003"/>
    <n v="0"/>
    <n v="4542"/>
    <n v="2"/>
    <s v="Amsterdam Bos en Lommer"/>
    <s v="Entire home/aptBos en Lommer"/>
    <n v="28160"/>
    <n v="0.1"/>
  </r>
  <r>
    <s v="Amsterdam"/>
    <n v="8098441"/>
    <x v="4"/>
    <n v="52.385070499304398"/>
    <n v="4.8574231847812497"/>
    <x v="0"/>
    <n v="97"/>
    <n v="362"/>
    <n v="37"/>
    <n v="0.94"/>
    <n v="0"/>
    <n v="4956"/>
    <n v="2"/>
    <s v="Amsterdam Bos en Lommer"/>
    <s v="Entire home/aptBos en Lommer"/>
    <n v="35114"/>
    <n v="0.1"/>
  </r>
  <r>
    <s v="Amsterdam"/>
    <n v="8732160"/>
    <x v="4"/>
    <n v="52.380106052033497"/>
    <n v="4.8559478820898798"/>
    <x v="0"/>
    <n v="104"/>
    <n v="345"/>
    <n v="19"/>
    <n v="0.71"/>
    <n v="0"/>
    <n v="5308"/>
    <n v="2"/>
    <s v="Amsterdam Bos en Lommer"/>
    <s v="Entire home/aptBos en Lommer"/>
    <n v="35880"/>
    <n v="0.1"/>
  </r>
  <r>
    <s v="Amsterdam"/>
    <n v="8839396"/>
    <x v="4"/>
    <n v="52.376358945228901"/>
    <n v="4.8578722404325898"/>
    <x v="0"/>
    <n v="110"/>
    <n v="358"/>
    <n v="14"/>
    <n v="0.43"/>
    <n v="0"/>
    <n v="5376"/>
    <n v="2"/>
    <s v="Amsterdam Bos en Lommer"/>
    <s v="Entire home/aptBos en Lommer"/>
    <n v="39380"/>
    <n v="0.1"/>
  </r>
  <r>
    <s v="Amsterdam"/>
    <n v="9234428"/>
    <x v="4"/>
    <n v="52.380914746495002"/>
    <n v="4.8528403877683903"/>
    <x v="0"/>
    <n v="85"/>
    <n v="364"/>
    <n v="8"/>
    <n v="0.24"/>
    <n v="0"/>
    <n v="5608"/>
    <n v="2"/>
    <s v="Amsterdam Bos en Lommer"/>
    <s v="Entire home/aptBos en Lommer"/>
    <n v="30940"/>
    <n v="0.1"/>
  </r>
  <r>
    <s v="Amsterdam"/>
    <n v="10276466"/>
    <x v="4"/>
    <n v="52.376767526579201"/>
    <n v="4.8543807457499799"/>
    <x v="0"/>
    <n v="130"/>
    <n v="361"/>
    <n v="17"/>
    <n v="0.64"/>
    <n v="0"/>
    <n v="6277"/>
    <n v="2"/>
    <s v="Amsterdam Bos en Lommer"/>
    <s v="Entire home/aptBos en Lommer"/>
    <n v="46930"/>
    <n v="0.1"/>
  </r>
  <r>
    <s v="Amsterdam"/>
    <n v="10432888"/>
    <x v="4"/>
    <n v="52.379998970034102"/>
    <n v="4.8488203164636499"/>
    <x v="0"/>
    <n v="147"/>
    <n v="360"/>
    <n v="11"/>
    <n v="0.34"/>
    <n v="0"/>
    <n v="6343"/>
    <n v="2"/>
    <s v="Amsterdam Bos en Lommer"/>
    <s v="Entire home/aptBos en Lommer"/>
    <n v="52920"/>
    <n v="0.1"/>
  </r>
  <r>
    <s v="Amsterdam"/>
    <n v="11470242"/>
    <x v="4"/>
    <n v="52.377151513128403"/>
    <n v="4.8389655410323202"/>
    <x v="0"/>
    <n v="95"/>
    <n v="363"/>
    <n v="28"/>
    <n v="0.88"/>
    <n v="0"/>
    <n v="6814"/>
    <n v="2"/>
    <s v="Amsterdam Bos en Lommer"/>
    <s v="Entire home/aptBos en Lommer"/>
    <n v="34485"/>
    <n v="0.1"/>
  </r>
  <r>
    <s v="Amsterdam"/>
    <n v="11855502"/>
    <x v="4"/>
    <n v="52.375412972352798"/>
    <n v="4.8604785483305397"/>
    <x v="0"/>
    <n v="110"/>
    <n v="28"/>
    <n v="6"/>
    <n v="0.19"/>
    <n v="0"/>
    <n v="7039"/>
    <n v="2"/>
    <s v="Amsterdam Bos en Lommer"/>
    <s v="Entire home/aptBos en Lommer"/>
    <n v="3080"/>
    <n v="0.1"/>
  </r>
  <r>
    <s v="Amsterdam"/>
    <n v="12753962"/>
    <x v="4"/>
    <n v="52.374925806343697"/>
    <n v="4.8594827188503897"/>
    <x v="0"/>
    <n v="130"/>
    <n v="361"/>
    <n v="12"/>
    <n v="0.38"/>
    <n v="0"/>
    <n v="7547"/>
    <n v="2"/>
    <s v="Amsterdam Bos en Lommer"/>
    <s v="Entire home/aptBos en Lommer"/>
    <n v="46930"/>
    <n v="0.1"/>
  </r>
  <r>
    <s v="Amsterdam"/>
    <n v="12977417"/>
    <x v="4"/>
    <n v="52.378884679697201"/>
    <n v="4.8485922299283004"/>
    <x v="0"/>
    <n v="120"/>
    <n v="333"/>
    <n v="9"/>
    <n v="0.3"/>
    <n v="0"/>
    <n v="7716"/>
    <n v="2"/>
    <s v="Amsterdam Bos en Lommer"/>
    <s v="Entire home/aptBos en Lommer"/>
    <n v="39960"/>
    <n v="0.1"/>
  </r>
  <r>
    <s v="Amsterdam"/>
    <n v="13087947"/>
    <x v="4"/>
    <n v="52.376268256929798"/>
    <n v="4.84502752758788"/>
    <x v="0"/>
    <n v="120"/>
    <n v="346"/>
    <n v="30"/>
    <n v="1.02"/>
    <n v="0"/>
    <n v="7806"/>
    <n v="2"/>
    <s v="Amsterdam Bos en Lommer"/>
    <s v="Entire home/aptBos en Lommer"/>
    <n v="41520"/>
    <n v="0.1"/>
  </r>
  <r>
    <s v="Amsterdam"/>
    <n v="13090334"/>
    <x v="4"/>
    <n v="52.375371629149001"/>
    <n v="4.8582341316611402"/>
    <x v="0"/>
    <n v="95"/>
    <n v="353"/>
    <n v="18"/>
    <n v="0.8"/>
    <n v="0"/>
    <n v="7813"/>
    <n v="2"/>
    <s v="Amsterdam Bos en Lommer"/>
    <s v="Entire home/aptBos en Lommer"/>
    <n v="33535"/>
    <n v="0.1"/>
  </r>
  <r>
    <s v="Amsterdam"/>
    <n v="13229807"/>
    <x v="4"/>
    <n v="52.377799200585002"/>
    <n v="4.8626828453809701"/>
    <x v="0"/>
    <n v="175"/>
    <n v="354"/>
    <n v="13"/>
    <n v="0.44"/>
    <n v="0"/>
    <n v="7949"/>
    <n v="2"/>
    <s v="Amsterdam Bos en Lommer"/>
    <s v="Entire home/aptBos en Lommer"/>
    <n v="61950"/>
    <n v="0.1"/>
  </r>
  <r>
    <s v="Amsterdam"/>
    <n v="13399460"/>
    <x v="4"/>
    <n v="52.384776077858398"/>
    <n v="4.85266492178273"/>
    <x v="0"/>
    <n v="200"/>
    <n v="361"/>
    <n v="1"/>
    <n v="7.0000000000000007E-2"/>
    <n v="0"/>
    <n v="8125"/>
    <n v="2"/>
    <s v="Amsterdam Bos en Lommer"/>
    <s v="Entire home/aptBos en Lommer"/>
    <n v="72200"/>
    <n v="0.1"/>
  </r>
  <r>
    <s v="Amsterdam"/>
    <n v="13420865"/>
    <x v="4"/>
    <n v="52.376284453815899"/>
    <n v="4.8455385153933603"/>
    <x v="0"/>
    <n v="109"/>
    <n v="354"/>
    <n v="19"/>
    <n v="0.63"/>
    <n v="0"/>
    <n v="8153"/>
    <n v="2"/>
    <s v="Amsterdam Bos en Lommer"/>
    <s v="Entire home/aptBos en Lommer"/>
    <n v="38586"/>
    <n v="0.1"/>
  </r>
  <r>
    <s v="Amsterdam"/>
    <n v="14171624"/>
    <x v="4"/>
    <n v="52.376485010704897"/>
    <n v="4.8512042763737302"/>
    <x v="0"/>
    <n v="180"/>
    <n v="360"/>
    <n v="17"/>
    <n v="0.6"/>
    <n v="0"/>
    <n v="9029"/>
    <n v="2"/>
    <s v="Amsterdam Bos en Lommer"/>
    <s v="Entire home/aptBos en Lommer"/>
    <n v="64800"/>
    <n v="0.1"/>
  </r>
  <r>
    <s v="Amsterdam"/>
    <n v="14250120"/>
    <x v="4"/>
    <n v="52.384545907656701"/>
    <n v="4.8461428164071201"/>
    <x v="0"/>
    <n v="100"/>
    <n v="248"/>
    <n v="3"/>
    <n v="0.13"/>
    <n v="0"/>
    <n v="9126"/>
    <n v="2"/>
    <s v="Amsterdam Bos en Lommer"/>
    <s v="Entire home/aptBos en Lommer"/>
    <n v="24800"/>
    <n v="0.1"/>
  </r>
  <r>
    <s v="Amsterdam"/>
    <n v="14273788"/>
    <x v="4"/>
    <n v="52.378518102176997"/>
    <n v="4.8468502292830502"/>
    <x v="0"/>
    <n v="121"/>
    <n v="357"/>
    <n v="10"/>
    <n v="0.5"/>
    <n v="0"/>
    <n v="9142"/>
    <n v="2"/>
    <s v="Amsterdam Bos en Lommer"/>
    <s v="Entire home/aptBos en Lommer"/>
    <n v="43197"/>
    <n v="0.1"/>
  </r>
  <r>
    <s v="Amsterdam"/>
    <n v="14291618"/>
    <x v="4"/>
    <n v="52.375435807885601"/>
    <n v="4.8590562208698103"/>
    <x v="0"/>
    <n v="129"/>
    <n v="353"/>
    <n v="32"/>
    <n v="1.25"/>
    <n v="0"/>
    <n v="9158"/>
    <n v="2"/>
    <s v="Amsterdam Bos en Lommer"/>
    <s v="Entire home/aptBos en Lommer"/>
    <n v="45537"/>
    <n v="0.1"/>
  </r>
  <r>
    <s v="Amsterdam"/>
    <n v="14478040"/>
    <x v="4"/>
    <n v="52.380843495255398"/>
    <n v="4.8496302507551201"/>
    <x v="0"/>
    <n v="70"/>
    <n v="323"/>
    <n v="5"/>
    <n v="0.18"/>
    <n v="0"/>
    <n v="9305"/>
    <n v="2"/>
    <s v="Amsterdam Bos en Lommer"/>
    <s v="Entire home/aptBos en Lommer"/>
    <n v="22610"/>
    <n v="0.1"/>
  </r>
  <r>
    <s v="Amsterdam"/>
    <n v="14963002"/>
    <x v="4"/>
    <n v="52.381776804302902"/>
    <n v="4.85781957583034"/>
    <x v="0"/>
    <n v="49"/>
    <n v="314"/>
    <n v="12"/>
    <n v="0.57999999999999996"/>
    <n v="0"/>
    <n v="9602"/>
    <n v="2"/>
    <s v="Amsterdam Bos en Lommer"/>
    <s v="Entire home/aptBos en Lommer"/>
    <n v="15386"/>
    <n v="0.1"/>
  </r>
  <r>
    <s v="Amsterdam"/>
    <n v="15229143"/>
    <x v="4"/>
    <n v="52.375449068235604"/>
    <n v="4.8460188440497598"/>
    <x v="0"/>
    <n v="85"/>
    <n v="179"/>
    <n v="11"/>
    <n v="0.42"/>
    <n v="0"/>
    <n v="9753"/>
    <n v="2"/>
    <s v="Amsterdam Bos en Lommer"/>
    <s v="Entire home/aptBos en Lommer"/>
    <n v="15215"/>
    <n v="0.1"/>
  </r>
  <r>
    <s v="Amsterdam"/>
    <n v="15318115"/>
    <x v="4"/>
    <n v="52.376198331445401"/>
    <n v="4.8588841618647098"/>
    <x v="0"/>
    <n v="225"/>
    <n v="364"/>
    <n v="20"/>
    <n v="0.79"/>
    <n v="0"/>
    <n v="9803"/>
    <n v="2"/>
    <s v="Amsterdam Bos en Lommer"/>
    <s v="Entire home/aptBos en Lommer"/>
    <n v="81900"/>
    <n v="0.1"/>
  </r>
  <r>
    <s v="Amsterdam"/>
    <n v="15334755"/>
    <x v="4"/>
    <n v="52.3772959106117"/>
    <n v="4.8513936626925496"/>
    <x v="0"/>
    <n v="90"/>
    <n v="359"/>
    <n v="9"/>
    <n v="0.35"/>
    <n v="0"/>
    <n v="9812"/>
    <n v="2"/>
    <s v="Amsterdam Bos en Lommer"/>
    <s v="Entire home/aptBos en Lommer"/>
    <n v="32310"/>
    <n v="0.1"/>
  </r>
  <r>
    <s v="Amsterdam"/>
    <n v="16431304"/>
    <x v="4"/>
    <n v="52.379477912793703"/>
    <n v="4.8472288474300802"/>
    <x v="0"/>
    <n v="100"/>
    <n v="362"/>
    <n v="3"/>
    <n v="0.15"/>
    <n v="0"/>
    <n v="10589"/>
    <n v="2"/>
    <s v="Amsterdam Bos en Lommer"/>
    <s v="Entire home/aptBos en Lommer"/>
    <n v="36200"/>
    <n v="0.1"/>
  </r>
  <r>
    <s v="Amsterdam"/>
    <n v="17328269"/>
    <x v="4"/>
    <n v="52.3841398115243"/>
    <n v="4.8510240559588897"/>
    <x v="0"/>
    <n v="115"/>
    <n v="356"/>
    <n v="9"/>
    <n v="0.43"/>
    <n v="0"/>
    <n v="11104"/>
    <n v="2"/>
    <s v="Amsterdam Bos en Lommer"/>
    <s v="Entire home/aptBos en Lommer"/>
    <n v="40940"/>
    <n v="0.1"/>
  </r>
  <r>
    <s v="Amsterdam"/>
    <n v="17391208"/>
    <x v="4"/>
    <n v="52.376236417577203"/>
    <n v="4.8494660557617397"/>
    <x v="0"/>
    <n v="95"/>
    <n v="364"/>
    <n v="25"/>
    <n v="1.17"/>
    <n v="0"/>
    <n v="11135"/>
    <n v="2"/>
    <s v="Amsterdam Bos en Lommer"/>
    <s v="Entire home/aptBos en Lommer"/>
    <n v="34580"/>
    <n v="0.1"/>
  </r>
  <r>
    <s v="Amsterdam"/>
    <n v="17931425"/>
    <x v="4"/>
    <n v="52.378453185051598"/>
    <n v="4.8540223089462398"/>
    <x v="0"/>
    <n v="120"/>
    <n v="354"/>
    <n v="18"/>
    <n v="0.9"/>
    <n v="0"/>
    <n v="11486"/>
    <n v="2"/>
    <s v="Amsterdam Bos en Lommer"/>
    <s v="Entire home/aptBos en Lommer"/>
    <n v="42480"/>
    <n v="0.1"/>
  </r>
  <r>
    <s v="Amsterdam"/>
    <n v="18068742"/>
    <x v="4"/>
    <n v="52.376580254134502"/>
    <n v="4.8397319721142003"/>
    <x v="0"/>
    <n v="120"/>
    <n v="364"/>
    <n v="0"/>
    <m/>
    <n v="0"/>
    <n v="11590"/>
    <n v="2"/>
    <s v="Amsterdam Bos en Lommer"/>
    <s v="Entire home/aptBos en Lommer"/>
    <n v="43680"/>
    <n v="0.1"/>
  </r>
  <r>
    <s v="Amsterdam"/>
    <n v="18193971"/>
    <x v="4"/>
    <n v="52.3759158378328"/>
    <n v="4.8615835495136404"/>
    <x v="0"/>
    <n v="100"/>
    <n v="361"/>
    <n v="9"/>
    <n v="0.45"/>
    <n v="0"/>
    <n v="11708"/>
    <n v="2"/>
    <s v="Amsterdam Bos en Lommer"/>
    <s v="Entire home/aptBos en Lommer"/>
    <n v="36100"/>
    <n v="0.1"/>
  </r>
  <r>
    <s v="Amsterdam"/>
    <n v="18269172"/>
    <x v="4"/>
    <n v="52.379747377284303"/>
    <n v="4.8579554469976296"/>
    <x v="0"/>
    <n v="99"/>
    <n v="362"/>
    <n v="11"/>
    <n v="0.56000000000000005"/>
    <n v="0"/>
    <n v="11784"/>
    <n v="2"/>
    <s v="Amsterdam Bos en Lommer"/>
    <s v="Entire home/aptBos en Lommer"/>
    <n v="35838"/>
    <n v="0.1"/>
  </r>
  <r>
    <s v="Amsterdam"/>
    <n v="18862119"/>
    <x v="4"/>
    <n v="52.384152076564398"/>
    <n v="4.8514215348472396"/>
    <x v="0"/>
    <n v="69"/>
    <n v="275"/>
    <n v="10"/>
    <n v="0.56999999999999995"/>
    <n v="0"/>
    <n v="12285"/>
    <n v="2"/>
    <s v="Amsterdam Bos en Lommer"/>
    <s v="Entire home/aptBos en Lommer"/>
    <n v="18975"/>
    <n v="0.1"/>
  </r>
  <r>
    <s v="Amsterdam"/>
    <n v="19175004"/>
    <x v="4"/>
    <n v="52.378407077221503"/>
    <n v="4.8550000365681498"/>
    <x v="0"/>
    <n v="85"/>
    <n v="347"/>
    <n v="4"/>
    <n v="0.23"/>
    <n v="0"/>
    <n v="12560"/>
    <n v="2"/>
    <s v="Amsterdam Bos en Lommer"/>
    <s v="Entire home/aptBos en Lommer"/>
    <n v="29495"/>
    <n v="0.1"/>
  </r>
  <r>
    <s v="Amsterdam"/>
    <n v="19692437"/>
    <x v="4"/>
    <n v="52.3754502948414"/>
    <n v="4.8491041785611397"/>
    <x v="0"/>
    <n v="169"/>
    <n v="355"/>
    <n v="24"/>
    <n v="1.48"/>
    <n v="0"/>
    <n v="13025"/>
    <n v="2"/>
    <s v="Amsterdam Bos en Lommer"/>
    <s v="Entire home/aptBos en Lommer"/>
    <n v="59995"/>
    <n v="0.1"/>
  </r>
  <r>
    <s v="Amsterdam"/>
    <n v="19854760"/>
    <x v="4"/>
    <n v="52.377063873677997"/>
    <n v="4.8607855661520398"/>
    <x v="0"/>
    <n v="80"/>
    <n v="359"/>
    <n v="8"/>
    <n v="0.48"/>
    <n v="0"/>
    <n v="13197"/>
    <n v="2"/>
    <s v="Amsterdam Bos en Lommer"/>
    <s v="Entire home/aptBos en Lommer"/>
    <n v="28720"/>
    <n v="0.1"/>
  </r>
  <r>
    <s v="Amsterdam"/>
    <n v="19921711"/>
    <x v="4"/>
    <n v="52.378739247251097"/>
    <n v="4.8562072021429499"/>
    <x v="0"/>
    <n v="100"/>
    <n v="360"/>
    <n v="11"/>
    <n v="0.68"/>
    <n v="0"/>
    <n v="13280"/>
    <n v="2"/>
    <s v="Amsterdam Bos en Lommer"/>
    <s v="Entire home/aptBos en Lommer"/>
    <n v="36000"/>
    <n v="0.1"/>
  </r>
  <r>
    <s v="Amsterdam"/>
    <n v="19947562"/>
    <x v="4"/>
    <n v="52.378082121580597"/>
    <n v="4.85252048981613"/>
    <x v="0"/>
    <n v="120"/>
    <n v="282"/>
    <n v="2"/>
    <n v="0.13"/>
    <n v="0"/>
    <n v="13313"/>
    <n v="2"/>
    <s v="Amsterdam Bos en Lommer"/>
    <s v="Entire home/aptBos en Lommer"/>
    <n v="33840"/>
    <n v="0.1"/>
  </r>
  <r>
    <s v="Amsterdam"/>
    <n v="20041284"/>
    <x v="4"/>
    <n v="52.375840789635497"/>
    <n v="4.8390213322086497"/>
    <x v="0"/>
    <n v="109"/>
    <n v="355"/>
    <n v="3"/>
    <n v="0.22"/>
    <n v="0"/>
    <n v="13411"/>
    <n v="2"/>
    <s v="Amsterdam Bos en Lommer"/>
    <s v="Entire home/aptBos en Lommer"/>
    <n v="38695"/>
    <n v="0.1"/>
  </r>
  <r>
    <s v="Amsterdam"/>
    <n v="20159160"/>
    <x v="4"/>
    <n v="52.380339607918998"/>
    <n v="4.8471511801269704"/>
    <x v="0"/>
    <n v="100"/>
    <n v="350"/>
    <n v="2"/>
    <n v="0.14000000000000001"/>
    <n v="0"/>
    <n v="13522"/>
    <n v="2"/>
    <s v="Amsterdam Bos en Lommer"/>
    <s v="Entire home/aptBos en Lommer"/>
    <n v="35000"/>
    <n v="0.1"/>
  </r>
  <r>
    <s v="Amsterdam"/>
    <n v="20276136"/>
    <x v="4"/>
    <n v="52.376768845649103"/>
    <n v="4.8454239754200303"/>
    <x v="0"/>
    <n v="99"/>
    <n v="362"/>
    <n v="10"/>
    <n v="0.61"/>
    <n v="0"/>
    <n v="13629"/>
    <n v="2"/>
    <s v="Amsterdam Bos en Lommer"/>
    <s v="Entire home/aptBos en Lommer"/>
    <n v="35838"/>
    <n v="0.1"/>
  </r>
  <r>
    <s v="Amsterdam"/>
    <n v="20281022"/>
    <x v="4"/>
    <n v="52.381039323978698"/>
    <n v="4.85073949702692"/>
    <x v="0"/>
    <n v="100"/>
    <n v="337"/>
    <n v="23"/>
    <n v="1.68"/>
    <n v="0"/>
    <n v="13635"/>
    <n v="2"/>
    <s v="Amsterdam Bos en Lommer"/>
    <s v="Entire home/aptBos en Lommer"/>
    <n v="33700"/>
    <n v="0.1"/>
  </r>
  <r>
    <s v="Amsterdam"/>
    <n v="20764993"/>
    <x v="4"/>
    <n v="52.384660215121698"/>
    <n v="4.8570204918763302"/>
    <x v="0"/>
    <n v="197"/>
    <n v="351"/>
    <n v="1"/>
    <n v="0.09"/>
    <n v="0"/>
    <n v="13951"/>
    <n v="2"/>
    <s v="Amsterdam Bos en Lommer"/>
    <s v="Entire home/aptBos en Lommer"/>
    <n v="69147"/>
    <n v="0.1"/>
  </r>
  <r>
    <s v="Amsterdam"/>
    <n v="20877233"/>
    <x v="4"/>
    <n v="52.376691971690001"/>
    <n v="4.8579215650344896"/>
    <x v="0"/>
    <n v="180"/>
    <n v="340"/>
    <n v="15"/>
    <n v="1.01"/>
    <n v="0"/>
    <n v="14044"/>
    <n v="2"/>
    <s v="Amsterdam Bos en Lommer"/>
    <s v="Entire home/aptBos en Lommer"/>
    <n v="61200"/>
    <n v="0.1"/>
  </r>
  <r>
    <s v="Amsterdam"/>
    <n v="20880974"/>
    <x v="4"/>
    <n v="52.379879324665602"/>
    <n v="4.8430885246197599"/>
    <x v="0"/>
    <n v="81"/>
    <n v="337"/>
    <n v="8"/>
    <n v="0.61"/>
    <n v="0"/>
    <n v="14051"/>
    <n v="2"/>
    <s v="Amsterdam Bos en Lommer"/>
    <s v="Entire home/aptBos en Lommer"/>
    <n v="27297"/>
    <n v="0.1"/>
  </r>
  <r>
    <s v="Amsterdam"/>
    <n v="20963885"/>
    <x v="4"/>
    <n v="52.376796497612197"/>
    <n v="4.8611972563094996"/>
    <x v="0"/>
    <n v="110"/>
    <n v="354"/>
    <n v="11"/>
    <n v="0.76"/>
    <n v="0"/>
    <n v="14118"/>
    <n v="2"/>
    <s v="Amsterdam Bos en Lommer"/>
    <s v="Entire home/aptBos en Lommer"/>
    <n v="38940"/>
    <n v="0.1"/>
  </r>
  <r>
    <s v="Amsterdam"/>
    <n v="21108062"/>
    <x v="4"/>
    <n v="52.381355239719198"/>
    <n v="4.8555702435794004"/>
    <x v="0"/>
    <n v="160"/>
    <n v="316"/>
    <n v="23"/>
    <n v="1.62"/>
    <n v="0"/>
    <n v="14240"/>
    <n v="2"/>
    <s v="Amsterdam Bos en Lommer"/>
    <s v="Entire home/aptBos en Lommer"/>
    <n v="50560"/>
    <n v="0.1"/>
  </r>
  <r>
    <s v="Amsterdam"/>
    <n v="21162228"/>
    <x v="4"/>
    <n v="52.377979041306702"/>
    <n v="4.8489498102833801"/>
    <x v="0"/>
    <n v="100"/>
    <n v="344"/>
    <n v="3"/>
    <n v="0.23"/>
    <n v="0"/>
    <n v="14272"/>
    <n v="2"/>
    <s v="Amsterdam Bos en Lommer"/>
    <s v="Entire home/aptBos en Lommer"/>
    <n v="34400"/>
    <n v="0.1"/>
  </r>
  <r>
    <s v="Amsterdam"/>
    <n v="21373014"/>
    <x v="4"/>
    <n v="52.382226282446801"/>
    <n v="4.8584426698443304"/>
    <x v="0"/>
    <n v="88"/>
    <n v="354"/>
    <n v="14"/>
    <n v="1.22"/>
    <n v="0"/>
    <n v="14449"/>
    <n v="2"/>
    <s v="Amsterdam Bos en Lommer"/>
    <s v="Entire home/aptBos en Lommer"/>
    <n v="31152"/>
    <n v="0.1"/>
  </r>
  <r>
    <s v="Amsterdam"/>
    <n v="21467591"/>
    <x v="4"/>
    <n v="52.3830149522977"/>
    <n v="4.8570612913143201"/>
    <x v="0"/>
    <n v="120"/>
    <n v="364"/>
    <n v="1"/>
    <n v="0.08"/>
    <n v="0"/>
    <n v="14517"/>
    <n v="2"/>
    <s v="Amsterdam Bos en Lommer"/>
    <s v="Entire home/aptBos en Lommer"/>
    <n v="43680"/>
    <n v="0.1"/>
  </r>
  <r>
    <s v="Amsterdam"/>
    <n v="21616410"/>
    <x v="4"/>
    <n v="52.384443218286599"/>
    <n v="4.8538120176538699"/>
    <x v="0"/>
    <n v="74"/>
    <n v="355"/>
    <n v="9"/>
    <n v="0.69"/>
    <n v="0"/>
    <n v="14661"/>
    <n v="2"/>
    <s v="Amsterdam Bos en Lommer"/>
    <s v="Entire home/aptBos en Lommer"/>
    <n v="26270"/>
    <n v="0.1"/>
  </r>
  <r>
    <s v="Amsterdam"/>
    <n v="21641739"/>
    <x v="4"/>
    <n v="52.381435463119097"/>
    <n v="4.8551581764348004"/>
    <x v="0"/>
    <n v="85"/>
    <n v="342"/>
    <n v="7"/>
    <n v="0.57999999999999996"/>
    <n v="0"/>
    <n v="14688"/>
    <n v="2"/>
    <s v="Amsterdam Bos en Lommer"/>
    <s v="Entire home/aptBos en Lommer"/>
    <n v="29070"/>
    <n v="0.1"/>
  </r>
  <r>
    <s v="Amsterdam"/>
    <n v="21760902"/>
    <x v="4"/>
    <n v="52.376407678933099"/>
    <n v="4.8455690212313298"/>
    <x v="0"/>
    <n v="53"/>
    <n v="362"/>
    <n v="27"/>
    <n v="2.11"/>
    <n v="0"/>
    <n v="14786"/>
    <n v="2"/>
    <s v="Amsterdam Bos en Lommer"/>
    <s v="Entire home/aptBos en Lommer"/>
    <n v="19186"/>
    <n v="0.1"/>
  </r>
  <r>
    <s v="Amsterdam"/>
    <n v="21784469"/>
    <x v="4"/>
    <n v="52.383927407476399"/>
    <n v="4.8572259882063999"/>
    <x v="0"/>
    <n v="200"/>
    <n v="360"/>
    <n v="6"/>
    <n v="0.53"/>
    <n v="0"/>
    <n v="14812"/>
    <n v="2"/>
    <s v="Amsterdam Bos en Lommer"/>
    <s v="Entire home/aptBos en Lommer"/>
    <n v="72000"/>
    <n v="0.1"/>
  </r>
  <r>
    <s v="Amsterdam"/>
    <n v="21917555"/>
    <x v="4"/>
    <n v="52.375763124218501"/>
    <n v="4.8590667568788399"/>
    <x v="0"/>
    <n v="85"/>
    <n v="266"/>
    <n v="16"/>
    <n v="1.3"/>
    <n v="0"/>
    <n v="14923"/>
    <n v="2"/>
    <s v="Amsterdam Bos en Lommer"/>
    <s v="Entire home/aptBos en Lommer"/>
    <n v="22610"/>
    <n v="0.1"/>
  </r>
  <r>
    <s v="Amsterdam"/>
    <n v="21980283"/>
    <x v="4"/>
    <n v="52.379817917849103"/>
    <n v="4.8500416527754"/>
    <x v="0"/>
    <n v="99"/>
    <n v="275"/>
    <n v="14"/>
    <n v="1.1599999999999999"/>
    <n v="0"/>
    <n v="14991"/>
    <n v="2"/>
    <s v="Amsterdam Bos en Lommer"/>
    <s v="Entire home/aptBos en Lommer"/>
    <n v="27225"/>
    <n v="0.1"/>
  </r>
  <r>
    <s v="Amsterdam"/>
    <n v="480245"/>
    <x v="5"/>
    <n v="52.354085105470404"/>
    <n v="4.9128873113845204"/>
    <x v="0"/>
    <n v="150"/>
    <n v="28"/>
    <n v="14"/>
    <n v="0.32"/>
    <n v="0"/>
    <n v="256"/>
    <n v="2"/>
    <s v="Amsterdam Oud-Oost"/>
    <s v="Entire home/aptOud-Oost"/>
    <n v="4200"/>
    <n v="0.1"/>
  </r>
  <r>
    <s v="Amsterdam"/>
    <n v="3428947"/>
    <x v="5"/>
    <n v="52.353238121389303"/>
    <n v="4.9171032405435504"/>
    <x v="0"/>
    <n v="125"/>
    <n v="262"/>
    <n v="26"/>
    <n v="0.49"/>
    <n v="0"/>
    <n v="2168"/>
    <n v="2"/>
    <s v="Amsterdam Oud-Oost"/>
    <s v="Entire home/aptOud-Oost"/>
    <n v="32750"/>
    <n v="0.1"/>
  </r>
  <r>
    <s v="Amsterdam"/>
    <n v="3574552"/>
    <x v="5"/>
    <n v="52.354913104887402"/>
    <n v="4.9175014001923696"/>
    <x v="0"/>
    <n v="110"/>
    <n v="357"/>
    <n v="26"/>
    <n v="0.59"/>
    <n v="0"/>
    <n v="2263"/>
    <n v="2"/>
    <s v="Amsterdam Oud-Oost"/>
    <s v="Entire home/aptOud-Oost"/>
    <n v="39270"/>
    <n v="0.1"/>
  </r>
  <r>
    <s v="Amsterdam"/>
    <n v="4847183"/>
    <x v="5"/>
    <n v="52.364044246368003"/>
    <n v="4.9251882359497197"/>
    <x v="0"/>
    <n v="167"/>
    <n v="356"/>
    <n v="63"/>
    <n v="1.34"/>
    <n v="0"/>
    <n v="2987"/>
    <n v="2"/>
    <s v="Amsterdam Oud-Oost"/>
    <s v="Entire home/aptOud-Oost"/>
    <n v="59452"/>
    <n v="0.1"/>
  </r>
  <r>
    <s v="Amsterdam"/>
    <n v="5019539"/>
    <x v="5"/>
    <n v="52.350910399812498"/>
    <n v="4.9174774694095502"/>
    <x v="0"/>
    <n v="120"/>
    <n v="357"/>
    <n v="25"/>
    <n v="0.6"/>
    <n v="0"/>
    <n v="3081"/>
    <n v="2"/>
    <s v="Amsterdam Oud-Oost"/>
    <s v="Entire home/aptOud-Oost"/>
    <n v="42840"/>
    <n v="0.1"/>
  </r>
  <r>
    <s v="Amsterdam"/>
    <n v="5207981"/>
    <x v="5"/>
    <n v="52.356850249850098"/>
    <n v="4.9139094523687703"/>
    <x v="0"/>
    <n v="149"/>
    <n v="329"/>
    <n v="64"/>
    <n v="1.39"/>
    <n v="0"/>
    <n v="3167"/>
    <n v="2"/>
    <s v="Amsterdam Oud-Oost"/>
    <s v="Entire home/aptOud-Oost"/>
    <n v="49021"/>
    <n v="0.1"/>
  </r>
  <r>
    <s v="Amsterdam"/>
    <n v="6085695"/>
    <x v="5"/>
    <n v="52.366300495883898"/>
    <n v="4.9272254442326497"/>
    <x v="0"/>
    <n v="200"/>
    <n v="46"/>
    <n v="95"/>
    <n v="2.2000000000000002"/>
    <n v="0"/>
    <n v="3614"/>
    <n v="2"/>
    <s v="Amsterdam Oud-Oost"/>
    <s v="Entire home/aptOud-Oost"/>
    <n v="9200"/>
    <n v="0.1"/>
  </r>
  <r>
    <s v="Amsterdam"/>
    <n v="6630481"/>
    <x v="5"/>
    <n v="52.365637649009599"/>
    <n v="4.9283161149109"/>
    <x v="0"/>
    <n v="200"/>
    <n v="30"/>
    <n v="75"/>
    <n v="1.79"/>
    <n v="0"/>
    <n v="4002"/>
    <n v="2"/>
    <s v="Amsterdam Oud-Oost"/>
    <s v="Entire home/aptOud-Oost"/>
    <n v="6000"/>
    <n v="0.1"/>
  </r>
  <r>
    <s v="Amsterdam"/>
    <n v="7221970"/>
    <x v="5"/>
    <n v="52.364970605809198"/>
    <n v="4.9297277305930498"/>
    <x v="0"/>
    <n v="90"/>
    <n v="362"/>
    <n v="9"/>
    <n v="0.25"/>
    <n v="0"/>
    <n v="4377"/>
    <n v="2"/>
    <s v="Amsterdam Oud-Oost"/>
    <s v="Entire home/aptOud-Oost"/>
    <n v="32580"/>
    <n v="0.1"/>
  </r>
  <r>
    <s v="Amsterdam"/>
    <n v="7259759"/>
    <x v="5"/>
    <n v="52.357196866691297"/>
    <n v="4.9170725803528699"/>
    <x v="0"/>
    <n v="99"/>
    <n v="364"/>
    <n v="20"/>
    <n v="0.52"/>
    <n v="0"/>
    <n v="4404"/>
    <n v="2"/>
    <s v="Amsterdam Oud-Oost"/>
    <s v="Entire home/aptOud-Oost"/>
    <n v="36036"/>
    <n v="0.1"/>
  </r>
  <r>
    <s v="Amsterdam"/>
    <n v="7806425"/>
    <x v="5"/>
    <n v="52.357122793709401"/>
    <n v="4.9235904419507799"/>
    <x v="0"/>
    <n v="95"/>
    <n v="244"/>
    <n v="43"/>
    <n v="1.1000000000000001"/>
    <n v="0"/>
    <n v="4782"/>
    <n v="2"/>
    <s v="Amsterdam Oud-Oost"/>
    <s v="Entire home/aptOud-Oost"/>
    <n v="23180"/>
    <n v="0.1"/>
  </r>
  <r>
    <s v="Amsterdam"/>
    <n v="8826432"/>
    <x v="5"/>
    <n v="52.354024518082603"/>
    <n v="4.9217628025218403"/>
    <x v="0"/>
    <n v="108"/>
    <n v="325"/>
    <n v="17"/>
    <n v="1.1000000000000001"/>
    <n v="0"/>
    <n v="5371"/>
    <n v="2"/>
    <s v="Amsterdam Oud-Oost"/>
    <s v="Entire home/aptOud-Oost"/>
    <n v="35100"/>
    <n v="0.1"/>
  </r>
  <r>
    <s v="Amsterdam"/>
    <n v="8835156"/>
    <x v="5"/>
    <n v="52.361558538172702"/>
    <n v="4.9268065756290298"/>
    <x v="0"/>
    <n v="115"/>
    <n v="362"/>
    <n v="17"/>
    <n v="0.45"/>
    <n v="0"/>
    <n v="5374"/>
    <n v="2"/>
    <s v="Amsterdam Oud-Oost"/>
    <s v="Entire home/aptOud-Oost"/>
    <n v="41630"/>
    <n v="0.1"/>
  </r>
  <r>
    <s v="Amsterdam"/>
    <n v="9008662"/>
    <x v="5"/>
    <n v="52.352288901120801"/>
    <n v="4.9188473150062801"/>
    <x v="0"/>
    <n v="120"/>
    <n v="359"/>
    <n v="9"/>
    <n v="0.27"/>
    <n v="0"/>
    <n v="5452"/>
    <n v="2"/>
    <s v="Amsterdam Oud-Oost"/>
    <s v="Entire home/aptOud-Oost"/>
    <n v="43080"/>
    <n v="0.1"/>
  </r>
  <r>
    <s v="Amsterdam"/>
    <n v="9045210"/>
    <x v="5"/>
    <n v="52.358576244245697"/>
    <n v="4.9132722498471404"/>
    <x v="0"/>
    <n v="150"/>
    <n v="361"/>
    <n v="36"/>
    <n v="0.99"/>
    <n v="0"/>
    <n v="5472"/>
    <n v="2"/>
    <s v="Amsterdam Oud-Oost"/>
    <s v="Entire home/aptOud-Oost"/>
    <n v="54150"/>
    <n v="0.1"/>
  </r>
  <r>
    <s v="Amsterdam"/>
    <n v="9123805"/>
    <x v="5"/>
    <n v="52.355893727259399"/>
    <n v="4.90925328983786"/>
    <x v="0"/>
    <n v="119"/>
    <n v="354"/>
    <n v="26"/>
    <n v="0.83"/>
    <n v="0"/>
    <n v="5530"/>
    <n v="2"/>
    <s v="Amsterdam Oud-Oost"/>
    <s v="Entire home/aptOud-Oost"/>
    <n v="42126"/>
    <n v="0.1"/>
  </r>
  <r>
    <s v="Amsterdam"/>
    <n v="9373807"/>
    <x v="5"/>
    <n v="52.354958376003502"/>
    <n v="4.9103319620831698"/>
    <x v="0"/>
    <n v="110"/>
    <n v="303"/>
    <n v="24"/>
    <n v="0.65"/>
    <n v="0"/>
    <n v="5708"/>
    <n v="2"/>
    <s v="Amsterdam Oud-Oost"/>
    <s v="Entire home/aptOud-Oost"/>
    <n v="33330"/>
    <n v="0.1"/>
  </r>
  <r>
    <s v="Amsterdam"/>
    <n v="9786590"/>
    <x v="5"/>
    <n v="52.361143660690097"/>
    <n v="4.9279140770605698"/>
    <x v="0"/>
    <n v="135"/>
    <n v="355"/>
    <n v="21"/>
    <n v="0.71"/>
    <n v="0"/>
    <n v="5963"/>
    <n v="2"/>
    <s v="Amsterdam Oud-Oost"/>
    <s v="Entire home/aptOud-Oost"/>
    <n v="47925"/>
    <n v="0.1"/>
  </r>
  <r>
    <s v="Amsterdam"/>
    <n v="10028049"/>
    <x v="5"/>
    <n v="52.357555967083698"/>
    <n v="4.9082429058342401"/>
    <x v="0"/>
    <n v="198"/>
    <n v="256"/>
    <n v="4"/>
    <n v="0.11"/>
    <n v="0"/>
    <n v="6126"/>
    <n v="2"/>
    <s v="Amsterdam Oud-Oost"/>
    <s v="Entire home/aptOud-Oost"/>
    <n v="50688"/>
    <n v="0.1"/>
  </r>
  <r>
    <s v="Amsterdam"/>
    <n v="10333952"/>
    <x v="5"/>
    <n v="52.362356302663599"/>
    <n v="4.9246396938679098"/>
    <x v="0"/>
    <n v="110"/>
    <n v="306"/>
    <n v="8"/>
    <n v="0.63"/>
    <n v="0"/>
    <n v="6302"/>
    <n v="2"/>
    <s v="Amsterdam Oud-Oost"/>
    <s v="Entire home/aptOud-Oost"/>
    <n v="33660"/>
    <n v="0.1"/>
  </r>
  <r>
    <s v="Amsterdam"/>
    <n v="10399716"/>
    <x v="5"/>
    <n v="52.363543167598003"/>
    <n v="4.9268269087971897"/>
    <x v="0"/>
    <n v="110"/>
    <n v="344"/>
    <n v="48"/>
    <n v="1.43"/>
    <n v="0"/>
    <n v="6330"/>
    <n v="2"/>
    <s v="Amsterdam Oud-Oost"/>
    <s v="Entire home/aptOud-Oost"/>
    <n v="37840"/>
    <n v="0.1"/>
  </r>
  <r>
    <s v="Amsterdam"/>
    <n v="12099302"/>
    <x v="5"/>
    <n v="52.349860899427703"/>
    <n v="4.9143147804306402"/>
    <x v="0"/>
    <n v="120"/>
    <n v="364"/>
    <n v="37"/>
    <n v="1.1399999999999999"/>
    <n v="0"/>
    <n v="7153"/>
    <n v="2"/>
    <s v="Amsterdam Oud-Oost"/>
    <s v="Entire home/aptOud-Oost"/>
    <n v="43680"/>
    <n v="0.1"/>
  </r>
  <r>
    <s v="Amsterdam"/>
    <n v="12161537"/>
    <x v="5"/>
    <n v="52.355028059484802"/>
    <n v="4.91554273486864"/>
    <x v="0"/>
    <n v="149"/>
    <n v="329"/>
    <n v="13"/>
    <n v="0.95"/>
    <n v="0"/>
    <n v="7197"/>
    <n v="2"/>
    <s v="Amsterdam Oud-Oost"/>
    <s v="Entire home/aptOud-Oost"/>
    <n v="49021"/>
    <n v="0.1"/>
  </r>
  <r>
    <s v="Amsterdam"/>
    <n v="12589378"/>
    <x v="5"/>
    <n v="52.357706573372703"/>
    <n v="4.9188949790624799"/>
    <x v="0"/>
    <n v="220"/>
    <n v="362"/>
    <n v="12"/>
    <n v="0.38"/>
    <n v="0"/>
    <n v="7467"/>
    <n v="2"/>
    <s v="Amsterdam Oud-Oost"/>
    <s v="Entire home/aptOud-Oost"/>
    <n v="79640"/>
    <n v="0.1"/>
  </r>
  <r>
    <s v="Amsterdam"/>
    <n v="12869570"/>
    <x v="5"/>
    <n v="52.3578543762289"/>
    <n v="4.9183741552846598"/>
    <x v="0"/>
    <n v="140"/>
    <n v="363"/>
    <n v="9"/>
    <n v="0.43"/>
    <n v="0"/>
    <n v="7637"/>
    <n v="2"/>
    <s v="Amsterdam Oud-Oost"/>
    <s v="Entire home/aptOud-Oost"/>
    <n v="50820"/>
    <n v="0.1"/>
  </r>
  <r>
    <s v="Amsterdam"/>
    <n v="13703638"/>
    <x v="5"/>
    <n v="52.351544716798301"/>
    <n v="4.9161380741582104"/>
    <x v="0"/>
    <n v="199"/>
    <n v="344"/>
    <n v="11"/>
    <n v="0.45"/>
    <n v="0"/>
    <n v="8475"/>
    <n v="2"/>
    <s v="Amsterdam Oud-Oost"/>
    <s v="Entire home/aptOud-Oost"/>
    <n v="68456"/>
    <n v="0.1"/>
  </r>
  <r>
    <s v="Amsterdam"/>
    <n v="14191780"/>
    <x v="5"/>
    <n v="52.355605506406398"/>
    <n v="4.9094990624605703"/>
    <x v="0"/>
    <n v="175"/>
    <n v="353"/>
    <n v="26"/>
    <n v="0.95"/>
    <n v="0"/>
    <n v="9061"/>
    <n v="2"/>
    <s v="Amsterdam Oud-Oost"/>
    <s v="Entire home/aptOud-Oost"/>
    <n v="61775"/>
    <n v="0.1"/>
  </r>
  <r>
    <s v="Amsterdam"/>
    <n v="14275147"/>
    <x v="5"/>
    <n v="52.356918660374902"/>
    <n v="4.9085874732434203"/>
    <x v="0"/>
    <n v="225"/>
    <n v="87"/>
    <n v="2"/>
    <n v="7.0000000000000007E-2"/>
    <n v="0"/>
    <n v="9146"/>
    <n v="2"/>
    <s v="Amsterdam Oud-Oost"/>
    <s v="Entire home/aptOud-Oost"/>
    <n v="19575"/>
    <n v="0.1"/>
  </r>
  <r>
    <s v="Amsterdam"/>
    <n v="14479356"/>
    <x v="5"/>
    <n v="52.356794175745698"/>
    <n v="4.9084565629670296"/>
    <x v="0"/>
    <n v="210"/>
    <n v="364"/>
    <n v="13"/>
    <n v="0.48"/>
    <n v="0"/>
    <n v="9307"/>
    <n v="2"/>
    <s v="Amsterdam Oud-Oost"/>
    <s v="Entire home/aptOud-Oost"/>
    <n v="76440"/>
    <n v="0.1"/>
  </r>
  <r>
    <s v="Amsterdam"/>
    <n v="14750246"/>
    <x v="5"/>
    <n v="52.354112121261203"/>
    <n v="4.90986787415466"/>
    <x v="0"/>
    <n v="175"/>
    <n v="364"/>
    <n v="13"/>
    <n v="0.48"/>
    <n v="0"/>
    <n v="9467"/>
    <n v="2"/>
    <s v="Amsterdam Oud-Oost"/>
    <s v="Entire home/aptOud-Oost"/>
    <n v="63700"/>
    <n v="0.1"/>
  </r>
  <r>
    <s v="Amsterdam"/>
    <n v="14793200"/>
    <x v="5"/>
    <n v="52.355313809367701"/>
    <n v="4.9199152276639699"/>
    <x v="0"/>
    <n v="69"/>
    <n v="356"/>
    <n v="8"/>
    <n v="0.61"/>
    <n v="0"/>
    <n v="9490"/>
    <n v="2"/>
    <s v="Amsterdam Oud-Oost"/>
    <s v="Entire home/aptOud-Oost"/>
    <n v="24564"/>
    <n v="0.1"/>
  </r>
  <r>
    <s v="Amsterdam"/>
    <n v="14797865"/>
    <x v="5"/>
    <n v="52.356344846337898"/>
    <n v="4.91763978906312"/>
    <x v="0"/>
    <n v="130"/>
    <n v="363"/>
    <n v="23"/>
    <n v="0.87"/>
    <n v="0"/>
    <n v="9497"/>
    <n v="2"/>
    <s v="Amsterdam Oud-Oost"/>
    <s v="Entire home/aptOud-Oost"/>
    <n v="47190"/>
    <n v="0.1"/>
  </r>
  <r>
    <s v="Amsterdam"/>
    <n v="14949168"/>
    <x v="5"/>
    <n v="52.357037158392203"/>
    <n v="4.9120935291516403"/>
    <x v="0"/>
    <n v="165"/>
    <n v="352"/>
    <n v="6"/>
    <n v="0.43"/>
    <n v="0"/>
    <n v="9595"/>
    <n v="2"/>
    <s v="Amsterdam Oud-Oost"/>
    <s v="Entire home/aptOud-Oost"/>
    <n v="58080"/>
    <n v="0.1"/>
  </r>
  <r>
    <s v="Amsterdam"/>
    <n v="15264411"/>
    <x v="5"/>
    <n v="52.357622555726202"/>
    <n v="4.91354972606283"/>
    <x v="0"/>
    <n v="180"/>
    <n v="361"/>
    <n v="27"/>
    <n v="1.04"/>
    <n v="0"/>
    <n v="9773"/>
    <n v="2"/>
    <s v="Amsterdam Oud-Oost"/>
    <s v="Entire home/aptOud-Oost"/>
    <n v="64980"/>
    <n v="0.1"/>
  </r>
  <r>
    <s v="Amsterdam"/>
    <n v="15743102"/>
    <x v="5"/>
    <n v="52.358297875688102"/>
    <n v="4.9111143640074397"/>
    <x v="0"/>
    <n v="179"/>
    <n v="362"/>
    <n v="25"/>
    <n v="1.03"/>
    <n v="0"/>
    <n v="10071"/>
    <n v="2"/>
    <s v="Amsterdam Oud-Oost"/>
    <s v="Entire home/aptOud-Oost"/>
    <n v="64798"/>
    <n v="0.1"/>
  </r>
  <r>
    <s v="Amsterdam"/>
    <n v="15907977"/>
    <x v="5"/>
    <n v="52.3585695537231"/>
    <n v="4.9071911965510502"/>
    <x v="0"/>
    <n v="125"/>
    <n v="351"/>
    <n v="11"/>
    <n v="0.55000000000000004"/>
    <n v="0"/>
    <n v="10184"/>
    <n v="2"/>
    <s v="Amsterdam Oud-Oost"/>
    <s v="Entire home/aptOud-Oost"/>
    <n v="43875"/>
    <n v="0.1"/>
  </r>
  <r>
    <s v="Amsterdam"/>
    <n v="16280897"/>
    <x v="5"/>
    <n v="52.349492632932801"/>
    <n v="4.9137142523401396"/>
    <x v="0"/>
    <n v="125"/>
    <n v="355"/>
    <n v="31"/>
    <n v="1.36"/>
    <n v="0"/>
    <n v="10459"/>
    <n v="2"/>
    <s v="Amsterdam Oud-Oost"/>
    <s v="Entire home/aptOud-Oost"/>
    <n v="44375"/>
    <n v="0.1"/>
  </r>
  <r>
    <s v="Amsterdam"/>
    <n v="16342692"/>
    <x v="5"/>
    <n v="52.361816032430902"/>
    <n v="4.9265485195856602"/>
    <x v="0"/>
    <n v="140"/>
    <n v="356"/>
    <n v="12"/>
    <n v="0.51"/>
    <n v="0"/>
    <n v="10510"/>
    <n v="2"/>
    <s v="Amsterdam Oud-Oost"/>
    <s v="Entire home/aptOud-Oost"/>
    <n v="49840"/>
    <n v="0.1"/>
  </r>
  <r>
    <s v="Amsterdam"/>
    <n v="16445136"/>
    <x v="5"/>
    <n v="52.351012959296"/>
    <n v="4.9134082470725096"/>
    <x v="0"/>
    <n v="74"/>
    <n v="356"/>
    <n v="7"/>
    <n v="0.35"/>
    <n v="0"/>
    <n v="10603"/>
    <n v="2"/>
    <s v="Amsterdam Oud-Oost"/>
    <s v="Entire home/aptOud-Oost"/>
    <n v="26344"/>
    <n v="0.1"/>
  </r>
  <r>
    <s v="Amsterdam"/>
    <n v="16563337"/>
    <x v="5"/>
    <n v="52.358160460349602"/>
    <n v="4.9136906947707901"/>
    <x v="0"/>
    <n v="220"/>
    <n v="343"/>
    <n v="6"/>
    <n v="0.3"/>
    <n v="0"/>
    <n v="10674"/>
    <n v="2"/>
    <s v="Amsterdam Oud-Oost"/>
    <s v="Entire home/aptOud-Oost"/>
    <n v="75460"/>
    <n v="0.1"/>
  </r>
  <r>
    <s v="Amsterdam"/>
    <n v="16739650"/>
    <x v="5"/>
    <n v="52.357240416111203"/>
    <n v="4.92839976535637"/>
    <x v="0"/>
    <n v="110"/>
    <n v="364"/>
    <n v="0"/>
    <m/>
    <n v="0"/>
    <n v="10786"/>
    <n v="2"/>
    <s v="Amsterdam Oud-Oost"/>
    <s v="Entire home/aptOud-Oost"/>
    <n v="40040"/>
    <n v="0.1"/>
  </r>
  <r>
    <s v="Amsterdam"/>
    <n v="16903363"/>
    <x v="5"/>
    <n v="52.3523320067466"/>
    <n v="4.9107584397615698"/>
    <x v="0"/>
    <n v="250"/>
    <n v="353"/>
    <n v="10"/>
    <n v="0.46"/>
    <n v="0"/>
    <n v="10881"/>
    <n v="2"/>
    <s v="Amsterdam Oud-Oost"/>
    <s v="Entire home/aptOud-Oost"/>
    <n v="88250"/>
    <n v="0.1"/>
  </r>
  <r>
    <s v="Amsterdam"/>
    <n v="17665299"/>
    <x v="5"/>
    <n v="52.3570797744744"/>
    <n v="4.9067859444480701"/>
    <x v="0"/>
    <n v="149"/>
    <n v="286"/>
    <n v="30"/>
    <n v="1.5"/>
    <n v="0"/>
    <n v="11322"/>
    <n v="2"/>
    <s v="Amsterdam Oud-Oost"/>
    <s v="Entire home/aptOud-Oost"/>
    <n v="42614"/>
    <n v="0.1"/>
  </r>
  <r>
    <s v="Amsterdam"/>
    <n v="18281762"/>
    <x v="5"/>
    <n v="52.353229361020098"/>
    <n v="4.9103099034790496"/>
    <x v="0"/>
    <n v="90"/>
    <n v="345"/>
    <n v="21"/>
    <n v="1.1200000000000001"/>
    <n v="0"/>
    <n v="11797"/>
    <n v="2"/>
    <s v="Amsterdam Oud-Oost"/>
    <s v="Entire home/aptOud-Oost"/>
    <n v="31050"/>
    <n v="0.1"/>
  </r>
  <r>
    <s v="Amsterdam"/>
    <n v="18734542"/>
    <x v="5"/>
    <n v="52.356381201565497"/>
    <n v="4.9083401998743801"/>
    <x v="0"/>
    <n v="198"/>
    <n v="345"/>
    <n v="24"/>
    <n v="1.27"/>
    <n v="0"/>
    <n v="12188"/>
    <n v="2"/>
    <s v="Amsterdam Oud-Oost"/>
    <s v="Entire home/aptOud-Oost"/>
    <n v="68310"/>
    <n v="0.1"/>
  </r>
  <r>
    <s v="Amsterdam"/>
    <n v="19078647"/>
    <x v="5"/>
    <n v="52.363160888335599"/>
    <n v="4.9291470407954598"/>
    <x v="0"/>
    <n v="100"/>
    <n v="361"/>
    <n v="13"/>
    <n v="0.73"/>
    <n v="0"/>
    <n v="12480"/>
    <n v="2"/>
    <s v="Amsterdam Oud-Oost"/>
    <s v="Entire home/aptOud-Oost"/>
    <n v="36100"/>
    <n v="0.1"/>
  </r>
  <r>
    <s v="Amsterdam"/>
    <n v="19081559"/>
    <x v="5"/>
    <n v="52.354377418744399"/>
    <n v="4.92385099076008"/>
    <x v="0"/>
    <n v="175"/>
    <n v="346"/>
    <n v="8"/>
    <n v="0.46"/>
    <n v="0"/>
    <n v="12482"/>
    <n v="2"/>
    <s v="Amsterdam Oud-Oost"/>
    <s v="Entire home/aptOud-Oost"/>
    <n v="60550"/>
    <n v="0.1"/>
  </r>
  <r>
    <s v="Amsterdam"/>
    <n v="19445999"/>
    <x v="5"/>
    <n v="52.356000055953501"/>
    <n v="4.9104658874496296"/>
    <x v="0"/>
    <n v="129"/>
    <n v="363"/>
    <n v="26"/>
    <n v="1.53"/>
    <n v="0"/>
    <n v="12796"/>
    <n v="2"/>
    <s v="Amsterdam Oud-Oost"/>
    <s v="Entire home/aptOud-Oost"/>
    <n v="46827"/>
    <n v="0.1"/>
  </r>
  <r>
    <s v="Amsterdam"/>
    <n v="19634248"/>
    <x v="5"/>
    <n v="52.356340067481"/>
    <n v="4.91835989784001"/>
    <x v="0"/>
    <n v="90"/>
    <n v="344"/>
    <n v="11"/>
    <n v="0.83"/>
    <n v="0"/>
    <n v="12961"/>
    <n v="2"/>
    <s v="Amsterdam Oud-Oost"/>
    <s v="Entire home/aptOud-Oost"/>
    <n v="30960"/>
    <n v="0.1"/>
  </r>
  <r>
    <s v="Amsterdam"/>
    <n v="20102016"/>
    <x v="5"/>
    <n v="52.358411403971502"/>
    <n v="4.9196609285205497"/>
    <x v="0"/>
    <n v="198"/>
    <n v="352"/>
    <n v="14"/>
    <n v="0.88"/>
    <n v="0"/>
    <n v="13478"/>
    <n v="2"/>
    <s v="Amsterdam Oud-Oost"/>
    <s v="Entire home/aptOud-Oost"/>
    <n v="69696"/>
    <n v="0.1"/>
  </r>
  <r>
    <s v="Amsterdam"/>
    <n v="20187990"/>
    <x v="5"/>
    <n v="52.350287682426902"/>
    <n v="4.9135292016615297"/>
    <x v="0"/>
    <n v="120"/>
    <n v="361"/>
    <n v="4"/>
    <n v="0.25"/>
    <n v="0"/>
    <n v="13552"/>
    <n v="2"/>
    <s v="Amsterdam Oud-Oost"/>
    <s v="Entire home/aptOud-Oost"/>
    <n v="43320"/>
    <n v="0.1"/>
  </r>
  <r>
    <s v="Amsterdam"/>
    <n v="20290402"/>
    <x v="5"/>
    <n v="52.350758424859499"/>
    <n v="4.9138926150972999"/>
    <x v="0"/>
    <n v="209"/>
    <n v="361"/>
    <n v="10"/>
    <n v="0.63"/>
    <n v="0"/>
    <n v="13645"/>
    <n v="2"/>
    <s v="Amsterdam Oud-Oost"/>
    <s v="Entire home/aptOud-Oost"/>
    <n v="75449"/>
    <n v="0.1"/>
  </r>
  <r>
    <s v="Amsterdam"/>
    <n v="20350660"/>
    <x v="5"/>
    <n v="52.354231304159399"/>
    <n v="4.9124009856972402"/>
    <x v="0"/>
    <n v="100"/>
    <n v="354"/>
    <n v="11"/>
    <n v="0.78"/>
    <n v="0"/>
    <n v="13678"/>
    <n v="2"/>
    <s v="Amsterdam Oud-Oost"/>
    <s v="Entire home/aptOud-Oost"/>
    <n v="35400"/>
    <n v="0.1"/>
  </r>
  <r>
    <s v="Amsterdam"/>
    <n v="20514920"/>
    <x v="5"/>
    <n v="52.357368274751899"/>
    <n v="4.9085596988249902"/>
    <x v="0"/>
    <n v="110"/>
    <n v="362"/>
    <n v="18"/>
    <n v="1.17"/>
    <n v="0"/>
    <n v="13791"/>
    <n v="2"/>
    <s v="Amsterdam Oud-Oost"/>
    <s v="Entire home/aptOud-Oost"/>
    <n v="39820"/>
    <n v="0.1"/>
  </r>
  <r>
    <s v="Amsterdam"/>
    <n v="20827428"/>
    <x v="5"/>
    <n v="52.358137342274397"/>
    <n v="4.9206614470908496"/>
    <x v="0"/>
    <n v="120"/>
    <n v="359"/>
    <n v="7"/>
    <n v="0.62"/>
    <n v="0"/>
    <n v="14009"/>
    <n v="2"/>
    <s v="Amsterdam Oud-Oost"/>
    <s v="Entire home/aptOud-Oost"/>
    <n v="43080"/>
    <n v="0.1"/>
  </r>
  <r>
    <s v="Amsterdam"/>
    <n v="20872631"/>
    <x v="5"/>
    <n v="52.356121357082003"/>
    <n v="4.9255058371254803"/>
    <x v="0"/>
    <n v="140"/>
    <n v="360"/>
    <n v="1"/>
    <n v="7.0000000000000007E-2"/>
    <n v="0"/>
    <n v="14038"/>
    <n v="2"/>
    <s v="Amsterdam Oud-Oost"/>
    <s v="Entire home/aptOud-Oost"/>
    <n v="50400"/>
    <n v="0.1"/>
  </r>
  <r>
    <s v="Amsterdam"/>
    <n v="20975063"/>
    <x v="5"/>
    <n v="52.3563769233253"/>
    <n v="4.9069357171498096"/>
    <x v="0"/>
    <n v="98"/>
    <n v="353"/>
    <n v="22"/>
    <n v="1.53"/>
    <n v="0"/>
    <n v="14129"/>
    <n v="2"/>
    <s v="Amsterdam Oud-Oost"/>
    <s v="Entire home/aptOud-Oost"/>
    <n v="34594"/>
    <n v="0.1"/>
  </r>
  <r>
    <s v="Amsterdam"/>
    <n v="21021371"/>
    <x v="5"/>
    <n v="52.353949084728697"/>
    <n v="4.9160094031570001"/>
    <x v="0"/>
    <n v="175"/>
    <n v="336"/>
    <n v="7"/>
    <n v="0.51"/>
    <n v="0"/>
    <n v="14170"/>
    <n v="2"/>
    <s v="Amsterdam Oud-Oost"/>
    <s v="Entire home/aptOud-Oost"/>
    <n v="58800"/>
    <n v="0.1"/>
  </r>
  <r>
    <s v="Amsterdam"/>
    <n v="21614953"/>
    <x v="5"/>
    <n v="52.354232847926298"/>
    <n v="4.9095442149409099"/>
    <x v="0"/>
    <n v="149"/>
    <n v="351"/>
    <n v="3"/>
    <n v="0.26"/>
    <n v="0"/>
    <n v="14657"/>
    <n v="2"/>
    <s v="Amsterdam Oud-Oost"/>
    <s v="Entire home/aptOud-Oost"/>
    <n v="52299"/>
    <n v="0.1"/>
  </r>
  <r>
    <s v="Amsterdam"/>
    <n v="21747573"/>
    <x v="5"/>
    <n v="52.354137828248803"/>
    <n v="4.9235464027234599"/>
    <x v="0"/>
    <n v="155"/>
    <n v="362"/>
    <n v="4"/>
    <n v="0.41"/>
    <n v="0"/>
    <n v="14780"/>
    <n v="2"/>
    <s v="Amsterdam Oud-Oost"/>
    <s v="Entire home/aptOud-Oost"/>
    <n v="56110"/>
    <n v="0.1"/>
  </r>
  <r>
    <s v="Amsterdam"/>
    <n v="21820224"/>
    <x v="5"/>
    <n v="52.361825085897202"/>
    <n v="4.9318365525185497"/>
    <x v="0"/>
    <n v="175"/>
    <n v="339"/>
    <n v="7"/>
    <n v="0.61"/>
    <n v="0"/>
    <n v="14842"/>
    <n v="2"/>
    <s v="Amsterdam Oud-Oost"/>
    <s v="Entire home/aptOud-Oost"/>
    <n v="59325"/>
    <n v="0.1"/>
  </r>
  <r>
    <s v="Amsterdam"/>
    <n v="21823976"/>
    <x v="5"/>
    <n v="52.359420633985998"/>
    <n v="4.92643057184317"/>
    <x v="0"/>
    <n v="100"/>
    <n v="347"/>
    <n v="6"/>
    <n v="0.49"/>
    <n v="0"/>
    <n v="14847"/>
    <n v="2"/>
    <s v="Amsterdam Oud-Oost"/>
    <s v="Entire home/aptOud-Oost"/>
    <n v="34700"/>
    <n v="0.1"/>
  </r>
  <r>
    <s v="Amsterdam"/>
    <n v="21918063"/>
    <x v="5"/>
    <n v="52.3543029599306"/>
    <n v="4.9247578185572998"/>
    <x v="0"/>
    <n v="140"/>
    <n v="286"/>
    <n v="4"/>
    <n v="0.33"/>
    <n v="0"/>
    <n v="14925"/>
    <n v="2"/>
    <s v="Amsterdam Oud-Oost"/>
    <s v="Entire home/aptOud-Oost"/>
    <n v="40040"/>
    <n v="0.1"/>
  </r>
  <r>
    <s v="Amsterdam"/>
    <n v="21980132"/>
    <x v="5"/>
    <n v="52.357970726013498"/>
    <n v="4.9195794713308896"/>
    <x v="0"/>
    <n v="165"/>
    <n v="352"/>
    <n v="1"/>
    <n v="0.1"/>
    <n v="0"/>
    <n v="14989"/>
    <n v="2"/>
    <s v="Amsterdam Oud-Oost"/>
    <s v="Entire home/aptOud-Oost"/>
    <n v="58080"/>
    <n v="0.1"/>
  </r>
  <r>
    <s v="Amsterdam"/>
    <n v="250751"/>
    <x v="6"/>
    <n v="52.366099022694598"/>
    <n v="4.9329871290965501"/>
    <x v="0"/>
    <n v="70"/>
    <n v="349"/>
    <n v="97"/>
    <n v="1.1299999999999999"/>
    <n v="0"/>
    <n v="115"/>
    <n v="2"/>
    <s v="Amsterdam Oostelijk Havengebied - Indische Buurt"/>
    <s v="Entire home/aptOostelijk Havengebied - Indische Buurt"/>
    <n v="24430"/>
    <n v="0.1"/>
  </r>
  <r>
    <s v="Amsterdam"/>
    <n v="584938"/>
    <x v="7"/>
    <n v="52.372456004500798"/>
    <n v="4.9027823316721602"/>
    <x v="0"/>
    <n v="230"/>
    <n v="333"/>
    <n v="1"/>
    <n v="0.06"/>
    <n v="0"/>
    <n v="335"/>
    <n v="2"/>
    <s v="Amsterdam Centrum-Oost"/>
    <s v="Entire home/aptCentrum-Oost"/>
    <n v="76590"/>
    <n v="0.1"/>
  </r>
  <r>
    <s v="Amsterdam"/>
    <n v="728527"/>
    <x v="6"/>
    <n v="52.359728295644999"/>
    <n v="4.9386506611169798"/>
    <x v="0"/>
    <n v="85"/>
    <n v="327"/>
    <n v="87"/>
    <n v="1.24"/>
    <n v="0"/>
    <n v="478"/>
    <n v="2"/>
    <s v="Amsterdam Oostelijk Havengebied - Indische Buurt"/>
    <s v="Entire home/aptOostelijk Havengebied - Indische Buurt"/>
    <n v="27795"/>
    <n v="0.1"/>
  </r>
  <r>
    <s v="Amsterdam"/>
    <n v="780471"/>
    <x v="7"/>
    <n v="52.3615841425393"/>
    <n v="4.9009838890752198"/>
    <x v="0"/>
    <n v="135"/>
    <n v="229"/>
    <n v="153"/>
    <n v="2.5499999999999998"/>
    <n v="0"/>
    <n v="540"/>
    <n v="2"/>
    <s v="Amsterdam Centrum-Oost"/>
    <s v="Entire home/aptCentrum-Oost"/>
    <n v="30915"/>
    <n v="0.1"/>
  </r>
  <r>
    <s v="Amsterdam"/>
    <n v="866523"/>
    <x v="8"/>
    <n v="52.3565577756465"/>
    <n v="4.8275602080867204"/>
    <x v="0"/>
    <n v="80"/>
    <n v="28"/>
    <n v="7"/>
    <n v="0.14000000000000001"/>
    <n v="0"/>
    <n v="629"/>
    <n v="2"/>
    <s v="Amsterdam Slotervaart"/>
    <s v="Entire home/aptSlotervaart"/>
    <n v="2240"/>
    <n v="0.1"/>
  </r>
  <r>
    <s v="Amsterdam"/>
    <n v="1173892"/>
    <x v="9"/>
    <n v="52.351193921917897"/>
    <n v="4.9442144400737904"/>
    <x v="0"/>
    <n v="80"/>
    <n v="357"/>
    <n v="7"/>
    <n v="0.16"/>
    <n v="0"/>
    <n v="863"/>
    <n v="2"/>
    <s v="Amsterdam Watergraafsmeer"/>
    <s v="Entire home/aptWatergraafsmeer"/>
    <n v="28560"/>
    <n v="0.1"/>
  </r>
  <r>
    <s v="Amsterdam"/>
    <n v="1267645"/>
    <x v="7"/>
    <n v="52.368864852530699"/>
    <n v="4.91631683370818"/>
    <x v="0"/>
    <n v="200"/>
    <n v="335"/>
    <n v="19"/>
    <n v="0.28999999999999998"/>
    <n v="0"/>
    <n v="936"/>
    <n v="2"/>
    <s v="Amsterdam Centrum-Oost"/>
    <s v="Entire home/aptCentrum-Oost"/>
    <n v="67000"/>
    <n v="0.1"/>
  </r>
  <r>
    <s v="Amsterdam"/>
    <n v="1297017"/>
    <x v="9"/>
    <n v="52.342277875986099"/>
    <n v="4.9235179826652198"/>
    <x v="0"/>
    <n v="170"/>
    <n v="126"/>
    <n v="20"/>
    <n v="0.3"/>
    <n v="0"/>
    <n v="955"/>
    <n v="2"/>
    <s v="Amsterdam Watergraafsmeer"/>
    <s v="Entire home/aptWatergraafsmeer"/>
    <n v="21420"/>
    <n v="0.1"/>
  </r>
  <r>
    <s v="Amsterdam"/>
    <n v="1331893"/>
    <x v="10"/>
    <n v="52.356049996112503"/>
    <n v="4.8522186988415497"/>
    <x v="0"/>
    <n v="200"/>
    <n v="363"/>
    <n v="8"/>
    <n v="0.18"/>
    <n v="0"/>
    <n v="984"/>
    <n v="2"/>
    <s v="Amsterdam Zuid"/>
    <s v="Entire home/aptZuid"/>
    <n v="72600"/>
    <n v="0.1"/>
  </r>
  <r>
    <s v="Amsterdam"/>
    <n v="1485383"/>
    <x v="6"/>
    <n v="52.363101426261103"/>
    <n v="4.93889629562916"/>
    <x v="0"/>
    <n v="120"/>
    <n v="356"/>
    <n v="12"/>
    <n v="0.6"/>
    <n v="0"/>
    <n v="1097"/>
    <n v="2"/>
    <s v="Amsterdam Oostelijk Havengebied - Indische Buurt"/>
    <s v="Entire home/aptOostelijk Havengebied - Indische Buurt"/>
    <n v="42720"/>
    <n v="0.1"/>
  </r>
  <r>
    <s v="Amsterdam"/>
    <n v="1777432"/>
    <x v="10"/>
    <n v="52.344059454200803"/>
    <n v="4.8605737077441402"/>
    <x v="0"/>
    <n v="150"/>
    <n v="118"/>
    <n v="42"/>
    <n v="0.75"/>
    <n v="0"/>
    <n v="1259"/>
    <n v="2"/>
    <s v="Amsterdam Zuid"/>
    <s v="Entire home/aptZuid"/>
    <n v="17700"/>
    <n v="0.1"/>
  </r>
  <r>
    <s v="Amsterdam"/>
    <n v="1942427"/>
    <x v="6"/>
    <n v="52.368457056939697"/>
    <n v="4.9341568860235396"/>
    <x v="0"/>
    <n v="110"/>
    <n v="350"/>
    <n v="29"/>
    <n v="0.48"/>
    <n v="0"/>
    <n v="1362"/>
    <n v="2"/>
    <s v="Amsterdam Oostelijk Havengebied - Indische Buurt"/>
    <s v="Entire home/aptOostelijk Havengebied - Indische Buurt"/>
    <n v="38500"/>
    <n v="0.1"/>
  </r>
  <r>
    <s v="Amsterdam"/>
    <n v="1973390"/>
    <x v="6"/>
    <n v="52.363305219927597"/>
    <n v="4.9367172456222201"/>
    <x v="0"/>
    <n v="80"/>
    <n v="358"/>
    <n v="29"/>
    <n v="0.6"/>
    <n v="0"/>
    <n v="1384"/>
    <n v="2"/>
    <s v="Amsterdam Oostelijk Havengebied - Indische Buurt"/>
    <s v="Entire home/aptOostelijk Havengebied - Indische Buurt"/>
    <n v="28640"/>
    <n v="0.1"/>
  </r>
  <r>
    <s v="Amsterdam"/>
    <n v="2026857"/>
    <x v="6"/>
    <n v="52.378454694170202"/>
    <n v="4.9329620096065296"/>
    <x v="0"/>
    <n v="490"/>
    <n v="311"/>
    <n v="10"/>
    <n v="0.27"/>
    <n v="0"/>
    <n v="1423"/>
    <n v="2"/>
    <s v="Amsterdam Oostelijk Havengebied - Indische Buurt"/>
    <s v="Entire home/aptOostelijk Havengebied - Indische Buurt"/>
    <n v="152390"/>
    <n v="0.1"/>
  </r>
  <r>
    <s v="Amsterdam"/>
    <n v="2253284"/>
    <x v="7"/>
    <n v="52.3734992323743"/>
    <n v="4.9020927501809801"/>
    <x v="0"/>
    <n v="150"/>
    <n v="285"/>
    <n v="20"/>
    <n v="0.34"/>
    <n v="0"/>
    <n v="1536"/>
    <n v="2"/>
    <s v="Amsterdam Centrum-Oost"/>
    <s v="Entire home/aptCentrum-Oost"/>
    <n v="42750"/>
    <n v="0.1"/>
  </r>
  <r>
    <s v="Amsterdam"/>
    <n v="2395419"/>
    <x v="10"/>
    <n v="52.3478934494904"/>
    <n v="4.8613874447121601"/>
    <x v="0"/>
    <n v="90"/>
    <n v="363"/>
    <n v="41"/>
    <n v="0.73"/>
    <n v="0"/>
    <n v="1588"/>
    <n v="2"/>
    <s v="Amsterdam Zuid"/>
    <s v="Entire home/aptZuid"/>
    <n v="32670"/>
    <n v="0.1"/>
  </r>
  <r>
    <s v="Amsterdam"/>
    <n v="2463922"/>
    <x v="10"/>
    <n v="52.350970630901301"/>
    <n v="4.8570127136439201"/>
    <x v="0"/>
    <n v="325"/>
    <n v="284"/>
    <n v="35"/>
    <n v="0.62"/>
    <n v="0"/>
    <n v="1622"/>
    <n v="2"/>
    <s v="Amsterdam Zuid"/>
    <s v="Entire home/aptZuid"/>
    <n v="92300"/>
    <n v="0.1"/>
  </r>
  <r>
    <s v="Amsterdam"/>
    <n v="2700366"/>
    <x v="6"/>
    <n v="52.363650899279101"/>
    <n v="4.9377568255070399"/>
    <x v="0"/>
    <n v="90"/>
    <n v="332"/>
    <n v="44"/>
    <n v="0.78"/>
    <n v="0"/>
    <n v="1729"/>
    <n v="2"/>
    <s v="Amsterdam Oostelijk Havengebied - Indische Buurt"/>
    <s v="Entire home/aptOostelijk Havengebied - Indische Buurt"/>
    <n v="29880"/>
    <n v="0.1"/>
  </r>
  <r>
    <s v="Amsterdam"/>
    <n v="2727573"/>
    <x v="10"/>
    <n v="52.353795257193603"/>
    <n v="4.8580744128584801"/>
    <x v="0"/>
    <n v="105"/>
    <n v="302"/>
    <n v="30"/>
    <n v="0.53"/>
    <n v="0"/>
    <n v="1747"/>
    <n v="2"/>
    <s v="Amsterdam Zuid"/>
    <s v="Entire home/aptZuid"/>
    <n v="31710"/>
    <n v="0.1"/>
  </r>
  <r>
    <s v="Amsterdam"/>
    <n v="2842942"/>
    <x v="7"/>
    <n v="52.362914770760497"/>
    <n v="4.9064827103653599"/>
    <x v="0"/>
    <n v="140"/>
    <n v="337"/>
    <n v="1"/>
    <n v="0.09"/>
    <n v="0"/>
    <n v="1812"/>
    <n v="2"/>
    <s v="Amsterdam Centrum-Oost"/>
    <s v="Entire home/aptCentrum-Oost"/>
    <n v="47180"/>
    <n v="0.1"/>
  </r>
  <r>
    <s v="Amsterdam"/>
    <n v="2904582"/>
    <x v="7"/>
    <n v="52.371001412342601"/>
    <n v="4.9295738221193099"/>
    <x v="0"/>
    <n v="186"/>
    <n v="294"/>
    <n v="14"/>
    <n v="0.49"/>
    <n v="0"/>
    <n v="1831"/>
    <n v="2"/>
    <s v="Amsterdam Centrum-Oost"/>
    <s v="Entire home/aptCentrum-Oost"/>
    <n v="54684"/>
    <n v="0.1"/>
  </r>
  <r>
    <s v="Amsterdam"/>
    <n v="3429535"/>
    <x v="10"/>
    <n v="52.3479114291165"/>
    <n v="4.8628366224451796"/>
    <x v="0"/>
    <n v="95"/>
    <n v="340"/>
    <n v="17"/>
    <n v="0.34"/>
    <n v="0"/>
    <n v="2169"/>
    <n v="2"/>
    <s v="Amsterdam Zuid"/>
    <s v="Entire home/aptZuid"/>
    <n v="32300"/>
    <n v="0.1"/>
  </r>
  <r>
    <s v="Amsterdam"/>
    <n v="3443219"/>
    <x v="7"/>
    <n v="52.361670192916598"/>
    <n v="4.89129498906635"/>
    <x v="0"/>
    <n v="129"/>
    <n v="344"/>
    <n v="16"/>
    <n v="0.32"/>
    <n v="0"/>
    <n v="2179"/>
    <n v="2"/>
    <s v="Amsterdam Centrum-Oost"/>
    <s v="Entire home/aptCentrum-Oost"/>
    <n v="44376"/>
    <n v="0.1"/>
  </r>
  <r>
    <s v="Amsterdam"/>
    <n v="3795382"/>
    <x v="6"/>
    <n v="52.362981721473403"/>
    <n v="4.93302621780719"/>
    <x v="0"/>
    <n v="135"/>
    <n v="353"/>
    <n v="40"/>
    <n v="0.76"/>
    <n v="0"/>
    <n v="2397"/>
    <n v="2"/>
    <s v="Amsterdam Oostelijk Havengebied - Indische Buurt"/>
    <s v="Entire home/aptOostelijk Havengebied - Indische Buurt"/>
    <n v="47655"/>
    <n v="0.1"/>
  </r>
  <r>
    <s v="Amsterdam"/>
    <n v="3896500"/>
    <x v="7"/>
    <n v="52.375371513884403"/>
    <n v="4.9153412631817996"/>
    <x v="0"/>
    <n v="450"/>
    <n v="283"/>
    <n v="80"/>
    <n v="1.9"/>
    <n v="0"/>
    <n v="2471"/>
    <n v="2"/>
    <s v="Amsterdam Centrum-Oost"/>
    <s v="Entire home/aptCentrum-Oost"/>
    <n v="127350"/>
    <n v="0.1"/>
  </r>
  <r>
    <s v="Amsterdam"/>
    <n v="3964775"/>
    <x v="10"/>
    <n v="52.346525084766199"/>
    <n v="4.8664659427967303"/>
    <x v="0"/>
    <n v="120"/>
    <n v="363"/>
    <n v="5"/>
    <n v="0.27"/>
    <n v="0"/>
    <n v="2514"/>
    <n v="2"/>
    <s v="Amsterdam Zuid"/>
    <s v="Entire home/aptZuid"/>
    <n v="43560"/>
    <n v="0.1"/>
  </r>
  <r>
    <s v="Amsterdam"/>
    <n v="3990045"/>
    <x v="11"/>
    <n v="52.408424733473097"/>
    <n v="4.9346969878800202"/>
    <x v="0"/>
    <n v="196"/>
    <n v="349"/>
    <n v="7"/>
    <n v="0.16"/>
    <n v="0"/>
    <n v="2529"/>
    <n v="2"/>
    <s v="Amsterdam Noord-Oost"/>
    <s v="Entire home/aptNoord-Oost"/>
    <n v="68404"/>
    <n v="0.1"/>
  </r>
  <r>
    <s v="Amsterdam"/>
    <n v="4009850"/>
    <x v="12"/>
    <n v="52.382795763286197"/>
    <n v="4.9182287451938302"/>
    <x v="0"/>
    <n v="12"/>
    <n v="321"/>
    <n v="9"/>
    <n v="0.69"/>
    <n v="0"/>
    <n v="2535"/>
    <n v="2"/>
    <s v="Amsterdam Oud-Noord"/>
    <s v="Entire home/aptOud-Noord"/>
    <n v="3852"/>
    <n v="0.1"/>
  </r>
  <r>
    <s v="Amsterdam"/>
    <n v="4043258"/>
    <x v="6"/>
    <n v="52.3618006044534"/>
    <n v="4.9445411694256096"/>
    <x v="0"/>
    <n v="100"/>
    <n v="363"/>
    <n v="36"/>
    <n v="0.92"/>
    <n v="0"/>
    <n v="2554"/>
    <n v="2"/>
    <s v="Amsterdam Oostelijk Havengebied - Indische Buurt"/>
    <s v="Entire home/aptOostelijk Havengebied - Indische Buurt"/>
    <n v="36300"/>
    <n v="0.1"/>
  </r>
  <r>
    <s v="Amsterdam"/>
    <n v="4361384"/>
    <x v="7"/>
    <n v="52.3603639464515"/>
    <n v="4.8887707142550996"/>
    <x v="0"/>
    <n v="119"/>
    <n v="358"/>
    <n v="35"/>
    <n v="0.78"/>
    <n v="0"/>
    <n v="2724"/>
    <n v="2"/>
    <s v="Amsterdam Centrum-Oost"/>
    <s v="Entire home/aptCentrum-Oost"/>
    <n v="42602"/>
    <n v="0.1"/>
  </r>
  <r>
    <s v="Amsterdam"/>
    <n v="4465575"/>
    <x v="6"/>
    <n v="52.372024618804801"/>
    <n v="4.9501099608561203"/>
    <x v="0"/>
    <n v="152"/>
    <n v="362"/>
    <n v="23"/>
    <n v="0.47"/>
    <n v="0"/>
    <n v="2779"/>
    <n v="2"/>
    <s v="Amsterdam Oostelijk Havengebied - Indische Buurt"/>
    <s v="Entire home/aptOostelijk Havengebied - Indische Buurt"/>
    <n v="55024"/>
    <n v="0.1"/>
  </r>
  <r>
    <s v="Amsterdam"/>
    <n v="4871100"/>
    <x v="7"/>
    <n v="52.365648032676198"/>
    <n v="4.8978645426171203"/>
    <x v="0"/>
    <n v="239"/>
    <n v="302"/>
    <n v="19"/>
    <n v="1.22"/>
    <n v="0"/>
    <n v="3000"/>
    <n v="2"/>
    <s v="Amsterdam Centrum-Oost"/>
    <s v="Entire home/aptCentrum-Oost"/>
    <n v="72178"/>
    <n v="0.1"/>
  </r>
  <r>
    <s v="Amsterdam"/>
    <n v="4877696"/>
    <x v="7"/>
    <n v="52.371155572408298"/>
    <n v="4.9325098848655902"/>
    <x v="0"/>
    <n v="68"/>
    <n v="352"/>
    <n v="21"/>
    <n v="0.9"/>
    <n v="0"/>
    <n v="3007"/>
    <n v="2"/>
    <s v="Amsterdam Centrum-Oost"/>
    <s v="Entire home/aptCentrum-Oost"/>
    <n v="23936"/>
    <n v="0.1"/>
  </r>
  <r>
    <s v="Amsterdam"/>
    <n v="5390933"/>
    <x v="7"/>
    <n v="52.373098048100701"/>
    <n v="4.9049089647255197"/>
    <x v="0"/>
    <n v="475"/>
    <n v="227"/>
    <n v="30"/>
    <n v="0.69"/>
    <n v="0"/>
    <n v="3239"/>
    <n v="2"/>
    <s v="Amsterdam Centrum-Oost"/>
    <s v="Entire home/aptCentrum-Oost"/>
    <n v="107825"/>
    <n v="0.1"/>
  </r>
  <r>
    <s v="Amsterdam"/>
    <n v="5777866"/>
    <x v="7"/>
    <n v="52.364863700866898"/>
    <n v="4.8824480317955903"/>
    <x v="0"/>
    <n v="160"/>
    <n v="354"/>
    <n v="18"/>
    <n v="0.4"/>
    <n v="0"/>
    <n v="3419"/>
    <n v="2"/>
    <s v="Amsterdam Centrum-Oost"/>
    <s v="Entire home/aptCentrum-Oost"/>
    <n v="56640"/>
    <n v="0.1"/>
  </r>
  <r>
    <s v="Amsterdam"/>
    <n v="6022608"/>
    <x v="6"/>
    <n v="52.362985297509198"/>
    <n v="4.9349611761980103"/>
    <x v="0"/>
    <n v="225"/>
    <n v="28"/>
    <n v="8"/>
    <n v="0.18"/>
    <n v="0"/>
    <n v="3565"/>
    <n v="2"/>
    <s v="Amsterdam Oostelijk Havengebied - Indische Buurt"/>
    <s v="Entire home/aptOostelijk Havengebied - Indische Buurt"/>
    <n v="6300"/>
    <n v="0.1"/>
  </r>
  <r>
    <s v="Amsterdam"/>
    <n v="6119654"/>
    <x v="7"/>
    <n v="52.361895205625103"/>
    <n v="4.8858886534483004"/>
    <x v="0"/>
    <n v="119"/>
    <n v="275"/>
    <n v="53"/>
    <n v="1.21"/>
    <n v="0"/>
    <n v="3645"/>
    <n v="2"/>
    <s v="Amsterdam Centrum-Oost"/>
    <s v="Entire home/aptCentrum-Oost"/>
    <n v="32725"/>
    <n v="0.1"/>
  </r>
  <r>
    <s v="Amsterdam"/>
    <n v="6429875"/>
    <x v="13"/>
    <n v="52.407116869652398"/>
    <n v="4.9041362491801097"/>
    <x v="0"/>
    <n v="155"/>
    <n v="336"/>
    <n v="24"/>
    <n v="0.67"/>
    <n v="0"/>
    <n v="3862"/>
    <n v="2"/>
    <s v="Amsterdam Noord-West"/>
    <s v="Entire home/aptNoord-West"/>
    <n v="52080"/>
    <n v="0.1"/>
  </r>
  <r>
    <s v="Amsterdam"/>
    <n v="6533303"/>
    <x v="7"/>
    <n v="52.369134779518298"/>
    <n v="4.9114489419485396"/>
    <x v="0"/>
    <n v="210"/>
    <n v="361"/>
    <n v="38"/>
    <n v="0.91"/>
    <n v="0"/>
    <n v="3930"/>
    <n v="2"/>
    <s v="Amsterdam Centrum-Oost"/>
    <s v="Entire home/aptCentrum-Oost"/>
    <n v="75810"/>
    <n v="0.1"/>
  </r>
  <r>
    <s v="Amsterdam"/>
    <n v="6970409"/>
    <x v="9"/>
    <n v="52.339144453189398"/>
    <n v="4.9201722536815504"/>
    <x v="0"/>
    <n v="99"/>
    <n v="362"/>
    <n v="3"/>
    <n v="0.19"/>
    <n v="0"/>
    <n v="4225"/>
    <n v="2"/>
    <s v="Amsterdam Watergraafsmeer"/>
    <s v="Entire home/aptWatergraafsmeer"/>
    <n v="35838"/>
    <n v="0.1"/>
  </r>
  <r>
    <s v="Amsterdam"/>
    <n v="7193585"/>
    <x v="14"/>
    <n v="52.336319886950001"/>
    <n v="4.8745658809116801"/>
    <x v="0"/>
    <n v="149"/>
    <n v="361"/>
    <n v="4"/>
    <n v="0.1"/>
    <n v="0"/>
    <n v="4351"/>
    <n v="2"/>
    <s v="Amsterdam Buitenveldert - Zuidas"/>
    <s v="Entire home/aptBuitenveldert - Zuidas"/>
    <n v="53789"/>
    <n v="0.1"/>
  </r>
  <r>
    <s v="Amsterdam"/>
    <n v="7259667"/>
    <x v="12"/>
    <n v="52.3910965184579"/>
    <n v="4.9128175584704303"/>
    <x v="0"/>
    <n v="110"/>
    <n v="149"/>
    <n v="7"/>
    <n v="0.17"/>
    <n v="0"/>
    <n v="4403"/>
    <n v="2"/>
    <s v="Amsterdam Oud-Noord"/>
    <s v="Entire home/aptOud-Noord"/>
    <n v="16390"/>
    <n v="0.1"/>
  </r>
  <r>
    <s v="Amsterdam"/>
    <n v="7268527"/>
    <x v="10"/>
    <n v="52.356322482834102"/>
    <n v="4.8739514108181003"/>
    <x v="0"/>
    <n v="650"/>
    <n v="349"/>
    <n v="7"/>
    <n v="0.17"/>
    <n v="0"/>
    <n v="4414"/>
    <n v="2"/>
    <s v="Amsterdam Zuid"/>
    <s v="Entire home/aptZuid"/>
    <n v="226850"/>
    <n v="0.1"/>
  </r>
  <r>
    <s v="Amsterdam"/>
    <n v="7305159"/>
    <x v="12"/>
    <n v="52.392485516178198"/>
    <n v="4.9423175721300101"/>
    <x v="0"/>
    <n v="125"/>
    <n v="357"/>
    <n v="29"/>
    <n v="0.71"/>
    <n v="0"/>
    <n v="4443"/>
    <n v="2"/>
    <s v="Amsterdam Oud-Noord"/>
    <s v="Entire home/aptOud-Noord"/>
    <n v="44625"/>
    <n v="0.1"/>
  </r>
  <r>
    <s v="Amsterdam"/>
    <n v="7442132"/>
    <x v="10"/>
    <n v="52.354970163467101"/>
    <n v="4.8663896281938497"/>
    <x v="0"/>
    <n v="389"/>
    <n v="355"/>
    <n v="15"/>
    <n v="0.37"/>
    <n v="0"/>
    <n v="4533"/>
    <n v="2"/>
    <s v="Amsterdam Zuid"/>
    <s v="Entire home/aptZuid"/>
    <n v="138095"/>
    <n v="0.1"/>
  </r>
  <r>
    <s v="Amsterdam"/>
    <n v="7504090"/>
    <x v="10"/>
    <n v="52.350766577907301"/>
    <n v="4.8465163843727597"/>
    <x v="0"/>
    <n v="125"/>
    <n v="274"/>
    <n v="8"/>
    <n v="0.6"/>
    <n v="0"/>
    <n v="4583"/>
    <n v="2"/>
    <s v="Amsterdam Zuid"/>
    <s v="Entire home/aptZuid"/>
    <n v="34250"/>
    <n v="0.1"/>
  </r>
  <r>
    <s v="Amsterdam"/>
    <n v="7976525"/>
    <x v="6"/>
    <n v="52.3616729223425"/>
    <n v="4.9374501275811804"/>
    <x v="0"/>
    <n v="90"/>
    <n v="65"/>
    <n v="23"/>
    <n v="0.89"/>
    <n v="0"/>
    <n v="4898"/>
    <n v="2"/>
    <s v="Amsterdam Oostelijk Havengebied - Indische Buurt"/>
    <s v="Entire home/aptOostelijk Havengebied - Indische Buurt"/>
    <n v="5850"/>
    <n v="0.1"/>
  </r>
  <r>
    <s v="Amsterdam"/>
    <n v="8167208"/>
    <x v="10"/>
    <n v="52.3546639248679"/>
    <n v="4.8523924712320703"/>
    <x v="0"/>
    <n v="159"/>
    <n v="356"/>
    <n v="6"/>
    <n v="0.15"/>
    <n v="0"/>
    <n v="4997"/>
    <n v="2"/>
    <s v="Amsterdam Zuid"/>
    <s v="Entire home/aptZuid"/>
    <n v="56604"/>
    <n v="0.1"/>
  </r>
  <r>
    <s v="Amsterdam"/>
    <n v="8359684"/>
    <x v="6"/>
    <n v="52.3650542688206"/>
    <n v="4.9329301346327101"/>
    <x v="0"/>
    <n v="100"/>
    <n v="335"/>
    <n v="21"/>
    <n v="0.55000000000000004"/>
    <n v="0"/>
    <n v="5094"/>
    <n v="2"/>
    <s v="Amsterdam Oostelijk Havengebied - Indische Buurt"/>
    <s v="Entire home/aptOostelijk Havengebied - Indische Buurt"/>
    <n v="33500"/>
    <n v="0.1"/>
  </r>
  <r>
    <s v="Amsterdam"/>
    <n v="8657220"/>
    <x v="6"/>
    <n v="52.370801054747901"/>
    <n v="4.9412650720290197"/>
    <x v="0"/>
    <n v="299"/>
    <n v="357"/>
    <n v="9"/>
    <n v="0.28999999999999998"/>
    <n v="0"/>
    <n v="5267"/>
    <n v="2"/>
    <s v="Amsterdam Oostelijk Havengebied - Indische Buurt"/>
    <s v="Entire home/aptOostelijk Havengebied - Indische Buurt"/>
    <n v="106743"/>
    <n v="0.1"/>
  </r>
  <r>
    <s v="Amsterdam"/>
    <n v="8776335"/>
    <x v="15"/>
    <n v="52.363838648115497"/>
    <n v="4.8053639290091104"/>
    <x v="0"/>
    <n v="130"/>
    <n v="361"/>
    <n v="19"/>
    <n v="0.5"/>
    <n v="0"/>
    <n v="5342"/>
    <n v="2"/>
    <s v="Amsterdam Osdorp"/>
    <s v="Entire home/aptOsdorp"/>
    <n v="46930"/>
    <n v="0.1"/>
  </r>
  <r>
    <s v="Amsterdam"/>
    <n v="8803098"/>
    <x v="7"/>
    <n v="52.370282116353103"/>
    <n v="4.9306743051824098"/>
    <x v="0"/>
    <n v="120"/>
    <n v="345"/>
    <n v="9"/>
    <n v="0.25"/>
    <n v="0"/>
    <n v="5358"/>
    <n v="2"/>
    <s v="Amsterdam Centrum-Oost"/>
    <s v="Entire home/aptCentrum-Oost"/>
    <n v="41400"/>
    <n v="0.1"/>
  </r>
  <r>
    <s v="Amsterdam"/>
    <n v="8911347"/>
    <x v="10"/>
    <n v="52.347630320901501"/>
    <n v="4.8478511975481"/>
    <x v="0"/>
    <n v="100"/>
    <n v="364"/>
    <n v="15"/>
    <n v="0.48"/>
    <n v="0"/>
    <n v="5408"/>
    <n v="2"/>
    <s v="Amsterdam Zuid"/>
    <s v="Entire home/aptZuid"/>
    <n v="36400"/>
    <n v="0.1"/>
  </r>
  <r>
    <s v="Amsterdam"/>
    <n v="9131858"/>
    <x v="7"/>
    <n v="52.369533499049297"/>
    <n v="4.9049013581289902"/>
    <x v="0"/>
    <n v="99"/>
    <n v="362"/>
    <n v="34"/>
    <n v="0.93"/>
    <n v="0"/>
    <n v="5535"/>
    <n v="2"/>
    <s v="Amsterdam Centrum-Oost"/>
    <s v="Entire home/aptCentrum-Oost"/>
    <n v="35838"/>
    <n v="0.1"/>
  </r>
  <r>
    <s v="Amsterdam"/>
    <n v="9147285"/>
    <x v="9"/>
    <n v="52.3569239331243"/>
    <n v="4.9411263901878604"/>
    <x v="0"/>
    <n v="120"/>
    <n v="339"/>
    <n v="13"/>
    <n v="0.36"/>
    <n v="0"/>
    <n v="5548"/>
    <n v="2"/>
    <s v="Amsterdam Watergraafsmeer"/>
    <s v="Entire home/aptWatergraafsmeer"/>
    <n v="40680"/>
    <n v="0.1"/>
  </r>
  <r>
    <s v="Amsterdam"/>
    <n v="9203943"/>
    <x v="12"/>
    <n v="52.391111340784299"/>
    <n v="4.91472414871527"/>
    <x v="0"/>
    <n v="90"/>
    <n v="355"/>
    <n v="8"/>
    <n v="0.22"/>
    <n v="0"/>
    <n v="5583"/>
    <n v="2"/>
    <s v="Amsterdam Oud-Noord"/>
    <s v="Entire home/aptOud-Noord"/>
    <n v="31950"/>
    <n v="0.1"/>
  </r>
  <r>
    <s v="Amsterdam"/>
    <n v="9263780"/>
    <x v="6"/>
    <n v="52.365621006427403"/>
    <n v="4.9321146396301101"/>
    <x v="0"/>
    <n v="85"/>
    <n v="347"/>
    <n v="11"/>
    <n v="0.72"/>
    <n v="0"/>
    <n v="5627"/>
    <n v="2"/>
    <s v="Amsterdam Oostelijk Havengebied - Indische Buurt"/>
    <s v="Entire home/aptOostelijk Havengebied - Indische Buurt"/>
    <n v="29495"/>
    <n v="0.1"/>
  </r>
  <r>
    <s v="Amsterdam"/>
    <n v="9321806"/>
    <x v="10"/>
    <n v="52.344084738242998"/>
    <n v="4.8644010086481897"/>
    <x v="0"/>
    <n v="150"/>
    <n v="341"/>
    <n v="7"/>
    <n v="0.2"/>
    <n v="0"/>
    <n v="5656"/>
    <n v="2"/>
    <s v="Amsterdam Zuid"/>
    <s v="Entire home/aptZuid"/>
    <n v="51150"/>
    <n v="0.1"/>
  </r>
  <r>
    <s v="Amsterdam"/>
    <n v="9337231"/>
    <x v="12"/>
    <n v="52.400317988611498"/>
    <n v="4.8924948369559198"/>
    <x v="0"/>
    <n v="250"/>
    <n v="341"/>
    <n v="23"/>
    <n v="0.64"/>
    <n v="0"/>
    <n v="5671"/>
    <n v="2"/>
    <s v="Amsterdam Oud-Noord"/>
    <s v="Entire home/aptOud-Noord"/>
    <n v="85250"/>
    <n v="0.1"/>
  </r>
  <r>
    <s v="Amsterdam"/>
    <n v="9395510"/>
    <x v="9"/>
    <n v="52.340518899754599"/>
    <n v="4.9185205647817503"/>
    <x v="0"/>
    <n v="95"/>
    <n v="353"/>
    <n v="16"/>
    <n v="0.44"/>
    <n v="0"/>
    <n v="5719"/>
    <n v="2"/>
    <s v="Amsterdam Watergraafsmeer"/>
    <s v="Entire home/aptWatergraafsmeer"/>
    <n v="33535"/>
    <n v="0.1"/>
  </r>
  <r>
    <s v="Amsterdam"/>
    <n v="9707369"/>
    <x v="9"/>
    <n v="52.350045589899501"/>
    <n v="4.9371385359282502"/>
    <x v="0"/>
    <n v="150"/>
    <n v="364"/>
    <n v="19"/>
    <n v="0.53"/>
    <n v="0"/>
    <n v="5915"/>
    <n v="2"/>
    <s v="Amsterdam Watergraafsmeer"/>
    <s v="Entire home/aptWatergraafsmeer"/>
    <n v="54600"/>
    <n v="0.1"/>
  </r>
  <r>
    <s v="Amsterdam"/>
    <n v="9856921"/>
    <x v="10"/>
    <n v="52.344289846781699"/>
    <n v="4.8621439370050501"/>
    <x v="0"/>
    <n v="140"/>
    <n v="362"/>
    <n v="25"/>
    <n v="0.85"/>
    <n v="0"/>
    <n v="6013"/>
    <n v="2"/>
    <s v="Amsterdam Zuid"/>
    <s v="Entire home/aptZuid"/>
    <n v="50680"/>
    <n v="0.1"/>
  </r>
  <r>
    <s v="Amsterdam"/>
    <n v="10003576"/>
    <x v="8"/>
    <n v="52.366329814113797"/>
    <n v="4.8391590402748896"/>
    <x v="0"/>
    <n v="99"/>
    <n v="360"/>
    <n v="5"/>
    <n v="0.14000000000000001"/>
    <n v="0"/>
    <n v="6103"/>
    <n v="2"/>
    <s v="Amsterdam Slotervaart"/>
    <s v="Entire home/aptSlotervaart"/>
    <n v="35640"/>
    <n v="0.1"/>
  </r>
  <r>
    <s v="Amsterdam"/>
    <n v="10101268"/>
    <x v="10"/>
    <n v="52.352040791656201"/>
    <n v="4.85539118436777"/>
    <x v="0"/>
    <n v="150"/>
    <n v="361"/>
    <n v="1"/>
    <n v="0.14000000000000001"/>
    <n v="0"/>
    <n v="6182"/>
    <n v="2"/>
    <s v="Amsterdam Zuid"/>
    <s v="Entire home/aptZuid"/>
    <n v="54150"/>
    <n v="0.1"/>
  </r>
  <r>
    <s v="Amsterdam"/>
    <n v="10334240"/>
    <x v="10"/>
    <n v="52.353508750981497"/>
    <n v="4.8556072684138698"/>
    <x v="0"/>
    <n v="100"/>
    <n v="356"/>
    <n v="13"/>
    <n v="1.1000000000000001"/>
    <n v="0"/>
    <n v="6303"/>
    <n v="2"/>
    <s v="Amsterdam Zuid"/>
    <s v="Entire home/aptZuid"/>
    <n v="35600"/>
    <n v="0.1"/>
  </r>
  <r>
    <s v="Amsterdam"/>
    <n v="10421550"/>
    <x v="9"/>
    <n v="52.336354758296899"/>
    <n v="4.9095463656602698"/>
    <x v="0"/>
    <n v="175"/>
    <n v="353"/>
    <n v="30"/>
    <n v="0.9"/>
    <n v="0"/>
    <n v="6338"/>
    <n v="2"/>
    <s v="Amsterdam Watergraafsmeer"/>
    <s v="Entire home/aptWatergraafsmeer"/>
    <n v="61775"/>
    <n v="0.1"/>
  </r>
  <r>
    <s v="Amsterdam"/>
    <n v="10664946"/>
    <x v="7"/>
    <n v="52.361941314976299"/>
    <n v="4.9103961412302599"/>
    <x v="0"/>
    <n v="158"/>
    <n v="345"/>
    <n v="10"/>
    <n v="0.33"/>
    <n v="0"/>
    <n v="6441"/>
    <n v="2"/>
    <s v="Amsterdam Centrum-Oost"/>
    <s v="Entire home/aptCentrum-Oost"/>
    <n v="54510"/>
    <n v="0.1"/>
  </r>
  <r>
    <s v="Amsterdam"/>
    <n v="10717008"/>
    <x v="9"/>
    <n v="52.3401677711541"/>
    <n v="4.91825130573317"/>
    <x v="0"/>
    <n v="110"/>
    <n v="350"/>
    <n v="19"/>
    <n v="0.94"/>
    <n v="0"/>
    <n v="6465"/>
    <n v="2"/>
    <s v="Amsterdam Watergraafsmeer"/>
    <s v="Entire home/aptWatergraafsmeer"/>
    <n v="38500"/>
    <n v="0.1"/>
  </r>
  <r>
    <s v="Amsterdam"/>
    <n v="10810559"/>
    <x v="10"/>
    <n v="52.350730822223603"/>
    <n v="4.8510107082690199"/>
    <x v="0"/>
    <n v="206"/>
    <n v="359"/>
    <n v="10"/>
    <n v="0.31"/>
    <n v="0"/>
    <n v="6509"/>
    <n v="2"/>
    <s v="Amsterdam Zuid"/>
    <s v="Entire home/aptZuid"/>
    <n v="73954"/>
    <n v="0.1"/>
  </r>
  <r>
    <s v="Amsterdam"/>
    <n v="11206092"/>
    <x v="8"/>
    <n v="52.367573697633503"/>
    <n v="4.84054207311525"/>
    <x v="0"/>
    <n v="255"/>
    <n v="354"/>
    <n v="29"/>
    <n v="0.86"/>
    <n v="0"/>
    <n v="6681"/>
    <n v="2"/>
    <s v="Amsterdam Slotervaart"/>
    <s v="Entire home/aptSlotervaart"/>
    <n v="90270"/>
    <n v="0.1"/>
  </r>
  <r>
    <s v="Amsterdam"/>
    <n v="11244821"/>
    <x v="6"/>
    <n v="52.360755945252798"/>
    <n v="4.9447759953601098"/>
    <x v="0"/>
    <n v="60"/>
    <n v="347"/>
    <n v="17"/>
    <n v="0.54"/>
    <n v="0"/>
    <n v="6699"/>
    <n v="2"/>
    <s v="Amsterdam Oostelijk Havengebied - Indische Buurt"/>
    <s v="Entire home/aptOostelijk Havengebied - Indische Buurt"/>
    <n v="20820"/>
    <n v="0.1"/>
  </r>
  <r>
    <s v="Amsterdam"/>
    <n v="11269745"/>
    <x v="16"/>
    <n v="52.359405583193897"/>
    <n v="4.9825537394996502"/>
    <x v="0"/>
    <n v="180"/>
    <n v="354"/>
    <n v="4"/>
    <n v="0.12"/>
    <n v="0"/>
    <n v="6720"/>
    <n v="2"/>
    <s v="Amsterdam IJburg - Zeeburgereiland"/>
    <s v="Entire home/aptIJburg - Zeeburgereiland"/>
    <n v="63720"/>
    <n v="0.1"/>
  </r>
  <r>
    <s v="Amsterdam"/>
    <n v="11306602"/>
    <x v="6"/>
    <n v="52.362842248878898"/>
    <n v="4.94454700421214"/>
    <x v="0"/>
    <n v="100"/>
    <n v="305"/>
    <n v="35"/>
    <n v="1.03"/>
    <n v="0"/>
    <n v="6736"/>
    <n v="2"/>
    <s v="Amsterdam Oostelijk Havengebied - Indische Buurt"/>
    <s v="Entire home/aptOostelijk Havengebied - Indische Buurt"/>
    <n v="30500"/>
    <n v="0.1"/>
  </r>
  <r>
    <s v="Amsterdam"/>
    <n v="11517210"/>
    <x v="8"/>
    <n v="52.3573465827522"/>
    <n v="4.8469538513919197"/>
    <x v="0"/>
    <n v="140"/>
    <n v="346"/>
    <n v="12"/>
    <n v="0.37"/>
    <n v="0"/>
    <n v="6830"/>
    <n v="2"/>
    <s v="Amsterdam Slotervaart"/>
    <s v="Entire home/aptSlotervaart"/>
    <n v="48440"/>
    <n v="0.1"/>
  </r>
  <r>
    <s v="Amsterdam"/>
    <n v="11696210"/>
    <x v="6"/>
    <n v="52.361175902427"/>
    <n v="4.9354216339875299"/>
    <x v="0"/>
    <n v="120"/>
    <n v="354"/>
    <n v="33"/>
    <n v="1.07"/>
    <n v="0"/>
    <n v="6964"/>
    <n v="2"/>
    <s v="Amsterdam Oostelijk Havengebied - Indische Buurt"/>
    <s v="Entire home/aptOostelijk Havengebied - Indische Buurt"/>
    <n v="42480"/>
    <n v="0.1"/>
  </r>
  <r>
    <s v="Amsterdam"/>
    <n v="11837107"/>
    <x v="12"/>
    <n v="52.389858493207797"/>
    <n v="4.93977451552513"/>
    <x v="0"/>
    <n v="250"/>
    <n v="28"/>
    <n v="1"/>
    <n v="0.11"/>
    <n v="0"/>
    <n v="7027"/>
    <n v="2"/>
    <s v="Amsterdam Oud-Noord"/>
    <s v="Entire home/aptOud-Noord"/>
    <n v="7000"/>
    <n v="0.1"/>
  </r>
  <r>
    <s v="Amsterdam"/>
    <n v="11925737"/>
    <x v="16"/>
    <n v="52.352978453224203"/>
    <n v="5.0011199542560396"/>
    <x v="0"/>
    <n v="150"/>
    <n v="47"/>
    <n v="7"/>
    <n v="0.24"/>
    <n v="0"/>
    <n v="7075"/>
    <n v="2"/>
    <s v="Amsterdam IJburg - Zeeburgereiland"/>
    <s v="Entire home/aptIJburg - Zeeburgereiland"/>
    <n v="7050"/>
    <n v="0.1"/>
  </r>
  <r>
    <s v="Amsterdam"/>
    <n v="12180910"/>
    <x v="6"/>
    <n v="52.371942888575497"/>
    <n v="4.9435552609759501"/>
    <x v="0"/>
    <n v="144"/>
    <n v="352"/>
    <n v="6"/>
    <n v="0.19"/>
    <n v="0"/>
    <n v="7216"/>
    <n v="2"/>
    <s v="Amsterdam Oostelijk Havengebied - Indische Buurt"/>
    <s v="Entire home/aptOostelijk Havengebied - Indische Buurt"/>
    <n v="50688"/>
    <n v="0.1"/>
  </r>
  <r>
    <s v="Amsterdam"/>
    <n v="12352090"/>
    <x v="10"/>
    <n v="52.353151892491297"/>
    <n v="4.8795762327862597"/>
    <x v="0"/>
    <n v="285"/>
    <n v="339"/>
    <n v="12"/>
    <n v="0.41"/>
    <n v="0"/>
    <n v="7311"/>
    <n v="2"/>
    <s v="Amsterdam Zuid"/>
    <s v="Entire home/aptZuid"/>
    <n v="96615"/>
    <n v="0.1"/>
  </r>
  <r>
    <s v="Amsterdam"/>
    <n v="12371557"/>
    <x v="12"/>
    <n v="52.398487364879202"/>
    <n v="4.9053992504873998"/>
    <x v="0"/>
    <n v="110"/>
    <n v="358"/>
    <n v="15"/>
    <n v="0.91"/>
    <n v="0"/>
    <n v="7318"/>
    <n v="2"/>
    <s v="Amsterdam Oud-Noord"/>
    <s v="Entire home/aptOud-Noord"/>
    <n v="39380"/>
    <n v="0.1"/>
  </r>
  <r>
    <s v="Amsterdam"/>
    <n v="12574575"/>
    <x v="10"/>
    <n v="52.350583005494002"/>
    <n v="4.8494268029793597"/>
    <x v="0"/>
    <n v="147"/>
    <n v="341"/>
    <n v="20"/>
    <n v="0.64"/>
    <n v="0"/>
    <n v="7455"/>
    <n v="2"/>
    <s v="Amsterdam Zuid"/>
    <s v="Entire home/aptZuid"/>
    <n v="50127"/>
    <n v="0.1"/>
  </r>
  <r>
    <s v="Amsterdam"/>
    <n v="12641520"/>
    <x v="7"/>
    <n v="52.371674029150199"/>
    <n v="4.9229466220295599"/>
    <x v="0"/>
    <n v="99"/>
    <n v="329"/>
    <n v="34"/>
    <n v="1.08"/>
    <n v="0"/>
    <n v="7500"/>
    <n v="2"/>
    <s v="Amsterdam Centrum-Oost"/>
    <s v="Entire home/aptCentrum-Oost"/>
    <n v="32571"/>
    <n v="0.1"/>
  </r>
  <r>
    <s v="Amsterdam"/>
    <n v="12702737"/>
    <x v="16"/>
    <n v="52.349064396116098"/>
    <n v="5.0019956675881003"/>
    <x v="0"/>
    <n v="185"/>
    <n v="363"/>
    <n v="6"/>
    <n v="0.19"/>
    <n v="0"/>
    <n v="7529"/>
    <n v="2"/>
    <s v="Amsterdam IJburg - Zeeburgereiland"/>
    <s v="Entire home/aptIJburg - Zeeburgereiland"/>
    <n v="67155"/>
    <n v="0.1"/>
  </r>
  <r>
    <s v="Amsterdam"/>
    <n v="12752446"/>
    <x v="10"/>
    <n v="52.352255758794897"/>
    <n v="4.8476084313767798"/>
    <x v="0"/>
    <n v="125"/>
    <n v="363"/>
    <n v="8"/>
    <n v="0.27"/>
    <n v="0"/>
    <n v="7545"/>
    <n v="2"/>
    <s v="Amsterdam Zuid"/>
    <s v="Entire home/aptZuid"/>
    <n v="45375"/>
    <n v="0.1"/>
  </r>
  <r>
    <s v="Amsterdam"/>
    <n v="12879452"/>
    <x v="7"/>
    <n v="52.363172942582501"/>
    <n v="4.9111258792224799"/>
    <x v="0"/>
    <n v="190"/>
    <n v="359"/>
    <n v="16"/>
    <n v="0.55000000000000004"/>
    <n v="0"/>
    <n v="7641"/>
    <n v="2"/>
    <s v="Amsterdam Centrum-Oost"/>
    <s v="Entire home/aptCentrum-Oost"/>
    <n v="68210"/>
    <n v="0.1"/>
  </r>
  <r>
    <s v="Amsterdam"/>
    <n v="12979261"/>
    <x v="12"/>
    <n v="52.391826030703697"/>
    <n v="4.9331478439932797"/>
    <x v="0"/>
    <n v="150"/>
    <n v="353"/>
    <n v="10"/>
    <n v="0.48"/>
    <n v="0"/>
    <n v="7719"/>
    <n v="2"/>
    <s v="Amsterdam Oud-Noord"/>
    <s v="Entire home/aptOud-Noord"/>
    <n v="52950"/>
    <n v="0.1"/>
  </r>
  <r>
    <s v="Amsterdam"/>
    <n v="13050139"/>
    <x v="16"/>
    <n v="52.359320207540897"/>
    <n v="4.9937511556645999"/>
    <x v="0"/>
    <n v="130"/>
    <n v="362"/>
    <n v="19"/>
    <n v="0.66"/>
    <n v="0"/>
    <n v="7780"/>
    <n v="2"/>
    <s v="Amsterdam IJburg - Zeeburgereiland"/>
    <s v="Entire home/aptIJburg - Zeeburgereiland"/>
    <n v="47060"/>
    <n v="0.1"/>
  </r>
  <r>
    <s v="Amsterdam"/>
    <n v="13095649"/>
    <x v="10"/>
    <n v="52.353122199533701"/>
    <n v="4.8535584630661299"/>
    <x v="0"/>
    <n v="175"/>
    <n v="360"/>
    <n v="12"/>
    <n v="0.42"/>
    <n v="0"/>
    <n v="7824"/>
    <n v="2"/>
    <s v="Amsterdam Zuid"/>
    <s v="Entire home/aptZuid"/>
    <n v="63000"/>
    <n v="0.1"/>
  </r>
  <r>
    <s v="Amsterdam"/>
    <n v="13105030"/>
    <x v="9"/>
    <n v="52.354397494689302"/>
    <n v="4.9291674419682403"/>
    <x v="0"/>
    <n v="149"/>
    <n v="238"/>
    <n v="6"/>
    <n v="0.21"/>
    <n v="0"/>
    <n v="7830"/>
    <n v="2"/>
    <s v="Amsterdam Watergraafsmeer"/>
    <s v="Entire home/aptWatergraafsmeer"/>
    <n v="35462"/>
    <n v="0.1"/>
  </r>
  <r>
    <s v="Amsterdam"/>
    <n v="13196981"/>
    <x v="10"/>
    <n v="52.352566801515103"/>
    <n v="4.8497872580985701"/>
    <x v="0"/>
    <n v="125"/>
    <n v="352"/>
    <n v="17"/>
    <n v="0.89"/>
    <n v="0"/>
    <n v="7930"/>
    <n v="2"/>
    <s v="Amsterdam Zuid"/>
    <s v="Entire home/aptZuid"/>
    <n v="44000"/>
    <n v="0.1"/>
  </r>
  <r>
    <s v="Amsterdam"/>
    <n v="13240846"/>
    <x v="16"/>
    <n v="52.3520253158933"/>
    <n v="5.0054891598775102"/>
    <x v="0"/>
    <n v="119"/>
    <n v="334"/>
    <n v="14"/>
    <n v="0.54"/>
    <n v="0"/>
    <n v="7957"/>
    <n v="2"/>
    <s v="Amsterdam IJburg - Zeeburgereiland"/>
    <s v="Entire home/aptIJburg - Zeeburgereiland"/>
    <n v="39746"/>
    <n v="0.1"/>
  </r>
  <r>
    <s v="Amsterdam"/>
    <n v="13291327"/>
    <x v="10"/>
    <n v="52.347643245365099"/>
    <n v="4.8501510234288796"/>
    <x v="0"/>
    <n v="220"/>
    <n v="338"/>
    <n v="41"/>
    <n v="1.44"/>
    <n v="0"/>
    <n v="8009"/>
    <n v="2"/>
    <s v="Amsterdam Zuid"/>
    <s v="Entire home/aptZuid"/>
    <n v="74360"/>
    <n v="0.1"/>
  </r>
  <r>
    <s v="Amsterdam"/>
    <n v="13350004"/>
    <x v="6"/>
    <n v="52.365049724571698"/>
    <n v="4.9379275894044099"/>
    <x v="0"/>
    <n v="105"/>
    <n v="353"/>
    <n v="18"/>
    <n v="0.61"/>
    <n v="0"/>
    <n v="8075"/>
    <n v="2"/>
    <s v="Amsterdam Oostelijk Havengebied - Indische Buurt"/>
    <s v="Entire home/aptOostelijk Havengebied - Indische Buurt"/>
    <n v="37065"/>
    <n v="0.1"/>
  </r>
  <r>
    <s v="Amsterdam"/>
    <n v="13453680"/>
    <x v="7"/>
    <n v="52.362261645922104"/>
    <n v="4.8998005653869496"/>
    <x v="0"/>
    <n v="150"/>
    <n v="296"/>
    <n v="28"/>
    <n v="0.93"/>
    <n v="0"/>
    <n v="8179"/>
    <n v="2"/>
    <s v="Amsterdam Centrum-Oost"/>
    <s v="Entire home/aptCentrum-Oost"/>
    <n v="44400"/>
    <n v="0.1"/>
  </r>
  <r>
    <s v="Amsterdam"/>
    <n v="13503525"/>
    <x v="7"/>
    <n v="52.362094980787901"/>
    <n v="4.9141938563359897"/>
    <x v="0"/>
    <n v="87"/>
    <n v="361"/>
    <n v="15"/>
    <n v="0.51"/>
    <n v="0"/>
    <n v="8243"/>
    <n v="2"/>
    <s v="Amsterdam Centrum-Oost"/>
    <s v="Entire home/aptCentrum-Oost"/>
    <n v="31407"/>
    <n v="0.1"/>
  </r>
  <r>
    <s v="Amsterdam"/>
    <n v="13567062"/>
    <x v="6"/>
    <n v="52.363681730458097"/>
    <n v="4.9318483764124998"/>
    <x v="0"/>
    <n v="130"/>
    <n v="363"/>
    <n v="6"/>
    <n v="0.21"/>
    <n v="0"/>
    <n v="8314"/>
    <n v="2"/>
    <s v="Amsterdam Oostelijk Havengebied - Indische Buurt"/>
    <s v="Entire home/aptOostelijk Havengebied - Indische Buurt"/>
    <n v="47190"/>
    <n v="0.1"/>
  </r>
  <r>
    <s v="Amsterdam"/>
    <n v="13567216"/>
    <x v="6"/>
    <n v="52.363375316886199"/>
    <n v="4.9393049256699699"/>
    <x v="0"/>
    <n v="175"/>
    <n v="364"/>
    <n v="17"/>
    <n v="0.59"/>
    <n v="0"/>
    <n v="8315"/>
    <n v="2"/>
    <s v="Amsterdam Oostelijk Havengebied - Indische Buurt"/>
    <s v="Entire home/aptOostelijk Havengebied - Indische Buurt"/>
    <n v="63700"/>
    <n v="0.1"/>
  </r>
  <r>
    <s v="Amsterdam"/>
    <n v="13568302"/>
    <x v="10"/>
    <n v="52.346736297978197"/>
    <n v="4.8467383010808902"/>
    <x v="0"/>
    <n v="125"/>
    <n v="362"/>
    <n v="12"/>
    <n v="0.42"/>
    <n v="0"/>
    <n v="8316"/>
    <n v="2"/>
    <s v="Amsterdam Zuid"/>
    <s v="Entire home/aptZuid"/>
    <n v="45250"/>
    <n v="0.1"/>
  </r>
  <r>
    <s v="Amsterdam"/>
    <n v="13599292"/>
    <x v="17"/>
    <n v="52.343279346118997"/>
    <n v="4.80911752701995"/>
    <x v="0"/>
    <n v="150"/>
    <n v="361"/>
    <n v="26"/>
    <n v="0.9"/>
    <n v="0"/>
    <n v="8349"/>
    <n v="2"/>
    <s v="Amsterdam De Aker - Nieuw Sloten"/>
    <s v="Entire home/aptDe Aker - Nieuw Sloten"/>
    <n v="54150"/>
    <n v="0.1"/>
  </r>
  <r>
    <s v="Amsterdam"/>
    <n v="13703682"/>
    <x v="12"/>
    <n v="52.398064091880997"/>
    <n v="4.91653911073778"/>
    <x v="0"/>
    <n v="110"/>
    <n v="329"/>
    <n v="14"/>
    <n v="0.48"/>
    <n v="0"/>
    <n v="8476"/>
    <n v="2"/>
    <s v="Amsterdam Oud-Noord"/>
    <s v="Entire home/aptOud-Noord"/>
    <n v="36190"/>
    <n v="0.1"/>
  </r>
  <r>
    <s v="Amsterdam"/>
    <n v="13724355"/>
    <x v="13"/>
    <n v="52.408455457880699"/>
    <n v="4.9022067777367102"/>
    <x v="0"/>
    <n v="110"/>
    <n v="350"/>
    <n v="9"/>
    <n v="0.42"/>
    <n v="0"/>
    <n v="8510"/>
    <n v="2"/>
    <s v="Amsterdam Noord-West"/>
    <s v="Entire home/aptNoord-West"/>
    <n v="38500"/>
    <n v="0.1"/>
  </r>
  <r>
    <s v="Amsterdam"/>
    <n v="13761047"/>
    <x v="7"/>
    <n v="52.370174054554496"/>
    <n v="4.9067667865139901"/>
    <x v="0"/>
    <n v="99"/>
    <n v="345"/>
    <n v="25"/>
    <n v="0.85"/>
    <n v="0"/>
    <n v="8556"/>
    <n v="2"/>
    <s v="Amsterdam Centrum-Oost"/>
    <s v="Entire home/aptCentrum-Oost"/>
    <n v="34155"/>
    <n v="0.1"/>
  </r>
  <r>
    <s v="Amsterdam"/>
    <n v="13778923"/>
    <x v="7"/>
    <n v="52.370671400355903"/>
    <n v="4.9043113692606601"/>
    <x v="0"/>
    <n v="150"/>
    <n v="360"/>
    <n v="13"/>
    <n v="0.45"/>
    <n v="0"/>
    <n v="8567"/>
    <n v="2"/>
    <s v="Amsterdam Centrum-Oost"/>
    <s v="Entire home/aptCentrum-Oost"/>
    <n v="54000"/>
    <n v="0.1"/>
  </r>
  <r>
    <s v="Amsterdam"/>
    <n v="13912800"/>
    <x v="14"/>
    <n v="52.3257589619366"/>
    <n v="4.8636108011263604"/>
    <x v="0"/>
    <n v="175"/>
    <n v="356"/>
    <n v="18"/>
    <n v="0.66"/>
    <n v="0"/>
    <n v="8732"/>
    <n v="2"/>
    <s v="Amsterdam Buitenveldert - Zuidas"/>
    <s v="Entire home/aptBuitenveldert - Zuidas"/>
    <n v="62300"/>
    <n v="0.1"/>
  </r>
  <r>
    <s v="Amsterdam"/>
    <n v="14001262"/>
    <x v="9"/>
    <n v="52.357070113101301"/>
    <n v="4.9427261449049"/>
    <x v="0"/>
    <n v="87"/>
    <n v="360"/>
    <n v="18"/>
    <n v="0.63"/>
    <n v="0"/>
    <n v="8854"/>
    <n v="2"/>
    <s v="Amsterdam Watergraafsmeer"/>
    <s v="Entire home/aptWatergraafsmeer"/>
    <n v="31320"/>
    <n v="0.1"/>
  </r>
  <r>
    <s v="Amsterdam"/>
    <n v="14020304"/>
    <x v="7"/>
    <n v="52.370752085507803"/>
    <n v="4.9252428929894698"/>
    <x v="0"/>
    <n v="99"/>
    <n v="362"/>
    <n v="10"/>
    <n v="0.39"/>
    <n v="0"/>
    <n v="8875"/>
    <n v="2"/>
    <s v="Amsterdam Centrum-Oost"/>
    <s v="Entire home/aptCentrum-Oost"/>
    <n v="35838"/>
    <n v="0.1"/>
  </r>
  <r>
    <s v="Amsterdam"/>
    <n v="14157367"/>
    <x v="8"/>
    <n v="52.364802423083297"/>
    <n v="4.8414807973831699"/>
    <x v="0"/>
    <n v="110"/>
    <n v="341"/>
    <n v="15"/>
    <n v="0.54"/>
    <n v="0"/>
    <n v="9013"/>
    <n v="2"/>
    <s v="Amsterdam Slotervaart"/>
    <s v="Entire home/aptSlotervaart"/>
    <n v="37510"/>
    <n v="0.1"/>
  </r>
  <r>
    <s v="Amsterdam"/>
    <n v="14166745"/>
    <x v="14"/>
    <n v="52.332452627998698"/>
    <n v="4.8729683051087704"/>
    <x v="0"/>
    <n v="89"/>
    <n v="234"/>
    <n v="22"/>
    <n v="0.78"/>
    <n v="0"/>
    <n v="9026"/>
    <n v="2"/>
    <s v="Amsterdam Buitenveldert - Zuidas"/>
    <s v="Entire home/aptBuitenveldert - Zuidas"/>
    <n v="20826"/>
    <n v="0.1"/>
  </r>
  <r>
    <s v="Amsterdam"/>
    <n v="14598729"/>
    <x v="15"/>
    <n v="52.356183159404097"/>
    <n v="4.7843010484289499"/>
    <x v="0"/>
    <n v="240"/>
    <n v="363"/>
    <n v="1"/>
    <n v="0.04"/>
    <n v="0"/>
    <n v="9389"/>
    <n v="2"/>
    <s v="Amsterdam Osdorp"/>
    <s v="Entire home/aptOsdorp"/>
    <n v="87120"/>
    <n v="0.1"/>
  </r>
  <r>
    <s v="Amsterdam"/>
    <n v="14933190"/>
    <x v="6"/>
    <n v="52.368844439080704"/>
    <n v="4.9408158386989998"/>
    <x v="0"/>
    <n v="120"/>
    <n v="363"/>
    <n v="7"/>
    <n v="0.26"/>
    <n v="0"/>
    <n v="9585"/>
    <n v="2"/>
    <s v="Amsterdam Oostelijk Havengebied - Indische Buurt"/>
    <s v="Entire home/aptOostelijk Havengebied - Indische Buurt"/>
    <n v="43560"/>
    <n v="0.1"/>
  </r>
  <r>
    <s v="Amsterdam"/>
    <n v="14938357"/>
    <x v="7"/>
    <n v="52.3600872691636"/>
    <n v="4.8939863255581599"/>
    <x v="0"/>
    <n v="175"/>
    <n v="364"/>
    <n v="9"/>
    <n v="0.38"/>
    <n v="0"/>
    <n v="9588"/>
    <n v="2"/>
    <s v="Amsterdam Centrum-Oost"/>
    <s v="Entire home/aptCentrum-Oost"/>
    <n v="63700"/>
    <n v="0.1"/>
  </r>
  <r>
    <s v="Amsterdam"/>
    <n v="14998860"/>
    <x v="6"/>
    <n v="52.363715992031203"/>
    <n v="4.9434251352521903"/>
    <x v="0"/>
    <n v="175"/>
    <n v="363"/>
    <n v="27"/>
    <n v="1.4"/>
    <n v="0"/>
    <n v="9622"/>
    <n v="2"/>
    <s v="Amsterdam Oostelijk Havengebied - Indische Buurt"/>
    <s v="Entire home/aptOostelijk Havengebied - Indische Buurt"/>
    <n v="63525"/>
    <n v="0.1"/>
  </r>
  <r>
    <s v="Amsterdam"/>
    <n v="15013340"/>
    <x v="6"/>
    <n v="52.363195666429199"/>
    <n v="4.9353146599870303"/>
    <x v="0"/>
    <n v="84"/>
    <n v="364"/>
    <n v="16"/>
    <n v="0.62"/>
    <n v="0"/>
    <n v="9627"/>
    <n v="2"/>
    <s v="Amsterdam Oostelijk Havengebied - Indische Buurt"/>
    <s v="Entire home/aptOostelijk Havengebied - Indische Buurt"/>
    <n v="30576"/>
    <n v="0.1"/>
  </r>
  <r>
    <s v="Amsterdam"/>
    <n v="15077400"/>
    <x v="6"/>
    <n v="52.3628695251777"/>
    <n v="4.9346465152410701"/>
    <x v="0"/>
    <n v="199"/>
    <n v="332"/>
    <n v="24"/>
    <n v="0.9"/>
    <n v="0"/>
    <n v="9664"/>
    <n v="2"/>
    <s v="Amsterdam Oostelijk Havengebied - Indische Buurt"/>
    <s v="Entire home/aptOostelijk Havengebied - Indische Buurt"/>
    <n v="66068"/>
    <n v="0.1"/>
  </r>
  <r>
    <s v="Amsterdam"/>
    <n v="15081578"/>
    <x v="16"/>
    <n v="52.3566731668069"/>
    <n v="4.9911346468425499"/>
    <x v="0"/>
    <n v="300"/>
    <n v="311"/>
    <n v="11"/>
    <n v="0.43"/>
    <n v="0"/>
    <n v="9669"/>
    <n v="2"/>
    <s v="Amsterdam IJburg - Zeeburgereiland"/>
    <s v="Entire home/aptIJburg - Zeeburgereiland"/>
    <n v="93300"/>
    <n v="0.1"/>
  </r>
  <r>
    <s v="Amsterdam"/>
    <n v="15135254"/>
    <x v="6"/>
    <n v="52.360693871312499"/>
    <n v="4.9355592266567996"/>
    <x v="0"/>
    <n v="80"/>
    <n v="363"/>
    <n v="5"/>
    <n v="0.2"/>
    <n v="0"/>
    <n v="9708"/>
    <n v="2"/>
    <s v="Amsterdam Oostelijk Havengebied - Indische Buurt"/>
    <s v="Entire home/aptOostelijk Havengebied - Indische Buurt"/>
    <n v="29040"/>
    <n v="0.1"/>
  </r>
  <r>
    <s v="Amsterdam"/>
    <n v="15176278"/>
    <x v="7"/>
    <n v="52.362005657085099"/>
    <n v="4.8909148154387303"/>
    <x v="0"/>
    <n v="120"/>
    <n v="362"/>
    <n v="26"/>
    <n v="0.98"/>
    <n v="0"/>
    <n v="9734"/>
    <n v="2"/>
    <s v="Amsterdam Centrum-Oost"/>
    <s v="Entire home/aptCentrum-Oost"/>
    <n v="43440"/>
    <n v="0.1"/>
  </r>
  <r>
    <s v="Amsterdam"/>
    <n v="15199899"/>
    <x v="17"/>
    <n v="52.348813693581597"/>
    <n v="4.7869550754411296"/>
    <x v="0"/>
    <n v="65"/>
    <n v="92"/>
    <n v="86"/>
    <n v="3.24"/>
    <n v="0"/>
    <n v="9739"/>
    <n v="2"/>
    <s v="Amsterdam De Aker - Nieuw Sloten"/>
    <s v="Entire home/aptDe Aker - Nieuw Sloten"/>
    <n v="5980"/>
    <n v="0.1"/>
  </r>
  <r>
    <s v="Amsterdam"/>
    <n v="15347852"/>
    <x v="7"/>
    <n v="52.363802417417297"/>
    <n v="4.9057415075886404"/>
    <x v="0"/>
    <n v="200"/>
    <n v="212"/>
    <n v="19"/>
    <n v="0.73"/>
    <n v="0"/>
    <n v="9819"/>
    <n v="2"/>
    <s v="Amsterdam Centrum-Oost"/>
    <s v="Entire home/aptCentrum-Oost"/>
    <n v="42400"/>
    <n v="0.1"/>
  </r>
  <r>
    <s v="Amsterdam"/>
    <n v="15350559"/>
    <x v="10"/>
    <n v="52.351542067323102"/>
    <n v="4.8479496044493802"/>
    <x v="0"/>
    <n v="110"/>
    <n v="360"/>
    <n v="7"/>
    <n v="0.3"/>
    <n v="0"/>
    <n v="9823"/>
    <n v="2"/>
    <s v="Amsterdam Zuid"/>
    <s v="Entire home/aptZuid"/>
    <n v="39600"/>
    <n v="0.1"/>
  </r>
  <r>
    <s v="Amsterdam"/>
    <n v="15386590"/>
    <x v="10"/>
    <n v="52.349390246971403"/>
    <n v="4.8487645163875204"/>
    <x v="0"/>
    <n v="120"/>
    <n v="364"/>
    <n v="6"/>
    <n v="0.23"/>
    <n v="0"/>
    <n v="9851"/>
    <n v="2"/>
    <s v="Amsterdam Zuid"/>
    <s v="Entire home/aptZuid"/>
    <n v="43680"/>
    <n v="0.1"/>
  </r>
  <r>
    <s v="Amsterdam"/>
    <n v="15441753"/>
    <x v="7"/>
    <n v="52.367273558628"/>
    <n v="4.9280431304741903"/>
    <x v="0"/>
    <n v="199"/>
    <n v="359"/>
    <n v="15"/>
    <n v="1.04"/>
    <n v="0"/>
    <n v="9891"/>
    <n v="2"/>
    <s v="Amsterdam Centrum-Oost"/>
    <s v="Entire home/aptCentrum-Oost"/>
    <n v="71441"/>
    <n v="0.1"/>
  </r>
  <r>
    <s v="Amsterdam"/>
    <n v="15460346"/>
    <x v="7"/>
    <n v="52.360986650003298"/>
    <n v="4.89561479866199"/>
    <x v="0"/>
    <n v="145"/>
    <n v="360"/>
    <n v="21"/>
    <n v="0.83"/>
    <n v="0"/>
    <n v="9905"/>
    <n v="2"/>
    <s v="Amsterdam Centrum-Oost"/>
    <s v="Entire home/aptCentrum-Oost"/>
    <n v="52200"/>
    <n v="0.1"/>
  </r>
  <r>
    <s v="Amsterdam"/>
    <n v="15477836"/>
    <x v="7"/>
    <n v="52.364367377298898"/>
    <n v="4.8976689228705501"/>
    <x v="0"/>
    <n v="199"/>
    <n v="334"/>
    <n v="17"/>
    <n v="0.66"/>
    <n v="0"/>
    <n v="9918"/>
    <n v="2"/>
    <s v="Amsterdam Centrum-Oost"/>
    <s v="Entire home/aptCentrum-Oost"/>
    <n v="66466"/>
    <n v="0.1"/>
  </r>
  <r>
    <s v="Amsterdam"/>
    <n v="15542926"/>
    <x v="7"/>
    <n v="52.368891573630002"/>
    <n v="4.9292704264730602"/>
    <x v="0"/>
    <n v="250"/>
    <n v="186"/>
    <n v="6"/>
    <n v="0.72"/>
    <n v="0"/>
    <n v="9959"/>
    <n v="2"/>
    <s v="Amsterdam Centrum-Oost"/>
    <s v="Entire home/aptCentrum-Oost"/>
    <n v="46500"/>
    <n v="0.1"/>
  </r>
  <r>
    <s v="Amsterdam"/>
    <n v="15545816"/>
    <x v="6"/>
    <n v="52.366023006863799"/>
    <n v="4.9328751666383202"/>
    <x v="0"/>
    <n v="100"/>
    <n v="189"/>
    <n v="8"/>
    <n v="0.31"/>
    <n v="0"/>
    <n v="9966"/>
    <n v="2"/>
    <s v="Amsterdam Oostelijk Havengebied - Indische Buurt"/>
    <s v="Entire home/aptOostelijk Havengebied - Indische Buurt"/>
    <n v="18900"/>
    <n v="0.1"/>
  </r>
  <r>
    <s v="Amsterdam"/>
    <n v="15672226"/>
    <x v="16"/>
    <n v="52.3493685941881"/>
    <n v="5.005898496535"/>
    <x v="0"/>
    <n v="130"/>
    <n v="363"/>
    <n v="21"/>
    <n v="1.05"/>
    <n v="0"/>
    <n v="10046"/>
    <n v="2"/>
    <s v="Amsterdam IJburg - Zeeburgereiland"/>
    <s v="Entire home/aptIJburg - Zeeburgereiland"/>
    <n v="47190"/>
    <n v="0.1"/>
  </r>
  <r>
    <s v="Amsterdam"/>
    <n v="15812858"/>
    <x v="9"/>
    <n v="52.348220495730402"/>
    <n v="4.93941961374356"/>
    <x v="0"/>
    <n v="150"/>
    <n v="307"/>
    <n v="11"/>
    <n v="1.5"/>
    <n v="0"/>
    <n v="10122"/>
    <n v="2"/>
    <s v="Amsterdam Watergraafsmeer"/>
    <s v="Entire home/aptWatergraafsmeer"/>
    <n v="46050"/>
    <n v="0.1"/>
  </r>
  <r>
    <s v="Amsterdam"/>
    <n v="16185181"/>
    <x v="6"/>
    <n v="52.370925213131201"/>
    <n v="4.9421185985716702"/>
    <x v="0"/>
    <n v="180"/>
    <n v="362"/>
    <n v="21"/>
    <n v="0.9"/>
    <n v="0"/>
    <n v="10380"/>
    <n v="2"/>
    <s v="Amsterdam Oostelijk Havengebied - Indische Buurt"/>
    <s v="Entire home/aptOostelijk Havengebied - Indische Buurt"/>
    <n v="65160"/>
    <n v="0.1"/>
  </r>
  <r>
    <s v="Amsterdam"/>
    <n v="16224376"/>
    <x v="7"/>
    <n v="52.363727815168197"/>
    <n v="4.8838007386432798"/>
    <x v="0"/>
    <n v="120"/>
    <n v="218"/>
    <n v="41"/>
    <n v="1.71"/>
    <n v="0"/>
    <n v="10417"/>
    <n v="2"/>
    <s v="Amsterdam Centrum-Oost"/>
    <s v="Entire home/aptCentrum-Oost"/>
    <n v="26160"/>
    <n v="0.1"/>
  </r>
  <r>
    <s v="Amsterdam"/>
    <n v="16342080"/>
    <x v="10"/>
    <n v="52.342972138629499"/>
    <n v="4.86099298505912"/>
    <x v="0"/>
    <n v="79"/>
    <n v="347"/>
    <n v="5"/>
    <n v="0.21"/>
    <n v="0"/>
    <n v="10508"/>
    <n v="2"/>
    <s v="Amsterdam Zuid"/>
    <s v="Entire home/aptZuid"/>
    <n v="27413"/>
    <n v="0.1"/>
  </r>
  <r>
    <s v="Amsterdam"/>
    <n v="16669753"/>
    <x v="18"/>
    <n v="52.292778790872099"/>
    <n v="4.9672549490231699"/>
    <x v="0"/>
    <n v="61"/>
    <n v="334"/>
    <n v="12"/>
    <n v="0.54"/>
    <n v="0"/>
    <n v="10734"/>
    <n v="2"/>
    <s v="Amsterdam Gaasperdam - Driemond"/>
    <s v="Entire home/aptGaasperdam - Driemond"/>
    <n v="20374"/>
    <n v="0.1"/>
  </r>
  <r>
    <s v="Amsterdam"/>
    <n v="16758666"/>
    <x v="7"/>
    <n v="52.373743180239401"/>
    <n v="4.9206546662433501"/>
    <x v="0"/>
    <n v="150"/>
    <n v="350"/>
    <n v="12"/>
    <n v="0.65"/>
    <n v="0"/>
    <n v="10798"/>
    <n v="2"/>
    <s v="Amsterdam Centrum-Oost"/>
    <s v="Entire home/aptCentrum-Oost"/>
    <n v="52500"/>
    <n v="0.1"/>
  </r>
  <r>
    <s v="Amsterdam"/>
    <n v="16775467"/>
    <x v="10"/>
    <n v="52.346527078861698"/>
    <n v="4.8465983069799998"/>
    <x v="0"/>
    <n v="99"/>
    <n v="272"/>
    <n v="8"/>
    <n v="0.5"/>
    <n v="0"/>
    <n v="10809"/>
    <n v="2"/>
    <s v="Amsterdam Zuid"/>
    <s v="Entire home/aptZuid"/>
    <n v="26928"/>
    <n v="0.1"/>
  </r>
  <r>
    <s v="Amsterdam"/>
    <n v="16864791"/>
    <x v="12"/>
    <n v="52.392993207119503"/>
    <n v="4.9429860976500004"/>
    <x v="0"/>
    <n v="100"/>
    <n v="359"/>
    <n v="2"/>
    <n v="0.11"/>
    <n v="0"/>
    <n v="10854"/>
    <n v="2"/>
    <s v="Amsterdam Oud-Noord"/>
    <s v="Entire home/aptOud-Noord"/>
    <n v="35900"/>
    <n v="0.1"/>
  </r>
  <r>
    <s v="Amsterdam"/>
    <n v="17012106"/>
    <x v="6"/>
    <n v="52.374344250788901"/>
    <n v="4.9307592065743098"/>
    <x v="0"/>
    <n v="230"/>
    <n v="351"/>
    <n v="15"/>
    <n v="0.67"/>
    <n v="0"/>
    <n v="10939"/>
    <n v="2"/>
    <s v="Amsterdam Oostelijk Havengebied - Indische Buurt"/>
    <s v="Entire home/aptOostelijk Havengebied - Indische Buurt"/>
    <n v="80730"/>
    <n v="0.1"/>
  </r>
  <r>
    <s v="Amsterdam"/>
    <n v="17245595"/>
    <x v="10"/>
    <n v="52.3512376474958"/>
    <n v="4.8462559419312097"/>
    <x v="0"/>
    <n v="99"/>
    <n v="343"/>
    <n v="10"/>
    <n v="0.46"/>
    <n v="0"/>
    <n v="11054"/>
    <n v="2"/>
    <s v="Amsterdam Zuid"/>
    <s v="Entire home/aptZuid"/>
    <n v="33957"/>
    <n v="0.1"/>
  </r>
  <r>
    <s v="Amsterdam"/>
    <n v="17471336"/>
    <x v="7"/>
    <n v="52.371887958418803"/>
    <n v="4.9000067070004203"/>
    <x v="0"/>
    <n v="189"/>
    <n v="310"/>
    <n v="1"/>
    <n v="0.05"/>
    <n v="0"/>
    <n v="11186"/>
    <n v="2"/>
    <s v="Amsterdam Centrum-Oost"/>
    <s v="Entire home/aptCentrum-Oost"/>
    <n v="58590"/>
    <n v="0.1"/>
  </r>
  <r>
    <s v="Amsterdam"/>
    <n v="17488195"/>
    <x v="13"/>
    <n v="52.414461263263597"/>
    <n v="4.8920381741381398"/>
    <x v="0"/>
    <n v="98"/>
    <n v="306"/>
    <n v="30"/>
    <n v="1.45"/>
    <n v="0"/>
    <n v="11193"/>
    <n v="2"/>
    <s v="Amsterdam Noord-West"/>
    <s v="Entire home/aptNoord-West"/>
    <n v="29988"/>
    <n v="0.1"/>
  </r>
  <r>
    <s v="Amsterdam"/>
    <n v="17535924"/>
    <x v="10"/>
    <n v="52.3507257151064"/>
    <n v="4.8571204823483596"/>
    <x v="0"/>
    <n v="80"/>
    <n v="361"/>
    <n v="8"/>
    <n v="0.39"/>
    <n v="0"/>
    <n v="11237"/>
    <n v="2"/>
    <s v="Amsterdam Zuid"/>
    <s v="Entire home/aptZuid"/>
    <n v="28880"/>
    <n v="0.1"/>
  </r>
  <r>
    <s v="Amsterdam"/>
    <n v="17548349"/>
    <x v="13"/>
    <n v="52.416892043954597"/>
    <n v="4.8851615242914397"/>
    <x v="0"/>
    <n v="95"/>
    <n v="354"/>
    <n v="19"/>
    <n v="0.91"/>
    <n v="0"/>
    <n v="11244"/>
    <n v="2"/>
    <s v="Amsterdam Noord-West"/>
    <s v="Entire home/aptNoord-West"/>
    <n v="33630"/>
    <n v="0.1"/>
  </r>
  <r>
    <s v="Amsterdam"/>
    <n v="17571432"/>
    <x v="9"/>
    <n v="52.340277386781501"/>
    <n v="4.9432367478979504"/>
    <x v="0"/>
    <n v="90"/>
    <n v="362"/>
    <n v="11"/>
    <n v="0.52"/>
    <n v="0"/>
    <n v="11259"/>
    <n v="2"/>
    <s v="Amsterdam Watergraafsmeer"/>
    <s v="Entire home/aptWatergraafsmeer"/>
    <n v="32580"/>
    <n v="0.1"/>
  </r>
  <r>
    <s v="Amsterdam"/>
    <n v="17630018"/>
    <x v="12"/>
    <n v="52.392732335226398"/>
    <n v="4.92534493142856"/>
    <x v="0"/>
    <n v="160"/>
    <n v="356"/>
    <n v="6"/>
    <n v="0.3"/>
    <n v="0"/>
    <n v="11296"/>
    <n v="2"/>
    <s v="Amsterdam Oud-Noord"/>
    <s v="Entire home/aptOud-Noord"/>
    <n v="56960"/>
    <n v="0.1"/>
  </r>
  <r>
    <s v="Amsterdam"/>
    <n v="17967583"/>
    <x v="14"/>
    <n v="52.327160777029903"/>
    <n v="4.8786190416901603"/>
    <x v="0"/>
    <n v="109"/>
    <n v="240"/>
    <n v="9"/>
    <n v="0.45"/>
    <n v="0"/>
    <n v="11506"/>
    <n v="2"/>
    <s v="Amsterdam Buitenveldert - Zuidas"/>
    <s v="Entire home/aptBuitenveldert - Zuidas"/>
    <n v="26160"/>
    <n v="0.1"/>
  </r>
  <r>
    <s v="Amsterdam"/>
    <n v="17991138"/>
    <x v="10"/>
    <n v="52.353998191054899"/>
    <n v="4.8796486166702504"/>
    <x v="0"/>
    <n v="350"/>
    <n v="360"/>
    <n v="14"/>
    <n v="0.82"/>
    <n v="0"/>
    <n v="11523"/>
    <n v="2"/>
    <s v="Amsterdam Zuid"/>
    <s v="Entire home/aptZuid"/>
    <n v="126000"/>
    <n v="0.1"/>
  </r>
  <r>
    <s v="Amsterdam"/>
    <n v="18020897"/>
    <x v="6"/>
    <n v="52.374305907336598"/>
    <n v="4.9426906458259001"/>
    <x v="0"/>
    <n v="375"/>
    <n v="355"/>
    <n v="7"/>
    <n v="0.36"/>
    <n v="0"/>
    <n v="11546"/>
    <n v="2"/>
    <s v="Amsterdam Oostelijk Havengebied - Indische Buurt"/>
    <s v="Entire home/aptOostelijk Havengebied - Indische Buurt"/>
    <n v="133125"/>
    <n v="0.1"/>
  </r>
  <r>
    <s v="Amsterdam"/>
    <n v="18049400"/>
    <x v="11"/>
    <n v="52.394891708544201"/>
    <n v="4.9349472503604197"/>
    <x v="0"/>
    <n v="90"/>
    <n v="360"/>
    <n v="5"/>
    <n v="0.28000000000000003"/>
    <n v="0"/>
    <n v="11573"/>
    <n v="2"/>
    <s v="Amsterdam Noord-Oost"/>
    <s v="Entire home/aptNoord-Oost"/>
    <n v="32400"/>
    <n v="0.1"/>
  </r>
  <r>
    <s v="Amsterdam"/>
    <n v="18135326"/>
    <x v="6"/>
    <n v="52.366112035251298"/>
    <n v="4.9336359303474504"/>
    <x v="0"/>
    <n v="230"/>
    <n v="337"/>
    <n v="8"/>
    <n v="0.42"/>
    <n v="0"/>
    <n v="11645"/>
    <n v="2"/>
    <s v="Amsterdam Oostelijk Havengebied - Indische Buurt"/>
    <s v="Entire home/aptOostelijk Havengebied - Indische Buurt"/>
    <n v="77510"/>
    <n v="0.1"/>
  </r>
  <r>
    <s v="Amsterdam"/>
    <n v="18266190"/>
    <x v="12"/>
    <n v="52.383386300057197"/>
    <n v="4.9115720388207302"/>
    <x v="0"/>
    <n v="99"/>
    <n v="354"/>
    <n v="23"/>
    <n v="1.3"/>
    <n v="0"/>
    <n v="11777"/>
    <n v="2"/>
    <s v="Amsterdam Oud-Noord"/>
    <s v="Entire home/aptOud-Noord"/>
    <n v="35046"/>
    <n v="0.1"/>
  </r>
  <r>
    <s v="Amsterdam"/>
    <n v="18290475"/>
    <x v="7"/>
    <n v="52.370697827853398"/>
    <n v="4.91391821962576"/>
    <x v="0"/>
    <n v="180"/>
    <n v="345"/>
    <n v="2"/>
    <n v="0.1"/>
    <n v="0"/>
    <n v="11812"/>
    <n v="2"/>
    <s v="Amsterdam Centrum-Oost"/>
    <s v="Entire home/aptCentrum-Oost"/>
    <n v="62100"/>
    <n v="0.1"/>
  </r>
  <r>
    <s v="Amsterdam"/>
    <n v="18310854"/>
    <x v="8"/>
    <n v="52.3551015961649"/>
    <n v="4.8385238475424996"/>
    <x v="0"/>
    <n v="135"/>
    <n v="337"/>
    <n v="8"/>
    <n v="0.41"/>
    <n v="0"/>
    <n v="11829"/>
    <n v="2"/>
    <s v="Amsterdam Slotervaart"/>
    <s v="Entire home/aptSlotervaart"/>
    <n v="45495"/>
    <n v="0.1"/>
  </r>
  <r>
    <s v="Amsterdam"/>
    <n v="18364443"/>
    <x v="7"/>
    <n v="52.3609071347095"/>
    <n v="4.8957544893106197"/>
    <x v="0"/>
    <n v="190"/>
    <n v="361"/>
    <n v="8"/>
    <n v="0.43"/>
    <n v="0"/>
    <n v="11872"/>
    <n v="2"/>
    <s v="Amsterdam Centrum-Oost"/>
    <s v="Entire home/aptCentrum-Oost"/>
    <n v="68590"/>
    <n v="0.1"/>
  </r>
  <r>
    <s v="Amsterdam"/>
    <n v="18446659"/>
    <x v="10"/>
    <n v="52.347782201543502"/>
    <n v="4.87743886720824"/>
    <x v="0"/>
    <n v="125"/>
    <n v="328"/>
    <n v="5"/>
    <n v="0.34"/>
    <n v="0"/>
    <n v="11950"/>
    <n v="2"/>
    <s v="Amsterdam Zuid"/>
    <s v="Entire home/aptZuid"/>
    <n v="41000"/>
    <n v="0.1"/>
  </r>
  <r>
    <s v="Amsterdam"/>
    <n v="18622279"/>
    <x v="10"/>
    <n v="52.3525712649258"/>
    <n v="4.8675601995985298"/>
    <x v="0"/>
    <n v="400"/>
    <n v="354"/>
    <n v="2"/>
    <n v="0.11"/>
    <n v="0"/>
    <n v="12105"/>
    <n v="2"/>
    <s v="Amsterdam Zuid"/>
    <s v="Entire home/aptZuid"/>
    <n v="141600"/>
    <n v="0.1"/>
  </r>
  <r>
    <s v="Amsterdam"/>
    <n v="18806935"/>
    <x v="10"/>
    <n v="52.356577991758101"/>
    <n v="4.85078006595226"/>
    <x v="0"/>
    <n v="150"/>
    <n v="360"/>
    <n v="4"/>
    <n v="0.25"/>
    <n v="0"/>
    <n v="12237"/>
    <n v="2"/>
    <s v="Amsterdam Zuid"/>
    <s v="Entire home/aptZuid"/>
    <n v="54000"/>
    <n v="0.1"/>
  </r>
  <r>
    <s v="Amsterdam"/>
    <n v="18887456"/>
    <x v="7"/>
    <n v="52.361285085762901"/>
    <n v="4.8882047872488696"/>
    <x v="0"/>
    <n v="230"/>
    <n v="296"/>
    <n v="4"/>
    <n v="0.21"/>
    <n v="0"/>
    <n v="12315"/>
    <n v="2"/>
    <s v="Amsterdam Centrum-Oost"/>
    <s v="Entire home/aptCentrum-Oost"/>
    <n v="68080"/>
    <n v="0.1"/>
  </r>
  <r>
    <s v="Amsterdam"/>
    <n v="18954673"/>
    <x v="7"/>
    <n v="52.371416121207602"/>
    <n v="4.9312285028475698"/>
    <x v="0"/>
    <n v="125"/>
    <n v="353"/>
    <n v="16"/>
    <n v="0.86"/>
    <n v="0"/>
    <n v="12371"/>
    <n v="2"/>
    <s v="Amsterdam Centrum-Oost"/>
    <s v="Entire home/aptCentrum-Oost"/>
    <n v="44125"/>
    <n v="0.1"/>
  </r>
  <r>
    <s v="Amsterdam"/>
    <n v="18966112"/>
    <x v="6"/>
    <n v="52.364029591277799"/>
    <n v="4.9401342316680603"/>
    <x v="0"/>
    <n v="80"/>
    <n v="332"/>
    <n v="21"/>
    <n v="1.3"/>
    <n v="0"/>
    <n v="12376"/>
    <n v="2"/>
    <s v="Amsterdam Oostelijk Havengebied - Indische Buurt"/>
    <s v="Entire home/aptOostelijk Havengebied - Indische Buurt"/>
    <n v="26560"/>
    <n v="0.1"/>
  </r>
  <r>
    <s v="Amsterdam"/>
    <n v="19009709"/>
    <x v="12"/>
    <n v="52.392036566157103"/>
    <n v="4.9433163668317999"/>
    <x v="0"/>
    <n v="71"/>
    <n v="352"/>
    <n v="1"/>
    <n v="7.0000000000000007E-2"/>
    <n v="0"/>
    <n v="12416"/>
    <n v="2"/>
    <s v="Amsterdam Oud-Noord"/>
    <s v="Entire home/aptOud-Noord"/>
    <n v="24992"/>
    <n v="0.1"/>
  </r>
  <r>
    <s v="Amsterdam"/>
    <n v="19042663"/>
    <x v="7"/>
    <n v="52.360956399175002"/>
    <n v="4.8995676946071596"/>
    <x v="0"/>
    <n v="235"/>
    <n v="309"/>
    <n v="12"/>
    <n v="0.68"/>
    <n v="0"/>
    <n v="12453"/>
    <n v="2"/>
    <s v="Amsterdam Centrum-Oost"/>
    <s v="Entire home/aptCentrum-Oost"/>
    <n v="72615"/>
    <n v="0.1"/>
  </r>
  <r>
    <s v="Amsterdam"/>
    <n v="19063728"/>
    <x v="10"/>
    <n v="52.349890615876603"/>
    <n v="4.8542224164510204"/>
    <x v="0"/>
    <n v="110"/>
    <n v="356"/>
    <n v="7"/>
    <n v="0.39"/>
    <n v="0"/>
    <n v="12469"/>
    <n v="2"/>
    <s v="Amsterdam Zuid"/>
    <s v="Entire home/aptZuid"/>
    <n v="39160"/>
    <n v="0.1"/>
  </r>
  <r>
    <s v="Amsterdam"/>
    <n v="19066104"/>
    <x v="7"/>
    <n v="52.362290009277999"/>
    <n v="4.9116345577190099"/>
    <x v="0"/>
    <n v="170"/>
    <n v="364"/>
    <n v="5"/>
    <n v="0.28000000000000003"/>
    <n v="0"/>
    <n v="12472"/>
    <n v="2"/>
    <s v="Amsterdam Centrum-Oost"/>
    <s v="Entire home/aptCentrum-Oost"/>
    <n v="61880"/>
    <n v="0.1"/>
  </r>
  <r>
    <s v="Amsterdam"/>
    <n v="19128326"/>
    <x v="6"/>
    <n v="52.372754001646101"/>
    <n v="4.9371072243736602"/>
    <x v="0"/>
    <n v="120"/>
    <n v="364"/>
    <n v="4"/>
    <n v="0.24"/>
    <n v="0"/>
    <n v="12514"/>
    <n v="2"/>
    <s v="Amsterdam Oostelijk Havengebied - Indische Buurt"/>
    <s v="Entire home/aptOostelijk Havengebied - Indische Buurt"/>
    <n v="43680"/>
    <n v="0.1"/>
  </r>
  <r>
    <s v="Amsterdam"/>
    <n v="19168128"/>
    <x v="10"/>
    <n v="52.3510430077542"/>
    <n v="4.8619122202137497"/>
    <x v="0"/>
    <n v="100"/>
    <n v="334"/>
    <n v="14"/>
    <n v="0.78"/>
    <n v="0"/>
    <n v="12549"/>
    <n v="2"/>
    <s v="Amsterdam Zuid"/>
    <s v="Entire home/aptZuid"/>
    <n v="33400"/>
    <n v="0.1"/>
  </r>
  <r>
    <s v="Amsterdam"/>
    <n v="19208881"/>
    <x v="6"/>
    <n v="52.362557998369503"/>
    <n v="4.9340243392657799"/>
    <x v="0"/>
    <n v="100"/>
    <n v="354"/>
    <n v="11"/>
    <n v="0.64"/>
    <n v="0"/>
    <n v="12600"/>
    <n v="2"/>
    <s v="Amsterdam Oostelijk Havengebied - Indische Buurt"/>
    <s v="Entire home/aptOostelijk Havengebied - Indische Buurt"/>
    <n v="35400"/>
    <n v="0.1"/>
  </r>
  <r>
    <s v="Amsterdam"/>
    <n v="19256358"/>
    <x v="8"/>
    <n v="52.371135504195699"/>
    <n v="4.8386709675809501"/>
    <x v="0"/>
    <n v="120"/>
    <n v="362"/>
    <n v="2"/>
    <n v="0.11"/>
    <n v="0"/>
    <n v="12646"/>
    <n v="2"/>
    <s v="Amsterdam Slotervaart"/>
    <s v="Entire home/aptSlotervaart"/>
    <n v="43440"/>
    <n v="0.1"/>
  </r>
  <r>
    <s v="Amsterdam"/>
    <n v="19381280"/>
    <x v="15"/>
    <n v="52.355671411251997"/>
    <n v="4.7984058896957897"/>
    <x v="0"/>
    <n v="125"/>
    <n v="364"/>
    <n v="9"/>
    <n v="0.55000000000000004"/>
    <n v="0"/>
    <n v="12736"/>
    <n v="2"/>
    <s v="Amsterdam Osdorp"/>
    <s v="Entire home/aptOsdorp"/>
    <n v="45500"/>
    <n v="0.1"/>
  </r>
  <r>
    <s v="Amsterdam"/>
    <n v="19383767"/>
    <x v="16"/>
    <n v="52.360525208137297"/>
    <n v="4.97693435790974"/>
    <x v="0"/>
    <n v="110"/>
    <n v="333"/>
    <n v="31"/>
    <n v="1.75"/>
    <n v="0"/>
    <n v="12738"/>
    <n v="2"/>
    <s v="Amsterdam IJburg - Zeeburgereiland"/>
    <s v="Entire home/aptIJburg - Zeeburgereiland"/>
    <n v="36630"/>
    <n v="0.1"/>
  </r>
  <r>
    <s v="Amsterdam"/>
    <n v="19444004"/>
    <x v="13"/>
    <n v="52.419336399132902"/>
    <n v="4.9048964973995703"/>
    <x v="0"/>
    <n v="150"/>
    <n v="361"/>
    <n v="11"/>
    <n v="0.66"/>
    <n v="0"/>
    <n v="12792"/>
    <n v="2"/>
    <s v="Amsterdam Noord-West"/>
    <s v="Entire home/aptNoord-West"/>
    <n v="54150"/>
    <n v="0.1"/>
  </r>
  <r>
    <s v="Amsterdam"/>
    <n v="19464974"/>
    <x v="13"/>
    <n v="52.4200684183985"/>
    <n v="4.9005620697309098"/>
    <x v="0"/>
    <n v="140"/>
    <n v="361"/>
    <n v="11"/>
    <n v="0.68"/>
    <n v="0"/>
    <n v="12807"/>
    <n v="2"/>
    <s v="Amsterdam Noord-West"/>
    <s v="Entire home/aptNoord-West"/>
    <n v="50540"/>
    <n v="0.1"/>
  </r>
  <r>
    <s v="Amsterdam"/>
    <n v="19516561"/>
    <x v="9"/>
    <n v="52.340215178942998"/>
    <n v="4.9201598269472004"/>
    <x v="0"/>
    <n v="160"/>
    <n v="287"/>
    <n v="4"/>
    <n v="0.24"/>
    <n v="0"/>
    <n v="12850"/>
    <n v="2"/>
    <s v="Amsterdam Watergraafsmeer"/>
    <s v="Entire home/aptWatergraafsmeer"/>
    <n v="45920"/>
    <n v="0.1"/>
  </r>
  <r>
    <s v="Amsterdam"/>
    <n v="19697118"/>
    <x v="6"/>
    <n v="52.363928796438302"/>
    <n v="4.9356145053072504"/>
    <x v="0"/>
    <n v="150"/>
    <n v="350"/>
    <n v="0"/>
    <m/>
    <n v="0"/>
    <n v="13028"/>
    <n v="2"/>
    <s v="Amsterdam Oostelijk Havengebied - Indische Buurt"/>
    <s v="Entire home/aptOostelijk Havengebied - Indische Buurt"/>
    <n v="52500"/>
    <n v="0.1"/>
  </r>
  <r>
    <s v="Amsterdam"/>
    <n v="19853067"/>
    <x v="9"/>
    <n v="52.357310227061603"/>
    <n v="4.9394714474627497"/>
    <x v="0"/>
    <n v="194"/>
    <n v="362"/>
    <n v="15"/>
    <n v="0.94"/>
    <n v="0"/>
    <n v="13194"/>
    <n v="2"/>
    <s v="Amsterdam Watergraafsmeer"/>
    <s v="Entire home/aptWatergraafsmeer"/>
    <n v="70228"/>
    <n v="0.1"/>
  </r>
  <r>
    <s v="Amsterdam"/>
    <n v="19856533"/>
    <x v="10"/>
    <n v="52.354680009822303"/>
    <n v="4.8460824450925699"/>
    <x v="0"/>
    <n v="110"/>
    <n v="344"/>
    <n v="22"/>
    <n v="1.39"/>
    <n v="0"/>
    <n v="13203"/>
    <n v="2"/>
    <s v="Amsterdam Zuid"/>
    <s v="Entire home/aptZuid"/>
    <n v="37840"/>
    <n v="0.1"/>
  </r>
  <r>
    <s v="Amsterdam"/>
    <n v="19884686"/>
    <x v="10"/>
    <n v="52.353309370201501"/>
    <n v="4.8516353456827801"/>
    <x v="0"/>
    <n v="115"/>
    <n v="359"/>
    <n v="2"/>
    <n v="0.12"/>
    <n v="0"/>
    <n v="13226"/>
    <n v="2"/>
    <s v="Amsterdam Zuid"/>
    <s v="Entire home/aptZuid"/>
    <n v="41285"/>
    <n v="0.1"/>
  </r>
  <r>
    <s v="Amsterdam"/>
    <n v="19888143"/>
    <x v="6"/>
    <n v="52.365722810757099"/>
    <n v="4.9398797552545597"/>
    <x v="0"/>
    <n v="175"/>
    <n v="360"/>
    <n v="12"/>
    <n v="0.74"/>
    <n v="0"/>
    <n v="13238"/>
    <n v="2"/>
    <s v="Amsterdam Oostelijk Havengebied - Indische Buurt"/>
    <s v="Entire home/aptOostelijk Havengebied - Indische Buurt"/>
    <n v="63000"/>
    <n v="0.1"/>
  </r>
  <r>
    <s v="Amsterdam"/>
    <n v="19888539"/>
    <x v="13"/>
    <n v="52.4140815232414"/>
    <n v="4.90798284335379"/>
    <x v="0"/>
    <n v="155"/>
    <n v="356"/>
    <n v="15"/>
    <n v="0.91"/>
    <n v="0"/>
    <n v="13240"/>
    <n v="2"/>
    <s v="Amsterdam Noord-West"/>
    <s v="Entire home/aptNoord-West"/>
    <n v="55180"/>
    <n v="0.1"/>
  </r>
  <r>
    <s v="Amsterdam"/>
    <n v="19923992"/>
    <x v="6"/>
    <n v="52.362588815251499"/>
    <n v="4.9406431838027096"/>
    <x v="0"/>
    <n v="159"/>
    <n v="359"/>
    <n v="2"/>
    <n v="0.13"/>
    <n v="0"/>
    <n v="13283"/>
    <n v="2"/>
    <s v="Amsterdam Oostelijk Havengebied - Indische Buurt"/>
    <s v="Entire home/aptOostelijk Havengebied - Indische Buurt"/>
    <n v="57081"/>
    <n v="0.1"/>
  </r>
  <r>
    <s v="Amsterdam"/>
    <n v="19940438"/>
    <x v="10"/>
    <n v="52.348070909228099"/>
    <n v="4.8627163675384004"/>
    <x v="0"/>
    <n v="120"/>
    <n v="360"/>
    <n v="1"/>
    <n v="0.06"/>
    <n v="0"/>
    <n v="13302"/>
    <n v="2"/>
    <s v="Amsterdam Zuid"/>
    <s v="Entire home/aptZuid"/>
    <n v="43200"/>
    <n v="0.1"/>
  </r>
  <r>
    <s v="Amsterdam"/>
    <n v="20001614"/>
    <x v="6"/>
    <n v="52.363532841937797"/>
    <n v="4.9314090685135898"/>
    <x v="0"/>
    <n v="120"/>
    <n v="364"/>
    <n v="7"/>
    <n v="0.44"/>
    <n v="0"/>
    <n v="13370"/>
    <n v="2"/>
    <s v="Amsterdam Oostelijk Havengebied - Indische Buurt"/>
    <s v="Entire home/aptOostelijk Havengebied - Indische Buurt"/>
    <n v="43680"/>
    <n v="0.1"/>
  </r>
  <r>
    <s v="Amsterdam"/>
    <n v="20008288"/>
    <x v="9"/>
    <n v="52.339067933278997"/>
    <n v="4.9200354104361397"/>
    <x v="0"/>
    <n v="109"/>
    <n v="320"/>
    <n v="25"/>
    <n v="1.58"/>
    <n v="0"/>
    <n v="13375"/>
    <n v="2"/>
    <s v="Amsterdam Watergraafsmeer"/>
    <s v="Entire home/aptWatergraafsmeer"/>
    <n v="34880"/>
    <n v="0.1"/>
  </r>
  <r>
    <s v="Amsterdam"/>
    <n v="20026786"/>
    <x v="12"/>
    <n v="52.393914335899701"/>
    <n v="4.9254117000800601"/>
    <x v="0"/>
    <n v="175"/>
    <n v="359"/>
    <n v="21"/>
    <n v="1.31"/>
    <n v="0"/>
    <n v="13395"/>
    <n v="2"/>
    <s v="Amsterdam Oud-Noord"/>
    <s v="Entire home/aptOud-Noord"/>
    <n v="62825"/>
    <n v="0.1"/>
  </r>
  <r>
    <s v="Amsterdam"/>
    <n v="20070771"/>
    <x v="7"/>
    <n v="52.367031262387698"/>
    <n v="4.9072053870745904"/>
    <x v="0"/>
    <n v="129"/>
    <n v="361"/>
    <n v="4"/>
    <n v="0.26"/>
    <n v="0"/>
    <n v="13446"/>
    <n v="2"/>
    <s v="Amsterdam Centrum-Oost"/>
    <s v="Entire home/aptCentrum-Oost"/>
    <n v="46569"/>
    <n v="0.1"/>
  </r>
  <r>
    <s v="Amsterdam"/>
    <n v="20097693"/>
    <x v="14"/>
    <n v="52.334525088642401"/>
    <n v="4.8704413262082697"/>
    <x v="0"/>
    <n v="190"/>
    <n v="359"/>
    <n v="28"/>
    <n v="1.71"/>
    <n v="0"/>
    <n v="13475"/>
    <n v="2"/>
    <s v="Amsterdam Buitenveldert - Zuidas"/>
    <s v="Entire home/aptBuitenveldert - Zuidas"/>
    <n v="68210"/>
    <n v="0.1"/>
  </r>
  <r>
    <s v="Amsterdam"/>
    <n v="20115400"/>
    <x v="7"/>
    <n v="52.362556813361699"/>
    <n v="4.8890949306736404"/>
    <x v="0"/>
    <n v="149"/>
    <n v="364"/>
    <n v="5"/>
    <n v="0.33"/>
    <n v="0"/>
    <n v="13485"/>
    <n v="2"/>
    <s v="Amsterdam Centrum-Oost"/>
    <s v="Entire home/aptCentrum-Oost"/>
    <n v="54236"/>
    <n v="0.1"/>
  </r>
  <r>
    <s v="Amsterdam"/>
    <n v="20239660"/>
    <x v="10"/>
    <n v="52.356635244385302"/>
    <n v="4.8846334394648503"/>
    <x v="0"/>
    <n v="169"/>
    <n v="364"/>
    <n v="1"/>
    <n v="7.0000000000000007E-2"/>
    <n v="0"/>
    <n v="13599"/>
    <n v="2"/>
    <s v="Amsterdam Zuid"/>
    <s v="Entire home/aptZuid"/>
    <n v="61516"/>
    <n v="0.1"/>
  </r>
  <r>
    <s v="Amsterdam"/>
    <n v="20242309"/>
    <x v="10"/>
    <n v="52.349045487524897"/>
    <n v="4.8470888238123599"/>
    <x v="0"/>
    <n v="68"/>
    <n v="361"/>
    <n v="5"/>
    <n v="0.33"/>
    <n v="0"/>
    <n v="13604"/>
    <n v="2"/>
    <s v="Amsterdam Zuid"/>
    <s v="Entire home/aptZuid"/>
    <n v="24548"/>
    <n v="0.1"/>
  </r>
  <r>
    <s v="Amsterdam"/>
    <n v="20244907"/>
    <x v="7"/>
    <n v="52.373195399012602"/>
    <n v="4.9041013885579101"/>
    <x v="0"/>
    <n v="138"/>
    <n v="362"/>
    <n v="23"/>
    <n v="1.67"/>
    <n v="0"/>
    <n v="13605"/>
    <n v="2"/>
    <s v="Amsterdam Centrum-Oost"/>
    <s v="Entire home/aptCentrum-Oost"/>
    <n v="49956"/>
    <n v="0.1"/>
  </r>
  <r>
    <s v="Amsterdam"/>
    <n v="20434540"/>
    <x v="7"/>
    <n v="52.364903147134399"/>
    <n v="4.9057464122856098"/>
    <x v="0"/>
    <n v="410"/>
    <n v="188"/>
    <n v="13"/>
    <n v="0.87"/>
    <n v="0"/>
    <n v="13730"/>
    <n v="2"/>
    <s v="Amsterdam Centrum-Oost"/>
    <s v="Entire home/aptCentrum-Oost"/>
    <n v="77080"/>
    <n v="0.1"/>
  </r>
  <r>
    <s v="Amsterdam"/>
    <n v="20464617"/>
    <x v="6"/>
    <n v="52.3604962566287"/>
    <n v="4.9359008427349096"/>
    <x v="0"/>
    <n v="143"/>
    <n v="350"/>
    <n v="5"/>
    <n v="0.32"/>
    <n v="0"/>
    <n v="13752"/>
    <n v="2"/>
    <s v="Amsterdam Oostelijk Havengebied - Indische Buurt"/>
    <s v="Entire home/aptOostelijk Havengebied - Indische Buurt"/>
    <n v="50050"/>
    <n v="0.1"/>
  </r>
  <r>
    <s v="Amsterdam"/>
    <n v="20498047"/>
    <x v="7"/>
    <n v="52.361328866394899"/>
    <n v="4.9097299667222201"/>
    <x v="0"/>
    <n v="80"/>
    <n v="345"/>
    <n v="15"/>
    <n v="1.1000000000000001"/>
    <n v="0"/>
    <n v="13780"/>
    <n v="2"/>
    <s v="Amsterdam Centrum-Oost"/>
    <s v="Entire home/aptCentrum-Oost"/>
    <n v="27600"/>
    <n v="0.1"/>
  </r>
  <r>
    <s v="Amsterdam"/>
    <n v="20568419"/>
    <x v="19"/>
    <n v="52.311917621501003"/>
    <n v="4.9517695186486099"/>
    <x v="0"/>
    <n v="74"/>
    <n v="318"/>
    <n v="6"/>
    <n v="0.52"/>
    <n v="0"/>
    <n v="13820"/>
    <n v="2"/>
    <s v="Amsterdam Bijlmer-Centrum"/>
    <s v="Entire home/aptBijlmer-Centrum"/>
    <n v="23532"/>
    <n v="0.1"/>
  </r>
  <r>
    <s v="Amsterdam"/>
    <n v="20614869"/>
    <x v="10"/>
    <n v="52.353266392861499"/>
    <n v="4.8538997642707402"/>
    <x v="0"/>
    <n v="149"/>
    <n v="281"/>
    <n v="6"/>
    <n v="0.47"/>
    <n v="0"/>
    <n v="13855"/>
    <n v="2"/>
    <s v="Amsterdam Zuid"/>
    <s v="Entire home/aptZuid"/>
    <n v="41869"/>
    <n v="0.1"/>
  </r>
  <r>
    <s v="Amsterdam"/>
    <n v="20629258"/>
    <x v="10"/>
    <n v="52.354306467465101"/>
    <n v="4.8835933113389398"/>
    <x v="0"/>
    <n v="220"/>
    <n v="344"/>
    <n v="29"/>
    <n v="1.95"/>
    <n v="0"/>
    <n v="13867"/>
    <n v="2"/>
    <s v="Amsterdam Zuid"/>
    <s v="Entire home/aptZuid"/>
    <n v="75680"/>
    <n v="0.1"/>
  </r>
  <r>
    <s v="Amsterdam"/>
    <n v="20656865"/>
    <x v="11"/>
    <n v="52.408758806002602"/>
    <n v="4.9316811730059804"/>
    <x v="0"/>
    <n v="149"/>
    <n v="298"/>
    <n v="7"/>
    <n v="0.46"/>
    <n v="0"/>
    <n v="13887"/>
    <n v="2"/>
    <s v="Amsterdam Noord-Oost"/>
    <s v="Entire home/aptNoord-Oost"/>
    <n v="44402"/>
    <n v="0.1"/>
  </r>
  <r>
    <s v="Amsterdam"/>
    <n v="20735834"/>
    <x v="20"/>
    <n v="52.384427610200902"/>
    <n v="4.8366055278815301"/>
    <x v="0"/>
    <n v="150"/>
    <n v="351"/>
    <n v="10"/>
    <n v="0.66"/>
    <n v="0"/>
    <n v="13935"/>
    <n v="2"/>
    <s v="Amsterdam Geuzenveld - Slotermeer"/>
    <s v="Entire home/aptGeuzenveld - Slotermeer"/>
    <n v="52650"/>
    <n v="0.1"/>
  </r>
  <r>
    <s v="Amsterdam"/>
    <n v="20794988"/>
    <x v="7"/>
    <n v="52.3614972291901"/>
    <n v="4.8931413151163303"/>
    <x v="0"/>
    <n v="149"/>
    <n v="347"/>
    <n v="12"/>
    <n v="0.83"/>
    <n v="0"/>
    <n v="13984"/>
    <n v="2"/>
    <s v="Amsterdam Centrum-Oost"/>
    <s v="Entire home/aptCentrum-Oost"/>
    <n v="51703"/>
    <n v="0.1"/>
  </r>
  <r>
    <s v="Amsterdam"/>
    <n v="20808725"/>
    <x v="7"/>
    <n v="52.360944713127999"/>
    <n v="4.9069574752642797"/>
    <x v="0"/>
    <n v="250"/>
    <n v="358"/>
    <n v="18"/>
    <n v="1.26"/>
    <n v="0"/>
    <n v="13994"/>
    <n v="2"/>
    <s v="Amsterdam Centrum-Oost"/>
    <s v="Entire home/aptCentrum-Oost"/>
    <n v="89500"/>
    <n v="0.1"/>
  </r>
  <r>
    <s v="Amsterdam"/>
    <n v="20813838"/>
    <x v="9"/>
    <n v="52.339946045821797"/>
    <n v="4.9191658878831204"/>
    <x v="0"/>
    <n v="69"/>
    <n v="350"/>
    <n v="21"/>
    <n v="1.56"/>
    <n v="0"/>
    <n v="13998"/>
    <n v="2"/>
    <s v="Amsterdam Watergraafsmeer"/>
    <s v="Entire home/aptWatergraafsmeer"/>
    <n v="24150"/>
    <n v="0.1"/>
  </r>
  <r>
    <s v="Amsterdam"/>
    <n v="20842402"/>
    <x v="7"/>
    <n v="52.363397399857597"/>
    <n v="4.8869696397481501"/>
    <x v="0"/>
    <n v="175"/>
    <n v="346"/>
    <n v="19"/>
    <n v="1.33"/>
    <n v="0"/>
    <n v="14023"/>
    <n v="2"/>
    <s v="Amsterdam Centrum-Oost"/>
    <s v="Entire home/aptCentrum-Oost"/>
    <n v="60550"/>
    <n v="0.1"/>
  </r>
  <r>
    <s v="Amsterdam"/>
    <n v="20869209"/>
    <x v="7"/>
    <n v="52.370037691858897"/>
    <n v="4.9208759990808302"/>
    <x v="0"/>
    <n v="175"/>
    <n v="358"/>
    <n v="3"/>
    <n v="0.2"/>
    <n v="0"/>
    <n v="14033"/>
    <n v="2"/>
    <s v="Amsterdam Centrum-Oost"/>
    <s v="Entire home/aptCentrum-Oost"/>
    <n v="62650"/>
    <n v="0.1"/>
  </r>
  <r>
    <s v="Amsterdam"/>
    <n v="20878711"/>
    <x v="7"/>
    <n v="52.362470863473597"/>
    <n v="4.88292176175311"/>
    <x v="0"/>
    <n v="108"/>
    <n v="343"/>
    <n v="17"/>
    <n v="1.24"/>
    <n v="0"/>
    <n v="14045"/>
    <n v="2"/>
    <s v="Amsterdam Centrum-Oost"/>
    <s v="Entire home/aptCentrum-Oost"/>
    <n v="37044"/>
    <n v="0.1"/>
  </r>
  <r>
    <s v="Amsterdam"/>
    <n v="20879482"/>
    <x v="9"/>
    <n v="52.340058338221603"/>
    <n v="4.9176193467847398"/>
    <x v="0"/>
    <n v="75"/>
    <n v="363"/>
    <n v="11"/>
    <n v="0.75"/>
    <n v="0"/>
    <n v="14047"/>
    <n v="2"/>
    <s v="Amsterdam Watergraafsmeer"/>
    <s v="Entire home/aptWatergraafsmeer"/>
    <n v="27225"/>
    <n v="0.1"/>
  </r>
  <r>
    <s v="Amsterdam"/>
    <n v="20879642"/>
    <x v="10"/>
    <n v="52.351920837010503"/>
    <n v="4.8507207837966"/>
    <x v="0"/>
    <n v="180"/>
    <n v="358"/>
    <n v="10"/>
    <n v="0.72"/>
    <n v="0"/>
    <n v="14048"/>
    <n v="2"/>
    <s v="Amsterdam Zuid"/>
    <s v="Entire home/aptZuid"/>
    <n v="64440"/>
    <n v="0.1"/>
  </r>
  <r>
    <s v="Amsterdam"/>
    <n v="20925863"/>
    <x v="18"/>
    <n v="52.291643855148799"/>
    <n v="4.9920362490888097"/>
    <x v="0"/>
    <n v="150"/>
    <n v="352"/>
    <n v="2"/>
    <n v="0.14000000000000001"/>
    <n v="0"/>
    <n v="14085"/>
    <n v="2"/>
    <s v="Amsterdam Gaasperdam - Driemond"/>
    <s v="Entire home/aptGaasperdam - Driemond"/>
    <n v="52800"/>
    <n v="0.1"/>
  </r>
  <r>
    <s v="Amsterdam"/>
    <n v="20973313"/>
    <x v="8"/>
    <n v="52.349127222073399"/>
    <n v="4.8377681882349304"/>
    <x v="0"/>
    <n v="199"/>
    <n v="337"/>
    <n v="6"/>
    <n v="0.44"/>
    <n v="0"/>
    <n v="14123"/>
    <n v="2"/>
    <s v="Amsterdam Slotervaart"/>
    <s v="Entire home/aptSlotervaart"/>
    <n v="67063"/>
    <n v="0.1"/>
  </r>
  <r>
    <s v="Amsterdam"/>
    <n v="21005729"/>
    <x v="10"/>
    <n v="52.3537140617563"/>
    <n v="4.88486145906794"/>
    <x v="0"/>
    <n v="350"/>
    <n v="348"/>
    <n v="0"/>
    <m/>
    <n v="0"/>
    <n v="14160"/>
    <n v="2"/>
    <s v="Amsterdam Zuid"/>
    <s v="Entire home/aptZuid"/>
    <n v="121800"/>
    <n v="0.1"/>
  </r>
  <r>
    <s v="Amsterdam"/>
    <n v="21008630"/>
    <x v="7"/>
    <n v="52.361521741740901"/>
    <n v="4.8904986342590897"/>
    <x v="0"/>
    <n v="110"/>
    <n v="352"/>
    <n v="16"/>
    <n v="1.08"/>
    <n v="0"/>
    <n v="14162"/>
    <n v="2"/>
    <s v="Amsterdam Centrum-Oost"/>
    <s v="Entire home/aptCentrum-Oost"/>
    <n v="38720"/>
    <n v="0.1"/>
  </r>
  <r>
    <s v="Amsterdam"/>
    <n v="21035577"/>
    <x v="6"/>
    <n v="52.362786104138699"/>
    <n v="4.9335455523055396"/>
    <x v="0"/>
    <n v="100"/>
    <n v="354"/>
    <n v="5"/>
    <n v="0.39"/>
    <n v="0"/>
    <n v="14184"/>
    <n v="2"/>
    <s v="Amsterdam Oostelijk Havengebied - Indische Buurt"/>
    <s v="Entire home/aptOostelijk Havengebied - Indische Buurt"/>
    <n v="35400"/>
    <n v="0.1"/>
  </r>
  <r>
    <s v="Amsterdam"/>
    <n v="21091856"/>
    <x v="6"/>
    <n v="52.3646682068849"/>
    <n v="4.9395226235503298"/>
    <x v="0"/>
    <n v="139"/>
    <n v="346"/>
    <n v="8"/>
    <n v="0.57999999999999996"/>
    <n v="0"/>
    <n v="14226"/>
    <n v="2"/>
    <s v="Amsterdam Oostelijk Havengebied - Indische Buurt"/>
    <s v="Entire home/aptOostelijk Havengebied - Indische Buurt"/>
    <n v="48094"/>
    <n v="0.1"/>
  </r>
  <r>
    <s v="Amsterdam"/>
    <n v="21186088"/>
    <x v="9"/>
    <n v="52.342792681751099"/>
    <n v="4.9198248783537002"/>
    <x v="0"/>
    <n v="80"/>
    <n v="352"/>
    <n v="2"/>
    <n v="0.17"/>
    <n v="0"/>
    <n v="14296"/>
    <n v="2"/>
    <s v="Amsterdam Watergraafsmeer"/>
    <s v="Entire home/aptWatergraafsmeer"/>
    <n v="28160"/>
    <n v="0.1"/>
  </r>
  <r>
    <s v="Amsterdam"/>
    <n v="21225934"/>
    <x v="10"/>
    <n v="52.352339792754798"/>
    <n v="4.8589595075077403"/>
    <x v="0"/>
    <n v="250"/>
    <n v="355"/>
    <n v="1"/>
    <n v="0.09"/>
    <n v="0"/>
    <n v="14324"/>
    <n v="2"/>
    <s v="Amsterdam Zuid"/>
    <s v="Entire home/aptZuid"/>
    <n v="88750"/>
    <n v="0.1"/>
  </r>
  <r>
    <s v="Amsterdam"/>
    <n v="21273751"/>
    <x v="12"/>
    <n v="52.385867852286196"/>
    <n v="4.9130108565382802"/>
    <x v="0"/>
    <n v="170"/>
    <n v="354"/>
    <n v="11"/>
    <n v="0.8"/>
    <n v="0"/>
    <n v="14369"/>
    <n v="2"/>
    <s v="Amsterdam Oud-Noord"/>
    <s v="Entire home/aptOud-Noord"/>
    <n v="60180"/>
    <n v="0.1"/>
  </r>
  <r>
    <s v="Amsterdam"/>
    <n v="21277877"/>
    <x v="7"/>
    <n v="52.371057481205"/>
    <n v="4.9199824692818703"/>
    <x v="0"/>
    <n v="109"/>
    <n v="357"/>
    <n v="23"/>
    <n v="1.8"/>
    <n v="0"/>
    <n v="14374"/>
    <n v="2"/>
    <s v="Amsterdam Centrum-Oost"/>
    <s v="Entire home/aptCentrum-Oost"/>
    <n v="38913"/>
    <n v="0.1"/>
  </r>
  <r>
    <s v="Amsterdam"/>
    <n v="21332390"/>
    <x v="20"/>
    <n v="52.382112782693298"/>
    <n v="4.82959405345213"/>
    <x v="0"/>
    <n v="185"/>
    <n v="357"/>
    <n v="38"/>
    <n v="2.8"/>
    <n v="0"/>
    <n v="14417"/>
    <n v="2"/>
    <s v="Amsterdam Geuzenveld - Slotermeer"/>
    <s v="Entire home/aptGeuzenveld - Slotermeer"/>
    <n v="66045"/>
    <n v="0.1"/>
  </r>
  <r>
    <s v="Amsterdam"/>
    <n v="21362977"/>
    <x v="7"/>
    <n v="52.363108441278698"/>
    <n v="4.8960087780812396"/>
    <x v="0"/>
    <n v="180"/>
    <n v="363"/>
    <n v="15"/>
    <n v="1.1299999999999999"/>
    <n v="0"/>
    <n v="14437"/>
    <n v="2"/>
    <s v="Amsterdam Centrum-Oost"/>
    <s v="Entire home/aptCentrum-Oost"/>
    <n v="65340"/>
    <n v="0.1"/>
  </r>
  <r>
    <s v="Amsterdam"/>
    <n v="21472598"/>
    <x v="10"/>
    <n v="52.353392821088399"/>
    <n v="4.85797502244663"/>
    <x v="0"/>
    <n v="200"/>
    <n v="43"/>
    <n v="7"/>
    <n v="0.56000000000000005"/>
    <n v="0"/>
    <n v="14525"/>
    <n v="2"/>
    <s v="Amsterdam Zuid"/>
    <s v="Entire home/aptZuid"/>
    <n v="8600"/>
    <n v="0.1"/>
  </r>
  <r>
    <s v="Amsterdam"/>
    <n v="21472935"/>
    <x v="7"/>
    <n v="52.371367103114999"/>
    <n v="4.9289303102535698"/>
    <x v="0"/>
    <n v="70"/>
    <n v="316"/>
    <n v="6"/>
    <n v="0.45"/>
    <n v="0"/>
    <n v="14526"/>
    <n v="2"/>
    <s v="Amsterdam Centrum-Oost"/>
    <s v="Entire home/aptCentrum-Oost"/>
    <n v="22120"/>
    <n v="0.1"/>
  </r>
  <r>
    <s v="Amsterdam"/>
    <n v="21492107"/>
    <x v="6"/>
    <n v="52.364981301786699"/>
    <n v="4.9332591158202002"/>
    <x v="0"/>
    <n v="110"/>
    <n v="318"/>
    <n v="0"/>
    <m/>
    <n v="0"/>
    <n v="14537"/>
    <n v="2"/>
    <s v="Amsterdam Oostelijk Havengebied - Indische Buurt"/>
    <s v="Entire home/aptOostelijk Havengebied - Indische Buurt"/>
    <n v="34980"/>
    <n v="0.1"/>
  </r>
  <r>
    <s v="Amsterdam"/>
    <n v="21498333"/>
    <x v="6"/>
    <n v="52.364342993577097"/>
    <n v="4.9327803621132"/>
    <x v="0"/>
    <n v="65"/>
    <n v="359"/>
    <n v="6"/>
    <n v="0.5"/>
    <n v="0"/>
    <n v="14542"/>
    <n v="2"/>
    <s v="Amsterdam Oostelijk Havengebied - Indische Buurt"/>
    <s v="Entire home/aptOostelijk Havengebied - Indische Buurt"/>
    <n v="23335"/>
    <n v="0.1"/>
  </r>
  <r>
    <s v="Amsterdam"/>
    <n v="21556589"/>
    <x v="16"/>
    <n v="52.374765716572398"/>
    <n v="4.9644243622737996"/>
    <x v="0"/>
    <n v="84"/>
    <n v="351"/>
    <n v="3"/>
    <n v="0.24"/>
    <n v="0"/>
    <n v="14594"/>
    <n v="2"/>
    <s v="Amsterdam IJburg - Zeeburgereiland"/>
    <s v="Entire home/aptIJburg - Zeeburgereiland"/>
    <n v="29484"/>
    <n v="0.1"/>
  </r>
  <r>
    <s v="Amsterdam"/>
    <n v="21576705"/>
    <x v="7"/>
    <n v="52.363034695932598"/>
    <n v="4.9077398611654699"/>
    <x v="0"/>
    <n v="75"/>
    <n v="362"/>
    <n v="1"/>
    <n v="0.08"/>
    <n v="0"/>
    <n v="14623"/>
    <n v="2"/>
    <s v="Amsterdam Centrum-Oost"/>
    <s v="Entire home/aptCentrum-Oost"/>
    <n v="27150"/>
    <n v="0.1"/>
  </r>
  <r>
    <s v="Amsterdam"/>
    <n v="21619118"/>
    <x v="10"/>
    <n v="52.356519011276603"/>
    <n v="4.8502688471797004"/>
    <x v="0"/>
    <n v="175"/>
    <n v="334"/>
    <n v="7"/>
    <n v="0.92"/>
    <n v="0"/>
    <n v="14664"/>
    <n v="2"/>
    <s v="Amsterdam Zuid"/>
    <s v="Entire home/aptZuid"/>
    <n v="58450"/>
    <n v="0.1"/>
  </r>
  <r>
    <s v="Amsterdam"/>
    <n v="21658676"/>
    <x v="9"/>
    <n v="52.354037645341101"/>
    <n v="4.9286559904507996"/>
    <x v="0"/>
    <n v="200"/>
    <n v="363"/>
    <n v="0"/>
    <m/>
    <n v="0"/>
    <n v="14700"/>
    <n v="2"/>
    <s v="Amsterdam Watergraafsmeer"/>
    <s v="Entire home/aptWatergraafsmeer"/>
    <n v="72600"/>
    <n v="0.1"/>
  </r>
  <r>
    <s v="Amsterdam"/>
    <n v="21712644"/>
    <x v="12"/>
    <n v="52.395403713401699"/>
    <n v="4.9047432018419599"/>
    <x v="0"/>
    <n v="125"/>
    <n v="358"/>
    <n v="19"/>
    <n v="1.55"/>
    <n v="0"/>
    <n v="14749"/>
    <n v="2"/>
    <s v="Amsterdam Oud-Noord"/>
    <s v="Entire home/aptOud-Noord"/>
    <n v="44750"/>
    <n v="0.1"/>
  </r>
  <r>
    <s v="Amsterdam"/>
    <n v="21764038"/>
    <x v="6"/>
    <n v="52.361238629542399"/>
    <n v="4.9372672803121098"/>
    <x v="0"/>
    <n v="90"/>
    <n v="331"/>
    <n v="17"/>
    <n v="1.47"/>
    <n v="0"/>
    <n v="14790"/>
    <n v="2"/>
    <s v="Amsterdam Oostelijk Havengebied - Indische Buurt"/>
    <s v="Entire home/aptOostelijk Havengebied - Indische Buurt"/>
    <n v="29790"/>
    <n v="0.1"/>
  </r>
  <r>
    <s v="Amsterdam"/>
    <n v="21783621"/>
    <x v="10"/>
    <n v="52.348284703981697"/>
    <n v="4.8497455886339296"/>
    <x v="0"/>
    <n v="100"/>
    <n v="345"/>
    <n v="3"/>
    <n v="0.25"/>
    <n v="0"/>
    <n v="14809"/>
    <n v="2"/>
    <s v="Amsterdam Zuid"/>
    <s v="Entire home/aptZuid"/>
    <n v="34500"/>
    <n v="0.1"/>
  </r>
  <r>
    <s v="Amsterdam"/>
    <n v="21783660"/>
    <x v="7"/>
    <n v="52.372253040970598"/>
    <n v="4.9024417217606899"/>
    <x v="0"/>
    <n v="135"/>
    <n v="349"/>
    <n v="7"/>
    <n v="0.61"/>
    <n v="0"/>
    <n v="14810"/>
    <n v="2"/>
    <s v="Amsterdam Centrum-Oost"/>
    <s v="Entire home/aptCentrum-Oost"/>
    <n v="47115"/>
    <n v="0.1"/>
  </r>
  <r>
    <s v="Amsterdam"/>
    <n v="21815494"/>
    <x v="9"/>
    <n v="52.353126420339002"/>
    <n v="4.92423586464498"/>
    <x v="0"/>
    <n v="180"/>
    <n v="315"/>
    <n v="2"/>
    <n v="0.38"/>
    <n v="0"/>
    <n v="14840"/>
    <n v="2"/>
    <s v="Amsterdam Watergraafsmeer"/>
    <s v="Entire home/aptWatergraafsmeer"/>
    <n v="56700"/>
    <n v="0.1"/>
  </r>
  <r>
    <s v="Amsterdam"/>
    <n v="21847297"/>
    <x v="12"/>
    <n v="52.386859835647201"/>
    <n v="4.92021167683248"/>
    <x v="0"/>
    <n v="60"/>
    <n v="109"/>
    <n v="12"/>
    <n v="1.07"/>
    <n v="0"/>
    <n v="14864"/>
    <n v="2"/>
    <s v="Amsterdam Oud-Noord"/>
    <s v="Entire home/aptOud-Noord"/>
    <n v="6540"/>
    <n v="0.1"/>
  </r>
  <r>
    <s v="Amsterdam"/>
    <n v="21855239"/>
    <x v="10"/>
    <n v="52.346687261870002"/>
    <n v="4.8601768122748901"/>
    <x v="0"/>
    <n v="79"/>
    <n v="341"/>
    <n v="3"/>
    <n v="0.26"/>
    <n v="0"/>
    <n v="14868"/>
    <n v="2"/>
    <s v="Amsterdam Zuid"/>
    <s v="Entire home/aptZuid"/>
    <n v="26939"/>
    <n v="0.1"/>
  </r>
  <r>
    <s v="Amsterdam"/>
    <n v="21857967"/>
    <x v="10"/>
    <n v="52.348400797028702"/>
    <n v="4.8468534119727202"/>
    <x v="0"/>
    <n v="175"/>
    <n v="364"/>
    <n v="2"/>
    <n v="0.16"/>
    <n v="0"/>
    <n v="14873"/>
    <n v="2"/>
    <s v="Amsterdam Zuid"/>
    <s v="Entire home/aptZuid"/>
    <n v="63700"/>
    <n v="0.1"/>
  </r>
  <r>
    <s v="Amsterdam"/>
    <n v="21897132"/>
    <x v="17"/>
    <n v="52.349140500416098"/>
    <n v="4.7755045350196301"/>
    <x v="0"/>
    <n v="78"/>
    <n v="323"/>
    <n v="15"/>
    <n v="1.2"/>
    <n v="0"/>
    <n v="14908"/>
    <n v="2"/>
    <s v="Amsterdam De Aker - Nieuw Sloten"/>
    <s v="Entire home/aptDe Aker - Nieuw Sloten"/>
    <n v="25194"/>
    <n v="0.1"/>
  </r>
  <r>
    <s v="Amsterdam"/>
    <n v="21995936"/>
    <x v="9"/>
    <n v="52.351350742138798"/>
    <n v="4.92582063923967"/>
    <x v="0"/>
    <n v="100"/>
    <n v="285"/>
    <n v="3"/>
    <n v="0.25"/>
    <n v="0"/>
    <n v="15005"/>
    <n v="2"/>
    <s v="Amsterdam Watergraafsmeer"/>
    <s v="Entire home/aptWatergraafsmeer"/>
    <n v="28500"/>
    <n v="0.1"/>
  </r>
  <r>
    <s v="Amsterdam"/>
    <n v="22033792"/>
    <x v="9"/>
    <n v="52.354038410522101"/>
    <n v="4.9310039165442099"/>
    <x v="0"/>
    <n v="75"/>
    <n v="306"/>
    <n v="5"/>
    <n v="0.44"/>
    <n v="0"/>
    <n v="15028"/>
    <n v="2"/>
    <s v="Amsterdam Watergraafsmeer"/>
    <s v="Entire home/aptWatergraafsmeer"/>
    <n v="22950"/>
    <n v="0.1"/>
  </r>
  <r>
    <s v="Amsterdam"/>
    <n v="22042304"/>
    <x v="12"/>
    <n v="52.392229432442399"/>
    <n v="4.9414901183353601"/>
    <x v="0"/>
    <n v="65"/>
    <n v="358"/>
    <n v="7"/>
    <n v="0.62"/>
    <n v="0"/>
    <n v="15031"/>
    <n v="2"/>
    <s v="Amsterdam Oud-Noord"/>
    <s v="Entire home/aptOud-Noord"/>
    <n v="23270"/>
    <n v="0.1"/>
  </r>
  <r>
    <s v="Amsterdam"/>
    <n v="291637"/>
    <x v="9"/>
    <n v="52.352505914635202"/>
    <n v="4.94338421479672"/>
    <x v="1"/>
    <n v="95"/>
    <n v="294"/>
    <n v="8"/>
    <n v="0.1"/>
    <n v="0"/>
    <n v="150"/>
    <n v="2"/>
    <s v="Amsterdam Watergraafsmeer"/>
    <s v="Private roomWatergraafsmeer"/>
    <n v="27930"/>
    <n v="0.5"/>
  </r>
  <r>
    <s v="Amsterdam"/>
    <n v="735973"/>
    <x v="0"/>
    <n v="52.358071816895396"/>
    <n v="4.8581194430381904"/>
    <x v="1"/>
    <n v="89"/>
    <n v="319"/>
    <n v="138"/>
    <n v="2.17"/>
    <n v="0"/>
    <n v="489"/>
    <n v="2"/>
    <s v="Amsterdam De Baarsjes - Oud-West"/>
    <s v="Private roomDe Baarsjes - Oud-West"/>
    <n v="28391"/>
    <n v="0.5"/>
  </r>
  <r>
    <s v="Amsterdam"/>
    <n v="1139498"/>
    <x v="12"/>
    <n v="52.390034038982201"/>
    <n v="4.9421863048332302"/>
    <x v="1"/>
    <n v="124"/>
    <n v="21"/>
    <n v="129"/>
    <n v="2"/>
    <n v="0"/>
    <n v="840"/>
    <n v="2"/>
    <s v="Amsterdam Oud-Noord"/>
    <s v="Private roomOud-Noord"/>
    <n v="2604"/>
    <n v="0.5"/>
  </r>
  <r>
    <s v="Amsterdam"/>
    <n v="1737091"/>
    <x v="7"/>
    <n v="52.359739099313302"/>
    <n v="4.9024184476387997"/>
    <x v="1"/>
    <n v="140"/>
    <n v="6"/>
    <n v="19"/>
    <n v="0.34"/>
    <n v="0"/>
    <n v="1238"/>
    <n v="2"/>
    <s v="Amsterdam Centrum-Oost"/>
    <s v="Private roomCentrum-Oost"/>
    <n v="840"/>
    <n v="0.5"/>
  </r>
  <r>
    <s v="Amsterdam"/>
    <n v="2344055"/>
    <x v="2"/>
    <n v="52.379036907072503"/>
    <n v="4.87154774136265"/>
    <x v="1"/>
    <n v="62"/>
    <n v="348"/>
    <n v="4"/>
    <n v="0.14000000000000001"/>
    <n v="0"/>
    <n v="1567"/>
    <n v="2"/>
    <s v="Amsterdam Westerpark"/>
    <s v="Private roomWesterpark"/>
    <n v="21576"/>
    <n v="0.5"/>
  </r>
  <r>
    <s v="Amsterdam"/>
    <n v="2726977"/>
    <x v="4"/>
    <n v="52.378694623464803"/>
    <n v="4.8490543205594099"/>
    <x v="1"/>
    <n v="75"/>
    <n v="60"/>
    <n v="74"/>
    <n v="1.31"/>
    <n v="0"/>
    <n v="1745"/>
    <n v="2"/>
    <s v="Amsterdam Bos en Lommer"/>
    <s v="Private roomBos en Lommer"/>
    <n v="4500"/>
    <n v="0.5"/>
  </r>
  <r>
    <s v="Amsterdam"/>
    <n v="3258033"/>
    <x v="6"/>
    <n v="52.364750068049702"/>
    <n v="4.9358379437978899"/>
    <x v="1"/>
    <n v="49"/>
    <n v="332"/>
    <n v="111"/>
    <n v="2.0499999999999998"/>
    <n v="0"/>
    <n v="2049"/>
    <n v="2"/>
    <s v="Amsterdam Oostelijk Havengebied - Indische Buurt"/>
    <s v="Private roomOostelijk Havengebied - Indische Buurt"/>
    <n v="16268"/>
    <n v="0.5"/>
  </r>
  <r>
    <s v="Amsterdam"/>
    <n v="3455123"/>
    <x v="1"/>
    <n v="52.345050433074"/>
    <n v="4.8978201160527197"/>
    <x v="1"/>
    <n v="90"/>
    <n v="271"/>
    <n v="0"/>
    <m/>
    <n v="0"/>
    <n v="2188"/>
    <n v="2"/>
    <s v="Amsterdam De Pijp - Rivierenbuurt"/>
    <s v="Private roomDe Pijp - Rivierenbuurt"/>
    <n v="24390"/>
    <n v="0.5"/>
  </r>
  <r>
    <s v="Amsterdam"/>
    <n v="4043626"/>
    <x v="7"/>
    <n v="52.3647648628193"/>
    <n v="4.8823825288164997"/>
    <x v="1"/>
    <n v="119"/>
    <n v="361"/>
    <n v="63"/>
    <n v="1.24"/>
    <n v="0"/>
    <n v="2556"/>
    <n v="2"/>
    <s v="Amsterdam Centrum-Oost"/>
    <s v="Private roomCentrum-Oost"/>
    <n v="42959"/>
    <n v="0.5"/>
  </r>
  <r>
    <s v="Amsterdam"/>
    <n v="4054727"/>
    <x v="8"/>
    <n v="52.350036482231097"/>
    <n v="4.8390078453382497"/>
    <x v="1"/>
    <n v="79"/>
    <n v="364"/>
    <n v="17"/>
    <n v="0.38"/>
    <n v="0"/>
    <n v="2568"/>
    <n v="2"/>
    <s v="Amsterdam Slotervaart"/>
    <s v="Private roomSlotervaart"/>
    <n v="28756"/>
    <n v="0.5"/>
  </r>
  <r>
    <s v="Amsterdam"/>
    <n v="4242202"/>
    <x v="17"/>
    <n v="52.352177086627002"/>
    <n v="4.7853435898669803"/>
    <x v="1"/>
    <n v="60"/>
    <n v="280"/>
    <n v="70"/>
    <n v="1.38"/>
    <n v="0"/>
    <n v="2656"/>
    <n v="2"/>
    <s v="Amsterdam De Aker - Nieuw Sloten"/>
    <s v="Private roomDe Aker - Nieuw Sloten"/>
    <n v="16800"/>
    <n v="0.5"/>
  </r>
  <r>
    <s v="Amsterdam"/>
    <n v="5058492"/>
    <x v="5"/>
    <n v="52.351511299633799"/>
    <n v="4.9158057105978701"/>
    <x v="1"/>
    <n v="45"/>
    <n v="363"/>
    <n v="27"/>
    <n v="0.61"/>
    <n v="0"/>
    <n v="3101"/>
    <n v="2"/>
    <s v="Amsterdam Oud-Oost"/>
    <s v="Private roomOud-Oost"/>
    <n v="16335"/>
    <n v="0.5"/>
  </r>
  <r>
    <s v="Amsterdam"/>
    <n v="5125840"/>
    <x v="7"/>
    <n v="52.3756494713694"/>
    <n v="4.9058096364841202"/>
    <x v="1"/>
    <n v="89"/>
    <n v="302"/>
    <n v="135"/>
    <n v="3.01"/>
    <n v="0"/>
    <n v="3134"/>
    <n v="2"/>
    <s v="Amsterdam Centrum-Oost"/>
    <s v="Private roomCentrum-Oost"/>
    <n v="26878"/>
    <n v="0.5"/>
  </r>
  <r>
    <s v="Amsterdam"/>
    <n v="5362748"/>
    <x v="21"/>
    <n v="52.3226341500106"/>
    <n v="4.9606627326866199"/>
    <x v="1"/>
    <n v="45"/>
    <n v="87"/>
    <n v="23"/>
    <n v="0.56000000000000005"/>
    <n v="0"/>
    <n v="3224"/>
    <n v="2"/>
    <s v="Amsterdam Bijlmer-Oost"/>
    <s v="Private roomBijlmer-Oost"/>
    <n v="3915"/>
    <n v="0.5"/>
  </r>
  <r>
    <s v="Amsterdam"/>
    <n v="5427980"/>
    <x v="3"/>
    <n v="52.376522661224001"/>
    <n v="4.8924176787351099"/>
    <x v="1"/>
    <n v="79"/>
    <n v="359"/>
    <n v="64"/>
    <n v="1.4"/>
    <n v="0"/>
    <n v="3256"/>
    <n v="2"/>
    <s v="Amsterdam Centrum-West"/>
    <s v="Private roomCentrum-West"/>
    <n v="28361"/>
    <n v="0.5"/>
  </r>
  <r>
    <s v="Amsterdam"/>
    <n v="5883586"/>
    <x v="1"/>
    <n v="52.344593068707098"/>
    <n v="4.9060540367176397"/>
    <x v="1"/>
    <n v="65"/>
    <n v="362"/>
    <n v="7"/>
    <n v="0.2"/>
    <n v="0"/>
    <n v="3479"/>
    <n v="2"/>
    <s v="Amsterdam De Pijp - Rivierenbuurt"/>
    <s v="Private roomDe Pijp - Rivierenbuurt"/>
    <n v="23530"/>
    <n v="0.5"/>
  </r>
  <r>
    <s v="Amsterdam"/>
    <n v="6050594"/>
    <x v="3"/>
    <n v="52.375326936544802"/>
    <n v="4.8927581712203603"/>
    <x v="1"/>
    <n v="79"/>
    <n v="353"/>
    <n v="58"/>
    <n v="1.36"/>
    <n v="0"/>
    <n v="3583"/>
    <n v="2"/>
    <s v="Amsterdam Centrum-West"/>
    <s v="Private roomCentrum-West"/>
    <n v="27887"/>
    <n v="0.5"/>
  </r>
  <r>
    <s v="Amsterdam"/>
    <n v="6050607"/>
    <x v="3"/>
    <n v="52.3760556921236"/>
    <n v="4.8919347596607601"/>
    <x v="1"/>
    <n v="79"/>
    <n v="355"/>
    <n v="61"/>
    <n v="1.39"/>
    <n v="0"/>
    <n v="3584"/>
    <n v="2"/>
    <s v="Amsterdam Centrum-West"/>
    <s v="Private roomCentrum-West"/>
    <n v="28045"/>
    <n v="0.5"/>
  </r>
  <r>
    <s v="Amsterdam"/>
    <n v="6153493"/>
    <x v="19"/>
    <n v="52.323078647684902"/>
    <n v="4.9470761047593896"/>
    <x v="1"/>
    <n v="50"/>
    <n v="240"/>
    <n v="2"/>
    <n v="0.13"/>
    <n v="0"/>
    <n v="3675"/>
    <n v="2"/>
    <s v="Amsterdam Bijlmer-Centrum"/>
    <s v="Private roomBijlmer-Centrum"/>
    <n v="12000"/>
    <n v="0.5"/>
  </r>
  <r>
    <s v="Amsterdam"/>
    <n v="6307961"/>
    <x v="3"/>
    <n v="52.375550918176401"/>
    <n v="4.8912372911990598"/>
    <x v="1"/>
    <n v="79"/>
    <n v="355"/>
    <n v="41"/>
    <n v="0.97"/>
    <n v="0"/>
    <n v="3780"/>
    <n v="2"/>
    <s v="Amsterdam Centrum-West"/>
    <s v="Private roomCentrum-West"/>
    <n v="28045"/>
    <n v="0.5"/>
  </r>
  <r>
    <s v="Amsterdam"/>
    <n v="6519497"/>
    <x v="3"/>
    <n v="52.375994049874897"/>
    <n v="4.8912674776701399"/>
    <x v="1"/>
    <n v="79"/>
    <n v="353"/>
    <n v="73"/>
    <n v="1.71"/>
    <n v="0"/>
    <n v="3920"/>
    <n v="2"/>
    <s v="Amsterdam Centrum-West"/>
    <s v="Private roomCentrum-West"/>
    <n v="27887"/>
    <n v="0.5"/>
  </r>
  <r>
    <s v="Amsterdam"/>
    <n v="6556026"/>
    <x v="1"/>
    <n v="52.354008299462201"/>
    <n v="4.8985541428484201"/>
    <x v="1"/>
    <n v="75"/>
    <n v="223"/>
    <n v="128"/>
    <n v="2.98"/>
    <n v="0"/>
    <n v="3950"/>
    <n v="2"/>
    <s v="Amsterdam De Pijp - Rivierenbuurt"/>
    <s v="Private roomDe Pijp - Rivierenbuurt"/>
    <n v="16725"/>
    <n v="0.5"/>
  </r>
  <r>
    <s v="Amsterdam"/>
    <n v="6945186"/>
    <x v="3"/>
    <n v="52.375459511911501"/>
    <n v="4.89285134891756"/>
    <x v="1"/>
    <n v="79"/>
    <n v="351"/>
    <n v="46"/>
    <n v="1.19"/>
    <n v="0"/>
    <n v="4210"/>
    <n v="2"/>
    <s v="Amsterdam Centrum-West"/>
    <s v="Private roomCentrum-West"/>
    <n v="27729"/>
    <n v="0.5"/>
  </r>
  <r>
    <s v="Amsterdam"/>
    <n v="7199154"/>
    <x v="0"/>
    <n v="52.363360760053901"/>
    <n v="4.8536780619853399"/>
    <x v="1"/>
    <n v="75"/>
    <n v="327"/>
    <n v="43"/>
    <n v="1.1299999999999999"/>
    <n v="0"/>
    <n v="4362"/>
    <n v="2"/>
    <s v="Amsterdam De Baarsjes - Oud-West"/>
    <s v="Private roomDe Baarsjes - Oud-West"/>
    <n v="24525"/>
    <n v="0.5"/>
  </r>
  <r>
    <s v="Amsterdam"/>
    <n v="7527281"/>
    <x v="16"/>
    <n v="52.3485912544065"/>
    <n v="5.0050914093133496"/>
    <x v="1"/>
    <n v="40"/>
    <n v="354"/>
    <n v="111"/>
    <n v="2.75"/>
    <n v="0"/>
    <n v="4604"/>
    <n v="2"/>
    <s v="Amsterdam IJburg - Zeeburgereiland"/>
    <s v="Private roomIJburg - Zeeburgereiland"/>
    <n v="14160"/>
    <n v="0.5"/>
  </r>
  <r>
    <s v="Amsterdam"/>
    <n v="7590226"/>
    <x v="7"/>
    <n v="52.364008244829797"/>
    <n v="4.8856051112898404"/>
    <x v="1"/>
    <n v="129"/>
    <n v="335"/>
    <n v="135"/>
    <n v="3.3"/>
    <n v="0"/>
    <n v="4641"/>
    <n v="2"/>
    <s v="Amsterdam Centrum-Oost"/>
    <s v="Private roomCentrum-Oost"/>
    <n v="43215"/>
    <n v="0.5"/>
  </r>
  <r>
    <s v="Amsterdam"/>
    <n v="7889965"/>
    <x v="5"/>
    <n v="52.358698616824199"/>
    <n v="4.9155868609539901"/>
    <x v="1"/>
    <n v="80"/>
    <n v="359"/>
    <n v="44"/>
    <n v="1.1100000000000001"/>
    <n v="0"/>
    <n v="4841"/>
    <n v="2"/>
    <s v="Amsterdam Oud-Oost"/>
    <s v="Private roomOud-Oost"/>
    <n v="28720"/>
    <n v="0.5"/>
  </r>
  <r>
    <s v="Amsterdam"/>
    <n v="8710593"/>
    <x v="8"/>
    <n v="52.355737668076799"/>
    <n v="4.8268452594926297"/>
    <x v="1"/>
    <n v="87"/>
    <n v="346"/>
    <n v="9"/>
    <n v="0.28000000000000003"/>
    <n v="0"/>
    <n v="5294"/>
    <n v="2"/>
    <s v="Amsterdam Slotervaart"/>
    <s v="Private roomSlotervaart"/>
    <n v="30102"/>
    <n v="0.5"/>
  </r>
  <r>
    <s v="Amsterdam"/>
    <n v="8761483"/>
    <x v="12"/>
    <n v="52.385332571733102"/>
    <n v="4.9168596162344897"/>
    <x v="1"/>
    <n v="85"/>
    <n v="29"/>
    <n v="1"/>
    <n v="0.09"/>
    <n v="0"/>
    <n v="5331"/>
    <n v="2"/>
    <s v="Amsterdam Oud-Noord"/>
    <s v="Private roomOud-Noord"/>
    <n v="2465"/>
    <n v="0.5"/>
  </r>
  <r>
    <s v="Amsterdam"/>
    <n v="10112132"/>
    <x v="8"/>
    <n v="52.355996396383802"/>
    <n v="4.8295377334130096"/>
    <x v="1"/>
    <n v="49"/>
    <n v="332"/>
    <n v="20"/>
    <n v="0.64"/>
    <n v="0"/>
    <n v="6190"/>
    <n v="2"/>
    <s v="Amsterdam Slotervaart"/>
    <s v="Private roomSlotervaart"/>
    <n v="16268"/>
    <n v="0.5"/>
  </r>
  <r>
    <s v="Amsterdam"/>
    <n v="11646419"/>
    <x v="1"/>
    <n v="52.355838358455998"/>
    <n v="4.8903292248482098"/>
    <x v="1"/>
    <n v="110"/>
    <n v="348"/>
    <n v="39"/>
    <n v="1.17"/>
    <n v="0"/>
    <n v="6938"/>
    <n v="2"/>
    <s v="Amsterdam De Pijp - Rivierenbuurt"/>
    <s v="Private roomDe Pijp - Rivierenbuurt"/>
    <n v="38280"/>
    <n v="0.5"/>
  </r>
  <r>
    <s v="Amsterdam"/>
    <n v="12274325"/>
    <x v="7"/>
    <n v="52.371650791815902"/>
    <n v="4.90160942272386"/>
    <x v="1"/>
    <n v="104"/>
    <n v="190"/>
    <n v="172"/>
    <n v="5.34"/>
    <n v="0"/>
    <n v="7271"/>
    <n v="2"/>
    <s v="Amsterdam Centrum-Oost"/>
    <s v="Private roomCentrum-Oost"/>
    <n v="19760"/>
    <n v="0.5"/>
  </r>
  <r>
    <s v="Amsterdam"/>
    <n v="12423961"/>
    <x v="7"/>
    <n v="52.371786419940697"/>
    <n v="4.9217901350369599"/>
    <x v="1"/>
    <n v="95"/>
    <n v="353"/>
    <n v="41"/>
    <n v="1.3"/>
    <n v="0"/>
    <n v="7356"/>
    <n v="2"/>
    <s v="Amsterdam Centrum-Oost"/>
    <s v="Private roomCentrum-Oost"/>
    <n v="33535"/>
    <n v="0.5"/>
  </r>
  <r>
    <s v="Amsterdam"/>
    <n v="12526625"/>
    <x v="0"/>
    <n v="52.369399058536303"/>
    <n v="4.8694626529590002"/>
    <x v="1"/>
    <n v="96"/>
    <n v="237"/>
    <n v="219"/>
    <n v="6.92"/>
    <n v="0"/>
    <n v="7415"/>
    <n v="2"/>
    <s v="Amsterdam De Baarsjes - Oud-West"/>
    <s v="Private roomDe Baarsjes - Oud-West"/>
    <n v="22752"/>
    <n v="0.5"/>
  </r>
  <r>
    <s v="Amsterdam"/>
    <n v="13713169"/>
    <x v="10"/>
    <n v="52.351956199441403"/>
    <n v="4.8471806219660598"/>
    <x v="1"/>
    <n v="69"/>
    <n v="346"/>
    <n v="15"/>
    <n v="0.55000000000000004"/>
    <n v="0"/>
    <n v="8498"/>
    <n v="2"/>
    <s v="Amsterdam Zuid"/>
    <s v="Private roomZuid"/>
    <n v="23874"/>
    <n v="0.5"/>
  </r>
  <r>
    <s v="Amsterdam"/>
    <n v="13877070"/>
    <x v="0"/>
    <n v="52.360445400799101"/>
    <n v="4.8643246488534704"/>
    <x v="1"/>
    <n v="80"/>
    <n v="318"/>
    <n v="2"/>
    <n v="7.0000000000000007E-2"/>
    <n v="0"/>
    <n v="8691"/>
    <n v="2"/>
    <s v="Amsterdam De Baarsjes - Oud-West"/>
    <s v="Private roomDe Baarsjes - Oud-West"/>
    <n v="25440"/>
    <n v="0.5"/>
  </r>
  <r>
    <s v="Amsterdam"/>
    <n v="13896338"/>
    <x v="16"/>
    <n v="52.368543758542401"/>
    <n v="4.9603972752762804"/>
    <x v="1"/>
    <n v="69"/>
    <n v="151"/>
    <n v="71"/>
    <n v="2.5099999999999998"/>
    <n v="0"/>
    <n v="8711"/>
    <n v="2"/>
    <s v="Amsterdam IJburg - Zeeburgereiland"/>
    <s v="Private roomIJburg - Zeeburgereiland"/>
    <n v="10419"/>
    <n v="0.5"/>
  </r>
  <r>
    <s v="Amsterdam"/>
    <n v="14000491"/>
    <x v="10"/>
    <n v="52.346673106781601"/>
    <n v="4.84739409008239"/>
    <x v="1"/>
    <n v="68"/>
    <n v="338"/>
    <n v="3"/>
    <n v="0.18"/>
    <n v="0"/>
    <n v="8852"/>
    <n v="2"/>
    <s v="Amsterdam Zuid"/>
    <s v="Private roomZuid"/>
    <n v="22984"/>
    <n v="0.5"/>
  </r>
  <r>
    <s v="Amsterdam"/>
    <n v="14020792"/>
    <x v="5"/>
    <n v="52.356632859349602"/>
    <n v="4.9170967565780899"/>
    <x v="1"/>
    <n v="85"/>
    <n v="305"/>
    <n v="23"/>
    <n v="0.8"/>
    <n v="0"/>
    <n v="8878"/>
    <n v="2"/>
    <s v="Amsterdam Oud-Oost"/>
    <s v="Private roomOud-Oost"/>
    <n v="25925"/>
    <n v="0.5"/>
  </r>
  <r>
    <s v="Amsterdam"/>
    <n v="14063056"/>
    <x v="3"/>
    <n v="52.373507050565998"/>
    <n v="4.8893166508355304"/>
    <x v="1"/>
    <n v="130"/>
    <n v="361"/>
    <n v="2"/>
    <n v="7.0000000000000007E-2"/>
    <n v="0"/>
    <n v="8924"/>
    <n v="2"/>
    <s v="Amsterdam Centrum-West"/>
    <s v="Private roomCentrum-West"/>
    <n v="46930"/>
    <n v="0.5"/>
  </r>
  <r>
    <s v="Amsterdam"/>
    <n v="14072174"/>
    <x v="3"/>
    <n v="52.371839789545199"/>
    <n v="4.8894716085991003"/>
    <x v="1"/>
    <n v="130"/>
    <n v="361"/>
    <n v="2"/>
    <n v="7.0000000000000007E-2"/>
    <n v="0"/>
    <n v="8935"/>
    <n v="2"/>
    <s v="Amsterdam Centrum-West"/>
    <s v="Private roomCentrum-West"/>
    <n v="46930"/>
    <n v="0.5"/>
  </r>
  <r>
    <s v="Amsterdam"/>
    <n v="14218726"/>
    <x v="8"/>
    <n v="52.363874268699"/>
    <n v="4.8448417482763997"/>
    <x v="1"/>
    <n v="55"/>
    <n v="28"/>
    <n v="10"/>
    <n v="0.35"/>
    <n v="0"/>
    <n v="9096"/>
    <n v="2"/>
    <s v="Amsterdam Slotervaart"/>
    <s v="Private roomSlotervaart"/>
    <n v="1540"/>
    <n v="0.5"/>
  </r>
  <r>
    <s v="Amsterdam"/>
    <n v="14234823"/>
    <x v="21"/>
    <n v="52.317597161712399"/>
    <n v="4.9713739976019298"/>
    <x v="1"/>
    <n v="46"/>
    <n v="350"/>
    <n v="28"/>
    <n v="0.98"/>
    <n v="0"/>
    <n v="9108"/>
    <n v="2"/>
    <s v="Amsterdam Bijlmer-Oost"/>
    <s v="Private roomBijlmer-Oost"/>
    <n v="16100"/>
    <n v="0.5"/>
  </r>
  <r>
    <s v="Amsterdam"/>
    <n v="14665429"/>
    <x v="6"/>
    <n v="52.369158819761097"/>
    <n v="4.9407497851945497"/>
    <x v="1"/>
    <n v="60"/>
    <n v="359"/>
    <n v="30"/>
    <n v="1.0900000000000001"/>
    <n v="0"/>
    <n v="9423"/>
    <n v="2"/>
    <s v="Amsterdam Oostelijk Havengebied - Indische Buurt"/>
    <s v="Private roomOostelijk Havengebied - Indische Buurt"/>
    <n v="21540"/>
    <n v="0.5"/>
  </r>
  <r>
    <s v="Amsterdam"/>
    <n v="15066052"/>
    <x v="1"/>
    <n v="52.353039370086002"/>
    <n v="4.89195695362897"/>
    <x v="1"/>
    <n v="100"/>
    <n v="310"/>
    <n v="110"/>
    <n v="4.1900000000000004"/>
    <n v="0"/>
    <n v="9654"/>
    <n v="2"/>
    <s v="Amsterdam De Pijp - Rivierenbuurt"/>
    <s v="Private roomDe Pijp - Rivierenbuurt"/>
    <n v="31000"/>
    <n v="0.5"/>
  </r>
  <r>
    <s v="Amsterdam"/>
    <n v="15161061"/>
    <x v="0"/>
    <n v="52.3712261772231"/>
    <n v="4.8516408354693503"/>
    <x v="1"/>
    <n v="75"/>
    <n v="328"/>
    <n v="35"/>
    <n v="1.34"/>
    <n v="0"/>
    <n v="9728"/>
    <n v="2"/>
    <s v="Amsterdam De Baarsjes - Oud-West"/>
    <s v="Private roomDe Baarsjes - Oud-West"/>
    <n v="24600"/>
    <n v="0.5"/>
  </r>
  <r>
    <s v="Amsterdam"/>
    <n v="15283487"/>
    <x v="10"/>
    <n v="52.345413522248698"/>
    <n v="4.8628357722316302"/>
    <x v="1"/>
    <n v="40"/>
    <n v="362"/>
    <n v="23"/>
    <n v="0.9"/>
    <n v="0"/>
    <n v="9786"/>
    <n v="2"/>
    <s v="Amsterdam Zuid"/>
    <s v="Private roomZuid"/>
    <n v="14480"/>
    <n v="0.5"/>
  </r>
  <r>
    <s v="Amsterdam"/>
    <n v="15442364"/>
    <x v="21"/>
    <n v="52.323159341567901"/>
    <n v="4.9708709004216498"/>
    <x v="1"/>
    <n v="100"/>
    <n v="346"/>
    <n v="45"/>
    <n v="2.31"/>
    <n v="0"/>
    <n v="9892"/>
    <n v="2"/>
    <s v="Amsterdam Bijlmer-Oost"/>
    <s v="Private roomBijlmer-Oost"/>
    <n v="34600"/>
    <n v="0.5"/>
  </r>
  <r>
    <s v="Amsterdam"/>
    <n v="15457327"/>
    <x v="7"/>
    <n v="52.363862411316703"/>
    <n v="4.8893907910977203"/>
    <x v="1"/>
    <n v="150"/>
    <n v="327"/>
    <n v="2"/>
    <n v="0.13"/>
    <n v="0"/>
    <n v="9901"/>
    <n v="2"/>
    <s v="Amsterdam Centrum-Oost"/>
    <s v="Private roomCentrum-Oost"/>
    <n v="49050"/>
    <n v="0.5"/>
  </r>
  <r>
    <s v="Amsterdam"/>
    <n v="15564639"/>
    <x v="3"/>
    <n v="52.374493255579097"/>
    <n v="4.8852661157366697"/>
    <x v="1"/>
    <n v="70"/>
    <n v="352"/>
    <n v="102"/>
    <n v="3.93"/>
    <n v="0"/>
    <n v="9979"/>
    <n v="2"/>
    <s v="Amsterdam Centrum-West"/>
    <s v="Private roomCentrum-West"/>
    <n v="24640"/>
    <n v="0.5"/>
  </r>
  <r>
    <s v="Amsterdam"/>
    <n v="15816344"/>
    <x v="16"/>
    <n v="52.355079627399803"/>
    <n v="5.0068323904580003"/>
    <x v="1"/>
    <n v="52"/>
    <n v="354"/>
    <n v="10"/>
    <n v="0.43"/>
    <n v="0"/>
    <n v="10127"/>
    <n v="2"/>
    <s v="Amsterdam IJburg - Zeeburgereiland"/>
    <s v="Private roomIJburg - Zeeburgereiland"/>
    <n v="18408"/>
    <n v="0.5"/>
  </r>
  <r>
    <s v="Amsterdam"/>
    <n v="15853042"/>
    <x v="0"/>
    <n v="52.368956226067198"/>
    <n v="4.8662384996388397"/>
    <x v="1"/>
    <n v="85"/>
    <n v="361"/>
    <n v="38"/>
    <n v="1.51"/>
    <n v="0"/>
    <n v="10147"/>
    <n v="2"/>
    <s v="Amsterdam De Baarsjes - Oud-West"/>
    <s v="Private roomDe Baarsjes - Oud-West"/>
    <n v="30685"/>
    <n v="0.5"/>
  </r>
  <r>
    <s v="Amsterdam"/>
    <n v="15913159"/>
    <x v="8"/>
    <n v="52.349965451285399"/>
    <n v="4.8358436402535903"/>
    <x v="1"/>
    <n v="80"/>
    <n v="326"/>
    <n v="8"/>
    <n v="0.34"/>
    <n v="0"/>
    <n v="10193"/>
    <n v="2"/>
    <s v="Amsterdam Slotervaart"/>
    <s v="Private roomSlotervaart"/>
    <n v="26080"/>
    <n v="0.5"/>
  </r>
  <r>
    <s v="Amsterdam"/>
    <n v="16117169"/>
    <x v="3"/>
    <n v="52.370079824168698"/>
    <n v="4.89366008105576"/>
    <x v="1"/>
    <n v="149"/>
    <n v="359"/>
    <n v="9"/>
    <n v="0.38"/>
    <n v="0"/>
    <n v="10329"/>
    <n v="2"/>
    <s v="Amsterdam Centrum-West"/>
    <s v="Private roomCentrum-West"/>
    <n v="53491"/>
    <n v="0.5"/>
  </r>
  <r>
    <s v="Amsterdam"/>
    <n v="16132185"/>
    <x v="1"/>
    <n v="52.357427437276897"/>
    <n v="4.9012975394837399"/>
    <x v="1"/>
    <n v="50"/>
    <n v="363"/>
    <n v="45"/>
    <n v="1.85"/>
    <n v="0"/>
    <n v="10338"/>
    <n v="2"/>
    <s v="Amsterdam De Pijp - Rivierenbuurt"/>
    <s v="Private roomDe Pijp - Rivierenbuurt"/>
    <n v="18150"/>
    <n v="0.5"/>
  </r>
  <r>
    <s v="Amsterdam"/>
    <n v="16197533"/>
    <x v="16"/>
    <n v="52.354241604893801"/>
    <n v="5.0065301253618202"/>
    <x v="1"/>
    <n v="48"/>
    <n v="356"/>
    <n v="23"/>
    <n v="0.96"/>
    <n v="0"/>
    <n v="10391"/>
    <n v="2"/>
    <s v="Amsterdam IJburg - Zeeburgereiland"/>
    <s v="Private roomIJburg - Zeeburgereiland"/>
    <n v="17088"/>
    <n v="0.5"/>
  </r>
  <r>
    <s v="Amsterdam"/>
    <n v="16202534"/>
    <x v="16"/>
    <n v="52.353488733631004"/>
    <n v="5.0061114037437102"/>
    <x v="1"/>
    <n v="52"/>
    <n v="357"/>
    <n v="32"/>
    <n v="1.32"/>
    <n v="0"/>
    <n v="10399"/>
    <n v="2"/>
    <s v="Amsterdam IJburg - Zeeburgereiland"/>
    <s v="Private roomIJburg - Zeeburgereiland"/>
    <n v="18564"/>
    <n v="0.5"/>
  </r>
  <r>
    <s v="Amsterdam"/>
    <n v="16202960"/>
    <x v="16"/>
    <n v="52.353875619063302"/>
    <n v="5.0046743601287504"/>
    <x v="1"/>
    <n v="52"/>
    <n v="357"/>
    <n v="30"/>
    <n v="1.25"/>
    <n v="0"/>
    <n v="10400"/>
    <n v="2"/>
    <s v="Amsterdam IJburg - Zeeburgereiland"/>
    <s v="Private roomIJburg - Zeeburgereiland"/>
    <n v="18564"/>
    <n v="0.5"/>
  </r>
  <r>
    <s v="Amsterdam"/>
    <n v="16203297"/>
    <x v="16"/>
    <n v="52.353742585665401"/>
    <n v="5.0045272195415"/>
    <x v="1"/>
    <n v="52"/>
    <n v="355"/>
    <n v="13"/>
    <n v="0.55000000000000004"/>
    <n v="0"/>
    <n v="10401"/>
    <n v="2"/>
    <s v="Amsterdam IJburg - Zeeburgereiland"/>
    <s v="Private roomIJburg - Zeeburgereiland"/>
    <n v="18460"/>
    <n v="0.5"/>
  </r>
  <r>
    <s v="Amsterdam"/>
    <n v="16203884"/>
    <x v="16"/>
    <n v="52.353670835107003"/>
    <n v="5.0067638132360797"/>
    <x v="1"/>
    <n v="52"/>
    <n v="349"/>
    <n v="17"/>
    <n v="0.72"/>
    <n v="0"/>
    <n v="10402"/>
    <n v="2"/>
    <s v="Amsterdam IJburg - Zeeburgereiland"/>
    <s v="Private roomIJburg - Zeeburgereiland"/>
    <n v="18148"/>
    <n v="0.5"/>
  </r>
  <r>
    <s v="Amsterdam"/>
    <n v="16204076"/>
    <x v="16"/>
    <n v="52.353501223200396"/>
    <n v="5.0066564894257297"/>
    <x v="1"/>
    <n v="52"/>
    <n v="353"/>
    <n v="20"/>
    <n v="0.85"/>
    <n v="0"/>
    <n v="10403"/>
    <n v="2"/>
    <s v="Amsterdam IJburg - Zeeburgereiland"/>
    <s v="Private roomIJburg - Zeeburgereiland"/>
    <n v="18356"/>
    <n v="0.5"/>
  </r>
  <r>
    <s v="Amsterdam"/>
    <n v="16364915"/>
    <x v="12"/>
    <n v="52.385746652601597"/>
    <n v="4.9169087119479498"/>
    <x v="1"/>
    <n v="74"/>
    <n v="362"/>
    <n v="41"/>
    <n v="2.0299999999999998"/>
    <n v="0"/>
    <n v="10533"/>
    <n v="2"/>
    <s v="Amsterdam Oud-Noord"/>
    <s v="Private roomOud-Noord"/>
    <n v="26788"/>
    <n v="0.5"/>
  </r>
  <r>
    <s v="Amsterdam"/>
    <n v="16405499"/>
    <x v="0"/>
    <n v="52.371632289805603"/>
    <n v="4.85366738280368"/>
    <x v="1"/>
    <n v="55"/>
    <n v="364"/>
    <n v="28"/>
    <n v="1.2"/>
    <n v="0"/>
    <n v="10572"/>
    <n v="2"/>
    <s v="Amsterdam De Baarsjes - Oud-West"/>
    <s v="Private roomDe Baarsjes - Oud-West"/>
    <n v="20020"/>
    <n v="0.5"/>
  </r>
  <r>
    <s v="Amsterdam"/>
    <n v="16682109"/>
    <x v="21"/>
    <n v="52.321739484272399"/>
    <n v="4.9785224199595"/>
    <x v="1"/>
    <n v="42"/>
    <n v="214"/>
    <n v="68"/>
    <n v="2.95"/>
    <n v="0"/>
    <n v="10738"/>
    <n v="2"/>
    <s v="Amsterdam Bijlmer-Oost"/>
    <s v="Private roomBijlmer-Oost"/>
    <n v="8988"/>
    <n v="0.5"/>
  </r>
  <r>
    <s v="Amsterdam"/>
    <n v="16684591"/>
    <x v="4"/>
    <n v="52.383839183807801"/>
    <n v="4.8573934125540301"/>
    <x v="1"/>
    <n v="70"/>
    <n v="364"/>
    <n v="38"/>
    <n v="1.88"/>
    <n v="0"/>
    <n v="10743"/>
    <n v="2"/>
    <s v="Amsterdam Bos en Lommer"/>
    <s v="Private roomBos en Lommer"/>
    <n v="25480"/>
    <n v="0.5"/>
  </r>
  <r>
    <s v="Amsterdam"/>
    <n v="16824179"/>
    <x v="0"/>
    <n v="52.3699129590768"/>
    <n v="4.8680759677448497"/>
    <x v="1"/>
    <n v="93"/>
    <n v="353"/>
    <n v="64"/>
    <n v="3.02"/>
    <n v="0"/>
    <n v="10834"/>
    <n v="2"/>
    <s v="Amsterdam De Baarsjes - Oud-West"/>
    <s v="Private roomDe Baarsjes - Oud-West"/>
    <n v="32829"/>
    <n v="0.5"/>
  </r>
  <r>
    <s v="Amsterdam"/>
    <n v="17505600"/>
    <x v="4"/>
    <n v="52.376374558422398"/>
    <n v="4.8482975689466103"/>
    <x v="1"/>
    <n v="220"/>
    <n v="333"/>
    <n v="18"/>
    <n v="0.86"/>
    <n v="0"/>
    <n v="11206"/>
    <n v="2"/>
    <s v="Amsterdam Bos en Lommer"/>
    <s v="Private roomBos en Lommer"/>
    <n v="73260"/>
    <n v="0.5"/>
  </r>
  <r>
    <s v="Amsterdam"/>
    <n v="17921401"/>
    <x v="6"/>
    <n v="52.361188756364697"/>
    <n v="4.9354295618060897"/>
    <x v="1"/>
    <n v="199"/>
    <n v="135"/>
    <n v="2"/>
    <n v="0.1"/>
    <n v="0"/>
    <n v="11480"/>
    <n v="2"/>
    <s v="Amsterdam Oostelijk Havengebied - Indische Buurt"/>
    <s v="Private roomOostelijk Havengebied - Indische Buurt"/>
    <n v="26865"/>
    <n v="0.5"/>
  </r>
  <r>
    <s v="Amsterdam"/>
    <n v="18207499"/>
    <x v="17"/>
    <n v="52.342096794902901"/>
    <n v="4.81373965999994"/>
    <x v="1"/>
    <n v="50"/>
    <n v="353"/>
    <n v="51"/>
    <n v="2.5499999999999998"/>
    <n v="0"/>
    <n v="11725"/>
    <n v="2"/>
    <s v="Amsterdam De Aker - Nieuw Sloten"/>
    <s v="Private roomDe Aker - Nieuw Sloten"/>
    <n v="17650"/>
    <n v="0.5"/>
  </r>
  <r>
    <s v="Amsterdam"/>
    <n v="18290132"/>
    <x v="8"/>
    <n v="52.3623112136925"/>
    <n v="4.8450643829561102"/>
    <x v="1"/>
    <n v="61"/>
    <n v="361"/>
    <n v="15"/>
    <n v="0.78"/>
    <n v="0"/>
    <n v="11811"/>
    <n v="2"/>
    <s v="Amsterdam Slotervaart"/>
    <s v="Private roomSlotervaart"/>
    <n v="22021"/>
    <n v="0.5"/>
  </r>
  <r>
    <s v="Amsterdam"/>
    <n v="18696457"/>
    <x v="6"/>
    <n v="52.360446894708801"/>
    <n v="4.9343060468899296"/>
    <x v="1"/>
    <n v="54"/>
    <n v="341"/>
    <n v="12"/>
    <n v="0.65"/>
    <n v="0"/>
    <n v="12162"/>
    <n v="2"/>
    <s v="Amsterdam Oostelijk Havengebied - Indische Buurt"/>
    <s v="Private roomOostelijk Havengebied - Indische Buurt"/>
    <n v="18414"/>
    <n v="0.5"/>
  </r>
  <r>
    <s v="Amsterdam"/>
    <n v="18719646"/>
    <x v="2"/>
    <n v="52.378299502127"/>
    <n v="4.8734819355907"/>
    <x v="1"/>
    <n v="68"/>
    <n v="362"/>
    <n v="12"/>
    <n v="0.69"/>
    <n v="0"/>
    <n v="12173"/>
    <n v="2"/>
    <s v="Amsterdam Westerpark"/>
    <s v="Private roomWesterpark"/>
    <n v="24616"/>
    <n v="0.5"/>
  </r>
  <r>
    <s v="Amsterdam"/>
    <n v="19014099"/>
    <x v="10"/>
    <n v="52.350758711375597"/>
    <n v="4.84965417085344"/>
    <x v="1"/>
    <n v="84"/>
    <n v="359"/>
    <n v="2"/>
    <n v="0.12"/>
    <n v="0"/>
    <n v="12422"/>
    <n v="2"/>
    <s v="Amsterdam Zuid"/>
    <s v="Private roomZuid"/>
    <n v="30156"/>
    <n v="0.5"/>
  </r>
  <r>
    <s v="Amsterdam"/>
    <n v="19116106"/>
    <x v="5"/>
    <n v="52.3581936184369"/>
    <n v="4.9119387310220901"/>
    <x v="1"/>
    <n v="105"/>
    <n v="360"/>
    <n v="24"/>
    <n v="1.32"/>
    <n v="0"/>
    <n v="12509"/>
    <n v="2"/>
    <s v="Amsterdam Oud-Oost"/>
    <s v="Private roomOud-Oost"/>
    <n v="37800"/>
    <n v="0.5"/>
  </r>
  <r>
    <s v="Amsterdam"/>
    <n v="19178978"/>
    <x v="12"/>
    <n v="52.397014529902897"/>
    <n v="4.9164545639280304"/>
    <x v="1"/>
    <n v="45"/>
    <n v="347"/>
    <n v="12"/>
    <n v="0.68"/>
    <n v="0"/>
    <n v="12564"/>
    <n v="2"/>
    <s v="Amsterdam Oud-Noord"/>
    <s v="Private roomOud-Noord"/>
    <n v="15615"/>
    <n v="0.5"/>
  </r>
  <r>
    <s v="Amsterdam"/>
    <n v="19189509"/>
    <x v="9"/>
    <n v="52.353643809780401"/>
    <n v="4.9362749537060404"/>
    <x v="1"/>
    <n v="40"/>
    <n v="357"/>
    <n v="1"/>
    <n v="0.06"/>
    <n v="0"/>
    <n v="12573"/>
    <n v="2"/>
    <s v="Amsterdam Watergraafsmeer"/>
    <s v="Private roomWatergraafsmeer"/>
    <n v="14280"/>
    <n v="0.5"/>
  </r>
  <r>
    <s v="Amsterdam"/>
    <n v="19194848"/>
    <x v="6"/>
    <n v="52.375949882753801"/>
    <n v="4.9471862078196898"/>
    <x v="1"/>
    <n v="120"/>
    <n v="347"/>
    <n v="0"/>
    <m/>
    <n v="0"/>
    <n v="12580"/>
    <n v="2"/>
    <s v="Amsterdam Oostelijk Havengebied - Indische Buurt"/>
    <s v="Private roomOostelijk Havengebied - Indische Buurt"/>
    <n v="41640"/>
    <n v="0.5"/>
  </r>
  <r>
    <s v="Amsterdam"/>
    <n v="19279778"/>
    <x v="5"/>
    <n v="52.354098981505302"/>
    <n v="4.91051815052609"/>
    <x v="1"/>
    <n v="120"/>
    <n v="359"/>
    <n v="16"/>
    <n v="0.89"/>
    <n v="0"/>
    <n v="12660"/>
    <n v="2"/>
    <s v="Amsterdam Oud-Oost"/>
    <s v="Private roomOud-Oost"/>
    <n v="43080"/>
    <n v="0.5"/>
  </r>
  <r>
    <s v="Amsterdam"/>
    <n v="19292540"/>
    <x v="8"/>
    <n v="52.366693432470498"/>
    <n v="4.8438406027677399"/>
    <x v="1"/>
    <n v="73"/>
    <n v="281"/>
    <n v="37"/>
    <n v="2.1800000000000002"/>
    <n v="0"/>
    <n v="12671"/>
    <n v="2"/>
    <s v="Amsterdam Slotervaart"/>
    <s v="Private roomSlotervaart"/>
    <n v="20513"/>
    <n v="0.5"/>
  </r>
  <r>
    <s v="Amsterdam"/>
    <n v="19428090"/>
    <x v="10"/>
    <n v="52.353424208845802"/>
    <n v="4.8844117174168202"/>
    <x v="1"/>
    <n v="105"/>
    <n v="302"/>
    <n v="1"/>
    <n v="0.06"/>
    <n v="0"/>
    <n v="12785"/>
    <n v="2"/>
    <s v="Amsterdam Zuid"/>
    <s v="Private roomZuid"/>
    <n v="31710"/>
    <n v="0.5"/>
  </r>
  <r>
    <s v="Amsterdam"/>
    <n v="19523912"/>
    <x v="7"/>
    <n v="52.3644546220197"/>
    <n v="4.9034415959590598"/>
    <x v="1"/>
    <n v="70"/>
    <n v="345"/>
    <n v="16"/>
    <n v="0.98"/>
    <n v="0"/>
    <n v="12855"/>
    <n v="2"/>
    <s v="Amsterdam Centrum-Oost"/>
    <s v="Private roomCentrum-Oost"/>
    <n v="24150"/>
    <n v="0.5"/>
  </r>
  <r>
    <s v="Amsterdam"/>
    <n v="19676783"/>
    <x v="0"/>
    <n v="52.367232830181798"/>
    <n v="4.8510819804473897"/>
    <x v="1"/>
    <n v="49"/>
    <n v="349"/>
    <n v="1"/>
    <n v="0.06"/>
    <n v="0"/>
    <n v="13001"/>
    <n v="2"/>
    <s v="Amsterdam De Baarsjes - Oud-West"/>
    <s v="Private roomDe Baarsjes - Oud-West"/>
    <n v="17101"/>
    <n v="0.5"/>
  </r>
  <r>
    <s v="Amsterdam"/>
    <n v="19717342"/>
    <x v="16"/>
    <n v="52.349616393648603"/>
    <n v="5.0105152981639698"/>
    <x v="1"/>
    <n v="90"/>
    <n v="359"/>
    <n v="23"/>
    <n v="1.4"/>
    <n v="0"/>
    <n v="13042"/>
    <n v="2"/>
    <s v="Amsterdam IJburg - Zeeburgereiland"/>
    <s v="Private roomIJburg - Zeeburgereiland"/>
    <n v="32310"/>
    <n v="0.5"/>
  </r>
  <r>
    <s v="Amsterdam"/>
    <n v="19917886"/>
    <x v="0"/>
    <n v="52.368656586801897"/>
    <n v="4.8632774555251403"/>
    <x v="1"/>
    <n v="70"/>
    <n v="286"/>
    <n v="2"/>
    <n v="0.15"/>
    <n v="0"/>
    <n v="13274"/>
    <n v="2"/>
    <s v="Amsterdam De Baarsjes - Oud-West"/>
    <s v="Private roomDe Baarsjes - Oud-West"/>
    <n v="20020"/>
    <n v="0.5"/>
  </r>
  <r>
    <s v="Amsterdam"/>
    <n v="20223012"/>
    <x v="1"/>
    <n v="52.357015582292199"/>
    <n v="4.8960387006032597"/>
    <x v="1"/>
    <n v="60"/>
    <n v="359"/>
    <n v="1"/>
    <n v="7.0000000000000007E-2"/>
    <n v="0"/>
    <n v="13584"/>
    <n v="2"/>
    <s v="Amsterdam De Pijp - Rivierenbuurt"/>
    <s v="Private roomDe Pijp - Rivierenbuurt"/>
    <n v="21540"/>
    <n v="0.5"/>
  </r>
  <r>
    <s v="Amsterdam"/>
    <n v="20231350"/>
    <x v="16"/>
    <n v="52.355916532723001"/>
    <n v="5.0000142641801899"/>
    <x v="1"/>
    <n v="80"/>
    <n v="308"/>
    <n v="36"/>
    <n v="2.21"/>
    <n v="0"/>
    <n v="13596"/>
    <n v="2"/>
    <s v="Amsterdam IJburg - Zeeburgereiland"/>
    <s v="Private roomIJburg - Zeeburgereiland"/>
    <n v="24640"/>
    <n v="0.5"/>
  </r>
  <r>
    <s v="Amsterdam"/>
    <n v="20486793"/>
    <x v="6"/>
    <n v="52.371205439148497"/>
    <n v="4.9386014509185596"/>
    <x v="1"/>
    <n v="119"/>
    <n v="145"/>
    <n v="2"/>
    <n v="0.28999999999999998"/>
    <n v="0"/>
    <n v="13768"/>
    <n v="2"/>
    <s v="Amsterdam Oostelijk Havengebied - Indische Buurt"/>
    <s v="Private roomOostelijk Havengebied - Indische Buurt"/>
    <n v="17255"/>
    <n v="0.5"/>
  </r>
  <r>
    <s v="Amsterdam"/>
    <n v="20611276"/>
    <x v="1"/>
    <n v="52.357241203977402"/>
    <n v="4.8889214124037901"/>
    <x v="1"/>
    <n v="60"/>
    <n v="350"/>
    <n v="15"/>
    <n v="1.1200000000000001"/>
    <n v="0"/>
    <n v="13847"/>
    <n v="2"/>
    <s v="Amsterdam De Pijp - Rivierenbuurt"/>
    <s v="Private roomDe Pijp - Rivierenbuurt"/>
    <n v="21000"/>
    <n v="0.5"/>
  </r>
  <r>
    <s v="Amsterdam"/>
    <n v="20621335"/>
    <x v="21"/>
    <n v="52.319172968245198"/>
    <n v="4.9811505314992104"/>
    <x v="1"/>
    <n v="40"/>
    <n v="353"/>
    <n v="47"/>
    <n v="3.02"/>
    <n v="0"/>
    <n v="13862"/>
    <n v="2"/>
    <s v="Amsterdam Bijlmer-Oost"/>
    <s v="Private roomBijlmer-Oost"/>
    <n v="14120"/>
    <n v="0.5"/>
  </r>
  <r>
    <s v="Amsterdam"/>
    <n v="20626942"/>
    <x v="3"/>
    <n v="52.374586183138597"/>
    <n v="4.8836575606849699"/>
    <x v="1"/>
    <n v="85"/>
    <n v="355"/>
    <n v="8"/>
    <n v="0.53"/>
    <n v="0"/>
    <n v="13864"/>
    <n v="2"/>
    <s v="Amsterdam Centrum-West"/>
    <s v="Private roomCentrum-West"/>
    <n v="30175"/>
    <n v="0.5"/>
  </r>
  <r>
    <s v="Amsterdam"/>
    <n v="20671686"/>
    <x v="1"/>
    <n v="52.350004104453298"/>
    <n v="4.8988670515132897"/>
    <x v="1"/>
    <n v="75"/>
    <n v="236"/>
    <n v="4"/>
    <n v="0.26"/>
    <n v="0"/>
    <n v="13895"/>
    <n v="2"/>
    <s v="Amsterdam De Pijp - Rivierenbuurt"/>
    <s v="Private roomDe Pijp - Rivierenbuurt"/>
    <n v="17700"/>
    <n v="0.5"/>
  </r>
  <r>
    <s v="Amsterdam"/>
    <n v="20822307"/>
    <x v="10"/>
    <n v="52.3529449946776"/>
    <n v="4.8542826128786203"/>
    <x v="1"/>
    <n v="125"/>
    <n v="361"/>
    <n v="8"/>
    <n v="0.56000000000000005"/>
    <n v="0"/>
    <n v="14003"/>
    <n v="2"/>
    <s v="Amsterdam Zuid"/>
    <s v="Private roomZuid"/>
    <n v="45125"/>
    <n v="0.5"/>
  </r>
  <r>
    <s v="Amsterdam"/>
    <n v="20840641"/>
    <x v="21"/>
    <n v="52.315848281188501"/>
    <n v="4.9653317674232698"/>
    <x v="1"/>
    <n v="50"/>
    <n v="361"/>
    <n v="16"/>
    <n v="1.07"/>
    <n v="0"/>
    <n v="14018"/>
    <n v="2"/>
    <s v="Amsterdam Bijlmer-Oost"/>
    <s v="Private roomBijlmer-Oost"/>
    <n v="18050"/>
    <n v="0.5"/>
  </r>
  <r>
    <s v="Amsterdam"/>
    <n v="21222127"/>
    <x v="3"/>
    <n v="52.3698884574939"/>
    <n v="4.8770117311095396"/>
    <x v="1"/>
    <n v="120"/>
    <n v="351"/>
    <n v="3"/>
    <n v="0.22"/>
    <n v="0"/>
    <n v="14319"/>
    <n v="2"/>
    <s v="Amsterdam Centrum-West"/>
    <s v="Private roomCentrum-West"/>
    <n v="42120"/>
    <n v="0.5"/>
  </r>
  <r>
    <s v="Amsterdam"/>
    <n v="21236027"/>
    <x v="3"/>
    <n v="52.369748751793999"/>
    <n v="4.8919654569147202"/>
    <x v="1"/>
    <n v="70"/>
    <n v="360"/>
    <n v="22"/>
    <n v="1.66"/>
    <n v="0"/>
    <n v="14333"/>
    <n v="2"/>
    <s v="Amsterdam Centrum-West"/>
    <s v="Private roomCentrum-West"/>
    <n v="25200"/>
    <n v="0.5"/>
  </r>
  <r>
    <s v="Amsterdam"/>
    <n v="21259679"/>
    <x v="2"/>
    <n v="52.389962133736297"/>
    <n v="4.8792658295431401"/>
    <x v="1"/>
    <n v="100"/>
    <n v="277"/>
    <n v="4"/>
    <n v="0.32"/>
    <n v="0"/>
    <n v="14354"/>
    <n v="2"/>
    <s v="Amsterdam Westerpark"/>
    <s v="Private roomWesterpark"/>
    <n v="27700"/>
    <n v="0.5"/>
  </r>
  <r>
    <s v="Amsterdam"/>
    <n v="21291610"/>
    <x v="2"/>
    <n v="52.385219253907401"/>
    <n v="4.8749186989846702"/>
    <x v="1"/>
    <n v="65"/>
    <n v="246"/>
    <n v="9"/>
    <n v="0.67"/>
    <n v="0"/>
    <n v="14384"/>
    <n v="2"/>
    <s v="Amsterdam Westerpark"/>
    <s v="Private roomWesterpark"/>
    <n v="15990"/>
    <n v="0.5"/>
  </r>
  <r>
    <s v="Amsterdam"/>
    <n v="21419822"/>
    <x v="1"/>
    <n v="52.356649769910803"/>
    <n v="4.8894401652371604"/>
    <x v="1"/>
    <n v="150"/>
    <n v="346"/>
    <n v="2"/>
    <n v="0.16"/>
    <n v="0"/>
    <n v="14492"/>
    <n v="2"/>
    <s v="Amsterdam De Pijp - Rivierenbuurt"/>
    <s v="Private roomDe Pijp - Rivierenbuurt"/>
    <n v="51900"/>
    <n v="0.5"/>
  </r>
  <r>
    <s v="Amsterdam"/>
    <n v="21458065"/>
    <x v="3"/>
    <n v="52.368504753124299"/>
    <n v="4.8852621123336899"/>
    <x v="1"/>
    <n v="140"/>
    <n v="237"/>
    <n v="48"/>
    <n v="3.99"/>
    <n v="0"/>
    <n v="14512"/>
    <n v="2"/>
    <s v="Amsterdam Centrum-West"/>
    <s v="Private roomCentrum-West"/>
    <n v="33180"/>
    <n v="0.5"/>
  </r>
  <r>
    <s v="Amsterdam"/>
    <n v="21511592"/>
    <x v="1"/>
    <n v="52.341661215421901"/>
    <n v="4.9041788019188202"/>
    <x v="1"/>
    <n v="70"/>
    <n v="345"/>
    <n v="1"/>
    <n v="0.08"/>
    <n v="0"/>
    <n v="14549"/>
    <n v="2"/>
    <s v="Amsterdam De Pijp - Rivierenbuurt"/>
    <s v="Private roomDe Pijp - Rivierenbuurt"/>
    <n v="24150"/>
    <n v="0.5"/>
  </r>
  <r>
    <s v="Amsterdam"/>
    <n v="21563803"/>
    <x v="16"/>
    <n v="52.362315741165801"/>
    <n v="4.9812760327780401"/>
    <x v="1"/>
    <n v="195"/>
    <n v="349"/>
    <n v="5"/>
    <n v="0.42"/>
    <n v="0"/>
    <n v="14612"/>
    <n v="2"/>
    <s v="Amsterdam IJburg - Zeeburgereiland"/>
    <s v="Private roomIJburg - Zeeburgereiland"/>
    <n v="68055"/>
    <n v="0.5"/>
  </r>
  <r>
    <s v="Amsterdam"/>
    <n v="21570933"/>
    <x v="5"/>
    <n v="52.355406914730402"/>
    <n v="4.9269320854525596"/>
    <x v="1"/>
    <n v="100"/>
    <n v="358"/>
    <n v="20"/>
    <n v="1.54"/>
    <n v="0"/>
    <n v="14615"/>
    <n v="2"/>
    <s v="Amsterdam Oud-Oost"/>
    <s v="Private roomOud-Oost"/>
    <n v="35800"/>
    <n v="0.5"/>
  </r>
  <r>
    <s v="Amsterdam"/>
    <n v="21575566"/>
    <x v="0"/>
    <n v="52.3723509644052"/>
    <n v="4.8583122055642898"/>
    <x v="1"/>
    <n v="89"/>
    <n v="356"/>
    <n v="6"/>
    <n v="0.72"/>
    <n v="0"/>
    <n v="14622"/>
    <n v="2"/>
    <s v="Amsterdam De Baarsjes - Oud-West"/>
    <s v="Private roomDe Baarsjes - Oud-West"/>
    <n v="31684"/>
    <n v="0.5"/>
  </r>
  <r>
    <s v="Amsterdam"/>
    <n v="21820914"/>
    <x v="0"/>
    <n v="52.3686279660891"/>
    <n v="4.86144634833013"/>
    <x v="1"/>
    <n v="50"/>
    <n v="361"/>
    <n v="1"/>
    <n v="0.09"/>
    <n v="0"/>
    <n v="14844"/>
    <n v="2"/>
    <s v="Amsterdam De Baarsjes - Oud-West"/>
    <s v="Private roomDe Baarsjes - Oud-West"/>
    <n v="18050"/>
    <n v="0.5"/>
  </r>
  <r>
    <s v="Amsterdam"/>
    <n v="21856645"/>
    <x v="4"/>
    <n v="52.388614480451402"/>
    <n v="4.8465308704080101"/>
    <x v="1"/>
    <n v="75"/>
    <n v="356"/>
    <n v="0"/>
    <m/>
    <n v="0"/>
    <n v="14869"/>
    <n v="2"/>
    <s v="Amsterdam Bos en Lommer"/>
    <s v="Private roomBos en Lommer"/>
    <n v="26700"/>
    <n v="0.5"/>
  </r>
  <r>
    <s v="Amsterdam"/>
    <n v="21872581"/>
    <x v="2"/>
    <n v="52.384109333543002"/>
    <n v="4.8771705851418403"/>
    <x v="1"/>
    <n v="101"/>
    <n v="364"/>
    <n v="16"/>
    <n v="1.3"/>
    <n v="0"/>
    <n v="14881"/>
    <n v="2"/>
    <s v="Amsterdam Westerpark"/>
    <s v="Private roomWesterpark"/>
    <n v="36764"/>
    <n v="0.5"/>
  </r>
  <r>
    <s v="Amsterdam"/>
    <n v="21891412"/>
    <x v="1"/>
    <n v="52.356142671831499"/>
    <n v="4.8997026356584303"/>
    <x v="1"/>
    <n v="100"/>
    <n v="326"/>
    <n v="2"/>
    <n v="0.17"/>
    <n v="0"/>
    <n v="14902"/>
    <n v="2"/>
    <s v="Amsterdam De Pijp - Rivierenbuurt"/>
    <s v="Private roomDe Pijp - Rivierenbuurt"/>
    <n v="32600"/>
    <n v="0.5"/>
  </r>
  <r>
    <s v="Amsterdam"/>
    <n v="21894146"/>
    <x v="4"/>
    <n v="52.388581899264501"/>
    <n v="4.8481975063401697"/>
    <x v="1"/>
    <n v="125"/>
    <n v="360"/>
    <n v="1"/>
    <n v="0.09"/>
    <n v="0"/>
    <n v="14905"/>
    <n v="2"/>
    <s v="Amsterdam Bos en Lommer"/>
    <s v="Private roomBos en Lommer"/>
    <n v="45000"/>
    <n v="0.5"/>
  </r>
  <r>
    <s v="Amsterdam"/>
    <n v="21894945"/>
    <x v="1"/>
    <n v="52.352394578080997"/>
    <n v="4.9024330079362697"/>
    <x v="1"/>
    <n v="145"/>
    <n v="347"/>
    <n v="2"/>
    <n v="0.18"/>
    <n v="0"/>
    <n v="14906"/>
    <n v="2"/>
    <s v="Amsterdam De Pijp - Rivierenbuurt"/>
    <s v="Private roomDe Pijp - Rivierenbuurt"/>
    <n v="50315"/>
    <n v="0.5"/>
  </r>
  <r>
    <s v="Amsterdam"/>
    <n v="22058603"/>
    <x v="16"/>
    <n v="52.3495798193063"/>
    <n v="5.0083919036794597"/>
    <x v="1"/>
    <n v="50"/>
    <n v="363"/>
    <n v="0"/>
    <m/>
    <n v="0"/>
    <n v="15044"/>
    <n v="2"/>
    <s v="Amsterdam IJburg - Zeeburgereiland"/>
    <s v="Private roomIJburg - Zeeburgereiland"/>
    <n v="18150"/>
    <n v="0.5"/>
  </r>
  <r>
    <s v="Amsterdam"/>
    <n v="6047999"/>
    <x v="2"/>
    <n v="52.392528833965102"/>
    <n v="4.8718617185910498"/>
    <x v="2"/>
    <n v="152"/>
    <n v="353"/>
    <n v="23"/>
    <n v="0.52"/>
    <n v="0"/>
    <n v="3580"/>
    <n v="2"/>
    <s v="Amsterdam Westerpark"/>
    <s v="Shared roomWesterpark"/>
    <n v="53656"/>
    <n v="0.2"/>
  </r>
  <r>
    <s v="Amsterdam"/>
    <n v="9245642"/>
    <x v="0"/>
    <n v="52.362146836538102"/>
    <n v="4.8629538585843699"/>
    <x v="2"/>
    <n v="75"/>
    <n v="117"/>
    <n v="0"/>
    <m/>
    <n v="0"/>
    <n v="5612"/>
    <n v="2"/>
    <s v="Amsterdam De Baarsjes - Oud-West"/>
    <s v="Shared roomDe Baarsjes - Oud-West"/>
    <n v="8775"/>
    <n v="0.2"/>
  </r>
  <r>
    <s v="Amsterdam"/>
    <n v="16486501"/>
    <x v="4"/>
    <n v="52.376456040252101"/>
    <n v="4.8497260226038899"/>
    <x v="2"/>
    <n v="175"/>
    <n v="348"/>
    <n v="21"/>
    <n v="0.96"/>
    <n v="0"/>
    <n v="10631"/>
    <n v="2"/>
    <s v="Amsterdam Bos en Lommer"/>
    <s v="Shared roomBos en Lommer"/>
    <n v="60900"/>
    <n v="0.2"/>
  </r>
  <r>
    <s v="Amsterdam"/>
    <n v="693475"/>
    <x v="6"/>
    <n v="52.375286185458002"/>
    <n v="4.9430617365682599"/>
    <x v="1"/>
    <n v="337"/>
    <n v="99"/>
    <n v="66"/>
    <n v="0.91"/>
    <n v="0"/>
    <n v="441"/>
    <n v="3"/>
    <s v="Amsterdam Oostelijk Havengebied - Indische Buurt"/>
    <s v="Private roomOostelijk Havengebied - Indische Buurt"/>
    <n v="33363"/>
    <n v="0.5"/>
  </r>
  <r>
    <s v="Amsterdam"/>
    <n v="1038527"/>
    <x v="8"/>
    <n v="52.353722000222"/>
    <n v="4.8412121693342103"/>
    <x v="1"/>
    <n v="60"/>
    <n v="349"/>
    <n v="46"/>
    <n v="1.1599999999999999"/>
    <n v="0"/>
    <n v="752"/>
    <n v="3"/>
    <s v="Amsterdam Slotervaart"/>
    <s v="Private roomSlotervaart"/>
    <n v="20940"/>
    <n v="0.5"/>
  </r>
  <r>
    <s v="Amsterdam"/>
    <n v="1054715"/>
    <x v="1"/>
    <n v="52.350813815529101"/>
    <n v="4.8970301152711198"/>
    <x v="1"/>
    <n v="95"/>
    <n v="220"/>
    <n v="192"/>
    <n v="3.2"/>
    <n v="0"/>
    <n v="766"/>
    <n v="3"/>
    <s v="Amsterdam De Pijp - Rivierenbuurt"/>
    <s v="Private roomDe Pijp - Rivierenbuurt"/>
    <n v="20900"/>
    <n v="0.5"/>
  </r>
  <r>
    <s v="Amsterdam"/>
    <n v="1648785"/>
    <x v="3"/>
    <n v="52.3778938753399"/>
    <n v="4.8798295953927999"/>
    <x v="1"/>
    <n v="120"/>
    <n v="318"/>
    <n v="190"/>
    <n v="3.01"/>
    <n v="0"/>
    <n v="1192"/>
    <n v="3"/>
    <s v="Amsterdam Centrum-West"/>
    <s v="Private roomCentrum-West"/>
    <n v="38160"/>
    <n v="0.5"/>
  </r>
  <r>
    <s v="Amsterdam"/>
    <n v="1734427"/>
    <x v="6"/>
    <n v="52.360504763804798"/>
    <n v="4.9417382035474704"/>
    <x v="1"/>
    <n v="60"/>
    <n v="206"/>
    <n v="52"/>
    <n v="0.83"/>
    <n v="0"/>
    <n v="1232"/>
    <n v="3"/>
    <s v="Amsterdam Oostelijk Havengebied - Indische Buurt"/>
    <s v="Private roomOostelijk Havengebied - Indische Buurt"/>
    <n v="12360"/>
    <n v="0.5"/>
  </r>
  <r>
    <s v="Amsterdam"/>
    <n v="1835186"/>
    <x v="6"/>
    <n v="52.363322771355598"/>
    <n v="4.9401929748593698"/>
    <x v="1"/>
    <n v="54"/>
    <n v="287"/>
    <n v="207"/>
    <n v="3.58"/>
    <n v="0"/>
    <n v="1301"/>
    <n v="3"/>
    <s v="Amsterdam Oostelijk Havengebied - Indische Buurt"/>
    <s v="Private roomOostelijk Havengebied - Indische Buurt"/>
    <n v="15498"/>
    <n v="0.5"/>
  </r>
  <r>
    <s v="Amsterdam"/>
    <n v="2922214"/>
    <x v="3"/>
    <n v="52.3666976708679"/>
    <n v="4.8850257721968502"/>
    <x v="1"/>
    <n v="193"/>
    <n v="267"/>
    <n v="142"/>
    <n v="2.65"/>
    <n v="0"/>
    <n v="1839"/>
    <n v="3"/>
    <s v="Amsterdam Centrum-West"/>
    <s v="Private roomCentrum-West"/>
    <n v="51531"/>
    <n v="0.5"/>
  </r>
  <r>
    <s v="Amsterdam"/>
    <n v="3694961"/>
    <x v="8"/>
    <n v="52.358204844393001"/>
    <n v="4.8319089847802204"/>
    <x v="1"/>
    <n v="85"/>
    <n v="288"/>
    <n v="61"/>
    <n v="1.18"/>
    <n v="0"/>
    <n v="2320"/>
    <n v="3"/>
    <s v="Amsterdam Slotervaart"/>
    <s v="Private roomSlotervaart"/>
    <n v="24480"/>
    <n v="0.5"/>
  </r>
  <r>
    <s v="Amsterdam"/>
    <n v="4851269"/>
    <x v="11"/>
    <n v="52.392433817430799"/>
    <n v="4.9569939751150001"/>
    <x v="1"/>
    <n v="68"/>
    <n v="337"/>
    <n v="2"/>
    <n v="7.0000000000000007E-2"/>
    <n v="0"/>
    <n v="2989"/>
    <n v="3"/>
    <s v="Amsterdam Noord-Oost"/>
    <s v="Private roomNoord-Oost"/>
    <n v="22916"/>
    <n v="0.5"/>
  </r>
  <r>
    <s v="Amsterdam"/>
    <n v="5748389"/>
    <x v="7"/>
    <n v="52.365398317497998"/>
    <n v="4.8961849147549499"/>
    <x v="1"/>
    <n v="80"/>
    <n v="332"/>
    <n v="24"/>
    <n v="0.53"/>
    <n v="0"/>
    <n v="3406"/>
    <n v="3"/>
    <s v="Amsterdam Centrum-Oost"/>
    <s v="Private roomCentrum-Oost"/>
    <n v="26560"/>
    <n v="0.5"/>
  </r>
  <r>
    <s v="Amsterdam"/>
    <n v="7167568"/>
    <x v="6"/>
    <n v="52.3585438071784"/>
    <n v="4.9471355154289203"/>
    <x v="1"/>
    <n v="74"/>
    <n v="347"/>
    <n v="35"/>
    <n v="1.79"/>
    <n v="0"/>
    <n v="4331"/>
    <n v="3"/>
    <s v="Amsterdam Oostelijk Havengebied - Indische Buurt"/>
    <s v="Private roomOostelijk Havengebied - Indische Buurt"/>
    <n v="25678"/>
    <n v="0.5"/>
  </r>
  <r>
    <s v="Amsterdam"/>
    <n v="8166240"/>
    <x v="8"/>
    <n v="52.361207507314802"/>
    <n v="4.8450087752003403"/>
    <x v="1"/>
    <n v="65"/>
    <n v="212"/>
    <n v="15"/>
    <n v="0.38"/>
    <n v="0"/>
    <n v="4996"/>
    <n v="3"/>
    <s v="Amsterdam Slotervaart"/>
    <s v="Private roomSlotervaart"/>
    <n v="13780"/>
    <n v="0.5"/>
  </r>
  <r>
    <s v="Amsterdam"/>
    <n v="8468804"/>
    <x v="4"/>
    <n v="52.3765609281092"/>
    <n v="4.8622548679552198"/>
    <x v="1"/>
    <n v="90"/>
    <n v="50"/>
    <n v="40"/>
    <n v="1.05"/>
    <n v="0"/>
    <n v="5155"/>
    <n v="3"/>
    <s v="Amsterdam Bos en Lommer"/>
    <s v="Private roomBos en Lommer"/>
    <n v="4500"/>
    <n v="0.5"/>
  </r>
  <r>
    <s v="Amsterdam"/>
    <n v="11254137"/>
    <x v="4"/>
    <n v="52.375728856196901"/>
    <n v="4.8605042318621097"/>
    <x v="1"/>
    <n v="90"/>
    <n v="10"/>
    <n v="103"/>
    <n v="3.1"/>
    <n v="0"/>
    <n v="6712"/>
    <n v="3"/>
    <s v="Amsterdam Bos en Lommer"/>
    <s v="Private roomBos en Lommer"/>
    <n v="900"/>
    <n v="0.5"/>
  </r>
  <r>
    <s v="Amsterdam"/>
    <n v="11360453"/>
    <x v="10"/>
    <n v="52.352073717024098"/>
    <n v="4.8480190155929597"/>
    <x v="1"/>
    <n v="65"/>
    <n v="362"/>
    <n v="72"/>
    <n v="2.13"/>
    <n v="0"/>
    <n v="6762"/>
    <n v="3"/>
    <s v="Amsterdam Zuid"/>
    <s v="Private roomZuid"/>
    <n v="23530"/>
    <n v="0.5"/>
  </r>
  <r>
    <s v="Amsterdam"/>
    <n v="11540271"/>
    <x v="12"/>
    <n v="52.392122083355602"/>
    <n v="4.9246928992433396"/>
    <x v="1"/>
    <n v="76"/>
    <n v="360"/>
    <n v="27"/>
    <n v="0.83"/>
    <n v="0"/>
    <n v="6846"/>
    <n v="3"/>
    <s v="Amsterdam Oud-Noord"/>
    <s v="Private roomOud-Noord"/>
    <n v="27360"/>
    <n v="0.5"/>
  </r>
  <r>
    <s v="Amsterdam"/>
    <n v="12118092"/>
    <x v="10"/>
    <n v="52.351720721752002"/>
    <n v="4.88590407067593"/>
    <x v="1"/>
    <n v="70"/>
    <n v="319"/>
    <n v="202"/>
    <n v="6.39"/>
    <n v="0"/>
    <n v="7170"/>
    <n v="3"/>
    <s v="Amsterdam Zuid"/>
    <s v="Private roomZuid"/>
    <n v="22330"/>
    <n v="0.5"/>
  </r>
  <r>
    <s v="Amsterdam"/>
    <n v="13994948"/>
    <x v="1"/>
    <n v="52.352700335904899"/>
    <n v="4.9048237306121498"/>
    <x v="1"/>
    <n v="80"/>
    <n v="364"/>
    <n v="21"/>
    <n v="0.73"/>
    <n v="0"/>
    <n v="8849"/>
    <n v="3"/>
    <s v="Amsterdam De Pijp - Rivierenbuurt"/>
    <s v="Private roomDe Pijp - Rivierenbuurt"/>
    <n v="29120"/>
    <n v="0.5"/>
  </r>
  <r>
    <s v="Amsterdam"/>
    <n v="14326944"/>
    <x v="6"/>
    <n v="52.362645791692501"/>
    <n v="4.9357822052162801"/>
    <x v="1"/>
    <n v="55"/>
    <n v="351"/>
    <n v="30"/>
    <n v="1.1000000000000001"/>
    <n v="0"/>
    <n v="9198"/>
    <n v="3"/>
    <s v="Amsterdam Oostelijk Havengebied - Indische Buurt"/>
    <s v="Private roomOostelijk Havengebied - Indische Buurt"/>
    <n v="19305"/>
    <n v="0.5"/>
  </r>
  <r>
    <s v="Amsterdam"/>
    <n v="15539939"/>
    <x v="12"/>
    <n v="52.389457476764498"/>
    <n v="4.94435894498758"/>
    <x v="1"/>
    <n v="90"/>
    <n v="355"/>
    <n v="2"/>
    <n v="0.08"/>
    <n v="0"/>
    <n v="9955"/>
    <n v="3"/>
    <s v="Amsterdam Oud-Noord"/>
    <s v="Private roomOud-Noord"/>
    <n v="31950"/>
    <n v="0.5"/>
  </r>
  <r>
    <s v="Amsterdam"/>
    <n v="15652360"/>
    <x v="10"/>
    <n v="52.354817507379998"/>
    <n v="4.87883791885106"/>
    <x v="1"/>
    <n v="115"/>
    <n v="354"/>
    <n v="27"/>
    <n v="1.06"/>
    <n v="0"/>
    <n v="10028"/>
    <n v="3"/>
    <s v="Amsterdam Zuid"/>
    <s v="Private roomZuid"/>
    <n v="40710"/>
    <n v="0.5"/>
  </r>
  <r>
    <s v="Amsterdam"/>
    <n v="15653120"/>
    <x v="10"/>
    <n v="52.355687052047102"/>
    <n v="4.8793360840310598"/>
    <x v="1"/>
    <n v="115"/>
    <n v="253"/>
    <n v="46"/>
    <n v="1.81"/>
    <n v="0"/>
    <n v="10029"/>
    <n v="3"/>
    <s v="Amsterdam Zuid"/>
    <s v="Private roomZuid"/>
    <n v="29095"/>
    <n v="0.5"/>
  </r>
  <r>
    <s v="Amsterdam"/>
    <n v="15910879"/>
    <x v="6"/>
    <n v="52.363710424445401"/>
    <n v="4.9325092693117902"/>
    <x v="1"/>
    <n v="71"/>
    <n v="361"/>
    <n v="5"/>
    <n v="0.3"/>
    <n v="0"/>
    <n v="10190"/>
    <n v="3"/>
    <s v="Amsterdam Oostelijk Havengebied - Indische Buurt"/>
    <s v="Private roomOostelijk Havengebied - Indische Buurt"/>
    <n v="25631"/>
    <n v="0.5"/>
  </r>
  <r>
    <s v="Amsterdam"/>
    <n v="16657315"/>
    <x v="2"/>
    <n v="52.388294245807202"/>
    <n v="4.8798596587172103"/>
    <x v="1"/>
    <n v="46"/>
    <n v="336"/>
    <n v="57"/>
    <n v="2.4700000000000002"/>
    <n v="0"/>
    <n v="10730"/>
    <n v="3"/>
    <s v="Amsterdam Westerpark"/>
    <s v="Private roomWesterpark"/>
    <n v="15456"/>
    <n v="0.5"/>
  </r>
  <r>
    <s v="Amsterdam"/>
    <n v="17050106"/>
    <x v="0"/>
    <n v="52.368259441168497"/>
    <n v="4.8623079366058297"/>
    <x v="1"/>
    <n v="70"/>
    <n v="175"/>
    <n v="111"/>
    <n v="5"/>
    <n v="0"/>
    <n v="10964"/>
    <n v="3"/>
    <s v="Amsterdam De Baarsjes - Oud-West"/>
    <s v="Private roomDe Baarsjes - Oud-West"/>
    <n v="12250"/>
    <n v="0.5"/>
  </r>
  <r>
    <s v="Amsterdam"/>
    <n v="17116486"/>
    <x v="5"/>
    <n v="52.3633943530645"/>
    <n v="4.92573210127106"/>
    <x v="1"/>
    <n v="110"/>
    <n v="292"/>
    <n v="29"/>
    <n v="1.42"/>
    <n v="0"/>
    <n v="10978"/>
    <n v="3"/>
    <s v="Amsterdam Oud-Oost"/>
    <s v="Private roomOud-Oost"/>
    <n v="32120"/>
    <n v="0.5"/>
  </r>
  <r>
    <s v="Amsterdam"/>
    <n v="17434174"/>
    <x v="3"/>
    <n v="52.384384670568998"/>
    <n v="4.8869883525694204"/>
    <x v="1"/>
    <n v="155"/>
    <n v="337"/>
    <n v="24"/>
    <n v="1.17"/>
    <n v="0"/>
    <n v="11160"/>
    <n v="3"/>
    <s v="Amsterdam Centrum-West"/>
    <s v="Private roomCentrum-West"/>
    <n v="52235"/>
    <n v="0.5"/>
  </r>
  <r>
    <s v="Amsterdam"/>
    <n v="17694309"/>
    <x v="3"/>
    <n v="52.3802532554854"/>
    <n v="4.8844639325993198"/>
    <x v="1"/>
    <n v="100"/>
    <n v="352"/>
    <n v="40"/>
    <n v="1.94"/>
    <n v="0"/>
    <n v="11342"/>
    <n v="3"/>
    <s v="Amsterdam Centrum-West"/>
    <s v="Private roomCentrum-West"/>
    <n v="35200"/>
    <n v="0.5"/>
  </r>
  <r>
    <s v="Amsterdam"/>
    <n v="18151468"/>
    <x v="7"/>
    <n v="52.3612487654052"/>
    <n v="4.8967849619439496"/>
    <x v="1"/>
    <n v="129"/>
    <n v="92"/>
    <n v="6"/>
    <n v="0.31"/>
    <n v="0"/>
    <n v="11666"/>
    <n v="3"/>
    <s v="Amsterdam Centrum-Oost"/>
    <s v="Private roomCentrum-Oost"/>
    <n v="11868"/>
    <n v="0.5"/>
  </r>
  <r>
    <s v="Amsterdam"/>
    <n v="18184532"/>
    <x v="7"/>
    <n v="52.361109050015301"/>
    <n v="4.8960576374983003"/>
    <x v="1"/>
    <n v="136"/>
    <n v="90"/>
    <n v="21"/>
    <n v="1.05"/>
    <n v="0"/>
    <n v="11693"/>
    <n v="3"/>
    <s v="Amsterdam Centrum-Oost"/>
    <s v="Private roomCentrum-Oost"/>
    <n v="12240"/>
    <n v="0.5"/>
  </r>
  <r>
    <s v="Amsterdam"/>
    <n v="18837476"/>
    <x v="10"/>
    <n v="52.3535834687329"/>
    <n v="4.8542391381985102"/>
    <x v="1"/>
    <n v="50"/>
    <n v="333"/>
    <n v="38"/>
    <n v="2.04"/>
    <n v="0"/>
    <n v="12266"/>
    <n v="3"/>
    <s v="Amsterdam Zuid"/>
    <s v="Private roomZuid"/>
    <n v="16650"/>
    <n v="0.5"/>
  </r>
  <r>
    <s v="Amsterdam"/>
    <n v="18994995"/>
    <x v="2"/>
    <n v="52.384531043526103"/>
    <n v="4.8712422045670198"/>
    <x v="1"/>
    <n v="75"/>
    <n v="290"/>
    <n v="18"/>
    <n v="0.99"/>
    <n v="0"/>
    <n v="12402"/>
    <n v="3"/>
    <s v="Amsterdam Westerpark"/>
    <s v="Private roomWesterpark"/>
    <n v="21750"/>
    <n v="0.5"/>
  </r>
  <r>
    <s v="Amsterdam"/>
    <n v="19981710"/>
    <x v="6"/>
    <n v="52.379342364762003"/>
    <n v="4.9264751309619399"/>
    <x v="1"/>
    <n v="80"/>
    <n v="344"/>
    <n v="4"/>
    <n v="0.25"/>
    <n v="0"/>
    <n v="13350"/>
    <n v="3"/>
    <s v="Amsterdam Oostelijk Havengebied - Indische Buurt"/>
    <s v="Private roomOostelijk Havengebied - Indische Buurt"/>
    <n v="27520"/>
    <n v="0.5"/>
  </r>
  <r>
    <s v="Amsterdam"/>
    <n v="20053026"/>
    <x v="20"/>
    <n v="52.374254633716902"/>
    <n v="4.8200732088253302"/>
    <x v="1"/>
    <n v="95"/>
    <n v="352"/>
    <n v="22"/>
    <n v="1.37"/>
    <n v="0"/>
    <n v="13430"/>
    <n v="3"/>
    <s v="Amsterdam Geuzenveld - Slotermeer"/>
    <s v="Private roomGeuzenveld - Slotermeer"/>
    <n v="33440"/>
    <n v="0.5"/>
  </r>
  <r>
    <s v="Amsterdam"/>
    <n v="20683794"/>
    <x v="6"/>
    <n v="52.377422563119801"/>
    <n v="4.9454366177101603"/>
    <x v="1"/>
    <n v="337"/>
    <n v="99"/>
    <n v="9"/>
    <n v="0.64"/>
    <n v="0"/>
    <n v="13903"/>
    <n v="3"/>
    <s v="Amsterdam Oostelijk Havengebied - Indische Buurt"/>
    <s v="Private roomOostelijk Havengebied - Indische Buurt"/>
    <n v="33363"/>
    <n v="0.5"/>
  </r>
  <r>
    <s v="Amsterdam"/>
    <n v="21094766"/>
    <x v="0"/>
    <n v="52.359912403292"/>
    <n v="4.8543677972123396"/>
    <x v="1"/>
    <n v="84"/>
    <n v="285"/>
    <n v="22"/>
    <n v="1.61"/>
    <n v="0"/>
    <n v="14230"/>
    <n v="3"/>
    <s v="Amsterdam De Baarsjes - Oud-West"/>
    <s v="Private roomDe Baarsjes - Oud-West"/>
    <n v="23940"/>
    <n v="0.5"/>
  </r>
  <r>
    <s v="Amsterdam"/>
    <n v="21114452"/>
    <x v="4"/>
    <n v="52.380386860538501"/>
    <n v="4.8563304433221699"/>
    <x v="1"/>
    <n v="80"/>
    <n v="360"/>
    <n v="26"/>
    <n v="1.94"/>
    <n v="0"/>
    <n v="14244"/>
    <n v="3"/>
    <s v="Amsterdam Bos en Lommer"/>
    <s v="Private roomBos en Lommer"/>
    <n v="28800"/>
    <n v="0.5"/>
  </r>
  <r>
    <s v="Amsterdam"/>
    <n v="21262848"/>
    <x v="12"/>
    <n v="52.385817995773998"/>
    <n v="4.91648389395466"/>
    <x v="1"/>
    <n v="75"/>
    <n v="214"/>
    <n v="30"/>
    <n v="2.19"/>
    <n v="0"/>
    <n v="14362"/>
    <n v="3"/>
    <s v="Amsterdam Oud-Noord"/>
    <s v="Private roomOud-Noord"/>
    <n v="16050"/>
    <n v="0.5"/>
  </r>
  <r>
    <s v="Amsterdam"/>
    <n v="21362019"/>
    <x v="5"/>
    <n v="52.355352021179201"/>
    <n v="4.9214850382510198"/>
    <x v="1"/>
    <n v="270"/>
    <n v="349"/>
    <n v="8"/>
    <n v="0.6"/>
    <n v="0"/>
    <n v="14434"/>
    <n v="3"/>
    <s v="Amsterdam Oud-Oost"/>
    <s v="Private roomOud-Oost"/>
    <n v="94230"/>
    <n v="0.5"/>
  </r>
  <r>
    <s v="Amsterdam"/>
    <n v="21402703"/>
    <x v="1"/>
    <n v="52.354021940292903"/>
    <n v="4.9015787059906604"/>
    <x v="1"/>
    <n v="65"/>
    <n v="361"/>
    <n v="6"/>
    <n v="0.45"/>
    <n v="0"/>
    <n v="14479"/>
    <n v="3"/>
    <s v="Amsterdam De Pijp - Rivierenbuurt"/>
    <s v="Private roomDe Pijp - Rivierenbuurt"/>
    <n v="23465"/>
    <n v="0.5"/>
  </r>
  <r>
    <s v="Amsterdam"/>
    <n v="21640663"/>
    <x v="8"/>
    <n v="52.355855994431103"/>
    <n v="4.8332833819252796"/>
    <x v="1"/>
    <n v="60"/>
    <n v="355"/>
    <n v="20"/>
    <n v="1.51"/>
    <n v="0"/>
    <n v="14685"/>
    <n v="3"/>
    <s v="Amsterdam Slotervaart"/>
    <s v="Private roomSlotervaart"/>
    <n v="21300"/>
    <n v="0.5"/>
  </r>
  <r>
    <s v="Amsterdam"/>
    <n v="55703"/>
    <x v="4"/>
    <n v="52.3756081603442"/>
    <n v="4.8581874675263101"/>
    <x v="0"/>
    <n v="250"/>
    <n v="1"/>
    <n v="3"/>
    <n v="7.0000000000000007E-2"/>
    <n v="0"/>
    <n v="28"/>
    <n v="3"/>
    <s v="Amsterdam Bos en Lommer"/>
    <s v="Entire home/aptBos en Lommer"/>
    <n v="250"/>
    <n v="0.1"/>
  </r>
  <r>
    <s v="Amsterdam"/>
    <n v="107195"/>
    <x v="7"/>
    <n v="52.370074473314901"/>
    <n v="4.9196038538109903"/>
    <x v="0"/>
    <n v="150"/>
    <n v="307"/>
    <n v="29"/>
    <n v="0.33"/>
    <n v="0"/>
    <n v="61"/>
    <n v="3"/>
    <s v="Amsterdam Centrum-Oost"/>
    <s v="Entire home/aptCentrum-Oost"/>
    <n v="46050"/>
    <n v="0.1"/>
  </r>
  <r>
    <s v="Amsterdam"/>
    <n v="125425"/>
    <x v="5"/>
    <n v="52.360974573916003"/>
    <n v="4.9276114601573999"/>
    <x v="0"/>
    <n v="100"/>
    <n v="232"/>
    <n v="38"/>
    <n v="0.43"/>
    <n v="0"/>
    <n v="68"/>
    <n v="3"/>
    <s v="Amsterdam Oud-Oost"/>
    <s v="Entire home/aptOud-Oost"/>
    <n v="23200"/>
    <n v="0.1"/>
  </r>
  <r>
    <s v="Amsterdam"/>
    <n v="203658"/>
    <x v="10"/>
    <n v="52.3474391622727"/>
    <n v="4.8688606600766002"/>
    <x v="0"/>
    <n v="284"/>
    <n v="303"/>
    <n v="25"/>
    <n v="0.3"/>
    <n v="0"/>
    <n v="96"/>
    <n v="3"/>
    <s v="Amsterdam Zuid"/>
    <s v="Entire home/aptZuid"/>
    <n v="86052"/>
    <n v="0.1"/>
  </r>
  <r>
    <s v="Amsterdam"/>
    <n v="261902"/>
    <x v="5"/>
    <n v="52.356050725581603"/>
    <n v="4.9193856922275003"/>
    <x v="0"/>
    <n v="225"/>
    <n v="360"/>
    <n v="38"/>
    <n v="0.47"/>
    <n v="0"/>
    <n v="129"/>
    <n v="3"/>
    <s v="Amsterdam Oud-Oost"/>
    <s v="Entire home/aptOud-Oost"/>
    <n v="81000"/>
    <n v="0.1"/>
  </r>
  <r>
    <s v="Amsterdam"/>
    <n v="306852"/>
    <x v="7"/>
    <n v="52.3595518486269"/>
    <n v="4.8979033331194701"/>
    <x v="0"/>
    <n v="195"/>
    <n v="316"/>
    <n v="11"/>
    <n v="0.15"/>
    <n v="0"/>
    <n v="164"/>
    <n v="3"/>
    <s v="Amsterdam Centrum-Oost"/>
    <s v="Entire home/aptCentrum-Oost"/>
    <n v="61620"/>
    <n v="0.1"/>
  </r>
  <r>
    <s v="Amsterdam"/>
    <n v="641875"/>
    <x v="3"/>
    <n v="52.369774421390602"/>
    <n v="4.8855869045399896"/>
    <x v="0"/>
    <n v="100"/>
    <n v="363"/>
    <n v="206"/>
    <n v="2.81"/>
    <n v="0"/>
    <n v="386"/>
    <n v="3"/>
    <s v="Amsterdam Centrum-West"/>
    <s v="Entire home/aptCentrum-West"/>
    <n v="36300"/>
    <n v="0.1"/>
  </r>
  <r>
    <s v="Amsterdam"/>
    <n v="687386"/>
    <x v="6"/>
    <n v="52.359770953595302"/>
    <n v="4.9426206611508396"/>
    <x v="0"/>
    <n v="89"/>
    <n v="301"/>
    <n v="17"/>
    <n v="0.23"/>
    <n v="0"/>
    <n v="435"/>
    <n v="3"/>
    <s v="Amsterdam Oostelijk Havengebied - Indische Buurt"/>
    <s v="Entire home/aptOostelijk Havengebied - Indische Buurt"/>
    <n v="26789"/>
    <n v="0.1"/>
  </r>
  <r>
    <s v="Amsterdam"/>
    <n v="862432"/>
    <x v="3"/>
    <n v="52.379897360535601"/>
    <n v="4.8822515452589403"/>
    <x v="0"/>
    <n v="109"/>
    <n v="340"/>
    <n v="34"/>
    <n v="0.49"/>
    <n v="0"/>
    <n v="624"/>
    <n v="3"/>
    <s v="Amsterdam Centrum-West"/>
    <s v="Entire home/aptCentrum-West"/>
    <n v="37060"/>
    <n v="0.1"/>
  </r>
  <r>
    <s v="Amsterdam"/>
    <n v="949275"/>
    <x v="15"/>
    <n v="52.352749586297399"/>
    <n v="4.8129244559534401"/>
    <x v="0"/>
    <n v="135"/>
    <n v="350"/>
    <n v="3"/>
    <n v="0.04"/>
    <n v="0"/>
    <n v="694"/>
    <n v="3"/>
    <s v="Amsterdam Osdorp"/>
    <s v="Entire home/aptOsdorp"/>
    <n v="47250"/>
    <n v="0.1"/>
  </r>
  <r>
    <s v="Amsterdam"/>
    <n v="1021761"/>
    <x v="4"/>
    <n v="52.377726441248299"/>
    <n v="4.8522870003507599"/>
    <x v="0"/>
    <n v="109"/>
    <n v="361"/>
    <n v="21"/>
    <n v="0.41"/>
    <n v="0"/>
    <n v="739"/>
    <n v="3"/>
    <s v="Amsterdam Bos en Lommer"/>
    <s v="Entire home/aptBos en Lommer"/>
    <n v="39349"/>
    <n v="0.1"/>
  </r>
  <r>
    <s v="Amsterdam"/>
    <n v="1030014"/>
    <x v="3"/>
    <n v="52.381899250990102"/>
    <n v="4.8825990155379104"/>
    <x v="0"/>
    <n v="89"/>
    <n v="357"/>
    <n v="44"/>
    <n v="0.65"/>
    <n v="0"/>
    <n v="744"/>
    <n v="3"/>
    <s v="Amsterdam Centrum-West"/>
    <s v="Entire home/aptCentrum-West"/>
    <n v="31773"/>
    <n v="0.1"/>
  </r>
  <r>
    <s v="Amsterdam"/>
    <n v="1097257"/>
    <x v="6"/>
    <n v="52.362224947254198"/>
    <n v="4.9357481668352996"/>
    <x v="0"/>
    <n v="70"/>
    <n v="361"/>
    <n v="16"/>
    <n v="0.24"/>
    <n v="0"/>
    <n v="802"/>
    <n v="3"/>
    <s v="Amsterdam Oostelijk Havengebied - Indische Buurt"/>
    <s v="Entire home/aptOostelijk Havengebied - Indische Buurt"/>
    <n v="25270"/>
    <n v="0.1"/>
  </r>
  <r>
    <s v="Amsterdam"/>
    <n v="1149694"/>
    <x v="4"/>
    <n v="52.380641440751297"/>
    <n v="4.8483759022475104"/>
    <x v="0"/>
    <n v="75"/>
    <n v="189"/>
    <n v="74"/>
    <n v="1.1000000000000001"/>
    <n v="0"/>
    <n v="847"/>
    <n v="3"/>
    <s v="Amsterdam Bos en Lommer"/>
    <s v="Entire home/aptBos en Lommer"/>
    <n v="14175"/>
    <n v="0.1"/>
  </r>
  <r>
    <s v="Amsterdam"/>
    <n v="1169992"/>
    <x v="14"/>
    <n v="52.342637951795403"/>
    <n v="4.8668675266447297"/>
    <x v="0"/>
    <n v="125"/>
    <n v="28"/>
    <n v="14"/>
    <n v="0.22"/>
    <n v="0"/>
    <n v="860"/>
    <n v="3"/>
    <s v="Amsterdam Buitenveldert - Zuidas"/>
    <s v="Entire home/aptBuitenveldert - Zuidas"/>
    <n v="3500"/>
    <n v="0.1"/>
  </r>
  <r>
    <s v="Amsterdam"/>
    <n v="1229788"/>
    <x v="10"/>
    <n v="52.354912412779797"/>
    <n v="4.8859443550394204"/>
    <x v="0"/>
    <n v="175"/>
    <n v="27"/>
    <n v="7"/>
    <n v="0.11"/>
    <n v="0"/>
    <n v="900"/>
    <n v="3"/>
    <s v="Amsterdam Zuid"/>
    <s v="Entire home/aptZuid"/>
    <n v="4725"/>
    <n v="0.1"/>
  </r>
  <r>
    <s v="Amsterdam"/>
    <n v="1230430"/>
    <x v="5"/>
    <n v="52.361244974404102"/>
    <n v="4.9273137142668704"/>
    <x v="0"/>
    <n v="69"/>
    <n v="351"/>
    <n v="57"/>
    <n v="0.87"/>
    <n v="0"/>
    <n v="904"/>
    <n v="3"/>
    <s v="Amsterdam Oud-Oost"/>
    <s v="Entire home/aptOud-Oost"/>
    <n v="24219"/>
    <n v="0.1"/>
  </r>
  <r>
    <s v="Amsterdam"/>
    <n v="1359508"/>
    <x v="7"/>
    <n v="52.363378657451101"/>
    <n v="4.9075974167692102"/>
    <x v="0"/>
    <n v="129"/>
    <n v="73"/>
    <n v="26"/>
    <n v="0.4"/>
    <n v="0"/>
    <n v="1007"/>
    <n v="3"/>
    <s v="Amsterdam Centrum-Oost"/>
    <s v="Entire home/aptCentrum-Oost"/>
    <n v="9417"/>
    <n v="0.1"/>
  </r>
  <r>
    <s v="Amsterdam"/>
    <n v="1364081"/>
    <x v="6"/>
    <n v="52.3630440948642"/>
    <n v="4.93673214882189"/>
    <x v="0"/>
    <n v="135"/>
    <n v="364"/>
    <n v="56"/>
    <n v="0.87"/>
    <n v="0"/>
    <n v="1011"/>
    <n v="3"/>
    <s v="Amsterdam Oostelijk Havengebied - Indische Buurt"/>
    <s v="Entire home/aptOostelijk Havengebied - Indische Buurt"/>
    <n v="49140"/>
    <n v="0.1"/>
  </r>
  <r>
    <s v="Amsterdam"/>
    <n v="1366513"/>
    <x v="10"/>
    <n v="52.347063070535803"/>
    <n v="4.8469164085552903"/>
    <x v="0"/>
    <n v="150"/>
    <n v="352"/>
    <n v="10"/>
    <n v="0.28000000000000003"/>
    <n v="0"/>
    <n v="1015"/>
    <n v="3"/>
    <s v="Amsterdam Zuid"/>
    <s v="Entire home/aptZuid"/>
    <n v="52800"/>
    <n v="0.1"/>
  </r>
  <r>
    <s v="Amsterdam"/>
    <n v="1371048"/>
    <x v="3"/>
    <n v="52.379736580048899"/>
    <n v="4.8825940892143596"/>
    <x v="0"/>
    <n v="99"/>
    <n v="360"/>
    <n v="79"/>
    <n v="1.22"/>
    <n v="0"/>
    <n v="1022"/>
    <n v="3"/>
    <s v="Amsterdam Centrum-West"/>
    <s v="Entire home/aptCentrum-West"/>
    <n v="35640"/>
    <n v="0.1"/>
  </r>
  <r>
    <s v="Amsterdam"/>
    <n v="1396840"/>
    <x v="16"/>
    <n v="52.352024864371302"/>
    <n v="5.0077425145825103"/>
    <x v="0"/>
    <n v="150"/>
    <n v="351"/>
    <n v="8"/>
    <n v="0.25"/>
    <n v="0"/>
    <n v="1040"/>
    <n v="3"/>
    <s v="Amsterdam IJburg - Zeeburgereiland"/>
    <s v="Entire home/aptIJburg - Zeeburgereiland"/>
    <n v="52650"/>
    <n v="0.1"/>
  </r>
  <r>
    <s v="Amsterdam"/>
    <n v="1409695"/>
    <x v="2"/>
    <n v="52.379290627840597"/>
    <n v="4.8697487643843802"/>
    <x v="0"/>
    <n v="120"/>
    <n v="359"/>
    <n v="19"/>
    <n v="0.28999999999999998"/>
    <n v="0"/>
    <n v="1054"/>
    <n v="3"/>
    <s v="Amsterdam Westerpark"/>
    <s v="Entire home/aptWesterpark"/>
    <n v="43080"/>
    <n v="0.1"/>
  </r>
  <r>
    <s v="Amsterdam"/>
    <n v="1548947"/>
    <x v="10"/>
    <n v="52.356938257783298"/>
    <n v="4.8534139676296801"/>
    <x v="0"/>
    <n v="99"/>
    <n v="245"/>
    <n v="10"/>
    <n v="0.16"/>
    <n v="0"/>
    <n v="1137"/>
    <n v="3"/>
    <s v="Amsterdam Zuid"/>
    <s v="Entire home/aptZuid"/>
    <n v="24255"/>
    <n v="0.1"/>
  </r>
  <r>
    <s v="Amsterdam"/>
    <n v="1636415"/>
    <x v="5"/>
    <n v="52.351909490885703"/>
    <n v="4.9181929819707104"/>
    <x v="0"/>
    <n v="130"/>
    <n v="35"/>
    <n v="6"/>
    <n v="0.1"/>
    <n v="0"/>
    <n v="1180"/>
    <n v="3"/>
    <s v="Amsterdam Oud-Oost"/>
    <s v="Entire home/aptOud-Oost"/>
    <n v="4550"/>
    <n v="0.1"/>
  </r>
  <r>
    <s v="Amsterdam"/>
    <n v="1707937"/>
    <x v="2"/>
    <n v="52.384645479375699"/>
    <n v="4.8747376562345197"/>
    <x v="0"/>
    <n v="140"/>
    <n v="294"/>
    <n v="62"/>
    <n v="1.01"/>
    <n v="0"/>
    <n v="1214"/>
    <n v="3"/>
    <s v="Amsterdam Westerpark"/>
    <s v="Entire home/aptWesterpark"/>
    <n v="41160"/>
    <n v="0.1"/>
  </r>
  <r>
    <s v="Amsterdam"/>
    <n v="1762277"/>
    <x v="4"/>
    <n v="52.375014398557198"/>
    <n v="4.8476119284237003"/>
    <x v="0"/>
    <n v="150"/>
    <n v="362"/>
    <n v="22"/>
    <n v="0.46"/>
    <n v="0"/>
    <n v="1249"/>
    <n v="3"/>
    <s v="Amsterdam Bos en Lommer"/>
    <s v="Entire home/aptBos en Lommer"/>
    <n v="54300"/>
    <n v="0.1"/>
  </r>
  <r>
    <s v="Amsterdam"/>
    <n v="1828391"/>
    <x v="13"/>
    <n v="52.403464874444602"/>
    <n v="4.9079510717899897"/>
    <x v="0"/>
    <n v="200"/>
    <n v="358"/>
    <n v="11"/>
    <n v="0.39"/>
    <n v="0"/>
    <n v="1294"/>
    <n v="3"/>
    <s v="Amsterdam Noord-West"/>
    <s v="Entire home/aptNoord-West"/>
    <n v="71600"/>
    <n v="0.1"/>
  </r>
  <r>
    <s v="Amsterdam"/>
    <n v="1849795"/>
    <x v="3"/>
    <n v="52.3737488818537"/>
    <n v="4.8792908760336804"/>
    <x v="0"/>
    <n v="126"/>
    <n v="350"/>
    <n v="38"/>
    <n v="0.61"/>
    <n v="0"/>
    <n v="1307"/>
    <n v="3"/>
    <s v="Amsterdam Centrum-West"/>
    <s v="Entire home/aptCentrum-West"/>
    <n v="44100"/>
    <n v="0.1"/>
  </r>
  <r>
    <s v="Amsterdam"/>
    <n v="1958482"/>
    <x v="7"/>
    <n v="52.360292922386002"/>
    <n v="4.8986147625946099"/>
    <x v="0"/>
    <n v="120"/>
    <n v="302"/>
    <n v="11"/>
    <n v="0.26"/>
    <n v="0"/>
    <n v="1376"/>
    <n v="3"/>
    <s v="Amsterdam Centrum-Oost"/>
    <s v="Entire home/aptCentrum-Oost"/>
    <n v="36240"/>
    <n v="0.1"/>
  </r>
  <r>
    <s v="Amsterdam"/>
    <n v="2134261"/>
    <x v="7"/>
    <n v="52.359669023731399"/>
    <n v="4.89394519231268"/>
    <x v="0"/>
    <n v="300"/>
    <n v="351"/>
    <n v="58"/>
    <n v="1.02"/>
    <n v="0"/>
    <n v="1482"/>
    <n v="3"/>
    <s v="Amsterdam Centrum-Oost"/>
    <s v="Entire home/aptCentrum-Oost"/>
    <n v="105300"/>
    <n v="0.1"/>
  </r>
  <r>
    <s v="Amsterdam"/>
    <n v="2199617"/>
    <x v="10"/>
    <n v="52.349802384759499"/>
    <n v="4.84623062328924"/>
    <x v="0"/>
    <n v="140"/>
    <n v="361"/>
    <n v="7"/>
    <n v="0.27"/>
    <n v="0"/>
    <n v="1515"/>
    <n v="3"/>
    <s v="Amsterdam Zuid"/>
    <s v="Entire home/aptZuid"/>
    <n v="50540"/>
    <n v="0.1"/>
  </r>
  <r>
    <s v="Amsterdam"/>
    <n v="2418369"/>
    <x v="12"/>
    <n v="52.395864526589399"/>
    <n v="4.9164606779270299"/>
    <x v="0"/>
    <n v="81"/>
    <n v="28"/>
    <n v="25"/>
    <n v="0.56999999999999995"/>
    <n v="0"/>
    <n v="1601"/>
    <n v="3"/>
    <s v="Amsterdam Oud-Noord"/>
    <s v="Entire home/aptOud-Noord"/>
    <n v="2268"/>
    <n v="0.1"/>
  </r>
  <r>
    <s v="Amsterdam"/>
    <n v="2550571"/>
    <x v="2"/>
    <n v="52.379698081090098"/>
    <n v="4.8780077259040802"/>
    <x v="0"/>
    <n v="155"/>
    <n v="361"/>
    <n v="54"/>
    <n v="0.94"/>
    <n v="0"/>
    <n v="1665"/>
    <n v="3"/>
    <s v="Amsterdam Westerpark"/>
    <s v="Entire home/aptWesterpark"/>
    <n v="55955"/>
    <n v="0.1"/>
  </r>
  <r>
    <s v="Amsterdam"/>
    <n v="2713216"/>
    <x v="6"/>
    <n v="52.363660536474001"/>
    <n v="4.9352664289600501"/>
    <x v="0"/>
    <n v="115"/>
    <n v="287"/>
    <n v="7"/>
    <n v="0.25"/>
    <n v="0"/>
    <n v="1736"/>
    <n v="3"/>
    <s v="Amsterdam Oostelijk Havengebied - Indische Buurt"/>
    <s v="Entire home/aptOostelijk Havengebied - Indische Buurt"/>
    <n v="33005"/>
    <n v="0.1"/>
  </r>
  <r>
    <s v="Amsterdam"/>
    <n v="2735075"/>
    <x v="13"/>
    <n v="52.414494468657203"/>
    <n v="4.9071880242867802"/>
    <x v="0"/>
    <n v="160"/>
    <n v="356"/>
    <n v="39"/>
    <n v="0.69"/>
    <n v="0"/>
    <n v="1750"/>
    <n v="3"/>
    <s v="Amsterdam Noord-West"/>
    <s v="Entire home/aptNoord-West"/>
    <n v="56960"/>
    <n v="0.1"/>
  </r>
  <r>
    <s v="Amsterdam"/>
    <n v="2982044"/>
    <x v="3"/>
    <n v="52.369451394632001"/>
    <n v="4.8892394904585599"/>
    <x v="0"/>
    <n v="295"/>
    <n v="362"/>
    <n v="45"/>
    <n v="0.82"/>
    <n v="0"/>
    <n v="1882"/>
    <n v="3"/>
    <s v="Amsterdam Centrum-West"/>
    <s v="Entire home/aptCentrum-West"/>
    <n v="106790"/>
    <n v="0.1"/>
  </r>
  <r>
    <s v="Amsterdam"/>
    <n v="2987736"/>
    <x v="7"/>
    <n v="52.363087807601502"/>
    <n v="4.9009297015827"/>
    <x v="0"/>
    <n v="575"/>
    <n v="36"/>
    <n v="64"/>
    <n v="1.17"/>
    <n v="0"/>
    <n v="1890"/>
    <n v="3"/>
    <s v="Amsterdam Centrum-Oost"/>
    <s v="Entire home/aptCentrum-Oost"/>
    <n v="20700"/>
    <n v="0.1"/>
  </r>
  <r>
    <s v="Amsterdam"/>
    <n v="3036789"/>
    <x v="5"/>
    <n v="52.359983714872001"/>
    <n v="4.9139484475994104"/>
    <x v="0"/>
    <n v="245"/>
    <n v="189"/>
    <n v="79"/>
    <n v="1.49"/>
    <n v="0"/>
    <n v="1915"/>
    <n v="3"/>
    <s v="Amsterdam Oud-Oost"/>
    <s v="Entire home/aptOud-Oost"/>
    <n v="46305"/>
    <n v="0.1"/>
  </r>
  <r>
    <s v="Amsterdam"/>
    <n v="3044166"/>
    <x v="5"/>
    <n v="52.357235574879397"/>
    <n v="4.9070367047602703"/>
    <x v="0"/>
    <n v="145"/>
    <n v="357"/>
    <n v="23"/>
    <n v="0.62"/>
    <n v="0"/>
    <n v="1923"/>
    <n v="3"/>
    <s v="Amsterdam Oud-Oost"/>
    <s v="Entire home/aptOud-Oost"/>
    <n v="51765"/>
    <n v="0.1"/>
  </r>
  <r>
    <s v="Amsterdam"/>
    <n v="3206158"/>
    <x v="4"/>
    <n v="52.377325478058303"/>
    <n v="4.8374779665002503"/>
    <x v="0"/>
    <n v="127"/>
    <n v="345"/>
    <n v="34"/>
    <n v="0.64"/>
    <n v="0"/>
    <n v="2019"/>
    <n v="3"/>
    <s v="Amsterdam Bos en Lommer"/>
    <s v="Entire home/aptBos en Lommer"/>
    <n v="43815"/>
    <n v="0.1"/>
  </r>
  <r>
    <s v="Amsterdam"/>
    <n v="3232023"/>
    <x v="4"/>
    <n v="52.374468928351803"/>
    <n v="4.8474940304024798"/>
    <x v="0"/>
    <n v="109"/>
    <n v="349"/>
    <n v="16"/>
    <n v="0.3"/>
    <n v="0"/>
    <n v="2034"/>
    <n v="3"/>
    <s v="Amsterdam Bos en Lommer"/>
    <s v="Entire home/aptBos en Lommer"/>
    <n v="38041"/>
    <n v="0.1"/>
  </r>
  <r>
    <s v="Amsterdam"/>
    <n v="3277053"/>
    <x v="3"/>
    <n v="52.382038299026"/>
    <n v="4.8837988027047601"/>
    <x v="0"/>
    <n v="350"/>
    <n v="360"/>
    <n v="23"/>
    <n v="0.44"/>
    <n v="0"/>
    <n v="2055"/>
    <n v="3"/>
    <s v="Amsterdam Centrum-West"/>
    <s v="Entire home/aptCentrum-West"/>
    <n v="126000"/>
    <n v="0.1"/>
  </r>
  <r>
    <s v="Amsterdam"/>
    <n v="3370841"/>
    <x v="3"/>
    <n v="52.375088615148897"/>
    <n v="4.8988986344090097"/>
    <x v="0"/>
    <n v="210"/>
    <n v="305"/>
    <n v="11"/>
    <n v="1.01"/>
    <n v="0"/>
    <n v="2127"/>
    <n v="3"/>
    <s v="Amsterdam Centrum-West"/>
    <s v="Entire home/aptCentrum-West"/>
    <n v="64050"/>
    <n v="0.1"/>
  </r>
  <r>
    <s v="Amsterdam"/>
    <n v="3374332"/>
    <x v="3"/>
    <n v="52.375137407188497"/>
    <n v="4.8811466034525797"/>
    <x v="0"/>
    <n v="149"/>
    <n v="63"/>
    <n v="29"/>
    <n v="0.54"/>
    <n v="0"/>
    <n v="2130"/>
    <n v="3"/>
    <s v="Amsterdam Centrum-West"/>
    <s v="Entire home/aptCentrum-West"/>
    <n v="9387"/>
    <n v="0.1"/>
  </r>
  <r>
    <s v="Amsterdam"/>
    <n v="3384508"/>
    <x v="10"/>
    <n v="52.354418911635499"/>
    <n v="4.8734001680001997"/>
    <x v="0"/>
    <n v="245"/>
    <n v="345"/>
    <n v="6"/>
    <n v="0.12"/>
    <n v="0"/>
    <n v="2141"/>
    <n v="3"/>
    <s v="Amsterdam Zuid"/>
    <s v="Entire home/aptZuid"/>
    <n v="84525"/>
    <n v="0.1"/>
  </r>
  <r>
    <s v="Amsterdam"/>
    <n v="3511360"/>
    <x v="7"/>
    <n v="52.364585261167399"/>
    <n v="4.9153340538514403"/>
    <x v="0"/>
    <n v="118"/>
    <n v="90"/>
    <n v="21"/>
    <n v="0.76"/>
    <n v="0"/>
    <n v="2222"/>
    <n v="3"/>
    <s v="Amsterdam Centrum-Oost"/>
    <s v="Entire home/aptCentrum-Oost"/>
    <n v="10620"/>
    <n v="0.1"/>
  </r>
  <r>
    <s v="Amsterdam"/>
    <n v="3520841"/>
    <x v="12"/>
    <n v="52.384042734531398"/>
    <n v="4.9146379055405403"/>
    <x v="0"/>
    <n v="115"/>
    <n v="364"/>
    <n v="14"/>
    <n v="0.28999999999999998"/>
    <n v="0"/>
    <n v="2227"/>
    <n v="3"/>
    <s v="Amsterdam Oud-Noord"/>
    <s v="Entire home/aptOud-Noord"/>
    <n v="41860"/>
    <n v="0.1"/>
  </r>
  <r>
    <s v="Amsterdam"/>
    <n v="3526459"/>
    <x v="15"/>
    <n v="52.3519645408415"/>
    <n v="4.8018139109301199"/>
    <x v="0"/>
    <n v="90"/>
    <n v="60"/>
    <n v="36"/>
    <n v="0.68"/>
    <n v="0"/>
    <n v="2233"/>
    <n v="3"/>
    <s v="Amsterdam Osdorp"/>
    <s v="Entire home/aptOsdorp"/>
    <n v="5400"/>
    <n v="0.1"/>
  </r>
  <r>
    <s v="Amsterdam"/>
    <n v="3593315"/>
    <x v="3"/>
    <n v="52.377409004220603"/>
    <n v="4.8842424661416901"/>
    <x v="0"/>
    <n v="200"/>
    <n v="347"/>
    <n v="20"/>
    <n v="0.39"/>
    <n v="0"/>
    <n v="2274"/>
    <n v="3"/>
    <s v="Amsterdam Centrum-West"/>
    <s v="Entire home/aptCentrum-West"/>
    <n v="69400"/>
    <n v="0.1"/>
  </r>
  <r>
    <s v="Amsterdam"/>
    <n v="3599369"/>
    <x v="3"/>
    <n v="52.380624458593402"/>
    <n v="4.8807442308144902"/>
    <x v="0"/>
    <n v="250"/>
    <n v="329"/>
    <n v="7"/>
    <n v="0.14000000000000001"/>
    <n v="0"/>
    <n v="2278"/>
    <n v="3"/>
    <s v="Amsterdam Centrum-West"/>
    <s v="Entire home/aptCentrum-West"/>
    <n v="82250"/>
    <n v="0.1"/>
  </r>
  <r>
    <s v="Amsterdam"/>
    <n v="3696833"/>
    <x v="3"/>
    <n v="52.370545498033202"/>
    <n v="4.8776639953583798"/>
    <x v="0"/>
    <n v="112"/>
    <n v="288"/>
    <n v="28"/>
    <n v="0.53"/>
    <n v="0"/>
    <n v="2322"/>
    <n v="3"/>
    <s v="Amsterdam Centrum-West"/>
    <s v="Entire home/aptCentrum-West"/>
    <n v="32256"/>
    <n v="0.1"/>
  </r>
  <r>
    <s v="Amsterdam"/>
    <n v="3783232"/>
    <x v="4"/>
    <n v="52.3765071312136"/>
    <n v="4.8380797932300696"/>
    <x v="0"/>
    <n v="175"/>
    <n v="358"/>
    <n v="13"/>
    <n v="0.25"/>
    <n v="0"/>
    <n v="2389"/>
    <n v="3"/>
    <s v="Amsterdam Bos en Lommer"/>
    <s v="Entire home/aptBos en Lommer"/>
    <n v="62650"/>
    <n v="0.1"/>
  </r>
  <r>
    <s v="Amsterdam"/>
    <n v="3816284"/>
    <x v="6"/>
    <n v="52.372312900131199"/>
    <n v="4.9346240686839904"/>
    <x v="0"/>
    <n v="149"/>
    <n v="361"/>
    <n v="48"/>
    <n v="0.93"/>
    <n v="0"/>
    <n v="2412"/>
    <n v="3"/>
    <s v="Amsterdam Oostelijk Havengebied - Indische Buurt"/>
    <s v="Entire home/aptOostelijk Havengebied - Indische Buurt"/>
    <n v="53789"/>
    <n v="0.1"/>
  </r>
  <r>
    <s v="Amsterdam"/>
    <n v="3822857"/>
    <x v="5"/>
    <n v="52.357177501832403"/>
    <n v="4.9086680111309198"/>
    <x v="0"/>
    <n v="130"/>
    <n v="296"/>
    <n v="43"/>
    <n v="0.84"/>
    <n v="0"/>
    <n v="2416"/>
    <n v="3"/>
    <s v="Amsterdam Oud-Oost"/>
    <s v="Entire home/aptOud-Oost"/>
    <n v="38480"/>
    <n v="0.1"/>
  </r>
  <r>
    <s v="Amsterdam"/>
    <n v="3923434"/>
    <x v="10"/>
    <n v="52.347647688682301"/>
    <n v="4.8474628041684698"/>
    <x v="0"/>
    <n v="109"/>
    <n v="350"/>
    <n v="6"/>
    <n v="0.13"/>
    <n v="0"/>
    <n v="2491"/>
    <n v="3"/>
    <s v="Amsterdam Zuid"/>
    <s v="Entire home/aptZuid"/>
    <n v="38150"/>
    <n v="0.1"/>
  </r>
  <r>
    <s v="Amsterdam"/>
    <n v="4003352"/>
    <x v="4"/>
    <n v="52.376028880666702"/>
    <n v="4.8392887756158203"/>
    <x v="0"/>
    <n v="104"/>
    <n v="357"/>
    <n v="29"/>
    <n v="0.7"/>
    <n v="0"/>
    <n v="2534"/>
    <n v="3"/>
    <s v="Amsterdam Bos en Lommer"/>
    <s v="Entire home/aptBos en Lommer"/>
    <n v="37128"/>
    <n v="0.1"/>
  </r>
  <r>
    <s v="Amsterdam"/>
    <n v="4030603"/>
    <x v="10"/>
    <n v="52.351633492455903"/>
    <n v="4.8645746230432199"/>
    <x v="0"/>
    <n v="189"/>
    <n v="354"/>
    <n v="3"/>
    <n v="0.11"/>
    <n v="0"/>
    <n v="2548"/>
    <n v="3"/>
    <s v="Amsterdam Zuid"/>
    <s v="Entire home/aptZuid"/>
    <n v="66906"/>
    <n v="0.1"/>
  </r>
  <r>
    <s v="Amsterdam"/>
    <n v="4083016"/>
    <x v="2"/>
    <n v="52.3822176882517"/>
    <n v="4.8738220354897699"/>
    <x v="0"/>
    <n v="180"/>
    <n v="302"/>
    <n v="4"/>
    <n v="0.15"/>
    <n v="0"/>
    <n v="2584"/>
    <n v="3"/>
    <s v="Amsterdam Westerpark"/>
    <s v="Entire home/aptWesterpark"/>
    <n v="54360"/>
    <n v="0.1"/>
  </r>
  <r>
    <s v="Amsterdam"/>
    <n v="4123722"/>
    <x v="3"/>
    <n v="52.375700036487402"/>
    <n v="4.8871724533102396"/>
    <x v="0"/>
    <n v="220"/>
    <n v="3"/>
    <n v="21"/>
    <n v="0.44"/>
    <n v="0"/>
    <n v="2592"/>
    <n v="3"/>
    <s v="Amsterdam Centrum-West"/>
    <s v="Entire home/aptCentrum-West"/>
    <n v="660"/>
    <n v="0.1"/>
  </r>
  <r>
    <s v="Amsterdam"/>
    <n v="4160759"/>
    <x v="7"/>
    <n v="52.363862168962299"/>
    <n v="4.8997993320083602"/>
    <x v="0"/>
    <n v="219"/>
    <n v="362"/>
    <n v="33"/>
    <n v="0.65"/>
    <n v="0"/>
    <n v="2614"/>
    <n v="3"/>
    <s v="Amsterdam Centrum-Oost"/>
    <s v="Entire home/aptCentrum-Oost"/>
    <n v="79278"/>
    <n v="0.1"/>
  </r>
  <r>
    <s v="Amsterdam"/>
    <n v="4190508"/>
    <x v="10"/>
    <n v="52.344769399567298"/>
    <n v="4.8632389743638003"/>
    <x v="0"/>
    <n v="139"/>
    <n v="348"/>
    <n v="11"/>
    <n v="0.22"/>
    <n v="0"/>
    <n v="2630"/>
    <n v="3"/>
    <s v="Amsterdam Zuid"/>
    <s v="Entire home/aptZuid"/>
    <n v="48372"/>
    <n v="0.1"/>
  </r>
  <r>
    <s v="Amsterdam"/>
    <n v="4289929"/>
    <x v="16"/>
    <n v="52.356409477273502"/>
    <n v="4.9942013449060898"/>
    <x v="0"/>
    <n v="149"/>
    <n v="348"/>
    <n v="12"/>
    <n v="0.25"/>
    <n v="0"/>
    <n v="2689"/>
    <n v="3"/>
    <s v="Amsterdam IJburg - Zeeburgereiland"/>
    <s v="Entire home/aptIJburg - Zeeburgereiland"/>
    <n v="51852"/>
    <n v="0.1"/>
  </r>
  <r>
    <s v="Amsterdam"/>
    <n v="4361867"/>
    <x v="10"/>
    <n v="52.351030179089001"/>
    <n v="4.8465379571245704"/>
    <x v="0"/>
    <n v="160"/>
    <n v="277"/>
    <n v="71"/>
    <n v="1.47"/>
    <n v="0"/>
    <n v="2725"/>
    <n v="3"/>
    <s v="Amsterdam Zuid"/>
    <s v="Entire home/aptZuid"/>
    <n v="44320"/>
    <n v="0.1"/>
  </r>
  <r>
    <s v="Amsterdam"/>
    <n v="4374040"/>
    <x v="10"/>
    <n v="52.3542632316625"/>
    <n v="4.8556371976284396"/>
    <x v="0"/>
    <n v="135"/>
    <n v="359"/>
    <n v="63"/>
    <n v="1.3"/>
    <n v="0"/>
    <n v="2728"/>
    <n v="3"/>
    <s v="Amsterdam Zuid"/>
    <s v="Entire home/aptZuid"/>
    <n v="48465"/>
    <n v="0.1"/>
  </r>
  <r>
    <s v="Amsterdam"/>
    <n v="4686192"/>
    <x v="4"/>
    <n v="52.3829934949947"/>
    <n v="4.8503525884197201"/>
    <x v="0"/>
    <n v="99"/>
    <n v="357"/>
    <n v="7"/>
    <n v="0.16"/>
    <n v="0"/>
    <n v="2894"/>
    <n v="3"/>
    <s v="Amsterdam Bos en Lommer"/>
    <s v="Entire home/aptBos en Lommer"/>
    <n v="35343"/>
    <n v="0.1"/>
  </r>
  <r>
    <s v="Amsterdam"/>
    <n v="4748150"/>
    <x v="2"/>
    <n v="52.390247269430603"/>
    <n v="4.8778558041358897"/>
    <x v="0"/>
    <n v="142"/>
    <n v="347"/>
    <n v="18"/>
    <n v="0.42"/>
    <n v="0"/>
    <n v="2928"/>
    <n v="3"/>
    <s v="Amsterdam Westerpark"/>
    <s v="Entire home/aptWesterpark"/>
    <n v="49274"/>
    <n v="0.1"/>
  </r>
  <r>
    <s v="Amsterdam"/>
    <n v="4865992"/>
    <x v="5"/>
    <n v="52.358680395216503"/>
    <n v="4.9143551153121301"/>
    <x v="0"/>
    <n v="150"/>
    <n v="363"/>
    <n v="10"/>
    <n v="0.28000000000000003"/>
    <n v="0"/>
    <n v="2997"/>
    <n v="3"/>
    <s v="Amsterdam Oud-Oost"/>
    <s v="Entire home/aptOud-Oost"/>
    <n v="54450"/>
    <n v="0.1"/>
  </r>
  <r>
    <s v="Amsterdam"/>
    <n v="4939811"/>
    <x v="5"/>
    <n v="52.355575808662302"/>
    <n v="4.9091701764199698"/>
    <x v="0"/>
    <n v="143"/>
    <n v="179"/>
    <n v="31"/>
    <n v="0.87"/>
    <n v="0"/>
    <n v="3039"/>
    <n v="3"/>
    <s v="Amsterdam Oud-Oost"/>
    <s v="Entire home/aptOud-Oost"/>
    <n v="25597"/>
    <n v="0.1"/>
  </r>
  <r>
    <s v="Amsterdam"/>
    <n v="5151560"/>
    <x v="14"/>
    <n v="52.3321543345807"/>
    <n v="4.88671830971023"/>
    <x v="0"/>
    <n v="85"/>
    <n v="354"/>
    <n v="67"/>
    <n v="1.56"/>
    <n v="0"/>
    <n v="3147"/>
    <n v="3"/>
    <s v="Amsterdam Buitenveldert - Zuidas"/>
    <s v="Entire home/aptBuitenveldert - Zuidas"/>
    <n v="30090"/>
    <n v="0.1"/>
  </r>
  <r>
    <s v="Amsterdam"/>
    <n v="5293853"/>
    <x v="2"/>
    <n v="52.372146776394203"/>
    <n v="4.8682929998243401"/>
    <x v="0"/>
    <n v="250"/>
    <n v="342"/>
    <n v="26"/>
    <n v="0.73"/>
    <n v="0"/>
    <n v="3196"/>
    <n v="3"/>
    <s v="Amsterdam Westerpark"/>
    <s v="Entire home/aptWesterpark"/>
    <n v="85500"/>
    <n v="0.1"/>
  </r>
  <r>
    <s v="Amsterdam"/>
    <n v="5442850"/>
    <x v="7"/>
    <n v="52.361143554506597"/>
    <n v="4.8890873835054904"/>
    <x v="0"/>
    <n v="150"/>
    <n v="353"/>
    <n v="25"/>
    <n v="0.7"/>
    <n v="0"/>
    <n v="3267"/>
    <n v="3"/>
    <s v="Amsterdam Centrum-Oost"/>
    <s v="Entire home/aptCentrum-Oost"/>
    <n v="52950"/>
    <n v="0.1"/>
  </r>
  <r>
    <s v="Amsterdam"/>
    <n v="5474594"/>
    <x v="4"/>
    <n v="52.377817215166303"/>
    <n v="4.8512708905297499"/>
    <x v="0"/>
    <n v="110"/>
    <n v="62"/>
    <n v="12"/>
    <n v="0.27"/>
    <n v="0"/>
    <n v="3278"/>
    <n v="3"/>
    <s v="Amsterdam Bos en Lommer"/>
    <s v="Entire home/aptBos en Lommer"/>
    <n v="6820"/>
    <n v="0.1"/>
  </r>
  <r>
    <s v="Amsterdam"/>
    <n v="5522306"/>
    <x v="3"/>
    <n v="52.371110804683603"/>
    <n v="4.8985033455078204"/>
    <x v="0"/>
    <n v="240"/>
    <n v="326"/>
    <n v="55"/>
    <n v="1.23"/>
    <n v="0"/>
    <n v="3299"/>
    <n v="3"/>
    <s v="Amsterdam Centrum-West"/>
    <s v="Entire home/aptCentrum-West"/>
    <n v="78240"/>
    <n v="0.1"/>
  </r>
  <r>
    <s v="Amsterdam"/>
    <n v="5530687"/>
    <x v="5"/>
    <n v="52.353474217398897"/>
    <n v="4.9194621005000698"/>
    <x v="0"/>
    <n v="150"/>
    <n v="346"/>
    <n v="54"/>
    <n v="1.2"/>
    <n v="0"/>
    <n v="3303"/>
    <n v="3"/>
    <s v="Amsterdam Oud-Oost"/>
    <s v="Entire home/aptOud-Oost"/>
    <n v="51900"/>
    <n v="0.1"/>
  </r>
  <r>
    <s v="Amsterdam"/>
    <n v="5674097"/>
    <x v="3"/>
    <n v="52.3737167658293"/>
    <n v="4.8808239830081801"/>
    <x v="0"/>
    <n v="350"/>
    <n v="342"/>
    <n v="26"/>
    <n v="0.79"/>
    <n v="0"/>
    <n v="3357"/>
    <n v="3"/>
    <s v="Amsterdam Centrum-West"/>
    <s v="Entire home/aptCentrum-West"/>
    <n v="119700"/>
    <n v="0.1"/>
  </r>
  <r>
    <s v="Amsterdam"/>
    <n v="5813557"/>
    <x v="2"/>
    <n v="52.385401769155401"/>
    <n v="4.8739446395968402"/>
    <x v="0"/>
    <n v="233"/>
    <n v="326"/>
    <n v="5"/>
    <n v="0.11"/>
    <n v="0"/>
    <n v="3434"/>
    <n v="3"/>
    <s v="Amsterdam Westerpark"/>
    <s v="Entire home/aptWesterpark"/>
    <n v="75958"/>
    <n v="0.1"/>
  </r>
  <r>
    <s v="Amsterdam"/>
    <n v="5813906"/>
    <x v="10"/>
    <n v="52.349480455473902"/>
    <n v="4.8480962889118597"/>
    <x v="0"/>
    <n v="135"/>
    <n v="358"/>
    <n v="24"/>
    <n v="0.54"/>
    <n v="0"/>
    <n v="3435"/>
    <n v="3"/>
    <s v="Amsterdam Zuid"/>
    <s v="Entire home/aptZuid"/>
    <n v="48330"/>
    <n v="0.1"/>
  </r>
  <r>
    <s v="Amsterdam"/>
    <n v="5882457"/>
    <x v="5"/>
    <n v="52.362744528607401"/>
    <n v="4.9243799883807604"/>
    <x v="0"/>
    <n v="106"/>
    <n v="330"/>
    <n v="83"/>
    <n v="1.89"/>
    <n v="0"/>
    <n v="3478"/>
    <n v="3"/>
    <s v="Amsterdam Oud-Oost"/>
    <s v="Entire home/aptOud-Oost"/>
    <n v="34980"/>
    <n v="0.1"/>
  </r>
  <r>
    <s v="Amsterdam"/>
    <n v="6003515"/>
    <x v="5"/>
    <n v="52.365293787867202"/>
    <n v="4.9271857409636404"/>
    <x v="0"/>
    <n v="115"/>
    <n v="283"/>
    <n v="27"/>
    <n v="0.61"/>
    <n v="0"/>
    <n v="3551"/>
    <n v="3"/>
    <s v="Amsterdam Oud-Oost"/>
    <s v="Entire home/aptOud-Oost"/>
    <n v="32545"/>
    <n v="0.1"/>
  </r>
  <r>
    <s v="Amsterdam"/>
    <n v="6022379"/>
    <x v="13"/>
    <n v="52.408547152256403"/>
    <n v="4.9018643108084303"/>
    <x v="0"/>
    <n v="115"/>
    <n v="325"/>
    <n v="37"/>
    <n v="0.86"/>
    <n v="0"/>
    <n v="3564"/>
    <n v="3"/>
    <s v="Amsterdam Noord-West"/>
    <s v="Entire home/aptNoord-West"/>
    <n v="37375"/>
    <n v="0.1"/>
  </r>
  <r>
    <s v="Amsterdam"/>
    <n v="6064397"/>
    <x v="7"/>
    <n v="52.364007554734002"/>
    <n v="4.9012558201299798"/>
    <x v="0"/>
    <n v="175"/>
    <n v="351"/>
    <n v="15"/>
    <n v="0.34"/>
    <n v="0"/>
    <n v="3593"/>
    <n v="3"/>
    <s v="Amsterdam Centrum-Oost"/>
    <s v="Entire home/aptCentrum-Oost"/>
    <n v="61425"/>
    <n v="0.1"/>
  </r>
  <r>
    <s v="Amsterdam"/>
    <n v="6077424"/>
    <x v="10"/>
    <n v="52.354906801223898"/>
    <n v="4.8813193937286199"/>
    <x v="0"/>
    <n v="360"/>
    <n v="352"/>
    <n v="13"/>
    <n v="0.31"/>
    <n v="0"/>
    <n v="3610"/>
    <n v="3"/>
    <s v="Amsterdam Zuid"/>
    <s v="Entire home/aptZuid"/>
    <n v="126720"/>
    <n v="0.1"/>
  </r>
  <r>
    <s v="Amsterdam"/>
    <n v="6116478"/>
    <x v="10"/>
    <n v="52.346115735908"/>
    <n v="4.8727110385324703"/>
    <x v="0"/>
    <n v="299"/>
    <n v="324"/>
    <n v="5"/>
    <n v="0.12"/>
    <n v="0"/>
    <n v="3642"/>
    <n v="3"/>
    <s v="Amsterdam Zuid"/>
    <s v="Entire home/aptZuid"/>
    <n v="96876"/>
    <n v="0.1"/>
  </r>
  <r>
    <s v="Amsterdam"/>
    <n v="6154235"/>
    <x v="3"/>
    <n v="52.374216043006101"/>
    <n v="4.8813314803217098"/>
    <x v="0"/>
    <n v="250"/>
    <n v="345"/>
    <n v="34"/>
    <n v="0.85"/>
    <n v="0"/>
    <n v="3676"/>
    <n v="3"/>
    <s v="Amsterdam Centrum-West"/>
    <s v="Entire home/aptCentrum-West"/>
    <n v="86250"/>
    <n v="0.1"/>
  </r>
  <r>
    <s v="Amsterdam"/>
    <n v="6159327"/>
    <x v="10"/>
    <n v="52.357431106507399"/>
    <n v="4.8859444554965297"/>
    <x v="0"/>
    <n v="160"/>
    <n v="219"/>
    <n v="25"/>
    <n v="0.76"/>
    <n v="0"/>
    <n v="3680"/>
    <n v="3"/>
    <s v="Amsterdam Zuid"/>
    <s v="Entire home/aptZuid"/>
    <n v="35040"/>
    <n v="0.1"/>
  </r>
  <r>
    <s v="Amsterdam"/>
    <n v="6311143"/>
    <x v="10"/>
    <n v="52.353897590266598"/>
    <n v="4.8746664556727701"/>
    <x v="0"/>
    <n v="180"/>
    <n v="91"/>
    <n v="9"/>
    <n v="0.21"/>
    <n v="0"/>
    <n v="3782"/>
    <n v="3"/>
    <s v="Amsterdam Zuid"/>
    <s v="Entire home/aptZuid"/>
    <n v="16380"/>
    <n v="0.1"/>
  </r>
  <r>
    <s v="Amsterdam"/>
    <n v="6418802"/>
    <x v="7"/>
    <n v="52.363726378813197"/>
    <n v="4.8870934625931097"/>
    <x v="0"/>
    <n v="300"/>
    <n v="348"/>
    <n v="16"/>
    <n v="0.39"/>
    <n v="0"/>
    <n v="3848"/>
    <n v="3"/>
    <s v="Amsterdam Centrum-Oost"/>
    <s v="Entire home/aptCentrum-Oost"/>
    <n v="104400"/>
    <n v="0.1"/>
  </r>
  <r>
    <s v="Amsterdam"/>
    <n v="6594177"/>
    <x v="3"/>
    <n v="52.374791223901603"/>
    <n v="4.8775470949678796"/>
    <x v="0"/>
    <n v="140"/>
    <n v="359"/>
    <n v="15"/>
    <n v="0.36"/>
    <n v="0"/>
    <n v="3967"/>
    <n v="3"/>
    <s v="Amsterdam Centrum-West"/>
    <s v="Entire home/aptCentrum-West"/>
    <n v="50260"/>
    <n v="0.1"/>
  </r>
  <r>
    <s v="Amsterdam"/>
    <n v="6633038"/>
    <x v="3"/>
    <n v="52.375540249461203"/>
    <n v="4.8784487118898001"/>
    <x v="0"/>
    <n v="275"/>
    <n v="319"/>
    <n v="19"/>
    <n v="0.46"/>
    <n v="0"/>
    <n v="4005"/>
    <n v="3"/>
    <s v="Amsterdam Centrum-West"/>
    <s v="Entire home/aptCentrum-West"/>
    <n v="87725"/>
    <n v="0.1"/>
  </r>
  <r>
    <s v="Amsterdam"/>
    <n v="6769235"/>
    <x v="12"/>
    <n v="52.3910842845033"/>
    <n v="4.9255857622186801"/>
    <x v="0"/>
    <n v="120"/>
    <n v="267"/>
    <n v="34"/>
    <n v="0.82"/>
    <n v="0"/>
    <n v="4087"/>
    <n v="3"/>
    <s v="Amsterdam Oud-Noord"/>
    <s v="Entire home/aptOud-Noord"/>
    <n v="32040"/>
    <n v="0.1"/>
  </r>
  <r>
    <s v="Amsterdam"/>
    <n v="6868008"/>
    <x v="3"/>
    <n v="52.382359840030198"/>
    <n v="4.88674969165685"/>
    <x v="0"/>
    <n v="350"/>
    <n v="362"/>
    <n v="20"/>
    <n v="0.49"/>
    <n v="0"/>
    <n v="4167"/>
    <n v="3"/>
    <s v="Amsterdam Centrum-West"/>
    <s v="Entire home/aptCentrum-West"/>
    <n v="126700"/>
    <n v="0.1"/>
  </r>
  <r>
    <s v="Amsterdam"/>
    <n v="7027691"/>
    <x v="10"/>
    <n v="52.346195041301101"/>
    <n v="4.8649270967990299"/>
    <x v="0"/>
    <n v="280"/>
    <n v="352"/>
    <n v="46"/>
    <n v="1.1100000000000001"/>
    <n v="0"/>
    <n v="4252"/>
    <n v="3"/>
    <s v="Amsterdam Zuid"/>
    <s v="Entire home/aptZuid"/>
    <n v="98560"/>
    <n v="0.1"/>
  </r>
  <r>
    <s v="Amsterdam"/>
    <n v="7096471"/>
    <x v="5"/>
    <n v="52.358204758295102"/>
    <n v="4.9218338455446"/>
    <x v="0"/>
    <n v="95"/>
    <n v="361"/>
    <n v="43"/>
    <n v="1.05"/>
    <n v="0"/>
    <n v="4299"/>
    <n v="3"/>
    <s v="Amsterdam Oud-Oost"/>
    <s v="Entire home/aptOud-Oost"/>
    <n v="34295"/>
    <n v="0.1"/>
  </r>
  <r>
    <s v="Amsterdam"/>
    <n v="7171776"/>
    <x v="3"/>
    <n v="52.3769286849842"/>
    <n v="4.8825252450079804"/>
    <x v="0"/>
    <n v="140"/>
    <n v="360"/>
    <n v="22"/>
    <n v="0.54"/>
    <n v="0"/>
    <n v="4339"/>
    <n v="3"/>
    <s v="Amsterdam Centrum-West"/>
    <s v="Entire home/aptCentrum-West"/>
    <n v="50400"/>
    <n v="0.1"/>
  </r>
  <r>
    <s v="Amsterdam"/>
    <n v="7194133"/>
    <x v="20"/>
    <n v="52.3833185757561"/>
    <n v="4.8156934513209997"/>
    <x v="0"/>
    <n v="125"/>
    <n v="243"/>
    <n v="18"/>
    <n v="0.44"/>
    <n v="0"/>
    <n v="4353"/>
    <n v="3"/>
    <s v="Amsterdam Geuzenveld - Slotermeer"/>
    <s v="Entire home/aptGeuzenveld - Slotermeer"/>
    <n v="30375"/>
    <n v="0.1"/>
  </r>
  <r>
    <s v="Amsterdam"/>
    <n v="7196528"/>
    <x v="2"/>
    <n v="52.379038702721999"/>
    <n v="4.8746176919244899"/>
    <x v="0"/>
    <n v="99"/>
    <n v="209"/>
    <n v="9"/>
    <n v="1.17"/>
    <n v="0"/>
    <n v="4357"/>
    <n v="3"/>
    <s v="Amsterdam Westerpark"/>
    <s v="Entire home/aptWesterpark"/>
    <n v="20691"/>
    <n v="0.1"/>
  </r>
  <r>
    <s v="Amsterdam"/>
    <n v="7251010"/>
    <x v="3"/>
    <n v="52.378400078031802"/>
    <n v="4.8859717673268603"/>
    <x v="0"/>
    <n v="250"/>
    <n v="356"/>
    <n v="14"/>
    <n v="0.36"/>
    <n v="0"/>
    <n v="4394"/>
    <n v="3"/>
    <s v="Amsterdam Centrum-West"/>
    <s v="Entire home/aptCentrum-West"/>
    <n v="89000"/>
    <n v="0.1"/>
  </r>
  <r>
    <s v="Amsterdam"/>
    <n v="7258354"/>
    <x v="3"/>
    <n v="52.376186673053297"/>
    <n v="4.88314012502408"/>
    <x v="0"/>
    <n v="319"/>
    <n v="330"/>
    <n v="50"/>
    <n v="1.32"/>
    <n v="0"/>
    <n v="4401"/>
    <n v="3"/>
    <s v="Amsterdam Centrum-West"/>
    <s v="Entire home/aptCentrum-West"/>
    <n v="105270"/>
    <n v="0.1"/>
  </r>
  <r>
    <s v="Amsterdam"/>
    <n v="7301966"/>
    <x v="3"/>
    <n v="52.375476180245698"/>
    <n v="4.8810777375097496"/>
    <x v="0"/>
    <n v="250"/>
    <n v="228"/>
    <n v="4"/>
    <n v="0.14000000000000001"/>
    <n v="0"/>
    <n v="4439"/>
    <n v="3"/>
    <s v="Amsterdam Centrum-West"/>
    <s v="Entire home/aptCentrum-West"/>
    <n v="57000"/>
    <n v="0.1"/>
  </r>
  <r>
    <s v="Amsterdam"/>
    <n v="7305938"/>
    <x v="6"/>
    <n v="52.365015253188901"/>
    <n v="4.93408053387948"/>
    <x v="0"/>
    <n v="85"/>
    <n v="345"/>
    <n v="35"/>
    <n v="0.87"/>
    <n v="0"/>
    <n v="4444"/>
    <n v="3"/>
    <s v="Amsterdam Oostelijk Havengebied - Indische Buurt"/>
    <s v="Entire home/aptOostelijk Havengebied - Indische Buurt"/>
    <n v="29325"/>
    <n v="0.1"/>
  </r>
  <r>
    <s v="Amsterdam"/>
    <n v="7447773"/>
    <x v="8"/>
    <n v="52.364309931848801"/>
    <n v="4.83829520618968"/>
    <x v="0"/>
    <n v="90"/>
    <n v="360"/>
    <n v="7"/>
    <n v="0.17"/>
    <n v="0"/>
    <n v="4538"/>
    <n v="3"/>
    <s v="Amsterdam Slotervaart"/>
    <s v="Entire home/aptSlotervaart"/>
    <n v="32400"/>
    <n v="0.1"/>
  </r>
  <r>
    <s v="Amsterdam"/>
    <n v="7595349"/>
    <x v="6"/>
    <n v="52.3643781839897"/>
    <n v="4.9340318191909898"/>
    <x v="0"/>
    <n v="250"/>
    <n v="360"/>
    <n v="20"/>
    <n v="1.02"/>
    <n v="0"/>
    <n v="4643"/>
    <n v="3"/>
    <s v="Amsterdam Oostelijk Havengebied - Indische Buurt"/>
    <s v="Entire home/aptOostelijk Havengebied - Indische Buurt"/>
    <n v="90000"/>
    <n v="0.1"/>
  </r>
  <r>
    <s v="Amsterdam"/>
    <n v="7711020"/>
    <x v="4"/>
    <n v="52.377034145381501"/>
    <n v="4.8590732062525204"/>
    <x v="0"/>
    <n v="115"/>
    <n v="332"/>
    <n v="10"/>
    <n v="0.25"/>
    <n v="0"/>
    <n v="4706"/>
    <n v="3"/>
    <s v="Amsterdam Bos en Lommer"/>
    <s v="Entire home/aptBos en Lommer"/>
    <n v="38180"/>
    <n v="0.1"/>
  </r>
  <r>
    <s v="Amsterdam"/>
    <n v="7725507"/>
    <x v="2"/>
    <n v="52.376812635525297"/>
    <n v="4.8754929201213404"/>
    <x v="0"/>
    <n v="150"/>
    <n v="363"/>
    <n v="15"/>
    <n v="0.41"/>
    <n v="0"/>
    <n v="4724"/>
    <n v="3"/>
    <s v="Amsterdam Westerpark"/>
    <s v="Entire home/aptWesterpark"/>
    <n v="54450"/>
    <n v="0.1"/>
  </r>
  <r>
    <s v="Amsterdam"/>
    <n v="7739393"/>
    <x v="13"/>
    <n v="52.412988143862798"/>
    <n v="4.8892777869398802"/>
    <x v="0"/>
    <n v="99"/>
    <n v="337"/>
    <n v="27"/>
    <n v="0.67"/>
    <n v="0"/>
    <n v="4735"/>
    <n v="3"/>
    <s v="Amsterdam Noord-West"/>
    <s v="Entire home/aptNoord-West"/>
    <n v="33363"/>
    <n v="0.1"/>
  </r>
  <r>
    <s v="Amsterdam"/>
    <n v="7812285"/>
    <x v="10"/>
    <n v="52.356744953120199"/>
    <n v="4.8691178402891397"/>
    <x v="0"/>
    <n v="240"/>
    <n v="359"/>
    <n v="21"/>
    <n v="0.59"/>
    <n v="0"/>
    <n v="4783"/>
    <n v="3"/>
    <s v="Amsterdam Zuid"/>
    <s v="Entire home/aptZuid"/>
    <n v="86160"/>
    <n v="0.1"/>
  </r>
  <r>
    <s v="Amsterdam"/>
    <n v="7864783"/>
    <x v="2"/>
    <n v="52.381498744965398"/>
    <n v="4.8683593541048404"/>
    <x v="0"/>
    <n v="105"/>
    <n v="360"/>
    <n v="44"/>
    <n v="1.1299999999999999"/>
    <n v="0"/>
    <n v="4825"/>
    <n v="3"/>
    <s v="Amsterdam Westerpark"/>
    <s v="Entire home/aptWesterpark"/>
    <n v="37800"/>
    <n v="0.1"/>
  </r>
  <r>
    <s v="Amsterdam"/>
    <n v="7895052"/>
    <x v="10"/>
    <n v="52.349069280182398"/>
    <n v="4.8614453446010204"/>
    <x v="0"/>
    <n v="119"/>
    <n v="87"/>
    <n v="4"/>
    <n v="0.1"/>
    <n v="0"/>
    <n v="4846"/>
    <n v="3"/>
    <s v="Amsterdam Zuid"/>
    <s v="Entire home/aptZuid"/>
    <n v="10353"/>
    <n v="0.1"/>
  </r>
  <r>
    <s v="Amsterdam"/>
    <n v="7934834"/>
    <x v="10"/>
    <n v="52.350329174715299"/>
    <n v="4.8462295784601404"/>
    <x v="0"/>
    <n v="98"/>
    <n v="364"/>
    <n v="8"/>
    <n v="0.24"/>
    <n v="0"/>
    <n v="4880"/>
    <n v="3"/>
    <s v="Amsterdam Zuid"/>
    <s v="Entire home/aptZuid"/>
    <n v="35672"/>
    <n v="0.1"/>
  </r>
  <r>
    <s v="Amsterdam"/>
    <n v="8146052"/>
    <x v="3"/>
    <n v="52.382078612844502"/>
    <n v="4.8829485626032101"/>
    <x v="0"/>
    <n v="150"/>
    <n v="57"/>
    <n v="18"/>
    <n v="0.46"/>
    <n v="0"/>
    <n v="4988"/>
    <n v="3"/>
    <s v="Amsterdam Centrum-West"/>
    <s v="Entire home/aptCentrum-West"/>
    <n v="8550"/>
    <n v="0.1"/>
  </r>
  <r>
    <s v="Amsterdam"/>
    <n v="8269891"/>
    <x v="3"/>
    <n v="52.371310629561997"/>
    <n v="4.8863725562939599"/>
    <x v="0"/>
    <n v="220"/>
    <n v="328"/>
    <n v="8"/>
    <n v="0.23"/>
    <n v="0"/>
    <n v="5051"/>
    <n v="3"/>
    <s v="Amsterdam Centrum-West"/>
    <s v="Entire home/aptCentrum-West"/>
    <n v="72160"/>
    <n v="0.1"/>
  </r>
  <r>
    <s v="Amsterdam"/>
    <n v="8323962"/>
    <x v="2"/>
    <n v="52.383505535520598"/>
    <n v="4.8721013618896798"/>
    <x v="0"/>
    <n v="130"/>
    <n v="341"/>
    <n v="19"/>
    <n v="0.51"/>
    <n v="0"/>
    <n v="5076"/>
    <n v="3"/>
    <s v="Amsterdam Westerpark"/>
    <s v="Entire home/aptWesterpark"/>
    <n v="44330"/>
    <n v="0.1"/>
  </r>
  <r>
    <s v="Amsterdam"/>
    <n v="8455666"/>
    <x v="2"/>
    <n v="52.3733102713703"/>
    <n v="4.8717156123026397"/>
    <x v="0"/>
    <n v="249"/>
    <n v="357"/>
    <n v="15"/>
    <n v="0.9"/>
    <n v="0"/>
    <n v="5149"/>
    <n v="3"/>
    <s v="Amsterdam Westerpark"/>
    <s v="Entire home/aptWesterpark"/>
    <n v="88893"/>
    <n v="0.1"/>
  </r>
  <r>
    <s v="Amsterdam"/>
    <n v="8642711"/>
    <x v="6"/>
    <n v="52.365429218554603"/>
    <n v="4.9335701981582201"/>
    <x v="0"/>
    <n v="200"/>
    <n v="337"/>
    <n v="5"/>
    <n v="0.18"/>
    <n v="0"/>
    <n v="5258"/>
    <n v="3"/>
    <s v="Amsterdam Oostelijk Havengebied - Indische Buurt"/>
    <s v="Entire home/aptOostelijk Havengebied - Indische Buurt"/>
    <n v="67400"/>
    <n v="0.1"/>
  </r>
  <r>
    <s v="Amsterdam"/>
    <n v="8677142"/>
    <x v="3"/>
    <n v="52.3844811952412"/>
    <n v="4.8897959792220203"/>
    <x v="0"/>
    <n v="110"/>
    <n v="364"/>
    <n v="7"/>
    <n v="0.24"/>
    <n v="0"/>
    <n v="5278"/>
    <n v="3"/>
    <s v="Amsterdam Centrum-West"/>
    <s v="Entire home/aptCentrum-West"/>
    <n v="40040"/>
    <n v="0.1"/>
  </r>
  <r>
    <s v="Amsterdam"/>
    <n v="9075972"/>
    <x v="2"/>
    <n v="52.381478521802599"/>
    <n v="4.8688861737210898"/>
    <x v="0"/>
    <n v="130"/>
    <n v="350"/>
    <n v="35"/>
    <n v="0.95"/>
    <n v="0"/>
    <n v="5493"/>
    <n v="3"/>
    <s v="Amsterdam Westerpark"/>
    <s v="Entire home/aptWesterpark"/>
    <n v="45500"/>
    <n v="0.1"/>
  </r>
  <r>
    <s v="Amsterdam"/>
    <n v="9101002"/>
    <x v="9"/>
    <n v="52.338867624913199"/>
    <n v="4.9195603996334203"/>
    <x v="0"/>
    <n v="100"/>
    <n v="344"/>
    <n v="36"/>
    <n v="0.97"/>
    <n v="0"/>
    <n v="5507"/>
    <n v="3"/>
    <s v="Amsterdam Watergraafsmeer"/>
    <s v="Entire home/aptWatergraafsmeer"/>
    <n v="34400"/>
    <n v="0.1"/>
  </r>
  <r>
    <s v="Amsterdam"/>
    <n v="9122968"/>
    <x v="7"/>
    <n v="52.359322709146198"/>
    <n v="4.8937077371641697"/>
    <x v="0"/>
    <n v="250"/>
    <n v="308"/>
    <n v="19"/>
    <n v="0.53"/>
    <n v="0"/>
    <n v="5529"/>
    <n v="3"/>
    <s v="Amsterdam Centrum-Oost"/>
    <s v="Entire home/aptCentrum-Oost"/>
    <n v="77000"/>
    <n v="0.1"/>
  </r>
  <r>
    <s v="Amsterdam"/>
    <n v="9193983"/>
    <x v="5"/>
    <n v="52.363424272179003"/>
    <n v="4.9239687932865204"/>
    <x v="0"/>
    <n v="135"/>
    <n v="362"/>
    <n v="12"/>
    <n v="0.34"/>
    <n v="0"/>
    <n v="5574"/>
    <n v="3"/>
    <s v="Amsterdam Oud-Oost"/>
    <s v="Entire home/aptOud-Oost"/>
    <n v="48870"/>
    <n v="0.1"/>
  </r>
  <r>
    <s v="Amsterdam"/>
    <n v="9263357"/>
    <x v="3"/>
    <n v="52.366057746827302"/>
    <n v="4.8805480334573703"/>
    <x v="0"/>
    <n v="135"/>
    <n v="342"/>
    <n v="4"/>
    <n v="0.11"/>
    <n v="0"/>
    <n v="5625"/>
    <n v="3"/>
    <s v="Amsterdam Centrum-West"/>
    <s v="Entire home/aptCentrum-West"/>
    <n v="46170"/>
    <n v="0.1"/>
  </r>
  <r>
    <s v="Amsterdam"/>
    <n v="9481287"/>
    <x v="12"/>
    <n v="52.386187799338003"/>
    <n v="4.9184174238014799"/>
    <x v="0"/>
    <n v="95"/>
    <n v="273"/>
    <n v="10"/>
    <n v="0.34"/>
    <n v="0"/>
    <n v="5771"/>
    <n v="3"/>
    <s v="Amsterdam Oud-Noord"/>
    <s v="Entire home/aptOud-Noord"/>
    <n v="25935"/>
    <n v="0.1"/>
  </r>
  <r>
    <s v="Amsterdam"/>
    <n v="9501390"/>
    <x v="3"/>
    <n v="52.371205989737099"/>
    <n v="4.8894552123786204"/>
    <x v="0"/>
    <n v="350"/>
    <n v="262"/>
    <n v="32"/>
    <n v="0.98"/>
    <n v="0"/>
    <n v="5779"/>
    <n v="3"/>
    <s v="Amsterdam Centrum-West"/>
    <s v="Entire home/aptCentrum-West"/>
    <n v="91700"/>
    <n v="0.1"/>
  </r>
  <r>
    <s v="Amsterdam"/>
    <n v="9554582"/>
    <x v="3"/>
    <n v="52.377289828751401"/>
    <n v="4.8871828526614003"/>
    <x v="0"/>
    <n v="745"/>
    <n v="214"/>
    <n v="18"/>
    <n v="0.5"/>
    <n v="0"/>
    <n v="5815"/>
    <n v="3"/>
    <s v="Amsterdam Centrum-West"/>
    <s v="Entire home/aptCentrum-West"/>
    <n v="159430"/>
    <n v="0.1"/>
  </r>
  <r>
    <s v="Amsterdam"/>
    <n v="9641683"/>
    <x v="6"/>
    <n v="52.364253444039598"/>
    <n v="4.93279827010495"/>
    <x v="0"/>
    <n v="85"/>
    <n v="356"/>
    <n v="29"/>
    <n v="0.81"/>
    <n v="0"/>
    <n v="5876"/>
    <n v="3"/>
    <s v="Amsterdam Oostelijk Havengebied - Indische Buurt"/>
    <s v="Entire home/aptOostelijk Havengebied - Indische Buurt"/>
    <n v="30260"/>
    <n v="0.1"/>
  </r>
  <r>
    <s v="Amsterdam"/>
    <n v="9730999"/>
    <x v="7"/>
    <n v="52.368223671283303"/>
    <n v="4.9295776381134697"/>
    <x v="0"/>
    <n v="119"/>
    <n v="361"/>
    <n v="5"/>
    <n v="0.32"/>
    <n v="0"/>
    <n v="5934"/>
    <n v="3"/>
    <s v="Amsterdam Centrum-Oost"/>
    <s v="Entire home/aptCentrum-Oost"/>
    <n v="42959"/>
    <n v="0.1"/>
  </r>
  <r>
    <s v="Amsterdam"/>
    <n v="9791627"/>
    <x v="2"/>
    <n v="52.384118702212497"/>
    <n v="4.8806612373208598"/>
    <x v="0"/>
    <n v="200"/>
    <n v="363"/>
    <n v="26"/>
    <n v="0.79"/>
    <n v="0"/>
    <n v="5967"/>
    <n v="3"/>
    <s v="Amsterdam Westerpark"/>
    <s v="Entire home/aptWesterpark"/>
    <n v="72600"/>
    <n v="0.1"/>
  </r>
  <r>
    <s v="Amsterdam"/>
    <n v="9842639"/>
    <x v="8"/>
    <n v="52.363762121852503"/>
    <n v="4.8439726421816998"/>
    <x v="0"/>
    <n v="140"/>
    <n v="355"/>
    <n v="10"/>
    <n v="0.31"/>
    <n v="0"/>
    <n v="6000"/>
    <n v="3"/>
    <s v="Amsterdam Slotervaart"/>
    <s v="Entire home/aptSlotervaart"/>
    <n v="49700"/>
    <n v="0.1"/>
  </r>
  <r>
    <s v="Amsterdam"/>
    <n v="9858131"/>
    <x v="4"/>
    <n v="52.3765406803481"/>
    <n v="4.8614422537139399"/>
    <x v="0"/>
    <n v="120"/>
    <n v="178"/>
    <n v="20"/>
    <n v="0.57999999999999996"/>
    <n v="0"/>
    <n v="6014"/>
    <n v="3"/>
    <s v="Amsterdam Bos en Lommer"/>
    <s v="Entire home/aptBos en Lommer"/>
    <n v="21360"/>
    <n v="0.1"/>
  </r>
  <r>
    <s v="Amsterdam"/>
    <n v="9920423"/>
    <x v="2"/>
    <n v="52.380126573499901"/>
    <n v="4.8787465935271497"/>
    <x v="0"/>
    <n v="100"/>
    <n v="276"/>
    <n v="28"/>
    <n v="1.51"/>
    <n v="0"/>
    <n v="6045"/>
    <n v="3"/>
    <s v="Amsterdam Westerpark"/>
    <s v="Entire home/aptWesterpark"/>
    <n v="27600"/>
    <n v="0.1"/>
  </r>
  <r>
    <s v="Amsterdam"/>
    <n v="10053646"/>
    <x v="4"/>
    <n v="52.375891106363198"/>
    <n v="4.8595290240779496"/>
    <x v="0"/>
    <n v="140"/>
    <n v="349"/>
    <n v="20"/>
    <n v="0.64"/>
    <n v="0"/>
    <n v="6150"/>
    <n v="3"/>
    <s v="Amsterdam Bos en Lommer"/>
    <s v="Entire home/aptBos en Lommer"/>
    <n v="48860"/>
    <n v="0.1"/>
  </r>
  <r>
    <s v="Amsterdam"/>
    <n v="10078696"/>
    <x v="2"/>
    <n v="52.381312473734297"/>
    <n v="4.8788553928890899"/>
    <x v="0"/>
    <n v="99"/>
    <n v="348"/>
    <n v="18"/>
    <n v="0.5"/>
    <n v="0"/>
    <n v="6161"/>
    <n v="3"/>
    <s v="Amsterdam Westerpark"/>
    <s v="Entire home/aptWesterpark"/>
    <n v="34452"/>
    <n v="0.1"/>
  </r>
  <r>
    <s v="Amsterdam"/>
    <n v="10291708"/>
    <x v="6"/>
    <n v="52.364330728085299"/>
    <n v="4.9423470367715998"/>
    <x v="0"/>
    <n v="100"/>
    <n v="352"/>
    <n v="9"/>
    <n v="0.28999999999999998"/>
    <n v="0"/>
    <n v="6286"/>
    <n v="3"/>
    <s v="Amsterdam Oostelijk Havengebied - Indische Buurt"/>
    <s v="Entire home/aptOostelijk Havengebied - Indische Buurt"/>
    <n v="35200"/>
    <n v="0.1"/>
  </r>
  <r>
    <s v="Amsterdam"/>
    <n v="10349832"/>
    <x v="3"/>
    <n v="52.378238796740597"/>
    <n v="4.8940930267009897"/>
    <x v="0"/>
    <n v="200"/>
    <n v="351"/>
    <n v="19"/>
    <n v="0.54"/>
    <n v="0"/>
    <n v="6307"/>
    <n v="3"/>
    <s v="Amsterdam Centrum-West"/>
    <s v="Entire home/aptCentrum-West"/>
    <n v="70200"/>
    <n v="0.1"/>
  </r>
  <r>
    <s v="Amsterdam"/>
    <n v="10490882"/>
    <x v="4"/>
    <n v="52.382582079618402"/>
    <n v="4.8575208861138499"/>
    <x v="0"/>
    <n v="90"/>
    <n v="356"/>
    <n v="20"/>
    <n v="0.9"/>
    <n v="0"/>
    <n v="6366"/>
    <n v="3"/>
    <s v="Amsterdam Bos en Lommer"/>
    <s v="Entire home/aptBos en Lommer"/>
    <n v="32040"/>
    <n v="0.1"/>
  </r>
  <r>
    <s v="Amsterdam"/>
    <n v="10535428"/>
    <x v="2"/>
    <n v="52.381588728759603"/>
    <n v="4.8690130202179098"/>
    <x v="0"/>
    <n v="332"/>
    <n v="319"/>
    <n v="9"/>
    <n v="0.26"/>
    <n v="0"/>
    <n v="6390"/>
    <n v="3"/>
    <s v="Amsterdam Westerpark"/>
    <s v="Entire home/aptWesterpark"/>
    <n v="105908"/>
    <n v="0.1"/>
  </r>
  <r>
    <s v="Amsterdam"/>
    <n v="10718967"/>
    <x v="6"/>
    <n v="52.364453018571503"/>
    <n v="4.9382251196276199"/>
    <x v="0"/>
    <n v="80"/>
    <n v="360"/>
    <n v="7"/>
    <n v="0.21"/>
    <n v="0"/>
    <n v="6469"/>
    <n v="3"/>
    <s v="Amsterdam Oostelijk Havengebied - Indische Buurt"/>
    <s v="Entire home/aptOostelijk Havengebied - Indische Buurt"/>
    <n v="28800"/>
    <n v="0.1"/>
  </r>
  <r>
    <s v="Amsterdam"/>
    <n v="10741450"/>
    <x v="2"/>
    <n v="52.384415898817402"/>
    <n v="4.8801517604903104"/>
    <x v="0"/>
    <n v="150"/>
    <n v="355"/>
    <n v="19"/>
    <n v="0.57999999999999996"/>
    <n v="0"/>
    <n v="6475"/>
    <n v="3"/>
    <s v="Amsterdam Westerpark"/>
    <s v="Entire home/aptWesterpark"/>
    <n v="53250"/>
    <n v="0.1"/>
  </r>
  <r>
    <s v="Amsterdam"/>
    <n v="10824845"/>
    <x v="2"/>
    <n v="52.388549008879501"/>
    <n v="4.88787470442331"/>
    <x v="0"/>
    <n v="90"/>
    <n v="334"/>
    <n v="30"/>
    <n v="0.87"/>
    <n v="0"/>
    <n v="6517"/>
    <n v="3"/>
    <s v="Amsterdam Westerpark"/>
    <s v="Entire home/aptWesterpark"/>
    <n v="30060"/>
    <n v="0.1"/>
  </r>
  <r>
    <s v="Amsterdam"/>
    <n v="10944855"/>
    <x v="7"/>
    <n v="52.371819747403897"/>
    <n v="4.9071438885608796"/>
    <x v="0"/>
    <n v="175"/>
    <n v="322"/>
    <n v="32"/>
    <n v="1.68"/>
    <n v="0"/>
    <n v="6551"/>
    <n v="3"/>
    <s v="Amsterdam Centrum-Oost"/>
    <s v="Entire home/aptCentrum-Oost"/>
    <n v="56350"/>
    <n v="0.1"/>
  </r>
  <r>
    <s v="Amsterdam"/>
    <n v="11198485"/>
    <x v="9"/>
    <n v="52.358174792094403"/>
    <n v="4.9425548026528903"/>
    <x v="0"/>
    <n v="175"/>
    <n v="363"/>
    <n v="34"/>
    <n v="1.0900000000000001"/>
    <n v="0"/>
    <n v="6674"/>
    <n v="3"/>
    <s v="Amsterdam Watergraafsmeer"/>
    <s v="Entire home/aptWatergraafsmeer"/>
    <n v="63525"/>
    <n v="0.1"/>
  </r>
  <r>
    <s v="Amsterdam"/>
    <n v="11382530"/>
    <x v="16"/>
    <n v="52.354355240605898"/>
    <n v="4.9907855955348603"/>
    <x v="0"/>
    <n v="195"/>
    <n v="336"/>
    <n v="9"/>
    <n v="0.28999999999999998"/>
    <n v="0"/>
    <n v="6769"/>
    <n v="3"/>
    <s v="Amsterdam IJburg - Zeeburgereiland"/>
    <s v="Entire home/aptIJburg - Zeeburgereiland"/>
    <n v="65520"/>
    <n v="0.1"/>
  </r>
  <r>
    <s v="Amsterdam"/>
    <n v="11454092"/>
    <x v="7"/>
    <n v="52.362283700763598"/>
    <n v="4.9011097724288604"/>
    <x v="0"/>
    <n v="130"/>
    <n v="343"/>
    <n v="23"/>
    <n v="0.73"/>
    <n v="0"/>
    <n v="6807"/>
    <n v="3"/>
    <s v="Amsterdam Centrum-Oost"/>
    <s v="Entire home/aptCentrum-Oost"/>
    <n v="44590"/>
    <n v="0.1"/>
  </r>
  <r>
    <s v="Amsterdam"/>
    <n v="11599694"/>
    <x v="2"/>
    <n v="52.383018846704999"/>
    <n v="4.8798604325556401"/>
    <x v="0"/>
    <n v="90"/>
    <n v="352"/>
    <n v="21"/>
    <n v="0.64"/>
    <n v="0"/>
    <n v="6902"/>
    <n v="3"/>
    <s v="Amsterdam Westerpark"/>
    <s v="Entire home/aptWesterpark"/>
    <n v="31680"/>
    <n v="0.1"/>
  </r>
  <r>
    <s v="Amsterdam"/>
    <n v="11727422"/>
    <x v="10"/>
    <n v="52.3579490382443"/>
    <n v="4.8781062887867099"/>
    <x v="0"/>
    <n v="180"/>
    <n v="217"/>
    <n v="23"/>
    <n v="0.82"/>
    <n v="0"/>
    <n v="6976"/>
    <n v="3"/>
    <s v="Amsterdam Zuid"/>
    <s v="Entire home/aptZuid"/>
    <n v="39060"/>
    <n v="0.1"/>
  </r>
  <r>
    <s v="Amsterdam"/>
    <n v="11809191"/>
    <x v="7"/>
    <n v="52.361029683456302"/>
    <n v="4.8953773444488702"/>
    <x v="0"/>
    <n v="105"/>
    <n v="305"/>
    <n v="28"/>
    <n v="0.89"/>
    <n v="0"/>
    <n v="7010"/>
    <n v="3"/>
    <s v="Amsterdam Centrum-Oost"/>
    <s v="Entire home/aptCentrum-Oost"/>
    <n v="32025"/>
    <n v="0.1"/>
  </r>
  <r>
    <s v="Amsterdam"/>
    <n v="11921576"/>
    <x v="6"/>
    <n v="52.364335313989798"/>
    <n v="4.94482361610235"/>
    <x v="0"/>
    <n v="139"/>
    <n v="339"/>
    <n v="4"/>
    <n v="0.13"/>
    <n v="0"/>
    <n v="7074"/>
    <n v="3"/>
    <s v="Amsterdam Oostelijk Havengebied - Indische Buurt"/>
    <s v="Entire home/aptOostelijk Havengebied - Indische Buurt"/>
    <n v="47121"/>
    <n v="0.1"/>
  </r>
  <r>
    <s v="Amsterdam"/>
    <n v="11962953"/>
    <x v="5"/>
    <n v="52.358803254446897"/>
    <n v="4.9248171179182796"/>
    <x v="0"/>
    <n v="198"/>
    <n v="247"/>
    <n v="38"/>
    <n v="1.2"/>
    <n v="0"/>
    <n v="7091"/>
    <n v="3"/>
    <s v="Amsterdam Oud-Oost"/>
    <s v="Entire home/aptOud-Oost"/>
    <n v="48906"/>
    <n v="0.1"/>
  </r>
  <r>
    <s v="Amsterdam"/>
    <n v="11985270"/>
    <x v="10"/>
    <n v="52.344354809839302"/>
    <n v="4.8539747969750504"/>
    <x v="0"/>
    <n v="136"/>
    <n v="363"/>
    <n v="25"/>
    <n v="0.78"/>
    <n v="0"/>
    <n v="7102"/>
    <n v="3"/>
    <s v="Amsterdam Zuid"/>
    <s v="Entire home/aptZuid"/>
    <n v="49368"/>
    <n v="0.1"/>
  </r>
  <r>
    <s v="Amsterdam"/>
    <n v="12039992"/>
    <x v="10"/>
    <n v="52.349278054121299"/>
    <n v="4.8779180244686096"/>
    <x v="0"/>
    <n v="250"/>
    <n v="360"/>
    <n v="23"/>
    <n v="0.72"/>
    <n v="0"/>
    <n v="7131"/>
    <n v="3"/>
    <s v="Amsterdam Zuid"/>
    <s v="Entire home/aptZuid"/>
    <n v="90000"/>
    <n v="0.1"/>
  </r>
  <r>
    <s v="Amsterdam"/>
    <n v="12104462"/>
    <x v="6"/>
    <n v="52.360546354840103"/>
    <n v="4.93527831754158"/>
    <x v="0"/>
    <n v="90"/>
    <n v="351"/>
    <n v="25"/>
    <n v="0.88"/>
    <n v="0"/>
    <n v="7162"/>
    <n v="3"/>
    <s v="Amsterdam Oostelijk Havengebied - Indische Buurt"/>
    <s v="Entire home/aptOostelijk Havengebied - Indische Buurt"/>
    <n v="31590"/>
    <n v="0.1"/>
  </r>
  <r>
    <s v="Amsterdam"/>
    <n v="12131452"/>
    <x v="8"/>
    <n v="52.364606266944598"/>
    <n v="4.8375248947393699"/>
    <x v="0"/>
    <n v="225"/>
    <n v="356"/>
    <n v="21"/>
    <n v="0.72"/>
    <n v="0"/>
    <n v="7182"/>
    <n v="3"/>
    <s v="Amsterdam Slotervaart"/>
    <s v="Entire home/aptSlotervaart"/>
    <n v="80100"/>
    <n v="0.1"/>
  </r>
  <r>
    <s v="Amsterdam"/>
    <n v="12164521"/>
    <x v="10"/>
    <n v="52.3501612469761"/>
    <n v="4.8615120506115401"/>
    <x v="0"/>
    <n v="160"/>
    <n v="361"/>
    <n v="21"/>
    <n v="0.66"/>
    <n v="0"/>
    <n v="7204"/>
    <n v="3"/>
    <s v="Amsterdam Zuid"/>
    <s v="Entire home/aptZuid"/>
    <n v="57760"/>
    <n v="0.1"/>
  </r>
  <r>
    <s v="Amsterdam"/>
    <n v="12179974"/>
    <x v="4"/>
    <n v="52.384711130843002"/>
    <n v="4.8527313183718004"/>
    <x v="0"/>
    <n v="100"/>
    <n v="353"/>
    <n v="25"/>
    <n v="1.1000000000000001"/>
    <n v="0"/>
    <n v="7213"/>
    <n v="3"/>
    <s v="Amsterdam Bos en Lommer"/>
    <s v="Entire home/aptBos en Lommer"/>
    <n v="35300"/>
    <n v="0.1"/>
  </r>
  <r>
    <s v="Amsterdam"/>
    <n v="12284639"/>
    <x v="8"/>
    <n v="52.363824014476698"/>
    <n v="4.8399004837666197"/>
    <x v="0"/>
    <n v="73"/>
    <n v="364"/>
    <n v="15"/>
    <n v="0.47"/>
    <n v="0"/>
    <n v="7280"/>
    <n v="3"/>
    <s v="Amsterdam Slotervaart"/>
    <s v="Entire home/aptSlotervaart"/>
    <n v="26572"/>
    <n v="0.1"/>
  </r>
  <r>
    <s v="Amsterdam"/>
    <n v="12300663"/>
    <x v="4"/>
    <n v="52.380788567249503"/>
    <n v="4.8547915551617997"/>
    <x v="0"/>
    <n v="90"/>
    <n v="342"/>
    <n v="6"/>
    <n v="0.19"/>
    <n v="0"/>
    <n v="7293"/>
    <n v="3"/>
    <s v="Amsterdam Bos en Lommer"/>
    <s v="Entire home/aptBos en Lommer"/>
    <n v="30780"/>
    <n v="0.1"/>
  </r>
  <r>
    <s v="Amsterdam"/>
    <n v="12360818"/>
    <x v="16"/>
    <n v="52.3551560558899"/>
    <n v="4.9896728946732596"/>
    <x v="0"/>
    <n v="99"/>
    <n v="178"/>
    <n v="4"/>
    <n v="0.14000000000000001"/>
    <n v="0"/>
    <n v="7316"/>
    <n v="3"/>
    <s v="Amsterdam IJburg - Zeeburgereiland"/>
    <s v="Entire home/aptIJburg - Zeeburgereiland"/>
    <n v="17622"/>
    <n v="0.1"/>
  </r>
  <r>
    <s v="Amsterdam"/>
    <n v="12540879"/>
    <x v="2"/>
    <n v="52.3837821159659"/>
    <n v="4.8767932002057499"/>
    <x v="0"/>
    <n v="110"/>
    <n v="265"/>
    <n v="8"/>
    <n v="0.26"/>
    <n v="0"/>
    <n v="7428"/>
    <n v="3"/>
    <s v="Amsterdam Westerpark"/>
    <s v="Entire home/aptWesterpark"/>
    <n v="29150"/>
    <n v="0.1"/>
  </r>
  <r>
    <s v="Amsterdam"/>
    <n v="12558413"/>
    <x v="10"/>
    <n v="52.355026309076898"/>
    <n v="4.8474767524511702"/>
    <x v="0"/>
    <n v="102"/>
    <n v="349"/>
    <n v="22"/>
    <n v="1.06"/>
    <n v="0"/>
    <n v="7445"/>
    <n v="3"/>
    <s v="Amsterdam Zuid"/>
    <s v="Entire home/aptZuid"/>
    <n v="35598"/>
    <n v="0.1"/>
  </r>
  <r>
    <s v="Amsterdam"/>
    <n v="12573298"/>
    <x v="10"/>
    <n v="52.341104076858301"/>
    <n v="4.8503746207029401"/>
    <x v="0"/>
    <n v="150"/>
    <n v="359"/>
    <n v="3"/>
    <n v="0.15"/>
    <n v="0"/>
    <n v="7454"/>
    <n v="3"/>
    <s v="Amsterdam Zuid"/>
    <s v="Entire home/aptZuid"/>
    <n v="53850"/>
    <n v="0.1"/>
  </r>
  <r>
    <s v="Amsterdam"/>
    <n v="12970594"/>
    <x v="5"/>
    <n v="52.365250799988402"/>
    <n v="4.9293138862887096"/>
    <x v="0"/>
    <n v="115"/>
    <n v="361"/>
    <n v="38"/>
    <n v="1.22"/>
    <n v="0"/>
    <n v="7705"/>
    <n v="3"/>
    <s v="Amsterdam Oud-Oost"/>
    <s v="Entire home/aptOud-Oost"/>
    <n v="41515"/>
    <n v="0.1"/>
  </r>
  <r>
    <s v="Amsterdam"/>
    <n v="12972142"/>
    <x v="4"/>
    <n v="52.3769728720331"/>
    <n v="4.8483744108949596"/>
    <x v="0"/>
    <n v="125"/>
    <n v="273"/>
    <n v="2"/>
    <n v="0.06"/>
    <n v="0"/>
    <n v="7709"/>
    <n v="3"/>
    <s v="Amsterdam Bos en Lommer"/>
    <s v="Entire home/aptBos en Lommer"/>
    <n v="34125"/>
    <n v="0.1"/>
  </r>
  <r>
    <s v="Amsterdam"/>
    <n v="13060995"/>
    <x v="7"/>
    <n v="52.364826594265502"/>
    <n v="4.8878990144735104"/>
    <x v="0"/>
    <n v="185"/>
    <n v="352"/>
    <n v="25"/>
    <n v="0.83"/>
    <n v="0"/>
    <n v="7791"/>
    <n v="3"/>
    <s v="Amsterdam Centrum-Oost"/>
    <s v="Entire home/aptCentrum-Oost"/>
    <n v="65120"/>
    <n v="0.1"/>
  </r>
  <r>
    <s v="Amsterdam"/>
    <n v="13246655"/>
    <x v="4"/>
    <n v="52.376735016769999"/>
    <n v="4.8595879787830398"/>
    <x v="0"/>
    <n v="180"/>
    <n v="356"/>
    <n v="26"/>
    <n v="0.88"/>
    <n v="0"/>
    <n v="7964"/>
    <n v="3"/>
    <s v="Amsterdam Bos en Lommer"/>
    <s v="Entire home/aptBos en Lommer"/>
    <n v="64080"/>
    <n v="0.1"/>
  </r>
  <r>
    <s v="Amsterdam"/>
    <n v="13255440"/>
    <x v="16"/>
    <n v="52.356567406857003"/>
    <n v="4.9899213961844904"/>
    <x v="0"/>
    <n v="110"/>
    <n v="40"/>
    <n v="25"/>
    <n v="0.83"/>
    <n v="0"/>
    <n v="7971"/>
    <n v="3"/>
    <s v="Amsterdam IJburg - Zeeburgereiland"/>
    <s v="Entire home/aptIJburg - Zeeburgereiland"/>
    <n v="4400"/>
    <n v="0.1"/>
  </r>
  <r>
    <s v="Amsterdam"/>
    <n v="13270647"/>
    <x v="7"/>
    <n v="52.365026881161398"/>
    <n v="4.9196216252275899"/>
    <x v="0"/>
    <n v="165"/>
    <n v="359"/>
    <n v="8"/>
    <n v="0.34"/>
    <n v="0"/>
    <n v="7990"/>
    <n v="3"/>
    <s v="Amsterdam Centrum-Oost"/>
    <s v="Entire home/aptCentrum-Oost"/>
    <n v="59235"/>
    <n v="0.1"/>
  </r>
  <r>
    <s v="Amsterdam"/>
    <n v="13295511"/>
    <x v="7"/>
    <n v="52.361337831080903"/>
    <n v="4.9084645244093199"/>
    <x v="0"/>
    <n v="99"/>
    <n v="362"/>
    <n v="10"/>
    <n v="0.34"/>
    <n v="0"/>
    <n v="8015"/>
    <n v="3"/>
    <s v="Amsterdam Centrum-Oost"/>
    <s v="Entire home/aptCentrum-Oost"/>
    <n v="35838"/>
    <n v="0.1"/>
  </r>
  <r>
    <s v="Amsterdam"/>
    <n v="13309412"/>
    <x v="16"/>
    <n v="52.355185826079001"/>
    <n v="5.0003500559963596"/>
    <x v="0"/>
    <n v="155"/>
    <n v="357"/>
    <n v="4"/>
    <n v="0.14000000000000001"/>
    <n v="0"/>
    <n v="8033"/>
    <n v="3"/>
    <s v="Amsterdam IJburg - Zeeburgereiland"/>
    <s v="Entire home/aptIJburg - Zeeburgereiland"/>
    <n v="55335"/>
    <n v="0.1"/>
  </r>
  <r>
    <s v="Amsterdam"/>
    <n v="13406951"/>
    <x v="10"/>
    <n v="52.353477755761702"/>
    <n v="4.8819776665574199"/>
    <x v="0"/>
    <n v="650"/>
    <n v="362"/>
    <n v="8"/>
    <n v="0.31"/>
    <n v="0"/>
    <n v="8136"/>
    <n v="3"/>
    <s v="Amsterdam Zuid"/>
    <s v="Entire home/aptZuid"/>
    <n v="235300"/>
    <n v="0.1"/>
  </r>
  <r>
    <s v="Amsterdam"/>
    <n v="13456693"/>
    <x v="6"/>
    <n v="52.359145942337101"/>
    <n v="4.9404739072083297"/>
    <x v="0"/>
    <n v="100"/>
    <n v="353"/>
    <n v="3"/>
    <n v="0.1"/>
    <n v="0"/>
    <n v="8187"/>
    <n v="3"/>
    <s v="Amsterdam Oostelijk Havengebied - Indische Buurt"/>
    <s v="Entire home/aptOostelijk Havengebied - Indische Buurt"/>
    <n v="35300"/>
    <n v="0.1"/>
  </r>
  <r>
    <s v="Amsterdam"/>
    <n v="13499075"/>
    <x v="10"/>
    <n v="52.353630678548598"/>
    <n v="4.8846471189249403"/>
    <x v="0"/>
    <n v="275"/>
    <n v="147"/>
    <n v="27"/>
    <n v="0.9"/>
    <n v="0"/>
    <n v="8235"/>
    <n v="3"/>
    <s v="Amsterdam Zuid"/>
    <s v="Entire home/aptZuid"/>
    <n v="40425"/>
    <n v="0.1"/>
  </r>
  <r>
    <s v="Amsterdam"/>
    <n v="13522861"/>
    <x v="5"/>
    <n v="52.353727532671698"/>
    <n v="4.9171116275273103"/>
    <x v="0"/>
    <n v="100"/>
    <n v="332"/>
    <n v="5"/>
    <n v="0.25"/>
    <n v="0"/>
    <n v="8261"/>
    <n v="3"/>
    <s v="Amsterdam Oud-Oost"/>
    <s v="Entire home/aptOud-Oost"/>
    <n v="33200"/>
    <n v="0.1"/>
  </r>
  <r>
    <s v="Amsterdam"/>
    <n v="13539185"/>
    <x v="3"/>
    <n v="52.381954054846901"/>
    <n v="4.8888173433968101"/>
    <x v="0"/>
    <n v="130"/>
    <n v="302"/>
    <n v="15"/>
    <n v="0.5"/>
    <n v="0"/>
    <n v="8279"/>
    <n v="3"/>
    <s v="Amsterdam Centrum-West"/>
    <s v="Entire home/aptCentrum-West"/>
    <n v="39260"/>
    <n v="0.1"/>
  </r>
  <r>
    <s v="Amsterdam"/>
    <n v="13552955"/>
    <x v="2"/>
    <n v="52.389742554208802"/>
    <n v="4.87717624342908"/>
    <x v="0"/>
    <n v="80"/>
    <n v="361"/>
    <n v="3"/>
    <n v="0.1"/>
    <n v="0"/>
    <n v="8296"/>
    <n v="3"/>
    <s v="Amsterdam Westerpark"/>
    <s v="Entire home/aptWesterpark"/>
    <n v="28880"/>
    <n v="0.1"/>
  </r>
  <r>
    <s v="Amsterdam"/>
    <n v="13554389"/>
    <x v="12"/>
    <n v="52.397375024716503"/>
    <n v="4.9163747288271997"/>
    <x v="0"/>
    <n v="96"/>
    <n v="362"/>
    <n v="25"/>
    <n v="0.85"/>
    <n v="0"/>
    <n v="8299"/>
    <n v="3"/>
    <s v="Amsterdam Oud-Noord"/>
    <s v="Entire home/aptOud-Noord"/>
    <n v="34752"/>
    <n v="0.1"/>
  </r>
  <r>
    <s v="Amsterdam"/>
    <n v="13569510"/>
    <x v="5"/>
    <n v="52.360853326231499"/>
    <n v="4.9262238045927997"/>
    <x v="0"/>
    <n v="95"/>
    <n v="361"/>
    <n v="30"/>
    <n v="1.02"/>
    <n v="0"/>
    <n v="8318"/>
    <n v="3"/>
    <s v="Amsterdam Oud-Oost"/>
    <s v="Entire home/aptOud-Oost"/>
    <n v="34295"/>
    <n v="0.1"/>
  </r>
  <r>
    <s v="Amsterdam"/>
    <n v="13598808"/>
    <x v="3"/>
    <n v="52.371350385234997"/>
    <n v="4.8779501616094798"/>
    <x v="0"/>
    <n v="354"/>
    <n v="360"/>
    <n v="44"/>
    <n v="1.49"/>
    <n v="0"/>
    <n v="8348"/>
    <n v="3"/>
    <s v="Amsterdam Centrum-West"/>
    <s v="Entire home/aptCentrum-West"/>
    <n v="127440"/>
    <n v="0.1"/>
  </r>
  <r>
    <s v="Amsterdam"/>
    <n v="13614309"/>
    <x v="4"/>
    <n v="52.372763694390997"/>
    <n v="4.8488541934131302"/>
    <x v="0"/>
    <n v="195"/>
    <n v="362"/>
    <n v="5"/>
    <n v="0.17"/>
    <n v="0"/>
    <n v="8370"/>
    <n v="3"/>
    <s v="Amsterdam Bos en Lommer"/>
    <s v="Entire home/aptBos en Lommer"/>
    <n v="70590"/>
    <n v="0.1"/>
  </r>
  <r>
    <s v="Amsterdam"/>
    <n v="13619872"/>
    <x v="3"/>
    <n v="52.3732343930848"/>
    <n v="4.8899326486691796"/>
    <x v="0"/>
    <n v="220"/>
    <n v="361"/>
    <n v="10"/>
    <n v="0.35"/>
    <n v="0"/>
    <n v="8377"/>
    <n v="3"/>
    <s v="Amsterdam Centrum-West"/>
    <s v="Entire home/aptCentrum-West"/>
    <n v="79420"/>
    <n v="0.1"/>
  </r>
  <r>
    <s v="Amsterdam"/>
    <n v="13695316"/>
    <x v="6"/>
    <n v="52.359637789836903"/>
    <n v="4.9358924813360403"/>
    <x v="0"/>
    <n v="160"/>
    <n v="363"/>
    <n v="6"/>
    <n v="0.26"/>
    <n v="0"/>
    <n v="8468"/>
    <n v="3"/>
    <s v="Amsterdam Oostelijk Havengebied - Indische Buurt"/>
    <s v="Entire home/aptOostelijk Havengebied - Indische Buurt"/>
    <n v="58080"/>
    <n v="0.1"/>
  </r>
  <r>
    <s v="Amsterdam"/>
    <n v="13783635"/>
    <x v="4"/>
    <n v="52.376671056193302"/>
    <n v="4.8600972250524697"/>
    <x v="0"/>
    <n v="99"/>
    <n v="361"/>
    <n v="9"/>
    <n v="0.31"/>
    <n v="0"/>
    <n v="8571"/>
    <n v="3"/>
    <s v="Amsterdam Bos en Lommer"/>
    <s v="Entire home/aptBos en Lommer"/>
    <n v="35739"/>
    <n v="0.1"/>
  </r>
  <r>
    <s v="Amsterdam"/>
    <n v="13821270"/>
    <x v="4"/>
    <n v="52.381915630985198"/>
    <n v="4.8540712768218004"/>
    <x v="0"/>
    <n v="95"/>
    <n v="364"/>
    <n v="12"/>
    <n v="0.42"/>
    <n v="0"/>
    <n v="8621"/>
    <n v="3"/>
    <s v="Amsterdam Bos en Lommer"/>
    <s v="Entire home/aptBos en Lommer"/>
    <n v="34580"/>
    <n v="0.1"/>
  </r>
  <r>
    <s v="Amsterdam"/>
    <n v="13938117"/>
    <x v="7"/>
    <n v="52.369517064389697"/>
    <n v="4.92527699973322"/>
    <x v="0"/>
    <n v="119"/>
    <n v="337"/>
    <n v="10"/>
    <n v="0.36"/>
    <n v="0"/>
    <n v="8763"/>
    <n v="3"/>
    <s v="Amsterdam Centrum-Oost"/>
    <s v="Entire home/aptCentrum-Oost"/>
    <n v="40103"/>
    <n v="0.1"/>
  </r>
  <r>
    <s v="Amsterdam"/>
    <n v="13947963"/>
    <x v="6"/>
    <n v="52.364725588867699"/>
    <n v="4.9325355474160499"/>
    <x v="0"/>
    <n v="99"/>
    <n v="363"/>
    <n v="18"/>
    <n v="0.65"/>
    <n v="0"/>
    <n v="8775"/>
    <n v="3"/>
    <s v="Amsterdam Oostelijk Havengebied - Indische Buurt"/>
    <s v="Entire home/aptOostelijk Havengebied - Indische Buurt"/>
    <n v="35937"/>
    <n v="0.1"/>
  </r>
  <r>
    <s v="Amsterdam"/>
    <n v="14021891"/>
    <x v="10"/>
    <n v="52.349584919716598"/>
    <n v="4.8498575878096002"/>
    <x v="0"/>
    <n v="95"/>
    <n v="40"/>
    <n v="15"/>
    <n v="0.52"/>
    <n v="0"/>
    <n v="8883"/>
    <n v="3"/>
    <s v="Amsterdam Zuid"/>
    <s v="Entire home/aptZuid"/>
    <n v="3800"/>
    <n v="0.1"/>
  </r>
  <r>
    <s v="Amsterdam"/>
    <n v="14022661"/>
    <x v="10"/>
    <n v="52.344542803006497"/>
    <n v="4.8654985237377302"/>
    <x v="0"/>
    <n v="92"/>
    <n v="281"/>
    <n v="37"/>
    <n v="1.3"/>
    <n v="0"/>
    <n v="8885"/>
    <n v="3"/>
    <s v="Amsterdam Zuid"/>
    <s v="Entire home/aptZuid"/>
    <n v="25852"/>
    <n v="0.1"/>
  </r>
  <r>
    <s v="Amsterdam"/>
    <n v="14162660"/>
    <x v="5"/>
    <n v="52.3541550682299"/>
    <n v="4.91045023485312"/>
    <x v="0"/>
    <n v="150"/>
    <n v="283"/>
    <n v="25"/>
    <n v="1.24"/>
    <n v="0"/>
    <n v="9018"/>
    <n v="3"/>
    <s v="Amsterdam Oud-Oost"/>
    <s v="Entire home/aptOud-Oost"/>
    <n v="42450"/>
    <n v="0.1"/>
  </r>
  <r>
    <s v="Amsterdam"/>
    <n v="14290864"/>
    <x v="5"/>
    <n v="52.357040630646999"/>
    <n v="4.9216061675176404"/>
    <x v="0"/>
    <n v="325"/>
    <n v="258"/>
    <n v="6"/>
    <n v="0.23"/>
    <n v="0"/>
    <n v="9157"/>
    <n v="3"/>
    <s v="Amsterdam Oud-Oost"/>
    <s v="Entire home/aptOud-Oost"/>
    <n v="83850"/>
    <n v="0.1"/>
  </r>
  <r>
    <s v="Amsterdam"/>
    <n v="14355043"/>
    <x v="10"/>
    <n v="52.356443610049297"/>
    <n v="4.8560165405005602"/>
    <x v="0"/>
    <n v="135"/>
    <n v="360"/>
    <n v="13"/>
    <n v="0.47"/>
    <n v="0"/>
    <n v="9223"/>
    <n v="3"/>
    <s v="Amsterdam Zuid"/>
    <s v="Entire home/aptZuid"/>
    <n v="48600"/>
    <n v="0.1"/>
  </r>
  <r>
    <s v="Amsterdam"/>
    <n v="14409628"/>
    <x v="5"/>
    <n v="52.364476227777402"/>
    <n v="4.9287656326238896"/>
    <x v="0"/>
    <n v="110"/>
    <n v="359"/>
    <n v="6"/>
    <n v="0.25"/>
    <n v="0"/>
    <n v="9254"/>
    <n v="3"/>
    <s v="Amsterdam Oud-Oost"/>
    <s v="Entire home/aptOud-Oost"/>
    <n v="39490"/>
    <n v="0.1"/>
  </r>
  <r>
    <s v="Amsterdam"/>
    <n v="14412922"/>
    <x v="5"/>
    <n v="52.360081965373098"/>
    <n v="4.9133584143122402"/>
    <x v="0"/>
    <n v="175"/>
    <n v="356"/>
    <n v="11"/>
    <n v="0.43"/>
    <n v="0"/>
    <n v="9260"/>
    <n v="3"/>
    <s v="Amsterdam Oud-Oost"/>
    <s v="Entire home/aptOud-Oost"/>
    <n v="62300"/>
    <n v="0.1"/>
  </r>
  <r>
    <s v="Amsterdam"/>
    <n v="14441822"/>
    <x v="16"/>
    <n v="52.347695231919701"/>
    <n v="5.0028376744081404"/>
    <x v="0"/>
    <n v="325"/>
    <n v="1"/>
    <n v="11"/>
    <n v="0.41"/>
    <n v="0"/>
    <n v="9276"/>
    <n v="3"/>
    <s v="Amsterdam IJburg - Zeeburgereiland"/>
    <s v="Entire home/aptIJburg - Zeeburgereiland"/>
    <n v="325"/>
    <n v="0.1"/>
  </r>
  <r>
    <s v="Amsterdam"/>
    <n v="14448205"/>
    <x v="3"/>
    <n v="52.373796055838703"/>
    <n v="4.8797069204516097"/>
    <x v="0"/>
    <n v="300"/>
    <n v="269"/>
    <n v="17"/>
    <n v="0.64"/>
    <n v="0"/>
    <n v="9284"/>
    <n v="3"/>
    <s v="Amsterdam Centrum-West"/>
    <s v="Entire home/aptCentrum-West"/>
    <n v="80700"/>
    <n v="0.1"/>
  </r>
  <r>
    <s v="Amsterdam"/>
    <n v="14544313"/>
    <x v="7"/>
    <n v="52.3620251546768"/>
    <n v="4.9044378680212404"/>
    <x v="0"/>
    <n v="155"/>
    <n v="360"/>
    <n v="18"/>
    <n v="0.64"/>
    <n v="0"/>
    <n v="9344"/>
    <n v="3"/>
    <s v="Amsterdam Centrum-Oost"/>
    <s v="Entire home/aptCentrum-Oost"/>
    <n v="55800"/>
    <n v="0.1"/>
  </r>
  <r>
    <s v="Amsterdam"/>
    <n v="14550863"/>
    <x v="4"/>
    <n v="52.376739633049397"/>
    <n v="4.8448466777795698"/>
    <x v="0"/>
    <n v="100"/>
    <n v="298"/>
    <n v="16"/>
    <n v="0.6"/>
    <n v="0"/>
    <n v="9348"/>
    <n v="3"/>
    <s v="Amsterdam Bos en Lommer"/>
    <s v="Entire home/aptBos en Lommer"/>
    <n v="29800"/>
    <n v="0.1"/>
  </r>
  <r>
    <s v="Amsterdam"/>
    <n v="14553450"/>
    <x v="2"/>
    <n v="52.387985867283099"/>
    <n v="4.8803079695006701"/>
    <x v="0"/>
    <n v="215"/>
    <n v="346"/>
    <n v="4"/>
    <n v="0.15"/>
    <n v="0"/>
    <n v="9350"/>
    <n v="3"/>
    <s v="Amsterdam Westerpark"/>
    <s v="Entire home/aptWesterpark"/>
    <n v="74390"/>
    <n v="0.1"/>
  </r>
  <r>
    <s v="Amsterdam"/>
    <n v="14658280"/>
    <x v="10"/>
    <n v="52.349088501734997"/>
    <n v="4.8471416881150997"/>
    <x v="0"/>
    <n v="100"/>
    <n v="333"/>
    <n v="5"/>
    <n v="0.32"/>
    <n v="0"/>
    <n v="9417"/>
    <n v="3"/>
    <s v="Amsterdam Zuid"/>
    <s v="Entire home/aptZuid"/>
    <n v="33300"/>
    <n v="0.1"/>
  </r>
  <r>
    <s v="Amsterdam"/>
    <n v="14660058"/>
    <x v="7"/>
    <n v="52.362122749848901"/>
    <n v="4.8858914087777601"/>
    <x v="0"/>
    <n v="130"/>
    <n v="343"/>
    <n v="4"/>
    <n v="0.15"/>
    <n v="0"/>
    <n v="9419"/>
    <n v="3"/>
    <s v="Amsterdam Centrum-Oost"/>
    <s v="Entire home/aptCentrum-Oost"/>
    <n v="44590"/>
    <n v="0.1"/>
  </r>
  <r>
    <s v="Amsterdam"/>
    <n v="14680270"/>
    <x v="5"/>
    <n v="52.356406052157901"/>
    <n v="4.9234961269662199"/>
    <x v="0"/>
    <n v="119"/>
    <n v="357"/>
    <n v="21"/>
    <n v="0.78"/>
    <n v="0"/>
    <n v="9434"/>
    <n v="3"/>
    <s v="Amsterdam Oud-Oost"/>
    <s v="Entire home/aptOud-Oost"/>
    <n v="42483"/>
    <n v="0.1"/>
  </r>
  <r>
    <s v="Amsterdam"/>
    <n v="14915385"/>
    <x v="11"/>
    <n v="52.388938594831998"/>
    <n v="4.9589069847591203"/>
    <x v="0"/>
    <n v="94"/>
    <n v="364"/>
    <n v="6"/>
    <n v="0.22"/>
    <n v="0"/>
    <n v="9568"/>
    <n v="3"/>
    <s v="Amsterdam Noord-Oost"/>
    <s v="Entire home/aptNoord-Oost"/>
    <n v="34216"/>
    <n v="0.1"/>
  </r>
  <r>
    <s v="Amsterdam"/>
    <n v="15045881"/>
    <x v="8"/>
    <n v="52.355174660101298"/>
    <n v="4.8301499010091202"/>
    <x v="0"/>
    <n v="100"/>
    <n v="362"/>
    <n v="2"/>
    <n v="0.09"/>
    <n v="0"/>
    <n v="9647"/>
    <n v="3"/>
    <s v="Amsterdam Slotervaart"/>
    <s v="Entire home/aptSlotervaart"/>
    <n v="36200"/>
    <n v="0.1"/>
  </r>
  <r>
    <s v="Amsterdam"/>
    <n v="15094313"/>
    <x v="10"/>
    <n v="52.3440306189353"/>
    <n v="4.8593302943946597"/>
    <x v="0"/>
    <n v="140"/>
    <n v="333"/>
    <n v="12"/>
    <n v="0.56000000000000005"/>
    <n v="0"/>
    <n v="9678"/>
    <n v="3"/>
    <s v="Amsterdam Zuid"/>
    <s v="Entire home/aptZuid"/>
    <n v="46620"/>
    <n v="0.1"/>
  </r>
  <r>
    <s v="Amsterdam"/>
    <n v="15143688"/>
    <x v="10"/>
    <n v="52.348370677694902"/>
    <n v="4.8499711604914797"/>
    <x v="0"/>
    <n v="85"/>
    <n v="319"/>
    <n v="9"/>
    <n v="0.36"/>
    <n v="0"/>
    <n v="9714"/>
    <n v="3"/>
    <s v="Amsterdam Zuid"/>
    <s v="Entire home/aptZuid"/>
    <n v="27115"/>
    <n v="0.1"/>
  </r>
  <r>
    <s v="Amsterdam"/>
    <n v="15297249"/>
    <x v="10"/>
    <n v="52.355408512091302"/>
    <n v="4.8544915195389997"/>
    <x v="0"/>
    <n v="100"/>
    <n v="345"/>
    <n v="32"/>
    <n v="1.23"/>
    <n v="0"/>
    <n v="9794"/>
    <n v="3"/>
    <s v="Amsterdam Zuid"/>
    <s v="Entire home/aptZuid"/>
    <n v="34500"/>
    <n v="0.1"/>
  </r>
  <r>
    <s v="Amsterdam"/>
    <n v="15320631"/>
    <x v="3"/>
    <n v="52.3683161661233"/>
    <n v="4.8817114678231004"/>
    <x v="0"/>
    <n v="175"/>
    <n v="276"/>
    <n v="14"/>
    <n v="0.56000000000000005"/>
    <n v="0"/>
    <n v="9805"/>
    <n v="3"/>
    <s v="Amsterdam Centrum-West"/>
    <s v="Entire home/aptCentrum-West"/>
    <n v="48300"/>
    <n v="0.1"/>
  </r>
  <r>
    <s v="Amsterdam"/>
    <n v="15347362"/>
    <x v="12"/>
    <n v="52.391286155928398"/>
    <n v="4.9086725500400501"/>
    <x v="0"/>
    <n v="90"/>
    <n v="353"/>
    <n v="23"/>
    <n v="0.92"/>
    <n v="0"/>
    <n v="9817"/>
    <n v="3"/>
    <s v="Amsterdam Oud-Noord"/>
    <s v="Entire home/aptOud-Noord"/>
    <n v="31770"/>
    <n v="0.1"/>
  </r>
  <r>
    <s v="Amsterdam"/>
    <n v="15368822"/>
    <x v="6"/>
    <n v="52.364150233604697"/>
    <n v="4.9408541219717597"/>
    <x v="0"/>
    <n v="105"/>
    <n v="349"/>
    <n v="10"/>
    <n v="0.48"/>
    <n v="0"/>
    <n v="9840"/>
    <n v="3"/>
    <s v="Amsterdam Oostelijk Havengebied - Indische Buurt"/>
    <s v="Entire home/aptOostelijk Havengebied - Indische Buurt"/>
    <n v="36645"/>
    <n v="0.1"/>
  </r>
  <r>
    <s v="Amsterdam"/>
    <n v="15435322"/>
    <x v="8"/>
    <n v="52.356309944449698"/>
    <n v="4.8265775668245103"/>
    <x v="0"/>
    <n v="115"/>
    <n v="355"/>
    <n v="12"/>
    <n v="0.74"/>
    <n v="0"/>
    <n v="9883"/>
    <n v="3"/>
    <s v="Amsterdam Slotervaart"/>
    <s v="Entire home/aptSlotervaart"/>
    <n v="40825"/>
    <n v="0.1"/>
  </r>
  <r>
    <s v="Amsterdam"/>
    <n v="15488849"/>
    <x v="4"/>
    <n v="52.380151897220699"/>
    <n v="4.85933448234353"/>
    <x v="0"/>
    <n v="79"/>
    <n v="361"/>
    <n v="10"/>
    <n v="0.39"/>
    <n v="0"/>
    <n v="9923"/>
    <n v="3"/>
    <s v="Amsterdam Bos en Lommer"/>
    <s v="Entire home/aptBos en Lommer"/>
    <n v="28519"/>
    <n v="0.1"/>
  </r>
  <r>
    <s v="Amsterdam"/>
    <n v="15503790"/>
    <x v="5"/>
    <n v="52.355179480401603"/>
    <n v="4.9189874824034101"/>
    <x v="0"/>
    <n v="123"/>
    <n v="359"/>
    <n v="4"/>
    <n v="0.16"/>
    <n v="0"/>
    <n v="9931"/>
    <n v="3"/>
    <s v="Amsterdam Oud-Oost"/>
    <s v="Entire home/aptOud-Oost"/>
    <n v="44157"/>
    <n v="0.1"/>
  </r>
  <r>
    <s v="Amsterdam"/>
    <n v="15616455"/>
    <x v="12"/>
    <n v="52.393632283844198"/>
    <n v="4.9160324042330297"/>
    <x v="0"/>
    <n v="110"/>
    <n v="362"/>
    <n v="16"/>
    <n v="0.63"/>
    <n v="0"/>
    <n v="10005"/>
    <n v="3"/>
    <s v="Amsterdam Oud-Noord"/>
    <s v="Entire home/aptOud-Noord"/>
    <n v="39820"/>
    <n v="0.1"/>
  </r>
  <r>
    <s v="Amsterdam"/>
    <n v="15654362"/>
    <x v="2"/>
    <n v="52.381592617955299"/>
    <n v="4.8734916550010503"/>
    <x v="0"/>
    <n v="125"/>
    <n v="345"/>
    <n v="5"/>
    <n v="0.2"/>
    <n v="0"/>
    <n v="10032"/>
    <n v="3"/>
    <s v="Amsterdam Westerpark"/>
    <s v="Entire home/aptWesterpark"/>
    <n v="43125"/>
    <n v="0.1"/>
  </r>
  <r>
    <s v="Amsterdam"/>
    <n v="15703203"/>
    <x v="16"/>
    <n v="52.3528681880235"/>
    <n v="4.9987291056046104"/>
    <x v="0"/>
    <n v="160"/>
    <n v="353"/>
    <n v="0"/>
    <m/>
    <n v="0"/>
    <n v="10053"/>
    <n v="3"/>
    <s v="Amsterdam IJburg - Zeeburgereiland"/>
    <s v="Entire home/aptIJburg - Zeeburgereiland"/>
    <n v="56480"/>
    <n v="0.1"/>
  </r>
  <r>
    <s v="Amsterdam"/>
    <n v="15743069"/>
    <x v="10"/>
    <n v="52.352822420867099"/>
    <n v="4.8547613755986996"/>
    <x v="0"/>
    <n v="199"/>
    <n v="352"/>
    <n v="15"/>
    <n v="0.81"/>
    <n v="0"/>
    <n v="10070"/>
    <n v="3"/>
    <s v="Amsterdam Zuid"/>
    <s v="Entire home/aptZuid"/>
    <n v="70048"/>
    <n v="0.1"/>
  </r>
  <r>
    <s v="Amsterdam"/>
    <n v="15867505"/>
    <x v="5"/>
    <n v="52.363310000775698"/>
    <n v="4.9274134093981097"/>
    <x v="0"/>
    <n v="85"/>
    <n v="356"/>
    <n v="26"/>
    <n v="1.03"/>
    <n v="0"/>
    <n v="10156"/>
    <n v="3"/>
    <s v="Amsterdam Oud-Oost"/>
    <s v="Entire home/aptOud-Oost"/>
    <n v="30260"/>
    <n v="0.1"/>
  </r>
  <r>
    <s v="Amsterdam"/>
    <n v="15879657"/>
    <x v="7"/>
    <n v="52.364005799890499"/>
    <n v="4.8979782518055401"/>
    <x v="0"/>
    <n v="50"/>
    <n v="329"/>
    <n v="20"/>
    <n v="0.8"/>
    <n v="0"/>
    <n v="10165"/>
    <n v="3"/>
    <s v="Amsterdam Centrum-Oost"/>
    <s v="Entire home/aptCentrum-Oost"/>
    <n v="16450"/>
    <n v="0.1"/>
  </r>
  <r>
    <s v="Amsterdam"/>
    <n v="16109440"/>
    <x v="6"/>
    <n v="52.365160811792201"/>
    <n v="4.9350918487690096"/>
    <x v="0"/>
    <n v="80"/>
    <n v="336"/>
    <n v="22"/>
    <n v="0.94"/>
    <n v="0"/>
    <n v="10321"/>
    <n v="3"/>
    <s v="Amsterdam Oostelijk Havengebied - Indische Buurt"/>
    <s v="Entire home/aptOostelijk Havengebied - Indische Buurt"/>
    <n v="26880"/>
    <n v="0.1"/>
  </r>
  <r>
    <s v="Amsterdam"/>
    <n v="16174274"/>
    <x v="3"/>
    <n v="52.367132949813303"/>
    <n v="4.8868134610090204"/>
    <x v="0"/>
    <n v="150"/>
    <n v="363"/>
    <n v="16"/>
    <n v="0.77"/>
    <n v="0"/>
    <n v="10369"/>
    <n v="3"/>
    <s v="Amsterdam Centrum-West"/>
    <s v="Entire home/aptCentrum-West"/>
    <n v="54450"/>
    <n v="0.1"/>
  </r>
  <r>
    <s v="Amsterdam"/>
    <n v="16226512"/>
    <x v="5"/>
    <n v="52.357394258933503"/>
    <n v="4.9137473523014599"/>
    <x v="0"/>
    <n v="150"/>
    <n v="354"/>
    <n v="12"/>
    <n v="0.6"/>
    <n v="0"/>
    <n v="10418"/>
    <n v="3"/>
    <s v="Amsterdam Oud-Oost"/>
    <s v="Entire home/aptOud-Oost"/>
    <n v="53100"/>
    <n v="0.1"/>
  </r>
  <r>
    <s v="Amsterdam"/>
    <n v="16630995"/>
    <x v="5"/>
    <n v="52.356871928864798"/>
    <n v="4.9093590752561402"/>
    <x v="0"/>
    <n v="75"/>
    <n v="353"/>
    <n v="26"/>
    <n v="1.22"/>
    <n v="0"/>
    <n v="10712"/>
    <n v="3"/>
    <s v="Amsterdam Oud-Oost"/>
    <s v="Entire home/aptOud-Oost"/>
    <n v="26475"/>
    <n v="0.1"/>
  </r>
  <r>
    <s v="Amsterdam"/>
    <n v="16710492"/>
    <x v="5"/>
    <n v="52.351647570863101"/>
    <n v="4.9168810261103202"/>
    <x v="0"/>
    <n v="180"/>
    <n v="354"/>
    <n v="27"/>
    <n v="1.17"/>
    <n v="0"/>
    <n v="10771"/>
    <n v="3"/>
    <s v="Amsterdam Oud-Oost"/>
    <s v="Entire home/aptOud-Oost"/>
    <n v="63720"/>
    <n v="0.1"/>
  </r>
  <r>
    <s v="Amsterdam"/>
    <n v="16746622"/>
    <x v="7"/>
    <n v="52.364751646073401"/>
    <n v="4.8932136367720798"/>
    <x v="0"/>
    <n v="150"/>
    <n v="333"/>
    <n v="18"/>
    <n v="0.9"/>
    <n v="0"/>
    <n v="10791"/>
    <n v="3"/>
    <s v="Amsterdam Centrum-Oost"/>
    <s v="Entire home/aptCentrum-Oost"/>
    <n v="49950"/>
    <n v="0.1"/>
  </r>
  <r>
    <s v="Amsterdam"/>
    <n v="16759199"/>
    <x v="2"/>
    <n v="52.374869797672403"/>
    <n v="4.8676201853990202"/>
    <x v="0"/>
    <n v="120"/>
    <n v="360"/>
    <n v="11"/>
    <n v="0.56000000000000005"/>
    <n v="0"/>
    <n v="10799"/>
    <n v="3"/>
    <s v="Amsterdam Westerpark"/>
    <s v="Entire home/aptWesterpark"/>
    <n v="43200"/>
    <n v="0.1"/>
  </r>
  <r>
    <s v="Amsterdam"/>
    <n v="16792310"/>
    <x v="12"/>
    <n v="52.3876169400964"/>
    <n v="4.9272042545461598"/>
    <x v="0"/>
    <n v="80"/>
    <n v="322"/>
    <n v="4"/>
    <n v="0.34"/>
    <n v="0"/>
    <n v="10814"/>
    <n v="3"/>
    <s v="Amsterdam Oud-Noord"/>
    <s v="Entire home/aptOud-Noord"/>
    <n v="25760"/>
    <n v="0.1"/>
  </r>
  <r>
    <s v="Amsterdam"/>
    <n v="16807225"/>
    <x v="10"/>
    <n v="52.351261859361202"/>
    <n v="4.85375071965671"/>
    <x v="0"/>
    <n v="121"/>
    <n v="348"/>
    <n v="3"/>
    <n v="0.14000000000000001"/>
    <n v="0"/>
    <n v="10827"/>
    <n v="3"/>
    <s v="Amsterdam Zuid"/>
    <s v="Entire home/aptZuid"/>
    <n v="42108"/>
    <n v="0.1"/>
  </r>
  <r>
    <s v="Amsterdam"/>
    <n v="16852387"/>
    <x v="2"/>
    <n v="52.385267650287403"/>
    <n v="4.8802325794248098"/>
    <x v="0"/>
    <n v="225"/>
    <n v="357"/>
    <n v="14"/>
    <n v="0.62"/>
    <n v="0"/>
    <n v="10848"/>
    <n v="3"/>
    <s v="Amsterdam Westerpark"/>
    <s v="Entire home/aptWesterpark"/>
    <n v="80325"/>
    <n v="0.1"/>
  </r>
  <r>
    <s v="Amsterdam"/>
    <n v="16994073"/>
    <x v="2"/>
    <n v="52.384437013834301"/>
    <n v="4.8806869503030503"/>
    <x v="0"/>
    <n v="200"/>
    <n v="354"/>
    <n v="30"/>
    <n v="1.34"/>
    <n v="0"/>
    <n v="10926"/>
    <n v="3"/>
    <s v="Amsterdam Westerpark"/>
    <s v="Entire home/aptWesterpark"/>
    <n v="70800"/>
    <n v="0.1"/>
  </r>
  <r>
    <s v="Amsterdam"/>
    <n v="17034431"/>
    <x v="12"/>
    <n v="52.391078401308803"/>
    <n v="4.9360156418055396"/>
    <x v="0"/>
    <n v="175"/>
    <n v="330"/>
    <n v="4"/>
    <n v="0.2"/>
    <n v="0"/>
    <n v="10953"/>
    <n v="3"/>
    <s v="Amsterdam Oud-Noord"/>
    <s v="Entire home/aptOud-Noord"/>
    <n v="57750"/>
    <n v="0.1"/>
  </r>
  <r>
    <s v="Amsterdam"/>
    <n v="17106520"/>
    <x v="8"/>
    <n v="52.349178215649701"/>
    <n v="4.8305823756704704"/>
    <x v="0"/>
    <n v="155"/>
    <n v="362"/>
    <n v="10"/>
    <n v="0.45"/>
    <n v="0"/>
    <n v="10974"/>
    <n v="3"/>
    <s v="Amsterdam Slotervaart"/>
    <s v="Entire home/aptSlotervaart"/>
    <n v="56110"/>
    <n v="0.1"/>
  </r>
  <r>
    <s v="Amsterdam"/>
    <n v="17106829"/>
    <x v="2"/>
    <n v="52.377896570962498"/>
    <n v="4.8755074945171204"/>
    <x v="0"/>
    <n v="116"/>
    <n v="362"/>
    <n v="21"/>
    <n v="1"/>
    <n v="0"/>
    <n v="10975"/>
    <n v="3"/>
    <s v="Amsterdam Westerpark"/>
    <s v="Entire home/aptWesterpark"/>
    <n v="41992"/>
    <n v="0.1"/>
  </r>
  <r>
    <s v="Amsterdam"/>
    <n v="17243883"/>
    <x v="10"/>
    <n v="52.352680191029698"/>
    <n v="4.8536231623622603"/>
    <x v="0"/>
    <n v="119"/>
    <n v="30"/>
    <n v="22"/>
    <n v="1.2"/>
    <n v="0"/>
    <n v="11049"/>
    <n v="3"/>
    <s v="Amsterdam Zuid"/>
    <s v="Entire home/aptZuid"/>
    <n v="3570"/>
    <n v="0.1"/>
  </r>
  <r>
    <s v="Amsterdam"/>
    <n v="17274288"/>
    <x v="16"/>
    <n v="52.352469688415802"/>
    <n v="5.0075194507434997"/>
    <x v="0"/>
    <n v="110"/>
    <n v="59"/>
    <n v="12"/>
    <n v="0.59"/>
    <n v="0"/>
    <n v="11076"/>
    <n v="3"/>
    <s v="Amsterdam IJburg - Zeeburgereiland"/>
    <s v="Entire home/aptIJburg - Zeeburgereiland"/>
    <n v="6490"/>
    <n v="0.1"/>
  </r>
  <r>
    <s v="Amsterdam"/>
    <n v="17356826"/>
    <x v="5"/>
    <n v="52.356430249139798"/>
    <n v="4.9212140918977596"/>
    <x v="0"/>
    <n v="105"/>
    <n v="290"/>
    <n v="6"/>
    <n v="0.28000000000000003"/>
    <n v="0"/>
    <n v="11116"/>
    <n v="3"/>
    <s v="Amsterdam Oud-Oost"/>
    <s v="Entire home/aptOud-Oost"/>
    <n v="30450"/>
    <n v="0.1"/>
  </r>
  <r>
    <s v="Amsterdam"/>
    <n v="17428515"/>
    <x v="5"/>
    <n v="52.360438914154699"/>
    <n v="4.9210879329373096"/>
    <x v="0"/>
    <n v="185"/>
    <n v="275"/>
    <n v="16"/>
    <n v="0.75"/>
    <n v="0"/>
    <n v="11154"/>
    <n v="3"/>
    <s v="Amsterdam Oud-Oost"/>
    <s v="Entire home/aptOud-Oost"/>
    <n v="50875"/>
    <n v="0.1"/>
  </r>
  <r>
    <s v="Amsterdam"/>
    <n v="17455182"/>
    <x v="8"/>
    <n v="52.360470133396902"/>
    <n v="4.8253964364735698"/>
    <x v="0"/>
    <n v="180"/>
    <n v="318"/>
    <n v="24"/>
    <n v="1.19"/>
    <n v="0"/>
    <n v="11169"/>
    <n v="3"/>
    <s v="Amsterdam Slotervaart"/>
    <s v="Entire home/aptSlotervaart"/>
    <n v="57240"/>
    <n v="0.1"/>
  </r>
  <r>
    <s v="Amsterdam"/>
    <n v="17455347"/>
    <x v="7"/>
    <n v="52.370231476800399"/>
    <n v="4.92458945590535"/>
    <x v="0"/>
    <n v="158"/>
    <n v="362"/>
    <n v="7"/>
    <n v="0.33"/>
    <n v="0"/>
    <n v="11170"/>
    <n v="3"/>
    <s v="Amsterdam Centrum-Oost"/>
    <s v="Entire home/aptCentrum-Oost"/>
    <n v="57196"/>
    <n v="0.1"/>
  </r>
  <r>
    <s v="Amsterdam"/>
    <n v="17494452"/>
    <x v="6"/>
    <n v="52.360246718741003"/>
    <n v="4.94074338456128"/>
    <x v="0"/>
    <n v="120"/>
    <n v="360"/>
    <n v="4"/>
    <n v="0.24"/>
    <n v="0"/>
    <n v="11200"/>
    <n v="3"/>
    <s v="Amsterdam Oostelijk Havengebied - Indische Buurt"/>
    <s v="Entire home/aptOostelijk Havengebied - Indische Buurt"/>
    <n v="43200"/>
    <n v="0.1"/>
  </r>
  <r>
    <s v="Amsterdam"/>
    <n v="17580267"/>
    <x v="12"/>
    <n v="52.391798410230003"/>
    <n v="4.9371049340183601"/>
    <x v="0"/>
    <n v="199"/>
    <n v="333"/>
    <n v="9"/>
    <n v="0.49"/>
    <n v="0"/>
    <n v="11263"/>
    <n v="3"/>
    <s v="Amsterdam Oud-Noord"/>
    <s v="Entire home/aptOud-Noord"/>
    <n v="66267"/>
    <n v="0.1"/>
  </r>
  <r>
    <s v="Amsterdam"/>
    <n v="17698226"/>
    <x v="6"/>
    <n v="52.371487882234398"/>
    <n v="4.9459560006929602"/>
    <x v="0"/>
    <n v="119"/>
    <n v="359"/>
    <n v="7"/>
    <n v="0.38"/>
    <n v="0"/>
    <n v="11347"/>
    <n v="3"/>
    <s v="Amsterdam Oostelijk Havengebied - Indische Buurt"/>
    <s v="Entire home/aptOostelijk Havengebied - Indische Buurt"/>
    <n v="42721"/>
    <n v="0.1"/>
  </r>
  <r>
    <s v="Amsterdam"/>
    <n v="17741047"/>
    <x v="6"/>
    <n v="52.3776064914831"/>
    <n v="4.9442227679050603"/>
    <x v="0"/>
    <n v="110"/>
    <n v="361"/>
    <n v="4"/>
    <n v="0.2"/>
    <n v="0"/>
    <n v="11364"/>
    <n v="3"/>
    <s v="Amsterdam Oostelijk Havengebied - Indische Buurt"/>
    <s v="Entire home/aptOostelijk Havengebied - Indische Buurt"/>
    <n v="39710"/>
    <n v="0.1"/>
  </r>
  <r>
    <s v="Amsterdam"/>
    <n v="17742796"/>
    <x v="16"/>
    <n v="52.348452658193999"/>
    <n v="5.0100921233573699"/>
    <x v="0"/>
    <n v="150"/>
    <n v="359"/>
    <n v="23"/>
    <n v="1.1399999999999999"/>
    <n v="0"/>
    <n v="11365"/>
    <n v="3"/>
    <s v="Amsterdam IJburg - Zeeburgereiland"/>
    <s v="Entire home/aptIJburg - Zeeburgereiland"/>
    <n v="53850"/>
    <n v="0.1"/>
  </r>
  <r>
    <s v="Amsterdam"/>
    <n v="17800761"/>
    <x v="11"/>
    <n v="52.406109797608799"/>
    <n v="4.9320353834819004"/>
    <x v="0"/>
    <n v="120"/>
    <n v="363"/>
    <n v="5"/>
    <n v="0.25"/>
    <n v="0"/>
    <n v="11397"/>
    <n v="3"/>
    <s v="Amsterdam Noord-Oost"/>
    <s v="Entire home/aptNoord-Oost"/>
    <n v="43560"/>
    <n v="0.1"/>
  </r>
  <r>
    <s v="Amsterdam"/>
    <n v="17936064"/>
    <x v="12"/>
    <n v="52.396269096321397"/>
    <n v="4.9046502222293702"/>
    <x v="0"/>
    <n v="125"/>
    <n v="299"/>
    <n v="18"/>
    <n v="0.98"/>
    <n v="0"/>
    <n v="11490"/>
    <n v="3"/>
    <s v="Amsterdam Oud-Noord"/>
    <s v="Entire home/aptOud-Noord"/>
    <n v="37375"/>
    <n v="0.1"/>
  </r>
  <r>
    <s v="Amsterdam"/>
    <n v="17953351"/>
    <x v="5"/>
    <n v="52.352376377283299"/>
    <n v="4.9166598481230199"/>
    <x v="0"/>
    <n v="150"/>
    <n v="364"/>
    <n v="14"/>
    <n v="0.7"/>
    <n v="0"/>
    <n v="11498"/>
    <n v="3"/>
    <s v="Amsterdam Oud-Oost"/>
    <s v="Entire home/aptOud-Oost"/>
    <n v="54600"/>
    <n v="0.1"/>
  </r>
  <r>
    <s v="Amsterdam"/>
    <n v="18054786"/>
    <x v="10"/>
    <n v="52.351699994828699"/>
    <n v="4.8551168364125497"/>
    <x v="0"/>
    <n v="170"/>
    <n v="356"/>
    <n v="5"/>
    <n v="0.25"/>
    <n v="0"/>
    <n v="11577"/>
    <n v="3"/>
    <s v="Amsterdam Zuid"/>
    <s v="Entire home/aptZuid"/>
    <n v="60520"/>
    <n v="0.1"/>
  </r>
  <r>
    <s v="Amsterdam"/>
    <n v="18065378"/>
    <x v="10"/>
    <n v="52.351701313350901"/>
    <n v="4.8559228057642496"/>
    <x v="0"/>
    <n v="145"/>
    <n v="236"/>
    <n v="23"/>
    <n v="1.1599999999999999"/>
    <n v="0"/>
    <n v="11588"/>
    <n v="3"/>
    <s v="Amsterdam Zuid"/>
    <s v="Entire home/aptZuid"/>
    <n v="34220"/>
    <n v="0.1"/>
  </r>
  <r>
    <s v="Amsterdam"/>
    <n v="18146053"/>
    <x v="10"/>
    <n v="52.355268276505903"/>
    <n v="4.8688000186742402"/>
    <x v="0"/>
    <n v="210"/>
    <n v="358"/>
    <n v="7"/>
    <n v="0.35"/>
    <n v="0"/>
    <n v="11657"/>
    <n v="3"/>
    <s v="Amsterdam Zuid"/>
    <s v="Entire home/aptZuid"/>
    <n v="75180"/>
    <n v="0.1"/>
  </r>
  <r>
    <s v="Amsterdam"/>
    <n v="18183848"/>
    <x v="2"/>
    <n v="52.372341627403799"/>
    <n v="4.8688742032541201"/>
    <x v="0"/>
    <n v="225"/>
    <n v="362"/>
    <n v="9"/>
    <n v="0.46"/>
    <n v="0"/>
    <n v="11691"/>
    <n v="3"/>
    <s v="Amsterdam Westerpark"/>
    <s v="Entire home/aptWesterpark"/>
    <n v="81450"/>
    <n v="0.1"/>
  </r>
  <r>
    <s v="Amsterdam"/>
    <n v="18205175"/>
    <x v="4"/>
    <n v="52.381220801838602"/>
    <n v="4.8561536704722004"/>
    <x v="0"/>
    <n v="129"/>
    <n v="360"/>
    <n v="10"/>
    <n v="0.51"/>
    <n v="0"/>
    <n v="11720"/>
    <n v="3"/>
    <s v="Amsterdam Bos en Lommer"/>
    <s v="Entire home/aptBos en Lommer"/>
    <n v="46440"/>
    <n v="0.1"/>
  </r>
  <r>
    <s v="Amsterdam"/>
    <n v="18221785"/>
    <x v="7"/>
    <n v="52.359501041262703"/>
    <n v="4.8964819128806996"/>
    <x v="0"/>
    <n v="175"/>
    <n v="362"/>
    <n v="20"/>
    <n v="1.08"/>
    <n v="0"/>
    <n v="11739"/>
    <n v="3"/>
    <s v="Amsterdam Centrum-Oost"/>
    <s v="Entire home/aptCentrum-Oost"/>
    <n v="63350"/>
    <n v="0.1"/>
  </r>
  <r>
    <s v="Amsterdam"/>
    <n v="18223548"/>
    <x v="5"/>
    <n v="52.356464632095303"/>
    <n v="4.9226636020776997"/>
    <x v="0"/>
    <n v="110"/>
    <n v="357"/>
    <n v="5"/>
    <n v="0.25"/>
    <n v="0"/>
    <n v="11741"/>
    <n v="3"/>
    <s v="Amsterdam Oud-Oost"/>
    <s v="Entire home/aptOud-Oost"/>
    <n v="39270"/>
    <n v="0.1"/>
  </r>
  <r>
    <s v="Amsterdam"/>
    <n v="18269558"/>
    <x v="10"/>
    <n v="52.347167413578298"/>
    <n v="4.8614808826783404"/>
    <x v="0"/>
    <n v="165"/>
    <n v="351"/>
    <n v="6"/>
    <n v="0.31"/>
    <n v="0"/>
    <n v="11785"/>
    <n v="3"/>
    <s v="Amsterdam Zuid"/>
    <s v="Entire home/aptZuid"/>
    <n v="57915"/>
    <n v="0.1"/>
  </r>
  <r>
    <s v="Amsterdam"/>
    <n v="18327227"/>
    <x v="3"/>
    <n v="52.3706755835736"/>
    <n v="4.8874998199272799"/>
    <x v="0"/>
    <n v="160"/>
    <n v="214"/>
    <n v="28"/>
    <n v="1.43"/>
    <n v="0"/>
    <n v="11842"/>
    <n v="3"/>
    <s v="Amsterdam Centrum-West"/>
    <s v="Entire home/aptCentrum-West"/>
    <n v="34240"/>
    <n v="0.1"/>
  </r>
  <r>
    <s v="Amsterdam"/>
    <n v="18354767"/>
    <x v="10"/>
    <n v="52.351477916729401"/>
    <n v="4.8469578720971098"/>
    <x v="0"/>
    <n v="123"/>
    <n v="30"/>
    <n v="1"/>
    <n v="0.25"/>
    <n v="0"/>
    <n v="11865"/>
    <n v="3"/>
    <s v="Amsterdam Zuid"/>
    <s v="Entire home/aptZuid"/>
    <n v="3690"/>
    <n v="0.1"/>
  </r>
  <r>
    <s v="Amsterdam"/>
    <n v="18471413"/>
    <x v="4"/>
    <n v="52.380718631588699"/>
    <n v="4.86005681530406"/>
    <x v="0"/>
    <n v="169"/>
    <n v="363"/>
    <n v="1"/>
    <n v="0.09"/>
    <n v="0"/>
    <n v="11970"/>
    <n v="3"/>
    <s v="Amsterdam Bos en Lommer"/>
    <s v="Entire home/aptBos en Lommer"/>
    <n v="61347"/>
    <n v="0.1"/>
  </r>
  <r>
    <s v="Amsterdam"/>
    <n v="18555863"/>
    <x v="10"/>
    <n v="52.353419121362101"/>
    <n v="4.8834106476270698"/>
    <x v="0"/>
    <n v="210"/>
    <n v="245"/>
    <n v="28"/>
    <n v="1.56"/>
    <n v="0"/>
    <n v="12047"/>
    <n v="3"/>
    <s v="Amsterdam Zuid"/>
    <s v="Entire home/aptZuid"/>
    <n v="51450"/>
    <n v="0.1"/>
  </r>
  <r>
    <s v="Amsterdam"/>
    <n v="18589514"/>
    <x v="10"/>
    <n v="52.352268165585699"/>
    <n v="4.8846825409596404"/>
    <x v="0"/>
    <n v="200"/>
    <n v="360"/>
    <n v="20"/>
    <n v="1.08"/>
    <n v="0"/>
    <n v="12076"/>
    <n v="3"/>
    <s v="Amsterdam Zuid"/>
    <s v="Entire home/aptZuid"/>
    <n v="72000"/>
    <n v="0.1"/>
  </r>
  <r>
    <s v="Amsterdam"/>
    <n v="18652513"/>
    <x v="2"/>
    <n v="52.377660708465498"/>
    <n v="4.87350736198532"/>
    <x v="0"/>
    <n v="150"/>
    <n v="268"/>
    <n v="3"/>
    <n v="0.18"/>
    <n v="0"/>
    <n v="12131"/>
    <n v="3"/>
    <s v="Amsterdam Westerpark"/>
    <s v="Entire home/aptWesterpark"/>
    <n v="40200"/>
    <n v="0.1"/>
  </r>
  <r>
    <s v="Amsterdam"/>
    <n v="18726350"/>
    <x v="8"/>
    <n v="52.349043916430901"/>
    <n v="4.8304264496819904"/>
    <x v="0"/>
    <n v="130"/>
    <n v="309"/>
    <n v="19"/>
    <n v="1.04"/>
    <n v="0"/>
    <n v="12178"/>
    <n v="3"/>
    <s v="Amsterdam Slotervaart"/>
    <s v="Entire home/aptSlotervaart"/>
    <n v="40170"/>
    <n v="0.1"/>
  </r>
  <r>
    <s v="Amsterdam"/>
    <n v="18807860"/>
    <x v="11"/>
    <n v="52.385478502036598"/>
    <n v="4.9586561058030698"/>
    <x v="0"/>
    <n v="250"/>
    <n v="358"/>
    <n v="1"/>
    <n v="0.05"/>
    <n v="0"/>
    <n v="12239"/>
    <n v="3"/>
    <s v="Amsterdam Noord-Oost"/>
    <s v="Entire home/aptNoord-Oost"/>
    <n v="89500"/>
    <n v="0.1"/>
  </r>
  <r>
    <s v="Amsterdam"/>
    <n v="18809243"/>
    <x v="13"/>
    <n v="52.404423775480097"/>
    <n v="4.9091578400964"/>
    <x v="0"/>
    <n v="125"/>
    <n v="334"/>
    <n v="8"/>
    <n v="0.43"/>
    <n v="0"/>
    <n v="12242"/>
    <n v="3"/>
    <s v="Amsterdam Noord-West"/>
    <s v="Entire home/aptNoord-West"/>
    <n v="41750"/>
    <n v="0.1"/>
  </r>
  <r>
    <s v="Amsterdam"/>
    <n v="18865185"/>
    <x v="6"/>
    <n v="52.367591903397397"/>
    <n v="4.9407726313393701"/>
    <x v="0"/>
    <n v="129"/>
    <n v="285"/>
    <n v="7"/>
    <n v="0.62"/>
    <n v="0"/>
    <n v="12292"/>
    <n v="3"/>
    <s v="Amsterdam Oostelijk Havengebied - Indische Buurt"/>
    <s v="Entire home/aptOostelijk Havengebied - Indische Buurt"/>
    <n v="36765"/>
    <n v="0.1"/>
  </r>
  <r>
    <s v="Amsterdam"/>
    <n v="18895732"/>
    <x v="4"/>
    <n v="52.382514087869801"/>
    <n v="4.8525544750972296"/>
    <x v="0"/>
    <n v="120"/>
    <n v="358"/>
    <n v="17"/>
    <n v="0.96"/>
    <n v="0"/>
    <n v="12324"/>
    <n v="3"/>
    <s v="Amsterdam Bos en Lommer"/>
    <s v="Entire home/aptBos en Lommer"/>
    <n v="42960"/>
    <n v="0.1"/>
  </r>
  <r>
    <s v="Amsterdam"/>
    <n v="18938215"/>
    <x v="8"/>
    <n v="52.368312425683598"/>
    <n v="4.8487818624453896"/>
    <x v="0"/>
    <n v="95"/>
    <n v="336"/>
    <n v="12"/>
    <n v="0.67"/>
    <n v="0"/>
    <n v="12354"/>
    <n v="3"/>
    <s v="Amsterdam Slotervaart"/>
    <s v="Entire home/aptSlotervaart"/>
    <n v="31920"/>
    <n v="0.1"/>
  </r>
  <r>
    <s v="Amsterdam"/>
    <n v="18956688"/>
    <x v="10"/>
    <n v="52.354055738606199"/>
    <n v="4.8682141685640499"/>
    <x v="0"/>
    <n v="333"/>
    <n v="272"/>
    <n v="14"/>
    <n v="0.86"/>
    <n v="0"/>
    <n v="12373"/>
    <n v="3"/>
    <s v="Amsterdam Zuid"/>
    <s v="Entire home/aptZuid"/>
    <n v="90576"/>
    <n v="0.1"/>
  </r>
  <r>
    <s v="Amsterdam"/>
    <n v="18982204"/>
    <x v="5"/>
    <n v="52.357389897153702"/>
    <n v="4.9237645144927198"/>
    <x v="0"/>
    <n v="125"/>
    <n v="361"/>
    <n v="6"/>
    <n v="0.35"/>
    <n v="0"/>
    <n v="12390"/>
    <n v="3"/>
    <s v="Amsterdam Oud-Oost"/>
    <s v="Entire home/aptOud-Oost"/>
    <n v="45125"/>
    <n v="0.1"/>
  </r>
  <r>
    <s v="Amsterdam"/>
    <n v="18993184"/>
    <x v="7"/>
    <n v="52.358585129649299"/>
    <n v="4.89777505859829"/>
    <x v="0"/>
    <n v="120"/>
    <n v="363"/>
    <n v="4"/>
    <n v="0.22"/>
    <n v="0"/>
    <n v="12398"/>
    <n v="3"/>
    <s v="Amsterdam Centrum-Oost"/>
    <s v="Entire home/aptCentrum-Oost"/>
    <n v="43560"/>
    <n v="0.1"/>
  </r>
  <r>
    <s v="Amsterdam"/>
    <n v="19004089"/>
    <x v="6"/>
    <n v="52.365898305143098"/>
    <n v="4.9320401570123504"/>
    <x v="0"/>
    <n v="120"/>
    <n v="364"/>
    <n v="5"/>
    <n v="0.28000000000000003"/>
    <n v="0"/>
    <n v="12411"/>
    <n v="3"/>
    <s v="Amsterdam Oostelijk Havengebied - Indische Buurt"/>
    <s v="Entire home/aptOostelijk Havengebied - Indische Buurt"/>
    <n v="43680"/>
    <n v="0.1"/>
  </r>
  <r>
    <s v="Amsterdam"/>
    <n v="19043572"/>
    <x v="6"/>
    <n v="52.377736009585597"/>
    <n v="4.9328203744552397"/>
    <x v="0"/>
    <n v="110"/>
    <n v="362"/>
    <n v="13"/>
    <n v="0.74"/>
    <n v="0"/>
    <n v="12454"/>
    <n v="3"/>
    <s v="Amsterdam Oostelijk Havengebied - Indische Buurt"/>
    <s v="Entire home/aptOostelijk Havengebied - Indische Buurt"/>
    <n v="39820"/>
    <n v="0.1"/>
  </r>
  <r>
    <s v="Amsterdam"/>
    <n v="19099668"/>
    <x v="4"/>
    <n v="52.376077383047701"/>
    <n v="4.86013025787571"/>
    <x v="0"/>
    <n v="140"/>
    <n v="333"/>
    <n v="7"/>
    <n v="0.39"/>
    <n v="0"/>
    <n v="12494"/>
    <n v="3"/>
    <s v="Amsterdam Bos en Lommer"/>
    <s v="Entire home/aptBos en Lommer"/>
    <n v="46620"/>
    <n v="0.1"/>
  </r>
  <r>
    <s v="Amsterdam"/>
    <n v="19125100"/>
    <x v="4"/>
    <n v="52.378073239808799"/>
    <n v="4.8581912039127602"/>
    <x v="0"/>
    <n v="110"/>
    <n v="336"/>
    <n v="20"/>
    <n v="1.1000000000000001"/>
    <n v="0"/>
    <n v="12511"/>
    <n v="3"/>
    <s v="Amsterdam Bos en Lommer"/>
    <s v="Entire home/aptBos en Lommer"/>
    <n v="36960"/>
    <n v="0.1"/>
  </r>
  <r>
    <s v="Amsterdam"/>
    <n v="19149866"/>
    <x v="13"/>
    <n v="52.410907628326299"/>
    <n v="4.8866549130373302"/>
    <x v="0"/>
    <n v="110"/>
    <n v="364"/>
    <n v="7"/>
    <n v="0.39"/>
    <n v="0"/>
    <n v="12535"/>
    <n v="3"/>
    <s v="Amsterdam Noord-West"/>
    <s v="Entire home/aptNoord-West"/>
    <n v="40040"/>
    <n v="0.1"/>
  </r>
  <r>
    <s v="Amsterdam"/>
    <n v="19305567"/>
    <x v="18"/>
    <n v="52.308416664070798"/>
    <n v="4.9744356948049999"/>
    <x v="0"/>
    <n v="98"/>
    <n v="273"/>
    <n v="27"/>
    <n v="1.53"/>
    <n v="0"/>
    <n v="12679"/>
    <n v="3"/>
    <s v="Amsterdam Gaasperdam - Driemond"/>
    <s v="Entire home/aptGaasperdam - Driemond"/>
    <n v="26754"/>
    <n v="0.1"/>
  </r>
  <r>
    <s v="Amsterdam"/>
    <n v="19308082"/>
    <x v="10"/>
    <n v="52.352619955964101"/>
    <n v="4.8615433815046796"/>
    <x v="0"/>
    <n v="255"/>
    <n v="351"/>
    <n v="3"/>
    <n v="0.18"/>
    <n v="0"/>
    <n v="12682"/>
    <n v="3"/>
    <s v="Amsterdam Zuid"/>
    <s v="Entire home/aptZuid"/>
    <n v="89505"/>
    <n v="0.1"/>
  </r>
  <r>
    <s v="Amsterdam"/>
    <n v="19371551"/>
    <x v="7"/>
    <n v="52.370762579918797"/>
    <n v="4.91807493916028"/>
    <x v="0"/>
    <n v="150"/>
    <n v="301"/>
    <n v="12"/>
    <n v="0.7"/>
    <n v="0"/>
    <n v="12734"/>
    <n v="3"/>
    <s v="Amsterdam Centrum-Oost"/>
    <s v="Entire home/aptCentrum-Oost"/>
    <n v="45150"/>
    <n v="0.1"/>
  </r>
  <r>
    <s v="Amsterdam"/>
    <n v="19397125"/>
    <x v="12"/>
    <n v="52.386562206257601"/>
    <n v="4.9160077034207204"/>
    <x v="0"/>
    <n v="90"/>
    <n v="302"/>
    <n v="6"/>
    <n v="0.37"/>
    <n v="0"/>
    <n v="12748"/>
    <n v="3"/>
    <s v="Amsterdam Oud-Noord"/>
    <s v="Entire home/aptOud-Noord"/>
    <n v="27180"/>
    <n v="0.1"/>
  </r>
  <r>
    <s v="Amsterdam"/>
    <n v="19404500"/>
    <x v="10"/>
    <n v="52.351974246656297"/>
    <n v="4.8844259840184403"/>
    <x v="0"/>
    <n v="160"/>
    <n v="147"/>
    <n v="4"/>
    <n v="0.24"/>
    <n v="0"/>
    <n v="12761"/>
    <n v="3"/>
    <s v="Amsterdam Zuid"/>
    <s v="Entire home/aptZuid"/>
    <n v="23520"/>
    <n v="0.1"/>
  </r>
  <r>
    <s v="Amsterdam"/>
    <n v="19470437"/>
    <x v="2"/>
    <n v="52.380565745844301"/>
    <n v="4.8705087277708401"/>
    <x v="0"/>
    <n v="85"/>
    <n v="363"/>
    <n v="8"/>
    <n v="0.46"/>
    <n v="0"/>
    <n v="12813"/>
    <n v="3"/>
    <s v="Amsterdam Westerpark"/>
    <s v="Entire home/aptWesterpark"/>
    <n v="30855"/>
    <n v="0.1"/>
  </r>
  <r>
    <s v="Amsterdam"/>
    <n v="19495553"/>
    <x v="4"/>
    <n v="52.3769849179548"/>
    <n v="4.8479578479405898"/>
    <x v="0"/>
    <n v="109"/>
    <n v="355"/>
    <n v="16"/>
    <n v="0.93"/>
    <n v="0"/>
    <n v="12830"/>
    <n v="3"/>
    <s v="Amsterdam Bos en Lommer"/>
    <s v="Entire home/aptBos en Lommer"/>
    <n v="38695"/>
    <n v="0.1"/>
  </r>
  <r>
    <s v="Amsterdam"/>
    <n v="19498963"/>
    <x v="4"/>
    <n v="52.377553200079397"/>
    <n v="4.8513635891185496"/>
    <x v="0"/>
    <n v="149"/>
    <n v="348"/>
    <n v="7"/>
    <n v="0.41"/>
    <n v="0"/>
    <n v="12833"/>
    <n v="3"/>
    <s v="Amsterdam Bos en Lommer"/>
    <s v="Entire home/aptBos en Lommer"/>
    <n v="51852"/>
    <n v="0.1"/>
  </r>
  <r>
    <s v="Amsterdam"/>
    <n v="19518110"/>
    <x v="5"/>
    <n v="52.360837374039903"/>
    <n v="4.9121022638346297"/>
    <x v="0"/>
    <n v="130"/>
    <n v="358"/>
    <n v="14"/>
    <n v="0.82"/>
    <n v="0"/>
    <n v="12851"/>
    <n v="3"/>
    <s v="Amsterdam Oud-Oost"/>
    <s v="Entire home/aptOud-Oost"/>
    <n v="46540"/>
    <n v="0.1"/>
  </r>
  <r>
    <s v="Amsterdam"/>
    <n v="19559351"/>
    <x v="10"/>
    <n v="52.350939976124202"/>
    <n v="4.8507611241614601"/>
    <x v="0"/>
    <n v="110"/>
    <n v="350"/>
    <n v="2"/>
    <n v="0.13"/>
    <n v="0"/>
    <n v="12890"/>
    <n v="3"/>
    <s v="Amsterdam Zuid"/>
    <s v="Entire home/aptZuid"/>
    <n v="38500"/>
    <n v="0.1"/>
  </r>
  <r>
    <s v="Amsterdam"/>
    <n v="19646952"/>
    <x v="9"/>
    <n v="52.344725536000198"/>
    <n v="4.9248084277340602"/>
    <x v="0"/>
    <n v="128"/>
    <n v="358"/>
    <n v="2"/>
    <n v="0.12"/>
    <n v="0"/>
    <n v="12971"/>
    <n v="3"/>
    <s v="Amsterdam Watergraafsmeer"/>
    <s v="Entire home/aptWatergraafsmeer"/>
    <n v="45824"/>
    <n v="0.1"/>
  </r>
  <r>
    <s v="Amsterdam"/>
    <n v="19725068"/>
    <x v="10"/>
    <n v="52.346697402941402"/>
    <n v="4.84713520127913"/>
    <x v="0"/>
    <n v="100"/>
    <n v="201"/>
    <n v="29"/>
    <n v="1.79"/>
    <n v="0"/>
    <n v="13047"/>
    <n v="3"/>
    <s v="Amsterdam Zuid"/>
    <s v="Entire home/aptZuid"/>
    <n v="20100"/>
    <n v="0.1"/>
  </r>
  <r>
    <s v="Amsterdam"/>
    <n v="19741622"/>
    <x v="6"/>
    <n v="52.363269419786299"/>
    <n v="4.9350024520079598"/>
    <x v="0"/>
    <n v="155"/>
    <n v="323"/>
    <n v="6"/>
    <n v="0.35"/>
    <n v="0"/>
    <n v="13063"/>
    <n v="3"/>
    <s v="Amsterdam Oostelijk Havengebied - Indische Buurt"/>
    <s v="Entire home/aptOostelijk Havengebied - Indische Buurt"/>
    <n v="50065"/>
    <n v="0.1"/>
  </r>
  <r>
    <s v="Amsterdam"/>
    <n v="19798650"/>
    <x v="10"/>
    <n v="52.345952063294497"/>
    <n v="4.8594632059673"/>
    <x v="0"/>
    <n v="130"/>
    <n v="279"/>
    <n v="6"/>
    <n v="0.36"/>
    <n v="0"/>
    <n v="13130"/>
    <n v="3"/>
    <s v="Amsterdam Zuid"/>
    <s v="Entire home/aptZuid"/>
    <n v="36270"/>
    <n v="0.1"/>
  </r>
  <r>
    <s v="Amsterdam"/>
    <n v="19866276"/>
    <x v="13"/>
    <n v="52.4131475892301"/>
    <n v="4.9197394308098703"/>
    <x v="0"/>
    <n v="120"/>
    <n v="360"/>
    <n v="20"/>
    <n v="1.22"/>
    <n v="0"/>
    <n v="13212"/>
    <n v="3"/>
    <s v="Amsterdam Noord-West"/>
    <s v="Entire home/aptNoord-West"/>
    <n v="43200"/>
    <n v="0.1"/>
  </r>
  <r>
    <s v="Amsterdam"/>
    <n v="19938339"/>
    <x v="5"/>
    <n v="52.361402884701498"/>
    <n v="4.9254639320165703"/>
    <x v="0"/>
    <n v="120"/>
    <n v="364"/>
    <n v="3"/>
    <n v="0.19"/>
    <n v="0"/>
    <n v="13296"/>
    <n v="3"/>
    <s v="Amsterdam Oud-Oost"/>
    <s v="Entire home/aptOud-Oost"/>
    <n v="43680"/>
    <n v="0.1"/>
  </r>
  <r>
    <s v="Amsterdam"/>
    <n v="19943287"/>
    <x v="8"/>
    <n v="52.354087581417502"/>
    <n v="4.8328786727745401"/>
    <x v="0"/>
    <n v="70"/>
    <n v="363"/>
    <n v="12"/>
    <n v="0.72"/>
    <n v="0"/>
    <n v="13310"/>
    <n v="3"/>
    <s v="Amsterdam Slotervaart"/>
    <s v="Entire home/aptSlotervaart"/>
    <n v="25410"/>
    <n v="0.1"/>
  </r>
  <r>
    <s v="Amsterdam"/>
    <n v="19960152"/>
    <x v="5"/>
    <n v="52.354054696704601"/>
    <n v="4.9246213276081496"/>
    <x v="0"/>
    <n v="139"/>
    <n v="331"/>
    <n v="2"/>
    <n v="0.12"/>
    <n v="0"/>
    <n v="13331"/>
    <n v="3"/>
    <s v="Amsterdam Oud-Oost"/>
    <s v="Entire home/aptOud-Oost"/>
    <n v="46009"/>
    <n v="0.1"/>
  </r>
  <r>
    <s v="Amsterdam"/>
    <n v="20004322"/>
    <x v="3"/>
    <n v="52.374543034192001"/>
    <n v="4.8809658838551098"/>
    <x v="0"/>
    <n v="140"/>
    <n v="355"/>
    <n v="23"/>
    <n v="1.42"/>
    <n v="0"/>
    <n v="13372"/>
    <n v="3"/>
    <s v="Amsterdam Centrum-West"/>
    <s v="Entire home/aptCentrum-West"/>
    <n v="49700"/>
    <n v="0.1"/>
  </r>
  <r>
    <s v="Amsterdam"/>
    <n v="20046800"/>
    <x v="9"/>
    <n v="52.353347686967901"/>
    <n v="4.9401615828358496"/>
    <x v="0"/>
    <n v="130"/>
    <n v="339"/>
    <n v="12"/>
    <n v="0.74"/>
    <n v="0"/>
    <n v="13423"/>
    <n v="3"/>
    <s v="Amsterdam Watergraafsmeer"/>
    <s v="Entire home/aptWatergraafsmeer"/>
    <n v="44070"/>
    <n v="0.1"/>
  </r>
  <r>
    <s v="Amsterdam"/>
    <n v="20081185"/>
    <x v="5"/>
    <n v="52.357105607064902"/>
    <n v="4.9090016491263802"/>
    <x v="0"/>
    <n v="150"/>
    <n v="357"/>
    <n v="4"/>
    <n v="0.25"/>
    <n v="0"/>
    <n v="13456"/>
    <n v="3"/>
    <s v="Amsterdam Oud-Oost"/>
    <s v="Entire home/aptOud-Oost"/>
    <n v="53550"/>
    <n v="0.1"/>
  </r>
  <r>
    <s v="Amsterdam"/>
    <n v="20115957"/>
    <x v="13"/>
    <n v="52.415413323544001"/>
    <n v="4.8833586936692601"/>
    <x v="0"/>
    <n v="80"/>
    <n v="352"/>
    <n v="22"/>
    <n v="1.41"/>
    <n v="0"/>
    <n v="13487"/>
    <n v="3"/>
    <s v="Amsterdam Noord-West"/>
    <s v="Entire home/aptNoord-West"/>
    <n v="28160"/>
    <n v="0.1"/>
  </r>
  <r>
    <s v="Amsterdam"/>
    <n v="20128306"/>
    <x v="4"/>
    <n v="52.376061789847"/>
    <n v="4.86341774827837"/>
    <x v="0"/>
    <n v="110"/>
    <n v="352"/>
    <n v="8"/>
    <n v="0.49"/>
    <n v="0"/>
    <n v="13495"/>
    <n v="3"/>
    <s v="Amsterdam Bos en Lommer"/>
    <s v="Entire home/aptBos en Lommer"/>
    <n v="38720"/>
    <n v="0.1"/>
  </r>
  <r>
    <s v="Amsterdam"/>
    <n v="20173159"/>
    <x v="12"/>
    <n v="52.382862464971701"/>
    <n v="4.9157470821693297"/>
    <x v="0"/>
    <n v="90"/>
    <n v="360"/>
    <n v="10"/>
    <n v="0.64"/>
    <n v="0"/>
    <n v="13542"/>
    <n v="3"/>
    <s v="Amsterdam Oud-Noord"/>
    <s v="Entire home/aptOud-Noord"/>
    <n v="32400"/>
    <n v="0.1"/>
  </r>
  <r>
    <s v="Amsterdam"/>
    <n v="20219528"/>
    <x v="14"/>
    <n v="52.331896959959401"/>
    <n v="4.8724754603049396"/>
    <x v="0"/>
    <n v="125"/>
    <n v="271"/>
    <n v="12"/>
    <n v="0.73"/>
    <n v="0"/>
    <n v="13577"/>
    <n v="3"/>
    <s v="Amsterdam Buitenveldert - Zuidas"/>
    <s v="Entire home/aptBuitenveldert - Zuidas"/>
    <n v="33875"/>
    <n v="0.1"/>
  </r>
  <r>
    <s v="Amsterdam"/>
    <n v="20347628"/>
    <x v="7"/>
    <n v="52.373528094891903"/>
    <n v="4.9057786660773797"/>
    <x v="0"/>
    <n v="240"/>
    <n v="356"/>
    <n v="21"/>
    <n v="1.4"/>
    <n v="0"/>
    <n v="13675"/>
    <n v="3"/>
    <s v="Amsterdam Centrum-Oost"/>
    <s v="Entire home/aptCentrum-Oost"/>
    <n v="85440"/>
    <n v="0.1"/>
  </r>
  <r>
    <s v="Amsterdam"/>
    <n v="20529893"/>
    <x v="14"/>
    <n v="52.326387360808297"/>
    <n v="4.8582351514421598"/>
    <x v="0"/>
    <n v="110"/>
    <n v="344"/>
    <n v="3"/>
    <n v="0.19"/>
    <n v="0"/>
    <n v="13801"/>
    <n v="3"/>
    <s v="Amsterdam Buitenveldert - Zuidas"/>
    <s v="Entire home/aptBuitenveldert - Zuidas"/>
    <n v="37840"/>
    <n v="0.1"/>
  </r>
  <r>
    <s v="Amsterdam"/>
    <n v="20770067"/>
    <x v="21"/>
    <n v="52.322693971248299"/>
    <n v="4.9744095887806203"/>
    <x v="0"/>
    <n v="76"/>
    <n v="359"/>
    <n v="12"/>
    <n v="0.83"/>
    <n v="0"/>
    <n v="13956"/>
    <n v="3"/>
    <s v="Amsterdam Bijlmer-Oost"/>
    <s v="Entire home/aptBijlmer-Oost"/>
    <n v="27284"/>
    <n v="0.1"/>
  </r>
  <r>
    <s v="Amsterdam"/>
    <n v="20955792"/>
    <x v="4"/>
    <n v="52.383722876623999"/>
    <n v="4.8497774117670298"/>
    <x v="0"/>
    <n v="130"/>
    <n v="355"/>
    <n v="11"/>
    <n v="0.76"/>
    <n v="0"/>
    <n v="14113"/>
    <n v="3"/>
    <s v="Amsterdam Bos en Lommer"/>
    <s v="Entire home/aptBos en Lommer"/>
    <n v="46150"/>
    <n v="0.1"/>
  </r>
  <r>
    <s v="Amsterdam"/>
    <n v="20968848"/>
    <x v="15"/>
    <n v="52.364946429506602"/>
    <n v="4.8070472109107696"/>
    <x v="0"/>
    <n v="97"/>
    <n v="355"/>
    <n v="7"/>
    <n v="0.61"/>
    <n v="0"/>
    <n v="14122"/>
    <n v="3"/>
    <s v="Amsterdam Osdorp"/>
    <s v="Entire home/aptOsdorp"/>
    <n v="34435"/>
    <n v="0.1"/>
  </r>
  <r>
    <s v="Amsterdam"/>
    <n v="21001196"/>
    <x v="3"/>
    <n v="52.372619286763403"/>
    <n v="4.8765197759615901"/>
    <x v="0"/>
    <n v="190"/>
    <n v="361"/>
    <n v="10"/>
    <n v="1.41"/>
    <n v="0"/>
    <n v="14151"/>
    <n v="3"/>
    <s v="Amsterdam Centrum-West"/>
    <s v="Entire home/aptCentrum-West"/>
    <n v="68590"/>
    <n v="0.1"/>
  </r>
  <r>
    <s v="Amsterdam"/>
    <n v="21086834"/>
    <x v="2"/>
    <n v="52.383428609110901"/>
    <n v="4.8713247847654602"/>
    <x v="0"/>
    <n v="130"/>
    <n v="336"/>
    <n v="5"/>
    <n v="0.35"/>
    <n v="0"/>
    <n v="14217"/>
    <n v="3"/>
    <s v="Amsterdam Westerpark"/>
    <s v="Entire home/aptWesterpark"/>
    <n v="43680"/>
    <n v="0.1"/>
  </r>
  <r>
    <s v="Amsterdam"/>
    <n v="21134461"/>
    <x v="3"/>
    <n v="52.373315064595403"/>
    <n v="4.9000823657533097"/>
    <x v="0"/>
    <n v="150"/>
    <n v="357"/>
    <n v="0"/>
    <m/>
    <n v="0"/>
    <n v="14257"/>
    <n v="3"/>
    <s v="Amsterdam Centrum-West"/>
    <s v="Entire home/aptCentrum-West"/>
    <n v="53550"/>
    <n v="0.1"/>
  </r>
  <r>
    <s v="Amsterdam"/>
    <n v="21250960"/>
    <x v="9"/>
    <n v="52.355319043750598"/>
    <n v="4.9348493982979296"/>
    <x v="0"/>
    <n v="175"/>
    <n v="275"/>
    <n v="4"/>
    <n v="0.35"/>
    <n v="0"/>
    <n v="14347"/>
    <n v="3"/>
    <s v="Amsterdam Watergraafsmeer"/>
    <s v="Entire home/aptWatergraafsmeer"/>
    <n v="48125"/>
    <n v="0.1"/>
  </r>
  <r>
    <s v="Amsterdam"/>
    <n v="21259747"/>
    <x v="10"/>
    <n v="52.356820955203403"/>
    <n v="4.8538001539521396"/>
    <x v="0"/>
    <n v="193"/>
    <n v="268"/>
    <n v="8"/>
    <n v="0.69"/>
    <n v="0"/>
    <n v="14355"/>
    <n v="3"/>
    <s v="Amsterdam Zuid"/>
    <s v="Entire home/aptZuid"/>
    <n v="51724"/>
    <n v="0.1"/>
  </r>
  <r>
    <s v="Amsterdam"/>
    <n v="21469784"/>
    <x v="3"/>
    <n v="52.376167135193697"/>
    <n v="4.88305172996749"/>
    <x v="0"/>
    <n v="795"/>
    <n v="355"/>
    <n v="12"/>
    <n v="1.05"/>
    <n v="0"/>
    <n v="14522"/>
    <n v="3"/>
    <s v="Amsterdam Centrum-West"/>
    <s v="Entire home/aptCentrum-West"/>
    <n v="282225"/>
    <n v="0.1"/>
  </r>
  <r>
    <s v="Amsterdam"/>
    <n v="21524869"/>
    <x v="13"/>
    <n v="52.4075240480174"/>
    <n v="4.9159108426458404"/>
    <x v="0"/>
    <n v="129"/>
    <n v="337"/>
    <n v="0"/>
    <m/>
    <n v="0"/>
    <n v="14561"/>
    <n v="3"/>
    <s v="Amsterdam Noord-West"/>
    <s v="Entire home/aptNoord-West"/>
    <n v="43473"/>
    <n v="0.1"/>
  </r>
  <r>
    <s v="Amsterdam"/>
    <n v="21549071"/>
    <x v="20"/>
    <n v="52.382873245581699"/>
    <n v="4.8300083206004896"/>
    <x v="0"/>
    <n v="200"/>
    <n v="364"/>
    <n v="2"/>
    <n v="0.17"/>
    <n v="0"/>
    <n v="14587"/>
    <n v="3"/>
    <s v="Amsterdam Geuzenveld - Slotermeer"/>
    <s v="Entire home/aptGeuzenveld - Slotermeer"/>
    <n v="72800"/>
    <n v="0.1"/>
  </r>
  <r>
    <s v="Amsterdam"/>
    <n v="21558102"/>
    <x v="3"/>
    <n v="52.374445942056802"/>
    <n v="4.8769280571876097"/>
    <x v="0"/>
    <n v="110"/>
    <n v="350"/>
    <n v="8"/>
    <n v="0.73"/>
    <n v="0"/>
    <n v="14602"/>
    <n v="3"/>
    <s v="Amsterdam Centrum-West"/>
    <s v="Entire home/aptCentrum-West"/>
    <n v="38500"/>
    <n v="0.1"/>
  </r>
  <r>
    <s v="Amsterdam"/>
    <n v="21562914"/>
    <x v="6"/>
    <n v="52.358943595692097"/>
    <n v="4.9361612823247496"/>
    <x v="0"/>
    <n v="125"/>
    <n v="360"/>
    <n v="0"/>
    <m/>
    <n v="0"/>
    <n v="14610"/>
    <n v="3"/>
    <s v="Amsterdam Oostelijk Havengebied - Indische Buurt"/>
    <s v="Entire home/aptOostelijk Havengebied - Indische Buurt"/>
    <n v="45000"/>
    <n v="0.1"/>
  </r>
  <r>
    <s v="Amsterdam"/>
    <n v="21619008"/>
    <x v="9"/>
    <n v="52.355948624652001"/>
    <n v="4.9384952129755399"/>
    <x v="0"/>
    <n v="99"/>
    <n v="358"/>
    <n v="8"/>
    <n v="0.72"/>
    <n v="0"/>
    <n v="14663"/>
    <n v="3"/>
    <s v="Amsterdam Watergraafsmeer"/>
    <s v="Entire home/aptWatergraafsmeer"/>
    <n v="35442"/>
    <n v="0.1"/>
  </r>
  <r>
    <s v="Amsterdam"/>
    <n v="21632294"/>
    <x v="9"/>
    <n v="52.349650467739501"/>
    <n v="4.9391866507767297"/>
    <x v="0"/>
    <n v="120"/>
    <n v="339"/>
    <n v="0"/>
    <m/>
    <n v="0"/>
    <n v="14675"/>
    <n v="3"/>
    <s v="Amsterdam Watergraafsmeer"/>
    <s v="Entire home/aptWatergraafsmeer"/>
    <n v="40680"/>
    <n v="0.1"/>
  </r>
  <r>
    <s v="Amsterdam"/>
    <n v="21640364"/>
    <x v="2"/>
    <n v="52.391346028669098"/>
    <n v="4.8781847754785401"/>
    <x v="0"/>
    <n v="140"/>
    <n v="362"/>
    <n v="4"/>
    <n v="0.49"/>
    <n v="0"/>
    <n v="14682"/>
    <n v="3"/>
    <s v="Amsterdam Westerpark"/>
    <s v="Entire home/aptWesterpark"/>
    <n v="50680"/>
    <n v="0.1"/>
  </r>
  <r>
    <s v="Amsterdam"/>
    <n v="21644392"/>
    <x v="13"/>
    <n v="52.4239933948488"/>
    <n v="4.8915462567639496"/>
    <x v="0"/>
    <n v="175"/>
    <n v="305"/>
    <n v="7"/>
    <n v="0.86"/>
    <n v="0"/>
    <n v="14689"/>
    <n v="3"/>
    <s v="Amsterdam Noord-West"/>
    <s v="Entire home/aptNoord-West"/>
    <n v="53375"/>
    <n v="0.1"/>
  </r>
  <r>
    <s v="Amsterdam"/>
    <n v="21675364"/>
    <x v="5"/>
    <n v="52.3564972730845"/>
    <n v="4.9138466000365799"/>
    <x v="0"/>
    <n v="140"/>
    <n v="334"/>
    <n v="3"/>
    <n v="0.26"/>
    <n v="0"/>
    <n v="14712"/>
    <n v="3"/>
    <s v="Amsterdam Oud-Oost"/>
    <s v="Entire home/aptOud-Oost"/>
    <n v="46760"/>
    <n v="0.1"/>
  </r>
  <r>
    <s v="Amsterdam"/>
    <n v="21687625"/>
    <x v="7"/>
    <n v="52.372247224251403"/>
    <n v="4.9031529481659604"/>
    <x v="0"/>
    <n v="277"/>
    <n v="356"/>
    <n v="6"/>
    <n v="0.53"/>
    <n v="0"/>
    <n v="14725"/>
    <n v="3"/>
    <s v="Amsterdam Centrum-Oost"/>
    <s v="Entire home/aptCentrum-Oost"/>
    <n v="98612"/>
    <n v="0.1"/>
  </r>
  <r>
    <s v="Amsterdam"/>
    <n v="21720514"/>
    <x v="5"/>
    <n v="52.357038861670901"/>
    <n v="4.9189688462828496"/>
    <x v="0"/>
    <n v="119"/>
    <n v="360"/>
    <n v="3"/>
    <n v="0.27"/>
    <n v="0"/>
    <n v="14757"/>
    <n v="3"/>
    <s v="Amsterdam Oud-Oost"/>
    <s v="Entire home/aptOud-Oost"/>
    <n v="42840"/>
    <n v="0.1"/>
  </r>
  <r>
    <s v="Amsterdam"/>
    <n v="21735928"/>
    <x v="7"/>
    <n v="52.368971548718697"/>
    <n v="4.8989068297570002"/>
    <x v="0"/>
    <n v="220"/>
    <n v="292"/>
    <n v="9"/>
    <n v="0.73"/>
    <n v="0"/>
    <n v="14767"/>
    <n v="3"/>
    <s v="Amsterdam Centrum-Oost"/>
    <s v="Entire home/aptCentrum-Oost"/>
    <n v="64240"/>
    <n v="0.1"/>
  </r>
  <r>
    <s v="Amsterdam"/>
    <n v="21744543"/>
    <x v="6"/>
    <n v="52.364752952005603"/>
    <n v="4.9330823798763097"/>
    <x v="0"/>
    <n v="100"/>
    <n v="355"/>
    <n v="5"/>
    <n v="0.45"/>
    <n v="0"/>
    <n v="14771"/>
    <n v="3"/>
    <s v="Amsterdam Oostelijk Havengebied - Indische Buurt"/>
    <s v="Entire home/aptOostelijk Havengebied - Indische Buurt"/>
    <n v="35500"/>
    <n v="0.1"/>
  </r>
  <r>
    <s v="Amsterdam"/>
    <n v="21845862"/>
    <x v="6"/>
    <n v="52.3636752078177"/>
    <n v="4.9381924081372102"/>
    <x v="0"/>
    <n v="175"/>
    <n v="343"/>
    <n v="4"/>
    <n v="0.34"/>
    <n v="0"/>
    <n v="14863"/>
    <n v="3"/>
    <s v="Amsterdam Oostelijk Havengebied - Indische Buurt"/>
    <s v="Entire home/aptOostelijk Havengebied - Indische Buurt"/>
    <n v="60025"/>
    <n v="0.1"/>
  </r>
  <r>
    <s v="Amsterdam"/>
    <n v="21856698"/>
    <x v="10"/>
    <n v="52.352081575432699"/>
    <n v="4.8458903117468202"/>
    <x v="0"/>
    <n v="90"/>
    <n v="336"/>
    <n v="9"/>
    <n v="0.72"/>
    <n v="0"/>
    <n v="14870"/>
    <n v="3"/>
    <s v="Amsterdam Zuid"/>
    <s v="Entire home/aptZuid"/>
    <n v="30240"/>
    <n v="0.1"/>
  </r>
  <r>
    <s v="Amsterdam"/>
    <n v="21903520"/>
    <x v="10"/>
    <n v="52.351101205671903"/>
    <n v="4.8760997508559401"/>
    <x v="0"/>
    <n v="350"/>
    <n v="321"/>
    <n v="3"/>
    <n v="0.27"/>
    <n v="0"/>
    <n v="14911"/>
    <n v="3"/>
    <s v="Amsterdam Zuid"/>
    <s v="Entire home/aptZuid"/>
    <n v="112350"/>
    <n v="0.1"/>
  </r>
  <r>
    <s v="Amsterdam"/>
    <n v="21955523"/>
    <x v="5"/>
    <n v="52.361361879858599"/>
    <n v="4.9253231238161597"/>
    <x v="0"/>
    <n v="146"/>
    <n v="340"/>
    <n v="11"/>
    <n v="0.98"/>
    <n v="0"/>
    <n v="14958"/>
    <n v="3"/>
    <s v="Amsterdam Oud-Oost"/>
    <s v="Entire home/aptOud-Oost"/>
    <n v="49640"/>
    <n v="0.1"/>
  </r>
  <r>
    <s v="Amsterdam"/>
    <n v="21972047"/>
    <x v="10"/>
    <n v="52.346923351588501"/>
    <n v="4.8482101176690602"/>
    <x v="0"/>
    <n v="120"/>
    <n v="353"/>
    <n v="3"/>
    <n v="0.78"/>
    <n v="0"/>
    <n v="14974"/>
    <n v="3"/>
    <s v="Amsterdam Zuid"/>
    <s v="Entire home/aptZuid"/>
    <n v="42360"/>
    <n v="0.1"/>
  </r>
  <r>
    <s v="Amsterdam"/>
    <n v="21979111"/>
    <x v="3"/>
    <n v="52.381724837314401"/>
    <n v="4.8820644573121497"/>
    <x v="0"/>
    <n v="150"/>
    <n v="334"/>
    <n v="3"/>
    <n v="0.24"/>
    <n v="0"/>
    <n v="14985"/>
    <n v="3"/>
    <s v="Amsterdam Centrum-West"/>
    <s v="Entire home/aptCentrum-West"/>
    <n v="50100"/>
    <n v="0.1"/>
  </r>
  <r>
    <s v="Amsterdam"/>
    <n v="21995592"/>
    <x v="2"/>
    <n v="52.377860499065598"/>
    <n v="4.8735434938113498"/>
    <x v="0"/>
    <n v="95"/>
    <n v="353"/>
    <n v="0"/>
    <m/>
    <n v="0"/>
    <n v="15004"/>
    <n v="3"/>
    <s v="Amsterdam Westerpark"/>
    <s v="Entire home/aptWesterpark"/>
    <n v="33535"/>
    <n v="0.1"/>
  </r>
  <r>
    <s v="Amsterdam"/>
    <n v="22004423"/>
    <x v="16"/>
    <n v="52.347707524060802"/>
    <n v="5.0082807863479299"/>
    <x v="0"/>
    <n v="300"/>
    <n v="363"/>
    <n v="0"/>
    <m/>
    <n v="0"/>
    <n v="15008"/>
    <n v="3"/>
    <s v="Amsterdam IJburg - Zeeburgereiland"/>
    <s v="Entire home/aptIJburg - Zeeburgereiland"/>
    <n v="108900"/>
    <n v="0.1"/>
  </r>
  <r>
    <s v="Amsterdam"/>
    <n v="22028930"/>
    <x v="15"/>
    <n v="52.352034959999202"/>
    <n v="4.8031351060119496"/>
    <x v="0"/>
    <n v="80"/>
    <n v="314"/>
    <n v="12"/>
    <n v="1.05"/>
    <n v="0"/>
    <n v="15024"/>
    <n v="3"/>
    <s v="Amsterdam Osdorp"/>
    <s v="Entire home/aptOsdorp"/>
    <n v="25120"/>
    <n v="0.1"/>
  </r>
  <r>
    <s v="Amsterdam"/>
    <n v="627213"/>
    <x v="1"/>
    <n v="52.3522842586666"/>
    <n v="4.8874189882577399"/>
    <x v="0"/>
    <n v="150"/>
    <n v="363"/>
    <n v="14"/>
    <n v="0.18"/>
    <n v="0"/>
    <n v="370"/>
    <n v="3"/>
    <s v="Amsterdam De Pijp - Rivierenbuurt"/>
    <s v="Entire home/aptDe Pijp - Rivierenbuurt"/>
    <n v="54450"/>
    <n v="0.1"/>
  </r>
  <r>
    <s v="Amsterdam"/>
    <n v="700993"/>
    <x v="1"/>
    <n v="52.341235575820598"/>
    <n v="4.8952272963855803"/>
    <x v="0"/>
    <n v="139"/>
    <n v="348"/>
    <n v="23"/>
    <n v="0.31"/>
    <n v="0"/>
    <n v="450"/>
    <n v="3"/>
    <s v="Amsterdam De Pijp - Rivierenbuurt"/>
    <s v="Entire home/aptDe Pijp - Rivierenbuurt"/>
    <n v="48372"/>
    <n v="0.1"/>
  </r>
  <r>
    <s v="Amsterdam"/>
    <n v="1134916"/>
    <x v="1"/>
    <n v="52.353433313199197"/>
    <n v="4.8963052165139"/>
    <x v="0"/>
    <n v="149"/>
    <n v="245"/>
    <n v="29"/>
    <n v="0.43"/>
    <n v="0"/>
    <n v="838"/>
    <n v="3"/>
    <s v="Amsterdam De Pijp - Rivierenbuurt"/>
    <s v="Entire home/aptDe Pijp - Rivierenbuurt"/>
    <n v="36505"/>
    <n v="0.1"/>
  </r>
  <r>
    <s v="Amsterdam"/>
    <n v="1744253"/>
    <x v="1"/>
    <n v="52.340875864495899"/>
    <n v="4.9017304278596097"/>
    <x v="0"/>
    <n v="100"/>
    <n v="284"/>
    <n v="19"/>
    <n v="0.3"/>
    <n v="0"/>
    <n v="1242"/>
    <n v="3"/>
    <s v="Amsterdam De Pijp - Rivierenbuurt"/>
    <s v="Entire home/aptDe Pijp - Rivierenbuurt"/>
    <n v="28400"/>
    <n v="0.1"/>
  </r>
  <r>
    <s v="Amsterdam"/>
    <n v="1924194"/>
    <x v="1"/>
    <n v="52.354817112040401"/>
    <n v="4.8949046819698996"/>
    <x v="0"/>
    <n v="150"/>
    <n v="359"/>
    <n v="13"/>
    <n v="0.4"/>
    <n v="0"/>
    <n v="1347"/>
    <n v="3"/>
    <s v="Amsterdam De Pijp - Rivierenbuurt"/>
    <s v="Entire home/aptDe Pijp - Rivierenbuurt"/>
    <n v="53850"/>
    <n v="0.1"/>
  </r>
  <r>
    <s v="Amsterdam"/>
    <n v="2290250"/>
    <x v="1"/>
    <n v="52.353441282555899"/>
    <n v="4.8924200442263999"/>
    <x v="0"/>
    <n v="150"/>
    <n v="338"/>
    <n v="16"/>
    <n v="0.28000000000000003"/>
    <n v="0"/>
    <n v="1548"/>
    <n v="3"/>
    <s v="Amsterdam De Pijp - Rivierenbuurt"/>
    <s v="Entire home/aptDe Pijp - Rivierenbuurt"/>
    <n v="50700"/>
    <n v="0.1"/>
  </r>
  <r>
    <s v="Amsterdam"/>
    <n v="2327850"/>
    <x v="1"/>
    <n v="52.351786804423398"/>
    <n v="4.8957805357208697"/>
    <x v="0"/>
    <n v="109"/>
    <n v="362"/>
    <n v="25"/>
    <n v="0.45"/>
    <n v="0"/>
    <n v="1557"/>
    <n v="3"/>
    <s v="Amsterdam De Pijp - Rivierenbuurt"/>
    <s v="Entire home/aptDe Pijp - Rivierenbuurt"/>
    <n v="39458"/>
    <n v="0.1"/>
  </r>
  <r>
    <s v="Amsterdam"/>
    <n v="2574202"/>
    <x v="1"/>
    <n v="52.342447128611703"/>
    <n v="4.9097007641808803"/>
    <x v="0"/>
    <n v="213"/>
    <n v="331"/>
    <n v="25"/>
    <n v="0.45"/>
    <n v="0"/>
    <n v="1678"/>
    <n v="3"/>
    <s v="Amsterdam De Pijp - Rivierenbuurt"/>
    <s v="Entire home/aptDe Pijp - Rivierenbuurt"/>
    <n v="70503"/>
    <n v="0.1"/>
  </r>
  <r>
    <s v="Amsterdam"/>
    <n v="3465303"/>
    <x v="1"/>
    <n v="52.350386163258797"/>
    <n v="4.88919713484594"/>
    <x v="0"/>
    <n v="135"/>
    <n v="219"/>
    <n v="11"/>
    <n v="0.21"/>
    <n v="0"/>
    <n v="2194"/>
    <n v="3"/>
    <s v="Amsterdam De Pijp - Rivierenbuurt"/>
    <s v="Entire home/aptDe Pijp - Rivierenbuurt"/>
    <n v="29565"/>
    <n v="0.1"/>
  </r>
  <r>
    <s v="Amsterdam"/>
    <n v="3497617"/>
    <x v="1"/>
    <n v="52.357409593695103"/>
    <n v="4.8978114234818797"/>
    <x v="0"/>
    <n v="90"/>
    <n v="337"/>
    <n v="21"/>
    <n v="0.4"/>
    <n v="0"/>
    <n v="2212"/>
    <n v="3"/>
    <s v="Amsterdam De Pijp - Rivierenbuurt"/>
    <s v="Entire home/aptDe Pijp - Rivierenbuurt"/>
    <n v="30330"/>
    <n v="0.1"/>
  </r>
  <r>
    <s v="Amsterdam"/>
    <n v="3674361"/>
    <x v="1"/>
    <n v="52.353623591010297"/>
    <n v="4.9017957803016801"/>
    <x v="0"/>
    <n v="175"/>
    <n v="343"/>
    <n v="8"/>
    <n v="0.31"/>
    <n v="0"/>
    <n v="2313"/>
    <n v="3"/>
    <s v="Amsterdam De Pijp - Rivierenbuurt"/>
    <s v="Entire home/aptDe Pijp - Rivierenbuurt"/>
    <n v="60025"/>
    <n v="0.1"/>
  </r>
  <r>
    <s v="Amsterdam"/>
    <n v="3698780"/>
    <x v="1"/>
    <n v="52.342283191758"/>
    <n v="4.8985939090155197"/>
    <x v="0"/>
    <n v="109"/>
    <n v="297"/>
    <n v="15"/>
    <n v="0.28999999999999998"/>
    <n v="0"/>
    <n v="2323"/>
    <n v="3"/>
    <s v="Amsterdam De Pijp - Rivierenbuurt"/>
    <s v="Entire home/aptDe Pijp - Rivierenbuurt"/>
    <n v="32373"/>
    <n v="0.1"/>
  </r>
  <r>
    <s v="Amsterdam"/>
    <n v="4239311"/>
    <x v="1"/>
    <n v="52.351205137251199"/>
    <n v="4.8890372421526198"/>
    <x v="0"/>
    <n v="200"/>
    <n v="347"/>
    <n v="10"/>
    <n v="0.2"/>
    <n v="0"/>
    <n v="2654"/>
    <n v="3"/>
    <s v="Amsterdam De Pijp - Rivierenbuurt"/>
    <s v="Entire home/aptDe Pijp - Rivierenbuurt"/>
    <n v="69400"/>
    <n v="0.1"/>
  </r>
  <r>
    <s v="Amsterdam"/>
    <n v="4383094"/>
    <x v="1"/>
    <n v="52.352379130691297"/>
    <n v="4.9018418806886199"/>
    <x v="0"/>
    <n v="150"/>
    <n v="344"/>
    <n v="13"/>
    <n v="1"/>
    <n v="0"/>
    <n v="2737"/>
    <n v="3"/>
    <s v="Amsterdam De Pijp - Rivierenbuurt"/>
    <s v="Entire home/aptDe Pijp - Rivierenbuurt"/>
    <n v="51600"/>
    <n v="0.1"/>
  </r>
  <r>
    <s v="Amsterdam"/>
    <n v="4811555"/>
    <x v="1"/>
    <n v="52.342848156852298"/>
    <n v="4.9028886984801998"/>
    <x v="0"/>
    <n v="275"/>
    <n v="354"/>
    <n v="5"/>
    <n v="0.1"/>
    <n v="0"/>
    <n v="2968"/>
    <n v="3"/>
    <s v="Amsterdam De Pijp - Rivierenbuurt"/>
    <s v="Entire home/aptDe Pijp - Rivierenbuurt"/>
    <n v="97350"/>
    <n v="0.1"/>
  </r>
  <r>
    <s v="Amsterdam"/>
    <n v="4919004"/>
    <x v="1"/>
    <n v="52.355980519727602"/>
    <n v="4.8933385879684597"/>
    <x v="0"/>
    <n v="350"/>
    <n v="356"/>
    <n v="41"/>
    <n v="0.87"/>
    <n v="0"/>
    <n v="3026"/>
    <n v="3"/>
    <s v="Amsterdam De Pijp - Rivierenbuurt"/>
    <s v="Entire home/aptDe Pijp - Rivierenbuurt"/>
    <n v="124600"/>
    <n v="0.1"/>
  </r>
  <r>
    <s v="Amsterdam"/>
    <n v="4964816"/>
    <x v="1"/>
    <n v="52.355033723695897"/>
    <n v="4.9055206404106801"/>
    <x v="0"/>
    <n v="117"/>
    <n v="361"/>
    <n v="35"/>
    <n v="0.8"/>
    <n v="0"/>
    <n v="3050"/>
    <n v="3"/>
    <s v="Amsterdam De Pijp - Rivierenbuurt"/>
    <s v="Entire home/aptDe Pijp - Rivierenbuurt"/>
    <n v="42237"/>
    <n v="0.1"/>
  </r>
  <r>
    <s v="Amsterdam"/>
    <n v="5098926"/>
    <x v="1"/>
    <n v="52.353699657076803"/>
    <n v="4.8924755714329899"/>
    <x v="0"/>
    <n v="89"/>
    <n v="344"/>
    <n v="32"/>
    <n v="0.68"/>
    <n v="0"/>
    <n v="3122"/>
    <n v="3"/>
    <s v="Amsterdam De Pijp - Rivierenbuurt"/>
    <s v="Entire home/aptDe Pijp - Rivierenbuurt"/>
    <n v="30616"/>
    <n v="0.1"/>
  </r>
  <r>
    <s v="Amsterdam"/>
    <n v="5879421"/>
    <x v="1"/>
    <n v="52.355005778202198"/>
    <n v="4.8938936421825803"/>
    <x v="0"/>
    <n v="125"/>
    <n v="361"/>
    <n v="32"/>
    <n v="0.72"/>
    <n v="0"/>
    <n v="3475"/>
    <n v="3"/>
    <s v="Amsterdam De Pijp - Rivierenbuurt"/>
    <s v="Entire home/aptDe Pijp - Rivierenbuurt"/>
    <n v="45125"/>
    <n v="0.1"/>
  </r>
  <r>
    <s v="Amsterdam"/>
    <n v="6255649"/>
    <x v="1"/>
    <n v="52.357145418525903"/>
    <n v="4.8874831709655302"/>
    <x v="0"/>
    <n v="124"/>
    <n v="357"/>
    <n v="18"/>
    <n v="0.56999999999999995"/>
    <n v="0"/>
    <n v="3739"/>
    <n v="3"/>
    <s v="Amsterdam De Pijp - Rivierenbuurt"/>
    <s v="Entire home/aptDe Pijp - Rivierenbuurt"/>
    <n v="44268"/>
    <n v="0.1"/>
  </r>
  <r>
    <s v="Amsterdam"/>
    <n v="6523839"/>
    <x v="1"/>
    <n v="52.344851058116497"/>
    <n v="4.9064588769666297"/>
    <x v="0"/>
    <n v="95"/>
    <n v="359"/>
    <n v="12"/>
    <n v="0.32"/>
    <n v="0"/>
    <n v="3922"/>
    <n v="3"/>
    <s v="Amsterdam De Pijp - Rivierenbuurt"/>
    <s v="Entire home/aptDe Pijp - Rivierenbuurt"/>
    <n v="34105"/>
    <n v="0.1"/>
  </r>
  <r>
    <s v="Amsterdam"/>
    <n v="6942100"/>
    <x v="1"/>
    <n v="52.357851615502099"/>
    <n v="4.8880217142402902"/>
    <x v="0"/>
    <n v="129"/>
    <n v="290"/>
    <n v="37"/>
    <n v="0.89"/>
    <n v="0"/>
    <n v="4207"/>
    <n v="3"/>
    <s v="Amsterdam De Pijp - Rivierenbuurt"/>
    <s v="Entire home/aptDe Pijp - Rivierenbuurt"/>
    <n v="37410"/>
    <n v="0.1"/>
  </r>
  <r>
    <s v="Amsterdam"/>
    <n v="6963625"/>
    <x v="1"/>
    <n v="52.346517162124897"/>
    <n v="4.8902226106733497"/>
    <x v="0"/>
    <n v="135"/>
    <n v="362"/>
    <n v="9"/>
    <n v="0.22"/>
    <n v="0"/>
    <n v="4221"/>
    <n v="3"/>
    <s v="Amsterdam De Pijp - Rivierenbuurt"/>
    <s v="Entire home/aptDe Pijp - Rivierenbuurt"/>
    <n v="48870"/>
    <n v="0.1"/>
  </r>
  <r>
    <s v="Amsterdam"/>
    <n v="7184667"/>
    <x v="1"/>
    <n v="52.3469549949209"/>
    <n v="4.9017418976018998"/>
    <x v="0"/>
    <n v="130"/>
    <n v="304"/>
    <n v="10"/>
    <n v="0.47"/>
    <n v="0"/>
    <n v="4347"/>
    <n v="3"/>
    <s v="Amsterdam De Pijp - Rivierenbuurt"/>
    <s v="Entire home/aptDe Pijp - Rivierenbuurt"/>
    <n v="39520"/>
    <n v="0.1"/>
  </r>
  <r>
    <s v="Amsterdam"/>
    <n v="7392028"/>
    <x v="1"/>
    <n v="52.353207028462499"/>
    <n v="4.9022866832398302"/>
    <x v="0"/>
    <n v="110"/>
    <n v="354"/>
    <n v="17"/>
    <n v="0.42"/>
    <n v="0"/>
    <n v="4502"/>
    <n v="3"/>
    <s v="Amsterdam De Pijp - Rivierenbuurt"/>
    <s v="Entire home/aptDe Pijp - Rivierenbuurt"/>
    <n v="38940"/>
    <n v="0.1"/>
  </r>
  <r>
    <s v="Amsterdam"/>
    <n v="7813863"/>
    <x v="1"/>
    <n v="52.340530788795199"/>
    <n v="4.9006677577929301"/>
    <x v="0"/>
    <n v="95"/>
    <n v="353"/>
    <n v="13"/>
    <n v="0.33"/>
    <n v="0"/>
    <n v="4786"/>
    <n v="3"/>
    <s v="Amsterdam De Pijp - Rivierenbuurt"/>
    <s v="Entire home/aptDe Pijp - Rivierenbuurt"/>
    <n v="33535"/>
    <n v="0.1"/>
  </r>
  <r>
    <s v="Amsterdam"/>
    <n v="7899208"/>
    <x v="1"/>
    <n v="52.354480587377502"/>
    <n v="4.8895830804044902"/>
    <x v="0"/>
    <n v="399"/>
    <n v="336"/>
    <n v="23"/>
    <n v="0.59"/>
    <n v="0"/>
    <n v="4855"/>
    <n v="3"/>
    <s v="Amsterdam De Pijp - Rivierenbuurt"/>
    <s v="Entire home/aptDe Pijp - Rivierenbuurt"/>
    <n v="134064"/>
    <n v="0.1"/>
  </r>
  <r>
    <s v="Amsterdam"/>
    <n v="8030181"/>
    <x v="1"/>
    <n v="52.3567957909775"/>
    <n v="4.8998240380636302"/>
    <x v="0"/>
    <n v="175"/>
    <n v="350"/>
    <n v="35"/>
    <n v="0.9"/>
    <n v="0"/>
    <n v="4919"/>
    <n v="3"/>
    <s v="Amsterdam De Pijp - Rivierenbuurt"/>
    <s v="Entire home/aptDe Pijp - Rivierenbuurt"/>
    <n v="61250"/>
    <n v="0.1"/>
  </r>
  <r>
    <s v="Amsterdam"/>
    <n v="8564806"/>
    <x v="1"/>
    <n v="52.355035222253299"/>
    <n v="4.8901785398077902"/>
    <x v="0"/>
    <n v="95"/>
    <n v="271"/>
    <n v="11"/>
    <n v="0.28999999999999998"/>
    <n v="0"/>
    <n v="5214"/>
    <n v="3"/>
    <s v="Amsterdam De Pijp - Rivierenbuurt"/>
    <s v="Entire home/aptDe Pijp - Rivierenbuurt"/>
    <n v="25745"/>
    <n v="0.1"/>
  </r>
  <r>
    <s v="Amsterdam"/>
    <n v="8584764"/>
    <x v="1"/>
    <n v="52.353647844776802"/>
    <n v="4.8987015526227102"/>
    <x v="0"/>
    <n v="100"/>
    <n v="350"/>
    <n v="7"/>
    <n v="0.19"/>
    <n v="0"/>
    <n v="5222"/>
    <n v="3"/>
    <s v="Amsterdam De Pijp - Rivierenbuurt"/>
    <s v="Entire home/aptDe Pijp - Rivierenbuurt"/>
    <n v="35000"/>
    <n v="0.1"/>
  </r>
  <r>
    <s v="Amsterdam"/>
    <n v="9225635"/>
    <x v="1"/>
    <n v="52.349499748023"/>
    <n v="4.8890695142779403"/>
    <x v="0"/>
    <n v="80"/>
    <n v="217"/>
    <n v="0"/>
    <m/>
    <n v="0"/>
    <n v="5600"/>
    <n v="3"/>
    <s v="Amsterdam De Pijp - Rivierenbuurt"/>
    <s v="Entire home/aptDe Pijp - Rivierenbuurt"/>
    <n v="17360"/>
    <n v="0.1"/>
  </r>
  <r>
    <s v="Amsterdam"/>
    <n v="9461010"/>
    <x v="1"/>
    <n v="52.349453246755701"/>
    <n v="4.8875934340719898"/>
    <x v="0"/>
    <n v="160"/>
    <n v="359"/>
    <n v="16"/>
    <n v="0.44"/>
    <n v="0"/>
    <n v="5753"/>
    <n v="3"/>
    <s v="Amsterdam De Pijp - Rivierenbuurt"/>
    <s v="Entire home/aptDe Pijp - Rivierenbuurt"/>
    <n v="57440"/>
    <n v="0.1"/>
  </r>
  <r>
    <s v="Amsterdam"/>
    <n v="9676361"/>
    <x v="1"/>
    <n v="52.344703967316299"/>
    <n v="4.8944641018634201"/>
    <x v="0"/>
    <n v="100"/>
    <n v="352"/>
    <n v="9"/>
    <n v="0.25"/>
    <n v="0"/>
    <n v="5900"/>
    <n v="3"/>
    <s v="Amsterdam De Pijp - Rivierenbuurt"/>
    <s v="Entire home/aptDe Pijp - Rivierenbuurt"/>
    <n v="35200"/>
    <n v="0.1"/>
  </r>
  <r>
    <s v="Amsterdam"/>
    <n v="10668417"/>
    <x v="1"/>
    <n v="52.358751208044197"/>
    <n v="4.8873472858416402"/>
    <x v="0"/>
    <n v="220"/>
    <n v="149"/>
    <n v="46"/>
    <n v="1.34"/>
    <n v="0"/>
    <n v="6443"/>
    <n v="3"/>
    <s v="Amsterdam De Pijp - Rivierenbuurt"/>
    <s v="Entire home/aptDe Pijp - Rivierenbuurt"/>
    <n v="32780"/>
    <n v="0.1"/>
  </r>
  <r>
    <s v="Amsterdam"/>
    <n v="10894728"/>
    <x v="1"/>
    <n v="52.355660394447398"/>
    <n v="4.9009690856031201"/>
    <x v="0"/>
    <n v="145"/>
    <n v="362"/>
    <n v="5"/>
    <n v="0.15"/>
    <n v="0"/>
    <n v="6536"/>
    <n v="3"/>
    <s v="Amsterdam De Pijp - Rivierenbuurt"/>
    <s v="Entire home/aptDe Pijp - Rivierenbuurt"/>
    <n v="52490"/>
    <n v="0.1"/>
  </r>
  <r>
    <s v="Amsterdam"/>
    <n v="12125460"/>
    <x v="1"/>
    <n v="52.354401964516697"/>
    <n v="4.8948687349602604"/>
    <x v="0"/>
    <n v="160"/>
    <n v="354"/>
    <n v="7"/>
    <n v="0.23"/>
    <n v="0"/>
    <n v="7178"/>
    <n v="3"/>
    <s v="Amsterdam De Pijp - Rivierenbuurt"/>
    <s v="Entire home/aptDe Pijp - Rivierenbuurt"/>
    <n v="56640"/>
    <n v="0.1"/>
  </r>
  <r>
    <s v="Amsterdam"/>
    <n v="12881012"/>
    <x v="1"/>
    <n v="52.345610465612097"/>
    <n v="4.9044252510064297"/>
    <x v="0"/>
    <n v="125"/>
    <n v="356"/>
    <n v="6"/>
    <n v="0.19"/>
    <n v="0"/>
    <n v="7644"/>
    <n v="3"/>
    <s v="Amsterdam De Pijp - Rivierenbuurt"/>
    <s v="Entire home/aptDe Pijp - Rivierenbuurt"/>
    <n v="44500"/>
    <n v="0.1"/>
  </r>
  <r>
    <s v="Amsterdam"/>
    <n v="13324058"/>
    <x v="1"/>
    <n v="52.356167593997696"/>
    <n v="4.8924323332811701"/>
    <x v="0"/>
    <n v="109"/>
    <n v="356"/>
    <n v="10"/>
    <n v="0.36"/>
    <n v="0"/>
    <n v="8049"/>
    <n v="3"/>
    <s v="Amsterdam De Pijp - Rivierenbuurt"/>
    <s v="Entire home/aptDe Pijp - Rivierenbuurt"/>
    <n v="38804"/>
    <n v="0.1"/>
  </r>
  <r>
    <s v="Amsterdam"/>
    <n v="13384301"/>
    <x v="1"/>
    <n v="52.341689560848998"/>
    <n v="4.8987764776902996"/>
    <x v="0"/>
    <n v="136"/>
    <n v="355"/>
    <n v="17"/>
    <n v="0.56999999999999995"/>
    <n v="0"/>
    <n v="8110"/>
    <n v="3"/>
    <s v="Amsterdam De Pijp - Rivierenbuurt"/>
    <s v="Entire home/aptDe Pijp - Rivierenbuurt"/>
    <n v="48280"/>
    <n v="0.1"/>
  </r>
  <r>
    <s v="Amsterdam"/>
    <n v="13449471"/>
    <x v="1"/>
    <n v="52.355683238118502"/>
    <n v="4.8876464922721503"/>
    <x v="0"/>
    <n v="232"/>
    <n v="353"/>
    <n v="3"/>
    <n v="0.17"/>
    <n v="0"/>
    <n v="8178"/>
    <n v="3"/>
    <s v="Amsterdam De Pijp - Rivierenbuurt"/>
    <s v="Entire home/aptDe Pijp - Rivierenbuurt"/>
    <n v="81896"/>
    <n v="0.1"/>
  </r>
  <r>
    <s v="Amsterdam"/>
    <n v="13906391"/>
    <x v="1"/>
    <n v="52.350198184500002"/>
    <n v="4.9035326254171299"/>
    <x v="0"/>
    <n v="120"/>
    <n v="353"/>
    <n v="31"/>
    <n v="1.0900000000000001"/>
    <n v="0"/>
    <n v="8725"/>
    <n v="3"/>
    <s v="Amsterdam De Pijp - Rivierenbuurt"/>
    <s v="Entire home/aptDe Pijp - Rivierenbuurt"/>
    <n v="42360"/>
    <n v="0.1"/>
  </r>
  <r>
    <s v="Amsterdam"/>
    <n v="14164314"/>
    <x v="1"/>
    <n v="52.354710181360701"/>
    <n v="4.90087901257069"/>
    <x v="0"/>
    <n v="210"/>
    <n v="360"/>
    <n v="8"/>
    <n v="0.28999999999999998"/>
    <n v="0"/>
    <n v="9021"/>
    <n v="3"/>
    <s v="Amsterdam De Pijp - Rivierenbuurt"/>
    <s v="Entire home/aptDe Pijp - Rivierenbuurt"/>
    <n v="75600"/>
    <n v="0.1"/>
  </r>
  <r>
    <s v="Amsterdam"/>
    <n v="14370482"/>
    <x v="1"/>
    <n v="52.337962172240097"/>
    <n v="4.9068487980359299"/>
    <x v="0"/>
    <n v="85"/>
    <n v="346"/>
    <n v="14"/>
    <n v="0.5"/>
    <n v="0"/>
    <n v="9238"/>
    <n v="3"/>
    <s v="Amsterdam De Pijp - Rivierenbuurt"/>
    <s v="Entire home/aptDe Pijp - Rivierenbuurt"/>
    <n v="29410"/>
    <n v="0.1"/>
  </r>
  <r>
    <s v="Amsterdam"/>
    <n v="14502171"/>
    <x v="1"/>
    <n v="52.354165064736499"/>
    <n v="4.89627168815883"/>
    <x v="0"/>
    <n v="350"/>
    <n v="355"/>
    <n v="9"/>
    <n v="0.33"/>
    <n v="0"/>
    <n v="9325"/>
    <n v="3"/>
    <s v="Amsterdam De Pijp - Rivierenbuurt"/>
    <s v="Entire home/aptDe Pijp - Rivierenbuurt"/>
    <n v="124250"/>
    <n v="0.1"/>
  </r>
  <r>
    <s v="Amsterdam"/>
    <n v="14541464"/>
    <x v="1"/>
    <n v="52.352951508142603"/>
    <n v="4.8960260795681503"/>
    <x v="0"/>
    <n v="94"/>
    <n v="362"/>
    <n v="21"/>
    <n v="0.77"/>
    <n v="0"/>
    <n v="9340"/>
    <n v="3"/>
    <s v="Amsterdam De Pijp - Rivierenbuurt"/>
    <s v="Entire home/aptDe Pijp - Rivierenbuurt"/>
    <n v="34028"/>
    <n v="0.1"/>
  </r>
  <r>
    <s v="Amsterdam"/>
    <n v="14861106"/>
    <x v="1"/>
    <n v="52.346281598721703"/>
    <n v="4.8907300576808899"/>
    <x v="0"/>
    <n v="151"/>
    <n v="324"/>
    <n v="16"/>
    <n v="0.59"/>
    <n v="0"/>
    <n v="9537"/>
    <n v="3"/>
    <s v="Amsterdam De Pijp - Rivierenbuurt"/>
    <s v="Entire home/aptDe Pijp - Rivierenbuurt"/>
    <n v="48924"/>
    <n v="0.1"/>
  </r>
  <r>
    <s v="Amsterdam"/>
    <n v="14875613"/>
    <x v="1"/>
    <n v="52.354836647086202"/>
    <n v="4.8873979866551602"/>
    <x v="0"/>
    <n v="230"/>
    <n v="242"/>
    <n v="11"/>
    <n v="0.55000000000000004"/>
    <n v="0"/>
    <n v="9542"/>
    <n v="3"/>
    <s v="Amsterdam De Pijp - Rivierenbuurt"/>
    <s v="Entire home/aptDe Pijp - Rivierenbuurt"/>
    <n v="55660"/>
    <n v="0.1"/>
  </r>
  <r>
    <s v="Amsterdam"/>
    <n v="15121691"/>
    <x v="1"/>
    <n v="52.351841240355803"/>
    <n v="4.8927924786603203"/>
    <x v="0"/>
    <n v="165"/>
    <n v="247"/>
    <n v="33"/>
    <n v="1.25"/>
    <n v="0"/>
    <n v="9701"/>
    <n v="3"/>
    <s v="Amsterdam De Pijp - Rivierenbuurt"/>
    <s v="Entire home/aptDe Pijp - Rivierenbuurt"/>
    <n v="40755"/>
    <n v="0.1"/>
  </r>
  <r>
    <s v="Amsterdam"/>
    <n v="15122776"/>
    <x v="1"/>
    <n v="52.341687109266097"/>
    <n v="4.9120653359170596"/>
    <x v="0"/>
    <n v="150"/>
    <n v="364"/>
    <n v="13"/>
    <n v="0.5"/>
    <n v="0"/>
    <n v="9704"/>
    <n v="3"/>
    <s v="Amsterdam De Pijp - Rivierenbuurt"/>
    <s v="Entire home/aptDe Pijp - Rivierenbuurt"/>
    <n v="54600"/>
    <n v="0.1"/>
  </r>
  <r>
    <s v="Amsterdam"/>
    <n v="15381052"/>
    <x v="1"/>
    <n v="52.344489406750697"/>
    <n v="4.9079259055183897"/>
    <x v="0"/>
    <n v="169"/>
    <n v="341"/>
    <n v="3"/>
    <n v="0.12"/>
    <n v="0"/>
    <n v="9849"/>
    <n v="3"/>
    <s v="Amsterdam De Pijp - Rivierenbuurt"/>
    <s v="Entire home/aptDe Pijp - Rivierenbuurt"/>
    <n v="57629"/>
    <n v="0.1"/>
  </r>
  <r>
    <s v="Amsterdam"/>
    <n v="15544148"/>
    <x v="1"/>
    <n v="52.354470807253897"/>
    <n v="4.89863502877978"/>
    <x v="0"/>
    <n v="150"/>
    <n v="358"/>
    <n v="16"/>
    <n v="0.71"/>
    <n v="0"/>
    <n v="9963"/>
    <n v="3"/>
    <s v="Amsterdam De Pijp - Rivierenbuurt"/>
    <s v="Entire home/aptDe Pijp - Rivierenbuurt"/>
    <n v="53700"/>
    <n v="0.1"/>
  </r>
  <r>
    <s v="Amsterdam"/>
    <n v="16156898"/>
    <x v="1"/>
    <n v="52.355939131545099"/>
    <n v="4.8889873278876399"/>
    <x v="0"/>
    <n v="95"/>
    <n v="351"/>
    <n v="39"/>
    <n v="1.61"/>
    <n v="0"/>
    <n v="10358"/>
    <n v="3"/>
    <s v="Amsterdam De Pijp - Rivierenbuurt"/>
    <s v="Entire home/aptDe Pijp - Rivierenbuurt"/>
    <n v="33345"/>
    <n v="0.1"/>
  </r>
  <r>
    <s v="Amsterdam"/>
    <n v="16223491"/>
    <x v="1"/>
    <n v="52.356183056788701"/>
    <n v="4.9026864519630999"/>
    <x v="0"/>
    <n v="120"/>
    <n v="364"/>
    <n v="17"/>
    <n v="0.75"/>
    <n v="0"/>
    <n v="10415"/>
    <n v="3"/>
    <s v="Amsterdam De Pijp - Rivierenbuurt"/>
    <s v="Entire home/aptDe Pijp - Rivierenbuurt"/>
    <n v="43680"/>
    <n v="0.1"/>
  </r>
  <r>
    <s v="Amsterdam"/>
    <n v="16793520"/>
    <x v="1"/>
    <n v="52.356346259345202"/>
    <n v="4.8980283624269898"/>
    <x v="0"/>
    <n v="98"/>
    <n v="292"/>
    <n v="4"/>
    <n v="0.18"/>
    <n v="0"/>
    <n v="10815"/>
    <n v="3"/>
    <s v="Amsterdam De Pijp - Rivierenbuurt"/>
    <s v="Entire home/aptDe Pijp - Rivierenbuurt"/>
    <n v="28616"/>
    <n v="0.1"/>
  </r>
  <r>
    <s v="Amsterdam"/>
    <n v="16988813"/>
    <x v="1"/>
    <n v="52.351264612625798"/>
    <n v="4.8873235556944099"/>
    <x v="0"/>
    <n v="79"/>
    <n v="270"/>
    <n v="2"/>
    <n v="0.09"/>
    <n v="0"/>
    <n v="10923"/>
    <n v="3"/>
    <s v="Amsterdam De Pijp - Rivierenbuurt"/>
    <s v="Entire home/aptDe Pijp - Rivierenbuurt"/>
    <n v="21330"/>
    <n v="0.1"/>
  </r>
  <r>
    <s v="Amsterdam"/>
    <n v="17589915"/>
    <x v="1"/>
    <n v="52.3506823369854"/>
    <n v="4.9068462783839202"/>
    <x v="0"/>
    <n v="79"/>
    <n v="361"/>
    <n v="0"/>
    <m/>
    <n v="0"/>
    <n v="11270"/>
    <n v="3"/>
    <s v="Amsterdam De Pijp - Rivierenbuurt"/>
    <s v="Entire home/aptDe Pijp - Rivierenbuurt"/>
    <n v="28519"/>
    <n v="0.1"/>
  </r>
  <r>
    <s v="Amsterdam"/>
    <n v="17659882"/>
    <x v="1"/>
    <n v="52.3440706540825"/>
    <n v="4.9074076727826501"/>
    <x v="0"/>
    <n v="155"/>
    <n v="284"/>
    <n v="14"/>
    <n v="0.8"/>
    <n v="0"/>
    <n v="11319"/>
    <n v="3"/>
    <s v="Amsterdam De Pijp - Rivierenbuurt"/>
    <s v="Entire home/aptDe Pijp - Rivierenbuurt"/>
    <n v="44020"/>
    <n v="0.1"/>
  </r>
  <r>
    <s v="Amsterdam"/>
    <n v="17854840"/>
    <x v="1"/>
    <n v="52.343344218777901"/>
    <n v="4.9096965832445099"/>
    <x v="0"/>
    <n v="120"/>
    <n v="344"/>
    <n v="25"/>
    <n v="1.21"/>
    <n v="0"/>
    <n v="11432"/>
    <n v="3"/>
    <s v="Amsterdam De Pijp - Rivierenbuurt"/>
    <s v="Entire home/aptDe Pijp - Rivierenbuurt"/>
    <n v="41280"/>
    <n v="0.1"/>
  </r>
  <r>
    <s v="Amsterdam"/>
    <n v="17862359"/>
    <x v="1"/>
    <n v="52.354129516738602"/>
    <n v="4.8992060095540797"/>
    <x v="0"/>
    <n v="145"/>
    <n v="359"/>
    <n v="16"/>
    <n v="0.79"/>
    <n v="0"/>
    <n v="11439"/>
    <n v="3"/>
    <s v="Amsterdam De Pijp - Rivierenbuurt"/>
    <s v="Entire home/aptDe Pijp - Rivierenbuurt"/>
    <n v="52055"/>
    <n v="0.1"/>
  </r>
  <r>
    <s v="Amsterdam"/>
    <n v="18494062"/>
    <x v="1"/>
    <n v="52.352212678738802"/>
    <n v="4.8887003217974696"/>
    <x v="0"/>
    <n v="130"/>
    <n v="356"/>
    <n v="18"/>
    <n v="0.93"/>
    <n v="0"/>
    <n v="11987"/>
    <n v="3"/>
    <s v="Amsterdam De Pijp - Rivierenbuurt"/>
    <s v="Entire home/aptDe Pijp - Rivierenbuurt"/>
    <n v="46280"/>
    <n v="0.1"/>
  </r>
  <r>
    <s v="Amsterdam"/>
    <n v="18517402"/>
    <x v="1"/>
    <n v="52.348460988744002"/>
    <n v="4.9091568794255398"/>
    <x v="0"/>
    <n v="160"/>
    <n v="339"/>
    <n v="12"/>
    <n v="0.63"/>
    <n v="0"/>
    <n v="12022"/>
    <n v="3"/>
    <s v="Amsterdam De Pijp - Rivierenbuurt"/>
    <s v="Entire home/aptDe Pijp - Rivierenbuurt"/>
    <n v="54240"/>
    <n v="0.1"/>
  </r>
  <r>
    <s v="Amsterdam"/>
    <n v="18589598"/>
    <x v="1"/>
    <n v="52.349453073028002"/>
    <n v="4.8939541505447597"/>
    <x v="0"/>
    <n v="119"/>
    <n v="211"/>
    <n v="14"/>
    <n v="0.74"/>
    <n v="0"/>
    <n v="12077"/>
    <n v="3"/>
    <s v="Amsterdam De Pijp - Rivierenbuurt"/>
    <s v="Entire home/aptDe Pijp - Rivierenbuurt"/>
    <n v="25109"/>
    <n v="0.1"/>
  </r>
  <r>
    <s v="Amsterdam"/>
    <n v="19152610"/>
    <x v="1"/>
    <n v="52.354563261876699"/>
    <n v="4.8880349561829499"/>
    <x v="0"/>
    <n v="207"/>
    <n v="361"/>
    <n v="20"/>
    <n v="1.23"/>
    <n v="0"/>
    <n v="12542"/>
    <n v="3"/>
    <s v="Amsterdam De Pijp - Rivierenbuurt"/>
    <s v="Entire home/aptDe Pijp - Rivierenbuurt"/>
    <n v="74727"/>
    <n v="0.1"/>
  </r>
  <r>
    <s v="Amsterdam"/>
    <n v="19342943"/>
    <x v="1"/>
    <n v="52.356670533629703"/>
    <n v="4.8915590339939001"/>
    <x v="0"/>
    <n v="475"/>
    <n v="356"/>
    <n v="1"/>
    <n v="0.06"/>
    <n v="0"/>
    <n v="12714"/>
    <n v="3"/>
    <s v="Amsterdam De Pijp - Rivierenbuurt"/>
    <s v="Entire home/aptDe Pijp - Rivierenbuurt"/>
    <n v="169100"/>
    <n v="0.1"/>
  </r>
  <r>
    <s v="Amsterdam"/>
    <n v="19548221"/>
    <x v="1"/>
    <n v="52.3534611235469"/>
    <n v="4.8892645204544403"/>
    <x v="0"/>
    <n v="84"/>
    <n v="339"/>
    <n v="17"/>
    <n v="1.03"/>
    <n v="0"/>
    <n v="12881"/>
    <n v="3"/>
    <s v="Amsterdam De Pijp - Rivierenbuurt"/>
    <s v="Entire home/aptDe Pijp - Rivierenbuurt"/>
    <n v="28476"/>
    <n v="0.1"/>
  </r>
  <r>
    <s v="Amsterdam"/>
    <n v="19558861"/>
    <x v="1"/>
    <n v="52.356883326776"/>
    <n v="4.9011537896099799"/>
    <x v="0"/>
    <n v="150"/>
    <n v="346"/>
    <n v="3"/>
    <n v="0.19"/>
    <n v="0"/>
    <n v="12888"/>
    <n v="3"/>
    <s v="Amsterdam De Pijp - Rivierenbuurt"/>
    <s v="Entire home/aptDe Pijp - Rivierenbuurt"/>
    <n v="51900"/>
    <n v="0.1"/>
  </r>
  <r>
    <s v="Amsterdam"/>
    <n v="19691266"/>
    <x v="1"/>
    <n v="52.355437232373298"/>
    <n v="4.8973047285300799"/>
    <x v="0"/>
    <n v="135"/>
    <n v="362"/>
    <n v="15"/>
    <n v="0.9"/>
    <n v="0"/>
    <n v="13022"/>
    <n v="3"/>
    <s v="Amsterdam De Pijp - Rivierenbuurt"/>
    <s v="Entire home/aptDe Pijp - Rivierenbuurt"/>
    <n v="48870"/>
    <n v="0.1"/>
  </r>
  <r>
    <s v="Amsterdam"/>
    <n v="19859781"/>
    <x v="1"/>
    <n v="52.343430389164297"/>
    <n v="4.90793251615868"/>
    <x v="0"/>
    <n v="250"/>
    <n v="209"/>
    <n v="1"/>
    <n v="0.65"/>
    <n v="0"/>
    <n v="13206"/>
    <n v="3"/>
    <s v="Amsterdam De Pijp - Rivierenbuurt"/>
    <s v="Entire home/aptDe Pijp - Rivierenbuurt"/>
    <n v="52250"/>
    <n v="0.1"/>
  </r>
  <r>
    <s v="Amsterdam"/>
    <n v="19960303"/>
    <x v="1"/>
    <n v="52.3514314623134"/>
    <n v="4.9090062226187001"/>
    <x v="0"/>
    <n v="157"/>
    <n v="364"/>
    <n v="21"/>
    <n v="1.26"/>
    <n v="0"/>
    <n v="13333"/>
    <n v="3"/>
    <s v="Amsterdam De Pijp - Rivierenbuurt"/>
    <s v="Entire home/aptDe Pijp - Rivierenbuurt"/>
    <n v="57148"/>
    <n v="0.1"/>
  </r>
  <r>
    <s v="Amsterdam"/>
    <n v="20184290"/>
    <x v="1"/>
    <n v="52.344340113890901"/>
    <n v="4.8968271696123802"/>
    <x v="0"/>
    <n v="150"/>
    <n v="192"/>
    <n v="19"/>
    <n v="1.26"/>
    <n v="0"/>
    <n v="13546"/>
    <n v="3"/>
    <s v="Amsterdam De Pijp - Rivierenbuurt"/>
    <s v="Entire home/aptDe Pijp - Rivierenbuurt"/>
    <n v="28800"/>
    <n v="0.1"/>
  </r>
  <r>
    <s v="Amsterdam"/>
    <n v="20199087"/>
    <x v="1"/>
    <n v="52.353735147617797"/>
    <n v="4.8899330838686899"/>
    <x v="0"/>
    <n v="250"/>
    <n v="308"/>
    <n v="1"/>
    <n v="0.08"/>
    <n v="0"/>
    <n v="13561"/>
    <n v="3"/>
    <s v="Amsterdam De Pijp - Rivierenbuurt"/>
    <s v="Entire home/aptDe Pijp - Rivierenbuurt"/>
    <n v="77000"/>
    <n v="0.1"/>
  </r>
  <r>
    <s v="Amsterdam"/>
    <n v="20292886"/>
    <x v="1"/>
    <n v="52.341911322358399"/>
    <n v="4.9029365551730901"/>
    <x v="0"/>
    <n v="125"/>
    <n v="350"/>
    <n v="15"/>
    <n v="0.94"/>
    <n v="0"/>
    <n v="13647"/>
    <n v="3"/>
    <s v="Amsterdam De Pijp - Rivierenbuurt"/>
    <s v="Entire home/aptDe Pijp - Rivierenbuurt"/>
    <n v="43750"/>
    <n v="0.1"/>
  </r>
  <r>
    <s v="Amsterdam"/>
    <n v="21076544"/>
    <x v="1"/>
    <n v="52.357673338366098"/>
    <n v="4.8952500412625897"/>
    <x v="0"/>
    <n v="74"/>
    <n v="352"/>
    <n v="14"/>
    <n v="0.99"/>
    <n v="0"/>
    <n v="14210"/>
    <n v="3"/>
    <s v="Amsterdam De Pijp - Rivierenbuurt"/>
    <s v="Entire home/aptDe Pijp - Rivierenbuurt"/>
    <n v="26048"/>
    <n v="0.1"/>
  </r>
  <r>
    <s v="Amsterdam"/>
    <n v="21158128"/>
    <x v="1"/>
    <n v="52.341507376947"/>
    <n v="4.9099508870525499"/>
    <x v="0"/>
    <n v="95"/>
    <n v="364"/>
    <n v="9"/>
    <n v="0.64"/>
    <n v="0"/>
    <n v="14270"/>
    <n v="3"/>
    <s v="Amsterdam De Pijp - Rivierenbuurt"/>
    <s v="Entire home/aptDe Pijp - Rivierenbuurt"/>
    <n v="34580"/>
    <n v="0.1"/>
  </r>
  <r>
    <s v="Amsterdam"/>
    <n v="21241593"/>
    <x v="1"/>
    <n v="52.3517112028333"/>
    <n v="4.9047245120839804"/>
    <x v="0"/>
    <n v="148"/>
    <n v="361"/>
    <n v="2"/>
    <n v="0.14000000000000001"/>
    <n v="0"/>
    <n v="14337"/>
    <n v="3"/>
    <s v="Amsterdam De Pijp - Rivierenbuurt"/>
    <s v="Entire home/aptDe Pijp - Rivierenbuurt"/>
    <n v="53428"/>
    <n v="0.1"/>
  </r>
  <r>
    <s v="Amsterdam"/>
    <n v="21315380"/>
    <x v="1"/>
    <n v="52.348716019531103"/>
    <n v="4.9067731515423301"/>
    <x v="0"/>
    <n v="140"/>
    <n v="332"/>
    <n v="1"/>
    <n v="0.12"/>
    <n v="0"/>
    <n v="14400"/>
    <n v="3"/>
    <s v="Amsterdam De Pijp - Rivierenbuurt"/>
    <s v="Entire home/aptDe Pijp - Rivierenbuurt"/>
    <n v="46480"/>
    <n v="0.1"/>
  </r>
  <r>
    <s v="Amsterdam"/>
    <n v="21363769"/>
    <x v="1"/>
    <n v="52.348881353976999"/>
    <n v="4.8879347602252201"/>
    <x v="0"/>
    <n v="200"/>
    <n v="43"/>
    <n v="11"/>
    <n v="1.1000000000000001"/>
    <n v="0"/>
    <n v="14438"/>
    <n v="3"/>
    <s v="Amsterdam De Pijp - Rivierenbuurt"/>
    <s v="Entire home/aptDe Pijp - Rivierenbuurt"/>
    <n v="8600"/>
    <n v="0.1"/>
  </r>
  <r>
    <s v="Amsterdam"/>
    <n v="21389942"/>
    <x v="1"/>
    <n v="52.3506269485164"/>
    <n v="4.90826753224637"/>
    <x v="0"/>
    <n v="80"/>
    <n v="359"/>
    <n v="17"/>
    <n v="1.24"/>
    <n v="0"/>
    <n v="14470"/>
    <n v="3"/>
    <s v="Amsterdam De Pijp - Rivierenbuurt"/>
    <s v="Entire home/aptDe Pijp - Rivierenbuurt"/>
    <n v="28720"/>
    <n v="0.1"/>
  </r>
  <r>
    <s v="Amsterdam"/>
    <n v="21443538"/>
    <x v="1"/>
    <n v="52.356322082452202"/>
    <n v="4.8893418305620102"/>
    <x v="0"/>
    <n v="275"/>
    <n v="358"/>
    <n v="0"/>
    <m/>
    <n v="0"/>
    <n v="14505"/>
    <n v="3"/>
    <s v="Amsterdam De Pijp - Rivierenbuurt"/>
    <s v="Entire home/aptDe Pijp - Rivierenbuurt"/>
    <n v="98450"/>
    <n v="0.1"/>
  </r>
  <r>
    <s v="Amsterdam"/>
    <n v="21482306"/>
    <x v="1"/>
    <n v="52.346389872283297"/>
    <n v="4.8880169307089902"/>
    <x v="0"/>
    <n v="200"/>
    <n v="359"/>
    <n v="1"/>
    <n v="0.08"/>
    <n v="0"/>
    <n v="14530"/>
    <n v="3"/>
    <s v="Amsterdam De Pijp - Rivierenbuurt"/>
    <s v="Entire home/aptDe Pijp - Rivierenbuurt"/>
    <n v="71800"/>
    <n v="0.1"/>
  </r>
  <r>
    <s v="Amsterdam"/>
    <n v="21543730"/>
    <x v="1"/>
    <n v="52.349861293905398"/>
    <n v="4.8937085356883703"/>
    <x v="0"/>
    <n v="190"/>
    <n v="353"/>
    <n v="0"/>
    <m/>
    <n v="0"/>
    <n v="14571"/>
    <n v="3"/>
    <s v="Amsterdam De Pijp - Rivierenbuurt"/>
    <s v="Entire home/aptDe Pijp - Rivierenbuurt"/>
    <n v="67070"/>
    <n v="0.1"/>
  </r>
  <r>
    <s v="Amsterdam"/>
    <n v="21768121"/>
    <x v="1"/>
    <n v="52.353396953322097"/>
    <n v="4.8952074327574699"/>
    <x v="0"/>
    <n v="129"/>
    <n v="343"/>
    <n v="0"/>
    <m/>
    <n v="0"/>
    <n v="14796"/>
    <n v="3"/>
    <s v="Amsterdam De Pijp - Rivierenbuurt"/>
    <s v="Entire home/aptDe Pijp - Rivierenbuurt"/>
    <n v="44247"/>
    <n v="0.1"/>
  </r>
  <r>
    <s v="Amsterdam"/>
    <n v="21942890"/>
    <x v="1"/>
    <n v="52.347601543170498"/>
    <n v="4.9104213790665598"/>
    <x v="0"/>
    <n v="120"/>
    <n v="364"/>
    <n v="1"/>
    <n v="0.09"/>
    <n v="0"/>
    <n v="14945"/>
    <n v="3"/>
    <s v="Amsterdam De Pijp - Rivierenbuurt"/>
    <s v="Entire home/aptDe Pijp - Rivierenbuurt"/>
    <n v="43680"/>
    <n v="0.1"/>
  </r>
  <r>
    <s v="Amsterdam"/>
    <n v="21971667"/>
    <x v="1"/>
    <n v="52.355205511515102"/>
    <n v="4.8979852367534198"/>
    <x v="0"/>
    <n v="100"/>
    <n v="361"/>
    <n v="1"/>
    <n v="0.22"/>
    <n v="0"/>
    <n v="14973"/>
    <n v="3"/>
    <s v="Amsterdam De Pijp - Rivierenbuurt"/>
    <s v="Entire home/aptDe Pijp - Rivierenbuurt"/>
    <n v="36100"/>
    <n v="0.1"/>
  </r>
  <r>
    <s v="Amsterdam"/>
    <n v="21990998"/>
    <x v="1"/>
    <n v="52.355935271537298"/>
    <n v="4.88765346249403"/>
    <x v="0"/>
    <n v="80"/>
    <n v="343"/>
    <n v="14"/>
    <n v="1.1599999999999999"/>
    <n v="0"/>
    <n v="14999"/>
    <n v="3"/>
    <s v="Amsterdam De Pijp - Rivierenbuurt"/>
    <s v="Entire home/aptDe Pijp - Rivierenbuurt"/>
    <n v="27440"/>
    <n v="0.1"/>
  </r>
  <r>
    <s v="Amsterdam"/>
    <n v="175989"/>
    <x v="0"/>
    <n v="52.3596350473127"/>
    <n v="4.8671281003711497"/>
    <x v="0"/>
    <n v="100"/>
    <n v="39"/>
    <n v="99"/>
    <n v="1.1299999999999999"/>
    <n v="0"/>
    <n v="84"/>
    <n v="3"/>
    <s v="Amsterdam De Baarsjes - Oud-West"/>
    <s v="Entire home/aptDe Baarsjes - Oud-West"/>
    <n v="3900"/>
    <n v="0.1"/>
  </r>
  <r>
    <s v="Amsterdam"/>
    <n v="653596"/>
    <x v="0"/>
    <n v="52.368699873565603"/>
    <n v="4.8720931801324001"/>
    <x v="0"/>
    <n v="140"/>
    <n v="353"/>
    <n v="29"/>
    <n v="0.38"/>
    <n v="0"/>
    <n v="400"/>
    <n v="3"/>
    <s v="Amsterdam De Baarsjes - Oud-West"/>
    <s v="Entire home/aptDe Baarsjes - Oud-West"/>
    <n v="49420"/>
    <n v="0.1"/>
  </r>
  <r>
    <s v="Amsterdam"/>
    <n v="666142"/>
    <x v="0"/>
    <n v="52.363396674741601"/>
    <n v="4.8592526326389303"/>
    <x v="0"/>
    <n v="99"/>
    <n v="168"/>
    <n v="9"/>
    <n v="0.14000000000000001"/>
    <n v="0"/>
    <n v="416"/>
    <n v="3"/>
    <s v="Amsterdam De Baarsjes - Oud-West"/>
    <s v="Entire home/aptDe Baarsjes - Oud-West"/>
    <n v="16632"/>
    <n v="0.1"/>
  </r>
  <r>
    <s v="Amsterdam"/>
    <n v="713557"/>
    <x v="0"/>
    <n v="52.364489068493903"/>
    <n v="4.8644564330383098"/>
    <x v="0"/>
    <n v="121"/>
    <n v="349"/>
    <n v="5"/>
    <n v="0.09"/>
    <n v="0"/>
    <n v="462"/>
    <n v="3"/>
    <s v="Amsterdam De Baarsjes - Oud-West"/>
    <s v="Entire home/aptDe Baarsjes - Oud-West"/>
    <n v="42229"/>
    <n v="0.1"/>
  </r>
  <r>
    <s v="Amsterdam"/>
    <n v="1136289"/>
    <x v="0"/>
    <n v="52.372373481038501"/>
    <n v="4.8486122659788"/>
    <x v="0"/>
    <n v="145"/>
    <n v="362"/>
    <n v="14"/>
    <n v="0.72"/>
    <n v="0"/>
    <n v="839"/>
    <n v="3"/>
    <s v="Amsterdam De Baarsjes - Oud-West"/>
    <s v="Entire home/aptDe Baarsjes - Oud-West"/>
    <n v="52490"/>
    <n v="0.1"/>
  </r>
  <r>
    <s v="Amsterdam"/>
    <n v="1188323"/>
    <x v="0"/>
    <n v="52.363018201270599"/>
    <n v="4.86116282140671"/>
    <x v="0"/>
    <n v="125"/>
    <n v="271"/>
    <n v="12"/>
    <n v="0.4"/>
    <n v="0"/>
    <n v="875"/>
    <n v="3"/>
    <s v="Amsterdam De Baarsjes - Oud-West"/>
    <s v="Entire home/aptDe Baarsjes - Oud-West"/>
    <n v="33875"/>
    <n v="0.1"/>
  </r>
  <r>
    <s v="Amsterdam"/>
    <n v="1225622"/>
    <x v="0"/>
    <n v="52.359262260576003"/>
    <n v="4.8585014420142398"/>
    <x v="0"/>
    <n v="130"/>
    <n v="186"/>
    <n v="40"/>
    <n v="0.61"/>
    <n v="0"/>
    <n v="899"/>
    <n v="3"/>
    <s v="Amsterdam De Baarsjes - Oud-West"/>
    <s v="Entire home/aptDe Baarsjes - Oud-West"/>
    <n v="24180"/>
    <n v="0.1"/>
  </r>
  <r>
    <s v="Amsterdam"/>
    <n v="1943465"/>
    <x v="0"/>
    <n v="52.365804182414799"/>
    <n v="4.8700284408044299"/>
    <x v="0"/>
    <n v="185"/>
    <n v="303"/>
    <n v="36"/>
    <n v="0.64"/>
    <n v="0"/>
    <n v="1364"/>
    <n v="3"/>
    <s v="Amsterdam De Baarsjes - Oud-West"/>
    <s v="Entire home/aptDe Baarsjes - Oud-West"/>
    <n v="56055"/>
    <n v="0.1"/>
  </r>
  <r>
    <s v="Amsterdam"/>
    <n v="2388275"/>
    <x v="0"/>
    <n v="52.363883876126003"/>
    <n v="4.8500180538144404"/>
    <x v="0"/>
    <n v="109"/>
    <n v="357"/>
    <n v="87"/>
    <n v="1.51"/>
    <n v="0"/>
    <n v="1585"/>
    <n v="3"/>
    <s v="Amsterdam De Baarsjes - Oud-West"/>
    <s v="Entire home/aptDe Baarsjes - Oud-West"/>
    <n v="38913"/>
    <n v="0.1"/>
  </r>
  <r>
    <s v="Amsterdam"/>
    <n v="2727439"/>
    <x v="0"/>
    <n v="52.364914103748099"/>
    <n v="4.8768074316299996"/>
    <x v="0"/>
    <n v="110"/>
    <n v="351"/>
    <n v="11"/>
    <n v="0.21"/>
    <n v="0"/>
    <n v="1746"/>
    <n v="3"/>
    <s v="Amsterdam De Baarsjes - Oud-West"/>
    <s v="Entire home/aptDe Baarsjes - Oud-West"/>
    <n v="38610"/>
    <n v="0.1"/>
  </r>
  <r>
    <s v="Amsterdam"/>
    <n v="2800887"/>
    <x v="0"/>
    <n v="52.372845794989601"/>
    <n v="4.8553897711649796"/>
    <x v="0"/>
    <n v="110"/>
    <n v="87"/>
    <n v="20"/>
    <n v="0.51"/>
    <n v="0"/>
    <n v="1784"/>
    <n v="3"/>
    <s v="Amsterdam De Baarsjes - Oud-West"/>
    <s v="Entire home/aptDe Baarsjes - Oud-West"/>
    <n v="9570"/>
    <n v="0.1"/>
  </r>
  <r>
    <s v="Amsterdam"/>
    <n v="3190329"/>
    <x v="0"/>
    <n v="52.365750425225499"/>
    <n v="4.8762698590300699"/>
    <x v="0"/>
    <n v="150"/>
    <n v="359"/>
    <n v="10"/>
    <n v="0.87"/>
    <n v="0"/>
    <n v="2008"/>
    <n v="3"/>
    <s v="Amsterdam De Baarsjes - Oud-West"/>
    <s v="Entire home/aptDe Baarsjes - Oud-West"/>
    <n v="53850"/>
    <n v="0.1"/>
  </r>
  <r>
    <s v="Amsterdam"/>
    <n v="3565797"/>
    <x v="0"/>
    <n v="52.3704749039251"/>
    <n v="4.8727564219519204"/>
    <x v="0"/>
    <n v="200"/>
    <n v="352"/>
    <n v="4"/>
    <n v="0.08"/>
    <n v="0"/>
    <n v="2255"/>
    <n v="3"/>
    <s v="Amsterdam De Baarsjes - Oud-West"/>
    <s v="Entire home/aptDe Baarsjes - Oud-West"/>
    <n v="70400"/>
    <n v="0.1"/>
  </r>
  <r>
    <s v="Amsterdam"/>
    <n v="3799447"/>
    <x v="0"/>
    <n v="52.362943278786702"/>
    <n v="4.8513654513657203"/>
    <x v="0"/>
    <n v="140"/>
    <n v="350"/>
    <n v="19"/>
    <n v="0.37"/>
    <n v="0"/>
    <n v="2400"/>
    <n v="3"/>
    <s v="Amsterdam De Baarsjes - Oud-West"/>
    <s v="Entire home/aptDe Baarsjes - Oud-West"/>
    <n v="49000"/>
    <n v="0.1"/>
  </r>
  <r>
    <s v="Amsterdam"/>
    <n v="4486178"/>
    <x v="0"/>
    <n v="52.3599191009015"/>
    <n v="4.8680384626577"/>
    <x v="0"/>
    <n v="114"/>
    <n v="179"/>
    <n v="36"/>
    <n v="0.73"/>
    <n v="0"/>
    <n v="2796"/>
    <n v="3"/>
    <s v="Amsterdam De Baarsjes - Oud-West"/>
    <s v="Entire home/aptDe Baarsjes - Oud-West"/>
    <n v="20406"/>
    <n v="0.1"/>
  </r>
  <r>
    <s v="Amsterdam"/>
    <n v="4806556"/>
    <x v="0"/>
    <n v="52.369070722541203"/>
    <n v="4.8725047062762199"/>
    <x v="0"/>
    <n v="150"/>
    <n v="306"/>
    <n v="95"/>
    <n v="2.2400000000000002"/>
    <n v="0"/>
    <n v="2967"/>
    <n v="3"/>
    <s v="Amsterdam De Baarsjes - Oud-West"/>
    <s v="Entire home/aptDe Baarsjes - Oud-West"/>
    <n v="45900"/>
    <n v="0.1"/>
  </r>
  <r>
    <s v="Amsterdam"/>
    <n v="5391344"/>
    <x v="0"/>
    <n v="52.359977747183997"/>
    <n v="4.8624057064733401"/>
    <x v="0"/>
    <n v="190"/>
    <n v="360"/>
    <n v="18"/>
    <n v="0.4"/>
    <n v="0"/>
    <n v="3240"/>
    <n v="3"/>
    <s v="Amsterdam De Baarsjes - Oud-West"/>
    <s v="Entire home/aptDe Baarsjes - Oud-West"/>
    <n v="68400"/>
    <n v="0.1"/>
  </r>
  <r>
    <s v="Amsterdam"/>
    <n v="5938397"/>
    <x v="0"/>
    <n v="52.363431168235898"/>
    <n v="4.85652818093617"/>
    <x v="0"/>
    <n v="115"/>
    <n v="351"/>
    <n v="15"/>
    <n v="0.35"/>
    <n v="0"/>
    <n v="3508"/>
    <n v="3"/>
    <s v="Amsterdam De Baarsjes - Oud-West"/>
    <s v="Entire home/aptDe Baarsjes - Oud-West"/>
    <n v="40365"/>
    <n v="0.1"/>
  </r>
  <r>
    <s v="Amsterdam"/>
    <n v="6198398"/>
    <x v="0"/>
    <n v="52.368563312745003"/>
    <n v="4.85951185941361"/>
    <x v="0"/>
    <n v="119"/>
    <n v="327"/>
    <n v="15"/>
    <n v="0.37"/>
    <n v="0"/>
    <n v="3697"/>
    <n v="3"/>
    <s v="Amsterdam De Baarsjes - Oud-West"/>
    <s v="Entire home/aptDe Baarsjes - Oud-West"/>
    <n v="38913"/>
    <n v="0.1"/>
  </r>
  <r>
    <s v="Amsterdam"/>
    <n v="6259626"/>
    <x v="0"/>
    <n v="52.368918497413603"/>
    <n v="4.8652878555496599"/>
    <x v="0"/>
    <n v="250"/>
    <n v="2"/>
    <n v="8"/>
    <n v="0.19"/>
    <n v="0"/>
    <n v="3744"/>
    <n v="3"/>
    <s v="Amsterdam De Baarsjes - Oud-West"/>
    <s v="Entire home/aptDe Baarsjes - Oud-West"/>
    <n v="500"/>
    <n v="0.1"/>
  </r>
  <r>
    <s v="Amsterdam"/>
    <n v="6323385"/>
    <x v="0"/>
    <n v="52.361595790553302"/>
    <n v="4.87091220409018"/>
    <x v="0"/>
    <n v="150"/>
    <n v="364"/>
    <n v="33"/>
    <n v="0.78"/>
    <n v="0"/>
    <n v="3791"/>
    <n v="3"/>
    <s v="Amsterdam De Baarsjes - Oud-West"/>
    <s v="Entire home/aptDe Baarsjes - Oud-West"/>
    <n v="54600"/>
    <n v="0.1"/>
  </r>
  <r>
    <s v="Amsterdam"/>
    <n v="6346009"/>
    <x v="0"/>
    <n v="52.3621704970056"/>
    <n v="4.8516587111512299"/>
    <x v="0"/>
    <n v="140"/>
    <n v="328"/>
    <n v="32"/>
    <n v="0.77"/>
    <n v="0"/>
    <n v="3806"/>
    <n v="3"/>
    <s v="Amsterdam De Baarsjes - Oud-West"/>
    <s v="Entire home/aptDe Baarsjes - Oud-West"/>
    <n v="45920"/>
    <n v="0.1"/>
  </r>
  <r>
    <s v="Amsterdam"/>
    <n v="6458721"/>
    <x v="0"/>
    <n v="52.364179286353597"/>
    <n v="4.86488484963823"/>
    <x v="0"/>
    <n v="145"/>
    <n v="359"/>
    <n v="21"/>
    <n v="0.5"/>
    <n v="0"/>
    <n v="3884"/>
    <n v="3"/>
    <s v="Amsterdam De Baarsjes - Oud-West"/>
    <s v="Entire home/aptDe Baarsjes - Oud-West"/>
    <n v="52055"/>
    <n v="0.1"/>
  </r>
  <r>
    <s v="Amsterdam"/>
    <n v="6892562"/>
    <x v="0"/>
    <n v="52.3608392200263"/>
    <n v="4.8546916949277996"/>
    <x v="0"/>
    <n v="175"/>
    <n v="357"/>
    <n v="5"/>
    <n v="0.13"/>
    <n v="0"/>
    <n v="4177"/>
    <n v="3"/>
    <s v="Amsterdam De Baarsjes - Oud-West"/>
    <s v="Entire home/aptDe Baarsjes - Oud-West"/>
    <n v="62475"/>
    <n v="0.1"/>
  </r>
  <r>
    <s v="Amsterdam"/>
    <n v="7344256"/>
    <x v="0"/>
    <n v="52.366112859715003"/>
    <n v="4.8538196874787296"/>
    <x v="0"/>
    <n v="100"/>
    <n v="364"/>
    <n v="14"/>
    <n v="0.44"/>
    <n v="0"/>
    <n v="4472"/>
    <n v="3"/>
    <s v="Amsterdam De Baarsjes - Oud-West"/>
    <s v="Entire home/aptDe Baarsjes - Oud-West"/>
    <n v="36400"/>
    <n v="0.1"/>
  </r>
  <r>
    <s v="Amsterdam"/>
    <n v="7383060"/>
    <x v="0"/>
    <n v="52.357767769084802"/>
    <n v="4.8576339452744897"/>
    <x v="0"/>
    <n v="144"/>
    <n v="235"/>
    <n v="22"/>
    <n v="0.54"/>
    <n v="0"/>
    <n v="4497"/>
    <n v="3"/>
    <s v="Amsterdam De Baarsjes - Oud-West"/>
    <s v="Entire home/aptDe Baarsjes - Oud-West"/>
    <n v="33840"/>
    <n v="0.1"/>
  </r>
  <r>
    <s v="Amsterdam"/>
    <n v="7444890"/>
    <x v="0"/>
    <n v="52.368850647492401"/>
    <n v="4.8549558852697796"/>
    <x v="0"/>
    <n v="149"/>
    <n v="363"/>
    <n v="6"/>
    <n v="0.39"/>
    <n v="0"/>
    <n v="4535"/>
    <n v="3"/>
    <s v="Amsterdam De Baarsjes - Oud-West"/>
    <s v="Entire home/aptDe Baarsjes - Oud-West"/>
    <n v="54087"/>
    <n v="0.1"/>
  </r>
  <r>
    <s v="Amsterdam"/>
    <n v="8148191"/>
    <x v="0"/>
    <n v="52.365971890188597"/>
    <n v="4.8625712105988104"/>
    <x v="0"/>
    <n v="135"/>
    <n v="364"/>
    <n v="36"/>
    <n v="0.95"/>
    <n v="0"/>
    <n v="4991"/>
    <n v="3"/>
    <s v="Amsterdam De Baarsjes - Oud-West"/>
    <s v="Entire home/aptDe Baarsjes - Oud-West"/>
    <n v="49140"/>
    <n v="0.1"/>
  </r>
  <r>
    <s v="Amsterdam"/>
    <n v="8346069"/>
    <x v="0"/>
    <n v="52.367845641631099"/>
    <n v="4.8519243593533501"/>
    <x v="0"/>
    <n v="95"/>
    <n v="356"/>
    <n v="31"/>
    <n v="0.83"/>
    <n v="0"/>
    <n v="5085"/>
    <n v="3"/>
    <s v="Amsterdam De Baarsjes - Oud-West"/>
    <s v="Entire home/aptDe Baarsjes - Oud-West"/>
    <n v="33820"/>
    <n v="0.1"/>
  </r>
  <r>
    <s v="Amsterdam"/>
    <n v="8744921"/>
    <x v="0"/>
    <n v="52.367501334025903"/>
    <n v="4.8518525116726599"/>
    <x v="0"/>
    <n v="85"/>
    <n v="359"/>
    <n v="5"/>
    <n v="0.2"/>
    <n v="0"/>
    <n v="5318"/>
    <n v="3"/>
    <s v="Amsterdam De Baarsjes - Oud-West"/>
    <s v="Entire home/aptDe Baarsjes - Oud-West"/>
    <n v="30515"/>
    <n v="0.1"/>
  </r>
  <r>
    <s v="Amsterdam"/>
    <n v="8950808"/>
    <x v="0"/>
    <n v="52.369754229763203"/>
    <n v="4.86958025573872"/>
    <x v="0"/>
    <n v="120"/>
    <n v="360"/>
    <n v="48"/>
    <n v="1.27"/>
    <n v="0"/>
    <n v="5428"/>
    <n v="3"/>
    <s v="Amsterdam De Baarsjes - Oud-West"/>
    <s v="Entire home/aptDe Baarsjes - Oud-West"/>
    <n v="43200"/>
    <n v="0.1"/>
  </r>
  <r>
    <s v="Amsterdam"/>
    <n v="9132885"/>
    <x v="0"/>
    <n v="52.373394429317301"/>
    <n v="4.8582280635840398"/>
    <x v="0"/>
    <n v="125"/>
    <n v="349"/>
    <n v="12"/>
    <n v="0.44"/>
    <n v="0"/>
    <n v="5536"/>
    <n v="3"/>
    <s v="Amsterdam De Baarsjes - Oud-West"/>
    <s v="Entire home/aptDe Baarsjes - Oud-West"/>
    <n v="43625"/>
    <n v="0.1"/>
  </r>
  <r>
    <s v="Amsterdam"/>
    <n v="9216119"/>
    <x v="0"/>
    <n v="52.366332285689701"/>
    <n v="4.8659347157713899"/>
    <x v="0"/>
    <n v="99"/>
    <n v="363"/>
    <n v="27"/>
    <n v="0.73"/>
    <n v="0"/>
    <n v="5594"/>
    <n v="3"/>
    <s v="Amsterdam De Baarsjes - Oud-West"/>
    <s v="Entire home/aptDe Baarsjes - Oud-West"/>
    <n v="35937"/>
    <n v="0.1"/>
  </r>
  <r>
    <s v="Amsterdam"/>
    <n v="11294209"/>
    <x v="0"/>
    <n v="52.358684382676003"/>
    <n v="4.8542345842553498"/>
    <x v="0"/>
    <n v="220"/>
    <n v="358"/>
    <n v="9"/>
    <n v="0.28000000000000003"/>
    <n v="0"/>
    <n v="6731"/>
    <n v="3"/>
    <s v="Amsterdam De Baarsjes - Oud-West"/>
    <s v="Entire home/aptDe Baarsjes - Oud-West"/>
    <n v="78760"/>
    <n v="0.1"/>
  </r>
  <r>
    <s v="Amsterdam"/>
    <n v="11295323"/>
    <x v="0"/>
    <n v="52.365341804258399"/>
    <n v="4.8736170772548899"/>
    <x v="0"/>
    <n v="300"/>
    <n v="356"/>
    <n v="4"/>
    <n v="0.14000000000000001"/>
    <n v="0"/>
    <n v="6732"/>
    <n v="3"/>
    <s v="Amsterdam De Baarsjes - Oud-West"/>
    <s v="Entire home/aptDe Baarsjes - Oud-West"/>
    <n v="106800"/>
    <n v="0.1"/>
  </r>
  <r>
    <s v="Amsterdam"/>
    <n v="11809899"/>
    <x v="0"/>
    <n v="52.367525787215499"/>
    <n v="4.8579370603382896"/>
    <x v="0"/>
    <n v="89"/>
    <n v="26"/>
    <n v="15"/>
    <n v="0.47"/>
    <n v="0"/>
    <n v="7011"/>
    <n v="3"/>
    <s v="Amsterdam De Baarsjes - Oud-West"/>
    <s v="Entire home/aptDe Baarsjes - Oud-West"/>
    <n v="2314"/>
    <n v="0.1"/>
  </r>
  <r>
    <s v="Amsterdam"/>
    <n v="11840088"/>
    <x v="0"/>
    <n v="52.3682408322898"/>
    <n v="4.8505185608273198"/>
    <x v="0"/>
    <n v="69"/>
    <n v="359"/>
    <n v="41"/>
    <n v="1.25"/>
    <n v="0"/>
    <n v="7030"/>
    <n v="3"/>
    <s v="Amsterdam De Baarsjes - Oud-West"/>
    <s v="Entire home/aptDe Baarsjes - Oud-West"/>
    <n v="24771"/>
    <n v="0.1"/>
  </r>
  <r>
    <s v="Amsterdam"/>
    <n v="12120703"/>
    <x v="0"/>
    <n v="52.371935681360497"/>
    <n v="4.8657630895972899"/>
    <x v="0"/>
    <n v="104"/>
    <n v="359"/>
    <n v="13"/>
    <n v="0.41"/>
    <n v="0"/>
    <n v="7174"/>
    <n v="3"/>
    <s v="Amsterdam De Baarsjes - Oud-West"/>
    <s v="Entire home/aptDe Baarsjes - Oud-West"/>
    <n v="37336"/>
    <n v="0.1"/>
  </r>
  <r>
    <s v="Amsterdam"/>
    <n v="12224966"/>
    <x v="0"/>
    <n v="52.370580564780497"/>
    <n v="4.8496141964581101"/>
    <x v="0"/>
    <n v="97"/>
    <n v="136"/>
    <n v="0"/>
    <m/>
    <n v="0"/>
    <n v="7245"/>
    <n v="3"/>
    <s v="Amsterdam De Baarsjes - Oud-West"/>
    <s v="Entire home/aptDe Baarsjes - Oud-West"/>
    <n v="13192"/>
    <n v="0.1"/>
  </r>
  <r>
    <s v="Amsterdam"/>
    <n v="12251301"/>
    <x v="0"/>
    <n v="52.374150586667902"/>
    <n v="4.8642200643858198"/>
    <x v="0"/>
    <n v="106"/>
    <n v="260"/>
    <n v="33"/>
    <n v="1.04"/>
    <n v="0"/>
    <n v="7254"/>
    <n v="3"/>
    <s v="Amsterdam De Baarsjes - Oud-West"/>
    <s v="Entire home/aptDe Baarsjes - Oud-West"/>
    <n v="27560"/>
    <n v="0.1"/>
  </r>
  <r>
    <s v="Amsterdam"/>
    <n v="12661281"/>
    <x v="0"/>
    <n v="52.371227832840198"/>
    <n v="4.8494553921490704"/>
    <x v="0"/>
    <n v="150"/>
    <n v="361"/>
    <n v="17"/>
    <n v="0.6"/>
    <n v="0"/>
    <n v="7509"/>
    <n v="3"/>
    <s v="Amsterdam De Baarsjes - Oud-West"/>
    <s v="Entire home/aptDe Baarsjes - Oud-West"/>
    <n v="54150"/>
    <n v="0.1"/>
  </r>
  <r>
    <s v="Amsterdam"/>
    <n v="13009213"/>
    <x v="0"/>
    <n v="52.361096146426299"/>
    <n v="4.8690452964412501"/>
    <x v="0"/>
    <n v="166"/>
    <n v="358"/>
    <n v="11"/>
    <n v="0.38"/>
    <n v="0"/>
    <n v="7742"/>
    <n v="3"/>
    <s v="Amsterdam De Baarsjes - Oud-West"/>
    <s v="Entire home/aptDe Baarsjes - Oud-West"/>
    <n v="59428"/>
    <n v="0.1"/>
  </r>
  <r>
    <s v="Amsterdam"/>
    <n v="13278847"/>
    <x v="0"/>
    <n v="52.360910304596402"/>
    <n v="4.8678602969575602"/>
    <x v="0"/>
    <n v="275"/>
    <n v="361"/>
    <n v="16"/>
    <n v="0.53"/>
    <n v="0"/>
    <n v="7995"/>
    <n v="3"/>
    <s v="Amsterdam De Baarsjes - Oud-West"/>
    <s v="Entire home/aptDe Baarsjes - Oud-West"/>
    <n v="99275"/>
    <n v="0.1"/>
  </r>
  <r>
    <s v="Amsterdam"/>
    <n v="13661461"/>
    <x v="0"/>
    <n v="52.3607316217076"/>
    <n v="4.8581751312523096"/>
    <x v="0"/>
    <n v="140"/>
    <n v="72"/>
    <n v="2"/>
    <n v="7.0000000000000007E-2"/>
    <n v="0"/>
    <n v="8421"/>
    <n v="3"/>
    <s v="Amsterdam De Baarsjes - Oud-West"/>
    <s v="Entire home/aptDe Baarsjes - Oud-West"/>
    <n v="10080"/>
    <n v="0.1"/>
  </r>
  <r>
    <s v="Amsterdam"/>
    <n v="13851543"/>
    <x v="0"/>
    <n v="52.363574371617098"/>
    <n v="4.8640461773124901"/>
    <x v="0"/>
    <n v="200"/>
    <n v="356"/>
    <n v="15"/>
    <n v="0.53"/>
    <n v="0"/>
    <n v="8657"/>
    <n v="3"/>
    <s v="Amsterdam De Baarsjes - Oud-West"/>
    <s v="Entire home/aptDe Baarsjes - Oud-West"/>
    <n v="71200"/>
    <n v="0.1"/>
  </r>
  <r>
    <s v="Amsterdam"/>
    <n v="13904929"/>
    <x v="0"/>
    <n v="52.368382843242301"/>
    <n v="4.8536844749186603"/>
    <x v="0"/>
    <n v="95"/>
    <n v="347"/>
    <n v="14"/>
    <n v="0.49"/>
    <n v="0"/>
    <n v="8722"/>
    <n v="3"/>
    <s v="Amsterdam De Baarsjes - Oud-West"/>
    <s v="Entire home/aptDe Baarsjes - Oud-West"/>
    <n v="32965"/>
    <n v="0.1"/>
  </r>
  <r>
    <s v="Amsterdam"/>
    <n v="14477568"/>
    <x v="0"/>
    <n v="52.369072283039699"/>
    <n v="4.86683370672786"/>
    <x v="0"/>
    <n v="160"/>
    <n v="290"/>
    <n v="9"/>
    <n v="0.48"/>
    <n v="0"/>
    <n v="9302"/>
    <n v="3"/>
    <s v="Amsterdam De Baarsjes - Oud-West"/>
    <s v="Entire home/aptDe Baarsjes - Oud-West"/>
    <n v="46400"/>
    <n v="0.1"/>
  </r>
  <r>
    <s v="Amsterdam"/>
    <n v="15120972"/>
    <x v="0"/>
    <n v="52.3616700891695"/>
    <n v="4.85129152285361"/>
    <x v="0"/>
    <n v="90"/>
    <n v="343"/>
    <n v="9"/>
    <n v="0.34"/>
    <n v="0"/>
    <n v="9699"/>
    <n v="3"/>
    <s v="Amsterdam De Baarsjes - Oud-West"/>
    <s v="Entire home/aptDe Baarsjes - Oud-West"/>
    <n v="30870"/>
    <n v="0.1"/>
  </r>
  <r>
    <s v="Amsterdam"/>
    <n v="16361896"/>
    <x v="0"/>
    <n v="52.365567635158897"/>
    <n v="4.8512857517374997"/>
    <x v="0"/>
    <n v="149"/>
    <n v="331"/>
    <n v="0"/>
    <m/>
    <n v="0"/>
    <n v="10531"/>
    <n v="3"/>
    <s v="Amsterdam De Baarsjes - Oud-West"/>
    <s v="Entire home/aptDe Baarsjes - Oud-West"/>
    <n v="49319"/>
    <n v="0.1"/>
  </r>
  <r>
    <s v="Amsterdam"/>
    <n v="16375413"/>
    <x v="0"/>
    <n v="52.363402654397902"/>
    <n v="4.8614284718328102"/>
    <x v="0"/>
    <n v="90"/>
    <n v="357"/>
    <n v="4"/>
    <n v="0.17"/>
    <n v="0"/>
    <n v="10544"/>
    <n v="3"/>
    <s v="Amsterdam De Baarsjes - Oud-West"/>
    <s v="Entire home/aptDe Baarsjes - Oud-West"/>
    <n v="32130"/>
    <n v="0.1"/>
  </r>
  <r>
    <s v="Amsterdam"/>
    <n v="16577358"/>
    <x v="0"/>
    <n v="52.3655424576231"/>
    <n v="4.8739187735312699"/>
    <x v="0"/>
    <n v="80"/>
    <n v="359"/>
    <n v="8"/>
    <n v="0.35"/>
    <n v="0"/>
    <n v="10678"/>
    <n v="3"/>
    <s v="Amsterdam De Baarsjes - Oud-West"/>
    <s v="Entire home/aptDe Baarsjes - Oud-West"/>
    <n v="28720"/>
    <n v="0.1"/>
  </r>
  <r>
    <s v="Amsterdam"/>
    <n v="16640443"/>
    <x v="0"/>
    <n v="52.373873360319301"/>
    <n v="4.8641911626414602"/>
    <x v="0"/>
    <n v="200"/>
    <n v="363"/>
    <n v="15"/>
    <n v="0.64"/>
    <n v="0"/>
    <n v="10720"/>
    <n v="3"/>
    <s v="Amsterdam De Baarsjes - Oud-West"/>
    <s v="Entire home/aptDe Baarsjes - Oud-West"/>
    <n v="72600"/>
    <n v="0.1"/>
  </r>
  <r>
    <s v="Amsterdam"/>
    <n v="16719374"/>
    <x v="0"/>
    <n v="52.368034638382603"/>
    <n v="4.8502659656562503"/>
    <x v="0"/>
    <n v="120"/>
    <n v="353"/>
    <n v="9"/>
    <n v="0.45"/>
    <n v="0"/>
    <n v="10777"/>
    <n v="3"/>
    <s v="Amsterdam De Baarsjes - Oud-West"/>
    <s v="Entire home/aptDe Baarsjes - Oud-West"/>
    <n v="42360"/>
    <n v="0.1"/>
  </r>
  <r>
    <s v="Amsterdam"/>
    <n v="16823326"/>
    <x v="0"/>
    <n v="52.362746632821697"/>
    <n v="4.8726232989093701"/>
    <x v="0"/>
    <n v="300"/>
    <n v="306"/>
    <n v="19"/>
    <n v="0.91"/>
    <n v="0"/>
    <n v="10833"/>
    <n v="3"/>
    <s v="Amsterdam De Baarsjes - Oud-West"/>
    <s v="Entire home/aptDe Baarsjes - Oud-West"/>
    <n v="91800"/>
    <n v="0.1"/>
  </r>
  <r>
    <s v="Amsterdam"/>
    <n v="16981654"/>
    <x v="0"/>
    <n v="52.361852882754498"/>
    <n v="4.8575124497948998"/>
    <x v="0"/>
    <n v="140"/>
    <n v="198"/>
    <n v="9"/>
    <n v="0.41"/>
    <n v="0"/>
    <n v="10917"/>
    <n v="3"/>
    <s v="Amsterdam De Baarsjes - Oud-West"/>
    <s v="Entire home/aptDe Baarsjes - Oud-West"/>
    <n v="27720"/>
    <n v="0.1"/>
  </r>
  <r>
    <s v="Amsterdam"/>
    <n v="17375806"/>
    <x v="0"/>
    <n v="52.369133084153297"/>
    <n v="4.8743301972709796"/>
    <x v="0"/>
    <n v="220"/>
    <n v="355"/>
    <n v="8"/>
    <n v="0.39"/>
    <n v="0"/>
    <n v="11127"/>
    <n v="3"/>
    <s v="Amsterdam De Baarsjes - Oud-West"/>
    <s v="Entire home/aptDe Baarsjes - Oud-West"/>
    <n v="78100"/>
    <n v="0.1"/>
  </r>
  <r>
    <s v="Amsterdam"/>
    <n v="18740193"/>
    <x v="0"/>
    <n v="52.372001379580396"/>
    <n v="4.8517768409505804"/>
    <x v="0"/>
    <n v="85"/>
    <n v="355"/>
    <n v="3"/>
    <n v="0.22"/>
    <n v="0"/>
    <n v="12190"/>
    <n v="3"/>
    <s v="Amsterdam De Baarsjes - Oud-West"/>
    <s v="Entire home/aptDe Baarsjes - Oud-West"/>
    <n v="30175"/>
    <n v="0.1"/>
  </r>
  <r>
    <s v="Amsterdam"/>
    <n v="18859865"/>
    <x v="0"/>
    <n v="52.359364048577902"/>
    <n v="4.8617724614725697"/>
    <x v="0"/>
    <n v="140"/>
    <n v="338"/>
    <n v="6"/>
    <n v="0.32"/>
    <n v="0"/>
    <n v="12281"/>
    <n v="3"/>
    <s v="Amsterdam De Baarsjes - Oud-West"/>
    <s v="Entire home/aptDe Baarsjes - Oud-West"/>
    <n v="47320"/>
    <n v="0.1"/>
  </r>
  <r>
    <s v="Amsterdam"/>
    <n v="18883450"/>
    <x v="0"/>
    <n v="52.373449759386297"/>
    <n v="4.8647874644172102"/>
    <x v="0"/>
    <n v="129"/>
    <n v="352"/>
    <n v="10"/>
    <n v="0.56999999999999995"/>
    <n v="0"/>
    <n v="12310"/>
    <n v="3"/>
    <s v="Amsterdam De Baarsjes - Oud-West"/>
    <s v="Entire home/aptDe Baarsjes - Oud-West"/>
    <n v="45408"/>
    <n v="0.1"/>
  </r>
  <r>
    <s v="Amsterdam"/>
    <n v="18939646"/>
    <x v="0"/>
    <n v="52.368316623614298"/>
    <n v="4.8653968361639599"/>
    <x v="0"/>
    <n v="243"/>
    <n v="356"/>
    <n v="3"/>
    <n v="0.2"/>
    <n v="0"/>
    <n v="12359"/>
    <n v="3"/>
    <s v="Amsterdam De Baarsjes - Oud-West"/>
    <s v="Entire home/aptDe Baarsjes - Oud-West"/>
    <n v="86508"/>
    <n v="0.1"/>
  </r>
  <r>
    <s v="Amsterdam"/>
    <n v="18954525"/>
    <x v="0"/>
    <n v="52.358694857445698"/>
    <n v="4.8598930324556999"/>
    <x v="0"/>
    <n v="98"/>
    <n v="332"/>
    <n v="17"/>
    <n v="0.97"/>
    <n v="0"/>
    <n v="12370"/>
    <n v="3"/>
    <s v="Amsterdam De Baarsjes - Oud-West"/>
    <s v="Entire home/aptDe Baarsjes - Oud-West"/>
    <n v="32536"/>
    <n v="0.1"/>
  </r>
  <r>
    <s v="Amsterdam"/>
    <n v="18995745"/>
    <x v="0"/>
    <n v="52.363042966461997"/>
    <n v="4.8625520549086101"/>
    <x v="0"/>
    <n v="165"/>
    <n v="364"/>
    <n v="12"/>
    <n v="0.7"/>
    <n v="0"/>
    <n v="12404"/>
    <n v="3"/>
    <s v="Amsterdam De Baarsjes - Oud-West"/>
    <s v="Entire home/aptDe Baarsjes - Oud-West"/>
    <n v="60060"/>
    <n v="0.1"/>
  </r>
  <r>
    <s v="Amsterdam"/>
    <n v="19070264"/>
    <x v="0"/>
    <n v="52.361474876295397"/>
    <n v="4.8578496695380604"/>
    <x v="0"/>
    <n v="109"/>
    <n v="282"/>
    <n v="23"/>
    <n v="1.71"/>
    <n v="0"/>
    <n v="12475"/>
    <n v="3"/>
    <s v="Amsterdam De Baarsjes - Oud-West"/>
    <s v="Entire home/aptDe Baarsjes - Oud-West"/>
    <n v="30738"/>
    <n v="0.1"/>
  </r>
  <r>
    <s v="Amsterdam"/>
    <n v="19188524"/>
    <x v="0"/>
    <n v="52.366349238163103"/>
    <n v="4.8612994785325903"/>
    <x v="0"/>
    <n v="95"/>
    <n v="217"/>
    <n v="2"/>
    <n v="0.12"/>
    <n v="0"/>
    <n v="12570"/>
    <n v="3"/>
    <s v="Amsterdam De Baarsjes - Oud-West"/>
    <s v="Entire home/aptDe Baarsjes - Oud-West"/>
    <n v="20615"/>
    <n v="0.1"/>
  </r>
  <r>
    <s v="Amsterdam"/>
    <n v="19345161"/>
    <x v="0"/>
    <n v="52.367091448511303"/>
    <n v="4.8760975689020496"/>
    <x v="0"/>
    <n v="160"/>
    <n v="359"/>
    <n v="7"/>
    <n v="0.42"/>
    <n v="0"/>
    <n v="12717"/>
    <n v="3"/>
    <s v="Amsterdam De Baarsjes - Oud-West"/>
    <s v="Entire home/aptDe Baarsjes - Oud-West"/>
    <n v="57440"/>
    <n v="0.1"/>
  </r>
  <r>
    <s v="Amsterdam"/>
    <n v="19368007"/>
    <x v="0"/>
    <n v="52.368582890527399"/>
    <n v="4.8737110265307999"/>
    <x v="0"/>
    <n v="144"/>
    <n v="359"/>
    <n v="11"/>
    <n v="0.64"/>
    <n v="0"/>
    <n v="12732"/>
    <n v="3"/>
    <s v="Amsterdam De Baarsjes - Oud-West"/>
    <s v="Entire home/aptDe Baarsjes - Oud-West"/>
    <n v="51696"/>
    <n v="0.1"/>
  </r>
  <r>
    <s v="Amsterdam"/>
    <n v="19501521"/>
    <x v="0"/>
    <n v="52.370057669618902"/>
    <n v="4.8583530676448596"/>
    <x v="0"/>
    <n v="130"/>
    <n v="361"/>
    <n v="10"/>
    <n v="0.59"/>
    <n v="0"/>
    <n v="12836"/>
    <n v="3"/>
    <s v="Amsterdam De Baarsjes - Oud-West"/>
    <s v="Entire home/aptDe Baarsjes - Oud-West"/>
    <n v="46930"/>
    <n v="0.1"/>
  </r>
  <r>
    <s v="Amsterdam"/>
    <n v="19739001"/>
    <x v="0"/>
    <n v="52.361175200453197"/>
    <n v="4.8615122322485496"/>
    <x v="0"/>
    <n v="119"/>
    <n v="357"/>
    <n v="5"/>
    <n v="0.3"/>
    <n v="0"/>
    <n v="13060"/>
    <n v="3"/>
    <s v="Amsterdam De Baarsjes - Oud-West"/>
    <s v="Entire home/aptDe Baarsjes - Oud-West"/>
    <n v="42483"/>
    <n v="0.1"/>
  </r>
  <r>
    <s v="Amsterdam"/>
    <n v="19907776"/>
    <x v="0"/>
    <n v="52.364157662069097"/>
    <n v="4.8561175258321798"/>
    <x v="0"/>
    <n v="95"/>
    <n v="352"/>
    <n v="8"/>
    <n v="0.52"/>
    <n v="0"/>
    <n v="13260"/>
    <n v="3"/>
    <s v="Amsterdam De Baarsjes - Oud-West"/>
    <s v="Entire home/aptDe Baarsjes - Oud-West"/>
    <n v="33440"/>
    <n v="0.1"/>
  </r>
  <r>
    <s v="Amsterdam"/>
    <n v="20081135"/>
    <x v="0"/>
    <n v="52.371338571343998"/>
    <n v="4.8674986447499196"/>
    <x v="0"/>
    <n v="95"/>
    <n v="359"/>
    <n v="15"/>
    <n v="0.92"/>
    <n v="0"/>
    <n v="13455"/>
    <n v="3"/>
    <s v="Amsterdam De Baarsjes - Oud-West"/>
    <s v="Entire home/aptDe Baarsjes - Oud-West"/>
    <n v="34105"/>
    <n v="0.1"/>
  </r>
  <r>
    <s v="Amsterdam"/>
    <n v="20528175"/>
    <x v="0"/>
    <n v="52.361236558693903"/>
    <n v="4.8618321390559398"/>
    <x v="0"/>
    <n v="200"/>
    <n v="361"/>
    <n v="24"/>
    <n v="1.61"/>
    <n v="0"/>
    <n v="13799"/>
    <n v="3"/>
    <s v="Amsterdam De Baarsjes - Oud-West"/>
    <s v="Entire home/aptDe Baarsjes - Oud-West"/>
    <n v="72200"/>
    <n v="0.1"/>
  </r>
  <r>
    <s v="Amsterdam"/>
    <n v="20613476"/>
    <x v="0"/>
    <n v="52.364917560564599"/>
    <n v="4.8721673592581096"/>
    <x v="0"/>
    <n v="135"/>
    <n v="323"/>
    <n v="6"/>
    <n v="0.39"/>
    <n v="0"/>
    <n v="13854"/>
    <n v="3"/>
    <s v="Amsterdam De Baarsjes - Oud-West"/>
    <s v="Entire home/aptDe Baarsjes - Oud-West"/>
    <n v="43605"/>
    <n v="0.1"/>
  </r>
  <r>
    <s v="Amsterdam"/>
    <n v="20673959"/>
    <x v="0"/>
    <n v="52.362067237633802"/>
    <n v="4.8603543210777103"/>
    <x v="0"/>
    <n v="169"/>
    <n v="364"/>
    <n v="1"/>
    <n v="7.0000000000000007E-2"/>
    <n v="0"/>
    <n v="13897"/>
    <n v="3"/>
    <s v="Amsterdam De Baarsjes - Oud-West"/>
    <s v="Entire home/aptDe Baarsjes - Oud-West"/>
    <n v="61516"/>
    <n v="0.1"/>
  </r>
  <r>
    <s v="Amsterdam"/>
    <n v="20676742"/>
    <x v="0"/>
    <n v="52.360487652149402"/>
    <n v="4.8631120377947896"/>
    <x v="0"/>
    <n v="260"/>
    <n v="348"/>
    <n v="2"/>
    <n v="0.13"/>
    <n v="0"/>
    <n v="13899"/>
    <n v="3"/>
    <s v="Amsterdam De Baarsjes - Oud-West"/>
    <s v="Entire home/aptDe Baarsjes - Oud-West"/>
    <n v="90480"/>
    <n v="0.1"/>
  </r>
  <r>
    <s v="Amsterdam"/>
    <n v="20753426"/>
    <x v="0"/>
    <n v="52.373856814859998"/>
    <n v="4.8645305975342898"/>
    <x v="0"/>
    <n v="160"/>
    <n v="338"/>
    <n v="9"/>
    <n v="0.61"/>
    <n v="0"/>
    <n v="13947"/>
    <n v="3"/>
    <s v="Amsterdam De Baarsjes - Oud-West"/>
    <s v="Entire home/aptDe Baarsjes - Oud-West"/>
    <n v="54080"/>
    <n v="0.1"/>
  </r>
  <r>
    <s v="Amsterdam"/>
    <n v="20770350"/>
    <x v="0"/>
    <n v="52.363796623118702"/>
    <n v="4.8535771929563403"/>
    <x v="0"/>
    <n v="120"/>
    <n v="361"/>
    <n v="18"/>
    <n v="1.23"/>
    <n v="0"/>
    <n v="13957"/>
    <n v="3"/>
    <s v="Amsterdam De Baarsjes - Oud-West"/>
    <s v="Entire home/aptDe Baarsjes - Oud-West"/>
    <n v="43320"/>
    <n v="0.1"/>
  </r>
  <r>
    <s v="Amsterdam"/>
    <n v="20842117"/>
    <x v="0"/>
    <n v="52.362218155755698"/>
    <n v="4.8650224616354496"/>
    <x v="0"/>
    <n v="119"/>
    <n v="350"/>
    <n v="6"/>
    <n v="0.41"/>
    <n v="0"/>
    <n v="14021"/>
    <n v="3"/>
    <s v="Amsterdam De Baarsjes - Oud-West"/>
    <s v="Entire home/aptDe Baarsjes - Oud-West"/>
    <n v="41650"/>
    <n v="0.1"/>
  </r>
  <r>
    <s v="Amsterdam"/>
    <n v="20986868"/>
    <x v="0"/>
    <n v="52.368393305896902"/>
    <n v="4.8761242422129403"/>
    <x v="0"/>
    <n v="244"/>
    <n v="344"/>
    <n v="3"/>
    <n v="0.23"/>
    <n v="0"/>
    <n v="14137"/>
    <n v="3"/>
    <s v="Amsterdam De Baarsjes - Oud-West"/>
    <s v="Entire home/aptDe Baarsjes - Oud-West"/>
    <n v="83936"/>
    <n v="0.1"/>
  </r>
  <r>
    <s v="Amsterdam"/>
    <n v="21087764"/>
    <x v="0"/>
    <n v="52.3623976445841"/>
    <n v="4.8732594032600396"/>
    <x v="0"/>
    <n v="130"/>
    <n v="308"/>
    <n v="9"/>
    <n v="0.78"/>
    <n v="0"/>
    <n v="14220"/>
    <n v="3"/>
    <s v="Amsterdam De Baarsjes - Oud-West"/>
    <s v="Entire home/aptDe Baarsjes - Oud-West"/>
    <n v="40040"/>
    <n v="0.1"/>
  </r>
  <r>
    <s v="Amsterdam"/>
    <n v="21146276"/>
    <x v="0"/>
    <n v="52.362509810604799"/>
    <n v="4.86514452369582"/>
    <x v="0"/>
    <n v="250"/>
    <n v="363"/>
    <n v="5"/>
    <n v="0.39"/>
    <n v="0"/>
    <n v="14264"/>
    <n v="3"/>
    <s v="Amsterdam De Baarsjes - Oud-West"/>
    <s v="Entire home/aptDe Baarsjes - Oud-West"/>
    <n v="90750"/>
    <n v="0.1"/>
  </r>
  <r>
    <s v="Amsterdam"/>
    <n v="21351582"/>
    <x v="0"/>
    <n v="52.371516608074103"/>
    <n v="4.8733220097110896"/>
    <x v="0"/>
    <n v="200"/>
    <n v="356"/>
    <n v="1"/>
    <n v="0.09"/>
    <n v="0"/>
    <n v="14423"/>
    <n v="3"/>
    <s v="Amsterdam De Baarsjes - Oud-West"/>
    <s v="Entire home/aptDe Baarsjes - Oud-West"/>
    <n v="71200"/>
    <n v="0.1"/>
  </r>
  <r>
    <s v="Amsterdam"/>
    <n v="21354405"/>
    <x v="0"/>
    <n v="52.369706604182298"/>
    <n v="4.8678429963165799"/>
    <x v="0"/>
    <n v="150"/>
    <n v="340"/>
    <n v="9"/>
    <n v="0.67"/>
    <n v="0"/>
    <n v="14428"/>
    <n v="3"/>
    <s v="Amsterdam De Baarsjes - Oud-West"/>
    <s v="Entire home/aptDe Baarsjes - Oud-West"/>
    <n v="51000"/>
    <n v="0.1"/>
  </r>
  <r>
    <s v="Amsterdam"/>
    <n v="21466107"/>
    <x v="0"/>
    <n v="52.373128205536098"/>
    <n v="4.8747743947100304"/>
    <x v="0"/>
    <n v="550"/>
    <n v="358"/>
    <n v="0"/>
    <m/>
    <n v="0"/>
    <n v="14514"/>
    <n v="3"/>
    <s v="Amsterdam De Baarsjes - Oud-West"/>
    <s v="Entire home/aptDe Baarsjes - Oud-West"/>
    <n v="196900"/>
    <n v="0.1"/>
  </r>
  <r>
    <s v="Amsterdam"/>
    <n v="21585530"/>
    <x v="0"/>
    <n v="52.365058509990597"/>
    <n v="4.8681956576550904"/>
    <x v="0"/>
    <n v="135"/>
    <n v="302"/>
    <n v="17"/>
    <n v="1.31"/>
    <n v="0"/>
    <n v="14633"/>
    <n v="3"/>
    <s v="Amsterdam De Baarsjes - Oud-West"/>
    <s v="Entire home/aptDe Baarsjes - Oud-West"/>
    <n v="40770"/>
    <n v="0.1"/>
  </r>
  <r>
    <s v="Amsterdam"/>
    <n v="21591683"/>
    <x v="0"/>
    <n v="52.363529190842797"/>
    <n v="4.8621380401741101"/>
    <x v="0"/>
    <n v="135"/>
    <n v="282"/>
    <n v="9"/>
    <n v="0.69"/>
    <n v="0"/>
    <n v="14639"/>
    <n v="3"/>
    <s v="Amsterdam De Baarsjes - Oud-West"/>
    <s v="Entire home/aptDe Baarsjes - Oud-West"/>
    <n v="38070"/>
    <n v="0.1"/>
  </r>
  <r>
    <s v="Amsterdam"/>
    <n v="21746000"/>
    <x v="0"/>
    <n v="52.366679174807501"/>
    <n v="4.8761085756259099"/>
    <x v="0"/>
    <n v="105"/>
    <n v="359"/>
    <n v="2"/>
    <n v="0.17"/>
    <n v="0"/>
    <n v="14775"/>
    <n v="3"/>
    <s v="Amsterdam De Baarsjes - Oud-West"/>
    <s v="Entire home/aptDe Baarsjes - Oud-West"/>
    <n v="37695"/>
    <n v="0.1"/>
  </r>
  <r>
    <s v="Amsterdam"/>
    <n v="21799186"/>
    <x v="0"/>
    <n v="52.359011440739003"/>
    <n v="4.8512227461172301"/>
    <x v="0"/>
    <n v="250"/>
    <n v="343"/>
    <n v="4"/>
    <n v="0.35"/>
    <n v="0"/>
    <n v="14827"/>
    <n v="3"/>
    <s v="Amsterdam De Baarsjes - Oud-West"/>
    <s v="Entire home/aptDe Baarsjes - Oud-West"/>
    <n v="85750"/>
    <n v="0.1"/>
  </r>
  <r>
    <s v="Amsterdam"/>
    <n v="21822487"/>
    <x v="0"/>
    <n v="52.3692673413478"/>
    <n v="4.8625776296431598"/>
    <x v="0"/>
    <n v="99"/>
    <n v="355"/>
    <n v="4"/>
    <n v="0.47"/>
    <n v="0"/>
    <n v="14845"/>
    <n v="3"/>
    <s v="Amsterdam De Baarsjes - Oud-West"/>
    <s v="Entire home/aptDe Baarsjes - Oud-West"/>
    <n v="35145"/>
    <n v="0.1"/>
  </r>
  <r>
    <s v="Amsterdam"/>
    <n v="21863894"/>
    <x v="0"/>
    <n v="52.367346817543698"/>
    <n v="4.85936120301103"/>
    <x v="0"/>
    <n v="100"/>
    <n v="361"/>
    <n v="1"/>
    <n v="0.09"/>
    <n v="0"/>
    <n v="14878"/>
    <n v="3"/>
    <s v="Amsterdam De Baarsjes - Oud-West"/>
    <s v="Entire home/aptDe Baarsjes - Oud-West"/>
    <n v="36100"/>
    <n v="0.1"/>
  </r>
  <r>
    <s v="Amsterdam"/>
    <n v="21956402"/>
    <x v="0"/>
    <n v="52.372538768234001"/>
    <n v="4.8607874900672403"/>
    <x v="0"/>
    <n v="135"/>
    <n v="364"/>
    <n v="2"/>
    <n v="0.16"/>
    <n v="0"/>
    <n v="14959"/>
    <n v="3"/>
    <s v="Amsterdam De Baarsjes - Oud-West"/>
    <s v="Entire home/aptDe Baarsjes - Oud-West"/>
    <n v="49140"/>
    <n v="0.1"/>
  </r>
  <r>
    <s v="Amsterdam"/>
    <n v="22008383"/>
    <x v="0"/>
    <n v="52.368233345590099"/>
    <n v="4.8721640076157797"/>
    <x v="0"/>
    <n v="220"/>
    <n v="271"/>
    <n v="11"/>
    <n v="1.08"/>
    <n v="0"/>
    <n v="15010"/>
    <n v="3"/>
    <s v="Amsterdam De Baarsjes - Oud-West"/>
    <s v="Entire home/aptDe Baarsjes - Oud-West"/>
    <n v="59620"/>
    <n v="0.1"/>
  </r>
  <r>
    <s v="Amsterdam"/>
    <n v="253792"/>
    <x v="3"/>
    <n v="52.3740807334853"/>
    <n v="4.8977925858472302"/>
    <x v="0"/>
    <n v="193"/>
    <n v="353"/>
    <n v="77"/>
    <n v="0.91"/>
    <n v="0"/>
    <n v="119"/>
    <n v="1"/>
    <s v="Amsterdam Centrum-West"/>
    <s v="Entire home/aptCentrum-West"/>
    <n v="68129"/>
    <n v="0.1"/>
  </r>
  <r>
    <s v="Amsterdam"/>
    <n v="714243"/>
    <x v="0"/>
    <n v="52.363804677818301"/>
    <n v="4.86245883197906"/>
    <x v="0"/>
    <n v="99"/>
    <n v="314"/>
    <n v="59"/>
    <n v="0.83"/>
    <n v="0"/>
    <n v="464"/>
    <n v="1"/>
    <s v="Amsterdam De Baarsjes - Oud-West"/>
    <s v="Entire home/aptDe Baarsjes - Oud-West"/>
    <n v="31086"/>
    <n v="0.1"/>
  </r>
  <r>
    <s v="Amsterdam"/>
    <n v="1431572"/>
    <x v="0"/>
    <n v="52.360627062531201"/>
    <n v="4.8647076717194304"/>
    <x v="0"/>
    <n v="135"/>
    <n v="334"/>
    <n v="20"/>
    <n v="0.51"/>
    <n v="0"/>
    <n v="1062"/>
    <n v="1"/>
    <s v="Amsterdam De Baarsjes - Oud-West"/>
    <s v="Entire home/aptDe Baarsjes - Oud-West"/>
    <n v="45090"/>
    <n v="0.1"/>
  </r>
  <r>
    <s v="Amsterdam"/>
    <n v="1799799"/>
    <x v="0"/>
    <n v="52.371084909130303"/>
    <n v="4.8514761953457901"/>
    <x v="0"/>
    <n v="100"/>
    <n v="342"/>
    <n v="23"/>
    <n v="0.53"/>
    <n v="0"/>
    <n v="1279"/>
    <n v="1"/>
    <s v="Amsterdam De Baarsjes - Oud-West"/>
    <s v="Entire home/aptDe Baarsjes - Oud-West"/>
    <n v="34200"/>
    <n v="0.1"/>
  </r>
  <r>
    <s v="Amsterdam"/>
    <n v="2002728"/>
    <x v="7"/>
    <n v="52.361689127237"/>
    <n v="4.9127652274836198"/>
    <x v="0"/>
    <n v="299"/>
    <n v="350"/>
    <n v="15"/>
    <n v="0.34"/>
    <n v="0"/>
    <n v="1397"/>
    <n v="1"/>
    <s v="Amsterdam Centrum-Oost"/>
    <s v="Entire home/aptCentrum-Oost"/>
    <n v="104650"/>
    <n v="0.1"/>
  </r>
  <r>
    <s v="Amsterdam"/>
    <n v="2084758"/>
    <x v="1"/>
    <n v="52.350325378805501"/>
    <n v="4.8888601745218301"/>
    <x v="0"/>
    <n v="209"/>
    <n v="337"/>
    <n v="17"/>
    <n v="0.36"/>
    <n v="0"/>
    <n v="1454"/>
    <n v="1"/>
    <s v="Amsterdam De Pijp - Rivierenbuurt"/>
    <s v="Entire home/aptDe Pijp - Rivierenbuurt"/>
    <n v="70433"/>
    <n v="0.1"/>
  </r>
  <r>
    <s v="Amsterdam"/>
    <n v="2389008"/>
    <x v="2"/>
    <n v="52.383784108356203"/>
    <n v="4.8690805756265902"/>
    <x v="0"/>
    <n v="169"/>
    <n v="221"/>
    <n v="46"/>
    <n v="0.82"/>
    <n v="0"/>
    <n v="1586"/>
    <n v="1"/>
    <s v="Amsterdam Westerpark"/>
    <s v="Entire home/aptWesterpark"/>
    <n v="37349"/>
    <n v="0.1"/>
  </r>
  <r>
    <s v="Amsterdam"/>
    <n v="2561123"/>
    <x v="0"/>
    <n v="52.358501908826298"/>
    <n v="4.8576035225557099"/>
    <x v="0"/>
    <n v="78"/>
    <n v="360"/>
    <n v="14"/>
    <n v="0.25"/>
    <n v="0"/>
    <n v="1673"/>
    <n v="1"/>
    <s v="Amsterdam De Baarsjes - Oud-West"/>
    <s v="Entire home/aptDe Baarsjes - Oud-West"/>
    <n v="28080"/>
    <n v="0.1"/>
  </r>
  <r>
    <s v="Amsterdam"/>
    <n v="3381145"/>
    <x v="0"/>
    <n v="52.361754320353903"/>
    <n v="4.8636405408150303"/>
    <x v="0"/>
    <n v="150"/>
    <n v="300"/>
    <n v="7"/>
    <n v="0.13"/>
    <n v="0"/>
    <n v="2136"/>
    <n v="1"/>
    <s v="Amsterdam De Baarsjes - Oud-West"/>
    <s v="Entire home/aptDe Baarsjes - Oud-West"/>
    <n v="45000"/>
    <n v="0.1"/>
  </r>
  <r>
    <s v="Amsterdam"/>
    <n v="3428190"/>
    <x v="7"/>
    <n v="52.366369138751303"/>
    <n v="4.9255714592214099"/>
    <x v="0"/>
    <n v="170"/>
    <n v="362"/>
    <n v="49"/>
    <n v="0.92"/>
    <n v="0"/>
    <n v="2165"/>
    <n v="1"/>
    <s v="Amsterdam Centrum-Oost"/>
    <s v="Entire home/aptCentrum-Oost"/>
    <n v="61540"/>
    <n v="0.1"/>
  </r>
  <r>
    <s v="Amsterdam"/>
    <n v="3626687"/>
    <x v="1"/>
    <n v="52.353500580400301"/>
    <n v="4.8902602275309004"/>
    <x v="0"/>
    <n v="129"/>
    <n v="332"/>
    <n v="12"/>
    <n v="0.31"/>
    <n v="0"/>
    <n v="2289"/>
    <n v="1"/>
    <s v="Amsterdam De Pijp - Rivierenbuurt"/>
    <s v="Entire home/aptDe Pijp - Rivierenbuurt"/>
    <n v="42828"/>
    <n v="0.1"/>
  </r>
  <r>
    <s v="Amsterdam"/>
    <n v="4329449"/>
    <x v="0"/>
    <n v="52.367248215962903"/>
    <n v="4.8758932705446698"/>
    <x v="0"/>
    <n v="150"/>
    <n v="350"/>
    <n v="56"/>
    <n v="1.1100000000000001"/>
    <n v="0"/>
    <n v="2708"/>
    <n v="1"/>
    <s v="Amsterdam De Baarsjes - Oud-West"/>
    <s v="Entire home/aptDe Baarsjes - Oud-West"/>
    <n v="52500"/>
    <n v="0.1"/>
  </r>
  <r>
    <s v="Amsterdam"/>
    <n v="4353744"/>
    <x v="0"/>
    <n v="52.371484975529299"/>
    <n v="4.8693543189273001"/>
    <x v="0"/>
    <n v="200"/>
    <n v="67"/>
    <n v="26"/>
    <n v="0.68"/>
    <n v="0"/>
    <n v="2722"/>
    <n v="1"/>
    <s v="Amsterdam De Baarsjes - Oud-West"/>
    <s v="Entire home/aptDe Baarsjes - Oud-West"/>
    <n v="13400"/>
    <n v="0.1"/>
  </r>
  <r>
    <s v="Amsterdam"/>
    <n v="4599882"/>
    <x v="4"/>
    <n v="52.376282003002402"/>
    <n v="4.8614784042212396"/>
    <x v="0"/>
    <n v="100"/>
    <n v="359"/>
    <n v="30"/>
    <n v="0.68"/>
    <n v="0"/>
    <n v="2848"/>
    <n v="1"/>
    <s v="Amsterdam Bos en Lommer"/>
    <s v="Entire home/aptBos en Lommer"/>
    <n v="35900"/>
    <n v="0.1"/>
  </r>
  <r>
    <s v="Amsterdam"/>
    <n v="4911386"/>
    <x v="5"/>
    <n v="52.363658370514202"/>
    <n v="4.9263481477545197"/>
    <x v="0"/>
    <n v="400"/>
    <n v="306"/>
    <n v="26"/>
    <n v="0.54"/>
    <n v="0"/>
    <n v="3023"/>
    <n v="1"/>
    <s v="Amsterdam Oud-Oost"/>
    <s v="Entire home/aptOud-Oost"/>
    <n v="122400"/>
    <n v="0.1"/>
  </r>
  <r>
    <s v="Amsterdam"/>
    <n v="5067720"/>
    <x v="12"/>
    <n v="52.388358765711203"/>
    <n v="4.9128419966561596"/>
    <x v="0"/>
    <n v="160"/>
    <n v="359"/>
    <n v="3"/>
    <n v="0.18"/>
    <n v="0"/>
    <n v="3103"/>
    <n v="1"/>
    <s v="Amsterdam Oud-Noord"/>
    <s v="Entire home/aptOud-Noord"/>
    <n v="57440"/>
    <n v="0.1"/>
  </r>
  <r>
    <s v="Amsterdam"/>
    <n v="5313371"/>
    <x v="4"/>
    <n v="52.377641104509699"/>
    <n v="4.8565349746411703"/>
    <x v="0"/>
    <n v="103"/>
    <n v="341"/>
    <n v="25"/>
    <n v="0.84"/>
    <n v="0"/>
    <n v="3207"/>
    <n v="1"/>
    <s v="Amsterdam Bos en Lommer"/>
    <s v="Entire home/aptBos en Lommer"/>
    <n v="35123"/>
    <n v="0.1"/>
  </r>
  <r>
    <s v="Amsterdam"/>
    <n v="5949283"/>
    <x v="4"/>
    <n v="52.374937300430098"/>
    <n v="4.8597191933008697"/>
    <x v="0"/>
    <n v="130"/>
    <n v="172"/>
    <n v="4"/>
    <n v="0.09"/>
    <n v="0"/>
    <n v="3512"/>
    <n v="1"/>
    <s v="Amsterdam Bos en Lommer"/>
    <s v="Entire home/aptBos en Lommer"/>
    <n v="22360"/>
    <n v="0.1"/>
  </r>
  <r>
    <s v="Amsterdam"/>
    <n v="6534550"/>
    <x v="4"/>
    <n v="52.379916370476003"/>
    <n v="4.8540259857473398"/>
    <x v="0"/>
    <n v="100"/>
    <n v="351"/>
    <n v="52"/>
    <n v="1.32"/>
    <n v="0"/>
    <n v="3932"/>
    <n v="1"/>
    <s v="Amsterdam Bos en Lommer"/>
    <s v="Entire home/aptBos en Lommer"/>
    <n v="35100"/>
    <n v="0.1"/>
  </r>
  <r>
    <s v="Amsterdam"/>
    <n v="6759073"/>
    <x v="0"/>
    <n v="52.359101452141601"/>
    <n v="4.8552434711369701"/>
    <x v="0"/>
    <n v="225"/>
    <n v="3"/>
    <n v="5"/>
    <n v="0.12"/>
    <n v="0"/>
    <n v="4083"/>
    <n v="1"/>
    <s v="Amsterdam De Baarsjes - Oud-West"/>
    <s v="Entire home/aptDe Baarsjes - Oud-West"/>
    <n v="675"/>
    <n v="0.1"/>
  </r>
  <r>
    <s v="Amsterdam"/>
    <n v="6789752"/>
    <x v="8"/>
    <n v="52.361786165024903"/>
    <n v="4.8219544044640896"/>
    <x v="0"/>
    <n v="90"/>
    <n v="339"/>
    <n v="38"/>
    <n v="1.32"/>
    <n v="0"/>
    <n v="4102"/>
    <n v="1"/>
    <s v="Amsterdam Slotervaart"/>
    <s v="Entire home/aptSlotervaart"/>
    <n v="30510"/>
    <n v="0.1"/>
  </r>
  <r>
    <s v="Amsterdam"/>
    <n v="6915922"/>
    <x v="7"/>
    <n v="52.360093613833399"/>
    <n v="4.9028564309329603"/>
    <x v="0"/>
    <n v="60"/>
    <n v="351"/>
    <n v="110"/>
    <n v="2.62"/>
    <n v="0"/>
    <n v="4192"/>
    <n v="1"/>
    <s v="Amsterdam Centrum-Oost"/>
    <s v="Entire home/aptCentrum-Oost"/>
    <n v="21060"/>
    <n v="0.1"/>
  </r>
  <r>
    <s v="Amsterdam"/>
    <n v="7173033"/>
    <x v="1"/>
    <n v="52.342416709922801"/>
    <n v="4.9025730637957201"/>
    <x v="0"/>
    <n v="85"/>
    <n v="364"/>
    <n v="17"/>
    <n v="0.42"/>
    <n v="0"/>
    <n v="4340"/>
    <n v="1"/>
    <s v="Amsterdam De Pijp - Rivierenbuurt"/>
    <s v="Entire home/aptDe Pijp - Rivierenbuurt"/>
    <n v="30940"/>
    <n v="0.1"/>
  </r>
  <r>
    <s v="Amsterdam"/>
    <n v="7345871"/>
    <x v="0"/>
    <n v="52.371021970767401"/>
    <n v="4.8572535259101404"/>
    <x v="0"/>
    <n v="109"/>
    <n v="356"/>
    <n v="8"/>
    <n v="0.2"/>
    <n v="0"/>
    <n v="4477"/>
    <n v="1"/>
    <s v="Amsterdam De Baarsjes - Oud-West"/>
    <s v="Entire home/aptDe Baarsjes - Oud-West"/>
    <n v="38804"/>
    <n v="0.1"/>
  </r>
  <r>
    <s v="Amsterdam"/>
    <n v="7409137"/>
    <x v="4"/>
    <n v="52.3753729372797"/>
    <n v="4.8466641212186703"/>
    <x v="0"/>
    <n v="150"/>
    <n v="358"/>
    <n v="29"/>
    <n v="0.73"/>
    <n v="0"/>
    <n v="4515"/>
    <n v="1"/>
    <s v="Amsterdam Bos en Lommer"/>
    <s v="Entire home/aptBos en Lommer"/>
    <n v="53700"/>
    <n v="0.1"/>
  </r>
  <r>
    <s v="Amsterdam"/>
    <n v="7432036"/>
    <x v="5"/>
    <n v="52.356469624049502"/>
    <n v="4.9094376108934501"/>
    <x v="0"/>
    <n v="139"/>
    <n v="349"/>
    <n v="42"/>
    <n v="1.05"/>
    <n v="0"/>
    <n v="4528"/>
    <n v="1"/>
    <s v="Amsterdam Oud-Oost"/>
    <s v="Entire home/aptOud-Oost"/>
    <n v="48511"/>
    <n v="0.1"/>
  </r>
  <r>
    <s v="Amsterdam"/>
    <n v="7566127"/>
    <x v="5"/>
    <n v="52.357338604403502"/>
    <n v="4.9160348090381003"/>
    <x v="0"/>
    <n v="129"/>
    <n v="358"/>
    <n v="32"/>
    <n v="0.79"/>
    <n v="0"/>
    <n v="4624"/>
    <n v="1"/>
    <s v="Amsterdam Oud-Oost"/>
    <s v="Entire home/aptOud-Oost"/>
    <n v="46182"/>
    <n v="0.1"/>
  </r>
  <r>
    <s v="Amsterdam"/>
    <n v="7614586"/>
    <x v="10"/>
    <n v="52.352125045085302"/>
    <n v="4.8526226834320996"/>
    <x v="0"/>
    <n v="250"/>
    <n v="364"/>
    <n v="36"/>
    <n v="0.9"/>
    <n v="0"/>
    <n v="4664"/>
    <n v="1"/>
    <s v="Amsterdam Zuid"/>
    <s v="Entire home/aptZuid"/>
    <n v="91000"/>
    <n v="0.1"/>
  </r>
  <r>
    <s v="Amsterdam"/>
    <n v="8099820"/>
    <x v="4"/>
    <n v="52.374413454140601"/>
    <n v="4.8416216330695496"/>
    <x v="0"/>
    <n v="121"/>
    <n v="354"/>
    <n v="9"/>
    <n v="0.59"/>
    <n v="0"/>
    <n v="4957"/>
    <n v="1"/>
    <s v="Amsterdam Bos en Lommer"/>
    <s v="Entire home/aptBos en Lommer"/>
    <n v="42834"/>
    <n v="0.1"/>
  </r>
  <r>
    <s v="Amsterdam"/>
    <n v="8544739"/>
    <x v="9"/>
    <n v="52.352072493404002"/>
    <n v="4.9251028325313797"/>
    <x v="0"/>
    <n v="159"/>
    <n v="28"/>
    <n v="3"/>
    <n v="0.08"/>
    <n v="0"/>
    <n v="5201"/>
    <n v="1"/>
    <s v="Amsterdam Watergraafsmeer"/>
    <s v="Entire home/aptWatergraafsmeer"/>
    <n v="4452"/>
    <n v="0.1"/>
  </r>
  <r>
    <s v="Amsterdam"/>
    <n v="8725786"/>
    <x v="5"/>
    <n v="52.356682371833102"/>
    <n v="4.9158685311363799"/>
    <x v="0"/>
    <n v="179"/>
    <n v="354"/>
    <n v="42"/>
    <n v="1.28"/>
    <n v="0"/>
    <n v="5303"/>
    <n v="1"/>
    <s v="Amsterdam Oud-Oost"/>
    <s v="Entire home/aptOud-Oost"/>
    <n v="63366"/>
    <n v="0.1"/>
  </r>
  <r>
    <s v="Amsterdam"/>
    <n v="9457746"/>
    <x v="6"/>
    <n v="52.362459788697898"/>
    <n v="4.9401625059383001"/>
    <x v="0"/>
    <n v="120"/>
    <n v="338"/>
    <n v="9"/>
    <n v="0.33"/>
    <n v="0"/>
    <n v="5745"/>
    <n v="1"/>
    <s v="Amsterdam Oostelijk Havengebied - Indische Buurt"/>
    <s v="Entire home/aptOostelijk Havengebied - Indische Buurt"/>
    <n v="40560"/>
    <n v="0.1"/>
  </r>
  <r>
    <s v="Amsterdam"/>
    <n v="9460389"/>
    <x v="5"/>
    <n v="52.354250625543997"/>
    <n v="4.9155828119381502"/>
    <x v="0"/>
    <n v="200"/>
    <n v="28"/>
    <n v="2"/>
    <n v="0.06"/>
    <n v="0"/>
    <n v="5752"/>
    <n v="1"/>
    <s v="Amsterdam Oud-Oost"/>
    <s v="Entire home/aptOud-Oost"/>
    <n v="5600"/>
    <n v="0.1"/>
  </r>
  <r>
    <s v="Amsterdam"/>
    <n v="9586659"/>
    <x v="0"/>
    <n v="52.369323850995798"/>
    <n v="4.8744267617874"/>
    <x v="0"/>
    <n v="203"/>
    <n v="356"/>
    <n v="2"/>
    <n v="0.1"/>
    <n v="0"/>
    <n v="5833"/>
    <n v="1"/>
    <s v="Amsterdam De Baarsjes - Oud-West"/>
    <s v="Entire home/aptDe Baarsjes - Oud-West"/>
    <n v="72268"/>
    <n v="0.1"/>
  </r>
  <r>
    <s v="Amsterdam"/>
    <n v="9707876"/>
    <x v="0"/>
    <n v="52.368927288824899"/>
    <n v="4.8506162738815801"/>
    <x v="0"/>
    <n v="162"/>
    <n v="332"/>
    <n v="2"/>
    <n v="0.06"/>
    <n v="0"/>
    <n v="5916"/>
    <n v="1"/>
    <s v="Amsterdam De Baarsjes - Oud-West"/>
    <s v="Entire home/aptDe Baarsjes - Oud-West"/>
    <n v="53784"/>
    <n v="0.1"/>
  </r>
  <r>
    <s v="Amsterdam"/>
    <n v="9823962"/>
    <x v="0"/>
    <n v="52.374434405013197"/>
    <n v="4.8627743328218003"/>
    <x v="0"/>
    <n v="121"/>
    <n v="28"/>
    <n v="0"/>
    <m/>
    <n v="0"/>
    <n v="5987"/>
    <n v="1"/>
    <s v="Amsterdam De Baarsjes - Oud-West"/>
    <s v="Entire home/aptDe Baarsjes - Oud-West"/>
    <n v="3388"/>
    <n v="0.1"/>
  </r>
  <r>
    <s v="Amsterdam"/>
    <n v="10230893"/>
    <x v="3"/>
    <n v="52.371239405109897"/>
    <n v="4.8894130088454899"/>
    <x v="0"/>
    <n v="120"/>
    <n v="364"/>
    <n v="19"/>
    <n v="0.61"/>
    <n v="0"/>
    <n v="6250"/>
    <n v="1"/>
    <s v="Amsterdam Centrum-West"/>
    <s v="Entire home/aptCentrum-West"/>
    <n v="43680"/>
    <n v="0.1"/>
  </r>
  <r>
    <s v="Amsterdam"/>
    <n v="10242259"/>
    <x v="3"/>
    <n v="52.368724627242699"/>
    <n v="4.8938530399607201"/>
    <x v="0"/>
    <n v="120"/>
    <n v="294"/>
    <n v="6"/>
    <n v="0.21"/>
    <n v="0"/>
    <n v="6257"/>
    <n v="1"/>
    <s v="Amsterdam Centrum-West"/>
    <s v="Entire home/aptCentrum-West"/>
    <n v="35280"/>
    <n v="0.1"/>
  </r>
  <r>
    <s v="Amsterdam"/>
    <n v="10276864"/>
    <x v="1"/>
    <n v="52.3508422254111"/>
    <n v="4.88832844669954"/>
    <x v="0"/>
    <n v="180"/>
    <n v="361"/>
    <n v="29"/>
    <n v="0.89"/>
    <n v="0"/>
    <n v="6278"/>
    <n v="1"/>
    <s v="Amsterdam De Pijp - Rivierenbuurt"/>
    <s v="Entire home/aptDe Pijp - Rivierenbuurt"/>
    <n v="64980"/>
    <n v="0.1"/>
  </r>
  <r>
    <s v="Amsterdam"/>
    <n v="10493156"/>
    <x v="3"/>
    <n v="52.371611917383099"/>
    <n v="4.8764529949326096"/>
    <x v="0"/>
    <n v="100"/>
    <n v="361"/>
    <n v="44"/>
    <n v="1.28"/>
    <n v="0"/>
    <n v="6369"/>
    <n v="1"/>
    <s v="Amsterdam Centrum-West"/>
    <s v="Entire home/aptCentrum-West"/>
    <n v="36100"/>
    <n v="0.1"/>
  </r>
  <r>
    <s v="Amsterdam"/>
    <n v="10641430"/>
    <x v="8"/>
    <n v="52.349279228285198"/>
    <n v="4.8309339552411998"/>
    <x v="0"/>
    <n v="120"/>
    <n v="42"/>
    <n v="14"/>
    <n v="0.43"/>
    <n v="0"/>
    <n v="6431"/>
    <n v="1"/>
    <s v="Amsterdam Slotervaart"/>
    <s v="Entire home/aptSlotervaart"/>
    <n v="5040"/>
    <n v="0.1"/>
  </r>
  <r>
    <s v="Amsterdam"/>
    <n v="11164847"/>
    <x v="6"/>
    <n v="52.363886921188602"/>
    <n v="4.9338266412860001"/>
    <x v="0"/>
    <n v="120"/>
    <n v="340"/>
    <n v="8"/>
    <n v="0.27"/>
    <n v="0"/>
    <n v="6652"/>
    <n v="1"/>
    <s v="Amsterdam Oostelijk Havengebied - Indische Buurt"/>
    <s v="Entire home/aptOostelijk Havengebied - Indische Buurt"/>
    <n v="40800"/>
    <n v="0.1"/>
  </r>
  <r>
    <s v="Amsterdam"/>
    <n v="11675143"/>
    <x v="0"/>
    <n v="52.368788285843003"/>
    <n v="4.8614107699654001"/>
    <x v="0"/>
    <n v="109"/>
    <n v="364"/>
    <n v="44"/>
    <n v="1.32"/>
    <n v="0"/>
    <n v="6954"/>
    <n v="1"/>
    <s v="Amsterdam De Baarsjes - Oud-West"/>
    <s v="Entire home/aptDe Baarsjes - Oud-West"/>
    <n v="39676"/>
    <n v="0.1"/>
  </r>
  <r>
    <s v="Amsterdam"/>
    <n v="11875517"/>
    <x v="0"/>
    <n v="52.363805905882003"/>
    <n v="4.86226367787022"/>
    <x v="0"/>
    <n v="92"/>
    <n v="326"/>
    <n v="36"/>
    <n v="1.1200000000000001"/>
    <n v="0"/>
    <n v="7050"/>
    <n v="1"/>
    <s v="Amsterdam De Baarsjes - Oud-West"/>
    <s v="Entire home/aptDe Baarsjes - Oud-West"/>
    <n v="29992"/>
    <n v="0.1"/>
  </r>
  <r>
    <s v="Amsterdam"/>
    <n v="12207885"/>
    <x v="6"/>
    <n v="52.360963452737401"/>
    <n v="4.9340930647845598"/>
    <x v="0"/>
    <n v="140"/>
    <n v="359"/>
    <n v="4"/>
    <n v="0.34"/>
    <n v="0"/>
    <n v="7232"/>
    <n v="1"/>
    <s v="Amsterdam Oostelijk Havengebied - Indische Buurt"/>
    <s v="Entire home/aptOostelijk Havengebied - Indische Buurt"/>
    <n v="50260"/>
    <n v="0.1"/>
  </r>
  <r>
    <s v="Amsterdam"/>
    <n v="12255910"/>
    <x v="10"/>
    <n v="52.350627652657799"/>
    <n v="4.8494097207060198"/>
    <x v="0"/>
    <n v="120"/>
    <n v="363"/>
    <n v="51"/>
    <n v="1.59"/>
    <n v="0"/>
    <n v="7256"/>
    <n v="1"/>
    <s v="Amsterdam Zuid"/>
    <s v="Entire home/aptZuid"/>
    <n v="43560"/>
    <n v="0.1"/>
  </r>
  <r>
    <s v="Amsterdam"/>
    <n v="12640314"/>
    <x v="7"/>
    <n v="52.360810158403503"/>
    <n v="4.9058676524875002"/>
    <x v="0"/>
    <n v="175"/>
    <n v="364"/>
    <n v="0"/>
    <m/>
    <n v="0"/>
    <n v="7498"/>
    <n v="1"/>
    <s v="Amsterdam Centrum-Oost"/>
    <s v="Entire home/aptCentrum-Oost"/>
    <n v="63700"/>
    <n v="0.1"/>
  </r>
  <r>
    <s v="Amsterdam"/>
    <n v="12817207"/>
    <x v="3"/>
    <n v="52.381814406285201"/>
    <n v="4.8813636793555002"/>
    <x v="0"/>
    <n v="99"/>
    <n v="298"/>
    <n v="23"/>
    <n v="0.73"/>
    <n v="0"/>
    <n v="7591"/>
    <n v="1"/>
    <s v="Amsterdam Centrum-West"/>
    <s v="Entire home/aptCentrum-West"/>
    <n v="29502"/>
    <n v="0.1"/>
  </r>
  <r>
    <s v="Amsterdam"/>
    <n v="13088632"/>
    <x v="16"/>
    <n v="52.351705715561003"/>
    <n v="5.0007392816984098"/>
    <x v="0"/>
    <n v="149"/>
    <n v="28"/>
    <n v="3"/>
    <n v="0.1"/>
    <n v="0"/>
    <n v="7810"/>
    <n v="1"/>
    <s v="Amsterdam IJburg - Zeeburgereiland"/>
    <s v="Entire home/aptIJburg - Zeeburgereiland"/>
    <n v="4172"/>
    <n v="0.1"/>
  </r>
  <r>
    <s v="Amsterdam"/>
    <n v="13103354"/>
    <x v="1"/>
    <n v="52.355663385387203"/>
    <n v="4.8920251069713796"/>
    <x v="0"/>
    <n v="100"/>
    <n v="355"/>
    <n v="8"/>
    <n v="0.32"/>
    <n v="0"/>
    <n v="7827"/>
    <n v="1"/>
    <s v="Amsterdam De Pijp - Rivierenbuurt"/>
    <s v="Entire home/aptDe Pijp - Rivierenbuurt"/>
    <n v="35500"/>
    <n v="0.1"/>
  </r>
  <r>
    <s v="Amsterdam"/>
    <n v="13660671"/>
    <x v="2"/>
    <n v="52.383949200767198"/>
    <n v="4.8714342618719"/>
    <x v="0"/>
    <n v="99"/>
    <n v="155"/>
    <n v="38"/>
    <n v="1.39"/>
    <n v="0"/>
    <n v="8420"/>
    <n v="1"/>
    <s v="Amsterdam Westerpark"/>
    <s v="Entire home/aptWesterpark"/>
    <n v="15345"/>
    <n v="0.1"/>
  </r>
  <r>
    <s v="Amsterdam"/>
    <n v="13718454"/>
    <x v="1"/>
    <n v="52.3574159503871"/>
    <n v="4.8898266901585501"/>
    <x v="0"/>
    <n v="161"/>
    <n v="364"/>
    <n v="8"/>
    <n v="0.28000000000000003"/>
    <n v="0"/>
    <n v="8499"/>
    <n v="1"/>
    <s v="Amsterdam De Pijp - Rivierenbuurt"/>
    <s v="Entire home/aptDe Pijp - Rivierenbuurt"/>
    <n v="58604"/>
    <n v="0.1"/>
  </r>
  <r>
    <s v="Amsterdam"/>
    <n v="13824948"/>
    <x v="13"/>
    <n v="52.404885449227898"/>
    <n v="4.9086332257713696"/>
    <x v="0"/>
    <n v="69"/>
    <n v="350"/>
    <n v="7"/>
    <n v="0.24"/>
    <n v="0"/>
    <n v="8628"/>
    <n v="1"/>
    <s v="Amsterdam Noord-West"/>
    <s v="Entire home/aptNoord-West"/>
    <n v="24150"/>
    <n v="0.1"/>
  </r>
  <r>
    <s v="Amsterdam"/>
    <n v="13869447"/>
    <x v="1"/>
    <n v="52.350090781970998"/>
    <n v="4.9045706811229"/>
    <x v="0"/>
    <n v="140"/>
    <n v="347"/>
    <n v="30"/>
    <n v="1.1000000000000001"/>
    <n v="0"/>
    <n v="8682"/>
    <n v="1"/>
    <s v="Amsterdam De Pijp - Rivierenbuurt"/>
    <s v="Entire home/aptDe Pijp - Rivierenbuurt"/>
    <n v="48580"/>
    <n v="0.1"/>
  </r>
  <r>
    <s v="Amsterdam"/>
    <n v="14002921"/>
    <x v="10"/>
    <n v="52.352283280188601"/>
    <n v="4.8477082749832796"/>
    <x v="0"/>
    <n v="89"/>
    <n v="284"/>
    <n v="15"/>
    <n v="0.55000000000000004"/>
    <n v="0"/>
    <n v="8857"/>
    <n v="1"/>
    <s v="Amsterdam Zuid"/>
    <s v="Entire home/aptZuid"/>
    <n v="25276"/>
    <n v="0.1"/>
  </r>
  <r>
    <s v="Amsterdam"/>
    <n v="14105164"/>
    <x v="3"/>
    <n v="52.372793004509901"/>
    <n v="4.8985487340914702"/>
    <x v="0"/>
    <n v="85"/>
    <n v="361"/>
    <n v="34"/>
    <n v="1.18"/>
    <n v="0"/>
    <n v="8964"/>
    <n v="1"/>
    <s v="Amsterdam Centrum-West"/>
    <s v="Entire home/aptCentrum-West"/>
    <n v="30685"/>
    <n v="0.1"/>
  </r>
  <r>
    <s v="Amsterdam"/>
    <n v="14118909"/>
    <x v="3"/>
    <n v="52.374512858828197"/>
    <n v="4.8822785268431304"/>
    <x v="0"/>
    <n v="399"/>
    <n v="153"/>
    <n v="36"/>
    <n v="1.27"/>
    <n v="0"/>
    <n v="8976"/>
    <n v="1"/>
    <s v="Amsterdam Centrum-West"/>
    <s v="Entire home/aptCentrum-West"/>
    <n v="61047"/>
    <n v="0.1"/>
  </r>
  <r>
    <s v="Amsterdam"/>
    <n v="14175011"/>
    <x v="5"/>
    <n v="52.357501184258197"/>
    <n v="4.9096990908387799"/>
    <x v="0"/>
    <n v="129"/>
    <n v="244"/>
    <n v="2"/>
    <n v="7.0000000000000007E-2"/>
    <n v="0"/>
    <n v="9037"/>
    <n v="1"/>
    <s v="Amsterdam Oud-Oost"/>
    <s v="Entire home/aptOud-Oost"/>
    <n v="31476"/>
    <n v="0.1"/>
  </r>
  <r>
    <s v="Amsterdam"/>
    <n v="14706009"/>
    <x v="1"/>
    <n v="52.354200094388297"/>
    <n v="4.8880218583465602"/>
    <x v="0"/>
    <n v="179"/>
    <n v="302"/>
    <n v="44"/>
    <n v="1.62"/>
    <n v="0"/>
    <n v="9443"/>
    <n v="1"/>
    <s v="Amsterdam De Pijp - Rivierenbuurt"/>
    <s v="Entire home/aptDe Pijp - Rivierenbuurt"/>
    <n v="54058"/>
    <n v="0.1"/>
  </r>
  <r>
    <s v="Amsterdam"/>
    <n v="14895677"/>
    <x v="10"/>
    <n v="52.3525910860536"/>
    <n v="4.8499798653628696"/>
    <x v="0"/>
    <n v="200"/>
    <n v="341"/>
    <n v="3"/>
    <n v="0.12"/>
    <n v="0"/>
    <n v="9556"/>
    <n v="1"/>
    <s v="Amsterdam Zuid"/>
    <s v="Entire home/aptZuid"/>
    <n v="68200"/>
    <n v="0.1"/>
  </r>
  <r>
    <s v="Amsterdam"/>
    <n v="15127920"/>
    <x v="3"/>
    <n v="52.368678958164203"/>
    <n v="4.8806088569589896"/>
    <x v="0"/>
    <n v="192"/>
    <n v="360"/>
    <n v="11"/>
    <n v="0.8"/>
    <n v="0"/>
    <n v="9707"/>
    <n v="1"/>
    <s v="Amsterdam Centrum-West"/>
    <s v="Entire home/aptCentrum-West"/>
    <n v="69120"/>
    <n v="0.1"/>
  </r>
  <r>
    <s v="Amsterdam"/>
    <n v="15249359"/>
    <x v="2"/>
    <n v="52.3831423698349"/>
    <n v="4.8711761983149602"/>
    <x v="0"/>
    <n v="111"/>
    <n v="177"/>
    <n v="8"/>
    <n v="0.3"/>
    <n v="0"/>
    <n v="9764"/>
    <n v="1"/>
    <s v="Amsterdam Westerpark"/>
    <s v="Entire home/aptWesterpark"/>
    <n v="19647"/>
    <n v="0.1"/>
  </r>
  <r>
    <s v="Amsterdam"/>
    <n v="15275573"/>
    <x v="1"/>
    <n v="52.345044508359599"/>
    <n v="4.8997118061135101"/>
    <x v="0"/>
    <n v="200"/>
    <n v="364"/>
    <n v="8"/>
    <n v="0.32"/>
    <n v="0"/>
    <n v="9778"/>
    <n v="1"/>
    <s v="Amsterdam De Pijp - Rivierenbuurt"/>
    <s v="Entire home/aptDe Pijp - Rivierenbuurt"/>
    <n v="72800"/>
    <n v="0.1"/>
  </r>
  <r>
    <s v="Amsterdam"/>
    <n v="15819051"/>
    <x v="7"/>
    <n v="52.369317534316501"/>
    <n v="4.8976619727194199"/>
    <x v="0"/>
    <n v="300"/>
    <n v="237"/>
    <n v="28"/>
    <n v="1.72"/>
    <n v="0"/>
    <n v="10129"/>
    <n v="1"/>
    <s v="Amsterdam Centrum-Oost"/>
    <s v="Entire home/aptCentrum-Oost"/>
    <n v="71100"/>
    <n v="0.1"/>
  </r>
  <r>
    <s v="Amsterdam"/>
    <n v="16109517"/>
    <x v="13"/>
    <n v="52.4051217206855"/>
    <n v="4.9190257027967998"/>
    <x v="0"/>
    <n v="125"/>
    <n v="335"/>
    <n v="6"/>
    <n v="0.26"/>
    <n v="0"/>
    <n v="10322"/>
    <n v="1"/>
    <s v="Amsterdam Noord-West"/>
    <s v="Entire home/aptNoord-West"/>
    <n v="41875"/>
    <n v="0.1"/>
  </r>
  <r>
    <s v="Amsterdam"/>
    <n v="16145447"/>
    <x v="10"/>
    <n v="52.352300703230597"/>
    <n v="4.8517149314973897"/>
    <x v="0"/>
    <n v="180"/>
    <n v="306"/>
    <n v="0"/>
    <m/>
    <n v="0"/>
    <n v="10349"/>
    <n v="1"/>
    <s v="Amsterdam Zuid"/>
    <s v="Entire home/aptZuid"/>
    <n v="55080"/>
    <n v="0.1"/>
  </r>
  <r>
    <s v="Amsterdam"/>
    <n v="16176002"/>
    <x v="14"/>
    <n v="52.327770231697599"/>
    <n v="4.8757204028224299"/>
    <x v="0"/>
    <n v="150"/>
    <n v="351"/>
    <n v="9"/>
    <n v="0.45"/>
    <n v="0"/>
    <n v="10373"/>
    <n v="1"/>
    <s v="Amsterdam Buitenveldert - Zuidas"/>
    <s v="Entire home/aptBuitenveldert - Zuidas"/>
    <n v="52650"/>
    <n v="0.1"/>
  </r>
  <r>
    <s v="Amsterdam"/>
    <n v="16208749"/>
    <x v="1"/>
    <n v="52.350435512743303"/>
    <n v="4.90626151282975"/>
    <x v="0"/>
    <n v="149"/>
    <n v="299"/>
    <n v="13"/>
    <n v="0.63"/>
    <n v="0"/>
    <n v="10407"/>
    <n v="1"/>
    <s v="Amsterdam De Pijp - Rivierenbuurt"/>
    <s v="Entire home/aptDe Pijp - Rivierenbuurt"/>
    <n v="44551"/>
    <n v="0.1"/>
  </r>
  <r>
    <s v="Amsterdam"/>
    <n v="16269310"/>
    <x v="5"/>
    <n v="52.365575652117499"/>
    <n v="4.9259222234024298"/>
    <x v="0"/>
    <n v="120"/>
    <n v="265"/>
    <n v="21"/>
    <n v="0.87"/>
    <n v="0"/>
    <n v="10449"/>
    <n v="1"/>
    <s v="Amsterdam Oud-Oost"/>
    <s v="Entire home/aptOud-Oost"/>
    <n v="31800"/>
    <n v="0.1"/>
  </r>
  <r>
    <s v="Amsterdam"/>
    <n v="16332019"/>
    <x v="0"/>
    <n v="52.363236182728301"/>
    <n v="4.8754857672299199"/>
    <x v="0"/>
    <n v="60"/>
    <n v="363"/>
    <n v="11"/>
    <n v="0.46"/>
    <n v="0"/>
    <n v="10496"/>
    <n v="1"/>
    <s v="Amsterdam De Baarsjes - Oud-West"/>
    <s v="Entire home/aptDe Baarsjes - Oud-West"/>
    <n v="21780"/>
    <n v="0.1"/>
  </r>
  <r>
    <s v="Amsterdam"/>
    <n v="16452536"/>
    <x v="5"/>
    <n v="52.356775044349"/>
    <n v="4.9228978571562401"/>
    <x v="0"/>
    <n v="130"/>
    <n v="359"/>
    <n v="20"/>
    <n v="0.9"/>
    <n v="0"/>
    <n v="10612"/>
    <n v="1"/>
    <s v="Amsterdam Oud-Oost"/>
    <s v="Entire home/aptOud-Oost"/>
    <n v="46670"/>
    <n v="0.1"/>
  </r>
  <r>
    <s v="Amsterdam"/>
    <n v="16459266"/>
    <x v="10"/>
    <n v="52.3513038976103"/>
    <n v="4.8543717839181397"/>
    <x v="0"/>
    <n v="117"/>
    <n v="361"/>
    <n v="23"/>
    <n v="1.1499999999999999"/>
    <n v="0"/>
    <n v="10613"/>
    <n v="1"/>
    <s v="Amsterdam Zuid"/>
    <s v="Entire home/aptZuid"/>
    <n v="42237"/>
    <n v="0.1"/>
  </r>
  <r>
    <s v="Amsterdam"/>
    <n v="16460395"/>
    <x v="7"/>
    <n v="52.364365908838202"/>
    <n v="4.8842003477158897"/>
    <x v="0"/>
    <n v="250"/>
    <n v="345"/>
    <n v="26"/>
    <n v="1.1100000000000001"/>
    <n v="0"/>
    <n v="10616"/>
    <n v="1"/>
    <s v="Amsterdam Centrum-Oost"/>
    <s v="Entire home/aptCentrum-Oost"/>
    <n v="86250"/>
    <n v="0.1"/>
  </r>
  <r>
    <s v="Amsterdam"/>
    <n v="16711782"/>
    <x v="5"/>
    <n v="52.353835357857797"/>
    <n v="4.9098280102867102"/>
    <x v="0"/>
    <n v="149"/>
    <n v="274"/>
    <n v="19"/>
    <n v="1.33"/>
    <n v="0"/>
    <n v="10772"/>
    <n v="1"/>
    <s v="Amsterdam Oud-Oost"/>
    <s v="Entire home/aptOud-Oost"/>
    <n v="40826"/>
    <n v="0.1"/>
  </r>
  <r>
    <s v="Amsterdam"/>
    <n v="17105163"/>
    <x v="0"/>
    <n v="52.371519037238798"/>
    <n v="4.8706457585866296"/>
    <x v="0"/>
    <n v="97"/>
    <n v="360"/>
    <n v="1"/>
    <n v="0.09"/>
    <n v="0"/>
    <n v="10973"/>
    <n v="1"/>
    <s v="Amsterdam De Baarsjes - Oud-West"/>
    <s v="Entire home/aptDe Baarsjes - Oud-West"/>
    <n v="34920"/>
    <n v="0.1"/>
  </r>
  <r>
    <s v="Amsterdam"/>
    <n v="17189671"/>
    <x v="7"/>
    <n v="52.362680658244301"/>
    <n v="4.9096552496297399"/>
    <x v="0"/>
    <n v="200"/>
    <n v="304"/>
    <n v="46"/>
    <n v="2.23"/>
    <n v="0"/>
    <n v="11026"/>
    <n v="1"/>
    <s v="Amsterdam Centrum-Oost"/>
    <s v="Entire home/aptCentrum-Oost"/>
    <n v="60800"/>
    <n v="0.1"/>
  </r>
  <r>
    <s v="Amsterdam"/>
    <n v="17299575"/>
    <x v="0"/>
    <n v="52.363329670544999"/>
    <n v="4.8526583201012299"/>
    <x v="0"/>
    <n v="120"/>
    <n v="33"/>
    <n v="7"/>
    <n v="0.37"/>
    <n v="0"/>
    <n v="11085"/>
    <n v="1"/>
    <s v="Amsterdam De Baarsjes - Oud-West"/>
    <s v="Entire home/aptDe Baarsjes - Oud-West"/>
    <n v="3960"/>
    <n v="0.1"/>
  </r>
  <r>
    <s v="Amsterdam"/>
    <n v="17361885"/>
    <x v="1"/>
    <n v="52.351180014170197"/>
    <n v="4.8877232098532897"/>
    <x v="0"/>
    <n v="119"/>
    <n v="31"/>
    <n v="12"/>
    <n v="0.56999999999999995"/>
    <n v="0"/>
    <n v="11119"/>
    <n v="1"/>
    <s v="Amsterdam De Pijp - Rivierenbuurt"/>
    <s v="Entire home/aptDe Pijp - Rivierenbuurt"/>
    <n v="3689"/>
    <n v="0.1"/>
  </r>
  <r>
    <s v="Amsterdam"/>
    <n v="17415457"/>
    <x v="0"/>
    <n v="52.370597534681998"/>
    <n v="4.8688007078647297"/>
    <x v="0"/>
    <n v="150"/>
    <n v="302"/>
    <n v="9"/>
    <n v="0.44"/>
    <n v="0"/>
    <n v="11143"/>
    <n v="1"/>
    <s v="Amsterdam De Baarsjes - Oud-West"/>
    <s v="Entire home/aptDe Baarsjes - Oud-West"/>
    <n v="45300"/>
    <n v="0.1"/>
  </r>
  <r>
    <s v="Amsterdam"/>
    <n v="17512018"/>
    <x v="6"/>
    <n v="52.365221180605502"/>
    <n v="4.9327841578726899"/>
    <x v="0"/>
    <n v="75"/>
    <n v="177"/>
    <n v="34"/>
    <n v="2.11"/>
    <n v="0"/>
    <n v="11214"/>
    <n v="1"/>
    <s v="Amsterdam Oostelijk Havengebied - Indische Buurt"/>
    <s v="Entire home/aptOostelijk Havengebied - Indische Buurt"/>
    <n v="13275"/>
    <n v="0.1"/>
  </r>
  <r>
    <s v="Amsterdam"/>
    <n v="17672909"/>
    <x v="6"/>
    <n v="52.361368732617201"/>
    <n v="4.9346343842067801"/>
    <x v="0"/>
    <n v="89"/>
    <n v="330"/>
    <n v="33"/>
    <n v="2.02"/>
    <n v="0"/>
    <n v="11323"/>
    <n v="1"/>
    <s v="Amsterdam Oostelijk Havengebied - Indische Buurt"/>
    <s v="Entire home/aptOostelijk Havengebied - Indische Buurt"/>
    <n v="29370"/>
    <n v="0.1"/>
  </r>
  <r>
    <s v="Amsterdam"/>
    <n v="17787950"/>
    <x v="2"/>
    <n v="52.377867729649701"/>
    <n v="4.8769741168902696"/>
    <x v="0"/>
    <n v="250"/>
    <n v="360"/>
    <n v="20"/>
    <n v="1"/>
    <n v="0"/>
    <n v="11389"/>
    <n v="1"/>
    <s v="Amsterdam Westerpark"/>
    <s v="Entire home/aptWesterpark"/>
    <n v="90000"/>
    <n v="0.1"/>
  </r>
  <r>
    <s v="Amsterdam"/>
    <n v="17834124"/>
    <x v="7"/>
    <n v="52.359681287217001"/>
    <n v="4.8940190044083396"/>
    <x v="0"/>
    <n v="120"/>
    <n v="340"/>
    <n v="26"/>
    <n v="1.34"/>
    <n v="0"/>
    <n v="11418"/>
    <n v="1"/>
    <s v="Amsterdam Centrum-Oost"/>
    <s v="Entire home/aptCentrum-Oost"/>
    <n v="40800"/>
    <n v="0.1"/>
  </r>
  <r>
    <s v="Amsterdam"/>
    <n v="18017858"/>
    <x v="6"/>
    <n v="52.370312609329098"/>
    <n v="4.9390995254688201"/>
    <x v="0"/>
    <n v="210"/>
    <n v="344"/>
    <n v="36"/>
    <n v="1.8"/>
    <n v="0"/>
    <n v="11541"/>
    <n v="1"/>
    <s v="Amsterdam Oostelijk Havengebied - Indische Buurt"/>
    <s v="Entire home/aptOostelijk Havengebied - Indische Buurt"/>
    <n v="72240"/>
    <n v="0.1"/>
  </r>
  <r>
    <s v="Amsterdam"/>
    <n v="18122074"/>
    <x v="4"/>
    <n v="52.3832293687339"/>
    <n v="4.8477881094199402"/>
    <x v="0"/>
    <n v="165"/>
    <n v="349"/>
    <n v="9"/>
    <n v="0.48"/>
    <n v="0"/>
    <n v="11633"/>
    <n v="1"/>
    <s v="Amsterdam Bos en Lommer"/>
    <s v="Entire home/aptBos en Lommer"/>
    <n v="57585"/>
    <n v="0.1"/>
  </r>
  <r>
    <s v="Amsterdam"/>
    <n v="18187151"/>
    <x v="0"/>
    <n v="52.362268297897899"/>
    <n v="4.8647648041809202"/>
    <x v="0"/>
    <n v="150"/>
    <n v="46"/>
    <n v="26"/>
    <n v="1.31"/>
    <n v="0"/>
    <n v="11700"/>
    <n v="1"/>
    <s v="Amsterdam De Baarsjes - Oud-West"/>
    <s v="Entire home/aptDe Baarsjes - Oud-West"/>
    <n v="6900"/>
    <n v="0.1"/>
  </r>
  <r>
    <s v="Amsterdam"/>
    <n v="18206761"/>
    <x v="4"/>
    <n v="52.377983849592802"/>
    <n v="4.8556242314478197"/>
    <x v="0"/>
    <n v="135"/>
    <n v="5"/>
    <n v="48"/>
    <n v="2.39"/>
    <n v="0"/>
    <n v="11723"/>
    <n v="1"/>
    <s v="Amsterdam Bos en Lommer"/>
    <s v="Entire home/aptBos en Lommer"/>
    <n v="675"/>
    <n v="0.1"/>
  </r>
  <r>
    <s v="Amsterdam"/>
    <n v="18263579"/>
    <x v="12"/>
    <n v="52.383370838054397"/>
    <n v="4.9162669870026496"/>
    <x v="0"/>
    <n v="70"/>
    <n v="319"/>
    <n v="26"/>
    <n v="1.31"/>
    <n v="0"/>
    <n v="11771"/>
    <n v="1"/>
    <s v="Amsterdam Oud-Noord"/>
    <s v="Entire home/aptOud-Noord"/>
    <n v="22330"/>
    <n v="0.1"/>
  </r>
  <r>
    <s v="Amsterdam"/>
    <n v="18385269"/>
    <x v="2"/>
    <n v="52.380116930999101"/>
    <n v="4.8691387738429999"/>
    <x v="0"/>
    <n v="105"/>
    <n v="362"/>
    <n v="3"/>
    <n v="0.16"/>
    <n v="0"/>
    <n v="11900"/>
    <n v="1"/>
    <s v="Amsterdam Westerpark"/>
    <s v="Entire home/aptWesterpark"/>
    <n v="38010"/>
    <n v="0.1"/>
  </r>
  <r>
    <s v="Amsterdam"/>
    <n v="18457079"/>
    <x v="4"/>
    <n v="52.378446752679203"/>
    <n v="4.8491185003766297"/>
    <x v="0"/>
    <n v="110"/>
    <n v="363"/>
    <n v="12"/>
    <n v="0.62"/>
    <n v="0"/>
    <n v="11957"/>
    <n v="1"/>
    <s v="Amsterdam Bos en Lommer"/>
    <s v="Entire home/aptBos en Lommer"/>
    <n v="39930"/>
    <n v="0.1"/>
  </r>
  <r>
    <s v="Amsterdam"/>
    <n v="18457355"/>
    <x v="2"/>
    <n v="52.383110499382703"/>
    <n v="4.8790308036970602"/>
    <x v="0"/>
    <n v="175"/>
    <n v="87"/>
    <n v="3"/>
    <n v="0.16"/>
    <n v="0"/>
    <n v="11958"/>
    <n v="1"/>
    <s v="Amsterdam Westerpark"/>
    <s v="Entire home/aptWesterpark"/>
    <n v="15225"/>
    <n v="0.1"/>
  </r>
  <r>
    <s v="Amsterdam"/>
    <n v="18484648"/>
    <x v="1"/>
    <n v="52.345438052957"/>
    <n v="4.8882398633714601"/>
    <x v="0"/>
    <n v="200"/>
    <n v="359"/>
    <n v="6"/>
    <n v="0.33"/>
    <n v="0"/>
    <n v="11981"/>
    <n v="1"/>
    <s v="Amsterdam De Pijp - Rivierenbuurt"/>
    <s v="Entire home/aptDe Pijp - Rivierenbuurt"/>
    <n v="71800"/>
    <n v="0.1"/>
  </r>
  <r>
    <s v="Amsterdam"/>
    <n v="18536127"/>
    <x v="2"/>
    <n v="52.383350981136701"/>
    <n v="4.8735975817292498"/>
    <x v="0"/>
    <n v="119"/>
    <n v="333"/>
    <n v="3"/>
    <n v="0.16"/>
    <n v="0"/>
    <n v="12036"/>
    <n v="1"/>
    <s v="Amsterdam Westerpark"/>
    <s v="Entire home/aptWesterpark"/>
    <n v="39627"/>
    <n v="0.1"/>
  </r>
  <r>
    <s v="Amsterdam"/>
    <n v="18604324"/>
    <x v="5"/>
    <n v="52.358343494089901"/>
    <n v="4.9170443980106002"/>
    <x v="0"/>
    <n v="120"/>
    <n v="363"/>
    <n v="11"/>
    <n v="0.57999999999999996"/>
    <n v="0"/>
    <n v="12085"/>
    <n v="1"/>
    <s v="Amsterdam Oud-Oost"/>
    <s v="Entire home/aptOud-Oost"/>
    <n v="43560"/>
    <n v="0.1"/>
  </r>
  <r>
    <s v="Amsterdam"/>
    <n v="18613398"/>
    <x v="10"/>
    <n v="52.356963076200302"/>
    <n v="4.8527884548791898"/>
    <x v="0"/>
    <n v="100"/>
    <n v="4"/>
    <n v="9"/>
    <n v="0.5"/>
    <n v="0"/>
    <n v="12097"/>
    <n v="1"/>
    <s v="Amsterdam Zuid"/>
    <s v="Entire home/aptZuid"/>
    <n v="400"/>
    <n v="0.1"/>
  </r>
  <r>
    <s v="Amsterdam"/>
    <n v="18924756"/>
    <x v="8"/>
    <n v="52.364637935363497"/>
    <n v="4.8415155834476096"/>
    <x v="0"/>
    <n v="143"/>
    <n v="358"/>
    <n v="5"/>
    <n v="0.28999999999999998"/>
    <n v="0"/>
    <n v="12343"/>
    <n v="1"/>
    <s v="Amsterdam Slotervaart"/>
    <s v="Entire home/aptSlotervaart"/>
    <n v="51194"/>
    <n v="0.1"/>
  </r>
  <r>
    <s v="Amsterdam"/>
    <n v="18945772"/>
    <x v="1"/>
    <n v="52.351435191027598"/>
    <n v="4.8961524400824397"/>
    <x v="0"/>
    <n v="345"/>
    <n v="208"/>
    <n v="9"/>
    <n v="0.63"/>
    <n v="0"/>
    <n v="12365"/>
    <n v="1"/>
    <s v="Amsterdam De Pijp - Rivierenbuurt"/>
    <s v="Entire home/aptDe Pijp - Rivierenbuurt"/>
    <n v="71760"/>
    <n v="0.1"/>
  </r>
  <r>
    <s v="Amsterdam"/>
    <n v="18950531"/>
    <x v="6"/>
    <n v="52.370329167801003"/>
    <n v="4.9350271574102802"/>
    <x v="0"/>
    <n v="75"/>
    <n v="63"/>
    <n v="35"/>
    <n v="1.91"/>
    <n v="0"/>
    <n v="12367"/>
    <n v="1"/>
    <s v="Amsterdam Oostelijk Havengebied - Indische Buurt"/>
    <s v="Entire home/aptOostelijk Havengebied - Indische Buurt"/>
    <n v="4725"/>
    <n v="0.1"/>
  </r>
  <r>
    <s v="Amsterdam"/>
    <n v="19218778"/>
    <x v="0"/>
    <n v="52.362262822045203"/>
    <n v="4.8520109642127798"/>
    <x v="0"/>
    <n v="200"/>
    <n v="355"/>
    <n v="4"/>
    <n v="0.23"/>
    <n v="0"/>
    <n v="12614"/>
    <n v="1"/>
    <s v="Amsterdam De Baarsjes - Oud-West"/>
    <s v="Entire home/aptDe Baarsjes - Oud-West"/>
    <n v="71000"/>
    <n v="0.1"/>
  </r>
  <r>
    <s v="Amsterdam"/>
    <n v="19292768"/>
    <x v="7"/>
    <n v="52.361247483377902"/>
    <n v="4.8920684429485704"/>
    <x v="0"/>
    <n v="250"/>
    <n v="279"/>
    <n v="25"/>
    <n v="1.66"/>
    <n v="0"/>
    <n v="12672"/>
    <n v="1"/>
    <s v="Amsterdam Centrum-Oost"/>
    <s v="Entire home/aptCentrum-Oost"/>
    <n v="69750"/>
    <n v="0.1"/>
  </r>
  <r>
    <s v="Amsterdam"/>
    <n v="19305687"/>
    <x v="3"/>
    <n v="52.3780517312195"/>
    <n v="4.8809261573191298"/>
    <x v="0"/>
    <n v="248"/>
    <n v="363"/>
    <n v="12"/>
    <n v="0.69"/>
    <n v="0"/>
    <n v="12680"/>
    <n v="1"/>
    <s v="Amsterdam Centrum-West"/>
    <s v="Entire home/aptCentrum-West"/>
    <n v="90024"/>
    <n v="0.1"/>
  </r>
  <r>
    <s v="Amsterdam"/>
    <n v="19357244"/>
    <x v="7"/>
    <n v="52.3628979385959"/>
    <n v="4.8884898217820103"/>
    <x v="0"/>
    <n v="150"/>
    <n v="347"/>
    <n v="14"/>
    <n v="0.83"/>
    <n v="0"/>
    <n v="12726"/>
    <n v="1"/>
    <s v="Amsterdam Centrum-Oost"/>
    <s v="Entire home/aptCentrum-Oost"/>
    <n v="52050"/>
    <n v="0.1"/>
  </r>
  <r>
    <s v="Amsterdam"/>
    <n v="19432265"/>
    <x v="0"/>
    <n v="52.360772086053203"/>
    <n v="4.8659182262055802"/>
    <x v="0"/>
    <n v="150"/>
    <n v="30"/>
    <n v="13"/>
    <n v="0.76"/>
    <n v="0"/>
    <n v="12787"/>
    <n v="1"/>
    <s v="Amsterdam De Baarsjes - Oud-West"/>
    <s v="Entire home/aptDe Baarsjes - Oud-West"/>
    <n v="4500"/>
    <n v="0.1"/>
  </r>
  <r>
    <s v="Amsterdam"/>
    <n v="19475385"/>
    <x v="1"/>
    <n v="52.344182680138601"/>
    <n v="4.8957536094050402"/>
    <x v="0"/>
    <n v="177"/>
    <n v="349"/>
    <n v="9"/>
    <n v="0.56000000000000005"/>
    <n v="0"/>
    <n v="12818"/>
    <n v="1"/>
    <s v="Amsterdam De Pijp - Rivierenbuurt"/>
    <s v="Entire home/aptDe Pijp - Rivierenbuurt"/>
    <n v="61773"/>
    <n v="0.1"/>
  </r>
  <r>
    <s v="Amsterdam"/>
    <n v="19629894"/>
    <x v="0"/>
    <n v="52.373545968045697"/>
    <n v="4.8626370708153903"/>
    <x v="0"/>
    <n v="85"/>
    <n v="354"/>
    <n v="9"/>
    <n v="0.54"/>
    <n v="0"/>
    <n v="12954"/>
    <n v="1"/>
    <s v="Amsterdam De Baarsjes - Oud-West"/>
    <s v="Entire home/aptDe Baarsjes - Oud-West"/>
    <n v="30090"/>
    <n v="0.1"/>
  </r>
  <r>
    <s v="Amsterdam"/>
    <n v="19860973"/>
    <x v="7"/>
    <n v="52.3715180918634"/>
    <n v="4.9081318310855204"/>
    <x v="0"/>
    <n v="200"/>
    <n v="364"/>
    <n v="20"/>
    <n v="1.21"/>
    <n v="0"/>
    <n v="13209"/>
    <n v="1"/>
    <s v="Amsterdam Centrum-Oost"/>
    <s v="Entire home/aptCentrum-Oost"/>
    <n v="72800"/>
    <n v="0.1"/>
  </r>
  <r>
    <s v="Amsterdam"/>
    <n v="19927892"/>
    <x v="8"/>
    <n v="52.350388622084402"/>
    <n v="4.8392915522435098"/>
    <x v="0"/>
    <n v="93"/>
    <n v="361"/>
    <n v="7"/>
    <n v="0.42"/>
    <n v="0"/>
    <n v="13287"/>
    <n v="1"/>
    <s v="Amsterdam Slotervaart"/>
    <s v="Entire home/aptSlotervaart"/>
    <n v="33573"/>
    <n v="0.1"/>
  </r>
  <r>
    <s v="Amsterdam"/>
    <n v="20090453"/>
    <x v="0"/>
    <n v="52.3601895286074"/>
    <n v="4.8513519088565698"/>
    <x v="0"/>
    <n v="195"/>
    <n v="338"/>
    <n v="8"/>
    <n v="0.53"/>
    <n v="0"/>
    <n v="13470"/>
    <n v="1"/>
    <s v="Amsterdam De Baarsjes - Oud-West"/>
    <s v="Entire home/aptDe Baarsjes - Oud-West"/>
    <n v="65910"/>
    <n v="0.1"/>
  </r>
  <r>
    <s v="Amsterdam"/>
    <n v="20167317"/>
    <x v="3"/>
    <n v="52.3760813703487"/>
    <n v="4.8775339364263202"/>
    <x v="0"/>
    <n v="98"/>
    <n v="184"/>
    <n v="10"/>
    <n v="0.63"/>
    <n v="0"/>
    <n v="13534"/>
    <n v="1"/>
    <s v="Amsterdam Centrum-West"/>
    <s v="Entire home/aptCentrum-West"/>
    <n v="18032"/>
    <n v="0.1"/>
  </r>
  <r>
    <s v="Amsterdam"/>
    <n v="20281364"/>
    <x v="11"/>
    <n v="52.396453696428203"/>
    <n v="4.9332732400849002"/>
    <x v="0"/>
    <n v="85"/>
    <n v="352"/>
    <n v="15"/>
    <n v="0.97"/>
    <n v="0"/>
    <n v="13637"/>
    <n v="1"/>
    <s v="Amsterdam Noord-Oost"/>
    <s v="Entire home/aptNoord-Oost"/>
    <n v="29920"/>
    <n v="0.1"/>
  </r>
  <r>
    <s v="Amsterdam"/>
    <n v="20437201"/>
    <x v="10"/>
    <n v="52.351577019692101"/>
    <n v="4.8615839154866602"/>
    <x v="0"/>
    <n v="116"/>
    <n v="357"/>
    <n v="1"/>
    <n v="0.08"/>
    <n v="0"/>
    <n v="13733"/>
    <n v="1"/>
    <s v="Amsterdam Zuid"/>
    <s v="Entire home/aptZuid"/>
    <n v="41412"/>
    <n v="0.1"/>
  </r>
  <r>
    <s v="Amsterdam"/>
    <n v="20509678"/>
    <x v="0"/>
    <n v="52.372445276206399"/>
    <n v="4.8480724821858798"/>
    <x v="0"/>
    <n v="100"/>
    <n v="351"/>
    <n v="3"/>
    <n v="0.26"/>
    <n v="0"/>
    <n v="13786"/>
    <n v="1"/>
    <s v="Amsterdam De Baarsjes - Oud-West"/>
    <s v="Entire home/aptDe Baarsjes - Oud-West"/>
    <n v="35100"/>
    <n v="0.1"/>
  </r>
  <r>
    <s v="Amsterdam"/>
    <n v="20511832"/>
    <x v="6"/>
    <n v="52.360821317891897"/>
    <n v="4.9408067617092897"/>
    <x v="0"/>
    <n v="170"/>
    <n v="324"/>
    <n v="19"/>
    <n v="1.31"/>
    <n v="0"/>
    <n v="13789"/>
    <n v="1"/>
    <s v="Amsterdam Oostelijk Havengebied - Indische Buurt"/>
    <s v="Entire home/aptOostelijk Havengebied - Indische Buurt"/>
    <n v="55080"/>
    <n v="0.1"/>
  </r>
  <r>
    <s v="Amsterdam"/>
    <n v="20610029"/>
    <x v="2"/>
    <n v="52.3818948180174"/>
    <n v="4.8709822635492799"/>
    <x v="0"/>
    <n v="110"/>
    <n v="359"/>
    <n v="15"/>
    <n v="1"/>
    <n v="0"/>
    <n v="13845"/>
    <n v="1"/>
    <s v="Amsterdam Westerpark"/>
    <s v="Entire home/aptWesterpark"/>
    <n v="39490"/>
    <n v="0.1"/>
  </r>
  <r>
    <s v="Amsterdam"/>
    <n v="20702723"/>
    <x v="3"/>
    <n v="52.375621995140001"/>
    <n v="4.8909395329935199"/>
    <x v="0"/>
    <n v="195"/>
    <n v="218"/>
    <n v="24"/>
    <n v="1.64"/>
    <n v="0"/>
    <n v="13916"/>
    <n v="1"/>
    <s v="Amsterdam Centrum-West"/>
    <s v="Entire home/aptCentrum-West"/>
    <n v="42510"/>
    <n v="0.1"/>
  </r>
  <r>
    <s v="Amsterdam"/>
    <n v="20776396"/>
    <x v="0"/>
    <n v="52.3713909562792"/>
    <n v="4.8538137725378796"/>
    <x v="0"/>
    <n v="99"/>
    <n v="362"/>
    <n v="9"/>
    <n v="0.59"/>
    <n v="0"/>
    <n v="13962"/>
    <n v="1"/>
    <s v="Amsterdam De Baarsjes - Oud-West"/>
    <s v="Entire home/aptDe Baarsjes - Oud-West"/>
    <n v="35838"/>
    <n v="0.1"/>
  </r>
  <r>
    <s v="Amsterdam"/>
    <n v="21005934"/>
    <x v="1"/>
    <n v="52.352444991073"/>
    <n v="4.9023815034554303"/>
    <x v="0"/>
    <n v="165"/>
    <n v="312"/>
    <n v="17"/>
    <n v="1.24"/>
    <n v="0"/>
    <n v="14161"/>
    <n v="1"/>
    <s v="Amsterdam De Pijp - Rivierenbuurt"/>
    <s v="Entire home/aptDe Pijp - Rivierenbuurt"/>
    <n v="51480"/>
    <n v="0.1"/>
  </r>
  <r>
    <s v="Amsterdam"/>
    <n v="21038260"/>
    <x v="14"/>
    <n v="52.327248410945799"/>
    <n v="4.8823798250863604"/>
    <x v="0"/>
    <n v="80"/>
    <n v="360"/>
    <n v="10"/>
    <n v="0.73"/>
    <n v="0"/>
    <n v="14186"/>
    <n v="1"/>
    <s v="Amsterdam Buitenveldert - Zuidas"/>
    <s v="Entire home/aptBuitenveldert - Zuidas"/>
    <n v="28800"/>
    <n v="0.1"/>
  </r>
  <r>
    <s v="Amsterdam"/>
    <n v="21134789"/>
    <x v="10"/>
    <n v="52.357180728112297"/>
    <n v="4.8746001405358399"/>
    <x v="0"/>
    <n v="169"/>
    <n v="294"/>
    <n v="18"/>
    <n v="1.29"/>
    <n v="0"/>
    <n v="14258"/>
    <n v="1"/>
    <s v="Amsterdam Zuid"/>
    <s v="Entire home/aptZuid"/>
    <n v="49686"/>
    <n v="0.1"/>
  </r>
  <r>
    <s v="Amsterdam"/>
    <n v="21222844"/>
    <x v="3"/>
    <n v="52.3747843201674"/>
    <n v="4.8996398878560496"/>
    <x v="0"/>
    <n v="200"/>
    <n v="350"/>
    <n v="6"/>
    <n v="0.44"/>
    <n v="0"/>
    <n v="14320"/>
    <n v="1"/>
    <s v="Amsterdam Centrum-West"/>
    <s v="Entire home/aptCentrum-West"/>
    <n v="70000"/>
    <n v="0.1"/>
  </r>
  <r>
    <s v="Amsterdam"/>
    <n v="21308579"/>
    <x v="4"/>
    <n v="52.381794736342002"/>
    <n v="4.8491640908304401"/>
    <x v="0"/>
    <n v="90"/>
    <n v="356"/>
    <n v="17"/>
    <n v="1.22"/>
    <n v="0"/>
    <n v="14398"/>
    <n v="1"/>
    <s v="Amsterdam Bos en Lommer"/>
    <s v="Entire home/aptBos en Lommer"/>
    <n v="32040"/>
    <n v="0.1"/>
  </r>
  <r>
    <s v="Amsterdam"/>
    <n v="21361096"/>
    <x v="12"/>
    <n v="52.391483031574197"/>
    <n v="4.9130308025692102"/>
    <x v="0"/>
    <n v="229"/>
    <n v="284"/>
    <n v="5"/>
    <n v="0.57999999999999996"/>
    <n v="0"/>
    <n v="14431"/>
    <n v="1"/>
    <s v="Amsterdam Oud-Noord"/>
    <s v="Entire home/aptOud-Noord"/>
    <n v="65036"/>
    <n v="0.1"/>
  </r>
  <r>
    <s v="Amsterdam"/>
    <n v="21430513"/>
    <x v="0"/>
    <n v="52.369001461502997"/>
    <n v="4.86812368848177"/>
    <x v="0"/>
    <n v="150"/>
    <n v="356"/>
    <n v="24"/>
    <n v="1.95"/>
    <n v="0"/>
    <n v="14496"/>
    <n v="1"/>
    <s v="Amsterdam De Baarsjes - Oud-West"/>
    <s v="Entire home/aptDe Baarsjes - Oud-West"/>
    <n v="53400"/>
    <n v="0.1"/>
  </r>
  <r>
    <s v="Amsterdam"/>
    <n v="21524002"/>
    <x v="3"/>
    <n v="52.371881164848297"/>
    <n v="4.8763548019374001"/>
    <x v="0"/>
    <n v="111"/>
    <n v="358"/>
    <n v="18"/>
    <n v="1.38"/>
    <n v="0"/>
    <n v="14560"/>
    <n v="1"/>
    <s v="Amsterdam Centrum-West"/>
    <s v="Entire home/aptCentrum-West"/>
    <n v="39738"/>
    <n v="0.1"/>
  </r>
  <r>
    <s v="Amsterdam"/>
    <n v="21540463"/>
    <x v="1"/>
    <n v="52.353925388397101"/>
    <n v="4.8969323360292902"/>
    <x v="0"/>
    <n v="150"/>
    <n v="362"/>
    <n v="20"/>
    <n v="1.57"/>
    <n v="0"/>
    <n v="14569"/>
    <n v="1"/>
    <s v="Amsterdam De Pijp - Rivierenbuurt"/>
    <s v="Entire home/aptDe Pijp - Rivierenbuurt"/>
    <n v="54300"/>
    <n v="0.1"/>
  </r>
  <r>
    <s v="Amsterdam"/>
    <n v="21543975"/>
    <x v="5"/>
    <n v="52.363426348604598"/>
    <n v="4.9249641451573396"/>
    <x v="0"/>
    <n v="140"/>
    <n v="357"/>
    <n v="3"/>
    <n v="0.25"/>
    <n v="0"/>
    <n v="14572"/>
    <n v="1"/>
    <s v="Amsterdam Oud-Oost"/>
    <s v="Entire home/aptOud-Oost"/>
    <n v="49980"/>
    <n v="0.1"/>
  </r>
  <r>
    <s v="Amsterdam"/>
    <n v="21545737"/>
    <x v="0"/>
    <n v="52.366777147811803"/>
    <n v="4.8696135416445001"/>
    <x v="0"/>
    <n v="103"/>
    <n v="359"/>
    <n v="3"/>
    <n v="0.23"/>
    <n v="0"/>
    <n v="14575"/>
    <n v="1"/>
    <s v="Amsterdam De Baarsjes - Oud-West"/>
    <s v="Entire home/aptDe Baarsjes - Oud-West"/>
    <n v="36977"/>
    <n v="0.1"/>
  </r>
  <r>
    <s v="Amsterdam"/>
    <n v="21563077"/>
    <x v="1"/>
    <n v="52.352628771560802"/>
    <n v="4.8984970619780803"/>
    <x v="0"/>
    <n v="275"/>
    <n v="25"/>
    <n v="27"/>
    <n v="2.5299999999999998"/>
    <n v="0"/>
    <n v="14611"/>
    <n v="1"/>
    <s v="Amsterdam De Pijp - Rivierenbuurt"/>
    <s v="Entire home/aptDe Pijp - Rivierenbuurt"/>
    <n v="6875"/>
    <n v="0.1"/>
  </r>
  <r>
    <s v="Amsterdam"/>
    <n v="21604495"/>
    <x v="1"/>
    <n v="52.342945134562498"/>
    <n v="4.9087804999293398"/>
    <x v="0"/>
    <n v="145"/>
    <n v="334"/>
    <n v="19"/>
    <n v="1.54"/>
    <n v="0"/>
    <n v="14649"/>
    <n v="1"/>
    <s v="Amsterdam De Pijp - Rivierenbuurt"/>
    <s v="Entire home/aptDe Pijp - Rivierenbuurt"/>
    <n v="48430"/>
    <n v="0.1"/>
  </r>
  <r>
    <s v="Amsterdam"/>
    <n v="21640459"/>
    <x v="6"/>
    <n v="52.359650981173402"/>
    <n v="4.9369156919044599"/>
    <x v="0"/>
    <n v="109"/>
    <n v="357"/>
    <n v="5"/>
    <n v="0.42"/>
    <n v="0"/>
    <n v="14683"/>
    <n v="1"/>
    <s v="Amsterdam Oostelijk Havengebied - Indische Buurt"/>
    <s v="Entire home/aptOostelijk Havengebied - Indische Buurt"/>
    <n v="38913"/>
    <n v="0.1"/>
  </r>
  <r>
    <s v="Amsterdam"/>
    <n v="21680378"/>
    <x v="4"/>
    <n v="52.378211388834202"/>
    <n v="4.8495809303981101"/>
    <x v="0"/>
    <n v="65"/>
    <n v="364"/>
    <n v="4"/>
    <n v="0.32"/>
    <n v="0"/>
    <n v="14720"/>
    <n v="1"/>
    <s v="Amsterdam Bos en Lommer"/>
    <s v="Entire home/aptBos en Lommer"/>
    <n v="23660"/>
    <n v="0.1"/>
  </r>
  <r>
    <s v="Amsterdam"/>
    <n v="21688670"/>
    <x v="2"/>
    <n v="52.388962855975599"/>
    <n v="4.8790755174317004"/>
    <x v="0"/>
    <n v="120"/>
    <n v="363"/>
    <n v="9"/>
    <n v="0.69"/>
    <n v="0"/>
    <n v="14726"/>
    <n v="1"/>
    <s v="Amsterdam Westerpark"/>
    <s v="Entire home/aptWesterpark"/>
    <n v="43560"/>
    <n v="0.1"/>
  </r>
  <r>
    <s v="Amsterdam"/>
    <n v="21793548"/>
    <x v="3"/>
    <n v="52.378273479999997"/>
    <n v="4.8877403629801499"/>
    <x v="0"/>
    <n v="95"/>
    <n v="306"/>
    <n v="28"/>
    <n v="2.1800000000000002"/>
    <n v="0"/>
    <n v="14820"/>
    <n v="1"/>
    <s v="Amsterdam Centrum-West"/>
    <s v="Entire home/aptCentrum-West"/>
    <n v="29070"/>
    <n v="0.1"/>
  </r>
  <r>
    <s v="Amsterdam"/>
    <n v="21809124"/>
    <x v="10"/>
    <n v="52.352950912370403"/>
    <n v="4.8479091697541303"/>
    <x v="0"/>
    <n v="149"/>
    <n v="349"/>
    <n v="12"/>
    <n v="1.07"/>
    <n v="0"/>
    <n v="14835"/>
    <n v="1"/>
    <s v="Amsterdam Zuid"/>
    <s v="Entire home/aptZuid"/>
    <n v="52001"/>
    <n v="0.1"/>
  </r>
  <r>
    <s v="Amsterdam"/>
    <n v="21810730"/>
    <x v="7"/>
    <n v="52.362253152486304"/>
    <n v="4.8936560602349601"/>
    <x v="0"/>
    <n v="180"/>
    <n v="359"/>
    <n v="9"/>
    <n v="0.77"/>
    <n v="0"/>
    <n v="14837"/>
    <n v="1"/>
    <s v="Amsterdam Centrum-Oost"/>
    <s v="Entire home/aptCentrum-Oost"/>
    <n v="64620"/>
    <n v="0.1"/>
  </r>
  <r>
    <s v="Amsterdam"/>
    <n v="21833662"/>
    <x v="0"/>
    <n v="52.366372764650897"/>
    <n v="4.8544227287820103"/>
    <x v="0"/>
    <n v="120"/>
    <n v="14"/>
    <n v="5"/>
    <n v="0.42"/>
    <n v="0"/>
    <n v="14854"/>
    <n v="1"/>
    <s v="Amsterdam De Baarsjes - Oud-West"/>
    <s v="Entire home/aptDe Baarsjes - Oud-West"/>
    <n v="1680"/>
    <n v="0.1"/>
  </r>
  <r>
    <s v="Amsterdam"/>
    <n v="21904714"/>
    <x v="5"/>
    <n v="52.3576428710047"/>
    <n v="4.9092624695190796"/>
    <x v="0"/>
    <n v="120"/>
    <n v="364"/>
    <n v="1"/>
    <n v="0.08"/>
    <n v="0"/>
    <n v="14912"/>
    <n v="1"/>
    <s v="Amsterdam Oud-Oost"/>
    <s v="Entire home/aptOud-Oost"/>
    <n v="43680"/>
    <n v="0.1"/>
  </r>
  <r>
    <s v="Amsterdam"/>
    <n v="21919426"/>
    <x v="17"/>
    <n v="52.349764011085298"/>
    <n v="4.8127622616782801"/>
    <x v="0"/>
    <n v="130"/>
    <n v="357"/>
    <n v="1"/>
    <n v="0.08"/>
    <n v="0"/>
    <n v="14926"/>
    <n v="1"/>
    <s v="Amsterdam De Aker - Nieuw Sloten"/>
    <s v="Entire home/aptDe Aker - Nieuw Sloten"/>
    <n v="46410"/>
    <n v="0.1"/>
  </r>
  <r>
    <s v="Amsterdam"/>
    <n v="21963499"/>
    <x v="3"/>
    <n v="52.377030517327199"/>
    <n v="4.8927754640840702"/>
    <x v="0"/>
    <n v="110"/>
    <n v="360"/>
    <n v="14"/>
    <n v="1.17"/>
    <n v="0"/>
    <n v="14966"/>
    <n v="1"/>
    <s v="Amsterdam Centrum-West"/>
    <s v="Entire home/aptCentrum-West"/>
    <n v="39600"/>
    <n v="0.1"/>
  </r>
  <r>
    <s v="Amsterdam"/>
    <n v="22032316"/>
    <x v="7"/>
    <n v="52.371070697929099"/>
    <n v="4.9114417633279999"/>
    <x v="0"/>
    <n v="180"/>
    <n v="362"/>
    <n v="10"/>
    <n v="0.85"/>
    <n v="0"/>
    <n v="15027"/>
    <n v="1"/>
    <s v="Amsterdam Centrum-Oost"/>
    <s v="Entire home/aptCentrum-Oost"/>
    <n v="65160"/>
    <n v="0.1"/>
  </r>
  <r>
    <s v="Amsterdam"/>
    <n v="528594"/>
    <x v="8"/>
    <n v="52.358674129509303"/>
    <n v="4.8247599352060604"/>
    <x v="1"/>
    <n v="80"/>
    <n v="261"/>
    <n v="72"/>
    <n v="0.93"/>
    <n v="0"/>
    <n v="283"/>
    <n v="1"/>
    <s v="Amsterdam Slotervaart"/>
    <s v="Private roomSlotervaart"/>
    <n v="20880"/>
    <n v="0.5"/>
  </r>
  <r>
    <s v="Amsterdam"/>
    <n v="582280"/>
    <x v="20"/>
    <n v="52.376964975664301"/>
    <n v="4.8127675882738803"/>
    <x v="1"/>
    <n v="32"/>
    <n v="319"/>
    <n v="241"/>
    <n v="3.4"/>
    <n v="0"/>
    <n v="332"/>
    <n v="1"/>
    <s v="Amsterdam Geuzenveld - Slotermeer"/>
    <s v="Private roomGeuzenveld - Slotermeer"/>
    <n v="10208"/>
    <n v="0.5"/>
  </r>
  <r>
    <s v="Amsterdam"/>
    <n v="619662"/>
    <x v="2"/>
    <n v="52.383467825130801"/>
    <n v="4.8676758875321697"/>
    <x v="1"/>
    <n v="69"/>
    <n v="65"/>
    <n v="195"/>
    <n v="2.57"/>
    <n v="0"/>
    <n v="361"/>
    <n v="1"/>
    <s v="Amsterdam Westerpark"/>
    <s v="Private roomWesterpark"/>
    <n v="4485"/>
    <n v="0.5"/>
  </r>
  <r>
    <s v="Amsterdam"/>
    <n v="1056269"/>
    <x v="15"/>
    <n v="52.355982429410197"/>
    <n v="4.8025109274539401"/>
    <x v="1"/>
    <n v="80"/>
    <n v="281"/>
    <n v="25"/>
    <n v="0.37"/>
    <n v="0"/>
    <n v="770"/>
    <n v="1"/>
    <s v="Amsterdam Osdorp"/>
    <s v="Private roomOsdorp"/>
    <n v="22480"/>
    <n v="0.5"/>
  </r>
  <r>
    <s v="Amsterdam"/>
    <n v="1799156"/>
    <x v="4"/>
    <n v="52.383624176353798"/>
    <n v="4.8587535373856303"/>
    <x v="1"/>
    <n v="90"/>
    <n v="282"/>
    <n v="51"/>
    <n v="0.82"/>
    <n v="0"/>
    <n v="1278"/>
    <n v="1"/>
    <s v="Amsterdam Bos en Lommer"/>
    <s v="Private roomBos en Lommer"/>
    <n v="25380"/>
    <n v="0.5"/>
  </r>
  <r>
    <s v="Amsterdam"/>
    <n v="2964680"/>
    <x v="4"/>
    <n v="52.375397767359601"/>
    <n v="4.8477183016812901"/>
    <x v="2"/>
    <n v="49"/>
    <n v="170"/>
    <n v="43"/>
    <n v="1.1599999999999999"/>
    <n v="0"/>
    <n v="1869"/>
    <n v="1"/>
    <s v="Amsterdam Bos en Lommer"/>
    <s v="Shared roomBos en Lommer"/>
    <n v="8330"/>
    <n v="0.2"/>
  </r>
  <r>
    <s v="Amsterdam"/>
    <n v="3088648"/>
    <x v="3"/>
    <n v="52.3764750237181"/>
    <n v="4.8938370387937198"/>
    <x v="1"/>
    <n v="125"/>
    <n v="266"/>
    <n v="254"/>
    <n v="4.6500000000000004"/>
    <n v="0"/>
    <n v="1945"/>
    <n v="1"/>
    <s v="Amsterdam Centrum-West"/>
    <s v="Private roomCentrum-West"/>
    <n v="33250"/>
    <n v="0.5"/>
  </r>
  <r>
    <s v="Amsterdam"/>
    <n v="5231919"/>
    <x v="7"/>
    <n v="52.372400771896402"/>
    <n v="4.9233287287399801"/>
    <x v="1"/>
    <n v="85"/>
    <n v="311"/>
    <n v="111"/>
    <n v="2.4300000000000002"/>
    <n v="0"/>
    <n v="3174"/>
    <n v="1"/>
    <s v="Amsterdam Centrum-Oost"/>
    <s v="Private roomCentrum-Oost"/>
    <n v="26435"/>
    <n v="0.5"/>
  </r>
  <r>
    <s v="Amsterdam"/>
    <n v="5875932"/>
    <x v="19"/>
    <n v="52.317637450947998"/>
    <n v="4.9453413728182802"/>
    <x v="1"/>
    <n v="52"/>
    <n v="87"/>
    <n v="42"/>
    <n v="1.42"/>
    <n v="0"/>
    <n v="3471"/>
    <n v="1"/>
    <s v="Amsterdam Bijlmer-Centrum"/>
    <s v="Private roomBijlmer-Centrum"/>
    <n v="4524"/>
    <n v="0.5"/>
  </r>
  <r>
    <s v="Amsterdam"/>
    <n v="5921341"/>
    <x v="10"/>
    <n v="52.355127802075302"/>
    <n v="4.8685746288490597"/>
    <x v="2"/>
    <n v="75"/>
    <n v="275"/>
    <n v="2"/>
    <n v="7.0000000000000007E-2"/>
    <n v="0"/>
    <n v="3498"/>
    <n v="1"/>
    <s v="Amsterdam Zuid"/>
    <s v="Shared roomZuid"/>
    <n v="20625"/>
    <n v="0.2"/>
  </r>
  <r>
    <s v="Amsterdam"/>
    <n v="5957231"/>
    <x v="5"/>
    <n v="52.362871630708"/>
    <n v="4.9269193873617301"/>
    <x v="1"/>
    <n v="53"/>
    <n v="359"/>
    <n v="262"/>
    <n v="6.02"/>
    <n v="0"/>
    <n v="3521"/>
    <n v="1"/>
    <s v="Amsterdam Oud-Oost"/>
    <s v="Private roomOud-Oost"/>
    <n v="19027"/>
    <n v="0.5"/>
  </r>
  <r>
    <s v="Amsterdam"/>
    <n v="8304921"/>
    <x v="8"/>
    <n v="52.367812636905903"/>
    <n v="4.8430540674574001"/>
    <x v="1"/>
    <n v="75"/>
    <n v="187"/>
    <n v="34"/>
    <n v="0.87"/>
    <n v="0"/>
    <n v="5067"/>
    <n v="1"/>
    <s v="Amsterdam Slotervaart"/>
    <s v="Private roomSlotervaart"/>
    <n v="14025"/>
    <n v="0.5"/>
  </r>
  <r>
    <s v="Amsterdam"/>
    <n v="10098550"/>
    <x v="8"/>
    <n v="52.354954039156603"/>
    <n v="4.8430765050819202"/>
    <x v="1"/>
    <n v="55"/>
    <n v="359"/>
    <n v="36"/>
    <n v="1.07"/>
    <n v="0"/>
    <n v="6181"/>
    <n v="1"/>
    <s v="Amsterdam Slotervaart"/>
    <s v="Private roomSlotervaart"/>
    <n v="19745"/>
    <n v="0.5"/>
  </r>
  <r>
    <s v="Amsterdam"/>
    <n v="10260751"/>
    <x v="6"/>
    <n v="52.365757898307898"/>
    <n v="4.9429575092395099"/>
    <x v="1"/>
    <n v="74"/>
    <n v="362"/>
    <n v="14"/>
    <n v="0.94"/>
    <n v="0"/>
    <n v="6272"/>
    <n v="1"/>
    <s v="Amsterdam Oostelijk Havengebied - Indische Buurt"/>
    <s v="Private roomOostelijk Havengebied - Indische Buurt"/>
    <n v="26788"/>
    <n v="0.5"/>
  </r>
  <r>
    <s v="Amsterdam"/>
    <n v="10621604"/>
    <x v="10"/>
    <n v="52.348682613065101"/>
    <n v="4.8584737881790403"/>
    <x v="1"/>
    <n v="80"/>
    <n v="353"/>
    <n v="11"/>
    <n v="0.34"/>
    <n v="0"/>
    <n v="6426"/>
    <n v="1"/>
    <s v="Amsterdam Zuid"/>
    <s v="Private roomZuid"/>
    <n v="28240"/>
    <n v="0.5"/>
  </r>
  <r>
    <s v="Amsterdam"/>
    <n v="11317998"/>
    <x v="4"/>
    <n v="52.373451576969899"/>
    <n v="4.8429990734958404"/>
    <x v="1"/>
    <n v="40"/>
    <n v="174"/>
    <n v="33"/>
    <n v="0.97"/>
    <n v="0"/>
    <n v="6743"/>
    <n v="1"/>
    <s v="Amsterdam Bos en Lommer"/>
    <s v="Private roomBos en Lommer"/>
    <n v="6960"/>
    <n v="0.5"/>
  </r>
  <r>
    <s v="Amsterdam"/>
    <n v="13072405"/>
    <x v="20"/>
    <n v="52.379403056410901"/>
    <n v="4.8017908157725699"/>
    <x v="1"/>
    <n v="50"/>
    <n v="253"/>
    <n v="162"/>
    <n v="5.27"/>
    <n v="0"/>
    <n v="7796"/>
    <n v="1"/>
    <s v="Amsterdam Geuzenveld - Slotermeer"/>
    <s v="Private roomGeuzenveld - Slotermeer"/>
    <n v="12650"/>
    <n v="0.5"/>
  </r>
  <r>
    <s v="Amsterdam"/>
    <n v="13277742"/>
    <x v="10"/>
    <n v="52.352854163580503"/>
    <n v="4.8532610994662102"/>
    <x v="1"/>
    <n v="50"/>
    <n v="343"/>
    <n v="9"/>
    <n v="0.33"/>
    <n v="0"/>
    <n v="7994"/>
    <n v="1"/>
    <s v="Amsterdam Zuid"/>
    <s v="Private roomZuid"/>
    <n v="17150"/>
    <n v="0.5"/>
  </r>
  <r>
    <s v="Amsterdam"/>
    <n v="13414785"/>
    <x v="11"/>
    <n v="52.402348513219302"/>
    <n v="4.9456051724366397"/>
    <x v="1"/>
    <n v="55"/>
    <n v="321"/>
    <n v="30"/>
    <n v="1"/>
    <n v="0"/>
    <n v="8146"/>
    <n v="1"/>
    <s v="Amsterdam Noord-Oost"/>
    <s v="Private roomNoord-Oost"/>
    <n v="17655"/>
    <n v="0.5"/>
  </r>
  <r>
    <s v="Amsterdam"/>
    <n v="13920749"/>
    <x v="0"/>
    <n v="52.3700787142282"/>
    <n v="4.8600872353939204"/>
    <x v="1"/>
    <n v="99"/>
    <n v="149"/>
    <n v="3"/>
    <n v="0.11"/>
    <n v="0"/>
    <n v="8741"/>
    <n v="1"/>
    <s v="Amsterdam De Baarsjes - Oud-West"/>
    <s v="Private roomDe Baarsjes - Oud-West"/>
    <n v="14751"/>
    <n v="0.5"/>
  </r>
  <r>
    <s v="Amsterdam"/>
    <n v="14145698"/>
    <x v="17"/>
    <n v="52.347328444157597"/>
    <n v="4.7874859666972203"/>
    <x v="1"/>
    <n v="55"/>
    <n v="12"/>
    <n v="175"/>
    <n v="6.36"/>
    <n v="0"/>
    <n v="9000"/>
    <n v="1"/>
    <s v="Amsterdam De Aker - Nieuw Sloten"/>
    <s v="Private roomDe Aker - Nieuw Sloten"/>
    <n v="660"/>
    <n v="0.5"/>
  </r>
  <r>
    <s v="Amsterdam"/>
    <n v="14542822"/>
    <x v="11"/>
    <n v="52.399325165998697"/>
    <n v="4.95136231823051"/>
    <x v="1"/>
    <n v="65"/>
    <n v="182"/>
    <n v="19"/>
    <n v="0.68"/>
    <n v="0"/>
    <n v="9342"/>
    <n v="1"/>
    <s v="Amsterdam Noord-Oost"/>
    <s v="Private roomNoord-Oost"/>
    <n v="11830"/>
    <n v="0.5"/>
  </r>
  <r>
    <s v="Amsterdam"/>
    <n v="14554244"/>
    <x v="2"/>
    <n v="52.388772958523397"/>
    <n v="4.8801610351237699"/>
    <x v="1"/>
    <n v="70"/>
    <n v="363"/>
    <n v="24"/>
    <n v="0.94"/>
    <n v="0"/>
    <n v="9352"/>
    <n v="1"/>
    <s v="Amsterdam Westerpark"/>
    <s v="Private roomWesterpark"/>
    <n v="25410"/>
    <n v="0.5"/>
  </r>
  <r>
    <s v="Amsterdam"/>
    <n v="14609911"/>
    <x v="4"/>
    <n v="52.379737688839803"/>
    <n v="4.8525243252296297"/>
    <x v="1"/>
    <n v="45"/>
    <n v="49"/>
    <n v="11"/>
    <n v="0.41"/>
    <n v="0"/>
    <n v="9398"/>
    <n v="1"/>
    <s v="Amsterdam Bos en Lommer"/>
    <s v="Private roomBos en Lommer"/>
    <n v="2205"/>
    <n v="0.5"/>
  </r>
  <r>
    <s v="Amsterdam"/>
    <n v="15785542"/>
    <x v="0"/>
    <n v="52.3689530470295"/>
    <n v="4.86522654515284"/>
    <x v="1"/>
    <n v="72"/>
    <n v="352"/>
    <n v="12"/>
    <n v="0.51"/>
    <n v="0"/>
    <n v="10105"/>
    <n v="1"/>
    <s v="Amsterdam De Baarsjes - Oud-West"/>
    <s v="Private roomDe Baarsjes - Oud-West"/>
    <n v="25344"/>
    <n v="0.5"/>
  </r>
  <r>
    <s v="Amsterdam"/>
    <n v="16246774"/>
    <x v="2"/>
    <n v="52.378493761706999"/>
    <n v="4.8740527002629204"/>
    <x v="1"/>
    <n v="70"/>
    <n v="362"/>
    <n v="20"/>
    <n v="0.82"/>
    <n v="0"/>
    <n v="10426"/>
    <n v="1"/>
    <s v="Amsterdam Westerpark"/>
    <s v="Private roomWesterpark"/>
    <n v="25340"/>
    <n v="0.5"/>
  </r>
  <r>
    <s v="Amsterdam"/>
    <n v="16633756"/>
    <x v="2"/>
    <n v="52.382412122661897"/>
    <n v="4.8718621708716103"/>
    <x v="1"/>
    <n v="55"/>
    <n v="298"/>
    <n v="30"/>
    <n v="1.37"/>
    <n v="0"/>
    <n v="10715"/>
    <n v="1"/>
    <s v="Amsterdam Westerpark"/>
    <s v="Private roomWesterpark"/>
    <n v="16390"/>
    <n v="0.5"/>
  </r>
  <r>
    <s v="Amsterdam"/>
    <n v="16705077"/>
    <x v="11"/>
    <n v="52.4104571477721"/>
    <n v="4.96308681023452"/>
    <x v="1"/>
    <n v="78"/>
    <n v="20"/>
    <n v="5"/>
    <n v="0.23"/>
    <n v="0"/>
    <n v="10768"/>
    <n v="1"/>
    <s v="Amsterdam Noord-Oost"/>
    <s v="Private roomNoord-Oost"/>
    <n v="1560"/>
    <n v="0.5"/>
  </r>
  <r>
    <s v="Amsterdam"/>
    <n v="17048507"/>
    <x v="10"/>
    <n v="52.353832947818702"/>
    <n v="4.8841050637924104"/>
    <x v="1"/>
    <n v="100"/>
    <n v="302"/>
    <n v="31"/>
    <n v="1.4"/>
    <n v="0"/>
    <n v="10961"/>
    <n v="1"/>
    <s v="Amsterdam Zuid"/>
    <s v="Private roomZuid"/>
    <n v="30200"/>
    <n v="0.5"/>
  </r>
  <r>
    <s v="Amsterdam"/>
    <n v="17439391"/>
    <x v="2"/>
    <n v="52.388573453275498"/>
    <n v="4.8802832257991096"/>
    <x v="1"/>
    <n v="87"/>
    <n v="303"/>
    <n v="11"/>
    <n v="0.57999999999999996"/>
    <n v="0"/>
    <n v="11162"/>
    <n v="1"/>
    <s v="Amsterdam Westerpark"/>
    <s v="Private roomWesterpark"/>
    <n v="26361"/>
    <n v="0.5"/>
  </r>
  <r>
    <s v="Amsterdam"/>
    <n v="18031862"/>
    <x v="11"/>
    <n v="52.3958187945654"/>
    <n v="4.9393126770294797"/>
    <x v="1"/>
    <n v="80"/>
    <n v="364"/>
    <n v="11"/>
    <n v="0.55000000000000004"/>
    <n v="0"/>
    <n v="11557"/>
    <n v="1"/>
    <s v="Amsterdam Noord-Oost"/>
    <s v="Private roomNoord-Oost"/>
    <n v="29120"/>
    <n v="0.5"/>
  </r>
  <r>
    <s v="Amsterdam"/>
    <n v="18366311"/>
    <x v="3"/>
    <n v="52.377857283796601"/>
    <n v="4.8911064190454603"/>
    <x v="1"/>
    <n v="130"/>
    <n v="347"/>
    <n v="9"/>
    <n v="0.46"/>
    <n v="0"/>
    <n v="11875"/>
    <n v="1"/>
    <s v="Amsterdam Centrum-West"/>
    <s v="Private roomCentrum-West"/>
    <n v="45110"/>
    <n v="0.5"/>
  </r>
  <r>
    <s v="Amsterdam"/>
    <n v="18560678"/>
    <x v="3"/>
    <n v="52.368425605548701"/>
    <n v="4.8876762623082604"/>
    <x v="1"/>
    <n v="190"/>
    <n v="191"/>
    <n v="36"/>
    <n v="1.87"/>
    <n v="0"/>
    <n v="12057"/>
    <n v="1"/>
    <s v="Amsterdam Centrum-West"/>
    <s v="Private roomCentrum-West"/>
    <n v="36290"/>
    <n v="0.5"/>
  </r>
  <r>
    <s v="Amsterdam"/>
    <n v="19069679"/>
    <x v="6"/>
    <n v="52.363593544532101"/>
    <n v="4.9340106237863797"/>
    <x v="1"/>
    <n v="51"/>
    <n v="355"/>
    <n v="24"/>
    <n v="1.32"/>
    <n v="0"/>
    <n v="12473"/>
    <n v="1"/>
    <s v="Amsterdam Oostelijk Havengebied - Indische Buurt"/>
    <s v="Private roomOostelijk Havengebied - Indische Buurt"/>
    <n v="18105"/>
    <n v="0.5"/>
  </r>
  <r>
    <s v="Amsterdam"/>
    <n v="19202828"/>
    <x v="11"/>
    <n v="52.397049175155502"/>
    <n v="4.9325112150604999"/>
    <x v="1"/>
    <n v="60"/>
    <n v="248"/>
    <n v="6"/>
    <n v="0.34"/>
    <n v="0"/>
    <n v="12589"/>
    <n v="1"/>
    <s v="Amsterdam Noord-Oost"/>
    <s v="Private roomNoord-Oost"/>
    <n v="14880"/>
    <n v="0.5"/>
  </r>
  <r>
    <s v="Amsterdam"/>
    <n v="19704019"/>
    <x v="14"/>
    <n v="52.335552231278399"/>
    <n v="4.8732374210201899"/>
    <x v="1"/>
    <n v="60"/>
    <n v="354"/>
    <n v="21"/>
    <n v="1.24"/>
    <n v="0"/>
    <n v="13029"/>
    <n v="1"/>
    <s v="Amsterdam Buitenveldert - Zuidas"/>
    <s v="Private roomBuitenveldert - Zuidas"/>
    <n v="21240"/>
    <n v="0.5"/>
  </r>
  <r>
    <s v="Amsterdam"/>
    <n v="20042159"/>
    <x v="3"/>
    <n v="52.367859094714802"/>
    <n v="4.8930734743054298"/>
    <x v="1"/>
    <n v="63"/>
    <n v="363"/>
    <n v="0"/>
    <m/>
    <n v="0"/>
    <n v="13414"/>
    <n v="1"/>
    <s v="Amsterdam Centrum-West"/>
    <s v="Private roomCentrum-West"/>
    <n v="22869"/>
    <n v="0.5"/>
  </r>
  <r>
    <s v="Amsterdam"/>
    <n v="20247164"/>
    <x v="0"/>
    <n v="52.372616930424698"/>
    <n v="4.8600758448149799"/>
    <x v="1"/>
    <n v="75"/>
    <n v="353"/>
    <n v="4"/>
    <n v="0.26"/>
    <n v="0"/>
    <n v="13607"/>
    <n v="1"/>
    <s v="Amsterdam De Baarsjes - Oud-West"/>
    <s v="Private roomDe Baarsjes - Oud-West"/>
    <n v="26475"/>
    <n v="0.5"/>
  </r>
  <r>
    <s v="Amsterdam"/>
    <n v="20595143"/>
    <x v="11"/>
    <n v="52.394948563989502"/>
    <n v="4.9429241197148697"/>
    <x v="1"/>
    <n v="60"/>
    <n v="300"/>
    <n v="30"/>
    <n v="1.95"/>
    <n v="0"/>
    <n v="13839"/>
    <n v="1"/>
    <s v="Amsterdam Noord-Oost"/>
    <s v="Private roomNoord-Oost"/>
    <n v="18000"/>
    <n v="0.5"/>
  </r>
  <r>
    <s v="Amsterdam"/>
    <n v="20816171"/>
    <x v="17"/>
    <n v="52.3455482080983"/>
    <n v="4.8036418192538601"/>
    <x v="1"/>
    <n v="60"/>
    <n v="331"/>
    <n v="5"/>
    <n v="0.34"/>
    <n v="0"/>
    <n v="14002"/>
    <n v="1"/>
    <s v="Amsterdam De Aker - Nieuw Sloten"/>
    <s v="Private roomDe Aker - Nieuw Sloten"/>
    <n v="19860"/>
    <n v="0.5"/>
  </r>
  <r>
    <s v="Amsterdam"/>
    <n v="20829946"/>
    <x v="2"/>
    <n v="52.3842353697313"/>
    <n v="4.8666674303626101"/>
    <x v="1"/>
    <n v="70"/>
    <n v="331"/>
    <n v="1"/>
    <n v="7.0000000000000007E-2"/>
    <n v="0"/>
    <n v="14012"/>
    <n v="1"/>
    <s v="Amsterdam Westerpark"/>
    <s v="Private roomWesterpark"/>
    <n v="23170"/>
    <n v="0.5"/>
  </r>
  <r>
    <s v="Amsterdam"/>
    <n v="20856889"/>
    <x v="19"/>
    <n v="52.315169348910601"/>
    <n v="4.9456732198086204"/>
    <x v="1"/>
    <n v="80"/>
    <n v="355"/>
    <n v="20"/>
    <n v="1.34"/>
    <n v="0"/>
    <n v="14028"/>
    <n v="1"/>
    <s v="Amsterdam Bijlmer-Centrum"/>
    <s v="Private roomBijlmer-Centrum"/>
    <n v="28400"/>
    <n v="0.5"/>
  </r>
  <r>
    <s v="Amsterdam"/>
    <n v="20883368"/>
    <x v="5"/>
    <n v="52.356758055139998"/>
    <n v="4.9195653300706299"/>
    <x v="1"/>
    <n v="80"/>
    <n v="303"/>
    <n v="0"/>
    <m/>
    <n v="0"/>
    <n v="14054"/>
    <n v="1"/>
    <s v="Amsterdam Oud-Oost"/>
    <s v="Private roomOud-Oost"/>
    <n v="24240"/>
    <n v="0.5"/>
  </r>
  <r>
    <s v="Amsterdam"/>
    <n v="21170850"/>
    <x v="0"/>
    <n v="52.370121765159801"/>
    <n v="4.8608861384137203"/>
    <x v="1"/>
    <n v="34"/>
    <n v="363"/>
    <n v="2"/>
    <n v="0.14000000000000001"/>
    <n v="0"/>
    <n v="14279"/>
    <n v="1"/>
    <s v="Amsterdam De Baarsjes - Oud-West"/>
    <s v="Private roomDe Baarsjes - Oud-West"/>
    <n v="12342"/>
    <n v="0.5"/>
  </r>
  <r>
    <s v="Amsterdam"/>
    <n v="21213510"/>
    <x v="7"/>
    <n v="52.3607044916928"/>
    <n v="4.8955119115502503"/>
    <x v="1"/>
    <n v="110"/>
    <n v="344"/>
    <n v="2"/>
    <n v="0.15"/>
    <n v="0"/>
    <n v="14313"/>
    <n v="1"/>
    <s v="Amsterdam Centrum-Oost"/>
    <s v="Private roomCentrum-Oost"/>
    <n v="37840"/>
    <n v="0.5"/>
  </r>
  <r>
    <s v="Amsterdam"/>
    <n v="21244343"/>
    <x v="12"/>
    <n v="52.3907417417958"/>
    <n v="4.9227492660162202"/>
    <x v="1"/>
    <n v="40"/>
    <n v="354"/>
    <n v="15"/>
    <n v="1.0900000000000001"/>
    <n v="0"/>
    <n v="14338"/>
    <n v="1"/>
    <s v="Amsterdam Oud-Noord"/>
    <s v="Private roomOud-Noord"/>
    <n v="14160"/>
    <n v="0.5"/>
  </r>
  <r>
    <s v="Amsterdam"/>
    <n v="21288930"/>
    <x v="10"/>
    <n v="52.341079453648597"/>
    <n v="4.8482060659280899"/>
    <x v="1"/>
    <n v="250"/>
    <n v="360"/>
    <n v="9"/>
    <n v="0.7"/>
    <n v="0"/>
    <n v="14382"/>
    <n v="1"/>
    <s v="Amsterdam Zuid"/>
    <s v="Private roomZuid"/>
    <n v="90000"/>
    <n v="0.5"/>
  </r>
  <r>
    <s v="Amsterdam"/>
    <n v="21382226"/>
    <x v="0"/>
    <n v="52.364305734298497"/>
    <n v="4.8631625193843702"/>
    <x v="1"/>
    <n v="100"/>
    <n v="358"/>
    <n v="4"/>
    <n v="0.31"/>
    <n v="0"/>
    <n v="14463"/>
    <n v="1"/>
    <s v="Amsterdam De Baarsjes - Oud-West"/>
    <s v="Private roomDe Baarsjes - Oud-West"/>
    <n v="35800"/>
    <n v="0.5"/>
  </r>
  <r>
    <s v="Amsterdam"/>
    <n v="21472174"/>
    <x v="3"/>
    <n v="52.3833238423762"/>
    <n v="4.8909766890279398"/>
    <x v="1"/>
    <n v="93"/>
    <n v="347"/>
    <n v="27"/>
    <n v="2.2000000000000002"/>
    <n v="0"/>
    <n v="14523"/>
    <n v="1"/>
    <s v="Amsterdam Centrum-West"/>
    <s v="Private roomCentrum-West"/>
    <n v="32271"/>
    <n v="0.5"/>
  </r>
  <r>
    <s v="Amsterdam"/>
    <n v="21493841"/>
    <x v="0"/>
    <n v="52.367219701438401"/>
    <n v="4.8660345876835303"/>
    <x v="1"/>
    <n v="60"/>
    <n v="348"/>
    <n v="6"/>
    <n v="0.45"/>
    <n v="0"/>
    <n v="14539"/>
    <n v="1"/>
    <s v="Amsterdam De Baarsjes - Oud-West"/>
    <s v="Private roomDe Baarsjes - Oud-West"/>
    <n v="20880"/>
    <n v="0.5"/>
  </r>
  <r>
    <s v="Amsterdam"/>
    <n v="21571737"/>
    <x v="12"/>
    <n v="52.392754779504102"/>
    <n v="4.9312639251930097"/>
    <x v="1"/>
    <n v="60"/>
    <n v="336"/>
    <n v="29"/>
    <n v="2.27"/>
    <n v="0"/>
    <n v="14618"/>
    <n v="1"/>
    <s v="Amsterdam Oud-Noord"/>
    <s v="Private roomOud-Noord"/>
    <n v="20160"/>
    <n v="0.5"/>
  </r>
  <r>
    <s v="Amsterdam"/>
    <n v="21662379"/>
    <x v="14"/>
    <n v="52.326262801478997"/>
    <n v="4.8671446509686103"/>
    <x v="1"/>
    <n v="68"/>
    <n v="3"/>
    <n v="7"/>
    <n v="0.54"/>
    <n v="0"/>
    <n v="14704"/>
    <n v="1"/>
    <s v="Amsterdam Buitenveldert - Zuidas"/>
    <s v="Private roomBuitenveldert - Zuidas"/>
    <n v="204"/>
    <n v="0.5"/>
  </r>
  <r>
    <s v="Amsterdam"/>
    <n v="21695149"/>
    <x v="0"/>
    <n v="52.367651131809502"/>
    <n v="4.8545191808035604"/>
    <x v="2"/>
    <n v="50"/>
    <n v="198"/>
    <n v="18"/>
    <n v="1.39"/>
    <n v="0"/>
    <n v="14730"/>
    <n v="1"/>
    <s v="Amsterdam De Baarsjes - Oud-West"/>
    <s v="Shared roomDe Baarsjes - Oud-West"/>
    <n v="9900"/>
    <n v="0.2"/>
  </r>
  <r>
    <s v="Amsterdam"/>
    <n v="21715563"/>
    <x v="3"/>
    <n v="52.380719094903696"/>
    <n v="4.8929269282356502"/>
    <x v="1"/>
    <n v="250"/>
    <n v="331"/>
    <n v="12"/>
    <n v="0.92"/>
    <n v="0"/>
    <n v="14753"/>
    <n v="1"/>
    <s v="Amsterdam Centrum-West"/>
    <s v="Private roomCentrum-West"/>
    <n v="82750"/>
    <n v="0.5"/>
  </r>
  <r>
    <s v="Amsterdam"/>
    <n v="21758321"/>
    <x v="13"/>
    <n v="52.4130132699824"/>
    <n v="4.89255972240327"/>
    <x v="1"/>
    <n v="29"/>
    <n v="322"/>
    <n v="16"/>
    <n v="1.3"/>
    <n v="0"/>
    <n v="14782"/>
    <n v="1"/>
    <s v="Amsterdam Noord-West"/>
    <s v="Private roomNoord-West"/>
    <n v="9338"/>
    <n v="0.5"/>
  </r>
  <r>
    <s v="Amsterdam"/>
    <n v="21879976"/>
    <x v="10"/>
    <n v="52.350161482860699"/>
    <n v="4.8564068267064302"/>
    <x v="1"/>
    <n v="75"/>
    <n v="357"/>
    <n v="4"/>
    <n v="0.33"/>
    <n v="0"/>
    <n v="14889"/>
    <n v="1"/>
    <s v="Amsterdam Zuid"/>
    <s v="Private roomZuid"/>
    <n v="26775"/>
    <n v="0.5"/>
  </r>
  <r>
    <s v="Amsterdam"/>
    <n v="21882595"/>
    <x v="11"/>
    <n v="52.398887919860798"/>
    <n v="4.9438869248607604"/>
    <x v="1"/>
    <n v="38"/>
    <n v="20"/>
    <n v="43"/>
    <n v="3.54"/>
    <n v="0"/>
    <n v="14894"/>
    <n v="1"/>
    <s v="Amsterdam Noord-Oost"/>
    <s v="Private roomNoord-Oost"/>
    <n v="760"/>
    <n v="0.5"/>
  </r>
  <r>
    <s v="Amsterdam"/>
    <n v="22045608"/>
    <x v="16"/>
    <n v="52.371495488140702"/>
    <n v="4.9615885249010496"/>
    <x v="1"/>
    <n v="100"/>
    <n v="277"/>
    <n v="33"/>
    <n v="2.73"/>
    <n v="0"/>
    <n v="15035"/>
    <n v="1"/>
    <s v="Amsterdam IJburg - Zeeburgereiland"/>
    <s v="Private roomIJburg - Zeeburgereiland"/>
    <n v="27700"/>
    <n v="0.5"/>
  </r>
  <r>
    <s v="Amsterdam"/>
    <n v="22057754"/>
    <x v="4"/>
    <n v="52.378115316607001"/>
    <n v="4.8511492125176598"/>
    <x v="1"/>
    <n v="60"/>
    <n v="353"/>
    <n v="1"/>
    <n v="0.09"/>
    <n v="0"/>
    <n v="15043"/>
    <n v="1"/>
    <s v="Amsterdam Bos en Lommer"/>
    <s v="Private roomBos en Lommer"/>
    <n v="21180"/>
    <n v="0.5"/>
  </r>
  <r>
    <s v="Amsterdam"/>
    <n v="2016004"/>
    <x v="0"/>
    <n v="52.358967277466299"/>
    <n v="4.8603391844508899"/>
    <x v="1"/>
    <n v="160"/>
    <n v="43"/>
    <n v="35"/>
    <n v="0.57999999999999996"/>
    <n v="0"/>
    <n v="1412"/>
    <n v="4"/>
    <s v="Amsterdam De Baarsjes - Oud-West"/>
    <s v="Private roomDe Baarsjes - Oud-West"/>
    <n v="6880"/>
    <n v="0.5"/>
  </r>
  <r>
    <s v="Amsterdam"/>
    <n v="9986641"/>
    <x v="13"/>
    <n v="52.403443878269002"/>
    <n v="4.9173536477420701"/>
    <x v="1"/>
    <n v="60"/>
    <n v="359"/>
    <n v="32"/>
    <n v="0.92"/>
    <n v="0"/>
    <n v="6095"/>
    <n v="4"/>
    <s v="Amsterdam Noord-West"/>
    <s v="Private roomNoord-West"/>
    <n v="21540"/>
    <n v="0.5"/>
  </r>
  <r>
    <s v="Amsterdam"/>
    <n v="13094145"/>
    <x v="0"/>
    <n v="52.370062069057198"/>
    <n v="4.8577809875821902"/>
    <x v="1"/>
    <n v="74"/>
    <n v="327"/>
    <n v="78"/>
    <n v="2.54"/>
    <n v="0"/>
    <n v="7822"/>
    <n v="4"/>
    <s v="Amsterdam De Baarsjes - Oud-West"/>
    <s v="Private roomDe Baarsjes - Oud-West"/>
    <n v="24198"/>
    <n v="0.5"/>
  </r>
  <r>
    <s v="Amsterdam"/>
    <n v="16116438"/>
    <x v="1"/>
    <n v="52.352297965860799"/>
    <n v="4.9068524516747498"/>
    <x v="1"/>
    <n v="44"/>
    <n v="20"/>
    <n v="30"/>
    <n v="1.24"/>
    <n v="0"/>
    <n v="10328"/>
    <n v="4"/>
    <s v="Amsterdam De Pijp - Rivierenbuurt"/>
    <s v="Private roomDe Pijp - Rivierenbuurt"/>
    <n v="880"/>
    <n v="0.5"/>
  </r>
  <r>
    <s v="Amsterdam"/>
    <n v="19183967"/>
    <x v="3"/>
    <n v="52.386575192049101"/>
    <n v="4.8903618024596698"/>
    <x v="1"/>
    <n v="125"/>
    <n v="40"/>
    <n v="33"/>
    <n v="2.12"/>
    <n v="0"/>
    <n v="12566"/>
    <n v="4"/>
    <s v="Amsterdam Centrum-West"/>
    <s v="Private roomCentrum-West"/>
    <n v="5000"/>
    <n v="0.5"/>
  </r>
  <r>
    <s v="Amsterdam"/>
    <n v="19996451"/>
    <x v="0"/>
    <n v="52.362030084669101"/>
    <n v="4.8509996117826999"/>
    <x v="1"/>
    <n v="94"/>
    <n v="158"/>
    <n v="17"/>
    <n v="1.18"/>
    <n v="0"/>
    <n v="13368"/>
    <n v="4"/>
    <s v="Amsterdam De Baarsjes - Oud-West"/>
    <s v="Private roomDe Baarsjes - Oud-West"/>
    <n v="14852"/>
    <n v="0.5"/>
  </r>
  <r>
    <s v="Amsterdam"/>
    <n v="20280649"/>
    <x v="3"/>
    <n v="52.377492623921697"/>
    <n v="4.89536934525107"/>
    <x v="1"/>
    <n v="138"/>
    <n v="300"/>
    <n v="30"/>
    <n v="1.94"/>
    <n v="0"/>
    <n v="13633"/>
    <n v="4"/>
    <s v="Amsterdam Centrum-West"/>
    <s v="Private roomCentrum-West"/>
    <n v="41400"/>
    <n v="0.5"/>
  </r>
  <r>
    <s v="Amsterdam"/>
    <n v="20594062"/>
    <x v="6"/>
    <n v="52.371653174476698"/>
    <n v="4.9375123342623004"/>
    <x v="1"/>
    <n v="73"/>
    <n v="243"/>
    <n v="4"/>
    <n v="0.51"/>
    <n v="0"/>
    <n v="13838"/>
    <n v="4"/>
    <s v="Amsterdam Oostelijk Havengebied - Indische Buurt"/>
    <s v="Private roomOostelijk Havengebied - Indische Buurt"/>
    <n v="17739"/>
    <n v="0.5"/>
  </r>
  <r>
    <s v="Amsterdam"/>
    <n v="204014"/>
    <x v="0"/>
    <n v="52.370865289963497"/>
    <n v="4.8659566161588099"/>
    <x v="0"/>
    <n v="99"/>
    <n v="302"/>
    <n v="15"/>
    <n v="0.17"/>
    <n v="0"/>
    <n v="97"/>
    <n v="4"/>
    <s v="Amsterdam De Baarsjes - Oud-West"/>
    <s v="Entire home/aptDe Baarsjes - Oud-West"/>
    <n v="29898"/>
    <n v="0.1"/>
  </r>
  <r>
    <s v="Amsterdam"/>
    <n v="256340"/>
    <x v="7"/>
    <n v="52.3683510149216"/>
    <n v="4.9240693900702803"/>
    <x v="0"/>
    <n v="100"/>
    <n v="288"/>
    <n v="4"/>
    <n v="0.06"/>
    <n v="0"/>
    <n v="125"/>
    <n v="4"/>
    <s v="Amsterdam Centrum-Oost"/>
    <s v="Entire home/aptCentrum-Oost"/>
    <n v="28800"/>
    <n v="0.1"/>
  </r>
  <r>
    <s v="Amsterdam"/>
    <n v="387644"/>
    <x v="2"/>
    <n v="52.3792663163537"/>
    <n v="4.87749543902288"/>
    <x v="0"/>
    <n v="300"/>
    <n v="364"/>
    <n v="51"/>
    <n v="0.65"/>
    <n v="0"/>
    <n v="208"/>
    <n v="4"/>
    <s v="Amsterdam Westerpark"/>
    <s v="Entire home/aptWesterpark"/>
    <n v="109200"/>
    <n v="0.1"/>
  </r>
  <r>
    <s v="Amsterdam"/>
    <n v="439097"/>
    <x v="0"/>
    <n v="52.3699375698694"/>
    <n v="4.8670740862434698"/>
    <x v="0"/>
    <n v="125"/>
    <n v="350"/>
    <n v="48"/>
    <n v="0.71"/>
    <n v="0"/>
    <n v="234"/>
    <n v="4"/>
    <s v="Amsterdam De Baarsjes - Oud-West"/>
    <s v="Entire home/aptDe Baarsjes - Oud-West"/>
    <n v="43750"/>
    <n v="0.1"/>
  </r>
  <r>
    <s v="Amsterdam"/>
    <n v="454056"/>
    <x v="6"/>
    <n v="52.371758206097198"/>
    <n v="4.9502917532958302"/>
    <x v="0"/>
    <n v="125"/>
    <n v="360"/>
    <n v="28"/>
    <n v="0.36"/>
    <n v="0"/>
    <n v="246"/>
    <n v="4"/>
    <s v="Amsterdam Oostelijk Havengebied - Indische Buurt"/>
    <s v="Entire home/aptOostelijk Havengebied - Indische Buurt"/>
    <n v="45000"/>
    <n v="0.1"/>
  </r>
  <r>
    <s v="Amsterdam"/>
    <n v="522471"/>
    <x v="4"/>
    <n v="52.377615498462497"/>
    <n v="4.8528513449270303"/>
    <x v="0"/>
    <n v="180"/>
    <n v="340"/>
    <n v="21"/>
    <n v="0.31"/>
    <n v="0"/>
    <n v="281"/>
    <n v="4"/>
    <s v="Amsterdam Bos en Lommer"/>
    <s v="Entire home/aptBos en Lommer"/>
    <n v="61200"/>
    <n v="0.1"/>
  </r>
  <r>
    <s v="Amsterdam"/>
    <n v="705935"/>
    <x v="3"/>
    <n v="52.379173309642297"/>
    <n v="4.8845924950263599"/>
    <x v="0"/>
    <n v="275"/>
    <n v="361"/>
    <n v="24"/>
    <n v="0.32"/>
    <n v="0"/>
    <n v="459"/>
    <n v="4"/>
    <s v="Amsterdam Centrum-West"/>
    <s v="Entire home/aptCentrum-West"/>
    <n v="99275"/>
    <n v="0.1"/>
  </r>
  <r>
    <s v="Amsterdam"/>
    <n v="759299"/>
    <x v="0"/>
    <n v="52.360958110060601"/>
    <n v="4.8535188777900702"/>
    <x v="0"/>
    <n v="225"/>
    <n v="298"/>
    <n v="6"/>
    <n v="0.11"/>
    <n v="0"/>
    <n v="522"/>
    <n v="4"/>
    <s v="Amsterdam De Baarsjes - Oud-West"/>
    <s v="Entire home/aptDe Baarsjes - Oud-West"/>
    <n v="67050"/>
    <n v="0.1"/>
  </r>
  <r>
    <s v="Amsterdam"/>
    <n v="780614"/>
    <x v="6"/>
    <n v="52.363675719783402"/>
    <n v="4.9371606642574104"/>
    <x v="0"/>
    <n v="140"/>
    <n v="350"/>
    <n v="12"/>
    <n v="0.34"/>
    <n v="0"/>
    <n v="541"/>
    <n v="4"/>
    <s v="Amsterdam Oostelijk Havengebied - Indische Buurt"/>
    <s v="Entire home/aptOostelijk Havengebied - Indische Buurt"/>
    <n v="49000"/>
    <n v="0.1"/>
  </r>
  <r>
    <s v="Amsterdam"/>
    <n v="849993"/>
    <x v="0"/>
    <n v="52.364692719338201"/>
    <n v="4.8772179554614601"/>
    <x v="0"/>
    <n v="190"/>
    <n v="353"/>
    <n v="17"/>
    <n v="0.24"/>
    <n v="0"/>
    <n v="613"/>
    <n v="4"/>
    <s v="Amsterdam De Baarsjes - Oud-West"/>
    <s v="Entire home/aptDe Baarsjes - Oud-West"/>
    <n v="67070"/>
    <n v="0.1"/>
  </r>
  <r>
    <s v="Amsterdam"/>
    <n v="1113862"/>
    <x v="1"/>
    <n v="52.351204233683703"/>
    <n v="4.8950860725796801"/>
    <x v="0"/>
    <n v="92"/>
    <n v="363"/>
    <n v="10"/>
    <n v="0.28000000000000003"/>
    <n v="0"/>
    <n v="822"/>
    <n v="4"/>
    <s v="Amsterdam De Pijp - Rivierenbuurt"/>
    <s v="Entire home/aptDe Pijp - Rivierenbuurt"/>
    <n v="33396"/>
    <n v="0.1"/>
  </r>
  <r>
    <s v="Amsterdam"/>
    <n v="1121218"/>
    <x v="16"/>
    <n v="52.347610146511002"/>
    <n v="4.9998811124085396"/>
    <x v="0"/>
    <n v="385"/>
    <n v="197"/>
    <n v="31"/>
    <n v="0.48"/>
    <n v="0"/>
    <n v="830"/>
    <n v="4"/>
    <s v="Amsterdam IJburg - Zeeburgereiland"/>
    <s v="Entire home/aptIJburg - Zeeburgereiland"/>
    <n v="75845"/>
    <n v="0.1"/>
  </r>
  <r>
    <s v="Amsterdam"/>
    <n v="1262892"/>
    <x v="0"/>
    <n v="52.362305288962602"/>
    <n v="4.8683256453721704"/>
    <x v="0"/>
    <n v="99"/>
    <n v="280"/>
    <n v="9"/>
    <n v="0.16"/>
    <n v="0"/>
    <n v="930"/>
    <n v="4"/>
    <s v="Amsterdam De Baarsjes - Oud-West"/>
    <s v="Entire home/aptDe Baarsjes - Oud-West"/>
    <n v="27720"/>
    <n v="0.1"/>
  </r>
  <r>
    <s v="Amsterdam"/>
    <n v="1497430"/>
    <x v="4"/>
    <n v="52.383040592957997"/>
    <n v="4.8511178950415204"/>
    <x v="0"/>
    <n v="119"/>
    <n v="356"/>
    <n v="34"/>
    <n v="0.53"/>
    <n v="0"/>
    <n v="1102"/>
    <n v="4"/>
    <s v="Amsterdam Bos en Lommer"/>
    <s v="Entire home/aptBos en Lommer"/>
    <n v="42364"/>
    <n v="0.1"/>
  </r>
  <r>
    <s v="Amsterdam"/>
    <n v="1586071"/>
    <x v="4"/>
    <n v="52.3840241993286"/>
    <n v="4.8566483654559098"/>
    <x v="0"/>
    <n v="98"/>
    <n v="321"/>
    <n v="23"/>
    <n v="0.36"/>
    <n v="0"/>
    <n v="1157"/>
    <n v="4"/>
    <s v="Amsterdam Bos en Lommer"/>
    <s v="Entire home/aptBos en Lommer"/>
    <n v="31458"/>
    <n v="0.1"/>
  </r>
  <r>
    <s v="Amsterdam"/>
    <n v="1831427"/>
    <x v="7"/>
    <n v="52.367926766627797"/>
    <n v="4.9239369687129804"/>
    <x v="0"/>
    <n v="99"/>
    <n v="29"/>
    <n v="4"/>
    <n v="0.09"/>
    <n v="0"/>
    <n v="1299"/>
    <n v="4"/>
    <s v="Amsterdam Centrum-Oost"/>
    <s v="Entire home/aptCentrum-Oost"/>
    <n v="2871"/>
    <n v="0.1"/>
  </r>
  <r>
    <s v="Amsterdam"/>
    <n v="1845443"/>
    <x v="2"/>
    <n v="52.375463855283698"/>
    <n v="4.8715465124106601"/>
    <x v="0"/>
    <n v="119"/>
    <n v="299"/>
    <n v="49"/>
    <n v="0.82"/>
    <n v="0"/>
    <n v="1306"/>
    <n v="4"/>
    <s v="Amsterdam Westerpark"/>
    <s v="Entire home/aptWesterpark"/>
    <n v="35581"/>
    <n v="0.1"/>
  </r>
  <r>
    <s v="Amsterdam"/>
    <n v="1916430"/>
    <x v="8"/>
    <n v="52.362620833396299"/>
    <n v="4.8318338280510398"/>
    <x v="0"/>
    <n v="169"/>
    <n v="364"/>
    <n v="32"/>
    <n v="0.53"/>
    <n v="0"/>
    <n v="1339"/>
    <n v="4"/>
    <s v="Amsterdam Slotervaart"/>
    <s v="Entire home/aptSlotervaart"/>
    <n v="61516"/>
    <n v="0.1"/>
  </r>
  <r>
    <s v="Amsterdam"/>
    <n v="1919184"/>
    <x v="0"/>
    <n v="52.367023150560101"/>
    <n v="4.8627335301737098"/>
    <x v="0"/>
    <n v="99"/>
    <n v="286"/>
    <n v="68"/>
    <n v="1.57"/>
    <n v="0"/>
    <n v="1342"/>
    <n v="4"/>
    <s v="Amsterdam De Baarsjes - Oud-West"/>
    <s v="Entire home/aptDe Baarsjes - Oud-West"/>
    <n v="28314"/>
    <n v="0.1"/>
  </r>
  <r>
    <s v="Amsterdam"/>
    <n v="2191590"/>
    <x v="0"/>
    <n v="52.3607904473049"/>
    <n v="4.8624531297602704"/>
    <x v="0"/>
    <n v="109"/>
    <n v="326"/>
    <n v="101"/>
    <n v="1.77"/>
    <n v="0"/>
    <n v="1511"/>
    <n v="4"/>
    <s v="Amsterdam De Baarsjes - Oud-West"/>
    <s v="Entire home/aptDe Baarsjes - Oud-West"/>
    <n v="35534"/>
    <n v="0.1"/>
  </r>
  <r>
    <s v="Amsterdam"/>
    <n v="2235708"/>
    <x v="1"/>
    <n v="52.353042620567798"/>
    <n v="4.9008049917902001"/>
    <x v="0"/>
    <n v="179"/>
    <n v="361"/>
    <n v="47"/>
    <n v="0.9"/>
    <n v="0"/>
    <n v="1533"/>
    <n v="4"/>
    <s v="Amsterdam De Pijp - Rivierenbuurt"/>
    <s v="Entire home/aptDe Pijp - Rivierenbuurt"/>
    <n v="64619"/>
    <n v="0.1"/>
  </r>
  <r>
    <s v="Amsterdam"/>
    <n v="2623580"/>
    <x v="4"/>
    <n v="52.3833558911059"/>
    <n v="4.8552986853510101"/>
    <x v="0"/>
    <n v="89"/>
    <n v="350"/>
    <n v="13"/>
    <n v="0.43"/>
    <n v="0"/>
    <n v="1694"/>
    <n v="4"/>
    <s v="Amsterdam Bos en Lommer"/>
    <s v="Entire home/aptBos en Lommer"/>
    <n v="31150"/>
    <n v="0.1"/>
  </r>
  <r>
    <s v="Amsterdam"/>
    <n v="2956898"/>
    <x v="7"/>
    <n v="52.371888381863002"/>
    <n v="4.90451991931603"/>
    <x v="0"/>
    <n v="250"/>
    <n v="352"/>
    <n v="6"/>
    <n v="0.13"/>
    <n v="0"/>
    <n v="1863"/>
    <n v="4"/>
    <s v="Amsterdam Centrum-Oost"/>
    <s v="Entire home/aptCentrum-Oost"/>
    <n v="88000"/>
    <n v="0.1"/>
  </r>
  <r>
    <s v="Amsterdam"/>
    <n v="2961379"/>
    <x v="5"/>
    <n v="52.352690839717702"/>
    <n v="4.91307426654111"/>
    <x v="0"/>
    <n v="189"/>
    <n v="356"/>
    <n v="15"/>
    <n v="0.28000000000000003"/>
    <n v="0"/>
    <n v="1867"/>
    <n v="4"/>
    <s v="Amsterdam Oud-Oost"/>
    <s v="Entire home/aptOud-Oost"/>
    <n v="67284"/>
    <n v="0.1"/>
  </r>
  <r>
    <s v="Amsterdam"/>
    <n v="3040881"/>
    <x v="10"/>
    <n v="52.352636668426797"/>
    <n v="4.8519882117607596"/>
    <x v="0"/>
    <n v="185"/>
    <n v="357"/>
    <n v="10"/>
    <n v="0.19"/>
    <n v="0"/>
    <n v="1920"/>
    <n v="4"/>
    <s v="Amsterdam Zuid"/>
    <s v="Entire home/aptZuid"/>
    <n v="66045"/>
    <n v="0.1"/>
  </r>
  <r>
    <s v="Amsterdam"/>
    <n v="3282245"/>
    <x v="12"/>
    <n v="52.3861178545353"/>
    <n v="4.91847999005084"/>
    <x v="0"/>
    <n v="99"/>
    <n v="350"/>
    <n v="49"/>
    <n v="0.9"/>
    <n v="0"/>
    <n v="2060"/>
    <n v="4"/>
    <s v="Amsterdam Oud-Noord"/>
    <s v="Entire home/aptOud-Noord"/>
    <n v="34650"/>
    <n v="0.1"/>
  </r>
  <r>
    <s v="Amsterdam"/>
    <n v="3345451"/>
    <x v="10"/>
    <n v="52.346120998062098"/>
    <n v="4.8476980832818404"/>
    <x v="0"/>
    <n v="80"/>
    <n v="360"/>
    <n v="23"/>
    <n v="0.46"/>
    <n v="0"/>
    <n v="2108"/>
    <n v="4"/>
    <s v="Amsterdam Zuid"/>
    <s v="Entire home/aptZuid"/>
    <n v="28800"/>
    <n v="0.1"/>
  </r>
  <r>
    <s v="Amsterdam"/>
    <n v="3352949"/>
    <x v="10"/>
    <n v="52.351609171346901"/>
    <n v="4.8540603519172096"/>
    <x v="0"/>
    <n v="110"/>
    <n v="362"/>
    <n v="6"/>
    <n v="0.21"/>
    <n v="0"/>
    <n v="2116"/>
    <n v="4"/>
    <s v="Amsterdam Zuid"/>
    <s v="Entire home/aptZuid"/>
    <n v="39820"/>
    <n v="0.1"/>
  </r>
  <r>
    <s v="Amsterdam"/>
    <n v="3452023"/>
    <x v="3"/>
    <n v="52.377748797180999"/>
    <n v="4.8909746912844598"/>
    <x v="0"/>
    <n v="145"/>
    <n v="361"/>
    <n v="21"/>
    <n v="0.4"/>
    <n v="0"/>
    <n v="2186"/>
    <n v="4"/>
    <s v="Amsterdam Centrum-West"/>
    <s v="Entire home/aptCentrum-West"/>
    <n v="52345"/>
    <n v="0.1"/>
  </r>
  <r>
    <s v="Amsterdam"/>
    <n v="3770892"/>
    <x v="3"/>
    <n v="52.367820450224698"/>
    <n v="4.8916430550029704"/>
    <x v="0"/>
    <n v="125"/>
    <n v="362"/>
    <n v="17"/>
    <n v="0.32"/>
    <n v="0"/>
    <n v="2377"/>
    <n v="4"/>
    <s v="Amsterdam Centrum-West"/>
    <s v="Entire home/aptCentrum-West"/>
    <n v="45250"/>
    <n v="0.1"/>
  </r>
  <r>
    <s v="Amsterdam"/>
    <n v="3797749"/>
    <x v="18"/>
    <n v="52.308699619191401"/>
    <n v="4.9838387184526001"/>
    <x v="0"/>
    <n v="99"/>
    <n v="292"/>
    <n v="8"/>
    <n v="0.15"/>
    <n v="0"/>
    <n v="2399"/>
    <n v="4"/>
    <s v="Amsterdam Gaasperdam - Driemond"/>
    <s v="Entire home/aptGaasperdam - Driemond"/>
    <n v="28908"/>
    <n v="0.1"/>
  </r>
  <r>
    <s v="Amsterdam"/>
    <n v="3854939"/>
    <x v="7"/>
    <n v="52.366722075025898"/>
    <n v="4.8961438524730303"/>
    <x v="0"/>
    <n v="190"/>
    <n v="303"/>
    <n v="36"/>
    <n v="0.7"/>
    <n v="0"/>
    <n v="2442"/>
    <n v="4"/>
    <s v="Amsterdam Centrum-Oost"/>
    <s v="Entire home/aptCentrum-Oost"/>
    <n v="57570"/>
    <n v="0.1"/>
  </r>
  <r>
    <s v="Amsterdam"/>
    <n v="3969582"/>
    <x v="0"/>
    <n v="52.364275114099598"/>
    <n v="4.8716933943132199"/>
    <x v="0"/>
    <n v="149"/>
    <n v="361"/>
    <n v="38"/>
    <n v="0.76"/>
    <n v="0"/>
    <n v="2517"/>
    <n v="4"/>
    <s v="Amsterdam De Baarsjes - Oud-West"/>
    <s v="Entire home/aptDe Baarsjes - Oud-West"/>
    <n v="53789"/>
    <n v="0.1"/>
  </r>
  <r>
    <s v="Amsterdam"/>
    <n v="4347592"/>
    <x v="10"/>
    <n v="52.353810151522602"/>
    <n v="4.8494127931077999"/>
    <x v="0"/>
    <n v="195"/>
    <n v="363"/>
    <n v="25"/>
    <n v="0.52"/>
    <n v="0"/>
    <n v="2720"/>
    <n v="4"/>
    <s v="Amsterdam Zuid"/>
    <s v="Entire home/aptZuid"/>
    <n v="70785"/>
    <n v="0.1"/>
  </r>
  <r>
    <s v="Amsterdam"/>
    <n v="4437570"/>
    <x v="1"/>
    <n v="52.351938388019498"/>
    <n v="4.8948164347899201"/>
    <x v="0"/>
    <n v="200"/>
    <n v="360"/>
    <n v="2"/>
    <n v="0.04"/>
    <n v="0"/>
    <n v="2762"/>
    <n v="4"/>
    <s v="Amsterdam De Pijp - Rivierenbuurt"/>
    <s v="Entire home/aptDe Pijp - Rivierenbuurt"/>
    <n v="72000"/>
    <n v="0.1"/>
  </r>
  <r>
    <s v="Amsterdam"/>
    <n v="4455922"/>
    <x v="2"/>
    <n v="52.3851793928483"/>
    <n v="4.8721195747921202"/>
    <x v="0"/>
    <n v="98"/>
    <n v="362"/>
    <n v="38"/>
    <n v="0.85"/>
    <n v="0"/>
    <n v="2774"/>
    <n v="4"/>
    <s v="Amsterdam Westerpark"/>
    <s v="Entire home/aptWesterpark"/>
    <n v="35476"/>
    <n v="0.1"/>
  </r>
  <r>
    <s v="Amsterdam"/>
    <n v="4481240"/>
    <x v="2"/>
    <n v="52.390223263035097"/>
    <n v="4.8799098521478399"/>
    <x v="0"/>
    <n v="84"/>
    <n v="339"/>
    <n v="8"/>
    <n v="0.49"/>
    <n v="0"/>
    <n v="2794"/>
    <n v="4"/>
    <s v="Amsterdam Westerpark"/>
    <s v="Entire home/aptWesterpark"/>
    <n v="28476"/>
    <n v="0.1"/>
  </r>
  <r>
    <s v="Amsterdam"/>
    <n v="4488534"/>
    <x v="2"/>
    <n v="52.384423492950603"/>
    <n v="4.8758545567125102"/>
    <x v="0"/>
    <n v="159"/>
    <n v="359"/>
    <n v="25"/>
    <n v="0.56000000000000005"/>
    <n v="0"/>
    <n v="2800"/>
    <n v="4"/>
    <s v="Amsterdam Westerpark"/>
    <s v="Entire home/aptWesterpark"/>
    <n v="57081"/>
    <n v="0.1"/>
  </r>
  <r>
    <s v="Amsterdam"/>
    <n v="4721855"/>
    <x v="2"/>
    <n v="52.3884123351407"/>
    <n v="4.8785125652914401"/>
    <x v="0"/>
    <n v="145"/>
    <n v="353"/>
    <n v="30"/>
    <n v="0.63"/>
    <n v="0"/>
    <n v="2912"/>
    <n v="4"/>
    <s v="Amsterdam Westerpark"/>
    <s v="Entire home/aptWesterpark"/>
    <n v="51185"/>
    <n v="0.1"/>
  </r>
  <r>
    <s v="Amsterdam"/>
    <n v="5081353"/>
    <x v="5"/>
    <n v="52.360974349745298"/>
    <n v="4.9266597376458696"/>
    <x v="0"/>
    <n v="185"/>
    <n v="364"/>
    <n v="12"/>
    <n v="0.28000000000000003"/>
    <n v="0"/>
    <n v="3108"/>
    <n v="4"/>
    <s v="Amsterdam Oud-Oost"/>
    <s v="Entire home/aptOud-Oost"/>
    <n v="67340"/>
    <n v="0.1"/>
  </r>
  <r>
    <s v="Amsterdam"/>
    <n v="5121714"/>
    <x v="11"/>
    <n v="52.397805280014602"/>
    <n v="4.9241472269997102"/>
    <x v="0"/>
    <n v="200"/>
    <n v="343"/>
    <n v="7"/>
    <n v="0.17"/>
    <n v="0"/>
    <n v="3131"/>
    <n v="4"/>
    <s v="Amsterdam Noord-Oost"/>
    <s v="Entire home/aptNoord-Oost"/>
    <n v="68600"/>
    <n v="0.1"/>
  </r>
  <r>
    <s v="Amsterdam"/>
    <n v="5522835"/>
    <x v="1"/>
    <n v="52.355610331407"/>
    <n v="4.89182096304007"/>
    <x v="0"/>
    <n v="100"/>
    <n v="346"/>
    <n v="11"/>
    <n v="0.25"/>
    <n v="0"/>
    <n v="3300"/>
    <n v="4"/>
    <s v="Amsterdam De Pijp - Rivierenbuurt"/>
    <s v="Entire home/aptDe Pijp - Rivierenbuurt"/>
    <n v="34600"/>
    <n v="0.1"/>
  </r>
  <r>
    <s v="Amsterdam"/>
    <n v="5577658"/>
    <x v="16"/>
    <n v="52.356522592895899"/>
    <n v="4.9946510944114699"/>
    <x v="0"/>
    <n v="175"/>
    <n v="354"/>
    <n v="6"/>
    <n v="0.18"/>
    <n v="0"/>
    <n v="3318"/>
    <n v="4"/>
    <s v="Amsterdam IJburg - Zeeburgereiland"/>
    <s v="Entire home/aptIJburg - Zeeburgereiland"/>
    <n v="61950"/>
    <n v="0.1"/>
  </r>
  <r>
    <s v="Amsterdam"/>
    <n v="5823041"/>
    <x v="2"/>
    <n v="52.388919240375998"/>
    <n v="4.88122867476363"/>
    <x v="0"/>
    <n v="145"/>
    <n v="160"/>
    <n v="21"/>
    <n v="0.48"/>
    <n v="0"/>
    <n v="3443"/>
    <n v="4"/>
    <s v="Amsterdam Westerpark"/>
    <s v="Entire home/aptWesterpark"/>
    <n v="23200"/>
    <n v="0.1"/>
  </r>
  <r>
    <s v="Amsterdam"/>
    <n v="5937860"/>
    <x v="2"/>
    <n v="52.384424187007099"/>
    <n v="4.8737309540847003"/>
    <x v="0"/>
    <n v="120"/>
    <n v="28"/>
    <n v="15"/>
    <n v="0.37"/>
    <n v="0"/>
    <n v="3507"/>
    <n v="4"/>
    <s v="Amsterdam Westerpark"/>
    <s v="Entire home/aptWesterpark"/>
    <n v="3360"/>
    <n v="0.1"/>
  </r>
  <r>
    <s v="Amsterdam"/>
    <n v="6057968"/>
    <x v="7"/>
    <n v="52.3687110921285"/>
    <n v="4.9322792065575101"/>
    <x v="0"/>
    <n v="175"/>
    <n v="79"/>
    <n v="21"/>
    <n v="0.48"/>
    <n v="0"/>
    <n v="3587"/>
    <n v="4"/>
    <s v="Amsterdam Centrum-Oost"/>
    <s v="Entire home/aptCentrum-Oost"/>
    <n v="13825"/>
    <n v="0.1"/>
  </r>
  <r>
    <s v="Amsterdam"/>
    <n v="6334470"/>
    <x v="5"/>
    <n v="52.360371758664698"/>
    <n v="4.92647825246467"/>
    <x v="0"/>
    <n v="175"/>
    <n v="359"/>
    <n v="17"/>
    <n v="0.42"/>
    <n v="0"/>
    <n v="3798"/>
    <n v="4"/>
    <s v="Amsterdam Oud-Oost"/>
    <s v="Entire home/aptOud-Oost"/>
    <n v="62825"/>
    <n v="0.1"/>
  </r>
  <r>
    <s v="Amsterdam"/>
    <n v="6334867"/>
    <x v="0"/>
    <n v="52.361637724921401"/>
    <n v="4.8614077109177796"/>
    <x v="0"/>
    <n v="119"/>
    <n v="316"/>
    <n v="10"/>
    <n v="0.57999999999999996"/>
    <n v="0"/>
    <n v="3799"/>
    <n v="4"/>
    <s v="Amsterdam De Baarsjes - Oud-West"/>
    <s v="Entire home/aptDe Baarsjes - Oud-West"/>
    <n v="37604"/>
    <n v="0.1"/>
  </r>
  <r>
    <s v="Amsterdam"/>
    <n v="6681455"/>
    <x v="6"/>
    <n v="52.3639647738798"/>
    <n v="4.9409566566836798"/>
    <x v="0"/>
    <n v="170"/>
    <n v="259"/>
    <n v="31"/>
    <n v="0.75"/>
    <n v="0"/>
    <n v="4030"/>
    <n v="4"/>
    <s v="Amsterdam Oostelijk Havengebied - Indische Buurt"/>
    <s v="Entire home/aptOostelijk Havengebied - Indische Buurt"/>
    <n v="44030"/>
    <n v="0.1"/>
  </r>
  <r>
    <s v="Amsterdam"/>
    <n v="6727439"/>
    <x v="0"/>
    <n v="52.360453665750001"/>
    <n v="4.8555390583019298"/>
    <x v="0"/>
    <n v="102"/>
    <n v="360"/>
    <n v="10"/>
    <n v="0.26"/>
    <n v="0"/>
    <n v="4060"/>
    <n v="4"/>
    <s v="Amsterdam De Baarsjes - Oud-West"/>
    <s v="Entire home/aptDe Baarsjes - Oud-West"/>
    <n v="36720"/>
    <n v="0.1"/>
  </r>
  <r>
    <s v="Amsterdam"/>
    <n v="7036515"/>
    <x v="13"/>
    <n v="52.405221018645598"/>
    <n v="4.8997549739972603"/>
    <x v="0"/>
    <n v="115"/>
    <n v="42"/>
    <n v="7"/>
    <n v="0.25"/>
    <n v="0"/>
    <n v="4256"/>
    <n v="4"/>
    <s v="Amsterdam Noord-West"/>
    <s v="Entire home/aptNoord-West"/>
    <n v="4830"/>
    <n v="0.1"/>
  </r>
  <r>
    <s v="Amsterdam"/>
    <n v="7060397"/>
    <x v="9"/>
    <n v="52.355827653463102"/>
    <n v="4.9299389777592202"/>
    <x v="0"/>
    <n v="180"/>
    <n v="261"/>
    <n v="1"/>
    <n v="0.08"/>
    <n v="0"/>
    <n v="4273"/>
    <n v="4"/>
    <s v="Amsterdam Watergraafsmeer"/>
    <s v="Entire home/aptWatergraafsmeer"/>
    <n v="46980"/>
    <n v="0.1"/>
  </r>
  <r>
    <s v="Amsterdam"/>
    <n v="7297114"/>
    <x v="2"/>
    <n v="52.384895010650503"/>
    <n v="4.8681671419722097"/>
    <x v="0"/>
    <n v="160"/>
    <n v="277"/>
    <n v="26"/>
    <n v="0.64"/>
    <n v="0"/>
    <n v="4432"/>
    <n v="4"/>
    <s v="Amsterdam Westerpark"/>
    <s v="Entire home/aptWesterpark"/>
    <n v="44320"/>
    <n v="0.1"/>
  </r>
  <r>
    <s v="Amsterdam"/>
    <n v="7945458"/>
    <x v="1"/>
    <n v="52.357112932604402"/>
    <n v="4.8955868654468899"/>
    <x v="0"/>
    <n v="260"/>
    <n v="330"/>
    <n v="20"/>
    <n v="0.5"/>
    <n v="0"/>
    <n v="4886"/>
    <n v="4"/>
    <s v="Amsterdam De Pijp - Rivierenbuurt"/>
    <s v="Entire home/aptDe Pijp - Rivierenbuurt"/>
    <n v="85800"/>
    <n v="0.1"/>
  </r>
  <r>
    <s v="Amsterdam"/>
    <n v="9038396"/>
    <x v="21"/>
    <n v="52.323287388826998"/>
    <n v="4.9668107920923701"/>
    <x v="0"/>
    <n v="60"/>
    <n v="293"/>
    <n v="5"/>
    <n v="0.13"/>
    <n v="0"/>
    <n v="5468"/>
    <n v="4"/>
    <s v="Amsterdam Bijlmer-Oost"/>
    <s v="Entire home/aptBijlmer-Oost"/>
    <n v="17580"/>
    <n v="0.1"/>
  </r>
  <r>
    <s v="Amsterdam"/>
    <n v="9084235"/>
    <x v="6"/>
    <n v="52.3599787588401"/>
    <n v="4.9415822206830704"/>
    <x v="0"/>
    <n v="99"/>
    <n v="323"/>
    <n v="18"/>
    <n v="1.34"/>
    <n v="0"/>
    <n v="5498"/>
    <n v="4"/>
    <s v="Amsterdam Oostelijk Havengebied - Indische Buurt"/>
    <s v="Entire home/aptOostelijk Havengebied - Indische Buurt"/>
    <n v="31977"/>
    <n v="0.1"/>
  </r>
  <r>
    <s v="Amsterdam"/>
    <n v="9195990"/>
    <x v="16"/>
    <n v="52.351898125724503"/>
    <n v="4.9991056893488697"/>
    <x v="0"/>
    <n v="165"/>
    <n v="332"/>
    <n v="2"/>
    <n v="7.0000000000000007E-2"/>
    <n v="0"/>
    <n v="5579"/>
    <n v="4"/>
    <s v="Amsterdam IJburg - Zeeburgereiland"/>
    <s v="Entire home/aptIJburg - Zeeburgereiland"/>
    <n v="54780"/>
    <n v="0.1"/>
  </r>
  <r>
    <s v="Amsterdam"/>
    <n v="9263514"/>
    <x v="1"/>
    <n v="52.355965500035502"/>
    <n v="4.89236137662638"/>
    <x v="0"/>
    <n v="380"/>
    <n v="357"/>
    <n v="24"/>
    <n v="1.5"/>
    <n v="0"/>
    <n v="5626"/>
    <n v="4"/>
    <s v="Amsterdam De Pijp - Rivierenbuurt"/>
    <s v="Entire home/aptDe Pijp - Rivierenbuurt"/>
    <n v="135660"/>
    <n v="0.1"/>
  </r>
  <r>
    <s v="Amsterdam"/>
    <n v="9322352"/>
    <x v="5"/>
    <n v="52.354761727790503"/>
    <n v="4.92388795321415"/>
    <x v="0"/>
    <n v="120"/>
    <n v="302"/>
    <n v="32"/>
    <n v="0.86"/>
    <n v="0"/>
    <n v="5660"/>
    <n v="4"/>
    <s v="Amsterdam Oud-Oost"/>
    <s v="Entire home/aptOud-Oost"/>
    <n v="36240"/>
    <n v="0.1"/>
  </r>
  <r>
    <s v="Amsterdam"/>
    <n v="9792353"/>
    <x v="7"/>
    <n v="52.373206098366303"/>
    <n v="4.9220149859023801"/>
    <x v="0"/>
    <n v="195"/>
    <n v="11"/>
    <n v="4"/>
    <n v="0.11"/>
    <n v="0"/>
    <n v="5969"/>
    <n v="4"/>
    <s v="Amsterdam Centrum-Oost"/>
    <s v="Entire home/aptCentrum-Oost"/>
    <n v="2145"/>
    <n v="0.1"/>
  </r>
  <r>
    <s v="Amsterdam"/>
    <n v="10361515"/>
    <x v="0"/>
    <n v="52.3721304163426"/>
    <n v="4.86097470507947"/>
    <x v="0"/>
    <n v="150"/>
    <n v="121"/>
    <n v="12"/>
    <n v="0.56999999999999995"/>
    <n v="0"/>
    <n v="6314"/>
    <n v="4"/>
    <s v="Amsterdam De Baarsjes - Oud-West"/>
    <s v="Entire home/aptDe Baarsjes - Oud-West"/>
    <n v="18150"/>
    <n v="0.1"/>
  </r>
  <r>
    <s v="Amsterdam"/>
    <n v="10818747"/>
    <x v="1"/>
    <n v="52.3502714218723"/>
    <n v="4.8881867412051401"/>
    <x v="0"/>
    <n v="110"/>
    <n v="362"/>
    <n v="15"/>
    <n v="0.47"/>
    <n v="0"/>
    <n v="6513"/>
    <n v="4"/>
    <s v="Amsterdam De Pijp - Rivierenbuurt"/>
    <s v="Entire home/aptDe Pijp - Rivierenbuurt"/>
    <n v="39820"/>
    <n v="0.1"/>
  </r>
  <r>
    <s v="Amsterdam"/>
    <n v="11317473"/>
    <x v="1"/>
    <n v="52.344537700162903"/>
    <n v="4.8964338074955496"/>
    <x v="0"/>
    <n v="259"/>
    <n v="344"/>
    <n v="31"/>
    <n v="0.97"/>
    <n v="0"/>
    <n v="6742"/>
    <n v="4"/>
    <s v="Amsterdam De Pijp - Rivierenbuurt"/>
    <s v="Entire home/aptDe Pijp - Rivierenbuurt"/>
    <n v="89096"/>
    <n v="0.1"/>
  </r>
  <r>
    <s v="Amsterdam"/>
    <n v="11466974"/>
    <x v="5"/>
    <n v="52.3612935848356"/>
    <n v="4.9259055494933897"/>
    <x v="0"/>
    <n v="144"/>
    <n v="351"/>
    <n v="9"/>
    <n v="0.3"/>
    <n v="0"/>
    <n v="6811"/>
    <n v="4"/>
    <s v="Amsterdam Oud-Oost"/>
    <s v="Entire home/aptOud-Oost"/>
    <n v="50544"/>
    <n v="0.1"/>
  </r>
  <r>
    <s v="Amsterdam"/>
    <n v="11654077"/>
    <x v="4"/>
    <n v="52.379070513067099"/>
    <n v="4.85987403062739"/>
    <x v="0"/>
    <n v="145"/>
    <n v="364"/>
    <n v="12"/>
    <n v="0.44"/>
    <n v="0"/>
    <n v="6944"/>
    <n v="4"/>
    <s v="Amsterdam Bos en Lommer"/>
    <s v="Entire home/aptBos en Lommer"/>
    <n v="52780"/>
    <n v="0.1"/>
  </r>
  <r>
    <s v="Amsterdam"/>
    <n v="12267389"/>
    <x v="1"/>
    <n v="52.358816400938103"/>
    <n v="4.88827042036786"/>
    <x v="0"/>
    <n v="160"/>
    <n v="350"/>
    <n v="2"/>
    <n v="0.13"/>
    <n v="0"/>
    <n v="7267"/>
    <n v="4"/>
    <s v="Amsterdam De Pijp - Rivierenbuurt"/>
    <s v="Entire home/aptDe Pijp - Rivierenbuurt"/>
    <n v="56000"/>
    <n v="0.1"/>
  </r>
  <r>
    <s v="Amsterdam"/>
    <n v="12347938"/>
    <x v="5"/>
    <n v="52.352534841461498"/>
    <n v="4.9184752688083302"/>
    <x v="0"/>
    <n v="115"/>
    <n v="361"/>
    <n v="9"/>
    <n v="0.28999999999999998"/>
    <n v="0"/>
    <n v="7309"/>
    <n v="4"/>
    <s v="Amsterdam Oud-Oost"/>
    <s v="Entire home/aptOud-Oost"/>
    <n v="41515"/>
    <n v="0.1"/>
  </r>
  <r>
    <s v="Amsterdam"/>
    <n v="12839333"/>
    <x v="13"/>
    <n v="52.415189329502702"/>
    <n v="4.8924002921699099"/>
    <x v="0"/>
    <n v="90"/>
    <n v="361"/>
    <n v="10"/>
    <n v="0.35"/>
    <n v="0"/>
    <n v="7607"/>
    <n v="4"/>
    <s v="Amsterdam Noord-West"/>
    <s v="Entire home/aptNoord-West"/>
    <n v="32490"/>
    <n v="0.1"/>
  </r>
  <r>
    <s v="Amsterdam"/>
    <n v="12941379"/>
    <x v="10"/>
    <n v="52.352867882806798"/>
    <n v="4.8854073605797597"/>
    <x v="0"/>
    <n v="140"/>
    <n v="357"/>
    <n v="6"/>
    <n v="0.25"/>
    <n v="0"/>
    <n v="7689"/>
    <n v="4"/>
    <s v="Amsterdam Zuid"/>
    <s v="Entire home/aptZuid"/>
    <n v="49980"/>
    <n v="0.1"/>
  </r>
  <r>
    <s v="Amsterdam"/>
    <n v="13147818"/>
    <x v="5"/>
    <n v="52.355013555911498"/>
    <n v="4.9192243747150899"/>
    <x v="0"/>
    <n v="99"/>
    <n v="362"/>
    <n v="5"/>
    <n v="0.17"/>
    <n v="0"/>
    <n v="7887"/>
    <n v="4"/>
    <s v="Amsterdam Oud-Oost"/>
    <s v="Entire home/aptOud-Oost"/>
    <n v="35838"/>
    <n v="0.1"/>
  </r>
  <r>
    <s v="Amsterdam"/>
    <n v="13413379"/>
    <x v="12"/>
    <n v="52.387875837095997"/>
    <n v="4.9231129263433004"/>
    <x v="0"/>
    <n v="89"/>
    <n v="349"/>
    <n v="9"/>
    <n v="0.3"/>
    <n v="0"/>
    <n v="8145"/>
    <n v="4"/>
    <s v="Amsterdam Oud-Noord"/>
    <s v="Entire home/aptOud-Noord"/>
    <n v="31061"/>
    <n v="0.1"/>
  </r>
  <r>
    <s v="Amsterdam"/>
    <n v="13441385"/>
    <x v="2"/>
    <n v="52.381174964697401"/>
    <n v="4.8746806897251798"/>
    <x v="0"/>
    <n v="140"/>
    <n v="364"/>
    <n v="26"/>
    <n v="0.89"/>
    <n v="0"/>
    <n v="8169"/>
    <n v="4"/>
    <s v="Amsterdam Westerpark"/>
    <s v="Entire home/aptWesterpark"/>
    <n v="50960"/>
    <n v="0.1"/>
  </r>
  <r>
    <s v="Amsterdam"/>
    <n v="13574272"/>
    <x v="1"/>
    <n v="52.351103693962003"/>
    <n v="4.9086069061390898"/>
    <x v="0"/>
    <n v="175"/>
    <n v="362"/>
    <n v="19"/>
    <n v="0.65"/>
    <n v="0"/>
    <n v="8328"/>
    <n v="4"/>
    <s v="Amsterdam De Pijp - Rivierenbuurt"/>
    <s v="Entire home/aptDe Pijp - Rivierenbuurt"/>
    <n v="63350"/>
    <n v="0.1"/>
  </r>
  <r>
    <s v="Amsterdam"/>
    <n v="13807292"/>
    <x v="7"/>
    <n v="52.370460814103403"/>
    <n v="4.92949365450042"/>
    <x v="0"/>
    <n v="130"/>
    <n v="353"/>
    <n v="23"/>
    <n v="0.79"/>
    <n v="0"/>
    <n v="8601"/>
    <n v="4"/>
    <s v="Amsterdam Centrum-Oost"/>
    <s v="Entire home/aptCentrum-Oost"/>
    <n v="45890"/>
    <n v="0.1"/>
  </r>
  <r>
    <s v="Amsterdam"/>
    <n v="13931515"/>
    <x v="0"/>
    <n v="52.363095383409203"/>
    <n v="4.8631713997187402"/>
    <x v="0"/>
    <n v="80"/>
    <n v="340"/>
    <n v="4"/>
    <n v="0.14000000000000001"/>
    <n v="0"/>
    <n v="8754"/>
    <n v="4"/>
    <s v="Amsterdam De Baarsjes - Oud-West"/>
    <s v="Entire home/aptDe Baarsjes - Oud-West"/>
    <n v="27200"/>
    <n v="0.1"/>
  </r>
  <r>
    <s v="Amsterdam"/>
    <n v="14020434"/>
    <x v="5"/>
    <n v="52.350539317388098"/>
    <n v="4.9168306466161296"/>
    <x v="0"/>
    <n v="100"/>
    <n v="358"/>
    <n v="9"/>
    <n v="0.31"/>
    <n v="0"/>
    <n v="8876"/>
    <n v="4"/>
    <s v="Amsterdam Oud-Oost"/>
    <s v="Entire home/aptOud-Oost"/>
    <n v="35800"/>
    <n v="0.1"/>
  </r>
  <r>
    <s v="Amsterdam"/>
    <n v="14035855"/>
    <x v="1"/>
    <n v="52.351870579544503"/>
    <n v="4.9049492299343997"/>
    <x v="0"/>
    <n v="395"/>
    <n v="302"/>
    <n v="5"/>
    <n v="0.18"/>
    <n v="0"/>
    <n v="8897"/>
    <n v="4"/>
    <s v="Amsterdam De Pijp - Rivierenbuurt"/>
    <s v="Entire home/aptDe Pijp - Rivierenbuurt"/>
    <n v="119290"/>
    <n v="0.1"/>
  </r>
  <r>
    <s v="Amsterdam"/>
    <n v="14101273"/>
    <x v="0"/>
    <n v="52.369423015540598"/>
    <n v="4.8504561773607602"/>
    <x v="0"/>
    <n v="100"/>
    <n v="358"/>
    <n v="7"/>
    <n v="0.25"/>
    <n v="0"/>
    <n v="8962"/>
    <n v="4"/>
    <s v="Amsterdam De Baarsjes - Oud-West"/>
    <s v="Entire home/aptDe Baarsjes - Oud-West"/>
    <n v="35800"/>
    <n v="0.1"/>
  </r>
  <r>
    <s v="Amsterdam"/>
    <n v="14108019"/>
    <x v="2"/>
    <n v="52.384572042673497"/>
    <n v="4.86822233449075"/>
    <x v="0"/>
    <n v="125"/>
    <n v="339"/>
    <n v="12"/>
    <n v="0.46"/>
    <n v="0"/>
    <n v="8970"/>
    <n v="4"/>
    <s v="Amsterdam Westerpark"/>
    <s v="Entire home/aptWesterpark"/>
    <n v="42375"/>
    <n v="0.1"/>
  </r>
  <r>
    <s v="Amsterdam"/>
    <n v="14122349"/>
    <x v="0"/>
    <n v="52.3713865654043"/>
    <n v="4.8610555700070801"/>
    <x v="0"/>
    <n v="130"/>
    <n v="212"/>
    <n v="14"/>
    <n v="0.5"/>
    <n v="0"/>
    <n v="8981"/>
    <n v="4"/>
    <s v="Amsterdam De Baarsjes - Oud-West"/>
    <s v="Entire home/aptDe Baarsjes - Oud-West"/>
    <n v="27560"/>
    <n v="0.1"/>
  </r>
  <r>
    <s v="Amsterdam"/>
    <n v="14165002"/>
    <x v="0"/>
    <n v="52.3641251636381"/>
    <n v="4.8628192403773598"/>
    <x v="0"/>
    <n v="180"/>
    <n v="364"/>
    <n v="14"/>
    <n v="0.5"/>
    <n v="0"/>
    <n v="9022"/>
    <n v="4"/>
    <s v="Amsterdam De Baarsjes - Oud-West"/>
    <s v="Entire home/aptDe Baarsjes - Oud-West"/>
    <n v="65520"/>
    <n v="0.1"/>
  </r>
  <r>
    <s v="Amsterdam"/>
    <n v="14250357"/>
    <x v="0"/>
    <n v="52.3644853378579"/>
    <n v="4.8675824491056803"/>
    <x v="0"/>
    <n v="135"/>
    <n v="344"/>
    <n v="28"/>
    <n v="0.99"/>
    <n v="0"/>
    <n v="9127"/>
    <n v="4"/>
    <s v="Amsterdam De Baarsjes - Oud-West"/>
    <s v="Entire home/aptDe Baarsjes - Oud-West"/>
    <n v="46440"/>
    <n v="0.1"/>
  </r>
  <r>
    <s v="Amsterdam"/>
    <n v="14275520"/>
    <x v="16"/>
    <n v="52.352624866022303"/>
    <n v="5.0066232773352501"/>
    <x v="0"/>
    <n v="150"/>
    <n v="179"/>
    <n v="1"/>
    <n v="0.04"/>
    <n v="0"/>
    <n v="9147"/>
    <n v="4"/>
    <s v="Amsterdam IJburg - Zeeburgereiland"/>
    <s v="Entire home/aptIJburg - Zeeburgereiland"/>
    <n v="26850"/>
    <n v="0.1"/>
  </r>
  <r>
    <s v="Amsterdam"/>
    <n v="14314114"/>
    <x v="9"/>
    <n v="52.339632199220297"/>
    <n v="4.9197920812618898"/>
    <x v="0"/>
    <n v="100"/>
    <n v="358"/>
    <n v="21"/>
    <n v="0.74"/>
    <n v="0"/>
    <n v="9184"/>
    <n v="4"/>
    <s v="Amsterdam Watergraafsmeer"/>
    <s v="Entire home/aptWatergraafsmeer"/>
    <n v="35800"/>
    <n v="0.1"/>
  </r>
  <r>
    <s v="Amsterdam"/>
    <n v="14585083"/>
    <x v="4"/>
    <n v="52.375056731106099"/>
    <n v="4.8530881304842604"/>
    <x v="0"/>
    <n v="110"/>
    <n v="338"/>
    <n v="9"/>
    <n v="0.33"/>
    <n v="0"/>
    <n v="9378"/>
    <n v="4"/>
    <s v="Amsterdam Bos en Lommer"/>
    <s v="Entire home/aptBos en Lommer"/>
    <n v="37180"/>
    <n v="0.1"/>
  </r>
  <r>
    <s v="Amsterdam"/>
    <n v="14706642"/>
    <x v="2"/>
    <n v="52.374706560421203"/>
    <n v="4.8738113942880004"/>
    <x v="0"/>
    <n v="125"/>
    <n v="361"/>
    <n v="10"/>
    <n v="0.37"/>
    <n v="0"/>
    <n v="9445"/>
    <n v="4"/>
    <s v="Amsterdam Westerpark"/>
    <s v="Entire home/aptWesterpark"/>
    <n v="45125"/>
    <n v="0.1"/>
  </r>
  <r>
    <s v="Amsterdam"/>
    <n v="14786431"/>
    <x v="4"/>
    <n v="52.378267858051402"/>
    <n v="4.8555574534217696"/>
    <x v="0"/>
    <n v="85"/>
    <n v="359"/>
    <n v="11"/>
    <n v="0.4"/>
    <n v="0"/>
    <n v="9486"/>
    <n v="4"/>
    <s v="Amsterdam Bos en Lommer"/>
    <s v="Entire home/aptBos en Lommer"/>
    <n v="30515"/>
    <n v="0.1"/>
  </r>
  <r>
    <s v="Amsterdam"/>
    <n v="15418400"/>
    <x v="0"/>
    <n v="52.3691615326983"/>
    <n v="4.8619362702287603"/>
    <x v="0"/>
    <n v="159"/>
    <n v="358"/>
    <n v="19"/>
    <n v="0.81"/>
    <n v="0"/>
    <n v="9866"/>
    <n v="4"/>
    <s v="Amsterdam De Baarsjes - Oud-West"/>
    <s v="Entire home/aptDe Baarsjes - Oud-West"/>
    <n v="56922"/>
    <n v="0.1"/>
  </r>
  <r>
    <s v="Amsterdam"/>
    <n v="15669525"/>
    <x v="3"/>
    <n v="52.3820507159705"/>
    <n v="4.8830304240671696"/>
    <x v="0"/>
    <n v="80"/>
    <n v="333"/>
    <n v="15"/>
    <n v="0.6"/>
    <n v="0"/>
    <n v="10042"/>
    <n v="4"/>
    <s v="Amsterdam Centrum-West"/>
    <s v="Entire home/aptCentrum-West"/>
    <n v="26640"/>
    <n v="0.1"/>
  </r>
  <r>
    <s v="Amsterdam"/>
    <n v="16578022"/>
    <x v="5"/>
    <n v="52.357991094914901"/>
    <n v="4.9139983366350704"/>
    <x v="0"/>
    <n v="200"/>
    <n v="364"/>
    <n v="25"/>
    <n v="1.47"/>
    <n v="0"/>
    <n v="10679"/>
    <n v="4"/>
    <s v="Amsterdam Oud-Oost"/>
    <s v="Entire home/aptOud-Oost"/>
    <n v="72800"/>
    <n v="0.1"/>
  </r>
  <r>
    <s v="Amsterdam"/>
    <n v="16942135"/>
    <x v="17"/>
    <n v="52.348643219522501"/>
    <n v="4.8027239472983601"/>
    <x v="0"/>
    <n v="85"/>
    <n v="364"/>
    <n v="29"/>
    <n v="1.34"/>
    <n v="0"/>
    <n v="10902"/>
    <n v="4"/>
    <s v="Amsterdam De Aker - Nieuw Sloten"/>
    <s v="Entire home/aptDe Aker - Nieuw Sloten"/>
    <n v="30940"/>
    <n v="0.1"/>
  </r>
  <r>
    <s v="Amsterdam"/>
    <n v="17449991"/>
    <x v="20"/>
    <n v="52.379431836770301"/>
    <n v="4.8343655722463099"/>
    <x v="0"/>
    <n v="150"/>
    <n v="360"/>
    <n v="9"/>
    <n v="0.45"/>
    <n v="0"/>
    <n v="11167"/>
    <n v="4"/>
    <s v="Amsterdam Geuzenveld - Slotermeer"/>
    <s v="Entire home/aptGeuzenveld - Slotermeer"/>
    <n v="54000"/>
    <n v="0.1"/>
  </r>
  <r>
    <s v="Amsterdam"/>
    <n v="17801641"/>
    <x v="5"/>
    <n v="52.355416843500002"/>
    <n v="4.9234529546212196"/>
    <x v="0"/>
    <n v="79"/>
    <n v="345"/>
    <n v="19"/>
    <n v="1.03"/>
    <n v="0"/>
    <n v="11398"/>
    <n v="4"/>
    <s v="Amsterdam Oud-Oost"/>
    <s v="Entire home/aptOud-Oost"/>
    <n v="27255"/>
    <n v="0.1"/>
  </r>
  <r>
    <s v="Amsterdam"/>
    <n v="17969806"/>
    <x v="9"/>
    <n v="52.3532709688238"/>
    <n v="4.9265741926353002"/>
    <x v="0"/>
    <n v="135"/>
    <n v="341"/>
    <n v="2"/>
    <n v="0.17"/>
    <n v="0"/>
    <n v="11511"/>
    <n v="4"/>
    <s v="Amsterdam Watergraafsmeer"/>
    <s v="Entire home/aptWatergraafsmeer"/>
    <n v="46035"/>
    <n v="0.1"/>
  </r>
  <r>
    <s v="Amsterdam"/>
    <n v="18014010"/>
    <x v="17"/>
    <n v="52.347760230344001"/>
    <n v="4.7776398536747697"/>
    <x v="0"/>
    <n v="185"/>
    <n v="361"/>
    <n v="3"/>
    <n v="0.15"/>
    <n v="0"/>
    <n v="11535"/>
    <n v="4"/>
    <s v="Amsterdam De Aker - Nieuw Sloten"/>
    <s v="Entire home/aptDe Aker - Nieuw Sloten"/>
    <n v="66785"/>
    <n v="0.1"/>
  </r>
  <r>
    <s v="Amsterdam"/>
    <n v="18016253"/>
    <x v="2"/>
    <n v="52.374952778470302"/>
    <n v="4.87555747039585"/>
    <x v="0"/>
    <n v="199"/>
    <n v="340"/>
    <n v="4"/>
    <n v="0.2"/>
    <n v="0"/>
    <n v="11540"/>
    <n v="4"/>
    <s v="Amsterdam Westerpark"/>
    <s v="Entire home/aptWesterpark"/>
    <n v="67660"/>
    <n v="0.1"/>
  </r>
  <r>
    <s v="Amsterdam"/>
    <n v="18031997"/>
    <x v="3"/>
    <n v="52.384040285108902"/>
    <n v="4.8856242242237098"/>
    <x v="0"/>
    <n v="400"/>
    <n v="347"/>
    <n v="6"/>
    <n v="0.44"/>
    <n v="0"/>
    <n v="11558"/>
    <n v="4"/>
    <s v="Amsterdam Centrum-West"/>
    <s v="Entire home/aptCentrum-West"/>
    <n v="138800"/>
    <n v="0.1"/>
  </r>
  <r>
    <s v="Amsterdam"/>
    <n v="18122811"/>
    <x v="7"/>
    <n v="52.362669760614899"/>
    <n v="4.8902897157808098"/>
    <x v="0"/>
    <n v="350"/>
    <n v="295"/>
    <n v="8"/>
    <n v="0.47"/>
    <n v="0"/>
    <n v="11634"/>
    <n v="4"/>
    <s v="Amsterdam Centrum-Oost"/>
    <s v="Entire home/aptCentrum-Oost"/>
    <n v="103250"/>
    <n v="0.1"/>
  </r>
  <r>
    <s v="Amsterdam"/>
    <n v="18164994"/>
    <x v="3"/>
    <n v="52.373266474605998"/>
    <n v="4.8820119650375604"/>
    <x v="0"/>
    <n v="195"/>
    <n v="337"/>
    <n v="9"/>
    <n v="0.45"/>
    <n v="0"/>
    <n v="11678"/>
    <n v="4"/>
    <s v="Amsterdam Centrum-West"/>
    <s v="Entire home/aptCentrum-West"/>
    <n v="65715"/>
    <n v="0.1"/>
  </r>
  <r>
    <s v="Amsterdam"/>
    <n v="18209663"/>
    <x v="1"/>
    <n v="52.353764233902602"/>
    <n v="4.8926336022740404"/>
    <x v="0"/>
    <n v="119"/>
    <n v="289"/>
    <n v="26"/>
    <n v="1.31"/>
    <n v="0"/>
    <n v="11729"/>
    <n v="4"/>
    <s v="Amsterdam De Pijp - Rivierenbuurt"/>
    <s v="Entire home/aptDe Pijp - Rivierenbuurt"/>
    <n v="34391"/>
    <n v="0.1"/>
  </r>
  <r>
    <s v="Amsterdam"/>
    <n v="18245589"/>
    <x v="6"/>
    <n v="52.363895824993698"/>
    <n v="4.9397062457489103"/>
    <x v="0"/>
    <n v="108"/>
    <n v="361"/>
    <n v="8"/>
    <n v="0.71"/>
    <n v="0"/>
    <n v="11759"/>
    <n v="4"/>
    <s v="Amsterdam Oostelijk Havengebied - Indische Buurt"/>
    <s v="Entire home/aptOostelijk Havengebied - Indische Buurt"/>
    <n v="38988"/>
    <n v="0.1"/>
  </r>
  <r>
    <s v="Amsterdam"/>
    <n v="18368030"/>
    <x v="1"/>
    <n v="52.356938068667297"/>
    <n v="4.9031102941251898"/>
    <x v="0"/>
    <n v="240"/>
    <n v="282"/>
    <n v="17"/>
    <n v="1.1399999999999999"/>
    <n v="0"/>
    <n v="11881"/>
    <n v="4"/>
    <s v="Amsterdam De Pijp - Rivierenbuurt"/>
    <s v="Entire home/aptDe Pijp - Rivierenbuurt"/>
    <n v="67680"/>
    <n v="0.1"/>
  </r>
  <r>
    <s v="Amsterdam"/>
    <n v="18523486"/>
    <x v="1"/>
    <n v="52.354780992331897"/>
    <n v="4.8944782898979602"/>
    <x v="0"/>
    <n v="250"/>
    <n v="363"/>
    <n v="4"/>
    <n v="0.22"/>
    <n v="0"/>
    <n v="12030"/>
    <n v="4"/>
    <s v="Amsterdam De Pijp - Rivierenbuurt"/>
    <s v="Entire home/aptDe Pijp - Rivierenbuurt"/>
    <n v="90750"/>
    <n v="0.1"/>
  </r>
  <r>
    <s v="Amsterdam"/>
    <n v="18556995"/>
    <x v="14"/>
    <n v="52.343380175369802"/>
    <n v="4.8693079881488996"/>
    <x v="0"/>
    <n v="120"/>
    <n v="361"/>
    <n v="5"/>
    <n v="0.28999999999999998"/>
    <n v="0"/>
    <n v="12048"/>
    <n v="4"/>
    <s v="Amsterdam Buitenveldert - Zuidas"/>
    <s v="Entire home/aptBuitenveldert - Zuidas"/>
    <n v="43320"/>
    <n v="0.1"/>
  </r>
  <r>
    <s v="Amsterdam"/>
    <n v="18559804"/>
    <x v="0"/>
    <n v="52.368323158503699"/>
    <n v="4.8530187446105399"/>
    <x v="0"/>
    <n v="149"/>
    <n v="363"/>
    <n v="6"/>
    <n v="0.33"/>
    <n v="0"/>
    <n v="12053"/>
    <n v="4"/>
    <s v="Amsterdam De Baarsjes - Oud-West"/>
    <s v="Entire home/aptDe Baarsjes - Oud-West"/>
    <n v="54087"/>
    <n v="0.1"/>
  </r>
  <r>
    <s v="Amsterdam"/>
    <n v="18629132"/>
    <x v="3"/>
    <n v="52.381237544586902"/>
    <n v="4.8900714288626697"/>
    <x v="0"/>
    <n v="140"/>
    <n v="345"/>
    <n v="27"/>
    <n v="1.41"/>
    <n v="0"/>
    <n v="12115"/>
    <n v="4"/>
    <s v="Amsterdam Centrum-West"/>
    <s v="Entire home/aptCentrum-West"/>
    <n v="48300"/>
    <n v="0.1"/>
  </r>
  <r>
    <s v="Amsterdam"/>
    <n v="18668202"/>
    <x v="1"/>
    <n v="52.356248609109699"/>
    <n v="4.8990600633323398"/>
    <x v="0"/>
    <n v="149"/>
    <n v="362"/>
    <n v="3"/>
    <n v="0.17"/>
    <n v="0"/>
    <n v="12145"/>
    <n v="4"/>
    <s v="Amsterdam De Pijp - Rivierenbuurt"/>
    <s v="Entire home/aptDe Pijp - Rivierenbuurt"/>
    <n v="53938"/>
    <n v="0.1"/>
  </r>
  <r>
    <s v="Amsterdam"/>
    <n v="18742280"/>
    <x v="0"/>
    <n v="52.360894486225"/>
    <n v="4.8585731334986297"/>
    <x v="0"/>
    <n v="129"/>
    <n v="270"/>
    <n v="17"/>
    <n v="0.89"/>
    <n v="0"/>
    <n v="12194"/>
    <n v="4"/>
    <s v="Amsterdam De Baarsjes - Oud-West"/>
    <s v="Entire home/aptDe Baarsjes - Oud-West"/>
    <n v="34830"/>
    <n v="0.1"/>
  </r>
  <r>
    <s v="Amsterdam"/>
    <n v="18750842"/>
    <x v="21"/>
    <n v="52.327072969824101"/>
    <n v="4.9795618450499202"/>
    <x v="0"/>
    <n v="150"/>
    <n v="354"/>
    <n v="3"/>
    <n v="0.18"/>
    <n v="0"/>
    <n v="12207"/>
    <n v="4"/>
    <s v="Amsterdam Bijlmer-Oost"/>
    <s v="Entire home/aptBijlmer-Oost"/>
    <n v="53100"/>
    <n v="0.1"/>
  </r>
  <r>
    <s v="Amsterdam"/>
    <n v="18823723"/>
    <x v="10"/>
    <n v="52.351614039159202"/>
    <n v="4.8496089636698496"/>
    <x v="0"/>
    <n v="260"/>
    <n v="274"/>
    <n v="6"/>
    <n v="0.32"/>
    <n v="0"/>
    <n v="12257"/>
    <n v="4"/>
    <s v="Amsterdam Zuid"/>
    <s v="Entire home/aptZuid"/>
    <n v="71240"/>
    <n v="0.1"/>
  </r>
  <r>
    <s v="Amsterdam"/>
    <n v="18863344"/>
    <x v="0"/>
    <n v="52.360761908820599"/>
    <n v="4.85652694318442"/>
    <x v="0"/>
    <n v="94"/>
    <n v="351"/>
    <n v="8"/>
    <n v="0.45"/>
    <n v="0"/>
    <n v="12289"/>
    <n v="4"/>
    <s v="Amsterdam De Baarsjes - Oud-West"/>
    <s v="Entire home/aptDe Baarsjes - Oud-West"/>
    <n v="32994"/>
    <n v="0.1"/>
  </r>
  <r>
    <s v="Amsterdam"/>
    <n v="18872683"/>
    <x v="1"/>
    <n v="52.3513059373456"/>
    <n v="4.9067266462924497"/>
    <x v="0"/>
    <n v="149"/>
    <n v="359"/>
    <n v="8"/>
    <n v="0.44"/>
    <n v="0"/>
    <n v="12300"/>
    <n v="4"/>
    <s v="Amsterdam De Pijp - Rivierenbuurt"/>
    <s v="Entire home/aptDe Pijp - Rivierenbuurt"/>
    <n v="53491"/>
    <n v="0.1"/>
  </r>
  <r>
    <s v="Amsterdam"/>
    <n v="18872975"/>
    <x v="3"/>
    <n v="52.379368853386502"/>
    <n v="4.8830587367910097"/>
    <x v="0"/>
    <n v="175"/>
    <n v="357"/>
    <n v="23"/>
    <n v="1.32"/>
    <n v="0"/>
    <n v="12302"/>
    <n v="4"/>
    <s v="Amsterdam Centrum-West"/>
    <s v="Entire home/aptCentrum-West"/>
    <n v="62475"/>
    <n v="0.1"/>
  </r>
  <r>
    <s v="Amsterdam"/>
    <n v="18879176"/>
    <x v="12"/>
    <n v="52.395348850229098"/>
    <n v="4.9166389746580998"/>
    <x v="0"/>
    <n v="100"/>
    <n v="290"/>
    <n v="24"/>
    <n v="1.31"/>
    <n v="0"/>
    <n v="12307"/>
    <n v="4"/>
    <s v="Amsterdam Oud-Noord"/>
    <s v="Entire home/aptOud-Noord"/>
    <n v="29000"/>
    <n v="0.1"/>
  </r>
  <r>
    <s v="Amsterdam"/>
    <n v="19137838"/>
    <x v="4"/>
    <n v="52.378568641021999"/>
    <n v="4.8564573185286202"/>
    <x v="0"/>
    <n v="129"/>
    <n v="140"/>
    <n v="9"/>
    <n v="0.53"/>
    <n v="0"/>
    <n v="12525"/>
    <n v="4"/>
    <s v="Amsterdam Bos en Lommer"/>
    <s v="Entire home/aptBos en Lommer"/>
    <n v="18060"/>
    <n v="0.1"/>
  </r>
  <r>
    <s v="Amsterdam"/>
    <n v="19215905"/>
    <x v="0"/>
    <n v="52.370442304973501"/>
    <n v="4.8691500567103398"/>
    <x v="0"/>
    <n v="99"/>
    <n v="335"/>
    <n v="11"/>
    <n v="0.97"/>
    <n v="0"/>
    <n v="12608"/>
    <n v="4"/>
    <s v="Amsterdam De Baarsjes - Oud-West"/>
    <s v="Entire home/aptDe Baarsjes - Oud-West"/>
    <n v="33165"/>
    <n v="0.1"/>
  </r>
  <r>
    <s v="Amsterdam"/>
    <n v="19253394"/>
    <x v="5"/>
    <n v="52.352467943726303"/>
    <n v="4.9161358343202499"/>
    <x v="0"/>
    <n v="149"/>
    <n v="322"/>
    <n v="18"/>
    <n v="1.44"/>
    <n v="0"/>
    <n v="12639"/>
    <n v="4"/>
    <s v="Amsterdam Oud-Oost"/>
    <s v="Entire home/aptOud-Oost"/>
    <n v="47978"/>
    <n v="0.1"/>
  </r>
  <r>
    <s v="Amsterdam"/>
    <n v="19495191"/>
    <x v="3"/>
    <n v="52.379310569220799"/>
    <n v="4.8822750229092096"/>
    <x v="0"/>
    <n v="270"/>
    <n v="359"/>
    <n v="5"/>
    <n v="0.3"/>
    <n v="0"/>
    <n v="12829"/>
    <n v="4"/>
    <s v="Amsterdam Centrum-West"/>
    <s v="Entire home/aptCentrum-West"/>
    <n v="96930"/>
    <n v="0.1"/>
  </r>
  <r>
    <s v="Amsterdam"/>
    <n v="19570775"/>
    <x v="0"/>
    <n v="52.365126078233402"/>
    <n v="4.8643394373334603"/>
    <x v="0"/>
    <n v="119"/>
    <n v="362"/>
    <n v="10"/>
    <n v="0.62"/>
    <n v="0"/>
    <n v="12907"/>
    <n v="4"/>
    <s v="Amsterdam De Baarsjes - Oud-West"/>
    <s v="Entire home/aptDe Baarsjes - Oud-West"/>
    <n v="43078"/>
    <n v="0.1"/>
  </r>
  <r>
    <s v="Amsterdam"/>
    <n v="19616960"/>
    <x v="10"/>
    <n v="52.356024349616398"/>
    <n v="4.8670517640221203"/>
    <x v="0"/>
    <n v="350"/>
    <n v="357"/>
    <n v="12"/>
    <n v="0.73"/>
    <n v="0"/>
    <n v="12941"/>
    <n v="4"/>
    <s v="Amsterdam Zuid"/>
    <s v="Entire home/aptZuid"/>
    <n v="124950"/>
    <n v="0.1"/>
  </r>
  <r>
    <s v="Amsterdam"/>
    <n v="19664663"/>
    <x v="5"/>
    <n v="52.349749820947601"/>
    <n v="4.9143042643053398"/>
    <x v="0"/>
    <n v="162"/>
    <n v="211"/>
    <n v="1"/>
    <n v="0.06"/>
    <n v="0"/>
    <n v="12981"/>
    <n v="4"/>
    <s v="Amsterdam Oud-Oost"/>
    <s v="Entire home/aptOud-Oost"/>
    <n v="34182"/>
    <n v="0.1"/>
  </r>
  <r>
    <s v="Amsterdam"/>
    <n v="19756447"/>
    <x v="0"/>
    <n v="52.362319179966001"/>
    <n v="4.8652896719622802"/>
    <x v="0"/>
    <n v="110"/>
    <n v="357"/>
    <n v="1"/>
    <n v="7.0000000000000007E-2"/>
    <n v="0"/>
    <n v="13080"/>
    <n v="4"/>
    <s v="Amsterdam De Baarsjes - Oud-West"/>
    <s v="Entire home/aptDe Baarsjes - Oud-West"/>
    <n v="39270"/>
    <n v="0.1"/>
  </r>
  <r>
    <s v="Amsterdam"/>
    <n v="19823007"/>
    <x v="0"/>
    <n v="52.3603145007948"/>
    <n v="4.8596996015797496"/>
    <x v="0"/>
    <n v="110"/>
    <n v="341"/>
    <n v="20"/>
    <n v="1.2"/>
    <n v="0"/>
    <n v="13165"/>
    <n v="4"/>
    <s v="Amsterdam De Baarsjes - Oud-West"/>
    <s v="Entire home/aptDe Baarsjes - Oud-West"/>
    <n v="37510"/>
    <n v="0.1"/>
  </r>
  <r>
    <s v="Amsterdam"/>
    <n v="19889634"/>
    <x v="1"/>
    <n v="52.345268063149"/>
    <n v="4.8867121819131096"/>
    <x v="0"/>
    <n v="250"/>
    <n v="356"/>
    <n v="3"/>
    <n v="0.2"/>
    <n v="0"/>
    <n v="13243"/>
    <n v="4"/>
    <s v="Amsterdam De Pijp - Rivierenbuurt"/>
    <s v="Entire home/aptDe Pijp - Rivierenbuurt"/>
    <n v="89000"/>
    <n v="0.1"/>
  </r>
  <r>
    <s v="Amsterdam"/>
    <n v="19938295"/>
    <x v="4"/>
    <n v="52.374432033988398"/>
    <n v="4.8533242163900603"/>
    <x v="0"/>
    <n v="150"/>
    <n v="331"/>
    <n v="10"/>
    <n v="0.6"/>
    <n v="0"/>
    <n v="13295"/>
    <n v="4"/>
    <s v="Amsterdam Bos en Lommer"/>
    <s v="Entire home/aptBos en Lommer"/>
    <n v="49650"/>
    <n v="0.1"/>
  </r>
  <r>
    <s v="Amsterdam"/>
    <n v="19960973"/>
    <x v="0"/>
    <n v="52.3730354870615"/>
    <n v="4.8564865638700603"/>
    <x v="0"/>
    <n v="119"/>
    <n v="358"/>
    <n v="9"/>
    <n v="0.55000000000000004"/>
    <n v="0"/>
    <n v="13335"/>
    <n v="4"/>
    <s v="Amsterdam De Baarsjes - Oud-West"/>
    <s v="Entire home/aptDe Baarsjes - Oud-West"/>
    <n v="42602"/>
    <n v="0.1"/>
  </r>
  <r>
    <s v="Amsterdam"/>
    <n v="20063640"/>
    <x v="6"/>
    <n v="52.364014669105899"/>
    <n v="4.9424211435220604"/>
    <x v="0"/>
    <n v="100"/>
    <n v="358"/>
    <n v="5"/>
    <n v="0.32"/>
    <n v="0"/>
    <n v="13440"/>
    <n v="4"/>
    <s v="Amsterdam Oostelijk Havengebied - Indische Buurt"/>
    <s v="Entire home/aptOostelijk Havengebied - Indische Buurt"/>
    <n v="35800"/>
    <n v="0.1"/>
  </r>
  <r>
    <s v="Amsterdam"/>
    <n v="20103885"/>
    <x v="10"/>
    <n v="52.353601093499002"/>
    <n v="4.8544320420739702"/>
    <x v="0"/>
    <n v="68"/>
    <n v="359"/>
    <n v="11"/>
    <n v="0.68"/>
    <n v="0"/>
    <n v="13480"/>
    <n v="4"/>
    <s v="Amsterdam Zuid"/>
    <s v="Entire home/aptZuid"/>
    <n v="24412"/>
    <n v="0.1"/>
  </r>
  <r>
    <s v="Amsterdam"/>
    <n v="20144504"/>
    <x v="3"/>
    <n v="52.376395401160998"/>
    <n v="4.8844774925034598"/>
    <x v="0"/>
    <n v="100"/>
    <n v="354"/>
    <n v="6"/>
    <n v="0.39"/>
    <n v="0"/>
    <n v="13505"/>
    <n v="4"/>
    <s v="Amsterdam Centrum-West"/>
    <s v="Entire home/aptCentrum-West"/>
    <n v="35400"/>
    <n v="0.1"/>
  </r>
  <r>
    <s v="Amsterdam"/>
    <n v="20144673"/>
    <x v="10"/>
    <n v="52.348530736110803"/>
    <n v="4.8622458593960696"/>
    <x v="0"/>
    <n v="115"/>
    <n v="343"/>
    <n v="5"/>
    <n v="0.38"/>
    <n v="0"/>
    <n v="13507"/>
    <n v="4"/>
    <s v="Amsterdam Zuid"/>
    <s v="Entire home/aptZuid"/>
    <n v="39445"/>
    <n v="0.1"/>
  </r>
  <r>
    <s v="Amsterdam"/>
    <n v="20569846"/>
    <x v="6"/>
    <n v="52.377028140157798"/>
    <n v="4.9355409701789501"/>
    <x v="0"/>
    <n v="180"/>
    <n v="364"/>
    <n v="3"/>
    <n v="0.26"/>
    <n v="0"/>
    <n v="13822"/>
    <n v="4"/>
    <s v="Amsterdam Oostelijk Havengebied - Indische Buurt"/>
    <s v="Entire home/aptOostelijk Havengebied - Indische Buurt"/>
    <n v="65520"/>
    <n v="0.1"/>
  </r>
  <r>
    <s v="Amsterdam"/>
    <n v="20661212"/>
    <x v="13"/>
    <n v="52.406902726606098"/>
    <n v="4.9036727803114202"/>
    <x v="0"/>
    <n v="180"/>
    <n v="361"/>
    <n v="0"/>
    <m/>
    <n v="0"/>
    <n v="13888"/>
    <n v="4"/>
    <s v="Amsterdam Noord-West"/>
    <s v="Entire home/aptNoord-West"/>
    <n v="64980"/>
    <n v="0.1"/>
  </r>
  <r>
    <s v="Amsterdam"/>
    <n v="20692532"/>
    <x v="1"/>
    <n v="52.353147639939301"/>
    <n v="4.9016697604497104"/>
    <x v="0"/>
    <n v="175"/>
    <n v="326"/>
    <n v="2"/>
    <n v="0.14000000000000001"/>
    <n v="0"/>
    <n v="13911"/>
    <n v="4"/>
    <s v="Amsterdam De Pijp - Rivierenbuurt"/>
    <s v="Entire home/aptDe Pijp - Rivierenbuurt"/>
    <n v="57050"/>
    <n v="0.1"/>
  </r>
  <r>
    <s v="Amsterdam"/>
    <n v="20737436"/>
    <x v="0"/>
    <n v="52.365625695418501"/>
    <n v="4.8522139575106804"/>
    <x v="0"/>
    <n v="125"/>
    <n v="340"/>
    <n v="26"/>
    <n v="1.73"/>
    <n v="0"/>
    <n v="13940"/>
    <n v="4"/>
    <s v="Amsterdam De Baarsjes - Oud-West"/>
    <s v="Entire home/aptDe Baarsjes - Oud-West"/>
    <n v="42500"/>
    <n v="0.1"/>
  </r>
  <r>
    <s v="Amsterdam"/>
    <n v="21034865"/>
    <x v="1"/>
    <n v="52.357044554303201"/>
    <n v="4.9008457375689796"/>
    <x v="0"/>
    <n v="110"/>
    <n v="351"/>
    <n v="9"/>
    <n v="0.8"/>
    <n v="0"/>
    <n v="14183"/>
    <n v="4"/>
    <s v="Amsterdam De Pijp - Rivierenbuurt"/>
    <s v="Entire home/aptDe Pijp - Rivierenbuurt"/>
    <n v="38610"/>
    <n v="0.1"/>
  </r>
  <r>
    <s v="Amsterdam"/>
    <n v="21100665"/>
    <x v="15"/>
    <n v="52.350674005835401"/>
    <n v="4.8033316946540898"/>
    <x v="0"/>
    <n v="98"/>
    <n v="269"/>
    <n v="19"/>
    <n v="1.37"/>
    <n v="0"/>
    <n v="14231"/>
    <n v="4"/>
    <s v="Amsterdam Osdorp"/>
    <s v="Entire home/aptOsdorp"/>
    <n v="26362"/>
    <n v="0.1"/>
  </r>
  <r>
    <s v="Amsterdam"/>
    <n v="21258072"/>
    <x v="3"/>
    <n v="52.3686554116425"/>
    <n v="4.8829363205049896"/>
    <x v="0"/>
    <n v="250"/>
    <n v="343"/>
    <n v="2"/>
    <n v="0.18"/>
    <n v="0"/>
    <n v="14350"/>
    <n v="4"/>
    <s v="Amsterdam Centrum-West"/>
    <s v="Entire home/aptCentrum-West"/>
    <n v="85750"/>
    <n v="0.1"/>
  </r>
  <r>
    <s v="Amsterdam"/>
    <n v="21272559"/>
    <x v="3"/>
    <n v="52.380777664292999"/>
    <n v="4.8836729041247304"/>
    <x v="0"/>
    <n v="100"/>
    <n v="331"/>
    <n v="3"/>
    <n v="0.25"/>
    <n v="0"/>
    <n v="14367"/>
    <n v="4"/>
    <s v="Amsterdam Centrum-West"/>
    <s v="Entire home/aptCentrum-West"/>
    <n v="33100"/>
    <n v="0.1"/>
  </r>
  <r>
    <s v="Amsterdam"/>
    <n v="21307951"/>
    <x v="13"/>
    <n v="52.409191452796797"/>
    <n v="4.9035718451182699"/>
    <x v="0"/>
    <n v="125"/>
    <n v="267"/>
    <n v="3"/>
    <n v="0.26"/>
    <n v="0"/>
    <n v="14397"/>
    <n v="4"/>
    <s v="Amsterdam Noord-West"/>
    <s v="Entire home/aptNoord-West"/>
    <n v="33375"/>
    <n v="0.1"/>
  </r>
  <r>
    <s v="Amsterdam"/>
    <n v="21373020"/>
    <x v="2"/>
    <n v="52.390199155003003"/>
    <n v="4.8771740489603097"/>
    <x v="0"/>
    <n v="100"/>
    <n v="310"/>
    <n v="2"/>
    <n v="0.18"/>
    <n v="0"/>
    <n v="14450"/>
    <n v="4"/>
    <s v="Amsterdam Westerpark"/>
    <s v="Entire home/aptWesterpark"/>
    <n v="31000"/>
    <n v="0.1"/>
  </r>
  <r>
    <s v="Amsterdam"/>
    <n v="21408914"/>
    <x v="2"/>
    <n v="52.382340085735201"/>
    <n v="4.8721874167395596"/>
    <x v="0"/>
    <n v="132"/>
    <n v="253"/>
    <n v="9"/>
    <n v="0.67"/>
    <n v="0"/>
    <n v="14484"/>
    <n v="4"/>
    <s v="Amsterdam Westerpark"/>
    <s v="Entire home/aptWesterpark"/>
    <n v="33396"/>
    <n v="0.1"/>
  </r>
  <r>
    <s v="Amsterdam"/>
    <n v="21486637"/>
    <x v="2"/>
    <n v="52.385376313793699"/>
    <n v="4.8804562122776796"/>
    <x v="0"/>
    <n v="95"/>
    <n v="297"/>
    <n v="5"/>
    <n v="0.38"/>
    <n v="0"/>
    <n v="14535"/>
    <n v="4"/>
    <s v="Amsterdam Westerpark"/>
    <s v="Entire home/aptWesterpark"/>
    <n v="28215"/>
    <n v="0.1"/>
  </r>
  <r>
    <s v="Amsterdam"/>
    <n v="21571131"/>
    <x v="0"/>
    <n v="52.366856185226098"/>
    <n v="4.87316473340851"/>
    <x v="0"/>
    <n v="180"/>
    <n v="341"/>
    <n v="15"/>
    <n v="1.25"/>
    <n v="0"/>
    <n v="14616"/>
    <n v="4"/>
    <s v="Amsterdam De Baarsjes - Oud-West"/>
    <s v="Entire home/aptDe Baarsjes - Oud-West"/>
    <n v="61380"/>
    <n v="0.1"/>
  </r>
  <r>
    <s v="Amsterdam"/>
    <n v="21589735"/>
    <x v="0"/>
    <n v="52.373311659822299"/>
    <n v="4.85810527446107"/>
    <x v="0"/>
    <n v="130"/>
    <n v="343"/>
    <n v="10"/>
    <n v="0.88"/>
    <n v="0"/>
    <n v="14638"/>
    <n v="4"/>
    <s v="Amsterdam De Baarsjes - Oud-West"/>
    <s v="Entire home/aptDe Baarsjes - Oud-West"/>
    <n v="44590"/>
    <n v="0.1"/>
  </r>
  <r>
    <s v="Amsterdam"/>
    <n v="21631759"/>
    <x v="0"/>
    <n v="52.365523705034001"/>
    <n v="4.8646744218067104"/>
    <x v="0"/>
    <n v="80"/>
    <n v="363"/>
    <n v="2"/>
    <n v="0.15"/>
    <n v="0"/>
    <n v="14674"/>
    <n v="4"/>
    <s v="Amsterdam De Baarsjes - Oud-West"/>
    <s v="Entire home/aptDe Baarsjes - Oud-West"/>
    <n v="29040"/>
    <n v="0.1"/>
  </r>
  <r>
    <s v="Amsterdam"/>
    <n v="21713475"/>
    <x v="2"/>
    <n v="52.390798025531303"/>
    <n v="4.8841490478926604"/>
    <x v="0"/>
    <n v="110"/>
    <n v="356"/>
    <n v="6"/>
    <n v="0.52"/>
    <n v="0"/>
    <n v="14752"/>
    <n v="4"/>
    <s v="Amsterdam Westerpark"/>
    <s v="Entire home/aptWesterpark"/>
    <n v="39160"/>
    <n v="0.1"/>
  </r>
  <r>
    <s v="Amsterdam"/>
    <n v="21721316"/>
    <x v="4"/>
    <n v="52.384667816860201"/>
    <n v="4.8588584926210503"/>
    <x v="0"/>
    <n v="120"/>
    <n v="353"/>
    <n v="0"/>
    <m/>
    <n v="0"/>
    <n v="14758"/>
    <n v="4"/>
    <s v="Amsterdam Bos en Lommer"/>
    <s v="Entire home/aptBos en Lommer"/>
    <n v="42360"/>
    <n v="0.1"/>
  </r>
  <r>
    <s v="Amsterdam"/>
    <n v="21766048"/>
    <x v="0"/>
    <n v="52.370572575649497"/>
    <n v="4.8515687698944197"/>
    <x v="0"/>
    <n v="129"/>
    <n v="358"/>
    <n v="2"/>
    <n v="0.18"/>
    <n v="0"/>
    <n v="14792"/>
    <n v="4"/>
    <s v="Amsterdam De Baarsjes - Oud-West"/>
    <s v="Entire home/aptDe Baarsjes - Oud-West"/>
    <n v="46182"/>
    <n v="0.1"/>
  </r>
  <r>
    <s v="Amsterdam"/>
    <n v="21874788"/>
    <x v="13"/>
    <n v="52.409864251026598"/>
    <n v="4.8877636104418798"/>
    <x v="0"/>
    <n v="90"/>
    <n v="305"/>
    <n v="1"/>
    <n v="0.08"/>
    <n v="0"/>
    <n v="14884"/>
    <n v="4"/>
    <s v="Amsterdam Noord-West"/>
    <s v="Entire home/aptNoord-West"/>
    <n v="27450"/>
    <n v="0.1"/>
  </r>
  <r>
    <s v="Amsterdam"/>
    <n v="21887358"/>
    <x v="5"/>
    <n v="52.351984092212803"/>
    <n v="4.9183554611339302"/>
    <x v="0"/>
    <n v="130"/>
    <n v="364"/>
    <n v="5"/>
    <n v="0.43"/>
    <n v="0"/>
    <n v="14895"/>
    <n v="4"/>
    <s v="Amsterdam Oud-Oost"/>
    <s v="Entire home/aptOud-Oost"/>
    <n v="47320"/>
    <n v="0.1"/>
  </r>
  <r>
    <s v="Amsterdam"/>
    <n v="21893855"/>
    <x v="1"/>
    <n v="52.3486796198398"/>
    <n v="4.9083585922847401"/>
    <x v="0"/>
    <n v="125"/>
    <n v="348"/>
    <n v="1"/>
    <n v="0.37"/>
    <n v="0"/>
    <n v="14904"/>
    <n v="4"/>
    <s v="Amsterdam De Pijp - Rivierenbuurt"/>
    <s v="Entire home/aptDe Pijp - Rivierenbuurt"/>
    <n v="43500"/>
    <n v="0.1"/>
  </r>
  <r>
    <s v="Amsterdam"/>
    <n v="21930458"/>
    <x v="3"/>
    <n v="52.377968300517402"/>
    <n v="4.8844894012948403"/>
    <x v="0"/>
    <n v="125"/>
    <n v="359"/>
    <n v="11"/>
    <n v="0.93"/>
    <n v="0"/>
    <n v="14936"/>
    <n v="4"/>
    <s v="Amsterdam Centrum-West"/>
    <s v="Entire home/aptCentrum-West"/>
    <n v="44875"/>
    <n v="0.1"/>
  </r>
  <r>
    <s v="Amsterdam"/>
    <n v="21991281"/>
    <x v="10"/>
    <n v="52.347862489821097"/>
    <n v="4.8761152735194999"/>
    <x v="0"/>
    <n v="80"/>
    <n v="357"/>
    <n v="4"/>
    <n v="0.32"/>
    <n v="0"/>
    <n v="15000"/>
    <n v="4"/>
    <s v="Amsterdam Zuid"/>
    <s v="Entire home/aptZuid"/>
    <n v="28560"/>
    <n v="0.1"/>
  </r>
  <r>
    <s v="Amsterdam"/>
    <n v="22008686"/>
    <x v="1"/>
    <n v="52.344136554026903"/>
    <n v="4.9045120385543699"/>
    <x v="0"/>
    <n v="130"/>
    <n v="346"/>
    <n v="1"/>
    <n v="0.08"/>
    <n v="0"/>
    <n v="15011"/>
    <n v="4"/>
    <s v="Amsterdam De Pijp - Rivierenbuurt"/>
    <s v="Entire home/aptDe Pijp - Rivierenbuurt"/>
    <n v="44980"/>
    <n v="0.1"/>
  </r>
  <r>
    <s v="Amsterdam"/>
    <n v="22045292"/>
    <x v="3"/>
    <n v="52.374534352487899"/>
    <n v="4.87818976200787"/>
    <x v="0"/>
    <n v="80"/>
    <n v="357"/>
    <n v="1"/>
    <n v="0.08"/>
    <n v="0"/>
    <n v="15034"/>
    <n v="4"/>
    <s v="Amsterdam Centrum-West"/>
    <s v="Entire home/aptCentrum-West"/>
    <n v="28560"/>
    <n v="0.1"/>
  </r>
  <r>
    <s v="Amsterdam"/>
    <n v="22053570"/>
    <x v="4"/>
    <n v="52.376573635546897"/>
    <n v="4.8517800654282599"/>
    <x v="0"/>
    <n v="195"/>
    <n v="352"/>
    <n v="0"/>
    <m/>
    <n v="0"/>
    <n v="15038"/>
    <n v="4"/>
    <s v="Amsterdam Bos en Lommer"/>
    <s v="Entire home/aptBos en Lommer"/>
    <n v="68640"/>
    <n v="0.1"/>
  </r>
  <r>
    <s v="Amsterdam"/>
    <n v="575603"/>
    <x v="7"/>
    <n v="52.360686703896597"/>
    <n v="4.8930189840517198"/>
    <x v="0"/>
    <n v="245"/>
    <n v="300"/>
    <n v="10"/>
    <n v="0.19"/>
    <n v="0"/>
    <n v="322"/>
    <n v="5"/>
    <s v="Amsterdam Centrum-Oost"/>
    <s v="Entire home/aptCentrum-Oost"/>
    <n v="73500"/>
    <n v="0.1"/>
  </r>
  <r>
    <s v="Amsterdam"/>
    <n v="589237"/>
    <x v="10"/>
    <n v="52.352887368423602"/>
    <n v="4.8521256751663104"/>
    <x v="0"/>
    <n v="118"/>
    <n v="360"/>
    <n v="17"/>
    <n v="0.22"/>
    <n v="0"/>
    <n v="343"/>
    <n v="5"/>
    <s v="Amsterdam Zuid"/>
    <s v="Entire home/aptZuid"/>
    <n v="42480"/>
    <n v="0.1"/>
  </r>
  <r>
    <s v="Amsterdam"/>
    <n v="643845"/>
    <x v="2"/>
    <n v="52.391784761549502"/>
    <n v="4.87240554905667"/>
    <x v="0"/>
    <n v="99"/>
    <n v="329"/>
    <n v="17"/>
    <n v="0.23"/>
    <n v="0"/>
    <n v="389"/>
    <n v="5"/>
    <s v="Amsterdam Westerpark"/>
    <s v="Entire home/aptWesterpark"/>
    <n v="32571"/>
    <n v="0.1"/>
  </r>
  <r>
    <s v="Amsterdam"/>
    <n v="702120"/>
    <x v="2"/>
    <n v="52.3854115508219"/>
    <n v="4.8717797521144499"/>
    <x v="0"/>
    <n v="119"/>
    <n v="28"/>
    <n v="23"/>
    <n v="0.31"/>
    <n v="0"/>
    <n v="452"/>
    <n v="5"/>
    <s v="Amsterdam Westerpark"/>
    <s v="Entire home/aptWesterpark"/>
    <n v="3332"/>
    <n v="0.1"/>
  </r>
  <r>
    <s v="Amsterdam"/>
    <n v="746067"/>
    <x v="3"/>
    <n v="52.3847097825631"/>
    <n v="4.8894252659262296"/>
    <x v="0"/>
    <n v="150"/>
    <n v="362"/>
    <n v="79"/>
    <n v="1.1200000000000001"/>
    <n v="0"/>
    <n v="504"/>
    <n v="5"/>
    <s v="Amsterdam Centrum-West"/>
    <s v="Entire home/aptCentrum-West"/>
    <n v="54300"/>
    <n v="0.1"/>
  </r>
  <r>
    <s v="Amsterdam"/>
    <n v="927119"/>
    <x v="10"/>
    <n v="52.350304332253501"/>
    <n v="4.8562847155790303"/>
    <x v="0"/>
    <n v="129"/>
    <n v="364"/>
    <n v="10"/>
    <n v="0.16"/>
    <n v="0"/>
    <n v="680"/>
    <n v="5"/>
    <s v="Amsterdam Zuid"/>
    <s v="Entire home/aptZuid"/>
    <n v="46956"/>
    <n v="0.1"/>
  </r>
  <r>
    <s v="Amsterdam"/>
    <n v="940146"/>
    <x v="1"/>
    <n v="52.343024950239297"/>
    <n v="4.9059670709616503"/>
    <x v="0"/>
    <n v="65"/>
    <n v="240"/>
    <n v="9"/>
    <n v="0.13"/>
    <n v="0"/>
    <n v="689"/>
    <n v="5"/>
    <s v="Amsterdam De Pijp - Rivierenbuurt"/>
    <s v="Entire home/aptDe Pijp - Rivierenbuurt"/>
    <n v="15600"/>
    <n v="0.1"/>
  </r>
  <r>
    <s v="Amsterdam"/>
    <n v="961082"/>
    <x v="5"/>
    <n v="52.356589063798303"/>
    <n v="4.9078924274851801"/>
    <x v="0"/>
    <n v="240"/>
    <n v="364"/>
    <n v="24"/>
    <n v="0.55000000000000004"/>
    <n v="0"/>
    <n v="703"/>
    <n v="5"/>
    <s v="Amsterdam Oud-Oost"/>
    <s v="Entire home/aptOud-Oost"/>
    <n v="87360"/>
    <n v="0.1"/>
  </r>
  <r>
    <s v="Amsterdam"/>
    <n v="1021278"/>
    <x v="9"/>
    <n v="52.3550683315014"/>
    <n v="4.9389856652152497"/>
    <x v="0"/>
    <n v="250"/>
    <n v="279"/>
    <n v="2"/>
    <n v="0.04"/>
    <n v="0"/>
    <n v="738"/>
    <n v="5"/>
    <s v="Amsterdam Watergraafsmeer"/>
    <s v="Entire home/aptWatergraafsmeer"/>
    <n v="69750"/>
    <n v="0.1"/>
  </r>
  <r>
    <s v="Amsterdam"/>
    <n v="1105924"/>
    <x v="9"/>
    <n v="52.354574093302197"/>
    <n v="4.9404805398504603"/>
    <x v="0"/>
    <n v="250"/>
    <n v="28"/>
    <n v="5"/>
    <n v="0.08"/>
    <n v="0"/>
    <n v="814"/>
    <n v="5"/>
    <s v="Amsterdam Watergraafsmeer"/>
    <s v="Entire home/aptWatergraafsmeer"/>
    <n v="7000"/>
    <n v="0.1"/>
  </r>
  <r>
    <s v="Amsterdam"/>
    <n v="1250716"/>
    <x v="0"/>
    <n v="52.364936465039797"/>
    <n v="4.8514164762888603"/>
    <x v="0"/>
    <n v="180"/>
    <n v="288"/>
    <n v="27"/>
    <n v="0.42"/>
    <n v="0"/>
    <n v="920"/>
    <n v="5"/>
    <s v="Amsterdam De Baarsjes - Oud-West"/>
    <s v="Entire home/aptDe Baarsjes - Oud-West"/>
    <n v="51840"/>
    <n v="0.1"/>
  </r>
  <r>
    <s v="Amsterdam"/>
    <n v="1252179"/>
    <x v="6"/>
    <n v="52.363647201146001"/>
    <n v="4.9359168656318202"/>
    <x v="0"/>
    <n v="88"/>
    <n v="221"/>
    <n v="9"/>
    <n v="0.16"/>
    <n v="0"/>
    <n v="922"/>
    <n v="5"/>
    <s v="Amsterdam Oostelijk Havengebied - Indische Buurt"/>
    <s v="Entire home/aptOostelijk Havengebied - Indische Buurt"/>
    <n v="19448"/>
    <n v="0.1"/>
  </r>
  <r>
    <s v="Amsterdam"/>
    <n v="1362020"/>
    <x v="12"/>
    <n v="52.381429930533699"/>
    <n v="4.9161898719917501"/>
    <x v="0"/>
    <n v="140"/>
    <n v="208"/>
    <n v="5"/>
    <n v="0.08"/>
    <n v="0"/>
    <n v="1009"/>
    <n v="5"/>
    <s v="Amsterdam Oud-Noord"/>
    <s v="Entire home/aptOud-Noord"/>
    <n v="29120"/>
    <n v="0.1"/>
  </r>
  <r>
    <s v="Amsterdam"/>
    <n v="1783499"/>
    <x v="3"/>
    <n v="52.374672745284997"/>
    <n v="4.882949030592"/>
    <x v="0"/>
    <n v="400"/>
    <n v="237"/>
    <n v="14"/>
    <n v="0.23"/>
    <n v="0"/>
    <n v="1264"/>
    <n v="5"/>
    <s v="Amsterdam Centrum-West"/>
    <s v="Entire home/aptCentrum-West"/>
    <n v="94800"/>
    <n v="0.1"/>
  </r>
  <r>
    <s v="Amsterdam"/>
    <n v="2783749"/>
    <x v="5"/>
    <n v="52.359770954126503"/>
    <n v="4.9275675305129996"/>
    <x v="0"/>
    <n v="120"/>
    <n v="331"/>
    <n v="7"/>
    <n v="0.12"/>
    <n v="0"/>
    <n v="1772"/>
    <n v="5"/>
    <s v="Amsterdam Oud-Oost"/>
    <s v="Entire home/aptOud-Oost"/>
    <n v="39720"/>
    <n v="0.1"/>
  </r>
  <r>
    <s v="Amsterdam"/>
    <n v="3035403"/>
    <x v="0"/>
    <n v="52.360325821544997"/>
    <n v="4.85416243937813"/>
    <x v="0"/>
    <n v="115"/>
    <n v="344"/>
    <n v="15"/>
    <n v="0.69"/>
    <n v="0"/>
    <n v="1913"/>
    <n v="5"/>
    <s v="Amsterdam De Baarsjes - Oud-West"/>
    <s v="Entire home/aptDe Baarsjes - Oud-West"/>
    <n v="39560"/>
    <n v="0.1"/>
  </r>
  <r>
    <s v="Amsterdam"/>
    <n v="3086016"/>
    <x v="1"/>
    <n v="52.345292857574002"/>
    <n v="4.8948478004217897"/>
    <x v="0"/>
    <n v="100"/>
    <n v="318"/>
    <n v="5"/>
    <n v="0.1"/>
    <n v="0"/>
    <n v="1939"/>
    <n v="5"/>
    <s v="Amsterdam De Pijp - Rivierenbuurt"/>
    <s v="Entire home/aptDe Pijp - Rivierenbuurt"/>
    <n v="31800"/>
    <n v="0.1"/>
  </r>
  <r>
    <s v="Amsterdam"/>
    <n v="3145498"/>
    <x v="0"/>
    <n v="52.363409437094198"/>
    <n v="4.8750732521281899"/>
    <x v="0"/>
    <n v="314"/>
    <n v="349"/>
    <n v="12"/>
    <n v="0.27"/>
    <n v="0"/>
    <n v="1974"/>
    <n v="5"/>
    <s v="Amsterdam De Baarsjes - Oud-West"/>
    <s v="Entire home/aptDe Baarsjes - Oud-West"/>
    <n v="109586"/>
    <n v="0.1"/>
  </r>
  <r>
    <s v="Amsterdam"/>
    <n v="3203283"/>
    <x v="7"/>
    <n v="52.361976454724299"/>
    <n v="4.9054474734085902"/>
    <x v="0"/>
    <n v="225"/>
    <n v="363"/>
    <n v="10"/>
    <n v="0.19"/>
    <n v="0"/>
    <n v="2016"/>
    <n v="5"/>
    <s v="Amsterdam Centrum-Oost"/>
    <s v="Entire home/aptCentrum-Oost"/>
    <n v="81675"/>
    <n v="0.1"/>
  </r>
  <r>
    <s v="Amsterdam"/>
    <n v="3207755"/>
    <x v="1"/>
    <n v="52.347190902205703"/>
    <n v="4.8923440937311904"/>
    <x v="0"/>
    <n v="120"/>
    <n v="345"/>
    <n v="0"/>
    <m/>
    <n v="0"/>
    <n v="2022"/>
    <n v="5"/>
    <s v="Amsterdam De Pijp - Rivierenbuurt"/>
    <s v="Entire home/aptDe Pijp - Rivierenbuurt"/>
    <n v="41400"/>
    <n v="0.1"/>
  </r>
  <r>
    <s v="Amsterdam"/>
    <n v="3301011"/>
    <x v="9"/>
    <n v="52.3415959882728"/>
    <n v="4.9484508935716196"/>
    <x v="0"/>
    <n v="75"/>
    <n v="302"/>
    <n v="5"/>
    <n v="0.09"/>
    <n v="0"/>
    <n v="2073"/>
    <n v="5"/>
    <s v="Amsterdam Watergraafsmeer"/>
    <s v="Entire home/aptWatergraafsmeer"/>
    <n v="22650"/>
    <n v="0.1"/>
  </r>
  <r>
    <s v="Amsterdam"/>
    <n v="3561418"/>
    <x v="11"/>
    <n v="52.386550947887002"/>
    <n v="4.9556957051467903"/>
    <x v="0"/>
    <n v="125"/>
    <n v="361"/>
    <n v="16"/>
    <n v="0.56000000000000005"/>
    <n v="0"/>
    <n v="2253"/>
    <n v="5"/>
    <s v="Amsterdam Noord-Oost"/>
    <s v="Entire home/aptNoord-Oost"/>
    <n v="45125"/>
    <n v="0.1"/>
  </r>
  <r>
    <s v="Amsterdam"/>
    <n v="3740108"/>
    <x v="0"/>
    <n v="52.363295552053899"/>
    <n v="4.8594935865806503"/>
    <x v="0"/>
    <n v="120"/>
    <n v="364"/>
    <n v="14"/>
    <n v="0.27"/>
    <n v="0"/>
    <n v="2357"/>
    <n v="5"/>
    <s v="Amsterdam De Baarsjes - Oud-West"/>
    <s v="Entire home/aptDe Baarsjes - Oud-West"/>
    <n v="43680"/>
    <n v="0.1"/>
  </r>
  <r>
    <s v="Amsterdam"/>
    <n v="3750152"/>
    <x v="6"/>
    <n v="52.364093258782397"/>
    <n v="4.9386669614566197"/>
    <x v="0"/>
    <n v="120"/>
    <n v="346"/>
    <n v="16"/>
    <n v="0.55000000000000004"/>
    <n v="0"/>
    <n v="2360"/>
    <n v="5"/>
    <s v="Amsterdam Oostelijk Havengebied - Indische Buurt"/>
    <s v="Entire home/aptOostelijk Havengebied - Indische Buurt"/>
    <n v="41520"/>
    <n v="0.1"/>
  </r>
  <r>
    <s v="Amsterdam"/>
    <n v="4064519"/>
    <x v="0"/>
    <n v="52.365337784332603"/>
    <n v="4.8677764587023402"/>
    <x v="0"/>
    <n v="120"/>
    <n v="148"/>
    <n v="9"/>
    <n v="0.24"/>
    <n v="0"/>
    <n v="2575"/>
    <n v="5"/>
    <s v="Amsterdam De Baarsjes - Oud-West"/>
    <s v="Entire home/aptDe Baarsjes - Oud-West"/>
    <n v="17760"/>
    <n v="0.1"/>
  </r>
  <r>
    <s v="Amsterdam"/>
    <n v="4323054"/>
    <x v="0"/>
    <n v="52.373796155795603"/>
    <n v="4.8589459412278098"/>
    <x v="0"/>
    <n v="109"/>
    <n v="109"/>
    <n v="49"/>
    <n v="0.98"/>
    <n v="0"/>
    <n v="2704"/>
    <n v="5"/>
    <s v="Amsterdam De Baarsjes - Oud-West"/>
    <s v="Entire home/aptDe Baarsjes - Oud-West"/>
    <n v="11881"/>
    <n v="0.1"/>
  </r>
  <r>
    <s v="Amsterdam"/>
    <n v="4538211"/>
    <x v="4"/>
    <n v="52.3794359440219"/>
    <n v="4.8565252147925904"/>
    <x v="0"/>
    <n v="250"/>
    <n v="351"/>
    <n v="1"/>
    <n v="0.06"/>
    <n v="0"/>
    <n v="2818"/>
    <n v="5"/>
    <s v="Amsterdam Bos en Lommer"/>
    <s v="Entire home/aptBos en Lommer"/>
    <n v="87750"/>
    <n v="0.1"/>
  </r>
  <r>
    <s v="Amsterdam"/>
    <n v="5654950"/>
    <x v="1"/>
    <n v="52.354228687615702"/>
    <n v="4.8882767604624497"/>
    <x v="0"/>
    <n v="250"/>
    <n v="188"/>
    <n v="19"/>
    <n v="0.44"/>
    <n v="0"/>
    <n v="3344"/>
    <n v="5"/>
    <s v="Amsterdam De Pijp - Rivierenbuurt"/>
    <s v="Entire home/aptDe Pijp - Rivierenbuurt"/>
    <n v="47000"/>
    <n v="0.1"/>
  </r>
  <r>
    <s v="Amsterdam"/>
    <n v="5780117"/>
    <x v="0"/>
    <n v="52.373971469742401"/>
    <n v="4.8590951910289997"/>
    <x v="0"/>
    <n v="100"/>
    <n v="360"/>
    <n v="8"/>
    <n v="0.2"/>
    <n v="0"/>
    <n v="3421"/>
    <n v="5"/>
    <s v="Amsterdam De Baarsjes - Oud-West"/>
    <s v="Entire home/aptDe Baarsjes - Oud-West"/>
    <n v="36000"/>
    <n v="0.1"/>
  </r>
  <r>
    <s v="Amsterdam"/>
    <n v="6113029"/>
    <x v="1"/>
    <n v="52.352433984560399"/>
    <n v="4.9040534971135603"/>
    <x v="0"/>
    <n v="120"/>
    <n v="334"/>
    <n v="3"/>
    <n v="0.11"/>
    <n v="0"/>
    <n v="3636"/>
    <n v="5"/>
    <s v="Amsterdam De Pijp - Rivierenbuurt"/>
    <s v="Entire home/aptDe Pijp - Rivierenbuurt"/>
    <n v="40080"/>
    <n v="0.1"/>
  </r>
  <r>
    <s v="Amsterdam"/>
    <n v="6253485"/>
    <x v="5"/>
    <n v="52.358795661339698"/>
    <n v="4.9122073571780804"/>
    <x v="0"/>
    <n v="89"/>
    <n v="350"/>
    <n v="16"/>
    <n v="0.38"/>
    <n v="0"/>
    <n v="3734"/>
    <n v="5"/>
    <s v="Amsterdam Oud-Oost"/>
    <s v="Entire home/aptOud-Oost"/>
    <n v="31150"/>
    <n v="0.1"/>
  </r>
  <r>
    <s v="Amsterdam"/>
    <n v="6261045"/>
    <x v="15"/>
    <n v="52.3591015423521"/>
    <n v="4.7927210628252102"/>
    <x v="0"/>
    <n v="75"/>
    <n v="355"/>
    <n v="11"/>
    <n v="0.26"/>
    <n v="0"/>
    <n v="3746"/>
    <n v="5"/>
    <s v="Amsterdam Osdorp"/>
    <s v="Entire home/aptOsdorp"/>
    <n v="26625"/>
    <n v="0.1"/>
  </r>
  <r>
    <s v="Amsterdam"/>
    <n v="6427711"/>
    <x v="0"/>
    <n v="52.372522934969297"/>
    <n v="4.8661059816092802"/>
    <x v="0"/>
    <n v="190"/>
    <n v="105"/>
    <n v="18"/>
    <n v="0.42"/>
    <n v="0"/>
    <n v="3857"/>
    <n v="5"/>
    <s v="Amsterdam De Baarsjes - Oud-West"/>
    <s v="Entire home/aptDe Baarsjes - Oud-West"/>
    <n v="19950"/>
    <n v="0.1"/>
  </r>
  <r>
    <s v="Amsterdam"/>
    <n v="6433051"/>
    <x v="0"/>
    <n v="52.363124583020301"/>
    <n v="4.8716162690637397"/>
    <x v="0"/>
    <n v="145"/>
    <n v="330"/>
    <n v="20"/>
    <n v="0.48"/>
    <n v="0"/>
    <n v="3870"/>
    <n v="5"/>
    <s v="Amsterdam De Baarsjes - Oud-West"/>
    <s v="Entire home/aptDe Baarsjes - Oud-West"/>
    <n v="47850"/>
    <n v="0.1"/>
  </r>
  <r>
    <s v="Amsterdam"/>
    <n v="6702296"/>
    <x v="2"/>
    <n v="52.391650974875397"/>
    <n v="4.8735031578520198"/>
    <x v="0"/>
    <n v="128"/>
    <n v="281"/>
    <n v="7"/>
    <n v="0.17"/>
    <n v="0"/>
    <n v="4044"/>
    <n v="5"/>
    <s v="Amsterdam Westerpark"/>
    <s v="Entire home/aptWesterpark"/>
    <n v="35968"/>
    <n v="0.1"/>
  </r>
  <r>
    <s v="Amsterdam"/>
    <n v="6718202"/>
    <x v="16"/>
    <n v="52.348066805794801"/>
    <n v="5.0116876188105399"/>
    <x v="0"/>
    <n v="150"/>
    <n v="357"/>
    <n v="5"/>
    <n v="0.12"/>
    <n v="0"/>
    <n v="4055"/>
    <n v="5"/>
    <s v="Amsterdam IJburg - Zeeburgereiland"/>
    <s v="Entire home/aptIJburg - Zeeburgereiland"/>
    <n v="53550"/>
    <n v="0.1"/>
  </r>
  <r>
    <s v="Amsterdam"/>
    <n v="6805210"/>
    <x v="9"/>
    <n v="52.351976294267203"/>
    <n v="4.93482651732017"/>
    <x v="0"/>
    <n v="175"/>
    <n v="346"/>
    <n v="7"/>
    <n v="0.17"/>
    <n v="0"/>
    <n v="4116"/>
    <n v="5"/>
    <s v="Amsterdam Watergraafsmeer"/>
    <s v="Entire home/aptWatergraafsmeer"/>
    <n v="60550"/>
    <n v="0.1"/>
  </r>
  <r>
    <s v="Amsterdam"/>
    <n v="6828574"/>
    <x v="13"/>
    <n v="52.4141984297177"/>
    <n v="4.8842704956997096"/>
    <x v="0"/>
    <n v="100"/>
    <n v="363"/>
    <n v="20"/>
    <n v="0.49"/>
    <n v="0"/>
    <n v="4136"/>
    <n v="5"/>
    <s v="Amsterdam Noord-West"/>
    <s v="Entire home/aptNoord-West"/>
    <n v="36300"/>
    <n v="0.1"/>
  </r>
  <r>
    <s v="Amsterdam"/>
    <n v="6830331"/>
    <x v="0"/>
    <n v="52.3600331702091"/>
    <n v="4.8587858690254802"/>
    <x v="0"/>
    <n v="150"/>
    <n v="302"/>
    <n v="21"/>
    <n v="0.51"/>
    <n v="0"/>
    <n v="4138"/>
    <n v="5"/>
    <s v="Amsterdam De Baarsjes - Oud-West"/>
    <s v="Entire home/aptDe Baarsjes - Oud-West"/>
    <n v="45300"/>
    <n v="0.1"/>
  </r>
  <r>
    <s v="Amsterdam"/>
    <n v="7159415"/>
    <x v="0"/>
    <n v="52.370279446068899"/>
    <n v="4.8511155374083499"/>
    <x v="0"/>
    <n v="120"/>
    <n v="359"/>
    <n v="12"/>
    <n v="0.51"/>
    <n v="0"/>
    <n v="4322"/>
    <n v="5"/>
    <s v="Amsterdam De Baarsjes - Oud-West"/>
    <s v="Entire home/aptDe Baarsjes - Oud-West"/>
    <n v="43080"/>
    <n v="0.1"/>
  </r>
  <r>
    <s v="Amsterdam"/>
    <n v="7166128"/>
    <x v="7"/>
    <n v="52.369908834342802"/>
    <n v="4.9262052735867599"/>
    <x v="0"/>
    <n v="110"/>
    <n v="361"/>
    <n v="7"/>
    <n v="0.17"/>
    <n v="0"/>
    <n v="4327"/>
    <n v="5"/>
    <s v="Amsterdam Centrum-Oost"/>
    <s v="Entire home/aptCentrum-Oost"/>
    <n v="39710"/>
    <n v="0.1"/>
  </r>
  <r>
    <s v="Amsterdam"/>
    <n v="7627311"/>
    <x v="0"/>
    <n v="52.361702291748898"/>
    <n v="4.8637645059674703"/>
    <x v="0"/>
    <n v="111"/>
    <n v="360"/>
    <n v="18"/>
    <n v="0.45"/>
    <n v="0"/>
    <n v="4668"/>
    <n v="5"/>
    <s v="Amsterdam De Baarsjes - Oud-West"/>
    <s v="Entire home/aptDe Baarsjes - Oud-West"/>
    <n v="39960"/>
    <n v="0.1"/>
  </r>
  <r>
    <s v="Amsterdam"/>
    <n v="7861877"/>
    <x v="1"/>
    <n v="52.342173416884897"/>
    <n v="4.9074978784516103"/>
    <x v="0"/>
    <n v="135"/>
    <n v="364"/>
    <n v="19"/>
    <n v="0.48"/>
    <n v="0"/>
    <n v="4823"/>
    <n v="5"/>
    <s v="Amsterdam De Pijp - Rivierenbuurt"/>
    <s v="Entire home/aptDe Pijp - Rivierenbuurt"/>
    <n v="49140"/>
    <n v="0.1"/>
  </r>
  <r>
    <s v="Amsterdam"/>
    <n v="8493548"/>
    <x v="14"/>
    <n v="52.342547019086702"/>
    <n v="4.8675360286010596"/>
    <x v="0"/>
    <n v="150"/>
    <n v="346"/>
    <n v="6"/>
    <n v="0.16"/>
    <n v="0"/>
    <n v="5171"/>
    <n v="5"/>
    <s v="Amsterdam Buitenveldert - Zuidas"/>
    <s v="Entire home/aptBuitenveldert - Zuidas"/>
    <n v="51900"/>
    <n v="0.1"/>
  </r>
  <r>
    <s v="Amsterdam"/>
    <n v="8535626"/>
    <x v="12"/>
    <n v="52.396573370729897"/>
    <n v="4.9073814374691098"/>
    <x v="0"/>
    <n v="180"/>
    <n v="364"/>
    <n v="7"/>
    <n v="0.18"/>
    <n v="0"/>
    <n v="5198"/>
    <n v="5"/>
    <s v="Amsterdam Oud-Noord"/>
    <s v="Entire home/aptOud-Noord"/>
    <n v="65520"/>
    <n v="0.1"/>
  </r>
  <r>
    <s v="Amsterdam"/>
    <n v="8585470"/>
    <x v="0"/>
    <n v="52.359835897349697"/>
    <n v="4.8611993979437003"/>
    <x v="0"/>
    <n v="130"/>
    <n v="360"/>
    <n v="9"/>
    <n v="0.24"/>
    <n v="0"/>
    <n v="5224"/>
    <n v="5"/>
    <s v="Amsterdam De Baarsjes - Oud-West"/>
    <s v="Entire home/aptDe Baarsjes - Oud-West"/>
    <n v="46800"/>
    <n v="0.1"/>
  </r>
  <r>
    <s v="Amsterdam"/>
    <n v="9135172"/>
    <x v="10"/>
    <n v="52.349849038654"/>
    <n v="4.8588684242998399"/>
    <x v="0"/>
    <n v="199"/>
    <n v="301"/>
    <n v="9"/>
    <n v="0.27"/>
    <n v="0"/>
    <n v="5539"/>
    <n v="5"/>
    <s v="Amsterdam Zuid"/>
    <s v="Entire home/aptZuid"/>
    <n v="59899"/>
    <n v="0.1"/>
  </r>
  <r>
    <s v="Amsterdam"/>
    <n v="9586600"/>
    <x v="0"/>
    <n v="52.361808533659101"/>
    <n v="4.86446581780414"/>
    <x v="0"/>
    <n v="149"/>
    <n v="358"/>
    <n v="11"/>
    <n v="0.35"/>
    <n v="0"/>
    <n v="5832"/>
    <n v="5"/>
    <s v="Amsterdam De Baarsjes - Oud-West"/>
    <s v="Entire home/aptDe Baarsjes - Oud-West"/>
    <n v="53342"/>
    <n v="0.1"/>
  </r>
  <r>
    <s v="Amsterdam"/>
    <n v="10010981"/>
    <x v="0"/>
    <n v="52.364993454077897"/>
    <n v="4.8623697784152302"/>
    <x v="0"/>
    <n v="98"/>
    <n v="360"/>
    <n v="13"/>
    <n v="0.36"/>
    <n v="0"/>
    <n v="6116"/>
    <n v="5"/>
    <s v="Amsterdam De Baarsjes - Oud-West"/>
    <s v="Entire home/aptDe Baarsjes - Oud-West"/>
    <n v="35280"/>
    <n v="0.1"/>
  </r>
  <r>
    <s v="Amsterdam"/>
    <n v="10322252"/>
    <x v="5"/>
    <n v="52.354627870713003"/>
    <n v="4.9226999509924596"/>
    <x v="0"/>
    <n v="110"/>
    <n v="361"/>
    <n v="10"/>
    <n v="0.47"/>
    <n v="0"/>
    <n v="6293"/>
    <n v="5"/>
    <s v="Amsterdam Oud-Oost"/>
    <s v="Entire home/aptOud-Oost"/>
    <n v="39710"/>
    <n v="0.1"/>
  </r>
  <r>
    <s v="Amsterdam"/>
    <n v="10426697"/>
    <x v="3"/>
    <n v="52.383677608762802"/>
    <n v="4.8839257784529702"/>
    <x v="0"/>
    <n v="149"/>
    <n v="363"/>
    <n v="31"/>
    <n v="0.95"/>
    <n v="0"/>
    <n v="6341"/>
    <n v="5"/>
    <s v="Amsterdam Centrum-West"/>
    <s v="Entire home/aptCentrum-West"/>
    <n v="54087"/>
    <n v="0.1"/>
  </r>
  <r>
    <s v="Amsterdam"/>
    <n v="10521299"/>
    <x v="7"/>
    <n v="52.365239463387098"/>
    <n v="4.9218129951248297"/>
    <x v="0"/>
    <n v="75"/>
    <n v="348"/>
    <n v="18"/>
    <n v="0.53"/>
    <n v="0"/>
    <n v="6386"/>
    <n v="5"/>
    <s v="Amsterdam Centrum-Oost"/>
    <s v="Entire home/aptCentrum-Oost"/>
    <n v="26100"/>
    <n v="0.1"/>
  </r>
  <r>
    <s v="Amsterdam"/>
    <n v="10713570"/>
    <x v="9"/>
    <n v="52.353100281493901"/>
    <n v="4.9291492049562802"/>
    <x v="0"/>
    <n v="150"/>
    <n v="301"/>
    <n v="23"/>
    <n v="0.74"/>
    <n v="0"/>
    <n v="6463"/>
    <n v="5"/>
    <s v="Amsterdam Watergraafsmeer"/>
    <s v="Entire home/aptWatergraafsmeer"/>
    <n v="45150"/>
    <n v="0.1"/>
  </r>
  <r>
    <s v="Amsterdam"/>
    <n v="10797179"/>
    <x v="1"/>
    <n v="52.349898967823201"/>
    <n v="4.8869844982583599"/>
    <x v="0"/>
    <n v="50"/>
    <n v="352"/>
    <n v="19"/>
    <n v="0.55000000000000004"/>
    <n v="0"/>
    <n v="6500"/>
    <n v="5"/>
    <s v="Amsterdam De Pijp - Rivierenbuurt"/>
    <s v="Entire home/aptDe Pijp - Rivierenbuurt"/>
    <n v="17600"/>
    <n v="0.1"/>
  </r>
  <r>
    <s v="Amsterdam"/>
    <n v="11563709"/>
    <x v="4"/>
    <n v="52.376045353913597"/>
    <n v="4.8601194248067801"/>
    <x v="0"/>
    <n v="91"/>
    <n v="357"/>
    <n v="8"/>
    <n v="0.26"/>
    <n v="0"/>
    <n v="6869"/>
    <n v="5"/>
    <s v="Amsterdam Bos en Lommer"/>
    <s v="Entire home/aptBos en Lommer"/>
    <n v="32487"/>
    <n v="0.1"/>
  </r>
  <r>
    <s v="Amsterdam"/>
    <n v="11781139"/>
    <x v="15"/>
    <n v="52.364154359355297"/>
    <n v="4.8008131852097504"/>
    <x v="0"/>
    <n v="120"/>
    <n v="357"/>
    <n v="13"/>
    <n v="0.39"/>
    <n v="0"/>
    <n v="7003"/>
    <n v="5"/>
    <s v="Amsterdam Osdorp"/>
    <s v="Entire home/aptOsdorp"/>
    <n v="42840"/>
    <n v="0.1"/>
  </r>
  <r>
    <s v="Amsterdam"/>
    <n v="12109902"/>
    <x v="8"/>
    <n v="52.357828338662003"/>
    <n v="4.8207041520293501"/>
    <x v="0"/>
    <n v="199"/>
    <n v="346"/>
    <n v="10"/>
    <n v="0.32"/>
    <n v="0"/>
    <n v="7167"/>
    <n v="5"/>
    <s v="Amsterdam Slotervaart"/>
    <s v="Entire home/aptSlotervaart"/>
    <n v="68854"/>
    <n v="0.1"/>
  </r>
  <r>
    <s v="Amsterdam"/>
    <n v="12178644"/>
    <x v="9"/>
    <n v="52.339503481154502"/>
    <n v="4.9452444611836404"/>
    <x v="0"/>
    <n v="65"/>
    <n v="344"/>
    <n v="14"/>
    <n v="0.44"/>
    <n v="0"/>
    <n v="7211"/>
    <n v="5"/>
    <s v="Amsterdam Watergraafsmeer"/>
    <s v="Entire home/aptWatergraafsmeer"/>
    <n v="22360"/>
    <n v="0.1"/>
  </r>
  <r>
    <s v="Amsterdam"/>
    <n v="13373785"/>
    <x v="2"/>
    <n v="52.373784892246498"/>
    <n v="4.8714605579190398"/>
    <x v="0"/>
    <n v="115"/>
    <n v="304"/>
    <n v="8"/>
    <n v="0.28000000000000003"/>
    <n v="0"/>
    <n v="8098"/>
    <n v="5"/>
    <s v="Amsterdam Westerpark"/>
    <s v="Entire home/aptWesterpark"/>
    <n v="34960"/>
    <n v="0.1"/>
  </r>
  <r>
    <s v="Amsterdam"/>
    <n v="13374751"/>
    <x v="13"/>
    <n v="52.406978141102798"/>
    <n v="4.9055851214456601"/>
    <x v="0"/>
    <n v="125"/>
    <n v="358"/>
    <n v="15"/>
    <n v="0.53"/>
    <n v="0"/>
    <n v="8099"/>
    <n v="5"/>
    <s v="Amsterdam Noord-West"/>
    <s v="Entire home/aptNoord-West"/>
    <n v="44750"/>
    <n v="0.1"/>
  </r>
  <r>
    <s v="Amsterdam"/>
    <n v="13431669"/>
    <x v="3"/>
    <n v="52.3801255411936"/>
    <n v="4.8821188069645496"/>
    <x v="0"/>
    <n v="150"/>
    <n v="363"/>
    <n v="1"/>
    <n v="0.03"/>
    <n v="0"/>
    <n v="8166"/>
    <n v="5"/>
    <s v="Amsterdam Centrum-West"/>
    <s v="Entire home/aptCentrum-West"/>
    <n v="54450"/>
    <n v="0.1"/>
  </r>
  <r>
    <s v="Amsterdam"/>
    <n v="13629150"/>
    <x v="2"/>
    <n v="52.3912872778279"/>
    <n v="4.8784199598437104"/>
    <x v="0"/>
    <n v="99"/>
    <n v="361"/>
    <n v="20"/>
    <n v="0.69"/>
    <n v="0"/>
    <n v="8385"/>
    <n v="5"/>
    <s v="Amsterdam Westerpark"/>
    <s v="Entire home/aptWesterpark"/>
    <n v="35739"/>
    <n v="0.1"/>
  </r>
  <r>
    <s v="Amsterdam"/>
    <n v="13646436"/>
    <x v="4"/>
    <n v="52.376088287505397"/>
    <n v="4.8463395697121703"/>
    <x v="0"/>
    <n v="99"/>
    <n v="350"/>
    <n v="2"/>
    <n v="7.0000000000000007E-2"/>
    <n v="0"/>
    <n v="8400"/>
    <n v="5"/>
    <s v="Amsterdam Bos en Lommer"/>
    <s v="Entire home/aptBos en Lommer"/>
    <n v="34650"/>
    <n v="0.1"/>
  </r>
  <r>
    <s v="Amsterdam"/>
    <n v="13737420"/>
    <x v="4"/>
    <n v="52.378176299865999"/>
    <n v="4.8537229145299499"/>
    <x v="0"/>
    <n v="150"/>
    <n v="360"/>
    <n v="13"/>
    <n v="0.45"/>
    <n v="0"/>
    <n v="8523"/>
    <n v="5"/>
    <s v="Amsterdam Bos en Lommer"/>
    <s v="Entire home/aptBos en Lommer"/>
    <n v="54000"/>
    <n v="0.1"/>
  </r>
  <r>
    <s v="Amsterdam"/>
    <n v="13749670"/>
    <x v="14"/>
    <n v="52.326576608659202"/>
    <n v="4.8832503769932201"/>
    <x v="0"/>
    <n v="80"/>
    <n v="358"/>
    <n v="9"/>
    <n v="0.32"/>
    <n v="0"/>
    <n v="8535"/>
    <n v="5"/>
    <s v="Amsterdam Buitenveldert - Zuidas"/>
    <s v="Entire home/aptBuitenveldert - Zuidas"/>
    <n v="28640"/>
    <n v="0.1"/>
  </r>
  <r>
    <s v="Amsterdam"/>
    <n v="13810740"/>
    <x v="1"/>
    <n v="52.3500411117219"/>
    <n v="4.8885547223660399"/>
    <x v="0"/>
    <n v="161"/>
    <n v="364"/>
    <n v="5"/>
    <n v="0.17"/>
    <n v="0"/>
    <n v="8606"/>
    <n v="5"/>
    <s v="Amsterdam De Pijp - Rivierenbuurt"/>
    <s v="Entire home/aptDe Pijp - Rivierenbuurt"/>
    <n v="58604"/>
    <n v="0.1"/>
  </r>
  <r>
    <s v="Amsterdam"/>
    <n v="13898573"/>
    <x v="14"/>
    <n v="52.323592039075002"/>
    <n v="4.8847668296865603"/>
    <x v="0"/>
    <n v="130"/>
    <n v="359"/>
    <n v="3"/>
    <n v="0.13"/>
    <n v="0"/>
    <n v="8717"/>
    <n v="5"/>
    <s v="Amsterdam Buitenveldert - Zuidas"/>
    <s v="Entire home/aptBuitenveldert - Zuidas"/>
    <n v="46670"/>
    <n v="0.1"/>
  </r>
  <r>
    <s v="Amsterdam"/>
    <n v="15465157"/>
    <x v="0"/>
    <n v="52.364734424201103"/>
    <n v="4.8515315067050899"/>
    <x v="0"/>
    <n v="100"/>
    <n v="361"/>
    <n v="6"/>
    <n v="0.34"/>
    <n v="0"/>
    <n v="9911"/>
    <n v="5"/>
    <s v="Amsterdam De Baarsjes - Oud-West"/>
    <s v="Entire home/aptDe Baarsjes - Oud-West"/>
    <n v="36100"/>
    <n v="0.1"/>
  </r>
  <r>
    <s v="Amsterdam"/>
    <n v="15465855"/>
    <x v="7"/>
    <n v="52.374116274121803"/>
    <n v="4.9235035823513797"/>
    <x v="0"/>
    <n v="140"/>
    <n v="29"/>
    <n v="5"/>
    <n v="0.21"/>
    <n v="0"/>
    <n v="9913"/>
    <n v="5"/>
    <s v="Amsterdam Centrum-Oost"/>
    <s v="Entire home/aptCentrum-Oost"/>
    <n v="4060"/>
    <n v="0.1"/>
  </r>
  <r>
    <s v="Amsterdam"/>
    <n v="15582524"/>
    <x v="0"/>
    <n v="52.361479818287798"/>
    <n v="4.8676377220709002"/>
    <x v="0"/>
    <n v="220"/>
    <n v="335"/>
    <n v="11"/>
    <n v="0.47"/>
    <n v="0"/>
    <n v="9988"/>
    <n v="5"/>
    <s v="Amsterdam De Baarsjes - Oud-West"/>
    <s v="Entire home/aptDe Baarsjes - Oud-West"/>
    <n v="73700"/>
    <n v="0.1"/>
  </r>
  <r>
    <s v="Amsterdam"/>
    <n v="15630976"/>
    <x v="0"/>
    <n v="52.3729323623525"/>
    <n v="4.8531761651527798"/>
    <x v="0"/>
    <n v="81"/>
    <n v="352"/>
    <n v="10"/>
    <n v="0.4"/>
    <n v="0"/>
    <n v="10015"/>
    <n v="5"/>
    <s v="Amsterdam De Baarsjes - Oud-West"/>
    <s v="Entire home/aptDe Baarsjes - Oud-West"/>
    <n v="28512"/>
    <n v="0.1"/>
  </r>
  <r>
    <s v="Amsterdam"/>
    <n v="15751940"/>
    <x v="16"/>
    <n v="52.3605150683319"/>
    <n v="4.9937727487193202"/>
    <x v="0"/>
    <n v="85"/>
    <n v="28"/>
    <n v="0"/>
    <m/>
    <n v="0"/>
    <n v="10075"/>
    <n v="5"/>
    <s v="Amsterdam IJburg - Zeeburgereiland"/>
    <s v="Entire home/aptIJburg - Zeeburgereiland"/>
    <n v="2380"/>
    <n v="0.1"/>
  </r>
  <r>
    <s v="Amsterdam"/>
    <n v="16015567"/>
    <x v="6"/>
    <n v="52.364051640976797"/>
    <n v="4.9434290484057497"/>
    <x v="0"/>
    <n v="100"/>
    <n v="351"/>
    <n v="13"/>
    <n v="0.55000000000000004"/>
    <n v="0"/>
    <n v="10262"/>
    <n v="5"/>
    <s v="Amsterdam Oostelijk Havengebied - Indische Buurt"/>
    <s v="Entire home/aptOostelijk Havengebied - Indische Buurt"/>
    <n v="35100"/>
    <n v="0.1"/>
  </r>
  <r>
    <s v="Amsterdam"/>
    <n v="16103763"/>
    <x v="1"/>
    <n v="52.351517764425203"/>
    <n v="4.89365650029705"/>
    <x v="0"/>
    <n v="150"/>
    <n v="359"/>
    <n v="3"/>
    <n v="0.17"/>
    <n v="0"/>
    <n v="10313"/>
    <n v="5"/>
    <s v="Amsterdam De Pijp - Rivierenbuurt"/>
    <s v="Entire home/aptDe Pijp - Rivierenbuurt"/>
    <n v="53850"/>
    <n v="0.1"/>
  </r>
  <r>
    <s v="Amsterdam"/>
    <n v="16438770"/>
    <x v="1"/>
    <n v="52.3569162232411"/>
    <n v="4.9042192854086597"/>
    <x v="0"/>
    <n v="190"/>
    <n v="353"/>
    <n v="3"/>
    <n v="0.13"/>
    <n v="0"/>
    <n v="10599"/>
    <n v="5"/>
    <s v="Amsterdam De Pijp - Rivierenbuurt"/>
    <s v="Entire home/aptDe Pijp - Rivierenbuurt"/>
    <n v="67070"/>
    <n v="0.1"/>
  </r>
  <r>
    <s v="Amsterdam"/>
    <n v="16451125"/>
    <x v="2"/>
    <n v="52.389881278130098"/>
    <n v="4.89141514351972"/>
    <x v="0"/>
    <n v="129"/>
    <n v="358"/>
    <n v="5"/>
    <n v="0.25"/>
    <n v="0"/>
    <n v="10611"/>
    <n v="5"/>
    <s v="Amsterdam Westerpark"/>
    <s v="Entire home/aptWesterpark"/>
    <n v="46182"/>
    <n v="0.1"/>
  </r>
  <r>
    <s v="Amsterdam"/>
    <n v="16601035"/>
    <x v="9"/>
    <n v="52.344527495521298"/>
    <n v="4.9199300588602499"/>
    <x v="0"/>
    <n v="132"/>
    <n v="97"/>
    <n v="20"/>
    <n v="1.1299999999999999"/>
    <n v="0"/>
    <n v="10695"/>
    <n v="5"/>
    <s v="Amsterdam Watergraafsmeer"/>
    <s v="Entire home/aptWatergraafsmeer"/>
    <n v="12804"/>
    <n v="0.1"/>
  </r>
  <r>
    <s v="Amsterdam"/>
    <n v="17327485"/>
    <x v="20"/>
    <n v="52.3743797423666"/>
    <n v="4.8229026748396198"/>
    <x v="0"/>
    <n v="120"/>
    <n v="302"/>
    <n v="5"/>
    <n v="0.24"/>
    <n v="0"/>
    <n v="11103"/>
    <n v="5"/>
    <s v="Amsterdam Geuzenveld - Slotermeer"/>
    <s v="Entire home/aptGeuzenveld - Slotermeer"/>
    <n v="36240"/>
    <n v="0.1"/>
  </r>
  <r>
    <s v="Amsterdam"/>
    <n v="17645658"/>
    <x v="7"/>
    <n v="52.368825443123697"/>
    <n v="4.91136433097798"/>
    <x v="0"/>
    <n v="96"/>
    <n v="361"/>
    <n v="2"/>
    <n v="0.15"/>
    <n v="0"/>
    <n v="11308"/>
    <n v="5"/>
    <s v="Amsterdam Centrum-Oost"/>
    <s v="Entire home/aptCentrum-Oost"/>
    <n v="34656"/>
    <n v="0.1"/>
  </r>
  <r>
    <s v="Amsterdam"/>
    <n v="17820543"/>
    <x v="8"/>
    <n v="52.353008448695398"/>
    <n v="4.8364159463898897"/>
    <x v="0"/>
    <n v="175"/>
    <n v="302"/>
    <n v="8"/>
    <n v="0.42"/>
    <n v="0"/>
    <n v="11408"/>
    <n v="5"/>
    <s v="Amsterdam Slotervaart"/>
    <s v="Entire home/aptSlotervaart"/>
    <n v="52850"/>
    <n v="0.1"/>
  </r>
  <r>
    <s v="Amsterdam"/>
    <n v="18002212"/>
    <x v="0"/>
    <n v="52.370726909093598"/>
    <n v="4.8651332434351504"/>
    <x v="0"/>
    <n v="194"/>
    <n v="340"/>
    <n v="8"/>
    <n v="0.4"/>
    <n v="0"/>
    <n v="11531"/>
    <n v="5"/>
    <s v="Amsterdam De Baarsjes - Oud-West"/>
    <s v="Entire home/aptDe Baarsjes - Oud-West"/>
    <n v="65960"/>
    <n v="0.1"/>
  </r>
  <r>
    <s v="Amsterdam"/>
    <n v="18017923"/>
    <x v="0"/>
    <n v="52.370023309594302"/>
    <n v="4.8619451487393599"/>
    <x v="0"/>
    <n v="200"/>
    <n v="337"/>
    <n v="17"/>
    <n v="0.87"/>
    <n v="0"/>
    <n v="11542"/>
    <n v="5"/>
    <s v="Amsterdam De Baarsjes - Oud-West"/>
    <s v="Entire home/aptDe Baarsjes - Oud-West"/>
    <n v="67400"/>
    <n v="0.1"/>
  </r>
  <r>
    <s v="Amsterdam"/>
    <n v="18317516"/>
    <x v="14"/>
    <n v="52.326583153699801"/>
    <n v="4.8575149938036404"/>
    <x v="0"/>
    <n v="300"/>
    <n v="357"/>
    <n v="3"/>
    <n v="0.19"/>
    <n v="0"/>
    <n v="11831"/>
    <n v="5"/>
    <s v="Amsterdam Buitenveldert - Zuidas"/>
    <s v="Entire home/aptBuitenveldert - Zuidas"/>
    <n v="107100"/>
    <n v="0.1"/>
  </r>
  <r>
    <s v="Amsterdam"/>
    <n v="18353900"/>
    <x v="5"/>
    <n v="52.3649073381346"/>
    <n v="4.9262468058607602"/>
    <x v="0"/>
    <n v="145"/>
    <n v="302"/>
    <n v="7"/>
    <n v="0.37"/>
    <n v="0"/>
    <n v="11862"/>
    <n v="5"/>
    <s v="Amsterdam Oud-Oost"/>
    <s v="Entire home/aptOud-Oost"/>
    <n v="43790"/>
    <n v="0.1"/>
  </r>
  <r>
    <s v="Amsterdam"/>
    <n v="18367896"/>
    <x v="16"/>
    <n v="52.350882740341298"/>
    <n v="5.0092109997247896"/>
    <x v="0"/>
    <n v="150"/>
    <n v="331"/>
    <n v="0"/>
    <m/>
    <n v="0"/>
    <n v="11880"/>
    <n v="5"/>
    <s v="Amsterdam IJburg - Zeeburgereiland"/>
    <s v="Entire home/aptIJburg - Zeeburgereiland"/>
    <n v="49650"/>
    <n v="0.1"/>
  </r>
  <r>
    <s v="Amsterdam"/>
    <n v="18480843"/>
    <x v="0"/>
    <n v="52.358931455854602"/>
    <n v="4.8613485849909202"/>
    <x v="0"/>
    <n v="139"/>
    <n v="350"/>
    <n v="5"/>
    <n v="0.28000000000000003"/>
    <n v="0"/>
    <n v="11978"/>
    <n v="5"/>
    <s v="Amsterdam De Baarsjes - Oud-West"/>
    <s v="Entire home/aptDe Baarsjes - Oud-West"/>
    <n v="48650"/>
    <n v="0.1"/>
  </r>
  <r>
    <s v="Amsterdam"/>
    <n v="18614166"/>
    <x v="10"/>
    <n v="52.351560339184601"/>
    <n v="4.8610482943971203"/>
    <x v="0"/>
    <n v="180"/>
    <n v="118"/>
    <n v="1"/>
    <n v="0.28000000000000003"/>
    <n v="0"/>
    <n v="12098"/>
    <n v="5"/>
    <s v="Amsterdam Zuid"/>
    <s v="Entire home/aptZuid"/>
    <n v="21240"/>
    <n v="0.1"/>
  </r>
  <r>
    <s v="Amsterdam"/>
    <n v="18766194"/>
    <x v="1"/>
    <n v="52.352865765913698"/>
    <n v="4.8931207155561003"/>
    <x v="0"/>
    <n v="60"/>
    <n v="346"/>
    <n v="14"/>
    <n v="0.76"/>
    <n v="0"/>
    <n v="12212"/>
    <n v="5"/>
    <s v="Amsterdam De Pijp - Rivierenbuurt"/>
    <s v="Entire home/aptDe Pijp - Rivierenbuurt"/>
    <n v="20760"/>
    <n v="0.1"/>
  </r>
  <r>
    <s v="Amsterdam"/>
    <n v="19743476"/>
    <x v="12"/>
    <n v="52.390738300465102"/>
    <n v="4.9296372002613902"/>
    <x v="0"/>
    <n v="185"/>
    <n v="311"/>
    <n v="9"/>
    <n v="0.54"/>
    <n v="0"/>
    <n v="13066"/>
    <n v="5"/>
    <s v="Amsterdam Oud-Noord"/>
    <s v="Entire home/aptOud-Noord"/>
    <n v="57535"/>
    <n v="0.1"/>
  </r>
  <r>
    <s v="Amsterdam"/>
    <n v="20024668"/>
    <x v="5"/>
    <n v="52.358847890010999"/>
    <n v="4.9124911190245104"/>
    <x v="0"/>
    <n v="150"/>
    <n v="362"/>
    <n v="9"/>
    <n v="0.56999999999999995"/>
    <n v="0"/>
    <n v="13388"/>
    <n v="5"/>
    <s v="Amsterdam Oud-Oost"/>
    <s v="Entire home/aptOud-Oost"/>
    <n v="54300"/>
    <n v="0.1"/>
  </r>
  <r>
    <s v="Amsterdam"/>
    <n v="20282064"/>
    <x v="5"/>
    <n v="52.351847779129102"/>
    <n v="4.9172160052989904"/>
    <x v="0"/>
    <n v="120"/>
    <n v="362"/>
    <n v="7"/>
    <n v="0.44"/>
    <n v="0"/>
    <n v="13638"/>
    <n v="5"/>
    <s v="Amsterdam Oud-Oost"/>
    <s v="Entire home/aptOud-Oost"/>
    <n v="43440"/>
    <n v="0.1"/>
  </r>
  <r>
    <s v="Amsterdam"/>
    <n v="20325550"/>
    <x v="0"/>
    <n v="52.360664521998302"/>
    <n v="4.8495449253155503"/>
    <x v="0"/>
    <n v="75"/>
    <n v="333"/>
    <n v="0"/>
    <m/>
    <n v="0"/>
    <n v="13671"/>
    <n v="5"/>
    <s v="Amsterdam De Baarsjes - Oud-West"/>
    <s v="Entire home/aptDe Baarsjes - Oud-West"/>
    <n v="24975"/>
    <n v="0.1"/>
  </r>
  <r>
    <s v="Amsterdam"/>
    <n v="20485737"/>
    <x v="12"/>
    <n v="52.393894695478203"/>
    <n v="4.9132187504757603"/>
    <x v="0"/>
    <n v="100"/>
    <n v="298"/>
    <n v="0"/>
    <m/>
    <n v="0"/>
    <n v="13765"/>
    <n v="5"/>
    <s v="Amsterdam Oud-Noord"/>
    <s v="Entire home/aptOud-Noord"/>
    <n v="29800"/>
    <n v="0.1"/>
  </r>
  <r>
    <s v="Amsterdam"/>
    <n v="20743521"/>
    <x v="3"/>
    <n v="52.380214558389099"/>
    <n v="4.8910225920149903"/>
    <x v="0"/>
    <n v="195"/>
    <n v="276"/>
    <n v="12"/>
    <n v="0.81"/>
    <n v="0"/>
    <n v="13945"/>
    <n v="5"/>
    <s v="Amsterdam Centrum-West"/>
    <s v="Entire home/aptCentrum-West"/>
    <n v="53820"/>
    <n v="0.1"/>
  </r>
  <r>
    <s v="Amsterdam"/>
    <n v="20877015"/>
    <x v="1"/>
    <n v="52.354620827311898"/>
    <n v="4.8874124574061"/>
    <x v="0"/>
    <n v="180"/>
    <n v="355"/>
    <n v="4"/>
    <n v="0.28999999999999998"/>
    <n v="0"/>
    <n v="14043"/>
    <n v="5"/>
    <s v="Amsterdam De Pijp - Rivierenbuurt"/>
    <s v="Entire home/aptDe Pijp - Rivierenbuurt"/>
    <n v="63900"/>
    <n v="0.1"/>
  </r>
  <r>
    <s v="Amsterdam"/>
    <n v="21009976"/>
    <x v="0"/>
    <n v="52.356987857744301"/>
    <n v="4.8555708113402503"/>
    <x v="0"/>
    <n v="295"/>
    <n v="338"/>
    <n v="0"/>
    <m/>
    <n v="0"/>
    <n v="14164"/>
    <n v="5"/>
    <s v="Amsterdam De Baarsjes - Oud-West"/>
    <s v="Entire home/aptDe Baarsjes - Oud-West"/>
    <n v="99710"/>
    <n v="0.1"/>
  </r>
  <r>
    <s v="Amsterdam"/>
    <n v="21064127"/>
    <x v="6"/>
    <n v="52.3731935014657"/>
    <n v="4.9442511526134902"/>
    <x v="0"/>
    <n v="149"/>
    <n v="359"/>
    <n v="5"/>
    <n v="0.34"/>
    <n v="0"/>
    <n v="14203"/>
    <n v="5"/>
    <s v="Amsterdam Oostelijk Havengebied - Indische Buurt"/>
    <s v="Entire home/aptOostelijk Havengebied - Indische Buurt"/>
    <n v="53491"/>
    <n v="0.1"/>
  </r>
  <r>
    <s v="Amsterdam"/>
    <n v="21110919"/>
    <x v="19"/>
    <n v="52.318722295051202"/>
    <n v="4.9454290265679601"/>
    <x v="0"/>
    <n v="75"/>
    <n v="340"/>
    <n v="53"/>
    <n v="3.74"/>
    <n v="0"/>
    <n v="14243"/>
    <n v="5"/>
    <s v="Amsterdam Bijlmer-Centrum"/>
    <s v="Entire home/aptBijlmer-Centrum"/>
    <n v="25500"/>
    <n v="0.1"/>
  </r>
  <r>
    <s v="Amsterdam"/>
    <n v="21224155"/>
    <x v="0"/>
    <n v="52.367603005682803"/>
    <n v="4.8746365048425604"/>
    <x v="0"/>
    <n v="95"/>
    <n v="363"/>
    <n v="4"/>
    <n v="0.32"/>
    <n v="0"/>
    <n v="14323"/>
    <n v="5"/>
    <s v="Amsterdam De Baarsjes - Oud-West"/>
    <s v="Entire home/aptDe Baarsjes - Oud-West"/>
    <n v="34485"/>
    <n v="0.1"/>
  </r>
  <r>
    <s v="Amsterdam"/>
    <n v="21361693"/>
    <x v="15"/>
    <n v="52.361136039149102"/>
    <n v="4.7929533660300097"/>
    <x v="0"/>
    <n v="80"/>
    <n v="362"/>
    <n v="0"/>
    <m/>
    <n v="0"/>
    <n v="14433"/>
    <n v="5"/>
    <s v="Amsterdam Osdorp"/>
    <s v="Entire home/aptOsdorp"/>
    <n v="28960"/>
    <n v="0.1"/>
  </r>
  <r>
    <s v="Amsterdam"/>
    <n v="21498211"/>
    <x v="0"/>
    <n v="52.358749898304403"/>
    <n v="4.8611053215239597"/>
    <x v="0"/>
    <n v="150"/>
    <n v="338"/>
    <n v="2"/>
    <n v="0.17"/>
    <n v="0"/>
    <n v="14541"/>
    <n v="5"/>
    <s v="Amsterdam De Baarsjes - Oud-West"/>
    <s v="Entire home/aptDe Baarsjes - Oud-West"/>
    <n v="50700"/>
    <n v="0.1"/>
  </r>
  <r>
    <s v="Amsterdam"/>
    <n v="21708820"/>
    <x v="4"/>
    <n v="52.377696305733302"/>
    <n v="4.8596013486589396"/>
    <x v="0"/>
    <n v="230"/>
    <n v="352"/>
    <n v="0"/>
    <m/>
    <n v="0"/>
    <n v="14745"/>
    <n v="5"/>
    <s v="Amsterdam Bos en Lommer"/>
    <s v="Entire home/aptBos en Lommer"/>
    <n v="80960"/>
    <n v="0.1"/>
  </r>
  <r>
    <s v="Amsterdam"/>
    <n v="21931289"/>
    <x v="9"/>
    <n v="52.350073710755801"/>
    <n v="4.9526069298647704"/>
    <x v="0"/>
    <n v="250"/>
    <n v="333"/>
    <n v="0"/>
    <m/>
    <n v="0"/>
    <n v="14938"/>
    <n v="5"/>
    <s v="Amsterdam Watergraafsmeer"/>
    <s v="Entire home/aptWatergraafsmeer"/>
    <n v="83250"/>
    <n v="0.1"/>
  </r>
  <r>
    <s v="Amsterdam"/>
    <n v="21980008"/>
    <x v="5"/>
    <n v="52.356440672002996"/>
    <n v="4.9081215672233398"/>
    <x v="0"/>
    <n v="150"/>
    <n v="324"/>
    <n v="2"/>
    <n v="0.18"/>
    <n v="0"/>
    <n v="14988"/>
    <n v="5"/>
    <s v="Amsterdam Oud-Oost"/>
    <s v="Entire home/aptOud-Oost"/>
    <n v="48600"/>
    <n v="0.1"/>
  </r>
  <r>
    <s v="Amsterdam"/>
    <n v="22059557"/>
    <x v="0"/>
    <n v="52.366082867521598"/>
    <n v="4.8547959252771502"/>
    <x v="0"/>
    <n v="120"/>
    <n v="362"/>
    <n v="1"/>
    <n v="0.09"/>
    <n v="0"/>
    <n v="15045"/>
    <n v="5"/>
    <s v="Amsterdam De Baarsjes - Oud-West"/>
    <s v="Entire home/aptDe Baarsjes - Oud-West"/>
    <n v="43440"/>
    <n v="0.1"/>
  </r>
  <r>
    <s v="Amsterdam"/>
    <n v="8606301"/>
    <x v="12"/>
    <n v="52.3876025049655"/>
    <n v="4.9006355158466297"/>
    <x v="1"/>
    <n v="95"/>
    <n v="215"/>
    <n v="16"/>
    <n v="0.46"/>
    <n v="0"/>
    <n v="5239"/>
    <n v="5"/>
    <s v="Amsterdam Oud-Noord"/>
    <s v="Private roomOud-Noord"/>
    <n v="20425"/>
    <n v="0.5"/>
  </r>
  <r>
    <s v="Amsterdam"/>
    <n v="15457288"/>
    <x v="16"/>
    <n v="52.356059569888401"/>
    <n v="4.9982226576194799"/>
    <x v="1"/>
    <n v="35"/>
    <n v="345"/>
    <n v="18"/>
    <n v="0.69"/>
    <n v="0"/>
    <n v="9900"/>
    <n v="5"/>
    <s v="Amsterdam IJburg - Zeeburgereiland"/>
    <s v="Private roomIJburg - Zeeburgereiland"/>
    <n v="12075"/>
    <n v="0.5"/>
  </r>
  <r>
    <s v="Amsterdam"/>
    <n v="20578389"/>
    <x v="5"/>
    <n v="52.351643259746901"/>
    <n v="4.9130681644754599"/>
    <x v="1"/>
    <n v="75"/>
    <n v="350"/>
    <n v="0"/>
    <m/>
    <n v="0"/>
    <n v="13828"/>
    <n v="5"/>
    <s v="Amsterdam Oud-Oost"/>
    <s v="Private roomOud-Oost"/>
    <n v="26250"/>
    <n v="0.5"/>
  </r>
  <r>
    <s v="Amsterdam"/>
    <n v="22071959"/>
    <x v="0"/>
    <n v="52.367964442331498"/>
    <n v="4.8539758049059101"/>
    <x v="1"/>
    <n v="75"/>
    <n v="363"/>
    <n v="1"/>
    <n v="0.09"/>
    <n v="0"/>
    <n v="15052"/>
    <n v="5"/>
    <s v="Amsterdam De Baarsjes - Oud-West"/>
    <s v="Private roomDe Baarsjes - Oud-West"/>
    <n v="27225"/>
    <n v="0.5"/>
  </r>
  <r>
    <s v="Amsterdam"/>
    <n v="7769055"/>
    <x v="11"/>
    <n v="52.379343890448503"/>
    <n v="4.9928351914098901"/>
    <x v="1"/>
    <n v="100"/>
    <n v="46"/>
    <n v="34"/>
    <n v="0.85"/>
    <n v="0"/>
    <n v="4749"/>
    <n v="6"/>
    <s v="Amsterdam Noord-Oost"/>
    <s v="Private roomNoord-Oost"/>
    <n v="4600"/>
    <n v="0.5"/>
  </r>
  <r>
    <s v="Amsterdam"/>
    <n v="15096042"/>
    <x v="7"/>
    <n v="52.3633272320549"/>
    <n v="4.8924234949961498"/>
    <x v="1"/>
    <n v="100"/>
    <n v="335"/>
    <n v="51"/>
    <n v="2.11"/>
    <n v="0"/>
    <n v="9679"/>
    <n v="7"/>
    <s v="Amsterdam Centrum-Oost"/>
    <s v="Private roomCentrum-Oost"/>
    <n v="33500"/>
    <n v="0.5"/>
  </r>
  <r>
    <s v="Amsterdam"/>
    <n v="16309838"/>
    <x v="2"/>
    <n v="52.3849627973959"/>
    <n v="4.8692281331733804"/>
    <x v="1"/>
    <n v="150"/>
    <n v="336"/>
    <n v="0"/>
    <m/>
    <n v="0"/>
    <n v="10480"/>
    <n v="7"/>
    <s v="Amsterdam Westerpark"/>
    <s v="Private roomWesterpark"/>
    <n v="50400"/>
    <n v="0.5"/>
  </r>
  <r>
    <s v="Amsterdam"/>
    <n v="20169270"/>
    <x v="6"/>
    <n v="52.3772352468688"/>
    <n v="4.9357149237517897"/>
    <x v="1"/>
    <n v="90"/>
    <n v="341"/>
    <n v="7"/>
    <n v="0.44"/>
    <n v="0"/>
    <n v="13537"/>
    <n v="12"/>
    <s v="Amsterdam Oostelijk Havengebied - Indische Buurt"/>
    <s v="Private roomOostelijk Havengebied - Indische Buurt"/>
    <n v="30690"/>
    <n v="0.5"/>
  </r>
  <r>
    <s v="Amsterdam"/>
    <n v="21945324"/>
    <x v="7"/>
    <n v="52.364179167465103"/>
    <n v="4.9042673444935501"/>
    <x v="1"/>
    <n v="70"/>
    <n v="360"/>
    <n v="7"/>
    <n v="0.56999999999999995"/>
    <n v="0"/>
    <n v="14950"/>
    <n v="24"/>
    <s v="Amsterdam Centrum-Oost"/>
    <s v="Private roomCentrum-Oost"/>
    <n v="25200"/>
    <n v="0.5"/>
  </r>
  <r>
    <s v="Amsterdam"/>
    <n v="171054"/>
    <x v="0"/>
    <n v="52.369163865035901"/>
    <n v="4.8664347505409697"/>
    <x v="0"/>
    <n v="120"/>
    <n v="360"/>
    <n v="102"/>
    <n v="1.1299999999999999"/>
    <n v="0"/>
    <n v="82"/>
    <n v="6"/>
    <s v="Amsterdam De Baarsjes - Oud-West"/>
    <s v="Entire home/aptDe Baarsjes - Oud-West"/>
    <n v="43200"/>
    <n v="0.1"/>
  </r>
  <r>
    <s v="Amsterdam"/>
    <n v="517092"/>
    <x v="0"/>
    <n v="52.361380057462597"/>
    <n v="4.8554508674658896"/>
    <x v="0"/>
    <n v="135"/>
    <n v="327"/>
    <n v="0"/>
    <m/>
    <n v="0"/>
    <n v="279"/>
    <n v="6"/>
    <s v="Amsterdam De Baarsjes - Oud-West"/>
    <s v="Entire home/aptDe Baarsjes - Oud-West"/>
    <n v="44145"/>
    <n v="0.1"/>
  </r>
  <r>
    <s v="Amsterdam"/>
    <n v="989027"/>
    <x v="2"/>
    <n v="52.388412276647202"/>
    <n v="4.8802896154847701"/>
    <x v="0"/>
    <n v="84"/>
    <n v="321"/>
    <n v="14"/>
    <n v="0.2"/>
    <n v="0"/>
    <n v="712"/>
    <n v="21"/>
    <s v="Amsterdam Westerpark"/>
    <s v="Entire home/aptWesterpark"/>
    <n v="26964"/>
    <n v="0.1"/>
  </r>
  <r>
    <s v="Amsterdam"/>
    <n v="1112224"/>
    <x v="3"/>
    <n v="52.368263813539897"/>
    <n v="4.8811830314101599"/>
    <x v="0"/>
    <n v="140"/>
    <n v="332"/>
    <n v="47"/>
    <n v="0.84"/>
    <n v="0"/>
    <n v="821"/>
    <n v="7"/>
    <s v="Amsterdam Centrum-West"/>
    <s v="Entire home/aptCentrum-West"/>
    <n v="46480"/>
    <n v="0.1"/>
  </r>
  <r>
    <s v="Amsterdam"/>
    <n v="1147324"/>
    <x v="3"/>
    <n v="52.370994959311801"/>
    <n v="4.8757425939315597"/>
    <x v="0"/>
    <n v="70"/>
    <n v="332"/>
    <n v="0"/>
    <m/>
    <n v="0"/>
    <n v="844"/>
    <n v="20"/>
    <s v="Amsterdam Centrum-West"/>
    <s v="Entire home/aptCentrum-West"/>
    <n v="23240"/>
    <n v="0.1"/>
  </r>
  <r>
    <s v="Amsterdam"/>
    <n v="1166169"/>
    <x v="12"/>
    <n v="52.383958408120399"/>
    <n v="4.9140985636017902"/>
    <x v="0"/>
    <n v="120"/>
    <n v="237"/>
    <n v="5"/>
    <n v="7.0000000000000007E-2"/>
    <n v="0"/>
    <n v="859"/>
    <n v="6"/>
    <s v="Amsterdam Oud-Noord"/>
    <s v="Entire home/aptOud-Noord"/>
    <n v="28440"/>
    <n v="0.1"/>
  </r>
  <r>
    <s v="Amsterdam"/>
    <n v="1286810"/>
    <x v="7"/>
    <n v="52.363728901123103"/>
    <n v="4.9089671016664997"/>
    <x v="0"/>
    <n v="89"/>
    <n v="364"/>
    <n v="41"/>
    <n v="0.65"/>
    <n v="0"/>
    <n v="951"/>
    <n v="6"/>
    <s v="Amsterdam Centrum-Oost"/>
    <s v="Entire home/aptCentrum-Oost"/>
    <n v="32396"/>
    <n v="0.1"/>
  </r>
  <r>
    <s v="Amsterdam"/>
    <n v="1331739"/>
    <x v="7"/>
    <n v="52.366038211762202"/>
    <n v="4.8894975846128501"/>
    <x v="0"/>
    <n v="285"/>
    <n v="354"/>
    <n v="29"/>
    <n v="0.56999999999999995"/>
    <n v="0"/>
    <n v="983"/>
    <n v="7"/>
    <s v="Amsterdam Centrum-Oost"/>
    <s v="Entire home/aptCentrum-Oost"/>
    <n v="100890"/>
    <n v="0.1"/>
  </r>
  <r>
    <s v="Amsterdam"/>
    <n v="1358509"/>
    <x v="3"/>
    <n v="52.374930877964204"/>
    <n v="4.8826490305377401"/>
    <x v="0"/>
    <n v="86"/>
    <n v="364"/>
    <n v="9"/>
    <n v="0.28000000000000003"/>
    <n v="0"/>
    <n v="1005"/>
    <n v="7"/>
    <s v="Amsterdam Centrum-West"/>
    <s v="Entire home/aptCentrum-West"/>
    <n v="31304"/>
    <n v="0.1"/>
  </r>
  <r>
    <s v="Amsterdam"/>
    <n v="2667541"/>
    <x v="12"/>
    <n v="52.389434476277302"/>
    <n v="4.9368036339265098"/>
    <x v="0"/>
    <n v="140"/>
    <n v="347"/>
    <n v="9"/>
    <n v="0.16"/>
    <n v="0"/>
    <n v="1718"/>
    <n v="7"/>
    <s v="Amsterdam Oud-Noord"/>
    <s v="Entire home/aptOud-Noord"/>
    <n v="48580"/>
    <n v="0.1"/>
  </r>
  <r>
    <s v="Amsterdam"/>
    <n v="4136656"/>
    <x v="0"/>
    <n v="52.364523286396"/>
    <n v="4.8636787655143801"/>
    <x v="0"/>
    <n v="125"/>
    <n v="358"/>
    <n v="45"/>
    <n v="0.88"/>
    <n v="0"/>
    <n v="2598"/>
    <n v="6"/>
    <s v="Amsterdam De Baarsjes - Oud-West"/>
    <s v="Entire home/aptDe Baarsjes - Oud-West"/>
    <n v="44750"/>
    <n v="0.1"/>
  </r>
  <r>
    <s v="Amsterdam"/>
    <n v="4437893"/>
    <x v="10"/>
    <n v="52.350914879292198"/>
    <n v="4.84861383191536"/>
    <x v="0"/>
    <n v="175"/>
    <n v="5"/>
    <n v="11"/>
    <n v="0.25"/>
    <n v="0"/>
    <n v="2763"/>
    <n v="7"/>
    <s v="Amsterdam Zuid"/>
    <s v="Entire home/aptZuid"/>
    <n v="875"/>
    <n v="0.1"/>
  </r>
  <r>
    <s v="Amsterdam"/>
    <n v="4502661"/>
    <x v="0"/>
    <n v="52.3675587170002"/>
    <n v="4.8503495174452196"/>
    <x v="0"/>
    <n v="109"/>
    <n v="355"/>
    <n v="8"/>
    <n v="0.16"/>
    <n v="0"/>
    <n v="2805"/>
    <n v="7"/>
    <s v="Amsterdam De Baarsjes - Oud-West"/>
    <s v="Entire home/aptDe Baarsjes - Oud-West"/>
    <n v="38695"/>
    <n v="0.1"/>
  </r>
  <r>
    <s v="Amsterdam"/>
    <n v="4845712"/>
    <x v="10"/>
    <n v="52.354825545630199"/>
    <n v="4.84667753005448"/>
    <x v="0"/>
    <n v="100"/>
    <n v="233"/>
    <n v="16"/>
    <n v="0.34"/>
    <n v="0"/>
    <n v="2986"/>
    <n v="7"/>
    <s v="Amsterdam Zuid"/>
    <s v="Entire home/aptZuid"/>
    <n v="23300"/>
    <n v="0.1"/>
  </r>
  <r>
    <s v="Amsterdam"/>
    <n v="5219197"/>
    <x v="0"/>
    <n v="52.364245237026601"/>
    <n v="4.8680172105245099"/>
    <x v="0"/>
    <n v="89"/>
    <n v="302"/>
    <n v="0"/>
    <m/>
    <n v="0"/>
    <n v="3171"/>
    <n v="7"/>
    <s v="Amsterdam De Baarsjes - Oud-West"/>
    <s v="Entire home/aptDe Baarsjes - Oud-West"/>
    <n v="26878"/>
    <n v="0.1"/>
  </r>
  <r>
    <s v="Amsterdam"/>
    <n v="5290113"/>
    <x v="5"/>
    <n v="52.358349311983098"/>
    <n v="4.9231986536639996"/>
    <x v="0"/>
    <n v="125"/>
    <n v="48"/>
    <n v="4"/>
    <n v="0.09"/>
    <n v="0"/>
    <n v="3195"/>
    <n v="14"/>
    <s v="Amsterdam Oud-Oost"/>
    <s v="Entire home/aptOud-Oost"/>
    <n v="6000"/>
    <n v="0.1"/>
  </r>
  <r>
    <s v="Amsterdam"/>
    <n v="5921275"/>
    <x v="6"/>
    <n v="52.364660495766699"/>
    <n v="4.9357300948307001"/>
    <x v="0"/>
    <n v="139"/>
    <n v="359"/>
    <n v="18"/>
    <n v="0.41"/>
    <n v="0"/>
    <n v="3497"/>
    <n v="40"/>
    <s v="Amsterdam Oostelijk Havengebied - Indische Buurt"/>
    <s v="Entire home/aptOostelijk Havengebied - Indische Buurt"/>
    <n v="49901"/>
    <n v="0.1"/>
  </r>
  <r>
    <s v="Amsterdam"/>
    <n v="5936389"/>
    <x v="10"/>
    <n v="52.346352646783103"/>
    <n v="4.8482219412699203"/>
    <x v="0"/>
    <n v="100"/>
    <n v="301"/>
    <n v="29"/>
    <n v="0.66"/>
    <n v="0"/>
    <n v="3506"/>
    <n v="6"/>
    <s v="Amsterdam Zuid"/>
    <s v="Entire home/aptZuid"/>
    <n v="30100"/>
    <n v="0.1"/>
  </r>
  <r>
    <s v="Amsterdam"/>
    <n v="5964100"/>
    <x v="3"/>
    <n v="52.378810946586398"/>
    <n v="4.8854515795676097"/>
    <x v="0"/>
    <n v="60"/>
    <n v="360"/>
    <n v="7"/>
    <n v="0.16"/>
    <n v="0"/>
    <n v="3525"/>
    <n v="7"/>
    <s v="Amsterdam Centrum-West"/>
    <s v="Entire home/aptCentrum-West"/>
    <n v="21600"/>
    <n v="0.1"/>
  </r>
  <r>
    <s v="Amsterdam"/>
    <n v="6044090"/>
    <x v="5"/>
    <n v="52.350898604234501"/>
    <n v="4.9130910055181101"/>
    <x v="0"/>
    <n v="249"/>
    <n v="185"/>
    <n v="16"/>
    <n v="0.38"/>
    <n v="0"/>
    <n v="3578"/>
    <n v="30"/>
    <s v="Amsterdam Oud-Oost"/>
    <s v="Entire home/aptOud-Oost"/>
    <n v="46065"/>
    <n v="0.1"/>
  </r>
  <r>
    <s v="Amsterdam"/>
    <n v="6182797"/>
    <x v="4"/>
    <n v="52.378569016880398"/>
    <n v="4.8549820152925998"/>
    <x v="0"/>
    <n v="99"/>
    <n v="356"/>
    <n v="3"/>
    <n v="0.1"/>
    <n v="0"/>
    <n v="3689"/>
    <n v="7"/>
    <s v="Amsterdam Bos en Lommer"/>
    <s v="Entire home/aptBos en Lommer"/>
    <n v="35244"/>
    <n v="0.1"/>
  </r>
  <r>
    <s v="Amsterdam"/>
    <n v="6532120"/>
    <x v="4"/>
    <n v="52.375208768354703"/>
    <n v="4.8616469873141703"/>
    <x v="0"/>
    <n v="99"/>
    <n v="354"/>
    <n v="17"/>
    <n v="0.4"/>
    <n v="0"/>
    <n v="3928"/>
    <n v="7"/>
    <s v="Amsterdam Bos en Lommer"/>
    <s v="Entire home/aptBos en Lommer"/>
    <n v="35046"/>
    <n v="0.1"/>
  </r>
  <r>
    <s v="Amsterdam"/>
    <n v="6595805"/>
    <x v="4"/>
    <n v="52.382777306590803"/>
    <n v="4.8534699226560303"/>
    <x v="0"/>
    <n v="75"/>
    <n v="336"/>
    <n v="7"/>
    <n v="0.17"/>
    <n v="0"/>
    <n v="3970"/>
    <n v="20"/>
    <s v="Amsterdam Bos en Lommer"/>
    <s v="Entire home/aptBos en Lommer"/>
    <n v="25200"/>
    <n v="0.1"/>
  </r>
  <r>
    <s v="Amsterdam"/>
    <n v="8568886"/>
    <x v="1"/>
    <n v="52.344250397985498"/>
    <n v="4.9128933896958298"/>
    <x v="0"/>
    <n v="350"/>
    <n v="347"/>
    <n v="27"/>
    <n v="0.76"/>
    <n v="0"/>
    <n v="5215"/>
    <n v="6"/>
    <s v="Amsterdam De Pijp - Rivierenbuurt"/>
    <s v="Entire home/aptDe Pijp - Rivierenbuurt"/>
    <n v="121450"/>
    <n v="0.1"/>
  </r>
  <r>
    <s v="Amsterdam"/>
    <n v="8819278"/>
    <x v="0"/>
    <n v="52.367149042721699"/>
    <n v="4.8524903979301399"/>
    <x v="0"/>
    <n v="120"/>
    <n v="361"/>
    <n v="27"/>
    <n v="0.71"/>
    <n v="0"/>
    <n v="5365"/>
    <n v="7"/>
    <s v="Amsterdam De Baarsjes - Oud-West"/>
    <s v="Entire home/aptDe Baarsjes - Oud-West"/>
    <n v="43320"/>
    <n v="0.1"/>
  </r>
  <r>
    <s v="Amsterdam"/>
    <n v="9166399"/>
    <x v="2"/>
    <n v="52.384424439823398"/>
    <n v="4.8713115009707204"/>
    <x v="0"/>
    <n v="139"/>
    <n v="358"/>
    <n v="4"/>
    <n v="0.18"/>
    <n v="0"/>
    <n v="5560"/>
    <n v="10"/>
    <s v="Amsterdam Westerpark"/>
    <s v="Entire home/aptWesterpark"/>
    <n v="49762"/>
    <n v="0.1"/>
  </r>
  <r>
    <s v="Amsterdam"/>
    <n v="9620094"/>
    <x v="3"/>
    <n v="52.379524906009401"/>
    <n v="4.8842863133673404"/>
    <x v="0"/>
    <n v="91"/>
    <n v="265"/>
    <n v="23"/>
    <n v="0.65"/>
    <n v="0"/>
    <n v="5865"/>
    <n v="7"/>
    <s v="Amsterdam Centrum-West"/>
    <s v="Entire home/aptCentrum-West"/>
    <n v="24115"/>
    <n v="0.1"/>
  </r>
  <r>
    <s v="Amsterdam"/>
    <n v="10582829"/>
    <x v="13"/>
    <n v="52.413205343601199"/>
    <n v="4.9087286540427097"/>
    <x v="0"/>
    <n v="175"/>
    <n v="341"/>
    <n v="1"/>
    <n v="0.04"/>
    <n v="0"/>
    <n v="6412"/>
    <n v="12"/>
    <s v="Amsterdam Noord-West"/>
    <s v="Entire home/aptNoord-West"/>
    <n v="59675"/>
    <n v="0.1"/>
  </r>
  <r>
    <s v="Amsterdam"/>
    <n v="10844085"/>
    <x v="5"/>
    <n v="52.359216576578703"/>
    <n v="4.9255064266663897"/>
    <x v="0"/>
    <n v="120"/>
    <n v="318"/>
    <n v="6"/>
    <n v="0.18"/>
    <n v="0"/>
    <n v="6520"/>
    <n v="20"/>
    <s v="Amsterdam Oud-Oost"/>
    <s v="Entire home/aptOud-Oost"/>
    <n v="38160"/>
    <n v="0.1"/>
  </r>
  <r>
    <s v="Amsterdam"/>
    <n v="11704632"/>
    <x v="2"/>
    <n v="52.376642520089497"/>
    <n v="4.8738898556958699"/>
    <x v="0"/>
    <n v="120"/>
    <n v="348"/>
    <n v="3"/>
    <n v="0.09"/>
    <n v="0"/>
    <n v="6968"/>
    <n v="14"/>
    <s v="Amsterdam Westerpark"/>
    <s v="Entire home/aptWesterpark"/>
    <n v="41760"/>
    <n v="0.1"/>
  </r>
  <r>
    <s v="Amsterdam"/>
    <n v="11943431"/>
    <x v="13"/>
    <n v="52.407701757677103"/>
    <n v="4.9053622386893796"/>
    <x v="0"/>
    <n v="100"/>
    <n v="350"/>
    <n v="2"/>
    <n v="7.0000000000000007E-2"/>
    <n v="0"/>
    <n v="7087"/>
    <n v="6"/>
    <s v="Amsterdam Noord-West"/>
    <s v="Entire home/aptNoord-West"/>
    <n v="35000"/>
    <n v="0.1"/>
  </r>
  <r>
    <s v="Amsterdam"/>
    <n v="12477711"/>
    <x v="2"/>
    <n v="52.377356485415"/>
    <n v="4.8700102490069099"/>
    <x v="0"/>
    <n v="88"/>
    <n v="353"/>
    <n v="10"/>
    <n v="0.33"/>
    <n v="0"/>
    <n v="7381"/>
    <n v="6"/>
    <s v="Amsterdam Westerpark"/>
    <s v="Entire home/aptWesterpark"/>
    <n v="31064"/>
    <n v="0.1"/>
  </r>
  <r>
    <s v="Amsterdam"/>
    <n v="12638157"/>
    <x v="4"/>
    <n v="52.375849142390898"/>
    <n v="4.8551134961489399"/>
    <x v="0"/>
    <n v="120"/>
    <n v="361"/>
    <n v="8"/>
    <n v="0.27"/>
    <n v="0"/>
    <n v="7496"/>
    <n v="7"/>
    <s v="Amsterdam Bos en Lommer"/>
    <s v="Entire home/aptBos en Lommer"/>
    <n v="43320"/>
    <n v="0.1"/>
  </r>
  <r>
    <s v="Amsterdam"/>
    <n v="12851994"/>
    <x v="0"/>
    <n v="52.369042575100401"/>
    <n v="4.8498575135472697"/>
    <x v="0"/>
    <n v="120"/>
    <n v="197"/>
    <n v="8"/>
    <n v="0.41"/>
    <n v="0"/>
    <n v="7623"/>
    <n v="12"/>
    <s v="Amsterdam De Baarsjes - Oud-West"/>
    <s v="Entire home/aptDe Baarsjes - Oud-West"/>
    <n v="23640"/>
    <n v="0.1"/>
  </r>
  <r>
    <s v="Amsterdam"/>
    <n v="13098412"/>
    <x v="5"/>
    <n v="52.364612529141503"/>
    <n v="4.9265657732808803"/>
    <x v="0"/>
    <n v="279"/>
    <n v="281"/>
    <n v="0"/>
    <m/>
    <n v="0"/>
    <n v="7826"/>
    <n v="10"/>
    <s v="Amsterdam Oud-Oost"/>
    <s v="Entire home/aptOud-Oost"/>
    <n v="78399"/>
    <n v="0.1"/>
  </r>
  <r>
    <s v="Amsterdam"/>
    <n v="13153299"/>
    <x v="0"/>
    <n v="52.364646369333599"/>
    <n v="4.8740486118580604"/>
    <x v="0"/>
    <n v="175"/>
    <n v="354"/>
    <n v="11"/>
    <n v="0.38"/>
    <n v="0"/>
    <n v="7895"/>
    <n v="7"/>
    <s v="Amsterdam De Baarsjes - Oud-West"/>
    <s v="Entire home/aptDe Baarsjes - Oud-West"/>
    <n v="61950"/>
    <n v="0.1"/>
  </r>
  <r>
    <s v="Amsterdam"/>
    <n v="13330153"/>
    <x v="13"/>
    <n v="52.407764997985304"/>
    <n v="4.9024791953054896"/>
    <x v="0"/>
    <n v="120"/>
    <n v="362"/>
    <n v="7"/>
    <n v="0.24"/>
    <n v="0"/>
    <n v="8059"/>
    <n v="6"/>
    <s v="Amsterdam Noord-West"/>
    <s v="Entire home/aptNoord-West"/>
    <n v="43440"/>
    <n v="0.1"/>
  </r>
  <r>
    <s v="Amsterdam"/>
    <n v="13811615"/>
    <x v="1"/>
    <n v="52.356450065447198"/>
    <n v="4.8877991399799603"/>
    <x v="0"/>
    <n v="125"/>
    <n v="364"/>
    <n v="5"/>
    <n v="0.19"/>
    <n v="0"/>
    <n v="8608"/>
    <n v="30"/>
    <s v="Amsterdam De Pijp - Rivierenbuurt"/>
    <s v="Entire home/aptDe Pijp - Rivierenbuurt"/>
    <n v="45500"/>
    <n v="0.1"/>
  </r>
  <r>
    <s v="Amsterdam"/>
    <n v="14263782"/>
    <x v="16"/>
    <n v="52.350332678414198"/>
    <n v="5.0067565049697897"/>
    <x v="0"/>
    <n v="110"/>
    <n v="295"/>
    <n v="16"/>
    <n v="0.56999999999999995"/>
    <n v="0"/>
    <n v="9134"/>
    <n v="10"/>
    <s v="Amsterdam IJburg - Zeeburgereiland"/>
    <s v="Entire home/aptIJburg - Zeeburgereiland"/>
    <n v="32450"/>
    <n v="0.1"/>
  </r>
  <r>
    <s v="Amsterdam"/>
    <n v="14928633"/>
    <x v="1"/>
    <n v="52.350845737590099"/>
    <n v="4.9024652112343796"/>
    <x v="0"/>
    <n v="109"/>
    <n v="131"/>
    <n v="2"/>
    <n v="0.08"/>
    <n v="0"/>
    <n v="9579"/>
    <n v="60"/>
    <s v="Amsterdam De Pijp - Rivierenbuurt"/>
    <s v="Entire home/aptDe Pijp - Rivierenbuurt"/>
    <n v="14279"/>
    <n v="0.1"/>
  </r>
  <r>
    <s v="Amsterdam"/>
    <n v="14946493"/>
    <x v="0"/>
    <n v="52.367827509774898"/>
    <n v="4.8497681377804698"/>
    <x v="0"/>
    <n v="105"/>
    <n v="182"/>
    <n v="8"/>
    <n v="0.3"/>
    <n v="0"/>
    <n v="9594"/>
    <n v="30"/>
    <s v="Amsterdam De Baarsjes - Oud-West"/>
    <s v="Entire home/aptDe Baarsjes - Oud-West"/>
    <n v="19110"/>
    <n v="0.1"/>
  </r>
  <r>
    <s v="Amsterdam"/>
    <n v="15111139"/>
    <x v="4"/>
    <n v="52.3793325550986"/>
    <n v="4.8516094290099003"/>
    <x v="0"/>
    <n v="95"/>
    <n v="359"/>
    <n v="2"/>
    <n v="0.1"/>
    <n v="0"/>
    <n v="9692"/>
    <n v="6"/>
    <s v="Amsterdam Bos en Lommer"/>
    <s v="Entire home/aptBos en Lommer"/>
    <n v="34105"/>
    <n v="0.1"/>
  </r>
  <r>
    <s v="Amsterdam"/>
    <n v="15403401"/>
    <x v="7"/>
    <n v="52.362601658185604"/>
    <n v="4.9104039215980997"/>
    <x v="0"/>
    <n v="245"/>
    <n v="3"/>
    <n v="0"/>
    <m/>
    <n v="0"/>
    <n v="9858"/>
    <n v="10"/>
    <s v="Amsterdam Centrum-Oost"/>
    <s v="Entire home/aptCentrum-Oost"/>
    <n v="735"/>
    <n v="0.1"/>
  </r>
  <r>
    <s v="Amsterdam"/>
    <n v="15669848"/>
    <x v="1"/>
    <n v="52.3584348683599"/>
    <n v="4.9033779692976003"/>
    <x v="0"/>
    <n v="385"/>
    <n v="233"/>
    <n v="11"/>
    <n v="0.47"/>
    <n v="0"/>
    <n v="10043"/>
    <n v="7"/>
    <s v="Amsterdam De Pijp - Rivierenbuurt"/>
    <s v="Entire home/aptDe Pijp - Rivierenbuurt"/>
    <n v="89705"/>
    <n v="0.1"/>
  </r>
  <r>
    <s v="Amsterdam"/>
    <n v="15908125"/>
    <x v="9"/>
    <n v="52.352701198730401"/>
    <n v="4.92375167127138"/>
    <x v="0"/>
    <n v="105"/>
    <n v="302"/>
    <n v="2"/>
    <n v="0.12"/>
    <n v="0"/>
    <n v="10186"/>
    <n v="7"/>
    <s v="Amsterdam Watergraafsmeer"/>
    <s v="Entire home/aptWatergraafsmeer"/>
    <n v="31710"/>
    <n v="0.1"/>
  </r>
  <r>
    <s v="Amsterdam"/>
    <n v="16023456"/>
    <x v="4"/>
    <n v="52.379626603263603"/>
    <n v="4.8527916131530198"/>
    <x v="0"/>
    <n v="80"/>
    <n v="347"/>
    <n v="9"/>
    <n v="0.38"/>
    <n v="0"/>
    <n v="10269"/>
    <n v="6"/>
    <s v="Amsterdam Bos en Lommer"/>
    <s v="Entire home/aptBos en Lommer"/>
    <n v="27760"/>
    <n v="0.1"/>
  </r>
  <r>
    <s v="Amsterdam"/>
    <n v="16370355"/>
    <x v="1"/>
    <n v="52.3466050812441"/>
    <n v="4.8934612452539001"/>
    <x v="0"/>
    <n v="135"/>
    <n v="349"/>
    <n v="3"/>
    <n v="0.13"/>
    <n v="0"/>
    <n v="10535"/>
    <n v="6"/>
    <s v="Amsterdam De Pijp - Rivierenbuurt"/>
    <s v="Entire home/aptDe Pijp - Rivierenbuurt"/>
    <n v="47115"/>
    <n v="0.1"/>
  </r>
  <r>
    <s v="Amsterdam"/>
    <n v="16698355"/>
    <x v="10"/>
    <n v="52.355829075843602"/>
    <n v="4.8507103615902096"/>
    <x v="0"/>
    <n v="174"/>
    <n v="339"/>
    <n v="4"/>
    <n v="0.18"/>
    <n v="0"/>
    <n v="10760"/>
    <n v="6"/>
    <s v="Amsterdam Zuid"/>
    <s v="Entire home/aptZuid"/>
    <n v="58986"/>
    <n v="0.1"/>
  </r>
  <r>
    <s v="Amsterdam"/>
    <n v="16881697"/>
    <x v="10"/>
    <n v="52.353608408112301"/>
    <n v="4.8828319486477101"/>
    <x v="0"/>
    <n v="128"/>
    <n v="188"/>
    <n v="6"/>
    <n v="0.28999999999999998"/>
    <n v="0"/>
    <n v="10868"/>
    <n v="6"/>
    <s v="Amsterdam Zuid"/>
    <s v="Entire home/aptZuid"/>
    <n v="24064"/>
    <n v="0.1"/>
  </r>
  <r>
    <s v="Amsterdam"/>
    <n v="17339464"/>
    <x v="0"/>
    <n v="52.367808959526201"/>
    <n v="4.8627215836566098"/>
    <x v="0"/>
    <n v="199"/>
    <n v="357"/>
    <n v="1"/>
    <n v="7.0000000000000007E-2"/>
    <n v="0"/>
    <n v="11107"/>
    <n v="6"/>
    <s v="Amsterdam De Baarsjes - Oud-West"/>
    <s v="Entire home/aptDe Baarsjes - Oud-West"/>
    <n v="71043"/>
    <n v="0.1"/>
  </r>
  <r>
    <s v="Amsterdam"/>
    <n v="17395190"/>
    <x v="7"/>
    <n v="52.371244685228397"/>
    <n v="4.9008193361029901"/>
    <x v="0"/>
    <n v="170"/>
    <n v="15"/>
    <n v="14"/>
    <n v="0.67"/>
    <n v="0"/>
    <n v="11138"/>
    <n v="7"/>
    <s v="Amsterdam Centrum-Oost"/>
    <s v="Entire home/aptCentrum-Oost"/>
    <n v="2550"/>
    <n v="0.1"/>
  </r>
  <r>
    <s v="Amsterdam"/>
    <n v="18048089"/>
    <x v="1"/>
    <n v="52.352608448511397"/>
    <n v="4.9075204100009699"/>
    <x v="0"/>
    <n v="120"/>
    <n v="301"/>
    <n v="4"/>
    <n v="0.2"/>
    <n v="0"/>
    <n v="11572"/>
    <n v="6"/>
    <s v="Amsterdam De Pijp - Rivierenbuurt"/>
    <s v="Entire home/aptDe Pijp - Rivierenbuurt"/>
    <n v="36120"/>
    <n v="0.1"/>
  </r>
  <r>
    <s v="Amsterdam"/>
    <n v="18511999"/>
    <x v="7"/>
    <n v="52.362766114949999"/>
    <n v="4.8974760334257104"/>
    <x v="0"/>
    <n v="175"/>
    <n v="129"/>
    <n v="11"/>
    <n v="0.65"/>
    <n v="0"/>
    <n v="12014"/>
    <n v="7"/>
    <s v="Amsterdam Centrum-Oost"/>
    <s v="Entire home/aptCentrum-Oost"/>
    <n v="22575"/>
    <n v="0.1"/>
  </r>
  <r>
    <s v="Amsterdam"/>
    <n v="18820636"/>
    <x v="7"/>
    <n v="52.363750976699897"/>
    <n v="4.9005501687025399"/>
    <x v="0"/>
    <n v="250"/>
    <n v="353"/>
    <n v="0"/>
    <m/>
    <n v="0"/>
    <n v="12252"/>
    <n v="7"/>
    <s v="Amsterdam Centrum-Oost"/>
    <s v="Entire home/aptCentrum-Oost"/>
    <n v="88250"/>
    <n v="0.1"/>
  </r>
  <r>
    <s v="Amsterdam"/>
    <n v="19028766"/>
    <x v="3"/>
    <n v="52.372173588565701"/>
    <n v="4.8748370278403597"/>
    <x v="0"/>
    <n v="180"/>
    <n v="295"/>
    <n v="13"/>
    <n v="0.73"/>
    <n v="0"/>
    <n v="12437"/>
    <n v="14"/>
    <s v="Amsterdam Centrum-West"/>
    <s v="Entire home/aptCentrum-West"/>
    <n v="53100"/>
    <n v="0.1"/>
  </r>
  <r>
    <s v="Amsterdam"/>
    <n v="19325871"/>
    <x v="9"/>
    <n v="52.356600025617098"/>
    <n v="4.9375690580519898"/>
    <x v="0"/>
    <n v="157"/>
    <n v="351"/>
    <n v="1"/>
    <n v="0.06"/>
    <n v="0"/>
    <n v="12700"/>
    <n v="6"/>
    <s v="Amsterdam Watergraafsmeer"/>
    <s v="Entire home/aptWatergraafsmeer"/>
    <n v="55107"/>
    <n v="0.1"/>
  </r>
  <r>
    <s v="Amsterdam"/>
    <n v="19351570"/>
    <x v="7"/>
    <n v="52.373771609230303"/>
    <n v="4.9015512511974002"/>
    <x v="0"/>
    <n v="139"/>
    <n v="355"/>
    <n v="3"/>
    <n v="0.2"/>
    <n v="0"/>
    <n v="12721"/>
    <n v="6"/>
    <s v="Amsterdam Centrum-Oost"/>
    <s v="Entire home/aptCentrum-Oost"/>
    <n v="49345"/>
    <n v="0.1"/>
  </r>
  <r>
    <s v="Amsterdam"/>
    <n v="19410652"/>
    <x v="5"/>
    <n v="52.360264007477099"/>
    <n v="4.9146933593431701"/>
    <x v="0"/>
    <n v="125"/>
    <n v="352"/>
    <n v="2"/>
    <n v="0.12"/>
    <n v="0"/>
    <n v="12772"/>
    <n v="7"/>
    <s v="Amsterdam Oud-Oost"/>
    <s v="Entire home/aptOud-Oost"/>
    <n v="44000"/>
    <n v="0.1"/>
  </r>
  <r>
    <s v="Amsterdam"/>
    <n v="19617361"/>
    <x v="9"/>
    <n v="52.351010300414401"/>
    <n v="4.9408077777760298"/>
    <x v="0"/>
    <n v="110"/>
    <n v="342"/>
    <n v="6"/>
    <n v="0.51"/>
    <n v="0"/>
    <n v="12943"/>
    <n v="7"/>
    <s v="Amsterdam Watergraafsmeer"/>
    <s v="Entire home/aptWatergraafsmeer"/>
    <n v="37620"/>
    <n v="0.1"/>
  </r>
  <r>
    <s v="Amsterdam"/>
    <n v="19887201"/>
    <x v="0"/>
    <n v="52.359254907321301"/>
    <n v="4.8647478217509104"/>
    <x v="0"/>
    <n v="350"/>
    <n v="273"/>
    <n v="1"/>
    <n v="0.15"/>
    <n v="0"/>
    <n v="13234"/>
    <n v="8"/>
    <s v="Amsterdam De Baarsjes - Oud-West"/>
    <s v="Entire home/aptDe Baarsjes - Oud-West"/>
    <n v="95550"/>
    <n v="0.1"/>
  </r>
  <r>
    <s v="Amsterdam"/>
    <n v="20164112"/>
    <x v="3"/>
    <n v="52.376675690147103"/>
    <n v="4.8779194139829096"/>
    <x v="0"/>
    <n v="185"/>
    <n v="357"/>
    <n v="4"/>
    <n v="0.27"/>
    <n v="0"/>
    <n v="13529"/>
    <n v="6"/>
    <s v="Amsterdam Centrum-West"/>
    <s v="Entire home/aptCentrum-West"/>
    <n v="66045"/>
    <n v="0.1"/>
  </r>
  <r>
    <s v="Amsterdam"/>
    <n v="20447719"/>
    <x v="9"/>
    <n v="52.341263238661902"/>
    <n v="4.92040779258119"/>
    <x v="0"/>
    <n v="129"/>
    <n v="362"/>
    <n v="7"/>
    <n v="0.45"/>
    <n v="0"/>
    <n v="13739"/>
    <n v="21"/>
    <s v="Amsterdam Watergraafsmeer"/>
    <s v="Entire home/aptWatergraafsmeer"/>
    <n v="46698"/>
    <n v="0.1"/>
  </r>
  <r>
    <s v="Amsterdam"/>
    <n v="20450623"/>
    <x v="1"/>
    <n v="52.356966448168798"/>
    <n v="4.8913347834507297"/>
    <x v="0"/>
    <n v="99"/>
    <n v="333"/>
    <n v="1"/>
    <n v="7.0000000000000007E-2"/>
    <n v="0"/>
    <n v="13742"/>
    <n v="25"/>
    <s v="Amsterdam De Pijp - Rivierenbuurt"/>
    <s v="Entire home/aptDe Pijp - Rivierenbuurt"/>
    <n v="32967"/>
    <n v="0.1"/>
  </r>
  <r>
    <s v="Amsterdam"/>
    <n v="20477530"/>
    <x v="0"/>
    <n v="52.366573353671797"/>
    <n v="4.8731003261080099"/>
    <x v="0"/>
    <n v="149"/>
    <n v="277"/>
    <n v="3"/>
    <n v="0.21"/>
    <n v="0"/>
    <n v="13763"/>
    <n v="14"/>
    <s v="Amsterdam De Baarsjes - Oud-West"/>
    <s v="Entire home/aptDe Baarsjes - Oud-West"/>
    <n v="41273"/>
    <n v="0.1"/>
  </r>
  <r>
    <s v="Amsterdam"/>
    <n v="20534302"/>
    <x v="12"/>
    <n v="52.3917296551665"/>
    <n v="4.9294592746077504"/>
    <x v="0"/>
    <n v="98"/>
    <n v="361"/>
    <n v="5"/>
    <n v="0.46"/>
    <n v="0"/>
    <n v="13806"/>
    <n v="6"/>
    <s v="Amsterdam Oud-Noord"/>
    <s v="Entire home/aptOud-Noord"/>
    <n v="35378"/>
    <n v="0.1"/>
  </r>
  <r>
    <s v="Amsterdam"/>
    <n v="20548927"/>
    <x v="3"/>
    <n v="52.376189141481802"/>
    <n v="4.8856267993742799"/>
    <x v="0"/>
    <n v="275"/>
    <n v="163"/>
    <n v="6"/>
    <n v="0.56000000000000005"/>
    <n v="0"/>
    <n v="13810"/>
    <n v="7"/>
    <s v="Amsterdam Centrum-West"/>
    <s v="Entire home/aptCentrum-West"/>
    <n v="44825"/>
    <n v="0.1"/>
  </r>
  <r>
    <s v="Amsterdam"/>
    <n v="20813963"/>
    <x v="2"/>
    <n v="52.382639323335802"/>
    <n v="4.8712268312419402"/>
    <x v="0"/>
    <n v="130"/>
    <n v="359"/>
    <n v="4"/>
    <n v="0.26"/>
    <n v="0"/>
    <n v="13999"/>
    <n v="7"/>
    <s v="Amsterdam Westerpark"/>
    <s v="Entire home/aptWesterpark"/>
    <n v="46670"/>
    <n v="0.1"/>
  </r>
  <r>
    <s v="Amsterdam"/>
    <n v="21133837"/>
    <x v="3"/>
    <n v="52.379646814501797"/>
    <n v="4.8896209898419496"/>
    <x v="0"/>
    <n v="190"/>
    <n v="251"/>
    <n v="2"/>
    <n v="0.18"/>
    <n v="0"/>
    <n v="14254"/>
    <n v="30"/>
    <s v="Amsterdam Centrum-West"/>
    <s v="Entire home/aptCentrum-West"/>
    <n v="47690"/>
    <n v="0.1"/>
  </r>
  <r>
    <s v="Amsterdam"/>
    <n v="21170195"/>
    <x v="1"/>
    <n v="52.357621367095199"/>
    <n v="4.8960236852348196"/>
    <x v="0"/>
    <n v="199"/>
    <n v="301"/>
    <n v="1"/>
    <n v="0.1"/>
    <n v="0"/>
    <n v="14278"/>
    <n v="21"/>
    <s v="Amsterdam De Pijp - Rivierenbuurt"/>
    <s v="Entire home/aptDe Pijp - Rivierenbuurt"/>
    <n v="59899"/>
    <n v="0.1"/>
  </r>
  <r>
    <s v="Amsterdam"/>
    <n v="21250159"/>
    <x v="3"/>
    <n v="52.3662057088723"/>
    <n v="4.8793523695408103"/>
    <x v="0"/>
    <n v="145"/>
    <n v="346"/>
    <n v="7"/>
    <n v="0.61"/>
    <n v="0"/>
    <n v="14345"/>
    <n v="6"/>
    <s v="Amsterdam Centrum-West"/>
    <s v="Entire home/aptCentrum-West"/>
    <n v="50170"/>
    <n v="0.1"/>
  </r>
  <r>
    <s v="Amsterdam"/>
    <n v="21260870"/>
    <x v="4"/>
    <n v="52.382162270359501"/>
    <n v="4.8529847862665099"/>
    <x v="0"/>
    <n v="300"/>
    <n v="301"/>
    <n v="0"/>
    <m/>
    <n v="0"/>
    <n v="14357"/>
    <n v="7"/>
    <s v="Amsterdam Bos en Lommer"/>
    <s v="Entire home/aptBos en Lommer"/>
    <n v="90300"/>
    <n v="0.1"/>
  </r>
  <r>
    <s v="Amsterdam"/>
    <n v="21365492"/>
    <x v="7"/>
    <n v="52.360660226549001"/>
    <n v="4.8978987460486199"/>
    <x v="0"/>
    <n v="120"/>
    <n v="350"/>
    <n v="0"/>
    <m/>
    <n v="0"/>
    <n v="14445"/>
    <n v="7"/>
    <s v="Amsterdam Centrum-Oost"/>
    <s v="Entire home/aptCentrum-Oost"/>
    <n v="42000"/>
    <n v="0.1"/>
  </r>
  <r>
    <s v="Amsterdam"/>
    <n v="21536526"/>
    <x v="4"/>
    <n v="52.374043563870799"/>
    <n v="4.8495299378303898"/>
    <x v="0"/>
    <n v="150"/>
    <n v="359"/>
    <n v="2"/>
    <n v="0.18"/>
    <n v="0"/>
    <n v="14566"/>
    <n v="24"/>
    <s v="Amsterdam Bos en Lommer"/>
    <s v="Entire home/aptBos en Lommer"/>
    <n v="53850"/>
    <n v="0.1"/>
  </r>
  <r>
    <s v="Amsterdam"/>
    <n v="21570786"/>
    <x v="1"/>
    <n v="52.357203716470302"/>
    <n v="4.9020074002160703"/>
    <x v="0"/>
    <n v="160"/>
    <n v="348"/>
    <n v="1"/>
    <n v="0.09"/>
    <n v="0"/>
    <n v="14614"/>
    <n v="6"/>
    <s v="Amsterdam De Pijp - Rivierenbuurt"/>
    <s v="Entire home/aptDe Pijp - Rivierenbuurt"/>
    <n v="55680"/>
    <n v="0.1"/>
  </r>
  <r>
    <s v="Amsterdam"/>
    <n v="21628659"/>
    <x v="10"/>
    <n v="52.348009067685702"/>
    <n v="4.8467558215955604"/>
    <x v="0"/>
    <n v="109"/>
    <n v="342"/>
    <n v="0"/>
    <m/>
    <n v="0"/>
    <n v="14668"/>
    <n v="10"/>
    <s v="Amsterdam Zuid"/>
    <s v="Entire home/aptZuid"/>
    <n v="37278"/>
    <n v="0.1"/>
  </r>
  <r>
    <s v="Amsterdam"/>
    <n v="21785272"/>
    <x v="4"/>
    <n v="52.377232218426002"/>
    <n v="4.85919420029128"/>
    <x v="0"/>
    <n v="63"/>
    <n v="351"/>
    <n v="0"/>
    <m/>
    <n v="0"/>
    <n v="14813"/>
    <n v="7"/>
    <s v="Amsterdam Bos en Lommer"/>
    <s v="Entire home/aptBos en Lommer"/>
    <n v="22113"/>
    <n v="0.1"/>
  </r>
  <r>
    <s v="Amsterdam"/>
    <n v="21847725"/>
    <x v="11"/>
    <n v="52.38908074815"/>
    <n v="4.95818707417504"/>
    <x v="0"/>
    <n v="199"/>
    <n v="362"/>
    <n v="1"/>
    <n v="0.09"/>
    <n v="0"/>
    <n v="14865"/>
    <n v="45"/>
    <s v="Amsterdam Noord-Oost"/>
    <s v="Entire home/aptNoord-Oost"/>
    <n v="72038"/>
    <n v="0.1"/>
  </r>
  <r>
    <s v="Amsterdam"/>
    <n v="21923931"/>
    <x v="1"/>
    <n v="52.350483166841798"/>
    <n v="4.8881241443000896"/>
    <x v="0"/>
    <n v="250"/>
    <n v="360"/>
    <n v="1"/>
    <n v="0.09"/>
    <n v="0"/>
    <n v="14929"/>
    <n v="6"/>
    <s v="Amsterdam De Pijp - Rivierenbuurt"/>
    <s v="Entire home/aptDe Pijp - Rivierenbuurt"/>
    <n v="90000"/>
    <n v="0.1"/>
  </r>
  <r>
    <s v="Amsterdam"/>
    <n v="21997650"/>
    <x v="14"/>
    <n v="52.324752331209403"/>
    <n v="4.8795791236844401"/>
    <x v="0"/>
    <n v="195"/>
    <n v="355"/>
    <n v="3"/>
    <n v="0.25"/>
    <n v="0"/>
    <n v="15006"/>
    <n v="6"/>
    <s v="Amsterdam Buitenveldert - Zuidas"/>
    <s v="Entire home/aptBuitenveldert - Zuidas"/>
    <n v="69225"/>
    <n v="0.1"/>
  </r>
  <r>
    <s v="Amsterdam"/>
    <n v="22030592"/>
    <x v="14"/>
    <n v="52.328555683922502"/>
    <n v="4.8747875630775503"/>
    <x v="0"/>
    <n v="140"/>
    <n v="353"/>
    <n v="5"/>
    <n v="0.41"/>
    <n v="0"/>
    <n v="15026"/>
    <n v="6"/>
    <s v="Amsterdam Buitenveldert - Zuidas"/>
    <s v="Entire home/aptBuitenveldert - Zuidas"/>
    <n v="49420"/>
    <n v="0.1"/>
  </r>
  <r>
    <s v="Amsterdam"/>
    <n v="528704"/>
    <x v="1"/>
    <n v="52.353086875262697"/>
    <n v="4.8909420898390303"/>
    <x v="1"/>
    <n v="60"/>
    <n v="334"/>
    <n v="48"/>
    <n v="0.62"/>
    <n v="64"/>
    <n v="284"/>
    <n v="60"/>
    <s v="Amsterdam De Pijp - Rivierenbuurt"/>
    <s v="Private roomDe Pijp - Rivierenbuurt"/>
    <n v="20040"/>
    <n v="0.5"/>
  </r>
  <r>
    <s v="Amsterdam"/>
    <n v="1921050"/>
    <x v="3"/>
    <n v="52.371371985025299"/>
    <n v="4.8952614299789303"/>
    <x v="1"/>
    <n v="126"/>
    <n v="30"/>
    <n v="22"/>
    <n v="0.39"/>
    <n v="337"/>
    <n v="1343"/>
    <n v="21"/>
    <s v="Amsterdam Centrum-West"/>
    <s v="Private roomCentrum-West"/>
    <n v="3780"/>
    <n v="0.5"/>
  </r>
  <r>
    <s v="Amsterdam"/>
    <n v="2968351"/>
    <x v="7"/>
    <n v="52.364593667008002"/>
    <n v="4.8843814881764702"/>
    <x v="1"/>
    <n v="80"/>
    <n v="274"/>
    <n v="56"/>
    <n v="1.01"/>
    <n v="89"/>
    <n v="1873"/>
    <n v="90"/>
    <s v="Amsterdam Centrum-Oost"/>
    <s v="Private roomCentrum-Oost"/>
    <n v="21920"/>
    <n v="0.5"/>
  </r>
  <r>
    <s v="Amsterdam"/>
    <n v="4012629"/>
    <x v="9"/>
    <n v="52.3477910341973"/>
    <n v="4.9172313964693997"/>
    <x v="1"/>
    <n v="59"/>
    <n v="66"/>
    <n v="55"/>
    <n v="1.07"/>
    <n v="327"/>
    <n v="2540"/>
    <n v="14"/>
    <s v="Amsterdam Watergraafsmeer"/>
    <s v="Private roomWatergraafsmeer"/>
    <n v="3894"/>
    <n v="0.5"/>
  </r>
  <r>
    <s v="Amsterdam"/>
    <n v="4147668"/>
    <x v="5"/>
    <n v="52.362066075321103"/>
    <n v="4.92504431257984"/>
    <x v="1"/>
    <n v="58"/>
    <n v="317"/>
    <n v="73"/>
    <n v="1.43"/>
    <n v="31"/>
    <n v="2601"/>
    <n v="25"/>
    <s v="Amsterdam Oud-Oost"/>
    <s v="Private roomOud-Oost"/>
    <n v="18386"/>
    <n v="0.5"/>
  </r>
  <r>
    <s v="Amsterdam"/>
    <n v="4159749"/>
    <x v="0"/>
    <n v="52.3669299932453"/>
    <n v="4.8659115405454898"/>
    <x v="1"/>
    <n v="80"/>
    <n v="9"/>
    <n v="11"/>
    <n v="0.22"/>
    <n v="323"/>
    <n v="2613"/>
    <n v="10"/>
    <s v="Amsterdam De Baarsjes - Oud-West"/>
    <s v="Private roomDe Baarsjes - Oud-West"/>
    <n v="720"/>
    <n v="0.5"/>
  </r>
  <r>
    <s v="Amsterdam"/>
    <n v="5443049"/>
    <x v="8"/>
    <n v="52.361193851855099"/>
    <n v="4.84229859009859"/>
    <x v="1"/>
    <n v="80"/>
    <n v="177"/>
    <n v="54"/>
    <n v="1.21"/>
    <n v="34"/>
    <n v="3268"/>
    <n v="10"/>
    <s v="Amsterdam Slotervaart"/>
    <s v="Private roomSlotervaart"/>
    <n v="14160"/>
    <n v="0.5"/>
  </r>
  <r>
    <s v="Amsterdam"/>
    <n v="7783100"/>
    <x v="10"/>
    <n v="52.3567353368298"/>
    <n v="4.8501902425479999"/>
    <x v="1"/>
    <n v="40"/>
    <n v="60"/>
    <n v="16"/>
    <n v="0.4"/>
    <n v="330"/>
    <n v="4760"/>
    <n v="8"/>
    <s v="Amsterdam Zuid"/>
    <s v="Private roomZuid"/>
    <n v="2400"/>
    <n v="0.5"/>
  </r>
  <r>
    <s v="Amsterdam"/>
    <n v="7796623"/>
    <x v="7"/>
    <n v="52.370628585122503"/>
    <n v="4.9104759818413699"/>
    <x v="1"/>
    <n v="130"/>
    <n v="350"/>
    <n v="114"/>
    <n v="2.97"/>
    <n v="76"/>
    <n v="4775"/>
    <n v="6"/>
    <s v="Amsterdam Centrum-Oost"/>
    <s v="Private roomCentrum-Oost"/>
    <n v="45500"/>
    <n v="0.5"/>
  </r>
  <r>
    <s v="Amsterdam"/>
    <n v="8526572"/>
    <x v="3"/>
    <n v="52.384419368823899"/>
    <n v="4.89025023527737"/>
    <x v="1"/>
    <n v="175"/>
    <n v="36"/>
    <n v="4"/>
    <n v="0.1"/>
    <n v="365"/>
    <n v="5191"/>
    <n v="14"/>
    <s v="Amsterdam Centrum-West"/>
    <s v="Private roomCentrum-West"/>
    <n v="6300"/>
    <n v="0.5"/>
  </r>
  <r>
    <s v="Amsterdam"/>
    <n v="10894967"/>
    <x v="5"/>
    <n v="52.353443327641799"/>
    <n v="4.9095812162239296"/>
    <x v="1"/>
    <n v="75"/>
    <n v="7"/>
    <n v="0"/>
    <m/>
    <n v="84"/>
    <n v="6537"/>
    <n v="30"/>
    <s v="Amsterdam Oud-Oost"/>
    <s v="Private roomOud-Oost"/>
    <n v="525"/>
    <n v="0.5"/>
  </r>
  <r>
    <s v="Amsterdam"/>
    <n v="11098408"/>
    <x v="17"/>
    <n v="52.347144765294999"/>
    <n v="4.79479933287171"/>
    <x v="1"/>
    <n v="30"/>
    <n v="2"/>
    <n v="8"/>
    <n v="0.28000000000000003"/>
    <n v="243"/>
    <n v="6612"/>
    <n v="14"/>
    <s v="Amsterdam De Aker - Nieuw Sloten"/>
    <s v="Private roomDe Aker - Nieuw Sloten"/>
    <n v="60"/>
    <n v="0.5"/>
  </r>
  <r>
    <s v="Amsterdam"/>
    <n v="12065591"/>
    <x v="3"/>
    <n v="52.378551052366902"/>
    <n v="4.8815550224487199"/>
    <x v="1"/>
    <n v="149"/>
    <n v="19"/>
    <n v="62"/>
    <n v="2.08"/>
    <n v="179"/>
    <n v="7139"/>
    <n v="25"/>
    <s v="Amsterdam Centrum-West"/>
    <s v="Private roomCentrum-West"/>
    <n v="2831"/>
    <n v="0.5"/>
  </r>
  <r>
    <s v="Amsterdam"/>
    <n v="12850226"/>
    <x v="18"/>
    <n v="52.300914504268299"/>
    <n v="4.9979964277153499"/>
    <x v="1"/>
    <n v="75"/>
    <n v="185"/>
    <n v="18"/>
    <n v="0.56999999999999995"/>
    <n v="179"/>
    <n v="7620"/>
    <n v="60"/>
    <s v="Amsterdam Gaasperdam - Driemond"/>
    <s v="Private roomGaasperdam - Driemond"/>
    <n v="13875"/>
    <n v="0.5"/>
  </r>
  <r>
    <s v="Amsterdam"/>
    <n v="12880909"/>
    <x v="7"/>
    <n v="52.364467442652497"/>
    <n v="4.8823458543353997"/>
    <x v="1"/>
    <n v="93"/>
    <n v="83"/>
    <n v="44"/>
    <n v="1.4"/>
    <n v="308"/>
    <n v="7643"/>
    <n v="30"/>
    <s v="Amsterdam Centrum-Oost"/>
    <s v="Private roomCentrum-Oost"/>
    <n v="7719"/>
    <n v="0.5"/>
  </r>
  <r>
    <s v="Amsterdam"/>
    <n v="12899865"/>
    <x v="1"/>
    <n v="52.354625205681899"/>
    <n v="4.90055343345594"/>
    <x v="1"/>
    <n v="60"/>
    <n v="364"/>
    <n v="102"/>
    <n v="3.28"/>
    <n v="306"/>
    <n v="7661"/>
    <n v="30"/>
    <s v="Amsterdam De Pijp - Rivierenbuurt"/>
    <s v="Private roomDe Pijp - Rivierenbuurt"/>
    <n v="21840"/>
    <n v="0.5"/>
  </r>
  <r>
    <s v="Amsterdam"/>
    <n v="13608040"/>
    <x v="7"/>
    <n v="52.364873542671198"/>
    <n v="4.8812061934633402"/>
    <x v="1"/>
    <n v="100"/>
    <n v="104"/>
    <n v="57"/>
    <n v="1.95"/>
    <n v="308"/>
    <n v="8357"/>
    <n v="30"/>
    <s v="Amsterdam Centrum-Oost"/>
    <s v="Private roomCentrum-Oost"/>
    <n v="10400"/>
    <n v="0.5"/>
  </r>
  <r>
    <s v="Amsterdam"/>
    <n v="18267791"/>
    <x v="2"/>
    <n v="52.3828887955789"/>
    <n v="4.8769247807438099"/>
    <x v="1"/>
    <n v="69"/>
    <n v="215"/>
    <n v="33"/>
    <n v="1.66"/>
    <n v="80"/>
    <n v="11781"/>
    <n v="6"/>
    <s v="Amsterdam Westerpark"/>
    <s v="Private roomWesterpark"/>
    <n v="14835"/>
    <n v="0.5"/>
  </r>
  <r>
    <s v="Amsterdam"/>
    <n v="18689521"/>
    <x v="0"/>
    <n v="52.373573411202401"/>
    <n v="4.8636446770091304"/>
    <x v="1"/>
    <n v="81"/>
    <n v="306"/>
    <n v="33"/>
    <n v="2.04"/>
    <n v="79"/>
    <n v="12160"/>
    <n v="9"/>
    <s v="Amsterdam De Baarsjes - Oud-West"/>
    <s v="Private roomDe Baarsjes - Oud-West"/>
    <n v="24786"/>
    <n v="0.5"/>
  </r>
  <r>
    <s v="Amsterdam"/>
    <n v="18816109"/>
    <x v="1"/>
    <n v="52.352251809725203"/>
    <n v="4.8991904714683203"/>
    <x v="1"/>
    <n v="130"/>
    <n v="209"/>
    <n v="24"/>
    <n v="1.62"/>
    <n v="89"/>
    <n v="12245"/>
    <n v="0"/>
    <s v="Amsterdam De Pijp - Rivierenbuurt"/>
    <s v="Private roomDe Pijp - Rivierenbuurt"/>
    <n v="27170"/>
    <n v="0.5"/>
  </r>
  <r>
    <s v="Amsterdam"/>
    <n v="19807045"/>
    <x v="6"/>
    <n v="52.363026170609999"/>
    <n v="4.93267637459049"/>
    <x v="1"/>
    <n v="80"/>
    <n v="362"/>
    <n v="9"/>
    <n v="0.55000000000000004"/>
    <n v="14"/>
    <n v="13149"/>
    <n v="10"/>
    <s v="Amsterdam Oostelijk Havengebied - Indische Buurt"/>
    <s v="Private roomOostelijk Havengebied - Indische Buurt"/>
    <n v="28960"/>
    <n v="0.5"/>
  </r>
  <r>
    <s v="Amsterdam"/>
    <n v="25428"/>
    <x v="3"/>
    <n v="52.3731144003862"/>
    <n v="4.8836681962056296"/>
    <x v="0"/>
    <n v="125"/>
    <n v="208"/>
    <n v="1"/>
    <n v="0.09"/>
    <n v="141"/>
    <n v="3"/>
    <n v="14"/>
    <s v="Amsterdam Centrum-West"/>
    <s v="Entire home/aptCentrum-West"/>
    <n v="26000"/>
    <n v="0.1"/>
  </r>
  <r>
    <s v="Amsterdam"/>
    <n v="43980"/>
    <x v="10"/>
    <n v="52.357456283832597"/>
    <n v="4.8612420853872198"/>
    <x v="0"/>
    <n v="100"/>
    <n v="80"/>
    <n v="61"/>
    <n v="0.62"/>
    <n v="10"/>
    <n v="11"/>
    <n v="28"/>
    <s v="Amsterdam Zuid"/>
    <s v="Entire home/aptZuid"/>
    <n v="8000"/>
    <n v="0.1"/>
  </r>
  <r>
    <s v="Amsterdam"/>
    <n v="179528"/>
    <x v="1"/>
    <n v="52.342312579431002"/>
    <n v="4.8941949765980404"/>
    <x v="0"/>
    <n v="230"/>
    <n v="169"/>
    <n v="27"/>
    <n v="0.31"/>
    <n v="224"/>
    <n v="85"/>
    <n v="29"/>
    <s v="Amsterdam De Pijp - Rivierenbuurt"/>
    <s v="Entire home/aptDe Pijp - Rivierenbuurt"/>
    <n v="38870"/>
    <n v="0.1"/>
  </r>
  <r>
    <s v="Amsterdam"/>
    <n v="307470"/>
    <x v="7"/>
    <n v="52.373118317652498"/>
    <n v="4.9065281458072203"/>
    <x v="0"/>
    <n v="130"/>
    <n v="228"/>
    <n v="6"/>
    <n v="0.08"/>
    <n v="67"/>
    <n v="165"/>
    <n v="21"/>
    <s v="Amsterdam Centrum-Oost"/>
    <s v="Entire home/aptCentrum-Oost"/>
    <n v="29640"/>
    <n v="0.1"/>
  </r>
  <r>
    <s v="Amsterdam"/>
    <n v="414917"/>
    <x v="7"/>
    <n v="52.362998941555503"/>
    <n v="4.8991716917310102"/>
    <x v="0"/>
    <n v="299"/>
    <n v="7"/>
    <n v="78"/>
    <n v="0.98"/>
    <n v="358"/>
    <n v="219"/>
    <n v="0"/>
    <s v="Amsterdam Centrum-Oost"/>
    <s v="Entire home/aptCentrum-Oost"/>
    <n v="2093"/>
    <n v="0.1"/>
  </r>
  <r>
    <s v="Amsterdam"/>
    <n v="563682"/>
    <x v="3"/>
    <n v="52.381900915905099"/>
    <n v="4.8890137692924904"/>
    <x v="0"/>
    <n v="250"/>
    <n v="179"/>
    <n v="2"/>
    <n v="0.03"/>
    <n v="69"/>
    <n v="312"/>
    <n v="10"/>
    <s v="Amsterdam Centrum-West"/>
    <s v="Entire home/aptCentrum-West"/>
    <n v="44750"/>
    <n v="0.1"/>
  </r>
  <r>
    <s v="Amsterdam"/>
    <n v="689623"/>
    <x v="7"/>
    <n v="52.373210655435997"/>
    <n v="4.9240235257455698"/>
    <x v="0"/>
    <n v="114"/>
    <n v="264"/>
    <n v="78"/>
    <n v="1.1499999999999999"/>
    <n v="307"/>
    <n v="436"/>
    <n v="28"/>
    <s v="Amsterdam Centrum-Oost"/>
    <s v="Entire home/aptCentrum-Oost"/>
    <n v="30096"/>
    <n v="0.1"/>
  </r>
  <r>
    <s v="Amsterdam"/>
    <n v="758475"/>
    <x v="0"/>
    <n v="52.3667955714401"/>
    <n v="4.8712615735264704"/>
    <x v="0"/>
    <n v="85"/>
    <n v="241"/>
    <n v="37"/>
    <n v="0.51"/>
    <n v="24"/>
    <n v="518"/>
    <n v="20"/>
    <s v="Amsterdam De Baarsjes - Oud-West"/>
    <s v="Entire home/aptDe Baarsjes - Oud-West"/>
    <n v="20485"/>
    <n v="0.1"/>
  </r>
  <r>
    <s v="Amsterdam"/>
    <n v="847730"/>
    <x v="0"/>
    <n v="52.372194852808803"/>
    <n v="4.8511199266035598"/>
    <x v="0"/>
    <n v="195"/>
    <n v="355"/>
    <n v="26"/>
    <n v="0.36"/>
    <n v="8"/>
    <n v="612"/>
    <n v="6"/>
    <s v="Amsterdam De Baarsjes - Oud-West"/>
    <s v="Entire home/aptDe Baarsjes - Oud-West"/>
    <n v="69225"/>
    <n v="0.1"/>
  </r>
  <r>
    <s v="Amsterdam"/>
    <n v="901417"/>
    <x v="2"/>
    <n v="52.374793864653498"/>
    <n v="4.8699704283366696"/>
    <x v="0"/>
    <n v="97"/>
    <n v="340"/>
    <n v="36"/>
    <n v="0.53"/>
    <n v="308"/>
    <n v="664"/>
    <n v="15"/>
    <s v="Amsterdam Westerpark"/>
    <s v="Entire home/aptWesterpark"/>
    <n v="32980"/>
    <n v="0.1"/>
  </r>
  <r>
    <s v="Amsterdam"/>
    <n v="923247"/>
    <x v="10"/>
    <n v="52.345128581640601"/>
    <n v="4.8678756799663896"/>
    <x v="0"/>
    <n v="200"/>
    <n v="327"/>
    <n v="24"/>
    <n v="0.35"/>
    <n v="365"/>
    <n v="678"/>
    <n v="14"/>
    <s v="Amsterdam Zuid"/>
    <s v="Entire home/aptZuid"/>
    <n v="65400"/>
    <n v="0.1"/>
  </r>
  <r>
    <s v="Amsterdam"/>
    <n v="1006621"/>
    <x v="2"/>
    <n v="52.383977651579002"/>
    <n v="4.8805726436149"/>
    <x v="0"/>
    <n v="250"/>
    <n v="28"/>
    <n v="16"/>
    <n v="0.24"/>
    <n v="364"/>
    <n v="723"/>
    <n v="10"/>
    <s v="Amsterdam Westerpark"/>
    <s v="Entire home/aptWesterpark"/>
    <n v="7000"/>
    <n v="0.1"/>
  </r>
  <r>
    <s v="Amsterdam"/>
    <n v="1023928"/>
    <x v="1"/>
    <n v="52.352672435108502"/>
    <n v="4.8913493364029801"/>
    <x v="0"/>
    <n v="200"/>
    <n v="30"/>
    <n v="112"/>
    <n v="1.63"/>
    <n v="337"/>
    <n v="740"/>
    <n v="14"/>
    <s v="Amsterdam De Pijp - Rivierenbuurt"/>
    <s v="Entire home/aptDe Pijp - Rivierenbuurt"/>
    <n v="6000"/>
    <n v="0.1"/>
  </r>
  <r>
    <s v="Amsterdam"/>
    <n v="1120955"/>
    <x v="8"/>
    <n v="52.352469144779199"/>
    <n v="4.8390913940496896"/>
    <x v="0"/>
    <n v="69"/>
    <n v="306"/>
    <n v="173"/>
    <n v="2.68"/>
    <n v="65"/>
    <n v="829"/>
    <n v="30"/>
    <s v="Amsterdam Slotervaart"/>
    <s v="Entire home/aptSlotervaart"/>
    <n v="21114"/>
    <n v="0.1"/>
  </r>
  <r>
    <s v="Amsterdam"/>
    <n v="1261457"/>
    <x v="7"/>
    <n v="52.3637354348378"/>
    <n v="4.9203135648452898"/>
    <x v="0"/>
    <n v="225"/>
    <n v="325"/>
    <n v="11"/>
    <n v="0.21"/>
    <n v="339"/>
    <n v="927"/>
    <n v="6"/>
    <s v="Amsterdam Centrum-Oost"/>
    <s v="Entire home/aptCentrum-Oost"/>
    <n v="73125"/>
    <n v="0.1"/>
  </r>
  <r>
    <s v="Amsterdam"/>
    <n v="1307789"/>
    <x v="1"/>
    <n v="52.352395626125897"/>
    <n v="4.8981385540786597"/>
    <x v="0"/>
    <n v="295"/>
    <n v="3"/>
    <n v="43"/>
    <n v="0.66"/>
    <n v="362"/>
    <n v="965"/>
    <n v="6"/>
    <s v="Amsterdam De Pijp - Rivierenbuurt"/>
    <s v="Entire home/aptDe Pijp - Rivierenbuurt"/>
    <n v="885"/>
    <n v="0.1"/>
  </r>
  <r>
    <s v="Amsterdam"/>
    <n v="1367385"/>
    <x v="1"/>
    <n v="52.3536845521487"/>
    <n v="4.9067661800758504"/>
    <x v="0"/>
    <n v="139"/>
    <n v="364"/>
    <n v="8"/>
    <n v="0.34"/>
    <n v="56"/>
    <n v="1018"/>
    <n v="60"/>
    <s v="Amsterdam De Pijp - Rivierenbuurt"/>
    <s v="Entire home/aptDe Pijp - Rivierenbuurt"/>
    <n v="50596"/>
    <n v="0.1"/>
  </r>
  <r>
    <s v="Amsterdam"/>
    <n v="1503106"/>
    <x v="5"/>
    <n v="52.3598839960829"/>
    <n v="4.9129023278046304"/>
    <x v="0"/>
    <n v="92"/>
    <n v="345"/>
    <n v="74"/>
    <n v="1.1499999999999999"/>
    <n v="32"/>
    <n v="1109"/>
    <n v="6"/>
    <s v="Amsterdam Oud-Oost"/>
    <s v="Entire home/aptOud-Oost"/>
    <n v="31740"/>
    <n v="0.1"/>
  </r>
  <r>
    <s v="Amsterdam"/>
    <n v="1536821"/>
    <x v="0"/>
    <n v="52.371770243997503"/>
    <n v="4.8721161862393201"/>
    <x v="0"/>
    <n v="89"/>
    <n v="352"/>
    <n v="118"/>
    <n v="1.84"/>
    <n v="253"/>
    <n v="1132"/>
    <n v="30"/>
    <s v="Amsterdam De Baarsjes - Oud-West"/>
    <s v="Entire home/aptDe Baarsjes - Oud-West"/>
    <n v="31328"/>
    <n v="0.1"/>
  </r>
  <r>
    <s v="Amsterdam"/>
    <n v="1578243"/>
    <x v="10"/>
    <n v="52.352441134142097"/>
    <n v="4.86191289647119"/>
    <x v="0"/>
    <n v="165"/>
    <n v="28"/>
    <n v="4"/>
    <n v="0.06"/>
    <n v="298"/>
    <n v="1152"/>
    <n v="60"/>
    <s v="Amsterdam Zuid"/>
    <s v="Entire home/aptZuid"/>
    <n v="4620"/>
    <n v="0.1"/>
  </r>
  <r>
    <s v="Amsterdam"/>
    <n v="1662724"/>
    <x v="1"/>
    <n v="52.353683900922903"/>
    <n v="4.9033078829385204"/>
    <x v="0"/>
    <n v="99"/>
    <n v="361"/>
    <n v="118"/>
    <n v="1.88"/>
    <n v="5"/>
    <n v="1200"/>
    <n v="10"/>
    <s v="Amsterdam De Pijp - Rivierenbuurt"/>
    <s v="Entire home/aptDe Pijp - Rivierenbuurt"/>
    <n v="35739"/>
    <n v="0.1"/>
  </r>
  <r>
    <s v="Amsterdam"/>
    <n v="1734815"/>
    <x v="3"/>
    <n v="52.378266041704897"/>
    <n v="4.8823595328747702"/>
    <x v="0"/>
    <n v="215"/>
    <n v="27"/>
    <n v="9"/>
    <n v="0.15"/>
    <n v="345"/>
    <n v="1237"/>
    <n v="6"/>
    <s v="Amsterdam Centrum-West"/>
    <s v="Entire home/aptCentrum-West"/>
    <n v="5805"/>
    <n v="0.1"/>
  </r>
  <r>
    <s v="Amsterdam"/>
    <n v="1968719"/>
    <x v="2"/>
    <n v="52.373803084269603"/>
    <n v="4.8740381017865602"/>
    <x v="0"/>
    <n v="210"/>
    <n v="2"/>
    <n v="29"/>
    <n v="0.51"/>
    <n v="263"/>
    <n v="1381"/>
    <n v="6"/>
    <s v="Amsterdam Westerpark"/>
    <s v="Entire home/aptWesterpark"/>
    <n v="420"/>
    <n v="0.1"/>
  </r>
  <r>
    <s v="Amsterdam"/>
    <n v="2068307"/>
    <x v="1"/>
    <n v="52.3526229289415"/>
    <n v="4.9005258283978197"/>
    <x v="0"/>
    <n v="150"/>
    <n v="1"/>
    <n v="34"/>
    <n v="0.56999999999999995"/>
    <n v="364"/>
    <n v="1442"/>
    <n v="60"/>
    <s v="Amsterdam De Pijp - Rivierenbuurt"/>
    <s v="Entire home/aptDe Pijp - Rivierenbuurt"/>
    <n v="150"/>
    <n v="0.1"/>
  </r>
  <r>
    <s v="Amsterdam"/>
    <n v="2224903"/>
    <x v="5"/>
    <n v="52.356371623972699"/>
    <n v="4.9160812402115202"/>
    <x v="0"/>
    <n v="175"/>
    <n v="8"/>
    <n v="12"/>
    <n v="0.21"/>
    <n v="209"/>
    <n v="1528"/>
    <n v="6"/>
    <s v="Amsterdam Oud-Oost"/>
    <s v="Entire home/aptOud-Oost"/>
    <n v="1400"/>
    <n v="0.1"/>
  </r>
  <r>
    <s v="Amsterdam"/>
    <n v="2438947"/>
    <x v="3"/>
    <n v="52.377678106681401"/>
    <n v="4.8907790287066399"/>
    <x v="0"/>
    <n v="150"/>
    <n v="203"/>
    <n v="13"/>
    <n v="0.25"/>
    <n v="170"/>
    <n v="1609"/>
    <n v="10"/>
    <s v="Amsterdam Centrum-West"/>
    <s v="Entire home/aptCentrum-West"/>
    <n v="30450"/>
    <n v="0.1"/>
  </r>
  <r>
    <s v="Amsterdam"/>
    <n v="2462629"/>
    <x v="3"/>
    <n v="52.380232214426798"/>
    <n v="4.8903797954463597"/>
    <x v="0"/>
    <n v="80"/>
    <n v="207"/>
    <n v="4"/>
    <n v="0.23"/>
    <n v="177"/>
    <n v="1621"/>
    <n v="60"/>
    <s v="Amsterdam Centrum-West"/>
    <s v="Entire home/aptCentrum-West"/>
    <n v="16560"/>
    <n v="0.1"/>
  </r>
  <r>
    <s v="Amsterdam"/>
    <n v="2661450"/>
    <x v="3"/>
    <n v="52.3703873722894"/>
    <n v="4.8837496812698999"/>
    <x v="0"/>
    <n v="405"/>
    <n v="268"/>
    <n v="7"/>
    <n v="0.25"/>
    <n v="8"/>
    <n v="1714"/>
    <n v="6"/>
    <s v="Amsterdam Centrum-West"/>
    <s v="Entire home/aptCentrum-West"/>
    <n v="108540"/>
    <n v="0.1"/>
  </r>
  <r>
    <s v="Amsterdam"/>
    <n v="2960672"/>
    <x v="0"/>
    <n v="52.365799116549503"/>
    <n v="4.8726464782155299"/>
    <x v="0"/>
    <n v="120"/>
    <n v="325"/>
    <n v="32"/>
    <n v="0.57999999999999996"/>
    <n v="32"/>
    <n v="1865"/>
    <n v="6"/>
    <s v="Amsterdam De Baarsjes - Oud-West"/>
    <s v="Entire home/aptDe Baarsjes - Oud-West"/>
    <n v="39000"/>
    <n v="0.1"/>
  </r>
  <r>
    <s v="Amsterdam"/>
    <n v="2985952"/>
    <x v="5"/>
    <n v="52.3532545975741"/>
    <n v="4.91146828097959"/>
    <x v="0"/>
    <n v="119"/>
    <n v="271"/>
    <n v="30"/>
    <n v="0.54"/>
    <n v="312"/>
    <n v="1885"/>
    <n v="10"/>
    <s v="Amsterdam Oud-Oost"/>
    <s v="Entire home/aptOud-Oost"/>
    <n v="32249"/>
    <n v="0.1"/>
  </r>
  <r>
    <s v="Amsterdam"/>
    <n v="3054700"/>
    <x v="4"/>
    <n v="52.377000107193602"/>
    <n v="4.8564579301210404"/>
    <x v="0"/>
    <n v="65"/>
    <n v="344"/>
    <n v="25"/>
    <n v="0.56999999999999995"/>
    <n v="51"/>
    <n v="1930"/>
    <n v="10"/>
    <s v="Amsterdam Bos en Lommer"/>
    <s v="Entire home/aptBos en Lommer"/>
    <n v="22360"/>
    <n v="0.1"/>
  </r>
  <r>
    <s v="Amsterdam"/>
    <n v="3123853"/>
    <x v="7"/>
    <n v="52.371144238741202"/>
    <n v="4.9081638107703096"/>
    <x v="0"/>
    <n v="180"/>
    <n v="303"/>
    <n v="214"/>
    <n v="3.89"/>
    <n v="57"/>
    <n v="1964"/>
    <n v="6"/>
    <s v="Amsterdam Centrum-Oost"/>
    <s v="Entire home/aptCentrum-Oost"/>
    <n v="54540"/>
    <n v="0.1"/>
  </r>
  <r>
    <s v="Amsterdam"/>
    <n v="3301556"/>
    <x v="2"/>
    <n v="52.376595409660901"/>
    <n v="4.87525300916215"/>
    <x v="0"/>
    <n v="108"/>
    <n v="364"/>
    <n v="52"/>
    <n v="0.98"/>
    <n v="35"/>
    <n v="2074"/>
    <n v="6"/>
    <s v="Amsterdam Westerpark"/>
    <s v="Entire home/aptWesterpark"/>
    <n v="39312"/>
    <n v="0.1"/>
  </r>
  <r>
    <s v="Amsterdam"/>
    <n v="3329045"/>
    <x v="2"/>
    <n v="52.377519873576603"/>
    <n v="4.8737522871880801"/>
    <x v="0"/>
    <n v="180"/>
    <n v="320"/>
    <n v="19"/>
    <n v="0.4"/>
    <n v="31"/>
    <n v="2098"/>
    <n v="8"/>
    <s v="Amsterdam Westerpark"/>
    <s v="Entire home/aptWesterpark"/>
    <n v="57600"/>
    <n v="0.1"/>
  </r>
  <r>
    <s v="Amsterdam"/>
    <n v="3445095"/>
    <x v="0"/>
    <n v="52.3637514888363"/>
    <n v="4.8509035834000898"/>
    <x v="0"/>
    <n v="120"/>
    <n v="30"/>
    <n v="4"/>
    <n v="0.08"/>
    <n v="365"/>
    <n v="2183"/>
    <n v="0"/>
    <s v="Amsterdam De Baarsjes - Oud-West"/>
    <s v="Entire home/aptDe Baarsjes - Oud-West"/>
    <n v="3600"/>
    <n v="0.1"/>
  </r>
  <r>
    <s v="Amsterdam"/>
    <n v="3786269"/>
    <x v="5"/>
    <n v="52.354797423529597"/>
    <n v="4.9215585819799204"/>
    <x v="0"/>
    <n v="135"/>
    <n v="63"/>
    <n v="7"/>
    <n v="0.13"/>
    <n v="165"/>
    <n v="2392"/>
    <n v="6"/>
    <s v="Amsterdam Oud-Oost"/>
    <s v="Entire home/aptOud-Oost"/>
    <n v="8505"/>
    <n v="0.1"/>
  </r>
  <r>
    <s v="Amsterdam"/>
    <n v="4131108"/>
    <x v="0"/>
    <n v="52.3613942826399"/>
    <n v="4.85269686428133"/>
    <x v="0"/>
    <n v="99"/>
    <n v="309"/>
    <n v="25"/>
    <n v="0.5"/>
    <n v="28"/>
    <n v="2596"/>
    <n v="6"/>
    <s v="Amsterdam De Baarsjes - Oud-West"/>
    <s v="Entire home/aptDe Baarsjes - Oud-West"/>
    <n v="30591"/>
    <n v="0.1"/>
  </r>
  <r>
    <s v="Amsterdam"/>
    <n v="4376149"/>
    <x v="2"/>
    <n v="52.375594295364003"/>
    <n v="4.8673642977468097"/>
    <x v="0"/>
    <n v="155"/>
    <n v="346"/>
    <n v="45"/>
    <n v="0.92"/>
    <n v="148"/>
    <n v="2730"/>
    <n v="21"/>
    <s v="Amsterdam Westerpark"/>
    <s v="Entire home/aptWesterpark"/>
    <n v="53630"/>
    <n v="0.1"/>
  </r>
  <r>
    <s v="Amsterdam"/>
    <n v="4736245"/>
    <x v="4"/>
    <n v="52.382041017896"/>
    <n v="4.8570798420315402"/>
    <x v="0"/>
    <n v="125"/>
    <n v="273"/>
    <n v="10"/>
    <n v="0.39"/>
    <n v="309"/>
    <n v="2922"/>
    <n v="60"/>
    <s v="Amsterdam Bos en Lommer"/>
    <s v="Entire home/aptBos en Lommer"/>
    <n v="34125"/>
    <n v="0.1"/>
  </r>
  <r>
    <s v="Amsterdam"/>
    <n v="4748130"/>
    <x v="5"/>
    <n v="52.363756840476299"/>
    <n v="4.9242796166960696"/>
    <x v="0"/>
    <n v="150"/>
    <n v="358"/>
    <n v="13"/>
    <n v="0.27"/>
    <n v="35"/>
    <n v="2927"/>
    <n v="6"/>
    <s v="Amsterdam Oud-Oost"/>
    <s v="Entire home/aptOud-Oost"/>
    <n v="53700"/>
    <n v="0.1"/>
  </r>
  <r>
    <s v="Amsterdam"/>
    <n v="4830755"/>
    <x v="7"/>
    <n v="52.3654377495033"/>
    <n v="4.9129138787009499"/>
    <x v="0"/>
    <n v="105"/>
    <n v="337"/>
    <n v="43"/>
    <n v="0.9"/>
    <n v="1"/>
    <n v="2977"/>
    <n v="12"/>
    <s v="Amsterdam Centrum-Oost"/>
    <s v="Entire home/aptCentrum-Oost"/>
    <n v="35385"/>
    <n v="0.1"/>
  </r>
  <r>
    <s v="Amsterdam"/>
    <n v="5202774"/>
    <x v="3"/>
    <n v="52.371069682700401"/>
    <n v="4.8934482651440501"/>
    <x v="0"/>
    <n v="120"/>
    <n v="317"/>
    <n v="28"/>
    <n v="0.62"/>
    <n v="52"/>
    <n v="3166"/>
    <n v="14"/>
    <s v="Amsterdam Centrum-West"/>
    <s v="Entire home/aptCentrum-West"/>
    <n v="38040"/>
    <n v="0.1"/>
  </r>
  <r>
    <s v="Amsterdam"/>
    <n v="5247270"/>
    <x v="0"/>
    <n v="52.367540292491597"/>
    <n v="4.8497459179330402"/>
    <x v="0"/>
    <n v="99"/>
    <n v="250"/>
    <n v="6"/>
    <n v="0.13"/>
    <n v="352"/>
    <n v="3183"/>
    <n v="6"/>
    <s v="Amsterdam De Baarsjes - Oud-West"/>
    <s v="Entire home/aptDe Baarsjes - Oud-West"/>
    <n v="24750"/>
    <n v="0.1"/>
  </r>
  <r>
    <s v="Amsterdam"/>
    <n v="5475024"/>
    <x v="18"/>
    <n v="52.290687438498502"/>
    <n v="4.9837842534409198"/>
    <x v="0"/>
    <n v="40"/>
    <n v="179"/>
    <n v="55"/>
    <n v="1.25"/>
    <n v="188"/>
    <n v="3279"/>
    <n v="6"/>
    <s v="Amsterdam Gaasperdam - Driemond"/>
    <s v="Entire home/aptGaasperdam - Driemond"/>
    <n v="7160"/>
    <n v="0.1"/>
  </r>
  <r>
    <s v="Amsterdam"/>
    <n v="5630366"/>
    <x v="4"/>
    <n v="52.375475119070501"/>
    <n v="4.8613100362828003"/>
    <x v="0"/>
    <n v="150"/>
    <n v="314"/>
    <n v="12"/>
    <n v="0.27"/>
    <n v="82"/>
    <n v="3339"/>
    <n v="6"/>
    <s v="Amsterdam Bos en Lommer"/>
    <s v="Entire home/aptBos en Lommer"/>
    <n v="47100"/>
    <n v="0.1"/>
  </r>
  <r>
    <s v="Amsterdam"/>
    <n v="5655287"/>
    <x v="4"/>
    <n v="52.376946759635203"/>
    <n v="4.8440256019431498"/>
    <x v="0"/>
    <n v="85"/>
    <n v="315"/>
    <n v="4"/>
    <n v="0.15"/>
    <n v="34"/>
    <n v="3345"/>
    <n v="9"/>
    <s v="Amsterdam Bos en Lommer"/>
    <s v="Entire home/aptBos en Lommer"/>
    <n v="26775"/>
    <n v="0.1"/>
  </r>
  <r>
    <s v="Amsterdam"/>
    <n v="5666209"/>
    <x v="3"/>
    <n v="52.373131510558999"/>
    <n v="4.8809452237031099"/>
    <x v="0"/>
    <n v="150"/>
    <n v="302"/>
    <n v="41"/>
    <n v="0.92"/>
    <n v="89"/>
    <n v="3353"/>
    <n v="20"/>
    <s v="Amsterdam Centrum-West"/>
    <s v="Entire home/aptCentrum-West"/>
    <n v="45300"/>
    <n v="0.1"/>
  </r>
  <r>
    <s v="Amsterdam"/>
    <n v="5670114"/>
    <x v="3"/>
    <n v="52.374545310021396"/>
    <n v="4.8760818897706004"/>
    <x v="0"/>
    <n v="120"/>
    <n v="136"/>
    <n v="6"/>
    <n v="0.13"/>
    <n v="304"/>
    <n v="3355"/>
    <n v="10"/>
    <s v="Amsterdam Centrum-West"/>
    <s v="Entire home/aptCentrum-West"/>
    <n v="16320"/>
    <n v="0.1"/>
  </r>
  <r>
    <s v="Amsterdam"/>
    <n v="5819500"/>
    <x v="3"/>
    <n v="52.373605458513097"/>
    <n v="4.8773172936232196"/>
    <x v="0"/>
    <n v="250"/>
    <n v="1"/>
    <n v="4"/>
    <n v="0.16"/>
    <n v="228"/>
    <n v="3438"/>
    <n v="21"/>
    <s v="Amsterdam Centrum-West"/>
    <s v="Entire home/aptCentrum-West"/>
    <n v="250"/>
    <n v="0.1"/>
  </r>
  <r>
    <s v="Amsterdam"/>
    <n v="5997037"/>
    <x v="3"/>
    <n v="52.383695766438599"/>
    <n v="4.8864874649066197"/>
    <x v="0"/>
    <n v="150"/>
    <n v="350"/>
    <n v="48"/>
    <n v="1.0900000000000001"/>
    <n v="335"/>
    <n v="3548"/>
    <n v="20"/>
    <s v="Amsterdam Centrum-West"/>
    <s v="Entire home/aptCentrum-West"/>
    <n v="52500"/>
    <n v="0.1"/>
  </r>
  <r>
    <s v="Amsterdam"/>
    <n v="6037435"/>
    <x v="10"/>
    <n v="52.352391626361303"/>
    <n v="4.8490032343621197"/>
    <x v="0"/>
    <n v="131"/>
    <n v="35"/>
    <n v="21"/>
    <n v="0.52"/>
    <n v="316"/>
    <n v="3574"/>
    <n v="60"/>
    <s v="Amsterdam Zuid"/>
    <s v="Entire home/aptZuid"/>
    <n v="4585"/>
    <n v="0.1"/>
  </r>
  <r>
    <s v="Amsterdam"/>
    <n v="6075433"/>
    <x v="0"/>
    <n v="52.371353883543499"/>
    <n v="4.8730697251048998"/>
    <x v="0"/>
    <n v="160"/>
    <n v="215"/>
    <n v="11"/>
    <n v="0.26"/>
    <n v="151"/>
    <n v="3606"/>
    <n v="6"/>
    <s v="Amsterdam De Baarsjes - Oud-West"/>
    <s v="Entire home/aptDe Baarsjes - Oud-West"/>
    <n v="34400"/>
    <n v="0.1"/>
  </r>
  <r>
    <s v="Amsterdam"/>
    <n v="6076671"/>
    <x v="1"/>
    <n v="52.354808315329599"/>
    <n v="4.8924530200230603"/>
    <x v="0"/>
    <n v="165"/>
    <n v="351"/>
    <n v="8"/>
    <n v="0.18"/>
    <n v="281"/>
    <n v="3609"/>
    <n v="50"/>
    <s v="Amsterdam De Pijp - Rivierenbuurt"/>
    <s v="Entire home/aptDe Pijp - Rivierenbuurt"/>
    <n v="57915"/>
    <n v="0.1"/>
  </r>
  <r>
    <s v="Amsterdam"/>
    <n v="6110112"/>
    <x v="0"/>
    <n v="52.359238300767203"/>
    <n v="4.8621795684319302"/>
    <x v="0"/>
    <n v="189"/>
    <n v="358"/>
    <n v="17"/>
    <n v="0.4"/>
    <n v="44"/>
    <n v="3630"/>
    <n v="30"/>
    <s v="Amsterdam De Baarsjes - Oud-West"/>
    <s v="Entire home/aptDe Baarsjes - Oud-West"/>
    <n v="67662"/>
    <n v="0.1"/>
  </r>
  <r>
    <s v="Amsterdam"/>
    <n v="6194719"/>
    <x v="5"/>
    <n v="52.356600498381702"/>
    <n v="4.9106242695608104"/>
    <x v="0"/>
    <n v="90"/>
    <n v="354"/>
    <n v="9"/>
    <n v="0.21"/>
    <n v="9"/>
    <n v="3692"/>
    <n v="6"/>
    <s v="Amsterdam Oud-Oost"/>
    <s v="Entire home/aptOud-Oost"/>
    <n v="31860"/>
    <n v="0.1"/>
  </r>
  <r>
    <s v="Amsterdam"/>
    <n v="6388537"/>
    <x v="0"/>
    <n v="52.3744181305632"/>
    <n v="4.8582346173302904"/>
    <x v="0"/>
    <n v="149"/>
    <n v="50"/>
    <n v="19"/>
    <n v="0.47"/>
    <n v="264"/>
    <n v="3834"/>
    <n v="14"/>
    <s v="Amsterdam De Baarsjes - Oud-West"/>
    <s v="Entire home/aptDe Baarsjes - Oud-West"/>
    <n v="7450"/>
    <n v="0.1"/>
  </r>
  <r>
    <s v="Amsterdam"/>
    <n v="6826156"/>
    <x v="7"/>
    <n v="52.374622185784197"/>
    <n v="4.9036074806777501"/>
    <x v="0"/>
    <n v="295"/>
    <n v="313"/>
    <n v="2"/>
    <n v="0.09"/>
    <n v="123"/>
    <n v="4130"/>
    <n v="6"/>
    <s v="Amsterdam Centrum-Oost"/>
    <s v="Entire home/aptCentrum-Oost"/>
    <n v="92335"/>
    <n v="0.1"/>
  </r>
  <r>
    <s v="Amsterdam"/>
    <n v="6912095"/>
    <x v="1"/>
    <n v="52.343381969567602"/>
    <n v="4.9103059379767604"/>
    <x v="0"/>
    <n v="120"/>
    <n v="341"/>
    <n v="13"/>
    <n v="0.35"/>
    <n v="42"/>
    <n v="4190"/>
    <n v="10"/>
    <s v="Amsterdam De Pijp - Rivierenbuurt"/>
    <s v="Entire home/aptDe Pijp - Rivierenbuurt"/>
    <n v="40920"/>
    <n v="0.1"/>
  </r>
  <r>
    <s v="Amsterdam"/>
    <n v="6934244"/>
    <x v="10"/>
    <n v="52.3534722891659"/>
    <n v="4.8665149640572603"/>
    <x v="0"/>
    <n v="195"/>
    <n v="52"/>
    <n v="18"/>
    <n v="0.44"/>
    <n v="346"/>
    <n v="4202"/>
    <n v="6"/>
    <s v="Amsterdam Zuid"/>
    <s v="Entire home/aptZuid"/>
    <n v="10140"/>
    <n v="0.1"/>
  </r>
  <r>
    <s v="Amsterdam"/>
    <n v="6980353"/>
    <x v="0"/>
    <n v="52.3638111151757"/>
    <n v="4.8579182279212096"/>
    <x v="0"/>
    <n v="300"/>
    <n v="278"/>
    <n v="15"/>
    <n v="0.36"/>
    <n v="87"/>
    <n v="4230"/>
    <n v="0"/>
    <s v="Amsterdam De Baarsjes - Oud-West"/>
    <s v="Entire home/aptDe Baarsjes - Oud-West"/>
    <n v="83400"/>
    <n v="0.1"/>
  </r>
  <r>
    <s v="Amsterdam"/>
    <n v="7506985"/>
    <x v="6"/>
    <n v="52.373929421800803"/>
    <n v="4.9464839198062904"/>
    <x v="0"/>
    <n v="100"/>
    <n v="63"/>
    <n v="8"/>
    <n v="0.2"/>
    <n v="291"/>
    <n v="4588"/>
    <n v="8"/>
    <s v="Amsterdam Oostelijk Havengebied - Indische Buurt"/>
    <s v="Entire home/aptOostelijk Havengebied - Indische Buurt"/>
    <n v="6300"/>
    <n v="0.1"/>
  </r>
  <r>
    <s v="Amsterdam"/>
    <n v="7683229"/>
    <x v="0"/>
    <n v="52.359131661425302"/>
    <n v="4.8624142075109704"/>
    <x v="0"/>
    <n v="170"/>
    <n v="359"/>
    <n v="1"/>
    <n v="0.03"/>
    <n v="101"/>
    <n v="4690"/>
    <n v="14"/>
    <s v="Amsterdam De Baarsjes - Oud-West"/>
    <s v="Entire home/aptDe Baarsjes - Oud-West"/>
    <n v="61030"/>
    <n v="0.1"/>
  </r>
  <r>
    <s v="Amsterdam"/>
    <n v="7786801"/>
    <x v="4"/>
    <n v="52.377543122594602"/>
    <n v="4.8603675918955602"/>
    <x v="0"/>
    <n v="115"/>
    <n v="336"/>
    <n v="39"/>
    <n v="0.97"/>
    <n v="23"/>
    <n v="4764"/>
    <n v="26"/>
    <s v="Amsterdam Bos en Lommer"/>
    <s v="Entire home/aptBos en Lommer"/>
    <n v="38640"/>
    <n v="0.1"/>
  </r>
  <r>
    <s v="Amsterdam"/>
    <n v="7788226"/>
    <x v="7"/>
    <n v="52.3696744490112"/>
    <n v="4.9316534910326304"/>
    <x v="0"/>
    <n v="176"/>
    <n v="31"/>
    <n v="0"/>
    <m/>
    <n v="67"/>
    <n v="4767"/>
    <n v="14"/>
    <s v="Amsterdam Centrum-Oost"/>
    <s v="Entire home/aptCentrum-Oost"/>
    <n v="5456"/>
    <n v="0.1"/>
  </r>
  <r>
    <s v="Amsterdam"/>
    <n v="7935453"/>
    <x v="8"/>
    <n v="52.3489296064106"/>
    <n v="4.8421890085627197"/>
    <x v="0"/>
    <n v="149"/>
    <n v="190"/>
    <n v="12"/>
    <n v="0.54"/>
    <n v="155"/>
    <n v="4881"/>
    <n v="6"/>
    <s v="Amsterdam Slotervaart"/>
    <s v="Entire home/aptSlotervaart"/>
    <n v="28310"/>
    <n v="0.1"/>
  </r>
  <r>
    <s v="Amsterdam"/>
    <n v="8354523"/>
    <x v="6"/>
    <n v="52.364098997276599"/>
    <n v="4.9324630281822701"/>
    <x v="0"/>
    <n v="108"/>
    <n v="332"/>
    <n v="34"/>
    <n v="1.07"/>
    <n v="189"/>
    <n v="5091"/>
    <n v="8"/>
    <s v="Amsterdam Oostelijk Havengebied - Indische Buurt"/>
    <s v="Entire home/aptOostelijk Havengebied - Indische Buurt"/>
    <n v="35856"/>
    <n v="0.1"/>
  </r>
  <r>
    <s v="Amsterdam"/>
    <n v="8494216"/>
    <x v="3"/>
    <n v="52.370576189121799"/>
    <n v="4.8821229869228002"/>
    <x v="0"/>
    <n v="150"/>
    <n v="59"/>
    <n v="0"/>
    <m/>
    <n v="364"/>
    <n v="5173"/>
    <n v="30"/>
    <s v="Amsterdam Centrum-West"/>
    <s v="Entire home/aptCentrum-West"/>
    <n v="8850"/>
    <n v="0.1"/>
  </r>
  <r>
    <s v="Amsterdam"/>
    <n v="8550764"/>
    <x v="2"/>
    <n v="52.390412962046703"/>
    <n v="4.8774304986705204"/>
    <x v="0"/>
    <n v="99"/>
    <n v="215"/>
    <n v="11"/>
    <n v="0.28999999999999998"/>
    <n v="13"/>
    <n v="5206"/>
    <n v="6"/>
    <s v="Amsterdam Westerpark"/>
    <s v="Entire home/aptWesterpark"/>
    <n v="21285"/>
    <n v="0.1"/>
  </r>
  <r>
    <s v="Amsterdam"/>
    <n v="8776772"/>
    <x v="7"/>
    <n v="52.373167186159897"/>
    <n v="4.9051144185578499"/>
    <x v="0"/>
    <n v="250"/>
    <n v="1"/>
    <n v="9"/>
    <n v="0.24"/>
    <n v="362"/>
    <n v="5343"/>
    <n v="6"/>
    <s v="Amsterdam Centrum-Oost"/>
    <s v="Entire home/aptCentrum-Oost"/>
    <n v="250"/>
    <n v="0.1"/>
  </r>
  <r>
    <s v="Amsterdam"/>
    <n v="9362278"/>
    <x v="7"/>
    <n v="52.370078186639297"/>
    <n v="4.9037272251901296"/>
    <x v="0"/>
    <n v="555"/>
    <n v="353"/>
    <n v="25"/>
    <n v="0.68"/>
    <n v="26"/>
    <n v="5699"/>
    <n v="6"/>
    <s v="Amsterdam Centrum-Oost"/>
    <s v="Entire home/aptCentrum-Oost"/>
    <n v="195915"/>
    <n v="0.1"/>
  </r>
  <r>
    <s v="Amsterdam"/>
    <n v="9418690"/>
    <x v="0"/>
    <n v="52.374935930546002"/>
    <n v="4.86104996829713"/>
    <x v="0"/>
    <n v="125"/>
    <n v="284"/>
    <n v="16"/>
    <n v="0.45"/>
    <n v="219"/>
    <n v="5731"/>
    <n v="14"/>
    <s v="Amsterdam De Baarsjes - Oud-West"/>
    <s v="Entire home/aptDe Baarsjes - Oud-West"/>
    <n v="35500"/>
    <n v="0.1"/>
  </r>
  <r>
    <s v="Amsterdam"/>
    <n v="9485867"/>
    <x v="1"/>
    <n v="52.351584943288103"/>
    <n v="4.8957668923289397"/>
    <x v="0"/>
    <n v="105"/>
    <n v="14"/>
    <n v="29"/>
    <n v="0.81"/>
    <n v="188"/>
    <n v="5774"/>
    <n v="0"/>
    <s v="Amsterdam De Pijp - Rivierenbuurt"/>
    <s v="Entire home/aptDe Pijp - Rivierenbuurt"/>
    <n v="1470"/>
    <n v="0.1"/>
  </r>
  <r>
    <s v="Amsterdam"/>
    <n v="9518694"/>
    <x v="1"/>
    <n v="52.355623557834598"/>
    <n v="4.8973274793849004"/>
    <x v="0"/>
    <n v="96"/>
    <n v="356"/>
    <n v="42"/>
    <n v="1.1299999999999999"/>
    <n v="64"/>
    <n v="5792"/>
    <n v="20"/>
    <s v="Amsterdam De Pijp - Rivierenbuurt"/>
    <s v="Entire home/aptDe Pijp - Rivierenbuurt"/>
    <n v="34176"/>
    <n v="0.1"/>
  </r>
  <r>
    <s v="Amsterdam"/>
    <n v="9852493"/>
    <x v="0"/>
    <n v="52.367982103194301"/>
    <n v="4.8569583118838802"/>
    <x v="0"/>
    <n v="89"/>
    <n v="337"/>
    <n v="4"/>
    <n v="0.11"/>
    <n v="35"/>
    <n v="6010"/>
    <n v="21"/>
    <s v="Amsterdam De Baarsjes - Oud-West"/>
    <s v="Entire home/aptDe Baarsjes - Oud-West"/>
    <n v="29993"/>
    <n v="0.1"/>
  </r>
  <r>
    <s v="Amsterdam"/>
    <n v="10241939"/>
    <x v="10"/>
    <n v="52.345683992383897"/>
    <n v="4.86047885269062"/>
    <x v="0"/>
    <n v="140"/>
    <n v="236"/>
    <n v="1"/>
    <n v="0.03"/>
    <n v="181"/>
    <n v="6255"/>
    <n v="25"/>
    <s v="Amsterdam Zuid"/>
    <s v="Entire home/aptZuid"/>
    <n v="33040"/>
    <n v="0.1"/>
  </r>
  <r>
    <s v="Amsterdam"/>
    <n v="10258961"/>
    <x v="10"/>
    <n v="52.347351523917602"/>
    <n v="4.8774543249087703"/>
    <x v="0"/>
    <n v="63"/>
    <n v="336"/>
    <n v="7"/>
    <n v="0.2"/>
    <n v="22"/>
    <n v="6268"/>
    <n v="14"/>
    <s v="Amsterdam Zuid"/>
    <s v="Entire home/aptZuid"/>
    <n v="21168"/>
    <n v="0.1"/>
  </r>
  <r>
    <s v="Amsterdam"/>
    <n v="10337148"/>
    <x v="8"/>
    <n v="52.361063031184599"/>
    <n v="4.8454468559069301"/>
    <x v="0"/>
    <n v="120"/>
    <n v="7"/>
    <n v="3"/>
    <n v="0.14000000000000001"/>
    <n v="282"/>
    <n v="6304"/>
    <n v="10"/>
    <s v="Amsterdam Slotervaart"/>
    <s v="Entire home/aptSlotervaart"/>
    <n v="840"/>
    <n v="0.1"/>
  </r>
  <r>
    <s v="Amsterdam"/>
    <n v="10549599"/>
    <x v="7"/>
    <n v="52.3726646811701"/>
    <n v="4.9059453439335403"/>
    <x v="0"/>
    <n v="140"/>
    <n v="9"/>
    <n v="34"/>
    <n v="0.99"/>
    <n v="97"/>
    <n v="6395"/>
    <n v="6"/>
    <s v="Amsterdam Centrum-Oost"/>
    <s v="Entire home/aptCentrum-Oost"/>
    <n v="1260"/>
    <n v="0.1"/>
  </r>
  <r>
    <s v="Amsterdam"/>
    <n v="11041048"/>
    <x v="18"/>
    <n v="52.305150174683803"/>
    <n v="4.9775815501426797"/>
    <x v="0"/>
    <n v="59"/>
    <n v="119"/>
    <n v="9"/>
    <n v="0.27"/>
    <n v="155"/>
    <n v="6593"/>
    <n v="30"/>
    <s v="Amsterdam Gaasperdam - Driemond"/>
    <s v="Entire home/aptGaasperdam - Driemond"/>
    <n v="7021"/>
    <n v="0.1"/>
  </r>
  <r>
    <s v="Amsterdam"/>
    <n v="11543502"/>
    <x v="1"/>
    <n v="52.348836066855803"/>
    <n v="4.90344294976701"/>
    <x v="0"/>
    <n v="99"/>
    <n v="306"/>
    <n v="12"/>
    <n v="0.37"/>
    <n v="23"/>
    <n v="6849"/>
    <n v="6"/>
    <s v="Amsterdam De Pijp - Rivierenbuurt"/>
    <s v="Entire home/aptDe Pijp - Rivierenbuurt"/>
    <n v="30294"/>
    <n v="0.1"/>
  </r>
  <r>
    <s v="Amsterdam"/>
    <n v="11751240"/>
    <x v="0"/>
    <n v="52.359376358825202"/>
    <n v="4.8625688245559697"/>
    <x v="0"/>
    <n v="150"/>
    <n v="184"/>
    <n v="3"/>
    <n v="0.1"/>
    <n v="179"/>
    <n v="6993"/>
    <n v="60"/>
    <s v="Amsterdam De Baarsjes - Oud-West"/>
    <s v="Entire home/aptDe Baarsjes - Oud-West"/>
    <n v="27600"/>
    <n v="0.1"/>
  </r>
  <r>
    <s v="Amsterdam"/>
    <n v="12140473"/>
    <x v="2"/>
    <n v="52.382857953070399"/>
    <n v="4.8720460668938799"/>
    <x v="0"/>
    <n v="159"/>
    <n v="191"/>
    <n v="10"/>
    <n v="0.32"/>
    <n v="84"/>
    <n v="7185"/>
    <n v="6"/>
    <s v="Amsterdam Westerpark"/>
    <s v="Entire home/aptWesterpark"/>
    <n v="30369"/>
    <n v="0.1"/>
  </r>
  <r>
    <s v="Amsterdam"/>
    <n v="12162671"/>
    <x v="4"/>
    <n v="52.376321101291403"/>
    <n v="4.8588936539016201"/>
    <x v="0"/>
    <n v="120"/>
    <n v="346"/>
    <n v="3"/>
    <n v="0.13"/>
    <n v="24"/>
    <n v="7198"/>
    <n v="14"/>
    <s v="Amsterdam Bos en Lommer"/>
    <s v="Entire home/aptBos en Lommer"/>
    <n v="41520"/>
    <n v="0.1"/>
  </r>
  <r>
    <s v="Amsterdam"/>
    <n v="12565315"/>
    <x v="18"/>
    <n v="52.307579854139199"/>
    <n v="4.9817130336982096"/>
    <x v="0"/>
    <n v="95"/>
    <n v="258"/>
    <n v="7"/>
    <n v="0.22"/>
    <n v="89"/>
    <n v="7452"/>
    <n v="30"/>
    <s v="Amsterdam Gaasperdam - Driemond"/>
    <s v="Entire home/aptGaasperdam - Driemond"/>
    <n v="24510"/>
    <n v="0.1"/>
  </r>
  <r>
    <s v="Amsterdam"/>
    <n v="13144755"/>
    <x v="0"/>
    <n v="52.3688471414915"/>
    <n v="4.8729477352795501"/>
    <x v="0"/>
    <n v="150"/>
    <n v="80"/>
    <n v="25"/>
    <n v="0.83"/>
    <n v="221"/>
    <n v="7879"/>
    <n v="9"/>
    <s v="Amsterdam De Baarsjes - Oud-West"/>
    <s v="Entire home/aptDe Baarsjes - Oud-West"/>
    <n v="12000"/>
    <n v="0.1"/>
  </r>
  <r>
    <s v="Amsterdam"/>
    <n v="13529907"/>
    <x v="10"/>
    <n v="52.3505921710263"/>
    <n v="4.84805403120136"/>
    <x v="0"/>
    <n v="145"/>
    <n v="353"/>
    <n v="27"/>
    <n v="0.91"/>
    <n v="53"/>
    <n v="8272"/>
    <n v="30"/>
    <s v="Amsterdam Zuid"/>
    <s v="Entire home/aptZuid"/>
    <n v="51185"/>
    <n v="0.1"/>
  </r>
  <r>
    <s v="Amsterdam"/>
    <n v="13855744"/>
    <x v="7"/>
    <n v="52.367717127670602"/>
    <n v="4.9108144358895398"/>
    <x v="0"/>
    <n v="150"/>
    <n v="302"/>
    <n v="2"/>
    <n v="0.12"/>
    <n v="5"/>
    <n v="8666"/>
    <n v="6"/>
    <s v="Amsterdam Centrum-Oost"/>
    <s v="Entire home/aptCentrum-Oost"/>
    <n v="45300"/>
    <n v="0.1"/>
  </r>
  <r>
    <s v="Amsterdam"/>
    <n v="14149063"/>
    <x v="10"/>
    <n v="52.352893388473902"/>
    <n v="4.8739223215064396"/>
    <x v="0"/>
    <n v="180"/>
    <n v="16"/>
    <n v="7"/>
    <n v="0.25"/>
    <n v="350"/>
    <n v="9006"/>
    <n v="28"/>
    <s v="Amsterdam Zuid"/>
    <s v="Entire home/aptZuid"/>
    <n v="2880"/>
    <n v="0.1"/>
  </r>
  <r>
    <s v="Amsterdam"/>
    <n v="14237935"/>
    <x v="0"/>
    <n v="52.366001956687199"/>
    <n v="4.8647628188757297"/>
    <x v="0"/>
    <n v="110"/>
    <n v="41"/>
    <n v="4"/>
    <n v="0.14000000000000001"/>
    <n v="364"/>
    <n v="9110"/>
    <n v="90"/>
    <s v="Amsterdam De Baarsjes - Oud-West"/>
    <s v="Entire home/aptDe Baarsjes - Oud-West"/>
    <n v="4510"/>
    <n v="0.1"/>
  </r>
  <r>
    <s v="Amsterdam"/>
    <n v="14297517"/>
    <x v="5"/>
    <n v="52.364167378517003"/>
    <n v="4.9250487537799597"/>
    <x v="0"/>
    <n v="150"/>
    <n v="332"/>
    <n v="11"/>
    <n v="0.41"/>
    <n v="80"/>
    <n v="9167"/>
    <n v="8"/>
    <s v="Amsterdam Oud-Oost"/>
    <s v="Entire home/aptOud-Oost"/>
    <n v="49800"/>
    <n v="0.1"/>
  </r>
  <r>
    <s v="Amsterdam"/>
    <n v="14371090"/>
    <x v="10"/>
    <n v="52.352746227493"/>
    <n v="4.8759237206120796"/>
    <x v="0"/>
    <n v="120"/>
    <n v="2"/>
    <n v="4"/>
    <n v="0.14000000000000001"/>
    <n v="310"/>
    <n v="9239"/>
    <n v="25"/>
    <s v="Amsterdam Zuid"/>
    <s v="Entire home/aptZuid"/>
    <n v="240"/>
    <n v="0.1"/>
  </r>
  <r>
    <s v="Amsterdam"/>
    <n v="14479679"/>
    <x v="1"/>
    <n v="52.342222628197199"/>
    <n v="4.9112968950553197"/>
    <x v="0"/>
    <n v="190"/>
    <n v="351"/>
    <n v="0"/>
    <m/>
    <n v="89"/>
    <n v="9309"/>
    <n v="45"/>
    <s v="Amsterdam De Pijp - Rivierenbuurt"/>
    <s v="Entire home/aptDe Pijp - Rivierenbuurt"/>
    <n v="66690"/>
    <n v="0.1"/>
  </r>
  <r>
    <s v="Amsterdam"/>
    <n v="14890435"/>
    <x v="6"/>
    <n v="52.363737213428301"/>
    <n v="4.9376617040532302"/>
    <x v="0"/>
    <n v="110"/>
    <n v="357"/>
    <n v="3"/>
    <n v="0.14000000000000001"/>
    <n v="24"/>
    <n v="9555"/>
    <n v="28"/>
    <s v="Amsterdam Oostelijk Havengebied - Indische Buurt"/>
    <s v="Entire home/aptOostelijk Havengebied - Indische Buurt"/>
    <n v="39270"/>
    <n v="0.1"/>
  </r>
  <r>
    <s v="Amsterdam"/>
    <n v="15045068"/>
    <x v="4"/>
    <n v="52.378527652425497"/>
    <n v="4.8565885716660704"/>
    <x v="0"/>
    <n v="125"/>
    <n v="296"/>
    <n v="18"/>
    <n v="1.36"/>
    <n v="15"/>
    <n v="9646"/>
    <n v="6"/>
    <s v="Amsterdam Bos en Lommer"/>
    <s v="Entire home/aptBos en Lommer"/>
    <n v="37000"/>
    <n v="0.1"/>
  </r>
  <r>
    <s v="Amsterdam"/>
    <n v="15118725"/>
    <x v="3"/>
    <n v="52.371854133391501"/>
    <n v="4.8823579492914302"/>
    <x v="0"/>
    <n v="1200"/>
    <n v="28"/>
    <n v="12"/>
    <n v="0.49"/>
    <n v="333"/>
    <n v="9695"/>
    <n v="14"/>
    <s v="Amsterdam Centrum-West"/>
    <s v="Entire home/aptCentrum-West"/>
    <n v="33600"/>
    <n v="0.1"/>
  </r>
  <r>
    <s v="Amsterdam"/>
    <n v="15204031"/>
    <x v="3"/>
    <n v="52.371219916361902"/>
    <n v="4.8834215750504404"/>
    <x v="0"/>
    <n v="110"/>
    <n v="362"/>
    <n v="22"/>
    <n v="0.88"/>
    <n v="20"/>
    <n v="9742"/>
    <n v="6"/>
    <s v="Amsterdam Centrum-West"/>
    <s v="Entire home/aptCentrum-West"/>
    <n v="39820"/>
    <n v="0.1"/>
  </r>
  <r>
    <s v="Amsterdam"/>
    <n v="15556834"/>
    <x v="4"/>
    <n v="52.374672966510097"/>
    <n v="4.8383652256423204"/>
    <x v="0"/>
    <n v="125"/>
    <n v="187"/>
    <n v="0"/>
    <m/>
    <n v="178"/>
    <n v="9971"/>
    <n v="14"/>
    <s v="Amsterdam Bos en Lommer"/>
    <s v="Entire home/aptBos en Lommer"/>
    <n v="23375"/>
    <n v="0.1"/>
  </r>
  <r>
    <s v="Amsterdam"/>
    <n v="15936857"/>
    <x v="17"/>
    <n v="52.346051483532698"/>
    <n v="4.81531263354585"/>
    <x v="0"/>
    <n v="79"/>
    <n v="337"/>
    <n v="8"/>
    <n v="0.33"/>
    <n v="226"/>
    <n v="10207"/>
    <n v="6"/>
    <s v="Amsterdam De Aker - Nieuw Sloten"/>
    <s v="Entire home/aptDe Aker - Nieuw Sloten"/>
    <n v="26623"/>
    <n v="0.1"/>
  </r>
  <r>
    <s v="Amsterdam"/>
    <n v="15938312"/>
    <x v="21"/>
    <n v="52.326627091967197"/>
    <n v="4.9678704712828798"/>
    <x v="0"/>
    <n v="38"/>
    <n v="347"/>
    <n v="2"/>
    <n v="0.11"/>
    <n v="54"/>
    <n v="10209"/>
    <n v="30"/>
    <s v="Amsterdam Bijlmer-Oost"/>
    <s v="Entire home/aptBijlmer-Oost"/>
    <n v="13186"/>
    <n v="0.1"/>
  </r>
  <r>
    <s v="Amsterdam"/>
    <n v="16009202"/>
    <x v="5"/>
    <n v="52.358361565619298"/>
    <n v="4.9339162058079298"/>
    <x v="0"/>
    <n v="100"/>
    <n v="297"/>
    <n v="0"/>
    <m/>
    <n v="77"/>
    <n v="10255"/>
    <n v="28"/>
    <s v="Amsterdam Oud-Oost"/>
    <s v="Entire home/aptOud-Oost"/>
    <n v="29700"/>
    <n v="0.1"/>
  </r>
  <r>
    <s v="Amsterdam"/>
    <n v="16034418"/>
    <x v="1"/>
    <n v="52.341626919442902"/>
    <n v="4.9111209921628403"/>
    <x v="0"/>
    <n v="100"/>
    <n v="348"/>
    <n v="4"/>
    <n v="0.17"/>
    <n v="89"/>
    <n v="10273"/>
    <n v="45"/>
    <s v="Amsterdam De Pijp - Rivierenbuurt"/>
    <s v="Entire home/aptDe Pijp - Rivierenbuurt"/>
    <n v="34800"/>
    <n v="0.1"/>
  </r>
  <r>
    <s v="Amsterdam"/>
    <n v="16034913"/>
    <x v="1"/>
    <n v="52.342201351005997"/>
    <n v="4.90963039775749"/>
    <x v="0"/>
    <n v="120"/>
    <n v="348"/>
    <n v="6"/>
    <n v="0.26"/>
    <n v="89"/>
    <n v="10275"/>
    <n v="45"/>
    <s v="Amsterdam De Pijp - Rivierenbuurt"/>
    <s v="Entire home/aptDe Pijp - Rivierenbuurt"/>
    <n v="41760"/>
    <n v="0.1"/>
  </r>
  <r>
    <s v="Amsterdam"/>
    <n v="16298977"/>
    <x v="7"/>
    <n v="52.370424206961303"/>
    <n v="4.9089449477025502"/>
    <x v="0"/>
    <n v="120"/>
    <n v="273"/>
    <n v="98"/>
    <n v="4.09"/>
    <n v="53"/>
    <n v="10473"/>
    <n v="6"/>
    <s v="Amsterdam Centrum-Oost"/>
    <s v="Entire home/aptCentrum-Oost"/>
    <n v="32760"/>
    <n v="0.1"/>
  </r>
  <r>
    <s v="Amsterdam"/>
    <n v="16760092"/>
    <x v="3"/>
    <n v="52.373325547645898"/>
    <n v="4.8905367782967897"/>
    <x v="0"/>
    <n v="300"/>
    <n v="287"/>
    <n v="15"/>
    <n v="0.76"/>
    <n v="148"/>
    <n v="10800"/>
    <n v="30"/>
    <s v="Amsterdam Centrum-West"/>
    <s v="Entire home/aptCentrum-West"/>
    <n v="86100"/>
    <n v="0.1"/>
  </r>
  <r>
    <s v="Amsterdam"/>
    <n v="16801935"/>
    <x v="1"/>
    <n v="52.352039814900401"/>
    <n v="4.8981123198611902"/>
    <x v="0"/>
    <n v="67"/>
    <n v="342"/>
    <n v="8"/>
    <n v="0.38"/>
    <n v="154"/>
    <n v="10820"/>
    <n v="40"/>
    <s v="Amsterdam De Pijp - Rivierenbuurt"/>
    <s v="Entire home/aptDe Pijp - Rivierenbuurt"/>
    <n v="22914"/>
    <n v="0.1"/>
  </r>
  <r>
    <s v="Amsterdam"/>
    <n v="17007711"/>
    <x v="16"/>
    <n v="52.357882314663499"/>
    <n v="4.9956140698356997"/>
    <x v="0"/>
    <n v="250"/>
    <n v="364"/>
    <n v="6"/>
    <n v="0.38"/>
    <n v="56"/>
    <n v="10934"/>
    <n v="6"/>
    <s v="Amsterdam IJburg - Zeeburgereiland"/>
    <s v="Entire home/aptIJburg - Zeeburgereiland"/>
    <n v="91000"/>
    <n v="0.1"/>
  </r>
  <r>
    <s v="Amsterdam"/>
    <n v="17236712"/>
    <x v="9"/>
    <n v="52.350541601632102"/>
    <n v="4.9412984851440704"/>
    <x v="0"/>
    <n v="249"/>
    <n v="358"/>
    <n v="2"/>
    <n v="0.11"/>
    <n v="81"/>
    <n v="11045"/>
    <n v="6"/>
    <s v="Amsterdam Watergraafsmeer"/>
    <s v="Entire home/aptWatergraafsmeer"/>
    <n v="89142"/>
    <n v="0.1"/>
  </r>
  <r>
    <s v="Amsterdam"/>
    <n v="17377934"/>
    <x v="20"/>
    <n v="52.3719576770347"/>
    <n v="4.8215064831896202"/>
    <x v="0"/>
    <n v="1500"/>
    <n v="184"/>
    <n v="0"/>
    <m/>
    <n v="180"/>
    <n v="11129"/>
    <n v="10"/>
    <s v="Amsterdam Geuzenveld - Slotermeer"/>
    <s v="Entire home/aptGeuzenveld - Slotermeer"/>
    <n v="276000"/>
    <n v="0.1"/>
  </r>
  <r>
    <s v="Amsterdam"/>
    <n v="17817493"/>
    <x v="0"/>
    <n v="52.360617254498699"/>
    <n v="4.8670293637561004"/>
    <x v="0"/>
    <n v="150"/>
    <n v="194"/>
    <n v="8"/>
    <n v="0.45"/>
    <n v="89"/>
    <n v="11402"/>
    <n v="6"/>
    <s v="Amsterdam De Baarsjes - Oud-West"/>
    <s v="Entire home/aptDe Baarsjes - Oud-West"/>
    <n v="29100"/>
    <n v="0.1"/>
  </r>
  <r>
    <s v="Amsterdam"/>
    <n v="18194727"/>
    <x v="0"/>
    <n v="52.363644960661297"/>
    <n v="4.8598479048845498"/>
    <x v="0"/>
    <n v="110"/>
    <n v="359"/>
    <n v="12"/>
    <n v="0.64"/>
    <n v="61"/>
    <n v="11710"/>
    <n v="6"/>
    <s v="Amsterdam De Baarsjes - Oud-West"/>
    <s v="Entire home/aptDe Baarsjes - Oud-West"/>
    <n v="39490"/>
    <n v="0.1"/>
  </r>
  <r>
    <s v="Amsterdam"/>
    <n v="18258033"/>
    <x v="1"/>
    <n v="52.345316269392001"/>
    <n v="4.9077611039601097"/>
    <x v="0"/>
    <n v="250"/>
    <n v="362"/>
    <n v="1"/>
    <n v="7.0000000000000007E-2"/>
    <n v="5"/>
    <n v="11765"/>
    <n v="6"/>
    <s v="Amsterdam De Pijp - Rivierenbuurt"/>
    <s v="Entire home/aptDe Pijp - Rivierenbuurt"/>
    <n v="90500"/>
    <n v="0.1"/>
  </r>
  <r>
    <s v="Amsterdam"/>
    <n v="18269132"/>
    <x v="10"/>
    <n v="52.350392563196202"/>
    <n v="4.8531065724522202"/>
    <x v="0"/>
    <n v="84"/>
    <n v="119"/>
    <n v="7"/>
    <n v="0.38"/>
    <n v="233"/>
    <n v="11782"/>
    <n v="8"/>
    <s v="Amsterdam Zuid"/>
    <s v="Entire home/aptZuid"/>
    <n v="9996"/>
    <n v="0.1"/>
  </r>
  <r>
    <s v="Amsterdam"/>
    <n v="18371253"/>
    <x v="7"/>
    <n v="52.369204051908397"/>
    <n v="4.9309351279848697"/>
    <x v="0"/>
    <n v="107"/>
    <n v="212"/>
    <n v="0"/>
    <m/>
    <n v="92"/>
    <n v="11883"/>
    <n v="21"/>
    <s v="Amsterdam Centrum-Oost"/>
    <s v="Entire home/aptCentrum-Oost"/>
    <n v="22684"/>
    <n v="0.1"/>
  </r>
  <r>
    <s v="Amsterdam"/>
    <n v="18392202"/>
    <x v="18"/>
    <n v="52.303004250628597"/>
    <n v="4.96805186237978"/>
    <x v="0"/>
    <n v="125"/>
    <n v="302"/>
    <n v="3"/>
    <n v="0.18"/>
    <n v="82"/>
    <n v="11907"/>
    <n v="10"/>
    <s v="Amsterdam Gaasperdam - Driemond"/>
    <s v="Entire home/aptGaasperdam - Driemond"/>
    <n v="37750"/>
    <n v="0.1"/>
  </r>
  <r>
    <s v="Amsterdam"/>
    <n v="18458032"/>
    <x v="1"/>
    <n v="52.345482508061799"/>
    <n v="4.8972874344722603"/>
    <x v="0"/>
    <n v="145"/>
    <n v="363"/>
    <n v="11"/>
    <n v="0.56999999999999995"/>
    <n v="13"/>
    <n v="11959"/>
    <n v="9"/>
    <s v="Amsterdam De Pijp - Rivierenbuurt"/>
    <s v="Entire home/aptDe Pijp - Rivierenbuurt"/>
    <n v="52635"/>
    <n v="0.1"/>
  </r>
  <r>
    <s v="Amsterdam"/>
    <n v="18501003"/>
    <x v="4"/>
    <n v="52.374853416638899"/>
    <n v="4.8457038764850102"/>
    <x v="0"/>
    <n v="140"/>
    <n v="167"/>
    <n v="8"/>
    <n v="0.44"/>
    <n v="1"/>
    <n v="12005"/>
    <n v="14"/>
    <s v="Amsterdam Bos en Lommer"/>
    <s v="Entire home/aptBos en Lommer"/>
    <n v="23380"/>
    <n v="0.1"/>
  </r>
  <r>
    <s v="Amsterdam"/>
    <n v="18581117"/>
    <x v="3"/>
    <n v="52.381729451587198"/>
    <n v="4.8850535520455303"/>
    <x v="0"/>
    <n v="208"/>
    <n v="188"/>
    <n v="0"/>
    <m/>
    <n v="177"/>
    <n v="12071"/>
    <n v="8"/>
    <s v="Amsterdam Centrum-West"/>
    <s v="Entire home/aptCentrum-West"/>
    <n v="39104"/>
    <n v="0.1"/>
  </r>
  <r>
    <s v="Amsterdam"/>
    <n v="18822545"/>
    <x v="4"/>
    <n v="52.377966429093597"/>
    <n v="4.8503223641200996"/>
    <x v="0"/>
    <n v="95"/>
    <n v="330"/>
    <n v="4"/>
    <n v="0.27"/>
    <n v="64"/>
    <n v="12256"/>
    <n v="40"/>
    <s v="Amsterdam Bos en Lommer"/>
    <s v="Entire home/aptBos en Lommer"/>
    <n v="31350"/>
    <n v="0.1"/>
  </r>
  <r>
    <s v="Amsterdam"/>
    <n v="18845349"/>
    <x v="5"/>
    <n v="52.356375074551501"/>
    <n v="4.90766074042737"/>
    <x v="0"/>
    <n v="190"/>
    <n v="363"/>
    <n v="7"/>
    <n v="0.39"/>
    <n v="1"/>
    <n v="12270"/>
    <n v="6"/>
    <s v="Amsterdam Oud-Oost"/>
    <s v="Entire home/aptOud-Oost"/>
    <n v="68970"/>
    <n v="0.1"/>
  </r>
  <r>
    <s v="Amsterdam"/>
    <n v="18871799"/>
    <x v="0"/>
    <n v="52.369098520583101"/>
    <n v="4.8665451887890798"/>
    <x v="0"/>
    <n v="77"/>
    <n v="341"/>
    <n v="2"/>
    <n v="0.11"/>
    <n v="115"/>
    <n v="12297"/>
    <n v="30"/>
    <s v="Amsterdam De Baarsjes - Oud-West"/>
    <s v="Entire home/aptDe Baarsjes - Oud-West"/>
    <n v="26257"/>
    <n v="0.1"/>
  </r>
  <r>
    <s v="Amsterdam"/>
    <n v="19414235"/>
    <x v="5"/>
    <n v="52.358657258559703"/>
    <n v="4.9270762232687098"/>
    <x v="0"/>
    <n v="100"/>
    <n v="179"/>
    <n v="1"/>
    <n v="1"/>
    <n v="47"/>
    <n v="12773"/>
    <n v="14"/>
    <s v="Amsterdam Oud-Oost"/>
    <s v="Entire home/aptOud-Oost"/>
    <n v="17900"/>
    <n v="0.1"/>
  </r>
  <r>
    <s v="Amsterdam"/>
    <n v="19440821"/>
    <x v="17"/>
    <n v="52.344055630690498"/>
    <n v="4.7880396522396103"/>
    <x v="0"/>
    <n v="209"/>
    <n v="357"/>
    <n v="2"/>
    <n v="0.14000000000000001"/>
    <n v="3"/>
    <n v="12791"/>
    <n v="6"/>
    <s v="Amsterdam De Aker - Nieuw Sloten"/>
    <s v="Entire home/aptDe Aker - Nieuw Sloten"/>
    <n v="74613"/>
    <n v="0.1"/>
  </r>
  <r>
    <s v="Amsterdam"/>
    <n v="19523311"/>
    <x v="11"/>
    <n v="52.395355590216802"/>
    <n v="4.9553846965839297"/>
    <x v="0"/>
    <n v="175"/>
    <n v="267"/>
    <n v="3"/>
    <n v="0.21"/>
    <n v="42"/>
    <n v="12854"/>
    <n v="10"/>
    <s v="Amsterdam Noord-Oost"/>
    <s v="Entire home/aptNoord-Oost"/>
    <n v="46725"/>
    <n v="0.1"/>
  </r>
  <r>
    <s v="Amsterdam"/>
    <n v="19550285"/>
    <x v="6"/>
    <n v="52.3679645816147"/>
    <n v="4.94392243806419"/>
    <x v="0"/>
    <n v="179"/>
    <n v="292"/>
    <n v="3"/>
    <n v="0.2"/>
    <n v="61"/>
    <n v="12885"/>
    <n v="6"/>
    <s v="Amsterdam Oostelijk Havengebied - Indische Buurt"/>
    <s v="Entire home/aptOostelijk Havengebied - Indische Buurt"/>
    <n v="52268"/>
    <n v="0.1"/>
  </r>
  <r>
    <s v="Amsterdam"/>
    <n v="19604421"/>
    <x v="7"/>
    <n v="52.370031616688998"/>
    <n v="4.9091455035871903"/>
    <x v="0"/>
    <n v="120"/>
    <n v="300"/>
    <n v="61"/>
    <n v="3.57"/>
    <n v="45"/>
    <n v="12931"/>
    <n v="6"/>
    <s v="Amsterdam Centrum-Oost"/>
    <s v="Entire home/aptCentrum-Oost"/>
    <n v="36000"/>
    <n v="0.1"/>
  </r>
  <r>
    <s v="Amsterdam"/>
    <n v="19637899"/>
    <x v="16"/>
    <n v="52.354190353082799"/>
    <n v="4.9942375684201501"/>
    <x v="0"/>
    <n v="295"/>
    <n v="295"/>
    <n v="3"/>
    <n v="0.18"/>
    <n v="77"/>
    <n v="12968"/>
    <n v="6"/>
    <s v="Amsterdam IJburg - Zeeburgereiland"/>
    <s v="Entire home/aptIJburg - Zeeburgereiland"/>
    <n v="87025"/>
    <n v="0.1"/>
  </r>
  <r>
    <s v="Amsterdam"/>
    <n v="19641424"/>
    <x v="1"/>
    <n v="52.3470066743742"/>
    <n v="4.8951523936235102"/>
    <x v="0"/>
    <n v="275"/>
    <n v="42"/>
    <n v="0"/>
    <m/>
    <n v="139"/>
    <n v="12969"/>
    <n v="6"/>
    <s v="Amsterdam De Pijp - Rivierenbuurt"/>
    <s v="Entire home/aptDe Pijp - Rivierenbuurt"/>
    <n v="11550"/>
    <n v="0.1"/>
  </r>
  <r>
    <s v="Amsterdam"/>
    <n v="19852806"/>
    <x v="2"/>
    <n v="52.384686452719798"/>
    <n v="4.8682548359134197"/>
    <x v="0"/>
    <n v="199"/>
    <n v="224"/>
    <n v="0"/>
    <m/>
    <n v="86"/>
    <n v="13193"/>
    <n v="20"/>
    <s v="Amsterdam Westerpark"/>
    <s v="Entire home/aptWesterpark"/>
    <n v="44576"/>
    <n v="0.1"/>
  </r>
  <r>
    <s v="Amsterdam"/>
    <n v="19956483"/>
    <x v="2"/>
    <n v="52.388805545995197"/>
    <n v="4.8850574644769704"/>
    <x v="0"/>
    <n v="120"/>
    <n v="336"/>
    <n v="19"/>
    <n v="1.1599999999999999"/>
    <n v="95"/>
    <n v="13321"/>
    <n v="90"/>
    <s v="Amsterdam Westerpark"/>
    <s v="Entire home/aptWesterpark"/>
    <n v="40320"/>
    <n v="0.1"/>
  </r>
  <r>
    <s v="Amsterdam"/>
    <n v="20275137"/>
    <x v="9"/>
    <n v="52.351054040002701"/>
    <n v="4.9428016964941"/>
    <x v="0"/>
    <n v="70"/>
    <n v="321"/>
    <n v="5"/>
    <n v="0.36"/>
    <n v="39"/>
    <n v="13626"/>
    <n v="15"/>
    <s v="Amsterdam Watergraafsmeer"/>
    <s v="Entire home/aptWatergraafsmeer"/>
    <n v="22470"/>
    <n v="0.1"/>
  </r>
  <r>
    <s v="Amsterdam"/>
    <n v="20313768"/>
    <x v="0"/>
    <n v="52.368297166399699"/>
    <n v="4.8674447796998797"/>
    <x v="0"/>
    <n v="140"/>
    <n v="334"/>
    <n v="4"/>
    <n v="0.27"/>
    <n v="3"/>
    <n v="13659"/>
    <n v="6"/>
    <s v="Amsterdam De Baarsjes - Oud-West"/>
    <s v="Entire home/aptDe Baarsjes - Oud-West"/>
    <n v="46760"/>
    <n v="0.1"/>
  </r>
  <r>
    <s v="Amsterdam"/>
    <n v="20321363"/>
    <x v="0"/>
    <n v="52.364969240584102"/>
    <n v="4.8712815813030304"/>
    <x v="0"/>
    <n v="120"/>
    <n v="119"/>
    <n v="25"/>
    <n v="1.62"/>
    <n v="128"/>
    <n v="13668"/>
    <n v="30"/>
    <s v="Amsterdam De Baarsjes - Oud-West"/>
    <s v="Entire home/aptDe Baarsjes - Oud-West"/>
    <n v="14280"/>
    <n v="0.1"/>
  </r>
  <r>
    <s v="Amsterdam"/>
    <n v="20368894"/>
    <x v="18"/>
    <n v="52.306104355796002"/>
    <n v="4.9808799022750803"/>
    <x v="0"/>
    <n v="149"/>
    <n v="184"/>
    <n v="1"/>
    <n v="7.0000000000000007E-2"/>
    <n v="180"/>
    <n v="13688"/>
    <n v="60"/>
    <s v="Amsterdam Gaasperdam - Driemond"/>
    <s v="Entire home/aptGaasperdam - Driemond"/>
    <n v="27416"/>
    <n v="0.1"/>
  </r>
  <r>
    <s v="Amsterdam"/>
    <n v="20465361"/>
    <x v="3"/>
    <n v="52.373653905690297"/>
    <n v="4.8903763736309598"/>
    <x v="0"/>
    <n v="200"/>
    <n v="132"/>
    <n v="2"/>
    <n v="0.48"/>
    <n v="304"/>
    <n v="13754"/>
    <n v="14"/>
    <s v="Amsterdam Centrum-West"/>
    <s v="Entire home/aptCentrum-West"/>
    <n v="26400"/>
    <n v="0.1"/>
  </r>
  <r>
    <s v="Amsterdam"/>
    <n v="20981190"/>
    <x v="7"/>
    <n v="52.368046379232503"/>
    <n v="4.9058666369486597"/>
    <x v="0"/>
    <n v="140"/>
    <n v="361"/>
    <n v="12"/>
    <n v="0.83"/>
    <n v="2"/>
    <n v="14135"/>
    <n v="6"/>
    <s v="Amsterdam Centrum-Oost"/>
    <s v="Entire home/aptCentrum-Oost"/>
    <n v="50540"/>
    <n v="0.1"/>
  </r>
  <r>
    <s v="Amsterdam"/>
    <n v="21197751"/>
    <x v="0"/>
    <n v="52.3711067278415"/>
    <n v="4.8499039648124098"/>
    <x v="0"/>
    <n v="100"/>
    <n v="238"/>
    <n v="13"/>
    <n v="0.91"/>
    <n v="33"/>
    <n v="14303"/>
    <n v="6"/>
    <s v="Amsterdam De Baarsjes - Oud-West"/>
    <s v="Entire home/aptDe Baarsjes - Oud-West"/>
    <n v="23800"/>
    <n v="0.1"/>
  </r>
  <r>
    <s v="Amsterdam"/>
    <n v="21235544"/>
    <x v="1"/>
    <n v="52.356599592768802"/>
    <n v="4.8988904291955899"/>
    <x v="0"/>
    <n v="200"/>
    <n v="7"/>
    <n v="4"/>
    <n v="0.28999999999999998"/>
    <n v="362"/>
    <n v="14331"/>
    <n v="14"/>
    <s v="Amsterdam De Pijp - Rivierenbuurt"/>
    <s v="Entire home/aptDe Pijp - Rivierenbuurt"/>
    <n v="1400"/>
    <n v="0.1"/>
  </r>
  <r>
    <s v="Amsterdam"/>
    <n v="21235764"/>
    <x v="7"/>
    <n v="52.3612198941805"/>
    <n v="4.8983970397454604"/>
    <x v="0"/>
    <n v="429"/>
    <n v="281"/>
    <n v="1"/>
    <n v="0.08"/>
    <n v="10"/>
    <n v="14332"/>
    <n v="52"/>
    <s v="Amsterdam Centrum-Oost"/>
    <s v="Entire home/aptCentrum-Oost"/>
    <n v="120549"/>
    <n v="0.1"/>
  </r>
  <r>
    <s v="Amsterdam"/>
    <n v="21270948"/>
    <x v="1"/>
    <n v="52.356487826455599"/>
    <n v="4.9009341779018003"/>
    <x v="0"/>
    <n v="100"/>
    <n v="350"/>
    <n v="2"/>
    <n v="0.18"/>
    <n v="37"/>
    <n v="14366"/>
    <n v="8"/>
    <s v="Amsterdam De Pijp - Rivierenbuurt"/>
    <s v="Entire home/aptDe Pijp - Rivierenbuurt"/>
    <n v="35000"/>
    <n v="0.1"/>
  </r>
  <r>
    <s v="Amsterdam"/>
    <n v="21595024"/>
    <x v="4"/>
    <n v="52.382324637233097"/>
    <n v="4.85148719852456"/>
    <x v="0"/>
    <n v="50"/>
    <n v="360"/>
    <n v="0"/>
    <m/>
    <n v="23"/>
    <n v="14644"/>
    <n v="12"/>
    <s v="Amsterdam Bos en Lommer"/>
    <s v="Entire home/aptBos en Lommer"/>
    <n v="18000"/>
    <n v="0.1"/>
  </r>
  <r>
    <s v="Amsterdam"/>
    <n v="21679725"/>
    <x v="1"/>
    <n v="52.352922218604199"/>
    <n v="4.8968192466476799"/>
    <x v="0"/>
    <n v="150"/>
    <n v="333"/>
    <n v="7"/>
    <n v="0.7"/>
    <n v="9"/>
    <n v="14719"/>
    <n v="6"/>
    <s v="Amsterdam De Pijp - Rivierenbuurt"/>
    <s v="Entire home/aptDe Pijp - Rivierenbuurt"/>
    <n v="49950"/>
    <n v="0.1"/>
  </r>
  <r>
    <s v="Amsterdam"/>
    <n v="21905300"/>
    <x v="10"/>
    <n v="52.343548420296699"/>
    <n v="4.8654397658195796"/>
    <x v="0"/>
    <n v="75"/>
    <n v="360"/>
    <n v="8"/>
    <n v="0.71"/>
    <n v="17"/>
    <n v="14914"/>
    <n v="6"/>
    <s v="Amsterdam Zuid"/>
    <s v="Entire home/aptZuid"/>
    <n v="27000"/>
    <n v="0.1"/>
  </r>
  <r>
    <s v="Amsterdam"/>
    <n v="1743234"/>
    <x v="0"/>
    <n v="52.373408958213602"/>
    <n v="4.8578069288389498"/>
    <x v="1"/>
    <n v="77"/>
    <n v="324"/>
    <n v="2"/>
    <n v="0.13"/>
    <n v="74"/>
    <n v="1241"/>
    <n v="7"/>
    <s v="Amsterdam De Baarsjes - Oud-West"/>
    <s v="Private roomDe Baarsjes - Oud-West"/>
    <n v="24948"/>
    <n v="0.5"/>
  </r>
  <r>
    <s v="Amsterdam"/>
    <n v="14079338"/>
    <x v="4"/>
    <n v="52.381016089582303"/>
    <n v="4.8546344406328004"/>
    <x v="1"/>
    <n v="91"/>
    <n v="304"/>
    <n v="34"/>
    <n v="1.47"/>
    <n v="33"/>
    <n v="8940"/>
    <n v="7"/>
    <s v="Amsterdam Bos en Lommer"/>
    <s v="Private roomBos en Lommer"/>
    <n v="27664"/>
    <n v="0.5"/>
  </r>
  <r>
    <s v="Amsterdam"/>
    <n v="16772262"/>
    <x v="0"/>
    <n v="52.367216866999101"/>
    <n v="4.8764309193762898"/>
    <x v="1"/>
    <n v="190"/>
    <n v="364"/>
    <n v="5"/>
    <n v="0.23"/>
    <n v="63"/>
    <n v="10807"/>
    <n v="7"/>
    <s v="Amsterdam De Baarsjes - Oud-West"/>
    <s v="Private roomDe Baarsjes - Oud-West"/>
    <n v="69160"/>
    <n v="0.5"/>
  </r>
  <r>
    <s v="Amsterdam"/>
    <n v="17538937"/>
    <x v="7"/>
    <n v="52.364180342980902"/>
    <n v="4.8880100061066702"/>
    <x v="1"/>
    <n v="149"/>
    <n v="175"/>
    <n v="70"/>
    <n v="3.3"/>
    <n v="332"/>
    <n v="11240"/>
    <n v="7"/>
    <s v="Amsterdam Centrum-Oost"/>
    <s v="Private roomCentrum-Oost"/>
    <n v="26075"/>
    <n v="0.5"/>
  </r>
  <r>
    <s v="Amsterdam"/>
    <n v="17615658"/>
    <x v="3"/>
    <n v="52.380662786189703"/>
    <n v="4.8863715685025104"/>
    <x v="1"/>
    <n v="149"/>
    <n v="254"/>
    <n v="22"/>
    <n v="1.0900000000000001"/>
    <n v="349"/>
    <n v="11283"/>
    <n v="7"/>
    <s v="Amsterdam Centrum-West"/>
    <s v="Private roomCentrum-West"/>
    <n v="37846"/>
    <n v="0.5"/>
  </r>
  <r>
    <s v="Amsterdam"/>
    <n v="17707478"/>
    <x v="7"/>
    <n v="52.3645464312294"/>
    <n v="4.8876849936093798"/>
    <x v="1"/>
    <n v="149"/>
    <n v="177"/>
    <n v="45"/>
    <n v="2.27"/>
    <n v="329"/>
    <n v="11350"/>
    <n v="7"/>
    <s v="Amsterdam Centrum-Oost"/>
    <s v="Private roomCentrum-Oost"/>
    <n v="26373"/>
    <n v="0.5"/>
  </r>
  <r>
    <s v="Amsterdam"/>
    <n v="18001973"/>
    <x v="2"/>
    <n v="52.379950241391803"/>
    <n v="4.8768349526990802"/>
    <x v="1"/>
    <n v="60"/>
    <n v="197"/>
    <n v="8"/>
    <n v="0.45"/>
    <n v="19"/>
    <n v="11530"/>
    <n v="7"/>
    <s v="Amsterdam Westerpark"/>
    <s v="Private roomWesterpark"/>
    <n v="11820"/>
    <n v="0.5"/>
  </r>
  <r>
    <s v="Amsterdam"/>
    <n v="169356"/>
    <x v="3"/>
    <n v="52.381717144651397"/>
    <n v="4.8831041274859501"/>
    <x v="0"/>
    <n v="220"/>
    <n v="303"/>
    <n v="18"/>
    <n v="0.2"/>
    <n v="68"/>
    <n v="80"/>
    <n v="7"/>
    <s v="Amsterdam Centrum-West"/>
    <s v="Entire home/aptCentrum-West"/>
    <n v="66660"/>
    <n v="0.1"/>
  </r>
  <r>
    <s v="Amsterdam"/>
    <n v="236632"/>
    <x v="1"/>
    <n v="52.356139733125403"/>
    <n v="4.8884757520863804"/>
    <x v="0"/>
    <n v="100"/>
    <n v="332"/>
    <n v="107"/>
    <n v="1.26"/>
    <n v="114"/>
    <n v="109"/>
    <n v="7"/>
    <s v="Amsterdam De Pijp - Rivierenbuurt"/>
    <s v="Entire home/aptDe Pijp - Rivierenbuurt"/>
    <n v="33200"/>
    <n v="0.1"/>
  </r>
  <r>
    <s v="Amsterdam"/>
    <n v="256670"/>
    <x v="0"/>
    <n v="52.359413314592402"/>
    <n v="4.8599530075786399"/>
    <x v="0"/>
    <n v="168"/>
    <n v="356"/>
    <n v="6"/>
    <n v="0.09"/>
    <n v="14"/>
    <n v="126"/>
    <n v="7"/>
    <s v="Amsterdam De Baarsjes - Oud-West"/>
    <s v="Entire home/aptDe Baarsjes - Oud-West"/>
    <n v="59808"/>
    <n v="0.1"/>
  </r>
  <r>
    <s v="Amsterdam"/>
    <n v="350271"/>
    <x v="16"/>
    <n v="52.360755703388797"/>
    <n v="4.9887615896620296"/>
    <x v="0"/>
    <n v="395"/>
    <n v="7"/>
    <n v="3"/>
    <n v="7.0000000000000007E-2"/>
    <n v="358"/>
    <n v="189"/>
    <n v="7"/>
    <s v="Amsterdam IJburg - Zeeburgereiland"/>
    <s v="Entire home/aptIJburg - Zeeburgereiland"/>
    <n v="2765"/>
    <n v="0.1"/>
  </r>
  <r>
    <s v="Amsterdam"/>
    <n v="370695"/>
    <x v="3"/>
    <n v="52.370006922285398"/>
    <n v="4.8878736006932"/>
    <x v="0"/>
    <n v="190"/>
    <n v="319"/>
    <n v="104"/>
    <n v="1.3"/>
    <n v="63"/>
    <n v="201"/>
    <n v="7"/>
    <s v="Amsterdam Centrum-West"/>
    <s v="Entire home/aptCentrum-West"/>
    <n v="60610"/>
    <n v="0.1"/>
  </r>
  <r>
    <s v="Amsterdam"/>
    <n v="422044"/>
    <x v="3"/>
    <n v="52.379989088868598"/>
    <n v="4.8938815148440904"/>
    <x v="0"/>
    <n v="275"/>
    <n v="352"/>
    <n v="128"/>
    <n v="1.61"/>
    <n v="260"/>
    <n v="223"/>
    <n v="7"/>
    <s v="Amsterdam Centrum-West"/>
    <s v="Entire home/aptCentrum-West"/>
    <n v="96800"/>
    <n v="0.1"/>
  </r>
  <r>
    <s v="Amsterdam"/>
    <n v="467852"/>
    <x v="3"/>
    <n v="52.368166444482597"/>
    <n v="4.8845408343283401"/>
    <x v="0"/>
    <n v="647"/>
    <n v="46"/>
    <n v="16"/>
    <n v="0.2"/>
    <n v="271"/>
    <n v="254"/>
    <n v="7"/>
    <s v="Amsterdam Centrum-West"/>
    <s v="Entire home/aptCentrum-West"/>
    <n v="29762"/>
    <n v="0.1"/>
  </r>
  <r>
    <s v="Amsterdam"/>
    <n v="489832"/>
    <x v="0"/>
    <n v="52.363617463236999"/>
    <n v="4.86761694879847"/>
    <x v="0"/>
    <n v="130"/>
    <n v="348"/>
    <n v="29"/>
    <n v="0.4"/>
    <n v="119"/>
    <n v="262"/>
    <n v="7"/>
    <s v="Amsterdam De Baarsjes - Oud-West"/>
    <s v="Entire home/aptDe Baarsjes - Oud-West"/>
    <n v="45240"/>
    <n v="0.1"/>
  </r>
  <r>
    <s v="Amsterdam"/>
    <n v="510836"/>
    <x v="3"/>
    <n v="52.380371596722199"/>
    <n v="4.8935875801255504"/>
    <x v="0"/>
    <n v="700"/>
    <n v="80"/>
    <n v="108"/>
    <n v="1.54"/>
    <n v="294"/>
    <n v="274"/>
    <n v="7"/>
    <s v="Amsterdam Centrum-West"/>
    <s v="Entire home/aptCentrum-West"/>
    <n v="56000"/>
    <n v="0.1"/>
  </r>
  <r>
    <s v="Amsterdam"/>
    <n v="588288"/>
    <x v="3"/>
    <n v="52.380194221217202"/>
    <n v="4.8945172887850097"/>
    <x v="0"/>
    <n v="250"/>
    <n v="53"/>
    <n v="41"/>
    <n v="0.73"/>
    <n v="302"/>
    <n v="341"/>
    <n v="7"/>
    <s v="Amsterdam Centrum-West"/>
    <s v="Entire home/aptCentrum-West"/>
    <n v="13250"/>
    <n v="0.1"/>
  </r>
  <r>
    <s v="Amsterdam"/>
    <n v="645579"/>
    <x v="7"/>
    <n v="52.371986745284303"/>
    <n v="4.90199789338328"/>
    <x v="0"/>
    <n v="250"/>
    <n v="180"/>
    <n v="27"/>
    <n v="0.8"/>
    <n v="205"/>
    <n v="391"/>
    <n v="7"/>
    <s v="Amsterdam Centrum-Oost"/>
    <s v="Entire home/aptCentrum-Oost"/>
    <n v="45000"/>
    <n v="0.1"/>
  </r>
  <r>
    <s v="Amsterdam"/>
    <n v="647027"/>
    <x v="7"/>
    <n v="52.362538467680203"/>
    <n v="4.9091626054394304"/>
    <x v="0"/>
    <n v="140"/>
    <n v="202"/>
    <n v="72"/>
    <n v="0.95"/>
    <n v="9"/>
    <n v="392"/>
    <n v="7"/>
    <s v="Amsterdam Centrum-Oost"/>
    <s v="Entire home/aptCentrum-Oost"/>
    <n v="28280"/>
    <n v="0.1"/>
  </r>
  <r>
    <s v="Amsterdam"/>
    <n v="693432"/>
    <x v="3"/>
    <n v="52.374456290229901"/>
    <n v="4.8887535921211702"/>
    <x v="0"/>
    <n v="240"/>
    <n v="239"/>
    <n v="110"/>
    <n v="1.48"/>
    <n v="176"/>
    <n v="440"/>
    <n v="7"/>
    <s v="Amsterdam Centrum-West"/>
    <s v="Entire home/aptCentrum-West"/>
    <n v="57360"/>
    <n v="0.1"/>
  </r>
  <r>
    <s v="Amsterdam"/>
    <n v="700797"/>
    <x v="0"/>
    <n v="52.362071374114699"/>
    <n v="4.8748275195797701"/>
    <x v="0"/>
    <n v="150"/>
    <n v="138"/>
    <n v="143"/>
    <n v="1.89"/>
    <n v="181"/>
    <n v="448"/>
    <n v="7"/>
    <s v="Amsterdam De Baarsjes - Oud-West"/>
    <s v="Entire home/aptDe Baarsjes - Oud-West"/>
    <n v="20700"/>
    <n v="0.1"/>
  </r>
  <r>
    <s v="Amsterdam"/>
    <n v="731834"/>
    <x v="0"/>
    <n v="52.364343535543497"/>
    <n v="4.8786058775635697"/>
    <x v="0"/>
    <n v="275"/>
    <n v="46"/>
    <n v="168"/>
    <n v="2.2599999999999998"/>
    <n v="264"/>
    <n v="485"/>
    <n v="7"/>
    <s v="Amsterdam De Baarsjes - Oud-West"/>
    <s v="Entire home/aptDe Baarsjes - Oud-West"/>
    <n v="12650"/>
    <n v="0.1"/>
  </r>
  <r>
    <s v="Amsterdam"/>
    <n v="732509"/>
    <x v="3"/>
    <n v="52.367896845297999"/>
    <n v="4.8796153128029598"/>
    <x v="0"/>
    <n v="160"/>
    <n v="332"/>
    <n v="16"/>
    <n v="0.22"/>
    <n v="188"/>
    <n v="486"/>
    <n v="7"/>
    <s v="Amsterdam Centrum-West"/>
    <s v="Entire home/aptCentrum-West"/>
    <n v="53120"/>
    <n v="0.1"/>
  </r>
  <r>
    <s v="Amsterdam"/>
    <n v="744158"/>
    <x v="7"/>
    <n v="52.360076630881402"/>
    <n v="4.9006775996614396"/>
    <x v="0"/>
    <n v="260"/>
    <n v="283"/>
    <n v="11"/>
    <n v="0.16"/>
    <n v="240"/>
    <n v="499"/>
    <n v="7"/>
    <s v="Amsterdam Centrum-Oost"/>
    <s v="Entire home/aptCentrum-Oost"/>
    <n v="73580"/>
    <n v="0.1"/>
  </r>
  <r>
    <s v="Amsterdam"/>
    <n v="744386"/>
    <x v="7"/>
    <n v="52.361641108472398"/>
    <n v="4.9021136790952102"/>
    <x v="0"/>
    <n v="260"/>
    <n v="293"/>
    <n v="11"/>
    <n v="0.2"/>
    <n v="235"/>
    <n v="500"/>
    <n v="7"/>
    <s v="Amsterdam Centrum-Oost"/>
    <s v="Entire home/aptCentrum-Oost"/>
    <n v="76180"/>
    <n v="0.1"/>
  </r>
  <r>
    <s v="Amsterdam"/>
    <n v="744520"/>
    <x v="7"/>
    <n v="52.359586626148001"/>
    <n v="4.9022677652082498"/>
    <x v="0"/>
    <n v="260"/>
    <n v="292"/>
    <n v="12"/>
    <n v="0.22"/>
    <n v="221"/>
    <n v="501"/>
    <n v="7"/>
    <s v="Amsterdam Centrum-Oost"/>
    <s v="Entire home/aptCentrum-Oost"/>
    <n v="75920"/>
    <n v="0.1"/>
  </r>
  <r>
    <s v="Amsterdam"/>
    <n v="744574"/>
    <x v="7"/>
    <n v="52.3717808850325"/>
    <n v="4.9029184310687199"/>
    <x v="0"/>
    <n v="260"/>
    <n v="302"/>
    <n v="7"/>
    <n v="0.12"/>
    <n v="239"/>
    <n v="502"/>
    <n v="7"/>
    <s v="Amsterdam Centrum-Oost"/>
    <s v="Entire home/aptCentrum-Oost"/>
    <n v="78520"/>
    <n v="0.1"/>
  </r>
  <r>
    <s v="Amsterdam"/>
    <n v="789743"/>
    <x v="0"/>
    <n v="52.3641443811035"/>
    <n v="4.8767434976233899"/>
    <x v="0"/>
    <n v="260"/>
    <n v="46"/>
    <n v="160"/>
    <n v="2.19"/>
    <n v="299"/>
    <n v="552"/>
    <n v="7"/>
    <s v="Amsterdam De Baarsjes - Oud-West"/>
    <s v="Entire home/aptDe Baarsjes - Oud-West"/>
    <n v="11960"/>
    <n v="0.1"/>
  </r>
  <r>
    <s v="Amsterdam"/>
    <n v="857794"/>
    <x v="7"/>
    <n v="52.363762386584298"/>
    <n v="4.8844987346081199"/>
    <x v="0"/>
    <n v="180"/>
    <n v="311"/>
    <n v="98"/>
    <n v="1.36"/>
    <n v="61"/>
    <n v="620"/>
    <n v="7"/>
    <s v="Amsterdam Centrum-Oost"/>
    <s v="Entire home/aptCentrum-Oost"/>
    <n v="55980"/>
    <n v="0.1"/>
  </r>
  <r>
    <s v="Amsterdam"/>
    <n v="956611"/>
    <x v="3"/>
    <n v="52.376308136445999"/>
    <n v="4.8898199903956998"/>
    <x v="0"/>
    <n v="130"/>
    <n v="149"/>
    <n v="33"/>
    <n v="0.48"/>
    <n v="287"/>
    <n v="699"/>
    <n v="7"/>
    <s v="Amsterdam Centrum-West"/>
    <s v="Entire home/aptCentrum-West"/>
    <n v="19370"/>
    <n v="0.1"/>
  </r>
  <r>
    <s v="Amsterdam"/>
    <n v="1055703"/>
    <x v="0"/>
    <n v="52.360704922947001"/>
    <n v="4.8642517233446698"/>
    <x v="0"/>
    <n v="275"/>
    <n v="260"/>
    <n v="70"/>
    <n v="1.03"/>
    <n v="124"/>
    <n v="768"/>
    <n v="7"/>
    <s v="Amsterdam De Baarsjes - Oud-West"/>
    <s v="Entire home/aptDe Baarsjes - Oud-West"/>
    <n v="71500"/>
    <n v="0.1"/>
  </r>
  <r>
    <s v="Amsterdam"/>
    <n v="1064108"/>
    <x v="3"/>
    <n v="52.382460719297299"/>
    <n v="4.8879044488789303"/>
    <x v="0"/>
    <n v="99"/>
    <n v="271"/>
    <n v="37"/>
    <n v="0.54"/>
    <n v="76"/>
    <n v="776"/>
    <n v="7"/>
    <s v="Amsterdam Centrum-West"/>
    <s v="Entire home/aptCentrum-West"/>
    <n v="26829"/>
    <n v="0.1"/>
  </r>
  <r>
    <s v="Amsterdam"/>
    <n v="1155251"/>
    <x v="3"/>
    <n v="52.382556379158899"/>
    <n v="4.8897209576551202"/>
    <x v="0"/>
    <n v="100"/>
    <n v="271"/>
    <n v="28"/>
    <n v="0.44"/>
    <n v="225"/>
    <n v="849"/>
    <n v="7"/>
    <s v="Amsterdam Centrum-West"/>
    <s v="Entire home/aptCentrum-West"/>
    <n v="27100"/>
    <n v="0.1"/>
  </r>
  <r>
    <s v="Amsterdam"/>
    <n v="1157922"/>
    <x v="16"/>
    <n v="52.350494920073103"/>
    <n v="5.0017136058567599"/>
    <x v="0"/>
    <n v="220"/>
    <n v="276"/>
    <n v="0"/>
    <m/>
    <n v="81"/>
    <n v="854"/>
    <n v="7"/>
    <s v="Amsterdam IJburg - Zeeburgereiland"/>
    <s v="Entire home/aptIJburg - Zeeburgereiland"/>
    <n v="60720"/>
    <n v="0.1"/>
  </r>
  <r>
    <s v="Amsterdam"/>
    <n v="1255976"/>
    <x v="9"/>
    <n v="52.352660236002798"/>
    <n v="4.9415224446994497"/>
    <x v="0"/>
    <n v="79"/>
    <n v="227"/>
    <n v="28"/>
    <n v="0.43"/>
    <n v="198"/>
    <n v="924"/>
    <n v="7"/>
    <s v="Amsterdam Watergraafsmeer"/>
    <s v="Entire home/aptWatergraafsmeer"/>
    <n v="17933"/>
    <n v="0.1"/>
  </r>
  <r>
    <s v="Amsterdam"/>
    <n v="1264359"/>
    <x v="0"/>
    <n v="52.362944682903702"/>
    <n v="4.8636348413327104"/>
    <x v="0"/>
    <n v="199"/>
    <n v="10"/>
    <n v="60"/>
    <n v="1.1299999999999999"/>
    <n v="362"/>
    <n v="931"/>
    <n v="7"/>
    <s v="Amsterdam De Baarsjes - Oud-West"/>
    <s v="Entire home/aptDe Baarsjes - Oud-West"/>
    <n v="1990"/>
    <n v="0.1"/>
  </r>
  <r>
    <s v="Amsterdam"/>
    <n v="1283694"/>
    <x v="0"/>
    <n v="52.370878104666701"/>
    <n v="4.8651544151431203"/>
    <x v="0"/>
    <n v="100"/>
    <n v="291"/>
    <n v="7"/>
    <n v="0.11"/>
    <n v="50"/>
    <n v="949"/>
    <n v="7"/>
    <s v="Amsterdam De Baarsjes - Oud-West"/>
    <s v="Entire home/aptDe Baarsjes - Oud-West"/>
    <n v="29100"/>
    <n v="0.1"/>
  </r>
  <r>
    <s v="Amsterdam"/>
    <n v="1315392"/>
    <x v="3"/>
    <n v="52.380883618684798"/>
    <n v="4.8869479700958198"/>
    <x v="0"/>
    <n v="100"/>
    <n v="316"/>
    <n v="48"/>
    <n v="0.75"/>
    <n v="65"/>
    <n v="967"/>
    <n v="7"/>
    <s v="Amsterdam Centrum-West"/>
    <s v="Entire home/aptCentrum-West"/>
    <n v="31600"/>
    <n v="0.1"/>
  </r>
  <r>
    <s v="Amsterdam"/>
    <n v="1316990"/>
    <x v="3"/>
    <n v="52.380952696469301"/>
    <n v="4.8853039718256603"/>
    <x v="0"/>
    <n v="180"/>
    <n v="287"/>
    <n v="90"/>
    <n v="1.39"/>
    <n v="168"/>
    <n v="971"/>
    <n v="7"/>
    <s v="Amsterdam Centrum-West"/>
    <s v="Entire home/aptCentrum-West"/>
    <n v="51660"/>
    <n v="0.1"/>
  </r>
  <r>
    <s v="Amsterdam"/>
    <n v="1320353"/>
    <x v="3"/>
    <n v="52.380395098737203"/>
    <n v="4.8863988113565"/>
    <x v="0"/>
    <n v="110"/>
    <n v="316"/>
    <n v="33"/>
    <n v="0.52"/>
    <n v="201"/>
    <n v="973"/>
    <n v="7"/>
    <s v="Amsterdam Centrum-West"/>
    <s v="Entire home/aptCentrum-West"/>
    <n v="34760"/>
    <n v="0.1"/>
  </r>
  <r>
    <s v="Amsterdam"/>
    <n v="1320438"/>
    <x v="3"/>
    <n v="52.382108486886999"/>
    <n v="4.8847809803993396"/>
    <x v="0"/>
    <n v="125"/>
    <n v="271"/>
    <n v="28"/>
    <n v="0.43"/>
    <n v="209"/>
    <n v="974"/>
    <n v="7"/>
    <s v="Amsterdam Centrum-West"/>
    <s v="Entire home/aptCentrum-West"/>
    <n v="33875"/>
    <n v="0.1"/>
  </r>
  <r>
    <s v="Amsterdam"/>
    <n v="1321735"/>
    <x v="3"/>
    <n v="52.383676438040901"/>
    <n v="4.8887936506712597"/>
    <x v="0"/>
    <n v="99"/>
    <n v="271"/>
    <n v="61"/>
    <n v="0.94"/>
    <n v="94"/>
    <n v="975"/>
    <n v="7"/>
    <s v="Amsterdam Centrum-West"/>
    <s v="Entire home/aptCentrum-West"/>
    <n v="26829"/>
    <n v="0.1"/>
  </r>
  <r>
    <s v="Amsterdam"/>
    <n v="1484765"/>
    <x v="0"/>
    <n v="52.363961956724403"/>
    <n v="4.8663367198936101"/>
    <x v="0"/>
    <n v="150"/>
    <n v="105"/>
    <n v="12"/>
    <n v="0.19"/>
    <n v="340"/>
    <n v="1094"/>
    <n v="7"/>
    <s v="Amsterdam De Baarsjes - Oud-West"/>
    <s v="Entire home/aptDe Baarsjes - Oud-West"/>
    <n v="15750"/>
    <n v="0.1"/>
  </r>
  <r>
    <s v="Amsterdam"/>
    <n v="1601408"/>
    <x v="1"/>
    <n v="52.354846279751001"/>
    <n v="4.8896329508074903"/>
    <x v="0"/>
    <n v="150"/>
    <n v="22"/>
    <n v="167"/>
    <n v="2.67"/>
    <n v="313"/>
    <n v="1161"/>
    <n v="7"/>
    <s v="Amsterdam De Pijp - Rivierenbuurt"/>
    <s v="Entire home/aptDe Pijp - Rivierenbuurt"/>
    <n v="3300"/>
    <n v="0.1"/>
  </r>
  <r>
    <s v="Amsterdam"/>
    <n v="1644337"/>
    <x v="4"/>
    <n v="52.375703656592798"/>
    <n v="4.8438661135182599"/>
    <x v="0"/>
    <n v="82"/>
    <n v="79"/>
    <n v="24"/>
    <n v="0.38"/>
    <n v="155"/>
    <n v="1184"/>
    <n v="7"/>
    <s v="Amsterdam Bos en Lommer"/>
    <s v="Entire home/aptBos en Lommer"/>
    <n v="6478"/>
    <n v="0.1"/>
  </r>
  <r>
    <s v="Amsterdam"/>
    <n v="1649932"/>
    <x v="7"/>
    <n v="52.364347779112201"/>
    <n v="4.89573160504386"/>
    <x v="0"/>
    <n v="137"/>
    <n v="343"/>
    <n v="1"/>
    <n v="0.11"/>
    <n v="23"/>
    <n v="1193"/>
    <n v="7"/>
    <s v="Amsterdam Centrum-Oost"/>
    <s v="Entire home/aptCentrum-Oost"/>
    <n v="46991"/>
    <n v="0.1"/>
  </r>
  <r>
    <s v="Amsterdam"/>
    <n v="1681041"/>
    <x v="10"/>
    <n v="52.353095272741001"/>
    <n v="4.8842035083319901"/>
    <x v="0"/>
    <n v="220"/>
    <n v="204"/>
    <n v="5"/>
    <n v="0.09"/>
    <n v="78"/>
    <n v="1206"/>
    <n v="7"/>
    <s v="Amsterdam Zuid"/>
    <s v="Entire home/aptZuid"/>
    <n v="44880"/>
    <n v="0.1"/>
  </r>
  <r>
    <s v="Amsterdam"/>
    <n v="1775152"/>
    <x v="0"/>
    <n v="52.3692992110266"/>
    <n v="4.8533315949909399"/>
    <x v="0"/>
    <n v="110"/>
    <n v="35"/>
    <n v="16"/>
    <n v="0.36"/>
    <n v="241"/>
    <n v="1255"/>
    <n v="7"/>
    <s v="Amsterdam De Baarsjes - Oud-West"/>
    <s v="Entire home/aptDe Baarsjes - Oud-West"/>
    <n v="3850"/>
    <n v="0.1"/>
  </r>
  <r>
    <s v="Amsterdam"/>
    <n v="1852798"/>
    <x v="1"/>
    <n v="52.352809145579698"/>
    <n v="4.88715758412875"/>
    <x v="0"/>
    <n v="140"/>
    <n v="299"/>
    <n v="109"/>
    <n v="1.82"/>
    <n v="247"/>
    <n v="1311"/>
    <n v="7"/>
    <s v="Amsterdam De Pijp - Rivierenbuurt"/>
    <s v="Entire home/aptDe Pijp - Rivierenbuurt"/>
    <n v="41860"/>
    <n v="0.1"/>
  </r>
  <r>
    <s v="Amsterdam"/>
    <n v="1954182"/>
    <x v="0"/>
    <n v="52.3685200555366"/>
    <n v="4.87344890134547"/>
    <x v="0"/>
    <n v="150"/>
    <n v="118"/>
    <n v="10"/>
    <n v="0.17"/>
    <n v="66"/>
    <n v="1371"/>
    <n v="7"/>
    <s v="Amsterdam De Baarsjes - Oud-West"/>
    <s v="Entire home/aptDe Baarsjes - Oud-West"/>
    <n v="17700"/>
    <n v="0.1"/>
  </r>
  <r>
    <s v="Amsterdam"/>
    <n v="2080040"/>
    <x v="10"/>
    <n v="52.354934313938998"/>
    <n v="4.8471732595802104"/>
    <x v="0"/>
    <n v="130"/>
    <n v="354"/>
    <n v="36"/>
    <n v="0.62"/>
    <n v="102"/>
    <n v="1451"/>
    <n v="7"/>
    <s v="Amsterdam Zuid"/>
    <s v="Entire home/aptZuid"/>
    <n v="46020"/>
    <n v="0.1"/>
  </r>
  <r>
    <s v="Amsterdam"/>
    <n v="2093406"/>
    <x v="3"/>
    <n v="52.376848106430401"/>
    <n v="4.8830953126874101"/>
    <x v="0"/>
    <n v="95"/>
    <n v="282"/>
    <n v="40"/>
    <n v="0.67"/>
    <n v="72"/>
    <n v="1461"/>
    <n v="7"/>
    <s v="Amsterdam Centrum-West"/>
    <s v="Entire home/aptCentrum-West"/>
    <n v="26790"/>
    <n v="0.1"/>
  </r>
  <r>
    <s v="Amsterdam"/>
    <n v="2093483"/>
    <x v="3"/>
    <n v="52.374464415179602"/>
    <n v="4.8875030319209696"/>
    <x v="0"/>
    <n v="105"/>
    <n v="280"/>
    <n v="84"/>
    <n v="1.41"/>
    <n v="73"/>
    <n v="1462"/>
    <n v="7"/>
    <s v="Amsterdam Centrum-West"/>
    <s v="Entire home/aptCentrum-West"/>
    <n v="29400"/>
    <n v="0.1"/>
  </r>
  <r>
    <s v="Amsterdam"/>
    <n v="2093507"/>
    <x v="3"/>
    <n v="52.374487326707303"/>
    <n v="4.8864470484062004"/>
    <x v="0"/>
    <n v="95"/>
    <n v="300"/>
    <n v="79"/>
    <n v="1.32"/>
    <n v="66"/>
    <n v="1463"/>
    <n v="7"/>
    <s v="Amsterdam Centrum-West"/>
    <s v="Entire home/aptCentrum-West"/>
    <n v="28500"/>
    <n v="0.1"/>
  </r>
  <r>
    <s v="Amsterdam"/>
    <n v="2125118"/>
    <x v="0"/>
    <n v="52.365180843411402"/>
    <n v="4.8778294715227499"/>
    <x v="0"/>
    <n v="105"/>
    <n v="342"/>
    <n v="26"/>
    <n v="0.83"/>
    <n v="270"/>
    <n v="1474"/>
    <n v="7"/>
    <s v="Amsterdam De Baarsjes - Oud-West"/>
    <s v="Entire home/aptDe Baarsjes - Oud-West"/>
    <n v="35910"/>
    <n v="0.1"/>
  </r>
  <r>
    <s v="Amsterdam"/>
    <n v="2575174"/>
    <x v="2"/>
    <n v="52.378471942484602"/>
    <n v="4.87628499683996"/>
    <x v="0"/>
    <n v="149"/>
    <n v="301"/>
    <n v="29"/>
    <n v="0.52"/>
    <n v="242"/>
    <n v="1679"/>
    <n v="7"/>
    <s v="Amsterdam Westerpark"/>
    <s v="Entire home/aptWesterpark"/>
    <n v="44849"/>
    <n v="0.1"/>
  </r>
  <r>
    <s v="Amsterdam"/>
    <n v="2670363"/>
    <x v="15"/>
    <n v="52.362982806225503"/>
    <n v="4.7632642010493198"/>
    <x v="0"/>
    <n v="115"/>
    <n v="109"/>
    <n v="52"/>
    <n v="0.92"/>
    <n v="133"/>
    <n v="1721"/>
    <n v="7"/>
    <s v="Amsterdam Osdorp"/>
    <s v="Entire home/aptOsdorp"/>
    <n v="12535"/>
    <n v="0.1"/>
  </r>
  <r>
    <s v="Amsterdam"/>
    <n v="2815078"/>
    <x v="7"/>
    <n v="52.3614207168172"/>
    <n v="4.8897501043348601"/>
    <x v="0"/>
    <n v="170"/>
    <n v="35"/>
    <n v="37"/>
    <n v="0.67"/>
    <n v="363"/>
    <n v="1797"/>
    <n v="7"/>
    <s v="Amsterdam Centrum-Oost"/>
    <s v="Entire home/aptCentrum-Oost"/>
    <n v="5950"/>
    <n v="0.1"/>
  </r>
  <r>
    <s v="Amsterdam"/>
    <n v="2995257"/>
    <x v="1"/>
    <n v="52.350578783942403"/>
    <n v="4.90434669070524"/>
    <x v="0"/>
    <n v="85"/>
    <n v="358"/>
    <n v="13"/>
    <n v="0.27"/>
    <n v="4"/>
    <n v="1892"/>
    <n v="7"/>
    <s v="Amsterdam De Pijp - Rivierenbuurt"/>
    <s v="Entire home/aptDe Pijp - Rivierenbuurt"/>
    <n v="30430"/>
    <n v="0.1"/>
  </r>
  <r>
    <s v="Amsterdam"/>
    <n v="3081736"/>
    <x v="2"/>
    <n v="52.380859495072599"/>
    <n v="4.8724027860113601"/>
    <x v="0"/>
    <n v="115"/>
    <n v="358"/>
    <n v="33"/>
    <n v="0.6"/>
    <n v="48"/>
    <n v="1937"/>
    <n v="7"/>
    <s v="Amsterdam Westerpark"/>
    <s v="Entire home/aptWesterpark"/>
    <n v="41170"/>
    <n v="0.1"/>
  </r>
  <r>
    <s v="Amsterdam"/>
    <n v="3086023"/>
    <x v="7"/>
    <n v="52.361263277575397"/>
    <n v="4.8983256017488701"/>
    <x v="0"/>
    <n v="140"/>
    <n v="27"/>
    <n v="30"/>
    <n v="0.57999999999999996"/>
    <n v="365"/>
    <n v="1940"/>
    <n v="7"/>
    <s v="Amsterdam Centrum-Oost"/>
    <s v="Entire home/aptCentrum-Oost"/>
    <n v="3780"/>
    <n v="0.1"/>
  </r>
  <r>
    <s v="Amsterdam"/>
    <n v="3174322"/>
    <x v="3"/>
    <n v="52.379997015674597"/>
    <n v="4.8874644200627699"/>
    <x v="0"/>
    <n v="275"/>
    <n v="308"/>
    <n v="18"/>
    <n v="0.38"/>
    <n v="21"/>
    <n v="1999"/>
    <n v="7"/>
    <s v="Amsterdam Centrum-West"/>
    <s v="Entire home/aptCentrum-West"/>
    <n v="84700"/>
    <n v="0.1"/>
  </r>
  <r>
    <s v="Amsterdam"/>
    <n v="3572884"/>
    <x v="7"/>
    <n v="52.364882732913898"/>
    <n v="4.8941671268446596"/>
    <x v="0"/>
    <n v="220"/>
    <n v="209"/>
    <n v="45"/>
    <n v="0.92"/>
    <n v="250"/>
    <n v="2261"/>
    <n v="7"/>
    <s v="Amsterdam Centrum-Oost"/>
    <s v="Entire home/aptCentrum-Oost"/>
    <n v="45980"/>
    <n v="0.1"/>
  </r>
  <r>
    <s v="Amsterdam"/>
    <n v="3729804"/>
    <x v="10"/>
    <n v="52.348165263997302"/>
    <n v="4.86059798087744"/>
    <x v="0"/>
    <n v="92"/>
    <n v="38"/>
    <n v="25"/>
    <n v="0.47"/>
    <n v="168"/>
    <n v="2347"/>
    <n v="7"/>
    <s v="Amsterdam Zuid"/>
    <s v="Entire home/aptZuid"/>
    <n v="3496"/>
    <n v="0.1"/>
  </r>
  <r>
    <s v="Amsterdam"/>
    <n v="3911407"/>
    <x v="3"/>
    <n v="52.379405259508999"/>
    <n v="4.8915104571932098"/>
    <x v="0"/>
    <n v="150"/>
    <n v="218"/>
    <n v="47"/>
    <n v="1.04"/>
    <n v="200"/>
    <n v="2481"/>
    <n v="7"/>
    <s v="Amsterdam Centrum-West"/>
    <s v="Entire home/aptCentrum-West"/>
    <n v="32700"/>
    <n v="0.1"/>
  </r>
  <r>
    <s v="Amsterdam"/>
    <n v="4011762"/>
    <x v="3"/>
    <n v="52.384441714458802"/>
    <n v="4.8850197917973501"/>
    <x v="0"/>
    <n v="175"/>
    <n v="261"/>
    <n v="30"/>
    <n v="0.59"/>
    <n v="118"/>
    <n v="2538"/>
    <n v="7"/>
    <s v="Amsterdam Centrum-West"/>
    <s v="Entire home/aptCentrum-West"/>
    <n v="45675"/>
    <n v="0.1"/>
  </r>
  <r>
    <s v="Amsterdam"/>
    <n v="4185741"/>
    <x v="7"/>
    <n v="52.360820362852301"/>
    <n v="4.9027049405595298"/>
    <x v="0"/>
    <n v="175"/>
    <n v="330"/>
    <n v="6"/>
    <n v="0.12"/>
    <n v="59"/>
    <n v="2628"/>
    <n v="7"/>
    <s v="Amsterdam Centrum-Oost"/>
    <s v="Entire home/aptCentrum-Oost"/>
    <n v="57750"/>
    <n v="0.1"/>
  </r>
  <r>
    <s v="Amsterdam"/>
    <n v="4422039"/>
    <x v="3"/>
    <n v="52.376923033841997"/>
    <n v="4.8913937269202403"/>
    <x v="0"/>
    <n v="273"/>
    <n v="165"/>
    <n v="185"/>
    <n v="4.33"/>
    <n v="188"/>
    <n v="2750"/>
    <n v="7"/>
    <s v="Amsterdam Centrum-West"/>
    <s v="Entire home/aptCentrum-West"/>
    <n v="45045"/>
    <n v="0.1"/>
  </r>
  <r>
    <s v="Amsterdam"/>
    <n v="4432969"/>
    <x v="7"/>
    <n v="52.365711121204001"/>
    <n v="4.8953977335954999"/>
    <x v="0"/>
    <n v="240"/>
    <n v="162"/>
    <n v="49"/>
    <n v="1"/>
    <n v="234"/>
    <n v="2757"/>
    <n v="7"/>
    <s v="Amsterdam Centrum-Oost"/>
    <s v="Entire home/aptCentrum-Oost"/>
    <n v="38880"/>
    <n v="0.1"/>
  </r>
  <r>
    <s v="Amsterdam"/>
    <n v="4462332"/>
    <x v="7"/>
    <n v="52.364571718192998"/>
    <n v="4.8965813648411203"/>
    <x v="0"/>
    <n v="220"/>
    <n v="213"/>
    <n v="51"/>
    <n v="1.1299999999999999"/>
    <n v="283"/>
    <n v="2777"/>
    <n v="7"/>
    <s v="Amsterdam Centrum-Oost"/>
    <s v="Entire home/aptCentrum-Oost"/>
    <n v="46860"/>
    <n v="0.1"/>
  </r>
  <r>
    <s v="Amsterdam"/>
    <n v="4543149"/>
    <x v="0"/>
    <n v="52.364397870591098"/>
    <n v="4.8655420437444397"/>
    <x v="0"/>
    <n v="125"/>
    <n v="364"/>
    <n v="43"/>
    <n v="0.9"/>
    <n v="11"/>
    <n v="2821"/>
    <n v="7"/>
    <s v="Amsterdam De Baarsjes - Oud-West"/>
    <s v="Entire home/aptDe Baarsjes - Oud-West"/>
    <n v="45500"/>
    <n v="0.1"/>
  </r>
  <r>
    <s v="Amsterdam"/>
    <n v="4815695"/>
    <x v="10"/>
    <n v="52.3535265720054"/>
    <n v="4.8851825222189502"/>
    <x v="0"/>
    <n v="155"/>
    <n v="16"/>
    <n v="51"/>
    <n v="1.07"/>
    <n v="364"/>
    <n v="2971"/>
    <n v="7"/>
    <s v="Amsterdam Zuid"/>
    <s v="Entire home/aptZuid"/>
    <n v="2480"/>
    <n v="0.1"/>
  </r>
  <r>
    <s v="Amsterdam"/>
    <n v="5635872"/>
    <x v="12"/>
    <n v="52.3840981960685"/>
    <n v="4.9144357343338401"/>
    <x v="0"/>
    <n v="140"/>
    <n v="265"/>
    <n v="10"/>
    <n v="0.36"/>
    <n v="127"/>
    <n v="3340"/>
    <n v="7"/>
    <s v="Amsterdam Oud-Noord"/>
    <s v="Entire home/aptOud-Noord"/>
    <n v="37100"/>
    <n v="0.1"/>
  </r>
  <r>
    <s v="Amsterdam"/>
    <n v="5706436"/>
    <x v="9"/>
    <n v="52.353621429378499"/>
    <n v="4.9373412135295602"/>
    <x v="0"/>
    <n v="175"/>
    <n v="305"/>
    <n v="43"/>
    <n v="0.96"/>
    <n v="8"/>
    <n v="3369"/>
    <n v="7"/>
    <s v="Amsterdam Watergraafsmeer"/>
    <s v="Entire home/aptWatergraafsmeer"/>
    <n v="53375"/>
    <n v="0.1"/>
  </r>
  <r>
    <s v="Amsterdam"/>
    <n v="6143603"/>
    <x v="0"/>
    <n v="52.370078136476799"/>
    <n v="4.8486205475001398"/>
    <x v="0"/>
    <n v="119"/>
    <n v="323"/>
    <n v="19"/>
    <n v="0.6"/>
    <n v="231"/>
    <n v="3663"/>
    <n v="7"/>
    <s v="Amsterdam De Baarsjes - Oud-West"/>
    <s v="Entire home/aptDe Baarsjes - Oud-West"/>
    <n v="38437"/>
    <n v="0.1"/>
  </r>
  <r>
    <s v="Amsterdam"/>
    <n v="6285243"/>
    <x v="7"/>
    <n v="52.364710602311298"/>
    <n v="4.9067691741647801"/>
    <x v="0"/>
    <n v="139"/>
    <n v="11"/>
    <n v="7"/>
    <n v="0.24"/>
    <n v="358"/>
    <n v="3759"/>
    <n v="7"/>
    <s v="Amsterdam Centrum-Oost"/>
    <s v="Entire home/aptCentrum-Oost"/>
    <n v="1529"/>
    <n v="0.1"/>
  </r>
  <r>
    <s v="Amsterdam"/>
    <n v="6356866"/>
    <x v="0"/>
    <n v="52.3714475131192"/>
    <n v="4.8497513974791797"/>
    <x v="0"/>
    <n v="95"/>
    <n v="361"/>
    <n v="25"/>
    <n v="0.57999999999999996"/>
    <n v="99"/>
    <n v="3813"/>
    <n v="7"/>
    <s v="Amsterdam De Baarsjes - Oud-West"/>
    <s v="Entire home/aptDe Baarsjes - Oud-West"/>
    <n v="34295"/>
    <n v="0.1"/>
  </r>
  <r>
    <s v="Amsterdam"/>
    <n v="6382042"/>
    <x v="7"/>
    <n v="52.364377659446099"/>
    <n v="4.9074259974468601"/>
    <x v="0"/>
    <n v="164"/>
    <n v="4"/>
    <n v="4"/>
    <n v="0.14000000000000001"/>
    <n v="357"/>
    <n v="3829"/>
    <n v="7"/>
    <s v="Amsterdam Centrum-Oost"/>
    <s v="Entire home/aptCentrum-Oost"/>
    <n v="656"/>
    <n v="0.1"/>
  </r>
  <r>
    <s v="Amsterdam"/>
    <n v="6487791"/>
    <x v="0"/>
    <n v="52.370720707976503"/>
    <n v="4.8601797153347697"/>
    <x v="0"/>
    <n v="175"/>
    <n v="273"/>
    <n v="9"/>
    <n v="0.22"/>
    <n v="102"/>
    <n v="3903"/>
    <n v="7"/>
    <s v="Amsterdam De Baarsjes - Oud-West"/>
    <s v="Entire home/aptDe Baarsjes - Oud-West"/>
    <n v="47775"/>
    <n v="0.1"/>
  </r>
  <r>
    <s v="Amsterdam"/>
    <n v="6598084"/>
    <x v="5"/>
    <n v="52.354342135188702"/>
    <n v="4.9099024718813604"/>
    <x v="0"/>
    <n v="445"/>
    <n v="28"/>
    <n v="1"/>
    <n v="0.03"/>
    <n v="339"/>
    <n v="3973"/>
    <n v="7"/>
    <s v="Amsterdam Oud-Oost"/>
    <s v="Entire home/aptOud-Oost"/>
    <n v="12460"/>
    <n v="0.1"/>
  </r>
  <r>
    <s v="Amsterdam"/>
    <n v="6636388"/>
    <x v="3"/>
    <n v="52.368126764592603"/>
    <n v="4.8860586218147004"/>
    <x v="0"/>
    <n v="150"/>
    <n v="67"/>
    <n v="87"/>
    <n v="2.0499999999999998"/>
    <n v="262"/>
    <n v="4007"/>
    <n v="7"/>
    <s v="Amsterdam Centrum-West"/>
    <s v="Entire home/aptCentrum-West"/>
    <n v="10050"/>
    <n v="0.1"/>
  </r>
  <r>
    <s v="Amsterdam"/>
    <n v="6735459"/>
    <x v="3"/>
    <n v="52.367009829353002"/>
    <n v="4.8859487547280098"/>
    <x v="0"/>
    <n v="175"/>
    <n v="55"/>
    <n v="67"/>
    <n v="1.59"/>
    <n v="310"/>
    <n v="4068"/>
    <n v="7"/>
    <s v="Amsterdam Centrum-West"/>
    <s v="Entire home/aptCentrum-West"/>
    <n v="9625"/>
    <n v="0.1"/>
  </r>
  <r>
    <s v="Amsterdam"/>
    <n v="6989796"/>
    <x v="7"/>
    <n v="52.362444551936399"/>
    <n v="4.8980076144952003"/>
    <x v="0"/>
    <n v="200"/>
    <n v="151"/>
    <n v="79"/>
    <n v="2.0499999999999998"/>
    <n v="252"/>
    <n v="4234"/>
    <n v="7"/>
    <s v="Amsterdam Centrum-Oost"/>
    <s v="Entire home/aptCentrum-Oost"/>
    <n v="30200"/>
    <n v="0.1"/>
  </r>
  <r>
    <s v="Amsterdam"/>
    <n v="7177835"/>
    <x v="5"/>
    <n v="52.354399315112701"/>
    <n v="4.9108457406815198"/>
    <x v="0"/>
    <n v="125"/>
    <n v="364"/>
    <n v="3"/>
    <n v="7.0000000000000007E-2"/>
    <n v="158"/>
    <n v="4345"/>
    <n v="7"/>
    <s v="Amsterdam Oud-Oost"/>
    <s v="Entire home/aptOud-Oost"/>
    <n v="45500"/>
    <n v="0.1"/>
  </r>
  <r>
    <s v="Amsterdam"/>
    <n v="7323963"/>
    <x v="7"/>
    <n v="52.361960114203697"/>
    <n v="4.9121409020597202"/>
    <x v="0"/>
    <n v="140"/>
    <n v="18"/>
    <n v="28"/>
    <n v="0.68"/>
    <n v="344"/>
    <n v="4455"/>
    <n v="7"/>
    <s v="Amsterdam Centrum-Oost"/>
    <s v="Entire home/aptCentrum-Oost"/>
    <n v="2520"/>
    <n v="0.1"/>
  </r>
  <r>
    <s v="Amsterdam"/>
    <n v="7335055"/>
    <x v="7"/>
    <n v="52.370543593884001"/>
    <n v="4.9041097383821697"/>
    <x v="0"/>
    <n v="235"/>
    <n v="84"/>
    <n v="6"/>
    <n v="0.22"/>
    <n v="338"/>
    <n v="4466"/>
    <n v="7"/>
    <s v="Amsterdam Centrum-Oost"/>
    <s v="Entire home/aptCentrum-Oost"/>
    <n v="19740"/>
    <n v="0.1"/>
  </r>
  <r>
    <s v="Amsterdam"/>
    <n v="7335573"/>
    <x v="7"/>
    <n v="52.372648266566998"/>
    <n v="4.9028246652557597"/>
    <x v="0"/>
    <n v="155"/>
    <n v="112"/>
    <n v="1"/>
    <n v="0.14000000000000001"/>
    <n v="338"/>
    <n v="4467"/>
    <n v="7"/>
    <s v="Amsterdam Centrum-Oost"/>
    <s v="Entire home/aptCentrum-Oost"/>
    <n v="17360"/>
    <n v="0.1"/>
  </r>
  <r>
    <s v="Amsterdam"/>
    <n v="7335745"/>
    <x v="7"/>
    <n v="52.3724092815646"/>
    <n v="4.9029796305827604"/>
    <x v="0"/>
    <n v="155"/>
    <n v="129"/>
    <n v="5"/>
    <n v="0.35"/>
    <n v="323"/>
    <n v="4468"/>
    <n v="7"/>
    <s v="Amsterdam Centrum-Oost"/>
    <s v="Entire home/aptCentrum-Oost"/>
    <n v="19995"/>
    <n v="0.1"/>
  </r>
  <r>
    <s v="Amsterdam"/>
    <n v="7740483"/>
    <x v="7"/>
    <n v="52.363282145765503"/>
    <n v="4.9176790540613897"/>
    <x v="0"/>
    <n v="140"/>
    <n v="74"/>
    <n v="43"/>
    <n v="1.38"/>
    <n v="284"/>
    <n v="4736"/>
    <n v="7"/>
    <s v="Amsterdam Centrum-Oost"/>
    <s v="Entire home/aptCentrum-Oost"/>
    <n v="10360"/>
    <n v="0.1"/>
  </r>
  <r>
    <s v="Amsterdam"/>
    <n v="7820057"/>
    <x v="1"/>
    <n v="52.358893869319999"/>
    <n v="4.8887231417985699"/>
    <x v="0"/>
    <n v="160"/>
    <n v="96"/>
    <n v="43"/>
    <n v="1.29"/>
    <n v="255"/>
    <n v="4795"/>
    <n v="7"/>
    <s v="Amsterdam De Pijp - Rivierenbuurt"/>
    <s v="Entire home/aptDe Pijp - Rivierenbuurt"/>
    <n v="15360"/>
    <n v="0.1"/>
  </r>
  <r>
    <s v="Amsterdam"/>
    <n v="7846243"/>
    <x v="7"/>
    <n v="52.3623355115827"/>
    <n v="4.8893905964221602"/>
    <x v="0"/>
    <n v="175"/>
    <n v="65"/>
    <n v="40"/>
    <n v="1.24"/>
    <n v="243"/>
    <n v="4815"/>
    <n v="7"/>
    <s v="Amsterdam Centrum-Oost"/>
    <s v="Entire home/aptCentrum-Oost"/>
    <n v="11375"/>
    <n v="0.1"/>
  </r>
  <r>
    <s v="Amsterdam"/>
    <n v="7871143"/>
    <x v="3"/>
    <n v="52.379837312709398"/>
    <n v="4.8938907708614297"/>
    <x v="0"/>
    <n v="600"/>
    <n v="72"/>
    <n v="10"/>
    <n v="0.38"/>
    <n v="255"/>
    <n v="4828"/>
    <n v="7"/>
    <s v="Amsterdam Centrum-West"/>
    <s v="Entire home/aptCentrum-West"/>
    <n v="43200"/>
    <n v="0.1"/>
  </r>
  <r>
    <s v="Amsterdam"/>
    <n v="8100829"/>
    <x v="7"/>
    <n v="52.363174762245301"/>
    <n v="4.9114148840514904"/>
    <x v="0"/>
    <n v="175"/>
    <n v="269"/>
    <n v="12"/>
    <n v="0.3"/>
    <n v="14"/>
    <n v="4959"/>
    <n v="7"/>
    <s v="Amsterdam Centrum-Oost"/>
    <s v="Entire home/aptCentrum-Oost"/>
    <n v="47075"/>
    <n v="0.1"/>
  </r>
  <r>
    <s v="Amsterdam"/>
    <n v="8380662"/>
    <x v="3"/>
    <n v="52.378633604062898"/>
    <n v="4.8915319684507104"/>
    <x v="0"/>
    <n v="130"/>
    <n v="305"/>
    <n v="31"/>
    <n v="1.03"/>
    <n v="193"/>
    <n v="5111"/>
    <n v="7"/>
    <s v="Amsterdam Centrum-West"/>
    <s v="Entire home/aptCentrum-West"/>
    <n v="39650"/>
    <n v="0.1"/>
  </r>
  <r>
    <s v="Amsterdam"/>
    <n v="8534886"/>
    <x v="3"/>
    <n v="52.371500470519202"/>
    <n v="4.8800878551992097"/>
    <x v="0"/>
    <n v="154"/>
    <n v="192"/>
    <n v="8"/>
    <n v="0.26"/>
    <n v="173"/>
    <n v="5197"/>
    <n v="7"/>
    <s v="Amsterdam Centrum-West"/>
    <s v="Entire home/aptCentrum-West"/>
    <n v="29568"/>
    <n v="0.1"/>
  </r>
  <r>
    <s v="Amsterdam"/>
    <n v="9104050"/>
    <x v="3"/>
    <n v="52.3827478599042"/>
    <n v="4.8863536676821999"/>
    <x v="0"/>
    <n v="120"/>
    <n v="107"/>
    <n v="27"/>
    <n v="1.02"/>
    <n v="285"/>
    <n v="5510"/>
    <n v="7"/>
    <s v="Amsterdam Centrum-West"/>
    <s v="Entire home/aptCentrum-West"/>
    <n v="12840"/>
    <n v="0.1"/>
  </r>
  <r>
    <s v="Amsterdam"/>
    <n v="9722179"/>
    <x v="1"/>
    <n v="52.351526477865399"/>
    <n v="4.8943692664676499"/>
    <x v="0"/>
    <n v="210"/>
    <n v="101"/>
    <n v="28"/>
    <n v="0.82"/>
    <n v="335"/>
    <n v="5926"/>
    <n v="7"/>
    <s v="Amsterdam De Pijp - Rivierenbuurt"/>
    <s v="Entire home/aptDe Pijp - Rivierenbuurt"/>
    <n v="21210"/>
    <n v="0.1"/>
  </r>
  <r>
    <s v="Amsterdam"/>
    <n v="9722581"/>
    <x v="3"/>
    <n v="52.369267737203103"/>
    <n v="4.8868503869714797"/>
    <x v="0"/>
    <n v="165"/>
    <n v="93"/>
    <n v="55"/>
    <n v="1.64"/>
    <n v="322"/>
    <n v="5927"/>
    <n v="7"/>
    <s v="Amsterdam Centrum-West"/>
    <s v="Entire home/aptCentrum-West"/>
    <n v="15345"/>
    <n v="0.1"/>
  </r>
  <r>
    <s v="Amsterdam"/>
    <n v="9967224"/>
    <x v="5"/>
    <n v="52.357178795484799"/>
    <n v="4.9082909138491297"/>
    <x v="0"/>
    <n v="170"/>
    <n v="66"/>
    <n v="70"/>
    <n v="2.04"/>
    <n v="260"/>
    <n v="6079"/>
    <n v="7"/>
    <s v="Amsterdam Oud-Oost"/>
    <s v="Entire home/aptOud-Oost"/>
    <n v="11220"/>
    <n v="0.1"/>
  </r>
  <r>
    <s v="Amsterdam"/>
    <n v="9981360"/>
    <x v="3"/>
    <n v="52.379767795680301"/>
    <n v="4.8876661328296498"/>
    <x v="0"/>
    <n v="150"/>
    <n v="257"/>
    <n v="9"/>
    <n v="0.25"/>
    <n v="22"/>
    <n v="6088"/>
    <n v="7"/>
    <s v="Amsterdam Centrum-West"/>
    <s v="Entire home/aptCentrum-West"/>
    <n v="38550"/>
    <n v="0.1"/>
  </r>
  <r>
    <s v="Amsterdam"/>
    <n v="10094980"/>
    <x v="7"/>
    <n v="52.369347664014697"/>
    <n v="4.8991940066686697"/>
    <x v="0"/>
    <n v="180"/>
    <n v="284"/>
    <n v="49"/>
    <n v="1.43"/>
    <n v="350"/>
    <n v="6174"/>
    <n v="7"/>
    <s v="Amsterdam Centrum-Oost"/>
    <s v="Entire home/aptCentrum-Oost"/>
    <n v="51120"/>
    <n v="0.1"/>
  </r>
  <r>
    <s v="Amsterdam"/>
    <n v="10171755"/>
    <x v="3"/>
    <n v="52.378909686230998"/>
    <n v="4.8862406573258896"/>
    <x v="0"/>
    <n v="199"/>
    <n v="12"/>
    <n v="53"/>
    <n v="1.5"/>
    <n v="341"/>
    <n v="6227"/>
    <n v="7"/>
    <s v="Amsterdam Centrum-West"/>
    <s v="Entire home/aptCentrum-West"/>
    <n v="2388"/>
    <n v="0.1"/>
  </r>
  <r>
    <s v="Amsterdam"/>
    <n v="10522903"/>
    <x v="3"/>
    <n v="52.3733801380328"/>
    <n v="4.8879888538102803"/>
    <x v="0"/>
    <n v="165"/>
    <n v="318"/>
    <n v="52"/>
    <n v="1.53"/>
    <n v="57"/>
    <n v="6387"/>
    <n v="7"/>
    <s v="Amsterdam Centrum-West"/>
    <s v="Entire home/aptCentrum-West"/>
    <n v="52470"/>
    <n v="0.1"/>
  </r>
  <r>
    <s v="Amsterdam"/>
    <n v="10611436"/>
    <x v="3"/>
    <n v="52.369088923643403"/>
    <n v="4.8865336496414002"/>
    <x v="0"/>
    <n v="220"/>
    <n v="338"/>
    <n v="50"/>
    <n v="1.43"/>
    <n v="45"/>
    <n v="6424"/>
    <n v="7"/>
    <s v="Amsterdam Centrum-West"/>
    <s v="Entire home/aptCentrum-West"/>
    <n v="74360"/>
    <n v="0.1"/>
  </r>
  <r>
    <s v="Amsterdam"/>
    <n v="11058104"/>
    <x v="3"/>
    <n v="52.378262613879897"/>
    <n v="4.89048032271418"/>
    <x v="0"/>
    <n v="125"/>
    <n v="338"/>
    <n v="61"/>
    <n v="1.85"/>
    <n v="306"/>
    <n v="6597"/>
    <n v="7"/>
    <s v="Amsterdam Centrum-West"/>
    <s v="Entire home/aptCentrum-West"/>
    <n v="42250"/>
    <n v="0.1"/>
  </r>
  <r>
    <s v="Amsterdam"/>
    <n v="11596611"/>
    <x v="12"/>
    <n v="52.387987776193803"/>
    <n v="4.92228386652135"/>
    <x v="0"/>
    <n v="131"/>
    <n v="299"/>
    <n v="9"/>
    <n v="0.27"/>
    <n v="66"/>
    <n v="6895"/>
    <n v="7"/>
    <s v="Amsterdam Oud-Noord"/>
    <s v="Entire home/aptOud-Noord"/>
    <n v="39169"/>
    <n v="0.1"/>
  </r>
  <r>
    <s v="Amsterdam"/>
    <n v="11682996"/>
    <x v="3"/>
    <n v="52.373602937195798"/>
    <n v="4.8920997747627402"/>
    <x v="0"/>
    <n v="180"/>
    <n v="339"/>
    <n v="9"/>
    <n v="0.28000000000000003"/>
    <n v="81"/>
    <n v="6956"/>
    <n v="7"/>
    <s v="Amsterdam Centrum-West"/>
    <s v="Entire home/aptCentrum-West"/>
    <n v="61020"/>
    <n v="0.1"/>
  </r>
  <r>
    <s v="Amsterdam"/>
    <n v="12019229"/>
    <x v="3"/>
    <n v="52.366723233853001"/>
    <n v="4.8936607207202698"/>
    <x v="0"/>
    <n v="105"/>
    <n v="199"/>
    <n v="72"/>
    <n v="2.2000000000000002"/>
    <n v="21"/>
    <n v="7120"/>
    <n v="7"/>
    <s v="Amsterdam Centrum-West"/>
    <s v="Entire home/aptCentrum-West"/>
    <n v="20895"/>
    <n v="0.1"/>
  </r>
  <r>
    <s v="Amsterdam"/>
    <n v="12020581"/>
    <x v="3"/>
    <n v="52.366518866650701"/>
    <n v="4.8928519256774896"/>
    <x v="0"/>
    <n v="105"/>
    <n v="141"/>
    <n v="56"/>
    <n v="1.72"/>
    <n v="315"/>
    <n v="7123"/>
    <n v="7"/>
    <s v="Amsterdam Centrum-West"/>
    <s v="Entire home/aptCentrum-West"/>
    <n v="14805"/>
    <n v="0.1"/>
  </r>
  <r>
    <s v="Amsterdam"/>
    <n v="12075004"/>
    <x v="0"/>
    <n v="52.3722397017101"/>
    <n v="4.85740608067659"/>
    <x v="0"/>
    <n v="150"/>
    <n v="84"/>
    <n v="16"/>
    <n v="0.5"/>
    <n v="334"/>
    <n v="7140"/>
    <n v="7"/>
    <s v="Amsterdam De Baarsjes - Oud-West"/>
    <s v="Entire home/aptDe Baarsjes - Oud-West"/>
    <n v="12600"/>
    <n v="0.1"/>
  </r>
  <r>
    <s v="Amsterdam"/>
    <n v="12373532"/>
    <x v="7"/>
    <n v="52.363003391871601"/>
    <n v="4.9071866814065404"/>
    <x v="0"/>
    <n v="139"/>
    <n v="7"/>
    <n v="0"/>
    <m/>
    <n v="358"/>
    <n v="7321"/>
    <n v="7"/>
    <s v="Amsterdam Centrum-Oost"/>
    <s v="Entire home/aptCentrum-Oost"/>
    <n v="973"/>
    <n v="0.1"/>
  </r>
  <r>
    <s v="Amsterdam"/>
    <n v="12374650"/>
    <x v="7"/>
    <n v="52.362995656846799"/>
    <n v="4.9058621709836103"/>
    <x v="0"/>
    <n v="164"/>
    <n v="4"/>
    <n v="0"/>
    <m/>
    <n v="357"/>
    <n v="7324"/>
    <n v="7"/>
    <s v="Amsterdam Centrum-Oost"/>
    <s v="Entire home/aptCentrum-Oost"/>
    <n v="656"/>
    <n v="0.1"/>
  </r>
  <r>
    <s v="Amsterdam"/>
    <n v="12552582"/>
    <x v="10"/>
    <n v="52.3584587913303"/>
    <n v="4.8785449685374802"/>
    <x v="0"/>
    <n v="225"/>
    <n v="1"/>
    <n v="7"/>
    <n v="0.22"/>
    <n v="358"/>
    <n v="7438"/>
    <n v="7"/>
    <s v="Amsterdam Zuid"/>
    <s v="Entire home/aptZuid"/>
    <n v="225"/>
    <n v="0.1"/>
  </r>
  <r>
    <s v="Amsterdam"/>
    <n v="12599255"/>
    <x v="0"/>
    <n v="52.361886700465803"/>
    <n v="4.8614313485594796"/>
    <x v="0"/>
    <n v="66"/>
    <n v="153"/>
    <n v="30"/>
    <n v="1"/>
    <n v="249"/>
    <n v="7480"/>
    <n v="7"/>
    <s v="Amsterdam De Baarsjes - Oud-West"/>
    <s v="Entire home/aptDe Baarsjes - Oud-West"/>
    <n v="10098"/>
    <n v="0.1"/>
  </r>
  <r>
    <s v="Amsterdam"/>
    <n v="13256599"/>
    <x v="3"/>
    <n v="52.367239249433901"/>
    <n v="4.8865074747968098"/>
    <x v="0"/>
    <n v="200"/>
    <n v="88"/>
    <n v="59"/>
    <n v="1.98"/>
    <n v="295"/>
    <n v="7973"/>
    <n v="7"/>
    <s v="Amsterdam Centrum-West"/>
    <s v="Entire home/aptCentrum-West"/>
    <n v="17600"/>
    <n v="0.1"/>
  </r>
  <r>
    <s v="Amsterdam"/>
    <n v="13570299"/>
    <x v="5"/>
    <n v="52.349916121543799"/>
    <n v="4.91528742143801"/>
    <x v="0"/>
    <n v="180"/>
    <n v="59"/>
    <n v="56"/>
    <n v="1.94"/>
    <n v="334"/>
    <n v="8320"/>
    <n v="7"/>
    <s v="Amsterdam Oud-Oost"/>
    <s v="Entire home/aptOud-Oost"/>
    <n v="10620"/>
    <n v="0.1"/>
  </r>
  <r>
    <s v="Amsterdam"/>
    <n v="13571617"/>
    <x v="5"/>
    <n v="52.357551384357599"/>
    <n v="4.9072445593152398"/>
    <x v="0"/>
    <n v="165"/>
    <n v="258"/>
    <n v="46"/>
    <n v="1.56"/>
    <n v="171"/>
    <n v="8325"/>
    <n v="7"/>
    <s v="Amsterdam Oud-Oost"/>
    <s v="Entire home/aptOud-Oost"/>
    <n v="42570"/>
    <n v="0.1"/>
  </r>
  <r>
    <s v="Amsterdam"/>
    <n v="14211963"/>
    <x v="16"/>
    <n v="52.353978550429296"/>
    <n v="4.9957618725733202"/>
    <x v="0"/>
    <n v="145"/>
    <n v="282"/>
    <n v="8"/>
    <n v="0.48"/>
    <n v="81"/>
    <n v="9083"/>
    <n v="7"/>
    <s v="Amsterdam IJburg - Zeeburgereiland"/>
    <s v="Entire home/aptIJburg - Zeeburgereiland"/>
    <n v="40890"/>
    <n v="0.1"/>
  </r>
  <r>
    <s v="Amsterdam"/>
    <n v="14259470"/>
    <x v="4"/>
    <n v="52.379048839060701"/>
    <n v="4.8485017585118699"/>
    <x v="0"/>
    <n v="100"/>
    <n v="42"/>
    <n v="16"/>
    <n v="0.56000000000000005"/>
    <n v="339"/>
    <n v="9129"/>
    <n v="7"/>
    <s v="Amsterdam Bos en Lommer"/>
    <s v="Entire home/aptBos en Lommer"/>
    <n v="4200"/>
    <n v="0.1"/>
  </r>
  <r>
    <s v="Amsterdam"/>
    <n v="14622016"/>
    <x v="7"/>
    <n v="52.361713268072101"/>
    <n v="4.9010722243840803"/>
    <x v="0"/>
    <n v="105"/>
    <n v="101"/>
    <n v="42"/>
    <n v="1.53"/>
    <n v="292"/>
    <n v="9408"/>
    <n v="7"/>
    <s v="Amsterdam Centrum-Oost"/>
    <s v="Entire home/aptCentrum-Oost"/>
    <n v="10605"/>
    <n v="0.1"/>
  </r>
  <r>
    <s v="Amsterdam"/>
    <n v="15159146"/>
    <x v="3"/>
    <n v="52.378533100202802"/>
    <n v="4.8934152099334201"/>
    <x v="0"/>
    <n v="265"/>
    <n v="68"/>
    <n v="25"/>
    <n v="0.98"/>
    <n v="331"/>
    <n v="9724"/>
    <n v="7"/>
    <s v="Amsterdam Centrum-West"/>
    <s v="Entire home/aptCentrum-West"/>
    <n v="18020"/>
    <n v="0.1"/>
  </r>
  <r>
    <s v="Amsterdam"/>
    <n v="15349483"/>
    <x v="7"/>
    <n v="52.369965842596102"/>
    <n v="4.9282367920117904"/>
    <x v="0"/>
    <n v="135"/>
    <n v="350"/>
    <n v="7"/>
    <n v="0.32"/>
    <n v="18"/>
    <n v="9821"/>
    <n v="7"/>
    <s v="Amsterdam Centrum-Oost"/>
    <s v="Entire home/aptCentrum-Oost"/>
    <n v="47250"/>
    <n v="0.1"/>
  </r>
  <r>
    <s v="Amsterdam"/>
    <n v="15351988"/>
    <x v="3"/>
    <n v="52.379335882044302"/>
    <n v="4.8939137558569303"/>
    <x v="0"/>
    <n v="325"/>
    <n v="57"/>
    <n v="17"/>
    <n v="0.65"/>
    <n v="312"/>
    <n v="9828"/>
    <n v="7"/>
    <s v="Amsterdam Centrum-West"/>
    <s v="Entire home/aptCentrum-West"/>
    <n v="18525"/>
    <n v="0.1"/>
  </r>
  <r>
    <s v="Amsterdam"/>
    <n v="16009203"/>
    <x v="1"/>
    <n v="52.359940894322399"/>
    <n v="4.8871714896388898"/>
    <x v="0"/>
    <n v="70"/>
    <n v="139"/>
    <n v="26"/>
    <n v="1.25"/>
    <n v="231"/>
    <n v="10256"/>
    <n v="7"/>
    <s v="Amsterdam De Pijp - Rivierenbuurt"/>
    <s v="Entire home/aptDe Pijp - Rivierenbuurt"/>
    <n v="9730"/>
    <n v="0.1"/>
  </r>
  <r>
    <s v="Amsterdam"/>
    <n v="16109868"/>
    <x v="7"/>
    <n v="52.3726069280332"/>
    <n v="4.9053703624704701"/>
    <x v="0"/>
    <n v="150"/>
    <n v="125"/>
    <n v="22"/>
    <n v="0.89"/>
    <n v="320"/>
    <n v="10323"/>
    <n v="7"/>
    <s v="Amsterdam Centrum-Oost"/>
    <s v="Entire home/aptCentrum-Oost"/>
    <n v="18750"/>
    <n v="0.1"/>
  </r>
  <r>
    <s v="Amsterdam"/>
    <n v="16487827"/>
    <x v="3"/>
    <n v="52.376516867951999"/>
    <n v="4.89103856420647"/>
    <x v="0"/>
    <n v="198"/>
    <n v="72"/>
    <n v="51"/>
    <n v="2.17"/>
    <n v="252"/>
    <n v="10632"/>
    <n v="7"/>
    <s v="Amsterdam Centrum-West"/>
    <s v="Entire home/aptCentrum-West"/>
    <n v="14256"/>
    <n v="0.1"/>
  </r>
  <r>
    <s v="Amsterdam"/>
    <n v="16525186"/>
    <x v="3"/>
    <n v="52.381541533986898"/>
    <n v="4.8919713007768602"/>
    <x v="0"/>
    <n v="175"/>
    <n v="331"/>
    <n v="21"/>
    <n v="0.91"/>
    <n v="293"/>
    <n v="10642"/>
    <n v="7"/>
    <s v="Amsterdam Centrum-West"/>
    <s v="Entire home/aptCentrum-West"/>
    <n v="57925"/>
    <n v="0.1"/>
  </r>
  <r>
    <s v="Amsterdam"/>
    <n v="16525441"/>
    <x v="3"/>
    <n v="52.3796485329121"/>
    <n v="4.8906463356942202"/>
    <x v="0"/>
    <n v="175"/>
    <n v="317"/>
    <n v="27"/>
    <n v="1.17"/>
    <n v="301"/>
    <n v="10644"/>
    <n v="7"/>
    <s v="Amsterdam Centrum-West"/>
    <s v="Entire home/aptCentrum-West"/>
    <n v="55475"/>
    <n v="0.1"/>
  </r>
  <r>
    <s v="Amsterdam"/>
    <n v="16737665"/>
    <x v="5"/>
    <n v="52.354099297070199"/>
    <n v="4.92322162125084"/>
    <x v="0"/>
    <n v="230"/>
    <n v="56"/>
    <n v="23"/>
    <n v="1.1200000000000001"/>
    <n v="48"/>
    <n v="10785"/>
    <n v="7"/>
    <s v="Amsterdam Oud-Oost"/>
    <s v="Entire home/aptOud-Oost"/>
    <n v="12880"/>
    <n v="0.1"/>
  </r>
  <r>
    <s v="Amsterdam"/>
    <n v="16868214"/>
    <x v="9"/>
    <n v="52.344944251715503"/>
    <n v="4.9510551513688998"/>
    <x v="0"/>
    <n v="250"/>
    <n v="1"/>
    <n v="3"/>
    <n v="0.15"/>
    <n v="339"/>
    <n v="10857"/>
    <n v="7"/>
    <s v="Amsterdam Watergraafsmeer"/>
    <s v="Entire home/aptWatergraafsmeer"/>
    <n v="250"/>
    <n v="0.1"/>
  </r>
  <r>
    <s v="Amsterdam"/>
    <n v="17489171"/>
    <x v="3"/>
    <n v="52.381847833338597"/>
    <n v="4.88469757355226"/>
    <x v="0"/>
    <n v="185"/>
    <n v="103"/>
    <n v="29"/>
    <n v="1.36"/>
    <n v="364"/>
    <n v="11195"/>
    <n v="7"/>
    <s v="Amsterdam Centrum-West"/>
    <s v="Entire home/aptCentrum-West"/>
    <n v="19055"/>
    <n v="0.1"/>
  </r>
  <r>
    <s v="Amsterdam"/>
    <n v="17491454"/>
    <x v="3"/>
    <n v="52.381017162067998"/>
    <n v="4.8864134197343398"/>
    <x v="0"/>
    <n v="185"/>
    <n v="82"/>
    <n v="20"/>
    <n v="1.02"/>
    <n v="354"/>
    <n v="11197"/>
    <n v="7"/>
    <s v="Amsterdam Centrum-West"/>
    <s v="Entire home/aptCentrum-West"/>
    <n v="15170"/>
    <n v="0.1"/>
  </r>
  <r>
    <s v="Amsterdam"/>
    <n v="17492056"/>
    <x v="3"/>
    <n v="52.380719701502002"/>
    <n v="4.8849188154698204"/>
    <x v="0"/>
    <n v="200"/>
    <n v="87"/>
    <n v="33"/>
    <n v="1.59"/>
    <n v="281"/>
    <n v="11198"/>
    <n v="7"/>
    <s v="Amsterdam Centrum-West"/>
    <s v="Entire home/aptCentrum-West"/>
    <n v="17400"/>
    <n v="0.1"/>
  </r>
  <r>
    <s v="Amsterdam"/>
    <n v="17615696"/>
    <x v="3"/>
    <n v="52.378552222741597"/>
    <n v="4.8946777166192001"/>
    <x v="0"/>
    <n v="200"/>
    <n v="316"/>
    <n v="22"/>
    <n v="1.06"/>
    <n v="70"/>
    <n v="11284"/>
    <n v="7"/>
    <s v="Amsterdam Centrum-West"/>
    <s v="Entire home/aptCentrum-West"/>
    <n v="63200"/>
    <n v="0.1"/>
  </r>
  <r>
    <s v="Amsterdam"/>
    <n v="17631773"/>
    <x v="3"/>
    <n v="52.377181814564999"/>
    <n v="4.8946556958101999"/>
    <x v="0"/>
    <n v="120"/>
    <n v="328"/>
    <n v="21"/>
    <n v="1"/>
    <n v="36"/>
    <n v="11300"/>
    <n v="7"/>
    <s v="Amsterdam Centrum-West"/>
    <s v="Entire home/aptCentrum-West"/>
    <n v="39360"/>
    <n v="0.1"/>
  </r>
  <r>
    <s v="Amsterdam"/>
    <n v="17783566"/>
    <x v="9"/>
    <n v="52.3419787391447"/>
    <n v="4.9195486011705798"/>
    <x v="0"/>
    <n v="109"/>
    <n v="119"/>
    <n v="40"/>
    <n v="1.95"/>
    <n v="314"/>
    <n v="11385"/>
    <n v="7"/>
    <s v="Amsterdam Watergraafsmeer"/>
    <s v="Entire home/aptWatergraafsmeer"/>
    <n v="12971"/>
    <n v="0.1"/>
  </r>
  <r>
    <s v="Amsterdam"/>
    <n v="17817744"/>
    <x v="9"/>
    <n v="52.341465362517603"/>
    <n v="4.9177864663331903"/>
    <x v="0"/>
    <n v="119"/>
    <n v="144"/>
    <n v="43"/>
    <n v="2.12"/>
    <n v="277"/>
    <n v="11403"/>
    <n v="7"/>
    <s v="Amsterdam Watergraafsmeer"/>
    <s v="Entire home/aptWatergraafsmeer"/>
    <n v="17136"/>
    <n v="0.1"/>
  </r>
  <r>
    <s v="Amsterdam"/>
    <n v="18205137"/>
    <x v="7"/>
    <n v="52.374908033283504"/>
    <n v="4.9053347373224199"/>
    <x v="0"/>
    <n v="350"/>
    <n v="302"/>
    <n v="0"/>
    <m/>
    <n v="90"/>
    <n v="11719"/>
    <n v="7"/>
    <s v="Amsterdam Centrum-Oost"/>
    <s v="Entire home/aptCentrum-Oost"/>
    <n v="105700"/>
    <n v="0.1"/>
  </r>
  <r>
    <s v="Amsterdam"/>
    <n v="18221182"/>
    <x v="3"/>
    <n v="52.380125268997197"/>
    <n v="4.8921313718587101"/>
    <x v="0"/>
    <n v="199"/>
    <n v="164"/>
    <n v="29"/>
    <n v="1.5"/>
    <n v="318"/>
    <n v="11738"/>
    <n v="7"/>
    <s v="Amsterdam Centrum-West"/>
    <s v="Entire home/aptCentrum-West"/>
    <n v="32636"/>
    <n v="0.1"/>
  </r>
  <r>
    <s v="Amsterdam"/>
    <n v="18665291"/>
    <x v="1"/>
    <n v="52.356336474630503"/>
    <n v="4.8962957197463002"/>
    <x v="0"/>
    <n v="179"/>
    <n v="301"/>
    <n v="19"/>
    <n v="1.0900000000000001"/>
    <n v="65"/>
    <n v="12138"/>
    <n v="7"/>
    <s v="Amsterdam De Pijp - Rivierenbuurt"/>
    <s v="Entire home/aptDe Pijp - Rivierenbuurt"/>
    <n v="53879"/>
    <n v="0.1"/>
  </r>
  <r>
    <s v="Amsterdam"/>
    <n v="18666266"/>
    <x v="1"/>
    <n v="52.355370160738097"/>
    <n v="4.8948801667207702"/>
    <x v="0"/>
    <n v="149"/>
    <n v="287"/>
    <n v="22"/>
    <n v="1.27"/>
    <n v="85"/>
    <n v="12140"/>
    <n v="7"/>
    <s v="Amsterdam De Pijp - Rivierenbuurt"/>
    <s v="Entire home/aptDe Pijp - Rivierenbuurt"/>
    <n v="42763"/>
    <n v="0.1"/>
  </r>
  <r>
    <s v="Amsterdam"/>
    <n v="18785437"/>
    <x v="1"/>
    <n v="52.348472253969199"/>
    <n v="4.8908716065077602"/>
    <x v="0"/>
    <n v="180"/>
    <n v="240"/>
    <n v="20"/>
    <n v="1.08"/>
    <n v="89"/>
    <n v="12221"/>
    <n v="7"/>
    <s v="Amsterdam De Pijp - Rivierenbuurt"/>
    <s v="Entire home/aptDe Pijp - Rivierenbuurt"/>
    <n v="43200"/>
    <n v="0.1"/>
  </r>
  <r>
    <s v="Amsterdam"/>
    <n v="19454751"/>
    <x v="7"/>
    <n v="52.369820668781202"/>
    <n v="4.8993313471880899"/>
    <x v="0"/>
    <n v="575"/>
    <n v="179"/>
    <n v="0"/>
    <m/>
    <n v="358"/>
    <n v="12805"/>
    <n v="7"/>
    <s v="Amsterdam Centrum-Oost"/>
    <s v="Entire home/aptCentrum-Oost"/>
    <n v="102925"/>
    <n v="0.1"/>
  </r>
  <r>
    <s v="Amsterdam"/>
    <n v="19514050"/>
    <x v="8"/>
    <n v="52.356290571925904"/>
    <n v="4.8470898966563603"/>
    <x v="0"/>
    <n v="300"/>
    <n v="158"/>
    <n v="1"/>
    <n v="0.09"/>
    <n v="363"/>
    <n v="12844"/>
    <n v="7"/>
    <s v="Amsterdam Slotervaart"/>
    <s v="Entire home/aptSlotervaart"/>
    <n v="47400"/>
    <n v="0.1"/>
  </r>
  <r>
    <s v="Amsterdam"/>
    <n v="19753937"/>
    <x v="0"/>
    <n v="52.371832988105297"/>
    <n v="4.8549552348965701"/>
    <x v="0"/>
    <n v="105"/>
    <n v="358"/>
    <n v="3"/>
    <n v="0.18"/>
    <n v="1"/>
    <n v="13075"/>
    <n v="7"/>
    <s v="Amsterdam De Baarsjes - Oud-West"/>
    <s v="Entire home/aptDe Baarsjes - Oud-West"/>
    <n v="37590"/>
    <n v="0.1"/>
  </r>
  <r>
    <s v="Amsterdam"/>
    <n v="19982520"/>
    <x v="5"/>
    <n v="52.358779328457899"/>
    <n v="4.9205246815207504"/>
    <x v="0"/>
    <n v="185"/>
    <n v="354"/>
    <n v="13"/>
    <n v="0.82"/>
    <n v="156"/>
    <n v="13351"/>
    <n v="7"/>
    <s v="Amsterdam Oud-Oost"/>
    <s v="Entire home/aptOud-Oost"/>
    <n v="65490"/>
    <n v="0.1"/>
  </r>
  <r>
    <s v="Amsterdam"/>
    <n v="20144554"/>
    <x v="14"/>
    <n v="52.328506912015598"/>
    <n v="4.8842119215218496"/>
    <x v="0"/>
    <n v="58"/>
    <n v="318"/>
    <n v="0"/>
    <m/>
    <n v="45"/>
    <n v="13506"/>
    <n v="7"/>
    <s v="Amsterdam Buitenveldert - Zuidas"/>
    <s v="Entire home/aptBuitenveldert - Zuidas"/>
    <n v="18444"/>
    <n v="0.1"/>
  </r>
  <r>
    <s v="Amsterdam"/>
    <n v="20313222"/>
    <x v="3"/>
    <n v="52.384861870465997"/>
    <n v="4.8837350752408497"/>
    <x v="0"/>
    <n v="180"/>
    <n v="272"/>
    <n v="0"/>
    <m/>
    <n v="307"/>
    <n v="13658"/>
    <n v="7"/>
    <s v="Amsterdam Centrum-West"/>
    <s v="Entire home/aptCentrum-West"/>
    <n v="48960"/>
    <n v="0.1"/>
  </r>
  <r>
    <s v="Amsterdam"/>
    <n v="20494356"/>
    <x v="0"/>
    <n v="52.365461230104302"/>
    <n v="4.8760703390975104"/>
    <x v="0"/>
    <n v="105"/>
    <n v="88"/>
    <n v="18"/>
    <n v="1.31"/>
    <n v="296"/>
    <n v="13778"/>
    <n v="7"/>
    <s v="Amsterdam De Baarsjes - Oud-West"/>
    <s v="Entire home/aptDe Baarsjes - Oud-West"/>
    <n v="9240"/>
    <n v="0.1"/>
  </r>
  <r>
    <s v="Amsterdam"/>
    <n v="20628682"/>
    <x v="7"/>
    <n v="52.363957359053103"/>
    <n v="4.90860072926941"/>
    <x v="0"/>
    <n v="183"/>
    <n v="1"/>
    <n v="0"/>
    <m/>
    <n v="364"/>
    <n v="13866"/>
    <n v="7"/>
    <s v="Amsterdam Centrum-Oost"/>
    <s v="Entire home/aptCentrum-Oost"/>
    <n v="183"/>
    <n v="0.1"/>
  </r>
  <r>
    <s v="Amsterdam"/>
    <n v="20630350"/>
    <x v="7"/>
    <n v="52.363953086540903"/>
    <n v="4.9091746228744704"/>
    <x v="0"/>
    <n v="230"/>
    <n v="1"/>
    <n v="1"/>
    <n v="0.12"/>
    <n v="364"/>
    <n v="13869"/>
    <n v="7"/>
    <s v="Amsterdam Centrum-Oost"/>
    <s v="Entire home/aptCentrum-Oost"/>
    <n v="230"/>
    <n v="0.1"/>
  </r>
  <r>
    <s v="Amsterdam"/>
    <n v="20630594"/>
    <x v="7"/>
    <n v="52.364346983412602"/>
    <n v="4.90801195928554"/>
    <x v="0"/>
    <n v="265"/>
    <n v="1"/>
    <n v="3"/>
    <n v="0.32"/>
    <n v="364"/>
    <n v="13870"/>
    <n v="7"/>
    <s v="Amsterdam Centrum-Oost"/>
    <s v="Entire home/aptCentrum-Oost"/>
    <n v="265"/>
    <n v="0.1"/>
  </r>
  <r>
    <s v="Amsterdam"/>
    <n v="20669946"/>
    <x v="3"/>
    <n v="52.3770840514307"/>
    <n v="4.88733968729123"/>
    <x v="0"/>
    <n v="195"/>
    <n v="271"/>
    <n v="5"/>
    <n v="0.42"/>
    <n v="43"/>
    <n v="13894"/>
    <n v="7"/>
    <s v="Amsterdam Centrum-West"/>
    <s v="Entire home/aptCentrum-West"/>
    <n v="52845"/>
    <n v="0.1"/>
  </r>
  <r>
    <s v="Amsterdam"/>
    <n v="20735962"/>
    <x v="3"/>
    <n v="52.375508863559702"/>
    <n v="4.88722949430172"/>
    <x v="0"/>
    <n v="100"/>
    <n v="157"/>
    <n v="14"/>
    <n v="1.07"/>
    <n v="50"/>
    <n v="13936"/>
    <n v="7"/>
    <s v="Amsterdam Centrum-West"/>
    <s v="Entire home/aptCentrum-West"/>
    <n v="15700"/>
    <n v="0.1"/>
  </r>
  <r>
    <s v="Amsterdam"/>
    <n v="20736260"/>
    <x v="3"/>
    <n v="52.377683377364399"/>
    <n v="4.8868817656347003"/>
    <x v="0"/>
    <n v="375"/>
    <n v="131"/>
    <n v="4"/>
    <n v="0.33"/>
    <n v="29"/>
    <n v="13937"/>
    <n v="7"/>
    <s v="Amsterdam Centrum-West"/>
    <s v="Entire home/aptCentrum-West"/>
    <n v="49125"/>
    <n v="0.1"/>
  </r>
  <r>
    <s v="Amsterdam"/>
    <n v="20941531"/>
    <x v="7"/>
    <n v="52.364412142705703"/>
    <n v="4.9099087321674597"/>
    <x v="0"/>
    <n v="206"/>
    <n v="1"/>
    <n v="0"/>
    <m/>
    <n v="364"/>
    <n v="14097"/>
    <n v="7"/>
    <s v="Amsterdam Centrum-Oost"/>
    <s v="Entire home/aptCentrum-Oost"/>
    <n v="206"/>
    <n v="0.1"/>
  </r>
  <r>
    <s v="Amsterdam"/>
    <n v="20952222"/>
    <x v="7"/>
    <n v="52.360962474558598"/>
    <n v="4.8868642348834603"/>
    <x v="0"/>
    <n v="150"/>
    <n v="293"/>
    <n v="28"/>
    <n v="2.0499999999999998"/>
    <n v="65"/>
    <n v="14104"/>
    <n v="7"/>
    <s v="Amsterdam Centrum-Oost"/>
    <s v="Entire home/aptCentrum-Oost"/>
    <n v="43950"/>
    <n v="0.1"/>
  </r>
  <r>
    <s v="Amsterdam"/>
    <n v="21317969"/>
    <x v="0"/>
    <n v="52.3625699063439"/>
    <n v="4.8553445479116597"/>
    <x v="0"/>
    <n v="140"/>
    <n v="50"/>
    <n v="30"/>
    <n v="2.2599999999999998"/>
    <n v="236"/>
    <n v="14402"/>
    <n v="7"/>
    <s v="Amsterdam De Baarsjes - Oud-West"/>
    <s v="Entire home/aptDe Baarsjes - Oud-West"/>
    <n v="7000"/>
    <n v="0.1"/>
  </r>
  <r>
    <s v="Amsterdam"/>
    <n v="21556716"/>
    <x v="3"/>
    <n v="52.376584960315299"/>
    <n v="4.8858362058177498"/>
    <x v="0"/>
    <n v="600"/>
    <n v="1"/>
    <n v="0"/>
    <m/>
    <n v="364"/>
    <n v="14596"/>
    <n v="7"/>
    <s v="Amsterdam Centrum-West"/>
    <s v="Entire home/aptCentrum-West"/>
    <n v="600"/>
    <n v="0.1"/>
  </r>
  <r>
    <s v="Amsterdam"/>
    <n v="21556987"/>
    <x v="7"/>
    <n v="52.370240836812002"/>
    <n v="4.9046948577502798"/>
    <x v="0"/>
    <n v="450"/>
    <n v="1"/>
    <n v="0"/>
    <m/>
    <n v="364"/>
    <n v="14599"/>
    <n v="7"/>
    <s v="Amsterdam Centrum-Oost"/>
    <s v="Entire home/aptCentrum-Oost"/>
    <n v="450"/>
    <n v="0.1"/>
  </r>
  <r>
    <s v="Amsterdam"/>
    <n v="21560153"/>
    <x v="10"/>
    <n v="52.360290469140502"/>
    <n v="4.8804741514294099"/>
    <x v="0"/>
    <n v="650"/>
    <n v="6"/>
    <n v="0"/>
    <m/>
    <n v="364"/>
    <n v="14607"/>
    <n v="7"/>
    <s v="Amsterdam Zuid"/>
    <s v="Entire home/aptZuid"/>
    <n v="3900"/>
    <n v="0.1"/>
  </r>
  <r>
    <s v="Amsterdam"/>
    <n v="21588118"/>
    <x v="12"/>
    <n v="52.396928228837403"/>
    <n v="4.9062415505905497"/>
    <x v="0"/>
    <n v="525"/>
    <n v="1"/>
    <n v="0"/>
    <m/>
    <n v="364"/>
    <n v="14636"/>
    <n v="7"/>
    <s v="Amsterdam Oud-Noord"/>
    <s v="Entire home/aptOud-Noord"/>
    <n v="525"/>
    <n v="0.1"/>
  </r>
  <r>
    <s v="Amsterdam"/>
    <n v="21707157"/>
    <x v="7"/>
    <n v="52.368866603367302"/>
    <n v="4.8977056563754102"/>
    <x v="0"/>
    <n v="550"/>
    <n v="1"/>
    <n v="0"/>
    <m/>
    <n v="364"/>
    <n v="14741"/>
    <n v="7"/>
    <s v="Amsterdam Centrum-Oost"/>
    <s v="Entire home/aptCentrum-Oost"/>
    <n v="550"/>
    <n v="0.1"/>
  </r>
  <r>
    <s v="Amsterdam"/>
    <n v="21707658"/>
    <x v="10"/>
    <n v="52.353248456427501"/>
    <n v="4.8561347912970199"/>
    <x v="0"/>
    <n v="500"/>
    <n v="1"/>
    <n v="0"/>
    <m/>
    <n v="364"/>
    <n v="14742"/>
    <n v="7"/>
    <s v="Amsterdam Zuid"/>
    <s v="Entire home/aptZuid"/>
    <n v="500"/>
    <n v="0.1"/>
  </r>
  <r>
    <s v="Amsterdam"/>
    <n v="21779590"/>
    <x v="7"/>
    <n v="52.360947659882697"/>
    <n v="4.8979923226225699"/>
    <x v="0"/>
    <n v="300"/>
    <n v="128"/>
    <n v="2"/>
    <n v="0.27"/>
    <n v="185"/>
    <n v="14805"/>
    <n v="7"/>
    <s v="Amsterdam Centrum-Oost"/>
    <s v="Entire home/aptCentrum-Oost"/>
    <n v="38400"/>
    <n v="0.1"/>
  </r>
  <r>
    <s v="Amsterdam"/>
    <n v="1102424"/>
    <x v="8"/>
    <n v="52.352563150457797"/>
    <n v="4.8445369349152703"/>
    <x v="1"/>
    <n v="85"/>
    <n v="3"/>
    <n v="17"/>
    <n v="0.25"/>
    <n v="89"/>
    <n v="809"/>
    <n v="5"/>
    <s v="Amsterdam Slotervaart"/>
    <s v="Private roomSlotervaart"/>
    <n v="255"/>
    <n v="0.5"/>
  </r>
  <r>
    <s v="Amsterdam"/>
    <n v="2305578"/>
    <x v="0"/>
    <n v="52.3694791902549"/>
    <n v="4.8611822988940201"/>
    <x v="1"/>
    <n v="46"/>
    <n v="290"/>
    <n v="27"/>
    <n v="0.64"/>
    <n v="66"/>
    <n v="1552"/>
    <n v="5"/>
    <s v="Amsterdam De Baarsjes - Oud-West"/>
    <s v="Private roomDe Baarsjes - Oud-West"/>
    <n v="13340"/>
    <n v="0.5"/>
  </r>
  <r>
    <s v="Amsterdam"/>
    <n v="4640869"/>
    <x v="0"/>
    <n v="52.366604800535903"/>
    <n v="4.87508618879344"/>
    <x v="1"/>
    <n v="120"/>
    <n v="224"/>
    <n v="120"/>
    <n v="2.48"/>
    <n v="73"/>
    <n v="2872"/>
    <n v="5"/>
    <s v="Amsterdam De Baarsjes - Oud-West"/>
    <s v="Private roomDe Baarsjes - Oud-West"/>
    <n v="26880"/>
    <n v="0.5"/>
  </r>
  <r>
    <s v="Amsterdam"/>
    <n v="4655656"/>
    <x v="0"/>
    <n v="52.367759442818603"/>
    <n v="4.8749535062668103"/>
    <x v="1"/>
    <n v="110"/>
    <n v="251"/>
    <n v="156"/>
    <n v="3.19"/>
    <n v="40"/>
    <n v="2881"/>
    <n v="5"/>
    <s v="Amsterdam De Baarsjes - Oud-West"/>
    <s v="Private roomDe Baarsjes - Oud-West"/>
    <n v="27610"/>
    <n v="0.5"/>
  </r>
  <r>
    <s v="Amsterdam"/>
    <n v="5300166"/>
    <x v="16"/>
    <n v="52.378586691893197"/>
    <n v="4.9573910800653298"/>
    <x v="1"/>
    <n v="105"/>
    <n v="88"/>
    <n v="122"/>
    <n v="2.67"/>
    <n v="289"/>
    <n v="3200"/>
    <n v="5"/>
    <s v="Amsterdam IJburg - Zeeburgereiland"/>
    <s v="Private roomIJburg - Zeeburgereiland"/>
    <n v="9240"/>
    <n v="0.5"/>
  </r>
  <r>
    <s v="Amsterdam"/>
    <n v="6141120"/>
    <x v="0"/>
    <n v="52.365881773242599"/>
    <n v="4.8642569354766803"/>
    <x v="1"/>
    <n v="95"/>
    <n v="289"/>
    <n v="111"/>
    <n v="2.5299999999999998"/>
    <n v="140"/>
    <n v="3660"/>
    <n v="5"/>
    <s v="Amsterdam De Baarsjes - Oud-West"/>
    <s v="Private roomDe Baarsjes - Oud-West"/>
    <n v="27455"/>
    <n v="0.5"/>
  </r>
  <r>
    <s v="Amsterdam"/>
    <n v="7355784"/>
    <x v="0"/>
    <n v="52.3655219930911"/>
    <n v="4.8596133314794301"/>
    <x v="1"/>
    <n v="82"/>
    <n v="108"/>
    <n v="174"/>
    <n v="4.24"/>
    <n v="230"/>
    <n v="4482"/>
    <n v="5"/>
    <s v="Amsterdam De Baarsjes - Oud-West"/>
    <s v="Private roomDe Baarsjes - Oud-West"/>
    <n v="8856"/>
    <n v="0.5"/>
  </r>
  <r>
    <s v="Amsterdam"/>
    <n v="12885866"/>
    <x v="20"/>
    <n v="52.382691082807099"/>
    <n v="4.8339445500953504"/>
    <x v="1"/>
    <n v="55"/>
    <n v="205"/>
    <n v="26"/>
    <n v="0.83"/>
    <n v="1"/>
    <n v="7648"/>
    <n v="5"/>
    <s v="Amsterdam Geuzenveld - Slotermeer"/>
    <s v="Private roomGeuzenveld - Slotermeer"/>
    <n v="11275"/>
    <n v="0.5"/>
  </r>
  <r>
    <s v="Amsterdam"/>
    <n v="13705363"/>
    <x v="9"/>
    <n v="52.352422319850497"/>
    <n v="4.9233756963416404"/>
    <x v="1"/>
    <n v="55"/>
    <n v="361"/>
    <n v="38"/>
    <n v="1.31"/>
    <n v="7"/>
    <n v="8479"/>
    <n v="5"/>
    <s v="Amsterdam Watergraafsmeer"/>
    <s v="Private roomWatergraafsmeer"/>
    <n v="19855"/>
    <n v="0.5"/>
  </r>
  <r>
    <s v="Amsterdam"/>
    <n v="14610679"/>
    <x v="0"/>
    <n v="52.371786707595703"/>
    <n v="4.8583017445920698"/>
    <x v="1"/>
    <n v="79"/>
    <n v="329"/>
    <n v="8"/>
    <n v="0.3"/>
    <n v="6"/>
    <n v="9401"/>
    <n v="5"/>
    <s v="Amsterdam De Baarsjes - Oud-West"/>
    <s v="Private roomDe Baarsjes - Oud-West"/>
    <n v="25991"/>
    <n v="0.5"/>
  </r>
  <r>
    <s v="Amsterdam"/>
    <n v="16211736"/>
    <x v="3"/>
    <n v="52.376137773415699"/>
    <n v="4.87841585295513"/>
    <x v="1"/>
    <n v="195"/>
    <n v="104"/>
    <n v="30"/>
    <n v="2.13"/>
    <n v="264"/>
    <n v="10409"/>
    <n v="5"/>
    <s v="Amsterdam Centrum-West"/>
    <s v="Private roomCentrum-West"/>
    <n v="20280"/>
    <n v="0.5"/>
  </r>
  <r>
    <s v="Amsterdam"/>
    <n v="16269728"/>
    <x v="2"/>
    <n v="52.385454920855103"/>
    <n v="4.8712004998136802"/>
    <x v="1"/>
    <n v="66"/>
    <n v="285"/>
    <n v="22"/>
    <n v="0.92"/>
    <n v="31"/>
    <n v="10450"/>
    <n v="5"/>
    <s v="Amsterdam Westerpark"/>
    <s v="Private roomWesterpark"/>
    <n v="18810"/>
    <n v="0.5"/>
  </r>
  <r>
    <s v="Amsterdam"/>
    <n v="18887905"/>
    <x v="5"/>
    <n v="52.354024933974898"/>
    <n v="4.9112293772967703"/>
    <x v="1"/>
    <n v="95"/>
    <n v="51"/>
    <n v="7"/>
    <n v="0.4"/>
    <n v="245"/>
    <n v="12317"/>
    <n v="5"/>
    <s v="Amsterdam Oud-Oost"/>
    <s v="Private roomOud-Oost"/>
    <n v="4845"/>
    <n v="0.5"/>
  </r>
  <r>
    <s v="Amsterdam"/>
    <n v="19975016"/>
    <x v="6"/>
    <n v="52.365770077631701"/>
    <n v="4.9434885080589304"/>
    <x v="1"/>
    <n v="85"/>
    <n v="301"/>
    <n v="13"/>
    <n v="0.8"/>
    <n v="83"/>
    <n v="13340"/>
    <n v="5"/>
    <s v="Amsterdam Oostelijk Havengebied - Indische Buurt"/>
    <s v="Private roomOostelijk Havengebied - Indische Buurt"/>
    <n v="25585"/>
    <n v="0.5"/>
  </r>
  <r>
    <s v="Amsterdam"/>
    <n v="20115291"/>
    <x v="0"/>
    <n v="52.371837134587402"/>
    <n v="4.8658837077223502"/>
    <x v="1"/>
    <n v="49"/>
    <n v="117"/>
    <n v="51"/>
    <n v="3.19"/>
    <n v="73"/>
    <n v="13483"/>
    <n v="5"/>
    <s v="Amsterdam De Baarsjes - Oud-West"/>
    <s v="Private roomDe Baarsjes - Oud-West"/>
    <n v="5733"/>
    <n v="0.5"/>
  </r>
  <r>
    <s v="Amsterdam"/>
    <n v="20857735"/>
    <x v="10"/>
    <n v="52.352246151973901"/>
    <n v="4.8519707382255399"/>
    <x v="1"/>
    <n v="140"/>
    <n v="346"/>
    <n v="23"/>
    <n v="1.58"/>
    <n v="82"/>
    <n v="14030"/>
    <n v="5"/>
    <s v="Amsterdam Zuid"/>
    <s v="Private roomZuid"/>
    <n v="48440"/>
    <n v="0.5"/>
  </r>
  <r>
    <s v="Amsterdam"/>
    <n v="21513076"/>
    <x v="4"/>
    <n v="52.378074676363802"/>
    <n v="4.8485270932522297"/>
    <x v="1"/>
    <n v="68"/>
    <n v="351"/>
    <n v="21"/>
    <n v="1.89"/>
    <n v="1"/>
    <n v="14552"/>
    <n v="5"/>
    <s v="Amsterdam Bos en Lommer"/>
    <s v="Private roomBos en Lommer"/>
    <n v="23868"/>
    <n v="0.5"/>
  </r>
  <r>
    <s v="Amsterdam"/>
    <n v="21547047"/>
    <x v="10"/>
    <n v="52.353638536487402"/>
    <n v="4.8524930260413797"/>
    <x v="1"/>
    <n v="60"/>
    <n v="340"/>
    <n v="22"/>
    <n v="1.7"/>
    <n v="70"/>
    <n v="14581"/>
    <n v="5"/>
    <s v="Amsterdam Zuid"/>
    <s v="Private roomZuid"/>
    <n v="20400"/>
    <n v="0.5"/>
  </r>
  <r>
    <s v="Amsterdam"/>
    <n v="21918025"/>
    <x v="10"/>
    <n v="52.350796269801499"/>
    <n v="4.8537345581400002"/>
    <x v="1"/>
    <n v="119"/>
    <n v="350"/>
    <n v="13"/>
    <n v="1.17"/>
    <n v="7"/>
    <n v="14924"/>
    <n v="5"/>
    <s v="Amsterdam Zuid"/>
    <s v="Private roomZuid"/>
    <n v="41650"/>
    <n v="0.5"/>
  </r>
  <r>
    <s v="Amsterdam"/>
    <n v="21954191"/>
    <x v="8"/>
    <n v="52.355522183778902"/>
    <n v="4.8429731106915801"/>
    <x v="1"/>
    <n v="70"/>
    <n v="333"/>
    <n v="1"/>
    <n v="0.08"/>
    <n v="44"/>
    <n v="14954"/>
    <n v="5"/>
    <s v="Amsterdam Slotervaart"/>
    <s v="Private roomSlotervaart"/>
    <n v="23310"/>
    <n v="0.5"/>
  </r>
  <r>
    <s v="Amsterdam"/>
    <n v="48076"/>
    <x v="3"/>
    <n v="52.3804200178011"/>
    <n v="4.8945347350975501"/>
    <x v="0"/>
    <n v="350"/>
    <n v="92"/>
    <n v="159"/>
    <n v="1.82"/>
    <n v="276"/>
    <n v="17"/>
    <n v="5"/>
    <s v="Amsterdam Centrum-West"/>
    <s v="Entire home/aptCentrum-West"/>
    <n v="32200"/>
    <n v="0.1"/>
  </r>
  <r>
    <s v="Amsterdam"/>
    <n v="55709"/>
    <x v="7"/>
    <n v="52.358956496271198"/>
    <n v="4.8972593410052303"/>
    <x v="0"/>
    <n v="159"/>
    <n v="355"/>
    <n v="53"/>
    <n v="0.54"/>
    <n v="32"/>
    <n v="29"/>
    <n v="5"/>
    <s v="Amsterdam Centrum-Oost"/>
    <s v="Entire home/aptCentrum-Oost"/>
    <n v="56445"/>
    <n v="0.1"/>
  </r>
  <r>
    <s v="Amsterdam"/>
    <n v="304189"/>
    <x v="3"/>
    <n v="52.370938776639001"/>
    <n v="4.8765350741049804"/>
    <x v="0"/>
    <n v="155"/>
    <n v="156"/>
    <n v="79"/>
    <n v="0.95"/>
    <n v="106"/>
    <n v="161"/>
    <n v="5"/>
    <s v="Amsterdam Centrum-West"/>
    <s v="Entire home/aptCentrum-West"/>
    <n v="24180"/>
    <n v="0.1"/>
  </r>
  <r>
    <s v="Amsterdam"/>
    <n v="370870"/>
    <x v="7"/>
    <n v="52.364301517180301"/>
    <n v="4.9054232776881399"/>
    <x v="0"/>
    <n v="100"/>
    <n v="254"/>
    <n v="40"/>
    <n v="0.49"/>
    <n v="14"/>
    <n v="202"/>
    <n v="5"/>
    <s v="Amsterdam Centrum-Oost"/>
    <s v="Entire home/aptCentrum-Oost"/>
    <n v="25400"/>
    <n v="0.1"/>
  </r>
  <r>
    <s v="Amsterdam"/>
    <n v="544506"/>
    <x v="4"/>
    <n v="52.375084843277001"/>
    <n v="4.8575338814584201"/>
    <x v="0"/>
    <n v="200"/>
    <n v="25"/>
    <n v="47"/>
    <n v="0.63"/>
    <n v="345"/>
    <n v="299"/>
    <n v="5"/>
    <s v="Amsterdam Bos en Lommer"/>
    <s v="Entire home/aptBos en Lommer"/>
    <n v="5000"/>
    <n v="0.1"/>
  </r>
  <r>
    <s v="Amsterdam"/>
    <n v="546215"/>
    <x v="8"/>
    <n v="52.363250820856202"/>
    <n v="4.8367807528017801"/>
    <x v="0"/>
    <n v="105"/>
    <n v="198"/>
    <n v="24"/>
    <n v="0.31"/>
    <n v="316"/>
    <n v="300"/>
    <n v="5"/>
    <s v="Amsterdam Slotervaart"/>
    <s v="Entire home/aptSlotervaart"/>
    <n v="20790"/>
    <n v="0.1"/>
  </r>
  <r>
    <s v="Amsterdam"/>
    <n v="589194"/>
    <x v="5"/>
    <n v="52.353739171569899"/>
    <n v="4.9093097354361896"/>
    <x v="0"/>
    <n v="85"/>
    <n v="358"/>
    <n v="25"/>
    <n v="0.33"/>
    <n v="1"/>
    <n v="342"/>
    <n v="5"/>
    <s v="Amsterdam Oud-Oost"/>
    <s v="Entire home/aptOud-Oost"/>
    <n v="30430"/>
    <n v="0.1"/>
  </r>
  <r>
    <s v="Amsterdam"/>
    <n v="629670"/>
    <x v="3"/>
    <n v="52.379044003294602"/>
    <n v="4.87935928012097"/>
    <x v="0"/>
    <n v="225"/>
    <n v="206"/>
    <n v="39"/>
    <n v="0.52"/>
    <n v="43"/>
    <n v="372"/>
    <n v="5"/>
    <s v="Amsterdam Centrum-West"/>
    <s v="Entire home/aptCentrum-West"/>
    <n v="46350"/>
    <n v="0.1"/>
  </r>
  <r>
    <s v="Amsterdam"/>
    <n v="634170"/>
    <x v="2"/>
    <n v="52.383705606652697"/>
    <n v="4.8669423200949797"/>
    <x v="0"/>
    <n v="100"/>
    <n v="89"/>
    <n v="126"/>
    <n v="1.66"/>
    <n v="119"/>
    <n v="378"/>
    <n v="5"/>
    <s v="Amsterdam Westerpark"/>
    <s v="Entire home/aptWesterpark"/>
    <n v="8900"/>
    <n v="0.1"/>
  </r>
  <r>
    <s v="Amsterdam"/>
    <n v="635019"/>
    <x v="4"/>
    <n v="52.379859053830202"/>
    <n v="4.8487417902756098"/>
    <x v="0"/>
    <n v="120"/>
    <n v="198"/>
    <n v="61"/>
    <n v="0.8"/>
    <n v="71"/>
    <n v="379"/>
    <n v="5"/>
    <s v="Amsterdam Bos en Lommer"/>
    <s v="Entire home/aptBos en Lommer"/>
    <n v="23760"/>
    <n v="0.1"/>
  </r>
  <r>
    <s v="Amsterdam"/>
    <n v="667305"/>
    <x v="13"/>
    <n v="52.420371383792599"/>
    <n v="4.8947029493739898"/>
    <x v="0"/>
    <n v="140"/>
    <n v="1"/>
    <n v="13"/>
    <n v="0.2"/>
    <n v="351"/>
    <n v="417"/>
    <n v="5"/>
    <s v="Amsterdam Noord-West"/>
    <s v="Entire home/aptNoord-West"/>
    <n v="140"/>
    <n v="0.1"/>
  </r>
  <r>
    <s v="Amsterdam"/>
    <n v="678067"/>
    <x v="0"/>
    <n v="52.370801450834698"/>
    <n v="4.8588947950140904"/>
    <x v="0"/>
    <n v="149"/>
    <n v="1"/>
    <n v="49"/>
    <n v="0.67"/>
    <n v="188"/>
    <n v="427"/>
    <n v="5"/>
    <s v="Amsterdam De Baarsjes - Oud-West"/>
    <s v="Entire home/aptDe Baarsjes - Oud-West"/>
    <n v="149"/>
    <n v="0.1"/>
  </r>
  <r>
    <s v="Amsterdam"/>
    <n v="696113"/>
    <x v="16"/>
    <n v="52.362128094432101"/>
    <n v="4.97431011023669"/>
    <x v="0"/>
    <n v="120"/>
    <n v="204"/>
    <n v="21"/>
    <n v="0.28000000000000003"/>
    <n v="143"/>
    <n v="444"/>
    <n v="5"/>
    <s v="Amsterdam IJburg - Zeeburgereiland"/>
    <s v="Entire home/aptIJburg - Zeeburgereiland"/>
    <n v="24480"/>
    <n v="0.1"/>
  </r>
  <r>
    <s v="Amsterdam"/>
    <n v="829306"/>
    <x v="0"/>
    <n v="52.368941207110304"/>
    <n v="4.8637939102070602"/>
    <x v="0"/>
    <n v="175"/>
    <n v="314"/>
    <n v="22"/>
    <n v="0.39"/>
    <n v="95"/>
    <n v="591"/>
    <n v="5"/>
    <s v="Amsterdam De Baarsjes - Oud-West"/>
    <s v="Entire home/aptDe Baarsjes - Oud-West"/>
    <n v="54950"/>
    <n v="0.1"/>
  </r>
  <r>
    <s v="Amsterdam"/>
    <n v="884164"/>
    <x v="6"/>
    <n v="52.365699615656297"/>
    <n v="4.9365901738753699"/>
    <x v="0"/>
    <n v="109"/>
    <n v="24"/>
    <n v="49"/>
    <n v="0.71"/>
    <n v="357"/>
    <n v="649"/>
    <n v="5"/>
    <s v="Amsterdam Oostelijk Havengebied - Indische Buurt"/>
    <s v="Entire home/aptOostelijk Havengebied - Indische Buurt"/>
    <n v="2616"/>
    <n v="0.1"/>
  </r>
  <r>
    <s v="Amsterdam"/>
    <n v="919131"/>
    <x v="10"/>
    <n v="52.358890739741902"/>
    <n v="4.8761494793300004"/>
    <x v="0"/>
    <n v="399"/>
    <n v="361"/>
    <n v="48"/>
    <n v="0.68"/>
    <n v="19"/>
    <n v="672"/>
    <n v="5"/>
    <s v="Amsterdam Zuid"/>
    <s v="Entire home/aptZuid"/>
    <n v="144039"/>
    <n v="0.1"/>
  </r>
  <r>
    <s v="Amsterdam"/>
    <n v="922282"/>
    <x v="10"/>
    <n v="52.3484686862407"/>
    <n v="4.8771459913490904"/>
    <x v="0"/>
    <n v="295"/>
    <n v="180"/>
    <n v="1"/>
    <n v="0.01"/>
    <n v="131"/>
    <n v="676"/>
    <n v="5"/>
    <s v="Amsterdam Zuid"/>
    <s v="Entire home/aptZuid"/>
    <n v="53100"/>
    <n v="0.1"/>
  </r>
  <r>
    <s v="Amsterdam"/>
    <n v="1038625"/>
    <x v="9"/>
    <n v="52.351141702024201"/>
    <n v="4.9363858268632104"/>
    <x v="0"/>
    <n v="225"/>
    <n v="315"/>
    <n v="17"/>
    <n v="0.25"/>
    <n v="166"/>
    <n v="753"/>
    <n v="5"/>
    <s v="Amsterdam Watergraafsmeer"/>
    <s v="Entire home/aptWatergraafsmeer"/>
    <n v="70875"/>
    <n v="0.1"/>
  </r>
  <r>
    <s v="Amsterdam"/>
    <n v="1058082"/>
    <x v="0"/>
    <n v="52.363321860696701"/>
    <n v="4.8663926614205701"/>
    <x v="0"/>
    <n v="179"/>
    <n v="60"/>
    <n v="24"/>
    <n v="0.36"/>
    <n v="177"/>
    <n v="772"/>
    <n v="5"/>
    <s v="Amsterdam De Baarsjes - Oud-West"/>
    <s v="Entire home/aptDe Baarsjes - Oud-West"/>
    <n v="10740"/>
    <n v="0.1"/>
  </r>
  <r>
    <s v="Amsterdam"/>
    <n v="1081307"/>
    <x v="12"/>
    <n v="52.398838611936199"/>
    <n v="4.9186145664016401"/>
    <x v="0"/>
    <n v="85"/>
    <n v="268"/>
    <n v="53"/>
    <n v="0.78"/>
    <n v="213"/>
    <n v="790"/>
    <n v="5"/>
    <s v="Amsterdam Oud-Noord"/>
    <s v="Entire home/aptOud-Noord"/>
    <n v="22780"/>
    <n v="0.1"/>
  </r>
  <r>
    <s v="Amsterdam"/>
    <n v="1104175"/>
    <x v="20"/>
    <n v="52.378324696165102"/>
    <n v="4.8280604559119498"/>
    <x v="0"/>
    <n v="85"/>
    <n v="86"/>
    <n v="19"/>
    <n v="0.28000000000000003"/>
    <n v="69"/>
    <n v="812"/>
    <n v="5"/>
    <s v="Amsterdam Geuzenveld - Slotermeer"/>
    <s v="Entire home/aptGeuzenveld - Slotermeer"/>
    <n v="7310"/>
    <n v="0.1"/>
  </r>
  <r>
    <s v="Amsterdam"/>
    <n v="1129563"/>
    <x v="7"/>
    <n v="52.368136442880498"/>
    <n v="4.9214313573578599"/>
    <x v="0"/>
    <n v="275"/>
    <n v="245"/>
    <n v="3"/>
    <n v="0.06"/>
    <n v="340"/>
    <n v="833"/>
    <n v="5"/>
    <s v="Amsterdam Centrum-Oost"/>
    <s v="Entire home/aptCentrum-Oost"/>
    <n v="67375"/>
    <n v="0.1"/>
  </r>
  <r>
    <s v="Amsterdam"/>
    <n v="1152623"/>
    <x v="10"/>
    <n v="52.3463139435177"/>
    <n v="4.8609474174823504"/>
    <x v="0"/>
    <n v="110"/>
    <n v="87"/>
    <n v="29"/>
    <n v="0.57999999999999996"/>
    <n v="200"/>
    <n v="848"/>
    <n v="5"/>
    <s v="Amsterdam Zuid"/>
    <s v="Entire home/aptZuid"/>
    <n v="9570"/>
    <n v="0.1"/>
  </r>
  <r>
    <s v="Amsterdam"/>
    <n v="1184501"/>
    <x v="3"/>
    <n v="52.385147560078899"/>
    <n v="4.8871330328663403"/>
    <x v="0"/>
    <n v="125"/>
    <n v="152"/>
    <n v="21"/>
    <n v="0.32"/>
    <n v="5"/>
    <n v="870"/>
    <n v="5"/>
    <s v="Amsterdam Centrum-West"/>
    <s v="Entire home/aptCentrum-West"/>
    <n v="19000"/>
    <n v="0.1"/>
  </r>
  <r>
    <s v="Amsterdam"/>
    <n v="1195964"/>
    <x v="0"/>
    <n v="52.362081508470197"/>
    <n v="4.8696738498435197"/>
    <x v="0"/>
    <n v="66"/>
    <n v="85"/>
    <n v="32"/>
    <n v="0.74"/>
    <n v="122"/>
    <n v="881"/>
    <n v="5"/>
    <s v="Amsterdam De Baarsjes - Oud-West"/>
    <s v="Entire home/aptDe Baarsjes - Oud-West"/>
    <n v="5610"/>
    <n v="0.1"/>
  </r>
  <r>
    <s v="Amsterdam"/>
    <n v="1224935"/>
    <x v="6"/>
    <n v="52.375208261252098"/>
    <n v="4.9477615654579701"/>
    <x v="0"/>
    <n v="225"/>
    <n v="42"/>
    <n v="10"/>
    <n v="0.15"/>
    <n v="1"/>
    <n v="898"/>
    <n v="5"/>
    <s v="Amsterdam Oostelijk Havengebied - Indische Buurt"/>
    <s v="Entire home/aptOostelijk Havengebied - Indische Buurt"/>
    <n v="9450"/>
    <n v="0.1"/>
  </r>
  <r>
    <s v="Amsterdam"/>
    <n v="1250364"/>
    <x v="1"/>
    <n v="52.353305038678101"/>
    <n v="4.8912596495894798"/>
    <x v="0"/>
    <n v="225"/>
    <n v="217"/>
    <n v="45"/>
    <n v="0.68"/>
    <n v="144"/>
    <n v="919"/>
    <n v="5"/>
    <s v="Amsterdam De Pijp - Rivierenbuurt"/>
    <s v="Entire home/aptDe Pijp - Rivierenbuurt"/>
    <n v="48825"/>
    <n v="0.1"/>
  </r>
  <r>
    <s v="Amsterdam"/>
    <n v="1270575"/>
    <x v="0"/>
    <n v="52.357776837976203"/>
    <n v="4.8598773533835997"/>
    <x v="0"/>
    <n v="90"/>
    <n v="147"/>
    <n v="128"/>
    <n v="2"/>
    <n v="176"/>
    <n v="939"/>
    <n v="5"/>
    <s v="Amsterdam De Baarsjes - Oud-West"/>
    <s v="Entire home/aptDe Baarsjes - Oud-West"/>
    <n v="13230"/>
    <n v="0.1"/>
  </r>
  <r>
    <s v="Amsterdam"/>
    <n v="1299652"/>
    <x v="1"/>
    <n v="52.3558100086561"/>
    <n v="4.88931327516263"/>
    <x v="0"/>
    <n v="199"/>
    <n v="359"/>
    <n v="56"/>
    <n v="0.85"/>
    <n v="5"/>
    <n v="960"/>
    <n v="5"/>
    <s v="Amsterdam De Pijp - Rivierenbuurt"/>
    <s v="Entire home/aptDe Pijp - Rivierenbuurt"/>
    <n v="71441"/>
    <n v="0.1"/>
  </r>
  <r>
    <s v="Amsterdam"/>
    <n v="1331954"/>
    <x v="6"/>
    <n v="52.359367509142402"/>
    <n v="4.9432980753491602"/>
    <x v="0"/>
    <n v="125"/>
    <n v="99"/>
    <n v="18"/>
    <n v="0.27"/>
    <n v="134"/>
    <n v="985"/>
    <n v="5"/>
    <s v="Amsterdam Oostelijk Havengebied - Indische Buurt"/>
    <s v="Entire home/aptOostelijk Havengebied - Indische Buurt"/>
    <n v="12375"/>
    <n v="0.1"/>
  </r>
  <r>
    <s v="Amsterdam"/>
    <n v="1408035"/>
    <x v="17"/>
    <n v="52.344030164609201"/>
    <n v="4.8041857680051203"/>
    <x v="0"/>
    <n v="200"/>
    <n v="256"/>
    <n v="36"/>
    <n v="0.65"/>
    <n v="46"/>
    <n v="1053"/>
    <n v="5"/>
    <s v="Amsterdam De Aker - Nieuw Sloten"/>
    <s v="Entire home/aptDe Aker - Nieuw Sloten"/>
    <n v="51200"/>
    <n v="0.1"/>
  </r>
  <r>
    <s v="Amsterdam"/>
    <n v="1603630"/>
    <x v="3"/>
    <n v="52.379287976807497"/>
    <n v="4.8876882654729297"/>
    <x v="0"/>
    <n v="220"/>
    <n v="43"/>
    <n v="28"/>
    <n v="0.66"/>
    <n v="298"/>
    <n v="1162"/>
    <n v="5"/>
    <s v="Amsterdam Centrum-West"/>
    <s v="Entire home/aptCentrum-West"/>
    <n v="9460"/>
    <n v="0.1"/>
  </r>
  <r>
    <s v="Amsterdam"/>
    <n v="1608463"/>
    <x v="0"/>
    <n v="52.3643102681744"/>
    <n v="4.8521830647991298"/>
    <x v="0"/>
    <n v="125"/>
    <n v="301"/>
    <n v="24"/>
    <n v="0.43"/>
    <n v="234"/>
    <n v="1168"/>
    <n v="5"/>
    <s v="Amsterdam De Baarsjes - Oud-West"/>
    <s v="Entire home/aptDe Baarsjes - Oud-West"/>
    <n v="37625"/>
    <n v="0.1"/>
  </r>
  <r>
    <s v="Amsterdam"/>
    <n v="1613972"/>
    <x v="2"/>
    <n v="52.379438542989099"/>
    <n v="4.8700080148820399"/>
    <x v="0"/>
    <n v="85"/>
    <n v="266"/>
    <n v="16"/>
    <n v="0.27"/>
    <n v="158"/>
    <n v="1170"/>
    <n v="5"/>
    <s v="Amsterdam Westerpark"/>
    <s v="Entire home/aptWesterpark"/>
    <n v="22610"/>
    <n v="0.1"/>
  </r>
  <r>
    <s v="Amsterdam"/>
    <n v="1686654"/>
    <x v="1"/>
    <n v="52.357095108002902"/>
    <n v="4.8973533044126301"/>
    <x v="0"/>
    <n v="120"/>
    <n v="341"/>
    <n v="52"/>
    <n v="0.83"/>
    <n v="36"/>
    <n v="1207"/>
    <n v="5"/>
    <s v="Amsterdam De Pijp - Rivierenbuurt"/>
    <s v="Entire home/aptDe Pijp - Rivierenbuurt"/>
    <n v="40920"/>
    <n v="0.1"/>
  </r>
  <r>
    <s v="Amsterdam"/>
    <n v="1723463"/>
    <x v="9"/>
    <n v="52.355005221021798"/>
    <n v="4.9373770676875104"/>
    <x v="0"/>
    <n v="179"/>
    <n v="312"/>
    <n v="18"/>
    <n v="0.28999999999999998"/>
    <n v="189"/>
    <n v="1224"/>
    <n v="5"/>
    <s v="Amsterdam Watergraafsmeer"/>
    <s v="Entire home/aptWatergraafsmeer"/>
    <n v="55848"/>
    <n v="0.1"/>
  </r>
  <r>
    <s v="Amsterdam"/>
    <n v="1734769"/>
    <x v="20"/>
    <n v="52.373717317227502"/>
    <n v="4.8346347398558898"/>
    <x v="0"/>
    <n v="295"/>
    <n v="58"/>
    <n v="37"/>
    <n v="0.62"/>
    <n v="24"/>
    <n v="1236"/>
    <n v="5"/>
    <s v="Amsterdam Geuzenveld - Slotermeer"/>
    <s v="Entire home/aptGeuzenveld - Slotermeer"/>
    <n v="17110"/>
    <n v="0.1"/>
  </r>
  <r>
    <s v="Amsterdam"/>
    <n v="1795894"/>
    <x v="1"/>
    <n v="52.343348314425299"/>
    <n v="4.90117879674085"/>
    <x v="0"/>
    <n v="150"/>
    <n v="302"/>
    <n v="2"/>
    <n v="0.24"/>
    <n v="56"/>
    <n v="1272"/>
    <n v="5"/>
    <s v="Amsterdam De Pijp - Rivierenbuurt"/>
    <s v="Entire home/aptDe Pijp - Rivierenbuurt"/>
    <n v="45300"/>
    <n v="0.1"/>
  </r>
  <r>
    <s v="Amsterdam"/>
    <n v="1878458"/>
    <x v="1"/>
    <n v="52.342003194440501"/>
    <n v="4.8978411031124098"/>
    <x v="0"/>
    <n v="150"/>
    <n v="28"/>
    <n v="7"/>
    <n v="0.13"/>
    <n v="340"/>
    <n v="1322"/>
    <n v="5"/>
    <s v="Amsterdam De Pijp - Rivierenbuurt"/>
    <s v="Entire home/aptDe Pijp - Rivierenbuurt"/>
    <n v="4200"/>
    <n v="0.1"/>
  </r>
  <r>
    <s v="Amsterdam"/>
    <n v="2063977"/>
    <x v="0"/>
    <n v="52.363548833371702"/>
    <n v="4.8795724846396"/>
    <x v="0"/>
    <n v="200"/>
    <n v="8"/>
    <n v="39"/>
    <n v="0.99"/>
    <n v="332"/>
    <n v="1440"/>
    <n v="5"/>
    <s v="Amsterdam De Baarsjes - Oud-West"/>
    <s v="Entire home/aptDe Baarsjes - Oud-West"/>
    <n v="1600"/>
    <n v="0.1"/>
  </r>
  <r>
    <s v="Amsterdam"/>
    <n v="2065321"/>
    <x v="1"/>
    <n v="52.352655685470097"/>
    <n v="4.8931934133997297"/>
    <x v="0"/>
    <n v="201"/>
    <n v="61"/>
    <n v="23"/>
    <n v="0.38"/>
    <n v="364"/>
    <n v="1441"/>
    <n v="5"/>
    <s v="Amsterdam De Pijp - Rivierenbuurt"/>
    <s v="Entire home/aptDe Pijp - Rivierenbuurt"/>
    <n v="12261"/>
    <n v="0.1"/>
  </r>
  <r>
    <s v="Amsterdam"/>
    <n v="2074047"/>
    <x v="0"/>
    <n v="52.372135984569702"/>
    <n v="4.87219006879626"/>
    <x v="0"/>
    <n v="165"/>
    <n v="207"/>
    <n v="76"/>
    <n v="1.27"/>
    <n v="280"/>
    <n v="1449"/>
    <n v="5"/>
    <s v="Amsterdam De Baarsjes - Oud-West"/>
    <s v="Entire home/aptDe Baarsjes - Oud-West"/>
    <n v="34155"/>
    <n v="0.1"/>
  </r>
  <r>
    <s v="Amsterdam"/>
    <n v="2148688"/>
    <x v="20"/>
    <n v="52.384280436734301"/>
    <n v="4.8375369870487201"/>
    <x v="0"/>
    <n v="177"/>
    <n v="328"/>
    <n v="7"/>
    <n v="0.12"/>
    <n v="15"/>
    <n v="1495"/>
    <n v="5"/>
    <s v="Amsterdam Geuzenveld - Slotermeer"/>
    <s v="Entire home/aptGeuzenveld - Slotermeer"/>
    <n v="58056"/>
    <n v="0.1"/>
  </r>
  <r>
    <s v="Amsterdam"/>
    <n v="2309762"/>
    <x v="0"/>
    <n v="52.369224154733899"/>
    <n v="4.8589965673939801"/>
    <x v="0"/>
    <n v="70"/>
    <n v="97"/>
    <n v="12"/>
    <n v="0.21"/>
    <n v="1"/>
    <n v="1553"/>
    <n v="5"/>
    <s v="Amsterdam De Baarsjes - Oud-West"/>
    <s v="Entire home/aptDe Baarsjes - Oud-West"/>
    <n v="6790"/>
    <n v="0.1"/>
  </r>
  <r>
    <s v="Amsterdam"/>
    <n v="2353432"/>
    <x v="11"/>
    <n v="52.394770523573598"/>
    <n v="4.9317125981746601"/>
    <x v="0"/>
    <n v="150"/>
    <n v="59"/>
    <n v="5"/>
    <n v="0.09"/>
    <n v="96"/>
    <n v="1574"/>
    <n v="5"/>
    <s v="Amsterdam Noord-Oost"/>
    <s v="Entire home/aptNoord-Oost"/>
    <n v="8850"/>
    <n v="0.1"/>
  </r>
  <r>
    <s v="Amsterdam"/>
    <n v="2481241"/>
    <x v="12"/>
    <n v="52.3994967359261"/>
    <n v="4.9168719438130797"/>
    <x v="0"/>
    <n v="125"/>
    <n v="355"/>
    <n v="40"/>
    <n v="0.7"/>
    <n v="90"/>
    <n v="1637"/>
    <n v="5"/>
    <s v="Amsterdam Oud-Noord"/>
    <s v="Entire home/aptOud-Noord"/>
    <n v="44375"/>
    <n v="0.1"/>
  </r>
  <r>
    <s v="Amsterdam"/>
    <n v="2747704"/>
    <x v="4"/>
    <n v="52.372964666699602"/>
    <n v="4.8452713332556199"/>
    <x v="0"/>
    <n v="200"/>
    <n v="363"/>
    <n v="57"/>
    <n v="1.05"/>
    <n v="2"/>
    <n v="1756"/>
    <n v="5"/>
    <s v="Amsterdam Bos en Lommer"/>
    <s v="Entire home/aptBos en Lommer"/>
    <n v="72600"/>
    <n v="0.1"/>
  </r>
  <r>
    <s v="Amsterdam"/>
    <n v="2754109"/>
    <x v="0"/>
    <n v="52.366357423963997"/>
    <n v="4.8532161321232001"/>
    <x v="0"/>
    <n v="85"/>
    <n v="355"/>
    <n v="15"/>
    <n v="0.27"/>
    <n v="339"/>
    <n v="1758"/>
    <n v="5"/>
    <s v="Amsterdam De Baarsjes - Oud-West"/>
    <s v="Entire home/aptDe Baarsjes - Oud-West"/>
    <n v="30175"/>
    <n v="0.1"/>
  </r>
  <r>
    <s v="Amsterdam"/>
    <n v="2793217"/>
    <x v="3"/>
    <n v="52.3761176288493"/>
    <n v="4.8840337602577204"/>
    <x v="0"/>
    <n v="150"/>
    <n v="361"/>
    <n v="34"/>
    <n v="0.81"/>
    <n v="8"/>
    <n v="1777"/>
    <n v="5"/>
    <s v="Amsterdam Centrum-West"/>
    <s v="Entire home/aptCentrum-West"/>
    <n v="54150"/>
    <n v="0.1"/>
  </r>
  <r>
    <s v="Amsterdam"/>
    <n v="2817811"/>
    <x v="0"/>
    <n v="52.360701950962103"/>
    <n v="4.8606330639860804"/>
    <x v="0"/>
    <n v="110"/>
    <n v="75"/>
    <n v="29"/>
    <n v="0.52"/>
    <n v="46"/>
    <n v="1799"/>
    <n v="5"/>
    <s v="Amsterdam De Baarsjes - Oud-West"/>
    <s v="Entire home/aptDe Baarsjes - Oud-West"/>
    <n v="8250"/>
    <n v="0.1"/>
  </r>
  <r>
    <s v="Amsterdam"/>
    <n v="2965812"/>
    <x v="16"/>
    <n v="52.3623358737633"/>
    <n v="4.9747807420914603"/>
    <x v="0"/>
    <n v="160"/>
    <n v="119"/>
    <n v="34"/>
    <n v="0.96"/>
    <n v="284"/>
    <n v="1871"/>
    <n v="5"/>
    <s v="Amsterdam IJburg - Zeeburgereiland"/>
    <s v="Entire home/aptIJburg - Zeeburgereiland"/>
    <n v="19040"/>
    <n v="0.1"/>
  </r>
  <r>
    <s v="Amsterdam"/>
    <n v="2987644"/>
    <x v="7"/>
    <n v="52.3704070158213"/>
    <n v="4.9124527548190198"/>
    <x v="0"/>
    <n v="125"/>
    <n v="101"/>
    <n v="49"/>
    <n v="0.98"/>
    <n v="83"/>
    <n v="1889"/>
    <n v="5"/>
    <s v="Amsterdam Centrum-Oost"/>
    <s v="Entire home/aptCentrum-Oost"/>
    <n v="12625"/>
    <n v="0.1"/>
  </r>
  <r>
    <s v="Amsterdam"/>
    <n v="3170422"/>
    <x v="2"/>
    <n v="52.373911294889801"/>
    <n v="4.8669577135991604"/>
    <x v="0"/>
    <n v="130"/>
    <n v="196"/>
    <n v="41"/>
    <n v="0.75"/>
    <n v="17"/>
    <n v="1995"/>
    <n v="5"/>
    <s v="Amsterdam Westerpark"/>
    <s v="Entire home/aptWesterpark"/>
    <n v="25480"/>
    <n v="0.1"/>
  </r>
  <r>
    <s v="Amsterdam"/>
    <n v="3172327"/>
    <x v="5"/>
    <n v="52.358695030670503"/>
    <n v="4.92383074030296"/>
    <x v="0"/>
    <n v="140"/>
    <n v="201"/>
    <n v="13"/>
    <n v="0.45"/>
    <n v="103"/>
    <n v="1998"/>
    <n v="5"/>
    <s v="Amsterdam Oud-Oost"/>
    <s v="Entire home/aptOud-Oost"/>
    <n v="28140"/>
    <n v="0.1"/>
  </r>
  <r>
    <s v="Amsterdam"/>
    <n v="3281307"/>
    <x v="14"/>
    <n v="52.323559729263799"/>
    <n v="4.8859119433674998"/>
    <x v="0"/>
    <n v="280"/>
    <n v="358"/>
    <n v="10"/>
    <n v="0.21"/>
    <n v="9"/>
    <n v="2059"/>
    <n v="5"/>
    <s v="Amsterdam Buitenveldert - Zuidas"/>
    <s v="Entire home/aptBuitenveldert - Zuidas"/>
    <n v="100240"/>
    <n v="0.1"/>
  </r>
  <r>
    <s v="Amsterdam"/>
    <n v="3285500"/>
    <x v="5"/>
    <n v="52.359931151311102"/>
    <n v="4.9322714479936902"/>
    <x v="0"/>
    <n v="119"/>
    <n v="302"/>
    <n v="8"/>
    <n v="0.51"/>
    <n v="65"/>
    <n v="2063"/>
    <n v="5"/>
    <s v="Amsterdam Oud-Oost"/>
    <s v="Entire home/aptOud-Oost"/>
    <n v="35938"/>
    <n v="0.1"/>
  </r>
  <r>
    <s v="Amsterdam"/>
    <n v="3332424"/>
    <x v="3"/>
    <n v="52.3663219586035"/>
    <n v="4.8807356778142204"/>
    <x v="0"/>
    <n v="795"/>
    <n v="23"/>
    <n v="7"/>
    <n v="0.13"/>
    <n v="340"/>
    <n v="2101"/>
    <n v="5"/>
    <s v="Amsterdam Centrum-West"/>
    <s v="Entire home/aptCentrum-West"/>
    <n v="18285"/>
    <n v="0.1"/>
  </r>
  <r>
    <s v="Amsterdam"/>
    <n v="3381723"/>
    <x v="1"/>
    <n v="52.355072614370897"/>
    <n v="4.89232815540635"/>
    <x v="0"/>
    <n v="240"/>
    <n v="59"/>
    <n v="22"/>
    <n v="0.41"/>
    <n v="328"/>
    <n v="2137"/>
    <n v="5"/>
    <s v="Amsterdam De Pijp - Rivierenbuurt"/>
    <s v="Entire home/aptDe Pijp - Rivierenbuurt"/>
    <n v="14160"/>
    <n v="0.1"/>
  </r>
  <r>
    <s v="Amsterdam"/>
    <n v="3432883"/>
    <x v="10"/>
    <n v="52.346910153292697"/>
    <n v="4.8607166373044102"/>
    <x v="0"/>
    <n v="225"/>
    <n v="270"/>
    <n v="9"/>
    <n v="0.19"/>
    <n v="79"/>
    <n v="2172"/>
    <n v="5"/>
    <s v="Amsterdam Zuid"/>
    <s v="Entire home/aptZuid"/>
    <n v="60750"/>
    <n v="0.1"/>
  </r>
  <r>
    <s v="Amsterdam"/>
    <n v="3492282"/>
    <x v="0"/>
    <n v="52.366650885027397"/>
    <n v="4.8736520350893597"/>
    <x v="0"/>
    <n v="130"/>
    <n v="106"/>
    <n v="32"/>
    <n v="0.61"/>
    <n v="230"/>
    <n v="2210"/>
    <n v="5"/>
    <s v="Amsterdam De Baarsjes - Oud-West"/>
    <s v="Entire home/aptDe Baarsjes - Oud-West"/>
    <n v="13780"/>
    <n v="0.1"/>
  </r>
  <r>
    <s v="Amsterdam"/>
    <n v="3505002"/>
    <x v="10"/>
    <n v="52.350612332124001"/>
    <n v="4.8762138256669001"/>
    <x v="0"/>
    <n v="200"/>
    <n v="337"/>
    <n v="7"/>
    <n v="0.16"/>
    <n v="12"/>
    <n v="2217"/>
    <n v="5"/>
    <s v="Amsterdam Zuid"/>
    <s v="Entire home/aptZuid"/>
    <n v="67400"/>
    <n v="0.1"/>
  </r>
  <r>
    <s v="Amsterdam"/>
    <n v="3532705"/>
    <x v="12"/>
    <n v="52.390965416336201"/>
    <n v="4.90794721870604"/>
    <x v="0"/>
    <n v="135"/>
    <n v="359"/>
    <n v="12"/>
    <n v="0.23"/>
    <n v="8"/>
    <n v="2237"/>
    <n v="5"/>
    <s v="Amsterdam Oud-Noord"/>
    <s v="Entire home/aptOud-Noord"/>
    <n v="48465"/>
    <n v="0.1"/>
  </r>
  <r>
    <s v="Amsterdam"/>
    <n v="3652804"/>
    <x v="0"/>
    <n v="52.372914202009198"/>
    <n v="4.8581717930887196"/>
    <x v="0"/>
    <n v="120"/>
    <n v="278"/>
    <n v="20"/>
    <n v="0.45"/>
    <n v="12"/>
    <n v="2300"/>
    <n v="5"/>
    <s v="Amsterdam De Baarsjes - Oud-West"/>
    <s v="Entire home/aptDe Baarsjes - Oud-West"/>
    <n v="33360"/>
    <n v="0.1"/>
  </r>
  <r>
    <s v="Amsterdam"/>
    <n v="3685177"/>
    <x v="1"/>
    <n v="52.351929017524597"/>
    <n v="4.9083286102531698"/>
    <x v="0"/>
    <n v="250"/>
    <n v="28"/>
    <n v="4"/>
    <n v="0.08"/>
    <n v="203"/>
    <n v="2315"/>
    <n v="5"/>
    <s v="Amsterdam De Pijp - Rivierenbuurt"/>
    <s v="Entire home/aptDe Pijp - Rivierenbuurt"/>
    <n v="7000"/>
    <n v="0.1"/>
  </r>
  <r>
    <s v="Amsterdam"/>
    <n v="3856186"/>
    <x v="2"/>
    <n v="52.389253659220202"/>
    <n v="4.8864312412426596"/>
    <x v="0"/>
    <n v="200"/>
    <n v="212"/>
    <n v="15"/>
    <n v="0.75"/>
    <n v="339"/>
    <n v="2443"/>
    <n v="5"/>
    <s v="Amsterdam Westerpark"/>
    <s v="Entire home/aptWesterpark"/>
    <n v="42400"/>
    <n v="0.1"/>
  </r>
  <r>
    <s v="Amsterdam"/>
    <n v="3982031"/>
    <x v="7"/>
    <n v="52.360931315697698"/>
    <n v="4.8967435588465298"/>
    <x v="0"/>
    <n v="140"/>
    <n v="65"/>
    <n v="63"/>
    <n v="1.25"/>
    <n v="175"/>
    <n v="2521"/>
    <n v="5"/>
    <s v="Amsterdam Centrum-Oost"/>
    <s v="Entire home/aptCentrum-Oost"/>
    <n v="9100"/>
    <n v="0.1"/>
  </r>
  <r>
    <s v="Amsterdam"/>
    <n v="4029316"/>
    <x v="1"/>
    <n v="52.35070749538"/>
    <n v="4.8878419544902201"/>
    <x v="0"/>
    <n v="137"/>
    <n v="332"/>
    <n v="27"/>
    <n v="0.76"/>
    <n v="20"/>
    <n v="2547"/>
    <n v="5"/>
    <s v="Amsterdam De Pijp - Rivierenbuurt"/>
    <s v="Entire home/aptDe Pijp - Rivierenbuurt"/>
    <n v="45484"/>
    <n v="0.1"/>
  </r>
  <r>
    <s v="Amsterdam"/>
    <n v="4108615"/>
    <x v="1"/>
    <n v="52.355365823850398"/>
    <n v="4.8949542129767796"/>
    <x v="0"/>
    <n v="329"/>
    <n v="58"/>
    <n v="2"/>
    <n v="7.0000000000000007E-2"/>
    <n v="172"/>
    <n v="2588"/>
    <n v="5"/>
    <s v="Amsterdam De Pijp - Rivierenbuurt"/>
    <s v="Entire home/aptDe Pijp - Rivierenbuurt"/>
    <n v="19082"/>
    <n v="0.1"/>
  </r>
  <r>
    <s v="Amsterdam"/>
    <n v="4242987"/>
    <x v="10"/>
    <n v="52.358049959600102"/>
    <n v="4.87593018070935"/>
    <x v="0"/>
    <n v="219"/>
    <n v="105"/>
    <n v="115"/>
    <n v="2.33"/>
    <n v="266"/>
    <n v="2657"/>
    <n v="5"/>
    <s v="Amsterdam Zuid"/>
    <s v="Entire home/aptZuid"/>
    <n v="22995"/>
    <n v="0.1"/>
  </r>
  <r>
    <s v="Amsterdam"/>
    <n v="4285448"/>
    <x v="3"/>
    <n v="52.369919981735002"/>
    <n v="4.8793033344755603"/>
    <x v="0"/>
    <n v="229"/>
    <n v="28"/>
    <n v="6"/>
    <n v="0.13"/>
    <n v="274"/>
    <n v="2684"/>
    <n v="5"/>
    <s v="Amsterdam Centrum-West"/>
    <s v="Entire home/aptCentrum-West"/>
    <n v="6412"/>
    <n v="0.1"/>
  </r>
  <r>
    <s v="Amsterdam"/>
    <n v="4605575"/>
    <x v="8"/>
    <n v="52.353103523559703"/>
    <n v="4.8290980907195902"/>
    <x v="0"/>
    <n v="175"/>
    <n v="63"/>
    <n v="3"/>
    <n v="7.0000000000000007E-2"/>
    <n v="289"/>
    <n v="2852"/>
    <n v="5"/>
    <s v="Amsterdam Slotervaart"/>
    <s v="Entire home/aptSlotervaart"/>
    <n v="11025"/>
    <n v="0.1"/>
  </r>
  <r>
    <s v="Amsterdam"/>
    <n v="4613073"/>
    <x v="0"/>
    <n v="52.373078859825597"/>
    <n v="4.8573101648233203"/>
    <x v="0"/>
    <n v="121"/>
    <n v="56"/>
    <n v="12"/>
    <n v="0.27"/>
    <n v="364"/>
    <n v="2859"/>
    <n v="5"/>
    <s v="Amsterdam De Baarsjes - Oud-West"/>
    <s v="Entire home/aptDe Baarsjes - Oud-West"/>
    <n v="6776"/>
    <n v="0.1"/>
  </r>
  <r>
    <s v="Amsterdam"/>
    <n v="4697911"/>
    <x v="11"/>
    <n v="52.399127298468201"/>
    <n v="4.9539996975103904"/>
    <x v="0"/>
    <n v="160"/>
    <n v="363"/>
    <n v="21"/>
    <n v="0.44"/>
    <n v="2"/>
    <n v="2902"/>
    <n v="5"/>
    <s v="Amsterdam Noord-Oost"/>
    <s v="Entire home/aptNoord-Oost"/>
    <n v="58080"/>
    <n v="0.1"/>
  </r>
  <r>
    <s v="Amsterdam"/>
    <n v="4763419"/>
    <x v="0"/>
    <n v="52.366190263795801"/>
    <n v="4.8758482569977"/>
    <x v="0"/>
    <n v="249"/>
    <n v="187"/>
    <n v="27"/>
    <n v="0.6"/>
    <n v="177"/>
    <n v="2935"/>
    <n v="5"/>
    <s v="Amsterdam De Baarsjes - Oud-West"/>
    <s v="Entire home/aptDe Baarsjes - Oud-West"/>
    <n v="46563"/>
    <n v="0.1"/>
  </r>
  <r>
    <s v="Amsterdam"/>
    <n v="4764531"/>
    <x v="7"/>
    <n v="52.369021863802303"/>
    <n v="4.9117446074600704"/>
    <x v="0"/>
    <n v="158"/>
    <n v="363"/>
    <n v="9"/>
    <n v="0.19"/>
    <n v="3"/>
    <n v="2938"/>
    <n v="5"/>
    <s v="Amsterdam Centrum-Oost"/>
    <s v="Entire home/aptCentrum-Oost"/>
    <n v="57354"/>
    <n v="0.1"/>
  </r>
  <r>
    <s v="Amsterdam"/>
    <n v="4771047"/>
    <x v="7"/>
    <n v="52.369783172120499"/>
    <n v="4.9017036349910299"/>
    <x v="0"/>
    <n v="260"/>
    <n v="343"/>
    <n v="19"/>
    <n v="1.1100000000000001"/>
    <n v="14"/>
    <n v="2943"/>
    <n v="5"/>
    <s v="Amsterdam Centrum-Oost"/>
    <s v="Entire home/aptCentrum-Oost"/>
    <n v="89180"/>
    <n v="0.1"/>
  </r>
  <r>
    <s v="Amsterdam"/>
    <n v="4835069"/>
    <x v="0"/>
    <n v="52.369355775669497"/>
    <n v="4.8643801206668602"/>
    <x v="0"/>
    <n v="350"/>
    <n v="301"/>
    <n v="13"/>
    <n v="0.28999999999999998"/>
    <n v="120"/>
    <n v="2981"/>
    <n v="5"/>
    <s v="Amsterdam De Baarsjes - Oud-West"/>
    <s v="Entire home/aptDe Baarsjes - Oud-West"/>
    <n v="105350"/>
    <n v="0.1"/>
  </r>
  <r>
    <s v="Amsterdam"/>
    <n v="4850547"/>
    <x v="1"/>
    <n v="52.357077201221799"/>
    <n v="4.8992707246809903"/>
    <x v="0"/>
    <n v="175"/>
    <n v="92"/>
    <n v="7"/>
    <n v="0.16"/>
    <n v="16"/>
    <n v="2988"/>
    <n v="5"/>
    <s v="Amsterdam De Pijp - Rivierenbuurt"/>
    <s v="Entire home/aptDe Pijp - Rivierenbuurt"/>
    <n v="16100"/>
    <n v="0.1"/>
  </r>
  <r>
    <s v="Amsterdam"/>
    <n v="5198672"/>
    <x v="8"/>
    <n v="52.363908640167303"/>
    <n v="4.8444999695172699"/>
    <x v="0"/>
    <n v="133"/>
    <n v="7"/>
    <n v="30"/>
    <n v="0.68"/>
    <n v="333"/>
    <n v="3164"/>
    <n v="5"/>
    <s v="Amsterdam Slotervaart"/>
    <s v="Entire home/aptSlotervaart"/>
    <n v="931"/>
    <n v="0.1"/>
  </r>
  <r>
    <s v="Amsterdam"/>
    <n v="5321040"/>
    <x v="1"/>
    <n v="52.351075252866302"/>
    <n v="4.88786155255882"/>
    <x v="0"/>
    <n v="115"/>
    <n v="298"/>
    <n v="12"/>
    <n v="0.28999999999999998"/>
    <n v="17"/>
    <n v="3212"/>
    <n v="5"/>
    <s v="Amsterdam De Pijp - Rivierenbuurt"/>
    <s v="Entire home/aptDe Pijp - Rivierenbuurt"/>
    <n v="34270"/>
    <n v="0.1"/>
  </r>
  <r>
    <s v="Amsterdam"/>
    <n v="5474153"/>
    <x v="0"/>
    <n v="52.370457654958003"/>
    <n v="4.84936979815875"/>
    <x v="0"/>
    <n v="110"/>
    <n v="57"/>
    <n v="74"/>
    <n v="1.66"/>
    <n v="105"/>
    <n v="3277"/>
    <n v="5"/>
    <s v="Amsterdam De Baarsjes - Oud-West"/>
    <s v="Entire home/aptDe Baarsjes - Oud-West"/>
    <n v="6270"/>
    <n v="0.1"/>
  </r>
  <r>
    <s v="Amsterdam"/>
    <n v="5503147"/>
    <x v="4"/>
    <n v="52.382488598193397"/>
    <n v="4.8564277477474302"/>
    <x v="0"/>
    <n v="100"/>
    <n v="351"/>
    <n v="23"/>
    <n v="0.59"/>
    <n v="15"/>
    <n v="3288"/>
    <n v="5"/>
    <s v="Amsterdam Bos en Lommer"/>
    <s v="Entire home/aptBos en Lommer"/>
    <n v="35100"/>
    <n v="0.1"/>
  </r>
  <r>
    <s v="Amsterdam"/>
    <n v="5711389"/>
    <x v="1"/>
    <n v="52.3466692798184"/>
    <n v="4.8941533129628496"/>
    <x v="0"/>
    <n v="220"/>
    <n v="343"/>
    <n v="25"/>
    <n v="0.56999999999999995"/>
    <n v="17"/>
    <n v="3376"/>
    <n v="5"/>
    <s v="Amsterdam De Pijp - Rivierenbuurt"/>
    <s v="Entire home/aptDe Pijp - Rivierenbuurt"/>
    <n v="75460"/>
    <n v="0.1"/>
  </r>
  <r>
    <s v="Amsterdam"/>
    <n v="5744391"/>
    <x v="1"/>
    <n v="52.357584031947603"/>
    <n v="4.90314675755788"/>
    <x v="0"/>
    <n v="185"/>
    <n v="28"/>
    <n v="6"/>
    <n v="0.13"/>
    <n v="23"/>
    <n v="3404"/>
    <n v="5"/>
    <s v="Amsterdam De Pijp - Rivierenbuurt"/>
    <s v="Entire home/aptDe Pijp - Rivierenbuurt"/>
    <n v="5180"/>
    <n v="0.1"/>
  </r>
  <r>
    <s v="Amsterdam"/>
    <n v="5898034"/>
    <x v="0"/>
    <n v="52.3717010745194"/>
    <n v="4.8590182957477497"/>
    <x v="0"/>
    <n v="270"/>
    <n v="42"/>
    <n v="35"/>
    <n v="0.79"/>
    <n v="64"/>
    <n v="3484"/>
    <n v="5"/>
    <s v="Amsterdam De Baarsjes - Oud-West"/>
    <s v="Entire home/aptDe Baarsjes - Oud-West"/>
    <n v="11340"/>
    <n v="0.1"/>
  </r>
  <r>
    <s v="Amsterdam"/>
    <n v="6016132"/>
    <x v="6"/>
    <n v="52.362089412864499"/>
    <n v="4.9334756133123099"/>
    <x v="0"/>
    <n v="250"/>
    <n v="351"/>
    <n v="22"/>
    <n v="0.51"/>
    <n v="11"/>
    <n v="3559"/>
    <n v="5"/>
    <s v="Amsterdam Oostelijk Havengebied - Indische Buurt"/>
    <s v="Entire home/aptOostelijk Havengebied - Indische Buurt"/>
    <n v="87750"/>
    <n v="0.1"/>
  </r>
  <r>
    <s v="Amsterdam"/>
    <n v="6091841"/>
    <x v="5"/>
    <n v="52.3599171633808"/>
    <n v="4.9112656337379397"/>
    <x v="0"/>
    <n v="170"/>
    <n v="263"/>
    <n v="21"/>
    <n v="0.48"/>
    <n v="238"/>
    <n v="3621"/>
    <n v="5"/>
    <s v="Amsterdam Oud-Oost"/>
    <s v="Entire home/aptOud-Oost"/>
    <n v="44710"/>
    <n v="0.1"/>
  </r>
  <r>
    <s v="Amsterdam"/>
    <n v="6167615"/>
    <x v="7"/>
    <n v="52.3612685713166"/>
    <n v="4.8999126097466599"/>
    <x v="0"/>
    <n v="360"/>
    <n v="363"/>
    <n v="9"/>
    <n v="0.22"/>
    <n v="3"/>
    <n v="3684"/>
    <n v="5"/>
    <s v="Amsterdam Centrum-Oost"/>
    <s v="Entire home/aptCentrum-Oost"/>
    <n v="130680"/>
    <n v="0.1"/>
  </r>
  <r>
    <s v="Amsterdam"/>
    <n v="6196745"/>
    <x v="0"/>
    <n v="52.363784637970802"/>
    <n v="4.8690100357493904"/>
    <x v="0"/>
    <n v="99"/>
    <n v="364"/>
    <n v="30"/>
    <n v="0.7"/>
    <n v="14"/>
    <n v="3696"/>
    <n v="5"/>
    <s v="Amsterdam De Baarsjes - Oud-West"/>
    <s v="Entire home/aptDe Baarsjes - Oud-West"/>
    <n v="36036"/>
    <n v="0.1"/>
  </r>
  <r>
    <s v="Amsterdam"/>
    <n v="6251458"/>
    <x v="1"/>
    <n v="52.346418455394101"/>
    <n v="4.8886695852504296"/>
    <x v="0"/>
    <n v="158"/>
    <n v="346"/>
    <n v="4"/>
    <n v="0.1"/>
    <n v="84"/>
    <n v="3731"/>
    <n v="5"/>
    <s v="Amsterdam De Pijp - Rivierenbuurt"/>
    <s v="Entire home/aptDe Pijp - Rivierenbuurt"/>
    <n v="54668"/>
    <n v="0.1"/>
  </r>
  <r>
    <s v="Amsterdam"/>
    <n v="6339872"/>
    <x v="5"/>
    <n v="52.359671949388897"/>
    <n v="4.9280314447099096"/>
    <x v="0"/>
    <n v="115"/>
    <n v="207"/>
    <n v="11"/>
    <n v="0.27"/>
    <n v="158"/>
    <n v="3800"/>
    <n v="5"/>
    <s v="Amsterdam Oud-Oost"/>
    <s v="Entire home/aptOud-Oost"/>
    <n v="23805"/>
    <n v="0.1"/>
  </r>
  <r>
    <s v="Amsterdam"/>
    <n v="6372597"/>
    <x v="3"/>
    <n v="52.375151089608003"/>
    <n v="4.8786422428028402"/>
    <x v="0"/>
    <n v="300"/>
    <n v="362"/>
    <n v="55"/>
    <n v="1.29"/>
    <n v="5"/>
    <n v="3823"/>
    <n v="5"/>
    <s v="Amsterdam Centrum-West"/>
    <s v="Entire home/aptCentrum-West"/>
    <n v="108600"/>
    <n v="0.1"/>
  </r>
  <r>
    <s v="Amsterdam"/>
    <n v="6477028"/>
    <x v="7"/>
    <n v="52.367108751006498"/>
    <n v="4.9093130784090198"/>
    <x v="0"/>
    <n v="140"/>
    <n v="293"/>
    <n v="22"/>
    <n v="0.52"/>
    <n v="8"/>
    <n v="3896"/>
    <n v="5"/>
    <s v="Amsterdam Centrum-Oost"/>
    <s v="Entire home/aptCentrum-Oost"/>
    <n v="41020"/>
    <n v="0.1"/>
  </r>
  <r>
    <s v="Amsterdam"/>
    <n v="6830226"/>
    <x v="5"/>
    <n v="52.352261293476701"/>
    <n v="4.9113016869446904"/>
    <x v="0"/>
    <n v="77"/>
    <n v="45"/>
    <n v="24"/>
    <n v="0.63"/>
    <n v="323"/>
    <n v="4137"/>
    <n v="5"/>
    <s v="Amsterdam Oud-Oost"/>
    <s v="Entire home/aptOud-Oost"/>
    <n v="3465"/>
    <n v="0.1"/>
  </r>
  <r>
    <s v="Amsterdam"/>
    <n v="6928420"/>
    <x v="0"/>
    <n v="52.363881433276802"/>
    <n v="4.8546142541727697"/>
    <x v="0"/>
    <n v="100"/>
    <n v="282"/>
    <n v="18"/>
    <n v="0.51"/>
    <n v="79"/>
    <n v="4198"/>
    <n v="5"/>
    <s v="Amsterdam De Baarsjes - Oud-West"/>
    <s v="Entire home/aptDe Baarsjes - Oud-West"/>
    <n v="28200"/>
    <n v="0.1"/>
  </r>
  <r>
    <s v="Amsterdam"/>
    <n v="6946461"/>
    <x v="0"/>
    <n v="52.361231472963098"/>
    <n v="4.8747832837360701"/>
    <x v="0"/>
    <n v="160"/>
    <n v="1"/>
    <n v="17"/>
    <n v="0.48"/>
    <n v="357"/>
    <n v="4212"/>
    <n v="5"/>
    <s v="Amsterdam De Baarsjes - Oud-West"/>
    <s v="Entire home/aptDe Baarsjes - Oud-West"/>
    <n v="160"/>
    <n v="0.1"/>
  </r>
  <r>
    <s v="Amsterdam"/>
    <n v="7005651"/>
    <x v="16"/>
    <n v="52.350315113896599"/>
    <n v="5.00060557939217"/>
    <x v="0"/>
    <n v="180"/>
    <n v="329"/>
    <n v="8"/>
    <n v="0.5"/>
    <n v="37"/>
    <n v="4240"/>
    <n v="5"/>
    <s v="Amsterdam IJburg - Zeeburgereiland"/>
    <s v="Entire home/aptIJburg - Zeeburgereiland"/>
    <n v="59220"/>
    <n v="0.1"/>
  </r>
  <r>
    <s v="Amsterdam"/>
    <n v="7007415"/>
    <x v="5"/>
    <n v="52.351766836784499"/>
    <n v="4.9115289387090701"/>
    <x v="0"/>
    <n v="110"/>
    <n v="364"/>
    <n v="24"/>
    <n v="0.75"/>
    <n v="11"/>
    <n v="4242"/>
    <n v="5"/>
    <s v="Amsterdam Oud-Oost"/>
    <s v="Entire home/aptOud-Oost"/>
    <n v="40040"/>
    <n v="0.1"/>
  </r>
  <r>
    <s v="Amsterdam"/>
    <n v="7169395"/>
    <x v="4"/>
    <n v="52.375855890339103"/>
    <n v="4.83907811542855"/>
    <x v="0"/>
    <n v="150"/>
    <n v="361"/>
    <n v="5"/>
    <n v="0.12"/>
    <n v="8"/>
    <n v="4333"/>
    <n v="5"/>
    <s v="Amsterdam Bos en Lommer"/>
    <s v="Entire home/aptBos en Lommer"/>
    <n v="54150"/>
    <n v="0.1"/>
  </r>
  <r>
    <s v="Amsterdam"/>
    <n v="7201865"/>
    <x v="0"/>
    <n v="52.364776576668099"/>
    <n v="4.8619157830279596"/>
    <x v="0"/>
    <n v="105"/>
    <n v="361"/>
    <n v="32"/>
    <n v="0.84"/>
    <n v="80"/>
    <n v="4366"/>
    <n v="5"/>
    <s v="Amsterdam De Baarsjes - Oud-West"/>
    <s v="Entire home/aptDe Baarsjes - Oud-West"/>
    <n v="37905"/>
    <n v="0.1"/>
  </r>
  <r>
    <s v="Amsterdam"/>
    <n v="7205639"/>
    <x v="0"/>
    <n v="52.368513080547103"/>
    <n v="4.8740316933367396"/>
    <x v="0"/>
    <n v="94"/>
    <n v="30"/>
    <n v="74"/>
    <n v="1.78"/>
    <n v="304"/>
    <n v="4367"/>
    <n v="5"/>
    <s v="Amsterdam De Baarsjes - Oud-West"/>
    <s v="Entire home/aptDe Baarsjes - Oud-West"/>
    <n v="2820"/>
    <n v="0.1"/>
  </r>
  <r>
    <s v="Amsterdam"/>
    <n v="7273801"/>
    <x v="4"/>
    <n v="52.376203630747"/>
    <n v="4.8459896749115199"/>
    <x v="0"/>
    <n v="75"/>
    <n v="36"/>
    <n v="24"/>
    <n v="0.6"/>
    <n v="138"/>
    <n v="4422"/>
    <n v="5"/>
    <s v="Amsterdam Bos en Lommer"/>
    <s v="Entire home/aptBos en Lommer"/>
    <n v="2700"/>
    <n v="0.1"/>
  </r>
  <r>
    <s v="Amsterdam"/>
    <n v="7277727"/>
    <x v="0"/>
    <n v="52.359439349210199"/>
    <n v="4.8548558074692103"/>
    <x v="0"/>
    <n v="300"/>
    <n v="309"/>
    <n v="10"/>
    <n v="0.25"/>
    <n v="14"/>
    <n v="4424"/>
    <n v="5"/>
    <s v="Amsterdam De Baarsjes - Oud-West"/>
    <s v="Entire home/aptDe Baarsjes - Oud-West"/>
    <n v="92700"/>
    <n v="0.1"/>
  </r>
  <r>
    <s v="Amsterdam"/>
    <n v="7302839"/>
    <x v="7"/>
    <n v="52.373829763813802"/>
    <n v="4.9204694694401203"/>
    <x v="0"/>
    <n v="130"/>
    <n v="328"/>
    <n v="23"/>
    <n v="0.56000000000000005"/>
    <n v="78"/>
    <n v="4440"/>
    <n v="5"/>
    <s v="Amsterdam Centrum-Oost"/>
    <s v="Entire home/aptCentrum-Oost"/>
    <n v="42640"/>
    <n v="0.1"/>
  </r>
  <r>
    <s v="Amsterdam"/>
    <n v="7394725"/>
    <x v="4"/>
    <n v="52.3785228660334"/>
    <n v="4.8570722142289204"/>
    <x v="0"/>
    <n v="85"/>
    <n v="19"/>
    <n v="30"/>
    <n v="0.76"/>
    <n v="181"/>
    <n v="4505"/>
    <n v="5"/>
    <s v="Amsterdam Bos en Lommer"/>
    <s v="Entire home/aptBos en Lommer"/>
    <n v="1615"/>
    <n v="0.1"/>
  </r>
  <r>
    <s v="Amsterdam"/>
    <n v="7426189"/>
    <x v="5"/>
    <n v="52.358140593448297"/>
    <n v="4.9122863487772204"/>
    <x v="0"/>
    <n v="130"/>
    <n v="349"/>
    <n v="20"/>
    <n v="0.49"/>
    <n v="43"/>
    <n v="4522"/>
    <n v="5"/>
    <s v="Amsterdam Oud-Oost"/>
    <s v="Entire home/aptOud-Oost"/>
    <n v="45370"/>
    <n v="0.1"/>
  </r>
  <r>
    <s v="Amsterdam"/>
    <n v="7743717"/>
    <x v="1"/>
    <n v="52.3436450098568"/>
    <n v="4.8957285923124596"/>
    <x v="0"/>
    <n v="600"/>
    <n v="1"/>
    <n v="2"/>
    <n v="7.0000000000000007E-2"/>
    <n v="269"/>
    <n v="4737"/>
    <n v="5"/>
    <s v="Amsterdam De Pijp - Rivierenbuurt"/>
    <s v="Entire home/aptDe Pijp - Rivierenbuurt"/>
    <n v="600"/>
    <n v="0.1"/>
  </r>
  <r>
    <s v="Amsterdam"/>
    <n v="8012155"/>
    <x v="2"/>
    <n v="52.382480276962497"/>
    <n v="4.8724421962364302"/>
    <x v="0"/>
    <n v="90"/>
    <n v="357"/>
    <n v="24"/>
    <n v="0.67"/>
    <n v="6"/>
    <n v="4906"/>
    <n v="5"/>
    <s v="Amsterdam Westerpark"/>
    <s v="Entire home/aptWesterpark"/>
    <n v="32130"/>
    <n v="0.1"/>
  </r>
  <r>
    <s v="Amsterdam"/>
    <n v="8041263"/>
    <x v="8"/>
    <n v="52.347419793978901"/>
    <n v="4.8393509346863297"/>
    <x v="0"/>
    <n v="148"/>
    <n v="272"/>
    <n v="17"/>
    <n v="0.46"/>
    <n v="44"/>
    <n v="4929"/>
    <n v="5"/>
    <s v="Amsterdam Slotervaart"/>
    <s v="Entire home/aptSlotervaart"/>
    <n v="40256"/>
    <n v="0.1"/>
  </r>
  <r>
    <s v="Amsterdam"/>
    <n v="8041712"/>
    <x v="1"/>
    <n v="52.351624293569202"/>
    <n v="4.8963461233221901"/>
    <x v="0"/>
    <n v="175"/>
    <n v="346"/>
    <n v="6"/>
    <n v="0.15"/>
    <n v="4"/>
    <n v="4930"/>
    <n v="5"/>
    <s v="Amsterdam De Pijp - Rivierenbuurt"/>
    <s v="Entire home/aptDe Pijp - Rivierenbuurt"/>
    <n v="60550"/>
    <n v="0.1"/>
  </r>
  <r>
    <s v="Amsterdam"/>
    <n v="8157738"/>
    <x v="2"/>
    <n v="52.382963699683899"/>
    <n v="4.8683725473095496"/>
    <x v="0"/>
    <n v="140"/>
    <n v="357"/>
    <n v="17"/>
    <n v="0.44"/>
    <n v="4"/>
    <n v="4993"/>
    <n v="5"/>
    <s v="Amsterdam Westerpark"/>
    <s v="Entire home/aptWesterpark"/>
    <n v="49980"/>
    <n v="0.1"/>
  </r>
  <r>
    <s v="Amsterdam"/>
    <n v="8577592"/>
    <x v="14"/>
    <n v="52.327377898393998"/>
    <n v="4.8736256051651603"/>
    <x v="0"/>
    <n v="80"/>
    <n v="321"/>
    <n v="11"/>
    <n v="0.28999999999999998"/>
    <n v="6"/>
    <n v="5219"/>
    <n v="5"/>
    <s v="Amsterdam Buitenveldert - Zuidas"/>
    <s v="Entire home/aptBuitenveldert - Zuidas"/>
    <n v="25680"/>
    <n v="0.1"/>
  </r>
  <r>
    <s v="Amsterdam"/>
    <n v="8581083"/>
    <x v="0"/>
    <n v="52.362411602154303"/>
    <n v="4.8510941518343902"/>
    <x v="0"/>
    <n v="109"/>
    <n v="27"/>
    <n v="17"/>
    <n v="0.46"/>
    <n v="233"/>
    <n v="5221"/>
    <n v="5"/>
    <s v="Amsterdam De Baarsjes - Oud-West"/>
    <s v="Entire home/aptDe Baarsjes - Oud-West"/>
    <n v="2943"/>
    <n v="0.1"/>
  </r>
  <r>
    <s v="Amsterdam"/>
    <n v="8650287"/>
    <x v="6"/>
    <n v="52.371171275429901"/>
    <n v="4.9394135280229898"/>
    <x v="0"/>
    <n v="149"/>
    <n v="294"/>
    <n v="10"/>
    <n v="0.27"/>
    <n v="196"/>
    <n v="5265"/>
    <n v="5"/>
    <s v="Amsterdam Oostelijk Havengebied - Indische Buurt"/>
    <s v="Entire home/aptOostelijk Havengebied - Indische Buurt"/>
    <n v="43806"/>
    <n v="0.1"/>
  </r>
  <r>
    <s v="Amsterdam"/>
    <n v="8746809"/>
    <x v="7"/>
    <n v="52.368415650561097"/>
    <n v="4.9107190847141204"/>
    <x v="0"/>
    <n v="245"/>
    <n v="8"/>
    <n v="7"/>
    <n v="0.47"/>
    <n v="279"/>
    <n v="5319"/>
    <n v="5"/>
    <s v="Amsterdam Centrum-Oost"/>
    <s v="Entire home/aptCentrum-Oost"/>
    <n v="1960"/>
    <n v="0.1"/>
  </r>
  <r>
    <s v="Amsterdam"/>
    <n v="8912201"/>
    <x v="6"/>
    <n v="52.362670222994701"/>
    <n v="4.9433904757552902"/>
    <x v="0"/>
    <n v="150"/>
    <n v="298"/>
    <n v="4"/>
    <n v="0.2"/>
    <n v="51"/>
    <n v="5410"/>
    <n v="5"/>
    <s v="Amsterdam Oostelijk Havengebied - Indische Buurt"/>
    <s v="Entire home/aptOostelijk Havengebied - Indische Buurt"/>
    <n v="44700"/>
    <n v="0.1"/>
  </r>
  <r>
    <s v="Amsterdam"/>
    <n v="8921550"/>
    <x v="10"/>
    <n v="52.351528475367999"/>
    <n v="4.8529288018769297"/>
    <x v="0"/>
    <n v="120"/>
    <n v="225"/>
    <n v="18"/>
    <n v="0.5"/>
    <n v="149"/>
    <n v="5418"/>
    <n v="5"/>
    <s v="Amsterdam Zuid"/>
    <s v="Entire home/aptZuid"/>
    <n v="27000"/>
    <n v="0.1"/>
  </r>
  <r>
    <s v="Amsterdam"/>
    <n v="9122649"/>
    <x v="2"/>
    <n v="52.383924360072001"/>
    <n v="4.8783702965073701"/>
    <x v="0"/>
    <n v="102"/>
    <n v="351"/>
    <n v="39"/>
    <n v="1.05"/>
    <n v="5"/>
    <n v="5527"/>
    <n v="5"/>
    <s v="Amsterdam Westerpark"/>
    <s v="Entire home/aptWesterpark"/>
    <n v="35802"/>
    <n v="0.1"/>
  </r>
  <r>
    <s v="Amsterdam"/>
    <n v="9269088"/>
    <x v="10"/>
    <n v="52.353310258384298"/>
    <n v="4.8781869773237601"/>
    <x v="0"/>
    <n v="139"/>
    <n v="7"/>
    <n v="11"/>
    <n v="0.53"/>
    <n v="281"/>
    <n v="5635"/>
    <n v="5"/>
    <s v="Amsterdam Zuid"/>
    <s v="Entire home/aptZuid"/>
    <n v="973"/>
    <n v="0.1"/>
  </r>
  <r>
    <s v="Amsterdam"/>
    <n v="9321999"/>
    <x v="1"/>
    <n v="52.355209697171396"/>
    <n v="4.8919976488504098"/>
    <x v="0"/>
    <n v="175"/>
    <n v="216"/>
    <n v="6"/>
    <n v="0.17"/>
    <n v="138"/>
    <n v="5657"/>
    <n v="5"/>
    <s v="Amsterdam De Pijp - Rivierenbuurt"/>
    <s v="Entire home/aptDe Pijp - Rivierenbuurt"/>
    <n v="37800"/>
    <n v="0.1"/>
  </r>
  <r>
    <s v="Amsterdam"/>
    <n v="9429895"/>
    <x v="4"/>
    <n v="52.377047853635297"/>
    <n v="4.8549018528678403"/>
    <x v="0"/>
    <n v="108"/>
    <n v="359"/>
    <n v="11"/>
    <n v="0.31"/>
    <n v="7"/>
    <n v="5735"/>
    <n v="5"/>
    <s v="Amsterdam Bos en Lommer"/>
    <s v="Entire home/aptBos en Lommer"/>
    <n v="38772"/>
    <n v="0.1"/>
  </r>
  <r>
    <s v="Amsterdam"/>
    <n v="9462244"/>
    <x v="4"/>
    <n v="52.379912957894398"/>
    <n v="4.8438054896884202"/>
    <x v="0"/>
    <n v="190"/>
    <n v="5"/>
    <n v="24"/>
    <n v="0.67"/>
    <n v="365"/>
    <n v="5755"/>
    <n v="5"/>
    <s v="Amsterdam Bos en Lommer"/>
    <s v="Entire home/aptBos en Lommer"/>
    <n v="950"/>
    <n v="0.1"/>
  </r>
  <r>
    <s v="Amsterdam"/>
    <n v="9896768"/>
    <x v="3"/>
    <n v="52.370189394364303"/>
    <n v="4.8762501868766197"/>
    <x v="0"/>
    <n v="145"/>
    <n v="39"/>
    <n v="18"/>
    <n v="0.52"/>
    <n v="310"/>
    <n v="6037"/>
    <n v="5"/>
    <s v="Amsterdam Centrum-West"/>
    <s v="Entire home/aptCentrum-West"/>
    <n v="5655"/>
    <n v="0.1"/>
  </r>
  <r>
    <s v="Amsterdam"/>
    <n v="10110034"/>
    <x v="0"/>
    <n v="52.367513023982198"/>
    <n v="4.8679561353945902"/>
    <x v="0"/>
    <n v="250"/>
    <n v="187"/>
    <n v="10"/>
    <n v="0.3"/>
    <n v="152"/>
    <n v="6185"/>
    <n v="5"/>
    <s v="Amsterdam De Baarsjes - Oud-West"/>
    <s v="Entire home/aptDe Baarsjes - Oud-West"/>
    <n v="46750"/>
    <n v="0.1"/>
  </r>
  <r>
    <s v="Amsterdam"/>
    <n v="10136640"/>
    <x v="0"/>
    <n v="52.368166349845602"/>
    <n v="4.8683248720066299"/>
    <x v="0"/>
    <n v="150"/>
    <n v="186"/>
    <n v="2"/>
    <n v="0.13"/>
    <n v="165"/>
    <n v="6206"/>
    <n v="5"/>
    <s v="Amsterdam De Baarsjes - Oud-West"/>
    <s v="Entire home/aptDe Baarsjes - Oud-West"/>
    <n v="27900"/>
    <n v="0.1"/>
  </r>
  <r>
    <s v="Amsterdam"/>
    <n v="10512906"/>
    <x v="9"/>
    <n v="52.340883278752798"/>
    <n v="4.9189076877049498"/>
    <x v="0"/>
    <n v="75"/>
    <n v="113"/>
    <n v="6"/>
    <n v="0.18"/>
    <n v="13"/>
    <n v="6382"/>
    <n v="5"/>
    <s v="Amsterdam Watergraafsmeer"/>
    <s v="Entire home/aptWatergraafsmeer"/>
    <n v="8475"/>
    <n v="0.1"/>
  </r>
  <r>
    <s v="Amsterdam"/>
    <n v="10586291"/>
    <x v="17"/>
    <n v="52.348878600614299"/>
    <n v="4.7751676865830701"/>
    <x v="0"/>
    <n v="250"/>
    <n v="18"/>
    <n v="11"/>
    <n v="0.32"/>
    <n v="250"/>
    <n v="6415"/>
    <n v="5"/>
    <s v="Amsterdam De Aker - Nieuw Sloten"/>
    <s v="Entire home/aptDe Aker - Nieuw Sloten"/>
    <n v="4500"/>
    <n v="0.1"/>
  </r>
  <r>
    <s v="Amsterdam"/>
    <n v="10905722"/>
    <x v="1"/>
    <n v="52.351569204482203"/>
    <n v="4.9045145001788404"/>
    <x v="0"/>
    <n v="210"/>
    <n v="320"/>
    <n v="4"/>
    <n v="0.25"/>
    <n v="129"/>
    <n v="6541"/>
    <n v="5"/>
    <s v="Amsterdam De Pijp - Rivierenbuurt"/>
    <s v="Entire home/aptDe Pijp - Rivierenbuurt"/>
    <n v="67200"/>
    <n v="0.1"/>
  </r>
  <r>
    <s v="Amsterdam"/>
    <n v="11000373"/>
    <x v="16"/>
    <n v="52.356417343727301"/>
    <n v="4.9987225456614803"/>
    <x v="0"/>
    <n v="210"/>
    <n v="322"/>
    <n v="7"/>
    <n v="0.21"/>
    <n v="43"/>
    <n v="6576"/>
    <n v="5"/>
    <s v="Amsterdam IJburg - Zeeburgereiland"/>
    <s v="Entire home/aptIJburg - Zeeburgereiland"/>
    <n v="67620"/>
    <n v="0.1"/>
  </r>
  <r>
    <s v="Amsterdam"/>
    <n v="11032596"/>
    <x v="3"/>
    <n v="52.373518930686203"/>
    <n v="4.8760586872823399"/>
    <x v="0"/>
    <n v="92"/>
    <n v="315"/>
    <n v="50"/>
    <n v="1.52"/>
    <n v="44"/>
    <n v="6586"/>
    <n v="5"/>
    <s v="Amsterdam Centrum-West"/>
    <s v="Entire home/aptCentrum-West"/>
    <n v="28980"/>
    <n v="0.1"/>
  </r>
  <r>
    <s v="Amsterdam"/>
    <n v="11051838"/>
    <x v="12"/>
    <n v="52.3847878907183"/>
    <n v="4.91257892760839"/>
    <x v="0"/>
    <n v="250"/>
    <n v="63"/>
    <n v="3"/>
    <n v="0.09"/>
    <n v="360"/>
    <n v="6595"/>
    <n v="5"/>
    <s v="Amsterdam Oud-Noord"/>
    <s v="Entire home/aptOud-Noord"/>
    <n v="15750"/>
    <n v="0.1"/>
  </r>
  <r>
    <s v="Amsterdam"/>
    <n v="11054922"/>
    <x v="3"/>
    <n v="52.369404477843702"/>
    <n v="4.87893141847072"/>
    <x v="0"/>
    <n v="299"/>
    <n v="337"/>
    <n v="15"/>
    <n v="0.46"/>
    <n v="136"/>
    <n v="6596"/>
    <n v="5"/>
    <s v="Amsterdam Centrum-West"/>
    <s v="Entire home/aptCentrum-West"/>
    <n v="100763"/>
    <n v="0.1"/>
  </r>
  <r>
    <s v="Amsterdam"/>
    <n v="11142419"/>
    <x v="10"/>
    <n v="52.345143349505101"/>
    <n v="4.8596515376506204"/>
    <x v="0"/>
    <n v="140"/>
    <n v="43"/>
    <n v="19"/>
    <n v="0.94"/>
    <n v="339"/>
    <n v="6632"/>
    <n v="5"/>
    <s v="Amsterdam Zuid"/>
    <s v="Entire home/aptZuid"/>
    <n v="6020"/>
    <n v="0.1"/>
  </r>
  <r>
    <s v="Amsterdam"/>
    <n v="11236596"/>
    <x v="1"/>
    <n v="52.340532434500403"/>
    <n v="4.89966136734866"/>
    <x v="0"/>
    <n v="359"/>
    <n v="2"/>
    <n v="6"/>
    <n v="0.24"/>
    <n v="364"/>
    <n v="6696"/>
    <n v="5"/>
    <s v="Amsterdam De Pijp - Rivierenbuurt"/>
    <s v="Entire home/aptDe Pijp - Rivierenbuurt"/>
    <n v="718"/>
    <n v="0.1"/>
  </r>
  <r>
    <s v="Amsterdam"/>
    <n v="11404636"/>
    <x v="3"/>
    <n v="52.385142231042899"/>
    <n v="4.8912285794553201"/>
    <x v="0"/>
    <n v="100"/>
    <n v="363"/>
    <n v="45"/>
    <n v="1.34"/>
    <n v="17"/>
    <n v="6780"/>
    <n v="5"/>
    <s v="Amsterdam Centrum-West"/>
    <s v="Entire home/aptCentrum-West"/>
    <n v="36300"/>
    <n v="0.1"/>
  </r>
  <r>
    <s v="Amsterdam"/>
    <n v="12262816"/>
    <x v="0"/>
    <n v="52.358481814680303"/>
    <n v="4.8587966148060104"/>
    <x v="0"/>
    <n v="189"/>
    <n v="1"/>
    <n v="22"/>
    <n v="0.69"/>
    <n v="354"/>
    <n v="7264"/>
    <n v="5"/>
    <s v="Amsterdam De Baarsjes - Oud-West"/>
    <s v="Entire home/aptDe Baarsjes - Oud-West"/>
    <n v="189"/>
    <n v="0.1"/>
  </r>
  <r>
    <s v="Amsterdam"/>
    <n v="12640663"/>
    <x v="10"/>
    <n v="52.347977974315597"/>
    <n v="4.8636697901269104"/>
    <x v="0"/>
    <n v="99"/>
    <n v="364"/>
    <n v="18"/>
    <n v="0.57999999999999996"/>
    <n v="168"/>
    <n v="7499"/>
    <n v="5"/>
    <s v="Amsterdam Zuid"/>
    <s v="Entire home/aptZuid"/>
    <n v="36036"/>
    <n v="0.1"/>
  </r>
  <r>
    <s v="Amsterdam"/>
    <n v="12676223"/>
    <x v="3"/>
    <n v="52.384160405219902"/>
    <n v="4.8856491548810697"/>
    <x v="0"/>
    <n v="223"/>
    <n v="277"/>
    <n v="3"/>
    <n v="0.12"/>
    <n v="82"/>
    <n v="7513"/>
    <n v="5"/>
    <s v="Amsterdam Centrum-West"/>
    <s v="Entire home/aptCentrum-West"/>
    <n v="61771"/>
    <n v="0.1"/>
  </r>
  <r>
    <s v="Amsterdam"/>
    <n v="12705773"/>
    <x v="10"/>
    <n v="52.346841691043302"/>
    <n v="4.8717913780466597"/>
    <x v="0"/>
    <n v="550"/>
    <n v="1"/>
    <n v="0"/>
    <m/>
    <n v="364"/>
    <n v="7530"/>
    <n v="5"/>
    <s v="Amsterdam Zuid"/>
    <s v="Entire home/aptZuid"/>
    <n v="550"/>
    <n v="0.1"/>
  </r>
  <r>
    <s v="Amsterdam"/>
    <n v="12922294"/>
    <x v="3"/>
    <n v="52.365375543498601"/>
    <n v="4.8847985008129804"/>
    <x v="0"/>
    <n v="200"/>
    <n v="302"/>
    <n v="2"/>
    <n v="0.06"/>
    <n v="84"/>
    <n v="7676"/>
    <n v="5"/>
    <s v="Amsterdam Centrum-West"/>
    <s v="Entire home/aptCentrum-West"/>
    <n v="60400"/>
    <n v="0.1"/>
  </r>
  <r>
    <s v="Amsterdam"/>
    <n v="13266977"/>
    <x v="10"/>
    <n v="52.354288509800199"/>
    <n v="4.8537143091694599"/>
    <x v="0"/>
    <n v="130"/>
    <n v="62"/>
    <n v="4"/>
    <n v="0.15"/>
    <n v="315"/>
    <n v="7986"/>
    <n v="5"/>
    <s v="Amsterdam Zuid"/>
    <s v="Entire home/aptZuid"/>
    <n v="8060"/>
    <n v="0.1"/>
  </r>
  <r>
    <s v="Amsterdam"/>
    <n v="13431496"/>
    <x v="13"/>
    <n v="52.413948220369903"/>
    <n v="4.9193229896408797"/>
    <x v="0"/>
    <n v="170"/>
    <n v="325"/>
    <n v="8"/>
    <n v="0.28000000000000003"/>
    <n v="3"/>
    <n v="8165"/>
    <n v="5"/>
    <s v="Amsterdam Noord-West"/>
    <s v="Entire home/aptNoord-West"/>
    <n v="55250"/>
    <n v="0.1"/>
  </r>
  <r>
    <s v="Amsterdam"/>
    <n v="13692107"/>
    <x v="0"/>
    <n v="52.363696901801198"/>
    <n v="4.8552884128201299"/>
    <x v="0"/>
    <n v="105"/>
    <n v="351"/>
    <n v="17"/>
    <n v="0.59"/>
    <n v="249"/>
    <n v="8459"/>
    <n v="5"/>
    <s v="Amsterdam De Baarsjes - Oud-West"/>
    <s v="Entire home/aptDe Baarsjes - Oud-West"/>
    <n v="36855"/>
    <n v="0.1"/>
  </r>
  <r>
    <s v="Amsterdam"/>
    <n v="13774068"/>
    <x v="4"/>
    <n v="52.380281587270098"/>
    <n v="4.8415441509510302"/>
    <x v="0"/>
    <n v="105"/>
    <n v="348"/>
    <n v="7"/>
    <n v="0.28999999999999998"/>
    <n v="2"/>
    <n v="8562"/>
    <n v="5"/>
    <s v="Amsterdam Bos en Lommer"/>
    <s v="Entire home/aptBos en Lommer"/>
    <n v="36540"/>
    <n v="0.1"/>
  </r>
  <r>
    <s v="Amsterdam"/>
    <n v="13795274"/>
    <x v="4"/>
    <n v="52.375817197796003"/>
    <n v="4.8592210673771596"/>
    <x v="0"/>
    <n v="98"/>
    <n v="346"/>
    <n v="10"/>
    <n v="0.36"/>
    <n v="1"/>
    <n v="8587"/>
    <n v="5"/>
    <s v="Amsterdam Bos en Lommer"/>
    <s v="Entire home/aptBos en Lommer"/>
    <n v="33908"/>
    <n v="0.1"/>
  </r>
  <r>
    <s v="Amsterdam"/>
    <n v="13817814"/>
    <x v="2"/>
    <n v="52.383458157705697"/>
    <n v="4.8764604236993101"/>
    <x v="0"/>
    <n v="125"/>
    <n v="314"/>
    <n v="19"/>
    <n v="0.67"/>
    <n v="21"/>
    <n v="8612"/>
    <n v="5"/>
    <s v="Amsterdam Westerpark"/>
    <s v="Entire home/aptWesterpark"/>
    <n v="39250"/>
    <n v="0.1"/>
  </r>
  <r>
    <s v="Amsterdam"/>
    <n v="13841525"/>
    <x v="5"/>
    <n v="52.358551144137799"/>
    <n v="4.9211059753581399"/>
    <x v="0"/>
    <n v="180"/>
    <n v="364"/>
    <n v="15"/>
    <n v="0.52"/>
    <n v="2"/>
    <n v="8649"/>
    <n v="5"/>
    <s v="Amsterdam Oud-Oost"/>
    <s v="Entire home/aptOud-Oost"/>
    <n v="65520"/>
    <n v="0.1"/>
  </r>
  <r>
    <s v="Amsterdam"/>
    <n v="13989968"/>
    <x v="16"/>
    <n v="52.374640373167701"/>
    <n v="4.9684068220078199"/>
    <x v="0"/>
    <n v="135"/>
    <n v="231"/>
    <n v="14"/>
    <n v="0.49"/>
    <n v="15"/>
    <n v="8834"/>
    <n v="5"/>
    <s v="Amsterdam IJburg - Zeeburgereiland"/>
    <s v="Entire home/aptIJburg - Zeeburgereiland"/>
    <n v="31185"/>
    <n v="0.1"/>
  </r>
  <r>
    <s v="Amsterdam"/>
    <n v="13994063"/>
    <x v="1"/>
    <n v="52.350427500836197"/>
    <n v="4.8949650521769899"/>
    <x v="0"/>
    <n v="130"/>
    <n v="36"/>
    <n v="10"/>
    <n v="0.35"/>
    <n v="188"/>
    <n v="8844"/>
    <n v="5"/>
    <s v="Amsterdam De Pijp - Rivierenbuurt"/>
    <s v="Entire home/aptDe Pijp - Rivierenbuurt"/>
    <n v="4680"/>
    <n v="0.1"/>
  </r>
  <r>
    <s v="Amsterdam"/>
    <n v="14059900"/>
    <x v="0"/>
    <n v="52.359500955922798"/>
    <n v="4.86188802287153"/>
    <x v="0"/>
    <n v="249"/>
    <n v="363"/>
    <n v="10"/>
    <n v="0.36"/>
    <n v="63"/>
    <n v="8917"/>
    <n v="5"/>
    <s v="Amsterdam De Baarsjes - Oud-West"/>
    <s v="Entire home/aptDe Baarsjes - Oud-West"/>
    <n v="90387"/>
    <n v="0.1"/>
  </r>
  <r>
    <s v="Amsterdam"/>
    <n v="14060830"/>
    <x v="2"/>
    <n v="52.384927607123103"/>
    <n v="4.8730270727404701"/>
    <x v="0"/>
    <n v="97"/>
    <n v="361"/>
    <n v="40"/>
    <n v="1.4"/>
    <n v="8"/>
    <n v="8919"/>
    <n v="5"/>
    <s v="Amsterdam Westerpark"/>
    <s v="Entire home/aptWesterpark"/>
    <n v="35017"/>
    <n v="0.1"/>
  </r>
  <r>
    <s v="Amsterdam"/>
    <n v="14188692"/>
    <x v="0"/>
    <n v="52.365978587711098"/>
    <n v="4.8533830886135396"/>
    <x v="0"/>
    <n v="150"/>
    <n v="339"/>
    <n v="3"/>
    <n v="0.11"/>
    <n v="26"/>
    <n v="9053"/>
    <n v="5"/>
    <s v="Amsterdam De Baarsjes - Oud-West"/>
    <s v="Entire home/aptDe Baarsjes - Oud-West"/>
    <n v="50850"/>
    <n v="0.1"/>
  </r>
  <r>
    <s v="Amsterdam"/>
    <n v="14245813"/>
    <x v="3"/>
    <n v="52.385446316350901"/>
    <n v="4.8885618677994902"/>
    <x v="0"/>
    <n v="395"/>
    <n v="277"/>
    <n v="0"/>
    <m/>
    <n v="64"/>
    <n v="9120"/>
    <n v="5"/>
    <s v="Amsterdam Centrum-West"/>
    <s v="Entire home/aptCentrum-West"/>
    <n v="109415"/>
    <n v="0.1"/>
  </r>
  <r>
    <s v="Amsterdam"/>
    <n v="14274636"/>
    <x v="11"/>
    <n v="52.386126045317702"/>
    <n v="4.95468029820828"/>
    <x v="0"/>
    <n v="149"/>
    <n v="15"/>
    <n v="10"/>
    <n v="0.36"/>
    <n v="339"/>
    <n v="9145"/>
    <n v="5"/>
    <s v="Amsterdam Noord-Oost"/>
    <s v="Entire home/aptNoord-Oost"/>
    <n v="2235"/>
    <n v="0.1"/>
  </r>
  <r>
    <s v="Amsterdam"/>
    <n v="14330235"/>
    <x v="0"/>
    <n v="52.357476755754398"/>
    <n v="4.8592240532663098"/>
    <x v="0"/>
    <n v="157"/>
    <n v="301"/>
    <n v="13"/>
    <n v="0.46"/>
    <n v="67"/>
    <n v="9203"/>
    <n v="5"/>
    <s v="Amsterdam De Baarsjes - Oud-West"/>
    <s v="Entire home/aptDe Baarsjes - Oud-West"/>
    <n v="47257"/>
    <n v="0.1"/>
  </r>
  <r>
    <s v="Amsterdam"/>
    <n v="14353532"/>
    <x v="20"/>
    <n v="52.3779233412222"/>
    <n v="4.8019773376087498"/>
    <x v="0"/>
    <n v="260"/>
    <n v="312"/>
    <n v="6"/>
    <n v="0.22"/>
    <n v="90"/>
    <n v="9222"/>
    <n v="5"/>
    <s v="Amsterdam Geuzenveld - Slotermeer"/>
    <s v="Entire home/aptGeuzenveld - Slotermeer"/>
    <n v="81120"/>
    <n v="0.1"/>
  </r>
  <r>
    <s v="Amsterdam"/>
    <n v="14620581"/>
    <x v="1"/>
    <n v="52.347308961636202"/>
    <n v="4.9091485435565403"/>
    <x v="0"/>
    <n v="100"/>
    <n v="187"/>
    <n v="3"/>
    <n v="0.11"/>
    <n v="172"/>
    <n v="9407"/>
    <n v="5"/>
    <s v="Amsterdam De Pijp - Rivierenbuurt"/>
    <s v="Entire home/aptDe Pijp - Rivierenbuurt"/>
    <n v="18700"/>
    <n v="0.1"/>
  </r>
  <r>
    <s v="Amsterdam"/>
    <n v="14657493"/>
    <x v="9"/>
    <n v="52.351824725535998"/>
    <n v="4.9292588822618502"/>
    <x v="0"/>
    <n v="180"/>
    <n v="328"/>
    <n v="13"/>
    <n v="0.59"/>
    <n v="35"/>
    <n v="9416"/>
    <n v="5"/>
    <s v="Amsterdam Watergraafsmeer"/>
    <s v="Entire home/aptWatergraafsmeer"/>
    <n v="59040"/>
    <n v="0.1"/>
  </r>
  <r>
    <s v="Amsterdam"/>
    <n v="14684840"/>
    <x v="7"/>
    <n v="52.3741740069187"/>
    <n v="4.9048435646708901"/>
    <x v="0"/>
    <n v="195"/>
    <n v="281"/>
    <n v="2"/>
    <n v="0.31"/>
    <n v="69"/>
    <n v="9436"/>
    <n v="5"/>
    <s v="Amsterdam Centrum-Oost"/>
    <s v="Entire home/aptCentrum-Oost"/>
    <n v="54795"/>
    <n v="0.1"/>
  </r>
  <r>
    <s v="Amsterdam"/>
    <n v="15001666"/>
    <x v="9"/>
    <n v="52.355880987134199"/>
    <n v="4.9350987308559198"/>
    <x v="0"/>
    <n v="275"/>
    <n v="277"/>
    <n v="5"/>
    <n v="0.19"/>
    <n v="87"/>
    <n v="9623"/>
    <n v="5"/>
    <s v="Amsterdam Watergraafsmeer"/>
    <s v="Entire home/aptWatergraafsmeer"/>
    <n v="76175"/>
    <n v="0.1"/>
  </r>
  <r>
    <s v="Amsterdam"/>
    <n v="15241427"/>
    <x v="1"/>
    <n v="52.3522847757595"/>
    <n v="4.89124653494867"/>
    <x v="0"/>
    <n v="250"/>
    <n v="7"/>
    <n v="2"/>
    <n v="0.1"/>
    <n v="358"/>
    <n v="9762"/>
    <n v="5"/>
    <s v="Amsterdam De Pijp - Rivierenbuurt"/>
    <s v="Entire home/aptDe Pijp - Rivierenbuurt"/>
    <n v="1750"/>
    <n v="0.1"/>
  </r>
  <r>
    <s v="Amsterdam"/>
    <n v="15251558"/>
    <x v="3"/>
    <n v="52.371970621650497"/>
    <n v="4.8840049650397601"/>
    <x v="0"/>
    <n v="550"/>
    <n v="65"/>
    <n v="28"/>
    <n v="1.08"/>
    <n v="309"/>
    <n v="9766"/>
    <n v="5"/>
    <s v="Amsterdam Centrum-West"/>
    <s v="Entire home/aptCentrum-West"/>
    <n v="35750"/>
    <n v="0.1"/>
  </r>
  <r>
    <s v="Amsterdam"/>
    <n v="15462325"/>
    <x v="7"/>
    <n v="52.3653673790539"/>
    <n v="4.9208899919605296"/>
    <x v="0"/>
    <n v="120"/>
    <n v="83"/>
    <n v="24"/>
    <n v="0.92"/>
    <n v="309"/>
    <n v="9907"/>
    <n v="5"/>
    <s v="Amsterdam Centrum-Oost"/>
    <s v="Entire home/aptCentrum-Oost"/>
    <n v="9960"/>
    <n v="0.1"/>
  </r>
  <r>
    <s v="Amsterdam"/>
    <n v="15815497"/>
    <x v="16"/>
    <n v="52.363176497158797"/>
    <n v="4.9792898060558803"/>
    <x v="0"/>
    <n v="195"/>
    <n v="350"/>
    <n v="0"/>
    <m/>
    <n v="64"/>
    <n v="10125"/>
    <n v="5"/>
    <s v="Amsterdam IJburg - Zeeburgereiland"/>
    <s v="Entire home/aptIJburg - Zeeburgereiland"/>
    <n v="68250"/>
    <n v="0.1"/>
  </r>
  <r>
    <s v="Amsterdam"/>
    <n v="15870113"/>
    <x v="12"/>
    <n v="52.392880455504802"/>
    <n v="4.9335995186031196"/>
    <x v="0"/>
    <n v="190"/>
    <n v="50"/>
    <n v="6"/>
    <n v="0.31"/>
    <n v="63"/>
    <n v="10158"/>
    <n v="5"/>
    <s v="Amsterdam Oud-Noord"/>
    <s v="Entire home/aptOud-Noord"/>
    <n v="9500"/>
    <n v="0.1"/>
  </r>
  <r>
    <s v="Amsterdam"/>
    <n v="15906779"/>
    <x v="12"/>
    <n v="52.3869089871787"/>
    <n v="4.9275154308989002"/>
    <x v="0"/>
    <n v="110"/>
    <n v="358"/>
    <n v="16"/>
    <n v="0.68"/>
    <n v="25"/>
    <n v="10182"/>
    <n v="5"/>
    <s v="Amsterdam Oud-Noord"/>
    <s v="Entire home/aptOud-Noord"/>
    <n v="39380"/>
    <n v="0.1"/>
  </r>
  <r>
    <s v="Amsterdam"/>
    <n v="15911681"/>
    <x v="7"/>
    <n v="52.371738675644202"/>
    <n v="4.9088149126180296"/>
    <x v="0"/>
    <n v="120"/>
    <n v="236"/>
    <n v="16"/>
    <n v="0.68"/>
    <n v="33"/>
    <n v="10191"/>
    <n v="5"/>
    <s v="Amsterdam Centrum-Oost"/>
    <s v="Entire home/aptCentrum-Oost"/>
    <n v="28320"/>
    <n v="0.1"/>
  </r>
  <r>
    <s v="Amsterdam"/>
    <n v="15933353"/>
    <x v="0"/>
    <n v="52.360972790916399"/>
    <n v="4.8636321364053101"/>
    <x v="0"/>
    <n v="120"/>
    <n v="356"/>
    <n v="15"/>
    <n v="0.61"/>
    <n v="12"/>
    <n v="10204"/>
    <n v="5"/>
    <s v="Amsterdam De Baarsjes - Oud-West"/>
    <s v="Entire home/aptDe Baarsjes - Oud-West"/>
    <n v="42720"/>
    <n v="0.1"/>
  </r>
  <r>
    <s v="Amsterdam"/>
    <n v="16021092"/>
    <x v="0"/>
    <n v="52.361760222853803"/>
    <n v="4.8629742945722096"/>
    <x v="0"/>
    <n v="200"/>
    <n v="231"/>
    <n v="17"/>
    <n v="0.91"/>
    <n v="45"/>
    <n v="10266"/>
    <n v="5"/>
    <s v="Amsterdam De Baarsjes - Oud-West"/>
    <s v="Entire home/aptDe Baarsjes - Oud-West"/>
    <n v="46200"/>
    <n v="0.1"/>
  </r>
  <r>
    <s v="Amsterdam"/>
    <n v="16287279"/>
    <x v="3"/>
    <n v="52.372795652636903"/>
    <n v="4.8944361227984796"/>
    <x v="0"/>
    <n v="180"/>
    <n v="242"/>
    <n v="12"/>
    <n v="0.6"/>
    <n v="97"/>
    <n v="10465"/>
    <n v="5"/>
    <s v="Amsterdam Centrum-West"/>
    <s v="Entire home/aptCentrum-West"/>
    <n v="43560"/>
    <n v="0.1"/>
  </r>
  <r>
    <s v="Amsterdam"/>
    <n v="16388152"/>
    <x v="1"/>
    <n v="52.351212791562197"/>
    <n v="4.9024324656351297"/>
    <x v="0"/>
    <n v="110"/>
    <n v="188"/>
    <n v="24"/>
    <n v="1.1499999999999999"/>
    <n v="358"/>
    <n v="10554"/>
    <n v="5"/>
    <s v="Amsterdam De Pijp - Rivierenbuurt"/>
    <s v="Entire home/aptDe Pijp - Rivierenbuurt"/>
    <n v="20680"/>
    <n v="0.1"/>
  </r>
  <r>
    <s v="Amsterdam"/>
    <n v="16393456"/>
    <x v="2"/>
    <n v="52.389489017939397"/>
    <n v="4.8902122581968799"/>
    <x v="0"/>
    <n v="220"/>
    <n v="359"/>
    <n v="8"/>
    <n v="0.4"/>
    <n v="7"/>
    <n v="10560"/>
    <n v="5"/>
    <s v="Amsterdam Westerpark"/>
    <s v="Entire home/aptWesterpark"/>
    <n v="78980"/>
    <n v="0.1"/>
  </r>
  <r>
    <s v="Amsterdam"/>
    <n v="16420514"/>
    <x v="7"/>
    <n v="52.365518384335701"/>
    <n v="4.8999685160965099"/>
    <x v="0"/>
    <n v="199"/>
    <n v="349"/>
    <n v="15"/>
    <n v="0.64"/>
    <n v="51"/>
    <n v="10580"/>
    <n v="5"/>
    <s v="Amsterdam Centrum-Oost"/>
    <s v="Entire home/aptCentrum-Oost"/>
    <n v="69451"/>
    <n v="0.1"/>
  </r>
  <r>
    <s v="Amsterdam"/>
    <n v="16494093"/>
    <x v="6"/>
    <n v="52.3644533482315"/>
    <n v="4.9394786135882098"/>
    <x v="0"/>
    <n v="115"/>
    <n v="28"/>
    <n v="0"/>
    <m/>
    <n v="339"/>
    <n v="10634"/>
    <n v="5"/>
    <s v="Amsterdam Oostelijk Havengebied - Indische Buurt"/>
    <s v="Entire home/aptOostelijk Havengebied - Indische Buurt"/>
    <n v="3220"/>
    <n v="0.1"/>
  </r>
  <r>
    <s v="Amsterdam"/>
    <n v="17218133"/>
    <x v="0"/>
    <n v="52.362957281242501"/>
    <n v="4.8653479223932896"/>
    <x v="0"/>
    <n v="100"/>
    <n v="362"/>
    <n v="8"/>
    <n v="0.37"/>
    <n v="74"/>
    <n v="11031"/>
    <n v="5"/>
    <s v="Amsterdam De Baarsjes - Oud-West"/>
    <s v="Entire home/aptDe Baarsjes - Oud-West"/>
    <n v="36200"/>
    <n v="0.1"/>
  </r>
  <r>
    <s v="Amsterdam"/>
    <n v="17359320"/>
    <x v="4"/>
    <n v="52.377239074240599"/>
    <n v="4.8488825890894196"/>
    <x v="0"/>
    <n v="75"/>
    <n v="335"/>
    <n v="14"/>
    <n v="0.66"/>
    <n v="23"/>
    <n v="11117"/>
    <n v="5"/>
    <s v="Amsterdam Bos en Lommer"/>
    <s v="Entire home/aptBos en Lommer"/>
    <n v="25125"/>
    <n v="0.1"/>
  </r>
  <r>
    <s v="Amsterdam"/>
    <n v="17373752"/>
    <x v="3"/>
    <n v="52.383199831492902"/>
    <n v="4.88311542349006"/>
    <x v="0"/>
    <n v="120"/>
    <n v="358"/>
    <n v="6"/>
    <n v="0.28000000000000003"/>
    <n v="8"/>
    <n v="11123"/>
    <n v="5"/>
    <s v="Amsterdam Centrum-West"/>
    <s v="Entire home/aptCentrum-West"/>
    <n v="42960"/>
    <n v="0.1"/>
  </r>
  <r>
    <s v="Amsterdam"/>
    <n v="17621402"/>
    <x v="6"/>
    <n v="52.377583025521403"/>
    <n v="4.9384891122181598"/>
    <x v="0"/>
    <n v="95"/>
    <n v="357"/>
    <n v="9"/>
    <n v="0.49"/>
    <n v="19"/>
    <n v="11291"/>
    <n v="5"/>
    <s v="Amsterdam Oostelijk Havengebied - Indische Buurt"/>
    <s v="Entire home/aptOostelijk Havengebied - Indische Buurt"/>
    <n v="33915"/>
    <n v="0.1"/>
  </r>
  <r>
    <s v="Amsterdam"/>
    <n v="18178361"/>
    <x v="0"/>
    <n v="52.373779164657101"/>
    <n v="4.8594209093533403"/>
    <x v="0"/>
    <n v="160"/>
    <n v="362"/>
    <n v="6"/>
    <n v="0.31"/>
    <n v="23"/>
    <n v="11688"/>
    <n v="5"/>
    <s v="Amsterdam De Baarsjes - Oud-West"/>
    <s v="Entire home/aptDe Baarsjes - Oud-West"/>
    <n v="57920"/>
    <n v="0.1"/>
  </r>
  <r>
    <s v="Amsterdam"/>
    <n v="18271815"/>
    <x v="5"/>
    <n v="52.3643029585009"/>
    <n v="4.9281873495050403"/>
    <x v="0"/>
    <n v="135"/>
    <n v="331"/>
    <n v="16"/>
    <n v="0.85"/>
    <n v="61"/>
    <n v="11792"/>
    <n v="5"/>
    <s v="Amsterdam Oud-Oost"/>
    <s v="Entire home/aptOud-Oost"/>
    <n v="44685"/>
    <n v="0.1"/>
  </r>
  <r>
    <s v="Amsterdam"/>
    <n v="18501297"/>
    <x v="10"/>
    <n v="52.347983768688799"/>
    <n v="4.8473302436839001"/>
    <x v="0"/>
    <n v="150"/>
    <n v="361"/>
    <n v="13"/>
    <n v="0.71"/>
    <n v="8"/>
    <n v="12006"/>
    <n v="5"/>
    <s v="Amsterdam Zuid"/>
    <s v="Entire home/aptZuid"/>
    <n v="54150"/>
    <n v="0.1"/>
  </r>
  <r>
    <s v="Amsterdam"/>
    <n v="18802394"/>
    <x v="16"/>
    <n v="52.346367584122603"/>
    <n v="5.0049169148968398"/>
    <x v="0"/>
    <n v="350"/>
    <n v="282"/>
    <n v="3"/>
    <n v="0.19"/>
    <n v="94"/>
    <n v="12232"/>
    <n v="5"/>
    <s v="Amsterdam IJburg - Zeeburgereiland"/>
    <s v="Entire home/aptIJburg - Zeeburgereiland"/>
    <n v="98700"/>
    <n v="0.1"/>
  </r>
  <r>
    <s v="Amsterdam"/>
    <n v="18912531"/>
    <x v="0"/>
    <n v="52.3612518106181"/>
    <n v="4.8539046861288702"/>
    <x v="0"/>
    <n v="199"/>
    <n v="363"/>
    <n v="12"/>
    <n v="0.64"/>
    <n v="7"/>
    <n v="12338"/>
    <n v="5"/>
    <s v="Amsterdam De Baarsjes - Oud-West"/>
    <s v="Entire home/aptDe Baarsjes - Oud-West"/>
    <n v="72237"/>
    <n v="0.1"/>
  </r>
  <r>
    <s v="Amsterdam"/>
    <n v="19090100"/>
    <x v="18"/>
    <n v="52.308579371342098"/>
    <n v="4.9778439752016599"/>
    <x v="0"/>
    <n v="95"/>
    <n v="332"/>
    <n v="9"/>
    <n v="0.52"/>
    <n v="189"/>
    <n v="12484"/>
    <n v="5"/>
    <s v="Amsterdam Gaasperdam - Driemond"/>
    <s v="Entire home/aptGaasperdam - Driemond"/>
    <n v="31540"/>
    <n v="0.1"/>
  </r>
  <r>
    <s v="Amsterdam"/>
    <n v="19091748"/>
    <x v="12"/>
    <n v="52.401691209595697"/>
    <n v="4.9007625352417099"/>
    <x v="0"/>
    <n v="225"/>
    <n v="299"/>
    <n v="5"/>
    <n v="0.3"/>
    <n v="35"/>
    <n v="12488"/>
    <n v="5"/>
    <s v="Amsterdam Oud-Noord"/>
    <s v="Entire home/aptOud-Noord"/>
    <n v="67275"/>
    <n v="0.1"/>
  </r>
  <r>
    <s v="Amsterdam"/>
    <n v="19202966"/>
    <x v="0"/>
    <n v="52.371055749514703"/>
    <n v="4.85755553987401"/>
    <x v="0"/>
    <n v="140"/>
    <n v="358"/>
    <n v="23"/>
    <n v="1.3"/>
    <n v="58"/>
    <n v="12592"/>
    <n v="5"/>
    <s v="Amsterdam De Baarsjes - Oud-West"/>
    <s v="Entire home/aptDe Baarsjes - Oud-West"/>
    <n v="50120"/>
    <n v="0.1"/>
  </r>
  <r>
    <s v="Amsterdam"/>
    <n v="19499256"/>
    <x v="4"/>
    <n v="52.379170782280703"/>
    <n v="4.8539298570790903"/>
    <x v="0"/>
    <n v="80"/>
    <n v="358"/>
    <n v="8"/>
    <n v="0.47"/>
    <n v="9"/>
    <n v="12834"/>
    <n v="5"/>
    <s v="Amsterdam Bos en Lommer"/>
    <s v="Entire home/aptBos en Lommer"/>
    <n v="28640"/>
    <n v="0.1"/>
  </r>
  <r>
    <s v="Amsterdam"/>
    <n v="19580365"/>
    <x v="4"/>
    <n v="52.383644307359901"/>
    <n v="4.8481779443798398"/>
    <x v="0"/>
    <n v="195"/>
    <n v="206"/>
    <n v="0"/>
    <m/>
    <n v="96"/>
    <n v="12912"/>
    <n v="5"/>
    <s v="Amsterdam Bos en Lommer"/>
    <s v="Entire home/aptBos en Lommer"/>
    <n v="40170"/>
    <n v="0.1"/>
  </r>
  <r>
    <s v="Amsterdam"/>
    <n v="19631256"/>
    <x v="5"/>
    <n v="52.3567238945882"/>
    <n v="4.9204524484810204"/>
    <x v="0"/>
    <n v="134"/>
    <n v="363"/>
    <n v="1"/>
    <n v="1"/>
    <n v="32"/>
    <n v="12958"/>
    <n v="5"/>
    <s v="Amsterdam Oud-Oost"/>
    <s v="Entire home/aptOud-Oost"/>
    <n v="48642"/>
    <n v="0.1"/>
  </r>
  <r>
    <s v="Amsterdam"/>
    <n v="19673604"/>
    <x v="3"/>
    <n v="52.382073034378301"/>
    <n v="4.8850799221393997"/>
    <x v="0"/>
    <n v="155"/>
    <n v="350"/>
    <n v="4"/>
    <n v="0.26"/>
    <n v="10"/>
    <n v="12996"/>
    <n v="5"/>
    <s v="Amsterdam Centrum-West"/>
    <s v="Entire home/aptCentrum-West"/>
    <n v="54250"/>
    <n v="0.1"/>
  </r>
  <r>
    <s v="Amsterdam"/>
    <n v="19772314"/>
    <x v="3"/>
    <n v="52.376787529219399"/>
    <n v="4.8842333714149797"/>
    <x v="0"/>
    <n v="200"/>
    <n v="364"/>
    <n v="4"/>
    <n v="0.27"/>
    <n v="7"/>
    <n v="13099"/>
    <n v="5"/>
    <s v="Amsterdam Centrum-West"/>
    <s v="Entire home/aptCentrum-West"/>
    <n v="72800"/>
    <n v="0.1"/>
  </r>
  <r>
    <s v="Amsterdam"/>
    <n v="19868147"/>
    <x v="12"/>
    <n v="52.395669723585499"/>
    <n v="4.9167469815604896"/>
    <x v="0"/>
    <n v="160"/>
    <n v="304"/>
    <n v="2"/>
    <n v="0.12"/>
    <n v="61"/>
    <n v="13214"/>
    <n v="5"/>
    <s v="Amsterdam Oud-Noord"/>
    <s v="Entire home/aptOud-Noord"/>
    <n v="48640"/>
    <n v="0.1"/>
  </r>
  <r>
    <s v="Amsterdam"/>
    <n v="20528092"/>
    <x v="7"/>
    <n v="52.361492817092703"/>
    <n v="4.8854952013503699"/>
    <x v="0"/>
    <n v="197"/>
    <n v="168"/>
    <n v="14"/>
    <n v="0.92"/>
    <n v="62"/>
    <n v="13798"/>
    <n v="5"/>
    <s v="Amsterdam Centrum-Oost"/>
    <s v="Entire home/aptCentrum-Oost"/>
    <n v="33096"/>
    <n v="0.1"/>
  </r>
  <r>
    <s v="Amsterdam"/>
    <n v="21039500"/>
    <x v="1"/>
    <n v="52.344735140761102"/>
    <n v="4.89482944456359"/>
    <x v="0"/>
    <n v="100"/>
    <n v="58"/>
    <n v="4"/>
    <n v="0.35"/>
    <n v="19"/>
    <n v="14187"/>
    <n v="5"/>
    <s v="Amsterdam De Pijp - Rivierenbuurt"/>
    <s v="Entire home/aptDe Pijp - Rivierenbuurt"/>
    <n v="5800"/>
    <n v="0.1"/>
  </r>
  <r>
    <s v="Amsterdam"/>
    <n v="21079088"/>
    <x v="0"/>
    <n v="52.364787684019802"/>
    <n v="4.8560777556366101"/>
    <x v="0"/>
    <n v="180"/>
    <n v="362"/>
    <n v="4"/>
    <n v="0.28000000000000003"/>
    <n v="15"/>
    <n v="14213"/>
    <n v="5"/>
    <s v="Amsterdam De Baarsjes - Oud-West"/>
    <s v="Entire home/aptDe Baarsjes - Oud-West"/>
    <n v="65160"/>
    <n v="0.1"/>
  </r>
  <r>
    <s v="Amsterdam"/>
    <n v="21187182"/>
    <x v="20"/>
    <n v="52.384180852662297"/>
    <n v="4.8290480291538298"/>
    <x v="0"/>
    <n v="150"/>
    <n v="352"/>
    <n v="1"/>
    <n v="0.09"/>
    <n v="6"/>
    <n v="14298"/>
    <n v="5"/>
    <s v="Amsterdam Geuzenveld - Slotermeer"/>
    <s v="Entire home/aptGeuzenveld - Slotermeer"/>
    <n v="52800"/>
    <n v="0.1"/>
  </r>
  <r>
    <s v="Amsterdam"/>
    <n v="21445852"/>
    <x v="14"/>
    <n v="52.3254158250543"/>
    <n v="4.8861087832841301"/>
    <x v="0"/>
    <n v="280"/>
    <n v="318"/>
    <n v="3"/>
    <n v="0.27"/>
    <n v="28"/>
    <n v="14506"/>
    <n v="5"/>
    <s v="Amsterdam Buitenveldert - Zuidas"/>
    <s v="Entire home/aptBuitenveldert - Zuidas"/>
    <n v="89040"/>
    <n v="0.1"/>
  </r>
  <r>
    <s v="Amsterdam"/>
    <n v="21547474"/>
    <x v="12"/>
    <n v="52.390449744107698"/>
    <n v="4.9369824825283297"/>
    <x v="0"/>
    <n v="275"/>
    <n v="309"/>
    <n v="1"/>
    <n v="0.17"/>
    <n v="155"/>
    <n v="14583"/>
    <n v="5"/>
    <s v="Amsterdam Oud-Noord"/>
    <s v="Entire home/aptOud-Noord"/>
    <n v="84975"/>
    <n v="0.1"/>
  </r>
  <r>
    <s v="Amsterdam"/>
    <n v="21744479"/>
    <x v="3"/>
    <n v="52.377431901778202"/>
    <n v="4.8919949420837101"/>
    <x v="0"/>
    <n v="170"/>
    <n v="338"/>
    <n v="1"/>
    <n v="0.09"/>
    <n v="23"/>
    <n v="14770"/>
    <n v="5"/>
    <s v="Amsterdam Centrum-West"/>
    <s v="Entire home/aptCentrum-West"/>
    <n v="57460"/>
    <n v="0.1"/>
  </r>
  <r>
    <s v="Amsterdam"/>
    <n v="21785441"/>
    <x v="6"/>
    <n v="52.374240984323002"/>
    <n v="4.9461178651687501"/>
    <x v="0"/>
    <n v="599"/>
    <n v="15"/>
    <n v="0"/>
    <m/>
    <n v="363"/>
    <n v="14814"/>
    <n v="5"/>
    <s v="Amsterdam Oostelijk Havengebied - Indische Buurt"/>
    <s v="Entire home/aptOostelijk Havengebied - Indische Buurt"/>
    <n v="8985"/>
    <n v="0.1"/>
  </r>
  <r>
    <s v="Amsterdam"/>
    <n v="21833282"/>
    <x v="3"/>
    <n v="52.382102727394802"/>
    <n v="4.8832097021016097"/>
    <x v="0"/>
    <n v="179"/>
    <n v="296"/>
    <n v="2"/>
    <n v="0.16"/>
    <n v="45"/>
    <n v="14853"/>
    <n v="5"/>
    <s v="Amsterdam Centrum-West"/>
    <s v="Entire home/aptCentrum-West"/>
    <n v="52984"/>
    <n v="0.1"/>
  </r>
  <r>
    <s v="Amsterdam"/>
    <n v="118097"/>
    <x v="3"/>
    <n v="52.365705366407099"/>
    <n v="4.8846361903426798"/>
    <x v="1"/>
    <n v="94"/>
    <n v="309"/>
    <n v="309"/>
    <n v="3.8"/>
    <n v="62"/>
    <n v="65"/>
    <n v="4"/>
    <s v="Amsterdam Centrum-West"/>
    <s v="Private roomCentrum-West"/>
    <n v="29046"/>
    <n v="0.5"/>
  </r>
  <r>
    <s v="Amsterdam"/>
    <n v="226121"/>
    <x v="0"/>
    <n v="52.359573011185098"/>
    <n v="4.8658945909422098"/>
    <x v="1"/>
    <n v="165"/>
    <n v="217"/>
    <n v="82"/>
    <n v="0.94"/>
    <n v="35"/>
    <n v="106"/>
    <n v="4"/>
    <s v="Amsterdam De Baarsjes - Oud-West"/>
    <s v="Private roomDe Baarsjes - Oud-West"/>
    <n v="35805"/>
    <n v="0.5"/>
  </r>
  <r>
    <s v="Amsterdam"/>
    <n v="262394"/>
    <x v="10"/>
    <n v="52.355191279200902"/>
    <n v="4.8511676992226898"/>
    <x v="1"/>
    <n v="96"/>
    <n v="77"/>
    <n v="103"/>
    <n v="1.27"/>
    <n v="62"/>
    <n v="131"/>
    <n v="4"/>
    <s v="Amsterdam Zuid"/>
    <s v="Private roomZuid"/>
    <n v="7392"/>
    <n v="0.5"/>
  </r>
  <r>
    <s v="Amsterdam"/>
    <n v="293337"/>
    <x v="12"/>
    <n v="52.381705180975501"/>
    <n v="4.91440092191971"/>
    <x v="1"/>
    <n v="105"/>
    <n v="20"/>
    <n v="23"/>
    <n v="0.28000000000000003"/>
    <n v="338"/>
    <n v="152"/>
    <n v="4"/>
    <s v="Amsterdam Oud-Noord"/>
    <s v="Private roomOud-Noord"/>
    <n v="2100"/>
    <n v="0.5"/>
  </r>
  <r>
    <s v="Amsterdam"/>
    <n v="300067"/>
    <x v="5"/>
    <n v="52.356682650418797"/>
    <n v="4.9169472323480203"/>
    <x v="1"/>
    <n v="45"/>
    <n v="240"/>
    <n v="9"/>
    <n v="0.11"/>
    <n v="74"/>
    <n v="158"/>
    <n v="4"/>
    <s v="Amsterdam Oud-Oost"/>
    <s v="Private roomOud-Oost"/>
    <n v="10800"/>
    <n v="0.5"/>
  </r>
  <r>
    <s v="Amsterdam"/>
    <n v="685990"/>
    <x v="20"/>
    <n v="52.383138309184702"/>
    <n v="4.8375919529840301"/>
    <x v="1"/>
    <n v="65"/>
    <n v="33"/>
    <n v="221"/>
    <n v="2.92"/>
    <n v="351"/>
    <n v="433"/>
    <n v="4"/>
    <s v="Amsterdam Geuzenveld - Slotermeer"/>
    <s v="Private roomGeuzenveld - Slotermeer"/>
    <n v="2145"/>
    <n v="0.5"/>
  </r>
  <r>
    <s v="Amsterdam"/>
    <n v="760599"/>
    <x v="7"/>
    <n v="52.365804837495503"/>
    <n v="4.89911252397913"/>
    <x v="2"/>
    <n v="228"/>
    <n v="311"/>
    <n v="46"/>
    <n v="0.72"/>
    <n v="23"/>
    <n v="525"/>
    <n v="4"/>
    <s v="Amsterdam Centrum-Oost"/>
    <s v="Shared roomCentrum-Oost"/>
    <n v="70908"/>
    <n v="0.2"/>
  </r>
  <r>
    <s v="Amsterdam"/>
    <n v="805368"/>
    <x v="3"/>
    <n v="52.370459790163999"/>
    <n v="4.8874218909325799"/>
    <x v="1"/>
    <n v="110"/>
    <n v="126"/>
    <n v="346"/>
    <n v="4.7300000000000004"/>
    <n v="234"/>
    <n v="569"/>
    <n v="4"/>
    <s v="Amsterdam Centrum-West"/>
    <s v="Private roomCentrum-West"/>
    <n v="13860"/>
    <n v="0.5"/>
  </r>
  <r>
    <s v="Amsterdam"/>
    <n v="881558"/>
    <x v="7"/>
    <n v="52.362838695126499"/>
    <n v="4.8875619302736499"/>
    <x v="1"/>
    <n v="120"/>
    <n v="47"/>
    <n v="46"/>
    <n v="0.66"/>
    <n v="351"/>
    <n v="647"/>
    <n v="4"/>
    <s v="Amsterdam Centrum-Oost"/>
    <s v="Private roomCentrum-Oost"/>
    <n v="5640"/>
    <n v="0.5"/>
  </r>
  <r>
    <s v="Amsterdam"/>
    <n v="893203"/>
    <x v="0"/>
    <n v="52.367033149446002"/>
    <n v="4.8626498852277402"/>
    <x v="1"/>
    <n v="65"/>
    <n v="352"/>
    <n v="49"/>
    <n v="0.74"/>
    <n v="64"/>
    <n v="659"/>
    <n v="4"/>
    <s v="Amsterdam De Baarsjes - Oud-West"/>
    <s v="Private roomDe Baarsjes - Oud-West"/>
    <n v="22880"/>
    <n v="0.5"/>
  </r>
  <r>
    <s v="Amsterdam"/>
    <n v="963328"/>
    <x v="3"/>
    <n v="52.365668955378297"/>
    <n v="4.8846335936186902"/>
    <x v="1"/>
    <n v="89"/>
    <n v="325"/>
    <n v="280"/>
    <n v="4.1100000000000003"/>
    <n v="65"/>
    <n v="704"/>
    <n v="4"/>
    <s v="Amsterdam Centrum-West"/>
    <s v="Private roomCentrum-West"/>
    <n v="28925"/>
    <n v="0.5"/>
  </r>
  <r>
    <s v="Amsterdam"/>
    <n v="1338633"/>
    <x v="11"/>
    <n v="52.394465852997001"/>
    <n v="4.9451338467639099"/>
    <x v="1"/>
    <n v="65"/>
    <n v="70"/>
    <n v="81"/>
    <n v="1.27"/>
    <n v="230"/>
    <n v="990"/>
    <n v="4"/>
    <s v="Amsterdam Noord-Oost"/>
    <s v="Private roomNoord-Oost"/>
    <n v="4550"/>
    <n v="0.5"/>
  </r>
  <r>
    <s v="Amsterdam"/>
    <n v="1534317"/>
    <x v="20"/>
    <n v="52.3829543933712"/>
    <n v="4.8366663464595803"/>
    <x v="1"/>
    <n v="60"/>
    <n v="14"/>
    <n v="173"/>
    <n v="3.19"/>
    <n v="348"/>
    <n v="1131"/>
    <n v="4"/>
    <s v="Amsterdam Geuzenveld - Slotermeer"/>
    <s v="Private roomGeuzenveld - Slotermeer"/>
    <n v="840"/>
    <n v="0.5"/>
  </r>
  <r>
    <s v="Amsterdam"/>
    <n v="1771760"/>
    <x v="4"/>
    <n v="52.382454155687"/>
    <n v="4.8531884897389999"/>
    <x v="1"/>
    <n v="75"/>
    <n v="212"/>
    <n v="229"/>
    <n v="3.67"/>
    <n v="35"/>
    <n v="1254"/>
    <n v="4"/>
    <s v="Amsterdam Bos en Lommer"/>
    <s v="Private roomBos en Lommer"/>
    <n v="15900"/>
    <n v="0.5"/>
  </r>
  <r>
    <s v="Amsterdam"/>
    <n v="2755514"/>
    <x v="10"/>
    <n v="52.347871942361799"/>
    <n v="4.8474997760091201"/>
    <x v="1"/>
    <n v="68"/>
    <n v="311"/>
    <n v="139"/>
    <n v="2.48"/>
    <n v="36"/>
    <n v="1759"/>
    <n v="4"/>
    <s v="Amsterdam Zuid"/>
    <s v="Private roomZuid"/>
    <n v="21148"/>
    <n v="0.5"/>
  </r>
  <r>
    <s v="Amsterdam"/>
    <n v="2955804"/>
    <x v="2"/>
    <n v="52.375661682302301"/>
    <n v="4.87355340541618"/>
    <x v="1"/>
    <n v="151"/>
    <n v="35"/>
    <n v="47"/>
    <n v="1.04"/>
    <n v="341"/>
    <n v="1861"/>
    <n v="4"/>
    <s v="Amsterdam Westerpark"/>
    <s v="Private roomWesterpark"/>
    <n v="5285"/>
    <n v="0.5"/>
  </r>
  <r>
    <s v="Amsterdam"/>
    <n v="3107750"/>
    <x v="7"/>
    <n v="52.365174051299498"/>
    <n v="4.9077083440463198"/>
    <x v="1"/>
    <n v="100"/>
    <n v="335"/>
    <n v="89"/>
    <n v="2.2200000000000002"/>
    <n v="46"/>
    <n v="1955"/>
    <n v="4"/>
    <s v="Amsterdam Centrum-Oost"/>
    <s v="Private roomCentrum-Oost"/>
    <n v="33500"/>
    <n v="0.5"/>
  </r>
  <r>
    <s v="Amsterdam"/>
    <n v="3462884"/>
    <x v="11"/>
    <n v="52.403830820870198"/>
    <n v="4.9384266972189197"/>
    <x v="1"/>
    <n v="54"/>
    <n v="284"/>
    <n v="183"/>
    <n v="3.4"/>
    <n v="56"/>
    <n v="2192"/>
    <n v="4"/>
    <s v="Amsterdam Noord-Oost"/>
    <s v="Private roomNoord-Oost"/>
    <n v="15336"/>
    <n v="0.5"/>
  </r>
  <r>
    <s v="Amsterdam"/>
    <n v="3763895"/>
    <x v="0"/>
    <n v="52.362145394327698"/>
    <n v="4.8643646872671802"/>
    <x v="1"/>
    <n v="40"/>
    <n v="341"/>
    <n v="186"/>
    <n v="3.52"/>
    <n v="28"/>
    <n v="2371"/>
    <n v="4"/>
    <s v="Amsterdam De Baarsjes - Oud-West"/>
    <s v="Private roomDe Baarsjes - Oud-West"/>
    <n v="13640"/>
    <n v="0.5"/>
  </r>
  <r>
    <s v="Amsterdam"/>
    <n v="3840321"/>
    <x v="5"/>
    <n v="52.3588946068962"/>
    <n v="4.9077380129930104"/>
    <x v="1"/>
    <n v="72"/>
    <n v="212"/>
    <n v="280"/>
    <n v="5.35"/>
    <n v="189"/>
    <n v="2427"/>
    <n v="4"/>
    <s v="Amsterdam Oud-Oost"/>
    <s v="Private roomOud-Oost"/>
    <n v="15264"/>
    <n v="0.5"/>
  </r>
  <r>
    <s v="Amsterdam"/>
    <n v="4320870"/>
    <x v="0"/>
    <n v="52.365679918632701"/>
    <n v="4.8770036825848697"/>
    <x v="1"/>
    <n v="80"/>
    <n v="353"/>
    <n v="6"/>
    <n v="0.47"/>
    <n v="154"/>
    <n v="2703"/>
    <n v="4"/>
    <s v="Amsterdam De Baarsjes - Oud-West"/>
    <s v="Private roomDe Baarsjes - Oud-West"/>
    <n v="28240"/>
    <n v="0.5"/>
  </r>
  <r>
    <s v="Amsterdam"/>
    <n v="4413032"/>
    <x v="2"/>
    <n v="52.388567121885103"/>
    <n v="4.8855280893151898"/>
    <x v="1"/>
    <n v="90"/>
    <n v="270"/>
    <n v="192"/>
    <n v="3.85"/>
    <n v="99"/>
    <n v="2748"/>
    <n v="4"/>
    <s v="Amsterdam Westerpark"/>
    <s v="Private roomWesterpark"/>
    <n v="24300"/>
    <n v="0.5"/>
  </r>
  <r>
    <s v="Amsterdam"/>
    <n v="4488692"/>
    <x v="7"/>
    <n v="52.362266848038502"/>
    <n v="4.8863094351893697"/>
    <x v="1"/>
    <n v="230"/>
    <n v="74"/>
    <n v="211"/>
    <n v="4.25"/>
    <n v="287"/>
    <n v="2801"/>
    <n v="4"/>
    <s v="Amsterdam Centrum-Oost"/>
    <s v="Private roomCentrum-Oost"/>
    <n v="17020"/>
    <n v="0.5"/>
  </r>
  <r>
    <s v="Amsterdam"/>
    <n v="4820483"/>
    <x v="3"/>
    <n v="52.374468752174003"/>
    <n v="4.8845030952885802"/>
    <x v="1"/>
    <n v="90"/>
    <n v="121"/>
    <n v="238"/>
    <n v="5.3"/>
    <n v="61"/>
    <n v="2975"/>
    <n v="4"/>
    <s v="Amsterdam Centrum-West"/>
    <s v="Private roomCentrum-West"/>
    <n v="10890"/>
    <n v="0.5"/>
  </r>
  <r>
    <s v="Amsterdam"/>
    <n v="5055362"/>
    <x v="0"/>
    <n v="52.359645345940002"/>
    <n v="4.8660565920479604"/>
    <x v="1"/>
    <n v="85"/>
    <n v="287"/>
    <n v="78"/>
    <n v="1.91"/>
    <n v="29"/>
    <n v="3100"/>
    <n v="4"/>
    <s v="Amsterdam De Baarsjes - Oud-West"/>
    <s v="Private roomDe Baarsjes - Oud-West"/>
    <n v="24395"/>
    <n v="0.5"/>
  </r>
  <r>
    <s v="Amsterdam"/>
    <n v="5184303"/>
    <x v="3"/>
    <n v="52.384281570628403"/>
    <n v="4.8862336630979497"/>
    <x v="1"/>
    <n v="250"/>
    <n v="192"/>
    <n v="29"/>
    <n v="0.74"/>
    <n v="345"/>
    <n v="3158"/>
    <n v="4"/>
    <s v="Amsterdam Centrum-West"/>
    <s v="Private roomCentrum-West"/>
    <n v="48000"/>
    <n v="0.5"/>
  </r>
  <r>
    <s v="Amsterdam"/>
    <n v="5248074"/>
    <x v="8"/>
    <n v="52.352722438712703"/>
    <n v="4.8281054513950501"/>
    <x v="1"/>
    <n v="65"/>
    <n v="26"/>
    <n v="182"/>
    <n v="4.05"/>
    <n v="227"/>
    <n v="3184"/>
    <n v="4"/>
    <s v="Amsterdam Slotervaart"/>
    <s v="Private roomSlotervaart"/>
    <n v="1690"/>
    <n v="0.5"/>
  </r>
  <r>
    <s v="Amsterdam"/>
    <n v="5801370"/>
    <x v="3"/>
    <n v="52.372762688139098"/>
    <n v="4.8845996598577797"/>
    <x v="1"/>
    <n v="73"/>
    <n v="132"/>
    <n v="231"/>
    <n v="5.24"/>
    <n v="61"/>
    <n v="3428"/>
    <n v="4"/>
    <s v="Amsterdam Centrum-West"/>
    <s v="Private roomCentrum-West"/>
    <n v="9636"/>
    <n v="0.5"/>
  </r>
  <r>
    <s v="Amsterdam"/>
    <n v="6650303"/>
    <x v="17"/>
    <n v="52.341751103775401"/>
    <n v="4.7935183992272901"/>
    <x v="1"/>
    <n v="99"/>
    <n v="173"/>
    <n v="132"/>
    <n v="3.1"/>
    <n v="221"/>
    <n v="4010"/>
    <n v="4"/>
    <s v="Amsterdam De Aker - Nieuw Sloten"/>
    <s v="Private roomDe Aker - Nieuw Sloten"/>
    <n v="17127"/>
    <n v="0.5"/>
  </r>
  <r>
    <s v="Amsterdam"/>
    <n v="6953955"/>
    <x v="1"/>
    <n v="52.355513134240503"/>
    <n v="4.8932678574936297"/>
    <x v="1"/>
    <n v="70"/>
    <n v="280"/>
    <n v="8"/>
    <n v="0.22"/>
    <n v="88"/>
    <n v="4215"/>
    <n v="4"/>
    <s v="Amsterdam De Pijp - Rivierenbuurt"/>
    <s v="Private roomDe Pijp - Rivierenbuurt"/>
    <n v="19600"/>
    <n v="0.5"/>
  </r>
  <r>
    <s v="Amsterdam"/>
    <n v="7254879"/>
    <x v="5"/>
    <n v="52.355504317545197"/>
    <n v="4.9249944837612603"/>
    <x v="1"/>
    <n v="60"/>
    <n v="263"/>
    <n v="56"/>
    <n v="1.36"/>
    <n v="35"/>
    <n v="4397"/>
    <n v="4"/>
    <s v="Amsterdam Oud-Oost"/>
    <s v="Private roomOud-Oost"/>
    <n v="15780"/>
    <n v="0.5"/>
  </r>
  <r>
    <s v="Amsterdam"/>
    <n v="9160801"/>
    <x v="1"/>
    <n v="52.356775327443202"/>
    <n v="4.8990043725585801"/>
    <x v="1"/>
    <n v="174"/>
    <n v="303"/>
    <n v="50"/>
    <n v="1.35"/>
    <n v="70"/>
    <n v="5554"/>
    <n v="4"/>
    <s v="Amsterdam De Pijp - Rivierenbuurt"/>
    <s v="Private roomDe Pijp - Rivierenbuurt"/>
    <n v="52722"/>
    <n v="0.5"/>
  </r>
  <r>
    <s v="Amsterdam"/>
    <n v="9366344"/>
    <x v="13"/>
    <n v="52.416613059500598"/>
    <n v="4.8830683457691402"/>
    <x v="1"/>
    <n v="66"/>
    <n v="31"/>
    <n v="37"/>
    <n v="0.99"/>
    <n v="38"/>
    <n v="5702"/>
    <n v="4"/>
    <s v="Amsterdam Noord-West"/>
    <s v="Private roomNoord-West"/>
    <n v="2046"/>
    <n v="0.5"/>
  </r>
  <r>
    <s v="Amsterdam"/>
    <n v="10569785"/>
    <x v="20"/>
    <n v="52.381191074348699"/>
    <n v="4.83456283054179"/>
    <x v="1"/>
    <n v="65"/>
    <n v="198"/>
    <n v="29"/>
    <n v="0.91"/>
    <n v="5"/>
    <n v="6406"/>
    <n v="4"/>
    <s v="Amsterdam Geuzenveld - Slotermeer"/>
    <s v="Private roomGeuzenveld - Slotermeer"/>
    <n v="12870"/>
    <n v="0.5"/>
  </r>
  <r>
    <s v="Amsterdam"/>
    <n v="10860856"/>
    <x v="21"/>
    <n v="52.317813294839603"/>
    <n v="4.9858032550754698"/>
    <x v="1"/>
    <n v="47"/>
    <n v="184"/>
    <n v="118"/>
    <n v="3.43"/>
    <n v="109"/>
    <n v="6528"/>
    <n v="4"/>
    <s v="Amsterdam Bijlmer-Oost"/>
    <s v="Private roomBijlmer-Oost"/>
    <n v="8648"/>
    <n v="0.5"/>
  </r>
  <r>
    <s v="Amsterdam"/>
    <n v="10907707"/>
    <x v="21"/>
    <n v="52.317600996676802"/>
    <n v="4.9853817233294704"/>
    <x v="1"/>
    <n v="47"/>
    <n v="238"/>
    <n v="156"/>
    <n v="4.55"/>
    <n v="122"/>
    <n v="6542"/>
    <n v="4"/>
    <s v="Amsterdam Bijlmer-Oost"/>
    <s v="Private roomBijlmer-Oost"/>
    <n v="11186"/>
    <n v="0.5"/>
  </r>
  <r>
    <s v="Amsterdam"/>
    <n v="11035643"/>
    <x v="16"/>
    <n v="52.369108999601998"/>
    <n v="4.9583802811499602"/>
    <x v="1"/>
    <n v="50"/>
    <n v="291"/>
    <n v="67"/>
    <n v="1.97"/>
    <n v="115"/>
    <n v="6589"/>
    <n v="4"/>
    <s v="Amsterdam IJburg - Zeeburgereiland"/>
    <s v="Private roomIJburg - Zeeburgereiland"/>
    <n v="14550"/>
    <n v="0.5"/>
  </r>
  <r>
    <s v="Amsterdam"/>
    <n v="11347669"/>
    <x v="1"/>
    <n v="52.346001477025702"/>
    <n v="4.8929135713558303"/>
    <x v="1"/>
    <n v="75"/>
    <n v="294"/>
    <n v="30"/>
    <n v="0.91"/>
    <n v="244"/>
    <n v="6754"/>
    <n v="4"/>
    <s v="Amsterdam De Pijp - Rivierenbuurt"/>
    <s v="Private roomDe Pijp - Rivierenbuurt"/>
    <n v="22050"/>
    <n v="0.5"/>
  </r>
  <r>
    <s v="Amsterdam"/>
    <n v="11569730"/>
    <x v="5"/>
    <n v="52.358013808811101"/>
    <n v="4.9217723479635502"/>
    <x v="1"/>
    <n v="65"/>
    <n v="7"/>
    <n v="33"/>
    <n v="0.99"/>
    <n v="357"/>
    <n v="6873"/>
    <n v="4"/>
    <s v="Amsterdam Oud-Oost"/>
    <s v="Private roomOud-Oost"/>
    <n v="455"/>
    <n v="0.5"/>
  </r>
  <r>
    <s v="Amsterdam"/>
    <n v="12059101"/>
    <x v="1"/>
    <n v="52.344891400820899"/>
    <n v="4.8931796586412402"/>
    <x v="1"/>
    <n v="75"/>
    <n v="209"/>
    <n v="93"/>
    <n v="2.91"/>
    <n v="260"/>
    <n v="7137"/>
    <n v="4"/>
    <s v="Amsterdam De Pijp - Rivierenbuurt"/>
    <s v="Private roomDe Pijp - Rivierenbuurt"/>
    <n v="15675"/>
    <n v="0.5"/>
  </r>
  <r>
    <s v="Amsterdam"/>
    <n v="13647474"/>
    <x v="7"/>
    <n v="52.360536950601499"/>
    <n v="4.9009320059004597"/>
    <x v="1"/>
    <n v="135"/>
    <n v="18"/>
    <n v="97"/>
    <n v="3.29"/>
    <n v="326"/>
    <n v="8403"/>
    <n v="4"/>
    <s v="Amsterdam Centrum-Oost"/>
    <s v="Private roomCentrum-Oost"/>
    <n v="2430"/>
    <n v="0.5"/>
  </r>
  <r>
    <s v="Amsterdam"/>
    <n v="13836709"/>
    <x v="13"/>
    <n v="52.4058414887756"/>
    <n v="4.9156706635836098"/>
    <x v="1"/>
    <n v="51"/>
    <n v="306"/>
    <n v="84"/>
    <n v="3.19"/>
    <n v="56"/>
    <n v="8641"/>
    <n v="4"/>
    <s v="Amsterdam Noord-West"/>
    <s v="Private roomNoord-West"/>
    <n v="15606"/>
    <n v="0.5"/>
  </r>
  <r>
    <s v="Amsterdam"/>
    <n v="13852155"/>
    <x v="3"/>
    <n v="52.367678076489298"/>
    <n v="4.8817156917324596"/>
    <x v="1"/>
    <n v="80"/>
    <n v="276"/>
    <n v="90"/>
    <n v="3.42"/>
    <n v="74"/>
    <n v="8658"/>
    <n v="4"/>
    <s v="Amsterdam Centrum-West"/>
    <s v="Private roomCentrum-West"/>
    <n v="22080"/>
    <n v="0.5"/>
  </r>
  <r>
    <s v="Amsterdam"/>
    <n v="14310818"/>
    <x v="7"/>
    <n v="52.367898315189798"/>
    <n v="4.9173356915497504"/>
    <x v="1"/>
    <n v="195"/>
    <n v="1"/>
    <n v="2"/>
    <n v="7.0000000000000007E-2"/>
    <n v="364"/>
    <n v="9178"/>
    <n v="4"/>
    <s v="Amsterdam Centrum-Oost"/>
    <s v="Private roomCentrum-Oost"/>
    <n v="195"/>
    <n v="0.5"/>
  </r>
  <r>
    <s v="Amsterdam"/>
    <n v="14439650"/>
    <x v="4"/>
    <n v="52.379389465728998"/>
    <n v="4.8515904276825701"/>
    <x v="1"/>
    <n v="45"/>
    <n v="205"/>
    <n v="36"/>
    <n v="1.41"/>
    <n v="206"/>
    <n v="9272"/>
    <n v="4"/>
    <s v="Amsterdam Bos en Lommer"/>
    <s v="Private roomBos en Lommer"/>
    <n v="9225"/>
    <n v="0.5"/>
  </r>
  <r>
    <s v="Amsterdam"/>
    <n v="14796864"/>
    <x v="7"/>
    <n v="52.374031648399097"/>
    <n v="4.9038301091062202"/>
    <x v="1"/>
    <n v="150"/>
    <n v="238"/>
    <n v="46"/>
    <n v="1.74"/>
    <n v="161"/>
    <n v="9496"/>
    <n v="4"/>
    <s v="Amsterdam Centrum-Oost"/>
    <s v="Private roomCentrum-Oost"/>
    <n v="35700"/>
    <n v="0.5"/>
  </r>
  <r>
    <s v="Amsterdam"/>
    <n v="15946060"/>
    <x v="0"/>
    <n v="52.366925250630104"/>
    <n v="4.8746725088491401"/>
    <x v="1"/>
    <n v="120"/>
    <n v="312"/>
    <n v="66"/>
    <n v="2.73"/>
    <n v="59"/>
    <n v="10211"/>
    <n v="4"/>
    <s v="Amsterdam De Baarsjes - Oud-West"/>
    <s v="Private roomDe Baarsjes - Oud-West"/>
    <n v="37440"/>
    <n v="0.5"/>
  </r>
  <r>
    <s v="Amsterdam"/>
    <n v="16137827"/>
    <x v="0"/>
    <n v="52.357862674610502"/>
    <n v="4.8576929699204001"/>
    <x v="1"/>
    <n v="80"/>
    <n v="324"/>
    <n v="102"/>
    <n v="4.21"/>
    <n v="17"/>
    <n v="10340"/>
    <n v="4"/>
    <s v="Amsterdam De Baarsjes - Oud-West"/>
    <s v="Private roomDe Baarsjes - Oud-West"/>
    <n v="25920"/>
    <n v="0.5"/>
  </r>
  <r>
    <s v="Amsterdam"/>
    <n v="16201975"/>
    <x v="1"/>
    <n v="52.355882871297403"/>
    <n v="4.8883679298066998"/>
    <x v="1"/>
    <n v="70"/>
    <n v="228"/>
    <n v="37"/>
    <n v="1.8"/>
    <n v="126"/>
    <n v="10398"/>
    <n v="4"/>
    <s v="Amsterdam De Pijp - Rivierenbuurt"/>
    <s v="Private roomDe Pijp - Rivierenbuurt"/>
    <n v="15960"/>
    <n v="0.5"/>
  </r>
  <r>
    <s v="Amsterdam"/>
    <n v="16736776"/>
    <x v="8"/>
    <n v="52.353493084396199"/>
    <n v="4.8304663849208502"/>
    <x v="1"/>
    <n v="79"/>
    <n v="362"/>
    <n v="71"/>
    <n v="3.18"/>
    <n v="4"/>
    <n v="10783"/>
    <n v="4"/>
    <s v="Amsterdam Slotervaart"/>
    <s v="Private roomSlotervaart"/>
    <n v="28598"/>
    <n v="0.5"/>
  </r>
  <r>
    <s v="Amsterdam"/>
    <n v="17697092"/>
    <x v="8"/>
    <n v="52.366852351333499"/>
    <n v="4.84321309384275"/>
    <x v="1"/>
    <n v="90"/>
    <n v="95"/>
    <n v="83"/>
    <n v="4.0599999999999996"/>
    <n v="347"/>
    <n v="11345"/>
    <n v="4"/>
    <s v="Amsterdam Slotervaart"/>
    <s v="Private roomSlotervaart"/>
    <n v="8550"/>
    <n v="0.5"/>
  </r>
  <r>
    <s v="Amsterdam"/>
    <n v="18191221"/>
    <x v="4"/>
    <n v="52.3802886015661"/>
    <n v="4.8515683691218001"/>
    <x v="1"/>
    <n v="45"/>
    <n v="260"/>
    <n v="31"/>
    <n v="1.72"/>
    <n v="233"/>
    <n v="11705"/>
    <n v="4"/>
    <s v="Amsterdam Bos en Lommer"/>
    <s v="Private roomBos en Lommer"/>
    <n v="11700"/>
    <n v="0.5"/>
  </r>
  <r>
    <s v="Amsterdam"/>
    <n v="18564244"/>
    <x v="16"/>
    <n v="52.356240966412201"/>
    <n v="4.9975220928113702"/>
    <x v="1"/>
    <n v="99"/>
    <n v="230"/>
    <n v="5"/>
    <n v="0.3"/>
    <n v="316"/>
    <n v="12059"/>
    <n v="4"/>
    <s v="Amsterdam IJburg - Zeeburgereiland"/>
    <s v="Private roomIJburg - Zeeburgereiland"/>
    <n v="22770"/>
    <n v="0.5"/>
  </r>
  <r>
    <s v="Amsterdam"/>
    <n v="19279723"/>
    <x v="9"/>
    <n v="52.3342490593216"/>
    <n v="4.9097739863460399"/>
    <x v="1"/>
    <n v="70"/>
    <n v="248"/>
    <n v="54"/>
    <n v="3.02"/>
    <n v="101"/>
    <n v="12659"/>
    <n v="4"/>
    <s v="Amsterdam Watergraafsmeer"/>
    <s v="Private roomWatergraafsmeer"/>
    <n v="17360"/>
    <n v="0.5"/>
  </r>
  <r>
    <s v="Amsterdam"/>
    <n v="19399592"/>
    <x v="3"/>
    <n v="52.371813527372801"/>
    <n v="4.8818981296633703"/>
    <x v="1"/>
    <n v="149"/>
    <n v="218"/>
    <n v="23"/>
    <n v="1.34"/>
    <n v="89"/>
    <n v="12754"/>
    <n v="4"/>
    <s v="Amsterdam Centrum-West"/>
    <s v="Private roomCentrum-West"/>
    <n v="32482"/>
    <n v="0.5"/>
  </r>
  <r>
    <s v="Amsterdam"/>
    <n v="19704631"/>
    <x v="3"/>
    <n v="52.371672093046101"/>
    <n v="4.8812152873600203"/>
    <x v="1"/>
    <n v="135"/>
    <n v="208"/>
    <n v="22"/>
    <n v="1.53"/>
    <n v="326"/>
    <n v="13031"/>
    <n v="4"/>
    <s v="Amsterdam Centrum-West"/>
    <s v="Private roomCentrum-West"/>
    <n v="28080"/>
    <n v="0.5"/>
  </r>
  <r>
    <s v="Amsterdam"/>
    <n v="19806916"/>
    <x v="3"/>
    <n v="52.381171145242398"/>
    <n v="4.8815194140022404"/>
    <x v="1"/>
    <n v="165"/>
    <n v="21"/>
    <n v="16"/>
    <n v="0.94"/>
    <n v="187"/>
    <n v="13148"/>
    <n v="4"/>
    <s v="Amsterdam Centrum-West"/>
    <s v="Private roomCentrum-West"/>
    <n v="3465"/>
    <n v="0.5"/>
  </r>
  <r>
    <s v="Amsterdam"/>
    <n v="20611769"/>
    <x v="3"/>
    <n v="52.371915358731201"/>
    <n v="4.8813294196367298"/>
    <x v="1"/>
    <n v="250"/>
    <n v="69"/>
    <n v="12"/>
    <n v="0.98"/>
    <n v="320"/>
    <n v="13848"/>
    <n v="4"/>
    <s v="Amsterdam Centrum-West"/>
    <s v="Private roomCentrum-West"/>
    <n v="17250"/>
    <n v="0.5"/>
  </r>
  <r>
    <s v="Amsterdam"/>
    <n v="20723846"/>
    <x v="16"/>
    <n v="52.3716466879793"/>
    <n v="4.9680169731345796"/>
    <x v="1"/>
    <n v="48"/>
    <n v="312"/>
    <n v="25"/>
    <n v="2.0299999999999998"/>
    <n v="58"/>
    <n v="13931"/>
    <n v="4"/>
    <s v="Amsterdam IJburg - Zeeburgereiland"/>
    <s v="Private roomIJburg - Zeeburgereiland"/>
    <n v="14976"/>
    <n v="0.5"/>
  </r>
  <r>
    <s v="Amsterdam"/>
    <n v="21366696"/>
    <x v="11"/>
    <n v="52.401875110368501"/>
    <n v="4.9375989392243298"/>
    <x v="1"/>
    <n v="48"/>
    <n v="217"/>
    <n v="27"/>
    <n v="1.98"/>
    <n v="148"/>
    <n v="14448"/>
    <n v="4"/>
    <s v="Amsterdam Noord-Oost"/>
    <s v="Private roomNoord-Oost"/>
    <n v="10416"/>
    <n v="0.5"/>
  </r>
  <r>
    <s v="Amsterdam"/>
    <n v="21474071"/>
    <x v="16"/>
    <n v="52.356767245125702"/>
    <n v="4.9978209667450102"/>
    <x v="1"/>
    <n v="99"/>
    <n v="12"/>
    <n v="2"/>
    <n v="0.18"/>
    <n v="189"/>
    <n v="14527"/>
    <n v="4"/>
    <s v="Amsterdam IJburg - Zeeburgereiland"/>
    <s v="Private roomIJburg - Zeeburgereiland"/>
    <n v="1188"/>
    <n v="0.5"/>
  </r>
  <r>
    <s v="Amsterdam"/>
    <n v="21562540"/>
    <x v="7"/>
    <n v="52.370541301007599"/>
    <n v="4.9139177113154702"/>
    <x v="1"/>
    <n v="70"/>
    <n v="361"/>
    <n v="6"/>
    <n v="0.45"/>
    <n v="4"/>
    <n v="14609"/>
    <n v="4"/>
    <s v="Amsterdam Centrum-Oost"/>
    <s v="Private roomCentrum-Oost"/>
    <n v="25270"/>
    <n v="0.5"/>
  </r>
  <r>
    <s v="Amsterdam"/>
    <n v="3209"/>
    <x v="2"/>
    <n v="52.390225050411203"/>
    <n v="4.8739240947428604"/>
    <x v="0"/>
    <n v="160"/>
    <n v="309"/>
    <n v="42"/>
    <n v="1.03"/>
    <n v="47"/>
    <n v="1"/>
    <n v="4"/>
    <s v="Amsterdam Westerpark"/>
    <s v="Entire home/aptWesterpark"/>
    <n v="49440"/>
    <n v="0.1"/>
  </r>
  <r>
    <s v="Amsterdam"/>
    <n v="50570"/>
    <x v="4"/>
    <n v="52.377737441667101"/>
    <n v="4.8489119913600804"/>
    <x v="0"/>
    <n v="90"/>
    <n v="354"/>
    <n v="152"/>
    <n v="1.62"/>
    <n v="19"/>
    <n v="22"/>
    <n v="4"/>
    <s v="Amsterdam Bos en Lommer"/>
    <s v="Entire home/aptBos en Lommer"/>
    <n v="31860"/>
    <n v="0.1"/>
  </r>
  <r>
    <s v="Amsterdam"/>
    <n v="55868"/>
    <x v="10"/>
    <n v="52.3561329758124"/>
    <n v="4.8851495467382202"/>
    <x v="0"/>
    <n v="149"/>
    <n v="362"/>
    <n v="88"/>
    <n v="0.91"/>
    <n v="107"/>
    <n v="31"/>
    <n v="4"/>
    <s v="Amsterdam Zuid"/>
    <s v="Entire home/aptZuid"/>
    <n v="53938"/>
    <n v="0.1"/>
  </r>
  <r>
    <s v="Amsterdam"/>
    <n v="64769"/>
    <x v="7"/>
    <n v="52.3622538412585"/>
    <n v="4.9019993443564198"/>
    <x v="0"/>
    <n v="450"/>
    <n v="170"/>
    <n v="26"/>
    <n v="0.28000000000000003"/>
    <n v="72"/>
    <n v="39"/>
    <n v="4"/>
    <s v="Amsterdam Centrum-Oost"/>
    <s v="Entire home/aptCentrum-Oost"/>
    <n v="76500"/>
    <n v="0.1"/>
  </r>
  <r>
    <s v="Amsterdam"/>
    <n v="190585"/>
    <x v="2"/>
    <n v="52.384872118192298"/>
    <n v="4.8724813575945598"/>
    <x v="0"/>
    <n v="110"/>
    <n v="317"/>
    <n v="88"/>
    <n v="0.99"/>
    <n v="51"/>
    <n v="89"/>
    <n v="4"/>
    <s v="Amsterdam Westerpark"/>
    <s v="Entire home/aptWesterpark"/>
    <n v="34870"/>
    <n v="0.1"/>
  </r>
  <r>
    <s v="Amsterdam"/>
    <n v="276275"/>
    <x v="1"/>
    <n v="52.3392127361601"/>
    <n v="4.89375946176441"/>
    <x v="0"/>
    <n v="169"/>
    <n v="1"/>
    <n v="22"/>
    <n v="0.28999999999999998"/>
    <n v="364"/>
    <n v="140"/>
    <n v="4"/>
    <s v="Amsterdam De Pijp - Rivierenbuurt"/>
    <s v="Entire home/aptDe Pijp - Rivierenbuurt"/>
    <n v="169"/>
    <n v="0.1"/>
  </r>
  <r>
    <s v="Amsterdam"/>
    <n v="315820"/>
    <x v="5"/>
    <n v="52.355622055779399"/>
    <n v="4.9153616694844704"/>
    <x v="0"/>
    <n v="107"/>
    <n v="34"/>
    <n v="46"/>
    <n v="0.56999999999999995"/>
    <n v="166"/>
    <n v="176"/>
    <n v="4"/>
    <s v="Amsterdam Oud-Oost"/>
    <s v="Entire home/aptOud-Oost"/>
    <n v="3638"/>
    <n v="0.1"/>
  </r>
  <r>
    <s v="Amsterdam"/>
    <n v="340994"/>
    <x v="7"/>
    <n v="52.368844390131002"/>
    <n v="4.9064798680200203"/>
    <x v="0"/>
    <n v="140"/>
    <n v="215"/>
    <n v="34"/>
    <n v="0.42"/>
    <n v="65"/>
    <n v="183"/>
    <n v="4"/>
    <s v="Amsterdam Centrum-Oost"/>
    <s v="Entire home/aptCentrum-Oost"/>
    <n v="30100"/>
    <n v="0.1"/>
  </r>
  <r>
    <s v="Amsterdam"/>
    <n v="414865"/>
    <x v="10"/>
    <n v="52.350988134635998"/>
    <n v="4.84664628242985"/>
    <x v="0"/>
    <n v="115"/>
    <n v="285"/>
    <n v="7"/>
    <n v="0.17"/>
    <n v="55"/>
    <n v="218"/>
    <n v="4"/>
    <s v="Amsterdam Zuid"/>
    <s v="Entire home/aptZuid"/>
    <n v="32775"/>
    <n v="0.1"/>
  </r>
  <r>
    <s v="Amsterdam"/>
    <n v="437757"/>
    <x v="1"/>
    <n v="52.352980432988197"/>
    <n v="4.9051204461631901"/>
    <x v="0"/>
    <n v="109"/>
    <n v="114"/>
    <n v="113"/>
    <n v="1.41"/>
    <n v="35"/>
    <n v="232"/>
    <n v="4"/>
    <s v="Amsterdam De Pijp - Rivierenbuurt"/>
    <s v="Entire home/aptDe Pijp - Rivierenbuurt"/>
    <n v="12426"/>
    <n v="0.1"/>
  </r>
  <r>
    <s v="Amsterdam"/>
    <n v="451408"/>
    <x v="1"/>
    <n v="52.350755844475401"/>
    <n v="4.8901559374693999"/>
    <x v="0"/>
    <n v="240"/>
    <n v="361"/>
    <n v="44"/>
    <n v="0.55000000000000004"/>
    <n v="4"/>
    <n v="244"/>
    <n v="4"/>
    <s v="Amsterdam De Pijp - Rivierenbuurt"/>
    <s v="Entire home/aptDe Pijp - Rivierenbuurt"/>
    <n v="86640"/>
    <n v="0.1"/>
  </r>
  <r>
    <s v="Amsterdam"/>
    <n v="538723"/>
    <x v="9"/>
    <n v="52.355409735019002"/>
    <n v="4.9387567737516704"/>
    <x v="0"/>
    <n v="140"/>
    <n v="349"/>
    <n v="50"/>
    <n v="0.64"/>
    <n v="2"/>
    <n v="290"/>
    <n v="4"/>
    <s v="Amsterdam Watergraafsmeer"/>
    <s v="Entire home/aptWatergraafsmeer"/>
    <n v="48860"/>
    <n v="0.1"/>
  </r>
  <r>
    <s v="Amsterdam"/>
    <n v="623652"/>
    <x v="5"/>
    <n v="52.352771646676302"/>
    <n v="4.9103127128224298"/>
    <x v="0"/>
    <n v="213"/>
    <n v="326"/>
    <n v="23"/>
    <n v="0.35"/>
    <n v="14"/>
    <n v="365"/>
    <n v="4"/>
    <s v="Amsterdam Oud-Oost"/>
    <s v="Entire home/aptOud-Oost"/>
    <n v="69438"/>
    <n v="0.1"/>
  </r>
  <r>
    <s v="Amsterdam"/>
    <n v="653459"/>
    <x v="14"/>
    <n v="52.322528107963898"/>
    <n v="4.8619076472445304"/>
    <x v="0"/>
    <n v="170"/>
    <n v="355"/>
    <n v="7"/>
    <n v="0.44"/>
    <n v="16"/>
    <n v="399"/>
    <n v="4"/>
    <s v="Amsterdam Buitenveldert - Zuidas"/>
    <s v="Entire home/aptBuitenveldert - Zuidas"/>
    <n v="60350"/>
    <n v="0.1"/>
  </r>
  <r>
    <s v="Amsterdam"/>
    <n v="660856"/>
    <x v="9"/>
    <n v="52.355263303133597"/>
    <n v="4.9345124485718399"/>
    <x v="0"/>
    <n v="205"/>
    <n v="362"/>
    <n v="25"/>
    <n v="0.35"/>
    <n v="18"/>
    <n v="407"/>
    <n v="4"/>
    <s v="Amsterdam Watergraafsmeer"/>
    <s v="Entire home/aptWatergraafsmeer"/>
    <n v="74210"/>
    <n v="0.1"/>
  </r>
  <r>
    <s v="Amsterdam"/>
    <n v="702894"/>
    <x v="4"/>
    <n v="52.374346001343703"/>
    <n v="4.8463588449196404"/>
    <x v="0"/>
    <n v="240"/>
    <n v="209"/>
    <n v="76"/>
    <n v="1.01"/>
    <n v="52"/>
    <n v="455"/>
    <n v="4"/>
    <s v="Amsterdam Bos en Lommer"/>
    <s v="Entire home/aptBos en Lommer"/>
    <n v="50160"/>
    <n v="0.1"/>
  </r>
  <r>
    <s v="Amsterdam"/>
    <n v="716065"/>
    <x v="1"/>
    <n v="52.343862997199302"/>
    <n v="4.8917908294367596"/>
    <x v="0"/>
    <n v="175"/>
    <n v="112"/>
    <n v="10"/>
    <n v="0.14000000000000001"/>
    <n v="97"/>
    <n v="468"/>
    <n v="4"/>
    <s v="Amsterdam De Pijp - Rivierenbuurt"/>
    <s v="Entire home/aptDe Pijp - Rivierenbuurt"/>
    <n v="19600"/>
    <n v="0.1"/>
  </r>
  <r>
    <s v="Amsterdam"/>
    <n v="719623"/>
    <x v="3"/>
    <n v="52.384508002766601"/>
    <n v="4.8909389548708404"/>
    <x v="0"/>
    <n v="156"/>
    <n v="353"/>
    <n v="84"/>
    <n v="1.1499999999999999"/>
    <n v="15"/>
    <n v="470"/>
    <n v="4"/>
    <s v="Amsterdam Centrum-West"/>
    <s v="Entire home/aptCentrum-West"/>
    <n v="55068"/>
    <n v="0.1"/>
  </r>
  <r>
    <s v="Amsterdam"/>
    <n v="776288"/>
    <x v="10"/>
    <n v="52.3554378609632"/>
    <n v="4.8742982163886399"/>
    <x v="0"/>
    <n v="94"/>
    <n v="64"/>
    <n v="166"/>
    <n v="2.37"/>
    <n v="247"/>
    <n v="535"/>
    <n v="4"/>
    <s v="Amsterdam Zuid"/>
    <s v="Entire home/aptZuid"/>
    <n v="6016"/>
    <n v="0.1"/>
  </r>
  <r>
    <s v="Amsterdam"/>
    <n v="835627"/>
    <x v="7"/>
    <n v="52.366762430423002"/>
    <n v="4.9150367565761002"/>
    <x v="0"/>
    <n v="175"/>
    <n v="358"/>
    <n v="10"/>
    <n v="0.14000000000000001"/>
    <n v="4"/>
    <n v="598"/>
    <n v="4"/>
    <s v="Amsterdam Centrum-Oost"/>
    <s v="Entire home/aptCentrum-Oost"/>
    <n v="62650"/>
    <n v="0.1"/>
  </r>
  <r>
    <s v="Amsterdam"/>
    <n v="854328"/>
    <x v="2"/>
    <n v="52.373949564662901"/>
    <n v="4.87193366505974"/>
    <x v="0"/>
    <n v="250"/>
    <n v="234"/>
    <n v="260"/>
    <n v="3.76"/>
    <n v="181"/>
    <n v="618"/>
    <n v="4"/>
    <s v="Amsterdam Westerpark"/>
    <s v="Entire home/aptWesterpark"/>
    <n v="58500"/>
    <n v="0.1"/>
  </r>
  <r>
    <s v="Amsterdam"/>
    <n v="892937"/>
    <x v="7"/>
    <n v="52.370682541167398"/>
    <n v="4.8986975245182496"/>
    <x v="0"/>
    <n v="239"/>
    <n v="126"/>
    <n v="45"/>
    <n v="0.65"/>
    <n v="163"/>
    <n v="658"/>
    <n v="4"/>
    <s v="Amsterdam Centrum-Oost"/>
    <s v="Entire home/aptCentrum-Oost"/>
    <n v="30114"/>
    <n v="0.1"/>
  </r>
  <r>
    <s v="Amsterdam"/>
    <n v="916096"/>
    <x v="3"/>
    <n v="52.378838159491401"/>
    <n v="4.8791696951173504"/>
    <x v="0"/>
    <n v="210"/>
    <n v="360"/>
    <n v="51"/>
    <n v="0.75"/>
    <n v="13"/>
    <n v="668"/>
    <n v="4"/>
    <s v="Amsterdam Centrum-West"/>
    <s v="Entire home/aptCentrum-West"/>
    <n v="75600"/>
    <n v="0.1"/>
  </r>
  <r>
    <s v="Amsterdam"/>
    <n v="919118"/>
    <x v="6"/>
    <n v="52.375779574103497"/>
    <n v="4.9535871075120301"/>
    <x v="0"/>
    <n v="100"/>
    <n v="229"/>
    <n v="19"/>
    <n v="0.28000000000000003"/>
    <n v="54"/>
    <n v="671"/>
    <n v="4"/>
    <s v="Amsterdam Oostelijk Havengebied - Indische Buurt"/>
    <s v="Entire home/aptOostelijk Havengebied - Indische Buurt"/>
    <n v="22900"/>
    <n v="0.1"/>
  </r>
  <r>
    <s v="Amsterdam"/>
    <n v="957217"/>
    <x v="7"/>
    <n v="52.362790181849597"/>
    <n v="4.8871469596634904"/>
    <x v="0"/>
    <n v="220"/>
    <n v="358"/>
    <n v="10"/>
    <n v="0.15"/>
    <n v="192"/>
    <n v="701"/>
    <n v="4"/>
    <s v="Amsterdam Centrum-Oost"/>
    <s v="Entire home/aptCentrum-Oost"/>
    <n v="78760"/>
    <n v="0.1"/>
  </r>
  <r>
    <s v="Amsterdam"/>
    <n v="978043"/>
    <x v="7"/>
    <n v="52.370040019564101"/>
    <n v="4.9031102497732801"/>
    <x v="0"/>
    <n v="169"/>
    <n v="315"/>
    <n v="32"/>
    <n v="0.46"/>
    <n v="46"/>
    <n v="707"/>
    <n v="4"/>
    <s v="Amsterdam Centrum-Oost"/>
    <s v="Entire home/aptCentrum-Oost"/>
    <n v="53235"/>
    <n v="0.1"/>
  </r>
  <r>
    <s v="Amsterdam"/>
    <n v="1019936"/>
    <x v="3"/>
    <n v="52.3812523665474"/>
    <n v="4.8825446818165998"/>
    <x v="0"/>
    <n v="150"/>
    <n v="160"/>
    <n v="10"/>
    <n v="0.2"/>
    <n v="3"/>
    <n v="734"/>
    <n v="4"/>
    <s v="Amsterdam Centrum-West"/>
    <s v="Entire home/aptCentrum-West"/>
    <n v="24000"/>
    <n v="0.1"/>
  </r>
  <r>
    <s v="Amsterdam"/>
    <n v="1020477"/>
    <x v="3"/>
    <n v="52.3768332151786"/>
    <n v="4.89418389507816"/>
    <x v="0"/>
    <n v="170"/>
    <n v="228"/>
    <n v="27"/>
    <n v="0.4"/>
    <n v="9"/>
    <n v="735"/>
    <n v="4"/>
    <s v="Amsterdam Centrum-West"/>
    <s v="Entire home/aptCentrum-West"/>
    <n v="38760"/>
    <n v="0.1"/>
  </r>
  <r>
    <s v="Amsterdam"/>
    <n v="1040669"/>
    <x v="2"/>
    <n v="52.374788066355499"/>
    <n v="4.87357179346363"/>
    <x v="0"/>
    <n v="172"/>
    <n v="205"/>
    <n v="10"/>
    <n v="0.3"/>
    <n v="100"/>
    <n v="754"/>
    <n v="4"/>
    <s v="Amsterdam Westerpark"/>
    <s v="Entire home/aptWesterpark"/>
    <n v="35260"/>
    <n v="0.1"/>
  </r>
  <r>
    <s v="Amsterdam"/>
    <n v="1047746"/>
    <x v="5"/>
    <n v="52.3639642600644"/>
    <n v="4.9273598514067301"/>
    <x v="0"/>
    <n v="150"/>
    <n v="364"/>
    <n v="16"/>
    <n v="0.24"/>
    <n v="18"/>
    <n v="763"/>
    <n v="4"/>
    <s v="Amsterdam Oud-Oost"/>
    <s v="Entire home/aptOud-Oost"/>
    <n v="54600"/>
    <n v="0.1"/>
  </r>
  <r>
    <s v="Amsterdam"/>
    <n v="1068565"/>
    <x v="16"/>
    <n v="52.3607007153404"/>
    <n v="4.9750358267678703"/>
    <x v="0"/>
    <n v="115"/>
    <n v="20"/>
    <n v="73"/>
    <n v="1.07"/>
    <n v="336"/>
    <n v="778"/>
    <n v="4"/>
    <s v="Amsterdam IJburg - Zeeburgereiland"/>
    <s v="Entire home/aptIJburg - Zeeburgereiland"/>
    <n v="2300"/>
    <n v="0.1"/>
  </r>
  <r>
    <s v="Amsterdam"/>
    <n v="1071414"/>
    <x v="5"/>
    <n v="52.3584314466626"/>
    <n v="4.9076408931491402"/>
    <x v="0"/>
    <n v="119"/>
    <n v="127"/>
    <n v="261"/>
    <n v="3.83"/>
    <n v="231"/>
    <n v="782"/>
    <n v="4"/>
    <s v="Amsterdam Oud-Oost"/>
    <s v="Entire home/aptOud-Oost"/>
    <n v="15113"/>
    <n v="0.1"/>
  </r>
  <r>
    <s v="Amsterdam"/>
    <n v="1106910"/>
    <x v="1"/>
    <n v="52.352224193344497"/>
    <n v="4.8936493061525903"/>
    <x v="0"/>
    <n v="200"/>
    <n v="68"/>
    <n v="17"/>
    <n v="0.26"/>
    <n v="68"/>
    <n v="816"/>
    <n v="4"/>
    <s v="Amsterdam De Pijp - Rivierenbuurt"/>
    <s v="Entire home/aptDe Pijp - Rivierenbuurt"/>
    <n v="13600"/>
    <n v="0.1"/>
  </r>
  <r>
    <s v="Amsterdam"/>
    <n v="1155386"/>
    <x v="1"/>
    <n v="52.343939212651001"/>
    <n v="4.9105511773546198"/>
    <x v="0"/>
    <n v="110"/>
    <n v="114"/>
    <n v="54"/>
    <n v="0.83"/>
    <n v="125"/>
    <n v="850"/>
    <n v="4"/>
    <s v="Amsterdam De Pijp - Rivierenbuurt"/>
    <s v="Entire home/aptDe Pijp - Rivierenbuurt"/>
    <n v="12540"/>
    <n v="0.1"/>
  </r>
  <r>
    <s v="Amsterdam"/>
    <n v="1159534"/>
    <x v="7"/>
    <n v="52.360703410983803"/>
    <n v="4.8898847512437102"/>
    <x v="0"/>
    <n v="250"/>
    <n v="359"/>
    <n v="19"/>
    <n v="0.28999999999999998"/>
    <n v="18"/>
    <n v="857"/>
    <n v="4"/>
    <s v="Amsterdam Centrum-Oost"/>
    <s v="Entire home/aptCentrum-Oost"/>
    <n v="89750"/>
    <n v="0.1"/>
  </r>
  <r>
    <s v="Amsterdam"/>
    <n v="1162769"/>
    <x v="5"/>
    <n v="52.358014787669902"/>
    <n v="4.92045574092257"/>
    <x v="0"/>
    <n v="295"/>
    <n v="152"/>
    <n v="8"/>
    <n v="0.13"/>
    <n v="115"/>
    <n v="858"/>
    <n v="4"/>
    <s v="Amsterdam Oud-Oost"/>
    <s v="Entire home/aptOud-Oost"/>
    <n v="44840"/>
    <n v="0.1"/>
  </r>
  <r>
    <s v="Amsterdam"/>
    <n v="1174506"/>
    <x v="1"/>
    <n v="52.3508760560116"/>
    <n v="4.89950235311683"/>
    <x v="0"/>
    <n v="120"/>
    <n v="163"/>
    <n v="36"/>
    <n v="0.54"/>
    <n v="300"/>
    <n v="864"/>
    <n v="4"/>
    <s v="Amsterdam De Pijp - Rivierenbuurt"/>
    <s v="Entire home/aptDe Pijp - Rivierenbuurt"/>
    <n v="19560"/>
    <n v="0.1"/>
  </r>
  <r>
    <s v="Amsterdam"/>
    <n v="1238409"/>
    <x v="9"/>
    <n v="52.353565824853703"/>
    <n v="4.9305251408686104"/>
    <x v="0"/>
    <n v="139"/>
    <n v="35"/>
    <n v="57"/>
    <n v="0.88"/>
    <n v="365"/>
    <n v="913"/>
    <n v="4"/>
    <s v="Amsterdam Watergraafsmeer"/>
    <s v="Entire home/aptWatergraafsmeer"/>
    <n v="4865"/>
    <n v="0.1"/>
  </r>
  <r>
    <s v="Amsterdam"/>
    <n v="1265722"/>
    <x v="3"/>
    <n v="52.378990771596598"/>
    <n v="4.8876657701264801"/>
    <x v="0"/>
    <n v="150"/>
    <n v="283"/>
    <n v="31"/>
    <n v="0.48"/>
    <n v="95"/>
    <n v="934"/>
    <n v="4"/>
    <s v="Amsterdam Centrum-West"/>
    <s v="Entire home/aptCentrum-West"/>
    <n v="42450"/>
    <n v="0.1"/>
  </r>
  <r>
    <s v="Amsterdam"/>
    <n v="1279735"/>
    <x v="7"/>
    <n v="52.359159108645898"/>
    <n v="4.8973945603959299"/>
    <x v="0"/>
    <n v="210"/>
    <n v="268"/>
    <n v="27"/>
    <n v="0.41"/>
    <n v="53"/>
    <n v="946"/>
    <n v="4"/>
    <s v="Amsterdam Centrum-Oost"/>
    <s v="Entire home/aptCentrum-Oost"/>
    <n v="56280"/>
    <n v="0.1"/>
  </r>
  <r>
    <s v="Amsterdam"/>
    <n v="1282489"/>
    <x v="12"/>
    <n v="52.384696990093602"/>
    <n v="4.9143543374531502"/>
    <x v="0"/>
    <n v="89"/>
    <n v="245"/>
    <n v="105"/>
    <n v="1.67"/>
    <n v="140"/>
    <n v="947"/>
    <n v="4"/>
    <s v="Amsterdam Oud-Noord"/>
    <s v="Entire home/aptOud-Noord"/>
    <n v="21805"/>
    <n v="0.1"/>
  </r>
  <r>
    <s v="Amsterdam"/>
    <n v="1303448"/>
    <x v="3"/>
    <n v="52.371982027746398"/>
    <n v="4.8812408528131899"/>
    <x v="0"/>
    <n v="115"/>
    <n v="356"/>
    <n v="30"/>
    <n v="0.47"/>
    <n v="14"/>
    <n v="963"/>
    <n v="4"/>
    <s v="Amsterdam Centrum-West"/>
    <s v="Entire home/aptCentrum-West"/>
    <n v="40940"/>
    <n v="0.1"/>
  </r>
  <r>
    <s v="Amsterdam"/>
    <n v="1381400"/>
    <x v="2"/>
    <n v="52.376491408717101"/>
    <n v="4.8734114167725497"/>
    <x v="0"/>
    <n v="130"/>
    <n v="361"/>
    <n v="13"/>
    <n v="0.32"/>
    <n v="13"/>
    <n v="1030"/>
    <n v="4"/>
    <s v="Amsterdam Westerpark"/>
    <s v="Entire home/aptWesterpark"/>
    <n v="46930"/>
    <n v="0.1"/>
  </r>
  <r>
    <s v="Amsterdam"/>
    <n v="1400779"/>
    <x v="9"/>
    <n v="52.344302681794503"/>
    <n v="4.9246876316585402"/>
    <x v="0"/>
    <n v="199"/>
    <n v="247"/>
    <n v="30"/>
    <n v="0.57999999999999996"/>
    <n v="118"/>
    <n v="1047"/>
    <n v="4"/>
    <s v="Amsterdam Watergraafsmeer"/>
    <s v="Entire home/aptWatergraafsmeer"/>
    <n v="49153"/>
    <n v="0.1"/>
  </r>
  <r>
    <s v="Amsterdam"/>
    <n v="1484348"/>
    <x v="1"/>
    <n v="52.349158098776797"/>
    <n v="4.8972824733281204"/>
    <x v="0"/>
    <n v="125"/>
    <n v="227"/>
    <n v="57"/>
    <n v="1.01"/>
    <n v="236"/>
    <n v="1093"/>
    <n v="4"/>
    <s v="Amsterdam De Pijp - Rivierenbuurt"/>
    <s v="Entire home/aptDe Pijp - Rivierenbuurt"/>
    <n v="28375"/>
    <n v="0.1"/>
  </r>
  <r>
    <s v="Amsterdam"/>
    <n v="1506345"/>
    <x v="1"/>
    <n v="52.3376186769569"/>
    <n v="4.9026436507348903"/>
    <x v="0"/>
    <n v="350"/>
    <n v="274"/>
    <n v="10"/>
    <n v="0.16"/>
    <n v="89"/>
    <n v="1111"/>
    <n v="4"/>
    <s v="Amsterdam De Pijp - Rivierenbuurt"/>
    <s v="Entire home/aptDe Pijp - Rivierenbuurt"/>
    <n v="95900"/>
    <n v="0.1"/>
  </r>
  <r>
    <s v="Amsterdam"/>
    <n v="1525046"/>
    <x v="6"/>
    <n v="52.359989467025201"/>
    <n v="4.94453573590829"/>
    <x v="0"/>
    <n v="110"/>
    <n v="111"/>
    <n v="21"/>
    <n v="0.33"/>
    <n v="188"/>
    <n v="1126"/>
    <n v="4"/>
    <s v="Amsterdam Oostelijk Havengebied - Indische Buurt"/>
    <s v="Entire home/aptOostelijk Havengebied - Indische Buurt"/>
    <n v="12210"/>
    <n v="0.1"/>
  </r>
  <r>
    <s v="Amsterdam"/>
    <n v="1713147"/>
    <x v="1"/>
    <n v="52.338235117011003"/>
    <n v="4.8956251844939898"/>
    <x v="0"/>
    <n v="292"/>
    <n v="127"/>
    <n v="15"/>
    <n v="0.24"/>
    <n v="10"/>
    <n v="1218"/>
    <n v="4"/>
    <s v="Amsterdam De Pijp - Rivierenbuurt"/>
    <s v="Entire home/aptDe Pijp - Rivierenbuurt"/>
    <n v="37084"/>
    <n v="0.1"/>
  </r>
  <r>
    <s v="Amsterdam"/>
    <n v="1817134"/>
    <x v="3"/>
    <n v="52.374012374938602"/>
    <n v="4.8827246228139201"/>
    <x v="0"/>
    <n v="155"/>
    <n v="354"/>
    <n v="42"/>
    <n v="0.78"/>
    <n v="8"/>
    <n v="1291"/>
    <n v="4"/>
    <s v="Amsterdam Centrum-West"/>
    <s v="Entire home/aptCentrum-West"/>
    <n v="54870"/>
    <n v="0.1"/>
  </r>
  <r>
    <s v="Amsterdam"/>
    <n v="1842012"/>
    <x v="1"/>
    <n v="52.357004397111602"/>
    <n v="4.8974515765620703"/>
    <x v="0"/>
    <n v="120"/>
    <n v="256"/>
    <n v="37"/>
    <n v="0.84"/>
    <n v="32"/>
    <n v="1305"/>
    <n v="4"/>
    <s v="Amsterdam De Pijp - Rivierenbuurt"/>
    <s v="Entire home/aptDe Pijp - Rivierenbuurt"/>
    <n v="30720"/>
    <n v="0.1"/>
  </r>
  <r>
    <s v="Amsterdam"/>
    <n v="1928474"/>
    <x v="13"/>
    <n v="52.408950899380002"/>
    <n v="4.8999481843219197"/>
    <x v="0"/>
    <n v="159"/>
    <n v="230"/>
    <n v="8"/>
    <n v="0.16"/>
    <n v="130"/>
    <n v="1351"/>
    <n v="4"/>
    <s v="Amsterdam Noord-West"/>
    <s v="Entire home/aptNoord-West"/>
    <n v="36570"/>
    <n v="0.1"/>
  </r>
  <r>
    <s v="Amsterdam"/>
    <n v="1955126"/>
    <x v="7"/>
    <n v="52.361685492739099"/>
    <n v="4.9111636686325504"/>
    <x v="0"/>
    <n v="125"/>
    <n v="27"/>
    <n v="14"/>
    <n v="0.26"/>
    <n v="96"/>
    <n v="1373"/>
    <n v="4"/>
    <s v="Amsterdam Centrum-Oost"/>
    <s v="Entire home/aptCentrum-Oost"/>
    <n v="3375"/>
    <n v="0.1"/>
  </r>
  <r>
    <s v="Amsterdam"/>
    <n v="2023961"/>
    <x v="3"/>
    <n v="52.383173421574"/>
    <n v="4.8862848127688103"/>
    <x v="0"/>
    <n v="150"/>
    <n v="4"/>
    <n v="22"/>
    <n v="0.39"/>
    <n v="350"/>
    <n v="1417"/>
    <n v="4"/>
    <s v="Amsterdam Centrum-West"/>
    <s v="Entire home/aptCentrum-West"/>
    <n v="600"/>
    <n v="0.1"/>
  </r>
  <r>
    <s v="Amsterdam"/>
    <n v="2163819"/>
    <x v="1"/>
    <n v="52.3564601884528"/>
    <n v="4.9020903135752603"/>
    <x v="0"/>
    <n v="140"/>
    <n v="283"/>
    <n v="31"/>
    <n v="0.56000000000000005"/>
    <n v="47"/>
    <n v="1499"/>
    <n v="4"/>
    <s v="Amsterdam De Pijp - Rivierenbuurt"/>
    <s v="Entire home/aptDe Pijp - Rivierenbuurt"/>
    <n v="39620"/>
    <n v="0.1"/>
  </r>
  <r>
    <s v="Amsterdam"/>
    <n v="2300660"/>
    <x v="5"/>
    <n v="52.355092390664097"/>
    <n v="4.9153390916649196"/>
    <x v="0"/>
    <n v="500"/>
    <n v="316"/>
    <n v="9"/>
    <n v="0.22"/>
    <n v="88"/>
    <n v="1551"/>
    <n v="4"/>
    <s v="Amsterdam Oud-Oost"/>
    <s v="Entire home/aptOud-Oost"/>
    <n v="158000"/>
    <n v="0.1"/>
  </r>
  <r>
    <s v="Amsterdam"/>
    <n v="2347252"/>
    <x v="1"/>
    <n v="52.351509657304902"/>
    <n v="4.8956283970075303"/>
    <x v="0"/>
    <n v="130"/>
    <n v="210"/>
    <n v="32"/>
    <n v="0.66"/>
    <n v="194"/>
    <n v="1570"/>
    <n v="4"/>
    <s v="Amsterdam De Pijp - Rivierenbuurt"/>
    <s v="Entire home/aptDe Pijp - Rivierenbuurt"/>
    <n v="27300"/>
    <n v="0.1"/>
  </r>
  <r>
    <s v="Amsterdam"/>
    <n v="2682581"/>
    <x v="10"/>
    <n v="52.351188655951901"/>
    <n v="4.8617672281989703"/>
    <x v="0"/>
    <n v="191"/>
    <n v="291"/>
    <n v="39"/>
    <n v="0.69"/>
    <n v="155"/>
    <n v="1726"/>
    <n v="4"/>
    <s v="Amsterdam Zuid"/>
    <s v="Entire home/aptZuid"/>
    <n v="55581"/>
    <n v="0.1"/>
  </r>
  <r>
    <s v="Amsterdam"/>
    <n v="2722090"/>
    <x v="2"/>
    <n v="52.381443541545501"/>
    <n v="4.8790327806029303"/>
    <x v="0"/>
    <n v="240"/>
    <n v="350"/>
    <n v="24"/>
    <n v="0.43"/>
    <n v="1"/>
    <n v="1742"/>
    <n v="4"/>
    <s v="Amsterdam Westerpark"/>
    <s v="Entire home/aptWesterpark"/>
    <n v="84000"/>
    <n v="0.1"/>
  </r>
  <r>
    <s v="Amsterdam"/>
    <n v="2749719"/>
    <x v="2"/>
    <n v="52.373366471934901"/>
    <n v="4.8731734705820502"/>
    <x v="0"/>
    <n v="270"/>
    <n v="361"/>
    <n v="24"/>
    <n v="0.5"/>
    <n v="7"/>
    <n v="1757"/>
    <n v="4"/>
    <s v="Amsterdam Westerpark"/>
    <s v="Entire home/aptWesterpark"/>
    <n v="97470"/>
    <n v="0.1"/>
  </r>
  <r>
    <s v="Amsterdam"/>
    <n v="2779916"/>
    <x v="7"/>
    <n v="52.364930968294203"/>
    <n v="4.8807119554533003"/>
    <x v="0"/>
    <n v="200"/>
    <n v="131"/>
    <n v="56"/>
    <n v="1.01"/>
    <n v="86"/>
    <n v="1771"/>
    <n v="4"/>
    <s v="Amsterdam Centrum-Oost"/>
    <s v="Entire home/aptCentrum-Oost"/>
    <n v="26200"/>
    <n v="0.1"/>
  </r>
  <r>
    <s v="Amsterdam"/>
    <n v="2813205"/>
    <x v="10"/>
    <n v="52.346522681895998"/>
    <n v="4.8701840951795399"/>
    <x v="0"/>
    <n v="149"/>
    <n v="330"/>
    <n v="15"/>
    <n v="0.27"/>
    <n v="18"/>
    <n v="1792"/>
    <n v="4"/>
    <s v="Amsterdam Zuid"/>
    <s v="Entire home/aptZuid"/>
    <n v="49170"/>
    <n v="0.1"/>
  </r>
  <r>
    <s v="Amsterdam"/>
    <n v="2829553"/>
    <x v="1"/>
    <n v="52.350523606810903"/>
    <n v="4.8889427809246202"/>
    <x v="0"/>
    <n v="120"/>
    <n v="209"/>
    <n v="46"/>
    <n v="0.82"/>
    <n v="36"/>
    <n v="1805"/>
    <n v="4"/>
    <s v="Amsterdam De Pijp - Rivierenbuurt"/>
    <s v="Entire home/aptDe Pijp - Rivierenbuurt"/>
    <n v="25080"/>
    <n v="0.1"/>
  </r>
  <r>
    <s v="Amsterdam"/>
    <n v="3179826"/>
    <x v="11"/>
    <n v="52.386779638215998"/>
    <n v="4.9546235035207298"/>
    <x v="0"/>
    <n v="195"/>
    <n v="22"/>
    <n v="12"/>
    <n v="0.23"/>
    <n v="339"/>
    <n v="2004"/>
    <n v="4"/>
    <s v="Amsterdam Noord-Oost"/>
    <s v="Entire home/aptNoord-Oost"/>
    <n v="4290"/>
    <n v="0.1"/>
  </r>
  <r>
    <s v="Amsterdam"/>
    <n v="3229172"/>
    <x v="4"/>
    <n v="52.3791070519502"/>
    <n v="4.8522738593027697"/>
    <x v="0"/>
    <n v="105"/>
    <n v="248"/>
    <n v="136"/>
    <n v="2.59"/>
    <n v="27"/>
    <n v="2033"/>
    <n v="4"/>
    <s v="Amsterdam Bos en Lommer"/>
    <s v="Entire home/aptBos en Lommer"/>
    <n v="26040"/>
    <n v="0.1"/>
  </r>
  <r>
    <s v="Amsterdam"/>
    <n v="3259374"/>
    <x v="11"/>
    <n v="52.396352199519598"/>
    <n v="4.9962035560879903"/>
    <x v="0"/>
    <n v="140"/>
    <n v="45"/>
    <n v="40"/>
    <n v="0.75"/>
    <n v="6"/>
    <n v="2050"/>
    <n v="4"/>
    <s v="Amsterdam Noord-Oost"/>
    <s v="Entire home/aptNoord-Oost"/>
    <n v="6300"/>
    <n v="0.1"/>
  </r>
  <r>
    <s v="Amsterdam"/>
    <n v="3286293"/>
    <x v="7"/>
    <n v="52.3612181728151"/>
    <n v="4.9094092676321601"/>
    <x v="0"/>
    <n v="800"/>
    <n v="44"/>
    <n v="35"/>
    <n v="0.65"/>
    <n v="280"/>
    <n v="2065"/>
    <n v="4"/>
    <s v="Amsterdam Centrum-Oost"/>
    <s v="Entire home/aptCentrum-Oost"/>
    <n v="35200"/>
    <n v="0.1"/>
  </r>
  <r>
    <s v="Amsterdam"/>
    <n v="3306530"/>
    <x v="1"/>
    <n v="52.340182492172502"/>
    <n v="4.89743957690815"/>
    <x v="0"/>
    <n v="250"/>
    <n v="180"/>
    <n v="12"/>
    <n v="0.23"/>
    <n v="55"/>
    <n v="2075"/>
    <n v="4"/>
    <s v="Amsterdam De Pijp - Rivierenbuurt"/>
    <s v="Entire home/aptDe Pijp - Rivierenbuurt"/>
    <n v="45000"/>
    <n v="0.1"/>
  </r>
  <r>
    <s v="Amsterdam"/>
    <n v="3368163"/>
    <x v="7"/>
    <n v="52.363654810740897"/>
    <n v="4.8849786136159103"/>
    <x v="0"/>
    <n v="150"/>
    <n v="347"/>
    <n v="7"/>
    <n v="0.14000000000000001"/>
    <n v="17"/>
    <n v="2124"/>
    <n v="4"/>
    <s v="Amsterdam Centrum-Oost"/>
    <s v="Entire home/aptCentrum-Oost"/>
    <n v="52050"/>
    <n v="0.1"/>
  </r>
  <r>
    <s v="Amsterdam"/>
    <n v="3436072"/>
    <x v="2"/>
    <n v="52.390043667232298"/>
    <n v="4.8873420474236502"/>
    <x v="0"/>
    <n v="125"/>
    <n v="60"/>
    <n v="71"/>
    <n v="1.34"/>
    <n v="55"/>
    <n v="2173"/>
    <n v="4"/>
    <s v="Amsterdam Westerpark"/>
    <s v="Entire home/aptWesterpark"/>
    <n v="7500"/>
    <n v="0.1"/>
  </r>
  <r>
    <s v="Amsterdam"/>
    <n v="3484708"/>
    <x v="8"/>
    <n v="52.3544630667555"/>
    <n v="4.8414195992597699"/>
    <x v="0"/>
    <n v="129"/>
    <n v="350"/>
    <n v="46"/>
    <n v="0.89"/>
    <n v="11"/>
    <n v="2204"/>
    <n v="4"/>
    <s v="Amsterdam Slotervaart"/>
    <s v="Entire home/aptSlotervaart"/>
    <n v="45150"/>
    <n v="0.1"/>
  </r>
  <r>
    <s v="Amsterdam"/>
    <n v="3517600"/>
    <x v="3"/>
    <n v="52.375693636094603"/>
    <n v="4.8987401260288204"/>
    <x v="0"/>
    <n v="159"/>
    <n v="31"/>
    <n v="33"/>
    <n v="0.64"/>
    <n v="214"/>
    <n v="2223"/>
    <n v="4"/>
    <s v="Amsterdam Centrum-West"/>
    <s v="Entire home/aptCentrum-West"/>
    <n v="4929"/>
    <n v="0.1"/>
  </r>
  <r>
    <s v="Amsterdam"/>
    <n v="3577411"/>
    <x v="3"/>
    <n v="52.3760257251542"/>
    <n v="4.8786122495595796"/>
    <x v="0"/>
    <n v="190"/>
    <n v="363"/>
    <n v="2"/>
    <n v="0.05"/>
    <n v="13"/>
    <n v="2264"/>
    <n v="4"/>
    <s v="Amsterdam Centrum-West"/>
    <s v="Entire home/aptCentrum-West"/>
    <n v="68970"/>
    <n v="0.1"/>
  </r>
  <r>
    <s v="Amsterdam"/>
    <n v="3780901"/>
    <x v="2"/>
    <n v="52.384010758196602"/>
    <n v="4.8720601419672898"/>
    <x v="0"/>
    <n v="100"/>
    <n v="87"/>
    <n v="53"/>
    <n v="1.41"/>
    <n v="127"/>
    <n v="2386"/>
    <n v="4"/>
    <s v="Amsterdam Westerpark"/>
    <s v="Entire home/aptWesterpark"/>
    <n v="8700"/>
    <n v="0.1"/>
  </r>
  <r>
    <s v="Amsterdam"/>
    <n v="3826300"/>
    <x v="5"/>
    <n v="52.3562281133146"/>
    <n v="4.9071769906607701"/>
    <x v="0"/>
    <n v="125"/>
    <n v="34"/>
    <n v="45"/>
    <n v="0.89"/>
    <n v="96"/>
    <n v="2419"/>
    <n v="4"/>
    <s v="Amsterdam Oud-Oost"/>
    <s v="Entire home/aptOud-Oost"/>
    <n v="4250"/>
    <n v="0.1"/>
  </r>
  <r>
    <s v="Amsterdam"/>
    <n v="3888355"/>
    <x v="6"/>
    <n v="52.373366037379199"/>
    <n v="4.9457207711084896"/>
    <x v="0"/>
    <n v="250"/>
    <n v="210"/>
    <n v="7"/>
    <n v="0.14000000000000001"/>
    <n v="339"/>
    <n v="2462"/>
    <n v="4"/>
    <s v="Amsterdam Oostelijk Havengebied - Indische Buurt"/>
    <s v="Entire home/aptOostelijk Havengebied - Indische Buurt"/>
    <n v="52500"/>
    <n v="0.1"/>
  </r>
  <r>
    <s v="Amsterdam"/>
    <n v="3926085"/>
    <x v="9"/>
    <n v="52.3543103124818"/>
    <n v="4.9300864578121297"/>
    <x v="0"/>
    <n v="139"/>
    <n v="337"/>
    <n v="26"/>
    <n v="0.51"/>
    <n v="339"/>
    <n v="2492"/>
    <n v="4"/>
    <s v="Amsterdam Watergraafsmeer"/>
    <s v="Entire home/aptWatergraafsmeer"/>
    <n v="46843"/>
    <n v="0.1"/>
  </r>
  <r>
    <s v="Amsterdam"/>
    <n v="3934811"/>
    <x v="4"/>
    <n v="52.376907747200399"/>
    <n v="4.8612753160291904"/>
    <x v="0"/>
    <n v="125"/>
    <n v="357"/>
    <n v="9"/>
    <n v="0.17"/>
    <n v="17"/>
    <n v="2499"/>
    <n v="4"/>
    <s v="Amsterdam Bos en Lommer"/>
    <s v="Entire home/aptBos en Lommer"/>
    <n v="44625"/>
    <n v="0.1"/>
  </r>
  <r>
    <s v="Amsterdam"/>
    <n v="3941357"/>
    <x v="3"/>
    <n v="52.373196324533303"/>
    <n v="4.8869235042809498"/>
    <x v="0"/>
    <n v="495"/>
    <n v="220"/>
    <n v="35"/>
    <n v="0.69"/>
    <n v="2"/>
    <n v="2502"/>
    <n v="4"/>
    <s v="Amsterdam Centrum-West"/>
    <s v="Entire home/aptCentrum-West"/>
    <n v="108900"/>
    <n v="0.1"/>
  </r>
  <r>
    <s v="Amsterdam"/>
    <n v="4169219"/>
    <x v="11"/>
    <n v="52.391734477349601"/>
    <n v="4.95297445011765"/>
    <x v="0"/>
    <n v="150"/>
    <n v="276"/>
    <n v="27"/>
    <n v="0.53"/>
    <n v="155"/>
    <n v="2618"/>
    <n v="4"/>
    <s v="Amsterdam Noord-Oost"/>
    <s v="Entire home/aptNoord-Oost"/>
    <n v="41400"/>
    <n v="0.1"/>
  </r>
  <r>
    <s v="Amsterdam"/>
    <n v="4213785"/>
    <x v="4"/>
    <n v="52.377651368994201"/>
    <n v="4.8491253869275104"/>
    <x v="0"/>
    <n v="300"/>
    <n v="308"/>
    <n v="44"/>
    <n v="0.88"/>
    <n v="46"/>
    <n v="2641"/>
    <n v="4"/>
    <s v="Amsterdam Bos en Lommer"/>
    <s v="Entire home/aptBos en Lommer"/>
    <n v="92400"/>
    <n v="0.1"/>
  </r>
  <r>
    <s v="Amsterdam"/>
    <n v="4243338"/>
    <x v="1"/>
    <n v="52.346373870107499"/>
    <n v="4.90445834019184"/>
    <x v="0"/>
    <n v="150"/>
    <n v="27"/>
    <n v="0"/>
    <m/>
    <n v="339"/>
    <n v="2658"/>
    <n v="4"/>
    <s v="Amsterdam De Pijp - Rivierenbuurt"/>
    <s v="Entire home/aptDe Pijp - Rivierenbuurt"/>
    <n v="4050"/>
    <n v="0.1"/>
  </r>
  <r>
    <s v="Amsterdam"/>
    <n v="4259226"/>
    <x v="2"/>
    <n v="52.373828659651899"/>
    <n v="4.8731759720828496"/>
    <x v="0"/>
    <n v="99"/>
    <n v="209"/>
    <n v="32"/>
    <n v="0.64"/>
    <n v="98"/>
    <n v="2664"/>
    <n v="4"/>
    <s v="Amsterdam Westerpark"/>
    <s v="Entire home/aptWesterpark"/>
    <n v="20691"/>
    <n v="0.1"/>
  </r>
  <r>
    <s v="Amsterdam"/>
    <n v="4260547"/>
    <x v="8"/>
    <n v="52.364661168586998"/>
    <n v="4.8421646289535003"/>
    <x v="0"/>
    <n v="149"/>
    <n v="225"/>
    <n v="13"/>
    <n v="0.27"/>
    <n v="215"/>
    <n v="2667"/>
    <n v="4"/>
    <s v="Amsterdam Slotervaart"/>
    <s v="Entire home/aptSlotervaart"/>
    <n v="33525"/>
    <n v="0.1"/>
  </r>
  <r>
    <s v="Amsterdam"/>
    <n v="4295087"/>
    <x v="5"/>
    <n v="52.355829485781499"/>
    <n v="4.9171542651300602"/>
    <x v="0"/>
    <n v="95"/>
    <n v="347"/>
    <n v="24"/>
    <n v="0.73"/>
    <n v="21"/>
    <n v="2693"/>
    <n v="4"/>
    <s v="Amsterdam Oud-Oost"/>
    <s v="Entire home/aptOud-Oost"/>
    <n v="32965"/>
    <n v="0.1"/>
  </r>
  <r>
    <s v="Amsterdam"/>
    <n v="4476077"/>
    <x v="2"/>
    <n v="52.384148458512399"/>
    <n v="4.8701413244173803"/>
    <x v="0"/>
    <n v="160"/>
    <n v="289"/>
    <n v="4"/>
    <n v="0.17"/>
    <n v="128"/>
    <n v="2787"/>
    <n v="4"/>
    <s v="Amsterdam Westerpark"/>
    <s v="Entire home/aptWesterpark"/>
    <n v="46240"/>
    <n v="0.1"/>
  </r>
  <r>
    <s v="Amsterdam"/>
    <n v="4523624"/>
    <x v="10"/>
    <n v="52.356649394733999"/>
    <n v="4.8774421665060101"/>
    <x v="0"/>
    <n v="300"/>
    <n v="17"/>
    <n v="35"/>
    <n v="0.78"/>
    <n v="340"/>
    <n v="2811"/>
    <n v="4"/>
    <s v="Amsterdam Zuid"/>
    <s v="Entire home/aptZuid"/>
    <n v="5100"/>
    <n v="0.1"/>
  </r>
  <r>
    <s v="Amsterdam"/>
    <n v="4609694"/>
    <x v="7"/>
    <n v="52.372203488173497"/>
    <n v="4.9306424308080796"/>
    <x v="0"/>
    <n v="139"/>
    <n v="332"/>
    <n v="24"/>
    <n v="0.5"/>
    <n v="17"/>
    <n v="2853"/>
    <n v="4"/>
    <s v="Amsterdam Centrum-Oost"/>
    <s v="Entire home/aptCentrum-Oost"/>
    <n v="46148"/>
    <n v="0.1"/>
  </r>
  <r>
    <s v="Amsterdam"/>
    <n v="4611207"/>
    <x v="3"/>
    <n v="52.382853969633899"/>
    <n v="4.8879010349674896"/>
    <x v="0"/>
    <n v="145"/>
    <n v="364"/>
    <n v="67"/>
    <n v="1.37"/>
    <n v="64"/>
    <n v="2857"/>
    <n v="4"/>
    <s v="Amsterdam Centrum-West"/>
    <s v="Entire home/aptCentrum-West"/>
    <n v="52780"/>
    <n v="0.1"/>
  </r>
  <r>
    <s v="Amsterdam"/>
    <n v="4656443"/>
    <x v="10"/>
    <n v="52.348505701089799"/>
    <n v="4.8473636736599"/>
    <x v="0"/>
    <n v="130"/>
    <n v="119"/>
    <n v="4"/>
    <n v="0.08"/>
    <n v="361"/>
    <n v="2883"/>
    <n v="4"/>
    <s v="Amsterdam Zuid"/>
    <s v="Entire home/aptZuid"/>
    <n v="15470"/>
    <n v="0.1"/>
  </r>
  <r>
    <s v="Amsterdam"/>
    <n v="4734001"/>
    <x v="2"/>
    <n v="52.374019305233801"/>
    <n v="4.87395916295901"/>
    <x v="0"/>
    <n v="120"/>
    <n v="297"/>
    <n v="23"/>
    <n v="0.48"/>
    <n v="104"/>
    <n v="2919"/>
    <n v="4"/>
    <s v="Amsterdam Westerpark"/>
    <s v="Entire home/aptWesterpark"/>
    <n v="35640"/>
    <n v="0.1"/>
  </r>
  <r>
    <s v="Amsterdam"/>
    <n v="4932087"/>
    <x v="3"/>
    <n v="52.376777240839303"/>
    <n v="4.8961420826787396"/>
    <x v="0"/>
    <n v="149"/>
    <n v="353"/>
    <n v="49"/>
    <n v="1.07"/>
    <n v="23"/>
    <n v="3037"/>
    <n v="4"/>
    <s v="Amsterdam Centrum-West"/>
    <s v="Entire home/aptCentrum-West"/>
    <n v="52597"/>
    <n v="0.1"/>
  </r>
  <r>
    <s v="Amsterdam"/>
    <n v="4945761"/>
    <x v="2"/>
    <n v="52.387997396756099"/>
    <n v="4.87850412191289"/>
    <x v="0"/>
    <n v="100"/>
    <n v="32"/>
    <n v="8"/>
    <n v="0.28999999999999998"/>
    <n v="185"/>
    <n v="3042"/>
    <n v="4"/>
    <s v="Amsterdam Westerpark"/>
    <s v="Entire home/aptWesterpark"/>
    <n v="3200"/>
    <n v="0.1"/>
  </r>
  <r>
    <s v="Amsterdam"/>
    <n v="5072454"/>
    <x v="1"/>
    <n v="52.350363885801499"/>
    <n v="4.9064001541622302"/>
    <x v="0"/>
    <n v="139"/>
    <n v="87"/>
    <n v="23"/>
    <n v="0.5"/>
    <n v="278"/>
    <n v="3107"/>
    <n v="4"/>
    <s v="Amsterdam De Pijp - Rivierenbuurt"/>
    <s v="Entire home/aptDe Pijp - Rivierenbuurt"/>
    <n v="12093"/>
    <n v="0.1"/>
  </r>
  <r>
    <s v="Amsterdam"/>
    <n v="5087114"/>
    <x v="1"/>
    <n v="52.353590130115599"/>
    <n v="4.9011803162478502"/>
    <x v="0"/>
    <n v="150"/>
    <n v="64"/>
    <n v="178"/>
    <n v="3.83"/>
    <n v="58"/>
    <n v="3112"/>
    <n v="4"/>
    <s v="Amsterdam De Pijp - Rivierenbuurt"/>
    <s v="Entire home/aptDe Pijp - Rivierenbuurt"/>
    <n v="9600"/>
    <n v="0.1"/>
  </r>
  <r>
    <s v="Amsterdam"/>
    <n v="5114153"/>
    <x v="3"/>
    <n v="52.377719950891603"/>
    <n v="4.8849278632492803"/>
    <x v="0"/>
    <n v="150"/>
    <n v="311"/>
    <n v="23"/>
    <n v="1.44"/>
    <n v="60"/>
    <n v="3127"/>
    <n v="4"/>
    <s v="Amsterdam Centrum-West"/>
    <s v="Entire home/aptCentrum-West"/>
    <n v="46650"/>
    <n v="0.1"/>
  </r>
  <r>
    <s v="Amsterdam"/>
    <n v="5416445"/>
    <x v="7"/>
    <n v="52.367927304200897"/>
    <n v="4.9205607941972396"/>
    <x v="0"/>
    <n v="250"/>
    <n v="202"/>
    <n v="16"/>
    <n v="0.36"/>
    <n v="162"/>
    <n v="3249"/>
    <n v="4"/>
    <s v="Amsterdam Centrum-Oost"/>
    <s v="Entire home/aptCentrum-Oost"/>
    <n v="50500"/>
    <n v="0.1"/>
  </r>
  <r>
    <s v="Amsterdam"/>
    <n v="5426000"/>
    <x v="1"/>
    <n v="52.355287547377699"/>
    <n v="4.88931855471753"/>
    <x v="0"/>
    <n v="150"/>
    <n v="175"/>
    <n v="22"/>
    <n v="0.48"/>
    <n v="210"/>
    <n v="3253"/>
    <n v="4"/>
    <s v="Amsterdam De Pijp - Rivierenbuurt"/>
    <s v="Entire home/aptDe Pijp - Rivierenbuurt"/>
    <n v="26250"/>
    <n v="0.1"/>
  </r>
  <r>
    <s v="Amsterdam"/>
    <n v="5569777"/>
    <x v="10"/>
    <n v="52.3504215872373"/>
    <n v="4.8554278593030302"/>
    <x v="0"/>
    <n v="202"/>
    <n v="109"/>
    <n v="5"/>
    <n v="0.12"/>
    <n v="91"/>
    <n v="3316"/>
    <n v="4"/>
    <s v="Amsterdam Zuid"/>
    <s v="Entire home/aptZuid"/>
    <n v="22018"/>
    <n v="0.1"/>
  </r>
  <r>
    <s v="Amsterdam"/>
    <n v="5656694"/>
    <x v="9"/>
    <n v="52.350826257664899"/>
    <n v="4.9355760335699097"/>
    <x v="0"/>
    <n v="195"/>
    <n v="315"/>
    <n v="7"/>
    <n v="0.16"/>
    <n v="34"/>
    <n v="3347"/>
    <n v="4"/>
    <s v="Amsterdam Watergraafsmeer"/>
    <s v="Entire home/aptWatergraafsmeer"/>
    <n v="61425"/>
    <n v="0.1"/>
  </r>
  <r>
    <s v="Amsterdam"/>
    <n v="5760947"/>
    <x v="3"/>
    <n v="52.374057610487498"/>
    <n v="4.8778247278802498"/>
    <x v="0"/>
    <n v="145"/>
    <n v="302"/>
    <n v="28"/>
    <n v="0.63"/>
    <n v="15"/>
    <n v="3414"/>
    <n v="4"/>
    <s v="Amsterdam Centrum-West"/>
    <s v="Entire home/aptCentrum-West"/>
    <n v="43790"/>
    <n v="0.1"/>
  </r>
  <r>
    <s v="Amsterdam"/>
    <n v="5819801"/>
    <x v="1"/>
    <n v="52.355565523206998"/>
    <n v="4.9049074380126196"/>
    <x v="0"/>
    <n v="160"/>
    <n v="210"/>
    <n v="43"/>
    <n v="0.98"/>
    <n v="32"/>
    <n v="3439"/>
    <n v="4"/>
    <s v="Amsterdam De Pijp - Rivierenbuurt"/>
    <s v="Entire home/aptDe Pijp - Rivierenbuurt"/>
    <n v="33600"/>
    <n v="0.1"/>
  </r>
  <r>
    <s v="Amsterdam"/>
    <n v="5881871"/>
    <x v="9"/>
    <n v="52.338880253353501"/>
    <n v="4.9214405190317896"/>
    <x v="0"/>
    <n v="100"/>
    <n v="77"/>
    <n v="44"/>
    <n v="1"/>
    <n v="280"/>
    <n v="3477"/>
    <n v="4"/>
    <s v="Amsterdam Watergraafsmeer"/>
    <s v="Entire home/aptWatergraafsmeer"/>
    <n v="7700"/>
    <n v="0.1"/>
  </r>
  <r>
    <s v="Amsterdam"/>
    <n v="6060562"/>
    <x v="7"/>
    <n v="52.373698211528897"/>
    <n v="4.9221997075225401"/>
    <x v="0"/>
    <n v="108"/>
    <n v="212"/>
    <n v="37"/>
    <n v="0.84"/>
    <n v="33"/>
    <n v="3591"/>
    <n v="4"/>
    <s v="Amsterdam Centrum-Oost"/>
    <s v="Entire home/aptCentrum-Oost"/>
    <n v="22896"/>
    <n v="0.1"/>
  </r>
  <r>
    <s v="Amsterdam"/>
    <n v="6129376"/>
    <x v="10"/>
    <n v="52.354889260165699"/>
    <n v="4.8802536490369599"/>
    <x v="0"/>
    <n v="280"/>
    <n v="306"/>
    <n v="12"/>
    <n v="0.28000000000000003"/>
    <n v="109"/>
    <n v="3654"/>
    <n v="4"/>
    <s v="Amsterdam Zuid"/>
    <s v="Entire home/aptZuid"/>
    <n v="85680"/>
    <n v="0.1"/>
  </r>
  <r>
    <s v="Amsterdam"/>
    <n v="6133317"/>
    <x v="2"/>
    <n v="52.373941155224699"/>
    <n v="4.8744734923094297"/>
    <x v="0"/>
    <n v="150"/>
    <n v="157"/>
    <n v="31"/>
    <n v="0.72"/>
    <n v="70"/>
    <n v="3657"/>
    <n v="4"/>
    <s v="Amsterdam Westerpark"/>
    <s v="Entire home/aptWesterpark"/>
    <n v="23550"/>
    <n v="0.1"/>
  </r>
  <r>
    <s v="Amsterdam"/>
    <n v="6204399"/>
    <x v="2"/>
    <n v="52.373129462665098"/>
    <n v="4.8716378728872796"/>
    <x v="0"/>
    <n v="130"/>
    <n v="76"/>
    <n v="62"/>
    <n v="1.42"/>
    <n v="220"/>
    <n v="3699"/>
    <n v="4"/>
    <s v="Amsterdam Westerpark"/>
    <s v="Entire home/aptWesterpark"/>
    <n v="9880"/>
    <n v="0.1"/>
  </r>
  <r>
    <s v="Amsterdam"/>
    <n v="6217268"/>
    <x v="4"/>
    <n v="52.374615427065201"/>
    <n v="4.8568096339155096"/>
    <x v="0"/>
    <n v="100"/>
    <n v="298"/>
    <n v="18"/>
    <n v="0.42"/>
    <n v="12"/>
    <n v="3708"/>
    <n v="4"/>
    <s v="Amsterdam Bos en Lommer"/>
    <s v="Entire home/aptBos en Lommer"/>
    <n v="29800"/>
    <n v="0.1"/>
  </r>
  <r>
    <s v="Amsterdam"/>
    <n v="6243633"/>
    <x v="12"/>
    <n v="52.3916991660045"/>
    <n v="4.9249757479152896"/>
    <x v="0"/>
    <n v="300"/>
    <n v="348"/>
    <n v="12"/>
    <n v="0.42"/>
    <n v="25"/>
    <n v="3723"/>
    <n v="4"/>
    <s v="Amsterdam Oud-Noord"/>
    <s v="Entire home/aptOud-Noord"/>
    <n v="104400"/>
    <n v="0.1"/>
  </r>
  <r>
    <s v="Amsterdam"/>
    <n v="6250516"/>
    <x v="7"/>
    <n v="52.364655448370101"/>
    <n v="4.9019430627954304"/>
    <x v="0"/>
    <n v="125"/>
    <n v="279"/>
    <n v="13"/>
    <n v="0.31"/>
    <n v="80"/>
    <n v="3730"/>
    <n v="4"/>
    <s v="Amsterdam Centrum-Oost"/>
    <s v="Entire home/aptCentrum-Oost"/>
    <n v="34875"/>
    <n v="0.1"/>
  </r>
  <r>
    <s v="Amsterdam"/>
    <n v="6259402"/>
    <x v="3"/>
    <n v="52.387676675171903"/>
    <n v="4.8858217288797103"/>
    <x v="0"/>
    <n v="220"/>
    <n v="273"/>
    <n v="25"/>
    <n v="0.61"/>
    <n v="46"/>
    <n v="3743"/>
    <n v="4"/>
    <s v="Amsterdam Centrum-West"/>
    <s v="Entire home/aptCentrum-West"/>
    <n v="60060"/>
    <n v="0.1"/>
  </r>
  <r>
    <s v="Amsterdam"/>
    <n v="6427406"/>
    <x v="4"/>
    <n v="52.378301375940602"/>
    <n v="4.8547117841823004"/>
    <x v="0"/>
    <n v="95"/>
    <n v="361"/>
    <n v="29"/>
    <n v="0.67"/>
    <n v="1"/>
    <n v="3855"/>
    <n v="4"/>
    <s v="Amsterdam Bos en Lommer"/>
    <s v="Entire home/aptBos en Lommer"/>
    <n v="34295"/>
    <n v="0.1"/>
  </r>
  <r>
    <s v="Amsterdam"/>
    <n v="6447564"/>
    <x v="1"/>
    <n v="52.349471454835502"/>
    <n v="4.8934882497542196"/>
    <x v="0"/>
    <n v="135"/>
    <n v="363"/>
    <n v="15"/>
    <n v="0.37"/>
    <n v="7"/>
    <n v="3877"/>
    <n v="4"/>
    <s v="Amsterdam De Pijp - Rivierenbuurt"/>
    <s v="Entire home/aptDe Pijp - Rivierenbuurt"/>
    <n v="49005"/>
    <n v="0.1"/>
  </r>
  <r>
    <s v="Amsterdam"/>
    <n v="6461959"/>
    <x v="10"/>
    <n v="52.344800024030199"/>
    <n v="4.8720713089090797"/>
    <x v="0"/>
    <n v="225"/>
    <n v="73"/>
    <n v="11"/>
    <n v="0.34"/>
    <n v="237"/>
    <n v="3886"/>
    <n v="4"/>
    <s v="Amsterdam Zuid"/>
    <s v="Entire home/aptZuid"/>
    <n v="16425"/>
    <n v="0.1"/>
  </r>
  <r>
    <s v="Amsterdam"/>
    <n v="6471477"/>
    <x v="16"/>
    <n v="52.364586958409603"/>
    <n v="4.9867015145943601"/>
    <x v="0"/>
    <n v="266"/>
    <n v="26"/>
    <n v="3"/>
    <n v="7.0000000000000007E-2"/>
    <n v="236"/>
    <n v="3893"/>
    <n v="4"/>
    <s v="Amsterdam IJburg - Zeeburgereiland"/>
    <s v="Entire home/aptIJburg - Zeeburgereiland"/>
    <n v="6916"/>
    <n v="0.1"/>
  </r>
  <r>
    <s v="Amsterdam"/>
    <n v="6796434"/>
    <x v="20"/>
    <n v="52.381144972674797"/>
    <n v="4.8189146939737402"/>
    <x v="0"/>
    <n v="120"/>
    <n v="355"/>
    <n v="25"/>
    <n v="0.59"/>
    <n v="12"/>
    <n v="4107"/>
    <n v="4"/>
    <s v="Amsterdam Geuzenveld - Slotermeer"/>
    <s v="Entire home/aptGeuzenveld - Slotermeer"/>
    <n v="42600"/>
    <n v="0.1"/>
  </r>
  <r>
    <s v="Amsterdam"/>
    <n v="6819536"/>
    <x v="7"/>
    <n v="52.371534253894502"/>
    <n v="4.9102629955022099"/>
    <x v="0"/>
    <n v="150"/>
    <n v="40"/>
    <n v="92"/>
    <n v="2.21"/>
    <n v="333"/>
    <n v="4124"/>
    <n v="4"/>
    <s v="Amsterdam Centrum-Oost"/>
    <s v="Entire home/aptCentrum-Oost"/>
    <n v="6000"/>
    <n v="0.1"/>
  </r>
  <r>
    <s v="Amsterdam"/>
    <n v="6845563"/>
    <x v="5"/>
    <n v="52.363911183865099"/>
    <n v="4.9256057346964504"/>
    <x v="0"/>
    <n v="140"/>
    <n v="335"/>
    <n v="29"/>
    <n v="0.72"/>
    <n v="9"/>
    <n v="4154"/>
    <n v="4"/>
    <s v="Amsterdam Oud-Oost"/>
    <s v="Entire home/aptOud-Oost"/>
    <n v="46900"/>
    <n v="0.1"/>
  </r>
  <r>
    <s v="Amsterdam"/>
    <n v="6849314"/>
    <x v="9"/>
    <n v="52.355246122398398"/>
    <n v="4.9345818003623201"/>
    <x v="0"/>
    <n v="155"/>
    <n v="212"/>
    <n v="182"/>
    <n v="4.37"/>
    <n v="207"/>
    <n v="4157"/>
    <n v="4"/>
    <s v="Amsterdam Watergraafsmeer"/>
    <s v="Entire home/aptWatergraafsmeer"/>
    <n v="32860"/>
    <n v="0.1"/>
  </r>
  <r>
    <s v="Amsterdam"/>
    <n v="6889743"/>
    <x v="3"/>
    <n v="52.374980695717802"/>
    <n v="4.8901040497933996"/>
    <x v="0"/>
    <n v="150"/>
    <n v="147"/>
    <n v="18"/>
    <n v="0.49"/>
    <n v="335"/>
    <n v="4174"/>
    <n v="4"/>
    <s v="Amsterdam Centrum-West"/>
    <s v="Entire home/aptCentrum-West"/>
    <n v="22050"/>
    <n v="0.1"/>
  </r>
  <r>
    <s v="Amsterdam"/>
    <n v="7069429"/>
    <x v="9"/>
    <n v="52.351713540222697"/>
    <n v="4.9378506523245997"/>
    <x v="0"/>
    <n v="160"/>
    <n v="332"/>
    <n v="19"/>
    <n v="0.46"/>
    <n v="111"/>
    <n v="4282"/>
    <n v="4"/>
    <s v="Amsterdam Watergraafsmeer"/>
    <s v="Entire home/aptWatergraafsmeer"/>
    <n v="53120"/>
    <n v="0.1"/>
  </r>
  <r>
    <s v="Amsterdam"/>
    <n v="7297468"/>
    <x v="7"/>
    <n v="52.374759969765002"/>
    <n v="4.9043439752198896"/>
    <x v="0"/>
    <n v="259"/>
    <n v="273"/>
    <n v="51"/>
    <n v="1.25"/>
    <n v="60"/>
    <n v="4433"/>
    <n v="4"/>
    <s v="Amsterdam Centrum-Oost"/>
    <s v="Entire home/aptCentrum-Oost"/>
    <n v="70707"/>
    <n v="0.1"/>
  </r>
  <r>
    <s v="Amsterdam"/>
    <n v="7355015"/>
    <x v="1"/>
    <n v="52.354262217943997"/>
    <n v="4.8888853820578602"/>
    <x v="0"/>
    <n v="195"/>
    <n v="306"/>
    <n v="10"/>
    <n v="0.25"/>
    <n v="61"/>
    <n v="4480"/>
    <n v="4"/>
    <s v="Amsterdam De Pijp - Rivierenbuurt"/>
    <s v="Entire home/aptDe Pijp - Rivierenbuurt"/>
    <n v="59670"/>
    <n v="0.1"/>
  </r>
  <r>
    <s v="Amsterdam"/>
    <n v="7674223"/>
    <x v="12"/>
    <n v="52.3955736503639"/>
    <n v="4.9192484563094103"/>
    <x v="0"/>
    <n v="184"/>
    <n v="211"/>
    <n v="56"/>
    <n v="1.41"/>
    <n v="308"/>
    <n v="4687"/>
    <n v="4"/>
    <s v="Amsterdam Oud-Noord"/>
    <s v="Entire home/aptOud-Noord"/>
    <n v="38824"/>
    <n v="0.1"/>
  </r>
  <r>
    <s v="Amsterdam"/>
    <n v="7756807"/>
    <x v="3"/>
    <n v="52.375058946553096"/>
    <n v="4.8830215092842097"/>
    <x v="0"/>
    <n v="450"/>
    <n v="7"/>
    <n v="22"/>
    <n v="0.55000000000000004"/>
    <n v="178"/>
    <n v="4746"/>
    <n v="4"/>
    <s v="Amsterdam Centrum-West"/>
    <s v="Entire home/aptCentrum-West"/>
    <n v="3150"/>
    <n v="0.1"/>
  </r>
  <r>
    <s v="Amsterdam"/>
    <n v="7778985"/>
    <x v="2"/>
    <n v="52.376304902183897"/>
    <n v="4.8764332128204098"/>
    <x v="0"/>
    <n v="126"/>
    <n v="359"/>
    <n v="16"/>
    <n v="0.41"/>
    <n v="7"/>
    <n v="4754"/>
    <n v="4"/>
    <s v="Amsterdam Westerpark"/>
    <s v="Entire home/aptWesterpark"/>
    <n v="45234"/>
    <n v="0.1"/>
  </r>
  <r>
    <s v="Amsterdam"/>
    <n v="7905759"/>
    <x v="8"/>
    <n v="52.351604968693302"/>
    <n v="4.8319103166175603"/>
    <x v="0"/>
    <n v="114"/>
    <n v="350"/>
    <n v="23"/>
    <n v="0.61"/>
    <n v="9"/>
    <n v="4858"/>
    <n v="4"/>
    <s v="Amsterdam Slotervaart"/>
    <s v="Entire home/aptSlotervaart"/>
    <n v="39900"/>
    <n v="0.1"/>
  </r>
  <r>
    <s v="Amsterdam"/>
    <n v="8278300"/>
    <x v="1"/>
    <n v="52.347313483555901"/>
    <n v="4.9101165153248196"/>
    <x v="0"/>
    <n v="140"/>
    <n v="282"/>
    <n v="25"/>
    <n v="0.73"/>
    <n v="65"/>
    <n v="5054"/>
    <n v="4"/>
    <s v="Amsterdam De Pijp - Rivierenbuurt"/>
    <s v="Entire home/aptDe Pijp - Rivierenbuurt"/>
    <n v="39480"/>
    <n v="0.1"/>
  </r>
  <r>
    <s v="Amsterdam"/>
    <n v="8365523"/>
    <x v="7"/>
    <n v="52.363692029170402"/>
    <n v="4.9215297030454197"/>
    <x v="0"/>
    <n v="125"/>
    <n v="226"/>
    <n v="13"/>
    <n v="0.33"/>
    <n v="4"/>
    <n v="5103"/>
    <n v="4"/>
    <s v="Amsterdam Centrum-Oost"/>
    <s v="Entire home/aptCentrum-Oost"/>
    <n v="28250"/>
    <n v="0.1"/>
  </r>
  <r>
    <s v="Amsterdam"/>
    <n v="8434745"/>
    <x v="7"/>
    <n v="52.374096697726401"/>
    <n v="4.9025247524983904"/>
    <x v="0"/>
    <n v="225"/>
    <n v="76"/>
    <n v="45"/>
    <n v="1.19"/>
    <n v="354"/>
    <n v="5142"/>
    <n v="4"/>
    <s v="Amsterdam Centrum-Oost"/>
    <s v="Entire home/aptCentrum-Oost"/>
    <n v="17100"/>
    <n v="0.1"/>
  </r>
  <r>
    <s v="Amsterdam"/>
    <n v="8482327"/>
    <x v="10"/>
    <n v="52.354613225095903"/>
    <n v="4.8540233410852496"/>
    <x v="0"/>
    <n v="225"/>
    <n v="305"/>
    <n v="8"/>
    <n v="0.25"/>
    <n v="96"/>
    <n v="5165"/>
    <n v="4"/>
    <s v="Amsterdam Zuid"/>
    <s v="Entire home/aptZuid"/>
    <n v="68625"/>
    <n v="0.1"/>
  </r>
  <r>
    <s v="Amsterdam"/>
    <n v="8502593"/>
    <x v="1"/>
    <n v="52.343797573474603"/>
    <n v="4.91136954675253"/>
    <x v="0"/>
    <n v="150"/>
    <n v="363"/>
    <n v="17"/>
    <n v="0.68"/>
    <n v="4"/>
    <n v="5179"/>
    <n v="4"/>
    <s v="Amsterdam De Pijp - Rivierenbuurt"/>
    <s v="Entire home/aptDe Pijp - Rivierenbuurt"/>
    <n v="54450"/>
    <n v="0.1"/>
  </r>
  <r>
    <s v="Amsterdam"/>
    <n v="9040505"/>
    <x v="10"/>
    <n v="52.357627487398901"/>
    <n v="4.87314517256684"/>
    <x v="0"/>
    <n v="195"/>
    <n v="358"/>
    <n v="18"/>
    <n v="0.51"/>
    <n v="12"/>
    <n v="5470"/>
    <n v="4"/>
    <s v="Amsterdam Zuid"/>
    <s v="Entire home/aptZuid"/>
    <n v="69810"/>
    <n v="0.1"/>
  </r>
  <r>
    <s v="Amsterdam"/>
    <n v="9151285"/>
    <x v="10"/>
    <n v="52.349724208965199"/>
    <n v="4.8712143364020299"/>
    <x v="0"/>
    <n v="250"/>
    <n v="185"/>
    <n v="41"/>
    <n v="1.1200000000000001"/>
    <n v="141"/>
    <n v="5551"/>
    <n v="4"/>
    <s v="Amsterdam Zuid"/>
    <s v="Entire home/aptZuid"/>
    <n v="46250"/>
    <n v="0.1"/>
  </r>
  <r>
    <s v="Amsterdam"/>
    <n v="9324749"/>
    <x v="1"/>
    <n v="52.356588942040801"/>
    <n v="4.8968935505299296"/>
    <x v="0"/>
    <n v="175"/>
    <n v="359"/>
    <n v="31"/>
    <n v="0.85"/>
    <n v="33"/>
    <n v="5665"/>
    <n v="4"/>
    <s v="Amsterdam De Pijp - Rivierenbuurt"/>
    <s v="Entire home/aptDe Pijp - Rivierenbuurt"/>
    <n v="62825"/>
    <n v="0.1"/>
  </r>
  <r>
    <s v="Amsterdam"/>
    <n v="9509378"/>
    <x v="6"/>
    <n v="52.362900717494597"/>
    <n v="4.9339205086698703"/>
    <x v="0"/>
    <n v="155"/>
    <n v="353"/>
    <n v="3"/>
    <n v="0.15"/>
    <n v="16"/>
    <n v="5785"/>
    <n v="4"/>
    <s v="Amsterdam Oostelijk Havengebied - Indische Buurt"/>
    <s v="Entire home/aptOostelijk Havengebied - Indische Buurt"/>
    <n v="54715"/>
    <n v="0.1"/>
  </r>
  <r>
    <s v="Amsterdam"/>
    <n v="9645744"/>
    <x v="1"/>
    <n v="52.3559741810327"/>
    <n v="4.9007829790333703"/>
    <x v="0"/>
    <n v="180"/>
    <n v="357"/>
    <n v="25"/>
    <n v="0.84"/>
    <n v="95"/>
    <n v="5878"/>
    <n v="4"/>
    <s v="Amsterdam De Pijp - Rivierenbuurt"/>
    <s v="Entire home/aptDe Pijp - Rivierenbuurt"/>
    <n v="64260"/>
    <n v="0.1"/>
  </r>
  <r>
    <s v="Amsterdam"/>
    <n v="9659173"/>
    <x v="2"/>
    <n v="52.382792107633598"/>
    <n v="4.8739483228651297"/>
    <x v="0"/>
    <n v="120"/>
    <n v="243"/>
    <n v="33"/>
    <n v="0.93"/>
    <n v="6"/>
    <n v="5884"/>
    <n v="4"/>
    <s v="Amsterdam Westerpark"/>
    <s v="Entire home/aptWesterpark"/>
    <n v="29160"/>
    <n v="0.1"/>
  </r>
  <r>
    <s v="Amsterdam"/>
    <n v="9834151"/>
    <x v="8"/>
    <n v="52.352722796698302"/>
    <n v="4.8428778109242998"/>
    <x v="0"/>
    <n v="375"/>
    <n v="107"/>
    <n v="13"/>
    <n v="0.36"/>
    <n v="284"/>
    <n v="5991"/>
    <n v="4"/>
    <s v="Amsterdam Slotervaart"/>
    <s v="Entire home/aptSlotervaart"/>
    <n v="40125"/>
    <n v="0.1"/>
  </r>
  <r>
    <s v="Amsterdam"/>
    <n v="9851226"/>
    <x v="3"/>
    <n v="52.374247180231997"/>
    <n v="4.8791815473225499"/>
    <x v="0"/>
    <n v="200"/>
    <n v="148"/>
    <n v="2"/>
    <n v="0.1"/>
    <n v="10"/>
    <n v="6008"/>
    <n v="4"/>
    <s v="Amsterdam Centrum-West"/>
    <s v="Entire home/aptCentrum-West"/>
    <n v="29600"/>
    <n v="0.1"/>
  </r>
  <r>
    <s v="Amsterdam"/>
    <n v="10036864"/>
    <x v="16"/>
    <n v="52.354857490024898"/>
    <n v="4.9991305054052102"/>
    <x v="0"/>
    <n v="185"/>
    <n v="327"/>
    <n v="8"/>
    <n v="0.51"/>
    <n v="78"/>
    <n v="6136"/>
    <n v="4"/>
    <s v="Amsterdam IJburg - Zeeburgereiland"/>
    <s v="Entire home/aptIJburg - Zeeburgereiland"/>
    <n v="60495"/>
    <n v="0.1"/>
  </r>
  <r>
    <s v="Amsterdam"/>
    <n v="10301846"/>
    <x v="1"/>
    <n v="52.347179922504097"/>
    <n v="4.8945637835723304"/>
    <x v="0"/>
    <n v="299"/>
    <n v="29"/>
    <n v="29"/>
    <n v="0.92"/>
    <n v="352"/>
    <n v="6288"/>
    <n v="4"/>
    <s v="Amsterdam De Pijp - Rivierenbuurt"/>
    <s v="Entire home/aptDe Pijp - Rivierenbuurt"/>
    <n v="8671"/>
    <n v="0.1"/>
  </r>
  <r>
    <s v="Amsterdam"/>
    <n v="10421029"/>
    <x v="7"/>
    <n v="52.360883932319098"/>
    <n v="4.8888680448019404"/>
    <x v="0"/>
    <n v="172"/>
    <n v="217"/>
    <n v="28"/>
    <n v="1.01"/>
    <n v="46"/>
    <n v="6337"/>
    <n v="4"/>
    <s v="Amsterdam Centrum-Oost"/>
    <s v="Entire home/aptCentrum-Oost"/>
    <n v="37324"/>
    <n v="0.1"/>
  </r>
  <r>
    <s v="Amsterdam"/>
    <n v="10468991"/>
    <x v="16"/>
    <n v="52.351516047483102"/>
    <n v="4.9931705474968302"/>
    <x v="0"/>
    <n v="300"/>
    <n v="358"/>
    <n v="9"/>
    <n v="0.54"/>
    <n v="4"/>
    <n v="6354"/>
    <n v="4"/>
    <s v="Amsterdam IJburg - Zeeburgereiland"/>
    <s v="Entire home/aptIJburg - Zeeburgereiland"/>
    <n v="107400"/>
    <n v="0.1"/>
  </r>
  <r>
    <s v="Amsterdam"/>
    <n v="10492657"/>
    <x v="6"/>
    <n v="52.361949590125199"/>
    <n v="4.9438670020876501"/>
    <x v="0"/>
    <n v="111"/>
    <n v="41"/>
    <n v="25"/>
    <n v="0.73"/>
    <n v="314"/>
    <n v="6368"/>
    <n v="4"/>
    <s v="Amsterdam Oostelijk Havengebied - Indische Buurt"/>
    <s v="Entire home/aptOostelijk Havengebied - Indische Buurt"/>
    <n v="4551"/>
    <n v="0.1"/>
  </r>
  <r>
    <s v="Amsterdam"/>
    <n v="10957038"/>
    <x v="10"/>
    <n v="52.345226079034099"/>
    <n v="4.8784857163211601"/>
    <x v="0"/>
    <n v="350"/>
    <n v="224"/>
    <n v="9"/>
    <n v="0.32"/>
    <n v="145"/>
    <n v="6559"/>
    <n v="4"/>
    <s v="Amsterdam Zuid"/>
    <s v="Entire home/aptZuid"/>
    <n v="78400"/>
    <n v="0.1"/>
  </r>
  <r>
    <s v="Amsterdam"/>
    <n v="11446840"/>
    <x v="2"/>
    <n v="52.3750781541587"/>
    <n v="4.8750364220095097"/>
    <x v="0"/>
    <n v="140"/>
    <n v="361"/>
    <n v="25"/>
    <n v="0.82"/>
    <n v="8"/>
    <n v="6805"/>
    <n v="4"/>
    <s v="Amsterdam Westerpark"/>
    <s v="Entire home/aptWesterpark"/>
    <n v="50540"/>
    <n v="0.1"/>
  </r>
  <r>
    <s v="Amsterdam"/>
    <n v="11637867"/>
    <x v="1"/>
    <n v="52.3578815056973"/>
    <n v="4.8934631122587504"/>
    <x v="0"/>
    <n v="139"/>
    <n v="302"/>
    <n v="23"/>
    <n v="0.89"/>
    <n v="72"/>
    <n v="6932"/>
    <n v="4"/>
    <s v="Amsterdam De Pijp - Rivierenbuurt"/>
    <s v="Entire home/aptDe Pijp - Rivierenbuurt"/>
    <n v="41978"/>
    <n v="0.1"/>
  </r>
  <r>
    <s v="Amsterdam"/>
    <n v="11769632"/>
    <x v="1"/>
    <n v="52.354410845784003"/>
    <n v="4.8889381769572298"/>
    <x v="0"/>
    <n v="150"/>
    <n v="18"/>
    <n v="15"/>
    <n v="0.46"/>
    <n v="186"/>
    <n v="6998"/>
    <n v="4"/>
    <s v="Amsterdam De Pijp - Rivierenbuurt"/>
    <s v="Entire home/aptDe Pijp - Rivierenbuurt"/>
    <n v="2700"/>
    <n v="0.1"/>
  </r>
  <r>
    <s v="Amsterdam"/>
    <n v="11919407"/>
    <x v="6"/>
    <n v="52.360305104426502"/>
    <n v="4.9432652294515496"/>
    <x v="0"/>
    <n v="124"/>
    <n v="355"/>
    <n v="10"/>
    <n v="0.31"/>
    <n v="18"/>
    <n v="7072"/>
    <n v="4"/>
    <s v="Amsterdam Oostelijk Havengebied - Indische Buurt"/>
    <s v="Entire home/aptOostelijk Havengebied - Indische Buurt"/>
    <n v="44020"/>
    <n v="0.1"/>
  </r>
  <r>
    <s v="Amsterdam"/>
    <n v="12118597"/>
    <x v="9"/>
    <n v="52.351818377073499"/>
    <n v="4.94309901865517"/>
    <x v="0"/>
    <n v="80"/>
    <n v="39"/>
    <n v="43"/>
    <n v="1.39"/>
    <n v="326"/>
    <n v="7173"/>
    <n v="4"/>
    <s v="Amsterdam Watergraafsmeer"/>
    <s v="Entire home/aptWatergraafsmeer"/>
    <n v="3120"/>
    <n v="0.1"/>
  </r>
  <r>
    <s v="Amsterdam"/>
    <n v="12143317"/>
    <x v="14"/>
    <n v="52.324445044362101"/>
    <n v="4.8603722637521098"/>
    <x v="0"/>
    <n v="180"/>
    <n v="357"/>
    <n v="8"/>
    <n v="0.28000000000000003"/>
    <n v="40"/>
    <n v="7186"/>
    <n v="4"/>
    <s v="Amsterdam Buitenveldert - Zuidas"/>
    <s v="Entire home/aptBuitenveldert - Zuidas"/>
    <n v="64260"/>
    <n v="0.1"/>
  </r>
  <r>
    <s v="Amsterdam"/>
    <n v="12182342"/>
    <x v="3"/>
    <n v="52.378002166672204"/>
    <n v="4.8797885757718999"/>
    <x v="0"/>
    <n v="281"/>
    <n v="250"/>
    <n v="3"/>
    <n v="0.12"/>
    <n v="96"/>
    <n v="7217"/>
    <n v="4"/>
    <s v="Amsterdam Centrum-West"/>
    <s v="Entire home/aptCentrum-West"/>
    <n v="70250"/>
    <n v="0.1"/>
  </r>
  <r>
    <s v="Amsterdam"/>
    <n v="12328404"/>
    <x v="12"/>
    <n v="52.381914725055701"/>
    <n v="4.9064151395652704"/>
    <x v="0"/>
    <n v="175"/>
    <n v="103"/>
    <n v="30"/>
    <n v="1.28"/>
    <n v="245"/>
    <n v="7303"/>
    <n v="4"/>
    <s v="Amsterdam Oud-Noord"/>
    <s v="Entire home/aptOud-Noord"/>
    <n v="18025"/>
    <n v="0.1"/>
  </r>
  <r>
    <s v="Amsterdam"/>
    <n v="12427626"/>
    <x v="16"/>
    <n v="52.345549842720402"/>
    <n v="5.0083908071112901"/>
    <x v="0"/>
    <n v="180"/>
    <n v="250"/>
    <n v="7"/>
    <n v="0.24"/>
    <n v="16"/>
    <n v="7359"/>
    <n v="4"/>
    <s v="Amsterdam IJburg - Zeeburgereiland"/>
    <s v="Entire home/aptIJburg - Zeeburgereiland"/>
    <n v="45000"/>
    <n v="0.1"/>
  </r>
  <r>
    <s v="Amsterdam"/>
    <n v="12476757"/>
    <x v="10"/>
    <n v="52.353697413123299"/>
    <n v="4.8479455897373498"/>
    <x v="0"/>
    <n v="125"/>
    <n v="274"/>
    <n v="15"/>
    <n v="0.47"/>
    <n v="151"/>
    <n v="7380"/>
    <n v="4"/>
    <s v="Amsterdam Zuid"/>
    <s v="Entire home/aptZuid"/>
    <n v="34250"/>
    <n v="0.1"/>
  </r>
  <r>
    <s v="Amsterdam"/>
    <n v="12617415"/>
    <x v="16"/>
    <n v="52.359002048452801"/>
    <n v="4.9901005015376301"/>
    <x v="0"/>
    <n v="140"/>
    <n v="363"/>
    <n v="28"/>
    <n v="0.88"/>
    <n v="4"/>
    <n v="7487"/>
    <n v="4"/>
    <s v="Amsterdam IJburg - Zeeburgereiland"/>
    <s v="Entire home/aptIJburg - Zeeburgereiland"/>
    <n v="50820"/>
    <n v="0.1"/>
  </r>
  <r>
    <s v="Amsterdam"/>
    <n v="12761526"/>
    <x v="9"/>
    <n v="52.354159398747299"/>
    <n v="4.9313792523061304"/>
    <x v="0"/>
    <n v="99"/>
    <n v="275"/>
    <n v="19"/>
    <n v="0.6"/>
    <n v="53"/>
    <n v="7552"/>
    <n v="4"/>
    <s v="Amsterdam Watergraafsmeer"/>
    <s v="Entire home/aptWatergraafsmeer"/>
    <n v="27225"/>
    <n v="0.1"/>
  </r>
  <r>
    <s v="Amsterdam"/>
    <n v="12879304"/>
    <x v="10"/>
    <n v="52.351071498094598"/>
    <n v="4.8650138954644904"/>
    <x v="0"/>
    <n v="225"/>
    <n v="318"/>
    <n v="8"/>
    <n v="0.28000000000000003"/>
    <n v="3"/>
    <n v="7640"/>
    <n v="4"/>
    <s v="Amsterdam Zuid"/>
    <s v="Entire home/aptZuid"/>
    <n v="71550"/>
    <n v="0.1"/>
  </r>
  <r>
    <s v="Amsterdam"/>
    <n v="12937188"/>
    <x v="16"/>
    <n v="52.353035887979402"/>
    <n v="4.9924906618051397"/>
    <x v="0"/>
    <n v="225"/>
    <n v="225"/>
    <n v="7"/>
    <n v="0.23"/>
    <n v="251"/>
    <n v="7684"/>
    <n v="4"/>
    <s v="Amsterdam IJburg - Zeeburgereiland"/>
    <s v="Entire home/aptIJburg - Zeeburgereiland"/>
    <n v="50625"/>
    <n v="0.1"/>
  </r>
  <r>
    <s v="Amsterdam"/>
    <n v="13024650"/>
    <x v="1"/>
    <n v="52.345192465580098"/>
    <n v="4.8913696042244696"/>
    <x v="0"/>
    <n v="250"/>
    <n v="353"/>
    <n v="31"/>
    <n v="1.03"/>
    <n v="66"/>
    <n v="7753"/>
    <n v="4"/>
    <s v="Amsterdam De Pijp - Rivierenbuurt"/>
    <s v="Entire home/aptDe Pijp - Rivierenbuurt"/>
    <n v="88250"/>
    <n v="0.1"/>
  </r>
  <r>
    <s v="Amsterdam"/>
    <n v="13152028"/>
    <x v="2"/>
    <n v="52.390199740881997"/>
    <n v="4.8738817635749996"/>
    <x v="0"/>
    <n v="195"/>
    <n v="327"/>
    <n v="9"/>
    <n v="0.32"/>
    <n v="37"/>
    <n v="7892"/>
    <n v="4"/>
    <s v="Amsterdam Westerpark"/>
    <s v="Entire home/aptWesterpark"/>
    <n v="63765"/>
    <n v="0.1"/>
  </r>
  <r>
    <s v="Amsterdam"/>
    <n v="13182580"/>
    <x v="2"/>
    <n v="52.378662948412497"/>
    <n v="4.8706630658435097"/>
    <x v="0"/>
    <n v="100"/>
    <n v="361"/>
    <n v="13"/>
    <n v="0.43"/>
    <n v="8"/>
    <n v="7923"/>
    <n v="4"/>
    <s v="Amsterdam Westerpark"/>
    <s v="Entire home/aptWesterpark"/>
    <n v="36100"/>
    <n v="0.1"/>
  </r>
  <r>
    <s v="Amsterdam"/>
    <n v="13296926"/>
    <x v="5"/>
    <n v="52.357426803030201"/>
    <n v="4.9184787239231804"/>
    <x v="0"/>
    <n v="120"/>
    <n v="353"/>
    <n v="17"/>
    <n v="0.56000000000000005"/>
    <n v="6"/>
    <n v="8017"/>
    <n v="4"/>
    <s v="Amsterdam Oud-Oost"/>
    <s v="Entire home/aptOud-Oost"/>
    <n v="42360"/>
    <n v="0.1"/>
  </r>
  <r>
    <s v="Amsterdam"/>
    <n v="13336515"/>
    <x v="9"/>
    <n v="52.353487926269104"/>
    <n v="4.9357211956528699"/>
    <x v="0"/>
    <n v="200"/>
    <n v="332"/>
    <n v="20"/>
    <n v="0.67"/>
    <n v="39"/>
    <n v="8063"/>
    <n v="4"/>
    <s v="Amsterdam Watergraafsmeer"/>
    <s v="Entire home/aptWatergraafsmeer"/>
    <n v="66400"/>
    <n v="0.1"/>
  </r>
  <r>
    <s v="Amsterdam"/>
    <n v="13382555"/>
    <x v="7"/>
    <n v="52.363670453998502"/>
    <n v="4.8861483066632099"/>
    <x v="0"/>
    <n v="385"/>
    <n v="153"/>
    <n v="89"/>
    <n v="3.01"/>
    <n v="315"/>
    <n v="8103"/>
    <n v="4"/>
    <s v="Amsterdam Centrum-Oost"/>
    <s v="Entire home/aptCentrum-Oost"/>
    <n v="58905"/>
    <n v="0.1"/>
  </r>
  <r>
    <s v="Amsterdam"/>
    <n v="13477668"/>
    <x v="7"/>
    <n v="52.367394651102202"/>
    <n v="4.9115461862367704"/>
    <x v="0"/>
    <n v="325"/>
    <n v="288"/>
    <n v="36"/>
    <n v="1.25"/>
    <n v="1"/>
    <n v="8218"/>
    <n v="4"/>
    <s v="Amsterdam Centrum-Oost"/>
    <s v="Entire home/aptCentrum-Oost"/>
    <n v="93600"/>
    <n v="0.1"/>
  </r>
  <r>
    <s v="Amsterdam"/>
    <n v="13486108"/>
    <x v="6"/>
    <n v="52.373860792291303"/>
    <n v="4.9449665359648103"/>
    <x v="0"/>
    <n v="129"/>
    <n v="361"/>
    <n v="9"/>
    <n v="0.38"/>
    <n v="58"/>
    <n v="8223"/>
    <n v="4"/>
    <s v="Amsterdam Oostelijk Havengebied - Indische Buurt"/>
    <s v="Entire home/aptOostelijk Havengebied - Indische Buurt"/>
    <n v="46569"/>
    <n v="0.1"/>
  </r>
  <r>
    <s v="Amsterdam"/>
    <n v="13499139"/>
    <x v="5"/>
    <n v="52.352391711589398"/>
    <n v="4.9209601744882798"/>
    <x v="0"/>
    <n v="125"/>
    <n v="332"/>
    <n v="7"/>
    <n v="0.25"/>
    <n v="31"/>
    <n v="8236"/>
    <n v="4"/>
    <s v="Amsterdam Oud-Oost"/>
    <s v="Entire home/aptOud-Oost"/>
    <n v="41500"/>
    <n v="0.1"/>
  </r>
  <r>
    <s v="Amsterdam"/>
    <n v="13602744"/>
    <x v="16"/>
    <n v="52.3491484709715"/>
    <n v="5.0050655857392901"/>
    <x v="0"/>
    <n v="185"/>
    <n v="72"/>
    <n v="1"/>
    <n v="0.04"/>
    <n v="339"/>
    <n v="8355"/>
    <n v="4"/>
    <s v="Amsterdam IJburg - Zeeburgereiland"/>
    <s v="Entire home/aptIJburg - Zeeburgereiland"/>
    <n v="13320"/>
    <n v="0.1"/>
  </r>
  <r>
    <s v="Amsterdam"/>
    <n v="13613179"/>
    <x v="1"/>
    <n v="52.353330329862104"/>
    <n v="4.8992212595834799"/>
    <x v="0"/>
    <n v="150"/>
    <n v="336"/>
    <n v="13"/>
    <n v="0.8"/>
    <n v="4"/>
    <n v="8369"/>
    <n v="4"/>
    <s v="Amsterdam De Pijp - Rivierenbuurt"/>
    <s v="Entire home/aptDe Pijp - Rivierenbuurt"/>
    <n v="50400"/>
    <n v="0.1"/>
  </r>
  <r>
    <s v="Amsterdam"/>
    <n v="13633312"/>
    <x v="2"/>
    <n v="52.380201831887"/>
    <n v="4.8783714655400798"/>
    <x v="0"/>
    <n v="190"/>
    <n v="19"/>
    <n v="24"/>
    <n v="0.81"/>
    <n v="11"/>
    <n v="8391"/>
    <n v="4"/>
    <s v="Amsterdam Westerpark"/>
    <s v="Entire home/aptWesterpark"/>
    <n v="3610"/>
    <n v="0.1"/>
  </r>
  <r>
    <s v="Amsterdam"/>
    <n v="13654387"/>
    <x v="20"/>
    <n v="52.382521982961997"/>
    <n v="4.8346467745225903"/>
    <x v="0"/>
    <n v="175"/>
    <n v="282"/>
    <n v="12"/>
    <n v="0.42"/>
    <n v="9"/>
    <n v="8413"/>
    <n v="4"/>
    <s v="Amsterdam Geuzenveld - Slotermeer"/>
    <s v="Entire home/aptGeuzenveld - Slotermeer"/>
    <n v="49350"/>
    <n v="0.1"/>
  </r>
  <r>
    <s v="Amsterdam"/>
    <n v="13729170"/>
    <x v="12"/>
    <n v="52.4006138973118"/>
    <n v="4.91432755531563"/>
    <x v="0"/>
    <n v="110"/>
    <n v="275"/>
    <n v="19"/>
    <n v="0.66"/>
    <n v="84"/>
    <n v="8517"/>
    <n v="4"/>
    <s v="Amsterdam Oud-Noord"/>
    <s v="Entire home/aptOud-Noord"/>
    <n v="30250"/>
    <n v="0.1"/>
  </r>
  <r>
    <s v="Amsterdam"/>
    <n v="13827971"/>
    <x v="4"/>
    <n v="52.382917038814"/>
    <n v="4.8579598063022704"/>
    <x v="0"/>
    <n v="95"/>
    <n v="327"/>
    <n v="28"/>
    <n v="0.98"/>
    <n v="8"/>
    <n v="8633"/>
    <n v="4"/>
    <s v="Amsterdam Bos en Lommer"/>
    <s v="Entire home/aptBos en Lommer"/>
    <n v="31065"/>
    <n v="0.1"/>
  </r>
  <r>
    <s v="Amsterdam"/>
    <n v="13855777"/>
    <x v="5"/>
    <n v="52.354082305240901"/>
    <n v="4.9248542448977197"/>
    <x v="0"/>
    <n v="199"/>
    <n v="240"/>
    <n v="9"/>
    <n v="0.49"/>
    <n v="188"/>
    <n v="8667"/>
    <n v="4"/>
    <s v="Amsterdam Oud-Oost"/>
    <s v="Entire home/aptOud-Oost"/>
    <n v="47760"/>
    <n v="0.1"/>
  </r>
  <r>
    <s v="Amsterdam"/>
    <n v="13911238"/>
    <x v="12"/>
    <n v="52.386027272083602"/>
    <n v="4.9208941284396897"/>
    <x v="0"/>
    <n v="95"/>
    <n v="353"/>
    <n v="28"/>
    <n v="1.17"/>
    <n v="84"/>
    <n v="8731"/>
    <n v="4"/>
    <s v="Amsterdam Oud-Noord"/>
    <s v="Entire home/aptOud-Noord"/>
    <n v="33535"/>
    <n v="0.1"/>
  </r>
  <r>
    <s v="Amsterdam"/>
    <n v="13919508"/>
    <x v="10"/>
    <n v="52.349804092750801"/>
    <n v="4.8640158666678701"/>
    <x v="0"/>
    <n v="130"/>
    <n v="333"/>
    <n v="23"/>
    <n v="0.81"/>
    <n v="12"/>
    <n v="8738"/>
    <n v="4"/>
    <s v="Amsterdam Zuid"/>
    <s v="Entire home/aptZuid"/>
    <n v="43290"/>
    <n v="0.1"/>
  </r>
  <r>
    <s v="Amsterdam"/>
    <n v="13925630"/>
    <x v="3"/>
    <n v="52.3857933055329"/>
    <n v="4.88537347200102"/>
    <x v="0"/>
    <n v="295"/>
    <n v="263"/>
    <n v="13"/>
    <n v="0.48"/>
    <n v="41"/>
    <n v="8750"/>
    <n v="4"/>
    <s v="Amsterdam Centrum-West"/>
    <s v="Entire home/aptCentrum-West"/>
    <n v="77585"/>
    <n v="0.1"/>
  </r>
  <r>
    <s v="Amsterdam"/>
    <n v="13968358"/>
    <x v="3"/>
    <n v="52.378105138436197"/>
    <n v="4.8871693697066796"/>
    <x v="0"/>
    <n v="700"/>
    <n v="363"/>
    <n v="12"/>
    <n v="0.43"/>
    <n v="42"/>
    <n v="8810"/>
    <n v="4"/>
    <s v="Amsterdam Centrum-West"/>
    <s v="Entire home/aptCentrum-West"/>
    <n v="254100"/>
    <n v="0.1"/>
  </r>
  <r>
    <s v="Amsterdam"/>
    <n v="13998054"/>
    <x v="8"/>
    <n v="52.349421583269802"/>
    <n v="4.8329499806898903"/>
    <x v="0"/>
    <n v="105"/>
    <n v="331"/>
    <n v="11"/>
    <n v="0.4"/>
    <n v="18"/>
    <n v="8851"/>
    <n v="4"/>
    <s v="Amsterdam Slotervaart"/>
    <s v="Entire home/aptSlotervaart"/>
    <n v="34755"/>
    <n v="0.1"/>
  </r>
  <r>
    <s v="Amsterdam"/>
    <n v="14033252"/>
    <x v="7"/>
    <n v="52.363018106747802"/>
    <n v="4.9111928100267299"/>
    <x v="0"/>
    <n v="350"/>
    <n v="255"/>
    <n v="18"/>
    <n v="0.66"/>
    <n v="60"/>
    <n v="8892"/>
    <n v="4"/>
    <s v="Amsterdam Centrum-Oost"/>
    <s v="Entire home/aptCentrum-Oost"/>
    <n v="89250"/>
    <n v="0.1"/>
  </r>
  <r>
    <s v="Amsterdam"/>
    <n v="14216017"/>
    <x v="3"/>
    <n v="52.376796902031998"/>
    <n v="4.8821909718641896"/>
    <x v="0"/>
    <n v="377"/>
    <n v="275"/>
    <n v="11"/>
    <n v="0.39"/>
    <n v="5"/>
    <n v="9089"/>
    <n v="4"/>
    <s v="Amsterdam Centrum-West"/>
    <s v="Entire home/aptCentrum-West"/>
    <n v="103675"/>
    <n v="0.1"/>
  </r>
  <r>
    <s v="Amsterdam"/>
    <n v="14274187"/>
    <x v="7"/>
    <n v="52.3692696763501"/>
    <n v="4.9288534154532204"/>
    <x v="0"/>
    <n v="130"/>
    <n v="360"/>
    <n v="24"/>
    <n v="0.87"/>
    <n v="4"/>
    <n v="9143"/>
    <n v="4"/>
    <s v="Amsterdam Centrum-Oost"/>
    <s v="Entire home/aptCentrum-Oost"/>
    <n v="46800"/>
    <n v="0.1"/>
  </r>
  <r>
    <s v="Amsterdam"/>
    <n v="14291827"/>
    <x v="10"/>
    <n v="52.356117819408901"/>
    <n v="4.8527938146132703"/>
    <x v="0"/>
    <n v="186"/>
    <n v="300"/>
    <n v="5"/>
    <n v="0.21"/>
    <n v="127"/>
    <n v="9159"/>
    <n v="4"/>
    <s v="Amsterdam Zuid"/>
    <s v="Entire home/aptZuid"/>
    <n v="55800"/>
    <n v="0.1"/>
  </r>
  <r>
    <s v="Amsterdam"/>
    <n v="14333038"/>
    <x v="3"/>
    <n v="52.369834406166802"/>
    <n v="4.8790033276535398"/>
    <x v="0"/>
    <n v="160"/>
    <n v="231"/>
    <n v="34"/>
    <n v="1.25"/>
    <n v="74"/>
    <n v="9208"/>
    <n v="4"/>
    <s v="Amsterdam Centrum-West"/>
    <s v="Entire home/aptCentrum-West"/>
    <n v="36960"/>
    <n v="0.1"/>
  </r>
  <r>
    <s v="Amsterdam"/>
    <n v="14400842"/>
    <x v="5"/>
    <n v="52.352031705495698"/>
    <n v="4.9183530595041498"/>
    <x v="0"/>
    <n v="180"/>
    <n v="147"/>
    <n v="4"/>
    <n v="0.16"/>
    <n v="280"/>
    <n v="9252"/>
    <n v="4"/>
    <s v="Amsterdam Oud-Oost"/>
    <s v="Entire home/aptOud-Oost"/>
    <n v="26460"/>
    <n v="0.1"/>
  </r>
  <r>
    <s v="Amsterdam"/>
    <n v="14479851"/>
    <x v="1"/>
    <n v="52.344463741725797"/>
    <n v="4.8989545341046297"/>
    <x v="0"/>
    <n v="155"/>
    <n v="356"/>
    <n v="8"/>
    <n v="0.28999999999999998"/>
    <n v="29"/>
    <n v="9311"/>
    <n v="4"/>
    <s v="Amsterdam De Pijp - Rivierenbuurt"/>
    <s v="Entire home/aptDe Pijp - Rivierenbuurt"/>
    <n v="55180"/>
    <n v="0.1"/>
  </r>
  <r>
    <s v="Amsterdam"/>
    <n v="14618316"/>
    <x v="7"/>
    <n v="52.374013751525297"/>
    <n v="4.9023312964095798"/>
    <x v="0"/>
    <n v="245"/>
    <n v="80"/>
    <n v="14"/>
    <n v="0.5"/>
    <n v="277"/>
    <n v="9403"/>
    <n v="4"/>
    <s v="Amsterdam Centrum-Oost"/>
    <s v="Entire home/aptCentrum-Oost"/>
    <n v="19600"/>
    <n v="0.1"/>
  </r>
  <r>
    <s v="Amsterdam"/>
    <n v="14744237"/>
    <x v="7"/>
    <n v="52.375157995090603"/>
    <n v="4.9030273244909397"/>
    <x v="0"/>
    <n v="330"/>
    <n v="230"/>
    <n v="10"/>
    <n v="0.7"/>
    <n v="104"/>
    <n v="9465"/>
    <n v="4"/>
    <s v="Amsterdam Centrum-Oost"/>
    <s v="Entire home/aptCentrum-Oost"/>
    <n v="75900"/>
    <n v="0.1"/>
  </r>
  <r>
    <s v="Amsterdam"/>
    <n v="14765588"/>
    <x v="17"/>
    <n v="52.3471105110753"/>
    <n v="4.79071126062441"/>
    <x v="0"/>
    <n v="150"/>
    <n v="224"/>
    <n v="22"/>
    <n v="0.81"/>
    <n v="111"/>
    <n v="9478"/>
    <n v="4"/>
    <s v="Amsterdam De Aker - Nieuw Sloten"/>
    <s v="Entire home/aptDe Aker - Nieuw Sloten"/>
    <n v="33600"/>
    <n v="0.1"/>
  </r>
  <r>
    <s v="Amsterdam"/>
    <n v="14792586"/>
    <x v="6"/>
    <n v="52.373104494118202"/>
    <n v="4.9401277739576201"/>
    <x v="0"/>
    <n v="149"/>
    <n v="296"/>
    <n v="2"/>
    <n v="7.0000000000000007E-2"/>
    <n v="70"/>
    <n v="9487"/>
    <n v="4"/>
    <s v="Amsterdam Oostelijk Havengebied - Indische Buurt"/>
    <s v="Entire home/aptOostelijk Havengebied - Indische Buurt"/>
    <n v="44104"/>
    <n v="0.1"/>
  </r>
  <r>
    <s v="Amsterdam"/>
    <n v="14979162"/>
    <x v="1"/>
    <n v="52.344069522168503"/>
    <n v="4.9065281235514702"/>
    <x v="0"/>
    <n v="130"/>
    <n v="59"/>
    <n v="4"/>
    <n v="0.15"/>
    <n v="339"/>
    <n v="9609"/>
    <n v="4"/>
    <s v="Amsterdam De Pijp - Rivierenbuurt"/>
    <s v="Entire home/aptDe Pijp - Rivierenbuurt"/>
    <n v="7670"/>
    <n v="0.1"/>
  </r>
  <r>
    <s v="Amsterdam"/>
    <n v="15046252"/>
    <x v="8"/>
    <n v="52.365920545911798"/>
    <n v="4.8284173549817897"/>
    <x v="0"/>
    <n v="99"/>
    <n v="321"/>
    <n v="97"/>
    <n v="3.66"/>
    <n v="135"/>
    <n v="9648"/>
    <n v="4"/>
    <s v="Amsterdam Slotervaart"/>
    <s v="Entire home/aptSlotervaart"/>
    <n v="31779"/>
    <n v="0.1"/>
  </r>
  <r>
    <s v="Amsterdam"/>
    <n v="15135675"/>
    <x v="16"/>
    <n v="52.3641327521796"/>
    <n v="4.9813622009417502"/>
    <x v="0"/>
    <n v="125"/>
    <n v="271"/>
    <n v="7"/>
    <n v="0.26"/>
    <n v="26"/>
    <n v="9709"/>
    <n v="4"/>
    <s v="Amsterdam IJburg - Zeeburgereiland"/>
    <s v="Entire home/aptIJburg - Zeeburgereiland"/>
    <n v="33875"/>
    <n v="0.1"/>
  </r>
  <r>
    <s v="Amsterdam"/>
    <n v="15209631"/>
    <x v="6"/>
    <n v="52.3728435779365"/>
    <n v="4.9374243698901301"/>
    <x v="0"/>
    <n v="291"/>
    <n v="28"/>
    <n v="16"/>
    <n v="0.61"/>
    <n v="339"/>
    <n v="9743"/>
    <n v="4"/>
    <s v="Amsterdam Oostelijk Havengebied - Indische Buurt"/>
    <s v="Entire home/aptOostelijk Havengebied - Indische Buurt"/>
    <n v="8148"/>
    <n v="0.1"/>
  </r>
  <r>
    <s v="Amsterdam"/>
    <n v="15374358"/>
    <x v="11"/>
    <n v="52.390491656628498"/>
    <n v="4.9545189809918098"/>
    <x v="0"/>
    <n v="160"/>
    <n v="345"/>
    <n v="13"/>
    <n v="0.59"/>
    <n v="52"/>
    <n v="9847"/>
    <n v="4"/>
    <s v="Amsterdam Noord-Oost"/>
    <s v="Entire home/aptNoord-Oost"/>
    <n v="55200"/>
    <n v="0.1"/>
  </r>
  <r>
    <s v="Amsterdam"/>
    <n v="15528076"/>
    <x v="6"/>
    <n v="52.363133195808402"/>
    <n v="4.9386236602438904"/>
    <x v="0"/>
    <n v="120"/>
    <n v="324"/>
    <n v="20"/>
    <n v="0.78"/>
    <n v="18"/>
    <n v="9946"/>
    <n v="4"/>
    <s v="Amsterdam Oostelijk Havengebied - Indische Buurt"/>
    <s v="Entire home/aptOostelijk Havengebied - Indische Buurt"/>
    <n v="38880"/>
    <n v="0.1"/>
  </r>
  <r>
    <s v="Amsterdam"/>
    <n v="15781732"/>
    <x v="10"/>
    <n v="52.344823829482898"/>
    <n v="4.8630525523425501"/>
    <x v="0"/>
    <n v="150"/>
    <n v="359"/>
    <n v="8"/>
    <n v="0.34"/>
    <n v="27"/>
    <n v="10103"/>
    <n v="4"/>
    <s v="Amsterdam Zuid"/>
    <s v="Entire home/aptZuid"/>
    <n v="53850"/>
    <n v="0.1"/>
  </r>
  <r>
    <s v="Amsterdam"/>
    <n v="16003294"/>
    <x v="3"/>
    <n v="52.380756695234403"/>
    <n v="4.88233807765838"/>
    <x v="0"/>
    <n v="300"/>
    <n v="329"/>
    <n v="81"/>
    <n v="3.67"/>
    <n v="69"/>
    <n v="10254"/>
    <n v="4"/>
    <s v="Amsterdam Centrum-West"/>
    <s v="Entire home/aptCentrum-West"/>
    <n v="98700"/>
    <n v="0.1"/>
  </r>
  <r>
    <s v="Amsterdam"/>
    <n v="16169846"/>
    <x v="1"/>
    <n v="52.3533509732817"/>
    <n v="4.8894978727921599"/>
    <x v="0"/>
    <n v="500"/>
    <n v="23"/>
    <n v="12"/>
    <n v="0.51"/>
    <n v="249"/>
    <n v="10366"/>
    <n v="4"/>
    <s v="Amsterdam De Pijp - Rivierenbuurt"/>
    <s v="Entire home/aptDe Pijp - Rivierenbuurt"/>
    <n v="11500"/>
    <n v="0.1"/>
  </r>
  <r>
    <s v="Amsterdam"/>
    <n v="16270813"/>
    <x v="1"/>
    <n v="52.353894565022102"/>
    <n v="4.8879495159849498"/>
    <x v="0"/>
    <n v="145"/>
    <n v="54"/>
    <n v="18"/>
    <n v="1.01"/>
    <n v="335"/>
    <n v="10453"/>
    <n v="4"/>
    <s v="Amsterdam De Pijp - Rivierenbuurt"/>
    <s v="Entire home/aptDe Pijp - Rivierenbuurt"/>
    <n v="7830"/>
    <n v="0.1"/>
  </r>
  <r>
    <s v="Amsterdam"/>
    <n v="16404688"/>
    <x v="12"/>
    <n v="52.391593903862699"/>
    <n v="4.9368635116017598"/>
    <x v="0"/>
    <n v="204"/>
    <n v="325"/>
    <n v="15"/>
    <n v="0.64"/>
    <n v="39"/>
    <n v="10570"/>
    <n v="4"/>
    <s v="Amsterdam Oud-Noord"/>
    <s v="Entire home/aptOud-Noord"/>
    <n v="66300"/>
    <n v="0.1"/>
  </r>
  <r>
    <s v="Amsterdam"/>
    <n v="16438133"/>
    <x v="3"/>
    <n v="52.3781066045578"/>
    <n v="4.8925008741484604"/>
    <x v="0"/>
    <n v="200"/>
    <n v="347"/>
    <n v="22"/>
    <n v="1"/>
    <n v="6"/>
    <n v="10597"/>
    <n v="4"/>
    <s v="Amsterdam Centrum-West"/>
    <s v="Entire home/aptCentrum-West"/>
    <n v="69400"/>
    <n v="0.1"/>
  </r>
  <r>
    <s v="Amsterdam"/>
    <n v="16529838"/>
    <x v="2"/>
    <n v="52.383554302389797"/>
    <n v="4.8704235627970203"/>
    <x v="0"/>
    <n v="123"/>
    <n v="360"/>
    <n v="23"/>
    <n v="0.99"/>
    <n v="7"/>
    <n v="10650"/>
    <n v="4"/>
    <s v="Amsterdam Westerpark"/>
    <s v="Entire home/aptWesterpark"/>
    <n v="44280"/>
    <n v="0.1"/>
  </r>
  <r>
    <s v="Amsterdam"/>
    <n v="16595580"/>
    <x v="1"/>
    <n v="52.355770648574598"/>
    <n v="4.8989578144817703"/>
    <x v="0"/>
    <n v="200"/>
    <n v="94"/>
    <n v="4"/>
    <n v="0.2"/>
    <n v="39"/>
    <n v="10691"/>
    <n v="4"/>
    <s v="Amsterdam De Pijp - Rivierenbuurt"/>
    <s v="Entire home/aptDe Pijp - Rivierenbuurt"/>
    <n v="18800"/>
    <n v="0.1"/>
  </r>
  <r>
    <s v="Amsterdam"/>
    <n v="16718795"/>
    <x v="3"/>
    <n v="52.374304753980603"/>
    <n v="4.9013196064736597"/>
    <x v="0"/>
    <n v="125"/>
    <n v="71"/>
    <n v="23"/>
    <n v="1.04"/>
    <n v="213"/>
    <n v="10776"/>
    <n v="4"/>
    <s v="Amsterdam Centrum-West"/>
    <s v="Entire home/aptCentrum-West"/>
    <n v="8875"/>
    <n v="0.1"/>
  </r>
  <r>
    <s v="Amsterdam"/>
    <n v="17318243"/>
    <x v="12"/>
    <n v="52.382169246687504"/>
    <n v="4.9170768456015503"/>
    <x v="0"/>
    <n v="139"/>
    <n v="303"/>
    <n v="30"/>
    <n v="1.5"/>
    <n v="245"/>
    <n v="11098"/>
    <n v="4"/>
    <s v="Amsterdam Oud-Noord"/>
    <s v="Entire home/aptOud-Noord"/>
    <n v="42117"/>
    <n v="0.1"/>
  </r>
  <r>
    <s v="Amsterdam"/>
    <n v="17431980"/>
    <x v="10"/>
    <n v="52.351440215032397"/>
    <n v="4.8590504158521304"/>
    <x v="0"/>
    <n v="200"/>
    <n v="193"/>
    <n v="38"/>
    <n v="1.84"/>
    <n v="53"/>
    <n v="11159"/>
    <n v="4"/>
    <s v="Amsterdam Zuid"/>
    <s v="Entire home/aptZuid"/>
    <n v="38600"/>
    <n v="0.1"/>
  </r>
  <r>
    <s v="Amsterdam"/>
    <n v="17606429"/>
    <x v="9"/>
    <n v="52.3559905814313"/>
    <n v="4.9325888909282396"/>
    <x v="0"/>
    <n v="220"/>
    <n v="28"/>
    <n v="7"/>
    <n v="0.35"/>
    <n v="35"/>
    <n v="11279"/>
    <n v="4"/>
    <s v="Amsterdam Watergraafsmeer"/>
    <s v="Entire home/aptWatergraafsmeer"/>
    <n v="6160"/>
    <n v="0.1"/>
  </r>
  <r>
    <s v="Amsterdam"/>
    <n v="17618917"/>
    <x v="3"/>
    <n v="52.379127790921103"/>
    <n v="4.8948835180794399"/>
    <x v="0"/>
    <n v="150"/>
    <n v="341"/>
    <n v="17"/>
    <n v="0.9"/>
    <n v="10"/>
    <n v="11288"/>
    <n v="4"/>
    <s v="Amsterdam Centrum-West"/>
    <s v="Entire home/aptCentrum-West"/>
    <n v="51150"/>
    <n v="0.1"/>
  </r>
  <r>
    <s v="Amsterdam"/>
    <n v="17622457"/>
    <x v="2"/>
    <n v="52.375347726208403"/>
    <n v="4.87464282103908"/>
    <x v="0"/>
    <n v="130"/>
    <n v="289"/>
    <n v="15"/>
    <n v="1.02"/>
    <n v="4"/>
    <n v="11292"/>
    <n v="4"/>
    <s v="Amsterdam Westerpark"/>
    <s v="Entire home/aptWesterpark"/>
    <n v="37570"/>
    <n v="0.1"/>
  </r>
  <r>
    <s v="Amsterdam"/>
    <n v="17729936"/>
    <x v="2"/>
    <n v="52.3835885363073"/>
    <n v="4.8792962581408901"/>
    <x v="0"/>
    <n v="120"/>
    <n v="310"/>
    <n v="7"/>
    <n v="0.41"/>
    <n v="64"/>
    <n v="11363"/>
    <n v="4"/>
    <s v="Amsterdam Westerpark"/>
    <s v="Entire home/aptWesterpark"/>
    <n v="37200"/>
    <n v="0.1"/>
  </r>
  <r>
    <s v="Amsterdam"/>
    <n v="18016182"/>
    <x v="5"/>
    <n v="52.363652137496402"/>
    <n v="4.9240859334765998"/>
    <x v="0"/>
    <n v="100"/>
    <n v="191"/>
    <n v="4"/>
    <n v="0.2"/>
    <n v="173"/>
    <n v="11539"/>
    <n v="4"/>
    <s v="Amsterdam Oud-Oost"/>
    <s v="Entire home/aptOud-Oost"/>
    <n v="19100"/>
    <n v="0.1"/>
  </r>
  <r>
    <s v="Amsterdam"/>
    <n v="18115300"/>
    <x v="12"/>
    <n v="52.392884232237002"/>
    <n v="4.9318829108332096"/>
    <x v="0"/>
    <n v="215"/>
    <n v="273"/>
    <n v="7"/>
    <n v="0.43"/>
    <n v="72"/>
    <n v="11624"/>
    <n v="4"/>
    <s v="Amsterdam Oud-Noord"/>
    <s v="Entire home/aptOud-Noord"/>
    <n v="58695"/>
    <n v="0.1"/>
  </r>
  <r>
    <s v="Amsterdam"/>
    <n v="18130108"/>
    <x v="5"/>
    <n v="52.365603239633899"/>
    <n v="4.9286101039547701"/>
    <x v="0"/>
    <n v="196"/>
    <n v="357"/>
    <n v="10"/>
    <n v="0.61"/>
    <n v="9"/>
    <n v="11638"/>
    <n v="4"/>
    <s v="Amsterdam Oud-Oost"/>
    <s v="Entire home/aptOud-Oost"/>
    <n v="69972"/>
    <n v="0.1"/>
  </r>
  <r>
    <s v="Amsterdam"/>
    <n v="18187050"/>
    <x v="16"/>
    <n v="52.355157394937102"/>
    <n v="4.9944861316841296"/>
    <x v="0"/>
    <n v="160"/>
    <n v="192"/>
    <n v="17"/>
    <n v="0.88"/>
    <n v="75"/>
    <n v="11699"/>
    <n v="4"/>
    <s v="Amsterdam IJburg - Zeeburgereiland"/>
    <s v="Entire home/aptIJburg - Zeeburgereiland"/>
    <n v="30720"/>
    <n v="0.1"/>
  </r>
  <r>
    <s v="Amsterdam"/>
    <n v="18337087"/>
    <x v="9"/>
    <n v="52.358047157536198"/>
    <n v="4.9449773048685701"/>
    <x v="0"/>
    <n v="124"/>
    <n v="361"/>
    <n v="34"/>
    <n v="1.81"/>
    <n v="12"/>
    <n v="11846"/>
    <n v="4"/>
    <s v="Amsterdam Watergraafsmeer"/>
    <s v="Entire home/aptWatergraafsmeer"/>
    <n v="44764"/>
    <n v="0.1"/>
  </r>
  <r>
    <s v="Amsterdam"/>
    <n v="18362594"/>
    <x v="16"/>
    <n v="52.354995140437097"/>
    <n v="5.0021212641683999"/>
    <x v="0"/>
    <n v="279"/>
    <n v="274"/>
    <n v="3"/>
    <n v="0.17"/>
    <n v="133"/>
    <n v="11869"/>
    <n v="4"/>
    <s v="Amsterdam IJburg - Zeeburgereiland"/>
    <s v="Entire home/aptIJburg - Zeeburgereiland"/>
    <n v="76446"/>
    <n v="0.1"/>
  </r>
  <r>
    <s v="Amsterdam"/>
    <n v="18640810"/>
    <x v="5"/>
    <n v="52.358166918342597"/>
    <n v="4.9061394097820203"/>
    <x v="0"/>
    <n v="129"/>
    <n v="360"/>
    <n v="18"/>
    <n v="0.96"/>
    <n v="4"/>
    <n v="12121"/>
    <n v="4"/>
    <s v="Amsterdam Oud-Oost"/>
    <s v="Entire home/aptOud-Oost"/>
    <n v="46440"/>
    <n v="0.1"/>
  </r>
  <r>
    <s v="Amsterdam"/>
    <n v="18661034"/>
    <x v="3"/>
    <n v="52.3752655316801"/>
    <n v="4.8792665324858202"/>
    <x v="0"/>
    <n v="265"/>
    <n v="345"/>
    <n v="7"/>
    <n v="0.43"/>
    <n v="5"/>
    <n v="12135"/>
    <n v="4"/>
    <s v="Amsterdam Centrum-West"/>
    <s v="Entire home/aptCentrum-West"/>
    <n v="91425"/>
    <n v="0.1"/>
  </r>
  <r>
    <s v="Amsterdam"/>
    <n v="18667201"/>
    <x v="10"/>
    <n v="52.344911683588997"/>
    <n v="4.8619865742293502"/>
    <x v="0"/>
    <n v="285"/>
    <n v="196"/>
    <n v="24"/>
    <n v="1.31"/>
    <n v="84"/>
    <n v="12141"/>
    <n v="4"/>
    <s v="Amsterdam Zuid"/>
    <s v="Entire home/aptZuid"/>
    <n v="55860"/>
    <n v="0.1"/>
  </r>
  <r>
    <s v="Amsterdam"/>
    <n v="18710840"/>
    <x v="1"/>
    <n v="52.351074299678302"/>
    <n v="4.9035474564039303"/>
    <x v="0"/>
    <n v="115"/>
    <n v="359"/>
    <n v="17"/>
    <n v="1.06"/>
    <n v="16"/>
    <n v="12167"/>
    <n v="4"/>
    <s v="Amsterdam De Pijp - Rivierenbuurt"/>
    <s v="Entire home/aptDe Pijp - Rivierenbuurt"/>
    <n v="41285"/>
    <n v="0.1"/>
  </r>
  <r>
    <s v="Amsterdam"/>
    <n v="18718588"/>
    <x v="13"/>
    <n v="52.406634635177198"/>
    <n v="4.9046396692588603"/>
    <x v="0"/>
    <n v="150"/>
    <n v="354"/>
    <n v="10"/>
    <n v="0.56999999999999995"/>
    <n v="103"/>
    <n v="12172"/>
    <n v="4"/>
    <s v="Amsterdam Noord-West"/>
    <s v="Entire home/aptNoord-West"/>
    <n v="53100"/>
    <n v="0.1"/>
  </r>
  <r>
    <s v="Amsterdam"/>
    <n v="18729830"/>
    <x v="1"/>
    <n v="52.355612303745097"/>
    <n v="4.9022567507789896"/>
    <x v="0"/>
    <n v="295"/>
    <n v="140"/>
    <n v="11"/>
    <n v="0.62"/>
    <n v="128"/>
    <n v="12180"/>
    <n v="4"/>
    <s v="Amsterdam De Pijp - Rivierenbuurt"/>
    <s v="Entire home/aptDe Pijp - Rivierenbuurt"/>
    <n v="41300"/>
    <n v="0.1"/>
  </r>
  <r>
    <s v="Amsterdam"/>
    <n v="18816251"/>
    <x v="10"/>
    <n v="52.348140941252403"/>
    <n v="4.8479574405519701"/>
    <x v="0"/>
    <n v="139"/>
    <n v="3"/>
    <n v="2"/>
    <n v="0.11"/>
    <n v="339"/>
    <n v="12246"/>
    <n v="4"/>
    <s v="Amsterdam Zuid"/>
    <s v="Entire home/aptZuid"/>
    <n v="417"/>
    <n v="0.1"/>
  </r>
  <r>
    <s v="Amsterdam"/>
    <n v="18817028"/>
    <x v="16"/>
    <n v="52.349558085001497"/>
    <n v="5.00092878801434"/>
    <x v="0"/>
    <n v="275"/>
    <n v="54"/>
    <n v="10"/>
    <n v="0.61"/>
    <n v="134"/>
    <n v="12249"/>
    <n v="4"/>
    <s v="Amsterdam IJburg - Zeeburgereiland"/>
    <s v="Entire home/aptIJburg - Zeeburgereiland"/>
    <n v="14850"/>
    <n v="0.1"/>
  </r>
  <r>
    <s v="Amsterdam"/>
    <n v="18884139"/>
    <x v="16"/>
    <n v="52.349612073598699"/>
    <n v="5.0106791325868896"/>
    <x v="0"/>
    <n v="95"/>
    <n v="210"/>
    <n v="6"/>
    <n v="0.37"/>
    <n v="220"/>
    <n v="12311"/>
    <n v="4"/>
    <s v="Amsterdam IJburg - Zeeburgereiland"/>
    <s v="Entire home/aptIJburg - Zeeburgereiland"/>
    <n v="19950"/>
    <n v="0.1"/>
  </r>
  <r>
    <s v="Amsterdam"/>
    <n v="19051740"/>
    <x v="17"/>
    <n v="52.341665838747097"/>
    <n v="4.7940314731948899"/>
    <x v="0"/>
    <n v="275"/>
    <n v="244"/>
    <n v="4"/>
    <n v="0.25"/>
    <n v="134"/>
    <n v="12461"/>
    <n v="4"/>
    <s v="Amsterdam De Aker - Nieuw Sloten"/>
    <s v="Entire home/aptDe Aker - Nieuw Sloten"/>
    <n v="67100"/>
    <n v="0.1"/>
  </r>
  <r>
    <s v="Amsterdam"/>
    <n v="19093472"/>
    <x v="8"/>
    <n v="52.3570435985256"/>
    <n v="4.8481855966427903"/>
    <x v="0"/>
    <n v="143"/>
    <n v="302"/>
    <n v="2"/>
    <n v="0.11"/>
    <n v="26"/>
    <n v="12490"/>
    <n v="4"/>
    <s v="Amsterdam Slotervaart"/>
    <s v="Entire home/aptSlotervaart"/>
    <n v="43186"/>
    <n v="0.1"/>
  </r>
  <r>
    <s v="Amsterdam"/>
    <n v="19137052"/>
    <x v="4"/>
    <n v="52.383606539069802"/>
    <n v="4.8477962508588099"/>
    <x v="0"/>
    <n v="100"/>
    <n v="344"/>
    <n v="4"/>
    <n v="0.23"/>
    <n v="2"/>
    <n v="12524"/>
    <n v="4"/>
    <s v="Amsterdam Bos en Lommer"/>
    <s v="Entire home/aptBos en Lommer"/>
    <n v="34400"/>
    <n v="0.1"/>
  </r>
  <r>
    <s v="Amsterdam"/>
    <n v="19170424"/>
    <x v="20"/>
    <n v="52.383987779793998"/>
    <n v="4.8320819728620696"/>
    <x v="0"/>
    <n v="149"/>
    <n v="364"/>
    <n v="9"/>
    <n v="0.56000000000000005"/>
    <n v="1"/>
    <n v="12555"/>
    <n v="4"/>
    <s v="Amsterdam Geuzenveld - Slotermeer"/>
    <s v="Entire home/aptGeuzenveld - Slotermeer"/>
    <n v="54236"/>
    <n v="0.1"/>
  </r>
  <r>
    <s v="Amsterdam"/>
    <n v="19209017"/>
    <x v="5"/>
    <n v="52.360704974678697"/>
    <n v="4.9262562155841696"/>
    <x v="0"/>
    <n v="110"/>
    <n v="358"/>
    <n v="6"/>
    <n v="0.39"/>
    <n v="3"/>
    <n v="12601"/>
    <n v="4"/>
    <s v="Amsterdam Oud-Oost"/>
    <s v="Entire home/aptOud-Oost"/>
    <n v="39380"/>
    <n v="0.1"/>
  </r>
  <r>
    <s v="Amsterdam"/>
    <n v="19232388"/>
    <x v="2"/>
    <n v="52.384757417228599"/>
    <n v="4.87516201323219"/>
    <x v="0"/>
    <n v="94"/>
    <n v="359"/>
    <n v="22"/>
    <n v="1.36"/>
    <n v="37"/>
    <n v="12623"/>
    <n v="4"/>
    <s v="Amsterdam Westerpark"/>
    <s v="Entire home/aptWesterpark"/>
    <n v="33746"/>
    <n v="0.1"/>
  </r>
  <r>
    <s v="Amsterdam"/>
    <n v="19254633"/>
    <x v="16"/>
    <n v="52.349570407941997"/>
    <n v="5.0111322910774598"/>
    <x v="0"/>
    <n v="150"/>
    <n v="343"/>
    <n v="4"/>
    <n v="0.24"/>
    <n v="22"/>
    <n v="12643"/>
    <n v="4"/>
    <s v="Amsterdam IJburg - Zeeburgereiland"/>
    <s v="Entire home/aptIJburg - Zeeburgereiland"/>
    <n v="51450"/>
    <n v="0.1"/>
  </r>
  <r>
    <s v="Amsterdam"/>
    <n v="19310618"/>
    <x v="13"/>
    <n v="52.415900048973"/>
    <n v="4.8838948242103797"/>
    <x v="0"/>
    <n v="130"/>
    <n v="209"/>
    <n v="2"/>
    <n v="0.12"/>
    <n v="339"/>
    <n v="12685"/>
    <n v="4"/>
    <s v="Amsterdam Noord-West"/>
    <s v="Entire home/aptNoord-West"/>
    <n v="27170"/>
    <n v="0.1"/>
  </r>
  <r>
    <s v="Amsterdam"/>
    <n v="19588606"/>
    <x v="6"/>
    <n v="52.364312372916203"/>
    <n v="4.9331987990034296"/>
    <x v="0"/>
    <n v="120"/>
    <n v="295"/>
    <n v="9"/>
    <n v="0.56000000000000005"/>
    <n v="25"/>
    <n v="12918"/>
    <n v="4"/>
    <s v="Amsterdam Oostelijk Havengebied - Indische Buurt"/>
    <s v="Entire home/aptOostelijk Havengebied - Indische Buurt"/>
    <n v="35400"/>
    <n v="0.1"/>
  </r>
  <r>
    <s v="Amsterdam"/>
    <n v="19596663"/>
    <x v="10"/>
    <n v="52.358426756651603"/>
    <n v="4.87814648423333"/>
    <x v="0"/>
    <n v="100"/>
    <n v="39"/>
    <n v="56"/>
    <n v="3.26"/>
    <n v="302"/>
    <n v="12923"/>
    <n v="4"/>
    <s v="Amsterdam Zuid"/>
    <s v="Entire home/aptZuid"/>
    <n v="3900"/>
    <n v="0.1"/>
  </r>
  <r>
    <s v="Amsterdam"/>
    <n v="19628701"/>
    <x v="10"/>
    <n v="52.353289431098901"/>
    <n v="4.8694674982473298"/>
    <x v="0"/>
    <n v="285"/>
    <n v="340"/>
    <n v="6"/>
    <n v="0.52"/>
    <n v="67"/>
    <n v="12953"/>
    <n v="4"/>
    <s v="Amsterdam Zuid"/>
    <s v="Entire home/aptZuid"/>
    <n v="96900"/>
    <n v="0.1"/>
  </r>
  <r>
    <s v="Amsterdam"/>
    <n v="19761810"/>
    <x v="6"/>
    <n v="52.364705153126302"/>
    <n v="4.9373079302885596"/>
    <x v="0"/>
    <n v="99"/>
    <n v="357"/>
    <n v="14"/>
    <n v="0.84"/>
    <n v="7"/>
    <n v="13089"/>
    <n v="4"/>
    <s v="Amsterdam Oostelijk Havengebied - Indische Buurt"/>
    <s v="Entire home/aptOostelijk Havengebied - Indische Buurt"/>
    <n v="35343"/>
    <n v="0.1"/>
  </r>
  <r>
    <s v="Amsterdam"/>
    <n v="19814060"/>
    <x v="3"/>
    <n v="52.382204186669199"/>
    <n v="4.8828623996131402"/>
    <x v="0"/>
    <n v="300"/>
    <n v="354"/>
    <n v="3"/>
    <n v="0.22"/>
    <n v="13"/>
    <n v="13150"/>
    <n v="4"/>
    <s v="Amsterdam Centrum-West"/>
    <s v="Entire home/aptCentrum-West"/>
    <n v="106200"/>
    <n v="0.1"/>
  </r>
  <r>
    <s v="Amsterdam"/>
    <n v="19834138"/>
    <x v="7"/>
    <n v="52.364391227143599"/>
    <n v="4.9010859480005102"/>
    <x v="0"/>
    <n v="225"/>
    <n v="277"/>
    <n v="5"/>
    <n v="0.34"/>
    <n v="33"/>
    <n v="13172"/>
    <n v="4"/>
    <s v="Amsterdam Centrum-Oost"/>
    <s v="Entire home/aptCentrum-Oost"/>
    <n v="62325"/>
    <n v="0.1"/>
  </r>
  <r>
    <s v="Amsterdam"/>
    <n v="19842083"/>
    <x v="21"/>
    <n v="52.329536076240402"/>
    <n v="4.9802960250517101"/>
    <x v="0"/>
    <n v="160"/>
    <n v="360"/>
    <n v="12"/>
    <n v="0.72"/>
    <n v="26"/>
    <n v="13185"/>
    <n v="4"/>
    <s v="Amsterdam Bijlmer-Oost"/>
    <s v="Entire home/aptBijlmer-Oost"/>
    <n v="57600"/>
    <n v="0.1"/>
  </r>
  <r>
    <s v="Amsterdam"/>
    <n v="19889327"/>
    <x v="5"/>
    <n v="52.358379836698901"/>
    <n v="4.93374280472114"/>
    <x v="0"/>
    <n v="245"/>
    <n v="334"/>
    <n v="8"/>
    <n v="0.96"/>
    <n v="11"/>
    <n v="13242"/>
    <n v="4"/>
    <s v="Amsterdam Oud-Oost"/>
    <s v="Entire home/aptOud-Oost"/>
    <n v="81830"/>
    <n v="0.1"/>
  </r>
  <r>
    <s v="Amsterdam"/>
    <n v="19908895"/>
    <x v="5"/>
    <n v="52.360200619075997"/>
    <n v="4.9133254402526401"/>
    <x v="0"/>
    <n v="125"/>
    <n v="363"/>
    <n v="12"/>
    <n v="0.74"/>
    <n v="8"/>
    <n v="13263"/>
    <n v="4"/>
    <s v="Amsterdam Oud-Oost"/>
    <s v="Entire home/aptOud-Oost"/>
    <n v="45375"/>
    <n v="0.1"/>
  </r>
  <r>
    <s v="Amsterdam"/>
    <n v="19923688"/>
    <x v="5"/>
    <n v="52.353629288233698"/>
    <n v="4.9179519976745798"/>
    <x v="0"/>
    <n v="130"/>
    <n v="362"/>
    <n v="7"/>
    <n v="0.43"/>
    <n v="11"/>
    <n v="13282"/>
    <n v="4"/>
    <s v="Amsterdam Oud-Oost"/>
    <s v="Entire home/aptOud-Oost"/>
    <n v="47060"/>
    <n v="0.1"/>
  </r>
  <r>
    <s v="Amsterdam"/>
    <n v="19926015"/>
    <x v="6"/>
    <n v="52.361375181001002"/>
    <n v="4.9367597294872603"/>
    <x v="0"/>
    <n v="139"/>
    <n v="307"/>
    <n v="7"/>
    <n v="0.43"/>
    <n v="27"/>
    <n v="13284"/>
    <n v="4"/>
    <s v="Amsterdam Oostelijk Havengebied - Indische Buurt"/>
    <s v="Entire home/aptOostelijk Havengebied - Indische Buurt"/>
    <n v="42673"/>
    <n v="0.1"/>
  </r>
  <r>
    <s v="Amsterdam"/>
    <n v="19989602"/>
    <x v="9"/>
    <n v="52.343635405446598"/>
    <n v="4.9251218650706301"/>
    <x v="0"/>
    <n v="105"/>
    <n v="350"/>
    <n v="17"/>
    <n v="1.03"/>
    <n v="42"/>
    <n v="13357"/>
    <n v="4"/>
    <s v="Amsterdam Watergraafsmeer"/>
    <s v="Entire home/aptWatergraafsmeer"/>
    <n v="36750"/>
    <n v="0.1"/>
  </r>
  <r>
    <s v="Amsterdam"/>
    <n v="19994262"/>
    <x v="4"/>
    <n v="52.375813370325403"/>
    <n v="4.8570618778838304"/>
    <x v="0"/>
    <n v="72"/>
    <n v="349"/>
    <n v="2"/>
    <n v="0.14000000000000001"/>
    <n v="37"/>
    <n v="13362"/>
    <n v="4"/>
    <s v="Amsterdam Bos en Lommer"/>
    <s v="Entire home/aptBos en Lommer"/>
    <n v="25128"/>
    <n v="0.1"/>
  </r>
  <r>
    <s v="Amsterdam"/>
    <n v="20087983"/>
    <x v="3"/>
    <n v="52.375713832206998"/>
    <n v="4.8897352923946098"/>
    <x v="0"/>
    <n v="225"/>
    <n v="325"/>
    <n v="4"/>
    <n v="0.3"/>
    <n v="65"/>
    <n v="13466"/>
    <n v="4"/>
    <s v="Amsterdam Centrum-West"/>
    <s v="Entire home/aptCentrum-West"/>
    <n v="73125"/>
    <n v="0.1"/>
  </r>
  <r>
    <s v="Amsterdam"/>
    <n v="20325871"/>
    <x v="16"/>
    <n v="52.358806439375897"/>
    <n v="4.9980914909341401"/>
    <x v="0"/>
    <n v="99"/>
    <n v="297"/>
    <n v="9"/>
    <n v="0.57999999999999996"/>
    <n v="60"/>
    <n v="13672"/>
    <n v="4"/>
    <s v="Amsterdam IJburg - Zeeburgereiland"/>
    <s v="Entire home/aptIJburg - Zeeburgereiland"/>
    <n v="29403"/>
    <n v="0.1"/>
  </r>
  <r>
    <s v="Amsterdam"/>
    <n v="20400900"/>
    <x v="7"/>
    <n v="52.364072707104903"/>
    <n v="4.8879757142452096"/>
    <x v="0"/>
    <n v="150"/>
    <n v="3"/>
    <n v="45"/>
    <n v="3.37"/>
    <n v="353"/>
    <n v="13701"/>
    <n v="4"/>
    <s v="Amsterdam Centrum-Oost"/>
    <s v="Entire home/aptCentrum-Oost"/>
    <n v="450"/>
    <n v="0.1"/>
  </r>
  <r>
    <s v="Amsterdam"/>
    <n v="20445272"/>
    <x v="6"/>
    <n v="52.365301891165799"/>
    <n v="4.9356034420500903"/>
    <x v="0"/>
    <n v="95"/>
    <n v="345"/>
    <n v="12"/>
    <n v="0.77"/>
    <n v="24"/>
    <n v="13736"/>
    <n v="4"/>
    <s v="Amsterdam Oostelijk Havengebied - Indische Buurt"/>
    <s v="Entire home/aptOostelijk Havengebied - Indische Buurt"/>
    <n v="32775"/>
    <n v="0.1"/>
  </r>
  <r>
    <s v="Amsterdam"/>
    <n v="20451620"/>
    <x v="5"/>
    <n v="52.358391531689598"/>
    <n v="4.93475003818308"/>
    <x v="0"/>
    <n v="250"/>
    <n v="324"/>
    <n v="3"/>
    <n v="0.43"/>
    <n v="37"/>
    <n v="13744"/>
    <n v="4"/>
    <s v="Amsterdam Oud-Oost"/>
    <s v="Entire home/aptOud-Oost"/>
    <n v="81000"/>
    <n v="0.1"/>
  </r>
  <r>
    <s v="Amsterdam"/>
    <n v="20945152"/>
    <x v="6"/>
    <n v="52.365610114586701"/>
    <n v="4.93391945239477"/>
    <x v="0"/>
    <n v="98"/>
    <n v="349"/>
    <n v="12"/>
    <n v="0.89"/>
    <n v="13"/>
    <n v="14103"/>
    <n v="4"/>
    <s v="Amsterdam Oostelijk Havengebied - Indische Buurt"/>
    <s v="Entire home/aptOostelijk Havengebied - Indische Buurt"/>
    <n v="34202"/>
    <n v="0.1"/>
  </r>
  <r>
    <s v="Amsterdam"/>
    <n v="21171529"/>
    <x v="12"/>
    <n v="52.3939536797009"/>
    <n v="4.9271418733851897"/>
    <x v="0"/>
    <n v="190"/>
    <n v="283"/>
    <n v="11"/>
    <n v="0.8"/>
    <n v="21"/>
    <n v="14281"/>
    <n v="4"/>
    <s v="Amsterdam Oud-Noord"/>
    <s v="Entire home/aptOud-Noord"/>
    <n v="53770"/>
    <n v="0.1"/>
  </r>
  <r>
    <s v="Amsterdam"/>
    <n v="21209003"/>
    <x v="8"/>
    <n v="52.3496050819207"/>
    <n v="4.8326235821621601"/>
    <x v="0"/>
    <n v="89"/>
    <n v="315"/>
    <n v="7"/>
    <n v="0.53"/>
    <n v="54"/>
    <n v="14308"/>
    <n v="4"/>
    <s v="Amsterdam Slotervaart"/>
    <s v="Entire home/aptSlotervaart"/>
    <n v="28035"/>
    <n v="0.1"/>
  </r>
  <r>
    <s v="Amsterdam"/>
    <n v="21324073"/>
    <x v="6"/>
    <n v="52.364576606174701"/>
    <n v="4.9341815561306204"/>
    <x v="0"/>
    <n v="109"/>
    <n v="354"/>
    <n v="7"/>
    <n v="0.52"/>
    <n v="7"/>
    <n v="14408"/>
    <n v="4"/>
    <s v="Amsterdam Oostelijk Havengebied - Indische Buurt"/>
    <s v="Entire home/aptOostelijk Havengebied - Indische Buurt"/>
    <n v="38586"/>
    <n v="0.1"/>
  </r>
  <r>
    <s v="Amsterdam"/>
    <n v="21330490"/>
    <x v="7"/>
    <n v="52.364950658852401"/>
    <n v="4.9037370520855603"/>
    <x v="0"/>
    <n v="175"/>
    <n v="279"/>
    <n v="9"/>
    <n v="0.72"/>
    <n v="6"/>
    <n v="14413"/>
    <n v="4"/>
    <s v="Amsterdam Centrum-Oost"/>
    <s v="Entire home/aptCentrum-Oost"/>
    <n v="48825"/>
    <n v="0.1"/>
  </r>
  <r>
    <s v="Amsterdam"/>
    <n v="21423332"/>
    <x v="10"/>
    <n v="52.354533264469502"/>
    <n v="4.84628358490074"/>
    <x v="0"/>
    <n v="0"/>
    <n v="321"/>
    <n v="2"/>
    <n v="0.18"/>
    <n v="311"/>
    <n v="14494"/>
    <n v="4"/>
    <s v="Amsterdam Zuid"/>
    <s v="Entire home/aptZuid"/>
    <n v="0"/>
    <n v="0.1"/>
  </r>
  <r>
    <s v="Amsterdam"/>
    <n v="21487596"/>
    <x v="7"/>
    <n v="52.3619256501498"/>
    <n v="4.8882430505609298"/>
    <x v="0"/>
    <n v="200"/>
    <n v="358"/>
    <n v="2"/>
    <n v="0.15"/>
    <n v="64"/>
    <n v="14536"/>
    <n v="4"/>
    <s v="Amsterdam Centrum-Oost"/>
    <s v="Entire home/aptCentrum-Oost"/>
    <n v="71600"/>
    <n v="0.1"/>
  </r>
  <r>
    <s v="Amsterdam"/>
    <n v="21542411"/>
    <x v="3"/>
    <n v="52.380498779729997"/>
    <n v="4.8935719640373501"/>
    <x v="0"/>
    <n v="120"/>
    <n v="260"/>
    <n v="66"/>
    <n v="5.14"/>
    <n v="85"/>
    <n v="14570"/>
    <n v="4"/>
    <s v="Amsterdam Centrum-West"/>
    <s v="Entire home/aptCentrum-West"/>
    <n v="31200"/>
    <n v="0.1"/>
  </r>
  <r>
    <s v="Amsterdam"/>
    <n v="21544740"/>
    <x v="10"/>
    <n v="52.346267354856103"/>
    <n v="4.8569609900075603"/>
    <x v="0"/>
    <n v="99"/>
    <n v="363"/>
    <n v="11"/>
    <n v="0.85"/>
    <n v="8"/>
    <n v="14573"/>
    <n v="4"/>
    <s v="Amsterdam Zuid"/>
    <s v="Entire home/aptZuid"/>
    <n v="35937"/>
    <n v="0.1"/>
  </r>
  <r>
    <s v="Amsterdam"/>
    <n v="21569509"/>
    <x v="1"/>
    <n v="52.357116485759803"/>
    <n v="4.8925541368566101"/>
    <x v="0"/>
    <n v="249"/>
    <n v="302"/>
    <n v="13"/>
    <n v="1.02"/>
    <n v="64"/>
    <n v="14613"/>
    <n v="4"/>
    <s v="Amsterdam De Pijp - Rivierenbuurt"/>
    <s v="Entire home/aptDe Pijp - Rivierenbuurt"/>
    <n v="75198"/>
    <n v="0.1"/>
  </r>
  <r>
    <s v="Amsterdam"/>
    <n v="21685892"/>
    <x v="1"/>
    <n v="52.345016080373703"/>
    <n v="4.8961504478347901"/>
    <x v="0"/>
    <n v="140"/>
    <n v="286"/>
    <n v="1"/>
    <n v="0.14000000000000001"/>
    <n v="18"/>
    <n v="14721"/>
    <n v="4"/>
    <s v="Amsterdam De Pijp - Rivierenbuurt"/>
    <s v="Entire home/aptDe Pijp - Rivierenbuurt"/>
    <n v="40040"/>
    <n v="0.1"/>
  </r>
  <r>
    <s v="Amsterdam"/>
    <n v="21703780"/>
    <x v="1"/>
    <n v="52.3519839217685"/>
    <n v="4.9085792167279596"/>
    <x v="0"/>
    <n v="363"/>
    <n v="359"/>
    <n v="14"/>
    <n v="1.1299999999999999"/>
    <n v="221"/>
    <n v="14737"/>
    <n v="4"/>
    <s v="Amsterdam De Pijp - Rivierenbuurt"/>
    <s v="Entire home/aptDe Pijp - Rivierenbuurt"/>
    <n v="130317"/>
    <n v="0.1"/>
  </r>
  <r>
    <s v="Amsterdam"/>
    <n v="21896705"/>
    <x v="21"/>
    <n v="52.326495129358001"/>
    <n v="4.96575624279044"/>
    <x v="0"/>
    <n v="150"/>
    <n v="15"/>
    <n v="10"/>
    <n v="0.88"/>
    <n v="359"/>
    <n v="14907"/>
    <n v="4"/>
    <s v="Amsterdam Bijlmer-Oost"/>
    <s v="Entire home/aptBijlmer-Oost"/>
    <n v="2250"/>
    <n v="0.1"/>
  </r>
  <r>
    <s v="Amsterdam"/>
    <n v="21907307"/>
    <x v="17"/>
    <n v="52.349206694261802"/>
    <n v="4.7861027928455302"/>
    <x v="0"/>
    <n v="79"/>
    <n v="270"/>
    <n v="9"/>
    <n v="0.84"/>
    <n v="16"/>
    <n v="14918"/>
    <n v="4"/>
    <s v="Amsterdam De Aker - Nieuw Sloten"/>
    <s v="Entire home/aptDe Aker - Nieuw Sloten"/>
    <n v="21330"/>
    <n v="0.1"/>
  </r>
  <r>
    <s v="Amsterdam"/>
    <n v="21955327"/>
    <x v="2"/>
    <n v="52.388490477538198"/>
    <n v="4.8860478247230201"/>
    <x v="0"/>
    <n v="120"/>
    <n v="356"/>
    <n v="3"/>
    <n v="0.24"/>
    <n v="17"/>
    <n v="14957"/>
    <n v="4"/>
    <s v="Amsterdam Westerpark"/>
    <s v="Entire home/aptWesterpark"/>
    <n v="42720"/>
    <n v="0.1"/>
  </r>
  <r>
    <s v="Amsterdam"/>
    <n v="495862"/>
    <x v="0"/>
    <n v="52.361648550744398"/>
    <n v="4.8731096380741397"/>
    <x v="0"/>
    <n v="400"/>
    <n v="3"/>
    <n v="11"/>
    <n v="0.17"/>
    <n v="291"/>
    <n v="264"/>
    <n v="4"/>
    <s v="Amsterdam De Baarsjes - Oud-West"/>
    <s v="Entire home/aptDe Baarsjes - Oud-West"/>
    <n v="1200"/>
    <n v="0.1"/>
  </r>
  <r>
    <s v="Amsterdam"/>
    <n v="590236"/>
    <x v="0"/>
    <n v="52.366918809748398"/>
    <n v="4.8533169638185498"/>
    <x v="0"/>
    <n v="130"/>
    <n v="118"/>
    <n v="34"/>
    <n v="0.46"/>
    <n v="288"/>
    <n v="344"/>
    <n v="4"/>
    <s v="Amsterdam De Baarsjes - Oud-West"/>
    <s v="Entire home/aptDe Baarsjes - Oud-West"/>
    <n v="15340"/>
    <n v="0.1"/>
  </r>
  <r>
    <s v="Amsterdam"/>
    <n v="642247"/>
    <x v="0"/>
    <n v="52.372854440504"/>
    <n v="4.8606614087394497"/>
    <x v="0"/>
    <n v="120"/>
    <n v="298"/>
    <n v="32"/>
    <n v="0.42"/>
    <n v="25"/>
    <n v="388"/>
    <n v="4"/>
    <s v="Amsterdam De Baarsjes - Oud-West"/>
    <s v="Entire home/aptDe Baarsjes - Oud-West"/>
    <n v="35760"/>
    <n v="0.1"/>
  </r>
  <r>
    <s v="Amsterdam"/>
    <n v="800723"/>
    <x v="0"/>
    <n v="52.367689672903403"/>
    <n v="4.8626015368610096"/>
    <x v="0"/>
    <n v="124"/>
    <n v="256"/>
    <n v="15"/>
    <n v="0.21"/>
    <n v="6"/>
    <n v="565"/>
    <n v="4"/>
    <s v="Amsterdam De Baarsjes - Oud-West"/>
    <s v="Entire home/aptDe Baarsjes - Oud-West"/>
    <n v="31744"/>
    <n v="0.1"/>
  </r>
  <r>
    <s v="Amsterdam"/>
    <n v="847093"/>
    <x v="0"/>
    <n v="52.360538508699896"/>
    <n v="4.8606023875714701"/>
    <x v="0"/>
    <n v="150"/>
    <n v="336"/>
    <n v="37"/>
    <n v="0.53"/>
    <n v="46"/>
    <n v="611"/>
    <n v="4"/>
    <s v="Amsterdam De Baarsjes - Oud-West"/>
    <s v="Entire home/aptDe Baarsjes - Oud-West"/>
    <n v="50400"/>
    <n v="0.1"/>
  </r>
  <r>
    <s v="Amsterdam"/>
    <n v="1088859"/>
    <x v="0"/>
    <n v="52.367937782629397"/>
    <n v="4.8764970445879703"/>
    <x v="0"/>
    <n v="100"/>
    <n v="301"/>
    <n v="54"/>
    <n v="0.79"/>
    <n v="33"/>
    <n v="796"/>
    <n v="4"/>
    <s v="Amsterdam De Baarsjes - Oud-West"/>
    <s v="Entire home/aptDe Baarsjes - Oud-West"/>
    <n v="30100"/>
    <n v="0.1"/>
  </r>
  <r>
    <s v="Amsterdam"/>
    <n v="1158579"/>
    <x v="0"/>
    <n v="52.371350987367201"/>
    <n v="4.8663061703402004"/>
    <x v="0"/>
    <n v="300"/>
    <n v="2"/>
    <n v="20"/>
    <n v="0.61"/>
    <n v="341"/>
    <n v="855"/>
    <n v="4"/>
    <s v="Amsterdam De Baarsjes - Oud-West"/>
    <s v="Entire home/aptDe Baarsjes - Oud-West"/>
    <n v="600"/>
    <n v="0.1"/>
  </r>
  <r>
    <s v="Amsterdam"/>
    <n v="1224695"/>
    <x v="0"/>
    <n v="52.371016943594803"/>
    <n v="4.8583093334194896"/>
    <x v="0"/>
    <n v="88"/>
    <n v="225"/>
    <n v="53"/>
    <n v="0.88"/>
    <n v="12"/>
    <n v="897"/>
    <n v="4"/>
    <s v="Amsterdam De Baarsjes - Oud-West"/>
    <s v="Entire home/aptDe Baarsjes - Oud-West"/>
    <n v="19800"/>
    <n v="0.1"/>
  </r>
  <r>
    <s v="Amsterdam"/>
    <n v="1364013"/>
    <x v="0"/>
    <n v="52.360211409924098"/>
    <n v="4.8525778712632599"/>
    <x v="0"/>
    <n v="100"/>
    <n v="208"/>
    <n v="16"/>
    <n v="0.27"/>
    <n v="183"/>
    <n v="1010"/>
    <n v="4"/>
    <s v="Amsterdam De Baarsjes - Oud-West"/>
    <s v="Entire home/aptDe Baarsjes - Oud-West"/>
    <n v="20800"/>
    <n v="0.1"/>
  </r>
  <r>
    <s v="Amsterdam"/>
    <n v="1435255"/>
    <x v="0"/>
    <n v="52.369539287832701"/>
    <n v="4.86367943979171"/>
    <x v="0"/>
    <n v="129"/>
    <n v="211"/>
    <n v="34"/>
    <n v="0.53"/>
    <n v="364"/>
    <n v="1065"/>
    <n v="4"/>
    <s v="Amsterdam De Baarsjes - Oud-West"/>
    <s v="Entire home/aptDe Baarsjes - Oud-West"/>
    <n v="27219"/>
    <n v="0.1"/>
  </r>
  <r>
    <s v="Amsterdam"/>
    <n v="1505436"/>
    <x v="0"/>
    <n v="52.370708871440598"/>
    <n v="4.8679933700494002"/>
    <x v="0"/>
    <n v="300"/>
    <n v="316"/>
    <n v="32"/>
    <n v="0.5"/>
    <n v="83"/>
    <n v="1110"/>
    <n v="4"/>
    <s v="Amsterdam De Baarsjes - Oud-West"/>
    <s v="Entire home/aptDe Baarsjes - Oud-West"/>
    <n v="94800"/>
    <n v="0.1"/>
  </r>
  <r>
    <s v="Amsterdam"/>
    <n v="1508944"/>
    <x v="0"/>
    <n v="52.373593843211097"/>
    <n v="4.85832809852384"/>
    <x v="0"/>
    <n v="248"/>
    <n v="1"/>
    <n v="41"/>
    <n v="0.64"/>
    <n v="365"/>
    <n v="1113"/>
    <n v="4"/>
    <s v="Amsterdam De Baarsjes - Oud-West"/>
    <s v="Entire home/aptDe Baarsjes - Oud-West"/>
    <n v="248"/>
    <n v="0.1"/>
  </r>
  <r>
    <s v="Amsterdam"/>
    <n v="1524243"/>
    <x v="0"/>
    <n v="52.369930132967802"/>
    <n v="4.8619597070739102"/>
    <x v="0"/>
    <n v="119"/>
    <n v="349"/>
    <n v="12"/>
    <n v="0.65"/>
    <n v="4"/>
    <n v="1124"/>
    <n v="4"/>
    <s v="Amsterdam De Baarsjes - Oud-West"/>
    <s v="Entire home/aptDe Baarsjes - Oud-West"/>
    <n v="41531"/>
    <n v="0.1"/>
  </r>
  <r>
    <s v="Amsterdam"/>
    <n v="1540779"/>
    <x v="0"/>
    <n v="52.361278484369798"/>
    <n v="4.87093596160428"/>
    <x v="0"/>
    <n v="199"/>
    <n v="245"/>
    <n v="14"/>
    <n v="0.34"/>
    <n v="71"/>
    <n v="1134"/>
    <n v="4"/>
    <s v="Amsterdam De Baarsjes - Oud-West"/>
    <s v="Entire home/aptDe Baarsjes - Oud-West"/>
    <n v="48755"/>
    <n v="0.1"/>
  </r>
  <r>
    <s v="Amsterdam"/>
    <n v="1579945"/>
    <x v="0"/>
    <n v="52.3712491075716"/>
    <n v="4.8588957253089502"/>
    <x v="0"/>
    <n v="158"/>
    <n v="24"/>
    <n v="11"/>
    <n v="0.17"/>
    <n v="342"/>
    <n v="1153"/>
    <n v="4"/>
    <s v="Amsterdam De Baarsjes - Oud-West"/>
    <s v="Entire home/aptDe Baarsjes - Oud-West"/>
    <n v="3792"/>
    <n v="0.1"/>
  </r>
  <r>
    <s v="Amsterdam"/>
    <n v="1812581"/>
    <x v="0"/>
    <n v="52.365245961190297"/>
    <n v="4.8596455227214701"/>
    <x v="0"/>
    <n v="450"/>
    <n v="44"/>
    <n v="25"/>
    <n v="0.42"/>
    <n v="269"/>
    <n v="1287"/>
    <n v="4"/>
    <s v="Amsterdam De Baarsjes - Oud-West"/>
    <s v="Entire home/aptDe Baarsjes - Oud-West"/>
    <n v="19800"/>
    <n v="0.1"/>
  </r>
  <r>
    <s v="Amsterdam"/>
    <n v="1838958"/>
    <x v="0"/>
    <n v="52.362316810013397"/>
    <n v="4.8622552030372796"/>
    <x v="0"/>
    <n v="390"/>
    <n v="46"/>
    <n v="20"/>
    <n v="0.62"/>
    <n v="268"/>
    <n v="1304"/>
    <n v="4"/>
    <s v="Amsterdam De Baarsjes - Oud-West"/>
    <s v="Entire home/aptDe Baarsjes - Oud-West"/>
    <n v="17940"/>
    <n v="0.1"/>
  </r>
  <r>
    <s v="Amsterdam"/>
    <n v="1985620"/>
    <x v="0"/>
    <n v="52.372100416851197"/>
    <n v="4.8615601828391997"/>
    <x v="0"/>
    <n v="159"/>
    <n v="59"/>
    <n v="21"/>
    <n v="0.35"/>
    <n v="127"/>
    <n v="1389"/>
    <n v="4"/>
    <s v="Amsterdam De Baarsjes - Oud-West"/>
    <s v="Entire home/aptDe Baarsjes - Oud-West"/>
    <n v="9381"/>
    <n v="0.1"/>
  </r>
  <r>
    <s v="Amsterdam"/>
    <n v="2030388"/>
    <x v="0"/>
    <n v="52.364093167613703"/>
    <n v="4.8537696598041702"/>
    <x v="0"/>
    <n v="125"/>
    <n v="165"/>
    <n v="10"/>
    <n v="0.18"/>
    <n v="66"/>
    <n v="1424"/>
    <n v="4"/>
    <s v="Amsterdam De Baarsjes - Oud-West"/>
    <s v="Entire home/aptDe Baarsjes - Oud-West"/>
    <n v="20625"/>
    <n v="0.1"/>
  </r>
  <r>
    <s v="Amsterdam"/>
    <n v="2047323"/>
    <x v="0"/>
    <n v="52.364034328150701"/>
    <n v="4.8520748071254101"/>
    <x v="0"/>
    <n v="350"/>
    <n v="285"/>
    <n v="19"/>
    <n v="0.44"/>
    <n v="97"/>
    <n v="1430"/>
    <n v="4"/>
    <s v="Amsterdam De Baarsjes - Oud-West"/>
    <s v="Entire home/aptDe Baarsjes - Oud-West"/>
    <n v="99750"/>
    <n v="0.1"/>
  </r>
  <r>
    <s v="Amsterdam"/>
    <n v="2071122"/>
    <x v="0"/>
    <n v="52.3618654395937"/>
    <n v="4.8709123355770299"/>
    <x v="0"/>
    <n v="175"/>
    <n v="224"/>
    <n v="9"/>
    <n v="0.16"/>
    <n v="19"/>
    <n v="1444"/>
    <n v="4"/>
    <s v="Amsterdam De Baarsjes - Oud-West"/>
    <s v="Entire home/aptDe Baarsjes - Oud-West"/>
    <n v="39200"/>
    <n v="0.1"/>
  </r>
  <r>
    <s v="Amsterdam"/>
    <n v="2146724"/>
    <x v="0"/>
    <n v="52.3711670491261"/>
    <n v="4.87000048894327"/>
    <x v="0"/>
    <n v="100"/>
    <n v="300"/>
    <n v="39"/>
    <n v="0.69"/>
    <n v="103"/>
    <n v="1492"/>
    <n v="4"/>
    <s v="Amsterdam De Baarsjes - Oud-West"/>
    <s v="Entire home/aptDe Baarsjes - Oud-West"/>
    <n v="30000"/>
    <n v="0.1"/>
  </r>
  <r>
    <s v="Amsterdam"/>
    <n v="2702254"/>
    <x v="0"/>
    <n v="52.363135714563001"/>
    <n v="4.8638904533059897"/>
    <x v="0"/>
    <n v="183"/>
    <n v="107"/>
    <n v="61"/>
    <n v="1.08"/>
    <n v="97"/>
    <n v="1730"/>
    <n v="4"/>
    <s v="Amsterdam De Baarsjes - Oud-West"/>
    <s v="Entire home/aptDe Baarsjes - Oud-West"/>
    <n v="19581"/>
    <n v="0.1"/>
  </r>
  <r>
    <s v="Amsterdam"/>
    <n v="2921938"/>
    <x v="0"/>
    <n v="52.367193107191099"/>
    <n v="4.8609142418348199"/>
    <x v="0"/>
    <n v="200"/>
    <n v="32"/>
    <n v="4"/>
    <n v="7.0000000000000007E-2"/>
    <n v="361"/>
    <n v="1838"/>
    <n v="4"/>
    <s v="Amsterdam De Baarsjes - Oud-West"/>
    <s v="Entire home/aptDe Baarsjes - Oud-West"/>
    <n v="6400"/>
    <n v="0.1"/>
  </r>
  <r>
    <s v="Amsterdam"/>
    <n v="3194778"/>
    <x v="0"/>
    <n v="52.371899095586301"/>
    <n v="4.8706989964513996"/>
    <x v="0"/>
    <n v="250"/>
    <n v="211"/>
    <n v="148"/>
    <n v="3.66"/>
    <n v="166"/>
    <n v="2009"/>
    <n v="4"/>
    <s v="Amsterdam De Baarsjes - Oud-West"/>
    <s v="Entire home/aptDe Baarsjes - Oud-West"/>
    <n v="52750"/>
    <n v="0.1"/>
  </r>
  <r>
    <s v="Amsterdam"/>
    <n v="3804795"/>
    <x v="0"/>
    <n v="52.361541439725897"/>
    <n v="4.8639205088506596"/>
    <x v="0"/>
    <n v="254"/>
    <n v="28"/>
    <n v="12"/>
    <n v="0.23"/>
    <n v="191"/>
    <n v="2405"/>
    <n v="4"/>
    <s v="Amsterdam De Baarsjes - Oud-West"/>
    <s v="Entire home/aptDe Baarsjes - Oud-West"/>
    <n v="7112"/>
    <n v="0.1"/>
  </r>
  <r>
    <s v="Amsterdam"/>
    <n v="3856777"/>
    <x v="0"/>
    <n v="52.365723428149998"/>
    <n v="4.8721521483632202"/>
    <x v="0"/>
    <n v="199"/>
    <n v="340"/>
    <n v="33"/>
    <n v="0.64"/>
    <n v="4"/>
    <n v="2444"/>
    <n v="4"/>
    <s v="Amsterdam De Baarsjes - Oud-West"/>
    <s v="Entire home/aptDe Baarsjes - Oud-West"/>
    <n v="67660"/>
    <n v="0.1"/>
  </r>
  <r>
    <s v="Amsterdam"/>
    <n v="3904809"/>
    <x v="0"/>
    <n v="52.370487840987998"/>
    <n v="4.8661867670868304"/>
    <x v="0"/>
    <n v="125"/>
    <n v="118"/>
    <n v="13"/>
    <n v="0.25"/>
    <n v="72"/>
    <n v="2477"/>
    <n v="4"/>
    <s v="Amsterdam De Baarsjes - Oud-West"/>
    <s v="Entire home/aptDe Baarsjes - Oud-West"/>
    <n v="14750"/>
    <n v="0.1"/>
  </r>
  <r>
    <s v="Amsterdam"/>
    <n v="4443023"/>
    <x v="0"/>
    <n v="52.3591976180305"/>
    <n v="4.85666795419308"/>
    <x v="0"/>
    <n v="144"/>
    <n v="48"/>
    <n v="19"/>
    <n v="0.39"/>
    <n v="268"/>
    <n v="2765"/>
    <n v="4"/>
    <s v="Amsterdam De Baarsjes - Oud-West"/>
    <s v="Entire home/aptDe Baarsjes - Oud-West"/>
    <n v="6912"/>
    <n v="0.1"/>
  </r>
  <r>
    <s v="Amsterdam"/>
    <n v="5113314"/>
    <x v="0"/>
    <n v="52.3707716103672"/>
    <n v="4.8727269250018601"/>
    <x v="0"/>
    <n v="150"/>
    <n v="356"/>
    <n v="26"/>
    <n v="0.56000000000000005"/>
    <n v="188"/>
    <n v="3126"/>
    <n v="4"/>
    <s v="Amsterdam De Baarsjes - Oud-West"/>
    <s v="Entire home/aptDe Baarsjes - Oud-West"/>
    <n v="53400"/>
    <n v="0.1"/>
  </r>
  <r>
    <s v="Amsterdam"/>
    <n v="5125939"/>
    <x v="0"/>
    <n v="52.367124800970998"/>
    <n v="4.8529273755053604"/>
    <x v="0"/>
    <n v="120"/>
    <n v="336"/>
    <n v="69"/>
    <n v="1.54"/>
    <n v="250"/>
    <n v="3135"/>
    <n v="4"/>
    <s v="Amsterdam De Baarsjes - Oud-West"/>
    <s v="Entire home/aptDe Baarsjes - Oud-West"/>
    <n v="40320"/>
    <n v="0.1"/>
  </r>
  <r>
    <s v="Amsterdam"/>
    <n v="5134874"/>
    <x v="0"/>
    <n v="52.357223446537702"/>
    <n v="4.8562005618614696"/>
    <x v="0"/>
    <n v="130"/>
    <n v="31"/>
    <n v="21"/>
    <n v="0.77"/>
    <n v="210"/>
    <n v="3139"/>
    <n v="4"/>
    <s v="Amsterdam De Baarsjes - Oud-West"/>
    <s v="Entire home/aptDe Baarsjes - Oud-West"/>
    <n v="4030"/>
    <n v="0.1"/>
  </r>
  <r>
    <s v="Amsterdam"/>
    <n v="5567622"/>
    <x v="0"/>
    <n v="52.3681292525347"/>
    <n v="4.8534264874690596"/>
    <x v="0"/>
    <n v="130"/>
    <n v="24"/>
    <n v="36"/>
    <n v="0.85"/>
    <n v="344"/>
    <n v="3313"/>
    <n v="4"/>
    <s v="Amsterdam De Baarsjes - Oud-West"/>
    <s v="Entire home/aptDe Baarsjes - Oud-West"/>
    <n v="3120"/>
    <n v="0.1"/>
  </r>
  <r>
    <s v="Amsterdam"/>
    <n v="5595309"/>
    <x v="0"/>
    <n v="52.374295975353199"/>
    <n v="4.8614205755531001"/>
    <x v="0"/>
    <n v="190"/>
    <n v="358"/>
    <n v="9"/>
    <n v="0.21"/>
    <n v="160"/>
    <n v="3322"/>
    <n v="4"/>
    <s v="Amsterdam De Baarsjes - Oud-West"/>
    <s v="Entire home/aptDe Baarsjes - Oud-West"/>
    <n v="68020"/>
    <n v="0.1"/>
  </r>
  <r>
    <s v="Amsterdam"/>
    <n v="5746755"/>
    <x v="0"/>
    <n v="52.369850195139101"/>
    <n v="4.8537997055516202"/>
    <x v="0"/>
    <n v="110"/>
    <n v="338"/>
    <n v="12"/>
    <n v="0.27"/>
    <n v="8"/>
    <n v="3405"/>
    <n v="4"/>
    <s v="Amsterdam De Baarsjes - Oud-West"/>
    <s v="Entire home/aptDe Baarsjes - Oud-West"/>
    <n v="37180"/>
    <n v="0.1"/>
  </r>
  <r>
    <s v="Amsterdam"/>
    <n v="5892161"/>
    <x v="0"/>
    <n v="52.3588824558285"/>
    <n v="4.8559486841781299"/>
    <x v="0"/>
    <n v="150"/>
    <n v="361"/>
    <n v="23"/>
    <n v="0.53"/>
    <n v="7"/>
    <n v="3481"/>
    <n v="4"/>
    <s v="Amsterdam De Baarsjes - Oud-West"/>
    <s v="Entire home/aptDe Baarsjes - Oud-West"/>
    <n v="54150"/>
    <n v="0.1"/>
  </r>
  <r>
    <s v="Amsterdam"/>
    <n v="5981716"/>
    <x v="0"/>
    <n v="52.366469395065003"/>
    <n v="4.8727839197397396"/>
    <x v="0"/>
    <n v="95"/>
    <n v="364"/>
    <n v="18"/>
    <n v="0.41"/>
    <n v="14"/>
    <n v="3536"/>
    <n v="4"/>
    <s v="Amsterdam De Baarsjes - Oud-West"/>
    <s v="Entire home/aptDe Baarsjes - Oud-West"/>
    <n v="34580"/>
    <n v="0.1"/>
  </r>
  <r>
    <s v="Amsterdam"/>
    <n v="6112453"/>
    <x v="0"/>
    <n v="52.372423307672001"/>
    <n v="4.8602516743244797"/>
    <x v="0"/>
    <n v="145"/>
    <n v="179"/>
    <n v="13"/>
    <n v="0.33"/>
    <n v="1"/>
    <n v="3635"/>
    <n v="4"/>
    <s v="Amsterdam De Baarsjes - Oud-West"/>
    <s v="Entire home/aptDe Baarsjes - Oud-West"/>
    <n v="25955"/>
    <n v="0.1"/>
  </r>
  <r>
    <s v="Amsterdam"/>
    <n v="6224047"/>
    <x v="0"/>
    <n v="52.3710556468628"/>
    <n v="4.8601422131369203"/>
    <x v="0"/>
    <n v="109"/>
    <n v="302"/>
    <n v="27"/>
    <n v="0.65"/>
    <n v="61"/>
    <n v="3712"/>
    <n v="4"/>
    <s v="Amsterdam De Baarsjes - Oud-West"/>
    <s v="Entire home/aptDe Baarsjes - Oud-West"/>
    <n v="32918"/>
    <n v="0.1"/>
  </r>
  <r>
    <s v="Amsterdam"/>
    <n v="6229588"/>
    <x v="0"/>
    <n v="52.368072661447997"/>
    <n v="4.8723418778519498"/>
    <x v="0"/>
    <n v="115"/>
    <n v="294"/>
    <n v="41"/>
    <n v="0.98"/>
    <n v="12"/>
    <n v="3715"/>
    <n v="4"/>
    <s v="Amsterdam De Baarsjes - Oud-West"/>
    <s v="Entire home/aptDe Baarsjes - Oud-West"/>
    <n v="33810"/>
    <n v="0.1"/>
  </r>
  <r>
    <s v="Amsterdam"/>
    <n v="6698027"/>
    <x v="0"/>
    <n v="52.367652409782401"/>
    <n v="4.87472397046567"/>
    <x v="0"/>
    <n v="150"/>
    <n v="295"/>
    <n v="49"/>
    <n v="1.1599999999999999"/>
    <n v="44"/>
    <n v="4039"/>
    <n v="4"/>
    <s v="Amsterdam De Baarsjes - Oud-West"/>
    <s v="Entire home/aptDe Baarsjes - Oud-West"/>
    <n v="44250"/>
    <n v="0.1"/>
  </r>
  <r>
    <s v="Amsterdam"/>
    <n v="7379564"/>
    <x v="0"/>
    <n v="52.359398177174597"/>
    <n v="4.8510691798683903"/>
    <x v="0"/>
    <n v="200"/>
    <n v="352"/>
    <n v="10"/>
    <n v="0.25"/>
    <n v="10"/>
    <n v="4494"/>
    <n v="4"/>
    <s v="Amsterdam De Baarsjes - Oud-West"/>
    <s v="Entire home/aptDe Baarsjes - Oud-West"/>
    <n v="70400"/>
    <n v="0.1"/>
  </r>
  <r>
    <s v="Amsterdam"/>
    <n v="7891490"/>
    <x v="0"/>
    <n v="52.369835482177699"/>
    <n v="4.8715447361148003"/>
    <x v="0"/>
    <n v="289"/>
    <n v="79"/>
    <n v="6"/>
    <n v="0.16"/>
    <n v="89"/>
    <n v="4843"/>
    <n v="4"/>
    <s v="Amsterdam De Baarsjes - Oud-West"/>
    <s v="Entire home/aptDe Baarsjes - Oud-West"/>
    <n v="22831"/>
    <n v="0.1"/>
  </r>
  <r>
    <s v="Amsterdam"/>
    <n v="8108283"/>
    <x v="0"/>
    <n v="52.373814236758001"/>
    <n v="4.8648877193182898"/>
    <x v="0"/>
    <n v="125"/>
    <n v="358"/>
    <n v="37"/>
    <n v="0.95"/>
    <n v="35"/>
    <n v="4962"/>
    <n v="4"/>
    <s v="Amsterdam De Baarsjes - Oud-West"/>
    <s v="Entire home/aptDe Baarsjes - Oud-West"/>
    <n v="44750"/>
    <n v="0.1"/>
  </r>
  <r>
    <s v="Amsterdam"/>
    <n v="8421802"/>
    <x v="0"/>
    <n v="52.364290026171297"/>
    <n v="4.8587165005208801"/>
    <x v="0"/>
    <n v="145"/>
    <n v="341"/>
    <n v="7"/>
    <n v="0.37"/>
    <n v="37"/>
    <n v="5138"/>
    <n v="4"/>
    <s v="Amsterdam De Baarsjes - Oud-West"/>
    <s v="Entire home/aptDe Baarsjes - Oud-West"/>
    <n v="49445"/>
    <n v="0.1"/>
  </r>
  <r>
    <s v="Amsterdam"/>
    <n v="8451328"/>
    <x v="0"/>
    <n v="52.3648609508028"/>
    <n v="4.8773482873435103"/>
    <x v="0"/>
    <n v="175"/>
    <n v="222"/>
    <n v="22"/>
    <n v="0.57999999999999996"/>
    <n v="365"/>
    <n v="5147"/>
    <n v="4"/>
    <s v="Amsterdam De Baarsjes - Oud-West"/>
    <s v="Entire home/aptDe Baarsjes - Oud-West"/>
    <n v="38850"/>
    <n v="0.1"/>
  </r>
  <r>
    <s v="Amsterdam"/>
    <n v="8866137"/>
    <x v="0"/>
    <n v="52.370696212963203"/>
    <n v="4.8583993729970096"/>
    <x v="0"/>
    <n v="500"/>
    <n v="276"/>
    <n v="8"/>
    <n v="0.22"/>
    <n v="88"/>
    <n v="5389"/>
    <n v="4"/>
    <s v="Amsterdam De Baarsjes - Oud-West"/>
    <s v="Entire home/aptDe Baarsjes - Oud-West"/>
    <n v="138000"/>
    <n v="0.1"/>
  </r>
  <r>
    <s v="Amsterdam"/>
    <n v="11673293"/>
    <x v="0"/>
    <n v="52.365661326548398"/>
    <n v="4.8591663401526999"/>
    <x v="0"/>
    <n v="350"/>
    <n v="1"/>
    <n v="27"/>
    <n v="0.88"/>
    <n v="356"/>
    <n v="6952"/>
    <n v="4"/>
    <s v="Amsterdam De Baarsjes - Oud-West"/>
    <s v="Entire home/aptDe Baarsjes - Oud-West"/>
    <n v="350"/>
    <n v="0.1"/>
  </r>
  <r>
    <s v="Amsterdam"/>
    <n v="11711052"/>
    <x v="0"/>
    <n v="52.363881225386102"/>
    <n v="4.8778122024928399"/>
    <x v="0"/>
    <n v="300"/>
    <n v="360"/>
    <n v="11"/>
    <n v="0.36"/>
    <n v="8"/>
    <n v="6971"/>
    <n v="4"/>
    <s v="Amsterdam De Baarsjes - Oud-West"/>
    <s v="Entire home/aptDe Baarsjes - Oud-West"/>
    <n v="108000"/>
    <n v="0.1"/>
  </r>
  <r>
    <s v="Amsterdam"/>
    <n v="12699754"/>
    <x v="0"/>
    <n v="52.357489755599801"/>
    <n v="4.8576674034920799"/>
    <x v="0"/>
    <n v="230"/>
    <n v="45"/>
    <n v="14"/>
    <n v="0.45"/>
    <n v="228"/>
    <n v="7526"/>
    <n v="4"/>
    <s v="Amsterdam De Baarsjes - Oud-West"/>
    <s v="Entire home/aptDe Baarsjes - Oud-West"/>
    <n v="10350"/>
    <n v="0.1"/>
  </r>
  <r>
    <s v="Amsterdam"/>
    <n v="12993700"/>
    <x v="0"/>
    <n v="52.365188809715697"/>
    <n v="4.8535130263185904"/>
    <x v="0"/>
    <n v="85"/>
    <n v="362"/>
    <n v="32"/>
    <n v="1.07"/>
    <n v="1"/>
    <n v="7730"/>
    <n v="4"/>
    <s v="Amsterdam De Baarsjes - Oud-West"/>
    <s v="Entire home/aptDe Baarsjes - Oud-West"/>
    <n v="30770"/>
    <n v="0.1"/>
  </r>
  <r>
    <s v="Amsterdam"/>
    <n v="13107524"/>
    <x v="0"/>
    <n v="52.359036434952102"/>
    <n v="4.8576074751908802"/>
    <x v="0"/>
    <n v="150"/>
    <n v="335"/>
    <n v="20"/>
    <n v="0.96"/>
    <n v="1"/>
    <n v="7836"/>
    <n v="4"/>
    <s v="Amsterdam De Baarsjes - Oud-West"/>
    <s v="Entire home/aptDe Baarsjes - Oud-West"/>
    <n v="50250"/>
    <n v="0.1"/>
  </r>
  <r>
    <s v="Amsterdam"/>
    <n v="13260806"/>
    <x v="0"/>
    <n v="52.361500312800899"/>
    <n v="4.8764534526201899"/>
    <x v="0"/>
    <n v="500"/>
    <n v="164"/>
    <n v="3"/>
    <n v="0.13"/>
    <n v="259"/>
    <n v="7978"/>
    <n v="4"/>
    <s v="Amsterdam De Baarsjes - Oud-West"/>
    <s v="Entire home/aptDe Baarsjes - Oud-West"/>
    <n v="82000"/>
    <n v="0.1"/>
  </r>
  <r>
    <s v="Amsterdam"/>
    <n v="13712862"/>
    <x v="0"/>
    <n v="52.360878327362997"/>
    <n v="4.8620100183286104"/>
    <x v="0"/>
    <n v="190"/>
    <n v="308"/>
    <n v="25"/>
    <n v="0.85"/>
    <n v="128"/>
    <n v="8496"/>
    <n v="4"/>
    <s v="Amsterdam De Baarsjes - Oud-West"/>
    <s v="Entire home/aptDe Baarsjes - Oud-West"/>
    <n v="58520"/>
    <n v="0.1"/>
  </r>
  <r>
    <s v="Amsterdam"/>
    <n v="13760586"/>
    <x v="0"/>
    <n v="52.370801387424898"/>
    <n v="4.8533450681145096"/>
    <x v="0"/>
    <n v="115"/>
    <n v="276"/>
    <n v="10"/>
    <n v="0.35"/>
    <n v="44"/>
    <n v="8555"/>
    <n v="4"/>
    <s v="Amsterdam De Baarsjes - Oud-West"/>
    <s v="Entire home/aptDe Baarsjes - Oud-West"/>
    <n v="31740"/>
    <n v="0.1"/>
  </r>
  <r>
    <s v="Amsterdam"/>
    <n v="13761956"/>
    <x v="0"/>
    <n v="52.366826507685303"/>
    <n v="4.8538940313687897"/>
    <x v="0"/>
    <n v="150"/>
    <n v="355"/>
    <n v="4"/>
    <n v="0.15"/>
    <n v="9"/>
    <n v="8557"/>
    <n v="4"/>
    <s v="Amsterdam De Baarsjes - Oud-West"/>
    <s v="Entire home/aptDe Baarsjes - Oud-West"/>
    <n v="53250"/>
    <n v="0.1"/>
  </r>
  <r>
    <s v="Amsterdam"/>
    <n v="14711794"/>
    <x v="0"/>
    <n v="52.362514886645002"/>
    <n v="4.8624136168709704"/>
    <x v="0"/>
    <n v="100"/>
    <n v="275"/>
    <n v="1"/>
    <n v="7.0000000000000007E-2"/>
    <n v="11"/>
    <n v="9446"/>
    <n v="4"/>
    <s v="Amsterdam De Baarsjes - Oud-West"/>
    <s v="Entire home/aptDe Baarsjes - Oud-West"/>
    <n v="27500"/>
    <n v="0.1"/>
  </r>
  <r>
    <s v="Amsterdam"/>
    <n v="14829461"/>
    <x v="0"/>
    <n v="52.370095621111098"/>
    <n v="4.8658559764901597"/>
    <x v="0"/>
    <n v="110"/>
    <n v="364"/>
    <n v="10"/>
    <n v="0.37"/>
    <n v="2"/>
    <n v="9517"/>
    <n v="4"/>
    <s v="Amsterdam De Baarsjes - Oud-West"/>
    <s v="Entire home/aptDe Baarsjes - Oud-West"/>
    <n v="40040"/>
    <n v="0.1"/>
  </r>
  <r>
    <s v="Amsterdam"/>
    <n v="14839350"/>
    <x v="0"/>
    <n v="52.368007429140803"/>
    <n v="4.8745233658998304"/>
    <x v="0"/>
    <n v="375"/>
    <n v="2"/>
    <n v="9"/>
    <n v="0.35"/>
    <n v="363"/>
    <n v="9526"/>
    <n v="4"/>
    <s v="Amsterdam De Baarsjes - Oud-West"/>
    <s v="Entire home/aptDe Baarsjes - Oud-West"/>
    <n v="750"/>
    <n v="0.1"/>
  </r>
  <r>
    <s v="Amsterdam"/>
    <n v="14955141"/>
    <x v="0"/>
    <n v="52.3720708512759"/>
    <n v="4.8505675898392902"/>
    <x v="0"/>
    <n v="90"/>
    <n v="337"/>
    <n v="38"/>
    <n v="1.4"/>
    <n v="17"/>
    <n v="9597"/>
    <n v="4"/>
    <s v="Amsterdam De Baarsjes - Oud-West"/>
    <s v="Entire home/aptDe Baarsjes - Oud-West"/>
    <n v="30330"/>
    <n v="0.1"/>
  </r>
  <r>
    <s v="Amsterdam"/>
    <n v="14972525"/>
    <x v="0"/>
    <n v="52.3590945828225"/>
    <n v="4.8528823586897696"/>
    <x v="0"/>
    <n v="91"/>
    <n v="281"/>
    <n v="3"/>
    <n v="0.16"/>
    <n v="83"/>
    <n v="9606"/>
    <n v="4"/>
    <s v="Amsterdam De Baarsjes - Oud-West"/>
    <s v="Entire home/aptDe Baarsjes - Oud-West"/>
    <n v="25571"/>
    <n v="0.1"/>
  </r>
  <r>
    <s v="Amsterdam"/>
    <n v="16000844"/>
    <x v="0"/>
    <n v="52.358989469235901"/>
    <n v="4.8649785298729897"/>
    <x v="0"/>
    <n v="169"/>
    <n v="321"/>
    <n v="10"/>
    <n v="0.5"/>
    <n v="11"/>
    <n v="10251"/>
    <n v="4"/>
    <s v="Amsterdam De Baarsjes - Oud-West"/>
    <s v="Entire home/aptDe Baarsjes - Oud-West"/>
    <n v="54249"/>
    <n v="0.1"/>
  </r>
  <r>
    <s v="Amsterdam"/>
    <n v="16153438"/>
    <x v="0"/>
    <n v="52.361197263116097"/>
    <n v="4.8689655569042802"/>
    <x v="0"/>
    <n v="175"/>
    <n v="259"/>
    <n v="12"/>
    <n v="0.51"/>
    <n v="171"/>
    <n v="10354"/>
    <n v="4"/>
    <s v="Amsterdam De Baarsjes - Oud-West"/>
    <s v="Entire home/aptDe Baarsjes - Oud-West"/>
    <n v="45325"/>
    <n v="0.1"/>
  </r>
  <r>
    <s v="Amsterdam"/>
    <n v="16876894"/>
    <x v="0"/>
    <n v="52.365380640165299"/>
    <n v="4.8572452709265503"/>
    <x v="0"/>
    <n v="120"/>
    <n v="303"/>
    <n v="8"/>
    <n v="0.4"/>
    <n v="25"/>
    <n v="10861"/>
    <n v="4"/>
    <s v="Amsterdam De Baarsjes - Oud-West"/>
    <s v="Entire home/aptDe Baarsjes - Oud-West"/>
    <n v="36360"/>
    <n v="0.1"/>
  </r>
  <r>
    <s v="Amsterdam"/>
    <n v="16879680"/>
    <x v="0"/>
    <n v="52.3619523450514"/>
    <n v="4.8589413661254603"/>
    <x v="0"/>
    <n v="200"/>
    <n v="9"/>
    <n v="5"/>
    <n v="0.28000000000000003"/>
    <n v="362"/>
    <n v="10866"/>
    <n v="4"/>
    <s v="Amsterdam De Baarsjes - Oud-West"/>
    <s v="Entire home/aptDe Baarsjes - Oud-West"/>
    <n v="1800"/>
    <n v="0.1"/>
  </r>
  <r>
    <s v="Amsterdam"/>
    <n v="18156735"/>
    <x v="0"/>
    <n v="52.3696012391026"/>
    <n v="4.8504227956089201"/>
    <x v="0"/>
    <n v="118"/>
    <n v="325"/>
    <n v="7"/>
    <n v="0.35"/>
    <n v="41"/>
    <n v="11672"/>
    <n v="4"/>
    <s v="Amsterdam De Baarsjes - Oud-West"/>
    <s v="Entire home/aptDe Baarsjes - Oud-West"/>
    <n v="38350"/>
    <n v="0.1"/>
  </r>
  <r>
    <s v="Amsterdam"/>
    <n v="18493725"/>
    <x v="0"/>
    <n v="52.372360286255201"/>
    <n v="4.8553018333811604"/>
    <x v="0"/>
    <n v="120"/>
    <n v="293"/>
    <n v="5"/>
    <n v="0.27"/>
    <n v="79"/>
    <n v="11986"/>
    <n v="4"/>
    <s v="Amsterdam De Baarsjes - Oud-West"/>
    <s v="Entire home/aptDe Baarsjes - Oud-West"/>
    <n v="35160"/>
    <n v="0.1"/>
  </r>
  <r>
    <s v="Amsterdam"/>
    <n v="18784059"/>
    <x v="0"/>
    <n v="52.365084315185797"/>
    <n v="4.8623056316062803"/>
    <x v="0"/>
    <n v="175"/>
    <n v="333"/>
    <n v="13"/>
    <n v="0.71"/>
    <n v="22"/>
    <n v="12220"/>
    <n v="4"/>
    <s v="Amsterdam De Baarsjes - Oud-West"/>
    <s v="Entire home/aptDe Baarsjes - Oud-West"/>
    <n v="58275"/>
    <n v="0.1"/>
  </r>
  <r>
    <s v="Amsterdam"/>
    <n v="18937990"/>
    <x v="0"/>
    <n v="52.363145770807797"/>
    <n v="4.8649123088331496"/>
    <x v="0"/>
    <n v="150"/>
    <n v="364"/>
    <n v="17"/>
    <n v="0.92"/>
    <n v="16"/>
    <n v="12353"/>
    <n v="4"/>
    <s v="Amsterdam De Baarsjes - Oud-West"/>
    <s v="Entire home/aptDe Baarsjes - Oud-West"/>
    <n v="54600"/>
    <n v="0.1"/>
  </r>
  <r>
    <s v="Amsterdam"/>
    <n v="19202936"/>
    <x v="0"/>
    <n v="52.363950931361401"/>
    <n v="4.8570698986095904"/>
    <x v="0"/>
    <n v="149"/>
    <n v="348"/>
    <n v="8"/>
    <n v="0.45"/>
    <n v="12"/>
    <n v="12591"/>
    <n v="4"/>
    <s v="Amsterdam De Baarsjes - Oud-West"/>
    <s v="Entire home/aptDe Baarsjes - Oud-West"/>
    <n v="51852"/>
    <n v="0.1"/>
  </r>
  <r>
    <s v="Amsterdam"/>
    <n v="19394663"/>
    <x v="0"/>
    <n v="52.360672470956104"/>
    <n v="4.8555326157700298"/>
    <x v="0"/>
    <n v="115"/>
    <n v="346"/>
    <n v="15"/>
    <n v="0.94"/>
    <n v="14"/>
    <n v="12745"/>
    <n v="4"/>
    <s v="Amsterdam De Baarsjes - Oud-West"/>
    <s v="Entire home/aptDe Baarsjes - Oud-West"/>
    <n v="39790"/>
    <n v="0.1"/>
  </r>
  <r>
    <s v="Amsterdam"/>
    <n v="19515870"/>
    <x v="0"/>
    <n v="52.367109872106099"/>
    <n v="4.8736418065965603"/>
    <x v="0"/>
    <n v="150"/>
    <n v="338"/>
    <n v="16"/>
    <n v="0.96"/>
    <n v="129"/>
    <n v="12847"/>
    <n v="4"/>
    <s v="Amsterdam De Baarsjes - Oud-West"/>
    <s v="Entire home/aptDe Baarsjes - Oud-West"/>
    <n v="50700"/>
    <n v="0.1"/>
  </r>
  <r>
    <s v="Amsterdam"/>
    <n v="19745436"/>
    <x v="0"/>
    <n v="52.3654198660616"/>
    <n v="4.8679464404290904"/>
    <x v="0"/>
    <n v="150"/>
    <n v="299"/>
    <n v="6"/>
    <n v="0.36"/>
    <n v="41"/>
    <n v="13069"/>
    <n v="4"/>
    <s v="Amsterdam De Baarsjes - Oud-West"/>
    <s v="Entire home/aptDe Baarsjes - Oud-West"/>
    <n v="44850"/>
    <n v="0.1"/>
  </r>
  <r>
    <s v="Amsterdam"/>
    <n v="20145145"/>
    <x v="0"/>
    <n v="52.362290100942701"/>
    <n v="4.8668204196889704"/>
    <x v="0"/>
    <n v="115"/>
    <n v="363"/>
    <n v="7"/>
    <n v="0.44"/>
    <n v="3"/>
    <n v="13508"/>
    <n v="4"/>
    <s v="Amsterdam De Baarsjes - Oud-West"/>
    <s v="Entire home/aptDe Baarsjes - Oud-West"/>
    <n v="41745"/>
    <n v="0.1"/>
  </r>
  <r>
    <s v="Amsterdam"/>
    <n v="20314628"/>
    <x v="0"/>
    <n v="52.372732839644002"/>
    <n v="4.8737657577929596"/>
    <x v="0"/>
    <n v="165"/>
    <n v="348"/>
    <n v="8"/>
    <n v="0.51"/>
    <n v="29"/>
    <n v="13660"/>
    <n v="4"/>
    <s v="Amsterdam De Baarsjes - Oud-West"/>
    <s v="Entire home/aptDe Baarsjes - Oud-West"/>
    <n v="57420"/>
    <n v="0.1"/>
  </r>
  <r>
    <s v="Amsterdam"/>
    <n v="20349480"/>
    <x v="0"/>
    <n v="52.373146429394701"/>
    <n v="4.8600741892822699"/>
    <x v="0"/>
    <n v="180"/>
    <n v="191"/>
    <n v="3"/>
    <n v="0.2"/>
    <n v="134"/>
    <n v="13677"/>
    <n v="4"/>
    <s v="Amsterdam De Baarsjes - Oud-West"/>
    <s v="Entire home/aptDe Baarsjes - Oud-West"/>
    <n v="34380"/>
    <n v="0.1"/>
  </r>
  <r>
    <s v="Amsterdam"/>
    <n v="20967046"/>
    <x v="0"/>
    <n v="52.363797378857399"/>
    <n v="4.8744322201197896"/>
    <x v="0"/>
    <n v="160"/>
    <n v="333"/>
    <n v="5"/>
    <n v="0.35"/>
    <n v="9"/>
    <n v="14121"/>
    <n v="4"/>
    <s v="Amsterdam De Baarsjes - Oud-West"/>
    <s v="Entire home/aptDe Baarsjes - Oud-West"/>
    <n v="53280"/>
    <n v="0.1"/>
  </r>
  <r>
    <s v="Amsterdam"/>
    <n v="21085476"/>
    <x v="0"/>
    <n v="52.3675510341318"/>
    <n v="4.8763718800102502"/>
    <x v="0"/>
    <n v="130"/>
    <n v="362"/>
    <n v="10"/>
    <n v="0.74"/>
    <n v="5"/>
    <n v="14216"/>
    <n v="4"/>
    <s v="Amsterdam De Baarsjes - Oud-West"/>
    <s v="Entire home/aptDe Baarsjes - Oud-West"/>
    <n v="47060"/>
    <n v="0.1"/>
  </r>
  <r>
    <s v="Amsterdam"/>
    <n v="21264368"/>
    <x v="0"/>
    <n v="52.362762448646102"/>
    <n v="4.86482720501734"/>
    <x v="0"/>
    <n v="250"/>
    <n v="276"/>
    <n v="10"/>
    <n v="1.28"/>
    <n v="101"/>
    <n v="14363"/>
    <n v="4"/>
    <s v="Amsterdam De Baarsjes - Oud-West"/>
    <s v="Entire home/aptDe Baarsjes - Oud-West"/>
    <n v="69000"/>
    <n v="0.1"/>
  </r>
  <r>
    <s v="Amsterdam"/>
    <n v="21931133"/>
    <x v="0"/>
    <n v="52.361582348968199"/>
    <n v="4.8529246140541398"/>
    <x v="0"/>
    <n v="250"/>
    <n v="355"/>
    <n v="6"/>
    <n v="0.53"/>
    <n v="10"/>
    <n v="14937"/>
    <n v="4"/>
    <s v="Amsterdam De Baarsjes - Oud-West"/>
    <s v="Entire home/aptDe Baarsjes - Oud-West"/>
    <n v="88750"/>
    <n v="0.1"/>
  </r>
  <r>
    <s v="Amsterdam"/>
    <n v="20168"/>
    <x v="7"/>
    <n v="52.365087026809199"/>
    <n v="4.8935410078410104"/>
    <x v="0"/>
    <n v="80"/>
    <n v="224"/>
    <n v="233"/>
    <n v="2.1800000000000002"/>
    <n v="198"/>
    <n v="2"/>
    <n v="1"/>
    <s v="Amsterdam Centrum-Oost"/>
    <s v="Entire home/aptCentrum-Oost"/>
    <n v="17920"/>
    <n v="0.1"/>
  </r>
  <r>
    <s v="Amsterdam"/>
    <n v="82482"/>
    <x v="3"/>
    <n v="52.370259733420497"/>
    <n v="4.8800301947340401"/>
    <x v="0"/>
    <n v="95"/>
    <n v="191"/>
    <n v="695"/>
    <n v="7.64"/>
    <n v="191"/>
    <n v="53"/>
    <n v="1"/>
    <s v="Amsterdam Centrum-West"/>
    <s v="Entire home/aptCentrum-West"/>
    <n v="18145"/>
    <n v="0.1"/>
  </r>
  <r>
    <s v="Amsterdam"/>
    <n v="201322"/>
    <x v="3"/>
    <n v="52.371840577549698"/>
    <n v="4.8817078561107303"/>
    <x v="0"/>
    <n v="80"/>
    <n v="45"/>
    <n v="64"/>
    <n v="0.74"/>
    <n v="165"/>
    <n v="95"/>
    <n v="1"/>
    <s v="Amsterdam Centrum-West"/>
    <s v="Entire home/aptCentrum-West"/>
    <n v="3600"/>
    <n v="0.1"/>
  </r>
  <r>
    <s v="Amsterdam"/>
    <n v="305809"/>
    <x v="2"/>
    <n v="52.384484691901001"/>
    <n v="4.8711619204029404"/>
    <x v="0"/>
    <n v="295"/>
    <n v="30"/>
    <n v="121"/>
    <n v="1.49"/>
    <n v="360"/>
    <n v="163"/>
    <n v="1"/>
    <s v="Amsterdam Westerpark"/>
    <s v="Entire home/aptWesterpark"/>
    <n v="8850"/>
    <n v="0.1"/>
  </r>
  <r>
    <s v="Amsterdam"/>
    <n v="313778"/>
    <x v="6"/>
    <n v="52.364392791706699"/>
    <n v="4.9394392592731604"/>
    <x v="0"/>
    <n v="124"/>
    <n v="318"/>
    <n v="48"/>
    <n v="0.65"/>
    <n v="30"/>
    <n v="173"/>
    <n v="1"/>
    <s v="Amsterdam Oostelijk Havengebied - Indische Buurt"/>
    <s v="Entire home/aptOostelijk Havengebied - Indische Buurt"/>
    <n v="39432"/>
    <n v="0.1"/>
  </r>
  <r>
    <s v="Amsterdam"/>
    <n v="314082"/>
    <x v="0"/>
    <n v="52.363140660449403"/>
    <n v="4.8628437740077297"/>
    <x v="0"/>
    <n v="111"/>
    <n v="364"/>
    <n v="34"/>
    <n v="0.42"/>
    <n v="9"/>
    <n v="174"/>
    <n v="1"/>
    <s v="Amsterdam De Baarsjes - Oud-West"/>
    <s v="Entire home/aptDe Baarsjes - Oud-West"/>
    <n v="40404"/>
    <n v="0.1"/>
  </r>
  <r>
    <s v="Amsterdam"/>
    <n v="549310"/>
    <x v="0"/>
    <n v="52.372335909444502"/>
    <n v="4.8622868028106998"/>
    <x v="0"/>
    <n v="230"/>
    <n v="357"/>
    <n v="32"/>
    <n v="0.78"/>
    <n v="5"/>
    <n v="302"/>
    <n v="1"/>
    <s v="Amsterdam De Baarsjes - Oud-West"/>
    <s v="Entire home/aptDe Baarsjes - Oud-West"/>
    <n v="82110"/>
    <n v="0.1"/>
  </r>
  <r>
    <s v="Amsterdam"/>
    <n v="591951"/>
    <x v="21"/>
    <n v="52.3269814432931"/>
    <n v="4.9829489103113698"/>
    <x v="0"/>
    <n v="225"/>
    <n v="9"/>
    <n v="49"/>
    <n v="0.64"/>
    <n v="358"/>
    <n v="347"/>
    <n v="1"/>
    <s v="Amsterdam Bijlmer-Oost"/>
    <s v="Entire home/aptBijlmer-Oost"/>
    <n v="2025"/>
    <n v="0.1"/>
  </r>
  <r>
    <s v="Amsterdam"/>
    <n v="601498"/>
    <x v="5"/>
    <n v="52.356595769447097"/>
    <n v="4.9083441276130797"/>
    <x v="0"/>
    <n v="150"/>
    <n v="81"/>
    <n v="17"/>
    <n v="0.23"/>
    <n v="53"/>
    <n v="352"/>
    <n v="1"/>
    <s v="Amsterdam Oud-Oost"/>
    <s v="Entire home/aptOud-Oost"/>
    <n v="12150"/>
    <n v="0.1"/>
  </r>
  <r>
    <s v="Amsterdam"/>
    <n v="652888"/>
    <x v="2"/>
    <n v="52.378346508622499"/>
    <n v="4.8729654535210303"/>
    <x v="0"/>
    <n v="100"/>
    <n v="142"/>
    <n v="98"/>
    <n v="1.28"/>
    <n v="62"/>
    <n v="398"/>
    <n v="1"/>
    <s v="Amsterdam Westerpark"/>
    <s v="Entire home/aptWesterpark"/>
    <n v="14200"/>
    <n v="0.1"/>
  </r>
  <r>
    <s v="Amsterdam"/>
    <n v="693675"/>
    <x v="0"/>
    <n v="52.360856648298899"/>
    <n v="4.8533997667358504"/>
    <x v="0"/>
    <n v="95"/>
    <n v="300"/>
    <n v="11"/>
    <n v="0.18"/>
    <n v="97"/>
    <n v="442"/>
    <n v="1"/>
    <s v="Amsterdam De Baarsjes - Oud-West"/>
    <s v="Entire home/aptDe Baarsjes - Oud-West"/>
    <n v="28500"/>
    <n v="0.1"/>
  </r>
  <r>
    <s v="Amsterdam"/>
    <n v="705423"/>
    <x v="7"/>
    <n v="52.3663082683615"/>
    <n v="4.8878554321439998"/>
    <x v="0"/>
    <n v="219"/>
    <n v="119"/>
    <n v="118"/>
    <n v="1.58"/>
    <n v="353"/>
    <n v="457"/>
    <n v="1"/>
    <s v="Amsterdam Centrum-Oost"/>
    <s v="Entire home/aptCentrum-Oost"/>
    <n v="26061"/>
    <n v="0.1"/>
  </r>
  <r>
    <s v="Amsterdam"/>
    <n v="728145"/>
    <x v="1"/>
    <n v="52.351581417345102"/>
    <n v="4.8954858398311698"/>
    <x v="0"/>
    <n v="150"/>
    <n v="12"/>
    <n v="44"/>
    <n v="0.59"/>
    <n v="355"/>
    <n v="477"/>
    <n v="1"/>
    <s v="Amsterdam De Pijp - Rivierenbuurt"/>
    <s v="Entire home/aptDe Pijp - Rivierenbuurt"/>
    <n v="1800"/>
    <n v="0.1"/>
  </r>
  <r>
    <s v="Amsterdam"/>
    <n v="741043"/>
    <x v="2"/>
    <n v="52.378181020063103"/>
    <n v="4.8698226085883602"/>
    <x v="0"/>
    <n v="299"/>
    <n v="349"/>
    <n v="19"/>
    <n v="0.27"/>
    <n v="235"/>
    <n v="494"/>
    <n v="1"/>
    <s v="Amsterdam Westerpark"/>
    <s v="Entire home/aptWesterpark"/>
    <n v="104351"/>
    <n v="0.1"/>
  </r>
  <r>
    <s v="Amsterdam"/>
    <n v="754769"/>
    <x v="0"/>
    <n v="52.359453706239002"/>
    <n v="4.8608213655966104"/>
    <x v="0"/>
    <n v="220"/>
    <n v="185"/>
    <n v="109"/>
    <n v="1.55"/>
    <n v="175"/>
    <n v="513"/>
    <n v="1"/>
    <s v="Amsterdam De Baarsjes - Oud-West"/>
    <s v="Entire home/aptDe Baarsjes - Oud-West"/>
    <n v="40700"/>
    <n v="0.1"/>
  </r>
  <r>
    <s v="Amsterdam"/>
    <n v="793845"/>
    <x v="0"/>
    <n v="52.373850528790598"/>
    <n v="4.8584348213958899"/>
    <x v="0"/>
    <n v="80"/>
    <n v="363"/>
    <n v="45"/>
    <n v="0.61"/>
    <n v="101"/>
    <n v="556"/>
    <n v="1"/>
    <s v="Amsterdam De Baarsjes - Oud-West"/>
    <s v="Entire home/aptDe Baarsjes - Oud-West"/>
    <n v="29040"/>
    <n v="0.1"/>
  </r>
  <r>
    <s v="Amsterdam"/>
    <n v="851044"/>
    <x v="10"/>
    <n v="52.339683732610901"/>
    <n v="4.8461833754708303"/>
    <x v="0"/>
    <n v="140"/>
    <n v="125"/>
    <n v="499"/>
    <n v="6.92"/>
    <n v="151"/>
    <n v="614"/>
    <n v="1"/>
    <s v="Amsterdam Zuid"/>
    <s v="Entire home/aptZuid"/>
    <n v="17500"/>
    <n v="0.1"/>
  </r>
  <r>
    <s v="Amsterdam"/>
    <n v="870225"/>
    <x v="1"/>
    <n v="52.3526045118167"/>
    <n v="4.9008282705413801"/>
    <x v="0"/>
    <n v="180"/>
    <n v="252"/>
    <n v="83"/>
    <n v="1.22"/>
    <n v="103"/>
    <n v="633"/>
    <n v="1"/>
    <s v="Amsterdam De Pijp - Rivierenbuurt"/>
    <s v="Entire home/aptDe Pijp - Rivierenbuurt"/>
    <n v="45360"/>
    <n v="0.1"/>
  </r>
  <r>
    <s v="Amsterdam"/>
    <n v="873104"/>
    <x v="0"/>
    <n v="52.357581968526702"/>
    <n v="4.8591703139732303"/>
    <x v="0"/>
    <n v="300"/>
    <n v="293"/>
    <n v="29"/>
    <n v="0.76"/>
    <n v="123"/>
    <n v="636"/>
    <n v="1"/>
    <s v="Amsterdam De Baarsjes - Oud-West"/>
    <s v="Entire home/aptDe Baarsjes - Oud-West"/>
    <n v="87900"/>
    <n v="0.1"/>
  </r>
  <r>
    <s v="Amsterdam"/>
    <n v="998754"/>
    <x v="0"/>
    <n v="52.365744244787898"/>
    <n v="4.8597252926818104"/>
    <x v="0"/>
    <n v="400"/>
    <n v="256"/>
    <n v="90"/>
    <n v="1.3"/>
    <n v="24"/>
    <n v="717"/>
    <n v="1"/>
    <s v="Amsterdam De Baarsjes - Oud-West"/>
    <s v="Entire home/aptDe Baarsjes - Oud-West"/>
    <n v="102400"/>
    <n v="0.1"/>
  </r>
  <r>
    <s v="Amsterdam"/>
    <n v="1149380"/>
    <x v="19"/>
    <n v="52.319070645599901"/>
    <n v="4.9458416770462597"/>
    <x v="0"/>
    <n v="58"/>
    <n v="170"/>
    <n v="301"/>
    <n v="4.8899999999999997"/>
    <n v="183"/>
    <n v="846"/>
    <n v="1"/>
    <s v="Amsterdam Bijlmer-Centrum"/>
    <s v="Entire home/aptBijlmer-Centrum"/>
    <n v="9860"/>
    <n v="0.1"/>
  </r>
  <r>
    <s v="Amsterdam"/>
    <n v="1178074"/>
    <x v="1"/>
    <n v="52.344420433075904"/>
    <n v="4.9080570510014496"/>
    <x v="0"/>
    <n v="147"/>
    <n v="201"/>
    <n v="79"/>
    <n v="1.24"/>
    <n v="68"/>
    <n v="865"/>
    <n v="1"/>
    <s v="Amsterdam De Pijp - Rivierenbuurt"/>
    <s v="Entire home/aptDe Pijp - Rivierenbuurt"/>
    <n v="29547"/>
    <n v="0.1"/>
  </r>
  <r>
    <s v="Amsterdam"/>
    <n v="1333886"/>
    <x v="1"/>
    <n v="52.356530529781203"/>
    <n v="4.8956421241576598"/>
    <x v="0"/>
    <n v="125"/>
    <n v="23"/>
    <n v="60"/>
    <n v="0.91"/>
    <n v="295"/>
    <n v="986"/>
    <n v="1"/>
    <s v="Amsterdam De Pijp - Rivierenbuurt"/>
    <s v="Entire home/aptDe Pijp - Rivierenbuurt"/>
    <n v="2875"/>
    <n v="0.1"/>
  </r>
  <r>
    <s v="Amsterdam"/>
    <n v="1370038"/>
    <x v="10"/>
    <n v="52.346262931520201"/>
    <n v="4.8581024907603396"/>
    <x v="0"/>
    <n v="191"/>
    <n v="277"/>
    <n v="74"/>
    <n v="1.1599999999999999"/>
    <n v="87"/>
    <n v="1021"/>
    <n v="1"/>
    <s v="Amsterdam Zuid"/>
    <s v="Entire home/aptZuid"/>
    <n v="52907"/>
    <n v="0.1"/>
  </r>
  <r>
    <s v="Amsterdam"/>
    <n v="1479060"/>
    <x v="0"/>
    <n v="52.371974000639099"/>
    <n v="4.8725399503573099"/>
    <x v="0"/>
    <n v="135"/>
    <n v="28"/>
    <n v="74"/>
    <n v="1.1499999999999999"/>
    <n v="339"/>
    <n v="1088"/>
    <n v="1"/>
    <s v="Amsterdam De Baarsjes - Oud-West"/>
    <s v="Entire home/aptDe Baarsjes - Oud-West"/>
    <n v="3780"/>
    <n v="0.1"/>
  </r>
  <r>
    <s v="Amsterdam"/>
    <n v="1551034"/>
    <x v="0"/>
    <n v="52.3669030291246"/>
    <n v="4.8755902823244996"/>
    <x v="0"/>
    <n v="300"/>
    <n v="249"/>
    <n v="66"/>
    <n v="1.04"/>
    <n v="297"/>
    <n v="1138"/>
    <n v="1"/>
    <s v="Amsterdam De Baarsjes - Oud-West"/>
    <s v="Entire home/aptDe Baarsjes - Oud-West"/>
    <n v="74700"/>
    <n v="0.1"/>
  </r>
  <r>
    <s v="Amsterdam"/>
    <n v="1620658"/>
    <x v="5"/>
    <n v="52.350654164591496"/>
    <n v="4.9134896304979803"/>
    <x v="0"/>
    <n v="110"/>
    <n v="28"/>
    <n v="35"/>
    <n v="0.56000000000000005"/>
    <n v="265"/>
    <n v="1173"/>
    <n v="1"/>
    <s v="Amsterdam Oud-Oost"/>
    <s v="Entire home/aptOud-Oost"/>
    <n v="3080"/>
    <n v="0.1"/>
  </r>
  <r>
    <s v="Amsterdam"/>
    <n v="1645459"/>
    <x v="1"/>
    <n v="52.352272352115399"/>
    <n v="4.8902313561659403"/>
    <x v="0"/>
    <n v="200"/>
    <n v="98"/>
    <n v="87"/>
    <n v="1.65"/>
    <n v="218"/>
    <n v="1188"/>
    <n v="1"/>
    <s v="Amsterdam De Pijp - Rivierenbuurt"/>
    <s v="Entire home/aptDe Pijp - Rivierenbuurt"/>
    <n v="19600"/>
    <n v="0.1"/>
  </r>
  <r>
    <s v="Amsterdam"/>
    <n v="1650475"/>
    <x v="9"/>
    <n v="52.352420878741"/>
    <n v="4.9359012053717697"/>
    <x v="0"/>
    <n v="500"/>
    <n v="14"/>
    <n v="0"/>
    <m/>
    <n v="339"/>
    <n v="1195"/>
    <n v="1"/>
    <s v="Amsterdam Watergraafsmeer"/>
    <s v="Entire home/aptWatergraafsmeer"/>
    <n v="7000"/>
    <n v="0.1"/>
  </r>
  <r>
    <s v="Amsterdam"/>
    <n v="1892532"/>
    <x v="5"/>
    <n v="52.361545474508297"/>
    <n v="4.9300206679342198"/>
    <x v="0"/>
    <n v="99"/>
    <n v="219"/>
    <n v="16"/>
    <n v="0.28999999999999998"/>
    <n v="7"/>
    <n v="1330"/>
    <n v="1"/>
    <s v="Amsterdam Oud-Oost"/>
    <s v="Entire home/aptOud-Oost"/>
    <n v="21681"/>
    <n v="0.1"/>
  </r>
  <r>
    <s v="Amsterdam"/>
    <n v="1913383"/>
    <x v="3"/>
    <n v="52.366736817913498"/>
    <n v="4.8942134387931402"/>
    <x v="0"/>
    <n v="220"/>
    <n v="29"/>
    <n v="15"/>
    <n v="0.27"/>
    <n v="241"/>
    <n v="1338"/>
    <n v="1"/>
    <s v="Amsterdam Centrum-West"/>
    <s v="Entire home/aptCentrum-West"/>
    <n v="6380"/>
    <n v="0.1"/>
  </r>
  <r>
    <s v="Amsterdam"/>
    <n v="1976953"/>
    <x v="4"/>
    <n v="52.374177181171"/>
    <n v="4.8484395726362504"/>
    <x v="0"/>
    <n v="99"/>
    <n v="328"/>
    <n v="29"/>
    <n v="0.56000000000000005"/>
    <n v="5"/>
    <n v="1385"/>
    <n v="1"/>
    <s v="Amsterdam Bos en Lommer"/>
    <s v="Entire home/aptBos en Lommer"/>
    <n v="32472"/>
    <n v="0.1"/>
  </r>
  <r>
    <s v="Amsterdam"/>
    <n v="2016153"/>
    <x v="7"/>
    <n v="52.359513230580703"/>
    <n v="4.8911657905726598"/>
    <x v="0"/>
    <n v="114"/>
    <n v="317"/>
    <n v="69"/>
    <n v="1.17"/>
    <n v="326"/>
    <n v="1413"/>
    <n v="1"/>
    <s v="Amsterdam Centrum-Oost"/>
    <s v="Entire home/aptCentrum-Oost"/>
    <n v="36138"/>
    <n v="0.1"/>
  </r>
  <r>
    <s v="Amsterdam"/>
    <n v="2175600"/>
    <x v="10"/>
    <n v="52.3560441790585"/>
    <n v="4.8564127609324999"/>
    <x v="0"/>
    <n v="160"/>
    <n v="34"/>
    <n v="75"/>
    <n v="1.35"/>
    <n v="176"/>
    <n v="1505"/>
    <n v="1"/>
    <s v="Amsterdam Zuid"/>
    <s v="Entire home/aptZuid"/>
    <n v="5440"/>
    <n v="0.1"/>
  </r>
  <r>
    <s v="Amsterdam"/>
    <n v="2434568"/>
    <x v="10"/>
    <n v="52.3495631984296"/>
    <n v="4.8490042391786297"/>
    <x v="0"/>
    <n v="210"/>
    <n v="359"/>
    <n v="21"/>
    <n v="0.41"/>
    <n v="174"/>
    <n v="1605"/>
    <n v="1"/>
    <s v="Amsterdam Zuid"/>
    <s v="Entire home/aptZuid"/>
    <n v="75390"/>
    <n v="0.1"/>
  </r>
  <r>
    <s v="Amsterdam"/>
    <n v="2438820"/>
    <x v="6"/>
    <n v="52.358757531243398"/>
    <n v="4.9398578580685903"/>
    <x v="0"/>
    <n v="145"/>
    <n v="210"/>
    <n v="10"/>
    <n v="0.23"/>
    <n v="13"/>
    <n v="1608"/>
    <n v="1"/>
    <s v="Amsterdam Oostelijk Havengebied - Indische Buurt"/>
    <s v="Entire home/aptOostelijk Havengebied - Indische Buurt"/>
    <n v="30450"/>
    <n v="0.1"/>
  </r>
  <r>
    <s v="Amsterdam"/>
    <n v="2503773"/>
    <x v="6"/>
    <n v="52.362703496329097"/>
    <n v="4.9371494038129402"/>
    <x v="0"/>
    <n v="91"/>
    <n v="267"/>
    <n v="73"/>
    <n v="1.29"/>
    <n v="9"/>
    <n v="1645"/>
    <n v="1"/>
    <s v="Amsterdam Oostelijk Havengebied - Indische Buurt"/>
    <s v="Entire home/aptOostelijk Havengebied - Indische Buurt"/>
    <n v="24297"/>
    <n v="0.1"/>
  </r>
  <r>
    <s v="Amsterdam"/>
    <n v="2644702"/>
    <x v="5"/>
    <n v="52.356859138168801"/>
    <n v="4.9179116535035696"/>
    <x v="0"/>
    <n v="107"/>
    <n v="302"/>
    <n v="1"/>
    <n v="0.04"/>
    <n v="188"/>
    <n v="1705"/>
    <n v="1"/>
    <s v="Amsterdam Oud-Oost"/>
    <s v="Entire home/aptOud-Oost"/>
    <n v="32314"/>
    <n v="0.1"/>
  </r>
  <r>
    <s v="Amsterdam"/>
    <n v="2648251"/>
    <x v="4"/>
    <n v="52.376226280311101"/>
    <n v="4.8472551996304203"/>
    <x v="0"/>
    <n v="95"/>
    <n v="332"/>
    <n v="64"/>
    <n v="1.17"/>
    <n v="21"/>
    <n v="1709"/>
    <n v="1"/>
    <s v="Amsterdam Bos en Lommer"/>
    <s v="Entire home/aptBos en Lommer"/>
    <n v="31540"/>
    <n v="0.1"/>
  </r>
  <r>
    <s v="Amsterdam"/>
    <n v="2719038"/>
    <x v="11"/>
    <n v="52.397357714287701"/>
    <n v="5.0044514131054996"/>
    <x v="0"/>
    <n v="105"/>
    <n v="304"/>
    <n v="248"/>
    <n v="4.38"/>
    <n v="260"/>
    <n v="1740"/>
    <n v="1"/>
    <s v="Amsterdam Noord-Oost"/>
    <s v="Entire home/aptNoord-Oost"/>
    <n v="31920"/>
    <n v="0.1"/>
  </r>
  <r>
    <s v="Amsterdam"/>
    <n v="2765249"/>
    <x v="3"/>
    <n v="52.3790447166135"/>
    <n v="4.8948291737711296"/>
    <x v="0"/>
    <n v="250"/>
    <n v="321"/>
    <n v="89"/>
    <n v="1.61"/>
    <n v="1"/>
    <n v="1765"/>
    <n v="1"/>
    <s v="Amsterdam Centrum-West"/>
    <s v="Entire home/aptCentrum-West"/>
    <n v="80250"/>
    <n v="0.1"/>
  </r>
  <r>
    <s v="Amsterdam"/>
    <n v="2972662"/>
    <x v="6"/>
    <n v="52.3624199549038"/>
    <n v="4.9320949466419304"/>
    <x v="0"/>
    <n v="95"/>
    <n v="364"/>
    <n v="43"/>
    <n v="1.31"/>
    <n v="1"/>
    <n v="1876"/>
    <n v="1"/>
    <s v="Amsterdam Oostelijk Havengebied - Indische Buurt"/>
    <s v="Entire home/aptOostelijk Havengebied - Indische Buurt"/>
    <n v="34580"/>
    <n v="0.1"/>
  </r>
  <r>
    <s v="Amsterdam"/>
    <n v="2986736"/>
    <x v="1"/>
    <n v="52.353737152223502"/>
    <n v="4.8995271113186698"/>
    <x v="0"/>
    <n v="150"/>
    <n v="328"/>
    <n v="22"/>
    <n v="0.41"/>
    <n v="105"/>
    <n v="1887"/>
    <n v="1"/>
    <s v="Amsterdam De Pijp - Rivierenbuurt"/>
    <s v="Entire home/aptDe Pijp - Rivierenbuurt"/>
    <n v="49200"/>
    <n v="0.1"/>
  </r>
  <r>
    <s v="Amsterdam"/>
    <n v="3003918"/>
    <x v="1"/>
    <n v="52.344461943181997"/>
    <n v="4.8945701327715101"/>
    <x v="0"/>
    <n v="139"/>
    <n v="13"/>
    <n v="26"/>
    <n v="0.51"/>
    <n v="168"/>
    <n v="1896"/>
    <n v="1"/>
    <s v="Amsterdam De Pijp - Rivierenbuurt"/>
    <s v="Entire home/aptDe Pijp - Rivierenbuurt"/>
    <n v="1807"/>
    <n v="0.1"/>
  </r>
  <r>
    <s v="Amsterdam"/>
    <n v="3143024"/>
    <x v="7"/>
    <n v="52.359430243666502"/>
    <n v="4.8971220778805096"/>
    <x v="0"/>
    <n v="160"/>
    <n v="33"/>
    <n v="68"/>
    <n v="1.29"/>
    <n v="323"/>
    <n v="1971"/>
    <n v="1"/>
    <s v="Amsterdam Centrum-Oost"/>
    <s v="Entire home/aptCentrum-Oost"/>
    <n v="5280"/>
    <n v="0.1"/>
  </r>
  <r>
    <s v="Amsterdam"/>
    <n v="3294707"/>
    <x v="2"/>
    <n v="52.3752046075195"/>
    <n v="4.8744609655632196"/>
    <x v="0"/>
    <n v="240"/>
    <n v="331"/>
    <n v="14"/>
    <n v="0.86"/>
    <n v="2"/>
    <n v="2070"/>
    <n v="1"/>
    <s v="Amsterdam Westerpark"/>
    <s v="Entire home/aptWesterpark"/>
    <n v="79440"/>
    <n v="0.1"/>
  </r>
  <r>
    <s v="Amsterdam"/>
    <n v="3352506"/>
    <x v="7"/>
    <n v="52.362975257376398"/>
    <n v="4.8842574179336404"/>
    <x v="0"/>
    <n v="220"/>
    <n v="212"/>
    <n v="34"/>
    <n v="0.71"/>
    <n v="154"/>
    <n v="2113"/>
    <n v="1"/>
    <s v="Amsterdam Centrum-Oost"/>
    <s v="Entire home/aptCentrum-Oost"/>
    <n v="46640"/>
    <n v="0.1"/>
  </r>
  <r>
    <s v="Amsterdam"/>
    <n v="3456645"/>
    <x v="10"/>
    <n v="52.351318135414999"/>
    <n v="4.8859778731991996"/>
    <x v="0"/>
    <n v="155"/>
    <n v="29"/>
    <n v="46"/>
    <n v="0.88"/>
    <n v="324"/>
    <n v="2189"/>
    <n v="1"/>
    <s v="Amsterdam Zuid"/>
    <s v="Entire home/aptZuid"/>
    <n v="4495"/>
    <n v="0.1"/>
  </r>
  <r>
    <s v="Amsterdam"/>
    <n v="3525634"/>
    <x v="2"/>
    <n v="52.379158044816499"/>
    <n v="4.87056091914953"/>
    <x v="0"/>
    <n v="119"/>
    <n v="18"/>
    <n v="83"/>
    <n v="1.54"/>
    <n v="53"/>
    <n v="2230"/>
    <n v="1"/>
    <s v="Amsterdam Westerpark"/>
    <s v="Entire home/aptWesterpark"/>
    <n v="2142"/>
    <n v="0.1"/>
  </r>
  <r>
    <s v="Amsterdam"/>
    <n v="3526216"/>
    <x v="5"/>
    <n v="52.356747762699499"/>
    <n v="4.9167205201007702"/>
    <x v="0"/>
    <n v="127"/>
    <n v="126"/>
    <n v="87"/>
    <n v="1.7"/>
    <n v="1"/>
    <n v="2232"/>
    <n v="1"/>
    <s v="Amsterdam Oud-Oost"/>
    <s v="Entire home/aptOud-Oost"/>
    <n v="16002"/>
    <n v="0.1"/>
  </r>
  <r>
    <s v="Amsterdam"/>
    <n v="3565477"/>
    <x v="2"/>
    <n v="52.390944196146798"/>
    <n v="4.8767626735024097"/>
    <x v="0"/>
    <n v="120"/>
    <n v="297"/>
    <n v="45"/>
    <n v="0.9"/>
    <n v="132"/>
    <n v="2254"/>
    <n v="1"/>
    <s v="Amsterdam Westerpark"/>
    <s v="Entire home/aptWesterpark"/>
    <n v="35640"/>
    <n v="0.1"/>
  </r>
  <r>
    <s v="Amsterdam"/>
    <n v="3598326"/>
    <x v="10"/>
    <n v="52.3470009935996"/>
    <n v="4.8476752750268304"/>
    <x v="0"/>
    <n v="150"/>
    <n v="5"/>
    <n v="22"/>
    <n v="0.44"/>
    <n v="364"/>
    <n v="2277"/>
    <n v="1"/>
    <s v="Amsterdam Zuid"/>
    <s v="Entire home/aptZuid"/>
    <n v="750"/>
    <n v="0.1"/>
  </r>
  <r>
    <s v="Amsterdam"/>
    <n v="3722301"/>
    <x v="7"/>
    <n v="52.363605724471398"/>
    <n v="4.8895271064652501"/>
    <x v="0"/>
    <n v="289"/>
    <n v="303"/>
    <n v="83"/>
    <n v="2.65"/>
    <n v="88"/>
    <n v="2339"/>
    <n v="1"/>
    <s v="Amsterdam Centrum-Oost"/>
    <s v="Entire home/aptCentrum-Oost"/>
    <n v="87567"/>
    <n v="0.1"/>
  </r>
  <r>
    <s v="Amsterdam"/>
    <n v="3736210"/>
    <x v="2"/>
    <n v="52.373068063414003"/>
    <n v="4.8697891590217397"/>
    <x v="0"/>
    <n v="160"/>
    <n v="359"/>
    <n v="16"/>
    <n v="0.31"/>
    <n v="66"/>
    <n v="2354"/>
    <n v="1"/>
    <s v="Amsterdam Westerpark"/>
    <s v="Entire home/aptWesterpark"/>
    <n v="57440"/>
    <n v="0.1"/>
  </r>
  <r>
    <s v="Amsterdam"/>
    <n v="3774247"/>
    <x v="2"/>
    <n v="52.374006718638299"/>
    <n v="4.87260184014416"/>
    <x v="0"/>
    <n v="295"/>
    <n v="313"/>
    <n v="69"/>
    <n v="1.4"/>
    <n v="7"/>
    <n v="2381"/>
    <n v="1"/>
    <s v="Amsterdam Westerpark"/>
    <s v="Entire home/aptWesterpark"/>
    <n v="92335"/>
    <n v="0.1"/>
  </r>
  <r>
    <s v="Amsterdam"/>
    <n v="3902098"/>
    <x v="16"/>
    <n v="52.354240301125301"/>
    <n v="5.00506963350756"/>
    <x v="0"/>
    <n v="383"/>
    <n v="92"/>
    <n v="131"/>
    <n v="2.64"/>
    <n v="298"/>
    <n v="2474"/>
    <n v="1"/>
    <s v="Amsterdam IJburg - Zeeburgereiland"/>
    <s v="Entire home/aptIJburg - Zeeburgereiland"/>
    <n v="35236"/>
    <n v="0.1"/>
  </r>
  <r>
    <s v="Amsterdam"/>
    <n v="3909212"/>
    <x v="1"/>
    <n v="52.341152913006198"/>
    <n v="4.8952227637793904"/>
    <x v="0"/>
    <n v="340"/>
    <n v="13"/>
    <n v="32"/>
    <n v="0.81"/>
    <n v="339"/>
    <n v="2479"/>
    <n v="1"/>
    <s v="Amsterdam De Pijp - Rivierenbuurt"/>
    <s v="Entire home/aptDe Pijp - Rivierenbuurt"/>
    <n v="4420"/>
    <n v="0.1"/>
  </r>
  <r>
    <s v="Amsterdam"/>
    <n v="3913912"/>
    <x v="3"/>
    <n v="52.375939861733897"/>
    <n v="4.8801874935361704"/>
    <x v="0"/>
    <n v="270"/>
    <n v="2"/>
    <n v="30"/>
    <n v="0.76"/>
    <n v="357"/>
    <n v="2482"/>
    <n v="1"/>
    <s v="Amsterdam Centrum-West"/>
    <s v="Entire home/aptCentrum-West"/>
    <n v="540"/>
    <n v="0.1"/>
  </r>
  <r>
    <s v="Amsterdam"/>
    <n v="3944495"/>
    <x v="7"/>
    <n v="52.3633459248788"/>
    <n v="4.8850510924960098"/>
    <x v="0"/>
    <n v="155"/>
    <n v="20"/>
    <n v="264"/>
    <n v="5.13"/>
    <n v="250"/>
    <n v="2506"/>
    <n v="1"/>
    <s v="Amsterdam Centrum-Oost"/>
    <s v="Entire home/aptCentrum-Oost"/>
    <n v="3100"/>
    <n v="0.1"/>
  </r>
  <r>
    <s v="Amsterdam"/>
    <n v="4057422"/>
    <x v="7"/>
    <n v="52.362781959802703"/>
    <n v="4.8920692688245104"/>
    <x v="0"/>
    <n v="500"/>
    <n v="56"/>
    <n v="109"/>
    <n v="2.11"/>
    <n v="364"/>
    <n v="2570"/>
    <n v="1"/>
    <s v="Amsterdam Centrum-Oost"/>
    <s v="Entire home/aptCentrum-Oost"/>
    <n v="28000"/>
    <n v="0.1"/>
  </r>
  <r>
    <s v="Amsterdam"/>
    <n v="4062563"/>
    <x v="10"/>
    <n v="52.353487052407402"/>
    <n v="4.8504285586780398"/>
    <x v="0"/>
    <n v="199"/>
    <n v="106"/>
    <n v="44"/>
    <n v="0.85"/>
    <n v="326"/>
    <n v="2572"/>
    <n v="1"/>
    <s v="Amsterdam Zuid"/>
    <s v="Entire home/aptZuid"/>
    <n v="21094"/>
    <n v="0.1"/>
  </r>
  <r>
    <s v="Amsterdam"/>
    <n v="4119684"/>
    <x v="7"/>
    <n v="52.362517364034197"/>
    <n v="4.9048677307842699"/>
    <x v="0"/>
    <n v="299"/>
    <n v="35"/>
    <n v="58"/>
    <n v="1.1599999999999999"/>
    <n v="356"/>
    <n v="2590"/>
    <n v="1"/>
    <s v="Amsterdam Centrum-Oost"/>
    <s v="Entire home/aptCentrum-Oost"/>
    <n v="10465"/>
    <n v="0.1"/>
  </r>
  <r>
    <s v="Amsterdam"/>
    <n v="4153760"/>
    <x v="6"/>
    <n v="52.374983276156001"/>
    <n v="4.9420759991628698"/>
    <x v="0"/>
    <n v="60"/>
    <n v="94"/>
    <n v="323"/>
    <n v="6.39"/>
    <n v="252"/>
    <n v="2607"/>
    <n v="1"/>
    <s v="Amsterdam Oostelijk Havengebied - Indische Buurt"/>
    <s v="Entire home/aptOostelijk Havengebied - Indische Buurt"/>
    <n v="5640"/>
    <n v="0.1"/>
  </r>
  <r>
    <s v="Amsterdam"/>
    <n v="4207389"/>
    <x v="12"/>
    <n v="52.402146253498103"/>
    <n v="4.8912661319041399"/>
    <x v="0"/>
    <n v="850"/>
    <n v="18"/>
    <n v="3"/>
    <n v="0.11"/>
    <n v="362"/>
    <n v="2635"/>
    <n v="1"/>
    <s v="Amsterdam Oud-Noord"/>
    <s v="Entire home/aptOud-Noord"/>
    <n v="15300"/>
    <n v="0.1"/>
  </r>
  <r>
    <s v="Amsterdam"/>
    <n v="4237825"/>
    <x v="1"/>
    <n v="52.350809440137702"/>
    <n v="4.8946535903325996"/>
    <x v="0"/>
    <n v="150"/>
    <n v="305"/>
    <n v="10"/>
    <n v="0.21"/>
    <n v="6"/>
    <n v="2653"/>
    <n v="1"/>
    <s v="Amsterdam De Pijp - Rivierenbuurt"/>
    <s v="Entire home/aptDe Pijp - Rivierenbuurt"/>
    <n v="45750"/>
    <n v="0.1"/>
  </r>
  <r>
    <s v="Amsterdam"/>
    <n v="4610921"/>
    <x v="0"/>
    <n v="52.371546746141902"/>
    <n v="4.8719621223910803"/>
    <x v="0"/>
    <n v="325"/>
    <n v="11"/>
    <n v="102"/>
    <n v="2.16"/>
    <n v="339"/>
    <n v="2855"/>
    <n v="1"/>
    <s v="Amsterdam De Baarsjes - Oud-West"/>
    <s v="Entire home/aptDe Baarsjes - Oud-West"/>
    <n v="3575"/>
    <n v="0.1"/>
  </r>
  <r>
    <s v="Amsterdam"/>
    <n v="4696241"/>
    <x v="1"/>
    <n v="52.351414138164301"/>
    <n v="4.9093834907647"/>
    <x v="0"/>
    <n v="198"/>
    <n v="361"/>
    <n v="116"/>
    <n v="2.4"/>
    <n v="97"/>
    <n v="2898"/>
    <n v="1"/>
    <s v="Amsterdam De Pijp - Rivierenbuurt"/>
    <s v="Entire home/aptDe Pijp - Rivierenbuurt"/>
    <n v="71478"/>
    <n v="0.1"/>
  </r>
  <r>
    <s v="Amsterdam"/>
    <n v="4793315"/>
    <x v="12"/>
    <n v="52.392084110485399"/>
    <n v="4.9347128519495103"/>
    <x v="0"/>
    <n v="125"/>
    <n v="97"/>
    <n v="244"/>
    <n v="5.45"/>
    <n v="311"/>
    <n v="2960"/>
    <n v="1"/>
    <s v="Amsterdam Oud-Noord"/>
    <s v="Entire home/aptOud-Noord"/>
    <n v="12125"/>
    <n v="0.1"/>
  </r>
  <r>
    <s v="Amsterdam"/>
    <n v="4844736"/>
    <x v="9"/>
    <n v="52.354799988216797"/>
    <n v="4.9347557321559101"/>
    <x v="0"/>
    <n v="97"/>
    <n v="209"/>
    <n v="91"/>
    <n v="2.0299999999999998"/>
    <n v="159"/>
    <n v="2984"/>
    <n v="1"/>
    <s v="Amsterdam Watergraafsmeer"/>
    <s v="Entire home/aptWatergraafsmeer"/>
    <n v="20273"/>
    <n v="0.1"/>
  </r>
  <r>
    <s v="Amsterdam"/>
    <n v="4844978"/>
    <x v="2"/>
    <n v="52.390139385696699"/>
    <n v="4.8771986364304301"/>
    <x v="0"/>
    <n v="129"/>
    <n v="1"/>
    <n v="31"/>
    <n v="0.94"/>
    <n v="363"/>
    <n v="2985"/>
    <n v="1"/>
    <s v="Amsterdam Westerpark"/>
    <s v="Entire home/aptWesterpark"/>
    <n v="129"/>
    <n v="0.1"/>
  </r>
  <r>
    <s v="Amsterdam"/>
    <n v="5156433"/>
    <x v="8"/>
    <n v="52.3501281389713"/>
    <n v="4.8310955285211898"/>
    <x v="0"/>
    <n v="75"/>
    <n v="301"/>
    <n v="11"/>
    <n v="0.26"/>
    <n v="97"/>
    <n v="3149"/>
    <n v="1"/>
    <s v="Amsterdam Slotervaart"/>
    <s v="Entire home/aptSlotervaart"/>
    <n v="22575"/>
    <n v="0.1"/>
  </r>
  <r>
    <s v="Amsterdam"/>
    <n v="5625099"/>
    <x v="5"/>
    <n v="52.359847579986102"/>
    <n v="4.9272047283991398"/>
    <x v="0"/>
    <n v="87"/>
    <n v="164"/>
    <n v="53"/>
    <n v="1.18"/>
    <n v="162"/>
    <n v="3334"/>
    <n v="1"/>
    <s v="Amsterdam Oud-Oost"/>
    <s v="Entire home/aptOud-Oost"/>
    <n v="14268"/>
    <n v="0.1"/>
  </r>
  <r>
    <s v="Amsterdam"/>
    <n v="5742131"/>
    <x v="1"/>
    <n v="52.357690649732199"/>
    <n v="4.8913381424789897"/>
    <x v="0"/>
    <n v="299"/>
    <n v="28"/>
    <n v="42"/>
    <n v="0.95"/>
    <n v="356"/>
    <n v="3400"/>
    <n v="1"/>
    <s v="Amsterdam De Pijp - Rivierenbuurt"/>
    <s v="Entire home/aptDe Pijp - Rivierenbuurt"/>
    <n v="8372"/>
    <n v="0.1"/>
  </r>
  <r>
    <s v="Amsterdam"/>
    <n v="5781996"/>
    <x v="3"/>
    <n v="52.380647727724401"/>
    <n v="4.8850360962189203"/>
    <x v="0"/>
    <n v="110"/>
    <n v="68"/>
    <n v="53"/>
    <n v="1.2"/>
    <n v="7"/>
    <n v="3422"/>
    <n v="1"/>
    <s v="Amsterdam Centrum-West"/>
    <s v="Entire home/aptCentrum-West"/>
    <n v="7480"/>
    <n v="0.1"/>
  </r>
  <r>
    <s v="Amsterdam"/>
    <n v="5782399"/>
    <x v="1"/>
    <n v="52.351379862676303"/>
    <n v="4.88877647906825"/>
    <x v="0"/>
    <n v="140"/>
    <n v="210"/>
    <n v="50"/>
    <n v="1.1599999999999999"/>
    <n v="59"/>
    <n v="3423"/>
    <n v="1"/>
    <s v="Amsterdam De Pijp - Rivierenbuurt"/>
    <s v="Entire home/aptDe Pijp - Rivierenbuurt"/>
    <n v="29400"/>
    <n v="0.1"/>
  </r>
  <r>
    <s v="Amsterdam"/>
    <n v="5877192"/>
    <x v="2"/>
    <n v="52.391026876995099"/>
    <n v="4.8809012506552101"/>
    <x v="0"/>
    <n v="200"/>
    <n v="170"/>
    <n v="28"/>
    <n v="0.64"/>
    <n v="235"/>
    <n v="3473"/>
    <n v="1"/>
    <s v="Amsterdam Westerpark"/>
    <s v="Entire home/aptWesterpark"/>
    <n v="34000"/>
    <n v="0.1"/>
  </r>
  <r>
    <s v="Amsterdam"/>
    <n v="6088524"/>
    <x v="6"/>
    <n v="52.364948993138199"/>
    <n v="4.9433370085647903"/>
    <x v="0"/>
    <n v="125"/>
    <n v="11"/>
    <n v="51"/>
    <n v="1.1599999999999999"/>
    <n v="310"/>
    <n v="3617"/>
    <n v="1"/>
    <s v="Amsterdam Oostelijk Havengebied - Indische Buurt"/>
    <s v="Entire home/aptOostelijk Havengebied - Indische Buurt"/>
    <n v="1375"/>
    <n v="0.1"/>
  </r>
  <r>
    <s v="Amsterdam"/>
    <n v="6148269"/>
    <x v="10"/>
    <n v="52.3495856954369"/>
    <n v="4.8763648334249901"/>
    <x v="0"/>
    <n v="333"/>
    <n v="271"/>
    <n v="9"/>
    <n v="0.21"/>
    <n v="97"/>
    <n v="3667"/>
    <n v="1"/>
    <s v="Amsterdam Zuid"/>
    <s v="Entire home/aptZuid"/>
    <n v="90243"/>
    <n v="0.1"/>
  </r>
  <r>
    <s v="Amsterdam"/>
    <n v="6243193"/>
    <x v="1"/>
    <n v="52.346553304940997"/>
    <n v="4.8972776805940796"/>
    <x v="0"/>
    <n v="125"/>
    <n v="261"/>
    <n v="7"/>
    <n v="0.16"/>
    <n v="282"/>
    <n v="3722"/>
    <n v="1"/>
    <s v="Amsterdam De Pijp - Rivierenbuurt"/>
    <s v="Entire home/aptDe Pijp - Rivierenbuurt"/>
    <n v="32625"/>
    <n v="0.1"/>
  </r>
  <r>
    <s v="Amsterdam"/>
    <n v="6464090"/>
    <x v="2"/>
    <n v="52.383577381202699"/>
    <n v="4.8719771746664398"/>
    <x v="0"/>
    <n v="120"/>
    <n v="327"/>
    <n v="52"/>
    <n v="1.66"/>
    <n v="235"/>
    <n v="3889"/>
    <n v="1"/>
    <s v="Amsterdam Westerpark"/>
    <s v="Entire home/aptWesterpark"/>
    <n v="39240"/>
    <n v="0.1"/>
  </r>
  <r>
    <s v="Amsterdam"/>
    <n v="6552015"/>
    <x v="3"/>
    <n v="52.371208984717697"/>
    <n v="4.8792509975064799"/>
    <x v="0"/>
    <n v="130"/>
    <n v="339"/>
    <n v="57"/>
    <n v="1.34"/>
    <n v="145"/>
    <n v="3946"/>
    <n v="1"/>
    <s v="Amsterdam Centrum-West"/>
    <s v="Entire home/aptCentrum-West"/>
    <n v="44070"/>
    <n v="0.1"/>
  </r>
  <r>
    <s v="Amsterdam"/>
    <n v="6616892"/>
    <x v="1"/>
    <n v="52.343696600559902"/>
    <n v="4.9066987361957004"/>
    <x v="0"/>
    <n v="99"/>
    <n v="343"/>
    <n v="78"/>
    <n v="1.87"/>
    <n v="13"/>
    <n v="3988"/>
    <n v="1"/>
    <s v="Amsterdam De Pijp - Rivierenbuurt"/>
    <s v="Entire home/aptDe Pijp - Rivierenbuurt"/>
    <n v="33957"/>
    <n v="0.1"/>
  </r>
  <r>
    <s v="Amsterdam"/>
    <n v="6657228"/>
    <x v="19"/>
    <n v="52.324394127018103"/>
    <n v="4.9451714207634696"/>
    <x v="0"/>
    <n v="99"/>
    <n v="323"/>
    <n v="71"/>
    <n v="1.75"/>
    <n v="22"/>
    <n v="4013"/>
    <n v="1"/>
    <s v="Amsterdam Bijlmer-Centrum"/>
    <s v="Entire home/aptBijlmer-Centrum"/>
    <n v="31977"/>
    <n v="0.1"/>
  </r>
  <r>
    <s v="Amsterdam"/>
    <n v="6734900"/>
    <x v="7"/>
    <n v="52.3621560343352"/>
    <n v="4.8994456966118003"/>
    <x v="0"/>
    <n v="140"/>
    <n v="42"/>
    <n v="70"/>
    <n v="1.68"/>
    <n v="318"/>
    <n v="4066"/>
    <n v="1"/>
    <s v="Amsterdam Centrum-Oost"/>
    <s v="Entire home/aptCentrum-Oost"/>
    <n v="5880"/>
    <n v="0.1"/>
  </r>
  <r>
    <s v="Amsterdam"/>
    <n v="6757040"/>
    <x v="1"/>
    <n v="52.355649848765502"/>
    <n v="4.8989523731391396"/>
    <x v="0"/>
    <n v="130"/>
    <n v="90"/>
    <n v="35"/>
    <n v="1.1299999999999999"/>
    <n v="247"/>
    <n v="4081"/>
    <n v="1"/>
    <s v="Amsterdam De Pijp - Rivierenbuurt"/>
    <s v="Entire home/aptDe Pijp - Rivierenbuurt"/>
    <n v="11700"/>
    <n v="0.1"/>
  </r>
  <r>
    <s v="Amsterdam"/>
    <n v="6826043"/>
    <x v="12"/>
    <n v="52.395274146354502"/>
    <n v="4.9163313236492803"/>
    <x v="0"/>
    <n v="150"/>
    <n v="306"/>
    <n v="47"/>
    <n v="1.1200000000000001"/>
    <n v="13"/>
    <n v="4129"/>
    <n v="1"/>
    <s v="Amsterdam Oud-Noord"/>
    <s v="Entire home/aptOud-Noord"/>
    <n v="45900"/>
    <n v="0.1"/>
  </r>
  <r>
    <s v="Amsterdam"/>
    <n v="6827912"/>
    <x v="0"/>
    <n v="52.368789709535797"/>
    <n v="4.8670291219436503"/>
    <x v="0"/>
    <n v="250"/>
    <n v="132"/>
    <n v="15"/>
    <n v="0.39"/>
    <n v="30"/>
    <n v="4134"/>
    <n v="1"/>
    <s v="Amsterdam De Baarsjes - Oud-West"/>
    <s v="Entire home/aptDe Baarsjes - Oud-West"/>
    <n v="33000"/>
    <n v="0.1"/>
  </r>
  <r>
    <s v="Amsterdam"/>
    <n v="6895794"/>
    <x v="1"/>
    <n v="52.351348059974299"/>
    <n v="4.88899344474126"/>
    <x v="0"/>
    <n v="250"/>
    <n v="238"/>
    <n v="73"/>
    <n v="1.76"/>
    <n v="120"/>
    <n v="4183"/>
    <n v="1"/>
    <s v="Amsterdam De Pijp - Rivierenbuurt"/>
    <s v="Entire home/aptDe Pijp - Rivierenbuurt"/>
    <n v="59500"/>
    <n v="0.1"/>
  </r>
  <r>
    <s v="Amsterdam"/>
    <n v="7080545"/>
    <x v="9"/>
    <n v="52.353174653247997"/>
    <n v="4.9331393475819496"/>
    <x v="0"/>
    <n v="110"/>
    <n v="192"/>
    <n v="45"/>
    <n v="1.1000000000000001"/>
    <n v="36"/>
    <n v="4289"/>
    <n v="1"/>
    <s v="Amsterdam Watergraafsmeer"/>
    <s v="Entire home/aptWatergraafsmeer"/>
    <n v="21120"/>
    <n v="0.1"/>
  </r>
  <r>
    <s v="Amsterdam"/>
    <n v="7144100"/>
    <x v="1"/>
    <n v="52.341064279842698"/>
    <n v="4.8981017678601697"/>
    <x v="0"/>
    <n v="250"/>
    <n v="276"/>
    <n v="8"/>
    <n v="0.21"/>
    <n v="79"/>
    <n v="4320"/>
    <n v="1"/>
    <s v="Amsterdam De Pijp - Rivierenbuurt"/>
    <s v="Entire home/aptDe Pijp - Rivierenbuurt"/>
    <n v="69000"/>
    <n v="0.1"/>
  </r>
  <r>
    <s v="Amsterdam"/>
    <n v="7169772"/>
    <x v="0"/>
    <n v="52.3686265883263"/>
    <n v="4.8654522974149703"/>
    <x v="0"/>
    <n v="110"/>
    <n v="358"/>
    <n v="31"/>
    <n v="0.77"/>
    <n v="6"/>
    <n v="4334"/>
    <n v="1"/>
    <s v="Amsterdam De Baarsjes - Oud-West"/>
    <s v="Entire home/aptDe Baarsjes - Oud-West"/>
    <n v="39380"/>
    <n v="0.1"/>
  </r>
  <r>
    <s v="Amsterdam"/>
    <n v="7173886"/>
    <x v="1"/>
    <n v="52.351930971148903"/>
    <n v="4.8879320516097797"/>
    <x v="0"/>
    <n v="129"/>
    <n v="295"/>
    <n v="40"/>
    <n v="0.99"/>
    <n v="164"/>
    <n v="4342"/>
    <n v="1"/>
    <s v="Amsterdam De Pijp - Rivierenbuurt"/>
    <s v="Entire home/aptDe Pijp - Rivierenbuurt"/>
    <n v="38055"/>
    <n v="0.1"/>
  </r>
  <r>
    <s v="Amsterdam"/>
    <n v="7223490"/>
    <x v="3"/>
    <n v="52.374867118185001"/>
    <n v="4.8794925147718402"/>
    <x v="0"/>
    <n v="120"/>
    <n v="8"/>
    <n v="174"/>
    <n v="4.22"/>
    <n v="15"/>
    <n v="4379"/>
    <n v="1"/>
    <s v="Amsterdam Centrum-West"/>
    <s v="Entire home/aptCentrum-West"/>
    <n v="960"/>
    <n v="0.1"/>
  </r>
  <r>
    <s v="Amsterdam"/>
    <n v="7352638"/>
    <x v="5"/>
    <n v="52.359778091095997"/>
    <n v="4.9126782780863696"/>
    <x v="0"/>
    <n v="160"/>
    <n v="361"/>
    <n v="55"/>
    <n v="1.4"/>
    <n v="14"/>
    <n v="4478"/>
    <n v="1"/>
    <s v="Amsterdam Oud-Oost"/>
    <s v="Entire home/aptOud-Oost"/>
    <n v="57760"/>
    <n v="0.1"/>
  </r>
  <r>
    <s v="Amsterdam"/>
    <n v="7363999"/>
    <x v="2"/>
    <n v="52.390699780367697"/>
    <n v="4.8749983832036898"/>
    <x v="0"/>
    <n v="90"/>
    <n v="300"/>
    <n v="42"/>
    <n v="1.07"/>
    <n v="87"/>
    <n v="4492"/>
    <n v="1"/>
    <s v="Amsterdam Westerpark"/>
    <s v="Entire home/aptWesterpark"/>
    <n v="27000"/>
    <n v="0.1"/>
  </r>
  <r>
    <s v="Amsterdam"/>
    <n v="7390801"/>
    <x v="2"/>
    <n v="52.384209532907299"/>
    <n v="4.8736311755221502"/>
    <x v="0"/>
    <n v="107"/>
    <n v="64"/>
    <n v="42"/>
    <n v="1.02"/>
    <n v="70"/>
    <n v="4500"/>
    <n v="1"/>
    <s v="Amsterdam Westerpark"/>
    <s v="Entire home/aptWesterpark"/>
    <n v="6848"/>
    <n v="0.1"/>
  </r>
  <r>
    <s v="Amsterdam"/>
    <n v="7406770"/>
    <x v="10"/>
    <n v="52.349818029243401"/>
    <n v="4.8513844623338302"/>
    <x v="0"/>
    <n v="107"/>
    <n v="132"/>
    <n v="17"/>
    <n v="0.42"/>
    <n v="295"/>
    <n v="4513"/>
    <n v="1"/>
    <s v="Amsterdam Zuid"/>
    <s v="Entire home/aptZuid"/>
    <n v="14124"/>
    <n v="0.1"/>
  </r>
  <r>
    <s v="Amsterdam"/>
    <n v="7448305"/>
    <x v="16"/>
    <n v="52.363228905475502"/>
    <n v="4.9855319325013498"/>
    <x v="0"/>
    <n v="280"/>
    <n v="197"/>
    <n v="34"/>
    <n v="0.84"/>
    <n v="245"/>
    <n v="4540"/>
    <n v="1"/>
    <s v="Amsterdam IJburg - Zeeburgereiland"/>
    <s v="Entire home/aptIJburg - Zeeburgereiland"/>
    <n v="55160"/>
    <n v="0.1"/>
  </r>
  <r>
    <s v="Amsterdam"/>
    <n v="7464915"/>
    <x v="0"/>
    <n v="52.368010953894597"/>
    <n v="4.8508369366562096"/>
    <x v="0"/>
    <n v="87"/>
    <n v="362"/>
    <n v="15"/>
    <n v="0.85"/>
    <n v="8"/>
    <n v="4554"/>
    <n v="1"/>
    <s v="Amsterdam De Baarsjes - Oud-West"/>
    <s v="Entire home/aptDe Baarsjes - Oud-West"/>
    <n v="31494"/>
    <n v="0.1"/>
  </r>
  <r>
    <s v="Amsterdam"/>
    <n v="7468232"/>
    <x v="10"/>
    <n v="52.355169411976902"/>
    <n v="4.8832194973612602"/>
    <x v="0"/>
    <n v="495"/>
    <n v="44"/>
    <n v="2"/>
    <n v="0.05"/>
    <n v="284"/>
    <n v="4557"/>
    <n v="1"/>
    <s v="Amsterdam Zuid"/>
    <s v="Entire home/aptZuid"/>
    <n v="21780"/>
    <n v="0.1"/>
  </r>
  <r>
    <s v="Amsterdam"/>
    <n v="7505266"/>
    <x v="0"/>
    <n v="52.366571239466502"/>
    <n v="4.8504801382713403"/>
    <x v="0"/>
    <n v="80"/>
    <n v="3"/>
    <n v="257"/>
    <n v="6.32"/>
    <n v="198"/>
    <n v="4584"/>
    <n v="1"/>
    <s v="Amsterdam De Baarsjes - Oud-West"/>
    <s v="Entire home/aptDe Baarsjes - Oud-West"/>
    <n v="240"/>
    <n v="0.1"/>
  </r>
  <r>
    <s v="Amsterdam"/>
    <n v="7584326"/>
    <x v="3"/>
    <n v="52.371295164444497"/>
    <n v="4.8847066533886796"/>
    <x v="0"/>
    <n v="315"/>
    <n v="291"/>
    <n v="11"/>
    <n v="0.34"/>
    <n v="38"/>
    <n v="4637"/>
    <n v="1"/>
    <s v="Amsterdam Centrum-West"/>
    <s v="Entire home/aptCentrum-West"/>
    <n v="91665"/>
    <n v="0.1"/>
  </r>
  <r>
    <s v="Amsterdam"/>
    <n v="7600991"/>
    <x v="5"/>
    <n v="52.355523236308301"/>
    <n v="4.9171665171890897"/>
    <x v="0"/>
    <n v="115"/>
    <n v="208"/>
    <n v="30"/>
    <n v="0.74"/>
    <n v="23"/>
    <n v="4651"/>
    <n v="1"/>
    <s v="Amsterdam Oud-Oost"/>
    <s v="Entire home/aptOud-Oost"/>
    <n v="23920"/>
    <n v="0.1"/>
  </r>
  <r>
    <s v="Amsterdam"/>
    <n v="7704893"/>
    <x v="0"/>
    <n v="52.365028103812101"/>
    <n v="4.85393798095782"/>
    <x v="0"/>
    <n v="85"/>
    <n v="8"/>
    <n v="43"/>
    <n v="1.35"/>
    <n v="362"/>
    <n v="4700"/>
    <n v="1"/>
    <s v="Amsterdam De Baarsjes - Oud-West"/>
    <s v="Entire home/aptDe Baarsjes - Oud-West"/>
    <n v="680"/>
    <n v="0.1"/>
  </r>
  <r>
    <s v="Amsterdam"/>
    <n v="7878623"/>
    <x v="1"/>
    <n v="52.357428655264201"/>
    <n v="4.8962597891303004"/>
    <x v="0"/>
    <n v="130"/>
    <n v="350"/>
    <n v="36"/>
    <n v="0.91"/>
    <n v="137"/>
    <n v="4831"/>
    <n v="1"/>
    <s v="Amsterdam De Pijp - Rivierenbuurt"/>
    <s v="Entire home/aptDe Pijp - Rivierenbuurt"/>
    <n v="45500"/>
    <n v="0.1"/>
  </r>
  <r>
    <s v="Amsterdam"/>
    <n v="8022135"/>
    <x v="2"/>
    <n v="52.390623952028903"/>
    <n v="4.8733612578174403"/>
    <x v="0"/>
    <n v="110"/>
    <n v="39"/>
    <n v="18"/>
    <n v="0.46"/>
    <n v="333"/>
    <n v="4914"/>
    <n v="1"/>
    <s v="Amsterdam Westerpark"/>
    <s v="Entire home/aptWesterpark"/>
    <n v="4290"/>
    <n v="0.1"/>
  </r>
  <r>
    <s v="Amsterdam"/>
    <n v="8029697"/>
    <x v="3"/>
    <n v="52.378967217640003"/>
    <n v="4.8815272775691403"/>
    <x v="0"/>
    <n v="216"/>
    <n v="362"/>
    <n v="15"/>
    <n v="1.01"/>
    <n v="1"/>
    <n v="4918"/>
    <n v="1"/>
    <s v="Amsterdam Centrum-West"/>
    <s v="Entire home/aptCentrum-West"/>
    <n v="78192"/>
    <n v="0.1"/>
  </r>
  <r>
    <s v="Amsterdam"/>
    <n v="8122081"/>
    <x v="4"/>
    <n v="52.378634318458097"/>
    <n v="4.8572164447727602"/>
    <x v="0"/>
    <n v="100"/>
    <n v="87"/>
    <n v="28"/>
    <n v="0.73"/>
    <n v="265"/>
    <n v="4973"/>
    <n v="1"/>
    <s v="Amsterdam Bos en Lommer"/>
    <s v="Entire home/aptBos en Lommer"/>
    <n v="8700"/>
    <n v="0.1"/>
  </r>
  <r>
    <s v="Amsterdam"/>
    <n v="8191077"/>
    <x v="7"/>
    <n v="52.3604089850271"/>
    <n v="4.9013738066277499"/>
    <x v="0"/>
    <n v="250"/>
    <n v="362"/>
    <n v="31"/>
    <n v="0.91"/>
    <n v="12"/>
    <n v="5010"/>
    <n v="1"/>
    <s v="Amsterdam Centrum-Oost"/>
    <s v="Entire home/aptCentrum-Oost"/>
    <n v="90500"/>
    <n v="0.1"/>
  </r>
  <r>
    <s v="Amsterdam"/>
    <n v="8230103"/>
    <x v="0"/>
    <n v="52.366904446311601"/>
    <n v="4.8527352833844999"/>
    <x v="0"/>
    <n v="120"/>
    <n v="225"/>
    <n v="32"/>
    <n v="0.81"/>
    <n v="195"/>
    <n v="5026"/>
    <n v="1"/>
    <s v="Amsterdam De Baarsjes - Oud-West"/>
    <s v="Entire home/aptDe Baarsjes - Oud-West"/>
    <n v="27000"/>
    <n v="0.1"/>
  </r>
  <r>
    <s v="Amsterdam"/>
    <n v="8321319"/>
    <x v="6"/>
    <n v="52.363856516692103"/>
    <n v="4.9414460262211497"/>
    <x v="0"/>
    <n v="110"/>
    <n v="7"/>
    <n v="30"/>
    <n v="0.79"/>
    <n v="136"/>
    <n v="5075"/>
    <n v="1"/>
    <s v="Amsterdam Oostelijk Havengebied - Indische Buurt"/>
    <s v="Entire home/aptOostelijk Havengebied - Indische Buurt"/>
    <n v="770"/>
    <n v="0.1"/>
  </r>
  <r>
    <s v="Amsterdam"/>
    <n v="8377415"/>
    <x v="2"/>
    <n v="52.385207961183497"/>
    <n v="4.8772582545462804"/>
    <x v="0"/>
    <n v="249"/>
    <n v="156"/>
    <n v="38"/>
    <n v="0.98"/>
    <n v="246"/>
    <n v="5109"/>
    <n v="1"/>
    <s v="Amsterdam Westerpark"/>
    <s v="Entire home/aptWesterpark"/>
    <n v="38844"/>
    <n v="0.1"/>
  </r>
  <r>
    <s v="Amsterdam"/>
    <n v="8432105"/>
    <x v="0"/>
    <n v="52.368455938929301"/>
    <n v="4.8732004104472102"/>
    <x v="0"/>
    <n v="220"/>
    <n v="61"/>
    <n v="58"/>
    <n v="1.5"/>
    <n v="233"/>
    <n v="5140"/>
    <n v="1"/>
    <s v="Amsterdam De Baarsjes - Oud-West"/>
    <s v="Entire home/aptDe Baarsjes - Oud-West"/>
    <n v="13420"/>
    <n v="0.1"/>
  </r>
  <r>
    <s v="Amsterdam"/>
    <n v="8607603"/>
    <x v="6"/>
    <n v="52.361623990837003"/>
    <n v="4.9444407660159202"/>
    <x v="0"/>
    <n v="120"/>
    <n v="2"/>
    <n v="47"/>
    <n v="1.21"/>
    <n v="333"/>
    <n v="5241"/>
    <n v="1"/>
    <s v="Amsterdam Oostelijk Havengebied - Indische Buurt"/>
    <s v="Entire home/aptOostelijk Havengebied - Indische Buurt"/>
    <n v="240"/>
    <n v="0.1"/>
  </r>
  <r>
    <s v="Amsterdam"/>
    <n v="8618487"/>
    <x v="13"/>
    <n v="52.4090255068906"/>
    <n v="4.9010302961970602"/>
    <x v="0"/>
    <n v="100"/>
    <n v="1"/>
    <n v="5"/>
    <n v="0.14000000000000001"/>
    <n v="339"/>
    <n v="5245"/>
    <n v="1"/>
    <s v="Amsterdam Noord-West"/>
    <s v="Entire home/aptNoord-West"/>
    <n v="100"/>
    <n v="0.1"/>
  </r>
  <r>
    <s v="Amsterdam"/>
    <n v="8725253"/>
    <x v="0"/>
    <n v="52.360953848128702"/>
    <n v="4.8598673751514303"/>
    <x v="0"/>
    <n v="185"/>
    <n v="301"/>
    <n v="33"/>
    <n v="0.87"/>
    <n v="35"/>
    <n v="5302"/>
    <n v="1"/>
    <s v="Amsterdam De Baarsjes - Oud-West"/>
    <s v="Entire home/aptDe Baarsjes - Oud-West"/>
    <n v="55685"/>
    <n v="0.1"/>
  </r>
  <r>
    <s v="Amsterdam"/>
    <n v="8743652"/>
    <x v="4"/>
    <n v="52.378176277819499"/>
    <n v="4.8564625709225098"/>
    <x v="0"/>
    <n v="95"/>
    <n v="348"/>
    <n v="45"/>
    <n v="1.18"/>
    <n v="7"/>
    <n v="5316"/>
    <n v="1"/>
    <s v="Amsterdam Bos en Lommer"/>
    <s v="Entire home/aptBos en Lommer"/>
    <n v="33060"/>
    <n v="0.1"/>
  </r>
  <r>
    <s v="Amsterdam"/>
    <n v="8971928"/>
    <x v="0"/>
    <n v="52.360934064617602"/>
    <n v="4.8552351848388398"/>
    <x v="0"/>
    <n v="135"/>
    <n v="28"/>
    <n v="59"/>
    <n v="1.84"/>
    <n v="244"/>
    <n v="5437"/>
    <n v="1"/>
    <s v="Amsterdam De Baarsjes - Oud-West"/>
    <s v="Entire home/aptDe Baarsjes - Oud-West"/>
    <n v="3780"/>
    <n v="0.1"/>
  </r>
  <r>
    <s v="Amsterdam"/>
    <n v="9031877"/>
    <x v="7"/>
    <n v="52.369024872716302"/>
    <n v="4.9309964670076196"/>
    <x v="0"/>
    <n v="150"/>
    <n v="206"/>
    <n v="27"/>
    <n v="1.02"/>
    <n v="139"/>
    <n v="5465"/>
    <n v="1"/>
    <s v="Amsterdam Centrum-Oost"/>
    <s v="Entire home/aptCentrum-Oost"/>
    <n v="30900"/>
    <n v="0.1"/>
  </r>
  <r>
    <s v="Amsterdam"/>
    <n v="9146453"/>
    <x v="7"/>
    <n v="52.366017814407599"/>
    <n v="4.8971307664823804"/>
    <x v="0"/>
    <n v="165"/>
    <n v="102"/>
    <n v="207"/>
    <n v="5.52"/>
    <n v="40"/>
    <n v="5547"/>
    <n v="1"/>
    <s v="Amsterdam Centrum-Oost"/>
    <s v="Entire home/aptCentrum-Oost"/>
    <n v="16830"/>
    <n v="0.1"/>
  </r>
  <r>
    <s v="Amsterdam"/>
    <n v="9165578"/>
    <x v="3"/>
    <n v="52.374357542702597"/>
    <n v="4.8991332399258098"/>
    <x v="0"/>
    <n v="599"/>
    <n v="28"/>
    <n v="35"/>
    <n v="1.21"/>
    <n v="365"/>
    <n v="5559"/>
    <n v="1"/>
    <s v="Amsterdam Centrum-West"/>
    <s v="Entire home/aptCentrum-West"/>
    <n v="16772"/>
    <n v="0.1"/>
  </r>
  <r>
    <s v="Amsterdam"/>
    <n v="9231405"/>
    <x v="0"/>
    <n v="52.373634934531196"/>
    <n v="4.8585088996629198"/>
    <x v="0"/>
    <n v="150"/>
    <n v="335"/>
    <n v="39"/>
    <n v="1.17"/>
    <n v="4"/>
    <n v="5603"/>
    <n v="1"/>
    <s v="Amsterdam De Baarsjes - Oud-West"/>
    <s v="Entire home/aptDe Baarsjes - Oud-West"/>
    <n v="50250"/>
    <n v="0.1"/>
  </r>
  <r>
    <s v="Amsterdam"/>
    <n v="9248355"/>
    <x v="3"/>
    <n v="52.372025442249701"/>
    <n v="4.8992277560501503"/>
    <x v="0"/>
    <n v="550"/>
    <n v="31"/>
    <n v="20"/>
    <n v="0.66"/>
    <n v="365"/>
    <n v="5614"/>
    <n v="1"/>
    <s v="Amsterdam Centrum-West"/>
    <s v="Entire home/aptCentrum-West"/>
    <n v="17050"/>
    <n v="0.1"/>
  </r>
  <r>
    <s v="Amsterdam"/>
    <n v="9289874"/>
    <x v="8"/>
    <n v="52.368111089541301"/>
    <n v="4.8420061173846598"/>
    <x v="0"/>
    <n v="110"/>
    <n v="282"/>
    <n v="35"/>
    <n v="0.95"/>
    <n v="67"/>
    <n v="5645"/>
    <n v="1"/>
    <s v="Amsterdam Slotervaart"/>
    <s v="Entire home/aptSlotervaart"/>
    <n v="31020"/>
    <n v="0.1"/>
  </r>
  <r>
    <s v="Amsterdam"/>
    <n v="9356852"/>
    <x v="10"/>
    <n v="52.355762808345702"/>
    <n v="4.8542853006017399"/>
    <x v="0"/>
    <n v="99"/>
    <n v="294"/>
    <n v="20"/>
    <n v="0.66"/>
    <n v="7"/>
    <n v="5695"/>
    <n v="1"/>
    <s v="Amsterdam Zuid"/>
    <s v="Entire home/aptZuid"/>
    <n v="29106"/>
    <n v="0.1"/>
  </r>
  <r>
    <s v="Amsterdam"/>
    <n v="9490497"/>
    <x v="4"/>
    <n v="52.380228639890802"/>
    <n v="4.8472085674512204"/>
    <x v="0"/>
    <n v="69"/>
    <n v="358"/>
    <n v="23"/>
    <n v="0.63"/>
    <n v="6"/>
    <n v="5775"/>
    <n v="1"/>
    <s v="Amsterdam Bos en Lommer"/>
    <s v="Entire home/aptBos en Lommer"/>
    <n v="24702"/>
    <n v="0.1"/>
  </r>
  <r>
    <s v="Amsterdam"/>
    <n v="9521414"/>
    <x v="5"/>
    <n v="52.357686686072"/>
    <n v="4.9124561882163897"/>
    <x v="0"/>
    <n v="110"/>
    <n v="11"/>
    <n v="14"/>
    <n v="0.38"/>
    <n v="127"/>
    <n v="5794"/>
    <n v="1"/>
    <s v="Amsterdam Oud-Oost"/>
    <s v="Entire home/aptOud-Oost"/>
    <n v="1210"/>
    <n v="0.1"/>
  </r>
  <r>
    <s v="Amsterdam"/>
    <n v="9521467"/>
    <x v="1"/>
    <n v="52.3532308083836"/>
    <n v="4.9047631676508203"/>
    <x v="0"/>
    <n v="150"/>
    <n v="2"/>
    <n v="21"/>
    <n v="0.74"/>
    <n v="204"/>
    <n v="5795"/>
    <n v="1"/>
    <s v="Amsterdam De Pijp - Rivierenbuurt"/>
    <s v="Entire home/aptDe Pijp - Rivierenbuurt"/>
    <n v="300"/>
    <n v="0.1"/>
  </r>
  <r>
    <s v="Amsterdam"/>
    <n v="9650371"/>
    <x v="5"/>
    <n v="52.357175660558902"/>
    <n v="4.9111774306256102"/>
    <x v="0"/>
    <n v="220"/>
    <n v="1"/>
    <n v="50"/>
    <n v="1.55"/>
    <n v="364"/>
    <n v="5879"/>
    <n v="1"/>
    <s v="Amsterdam Oud-Oost"/>
    <s v="Entire home/aptOud-Oost"/>
    <n v="220"/>
    <n v="0.1"/>
  </r>
  <r>
    <s v="Amsterdam"/>
    <n v="9769837"/>
    <x v="16"/>
    <n v="52.368322437317701"/>
    <n v="4.9576487887311398"/>
    <x v="0"/>
    <n v="150"/>
    <n v="87"/>
    <n v="16"/>
    <n v="0.49"/>
    <n v="321"/>
    <n v="5955"/>
    <n v="1"/>
    <s v="Amsterdam IJburg - Zeeburgereiland"/>
    <s v="Entire home/aptIJburg - Zeeburgereiland"/>
    <n v="13050"/>
    <n v="0.1"/>
  </r>
  <r>
    <s v="Amsterdam"/>
    <n v="9874061"/>
    <x v="2"/>
    <n v="52.380240857321397"/>
    <n v="4.8732786998026496"/>
    <x v="0"/>
    <n v="100"/>
    <n v="212"/>
    <n v="47"/>
    <n v="1.3"/>
    <n v="128"/>
    <n v="6024"/>
    <n v="1"/>
    <s v="Amsterdam Westerpark"/>
    <s v="Entire home/aptWesterpark"/>
    <n v="21200"/>
    <n v="0.1"/>
  </r>
  <r>
    <s v="Amsterdam"/>
    <n v="9905159"/>
    <x v="17"/>
    <n v="52.349079993182997"/>
    <n v="4.7905271870870401"/>
    <x v="0"/>
    <n v="120"/>
    <n v="297"/>
    <n v="9"/>
    <n v="0.75"/>
    <n v="33"/>
    <n v="6040"/>
    <n v="1"/>
    <s v="Amsterdam De Aker - Nieuw Sloten"/>
    <s v="Entire home/aptDe Aker - Nieuw Sloten"/>
    <n v="35640"/>
    <n v="0.1"/>
  </r>
  <r>
    <s v="Amsterdam"/>
    <n v="10082433"/>
    <x v="2"/>
    <n v="52.388693393213799"/>
    <n v="4.8811718003865696"/>
    <x v="0"/>
    <n v="170"/>
    <n v="302"/>
    <n v="78"/>
    <n v="2.19"/>
    <n v="339"/>
    <n v="6168"/>
    <n v="1"/>
    <s v="Amsterdam Westerpark"/>
    <s v="Entire home/aptWesterpark"/>
    <n v="51340"/>
    <n v="0.1"/>
  </r>
  <r>
    <s v="Amsterdam"/>
    <n v="10120762"/>
    <x v="0"/>
    <n v="52.3731870466275"/>
    <n v="4.8577479699402"/>
    <x v="0"/>
    <n v="300"/>
    <n v="358"/>
    <n v="12"/>
    <n v="0.39"/>
    <n v="29"/>
    <n v="6194"/>
    <n v="1"/>
    <s v="Amsterdam De Baarsjes - Oud-West"/>
    <s v="Entire home/aptDe Baarsjes - Oud-West"/>
    <n v="107400"/>
    <n v="0.1"/>
  </r>
  <r>
    <s v="Amsterdam"/>
    <n v="10190247"/>
    <x v="4"/>
    <n v="52.374947619400402"/>
    <n v="4.86042527936638"/>
    <x v="0"/>
    <n v="179"/>
    <n v="289"/>
    <n v="55"/>
    <n v="1.54"/>
    <n v="84"/>
    <n v="6235"/>
    <n v="1"/>
    <s v="Amsterdam Bos en Lommer"/>
    <s v="Entire home/aptBos en Lommer"/>
    <n v="51731"/>
    <n v="0.1"/>
  </r>
  <r>
    <s v="Amsterdam"/>
    <n v="10225933"/>
    <x v="4"/>
    <n v="52.374717327009897"/>
    <n v="4.8452967090607499"/>
    <x v="0"/>
    <n v="70"/>
    <n v="12"/>
    <n v="13"/>
    <n v="0.46"/>
    <n v="335"/>
    <n v="6247"/>
    <n v="1"/>
    <s v="Amsterdam Bos en Lommer"/>
    <s v="Entire home/aptBos en Lommer"/>
    <n v="840"/>
    <n v="0.1"/>
  </r>
  <r>
    <s v="Amsterdam"/>
    <n v="10644438"/>
    <x v="3"/>
    <n v="52.380634463278902"/>
    <n v="4.8863442652489502"/>
    <x v="0"/>
    <n v="110"/>
    <n v="14"/>
    <n v="210"/>
    <n v="6.07"/>
    <n v="231"/>
    <n v="6433"/>
    <n v="1"/>
    <s v="Amsterdam Centrum-West"/>
    <s v="Entire home/aptCentrum-West"/>
    <n v="1540"/>
    <n v="0.1"/>
  </r>
  <r>
    <s v="Amsterdam"/>
    <n v="10764986"/>
    <x v="3"/>
    <n v="52.377544916019197"/>
    <n v="4.8820423721575299"/>
    <x v="0"/>
    <n v="375"/>
    <n v="362"/>
    <n v="7"/>
    <n v="0.25"/>
    <n v="18"/>
    <n v="6488"/>
    <n v="1"/>
    <s v="Amsterdam Centrum-West"/>
    <s v="Entire home/aptCentrum-West"/>
    <n v="135750"/>
    <n v="0.1"/>
  </r>
  <r>
    <s v="Amsterdam"/>
    <n v="10796458"/>
    <x v="0"/>
    <n v="52.361067541408602"/>
    <n v="4.8674061107838504"/>
    <x v="0"/>
    <n v="115"/>
    <n v="7"/>
    <n v="27"/>
    <n v="0.78"/>
    <n v="339"/>
    <n v="6498"/>
    <n v="1"/>
    <s v="Amsterdam De Baarsjes - Oud-West"/>
    <s v="Entire home/aptDe Baarsjes - Oud-West"/>
    <n v="805"/>
    <n v="0.1"/>
  </r>
  <r>
    <s v="Amsterdam"/>
    <n v="10872765"/>
    <x v="7"/>
    <n v="52.365114799497697"/>
    <n v="4.8827596325706102"/>
    <x v="0"/>
    <n v="199"/>
    <n v="52"/>
    <n v="41"/>
    <n v="1.27"/>
    <n v="291"/>
    <n v="6532"/>
    <n v="1"/>
    <s v="Amsterdam Centrum-Oost"/>
    <s v="Entire home/aptCentrum-Oost"/>
    <n v="10348"/>
    <n v="0.1"/>
  </r>
  <r>
    <s v="Amsterdam"/>
    <n v="10891119"/>
    <x v="17"/>
    <n v="52.3425963087711"/>
    <n v="4.7992523867793002"/>
    <x v="0"/>
    <n v="90"/>
    <n v="79"/>
    <n v="133"/>
    <n v="3.87"/>
    <n v="271"/>
    <n v="6535"/>
    <n v="1"/>
    <s v="Amsterdam De Aker - Nieuw Sloten"/>
    <s v="Entire home/aptDe Aker - Nieuw Sloten"/>
    <n v="7110"/>
    <n v="0.1"/>
  </r>
  <r>
    <s v="Amsterdam"/>
    <n v="10920384"/>
    <x v="7"/>
    <n v="52.364937707979898"/>
    <n v="4.8886868005070703"/>
    <x v="0"/>
    <n v="105"/>
    <n v="70"/>
    <n v="110"/>
    <n v="3.34"/>
    <n v="256"/>
    <n v="6545"/>
    <n v="1"/>
    <s v="Amsterdam Centrum-Oost"/>
    <s v="Entire home/aptCentrum-Oost"/>
    <n v="7350"/>
    <n v="0.1"/>
  </r>
  <r>
    <s v="Amsterdam"/>
    <n v="10923071"/>
    <x v="3"/>
    <n v="52.368842905838001"/>
    <n v="4.8953243940970204"/>
    <x v="0"/>
    <n v="120"/>
    <n v="221"/>
    <n v="44"/>
    <n v="1.32"/>
    <n v="66"/>
    <n v="6547"/>
    <n v="1"/>
    <s v="Amsterdam Centrum-West"/>
    <s v="Entire home/aptCentrum-West"/>
    <n v="26520"/>
    <n v="0.1"/>
  </r>
  <r>
    <s v="Amsterdam"/>
    <n v="11097614"/>
    <x v="3"/>
    <n v="52.371047133501698"/>
    <n v="4.8853243199424998"/>
    <x v="0"/>
    <n v="400"/>
    <n v="50"/>
    <n v="47"/>
    <n v="1.39"/>
    <n v="316"/>
    <n v="6611"/>
    <n v="1"/>
    <s v="Amsterdam Centrum-West"/>
    <s v="Entire home/aptCentrum-West"/>
    <n v="20000"/>
    <n v="0.1"/>
  </r>
  <r>
    <s v="Amsterdam"/>
    <n v="11155657"/>
    <x v="7"/>
    <n v="52.373261054659601"/>
    <n v="4.9075123505295002"/>
    <x v="0"/>
    <n v="160"/>
    <n v="357"/>
    <n v="25"/>
    <n v="0.86"/>
    <n v="2"/>
    <n v="6641"/>
    <n v="1"/>
    <s v="Amsterdam Centrum-Oost"/>
    <s v="Entire home/aptCentrum-Oost"/>
    <n v="57120"/>
    <n v="0.1"/>
  </r>
  <r>
    <s v="Amsterdam"/>
    <n v="11201787"/>
    <x v="3"/>
    <n v="52.376764956895599"/>
    <n v="4.89022102058507"/>
    <x v="0"/>
    <n v="275"/>
    <n v="57"/>
    <n v="20"/>
    <n v="1.1499999999999999"/>
    <n v="307"/>
    <n v="6678"/>
    <n v="1"/>
    <s v="Amsterdam Centrum-West"/>
    <s v="Entire home/aptCentrum-West"/>
    <n v="15675"/>
    <n v="0.1"/>
  </r>
  <r>
    <s v="Amsterdam"/>
    <n v="11233691"/>
    <x v="10"/>
    <n v="52.350346092063297"/>
    <n v="4.8471907320060801"/>
    <x v="0"/>
    <n v="82"/>
    <n v="116"/>
    <n v="31"/>
    <n v="1.07"/>
    <n v="84"/>
    <n v="6690"/>
    <n v="1"/>
    <s v="Amsterdam Zuid"/>
    <s v="Entire home/aptZuid"/>
    <n v="9512"/>
    <n v="0.1"/>
  </r>
  <r>
    <s v="Amsterdam"/>
    <n v="11333667"/>
    <x v="10"/>
    <n v="52.354938622670403"/>
    <n v="4.8545064347355797"/>
    <x v="0"/>
    <n v="275"/>
    <n v="16"/>
    <n v="57"/>
    <n v="1.96"/>
    <n v="306"/>
    <n v="6749"/>
    <n v="1"/>
    <s v="Amsterdam Zuid"/>
    <s v="Entire home/aptZuid"/>
    <n v="4400"/>
    <n v="0.1"/>
  </r>
  <r>
    <s v="Amsterdam"/>
    <n v="11386080"/>
    <x v="2"/>
    <n v="52.391085005482097"/>
    <n v="4.8788746410794701"/>
    <x v="0"/>
    <n v="124"/>
    <n v="363"/>
    <n v="20"/>
    <n v="0.63"/>
    <n v="3"/>
    <n v="6772"/>
    <n v="1"/>
    <s v="Amsterdam Westerpark"/>
    <s v="Entire home/aptWesterpark"/>
    <n v="45012"/>
    <n v="0.1"/>
  </r>
  <r>
    <s v="Amsterdam"/>
    <n v="11433925"/>
    <x v="4"/>
    <n v="52.378551969985502"/>
    <n v="4.8575647671883804"/>
    <x v="0"/>
    <n v="135"/>
    <n v="40"/>
    <n v="33"/>
    <n v="1.1000000000000001"/>
    <n v="339"/>
    <n v="6797"/>
    <n v="1"/>
    <s v="Amsterdam Bos en Lommer"/>
    <s v="Entire home/aptBos en Lommer"/>
    <n v="5400"/>
    <n v="0.1"/>
  </r>
  <r>
    <s v="Amsterdam"/>
    <n v="11527156"/>
    <x v="3"/>
    <n v="52.373312396981902"/>
    <n v="4.8761361522251301"/>
    <x v="0"/>
    <n v="119"/>
    <n v="247"/>
    <n v="215"/>
    <n v="6.48"/>
    <n v="199"/>
    <n v="6837"/>
    <n v="1"/>
    <s v="Amsterdam Centrum-West"/>
    <s v="Entire home/aptCentrum-West"/>
    <n v="29393"/>
    <n v="0.1"/>
  </r>
  <r>
    <s v="Amsterdam"/>
    <n v="11544027"/>
    <x v="0"/>
    <n v="52.363217011309203"/>
    <n v="4.8508528870594896"/>
    <x v="0"/>
    <n v="115"/>
    <n v="302"/>
    <n v="16"/>
    <n v="0.5"/>
    <n v="18"/>
    <n v="6851"/>
    <n v="1"/>
    <s v="Amsterdam De Baarsjes - Oud-West"/>
    <s v="Entire home/aptDe Baarsjes - Oud-West"/>
    <n v="34730"/>
    <n v="0.1"/>
  </r>
  <r>
    <s v="Amsterdam"/>
    <n v="11544728"/>
    <x v="0"/>
    <n v="52.361635637817301"/>
    <n v="4.8658326176774898"/>
    <x v="0"/>
    <n v="100"/>
    <n v="358"/>
    <n v="26"/>
    <n v="0.82"/>
    <n v="1"/>
    <n v="6852"/>
    <n v="1"/>
    <s v="Amsterdam De Baarsjes - Oud-West"/>
    <s v="Entire home/aptDe Baarsjes - Oud-West"/>
    <n v="35800"/>
    <n v="0.1"/>
  </r>
  <r>
    <s v="Amsterdam"/>
    <n v="11646400"/>
    <x v="1"/>
    <n v="52.353279492623102"/>
    <n v="4.9012427181341396"/>
    <x v="0"/>
    <n v="129"/>
    <n v="245"/>
    <n v="39"/>
    <n v="1.17"/>
    <n v="313"/>
    <n v="6937"/>
    <n v="1"/>
    <s v="Amsterdam De Pijp - Rivierenbuurt"/>
    <s v="Entire home/aptDe Pijp - Rivierenbuurt"/>
    <n v="31605"/>
    <n v="0.1"/>
  </r>
  <r>
    <s v="Amsterdam"/>
    <n v="11653677"/>
    <x v="1"/>
    <n v="52.356810599964"/>
    <n v="4.8939396622894504"/>
    <x v="0"/>
    <n v="225"/>
    <n v="354"/>
    <n v="37"/>
    <n v="1.1100000000000001"/>
    <n v="83"/>
    <n v="6943"/>
    <n v="1"/>
    <s v="Amsterdam De Pijp - Rivierenbuurt"/>
    <s v="Entire home/aptDe Pijp - Rivierenbuurt"/>
    <n v="79650"/>
    <n v="0.1"/>
  </r>
  <r>
    <s v="Amsterdam"/>
    <n v="11662948"/>
    <x v="2"/>
    <n v="52.375017622375701"/>
    <n v="4.8686298054216204"/>
    <x v="0"/>
    <n v="105"/>
    <n v="321"/>
    <n v="35"/>
    <n v="1.07"/>
    <n v="31"/>
    <n v="6947"/>
    <n v="1"/>
    <s v="Amsterdam Westerpark"/>
    <s v="Entire home/aptWesterpark"/>
    <n v="33705"/>
    <n v="0.1"/>
  </r>
  <r>
    <s v="Amsterdam"/>
    <n v="11673040"/>
    <x v="8"/>
    <n v="52.349792602569103"/>
    <n v="4.8320548274711701"/>
    <x v="0"/>
    <n v="135"/>
    <n v="294"/>
    <n v="47"/>
    <n v="1.45"/>
    <n v="17"/>
    <n v="6951"/>
    <n v="1"/>
    <s v="Amsterdam Slotervaart"/>
    <s v="Entire home/aptSlotervaart"/>
    <n v="39690"/>
    <n v="0.1"/>
  </r>
  <r>
    <s v="Amsterdam"/>
    <n v="11785796"/>
    <x v="2"/>
    <n v="52.384425617759398"/>
    <n v="4.8747522248817203"/>
    <x v="0"/>
    <n v="249"/>
    <n v="361"/>
    <n v="22"/>
    <n v="0.72"/>
    <n v="10"/>
    <n v="7006"/>
    <n v="1"/>
    <s v="Amsterdam Westerpark"/>
    <s v="Entire home/aptWesterpark"/>
    <n v="89889"/>
    <n v="0.1"/>
  </r>
  <r>
    <s v="Amsterdam"/>
    <n v="11858419"/>
    <x v="3"/>
    <n v="52.368820868730502"/>
    <n v="4.8846979504365002"/>
    <x v="0"/>
    <n v="125"/>
    <n v="160"/>
    <n v="124"/>
    <n v="3.81"/>
    <n v="60"/>
    <n v="7042"/>
    <n v="1"/>
    <s v="Amsterdam Centrum-West"/>
    <s v="Entire home/aptCentrum-West"/>
    <n v="20000"/>
    <n v="0.1"/>
  </r>
  <r>
    <s v="Amsterdam"/>
    <n v="12079751"/>
    <x v="2"/>
    <n v="52.381849602227398"/>
    <n v="4.8698192677639396"/>
    <x v="0"/>
    <n v="169"/>
    <n v="352"/>
    <n v="54"/>
    <n v="1.67"/>
    <n v="83"/>
    <n v="7142"/>
    <n v="1"/>
    <s v="Amsterdam Westerpark"/>
    <s v="Entire home/aptWesterpark"/>
    <n v="59488"/>
    <n v="0.1"/>
  </r>
  <r>
    <s v="Amsterdam"/>
    <n v="12098879"/>
    <x v="0"/>
    <n v="52.372362525745302"/>
    <n v="4.8619592653655799"/>
    <x v="0"/>
    <n v="95"/>
    <n v="35"/>
    <n v="13"/>
    <n v="0.4"/>
    <n v="35"/>
    <n v="7152"/>
    <n v="1"/>
    <s v="Amsterdam De Baarsjes - Oud-West"/>
    <s v="Entire home/aptDe Baarsjes - Oud-West"/>
    <n v="3325"/>
    <n v="0.1"/>
  </r>
  <r>
    <s v="Amsterdam"/>
    <n v="12151249"/>
    <x v="2"/>
    <n v="52.384794370303197"/>
    <n v="4.87401253061432"/>
    <x v="0"/>
    <n v="100"/>
    <n v="6"/>
    <n v="107"/>
    <n v="3.31"/>
    <n v="263"/>
    <n v="7194"/>
    <n v="1"/>
    <s v="Amsterdam Westerpark"/>
    <s v="Entire home/aptWesterpark"/>
    <n v="600"/>
    <n v="0.1"/>
  </r>
  <r>
    <s v="Amsterdam"/>
    <n v="12187238"/>
    <x v="9"/>
    <n v="52.339381855892903"/>
    <n v="4.9196808574853197"/>
    <x v="0"/>
    <n v="70"/>
    <n v="343"/>
    <n v="25"/>
    <n v="0.78"/>
    <n v="14"/>
    <n v="7219"/>
    <n v="1"/>
    <s v="Amsterdam Watergraafsmeer"/>
    <s v="Entire home/aptWatergraafsmeer"/>
    <n v="24010"/>
    <n v="0.1"/>
  </r>
  <r>
    <s v="Amsterdam"/>
    <n v="12196335"/>
    <x v="4"/>
    <n v="52.380555409373002"/>
    <n v="4.8566707030797298"/>
    <x v="0"/>
    <n v="95"/>
    <n v="357"/>
    <n v="26"/>
    <n v="0.81"/>
    <n v="2"/>
    <n v="7224"/>
    <n v="1"/>
    <s v="Amsterdam Bos en Lommer"/>
    <s v="Entire home/aptBos en Lommer"/>
    <n v="33915"/>
    <n v="0.1"/>
  </r>
  <r>
    <s v="Amsterdam"/>
    <n v="12205686"/>
    <x v="5"/>
    <n v="52.361520676812802"/>
    <n v="4.9264978712094996"/>
    <x v="0"/>
    <n v="149"/>
    <n v="362"/>
    <n v="45"/>
    <n v="1.44"/>
    <n v="2"/>
    <n v="7228"/>
    <n v="1"/>
    <s v="Amsterdam Oud-Oost"/>
    <s v="Entire home/aptOud-Oost"/>
    <n v="53938"/>
    <n v="0.1"/>
  </r>
  <r>
    <s v="Amsterdam"/>
    <n v="12297885"/>
    <x v="0"/>
    <n v="52.362211048356997"/>
    <n v="4.8625086509215896"/>
    <x v="0"/>
    <n v="170"/>
    <n v="344"/>
    <n v="21"/>
    <n v="0.67"/>
    <n v="3"/>
    <n v="7291"/>
    <n v="1"/>
    <s v="Amsterdam De Baarsjes - Oud-West"/>
    <s v="Entire home/aptDe Baarsjes - Oud-West"/>
    <n v="58480"/>
    <n v="0.1"/>
  </r>
  <r>
    <s v="Amsterdam"/>
    <n v="12328178"/>
    <x v="12"/>
    <n v="52.391628228024501"/>
    <n v="4.9089677670918697"/>
    <x v="0"/>
    <n v="200"/>
    <n v="337"/>
    <n v="16"/>
    <n v="0.54"/>
    <n v="269"/>
    <n v="7302"/>
    <n v="1"/>
    <s v="Amsterdam Oud-Noord"/>
    <s v="Entire home/aptOud-Noord"/>
    <n v="67400"/>
    <n v="0.1"/>
  </r>
  <r>
    <s v="Amsterdam"/>
    <n v="12387233"/>
    <x v="11"/>
    <n v="52.397013523125601"/>
    <n v="4.9591702205637702"/>
    <x v="0"/>
    <n v="510"/>
    <n v="1"/>
    <n v="0"/>
    <m/>
    <n v="365"/>
    <n v="7333"/>
    <n v="1"/>
    <s v="Amsterdam Noord-Oost"/>
    <s v="Entire home/aptNoord-Oost"/>
    <n v="510"/>
    <n v="0.1"/>
  </r>
  <r>
    <s v="Amsterdam"/>
    <n v="12436996"/>
    <x v="6"/>
    <n v="52.372855695414998"/>
    <n v="4.9359248370301199"/>
    <x v="0"/>
    <n v="200"/>
    <n v="49"/>
    <n v="6"/>
    <n v="0.19"/>
    <n v="364"/>
    <n v="7360"/>
    <n v="1"/>
    <s v="Amsterdam Oostelijk Havengebied - Indische Buurt"/>
    <s v="Entire home/aptOostelijk Havengebied - Indische Buurt"/>
    <n v="9800"/>
    <n v="0.1"/>
  </r>
  <r>
    <s v="Amsterdam"/>
    <n v="12554264"/>
    <x v="3"/>
    <n v="52.375664303391702"/>
    <n v="4.8801114085822599"/>
    <x v="0"/>
    <n v="210"/>
    <n v="363"/>
    <n v="10"/>
    <n v="0.61"/>
    <n v="1"/>
    <n v="7440"/>
    <n v="1"/>
    <s v="Amsterdam Centrum-West"/>
    <s v="Entire home/aptCentrum-West"/>
    <n v="76230"/>
    <n v="0.1"/>
  </r>
  <r>
    <s v="Amsterdam"/>
    <n v="12565100"/>
    <x v="0"/>
    <n v="52.369247720139498"/>
    <n v="4.8599401707062997"/>
    <x v="0"/>
    <n v="120"/>
    <n v="358"/>
    <n v="22"/>
    <n v="0.73"/>
    <n v="272"/>
    <n v="7451"/>
    <n v="1"/>
    <s v="Amsterdam De Baarsjes - Oud-West"/>
    <s v="Entire home/aptDe Baarsjes - Oud-West"/>
    <n v="42960"/>
    <n v="0.1"/>
  </r>
  <r>
    <s v="Amsterdam"/>
    <n v="12596322"/>
    <x v="7"/>
    <n v="52.363867581162502"/>
    <n v="4.8808143452021904"/>
    <x v="0"/>
    <n v="210"/>
    <n v="255"/>
    <n v="111"/>
    <n v="3.57"/>
    <n v="278"/>
    <n v="7469"/>
    <n v="1"/>
    <s v="Amsterdam Centrum-Oost"/>
    <s v="Entire home/aptCentrum-Oost"/>
    <n v="53550"/>
    <n v="0.1"/>
  </r>
  <r>
    <s v="Amsterdam"/>
    <n v="12602513"/>
    <x v="1"/>
    <n v="52.351970444555697"/>
    <n v="4.8987795680085702"/>
    <x v="0"/>
    <n v="140"/>
    <n v="306"/>
    <n v="31"/>
    <n v="0.98"/>
    <n v="47"/>
    <n v="7483"/>
    <n v="1"/>
    <s v="Amsterdam De Pijp - Rivierenbuurt"/>
    <s v="Entire home/aptDe Pijp - Rivierenbuurt"/>
    <n v="42840"/>
    <n v="0.1"/>
  </r>
  <r>
    <s v="Amsterdam"/>
    <n v="12617512"/>
    <x v="9"/>
    <n v="52.342500163428397"/>
    <n v="4.9242822528137999"/>
    <x v="0"/>
    <n v="144"/>
    <n v="276"/>
    <n v="50"/>
    <n v="1.59"/>
    <n v="308"/>
    <n v="7488"/>
    <n v="1"/>
    <s v="Amsterdam Watergraafsmeer"/>
    <s v="Entire home/aptWatergraafsmeer"/>
    <n v="39744"/>
    <n v="0.1"/>
  </r>
  <r>
    <s v="Amsterdam"/>
    <n v="12770153"/>
    <x v="1"/>
    <n v="52.352174510304302"/>
    <n v="4.8890904045446897"/>
    <x v="0"/>
    <n v="120"/>
    <n v="363"/>
    <n v="10"/>
    <n v="0.33"/>
    <n v="9"/>
    <n v="7554"/>
    <n v="1"/>
    <s v="Amsterdam De Pijp - Rivierenbuurt"/>
    <s v="Entire home/aptDe Pijp - Rivierenbuurt"/>
    <n v="43560"/>
    <n v="0.1"/>
  </r>
  <r>
    <s v="Amsterdam"/>
    <n v="12770968"/>
    <x v="1"/>
    <n v="52.355953179480402"/>
    <n v="4.8960807785709104"/>
    <x v="0"/>
    <n v="125"/>
    <n v="351"/>
    <n v="43"/>
    <n v="1.39"/>
    <n v="10"/>
    <n v="7555"/>
    <n v="1"/>
    <s v="Amsterdam De Pijp - Rivierenbuurt"/>
    <s v="Entire home/aptDe Pijp - Rivierenbuurt"/>
    <n v="43875"/>
    <n v="0.1"/>
  </r>
  <r>
    <s v="Amsterdam"/>
    <n v="12878579"/>
    <x v="4"/>
    <n v="52.376853556162501"/>
    <n v="4.8565136052209397"/>
    <x v="0"/>
    <n v="119"/>
    <n v="348"/>
    <n v="3"/>
    <n v="0.46"/>
    <n v="10"/>
    <n v="7639"/>
    <n v="1"/>
    <s v="Amsterdam Bos en Lommer"/>
    <s v="Entire home/aptBos en Lommer"/>
    <n v="41412"/>
    <n v="0.1"/>
  </r>
  <r>
    <s v="Amsterdam"/>
    <n v="12977165"/>
    <x v="4"/>
    <n v="52.3782956002254"/>
    <n v="4.8390512913300903"/>
    <x v="0"/>
    <n v="180"/>
    <n v="190"/>
    <n v="22"/>
    <n v="0.71"/>
    <n v="72"/>
    <n v="7714"/>
    <n v="1"/>
    <s v="Amsterdam Bos en Lommer"/>
    <s v="Entire home/aptBos en Lommer"/>
    <n v="34200"/>
    <n v="0.1"/>
  </r>
  <r>
    <s v="Amsterdam"/>
    <n v="13021905"/>
    <x v="0"/>
    <n v="52.3622969442727"/>
    <n v="4.8575222666917597"/>
    <x v="0"/>
    <n v="199"/>
    <n v="125"/>
    <n v="55"/>
    <n v="1.79"/>
    <n v="150"/>
    <n v="7752"/>
    <n v="1"/>
    <s v="Amsterdam De Baarsjes - Oud-West"/>
    <s v="Entire home/aptDe Baarsjes - Oud-West"/>
    <n v="24875"/>
    <n v="0.1"/>
  </r>
  <r>
    <s v="Amsterdam"/>
    <n v="13087840"/>
    <x v="3"/>
    <n v="52.376971481722897"/>
    <n v="4.8857898131839903"/>
    <x v="0"/>
    <n v="490"/>
    <n v="270"/>
    <n v="28"/>
    <n v="0.91"/>
    <n v="243"/>
    <n v="7805"/>
    <n v="1"/>
    <s v="Amsterdam Centrum-West"/>
    <s v="Entire home/aptCentrum-West"/>
    <n v="132300"/>
    <n v="0.1"/>
  </r>
  <r>
    <s v="Amsterdam"/>
    <n v="13109718"/>
    <x v="7"/>
    <n v="52.365754288809299"/>
    <n v="4.9111254897294296"/>
    <x v="0"/>
    <n v="108"/>
    <n v="38"/>
    <n v="75"/>
    <n v="2.56"/>
    <n v="239"/>
    <n v="7842"/>
    <n v="1"/>
    <s v="Amsterdam Centrum-Oost"/>
    <s v="Entire home/aptCentrum-Oost"/>
    <n v="4104"/>
    <n v="0.1"/>
  </r>
  <r>
    <s v="Amsterdam"/>
    <n v="13235194"/>
    <x v="7"/>
    <n v="52.374031044329797"/>
    <n v="4.9242221000943003"/>
    <x v="0"/>
    <n v="85"/>
    <n v="182"/>
    <n v="11"/>
    <n v="0.37"/>
    <n v="96"/>
    <n v="7954"/>
    <n v="1"/>
    <s v="Amsterdam Centrum-Oost"/>
    <s v="Entire home/aptCentrum-Oost"/>
    <n v="15470"/>
    <n v="0.1"/>
  </r>
  <r>
    <s v="Amsterdam"/>
    <n v="13465986"/>
    <x v="3"/>
    <n v="52.370543451716998"/>
    <n v="4.89528180425435"/>
    <x v="0"/>
    <n v="200"/>
    <n v="228"/>
    <n v="43"/>
    <n v="1.43"/>
    <n v="196"/>
    <n v="8200"/>
    <n v="1"/>
    <s v="Amsterdam Centrum-West"/>
    <s v="Entire home/aptCentrum-West"/>
    <n v="45600"/>
    <n v="0.1"/>
  </r>
  <r>
    <s v="Amsterdam"/>
    <n v="13467895"/>
    <x v="7"/>
    <n v="52.372070723637002"/>
    <n v="4.9043318570559302"/>
    <x v="0"/>
    <n v="295"/>
    <n v="28"/>
    <n v="59"/>
    <n v="2.0699999999999998"/>
    <n v="339"/>
    <n v="8201"/>
    <n v="1"/>
    <s v="Amsterdam Centrum-Oost"/>
    <s v="Entire home/aptCentrum-Oost"/>
    <n v="8260"/>
    <n v="0.1"/>
  </r>
  <r>
    <s v="Amsterdam"/>
    <n v="13524840"/>
    <x v="10"/>
    <n v="52.355782355956897"/>
    <n v="4.8824614512647804"/>
    <x v="0"/>
    <n v="550"/>
    <n v="28"/>
    <n v="16"/>
    <n v="0.54"/>
    <n v="339"/>
    <n v="8265"/>
    <n v="1"/>
    <s v="Amsterdam Zuid"/>
    <s v="Entire home/aptZuid"/>
    <n v="15400"/>
    <n v="0.1"/>
  </r>
  <r>
    <s v="Amsterdam"/>
    <n v="13649150"/>
    <x v="3"/>
    <n v="52.370429194876699"/>
    <n v="4.8839085330311498"/>
    <x v="0"/>
    <n v="300"/>
    <n v="147"/>
    <n v="40"/>
    <n v="1.35"/>
    <n v="43"/>
    <n v="8405"/>
    <n v="1"/>
    <s v="Amsterdam Centrum-West"/>
    <s v="Entire home/aptCentrum-West"/>
    <n v="44100"/>
    <n v="0.1"/>
  </r>
  <r>
    <s v="Amsterdam"/>
    <n v="13719246"/>
    <x v="2"/>
    <n v="52.392262889668501"/>
    <n v="4.8716235136977204"/>
    <x v="0"/>
    <n v="109"/>
    <n v="150"/>
    <n v="23"/>
    <n v="0.8"/>
    <n v="249"/>
    <n v="8500"/>
    <n v="1"/>
    <s v="Amsterdam Westerpark"/>
    <s v="Entire home/aptWesterpark"/>
    <n v="16350"/>
    <n v="0.1"/>
  </r>
  <r>
    <s v="Amsterdam"/>
    <n v="13833507"/>
    <x v="7"/>
    <n v="52.360650225954998"/>
    <n v="4.8891829662470601"/>
    <x v="0"/>
    <n v="140"/>
    <n v="349"/>
    <n v="99"/>
    <n v="3.57"/>
    <n v="14"/>
    <n v="8636"/>
    <n v="1"/>
    <s v="Amsterdam Centrum-Oost"/>
    <s v="Entire home/aptCentrum-Oost"/>
    <n v="48860"/>
    <n v="0.1"/>
  </r>
  <r>
    <s v="Amsterdam"/>
    <n v="13853337"/>
    <x v="0"/>
    <n v="52.365808509561298"/>
    <n v="4.8649327677227303"/>
    <x v="0"/>
    <n v="175"/>
    <n v="302"/>
    <n v="17"/>
    <n v="0.57999999999999996"/>
    <n v="78"/>
    <n v="8661"/>
    <n v="1"/>
    <s v="Amsterdam De Baarsjes - Oud-West"/>
    <s v="Entire home/aptDe Baarsjes - Oud-West"/>
    <n v="52850"/>
    <n v="0.1"/>
  </r>
  <r>
    <s v="Amsterdam"/>
    <n v="13891719"/>
    <x v="7"/>
    <n v="52.366218614777701"/>
    <n v="4.9116897862063098"/>
    <x v="0"/>
    <n v="200"/>
    <n v="356"/>
    <n v="33"/>
    <n v="1.1399999999999999"/>
    <n v="152"/>
    <n v="8703"/>
    <n v="1"/>
    <s v="Amsterdam Centrum-Oost"/>
    <s v="Entire home/aptCentrum-Oost"/>
    <n v="71200"/>
    <n v="0.1"/>
  </r>
  <r>
    <s v="Amsterdam"/>
    <n v="13929944"/>
    <x v="1"/>
    <n v="52.357807500904499"/>
    <n v="4.8966274829753003"/>
    <x v="0"/>
    <n v="277"/>
    <n v="276"/>
    <n v="63"/>
    <n v="2.16"/>
    <n v="176"/>
    <n v="8753"/>
    <n v="1"/>
    <s v="Amsterdam De Pijp - Rivierenbuurt"/>
    <s v="Entire home/aptDe Pijp - Rivierenbuurt"/>
    <n v="76452"/>
    <n v="0.1"/>
  </r>
  <r>
    <s v="Amsterdam"/>
    <n v="13952479"/>
    <x v="1"/>
    <n v="52.358375375357198"/>
    <n v="4.90152338300613"/>
    <x v="0"/>
    <n v="225"/>
    <n v="185"/>
    <n v="224"/>
    <n v="7.7"/>
    <n v="153"/>
    <n v="8784"/>
    <n v="1"/>
    <s v="Amsterdam De Pijp - Rivierenbuurt"/>
    <s v="Entire home/aptDe Pijp - Rivierenbuurt"/>
    <n v="41625"/>
    <n v="0.1"/>
  </r>
  <r>
    <s v="Amsterdam"/>
    <n v="13984892"/>
    <x v="5"/>
    <n v="52.352928202536603"/>
    <n v="4.9143615656161401"/>
    <x v="0"/>
    <n v="125"/>
    <n v="302"/>
    <n v="21"/>
    <n v="0.77"/>
    <n v="63"/>
    <n v="8825"/>
    <n v="1"/>
    <s v="Amsterdam Oud-Oost"/>
    <s v="Entire home/aptOud-Oost"/>
    <n v="37750"/>
    <n v="0.1"/>
  </r>
  <r>
    <s v="Amsterdam"/>
    <n v="14052692"/>
    <x v="2"/>
    <n v="52.3811979819179"/>
    <n v="4.8707738391569402"/>
    <x v="0"/>
    <n v="110"/>
    <n v="305"/>
    <n v="59"/>
    <n v="2.04"/>
    <n v="226"/>
    <n v="8911"/>
    <n v="1"/>
    <s v="Amsterdam Westerpark"/>
    <s v="Entire home/aptWesterpark"/>
    <n v="33550"/>
    <n v="0.1"/>
  </r>
  <r>
    <s v="Amsterdam"/>
    <n v="14096751"/>
    <x v="10"/>
    <n v="52.351541798573201"/>
    <n v="4.8530813062762999"/>
    <x v="0"/>
    <n v="120"/>
    <n v="24"/>
    <n v="28"/>
    <n v="1.04"/>
    <n v="229"/>
    <n v="8952"/>
    <n v="1"/>
    <s v="Amsterdam Zuid"/>
    <s v="Entire home/aptZuid"/>
    <n v="2880"/>
    <n v="0.1"/>
  </r>
  <r>
    <s v="Amsterdam"/>
    <n v="14097604"/>
    <x v="0"/>
    <n v="52.366622534607203"/>
    <n v="4.8674398002536599"/>
    <x v="0"/>
    <n v="98"/>
    <n v="343"/>
    <n v="11"/>
    <n v="0.89"/>
    <n v="5"/>
    <n v="8953"/>
    <n v="1"/>
    <s v="Amsterdam De Baarsjes - Oud-West"/>
    <s v="Entire home/aptDe Baarsjes - Oud-West"/>
    <n v="33614"/>
    <n v="0.1"/>
  </r>
  <r>
    <s v="Amsterdam"/>
    <n v="14105428"/>
    <x v="0"/>
    <n v="52.364397604362999"/>
    <n v="4.8769870982789696"/>
    <x v="0"/>
    <n v="130"/>
    <n v="351"/>
    <n v="14"/>
    <n v="0.52"/>
    <n v="58"/>
    <n v="8965"/>
    <n v="1"/>
    <s v="Amsterdam De Baarsjes - Oud-West"/>
    <s v="Entire home/aptDe Baarsjes - Oud-West"/>
    <n v="45630"/>
    <n v="0.1"/>
  </r>
  <r>
    <s v="Amsterdam"/>
    <n v="14159545"/>
    <x v="0"/>
    <n v="52.365675547919899"/>
    <n v="4.8673045828651702"/>
    <x v="0"/>
    <n v="200"/>
    <n v="337"/>
    <n v="41"/>
    <n v="1.46"/>
    <n v="12"/>
    <n v="9016"/>
    <n v="1"/>
    <s v="Amsterdam De Baarsjes - Oud-West"/>
    <s v="Entire home/aptDe Baarsjes - Oud-West"/>
    <n v="67400"/>
    <n v="0.1"/>
  </r>
  <r>
    <s v="Amsterdam"/>
    <n v="14170174"/>
    <x v="1"/>
    <n v="52.355309525233302"/>
    <n v="4.8889356807060897"/>
    <x v="0"/>
    <n v="120"/>
    <n v="348"/>
    <n v="20"/>
    <n v="0.7"/>
    <n v="1"/>
    <n v="9028"/>
    <n v="1"/>
    <s v="Amsterdam De Pijp - Rivierenbuurt"/>
    <s v="Entire home/aptDe Pijp - Rivierenbuurt"/>
    <n v="41760"/>
    <n v="0.1"/>
  </r>
  <r>
    <s v="Amsterdam"/>
    <n v="14181970"/>
    <x v="3"/>
    <n v="52.383695380231501"/>
    <n v="4.8838313361882904"/>
    <x v="0"/>
    <n v="129"/>
    <n v="241"/>
    <n v="38"/>
    <n v="1.36"/>
    <n v="27"/>
    <n v="9049"/>
    <n v="1"/>
    <s v="Amsterdam Centrum-West"/>
    <s v="Entire home/aptCentrum-West"/>
    <n v="31089"/>
    <n v="0.1"/>
  </r>
  <r>
    <s v="Amsterdam"/>
    <n v="14196190"/>
    <x v="3"/>
    <n v="52.368814142548104"/>
    <n v="4.8866451432345004"/>
    <x v="0"/>
    <n v="140"/>
    <n v="233"/>
    <n v="55"/>
    <n v="1.92"/>
    <n v="5"/>
    <n v="9066"/>
    <n v="1"/>
    <s v="Amsterdam Centrum-West"/>
    <s v="Entire home/aptCentrum-West"/>
    <n v="32620"/>
    <n v="0.1"/>
  </r>
  <r>
    <s v="Amsterdam"/>
    <n v="14206383"/>
    <x v="3"/>
    <n v="52.382915124818297"/>
    <n v="4.8829859204392498"/>
    <x v="0"/>
    <n v="270"/>
    <n v="355"/>
    <n v="31"/>
    <n v="1.0900000000000001"/>
    <n v="14"/>
    <n v="9069"/>
    <n v="1"/>
    <s v="Amsterdam Centrum-West"/>
    <s v="Entire home/aptCentrum-West"/>
    <n v="95850"/>
    <n v="0.1"/>
  </r>
  <r>
    <s v="Amsterdam"/>
    <n v="14206892"/>
    <x v="3"/>
    <n v="52.3785189226151"/>
    <n v="4.8815960227900597"/>
    <x v="0"/>
    <n v="220"/>
    <n v="364"/>
    <n v="24"/>
    <n v="0.85"/>
    <n v="12"/>
    <n v="9071"/>
    <n v="1"/>
    <s v="Amsterdam Centrum-West"/>
    <s v="Entire home/aptCentrum-West"/>
    <n v="80080"/>
    <n v="0.1"/>
  </r>
  <r>
    <s v="Amsterdam"/>
    <n v="14210905"/>
    <x v="1"/>
    <n v="52.355129778054597"/>
    <n v="4.8969840016976702"/>
    <x v="0"/>
    <n v="125"/>
    <n v="361"/>
    <n v="29"/>
    <n v="1.03"/>
    <n v="11"/>
    <n v="9080"/>
    <n v="1"/>
    <s v="Amsterdam De Pijp - Rivierenbuurt"/>
    <s v="Entire home/aptDe Pijp - Rivierenbuurt"/>
    <n v="45125"/>
    <n v="0.1"/>
  </r>
  <r>
    <s v="Amsterdam"/>
    <n v="14271251"/>
    <x v="13"/>
    <n v="52.415155214815499"/>
    <n v="4.8944336817529503"/>
    <x v="0"/>
    <n v="120"/>
    <n v="302"/>
    <n v="41"/>
    <n v="2.0299999999999998"/>
    <n v="62"/>
    <n v="9138"/>
    <n v="1"/>
    <s v="Amsterdam Noord-West"/>
    <s v="Entire home/aptNoord-West"/>
    <n v="36240"/>
    <n v="0.1"/>
  </r>
  <r>
    <s v="Amsterdam"/>
    <n v="14313251"/>
    <x v="20"/>
    <n v="52.381959227263899"/>
    <n v="4.7923847029793398"/>
    <x v="0"/>
    <n v="124"/>
    <n v="212"/>
    <n v="119"/>
    <n v="4.21"/>
    <n v="249"/>
    <n v="9182"/>
    <n v="1"/>
    <s v="Amsterdam Geuzenveld - Slotermeer"/>
    <s v="Entire home/aptGeuzenveld - Slotermeer"/>
    <n v="26288"/>
    <n v="0.1"/>
  </r>
  <r>
    <s v="Amsterdam"/>
    <n v="14369712"/>
    <x v="3"/>
    <n v="52.375222040412197"/>
    <n v="4.8805938053517499"/>
    <x v="0"/>
    <n v="117"/>
    <n v="36"/>
    <n v="97"/>
    <n v="3.44"/>
    <n v="177"/>
    <n v="9237"/>
    <n v="1"/>
    <s v="Amsterdam Centrum-West"/>
    <s v="Entire home/aptCentrum-West"/>
    <n v="4212"/>
    <n v="0.1"/>
  </r>
  <r>
    <s v="Amsterdam"/>
    <n v="14397047"/>
    <x v="1"/>
    <n v="52.340384879878698"/>
    <n v="4.9073267707091599"/>
    <x v="0"/>
    <n v="80"/>
    <n v="154"/>
    <n v="33"/>
    <n v="1.25"/>
    <n v="27"/>
    <n v="9247"/>
    <n v="1"/>
    <s v="Amsterdam De Pijp - Rivierenbuurt"/>
    <s v="Entire home/aptDe Pijp - Rivierenbuurt"/>
    <n v="12320"/>
    <n v="0.1"/>
  </r>
  <r>
    <s v="Amsterdam"/>
    <n v="14441994"/>
    <x v="5"/>
    <n v="52.357578400234097"/>
    <n v="4.9107489424919102"/>
    <x v="0"/>
    <n v="137"/>
    <n v="326"/>
    <n v="53"/>
    <n v="1.88"/>
    <n v="3"/>
    <n v="9277"/>
    <n v="1"/>
    <s v="Amsterdam Oud-Oost"/>
    <s v="Entire home/aptOud-Oost"/>
    <n v="44662"/>
    <n v="0.1"/>
  </r>
  <r>
    <s v="Amsterdam"/>
    <n v="14653144"/>
    <x v="7"/>
    <n v="52.370107910744402"/>
    <n v="4.9288181034150398"/>
    <x v="0"/>
    <n v="150"/>
    <n v="294"/>
    <n v="1"/>
    <n v="0.04"/>
    <n v="179"/>
    <n v="9415"/>
    <n v="1"/>
    <s v="Amsterdam Centrum-Oost"/>
    <s v="Entire home/aptCentrum-Oost"/>
    <n v="44100"/>
    <n v="0.1"/>
  </r>
  <r>
    <s v="Amsterdam"/>
    <n v="14689234"/>
    <x v="12"/>
    <n v="52.402008941057296"/>
    <n v="4.8946866826856601"/>
    <x v="0"/>
    <n v="450"/>
    <n v="303"/>
    <n v="12"/>
    <n v="0.47"/>
    <n v="61"/>
    <n v="9439"/>
    <n v="1"/>
    <s v="Amsterdam Oud-Noord"/>
    <s v="Entire home/aptOud-Noord"/>
    <n v="136350"/>
    <n v="0.1"/>
  </r>
  <r>
    <s v="Amsterdam"/>
    <n v="14742251"/>
    <x v="5"/>
    <n v="52.359706024194097"/>
    <n v="4.9269077950286597"/>
    <x v="0"/>
    <n v="100"/>
    <n v="179"/>
    <n v="4"/>
    <n v="0.15"/>
    <n v="308"/>
    <n v="9462"/>
    <n v="1"/>
    <s v="Amsterdam Oud-Oost"/>
    <s v="Entire home/aptOud-Oost"/>
    <n v="17900"/>
    <n v="0.1"/>
  </r>
  <r>
    <s v="Amsterdam"/>
    <n v="14764780"/>
    <x v="0"/>
    <n v="52.361975720494101"/>
    <n v="4.8647176097002696"/>
    <x v="0"/>
    <n v="145"/>
    <n v="35"/>
    <n v="22"/>
    <n v="0.84"/>
    <n v="354"/>
    <n v="9477"/>
    <n v="1"/>
    <s v="Amsterdam De Baarsjes - Oud-West"/>
    <s v="Entire home/aptDe Baarsjes - Oud-West"/>
    <n v="5075"/>
    <n v="0.1"/>
  </r>
  <r>
    <s v="Amsterdam"/>
    <n v="14802836"/>
    <x v="5"/>
    <n v="52.358147450315599"/>
    <n v="4.9102479442386402"/>
    <x v="0"/>
    <n v="170"/>
    <n v="227"/>
    <n v="25"/>
    <n v="0.92"/>
    <n v="175"/>
    <n v="9502"/>
    <n v="1"/>
    <s v="Amsterdam Oud-Oost"/>
    <s v="Entire home/aptOud-Oost"/>
    <n v="38590"/>
    <n v="0.1"/>
  </r>
  <r>
    <s v="Amsterdam"/>
    <n v="14888881"/>
    <x v="2"/>
    <n v="52.3751806003173"/>
    <n v="4.8731387802903701"/>
    <x v="0"/>
    <n v="200"/>
    <n v="17"/>
    <n v="7"/>
    <n v="0.26"/>
    <n v="333"/>
    <n v="9552"/>
    <n v="1"/>
    <s v="Amsterdam Westerpark"/>
    <s v="Entire home/aptWesterpark"/>
    <n v="3400"/>
    <n v="0.1"/>
  </r>
  <r>
    <s v="Amsterdam"/>
    <n v="14909329"/>
    <x v="1"/>
    <n v="52.358204404702803"/>
    <n v="4.9031266173396704"/>
    <x v="0"/>
    <n v="181"/>
    <n v="213"/>
    <n v="42"/>
    <n v="1.55"/>
    <n v="176"/>
    <n v="9563"/>
    <n v="1"/>
    <s v="Amsterdam De Pijp - Rivierenbuurt"/>
    <s v="Entire home/aptDe Pijp - Rivierenbuurt"/>
    <n v="38553"/>
    <n v="0.1"/>
  </r>
  <r>
    <s v="Amsterdam"/>
    <n v="14927770"/>
    <x v="20"/>
    <n v="52.374216503922497"/>
    <n v="4.8206498216048201"/>
    <x v="0"/>
    <n v="250"/>
    <n v="285"/>
    <n v="35"/>
    <n v="1.73"/>
    <n v="63"/>
    <n v="9578"/>
    <n v="1"/>
    <s v="Amsterdam Geuzenveld - Slotermeer"/>
    <s v="Entire home/aptGeuzenveld - Slotermeer"/>
    <n v="71250"/>
    <n v="0.1"/>
  </r>
  <r>
    <s v="Amsterdam"/>
    <n v="14998245"/>
    <x v="6"/>
    <n v="52.368998827989003"/>
    <n v="4.9387138598161302"/>
    <x v="0"/>
    <n v="150"/>
    <n v="192"/>
    <n v="16"/>
    <n v="0.61"/>
    <n v="92"/>
    <n v="9621"/>
    <n v="1"/>
    <s v="Amsterdam Oostelijk Havengebied - Indische Buurt"/>
    <s v="Entire home/aptOostelijk Havengebied - Indische Buurt"/>
    <n v="28800"/>
    <n v="0.1"/>
  </r>
  <r>
    <s v="Amsterdam"/>
    <n v="15013026"/>
    <x v="3"/>
    <n v="52.387381528285999"/>
    <n v="4.8904569458323701"/>
    <x v="0"/>
    <n v="138"/>
    <n v="237"/>
    <n v="90"/>
    <n v="3.33"/>
    <n v="1"/>
    <n v="9626"/>
    <n v="1"/>
    <s v="Amsterdam Centrum-West"/>
    <s v="Entire home/aptCentrum-West"/>
    <n v="32706"/>
    <n v="0.1"/>
  </r>
  <r>
    <s v="Amsterdam"/>
    <n v="15121800"/>
    <x v="0"/>
    <n v="52.368050571292102"/>
    <n v="4.8766294119006499"/>
    <x v="0"/>
    <n v="100"/>
    <n v="27"/>
    <n v="76"/>
    <n v="2.85"/>
    <n v="226"/>
    <n v="9702"/>
    <n v="1"/>
    <s v="Amsterdam De Baarsjes - Oud-West"/>
    <s v="Entire home/aptDe Baarsjes - Oud-West"/>
    <n v="2700"/>
    <n v="0.1"/>
  </r>
  <r>
    <s v="Amsterdam"/>
    <n v="15139813"/>
    <x v="0"/>
    <n v="52.371018359311797"/>
    <n v="4.8584183222494701"/>
    <x v="0"/>
    <n v="80"/>
    <n v="341"/>
    <n v="28"/>
    <n v="1.04"/>
    <n v="22"/>
    <n v="9712"/>
    <n v="1"/>
    <s v="Amsterdam De Baarsjes - Oud-West"/>
    <s v="Entire home/aptDe Baarsjes - Oud-West"/>
    <n v="27280"/>
    <n v="0.1"/>
  </r>
  <r>
    <s v="Amsterdam"/>
    <n v="15152694"/>
    <x v="3"/>
    <n v="52.3843052695617"/>
    <n v="4.89024807404902"/>
    <x v="0"/>
    <n v="165"/>
    <n v="265"/>
    <n v="46"/>
    <n v="1.72"/>
    <n v="5"/>
    <n v="9718"/>
    <n v="1"/>
    <s v="Amsterdam Centrum-West"/>
    <s v="Entire home/aptCentrum-West"/>
    <n v="43725"/>
    <n v="0.1"/>
  </r>
  <r>
    <s v="Amsterdam"/>
    <n v="15304003"/>
    <x v="7"/>
    <n v="52.372019756206399"/>
    <n v="4.9035469002685703"/>
    <x v="0"/>
    <n v="1190"/>
    <n v="2"/>
    <n v="16"/>
    <n v="0.63"/>
    <n v="357"/>
    <n v="9795"/>
    <n v="1"/>
    <s v="Amsterdam Centrum-Oost"/>
    <s v="Entire home/aptCentrum-Oost"/>
    <n v="2380"/>
    <n v="0.1"/>
  </r>
  <r>
    <s v="Amsterdam"/>
    <n v="15351762"/>
    <x v="6"/>
    <n v="52.364504430434998"/>
    <n v="4.9366504312557096"/>
    <x v="0"/>
    <n v="139"/>
    <n v="52"/>
    <n v="17"/>
    <n v="0.77"/>
    <n v="14"/>
    <n v="9827"/>
    <n v="1"/>
    <s v="Amsterdam Oostelijk Havengebied - Indische Buurt"/>
    <s v="Entire home/aptOostelijk Havengebied - Indische Buurt"/>
    <n v="7228"/>
    <n v="0.1"/>
  </r>
  <r>
    <s v="Amsterdam"/>
    <n v="15357909"/>
    <x v="10"/>
    <n v="52.353371370295001"/>
    <n v="4.8706756251916996"/>
    <x v="0"/>
    <n v="145"/>
    <n v="342"/>
    <n v="15"/>
    <n v="1"/>
    <n v="25"/>
    <n v="9834"/>
    <n v="1"/>
    <s v="Amsterdam Zuid"/>
    <s v="Entire home/aptZuid"/>
    <n v="49590"/>
    <n v="0.1"/>
  </r>
  <r>
    <s v="Amsterdam"/>
    <n v="15376724"/>
    <x v="8"/>
    <n v="52.369914013108499"/>
    <n v="4.8327018516249503"/>
    <x v="0"/>
    <n v="220"/>
    <n v="28"/>
    <n v="10"/>
    <n v="0.39"/>
    <n v="363"/>
    <n v="9848"/>
    <n v="1"/>
    <s v="Amsterdam Slotervaart"/>
    <s v="Entire home/aptSlotervaart"/>
    <n v="6160"/>
    <n v="0.1"/>
  </r>
  <r>
    <s v="Amsterdam"/>
    <n v="15432551"/>
    <x v="1"/>
    <n v="52.346309535596198"/>
    <n v="4.9102452514506298"/>
    <x v="0"/>
    <n v="115"/>
    <n v="301"/>
    <n v="15"/>
    <n v="0.74"/>
    <n v="60"/>
    <n v="9877"/>
    <n v="1"/>
    <s v="Amsterdam De Pijp - Rivierenbuurt"/>
    <s v="Entire home/aptDe Pijp - Rivierenbuurt"/>
    <n v="34615"/>
    <n v="0.1"/>
  </r>
  <r>
    <s v="Amsterdam"/>
    <n v="15439821"/>
    <x v="3"/>
    <n v="52.379022980014"/>
    <n v="4.8854925221484304"/>
    <x v="0"/>
    <n v="216"/>
    <n v="362"/>
    <n v="13"/>
    <n v="0.55000000000000004"/>
    <n v="6"/>
    <n v="9885"/>
    <n v="1"/>
    <s v="Amsterdam Centrum-West"/>
    <s v="Entire home/aptCentrum-West"/>
    <n v="78192"/>
    <n v="0.1"/>
  </r>
  <r>
    <s v="Amsterdam"/>
    <n v="15466234"/>
    <x v="0"/>
    <n v="52.370354760113102"/>
    <n v="4.8535478992458403"/>
    <x v="0"/>
    <n v="94"/>
    <n v="361"/>
    <n v="18"/>
    <n v="0.7"/>
    <n v="33"/>
    <n v="9914"/>
    <n v="1"/>
    <s v="Amsterdam De Baarsjes - Oud-West"/>
    <s v="Entire home/aptDe Baarsjes - Oud-West"/>
    <n v="33934"/>
    <n v="0.1"/>
  </r>
  <r>
    <s v="Amsterdam"/>
    <n v="15528234"/>
    <x v="13"/>
    <n v="52.413757318954701"/>
    <n v="4.9193157397418297"/>
    <x v="0"/>
    <n v="120"/>
    <n v="274"/>
    <n v="8"/>
    <n v="0.31"/>
    <n v="165"/>
    <n v="9947"/>
    <n v="1"/>
    <s v="Amsterdam Noord-West"/>
    <s v="Entire home/aptNoord-West"/>
    <n v="32880"/>
    <n v="0.1"/>
  </r>
  <r>
    <s v="Amsterdam"/>
    <n v="15555147"/>
    <x v="7"/>
    <n v="52.3696356725616"/>
    <n v="4.9115699096026804"/>
    <x v="0"/>
    <n v="375"/>
    <n v="337"/>
    <n v="40"/>
    <n v="1.54"/>
    <n v="183"/>
    <n v="9969"/>
    <n v="1"/>
    <s v="Amsterdam Centrum-Oost"/>
    <s v="Entire home/aptCentrum-Oost"/>
    <n v="126375"/>
    <n v="0.1"/>
  </r>
  <r>
    <s v="Amsterdam"/>
    <n v="15611604"/>
    <x v="10"/>
    <n v="52.346351322069502"/>
    <n v="4.8697995504196596"/>
    <x v="0"/>
    <n v="320"/>
    <n v="214"/>
    <n v="29"/>
    <n v="1.1399999999999999"/>
    <n v="146"/>
    <n v="10003"/>
    <n v="1"/>
    <s v="Amsterdam Zuid"/>
    <s v="Entire home/aptZuid"/>
    <n v="68480"/>
    <n v="0.1"/>
  </r>
  <r>
    <s v="Amsterdam"/>
    <n v="15626614"/>
    <x v="7"/>
    <n v="52.371640522993403"/>
    <n v="4.9012653925604397"/>
    <x v="0"/>
    <n v="3142"/>
    <n v="185"/>
    <n v="0"/>
    <m/>
    <n v="178"/>
    <n v="10008"/>
    <n v="1"/>
    <s v="Amsterdam Centrum-Oost"/>
    <s v="Entire home/aptCentrum-Oost"/>
    <n v="581270"/>
    <n v="0.1"/>
  </r>
  <r>
    <s v="Amsterdam"/>
    <n v="15641988"/>
    <x v="1"/>
    <n v="52.354920970574497"/>
    <n v="4.88902185219695"/>
    <x v="0"/>
    <n v="250"/>
    <n v="1"/>
    <n v="33"/>
    <n v="1.41"/>
    <n v="363"/>
    <n v="10022"/>
    <n v="1"/>
    <s v="Amsterdam De Pijp - Rivierenbuurt"/>
    <s v="Entire home/aptDe Pijp - Rivierenbuurt"/>
    <n v="250"/>
    <n v="0.1"/>
  </r>
  <r>
    <s v="Amsterdam"/>
    <n v="15670095"/>
    <x v="12"/>
    <n v="52.399475958978101"/>
    <n v="4.9051262422200397"/>
    <x v="0"/>
    <n v="75"/>
    <n v="71"/>
    <n v="49"/>
    <n v="1.91"/>
    <n v="315"/>
    <n v="10044"/>
    <n v="1"/>
    <s v="Amsterdam Oud-Noord"/>
    <s v="Entire home/aptOud-Noord"/>
    <n v="5325"/>
    <n v="0.1"/>
  </r>
  <r>
    <s v="Amsterdam"/>
    <n v="15693863"/>
    <x v="12"/>
    <n v="52.399974299339398"/>
    <n v="4.90465836911065"/>
    <x v="0"/>
    <n v="70"/>
    <n v="66"/>
    <n v="42"/>
    <n v="1.67"/>
    <n v="275"/>
    <n v="10049"/>
    <n v="1"/>
    <s v="Amsterdam Oud-Noord"/>
    <s v="Entire home/aptOud-Noord"/>
    <n v="4620"/>
    <n v="0.1"/>
  </r>
  <r>
    <s v="Amsterdam"/>
    <n v="15726563"/>
    <x v="9"/>
    <n v="52.352966122854099"/>
    <n v="4.9374513147145702"/>
    <x v="0"/>
    <n v="340"/>
    <n v="278"/>
    <n v="13"/>
    <n v="0.59"/>
    <n v="271"/>
    <n v="10064"/>
    <n v="1"/>
    <s v="Amsterdam Watergraafsmeer"/>
    <s v="Entire home/aptWatergraafsmeer"/>
    <n v="94520"/>
    <n v="0.1"/>
  </r>
  <r>
    <s v="Amsterdam"/>
    <n v="15802791"/>
    <x v="0"/>
    <n v="52.369526138548402"/>
    <n v="4.8579073013275096"/>
    <x v="0"/>
    <n v="132"/>
    <n v="362"/>
    <n v="4"/>
    <n v="0.24"/>
    <n v="88"/>
    <n v="10120"/>
    <n v="1"/>
    <s v="Amsterdam De Baarsjes - Oud-West"/>
    <s v="Entire home/aptDe Baarsjes - Oud-West"/>
    <n v="47784"/>
    <n v="0.1"/>
  </r>
  <r>
    <s v="Amsterdam"/>
    <n v="15921637"/>
    <x v="7"/>
    <n v="52.3633511979533"/>
    <n v="4.9093892793814504"/>
    <x v="0"/>
    <n v="290"/>
    <n v="331"/>
    <n v="36"/>
    <n v="1.49"/>
    <n v="9"/>
    <n v="10195"/>
    <n v="1"/>
    <s v="Amsterdam Centrum-Oost"/>
    <s v="Entire home/aptCentrum-Oost"/>
    <n v="95990"/>
    <n v="0.1"/>
  </r>
  <r>
    <s v="Amsterdam"/>
    <n v="16035172"/>
    <x v="17"/>
    <n v="52.350949028547802"/>
    <n v="4.7810074645205498"/>
    <x v="0"/>
    <n v="160"/>
    <n v="92"/>
    <n v="35"/>
    <n v="1.49"/>
    <n v="145"/>
    <n v="10276"/>
    <n v="1"/>
    <s v="Amsterdam De Aker - Nieuw Sloten"/>
    <s v="Entire home/aptDe Aker - Nieuw Sloten"/>
    <n v="14720"/>
    <n v="0.1"/>
  </r>
  <r>
    <s v="Amsterdam"/>
    <n v="16075969"/>
    <x v="5"/>
    <n v="52.352575724041102"/>
    <n v="4.9141809260449696"/>
    <x v="0"/>
    <n v="285"/>
    <n v="118"/>
    <n v="17"/>
    <n v="0.7"/>
    <n v="318"/>
    <n v="10301"/>
    <n v="1"/>
    <s v="Amsterdam Oud-Oost"/>
    <s v="Entire home/aptOud-Oost"/>
    <n v="33630"/>
    <n v="0.1"/>
  </r>
  <r>
    <s v="Amsterdam"/>
    <n v="16185146"/>
    <x v="3"/>
    <n v="52.372796632923098"/>
    <n v="4.8990977315643596"/>
    <x v="0"/>
    <n v="900"/>
    <n v="7"/>
    <n v="10"/>
    <n v="0.53"/>
    <n v="361"/>
    <n v="10379"/>
    <n v="1"/>
    <s v="Amsterdam Centrum-West"/>
    <s v="Entire home/aptCentrum-West"/>
    <n v="6300"/>
    <n v="0.1"/>
  </r>
  <r>
    <s v="Amsterdam"/>
    <n v="16206442"/>
    <x v="2"/>
    <n v="52.390345886473"/>
    <n v="4.88783381003529"/>
    <x v="0"/>
    <n v="569"/>
    <n v="274"/>
    <n v="16"/>
    <n v="0.66"/>
    <n v="89"/>
    <n v="10405"/>
    <n v="1"/>
    <s v="Amsterdam Westerpark"/>
    <s v="Entire home/aptWesterpark"/>
    <n v="155906"/>
    <n v="0.1"/>
  </r>
  <r>
    <s v="Amsterdam"/>
    <n v="16344025"/>
    <x v="3"/>
    <n v="52.372836821701497"/>
    <n v="4.8985000588606598"/>
    <x v="0"/>
    <n v="1600"/>
    <n v="7"/>
    <n v="9"/>
    <n v="0.42"/>
    <n v="364"/>
    <n v="10512"/>
    <n v="1"/>
    <s v="Amsterdam Centrum-West"/>
    <s v="Entire home/aptCentrum-West"/>
    <n v="11200"/>
    <n v="0.1"/>
  </r>
  <r>
    <s v="Amsterdam"/>
    <n v="16344505"/>
    <x v="3"/>
    <n v="52.374067250314603"/>
    <n v="4.9008903093817402"/>
    <x v="0"/>
    <n v="999"/>
    <n v="5"/>
    <n v="8"/>
    <n v="0.36"/>
    <n v="364"/>
    <n v="10513"/>
    <n v="1"/>
    <s v="Amsterdam Centrum-West"/>
    <s v="Entire home/aptCentrum-West"/>
    <n v="4995"/>
    <n v="0.1"/>
  </r>
  <r>
    <s v="Amsterdam"/>
    <n v="16389362"/>
    <x v="7"/>
    <n v="52.363125479248602"/>
    <n v="4.8845120939516198"/>
    <x v="0"/>
    <n v="320"/>
    <n v="58"/>
    <n v="75"/>
    <n v="3.38"/>
    <n v="290"/>
    <n v="10557"/>
    <n v="1"/>
    <s v="Amsterdam Centrum-Oost"/>
    <s v="Entire home/aptCentrum-Oost"/>
    <n v="18560"/>
    <n v="0.1"/>
  </r>
  <r>
    <s v="Amsterdam"/>
    <n v="16401807"/>
    <x v="3"/>
    <n v="52.378153685961401"/>
    <n v="4.8913925425286102"/>
    <x v="0"/>
    <n v="140"/>
    <n v="24"/>
    <n v="68"/>
    <n v="2.88"/>
    <n v="255"/>
    <n v="10568"/>
    <n v="1"/>
    <s v="Amsterdam Centrum-West"/>
    <s v="Entire home/aptCentrum-West"/>
    <n v="3360"/>
    <n v="0.1"/>
  </r>
  <r>
    <s v="Amsterdam"/>
    <n v="16445235"/>
    <x v="0"/>
    <n v="52.373110406364702"/>
    <n v="4.8749847871201499"/>
    <x v="0"/>
    <n v="145"/>
    <n v="26"/>
    <n v="38"/>
    <n v="1.72"/>
    <n v="179"/>
    <n v="10604"/>
    <n v="1"/>
    <s v="Amsterdam De Baarsjes - Oud-West"/>
    <s v="Entire home/aptDe Baarsjes - Oud-West"/>
    <n v="3770"/>
    <n v="0.1"/>
  </r>
  <r>
    <s v="Amsterdam"/>
    <n v="16527093"/>
    <x v="20"/>
    <n v="52.374407062702801"/>
    <n v="4.7994943581447398"/>
    <x v="0"/>
    <n v="150"/>
    <n v="1"/>
    <n v="75"/>
    <n v="3.17"/>
    <n v="77"/>
    <n v="10648"/>
    <n v="1"/>
    <s v="Amsterdam Geuzenveld - Slotermeer"/>
    <s v="Entire home/aptGeuzenveld - Slotermeer"/>
    <n v="150"/>
    <n v="0.1"/>
  </r>
  <r>
    <s v="Amsterdam"/>
    <n v="16551623"/>
    <x v="1"/>
    <n v="52.3513063859317"/>
    <n v="4.9048386097977703"/>
    <x v="0"/>
    <n v="127"/>
    <n v="362"/>
    <n v="34"/>
    <n v="1.44"/>
    <n v="7"/>
    <n v="10668"/>
    <n v="1"/>
    <s v="Amsterdam De Pijp - Rivierenbuurt"/>
    <s v="Entire home/aptDe Pijp - Rivierenbuurt"/>
    <n v="45974"/>
    <n v="0.1"/>
  </r>
  <r>
    <s v="Amsterdam"/>
    <n v="16625355"/>
    <x v="13"/>
    <n v="52.408260079462003"/>
    <n v="4.9036586919170198"/>
    <x v="0"/>
    <n v="103"/>
    <n v="359"/>
    <n v="33"/>
    <n v="1.51"/>
    <n v="6"/>
    <n v="10710"/>
    <n v="1"/>
    <s v="Amsterdam Noord-West"/>
    <s v="Entire home/aptNoord-West"/>
    <n v="36977"/>
    <n v="0.1"/>
  </r>
  <r>
    <s v="Amsterdam"/>
    <n v="16633525"/>
    <x v="10"/>
    <n v="52.353911610540599"/>
    <n v="4.8641494842700004"/>
    <x v="0"/>
    <n v="120"/>
    <n v="28"/>
    <n v="46"/>
    <n v="2.04"/>
    <n v="314"/>
    <n v="10714"/>
    <n v="1"/>
    <s v="Amsterdam Zuid"/>
    <s v="Entire home/aptZuid"/>
    <n v="3360"/>
    <n v="0.1"/>
  </r>
  <r>
    <s v="Amsterdam"/>
    <n v="16760546"/>
    <x v="3"/>
    <n v="52.3801937439802"/>
    <n v="4.88121317791623"/>
    <x v="0"/>
    <n v="165"/>
    <n v="61"/>
    <n v="42"/>
    <n v="1.9"/>
    <n v="299"/>
    <n v="10801"/>
    <n v="1"/>
    <s v="Amsterdam Centrum-West"/>
    <s v="Entire home/aptCentrum-West"/>
    <n v="10065"/>
    <n v="0.1"/>
  </r>
  <r>
    <s v="Amsterdam"/>
    <n v="16802673"/>
    <x v="1"/>
    <n v="52.349276800225397"/>
    <n v="4.8989089151579499"/>
    <x v="0"/>
    <n v="180"/>
    <n v="291"/>
    <n v="26"/>
    <n v="1.17"/>
    <n v="30"/>
    <n v="10823"/>
    <n v="1"/>
    <s v="Amsterdam De Pijp - Rivierenbuurt"/>
    <s v="Entire home/aptDe Pijp - Rivierenbuurt"/>
    <n v="52380"/>
    <n v="0.1"/>
  </r>
  <r>
    <s v="Amsterdam"/>
    <n v="16908444"/>
    <x v="1"/>
    <n v="52.3545373758487"/>
    <n v="4.9064500531140096"/>
    <x v="0"/>
    <n v="600"/>
    <n v="256"/>
    <n v="23"/>
    <n v="1.1000000000000001"/>
    <n v="1"/>
    <n v="10886"/>
    <n v="1"/>
    <s v="Amsterdam De Pijp - Rivierenbuurt"/>
    <s v="Entire home/aptDe Pijp - Rivierenbuurt"/>
    <n v="153600"/>
    <n v="0.1"/>
  </r>
  <r>
    <s v="Amsterdam"/>
    <n v="16991598"/>
    <x v="7"/>
    <n v="52.361041141810396"/>
    <n v="4.89677493361987"/>
    <x v="0"/>
    <n v="399"/>
    <n v="48"/>
    <n v="13"/>
    <n v="0.63"/>
    <n v="311"/>
    <n v="10924"/>
    <n v="1"/>
    <s v="Amsterdam Centrum-Oost"/>
    <s v="Entire home/aptCentrum-Oost"/>
    <n v="19152"/>
    <n v="0.1"/>
  </r>
  <r>
    <s v="Amsterdam"/>
    <n v="17026274"/>
    <x v="0"/>
    <n v="52.358968232373698"/>
    <n v="4.8553763831377204"/>
    <x v="0"/>
    <n v="250"/>
    <n v="336"/>
    <n v="22"/>
    <n v="1.04"/>
    <n v="2"/>
    <n v="10949"/>
    <n v="1"/>
    <s v="Amsterdam De Baarsjes - Oud-West"/>
    <s v="Entire home/aptDe Baarsjes - Oud-West"/>
    <n v="84000"/>
    <n v="0.1"/>
  </r>
  <r>
    <s v="Amsterdam"/>
    <n v="17043392"/>
    <x v="4"/>
    <n v="52.374362801837599"/>
    <n v="4.8364112220622104"/>
    <x v="0"/>
    <n v="180"/>
    <n v="279"/>
    <n v="16"/>
    <n v="0.78"/>
    <n v="175"/>
    <n v="10960"/>
    <n v="1"/>
    <s v="Amsterdam Bos en Lommer"/>
    <s v="Entire home/aptBos en Lommer"/>
    <n v="50220"/>
    <n v="0.1"/>
  </r>
  <r>
    <s v="Amsterdam"/>
    <n v="17245807"/>
    <x v="7"/>
    <n v="52.369703668272301"/>
    <n v="4.9277364825763303"/>
    <x v="0"/>
    <n v="125"/>
    <n v="306"/>
    <n v="5"/>
    <n v="0.27"/>
    <n v="34"/>
    <n v="11056"/>
    <n v="1"/>
    <s v="Amsterdam Centrum-Oost"/>
    <s v="Entire home/aptCentrum-Oost"/>
    <n v="38250"/>
    <n v="0.1"/>
  </r>
  <r>
    <s v="Amsterdam"/>
    <n v="17374776"/>
    <x v="4"/>
    <n v="52.377300057294903"/>
    <n v="4.8492793186825898"/>
    <x v="0"/>
    <n v="110"/>
    <n v="360"/>
    <n v="37"/>
    <n v="1.85"/>
    <n v="7"/>
    <n v="11124"/>
    <n v="1"/>
    <s v="Amsterdam Bos en Lommer"/>
    <s v="Entire home/aptBos en Lommer"/>
    <n v="39600"/>
    <n v="0.1"/>
  </r>
  <r>
    <s v="Amsterdam"/>
    <n v="17393922"/>
    <x v="0"/>
    <n v="52.363000528888399"/>
    <n v="4.8593381833088696"/>
    <x v="0"/>
    <n v="117"/>
    <n v="181"/>
    <n v="34"/>
    <n v="1.67"/>
    <n v="172"/>
    <n v="11137"/>
    <n v="1"/>
    <s v="Amsterdam De Baarsjes - Oud-West"/>
    <s v="Entire home/aptDe Baarsjes - Oud-West"/>
    <n v="21177"/>
    <n v="0.1"/>
  </r>
  <r>
    <s v="Amsterdam"/>
    <n v="17455495"/>
    <x v="4"/>
    <n v="52.375505875500401"/>
    <n v="4.8507178546514904"/>
    <x v="0"/>
    <n v="89"/>
    <n v="316"/>
    <n v="18"/>
    <n v="0.9"/>
    <n v="1"/>
    <n v="11171"/>
    <n v="1"/>
    <s v="Amsterdam Bos en Lommer"/>
    <s v="Entire home/aptBos en Lommer"/>
    <n v="28124"/>
    <n v="0.1"/>
  </r>
  <r>
    <s v="Amsterdam"/>
    <n v="17566477"/>
    <x v="1"/>
    <n v="52.357333524645497"/>
    <n v="4.8904630638974096"/>
    <x v="0"/>
    <n v="190"/>
    <n v="28"/>
    <n v="28"/>
    <n v="1.35"/>
    <n v="331"/>
    <n v="11253"/>
    <n v="1"/>
    <s v="Amsterdam De Pijp - Rivierenbuurt"/>
    <s v="Entire home/aptDe Pijp - Rivierenbuurt"/>
    <n v="5320"/>
    <n v="0.1"/>
  </r>
  <r>
    <s v="Amsterdam"/>
    <n v="17624009"/>
    <x v="3"/>
    <n v="52.366293410922502"/>
    <n v="4.8948098926478201"/>
    <x v="0"/>
    <n v="160"/>
    <n v="163"/>
    <n v="35"/>
    <n v="1.71"/>
    <n v="2"/>
    <n v="11294"/>
    <n v="1"/>
    <s v="Amsterdam Centrum-West"/>
    <s v="Entire home/aptCentrum-West"/>
    <n v="26080"/>
    <n v="0.1"/>
  </r>
  <r>
    <s v="Amsterdam"/>
    <n v="17690945"/>
    <x v="2"/>
    <n v="52.391243083516798"/>
    <n v="4.8753411519365102"/>
    <x v="0"/>
    <n v="100"/>
    <n v="337"/>
    <n v="6"/>
    <n v="0.28999999999999998"/>
    <n v="46"/>
    <n v="11339"/>
    <n v="1"/>
    <s v="Amsterdam Westerpark"/>
    <s v="Entire home/aptWesterpark"/>
    <n v="33700"/>
    <n v="0.1"/>
  </r>
  <r>
    <s v="Amsterdam"/>
    <n v="17726261"/>
    <x v="3"/>
    <n v="52.375645357161801"/>
    <n v="4.8775298549537096"/>
    <x v="0"/>
    <n v="119"/>
    <n v="153"/>
    <n v="33"/>
    <n v="1.82"/>
    <n v="30"/>
    <n v="11360"/>
    <n v="1"/>
    <s v="Amsterdam Centrum-West"/>
    <s v="Entire home/aptCentrum-West"/>
    <n v="18207"/>
    <n v="0.1"/>
  </r>
  <r>
    <s v="Amsterdam"/>
    <n v="17759347"/>
    <x v="7"/>
    <n v="52.360788905046903"/>
    <n v="4.8941323404737602"/>
    <x v="0"/>
    <n v="159"/>
    <n v="280"/>
    <n v="23"/>
    <n v="1.1599999999999999"/>
    <n v="172"/>
    <n v="11372"/>
    <n v="1"/>
    <s v="Amsterdam Centrum-Oost"/>
    <s v="Entire home/aptCentrum-Oost"/>
    <n v="44520"/>
    <n v="0.1"/>
  </r>
  <r>
    <s v="Amsterdam"/>
    <n v="17771969"/>
    <x v="8"/>
    <n v="52.354920333608099"/>
    <n v="4.8313666238047102"/>
    <x v="0"/>
    <n v="90"/>
    <n v="360"/>
    <n v="21"/>
    <n v="1.04"/>
    <n v="1"/>
    <n v="11378"/>
    <n v="1"/>
    <s v="Amsterdam Slotervaart"/>
    <s v="Entire home/aptSlotervaart"/>
    <n v="32400"/>
    <n v="0.1"/>
  </r>
  <r>
    <s v="Amsterdam"/>
    <n v="17774718"/>
    <x v="10"/>
    <n v="52.353967156417397"/>
    <n v="4.8473357818803597"/>
    <x v="0"/>
    <n v="94"/>
    <n v="35"/>
    <n v="123"/>
    <n v="6.08"/>
    <n v="312"/>
    <n v="11379"/>
    <n v="1"/>
    <s v="Amsterdam Zuid"/>
    <s v="Entire home/aptZuid"/>
    <n v="3290"/>
    <n v="0.1"/>
  </r>
  <r>
    <s v="Amsterdam"/>
    <n v="17844692"/>
    <x v="0"/>
    <n v="52.369770279982497"/>
    <n v="4.8732857787828801"/>
    <x v="0"/>
    <n v="161"/>
    <n v="291"/>
    <n v="31"/>
    <n v="1.55"/>
    <n v="238"/>
    <n v="11429"/>
    <n v="1"/>
    <s v="Amsterdam De Baarsjes - Oud-West"/>
    <s v="Entire home/aptDe Baarsjes - Oud-West"/>
    <n v="46851"/>
    <n v="0.1"/>
  </r>
  <r>
    <s v="Amsterdam"/>
    <n v="17921065"/>
    <x v="3"/>
    <n v="52.369946886078203"/>
    <n v="4.8814062502731197"/>
    <x v="0"/>
    <n v="250"/>
    <n v="333"/>
    <n v="48"/>
    <n v="2.35"/>
    <n v="68"/>
    <n v="11478"/>
    <n v="1"/>
    <s v="Amsterdam Centrum-West"/>
    <s v="Entire home/aptCentrum-West"/>
    <n v="83250"/>
    <n v="0.1"/>
  </r>
  <r>
    <s v="Amsterdam"/>
    <n v="17935451"/>
    <x v="7"/>
    <n v="52.367486796254099"/>
    <n v="4.9089630179157497"/>
    <x v="0"/>
    <n v="226"/>
    <n v="206"/>
    <n v="38"/>
    <n v="1.86"/>
    <n v="7"/>
    <n v="11489"/>
    <n v="1"/>
    <s v="Amsterdam Centrum-Oost"/>
    <s v="Entire home/aptCentrum-Oost"/>
    <n v="46556"/>
    <n v="0.1"/>
  </r>
  <r>
    <s v="Amsterdam"/>
    <n v="17968595"/>
    <x v="8"/>
    <n v="52.364625297142901"/>
    <n v="4.84413444564803"/>
    <x v="0"/>
    <n v="100"/>
    <n v="209"/>
    <n v="16"/>
    <n v="0.84"/>
    <n v="5"/>
    <n v="11507"/>
    <n v="1"/>
    <s v="Amsterdam Slotervaart"/>
    <s v="Entire home/aptSlotervaart"/>
    <n v="20900"/>
    <n v="0.1"/>
  </r>
  <r>
    <s v="Amsterdam"/>
    <n v="18033774"/>
    <x v="3"/>
    <n v="52.375346427070703"/>
    <n v="4.8926086831119298"/>
    <x v="0"/>
    <n v="220"/>
    <n v="363"/>
    <n v="15"/>
    <n v="0.81"/>
    <n v="1"/>
    <n v="11560"/>
    <n v="1"/>
    <s v="Amsterdam Centrum-West"/>
    <s v="Entire home/aptCentrum-West"/>
    <n v="79860"/>
    <n v="0.1"/>
  </r>
  <r>
    <s v="Amsterdam"/>
    <n v="18045966"/>
    <x v="6"/>
    <n v="52.363012322065501"/>
    <n v="4.93438609636714"/>
    <x v="0"/>
    <n v="200"/>
    <n v="347"/>
    <n v="20"/>
    <n v="1.04"/>
    <n v="363"/>
    <n v="11569"/>
    <n v="1"/>
    <s v="Amsterdam Oostelijk Havengebied - Indische Buurt"/>
    <s v="Entire home/aptOostelijk Havengebied - Indische Buurt"/>
    <n v="69400"/>
    <n v="0.1"/>
  </r>
  <r>
    <s v="Amsterdam"/>
    <n v="18130780"/>
    <x v="6"/>
    <n v="52.363693195361598"/>
    <n v="4.9437617409596104"/>
    <x v="0"/>
    <n v="130"/>
    <n v="302"/>
    <n v="23"/>
    <n v="1.1499999999999999"/>
    <n v="118"/>
    <n v="11640"/>
    <n v="1"/>
    <s v="Amsterdam Oostelijk Havengebied - Indische Buurt"/>
    <s v="Entire home/aptOostelijk Havengebied - Indische Buurt"/>
    <n v="39260"/>
    <n v="0.1"/>
  </r>
  <r>
    <s v="Amsterdam"/>
    <n v="18158056"/>
    <x v="4"/>
    <n v="52.376130472335198"/>
    <n v="4.8578508718026798"/>
    <x v="0"/>
    <n v="140"/>
    <n v="360"/>
    <n v="9"/>
    <n v="0.48"/>
    <n v="2"/>
    <n v="11674"/>
    <n v="1"/>
    <s v="Amsterdam Bos en Lommer"/>
    <s v="Entire home/aptBos en Lommer"/>
    <n v="50400"/>
    <n v="0.1"/>
  </r>
  <r>
    <s v="Amsterdam"/>
    <n v="18184687"/>
    <x v="3"/>
    <n v="52.3765100861512"/>
    <n v="4.8787626384221596"/>
    <x v="0"/>
    <n v="125"/>
    <n v="159"/>
    <n v="31"/>
    <n v="1.74"/>
    <n v="30"/>
    <n v="11695"/>
    <n v="1"/>
    <s v="Amsterdam Centrum-West"/>
    <s v="Entire home/aptCentrum-West"/>
    <n v="19875"/>
    <n v="0.1"/>
  </r>
  <r>
    <s v="Amsterdam"/>
    <n v="18188975"/>
    <x v="7"/>
    <n v="52.361371583044303"/>
    <n v="4.8896656057290802"/>
    <x v="0"/>
    <n v="133"/>
    <n v="359"/>
    <n v="30"/>
    <n v="1.55"/>
    <n v="1"/>
    <n v="11703"/>
    <n v="1"/>
    <s v="Amsterdam Centrum-Oost"/>
    <s v="Entire home/aptCentrum-Oost"/>
    <n v="47747"/>
    <n v="0.1"/>
  </r>
  <r>
    <s v="Amsterdam"/>
    <n v="18194019"/>
    <x v="0"/>
    <n v="52.362899888445"/>
    <n v="4.8647824612045003"/>
    <x v="0"/>
    <n v="175"/>
    <n v="343"/>
    <n v="11"/>
    <n v="0.57999999999999996"/>
    <n v="57"/>
    <n v="11709"/>
    <n v="1"/>
    <s v="Amsterdam De Baarsjes - Oud-West"/>
    <s v="Entire home/aptDe Baarsjes - Oud-West"/>
    <n v="60025"/>
    <n v="0.1"/>
  </r>
  <r>
    <s v="Amsterdam"/>
    <n v="18202472"/>
    <x v="3"/>
    <n v="52.3775751027651"/>
    <n v="4.8825350756699697"/>
    <x v="0"/>
    <n v="125"/>
    <n v="340"/>
    <n v="28"/>
    <n v="1.5"/>
    <n v="40"/>
    <n v="11715"/>
    <n v="1"/>
    <s v="Amsterdam Centrum-West"/>
    <s v="Entire home/aptCentrum-West"/>
    <n v="42500"/>
    <n v="0.1"/>
  </r>
  <r>
    <s v="Amsterdam"/>
    <n v="18284730"/>
    <x v="19"/>
    <n v="52.317727910395703"/>
    <n v="4.9550996957973901"/>
    <x v="0"/>
    <n v="200"/>
    <n v="9"/>
    <n v="8"/>
    <n v="0.4"/>
    <n v="288"/>
    <n v="11800"/>
    <n v="1"/>
    <s v="Amsterdam Bijlmer-Centrum"/>
    <s v="Entire home/aptBijlmer-Centrum"/>
    <n v="1800"/>
    <n v="0.1"/>
  </r>
  <r>
    <s v="Amsterdam"/>
    <n v="18306446"/>
    <x v="0"/>
    <n v="52.361111335271303"/>
    <n v="4.86265503547477"/>
    <x v="0"/>
    <n v="200"/>
    <n v="289"/>
    <n v="47"/>
    <n v="2.44"/>
    <n v="65"/>
    <n v="11825"/>
    <n v="1"/>
    <s v="Amsterdam De Baarsjes - Oud-West"/>
    <s v="Entire home/aptDe Baarsjes - Oud-West"/>
    <n v="57800"/>
    <n v="0.1"/>
  </r>
  <r>
    <s v="Amsterdam"/>
    <n v="18350012"/>
    <x v="7"/>
    <n v="52.363239369004802"/>
    <n v="4.8998417268041203"/>
    <x v="0"/>
    <n v="1254"/>
    <n v="274"/>
    <n v="2"/>
    <n v="0.11"/>
    <n v="89"/>
    <n v="11857"/>
    <n v="1"/>
    <s v="Amsterdam Centrum-Oost"/>
    <s v="Entire home/aptCentrum-Oost"/>
    <n v="343596"/>
    <n v="0.1"/>
  </r>
  <r>
    <s v="Amsterdam"/>
    <n v="18352590"/>
    <x v="0"/>
    <n v="52.360983523595003"/>
    <n v="4.8611107372896596"/>
    <x v="0"/>
    <n v="250"/>
    <n v="292"/>
    <n v="42"/>
    <n v="2.2000000000000002"/>
    <n v="59"/>
    <n v="11860"/>
    <n v="1"/>
    <s v="Amsterdam De Baarsjes - Oud-West"/>
    <s v="Entire home/aptDe Baarsjes - Oud-West"/>
    <n v="73000"/>
    <n v="0.1"/>
  </r>
  <r>
    <s v="Amsterdam"/>
    <n v="18354137"/>
    <x v="10"/>
    <n v="52.3474961118742"/>
    <n v="4.8620940591027901"/>
    <x v="0"/>
    <n v="99"/>
    <n v="353"/>
    <n v="12"/>
    <n v="0.74"/>
    <n v="8"/>
    <n v="11863"/>
    <n v="1"/>
    <s v="Amsterdam Zuid"/>
    <s v="Entire home/aptZuid"/>
    <n v="34947"/>
    <n v="0.1"/>
  </r>
  <r>
    <s v="Amsterdam"/>
    <n v="18411342"/>
    <x v="12"/>
    <n v="52.3914488623791"/>
    <n v="4.9071362185390699"/>
    <x v="0"/>
    <n v="120"/>
    <n v="3"/>
    <n v="17"/>
    <n v="0.86"/>
    <n v="155"/>
    <n v="11927"/>
    <n v="1"/>
    <s v="Amsterdam Oud-Noord"/>
    <s v="Entire home/aptOud-Noord"/>
    <n v="360"/>
    <n v="0.1"/>
  </r>
  <r>
    <s v="Amsterdam"/>
    <n v="18418101"/>
    <x v="7"/>
    <n v="52.36479790824"/>
    <n v="4.8823936159124601"/>
    <x v="0"/>
    <n v="195"/>
    <n v="184"/>
    <n v="2"/>
    <n v="0.34"/>
    <n v="180"/>
    <n v="11929"/>
    <n v="1"/>
    <s v="Amsterdam Centrum-Oost"/>
    <s v="Entire home/aptCentrum-Oost"/>
    <n v="35880"/>
    <n v="0.1"/>
  </r>
  <r>
    <s v="Amsterdam"/>
    <n v="18458695"/>
    <x v="20"/>
    <n v="52.375989222401998"/>
    <n v="4.7985340502233802"/>
    <x v="0"/>
    <n v="350"/>
    <n v="198"/>
    <n v="44"/>
    <n v="2.37"/>
    <n v="80"/>
    <n v="11960"/>
    <n v="1"/>
    <s v="Amsterdam Geuzenveld - Slotermeer"/>
    <s v="Entire home/aptGeuzenveld - Slotermeer"/>
    <n v="69300"/>
    <n v="0.1"/>
  </r>
  <r>
    <s v="Amsterdam"/>
    <n v="18498128"/>
    <x v="3"/>
    <n v="52.369796237293301"/>
    <n v="4.8916602980295503"/>
    <x v="0"/>
    <n v="400"/>
    <n v="196"/>
    <n v="23"/>
    <n v="1.21"/>
    <n v="175"/>
    <n v="11997"/>
    <n v="1"/>
    <s v="Amsterdam Centrum-West"/>
    <s v="Entire home/aptCentrum-West"/>
    <n v="78400"/>
    <n v="0.1"/>
  </r>
  <r>
    <s v="Amsterdam"/>
    <n v="18499975"/>
    <x v="7"/>
    <n v="52.362672359699701"/>
    <n v="4.8880830141258897"/>
    <x v="0"/>
    <n v="269"/>
    <n v="4"/>
    <n v="18"/>
    <n v="0.95"/>
    <n v="363"/>
    <n v="12003"/>
    <n v="1"/>
    <s v="Amsterdam Centrum-Oost"/>
    <s v="Entire home/aptCentrum-Oost"/>
    <n v="1076"/>
    <n v="0.1"/>
  </r>
  <r>
    <s v="Amsterdam"/>
    <n v="18621850"/>
    <x v="0"/>
    <n v="52.371025048231097"/>
    <n v="4.8637174054692496"/>
    <x v="0"/>
    <n v="99"/>
    <n v="169"/>
    <n v="11"/>
    <n v="0.73"/>
    <n v="3"/>
    <n v="12104"/>
    <n v="1"/>
    <s v="Amsterdam De Baarsjes - Oud-West"/>
    <s v="Entire home/aptDe Baarsjes - Oud-West"/>
    <n v="16731"/>
    <n v="0.1"/>
  </r>
  <r>
    <s v="Amsterdam"/>
    <n v="18630095"/>
    <x v="7"/>
    <n v="52.361866403118697"/>
    <n v="4.8867699851258202"/>
    <x v="0"/>
    <n v="150"/>
    <n v="281"/>
    <n v="10"/>
    <n v="0.54"/>
    <n v="82"/>
    <n v="12117"/>
    <n v="1"/>
    <s v="Amsterdam Centrum-Oost"/>
    <s v="Entire home/aptCentrum-Oost"/>
    <n v="42150"/>
    <n v="0.1"/>
  </r>
  <r>
    <s v="Amsterdam"/>
    <n v="18670264"/>
    <x v="1"/>
    <n v="52.348173151591403"/>
    <n v="4.9043996291708298"/>
    <x v="0"/>
    <n v="90"/>
    <n v="217"/>
    <n v="40"/>
    <n v="2.2200000000000002"/>
    <n v="154"/>
    <n v="12149"/>
    <n v="1"/>
    <s v="Amsterdam De Pijp - Rivierenbuurt"/>
    <s v="Entire home/aptDe Pijp - Rivierenbuurt"/>
    <n v="19530"/>
    <n v="0.1"/>
  </r>
  <r>
    <s v="Amsterdam"/>
    <n v="18688601"/>
    <x v="20"/>
    <n v="52.378872185262601"/>
    <n v="4.78951166282872"/>
    <x v="0"/>
    <n v="159"/>
    <n v="18"/>
    <n v="23"/>
    <n v="1.23"/>
    <n v="354"/>
    <n v="12159"/>
    <n v="1"/>
    <s v="Amsterdam Geuzenveld - Slotermeer"/>
    <s v="Entire home/aptGeuzenveld - Slotermeer"/>
    <n v="2862"/>
    <n v="0.1"/>
  </r>
  <r>
    <s v="Amsterdam"/>
    <n v="18828937"/>
    <x v="4"/>
    <n v="52.376754073966403"/>
    <n v="4.8580084043643899"/>
    <x v="0"/>
    <n v="185"/>
    <n v="5"/>
    <n v="11"/>
    <n v="0.59"/>
    <n v="363"/>
    <n v="12260"/>
    <n v="1"/>
    <s v="Amsterdam Bos en Lommer"/>
    <s v="Entire home/aptBos en Lommer"/>
    <n v="925"/>
    <n v="0.1"/>
  </r>
  <r>
    <s v="Amsterdam"/>
    <n v="18836486"/>
    <x v="5"/>
    <n v="52.350890454204297"/>
    <n v="4.91746279805015"/>
    <x v="0"/>
    <n v="100"/>
    <n v="294"/>
    <n v="12"/>
    <n v="0.66"/>
    <n v="9"/>
    <n v="12263"/>
    <n v="1"/>
    <s v="Amsterdam Oud-Oost"/>
    <s v="Entire home/aptOud-Oost"/>
    <n v="29400"/>
    <n v="0.1"/>
  </r>
  <r>
    <s v="Amsterdam"/>
    <n v="18884700"/>
    <x v="19"/>
    <n v="52.318088172477097"/>
    <n v="4.9419346484546498"/>
    <x v="0"/>
    <n v="110"/>
    <n v="234"/>
    <n v="60"/>
    <n v="3.26"/>
    <n v="23"/>
    <n v="12312"/>
    <n v="1"/>
    <s v="Amsterdam Bijlmer-Centrum"/>
    <s v="Entire home/aptBijlmer-Centrum"/>
    <n v="25740"/>
    <n v="0.1"/>
  </r>
  <r>
    <s v="Amsterdam"/>
    <n v="18901848"/>
    <x v="3"/>
    <n v="52.382893272274202"/>
    <n v="4.8900913070774701"/>
    <x v="0"/>
    <n v="120"/>
    <n v="344"/>
    <n v="22"/>
    <n v="1.3"/>
    <n v="208"/>
    <n v="12325"/>
    <n v="1"/>
    <s v="Amsterdam Centrum-West"/>
    <s v="Entire home/aptCentrum-West"/>
    <n v="41280"/>
    <n v="0.1"/>
  </r>
  <r>
    <s v="Amsterdam"/>
    <n v="18903267"/>
    <x v="3"/>
    <n v="52.382614895625402"/>
    <n v="4.8900886203287204"/>
    <x v="0"/>
    <n v="185"/>
    <n v="15"/>
    <n v="25"/>
    <n v="1.47"/>
    <n v="357"/>
    <n v="12327"/>
    <n v="1"/>
    <s v="Amsterdam Centrum-West"/>
    <s v="Entire home/aptCentrum-West"/>
    <n v="2775"/>
    <n v="0.1"/>
  </r>
  <r>
    <s v="Amsterdam"/>
    <n v="18925942"/>
    <x v="16"/>
    <n v="52.360617107666698"/>
    <n v="4.9911364927164499"/>
    <x v="0"/>
    <n v="220"/>
    <n v="1"/>
    <n v="2"/>
    <n v="0.11"/>
    <n v="364"/>
    <n v="12344"/>
    <n v="1"/>
    <s v="Amsterdam IJburg - Zeeburgereiland"/>
    <s v="Entire home/aptIJburg - Zeeburgereiland"/>
    <n v="220"/>
    <n v="0.1"/>
  </r>
  <r>
    <s v="Amsterdam"/>
    <n v="18995281"/>
    <x v="0"/>
    <n v="52.361979695606102"/>
    <n v="4.85750604769503"/>
    <x v="0"/>
    <n v="100"/>
    <n v="363"/>
    <n v="29"/>
    <n v="1.58"/>
    <n v="3"/>
    <n v="12403"/>
    <n v="1"/>
    <s v="Amsterdam De Baarsjes - Oud-West"/>
    <s v="Entire home/aptDe Baarsjes - Oud-West"/>
    <n v="36300"/>
    <n v="0.1"/>
  </r>
  <r>
    <s v="Amsterdam"/>
    <n v="19009645"/>
    <x v="3"/>
    <n v="52.3681555383342"/>
    <n v="4.8844174143227104"/>
    <x v="0"/>
    <n v="275"/>
    <n v="27"/>
    <n v="28"/>
    <n v="1.76"/>
    <n v="274"/>
    <n v="12415"/>
    <n v="1"/>
    <s v="Amsterdam Centrum-West"/>
    <s v="Entire home/aptCentrum-West"/>
    <n v="7425"/>
    <n v="0.1"/>
  </r>
  <r>
    <s v="Amsterdam"/>
    <n v="19012070"/>
    <x v="3"/>
    <n v="52.367595212084602"/>
    <n v="4.8851810111576803"/>
    <x v="0"/>
    <n v="350"/>
    <n v="55"/>
    <n v="31"/>
    <n v="2.04"/>
    <n v="280"/>
    <n v="12417"/>
    <n v="1"/>
    <s v="Amsterdam Centrum-West"/>
    <s v="Entire home/aptCentrum-West"/>
    <n v="19250"/>
    <n v="0.1"/>
  </r>
  <r>
    <s v="Amsterdam"/>
    <n v="19012552"/>
    <x v="3"/>
    <n v="52.378551066776097"/>
    <n v="4.8802657255864004"/>
    <x v="0"/>
    <n v="330"/>
    <n v="20"/>
    <n v="54"/>
    <n v="3.06"/>
    <n v="308"/>
    <n v="12418"/>
    <n v="1"/>
    <s v="Amsterdam Centrum-West"/>
    <s v="Entire home/aptCentrum-West"/>
    <n v="6600"/>
    <n v="0.1"/>
  </r>
  <r>
    <s v="Amsterdam"/>
    <n v="19040999"/>
    <x v="2"/>
    <n v="52.376010881086401"/>
    <n v="4.8745196666607704"/>
    <x v="0"/>
    <n v="250"/>
    <n v="303"/>
    <n v="8"/>
    <n v="1.05"/>
    <n v="154"/>
    <n v="12450"/>
    <n v="1"/>
    <s v="Amsterdam Westerpark"/>
    <s v="Entire home/aptWesterpark"/>
    <n v="75750"/>
    <n v="0.1"/>
  </r>
  <r>
    <s v="Amsterdam"/>
    <n v="19042016"/>
    <x v="0"/>
    <n v="52.3606704512287"/>
    <n v="4.8582598390511302"/>
    <x v="0"/>
    <n v="275"/>
    <n v="338"/>
    <n v="11"/>
    <n v="0.61"/>
    <n v="76"/>
    <n v="12452"/>
    <n v="1"/>
    <s v="Amsterdam De Baarsjes - Oud-West"/>
    <s v="Entire home/aptDe Baarsjes - Oud-West"/>
    <n v="92950"/>
    <n v="0.1"/>
  </r>
  <r>
    <s v="Amsterdam"/>
    <n v="19132615"/>
    <x v="3"/>
    <n v="52.376093506001297"/>
    <n v="4.8891850549602296"/>
    <x v="0"/>
    <n v="350"/>
    <n v="348"/>
    <n v="11"/>
    <n v="0.69"/>
    <n v="8"/>
    <n v="12520"/>
    <n v="1"/>
    <s v="Amsterdam Centrum-West"/>
    <s v="Entire home/aptCentrum-West"/>
    <n v="121800"/>
    <n v="0.1"/>
  </r>
  <r>
    <s v="Amsterdam"/>
    <n v="19175715"/>
    <x v="4"/>
    <n v="52.375436388233403"/>
    <n v="4.8575546984651297"/>
    <x v="0"/>
    <n v="124"/>
    <n v="362"/>
    <n v="13"/>
    <n v="0.8"/>
    <n v="7"/>
    <n v="12561"/>
    <n v="1"/>
    <s v="Amsterdam Bos en Lommer"/>
    <s v="Entire home/aptBos en Lommer"/>
    <n v="44888"/>
    <n v="0.1"/>
  </r>
  <r>
    <s v="Amsterdam"/>
    <n v="19214886"/>
    <x v="9"/>
    <n v="52.351037567129701"/>
    <n v="4.9368103942911503"/>
    <x v="0"/>
    <n v="175"/>
    <n v="363"/>
    <n v="12"/>
    <n v="0.68"/>
    <n v="2"/>
    <n v="12606"/>
    <n v="1"/>
    <s v="Amsterdam Watergraafsmeer"/>
    <s v="Entire home/aptWatergraafsmeer"/>
    <n v="63525"/>
    <n v="0.1"/>
  </r>
  <r>
    <s v="Amsterdam"/>
    <n v="19329206"/>
    <x v="4"/>
    <n v="52.3783120064803"/>
    <n v="4.8486466506747297"/>
    <x v="0"/>
    <n v="159"/>
    <n v="14"/>
    <n v="12"/>
    <n v="1.19"/>
    <n v="67"/>
    <n v="12703"/>
    <n v="1"/>
    <s v="Amsterdam Bos en Lommer"/>
    <s v="Entire home/aptBos en Lommer"/>
    <n v="2226"/>
    <n v="0.1"/>
  </r>
  <r>
    <s v="Amsterdam"/>
    <n v="19384110"/>
    <x v="3"/>
    <n v="52.377857477922497"/>
    <n v="4.8969205134904401"/>
    <x v="0"/>
    <n v="249"/>
    <n v="338"/>
    <n v="12"/>
    <n v="0.77"/>
    <n v="4"/>
    <n v="12739"/>
    <n v="1"/>
    <s v="Amsterdam Centrum-West"/>
    <s v="Entire home/aptCentrum-West"/>
    <n v="84162"/>
    <n v="0.1"/>
  </r>
  <r>
    <s v="Amsterdam"/>
    <n v="19391776"/>
    <x v="7"/>
    <n v="52.369631730644599"/>
    <n v="4.9297578447240697"/>
    <x v="0"/>
    <n v="94"/>
    <n v="363"/>
    <n v="29"/>
    <n v="1.76"/>
    <n v="31"/>
    <n v="12742"/>
    <n v="1"/>
    <s v="Amsterdam Centrum-Oost"/>
    <s v="Entire home/aptCentrum-Oost"/>
    <n v="34122"/>
    <n v="0.1"/>
  </r>
  <r>
    <s v="Amsterdam"/>
    <n v="19416683"/>
    <x v="7"/>
    <n v="52.365313688078203"/>
    <n v="4.8822918300933997"/>
    <x v="0"/>
    <n v="210"/>
    <n v="184"/>
    <n v="0"/>
    <m/>
    <n v="180"/>
    <n v="12775"/>
    <n v="1"/>
    <s v="Amsterdam Centrum-Oost"/>
    <s v="Entire home/aptCentrum-Oost"/>
    <n v="38640"/>
    <n v="0.1"/>
  </r>
  <r>
    <s v="Amsterdam"/>
    <n v="19423489"/>
    <x v="1"/>
    <n v="52.348947587832299"/>
    <n v="4.8921191630163001"/>
    <x v="0"/>
    <n v="175"/>
    <n v="5"/>
    <n v="29"/>
    <n v="1.67"/>
    <n v="283"/>
    <n v="12782"/>
    <n v="1"/>
    <s v="Amsterdam De Pijp - Rivierenbuurt"/>
    <s v="Entire home/aptDe Pijp - Rivierenbuurt"/>
    <n v="875"/>
    <n v="0.1"/>
  </r>
  <r>
    <s v="Amsterdam"/>
    <n v="19483045"/>
    <x v="3"/>
    <n v="52.381712249204298"/>
    <n v="4.88735340070372"/>
    <x v="0"/>
    <n v="350"/>
    <n v="361"/>
    <n v="24"/>
    <n v="1.4"/>
    <n v="59"/>
    <n v="12823"/>
    <n v="1"/>
    <s v="Amsterdam Centrum-West"/>
    <s v="Entire home/aptCentrum-West"/>
    <n v="126350"/>
    <n v="0.1"/>
  </r>
  <r>
    <s v="Amsterdam"/>
    <n v="19508651"/>
    <x v="14"/>
    <n v="52.330053332090998"/>
    <n v="4.8821285409970496"/>
    <x v="0"/>
    <n v="125"/>
    <n v="363"/>
    <n v="11"/>
    <n v="0.7"/>
    <n v="10"/>
    <n v="12840"/>
    <n v="1"/>
    <s v="Amsterdam Buitenveldert - Zuidas"/>
    <s v="Entire home/aptBuitenveldert - Zuidas"/>
    <n v="45375"/>
    <n v="0.1"/>
  </r>
  <r>
    <s v="Amsterdam"/>
    <n v="19584902"/>
    <x v="0"/>
    <n v="52.364155050217299"/>
    <n v="4.8766751140787896"/>
    <x v="0"/>
    <n v="220"/>
    <n v="28"/>
    <n v="38"/>
    <n v="2.21"/>
    <n v="23"/>
    <n v="12916"/>
    <n v="1"/>
    <s v="Amsterdam De Baarsjes - Oud-West"/>
    <s v="Entire home/aptDe Baarsjes - Oud-West"/>
    <n v="6160"/>
    <n v="0.1"/>
  </r>
  <r>
    <s v="Amsterdam"/>
    <n v="19606968"/>
    <x v="7"/>
    <n v="52.363606682011898"/>
    <n v="4.9199167571016904"/>
    <x v="0"/>
    <n v="160"/>
    <n v="359"/>
    <n v="4"/>
    <n v="0.24"/>
    <n v="2"/>
    <n v="12934"/>
    <n v="1"/>
    <s v="Amsterdam Centrum-Oost"/>
    <s v="Entire home/aptCentrum-Oost"/>
    <n v="57440"/>
    <n v="0.1"/>
  </r>
  <r>
    <s v="Amsterdam"/>
    <n v="19687004"/>
    <x v="9"/>
    <n v="52.349693685964901"/>
    <n v="4.9388494019350002"/>
    <x v="0"/>
    <n v="175"/>
    <n v="360"/>
    <n v="8"/>
    <n v="0.49"/>
    <n v="1"/>
    <n v="13015"/>
    <n v="1"/>
    <s v="Amsterdam Watergraafsmeer"/>
    <s v="Entire home/aptWatergraafsmeer"/>
    <n v="63000"/>
    <n v="0.1"/>
  </r>
  <r>
    <s v="Amsterdam"/>
    <n v="19724507"/>
    <x v="3"/>
    <n v="52.372260651930397"/>
    <n v="4.8794639809550002"/>
    <x v="0"/>
    <n v="180"/>
    <n v="323"/>
    <n v="21"/>
    <n v="1.22"/>
    <n v="130"/>
    <n v="13046"/>
    <n v="1"/>
    <s v="Amsterdam Centrum-West"/>
    <s v="Entire home/aptCentrum-West"/>
    <n v="58140"/>
    <n v="0.1"/>
  </r>
  <r>
    <s v="Amsterdam"/>
    <n v="19826381"/>
    <x v="2"/>
    <n v="52.375930252056101"/>
    <n v="4.8724807861350801"/>
    <x v="0"/>
    <n v="200"/>
    <n v="1"/>
    <n v="3"/>
    <n v="0.21"/>
    <n v="333"/>
    <n v="13168"/>
    <n v="1"/>
    <s v="Amsterdam Westerpark"/>
    <s v="Entire home/aptWesterpark"/>
    <n v="200"/>
    <n v="0.1"/>
  </r>
  <r>
    <s v="Amsterdam"/>
    <n v="19847628"/>
    <x v="7"/>
    <n v="52.369117451191698"/>
    <n v="4.9148740976092702"/>
    <x v="0"/>
    <n v="196"/>
    <n v="48"/>
    <n v="31"/>
    <n v="1.91"/>
    <n v="1"/>
    <n v="13191"/>
    <n v="1"/>
    <s v="Amsterdam Centrum-Oost"/>
    <s v="Entire home/aptCentrum-Oost"/>
    <n v="9408"/>
    <n v="0.1"/>
  </r>
  <r>
    <s v="Amsterdam"/>
    <n v="19854424"/>
    <x v="1"/>
    <n v="52.357535701633203"/>
    <n v="4.8883465778643096"/>
    <x v="0"/>
    <n v="130"/>
    <n v="18"/>
    <n v="29"/>
    <n v="1.76"/>
    <n v="309"/>
    <n v="13196"/>
    <n v="1"/>
    <s v="Amsterdam De Pijp - Rivierenbuurt"/>
    <s v="Entire home/aptDe Pijp - Rivierenbuurt"/>
    <n v="2340"/>
    <n v="0.1"/>
  </r>
  <r>
    <s v="Amsterdam"/>
    <n v="19869664"/>
    <x v="2"/>
    <n v="52.383119870493402"/>
    <n v="4.8721294613911903"/>
    <x v="0"/>
    <n v="185"/>
    <n v="276"/>
    <n v="24"/>
    <n v="1.48"/>
    <n v="90"/>
    <n v="13219"/>
    <n v="1"/>
    <s v="Amsterdam Westerpark"/>
    <s v="Entire home/aptWesterpark"/>
    <n v="51060"/>
    <n v="0.1"/>
  </r>
  <r>
    <s v="Amsterdam"/>
    <n v="19884523"/>
    <x v="10"/>
    <n v="52.3455741904896"/>
    <n v="4.8620592873978703"/>
    <x v="0"/>
    <n v="150"/>
    <n v="298"/>
    <n v="12"/>
    <n v="0.83"/>
    <n v="65"/>
    <n v="13225"/>
    <n v="1"/>
    <s v="Amsterdam Zuid"/>
    <s v="Entire home/aptZuid"/>
    <n v="44700"/>
    <n v="0.1"/>
  </r>
  <r>
    <s v="Amsterdam"/>
    <n v="19897048"/>
    <x v="3"/>
    <n v="52.374909204592001"/>
    <n v="4.8814218440570896"/>
    <x v="0"/>
    <n v="220"/>
    <n v="97"/>
    <n v="68"/>
    <n v="4.29"/>
    <n v="162"/>
    <n v="13247"/>
    <n v="1"/>
    <s v="Amsterdam Centrum-West"/>
    <s v="Entire home/aptCentrum-West"/>
    <n v="21340"/>
    <n v="0.1"/>
  </r>
  <r>
    <s v="Amsterdam"/>
    <n v="19964341"/>
    <x v="2"/>
    <n v="52.381829837215101"/>
    <n v="4.8730341423429602"/>
    <x v="0"/>
    <n v="100"/>
    <n v="310"/>
    <n v="22"/>
    <n v="1.89"/>
    <n v="11"/>
    <n v="13336"/>
    <n v="1"/>
    <s v="Amsterdam Westerpark"/>
    <s v="Entire home/aptWesterpark"/>
    <n v="31000"/>
    <n v="0.1"/>
  </r>
  <r>
    <s v="Amsterdam"/>
    <n v="19976847"/>
    <x v="7"/>
    <n v="52.363652054317598"/>
    <n v="4.88360617474014"/>
    <x v="0"/>
    <n v="115"/>
    <n v="100"/>
    <n v="4"/>
    <n v="0.45"/>
    <n v="189"/>
    <n v="13343"/>
    <n v="1"/>
    <s v="Amsterdam Centrum-Oost"/>
    <s v="Entire home/aptCentrum-Oost"/>
    <n v="11500"/>
    <n v="0.1"/>
  </r>
  <r>
    <s v="Amsterdam"/>
    <n v="19976902"/>
    <x v="7"/>
    <n v="52.3650607455547"/>
    <n v="4.8827717392390699"/>
    <x v="0"/>
    <n v="120"/>
    <n v="112"/>
    <n v="17"/>
    <n v="1.51"/>
    <n v="223"/>
    <n v="13344"/>
    <n v="1"/>
    <s v="Amsterdam Centrum-Oost"/>
    <s v="Entire home/aptCentrum-Oost"/>
    <n v="13440"/>
    <n v="0.1"/>
  </r>
  <r>
    <s v="Amsterdam"/>
    <n v="19984655"/>
    <x v="3"/>
    <n v="52.385611946256901"/>
    <n v="4.88320176554718"/>
    <x v="0"/>
    <n v="130"/>
    <n v="239"/>
    <n v="18"/>
    <n v="1.33"/>
    <n v="27"/>
    <n v="13354"/>
    <n v="1"/>
    <s v="Amsterdam Centrum-West"/>
    <s v="Entire home/aptCentrum-West"/>
    <n v="31070"/>
    <n v="0.1"/>
  </r>
  <r>
    <s v="Amsterdam"/>
    <n v="19991473"/>
    <x v="11"/>
    <n v="52.396840182134603"/>
    <n v="4.92972280831499"/>
    <x v="0"/>
    <n v="150"/>
    <n v="10"/>
    <n v="21"/>
    <n v="1.28"/>
    <n v="4"/>
    <n v="13359"/>
    <n v="1"/>
    <s v="Amsterdam Noord-Oost"/>
    <s v="Entire home/aptNoord-Oost"/>
    <n v="1500"/>
    <n v="0.1"/>
  </r>
  <r>
    <s v="Amsterdam"/>
    <n v="19995246"/>
    <x v="3"/>
    <n v="52.375493740717303"/>
    <n v="4.8770681509956404"/>
    <x v="0"/>
    <n v="119"/>
    <n v="152"/>
    <n v="17"/>
    <n v="1.3"/>
    <n v="30"/>
    <n v="13365"/>
    <n v="1"/>
    <s v="Amsterdam Centrum-West"/>
    <s v="Entire home/aptCentrum-West"/>
    <n v="18088"/>
    <n v="0.1"/>
  </r>
  <r>
    <s v="Amsterdam"/>
    <n v="20063721"/>
    <x v="7"/>
    <n v="52.3619977658933"/>
    <n v="4.9023589740771296"/>
    <x v="0"/>
    <n v="180"/>
    <n v="4"/>
    <n v="50"/>
    <n v="3.18"/>
    <n v="193"/>
    <n v="13441"/>
    <n v="1"/>
    <s v="Amsterdam Centrum-Oost"/>
    <s v="Entire home/aptCentrum-Oost"/>
    <n v="720"/>
    <n v="0.1"/>
  </r>
  <r>
    <s v="Amsterdam"/>
    <n v="20091313"/>
    <x v="4"/>
    <n v="52.380342058264702"/>
    <n v="4.8565601428561704"/>
    <x v="0"/>
    <n v="200"/>
    <n v="210"/>
    <n v="22"/>
    <n v="1.33"/>
    <n v="28"/>
    <n v="13472"/>
    <n v="1"/>
    <s v="Amsterdam Bos en Lommer"/>
    <s v="Entire home/aptBos en Lommer"/>
    <n v="42000"/>
    <n v="0.1"/>
  </r>
  <r>
    <s v="Amsterdam"/>
    <n v="20113545"/>
    <x v="7"/>
    <n v="52.3629044303363"/>
    <n v="4.8951687061553697"/>
    <x v="0"/>
    <n v="274"/>
    <n v="191"/>
    <n v="44"/>
    <n v="2.93"/>
    <n v="296"/>
    <n v="13482"/>
    <n v="1"/>
    <s v="Amsterdam Centrum-Oost"/>
    <s v="Entire home/aptCentrum-Oost"/>
    <n v="52334"/>
    <n v="0.1"/>
  </r>
  <r>
    <s v="Amsterdam"/>
    <n v="20120542"/>
    <x v="0"/>
    <n v="52.370426083603398"/>
    <n v="4.84935594051972"/>
    <x v="0"/>
    <n v="120"/>
    <n v="355"/>
    <n v="17"/>
    <n v="1.05"/>
    <n v="132"/>
    <n v="13489"/>
    <n v="1"/>
    <s v="Amsterdam De Baarsjes - Oud-West"/>
    <s v="Entire home/aptDe Baarsjes - Oud-West"/>
    <n v="42600"/>
    <n v="0.1"/>
  </r>
  <r>
    <s v="Amsterdam"/>
    <n v="20178478"/>
    <x v="3"/>
    <n v="52.373613623561702"/>
    <n v="4.8886564281215898"/>
    <x v="0"/>
    <n v="125"/>
    <n v="329"/>
    <n v="47"/>
    <n v="2.94"/>
    <n v="258"/>
    <n v="13543"/>
    <n v="1"/>
    <s v="Amsterdam Centrum-West"/>
    <s v="Entire home/aptCentrum-West"/>
    <n v="41125"/>
    <n v="0.1"/>
  </r>
  <r>
    <s v="Amsterdam"/>
    <n v="20226646"/>
    <x v="3"/>
    <n v="52.370131164546599"/>
    <n v="4.87948828289273"/>
    <x v="0"/>
    <n v="190"/>
    <n v="295"/>
    <n v="8"/>
    <n v="0.55000000000000004"/>
    <n v="27"/>
    <n v="13591"/>
    <n v="1"/>
    <s v="Amsterdam Centrum-West"/>
    <s v="Entire home/aptCentrum-West"/>
    <n v="56050"/>
    <n v="0.1"/>
  </r>
  <r>
    <s v="Amsterdam"/>
    <n v="20400133"/>
    <x v="5"/>
    <n v="52.358081415066998"/>
    <n v="4.9079732397518896"/>
    <x v="0"/>
    <n v="170"/>
    <n v="359"/>
    <n v="9"/>
    <n v="0.66"/>
    <n v="2"/>
    <n v="13699"/>
    <n v="1"/>
    <s v="Amsterdam Oud-Oost"/>
    <s v="Entire home/aptOud-Oost"/>
    <n v="61030"/>
    <n v="0.1"/>
  </r>
  <r>
    <s v="Amsterdam"/>
    <n v="20436974"/>
    <x v="0"/>
    <n v="52.3645581723991"/>
    <n v="4.8641869850312798"/>
    <x v="0"/>
    <n v="110"/>
    <n v="325"/>
    <n v="7"/>
    <n v="0.44"/>
    <n v="34"/>
    <n v="13732"/>
    <n v="1"/>
    <s v="Amsterdam De Baarsjes - Oud-West"/>
    <s v="Entire home/aptDe Baarsjes - Oud-West"/>
    <n v="35750"/>
    <n v="0.1"/>
  </r>
  <r>
    <s v="Amsterdam"/>
    <n v="20529344"/>
    <x v="3"/>
    <n v="52.373649186566603"/>
    <n v="4.87742564052584"/>
    <x v="0"/>
    <n v="275"/>
    <n v="28"/>
    <n v="49"/>
    <n v="3.11"/>
    <n v="337"/>
    <n v="13800"/>
    <n v="1"/>
    <s v="Amsterdam Centrum-West"/>
    <s v="Entire home/aptCentrum-West"/>
    <n v="7700"/>
    <n v="0.1"/>
  </r>
  <r>
    <s v="Amsterdam"/>
    <n v="20597844"/>
    <x v="4"/>
    <n v="52.377814328476603"/>
    <n v="4.8439339900222302"/>
    <x v="0"/>
    <n v="0"/>
    <n v="351"/>
    <n v="8"/>
    <n v="0.51"/>
    <n v="15"/>
    <n v="13842"/>
    <n v="1"/>
    <s v="Amsterdam Bos en Lommer"/>
    <s v="Entire home/aptBos en Lommer"/>
    <n v="0"/>
    <n v="0.1"/>
  </r>
  <r>
    <s v="Amsterdam"/>
    <n v="20612492"/>
    <x v="1"/>
    <n v="52.355079067263702"/>
    <n v="4.8987656437545199"/>
    <x v="0"/>
    <n v="120"/>
    <n v="181"/>
    <n v="29"/>
    <n v="1.95"/>
    <n v="23"/>
    <n v="13850"/>
    <n v="1"/>
    <s v="Amsterdam De Pijp - Rivierenbuurt"/>
    <s v="Entire home/aptDe Pijp - Rivierenbuurt"/>
    <n v="21720"/>
    <n v="0.1"/>
  </r>
  <r>
    <s v="Amsterdam"/>
    <n v="20651079"/>
    <x v="0"/>
    <n v="52.361679629125199"/>
    <n v="4.8504954884534399"/>
    <x v="0"/>
    <n v="230"/>
    <n v="332"/>
    <n v="7"/>
    <n v="0.46"/>
    <n v="1"/>
    <n v="13886"/>
    <n v="1"/>
    <s v="Amsterdam De Baarsjes - Oud-West"/>
    <s v="Entire home/aptDe Baarsjes - Oud-West"/>
    <n v="76360"/>
    <n v="0.1"/>
  </r>
  <r>
    <s v="Amsterdam"/>
    <n v="20716206"/>
    <x v="1"/>
    <n v="52.352602578483598"/>
    <n v="4.9020029153263396"/>
    <x v="0"/>
    <n v="200"/>
    <n v="320"/>
    <n v="3"/>
    <n v="0.19"/>
    <n v="86"/>
    <n v="13925"/>
    <n v="1"/>
    <s v="Amsterdam De Pijp - Rivierenbuurt"/>
    <s v="Entire home/aptDe Pijp - Rivierenbuurt"/>
    <n v="64000"/>
    <n v="0.1"/>
  </r>
  <r>
    <s v="Amsterdam"/>
    <n v="20838248"/>
    <x v="0"/>
    <n v="52.360815668014197"/>
    <n v="4.8583249714280701"/>
    <x v="0"/>
    <n v="150"/>
    <n v="326"/>
    <n v="17"/>
    <n v="1.19"/>
    <n v="59"/>
    <n v="14015"/>
    <n v="1"/>
    <s v="Amsterdam De Baarsjes - Oud-West"/>
    <s v="Entire home/aptDe Baarsjes - Oud-West"/>
    <n v="48900"/>
    <n v="0.1"/>
  </r>
  <r>
    <s v="Amsterdam"/>
    <n v="20873927"/>
    <x v="7"/>
    <n v="52.363588550127503"/>
    <n v="4.8832934427855799"/>
    <x v="0"/>
    <n v="200"/>
    <n v="289"/>
    <n v="29"/>
    <n v="1.96"/>
    <n v="7"/>
    <n v="14042"/>
    <n v="1"/>
    <s v="Amsterdam Centrum-Oost"/>
    <s v="Entire home/aptCentrum-Oost"/>
    <n v="57800"/>
    <n v="0.1"/>
  </r>
  <r>
    <s v="Amsterdam"/>
    <n v="20881621"/>
    <x v="7"/>
    <n v="52.363592154748197"/>
    <n v="4.8840248679398801"/>
    <x v="0"/>
    <n v="195"/>
    <n v="288"/>
    <n v="26"/>
    <n v="1.73"/>
    <n v="64"/>
    <n v="14052"/>
    <n v="1"/>
    <s v="Amsterdam Centrum-Oost"/>
    <s v="Entire home/aptCentrum-Oost"/>
    <n v="56160"/>
    <n v="0.1"/>
  </r>
  <r>
    <s v="Amsterdam"/>
    <n v="20940043"/>
    <x v="1"/>
    <n v="52.356637567823803"/>
    <n v="4.8966730567966898"/>
    <x v="0"/>
    <n v="275"/>
    <n v="31"/>
    <n v="21"/>
    <n v="1.56"/>
    <n v="291"/>
    <n v="14095"/>
    <n v="1"/>
    <s v="Amsterdam De Pijp - Rivierenbuurt"/>
    <s v="Entire home/aptDe Pijp - Rivierenbuurt"/>
    <n v="8525"/>
    <n v="0.1"/>
  </r>
  <r>
    <s v="Amsterdam"/>
    <n v="20944038"/>
    <x v="7"/>
    <n v="52.3696849453558"/>
    <n v="4.9100737989798402"/>
    <x v="0"/>
    <n v="275"/>
    <n v="26"/>
    <n v="28"/>
    <n v="2.11"/>
    <n v="294"/>
    <n v="14102"/>
    <n v="1"/>
    <s v="Amsterdam Centrum-Oost"/>
    <s v="Entire home/aptCentrum-Oost"/>
    <n v="7150"/>
    <n v="0.1"/>
  </r>
  <r>
    <s v="Amsterdam"/>
    <n v="20953659"/>
    <x v="1"/>
    <n v="52.352127543808002"/>
    <n v="4.8925075111686196"/>
    <x v="0"/>
    <n v="300"/>
    <n v="41"/>
    <n v="18"/>
    <n v="1.58"/>
    <n v="320"/>
    <n v="14109"/>
    <n v="1"/>
    <s v="Amsterdam De Pijp - Rivierenbuurt"/>
    <s v="Entire home/aptDe Pijp - Rivierenbuurt"/>
    <n v="12300"/>
    <n v="0.1"/>
  </r>
  <r>
    <s v="Amsterdam"/>
    <n v="20953740"/>
    <x v="1"/>
    <n v="52.3538638001883"/>
    <n v="4.8921335504876602"/>
    <x v="0"/>
    <n v="275"/>
    <n v="25"/>
    <n v="11"/>
    <n v="0.96"/>
    <n v="311"/>
    <n v="14110"/>
    <n v="1"/>
    <s v="Amsterdam De Pijp - Rivierenbuurt"/>
    <s v="Entire home/aptDe Pijp - Rivierenbuurt"/>
    <n v="6875"/>
    <n v="0.1"/>
  </r>
  <r>
    <s v="Amsterdam"/>
    <n v="20964963"/>
    <x v="12"/>
    <n v="52.398996021853797"/>
    <n v="4.9055053650830596"/>
    <x v="0"/>
    <n v="95"/>
    <n v="49"/>
    <n v="25"/>
    <n v="1.82"/>
    <n v="315"/>
    <n v="14120"/>
    <n v="1"/>
    <s v="Amsterdam Oud-Noord"/>
    <s v="Entire home/aptOud-Noord"/>
    <n v="4655"/>
    <n v="0.1"/>
  </r>
  <r>
    <s v="Amsterdam"/>
    <n v="20975003"/>
    <x v="10"/>
    <n v="52.352843581764098"/>
    <n v="4.8572772635959103"/>
    <x v="0"/>
    <n v="129"/>
    <n v="359"/>
    <n v="8"/>
    <n v="0.57999999999999996"/>
    <n v="14"/>
    <n v="14128"/>
    <n v="1"/>
    <s v="Amsterdam Zuid"/>
    <s v="Entire home/aptZuid"/>
    <n v="46311"/>
    <n v="0.1"/>
  </r>
  <r>
    <s v="Amsterdam"/>
    <n v="20990249"/>
    <x v="3"/>
    <n v="52.367531884777001"/>
    <n v="4.8943369029353603"/>
    <x v="0"/>
    <n v="325"/>
    <n v="75"/>
    <n v="12"/>
    <n v="0.98"/>
    <n v="276"/>
    <n v="14143"/>
    <n v="1"/>
    <s v="Amsterdam Centrum-West"/>
    <s v="Entire home/aptCentrum-West"/>
    <n v="24375"/>
    <n v="0.1"/>
  </r>
  <r>
    <s v="Amsterdam"/>
    <n v="21041016"/>
    <x v="1"/>
    <n v="52.354174283856501"/>
    <n v="4.8997913891684899"/>
    <x v="0"/>
    <n v="103"/>
    <n v="278"/>
    <n v="2"/>
    <n v="0.14000000000000001"/>
    <n v="365"/>
    <n v="14188"/>
    <n v="1"/>
    <s v="Amsterdam De Pijp - Rivierenbuurt"/>
    <s v="Entire home/aptDe Pijp - Rivierenbuurt"/>
    <n v="28634"/>
    <n v="0.1"/>
  </r>
  <r>
    <s v="Amsterdam"/>
    <n v="21070372"/>
    <x v="4"/>
    <n v="52.375783338959103"/>
    <n v="4.8401866124226904"/>
    <x v="0"/>
    <n v="499"/>
    <n v="294"/>
    <n v="21"/>
    <n v="1.49"/>
    <n v="177"/>
    <n v="14205"/>
    <n v="1"/>
    <s v="Amsterdam Bos en Lommer"/>
    <s v="Entire home/aptBos en Lommer"/>
    <n v="146706"/>
    <n v="0.1"/>
  </r>
  <r>
    <s v="Amsterdam"/>
    <n v="21173167"/>
    <x v="21"/>
    <n v="52.320224348001702"/>
    <n v="4.9605544549929901"/>
    <x v="0"/>
    <n v="200"/>
    <n v="281"/>
    <n v="32"/>
    <n v="2.29"/>
    <n v="91"/>
    <n v="14285"/>
    <n v="1"/>
    <s v="Amsterdam Bijlmer-Oost"/>
    <s v="Entire home/aptBijlmer-Oost"/>
    <n v="56200"/>
    <n v="0.1"/>
  </r>
  <r>
    <s v="Amsterdam"/>
    <n v="21257979"/>
    <x v="18"/>
    <n v="52.296070930795999"/>
    <n v="4.9936506833332199"/>
    <x v="0"/>
    <n v="160"/>
    <n v="276"/>
    <n v="8"/>
    <n v="0.7"/>
    <n v="87"/>
    <n v="14349"/>
    <n v="1"/>
    <s v="Amsterdam Gaasperdam - Driemond"/>
    <s v="Entire home/aptGaasperdam - Driemond"/>
    <n v="44160"/>
    <n v="0.1"/>
  </r>
  <r>
    <s v="Amsterdam"/>
    <n v="21282877"/>
    <x v="2"/>
    <n v="52.381194945564999"/>
    <n v="4.8774562333144296"/>
    <x v="0"/>
    <n v="250"/>
    <n v="350"/>
    <n v="31"/>
    <n v="2.2599999999999998"/>
    <n v="52"/>
    <n v="14375"/>
    <n v="1"/>
    <s v="Amsterdam Westerpark"/>
    <s v="Entire home/aptWesterpark"/>
    <n v="87500"/>
    <n v="0.1"/>
  </r>
  <r>
    <s v="Amsterdam"/>
    <n v="21302209"/>
    <x v="1"/>
    <n v="52.357010907336303"/>
    <n v="4.8952828288185302"/>
    <x v="0"/>
    <n v="95"/>
    <n v="361"/>
    <n v="18"/>
    <n v="1.29"/>
    <n v="7"/>
    <n v="14393"/>
    <n v="1"/>
    <s v="Amsterdam De Pijp - Rivierenbuurt"/>
    <s v="Entire home/aptDe Pijp - Rivierenbuurt"/>
    <n v="34295"/>
    <n v="0.1"/>
  </r>
  <r>
    <s v="Amsterdam"/>
    <n v="21331374"/>
    <x v="16"/>
    <n v="52.355437972211398"/>
    <n v="5.0009915494182504"/>
    <x v="0"/>
    <n v="248"/>
    <n v="110"/>
    <n v="16"/>
    <n v="1.21"/>
    <n v="167"/>
    <n v="14415"/>
    <n v="1"/>
    <s v="Amsterdam IJburg - Zeeburgereiland"/>
    <s v="Entire home/aptIJburg - Zeeburgereiland"/>
    <n v="27280"/>
    <n v="0.1"/>
  </r>
  <r>
    <s v="Amsterdam"/>
    <n v="21484575"/>
    <x v="10"/>
    <n v="52.354793939517002"/>
    <n v="4.8562009521343699"/>
    <x v="0"/>
    <n v="275"/>
    <n v="21"/>
    <n v="40"/>
    <n v="2.96"/>
    <n v="332"/>
    <n v="14532"/>
    <n v="1"/>
    <s v="Amsterdam Zuid"/>
    <s v="Entire home/aptZuid"/>
    <n v="5775"/>
    <n v="0.1"/>
  </r>
  <r>
    <s v="Amsterdam"/>
    <n v="21493687"/>
    <x v="11"/>
    <n v="52.402114672868002"/>
    <n v="4.9352246200146199"/>
    <x v="0"/>
    <n v="185"/>
    <n v="297"/>
    <n v="7"/>
    <n v="0.51"/>
    <n v="3"/>
    <n v="14538"/>
    <n v="1"/>
    <s v="Amsterdam Noord-Oost"/>
    <s v="Entire home/aptNoord-Oost"/>
    <n v="54945"/>
    <n v="0.1"/>
  </r>
  <r>
    <s v="Amsterdam"/>
    <n v="21512953"/>
    <x v="15"/>
    <n v="52.356090881757403"/>
    <n v="4.7952015605528198"/>
    <x v="0"/>
    <n v="200"/>
    <n v="310"/>
    <n v="9"/>
    <n v="0.68"/>
    <n v="88"/>
    <n v="14550"/>
    <n v="1"/>
    <s v="Amsterdam Osdorp"/>
    <s v="Entire home/aptOsdorp"/>
    <n v="62000"/>
    <n v="0.1"/>
  </r>
  <r>
    <s v="Amsterdam"/>
    <n v="21522399"/>
    <x v="0"/>
    <n v="52.371812283287603"/>
    <n v="4.8624582134528103"/>
    <x v="0"/>
    <n v="100"/>
    <n v="285"/>
    <n v="15"/>
    <n v="1.1200000000000001"/>
    <n v="178"/>
    <n v="14558"/>
    <n v="1"/>
    <s v="Amsterdam De Baarsjes - Oud-West"/>
    <s v="Entire home/aptDe Baarsjes - Oud-West"/>
    <n v="28500"/>
    <n v="0.1"/>
  </r>
  <r>
    <s v="Amsterdam"/>
    <n v="21638936"/>
    <x v="6"/>
    <n v="52.365472090538503"/>
    <n v="4.9421254354174398"/>
    <x v="0"/>
    <n v="440"/>
    <n v="361"/>
    <n v="8"/>
    <n v="0.69"/>
    <n v="2"/>
    <n v="14678"/>
    <n v="1"/>
    <s v="Amsterdam Oostelijk Havengebied - Indische Buurt"/>
    <s v="Entire home/aptOostelijk Havengebied - Indische Buurt"/>
    <n v="158840"/>
    <n v="0.1"/>
  </r>
  <r>
    <s v="Amsterdam"/>
    <n v="21674026"/>
    <x v="15"/>
    <n v="52.3539322922867"/>
    <n v="4.7865536442113603"/>
    <x v="0"/>
    <n v="120"/>
    <n v="342"/>
    <n v="13"/>
    <n v="1"/>
    <n v="16"/>
    <n v="14711"/>
    <n v="1"/>
    <s v="Amsterdam Osdorp"/>
    <s v="Entire home/aptOsdorp"/>
    <n v="41040"/>
    <n v="0.1"/>
  </r>
  <r>
    <s v="Amsterdam"/>
    <n v="21731645"/>
    <x v="0"/>
    <n v="52.370235675791498"/>
    <n v="4.8493861105503404"/>
    <x v="0"/>
    <n v="130"/>
    <n v="338"/>
    <n v="4"/>
    <n v="0.33"/>
    <n v="3"/>
    <n v="14759"/>
    <n v="1"/>
    <s v="Amsterdam De Baarsjes - Oud-West"/>
    <s v="Entire home/aptDe Baarsjes - Oud-West"/>
    <n v="43940"/>
    <n v="0.1"/>
  </r>
  <r>
    <s v="Amsterdam"/>
    <n v="21735611"/>
    <x v="10"/>
    <n v="52.347334923584597"/>
    <n v="4.8676382857200604"/>
    <x v="0"/>
    <n v="140"/>
    <n v="354"/>
    <n v="16"/>
    <n v="1.25"/>
    <n v="5"/>
    <n v="14764"/>
    <n v="1"/>
    <s v="Amsterdam Zuid"/>
    <s v="Entire home/aptZuid"/>
    <n v="49560"/>
    <n v="0.1"/>
  </r>
  <r>
    <s v="Amsterdam"/>
    <n v="21794076"/>
    <x v="4"/>
    <n v="52.375621978418003"/>
    <n v="4.8619602981278298"/>
    <x v="0"/>
    <n v="180"/>
    <n v="356"/>
    <n v="20"/>
    <n v="1.66"/>
    <n v="2"/>
    <n v="14821"/>
    <n v="1"/>
    <s v="Amsterdam Bos en Lommer"/>
    <s v="Entire home/aptBos en Lommer"/>
    <n v="64080"/>
    <n v="0.1"/>
  </r>
  <r>
    <s v="Amsterdam"/>
    <n v="21943080"/>
    <x v="0"/>
    <n v="52.365839741913199"/>
    <n v="4.8764351256749903"/>
    <x v="0"/>
    <n v="145"/>
    <n v="143"/>
    <n v="84"/>
    <n v="6.85"/>
    <n v="237"/>
    <n v="14946"/>
    <n v="1"/>
    <s v="Amsterdam De Baarsjes - Oud-West"/>
    <s v="Entire home/aptDe Baarsjes - Oud-West"/>
    <n v="20735"/>
    <n v="0.1"/>
  </r>
  <r>
    <s v="Amsterdam"/>
    <n v="21956815"/>
    <x v="0"/>
    <n v="52.361359299186297"/>
    <n v="4.8751558713993299"/>
    <x v="0"/>
    <n v="339"/>
    <n v="349"/>
    <n v="7"/>
    <n v="0.57999999999999996"/>
    <n v="20"/>
    <n v="14960"/>
    <n v="1"/>
    <s v="Amsterdam De Baarsjes - Oud-West"/>
    <s v="Entire home/aptDe Baarsjes - Oud-West"/>
    <n v="118311"/>
    <n v="0.1"/>
  </r>
  <r>
    <s v="Amsterdam"/>
    <n v="21986369"/>
    <x v="3"/>
    <n v="52.372092356492999"/>
    <n v="4.8772926471701403"/>
    <x v="0"/>
    <n v="225"/>
    <n v="352"/>
    <n v="12"/>
    <n v="1.06"/>
    <n v="356"/>
    <n v="14993"/>
    <n v="1"/>
    <s v="Amsterdam Centrum-West"/>
    <s v="Entire home/aptCentrum-West"/>
    <n v="79200"/>
    <n v="0.1"/>
  </r>
  <r>
    <s v="Amsterdam"/>
    <n v="22056136"/>
    <x v="9"/>
    <n v="52.354254068664503"/>
    <n v="4.9270017735681897"/>
    <x v="0"/>
    <n v="125"/>
    <n v="315"/>
    <n v="10"/>
    <n v="0.92"/>
    <n v="7"/>
    <n v="15040"/>
    <n v="1"/>
    <s v="Amsterdam Watergraafsmeer"/>
    <s v="Entire home/aptWatergraafsmeer"/>
    <n v="39375"/>
    <n v="0.1"/>
  </r>
  <r>
    <s v="Amsterdam"/>
    <n v="4054356"/>
    <x v="0"/>
    <n v="52.3615489717522"/>
    <n v="4.86428461408057"/>
    <x v="2"/>
    <n v="51"/>
    <n v="283"/>
    <n v="153"/>
    <n v="2.97"/>
    <n v="130"/>
    <n v="2566"/>
    <n v="1"/>
    <s v="Amsterdam De Baarsjes - Oud-West"/>
    <s v="Shared roomDe Baarsjes - Oud-West"/>
    <n v="14433"/>
    <n v="0.2"/>
  </r>
  <r>
    <s v="Amsterdam"/>
    <n v="6089697"/>
    <x v="2"/>
    <n v="52.389670936955397"/>
    <n v="4.8777561608229396"/>
    <x v="2"/>
    <n v="199"/>
    <n v="2"/>
    <n v="41"/>
    <n v="0.94"/>
    <n v="365"/>
    <n v="3619"/>
    <n v="1"/>
    <s v="Amsterdam Westerpark"/>
    <s v="Shared roomWesterpark"/>
    <n v="398"/>
    <n v="0.2"/>
  </r>
  <r>
    <s v="Amsterdam"/>
    <n v="6817113"/>
    <x v="2"/>
    <n v="52.384963889952701"/>
    <n v="4.8699110065087998"/>
    <x v="2"/>
    <n v="54"/>
    <n v="349"/>
    <n v="190"/>
    <n v="4.51"/>
    <n v="2"/>
    <n v="4123"/>
    <n v="1"/>
    <s v="Amsterdam Westerpark"/>
    <s v="Shared roomWesterpark"/>
    <n v="18846"/>
    <n v="0.2"/>
  </r>
  <r>
    <s v="Amsterdam"/>
    <n v="10668929"/>
    <x v="4"/>
    <n v="52.375381703588999"/>
    <n v="4.8491862099580203"/>
    <x v="2"/>
    <n v="39"/>
    <n v="343"/>
    <n v="92"/>
    <n v="3.52"/>
    <n v="3"/>
    <n v="6444"/>
    <n v="1"/>
    <s v="Amsterdam Bos en Lommer"/>
    <s v="Shared roomBos en Lommer"/>
    <n v="13377"/>
    <n v="0.2"/>
  </r>
  <r>
    <s v="Amsterdam"/>
    <n v="18284067"/>
    <x v="15"/>
    <n v="52.360917529195198"/>
    <n v="4.7894072926023004"/>
    <x v="2"/>
    <n v="50"/>
    <n v="279"/>
    <n v="32"/>
    <n v="1.87"/>
    <n v="69"/>
    <n v="11799"/>
    <n v="1"/>
    <s v="Amsterdam Osdorp"/>
    <s v="Shared roomOsdorp"/>
    <n v="13950"/>
    <n v="0.2"/>
  </r>
  <r>
    <s v="Amsterdam"/>
    <n v="18985831"/>
    <x v="14"/>
    <n v="52.329300182960203"/>
    <n v="4.8618079204253499"/>
    <x v="2"/>
    <n v="80"/>
    <n v="224"/>
    <n v="9"/>
    <n v="0.49"/>
    <n v="155"/>
    <n v="12393"/>
    <n v="1"/>
    <s v="Amsterdam Buitenveldert - Zuidas"/>
    <s v="Shared roomBuitenveldert - Zuidas"/>
    <n v="17920"/>
    <n v="0.2"/>
  </r>
  <r>
    <s v="Amsterdam"/>
    <n v="53067"/>
    <x v="1"/>
    <n v="52.353392668703499"/>
    <n v="4.9006376429573004"/>
    <x v="1"/>
    <n v="87"/>
    <n v="295"/>
    <n v="333"/>
    <n v="3.4"/>
    <n v="2"/>
    <n v="24"/>
    <n v="1"/>
    <s v="Amsterdam De Pijp - Rivierenbuurt"/>
    <s v="Private roomDe Pijp - Rivierenbuurt"/>
    <n v="25665"/>
    <n v="0.5"/>
  </r>
  <r>
    <s v="Amsterdam"/>
    <n v="55256"/>
    <x v="7"/>
    <n v="52.371256888866903"/>
    <n v="4.90351314513312"/>
    <x v="1"/>
    <n v="86"/>
    <n v="352"/>
    <n v="120"/>
    <n v="1.26"/>
    <n v="129"/>
    <n v="27"/>
    <n v="1"/>
    <s v="Amsterdam Centrum-Oost"/>
    <s v="Private roomCentrum-Oost"/>
    <n v="30272"/>
    <n v="0.5"/>
  </r>
  <r>
    <s v="Amsterdam"/>
    <n v="96048"/>
    <x v="7"/>
    <n v="52.372700232233797"/>
    <n v="4.9077614481448704"/>
    <x v="1"/>
    <n v="75"/>
    <n v="17"/>
    <n v="120"/>
    <n v="2.57"/>
    <n v="340"/>
    <n v="58"/>
    <n v="1"/>
    <s v="Amsterdam Centrum-Oost"/>
    <s v="Private roomCentrum-Oost"/>
    <n v="1275"/>
    <n v="0.5"/>
  </r>
  <r>
    <s v="Amsterdam"/>
    <n v="152280"/>
    <x v="4"/>
    <n v="52.379613717564297"/>
    <n v="4.85443229254928"/>
    <x v="1"/>
    <n v="89"/>
    <n v="35"/>
    <n v="580"/>
    <n v="6.41"/>
    <n v="3"/>
    <n v="75"/>
    <n v="1"/>
    <s v="Amsterdam Bos en Lommer"/>
    <s v="Private roomBos en Lommer"/>
    <n v="3115"/>
    <n v="0.5"/>
  </r>
  <r>
    <s v="Amsterdam"/>
    <n v="188347"/>
    <x v="0"/>
    <n v="52.368239080124297"/>
    <n v="4.8532107480392996"/>
    <x v="1"/>
    <n v="50"/>
    <n v="342"/>
    <n v="318"/>
    <n v="3.58"/>
    <n v="19"/>
    <n v="87"/>
    <n v="1"/>
    <s v="Amsterdam De Baarsjes - Oud-West"/>
    <s v="Private roomDe Baarsjes - Oud-West"/>
    <n v="17100"/>
    <n v="0.5"/>
  </r>
  <r>
    <s v="Amsterdam"/>
    <n v="443698"/>
    <x v="7"/>
    <n v="52.360354701922297"/>
    <n v="4.8996654387790599"/>
    <x v="1"/>
    <n v="135"/>
    <n v="142"/>
    <n v="46"/>
    <n v="0.59"/>
    <n v="193"/>
    <n v="238"/>
    <n v="1"/>
    <s v="Amsterdam Centrum-Oost"/>
    <s v="Private roomCentrum-Oost"/>
    <n v="19170"/>
    <n v="0.5"/>
  </r>
  <r>
    <s v="Amsterdam"/>
    <n v="538844"/>
    <x v="0"/>
    <n v="52.361854012845498"/>
    <n v="4.8771579700514396"/>
    <x v="1"/>
    <n v="70"/>
    <n v="349"/>
    <n v="275"/>
    <n v="4.0599999999999996"/>
    <n v="4"/>
    <n v="291"/>
    <n v="1"/>
    <s v="Amsterdam De Baarsjes - Oud-West"/>
    <s v="Private roomDe Baarsjes - Oud-West"/>
    <n v="24430"/>
    <n v="0.5"/>
  </r>
  <r>
    <s v="Amsterdam"/>
    <n v="613088"/>
    <x v="11"/>
    <n v="52.409915418974101"/>
    <n v="4.9629106117300399"/>
    <x v="1"/>
    <n v="78"/>
    <n v="41"/>
    <n v="310"/>
    <n v="4.05"/>
    <n v="332"/>
    <n v="359"/>
    <n v="1"/>
    <s v="Amsterdam Noord-Oost"/>
    <s v="Private roomNoord-Oost"/>
    <n v="3198"/>
    <n v="0.5"/>
  </r>
  <r>
    <s v="Amsterdam"/>
    <n v="683431"/>
    <x v="1"/>
    <n v="52.346197341047798"/>
    <n v="4.8956642813345397"/>
    <x v="1"/>
    <n v="80"/>
    <n v="195"/>
    <n v="292"/>
    <n v="5.51"/>
    <n v="154"/>
    <n v="432"/>
    <n v="1"/>
    <s v="Amsterdam De Pijp - Rivierenbuurt"/>
    <s v="Private roomDe Pijp - Rivierenbuurt"/>
    <n v="15600"/>
    <n v="0.5"/>
  </r>
  <r>
    <s v="Amsterdam"/>
    <n v="725923"/>
    <x v="0"/>
    <n v="52.371594461461001"/>
    <n v="4.8696923531331899"/>
    <x v="1"/>
    <n v="82"/>
    <n v="196"/>
    <n v="373"/>
    <n v="5"/>
    <n v="24"/>
    <n v="475"/>
    <n v="1"/>
    <s v="Amsterdam De Baarsjes - Oud-West"/>
    <s v="Private roomDe Baarsjes - Oud-West"/>
    <n v="16072"/>
    <n v="0.5"/>
  </r>
  <r>
    <s v="Amsterdam"/>
    <n v="737954"/>
    <x v="0"/>
    <n v="52.362241404541898"/>
    <n v="4.8773102816275697"/>
    <x v="1"/>
    <n v="70"/>
    <n v="257"/>
    <n v="221"/>
    <n v="3.23"/>
    <n v="5"/>
    <n v="490"/>
    <n v="1"/>
    <s v="Amsterdam De Baarsjes - Oud-West"/>
    <s v="Private roomDe Baarsjes - Oud-West"/>
    <n v="17990"/>
    <n v="0.5"/>
  </r>
  <r>
    <s v="Amsterdam"/>
    <n v="802052"/>
    <x v="7"/>
    <n v="52.364950424813401"/>
    <n v="4.9098380454749702"/>
    <x v="1"/>
    <n v="120"/>
    <n v="123"/>
    <n v="465"/>
    <n v="6.34"/>
    <n v="234"/>
    <n v="568"/>
    <n v="1"/>
    <s v="Amsterdam Centrum-Oost"/>
    <s v="Private roomCentrum-Oost"/>
    <n v="14760"/>
    <n v="0.5"/>
  </r>
  <r>
    <s v="Amsterdam"/>
    <n v="818079"/>
    <x v="6"/>
    <n v="52.371460130162603"/>
    <n v="4.9450921780497197"/>
    <x v="1"/>
    <n v="125"/>
    <n v="110"/>
    <n v="389"/>
    <n v="5.39"/>
    <n v="270"/>
    <n v="580"/>
    <n v="1"/>
    <s v="Amsterdam Oostelijk Havengebied - Indische Buurt"/>
    <s v="Private roomOostelijk Havengebied - Indische Buurt"/>
    <n v="13750"/>
    <n v="0.5"/>
  </r>
  <r>
    <s v="Amsterdam"/>
    <n v="870150"/>
    <x v="0"/>
    <n v="52.361677748598098"/>
    <n v="4.8548796745873402"/>
    <x v="1"/>
    <n v="47"/>
    <n v="6"/>
    <n v="174"/>
    <n v="2.5"/>
    <n v="357"/>
    <n v="632"/>
    <n v="1"/>
    <s v="Amsterdam De Baarsjes - Oud-West"/>
    <s v="Private roomDe Baarsjes - Oud-West"/>
    <n v="282"/>
    <n v="0.5"/>
  </r>
  <r>
    <s v="Amsterdam"/>
    <n v="874340"/>
    <x v="13"/>
    <n v="52.423647392541596"/>
    <n v="4.88701921770111"/>
    <x v="1"/>
    <n v="60"/>
    <n v="29"/>
    <n v="323"/>
    <n v="4.7300000000000004"/>
    <n v="249"/>
    <n v="640"/>
    <n v="1"/>
    <s v="Amsterdam Noord-West"/>
    <s v="Private roomNoord-West"/>
    <n v="1740"/>
    <n v="0.5"/>
  </r>
  <r>
    <s v="Amsterdam"/>
    <n v="1057494"/>
    <x v="10"/>
    <n v="52.348612607637897"/>
    <n v="4.8751453976504404"/>
    <x v="1"/>
    <n v="69"/>
    <n v="339"/>
    <n v="377"/>
    <n v="5.56"/>
    <n v="28"/>
    <n v="771"/>
    <n v="1"/>
    <s v="Amsterdam Zuid"/>
    <s v="Private roomZuid"/>
    <n v="23391"/>
    <n v="0.5"/>
  </r>
  <r>
    <s v="Amsterdam"/>
    <n v="1100980"/>
    <x v="0"/>
    <n v="52.362138488006401"/>
    <n v="4.8502818106030903"/>
    <x v="1"/>
    <n v="55"/>
    <n v="30"/>
    <n v="121"/>
    <n v="1.91"/>
    <n v="10"/>
    <n v="807"/>
    <n v="1"/>
    <s v="Amsterdam De Baarsjes - Oud-West"/>
    <s v="Private roomDe Baarsjes - Oud-West"/>
    <n v="1650"/>
    <n v="0.5"/>
  </r>
  <r>
    <s v="Amsterdam"/>
    <n v="1102027"/>
    <x v="12"/>
    <n v="52.383871358022198"/>
    <n v="4.9150519008465698"/>
    <x v="1"/>
    <n v="88"/>
    <n v="169"/>
    <n v="111"/>
    <n v="1.63"/>
    <n v="27"/>
    <n v="808"/>
    <n v="1"/>
    <s v="Amsterdam Oud-Noord"/>
    <s v="Private roomOud-Noord"/>
    <n v="14872"/>
    <n v="0.5"/>
  </r>
  <r>
    <s v="Amsterdam"/>
    <n v="1247334"/>
    <x v="1"/>
    <n v="52.3570724075282"/>
    <n v="4.9039003173377003"/>
    <x v="1"/>
    <n v="65"/>
    <n v="355"/>
    <n v="492"/>
    <n v="7.37"/>
    <n v="168"/>
    <n v="917"/>
    <n v="1"/>
    <s v="Amsterdam De Pijp - Rivierenbuurt"/>
    <s v="Private roomDe Pijp - Rivierenbuurt"/>
    <n v="23075"/>
    <n v="0.5"/>
  </r>
  <r>
    <s v="Amsterdam"/>
    <n v="1291054"/>
    <x v="13"/>
    <n v="52.4234977007754"/>
    <n v="4.8880586869217098"/>
    <x v="1"/>
    <n v="60"/>
    <n v="44"/>
    <n v="307"/>
    <n v="4.67"/>
    <n v="247"/>
    <n v="954"/>
    <n v="1"/>
    <s v="Amsterdam Noord-West"/>
    <s v="Private roomNoord-West"/>
    <n v="2640"/>
    <n v="0.5"/>
  </r>
  <r>
    <s v="Amsterdam"/>
    <n v="1338169"/>
    <x v="0"/>
    <n v="52.366205988889902"/>
    <n v="4.8603514430854799"/>
    <x v="1"/>
    <n v="77"/>
    <n v="88"/>
    <n v="149"/>
    <n v="2.29"/>
    <n v="272"/>
    <n v="989"/>
    <n v="1"/>
    <s v="Amsterdam De Baarsjes - Oud-West"/>
    <s v="Private roomDe Baarsjes - Oud-West"/>
    <n v="6776"/>
    <n v="0.5"/>
  </r>
  <r>
    <s v="Amsterdam"/>
    <n v="1482851"/>
    <x v="2"/>
    <n v="52.379319195244797"/>
    <n v="4.8687310267754604"/>
    <x v="1"/>
    <n v="119"/>
    <n v="350"/>
    <n v="45"/>
    <n v="0.72"/>
    <n v="200"/>
    <n v="1091"/>
    <n v="1"/>
    <s v="Amsterdam Westerpark"/>
    <s v="Private roomWesterpark"/>
    <n v="41650"/>
    <n v="0.5"/>
  </r>
  <r>
    <s v="Amsterdam"/>
    <n v="1561264"/>
    <x v="6"/>
    <n v="52.362756272839597"/>
    <n v="4.9515171610559099"/>
    <x v="1"/>
    <n v="75"/>
    <n v="102"/>
    <n v="137"/>
    <n v="2.4300000000000002"/>
    <n v="365"/>
    <n v="1145"/>
    <n v="1"/>
    <s v="Amsterdam Oostelijk Havengebied - Indische Buurt"/>
    <s v="Private roomOostelijk Havengebied - Indische Buurt"/>
    <n v="7650"/>
    <n v="0.5"/>
  </r>
  <r>
    <s v="Amsterdam"/>
    <n v="1575988"/>
    <x v="1"/>
    <n v="52.347235863619296"/>
    <n v="4.8891483859833604"/>
    <x v="1"/>
    <n v="80"/>
    <n v="147"/>
    <n v="331"/>
    <n v="5.19"/>
    <n v="196"/>
    <n v="1151"/>
    <n v="1"/>
    <s v="Amsterdam De Pijp - Rivierenbuurt"/>
    <s v="Private roomDe Pijp - Rivierenbuurt"/>
    <n v="11760"/>
    <n v="0.5"/>
  </r>
  <r>
    <s v="Amsterdam"/>
    <n v="1630603"/>
    <x v="10"/>
    <n v="52.346424194117198"/>
    <n v="4.8759574372576298"/>
    <x v="1"/>
    <n v="59"/>
    <n v="334"/>
    <n v="297"/>
    <n v="4.68"/>
    <n v="119"/>
    <n v="1176"/>
    <n v="1"/>
    <s v="Amsterdam Zuid"/>
    <s v="Private roomZuid"/>
    <n v="19706"/>
    <n v="0.5"/>
  </r>
  <r>
    <s v="Amsterdam"/>
    <n v="1708637"/>
    <x v="1"/>
    <n v="52.355724126911099"/>
    <n v="4.9015431790509796"/>
    <x v="1"/>
    <n v="90"/>
    <n v="17"/>
    <n v="113"/>
    <n v="2.0099999999999998"/>
    <n v="341"/>
    <n v="1217"/>
    <n v="1"/>
    <s v="Amsterdam De Pijp - Rivierenbuurt"/>
    <s v="Private roomDe Pijp - Rivierenbuurt"/>
    <n v="1530"/>
    <n v="0.5"/>
  </r>
  <r>
    <s v="Amsterdam"/>
    <n v="1713474"/>
    <x v="0"/>
    <n v="52.361646486993401"/>
    <n v="4.8638857185472499"/>
    <x v="1"/>
    <n v="110"/>
    <n v="193"/>
    <n v="210"/>
    <n v="4.95"/>
    <n v="173"/>
    <n v="1219"/>
    <n v="1"/>
    <s v="Amsterdam De Baarsjes - Oud-West"/>
    <s v="Private roomDe Baarsjes - Oud-West"/>
    <n v="21230"/>
    <n v="0.5"/>
  </r>
  <r>
    <s v="Amsterdam"/>
    <n v="1786144"/>
    <x v="7"/>
    <n v="52.369569553725299"/>
    <n v="4.9099472230841199"/>
    <x v="1"/>
    <n v="130"/>
    <n v="39"/>
    <n v="87"/>
    <n v="2.52"/>
    <n v="121"/>
    <n v="1267"/>
    <n v="1"/>
    <s v="Amsterdam Centrum-Oost"/>
    <s v="Private roomCentrum-Oost"/>
    <n v="5070"/>
    <n v="0.5"/>
  </r>
  <r>
    <s v="Amsterdam"/>
    <n v="1814121"/>
    <x v="15"/>
    <n v="52.368584158919198"/>
    <n v="4.7937830622611797"/>
    <x v="1"/>
    <n v="130"/>
    <n v="48"/>
    <n v="606"/>
    <n v="9.73"/>
    <n v="303"/>
    <n v="1289"/>
    <n v="1"/>
    <s v="Amsterdam Osdorp"/>
    <s v="Private roomOsdorp"/>
    <n v="6240"/>
    <n v="0.5"/>
  </r>
  <r>
    <s v="Amsterdam"/>
    <n v="1833963"/>
    <x v="13"/>
    <n v="52.416506665942599"/>
    <n v="4.8789186705209797"/>
    <x v="1"/>
    <n v="59"/>
    <n v="310"/>
    <n v="272"/>
    <n v="4.38"/>
    <n v="135"/>
    <n v="1300"/>
    <n v="1"/>
    <s v="Amsterdam Noord-West"/>
    <s v="Private roomNoord-West"/>
    <n v="18290"/>
    <n v="0.5"/>
  </r>
  <r>
    <s v="Amsterdam"/>
    <n v="2006763"/>
    <x v="1"/>
    <n v="52.355407650817497"/>
    <n v="4.9049542692425003"/>
    <x v="1"/>
    <n v="90"/>
    <n v="71"/>
    <n v="435"/>
    <n v="7.18"/>
    <n v="1"/>
    <n v="1400"/>
    <n v="1"/>
    <s v="Amsterdam De Pijp - Rivierenbuurt"/>
    <s v="Private roomDe Pijp - Rivierenbuurt"/>
    <n v="6390"/>
    <n v="0.5"/>
  </r>
  <r>
    <s v="Amsterdam"/>
    <n v="2018017"/>
    <x v="7"/>
    <n v="52.373311347289203"/>
    <n v="4.9058532885189896"/>
    <x v="1"/>
    <n v="199"/>
    <n v="16"/>
    <n v="38"/>
    <n v="0.65"/>
    <n v="353"/>
    <n v="1416"/>
    <n v="1"/>
    <s v="Amsterdam Centrum-Oost"/>
    <s v="Private roomCentrum-Oost"/>
    <n v="3184"/>
    <n v="0.5"/>
  </r>
  <r>
    <s v="Amsterdam"/>
    <n v="2091152"/>
    <x v="1"/>
    <n v="52.350588956207602"/>
    <n v="4.9064695646191403"/>
    <x v="1"/>
    <n v="85"/>
    <n v="34"/>
    <n v="362"/>
    <n v="6.04"/>
    <n v="258"/>
    <n v="1459"/>
    <n v="1"/>
    <s v="Amsterdam De Pijp - Rivierenbuurt"/>
    <s v="Private roomDe Pijp - Rivierenbuurt"/>
    <n v="2890"/>
    <n v="0.5"/>
  </r>
  <r>
    <s v="Amsterdam"/>
    <n v="2337807"/>
    <x v="1"/>
    <n v="52.356860519195799"/>
    <n v="4.9046860331591402"/>
    <x v="1"/>
    <n v="57"/>
    <n v="38"/>
    <n v="88"/>
    <n v="1.56"/>
    <n v="304"/>
    <n v="1565"/>
    <n v="1"/>
    <s v="Amsterdam De Pijp - Rivierenbuurt"/>
    <s v="Private roomDe Pijp - Rivierenbuurt"/>
    <n v="2166"/>
    <n v="0.5"/>
  </r>
  <r>
    <s v="Amsterdam"/>
    <n v="2349446"/>
    <x v="16"/>
    <n v="52.368565376680998"/>
    <n v="4.9587362367119301"/>
    <x v="1"/>
    <n v="75"/>
    <n v="364"/>
    <n v="156"/>
    <n v="2.68"/>
    <n v="104"/>
    <n v="1573"/>
    <n v="1"/>
    <s v="Amsterdam IJburg - Zeeburgereiland"/>
    <s v="Private roomIJburg - Zeeburgereiland"/>
    <n v="27300"/>
    <n v="0.5"/>
  </r>
  <r>
    <s v="Amsterdam"/>
    <n v="2364864"/>
    <x v="18"/>
    <n v="52.306520323874601"/>
    <n v="4.9764957059376096"/>
    <x v="1"/>
    <n v="75"/>
    <n v="4"/>
    <n v="42"/>
    <n v="1.01"/>
    <n v="364"/>
    <n v="1578"/>
    <n v="1"/>
    <s v="Amsterdam Gaasperdam - Driemond"/>
    <s v="Private roomGaasperdam - Driemond"/>
    <n v="300"/>
    <n v="0.5"/>
  </r>
  <r>
    <s v="Amsterdam"/>
    <n v="2497346"/>
    <x v="10"/>
    <n v="52.358550790459702"/>
    <n v="4.8810314613846204"/>
    <x v="1"/>
    <n v="93"/>
    <n v="41"/>
    <n v="446"/>
    <n v="7.81"/>
    <n v="290"/>
    <n v="1642"/>
    <n v="1"/>
    <s v="Amsterdam Zuid"/>
    <s v="Private roomZuid"/>
    <n v="3813"/>
    <n v="0.5"/>
  </r>
  <r>
    <s v="Amsterdam"/>
    <n v="2508498"/>
    <x v="21"/>
    <n v="52.325817899039102"/>
    <n v="4.9808474803414304"/>
    <x v="1"/>
    <n v="60"/>
    <n v="3"/>
    <n v="32"/>
    <n v="0.56999999999999995"/>
    <n v="327"/>
    <n v="1646"/>
    <n v="1"/>
    <s v="Amsterdam Bijlmer-Oost"/>
    <s v="Private roomBijlmer-Oost"/>
    <n v="180"/>
    <n v="0.5"/>
  </r>
  <r>
    <s v="Amsterdam"/>
    <n v="2529643"/>
    <x v="6"/>
    <n v="52.374851338799601"/>
    <n v="4.9465911775237998"/>
    <x v="1"/>
    <n v="85"/>
    <n v="18"/>
    <n v="34"/>
    <n v="0.6"/>
    <n v="287"/>
    <n v="1653"/>
    <n v="1"/>
    <s v="Amsterdam Oostelijk Havengebied - Indische Buurt"/>
    <s v="Private roomOostelijk Havengebied - Indische Buurt"/>
    <n v="1530"/>
    <n v="0.5"/>
  </r>
  <r>
    <s v="Amsterdam"/>
    <n v="2638552"/>
    <x v="18"/>
    <n v="52.310151622790798"/>
    <n v="5.0006958707316"/>
    <x v="1"/>
    <n v="75"/>
    <n v="16"/>
    <n v="36"/>
    <n v="0.64"/>
    <n v="351"/>
    <n v="1700"/>
    <n v="1"/>
    <s v="Amsterdam Gaasperdam - Driemond"/>
    <s v="Private roomGaasperdam - Driemond"/>
    <n v="1200"/>
    <n v="0.5"/>
  </r>
  <r>
    <s v="Amsterdam"/>
    <n v="2639206"/>
    <x v="18"/>
    <n v="52.310437095702703"/>
    <n v="5.0007162863403796"/>
    <x v="1"/>
    <n v="80"/>
    <n v="10"/>
    <n v="34"/>
    <n v="0.61"/>
    <n v="351"/>
    <n v="1702"/>
    <n v="1"/>
    <s v="Amsterdam Gaasperdam - Driemond"/>
    <s v="Private roomGaasperdam - Driemond"/>
    <n v="800"/>
    <n v="0.5"/>
  </r>
  <r>
    <s v="Amsterdam"/>
    <n v="2647276"/>
    <x v="18"/>
    <n v="52.310100326476103"/>
    <n v="4.99906720683855"/>
    <x v="1"/>
    <n v="90"/>
    <n v="15"/>
    <n v="32"/>
    <n v="0.56999999999999995"/>
    <n v="356"/>
    <n v="1706"/>
    <n v="1"/>
    <s v="Amsterdam Gaasperdam - Driemond"/>
    <s v="Private roomGaasperdam - Driemond"/>
    <n v="1350"/>
    <n v="0.5"/>
  </r>
  <r>
    <s v="Amsterdam"/>
    <n v="2647365"/>
    <x v="18"/>
    <n v="52.312410786894397"/>
    <n v="5.0004761968846596"/>
    <x v="1"/>
    <n v="90"/>
    <n v="10"/>
    <n v="16"/>
    <n v="0.28999999999999998"/>
    <n v="340"/>
    <n v="1707"/>
    <n v="1"/>
    <s v="Amsterdam Gaasperdam - Driemond"/>
    <s v="Private roomGaasperdam - Driemond"/>
    <n v="900"/>
    <n v="0.5"/>
  </r>
  <r>
    <s v="Amsterdam"/>
    <n v="3115135"/>
    <x v="7"/>
    <n v="52.364632977324497"/>
    <n v="4.8831048386278697"/>
    <x v="1"/>
    <n v="99"/>
    <n v="314"/>
    <n v="453"/>
    <n v="8.24"/>
    <n v="133"/>
    <n v="1960"/>
    <n v="1"/>
    <s v="Amsterdam Centrum-Oost"/>
    <s v="Private roomCentrum-Oost"/>
    <n v="31086"/>
    <n v="0.5"/>
  </r>
  <r>
    <s v="Amsterdam"/>
    <n v="3155284"/>
    <x v="11"/>
    <n v="52.409212725162199"/>
    <n v="4.9647823594234"/>
    <x v="1"/>
    <n v="78"/>
    <n v="19"/>
    <n v="106"/>
    <n v="2"/>
    <n v="350"/>
    <n v="1979"/>
    <n v="1"/>
    <s v="Amsterdam Noord-Oost"/>
    <s v="Private roomNoord-Oost"/>
    <n v="1482"/>
    <n v="0.5"/>
  </r>
  <r>
    <s v="Amsterdam"/>
    <n v="3174970"/>
    <x v="0"/>
    <n v="52.3678187652839"/>
    <n v="4.8665360481750097"/>
    <x v="1"/>
    <n v="109"/>
    <n v="142"/>
    <n v="242"/>
    <n v="4.49"/>
    <n v="215"/>
    <n v="2001"/>
    <n v="1"/>
    <s v="Amsterdam De Baarsjes - Oud-West"/>
    <s v="Private roomDe Baarsjes - Oud-West"/>
    <n v="15478"/>
    <n v="0.5"/>
  </r>
  <r>
    <s v="Amsterdam"/>
    <n v="3408746"/>
    <x v="4"/>
    <n v="52.375072938768199"/>
    <n v="4.83762597386555"/>
    <x v="1"/>
    <n v="149"/>
    <n v="295"/>
    <n v="193"/>
    <n v="3.65"/>
    <n v="176"/>
    <n v="2157"/>
    <n v="1"/>
    <s v="Amsterdam Bos en Lommer"/>
    <s v="Private roomBos en Lommer"/>
    <n v="43955"/>
    <n v="0.5"/>
  </r>
  <r>
    <s v="Amsterdam"/>
    <n v="3462747"/>
    <x v="0"/>
    <n v="52.368117080849899"/>
    <n v="4.8725869615562702"/>
    <x v="1"/>
    <n v="95"/>
    <n v="280"/>
    <n v="218"/>
    <n v="4.29"/>
    <n v="120"/>
    <n v="2191"/>
    <n v="1"/>
    <s v="Amsterdam De Baarsjes - Oud-West"/>
    <s v="Private roomDe Baarsjes - Oud-West"/>
    <n v="26600"/>
    <n v="0.5"/>
  </r>
  <r>
    <s v="Amsterdam"/>
    <n v="3508800"/>
    <x v="1"/>
    <n v="52.333824107905798"/>
    <n v="4.9019568849066104"/>
    <x v="1"/>
    <n v="49"/>
    <n v="93"/>
    <n v="398"/>
    <n v="7.47"/>
    <n v="241"/>
    <n v="2219"/>
    <n v="1"/>
    <s v="Amsterdam De Pijp - Rivierenbuurt"/>
    <s v="Private roomDe Pijp - Rivierenbuurt"/>
    <n v="4557"/>
    <n v="0.5"/>
  </r>
  <r>
    <s v="Amsterdam"/>
    <n v="3566834"/>
    <x v="10"/>
    <n v="52.355901334995501"/>
    <n v="4.8812355748911296"/>
    <x v="1"/>
    <n v="110"/>
    <n v="11"/>
    <n v="109"/>
    <n v="3.36"/>
    <n v="341"/>
    <n v="2257"/>
    <n v="1"/>
    <s v="Amsterdam Zuid"/>
    <s v="Private roomZuid"/>
    <n v="1210"/>
    <n v="0.5"/>
  </r>
  <r>
    <s v="Amsterdam"/>
    <n v="3740845"/>
    <x v="0"/>
    <n v="52.361285562902601"/>
    <n v="4.86301093938898"/>
    <x v="1"/>
    <n v="100"/>
    <n v="329"/>
    <n v="268"/>
    <n v="5.0999999999999996"/>
    <n v="33"/>
    <n v="2358"/>
    <n v="1"/>
    <s v="Amsterdam De Baarsjes - Oud-West"/>
    <s v="Private roomDe Baarsjes - Oud-West"/>
    <n v="32900"/>
    <n v="0.5"/>
  </r>
  <r>
    <s v="Amsterdam"/>
    <n v="3806661"/>
    <x v="4"/>
    <n v="52.379148265558101"/>
    <n v="4.8494101370643197"/>
    <x v="1"/>
    <n v="45"/>
    <n v="32"/>
    <n v="9"/>
    <n v="0.17"/>
    <n v="169"/>
    <n v="2406"/>
    <n v="1"/>
    <s v="Amsterdam Bos en Lommer"/>
    <s v="Private roomBos en Lommer"/>
    <n v="1440"/>
    <n v="0.5"/>
  </r>
  <r>
    <s v="Amsterdam"/>
    <n v="3903880"/>
    <x v="7"/>
    <n v="52.363433430073201"/>
    <n v="4.8924530630894303"/>
    <x v="1"/>
    <n v="80"/>
    <n v="232"/>
    <n v="236"/>
    <n v="4.66"/>
    <n v="161"/>
    <n v="2476"/>
    <n v="1"/>
    <s v="Amsterdam Centrum-Oost"/>
    <s v="Private roomCentrum-Oost"/>
    <n v="18560"/>
    <n v="0.5"/>
  </r>
  <r>
    <s v="Amsterdam"/>
    <n v="4051748"/>
    <x v="1"/>
    <n v="52.343543347374798"/>
    <n v="4.8958449656322998"/>
    <x v="1"/>
    <n v="140"/>
    <n v="36"/>
    <n v="171"/>
    <n v="4.09"/>
    <n v="261"/>
    <n v="2561"/>
    <n v="1"/>
    <s v="Amsterdam De Pijp - Rivierenbuurt"/>
    <s v="Private roomDe Pijp - Rivierenbuurt"/>
    <n v="5040"/>
    <n v="0.5"/>
  </r>
  <r>
    <s v="Amsterdam"/>
    <n v="4180798"/>
    <x v="7"/>
    <n v="52.372257842290701"/>
    <n v="4.9041106517541904"/>
    <x v="1"/>
    <n v="119"/>
    <n v="364"/>
    <n v="65"/>
    <n v="1.3"/>
    <n v="5"/>
    <n v="2626"/>
    <n v="1"/>
    <s v="Amsterdam Centrum-Oost"/>
    <s v="Private roomCentrum-Oost"/>
    <n v="43316"/>
    <n v="0.5"/>
  </r>
  <r>
    <s v="Amsterdam"/>
    <n v="4210531"/>
    <x v="0"/>
    <n v="52.366594492710803"/>
    <n v="4.8651042194686296"/>
    <x v="1"/>
    <n v="90"/>
    <n v="159"/>
    <n v="457"/>
    <n v="9.08"/>
    <n v="195"/>
    <n v="2638"/>
    <n v="1"/>
    <s v="Amsterdam De Baarsjes - Oud-West"/>
    <s v="Private roomDe Baarsjes - Oud-West"/>
    <n v="14310"/>
    <n v="0.5"/>
  </r>
  <r>
    <s v="Amsterdam"/>
    <n v="4224540"/>
    <x v="1"/>
    <n v="52.340481892308503"/>
    <n v="4.9032317067726598"/>
    <x v="1"/>
    <n v="89"/>
    <n v="211"/>
    <n v="206"/>
    <n v="4.5999999999999996"/>
    <n v="84"/>
    <n v="2646"/>
    <n v="1"/>
    <s v="Amsterdam De Pijp - Rivierenbuurt"/>
    <s v="Private roomDe Pijp - Rivierenbuurt"/>
    <n v="18779"/>
    <n v="0.5"/>
  </r>
  <r>
    <s v="Amsterdam"/>
    <n v="4248769"/>
    <x v="7"/>
    <n v="52.370513618091501"/>
    <n v="4.90255004646259"/>
    <x v="1"/>
    <n v="130"/>
    <n v="140"/>
    <n v="339"/>
    <n v="6.82"/>
    <n v="195"/>
    <n v="2660"/>
    <n v="1"/>
    <s v="Amsterdam Centrum-Oost"/>
    <s v="Private roomCentrum-Oost"/>
    <n v="18200"/>
    <n v="0.5"/>
  </r>
  <r>
    <s v="Amsterdam"/>
    <n v="4282186"/>
    <x v="10"/>
    <n v="52.353868309410799"/>
    <n v="4.8597483505608796"/>
    <x v="1"/>
    <n v="67"/>
    <n v="91"/>
    <n v="323"/>
    <n v="6.52"/>
    <n v="52"/>
    <n v="2679"/>
    <n v="1"/>
    <s v="Amsterdam Zuid"/>
    <s v="Private roomZuid"/>
    <n v="6097"/>
    <n v="0.5"/>
  </r>
  <r>
    <s v="Amsterdam"/>
    <n v="4449764"/>
    <x v="6"/>
    <n v="52.372111644848601"/>
    <n v="4.9516463286386703"/>
    <x v="1"/>
    <n v="69"/>
    <n v="318"/>
    <n v="467"/>
    <n v="9.42"/>
    <n v="43"/>
    <n v="2771"/>
    <n v="1"/>
    <s v="Amsterdam Oostelijk Havengebied - Indische Buurt"/>
    <s v="Private roomOostelijk Havengebied - Indische Buurt"/>
    <n v="21942"/>
    <n v="0.5"/>
  </r>
  <r>
    <s v="Amsterdam"/>
    <n v="4549402"/>
    <x v="0"/>
    <n v="52.3655363596896"/>
    <n v="4.8525956681589699"/>
    <x v="1"/>
    <n v="78"/>
    <n v="40"/>
    <n v="345"/>
    <n v="7.02"/>
    <n v="295"/>
    <n v="2824"/>
    <n v="1"/>
    <s v="Amsterdam De Baarsjes - Oud-West"/>
    <s v="Private roomDe Baarsjes - Oud-West"/>
    <n v="3120"/>
    <n v="0.5"/>
  </r>
  <r>
    <s v="Amsterdam"/>
    <n v="4552264"/>
    <x v="2"/>
    <n v="52.384200955866099"/>
    <n v="4.87813647447362"/>
    <x v="1"/>
    <n v="70"/>
    <n v="112"/>
    <n v="51"/>
    <n v="1.05"/>
    <n v="90"/>
    <n v="2826"/>
    <n v="1"/>
    <s v="Amsterdam Westerpark"/>
    <s v="Private roomWesterpark"/>
    <n v="7840"/>
    <n v="0.5"/>
  </r>
  <r>
    <s v="Amsterdam"/>
    <n v="4732811"/>
    <x v="4"/>
    <n v="52.382684234202998"/>
    <n v="4.8479998340220201"/>
    <x v="1"/>
    <n v="56"/>
    <n v="297"/>
    <n v="130"/>
    <n v="6.39"/>
    <n v="22"/>
    <n v="2917"/>
    <n v="1"/>
    <s v="Amsterdam Bos en Lommer"/>
    <s v="Private roomBos en Lommer"/>
    <n v="16632"/>
    <n v="0.5"/>
  </r>
  <r>
    <s v="Amsterdam"/>
    <n v="4764819"/>
    <x v="7"/>
    <n v="52.364705767472898"/>
    <n v="4.9053594936573104"/>
    <x v="1"/>
    <n v="60"/>
    <n v="306"/>
    <n v="220"/>
    <n v="4.59"/>
    <n v="44"/>
    <n v="2939"/>
    <n v="1"/>
    <s v="Amsterdam Centrum-Oost"/>
    <s v="Private roomCentrum-Oost"/>
    <n v="18360"/>
    <n v="0.5"/>
  </r>
  <r>
    <s v="Amsterdam"/>
    <n v="4880879"/>
    <x v="5"/>
    <n v="52.3574278409436"/>
    <n v="4.9209585622457199"/>
    <x v="1"/>
    <n v="189"/>
    <n v="182"/>
    <n v="11"/>
    <n v="0.6"/>
    <n v="273"/>
    <n v="3011"/>
    <n v="1"/>
    <s v="Amsterdam Oud-Oost"/>
    <s v="Private roomOud-Oost"/>
    <n v="34398"/>
    <n v="0.5"/>
  </r>
  <r>
    <s v="Amsterdam"/>
    <n v="4981487"/>
    <x v="15"/>
    <n v="52.351193475845797"/>
    <n v="4.7994998105632201"/>
    <x v="1"/>
    <n v="69"/>
    <n v="155"/>
    <n v="254"/>
    <n v="5.34"/>
    <n v="188"/>
    <n v="3058"/>
    <n v="1"/>
    <s v="Amsterdam Osdorp"/>
    <s v="Private roomOsdorp"/>
    <n v="10695"/>
    <n v="0.5"/>
  </r>
  <r>
    <s v="Amsterdam"/>
    <n v="5190193"/>
    <x v="6"/>
    <n v="52.361197260210503"/>
    <n v="4.9452982616486603"/>
    <x v="1"/>
    <n v="133"/>
    <n v="5"/>
    <n v="17"/>
    <n v="0.38"/>
    <n v="363"/>
    <n v="3160"/>
    <n v="1"/>
    <s v="Amsterdam Oostelijk Havengebied - Indische Buurt"/>
    <s v="Private roomOostelijk Havengebied - Indische Buurt"/>
    <n v="665"/>
    <n v="0.5"/>
  </r>
  <r>
    <s v="Amsterdam"/>
    <n v="5296423"/>
    <x v="8"/>
    <n v="52.362607103310602"/>
    <n v="4.8266440545069003"/>
    <x v="1"/>
    <n v="70"/>
    <n v="53"/>
    <n v="164"/>
    <n v="3.67"/>
    <n v="89"/>
    <n v="3198"/>
    <n v="1"/>
    <s v="Amsterdam Slotervaart"/>
    <s v="Private roomSlotervaart"/>
    <n v="3710"/>
    <n v="0.5"/>
  </r>
  <r>
    <s v="Amsterdam"/>
    <n v="5334290"/>
    <x v="12"/>
    <n v="52.399237363857601"/>
    <n v="4.8952204345163697"/>
    <x v="1"/>
    <n v="750"/>
    <n v="17"/>
    <n v="18"/>
    <n v="0.51"/>
    <n v="362"/>
    <n v="3216"/>
    <n v="1"/>
    <s v="Amsterdam Oud-Noord"/>
    <s v="Private roomOud-Noord"/>
    <n v="12750"/>
    <n v="0.5"/>
  </r>
  <r>
    <s v="Amsterdam"/>
    <n v="5341871"/>
    <x v="12"/>
    <n v="52.400500215772198"/>
    <n v="4.89558440485429"/>
    <x v="1"/>
    <n v="750"/>
    <n v="15"/>
    <n v="8"/>
    <n v="0.17"/>
    <n v="365"/>
    <n v="3219"/>
    <n v="1"/>
    <s v="Amsterdam Oud-Noord"/>
    <s v="Private roomOud-Noord"/>
    <n v="11250"/>
    <n v="0.5"/>
  </r>
  <r>
    <s v="Amsterdam"/>
    <n v="5517772"/>
    <x v="5"/>
    <n v="52.354938398475198"/>
    <n v="4.9119878280757803"/>
    <x v="1"/>
    <n v="105"/>
    <n v="280"/>
    <n v="123"/>
    <n v="2.69"/>
    <n v="58"/>
    <n v="3296"/>
    <n v="1"/>
    <s v="Amsterdam Oud-Oost"/>
    <s v="Private roomOud-Oost"/>
    <n v="29400"/>
    <n v="0.5"/>
  </r>
  <r>
    <s v="Amsterdam"/>
    <n v="5752944"/>
    <x v="7"/>
    <n v="52.369319561755198"/>
    <n v="4.9151315223049101"/>
    <x v="1"/>
    <n v="185"/>
    <n v="93"/>
    <n v="28"/>
    <n v="0.62"/>
    <n v="96"/>
    <n v="3410"/>
    <n v="1"/>
    <s v="Amsterdam Centrum-Oost"/>
    <s v="Private roomCentrum-Oost"/>
    <n v="17205"/>
    <n v="0.5"/>
  </r>
  <r>
    <s v="Amsterdam"/>
    <n v="5790170"/>
    <x v="1"/>
    <n v="52.342264876018199"/>
    <n v="4.8971256402403798"/>
    <x v="1"/>
    <n v="95"/>
    <n v="307"/>
    <n v="255"/>
    <n v="5.7"/>
    <n v="20"/>
    <n v="3425"/>
    <n v="1"/>
    <s v="Amsterdam De Pijp - Rivierenbuurt"/>
    <s v="Private roomDe Pijp - Rivierenbuurt"/>
    <n v="29165"/>
    <n v="0.5"/>
  </r>
  <r>
    <s v="Amsterdam"/>
    <n v="6043774"/>
    <x v="5"/>
    <n v="52.353596390880497"/>
    <n v="4.9212900535848796"/>
    <x v="1"/>
    <n v="48"/>
    <n v="327"/>
    <n v="264"/>
    <n v="5.96"/>
    <n v="21"/>
    <n v="3577"/>
    <n v="1"/>
    <s v="Amsterdam Oud-Oost"/>
    <s v="Private roomOud-Oost"/>
    <n v="15696"/>
    <n v="0.5"/>
  </r>
  <r>
    <s v="Amsterdam"/>
    <n v="6113864"/>
    <x v="18"/>
    <n v="52.300856448489597"/>
    <n v="4.99640658922175"/>
    <x v="1"/>
    <n v="40"/>
    <n v="335"/>
    <n v="144"/>
    <n v="3.26"/>
    <n v="123"/>
    <n v="3638"/>
    <n v="1"/>
    <s v="Amsterdam Gaasperdam - Driemond"/>
    <s v="Private roomGaasperdam - Driemond"/>
    <n v="13400"/>
    <n v="0.5"/>
  </r>
  <r>
    <s v="Amsterdam"/>
    <n v="6133157"/>
    <x v="2"/>
    <n v="52.387388265553398"/>
    <n v="4.8830712049951899"/>
    <x v="1"/>
    <n v="80"/>
    <n v="32"/>
    <n v="283"/>
    <n v="6.47"/>
    <n v="109"/>
    <n v="3656"/>
    <n v="1"/>
    <s v="Amsterdam Westerpark"/>
    <s v="Private roomWesterpark"/>
    <n v="2560"/>
    <n v="0.5"/>
  </r>
  <r>
    <s v="Amsterdam"/>
    <n v="6255626"/>
    <x v="20"/>
    <n v="52.3737163308679"/>
    <n v="4.8270074809358796"/>
    <x v="1"/>
    <n v="160"/>
    <n v="166"/>
    <n v="4"/>
    <n v="0.1"/>
    <n v="186"/>
    <n v="3738"/>
    <n v="1"/>
    <s v="Amsterdam Geuzenveld - Slotermeer"/>
    <s v="Private roomGeuzenveld - Slotermeer"/>
    <n v="26560"/>
    <n v="0.5"/>
  </r>
  <r>
    <s v="Amsterdam"/>
    <n v="6312791"/>
    <x v="5"/>
    <n v="52.354222597122103"/>
    <n v="4.9219726211626798"/>
    <x v="1"/>
    <n v="110"/>
    <n v="299"/>
    <n v="135"/>
    <n v="3.1"/>
    <n v="69"/>
    <n v="3783"/>
    <n v="1"/>
    <s v="Amsterdam Oud-Oost"/>
    <s v="Private roomOud-Oost"/>
    <n v="32890"/>
    <n v="0.5"/>
  </r>
  <r>
    <s v="Amsterdam"/>
    <n v="6359298"/>
    <x v="20"/>
    <n v="52.376429462189499"/>
    <n v="4.8200831980386001"/>
    <x v="1"/>
    <n v="50"/>
    <n v="310"/>
    <n v="213"/>
    <n v="6.82"/>
    <n v="68"/>
    <n v="3815"/>
    <n v="1"/>
    <s v="Amsterdam Geuzenveld - Slotermeer"/>
    <s v="Private roomGeuzenveld - Slotermeer"/>
    <n v="15500"/>
    <n v="0.5"/>
  </r>
  <r>
    <s v="Amsterdam"/>
    <n v="6441316"/>
    <x v="1"/>
    <n v="52.357665155267199"/>
    <n v="4.8880120508098504"/>
    <x v="1"/>
    <n v="84"/>
    <n v="99"/>
    <n v="470"/>
    <n v="10.96"/>
    <n v="201"/>
    <n v="3875"/>
    <n v="1"/>
    <s v="Amsterdam De Pijp - Rivierenbuurt"/>
    <s v="Private roomDe Pijp - Rivierenbuurt"/>
    <n v="8316"/>
    <n v="0.5"/>
  </r>
  <r>
    <s v="Amsterdam"/>
    <n v="6485103"/>
    <x v="7"/>
    <n v="52.359644839164297"/>
    <n v="4.8932382058474504"/>
    <x v="1"/>
    <n v="95"/>
    <n v="364"/>
    <n v="82"/>
    <n v="1.98"/>
    <n v="228"/>
    <n v="3900"/>
    <n v="1"/>
    <s v="Amsterdam Centrum-Oost"/>
    <s v="Private roomCentrum-Oost"/>
    <n v="34580"/>
    <n v="0.5"/>
  </r>
  <r>
    <s v="Amsterdam"/>
    <n v="6665729"/>
    <x v="18"/>
    <n v="52.298440053612097"/>
    <n v="5.0001799240031399"/>
    <x v="1"/>
    <n v="45"/>
    <n v="15"/>
    <n v="148"/>
    <n v="3.55"/>
    <n v="310"/>
    <n v="4018"/>
    <n v="1"/>
    <s v="Amsterdam Gaasperdam - Driemond"/>
    <s v="Private roomGaasperdam - Driemond"/>
    <n v="675"/>
    <n v="0.5"/>
  </r>
  <r>
    <s v="Amsterdam"/>
    <n v="6831196"/>
    <x v="0"/>
    <n v="52.3687417923461"/>
    <n v="4.8488845716000197"/>
    <x v="1"/>
    <n v="78"/>
    <n v="4"/>
    <n v="57"/>
    <n v="1.35"/>
    <n v="361"/>
    <n v="4140"/>
    <n v="1"/>
    <s v="Amsterdam De Baarsjes - Oud-West"/>
    <s v="Private roomDe Baarsjes - Oud-West"/>
    <n v="312"/>
    <n v="0.5"/>
  </r>
  <r>
    <s v="Amsterdam"/>
    <n v="6895469"/>
    <x v="15"/>
    <n v="52.361719083868003"/>
    <n v="4.7973486648322003"/>
    <x v="1"/>
    <n v="60"/>
    <n v="3"/>
    <n v="93"/>
    <n v="2.2200000000000002"/>
    <n v="365"/>
    <n v="4182"/>
    <n v="1"/>
    <s v="Amsterdam Osdorp"/>
    <s v="Private roomOsdorp"/>
    <n v="180"/>
    <n v="0.5"/>
  </r>
  <r>
    <s v="Amsterdam"/>
    <n v="6946365"/>
    <x v="0"/>
    <n v="52.371562466960597"/>
    <n v="4.8618796778943398"/>
    <x v="1"/>
    <n v="80"/>
    <n v="24"/>
    <n v="120"/>
    <n v="2.89"/>
    <n v="330"/>
    <n v="4211"/>
    <n v="1"/>
    <s v="Amsterdam De Baarsjes - Oud-West"/>
    <s v="Private roomDe Baarsjes - Oud-West"/>
    <n v="1920"/>
    <n v="0.5"/>
  </r>
  <r>
    <s v="Amsterdam"/>
    <n v="6996733"/>
    <x v="5"/>
    <n v="52.353427599014204"/>
    <n v="4.9195035281225801"/>
    <x v="1"/>
    <n v="60"/>
    <n v="62"/>
    <n v="320"/>
    <n v="7.63"/>
    <n v="254"/>
    <n v="4238"/>
    <n v="1"/>
    <s v="Amsterdam Oud-Oost"/>
    <s v="Private roomOud-Oost"/>
    <n v="3720"/>
    <n v="0.5"/>
  </r>
  <r>
    <s v="Amsterdam"/>
    <n v="7110627"/>
    <x v="6"/>
    <n v="52.364525621764002"/>
    <n v="4.9433604485699503"/>
    <x v="1"/>
    <n v="80"/>
    <n v="290"/>
    <n v="233"/>
    <n v="5.62"/>
    <n v="45"/>
    <n v="4305"/>
    <n v="1"/>
    <s v="Amsterdam Oostelijk Havengebied - Indische Buurt"/>
    <s v="Private roomOostelijk Havengebied - Indische Buurt"/>
    <n v="23200"/>
    <n v="0.5"/>
  </r>
  <r>
    <s v="Amsterdam"/>
    <n v="7190115"/>
    <x v="1"/>
    <n v="52.356984669047598"/>
    <n v="4.9001495473214902"/>
    <x v="1"/>
    <n v="59"/>
    <n v="269"/>
    <n v="315"/>
    <n v="11.09"/>
    <n v="71"/>
    <n v="4350"/>
    <n v="1"/>
    <s v="Amsterdam De Pijp - Rivierenbuurt"/>
    <s v="Private roomDe Pijp - Rivierenbuurt"/>
    <n v="15871"/>
    <n v="0.5"/>
  </r>
  <r>
    <s v="Amsterdam"/>
    <n v="7213232"/>
    <x v="6"/>
    <n v="52.3646405835268"/>
    <n v="4.9438388205814796"/>
    <x v="1"/>
    <n v="79"/>
    <n v="56"/>
    <n v="93"/>
    <n v="2.36"/>
    <n v="64"/>
    <n v="4372"/>
    <n v="1"/>
    <s v="Amsterdam Oostelijk Havengebied - Indische Buurt"/>
    <s v="Private roomOostelijk Havengebied - Indische Buurt"/>
    <n v="4424"/>
    <n v="0.5"/>
  </r>
  <r>
    <s v="Amsterdam"/>
    <n v="7276869"/>
    <x v="1"/>
    <n v="52.354917405451502"/>
    <n v="4.8986469032309099"/>
    <x v="1"/>
    <n v="59"/>
    <n v="289"/>
    <n v="402"/>
    <n v="10.15"/>
    <n v="58"/>
    <n v="4423"/>
    <n v="1"/>
    <s v="Amsterdam De Pijp - Rivierenbuurt"/>
    <s v="Private roomDe Pijp - Rivierenbuurt"/>
    <n v="17051"/>
    <n v="0.5"/>
  </r>
  <r>
    <s v="Amsterdam"/>
    <n v="7359834"/>
    <x v="16"/>
    <n v="52.3557988784138"/>
    <n v="4.9977426444196196"/>
    <x v="1"/>
    <n v="60"/>
    <n v="97"/>
    <n v="226"/>
    <n v="5.48"/>
    <n v="40"/>
    <n v="4490"/>
    <n v="1"/>
    <s v="Amsterdam IJburg - Zeeburgereiland"/>
    <s v="Private roomIJburg - Zeeburgereiland"/>
    <n v="5820"/>
    <n v="0.5"/>
  </r>
  <r>
    <s v="Amsterdam"/>
    <n v="7448268"/>
    <x v="16"/>
    <n v="52.363120297465002"/>
    <n v="4.9857234574113098"/>
    <x v="1"/>
    <n v="99"/>
    <n v="197"/>
    <n v="2"/>
    <n v="0.13"/>
    <n v="272"/>
    <n v="4539"/>
    <n v="1"/>
    <s v="Amsterdam IJburg - Zeeburgereiland"/>
    <s v="Private roomIJburg - Zeeburgereiland"/>
    <n v="19503"/>
    <n v="0.5"/>
  </r>
  <r>
    <s v="Amsterdam"/>
    <n v="7555385"/>
    <x v="8"/>
    <n v="52.3614901255022"/>
    <n v="4.8267271008836996"/>
    <x v="1"/>
    <n v="58"/>
    <n v="41"/>
    <n v="165"/>
    <n v="4.3899999999999997"/>
    <n v="211"/>
    <n v="4617"/>
    <n v="1"/>
    <s v="Amsterdam Slotervaart"/>
    <s v="Private roomSlotervaart"/>
    <n v="2378"/>
    <n v="0.5"/>
  </r>
  <r>
    <s v="Amsterdam"/>
    <n v="7645716"/>
    <x v="6"/>
    <n v="52.365598402148997"/>
    <n v="4.9410310444974996"/>
    <x v="1"/>
    <n v="75"/>
    <n v="333"/>
    <n v="237"/>
    <n v="6.01"/>
    <n v="59"/>
    <n v="4681"/>
    <n v="1"/>
    <s v="Amsterdam Oostelijk Havengebied - Indische Buurt"/>
    <s v="Private roomOostelijk Havengebied - Indische Buurt"/>
    <n v="24975"/>
    <n v="0.5"/>
  </r>
  <r>
    <s v="Amsterdam"/>
    <n v="7814872"/>
    <x v="9"/>
    <n v="52.346140563316503"/>
    <n v="4.9282051444609696"/>
    <x v="1"/>
    <n v="81"/>
    <n v="35"/>
    <n v="243"/>
    <n v="6.02"/>
    <n v="339"/>
    <n v="4787"/>
    <n v="1"/>
    <s v="Amsterdam Watergraafsmeer"/>
    <s v="Private roomWatergraafsmeer"/>
    <n v="2835"/>
    <n v="0.5"/>
  </r>
  <r>
    <s v="Amsterdam"/>
    <n v="7917482"/>
    <x v="7"/>
    <n v="52.3685609152976"/>
    <n v="4.8974195476412898"/>
    <x v="1"/>
    <n v="75"/>
    <n v="215"/>
    <n v="214"/>
    <n v="5.35"/>
    <n v="146"/>
    <n v="4868"/>
    <n v="1"/>
    <s v="Amsterdam Centrum-Oost"/>
    <s v="Private roomCentrum-Oost"/>
    <n v="16125"/>
    <n v="0.5"/>
  </r>
  <r>
    <s v="Amsterdam"/>
    <n v="8020016"/>
    <x v="13"/>
    <n v="52.401125862074501"/>
    <n v="4.9120179242236297"/>
    <x v="1"/>
    <n v="58"/>
    <n v="351"/>
    <n v="216"/>
    <n v="5.41"/>
    <n v="118"/>
    <n v="4910"/>
    <n v="1"/>
    <s v="Amsterdam Noord-West"/>
    <s v="Private roomNoord-West"/>
    <n v="20358"/>
    <n v="0.5"/>
  </r>
  <r>
    <s v="Amsterdam"/>
    <n v="8087636"/>
    <x v="0"/>
    <n v="52.3701487400823"/>
    <n v="4.8736803255362"/>
    <x v="1"/>
    <n v="99"/>
    <n v="299"/>
    <n v="84"/>
    <n v="2.12"/>
    <n v="77"/>
    <n v="4950"/>
    <n v="1"/>
    <s v="Amsterdam De Baarsjes - Oud-West"/>
    <s v="Private roomDe Baarsjes - Oud-West"/>
    <n v="29601"/>
    <n v="0.5"/>
  </r>
  <r>
    <s v="Amsterdam"/>
    <n v="8122791"/>
    <x v="0"/>
    <n v="52.364818569157997"/>
    <n v="4.8766273295762996"/>
    <x v="1"/>
    <n v="200"/>
    <n v="19"/>
    <n v="170"/>
    <n v="4.3099999999999996"/>
    <n v="361"/>
    <n v="4975"/>
    <n v="1"/>
    <s v="Amsterdam De Baarsjes - Oud-West"/>
    <s v="Private roomDe Baarsjes - Oud-West"/>
    <n v="3800"/>
    <n v="0.5"/>
  </r>
  <r>
    <s v="Amsterdam"/>
    <n v="8163956"/>
    <x v="12"/>
    <n v="52.387624708767298"/>
    <n v="4.9489405618029201"/>
    <x v="1"/>
    <n v="55"/>
    <n v="94"/>
    <n v="232"/>
    <n v="6.09"/>
    <n v="288"/>
    <n v="4995"/>
    <n v="1"/>
    <s v="Amsterdam Oud-Noord"/>
    <s v="Private roomOud-Noord"/>
    <n v="5170"/>
    <n v="0.5"/>
  </r>
  <r>
    <s v="Amsterdam"/>
    <n v="8252909"/>
    <x v="13"/>
    <n v="52.422826985750802"/>
    <n v="4.8920902390339602"/>
    <x v="1"/>
    <n v="85"/>
    <n v="304"/>
    <n v="60"/>
    <n v="1.53"/>
    <n v="76"/>
    <n v="5041"/>
    <n v="1"/>
    <s v="Amsterdam Noord-West"/>
    <s v="Private roomNoord-West"/>
    <n v="25840"/>
    <n v="0.5"/>
  </r>
  <r>
    <s v="Amsterdam"/>
    <n v="8473160"/>
    <x v="2"/>
    <n v="52.389643368482602"/>
    <n v="4.8901599898828803"/>
    <x v="1"/>
    <n v="90"/>
    <n v="21"/>
    <n v="107"/>
    <n v="3.28"/>
    <n v="327"/>
    <n v="5157"/>
    <n v="1"/>
    <s v="Amsterdam Westerpark"/>
    <s v="Private roomWesterpark"/>
    <n v="1890"/>
    <n v="0.5"/>
  </r>
  <r>
    <s v="Amsterdam"/>
    <n v="8638312"/>
    <x v="10"/>
    <n v="52.347946624386601"/>
    <n v="4.8606749439904897"/>
    <x v="1"/>
    <n v="119"/>
    <n v="2"/>
    <n v="13"/>
    <n v="0.34"/>
    <n v="362"/>
    <n v="5252"/>
    <n v="1"/>
    <s v="Amsterdam Zuid"/>
    <s v="Private roomZuid"/>
    <n v="238"/>
    <n v="0.5"/>
  </r>
  <r>
    <s v="Amsterdam"/>
    <n v="8641456"/>
    <x v="6"/>
    <n v="52.362419355972897"/>
    <n v="4.9444295008514798"/>
    <x v="1"/>
    <n v="50"/>
    <n v="73"/>
    <n v="101"/>
    <n v="2.65"/>
    <n v="342"/>
    <n v="5255"/>
    <n v="1"/>
    <s v="Amsterdam Oostelijk Havengebied - Indische Buurt"/>
    <s v="Private roomOostelijk Havengebied - Indische Buurt"/>
    <n v="3650"/>
    <n v="0.5"/>
  </r>
  <r>
    <s v="Amsterdam"/>
    <n v="8694219"/>
    <x v="13"/>
    <n v="52.406051396791703"/>
    <n v="4.9004009205394796"/>
    <x v="1"/>
    <n v="118"/>
    <n v="23"/>
    <n v="29"/>
    <n v="0.86"/>
    <n v="8"/>
    <n v="5283"/>
    <n v="1"/>
    <s v="Amsterdam Noord-West"/>
    <s v="Private roomNoord-West"/>
    <n v="2714"/>
    <n v="0.5"/>
  </r>
  <r>
    <s v="Amsterdam"/>
    <n v="8694687"/>
    <x v="2"/>
    <n v="52.383922590882101"/>
    <n v="4.8757181011252104"/>
    <x v="1"/>
    <n v="84"/>
    <n v="17"/>
    <n v="308"/>
    <n v="8.27"/>
    <n v="128"/>
    <n v="5284"/>
    <n v="1"/>
    <s v="Amsterdam Westerpark"/>
    <s v="Private roomWesterpark"/>
    <n v="1428"/>
    <n v="0.5"/>
  </r>
  <r>
    <s v="Amsterdam"/>
    <n v="8767206"/>
    <x v="4"/>
    <n v="52.3776910725636"/>
    <n v="4.8518887596479203"/>
    <x v="1"/>
    <n v="104"/>
    <n v="95"/>
    <n v="31"/>
    <n v="0.85"/>
    <n v="84"/>
    <n v="5336"/>
    <n v="1"/>
    <s v="Amsterdam Bos en Lommer"/>
    <s v="Private roomBos en Lommer"/>
    <n v="9880"/>
    <n v="0.5"/>
  </r>
  <r>
    <s v="Amsterdam"/>
    <n v="8778725"/>
    <x v="6"/>
    <n v="52.374573651044997"/>
    <n v="4.9339298343445099"/>
    <x v="1"/>
    <n v="80"/>
    <n v="7"/>
    <n v="88"/>
    <n v="2.2999999999999998"/>
    <n v="360"/>
    <n v="5344"/>
    <n v="1"/>
    <s v="Amsterdam Oostelijk Havengebied - Indische Buurt"/>
    <s v="Private roomOostelijk Havengebied - Indische Buurt"/>
    <n v="560"/>
    <n v="0.5"/>
  </r>
  <r>
    <s v="Amsterdam"/>
    <n v="8781478"/>
    <x v="4"/>
    <n v="52.383511161547901"/>
    <n v="4.8480369310837901"/>
    <x v="1"/>
    <n v="55"/>
    <n v="87"/>
    <n v="36"/>
    <n v="1.01"/>
    <n v="293"/>
    <n v="5346"/>
    <n v="1"/>
    <s v="Amsterdam Bos en Lommer"/>
    <s v="Private roomBos en Lommer"/>
    <n v="4785"/>
    <n v="0.5"/>
  </r>
  <r>
    <s v="Amsterdam"/>
    <n v="8809467"/>
    <x v="6"/>
    <n v="52.374400908826701"/>
    <n v="4.9359465417745501"/>
    <x v="1"/>
    <n v="60"/>
    <n v="7"/>
    <n v="200"/>
    <n v="5.23"/>
    <n v="356"/>
    <n v="5363"/>
    <n v="1"/>
    <s v="Amsterdam Oostelijk Havengebied - Indische Buurt"/>
    <s v="Private roomOostelijk Havengebied - Indische Buurt"/>
    <n v="420"/>
    <n v="0.5"/>
  </r>
  <r>
    <s v="Amsterdam"/>
    <n v="8919364"/>
    <x v="1"/>
    <n v="52.345588771345597"/>
    <n v="4.8959577382278496"/>
    <x v="1"/>
    <n v="62"/>
    <n v="148"/>
    <n v="68"/>
    <n v="1.78"/>
    <n v="264"/>
    <n v="5416"/>
    <n v="1"/>
    <s v="Amsterdam De Pijp - Rivierenbuurt"/>
    <s v="Private roomDe Pijp - Rivierenbuurt"/>
    <n v="9176"/>
    <n v="0.5"/>
  </r>
  <r>
    <s v="Amsterdam"/>
    <n v="8980538"/>
    <x v="19"/>
    <n v="52.310778251203097"/>
    <n v="4.9515467215014199"/>
    <x v="1"/>
    <n v="60"/>
    <n v="206"/>
    <n v="186"/>
    <n v="4.93"/>
    <n v="45"/>
    <n v="5440"/>
    <n v="1"/>
    <s v="Amsterdam Bijlmer-Centrum"/>
    <s v="Private roomBijlmer-Centrum"/>
    <n v="12360"/>
    <n v="0.5"/>
  </r>
  <r>
    <s v="Amsterdam"/>
    <n v="9003963"/>
    <x v="7"/>
    <n v="52.365265072027299"/>
    <n v="4.9054936645748297"/>
    <x v="1"/>
    <n v="120"/>
    <n v="175"/>
    <n v="360"/>
    <n v="10.01"/>
    <n v="193"/>
    <n v="5449"/>
    <n v="1"/>
    <s v="Amsterdam Centrum-Oost"/>
    <s v="Private roomCentrum-Oost"/>
    <n v="21000"/>
    <n v="0.5"/>
  </r>
  <r>
    <s v="Amsterdam"/>
    <n v="9026133"/>
    <x v="7"/>
    <n v="52.370824703322199"/>
    <n v="4.9111208870071597"/>
    <x v="1"/>
    <n v="130"/>
    <n v="38"/>
    <n v="148"/>
    <n v="3.97"/>
    <n v="318"/>
    <n v="5463"/>
    <n v="1"/>
    <s v="Amsterdam Centrum-Oost"/>
    <s v="Private roomCentrum-Oost"/>
    <n v="4940"/>
    <n v="0.5"/>
  </r>
  <r>
    <s v="Amsterdam"/>
    <n v="9308904"/>
    <x v="0"/>
    <n v="52.364105837729802"/>
    <n v="4.8610359188609298"/>
    <x v="1"/>
    <n v="90"/>
    <n v="21"/>
    <n v="140"/>
    <n v="3.8"/>
    <n v="259"/>
    <n v="5651"/>
    <n v="1"/>
    <s v="Amsterdam De Baarsjes - Oud-West"/>
    <s v="Private roomDe Baarsjes - Oud-West"/>
    <n v="1890"/>
    <n v="0.5"/>
  </r>
  <r>
    <s v="Amsterdam"/>
    <n v="9323377"/>
    <x v="1"/>
    <n v="52.351911995006503"/>
    <n v="4.8907485938843598"/>
    <x v="1"/>
    <n v="130"/>
    <n v="284"/>
    <n v="259"/>
    <n v="6.97"/>
    <n v="221"/>
    <n v="5664"/>
    <n v="1"/>
    <s v="Amsterdam De Pijp - Rivierenbuurt"/>
    <s v="Private roomDe Pijp - Rivierenbuurt"/>
    <n v="36920"/>
    <n v="0.5"/>
  </r>
  <r>
    <s v="Amsterdam"/>
    <n v="9974539"/>
    <x v="7"/>
    <n v="52.361085688461003"/>
    <n v="4.9014341936288197"/>
    <x v="1"/>
    <n v="196"/>
    <n v="36"/>
    <n v="15"/>
    <n v="0.47"/>
    <n v="353"/>
    <n v="6085"/>
    <n v="1"/>
    <s v="Amsterdam Centrum-Oost"/>
    <s v="Private roomCentrum-Oost"/>
    <n v="7056"/>
    <n v="0.5"/>
  </r>
  <r>
    <s v="Amsterdam"/>
    <n v="10081043"/>
    <x v="2"/>
    <n v="52.373441386184297"/>
    <n v="4.8665136509792397"/>
    <x v="1"/>
    <n v="60"/>
    <n v="340"/>
    <n v="29"/>
    <n v="0.81"/>
    <n v="5"/>
    <n v="6167"/>
    <n v="1"/>
    <s v="Amsterdam Westerpark"/>
    <s v="Private roomWesterpark"/>
    <n v="20400"/>
    <n v="0.5"/>
  </r>
  <r>
    <s v="Amsterdam"/>
    <n v="10432232"/>
    <x v="12"/>
    <n v="52.386024306748503"/>
    <n v="4.91436395768695"/>
    <x v="1"/>
    <n v="85"/>
    <n v="264"/>
    <n v="402"/>
    <n v="11.44"/>
    <n v="57"/>
    <n v="6342"/>
    <n v="1"/>
    <s v="Amsterdam Oud-Noord"/>
    <s v="Private roomOud-Noord"/>
    <n v="22440"/>
    <n v="0.5"/>
  </r>
  <r>
    <s v="Amsterdam"/>
    <n v="10531047"/>
    <x v="13"/>
    <n v="52.409498742937799"/>
    <n v="4.9228135807997404"/>
    <x v="1"/>
    <n v="70"/>
    <n v="275"/>
    <n v="26"/>
    <n v="1.36"/>
    <n v="70"/>
    <n v="6388"/>
    <n v="1"/>
    <s v="Amsterdam Noord-West"/>
    <s v="Private roomNoord-West"/>
    <n v="19250"/>
    <n v="0.5"/>
  </r>
  <r>
    <s v="Amsterdam"/>
    <n v="10895760"/>
    <x v="0"/>
    <n v="52.362889585609302"/>
    <n v="4.8771087650551701"/>
    <x v="1"/>
    <n v="120"/>
    <n v="337"/>
    <n v="81"/>
    <n v="2.35"/>
    <n v="15"/>
    <n v="6538"/>
    <n v="1"/>
    <s v="Amsterdam De Baarsjes - Oud-West"/>
    <s v="Private roomDe Baarsjes - Oud-West"/>
    <n v="40440"/>
    <n v="0.5"/>
  </r>
  <r>
    <s v="Amsterdam"/>
    <n v="11152558"/>
    <x v="4"/>
    <n v="52.385502731656203"/>
    <n v="4.8643744091283603"/>
    <x v="1"/>
    <n v="50"/>
    <n v="120"/>
    <n v="180"/>
    <n v="5.26"/>
    <n v="267"/>
    <n v="6637"/>
    <n v="1"/>
    <s v="Amsterdam Bos en Lommer"/>
    <s v="Private roomBos en Lommer"/>
    <n v="6000"/>
    <n v="0.5"/>
  </r>
  <r>
    <s v="Amsterdam"/>
    <n v="11161348"/>
    <x v="7"/>
    <n v="52.362389443185499"/>
    <n v="4.8836818966230604"/>
    <x v="1"/>
    <n v="99"/>
    <n v="10"/>
    <n v="193"/>
    <n v="5.91"/>
    <n v="348"/>
    <n v="6645"/>
    <n v="1"/>
    <s v="Amsterdam Centrum-Oost"/>
    <s v="Private roomCentrum-Oost"/>
    <n v="990"/>
    <n v="0.5"/>
  </r>
  <r>
    <s v="Amsterdam"/>
    <n v="11161861"/>
    <x v="7"/>
    <n v="52.363101485382003"/>
    <n v="4.8838981907283197"/>
    <x v="1"/>
    <n v="105"/>
    <n v="17"/>
    <n v="198"/>
    <n v="6.07"/>
    <n v="347"/>
    <n v="6646"/>
    <n v="1"/>
    <s v="Amsterdam Centrum-Oost"/>
    <s v="Private roomCentrum-Oost"/>
    <n v="1785"/>
    <n v="0.5"/>
  </r>
  <r>
    <s v="Amsterdam"/>
    <n v="11194295"/>
    <x v="6"/>
    <n v="52.359708598944799"/>
    <n v="4.9429992509735898"/>
    <x v="1"/>
    <n v="55"/>
    <n v="272"/>
    <n v="50"/>
    <n v="1.49"/>
    <n v="1"/>
    <n v="6673"/>
    <n v="1"/>
    <s v="Amsterdam Oostelijk Havengebied - Indische Buurt"/>
    <s v="Private roomOostelijk Havengebied - Indische Buurt"/>
    <n v="14960"/>
    <n v="0.5"/>
  </r>
  <r>
    <s v="Amsterdam"/>
    <n v="11252596"/>
    <x v="4"/>
    <n v="52.3784561591347"/>
    <n v="4.8482374926212897"/>
    <x v="1"/>
    <n v="160"/>
    <n v="100"/>
    <n v="163"/>
    <n v="4.9400000000000004"/>
    <n v="305"/>
    <n v="6709"/>
    <n v="1"/>
    <s v="Amsterdam Bos en Lommer"/>
    <s v="Private roomBos en Lommer"/>
    <n v="16000"/>
    <n v="0.5"/>
  </r>
  <r>
    <s v="Amsterdam"/>
    <n v="11559431"/>
    <x v="7"/>
    <n v="52.366954355167202"/>
    <n v="4.90235968507361"/>
    <x v="1"/>
    <n v="120"/>
    <n v="248"/>
    <n v="266"/>
    <n v="7.92"/>
    <n v="112"/>
    <n v="6859"/>
    <n v="1"/>
    <s v="Amsterdam Centrum-Oost"/>
    <s v="Private roomCentrum-Oost"/>
    <n v="29760"/>
    <n v="0.5"/>
  </r>
  <r>
    <s v="Amsterdam"/>
    <n v="11565464"/>
    <x v="7"/>
    <n v="52.369788255903003"/>
    <n v="4.9134016157133296"/>
    <x v="1"/>
    <n v="130"/>
    <n v="56"/>
    <n v="305"/>
    <n v="9.42"/>
    <n v="247"/>
    <n v="6870"/>
    <n v="1"/>
    <s v="Amsterdam Centrum-Oost"/>
    <s v="Private roomCentrum-Oost"/>
    <n v="7280"/>
    <n v="0.5"/>
  </r>
  <r>
    <s v="Amsterdam"/>
    <n v="11581438"/>
    <x v="1"/>
    <n v="52.343917457072898"/>
    <n v="4.8953448891664104"/>
    <x v="1"/>
    <n v="115"/>
    <n v="215"/>
    <n v="16"/>
    <n v="0.55000000000000004"/>
    <n v="166"/>
    <n v="6884"/>
    <n v="1"/>
    <s v="Amsterdam De Pijp - Rivierenbuurt"/>
    <s v="Private roomDe Pijp - Rivierenbuurt"/>
    <n v="24725"/>
    <n v="0.5"/>
  </r>
  <r>
    <s v="Amsterdam"/>
    <n v="11609099"/>
    <x v="2"/>
    <n v="52.378881214277797"/>
    <n v="4.8774245055582996"/>
    <x v="1"/>
    <n v="93"/>
    <n v="17"/>
    <n v="161"/>
    <n v="4.83"/>
    <n v="328"/>
    <n v="6910"/>
    <n v="1"/>
    <s v="Amsterdam Westerpark"/>
    <s v="Private roomWesterpark"/>
    <n v="1581"/>
    <n v="0.5"/>
  </r>
  <r>
    <s v="Amsterdam"/>
    <n v="11614207"/>
    <x v="0"/>
    <n v="52.364961849967202"/>
    <n v="4.8561460348107799"/>
    <x v="1"/>
    <n v="73"/>
    <n v="16"/>
    <n v="29"/>
    <n v="0.88"/>
    <n v="43"/>
    <n v="6914"/>
    <n v="1"/>
    <s v="Amsterdam De Baarsjes - Oud-West"/>
    <s v="Private roomDe Baarsjes - Oud-West"/>
    <n v="1168"/>
    <n v="0.5"/>
  </r>
  <r>
    <s v="Amsterdam"/>
    <n v="11620756"/>
    <x v="20"/>
    <n v="52.377808307630801"/>
    <n v="4.8217360259130899"/>
    <x v="1"/>
    <n v="60"/>
    <n v="7"/>
    <n v="110"/>
    <n v="3.33"/>
    <n v="346"/>
    <n v="6926"/>
    <n v="1"/>
    <s v="Amsterdam Geuzenveld - Slotermeer"/>
    <s v="Private roomGeuzenveld - Slotermeer"/>
    <n v="420"/>
    <n v="0.5"/>
  </r>
  <r>
    <s v="Amsterdam"/>
    <n v="11748137"/>
    <x v="0"/>
    <n v="52.362170087888302"/>
    <n v="4.8507168250161703"/>
    <x v="1"/>
    <n v="55"/>
    <n v="275"/>
    <n v="66"/>
    <n v="2.06"/>
    <n v="118"/>
    <n v="6990"/>
    <n v="1"/>
    <s v="Amsterdam De Baarsjes - Oud-West"/>
    <s v="Private roomDe Baarsjes - Oud-West"/>
    <n v="15125"/>
    <n v="0.5"/>
  </r>
  <r>
    <s v="Amsterdam"/>
    <n v="12019502"/>
    <x v="15"/>
    <n v="52.358515158813297"/>
    <n v="4.7971823024004996"/>
    <x v="1"/>
    <n v="70"/>
    <n v="64"/>
    <n v="62"/>
    <n v="1.89"/>
    <n v="189"/>
    <n v="7122"/>
    <n v="1"/>
    <s v="Amsterdam Osdorp"/>
    <s v="Private roomOsdorp"/>
    <n v="4480"/>
    <n v="0.5"/>
  </r>
  <r>
    <s v="Amsterdam"/>
    <n v="12058561"/>
    <x v="10"/>
    <n v="52.3562178858704"/>
    <n v="4.8817946355508104"/>
    <x v="1"/>
    <n v="75"/>
    <n v="9"/>
    <n v="183"/>
    <n v="5.65"/>
    <n v="347"/>
    <n v="7136"/>
    <n v="1"/>
    <s v="Amsterdam Zuid"/>
    <s v="Private roomZuid"/>
    <n v="675"/>
    <n v="0.5"/>
  </r>
  <r>
    <s v="Amsterdam"/>
    <n v="12321072"/>
    <x v="16"/>
    <n v="52.3637587475312"/>
    <n v="4.9859714863277196"/>
    <x v="1"/>
    <n v="150"/>
    <n v="11"/>
    <n v="161"/>
    <n v="5.36"/>
    <n v="346"/>
    <n v="7301"/>
    <n v="1"/>
    <s v="Amsterdam IJburg - Zeeburgereiland"/>
    <s v="Private roomIJburg - Zeeburgereiland"/>
    <n v="1650"/>
    <n v="0.5"/>
  </r>
  <r>
    <s v="Amsterdam"/>
    <n v="12526979"/>
    <x v="1"/>
    <n v="52.349029229402802"/>
    <n v="4.9093166476275698"/>
    <x v="1"/>
    <n v="90"/>
    <n v="1"/>
    <n v="32"/>
    <n v="1"/>
    <n v="363"/>
    <n v="7416"/>
    <n v="1"/>
    <s v="Amsterdam De Pijp - Rivierenbuurt"/>
    <s v="Private roomDe Pijp - Rivierenbuurt"/>
    <n v="90"/>
    <n v="0.5"/>
  </r>
  <r>
    <s v="Amsterdam"/>
    <n v="12578052"/>
    <x v="11"/>
    <n v="52.393671844343999"/>
    <n v="4.9545166520858004"/>
    <x v="1"/>
    <n v="155"/>
    <n v="300"/>
    <n v="81"/>
    <n v="2.75"/>
    <n v="12"/>
    <n v="7461"/>
    <n v="1"/>
    <s v="Amsterdam Noord-Oost"/>
    <s v="Private roomNoord-Oost"/>
    <n v="46500"/>
    <n v="0.5"/>
  </r>
  <r>
    <s v="Amsterdam"/>
    <n v="12707127"/>
    <x v="0"/>
    <n v="52.364557247907101"/>
    <n v="4.85148866186187"/>
    <x v="1"/>
    <n v="74"/>
    <n v="72"/>
    <n v="279"/>
    <n v="8.89"/>
    <n v="300"/>
    <n v="7531"/>
    <n v="1"/>
    <s v="Amsterdam De Baarsjes - Oud-West"/>
    <s v="Private roomDe Baarsjes - Oud-West"/>
    <n v="5328"/>
    <n v="0.5"/>
  </r>
  <r>
    <s v="Amsterdam"/>
    <n v="12800100"/>
    <x v="15"/>
    <n v="52.351658840938398"/>
    <n v="4.7970541075771598"/>
    <x v="1"/>
    <n v="68"/>
    <n v="17"/>
    <n v="165"/>
    <n v="5.23"/>
    <n v="344"/>
    <n v="7580"/>
    <n v="1"/>
    <s v="Amsterdam Osdorp"/>
    <s v="Private roomOsdorp"/>
    <n v="1156"/>
    <n v="0.5"/>
  </r>
  <r>
    <s v="Amsterdam"/>
    <n v="12897197"/>
    <x v="1"/>
    <n v="52.356934747295099"/>
    <n v="4.8901717840523702"/>
    <x v="1"/>
    <n v="180"/>
    <n v="7"/>
    <n v="58"/>
    <n v="1.88"/>
    <n v="354"/>
    <n v="7657"/>
    <n v="1"/>
    <s v="Amsterdam De Pijp - Rivierenbuurt"/>
    <s v="Private roomDe Pijp - Rivierenbuurt"/>
    <n v="1260"/>
    <n v="0.5"/>
  </r>
  <r>
    <s v="Amsterdam"/>
    <n v="13040996"/>
    <x v="2"/>
    <n v="52.387453541038099"/>
    <n v="4.8830794931933497"/>
    <x v="1"/>
    <n v="60"/>
    <n v="35"/>
    <n v="243"/>
    <n v="8.2899999999999991"/>
    <n v="119"/>
    <n v="7775"/>
    <n v="1"/>
    <s v="Amsterdam Westerpark"/>
    <s v="Private roomWesterpark"/>
    <n v="2100"/>
    <n v="0.5"/>
  </r>
  <r>
    <s v="Amsterdam"/>
    <n v="13289822"/>
    <x v="18"/>
    <n v="52.2903076393793"/>
    <n v="4.9784713405850898"/>
    <x v="1"/>
    <n v="75"/>
    <n v="296"/>
    <n v="27"/>
    <n v="1.33"/>
    <n v="179"/>
    <n v="8007"/>
    <n v="1"/>
    <s v="Amsterdam Gaasperdam - Driemond"/>
    <s v="Private roomGaasperdam - Driemond"/>
    <n v="22200"/>
    <n v="0.5"/>
  </r>
  <r>
    <s v="Amsterdam"/>
    <n v="13373021"/>
    <x v="1"/>
    <n v="52.347560261093697"/>
    <n v="4.9093143783806799"/>
    <x v="1"/>
    <n v="60"/>
    <n v="329"/>
    <n v="233"/>
    <n v="7.71"/>
    <n v="20"/>
    <n v="8096"/>
    <n v="1"/>
    <s v="Amsterdam De Pijp - Rivierenbuurt"/>
    <s v="Private roomDe Pijp - Rivierenbuurt"/>
    <n v="19740"/>
    <n v="0.5"/>
  </r>
  <r>
    <s v="Amsterdam"/>
    <n v="13541391"/>
    <x v="7"/>
    <n v="52.371383959428599"/>
    <n v="4.8996789430008603"/>
    <x v="1"/>
    <n v="125"/>
    <n v="357"/>
    <n v="45"/>
    <n v="1.55"/>
    <n v="166"/>
    <n v="8283"/>
    <n v="1"/>
    <s v="Amsterdam Centrum-Oost"/>
    <s v="Private roomCentrum-Oost"/>
    <n v="44625"/>
    <n v="0.5"/>
  </r>
  <r>
    <s v="Amsterdam"/>
    <n v="13561575"/>
    <x v="11"/>
    <n v="52.406757939836297"/>
    <n v="4.9296011864212304"/>
    <x v="1"/>
    <n v="49"/>
    <n v="296"/>
    <n v="67"/>
    <n v="2.2799999999999998"/>
    <n v="113"/>
    <n v="8312"/>
    <n v="1"/>
    <s v="Amsterdam Noord-Oost"/>
    <s v="Private roomNoord-Oost"/>
    <n v="14504"/>
    <n v="0.5"/>
  </r>
  <r>
    <s v="Amsterdam"/>
    <n v="13616322"/>
    <x v="19"/>
    <n v="52.314713141697297"/>
    <n v="4.9558497511789001"/>
    <x v="1"/>
    <n v="90"/>
    <n v="346"/>
    <n v="32"/>
    <n v="1.1200000000000001"/>
    <n v="17"/>
    <n v="8371"/>
    <n v="1"/>
    <s v="Amsterdam Bijlmer-Centrum"/>
    <s v="Private roomBijlmer-Centrum"/>
    <n v="31140"/>
    <n v="0.5"/>
  </r>
  <r>
    <s v="Amsterdam"/>
    <n v="13690747"/>
    <x v="6"/>
    <n v="52.376808000167998"/>
    <n v="4.9250204146038801"/>
    <x v="1"/>
    <n v="85"/>
    <n v="25"/>
    <n v="139"/>
    <n v="5.07"/>
    <n v="337"/>
    <n v="8457"/>
    <n v="1"/>
    <s v="Amsterdam Oostelijk Havengebied - Indische Buurt"/>
    <s v="Private roomOostelijk Havengebied - Indische Buurt"/>
    <n v="2125"/>
    <n v="0.5"/>
  </r>
  <r>
    <s v="Amsterdam"/>
    <n v="13728206"/>
    <x v="18"/>
    <n v="52.300350861683597"/>
    <n v="4.9972909130542398"/>
    <x v="1"/>
    <n v="47"/>
    <n v="28"/>
    <n v="158"/>
    <n v="5.71"/>
    <n v="137"/>
    <n v="8513"/>
    <n v="1"/>
    <s v="Amsterdam Gaasperdam - Driemond"/>
    <s v="Private roomGaasperdam - Driemond"/>
    <n v="1316"/>
    <n v="0.5"/>
  </r>
  <r>
    <s v="Amsterdam"/>
    <n v="13758770"/>
    <x v="10"/>
    <n v="52.344203707741102"/>
    <n v="4.8611923602441696"/>
    <x v="1"/>
    <n v="129"/>
    <n v="3"/>
    <n v="24"/>
    <n v="0.91"/>
    <n v="237"/>
    <n v="8548"/>
    <n v="1"/>
    <s v="Amsterdam Zuid"/>
    <s v="Private roomZuid"/>
    <n v="387"/>
    <n v="0.5"/>
  </r>
  <r>
    <s v="Amsterdam"/>
    <n v="13794377"/>
    <x v="14"/>
    <n v="52.3426100150526"/>
    <n v="4.8685294148824099"/>
    <x v="1"/>
    <n v="80"/>
    <n v="209"/>
    <n v="69"/>
    <n v="2.38"/>
    <n v="181"/>
    <n v="8585"/>
    <n v="1"/>
    <s v="Amsterdam Buitenveldert - Zuidas"/>
    <s v="Private roomBuitenveldert - Zuidas"/>
    <n v="16720"/>
    <n v="0.5"/>
  </r>
  <r>
    <s v="Amsterdam"/>
    <n v="13800829"/>
    <x v="7"/>
    <n v="52.362642612343997"/>
    <n v="4.8999217662044998"/>
    <x v="1"/>
    <n v="125"/>
    <n v="130"/>
    <n v="24"/>
    <n v="0.94"/>
    <n v="174"/>
    <n v="8595"/>
    <n v="1"/>
    <s v="Amsterdam Centrum-Oost"/>
    <s v="Private roomCentrum-Oost"/>
    <n v="16250"/>
    <n v="0.5"/>
  </r>
  <r>
    <s v="Amsterdam"/>
    <n v="13858971"/>
    <x v="7"/>
    <n v="52.369509976886803"/>
    <n v="4.9203703461983403"/>
    <x v="1"/>
    <n v="105"/>
    <n v="184"/>
    <n v="51"/>
    <n v="1.77"/>
    <n v="82"/>
    <n v="8670"/>
    <n v="1"/>
    <s v="Amsterdam Centrum-Oost"/>
    <s v="Private roomCentrum-Oost"/>
    <n v="19320"/>
    <n v="0.5"/>
  </r>
  <r>
    <s v="Amsterdam"/>
    <n v="14002395"/>
    <x v="4"/>
    <n v="52.373990455569299"/>
    <n v="4.8481145462441297"/>
    <x v="1"/>
    <n v="100"/>
    <n v="279"/>
    <n v="8"/>
    <n v="0.28000000000000003"/>
    <n v="62"/>
    <n v="8856"/>
    <n v="1"/>
    <s v="Amsterdam Bos en Lommer"/>
    <s v="Private roomBos en Lommer"/>
    <n v="27900"/>
    <n v="0.5"/>
  </r>
  <r>
    <s v="Amsterdam"/>
    <n v="14055804"/>
    <x v="5"/>
    <n v="52.364076469028902"/>
    <n v="4.9241945931650699"/>
    <x v="1"/>
    <n v="69"/>
    <n v="296"/>
    <n v="173"/>
    <n v="6.23"/>
    <n v="36"/>
    <n v="8916"/>
    <n v="1"/>
    <s v="Amsterdam Oud-Oost"/>
    <s v="Private roomOud-Oost"/>
    <n v="20424"/>
    <n v="0.5"/>
  </r>
  <r>
    <s v="Amsterdam"/>
    <n v="14080633"/>
    <x v="1"/>
    <n v="52.344536908295602"/>
    <n v="4.8944202712226197"/>
    <x v="1"/>
    <n v="75"/>
    <n v="294"/>
    <n v="3"/>
    <n v="0.16"/>
    <n v="5"/>
    <n v="8941"/>
    <n v="1"/>
    <s v="Amsterdam De Pijp - Rivierenbuurt"/>
    <s v="Private roomDe Pijp - Rivierenbuurt"/>
    <n v="22050"/>
    <n v="0.5"/>
  </r>
  <r>
    <s v="Amsterdam"/>
    <n v="14117599"/>
    <x v="21"/>
    <n v="52.321545713921402"/>
    <n v="4.9601806477219803"/>
    <x v="1"/>
    <n v="70"/>
    <n v="33"/>
    <n v="81"/>
    <n v="3.22"/>
    <n v="327"/>
    <n v="8975"/>
    <n v="1"/>
    <s v="Amsterdam Bijlmer-Oost"/>
    <s v="Private roomBijlmer-Oost"/>
    <n v="2310"/>
    <n v="0.5"/>
  </r>
  <r>
    <s v="Amsterdam"/>
    <n v="14339440"/>
    <x v="13"/>
    <n v="52.404316584191101"/>
    <n v="4.9095950460867401"/>
    <x v="1"/>
    <n v="59"/>
    <n v="17"/>
    <n v="207"/>
    <n v="7.3"/>
    <n v="353"/>
    <n v="9213"/>
    <n v="1"/>
    <s v="Amsterdam Noord-West"/>
    <s v="Private roomNoord-West"/>
    <n v="1003"/>
    <n v="0.5"/>
  </r>
  <r>
    <s v="Amsterdam"/>
    <n v="14589830"/>
    <x v="18"/>
    <n v="52.292889900968198"/>
    <n v="4.9951017691619102"/>
    <x v="1"/>
    <n v="50"/>
    <n v="22"/>
    <n v="57"/>
    <n v="2.0499999999999998"/>
    <n v="217"/>
    <n v="9385"/>
    <n v="1"/>
    <s v="Amsterdam Gaasperdam - Driemond"/>
    <s v="Private roomGaasperdam - Driemond"/>
    <n v="1100"/>
    <n v="0.5"/>
  </r>
  <r>
    <s v="Amsterdam"/>
    <n v="14853175"/>
    <x v="13"/>
    <n v="52.410125352949102"/>
    <n v="4.9246524296908598"/>
    <x v="1"/>
    <n v="37"/>
    <n v="19"/>
    <n v="155"/>
    <n v="5.7"/>
    <n v="333"/>
    <n v="9533"/>
    <n v="1"/>
    <s v="Amsterdam Noord-West"/>
    <s v="Private roomNoord-West"/>
    <n v="703"/>
    <n v="0.5"/>
  </r>
  <r>
    <s v="Amsterdam"/>
    <n v="14921039"/>
    <x v="11"/>
    <n v="52.407163273165601"/>
    <n v="4.9346706736493804"/>
    <x v="1"/>
    <n v="85"/>
    <n v="177"/>
    <n v="82"/>
    <n v="3.01"/>
    <n v="194"/>
    <n v="9570"/>
    <n v="1"/>
    <s v="Amsterdam Noord-Oost"/>
    <s v="Private roomNoord-Oost"/>
    <n v="15045"/>
    <n v="0.5"/>
  </r>
  <r>
    <s v="Amsterdam"/>
    <n v="15014784"/>
    <x v="7"/>
    <n v="52.371602057373401"/>
    <n v="4.9006087401066099"/>
    <x v="1"/>
    <n v="73"/>
    <n v="350"/>
    <n v="113"/>
    <n v="4.26"/>
    <n v="10"/>
    <n v="9628"/>
    <n v="1"/>
    <s v="Amsterdam Centrum-Oost"/>
    <s v="Private roomCentrum-Oost"/>
    <n v="25550"/>
    <n v="0.5"/>
  </r>
  <r>
    <s v="Amsterdam"/>
    <n v="15024489"/>
    <x v="1"/>
    <n v="52.341958807273102"/>
    <n v="4.90267966963241"/>
    <x v="1"/>
    <n v="93"/>
    <n v="12"/>
    <n v="22"/>
    <n v="0.82"/>
    <n v="10"/>
    <n v="9633"/>
    <n v="1"/>
    <s v="Amsterdam De Pijp - Rivierenbuurt"/>
    <s v="Private roomDe Pijp - Rivierenbuurt"/>
    <n v="1116"/>
    <n v="0.5"/>
  </r>
  <r>
    <s v="Amsterdam"/>
    <n v="15092104"/>
    <x v="1"/>
    <n v="52.341669187636498"/>
    <n v="4.8957510045361996"/>
    <x v="1"/>
    <n v="130"/>
    <n v="309"/>
    <n v="23"/>
    <n v="0.86"/>
    <n v="89"/>
    <n v="9675"/>
    <n v="1"/>
    <s v="Amsterdam De Pijp - Rivierenbuurt"/>
    <s v="Private roomDe Pijp - Rivierenbuurt"/>
    <n v="40170"/>
    <n v="0.5"/>
  </r>
  <r>
    <s v="Amsterdam"/>
    <n v="15104816"/>
    <x v="19"/>
    <n v="52.317652067812197"/>
    <n v="4.9436157071483402"/>
    <x v="1"/>
    <n v="65"/>
    <n v="17"/>
    <n v="106"/>
    <n v="3.96"/>
    <n v="96"/>
    <n v="9684"/>
    <n v="1"/>
    <s v="Amsterdam Bijlmer-Centrum"/>
    <s v="Private roomBijlmer-Centrum"/>
    <n v="1105"/>
    <n v="0.5"/>
  </r>
  <r>
    <s v="Amsterdam"/>
    <n v="15110844"/>
    <x v="12"/>
    <n v="52.383553662583303"/>
    <n v="4.9163229675592603"/>
    <x v="1"/>
    <n v="85"/>
    <n v="235"/>
    <n v="122"/>
    <n v="4.5999999999999996"/>
    <n v="105"/>
    <n v="9691"/>
    <n v="1"/>
    <s v="Amsterdam Oud-Noord"/>
    <s v="Private roomOud-Noord"/>
    <n v="19975"/>
    <n v="0.5"/>
  </r>
  <r>
    <s v="Amsterdam"/>
    <n v="15286319"/>
    <x v="1"/>
    <n v="52.356292555616101"/>
    <n v="4.8939667148186103"/>
    <x v="1"/>
    <n v="145"/>
    <n v="95"/>
    <n v="178"/>
    <n v="6.79"/>
    <n v="257"/>
    <n v="9789"/>
    <n v="1"/>
    <s v="Amsterdam De Pijp - Rivierenbuurt"/>
    <s v="Private roomDe Pijp - Rivierenbuurt"/>
    <n v="13775"/>
    <n v="0.5"/>
  </r>
  <r>
    <s v="Amsterdam"/>
    <n v="15373075"/>
    <x v="6"/>
    <n v="52.361799434855598"/>
    <n v="4.9445679475846598"/>
    <x v="1"/>
    <n v="46"/>
    <n v="223"/>
    <n v="68"/>
    <n v="2.69"/>
    <n v="130"/>
    <n v="9845"/>
    <n v="1"/>
    <s v="Amsterdam Oostelijk Havengebied - Indische Buurt"/>
    <s v="Private roomOostelijk Havengebied - Indische Buurt"/>
    <n v="10258"/>
    <n v="0.5"/>
  </r>
  <r>
    <s v="Amsterdam"/>
    <n v="15426555"/>
    <x v="5"/>
    <n v="52.3579686088732"/>
    <n v="4.9228474814317504"/>
    <x v="1"/>
    <n v="125"/>
    <n v="27"/>
    <n v="29"/>
    <n v="1.1200000000000001"/>
    <n v="358"/>
    <n v="9873"/>
    <n v="1"/>
    <s v="Amsterdam Oud-Oost"/>
    <s v="Private roomOud-Oost"/>
    <n v="3375"/>
    <n v="0.5"/>
  </r>
  <r>
    <s v="Amsterdam"/>
    <n v="15458166"/>
    <x v="16"/>
    <n v="52.350358229573601"/>
    <n v="5.0027646683537101"/>
    <x v="1"/>
    <n v="55"/>
    <n v="279"/>
    <n v="75"/>
    <n v="2.98"/>
    <n v="32"/>
    <n v="9902"/>
    <n v="1"/>
    <s v="Amsterdam IJburg - Zeeburgereiland"/>
    <s v="Private roomIJburg - Zeeburgereiland"/>
    <n v="15345"/>
    <n v="0.5"/>
  </r>
  <r>
    <s v="Amsterdam"/>
    <n v="15492094"/>
    <x v="0"/>
    <n v="52.365190898638403"/>
    <n v="4.8780720953687098"/>
    <x v="1"/>
    <n v="95"/>
    <n v="274"/>
    <n v="24"/>
    <n v="0.93"/>
    <n v="88"/>
    <n v="9926"/>
    <n v="1"/>
    <s v="Amsterdam De Baarsjes - Oud-West"/>
    <s v="Private roomDe Baarsjes - Oud-West"/>
    <n v="26030"/>
    <n v="0.5"/>
  </r>
  <r>
    <s v="Amsterdam"/>
    <n v="15497619"/>
    <x v="20"/>
    <n v="52.374335338049903"/>
    <n v="4.8353672904870297"/>
    <x v="1"/>
    <n v="55"/>
    <n v="303"/>
    <n v="86"/>
    <n v="4.34"/>
    <n v="79"/>
    <n v="9930"/>
    <n v="1"/>
    <s v="Amsterdam Geuzenveld - Slotermeer"/>
    <s v="Private roomGeuzenveld - Slotermeer"/>
    <n v="16665"/>
    <n v="0.5"/>
  </r>
  <r>
    <s v="Amsterdam"/>
    <n v="15594816"/>
    <x v="13"/>
    <n v="52.412938045833201"/>
    <n v="4.8863777095670198"/>
    <x v="1"/>
    <n v="75"/>
    <n v="289"/>
    <n v="97"/>
    <n v="3.75"/>
    <n v="146"/>
    <n v="9994"/>
    <n v="1"/>
    <s v="Amsterdam Noord-West"/>
    <s v="Private roomNoord-West"/>
    <n v="21675"/>
    <n v="0.5"/>
  </r>
  <r>
    <s v="Amsterdam"/>
    <n v="15713489"/>
    <x v="7"/>
    <n v="52.364448519020598"/>
    <n v="4.8813886727728102"/>
    <x v="1"/>
    <n v="88"/>
    <n v="288"/>
    <n v="113"/>
    <n v="4.45"/>
    <n v="77"/>
    <n v="10059"/>
    <n v="1"/>
    <s v="Amsterdam Centrum-Oost"/>
    <s v="Private roomCentrum-Oost"/>
    <n v="25344"/>
    <n v="0.5"/>
  </r>
  <r>
    <s v="Amsterdam"/>
    <n v="15726642"/>
    <x v="0"/>
    <n v="52.368351183304597"/>
    <n v="4.8613991531251601"/>
    <x v="1"/>
    <n v="50"/>
    <n v="301"/>
    <n v="234"/>
    <n v="9.2200000000000006"/>
    <n v="80"/>
    <n v="10065"/>
    <n v="1"/>
    <s v="Amsterdam De Baarsjes - Oud-West"/>
    <s v="Private roomDe Baarsjes - Oud-West"/>
    <n v="15050"/>
    <n v="0.5"/>
  </r>
  <r>
    <s v="Amsterdam"/>
    <n v="15753136"/>
    <x v="21"/>
    <n v="52.322056956565703"/>
    <n v="4.9814096443158604"/>
    <x v="1"/>
    <n v="69"/>
    <n v="193"/>
    <n v="55"/>
    <n v="2.19"/>
    <n v="174"/>
    <n v="10076"/>
    <n v="1"/>
    <s v="Amsterdam Bijlmer-Oost"/>
    <s v="Private roomBijlmer-Oost"/>
    <n v="13317"/>
    <n v="0.5"/>
  </r>
  <r>
    <s v="Amsterdam"/>
    <n v="15824680"/>
    <x v="6"/>
    <n v="52.375599378315897"/>
    <n v="4.9480670891872904"/>
    <x v="1"/>
    <n v="82"/>
    <n v="31"/>
    <n v="55"/>
    <n v="3.22"/>
    <n v="47"/>
    <n v="10132"/>
    <n v="1"/>
    <s v="Amsterdam Oostelijk Havengebied - Indische Buurt"/>
    <s v="Private roomOostelijk Havengebied - Indische Buurt"/>
    <n v="2542"/>
    <n v="0.5"/>
  </r>
  <r>
    <s v="Amsterdam"/>
    <n v="15860695"/>
    <x v="10"/>
    <n v="52.3496592137557"/>
    <n v="4.8582011539997101"/>
    <x v="1"/>
    <n v="70"/>
    <n v="353"/>
    <n v="97"/>
    <n v="4.21"/>
    <n v="143"/>
    <n v="10152"/>
    <n v="1"/>
    <s v="Amsterdam Zuid"/>
    <s v="Private roomZuid"/>
    <n v="24710"/>
    <n v="0.5"/>
  </r>
  <r>
    <s v="Amsterdam"/>
    <n v="15880053"/>
    <x v="13"/>
    <n v="52.416933153739301"/>
    <n v="4.8969929075188503"/>
    <x v="1"/>
    <n v="59"/>
    <n v="298"/>
    <n v="96"/>
    <n v="3.81"/>
    <n v="54"/>
    <n v="10167"/>
    <n v="1"/>
    <s v="Amsterdam Noord-West"/>
    <s v="Private roomNoord-West"/>
    <n v="17582"/>
    <n v="0.5"/>
  </r>
  <r>
    <s v="Amsterdam"/>
    <n v="16127815"/>
    <x v="10"/>
    <n v="52.355425424033001"/>
    <n v="4.8669123707942203"/>
    <x v="1"/>
    <n v="115"/>
    <n v="291"/>
    <n v="23"/>
    <n v="0.98"/>
    <n v="65"/>
    <n v="10336"/>
    <n v="1"/>
    <s v="Amsterdam Zuid"/>
    <s v="Private roomZuid"/>
    <n v="33465"/>
    <n v="0.5"/>
  </r>
  <r>
    <s v="Amsterdam"/>
    <n v="16155754"/>
    <x v="19"/>
    <n v="52.325278349557401"/>
    <n v="4.9468442107293198"/>
    <x v="1"/>
    <n v="35"/>
    <n v="159"/>
    <n v="178"/>
    <n v="7.24"/>
    <n v="109"/>
    <n v="10357"/>
    <n v="1"/>
    <s v="Amsterdam Bijlmer-Centrum"/>
    <s v="Private roomBijlmer-Centrum"/>
    <n v="5565"/>
    <n v="0.5"/>
  </r>
  <r>
    <s v="Amsterdam"/>
    <n v="16223096"/>
    <x v="4"/>
    <n v="52.377553780404398"/>
    <n v="4.8390606229667101"/>
    <x v="1"/>
    <n v="135"/>
    <n v="25"/>
    <n v="63"/>
    <n v="2.68"/>
    <n v="355"/>
    <n v="10414"/>
    <n v="1"/>
    <s v="Amsterdam Bos en Lommer"/>
    <s v="Private roomBos en Lommer"/>
    <n v="3375"/>
    <n v="0.5"/>
  </r>
  <r>
    <s v="Amsterdam"/>
    <n v="16235797"/>
    <x v="7"/>
    <n v="52.365373660279097"/>
    <n v="4.8863117229976796"/>
    <x v="1"/>
    <n v="240"/>
    <n v="222"/>
    <n v="142"/>
    <n v="5.92"/>
    <n v="66"/>
    <n v="10423"/>
    <n v="1"/>
    <s v="Amsterdam Centrum-Oost"/>
    <s v="Private roomCentrum-Oost"/>
    <n v="53280"/>
    <n v="0.5"/>
  </r>
  <r>
    <s v="Amsterdam"/>
    <n v="16359548"/>
    <x v="2"/>
    <n v="52.381562722138"/>
    <n v="4.8707566073398096"/>
    <x v="1"/>
    <n v="50"/>
    <n v="362"/>
    <n v="81"/>
    <n v="3.4"/>
    <n v="7"/>
    <n v="10528"/>
    <n v="1"/>
    <s v="Amsterdam Westerpark"/>
    <s v="Private roomWesterpark"/>
    <n v="18100"/>
    <n v="0.5"/>
  </r>
  <r>
    <s v="Amsterdam"/>
    <n v="16449094"/>
    <x v="9"/>
    <n v="52.339561301608001"/>
    <n v="4.9185962144219504"/>
    <x v="1"/>
    <n v="85"/>
    <n v="326"/>
    <n v="26"/>
    <n v="1.1000000000000001"/>
    <n v="14"/>
    <n v="10610"/>
    <n v="1"/>
    <s v="Amsterdam Watergraafsmeer"/>
    <s v="Private roomWatergraafsmeer"/>
    <n v="27710"/>
    <n v="0.5"/>
  </r>
  <r>
    <s v="Amsterdam"/>
    <n v="16544835"/>
    <x v="2"/>
    <n v="52.388794366956297"/>
    <n v="4.8811719120471304"/>
    <x v="1"/>
    <n v="100"/>
    <n v="191"/>
    <n v="67"/>
    <n v="3.03"/>
    <n v="17"/>
    <n v="10665"/>
    <n v="1"/>
    <s v="Amsterdam Westerpark"/>
    <s v="Private roomWesterpark"/>
    <n v="19100"/>
    <n v="0.5"/>
  </r>
  <r>
    <s v="Amsterdam"/>
    <n v="16553990"/>
    <x v="1"/>
    <n v="52.352707813338199"/>
    <n v="4.8946178547203401"/>
    <x v="1"/>
    <n v="85"/>
    <n v="207"/>
    <n v="75"/>
    <n v="3.23"/>
    <n v="228"/>
    <n v="10672"/>
    <n v="1"/>
    <s v="Amsterdam De Pijp - Rivierenbuurt"/>
    <s v="Private roomDe Pijp - Rivierenbuurt"/>
    <n v="17595"/>
    <n v="0.5"/>
  </r>
  <r>
    <s v="Amsterdam"/>
    <n v="16583033"/>
    <x v="0"/>
    <n v="52.3704640465644"/>
    <n v="4.85705212848206"/>
    <x v="1"/>
    <n v="75"/>
    <n v="285"/>
    <n v="84"/>
    <n v="5.49"/>
    <n v="68"/>
    <n v="10681"/>
    <n v="1"/>
    <s v="Amsterdam De Baarsjes - Oud-West"/>
    <s v="Private roomDe Baarsjes - Oud-West"/>
    <n v="21375"/>
    <n v="0.5"/>
  </r>
  <r>
    <s v="Amsterdam"/>
    <n v="16583227"/>
    <x v="4"/>
    <n v="52.3781750080555"/>
    <n v="4.8387428871001301"/>
    <x v="1"/>
    <n v="80"/>
    <n v="325"/>
    <n v="37"/>
    <n v="1.62"/>
    <n v="69"/>
    <n v="10682"/>
    <n v="1"/>
    <s v="Amsterdam Bos en Lommer"/>
    <s v="Private roomBos en Lommer"/>
    <n v="26000"/>
    <n v="0.5"/>
  </r>
  <r>
    <s v="Amsterdam"/>
    <n v="16591821"/>
    <x v="15"/>
    <n v="52.354602850208302"/>
    <n v="4.8102455220301099"/>
    <x v="1"/>
    <n v="100"/>
    <n v="20"/>
    <n v="10"/>
    <n v="0.46"/>
    <n v="316"/>
    <n v="10687"/>
    <n v="1"/>
    <s v="Amsterdam Osdorp"/>
    <s v="Private roomOsdorp"/>
    <n v="2000"/>
    <n v="0.5"/>
  </r>
  <r>
    <s v="Amsterdam"/>
    <n v="16606830"/>
    <x v="18"/>
    <n v="52.299211081487002"/>
    <n v="4.98756753599005"/>
    <x v="1"/>
    <n v="60"/>
    <n v="280"/>
    <n v="45"/>
    <n v="2.06"/>
    <n v="79"/>
    <n v="10696"/>
    <n v="1"/>
    <s v="Amsterdam Gaasperdam - Driemond"/>
    <s v="Private roomGaasperdam - Driemond"/>
    <n v="16800"/>
    <n v="0.5"/>
  </r>
  <r>
    <s v="Amsterdam"/>
    <n v="16635814"/>
    <x v="0"/>
    <n v="52.368821692932897"/>
    <n v="4.8517283890971399"/>
    <x v="1"/>
    <n v="110"/>
    <n v="141"/>
    <n v="93"/>
    <n v="4.1900000000000004"/>
    <n v="254"/>
    <n v="10717"/>
    <n v="1"/>
    <s v="Amsterdam De Baarsjes - Oud-West"/>
    <s v="Private roomDe Baarsjes - Oud-West"/>
    <n v="15510"/>
    <n v="0.5"/>
  </r>
  <r>
    <s v="Amsterdam"/>
    <n v="16761229"/>
    <x v="0"/>
    <n v="52.3639220790064"/>
    <n v="4.8779055609449999"/>
    <x v="1"/>
    <n v="121"/>
    <n v="9"/>
    <n v="108"/>
    <n v="4.6900000000000004"/>
    <n v="350"/>
    <n v="10803"/>
    <n v="1"/>
    <s v="Amsterdam De Baarsjes - Oud-West"/>
    <s v="Private roomDe Baarsjes - Oud-West"/>
    <n v="1089"/>
    <n v="0.5"/>
  </r>
  <r>
    <s v="Amsterdam"/>
    <n v="16837152"/>
    <x v="15"/>
    <n v="52.373369193982398"/>
    <n v="4.7977266740998799"/>
    <x v="1"/>
    <n v="60"/>
    <n v="16"/>
    <n v="49"/>
    <n v="2.15"/>
    <n v="343"/>
    <n v="10840"/>
    <n v="1"/>
    <s v="Amsterdam Osdorp"/>
    <s v="Private roomOsdorp"/>
    <n v="960"/>
    <n v="0.5"/>
  </r>
  <r>
    <s v="Amsterdam"/>
    <n v="16938317"/>
    <x v="7"/>
    <n v="52.371437842946001"/>
    <n v="4.9225681811193596"/>
    <x v="1"/>
    <n v="79"/>
    <n v="352"/>
    <n v="77"/>
    <n v="3.44"/>
    <n v="50"/>
    <n v="10901"/>
    <n v="1"/>
    <s v="Amsterdam Centrum-Oost"/>
    <s v="Private roomCentrum-Oost"/>
    <n v="27808"/>
    <n v="0.5"/>
  </r>
  <r>
    <s v="Amsterdam"/>
    <n v="16975861"/>
    <x v="7"/>
    <n v="52.369654159689503"/>
    <n v="4.9146356873729298"/>
    <x v="1"/>
    <n v="94"/>
    <n v="54"/>
    <n v="82"/>
    <n v="4.51"/>
    <n v="247"/>
    <n v="10916"/>
    <n v="1"/>
    <s v="Amsterdam Centrum-Oost"/>
    <s v="Private roomCentrum-Oost"/>
    <n v="5076"/>
    <n v="0.5"/>
  </r>
  <r>
    <s v="Amsterdam"/>
    <n v="17173457"/>
    <x v="0"/>
    <n v="52.366904074964403"/>
    <n v="4.8701504974947296"/>
    <x v="1"/>
    <n v="55"/>
    <n v="5"/>
    <n v="129"/>
    <n v="5.84"/>
    <n v="348"/>
    <n v="11011"/>
    <n v="1"/>
    <s v="Amsterdam De Baarsjes - Oud-West"/>
    <s v="Private roomDe Baarsjes - Oud-West"/>
    <n v="275"/>
    <n v="0.5"/>
  </r>
  <r>
    <s v="Amsterdam"/>
    <n v="17316279"/>
    <x v="7"/>
    <n v="52.360279953627298"/>
    <n v="4.8955490058690003"/>
    <x v="1"/>
    <n v="80"/>
    <n v="273"/>
    <n v="68"/>
    <n v="3.27"/>
    <n v="86"/>
    <n v="11096"/>
    <n v="1"/>
    <s v="Amsterdam Centrum-Oost"/>
    <s v="Private roomCentrum-Oost"/>
    <n v="21840"/>
    <n v="0.5"/>
  </r>
  <r>
    <s v="Amsterdam"/>
    <n v="17324281"/>
    <x v="18"/>
    <n v="52.293531802586898"/>
    <n v="4.9715974525885098"/>
    <x v="1"/>
    <n v="65"/>
    <n v="216"/>
    <n v="69"/>
    <n v="3.4"/>
    <n v="169"/>
    <n v="11100"/>
    <n v="1"/>
    <s v="Amsterdam Gaasperdam - Driemond"/>
    <s v="Private roomGaasperdam - Driemond"/>
    <n v="14040"/>
    <n v="0.5"/>
  </r>
  <r>
    <s v="Amsterdam"/>
    <n v="17472980"/>
    <x v="12"/>
    <n v="52.387329804572403"/>
    <n v="4.90850097078917"/>
    <x v="1"/>
    <n v="120"/>
    <n v="346"/>
    <n v="49"/>
    <n v="2.35"/>
    <n v="285"/>
    <n v="11188"/>
    <n v="1"/>
    <s v="Amsterdam Oud-Noord"/>
    <s v="Private roomOud-Noord"/>
    <n v="41520"/>
    <n v="0.5"/>
  </r>
  <r>
    <s v="Amsterdam"/>
    <n v="17487457"/>
    <x v="12"/>
    <n v="52.386873579216598"/>
    <n v="4.9096587545223596"/>
    <x v="1"/>
    <n v="84"/>
    <n v="346"/>
    <n v="55"/>
    <n v="2.6"/>
    <n v="159"/>
    <n v="11191"/>
    <n v="1"/>
    <s v="Amsterdam Oud-Noord"/>
    <s v="Private roomOud-Noord"/>
    <n v="29064"/>
    <n v="0.5"/>
  </r>
  <r>
    <s v="Amsterdam"/>
    <n v="17502167"/>
    <x v="10"/>
    <n v="52.348306662199498"/>
    <n v="4.8676785274816901"/>
    <x v="1"/>
    <n v="37"/>
    <n v="281"/>
    <n v="185"/>
    <n v="9.25"/>
    <n v="54"/>
    <n v="11203"/>
    <n v="1"/>
    <s v="Amsterdam Zuid"/>
    <s v="Private roomZuid"/>
    <n v="10397"/>
    <n v="0.5"/>
  </r>
  <r>
    <s v="Amsterdam"/>
    <n v="17505754"/>
    <x v="10"/>
    <n v="52.3539303000586"/>
    <n v="4.8787721783809097"/>
    <x v="1"/>
    <n v="99"/>
    <n v="308"/>
    <n v="108"/>
    <n v="5.38"/>
    <n v="76"/>
    <n v="11208"/>
    <n v="1"/>
    <s v="Amsterdam Zuid"/>
    <s v="Private roomZuid"/>
    <n v="30492"/>
    <n v="0.5"/>
  </r>
  <r>
    <s v="Amsterdam"/>
    <n v="17507949"/>
    <x v="12"/>
    <n v="52.385944505062497"/>
    <n v="4.91001828209924"/>
    <x v="1"/>
    <n v="79"/>
    <n v="348"/>
    <n v="21"/>
    <n v="1.01"/>
    <n v="212"/>
    <n v="11209"/>
    <n v="1"/>
    <s v="Amsterdam Oud-Noord"/>
    <s v="Private roomOud-Noord"/>
    <n v="27492"/>
    <n v="0.5"/>
  </r>
  <r>
    <s v="Amsterdam"/>
    <n v="17579071"/>
    <x v="14"/>
    <n v="52.326935164594197"/>
    <n v="4.8605051811756601"/>
    <x v="1"/>
    <n v="95"/>
    <n v="94"/>
    <n v="36"/>
    <n v="1.79"/>
    <n v="188"/>
    <n v="11262"/>
    <n v="1"/>
    <s v="Amsterdam Buitenveldert - Zuidas"/>
    <s v="Private roomBuitenveldert - Zuidas"/>
    <n v="8930"/>
    <n v="0.5"/>
  </r>
  <r>
    <s v="Amsterdam"/>
    <n v="17607530"/>
    <x v="4"/>
    <n v="52.384287949058098"/>
    <n v="4.8560126728019197"/>
    <x v="1"/>
    <n v="77"/>
    <n v="109"/>
    <n v="27"/>
    <n v="1.33"/>
    <n v="263"/>
    <n v="11281"/>
    <n v="1"/>
    <s v="Amsterdam Bos en Lommer"/>
    <s v="Private roomBos en Lommer"/>
    <n v="8393"/>
    <n v="0.5"/>
  </r>
  <r>
    <s v="Amsterdam"/>
    <n v="17617213"/>
    <x v="18"/>
    <n v="52.3005987817779"/>
    <n v="4.9893061408604602"/>
    <x v="1"/>
    <n v="60"/>
    <n v="279"/>
    <n v="38"/>
    <n v="1.8"/>
    <n v="79"/>
    <n v="11287"/>
    <n v="1"/>
    <s v="Amsterdam Gaasperdam - Driemond"/>
    <s v="Private roomGaasperdam - Driemond"/>
    <n v="16740"/>
    <n v="0.5"/>
  </r>
  <r>
    <s v="Amsterdam"/>
    <n v="17619993"/>
    <x v="14"/>
    <n v="52.333099816816201"/>
    <n v="4.8520202415004903"/>
    <x v="1"/>
    <n v="90"/>
    <n v="363"/>
    <n v="26"/>
    <n v="1.29"/>
    <n v="153"/>
    <n v="11290"/>
    <n v="1"/>
    <s v="Amsterdam Buitenveldert - Zuidas"/>
    <s v="Private roomBuitenveldert - Zuidas"/>
    <n v="32670"/>
    <n v="0.5"/>
  </r>
  <r>
    <s v="Amsterdam"/>
    <n v="17643789"/>
    <x v="13"/>
    <n v="52.423321289401699"/>
    <n v="4.8874075908685404"/>
    <x v="1"/>
    <n v="120"/>
    <n v="59"/>
    <n v="5"/>
    <n v="0.3"/>
    <n v="215"/>
    <n v="11306"/>
    <n v="1"/>
    <s v="Amsterdam Noord-West"/>
    <s v="Private roomNoord-West"/>
    <n v="7080"/>
    <n v="0.5"/>
  </r>
  <r>
    <s v="Amsterdam"/>
    <n v="17647511"/>
    <x v="5"/>
    <n v="52.356935098297001"/>
    <n v="4.9093005138607904"/>
    <x v="1"/>
    <n v="100"/>
    <n v="28"/>
    <n v="2"/>
    <n v="0.1"/>
    <n v="339"/>
    <n v="11311"/>
    <n v="1"/>
    <s v="Amsterdam Oud-Oost"/>
    <s v="Private roomOud-Oost"/>
    <n v="2800"/>
    <n v="0.5"/>
  </r>
  <r>
    <s v="Amsterdam"/>
    <n v="17649645"/>
    <x v="4"/>
    <n v="52.383451855974897"/>
    <n v="4.8486714973576799"/>
    <x v="1"/>
    <n v="56"/>
    <n v="306"/>
    <n v="192"/>
    <n v="9.06"/>
    <n v="22"/>
    <n v="11313"/>
    <n v="1"/>
    <s v="Amsterdam Bos en Lommer"/>
    <s v="Private roomBos en Lommer"/>
    <n v="17136"/>
    <n v="0.5"/>
  </r>
  <r>
    <s v="Amsterdam"/>
    <n v="17835965"/>
    <x v="16"/>
    <n v="52.355383128749502"/>
    <n v="4.99515843266893"/>
    <x v="1"/>
    <n v="90"/>
    <n v="213"/>
    <n v="47"/>
    <n v="2.36"/>
    <n v="121"/>
    <n v="11420"/>
    <n v="1"/>
    <s v="Amsterdam IJburg - Zeeburgereiland"/>
    <s v="Private roomIJburg - Zeeburgereiland"/>
    <n v="19170"/>
    <n v="0.5"/>
  </r>
  <r>
    <s v="Amsterdam"/>
    <n v="17836190"/>
    <x v="15"/>
    <n v="52.3520844345"/>
    <n v="4.7997000950543196"/>
    <x v="1"/>
    <n v="48"/>
    <n v="8"/>
    <n v="148"/>
    <n v="7.13"/>
    <n v="355"/>
    <n v="11421"/>
    <n v="1"/>
    <s v="Amsterdam Osdorp"/>
    <s v="Private roomOsdorp"/>
    <n v="384"/>
    <n v="0.5"/>
  </r>
  <r>
    <s v="Amsterdam"/>
    <n v="17875133"/>
    <x v="7"/>
    <n v="52.370655345172999"/>
    <n v="4.89967764905452"/>
    <x v="1"/>
    <n v="134"/>
    <n v="52"/>
    <n v="200"/>
    <n v="9.77"/>
    <n v="307"/>
    <n v="11448"/>
    <n v="1"/>
    <s v="Amsterdam Centrum-Oost"/>
    <s v="Private roomCentrum-Oost"/>
    <n v="6968"/>
    <n v="0.5"/>
  </r>
  <r>
    <s v="Amsterdam"/>
    <n v="18062995"/>
    <x v="1"/>
    <n v="52.356377148505501"/>
    <n v="4.8948833071022397"/>
    <x v="1"/>
    <n v="95"/>
    <n v="217"/>
    <n v="162"/>
    <n v="7.99"/>
    <n v="69"/>
    <n v="11583"/>
    <n v="1"/>
    <s v="Amsterdam De Pijp - Rivierenbuurt"/>
    <s v="Private roomDe Pijp - Rivierenbuurt"/>
    <n v="20615"/>
    <n v="0.5"/>
  </r>
  <r>
    <s v="Amsterdam"/>
    <n v="18133020"/>
    <x v="7"/>
    <n v="52.3635295660834"/>
    <n v="4.8992396674024796"/>
    <x v="1"/>
    <n v="158"/>
    <n v="196"/>
    <n v="17"/>
    <n v="0.87"/>
    <n v="168"/>
    <n v="11642"/>
    <n v="1"/>
    <s v="Amsterdam Centrum-Oost"/>
    <s v="Private roomCentrum-Oost"/>
    <n v="30968"/>
    <n v="0.5"/>
  </r>
  <r>
    <s v="Amsterdam"/>
    <n v="18138675"/>
    <x v="6"/>
    <n v="52.3594828294436"/>
    <n v="4.9371386275618097"/>
    <x v="1"/>
    <n v="45"/>
    <n v="45"/>
    <n v="79"/>
    <n v="3.93"/>
    <n v="3"/>
    <n v="11652"/>
    <n v="1"/>
    <s v="Amsterdam Oostelijk Havengebied - Indische Buurt"/>
    <s v="Private roomOostelijk Havengebied - Indische Buurt"/>
    <n v="2025"/>
    <n v="0.5"/>
  </r>
  <r>
    <s v="Amsterdam"/>
    <n v="18145554"/>
    <x v="1"/>
    <n v="52.354828381935803"/>
    <n v="4.8909463243215798"/>
    <x v="1"/>
    <n v="70"/>
    <n v="353"/>
    <n v="28"/>
    <n v="1.39"/>
    <n v="1"/>
    <n v="11656"/>
    <n v="1"/>
    <s v="Amsterdam De Pijp - Rivierenbuurt"/>
    <s v="Private roomDe Pijp - Rivierenbuurt"/>
    <n v="24710"/>
    <n v="0.5"/>
  </r>
  <r>
    <s v="Amsterdam"/>
    <n v="18159529"/>
    <x v="20"/>
    <n v="52.3730103399444"/>
    <n v="4.8336528271182599"/>
    <x v="1"/>
    <n v="100"/>
    <n v="322"/>
    <n v="13"/>
    <n v="0.66"/>
    <n v="34"/>
    <n v="11675"/>
    <n v="1"/>
    <s v="Amsterdam Geuzenveld - Slotermeer"/>
    <s v="Private roomGeuzenveld - Slotermeer"/>
    <n v="32200"/>
    <n v="0.5"/>
  </r>
  <r>
    <s v="Amsterdam"/>
    <n v="18196919"/>
    <x v="20"/>
    <n v="52.374258465707101"/>
    <n v="4.8355602806718796"/>
    <x v="1"/>
    <n v="200"/>
    <n v="232"/>
    <n v="8"/>
    <n v="0.42"/>
    <n v="34"/>
    <n v="11713"/>
    <n v="1"/>
    <s v="Amsterdam Geuzenveld - Slotermeer"/>
    <s v="Private roomGeuzenveld - Slotermeer"/>
    <n v="46400"/>
    <n v="0.5"/>
  </r>
  <r>
    <s v="Amsterdam"/>
    <n v="18213848"/>
    <x v="0"/>
    <n v="52.369616583857002"/>
    <n v="4.8644833065335202"/>
    <x v="1"/>
    <n v="70"/>
    <n v="218"/>
    <n v="106"/>
    <n v="5.52"/>
    <n v="12"/>
    <n v="11734"/>
    <n v="1"/>
    <s v="Amsterdam De Baarsjes - Oud-West"/>
    <s v="Private roomDe Baarsjes - Oud-West"/>
    <n v="15260"/>
    <n v="0.5"/>
  </r>
  <r>
    <s v="Amsterdam"/>
    <n v="18269771"/>
    <x v="11"/>
    <n v="52.397881373159599"/>
    <n v="4.9363022026424304"/>
    <x v="1"/>
    <n v="40"/>
    <n v="199"/>
    <n v="93"/>
    <n v="4.7"/>
    <n v="74"/>
    <n v="11787"/>
    <n v="1"/>
    <s v="Amsterdam Noord-Oost"/>
    <s v="Private roomNoord-Oost"/>
    <n v="7960"/>
    <n v="0.5"/>
  </r>
  <r>
    <s v="Amsterdam"/>
    <n v="18374366"/>
    <x v="1"/>
    <n v="52.340394963020103"/>
    <n v="4.9044213472426499"/>
    <x v="1"/>
    <n v="75"/>
    <n v="312"/>
    <n v="70"/>
    <n v="4.13"/>
    <n v="58"/>
    <n v="11888"/>
    <n v="1"/>
    <s v="Amsterdam De Pijp - Rivierenbuurt"/>
    <s v="Private roomDe Pijp - Rivierenbuurt"/>
    <n v="23400"/>
    <n v="0.5"/>
  </r>
  <r>
    <s v="Amsterdam"/>
    <n v="18385218"/>
    <x v="8"/>
    <n v="52.363550849049098"/>
    <n v="4.8446987973812901"/>
    <x v="1"/>
    <n v="181"/>
    <n v="113"/>
    <n v="69"/>
    <n v="3.66"/>
    <n v="222"/>
    <n v="11899"/>
    <n v="1"/>
    <s v="Amsterdam Slotervaart"/>
    <s v="Private roomSlotervaart"/>
    <n v="20453"/>
    <n v="0.5"/>
  </r>
  <r>
    <s v="Amsterdam"/>
    <n v="18407771"/>
    <x v="2"/>
    <n v="52.378180725626301"/>
    <n v="4.8769651421474496"/>
    <x v="1"/>
    <n v="90"/>
    <n v="92"/>
    <n v="76"/>
    <n v="3.97"/>
    <n v="349"/>
    <n v="11923"/>
    <n v="1"/>
    <s v="Amsterdam Westerpark"/>
    <s v="Private roomWesterpark"/>
    <n v="8280"/>
    <n v="0.5"/>
  </r>
  <r>
    <s v="Amsterdam"/>
    <n v="18436266"/>
    <x v="15"/>
    <n v="52.358813995824697"/>
    <n v="4.8075283849103503"/>
    <x v="1"/>
    <n v="95"/>
    <n v="364"/>
    <n v="1"/>
    <n v="0.09"/>
    <n v="155"/>
    <n v="11945"/>
    <n v="1"/>
    <s v="Amsterdam Osdorp"/>
    <s v="Private roomOsdorp"/>
    <n v="34580"/>
    <n v="0.5"/>
  </r>
  <r>
    <s v="Amsterdam"/>
    <n v="18480555"/>
    <x v="18"/>
    <n v="52.298957876505398"/>
    <n v="4.9978221639276104"/>
    <x v="1"/>
    <n v="74"/>
    <n v="189"/>
    <n v="5"/>
    <n v="0.26"/>
    <n v="142"/>
    <n v="11977"/>
    <n v="1"/>
    <s v="Amsterdam Gaasperdam - Driemond"/>
    <s v="Private roomGaasperdam - Driemond"/>
    <n v="13986"/>
    <n v="0.5"/>
  </r>
  <r>
    <s v="Amsterdam"/>
    <n v="18514892"/>
    <x v="2"/>
    <n v="52.389270073527797"/>
    <n v="4.8775529128432504"/>
    <x v="1"/>
    <n v="124"/>
    <n v="360"/>
    <n v="17"/>
    <n v="1.44"/>
    <n v="71"/>
    <n v="12019"/>
    <n v="1"/>
    <s v="Amsterdam Westerpark"/>
    <s v="Private roomWesterpark"/>
    <n v="44640"/>
    <n v="0.5"/>
  </r>
  <r>
    <s v="Amsterdam"/>
    <n v="18570878"/>
    <x v="5"/>
    <n v="52.356879589493403"/>
    <n v="4.9091686191164303"/>
    <x v="1"/>
    <n v="100"/>
    <n v="320"/>
    <n v="53"/>
    <n v="2.81"/>
    <n v="44"/>
    <n v="12060"/>
    <n v="1"/>
    <s v="Amsterdam Oud-Oost"/>
    <s v="Private roomOud-Oost"/>
    <n v="32000"/>
    <n v="0.5"/>
  </r>
  <r>
    <s v="Amsterdam"/>
    <n v="18612145"/>
    <x v="0"/>
    <n v="52.366275854258198"/>
    <n v="4.8553716410814598"/>
    <x v="1"/>
    <n v="65"/>
    <n v="297"/>
    <n v="190"/>
    <n v="9.93"/>
    <n v="67"/>
    <n v="12095"/>
    <n v="1"/>
    <s v="Amsterdam De Baarsjes - Oud-West"/>
    <s v="Private roomDe Baarsjes - Oud-West"/>
    <n v="19305"/>
    <n v="0.5"/>
  </r>
  <r>
    <s v="Amsterdam"/>
    <n v="18622506"/>
    <x v="10"/>
    <n v="52.350054319895399"/>
    <n v="4.8511212923045397"/>
    <x v="1"/>
    <n v="100"/>
    <n v="200"/>
    <n v="109"/>
    <n v="5.74"/>
    <n v="165"/>
    <n v="12106"/>
    <n v="1"/>
    <s v="Amsterdam Zuid"/>
    <s v="Private roomZuid"/>
    <n v="20000"/>
    <n v="0.5"/>
  </r>
  <r>
    <s v="Amsterdam"/>
    <n v="18725956"/>
    <x v="10"/>
    <n v="52.354638360308897"/>
    <n v="4.8472248386994101"/>
    <x v="1"/>
    <n v="50"/>
    <n v="238"/>
    <n v="155"/>
    <n v="8.3000000000000007"/>
    <n v="87"/>
    <n v="12177"/>
    <n v="1"/>
    <s v="Amsterdam Zuid"/>
    <s v="Private roomZuid"/>
    <n v="11900"/>
    <n v="0.5"/>
  </r>
  <r>
    <s v="Amsterdam"/>
    <n v="18886109"/>
    <x v="5"/>
    <n v="52.3572146127783"/>
    <n v="4.9265635122981397"/>
    <x v="1"/>
    <n v="93"/>
    <n v="20"/>
    <n v="43"/>
    <n v="2.37"/>
    <n v="337"/>
    <n v="12313"/>
    <n v="1"/>
    <s v="Amsterdam Oud-Oost"/>
    <s v="Private roomOud-Oost"/>
    <n v="1860"/>
    <n v="0.5"/>
  </r>
  <r>
    <s v="Amsterdam"/>
    <n v="18974746"/>
    <x v="15"/>
    <n v="52.353150506306001"/>
    <n v="4.7958882300085302"/>
    <x v="1"/>
    <n v="69"/>
    <n v="29"/>
    <n v="148"/>
    <n v="8.2799999999999994"/>
    <n v="334"/>
    <n v="12386"/>
    <n v="1"/>
    <s v="Amsterdam Osdorp"/>
    <s v="Private roomOsdorp"/>
    <n v="2001"/>
    <n v="0.5"/>
  </r>
  <r>
    <s v="Amsterdam"/>
    <n v="18980627"/>
    <x v="15"/>
    <n v="52.353477427551702"/>
    <n v="4.7973795439346096"/>
    <x v="1"/>
    <n v="50"/>
    <n v="42"/>
    <n v="159"/>
    <n v="8.67"/>
    <n v="284"/>
    <n v="12388"/>
    <n v="1"/>
    <s v="Amsterdam Osdorp"/>
    <s v="Private roomOsdorp"/>
    <n v="2100"/>
    <n v="0.5"/>
  </r>
  <r>
    <s v="Amsterdam"/>
    <n v="19098015"/>
    <x v="18"/>
    <n v="52.300125163231598"/>
    <n v="4.9973293975759399"/>
    <x v="1"/>
    <n v="60"/>
    <n v="5"/>
    <n v="10"/>
    <n v="0.55000000000000004"/>
    <n v="315"/>
    <n v="12493"/>
    <n v="1"/>
    <s v="Amsterdam Gaasperdam - Driemond"/>
    <s v="Private roomGaasperdam - Driemond"/>
    <n v="300"/>
    <n v="0.5"/>
  </r>
  <r>
    <s v="Amsterdam"/>
    <n v="19128974"/>
    <x v="18"/>
    <n v="52.299830027406102"/>
    <n v="4.9795725833324598"/>
    <x v="1"/>
    <n v="65"/>
    <n v="287"/>
    <n v="18"/>
    <n v="1.04"/>
    <n v="87"/>
    <n v="12515"/>
    <n v="1"/>
    <s v="Amsterdam Gaasperdam - Driemond"/>
    <s v="Private roomGaasperdam - Driemond"/>
    <n v="18655"/>
    <n v="0.5"/>
  </r>
  <r>
    <s v="Amsterdam"/>
    <n v="19184032"/>
    <x v="10"/>
    <n v="52.354024595321398"/>
    <n v="4.8798967195412999"/>
    <x v="1"/>
    <n v="75"/>
    <n v="43"/>
    <n v="118"/>
    <n v="7.39"/>
    <n v="337"/>
    <n v="12567"/>
    <n v="1"/>
    <s v="Amsterdam Zuid"/>
    <s v="Private roomZuid"/>
    <n v="3225"/>
    <n v="0.5"/>
  </r>
  <r>
    <s v="Amsterdam"/>
    <n v="19221578"/>
    <x v="11"/>
    <n v="52.396994266868603"/>
    <n v="4.9348903576088698"/>
    <x v="1"/>
    <n v="40"/>
    <n v="204"/>
    <n v="78"/>
    <n v="4.33"/>
    <n v="61"/>
    <n v="12617"/>
    <n v="1"/>
    <s v="Amsterdam Noord-Oost"/>
    <s v="Private roomNoord-Oost"/>
    <n v="8160"/>
    <n v="0.5"/>
  </r>
  <r>
    <s v="Amsterdam"/>
    <n v="19252633"/>
    <x v="1"/>
    <n v="52.339247766115299"/>
    <n v="4.8952038445539001"/>
    <x v="1"/>
    <n v="40"/>
    <n v="340"/>
    <n v="112"/>
    <n v="6.36"/>
    <n v="5"/>
    <n v="12638"/>
    <n v="1"/>
    <s v="Amsterdam De Pijp - Rivierenbuurt"/>
    <s v="Private roomDe Pijp - Rivierenbuurt"/>
    <n v="13600"/>
    <n v="0.5"/>
  </r>
  <r>
    <s v="Amsterdam"/>
    <n v="19323585"/>
    <x v="1"/>
    <n v="52.355055132912902"/>
    <n v="4.8933270305032304"/>
    <x v="1"/>
    <n v="129"/>
    <n v="283"/>
    <n v="9"/>
    <n v="0.5"/>
    <n v="75"/>
    <n v="12693"/>
    <n v="1"/>
    <s v="Amsterdam De Pijp - Rivierenbuurt"/>
    <s v="Private roomDe Pijp - Rivierenbuurt"/>
    <n v="36507"/>
    <n v="0.5"/>
  </r>
  <r>
    <s v="Amsterdam"/>
    <n v="19324709"/>
    <x v="1"/>
    <n v="52.354845335543999"/>
    <n v="4.8938484756319296"/>
    <x v="1"/>
    <n v="139"/>
    <n v="283"/>
    <n v="12"/>
    <n v="0.67"/>
    <n v="75"/>
    <n v="12697"/>
    <n v="1"/>
    <s v="Amsterdam De Pijp - Rivierenbuurt"/>
    <s v="Private roomDe Pijp - Rivierenbuurt"/>
    <n v="39337"/>
    <n v="0.5"/>
  </r>
  <r>
    <s v="Amsterdam"/>
    <n v="19326049"/>
    <x v="1"/>
    <n v="52.354928093579304"/>
    <n v="4.8945224277866597"/>
    <x v="1"/>
    <n v="280"/>
    <n v="362"/>
    <n v="0"/>
    <m/>
    <n v="33"/>
    <n v="12701"/>
    <n v="1"/>
    <s v="Amsterdam De Pijp - Rivierenbuurt"/>
    <s v="Private roomDe Pijp - Rivierenbuurt"/>
    <n v="101360"/>
    <n v="0.5"/>
  </r>
  <r>
    <s v="Amsterdam"/>
    <n v="19454330"/>
    <x v="7"/>
    <n v="52.361439588042998"/>
    <n v="4.8897247859393902"/>
    <x v="1"/>
    <n v="180"/>
    <n v="57"/>
    <n v="73"/>
    <n v="4.53"/>
    <n v="91"/>
    <n v="12804"/>
    <n v="1"/>
    <s v="Amsterdam Centrum-Oost"/>
    <s v="Private roomCentrum-Oost"/>
    <n v="10260"/>
    <n v="0.5"/>
  </r>
  <r>
    <s v="Amsterdam"/>
    <n v="19475111"/>
    <x v="0"/>
    <n v="52.364285191786998"/>
    <n v="4.8553584189093097"/>
    <x v="1"/>
    <n v="80"/>
    <n v="15"/>
    <n v="157"/>
    <n v="8.9499999999999993"/>
    <n v="331"/>
    <n v="12817"/>
    <n v="1"/>
    <s v="Amsterdam De Baarsjes - Oud-West"/>
    <s v="Private roomDe Baarsjes - Oud-West"/>
    <n v="1200"/>
    <n v="0.5"/>
  </r>
  <r>
    <s v="Amsterdam"/>
    <n v="19611371"/>
    <x v="12"/>
    <n v="52.3892465739819"/>
    <n v="4.9421030033899296"/>
    <x v="1"/>
    <n v="70"/>
    <n v="277"/>
    <n v="58"/>
    <n v="3.42"/>
    <n v="67"/>
    <n v="12937"/>
    <n v="1"/>
    <s v="Amsterdam Oud-Noord"/>
    <s v="Private roomOud-Noord"/>
    <n v="19390"/>
    <n v="0.5"/>
  </r>
  <r>
    <s v="Amsterdam"/>
    <n v="19672400"/>
    <x v="10"/>
    <n v="52.350748539022199"/>
    <n v="4.8508490079734701"/>
    <x v="1"/>
    <n v="80"/>
    <n v="302"/>
    <n v="6"/>
    <n v="0.39"/>
    <n v="64"/>
    <n v="12994"/>
    <n v="1"/>
    <s v="Amsterdam Zuid"/>
    <s v="Private roomZuid"/>
    <n v="24160"/>
    <n v="0.5"/>
  </r>
  <r>
    <s v="Amsterdam"/>
    <n v="19729119"/>
    <x v="1"/>
    <n v="52.347737844028302"/>
    <n v="4.9106870623868799"/>
    <x v="1"/>
    <n v="70"/>
    <n v="353"/>
    <n v="138"/>
    <n v="8.02"/>
    <n v="40"/>
    <n v="13052"/>
    <n v="1"/>
    <s v="Amsterdam De Pijp - Rivierenbuurt"/>
    <s v="Private roomDe Pijp - Rivierenbuurt"/>
    <n v="24710"/>
    <n v="0.5"/>
  </r>
  <r>
    <s v="Amsterdam"/>
    <n v="19749454"/>
    <x v="9"/>
    <n v="52.354752662845399"/>
    <n v="4.94272603095013"/>
    <x v="1"/>
    <n v="125"/>
    <n v="282"/>
    <n v="69"/>
    <n v="4.3"/>
    <n v="170"/>
    <n v="13072"/>
    <n v="1"/>
    <s v="Amsterdam Watergraafsmeer"/>
    <s v="Private roomWatergraafsmeer"/>
    <n v="35250"/>
    <n v="0.5"/>
  </r>
  <r>
    <s v="Amsterdam"/>
    <n v="19798639"/>
    <x v="10"/>
    <n v="52.348792505108896"/>
    <n v="4.8460198940691903"/>
    <x v="1"/>
    <n v="80"/>
    <n v="9"/>
    <n v="38"/>
    <n v="2.31"/>
    <n v="280"/>
    <n v="13129"/>
    <n v="1"/>
    <s v="Amsterdam Zuid"/>
    <s v="Private roomZuid"/>
    <n v="720"/>
    <n v="0.5"/>
  </r>
  <r>
    <s v="Amsterdam"/>
    <n v="19888963"/>
    <x v="12"/>
    <n v="52.400460595825997"/>
    <n v="4.9044775280473401"/>
    <x v="1"/>
    <n v="80"/>
    <n v="21"/>
    <n v="31"/>
    <n v="2.02"/>
    <n v="362"/>
    <n v="13241"/>
    <n v="1"/>
    <s v="Amsterdam Oud-Noord"/>
    <s v="Private roomOud-Noord"/>
    <n v="1680"/>
    <n v="0.5"/>
  </r>
  <r>
    <s v="Amsterdam"/>
    <n v="19899824"/>
    <x v="9"/>
    <n v="52.351791577375202"/>
    <n v="4.9268029621966196"/>
    <x v="1"/>
    <n v="49"/>
    <n v="355"/>
    <n v="44"/>
    <n v="2.77"/>
    <n v="85"/>
    <n v="13251"/>
    <n v="1"/>
    <s v="Amsterdam Watergraafsmeer"/>
    <s v="Private roomWatergraafsmeer"/>
    <n v="17395"/>
    <n v="0.5"/>
  </r>
  <r>
    <s v="Amsterdam"/>
    <n v="19903098"/>
    <x v="1"/>
    <n v="52.355234462755803"/>
    <n v="4.8934355948220496"/>
    <x v="1"/>
    <n v="111"/>
    <n v="283"/>
    <n v="10"/>
    <n v="0.59"/>
    <n v="75"/>
    <n v="13253"/>
    <n v="1"/>
    <s v="Amsterdam De Pijp - Rivierenbuurt"/>
    <s v="Private roomDe Pijp - Rivierenbuurt"/>
    <n v="31413"/>
    <n v="0.5"/>
  </r>
  <r>
    <s v="Amsterdam"/>
    <n v="19954049"/>
    <x v="17"/>
    <n v="52.343954696669698"/>
    <n v="4.8017566034141499"/>
    <x v="1"/>
    <n v="90"/>
    <n v="230"/>
    <n v="2"/>
    <n v="0.24"/>
    <n v="61"/>
    <n v="13316"/>
    <n v="1"/>
    <s v="Amsterdam De Aker - Nieuw Sloten"/>
    <s v="Private roomDe Aker - Nieuw Sloten"/>
    <n v="20700"/>
    <n v="0.5"/>
  </r>
  <r>
    <s v="Amsterdam"/>
    <n v="19955005"/>
    <x v="1"/>
    <n v="52.355233642094603"/>
    <n v="4.8958126654648"/>
    <x v="1"/>
    <n v="59"/>
    <n v="348"/>
    <n v="63"/>
    <n v="3.87"/>
    <n v="74"/>
    <n v="13317"/>
    <n v="1"/>
    <s v="Amsterdam De Pijp - Rivierenbuurt"/>
    <s v="Private roomDe Pijp - Rivierenbuurt"/>
    <n v="20532"/>
    <n v="0.5"/>
  </r>
  <r>
    <s v="Amsterdam"/>
    <n v="19980693"/>
    <x v="11"/>
    <n v="52.3961997973324"/>
    <n v="4.9329363797457102"/>
    <x v="1"/>
    <n v="50"/>
    <n v="80"/>
    <n v="11"/>
    <n v="0.66"/>
    <n v="339"/>
    <n v="13349"/>
    <n v="1"/>
    <s v="Amsterdam Noord-Oost"/>
    <s v="Private roomNoord-Oost"/>
    <n v="4000"/>
    <n v="0.5"/>
  </r>
  <r>
    <s v="Amsterdam"/>
    <n v="20043319"/>
    <x v="1"/>
    <n v="52.355860449822899"/>
    <n v="4.8934462478667697"/>
    <x v="1"/>
    <n v="111"/>
    <n v="284"/>
    <n v="8"/>
    <n v="0.48"/>
    <n v="75"/>
    <n v="13418"/>
    <n v="1"/>
    <s v="Amsterdam De Pijp - Rivierenbuurt"/>
    <s v="Private roomDe Pijp - Rivierenbuurt"/>
    <n v="31524"/>
    <n v="0.5"/>
  </r>
  <r>
    <s v="Amsterdam"/>
    <n v="20064694"/>
    <x v="6"/>
    <n v="52.3654691858627"/>
    <n v="4.9396044369377998"/>
    <x v="1"/>
    <n v="80"/>
    <n v="278"/>
    <n v="5"/>
    <n v="0.31"/>
    <n v="88"/>
    <n v="13443"/>
    <n v="1"/>
    <s v="Amsterdam Oostelijk Havengebied - Indische Buurt"/>
    <s v="Private roomOostelijk Havengebied - Indische Buurt"/>
    <n v="22240"/>
    <n v="0.5"/>
  </r>
  <r>
    <s v="Amsterdam"/>
    <n v="20084427"/>
    <x v="0"/>
    <n v="52.361727742174303"/>
    <n v="4.8583335688926796"/>
    <x v="1"/>
    <n v="75"/>
    <n v="15"/>
    <n v="22"/>
    <n v="1.37"/>
    <n v="347"/>
    <n v="13460"/>
    <n v="1"/>
    <s v="Amsterdam De Baarsjes - Oud-West"/>
    <s v="Private roomDe Baarsjes - Oud-West"/>
    <n v="1125"/>
    <n v="0.5"/>
  </r>
  <r>
    <s v="Amsterdam"/>
    <n v="20085812"/>
    <x v="16"/>
    <n v="52.357790574378797"/>
    <n v="4.9946502595236302"/>
    <x v="1"/>
    <n v="63"/>
    <n v="277"/>
    <n v="35"/>
    <n v="2.17"/>
    <n v="3"/>
    <n v="13463"/>
    <n v="1"/>
    <s v="Amsterdam IJburg - Zeeburgereiland"/>
    <s v="Private roomIJburg - Zeeburgereiland"/>
    <n v="17451"/>
    <n v="0.5"/>
  </r>
  <r>
    <s v="Amsterdam"/>
    <n v="20147156"/>
    <x v="20"/>
    <n v="52.377523618308203"/>
    <n v="4.8197250470497899"/>
    <x v="1"/>
    <n v="65"/>
    <n v="327"/>
    <n v="75"/>
    <n v="4.67"/>
    <n v="63"/>
    <n v="13510"/>
    <n v="1"/>
    <s v="Amsterdam Geuzenveld - Slotermeer"/>
    <s v="Private roomGeuzenveld - Slotermeer"/>
    <n v="21255"/>
    <n v="0.5"/>
  </r>
  <r>
    <s v="Amsterdam"/>
    <n v="20157355"/>
    <x v="0"/>
    <n v="52.362641073735503"/>
    <n v="4.8568889609152599"/>
    <x v="1"/>
    <n v="78"/>
    <n v="279"/>
    <n v="19"/>
    <n v="1.1599999999999999"/>
    <n v="89"/>
    <n v="13516"/>
    <n v="1"/>
    <s v="Amsterdam De Baarsjes - Oud-West"/>
    <s v="Private roomDe Baarsjes - Oud-West"/>
    <n v="21762"/>
    <n v="0.5"/>
  </r>
  <r>
    <s v="Amsterdam"/>
    <n v="20158135"/>
    <x v="1"/>
    <n v="52.354140512584202"/>
    <n v="4.8896798187258703"/>
    <x v="1"/>
    <n v="75"/>
    <n v="344"/>
    <n v="54"/>
    <n v="3.35"/>
    <n v="78"/>
    <n v="13518"/>
    <n v="1"/>
    <s v="Amsterdam De Pijp - Rivierenbuurt"/>
    <s v="Private roomDe Pijp - Rivierenbuurt"/>
    <n v="25800"/>
    <n v="0.5"/>
  </r>
  <r>
    <s v="Amsterdam"/>
    <n v="20190724"/>
    <x v="0"/>
    <n v="52.369344376083497"/>
    <n v="4.8683600344644402"/>
    <x v="1"/>
    <n v="101"/>
    <n v="310"/>
    <n v="70"/>
    <n v="4.3099999999999996"/>
    <n v="61"/>
    <n v="13556"/>
    <n v="1"/>
    <s v="Amsterdam De Baarsjes - Oud-West"/>
    <s v="Private roomDe Baarsjes - Oud-West"/>
    <n v="31310"/>
    <n v="0.5"/>
  </r>
  <r>
    <s v="Amsterdam"/>
    <n v="20198732"/>
    <x v="7"/>
    <n v="52.359273879271697"/>
    <n v="4.8903420474922603"/>
    <x v="1"/>
    <n v="65"/>
    <n v="352"/>
    <n v="41"/>
    <n v="2.5299999999999998"/>
    <n v="68"/>
    <n v="13560"/>
    <n v="1"/>
    <s v="Amsterdam Centrum-Oost"/>
    <s v="Private roomCentrum-Oost"/>
    <n v="22880"/>
    <n v="0.5"/>
  </r>
  <r>
    <s v="Amsterdam"/>
    <n v="20225963"/>
    <x v="0"/>
    <n v="52.3600983169448"/>
    <n v="4.8606651568586203"/>
    <x v="1"/>
    <n v="60"/>
    <n v="362"/>
    <n v="46"/>
    <n v="2.82"/>
    <n v="2"/>
    <n v="13589"/>
    <n v="1"/>
    <s v="Amsterdam De Baarsjes - Oud-West"/>
    <s v="Private roomDe Baarsjes - Oud-West"/>
    <n v="21720"/>
    <n v="0.5"/>
  </r>
  <r>
    <s v="Amsterdam"/>
    <n v="20229587"/>
    <x v="4"/>
    <n v="52.381746214392003"/>
    <n v="4.8557380847138401"/>
    <x v="1"/>
    <n v="79"/>
    <n v="340"/>
    <n v="14"/>
    <n v="0.96"/>
    <n v="5"/>
    <n v="13594"/>
    <n v="1"/>
    <s v="Amsterdam Bos en Lommer"/>
    <s v="Private roomBos en Lommer"/>
    <n v="26860"/>
    <n v="0.5"/>
  </r>
  <r>
    <s v="Amsterdam"/>
    <n v="20302453"/>
    <x v="0"/>
    <n v="52.360392413788503"/>
    <n v="4.8614056512110597"/>
    <x v="1"/>
    <n v="72"/>
    <n v="356"/>
    <n v="27"/>
    <n v="1.76"/>
    <n v="24"/>
    <n v="13651"/>
    <n v="1"/>
    <s v="Amsterdam De Baarsjes - Oud-West"/>
    <s v="Private roomDe Baarsjes - Oud-West"/>
    <n v="25632"/>
    <n v="0.5"/>
  </r>
  <r>
    <s v="Amsterdam"/>
    <n v="20422174"/>
    <x v="21"/>
    <n v="52.312348819312597"/>
    <n v="4.9712005052094703"/>
    <x v="1"/>
    <n v="39"/>
    <n v="346"/>
    <n v="60"/>
    <n v="3.9"/>
    <n v="19"/>
    <n v="13715"/>
    <n v="1"/>
    <s v="Amsterdam Bijlmer-Oost"/>
    <s v="Private roomBijlmer-Oost"/>
    <n v="13494"/>
    <n v="0.5"/>
  </r>
  <r>
    <s v="Amsterdam"/>
    <n v="20532874"/>
    <x v="9"/>
    <n v="52.346770554038301"/>
    <n v="4.9308751805963702"/>
    <x v="1"/>
    <n v="50"/>
    <n v="261"/>
    <n v="141"/>
    <n v="8.9600000000000009"/>
    <n v="2"/>
    <n v="13804"/>
    <n v="1"/>
    <s v="Amsterdam Watergraafsmeer"/>
    <s v="Private roomWatergraafsmeer"/>
    <n v="13050"/>
    <n v="0.5"/>
  </r>
  <r>
    <s v="Amsterdam"/>
    <n v="20628227"/>
    <x v="19"/>
    <n v="52.315769649848498"/>
    <n v="4.9478470425412402"/>
    <x v="1"/>
    <n v="65"/>
    <n v="342"/>
    <n v="100"/>
    <n v="7.04"/>
    <n v="70"/>
    <n v="13865"/>
    <n v="1"/>
    <s v="Amsterdam Bijlmer-Centrum"/>
    <s v="Private roomBijlmer-Centrum"/>
    <n v="22230"/>
    <n v="0.5"/>
  </r>
  <r>
    <s v="Amsterdam"/>
    <n v="20647577"/>
    <x v="12"/>
    <n v="52.385457209896202"/>
    <n v="4.9216113833665096"/>
    <x v="1"/>
    <n v="175"/>
    <n v="182"/>
    <n v="38"/>
    <n v="2.48"/>
    <n v="305"/>
    <n v="13883"/>
    <n v="1"/>
    <s v="Amsterdam Oud-Noord"/>
    <s v="Private roomOud-Noord"/>
    <n v="31850"/>
    <n v="0.5"/>
  </r>
  <r>
    <s v="Amsterdam"/>
    <n v="20701496"/>
    <x v="12"/>
    <n v="52.385002165393701"/>
    <n v="4.9234723061238901"/>
    <x v="1"/>
    <n v="90"/>
    <n v="361"/>
    <n v="10"/>
    <n v="0.68"/>
    <n v="1"/>
    <n v="13914"/>
    <n v="1"/>
    <s v="Amsterdam Oud-Noord"/>
    <s v="Private roomOud-Noord"/>
    <n v="32490"/>
    <n v="0.5"/>
  </r>
  <r>
    <s v="Amsterdam"/>
    <n v="20719962"/>
    <x v="1"/>
    <n v="52.3571126391492"/>
    <n v="4.89390114768704"/>
    <x v="1"/>
    <n v="94"/>
    <n v="43"/>
    <n v="0"/>
    <m/>
    <n v="350"/>
    <n v="13928"/>
    <n v="1"/>
    <s v="Amsterdam De Pijp - Rivierenbuurt"/>
    <s v="Private roomDe Pijp - Rivierenbuurt"/>
    <n v="4042"/>
    <n v="0.5"/>
  </r>
  <r>
    <s v="Amsterdam"/>
    <n v="20822949"/>
    <x v="9"/>
    <n v="52.345988372016002"/>
    <n v="4.9290008069663704"/>
    <x v="1"/>
    <n v="70"/>
    <n v="243"/>
    <n v="133"/>
    <n v="8.77"/>
    <n v="7"/>
    <n v="14004"/>
    <n v="1"/>
    <s v="Amsterdam Watergraafsmeer"/>
    <s v="Private roomWatergraafsmeer"/>
    <n v="17010"/>
    <n v="0.5"/>
  </r>
  <r>
    <s v="Amsterdam"/>
    <n v="20840902"/>
    <x v="10"/>
    <n v="52.354877751805397"/>
    <n v="4.8849223624401503"/>
    <x v="1"/>
    <n v="77"/>
    <n v="339"/>
    <n v="68"/>
    <n v="4.5599999999999996"/>
    <n v="6"/>
    <n v="14019"/>
    <n v="1"/>
    <s v="Amsterdam Zuid"/>
    <s v="Private roomZuid"/>
    <n v="26103"/>
    <n v="0.5"/>
  </r>
  <r>
    <s v="Amsterdam"/>
    <n v="20896583"/>
    <x v="1"/>
    <n v="52.356080728433803"/>
    <n v="4.8980702609911297"/>
    <x v="1"/>
    <n v="170"/>
    <n v="283"/>
    <n v="0"/>
    <m/>
    <n v="75"/>
    <n v="14062"/>
    <n v="1"/>
    <s v="Amsterdam De Pijp - Rivierenbuurt"/>
    <s v="Private roomDe Pijp - Rivierenbuurt"/>
    <n v="48110"/>
    <n v="0.5"/>
  </r>
  <r>
    <s v="Amsterdam"/>
    <n v="20910770"/>
    <x v="9"/>
    <n v="52.344036352294196"/>
    <n v="4.9282026847062097"/>
    <x v="1"/>
    <n v="68"/>
    <n v="275"/>
    <n v="109"/>
    <n v="7.4"/>
    <n v="295"/>
    <n v="14074"/>
    <n v="1"/>
    <s v="Amsterdam Watergraafsmeer"/>
    <s v="Private roomWatergraafsmeer"/>
    <n v="18700"/>
    <n v="0.5"/>
  </r>
  <r>
    <s v="Amsterdam"/>
    <n v="20927847"/>
    <x v="13"/>
    <n v="52.412863817379296"/>
    <n v="4.8894984683228202"/>
    <x v="1"/>
    <n v="70"/>
    <n v="292"/>
    <n v="39"/>
    <n v="2.64"/>
    <n v="85"/>
    <n v="14086"/>
    <n v="1"/>
    <s v="Amsterdam Noord-West"/>
    <s v="Private roomNoord-West"/>
    <n v="20440"/>
    <n v="0.5"/>
  </r>
  <r>
    <s v="Amsterdam"/>
    <n v="20973988"/>
    <x v="1"/>
    <n v="52.3471457680035"/>
    <n v="4.8943779704626698"/>
    <x v="1"/>
    <n v="130"/>
    <n v="312"/>
    <n v="28"/>
    <n v="1.94"/>
    <n v="69"/>
    <n v="14127"/>
    <n v="1"/>
    <s v="Amsterdam De Pijp - Rivierenbuurt"/>
    <s v="Private roomDe Pijp - Rivierenbuurt"/>
    <n v="40560"/>
    <n v="0.5"/>
  </r>
  <r>
    <s v="Amsterdam"/>
    <n v="20990759"/>
    <x v="0"/>
    <n v="52.364570691602196"/>
    <n v="4.8760614335450496"/>
    <x v="1"/>
    <n v="95"/>
    <n v="3"/>
    <n v="19"/>
    <n v="1.32"/>
    <n v="263"/>
    <n v="14144"/>
    <n v="1"/>
    <s v="Amsterdam De Baarsjes - Oud-West"/>
    <s v="Private roomDe Baarsjes - Oud-West"/>
    <n v="285"/>
    <n v="0.5"/>
  </r>
  <r>
    <s v="Amsterdam"/>
    <n v="21023084"/>
    <x v="7"/>
    <n v="52.374420722500801"/>
    <n v="4.9126855257147799"/>
    <x v="1"/>
    <n v="115"/>
    <n v="284"/>
    <n v="4"/>
    <n v="0.35"/>
    <n v="79"/>
    <n v="14174"/>
    <n v="1"/>
    <s v="Amsterdam Centrum-Oost"/>
    <s v="Private roomCentrum-Oost"/>
    <n v="32660"/>
    <n v="0.5"/>
  </r>
  <r>
    <s v="Amsterdam"/>
    <n v="21023214"/>
    <x v="7"/>
    <n v="52.374669229338899"/>
    <n v="4.9114004935839599"/>
    <x v="1"/>
    <n v="110"/>
    <n v="270"/>
    <n v="20"/>
    <n v="1.55"/>
    <n v="66"/>
    <n v="14175"/>
    <n v="1"/>
    <s v="Amsterdam Centrum-Oost"/>
    <s v="Private roomCentrum-Oost"/>
    <n v="29700"/>
    <n v="0.5"/>
  </r>
  <r>
    <s v="Amsterdam"/>
    <n v="21023299"/>
    <x v="7"/>
    <n v="52.374846944063101"/>
    <n v="4.9119849561072302"/>
    <x v="1"/>
    <n v="89"/>
    <n v="280"/>
    <n v="10"/>
    <n v="0.8"/>
    <n v="79"/>
    <n v="14176"/>
    <n v="1"/>
    <s v="Amsterdam Centrum-Oost"/>
    <s v="Private roomCentrum-Oost"/>
    <n v="24920"/>
    <n v="0.5"/>
  </r>
  <r>
    <s v="Amsterdam"/>
    <n v="21023397"/>
    <x v="7"/>
    <n v="52.3748171642033"/>
    <n v="4.9131257429398696"/>
    <x v="1"/>
    <n v="105"/>
    <n v="283"/>
    <n v="3"/>
    <n v="0.26"/>
    <n v="83"/>
    <n v="14177"/>
    <n v="1"/>
    <s v="Amsterdam Centrum-Oost"/>
    <s v="Private roomCentrum-Oost"/>
    <n v="29715"/>
    <n v="0.5"/>
  </r>
  <r>
    <s v="Amsterdam"/>
    <n v="21024509"/>
    <x v="19"/>
    <n v="52.325739317197097"/>
    <n v="4.9470412665438701"/>
    <x v="1"/>
    <n v="52"/>
    <n v="287"/>
    <n v="80"/>
    <n v="5.57"/>
    <n v="63"/>
    <n v="14179"/>
    <n v="1"/>
    <s v="Amsterdam Bijlmer-Centrum"/>
    <s v="Private roomBijlmer-Centrum"/>
    <n v="14924"/>
    <n v="0.5"/>
  </r>
  <r>
    <s v="Amsterdam"/>
    <n v="21180883"/>
    <x v="2"/>
    <n v="52.387832202184299"/>
    <n v="4.8794020298216996"/>
    <x v="1"/>
    <n v="105"/>
    <n v="291"/>
    <n v="71"/>
    <n v="5"/>
    <n v="58"/>
    <n v="14290"/>
    <n v="1"/>
    <s v="Amsterdam Westerpark"/>
    <s v="Private roomWesterpark"/>
    <n v="30555"/>
    <n v="0.5"/>
  </r>
  <r>
    <s v="Amsterdam"/>
    <n v="21198240"/>
    <x v="0"/>
    <n v="52.366174326728398"/>
    <n v="4.8767639630859998"/>
    <x v="1"/>
    <n v="140"/>
    <n v="307"/>
    <n v="23"/>
    <n v="1.68"/>
    <n v="53"/>
    <n v="14304"/>
    <n v="1"/>
    <s v="Amsterdam De Baarsjes - Oud-West"/>
    <s v="Private roomDe Baarsjes - Oud-West"/>
    <n v="42980"/>
    <n v="0.5"/>
  </r>
  <r>
    <s v="Amsterdam"/>
    <n v="21319088"/>
    <x v="0"/>
    <n v="52.367485011512301"/>
    <n v="4.8515537329229197"/>
    <x v="1"/>
    <n v="90"/>
    <n v="248"/>
    <n v="2"/>
    <n v="0.15"/>
    <n v="280"/>
    <n v="14404"/>
    <n v="1"/>
    <s v="Amsterdam De Baarsjes - Oud-West"/>
    <s v="Private roomDe Baarsjes - Oud-West"/>
    <n v="22320"/>
    <n v="0.5"/>
  </r>
  <r>
    <s v="Amsterdam"/>
    <n v="21323668"/>
    <x v="7"/>
    <n v="52.370446454931503"/>
    <n v="4.9106048671137597"/>
    <x v="1"/>
    <n v="74"/>
    <n v="296"/>
    <n v="68"/>
    <n v="4.8499999999999996"/>
    <n v="44"/>
    <n v="14407"/>
    <n v="1"/>
    <s v="Amsterdam Centrum-Oost"/>
    <s v="Private roomCentrum-Oost"/>
    <n v="21904"/>
    <n v="0.5"/>
  </r>
  <r>
    <s v="Amsterdam"/>
    <n v="21324372"/>
    <x v="0"/>
    <n v="52.363111002970001"/>
    <n v="4.8575168403843803"/>
    <x v="1"/>
    <n v="70"/>
    <n v="9"/>
    <n v="28"/>
    <n v="3.27"/>
    <n v="355"/>
    <n v="14409"/>
    <n v="1"/>
    <s v="Amsterdam De Baarsjes - Oud-West"/>
    <s v="Private roomDe Baarsjes - Oud-West"/>
    <n v="630"/>
    <n v="0.5"/>
  </r>
  <r>
    <s v="Amsterdam"/>
    <n v="21327054"/>
    <x v="0"/>
    <n v="52.366911899698202"/>
    <n v="4.8570793014955003"/>
    <x v="1"/>
    <n v="50"/>
    <n v="136"/>
    <n v="57"/>
    <n v="4.16"/>
    <n v="49"/>
    <n v="14410"/>
    <n v="1"/>
    <s v="Amsterdam De Baarsjes - Oud-West"/>
    <s v="Private roomDe Baarsjes - Oud-West"/>
    <n v="6800"/>
    <n v="0.5"/>
  </r>
  <r>
    <s v="Amsterdam"/>
    <n v="21329818"/>
    <x v="16"/>
    <n v="52.351482951693498"/>
    <n v="5.0047203108557596"/>
    <x v="1"/>
    <n v="60"/>
    <n v="215"/>
    <n v="20"/>
    <n v="1.43"/>
    <n v="132"/>
    <n v="14412"/>
    <n v="1"/>
    <s v="Amsterdam IJburg - Zeeburgereiland"/>
    <s v="Private roomIJburg - Zeeburgereiland"/>
    <n v="12900"/>
    <n v="0.5"/>
  </r>
  <r>
    <s v="Amsterdam"/>
    <n v="21349627"/>
    <x v="12"/>
    <n v="52.382019835455502"/>
    <n v="4.9121732880764899"/>
    <x v="1"/>
    <n v="95"/>
    <n v="356"/>
    <n v="42"/>
    <n v="3.07"/>
    <n v="37"/>
    <n v="14421"/>
    <n v="1"/>
    <s v="Amsterdam Oud-Noord"/>
    <s v="Private roomOud-Noord"/>
    <n v="33820"/>
    <n v="0.5"/>
  </r>
  <r>
    <s v="Amsterdam"/>
    <n v="21467104"/>
    <x v="1"/>
    <n v="52.353579637927297"/>
    <n v="4.8914149347771403"/>
    <x v="1"/>
    <n v="75"/>
    <n v="220"/>
    <n v="25"/>
    <n v="1.83"/>
    <n v="154"/>
    <n v="14516"/>
    <n v="1"/>
    <s v="Amsterdam De Pijp - Rivierenbuurt"/>
    <s v="Private roomDe Pijp - Rivierenbuurt"/>
    <n v="16500"/>
    <n v="0.5"/>
  </r>
  <r>
    <s v="Amsterdam"/>
    <n v="21509221"/>
    <x v="7"/>
    <n v="52.371829176436499"/>
    <n v="4.9099462891846297"/>
    <x v="1"/>
    <n v="80"/>
    <n v="192"/>
    <n v="3"/>
    <n v="0.22"/>
    <n v="56"/>
    <n v="14547"/>
    <n v="1"/>
    <s v="Amsterdam Centrum-Oost"/>
    <s v="Private roomCentrum-Oost"/>
    <n v="15360"/>
    <n v="0.5"/>
  </r>
  <r>
    <s v="Amsterdam"/>
    <n v="21513040"/>
    <x v="0"/>
    <n v="52.367484663027"/>
    <n v="4.85884828456002"/>
    <x v="1"/>
    <n v="50"/>
    <n v="338"/>
    <n v="13"/>
    <n v="0.98"/>
    <n v="5"/>
    <n v="14551"/>
    <n v="1"/>
    <s v="Amsterdam De Baarsjes - Oud-West"/>
    <s v="Private roomDe Baarsjes - Oud-West"/>
    <n v="16900"/>
    <n v="0.5"/>
  </r>
  <r>
    <s v="Amsterdam"/>
    <n v="21538252"/>
    <x v="13"/>
    <n v="52.406945785876601"/>
    <n v="4.9032139618385102"/>
    <x v="1"/>
    <n v="115"/>
    <n v="197"/>
    <n v="52"/>
    <n v="3.95"/>
    <n v="195"/>
    <n v="14568"/>
    <n v="1"/>
    <s v="Amsterdam Noord-West"/>
    <s v="Private roomNoord-West"/>
    <n v="22655"/>
    <n v="0.5"/>
  </r>
  <r>
    <s v="Amsterdam"/>
    <n v="21545939"/>
    <x v="0"/>
    <n v="52.362567764669798"/>
    <n v="4.8663296358852799"/>
    <x v="1"/>
    <n v="98"/>
    <n v="289"/>
    <n v="27"/>
    <n v="2.04"/>
    <n v="55"/>
    <n v="14576"/>
    <n v="1"/>
    <s v="Amsterdam De Baarsjes - Oud-West"/>
    <s v="Private roomDe Baarsjes - Oud-West"/>
    <n v="28322"/>
    <n v="0.5"/>
  </r>
  <r>
    <s v="Amsterdam"/>
    <n v="21571321"/>
    <x v="4"/>
    <n v="52.384726995222898"/>
    <n v="4.8587944833732104"/>
    <x v="1"/>
    <n v="54"/>
    <n v="283"/>
    <n v="4"/>
    <n v="0.89"/>
    <n v="267"/>
    <n v="14617"/>
    <n v="1"/>
    <s v="Amsterdam Bos en Lommer"/>
    <s v="Private roomBos en Lommer"/>
    <n v="15282"/>
    <n v="0.5"/>
  </r>
  <r>
    <s v="Amsterdam"/>
    <n v="21651911"/>
    <x v="7"/>
    <n v="52.373665549443203"/>
    <n v="4.91018725164224"/>
    <x v="1"/>
    <n v="80"/>
    <n v="200"/>
    <n v="2"/>
    <n v="0.15"/>
    <n v="32"/>
    <n v="14692"/>
    <n v="1"/>
    <s v="Amsterdam Centrum-Oost"/>
    <s v="Private roomCentrum-Oost"/>
    <n v="16000"/>
    <n v="0.5"/>
  </r>
  <r>
    <s v="Amsterdam"/>
    <n v="21671931"/>
    <x v="4"/>
    <n v="52.377756976539096"/>
    <n v="4.8560455783866399"/>
    <x v="1"/>
    <n v="54"/>
    <n v="340"/>
    <n v="40"/>
    <n v="3.2"/>
    <n v="6"/>
    <n v="14708"/>
    <n v="1"/>
    <s v="Amsterdam Bos en Lommer"/>
    <s v="Private roomBos en Lommer"/>
    <n v="18360"/>
    <n v="0.5"/>
  </r>
  <r>
    <s v="Amsterdam"/>
    <n v="21676942"/>
    <x v="1"/>
    <n v="52.356414049141698"/>
    <n v="4.89396550583856"/>
    <x v="1"/>
    <n v="111"/>
    <n v="283"/>
    <n v="2"/>
    <n v="0.36"/>
    <n v="75"/>
    <n v="14716"/>
    <n v="1"/>
    <s v="Amsterdam De Pijp - Rivierenbuurt"/>
    <s v="Private roomDe Pijp - Rivierenbuurt"/>
    <n v="31413"/>
    <n v="0.5"/>
  </r>
  <r>
    <s v="Amsterdam"/>
    <n v="21745029"/>
    <x v="20"/>
    <n v="52.372798596281299"/>
    <n v="4.8347888990038799"/>
    <x v="1"/>
    <n v="45"/>
    <n v="285"/>
    <n v="22"/>
    <n v="1.99"/>
    <n v="35"/>
    <n v="14772"/>
    <n v="1"/>
    <s v="Amsterdam Geuzenveld - Slotermeer"/>
    <s v="Private roomGeuzenveld - Slotermeer"/>
    <n v="12825"/>
    <n v="0.5"/>
  </r>
  <r>
    <s v="Amsterdam"/>
    <n v="21775264"/>
    <x v="10"/>
    <n v="52.342203633597599"/>
    <n v="4.8493942522209803"/>
    <x v="1"/>
    <n v="89"/>
    <n v="205"/>
    <n v="76"/>
    <n v="6.67"/>
    <n v="104"/>
    <n v="14799"/>
    <n v="1"/>
    <s v="Amsterdam Zuid"/>
    <s v="Private roomZuid"/>
    <n v="18245"/>
    <n v="0.5"/>
  </r>
  <r>
    <s v="Amsterdam"/>
    <n v="21790701"/>
    <x v="2"/>
    <n v="52.375632094995602"/>
    <n v="4.8747122354086097"/>
    <x v="1"/>
    <n v="174"/>
    <n v="149"/>
    <n v="33"/>
    <n v="2.78"/>
    <n v="177"/>
    <n v="14816"/>
    <n v="1"/>
    <s v="Amsterdam Westerpark"/>
    <s v="Private roomWesterpark"/>
    <n v="25926"/>
    <n v="0.5"/>
  </r>
  <r>
    <s v="Amsterdam"/>
    <n v="21815300"/>
    <x v="14"/>
    <n v="52.334350585166199"/>
    <n v="4.8704018292031099"/>
    <x v="1"/>
    <n v="90"/>
    <n v="288"/>
    <n v="15"/>
    <n v="1.88"/>
    <n v="88"/>
    <n v="14839"/>
    <n v="1"/>
    <s v="Amsterdam Buitenveldert - Zuidas"/>
    <s v="Private roomBuitenveldert - Zuidas"/>
    <n v="25920"/>
    <n v="0.5"/>
  </r>
  <r>
    <s v="Amsterdam"/>
    <n v="21908927"/>
    <x v="21"/>
    <n v="52.319960275301398"/>
    <n v="4.9688692875633498"/>
    <x v="1"/>
    <n v="25"/>
    <n v="61"/>
    <n v="76"/>
    <n v="6.06"/>
    <n v="352"/>
    <n v="14919"/>
    <n v="1"/>
    <s v="Amsterdam Bijlmer-Oost"/>
    <s v="Private roomBijlmer-Oost"/>
    <n v="1525"/>
    <n v="0.5"/>
  </r>
  <r>
    <s v="Amsterdam"/>
    <n v="21978969"/>
    <x v="4"/>
    <n v="52.378045562873901"/>
    <n v="4.8496375673695296"/>
    <x v="1"/>
    <n v="50"/>
    <n v="318"/>
    <n v="107"/>
    <n v="9.67"/>
    <n v="46"/>
    <n v="14984"/>
    <n v="1"/>
    <s v="Amsterdam Bos en Lommer"/>
    <s v="Private roomBos en Lommer"/>
    <n v="15900"/>
    <n v="0.5"/>
  </r>
  <r>
    <s v="Amsterdam"/>
    <n v="21979569"/>
    <x v="4"/>
    <n v="52.378419745427102"/>
    <n v="4.8493600142320101"/>
    <x v="1"/>
    <n v="60"/>
    <n v="317"/>
    <n v="115"/>
    <n v="10.68"/>
    <n v="57"/>
    <n v="14986"/>
    <n v="1"/>
    <s v="Amsterdam Bos en Lommer"/>
    <s v="Private roomBos en Lommer"/>
    <n v="19020"/>
    <n v="0.5"/>
  </r>
  <r>
    <s v="Amsterdam"/>
    <n v="21995452"/>
    <x v="18"/>
    <n v="52.2996998402811"/>
    <n v="4.9795445312664297"/>
    <x v="1"/>
    <n v="150"/>
    <n v="355"/>
    <n v="0"/>
    <m/>
    <n v="90"/>
    <n v="15003"/>
    <n v="1"/>
    <s v="Amsterdam Gaasperdam - Driemond"/>
    <s v="Private roomGaasperdam - Driemond"/>
    <n v="53250"/>
    <n v="0.5"/>
  </r>
  <r>
    <s v="Amsterdam"/>
    <n v="68290"/>
    <x v="3"/>
    <n v="52.368870779675298"/>
    <n v="4.8952338913153"/>
    <x v="1"/>
    <n v="109"/>
    <n v="217"/>
    <n v="574"/>
    <n v="6.1"/>
    <n v="158"/>
    <n v="42"/>
    <n v="1"/>
    <s v="Amsterdam Centrum-West"/>
    <s v="Private roomCentrum-West"/>
    <n v="23653"/>
    <n v="0.5"/>
  </r>
  <r>
    <s v="Amsterdam"/>
    <n v="68873"/>
    <x v="3"/>
    <n v="52.369500638336199"/>
    <n v="4.8955597099965198"/>
    <x v="1"/>
    <n v="109"/>
    <n v="213"/>
    <n v="527"/>
    <n v="5.56"/>
    <n v="163"/>
    <n v="43"/>
    <n v="1"/>
    <s v="Amsterdam Centrum-West"/>
    <s v="Private roomCentrum-West"/>
    <n v="23217"/>
    <n v="0.5"/>
  </r>
  <r>
    <s v="Amsterdam"/>
    <n v="654931"/>
    <x v="3"/>
    <n v="52.371456633445902"/>
    <n v="4.8937517862000099"/>
    <x v="1"/>
    <n v="85"/>
    <n v="125"/>
    <n v="541"/>
    <n v="7.13"/>
    <n v="164"/>
    <n v="401"/>
    <n v="1"/>
    <s v="Amsterdam Centrum-West"/>
    <s v="Private roomCentrum-West"/>
    <n v="10625"/>
    <n v="0.5"/>
  </r>
  <r>
    <s v="Amsterdam"/>
    <n v="655216"/>
    <x v="3"/>
    <n v="52.370284006005001"/>
    <n v="4.8938956630896104"/>
    <x v="1"/>
    <n v="85"/>
    <n v="126"/>
    <n v="438"/>
    <n v="5.82"/>
    <n v="187"/>
    <n v="402"/>
    <n v="1"/>
    <s v="Amsterdam Centrum-West"/>
    <s v="Private roomCentrum-West"/>
    <n v="10710"/>
    <n v="0.5"/>
  </r>
  <r>
    <s v="Amsterdam"/>
    <n v="694850"/>
    <x v="3"/>
    <n v="52.373054017766997"/>
    <n v="4.8974059380057904"/>
    <x v="1"/>
    <n v="85"/>
    <n v="163"/>
    <n v="576"/>
    <n v="7.65"/>
    <n v="75"/>
    <n v="443"/>
    <n v="1"/>
    <s v="Amsterdam Centrum-West"/>
    <s v="Private roomCentrum-West"/>
    <n v="13855"/>
    <n v="0.5"/>
  </r>
  <r>
    <s v="Amsterdam"/>
    <n v="771343"/>
    <x v="3"/>
    <n v="52.375121952022702"/>
    <n v="4.88282080876888"/>
    <x v="1"/>
    <n v="119"/>
    <n v="256"/>
    <n v="264"/>
    <n v="5.52"/>
    <n v="61"/>
    <n v="531"/>
    <n v="1"/>
    <s v="Amsterdam Centrum-West"/>
    <s v="Private roomCentrum-West"/>
    <n v="30464"/>
    <n v="0.5"/>
  </r>
  <r>
    <s v="Amsterdam"/>
    <n v="1469096"/>
    <x v="3"/>
    <n v="52.378420434118503"/>
    <n v="4.8865039270869897"/>
    <x v="1"/>
    <n v="90"/>
    <n v="103"/>
    <n v="631"/>
    <n v="9.89"/>
    <n v="277"/>
    <n v="1086"/>
    <n v="1"/>
    <s v="Amsterdam Centrum-West"/>
    <s v="Private roomCentrum-West"/>
    <n v="9270"/>
    <n v="0.5"/>
  </r>
  <r>
    <s v="Amsterdam"/>
    <n v="2477880"/>
    <x v="3"/>
    <n v="52.383374851737699"/>
    <n v="4.8851048731092597"/>
    <x v="1"/>
    <n v="107"/>
    <n v="70"/>
    <n v="313"/>
    <n v="5.44"/>
    <n v="257"/>
    <n v="1634"/>
    <n v="1"/>
    <s v="Amsterdam Centrum-West"/>
    <s v="Private roomCentrum-West"/>
    <n v="7490"/>
    <n v="0.5"/>
  </r>
  <r>
    <s v="Amsterdam"/>
    <n v="3489193"/>
    <x v="3"/>
    <n v="52.376295498125202"/>
    <n v="4.8961561485920102"/>
    <x v="1"/>
    <n v="175"/>
    <n v="45"/>
    <n v="273"/>
    <n v="5.0599999999999996"/>
    <n v="289"/>
    <n v="2208"/>
    <n v="1"/>
    <s v="Amsterdam Centrum-West"/>
    <s v="Private roomCentrum-West"/>
    <n v="7875"/>
    <n v="0.5"/>
  </r>
  <r>
    <s v="Amsterdam"/>
    <n v="3542831"/>
    <x v="3"/>
    <n v="52.373052050515803"/>
    <n v="4.89449353365693"/>
    <x v="1"/>
    <n v="125"/>
    <n v="210"/>
    <n v="12"/>
    <n v="0.28999999999999998"/>
    <n v="15"/>
    <n v="2244"/>
    <n v="1"/>
    <s v="Amsterdam Centrum-West"/>
    <s v="Private roomCentrum-West"/>
    <n v="26250"/>
    <n v="0.5"/>
  </r>
  <r>
    <s v="Amsterdam"/>
    <n v="3936265"/>
    <x v="3"/>
    <n v="52.374920817333901"/>
    <n v="4.8806923791975896"/>
    <x v="1"/>
    <n v="80"/>
    <n v="75"/>
    <n v="310"/>
    <n v="6"/>
    <n v="251"/>
    <n v="2500"/>
    <n v="1"/>
    <s v="Amsterdam Centrum-West"/>
    <s v="Private roomCentrum-West"/>
    <n v="6000"/>
    <n v="0.5"/>
  </r>
  <r>
    <s v="Amsterdam"/>
    <n v="3982082"/>
    <x v="3"/>
    <n v="52.371303893404203"/>
    <n v="4.8856656341923301"/>
    <x v="1"/>
    <n v="169"/>
    <n v="68"/>
    <n v="22"/>
    <n v="0.44"/>
    <n v="190"/>
    <n v="2522"/>
    <n v="1"/>
    <s v="Amsterdam Centrum-West"/>
    <s v="Private roomCentrum-West"/>
    <n v="11492"/>
    <n v="0.5"/>
  </r>
  <r>
    <s v="Amsterdam"/>
    <n v="4283460"/>
    <x v="3"/>
    <n v="52.377794401982797"/>
    <n v="4.8787085757637998"/>
    <x v="1"/>
    <n v="90"/>
    <n v="13"/>
    <n v="84"/>
    <n v="2.13"/>
    <n v="353"/>
    <n v="2681"/>
    <n v="1"/>
    <s v="Amsterdam Centrum-West"/>
    <s v="Private roomCentrum-West"/>
    <n v="1170"/>
    <n v="0.5"/>
  </r>
  <r>
    <s v="Amsterdam"/>
    <n v="4366938"/>
    <x v="3"/>
    <n v="52.370832811703202"/>
    <n v="4.8817880963060301"/>
    <x v="1"/>
    <n v="275"/>
    <n v="357"/>
    <n v="49"/>
    <n v="1.0900000000000001"/>
    <n v="352"/>
    <n v="2727"/>
    <n v="1"/>
    <s v="Amsterdam Centrum-West"/>
    <s v="Private roomCentrum-West"/>
    <n v="98175"/>
    <n v="0.5"/>
  </r>
  <r>
    <s v="Amsterdam"/>
    <n v="4721743"/>
    <x v="3"/>
    <n v="52.376651332281902"/>
    <n v="4.8824561579343202"/>
    <x v="1"/>
    <n v="99"/>
    <n v="289"/>
    <n v="219"/>
    <n v="6.97"/>
    <n v="57"/>
    <n v="2911"/>
    <n v="1"/>
    <s v="Amsterdam Centrum-West"/>
    <s v="Private roomCentrum-West"/>
    <n v="28611"/>
    <n v="0.5"/>
  </r>
  <r>
    <s v="Amsterdam"/>
    <n v="4737169"/>
    <x v="3"/>
    <n v="52.373172706434303"/>
    <n v="4.8994673367992503"/>
    <x v="1"/>
    <n v="185"/>
    <n v="31"/>
    <n v="167"/>
    <n v="3.53"/>
    <n v="340"/>
    <n v="2923"/>
    <n v="1"/>
    <s v="Amsterdam Centrum-West"/>
    <s v="Private roomCentrum-West"/>
    <n v="5735"/>
    <n v="0.5"/>
  </r>
  <r>
    <s v="Amsterdam"/>
    <n v="4763797"/>
    <x v="3"/>
    <n v="52.373872107126402"/>
    <n v="4.8868094381577203"/>
    <x v="1"/>
    <n v="148"/>
    <n v="32"/>
    <n v="191"/>
    <n v="3.94"/>
    <n v="339"/>
    <n v="2936"/>
    <n v="1"/>
    <s v="Amsterdam Centrum-West"/>
    <s v="Private roomCentrum-West"/>
    <n v="4736"/>
    <n v="0.5"/>
  </r>
  <r>
    <s v="Amsterdam"/>
    <n v="5013142"/>
    <x v="3"/>
    <n v="52.370671257733498"/>
    <n v="4.8944516739095398"/>
    <x v="1"/>
    <n v="125"/>
    <n v="212"/>
    <n v="11"/>
    <n v="0.24"/>
    <n v="15"/>
    <n v="3078"/>
    <n v="1"/>
    <s v="Amsterdam Centrum-West"/>
    <s v="Private roomCentrum-West"/>
    <n v="26500"/>
    <n v="0.5"/>
  </r>
  <r>
    <s v="Amsterdam"/>
    <n v="5733280"/>
    <x v="3"/>
    <n v="52.3749222362081"/>
    <n v="4.8806668615823403"/>
    <x v="1"/>
    <n v="80"/>
    <n v="52"/>
    <n v="281"/>
    <n v="6.25"/>
    <n v="296"/>
    <n v="3389"/>
    <n v="1"/>
    <s v="Amsterdam Centrum-West"/>
    <s v="Private roomCentrum-West"/>
    <n v="4160"/>
    <n v="0.5"/>
  </r>
  <r>
    <s v="Amsterdam"/>
    <n v="7899571"/>
    <x v="3"/>
    <n v="52.3702889758639"/>
    <n v="4.89791899992096"/>
    <x v="1"/>
    <n v="75"/>
    <n v="232"/>
    <n v="222"/>
    <n v="5.53"/>
    <n v="121"/>
    <n v="4856"/>
    <n v="1"/>
    <s v="Amsterdam Centrum-West"/>
    <s v="Private roomCentrum-West"/>
    <n v="17400"/>
    <n v="0.5"/>
  </r>
  <r>
    <s v="Amsterdam"/>
    <n v="8038640"/>
    <x v="3"/>
    <n v="52.377854606392397"/>
    <n v="4.8806093527367098"/>
    <x v="1"/>
    <n v="115"/>
    <n v="12"/>
    <n v="143"/>
    <n v="3.86"/>
    <n v="241"/>
    <n v="4926"/>
    <n v="1"/>
    <s v="Amsterdam Centrum-West"/>
    <s v="Private roomCentrum-West"/>
    <n v="1380"/>
    <n v="0.5"/>
  </r>
  <r>
    <s v="Amsterdam"/>
    <n v="8387594"/>
    <x v="3"/>
    <n v="52.3674286022571"/>
    <n v="4.8894935647814401"/>
    <x v="1"/>
    <n v="89"/>
    <n v="327"/>
    <n v="151"/>
    <n v="3.96"/>
    <n v="13"/>
    <n v="5118"/>
    <n v="1"/>
    <s v="Amsterdam Centrum-West"/>
    <s v="Private roomCentrum-West"/>
    <n v="29103"/>
    <n v="0.5"/>
  </r>
  <r>
    <s v="Amsterdam"/>
    <n v="8641579"/>
    <x v="3"/>
    <n v="52.368422945322202"/>
    <n v="4.8913930938025301"/>
    <x v="1"/>
    <n v="79"/>
    <n v="319"/>
    <n v="138"/>
    <n v="3.62"/>
    <n v="17"/>
    <n v="5256"/>
    <n v="1"/>
    <s v="Amsterdam Centrum-West"/>
    <s v="Private roomCentrum-West"/>
    <n v="25201"/>
    <n v="0.5"/>
  </r>
  <r>
    <s v="Amsterdam"/>
    <n v="8642036"/>
    <x v="3"/>
    <n v="52.368491129398997"/>
    <n v="4.8897083829094603"/>
    <x v="1"/>
    <n v="179"/>
    <n v="73"/>
    <n v="168"/>
    <n v="4.53"/>
    <n v="279"/>
    <n v="5257"/>
    <n v="1"/>
    <s v="Amsterdam Centrum-West"/>
    <s v="Private roomCentrum-West"/>
    <n v="13067"/>
    <n v="0.5"/>
  </r>
  <r>
    <s v="Amsterdam"/>
    <n v="9343414"/>
    <x v="3"/>
    <n v="52.376780924298501"/>
    <n v="4.8930776713150497"/>
    <x v="1"/>
    <n v="248"/>
    <n v="1"/>
    <n v="67"/>
    <n v="1.8"/>
    <n v="322"/>
    <n v="5681"/>
    <n v="1"/>
    <s v="Amsterdam Centrum-West"/>
    <s v="Private roomCentrum-West"/>
    <n v="248"/>
    <n v="0.5"/>
  </r>
  <r>
    <s v="Amsterdam"/>
    <n v="9509889"/>
    <x v="3"/>
    <n v="52.377576928780698"/>
    <n v="4.8938543791919296"/>
    <x v="1"/>
    <n v="141"/>
    <n v="218"/>
    <n v="155"/>
    <n v="4.42"/>
    <n v="160"/>
    <n v="5788"/>
    <n v="1"/>
    <s v="Amsterdam Centrum-West"/>
    <s v="Private roomCentrum-West"/>
    <n v="30738"/>
    <n v="0.5"/>
  </r>
  <r>
    <s v="Amsterdam"/>
    <n v="10259094"/>
    <x v="3"/>
    <n v="52.380696618280098"/>
    <n v="4.8893452194182103"/>
    <x v="1"/>
    <n v="99"/>
    <n v="193"/>
    <n v="94"/>
    <n v="2.66"/>
    <n v="195"/>
    <n v="6269"/>
    <n v="1"/>
    <s v="Amsterdam Centrum-West"/>
    <s v="Private roomCentrum-West"/>
    <n v="19107"/>
    <n v="0.5"/>
  </r>
  <r>
    <s v="Amsterdam"/>
    <n v="10287267"/>
    <x v="3"/>
    <n v="52.376633643103197"/>
    <n v="4.8941656156812803"/>
    <x v="1"/>
    <n v="130"/>
    <n v="11"/>
    <n v="11"/>
    <n v="0.32"/>
    <n v="330"/>
    <n v="6282"/>
    <n v="1"/>
    <s v="Amsterdam Centrum-West"/>
    <s v="Private roomCentrum-West"/>
    <n v="1430"/>
    <n v="0.5"/>
  </r>
  <r>
    <s v="Amsterdam"/>
    <n v="10441222"/>
    <x v="3"/>
    <n v="52.3668800640231"/>
    <n v="4.8786602748043997"/>
    <x v="1"/>
    <n v="90"/>
    <n v="5"/>
    <n v="181"/>
    <n v="5.27"/>
    <n v="340"/>
    <n v="6347"/>
    <n v="1"/>
    <s v="Amsterdam Centrum-West"/>
    <s v="Private roomCentrum-West"/>
    <n v="450"/>
    <n v="0.5"/>
  </r>
  <r>
    <s v="Amsterdam"/>
    <n v="12444222"/>
    <x v="3"/>
    <n v="52.375130049364998"/>
    <n v="4.8996940744780098"/>
    <x v="1"/>
    <n v="240"/>
    <n v="13"/>
    <n v="56"/>
    <n v="1.74"/>
    <n v="359"/>
    <n v="7365"/>
    <n v="1"/>
    <s v="Amsterdam Centrum-West"/>
    <s v="Private roomCentrum-West"/>
    <n v="3120"/>
    <n v="0.5"/>
  </r>
  <r>
    <s v="Amsterdam"/>
    <n v="12446710"/>
    <x v="3"/>
    <n v="52.374694521840297"/>
    <n v="4.9002655127861496"/>
    <x v="1"/>
    <n v="180"/>
    <n v="16"/>
    <n v="59"/>
    <n v="1.86"/>
    <n v="326"/>
    <n v="7368"/>
    <n v="1"/>
    <s v="Amsterdam Centrum-West"/>
    <s v="Private roomCentrum-West"/>
    <n v="2880"/>
    <n v="0.5"/>
  </r>
  <r>
    <s v="Amsterdam"/>
    <n v="12451293"/>
    <x v="3"/>
    <n v="52.3746816866297"/>
    <n v="4.8989158638610704"/>
    <x v="1"/>
    <n v="90"/>
    <n v="18"/>
    <n v="124"/>
    <n v="3.94"/>
    <n v="356"/>
    <n v="7370"/>
    <n v="1"/>
    <s v="Amsterdam Centrum-West"/>
    <s v="Private roomCentrum-West"/>
    <n v="1620"/>
    <n v="0.5"/>
  </r>
  <r>
    <s v="Amsterdam"/>
    <n v="12507039"/>
    <x v="3"/>
    <n v="52.382535173055999"/>
    <n v="4.8877365861282103"/>
    <x v="1"/>
    <n v="79"/>
    <n v="285"/>
    <n v="84"/>
    <n v="2.65"/>
    <n v="54"/>
    <n v="7404"/>
    <n v="1"/>
    <s v="Amsterdam Centrum-West"/>
    <s v="Private roomCentrum-West"/>
    <n v="22515"/>
    <n v="0.5"/>
  </r>
  <r>
    <s v="Amsterdam"/>
    <n v="12550549"/>
    <x v="3"/>
    <n v="52.365337736338702"/>
    <n v="4.8801706062958203"/>
    <x v="1"/>
    <n v="90"/>
    <n v="6"/>
    <n v="119"/>
    <n v="5.34"/>
    <n v="266"/>
    <n v="7434"/>
    <n v="1"/>
    <s v="Amsterdam Centrum-West"/>
    <s v="Private roomCentrum-West"/>
    <n v="540"/>
    <n v="0.5"/>
  </r>
  <r>
    <s v="Amsterdam"/>
    <n v="12582071"/>
    <x v="3"/>
    <n v="52.373406620586898"/>
    <n v="4.9000220724904704"/>
    <x v="1"/>
    <n v="180"/>
    <n v="22"/>
    <n v="95"/>
    <n v="3.09"/>
    <n v="333"/>
    <n v="7463"/>
    <n v="1"/>
    <s v="Amsterdam Centrum-West"/>
    <s v="Private roomCentrum-West"/>
    <n v="3960"/>
    <n v="0.5"/>
  </r>
  <r>
    <s v="Amsterdam"/>
    <n v="12865293"/>
    <x v="3"/>
    <n v="52.375077152607801"/>
    <n v="4.9001909469801603"/>
    <x v="1"/>
    <n v="120"/>
    <n v="16"/>
    <n v="100"/>
    <n v="3.2"/>
    <n v="350"/>
    <n v="7633"/>
    <n v="1"/>
    <s v="Amsterdam Centrum-West"/>
    <s v="Private roomCentrum-West"/>
    <n v="1920"/>
    <n v="0.5"/>
  </r>
  <r>
    <s v="Amsterdam"/>
    <n v="12865495"/>
    <x v="3"/>
    <n v="52.373396255312599"/>
    <n v="4.8984271754976101"/>
    <x v="1"/>
    <n v="120"/>
    <n v="14"/>
    <n v="116"/>
    <n v="3.75"/>
    <n v="352"/>
    <n v="7634"/>
    <n v="1"/>
    <s v="Amsterdam Centrum-West"/>
    <s v="Private roomCentrum-West"/>
    <n v="1680"/>
    <n v="0.5"/>
  </r>
  <r>
    <s v="Amsterdam"/>
    <n v="12898673"/>
    <x v="3"/>
    <n v="52.373346368599798"/>
    <n v="4.8983438400155297"/>
    <x v="1"/>
    <n v="90"/>
    <n v="12"/>
    <n v="115"/>
    <n v="3.73"/>
    <n v="347"/>
    <n v="7659"/>
    <n v="1"/>
    <s v="Amsterdam Centrum-West"/>
    <s v="Private roomCentrum-West"/>
    <n v="1080"/>
    <n v="0.5"/>
  </r>
  <r>
    <s v="Amsterdam"/>
    <n v="12908561"/>
    <x v="3"/>
    <n v="52.375453752216899"/>
    <n v="4.8996385543928298"/>
    <x v="1"/>
    <n v="90"/>
    <n v="12"/>
    <n v="134"/>
    <n v="4.32"/>
    <n v="345"/>
    <n v="7665"/>
    <n v="1"/>
    <s v="Amsterdam Centrum-West"/>
    <s v="Private roomCentrum-West"/>
    <n v="1080"/>
    <n v="0.5"/>
  </r>
  <r>
    <s v="Amsterdam"/>
    <n v="13051355"/>
    <x v="3"/>
    <n v="52.370618074625"/>
    <n v="4.8935423260867896"/>
    <x v="1"/>
    <n v="119"/>
    <n v="25"/>
    <n v="53"/>
    <n v="1.74"/>
    <n v="38"/>
    <n v="7781"/>
    <n v="1"/>
    <s v="Amsterdam Centrum-West"/>
    <s v="Private roomCentrum-West"/>
    <n v="2975"/>
    <n v="0.5"/>
  </r>
  <r>
    <s v="Amsterdam"/>
    <n v="13086175"/>
    <x v="3"/>
    <n v="52.373260760440502"/>
    <n v="4.8986119286823699"/>
    <x v="1"/>
    <n v="195"/>
    <n v="5"/>
    <n v="16"/>
    <n v="0.51"/>
    <n v="361"/>
    <n v="7804"/>
    <n v="1"/>
    <s v="Amsterdam Centrum-West"/>
    <s v="Private roomCentrum-West"/>
    <n v="975"/>
    <n v="0.5"/>
  </r>
  <r>
    <s v="Amsterdam"/>
    <n v="13092978"/>
    <x v="3"/>
    <n v="52.373547142899803"/>
    <n v="4.8983661410780099"/>
    <x v="1"/>
    <n v="120"/>
    <n v="15"/>
    <n v="95"/>
    <n v="3.08"/>
    <n v="355"/>
    <n v="7819"/>
    <n v="1"/>
    <s v="Amsterdam Centrum-West"/>
    <s v="Private roomCentrum-West"/>
    <n v="1800"/>
    <n v="0.5"/>
  </r>
  <r>
    <s v="Amsterdam"/>
    <n v="13108442"/>
    <x v="3"/>
    <n v="52.3722397902254"/>
    <n v="4.8946273444726902"/>
    <x v="1"/>
    <n v="200"/>
    <n v="11"/>
    <n v="61"/>
    <n v="1.99"/>
    <n v="17"/>
    <n v="7838"/>
    <n v="1"/>
    <s v="Amsterdam Centrum-West"/>
    <s v="Private roomCentrum-West"/>
    <n v="2200"/>
    <n v="0.5"/>
  </r>
  <r>
    <s v="Amsterdam"/>
    <n v="13160285"/>
    <x v="3"/>
    <n v="52.375779730640602"/>
    <n v="4.8815197066577802"/>
    <x v="1"/>
    <n v="120"/>
    <n v="168"/>
    <n v="140"/>
    <n v="4.7"/>
    <n v="157"/>
    <n v="7902"/>
    <n v="1"/>
    <s v="Amsterdam Centrum-West"/>
    <s v="Private roomCentrum-West"/>
    <n v="20160"/>
    <n v="0.5"/>
  </r>
  <r>
    <s v="Amsterdam"/>
    <n v="13584858"/>
    <x v="3"/>
    <n v="52.373556639657998"/>
    <n v="4.8998523106030998"/>
    <x v="1"/>
    <n v="140"/>
    <n v="48"/>
    <n v="144"/>
    <n v="4.92"/>
    <n v="284"/>
    <n v="8335"/>
    <n v="1"/>
    <s v="Amsterdam Centrum-West"/>
    <s v="Private roomCentrum-West"/>
    <n v="6720"/>
    <n v="0.5"/>
  </r>
  <r>
    <s v="Amsterdam"/>
    <n v="13744019"/>
    <x v="3"/>
    <n v="52.3698689748636"/>
    <n v="4.8864977130528597"/>
    <x v="1"/>
    <n v="134"/>
    <n v="105"/>
    <n v="28"/>
    <n v="0.95"/>
    <n v="143"/>
    <n v="8531"/>
    <n v="1"/>
    <s v="Amsterdam Centrum-West"/>
    <s v="Private roomCentrum-West"/>
    <n v="14070"/>
    <n v="0.5"/>
  </r>
  <r>
    <s v="Amsterdam"/>
    <n v="13888899"/>
    <x v="3"/>
    <n v="52.376397681455302"/>
    <n v="4.8934379212557504"/>
    <x v="1"/>
    <n v="120"/>
    <n v="317"/>
    <n v="52"/>
    <n v="1.83"/>
    <n v="67"/>
    <n v="8699"/>
    <n v="1"/>
    <s v="Amsterdam Centrum-West"/>
    <s v="Private roomCentrum-West"/>
    <n v="38040"/>
    <n v="0.5"/>
  </r>
  <r>
    <s v="Amsterdam"/>
    <n v="14139904"/>
    <x v="3"/>
    <n v="52.369952475465396"/>
    <n v="4.8869287685211003"/>
    <x v="1"/>
    <n v="134"/>
    <n v="69"/>
    <n v="89"/>
    <n v="3.09"/>
    <n v="138"/>
    <n v="8994"/>
    <n v="1"/>
    <s v="Amsterdam Centrum-West"/>
    <s v="Private roomCentrum-West"/>
    <n v="9246"/>
    <n v="0.5"/>
  </r>
  <r>
    <s v="Amsterdam"/>
    <n v="14955462"/>
    <x v="3"/>
    <n v="52.374144567684397"/>
    <n v="4.8927904286419102"/>
    <x v="1"/>
    <n v="180"/>
    <n v="288"/>
    <n v="63"/>
    <n v="2.33"/>
    <n v="76"/>
    <n v="9598"/>
    <n v="1"/>
    <s v="Amsterdam Centrum-West"/>
    <s v="Private roomCentrum-West"/>
    <n v="51840"/>
    <n v="0.5"/>
  </r>
  <r>
    <s v="Amsterdam"/>
    <n v="15525897"/>
    <x v="3"/>
    <n v="52.3783635031728"/>
    <n v="4.8794840277326097"/>
    <x v="1"/>
    <n v="350"/>
    <n v="46"/>
    <n v="28"/>
    <n v="1.0900000000000001"/>
    <n v="346"/>
    <n v="9944"/>
    <n v="1"/>
    <s v="Amsterdam Centrum-West"/>
    <s v="Private roomCentrum-West"/>
    <n v="16100"/>
    <n v="0.5"/>
  </r>
  <r>
    <s v="Amsterdam"/>
    <n v="15544303"/>
    <x v="3"/>
    <n v="52.374749995869301"/>
    <n v="4.8915848499808696"/>
    <x v="1"/>
    <n v="300"/>
    <n v="275"/>
    <n v="1"/>
    <n v="0.04"/>
    <n v="90"/>
    <n v="9964"/>
    <n v="1"/>
    <s v="Amsterdam Centrum-West"/>
    <s v="Private roomCentrum-West"/>
    <n v="82500"/>
    <n v="0.5"/>
  </r>
  <r>
    <s v="Amsterdam"/>
    <n v="16249620"/>
    <x v="3"/>
    <n v="52.371432065175703"/>
    <n v="4.8930540177672404"/>
    <x v="1"/>
    <n v="75"/>
    <n v="313"/>
    <n v="124"/>
    <n v="5.16"/>
    <n v="32"/>
    <n v="10430"/>
    <n v="1"/>
    <s v="Amsterdam Centrum-West"/>
    <s v="Private roomCentrum-West"/>
    <n v="23475"/>
    <n v="0.5"/>
  </r>
  <r>
    <s v="Amsterdam"/>
    <n v="16249820"/>
    <x v="3"/>
    <n v="52.370863661957401"/>
    <n v="4.8951165645495802"/>
    <x v="1"/>
    <n v="75"/>
    <n v="331"/>
    <n v="108"/>
    <n v="4.49"/>
    <n v="34"/>
    <n v="10432"/>
    <n v="1"/>
    <s v="Amsterdam Centrum-West"/>
    <s v="Private roomCentrum-West"/>
    <n v="24825"/>
    <n v="0.5"/>
  </r>
  <r>
    <s v="Amsterdam"/>
    <n v="16340640"/>
    <x v="3"/>
    <n v="52.3740920060579"/>
    <n v="4.8791041188345599"/>
    <x v="1"/>
    <n v="129"/>
    <n v="19"/>
    <n v="110"/>
    <n v="4.68"/>
    <n v="308"/>
    <n v="10502"/>
    <n v="1"/>
    <s v="Amsterdam Centrum-West"/>
    <s v="Private roomCentrum-West"/>
    <n v="2451"/>
    <n v="0.5"/>
  </r>
  <r>
    <s v="Amsterdam"/>
    <n v="16385090"/>
    <x v="3"/>
    <n v="52.374518369710898"/>
    <n v="4.8905152628988899"/>
    <x v="1"/>
    <n v="105"/>
    <n v="354"/>
    <n v="69"/>
    <n v="2.94"/>
    <n v="24"/>
    <n v="10549"/>
    <n v="1"/>
    <s v="Amsterdam Centrum-West"/>
    <s v="Private roomCentrum-West"/>
    <n v="37170"/>
    <n v="0.5"/>
  </r>
  <r>
    <s v="Amsterdam"/>
    <n v="16401179"/>
    <x v="3"/>
    <n v="52.379011044653801"/>
    <n v="4.8915040101453204"/>
    <x v="1"/>
    <n v="140"/>
    <n v="5"/>
    <n v="67"/>
    <n v="2.84"/>
    <n v="271"/>
    <n v="10565"/>
    <n v="1"/>
    <s v="Amsterdam Centrum-West"/>
    <s v="Private roomCentrum-West"/>
    <n v="700"/>
    <n v="0.5"/>
  </r>
  <r>
    <s v="Amsterdam"/>
    <n v="16511550"/>
    <x v="3"/>
    <n v="52.378947097621101"/>
    <n v="4.8949077357367496"/>
    <x v="1"/>
    <n v="112"/>
    <n v="239"/>
    <n v="147"/>
    <n v="6.25"/>
    <n v="112"/>
    <n v="10639"/>
    <n v="1"/>
    <s v="Amsterdam Centrum-West"/>
    <s v="Private roomCentrum-West"/>
    <n v="26768"/>
    <n v="0.5"/>
  </r>
  <r>
    <s v="Amsterdam"/>
    <n v="16863015"/>
    <x v="3"/>
    <n v="52.373507653205301"/>
    <n v="4.89886715391855"/>
    <x v="1"/>
    <n v="120"/>
    <n v="21"/>
    <n v="78"/>
    <n v="3.46"/>
    <n v="352"/>
    <n v="10853"/>
    <n v="1"/>
    <s v="Amsterdam Centrum-West"/>
    <s v="Private roomCentrum-West"/>
    <n v="2520"/>
    <n v="0.5"/>
  </r>
  <r>
    <s v="Amsterdam"/>
    <n v="17049406"/>
    <x v="3"/>
    <n v="52.376598280335003"/>
    <n v="4.8926995467906202"/>
    <x v="1"/>
    <n v="180"/>
    <n v="21"/>
    <n v="74"/>
    <n v="3.31"/>
    <n v="326"/>
    <n v="10963"/>
    <n v="1"/>
    <s v="Amsterdam Centrum-West"/>
    <s v="Private roomCentrum-West"/>
    <n v="3780"/>
    <n v="0.5"/>
  </r>
  <r>
    <s v="Amsterdam"/>
    <n v="17816285"/>
    <x v="3"/>
    <n v="52.379252984762402"/>
    <n v="4.8862349993995098"/>
    <x v="1"/>
    <n v="149"/>
    <n v="15"/>
    <n v="41"/>
    <n v="1.98"/>
    <n v="361"/>
    <n v="11401"/>
    <n v="1"/>
    <s v="Amsterdam Centrum-West"/>
    <s v="Private roomCentrum-West"/>
    <n v="2235"/>
    <n v="0.5"/>
  </r>
  <r>
    <s v="Amsterdam"/>
    <n v="18517833"/>
    <x v="3"/>
    <n v="52.371871357127297"/>
    <n v="4.8772161191130401"/>
    <x v="1"/>
    <n v="135"/>
    <n v="84"/>
    <n v="149"/>
    <n v="7.86"/>
    <n v="234"/>
    <n v="12023"/>
    <n v="1"/>
    <s v="Amsterdam Centrum-West"/>
    <s v="Private roomCentrum-West"/>
    <n v="11340"/>
    <n v="0.5"/>
  </r>
  <r>
    <s v="Amsterdam"/>
    <n v="18824672"/>
    <x v="3"/>
    <n v="52.365715392939002"/>
    <n v="4.88066604412119"/>
    <x v="1"/>
    <n v="108"/>
    <n v="100"/>
    <n v="100"/>
    <n v="5.62"/>
    <n v="223"/>
    <n v="12258"/>
    <n v="1"/>
    <s v="Amsterdam Centrum-West"/>
    <s v="Private roomCentrum-West"/>
    <n v="10800"/>
    <n v="0.5"/>
  </r>
  <r>
    <s v="Amsterdam"/>
    <n v="18905973"/>
    <x v="3"/>
    <n v="52.381896702111803"/>
    <n v="4.8885395262588096"/>
    <x v="1"/>
    <n v="95"/>
    <n v="12"/>
    <n v="23"/>
    <n v="1.24"/>
    <n v="265"/>
    <n v="12331"/>
    <n v="1"/>
    <s v="Amsterdam Centrum-West"/>
    <s v="Private roomCentrum-West"/>
    <n v="1140"/>
    <n v="0.5"/>
  </r>
  <r>
    <s v="Amsterdam"/>
    <n v="18906366"/>
    <x v="3"/>
    <n v="52.383116875155501"/>
    <n v="4.8892475840813301"/>
    <x v="1"/>
    <n v="100"/>
    <n v="28"/>
    <n v="8"/>
    <n v="0.43"/>
    <n v="216"/>
    <n v="12333"/>
    <n v="1"/>
    <s v="Amsterdam Centrum-West"/>
    <s v="Private roomCentrum-West"/>
    <n v="2800"/>
    <n v="0.5"/>
  </r>
  <r>
    <s v="Amsterdam"/>
    <n v="19170155"/>
    <x v="3"/>
    <n v="52.373328762335099"/>
    <n v="4.89708120388"/>
    <x v="1"/>
    <n v="71"/>
    <n v="346"/>
    <n v="104"/>
    <n v="5.78"/>
    <n v="27"/>
    <n v="12554"/>
    <n v="1"/>
    <s v="Amsterdam Centrum-West"/>
    <s v="Private roomCentrum-West"/>
    <n v="24566"/>
    <n v="0.5"/>
  </r>
  <r>
    <s v="Amsterdam"/>
    <n v="19422892"/>
    <x v="3"/>
    <n v="52.3794795380471"/>
    <n v="4.8868005145541797"/>
    <x v="1"/>
    <n v="121"/>
    <n v="153"/>
    <n v="30"/>
    <n v="3.28"/>
    <n v="143"/>
    <n v="12780"/>
    <n v="1"/>
    <s v="Amsterdam Centrum-West"/>
    <s v="Private roomCentrum-West"/>
    <n v="18513"/>
    <n v="0.5"/>
  </r>
  <r>
    <s v="Amsterdam"/>
    <n v="19470365"/>
    <x v="3"/>
    <n v="52.382066623232198"/>
    <n v="4.8892984423281902"/>
    <x v="1"/>
    <n v="113"/>
    <n v="296"/>
    <n v="32"/>
    <n v="2.1800000000000002"/>
    <n v="59"/>
    <n v="12812"/>
    <n v="1"/>
    <s v="Amsterdam Centrum-West"/>
    <s v="Private roomCentrum-West"/>
    <n v="33448"/>
    <n v="0.5"/>
  </r>
  <r>
    <s v="Amsterdam"/>
    <n v="19494579"/>
    <x v="3"/>
    <n v="52.374280440446398"/>
    <n v="4.8838142861704004"/>
    <x v="1"/>
    <n v="150"/>
    <n v="110"/>
    <n v="55"/>
    <n v="3.36"/>
    <n v="355"/>
    <n v="12828"/>
    <n v="1"/>
    <s v="Amsterdam Centrum-West"/>
    <s v="Private roomCentrum-West"/>
    <n v="16500"/>
    <n v="0.5"/>
  </r>
  <r>
    <s v="Amsterdam"/>
    <n v="19527617"/>
    <x v="3"/>
    <n v="52.3782952372922"/>
    <n v="4.8916962872471599"/>
    <x v="1"/>
    <n v="298"/>
    <n v="59"/>
    <n v="103"/>
    <n v="6.49"/>
    <n v="247"/>
    <n v="12859"/>
    <n v="1"/>
    <s v="Amsterdam Centrum-West"/>
    <s v="Private roomCentrum-West"/>
    <n v="17582"/>
    <n v="0.5"/>
  </r>
  <r>
    <s v="Amsterdam"/>
    <n v="20033456"/>
    <x v="3"/>
    <n v="52.3726058934826"/>
    <n v="4.8835034350751698"/>
    <x v="1"/>
    <n v="145"/>
    <n v="21"/>
    <n v="2"/>
    <n v="0.13"/>
    <n v="350"/>
    <n v="13406"/>
    <n v="1"/>
    <s v="Amsterdam Centrum-West"/>
    <s v="Private roomCentrum-West"/>
    <n v="3045"/>
    <n v="0.5"/>
  </r>
  <r>
    <s v="Amsterdam"/>
    <n v="20774847"/>
    <x v="3"/>
    <n v="52.376926050996502"/>
    <n v="4.8963278344783898"/>
    <x v="1"/>
    <n v="160"/>
    <n v="337"/>
    <n v="107"/>
    <n v="7.07"/>
    <n v="33"/>
    <n v="13960"/>
    <n v="1"/>
    <s v="Amsterdam Centrum-West"/>
    <s v="Private roomCentrum-West"/>
    <n v="53920"/>
    <n v="0.5"/>
  </r>
  <r>
    <s v="Amsterdam"/>
    <n v="20913032"/>
    <x v="3"/>
    <n v="52.373674493912397"/>
    <n v="4.8988251331305799"/>
    <x v="1"/>
    <n v="90"/>
    <n v="7"/>
    <n v="30"/>
    <n v="2.0099999999999998"/>
    <n v="357"/>
    <n v="14075"/>
    <n v="1"/>
    <s v="Amsterdam Centrum-West"/>
    <s v="Private roomCentrum-West"/>
    <n v="630"/>
    <n v="0.5"/>
  </r>
  <r>
    <s v="Amsterdam"/>
    <n v="20958802"/>
    <x v="3"/>
    <n v="52.375391369578203"/>
    <n v="4.8954784736491401"/>
    <x v="1"/>
    <n v="130"/>
    <n v="185"/>
    <n v="23"/>
    <n v="1.68"/>
    <n v="163"/>
    <n v="14116"/>
    <n v="1"/>
    <s v="Amsterdam Centrum-West"/>
    <s v="Private roomCentrum-West"/>
    <n v="24050"/>
    <n v="0.5"/>
  </r>
  <r>
    <s v="Amsterdam"/>
    <n v="21103217"/>
    <x v="3"/>
    <n v="52.379486501867397"/>
    <n v="4.8804163344080802"/>
    <x v="1"/>
    <n v="95"/>
    <n v="127"/>
    <n v="101"/>
    <n v="7.11"/>
    <n v="22"/>
    <n v="14236"/>
    <n v="1"/>
    <s v="Amsterdam Centrum-West"/>
    <s v="Private roomCentrum-West"/>
    <n v="12065"/>
    <n v="0.5"/>
  </r>
  <r>
    <s v="Amsterdam"/>
    <n v="21180046"/>
    <x v="3"/>
    <n v="52.367076749066797"/>
    <n v="4.8842991083863296"/>
    <x v="1"/>
    <n v="69"/>
    <n v="271"/>
    <n v="59"/>
    <n v="4.3"/>
    <n v="39"/>
    <n v="14288"/>
    <n v="1"/>
    <s v="Amsterdam Centrum-West"/>
    <s v="Private roomCentrum-West"/>
    <n v="18699"/>
    <n v="0.5"/>
  </r>
  <r>
    <s v="Amsterdam"/>
    <n v="21378195"/>
    <x v="3"/>
    <n v="52.367269452368902"/>
    <n v="4.8842459658526698"/>
    <x v="1"/>
    <n v="109"/>
    <n v="78"/>
    <n v="51"/>
    <n v="3.82"/>
    <n v="38"/>
    <n v="14457"/>
    <n v="1"/>
    <s v="Amsterdam Centrum-West"/>
    <s v="Private roomCentrum-West"/>
    <n v="8502"/>
    <n v="0.5"/>
  </r>
  <r>
    <s v="Amsterdam"/>
    <n v="21529245"/>
    <x v="3"/>
    <n v="52.380712593680002"/>
    <n v="4.8865845168892399"/>
    <x v="1"/>
    <n v="140"/>
    <n v="300"/>
    <n v="60"/>
    <n v="4.49"/>
    <n v="85"/>
    <n v="14564"/>
    <n v="1"/>
    <s v="Amsterdam Centrum-West"/>
    <s v="Private roomCentrum-West"/>
    <n v="42000"/>
    <n v="0.5"/>
  </r>
  <r>
    <s v="Amsterdam"/>
    <n v="21561934"/>
    <x v="3"/>
    <n v="52.375697867842099"/>
    <n v="4.8927639124923603"/>
    <x v="1"/>
    <n v="150"/>
    <n v="44"/>
    <n v="56"/>
    <n v="4.2"/>
    <n v="342"/>
    <n v="14608"/>
    <n v="1"/>
    <s v="Amsterdam Centrum-West"/>
    <s v="Private roomCentrum-West"/>
    <n v="6600"/>
    <n v="0.5"/>
  </r>
  <r>
    <s v="Amsterdam"/>
    <n v="21676930"/>
    <x v="3"/>
    <n v="52.366311495543897"/>
    <n v="4.8853475646133599"/>
    <x v="1"/>
    <n v="111"/>
    <n v="283"/>
    <n v="19"/>
    <n v="2.1"/>
    <n v="75"/>
    <n v="14715"/>
    <n v="1"/>
    <s v="Amsterdam Centrum-West"/>
    <s v="Private roomCentrum-West"/>
    <n v="31413"/>
    <n v="0.5"/>
  </r>
  <r>
    <s v="Amsterdam"/>
    <n v="21800954"/>
    <x v="3"/>
    <n v="52.369614240883898"/>
    <n v="4.8809086103727504"/>
    <x v="1"/>
    <n v="120"/>
    <n v="329"/>
    <n v="0"/>
    <m/>
    <n v="339"/>
    <n v="14830"/>
    <n v="1"/>
    <s v="Amsterdam Centrum-West"/>
    <s v="Private roomCentrum-West"/>
    <n v="39480"/>
    <n v="0.5"/>
  </r>
  <r>
    <s v="Amsterdam"/>
    <n v="21907274"/>
    <x v="3"/>
    <n v="52.3763199961517"/>
    <n v="4.87962493958163"/>
    <x v="1"/>
    <n v="100"/>
    <n v="190"/>
    <n v="78"/>
    <n v="6.34"/>
    <n v="257"/>
    <n v="14917"/>
    <n v="1"/>
    <s v="Amsterdam Centrum-West"/>
    <s v="Private roomCentrum-West"/>
    <n v="19000"/>
    <n v="0.5"/>
  </r>
  <r>
    <s v="Amsterdam"/>
    <n v="42970"/>
    <x v="3"/>
    <n v="52.367814475896502"/>
    <n v="4.8900120234396303"/>
    <x v="1"/>
    <n v="159"/>
    <n v="55"/>
    <n v="426"/>
    <n v="4.24"/>
    <n v="89"/>
    <n v="10"/>
    <n v="3"/>
    <s v="Amsterdam Centrum-West"/>
    <s v="Private roomCentrum-West"/>
    <n v="8745"/>
    <n v="0.5"/>
  </r>
  <r>
    <s v="Amsterdam"/>
    <n v="58211"/>
    <x v="3"/>
    <n v="52.369164791656999"/>
    <n v="4.8844453447991496"/>
    <x v="1"/>
    <n v="225"/>
    <n v="77"/>
    <n v="82"/>
    <n v="1.05"/>
    <n v="212"/>
    <n v="35"/>
    <n v="3"/>
    <s v="Amsterdam Centrum-West"/>
    <s v="Private roomCentrum-West"/>
    <n v="17325"/>
    <n v="0.5"/>
  </r>
  <r>
    <s v="Amsterdam"/>
    <n v="69042"/>
    <x v="3"/>
    <n v="52.373527199212901"/>
    <n v="4.8769059737770002"/>
    <x v="1"/>
    <n v="116"/>
    <n v="311"/>
    <n v="131"/>
    <n v="1.41"/>
    <n v="7"/>
    <n v="44"/>
    <n v="3"/>
    <s v="Amsterdam Centrum-West"/>
    <s v="Private roomCentrum-West"/>
    <n v="36076"/>
    <n v="0.5"/>
  </r>
  <r>
    <s v="Amsterdam"/>
    <n v="214531"/>
    <x v="3"/>
    <n v="52.370688362374899"/>
    <n v="4.8951571773918996"/>
    <x v="1"/>
    <n v="114"/>
    <n v="178"/>
    <n v="150"/>
    <n v="1.74"/>
    <n v="163"/>
    <n v="101"/>
    <n v="3"/>
    <s v="Amsterdam Centrum-West"/>
    <s v="Private roomCentrum-West"/>
    <n v="20292"/>
    <n v="0.5"/>
  </r>
  <r>
    <s v="Amsterdam"/>
    <n v="253650"/>
    <x v="3"/>
    <n v="52.367751656755999"/>
    <n v="4.8898150581289803"/>
    <x v="1"/>
    <n v="149"/>
    <n v="48"/>
    <n v="358"/>
    <n v="4.25"/>
    <n v="187"/>
    <n v="118"/>
    <n v="3"/>
    <s v="Amsterdam Centrum-West"/>
    <s v="Private roomCentrum-West"/>
    <n v="7152"/>
    <n v="0.5"/>
  </r>
  <r>
    <s v="Amsterdam"/>
    <n v="286500"/>
    <x v="3"/>
    <n v="52.374969607052101"/>
    <n v="4.8988444269983402"/>
    <x v="1"/>
    <n v="150"/>
    <n v="151"/>
    <n v="245"/>
    <n v="2.94"/>
    <n v="274"/>
    <n v="147"/>
    <n v="3"/>
    <s v="Amsterdam Centrum-West"/>
    <s v="Private roomCentrum-West"/>
    <n v="22650"/>
    <n v="0.5"/>
  </r>
  <r>
    <s v="Amsterdam"/>
    <n v="289071"/>
    <x v="3"/>
    <n v="52.380373322653703"/>
    <n v="4.8802065993150903"/>
    <x v="1"/>
    <n v="90"/>
    <n v="285"/>
    <n v="177"/>
    <n v="2.11"/>
    <n v="44"/>
    <n v="148"/>
    <n v="3"/>
    <s v="Amsterdam Centrum-West"/>
    <s v="Private roomCentrum-West"/>
    <n v="25650"/>
    <n v="0.5"/>
  </r>
  <r>
    <s v="Amsterdam"/>
    <n v="290701"/>
    <x v="3"/>
    <n v="52.376144181170098"/>
    <n v="4.89893668521752"/>
    <x v="1"/>
    <n v="150"/>
    <n v="123"/>
    <n v="283"/>
    <n v="3.42"/>
    <n v="287"/>
    <n v="149"/>
    <n v="3"/>
    <s v="Amsterdam Centrum-West"/>
    <s v="Private roomCentrum-West"/>
    <n v="18450"/>
    <n v="0.5"/>
  </r>
  <r>
    <s v="Amsterdam"/>
    <n v="396125"/>
    <x v="3"/>
    <n v="52.37914263423"/>
    <n v="4.8849304662538797"/>
    <x v="1"/>
    <n v="70"/>
    <n v="328"/>
    <n v="503"/>
    <n v="6.24"/>
    <n v="23"/>
    <n v="211"/>
    <n v="3"/>
    <s v="Amsterdam Centrum-West"/>
    <s v="Private roomCentrum-West"/>
    <n v="22960"/>
    <n v="0.5"/>
  </r>
  <r>
    <s v="Amsterdam"/>
    <n v="630636"/>
    <x v="3"/>
    <n v="52.376420966804503"/>
    <n v="4.8865717576557799"/>
    <x v="1"/>
    <n v="135"/>
    <n v="22"/>
    <n v="43"/>
    <n v="0.56999999999999995"/>
    <n v="330"/>
    <n v="373"/>
    <n v="3"/>
    <s v="Amsterdam Centrum-West"/>
    <s v="Private roomCentrum-West"/>
    <n v="2970"/>
    <n v="0.5"/>
  </r>
  <r>
    <s v="Amsterdam"/>
    <n v="846281"/>
    <x v="3"/>
    <n v="52.375979546954099"/>
    <n v="4.8876749648641002"/>
    <x v="1"/>
    <n v="85"/>
    <n v="150"/>
    <n v="269"/>
    <n v="3.9"/>
    <n v="259"/>
    <n v="608"/>
    <n v="3"/>
    <s v="Amsterdam Centrum-West"/>
    <s v="Private roomCentrum-West"/>
    <n v="12750"/>
    <n v="0.5"/>
  </r>
  <r>
    <s v="Amsterdam"/>
    <n v="1125625"/>
    <x v="3"/>
    <n v="52.377266222342001"/>
    <n v="4.8861572122980101"/>
    <x v="1"/>
    <n v="99"/>
    <n v="230"/>
    <n v="42"/>
    <n v="0.82"/>
    <n v="159"/>
    <n v="831"/>
    <n v="3"/>
    <s v="Amsterdam Centrum-West"/>
    <s v="Private roomCentrum-West"/>
    <n v="22770"/>
    <n v="0.5"/>
  </r>
  <r>
    <s v="Amsterdam"/>
    <n v="1132591"/>
    <x v="3"/>
    <n v="52.383253476554998"/>
    <n v="4.8879944530128601"/>
    <x v="1"/>
    <n v="169"/>
    <n v="314"/>
    <n v="48"/>
    <n v="0.76"/>
    <n v="169"/>
    <n v="836"/>
    <n v="3"/>
    <s v="Amsterdam Centrum-West"/>
    <s v="Private roomCentrum-West"/>
    <n v="53066"/>
    <n v="0.5"/>
  </r>
  <r>
    <s v="Amsterdam"/>
    <n v="1677883"/>
    <x v="3"/>
    <n v="52.384099810673099"/>
    <n v="4.8856194121036198"/>
    <x v="1"/>
    <n v="87"/>
    <n v="71"/>
    <n v="80"/>
    <n v="1.27"/>
    <n v="203"/>
    <n v="1205"/>
    <n v="3"/>
    <s v="Amsterdam Centrum-West"/>
    <s v="Private roomCentrum-West"/>
    <n v="6177"/>
    <n v="0.5"/>
  </r>
  <r>
    <s v="Amsterdam"/>
    <n v="1901877"/>
    <x v="3"/>
    <n v="52.370797332932"/>
    <n v="4.8857607056404202"/>
    <x v="1"/>
    <n v="95"/>
    <n v="88"/>
    <n v="265"/>
    <n v="4.6399999999999997"/>
    <n v="271"/>
    <n v="1335"/>
    <n v="3"/>
    <s v="Amsterdam Centrum-West"/>
    <s v="Private roomCentrum-West"/>
    <n v="8360"/>
    <n v="0.5"/>
  </r>
  <r>
    <s v="Amsterdam"/>
    <n v="2285864"/>
    <x v="3"/>
    <n v="52.370268869599798"/>
    <n v="4.88131586255881"/>
    <x v="1"/>
    <n v="65"/>
    <n v="208"/>
    <n v="37"/>
    <n v="0.63"/>
    <n v="96"/>
    <n v="1547"/>
    <n v="3"/>
    <s v="Amsterdam Centrum-West"/>
    <s v="Private roomCentrum-West"/>
    <n v="13520"/>
    <n v="0.5"/>
  </r>
  <r>
    <s v="Amsterdam"/>
    <n v="2435572"/>
    <x v="3"/>
    <n v="52.381955238205599"/>
    <n v="4.8882516239423701"/>
    <x v="1"/>
    <n v="79"/>
    <n v="34"/>
    <n v="224"/>
    <n v="3.84"/>
    <n v="294"/>
    <n v="1606"/>
    <n v="3"/>
    <s v="Amsterdam Centrum-West"/>
    <s v="Private roomCentrum-West"/>
    <n v="2686"/>
    <n v="0.5"/>
  </r>
  <r>
    <s v="Amsterdam"/>
    <n v="2639773"/>
    <x v="3"/>
    <n v="52.370432159207603"/>
    <n v="4.8807219384243403"/>
    <x v="1"/>
    <n v="110"/>
    <n v="194"/>
    <n v="212"/>
    <n v="3.73"/>
    <n v="139"/>
    <n v="1703"/>
    <n v="3"/>
    <s v="Amsterdam Centrum-West"/>
    <s v="Private roomCentrum-West"/>
    <n v="21340"/>
    <n v="0.5"/>
  </r>
  <r>
    <s v="Amsterdam"/>
    <n v="2814246"/>
    <x v="3"/>
    <n v="52.368427187901098"/>
    <n v="4.8813214640880496"/>
    <x v="1"/>
    <n v="175"/>
    <n v="6"/>
    <n v="102"/>
    <n v="1.88"/>
    <n v="330"/>
    <n v="1796"/>
    <n v="3"/>
    <s v="Amsterdam Centrum-West"/>
    <s v="Private roomCentrum-West"/>
    <n v="1050"/>
    <n v="0.5"/>
  </r>
  <r>
    <s v="Amsterdam"/>
    <n v="3111787"/>
    <x v="3"/>
    <n v="52.3763267871472"/>
    <n v="4.8813756474471397"/>
    <x v="1"/>
    <n v="102"/>
    <n v="66"/>
    <n v="216"/>
    <n v="3.95"/>
    <n v="141"/>
    <n v="1956"/>
    <n v="3"/>
    <s v="Amsterdam Centrum-West"/>
    <s v="Private roomCentrum-West"/>
    <n v="6732"/>
    <n v="0.5"/>
  </r>
  <r>
    <s v="Amsterdam"/>
    <n v="3424647"/>
    <x v="3"/>
    <n v="52.3704405479711"/>
    <n v="4.8920572098756798"/>
    <x v="1"/>
    <n v="180"/>
    <n v="294"/>
    <n v="44"/>
    <n v="0.83"/>
    <n v="154"/>
    <n v="2164"/>
    <n v="3"/>
    <s v="Amsterdam Centrum-West"/>
    <s v="Private roomCentrum-West"/>
    <n v="52920"/>
    <n v="0.5"/>
  </r>
  <r>
    <s v="Amsterdam"/>
    <n v="3558869"/>
    <x v="3"/>
    <n v="52.370871794473203"/>
    <n v="4.8904950261945599"/>
    <x v="1"/>
    <n v="180"/>
    <n v="321"/>
    <n v="45"/>
    <n v="0.84"/>
    <n v="59"/>
    <n v="2252"/>
    <n v="3"/>
    <s v="Amsterdam Centrum-West"/>
    <s v="Private roomCentrum-West"/>
    <n v="57780"/>
    <n v="0.5"/>
  </r>
  <r>
    <s v="Amsterdam"/>
    <n v="3673166"/>
    <x v="3"/>
    <n v="52.371610569519298"/>
    <n v="4.8761682107576503"/>
    <x v="1"/>
    <n v="65"/>
    <n v="193"/>
    <n v="65"/>
    <n v="1.79"/>
    <n v="166"/>
    <n v="2311"/>
    <n v="3"/>
    <s v="Amsterdam Centrum-West"/>
    <s v="Private roomCentrum-West"/>
    <n v="12545"/>
    <n v="0.5"/>
  </r>
  <r>
    <s v="Amsterdam"/>
    <n v="3763507"/>
    <x v="3"/>
    <n v="52.385344157955799"/>
    <n v="4.8924299634485502"/>
    <x v="1"/>
    <n v="140"/>
    <n v="231"/>
    <n v="9"/>
    <n v="0.37"/>
    <n v="227"/>
    <n v="2370"/>
    <n v="3"/>
    <s v="Amsterdam Centrum-West"/>
    <s v="Private roomCentrum-West"/>
    <n v="32340"/>
    <n v="0.5"/>
  </r>
  <r>
    <s v="Amsterdam"/>
    <n v="3926133"/>
    <x v="3"/>
    <n v="52.380620415852"/>
    <n v="4.8798182445279199"/>
    <x v="1"/>
    <n v="124"/>
    <n v="68"/>
    <n v="21"/>
    <n v="0.47"/>
    <n v="351"/>
    <n v="2493"/>
    <n v="3"/>
    <s v="Amsterdam Centrum-West"/>
    <s v="Private roomCentrum-West"/>
    <n v="8432"/>
    <n v="0.5"/>
  </r>
  <r>
    <s v="Amsterdam"/>
    <n v="4157853"/>
    <x v="3"/>
    <n v="52.372987122158698"/>
    <n v="4.89633874347314"/>
    <x v="1"/>
    <n v="150"/>
    <n v="7"/>
    <n v="93"/>
    <n v="2.08"/>
    <n v="325"/>
    <n v="2609"/>
    <n v="3"/>
    <s v="Amsterdam Centrum-West"/>
    <s v="Private roomCentrum-West"/>
    <n v="1050"/>
    <n v="0.5"/>
  </r>
  <r>
    <s v="Amsterdam"/>
    <n v="4984717"/>
    <x v="3"/>
    <n v="52.376928046878497"/>
    <n v="4.89122031338339"/>
    <x v="1"/>
    <n v="89"/>
    <n v="57"/>
    <n v="75"/>
    <n v="1.68"/>
    <n v="275"/>
    <n v="3059"/>
    <n v="3"/>
    <s v="Amsterdam Centrum-West"/>
    <s v="Private roomCentrum-West"/>
    <n v="5073"/>
    <n v="0.5"/>
  </r>
  <r>
    <s v="Amsterdam"/>
    <n v="5009826"/>
    <x v="3"/>
    <n v="52.377760379583002"/>
    <n v="4.8911521386947401"/>
    <x v="1"/>
    <n v="89"/>
    <n v="33"/>
    <n v="60"/>
    <n v="1.76"/>
    <n v="270"/>
    <n v="3074"/>
    <n v="3"/>
    <s v="Amsterdam Centrum-West"/>
    <s v="Private roomCentrum-West"/>
    <n v="2937"/>
    <n v="0.5"/>
  </r>
  <r>
    <s v="Amsterdam"/>
    <n v="5367709"/>
    <x v="3"/>
    <n v="52.379002124660801"/>
    <n v="4.8923982096896204"/>
    <x v="1"/>
    <n v="139"/>
    <n v="41"/>
    <n v="143"/>
    <n v="3.16"/>
    <n v="302"/>
    <n v="3226"/>
    <n v="3"/>
    <s v="Amsterdam Centrum-West"/>
    <s v="Private roomCentrum-West"/>
    <n v="5699"/>
    <n v="0.5"/>
  </r>
  <r>
    <s v="Amsterdam"/>
    <n v="5741450"/>
    <x v="3"/>
    <n v="52.377246070612102"/>
    <n v="4.8841490899442999"/>
    <x v="1"/>
    <n v="115"/>
    <n v="212"/>
    <n v="107"/>
    <n v="2.39"/>
    <n v="162"/>
    <n v="3396"/>
    <n v="3"/>
    <s v="Amsterdam Centrum-West"/>
    <s v="Private roomCentrum-West"/>
    <n v="24380"/>
    <n v="0.5"/>
  </r>
  <r>
    <s v="Amsterdam"/>
    <n v="5819314"/>
    <x v="3"/>
    <n v="52.3783908969328"/>
    <n v="4.8860256889563498"/>
    <x v="1"/>
    <n v="119"/>
    <n v="264"/>
    <n v="83"/>
    <n v="1.89"/>
    <n v="224"/>
    <n v="3437"/>
    <n v="3"/>
    <s v="Amsterdam Centrum-West"/>
    <s v="Private roomCentrum-West"/>
    <n v="31416"/>
    <n v="0.5"/>
  </r>
  <r>
    <s v="Amsterdam"/>
    <n v="6668354"/>
    <x v="3"/>
    <n v="52.384195493471402"/>
    <n v="4.8898316181774701"/>
    <x v="1"/>
    <n v="110"/>
    <n v="173"/>
    <n v="239"/>
    <n v="5.94"/>
    <n v="201"/>
    <n v="4020"/>
    <n v="3"/>
    <s v="Amsterdam Centrum-West"/>
    <s v="Private roomCentrum-West"/>
    <n v="19030"/>
    <n v="0.5"/>
  </r>
  <r>
    <s v="Amsterdam"/>
    <n v="6843332"/>
    <x v="3"/>
    <n v="52.371260498287803"/>
    <n v="4.8901948362148504"/>
    <x v="1"/>
    <n v="350"/>
    <n v="328"/>
    <n v="37"/>
    <n v="0.89"/>
    <n v="58"/>
    <n v="4151"/>
    <n v="3"/>
    <s v="Amsterdam Centrum-West"/>
    <s v="Private roomCentrum-West"/>
    <n v="114800"/>
    <n v="0.5"/>
  </r>
  <r>
    <s v="Amsterdam"/>
    <n v="8079259"/>
    <x v="3"/>
    <n v="52.386947373466199"/>
    <n v="4.8863207321424698"/>
    <x v="1"/>
    <n v="125"/>
    <n v="127"/>
    <n v="80"/>
    <n v="2.25"/>
    <n v="211"/>
    <n v="4946"/>
    <n v="3"/>
    <s v="Amsterdam Centrum-West"/>
    <s v="Private roomCentrum-West"/>
    <n v="15875"/>
    <n v="0.5"/>
  </r>
  <r>
    <s v="Amsterdam"/>
    <n v="8384069"/>
    <x v="3"/>
    <n v="52.374606619702099"/>
    <n v="4.8798998744333897"/>
    <x v="1"/>
    <n v="65"/>
    <n v="84"/>
    <n v="107"/>
    <n v="3.96"/>
    <n v="259"/>
    <n v="5116"/>
    <n v="3"/>
    <s v="Amsterdam Centrum-West"/>
    <s v="Private roomCentrum-West"/>
    <n v="5460"/>
    <n v="0.5"/>
  </r>
  <r>
    <s v="Amsterdam"/>
    <n v="8591687"/>
    <x v="3"/>
    <n v="52.375440193847801"/>
    <n v="4.8953805389999596"/>
    <x v="1"/>
    <n v="99"/>
    <n v="115"/>
    <n v="234"/>
    <n v="6.05"/>
    <n v="240"/>
    <n v="5230"/>
    <n v="3"/>
    <s v="Amsterdam Centrum-West"/>
    <s v="Private roomCentrum-West"/>
    <n v="11385"/>
    <n v="0.5"/>
  </r>
  <r>
    <s v="Amsterdam"/>
    <n v="9289178"/>
    <x v="3"/>
    <n v="52.376155299225204"/>
    <n v="4.8857624005096296"/>
    <x v="1"/>
    <n v="85"/>
    <n v="118"/>
    <n v="134"/>
    <n v="3.6"/>
    <n v="94"/>
    <n v="5644"/>
    <n v="3"/>
    <s v="Amsterdam Centrum-West"/>
    <s v="Private roomCentrum-West"/>
    <n v="10030"/>
    <n v="0.5"/>
  </r>
  <r>
    <s v="Amsterdam"/>
    <n v="9829578"/>
    <x v="3"/>
    <n v="52.375535103597997"/>
    <n v="4.8936579023466997"/>
    <x v="1"/>
    <n v="115"/>
    <n v="51"/>
    <n v="136"/>
    <n v="3.82"/>
    <n v="146"/>
    <n v="5989"/>
    <n v="3"/>
    <s v="Amsterdam Centrum-West"/>
    <s v="Private roomCentrum-West"/>
    <n v="5865"/>
    <n v="0.5"/>
  </r>
  <r>
    <s v="Amsterdam"/>
    <n v="9840286"/>
    <x v="3"/>
    <n v="52.377141460863498"/>
    <n v="4.8936747802874399"/>
    <x v="1"/>
    <n v="115"/>
    <n v="58"/>
    <n v="153"/>
    <n v="4.37"/>
    <n v="170"/>
    <n v="5996"/>
    <n v="3"/>
    <s v="Amsterdam Centrum-West"/>
    <s v="Private roomCentrum-West"/>
    <n v="6670"/>
    <n v="0.5"/>
  </r>
  <r>
    <s v="Amsterdam"/>
    <n v="9985691"/>
    <x v="3"/>
    <n v="52.379071870592497"/>
    <n v="4.8879652679216701"/>
    <x v="1"/>
    <n v="82"/>
    <n v="162"/>
    <n v="70"/>
    <n v="1.96"/>
    <n v="141"/>
    <n v="6094"/>
    <n v="3"/>
    <s v="Amsterdam Centrum-West"/>
    <s v="Private roomCentrum-West"/>
    <n v="13284"/>
    <n v="0.5"/>
  </r>
  <r>
    <s v="Amsterdam"/>
    <n v="10512492"/>
    <x v="3"/>
    <n v="52.378698466057699"/>
    <n v="4.88536288818438"/>
    <x v="1"/>
    <n v="90"/>
    <n v="357"/>
    <n v="160"/>
    <n v="4.7"/>
    <n v="9"/>
    <n v="6381"/>
    <n v="3"/>
    <s v="Amsterdam Centrum-West"/>
    <s v="Private roomCentrum-West"/>
    <n v="32130"/>
    <n v="0.5"/>
  </r>
  <r>
    <s v="Amsterdam"/>
    <n v="10538208"/>
    <x v="3"/>
    <n v="52.380363409030799"/>
    <n v="4.8853382815979298"/>
    <x v="1"/>
    <n v="115"/>
    <n v="353"/>
    <n v="165"/>
    <n v="4.8099999999999996"/>
    <n v="13"/>
    <n v="6394"/>
    <n v="3"/>
    <s v="Amsterdam Centrum-West"/>
    <s v="Private roomCentrum-West"/>
    <n v="40595"/>
    <n v="0.5"/>
  </r>
  <r>
    <s v="Amsterdam"/>
    <n v="12216213"/>
    <x v="3"/>
    <n v="52.380485710784797"/>
    <n v="4.8862351512073996"/>
    <x v="1"/>
    <n v="100"/>
    <n v="75"/>
    <n v="164"/>
    <n v="5.1100000000000003"/>
    <n v="262"/>
    <n v="7238"/>
    <n v="3"/>
    <s v="Amsterdam Centrum-West"/>
    <s v="Private roomCentrum-West"/>
    <n v="7500"/>
    <n v="0.5"/>
  </r>
  <r>
    <s v="Amsterdam"/>
    <n v="13656180"/>
    <x v="3"/>
    <n v="52.379550640945197"/>
    <n v="4.89279276698855"/>
    <x v="1"/>
    <n v="135"/>
    <n v="185"/>
    <n v="45"/>
    <n v="1.54"/>
    <n v="349"/>
    <n v="8418"/>
    <n v="3"/>
    <s v="Amsterdam Centrum-West"/>
    <s v="Private roomCentrum-West"/>
    <n v="24975"/>
    <n v="0.5"/>
  </r>
  <r>
    <s v="Amsterdam"/>
    <n v="14017497"/>
    <x v="3"/>
    <n v="52.380021142700002"/>
    <n v="4.8895774856715004"/>
    <x v="1"/>
    <n v="56"/>
    <n v="334"/>
    <n v="28"/>
    <n v="0.98"/>
    <n v="318"/>
    <n v="8868"/>
    <n v="3"/>
    <s v="Amsterdam Centrum-West"/>
    <s v="Private roomCentrum-West"/>
    <n v="18704"/>
    <n v="0.5"/>
  </r>
  <r>
    <s v="Amsterdam"/>
    <n v="14017892"/>
    <x v="3"/>
    <n v="52.381258649495201"/>
    <n v="4.8895614998690897"/>
    <x v="1"/>
    <n v="56"/>
    <n v="355"/>
    <n v="23"/>
    <n v="0.8"/>
    <n v="313"/>
    <n v="8869"/>
    <n v="3"/>
    <s v="Amsterdam Centrum-West"/>
    <s v="Private roomCentrum-West"/>
    <n v="19880"/>
    <n v="0.5"/>
  </r>
  <r>
    <s v="Amsterdam"/>
    <n v="14942884"/>
    <x v="3"/>
    <n v="52.371592353615704"/>
    <n v="4.8778082149227604"/>
    <x v="1"/>
    <n v="56"/>
    <n v="317"/>
    <n v="73"/>
    <n v="3.1"/>
    <n v="74"/>
    <n v="9591"/>
    <n v="3"/>
    <s v="Amsterdam Centrum-West"/>
    <s v="Private roomCentrum-West"/>
    <n v="17752"/>
    <n v="0.5"/>
  </r>
  <r>
    <s v="Amsterdam"/>
    <n v="15093623"/>
    <x v="3"/>
    <n v="52.371505508816298"/>
    <n v="4.8981328566947697"/>
    <x v="1"/>
    <n v="130"/>
    <n v="287"/>
    <n v="77"/>
    <n v="2.88"/>
    <n v="203"/>
    <n v="9677"/>
    <n v="3"/>
    <s v="Amsterdam Centrum-West"/>
    <s v="Private roomCentrum-West"/>
    <n v="37310"/>
    <n v="0.5"/>
  </r>
  <r>
    <s v="Amsterdam"/>
    <n v="15230371"/>
    <x v="3"/>
    <n v="52.37332605332"/>
    <n v="4.87595292403293"/>
    <x v="1"/>
    <n v="125"/>
    <n v="275"/>
    <n v="0"/>
    <m/>
    <n v="89"/>
    <n v="9756"/>
    <n v="3"/>
    <s v="Amsterdam Centrum-West"/>
    <s v="Private roomCentrum-West"/>
    <n v="34375"/>
    <n v="0.5"/>
  </r>
  <r>
    <s v="Amsterdam"/>
    <n v="15262729"/>
    <x v="3"/>
    <n v="52.373540142689201"/>
    <n v="4.8984947032373301"/>
    <x v="1"/>
    <n v="226"/>
    <n v="219"/>
    <n v="135"/>
    <n v="5.18"/>
    <n v="103"/>
    <n v="9772"/>
    <n v="3"/>
    <s v="Amsterdam Centrum-West"/>
    <s v="Private roomCentrum-West"/>
    <n v="49494"/>
    <n v="0.5"/>
  </r>
  <r>
    <s v="Amsterdam"/>
    <n v="15900020"/>
    <x v="3"/>
    <n v="52.375613494951402"/>
    <n v="4.8972845803396403"/>
    <x v="1"/>
    <n v="71"/>
    <n v="218"/>
    <n v="93"/>
    <n v="3.84"/>
    <n v="169"/>
    <n v="10178"/>
    <n v="3"/>
    <s v="Amsterdam Centrum-West"/>
    <s v="Private roomCentrum-West"/>
    <n v="15478"/>
    <n v="0.5"/>
  </r>
  <r>
    <s v="Amsterdam"/>
    <n v="15908899"/>
    <x v="3"/>
    <n v="52.375946893163402"/>
    <n v="4.8977700362568601"/>
    <x v="1"/>
    <n v="65"/>
    <n v="340"/>
    <n v="89"/>
    <n v="3.64"/>
    <n v="166"/>
    <n v="10188"/>
    <n v="3"/>
    <s v="Amsterdam Centrum-West"/>
    <s v="Private roomCentrum-West"/>
    <n v="22100"/>
    <n v="0.5"/>
  </r>
  <r>
    <s v="Amsterdam"/>
    <n v="16222778"/>
    <x v="3"/>
    <n v="52.3815889433452"/>
    <n v="4.8842133697499701"/>
    <x v="1"/>
    <n v="70"/>
    <n v="346"/>
    <n v="26"/>
    <n v="1.08"/>
    <n v="88"/>
    <n v="10413"/>
    <n v="3"/>
    <s v="Amsterdam Centrum-West"/>
    <s v="Private roomCentrum-West"/>
    <n v="24220"/>
    <n v="0.5"/>
  </r>
  <r>
    <s v="Amsterdam"/>
    <n v="16389105"/>
    <x v="3"/>
    <n v="52.379809857603398"/>
    <n v="4.8806496781543602"/>
    <x v="1"/>
    <n v="135"/>
    <n v="80"/>
    <n v="36"/>
    <n v="1.52"/>
    <n v="246"/>
    <n v="10556"/>
    <n v="3"/>
    <s v="Amsterdam Centrum-West"/>
    <s v="Private roomCentrum-West"/>
    <n v="10800"/>
    <n v="0.5"/>
  </r>
  <r>
    <s v="Amsterdam"/>
    <n v="16401315"/>
    <x v="3"/>
    <n v="52.374356293715898"/>
    <n v="4.8916059643955503"/>
    <x v="1"/>
    <n v="160"/>
    <n v="262"/>
    <n v="42"/>
    <n v="1.79"/>
    <n v="117"/>
    <n v="10566"/>
    <n v="3"/>
    <s v="Amsterdam Centrum-West"/>
    <s v="Private roomCentrum-West"/>
    <n v="41920"/>
    <n v="0.5"/>
  </r>
  <r>
    <s v="Amsterdam"/>
    <n v="16409237"/>
    <x v="3"/>
    <n v="52.375696176526503"/>
    <n v="4.8917083091720999"/>
    <x v="1"/>
    <n v="160"/>
    <n v="238"/>
    <n v="38"/>
    <n v="1.62"/>
    <n v="290"/>
    <n v="10573"/>
    <n v="3"/>
    <s v="Amsterdam Centrum-West"/>
    <s v="Private roomCentrum-West"/>
    <n v="38080"/>
    <n v="0.5"/>
  </r>
  <r>
    <s v="Amsterdam"/>
    <n v="16641778"/>
    <x v="3"/>
    <n v="52.370802392492003"/>
    <n v="4.8823666815247702"/>
    <x v="1"/>
    <n v="155"/>
    <n v="129"/>
    <n v="12"/>
    <n v="0.55000000000000004"/>
    <n v="131"/>
    <n v="10722"/>
    <n v="3"/>
    <s v="Amsterdam Centrum-West"/>
    <s v="Private roomCentrum-West"/>
    <n v="19995"/>
    <n v="0.5"/>
  </r>
  <r>
    <s v="Amsterdam"/>
    <n v="16715596"/>
    <x v="3"/>
    <n v="52.368410788396702"/>
    <n v="4.8935057231222503"/>
    <x v="1"/>
    <n v="80"/>
    <n v="312"/>
    <n v="57"/>
    <n v="2.5"/>
    <n v="49"/>
    <n v="10774"/>
    <n v="3"/>
    <s v="Amsterdam Centrum-West"/>
    <s v="Private roomCentrum-West"/>
    <n v="24960"/>
    <n v="0.5"/>
  </r>
  <r>
    <s v="Amsterdam"/>
    <n v="16763977"/>
    <x v="3"/>
    <n v="52.374301177006899"/>
    <n v="4.9007578783786103"/>
    <x v="1"/>
    <n v="95"/>
    <n v="353"/>
    <n v="29"/>
    <n v="1.28"/>
    <n v="21"/>
    <n v="10805"/>
    <n v="3"/>
    <s v="Amsterdam Centrum-West"/>
    <s v="Private roomCentrum-West"/>
    <n v="33535"/>
    <n v="0.5"/>
  </r>
  <r>
    <s v="Amsterdam"/>
    <n v="16866167"/>
    <x v="3"/>
    <n v="52.387853392240103"/>
    <n v="4.8880640836255997"/>
    <x v="1"/>
    <n v="90"/>
    <n v="209"/>
    <n v="37"/>
    <n v="1.67"/>
    <n v="284"/>
    <n v="10856"/>
    <n v="3"/>
    <s v="Amsterdam Centrum-West"/>
    <s v="Private roomCentrum-West"/>
    <n v="18810"/>
    <n v="0.5"/>
  </r>
  <r>
    <s v="Amsterdam"/>
    <n v="17186349"/>
    <x v="3"/>
    <n v="52.371500692599199"/>
    <n v="4.8986761753035504"/>
    <x v="1"/>
    <n v="110"/>
    <n v="360"/>
    <n v="47"/>
    <n v="2.15"/>
    <n v="9"/>
    <n v="11023"/>
    <n v="3"/>
    <s v="Amsterdam Centrum-West"/>
    <s v="Private roomCentrum-West"/>
    <n v="39600"/>
    <n v="0.5"/>
  </r>
  <r>
    <s v="Amsterdam"/>
    <n v="17218474"/>
    <x v="3"/>
    <n v="52.374562059374298"/>
    <n v="4.8879876334577803"/>
    <x v="1"/>
    <n v="100"/>
    <n v="287"/>
    <n v="30"/>
    <n v="1.39"/>
    <n v="12"/>
    <n v="11032"/>
    <n v="3"/>
    <s v="Amsterdam Centrum-West"/>
    <s v="Private roomCentrum-West"/>
    <n v="28700"/>
    <n v="0.5"/>
  </r>
  <r>
    <s v="Amsterdam"/>
    <n v="17252191"/>
    <x v="3"/>
    <n v="52.383062329711201"/>
    <n v="4.8870765488977304"/>
    <x v="1"/>
    <n v="128"/>
    <n v="14"/>
    <n v="45"/>
    <n v="2.25"/>
    <n v="189"/>
    <n v="11068"/>
    <n v="3"/>
    <s v="Amsterdam Centrum-West"/>
    <s v="Private roomCentrum-West"/>
    <n v="1792"/>
    <n v="0.5"/>
  </r>
  <r>
    <s v="Amsterdam"/>
    <n v="17770743"/>
    <x v="3"/>
    <n v="52.384061756982902"/>
    <n v="4.8898771767482501"/>
    <x v="1"/>
    <n v="160"/>
    <n v="208"/>
    <n v="19"/>
    <n v="1.08"/>
    <n v="78"/>
    <n v="11376"/>
    <n v="3"/>
    <s v="Amsterdam Centrum-West"/>
    <s v="Private roomCentrum-West"/>
    <n v="33280"/>
    <n v="0.5"/>
  </r>
  <r>
    <s v="Amsterdam"/>
    <n v="17952544"/>
    <x v="3"/>
    <n v="52.369448085163903"/>
    <n v="4.8896570794875602"/>
    <x v="1"/>
    <n v="199"/>
    <n v="272"/>
    <n v="79"/>
    <n v="3.94"/>
    <n v="214"/>
    <n v="11496"/>
    <n v="3"/>
    <s v="Amsterdam Centrum-West"/>
    <s v="Private roomCentrum-West"/>
    <n v="54128"/>
    <n v="0.5"/>
  </r>
  <r>
    <s v="Amsterdam"/>
    <n v="17964276"/>
    <x v="3"/>
    <n v="52.381280103580799"/>
    <n v="4.8881096085479703"/>
    <x v="1"/>
    <n v="150"/>
    <n v="248"/>
    <n v="26"/>
    <n v="1.3"/>
    <n v="117"/>
    <n v="11502"/>
    <n v="3"/>
    <s v="Amsterdam Centrum-West"/>
    <s v="Private roomCentrum-West"/>
    <n v="37200"/>
    <n v="0.5"/>
  </r>
  <r>
    <s v="Amsterdam"/>
    <n v="18085438"/>
    <x v="3"/>
    <n v="52.3751784720247"/>
    <n v="4.8971920284972796"/>
    <x v="1"/>
    <n v="60"/>
    <n v="276"/>
    <n v="89"/>
    <n v="4.46"/>
    <n v="103"/>
    <n v="11602"/>
    <n v="3"/>
    <s v="Amsterdam Centrum-West"/>
    <s v="Private roomCentrum-West"/>
    <n v="16560"/>
    <n v="0.5"/>
  </r>
  <r>
    <s v="Amsterdam"/>
    <n v="18151254"/>
    <x v="3"/>
    <n v="52.375359487214503"/>
    <n v="4.8972881894521203"/>
    <x v="1"/>
    <n v="169"/>
    <n v="303"/>
    <n v="83"/>
    <n v="4.16"/>
    <n v="101"/>
    <n v="11665"/>
    <n v="3"/>
    <s v="Amsterdam Centrum-West"/>
    <s v="Private roomCentrum-West"/>
    <n v="51207"/>
    <n v="0.5"/>
  </r>
  <r>
    <s v="Amsterdam"/>
    <n v="18248976"/>
    <x v="3"/>
    <n v="52.382956312066902"/>
    <n v="4.8864738591390902"/>
    <x v="1"/>
    <n v="195"/>
    <n v="120"/>
    <n v="69"/>
    <n v="3.63"/>
    <n v="247"/>
    <n v="11762"/>
    <n v="3"/>
    <s v="Amsterdam Centrum-West"/>
    <s v="Private roomCentrum-West"/>
    <n v="23400"/>
    <n v="0.5"/>
  </r>
  <r>
    <s v="Amsterdam"/>
    <n v="18410648"/>
    <x v="3"/>
    <n v="52.383089485870997"/>
    <n v="4.8841953232101503"/>
    <x v="1"/>
    <n v="110"/>
    <n v="329"/>
    <n v="16"/>
    <n v="1.17"/>
    <n v="153"/>
    <n v="11926"/>
    <n v="3"/>
    <s v="Amsterdam Centrum-West"/>
    <s v="Private roomCentrum-West"/>
    <n v="36190"/>
    <n v="0.5"/>
  </r>
  <r>
    <s v="Amsterdam"/>
    <n v="18559856"/>
    <x v="3"/>
    <n v="52.372872738523697"/>
    <n v="4.8985841115843698"/>
    <x v="1"/>
    <n v="130"/>
    <n v="7"/>
    <n v="23"/>
    <n v="1.21"/>
    <n v="342"/>
    <n v="12054"/>
    <n v="3"/>
    <s v="Amsterdam Centrum-West"/>
    <s v="Private roomCentrum-West"/>
    <n v="910"/>
    <n v="0.5"/>
  </r>
  <r>
    <s v="Amsterdam"/>
    <n v="18574813"/>
    <x v="3"/>
    <n v="52.374360409463002"/>
    <n v="4.8860346911191597"/>
    <x v="1"/>
    <n v="140"/>
    <n v="70"/>
    <n v="91"/>
    <n v="4.88"/>
    <n v="8"/>
    <n v="12065"/>
    <n v="3"/>
    <s v="Amsterdam Centrum-West"/>
    <s v="Private roomCentrum-West"/>
    <n v="9800"/>
    <n v="0.5"/>
  </r>
  <r>
    <s v="Amsterdam"/>
    <n v="18742700"/>
    <x v="3"/>
    <n v="52.379014474220497"/>
    <n v="4.8931425387695802"/>
    <x v="1"/>
    <n v="125"/>
    <n v="153"/>
    <n v="69"/>
    <n v="4.07"/>
    <n v="347"/>
    <n v="12195"/>
    <n v="3"/>
    <s v="Amsterdam Centrum-West"/>
    <s v="Private roomCentrum-West"/>
    <n v="19125"/>
    <n v="0.5"/>
  </r>
  <r>
    <s v="Amsterdam"/>
    <n v="18882208"/>
    <x v="3"/>
    <n v="52.380413533847999"/>
    <n v="4.89028097521539"/>
    <x v="1"/>
    <n v="85"/>
    <n v="80"/>
    <n v="3"/>
    <n v="0.17"/>
    <n v="120"/>
    <n v="12308"/>
    <n v="3"/>
    <s v="Amsterdam Centrum-West"/>
    <s v="Private roomCentrum-West"/>
    <n v="6800"/>
    <n v="0.5"/>
  </r>
  <r>
    <s v="Amsterdam"/>
    <n v="18882385"/>
    <x v="3"/>
    <n v="52.379717523584098"/>
    <n v="4.8901763608881401"/>
    <x v="1"/>
    <n v="85"/>
    <n v="133"/>
    <n v="17"/>
    <n v="0.93"/>
    <n v="208"/>
    <n v="12309"/>
    <n v="3"/>
    <s v="Amsterdam Centrum-West"/>
    <s v="Private roomCentrum-West"/>
    <n v="11305"/>
    <n v="0.5"/>
  </r>
  <r>
    <s v="Amsterdam"/>
    <n v="18887670"/>
    <x v="3"/>
    <n v="52.373865201553002"/>
    <n v="4.8974304423645698"/>
    <x v="1"/>
    <n v="89"/>
    <n v="290"/>
    <n v="78"/>
    <n v="4.42"/>
    <n v="80"/>
    <n v="12316"/>
    <n v="3"/>
    <s v="Amsterdam Centrum-West"/>
    <s v="Private roomCentrum-West"/>
    <n v="25810"/>
    <n v="0.5"/>
  </r>
  <r>
    <s v="Amsterdam"/>
    <n v="18906944"/>
    <x v="3"/>
    <n v="52.3687590354631"/>
    <n v="4.89403384782874"/>
    <x v="1"/>
    <n v="160"/>
    <n v="46"/>
    <n v="3"/>
    <n v="0.21"/>
    <n v="325"/>
    <n v="12334"/>
    <n v="3"/>
    <s v="Amsterdam Centrum-West"/>
    <s v="Private roomCentrum-West"/>
    <n v="7360"/>
    <n v="0.5"/>
  </r>
  <r>
    <s v="Amsterdam"/>
    <n v="19081746"/>
    <x v="3"/>
    <n v="52.371960147318802"/>
    <n v="4.8946682392134697"/>
    <x v="1"/>
    <n v="202"/>
    <n v="312"/>
    <n v="17"/>
    <n v="0.98"/>
    <n v="89"/>
    <n v="12483"/>
    <n v="3"/>
    <s v="Amsterdam Centrum-West"/>
    <s v="Private roomCentrum-West"/>
    <n v="63024"/>
    <n v="0.5"/>
  </r>
  <r>
    <s v="Amsterdam"/>
    <n v="19154832"/>
    <x v="3"/>
    <n v="52.375516222006901"/>
    <n v="4.8977060206595802"/>
    <x v="1"/>
    <n v="85"/>
    <n v="280"/>
    <n v="68"/>
    <n v="3.86"/>
    <n v="106"/>
    <n v="12544"/>
    <n v="3"/>
    <s v="Amsterdam Centrum-West"/>
    <s v="Private roomCentrum-West"/>
    <n v="23800"/>
    <n v="0.5"/>
  </r>
  <r>
    <s v="Amsterdam"/>
    <n v="19710210"/>
    <x v="3"/>
    <n v="52.379213960670597"/>
    <n v="4.8932162975089897"/>
    <x v="1"/>
    <n v="106"/>
    <n v="154"/>
    <n v="73"/>
    <n v="4.22"/>
    <n v="345"/>
    <n v="13039"/>
    <n v="3"/>
    <s v="Amsterdam Centrum-West"/>
    <s v="Private roomCentrum-West"/>
    <n v="16324"/>
    <n v="0.5"/>
  </r>
  <r>
    <s v="Amsterdam"/>
    <n v="19749038"/>
    <x v="3"/>
    <n v="52.382352049173001"/>
    <n v="4.8891489282277396"/>
    <x v="1"/>
    <n v="175"/>
    <n v="293"/>
    <n v="19"/>
    <n v="1.42"/>
    <n v="70"/>
    <n v="13071"/>
    <n v="3"/>
    <s v="Amsterdam Centrum-West"/>
    <s v="Private roomCentrum-West"/>
    <n v="51275"/>
    <n v="0.5"/>
  </r>
  <r>
    <s v="Amsterdam"/>
    <n v="20405959"/>
    <x v="3"/>
    <n v="52.372772694854802"/>
    <n v="4.89772289333595"/>
    <x v="1"/>
    <n v="110"/>
    <n v="53"/>
    <n v="52"/>
    <n v="3.36"/>
    <n v="97"/>
    <n v="13706"/>
    <n v="3"/>
    <s v="Amsterdam Centrum-West"/>
    <s v="Private roomCentrum-West"/>
    <n v="5830"/>
    <n v="0.5"/>
  </r>
  <r>
    <s v="Amsterdam"/>
    <n v="20563022"/>
    <x v="3"/>
    <n v="52.378790556438098"/>
    <n v="4.8911306576703799"/>
    <x v="1"/>
    <n v="485"/>
    <n v="71"/>
    <n v="30"/>
    <n v="2.12"/>
    <n v="313"/>
    <n v="13817"/>
    <n v="3"/>
    <s v="Amsterdam Centrum-West"/>
    <s v="Private roomCentrum-West"/>
    <n v="34435"/>
    <n v="0.5"/>
  </r>
  <r>
    <s v="Amsterdam"/>
    <n v="20812200"/>
    <x v="3"/>
    <n v="52.371241896102802"/>
    <n v="4.8936553238905098"/>
    <x v="1"/>
    <n v="90"/>
    <n v="295"/>
    <n v="51"/>
    <n v="3.35"/>
    <n v="7"/>
    <n v="13997"/>
    <n v="3"/>
    <s v="Amsterdam Centrum-West"/>
    <s v="Private roomCentrum-West"/>
    <n v="26550"/>
    <n v="0.5"/>
  </r>
  <r>
    <s v="Amsterdam"/>
    <n v="21304403"/>
    <x v="3"/>
    <n v="52.375909436050598"/>
    <n v="4.8868601730312404"/>
    <x v="1"/>
    <n v="159"/>
    <n v="240"/>
    <n v="3"/>
    <n v="0.24"/>
    <n v="35"/>
    <n v="14395"/>
    <n v="3"/>
    <s v="Amsterdam Centrum-West"/>
    <s v="Private roomCentrum-West"/>
    <n v="38160"/>
    <n v="0.5"/>
  </r>
  <r>
    <s v="Amsterdam"/>
    <n v="21331996"/>
    <x v="3"/>
    <n v="52.372212985914203"/>
    <n v="4.8955265466589397"/>
    <x v="1"/>
    <n v="240"/>
    <n v="204"/>
    <n v="11"/>
    <n v="0.84"/>
    <n v="238"/>
    <n v="14416"/>
    <n v="3"/>
    <s v="Amsterdam Centrum-West"/>
    <s v="Private roomCentrum-West"/>
    <n v="48960"/>
    <n v="0.5"/>
  </r>
  <r>
    <s v="Amsterdam"/>
    <n v="21435103"/>
    <x v="3"/>
    <n v="52.384592338515098"/>
    <n v="4.8928413166161002"/>
    <x v="1"/>
    <n v="50"/>
    <n v="196"/>
    <n v="38"/>
    <n v="2.83"/>
    <n v="159"/>
    <n v="14503"/>
    <n v="3"/>
    <s v="Amsterdam Centrum-West"/>
    <s v="Private roomCentrum-West"/>
    <n v="9800"/>
    <n v="0.5"/>
  </r>
  <r>
    <s v="Amsterdam"/>
    <n v="21709521"/>
    <x v="3"/>
    <n v="52.383126844621103"/>
    <n v="4.8892347129766396"/>
    <x v="1"/>
    <n v="150"/>
    <n v="346"/>
    <n v="23"/>
    <n v="2.04"/>
    <n v="5"/>
    <n v="14748"/>
    <n v="3"/>
    <s v="Amsterdam Centrum-West"/>
    <s v="Private roomCentrum-West"/>
    <n v="51900"/>
    <n v="0.5"/>
  </r>
  <r>
    <s v="Amsterdam"/>
    <n v="21735918"/>
    <x v="3"/>
    <n v="52.372366645019"/>
    <n v="4.8818950133200296"/>
    <x v="1"/>
    <n v="135"/>
    <n v="125"/>
    <n v="0"/>
    <m/>
    <n v="145"/>
    <n v="14766"/>
    <n v="3"/>
    <s v="Amsterdam Centrum-West"/>
    <s v="Private roomCentrum-West"/>
    <n v="16875"/>
    <n v="0.5"/>
  </r>
  <r>
    <s v="Amsterdam"/>
    <n v="21859606"/>
    <x v="3"/>
    <n v="52.374641525959603"/>
    <n v="4.8914719571766199"/>
    <x v="1"/>
    <n v="195"/>
    <n v="197"/>
    <n v="17"/>
    <n v="1.5"/>
    <n v="242"/>
    <n v="14874"/>
    <n v="3"/>
    <s v="Amsterdam Centrum-West"/>
    <s v="Private roomCentrum-West"/>
    <n v="38415"/>
    <n v="0.5"/>
  </r>
  <r>
    <s v="Amsterdam"/>
    <n v="22021501"/>
    <x v="3"/>
    <n v="52.380758543005001"/>
    <n v="4.8798408421953097"/>
    <x v="1"/>
    <n v="155"/>
    <n v="293"/>
    <n v="1"/>
    <n v="0.91"/>
    <n v="347"/>
    <n v="15018"/>
    <n v="3"/>
    <s v="Amsterdam Centrum-West"/>
    <s v="Private roomCentrum-West"/>
    <n v="45415"/>
    <n v="0.5"/>
  </r>
  <r>
    <s v="Amsterdam"/>
    <n v="2818"/>
    <x v="6"/>
    <n v="52.365754513876198"/>
    <n v="4.9414192351843997"/>
    <x v="1"/>
    <n v="59"/>
    <n v="296"/>
    <n v="248"/>
    <n v="2.1"/>
    <n v="44"/>
    <n v="0"/>
    <n v="3"/>
    <s v="Amsterdam Oostelijk Havengebied - Indische Buurt"/>
    <s v="Private roomOostelijk Havengebied - Indische Buurt"/>
    <n v="17464"/>
    <n v="0.5"/>
  </r>
  <r>
    <s v="Amsterdam"/>
    <n v="28658"/>
    <x v="4"/>
    <n v="52.375342177548198"/>
    <n v="4.8572893502454404"/>
    <x v="1"/>
    <n v="65"/>
    <n v="64"/>
    <n v="434"/>
    <n v="4.16"/>
    <n v="295"/>
    <n v="5"/>
    <n v="3"/>
    <s v="Amsterdam Bos en Lommer"/>
    <s v="Private roomBos en Lommer"/>
    <n v="4160"/>
    <n v="0.5"/>
  </r>
  <r>
    <s v="Amsterdam"/>
    <n v="52490"/>
    <x v="6"/>
    <n v="52.370045892661103"/>
    <n v="4.9386912362463002"/>
    <x v="1"/>
    <n v="72"/>
    <n v="337"/>
    <n v="81"/>
    <n v="0.82"/>
    <n v="11"/>
    <n v="23"/>
    <n v="3"/>
    <s v="Amsterdam Oostelijk Havengebied - Indische Buurt"/>
    <s v="Private roomOostelijk Havengebied - Indische Buurt"/>
    <n v="24264"/>
    <n v="0.5"/>
  </r>
  <r>
    <s v="Amsterdam"/>
    <n v="53671"/>
    <x v="2"/>
    <n v="52.389053371113803"/>
    <n v="4.8855885351299397"/>
    <x v="1"/>
    <n v="75"/>
    <n v="31"/>
    <n v="261"/>
    <n v="2.8"/>
    <n v="289"/>
    <n v="25"/>
    <n v="3"/>
    <s v="Amsterdam Westerpark"/>
    <s v="Private roomWesterpark"/>
    <n v="2325"/>
    <n v="0.5"/>
  </r>
  <r>
    <s v="Amsterdam"/>
    <n v="75382"/>
    <x v="5"/>
    <n v="52.364824885646897"/>
    <n v="4.9276155489234297"/>
    <x v="1"/>
    <n v="105"/>
    <n v="299"/>
    <n v="178"/>
    <n v="1.93"/>
    <n v="84"/>
    <n v="48"/>
    <n v="3"/>
    <s v="Amsterdam Oud-Oost"/>
    <s v="Private roomOud-Oost"/>
    <n v="31395"/>
    <n v="0.5"/>
  </r>
  <r>
    <s v="Amsterdam"/>
    <n v="75444"/>
    <x v="5"/>
    <n v="52.365509785021302"/>
    <n v="4.9284807036790603"/>
    <x v="1"/>
    <n v="70"/>
    <n v="274"/>
    <n v="246"/>
    <n v="2.69"/>
    <n v="47"/>
    <n v="49"/>
    <n v="3"/>
    <s v="Amsterdam Oud-Oost"/>
    <s v="Private roomOud-Oost"/>
    <n v="19180"/>
    <n v="0.5"/>
  </r>
  <r>
    <s v="Amsterdam"/>
    <n v="84057"/>
    <x v="0"/>
    <n v="52.364877997706202"/>
    <n v="4.8510959076583502"/>
    <x v="1"/>
    <n v="100"/>
    <n v="55"/>
    <n v="68"/>
    <n v="0.75"/>
    <n v="344"/>
    <n v="56"/>
    <n v="3"/>
    <s v="Amsterdam De Baarsjes - Oud-West"/>
    <s v="Private roomDe Baarsjes - Oud-West"/>
    <n v="5500"/>
    <n v="0.5"/>
  </r>
  <r>
    <s v="Amsterdam"/>
    <n v="118117"/>
    <x v="0"/>
    <n v="52.368883436047597"/>
    <n v="4.86954833086401"/>
    <x v="1"/>
    <n v="87"/>
    <n v="274"/>
    <n v="490"/>
    <n v="5.42"/>
    <n v="230"/>
    <n v="66"/>
    <n v="3"/>
    <s v="Amsterdam De Baarsjes - Oud-West"/>
    <s v="Private roomDe Baarsjes - Oud-West"/>
    <n v="23838"/>
    <n v="0.5"/>
  </r>
  <r>
    <s v="Amsterdam"/>
    <n v="137026"/>
    <x v="1"/>
    <n v="52.353609063744003"/>
    <n v="4.9056210321831299"/>
    <x v="1"/>
    <n v="259"/>
    <n v="304"/>
    <n v="87"/>
    <n v="1.03"/>
    <n v="123"/>
    <n v="70"/>
    <n v="3"/>
    <s v="Amsterdam De Pijp - Rivierenbuurt"/>
    <s v="Private roomDe Pijp - Rivierenbuurt"/>
    <n v="78736"/>
    <n v="0.5"/>
  </r>
  <r>
    <s v="Amsterdam"/>
    <n v="193038"/>
    <x v="7"/>
    <n v="52.360871179686598"/>
    <n v="4.8955906497433901"/>
    <x v="1"/>
    <n v="95"/>
    <n v="147"/>
    <n v="497"/>
    <n v="5.64"/>
    <n v="187"/>
    <n v="91"/>
    <n v="3"/>
    <s v="Amsterdam Centrum-Oost"/>
    <s v="Private roomCentrum-Oost"/>
    <n v="13965"/>
    <n v="0.5"/>
  </r>
  <r>
    <s v="Amsterdam"/>
    <n v="255177"/>
    <x v="1"/>
    <n v="52.356980877920897"/>
    <n v="4.8906880610486301"/>
    <x v="1"/>
    <n v="115"/>
    <n v="188"/>
    <n v="88"/>
    <n v="3.23"/>
    <n v="99"/>
    <n v="122"/>
    <n v="3"/>
    <s v="Amsterdam De Pijp - Rivierenbuurt"/>
    <s v="Private roomDe Pijp - Rivierenbuurt"/>
    <n v="21620"/>
    <n v="0.5"/>
  </r>
  <r>
    <s v="Amsterdam"/>
    <n v="278823"/>
    <x v="0"/>
    <n v="52.365999496463601"/>
    <n v="4.8635304990787498"/>
    <x v="1"/>
    <n v="74"/>
    <n v="292"/>
    <n v="141"/>
    <n v="1.67"/>
    <n v="80"/>
    <n v="142"/>
    <n v="3"/>
    <s v="Amsterdam De Baarsjes - Oud-West"/>
    <s v="Private roomDe Baarsjes - Oud-West"/>
    <n v="21608"/>
    <n v="0.5"/>
  </r>
  <r>
    <s v="Amsterdam"/>
    <n v="308028"/>
    <x v="7"/>
    <n v="52.358531737071502"/>
    <n v="4.8975109293473498"/>
    <x v="1"/>
    <n v="90"/>
    <n v="361"/>
    <n v="25"/>
    <n v="0.44"/>
    <n v="71"/>
    <n v="167"/>
    <n v="3"/>
    <s v="Amsterdam Centrum-Oost"/>
    <s v="Private roomCentrum-Oost"/>
    <n v="32490"/>
    <n v="0.5"/>
  </r>
  <r>
    <s v="Amsterdam"/>
    <n v="343094"/>
    <x v="5"/>
    <n v="52.355490145206502"/>
    <n v="4.90852399687597"/>
    <x v="1"/>
    <n v="96"/>
    <n v="145"/>
    <n v="298"/>
    <n v="3.71"/>
    <n v="240"/>
    <n v="185"/>
    <n v="3"/>
    <s v="Amsterdam Oud-Oost"/>
    <s v="Private roomOud-Oost"/>
    <n v="13920"/>
    <n v="0.5"/>
  </r>
  <r>
    <s v="Amsterdam"/>
    <n v="379143"/>
    <x v="1"/>
    <n v="52.353977252036898"/>
    <n v="4.9043277809497603"/>
    <x v="1"/>
    <n v="85"/>
    <n v="296"/>
    <n v="82"/>
    <n v="4.0599999999999996"/>
    <n v="74"/>
    <n v="204"/>
    <n v="3"/>
    <s v="Amsterdam De Pijp - Rivierenbuurt"/>
    <s v="Private roomDe Pijp - Rivierenbuurt"/>
    <n v="25160"/>
    <n v="0.5"/>
  </r>
  <r>
    <s v="Amsterdam"/>
    <n v="462809"/>
    <x v="6"/>
    <n v="52.374589341306901"/>
    <n v="4.9437335128964603"/>
    <x v="1"/>
    <n v="72"/>
    <n v="111"/>
    <n v="211"/>
    <n v="2.71"/>
    <n v="9"/>
    <n v="250"/>
    <n v="3"/>
    <s v="Amsterdam Oostelijk Havengebied - Indische Buurt"/>
    <s v="Private roomOostelijk Havengebied - Indische Buurt"/>
    <n v="7992"/>
    <n v="0.5"/>
  </r>
  <r>
    <s v="Amsterdam"/>
    <n v="505650"/>
    <x v="10"/>
    <n v="52.354995178072201"/>
    <n v="4.8761056884053096"/>
    <x v="1"/>
    <n v="130"/>
    <n v="122"/>
    <n v="101"/>
    <n v="1.35"/>
    <n v="265"/>
    <n v="271"/>
    <n v="3"/>
    <s v="Amsterdam Zuid"/>
    <s v="Private roomZuid"/>
    <n v="15860"/>
    <n v="0.5"/>
  </r>
  <r>
    <s v="Amsterdam"/>
    <n v="568446"/>
    <x v="7"/>
    <n v="52.372255269122697"/>
    <n v="4.9019095754593298"/>
    <x v="1"/>
    <n v="110"/>
    <n v="303"/>
    <n v="79"/>
    <n v="1.04"/>
    <n v="3"/>
    <n v="315"/>
    <n v="3"/>
    <s v="Amsterdam Centrum-Oost"/>
    <s v="Private roomCentrum-Oost"/>
    <n v="33330"/>
    <n v="0.5"/>
  </r>
  <r>
    <s v="Amsterdam"/>
    <n v="570753"/>
    <x v="10"/>
    <n v="52.349339315509802"/>
    <n v="4.8691316217585499"/>
    <x v="1"/>
    <n v="65"/>
    <n v="55"/>
    <n v="320"/>
    <n v="4.13"/>
    <n v="262"/>
    <n v="318"/>
    <n v="3"/>
    <s v="Amsterdam Zuid"/>
    <s v="Private roomZuid"/>
    <n v="3575"/>
    <n v="0.5"/>
  </r>
  <r>
    <s v="Amsterdam"/>
    <n v="582028"/>
    <x v="8"/>
    <n v="52.3593333099045"/>
    <n v="4.8415137247577604"/>
    <x v="1"/>
    <n v="89"/>
    <n v="153"/>
    <n v="9"/>
    <n v="0.14000000000000001"/>
    <n v="328"/>
    <n v="328"/>
    <n v="3"/>
    <s v="Amsterdam Slotervaart"/>
    <s v="Private roomSlotervaart"/>
    <n v="13617"/>
    <n v="0.5"/>
  </r>
  <r>
    <s v="Amsterdam"/>
    <n v="593101"/>
    <x v="7"/>
    <n v="52.3699442679521"/>
    <n v="4.9148182703643402"/>
    <x v="1"/>
    <n v="65"/>
    <n v="62"/>
    <n v="244"/>
    <n v="4.3600000000000003"/>
    <n v="299"/>
    <n v="348"/>
    <n v="3"/>
    <s v="Amsterdam Centrum-Oost"/>
    <s v="Private roomCentrum-Oost"/>
    <n v="4030"/>
    <n v="0.5"/>
  </r>
  <r>
    <s v="Amsterdam"/>
    <n v="658063"/>
    <x v="0"/>
    <n v="52.361888275270701"/>
    <n v="4.87514047241649"/>
    <x v="1"/>
    <n v="150"/>
    <n v="97"/>
    <n v="108"/>
    <n v="1.5"/>
    <n v="239"/>
    <n v="406"/>
    <n v="3"/>
    <s v="Amsterdam De Baarsjes - Oud-West"/>
    <s v="Private roomDe Baarsjes - Oud-West"/>
    <n v="14550"/>
    <n v="0.5"/>
  </r>
  <r>
    <s v="Amsterdam"/>
    <n v="729317"/>
    <x v="7"/>
    <n v="52.360739165264498"/>
    <n v="4.8943707369148699"/>
    <x v="1"/>
    <n v="125"/>
    <n v="265"/>
    <n v="58"/>
    <n v="2.86"/>
    <n v="5"/>
    <n v="481"/>
    <n v="3"/>
    <s v="Amsterdam Centrum-Oost"/>
    <s v="Private roomCentrum-Oost"/>
    <n v="33125"/>
    <n v="0.5"/>
  </r>
  <r>
    <s v="Amsterdam"/>
    <n v="730916"/>
    <x v="2"/>
    <n v="52.373894934620502"/>
    <n v="4.8693183420077997"/>
    <x v="1"/>
    <n v="70"/>
    <n v="57"/>
    <n v="281"/>
    <n v="3.82"/>
    <n v="292"/>
    <n v="483"/>
    <n v="3"/>
    <s v="Amsterdam Westerpark"/>
    <s v="Private roomWesterpark"/>
    <n v="3990"/>
    <n v="0.5"/>
  </r>
  <r>
    <s v="Amsterdam"/>
    <n v="775655"/>
    <x v="7"/>
    <n v="52.371115888806997"/>
    <n v="4.8994580769379796"/>
    <x v="1"/>
    <n v="98"/>
    <n v="92"/>
    <n v="350"/>
    <n v="4.75"/>
    <n v="300"/>
    <n v="534"/>
    <n v="3"/>
    <s v="Amsterdam Centrum-Oost"/>
    <s v="Private roomCentrum-Oost"/>
    <n v="9016"/>
    <n v="0.5"/>
  </r>
  <r>
    <s v="Amsterdam"/>
    <n v="794927"/>
    <x v="6"/>
    <n v="52.363849304415197"/>
    <n v="4.9336612760104801"/>
    <x v="1"/>
    <n v="75"/>
    <n v="46"/>
    <n v="274"/>
    <n v="3.77"/>
    <n v="189"/>
    <n v="558"/>
    <n v="3"/>
    <s v="Amsterdam Oostelijk Havengebied - Indische Buurt"/>
    <s v="Private roomOostelijk Havengebied - Indische Buurt"/>
    <n v="3450"/>
    <n v="0.5"/>
  </r>
  <r>
    <s v="Amsterdam"/>
    <n v="834233"/>
    <x v="7"/>
    <n v="52.371356821184698"/>
    <n v="4.9050182386830397"/>
    <x v="1"/>
    <n v="120"/>
    <n v="160"/>
    <n v="253"/>
    <n v="3.51"/>
    <n v="189"/>
    <n v="596"/>
    <n v="3"/>
    <s v="Amsterdam Centrum-Oost"/>
    <s v="Private roomCentrum-Oost"/>
    <n v="19200"/>
    <n v="0.5"/>
  </r>
  <r>
    <s v="Amsterdam"/>
    <n v="854060"/>
    <x v="11"/>
    <n v="52.3841871753812"/>
    <n v="4.9624564766080601"/>
    <x v="1"/>
    <n v="180"/>
    <n v="58"/>
    <n v="62"/>
    <n v="0.88"/>
    <n v="264"/>
    <n v="617"/>
    <n v="3"/>
    <s v="Amsterdam Noord-Oost"/>
    <s v="Private roomNoord-Oost"/>
    <n v="10440"/>
    <n v="0.5"/>
  </r>
  <r>
    <s v="Amsterdam"/>
    <n v="946142"/>
    <x v="2"/>
    <n v="52.3796441300616"/>
    <n v="4.8738311987475997"/>
    <x v="1"/>
    <n v="85"/>
    <n v="202"/>
    <n v="286"/>
    <n v="4.1399999999999997"/>
    <n v="203"/>
    <n v="692"/>
    <n v="3"/>
    <s v="Amsterdam Westerpark"/>
    <s v="Private roomWesterpark"/>
    <n v="17170"/>
    <n v="0.5"/>
  </r>
  <r>
    <s v="Amsterdam"/>
    <n v="995087"/>
    <x v="2"/>
    <n v="52.380942176268199"/>
    <n v="4.8782148139620096"/>
    <x v="1"/>
    <n v="85"/>
    <n v="178"/>
    <n v="249"/>
    <n v="4.07"/>
    <n v="286"/>
    <n v="714"/>
    <n v="3"/>
    <s v="Amsterdam Westerpark"/>
    <s v="Private roomWesterpark"/>
    <n v="15130"/>
    <n v="0.5"/>
  </r>
  <r>
    <s v="Amsterdam"/>
    <n v="1005695"/>
    <x v="5"/>
    <n v="52.358273465718803"/>
    <n v="4.9086077731008997"/>
    <x v="1"/>
    <n v="109"/>
    <n v="17"/>
    <n v="46"/>
    <n v="0.67"/>
    <n v="186"/>
    <n v="721"/>
    <n v="3"/>
    <s v="Amsterdam Oud-Oost"/>
    <s v="Private roomOud-Oost"/>
    <n v="1853"/>
    <n v="0.5"/>
  </r>
  <r>
    <s v="Amsterdam"/>
    <n v="1018703"/>
    <x v="10"/>
    <n v="52.350450201923799"/>
    <n v="4.8861133001793098"/>
    <x v="1"/>
    <n v="120"/>
    <n v="43"/>
    <n v="190"/>
    <n v="3.36"/>
    <n v="308"/>
    <n v="733"/>
    <n v="3"/>
    <s v="Amsterdam Zuid"/>
    <s v="Private roomZuid"/>
    <n v="5160"/>
    <n v="0.5"/>
  </r>
  <r>
    <s v="Amsterdam"/>
    <n v="1116892"/>
    <x v="0"/>
    <n v="52.363535425772703"/>
    <n v="4.8757695353599004"/>
    <x v="1"/>
    <n v="80"/>
    <n v="364"/>
    <n v="10"/>
    <n v="0.15"/>
    <n v="158"/>
    <n v="825"/>
    <n v="3"/>
    <s v="Amsterdam De Baarsjes - Oud-West"/>
    <s v="Private roomDe Baarsjes - Oud-West"/>
    <n v="29120"/>
    <n v="0.5"/>
  </r>
  <r>
    <s v="Amsterdam"/>
    <n v="1185141"/>
    <x v="16"/>
    <n v="52.3774774175345"/>
    <n v="4.96169713735791"/>
    <x v="1"/>
    <n v="74"/>
    <n v="187"/>
    <n v="281"/>
    <n v="4.22"/>
    <n v="226"/>
    <n v="872"/>
    <n v="3"/>
    <s v="Amsterdam IJburg - Zeeburgereiland"/>
    <s v="Private roomIJburg - Zeeburgereiland"/>
    <n v="13838"/>
    <n v="0.5"/>
  </r>
  <r>
    <s v="Amsterdam"/>
    <n v="1197874"/>
    <x v="4"/>
    <n v="52.377383886375"/>
    <n v="4.8494352249978103"/>
    <x v="1"/>
    <n v="200"/>
    <n v="187"/>
    <n v="141"/>
    <n v="2.1"/>
    <n v="39"/>
    <n v="884"/>
    <n v="3"/>
    <s v="Amsterdam Bos en Lommer"/>
    <s v="Private roomBos en Lommer"/>
    <n v="37400"/>
    <n v="0.5"/>
  </r>
  <r>
    <s v="Amsterdam"/>
    <n v="1269663"/>
    <x v="8"/>
    <n v="52.360979721598802"/>
    <n v="4.8430384814090699"/>
    <x v="1"/>
    <n v="60"/>
    <n v="324"/>
    <n v="156"/>
    <n v="2.36"/>
    <n v="66"/>
    <n v="938"/>
    <n v="3"/>
    <s v="Amsterdam Slotervaart"/>
    <s v="Private roomSlotervaart"/>
    <n v="19440"/>
    <n v="0.5"/>
  </r>
  <r>
    <s v="Amsterdam"/>
    <n v="1272352"/>
    <x v="4"/>
    <n v="52.377082487331798"/>
    <n v="4.8604735431162203"/>
    <x v="1"/>
    <n v="90"/>
    <n v="97"/>
    <n v="247"/>
    <n v="3.82"/>
    <n v="228"/>
    <n v="943"/>
    <n v="3"/>
    <s v="Amsterdam Bos en Lommer"/>
    <s v="Private roomBos en Lommer"/>
    <n v="8730"/>
    <n v="0.5"/>
  </r>
  <r>
    <s v="Amsterdam"/>
    <n v="1326658"/>
    <x v="0"/>
    <n v="52.367019367739204"/>
    <n v="4.8758759205834101"/>
    <x v="1"/>
    <n v="109"/>
    <n v="335"/>
    <n v="110"/>
    <n v="1.67"/>
    <n v="324"/>
    <n v="978"/>
    <n v="3"/>
    <s v="Amsterdam De Baarsjes - Oud-West"/>
    <s v="Private roomDe Baarsjes - Oud-West"/>
    <n v="36515"/>
    <n v="0.5"/>
  </r>
  <r>
    <s v="Amsterdam"/>
    <n v="1482998"/>
    <x v="7"/>
    <n v="52.363282946912598"/>
    <n v="4.90786789323462"/>
    <x v="1"/>
    <n v="100"/>
    <n v="354"/>
    <n v="48"/>
    <n v="0.82"/>
    <n v="13"/>
    <n v="1092"/>
    <n v="3"/>
    <s v="Amsterdam Centrum-Oost"/>
    <s v="Private roomCentrum-Oost"/>
    <n v="35400"/>
    <n v="0.5"/>
  </r>
  <r>
    <s v="Amsterdam"/>
    <n v="1514368"/>
    <x v="7"/>
    <n v="52.360166121540999"/>
    <n v="4.8925712785891404"/>
    <x v="1"/>
    <n v="250"/>
    <n v="332"/>
    <n v="9"/>
    <n v="0.14000000000000001"/>
    <n v="246"/>
    <n v="1117"/>
    <n v="3"/>
    <s v="Amsterdam Centrum-Oost"/>
    <s v="Private roomCentrum-Oost"/>
    <n v="83000"/>
    <n v="0.5"/>
  </r>
  <r>
    <s v="Amsterdam"/>
    <n v="1523506"/>
    <x v="10"/>
    <n v="52.355020596024303"/>
    <n v="4.8523252456826897"/>
    <x v="1"/>
    <n v="95"/>
    <n v="188"/>
    <n v="35"/>
    <n v="0.59"/>
    <n v="163"/>
    <n v="1122"/>
    <n v="3"/>
    <s v="Amsterdam Zuid"/>
    <s v="Private roomZuid"/>
    <n v="17860"/>
    <n v="0.5"/>
  </r>
  <r>
    <s v="Amsterdam"/>
    <n v="1618106"/>
    <x v="4"/>
    <n v="52.376625268063499"/>
    <n v="4.8627265396844397"/>
    <x v="1"/>
    <n v="80"/>
    <n v="28"/>
    <n v="136"/>
    <n v="2.13"/>
    <n v="21"/>
    <n v="1172"/>
    <n v="3"/>
    <s v="Amsterdam Bos en Lommer"/>
    <s v="Private roomBos en Lommer"/>
    <n v="2240"/>
    <n v="0.5"/>
  </r>
  <r>
    <s v="Amsterdam"/>
    <n v="1645258"/>
    <x v="0"/>
    <n v="52.367112439689201"/>
    <n v="4.8746830328090001"/>
    <x v="1"/>
    <n v="190"/>
    <n v="288"/>
    <n v="54"/>
    <n v="0.85"/>
    <n v="22"/>
    <n v="1186"/>
    <n v="3"/>
    <s v="Amsterdam De Baarsjes - Oud-West"/>
    <s v="Private roomDe Baarsjes - Oud-West"/>
    <n v="54720"/>
    <n v="0.5"/>
  </r>
  <r>
    <s v="Amsterdam"/>
    <n v="1670232"/>
    <x v="12"/>
    <n v="52.397733541414702"/>
    <n v="4.9148191746893097"/>
    <x v="1"/>
    <n v="70"/>
    <n v="363"/>
    <n v="26"/>
    <n v="0.82"/>
    <n v="1"/>
    <n v="1202"/>
    <n v="3"/>
    <s v="Amsterdam Oud-Noord"/>
    <s v="Private roomOud-Noord"/>
    <n v="25410"/>
    <n v="0.5"/>
  </r>
  <r>
    <s v="Amsterdam"/>
    <n v="1723551"/>
    <x v="7"/>
    <n v="52.364135834314297"/>
    <n v="4.8810735697961203"/>
    <x v="1"/>
    <n v="85"/>
    <n v="341"/>
    <n v="348"/>
    <n v="5.95"/>
    <n v="13"/>
    <n v="1225"/>
    <n v="3"/>
    <s v="Amsterdam Centrum-Oost"/>
    <s v="Private roomCentrum-Oost"/>
    <n v="28985"/>
    <n v="0.5"/>
  </r>
  <r>
    <s v="Amsterdam"/>
    <n v="1801900"/>
    <x v="7"/>
    <n v="52.363251717317901"/>
    <n v="4.8862273158646801"/>
    <x v="1"/>
    <n v="105"/>
    <n v="344"/>
    <n v="76"/>
    <n v="1.25"/>
    <n v="338"/>
    <n v="1281"/>
    <n v="3"/>
    <s v="Amsterdam Centrum-Oost"/>
    <s v="Private roomCentrum-Oost"/>
    <n v="36120"/>
    <n v="0.5"/>
  </r>
  <r>
    <s v="Amsterdam"/>
    <n v="2047730"/>
    <x v="9"/>
    <n v="52.343960812408"/>
    <n v="4.9247257056561304"/>
    <x v="1"/>
    <n v="75"/>
    <n v="362"/>
    <n v="38"/>
    <n v="0.67"/>
    <n v="159"/>
    <n v="1431"/>
    <n v="3"/>
    <s v="Amsterdam Watergraafsmeer"/>
    <s v="Private roomWatergraafsmeer"/>
    <n v="27150"/>
    <n v="0.5"/>
  </r>
  <r>
    <s v="Amsterdam"/>
    <n v="2120071"/>
    <x v="10"/>
    <n v="52.346798767358202"/>
    <n v="4.8800493141205097"/>
    <x v="1"/>
    <n v="150"/>
    <n v="13"/>
    <n v="4"/>
    <n v="0.27"/>
    <n v="359"/>
    <n v="1471"/>
    <n v="3"/>
    <s v="Amsterdam Zuid"/>
    <s v="Private roomZuid"/>
    <n v="1950"/>
    <n v="0.5"/>
  </r>
  <r>
    <s v="Amsterdam"/>
    <n v="2120150"/>
    <x v="10"/>
    <n v="52.348134192452498"/>
    <n v="4.8808096770314302"/>
    <x v="1"/>
    <n v="180"/>
    <n v="9"/>
    <n v="0"/>
    <m/>
    <n v="364"/>
    <n v="1472"/>
    <n v="3"/>
    <s v="Amsterdam Zuid"/>
    <s v="Private roomZuid"/>
    <n v="1620"/>
    <n v="0.5"/>
  </r>
  <r>
    <s v="Amsterdam"/>
    <n v="2133234"/>
    <x v="6"/>
    <n v="52.3699487792993"/>
    <n v="4.9422386131180804"/>
    <x v="1"/>
    <n v="90"/>
    <n v="98"/>
    <n v="284"/>
    <n v="4.9400000000000004"/>
    <n v="80"/>
    <n v="1480"/>
    <n v="3"/>
    <s v="Amsterdam Oostelijk Havengebied - Indische Buurt"/>
    <s v="Private roomOostelijk Havengebied - Indische Buurt"/>
    <n v="8820"/>
    <n v="0.5"/>
  </r>
  <r>
    <s v="Amsterdam"/>
    <n v="2275817"/>
    <x v="7"/>
    <n v="52.373655739538499"/>
    <n v="4.9051963162203496"/>
    <x v="1"/>
    <n v="115"/>
    <n v="351"/>
    <n v="138"/>
    <n v="2.42"/>
    <n v="31"/>
    <n v="1543"/>
    <n v="3"/>
    <s v="Amsterdam Centrum-Oost"/>
    <s v="Private roomCentrum-Oost"/>
    <n v="40365"/>
    <n v="0.5"/>
  </r>
  <r>
    <s v="Amsterdam"/>
    <n v="2405985"/>
    <x v="4"/>
    <n v="52.375298352379801"/>
    <n v="4.8571961756091202"/>
    <x v="1"/>
    <n v="65"/>
    <n v="35"/>
    <n v="238"/>
    <n v="4.2"/>
    <n v="334"/>
    <n v="1598"/>
    <n v="3"/>
    <s v="Amsterdam Bos en Lommer"/>
    <s v="Private roomBos en Lommer"/>
    <n v="2275"/>
    <n v="0.5"/>
  </r>
  <r>
    <s v="Amsterdam"/>
    <n v="2534166"/>
    <x v="4"/>
    <n v="52.383706502215702"/>
    <n v="4.8547292977898904"/>
    <x v="1"/>
    <n v="55"/>
    <n v="8"/>
    <n v="155"/>
    <n v="2.73"/>
    <n v="356"/>
    <n v="1657"/>
    <n v="3"/>
    <s v="Amsterdam Bos en Lommer"/>
    <s v="Private roomBos en Lommer"/>
    <n v="440"/>
    <n v="0.5"/>
  </r>
  <r>
    <s v="Amsterdam"/>
    <n v="2560010"/>
    <x v="0"/>
    <n v="52.365372459033203"/>
    <n v="4.8755394724340704"/>
    <x v="1"/>
    <n v="56"/>
    <n v="247"/>
    <n v="105"/>
    <n v="2.0499999999999998"/>
    <n v="258"/>
    <n v="1672"/>
    <n v="3"/>
    <s v="Amsterdam De Baarsjes - Oud-West"/>
    <s v="Private roomDe Baarsjes - Oud-West"/>
    <n v="13832"/>
    <n v="0.5"/>
  </r>
  <r>
    <s v="Amsterdam"/>
    <n v="2580443"/>
    <x v="7"/>
    <n v="52.372812882716403"/>
    <n v="4.9022201422197096"/>
    <x v="1"/>
    <n v="69"/>
    <n v="333"/>
    <n v="102"/>
    <n v="1.78"/>
    <n v="56"/>
    <n v="1681"/>
    <n v="3"/>
    <s v="Amsterdam Centrum-Oost"/>
    <s v="Private roomCentrum-Oost"/>
    <n v="22977"/>
    <n v="0.5"/>
  </r>
  <r>
    <s v="Amsterdam"/>
    <n v="2623099"/>
    <x v="0"/>
    <n v="52.367758657618197"/>
    <n v="4.8765208203811001"/>
    <x v="1"/>
    <n v="84"/>
    <n v="247"/>
    <n v="33"/>
    <n v="0.64"/>
    <n v="81"/>
    <n v="1693"/>
    <n v="3"/>
    <s v="Amsterdam De Baarsjes - Oud-West"/>
    <s v="Private roomDe Baarsjes - Oud-West"/>
    <n v="20748"/>
    <n v="0.5"/>
  </r>
  <r>
    <s v="Amsterdam"/>
    <n v="2807515"/>
    <x v="0"/>
    <n v="52.369179082107401"/>
    <n v="4.8630360457896202"/>
    <x v="1"/>
    <n v="70"/>
    <n v="309"/>
    <n v="221"/>
    <n v="3.94"/>
    <n v="16"/>
    <n v="1789"/>
    <n v="3"/>
    <s v="Amsterdam De Baarsjes - Oud-West"/>
    <s v="Private roomDe Baarsjes - Oud-West"/>
    <n v="21630"/>
    <n v="0.5"/>
  </r>
  <r>
    <s v="Amsterdam"/>
    <n v="2830788"/>
    <x v="5"/>
    <n v="52.350913019396003"/>
    <n v="4.9126467572827996"/>
    <x v="1"/>
    <n v="98"/>
    <n v="333"/>
    <n v="159"/>
    <n v="2.83"/>
    <n v="177"/>
    <n v="1806"/>
    <n v="3"/>
    <s v="Amsterdam Oud-Oost"/>
    <s v="Private roomOud-Oost"/>
    <n v="32634"/>
    <n v="0.5"/>
  </r>
  <r>
    <s v="Amsterdam"/>
    <n v="3000125"/>
    <x v="7"/>
    <n v="52.364525584319203"/>
    <n v="4.8818502856541404"/>
    <x v="1"/>
    <n v="135"/>
    <n v="292"/>
    <n v="29"/>
    <n v="0.56000000000000005"/>
    <n v="52"/>
    <n v="1894"/>
    <n v="3"/>
    <s v="Amsterdam Centrum-Oost"/>
    <s v="Private roomCentrum-Oost"/>
    <n v="39420"/>
    <n v="0.5"/>
  </r>
  <r>
    <s v="Amsterdam"/>
    <n v="3284802"/>
    <x v="11"/>
    <n v="52.409692163752503"/>
    <n v="4.9452372905928899"/>
    <x v="1"/>
    <n v="70"/>
    <n v="320"/>
    <n v="193"/>
    <n v="3.54"/>
    <n v="84"/>
    <n v="2061"/>
    <n v="3"/>
    <s v="Amsterdam Noord-Oost"/>
    <s v="Private roomNoord-Oost"/>
    <n v="22400"/>
    <n v="0.5"/>
  </r>
  <r>
    <s v="Amsterdam"/>
    <n v="3347583"/>
    <x v="1"/>
    <n v="52.358113956944599"/>
    <n v="4.9001299585826796"/>
    <x v="1"/>
    <n v="100"/>
    <n v="196"/>
    <n v="291"/>
    <n v="5.38"/>
    <n v="39"/>
    <n v="2111"/>
    <n v="3"/>
    <s v="Amsterdam De Pijp - Rivierenbuurt"/>
    <s v="Private roomDe Pijp - Rivierenbuurt"/>
    <n v="19600"/>
    <n v="0.5"/>
  </r>
  <r>
    <s v="Amsterdam"/>
    <n v="3383408"/>
    <x v="7"/>
    <n v="52.364932618911098"/>
    <n v="4.8813984155449903"/>
    <x v="1"/>
    <n v="90"/>
    <n v="219"/>
    <n v="218"/>
    <n v="4.1399999999999997"/>
    <n v="177"/>
    <n v="2140"/>
    <n v="3"/>
    <s v="Amsterdam Centrum-Oost"/>
    <s v="Private roomCentrum-Oost"/>
    <n v="19710"/>
    <n v="0.5"/>
  </r>
  <r>
    <s v="Amsterdam"/>
    <n v="3589859"/>
    <x v="1"/>
    <n v="52.354121807814998"/>
    <n v="4.9068270231384901"/>
    <x v="1"/>
    <n v="119"/>
    <n v="17"/>
    <n v="16"/>
    <n v="0.31"/>
    <n v="318"/>
    <n v="2270"/>
    <n v="3"/>
    <s v="Amsterdam De Pijp - Rivierenbuurt"/>
    <s v="Private roomDe Pijp - Rivierenbuurt"/>
    <n v="2023"/>
    <n v="0.5"/>
  </r>
  <r>
    <s v="Amsterdam"/>
    <n v="3690880"/>
    <x v="7"/>
    <n v="52.366366207260398"/>
    <n v="4.92116371264565"/>
    <x v="1"/>
    <n v="145"/>
    <n v="18"/>
    <n v="251"/>
    <n v="4.8099999999999996"/>
    <n v="320"/>
    <n v="2316"/>
    <n v="3"/>
    <s v="Amsterdam Centrum-Oost"/>
    <s v="Private roomCentrum-Oost"/>
    <n v="2610"/>
    <n v="0.5"/>
  </r>
  <r>
    <s v="Amsterdam"/>
    <n v="3725271"/>
    <x v="6"/>
    <n v="52.369365394793697"/>
    <n v="4.9379192641141696"/>
    <x v="1"/>
    <n v="65"/>
    <n v="342"/>
    <n v="94"/>
    <n v="1.78"/>
    <n v="86"/>
    <n v="2344"/>
    <n v="3"/>
    <s v="Amsterdam Oostelijk Havengebied - Indische Buurt"/>
    <s v="Private roomOostelijk Havengebied - Indische Buurt"/>
    <n v="22230"/>
    <n v="0.5"/>
  </r>
  <r>
    <s v="Amsterdam"/>
    <n v="3841579"/>
    <x v="10"/>
    <n v="52.350513029879501"/>
    <n v="4.85497217999563"/>
    <x v="1"/>
    <n v="119"/>
    <n v="148"/>
    <n v="71"/>
    <n v="1.35"/>
    <n v="264"/>
    <n v="2430"/>
    <n v="3"/>
    <s v="Amsterdam Zuid"/>
    <s v="Private roomZuid"/>
    <n v="17612"/>
    <n v="0.5"/>
  </r>
  <r>
    <s v="Amsterdam"/>
    <n v="3849563"/>
    <x v="0"/>
    <n v="52.368581646775503"/>
    <n v="4.8721208696612903"/>
    <x v="1"/>
    <n v="75"/>
    <n v="181"/>
    <n v="21"/>
    <n v="0.41"/>
    <n v="17"/>
    <n v="2435"/>
    <n v="3"/>
    <s v="Amsterdam De Baarsjes - Oud-West"/>
    <s v="Private roomDe Baarsjes - Oud-West"/>
    <n v="13575"/>
    <n v="0.5"/>
  </r>
  <r>
    <s v="Amsterdam"/>
    <n v="3850766"/>
    <x v="16"/>
    <n v="52.365185506026599"/>
    <n v="4.9839070219628896"/>
    <x v="1"/>
    <n v="85"/>
    <n v="312"/>
    <n v="297"/>
    <n v="5.69"/>
    <n v="33"/>
    <n v="2439"/>
    <n v="3"/>
    <s v="Amsterdam IJburg - Zeeburgereiland"/>
    <s v="Private roomIJburg - Zeeburgereiland"/>
    <n v="26520"/>
    <n v="0.5"/>
  </r>
  <r>
    <s v="Amsterdam"/>
    <n v="3942085"/>
    <x v="13"/>
    <n v="52.421817375900503"/>
    <n v="4.8875979276213597"/>
    <x v="1"/>
    <n v="35"/>
    <n v="52"/>
    <n v="97"/>
    <n v="1.87"/>
    <n v="353"/>
    <n v="2503"/>
    <n v="3"/>
    <s v="Amsterdam Noord-West"/>
    <s v="Private roomNoord-West"/>
    <n v="1820"/>
    <n v="0.5"/>
  </r>
  <r>
    <s v="Amsterdam"/>
    <n v="4010712"/>
    <x v="10"/>
    <n v="52.350052095331797"/>
    <n v="4.8706138587929999"/>
    <x v="1"/>
    <n v="400"/>
    <n v="237"/>
    <n v="15"/>
    <n v="0.28999999999999998"/>
    <n v="96"/>
    <n v="2536"/>
    <n v="3"/>
    <s v="Amsterdam Zuid"/>
    <s v="Private roomZuid"/>
    <n v="94800"/>
    <n v="0.5"/>
  </r>
  <r>
    <s v="Amsterdam"/>
    <n v="4052965"/>
    <x v="1"/>
    <n v="52.349828791675598"/>
    <n v="4.8871471158681503"/>
    <x v="1"/>
    <n v="120"/>
    <n v="52"/>
    <n v="201"/>
    <n v="3.97"/>
    <n v="298"/>
    <n v="2564"/>
    <n v="3"/>
    <s v="Amsterdam De Pijp - Rivierenbuurt"/>
    <s v="Private roomDe Pijp - Rivierenbuurt"/>
    <n v="6240"/>
    <n v="0.5"/>
  </r>
  <r>
    <s v="Amsterdam"/>
    <n v="4059685"/>
    <x v="0"/>
    <n v="52.3609881959162"/>
    <n v="4.8631326911619803"/>
    <x v="1"/>
    <n v="50"/>
    <n v="293"/>
    <n v="78"/>
    <n v="1.54"/>
    <n v="50"/>
    <n v="2571"/>
    <n v="3"/>
    <s v="Amsterdam De Baarsjes - Oud-West"/>
    <s v="Private roomDe Baarsjes - Oud-West"/>
    <n v="14650"/>
    <n v="0.5"/>
  </r>
  <r>
    <s v="Amsterdam"/>
    <n v="4076501"/>
    <x v="10"/>
    <n v="52.353603427216299"/>
    <n v="4.86634119452075"/>
    <x v="1"/>
    <n v="80"/>
    <n v="364"/>
    <n v="52"/>
    <n v="1.01"/>
    <n v="309"/>
    <n v="2582"/>
    <n v="3"/>
    <s v="Amsterdam Zuid"/>
    <s v="Private roomZuid"/>
    <n v="29120"/>
    <n v="0.5"/>
  </r>
  <r>
    <s v="Amsterdam"/>
    <n v="4232124"/>
    <x v="0"/>
    <n v="52.371657771603303"/>
    <n v="4.8707207117531199"/>
    <x v="1"/>
    <n v="95"/>
    <n v="111"/>
    <n v="269"/>
    <n v="5.32"/>
    <n v="285"/>
    <n v="2651"/>
    <n v="3"/>
    <s v="Amsterdam De Baarsjes - Oud-West"/>
    <s v="Private roomDe Baarsjes - Oud-West"/>
    <n v="10545"/>
    <n v="0.5"/>
  </r>
  <r>
    <s v="Amsterdam"/>
    <n v="4289342"/>
    <x v="6"/>
    <n v="52.371474112193603"/>
    <n v="4.9443857973962402"/>
    <x v="1"/>
    <n v="89"/>
    <n v="7"/>
    <n v="49"/>
    <n v="0.97"/>
    <n v="22"/>
    <n v="2687"/>
    <n v="3"/>
    <s v="Amsterdam Oostelijk Havengebied - Indische Buurt"/>
    <s v="Private roomOostelijk Havengebied - Indische Buurt"/>
    <n v="623"/>
    <n v="0.5"/>
  </r>
  <r>
    <s v="Amsterdam"/>
    <n v="4591192"/>
    <x v="1"/>
    <n v="52.357436837429198"/>
    <n v="4.9032141884338696"/>
    <x v="1"/>
    <n v="99"/>
    <n v="169"/>
    <n v="309"/>
    <n v="6.29"/>
    <n v="130"/>
    <n v="2842"/>
    <n v="3"/>
    <s v="Amsterdam De Pijp - Rivierenbuurt"/>
    <s v="Private roomDe Pijp - Rivierenbuurt"/>
    <n v="16731"/>
    <n v="0.5"/>
  </r>
  <r>
    <s v="Amsterdam"/>
    <n v="4591819"/>
    <x v="1"/>
    <n v="52.351637266770403"/>
    <n v="4.90659272833103"/>
    <x v="1"/>
    <n v="89"/>
    <n v="9"/>
    <n v="115"/>
    <n v="2.4"/>
    <n v="358"/>
    <n v="2844"/>
    <n v="3"/>
    <s v="Amsterdam De Pijp - Rivierenbuurt"/>
    <s v="Private roomDe Pijp - Rivierenbuurt"/>
    <n v="801"/>
    <n v="0.5"/>
  </r>
  <r>
    <s v="Amsterdam"/>
    <n v="4648294"/>
    <x v="5"/>
    <n v="52.355301640468902"/>
    <n v="4.9186268706205096"/>
    <x v="1"/>
    <n v="48"/>
    <n v="179"/>
    <n v="8"/>
    <n v="0.17"/>
    <n v="194"/>
    <n v="2879"/>
    <n v="3"/>
    <s v="Amsterdam Oud-Oost"/>
    <s v="Private roomOud-Oost"/>
    <n v="8592"/>
    <n v="0.5"/>
  </r>
  <r>
    <s v="Amsterdam"/>
    <n v="4830796"/>
    <x v="20"/>
    <n v="52.380799204045601"/>
    <n v="4.8305576083398796"/>
    <x v="1"/>
    <n v="75"/>
    <n v="24"/>
    <n v="107"/>
    <n v="2.2400000000000002"/>
    <n v="282"/>
    <n v="2979"/>
    <n v="3"/>
    <s v="Amsterdam Geuzenveld - Slotermeer"/>
    <s v="Private roomGeuzenveld - Slotermeer"/>
    <n v="1800"/>
    <n v="0.5"/>
  </r>
  <r>
    <s v="Amsterdam"/>
    <n v="4864384"/>
    <x v="17"/>
    <n v="52.349317962521297"/>
    <n v="4.7878162521121199"/>
    <x v="1"/>
    <n v="75"/>
    <n v="17"/>
    <n v="123"/>
    <n v="2.68"/>
    <n v="361"/>
    <n v="2996"/>
    <n v="3"/>
    <s v="Amsterdam De Aker - Nieuw Sloten"/>
    <s v="Private roomDe Aker - Nieuw Sloten"/>
    <n v="1275"/>
    <n v="0.5"/>
  </r>
  <r>
    <s v="Amsterdam"/>
    <n v="4872974"/>
    <x v="0"/>
    <n v="52.362748830637202"/>
    <n v="4.8631026551565997"/>
    <x v="1"/>
    <n v="110"/>
    <n v="349"/>
    <n v="184"/>
    <n v="4.05"/>
    <n v="67"/>
    <n v="3004"/>
    <n v="3"/>
    <s v="Amsterdam De Baarsjes - Oud-West"/>
    <s v="Private roomDe Baarsjes - Oud-West"/>
    <n v="38390"/>
    <n v="0.5"/>
  </r>
  <r>
    <s v="Amsterdam"/>
    <n v="4991085"/>
    <x v="0"/>
    <n v="52.365009562250201"/>
    <n v="4.8509741080842002"/>
    <x v="1"/>
    <n v="82"/>
    <n v="85"/>
    <n v="78"/>
    <n v="1.91"/>
    <n v="328"/>
    <n v="3063"/>
    <n v="3"/>
    <s v="Amsterdam De Baarsjes - Oud-West"/>
    <s v="Private roomDe Baarsjes - Oud-West"/>
    <n v="6970"/>
    <n v="0.5"/>
  </r>
  <r>
    <s v="Amsterdam"/>
    <n v="5012728"/>
    <x v="17"/>
    <n v="52.349200691304198"/>
    <n v="4.7876378258240804"/>
    <x v="1"/>
    <n v="75"/>
    <n v="13"/>
    <n v="119"/>
    <n v="2.5299999999999998"/>
    <n v="359"/>
    <n v="3077"/>
    <n v="3"/>
    <s v="Amsterdam De Aker - Nieuw Sloten"/>
    <s v="Private roomDe Aker - Nieuw Sloten"/>
    <n v="975"/>
    <n v="0.5"/>
  </r>
  <r>
    <s v="Amsterdam"/>
    <n v="5239011"/>
    <x v="5"/>
    <n v="52.365519621978898"/>
    <n v="4.9274350874203403"/>
    <x v="1"/>
    <n v="85"/>
    <n v="281"/>
    <n v="64"/>
    <n v="1.43"/>
    <n v="15"/>
    <n v="3180"/>
    <n v="3"/>
    <s v="Amsterdam Oud-Oost"/>
    <s v="Private roomOud-Oost"/>
    <n v="23885"/>
    <n v="0.5"/>
  </r>
  <r>
    <s v="Amsterdam"/>
    <n v="5665907"/>
    <x v="0"/>
    <n v="52.371991284476699"/>
    <n v="4.8654726364581897"/>
    <x v="1"/>
    <n v="48"/>
    <n v="352"/>
    <n v="60"/>
    <n v="1.34"/>
    <n v="20"/>
    <n v="3352"/>
    <n v="3"/>
    <s v="Amsterdam De Baarsjes - Oud-West"/>
    <s v="Private roomDe Baarsjes - Oud-West"/>
    <n v="16896"/>
    <n v="0.5"/>
  </r>
  <r>
    <s v="Amsterdam"/>
    <n v="5718834"/>
    <x v="7"/>
    <n v="52.372954532161302"/>
    <n v="4.9202742993178799"/>
    <x v="1"/>
    <n v="69"/>
    <n v="31"/>
    <n v="175"/>
    <n v="3.89"/>
    <n v="339"/>
    <n v="3379"/>
    <n v="3"/>
    <s v="Amsterdam Centrum-Oost"/>
    <s v="Private roomCentrum-Oost"/>
    <n v="2139"/>
    <n v="0.5"/>
  </r>
  <r>
    <s v="Amsterdam"/>
    <n v="5723826"/>
    <x v="0"/>
    <n v="52.363957631214198"/>
    <n v="4.8674412780048097"/>
    <x v="1"/>
    <n v="105"/>
    <n v="338"/>
    <n v="11"/>
    <n v="0.36"/>
    <n v="88"/>
    <n v="3384"/>
    <n v="3"/>
    <s v="Amsterdam De Baarsjes - Oud-West"/>
    <s v="Private roomDe Baarsjes - Oud-West"/>
    <n v="35490"/>
    <n v="0.5"/>
  </r>
  <r>
    <s v="Amsterdam"/>
    <n v="5804225"/>
    <x v="7"/>
    <n v="52.370186505571297"/>
    <n v="4.9008987707484"/>
    <x v="1"/>
    <n v="120"/>
    <n v="264"/>
    <n v="215"/>
    <n v="4.8099999999999996"/>
    <n v="131"/>
    <n v="3431"/>
    <n v="3"/>
    <s v="Amsterdam Centrum-Oost"/>
    <s v="Private roomCentrum-Oost"/>
    <n v="31680"/>
    <n v="0.5"/>
  </r>
  <r>
    <s v="Amsterdam"/>
    <n v="6116302"/>
    <x v="18"/>
    <n v="52.299685363798297"/>
    <n v="4.9978465563401304"/>
    <x v="1"/>
    <n v="39"/>
    <n v="149"/>
    <n v="207"/>
    <n v="4.7300000000000004"/>
    <n v="163"/>
    <n v="3641"/>
    <n v="3"/>
    <s v="Amsterdam Gaasperdam - Driemond"/>
    <s v="Private roomGaasperdam - Driemond"/>
    <n v="5811"/>
    <n v="0.5"/>
  </r>
  <r>
    <s v="Amsterdam"/>
    <n v="6124335"/>
    <x v="4"/>
    <n v="52.375987691588499"/>
    <n v="4.8379279467328802"/>
    <x v="1"/>
    <n v="80"/>
    <n v="340"/>
    <n v="65"/>
    <n v="1.48"/>
    <n v="34"/>
    <n v="3648"/>
    <n v="3"/>
    <s v="Amsterdam Bos en Lommer"/>
    <s v="Private roomBos en Lommer"/>
    <n v="27200"/>
    <n v="0.5"/>
  </r>
  <r>
    <s v="Amsterdam"/>
    <n v="6206713"/>
    <x v="20"/>
    <n v="52.382833029265399"/>
    <n v="4.8369896961909404"/>
    <x v="1"/>
    <n v="58"/>
    <n v="313"/>
    <n v="105"/>
    <n v="3.34"/>
    <n v="119"/>
    <n v="3702"/>
    <n v="3"/>
    <s v="Amsterdam Geuzenveld - Slotermeer"/>
    <s v="Private roomGeuzenveld - Slotermeer"/>
    <n v="18154"/>
    <n v="0.5"/>
  </r>
  <r>
    <s v="Amsterdam"/>
    <n v="6274451"/>
    <x v="10"/>
    <n v="52.346232983463501"/>
    <n v="4.8493126187808597"/>
    <x v="1"/>
    <n v="95"/>
    <n v="68"/>
    <n v="90"/>
    <n v="2.08"/>
    <n v="270"/>
    <n v="3751"/>
    <n v="3"/>
    <s v="Amsterdam Zuid"/>
    <s v="Private roomZuid"/>
    <n v="6460"/>
    <n v="0.5"/>
  </r>
  <r>
    <s v="Amsterdam"/>
    <n v="6310268"/>
    <x v="6"/>
    <n v="52.370622273393501"/>
    <n v="4.9368456541792103"/>
    <x v="1"/>
    <n v="74"/>
    <n v="288"/>
    <n v="63"/>
    <n v="1.49"/>
    <n v="95"/>
    <n v="3781"/>
    <n v="3"/>
    <s v="Amsterdam Oostelijk Havengebied - Indische Buurt"/>
    <s v="Private roomOostelijk Havengebied - Indische Buurt"/>
    <n v="21312"/>
    <n v="0.5"/>
  </r>
  <r>
    <s v="Amsterdam"/>
    <n v="6320255"/>
    <x v="6"/>
    <n v="52.377219191358797"/>
    <n v="4.9137035696015197"/>
    <x v="1"/>
    <n v="86"/>
    <n v="203"/>
    <n v="122"/>
    <n v="2.83"/>
    <n v="101"/>
    <n v="3786"/>
    <n v="3"/>
    <s v="Amsterdam Oostelijk Havengebied - Indische Buurt"/>
    <s v="Private roomOostelijk Havengebied - Indische Buurt"/>
    <n v="17458"/>
    <n v="0.5"/>
  </r>
  <r>
    <s v="Amsterdam"/>
    <n v="6431903"/>
    <x v="5"/>
    <n v="52.358901507006003"/>
    <n v="4.9332286429104402"/>
    <x v="1"/>
    <n v="75"/>
    <n v="323"/>
    <n v="124"/>
    <n v="2.91"/>
    <n v="31"/>
    <n v="3867"/>
    <n v="3"/>
    <s v="Amsterdam Oud-Oost"/>
    <s v="Private roomOud-Oost"/>
    <n v="24225"/>
    <n v="0.5"/>
  </r>
  <r>
    <s v="Amsterdam"/>
    <n v="6500458"/>
    <x v="12"/>
    <n v="52.383288303789598"/>
    <n v="4.9181765058556204"/>
    <x v="1"/>
    <n v="90"/>
    <n v="317"/>
    <n v="20"/>
    <n v="0.49"/>
    <n v="155"/>
    <n v="3909"/>
    <n v="3"/>
    <s v="Amsterdam Oud-Noord"/>
    <s v="Private roomOud-Noord"/>
    <n v="28530"/>
    <n v="0.5"/>
  </r>
  <r>
    <s v="Amsterdam"/>
    <n v="6537510"/>
    <x v="0"/>
    <n v="52.368049406731998"/>
    <n v="4.8558596750582597"/>
    <x v="1"/>
    <n v="68"/>
    <n v="29"/>
    <n v="74"/>
    <n v="1.78"/>
    <n v="23"/>
    <n v="3935"/>
    <n v="3"/>
    <s v="Amsterdam De Baarsjes - Oud-West"/>
    <s v="Private roomDe Baarsjes - Oud-West"/>
    <n v="1972"/>
    <n v="0.5"/>
  </r>
  <r>
    <s v="Amsterdam"/>
    <n v="6555445"/>
    <x v="8"/>
    <n v="52.365466355138899"/>
    <n v="4.8447959258775404"/>
    <x v="1"/>
    <n v="56"/>
    <n v="360"/>
    <n v="64"/>
    <n v="1.5"/>
    <n v="252"/>
    <n v="3949"/>
    <n v="3"/>
    <s v="Amsterdam Slotervaart"/>
    <s v="Private roomSlotervaart"/>
    <n v="20160"/>
    <n v="0.5"/>
  </r>
  <r>
    <s v="Amsterdam"/>
    <n v="6629852"/>
    <x v="7"/>
    <n v="52.366429377457401"/>
    <n v="4.9061430452647796"/>
    <x v="1"/>
    <n v="140"/>
    <n v="331"/>
    <n v="35"/>
    <n v="0.96"/>
    <n v="15"/>
    <n v="4001"/>
    <n v="3"/>
    <s v="Amsterdam Centrum-Oost"/>
    <s v="Private roomCentrum-Oost"/>
    <n v="46340"/>
    <n v="0.5"/>
  </r>
  <r>
    <s v="Amsterdam"/>
    <n v="6890932"/>
    <x v="1"/>
    <n v="52.356839421951499"/>
    <n v="4.8965994728194602"/>
    <x v="1"/>
    <n v="80"/>
    <n v="271"/>
    <n v="45"/>
    <n v="1.0900000000000001"/>
    <n v="45"/>
    <n v="4175"/>
    <n v="3"/>
    <s v="Amsterdam De Pijp - Rivierenbuurt"/>
    <s v="Private roomDe Pijp - Rivierenbuurt"/>
    <n v="21680"/>
    <n v="0.5"/>
  </r>
  <r>
    <s v="Amsterdam"/>
    <n v="6920719"/>
    <x v="0"/>
    <n v="52.371163197647697"/>
    <n v="4.8662706212092202"/>
    <x v="1"/>
    <n v="95"/>
    <n v="56"/>
    <n v="203"/>
    <n v="4.84"/>
    <n v="316"/>
    <n v="4196"/>
    <n v="3"/>
    <s v="Amsterdam De Baarsjes - Oud-West"/>
    <s v="Private roomDe Baarsjes - Oud-West"/>
    <n v="5320"/>
    <n v="0.5"/>
  </r>
  <r>
    <s v="Amsterdam"/>
    <n v="6946654"/>
    <x v="9"/>
    <n v="52.347508228884202"/>
    <n v="4.9313696784870302"/>
    <x v="1"/>
    <n v="75"/>
    <n v="198"/>
    <n v="120"/>
    <n v="2.86"/>
    <n v="201"/>
    <n v="4213"/>
    <n v="3"/>
    <s v="Amsterdam Watergraafsmeer"/>
    <s v="Private roomWatergraafsmeer"/>
    <n v="14850"/>
    <n v="0.5"/>
  </r>
  <r>
    <s v="Amsterdam"/>
    <n v="7111455"/>
    <x v="13"/>
    <n v="52.424640564014602"/>
    <n v="4.8886508706847103"/>
    <x v="1"/>
    <n v="65"/>
    <n v="315"/>
    <n v="181"/>
    <n v="4.4000000000000004"/>
    <n v="74"/>
    <n v="4307"/>
    <n v="3"/>
    <s v="Amsterdam Noord-West"/>
    <s v="Private roomNoord-West"/>
    <n v="20475"/>
    <n v="0.5"/>
  </r>
  <r>
    <s v="Amsterdam"/>
    <n v="7139984"/>
    <x v="0"/>
    <n v="52.365125929716797"/>
    <n v="4.8638339819401404"/>
    <x v="1"/>
    <n v="99"/>
    <n v="295"/>
    <n v="108"/>
    <n v="2.63"/>
    <n v="76"/>
    <n v="4319"/>
    <n v="3"/>
    <s v="Amsterdam De Baarsjes - Oud-West"/>
    <s v="Private roomDe Baarsjes - Oud-West"/>
    <n v="29205"/>
    <n v="0.5"/>
  </r>
  <r>
    <s v="Amsterdam"/>
    <n v="7242227"/>
    <x v="13"/>
    <n v="52.4042067502441"/>
    <n v="4.9080457754771798"/>
    <x v="1"/>
    <n v="55"/>
    <n v="177"/>
    <n v="50"/>
    <n v="1.2"/>
    <n v="82"/>
    <n v="4389"/>
    <n v="3"/>
    <s v="Amsterdam Noord-West"/>
    <s v="Private roomNoord-West"/>
    <n v="9735"/>
    <n v="0.5"/>
  </r>
  <r>
    <s v="Amsterdam"/>
    <n v="7271985"/>
    <x v="7"/>
    <n v="52.364882407196703"/>
    <n v="4.90547880091379"/>
    <x v="1"/>
    <n v="210"/>
    <n v="302"/>
    <n v="46"/>
    <n v="1.1399999999999999"/>
    <n v="69"/>
    <n v="4420"/>
    <n v="3"/>
    <s v="Amsterdam Centrum-Oost"/>
    <s v="Private roomCentrum-Oost"/>
    <n v="63420"/>
    <n v="0.5"/>
  </r>
  <r>
    <s v="Amsterdam"/>
    <n v="7400719"/>
    <x v="4"/>
    <n v="52.378565956903103"/>
    <n v="4.8467600854977597"/>
    <x v="1"/>
    <n v="75"/>
    <n v="28"/>
    <n v="38"/>
    <n v="0.96"/>
    <n v="360"/>
    <n v="4511"/>
    <n v="3"/>
    <s v="Amsterdam Bos en Lommer"/>
    <s v="Private roomBos en Lommer"/>
    <n v="2100"/>
    <n v="0.5"/>
  </r>
  <r>
    <s v="Amsterdam"/>
    <n v="7517485"/>
    <x v="0"/>
    <n v="52.370742827776603"/>
    <n v="4.8591019578116299"/>
    <x v="1"/>
    <n v="79"/>
    <n v="211"/>
    <n v="145"/>
    <n v="3.61"/>
    <n v="53"/>
    <n v="4593"/>
    <n v="3"/>
    <s v="Amsterdam De Baarsjes - Oud-West"/>
    <s v="Private roomDe Baarsjes - Oud-West"/>
    <n v="16669"/>
    <n v="0.5"/>
  </r>
  <r>
    <s v="Amsterdam"/>
    <n v="7523012"/>
    <x v="2"/>
    <n v="52.373095782386997"/>
    <n v="4.87068694305405"/>
    <x v="1"/>
    <n v="95"/>
    <n v="32"/>
    <n v="172"/>
    <n v="4.2"/>
    <n v="323"/>
    <n v="4597"/>
    <n v="3"/>
    <s v="Amsterdam Westerpark"/>
    <s v="Private roomWesterpark"/>
    <n v="3040"/>
    <n v="0.5"/>
  </r>
  <r>
    <s v="Amsterdam"/>
    <n v="7612114"/>
    <x v="4"/>
    <n v="52.382059206927899"/>
    <n v="4.8487263799499898"/>
    <x v="1"/>
    <n v="99"/>
    <n v="216"/>
    <n v="60"/>
    <n v="1.87"/>
    <n v="2"/>
    <n v="4661"/>
    <n v="3"/>
    <s v="Amsterdam Bos en Lommer"/>
    <s v="Private roomBos en Lommer"/>
    <n v="21384"/>
    <n v="0.5"/>
  </r>
  <r>
    <s v="Amsterdam"/>
    <n v="7821754"/>
    <x v="0"/>
    <n v="52.369742014000103"/>
    <n v="4.8604673047012596"/>
    <x v="1"/>
    <n v="65"/>
    <n v="355"/>
    <n v="71"/>
    <n v="1.79"/>
    <n v="87"/>
    <n v="4797"/>
    <n v="3"/>
    <s v="Amsterdam De Baarsjes - Oud-West"/>
    <s v="Private roomDe Baarsjes - Oud-West"/>
    <n v="23075"/>
    <n v="0.5"/>
  </r>
  <r>
    <s v="Amsterdam"/>
    <n v="7854067"/>
    <x v="1"/>
    <n v="52.355553057645999"/>
    <n v="4.8983766878800603"/>
    <x v="1"/>
    <n v="115"/>
    <n v="362"/>
    <n v="149"/>
    <n v="3.74"/>
    <n v="83"/>
    <n v="4819"/>
    <n v="3"/>
    <s v="Amsterdam De Pijp - Rivierenbuurt"/>
    <s v="Private roomDe Pijp - Rivierenbuurt"/>
    <n v="41630"/>
    <n v="0.5"/>
  </r>
  <r>
    <s v="Amsterdam"/>
    <n v="7895182"/>
    <x v="4"/>
    <n v="52.375192584753997"/>
    <n v="4.8389281681599998"/>
    <x v="1"/>
    <n v="68"/>
    <n v="192"/>
    <n v="57"/>
    <n v="1.44"/>
    <n v="157"/>
    <n v="4847"/>
    <n v="3"/>
    <s v="Amsterdam Bos en Lommer"/>
    <s v="Private roomBos en Lommer"/>
    <n v="13056"/>
    <n v="0.5"/>
  </r>
  <r>
    <s v="Amsterdam"/>
    <n v="7938339"/>
    <x v="10"/>
    <n v="52.346546827576297"/>
    <n v="4.8619293467294096"/>
    <x v="1"/>
    <n v="85"/>
    <n v="346"/>
    <n v="156"/>
    <n v="3.92"/>
    <n v="1"/>
    <n v="4882"/>
    <n v="3"/>
    <s v="Amsterdam Zuid"/>
    <s v="Private roomZuid"/>
    <n v="29410"/>
    <n v="0.5"/>
  </r>
  <r>
    <s v="Amsterdam"/>
    <n v="8101745"/>
    <x v="4"/>
    <n v="52.377358559478402"/>
    <n v="4.8377287311153196"/>
    <x v="1"/>
    <n v="69"/>
    <n v="3"/>
    <n v="57"/>
    <n v="1.44"/>
    <n v="364"/>
    <n v="4960"/>
    <n v="3"/>
    <s v="Amsterdam Bos en Lommer"/>
    <s v="Private roomBos en Lommer"/>
    <n v="207"/>
    <n v="0.5"/>
  </r>
  <r>
    <s v="Amsterdam"/>
    <n v="8513567"/>
    <x v="1"/>
    <n v="52.353398284978098"/>
    <n v="4.9076219867233002"/>
    <x v="1"/>
    <n v="94"/>
    <n v="98"/>
    <n v="151"/>
    <n v="5.82"/>
    <n v="293"/>
    <n v="5186"/>
    <n v="3"/>
    <s v="Amsterdam De Pijp - Rivierenbuurt"/>
    <s v="Private roomDe Pijp - Rivierenbuurt"/>
    <n v="9212"/>
    <n v="0.5"/>
  </r>
  <r>
    <s v="Amsterdam"/>
    <n v="8562801"/>
    <x v="6"/>
    <n v="52.370104796905402"/>
    <n v="4.9368345842327503"/>
    <x v="1"/>
    <n v="99"/>
    <n v="291"/>
    <n v="25"/>
    <n v="0.88"/>
    <n v="222"/>
    <n v="5212"/>
    <n v="3"/>
    <s v="Amsterdam Oostelijk Havengebied - Indische Buurt"/>
    <s v="Private roomOostelijk Havengebied - Indische Buurt"/>
    <n v="28809"/>
    <n v="0.5"/>
  </r>
  <r>
    <s v="Amsterdam"/>
    <n v="8573112"/>
    <x v="5"/>
    <n v="52.354163475811298"/>
    <n v="4.9106658465289899"/>
    <x v="1"/>
    <n v="100"/>
    <n v="19"/>
    <n v="84"/>
    <n v="2.2000000000000002"/>
    <n v="336"/>
    <n v="5217"/>
    <n v="3"/>
    <s v="Amsterdam Oud-Oost"/>
    <s v="Private roomOud-Oost"/>
    <n v="1900"/>
    <n v="0.5"/>
  </r>
  <r>
    <s v="Amsterdam"/>
    <n v="8606255"/>
    <x v="10"/>
    <n v="52.357429633861798"/>
    <n v="4.8501057912206704"/>
    <x v="1"/>
    <n v="75"/>
    <n v="248"/>
    <n v="201"/>
    <n v="5.22"/>
    <n v="76"/>
    <n v="5238"/>
    <n v="3"/>
    <s v="Amsterdam Zuid"/>
    <s v="Private roomZuid"/>
    <n v="18600"/>
    <n v="0.5"/>
  </r>
  <r>
    <s v="Amsterdam"/>
    <n v="8640292"/>
    <x v="4"/>
    <n v="52.3746525108279"/>
    <n v="4.8530669878849704"/>
    <x v="1"/>
    <n v="90"/>
    <n v="314"/>
    <n v="47"/>
    <n v="1.27"/>
    <n v="1"/>
    <n v="5254"/>
    <n v="3"/>
    <s v="Amsterdam Bos en Lommer"/>
    <s v="Private roomBos en Lommer"/>
    <n v="28260"/>
    <n v="0.5"/>
  </r>
  <r>
    <s v="Amsterdam"/>
    <n v="8660698"/>
    <x v="1"/>
    <n v="52.355088597814401"/>
    <n v="4.8987771345324402"/>
    <x v="1"/>
    <n v="95"/>
    <n v="136"/>
    <n v="231"/>
    <n v="6.01"/>
    <n v="56"/>
    <n v="5272"/>
    <n v="3"/>
    <s v="Amsterdam De Pijp - Rivierenbuurt"/>
    <s v="Private roomDe Pijp - Rivierenbuurt"/>
    <n v="12920"/>
    <n v="0.5"/>
  </r>
  <r>
    <s v="Amsterdam"/>
    <n v="8693789"/>
    <x v="7"/>
    <n v="52.364660439097001"/>
    <n v="4.8831907548917899"/>
    <x v="1"/>
    <n v="155"/>
    <n v="162"/>
    <n v="55"/>
    <n v="1.48"/>
    <n v="142"/>
    <n v="5282"/>
    <n v="3"/>
    <s v="Amsterdam Centrum-Oost"/>
    <s v="Private roomCentrum-Oost"/>
    <n v="25110"/>
    <n v="0.5"/>
  </r>
  <r>
    <s v="Amsterdam"/>
    <n v="8750833"/>
    <x v="10"/>
    <n v="52.357296278322004"/>
    <n v="4.8728507867150403"/>
    <x v="1"/>
    <n v="210"/>
    <n v="1"/>
    <n v="5"/>
    <n v="0.17"/>
    <n v="364"/>
    <n v="5322"/>
    <n v="3"/>
    <s v="Amsterdam Zuid"/>
    <s v="Private roomZuid"/>
    <n v="210"/>
    <n v="0.5"/>
  </r>
  <r>
    <s v="Amsterdam"/>
    <n v="8902074"/>
    <x v="7"/>
    <n v="52.361462211815002"/>
    <n v="4.8952759063717401"/>
    <x v="1"/>
    <n v="130"/>
    <n v="63"/>
    <n v="112"/>
    <n v="3.11"/>
    <n v="95"/>
    <n v="5406"/>
    <n v="3"/>
    <s v="Amsterdam Centrum-Oost"/>
    <s v="Private roomCentrum-Oost"/>
    <n v="8190"/>
    <n v="0.5"/>
  </r>
  <r>
    <s v="Amsterdam"/>
    <n v="9095867"/>
    <x v="1"/>
    <n v="52.353980722635498"/>
    <n v="4.9023715507531502"/>
    <x v="1"/>
    <n v="125"/>
    <n v="45"/>
    <n v="75"/>
    <n v="2.0499999999999998"/>
    <n v="275"/>
    <n v="5506"/>
    <n v="3"/>
    <s v="Amsterdam De Pijp - Rivierenbuurt"/>
    <s v="Private roomDe Pijp - Rivierenbuurt"/>
    <n v="5625"/>
    <n v="0.5"/>
  </r>
  <r>
    <s v="Amsterdam"/>
    <n v="9104541"/>
    <x v="0"/>
    <n v="52.366825209673102"/>
    <n v="4.86017430222957"/>
    <x v="1"/>
    <n v="89"/>
    <n v="177"/>
    <n v="141"/>
    <n v="3.74"/>
    <n v="34"/>
    <n v="5512"/>
    <n v="3"/>
    <s v="Amsterdam De Baarsjes - Oud-West"/>
    <s v="Private roomDe Baarsjes - Oud-West"/>
    <n v="15753"/>
    <n v="0.5"/>
  </r>
  <r>
    <s v="Amsterdam"/>
    <n v="9181640"/>
    <x v="2"/>
    <n v="52.373621887796098"/>
    <n v="4.8732111798247599"/>
    <x v="1"/>
    <n v="95"/>
    <n v="30"/>
    <n v="179"/>
    <n v="4.84"/>
    <n v="284"/>
    <n v="5564"/>
    <n v="3"/>
    <s v="Amsterdam Westerpark"/>
    <s v="Private roomWesterpark"/>
    <n v="2850"/>
    <n v="0.5"/>
  </r>
  <r>
    <s v="Amsterdam"/>
    <n v="9272999"/>
    <x v="0"/>
    <n v="52.371659910826502"/>
    <n v="4.8538344094501698"/>
    <x v="1"/>
    <n v="77"/>
    <n v="21"/>
    <n v="152"/>
    <n v="4.08"/>
    <n v="346"/>
    <n v="5638"/>
    <n v="3"/>
    <s v="Amsterdam De Baarsjes - Oud-West"/>
    <s v="Private roomDe Baarsjes - Oud-West"/>
    <n v="1617"/>
    <n v="0.5"/>
  </r>
  <r>
    <s v="Amsterdam"/>
    <n v="9471603"/>
    <x v="1"/>
    <n v="52.354223763426702"/>
    <n v="4.8930680066965397"/>
    <x v="1"/>
    <n v="95"/>
    <n v="333"/>
    <n v="22"/>
    <n v="0.68"/>
    <n v="28"/>
    <n v="5765"/>
    <n v="3"/>
    <s v="Amsterdam De Pijp - Rivierenbuurt"/>
    <s v="Private roomDe Pijp - Rivierenbuurt"/>
    <n v="31635"/>
    <n v="0.5"/>
  </r>
  <r>
    <s v="Amsterdam"/>
    <n v="9542708"/>
    <x v="7"/>
    <n v="52.365242528943298"/>
    <n v="4.8812707253017997"/>
    <x v="1"/>
    <n v="90"/>
    <n v="352"/>
    <n v="73"/>
    <n v="2.0299999999999998"/>
    <n v="27"/>
    <n v="5808"/>
    <n v="3"/>
    <s v="Amsterdam Centrum-Oost"/>
    <s v="Private roomCentrum-Oost"/>
    <n v="31680"/>
    <n v="0.5"/>
  </r>
  <r>
    <s v="Amsterdam"/>
    <n v="9584580"/>
    <x v="7"/>
    <n v="52.363879534469902"/>
    <n v="4.9026611479405799"/>
    <x v="1"/>
    <n v="139"/>
    <n v="282"/>
    <n v="158"/>
    <n v="6.44"/>
    <n v="209"/>
    <n v="5829"/>
    <n v="3"/>
    <s v="Amsterdam Centrum-Oost"/>
    <s v="Private roomCentrum-Oost"/>
    <n v="39198"/>
    <n v="0.5"/>
  </r>
  <r>
    <s v="Amsterdam"/>
    <n v="9599370"/>
    <x v="10"/>
    <n v="52.347393438866099"/>
    <n v="4.8759562398991596"/>
    <x v="1"/>
    <n v="150"/>
    <n v="104"/>
    <n v="36"/>
    <n v="1.05"/>
    <n v="253"/>
    <n v="5842"/>
    <n v="3"/>
    <s v="Amsterdam Zuid"/>
    <s v="Private roomZuid"/>
    <n v="15600"/>
    <n v="0.5"/>
  </r>
  <r>
    <s v="Amsterdam"/>
    <n v="9632913"/>
    <x v="7"/>
    <n v="52.369041724855201"/>
    <n v="4.8979529625743297"/>
    <x v="1"/>
    <n v="80"/>
    <n v="108"/>
    <n v="133"/>
    <n v="4.46"/>
    <n v="327"/>
    <n v="5870"/>
    <n v="3"/>
    <s v="Amsterdam Centrum-Oost"/>
    <s v="Private roomCentrum-Oost"/>
    <n v="8640"/>
    <n v="0.5"/>
  </r>
  <r>
    <s v="Amsterdam"/>
    <n v="9816257"/>
    <x v="10"/>
    <n v="52.338780243115501"/>
    <n v="4.8452563239475799"/>
    <x v="1"/>
    <n v="105"/>
    <n v="205"/>
    <n v="49"/>
    <n v="1.37"/>
    <n v="190"/>
    <n v="5981"/>
    <n v="3"/>
    <s v="Amsterdam Zuid"/>
    <s v="Private roomZuid"/>
    <n v="21525"/>
    <n v="0.5"/>
  </r>
  <r>
    <s v="Amsterdam"/>
    <n v="10044434"/>
    <x v="10"/>
    <n v="52.341533767580302"/>
    <n v="4.8457634349577603"/>
    <x v="1"/>
    <n v="85"/>
    <n v="59"/>
    <n v="8"/>
    <n v="0.28999999999999998"/>
    <n v="302"/>
    <n v="6139"/>
    <n v="3"/>
    <s v="Amsterdam Zuid"/>
    <s v="Private roomZuid"/>
    <n v="5015"/>
    <n v="0.5"/>
  </r>
  <r>
    <s v="Amsterdam"/>
    <n v="10086750"/>
    <x v="0"/>
    <n v="52.3657485085592"/>
    <n v="4.8741471865682104"/>
    <x v="1"/>
    <n v="115"/>
    <n v="219"/>
    <n v="151"/>
    <n v="4.2300000000000004"/>
    <n v="78"/>
    <n v="6169"/>
    <n v="3"/>
    <s v="Amsterdam De Baarsjes - Oud-West"/>
    <s v="Private roomDe Baarsjes - Oud-West"/>
    <n v="25185"/>
    <n v="0.5"/>
  </r>
  <r>
    <s v="Amsterdam"/>
    <n v="10145433"/>
    <x v="10"/>
    <n v="52.341241365843999"/>
    <n v="4.8444717379785196"/>
    <x v="1"/>
    <n v="85"/>
    <n v="92"/>
    <n v="7"/>
    <n v="0.25"/>
    <n v="355"/>
    <n v="6210"/>
    <n v="3"/>
    <s v="Amsterdam Zuid"/>
    <s v="Private roomZuid"/>
    <n v="7820"/>
    <n v="0.5"/>
  </r>
  <r>
    <s v="Amsterdam"/>
    <n v="10145803"/>
    <x v="10"/>
    <n v="52.343273118867103"/>
    <n v="4.8455187184316397"/>
    <x v="1"/>
    <n v="85"/>
    <n v="83"/>
    <n v="3"/>
    <n v="0.13"/>
    <n v="294"/>
    <n v="6211"/>
    <n v="3"/>
    <s v="Amsterdam Zuid"/>
    <s v="Private roomZuid"/>
    <n v="7055"/>
    <n v="0.5"/>
  </r>
  <r>
    <s v="Amsterdam"/>
    <n v="10145992"/>
    <x v="10"/>
    <n v="52.3432720205207"/>
    <n v="4.8446182383225098"/>
    <x v="1"/>
    <n v="85"/>
    <n v="59"/>
    <n v="3"/>
    <n v="0.12"/>
    <n v="234"/>
    <n v="6212"/>
    <n v="3"/>
    <s v="Amsterdam Zuid"/>
    <s v="Private roomZuid"/>
    <n v="5015"/>
    <n v="0.5"/>
  </r>
  <r>
    <s v="Amsterdam"/>
    <n v="10182011"/>
    <x v="10"/>
    <n v="52.341460581039797"/>
    <n v="4.8447066505571099"/>
    <x v="1"/>
    <n v="85"/>
    <n v="358"/>
    <n v="4"/>
    <n v="0.21"/>
    <n v="273"/>
    <n v="6230"/>
    <n v="3"/>
    <s v="Amsterdam Zuid"/>
    <s v="Private roomZuid"/>
    <n v="30430"/>
    <n v="0.5"/>
  </r>
  <r>
    <s v="Amsterdam"/>
    <n v="10182237"/>
    <x v="10"/>
    <n v="52.343377183745297"/>
    <n v="4.8444912941660903"/>
    <x v="1"/>
    <n v="85"/>
    <n v="351"/>
    <n v="4"/>
    <n v="0.11"/>
    <n v="225"/>
    <n v="6231"/>
    <n v="3"/>
    <s v="Amsterdam Zuid"/>
    <s v="Private roomZuid"/>
    <n v="29835"/>
    <n v="0.5"/>
  </r>
  <r>
    <s v="Amsterdam"/>
    <n v="10240434"/>
    <x v="7"/>
    <n v="52.369053494722401"/>
    <n v="4.9176579071547"/>
    <x v="1"/>
    <n v="130"/>
    <n v="125"/>
    <n v="25"/>
    <n v="0.72"/>
    <n v="302"/>
    <n v="6253"/>
    <n v="3"/>
    <s v="Amsterdam Centrum-Oost"/>
    <s v="Private roomCentrum-Oost"/>
    <n v="16250"/>
    <n v="0.5"/>
  </r>
  <r>
    <s v="Amsterdam"/>
    <n v="10538029"/>
    <x v="11"/>
    <n v="52.4107926471168"/>
    <n v="4.9612135642676201"/>
    <x v="1"/>
    <n v="100"/>
    <n v="133"/>
    <n v="88"/>
    <n v="2.66"/>
    <n v="262"/>
    <n v="6393"/>
    <n v="3"/>
    <s v="Amsterdam Noord-Oost"/>
    <s v="Private roomNoord-Oost"/>
    <n v="13300"/>
    <n v="0.5"/>
  </r>
  <r>
    <s v="Amsterdam"/>
    <n v="10581993"/>
    <x v="19"/>
    <n v="52.316774340612703"/>
    <n v="4.9533934705811102"/>
    <x v="1"/>
    <n v="40"/>
    <n v="298"/>
    <n v="63"/>
    <n v="2.58"/>
    <n v="102"/>
    <n v="6410"/>
    <n v="3"/>
    <s v="Amsterdam Bijlmer-Centrum"/>
    <s v="Private roomBijlmer-Centrum"/>
    <n v="11920"/>
    <n v="0.5"/>
  </r>
  <r>
    <s v="Amsterdam"/>
    <n v="10671615"/>
    <x v="6"/>
    <n v="52.361897759854699"/>
    <n v="4.9360280288568603"/>
    <x v="1"/>
    <n v="60"/>
    <n v="279"/>
    <n v="33"/>
    <n v="0.99"/>
    <n v="84"/>
    <n v="6445"/>
    <n v="3"/>
    <s v="Amsterdam Oostelijk Havengebied - Indische Buurt"/>
    <s v="Private roomOostelijk Havengebied - Indische Buurt"/>
    <n v="16740"/>
    <n v="0.5"/>
  </r>
  <r>
    <s v="Amsterdam"/>
    <n v="11178401"/>
    <x v="0"/>
    <n v="52.367704002564899"/>
    <n v="4.8503662677385"/>
    <x v="1"/>
    <n v="45"/>
    <n v="13"/>
    <n v="190"/>
    <n v="5.67"/>
    <n v="346"/>
    <n v="6668"/>
    <n v="3"/>
    <s v="Amsterdam De Baarsjes - Oud-West"/>
    <s v="Private roomDe Baarsjes - Oud-West"/>
    <n v="585"/>
    <n v="0.5"/>
  </r>
  <r>
    <s v="Amsterdam"/>
    <n v="11204463"/>
    <x v="0"/>
    <n v="52.367337627347702"/>
    <n v="4.8520562754807797"/>
    <x v="1"/>
    <n v="89"/>
    <n v="279"/>
    <n v="75"/>
    <n v="2.2999999999999998"/>
    <n v="79"/>
    <n v="6679"/>
    <n v="3"/>
    <s v="Amsterdam De Baarsjes - Oud-West"/>
    <s v="Private roomDe Baarsjes - Oud-West"/>
    <n v="24831"/>
    <n v="0.5"/>
  </r>
  <r>
    <s v="Amsterdam"/>
    <n v="11417729"/>
    <x v="4"/>
    <n v="52.381039770262397"/>
    <n v="4.8429858657857299"/>
    <x v="1"/>
    <n v="50"/>
    <n v="355"/>
    <n v="62"/>
    <n v="1.89"/>
    <n v="9"/>
    <n v="6788"/>
    <n v="3"/>
    <s v="Amsterdam Bos en Lommer"/>
    <s v="Private roomBos en Lommer"/>
    <n v="17750"/>
    <n v="0.5"/>
  </r>
  <r>
    <s v="Amsterdam"/>
    <n v="11619891"/>
    <x v="6"/>
    <n v="52.371146372215101"/>
    <n v="4.9430293040928897"/>
    <x v="1"/>
    <n v="105"/>
    <n v="36"/>
    <n v="68"/>
    <n v="2.11"/>
    <n v="299"/>
    <n v="6925"/>
    <n v="3"/>
    <s v="Amsterdam Oostelijk Havengebied - Indische Buurt"/>
    <s v="Private roomOostelijk Havengebied - Indische Buurt"/>
    <n v="3780"/>
    <n v="0.5"/>
  </r>
  <r>
    <s v="Amsterdam"/>
    <n v="12272272"/>
    <x v="21"/>
    <n v="52.323334284850802"/>
    <n v="4.97762236609202"/>
    <x v="1"/>
    <n v="58"/>
    <n v="281"/>
    <n v="44"/>
    <n v="1.37"/>
    <n v="76"/>
    <n v="7270"/>
    <n v="3"/>
    <s v="Amsterdam Bijlmer-Oost"/>
    <s v="Private roomBijlmer-Oost"/>
    <n v="16298"/>
    <n v="0.5"/>
  </r>
  <r>
    <s v="Amsterdam"/>
    <n v="12289041"/>
    <x v="21"/>
    <n v="52.322701621570502"/>
    <n v="4.9741050418138002"/>
    <x v="1"/>
    <n v="55"/>
    <n v="282"/>
    <n v="32"/>
    <n v="1"/>
    <n v="81"/>
    <n v="7284"/>
    <n v="3"/>
    <s v="Amsterdam Bijlmer-Oost"/>
    <s v="Private roomBijlmer-Oost"/>
    <n v="15510"/>
    <n v="0.5"/>
  </r>
  <r>
    <s v="Amsterdam"/>
    <n v="12377820"/>
    <x v="6"/>
    <n v="52.364337540615203"/>
    <n v="4.9320799300787703"/>
    <x v="1"/>
    <n v="40"/>
    <n v="107"/>
    <n v="115"/>
    <n v="3.58"/>
    <n v="262"/>
    <n v="7326"/>
    <n v="3"/>
    <s v="Amsterdam Oostelijk Havengebied - Indische Buurt"/>
    <s v="Private roomOostelijk Havengebied - Indische Buurt"/>
    <n v="4280"/>
    <n v="0.5"/>
  </r>
  <r>
    <s v="Amsterdam"/>
    <n v="12761226"/>
    <x v="11"/>
    <n v="52.396150398557403"/>
    <n v="4.9321471026385302"/>
    <x v="1"/>
    <n v="49"/>
    <n v="303"/>
    <n v="74"/>
    <n v="2.35"/>
    <n v="23"/>
    <n v="7551"/>
    <n v="3"/>
    <s v="Amsterdam Noord-Oost"/>
    <s v="Private roomNoord-Oost"/>
    <n v="14847"/>
    <n v="0.5"/>
  </r>
  <r>
    <s v="Amsterdam"/>
    <n v="12788723"/>
    <x v="16"/>
    <n v="52.362104854113198"/>
    <n v="4.9753041350686802"/>
    <x v="1"/>
    <n v="78"/>
    <n v="350"/>
    <n v="40"/>
    <n v="1.35"/>
    <n v="30"/>
    <n v="7570"/>
    <n v="3"/>
    <s v="Amsterdam IJburg - Zeeburgereiland"/>
    <s v="Private roomIJburg - Zeeburgereiland"/>
    <n v="27300"/>
    <n v="0.5"/>
  </r>
  <r>
    <s v="Amsterdam"/>
    <n v="12840460"/>
    <x v="10"/>
    <n v="52.3545121136871"/>
    <n v="4.88541365090152"/>
    <x v="1"/>
    <n v="89"/>
    <n v="341"/>
    <n v="63"/>
    <n v="2.23"/>
    <n v="13"/>
    <n v="7610"/>
    <n v="3"/>
    <s v="Amsterdam Zuid"/>
    <s v="Private roomZuid"/>
    <n v="30349"/>
    <n v="0.5"/>
  </r>
  <r>
    <s v="Amsterdam"/>
    <n v="12885546"/>
    <x v="5"/>
    <n v="52.357404445903299"/>
    <n v="4.9112574054979996"/>
    <x v="1"/>
    <n v="100"/>
    <n v="347"/>
    <n v="47"/>
    <n v="1.53"/>
    <n v="7"/>
    <n v="7647"/>
    <n v="3"/>
    <s v="Amsterdam Oud-Oost"/>
    <s v="Private roomOud-Oost"/>
    <n v="34700"/>
    <n v="0.5"/>
  </r>
  <r>
    <s v="Amsterdam"/>
    <n v="13013924"/>
    <x v="10"/>
    <n v="52.350766248655397"/>
    <n v="4.8509495170455104"/>
    <x v="1"/>
    <n v="53"/>
    <n v="361"/>
    <n v="61"/>
    <n v="1.98"/>
    <n v="12"/>
    <n v="7747"/>
    <n v="3"/>
    <s v="Amsterdam Zuid"/>
    <s v="Private roomZuid"/>
    <n v="19133"/>
    <n v="0.5"/>
  </r>
  <r>
    <s v="Amsterdam"/>
    <n v="13033368"/>
    <x v="7"/>
    <n v="52.363376990756201"/>
    <n v="4.8898191014242096"/>
    <x v="1"/>
    <n v="135"/>
    <n v="263"/>
    <n v="49"/>
    <n v="1.63"/>
    <n v="159"/>
    <n v="7765"/>
    <n v="3"/>
    <s v="Amsterdam Centrum-Oost"/>
    <s v="Private roomCentrum-Oost"/>
    <n v="35505"/>
    <n v="0.5"/>
  </r>
  <r>
    <s v="Amsterdam"/>
    <n v="13049966"/>
    <x v="1"/>
    <n v="52.340898000631597"/>
    <n v="4.9049613644308101"/>
    <x v="1"/>
    <n v="45"/>
    <n v="354"/>
    <n v="103"/>
    <n v="3.69"/>
    <n v="9"/>
    <n v="7779"/>
    <n v="3"/>
    <s v="Amsterdam De Pijp - Rivierenbuurt"/>
    <s v="Private roomDe Pijp - Rivierenbuurt"/>
    <n v="15930"/>
    <n v="0.5"/>
  </r>
  <r>
    <s v="Amsterdam"/>
    <n v="13092845"/>
    <x v="7"/>
    <n v="52.360532363164502"/>
    <n v="4.8924514755365998"/>
    <x v="1"/>
    <n v="250"/>
    <n v="236"/>
    <n v="50"/>
    <n v="1.7"/>
    <n v="327"/>
    <n v="7818"/>
    <n v="3"/>
    <s v="Amsterdam Centrum-Oost"/>
    <s v="Private roomCentrum-Oost"/>
    <n v="59000"/>
    <n v="0.5"/>
  </r>
  <r>
    <s v="Amsterdam"/>
    <n v="13103861"/>
    <x v="7"/>
    <n v="52.363497472021002"/>
    <n v="4.9056598171221504"/>
    <x v="1"/>
    <n v="80"/>
    <n v="241"/>
    <n v="107"/>
    <n v="3.72"/>
    <n v="74"/>
    <n v="7829"/>
    <n v="3"/>
    <s v="Amsterdam Centrum-Oost"/>
    <s v="Private roomCentrum-Oost"/>
    <n v="19280"/>
    <n v="0.5"/>
  </r>
  <r>
    <s v="Amsterdam"/>
    <n v="13112686"/>
    <x v="7"/>
    <n v="52.3622907422046"/>
    <n v="4.9098797626899202"/>
    <x v="1"/>
    <n v="100"/>
    <n v="240"/>
    <n v="45"/>
    <n v="1.46"/>
    <n v="352"/>
    <n v="7844"/>
    <n v="3"/>
    <s v="Amsterdam Centrum-Oost"/>
    <s v="Private roomCentrum-Oost"/>
    <n v="24000"/>
    <n v="0.5"/>
  </r>
  <r>
    <s v="Amsterdam"/>
    <n v="13200260"/>
    <x v="19"/>
    <n v="52.318439061438397"/>
    <n v="4.9541014618318604"/>
    <x v="1"/>
    <n v="55"/>
    <n v="314"/>
    <n v="186"/>
    <n v="6.55"/>
    <n v="83"/>
    <n v="7938"/>
    <n v="3"/>
    <s v="Amsterdam Bijlmer-Centrum"/>
    <s v="Private roomBijlmer-Centrum"/>
    <n v="17270"/>
    <n v="0.5"/>
  </r>
  <r>
    <s v="Amsterdam"/>
    <n v="13230753"/>
    <x v="10"/>
    <n v="52.3504986487834"/>
    <n v="4.8543829718327904"/>
    <x v="1"/>
    <n v="95"/>
    <n v="362"/>
    <n v="14"/>
    <n v="0.48"/>
    <n v="1"/>
    <n v="7951"/>
    <n v="3"/>
    <s v="Amsterdam Zuid"/>
    <s v="Private roomZuid"/>
    <n v="34390"/>
    <n v="0.5"/>
  </r>
  <r>
    <s v="Amsterdam"/>
    <n v="13304281"/>
    <x v="12"/>
    <n v="52.398871068364599"/>
    <n v="4.9128183006125203"/>
    <x v="1"/>
    <n v="60"/>
    <n v="337"/>
    <n v="87"/>
    <n v="3.25"/>
    <n v="24"/>
    <n v="8022"/>
    <n v="3"/>
    <s v="Amsterdam Oud-Noord"/>
    <s v="Private roomOud-Noord"/>
    <n v="20220"/>
    <n v="0.5"/>
  </r>
  <r>
    <s v="Amsterdam"/>
    <n v="13314493"/>
    <x v="7"/>
    <n v="52.364367087974898"/>
    <n v="4.9074457229800803"/>
    <x v="1"/>
    <n v="95"/>
    <n v="119"/>
    <n v="126"/>
    <n v="4.16"/>
    <n v="154"/>
    <n v="8041"/>
    <n v="3"/>
    <s v="Amsterdam Centrum-Oost"/>
    <s v="Private roomCentrum-Oost"/>
    <n v="11305"/>
    <n v="0.5"/>
  </r>
  <r>
    <s v="Amsterdam"/>
    <n v="13429174"/>
    <x v="0"/>
    <n v="52.373409056169997"/>
    <n v="4.8532625362912798"/>
    <x v="1"/>
    <n v="55"/>
    <n v="354"/>
    <n v="92"/>
    <n v="5.3"/>
    <n v="59"/>
    <n v="8163"/>
    <n v="3"/>
    <s v="Amsterdam De Baarsjes - Oud-West"/>
    <s v="Private roomDe Baarsjes - Oud-West"/>
    <n v="19470"/>
    <n v="0.5"/>
  </r>
  <r>
    <s v="Amsterdam"/>
    <n v="13585881"/>
    <x v="15"/>
    <n v="52.3518155924436"/>
    <n v="4.8146673437004299"/>
    <x v="1"/>
    <n v="86"/>
    <n v="60"/>
    <n v="87"/>
    <n v="2.97"/>
    <n v="296"/>
    <n v="8336"/>
    <n v="3"/>
    <s v="Amsterdam Osdorp"/>
    <s v="Private roomOsdorp"/>
    <n v="5160"/>
    <n v="0.5"/>
  </r>
  <r>
    <s v="Amsterdam"/>
    <n v="14014542"/>
    <x v="10"/>
    <n v="52.356699127424001"/>
    <n v="4.8763458357794596"/>
    <x v="1"/>
    <n v="80"/>
    <n v="305"/>
    <n v="120"/>
    <n v="4.16"/>
    <n v="41"/>
    <n v="8867"/>
    <n v="3"/>
    <s v="Amsterdam Zuid"/>
    <s v="Private roomZuid"/>
    <n v="24400"/>
    <n v="0.5"/>
  </r>
  <r>
    <s v="Amsterdam"/>
    <n v="14054326"/>
    <x v="7"/>
    <n v="52.3717336461524"/>
    <n v="4.9115507336441997"/>
    <x v="1"/>
    <n v="125"/>
    <n v="25"/>
    <n v="23"/>
    <n v="0.84"/>
    <n v="324"/>
    <n v="8913"/>
    <n v="3"/>
    <s v="Amsterdam Centrum-Oost"/>
    <s v="Private roomCentrum-Oost"/>
    <n v="3125"/>
    <n v="0.5"/>
  </r>
  <r>
    <s v="Amsterdam"/>
    <n v="14182701"/>
    <x v="1"/>
    <n v="52.333671791164797"/>
    <n v="4.9029291924841703"/>
    <x v="1"/>
    <n v="65"/>
    <n v="295"/>
    <n v="101"/>
    <n v="3.59"/>
    <n v="64"/>
    <n v="9050"/>
    <n v="3"/>
    <s v="Amsterdam De Pijp - Rivierenbuurt"/>
    <s v="Private roomDe Pijp - Rivierenbuurt"/>
    <n v="19175"/>
    <n v="0.5"/>
  </r>
  <r>
    <s v="Amsterdam"/>
    <n v="14246597"/>
    <x v="0"/>
    <n v="52.360527163617398"/>
    <n v="4.8678387962325003"/>
    <x v="1"/>
    <n v="60"/>
    <n v="358"/>
    <n v="45"/>
    <n v="1.6"/>
    <n v="7"/>
    <n v="9122"/>
    <n v="3"/>
    <s v="Amsterdam De Baarsjes - Oud-West"/>
    <s v="Private roomDe Baarsjes - Oud-West"/>
    <n v="21480"/>
    <n v="0.5"/>
  </r>
  <r>
    <s v="Amsterdam"/>
    <n v="14272759"/>
    <x v="10"/>
    <n v="52.350838531995997"/>
    <n v="4.8540402847242303"/>
    <x v="1"/>
    <n v="130"/>
    <n v="313"/>
    <n v="43"/>
    <n v="1.62"/>
    <n v="33"/>
    <n v="9141"/>
    <n v="3"/>
    <s v="Amsterdam Zuid"/>
    <s v="Private roomZuid"/>
    <n v="40690"/>
    <n v="0.5"/>
  </r>
  <r>
    <s v="Amsterdam"/>
    <n v="14292407"/>
    <x v="1"/>
    <n v="52.356725708275199"/>
    <n v="4.8999359508168796"/>
    <x v="1"/>
    <n v="100"/>
    <n v="279"/>
    <n v="78"/>
    <n v="2.85"/>
    <n v="359"/>
    <n v="9160"/>
    <n v="3"/>
    <s v="Amsterdam De Pijp - Rivierenbuurt"/>
    <s v="Private roomDe Pijp - Rivierenbuurt"/>
    <n v="27900"/>
    <n v="0.5"/>
  </r>
  <r>
    <s v="Amsterdam"/>
    <n v="14317903"/>
    <x v="19"/>
    <n v="52.317659335993099"/>
    <n v="4.95626824767242"/>
    <x v="1"/>
    <n v="55"/>
    <n v="295"/>
    <n v="176"/>
    <n v="6.23"/>
    <n v="84"/>
    <n v="9190"/>
    <n v="3"/>
    <s v="Amsterdam Bijlmer-Centrum"/>
    <s v="Private roomBijlmer-Centrum"/>
    <n v="16225"/>
    <n v="0.5"/>
  </r>
  <r>
    <s v="Amsterdam"/>
    <n v="14325757"/>
    <x v="7"/>
    <n v="52.359957797367002"/>
    <n v="4.8958174148677598"/>
    <x v="1"/>
    <n v="125"/>
    <n v="275"/>
    <n v="88"/>
    <n v="3.15"/>
    <n v="47"/>
    <n v="9196"/>
    <n v="3"/>
    <s v="Amsterdam Centrum-Oost"/>
    <s v="Private roomCentrum-Oost"/>
    <n v="34375"/>
    <n v="0.5"/>
  </r>
  <r>
    <s v="Amsterdam"/>
    <n v="14412610"/>
    <x v="7"/>
    <n v="52.364393390573099"/>
    <n v="4.9162491225306804"/>
    <x v="1"/>
    <n v="100"/>
    <n v="122"/>
    <n v="171"/>
    <n v="6.31"/>
    <n v="237"/>
    <n v="9259"/>
    <n v="3"/>
    <s v="Amsterdam Centrum-Oost"/>
    <s v="Private roomCentrum-Oost"/>
    <n v="12200"/>
    <n v="0.5"/>
  </r>
  <r>
    <s v="Amsterdam"/>
    <n v="14588627"/>
    <x v="1"/>
    <n v="52.353392605255102"/>
    <n v="4.9074605678472603"/>
    <x v="1"/>
    <n v="102"/>
    <n v="196"/>
    <n v="96"/>
    <n v="3.49"/>
    <n v="333"/>
    <n v="9383"/>
    <n v="3"/>
    <s v="Amsterdam De Pijp - Rivierenbuurt"/>
    <s v="Private roomDe Pijp - Rivierenbuurt"/>
    <n v="19992"/>
    <n v="0.5"/>
  </r>
  <r>
    <s v="Amsterdam"/>
    <n v="14640054"/>
    <x v="6"/>
    <n v="52.370255133227602"/>
    <n v="4.9390841497911904"/>
    <x v="1"/>
    <n v="50"/>
    <n v="343"/>
    <n v="69"/>
    <n v="2.48"/>
    <n v="29"/>
    <n v="9413"/>
    <n v="3"/>
    <s v="Amsterdam Oostelijk Havengebied - Indische Buurt"/>
    <s v="Private roomOostelijk Havengebied - Indische Buurt"/>
    <n v="17150"/>
    <n v="0.5"/>
  </r>
  <r>
    <s v="Amsterdam"/>
    <n v="14752118"/>
    <x v="2"/>
    <n v="52.385303415653297"/>
    <n v="4.8804045796204099"/>
    <x v="1"/>
    <n v="165"/>
    <n v="364"/>
    <n v="15"/>
    <n v="0.54"/>
    <n v="336"/>
    <n v="9469"/>
    <n v="3"/>
    <s v="Amsterdam Westerpark"/>
    <s v="Private roomWesterpark"/>
    <n v="60060"/>
    <n v="0.5"/>
  </r>
  <r>
    <s v="Amsterdam"/>
    <n v="14911925"/>
    <x v="0"/>
    <n v="52.3673627478342"/>
    <n v="4.8708256200840898"/>
    <x v="1"/>
    <n v="70"/>
    <n v="178"/>
    <n v="9"/>
    <n v="0.35"/>
    <n v="280"/>
    <n v="9566"/>
    <n v="3"/>
    <s v="Amsterdam De Baarsjes - Oud-West"/>
    <s v="Private roomDe Baarsjes - Oud-West"/>
    <n v="12460"/>
    <n v="0.5"/>
  </r>
  <r>
    <s v="Amsterdam"/>
    <n v="14976000"/>
    <x v="0"/>
    <n v="52.374558872725203"/>
    <n v="4.8624003743322399"/>
    <x v="1"/>
    <n v="79"/>
    <n v="325"/>
    <n v="36"/>
    <n v="1.33"/>
    <n v="24"/>
    <n v="9607"/>
    <n v="3"/>
    <s v="Amsterdam De Baarsjes - Oud-West"/>
    <s v="Private roomDe Baarsjes - Oud-West"/>
    <n v="25675"/>
    <n v="0.5"/>
  </r>
  <r>
    <s v="Amsterdam"/>
    <n v="15071417"/>
    <x v="5"/>
    <n v="52.352842476308801"/>
    <n v="4.9116791484525599"/>
    <x v="1"/>
    <n v="320"/>
    <n v="240"/>
    <n v="40"/>
    <n v="1.54"/>
    <n v="208"/>
    <n v="9659"/>
    <n v="3"/>
    <s v="Amsterdam Oud-Oost"/>
    <s v="Private roomOud-Oost"/>
    <n v="76800"/>
    <n v="0.5"/>
  </r>
  <r>
    <s v="Amsterdam"/>
    <n v="15276959"/>
    <x v="7"/>
    <n v="52.371868419584402"/>
    <n v="4.90252259818892"/>
    <x v="1"/>
    <n v="125"/>
    <n v="329"/>
    <n v="51"/>
    <n v="1.98"/>
    <n v="227"/>
    <n v="9782"/>
    <n v="3"/>
    <s v="Amsterdam Centrum-Oost"/>
    <s v="Private roomCentrum-Oost"/>
    <n v="41125"/>
    <n v="0.5"/>
  </r>
  <r>
    <s v="Amsterdam"/>
    <n v="15384189"/>
    <x v="2"/>
    <n v="52.384112826511902"/>
    <n v="4.8766536313926698"/>
    <x v="1"/>
    <n v="90"/>
    <n v="194"/>
    <n v="64"/>
    <n v="2.4700000000000002"/>
    <n v="351"/>
    <n v="9850"/>
    <n v="3"/>
    <s v="Amsterdam Westerpark"/>
    <s v="Private roomWesterpark"/>
    <n v="17460"/>
    <n v="0.5"/>
  </r>
  <r>
    <s v="Amsterdam"/>
    <n v="15483122"/>
    <x v="0"/>
    <n v="52.3633082345983"/>
    <n v="4.8565847997485703"/>
    <x v="1"/>
    <n v="58"/>
    <n v="91"/>
    <n v="89"/>
    <n v="3.45"/>
    <n v="9"/>
    <n v="9921"/>
    <n v="3"/>
    <s v="Amsterdam De Baarsjes - Oud-West"/>
    <s v="Private roomDe Baarsjes - Oud-West"/>
    <n v="5278"/>
    <n v="0.5"/>
  </r>
  <r>
    <s v="Amsterdam"/>
    <n v="15780952"/>
    <x v="7"/>
    <n v="52.359965604243698"/>
    <n v="4.8937578692600603"/>
    <x v="1"/>
    <n v="124"/>
    <n v="288"/>
    <n v="69"/>
    <n v="3.28"/>
    <n v="158"/>
    <n v="10102"/>
    <n v="3"/>
    <s v="Amsterdam Centrum-Oost"/>
    <s v="Private roomCentrum-Oost"/>
    <n v="35712"/>
    <n v="0.5"/>
  </r>
  <r>
    <s v="Amsterdam"/>
    <n v="15946280"/>
    <x v="4"/>
    <n v="52.379152819534603"/>
    <n v="4.86084671715001"/>
    <x v="1"/>
    <n v="63"/>
    <n v="355"/>
    <n v="82"/>
    <n v="3.31"/>
    <n v="12"/>
    <n v="10212"/>
    <n v="3"/>
    <s v="Amsterdam Bos en Lommer"/>
    <s v="Private roomBos en Lommer"/>
    <n v="22365"/>
    <n v="0.5"/>
  </r>
  <r>
    <s v="Amsterdam"/>
    <n v="16247641"/>
    <x v="1"/>
    <n v="52.353962794580802"/>
    <n v="4.9041095482361099"/>
    <x v="1"/>
    <n v="60"/>
    <n v="348"/>
    <n v="44"/>
    <n v="1.82"/>
    <n v="30"/>
    <n v="10427"/>
    <n v="3"/>
    <s v="Amsterdam De Pijp - Rivierenbuurt"/>
    <s v="Private roomDe Pijp - Rivierenbuurt"/>
    <n v="20880"/>
    <n v="0.5"/>
  </r>
  <r>
    <s v="Amsterdam"/>
    <n v="16363349"/>
    <x v="2"/>
    <n v="52.385245398755004"/>
    <n v="4.88185395677539"/>
    <x v="1"/>
    <n v="96"/>
    <n v="33"/>
    <n v="67"/>
    <n v="2.88"/>
    <n v="326"/>
    <n v="10532"/>
    <n v="3"/>
    <s v="Amsterdam Westerpark"/>
    <s v="Private roomWesterpark"/>
    <n v="3168"/>
    <n v="0.5"/>
  </r>
  <r>
    <s v="Amsterdam"/>
    <n v="16435018"/>
    <x v="7"/>
    <n v="52.365161874328699"/>
    <n v="4.88562266765146"/>
    <x v="1"/>
    <n v="150"/>
    <n v="31"/>
    <n v="54"/>
    <n v="2.2799999999999998"/>
    <n v="322"/>
    <n v="10593"/>
    <n v="3"/>
    <s v="Amsterdam Centrum-Oost"/>
    <s v="Private roomCentrum-Oost"/>
    <n v="4650"/>
    <n v="0.5"/>
  </r>
  <r>
    <s v="Amsterdam"/>
    <n v="16473749"/>
    <x v="19"/>
    <n v="52.325930828706902"/>
    <n v="4.9492433280733499"/>
    <x v="1"/>
    <n v="300"/>
    <n v="227"/>
    <n v="5"/>
    <n v="0.26"/>
    <n v="166"/>
    <n v="10623"/>
    <n v="3"/>
    <s v="Amsterdam Bijlmer-Centrum"/>
    <s v="Private roomBijlmer-Centrum"/>
    <n v="68100"/>
    <n v="0.5"/>
  </r>
  <r>
    <s v="Amsterdam"/>
    <n v="16482582"/>
    <x v="0"/>
    <n v="52.3603663366858"/>
    <n v="4.8617139723089497"/>
    <x v="1"/>
    <n v="66"/>
    <n v="312"/>
    <n v="80"/>
    <n v="3.43"/>
    <n v="26"/>
    <n v="10626"/>
    <n v="3"/>
    <s v="Amsterdam De Baarsjes - Oud-West"/>
    <s v="Private roomDe Baarsjes - Oud-West"/>
    <n v="20592"/>
    <n v="0.5"/>
  </r>
  <r>
    <s v="Amsterdam"/>
    <n v="16687949"/>
    <x v="0"/>
    <n v="52.370944220707599"/>
    <n v="4.8476526408277403"/>
    <x v="1"/>
    <n v="63"/>
    <n v="280"/>
    <n v="102"/>
    <n v="4.4000000000000004"/>
    <n v="14"/>
    <n v="10751"/>
    <n v="3"/>
    <s v="Amsterdam De Baarsjes - Oud-West"/>
    <s v="Private roomDe Baarsjes - Oud-West"/>
    <n v="17640"/>
    <n v="0.5"/>
  </r>
  <r>
    <s v="Amsterdam"/>
    <n v="16822162"/>
    <x v="19"/>
    <n v="52.312324549623099"/>
    <n v="4.9522185678571597"/>
    <x v="1"/>
    <n v="55"/>
    <n v="315"/>
    <n v="33"/>
    <n v="1.63"/>
    <n v="30"/>
    <n v="10832"/>
    <n v="3"/>
    <s v="Amsterdam Bijlmer-Centrum"/>
    <s v="Private roomBijlmer-Centrum"/>
    <n v="17325"/>
    <n v="0.5"/>
  </r>
  <r>
    <s v="Amsterdam"/>
    <n v="16922646"/>
    <x v="10"/>
    <n v="52.3504048100164"/>
    <n v="4.8468477845288396"/>
    <x v="1"/>
    <n v="79"/>
    <n v="65"/>
    <n v="47"/>
    <n v="2.23"/>
    <n v="354"/>
    <n v="10893"/>
    <n v="3"/>
    <s v="Amsterdam Zuid"/>
    <s v="Private roomZuid"/>
    <n v="5135"/>
    <n v="0.5"/>
  </r>
  <r>
    <s v="Amsterdam"/>
    <n v="16967721"/>
    <x v="5"/>
    <n v="52.3546678944533"/>
    <n v="4.91736073963372"/>
    <x v="1"/>
    <n v="65"/>
    <n v="294"/>
    <n v="47"/>
    <n v="2.08"/>
    <n v="45"/>
    <n v="10909"/>
    <n v="3"/>
    <s v="Amsterdam Oud-Oost"/>
    <s v="Private roomOud-Oost"/>
    <n v="19110"/>
    <n v="0.5"/>
  </r>
  <r>
    <s v="Amsterdam"/>
    <n v="17093014"/>
    <x v="13"/>
    <n v="52.405858210408802"/>
    <n v="4.9140312407310196"/>
    <x v="1"/>
    <n v="23"/>
    <n v="361"/>
    <n v="52"/>
    <n v="2.37"/>
    <n v="12"/>
    <n v="10970"/>
    <n v="3"/>
    <s v="Amsterdam Noord-West"/>
    <s v="Private roomNoord-West"/>
    <n v="8303"/>
    <n v="0.5"/>
  </r>
  <r>
    <s v="Amsterdam"/>
    <n v="17184502"/>
    <x v="2"/>
    <n v="52.372138472561403"/>
    <n v="4.8681572475966197"/>
    <x v="1"/>
    <n v="68"/>
    <n v="203"/>
    <n v="93"/>
    <n v="4.37"/>
    <n v="72"/>
    <n v="11021"/>
    <n v="3"/>
    <s v="Amsterdam Westerpark"/>
    <s v="Private roomWesterpark"/>
    <n v="13804"/>
    <n v="0.5"/>
  </r>
  <r>
    <s v="Amsterdam"/>
    <n v="17196828"/>
    <x v="13"/>
    <n v="52.407022244626198"/>
    <n v="4.9125058195315896"/>
    <x v="1"/>
    <n v="90"/>
    <n v="119"/>
    <n v="31"/>
    <n v="1.5"/>
    <n v="249"/>
    <n v="11028"/>
    <n v="3"/>
    <s v="Amsterdam Noord-West"/>
    <s v="Private roomNoord-West"/>
    <n v="10710"/>
    <n v="0.5"/>
  </r>
  <r>
    <s v="Amsterdam"/>
    <n v="17352975"/>
    <x v="18"/>
    <n v="52.299846156759301"/>
    <n v="4.9917698174354497"/>
    <x v="1"/>
    <n v="69"/>
    <n v="279"/>
    <n v="51"/>
    <n v="2.76"/>
    <n v="80"/>
    <n v="11115"/>
    <n v="3"/>
    <s v="Amsterdam Gaasperdam - Driemond"/>
    <s v="Private roomGaasperdam - Driemond"/>
    <n v="19251"/>
    <n v="0.5"/>
  </r>
  <r>
    <s v="Amsterdam"/>
    <n v="17424814"/>
    <x v="5"/>
    <n v="52.359575334398301"/>
    <n v="4.9123737537616998"/>
    <x v="1"/>
    <n v="51"/>
    <n v="289"/>
    <n v="69"/>
    <n v="3.45"/>
    <n v="73"/>
    <n v="11150"/>
    <n v="3"/>
    <s v="Amsterdam Oud-Oost"/>
    <s v="Private roomOud-Oost"/>
    <n v="14739"/>
    <n v="0.5"/>
  </r>
  <r>
    <s v="Amsterdam"/>
    <n v="17460902"/>
    <x v="0"/>
    <n v="52.3707274963148"/>
    <n v="4.8576971114169103"/>
    <x v="1"/>
    <n v="80"/>
    <n v="158"/>
    <n v="45"/>
    <n v="2.2200000000000002"/>
    <n v="13"/>
    <n v="11176"/>
    <n v="3"/>
    <s v="Amsterdam De Baarsjes - Oud-West"/>
    <s v="Private roomDe Baarsjes - Oud-West"/>
    <n v="12640"/>
    <n v="0.5"/>
  </r>
  <r>
    <s v="Amsterdam"/>
    <n v="17623132"/>
    <x v="7"/>
    <n v="52.364166379873403"/>
    <n v="4.9030352844277196"/>
    <x v="1"/>
    <n v="205"/>
    <n v="89"/>
    <n v="21"/>
    <n v="1.1000000000000001"/>
    <n v="282"/>
    <n v="11293"/>
    <n v="3"/>
    <s v="Amsterdam Centrum-Oost"/>
    <s v="Private roomCentrum-Oost"/>
    <n v="18245"/>
    <n v="0.5"/>
  </r>
  <r>
    <s v="Amsterdam"/>
    <n v="17709173"/>
    <x v="10"/>
    <n v="52.354574104445803"/>
    <n v="4.8708232501723403"/>
    <x v="1"/>
    <n v="100"/>
    <n v="301"/>
    <n v="95"/>
    <n v="4.54"/>
    <n v="98"/>
    <n v="11351"/>
    <n v="3"/>
    <s v="Amsterdam Zuid"/>
    <s v="Private roomZuid"/>
    <n v="30100"/>
    <n v="0.5"/>
  </r>
  <r>
    <s v="Amsterdam"/>
    <n v="17825895"/>
    <x v="0"/>
    <n v="52.3701323350341"/>
    <n v="4.8725583730827502"/>
    <x v="1"/>
    <n v="60"/>
    <n v="90"/>
    <n v="11"/>
    <n v="0.53"/>
    <n v="19"/>
    <n v="11414"/>
    <n v="3"/>
    <s v="Amsterdam De Baarsjes - Oud-West"/>
    <s v="Private roomDe Baarsjes - Oud-West"/>
    <n v="5400"/>
    <n v="0.5"/>
  </r>
  <r>
    <s v="Amsterdam"/>
    <n v="17843863"/>
    <x v="0"/>
    <n v="52.362069407195897"/>
    <n v="4.8673565074844802"/>
    <x v="1"/>
    <n v="125"/>
    <n v="311"/>
    <n v="39"/>
    <n v="1.97"/>
    <n v="5"/>
    <n v="11428"/>
    <n v="3"/>
    <s v="Amsterdam De Baarsjes - Oud-West"/>
    <s v="Private roomDe Baarsjes - Oud-West"/>
    <n v="38875"/>
    <n v="0.5"/>
  </r>
  <r>
    <s v="Amsterdam"/>
    <n v="17858840"/>
    <x v="0"/>
    <n v="52.3626577058617"/>
    <n v="4.8603188651811999"/>
    <x v="1"/>
    <n v="89"/>
    <n v="342"/>
    <n v="93"/>
    <n v="4.84"/>
    <n v="26"/>
    <n v="11437"/>
    <n v="3"/>
    <s v="Amsterdam De Baarsjes - Oud-West"/>
    <s v="Private roomDe Baarsjes - Oud-West"/>
    <n v="30438"/>
    <n v="0.5"/>
  </r>
  <r>
    <s v="Amsterdam"/>
    <n v="17913931"/>
    <x v="8"/>
    <n v="52.366581020370504"/>
    <n v="4.8446278548125701"/>
    <x v="1"/>
    <n v="68"/>
    <n v="260"/>
    <n v="79"/>
    <n v="3.97"/>
    <n v="71"/>
    <n v="11474"/>
    <n v="3"/>
    <s v="Amsterdam Slotervaart"/>
    <s v="Private roomSlotervaart"/>
    <n v="17680"/>
    <n v="0.5"/>
  </r>
  <r>
    <s v="Amsterdam"/>
    <n v="18100432"/>
    <x v="13"/>
    <n v="52.407425216925901"/>
    <n v="4.9138809696471499"/>
    <x v="1"/>
    <n v="24"/>
    <n v="361"/>
    <n v="62"/>
    <n v="3.08"/>
    <n v="9"/>
    <n v="11614"/>
    <n v="3"/>
    <s v="Amsterdam Noord-West"/>
    <s v="Private roomNoord-West"/>
    <n v="8664"/>
    <n v="0.5"/>
  </r>
  <r>
    <s v="Amsterdam"/>
    <n v="18139965"/>
    <x v="0"/>
    <n v="52.374339483731902"/>
    <n v="4.8619294223359697"/>
    <x v="1"/>
    <n v="73"/>
    <n v="259"/>
    <n v="38"/>
    <n v="2.44"/>
    <n v="91"/>
    <n v="11653"/>
    <n v="3"/>
    <s v="Amsterdam De Baarsjes - Oud-West"/>
    <s v="Private roomDe Baarsjes - Oud-West"/>
    <n v="18907"/>
    <n v="0.5"/>
  </r>
  <r>
    <s v="Amsterdam"/>
    <n v="18149241"/>
    <x v="9"/>
    <n v="52.345807089212997"/>
    <n v="4.9154202821400803"/>
    <x v="1"/>
    <n v="92"/>
    <n v="361"/>
    <n v="22"/>
    <n v="1.1299999999999999"/>
    <n v="15"/>
    <n v="11662"/>
    <n v="3"/>
    <s v="Amsterdam Watergraafsmeer"/>
    <s v="Private roomWatergraafsmeer"/>
    <n v="33212"/>
    <n v="0.5"/>
  </r>
  <r>
    <s v="Amsterdam"/>
    <n v="18172462"/>
    <x v="16"/>
    <n v="52.375398837593501"/>
    <n v="4.9666674147226004"/>
    <x v="1"/>
    <n v="90"/>
    <n v="201"/>
    <n v="89"/>
    <n v="4.53"/>
    <n v="148"/>
    <n v="11685"/>
    <n v="3"/>
    <s v="Amsterdam IJburg - Zeeburgereiland"/>
    <s v="Private roomIJburg - Zeeburgereiland"/>
    <n v="18090"/>
    <n v="0.5"/>
  </r>
  <r>
    <s v="Amsterdam"/>
    <n v="18177973"/>
    <x v="13"/>
    <n v="52.407220878612698"/>
    <n v="4.9148112975775096"/>
    <x v="1"/>
    <n v="56"/>
    <n v="359"/>
    <n v="29"/>
    <n v="1.46"/>
    <n v="15"/>
    <n v="11687"/>
    <n v="3"/>
    <s v="Amsterdam Noord-West"/>
    <s v="Private roomNoord-West"/>
    <n v="20104"/>
    <n v="0.5"/>
  </r>
  <r>
    <s v="Amsterdam"/>
    <n v="18208498"/>
    <x v="7"/>
    <n v="52.359934074364602"/>
    <n v="4.8905524861980396"/>
    <x v="1"/>
    <n v="75"/>
    <n v="290"/>
    <n v="61"/>
    <n v="3.18"/>
    <n v="80"/>
    <n v="11726"/>
    <n v="3"/>
    <s v="Amsterdam Centrum-Oost"/>
    <s v="Private roomCentrum-Oost"/>
    <n v="21750"/>
    <n v="0.5"/>
  </r>
  <r>
    <s v="Amsterdam"/>
    <n v="18304390"/>
    <x v="0"/>
    <n v="52.3599045553526"/>
    <n v="4.8632527367847098"/>
    <x v="1"/>
    <n v="65"/>
    <n v="342"/>
    <n v="69"/>
    <n v="3.64"/>
    <n v="13"/>
    <n v="11820"/>
    <n v="3"/>
    <s v="Amsterdam De Baarsjes - Oud-West"/>
    <s v="Private roomDe Baarsjes - Oud-West"/>
    <n v="22230"/>
    <n v="0.5"/>
  </r>
  <r>
    <s v="Amsterdam"/>
    <n v="18322100"/>
    <x v="12"/>
    <n v="52.389948904090602"/>
    <n v="4.9362167777013504"/>
    <x v="1"/>
    <n v="175"/>
    <n v="12"/>
    <n v="71"/>
    <n v="3.64"/>
    <n v="340"/>
    <n v="11835"/>
    <n v="3"/>
    <s v="Amsterdam Oud-Noord"/>
    <s v="Private roomOud-Noord"/>
    <n v="2100"/>
    <n v="0.5"/>
  </r>
  <r>
    <s v="Amsterdam"/>
    <n v="18382396"/>
    <x v="16"/>
    <n v="52.357666010616299"/>
    <n v="4.99772046555145"/>
    <x v="1"/>
    <n v="245"/>
    <n v="31"/>
    <n v="2"/>
    <n v="0.11"/>
    <n v="326"/>
    <n v="11894"/>
    <n v="3"/>
    <s v="Amsterdam IJburg - Zeeburgereiland"/>
    <s v="Private roomIJburg - Zeeburgereiland"/>
    <n v="7595"/>
    <n v="0.5"/>
  </r>
  <r>
    <s v="Amsterdam"/>
    <n v="18402145"/>
    <x v="7"/>
    <n v="52.361246008984999"/>
    <n v="4.9093341230518401"/>
    <x v="1"/>
    <n v="100"/>
    <n v="16"/>
    <n v="3"/>
    <n v="0.15"/>
    <n v="334"/>
    <n v="11910"/>
    <n v="3"/>
    <s v="Amsterdam Centrum-Oost"/>
    <s v="Private roomCentrum-Oost"/>
    <n v="1600"/>
    <n v="0.5"/>
  </r>
  <r>
    <s v="Amsterdam"/>
    <n v="18432113"/>
    <x v="6"/>
    <n v="52.359985415194203"/>
    <n v="4.9340395391348402"/>
    <x v="1"/>
    <n v="75"/>
    <n v="340"/>
    <n v="52"/>
    <n v="2.66"/>
    <n v="44"/>
    <n v="11944"/>
    <n v="3"/>
    <s v="Amsterdam Oostelijk Havengebied - Indische Buurt"/>
    <s v="Private roomOostelijk Havengebied - Indische Buurt"/>
    <n v="25500"/>
    <n v="0.5"/>
  </r>
  <r>
    <s v="Amsterdam"/>
    <n v="18545507"/>
    <x v="6"/>
    <n v="52.377225110037799"/>
    <n v="4.9408514605307801"/>
    <x v="1"/>
    <n v="110"/>
    <n v="347"/>
    <n v="49"/>
    <n v="2.57"/>
    <n v="96"/>
    <n v="12042"/>
    <n v="3"/>
    <s v="Amsterdam Oostelijk Havengebied - Indische Buurt"/>
    <s v="Private roomOostelijk Havengebied - Indische Buurt"/>
    <n v="38170"/>
    <n v="0.5"/>
  </r>
  <r>
    <s v="Amsterdam"/>
    <n v="18631508"/>
    <x v="0"/>
    <n v="52.3703711009614"/>
    <n v="4.8654497882535699"/>
    <x v="1"/>
    <n v="79"/>
    <n v="345"/>
    <n v="117"/>
    <n v="6.15"/>
    <n v="20"/>
    <n v="12120"/>
    <n v="3"/>
    <s v="Amsterdam De Baarsjes - Oud-West"/>
    <s v="Private roomDe Baarsjes - Oud-West"/>
    <n v="27255"/>
    <n v="0.5"/>
  </r>
  <r>
    <s v="Amsterdam"/>
    <n v="18799813"/>
    <x v="11"/>
    <n v="52.410400215649801"/>
    <n v="4.9303117878803402"/>
    <x v="1"/>
    <n v="99"/>
    <n v="279"/>
    <n v="14"/>
    <n v="0.8"/>
    <n v="86"/>
    <n v="12228"/>
    <n v="3"/>
    <s v="Amsterdam Noord-Oost"/>
    <s v="Private roomNoord-Oost"/>
    <n v="27621"/>
    <n v="0.5"/>
  </r>
  <r>
    <s v="Amsterdam"/>
    <n v="18838612"/>
    <x v="1"/>
    <n v="52.344930538068603"/>
    <n v="4.8922197964033298"/>
    <x v="1"/>
    <n v="60"/>
    <n v="314"/>
    <n v="70"/>
    <n v="3.97"/>
    <n v="45"/>
    <n v="12268"/>
    <n v="3"/>
    <s v="Amsterdam De Pijp - Rivierenbuurt"/>
    <s v="Private roomDe Pijp - Rivierenbuurt"/>
    <n v="18840"/>
    <n v="0.5"/>
  </r>
  <r>
    <s v="Amsterdam"/>
    <n v="18847611"/>
    <x v="18"/>
    <n v="52.301683230997"/>
    <n v="4.9918988639864601"/>
    <x v="1"/>
    <n v="59"/>
    <n v="278"/>
    <n v="47"/>
    <n v="2.5299999999999998"/>
    <n v="81"/>
    <n v="12274"/>
    <n v="3"/>
    <s v="Amsterdam Gaasperdam - Driemond"/>
    <s v="Private roomGaasperdam - Driemond"/>
    <n v="16402"/>
    <n v="0.5"/>
  </r>
  <r>
    <s v="Amsterdam"/>
    <n v="19090861"/>
    <x v="6"/>
    <n v="52.363599113228403"/>
    <n v="4.9427794360569104"/>
    <x v="1"/>
    <n v="50"/>
    <n v="356"/>
    <n v="16"/>
    <n v="0.87"/>
    <n v="49"/>
    <n v="12485"/>
    <n v="3"/>
    <s v="Amsterdam Oostelijk Havengebied - Indische Buurt"/>
    <s v="Private roomOostelijk Havengebied - Indische Buurt"/>
    <n v="17800"/>
    <n v="0.5"/>
  </r>
  <r>
    <s v="Amsterdam"/>
    <n v="19180398"/>
    <x v="20"/>
    <n v="52.379566049481703"/>
    <n v="4.8208292409400499"/>
    <x v="1"/>
    <n v="84"/>
    <n v="14"/>
    <n v="42"/>
    <n v="2.4700000000000002"/>
    <n v="344"/>
    <n v="12565"/>
    <n v="3"/>
    <s v="Amsterdam Geuzenveld - Slotermeer"/>
    <s v="Private roomGeuzenveld - Slotermeer"/>
    <n v="1176"/>
    <n v="0.5"/>
  </r>
  <r>
    <s v="Amsterdam"/>
    <n v="19203951"/>
    <x v="7"/>
    <n v="52.360276013722299"/>
    <n v="4.8907388642808503"/>
    <x v="1"/>
    <n v="85"/>
    <n v="324"/>
    <n v="61"/>
    <n v="3.54"/>
    <n v="73"/>
    <n v="12594"/>
    <n v="3"/>
    <s v="Amsterdam Centrum-Oost"/>
    <s v="Private roomCentrum-Oost"/>
    <n v="27540"/>
    <n v="0.5"/>
  </r>
  <r>
    <s v="Amsterdam"/>
    <n v="19216429"/>
    <x v="0"/>
    <n v="52.370680449341698"/>
    <n v="4.8700551313111999"/>
    <x v="1"/>
    <n v="79"/>
    <n v="337"/>
    <n v="71"/>
    <n v="4.07"/>
    <n v="13"/>
    <n v="12610"/>
    <n v="3"/>
    <s v="Amsterdam De Baarsjes - Oud-West"/>
    <s v="Private roomDe Baarsjes - Oud-West"/>
    <n v="26623"/>
    <n v="0.5"/>
  </r>
  <r>
    <s v="Amsterdam"/>
    <n v="19218327"/>
    <x v="1"/>
    <n v="52.354481189908903"/>
    <n v="4.8981902707278397"/>
    <x v="1"/>
    <n v="100"/>
    <n v="321"/>
    <n v="127"/>
    <n v="7.09"/>
    <n v="3"/>
    <n v="12613"/>
    <n v="3"/>
    <s v="Amsterdam De Pijp - Rivierenbuurt"/>
    <s v="Private roomDe Pijp - Rivierenbuurt"/>
    <n v="32100"/>
    <n v="0.5"/>
  </r>
  <r>
    <s v="Amsterdam"/>
    <n v="19461718"/>
    <x v="16"/>
    <n v="52.3773355211558"/>
    <n v="4.9564995727849199"/>
    <x v="1"/>
    <n v="90"/>
    <n v="358"/>
    <n v="57"/>
    <n v="3.41"/>
    <n v="6"/>
    <n v="12806"/>
    <n v="3"/>
    <s v="Amsterdam IJburg - Zeeburgereiland"/>
    <s v="Private roomIJburg - Zeeburgereiland"/>
    <n v="32220"/>
    <n v="0.5"/>
  </r>
  <r>
    <s v="Amsterdam"/>
    <n v="19667168"/>
    <x v="7"/>
    <n v="52.361267238132001"/>
    <n v="4.8981429545633199"/>
    <x v="1"/>
    <n v="109"/>
    <n v="324"/>
    <n v="39"/>
    <n v="3.12"/>
    <n v="74"/>
    <n v="12987"/>
    <n v="3"/>
    <s v="Amsterdam Centrum-Oost"/>
    <s v="Private roomCentrum-Oost"/>
    <n v="35316"/>
    <n v="0.5"/>
  </r>
  <r>
    <s v="Amsterdam"/>
    <n v="19674172"/>
    <x v="0"/>
    <n v="52.360389698735297"/>
    <n v="4.86487185198955"/>
    <x v="1"/>
    <n v="220"/>
    <n v="48"/>
    <n v="73"/>
    <n v="4.24"/>
    <n v="315"/>
    <n v="12998"/>
    <n v="3"/>
    <s v="Amsterdam De Baarsjes - Oud-West"/>
    <s v="Private roomDe Baarsjes - Oud-West"/>
    <n v="10560"/>
    <n v="0.5"/>
  </r>
  <r>
    <s v="Amsterdam"/>
    <n v="19689332"/>
    <x v="0"/>
    <n v="52.371980020547298"/>
    <n v="4.85375719449691"/>
    <x v="1"/>
    <n v="60"/>
    <n v="289"/>
    <n v="77"/>
    <n v="4.82"/>
    <n v="34"/>
    <n v="13019"/>
    <n v="3"/>
    <s v="Amsterdam De Baarsjes - Oud-West"/>
    <s v="Private roomDe Baarsjes - Oud-West"/>
    <n v="17340"/>
    <n v="0.5"/>
  </r>
  <r>
    <s v="Amsterdam"/>
    <n v="19727000"/>
    <x v="16"/>
    <n v="52.3617934327293"/>
    <n v="4.9750748075441704"/>
    <x v="1"/>
    <n v="95"/>
    <n v="250"/>
    <n v="15"/>
    <n v="0.93"/>
    <n v="5"/>
    <n v="13049"/>
    <n v="3"/>
    <s v="Amsterdam IJburg - Zeeburgereiland"/>
    <s v="Private roomIJburg - Zeeburgereiland"/>
    <n v="23750"/>
    <n v="0.5"/>
  </r>
  <r>
    <s v="Amsterdam"/>
    <n v="19739943"/>
    <x v="6"/>
    <n v="52.3699350477753"/>
    <n v="4.9362806039737297"/>
    <x v="1"/>
    <n v="99"/>
    <n v="291"/>
    <n v="26"/>
    <n v="1.58"/>
    <n v="91"/>
    <n v="13061"/>
    <n v="3"/>
    <s v="Amsterdam Oostelijk Havengebied - Indische Buurt"/>
    <s v="Private roomOostelijk Havengebied - Indische Buurt"/>
    <n v="28809"/>
    <n v="0.5"/>
  </r>
  <r>
    <s v="Amsterdam"/>
    <n v="19755080"/>
    <x v="17"/>
    <n v="52.343676941747603"/>
    <n v="4.82321010597546"/>
    <x v="1"/>
    <n v="70"/>
    <n v="299"/>
    <n v="56"/>
    <n v="3.39"/>
    <n v="58"/>
    <n v="13077"/>
    <n v="3"/>
    <s v="Amsterdam De Aker - Nieuw Sloten"/>
    <s v="Private roomDe Aker - Nieuw Sloten"/>
    <n v="20930"/>
    <n v="0.5"/>
  </r>
  <r>
    <s v="Amsterdam"/>
    <n v="19763797"/>
    <x v="4"/>
    <n v="52.3765949530504"/>
    <n v="4.8382044169996599"/>
    <x v="1"/>
    <n v="120"/>
    <n v="184"/>
    <n v="13"/>
    <n v="0.77"/>
    <n v="181"/>
    <n v="13092"/>
    <n v="3"/>
    <s v="Amsterdam Bos en Lommer"/>
    <s v="Private roomBos en Lommer"/>
    <n v="22080"/>
    <n v="0.5"/>
  </r>
  <r>
    <s v="Amsterdam"/>
    <n v="19796439"/>
    <x v="15"/>
    <n v="52.353410189921"/>
    <n v="4.8167644799066096"/>
    <x v="1"/>
    <n v="200"/>
    <n v="229"/>
    <n v="11"/>
    <n v="0.96"/>
    <n v="235"/>
    <n v="13126"/>
    <n v="3"/>
    <s v="Amsterdam Osdorp"/>
    <s v="Private roomOsdorp"/>
    <n v="45800"/>
    <n v="0.5"/>
  </r>
  <r>
    <s v="Amsterdam"/>
    <n v="19796647"/>
    <x v="2"/>
    <n v="52.376904048198"/>
    <n v="4.8768024653265201"/>
    <x v="1"/>
    <n v="120"/>
    <n v="340"/>
    <n v="42"/>
    <n v="2.5499999999999998"/>
    <n v="299"/>
    <n v="13127"/>
    <n v="3"/>
    <s v="Amsterdam Westerpark"/>
    <s v="Private roomWesterpark"/>
    <n v="40800"/>
    <n v="0.5"/>
  </r>
  <r>
    <s v="Amsterdam"/>
    <n v="19800554"/>
    <x v="6"/>
    <n v="52.3772998258138"/>
    <n v="4.9231353847598696"/>
    <x v="1"/>
    <n v="115"/>
    <n v="261"/>
    <n v="29"/>
    <n v="1.82"/>
    <n v="259"/>
    <n v="13136"/>
    <n v="3"/>
    <s v="Amsterdam Oostelijk Havengebied - Indische Buurt"/>
    <s v="Private roomOostelijk Havengebied - Indische Buurt"/>
    <n v="30015"/>
    <n v="0.5"/>
  </r>
  <r>
    <s v="Amsterdam"/>
    <n v="19842435"/>
    <x v="0"/>
    <n v="52.369573510658"/>
    <n v="4.8729245765574198"/>
    <x v="1"/>
    <n v="80"/>
    <n v="360"/>
    <n v="46"/>
    <n v="2.78"/>
    <n v="7"/>
    <n v="13186"/>
    <n v="3"/>
    <s v="Amsterdam De Baarsjes - Oud-West"/>
    <s v="Private roomDe Baarsjes - Oud-West"/>
    <n v="28800"/>
    <n v="0.5"/>
  </r>
  <r>
    <s v="Amsterdam"/>
    <n v="19956203"/>
    <x v="7"/>
    <n v="52.372830603220898"/>
    <n v="4.9009611981965904"/>
    <x v="1"/>
    <n v="250"/>
    <n v="231"/>
    <n v="20"/>
    <n v="1.29"/>
    <n v="341"/>
    <n v="13320"/>
    <n v="3"/>
    <s v="Amsterdam Centrum-Oost"/>
    <s v="Private roomCentrum-Oost"/>
    <n v="57750"/>
    <n v="0.5"/>
  </r>
  <r>
    <s v="Amsterdam"/>
    <n v="19957087"/>
    <x v="11"/>
    <n v="52.393890039866598"/>
    <n v="4.9962750711048098"/>
    <x v="1"/>
    <n v="80"/>
    <n v="118"/>
    <n v="39"/>
    <n v="2.36"/>
    <n v="253"/>
    <n v="13322"/>
    <n v="3"/>
    <s v="Amsterdam Noord-Oost"/>
    <s v="Private roomNoord-Oost"/>
    <n v="9440"/>
    <n v="0.5"/>
  </r>
  <r>
    <s v="Amsterdam"/>
    <n v="19977803"/>
    <x v="17"/>
    <n v="52.343261569602497"/>
    <n v="4.8218178906829401"/>
    <x v="1"/>
    <n v="70"/>
    <n v="329"/>
    <n v="43"/>
    <n v="2.59"/>
    <n v="106"/>
    <n v="13346"/>
    <n v="3"/>
    <s v="Amsterdam De Aker - Nieuw Sloten"/>
    <s v="Private roomDe Aker - Nieuw Sloten"/>
    <n v="23030"/>
    <n v="0.5"/>
  </r>
  <r>
    <s v="Amsterdam"/>
    <n v="19988595"/>
    <x v="4"/>
    <n v="52.378790818688202"/>
    <n v="4.8593133425764297"/>
    <x v="1"/>
    <n v="160"/>
    <n v="292"/>
    <n v="48"/>
    <n v="3.01"/>
    <n v="75"/>
    <n v="13356"/>
    <n v="3"/>
    <s v="Amsterdam Bos en Lommer"/>
    <s v="Private roomBos en Lommer"/>
    <n v="46720"/>
    <n v="0.5"/>
  </r>
  <r>
    <s v="Amsterdam"/>
    <n v="19994542"/>
    <x v="0"/>
    <n v="52.367054491525799"/>
    <n v="4.8521514621477202"/>
    <x v="1"/>
    <n v="80"/>
    <n v="356"/>
    <n v="27"/>
    <n v="1.71"/>
    <n v="10"/>
    <n v="13363"/>
    <n v="3"/>
    <s v="Amsterdam De Baarsjes - Oud-West"/>
    <s v="Private roomDe Baarsjes - Oud-West"/>
    <n v="28480"/>
    <n v="0.5"/>
  </r>
  <r>
    <s v="Amsterdam"/>
    <n v="20027589"/>
    <x v="0"/>
    <n v="52.368815816614998"/>
    <n v="4.8737295521988298"/>
    <x v="1"/>
    <n v="55"/>
    <n v="279"/>
    <n v="23"/>
    <n v="1.41"/>
    <n v="27"/>
    <n v="13396"/>
    <n v="3"/>
    <s v="Amsterdam De Baarsjes - Oud-West"/>
    <s v="Private roomDe Baarsjes - Oud-West"/>
    <n v="15345"/>
    <n v="0.5"/>
  </r>
  <r>
    <s v="Amsterdam"/>
    <n v="20033275"/>
    <x v="5"/>
    <n v="52.353810842917603"/>
    <n v="4.9243497395365203"/>
    <x v="1"/>
    <n v="100"/>
    <n v="306"/>
    <n v="2"/>
    <n v="0.13"/>
    <n v="16"/>
    <n v="13405"/>
    <n v="3"/>
    <s v="Amsterdam Oud-Oost"/>
    <s v="Private roomOud-Oost"/>
    <n v="30600"/>
    <n v="0.5"/>
  </r>
  <r>
    <s v="Amsterdam"/>
    <n v="20059212"/>
    <x v="2"/>
    <n v="52.375417110699203"/>
    <n v="4.8720232158652301"/>
    <x v="1"/>
    <n v="78"/>
    <n v="274"/>
    <n v="9"/>
    <n v="0.56999999999999995"/>
    <n v="71"/>
    <n v="13433"/>
    <n v="3"/>
    <s v="Amsterdam Westerpark"/>
    <s v="Private roomWesterpark"/>
    <n v="21372"/>
    <n v="0.5"/>
  </r>
  <r>
    <s v="Amsterdam"/>
    <n v="20187296"/>
    <x v="9"/>
    <n v="52.342415936170397"/>
    <n v="4.9549116489266298"/>
    <x v="1"/>
    <n v="80"/>
    <n v="28"/>
    <n v="23"/>
    <n v="1.54"/>
    <n v="84"/>
    <n v="13550"/>
    <n v="3"/>
    <s v="Amsterdam Watergraafsmeer"/>
    <s v="Private roomWatergraafsmeer"/>
    <n v="2240"/>
    <n v="0.5"/>
  </r>
  <r>
    <s v="Amsterdam"/>
    <n v="20197910"/>
    <x v="7"/>
    <n v="52.368504207226401"/>
    <n v="4.89881197896469"/>
    <x v="1"/>
    <n v="130"/>
    <n v="207"/>
    <n v="58"/>
    <n v="3.62"/>
    <n v="173"/>
    <n v="13559"/>
    <n v="3"/>
    <s v="Amsterdam Centrum-Oost"/>
    <s v="Private roomCentrum-Oost"/>
    <n v="26910"/>
    <n v="0.5"/>
  </r>
  <r>
    <s v="Amsterdam"/>
    <n v="20232108"/>
    <x v="7"/>
    <n v="52.371373951205001"/>
    <n v="4.9009681976863897"/>
    <x v="1"/>
    <n v="178"/>
    <n v="22"/>
    <n v="11"/>
    <n v="0.74"/>
    <n v="364"/>
    <n v="13597"/>
    <n v="3"/>
    <s v="Amsterdam Centrum-Oost"/>
    <s v="Private roomCentrum-Oost"/>
    <n v="3916"/>
    <n v="0.5"/>
  </r>
  <r>
    <s v="Amsterdam"/>
    <n v="20498694"/>
    <x v="0"/>
    <n v="52.361824607949302"/>
    <n v="4.8758655057834401"/>
    <x v="1"/>
    <n v="125"/>
    <n v="5"/>
    <n v="51"/>
    <n v="3.28"/>
    <n v="350"/>
    <n v="13782"/>
    <n v="3"/>
    <s v="Amsterdam De Baarsjes - Oud-West"/>
    <s v="Private roomDe Baarsjes - Oud-West"/>
    <n v="625"/>
    <n v="0.5"/>
  </r>
  <r>
    <s v="Amsterdam"/>
    <n v="20516768"/>
    <x v="1"/>
    <n v="52.352763087642998"/>
    <n v="4.8948154292618398"/>
    <x v="1"/>
    <n v="59"/>
    <n v="229"/>
    <n v="81"/>
    <n v="5.59"/>
    <n v="172"/>
    <n v="13794"/>
    <n v="3"/>
    <s v="Amsterdam De Pijp - Rivierenbuurt"/>
    <s v="Private roomDe Pijp - Rivierenbuurt"/>
    <n v="13511"/>
    <n v="0.5"/>
  </r>
  <r>
    <s v="Amsterdam"/>
    <n v="20548504"/>
    <x v="9"/>
    <n v="52.347041002057701"/>
    <n v="4.9384937074062698"/>
    <x v="1"/>
    <n v="60"/>
    <n v="324"/>
    <n v="21"/>
    <n v="1.41"/>
    <n v="46"/>
    <n v="13808"/>
    <n v="3"/>
    <s v="Amsterdam Watergraafsmeer"/>
    <s v="Private roomWatergraafsmeer"/>
    <n v="19440"/>
    <n v="0.5"/>
  </r>
  <r>
    <s v="Amsterdam"/>
    <n v="20716743"/>
    <x v="1"/>
    <n v="52.347605604294799"/>
    <n v="4.8891246634974701"/>
    <x v="1"/>
    <n v="120"/>
    <n v="265"/>
    <n v="9"/>
    <n v="0.61"/>
    <n v="54"/>
    <n v="13926"/>
    <n v="3"/>
    <s v="Amsterdam De Pijp - Rivierenbuurt"/>
    <s v="Private roomDe Pijp - Rivierenbuurt"/>
    <n v="31800"/>
    <n v="0.5"/>
  </r>
  <r>
    <s v="Amsterdam"/>
    <n v="20766535"/>
    <x v="5"/>
    <n v="52.359805784769897"/>
    <n v="4.9266032997515401"/>
    <x v="1"/>
    <n v="155"/>
    <n v="233"/>
    <n v="7"/>
    <n v="0.47"/>
    <n v="7"/>
    <n v="13953"/>
    <n v="3"/>
    <s v="Amsterdam Oud-Oost"/>
    <s v="Private roomOud-Oost"/>
    <n v="36115"/>
    <n v="0.5"/>
  </r>
  <r>
    <s v="Amsterdam"/>
    <n v="20778306"/>
    <x v="7"/>
    <n v="52.372286692225302"/>
    <n v="4.9022301219143598"/>
    <x v="1"/>
    <n v="215"/>
    <n v="286"/>
    <n v="38"/>
    <n v="2.83"/>
    <n v="69"/>
    <n v="13967"/>
    <n v="3"/>
    <s v="Amsterdam Centrum-Oost"/>
    <s v="Private roomCentrum-Oost"/>
    <n v="61490"/>
    <n v="0.5"/>
  </r>
  <r>
    <s v="Amsterdam"/>
    <n v="20792976"/>
    <x v="18"/>
    <n v="52.293080451362002"/>
    <n v="4.9697095905050599"/>
    <x v="1"/>
    <n v="65"/>
    <n v="15"/>
    <n v="30"/>
    <n v="2"/>
    <n v="357"/>
    <n v="13980"/>
    <n v="3"/>
    <s v="Amsterdam Gaasperdam - Driemond"/>
    <s v="Private roomGaasperdam - Driemond"/>
    <n v="975"/>
    <n v="0.5"/>
  </r>
  <r>
    <s v="Amsterdam"/>
    <n v="20793220"/>
    <x v="18"/>
    <n v="52.292830348595999"/>
    <n v="4.9687548282880503"/>
    <x v="1"/>
    <n v="55"/>
    <n v="13"/>
    <n v="40"/>
    <n v="2.73"/>
    <n v="356"/>
    <n v="13981"/>
    <n v="3"/>
    <s v="Amsterdam Gaasperdam - Driemond"/>
    <s v="Private roomGaasperdam - Driemond"/>
    <n v="715"/>
    <n v="0.5"/>
  </r>
  <r>
    <s v="Amsterdam"/>
    <n v="20857622"/>
    <x v="9"/>
    <n v="52.356311447482597"/>
    <n v="4.9324525209016503"/>
    <x v="1"/>
    <n v="95"/>
    <n v="165"/>
    <n v="33"/>
    <n v="2.46"/>
    <n v="166"/>
    <n v="14029"/>
    <n v="3"/>
    <s v="Amsterdam Watergraafsmeer"/>
    <s v="Private roomWatergraafsmeer"/>
    <n v="15675"/>
    <n v="0.5"/>
  </r>
  <r>
    <s v="Amsterdam"/>
    <n v="20914126"/>
    <x v="4"/>
    <n v="52.382544986283897"/>
    <n v="4.8587627496557504"/>
    <x v="1"/>
    <n v="220"/>
    <n v="278"/>
    <n v="10"/>
    <n v="0.67"/>
    <n v="77"/>
    <n v="14077"/>
    <n v="3"/>
    <s v="Amsterdam Bos en Lommer"/>
    <s v="Private roomBos en Lommer"/>
    <n v="61160"/>
    <n v="0.5"/>
  </r>
  <r>
    <s v="Amsterdam"/>
    <n v="21009564"/>
    <x v="7"/>
    <n v="52.368828652505002"/>
    <n v="4.89775594330521"/>
    <x v="1"/>
    <n v="109"/>
    <n v="299"/>
    <n v="65"/>
    <n v="4.4400000000000004"/>
    <n v="155"/>
    <n v="14163"/>
    <n v="3"/>
    <s v="Amsterdam Centrum-Oost"/>
    <s v="Private roomCentrum-Oost"/>
    <n v="32591"/>
    <n v="0.5"/>
  </r>
  <r>
    <s v="Amsterdam"/>
    <n v="21048359"/>
    <x v="8"/>
    <n v="52.357643902741302"/>
    <n v="4.8268555320574604"/>
    <x v="1"/>
    <n v="70"/>
    <n v="362"/>
    <n v="18"/>
    <n v="1.35"/>
    <n v="1"/>
    <n v="14189"/>
    <n v="3"/>
    <s v="Amsterdam Slotervaart"/>
    <s v="Private roomSlotervaart"/>
    <n v="25340"/>
    <n v="0.5"/>
  </r>
  <r>
    <s v="Amsterdam"/>
    <n v="21079012"/>
    <x v="15"/>
    <n v="52.352826038871498"/>
    <n v="4.8080574956633102"/>
    <x v="1"/>
    <n v="45"/>
    <n v="46"/>
    <n v="40"/>
    <n v="2.76"/>
    <n v="293"/>
    <n v="14212"/>
    <n v="3"/>
    <s v="Amsterdam Osdorp"/>
    <s v="Private roomOsdorp"/>
    <n v="2070"/>
    <n v="0.5"/>
  </r>
  <r>
    <s v="Amsterdam"/>
    <n v="21118786"/>
    <x v="10"/>
    <n v="52.354558271550303"/>
    <n v="4.8694607143541901"/>
    <x v="1"/>
    <n v="99"/>
    <n v="151"/>
    <n v="35"/>
    <n v="2.61"/>
    <n v="274"/>
    <n v="14251"/>
    <n v="3"/>
    <s v="Amsterdam Zuid"/>
    <s v="Private roomZuid"/>
    <n v="14949"/>
    <n v="0.5"/>
  </r>
  <r>
    <s v="Amsterdam"/>
    <n v="21168227"/>
    <x v="0"/>
    <n v="52.367906763011099"/>
    <n v="4.8704080934551897"/>
    <x v="1"/>
    <n v="85"/>
    <n v="41"/>
    <n v="45"/>
    <n v="3.15"/>
    <n v="322"/>
    <n v="14276"/>
    <n v="3"/>
    <s v="Amsterdam De Baarsjes - Oud-West"/>
    <s v="Private roomDe Baarsjes - Oud-West"/>
    <n v="3485"/>
    <n v="0.5"/>
  </r>
  <r>
    <s v="Amsterdam"/>
    <n v="21299518"/>
    <x v="7"/>
    <n v="52.361735988776601"/>
    <n v="4.8872918833271903"/>
    <x v="1"/>
    <n v="150"/>
    <n v="42"/>
    <n v="45"/>
    <n v="3.48"/>
    <n v="247"/>
    <n v="14387"/>
    <n v="3"/>
    <s v="Amsterdam Centrum-Oost"/>
    <s v="Private roomCentrum-Oost"/>
    <n v="6300"/>
    <n v="0.5"/>
  </r>
  <r>
    <s v="Amsterdam"/>
    <n v="21404570"/>
    <x v="20"/>
    <n v="52.3809384383406"/>
    <n v="4.8210566193253896"/>
    <x v="1"/>
    <n v="76"/>
    <n v="297"/>
    <n v="26"/>
    <n v="1.89"/>
    <n v="77"/>
    <n v="14480"/>
    <n v="3"/>
    <s v="Amsterdam Geuzenveld - Slotermeer"/>
    <s v="Private roomGeuzenveld - Slotermeer"/>
    <n v="22572"/>
    <n v="0.5"/>
  </r>
  <r>
    <s v="Amsterdam"/>
    <n v="21442128"/>
    <x v="0"/>
    <n v="52.365133144063698"/>
    <n v="4.8780699319947498"/>
    <x v="1"/>
    <n v="66"/>
    <n v="350"/>
    <n v="13"/>
    <n v="1.01"/>
    <n v="3"/>
    <n v="14504"/>
    <n v="3"/>
    <s v="Amsterdam De Baarsjes - Oud-West"/>
    <s v="Private roomDe Baarsjes - Oud-West"/>
    <n v="23100"/>
    <n v="0.5"/>
  </r>
  <r>
    <s v="Amsterdam"/>
    <n v="21574619"/>
    <x v="16"/>
    <n v="52.358454568221497"/>
    <n v="4.9818647721421199"/>
    <x v="1"/>
    <n v="100"/>
    <n v="295"/>
    <n v="53"/>
    <n v="3.95"/>
    <n v="348"/>
    <n v="14620"/>
    <n v="3"/>
    <s v="Amsterdam IJburg - Zeeburgereiland"/>
    <s v="Private roomIJburg - Zeeburgereiland"/>
    <n v="29500"/>
    <n v="0.5"/>
  </r>
  <r>
    <s v="Amsterdam"/>
    <n v="21587236"/>
    <x v="1"/>
    <n v="52.356871638760097"/>
    <n v="4.8876620487371802"/>
    <x v="1"/>
    <n v="56"/>
    <n v="301"/>
    <n v="13"/>
    <n v="0.98"/>
    <n v="6"/>
    <n v="14635"/>
    <n v="3"/>
    <s v="Amsterdam De Pijp - Rivierenbuurt"/>
    <s v="Private roomDe Pijp - Rivierenbuurt"/>
    <n v="16856"/>
    <n v="0.5"/>
  </r>
  <r>
    <s v="Amsterdam"/>
    <n v="21639688"/>
    <x v="7"/>
    <n v="52.371658706890798"/>
    <n v="4.9215222372927396"/>
    <x v="1"/>
    <n v="100"/>
    <n v="291"/>
    <n v="12"/>
    <n v="1"/>
    <n v="43"/>
    <n v="14679"/>
    <n v="3"/>
    <s v="Amsterdam Centrum-Oost"/>
    <s v="Private roomCentrum-Oost"/>
    <n v="29100"/>
    <n v="0.5"/>
  </r>
  <r>
    <s v="Amsterdam"/>
    <n v="21696109"/>
    <x v="12"/>
    <n v="52.384195278171902"/>
    <n v="4.9247983645080504"/>
    <x v="1"/>
    <n v="145"/>
    <n v="41"/>
    <n v="50"/>
    <n v="3.85"/>
    <n v="231"/>
    <n v="14732"/>
    <n v="3"/>
    <s v="Amsterdam Oud-Noord"/>
    <s v="Private roomOud-Noord"/>
    <n v="5945"/>
    <n v="0.5"/>
  </r>
  <r>
    <s v="Amsterdam"/>
    <n v="21796971"/>
    <x v="7"/>
    <n v="52.3647125419376"/>
    <n v="4.9208762870041802"/>
    <x v="1"/>
    <n v="100"/>
    <n v="293"/>
    <n v="0"/>
    <m/>
    <n v="334"/>
    <n v="14824"/>
    <n v="3"/>
    <s v="Amsterdam Centrum-Oost"/>
    <s v="Private roomCentrum-Oost"/>
    <n v="29300"/>
    <n v="0.5"/>
  </r>
  <r>
    <s v="Amsterdam"/>
    <n v="21862649"/>
    <x v="5"/>
    <n v="52.356694036620397"/>
    <n v="4.9227214225907998"/>
    <x v="1"/>
    <n v="75"/>
    <n v="298"/>
    <n v="38"/>
    <n v="3.09"/>
    <n v="21"/>
    <n v="14877"/>
    <n v="3"/>
    <s v="Amsterdam Oud-Oost"/>
    <s v="Private roomOud-Oost"/>
    <n v="22350"/>
    <n v="0.5"/>
  </r>
  <r>
    <s v="Amsterdam"/>
    <n v="22041896"/>
    <x v="12"/>
    <n v="52.386846023959201"/>
    <n v="4.9220374938939102"/>
    <x v="1"/>
    <n v="95"/>
    <n v="218"/>
    <n v="37"/>
    <n v="3.13"/>
    <n v="138"/>
    <n v="15030"/>
    <n v="3"/>
    <s v="Amsterdam Oud-Noord"/>
    <s v="Private roomOud-Noord"/>
    <n v="20710"/>
    <n v="0.5"/>
  </r>
  <r>
    <s v="Amsterdam"/>
    <n v="10162121"/>
    <x v="7"/>
    <n v="52.366270798852"/>
    <n v="4.89625095312973"/>
    <x v="2"/>
    <n v="180"/>
    <n v="157"/>
    <n v="13"/>
    <n v="0.38"/>
    <n v="331"/>
    <n v="6223"/>
    <n v="3"/>
    <s v="Amsterdam Centrum-Oost"/>
    <s v="Shared roomCentrum-Oost"/>
    <n v="28260"/>
    <n v="0.2"/>
  </r>
  <r>
    <s v="Amsterdam"/>
    <n v="10346265"/>
    <x v="3"/>
    <n v="52.370655370582497"/>
    <n v="4.8859812438927097"/>
    <x v="2"/>
    <n v="125"/>
    <n v="210"/>
    <n v="36"/>
    <n v="1.02"/>
    <n v="313"/>
    <n v="6306"/>
    <n v="3"/>
    <s v="Amsterdam Centrum-West"/>
    <s v="Shared roomCentrum-West"/>
    <n v="26250"/>
    <n v="0.2"/>
  </r>
  <r>
    <s v="Amsterdam"/>
    <n v="21606345"/>
    <x v="1"/>
    <n v="52.354629811217798"/>
    <n v="4.8998529753435403"/>
    <x v="2"/>
    <n v="80"/>
    <n v="348"/>
    <n v="12"/>
    <n v="1.18"/>
    <n v="3"/>
    <n v="14650"/>
    <n v="3"/>
    <s v="Amsterdam De Pijp - Rivierenbuurt"/>
    <s v="Shared roomDe Pijp - Rivierenbuurt"/>
    <n v="27840"/>
    <n v="0.2"/>
  </r>
  <r>
    <s v="Amsterdam"/>
    <n v="50515"/>
    <x v="4"/>
    <n v="52.3772723983218"/>
    <n v="4.83925256294087"/>
    <x v="0"/>
    <n v="120"/>
    <n v="208"/>
    <n v="12"/>
    <n v="0.21"/>
    <n v="79"/>
    <n v="19"/>
    <n v="3"/>
    <s v="Amsterdam Bos en Lommer"/>
    <s v="Entire home/aptBos en Lommer"/>
    <n v="24960"/>
    <n v="0.1"/>
  </r>
  <r>
    <s v="Amsterdam"/>
    <n v="379885"/>
    <x v="5"/>
    <n v="52.354662513846598"/>
    <n v="4.9076302157198199"/>
    <x v="0"/>
    <n v="199"/>
    <n v="31"/>
    <n v="41"/>
    <n v="0.51"/>
    <n v="314"/>
    <n v="205"/>
    <n v="3"/>
    <s v="Amsterdam Oud-Oost"/>
    <s v="Entire home/aptOud-Oost"/>
    <n v="6169"/>
    <n v="0.1"/>
  </r>
  <r>
    <s v="Amsterdam"/>
    <n v="441424"/>
    <x v="6"/>
    <n v="52.373786853846397"/>
    <n v="4.9448821224984698"/>
    <x v="0"/>
    <n v="150"/>
    <n v="323"/>
    <n v="27"/>
    <n v="0.35"/>
    <n v="41"/>
    <n v="236"/>
    <n v="3"/>
    <s v="Amsterdam Oostelijk Havengebied - Indische Buurt"/>
    <s v="Entire home/aptOostelijk Havengebied - Indische Buurt"/>
    <n v="48450"/>
    <n v="0.1"/>
  </r>
  <r>
    <s v="Amsterdam"/>
    <n v="551606"/>
    <x v="6"/>
    <n v="52.372445269861601"/>
    <n v="4.9508761526339304"/>
    <x v="0"/>
    <n v="299"/>
    <n v="297"/>
    <n v="46"/>
    <n v="0.67"/>
    <n v="70"/>
    <n v="304"/>
    <n v="3"/>
    <s v="Amsterdam Oostelijk Havengebied - Indische Buurt"/>
    <s v="Entire home/aptOostelijk Havengebied - Indische Buurt"/>
    <n v="88803"/>
    <n v="0.1"/>
  </r>
  <r>
    <s v="Amsterdam"/>
    <n v="556829"/>
    <x v="14"/>
    <n v="52.335802694136902"/>
    <n v="4.8670640266008798"/>
    <x v="0"/>
    <n v="99"/>
    <n v="327"/>
    <n v="19"/>
    <n v="0.25"/>
    <n v="1"/>
    <n v="309"/>
    <n v="3"/>
    <s v="Amsterdam Buitenveldert - Zuidas"/>
    <s v="Entire home/aptBuitenveldert - Zuidas"/>
    <n v="32373"/>
    <n v="0.1"/>
  </r>
  <r>
    <s v="Amsterdam"/>
    <n v="569499"/>
    <x v="5"/>
    <n v="52.358150183525098"/>
    <n v="4.9187296064410999"/>
    <x v="0"/>
    <n v="95"/>
    <n v="364"/>
    <n v="3"/>
    <n v="0.27"/>
    <n v="6"/>
    <n v="317"/>
    <n v="3"/>
    <s v="Amsterdam Oud-Oost"/>
    <s v="Entire home/aptOud-Oost"/>
    <n v="34580"/>
    <n v="0.1"/>
  </r>
  <r>
    <s v="Amsterdam"/>
    <n v="582030"/>
    <x v="4"/>
    <n v="52.3780910342645"/>
    <n v="4.8503935590034599"/>
    <x v="0"/>
    <n v="138"/>
    <n v="3"/>
    <n v="19"/>
    <n v="0.25"/>
    <n v="340"/>
    <n v="329"/>
    <n v="3"/>
    <s v="Amsterdam Bos en Lommer"/>
    <s v="Entire home/aptBos en Lommer"/>
    <n v="414"/>
    <n v="0.1"/>
  </r>
  <r>
    <s v="Amsterdam"/>
    <n v="609202"/>
    <x v="9"/>
    <n v="52.349651342443202"/>
    <n v="4.9333911339649203"/>
    <x v="0"/>
    <n v="139"/>
    <n v="250"/>
    <n v="28"/>
    <n v="0.41"/>
    <n v="132"/>
    <n v="356"/>
    <n v="3"/>
    <s v="Amsterdam Watergraafsmeer"/>
    <s v="Entire home/aptWatergraafsmeer"/>
    <n v="34750"/>
    <n v="0.1"/>
  </r>
  <r>
    <s v="Amsterdam"/>
    <n v="743992"/>
    <x v="4"/>
    <n v="52.3788438720347"/>
    <n v="4.8531643171514798"/>
    <x v="0"/>
    <n v="125"/>
    <n v="4"/>
    <n v="10"/>
    <n v="0.23"/>
    <n v="364"/>
    <n v="498"/>
    <n v="3"/>
    <s v="Amsterdam Bos en Lommer"/>
    <s v="Entire home/aptBos en Lommer"/>
    <n v="500"/>
    <n v="0.1"/>
  </r>
  <r>
    <s v="Amsterdam"/>
    <n v="758706"/>
    <x v="5"/>
    <n v="52.355902804558603"/>
    <n v="4.9118070687877102"/>
    <x v="0"/>
    <n v="105"/>
    <n v="202"/>
    <n v="43"/>
    <n v="0.6"/>
    <n v="132"/>
    <n v="520"/>
    <n v="3"/>
    <s v="Amsterdam Oud-Oost"/>
    <s v="Entire home/aptOud-Oost"/>
    <n v="21210"/>
    <n v="0.1"/>
  </r>
  <r>
    <s v="Amsterdam"/>
    <n v="789630"/>
    <x v="4"/>
    <n v="52.378873866616601"/>
    <n v="4.8454443347563396"/>
    <x v="0"/>
    <n v="125"/>
    <n v="361"/>
    <n v="59"/>
    <n v="0.87"/>
    <n v="6"/>
    <n v="551"/>
    <n v="3"/>
    <s v="Amsterdam Bos en Lommer"/>
    <s v="Entire home/aptBos en Lommer"/>
    <n v="45125"/>
    <n v="0.1"/>
  </r>
  <r>
    <s v="Amsterdam"/>
    <n v="874688"/>
    <x v="5"/>
    <n v="52.359346703434198"/>
    <n v="4.9130408542673898"/>
    <x v="0"/>
    <n v="315"/>
    <n v="182"/>
    <n v="22"/>
    <n v="0.34"/>
    <n v="57"/>
    <n v="641"/>
    <n v="3"/>
    <s v="Amsterdam Oud-Oost"/>
    <s v="Entire home/aptOud-Oost"/>
    <n v="57330"/>
    <n v="0.1"/>
  </r>
  <r>
    <s v="Amsterdam"/>
    <n v="886192"/>
    <x v="11"/>
    <n v="52.384751251211"/>
    <n v="5.0135572795897403"/>
    <x v="0"/>
    <n v="90"/>
    <n v="127"/>
    <n v="25"/>
    <n v="0.45"/>
    <n v="181"/>
    <n v="651"/>
    <n v="3"/>
    <s v="Amsterdam Noord-Oost"/>
    <s v="Entire home/aptNoord-Oost"/>
    <n v="11430"/>
    <n v="0.1"/>
  </r>
  <r>
    <s v="Amsterdam"/>
    <n v="951483"/>
    <x v="9"/>
    <n v="52.351978198363597"/>
    <n v="4.9245747600342504"/>
    <x v="0"/>
    <n v="115"/>
    <n v="213"/>
    <n v="35"/>
    <n v="0.51"/>
    <n v="112"/>
    <n v="695"/>
    <n v="3"/>
    <s v="Amsterdam Watergraafsmeer"/>
    <s v="Entire home/aptWatergraafsmeer"/>
    <n v="24495"/>
    <n v="0.1"/>
  </r>
  <r>
    <s v="Amsterdam"/>
    <n v="954633"/>
    <x v="19"/>
    <n v="52.321147870497299"/>
    <n v="4.9555295859390602"/>
    <x v="0"/>
    <n v="79"/>
    <n v="98"/>
    <n v="61"/>
    <n v="1.0900000000000001"/>
    <n v="148"/>
    <n v="698"/>
    <n v="3"/>
    <s v="Amsterdam Bijlmer-Centrum"/>
    <s v="Entire home/aptBijlmer-Centrum"/>
    <n v="7742"/>
    <n v="0.1"/>
  </r>
  <r>
    <s v="Amsterdam"/>
    <n v="957396"/>
    <x v="16"/>
    <n v="52.3597246312724"/>
    <n v="4.9805920999837898"/>
    <x v="0"/>
    <n v="275"/>
    <n v="109"/>
    <n v="18"/>
    <n v="0.32"/>
    <n v="310"/>
    <n v="702"/>
    <n v="3"/>
    <s v="Amsterdam IJburg - Zeeburgereiland"/>
    <s v="Entire home/aptIJburg - Zeeburgereiland"/>
    <n v="29975"/>
    <n v="0.1"/>
  </r>
  <r>
    <s v="Amsterdam"/>
    <n v="998139"/>
    <x v="6"/>
    <n v="52.366012836847197"/>
    <n v="4.9336924908593902"/>
    <x v="0"/>
    <n v="95"/>
    <n v="281"/>
    <n v="60"/>
    <n v="0.93"/>
    <n v="26"/>
    <n v="716"/>
    <n v="3"/>
    <s v="Amsterdam Oostelijk Havengebied - Indische Buurt"/>
    <s v="Entire home/aptOostelijk Havengebied - Indische Buurt"/>
    <n v="26695"/>
    <n v="0.1"/>
  </r>
  <r>
    <s v="Amsterdam"/>
    <n v="1020573"/>
    <x v="11"/>
    <n v="52.396522868650003"/>
    <n v="4.9952341163361398"/>
    <x v="0"/>
    <n v="140"/>
    <n v="10"/>
    <n v="2"/>
    <n v="0.03"/>
    <n v="293"/>
    <n v="736"/>
    <n v="3"/>
    <s v="Amsterdam Noord-Oost"/>
    <s v="Entire home/aptNoord-Oost"/>
    <n v="1400"/>
    <n v="0.1"/>
  </r>
  <r>
    <s v="Amsterdam"/>
    <n v="1021144"/>
    <x v="18"/>
    <n v="52.297202568214502"/>
    <n v="4.97575575566509"/>
    <x v="0"/>
    <n v="110"/>
    <n v="301"/>
    <n v="12"/>
    <n v="0.27"/>
    <n v="192"/>
    <n v="737"/>
    <n v="3"/>
    <s v="Amsterdam Gaasperdam - Driemond"/>
    <s v="Entire home/aptGaasperdam - Driemond"/>
    <n v="33110"/>
    <n v="0.1"/>
  </r>
  <r>
    <s v="Amsterdam"/>
    <n v="1055570"/>
    <x v="16"/>
    <n v="52.3612575964138"/>
    <n v="4.9824021162900403"/>
    <x v="0"/>
    <n v="180"/>
    <n v="146"/>
    <n v="190"/>
    <n v="2.79"/>
    <n v="196"/>
    <n v="767"/>
    <n v="3"/>
    <s v="Amsterdam IJburg - Zeeburgereiland"/>
    <s v="Entire home/aptIJburg - Zeeburgereiland"/>
    <n v="26280"/>
    <n v="0.1"/>
  </r>
  <r>
    <s v="Amsterdam"/>
    <n v="1071189"/>
    <x v="16"/>
    <n v="52.370489668434899"/>
    <n v="4.9791566147628199"/>
    <x v="0"/>
    <n v="350"/>
    <n v="5"/>
    <n v="33"/>
    <n v="0.48"/>
    <n v="24"/>
    <n v="781"/>
    <n v="3"/>
    <s v="Amsterdam IJburg - Zeeburgereiland"/>
    <s v="Entire home/aptIJburg - Zeeburgereiland"/>
    <n v="1750"/>
    <n v="0.1"/>
  </r>
  <r>
    <s v="Amsterdam"/>
    <n v="1079499"/>
    <x v="5"/>
    <n v="52.354587769287399"/>
    <n v="4.9084186682763198"/>
    <x v="0"/>
    <n v="379"/>
    <n v="45"/>
    <n v="57"/>
    <n v="0.84"/>
    <n v="352"/>
    <n v="789"/>
    <n v="3"/>
    <s v="Amsterdam Oud-Oost"/>
    <s v="Entire home/aptOud-Oost"/>
    <n v="17055"/>
    <n v="0.1"/>
  </r>
  <r>
    <s v="Amsterdam"/>
    <n v="1155432"/>
    <x v="13"/>
    <n v="52.406877547691103"/>
    <n v="4.9052880357680202"/>
    <x v="0"/>
    <n v="160"/>
    <n v="88"/>
    <n v="32"/>
    <n v="0.49"/>
    <n v="127"/>
    <n v="851"/>
    <n v="3"/>
    <s v="Amsterdam Noord-West"/>
    <s v="Entire home/aptNoord-West"/>
    <n v="14080"/>
    <n v="0.1"/>
  </r>
  <r>
    <s v="Amsterdam"/>
    <n v="1184777"/>
    <x v="6"/>
    <n v="52.361409987154701"/>
    <n v="4.9382202611172898"/>
    <x v="0"/>
    <n v="140"/>
    <n v="356"/>
    <n v="58"/>
    <n v="0.86"/>
    <n v="39"/>
    <n v="871"/>
    <n v="3"/>
    <s v="Amsterdam Oostelijk Havengebied - Indische Buurt"/>
    <s v="Entire home/aptOostelijk Havengebied - Indische Buurt"/>
    <n v="49840"/>
    <n v="0.1"/>
  </r>
  <r>
    <s v="Amsterdam"/>
    <n v="1246242"/>
    <x v="12"/>
    <n v="52.390731187497302"/>
    <n v="4.9283429106572703"/>
    <x v="0"/>
    <n v="295"/>
    <n v="222"/>
    <n v="28"/>
    <n v="0.5"/>
    <n v="23"/>
    <n v="916"/>
    <n v="3"/>
    <s v="Amsterdam Oud-Noord"/>
    <s v="Entire home/aptOud-Noord"/>
    <n v="65490"/>
    <n v="0.1"/>
  </r>
  <r>
    <s v="Amsterdam"/>
    <n v="1283544"/>
    <x v="5"/>
    <n v="52.361971890049503"/>
    <n v="4.9264314754431098"/>
    <x v="0"/>
    <n v="79"/>
    <n v="359"/>
    <n v="33"/>
    <n v="0.52"/>
    <n v="13"/>
    <n v="948"/>
    <n v="3"/>
    <s v="Amsterdam Oud-Oost"/>
    <s v="Entire home/aptOud-Oost"/>
    <n v="28361"/>
    <n v="0.1"/>
  </r>
  <r>
    <s v="Amsterdam"/>
    <n v="1331157"/>
    <x v="16"/>
    <n v="52.3481240277696"/>
    <n v="5.0059909650642904"/>
    <x v="0"/>
    <n v="150"/>
    <n v="212"/>
    <n v="8"/>
    <n v="0.2"/>
    <n v="157"/>
    <n v="982"/>
    <n v="3"/>
    <s v="Amsterdam IJburg - Zeeburgereiland"/>
    <s v="Entire home/aptIJburg - Zeeburgereiland"/>
    <n v="31800"/>
    <n v="0.1"/>
  </r>
  <r>
    <s v="Amsterdam"/>
    <n v="1353322"/>
    <x v="20"/>
    <n v="52.377779615647"/>
    <n v="4.8360535756273597"/>
    <x v="0"/>
    <n v="95"/>
    <n v="362"/>
    <n v="29"/>
    <n v="0.45"/>
    <n v="96"/>
    <n v="999"/>
    <n v="3"/>
    <s v="Amsterdam Geuzenveld - Slotermeer"/>
    <s v="Entire home/aptGeuzenveld - Slotermeer"/>
    <n v="34390"/>
    <n v="0.1"/>
  </r>
  <r>
    <s v="Amsterdam"/>
    <n v="1369677"/>
    <x v="4"/>
    <n v="52.375323344998897"/>
    <n v="4.8598568136914801"/>
    <x v="0"/>
    <n v="74"/>
    <n v="299"/>
    <n v="34"/>
    <n v="0.6"/>
    <n v="4"/>
    <n v="1020"/>
    <n v="3"/>
    <s v="Amsterdam Bos en Lommer"/>
    <s v="Entire home/aptBos en Lommer"/>
    <n v="22126"/>
    <n v="0.1"/>
  </r>
  <r>
    <s v="Amsterdam"/>
    <n v="1397317"/>
    <x v="5"/>
    <n v="52.357711796176098"/>
    <n v="4.9067611719157496"/>
    <x v="0"/>
    <n v="213"/>
    <n v="353"/>
    <n v="24"/>
    <n v="0.45"/>
    <n v="13"/>
    <n v="1043"/>
    <n v="3"/>
    <s v="Amsterdam Oud-Oost"/>
    <s v="Entire home/aptOud-Oost"/>
    <n v="75189"/>
    <n v="0.1"/>
  </r>
  <r>
    <s v="Amsterdam"/>
    <n v="1468473"/>
    <x v="4"/>
    <n v="52.376738344714603"/>
    <n v="4.8503237498207596"/>
    <x v="0"/>
    <n v="140"/>
    <n v="83"/>
    <n v="112"/>
    <n v="1.76"/>
    <n v="64"/>
    <n v="1084"/>
    <n v="3"/>
    <s v="Amsterdam Bos en Lommer"/>
    <s v="Entire home/aptBos en Lommer"/>
    <n v="11620"/>
    <n v="0.1"/>
  </r>
  <r>
    <s v="Amsterdam"/>
    <n v="1509400"/>
    <x v="6"/>
    <n v="52.3687953791243"/>
    <n v="4.9412525580527102"/>
    <x v="0"/>
    <n v="175"/>
    <n v="30"/>
    <n v="33"/>
    <n v="0.53"/>
    <n v="249"/>
    <n v="1114"/>
    <n v="3"/>
    <s v="Amsterdam Oostelijk Havengebied - Indische Buurt"/>
    <s v="Entire home/aptOostelijk Havengebied - Indische Buurt"/>
    <n v="5250"/>
    <n v="0.1"/>
  </r>
  <r>
    <s v="Amsterdam"/>
    <n v="1514753"/>
    <x v="6"/>
    <n v="52.364579248137602"/>
    <n v="4.9388559600023196"/>
    <x v="0"/>
    <n v="80"/>
    <n v="351"/>
    <n v="29"/>
    <n v="0.46"/>
    <n v="3"/>
    <n v="1118"/>
    <n v="3"/>
    <s v="Amsterdam Oostelijk Havengebied - Indische Buurt"/>
    <s v="Entire home/aptOostelijk Havengebied - Indische Buurt"/>
    <n v="28080"/>
    <n v="0.1"/>
  </r>
  <r>
    <s v="Amsterdam"/>
    <n v="1521776"/>
    <x v="4"/>
    <n v="52.375899102373502"/>
    <n v="4.8595167138282598"/>
    <x v="0"/>
    <n v="140"/>
    <n v="362"/>
    <n v="33"/>
    <n v="0.52"/>
    <n v="5"/>
    <n v="1120"/>
    <n v="3"/>
    <s v="Amsterdam Bos en Lommer"/>
    <s v="Entire home/aptBos en Lommer"/>
    <n v="50680"/>
    <n v="0.1"/>
  </r>
  <r>
    <s v="Amsterdam"/>
    <n v="1560856"/>
    <x v="9"/>
    <n v="52.343250305307599"/>
    <n v="4.9259137619797198"/>
    <x v="0"/>
    <n v="167"/>
    <n v="240"/>
    <n v="50"/>
    <n v="0.89"/>
    <n v="184"/>
    <n v="1143"/>
    <n v="3"/>
    <s v="Amsterdam Watergraafsmeer"/>
    <s v="Entire home/aptWatergraafsmeer"/>
    <n v="40080"/>
    <n v="0.1"/>
  </r>
  <r>
    <s v="Amsterdam"/>
    <n v="1561610"/>
    <x v="14"/>
    <n v="52.324444505385102"/>
    <n v="4.8831193622679399"/>
    <x v="0"/>
    <n v="119"/>
    <n v="265"/>
    <n v="13"/>
    <n v="0.2"/>
    <n v="224"/>
    <n v="1146"/>
    <n v="3"/>
    <s v="Amsterdam Buitenveldert - Zuidas"/>
    <s v="Entire home/aptBuitenveldert - Zuidas"/>
    <n v="31535"/>
    <n v="0.1"/>
  </r>
  <r>
    <s v="Amsterdam"/>
    <n v="1639096"/>
    <x v="6"/>
    <n v="52.3705279498623"/>
    <n v="4.9472354567588797"/>
    <x v="0"/>
    <n v="190"/>
    <n v="3"/>
    <n v="10"/>
    <n v="0.16"/>
    <n v="339"/>
    <n v="1182"/>
    <n v="3"/>
    <s v="Amsterdam Oostelijk Havengebied - Indische Buurt"/>
    <s v="Entire home/aptOostelijk Havengebied - Indische Buurt"/>
    <n v="570"/>
    <n v="0.1"/>
  </r>
  <r>
    <s v="Amsterdam"/>
    <n v="1714683"/>
    <x v="14"/>
    <n v="52.3344448611535"/>
    <n v="4.8899663654895997"/>
    <x v="0"/>
    <n v="185"/>
    <n v="15"/>
    <n v="39"/>
    <n v="0.62"/>
    <n v="353"/>
    <n v="1220"/>
    <n v="3"/>
    <s v="Amsterdam Buitenveldert - Zuidas"/>
    <s v="Entire home/aptBuitenveldert - Zuidas"/>
    <n v="2775"/>
    <n v="0.1"/>
  </r>
  <r>
    <s v="Amsterdam"/>
    <n v="1730182"/>
    <x v="4"/>
    <n v="52.383774910099604"/>
    <n v="4.8524448549089199"/>
    <x v="0"/>
    <n v="125"/>
    <n v="209"/>
    <n v="35"/>
    <n v="0.56999999999999995"/>
    <n v="293"/>
    <n v="1228"/>
    <n v="3"/>
    <s v="Amsterdam Bos en Lommer"/>
    <s v="Entire home/aptBos en Lommer"/>
    <n v="26125"/>
    <n v="0.1"/>
  </r>
  <r>
    <s v="Amsterdam"/>
    <n v="1733772"/>
    <x v="12"/>
    <n v="52.3874420725639"/>
    <n v="4.9406901053044203"/>
    <x v="0"/>
    <n v="110"/>
    <n v="348"/>
    <n v="70"/>
    <n v="1.1299999999999999"/>
    <n v="38"/>
    <n v="1231"/>
    <n v="3"/>
    <s v="Amsterdam Oud-Noord"/>
    <s v="Entire home/aptOud-Noord"/>
    <n v="38280"/>
    <n v="0.1"/>
  </r>
  <r>
    <s v="Amsterdam"/>
    <n v="1787633"/>
    <x v="12"/>
    <n v="52.386438136076798"/>
    <n v="4.9228765855438397"/>
    <x v="0"/>
    <n v="218"/>
    <n v="293"/>
    <n v="19"/>
    <n v="0.36"/>
    <n v="70"/>
    <n v="1268"/>
    <n v="3"/>
    <s v="Amsterdam Oud-Noord"/>
    <s v="Entire home/aptOud-Noord"/>
    <n v="63874"/>
    <n v="0.1"/>
  </r>
  <r>
    <s v="Amsterdam"/>
    <n v="1812527"/>
    <x v="9"/>
    <n v="52.3494147893907"/>
    <n v="4.9349233862831099"/>
    <x v="0"/>
    <n v="150"/>
    <n v="332"/>
    <n v="10"/>
    <n v="0.18"/>
    <n v="130"/>
    <n v="1286"/>
    <n v="3"/>
    <s v="Amsterdam Watergraafsmeer"/>
    <s v="Entire home/aptWatergraafsmeer"/>
    <n v="49800"/>
    <n v="0.1"/>
  </r>
  <r>
    <s v="Amsterdam"/>
    <n v="1883646"/>
    <x v="4"/>
    <n v="52.378142102773403"/>
    <n v="4.8504672596274601"/>
    <x v="0"/>
    <n v="130"/>
    <n v="271"/>
    <n v="9"/>
    <n v="0.16"/>
    <n v="35"/>
    <n v="1324"/>
    <n v="3"/>
    <s v="Amsterdam Bos en Lommer"/>
    <s v="Entire home/aptBos en Lommer"/>
    <n v="35230"/>
    <n v="0.1"/>
  </r>
  <r>
    <s v="Amsterdam"/>
    <n v="1927634"/>
    <x v="6"/>
    <n v="52.370086152869"/>
    <n v="4.9341073761258896"/>
    <x v="0"/>
    <n v="299"/>
    <n v="355"/>
    <n v="25"/>
    <n v="0.47"/>
    <n v="3"/>
    <n v="1350"/>
    <n v="3"/>
    <s v="Amsterdam Oostelijk Havengebied - Indische Buurt"/>
    <s v="Entire home/aptOostelijk Havengebied - Indische Buurt"/>
    <n v="106145"/>
    <n v="0.1"/>
  </r>
  <r>
    <s v="Amsterdam"/>
    <n v="1954308"/>
    <x v="4"/>
    <n v="52.375542243460004"/>
    <n v="4.86175024110862"/>
    <x v="0"/>
    <n v="130"/>
    <n v="212"/>
    <n v="61"/>
    <n v="1.0900000000000001"/>
    <n v="1"/>
    <n v="1372"/>
    <n v="3"/>
    <s v="Amsterdam Bos en Lommer"/>
    <s v="Entire home/aptBos en Lommer"/>
    <n v="27560"/>
    <n v="0.1"/>
  </r>
  <r>
    <s v="Amsterdam"/>
    <n v="1957337"/>
    <x v="5"/>
    <n v="52.357079050112702"/>
    <n v="4.9190068515505798"/>
    <x v="0"/>
    <n v="275"/>
    <n v="325"/>
    <n v="6"/>
    <n v="0.3"/>
    <n v="90"/>
    <n v="1375"/>
    <n v="3"/>
    <s v="Amsterdam Oud-Oost"/>
    <s v="Entire home/aptOud-Oost"/>
    <n v="89375"/>
    <n v="0.1"/>
  </r>
  <r>
    <s v="Amsterdam"/>
    <n v="2082742"/>
    <x v="20"/>
    <n v="52.385652721231402"/>
    <n v="4.8190013190824104"/>
    <x v="0"/>
    <n v="125"/>
    <n v="354"/>
    <n v="4"/>
    <n v="0.4"/>
    <n v="3"/>
    <n v="1453"/>
    <n v="3"/>
    <s v="Amsterdam Geuzenveld - Slotermeer"/>
    <s v="Entire home/aptGeuzenveld - Slotermeer"/>
    <n v="44250"/>
    <n v="0.1"/>
  </r>
  <r>
    <s v="Amsterdam"/>
    <n v="2088473"/>
    <x v="4"/>
    <n v="52.379512985063698"/>
    <n v="4.8544462419886596"/>
    <x v="0"/>
    <n v="125"/>
    <n v="28"/>
    <n v="29"/>
    <n v="0.82"/>
    <n v="44"/>
    <n v="1457"/>
    <n v="3"/>
    <s v="Amsterdam Bos en Lommer"/>
    <s v="Entire home/aptBos en Lommer"/>
    <n v="3500"/>
    <n v="0.1"/>
  </r>
  <r>
    <s v="Amsterdam"/>
    <n v="2097548"/>
    <x v="13"/>
    <n v="52.404403447885002"/>
    <n v="4.9201240368748804"/>
    <x v="0"/>
    <n v="150"/>
    <n v="59"/>
    <n v="22"/>
    <n v="0.37"/>
    <n v="157"/>
    <n v="1464"/>
    <n v="3"/>
    <s v="Amsterdam Noord-West"/>
    <s v="Entire home/aptNoord-West"/>
    <n v="8850"/>
    <n v="0.1"/>
  </r>
  <r>
    <s v="Amsterdam"/>
    <n v="2400486"/>
    <x v="8"/>
    <n v="52.356203933943497"/>
    <n v="4.8320503398212704"/>
    <x v="0"/>
    <n v="120"/>
    <n v="126"/>
    <n v="36"/>
    <n v="0.64"/>
    <n v="230"/>
    <n v="1594"/>
    <n v="3"/>
    <s v="Amsterdam Slotervaart"/>
    <s v="Entire home/aptSlotervaart"/>
    <n v="15120"/>
    <n v="0.1"/>
  </r>
  <r>
    <s v="Amsterdam"/>
    <n v="2485053"/>
    <x v="4"/>
    <n v="52.382196852750802"/>
    <n v="4.8473038609675898"/>
    <x v="0"/>
    <n v="149"/>
    <n v="335"/>
    <n v="13"/>
    <n v="0.24"/>
    <n v="32"/>
    <n v="1639"/>
    <n v="3"/>
    <s v="Amsterdam Bos en Lommer"/>
    <s v="Entire home/aptBos en Lommer"/>
    <n v="49915"/>
    <n v="0.1"/>
  </r>
  <r>
    <s v="Amsterdam"/>
    <n v="2485539"/>
    <x v="9"/>
    <n v="52.349533633056602"/>
    <n v="4.9415036961349399"/>
    <x v="0"/>
    <n v="397"/>
    <n v="23"/>
    <n v="12"/>
    <n v="0.25"/>
    <n v="151"/>
    <n v="1640"/>
    <n v="3"/>
    <s v="Amsterdam Watergraafsmeer"/>
    <s v="Entire home/aptWatergraafsmeer"/>
    <n v="9131"/>
    <n v="0.1"/>
  </r>
  <r>
    <s v="Amsterdam"/>
    <n v="2556081"/>
    <x v="9"/>
    <n v="52.337568180082002"/>
    <n v="4.9076189497470697"/>
    <x v="0"/>
    <n v="90"/>
    <n v="343"/>
    <n v="23"/>
    <n v="0.42"/>
    <n v="3"/>
    <n v="1669"/>
    <n v="3"/>
    <s v="Amsterdam Watergraafsmeer"/>
    <s v="Entire home/aptWatergraafsmeer"/>
    <n v="30870"/>
    <n v="0.1"/>
  </r>
  <r>
    <s v="Amsterdam"/>
    <n v="2579698"/>
    <x v="4"/>
    <n v="52.374697029770999"/>
    <n v="4.8501129220925501"/>
    <x v="0"/>
    <n v="99"/>
    <n v="91"/>
    <n v="24"/>
    <n v="0.57999999999999996"/>
    <n v="158"/>
    <n v="1680"/>
    <n v="3"/>
    <s v="Amsterdam Bos en Lommer"/>
    <s v="Entire home/aptBos en Lommer"/>
    <n v="9009"/>
    <n v="0.1"/>
  </r>
  <r>
    <s v="Amsterdam"/>
    <n v="2583086"/>
    <x v="5"/>
    <n v="52.364905585259997"/>
    <n v="4.9267820583535702"/>
    <x v="0"/>
    <n v="90"/>
    <n v="336"/>
    <n v="46"/>
    <n v="1.1599999999999999"/>
    <n v="44"/>
    <n v="1683"/>
    <n v="3"/>
    <s v="Amsterdam Oud-Oost"/>
    <s v="Entire home/aptOud-Oost"/>
    <n v="30240"/>
    <n v="0.1"/>
  </r>
  <r>
    <s v="Amsterdam"/>
    <n v="2638773"/>
    <x v="9"/>
    <n v="52.352332937497501"/>
    <n v="4.9296783036886396"/>
    <x v="0"/>
    <n v="227"/>
    <n v="94"/>
    <n v="33"/>
    <n v="0.59"/>
    <n v="185"/>
    <n v="1701"/>
    <n v="3"/>
    <s v="Amsterdam Watergraafsmeer"/>
    <s v="Entire home/aptWatergraafsmeer"/>
    <n v="21338"/>
    <n v="0.1"/>
  </r>
  <r>
    <s v="Amsterdam"/>
    <n v="2728371"/>
    <x v="9"/>
    <n v="52.346607971159003"/>
    <n v="4.9130840817514203"/>
    <x v="0"/>
    <n v="180"/>
    <n v="351"/>
    <n v="23"/>
    <n v="0.53"/>
    <n v="19"/>
    <n v="1748"/>
    <n v="3"/>
    <s v="Amsterdam Watergraafsmeer"/>
    <s v="Entire home/aptWatergraafsmeer"/>
    <n v="63180"/>
    <n v="0.1"/>
  </r>
  <r>
    <s v="Amsterdam"/>
    <n v="2817460"/>
    <x v="4"/>
    <n v="52.375715508969002"/>
    <n v="4.8551872723779503"/>
    <x v="0"/>
    <n v="110"/>
    <n v="28"/>
    <n v="35"/>
    <n v="0.65"/>
    <n v="195"/>
    <n v="1798"/>
    <n v="3"/>
    <s v="Amsterdam Bos en Lommer"/>
    <s v="Entire home/aptBos en Lommer"/>
    <n v="3080"/>
    <n v="0.1"/>
  </r>
  <r>
    <s v="Amsterdam"/>
    <n v="2823740"/>
    <x v="14"/>
    <n v="52.3224421216689"/>
    <n v="4.8577350904179299"/>
    <x v="0"/>
    <n v="105"/>
    <n v="97"/>
    <n v="15"/>
    <n v="0.27"/>
    <n v="237"/>
    <n v="1801"/>
    <n v="3"/>
    <s v="Amsterdam Buitenveldert - Zuidas"/>
    <s v="Entire home/aptBuitenveldert - Zuidas"/>
    <n v="10185"/>
    <n v="0.1"/>
  </r>
  <r>
    <s v="Amsterdam"/>
    <n v="2936383"/>
    <x v="14"/>
    <n v="52.333906864186901"/>
    <n v="4.8709565524183098"/>
    <x v="0"/>
    <n v="85"/>
    <n v="49"/>
    <n v="25"/>
    <n v="0.49"/>
    <n v="16"/>
    <n v="1851"/>
    <n v="3"/>
    <s v="Amsterdam Buitenveldert - Zuidas"/>
    <s v="Entire home/aptBuitenveldert - Zuidas"/>
    <n v="4165"/>
    <n v="0.1"/>
  </r>
  <r>
    <s v="Amsterdam"/>
    <n v="3030494"/>
    <x v="5"/>
    <n v="52.358573206025603"/>
    <n v="4.9213722343947097"/>
    <x v="0"/>
    <n v="110"/>
    <n v="356"/>
    <n v="21"/>
    <n v="0.39"/>
    <n v="6"/>
    <n v="1911"/>
    <n v="3"/>
    <s v="Amsterdam Oud-Oost"/>
    <s v="Entire home/aptOud-Oost"/>
    <n v="39160"/>
    <n v="0.1"/>
  </r>
  <r>
    <s v="Amsterdam"/>
    <n v="3081334"/>
    <x v="9"/>
    <n v="52.349208636501601"/>
    <n v="4.9405101618133997"/>
    <x v="0"/>
    <n v="146"/>
    <n v="120"/>
    <n v="11"/>
    <n v="0.21"/>
    <n v="188"/>
    <n v="1936"/>
    <n v="3"/>
    <s v="Amsterdam Watergraafsmeer"/>
    <s v="Entire home/aptWatergraafsmeer"/>
    <n v="17520"/>
    <n v="0.1"/>
  </r>
  <r>
    <s v="Amsterdam"/>
    <n v="3167581"/>
    <x v="4"/>
    <n v="52.374532065782603"/>
    <n v="4.8466394877574404"/>
    <x v="0"/>
    <n v="85"/>
    <n v="229"/>
    <n v="35"/>
    <n v="0.65"/>
    <n v="1"/>
    <n v="1991"/>
    <n v="3"/>
    <s v="Amsterdam Bos en Lommer"/>
    <s v="Entire home/aptBos en Lommer"/>
    <n v="19465"/>
    <n v="0.1"/>
  </r>
  <r>
    <s v="Amsterdam"/>
    <n v="3180391"/>
    <x v="11"/>
    <n v="52.396541200366102"/>
    <n v="4.9950158134634899"/>
    <x v="0"/>
    <n v="100"/>
    <n v="21"/>
    <n v="15"/>
    <n v="0.27"/>
    <n v="310"/>
    <n v="2006"/>
    <n v="3"/>
    <s v="Amsterdam Noord-Oost"/>
    <s v="Entire home/aptNoord-Oost"/>
    <n v="2100"/>
    <n v="0.1"/>
  </r>
  <r>
    <s v="Amsterdam"/>
    <n v="3180607"/>
    <x v="16"/>
    <n v="52.352170089018699"/>
    <n v="4.9996287203477099"/>
    <x v="0"/>
    <n v="185"/>
    <n v="364"/>
    <n v="15"/>
    <n v="0.36"/>
    <n v="6"/>
    <n v="2007"/>
    <n v="3"/>
    <s v="Amsterdam IJburg - Zeeburgereiland"/>
    <s v="Entire home/aptIJburg - Zeeburgereiland"/>
    <n v="67340"/>
    <n v="0.1"/>
  </r>
  <r>
    <s v="Amsterdam"/>
    <n v="3294817"/>
    <x v="12"/>
    <n v="52.381887257996702"/>
    <n v="4.9159218480679296"/>
    <x v="0"/>
    <n v="90"/>
    <n v="363"/>
    <n v="90"/>
    <n v="1.68"/>
    <n v="48"/>
    <n v="2071"/>
    <n v="3"/>
    <s v="Amsterdam Oud-Noord"/>
    <s v="Entire home/aptOud-Noord"/>
    <n v="32670"/>
    <n v="0.1"/>
  </r>
  <r>
    <s v="Amsterdam"/>
    <n v="3352657"/>
    <x v="4"/>
    <n v="52.376577558934002"/>
    <n v="4.8595319722149597"/>
    <x v="0"/>
    <n v="145"/>
    <n v="230"/>
    <n v="28"/>
    <n v="0.52"/>
    <n v="42"/>
    <n v="2114"/>
    <n v="3"/>
    <s v="Amsterdam Bos en Lommer"/>
    <s v="Entire home/aptBos en Lommer"/>
    <n v="33350"/>
    <n v="0.1"/>
  </r>
  <r>
    <s v="Amsterdam"/>
    <n v="3371621"/>
    <x v="12"/>
    <n v="52.392304398755698"/>
    <n v="4.9305640257310399"/>
    <x v="0"/>
    <n v="275"/>
    <n v="252"/>
    <n v="13"/>
    <n v="0.27"/>
    <n v="70"/>
    <n v="2128"/>
    <n v="3"/>
    <s v="Amsterdam Oud-Noord"/>
    <s v="Entire home/aptOud-Noord"/>
    <n v="69300"/>
    <n v="0.1"/>
  </r>
  <r>
    <s v="Amsterdam"/>
    <n v="3437329"/>
    <x v="9"/>
    <n v="52.354517123628703"/>
    <n v="4.9293247313431996"/>
    <x v="0"/>
    <n v="250"/>
    <n v="301"/>
    <n v="11"/>
    <n v="0.22"/>
    <n v="92"/>
    <n v="2177"/>
    <n v="3"/>
    <s v="Amsterdam Watergraafsmeer"/>
    <s v="Entire home/aptWatergraafsmeer"/>
    <n v="75250"/>
    <n v="0.1"/>
  </r>
  <r>
    <s v="Amsterdam"/>
    <n v="3710782"/>
    <x v="11"/>
    <n v="52.3832168131785"/>
    <n v="4.9641435761255499"/>
    <x v="0"/>
    <n v="90"/>
    <n v="90"/>
    <n v="7"/>
    <n v="0.14000000000000001"/>
    <n v="220"/>
    <n v="2332"/>
    <n v="3"/>
    <s v="Amsterdam Noord-Oost"/>
    <s v="Entire home/aptNoord-Oost"/>
    <n v="8100"/>
    <n v="0.1"/>
  </r>
  <r>
    <s v="Amsterdam"/>
    <n v="3845021"/>
    <x v="12"/>
    <n v="52.391014962824201"/>
    <n v="4.9078818691228401"/>
    <x v="0"/>
    <n v="85"/>
    <n v="364"/>
    <n v="14"/>
    <n v="0.27"/>
    <n v="127"/>
    <n v="2431"/>
    <n v="3"/>
    <s v="Amsterdam Oud-Noord"/>
    <s v="Entire home/aptOud-Noord"/>
    <n v="30940"/>
    <n v="0.1"/>
  </r>
  <r>
    <s v="Amsterdam"/>
    <n v="3879260"/>
    <x v="11"/>
    <n v="52.392272928980603"/>
    <n v="4.9560669978681497"/>
    <x v="0"/>
    <n v="110"/>
    <n v="356"/>
    <n v="13"/>
    <n v="0.79"/>
    <n v="4"/>
    <n v="2455"/>
    <n v="3"/>
    <s v="Amsterdam Noord-Oost"/>
    <s v="Entire home/aptNoord-Oost"/>
    <n v="39160"/>
    <n v="0.1"/>
  </r>
  <r>
    <s v="Amsterdam"/>
    <n v="3894575"/>
    <x v="4"/>
    <n v="52.377579979668198"/>
    <n v="4.8493547212224302"/>
    <x v="0"/>
    <n v="115"/>
    <n v="299"/>
    <n v="37"/>
    <n v="0.71"/>
    <n v="182"/>
    <n v="2467"/>
    <n v="3"/>
    <s v="Amsterdam Bos en Lommer"/>
    <s v="Entire home/aptBos en Lommer"/>
    <n v="34385"/>
    <n v="0.1"/>
  </r>
  <r>
    <s v="Amsterdam"/>
    <n v="3917964"/>
    <x v="5"/>
    <n v="52.357767274421398"/>
    <n v="4.9240624745965702"/>
    <x v="0"/>
    <n v="199"/>
    <n v="7"/>
    <n v="39"/>
    <n v="0.79"/>
    <n v="363"/>
    <n v="2483"/>
    <n v="3"/>
    <s v="Amsterdam Oud-Oost"/>
    <s v="Entire home/aptOud-Oost"/>
    <n v="1393"/>
    <n v="0.1"/>
  </r>
  <r>
    <s v="Amsterdam"/>
    <n v="4049668"/>
    <x v="6"/>
    <n v="52.365228950604802"/>
    <n v="4.93605900287944"/>
    <x v="0"/>
    <n v="90"/>
    <n v="143"/>
    <n v="60"/>
    <n v="1.18"/>
    <n v="230"/>
    <n v="2560"/>
    <n v="3"/>
    <s v="Amsterdam Oostelijk Havengebied - Indische Buurt"/>
    <s v="Entire home/aptOostelijk Havengebied - Indische Buurt"/>
    <n v="12870"/>
    <n v="0.1"/>
  </r>
  <r>
    <s v="Amsterdam"/>
    <n v="4076101"/>
    <x v="5"/>
    <n v="52.349372119053101"/>
    <n v="4.9139473348677898"/>
    <x v="0"/>
    <n v="119"/>
    <n v="119"/>
    <n v="13"/>
    <n v="0.25"/>
    <n v="319"/>
    <n v="2581"/>
    <n v="3"/>
    <s v="Amsterdam Oud-Oost"/>
    <s v="Entire home/aptOud-Oost"/>
    <n v="14161"/>
    <n v="0.1"/>
  </r>
  <r>
    <s v="Amsterdam"/>
    <n v="4152711"/>
    <x v="5"/>
    <n v="52.357217492651799"/>
    <n v="4.9071795666137099"/>
    <x v="0"/>
    <n v="93"/>
    <n v="151"/>
    <n v="4"/>
    <n v="0.08"/>
    <n v="66"/>
    <n v="2605"/>
    <n v="3"/>
    <s v="Amsterdam Oud-Oost"/>
    <s v="Entire home/aptOud-Oost"/>
    <n v="14043"/>
    <n v="0.1"/>
  </r>
  <r>
    <s v="Amsterdam"/>
    <n v="4169844"/>
    <x v="9"/>
    <n v="52.354944810831903"/>
    <n v="4.9351351759854198"/>
    <x v="0"/>
    <n v="180"/>
    <n v="352"/>
    <n v="13"/>
    <n v="0.77"/>
    <n v="43"/>
    <n v="2620"/>
    <n v="3"/>
    <s v="Amsterdam Watergraafsmeer"/>
    <s v="Entire home/aptWatergraafsmeer"/>
    <n v="63360"/>
    <n v="0.1"/>
  </r>
  <r>
    <s v="Amsterdam"/>
    <n v="4402514"/>
    <x v="21"/>
    <n v="52.320753808602603"/>
    <n v="4.9757411869303798"/>
    <x v="0"/>
    <n v="150"/>
    <n v="28"/>
    <n v="37"/>
    <n v="0.75"/>
    <n v="132"/>
    <n v="2743"/>
    <n v="3"/>
    <s v="Amsterdam Bijlmer-Oost"/>
    <s v="Entire home/aptBijlmer-Oost"/>
    <n v="4200"/>
    <n v="0.1"/>
  </r>
  <r>
    <s v="Amsterdam"/>
    <n v="4435968"/>
    <x v="9"/>
    <n v="52.3466283583573"/>
    <n v="4.9395095376809097"/>
    <x v="0"/>
    <n v="149"/>
    <n v="35"/>
    <n v="15"/>
    <n v="0.31"/>
    <n v="356"/>
    <n v="2760"/>
    <n v="3"/>
    <s v="Amsterdam Watergraafsmeer"/>
    <s v="Entire home/aptWatergraafsmeer"/>
    <n v="5215"/>
    <n v="0.1"/>
  </r>
  <r>
    <s v="Amsterdam"/>
    <n v="4467898"/>
    <x v="16"/>
    <n v="52.359319530270199"/>
    <n v="4.98140136903762"/>
    <x v="0"/>
    <n v="190"/>
    <n v="363"/>
    <n v="10"/>
    <n v="0.28000000000000003"/>
    <n v="153"/>
    <n v="2783"/>
    <n v="3"/>
    <s v="Amsterdam IJburg - Zeeburgereiland"/>
    <s v="Entire home/aptIJburg - Zeeburgereiland"/>
    <n v="68970"/>
    <n v="0.1"/>
  </r>
  <r>
    <s v="Amsterdam"/>
    <n v="4468318"/>
    <x v="16"/>
    <n v="52.356336925664998"/>
    <n v="4.9916937658954099"/>
    <x v="0"/>
    <n v="175"/>
    <n v="271"/>
    <n v="13"/>
    <n v="0.27"/>
    <n v="44"/>
    <n v="2784"/>
    <n v="3"/>
    <s v="Amsterdam IJburg - Zeeburgereiland"/>
    <s v="Entire home/aptIJburg - Zeeburgereiland"/>
    <n v="47425"/>
    <n v="0.1"/>
  </r>
  <r>
    <s v="Amsterdam"/>
    <n v="4482635"/>
    <x v="16"/>
    <n v="52.348651237626001"/>
    <n v="5.0048316780449902"/>
    <x v="0"/>
    <n v="95"/>
    <n v="318"/>
    <n v="5"/>
    <n v="0.26"/>
    <n v="65"/>
    <n v="2795"/>
    <n v="3"/>
    <s v="Amsterdam IJburg - Zeeburgereiland"/>
    <s v="Entire home/aptIJburg - Zeeburgereiland"/>
    <n v="30210"/>
    <n v="0.1"/>
  </r>
  <r>
    <s v="Amsterdam"/>
    <n v="4530308"/>
    <x v="9"/>
    <n v="52.346159022867297"/>
    <n v="4.9507049418929601"/>
    <x v="0"/>
    <n v="225"/>
    <n v="272"/>
    <n v="12"/>
    <n v="0.28000000000000003"/>
    <n v="3"/>
    <n v="2813"/>
    <n v="3"/>
    <s v="Amsterdam Watergraafsmeer"/>
    <s v="Entire home/aptWatergraafsmeer"/>
    <n v="61200"/>
    <n v="0.1"/>
  </r>
  <r>
    <s v="Amsterdam"/>
    <n v="4619390"/>
    <x v="8"/>
    <n v="52.352223328083497"/>
    <n v="4.8313207221126104"/>
    <x v="0"/>
    <n v="100"/>
    <n v="226"/>
    <n v="23"/>
    <n v="0.51"/>
    <n v="99"/>
    <n v="2865"/>
    <n v="3"/>
    <s v="Amsterdam Slotervaart"/>
    <s v="Entire home/aptSlotervaart"/>
    <n v="22600"/>
    <n v="0.1"/>
  </r>
  <r>
    <s v="Amsterdam"/>
    <n v="4634987"/>
    <x v="12"/>
    <n v="52.3865356330273"/>
    <n v="4.91425544552144"/>
    <x v="0"/>
    <n v="159"/>
    <n v="91"/>
    <n v="56"/>
    <n v="1.1599999999999999"/>
    <n v="200"/>
    <n v="2870"/>
    <n v="3"/>
    <s v="Amsterdam Oud-Noord"/>
    <s v="Entire home/aptOud-Noord"/>
    <n v="14469"/>
    <n v="0.1"/>
  </r>
  <r>
    <s v="Amsterdam"/>
    <n v="4806346"/>
    <x v="4"/>
    <n v="52.374151426799799"/>
    <n v="4.8374232654804104"/>
    <x v="0"/>
    <n v="235"/>
    <n v="339"/>
    <n v="23"/>
    <n v="0.52"/>
    <n v="27"/>
    <n v="2965"/>
    <n v="3"/>
    <s v="Amsterdam Bos en Lommer"/>
    <s v="Entire home/aptBos en Lommer"/>
    <n v="79665"/>
    <n v="0.1"/>
  </r>
  <r>
    <s v="Amsterdam"/>
    <n v="4878394"/>
    <x v="5"/>
    <n v="52.357583788443499"/>
    <n v="4.9263683539297398"/>
    <x v="0"/>
    <n v="175"/>
    <n v="74"/>
    <n v="9"/>
    <n v="0.2"/>
    <n v="16"/>
    <n v="3009"/>
    <n v="3"/>
    <s v="Amsterdam Oud-Oost"/>
    <s v="Entire home/aptOud-Oost"/>
    <n v="12950"/>
    <n v="0.1"/>
  </r>
  <r>
    <s v="Amsterdam"/>
    <n v="4969675"/>
    <x v="11"/>
    <n v="52.386069156805299"/>
    <n v="4.9576965216377404"/>
    <x v="0"/>
    <n v="175"/>
    <n v="55"/>
    <n v="13"/>
    <n v="0.41"/>
    <n v="226"/>
    <n v="3052"/>
    <n v="3"/>
    <s v="Amsterdam Noord-Oost"/>
    <s v="Entire home/aptNoord-Oost"/>
    <n v="9625"/>
    <n v="0.1"/>
  </r>
  <r>
    <s v="Amsterdam"/>
    <n v="5128825"/>
    <x v="4"/>
    <n v="52.3806043430193"/>
    <n v="4.8584651792801496"/>
    <x v="0"/>
    <n v="179"/>
    <n v="347"/>
    <n v="19"/>
    <n v="0.44"/>
    <n v="13"/>
    <n v="3136"/>
    <n v="3"/>
    <s v="Amsterdam Bos en Lommer"/>
    <s v="Entire home/aptBos en Lommer"/>
    <n v="62113"/>
    <n v="0.1"/>
  </r>
  <r>
    <s v="Amsterdam"/>
    <n v="5137921"/>
    <x v="9"/>
    <n v="52.355889229416597"/>
    <n v="4.9352078994033599"/>
    <x v="0"/>
    <n v="300"/>
    <n v="361"/>
    <n v="7"/>
    <n v="0.19"/>
    <n v="339"/>
    <n v="3140"/>
    <n v="3"/>
    <s v="Amsterdam Watergraafsmeer"/>
    <s v="Entire home/aptWatergraafsmeer"/>
    <n v="108300"/>
    <n v="0.1"/>
  </r>
  <r>
    <s v="Amsterdam"/>
    <n v="5177030"/>
    <x v="6"/>
    <n v="52.3766540212888"/>
    <n v="4.9444121460141499"/>
    <x v="0"/>
    <n v="280"/>
    <n v="360"/>
    <n v="8"/>
    <n v="0.18"/>
    <n v="4"/>
    <n v="3155"/>
    <n v="3"/>
    <s v="Amsterdam Oostelijk Havengebied - Indische Buurt"/>
    <s v="Entire home/aptOostelijk Havengebied - Indische Buurt"/>
    <n v="100800"/>
    <n v="0.1"/>
  </r>
  <r>
    <s v="Amsterdam"/>
    <n v="5210236"/>
    <x v="4"/>
    <n v="52.3801899577713"/>
    <n v="4.85021192369096"/>
    <x v="0"/>
    <n v="250"/>
    <n v="357"/>
    <n v="7"/>
    <n v="0.61"/>
    <n v="284"/>
    <n v="3168"/>
    <n v="3"/>
    <s v="Amsterdam Bos en Lommer"/>
    <s v="Entire home/aptBos en Lommer"/>
    <n v="89250"/>
    <n v="0.1"/>
  </r>
  <r>
    <s v="Amsterdam"/>
    <n v="5235250"/>
    <x v="5"/>
    <n v="52.357202512534002"/>
    <n v="4.9174923661916399"/>
    <x v="0"/>
    <n v="125"/>
    <n v="350"/>
    <n v="20"/>
    <n v="0.88"/>
    <n v="10"/>
    <n v="3178"/>
    <n v="3"/>
    <s v="Amsterdam Oud-Oost"/>
    <s v="Entire home/aptOud-Oost"/>
    <n v="43750"/>
    <n v="0.1"/>
  </r>
  <r>
    <s v="Amsterdam"/>
    <n v="5501544"/>
    <x v="5"/>
    <n v="52.355110611404001"/>
    <n v="4.9248433905603202"/>
    <x v="0"/>
    <n v="150"/>
    <n v="146"/>
    <n v="31"/>
    <n v="0.7"/>
    <n v="183"/>
    <n v="3287"/>
    <n v="3"/>
    <s v="Amsterdam Oud-Oost"/>
    <s v="Entire home/aptOud-Oost"/>
    <n v="21900"/>
    <n v="0.1"/>
  </r>
  <r>
    <s v="Amsterdam"/>
    <n v="5529396"/>
    <x v="6"/>
    <n v="52.3626510213942"/>
    <n v="4.9339506715833803"/>
    <x v="0"/>
    <n v="105"/>
    <n v="315"/>
    <n v="15"/>
    <n v="0.34"/>
    <n v="96"/>
    <n v="3302"/>
    <n v="3"/>
    <s v="Amsterdam Oostelijk Havengebied - Indische Buurt"/>
    <s v="Entire home/aptOostelijk Havengebied - Indische Buurt"/>
    <n v="33075"/>
    <n v="0.1"/>
  </r>
  <r>
    <s v="Amsterdam"/>
    <n v="5609981"/>
    <x v="4"/>
    <n v="52.3788412048726"/>
    <n v="4.8511410683001204"/>
    <x v="0"/>
    <n v="120"/>
    <n v="254"/>
    <n v="23"/>
    <n v="0.51"/>
    <n v="310"/>
    <n v="3326"/>
    <n v="3"/>
    <s v="Amsterdam Bos en Lommer"/>
    <s v="Entire home/aptBos en Lommer"/>
    <n v="30480"/>
    <n v="0.1"/>
  </r>
  <r>
    <s v="Amsterdam"/>
    <n v="5666746"/>
    <x v="16"/>
    <n v="52.348262492737398"/>
    <n v="5.0079924299512397"/>
    <x v="0"/>
    <n v="499"/>
    <n v="211"/>
    <n v="9"/>
    <n v="0.21"/>
    <n v="163"/>
    <n v="3354"/>
    <n v="3"/>
    <s v="Amsterdam IJburg - Zeeburgereiland"/>
    <s v="Entire home/aptIJburg - Zeeburgereiland"/>
    <n v="105289"/>
    <n v="0.1"/>
  </r>
  <r>
    <s v="Amsterdam"/>
    <n v="5683158"/>
    <x v="5"/>
    <n v="52.358304370528899"/>
    <n v="4.9211463924610603"/>
    <x v="0"/>
    <n v="175"/>
    <n v="298"/>
    <n v="55"/>
    <n v="1.23"/>
    <n v="15"/>
    <n v="3362"/>
    <n v="3"/>
    <s v="Amsterdam Oud-Oost"/>
    <s v="Entire home/aptOud-Oost"/>
    <n v="52150"/>
    <n v="0.1"/>
  </r>
  <r>
    <s v="Amsterdam"/>
    <n v="5836389"/>
    <x v="16"/>
    <n v="52.364241865653099"/>
    <n v="4.9841121959917301"/>
    <x v="0"/>
    <n v="275"/>
    <n v="208"/>
    <n v="17"/>
    <n v="0.39"/>
    <n v="134"/>
    <n v="3449"/>
    <n v="3"/>
    <s v="Amsterdam IJburg - Zeeburgereiland"/>
    <s v="Entire home/aptIJburg - Zeeburgereiland"/>
    <n v="57200"/>
    <n v="0.1"/>
  </r>
  <r>
    <s v="Amsterdam"/>
    <n v="5875754"/>
    <x v="9"/>
    <n v="52.339298777078803"/>
    <n v="4.9195798980275898"/>
    <x v="0"/>
    <n v="100"/>
    <n v="129"/>
    <n v="29"/>
    <n v="1.0900000000000001"/>
    <n v="96"/>
    <n v="3470"/>
    <n v="3"/>
    <s v="Amsterdam Watergraafsmeer"/>
    <s v="Entire home/aptWatergraafsmeer"/>
    <n v="12900"/>
    <n v="0.1"/>
  </r>
  <r>
    <s v="Amsterdam"/>
    <n v="6057672"/>
    <x v="4"/>
    <n v="52.377602935970103"/>
    <n v="4.8527627990892004"/>
    <x v="0"/>
    <n v="75"/>
    <n v="361"/>
    <n v="17"/>
    <n v="0.55000000000000004"/>
    <n v="58"/>
    <n v="3586"/>
    <n v="3"/>
    <s v="Amsterdam Bos en Lommer"/>
    <s v="Entire home/aptBos en Lommer"/>
    <n v="27075"/>
    <n v="0.1"/>
  </r>
  <r>
    <s v="Amsterdam"/>
    <n v="6195506"/>
    <x v="5"/>
    <n v="52.361818877065197"/>
    <n v="4.9245444211336897"/>
    <x v="0"/>
    <n v="134"/>
    <n v="28"/>
    <n v="16"/>
    <n v="0.37"/>
    <n v="73"/>
    <n v="3694"/>
    <n v="3"/>
    <s v="Amsterdam Oud-Oost"/>
    <s v="Entire home/aptOud-Oost"/>
    <n v="3752"/>
    <n v="0.1"/>
  </r>
  <r>
    <s v="Amsterdam"/>
    <n v="6212033"/>
    <x v="13"/>
    <n v="52.4083126636191"/>
    <n v="4.9048304104302698"/>
    <x v="0"/>
    <n v="95"/>
    <n v="337"/>
    <n v="39"/>
    <n v="0.9"/>
    <n v="38"/>
    <n v="3706"/>
    <n v="3"/>
    <s v="Amsterdam Noord-West"/>
    <s v="Entire home/aptNoord-West"/>
    <n v="32015"/>
    <n v="0.1"/>
  </r>
  <r>
    <s v="Amsterdam"/>
    <n v="6283404"/>
    <x v="4"/>
    <n v="52.374593632754099"/>
    <n v="4.8385945943146202"/>
    <x v="0"/>
    <n v="149"/>
    <n v="159"/>
    <n v="42"/>
    <n v="0.98"/>
    <n v="164"/>
    <n v="3757"/>
    <n v="3"/>
    <s v="Amsterdam Bos en Lommer"/>
    <s v="Entire home/aptBos en Lommer"/>
    <n v="23691"/>
    <n v="0.1"/>
  </r>
  <r>
    <s v="Amsterdam"/>
    <n v="6296657"/>
    <x v="11"/>
    <n v="52.398822364048499"/>
    <n v="4.9256254474889598"/>
    <x v="0"/>
    <n v="250"/>
    <n v="1"/>
    <n v="1"/>
    <n v="0.05"/>
    <n v="340"/>
    <n v="3768"/>
    <n v="3"/>
    <s v="Amsterdam Noord-Oost"/>
    <s v="Entire home/aptNoord-Oost"/>
    <n v="250"/>
    <n v="0.1"/>
  </r>
  <r>
    <s v="Amsterdam"/>
    <n v="6303583"/>
    <x v="11"/>
    <n v="52.4070280792535"/>
    <n v="4.9335010702284796"/>
    <x v="0"/>
    <n v="180"/>
    <n v="270"/>
    <n v="23"/>
    <n v="0.56000000000000005"/>
    <n v="34"/>
    <n v="3778"/>
    <n v="3"/>
    <s v="Amsterdam Noord-Oost"/>
    <s v="Entire home/aptNoord-Oost"/>
    <n v="48600"/>
    <n v="0.1"/>
  </r>
  <r>
    <s v="Amsterdam"/>
    <n v="6320924"/>
    <x v="16"/>
    <n v="52.357443220057"/>
    <n v="4.99252883598745"/>
    <x v="0"/>
    <n v="140"/>
    <n v="118"/>
    <n v="9"/>
    <n v="0.21"/>
    <n v="58"/>
    <n v="3787"/>
    <n v="3"/>
    <s v="Amsterdam IJburg - Zeeburgereiland"/>
    <s v="Entire home/aptIJburg - Zeeburgereiland"/>
    <n v="16520"/>
    <n v="0.1"/>
  </r>
  <r>
    <s v="Amsterdam"/>
    <n v="6418164"/>
    <x v="6"/>
    <n v="52.375913524255601"/>
    <n v="4.9437734999678504"/>
    <x v="0"/>
    <n v="85"/>
    <n v="292"/>
    <n v="13"/>
    <n v="0.46"/>
    <n v="47"/>
    <n v="3847"/>
    <n v="3"/>
    <s v="Amsterdam Oostelijk Havengebied - Indische Buurt"/>
    <s v="Entire home/aptOostelijk Havengebied - Indische Buurt"/>
    <n v="24820"/>
    <n v="0.1"/>
  </r>
  <r>
    <s v="Amsterdam"/>
    <n v="6432066"/>
    <x v="5"/>
    <n v="52.359203637720803"/>
    <n v="4.9137937149348998"/>
    <x v="0"/>
    <n v="145"/>
    <n v="213"/>
    <n v="24"/>
    <n v="0.56000000000000005"/>
    <n v="17"/>
    <n v="3868"/>
    <n v="3"/>
    <s v="Amsterdam Oud-Oost"/>
    <s v="Entire home/aptOud-Oost"/>
    <n v="30885"/>
    <n v="0.1"/>
  </r>
  <r>
    <s v="Amsterdam"/>
    <n v="6463787"/>
    <x v="11"/>
    <n v="52.414878653578803"/>
    <n v="5.0267009263098803"/>
    <x v="0"/>
    <n v="85"/>
    <n v="7"/>
    <n v="88"/>
    <n v="2.04"/>
    <n v="323"/>
    <n v="3888"/>
    <n v="3"/>
    <s v="Amsterdam Noord-Oost"/>
    <s v="Entire home/aptNoord-Oost"/>
    <n v="595"/>
    <n v="0.1"/>
  </r>
  <r>
    <s v="Amsterdam"/>
    <n v="6556181"/>
    <x v="5"/>
    <n v="52.354646028138298"/>
    <n v="4.9237591643546601"/>
    <x v="0"/>
    <n v="115"/>
    <n v="262"/>
    <n v="27"/>
    <n v="0.63"/>
    <n v="117"/>
    <n v="3951"/>
    <n v="3"/>
    <s v="Amsterdam Oud-Oost"/>
    <s v="Entire home/aptOud-Oost"/>
    <n v="30130"/>
    <n v="0.1"/>
  </r>
  <r>
    <s v="Amsterdam"/>
    <n v="6708222"/>
    <x v="12"/>
    <n v="52.389095271606102"/>
    <n v="4.9401291704016401"/>
    <x v="0"/>
    <n v="420"/>
    <n v="189"/>
    <n v="16"/>
    <n v="0.38"/>
    <n v="74"/>
    <n v="4047"/>
    <n v="3"/>
    <s v="Amsterdam Oud-Noord"/>
    <s v="Entire home/aptOud-Noord"/>
    <n v="79380"/>
    <n v="0.1"/>
  </r>
  <r>
    <s v="Amsterdam"/>
    <n v="6754992"/>
    <x v="14"/>
    <n v="52.331555045400798"/>
    <n v="4.8863154268051403"/>
    <x v="0"/>
    <n v="146"/>
    <n v="319"/>
    <n v="38"/>
    <n v="1.1599999999999999"/>
    <n v="11"/>
    <n v="4080"/>
    <n v="3"/>
    <s v="Amsterdam Buitenveldert - Zuidas"/>
    <s v="Entire home/aptBuitenveldert - Zuidas"/>
    <n v="46574"/>
    <n v="0.1"/>
  </r>
  <r>
    <s v="Amsterdam"/>
    <n v="6850043"/>
    <x v="11"/>
    <n v="52.381775097488998"/>
    <n v="4.9655537008302897"/>
    <x v="0"/>
    <n v="109"/>
    <n v="286"/>
    <n v="15"/>
    <n v="0.36"/>
    <n v="183"/>
    <n v="4159"/>
    <n v="3"/>
    <s v="Amsterdam Noord-Oost"/>
    <s v="Entire home/aptNoord-Oost"/>
    <n v="31174"/>
    <n v="0.1"/>
  </r>
  <r>
    <s v="Amsterdam"/>
    <n v="6858428"/>
    <x v="11"/>
    <n v="52.381746344472901"/>
    <n v="4.9671969185577698"/>
    <x v="0"/>
    <n v="80"/>
    <n v="110"/>
    <n v="130"/>
    <n v="3.14"/>
    <n v="267"/>
    <n v="4162"/>
    <n v="3"/>
    <s v="Amsterdam Noord-Oost"/>
    <s v="Entire home/aptNoord-Oost"/>
    <n v="8800"/>
    <n v="0.1"/>
  </r>
  <r>
    <s v="Amsterdam"/>
    <n v="7174821"/>
    <x v="5"/>
    <n v="52.354928871919597"/>
    <n v="4.9218392368192596"/>
    <x v="0"/>
    <n v="125"/>
    <n v="168"/>
    <n v="5"/>
    <n v="0.12"/>
    <n v="249"/>
    <n v="4343"/>
    <n v="3"/>
    <s v="Amsterdam Oud-Oost"/>
    <s v="Entire home/aptOud-Oost"/>
    <n v="21000"/>
    <n v="0.1"/>
  </r>
  <r>
    <s v="Amsterdam"/>
    <n v="7397526"/>
    <x v="4"/>
    <n v="52.376885462614297"/>
    <n v="4.8470736066700901"/>
    <x v="0"/>
    <n v="95"/>
    <n v="358"/>
    <n v="37"/>
    <n v="0.91"/>
    <n v="2"/>
    <n v="4509"/>
    <n v="3"/>
    <s v="Amsterdam Bos en Lommer"/>
    <s v="Entire home/aptBos en Lommer"/>
    <n v="34010"/>
    <n v="0.1"/>
  </r>
  <r>
    <s v="Amsterdam"/>
    <n v="7511434"/>
    <x v="6"/>
    <n v="52.370700582343602"/>
    <n v="4.9400433939843396"/>
    <x v="0"/>
    <n v="140"/>
    <n v="47"/>
    <n v="6"/>
    <n v="0.15"/>
    <n v="147"/>
    <n v="4590"/>
    <n v="3"/>
    <s v="Amsterdam Oostelijk Havengebied - Indische Buurt"/>
    <s v="Entire home/aptOostelijk Havengebied - Indische Buurt"/>
    <n v="6580"/>
    <n v="0.1"/>
  </r>
  <r>
    <s v="Amsterdam"/>
    <n v="7925049"/>
    <x v="6"/>
    <n v="52.365286923009897"/>
    <n v="4.9354388381521801"/>
    <x v="0"/>
    <n v="104"/>
    <n v="363"/>
    <n v="14"/>
    <n v="0.38"/>
    <n v="12"/>
    <n v="4871"/>
    <n v="3"/>
    <s v="Amsterdam Oostelijk Havengebied - Indische Buurt"/>
    <s v="Entire home/aptOostelijk Havengebied - Indische Buurt"/>
    <n v="37752"/>
    <n v="0.1"/>
  </r>
  <r>
    <s v="Amsterdam"/>
    <n v="7961030"/>
    <x v="9"/>
    <n v="52.351976663894398"/>
    <n v="4.9381572184435001"/>
    <x v="0"/>
    <n v="200"/>
    <n v="30"/>
    <n v="40"/>
    <n v="1.02"/>
    <n v="346"/>
    <n v="4892"/>
    <n v="3"/>
    <s v="Amsterdam Watergraafsmeer"/>
    <s v="Entire home/aptWatergraafsmeer"/>
    <n v="6000"/>
    <n v="0.1"/>
  </r>
  <r>
    <s v="Amsterdam"/>
    <n v="8515188"/>
    <x v="16"/>
    <n v="52.349999310719703"/>
    <n v="5.0019962717929696"/>
    <x v="0"/>
    <n v="149"/>
    <n v="363"/>
    <n v="19"/>
    <n v="0.57999999999999996"/>
    <n v="3"/>
    <n v="5187"/>
    <n v="3"/>
    <s v="Amsterdam IJburg - Zeeburgereiland"/>
    <s v="Entire home/aptIJburg - Zeeburgereiland"/>
    <n v="54087"/>
    <n v="0.1"/>
  </r>
  <r>
    <s v="Amsterdam"/>
    <n v="8754550"/>
    <x v="5"/>
    <n v="52.350381543581001"/>
    <n v="4.91218792881818"/>
    <x v="0"/>
    <n v="150"/>
    <n v="301"/>
    <n v="51"/>
    <n v="1.37"/>
    <n v="156"/>
    <n v="5324"/>
    <n v="3"/>
    <s v="Amsterdam Oud-Oost"/>
    <s v="Entire home/aptOud-Oost"/>
    <n v="45150"/>
    <n v="0.1"/>
  </r>
  <r>
    <s v="Amsterdam"/>
    <n v="8920212"/>
    <x v="9"/>
    <n v="52.339982922403003"/>
    <n v="4.9196031757281098"/>
    <x v="0"/>
    <n v="295"/>
    <n v="4"/>
    <n v="15"/>
    <n v="0.4"/>
    <n v="349"/>
    <n v="5417"/>
    <n v="3"/>
    <s v="Amsterdam Watergraafsmeer"/>
    <s v="Entire home/aptWatergraafsmeer"/>
    <n v="1180"/>
    <n v="0.1"/>
  </r>
  <r>
    <s v="Amsterdam"/>
    <n v="8977362"/>
    <x v="5"/>
    <n v="52.352110858788102"/>
    <n v="4.9205566251175297"/>
    <x v="0"/>
    <n v="159"/>
    <n v="28"/>
    <n v="24"/>
    <n v="0.73"/>
    <n v="339"/>
    <n v="5439"/>
    <n v="3"/>
    <s v="Amsterdam Oud-Oost"/>
    <s v="Entire home/aptOud-Oost"/>
    <n v="4452"/>
    <n v="0.1"/>
  </r>
  <r>
    <s v="Amsterdam"/>
    <n v="9252278"/>
    <x v="5"/>
    <n v="52.357288712325499"/>
    <n v="4.9176224004544098"/>
    <x v="0"/>
    <n v="75"/>
    <n v="355"/>
    <n v="27"/>
    <n v="0.72"/>
    <n v="1"/>
    <n v="5621"/>
    <n v="3"/>
    <s v="Amsterdam Oud-Oost"/>
    <s v="Entire home/aptOud-Oost"/>
    <n v="26625"/>
    <n v="0.1"/>
  </r>
  <r>
    <s v="Amsterdam"/>
    <n v="9376537"/>
    <x v="12"/>
    <n v="52.385153478488903"/>
    <n v="4.9007460443512798"/>
    <x v="0"/>
    <n v="159"/>
    <n v="335"/>
    <n v="35"/>
    <n v="0.95"/>
    <n v="27"/>
    <n v="5709"/>
    <n v="3"/>
    <s v="Amsterdam Oud-Noord"/>
    <s v="Entire home/aptOud-Noord"/>
    <n v="53265"/>
    <n v="0.1"/>
  </r>
  <r>
    <s v="Amsterdam"/>
    <n v="9459937"/>
    <x v="5"/>
    <n v="52.358121284918802"/>
    <n v="4.9091131770791598"/>
    <x v="0"/>
    <n v="448"/>
    <n v="341"/>
    <n v="14"/>
    <n v="0.41"/>
    <n v="9"/>
    <n v="5749"/>
    <n v="3"/>
    <s v="Amsterdam Oud-Oost"/>
    <s v="Entire home/aptOud-Oost"/>
    <n v="152768"/>
    <n v="0.1"/>
  </r>
  <r>
    <s v="Amsterdam"/>
    <n v="9567895"/>
    <x v="4"/>
    <n v="52.380392635840799"/>
    <n v="4.8600482923050903"/>
    <x v="0"/>
    <n v="110"/>
    <n v="361"/>
    <n v="27"/>
    <n v="0.76"/>
    <n v="108"/>
    <n v="5819"/>
    <n v="3"/>
    <s v="Amsterdam Bos en Lommer"/>
    <s v="Entire home/aptBos en Lommer"/>
    <n v="39710"/>
    <n v="0.1"/>
  </r>
  <r>
    <s v="Amsterdam"/>
    <n v="9588219"/>
    <x v="9"/>
    <n v="52.342983221727501"/>
    <n v="4.9153165601337196"/>
    <x v="0"/>
    <n v="135"/>
    <n v="362"/>
    <n v="23"/>
    <n v="0.7"/>
    <n v="220"/>
    <n v="5837"/>
    <n v="3"/>
    <s v="Amsterdam Watergraafsmeer"/>
    <s v="Entire home/aptWatergraafsmeer"/>
    <n v="48870"/>
    <n v="0.1"/>
  </r>
  <r>
    <s v="Amsterdam"/>
    <n v="9664124"/>
    <x v="5"/>
    <n v="52.356889926577097"/>
    <n v="4.9126738481455501"/>
    <x v="0"/>
    <n v="149"/>
    <n v="325"/>
    <n v="16"/>
    <n v="0.53"/>
    <n v="28"/>
    <n v="5890"/>
    <n v="3"/>
    <s v="Amsterdam Oud-Oost"/>
    <s v="Entire home/aptOud-Oost"/>
    <n v="48425"/>
    <n v="0.1"/>
  </r>
  <r>
    <s v="Amsterdam"/>
    <n v="9730900"/>
    <x v="14"/>
    <n v="52.3342298344431"/>
    <n v="4.8771566233605697"/>
    <x v="0"/>
    <n v="129"/>
    <n v="156"/>
    <n v="18"/>
    <n v="0.56999999999999995"/>
    <n v="13"/>
    <n v="5933"/>
    <n v="3"/>
    <s v="Amsterdam Buitenveldert - Zuidas"/>
    <s v="Entire home/aptBuitenveldert - Zuidas"/>
    <n v="20124"/>
    <n v="0.1"/>
  </r>
  <r>
    <s v="Amsterdam"/>
    <n v="9772693"/>
    <x v="12"/>
    <n v="52.391813813081498"/>
    <n v="4.9104938418512099"/>
    <x v="0"/>
    <n v="100"/>
    <n v="120"/>
    <n v="14"/>
    <n v="0.39"/>
    <n v="96"/>
    <n v="5958"/>
    <n v="3"/>
    <s v="Amsterdam Oud-Noord"/>
    <s v="Entire home/aptOud-Noord"/>
    <n v="12000"/>
    <n v="0.1"/>
  </r>
  <r>
    <s v="Amsterdam"/>
    <n v="9818537"/>
    <x v="5"/>
    <n v="52.357524097198301"/>
    <n v="4.9246314868723697"/>
    <x v="0"/>
    <n v="299"/>
    <n v="283"/>
    <n v="23"/>
    <n v="0.64"/>
    <n v="168"/>
    <n v="5983"/>
    <n v="3"/>
    <s v="Amsterdam Oud-Oost"/>
    <s v="Entire home/aptOud-Oost"/>
    <n v="84617"/>
    <n v="0.1"/>
  </r>
  <r>
    <s v="Amsterdam"/>
    <n v="9882438"/>
    <x v="6"/>
    <n v="52.362005996020102"/>
    <n v="4.9430119294010701"/>
    <x v="0"/>
    <n v="99"/>
    <n v="143"/>
    <n v="18"/>
    <n v="0.55000000000000004"/>
    <n v="5"/>
    <n v="6029"/>
    <n v="3"/>
    <s v="Amsterdam Oostelijk Havengebied - Indische Buurt"/>
    <s v="Entire home/aptOostelijk Havengebied - Indische Buurt"/>
    <n v="14157"/>
    <n v="0.1"/>
  </r>
  <r>
    <s v="Amsterdam"/>
    <n v="9919759"/>
    <x v="4"/>
    <n v="52.3758240274095"/>
    <n v="4.8632127101339897"/>
    <x v="0"/>
    <n v="295"/>
    <n v="36"/>
    <n v="22"/>
    <n v="0.61"/>
    <n v="359"/>
    <n v="6044"/>
    <n v="3"/>
    <s v="Amsterdam Bos en Lommer"/>
    <s v="Entire home/aptBos en Lommer"/>
    <n v="10620"/>
    <n v="0.1"/>
  </r>
  <r>
    <s v="Amsterdam"/>
    <n v="9949257"/>
    <x v="13"/>
    <n v="52.4157668209508"/>
    <n v="4.8840251528020202"/>
    <x v="0"/>
    <n v="175"/>
    <n v="156"/>
    <n v="28"/>
    <n v="0.81"/>
    <n v="63"/>
    <n v="6067"/>
    <n v="3"/>
    <s v="Amsterdam Noord-West"/>
    <s v="Entire home/aptNoord-West"/>
    <n v="27300"/>
    <n v="0.1"/>
  </r>
  <r>
    <s v="Amsterdam"/>
    <n v="10035602"/>
    <x v="9"/>
    <n v="52.353576480888599"/>
    <n v="4.9289437023038403"/>
    <x v="0"/>
    <n v="105"/>
    <n v="178"/>
    <n v="2"/>
    <n v="7.0000000000000007E-2"/>
    <n v="96"/>
    <n v="6134"/>
    <n v="3"/>
    <s v="Amsterdam Watergraafsmeer"/>
    <s v="Entire home/aptWatergraafsmeer"/>
    <n v="18690"/>
    <n v="0.1"/>
  </r>
  <r>
    <s v="Amsterdam"/>
    <n v="10063182"/>
    <x v="13"/>
    <n v="52.413206014616897"/>
    <n v="4.8932764470688097"/>
    <x v="0"/>
    <n v="95"/>
    <n v="351"/>
    <n v="9"/>
    <n v="0.56999999999999995"/>
    <n v="14"/>
    <n v="6153"/>
    <n v="3"/>
    <s v="Amsterdam Noord-West"/>
    <s v="Entire home/aptNoord-West"/>
    <n v="33345"/>
    <n v="0.1"/>
  </r>
  <r>
    <s v="Amsterdam"/>
    <n v="10141631"/>
    <x v="14"/>
    <n v="52.326643484364901"/>
    <n v="4.8700992077555698"/>
    <x v="0"/>
    <n v="189"/>
    <n v="284"/>
    <n v="10"/>
    <n v="0.62"/>
    <n v="88"/>
    <n v="6209"/>
    <n v="3"/>
    <s v="Amsterdam Buitenveldert - Zuidas"/>
    <s v="Entire home/aptBuitenveldert - Zuidas"/>
    <n v="53676"/>
    <n v="0.1"/>
  </r>
  <r>
    <s v="Amsterdam"/>
    <n v="10184017"/>
    <x v="12"/>
    <n v="52.393111789208902"/>
    <n v="4.9275605984654396"/>
    <x v="0"/>
    <n v="75"/>
    <n v="274"/>
    <n v="25"/>
    <n v="0.7"/>
    <n v="20"/>
    <n v="6234"/>
    <n v="3"/>
    <s v="Amsterdam Oud-Noord"/>
    <s v="Entire home/aptOud-Noord"/>
    <n v="20550"/>
    <n v="0.1"/>
  </r>
  <r>
    <s v="Amsterdam"/>
    <n v="10261203"/>
    <x v="16"/>
    <n v="52.353280295096702"/>
    <n v="4.9921242664408503"/>
    <x v="0"/>
    <n v="239"/>
    <n v="304"/>
    <n v="28"/>
    <n v="0.81"/>
    <n v="96"/>
    <n v="6274"/>
    <n v="3"/>
    <s v="Amsterdam IJburg - Zeeburgereiland"/>
    <s v="Entire home/aptIJburg - Zeeburgereiland"/>
    <n v="72656"/>
    <n v="0.1"/>
  </r>
  <r>
    <s v="Amsterdam"/>
    <n v="10330432"/>
    <x v="5"/>
    <n v="52.356874855789997"/>
    <n v="4.9325925887872701"/>
    <x v="0"/>
    <n v="250"/>
    <n v="329"/>
    <n v="12"/>
    <n v="0.38"/>
    <n v="44"/>
    <n v="6299"/>
    <n v="3"/>
    <s v="Amsterdam Oud-Oost"/>
    <s v="Entire home/aptOud-Oost"/>
    <n v="82250"/>
    <n v="0.1"/>
  </r>
  <r>
    <s v="Amsterdam"/>
    <n v="10379281"/>
    <x v="13"/>
    <n v="52.421015368904001"/>
    <n v="4.8936103906908297"/>
    <x v="0"/>
    <n v="160"/>
    <n v="94"/>
    <n v="16"/>
    <n v="0.49"/>
    <n v="227"/>
    <n v="6321"/>
    <n v="3"/>
    <s v="Amsterdam Noord-West"/>
    <s v="Entire home/aptNoord-West"/>
    <n v="15040"/>
    <n v="0.1"/>
  </r>
  <r>
    <s v="Amsterdam"/>
    <n v="10398499"/>
    <x v="15"/>
    <n v="52.351279751670802"/>
    <n v="4.7948741006873998"/>
    <x v="0"/>
    <n v="75"/>
    <n v="332"/>
    <n v="60"/>
    <n v="1.75"/>
    <n v="26"/>
    <n v="6328"/>
    <n v="3"/>
    <s v="Amsterdam Osdorp"/>
    <s v="Entire home/aptOsdorp"/>
    <n v="24900"/>
    <n v="0.1"/>
  </r>
  <r>
    <s v="Amsterdam"/>
    <n v="10400021"/>
    <x v="5"/>
    <n v="52.355811774984701"/>
    <n v="4.9071866860664199"/>
    <x v="0"/>
    <n v="179"/>
    <n v="9"/>
    <n v="30"/>
    <n v="0.92"/>
    <n v="83"/>
    <n v="6331"/>
    <n v="3"/>
    <s v="Amsterdam Oud-Oost"/>
    <s v="Entire home/aptOud-Oost"/>
    <n v="1611"/>
    <n v="0.1"/>
  </r>
  <r>
    <s v="Amsterdam"/>
    <n v="10880027"/>
    <x v="4"/>
    <n v="52.378348316647099"/>
    <n v="4.85040057922257"/>
    <x v="0"/>
    <n v="120"/>
    <n v="308"/>
    <n v="39"/>
    <n v="1.1399999999999999"/>
    <n v="33"/>
    <n v="6533"/>
    <n v="3"/>
    <s v="Amsterdam Bos en Lommer"/>
    <s v="Entire home/aptBos en Lommer"/>
    <n v="36960"/>
    <n v="0.1"/>
  </r>
  <r>
    <s v="Amsterdam"/>
    <n v="11093487"/>
    <x v="17"/>
    <n v="52.346200971435998"/>
    <n v="4.8053131058001801"/>
    <x v="0"/>
    <n v="125"/>
    <n v="104"/>
    <n v="20"/>
    <n v="0.65"/>
    <n v="295"/>
    <n v="6609"/>
    <n v="3"/>
    <s v="Amsterdam De Aker - Nieuw Sloten"/>
    <s v="Entire home/aptDe Aker - Nieuw Sloten"/>
    <n v="13000"/>
    <n v="0.1"/>
  </r>
  <r>
    <s v="Amsterdam"/>
    <n v="11250293"/>
    <x v="4"/>
    <n v="52.380082790149103"/>
    <n v="4.8556546669993903"/>
    <x v="0"/>
    <n v="111"/>
    <n v="361"/>
    <n v="20"/>
    <n v="0.6"/>
    <n v="3"/>
    <n v="6706"/>
    <n v="3"/>
    <s v="Amsterdam Bos en Lommer"/>
    <s v="Entire home/aptBos en Lommer"/>
    <n v="40071"/>
    <n v="0.1"/>
  </r>
  <r>
    <s v="Amsterdam"/>
    <n v="11310110"/>
    <x v="6"/>
    <n v="52.3591888110711"/>
    <n v="4.93754516461882"/>
    <x v="0"/>
    <n v="114"/>
    <n v="362"/>
    <n v="24"/>
    <n v="0.73"/>
    <n v="16"/>
    <n v="6738"/>
    <n v="3"/>
    <s v="Amsterdam Oostelijk Havengebied - Indische Buurt"/>
    <s v="Entire home/aptOostelijk Havengebied - Indische Buurt"/>
    <n v="41268"/>
    <n v="0.1"/>
  </r>
  <r>
    <s v="Amsterdam"/>
    <n v="11649293"/>
    <x v="16"/>
    <n v="52.350824694354998"/>
    <n v="5.0008963098707104"/>
    <x v="0"/>
    <n v="180"/>
    <n v="293"/>
    <n v="10"/>
    <n v="0.32"/>
    <n v="67"/>
    <n v="6940"/>
    <n v="3"/>
    <s v="Amsterdam IJburg - Zeeburgereiland"/>
    <s v="Entire home/aptIJburg - Zeeburgereiland"/>
    <n v="52740"/>
    <n v="0.1"/>
  </r>
  <r>
    <s v="Amsterdam"/>
    <n v="11916633"/>
    <x v="4"/>
    <n v="52.378438979598002"/>
    <n v="4.84180819878239"/>
    <x v="0"/>
    <n v="185"/>
    <n v="277"/>
    <n v="15"/>
    <n v="0.8"/>
    <n v="80"/>
    <n v="7069"/>
    <n v="3"/>
    <s v="Amsterdam Bos en Lommer"/>
    <s v="Entire home/aptBos en Lommer"/>
    <n v="51245"/>
    <n v="0.1"/>
  </r>
  <r>
    <s v="Amsterdam"/>
    <n v="11966081"/>
    <x v="5"/>
    <n v="52.352321748033702"/>
    <n v="4.9169008946264396"/>
    <x v="0"/>
    <n v="120"/>
    <n v="364"/>
    <n v="37"/>
    <n v="1.26"/>
    <n v="3"/>
    <n v="7095"/>
    <n v="3"/>
    <s v="Amsterdam Oud-Oost"/>
    <s v="Entire home/aptOud-Oost"/>
    <n v="43680"/>
    <n v="0.1"/>
  </r>
  <r>
    <s v="Amsterdam"/>
    <n v="12015141"/>
    <x v="8"/>
    <n v="52.364516123679699"/>
    <n v="4.8494928310697603"/>
    <x v="0"/>
    <n v="135"/>
    <n v="347"/>
    <n v="18"/>
    <n v="0.9"/>
    <n v="12"/>
    <n v="7117"/>
    <n v="3"/>
    <s v="Amsterdam Slotervaart"/>
    <s v="Entire home/aptSlotervaart"/>
    <n v="46845"/>
    <n v="0.1"/>
  </r>
  <r>
    <s v="Amsterdam"/>
    <n v="12082536"/>
    <x v="9"/>
    <n v="52.338633107569699"/>
    <n v="4.9193767223261"/>
    <x v="0"/>
    <n v="75"/>
    <n v="360"/>
    <n v="24"/>
    <n v="0.74"/>
    <n v="15"/>
    <n v="7146"/>
    <n v="3"/>
    <s v="Amsterdam Watergraafsmeer"/>
    <s v="Entire home/aptWatergraafsmeer"/>
    <n v="27000"/>
    <n v="0.1"/>
  </r>
  <r>
    <s v="Amsterdam"/>
    <n v="12195762"/>
    <x v="9"/>
    <n v="52.347115971144703"/>
    <n v="4.92318897135325"/>
    <x v="0"/>
    <n v="124"/>
    <n v="59"/>
    <n v="15"/>
    <n v="0.47"/>
    <n v="326"/>
    <n v="7222"/>
    <n v="3"/>
    <s v="Amsterdam Watergraafsmeer"/>
    <s v="Entire home/aptWatergraafsmeer"/>
    <n v="7316"/>
    <n v="0.1"/>
  </r>
  <r>
    <s v="Amsterdam"/>
    <n v="12213707"/>
    <x v="5"/>
    <n v="52.359453457705399"/>
    <n v="4.9120276849898596"/>
    <x v="0"/>
    <n v="8500"/>
    <n v="343"/>
    <n v="13"/>
    <n v="0.48"/>
    <n v="362"/>
    <n v="7234"/>
    <n v="3"/>
    <s v="Amsterdam Oud-Oost"/>
    <s v="Entire home/aptOud-Oost"/>
    <n v="2915500"/>
    <n v="0.1"/>
  </r>
  <r>
    <s v="Amsterdam"/>
    <n v="12401783"/>
    <x v="6"/>
    <n v="52.368178647104699"/>
    <n v="4.9325513475138099"/>
    <x v="0"/>
    <n v="290"/>
    <n v="296"/>
    <n v="24"/>
    <n v="0.82"/>
    <n v="79"/>
    <n v="7345"/>
    <n v="3"/>
    <s v="Amsterdam Oostelijk Havengebied - Indische Buurt"/>
    <s v="Entire home/aptOostelijk Havengebied - Indische Buurt"/>
    <n v="85840"/>
    <n v="0.1"/>
  </r>
  <r>
    <s v="Amsterdam"/>
    <n v="12772984"/>
    <x v="9"/>
    <n v="52.341006895545597"/>
    <n v="4.91694590538164"/>
    <x v="0"/>
    <n v="250"/>
    <n v="320"/>
    <n v="13"/>
    <n v="0.46"/>
    <n v="11"/>
    <n v="7560"/>
    <n v="3"/>
    <s v="Amsterdam Watergraafsmeer"/>
    <s v="Entire home/aptWatergraafsmeer"/>
    <n v="80000"/>
    <n v="0.1"/>
  </r>
  <r>
    <s v="Amsterdam"/>
    <n v="12924862"/>
    <x v="16"/>
    <n v="52.359505137857902"/>
    <n v="4.9905223600270698"/>
    <x v="0"/>
    <n v="220"/>
    <n v="3"/>
    <n v="9"/>
    <n v="0.45"/>
    <n v="361"/>
    <n v="7678"/>
    <n v="3"/>
    <s v="Amsterdam IJburg - Zeeburgereiland"/>
    <s v="Entire home/aptIJburg - Zeeburgereiland"/>
    <n v="660"/>
    <n v="0.1"/>
  </r>
  <r>
    <s v="Amsterdam"/>
    <n v="13012178"/>
    <x v="13"/>
    <n v="52.4026731114973"/>
    <n v="4.9088961135823803"/>
    <x v="0"/>
    <n v="220"/>
    <n v="361"/>
    <n v="25"/>
    <n v="0.82"/>
    <n v="4"/>
    <n v="7745"/>
    <n v="3"/>
    <s v="Amsterdam Noord-West"/>
    <s v="Entire home/aptNoord-West"/>
    <n v="79420"/>
    <n v="0.1"/>
  </r>
  <r>
    <s v="Amsterdam"/>
    <n v="13074889"/>
    <x v="14"/>
    <n v="52.342328256993"/>
    <n v="4.8669653571858298"/>
    <x v="0"/>
    <n v="225"/>
    <n v="303"/>
    <n v="23"/>
    <n v="0.77"/>
    <n v="68"/>
    <n v="7800"/>
    <n v="3"/>
    <s v="Amsterdam Buitenveldert - Zuidas"/>
    <s v="Entire home/aptBuitenveldert - Zuidas"/>
    <n v="68175"/>
    <n v="0.1"/>
  </r>
  <r>
    <s v="Amsterdam"/>
    <n v="13134404"/>
    <x v="5"/>
    <n v="52.356230667829401"/>
    <n v="4.92532567131639"/>
    <x v="0"/>
    <n v="180"/>
    <n v="302"/>
    <n v="6"/>
    <n v="0.26"/>
    <n v="44"/>
    <n v="7864"/>
    <n v="3"/>
    <s v="Amsterdam Oud-Oost"/>
    <s v="Entire home/aptOud-Oost"/>
    <n v="54360"/>
    <n v="0.1"/>
  </r>
  <r>
    <s v="Amsterdam"/>
    <n v="13245827"/>
    <x v="9"/>
    <n v="52.355678377874"/>
    <n v="4.9403765550720902"/>
    <x v="0"/>
    <n v="225"/>
    <n v="264"/>
    <n v="1"/>
    <n v="0.65"/>
    <n v="3"/>
    <n v="7962"/>
    <n v="3"/>
    <s v="Amsterdam Watergraafsmeer"/>
    <s v="Entire home/aptWatergraafsmeer"/>
    <n v="59400"/>
    <n v="0.1"/>
  </r>
  <r>
    <s v="Amsterdam"/>
    <n v="13285919"/>
    <x v="16"/>
    <n v="52.349551192252001"/>
    <n v="5.0109553293447497"/>
    <x v="0"/>
    <n v="175"/>
    <n v="354"/>
    <n v="6"/>
    <n v="0.21"/>
    <n v="10"/>
    <n v="8002"/>
    <n v="3"/>
    <s v="Amsterdam IJburg - Zeeburgereiland"/>
    <s v="Entire home/aptIJburg - Zeeburgereiland"/>
    <n v="61950"/>
    <n v="0.1"/>
  </r>
  <r>
    <s v="Amsterdam"/>
    <n v="13428614"/>
    <x v="4"/>
    <n v="52.378000059294202"/>
    <n v="4.8608243389642398"/>
    <x v="0"/>
    <n v="165"/>
    <n v="362"/>
    <n v="23"/>
    <n v="0.77"/>
    <n v="2"/>
    <n v="8162"/>
    <n v="3"/>
    <s v="Amsterdam Bos en Lommer"/>
    <s v="Entire home/aptBos en Lommer"/>
    <n v="59730"/>
    <n v="0.1"/>
  </r>
  <r>
    <s v="Amsterdam"/>
    <n v="13500339"/>
    <x v="4"/>
    <n v="52.383147491028602"/>
    <n v="4.8562802964653704"/>
    <x v="0"/>
    <n v="68"/>
    <n v="364"/>
    <n v="0"/>
    <m/>
    <n v="7"/>
    <n v="8239"/>
    <n v="3"/>
    <s v="Amsterdam Bos en Lommer"/>
    <s v="Entire home/aptBos en Lommer"/>
    <n v="24752"/>
    <n v="0.1"/>
  </r>
  <r>
    <s v="Amsterdam"/>
    <n v="13502166"/>
    <x v="4"/>
    <n v="52.377803540138203"/>
    <n v="4.8561873797624999"/>
    <x v="0"/>
    <n v="80"/>
    <n v="269"/>
    <n v="23"/>
    <n v="0.87"/>
    <n v="353"/>
    <n v="8242"/>
    <n v="3"/>
    <s v="Amsterdam Bos en Lommer"/>
    <s v="Entire home/aptBos en Lommer"/>
    <n v="21520"/>
    <n v="0.1"/>
  </r>
  <r>
    <s v="Amsterdam"/>
    <n v="13557746"/>
    <x v="4"/>
    <n v="52.3762541296962"/>
    <n v="4.8515805967528696"/>
    <x v="0"/>
    <n v="85"/>
    <n v="342"/>
    <n v="23"/>
    <n v="0.81"/>
    <n v="3"/>
    <n v="8306"/>
    <n v="3"/>
    <s v="Amsterdam Bos en Lommer"/>
    <s v="Entire home/aptBos en Lommer"/>
    <n v="29070"/>
    <n v="0.1"/>
  </r>
  <r>
    <s v="Amsterdam"/>
    <n v="13598521"/>
    <x v="17"/>
    <n v="52.349699750377098"/>
    <n v="4.7721587954474503"/>
    <x v="0"/>
    <n v="80"/>
    <n v="110"/>
    <n v="154"/>
    <n v="5.39"/>
    <n v="216"/>
    <n v="8347"/>
    <n v="3"/>
    <s v="Amsterdam De Aker - Nieuw Sloten"/>
    <s v="Entire home/aptDe Aker - Nieuw Sloten"/>
    <n v="8800"/>
    <n v="0.1"/>
  </r>
  <r>
    <s v="Amsterdam"/>
    <n v="13662280"/>
    <x v="5"/>
    <n v="52.349571665867302"/>
    <n v="4.9150110979996997"/>
    <x v="0"/>
    <n v="75"/>
    <n v="333"/>
    <n v="29"/>
    <n v="1.21"/>
    <n v="33"/>
    <n v="8422"/>
    <n v="3"/>
    <s v="Amsterdam Oud-Oost"/>
    <s v="Entire home/aptOud-Oost"/>
    <n v="24975"/>
    <n v="0.1"/>
  </r>
  <r>
    <s v="Amsterdam"/>
    <n v="13737217"/>
    <x v="13"/>
    <n v="52.417267002447304"/>
    <n v="4.9008198120499804"/>
    <x v="0"/>
    <n v="82"/>
    <n v="42"/>
    <n v="21"/>
    <n v="0.72"/>
    <n v="227"/>
    <n v="8522"/>
    <n v="3"/>
    <s v="Amsterdam Noord-West"/>
    <s v="Entire home/aptNoord-West"/>
    <n v="3444"/>
    <n v="0.1"/>
  </r>
  <r>
    <s v="Amsterdam"/>
    <n v="13742923"/>
    <x v="19"/>
    <n v="52.322070089504599"/>
    <n v="4.9447008340179996"/>
    <x v="0"/>
    <n v="150"/>
    <n v="314"/>
    <n v="32"/>
    <n v="1.18"/>
    <n v="15"/>
    <n v="8530"/>
    <n v="3"/>
    <s v="Amsterdam Bijlmer-Centrum"/>
    <s v="Entire home/aptBijlmer-Centrum"/>
    <n v="47100"/>
    <n v="0.1"/>
  </r>
  <r>
    <s v="Amsterdam"/>
    <n v="13825117"/>
    <x v="5"/>
    <n v="52.357286357966501"/>
    <n v="4.9241789453560401"/>
    <x v="0"/>
    <n v="130"/>
    <n v="357"/>
    <n v="43"/>
    <n v="1.49"/>
    <n v="3"/>
    <n v="8630"/>
    <n v="3"/>
    <s v="Amsterdam Oud-Oost"/>
    <s v="Entire home/aptOud-Oost"/>
    <n v="46410"/>
    <n v="0.1"/>
  </r>
  <r>
    <s v="Amsterdam"/>
    <n v="13836784"/>
    <x v="13"/>
    <n v="52.4091833646198"/>
    <n v="4.90097365230476"/>
    <x v="0"/>
    <n v="195"/>
    <n v="86"/>
    <n v="0"/>
    <m/>
    <n v="31"/>
    <n v="8642"/>
    <n v="3"/>
    <s v="Amsterdam Noord-West"/>
    <s v="Entire home/aptNoord-West"/>
    <n v="16770"/>
    <n v="0.1"/>
  </r>
  <r>
    <s v="Amsterdam"/>
    <n v="13863631"/>
    <x v="4"/>
    <n v="52.375292685539002"/>
    <n v="4.8501067362343502"/>
    <x v="0"/>
    <n v="100"/>
    <n v="298"/>
    <n v="29"/>
    <n v="1.24"/>
    <n v="2"/>
    <n v="8678"/>
    <n v="3"/>
    <s v="Amsterdam Bos en Lommer"/>
    <s v="Entire home/aptBos en Lommer"/>
    <n v="29800"/>
    <n v="0.1"/>
  </r>
  <r>
    <s v="Amsterdam"/>
    <n v="13882569"/>
    <x v="6"/>
    <n v="52.363120685898402"/>
    <n v="4.93472451260648"/>
    <x v="0"/>
    <n v="89"/>
    <n v="349"/>
    <n v="13"/>
    <n v="0.47"/>
    <n v="14"/>
    <n v="8694"/>
    <n v="3"/>
    <s v="Amsterdam Oostelijk Havengebied - Indische Buurt"/>
    <s v="Entire home/aptOostelijk Havengebied - Indische Buurt"/>
    <n v="31061"/>
    <n v="0.1"/>
  </r>
  <r>
    <s v="Amsterdam"/>
    <n v="13952080"/>
    <x v="5"/>
    <n v="52.361706687043203"/>
    <n v="4.9266375299123997"/>
    <x v="0"/>
    <n v="100"/>
    <n v="302"/>
    <n v="4"/>
    <n v="0.14000000000000001"/>
    <n v="63"/>
    <n v="8782"/>
    <n v="3"/>
    <s v="Amsterdam Oud-Oost"/>
    <s v="Entire home/aptOud-Oost"/>
    <n v="30200"/>
    <n v="0.1"/>
  </r>
  <r>
    <s v="Amsterdam"/>
    <n v="13972625"/>
    <x v="9"/>
    <n v="52.354431282533"/>
    <n v="4.9295161899555202"/>
    <x v="0"/>
    <n v="80"/>
    <n v="219"/>
    <n v="33"/>
    <n v="1.1399999999999999"/>
    <n v="100"/>
    <n v="8814"/>
    <n v="3"/>
    <s v="Amsterdam Watergraafsmeer"/>
    <s v="Entire home/aptWatergraafsmeer"/>
    <n v="17520"/>
    <n v="0.1"/>
  </r>
  <r>
    <s v="Amsterdam"/>
    <n v="14021349"/>
    <x v="12"/>
    <n v="52.396970164809098"/>
    <n v="4.9076790657937899"/>
    <x v="0"/>
    <n v="329"/>
    <n v="287"/>
    <n v="27"/>
    <n v="0.98"/>
    <n v="95"/>
    <n v="8881"/>
    <n v="3"/>
    <s v="Amsterdam Oud-Noord"/>
    <s v="Entire home/aptOud-Noord"/>
    <n v="94423"/>
    <n v="0.1"/>
  </r>
  <r>
    <s v="Amsterdam"/>
    <n v="14150880"/>
    <x v="5"/>
    <n v="52.3643723750532"/>
    <n v="4.9259782811337498"/>
    <x v="0"/>
    <n v="120"/>
    <n v="353"/>
    <n v="21"/>
    <n v="0.76"/>
    <n v="7"/>
    <n v="9007"/>
    <n v="3"/>
    <s v="Amsterdam Oud-Oost"/>
    <s v="Entire home/aptOud-Oost"/>
    <n v="42360"/>
    <n v="0.1"/>
  </r>
  <r>
    <s v="Amsterdam"/>
    <n v="14178320"/>
    <x v="16"/>
    <n v="52.348908617735503"/>
    <n v="5.0055425841116996"/>
    <x v="0"/>
    <n v="185"/>
    <n v="347"/>
    <n v="5"/>
    <n v="0.25"/>
    <n v="340"/>
    <n v="9040"/>
    <n v="3"/>
    <s v="Amsterdam IJburg - Zeeburgereiland"/>
    <s v="Entire home/aptIJburg - Zeeburgereiland"/>
    <n v="64195"/>
    <n v="0.1"/>
  </r>
  <r>
    <s v="Amsterdam"/>
    <n v="14210950"/>
    <x v="6"/>
    <n v="52.361306656087599"/>
    <n v="4.9455579652113002"/>
    <x v="0"/>
    <n v="95"/>
    <n v="359"/>
    <n v="18"/>
    <n v="0.64"/>
    <n v="23"/>
    <n v="9081"/>
    <n v="3"/>
    <s v="Amsterdam Oostelijk Havengebied - Indische Buurt"/>
    <s v="Entire home/aptOostelijk Havengebied - Indische Buurt"/>
    <n v="34105"/>
    <n v="0.1"/>
  </r>
  <r>
    <s v="Amsterdam"/>
    <n v="14240630"/>
    <x v="6"/>
    <n v="52.3636561940109"/>
    <n v="4.9382381946685499"/>
    <x v="0"/>
    <n v="96"/>
    <n v="349"/>
    <n v="13"/>
    <n v="0.59"/>
    <n v="5"/>
    <n v="9111"/>
    <n v="3"/>
    <s v="Amsterdam Oostelijk Havengebied - Indische Buurt"/>
    <s v="Entire home/aptOostelijk Havengebied - Indische Buurt"/>
    <n v="33504"/>
    <n v="0.1"/>
  </r>
  <r>
    <s v="Amsterdam"/>
    <n v="14315479"/>
    <x v="4"/>
    <n v="52.378582192362501"/>
    <n v="4.8583469079862498"/>
    <x v="0"/>
    <n v="150"/>
    <n v="337"/>
    <n v="11"/>
    <n v="0.39"/>
    <n v="41"/>
    <n v="9186"/>
    <n v="3"/>
    <s v="Amsterdam Bos en Lommer"/>
    <s v="Entire home/aptBos en Lommer"/>
    <n v="50550"/>
    <n v="0.1"/>
  </r>
  <r>
    <s v="Amsterdam"/>
    <n v="14623521"/>
    <x v="13"/>
    <n v="52.410611359491099"/>
    <n v="4.9012779295270503"/>
    <x v="0"/>
    <n v="119"/>
    <n v="338"/>
    <n v="6"/>
    <n v="0.23"/>
    <n v="5"/>
    <n v="9409"/>
    <n v="3"/>
    <s v="Amsterdam Noord-West"/>
    <s v="Entire home/aptNoord-West"/>
    <n v="40222"/>
    <n v="0.1"/>
  </r>
  <r>
    <s v="Amsterdam"/>
    <n v="14668063"/>
    <x v="16"/>
    <n v="52.352562244125501"/>
    <n v="4.9983600035974103"/>
    <x v="0"/>
    <n v="214"/>
    <n v="322"/>
    <n v="9"/>
    <n v="0.35"/>
    <n v="38"/>
    <n v="9427"/>
    <n v="3"/>
    <s v="Amsterdam IJburg - Zeeburgereiland"/>
    <s v="Entire home/aptIJburg - Zeeburgereiland"/>
    <n v="68908"/>
    <n v="0.1"/>
  </r>
  <r>
    <s v="Amsterdam"/>
    <n v="14812272"/>
    <x v="12"/>
    <n v="52.395060675618097"/>
    <n v="4.90529750260347"/>
    <x v="0"/>
    <n v="169"/>
    <n v="303"/>
    <n v="25"/>
    <n v="0.92"/>
    <n v="93"/>
    <n v="9505"/>
    <n v="3"/>
    <s v="Amsterdam Oud-Noord"/>
    <s v="Entire home/aptOud-Noord"/>
    <n v="51207"/>
    <n v="0.1"/>
  </r>
  <r>
    <s v="Amsterdam"/>
    <n v="14854921"/>
    <x v="9"/>
    <n v="52.333411318203801"/>
    <n v="4.9082313752615798"/>
    <x v="0"/>
    <n v="99"/>
    <n v="294"/>
    <n v="15"/>
    <n v="0.55000000000000004"/>
    <n v="153"/>
    <n v="9535"/>
    <n v="3"/>
    <s v="Amsterdam Watergraafsmeer"/>
    <s v="Entire home/aptWatergraafsmeer"/>
    <n v="29106"/>
    <n v="0.1"/>
  </r>
  <r>
    <s v="Amsterdam"/>
    <n v="14876448"/>
    <x v="14"/>
    <n v="52.330220828053299"/>
    <n v="4.8886699490674097"/>
    <x v="0"/>
    <n v="135"/>
    <n v="302"/>
    <n v="7"/>
    <n v="0.32"/>
    <n v="1"/>
    <n v="9543"/>
    <n v="3"/>
    <s v="Amsterdam Buitenveldert - Zuidas"/>
    <s v="Entire home/aptBuitenveldert - Zuidas"/>
    <n v="40770"/>
    <n v="0.1"/>
  </r>
  <r>
    <s v="Amsterdam"/>
    <n v="14938341"/>
    <x v="6"/>
    <n v="52.363331780443197"/>
    <n v="4.9399034711465202"/>
    <x v="0"/>
    <n v="150"/>
    <n v="28"/>
    <n v="25"/>
    <n v="0.92"/>
    <n v="7"/>
    <n v="9587"/>
    <n v="3"/>
    <s v="Amsterdam Oostelijk Havengebied - Indische Buurt"/>
    <s v="Entire home/aptOostelijk Havengebied - Indische Buurt"/>
    <n v="4200"/>
    <n v="0.1"/>
  </r>
  <r>
    <s v="Amsterdam"/>
    <n v="15079326"/>
    <x v="8"/>
    <n v="52.350035854348199"/>
    <n v="4.8377126141677103"/>
    <x v="0"/>
    <n v="160"/>
    <n v="59"/>
    <n v="3"/>
    <n v="0.11"/>
    <n v="249"/>
    <n v="9667"/>
    <n v="3"/>
    <s v="Amsterdam Slotervaart"/>
    <s v="Entire home/aptSlotervaart"/>
    <n v="9440"/>
    <n v="0.1"/>
  </r>
  <r>
    <s v="Amsterdam"/>
    <n v="15082621"/>
    <x v="4"/>
    <n v="52.382404983972201"/>
    <n v="4.8579395638419696"/>
    <x v="0"/>
    <n v="160"/>
    <n v="305"/>
    <n v="40"/>
    <n v="1.49"/>
    <n v="8"/>
    <n v="9670"/>
    <n v="3"/>
    <s v="Amsterdam Bos en Lommer"/>
    <s v="Entire home/aptBos en Lommer"/>
    <n v="48800"/>
    <n v="0.1"/>
  </r>
  <r>
    <s v="Amsterdam"/>
    <n v="15106989"/>
    <x v="5"/>
    <n v="52.357327917955701"/>
    <n v="4.9094116187455796"/>
    <x v="0"/>
    <n v="450"/>
    <n v="357"/>
    <n v="6"/>
    <n v="0.23"/>
    <n v="11"/>
    <n v="9687"/>
    <n v="3"/>
    <s v="Amsterdam Oud-Oost"/>
    <s v="Entire home/aptOud-Oost"/>
    <n v="160650"/>
    <n v="0.1"/>
  </r>
  <r>
    <s v="Amsterdam"/>
    <n v="15174612"/>
    <x v="5"/>
    <n v="52.363624596687103"/>
    <n v="4.9311793269217103"/>
    <x v="0"/>
    <n v="120"/>
    <n v="311"/>
    <n v="30"/>
    <n v="1.1299999999999999"/>
    <n v="24"/>
    <n v="9733"/>
    <n v="3"/>
    <s v="Amsterdam Oud-Oost"/>
    <s v="Entire home/aptOud-Oost"/>
    <n v="37320"/>
    <n v="0.1"/>
  </r>
  <r>
    <s v="Amsterdam"/>
    <n v="15210146"/>
    <x v="4"/>
    <n v="52.382063242028998"/>
    <n v="4.8548052226643899"/>
    <x v="0"/>
    <n v="100"/>
    <n v="350"/>
    <n v="30"/>
    <n v="1.1299999999999999"/>
    <n v="18"/>
    <n v="9744"/>
    <n v="3"/>
    <s v="Amsterdam Bos en Lommer"/>
    <s v="Entire home/aptBos en Lommer"/>
    <n v="35000"/>
    <n v="0.1"/>
  </r>
  <r>
    <s v="Amsterdam"/>
    <n v="15251294"/>
    <x v="5"/>
    <n v="52.358659713314601"/>
    <n v="4.9130605426520804"/>
    <x v="0"/>
    <n v="120"/>
    <n v="342"/>
    <n v="19"/>
    <n v="0.81"/>
    <n v="90"/>
    <n v="9765"/>
    <n v="3"/>
    <s v="Amsterdam Oud-Oost"/>
    <s v="Entire home/aptOud-Oost"/>
    <n v="41040"/>
    <n v="0.1"/>
  </r>
  <r>
    <s v="Amsterdam"/>
    <n v="15354556"/>
    <x v="9"/>
    <n v="52.345532895564702"/>
    <n v="4.9238625092105304"/>
    <x v="0"/>
    <n v="299"/>
    <n v="317"/>
    <n v="22"/>
    <n v="0.88"/>
    <n v="11"/>
    <n v="9829"/>
    <n v="3"/>
    <s v="Amsterdam Watergraafsmeer"/>
    <s v="Entire home/aptWatergraafsmeer"/>
    <n v="94783"/>
    <n v="0.1"/>
  </r>
  <r>
    <s v="Amsterdam"/>
    <n v="15410682"/>
    <x v="16"/>
    <n v="52.3569524540735"/>
    <n v="4.9966666155931501"/>
    <x v="0"/>
    <n v="212"/>
    <n v="356"/>
    <n v="6"/>
    <n v="0.25"/>
    <n v="97"/>
    <n v="9862"/>
    <n v="3"/>
    <s v="Amsterdam IJburg - Zeeburgereiland"/>
    <s v="Entire home/aptIJburg - Zeeburgereiland"/>
    <n v="75472"/>
    <n v="0.1"/>
  </r>
  <r>
    <s v="Amsterdam"/>
    <n v="15422621"/>
    <x v="4"/>
    <n v="52.378084215219403"/>
    <n v="4.8486544902922901"/>
    <x v="0"/>
    <n v="170"/>
    <n v="158"/>
    <n v="32"/>
    <n v="1.24"/>
    <n v="51"/>
    <n v="9870"/>
    <n v="3"/>
    <s v="Amsterdam Bos en Lommer"/>
    <s v="Entire home/aptBos en Lommer"/>
    <n v="26860"/>
    <n v="0.1"/>
  </r>
  <r>
    <s v="Amsterdam"/>
    <n v="15563670"/>
    <x v="16"/>
    <n v="52.3569138166771"/>
    <n v="5.0017237335046696"/>
    <x v="0"/>
    <n v="186"/>
    <n v="257"/>
    <n v="14"/>
    <n v="0.61"/>
    <n v="52"/>
    <n v="9977"/>
    <n v="3"/>
    <s v="Amsterdam IJburg - Zeeburgereiland"/>
    <s v="Entire home/aptIJburg - Zeeburgereiland"/>
    <n v="47802"/>
    <n v="0.1"/>
  </r>
  <r>
    <s v="Amsterdam"/>
    <n v="15574248"/>
    <x v="8"/>
    <n v="52.365244770106898"/>
    <n v="4.8307201017252197"/>
    <x v="0"/>
    <n v="175"/>
    <n v="313"/>
    <n v="15"/>
    <n v="0.64"/>
    <n v="17"/>
    <n v="9980"/>
    <n v="3"/>
    <s v="Amsterdam Slotervaart"/>
    <s v="Entire home/aptSlotervaart"/>
    <n v="54775"/>
    <n v="0.1"/>
  </r>
  <r>
    <s v="Amsterdam"/>
    <n v="15581428"/>
    <x v="13"/>
    <n v="52.420431379976598"/>
    <n v="4.8948101683776697"/>
    <x v="0"/>
    <n v="229"/>
    <n v="323"/>
    <n v="13"/>
    <n v="0.79"/>
    <n v="105"/>
    <n v="9986"/>
    <n v="3"/>
    <s v="Amsterdam Noord-West"/>
    <s v="Entire home/aptNoord-West"/>
    <n v="73967"/>
    <n v="0.1"/>
  </r>
  <r>
    <s v="Amsterdam"/>
    <n v="15771785"/>
    <x v="12"/>
    <n v="52.394234705678201"/>
    <n v="4.9094874073508903"/>
    <x v="0"/>
    <n v="800"/>
    <n v="354"/>
    <n v="52"/>
    <n v="2.2999999999999998"/>
    <n v="279"/>
    <n v="10094"/>
    <n v="3"/>
    <s v="Amsterdam Oud-Noord"/>
    <s v="Entire home/aptOud-Noord"/>
    <n v="283200"/>
    <n v="0.1"/>
  </r>
  <r>
    <s v="Amsterdam"/>
    <n v="15785019"/>
    <x v="12"/>
    <n v="52.394619336629503"/>
    <n v="4.9268688764610502"/>
    <x v="0"/>
    <n v="109"/>
    <n v="250"/>
    <n v="23"/>
    <n v="0.93"/>
    <n v="65"/>
    <n v="10104"/>
    <n v="3"/>
    <s v="Amsterdam Oud-Noord"/>
    <s v="Entire home/aptOud-Noord"/>
    <n v="27250"/>
    <n v="0.1"/>
  </r>
  <r>
    <s v="Amsterdam"/>
    <n v="15854242"/>
    <x v="5"/>
    <n v="52.357412409270701"/>
    <n v="4.9094084419833903"/>
    <x v="0"/>
    <n v="150"/>
    <n v="350"/>
    <n v="10"/>
    <n v="0.4"/>
    <n v="14"/>
    <n v="10149"/>
    <n v="3"/>
    <s v="Amsterdam Oud-Oost"/>
    <s v="Entire home/aptOud-Oost"/>
    <n v="52500"/>
    <n v="0.1"/>
  </r>
  <r>
    <s v="Amsterdam"/>
    <n v="15905446"/>
    <x v="8"/>
    <n v="52.369203622518498"/>
    <n v="4.8328804442961397"/>
    <x v="0"/>
    <n v="80"/>
    <n v="206"/>
    <n v="20"/>
    <n v="0.85"/>
    <n v="9"/>
    <n v="10180"/>
    <n v="3"/>
    <s v="Amsterdam Slotervaart"/>
    <s v="Entire home/aptSlotervaart"/>
    <n v="16480"/>
    <n v="0.1"/>
  </r>
  <r>
    <s v="Amsterdam"/>
    <n v="15948451"/>
    <x v="18"/>
    <n v="52.292949180282299"/>
    <n v="4.9697622824103398"/>
    <x v="0"/>
    <n v="150"/>
    <n v="342"/>
    <n v="2"/>
    <n v="0.14000000000000001"/>
    <n v="172"/>
    <n v="10214"/>
    <n v="3"/>
    <s v="Amsterdam Gaasperdam - Driemond"/>
    <s v="Entire home/aptGaasperdam - Driemond"/>
    <n v="51300"/>
    <n v="0.1"/>
  </r>
  <r>
    <s v="Amsterdam"/>
    <n v="15953085"/>
    <x v="13"/>
    <n v="52.408060700208701"/>
    <n v="4.9050517335552399"/>
    <x v="0"/>
    <n v="139"/>
    <n v="321"/>
    <n v="12"/>
    <n v="0.51"/>
    <n v="24"/>
    <n v="10220"/>
    <n v="3"/>
    <s v="Amsterdam Noord-West"/>
    <s v="Entire home/aptNoord-West"/>
    <n v="44619"/>
    <n v="0.1"/>
  </r>
  <r>
    <s v="Amsterdam"/>
    <n v="16047098"/>
    <x v="4"/>
    <n v="52.3836701846202"/>
    <n v="4.8499717737140697"/>
    <x v="0"/>
    <n v="110"/>
    <n v="356"/>
    <n v="14"/>
    <n v="0.56999999999999995"/>
    <n v="40"/>
    <n v="10284"/>
    <n v="3"/>
    <s v="Amsterdam Bos en Lommer"/>
    <s v="Entire home/aptBos en Lommer"/>
    <n v="39160"/>
    <n v="0.1"/>
  </r>
  <r>
    <s v="Amsterdam"/>
    <n v="16111547"/>
    <x v="12"/>
    <n v="52.382606890182601"/>
    <n v="4.9163170224646198"/>
    <x v="0"/>
    <n v="125"/>
    <n v="330"/>
    <n v="16"/>
    <n v="0.66"/>
    <n v="22"/>
    <n v="10325"/>
    <n v="3"/>
    <s v="Amsterdam Oud-Noord"/>
    <s v="Entire home/aptOud-Noord"/>
    <n v="41250"/>
    <n v="0.1"/>
  </r>
  <r>
    <s v="Amsterdam"/>
    <n v="16191245"/>
    <x v="9"/>
    <n v="52.342737252225803"/>
    <n v="4.9171230948481401"/>
    <x v="0"/>
    <n v="595"/>
    <n v="245"/>
    <n v="9"/>
    <n v="0.38"/>
    <n v="61"/>
    <n v="10387"/>
    <n v="3"/>
    <s v="Amsterdam Watergraafsmeer"/>
    <s v="Entire home/aptWatergraafsmeer"/>
    <n v="145775"/>
    <n v="0.1"/>
  </r>
  <r>
    <s v="Amsterdam"/>
    <n v="16318223"/>
    <x v="12"/>
    <n v="52.396101813885302"/>
    <n v="4.9046577383916299"/>
    <x v="0"/>
    <n v="100"/>
    <n v="358"/>
    <n v="18"/>
    <n v="0.81"/>
    <n v="4"/>
    <n v="10483"/>
    <n v="3"/>
    <s v="Amsterdam Oud-Noord"/>
    <s v="Entire home/aptOud-Noord"/>
    <n v="35800"/>
    <n v="0.1"/>
  </r>
  <r>
    <s v="Amsterdam"/>
    <n v="16448872"/>
    <x v="5"/>
    <n v="52.361191604213403"/>
    <n v="4.92610568246113"/>
    <x v="0"/>
    <n v="96"/>
    <n v="344"/>
    <n v="13"/>
    <n v="0.64"/>
    <n v="7"/>
    <n v="10609"/>
    <n v="3"/>
    <s v="Amsterdam Oud-Oost"/>
    <s v="Entire home/aptOud-Oost"/>
    <n v="33024"/>
    <n v="0.1"/>
  </r>
  <r>
    <s v="Amsterdam"/>
    <n v="16459632"/>
    <x v="19"/>
    <n v="52.315674271119804"/>
    <n v="4.9534310610191197"/>
    <x v="0"/>
    <n v="79"/>
    <n v="15"/>
    <n v="93"/>
    <n v="3.95"/>
    <n v="261"/>
    <n v="10615"/>
    <n v="3"/>
    <s v="Amsterdam Bijlmer-Centrum"/>
    <s v="Entire home/aptBijlmer-Centrum"/>
    <n v="1185"/>
    <n v="0.1"/>
  </r>
  <r>
    <s v="Amsterdam"/>
    <n v="16535469"/>
    <x v="12"/>
    <n v="52.3971873216747"/>
    <n v="4.9053409970923996"/>
    <x v="0"/>
    <n v="350"/>
    <n v="346"/>
    <n v="8"/>
    <n v="0.41"/>
    <n v="42"/>
    <n v="10652"/>
    <n v="3"/>
    <s v="Amsterdam Oud-Noord"/>
    <s v="Entire home/aptOud-Noord"/>
    <n v="121100"/>
    <n v="0.1"/>
  </r>
  <r>
    <s v="Amsterdam"/>
    <n v="16696921"/>
    <x v="6"/>
    <n v="52.3648251869446"/>
    <n v="4.9380056527038603"/>
    <x v="0"/>
    <n v="115"/>
    <n v="195"/>
    <n v="26"/>
    <n v="1.22"/>
    <n v="140"/>
    <n v="10757"/>
    <n v="3"/>
    <s v="Amsterdam Oostelijk Havengebied - Indische Buurt"/>
    <s v="Entire home/aptOostelijk Havengebied - Indische Buurt"/>
    <n v="22425"/>
    <n v="0.1"/>
  </r>
  <r>
    <s v="Amsterdam"/>
    <n v="16835515"/>
    <x v="13"/>
    <n v="52.4047775095841"/>
    <n v="4.8995389866167498"/>
    <x v="0"/>
    <n v="90"/>
    <n v="63"/>
    <n v="3"/>
    <n v="0.19"/>
    <n v="184"/>
    <n v="10839"/>
    <n v="3"/>
    <s v="Amsterdam Noord-West"/>
    <s v="Entire home/aptNoord-West"/>
    <n v="5670"/>
    <n v="0.1"/>
  </r>
  <r>
    <s v="Amsterdam"/>
    <n v="16912943"/>
    <x v="14"/>
    <n v="52.341927000217403"/>
    <n v="4.8688265969710001"/>
    <x v="0"/>
    <n v="280"/>
    <n v="185"/>
    <n v="0"/>
    <m/>
    <n v="180"/>
    <n v="10889"/>
    <n v="3"/>
    <s v="Amsterdam Buitenveldert - Zuidas"/>
    <s v="Entire home/aptBuitenveldert - Zuidas"/>
    <n v="51800"/>
    <n v="0.1"/>
  </r>
  <r>
    <s v="Amsterdam"/>
    <n v="16928118"/>
    <x v="5"/>
    <n v="52.3582387445189"/>
    <n v="4.9193148934377504"/>
    <x v="0"/>
    <n v="145"/>
    <n v="208"/>
    <n v="11"/>
    <n v="0.55000000000000004"/>
    <n v="5"/>
    <n v="10896"/>
    <n v="3"/>
    <s v="Amsterdam Oud-Oost"/>
    <s v="Entire home/aptOud-Oost"/>
    <n v="30160"/>
    <n v="0.1"/>
  </r>
  <r>
    <s v="Amsterdam"/>
    <n v="17120081"/>
    <x v="6"/>
    <n v="52.365616835329902"/>
    <n v="4.9343483940782402"/>
    <x v="0"/>
    <n v="100"/>
    <n v="83"/>
    <n v="42"/>
    <n v="1.9"/>
    <n v="45"/>
    <n v="10980"/>
    <n v="3"/>
    <s v="Amsterdam Oostelijk Havengebied - Indische Buurt"/>
    <s v="Entire home/aptOostelijk Havengebied - Indische Buurt"/>
    <n v="8300"/>
    <n v="0.1"/>
  </r>
  <r>
    <s v="Amsterdam"/>
    <n v="17228400"/>
    <x v="5"/>
    <n v="52.360261101776601"/>
    <n v="4.9121714899094897"/>
    <x v="0"/>
    <n v="179"/>
    <n v="360"/>
    <n v="17"/>
    <n v="0.81"/>
    <n v="150"/>
    <n v="11036"/>
    <n v="3"/>
    <s v="Amsterdam Oud-Oost"/>
    <s v="Entire home/aptOud-Oost"/>
    <n v="64440"/>
    <n v="0.1"/>
  </r>
  <r>
    <s v="Amsterdam"/>
    <n v="17490064"/>
    <x v="9"/>
    <n v="52.354624969886402"/>
    <n v="4.9400320953282399"/>
    <x v="0"/>
    <n v="350"/>
    <n v="361"/>
    <n v="6"/>
    <n v="0.3"/>
    <n v="13"/>
    <n v="11196"/>
    <n v="3"/>
    <s v="Amsterdam Watergraafsmeer"/>
    <s v="Entire home/aptWatergraafsmeer"/>
    <n v="126350"/>
    <n v="0.1"/>
  </r>
  <r>
    <s v="Amsterdam"/>
    <n v="17568644"/>
    <x v="4"/>
    <n v="52.382501065317001"/>
    <n v="4.8491262622006897"/>
    <x v="0"/>
    <n v="100"/>
    <n v="302"/>
    <n v="2"/>
    <n v="0.1"/>
    <n v="5"/>
    <n v="11256"/>
    <n v="3"/>
    <s v="Amsterdam Bos en Lommer"/>
    <s v="Entire home/aptBos en Lommer"/>
    <n v="30200"/>
    <n v="0.1"/>
  </r>
  <r>
    <s v="Amsterdam"/>
    <n v="17585027"/>
    <x v="11"/>
    <n v="52.407988261492697"/>
    <n v="4.9330766547747702"/>
    <x v="0"/>
    <n v="144"/>
    <n v="358"/>
    <n v="3"/>
    <n v="0.18"/>
    <n v="7"/>
    <n v="11267"/>
    <n v="3"/>
    <s v="Amsterdam Noord-Oost"/>
    <s v="Entire home/aptNoord-Oost"/>
    <n v="51552"/>
    <n v="0.1"/>
  </r>
  <r>
    <s v="Amsterdam"/>
    <n v="17648927"/>
    <x v="5"/>
    <n v="52.353157867295401"/>
    <n v="4.91148448998542"/>
    <x v="0"/>
    <n v="280"/>
    <n v="225"/>
    <n v="2"/>
    <n v="0.18"/>
    <n v="357"/>
    <n v="11312"/>
    <n v="3"/>
    <s v="Amsterdam Oud-Oost"/>
    <s v="Entire home/aptOud-Oost"/>
    <n v="63000"/>
    <n v="0.1"/>
  </r>
  <r>
    <s v="Amsterdam"/>
    <n v="17651916"/>
    <x v="5"/>
    <n v="52.353668430081903"/>
    <n v="4.9108984544383896"/>
    <x v="0"/>
    <n v="190"/>
    <n v="223"/>
    <n v="1"/>
    <n v="7.0000000000000007E-2"/>
    <n v="359"/>
    <n v="11316"/>
    <n v="3"/>
    <s v="Amsterdam Oud-Oost"/>
    <s v="Entire home/aptOud-Oost"/>
    <n v="42370"/>
    <n v="0.1"/>
  </r>
  <r>
    <s v="Amsterdam"/>
    <n v="17724135"/>
    <x v="9"/>
    <n v="52.353679920249697"/>
    <n v="4.9283025303163601"/>
    <x v="0"/>
    <n v="200"/>
    <n v="315"/>
    <n v="8"/>
    <n v="0.45"/>
    <n v="97"/>
    <n v="11359"/>
    <n v="3"/>
    <s v="Amsterdam Watergraafsmeer"/>
    <s v="Entire home/aptWatergraafsmeer"/>
    <n v="63000"/>
    <n v="0.1"/>
  </r>
  <r>
    <s v="Amsterdam"/>
    <n v="17972923"/>
    <x v="8"/>
    <n v="52.362407557966101"/>
    <n v="4.8450090036002997"/>
    <x v="0"/>
    <n v="200"/>
    <n v="355"/>
    <n v="10"/>
    <n v="0.56000000000000005"/>
    <n v="12"/>
    <n v="11513"/>
    <n v="3"/>
    <s v="Amsterdam Slotervaart"/>
    <s v="Entire home/aptSlotervaart"/>
    <n v="71000"/>
    <n v="0.1"/>
  </r>
  <r>
    <s v="Amsterdam"/>
    <n v="18021604"/>
    <x v="16"/>
    <n v="52.353594155340801"/>
    <n v="5.0017147491246501"/>
    <x v="0"/>
    <n v="130"/>
    <n v="347"/>
    <n v="9"/>
    <n v="0.46"/>
    <n v="8"/>
    <n v="11547"/>
    <n v="3"/>
    <s v="Amsterdam IJburg - Zeeburgereiland"/>
    <s v="Entire home/aptIJburg - Zeeburgereiland"/>
    <n v="45110"/>
    <n v="0.1"/>
  </r>
  <r>
    <s v="Amsterdam"/>
    <n v="18145166"/>
    <x v="16"/>
    <n v="52.356966569318999"/>
    <n v="5.0002666849439201"/>
    <x v="0"/>
    <n v="285"/>
    <n v="31"/>
    <n v="10"/>
    <n v="0.52"/>
    <n v="326"/>
    <n v="11654"/>
    <n v="3"/>
    <s v="Amsterdam IJburg - Zeeburgereiland"/>
    <s v="Entire home/aptIJburg - Zeeburgereiland"/>
    <n v="8835"/>
    <n v="0.1"/>
  </r>
  <r>
    <s v="Amsterdam"/>
    <n v="18168624"/>
    <x v="11"/>
    <n v="52.405678481273902"/>
    <n v="4.9650964308533796"/>
    <x v="0"/>
    <n v="75"/>
    <n v="118"/>
    <n v="8"/>
    <n v="0.45"/>
    <n v="338"/>
    <n v="11681"/>
    <n v="3"/>
    <s v="Amsterdam Noord-Oost"/>
    <s v="Entire home/aptNoord-Oost"/>
    <n v="8850"/>
    <n v="0.1"/>
  </r>
  <r>
    <s v="Amsterdam"/>
    <n v="18225467"/>
    <x v="13"/>
    <n v="52.4101024035648"/>
    <n v="4.9014981299986999"/>
    <x v="0"/>
    <n v="119"/>
    <n v="363"/>
    <n v="6"/>
    <n v="0.36"/>
    <n v="67"/>
    <n v="11744"/>
    <n v="3"/>
    <s v="Amsterdam Noord-West"/>
    <s v="Entire home/aptNoord-West"/>
    <n v="43197"/>
    <n v="0.1"/>
  </r>
  <r>
    <s v="Amsterdam"/>
    <n v="18232133"/>
    <x v="4"/>
    <n v="52.378841337917699"/>
    <n v="4.8512620429658897"/>
    <x v="0"/>
    <n v="125"/>
    <n v="28"/>
    <n v="12"/>
    <n v="0.69"/>
    <n v="219"/>
    <n v="11748"/>
    <n v="3"/>
    <s v="Amsterdam Bos en Lommer"/>
    <s v="Entire home/aptBos en Lommer"/>
    <n v="3500"/>
    <n v="0.1"/>
  </r>
  <r>
    <s v="Amsterdam"/>
    <n v="18233200"/>
    <x v="16"/>
    <n v="52.352456473207098"/>
    <n v="5.00484073682596"/>
    <x v="0"/>
    <n v="350"/>
    <n v="24"/>
    <n v="27"/>
    <n v="1.41"/>
    <n v="321"/>
    <n v="11749"/>
    <n v="3"/>
    <s v="Amsterdam IJburg - Zeeburgereiland"/>
    <s v="Entire home/aptIJburg - Zeeburgereiland"/>
    <n v="8400"/>
    <n v="0.1"/>
  </r>
  <r>
    <s v="Amsterdam"/>
    <n v="18269651"/>
    <x v="13"/>
    <n v="52.417493538956599"/>
    <n v="4.9011955706940897"/>
    <x v="0"/>
    <n v="143"/>
    <n v="332"/>
    <n v="6"/>
    <n v="0.45"/>
    <n v="46"/>
    <n v="11786"/>
    <n v="3"/>
    <s v="Amsterdam Noord-West"/>
    <s v="Entire home/aptNoord-West"/>
    <n v="47476"/>
    <n v="0.1"/>
  </r>
  <r>
    <s v="Amsterdam"/>
    <n v="18372768"/>
    <x v="14"/>
    <n v="52.329032991250102"/>
    <n v="4.8565059877770498"/>
    <x v="0"/>
    <n v="195"/>
    <n v="260"/>
    <n v="16"/>
    <n v="0.86"/>
    <n v="124"/>
    <n v="11887"/>
    <n v="3"/>
    <s v="Amsterdam Buitenveldert - Zuidas"/>
    <s v="Entire home/aptBuitenveldert - Zuidas"/>
    <n v="50700"/>
    <n v="0.1"/>
  </r>
  <r>
    <s v="Amsterdam"/>
    <n v="18391159"/>
    <x v="5"/>
    <n v="52.359185336901"/>
    <n v="4.9206633085099103"/>
    <x v="0"/>
    <n v="400"/>
    <n v="343"/>
    <n v="31"/>
    <n v="1.59"/>
    <n v="39"/>
    <n v="11904"/>
    <n v="3"/>
    <s v="Amsterdam Oud-Oost"/>
    <s v="Entire home/aptOud-Oost"/>
    <n v="137200"/>
    <n v="0.1"/>
  </r>
  <r>
    <s v="Amsterdam"/>
    <n v="18405300"/>
    <x v="8"/>
    <n v="52.353072183635099"/>
    <n v="4.8306618592427801"/>
    <x v="0"/>
    <n v="150"/>
    <n v="363"/>
    <n v="13"/>
    <n v="0.67"/>
    <n v="7"/>
    <n v="11918"/>
    <n v="3"/>
    <s v="Amsterdam Slotervaart"/>
    <s v="Entire home/aptSlotervaart"/>
    <n v="54450"/>
    <n v="0.1"/>
  </r>
  <r>
    <s v="Amsterdam"/>
    <n v="18627272"/>
    <x v="6"/>
    <n v="52.3641958046314"/>
    <n v="4.93177360004369"/>
    <x v="0"/>
    <n v="94"/>
    <n v="360"/>
    <n v="27"/>
    <n v="1.44"/>
    <n v="58"/>
    <n v="12113"/>
    <n v="3"/>
    <s v="Amsterdam Oostelijk Havengebied - Indische Buurt"/>
    <s v="Entire home/aptOostelijk Havengebied - Indische Buurt"/>
    <n v="33840"/>
    <n v="0.1"/>
  </r>
  <r>
    <s v="Amsterdam"/>
    <n v="18836067"/>
    <x v="12"/>
    <n v="52.3930217453306"/>
    <n v="4.9139085171004799"/>
    <x v="0"/>
    <n v="175"/>
    <n v="297"/>
    <n v="7"/>
    <n v="0.41"/>
    <n v="24"/>
    <n v="12262"/>
    <n v="3"/>
    <s v="Amsterdam Oud-Noord"/>
    <s v="Entire home/aptOud-Noord"/>
    <n v="51975"/>
    <n v="0.1"/>
  </r>
  <r>
    <s v="Amsterdam"/>
    <n v="18844549"/>
    <x v="9"/>
    <n v="52.345226579440599"/>
    <n v="4.9506436531498004"/>
    <x v="0"/>
    <n v="330"/>
    <n v="220"/>
    <n v="14"/>
    <n v="0.87"/>
    <n v="130"/>
    <n v="12269"/>
    <n v="3"/>
    <s v="Amsterdam Watergraafsmeer"/>
    <s v="Entire home/aptWatergraafsmeer"/>
    <n v="72600"/>
    <n v="0.1"/>
  </r>
  <r>
    <s v="Amsterdam"/>
    <n v="18866086"/>
    <x v="4"/>
    <n v="52.374792561686398"/>
    <n v="4.8372205969173896"/>
    <x v="0"/>
    <n v="125"/>
    <n v="344"/>
    <n v="15"/>
    <n v="0.85"/>
    <n v="42"/>
    <n v="12293"/>
    <n v="3"/>
    <s v="Amsterdam Bos en Lommer"/>
    <s v="Entire home/aptBos en Lommer"/>
    <n v="43000"/>
    <n v="0.1"/>
  </r>
  <r>
    <s v="Amsterdam"/>
    <n v="18873208"/>
    <x v="20"/>
    <n v="52.373481976232497"/>
    <n v="4.8215101595063103"/>
    <x v="0"/>
    <n v="175"/>
    <n v="329"/>
    <n v="7"/>
    <n v="0.42"/>
    <n v="111"/>
    <n v="12303"/>
    <n v="3"/>
    <s v="Amsterdam Geuzenveld - Slotermeer"/>
    <s v="Entire home/aptGeuzenveld - Slotermeer"/>
    <n v="57575"/>
    <n v="0.1"/>
  </r>
  <r>
    <s v="Amsterdam"/>
    <n v="18939112"/>
    <x v="12"/>
    <n v="52.3991803682122"/>
    <n v="4.9146541472234198"/>
    <x v="0"/>
    <n v="125"/>
    <n v="333"/>
    <n v="6"/>
    <n v="0.34"/>
    <n v="34"/>
    <n v="12357"/>
    <n v="3"/>
    <s v="Amsterdam Oud-Noord"/>
    <s v="Entire home/aptOud-Noord"/>
    <n v="41625"/>
    <n v="0.1"/>
  </r>
  <r>
    <s v="Amsterdam"/>
    <n v="19035774"/>
    <x v="4"/>
    <n v="52.375225186585702"/>
    <n v="4.8481742107181898"/>
    <x v="0"/>
    <n v="105"/>
    <n v="355"/>
    <n v="19"/>
    <n v="1.06"/>
    <n v="16"/>
    <n v="12449"/>
    <n v="3"/>
    <s v="Amsterdam Bos en Lommer"/>
    <s v="Entire home/aptBos en Lommer"/>
    <n v="37275"/>
    <n v="0.1"/>
  </r>
  <r>
    <s v="Amsterdam"/>
    <n v="19215609"/>
    <x v="5"/>
    <n v="52.354480596726702"/>
    <n v="4.9158907844332003"/>
    <x v="0"/>
    <n v="95"/>
    <n v="362"/>
    <n v="13"/>
    <n v="0.78"/>
    <n v="8"/>
    <n v="12607"/>
    <n v="3"/>
    <s v="Amsterdam Oud-Oost"/>
    <s v="Entire home/aptOud-Oost"/>
    <n v="34390"/>
    <n v="0.1"/>
  </r>
  <r>
    <s v="Amsterdam"/>
    <n v="19244003"/>
    <x v="9"/>
    <n v="52.351222647825402"/>
    <n v="4.9371469228876199"/>
    <x v="0"/>
    <n v="165"/>
    <n v="359"/>
    <n v="8"/>
    <n v="0.48"/>
    <n v="148"/>
    <n v="12634"/>
    <n v="3"/>
    <s v="Amsterdam Watergraafsmeer"/>
    <s v="Entire home/aptWatergraafsmeer"/>
    <n v="59235"/>
    <n v="0.1"/>
  </r>
  <r>
    <s v="Amsterdam"/>
    <n v="19272162"/>
    <x v="9"/>
    <n v="52.352875448509998"/>
    <n v="4.9233437303814496"/>
    <x v="0"/>
    <n v="90"/>
    <n v="340"/>
    <n v="20"/>
    <n v="1.1299999999999999"/>
    <n v="6"/>
    <n v="12656"/>
    <n v="3"/>
    <s v="Amsterdam Watergraafsmeer"/>
    <s v="Entire home/aptWatergraafsmeer"/>
    <n v="30600"/>
    <n v="0.1"/>
  </r>
  <r>
    <s v="Amsterdam"/>
    <n v="19352492"/>
    <x v="17"/>
    <n v="52.345689642081503"/>
    <n v="4.7884839975661304"/>
    <x v="0"/>
    <n v="172"/>
    <n v="275"/>
    <n v="21"/>
    <n v="1.48"/>
    <n v="89"/>
    <n v="12722"/>
    <n v="3"/>
    <s v="Amsterdam De Aker - Nieuw Sloten"/>
    <s v="Entire home/aptDe Aker - Nieuw Sloten"/>
    <n v="47300"/>
    <n v="0.1"/>
  </r>
  <r>
    <s v="Amsterdam"/>
    <n v="19425403"/>
    <x v="16"/>
    <n v="52.357704739745799"/>
    <n v="5.0000105659306504"/>
    <x v="0"/>
    <n v="255"/>
    <n v="188"/>
    <n v="17"/>
    <n v="1.02"/>
    <n v="169"/>
    <n v="12784"/>
    <n v="3"/>
    <s v="Amsterdam IJburg - Zeeburgereiland"/>
    <s v="Entire home/aptIJburg - Zeeburgereiland"/>
    <n v="47940"/>
    <n v="0.1"/>
  </r>
  <r>
    <s v="Amsterdam"/>
    <n v="19445142"/>
    <x v="4"/>
    <n v="52.377125969773601"/>
    <n v="4.8489604711604999"/>
    <x v="0"/>
    <n v="110"/>
    <n v="353"/>
    <n v="11"/>
    <n v="0.96"/>
    <n v="15"/>
    <n v="12793"/>
    <n v="3"/>
    <s v="Amsterdam Bos en Lommer"/>
    <s v="Entire home/aptBos en Lommer"/>
    <n v="38830"/>
    <n v="0.1"/>
  </r>
  <r>
    <s v="Amsterdam"/>
    <n v="19447238"/>
    <x v="12"/>
    <n v="52.383918671409198"/>
    <n v="4.9069422122183202"/>
    <x v="0"/>
    <n v="450"/>
    <n v="179"/>
    <n v="0"/>
    <m/>
    <n v="319"/>
    <n v="12797"/>
    <n v="3"/>
    <s v="Amsterdam Oud-Noord"/>
    <s v="Entire home/aptOud-Noord"/>
    <n v="80550"/>
    <n v="0.1"/>
  </r>
  <r>
    <s v="Amsterdam"/>
    <n v="19498871"/>
    <x v="5"/>
    <n v="52.359542027750201"/>
    <n v="4.9273039586554397"/>
    <x v="0"/>
    <n v="215"/>
    <n v="363"/>
    <n v="8"/>
    <n v="0.49"/>
    <n v="5"/>
    <n v="12832"/>
    <n v="3"/>
    <s v="Amsterdam Oud-Oost"/>
    <s v="Entire home/aptOud-Oost"/>
    <n v="78045"/>
    <n v="0.1"/>
  </r>
  <r>
    <s v="Amsterdam"/>
    <n v="19527896"/>
    <x v="12"/>
    <n v="52.3895924549184"/>
    <n v="4.9118449045281398"/>
    <x v="0"/>
    <n v="99"/>
    <n v="308"/>
    <n v="26"/>
    <n v="1.61"/>
    <n v="5"/>
    <n v="12863"/>
    <n v="3"/>
    <s v="Amsterdam Oud-Noord"/>
    <s v="Entire home/aptOud-Noord"/>
    <n v="30492"/>
    <n v="0.1"/>
  </r>
  <r>
    <s v="Amsterdam"/>
    <n v="19559934"/>
    <x v="5"/>
    <n v="52.351220400154297"/>
    <n v="4.9184107582591796"/>
    <x v="0"/>
    <n v="100"/>
    <n v="288"/>
    <n v="27"/>
    <n v="1.54"/>
    <n v="264"/>
    <n v="12893"/>
    <n v="3"/>
    <s v="Amsterdam Oud-Oost"/>
    <s v="Entire home/aptOud-Oost"/>
    <n v="28800"/>
    <n v="0.1"/>
  </r>
  <r>
    <s v="Amsterdam"/>
    <n v="19628591"/>
    <x v="12"/>
    <n v="52.390227602450103"/>
    <n v="4.93997923702379"/>
    <x v="0"/>
    <n v="200"/>
    <n v="335"/>
    <n v="16"/>
    <n v="0.94"/>
    <n v="364"/>
    <n v="12952"/>
    <n v="3"/>
    <s v="Amsterdam Oud-Noord"/>
    <s v="Entire home/aptOud-Noord"/>
    <n v="67000"/>
    <n v="0.1"/>
  </r>
  <r>
    <s v="Amsterdam"/>
    <n v="19677742"/>
    <x v="16"/>
    <n v="52.351765139108501"/>
    <n v="5.0006444996691002"/>
    <x v="0"/>
    <n v="116"/>
    <n v="325"/>
    <n v="19"/>
    <n v="1.1599999999999999"/>
    <n v="32"/>
    <n v="13004"/>
    <n v="3"/>
    <s v="Amsterdam IJburg - Zeeburgereiland"/>
    <s v="Entire home/aptIJburg - Zeeburgereiland"/>
    <n v="37700"/>
    <n v="0.1"/>
  </r>
  <r>
    <s v="Amsterdam"/>
    <n v="19786561"/>
    <x v="5"/>
    <n v="52.362812585619203"/>
    <n v="4.9292086122402399"/>
    <x v="0"/>
    <n v="175"/>
    <n v="197"/>
    <n v="8"/>
    <n v="0.47"/>
    <n v="43"/>
    <n v="13112"/>
    <n v="3"/>
    <s v="Amsterdam Oud-Oost"/>
    <s v="Entire home/aptOud-Oost"/>
    <n v="34475"/>
    <n v="0.1"/>
  </r>
  <r>
    <s v="Amsterdam"/>
    <n v="19834600"/>
    <x v="20"/>
    <n v="52.380247313521501"/>
    <n v="4.8237479069034803"/>
    <x v="0"/>
    <n v="129"/>
    <n v="321"/>
    <n v="15"/>
    <n v="0.9"/>
    <n v="53"/>
    <n v="13173"/>
    <n v="3"/>
    <s v="Amsterdam Geuzenveld - Slotermeer"/>
    <s v="Entire home/aptGeuzenveld - Slotermeer"/>
    <n v="41409"/>
    <n v="0.1"/>
  </r>
  <r>
    <s v="Amsterdam"/>
    <n v="19881995"/>
    <x v="6"/>
    <n v="52.372643689081102"/>
    <n v="4.9394635551511996"/>
    <x v="0"/>
    <n v="175"/>
    <n v="337"/>
    <n v="19"/>
    <n v="1.1499999999999999"/>
    <n v="6"/>
    <n v="13222"/>
    <n v="3"/>
    <s v="Amsterdam Oostelijk Havengebied - Indische Buurt"/>
    <s v="Entire home/aptOostelijk Havengebied - Indische Buurt"/>
    <n v="58975"/>
    <n v="0.1"/>
  </r>
  <r>
    <s v="Amsterdam"/>
    <n v="19987998"/>
    <x v="5"/>
    <n v="52.354593479985198"/>
    <n v="4.92321150432634"/>
    <x v="0"/>
    <n v="250"/>
    <n v="344"/>
    <n v="10"/>
    <n v="0.64"/>
    <n v="11"/>
    <n v="13355"/>
    <n v="3"/>
    <s v="Amsterdam Oud-Oost"/>
    <s v="Entire home/aptOud-Oost"/>
    <n v="86000"/>
    <n v="0.1"/>
  </r>
  <r>
    <s v="Amsterdam"/>
    <n v="20030617"/>
    <x v="12"/>
    <n v="52.391053684788098"/>
    <n v="4.93115072263722"/>
    <x v="0"/>
    <n v="160"/>
    <n v="225"/>
    <n v="3"/>
    <n v="0.19"/>
    <n v="138"/>
    <n v="13400"/>
    <n v="3"/>
    <s v="Amsterdam Oud-Noord"/>
    <s v="Entire home/aptOud-Noord"/>
    <n v="36000"/>
    <n v="0.1"/>
  </r>
  <r>
    <s v="Amsterdam"/>
    <n v="20050763"/>
    <x v="13"/>
    <n v="52.404910944978099"/>
    <n v="4.90493429014181"/>
    <x v="0"/>
    <n v="125"/>
    <n v="333"/>
    <n v="2"/>
    <n v="0.12"/>
    <n v="52"/>
    <n v="13428"/>
    <n v="3"/>
    <s v="Amsterdam Noord-West"/>
    <s v="Entire home/aptNoord-West"/>
    <n v="41625"/>
    <n v="0.1"/>
  </r>
  <r>
    <s v="Amsterdam"/>
    <n v="20135195"/>
    <x v="4"/>
    <n v="52.379191584183602"/>
    <n v="4.8473858865391604"/>
    <x v="0"/>
    <n v="104"/>
    <n v="363"/>
    <n v="9"/>
    <n v="0.56000000000000005"/>
    <n v="3"/>
    <n v="13501"/>
    <n v="3"/>
    <s v="Amsterdam Bos en Lommer"/>
    <s v="Entire home/aptBos en Lommer"/>
    <n v="37752"/>
    <n v="0.1"/>
  </r>
  <r>
    <s v="Amsterdam"/>
    <n v="20288406"/>
    <x v="5"/>
    <n v="52.3549939998572"/>
    <n v="4.9102227619498402"/>
    <x v="0"/>
    <n v="145"/>
    <n v="45"/>
    <n v="14"/>
    <n v="0.94"/>
    <n v="359"/>
    <n v="13641"/>
    <n v="3"/>
    <s v="Amsterdam Oud-Oost"/>
    <s v="Entire home/aptOud-Oost"/>
    <n v="6525"/>
    <n v="0.1"/>
  </r>
  <r>
    <s v="Amsterdam"/>
    <n v="20294560"/>
    <x v="5"/>
    <n v="52.359322660261199"/>
    <n v="4.9145540726897297"/>
    <x v="0"/>
    <n v="205"/>
    <n v="222"/>
    <n v="37"/>
    <n v="2.31"/>
    <n v="219"/>
    <n v="13648"/>
    <n v="3"/>
    <s v="Amsterdam Oud-Oost"/>
    <s v="Entire home/aptOud-Oost"/>
    <n v="45510"/>
    <n v="0.1"/>
  </r>
  <r>
    <s v="Amsterdam"/>
    <n v="20356955"/>
    <x v="9"/>
    <n v="52.354938924334498"/>
    <n v="4.9301464953933696"/>
    <x v="0"/>
    <n v="150"/>
    <n v="242"/>
    <n v="6"/>
    <n v="0.4"/>
    <n v="23"/>
    <n v="13684"/>
    <n v="3"/>
    <s v="Amsterdam Watergraafsmeer"/>
    <s v="Entire home/aptWatergraafsmeer"/>
    <n v="36300"/>
    <n v="0.1"/>
  </r>
  <r>
    <s v="Amsterdam"/>
    <n v="20417289"/>
    <x v="14"/>
    <n v="52.3263275593361"/>
    <n v="4.8721469247840101"/>
    <x v="0"/>
    <n v="115"/>
    <n v="239"/>
    <n v="25"/>
    <n v="1.68"/>
    <n v="6"/>
    <n v="13711"/>
    <n v="3"/>
    <s v="Amsterdam Buitenveldert - Zuidas"/>
    <s v="Entire home/aptBuitenveldert - Zuidas"/>
    <n v="27485"/>
    <n v="0.1"/>
  </r>
  <r>
    <s v="Amsterdam"/>
    <n v="20499230"/>
    <x v="12"/>
    <n v="52.400682202972199"/>
    <n v="4.9028784288718503"/>
    <x v="0"/>
    <n v="120"/>
    <n v="359"/>
    <n v="3"/>
    <n v="0.2"/>
    <n v="7"/>
    <n v="13783"/>
    <n v="3"/>
    <s v="Amsterdam Oud-Noord"/>
    <s v="Entire home/aptOud-Noord"/>
    <n v="43080"/>
    <n v="0.1"/>
  </r>
  <r>
    <s v="Amsterdam"/>
    <n v="20551693"/>
    <x v="12"/>
    <n v="52.387247477368199"/>
    <n v="4.9273765767803201"/>
    <x v="0"/>
    <n v="125"/>
    <n v="353"/>
    <n v="11"/>
    <n v="0.74"/>
    <n v="3"/>
    <n v="13812"/>
    <n v="3"/>
    <s v="Amsterdam Oud-Noord"/>
    <s v="Entire home/aptOud-Noord"/>
    <n v="44125"/>
    <n v="0.1"/>
  </r>
  <r>
    <s v="Amsterdam"/>
    <n v="20738432"/>
    <x v="6"/>
    <n v="52.371230141217197"/>
    <n v="4.9400072462812998"/>
    <x v="0"/>
    <n v="140"/>
    <n v="265"/>
    <n v="31"/>
    <n v="2.11"/>
    <n v="7"/>
    <n v="13941"/>
    <n v="3"/>
    <s v="Amsterdam Oostelijk Havengebied - Indische Buurt"/>
    <s v="Entire home/aptOostelijk Havengebied - Indische Buurt"/>
    <n v="37100"/>
    <n v="0.1"/>
  </r>
  <r>
    <s v="Amsterdam"/>
    <n v="20777486"/>
    <x v="12"/>
    <n v="52.385247520959098"/>
    <n v="4.9147829832189496"/>
    <x v="0"/>
    <n v="100"/>
    <n v="118"/>
    <n v="18"/>
    <n v="1.32"/>
    <n v="245"/>
    <n v="13965"/>
    <n v="3"/>
    <s v="Amsterdam Oud-Noord"/>
    <s v="Entire home/aptOud-Noord"/>
    <n v="11800"/>
    <n v="0.1"/>
  </r>
  <r>
    <s v="Amsterdam"/>
    <n v="20832748"/>
    <x v="4"/>
    <n v="52.382658079409403"/>
    <n v="4.8511287761040496"/>
    <x v="0"/>
    <n v="100"/>
    <n v="357"/>
    <n v="18"/>
    <n v="1.31"/>
    <n v="14"/>
    <n v="14013"/>
    <n v="3"/>
    <s v="Amsterdam Bos en Lommer"/>
    <s v="Entire home/aptBos en Lommer"/>
    <n v="35700"/>
    <n v="0.1"/>
  </r>
  <r>
    <s v="Amsterdam"/>
    <n v="20929469"/>
    <x v="4"/>
    <n v="52.380619182603297"/>
    <n v="4.8562373617984802"/>
    <x v="0"/>
    <n v="175"/>
    <n v="352"/>
    <n v="12"/>
    <n v="0.9"/>
    <n v="83"/>
    <n v="14090"/>
    <n v="3"/>
    <s v="Amsterdam Bos en Lommer"/>
    <s v="Entire home/aptBos en Lommer"/>
    <n v="61600"/>
    <n v="0.1"/>
  </r>
  <r>
    <s v="Amsterdam"/>
    <n v="21073542"/>
    <x v="12"/>
    <n v="52.394179395192097"/>
    <n v="4.9065976434985998"/>
    <x v="0"/>
    <n v="199"/>
    <n v="328"/>
    <n v="2"/>
    <n v="0.22"/>
    <n v="7"/>
    <n v="14208"/>
    <n v="3"/>
    <s v="Amsterdam Oud-Noord"/>
    <s v="Entire home/aptOud-Noord"/>
    <n v="65272"/>
    <n v="0.1"/>
  </r>
  <r>
    <s v="Amsterdam"/>
    <n v="21093374"/>
    <x v="12"/>
    <n v="52.393524688891198"/>
    <n v="4.9073615546449396"/>
    <x v="0"/>
    <n v="250"/>
    <n v="363"/>
    <n v="8"/>
    <n v="0.59"/>
    <n v="12"/>
    <n v="14228"/>
    <n v="3"/>
    <s v="Amsterdam Oud-Noord"/>
    <s v="Entire home/aptOud-Noord"/>
    <n v="90750"/>
    <n v="0.1"/>
  </r>
  <r>
    <s v="Amsterdam"/>
    <n v="21114603"/>
    <x v="16"/>
    <n v="52.363708783522803"/>
    <n v="4.9808443072282804"/>
    <x v="0"/>
    <n v="350"/>
    <n v="349"/>
    <n v="8"/>
    <n v="0.59"/>
    <n v="65"/>
    <n v="14245"/>
    <n v="3"/>
    <s v="Amsterdam IJburg - Zeeburgereiland"/>
    <s v="Entire home/aptIJburg - Zeeburgereiland"/>
    <n v="122150"/>
    <n v="0.1"/>
  </r>
  <r>
    <s v="Amsterdam"/>
    <n v="21247283"/>
    <x v="20"/>
    <n v="52.371702536860099"/>
    <n v="4.8283447862672304"/>
    <x v="0"/>
    <n v="95"/>
    <n v="222"/>
    <n v="1"/>
    <n v="0.08"/>
    <n v="12"/>
    <n v="14340"/>
    <n v="3"/>
    <s v="Amsterdam Geuzenveld - Slotermeer"/>
    <s v="Entire home/aptGeuzenveld - Slotermeer"/>
    <n v="21090"/>
    <n v="0.1"/>
  </r>
  <r>
    <s v="Amsterdam"/>
    <n v="21247963"/>
    <x v="4"/>
    <n v="52.383166468883502"/>
    <n v="4.8509142261179097"/>
    <x v="0"/>
    <n v="136"/>
    <n v="360"/>
    <n v="8"/>
    <n v="0.64"/>
    <n v="7"/>
    <n v="14341"/>
    <n v="3"/>
    <s v="Amsterdam Bos en Lommer"/>
    <s v="Entire home/aptBos en Lommer"/>
    <n v="48960"/>
    <n v="0.1"/>
  </r>
  <r>
    <s v="Amsterdam"/>
    <n v="21250804"/>
    <x v="16"/>
    <n v="52.375346164134299"/>
    <n v="4.9642085746115701"/>
    <x v="0"/>
    <n v="110"/>
    <n v="347"/>
    <n v="24"/>
    <n v="1.75"/>
    <n v="13"/>
    <n v="14346"/>
    <n v="3"/>
    <s v="Amsterdam IJburg - Zeeburgereiland"/>
    <s v="Entire home/aptIJburg - Zeeburgereiland"/>
    <n v="38170"/>
    <n v="0.1"/>
  </r>
  <r>
    <s v="Amsterdam"/>
    <n v="21294358"/>
    <x v="6"/>
    <n v="52.365265816679297"/>
    <n v="4.9363426633044796"/>
    <x v="0"/>
    <n v="102"/>
    <n v="351"/>
    <n v="13"/>
    <n v="0.98"/>
    <n v="14"/>
    <n v="14386"/>
    <n v="3"/>
    <s v="Amsterdam Oostelijk Havengebied - Indische Buurt"/>
    <s v="Entire home/aptOostelijk Havengebied - Indische Buurt"/>
    <n v="35802"/>
    <n v="0.1"/>
  </r>
  <r>
    <s v="Amsterdam"/>
    <n v="21345715"/>
    <x v="8"/>
    <n v="52.366366841635298"/>
    <n v="4.8423886652284596"/>
    <x v="0"/>
    <n v="200"/>
    <n v="301"/>
    <n v="17"/>
    <n v="1.24"/>
    <n v="8"/>
    <n v="14420"/>
    <n v="3"/>
    <s v="Amsterdam Slotervaart"/>
    <s v="Entire home/aptSlotervaart"/>
    <n v="60200"/>
    <n v="0.1"/>
  </r>
  <r>
    <s v="Amsterdam"/>
    <n v="21410723"/>
    <x v="11"/>
    <n v="52.393648795927298"/>
    <n v="4.9329427922479301"/>
    <x v="0"/>
    <n v="145"/>
    <n v="343"/>
    <n v="7"/>
    <n v="0.56999999999999995"/>
    <n v="5"/>
    <n v="14487"/>
    <n v="3"/>
    <s v="Amsterdam Noord-Oost"/>
    <s v="Entire home/aptNoord-Oost"/>
    <n v="49735"/>
    <n v="0.1"/>
  </r>
  <r>
    <s v="Amsterdam"/>
    <n v="21548674"/>
    <x v="6"/>
    <n v="52.363577096455003"/>
    <n v="4.9325282247112696"/>
    <x v="0"/>
    <n v="119"/>
    <n v="364"/>
    <n v="18"/>
    <n v="1.39"/>
    <n v="11"/>
    <n v="14585"/>
    <n v="3"/>
    <s v="Amsterdam Oostelijk Havengebied - Indische Buurt"/>
    <s v="Entire home/aptOostelijk Havengebied - Indische Buurt"/>
    <n v="43316"/>
    <n v="0.1"/>
  </r>
  <r>
    <s v="Amsterdam"/>
    <n v="21556341"/>
    <x v="12"/>
    <n v="52.393460050364297"/>
    <n v="4.92566061343984"/>
    <x v="0"/>
    <n v="150"/>
    <n v="356"/>
    <n v="2"/>
    <n v="0.18"/>
    <n v="123"/>
    <n v="14593"/>
    <n v="3"/>
    <s v="Amsterdam Oud-Noord"/>
    <s v="Entire home/aptOud-Noord"/>
    <n v="53400"/>
    <n v="0.1"/>
  </r>
  <r>
    <s v="Amsterdam"/>
    <n v="21578338"/>
    <x v="12"/>
    <n v="52.394936916365097"/>
    <n v="4.9157258269547599"/>
    <x v="0"/>
    <n v="180"/>
    <n v="311"/>
    <n v="10"/>
    <n v="0.78"/>
    <n v="217"/>
    <n v="14626"/>
    <n v="3"/>
    <s v="Amsterdam Oud-Noord"/>
    <s v="Entire home/aptOud-Noord"/>
    <n v="55980"/>
    <n v="0.1"/>
  </r>
  <r>
    <s v="Amsterdam"/>
    <n v="21580271"/>
    <x v="4"/>
    <n v="52.376775305426399"/>
    <n v="4.84813137018799"/>
    <x v="0"/>
    <n v="175"/>
    <n v="290"/>
    <n v="12"/>
    <n v="0.99"/>
    <n v="77"/>
    <n v="14630"/>
    <n v="3"/>
    <s v="Amsterdam Bos en Lommer"/>
    <s v="Entire home/aptBos en Lommer"/>
    <n v="50750"/>
    <n v="0.1"/>
  </r>
  <r>
    <s v="Amsterdam"/>
    <n v="21595061"/>
    <x v="20"/>
    <n v="52.382660419783001"/>
    <n v="4.8362070300164302"/>
    <x v="0"/>
    <n v="199"/>
    <n v="285"/>
    <n v="18"/>
    <n v="1.47"/>
    <n v="132"/>
    <n v="14645"/>
    <n v="3"/>
    <s v="Amsterdam Geuzenveld - Slotermeer"/>
    <s v="Entire home/aptGeuzenveld - Slotermeer"/>
    <n v="56715"/>
    <n v="0.1"/>
  </r>
  <r>
    <s v="Amsterdam"/>
    <n v="21673084"/>
    <x v="4"/>
    <n v="52.379328020047097"/>
    <n v="4.8479354092804403"/>
    <x v="0"/>
    <n v="115"/>
    <n v="361"/>
    <n v="11"/>
    <n v="0.86"/>
    <n v="11"/>
    <n v="14709"/>
    <n v="3"/>
    <s v="Amsterdam Bos en Lommer"/>
    <s v="Entire home/aptBos en Lommer"/>
    <n v="41515"/>
    <n v="0.1"/>
  </r>
  <r>
    <s v="Amsterdam"/>
    <n v="21733013"/>
    <x v="15"/>
    <n v="52.363516602182102"/>
    <n v="4.8030738168989"/>
    <x v="0"/>
    <n v="95"/>
    <n v="167"/>
    <n v="7"/>
    <n v="0.59"/>
    <n v="108"/>
    <n v="14760"/>
    <n v="3"/>
    <s v="Amsterdam Osdorp"/>
    <s v="Entire home/aptOsdorp"/>
    <n v="15865"/>
    <n v="0.1"/>
  </r>
  <r>
    <s v="Amsterdam"/>
    <n v="21779417"/>
    <x v="5"/>
    <n v="52.360477259124799"/>
    <n v="4.92358656584409"/>
    <x v="0"/>
    <n v="145"/>
    <n v="283"/>
    <n v="19"/>
    <n v="1.57"/>
    <n v="270"/>
    <n v="14804"/>
    <n v="3"/>
    <s v="Amsterdam Oud-Oost"/>
    <s v="Entire home/aptOud-Oost"/>
    <n v="41035"/>
    <n v="0.1"/>
  </r>
  <r>
    <s v="Amsterdam"/>
    <n v="21841628"/>
    <x v="6"/>
    <n v="52.361927044999803"/>
    <n v="4.9372309425276901"/>
    <x v="0"/>
    <n v="175"/>
    <n v="45"/>
    <n v="2"/>
    <n v="0.18"/>
    <n v="326"/>
    <n v="14859"/>
    <n v="3"/>
    <s v="Amsterdam Oostelijk Havengebied - Indische Buurt"/>
    <s v="Entire home/aptOostelijk Havengebied - Indische Buurt"/>
    <n v="7875"/>
    <n v="0.1"/>
  </r>
  <r>
    <s v="Amsterdam"/>
    <n v="21928993"/>
    <x v="13"/>
    <n v="52.410736257910202"/>
    <n v="4.9004793420730701"/>
    <x v="0"/>
    <n v="120"/>
    <n v="42"/>
    <n v="6"/>
    <n v="0.54"/>
    <n v="31"/>
    <n v="14933"/>
    <n v="3"/>
    <s v="Amsterdam Noord-West"/>
    <s v="Entire home/aptNoord-West"/>
    <n v="5040"/>
    <n v="0.1"/>
  </r>
  <r>
    <s v="Amsterdam"/>
    <n v="21993102"/>
    <x v="8"/>
    <n v="52.364591658865997"/>
    <n v="4.8388106337470003"/>
    <x v="0"/>
    <n v="89"/>
    <n v="329"/>
    <n v="16"/>
    <n v="1.41"/>
    <n v="28"/>
    <n v="15002"/>
    <n v="3"/>
    <s v="Amsterdam Slotervaart"/>
    <s v="Entire home/aptSlotervaart"/>
    <n v="29281"/>
    <n v="0.1"/>
  </r>
  <r>
    <s v="Amsterdam"/>
    <n v="22022505"/>
    <x v="5"/>
    <n v="52.356259795137397"/>
    <n v="4.9263338339952796"/>
    <x v="0"/>
    <n v="100"/>
    <n v="362"/>
    <n v="1"/>
    <n v="0.09"/>
    <n v="5"/>
    <n v="15019"/>
    <n v="3"/>
    <s v="Amsterdam Oud-Oost"/>
    <s v="Entire home/aptOud-Oost"/>
    <n v="36200"/>
    <n v="0.1"/>
  </r>
  <r>
    <s v="Amsterdam"/>
    <n v="22081165"/>
    <x v="5"/>
    <n v="52.360979800149103"/>
    <n v="4.9257484933961297"/>
    <x v="0"/>
    <n v="90"/>
    <n v="286"/>
    <n v="3"/>
    <n v="0.62"/>
    <n v="9"/>
    <n v="15061"/>
    <n v="3"/>
    <s v="Amsterdam Oud-Oost"/>
    <s v="Entire home/aptOud-Oost"/>
    <n v="25740"/>
    <n v="0.1"/>
  </r>
  <r>
    <s v="Amsterdam"/>
    <n v="97476"/>
    <x v="10"/>
    <n v="52.356374668963497"/>
    <n v="4.8657930294918899"/>
    <x v="0"/>
    <n v="115"/>
    <n v="363"/>
    <n v="46"/>
    <n v="0.5"/>
    <n v="3"/>
    <n v="60"/>
    <n v="3"/>
    <s v="Amsterdam Zuid"/>
    <s v="Entire home/aptZuid"/>
    <n v="41745"/>
    <n v="0.1"/>
  </r>
  <r>
    <s v="Amsterdam"/>
    <n v="440992"/>
    <x v="10"/>
    <n v="52.342785994129301"/>
    <n v="4.8498486512549901"/>
    <x v="0"/>
    <n v="150"/>
    <n v="324"/>
    <n v="92"/>
    <n v="1.1599999999999999"/>
    <n v="42"/>
    <n v="235"/>
    <n v="3"/>
    <s v="Amsterdam Zuid"/>
    <s v="Entire home/aptZuid"/>
    <n v="48600"/>
    <n v="0.1"/>
  </r>
  <r>
    <s v="Amsterdam"/>
    <n v="532727"/>
    <x v="10"/>
    <n v="52.3539785581751"/>
    <n v="4.8487560271724996"/>
    <x v="0"/>
    <n v="170"/>
    <n v="90"/>
    <n v="22"/>
    <n v="0.35"/>
    <n v="339"/>
    <n v="287"/>
    <n v="3"/>
    <s v="Amsterdam Zuid"/>
    <s v="Entire home/aptZuid"/>
    <n v="15300"/>
    <n v="0.1"/>
  </r>
  <r>
    <s v="Amsterdam"/>
    <n v="584258"/>
    <x v="10"/>
    <n v="52.353715768351698"/>
    <n v="4.8557899093033097"/>
    <x v="0"/>
    <n v="139"/>
    <n v="9"/>
    <n v="8"/>
    <n v="0.18"/>
    <n v="361"/>
    <n v="334"/>
    <n v="3"/>
    <s v="Amsterdam Zuid"/>
    <s v="Entire home/aptZuid"/>
    <n v="1251"/>
    <n v="0.1"/>
  </r>
  <r>
    <s v="Amsterdam"/>
    <n v="705509"/>
    <x v="10"/>
    <n v="52.352947033258303"/>
    <n v="4.8738992795324103"/>
    <x v="0"/>
    <n v="97"/>
    <n v="68"/>
    <n v="195"/>
    <n v="2.77"/>
    <n v="169"/>
    <n v="458"/>
    <n v="3"/>
    <s v="Amsterdam Zuid"/>
    <s v="Entire home/aptZuid"/>
    <n v="6596"/>
    <n v="0.1"/>
  </r>
  <r>
    <s v="Amsterdam"/>
    <n v="771217"/>
    <x v="10"/>
    <n v="52.340747103702398"/>
    <n v="4.8502393484850197"/>
    <x v="0"/>
    <n v="340"/>
    <n v="361"/>
    <n v="9"/>
    <n v="0.25"/>
    <n v="7"/>
    <n v="530"/>
    <n v="3"/>
    <s v="Amsterdam Zuid"/>
    <s v="Entire home/aptZuid"/>
    <n v="122740"/>
    <n v="0.1"/>
  </r>
  <r>
    <s v="Amsterdam"/>
    <n v="816940"/>
    <x v="10"/>
    <n v="52.352930535105997"/>
    <n v="4.8554587754840002"/>
    <x v="0"/>
    <n v="100"/>
    <n v="361"/>
    <n v="51"/>
    <n v="0.75"/>
    <n v="1"/>
    <n v="576"/>
    <n v="3"/>
    <s v="Amsterdam Zuid"/>
    <s v="Entire home/aptZuid"/>
    <n v="36100"/>
    <n v="0.1"/>
  </r>
  <r>
    <s v="Amsterdam"/>
    <n v="836161"/>
    <x v="10"/>
    <n v="52.3466235548361"/>
    <n v="4.8655204498889102"/>
    <x v="0"/>
    <n v="90"/>
    <n v="230"/>
    <n v="21"/>
    <n v="0.52"/>
    <n v="18"/>
    <n v="599"/>
    <n v="3"/>
    <s v="Amsterdam Zuid"/>
    <s v="Entire home/aptZuid"/>
    <n v="20700"/>
    <n v="0.1"/>
  </r>
  <r>
    <s v="Amsterdam"/>
    <n v="1041309"/>
    <x v="10"/>
    <n v="52.352578896158498"/>
    <n v="4.88209943024194"/>
    <x v="0"/>
    <n v="200"/>
    <n v="23"/>
    <n v="42"/>
    <n v="0.62"/>
    <n v="161"/>
    <n v="756"/>
    <n v="3"/>
    <s v="Amsterdam Zuid"/>
    <s v="Entire home/aptZuid"/>
    <n v="4600"/>
    <n v="0.1"/>
  </r>
  <r>
    <s v="Amsterdam"/>
    <n v="1267051"/>
    <x v="10"/>
    <n v="52.350730073688197"/>
    <n v="4.8519086974180103"/>
    <x v="0"/>
    <n v="75"/>
    <n v="209"/>
    <n v="11"/>
    <n v="0.2"/>
    <n v="158"/>
    <n v="935"/>
    <n v="3"/>
    <s v="Amsterdam Zuid"/>
    <s v="Entire home/aptZuid"/>
    <n v="15675"/>
    <n v="0.1"/>
  </r>
  <r>
    <s v="Amsterdam"/>
    <n v="2070211"/>
    <x v="10"/>
    <n v="52.3518423831107"/>
    <n v="4.8488928811700402"/>
    <x v="0"/>
    <n v="200"/>
    <n v="333"/>
    <n v="123"/>
    <n v="2.0499999999999998"/>
    <n v="108"/>
    <n v="1443"/>
    <n v="3"/>
    <s v="Amsterdam Zuid"/>
    <s v="Entire home/aptZuid"/>
    <n v="66600"/>
    <n v="0.1"/>
  </r>
  <r>
    <s v="Amsterdam"/>
    <n v="2144304"/>
    <x v="10"/>
    <n v="52.354610062946897"/>
    <n v="4.8754784386234098"/>
    <x v="0"/>
    <n v="418"/>
    <n v="352"/>
    <n v="14"/>
    <n v="0.34"/>
    <n v="11"/>
    <n v="1489"/>
    <n v="3"/>
    <s v="Amsterdam Zuid"/>
    <s v="Entire home/aptZuid"/>
    <n v="147136"/>
    <n v="0.1"/>
  </r>
  <r>
    <s v="Amsterdam"/>
    <n v="2290605"/>
    <x v="10"/>
    <n v="52.344598941463701"/>
    <n v="4.8682901190783996"/>
    <x v="0"/>
    <n v="175"/>
    <n v="30"/>
    <n v="35"/>
    <n v="0.62"/>
    <n v="308"/>
    <n v="1549"/>
    <n v="3"/>
    <s v="Amsterdam Zuid"/>
    <s v="Entire home/aptZuid"/>
    <n v="5250"/>
    <n v="0.1"/>
  </r>
  <r>
    <s v="Amsterdam"/>
    <n v="2372749"/>
    <x v="10"/>
    <n v="52.354931777666003"/>
    <n v="4.8551252555066"/>
    <x v="0"/>
    <n v="250"/>
    <n v="11"/>
    <n v="17"/>
    <n v="0.35"/>
    <n v="354"/>
    <n v="1581"/>
    <n v="3"/>
    <s v="Amsterdam Zuid"/>
    <s v="Entire home/aptZuid"/>
    <n v="2750"/>
    <n v="0.1"/>
  </r>
  <r>
    <s v="Amsterdam"/>
    <n v="2805366"/>
    <x v="10"/>
    <n v="52.345002237743103"/>
    <n v="4.8644205159162599"/>
    <x v="0"/>
    <n v="113"/>
    <n v="244"/>
    <n v="38"/>
    <n v="0.69"/>
    <n v="22"/>
    <n v="1788"/>
    <n v="3"/>
    <s v="Amsterdam Zuid"/>
    <s v="Entire home/aptZuid"/>
    <n v="27572"/>
    <n v="0.1"/>
  </r>
  <r>
    <s v="Amsterdam"/>
    <n v="3205007"/>
    <x v="10"/>
    <n v="52.353460705911999"/>
    <n v="4.8520321421199304"/>
    <x v="0"/>
    <n v="110"/>
    <n v="59"/>
    <n v="14"/>
    <n v="0.26"/>
    <n v="4"/>
    <n v="2018"/>
    <n v="3"/>
    <s v="Amsterdam Zuid"/>
    <s v="Entire home/aptZuid"/>
    <n v="6490"/>
    <n v="0.1"/>
  </r>
  <r>
    <s v="Amsterdam"/>
    <n v="3233235"/>
    <x v="10"/>
    <n v="52.3505149717286"/>
    <n v="4.8499119955572798"/>
    <x v="0"/>
    <n v="95"/>
    <n v="18"/>
    <n v="36"/>
    <n v="0.72"/>
    <n v="79"/>
    <n v="2035"/>
    <n v="3"/>
    <s v="Amsterdam Zuid"/>
    <s v="Entire home/aptZuid"/>
    <n v="1710"/>
    <n v="0.1"/>
  </r>
  <r>
    <s v="Amsterdam"/>
    <n v="3831816"/>
    <x v="10"/>
    <n v="52.350656159294097"/>
    <n v="4.8471015835512503"/>
    <x v="0"/>
    <n v="115"/>
    <n v="283"/>
    <n v="28"/>
    <n v="0.53"/>
    <n v="60"/>
    <n v="2422"/>
    <n v="3"/>
    <s v="Amsterdam Zuid"/>
    <s v="Entire home/aptZuid"/>
    <n v="32545"/>
    <n v="0.1"/>
  </r>
  <r>
    <s v="Amsterdam"/>
    <n v="3846837"/>
    <x v="10"/>
    <n v="52.350214496620097"/>
    <n v="4.8487903476275802"/>
    <x v="0"/>
    <n v="125"/>
    <n v="361"/>
    <n v="31"/>
    <n v="0.59"/>
    <n v="3"/>
    <n v="2432"/>
    <n v="3"/>
    <s v="Amsterdam Zuid"/>
    <s v="Entire home/aptZuid"/>
    <n v="45125"/>
    <n v="0.1"/>
  </r>
  <r>
    <s v="Amsterdam"/>
    <n v="3908795"/>
    <x v="10"/>
    <n v="52.354615650846"/>
    <n v="4.8528018013152696"/>
    <x v="0"/>
    <n v="495"/>
    <n v="60"/>
    <n v="24"/>
    <n v="0.48"/>
    <n v="115"/>
    <n v="2478"/>
    <n v="3"/>
    <s v="Amsterdam Zuid"/>
    <s v="Entire home/aptZuid"/>
    <n v="29700"/>
    <n v="0.1"/>
  </r>
  <r>
    <s v="Amsterdam"/>
    <n v="4011691"/>
    <x v="10"/>
    <n v="52.354812199970503"/>
    <n v="4.8810944811611598"/>
    <x v="0"/>
    <n v="168"/>
    <n v="26"/>
    <n v="65"/>
    <n v="1.67"/>
    <n v="259"/>
    <n v="2537"/>
    <n v="3"/>
    <s v="Amsterdam Zuid"/>
    <s v="Entire home/aptZuid"/>
    <n v="4368"/>
    <n v="0.1"/>
  </r>
  <r>
    <s v="Amsterdam"/>
    <n v="4213099"/>
    <x v="10"/>
    <n v="52.352101694951898"/>
    <n v="4.8508924604391002"/>
    <x v="0"/>
    <n v="150"/>
    <n v="38"/>
    <n v="10"/>
    <n v="0.21"/>
    <n v="294"/>
    <n v="2639"/>
    <n v="3"/>
    <s v="Amsterdam Zuid"/>
    <s v="Entire home/aptZuid"/>
    <n v="5700"/>
    <n v="0.1"/>
  </r>
  <r>
    <s v="Amsterdam"/>
    <n v="4266630"/>
    <x v="10"/>
    <n v="52.347345604959798"/>
    <n v="4.8464290055115402"/>
    <x v="0"/>
    <n v="120"/>
    <n v="268"/>
    <n v="25"/>
    <n v="0.56000000000000005"/>
    <n v="101"/>
    <n v="2673"/>
    <n v="3"/>
    <s v="Amsterdam Zuid"/>
    <s v="Entire home/aptZuid"/>
    <n v="32160"/>
    <n v="0.1"/>
  </r>
  <r>
    <s v="Amsterdam"/>
    <n v="4394074"/>
    <x v="10"/>
    <n v="52.354740987069"/>
    <n v="4.87197946561849"/>
    <x v="0"/>
    <n v="1095"/>
    <n v="14"/>
    <n v="21"/>
    <n v="0.44"/>
    <n v="354"/>
    <n v="2740"/>
    <n v="3"/>
    <s v="Amsterdam Zuid"/>
    <s v="Entire home/aptZuid"/>
    <n v="15330"/>
    <n v="0.1"/>
  </r>
  <r>
    <s v="Amsterdam"/>
    <n v="4538386"/>
    <x v="10"/>
    <n v="52.359270193835599"/>
    <n v="4.8787556762016404"/>
    <x v="0"/>
    <n v="125"/>
    <n v="173"/>
    <n v="24"/>
    <n v="0.75"/>
    <n v="7"/>
    <n v="2819"/>
    <n v="3"/>
    <s v="Amsterdam Zuid"/>
    <s v="Entire home/aptZuid"/>
    <n v="21625"/>
    <n v="0.1"/>
  </r>
  <r>
    <s v="Amsterdam"/>
    <n v="4756790"/>
    <x v="10"/>
    <n v="52.351223672026798"/>
    <n v="4.8551233207928499"/>
    <x v="0"/>
    <n v="129"/>
    <n v="360"/>
    <n v="19"/>
    <n v="0.43"/>
    <n v="39"/>
    <n v="2930"/>
    <n v="3"/>
    <s v="Amsterdam Zuid"/>
    <s v="Entire home/aptZuid"/>
    <n v="46440"/>
    <n v="0.1"/>
  </r>
  <r>
    <s v="Amsterdam"/>
    <n v="5102441"/>
    <x v="10"/>
    <n v="52.3535395259252"/>
    <n v="4.88158083261151"/>
    <x v="0"/>
    <n v="135"/>
    <n v="148"/>
    <n v="49"/>
    <n v="1.1000000000000001"/>
    <n v="232"/>
    <n v="3123"/>
    <n v="3"/>
    <s v="Amsterdam Zuid"/>
    <s v="Entire home/aptZuid"/>
    <n v="19980"/>
    <n v="0.1"/>
  </r>
  <r>
    <s v="Amsterdam"/>
    <n v="5453878"/>
    <x v="10"/>
    <n v="52.344628834317803"/>
    <n v="4.8640401166832898"/>
    <x v="0"/>
    <n v="99"/>
    <n v="333"/>
    <n v="54"/>
    <n v="1.21"/>
    <n v="20"/>
    <n v="3273"/>
    <n v="3"/>
    <s v="Amsterdam Zuid"/>
    <s v="Entire home/aptZuid"/>
    <n v="32967"/>
    <n v="0.1"/>
  </r>
  <r>
    <s v="Amsterdam"/>
    <n v="5832472"/>
    <x v="10"/>
    <n v="52.353315191602199"/>
    <n v="4.8519164617158896"/>
    <x v="0"/>
    <n v="145"/>
    <n v="245"/>
    <n v="31"/>
    <n v="0.71"/>
    <n v="174"/>
    <n v="3447"/>
    <n v="3"/>
    <s v="Amsterdam Zuid"/>
    <s v="Entire home/aptZuid"/>
    <n v="35525"/>
    <n v="0.1"/>
  </r>
  <r>
    <s v="Amsterdam"/>
    <n v="5985395"/>
    <x v="10"/>
    <n v="52.348204294255503"/>
    <n v="4.8626137705025796"/>
    <x v="0"/>
    <n v="118"/>
    <n v="28"/>
    <n v="7"/>
    <n v="0.16"/>
    <n v="3"/>
    <n v="3539"/>
    <n v="3"/>
    <s v="Amsterdam Zuid"/>
    <s v="Entire home/aptZuid"/>
    <n v="3304"/>
    <n v="0.1"/>
  </r>
  <r>
    <s v="Amsterdam"/>
    <n v="6011262"/>
    <x v="10"/>
    <n v="52.353486125282998"/>
    <n v="4.8846766006616997"/>
    <x v="0"/>
    <n v="250"/>
    <n v="1"/>
    <n v="21"/>
    <n v="0.47"/>
    <n v="364"/>
    <n v="3555"/>
    <n v="3"/>
    <s v="Amsterdam Zuid"/>
    <s v="Entire home/aptZuid"/>
    <n v="250"/>
    <n v="0.1"/>
  </r>
  <r>
    <s v="Amsterdam"/>
    <n v="6732776"/>
    <x v="10"/>
    <n v="52.350638932535396"/>
    <n v="4.8751087767079602"/>
    <x v="0"/>
    <n v="300"/>
    <n v="290"/>
    <n v="36"/>
    <n v="1.19"/>
    <n v="68"/>
    <n v="4064"/>
    <n v="3"/>
    <s v="Amsterdam Zuid"/>
    <s v="Entire home/aptZuid"/>
    <n v="87000"/>
    <n v="0.1"/>
  </r>
  <r>
    <s v="Amsterdam"/>
    <n v="7170975"/>
    <x v="10"/>
    <n v="52.351119790343901"/>
    <n v="4.8559511500821397"/>
    <x v="0"/>
    <n v="90"/>
    <n v="264"/>
    <n v="48"/>
    <n v="1.2"/>
    <n v="74"/>
    <n v="4335"/>
    <n v="3"/>
    <s v="Amsterdam Zuid"/>
    <s v="Entire home/aptZuid"/>
    <n v="23760"/>
    <n v="0.1"/>
  </r>
  <r>
    <s v="Amsterdam"/>
    <n v="7866284"/>
    <x v="10"/>
    <n v="52.353208363879098"/>
    <n v="4.8502369823993199"/>
    <x v="0"/>
    <n v="249"/>
    <n v="43"/>
    <n v="41"/>
    <n v="1.06"/>
    <n v="265"/>
    <n v="4826"/>
    <n v="3"/>
    <s v="Amsterdam Zuid"/>
    <s v="Entire home/aptZuid"/>
    <n v="10707"/>
    <n v="0.1"/>
  </r>
  <r>
    <s v="Amsterdam"/>
    <n v="7906778"/>
    <x v="10"/>
    <n v="52.357343452694202"/>
    <n v="4.8759440965615903"/>
    <x v="0"/>
    <n v="150"/>
    <n v="110"/>
    <n v="8"/>
    <n v="0.21"/>
    <n v="22"/>
    <n v="4859"/>
    <n v="3"/>
    <s v="Amsterdam Zuid"/>
    <s v="Entire home/aptZuid"/>
    <n v="16500"/>
    <n v="0.1"/>
  </r>
  <r>
    <s v="Amsterdam"/>
    <n v="7925449"/>
    <x v="10"/>
    <n v="52.355928297847903"/>
    <n v="4.8832804272126502"/>
    <x v="0"/>
    <n v="177"/>
    <n v="239"/>
    <n v="154"/>
    <n v="3.9"/>
    <n v="109"/>
    <n v="4873"/>
    <n v="3"/>
    <s v="Amsterdam Zuid"/>
    <s v="Entire home/aptZuid"/>
    <n v="42303"/>
    <n v="0.1"/>
  </r>
  <r>
    <s v="Amsterdam"/>
    <n v="8078228"/>
    <x v="10"/>
    <n v="52.348768614926598"/>
    <n v="4.8489459560581798"/>
    <x v="0"/>
    <n v="145"/>
    <n v="301"/>
    <n v="12"/>
    <n v="0.31"/>
    <n v="172"/>
    <n v="4944"/>
    <n v="3"/>
    <s v="Amsterdam Zuid"/>
    <s v="Entire home/aptZuid"/>
    <n v="43645"/>
    <n v="0.1"/>
  </r>
  <r>
    <s v="Amsterdam"/>
    <n v="8215255"/>
    <x v="10"/>
    <n v="52.354766612736597"/>
    <n v="4.8547777905441398"/>
    <x v="0"/>
    <n v="160"/>
    <n v="28"/>
    <n v="14"/>
    <n v="0.37"/>
    <n v="362"/>
    <n v="5021"/>
    <n v="3"/>
    <s v="Amsterdam Zuid"/>
    <s v="Entire home/aptZuid"/>
    <n v="4480"/>
    <n v="0.1"/>
  </r>
  <r>
    <s v="Amsterdam"/>
    <n v="8693265"/>
    <x v="10"/>
    <n v="52.360140786318198"/>
    <n v="4.8800246614956402"/>
    <x v="0"/>
    <n v="350"/>
    <n v="21"/>
    <n v="35"/>
    <n v="0.95"/>
    <n v="348"/>
    <n v="5281"/>
    <n v="3"/>
    <s v="Amsterdam Zuid"/>
    <s v="Entire home/aptZuid"/>
    <n v="7350"/>
    <n v="0.1"/>
  </r>
  <r>
    <s v="Amsterdam"/>
    <n v="9070642"/>
    <x v="10"/>
    <n v="52.351195365369598"/>
    <n v="4.8617880212624502"/>
    <x v="0"/>
    <n v="345"/>
    <n v="239"/>
    <n v="32"/>
    <n v="0.9"/>
    <n v="25"/>
    <n v="5490"/>
    <n v="3"/>
    <s v="Amsterdam Zuid"/>
    <s v="Entire home/aptZuid"/>
    <n v="82455"/>
    <n v="0.1"/>
  </r>
  <r>
    <s v="Amsterdam"/>
    <n v="9322953"/>
    <x v="10"/>
    <n v="52.345945417734598"/>
    <n v="4.85908677109422"/>
    <x v="0"/>
    <n v="100"/>
    <n v="363"/>
    <n v="50"/>
    <n v="1.49"/>
    <n v="19"/>
    <n v="5661"/>
    <n v="3"/>
    <s v="Amsterdam Zuid"/>
    <s v="Entire home/aptZuid"/>
    <n v="36300"/>
    <n v="0.1"/>
  </r>
  <r>
    <s v="Amsterdam"/>
    <n v="9420691"/>
    <x v="10"/>
    <n v="52.355912611054698"/>
    <n v="4.8716072815874201"/>
    <x v="0"/>
    <n v="115"/>
    <n v="344"/>
    <n v="95"/>
    <n v="2.67"/>
    <n v="31"/>
    <n v="5732"/>
    <n v="3"/>
    <s v="Amsterdam Zuid"/>
    <s v="Entire home/aptZuid"/>
    <n v="39560"/>
    <n v="0.1"/>
  </r>
  <r>
    <s v="Amsterdam"/>
    <n v="10111606"/>
    <x v="10"/>
    <n v="52.345151596047103"/>
    <n v="4.8612258270931701"/>
    <x v="0"/>
    <n v="200"/>
    <n v="255"/>
    <n v="15"/>
    <n v="0.42"/>
    <n v="122"/>
    <n v="6188"/>
    <n v="3"/>
    <s v="Amsterdam Zuid"/>
    <s v="Entire home/aptZuid"/>
    <n v="51000"/>
    <n v="0.1"/>
  </r>
  <r>
    <s v="Amsterdam"/>
    <n v="10952538"/>
    <x v="10"/>
    <n v="52.355751500626297"/>
    <n v="4.8509190396764597"/>
    <x v="0"/>
    <n v="150"/>
    <n v="17"/>
    <n v="27"/>
    <n v="0.8"/>
    <n v="61"/>
    <n v="6558"/>
    <n v="3"/>
    <s v="Amsterdam Zuid"/>
    <s v="Entire home/aptZuid"/>
    <n v="2550"/>
    <n v="0.1"/>
  </r>
  <r>
    <s v="Amsterdam"/>
    <n v="11765889"/>
    <x v="10"/>
    <n v="52.351867152187999"/>
    <n v="4.8458102921237103"/>
    <x v="0"/>
    <n v="99"/>
    <n v="361"/>
    <n v="16"/>
    <n v="0.49"/>
    <n v="4"/>
    <n v="6997"/>
    <n v="3"/>
    <s v="Amsterdam Zuid"/>
    <s v="Entire home/aptZuid"/>
    <n v="35739"/>
    <n v="0.1"/>
  </r>
  <r>
    <s v="Amsterdam"/>
    <n v="11830596"/>
    <x v="10"/>
    <n v="52.351247579094398"/>
    <n v="4.8489092251854702"/>
    <x v="0"/>
    <n v="120"/>
    <n v="361"/>
    <n v="35"/>
    <n v="1.0900000000000001"/>
    <n v="1"/>
    <n v="7020"/>
    <n v="3"/>
    <s v="Amsterdam Zuid"/>
    <s v="Entire home/aptZuid"/>
    <n v="43320"/>
    <n v="0.1"/>
  </r>
  <r>
    <s v="Amsterdam"/>
    <n v="12139525"/>
    <x v="10"/>
    <n v="52.350900048540403"/>
    <n v="4.8570286074280498"/>
    <x v="0"/>
    <n v="525"/>
    <n v="282"/>
    <n v="19"/>
    <n v="0.68"/>
    <n v="44"/>
    <n v="7183"/>
    <n v="3"/>
    <s v="Amsterdam Zuid"/>
    <s v="Entire home/aptZuid"/>
    <n v="148050"/>
    <n v="0.1"/>
  </r>
  <r>
    <s v="Amsterdam"/>
    <n v="12447310"/>
    <x v="10"/>
    <n v="52.356167255608597"/>
    <n v="4.8689059582896101"/>
    <x v="0"/>
    <n v="295"/>
    <n v="215"/>
    <n v="20"/>
    <n v="0.64"/>
    <n v="151"/>
    <n v="7369"/>
    <n v="3"/>
    <s v="Amsterdam Zuid"/>
    <s v="Entire home/aptZuid"/>
    <n v="63425"/>
    <n v="0.1"/>
  </r>
  <r>
    <s v="Amsterdam"/>
    <n v="12500365"/>
    <x v="10"/>
    <n v="52.340212948827798"/>
    <n v="4.8456381741458197"/>
    <x v="0"/>
    <n v="150"/>
    <n v="162"/>
    <n v="46"/>
    <n v="1.46"/>
    <n v="204"/>
    <n v="7398"/>
    <n v="3"/>
    <s v="Amsterdam Zuid"/>
    <s v="Entire home/aptZuid"/>
    <n v="24300"/>
    <n v="0.1"/>
  </r>
  <r>
    <s v="Amsterdam"/>
    <n v="12643640"/>
    <x v="10"/>
    <n v="52.353598048172003"/>
    <n v="4.88248757116087"/>
    <x v="0"/>
    <n v="475"/>
    <n v="356"/>
    <n v="48"/>
    <n v="1.53"/>
    <n v="18"/>
    <n v="7503"/>
    <n v="3"/>
    <s v="Amsterdam Zuid"/>
    <s v="Entire home/aptZuid"/>
    <n v="169100"/>
    <n v="0.1"/>
  </r>
  <r>
    <s v="Amsterdam"/>
    <n v="13338699"/>
    <x v="10"/>
    <n v="52.353678224177401"/>
    <n v="4.8762617554430197"/>
    <x v="0"/>
    <n v="160"/>
    <n v="327"/>
    <n v="18"/>
    <n v="0.63"/>
    <n v="86"/>
    <n v="8068"/>
    <n v="3"/>
    <s v="Amsterdam Zuid"/>
    <s v="Entire home/aptZuid"/>
    <n v="52320"/>
    <n v="0.1"/>
  </r>
  <r>
    <s v="Amsterdam"/>
    <n v="14033465"/>
    <x v="10"/>
    <n v="52.354100919908298"/>
    <n v="4.8848307296583"/>
    <x v="0"/>
    <n v="500"/>
    <n v="356"/>
    <n v="10"/>
    <n v="0.35"/>
    <n v="247"/>
    <n v="8893"/>
    <n v="3"/>
    <s v="Amsterdam Zuid"/>
    <s v="Entire home/aptZuid"/>
    <n v="178000"/>
    <n v="0.1"/>
  </r>
  <r>
    <s v="Amsterdam"/>
    <n v="15143347"/>
    <x v="10"/>
    <n v="52.349639357743797"/>
    <n v="4.8658721805209399"/>
    <x v="0"/>
    <n v="680"/>
    <n v="348"/>
    <n v="21"/>
    <n v="0.81"/>
    <n v="7"/>
    <n v="9713"/>
    <n v="3"/>
    <s v="Amsterdam Zuid"/>
    <s v="Entire home/aptZuid"/>
    <n v="236640"/>
    <n v="0.1"/>
  </r>
  <r>
    <s v="Amsterdam"/>
    <n v="15214833"/>
    <x v="10"/>
    <n v="52.354598860355502"/>
    <n v="4.8740696156374801"/>
    <x v="0"/>
    <n v="349"/>
    <n v="331"/>
    <n v="7"/>
    <n v="0.35"/>
    <n v="49"/>
    <n v="9748"/>
    <n v="3"/>
    <s v="Amsterdam Zuid"/>
    <s v="Entire home/aptZuid"/>
    <n v="115519"/>
    <n v="0.1"/>
  </r>
  <r>
    <s v="Amsterdam"/>
    <n v="15564496"/>
    <x v="10"/>
    <n v="52.352611725289798"/>
    <n v="4.85604025016716"/>
    <x v="0"/>
    <n v="110"/>
    <n v="275"/>
    <n v="22"/>
    <n v="0.86"/>
    <n v="86"/>
    <n v="9978"/>
    <n v="3"/>
    <s v="Amsterdam Zuid"/>
    <s v="Entire home/aptZuid"/>
    <n v="30250"/>
    <n v="0.1"/>
  </r>
  <r>
    <s v="Amsterdam"/>
    <n v="15630004"/>
    <x v="10"/>
    <n v="52.3525284781892"/>
    <n v="4.84748029716273"/>
    <x v="0"/>
    <n v="120"/>
    <n v="339"/>
    <n v="9"/>
    <n v="0.35"/>
    <n v="6"/>
    <n v="10014"/>
    <n v="3"/>
    <s v="Amsterdam Zuid"/>
    <s v="Entire home/aptZuid"/>
    <n v="40680"/>
    <n v="0.1"/>
  </r>
  <r>
    <s v="Amsterdam"/>
    <n v="15659800"/>
    <x v="10"/>
    <n v="52.3537498186138"/>
    <n v="4.8857307272466999"/>
    <x v="0"/>
    <n v="100"/>
    <n v="364"/>
    <n v="12"/>
    <n v="0.47"/>
    <n v="8"/>
    <n v="10038"/>
    <n v="3"/>
    <s v="Amsterdam Zuid"/>
    <s v="Entire home/aptZuid"/>
    <n v="36400"/>
    <n v="0.1"/>
  </r>
  <r>
    <s v="Amsterdam"/>
    <n v="15780515"/>
    <x v="10"/>
    <n v="52.3594859409572"/>
    <n v="4.86928614912373"/>
    <x v="0"/>
    <n v="130"/>
    <n v="247"/>
    <n v="186"/>
    <n v="7.43"/>
    <n v="157"/>
    <n v="10101"/>
    <n v="3"/>
    <s v="Amsterdam Zuid"/>
    <s v="Entire home/aptZuid"/>
    <n v="32110"/>
    <n v="0.1"/>
  </r>
  <r>
    <s v="Amsterdam"/>
    <n v="15802808"/>
    <x v="10"/>
    <n v="52.343553759598599"/>
    <n v="4.8585511339254603"/>
    <x v="0"/>
    <n v="140"/>
    <n v="219"/>
    <n v="6"/>
    <n v="0.24"/>
    <n v="4"/>
    <n v="10121"/>
    <n v="3"/>
    <s v="Amsterdam Zuid"/>
    <s v="Entire home/aptZuid"/>
    <n v="30660"/>
    <n v="0.1"/>
  </r>
  <r>
    <s v="Amsterdam"/>
    <n v="15880207"/>
    <x v="10"/>
    <n v="52.351454862497"/>
    <n v="4.8537139265323797"/>
    <x v="0"/>
    <n v="350"/>
    <n v="275"/>
    <n v="22"/>
    <n v="1.24"/>
    <n v="77"/>
    <n v="10168"/>
    <n v="3"/>
    <s v="Amsterdam Zuid"/>
    <s v="Entire home/aptZuid"/>
    <n v="96250"/>
    <n v="0.1"/>
  </r>
  <r>
    <s v="Amsterdam"/>
    <n v="16000095"/>
    <x v="10"/>
    <n v="52.350298616401297"/>
    <n v="4.8464640090912301"/>
    <x v="0"/>
    <n v="135"/>
    <n v="360"/>
    <n v="2"/>
    <n v="0.11"/>
    <n v="36"/>
    <n v="10249"/>
    <n v="3"/>
    <s v="Amsterdam Zuid"/>
    <s v="Entire home/aptZuid"/>
    <n v="48600"/>
    <n v="0.1"/>
  </r>
  <r>
    <s v="Amsterdam"/>
    <n v="16141714"/>
    <x v="10"/>
    <n v="52.358902008287203"/>
    <n v="4.8767995689647696"/>
    <x v="0"/>
    <n v="275"/>
    <n v="37"/>
    <n v="30"/>
    <n v="1.27"/>
    <n v="311"/>
    <n v="10345"/>
    <n v="3"/>
    <s v="Amsterdam Zuid"/>
    <s v="Entire home/aptZuid"/>
    <n v="10175"/>
    <n v="0.1"/>
  </r>
  <r>
    <s v="Amsterdam"/>
    <n v="16280593"/>
    <x v="10"/>
    <n v="52.354139893818498"/>
    <n v="4.8839873172455297"/>
    <x v="0"/>
    <n v="135"/>
    <n v="278"/>
    <n v="5"/>
    <n v="0.21"/>
    <n v="39"/>
    <n v="10458"/>
    <n v="3"/>
    <s v="Amsterdam Zuid"/>
    <s v="Entire home/aptZuid"/>
    <n v="37530"/>
    <n v="0.1"/>
  </r>
  <r>
    <s v="Amsterdam"/>
    <n v="16350016"/>
    <x v="10"/>
    <n v="52.359643811103801"/>
    <n v="4.8707288682359904"/>
    <x v="0"/>
    <n v="120"/>
    <n v="181"/>
    <n v="144"/>
    <n v="6.13"/>
    <n v="204"/>
    <n v="10520"/>
    <n v="3"/>
    <s v="Amsterdam Zuid"/>
    <s v="Entire home/aptZuid"/>
    <n v="21720"/>
    <n v="0.1"/>
  </r>
  <r>
    <s v="Amsterdam"/>
    <n v="16355117"/>
    <x v="10"/>
    <n v="52.351948420716099"/>
    <n v="4.8566029854012696"/>
    <x v="0"/>
    <n v="300"/>
    <n v="279"/>
    <n v="12"/>
    <n v="0.86"/>
    <n v="86"/>
    <n v="10523"/>
    <n v="3"/>
    <s v="Amsterdam Zuid"/>
    <s v="Entire home/aptZuid"/>
    <n v="83700"/>
    <n v="0.1"/>
  </r>
  <r>
    <s v="Amsterdam"/>
    <n v="16543102"/>
    <x v="10"/>
    <n v="52.3459833806197"/>
    <n v="4.8702344220849501"/>
    <x v="0"/>
    <n v="275"/>
    <n v="21"/>
    <n v="9"/>
    <n v="0.45"/>
    <n v="197"/>
    <n v="10659"/>
    <n v="3"/>
    <s v="Amsterdam Zuid"/>
    <s v="Entire home/aptZuid"/>
    <n v="5775"/>
    <n v="0.1"/>
  </r>
  <r>
    <s v="Amsterdam"/>
    <n v="16599824"/>
    <x v="10"/>
    <n v="52.355978963296899"/>
    <n v="4.8762110810478099"/>
    <x v="0"/>
    <n v="385"/>
    <n v="207"/>
    <n v="21"/>
    <n v="1.05"/>
    <n v="180"/>
    <n v="10694"/>
    <n v="3"/>
    <s v="Amsterdam Zuid"/>
    <s v="Entire home/aptZuid"/>
    <n v="79695"/>
    <n v="0.1"/>
  </r>
  <r>
    <s v="Amsterdam"/>
    <n v="17587153"/>
    <x v="10"/>
    <n v="52.355884767584499"/>
    <n v="4.8742144796251399"/>
    <x v="0"/>
    <n v="375"/>
    <n v="222"/>
    <n v="27"/>
    <n v="1.35"/>
    <n v="161"/>
    <n v="11268"/>
    <n v="3"/>
    <s v="Amsterdam Zuid"/>
    <s v="Entire home/aptZuid"/>
    <n v="83250"/>
    <n v="0.1"/>
  </r>
  <r>
    <s v="Amsterdam"/>
    <n v="17900191"/>
    <x v="10"/>
    <n v="52.344845213807503"/>
    <n v="4.8603732472014798"/>
    <x v="0"/>
    <n v="75"/>
    <n v="306"/>
    <n v="71"/>
    <n v="3.51"/>
    <n v="33"/>
    <n v="11459"/>
    <n v="3"/>
    <s v="Amsterdam Zuid"/>
    <s v="Entire home/aptZuid"/>
    <n v="22950"/>
    <n v="0.1"/>
  </r>
  <r>
    <s v="Amsterdam"/>
    <n v="18074237"/>
    <x v="10"/>
    <n v="52.344194045134799"/>
    <n v="4.86626408480143"/>
    <x v="0"/>
    <n v="215"/>
    <n v="175"/>
    <n v="18"/>
    <n v="0.9"/>
    <n v="107"/>
    <n v="11594"/>
    <n v="3"/>
    <s v="Amsterdam Zuid"/>
    <s v="Entire home/aptZuid"/>
    <n v="37625"/>
    <n v="0.1"/>
  </r>
  <r>
    <s v="Amsterdam"/>
    <n v="18402663"/>
    <x v="10"/>
    <n v="52.3504888711295"/>
    <n v="4.85425984048236"/>
    <x v="0"/>
    <n v="80"/>
    <n v="345"/>
    <n v="17"/>
    <n v="0.88"/>
    <n v="19"/>
    <n v="11912"/>
    <n v="3"/>
    <s v="Amsterdam Zuid"/>
    <s v="Entire home/aptZuid"/>
    <n v="27600"/>
    <n v="0.1"/>
  </r>
  <r>
    <s v="Amsterdam"/>
    <n v="18407750"/>
    <x v="10"/>
    <n v="52.352189446295803"/>
    <n v="4.8521947836455697"/>
    <x v="0"/>
    <n v="125"/>
    <n v="302"/>
    <n v="17"/>
    <n v="0.86"/>
    <n v="27"/>
    <n v="11922"/>
    <n v="3"/>
    <s v="Amsterdam Zuid"/>
    <s v="Entire home/aptZuid"/>
    <n v="37750"/>
    <n v="0.1"/>
  </r>
  <r>
    <s v="Amsterdam"/>
    <n v="18419423"/>
    <x v="10"/>
    <n v="52.349430625873502"/>
    <n v="4.8500041175502799"/>
    <x v="0"/>
    <n v="269"/>
    <n v="168"/>
    <n v="10"/>
    <n v="0.75"/>
    <n v="120"/>
    <n v="11934"/>
    <n v="3"/>
    <s v="Amsterdam Zuid"/>
    <s v="Entire home/aptZuid"/>
    <n v="45192"/>
    <n v="0.1"/>
  </r>
  <r>
    <s v="Amsterdam"/>
    <n v="18609671"/>
    <x v="10"/>
    <n v="52.350236986343198"/>
    <n v="4.8508091823880797"/>
    <x v="0"/>
    <n v="130"/>
    <n v="361"/>
    <n v="7"/>
    <n v="0.37"/>
    <n v="65"/>
    <n v="12091"/>
    <n v="3"/>
    <s v="Amsterdam Zuid"/>
    <s v="Entire home/aptZuid"/>
    <n v="46930"/>
    <n v="0.1"/>
  </r>
  <r>
    <s v="Amsterdam"/>
    <n v="18647564"/>
    <x v="10"/>
    <n v="52.351816213475999"/>
    <n v="4.8504254533192697"/>
    <x v="0"/>
    <n v="250"/>
    <n v="280"/>
    <n v="11"/>
    <n v="0.65"/>
    <n v="65"/>
    <n v="12126"/>
    <n v="3"/>
    <s v="Amsterdam Zuid"/>
    <s v="Entire home/aptZuid"/>
    <n v="70000"/>
    <n v="0.1"/>
  </r>
  <r>
    <s v="Amsterdam"/>
    <n v="18816460"/>
    <x v="10"/>
    <n v="52.352561088526301"/>
    <n v="4.8522482146497197"/>
    <x v="0"/>
    <n v="211"/>
    <n v="320"/>
    <n v="17"/>
    <n v="1"/>
    <n v="40"/>
    <n v="12248"/>
    <n v="3"/>
    <s v="Amsterdam Zuid"/>
    <s v="Entire home/aptZuid"/>
    <n v="67520"/>
    <n v="0.1"/>
  </r>
  <r>
    <s v="Amsterdam"/>
    <n v="19194656"/>
    <x v="10"/>
    <n v="52.339690805793502"/>
    <n v="4.8486438687208402"/>
    <x v="0"/>
    <n v="250"/>
    <n v="330"/>
    <n v="7"/>
    <n v="0.45"/>
    <n v="34"/>
    <n v="12579"/>
    <n v="3"/>
    <s v="Amsterdam Zuid"/>
    <s v="Entire home/aptZuid"/>
    <n v="82500"/>
    <n v="0.1"/>
  </r>
  <r>
    <s v="Amsterdam"/>
    <n v="19241611"/>
    <x v="10"/>
    <n v="52.353046935052298"/>
    <n v="4.8835134811287899"/>
    <x v="0"/>
    <n v="150"/>
    <n v="278"/>
    <n v="2"/>
    <n v="0.13"/>
    <n v="85"/>
    <n v="12631"/>
    <n v="3"/>
    <s v="Amsterdam Zuid"/>
    <s v="Entire home/aptZuid"/>
    <n v="41700"/>
    <n v="0.1"/>
  </r>
  <r>
    <s v="Amsterdam"/>
    <n v="19793694"/>
    <x v="10"/>
    <n v="52.354609205110002"/>
    <n v="4.8852554511227098"/>
    <x v="0"/>
    <n v="185"/>
    <n v="191"/>
    <n v="5"/>
    <n v="0.28999999999999998"/>
    <n v="175"/>
    <n v="13118"/>
    <n v="3"/>
    <s v="Amsterdam Zuid"/>
    <s v="Entire home/aptZuid"/>
    <n v="35335"/>
    <n v="0.1"/>
  </r>
  <r>
    <s v="Amsterdam"/>
    <n v="19884996"/>
    <x v="10"/>
    <n v="52.343998543360101"/>
    <n v="4.8667831805745001"/>
    <x v="0"/>
    <n v="220"/>
    <n v="323"/>
    <n v="21"/>
    <n v="1.3"/>
    <n v="141"/>
    <n v="13227"/>
    <n v="3"/>
    <s v="Amsterdam Zuid"/>
    <s v="Entire home/aptZuid"/>
    <n v="71060"/>
    <n v="0.1"/>
  </r>
  <r>
    <s v="Amsterdam"/>
    <n v="19897270"/>
    <x v="10"/>
    <n v="52.357758771467601"/>
    <n v="4.8803453914914101"/>
    <x v="0"/>
    <n v="235"/>
    <n v="13"/>
    <n v="14"/>
    <n v="0.84"/>
    <n v="330"/>
    <n v="13248"/>
    <n v="3"/>
    <s v="Amsterdam Zuid"/>
    <s v="Entire home/aptZuid"/>
    <n v="3055"/>
    <n v="0.1"/>
  </r>
  <r>
    <s v="Amsterdam"/>
    <n v="20045540"/>
    <x v="10"/>
    <n v="52.354055336338298"/>
    <n v="4.8727314528633103"/>
    <x v="0"/>
    <n v="400"/>
    <n v="336"/>
    <n v="0"/>
    <m/>
    <n v="19"/>
    <n v="13422"/>
    <n v="3"/>
    <s v="Amsterdam Zuid"/>
    <s v="Entire home/aptZuid"/>
    <n v="134400"/>
    <n v="0.1"/>
  </r>
  <r>
    <s v="Amsterdam"/>
    <n v="20475378"/>
    <x v="10"/>
    <n v="52.351165580637897"/>
    <n v="4.85558409683801"/>
    <x v="0"/>
    <n v="225"/>
    <n v="17"/>
    <n v="24"/>
    <n v="1.62"/>
    <n v="365"/>
    <n v="13760"/>
    <n v="3"/>
    <s v="Amsterdam Zuid"/>
    <s v="Entire home/aptZuid"/>
    <n v="3825"/>
    <n v="0.1"/>
  </r>
  <r>
    <s v="Amsterdam"/>
    <n v="21062629"/>
    <x v="10"/>
    <n v="52.354524083442399"/>
    <n v="4.8697622570990502"/>
    <x v="0"/>
    <n v="150"/>
    <n v="304"/>
    <n v="0"/>
    <m/>
    <n v="36"/>
    <n v="14201"/>
    <n v="3"/>
    <s v="Amsterdam Zuid"/>
    <s v="Entire home/aptZuid"/>
    <n v="45600"/>
    <n v="0.1"/>
  </r>
  <r>
    <s v="Amsterdam"/>
    <n v="584995"/>
    <x v="2"/>
    <n v="52.383941149523302"/>
    <n v="4.8735174199969196"/>
    <x v="0"/>
    <n v="150"/>
    <n v="28"/>
    <n v="4"/>
    <n v="0.05"/>
    <n v="339"/>
    <n v="336"/>
    <n v="3"/>
    <s v="Amsterdam Westerpark"/>
    <s v="Entire home/aptWesterpark"/>
    <n v="4200"/>
    <n v="0.1"/>
  </r>
  <r>
    <s v="Amsterdam"/>
    <n v="620056"/>
    <x v="2"/>
    <n v="52.388917147849"/>
    <n v="4.8697274587103196"/>
    <x v="0"/>
    <n v="125"/>
    <n v="283"/>
    <n v="29"/>
    <n v="0.38"/>
    <n v="53"/>
    <n v="362"/>
    <n v="3"/>
    <s v="Amsterdam Westerpark"/>
    <s v="Entire home/aptWesterpark"/>
    <n v="35375"/>
    <n v="0.1"/>
  </r>
  <r>
    <s v="Amsterdam"/>
    <n v="751774"/>
    <x v="2"/>
    <n v="52.373863422669999"/>
    <n v="4.8734223609789398"/>
    <x v="0"/>
    <n v="199"/>
    <n v="347"/>
    <n v="32"/>
    <n v="0.46"/>
    <n v="24"/>
    <n v="508"/>
    <n v="3"/>
    <s v="Amsterdam Westerpark"/>
    <s v="Entire home/aptWesterpark"/>
    <n v="69053"/>
    <n v="0.1"/>
  </r>
  <r>
    <s v="Amsterdam"/>
    <n v="894310"/>
    <x v="2"/>
    <n v="52.391047323457101"/>
    <n v="4.8827036794737904"/>
    <x v="0"/>
    <n v="119"/>
    <n v="348"/>
    <n v="53"/>
    <n v="0.76"/>
    <n v="37"/>
    <n v="660"/>
    <n v="3"/>
    <s v="Amsterdam Westerpark"/>
    <s v="Entire home/aptWesterpark"/>
    <n v="41412"/>
    <n v="0.1"/>
  </r>
  <r>
    <s v="Amsterdam"/>
    <n v="939211"/>
    <x v="2"/>
    <n v="52.388682056671399"/>
    <n v="4.86777347422505"/>
    <x v="0"/>
    <n v="140"/>
    <n v="196"/>
    <n v="58"/>
    <n v="1.1100000000000001"/>
    <n v="48"/>
    <n v="687"/>
    <n v="3"/>
    <s v="Amsterdam Westerpark"/>
    <s v="Entire home/aptWesterpark"/>
    <n v="27440"/>
    <n v="0.1"/>
  </r>
  <r>
    <s v="Amsterdam"/>
    <n v="1036888"/>
    <x v="2"/>
    <n v="52.3846518094375"/>
    <n v="4.8726197704167804"/>
    <x v="0"/>
    <n v="105"/>
    <n v="84"/>
    <n v="54"/>
    <n v="0.81"/>
    <n v="291"/>
    <n v="748"/>
    <n v="3"/>
    <s v="Amsterdam Westerpark"/>
    <s v="Entire home/aptWesterpark"/>
    <n v="8820"/>
    <n v="0.1"/>
  </r>
  <r>
    <s v="Amsterdam"/>
    <n v="1055764"/>
    <x v="2"/>
    <n v="52.384744177990598"/>
    <n v="4.8698860756062796"/>
    <x v="0"/>
    <n v="260"/>
    <n v="47"/>
    <n v="14"/>
    <n v="0.21"/>
    <n v="362"/>
    <n v="769"/>
    <n v="3"/>
    <s v="Amsterdam Westerpark"/>
    <s v="Entire home/aptWesterpark"/>
    <n v="12220"/>
    <n v="0.1"/>
  </r>
  <r>
    <s v="Amsterdam"/>
    <n v="1132247"/>
    <x v="2"/>
    <n v="52.392010251973097"/>
    <n v="4.8870127989564498"/>
    <x v="0"/>
    <n v="325"/>
    <n v="4"/>
    <n v="21"/>
    <n v="0.32"/>
    <n v="345"/>
    <n v="835"/>
    <n v="3"/>
    <s v="Amsterdam Westerpark"/>
    <s v="Entire home/aptWesterpark"/>
    <n v="1300"/>
    <n v="0.1"/>
  </r>
  <r>
    <s v="Amsterdam"/>
    <n v="1182757"/>
    <x v="2"/>
    <n v="52.379991124550102"/>
    <n v="4.8751574264743702"/>
    <x v="0"/>
    <n v="180"/>
    <n v="221"/>
    <n v="47"/>
    <n v="0.7"/>
    <n v="52"/>
    <n v="869"/>
    <n v="3"/>
    <s v="Amsterdam Westerpark"/>
    <s v="Entire home/aptWesterpark"/>
    <n v="39780"/>
    <n v="0.1"/>
  </r>
  <r>
    <s v="Amsterdam"/>
    <n v="1255919"/>
    <x v="2"/>
    <n v="52.384807113215402"/>
    <n v="4.8682122750047601"/>
    <x v="0"/>
    <n v="100"/>
    <n v="232"/>
    <n v="25"/>
    <n v="0.39"/>
    <n v="280"/>
    <n v="923"/>
    <n v="3"/>
    <s v="Amsterdam Westerpark"/>
    <s v="Entire home/aptWesterpark"/>
    <n v="23200"/>
    <n v="0.1"/>
  </r>
  <r>
    <s v="Amsterdam"/>
    <n v="1346133"/>
    <x v="2"/>
    <n v="52.377384517835601"/>
    <n v="4.8724282151640104"/>
    <x v="0"/>
    <n v="125"/>
    <n v="54"/>
    <n v="46"/>
    <n v="0.71"/>
    <n v="16"/>
    <n v="994"/>
    <n v="3"/>
    <s v="Amsterdam Westerpark"/>
    <s v="Entire home/aptWesterpark"/>
    <n v="6750"/>
    <n v="0.1"/>
  </r>
  <r>
    <s v="Amsterdam"/>
    <n v="1400691"/>
    <x v="2"/>
    <n v="52.381688419749203"/>
    <n v="4.8746576388251599"/>
    <x v="0"/>
    <n v="199"/>
    <n v="132"/>
    <n v="29"/>
    <n v="0.45"/>
    <n v="8"/>
    <n v="1046"/>
    <n v="3"/>
    <s v="Amsterdam Westerpark"/>
    <s v="Entire home/aptWesterpark"/>
    <n v="26268"/>
    <n v="0.1"/>
  </r>
  <r>
    <s v="Amsterdam"/>
    <n v="2073456"/>
    <x v="2"/>
    <n v="52.385753003400303"/>
    <n v="4.8681816665479296"/>
    <x v="0"/>
    <n v="250"/>
    <n v="349"/>
    <n v="22"/>
    <n v="0.37"/>
    <n v="8"/>
    <n v="1446"/>
    <n v="3"/>
    <s v="Amsterdam Westerpark"/>
    <s v="Entire home/aptWesterpark"/>
    <n v="87250"/>
    <n v="0.1"/>
  </r>
  <r>
    <s v="Amsterdam"/>
    <n v="2347301"/>
    <x v="2"/>
    <n v="52.388631672481999"/>
    <n v="4.8785382822874102"/>
    <x v="0"/>
    <n v="210"/>
    <n v="339"/>
    <n v="48"/>
    <n v="0.85"/>
    <n v="11"/>
    <n v="1571"/>
    <n v="3"/>
    <s v="Amsterdam Westerpark"/>
    <s v="Entire home/aptWesterpark"/>
    <n v="71190"/>
    <n v="0.1"/>
  </r>
  <r>
    <s v="Amsterdam"/>
    <n v="2482541"/>
    <x v="2"/>
    <n v="52.386132005429303"/>
    <n v="4.8768580258420497"/>
    <x v="0"/>
    <n v="300"/>
    <n v="271"/>
    <n v="41"/>
    <n v="0.75"/>
    <n v="11"/>
    <n v="1638"/>
    <n v="3"/>
    <s v="Amsterdam Westerpark"/>
    <s v="Entire home/aptWesterpark"/>
    <n v="81300"/>
    <n v="0.1"/>
  </r>
  <r>
    <s v="Amsterdam"/>
    <n v="2633218"/>
    <x v="2"/>
    <n v="52.374969225057498"/>
    <n v="4.8736148881362098"/>
    <x v="0"/>
    <n v="120"/>
    <n v="302"/>
    <n v="28"/>
    <n v="0.5"/>
    <n v="3"/>
    <n v="1698"/>
    <n v="3"/>
    <s v="Amsterdam Westerpark"/>
    <s v="Entire home/aptWesterpark"/>
    <n v="36240"/>
    <n v="0.1"/>
  </r>
  <r>
    <s v="Amsterdam"/>
    <n v="2647617"/>
    <x v="2"/>
    <n v="52.387822221039102"/>
    <n v="4.8733525518760796"/>
    <x v="0"/>
    <n v="110"/>
    <n v="148"/>
    <n v="41"/>
    <n v="0.72"/>
    <n v="98"/>
    <n v="1708"/>
    <n v="3"/>
    <s v="Amsterdam Westerpark"/>
    <s v="Entire home/aptWesterpark"/>
    <n v="16280"/>
    <n v="0.1"/>
  </r>
  <r>
    <s v="Amsterdam"/>
    <n v="3317436"/>
    <x v="2"/>
    <n v="52.385128341750701"/>
    <n v="4.8744259742403502"/>
    <x v="0"/>
    <n v="150"/>
    <n v="2"/>
    <n v="41"/>
    <n v="0.75"/>
    <n v="337"/>
    <n v="2086"/>
    <n v="3"/>
    <s v="Amsterdam Westerpark"/>
    <s v="Entire home/aptWesterpark"/>
    <n v="300"/>
    <n v="0.1"/>
  </r>
  <r>
    <s v="Amsterdam"/>
    <n v="3407896"/>
    <x v="2"/>
    <n v="52.373183660568301"/>
    <n v="4.8691360622711999"/>
    <x v="0"/>
    <n v="145"/>
    <n v="337"/>
    <n v="22"/>
    <n v="0.41"/>
    <n v="79"/>
    <n v="2155"/>
    <n v="3"/>
    <s v="Amsterdam Westerpark"/>
    <s v="Entire home/aptWesterpark"/>
    <n v="48865"/>
    <n v="0.1"/>
  </r>
  <r>
    <s v="Amsterdam"/>
    <n v="3470249"/>
    <x v="2"/>
    <n v="52.386499640605798"/>
    <n v="4.8823722559479501"/>
    <x v="0"/>
    <n v="175"/>
    <n v="34"/>
    <n v="19"/>
    <n v="0.36"/>
    <n v="144"/>
    <n v="2199"/>
    <n v="3"/>
    <s v="Amsterdam Westerpark"/>
    <s v="Entire home/aptWesterpark"/>
    <n v="5950"/>
    <n v="0.1"/>
  </r>
  <r>
    <s v="Amsterdam"/>
    <n v="3790963"/>
    <x v="2"/>
    <n v="52.383377265463601"/>
    <n v="4.87126523224154"/>
    <x v="0"/>
    <n v="74"/>
    <n v="242"/>
    <n v="13"/>
    <n v="0.25"/>
    <n v="12"/>
    <n v="2394"/>
    <n v="3"/>
    <s v="Amsterdam Westerpark"/>
    <s v="Entire home/aptWesterpark"/>
    <n v="17908"/>
    <n v="0.1"/>
  </r>
  <r>
    <s v="Amsterdam"/>
    <n v="3867834"/>
    <x v="2"/>
    <n v="52.377905427578902"/>
    <n v="4.8733498826064299"/>
    <x v="0"/>
    <n v="100"/>
    <n v="361"/>
    <n v="16"/>
    <n v="0.33"/>
    <n v="2"/>
    <n v="2451"/>
    <n v="3"/>
    <s v="Amsterdam Westerpark"/>
    <s v="Entire home/aptWesterpark"/>
    <n v="36100"/>
    <n v="0.1"/>
  </r>
  <r>
    <s v="Amsterdam"/>
    <n v="4228438"/>
    <x v="2"/>
    <n v="52.3849787204907"/>
    <n v="4.8736466002127896"/>
    <x v="0"/>
    <n v="159"/>
    <n v="204"/>
    <n v="28"/>
    <n v="0.68"/>
    <n v="101"/>
    <n v="2648"/>
    <n v="3"/>
    <s v="Amsterdam Westerpark"/>
    <s v="Entire home/aptWesterpark"/>
    <n v="32436"/>
    <n v="0.1"/>
  </r>
  <r>
    <s v="Amsterdam"/>
    <n v="4259593"/>
    <x v="2"/>
    <n v="52.384363526478097"/>
    <n v="4.8745529514304096"/>
    <x v="0"/>
    <n v="100"/>
    <n v="361"/>
    <n v="37"/>
    <n v="0.74"/>
    <n v="15"/>
    <n v="2665"/>
    <n v="3"/>
    <s v="Amsterdam Westerpark"/>
    <s v="Entire home/aptWesterpark"/>
    <n v="36100"/>
    <n v="0.1"/>
  </r>
  <r>
    <s v="Amsterdam"/>
    <n v="4515924"/>
    <x v="2"/>
    <n v="52.384065684784296"/>
    <n v="4.8773355778855398"/>
    <x v="0"/>
    <n v="169"/>
    <n v="21"/>
    <n v="5"/>
    <n v="0.11"/>
    <n v="246"/>
    <n v="2808"/>
    <n v="3"/>
    <s v="Amsterdam Westerpark"/>
    <s v="Entire home/aptWesterpark"/>
    <n v="3549"/>
    <n v="0.1"/>
  </r>
  <r>
    <s v="Amsterdam"/>
    <n v="4614017"/>
    <x v="2"/>
    <n v="52.392194553290899"/>
    <n v="4.8826543571870298"/>
    <x v="0"/>
    <n v="600"/>
    <n v="222"/>
    <n v="11"/>
    <n v="0.23"/>
    <n v="206"/>
    <n v="2862"/>
    <n v="3"/>
    <s v="Amsterdam Westerpark"/>
    <s v="Entire home/aptWesterpark"/>
    <n v="133200"/>
    <n v="0.1"/>
  </r>
  <r>
    <s v="Amsterdam"/>
    <n v="5822429"/>
    <x v="2"/>
    <n v="52.384550742164599"/>
    <n v="4.8733096797845299"/>
    <x v="0"/>
    <n v="140"/>
    <n v="59"/>
    <n v="51"/>
    <n v="1.1399999999999999"/>
    <n v="188"/>
    <n v="3442"/>
    <n v="3"/>
    <s v="Amsterdam Westerpark"/>
    <s v="Entire home/aptWesterpark"/>
    <n v="8260"/>
    <n v="0.1"/>
  </r>
  <r>
    <s v="Amsterdam"/>
    <n v="6068622"/>
    <x v="2"/>
    <n v="52.383030628475403"/>
    <n v="4.8709904184199999"/>
    <x v="0"/>
    <n v="110"/>
    <n v="239"/>
    <n v="200"/>
    <n v="4.63"/>
    <n v="75"/>
    <n v="3597"/>
    <n v="3"/>
    <s v="Amsterdam Westerpark"/>
    <s v="Entire home/aptWesterpark"/>
    <n v="26290"/>
    <n v="0.1"/>
  </r>
  <r>
    <s v="Amsterdam"/>
    <n v="6703133"/>
    <x v="2"/>
    <n v="52.389579738363999"/>
    <n v="4.8846623856472604"/>
    <x v="0"/>
    <n v="150"/>
    <n v="363"/>
    <n v="34"/>
    <n v="0.81"/>
    <n v="1"/>
    <n v="4046"/>
    <n v="3"/>
    <s v="Amsterdam Westerpark"/>
    <s v="Entire home/aptWesterpark"/>
    <n v="54450"/>
    <n v="0.1"/>
  </r>
  <r>
    <s v="Amsterdam"/>
    <n v="6745944"/>
    <x v="2"/>
    <n v="52.383325701655103"/>
    <n v="4.8744119339441001"/>
    <x v="0"/>
    <n v="80"/>
    <n v="356"/>
    <n v="53"/>
    <n v="1.26"/>
    <n v="1"/>
    <n v="4075"/>
    <n v="3"/>
    <s v="Amsterdam Westerpark"/>
    <s v="Entire home/aptWesterpark"/>
    <n v="28480"/>
    <n v="0.1"/>
  </r>
  <r>
    <s v="Amsterdam"/>
    <n v="6872756"/>
    <x v="2"/>
    <n v="52.392078520674502"/>
    <n v="4.8717883561626598"/>
    <x v="0"/>
    <n v="200"/>
    <n v="32"/>
    <n v="26"/>
    <n v="0.65"/>
    <n v="13"/>
    <n v="4169"/>
    <n v="3"/>
    <s v="Amsterdam Westerpark"/>
    <s v="Entire home/aptWesterpark"/>
    <n v="6400"/>
    <n v="0.1"/>
  </r>
  <r>
    <s v="Amsterdam"/>
    <n v="7471612"/>
    <x v="2"/>
    <n v="52.3934371386853"/>
    <n v="4.8702498528587501"/>
    <x v="0"/>
    <n v="175"/>
    <n v="2"/>
    <n v="21"/>
    <n v="0.53"/>
    <n v="356"/>
    <n v="4561"/>
    <n v="3"/>
    <s v="Amsterdam Westerpark"/>
    <s v="Entire home/aptWesterpark"/>
    <n v="350"/>
    <n v="0.1"/>
  </r>
  <r>
    <s v="Amsterdam"/>
    <n v="7820311"/>
    <x v="2"/>
    <n v="52.3779197049804"/>
    <n v="4.8730043563136896"/>
    <x v="0"/>
    <n v="130"/>
    <n v="344"/>
    <n v="38"/>
    <n v="0.95"/>
    <n v="26"/>
    <n v="4796"/>
    <n v="3"/>
    <s v="Amsterdam Westerpark"/>
    <s v="Entire home/aptWesterpark"/>
    <n v="44720"/>
    <n v="0.1"/>
  </r>
  <r>
    <s v="Amsterdam"/>
    <n v="8021127"/>
    <x v="2"/>
    <n v="52.3817616446062"/>
    <n v="4.8729977004979403"/>
    <x v="0"/>
    <n v="125"/>
    <n v="295"/>
    <n v="42"/>
    <n v="1.06"/>
    <n v="127"/>
    <n v="4911"/>
    <n v="3"/>
    <s v="Amsterdam Westerpark"/>
    <s v="Entire home/aptWesterpark"/>
    <n v="36875"/>
    <n v="0.1"/>
  </r>
  <r>
    <s v="Amsterdam"/>
    <n v="8110634"/>
    <x v="2"/>
    <n v="52.380676047448802"/>
    <n v="4.8684967936856598"/>
    <x v="0"/>
    <n v="180"/>
    <n v="357"/>
    <n v="7"/>
    <n v="0.49"/>
    <n v="9"/>
    <n v="4966"/>
    <n v="3"/>
    <s v="Amsterdam Westerpark"/>
    <s v="Entire home/aptWesterpark"/>
    <n v="64260"/>
    <n v="0.1"/>
  </r>
  <r>
    <s v="Amsterdam"/>
    <n v="8128245"/>
    <x v="2"/>
    <n v="52.375283446006101"/>
    <n v="4.87484373204639"/>
    <x v="0"/>
    <n v="125"/>
    <n v="358"/>
    <n v="52"/>
    <n v="1.33"/>
    <n v="9"/>
    <n v="4979"/>
    <n v="3"/>
    <s v="Amsterdam Westerpark"/>
    <s v="Entire home/aptWesterpark"/>
    <n v="44750"/>
    <n v="0.1"/>
  </r>
  <r>
    <s v="Amsterdam"/>
    <n v="8175848"/>
    <x v="2"/>
    <n v="52.384639599284"/>
    <n v="4.8729340537083399"/>
    <x v="0"/>
    <n v="115"/>
    <n v="304"/>
    <n v="46"/>
    <n v="1.18"/>
    <n v="11"/>
    <n v="5000"/>
    <n v="3"/>
    <s v="Amsterdam Westerpark"/>
    <s v="Entire home/aptWesterpark"/>
    <n v="34960"/>
    <n v="0.1"/>
  </r>
  <r>
    <s v="Amsterdam"/>
    <n v="8650253"/>
    <x v="2"/>
    <n v="52.391341511175597"/>
    <n v="4.8798000059146904"/>
    <x v="0"/>
    <n v="100"/>
    <n v="173"/>
    <n v="38"/>
    <n v="1.02"/>
    <n v="8"/>
    <n v="5264"/>
    <n v="3"/>
    <s v="Amsterdam Westerpark"/>
    <s v="Entire home/aptWesterpark"/>
    <n v="17300"/>
    <n v="0.1"/>
  </r>
  <r>
    <s v="Amsterdam"/>
    <n v="8700800"/>
    <x v="2"/>
    <n v="52.380264269595102"/>
    <n v="4.8699835674049297"/>
    <x v="0"/>
    <n v="110"/>
    <n v="30"/>
    <n v="13"/>
    <n v="0.62"/>
    <n v="1"/>
    <n v="5289"/>
    <n v="3"/>
    <s v="Amsterdam Westerpark"/>
    <s v="Entire home/aptWesterpark"/>
    <n v="3300"/>
    <n v="0.1"/>
  </r>
  <r>
    <s v="Amsterdam"/>
    <n v="8913666"/>
    <x v="2"/>
    <n v="52.3900251413828"/>
    <n v="4.8750070716465101"/>
    <x v="0"/>
    <n v="200"/>
    <n v="336"/>
    <n v="17"/>
    <n v="0.6"/>
    <n v="35"/>
    <n v="5411"/>
    <n v="3"/>
    <s v="Amsterdam Westerpark"/>
    <s v="Entire home/aptWesterpark"/>
    <n v="67200"/>
    <n v="0.1"/>
  </r>
  <r>
    <s v="Amsterdam"/>
    <n v="9363358"/>
    <x v="2"/>
    <n v="52.3922293049025"/>
    <n v="4.8688323828889599"/>
    <x v="0"/>
    <n v="175"/>
    <n v="12"/>
    <n v="8"/>
    <n v="0.23"/>
    <n v="356"/>
    <n v="5701"/>
    <n v="3"/>
    <s v="Amsterdam Westerpark"/>
    <s v="Entire home/aptWesterpark"/>
    <n v="2100"/>
    <n v="0.1"/>
  </r>
  <r>
    <s v="Amsterdam"/>
    <n v="9509498"/>
    <x v="2"/>
    <n v="52.373840585412303"/>
    <n v="4.8718313501367998"/>
    <x v="0"/>
    <n v="90"/>
    <n v="362"/>
    <n v="23"/>
    <n v="0.65"/>
    <n v="1"/>
    <n v="5787"/>
    <n v="3"/>
    <s v="Amsterdam Westerpark"/>
    <s v="Entire home/aptWesterpark"/>
    <n v="32580"/>
    <n v="0.1"/>
  </r>
  <r>
    <s v="Amsterdam"/>
    <n v="9544602"/>
    <x v="2"/>
    <n v="52.376099940577902"/>
    <n v="4.8760131319365403"/>
    <x v="0"/>
    <n v="150"/>
    <n v="364"/>
    <n v="15"/>
    <n v="0.47"/>
    <n v="8"/>
    <n v="5811"/>
    <n v="3"/>
    <s v="Amsterdam Westerpark"/>
    <s v="Entire home/aptWesterpark"/>
    <n v="54600"/>
    <n v="0.1"/>
  </r>
  <r>
    <s v="Amsterdam"/>
    <n v="9763557"/>
    <x v="2"/>
    <n v="52.379481358886501"/>
    <n v="4.8761705657686303"/>
    <x v="0"/>
    <n v="125"/>
    <n v="173"/>
    <n v="44"/>
    <n v="1.37"/>
    <n v="275"/>
    <n v="5950"/>
    <n v="3"/>
    <s v="Amsterdam Westerpark"/>
    <s v="Entire home/aptWesterpark"/>
    <n v="21625"/>
    <n v="0.1"/>
  </r>
  <r>
    <s v="Amsterdam"/>
    <n v="9921907"/>
    <x v="2"/>
    <n v="52.389327780462999"/>
    <n v="4.8799175151116296"/>
    <x v="0"/>
    <n v="110"/>
    <n v="342"/>
    <n v="19"/>
    <n v="0.56000000000000005"/>
    <n v="3"/>
    <n v="6046"/>
    <n v="3"/>
    <s v="Amsterdam Westerpark"/>
    <s v="Entire home/aptWesterpark"/>
    <n v="37620"/>
    <n v="0.1"/>
  </r>
  <r>
    <s v="Amsterdam"/>
    <n v="9932327"/>
    <x v="2"/>
    <n v="52.3844798785059"/>
    <n v="4.8810997718774098"/>
    <x v="0"/>
    <n v="250"/>
    <n v="349"/>
    <n v="13"/>
    <n v="0.37"/>
    <n v="5"/>
    <n v="6057"/>
    <n v="3"/>
    <s v="Amsterdam Westerpark"/>
    <s v="Entire home/aptWesterpark"/>
    <n v="87250"/>
    <n v="0.1"/>
  </r>
  <r>
    <s v="Amsterdam"/>
    <n v="10217568"/>
    <x v="2"/>
    <n v="52.380884351034098"/>
    <n v="4.8775564804924603"/>
    <x v="0"/>
    <n v="100"/>
    <n v="108"/>
    <n v="35"/>
    <n v="1.03"/>
    <n v="187"/>
    <n v="6244"/>
    <n v="3"/>
    <s v="Amsterdam Westerpark"/>
    <s v="Entire home/aptWesterpark"/>
    <n v="10800"/>
    <n v="0.1"/>
  </r>
  <r>
    <s v="Amsterdam"/>
    <n v="10483772"/>
    <x v="2"/>
    <n v="52.387944732507798"/>
    <n v="4.88254188671287"/>
    <x v="0"/>
    <n v="175"/>
    <n v="17"/>
    <n v="9"/>
    <n v="0.3"/>
    <n v="308"/>
    <n v="6358"/>
    <n v="3"/>
    <s v="Amsterdam Westerpark"/>
    <s v="Entire home/aptWesterpark"/>
    <n v="2975"/>
    <n v="0.1"/>
  </r>
  <r>
    <s v="Amsterdam"/>
    <n v="11426523"/>
    <x v="2"/>
    <n v="52.382447262198198"/>
    <n v="4.87672480585677"/>
    <x v="0"/>
    <n v="115"/>
    <n v="336"/>
    <n v="27"/>
    <n v="0.81"/>
    <n v="56"/>
    <n v="6792"/>
    <n v="3"/>
    <s v="Amsterdam Westerpark"/>
    <s v="Entire home/aptWesterpark"/>
    <n v="38640"/>
    <n v="0.1"/>
  </r>
  <r>
    <s v="Amsterdam"/>
    <n v="11524410"/>
    <x v="2"/>
    <n v="52.382254712310598"/>
    <n v="4.8726730697863703"/>
    <x v="0"/>
    <n v="125"/>
    <n v="329"/>
    <n v="19"/>
    <n v="0.61"/>
    <n v="9"/>
    <n v="6834"/>
    <n v="3"/>
    <s v="Amsterdam Westerpark"/>
    <s v="Entire home/aptWesterpark"/>
    <n v="41125"/>
    <n v="0.1"/>
  </r>
  <r>
    <s v="Amsterdam"/>
    <n v="12930054"/>
    <x v="2"/>
    <n v="52.382228874403303"/>
    <n v="4.8730523425591104"/>
    <x v="0"/>
    <n v="150"/>
    <n v="145"/>
    <n v="12"/>
    <n v="0.39"/>
    <n v="357"/>
    <n v="7682"/>
    <n v="3"/>
    <s v="Amsterdam Westerpark"/>
    <s v="Entire home/aptWesterpark"/>
    <n v="21750"/>
    <n v="0.1"/>
  </r>
  <r>
    <s v="Amsterdam"/>
    <n v="13167309"/>
    <x v="2"/>
    <n v="52.384857878139101"/>
    <n v="4.8653532531152104"/>
    <x v="0"/>
    <n v="130"/>
    <n v="340"/>
    <n v="32"/>
    <n v="1.05"/>
    <n v="8"/>
    <n v="7908"/>
    <n v="3"/>
    <s v="Amsterdam Westerpark"/>
    <s v="Entire home/aptWesterpark"/>
    <n v="44200"/>
    <n v="0.1"/>
  </r>
  <r>
    <s v="Amsterdam"/>
    <n v="13216269"/>
    <x v="2"/>
    <n v="52.385208160904"/>
    <n v="4.8695518844443901"/>
    <x v="0"/>
    <n v="275"/>
    <n v="275"/>
    <n v="6"/>
    <n v="0.23"/>
    <n v="17"/>
    <n v="7943"/>
    <n v="3"/>
    <s v="Amsterdam Westerpark"/>
    <s v="Entire home/aptWesterpark"/>
    <n v="75625"/>
    <n v="0.1"/>
  </r>
  <r>
    <s v="Amsterdam"/>
    <n v="13306761"/>
    <x v="2"/>
    <n v="52.389321748057299"/>
    <n v="4.8865801068163002"/>
    <x v="0"/>
    <n v="90"/>
    <n v="361"/>
    <n v="24"/>
    <n v="0.81"/>
    <n v="20"/>
    <n v="8028"/>
    <n v="3"/>
    <s v="Amsterdam Westerpark"/>
    <s v="Entire home/aptWesterpark"/>
    <n v="32490"/>
    <n v="0.1"/>
  </r>
  <r>
    <s v="Amsterdam"/>
    <n v="13393840"/>
    <x v="2"/>
    <n v="52.376830165809302"/>
    <n v="4.8755583703884904"/>
    <x v="0"/>
    <n v="220"/>
    <n v="362"/>
    <n v="11"/>
    <n v="0.38"/>
    <n v="9"/>
    <n v="8124"/>
    <n v="3"/>
    <s v="Amsterdam Westerpark"/>
    <s v="Entire home/aptWesterpark"/>
    <n v="79640"/>
    <n v="0.1"/>
  </r>
  <r>
    <s v="Amsterdam"/>
    <n v="13419312"/>
    <x v="2"/>
    <n v="52.383371243278702"/>
    <n v="4.8729282876163902"/>
    <x v="0"/>
    <n v="120"/>
    <n v="336"/>
    <n v="37"/>
    <n v="1.34"/>
    <n v="21"/>
    <n v="8147"/>
    <n v="3"/>
    <s v="Amsterdam Westerpark"/>
    <s v="Entire home/aptWesterpark"/>
    <n v="40320"/>
    <n v="0.1"/>
  </r>
  <r>
    <s v="Amsterdam"/>
    <n v="13425006"/>
    <x v="2"/>
    <n v="52.376808121740901"/>
    <n v="4.87021418992886"/>
    <x v="0"/>
    <n v="160"/>
    <n v="338"/>
    <n v="21"/>
    <n v="0.72"/>
    <n v="55"/>
    <n v="8160"/>
    <n v="3"/>
    <s v="Amsterdam Westerpark"/>
    <s v="Entire home/aptWesterpark"/>
    <n v="54080"/>
    <n v="0.1"/>
  </r>
  <r>
    <s v="Amsterdam"/>
    <n v="13819877"/>
    <x v="2"/>
    <n v="52.388578924291402"/>
    <n v="4.8788653802080901"/>
    <x v="0"/>
    <n v="150"/>
    <n v="209"/>
    <n v="21"/>
    <n v="0.72"/>
    <n v="219"/>
    <n v="8616"/>
    <n v="3"/>
    <s v="Amsterdam Westerpark"/>
    <s v="Entire home/aptWesterpark"/>
    <n v="31350"/>
    <n v="0.1"/>
  </r>
  <r>
    <s v="Amsterdam"/>
    <n v="14166765"/>
    <x v="2"/>
    <n v="52.391059990942701"/>
    <n v="4.8911828306462999"/>
    <x v="0"/>
    <n v="115"/>
    <n v="352"/>
    <n v="13"/>
    <n v="0.48"/>
    <n v="52"/>
    <n v="9027"/>
    <n v="3"/>
    <s v="Amsterdam Westerpark"/>
    <s v="Entire home/aptWesterpark"/>
    <n v="40480"/>
    <n v="0.1"/>
  </r>
  <r>
    <s v="Amsterdam"/>
    <n v="14358697"/>
    <x v="2"/>
    <n v="52.3772427718297"/>
    <n v="4.8718098181510703"/>
    <x v="0"/>
    <n v="100"/>
    <n v="292"/>
    <n v="10"/>
    <n v="0.36"/>
    <n v="9"/>
    <n v="9227"/>
    <n v="3"/>
    <s v="Amsterdam Westerpark"/>
    <s v="Entire home/aptWesterpark"/>
    <n v="29200"/>
    <n v="0.1"/>
  </r>
  <r>
    <s v="Amsterdam"/>
    <n v="14495988"/>
    <x v="2"/>
    <n v="52.374740777417202"/>
    <n v="4.8735963935089099"/>
    <x v="0"/>
    <n v="250"/>
    <n v="351"/>
    <n v="8"/>
    <n v="0.3"/>
    <n v="33"/>
    <n v="9319"/>
    <n v="3"/>
    <s v="Amsterdam Westerpark"/>
    <s v="Entire home/aptWesterpark"/>
    <n v="87750"/>
    <n v="0.1"/>
  </r>
  <r>
    <s v="Amsterdam"/>
    <n v="14566624"/>
    <x v="2"/>
    <n v="52.380960571283602"/>
    <n v="4.8767259507535199"/>
    <x v="0"/>
    <n v="130"/>
    <n v="236"/>
    <n v="17"/>
    <n v="0.93"/>
    <n v="52"/>
    <n v="9366"/>
    <n v="3"/>
    <s v="Amsterdam Westerpark"/>
    <s v="Entire home/aptWesterpark"/>
    <n v="30680"/>
    <n v="0.1"/>
  </r>
  <r>
    <s v="Amsterdam"/>
    <n v="14946034"/>
    <x v="2"/>
    <n v="52.374277329933904"/>
    <n v="4.8711501269159703"/>
    <x v="0"/>
    <n v="80"/>
    <n v="364"/>
    <n v="14"/>
    <n v="0.54"/>
    <n v="4"/>
    <n v="9592"/>
    <n v="3"/>
    <s v="Amsterdam Westerpark"/>
    <s v="Entire home/aptWesterpark"/>
    <n v="29120"/>
    <n v="0.1"/>
  </r>
  <r>
    <s v="Amsterdam"/>
    <n v="15678365"/>
    <x v="2"/>
    <n v="52.383884859356002"/>
    <n v="4.8793663670556198"/>
    <x v="0"/>
    <n v="150"/>
    <n v="1"/>
    <n v="5"/>
    <n v="0.25"/>
    <n v="81"/>
    <n v="10048"/>
    <n v="3"/>
    <s v="Amsterdam Westerpark"/>
    <s v="Entire home/aptWesterpark"/>
    <n v="150"/>
    <n v="0.1"/>
  </r>
  <r>
    <s v="Amsterdam"/>
    <n v="16095302"/>
    <x v="2"/>
    <n v="52.3892292239642"/>
    <n v="4.8818143320028904"/>
    <x v="0"/>
    <n v="110"/>
    <n v="360"/>
    <n v="15"/>
    <n v="0.64"/>
    <n v="13"/>
    <n v="10310"/>
    <n v="3"/>
    <s v="Amsterdam Westerpark"/>
    <s v="Entire home/aptWesterpark"/>
    <n v="39600"/>
    <n v="0.1"/>
  </r>
  <r>
    <s v="Amsterdam"/>
    <n v="16115206"/>
    <x v="2"/>
    <n v="52.384781425634401"/>
    <n v="4.8754739939207896"/>
    <x v="0"/>
    <n v="350"/>
    <n v="274"/>
    <n v="0"/>
    <m/>
    <n v="90"/>
    <n v="10326"/>
    <n v="3"/>
    <s v="Amsterdam Westerpark"/>
    <s v="Entire home/aptWesterpark"/>
    <n v="95900"/>
    <n v="0.1"/>
  </r>
  <r>
    <s v="Amsterdam"/>
    <n v="16153200"/>
    <x v="2"/>
    <n v="52.382635225078602"/>
    <n v="4.8763327909271998"/>
    <x v="0"/>
    <n v="160"/>
    <n v="359"/>
    <n v="27"/>
    <n v="1.1499999999999999"/>
    <n v="6"/>
    <n v="10352"/>
    <n v="3"/>
    <s v="Amsterdam Westerpark"/>
    <s v="Entire home/aptWesterpark"/>
    <n v="57440"/>
    <n v="0.1"/>
  </r>
  <r>
    <s v="Amsterdam"/>
    <n v="16286936"/>
    <x v="2"/>
    <n v="52.382505052768003"/>
    <n v="4.8719629802450903"/>
    <x v="0"/>
    <n v="99"/>
    <n v="364"/>
    <n v="12"/>
    <n v="0.51"/>
    <n v="58"/>
    <n v="10464"/>
    <n v="3"/>
    <s v="Amsterdam Westerpark"/>
    <s v="Entire home/aptWesterpark"/>
    <n v="36036"/>
    <n v="0.1"/>
  </r>
  <r>
    <s v="Amsterdam"/>
    <n v="16344860"/>
    <x v="2"/>
    <n v="52.375317743764803"/>
    <n v="4.8740413747640199"/>
    <x v="0"/>
    <n v="156"/>
    <n v="302"/>
    <n v="4"/>
    <n v="0.17"/>
    <n v="3"/>
    <n v="10514"/>
    <n v="3"/>
    <s v="Amsterdam Westerpark"/>
    <s v="Entire home/aptWesterpark"/>
    <n v="47112"/>
    <n v="0.1"/>
  </r>
  <r>
    <s v="Amsterdam"/>
    <n v="16529952"/>
    <x v="2"/>
    <n v="52.379414281861003"/>
    <n v="4.8768334313730097"/>
    <x v="0"/>
    <n v="109"/>
    <n v="269"/>
    <n v="20"/>
    <n v="0.99"/>
    <n v="63"/>
    <n v="10651"/>
    <n v="3"/>
    <s v="Amsterdam Westerpark"/>
    <s v="Entire home/aptWesterpark"/>
    <n v="29321"/>
    <n v="0.1"/>
  </r>
  <r>
    <s v="Amsterdam"/>
    <n v="16982844"/>
    <x v="2"/>
    <n v="52.375043620209603"/>
    <n v="4.8702471156157996"/>
    <x v="0"/>
    <n v="120"/>
    <n v="356"/>
    <n v="2"/>
    <n v="0.09"/>
    <n v="313"/>
    <n v="10919"/>
    <n v="3"/>
    <s v="Amsterdam Westerpark"/>
    <s v="Entire home/aptWesterpark"/>
    <n v="42720"/>
    <n v="0.1"/>
  </r>
  <r>
    <s v="Amsterdam"/>
    <n v="16996727"/>
    <x v="2"/>
    <n v="52.379458037513402"/>
    <n v="4.8771093141902302"/>
    <x v="0"/>
    <n v="200"/>
    <n v="356"/>
    <n v="15"/>
    <n v="0.68"/>
    <n v="13"/>
    <n v="10930"/>
    <n v="3"/>
    <s v="Amsterdam Westerpark"/>
    <s v="Entire home/aptWesterpark"/>
    <n v="71200"/>
    <n v="0.1"/>
  </r>
  <r>
    <s v="Amsterdam"/>
    <n v="17246643"/>
    <x v="2"/>
    <n v="52.383525920237403"/>
    <n v="4.8711522354640104"/>
    <x v="0"/>
    <n v="175"/>
    <n v="355"/>
    <n v="16"/>
    <n v="1"/>
    <n v="107"/>
    <n v="11057"/>
    <n v="3"/>
    <s v="Amsterdam Westerpark"/>
    <s v="Entire home/aptWesterpark"/>
    <n v="62125"/>
    <n v="0.1"/>
  </r>
  <r>
    <s v="Amsterdam"/>
    <n v="17440153"/>
    <x v="2"/>
    <n v="52.377051190073502"/>
    <n v="4.8721015918634798"/>
    <x v="0"/>
    <n v="180"/>
    <n v="344"/>
    <n v="8"/>
    <n v="0.71"/>
    <n v="24"/>
    <n v="11163"/>
    <n v="3"/>
    <s v="Amsterdam Westerpark"/>
    <s v="Entire home/aptWesterpark"/>
    <n v="61920"/>
    <n v="0.1"/>
  </r>
  <r>
    <s v="Amsterdam"/>
    <n v="17487828"/>
    <x v="2"/>
    <n v="52.379808798864502"/>
    <n v="4.8783905381588903"/>
    <x v="0"/>
    <n v="200"/>
    <n v="332"/>
    <n v="2"/>
    <n v="0.11"/>
    <n v="140"/>
    <n v="11192"/>
    <n v="3"/>
    <s v="Amsterdam Westerpark"/>
    <s v="Entire home/aptWesterpark"/>
    <n v="66400"/>
    <n v="0.1"/>
  </r>
  <r>
    <s v="Amsterdam"/>
    <n v="17821445"/>
    <x v="2"/>
    <n v="52.384091118625101"/>
    <n v="4.87789955479297"/>
    <x v="0"/>
    <n v="240"/>
    <n v="139"/>
    <n v="27"/>
    <n v="1.42"/>
    <n v="249"/>
    <n v="11411"/>
    <n v="3"/>
    <s v="Amsterdam Westerpark"/>
    <s v="Entire home/aptWesterpark"/>
    <n v="33360"/>
    <n v="0.1"/>
  </r>
  <r>
    <s v="Amsterdam"/>
    <n v="18045319"/>
    <x v="2"/>
    <n v="52.3796376196753"/>
    <n v="4.8703137345009102"/>
    <x v="0"/>
    <n v="110"/>
    <n v="340"/>
    <n v="13"/>
    <n v="0.68"/>
    <n v="1"/>
    <n v="11566"/>
    <n v="3"/>
    <s v="Amsterdam Westerpark"/>
    <s v="Entire home/aptWesterpark"/>
    <n v="37400"/>
    <n v="0.1"/>
  </r>
  <r>
    <s v="Amsterdam"/>
    <n v="19107793"/>
    <x v="2"/>
    <n v="52.375120782391697"/>
    <n v="4.8673687045745"/>
    <x v="0"/>
    <n v="109"/>
    <n v="359"/>
    <n v="21"/>
    <n v="1.1599999999999999"/>
    <n v="19"/>
    <n v="12497"/>
    <n v="3"/>
    <s v="Amsterdam Westerpark"/>
    <s v="Entire home/aptWesterpark"/>
    <n v="39131"/>
    <n v="0.1"/>
  </r>
  <r>
    <s v="Amsterdam"/>
    <n v="19406497"/>
    <x v="2"/>
    <n v="52.3906822908463"/>
    <n v="4.8822826600689"/>
    <x v="0"/>
    <n v="149"/>
    <n v="337"/>
    <n v="10"/>
    <n v="2.13"/>
    <n v="15"/>
    <n v="12765"/>
    <n v="3"/>
    <s v="Amsterdam Westerpark"/>
    <s v="Entire home/aptWesterpark"/>
    <n v="50213"/>
    <n v="0.1"/>
  </r>
  <r>
    <s v="Amsterdam"/>
    <n v="19448312"/>
    <x v="2"/>
    <n v="52.379504804005101"/>
    <n v="4.8693508400799503"/>
    <x v="0"/>
    <n v="120"/>
    <n v="17"/>
    <n v="10"/>
    <n v="0.67"/>
    <n v="172"/>
    <n v="12801"/>
    <n v="3"/>
    <s v="Amsterdam Westerpark"/>
    <s v="Entire home/aptWesterpark"/>
    <n v="2040"/>
    <n v="0.1"/>
  </r>
  <r>
    <s v="Amsterdam"/>
    <n v="19861238"/>
    <x v="2"/>
    <n v="52.384354333479799"/>
    <n v="4.8763293847153202"/>
    <x v="0"/>
    <n v="225"/>
    <n v="209"/>
    <n v="28"/>
    <n v="1.7"/>
    <n v="315"/>
    <n v="13210"/>
    <n v="3"/>
    <s v="Amsterdam Westerpark"/>
    <s v="Entire home/aptWesterpark"/>
    <n v="47025"/>
    <n v="0.1"/>
  </r>
  <r>
    <s v="Amsterdam"/>
    <n v="20152694"/>
    <x v="2"/>
    <n v="52.376721257322501"/>
    <n v="4.87629098263176"/>
    <x v="0"/>
    <n v="290"/>
    <n v="352"/>
    <n v="5"/>
    <n v="0.32"/>
    <n v="13"/>
    <n v="13514"/>
    <n v="3"/>
    <s v="Amsterdam Westerpark"/>
    <s v="Entire home/aptWesterpark"/>
    <n v="102080"/>
    <n v="0.1"/>
  </r>
  <r>
    <s v="Amsterdam"/>
    <n v="20190961"/>
    <x v="2"/>
    <n v="52.389780750548901"/>
    <n v="4.8895632295742297"/>
    <x v="0"/>
    <n v="400"/>
    <n v="339"/>
    <n v="20"/>
    <n v="1.25"/>
    <n v="12"/>
    <n v="13557"/>
    <n v="3"/>
    <s v="Amsterdam Westerpark"/>
    <s v="Entire home/aptWesterpark"/>
    <n v="135600"/>
    <n v="0.1"/>
  </r>
  <r>
    <s v="Amsterdam"/>
    <n v="20450735"/>
    <x v="2"/>
    <n v="52.3843088574219"/>
    <n v="4.8789104292628798"/>
    <x v="0"/>
    <n v="160"/>
    <n v="326"/>
    <n v="18"/>
    <n v="1.1599999999999999"/>
    <n v="4"/>
    <n v="13743"/>
    <n v="3"/>
    <s v="Amsterdam Westerpark"/>
    <s v="Entire home/aptWesterpark"/>
    <n v="52160"/>
    <n v="0.1"/>
  </r>
  <r>
    <s v="Amsterdam"/>
    <n v="21050076"/>
    <x v="2"/>
    <n v="52.377670256802901"/>
    <n v="4.8753704971782499"/>
    <x v="0"/>
    <n v="100"/>
    <n v="344"/>
    <n v="19"/>
    <n v="1.32"/>
    <n v="51"/>
    <n v="14194"/>
    <n v="3"/>
    <s v="Amsterdam Westerpark"/>
    <s v="Entire home/aptWesterpark"/>
    <n v="34400"/>
    <n v="0.1"/>
  </r>
  <r>
    <s v="Amsterdam"/>
    <n v="21050762"/>
    <x v="2"/>
    <n v="52.374866347088698"/>
    <n v="4.8733823986716702"/>
    <x v="0"/>
    <n v="125"/>
    <n v="360"/>
    <n v="14"/>
    <n v="1.02"/>
    <n v="9"/>
    <n v="14195"/>
    <n v="3"/>
    <s v="Amsterdam Westerpark"/>
    <s v="Entire home/aptWesterpark"/>
    <n v="45000"/>
    <n v="0.1"/>
  </r>
  <r>
    <s v="Amsterdam"/>
    <n v="21747606"/>
    <x v="2"/>
    <n v="52.377940230773497"/>
    <n v="4.8761421755244898"/>
    <x v="0"/>
    <n v="200"/>
    <n v="360"/>
    <n v="7"/>
    <n v="0.56000000000000005"/>
    <n v="9"/>
    <n v="14781"/>
    <n v="3"/>
    <s v="Amsterdam Westerpark"/>
    <s v="Entire home/aptWesterpark"/>
    <n v="72000"/>
    <n v="0.1"/>
  </r>
  <r>
    <s v="Amsterdam"/>
    <n v="22062268"/>
    <x v="2"/>
    <n v="52.384525792362297"/>
    <n v="4.8711422333861103"/>
    <x v="0"/>
    <n v="250"/>
    <n v="278"/>
    <n v="6"/>
    <n v="0.72"/>
    <n v="119"/>
    <n v="15046"/>
    <n v="3"/>
    <s v="Amsterdam Westerpark"/>
    <s v="Entire home/aptWesterpark"/>
    <n v="69500"/>
    <n v="0.1"/>
  </r>
  <r>
    <s v="Amsterdam"/>
    <n v="184282"/>
    <x v="7"/>
    <n v="52.363213242394501"/>
    <n v="4.8890514243342604"/>
    <x v="0"/>
    <n v="230"/>
    <n v="76"/>
    <n v="158"/>
    <n v="1.84"/>
    <n v="338"/>
    <n v="86"/>
    <n v="3"/>
    <s v="Amsterdam Centrum-Oost"/>
    <s v="Entire home/aptCentrum-Oost"/>
    <n v="17480"/>
    <n v="0.1"/>
  </r>
  <r>
    <s v="Amsterdam"/>
    <n v="367107"/>
    <x v="7"/>
    <n v="52.362482395341402"/>
    <n v="4.9020408408005096"/>
    <x v="0"/>
    <n v="170"/>
    <n v="332"/>
    <n v="6"/>
    <n v="0.15"/>
    <n v="8"/>
    <n v="199"/>
    <n v="3"/>
    <s v="Amsterdam Centrum-Oost"/>
    <s v="Entire home/aptCentrum-Oost"/>
    <n v="56440"/>
    <n v="0.1"/>
  </r>
  <r>
    <s v="Amsterdam"/>
    <n v="378523"/>
    <x v="7"/>
    <n v="52.372130969991701"/>
    <n v="4.9037882171024201"/>
    <x v="0"/>
    <n v="280"/>
    <n v="261"/>
    <n v="88"/>
    <n v="1.1599999999999999"/>
    <n v="152"/>
    <n v="203"/>
    <n v="3"/>
    <s v="Amsterdam Centrum-Oost"/>
    <s v="Entire home/aptCentrum-Oost"/>
    <n v="73080"/>
    <n v="0.1"/>
  </r>
  <r>
    <s v="Amsterdam"/>
    <n v="505012"/>
    <x v="7"/>
    <n v="52.364015705669303"/>
    <n v="4.8875789378159302"/>
    <x v="0"/>
    <n v="299"/>
    <n v="239"/>
    <n v="54"/>
    <n v="0.72"/>
    <n v="163"/>
    <n v="270"/>
    <n v="3"/>
    <s v="Amsterdam Centrum-Oost"/>
    <s v="Entire home/aptCentrum-Oost"/>
    <n v="71461"/>
    <n v="0.1"/>
  </r>
  <r>
    <s v="Amsterdam"/>
    <n v="539036"/>
    <x v="7"/>
    <n v="52.362658279952299"/>
    <n v="4.9097670789987502"/>
    <x v="0"/>
    <n v="288"/>
    <n v="79"/>
    <n v="58"/>
    <n v="0.76"/>
    <n v="99"/>
    <n v="292"/>
    <n v="3"/>
    <s v="Amsterdam Centrum-Oost"/>
    <s v="Entire home/aptCentrum-Oost"/>
    <n v="22752"/>
    <n v="0.1"/>
  </r>
  <r>
    <s v="Amsterdam"/>
    <n v="588020"/>
    <x v="7"/>
    <n v="52.3708957983917"/>
    <n v="4.9130834660064"/>
    <x v="0"/>
    <n v="300"/>
    <n v="144"/>
    <n v="103"/>
    <n v="2.2200000000000002"/>
    <n v="216"/>
    <n v="338"/>
    <n v="3"/>
    <s v="Amsterdam Centrum-Oost"/>
    <s v="Entire home/aptCentrum-Oost"/>
    <n v="43200"/>
    <n v="0.1"/>
  </r>
  <r>
    <s v="Amsterdam"/>
    <n v="728144"/>
    <x v="7"/>
    <n v="52.360931480103297"/>
    <n v="4.8980193021562002"/>
    <x v="0"/>
    <n v="300"/>
    <n v="187"/>
    <n v="93"/>
    <n v="1.26"/>
    <n v="7"/>
    <n v="476"/>
    <n v="3"/>
    <s v="Amsterdam Centrum-Oost"/>
    <s v="Entire home/aptCentrum-Oost"/>
    <n v="56100"/>
    <n v="0.1"/>
  </r>
  <r>
    <s v="Amsterdam"/>
    <n v="754613"/>
    <x v="7"/>
    <n v="52.3735697259159"/>
    <n v="4.9042491335565304"/>
    <x v="0"/>
    <n v="250"/>
    <n v="298"/>
    <n v="188"/>
    <n v="2.65"/>
    <n v="52"/>
    <n v="512"/>
    <n v="3"/>
    <s v="Amsterdam Centrum-Oost"/>
    <s v="Entire home/aptCentrum-Oost"/>
    <n v="74500"/>
    <n v="0.1"/>
  </r>
  <r>
    <s v="Amsterdam"/>
    <n v="891695"/>
    <x v="7"/>
    <n v="52.362552616622203"/>
    <n v="4.8863099916674999"/>
    <x v="0"/>
    <n v="198"/>
    <n v="296"/>
    <n v="110"/>
    <n v="1.58"/>
    <n v="64"/>
    <n v="657"/>
    <n v="3"/>
    <s v="Amsterdam Centrum-Oost"/>
    <s v="Entire home/aptCentrum-Oost"/>
    <n v="58608"/>
    <n v="0.1"/>
  </r>
  <r>
    <s v="Amsterdam"/>
    <n v="996112"/>
    <x v="7"/>
    <n v="52.363750422874602"/>
    <n v="4.8848647483437402"/>
    <x v="0"/>
    <n v="300"/>
    <n v="363"/>
    <n v="18"/>
    <n v="0.27"/>
    <n v="361"/>
    <n v="715"/>
    <n v="3"/>
    <s v="Amsterdam Centrum-Oost"/>
    <s v="Entire home/aptCentrum-Oost"/>
    <n v="108900"/>
    <n v="0.1"/>
  </r>
  <r>
    <s v="Amsterdam"/>
    <n v="1010056"/>
    <x v="7"/>
    <n v="52.371131185642497"/>
    <n v="4.9098339267813298"/>
    <x v="0"/>
    <n v="210"/>
    <n v="106"/>
    <n v="123"/>
    <n v="1.79"/>
    <n v="322"/>
    <n v="727"/>
    <n v="3"/>
    <s v="Amsterdam Centrum-Oost"/>
    <s v="Entire home/aptCentrum-Oost"/>
    <n v="22260"/>
    <n v="0.1"/>
  </r>
  <r>
    <s v="Amsterdam"/>
    <n v="1097121"/>
    <x v="7"/>
    <n v="52.368308842227499"/>
    <n v="4.9095905637089396"/>
    <x v="0"/>
    <n v="542"/>
    <n v="27"/>
    <n v="19"/>
    <n v="0.32"/>
    <n v="214"/>
    <n v="801"/>
    <n v="3"/>
    <s v="Amsterdam Centrum-Oost"/>
    <s v="Entire home/aptCentrum-Oost"/>
    <n v="14634"/>
    <n v="0.1"/>
  </r>
  <r>
    <s v="Amsterdam"/>
    <n v="1102846"/>
    <x v="7"/>
    <n v="52.3641182723348"/>
    <n v="4.9038599754644796"/>
    <x v="0"/>
    <n v="150"/>
    <n v="354"/>
    <n v="84"/>
    <n v="1.23"/>
    <n v="14"/>
    <n v="811"/>
    <n v="3"/>
    <s v="Amsterdam Centrum-Oost"/>
    <s v="Entire home/aptCentrum-Oost"/>
    <n v="53100"/>
    <n v="0.1"/>
  </r>
  <r>
    <s v="Amsterdam"/>
    <n v="1149289"/>
    <x v="7"/>
    <n v="52.369378782236097"/>
    <n v="4.91982835673564"/>
    <x v="0"/>
    <n v="105"/>
    <n v="30"/>
    <n v="84"/>
    <n v="1.26"/>
    <n v="222"/>
    <n v="845"/>
    <n v="3"/>
    <s v="Amsterdam Centrum-Oost"/>
    <s v="Entire home/aptCentrum-Oost"/>
    <n v="3150"/>
    <n v="0.1"/>
  </r>
  <r>
    <s v="Amsterdam"/>
    <n v="1339705"/>
    <x v="7"/>
    <n v="52.363759997283601"/>
    <n v="4.8941944100945802"/>
    <x v="0"/>
    <n v="395"/>
    <n v="28"/>
    <n v="44"/>
    <n v="0.78"/>
    <n v="330"/>
    <n v="991"/>
    <n v="3"/>
    <s v="Amsterdam Centrum-Oost"/>
    <s v="Entire home/aptCentrum-Oost"/>
    <n v="11060"/>
    <n v="0.1"/>
  </r>
  <r>
    <s v="Amsterdam"/>
    <n v="1354077"/>
    <x v="7"/>
    <n v="52.370248903005901"/>
    <n v="4.9038756908786896"/>
    <x v="0"/>
    <n v="135"/>
    <n v="265"/>
    <n v="45"/>
    <n v="0.72"/>
    <n v="33"/>
    <n v="1000"/>
    <n v="3"/>
    <s v="Amsterdam Centrum-Oost"/>
    <s v="Entire home/aptCentrum-Oost"/>
    <n v="35775"/>
    <n v="0.1"/>
  </r>
  <r>
    <s v="Amsterdam"/>
    <n v="1463449"/>
    <x v="7"/>
    <n v="52.361119417951699"/>
    <n v="4.90483360714562"/>
    <x v="0"/>
    <n v="249"/>
    <n v="222"/>
    <n v="68"/>
    <n v="1.1100000000000001"/>
    <n v="141"/>
    <n v="1081"/>
    <n v="3"/>
    <s v="Amsterdam Centrum-Oost"/>
    <s v="Entire home/aptCentrum-Oost"/>
    <n v="55278"/>
    <n v="0.1"/>
  </r>
  <r>
    <s v="Amsterdam"/>
    <n v="1501469"/>
    <x v="7"/>
    <n v="52.369670384856597"/>
    <n v="4.9000453906125196"/>
    <x v="0"/>
    <n v="335"/>
    <n v="20"/>
    <n v="72"/>
    <n v="1.1299999999999999"/>
    <n v="268"/>
    <n v="1105"/>
    <n v="3"/>
    <s v="Amsterdam Centrum-Oost"/>
    <s v="Entire home/aptCentrum-Oost"/>
    <n v="6700"/>
    <n v="0.1"/>
  </r>
  <r>
    <s v="Amsterdam"/>
    <n v="1798945"/>
    <x v="7"/>
    <n v="52.362879878342198"/>
    <n v="4.89885387034772"/>
    <x v="0"/>
    <n v="289"/>
    <n v="346"/>
    <n v="81"/>
    <n v="1.69"/>
    <n v="364"/>
    <n v="1277"/>
    <n v="3"/>
    <s v="Amsterdam Centrum-Oost"/>
    <s v="Entire home/aptCentrum-Oost"/>
    <n v="99994"/>
    <n v="0.1"/>
  </r>
  <r>
    <s v="Amsterdam"/>
    <n v="1891590"/>
    <x v="7"/>
    <n v="52.365650677333399"/>
    <n v="4.9096899172448403"/>
    <x v="0"/>
    <n v="200"/>
    <n v="30"/>
    <n v="76"/>
    <n v="1.36"/>
    <n v="26"/>
    <n v="1329"/>
    <n v="3"/>
    <s v="Amsterdam Centrum-Oost"/>
    <s v="Entire home/aptCentrum-Oost"/>
    <n v="6000"/>
    <n v="0.1"/>
  </r>
  <r>
    <s v="Amsterdam"/>
    <n v="2334288"/>
    <x v="7"/>
    <n v="52.361028103212298"/>
    <n v="4.8944104710502003"/>
    <x v="0"/>
    <n v="139"/>
    <n v="245"/>
    <n v="85"/>
    <n v="1.51"/>
    <n v="1"/>
    <n v="1560"/>
    <n v="3"/>
    <s v="Amsterdam Centrum-Oost"/>
    <s v="Entire home/aptCentrum-Oost"/>
    <n v="34055"/>
    <n v="0.1"/>
  </r>
  <r>
    <s v="Amsterdam"/>
    <n v="2348960"/>
    <x v="7"/>
    <n v="52.359795236314902"/>
    <n v="4.89460065139449"/>
    <x v="0"/>
    <n v="250"/>
    <n v="342"/>
    <n v="9"/>
    <n v="0.27"/>
    <n v="205"/>
    <n v="1572"/>
    <n v="3"/>
    <s v="Amsterdam Centrum-Oost"/>
    <s v="Entire home/aptCentrum-Oost"/>
    <n v="85500"/>
    <n v="0.1"/>
  </r>
  <r>
    <s v="Amsterdam"/>
    <n v="2471617"/>
    <x v="7"/>
    <n v="52.371896146768698"/>
    <n v="4.9043693624579996"/>
    <x v="0"/>
    <n v="149"/>
    <n v="353"/>
    <n v="337"/>
    <n v="5.95"/>
    <n v="45"/>
    <n v="1629"/>
    <n v="3"/>
    <s v="Amsterdam Centrum-Oost"/>
    <s v="Entire home/aptCentrum-Oost"/>
    <n v="52597"/>
    <n v="0.1"/>
  </r>
  <r>
    <s v="Amsterdam"/>
    <n v="2557385"/>
    <x v="7"/>
    <n v="52.374357128616097"/>
    <n v="4.9019736738080297"/>
    <x v="0"/>
    <n v="375"/>
    <n v="139"/>
    <n v="62"/>
    <n v="1.1100000000000001"/>
    <n v="211"/>
    <n v="1671"/>
    <n v="3"/>
    <s v="Amsterdam Centrum-Oost"/>
    <s v="Entire home/aptCentrum-Oost"/>
    <n v="52125"/>
    <n v="0.1"/>
  </r>
  <r>
    <s v="Amsterdam"/>
    <n v="2845562"/>
    <x v="7"/>
    <n v="52.362759420470198"/>
    <n v="4.9114895905894098"/>
    <x v="0"/>
    <n v="450"/>
    <n v="269"/>
    <n v="19"/>
    <n v="0.34"/>
    <n v="35"/>
    <n v="1813"/>
    <n v="3"/>
    <s v="Amsterdam Centrum-Oost"/>
    <s v="Entire home/aptCentrum-Oost"/>
    <n v="121050"/>
    <n v="0.1"/>
  </r>
  <r>
    <s v="Amsterdam"/>
    <n v="3159660"/>
    <x v="7"/>
    <n v="52.361948281724601"/>
    <n v="4.8907906698105803"/>
    <x v="0"/>
    <n v="211"/>
    <n v="56"/>
    <n v="50"/>
    <n v="0.91"/>
    <n v="312"/>
    <n v="1982"/>
    <n v="3"/>
    <s v="Amsterdam Centrum-Oost"/>
    <s v="Entire home/aptCentrum-Oost"/>
    <n v="11816"/>
    <n v="0.1"/>
  </r>
  <r>
    <s v="Amsterdam"/>
    <n v="3235970"/>
    <x v="7"/>
    <n v="52.369416794935802"/>
    <n v="4.9133722008067098"/>
    <x v="0"/>
    <n v="200"/>
    <n v="304"/>
    <n v="78"/>
    <n v="1.55"/>
    <n v="292"/>
    <n v="2037"/>
    <n v="3"/>
    <s v="Amsterdam Centrum-Oost"/>
    <s v="Entire home/aptCentrum-Oost"/>
    <n v="60800"/>
    <n v="0.1"/>
  </r>
  <r>
    <s v="Amsterdam"/>
    <n v="3590060"/>
    <x v="7"/>
    <n v="52.369382222360599"/>
    <n v="4.9065435080822501"/>
    <x v="0"/>
    <n v="235"/>
    <n v="358"/>
    <n v="3"/>
    <n v="0.19"/>
    <n v="35"/>
    <n v="2271"/>
    <n v="3"/>
    <s v="Amsterdam Centrum-Oost"/>
    <s v="Entire home/aptCentrum-Oost"/>
    <n v="84130"/>
    <n v="0.1"/>
  </r>
  <r>
    <s v="Amsterdam"/>
    <n v="3879930"/>
    <x v="7"/>
    <n v="52.370627004184399"/>
    <n v="4.9305909797032799"/>
    <x v="0"/>
    <n v="325"/>
    <n v="187"/>
    <n v="45"/>
    <n v="0.89"/>
    <n v="203"/>
    <n v="2456"/>
    <n v="3"/>
    <s v="Amsterdam Centrum-Oost"/>
    <s v="Entire home/aptCentrum-Oost"/>
    <n v="60775"/>
    <n v="0.1"/>
  </r>
  <r>
    <s v="Amsterdam"/>
    <n v="4147100"/>
    <x v="7"/>
    <n v="52.361704415928102"/>
    <n v="4.8863196616785798"/>
    <x v="0"/>
    <n v="185"/>
    <n v="347"/>
    <n v="14"/>
    <n v="0.28999999999999998"/>
    <n v="60"/>
    <n v="2600"/>
    <n v="3"/>
    <s v="Amsterdam Centrum-Oost"/>
    <s v="Entire home/aptCentrum-Oost"/>
    <n v="64195"/>
    <n v="0.1"/>
  </r>
  <r>
    <s v="Amsterdam"/>
    <n v="4153045"/>
    <x v="7"/>
    <n v="52.359158577427003"/>
    <n v="4.8967815923056097"/>
    <x v="0"/>
    <n v="149"/>
    <n v="211"/>
    <n v="10"/>
    <n v="0.21"/>
    <n v="35"/>
    <n v="2606"/>
    <n v="3"/>
    <s v="Amsterdam Centrum-Oost"/>
    <s v="Entire home/aptCentrum-Oost"/>
    <n v="31439"/>
    <n v="0.1"/>
  </r>
  <r>
    <s v="Amsterdam"/>
    <n v="4243966"/>
    <x v="7"/>
    <n v="52.362590319195597"/>
    <n v="4.8932008015896002"/>
    <x v="0"/>
    <n v="150"/>
    <n v="293"/>
    <n v="25"/>
    <n v="1.73"/>
    <n v="112"/>
    <n v="2659"/>
    <n v="3"/>
    <s v="Amsterdam Centrum-Oost"/>
    <s v="Entire home/aptCentrum-Oost"/>
    <n v="43950"/>
    <n v="0.1"/>
  </r>
  <r>
    <s v="Amsterdam"/>
    <n v="4299280"/>
    <x v="7"/>
    <n v="52.360293634309897"/>
    <n v="4.89378300229665"/>
    <x v="0"/>
    <n v="250"/>
    <n v="355"/>
    <n v="26"/>
    <n v="0.52"/>
    <n v="8"/>
    <n v="2694"/>
    <n v="3"/>
    <s v="Amsterdam Centrum-Oost"/>
    <s v="Entire home/aptCentrum-Oost"/>
    <n v="88750"/>
    <n v="0.1"/>
  </r>
  <r>
    <s v="Amsterdam"/>
    <n v="4587844"/>
    <x v="7"/>
    <n v="52.371081309539498"/>
    <n v="4.9323626092187904"/>
    <x v="0"/>
    <n v="350"/>
    <n v="195"/>
    <n v="20"/>
    <n v="0.43"/>
    <n v="174"/>
    <n v="2839"/>
    <n v="3"/>
    <s v="Amsterdam Centrum-Oost"/>
    <s v="Entire home/aptCentrum-Oost"/>
    <n v="68250"/>
    <n v="0.1"/>
  </r>
  <r>
    <s v="Amsterdam"/>
    <n v="4775827"/>
    <x v="7"/>
    <n v="52.3632175516533"/>
    <n v="4.9066435120312004"/>
    <x v="0"/>
    <n v="395"/>
    <n v="92"/>
    <n v="65"/>
    <n v="1.42"/>
    <n v="267"/>
    <n v="2951"/>
    <n v="3"/>
    <s v="Amsterdam Centrum-Oost"/>
    <s v="Entire home/aptCentrum-Oost"/>
    <n v="36340"/>
    <n v="0.1"/>
  </r>
  <r>
    <s v="Amsterdam"/>
    <n v="4830791"/>
    <x v="7"/>
    <n v="52.366929499388199"/>
    <n v="4.9068851045395698"/>
    <x v="0"/>
    <n v="359"/>
    <n v="299"/>
    <n v="34"/>
    <n v="0.83"/>
    <n v="92"/>
    <n v="2978"/>
    <n v="3"/>
    <s v="Amsterdam Centrum-Oost"/>
    <s v="Entire home/aptCentrum-Oost"/>
    <n v="107341"/>
    <n v="0.1"/>
  </r>
  <r>
    <s v="Amsterdam"/>
    <n v="4918505"/>
    <x v="7"/>
    <n v="52.363746283174201"/>
    <n v="4.9203434165673698"/>
    <x v="0"/>
    <n v="145"/>
    <n v="358"/>
    <n v="11"/>
    <n v="0.23"/>
    <n v="6"/>
    <n v="3025"/>
    <n v="3"/>
    <s v="Amsterdam Centrum-Oost"/>
    <s v="Entire home/aptCentrum-Oost"/>
    <n v="51910"/>
    <n v="0.1"/>
  </r>
  <r>
    <s v="Amsterdam"/>
    <n v="5625228"/>
    <x v="7"/>
    <n v="52.369859626955098"/>
    <n v="4.9132802365877399"/>
    <x v="0"/>
    <n v="130"/>
    <n v="111"/>
    <n v="97"/>
    <n v="2.34"/>
    <n v="229"/>
    <n v="3335"/>
    <n v="3"/>
    <s v="Amsterdam Centrum-Oost"/>
    <s v="Entire home/aptCentrum-Oost"/>
    <n v="14430"/>
    <n v="0.1"/>
  </r>
  <r>
    <s v="Amsterdam"/>
    <n v="5703589"/>
    <x v="7"/>
    <n v="52.362068259036498"/>
    <n v="4.89215756830417"/>
    <x v="0"/>
    <n v="170"/>
    <n v="260"/>
    <n v="45"/>
    <n v="1.02"/>
    <n v="268"/>
    <n v="3368"/>
    <n v="3"/>
    <s v="Amsterdam Centrum-Oost"/>
    <s v="Entire home/aptCentrum-Oost"/>
    <n v="44200"/>
    <n v="0.1"/>
  </r>
  <r>
    <s v="Amsterdam"/>
    <n v="5706811"/>
    <x v="7"/>
    <n v="52.3641262866795"/>
    <n v="4.9118633608607798"/>
    <x v="0"/>
    <n v="255"/>
    <n v="277"/>
    <n v="15"/>
    <n v="0.34"/>
    <n v="251"/>
    <n v="3370"/>
    <n v="3"/>
    <s v="Amsterdam Centrum-Oost"/>
    <s v="Entire home/aptCentrum-Oost"/>
    <n v="70635"/>
    <n v="0.1"/>
  </r>
  <r>
    <s v="Amsterdam"/>
    <n v="5810625"/>
    <x v="7"/>
    <n v="52.368751444805"/>
    <n v="4.9070804388981504"/>
    <x v="0"/>
    <n v="100"/>
    <n v="356"/>
    <n v="22"/>
    <n v="0.52"/>
    <n v="35"/>
    <n v="3433"/>
    <n v="3"/>
    <s v="Amsterdam Centrum-Oost"/>
    <s v="Entire home/aptCentrum-Oost"/>
    <n v="35600"/>
    <n v="0.1"/>
  </r>
  <r>
    <s v="Amsterdam"/>
    <n v="6243835"/>
    <x v="7"/>
    <n v="52.362902527206103"/>
    <n v="4.8866066978121099"/>
    <x v="0"/>
    <n v="279"/>
    <n v="270"/>
    <n v="42"/>
    <n v="1.03"/>
    <n v="149"/>
    <n v="3724"/>
    <n v="3"/>
    <s v="Amsterdam Centrum-Oost"/>
    <s v="Entire home/aptCentrum-Oost"/>
    <n v="75330"/>
    <n v="0.1"/>
  </r>
  <r>
    <s v="Amsterdam"/>
    <n v="6412731"/>
    <x v="7"/>
    <n v="52.359440630812898"/>
    <n v="4.8984262667203202"/>
    <x v="0"/>
    <n v="250"/>
    <n v="364"/>
    <n v="4"/>
    <n v="0.13"/>
    <n v="13"/>
    <n v="3845"/>
    <n v="3"/>
    <s v="Amsterdam Centrum-Oost"/>
    <s v="Entire home/aptCentrum-Oost"/>
    <n v="91000"/>
    <n v="0.1"/>
  </r>
  <r>
    <s v="Amsterdam"/>
    <n v="6504823"/>
    <x v="7"/>
    <n v="52.368987799922003"/>
    <n v="4.9314278099266398"/>
    <x v="0"/>
    <n v="160"/>
    <n v="241"/>
    <n v="15"/>
    <n v="0.37"/>
    <n v="48"/>
    <n v="3911"/>
    <n v="3"/>
    <s v="Amsterdam Centrum-Oost"/>
    <s v="Entire home/aptCentrum-Oost"/>
    <n v="38560"/>
    <n v="0.1"/>
  </r>
  <r>
    <s v="Amsterdam"/>
    <n v="7271405"/>
    <x v="7"/>
    <n v="52.369094858131703"/>
    <n v="4.8998587859375"/>
    <x v="0"/>
    <n v="190"/>
    <n v="251"/>
    <n v="37"/>
    <n v="0.9"/>
    <n v="84"/>
    <n v="4418"/>
    <n v="3"/>
    <s v="Amsterdam Centrum-Oost"/>
    <s v="Entire home/aptCentrum-Oost"/>
    <n v="47690"/>
    <n v="0.1"/>
  </r>
  <r>
    <s v="Amsterdam"/>
    <n v="7272639"/>
    <x v="7"/>
    <n v="52.3694639075079"/>
    <n v="4.89847969832182"/>
    <x v="0"/>
    <n v="180"/>
    <n v="284"/>
    <n v="47"/>
    <n v="1.1599999999999999"/>
    <n v="84"/>
    <n v="4421"/>
    <n v="3"/>
    <s v="Amsterdam Centrum-Oost"/>
    <s v="Entire home/aptCentrum-Oost"/>
    <n v="51120"/>
    <n v="0.1"/>
  </r>
  <r>
    <s v="Amsterdam"/>
    <n v="7456622"/>
    <x v="7"/>
    <n v="52.363960802965501"/>
    <n v="4.8846566215068199"/>
    <x v="0"/>
    <n v="99"/>
    <n v="355"/>
    <n v="23"/>
    <n v="0.56999999999999995"/>
    <n v="12"/>
    <n v="4549"/>
    <n v="3"/>
    <s v="Amsterdam Centrum-Oost"/>
    <s v="Entire home/aptCentrum-Oost"/>
    <n v="35145"/>
    <n v="0.1"/>
  </r>
  <r>
    <s v="Amsterdam"/>
    <n v="7704803"/>
    <x v="7"/>
    <n v="52.364464757611699"/>
    <n v="4.9037701174740498"/>
    <x v="0"/>
    <n v="295"/>
    <n v="126"/>
    <n v="76"/>
    <n v="1.98"/>
    <n v="251"/>
    <n v="4699"/>
    <n v="3"/>
    <s v="Amsterdam Centrum-Oost"/>
    <s v="Entire home/aptCentrum-Oost"/>
    <n v="37170"/>
    <n v="0.1"/>
  </r>
  <r>
    <s v="Amsterdam"/>
    <n v="7969191"/>
    <x v="7"/>
    <n v="52.360870054766103"/>
    <n v="4.8953980464538498"/>
    <x v="0"/>
    <n v="470"/>
    <n v="349"/>
    <n v="18"/>
    <n v="0.47"/>
    <n v="13"/>
    <n v="4895"/>
    <n v="3"/>
    <s v="Amsterdam Centrum-Oost"/>
    <s v="Entire home/aptCentrum-Oost"/>
    <n v="164030"/>
    <n v="0.1"/>
  </r>
  <r>
    <s v="Amsterdam"/>
    <n v="8080055"/>
    <x v="7"/>
    <n v="52.3672596111874"/>
    <n v="4.92892042079575"/>
    <x v="0"/>
    <n v="200"/>
    <n v="345"/>
    <n v="2"/>
    <n v="0.18"/>
    <n v="15"/>
    <n v="4947"/>
    <n v="3"/>
    <s v="Amsterdam Centrum-Oost"/>
    <s v="Entire home/aptCentrum-Oost"/>
    <n v="69000"/>
    <n v="0.1"/>
  </r>
  <r>
    <s v="Amsterdam"/>
    <n v="8476396"/>
    <x v="7"/>
    <n v="52.370977502762202"/>
    <n v="4.9220108893404104"/>
    <x v="0"/>
    <n v="80"/>
    <n v="186"/>
    <n v="12"/>
    <n v="0.37"/>
    <n v="84"/>
    <n v="5160"/>
    <n v="3"/>
    <s v="Amsterdam Centrum-Oost"/>
    <s v="Entire home/aptCentrum-Oost"/>
    <n v="14880"/>
    <n v="0.1"/>
  </r>
  <r>
    <s v="Amsterdam"/>
    <n v="8502436"/>
    <x v="7"/>
    <n v="52.368891392463098"/>
    <n v="4.9249529145049298"/>
    <x v="0"/>
    <n v="119"/>
    <n v="244"/>
    <n v="48"/>
    <n v="1.23"/>
    <n v="92"/>
    <n v="5178"/>
    <n v="3"/>
    <s v="Amsterdam Centrum-Oost"/>
    <s v="Entire home/aptCentrum-Oost"/>
    <n v="29036"/>
    <n v="0.1"/>
  </r>
  <r>
    <s v="Amsterdam"/>
    <n v="8706862"/>
    <x v="7"/>
    <n v="52.3582092160892"/>
    <n v="4.8959396373601098"/>
    <x v="0"/>
    <n v="307"/>
    <n v="306"/>
    <n v="45"/>
    <n v="1.22"/>
    <n v="50"/>
    <n v="5290"/>
    <n v="3"/>
    <s v="Amsterdam Centrum-Oost"/>
    <s v="Entire home/aptCentrum-Oost"/>
    <n v="93942"/>
    <n v="0.1"/>
  </r>
  <r>
    <s v="Amsterdam"/>
    <n v="9821487"/>
    <x v="7"/>
    <n v="52.360461873713099"/>
    <n v="4.8963230285629598"/>
    <x v="0"/>
    <n v="300"/>
    <n v="252"/>
    <n v="16"/>
    <n v="1.1499999999999999"/>
    <n v="14"/>
    <n v="5985"/>
    <n v="3"/>
    <s v="Amsterdam Centrum-Oost"/>
    <s v="Entire home/aptCentrum-Oost"/>
    <n v="75600"/>
    <n v="0.1"/>
  </r>
  <r>
    <s v="Amsterdam"/>
    <n v="10304861"/>
    <x v="7"/>
    <n v="52.369098549090801"/>
    <n v="4.9183412935652404"/>
    <x v="0"/>
    <n v="120"/>
    <n v="256"/>
    <n v="26"/>
    <n v="0.92"/>
    <n v="342"/>
    <n v="6289"/>
    <n v="3"/>
    <s v="Amsterdam Centrum-Oost"/>
    <s v="Entire home/aptCentrum-Oost"/>
    <n v="30720"/>
    <n v="0.1"/>
  </r>
  <r>
    <s v="Amsterdam"/>
    <n v="10506043"/>
    <x v="7"/>
    <n v="52.373343171122698"/>
    <n v="4.9019693332769601"/>
    <x v="0"/>
    <n v="150"/>
    <n v="222"/>
    <n v="32"/>
    <n v="0.97"/>
    <n v="39"/>
    <n v="6375"/>
    <n v="3"/>
    <s v="Amsterdam Centrum-Oost"/>
    <s v="Entire home/aptCentrum-Oost"/>
    <n v="33300"/>
    <n v="0.1"/>
  </r>
  <r>
    <s v="Amsterdam"/>
    <n v="10871252"/>
    <x v="7"/>
    <n v="52.371016578152897"/>
    <n v="4.9054860956692501"/>
    <x v="0"/>
    <n v="249"/>
    <n v="351"/>
    <n v="10"/>
    <n v="0.31"/>
    <n v="44"/>
    <n v="6530"/>
    <n v="3"/>
    <s v="Amsterdam Centrum-Oost"/>
    <s v="Entire home/aptCentrum-Oost"/>
    <n v="87399"/>
    <n v="0.1"/>
  </r>
  <r>
    <s v="Amsterdam"/>
    <n v="12743606"/>
    <x v="7"/>
    <n v="52.364091192248402"/>
    <n v="4.9111090583683303"/>
    <x v="0"/>
    <n v="170"/>
    <n v="316"/>
    <n v="11"/>
    <n v="0.97"/>
    <n v="31"/>
    <n v="7539"/>
    <n v="3"/>
    <s v="Amsterdam Centrum-Oost"/>
    <s v="Entire home/aptCentrum-Oost"/>
    <n v="53720"/>
    <n v="0.1"/>
  </r>
  <r>
    <s v="Amsterdam"/>
    <n v="13537721"/>
    <x v="7"/>
    <n v="52.371420972151498"/>
    <n v="4.93104704154117"/>
    <x v="0"/>
    <n v="275"/>
    <n v="314"/>
    <n v="3"/>
    <n v="0.1"/>
    <n v="50"/>
    <n v="8278"/>
    <n v="3"/>
    <s v="Amsterdam Centrum-Oost"/>
    <s v="Entire home/aptCentrum-Oost"/>
    <n v="86350"/>
    <n v="0.1"/>
  </r>
  <r>
    <s v="Amsterdam"/>
    <n v="14922556"/>
    <x v="7"/>
    <n v="52.367219967135803"/>
    <n v="4.9014090580533098"/>
    <x v="0"/>
    <n v="189"/>
    <n v="106"/>
    <n v="65"/>
    <n v="2.4"/>
    <n v="105"/>
    <n v="9573"/>
    <n v="3"/>
    <s v="Amsterdam Centrum-Oost"/>
    <s v="Entire home/aptCentrum-Oost"/>
    <n v="20034"/>
    <n v="0.1"/>
  </r>
  <r>
    <s v="Amsterdam"/>
    <n v="14923711"/>
    <x v="7"/>
    <n v="52.369522509553804"/>
    <n v="4.92304805339485"/>
    <x v="0"/>
    <n v="120"/>
    <n v="352"/>
    <n v="12"/>
    <n v="0.51"/>
    <n v="7"/>
    <n v="9574"/>
    <n v="3"/>
    <s v="Amsterdam Centrum-Oost"/>
    <s v="Entire home/aptCentrum-Oost"/>
    <n v="42240"/>
    <n v="0.1"/>
  </r>
  <r>
    <s v="Amsterdam"/>
    <n v="14997721"/>
    <x v="7"/>
    <n v="52.368469511611501"/>
    <n v="4.9009072262201396"/>
    <x v="0"/>
    <n v="225"/>
    <n v="300"/>
    <n v="21"/>
    <n v="1.02"/>
    <n v="139"/>
    <n v="9620"/>
    <n v="3"/>
    <s v="Amsterdam Centrum-Oost"/>
    <s v="Entire home/aptCentrum-Oost"/>
    <n v="67500"/>
    <n v="0.1"/>
  </r>
  <r>
    <s v="Amsterdam"/>
    <n v="15308979"/>
    <x v="7"/>
    <n v="52.364193870358903"/>
    <n v="4.9176579717243802"/>
    <x v="0"/>
    <n v="135"/>
    <n v="243"/>
    <n v="16"/>
    <n v="0.62"/>
    <n v="136"/>
    <n v="9797"/>
    <n v="3"/>
    <s v="Amsterdam Centrum-Oost"/>
    <s v="Entire home/aptCentrum-Oost"/>
    <n v="32805"/>
    <n v="0.1"/>
  </r>
  <r>
    <s v="Amsterdam"/>
    <n v="15864281"/>
    <x v="7"/>
    <n v="52.370221451777503"/>
    <n v="4.91325219178223"/>
    <x v="0"/>
    <n v="145"/>
    <n v="42"/>
    <n v="4"/>
    <n v="0.17"/>
    <n v="96"/>
    <n v="10155"/>
    <n v="3"/>
    <s v="Amsterdam Centrum-Oost"/>
    <s v="Entire home/aptCentrum-Oost"/>
    <n v="6090"/>
    <n v="0.1"/>
  </r>
  <r>
    <s v="Amsterdam"/>
    <n v="15898415"/>
    <x v="7"/>
    <n v="52.3629880938255"/>
    <n v="4.8952479059375902"/>
    <x v="0"/>
    <n v="350"/>
    <n v="356"/>
    <n v="13"/>
    <n v="0.52"/>
    <n v="20"/>
    <n v="10177"/>
    <n v="3"/>
    <s v="Amsterdam Centrum-Oost"/>
    <s v="Entire home/aptCentrum-Oost"/>
    <n v="124600"/>
    <n v="0.1"/>
  </r>
  <r>
    <s v="Amsterdam"/>
    <n v="16001180"/>
    <x v="7"/>
    <n v="52.367788263546799"/>
    <n v="4.9243904487756502"/>
    <x v="0"/>
    <n v="149"/>
    <n v="344"/>
    <n v="47"/>
    <n v="1.91"/>
    <n v="29"/>
    <n v="10252"/>
    <n v="3"/>
    <s v="Amsterdam Centrum-Oost"/>
    <s v="Entire home/aptCentrum-Oost"/>
    <n v="51256"/>
    <n v="0.1"/>
  </r>
  <r>
    <s v="Amsterdam"/>
    <n v="16212126"/>
    <x v="7"/>
    <n v="52.367769494967703"/>
    <n v="4.8985861358372498"/>
    <x v="0"/>
    <n v="125"/>
    <n v="352"/>
    <n v="14"/>
    <n v="0.6"/>
    <n v="6"/>
    <n v="10410"/>
    <n v="3"/>
    <s v="Amsterdam Centrum-Oost"/>
    <s v="Entire home/aptCentrum-Oost"/>
    <n v="44000"/>
    <n v="0.1"/>
  </r>
  <r>
    <s v="Amsterdam"/>
    <n v="16321011"/>
    <x v="7"/>
    <n v="52.369983476326098"/>
    <n v="4.9299658649256601"/>
    <x v="0"/>
    <n v="195"/>
    <n v="315"/>
    <n v="5"/>
    <n v="0.21"/>
    <n v="65"/>
    <n v="10488"/>
    <n v="3"/>
    <s v="Amsterdam Centrum-Oost"/>
    <s v="Entire home/aptCentrum-Oost"/>
    <n v="61425"/>
    <n v="0.1"/>
  </r>
  <r>
    <s v="Amsterdam"/>
    <n v="16399269"/>
    <x v="7"/>
    <n v="52.362158241757001"/>
    <n v="4.8842864574964802"/>
    <x v="0"/>
    <n v="95"/>
    <n v="360"/>
    <n v="14"/>
    <n v="0.59"/>
    <n v="6"/>
    <n v="10563"/>
    <n v="3"/>
    <s v="Amsterdam Centrum-Oost"/>
    <s v="Entire home/aptCentrum-Oost"/>
    <n v="34200"/>
    <n v="0.1"/>
  </r>
  <r>
    <s v="Amsterdam"/>
    <n v="16768041"/>
    <x v="7"/>
    <n v="52.3695442173996"/>
    <n v="4.9096496473297799"/>
    <x v="0"/>
    <n v="295"/>
    <n v="348"/>
    <n v="12"/>
    <n v="0.56000000000000005"/>
    <n v="54"/>
    <n v="10806"/>
    <n v="3"/>
    <s v="Amsterdam Centrum-Oost"/>
    <s v="Entire home/aptCentrum-Oost"/>
    <n v="102660"/>
    <n v="0.1"/>
  </r>
  <r>
    <s v="Amsterdam"/>
    <n v="16880350"/>
    <x v="7"/>
    <n v="52.362351408662001"/>
    <n v="4.8997069971916396"/>
    <x v="0"/>
    <n v="180"/>
    <n v="262"/>
    <n v="27"/>
    <n v="1.28"/>
    <n v="109"/>
    <n v="10867"/>
    <n v="3"/>
    <s v="Amsterdam Centrum-Oost"/>
    <s v="Entire home/aptCentrum-Oost"/>
    <n v="47160"/>
    <n v="0.1"/>
  </r>
  <r>
    <s v="Amsterdam"/>
    <n v="17494942"/>
    <x v="7"/>
    <n v="52.368760387116197"/>
    <n v="4.9176567639135804"/>
    <x v="0"/>
    <n v="135"/>
    <n v="125"/>
    <n v="7"/>
    <n v="0.33"/>
    <n v="302"/>
    <n v="11201"/>
    <n v="3"/>
    <s v="Amsterdam Centrum-Oost"/>
    <s v="Entire home/aptCentrum-Oost"/>
    <n v="16875"/>
    <n v="0.1"/>
  </r>
  <r>
    <s v="Amsterdam"/>
    <n v="17564346"/>
    <x v="7"/>
    <n v="52.3602301617234"/>
    <n v="4.8943598816389304"/>
    <x v="0"/>
    <n v="165"/>
    <n v="336"/>
    <n v="11"/>
    <n v="0.53"/>
    <n v="94"/>
    <n v="11250"/>
    <n v="3"/>
    <s v="Amsterdam Centrum-Oost"/>
    <s v="Entire home/aptCentrum-Oost"/>
    <n v="55440"/>
    <n v="0.1"/>
  </r>
  <r>
    <s v="Amsterdam"/>
    <n v="17644216"/>
    <x v="7"/>
    <n v="52.368381167073501"/>
    <n v="4.8974315433804101"/>
    <x v="0"/>
    <n v="175"/>
    <n v="151"/>
    <n v="47"/>
    <n v="2.2599999999999998"/>
    <n v="297"/>
    <n v="11307"/>
    <n v="3"/>
    <s v="Amsterdam Centrum-Oost"/>
    <s v="Entire home/aptCentrum-Oost"/>
    <n v="26425"/>
    <n v="0.1"/>
  </r>
  <r>
    <s v="Amsterdam"/>
    <n v="17912512"/>
    <x v="7"/>
    <n v="52.370034842354897"/>
    <n v="4.8998336083069702"/>
    <x v="0"/>
    <n v="335"/>
    <n v="20"/>
    <n v="14"/>
    <n v="0.8"/>
    <n v="328"/>
    <n v="11471"/>
    <n v="3"/>
    <s v="Amsterdam Centrum-Oost"/>
    <s v="Entire home/aptCentrum-Oost"/>
    <n v="6700"/>
    <n v="0.1"/>
  </r>
  <r>
    <s v="Amsterdam"/>
    <n v="18037090"/>
    <x v="7"/>
    <n v="52.373157639684798"/>
    <n v="4.9226276665959103"/>
    <x v="0"/>
    <n v="170"/>
    <n v="364"/>
    <n v="15"/>
    <n v="0.79"/>
    <n v="7"/>
    <n v="11564"/>
    <n v="3"/>
    <s v="Amsterdam Centrum-Oost"/>
    <s v="Entire home/aptCentrum-Oost"/>
    <n v="61880"/>
    <n v="0.1"/>
  </r>
  <r>
    <s v="Amsterdam"/>
    <n v="18059130"/>
    <x v="7"/>
    <n v="52.366284210991097"/>
    <n v="4.8961495477907704"/>
    <x v="0"/>
    <n v="218"/>
    <n v="103"/>
    <n v="104"/>
    <n v="5.18"/>
    <n v="228"/>
    <n v="11582"/>
    <n v="3"/>
    <s v="Amsterdam Centrum-Oost"/>
    <s v="Entire home/aptCentrum-Oost"/>
    <n v="22454"/>
    <n v="0.1"/>
  </r>
  <r>
    <s v="Amsterdam"/>
    <n v="18234845"/>
    <x v="7"/>
    <n v="52.368463232723698"/>
    <n v="4.9112384267721998"/>
    <x v="0"/>
    <n v="125"/>
    <n v="215"/>
    <n v="20"/>
    <n v="1.03"/>
    <n v="308"/>
    <n v="11751"/>
    <n v="3"/>
    <s v="Amsterdam Centrum-Oost"/>
    <s v="Entire home/aptCentrum-Oost"/>
    <n v="26875"/>
    <n v="0.1"/>
  </r>
  <r>
    <s v="Amsterdam"/>
    <n v="18289075"/>
    <x v="7"/>
    <n v="52.360383550539702"/>
    <n v="4.8945105093078798"/>
    <x v="0"/>
    <n v="160"/>
    <n v="364"/>
    <n v="16"/>
    <n v="0.84"/>
    <n v="3"/>
    <n v="11810"/>
    <n v="3"/>
    <s v="Amsterdam Centrum-Oost"/>
    <s v="Entire home/aptCentrum-Oost"/>
    <n v="58240"/>
    <n v="0.1"/>
  </r>
  <r>
    <s v="Amsterdam"/>
    <n v="18610613"/>
    <x v="7"/>
    <n v="52.364101080942199"/>
    <n v="4.90687237473277"/>
    <x v="0"/>
    <n v="300"/>
    <n v="190"/>
    <n v="32"/>
    <n v="1.73"/>
    <n v="163"/>
    <n v="12094"/>
    <n v="3"/>
    <s v="Amsterdam Centrum-Oost"/>
    <s v="Entire home/aptCentrum-Oost"/>
    <n v="57000"/>
    <n v="0.1"/>
  </r>
  <r>
    <s v="Amsterdam"/>
    <n v="18619133"/>
    <x v="7"/>
    <n v="52.3644321087287"/>
    <n v="4.8822712822516099"/>
    <x v="0"/>
    <n v="219"/>
    <n v="186"/>
    <n v="18"/>
    <n v="1.03"/>
    <n v="181"/>
    <n v="12101"/>
    <n v="3"/>
    <s v="Amsterdam Centrum-Oost"/>
    <s v="Entire home/aptCentrum-Oost"/>
    <n v="40734"/>
    <n v="0.1"/>
  </r>
  <r>
    <s v="Amsterdam"/>
    <n v="19509554"/>
    <x v="7"/>
    <n v="52.362566390904597"/>
    <n v="4.8862542449959303"/>
    <x v="0"/>
    <n v="185"/>
    <n v="307"/>
    <n v="25"/>
    <n v="1.43"/>
    <n v="53"/>
    <n v="12841"/>
    <n v="3"/>
    <s v="Amsterdam Centrum-Oost"/>
    <s v="Entire home/aptCentrum-Oost"/>
    <n v="56795"/>
    <n v="0.1"/>
  </r>
  <r>
    <s v="Amsterdam"/>
    <n v="19527664"/>
    <x v="7"/>
    <n v="52.364613969714"/>
    <n v="4.9204560367673098"/>
    <x v="0"/>
    <n v="159"/>
    <n v="345"/>
    <n v="16"/>
    <n v="0.91"/>
    <n v="346"/>
    <n v="12861"/>
    <n v="3"/>
    <s v="Amsterdam Centrum-Oost"/>
    <s v="Entire home/aptCentrum-Oost"/>
    <n v="54855"/>
    <n v="0.1"/>
  </r>
  <r>
    <s v="Amsterdam"/>
    <n v="19803300"/>
    <x v="7"/>
    <n v="52.3663178933623"/>
    <n v="4.8979472864346398"/>
    <x v="0"/>
    <n v="240"/>
    <n v="133"/>
    <n v="53"/>
    <n v="3.49"/>
    <n v="161"/>
    <n v="13140"/>
    <n v="3"/>
    <s v="Amsterdam Centrum-Oost"/>
    <s v="Entire home/aptCentrum-Oost"/>
    <n v="31920"/>
    <n v="0.1"/>
  </r>
  <r>
    <s v="Amsterdam"/>
    <n v="19868494"/>
    <x v="7"/>
    <n v="52.368734462740697"/>
    <n v="4.9297758537214698"/>
    <x v="0"/>
    <n v="250"/>
    <n v="278"/>
    <n v="10"/>
    <n v="0.67"/>
    <n v="65"/>
    <n v="13216"/>
    <n v="3"/>
    <s v="Amsterdam Centrum-Oost"/>
    <s v="Entire home/aptCentrum-Oost"/>
    <n v="69500"/>
    <n v="0.1"/>
  </r>
  <r>
    <s v="Amsterdam"/>
    <n v="20000606"/>
    <x v="7"/>
    <n v="52.3711633468467"/>
    <n v="4.9164452255764797"/>
    <x v="0"/>
    <n v="95"/>
    <n v="345"/>
    <n v="26"/>
    <n v="1.59"/>
    <n v="6"/>
    <n v="13369"/>
    <n v="3"/>
    <s v="Amsterdam Centrum-Oost"/>
    <s v="Entire home/aptCentrum-Oost"/>
    <n v="32775"/>
    <n v="0.1"/>
  </r>
  <r>
    <s v="Amsterdam"/>
    <n v="20400476"/>
    <x v="7"/>
    <n v="52.363233322464403"/>
    <n v="4.8881051423133597"/>
    <x v="0"/>
    <n v="165"/>
    <n v="7"/>
    <n v="42"/>
    <n v="3.14"/>
    <n v="338"/>
    <n v="13700"/>
    <n v="3"/>
    <s v="Amsterdam Centrum-Oost"/>
    <s v="Entire home/aptCentrum-Oost"/>
    <n v="1155"/>
    <n v="0.1"/>
  </r>
  <r>
    <s v="Amsterdam"/>
    <n v="20431969"/>
    <x v="7"/>
    <n v="52.365348207342599"/>
    <n v="4.8955449479110502"/>
    <x v="0"/>
    <n v="91"/>
    <n v="1"/>
    <n v="6"/>
    <n v="0.4"/>
    <n v="131"/>
    <n v="13725"/>
    <n v="3"/>
    <s v="Amsterdam Centrum-Oost"/>
    <s v="Entire home/aptCentrum-Oost"/>
    <n v="91"/>
    <n v="0.1"/>
  </r>
  <r>
    <s v="Amsterdam"/>
    <n v="20807929"/>
    <x v="7"/>
    <n v="52.3634061826533"/>
    <n v="4.8967012114679296"/>
    <x v="0"/>
    <n v="150"/>
    <n v="364"/>
    <n v="22"/>
    <n v="1.48"/>
    <n v="22"/>
    <n v="13989"/>
    <n v="3"/>
    <s v="Amsterdam Centrum-Oost"/>
    <s v="Entire home/aptCentrum-Oost"/>
    <n v="54600"/>
    <n v="0.1"/>
  </r>
  <r>
    <s v="Amsterdam"/>
    <n v="21149948"/>
    <x v="7"/>
    <n v="52.359922676950802"/>
    <n v="4.8957995261660798"/>
    <x v="0"/>
    <n v="240"/>
    <n v="360"/>
    <n v="4"/>
    <n v="1.0900000000000001"/>
    <n v="5"/>
    <n v="14267"/>
    <n v="3"/>
    <s v="Amsterdam Centrum-Oost"/>
    <s v="Entire home/aptCentrum-Oost"/>
    <n v="86400"/>
    <n v="0.1"/>
  </r>
  <r>
    <s v="Amsterdam"/>
    <n v="21208132"/>
    <x v="7"/>
    <n v="52.3588376170865"/>
    <n v="4.8963885287073099"/>
    <x v="0"/>
    <n v="200"/>
    <n v="361"/>
    <n v="11"/>
    <n v="0.96"/>
    <n v="9"/>
    <n v="14307"/>
    <n v="3"/>
    <s v="Amsterdam Centrum-Oost"/>
    <s v="Entire home/aptCentrum-Oost"/>
    <n v="72200"/>
    <n v="0.1"/>
  </r>
  <r>
    <s v="Amsterdam"/>
    <n v="21709085"/>
    <x v="7"/>
    <n v="52.362109022429898"/>
    <n v="4.8942971766082399"/>
    <x v="0"/>
    <n v="249"/>
    <n v="300"/>
    <n v="14"/>
    <n v="1.0900000000000001"/>
    <n v="71"/>
    <n v="14746"/>
    <n v="3"/>
    <s v="Amsterdam Centrum-Oost"/>
    <s v="Entire home/aptCentrum-Oost"/>
    <n v="74700"/>
    <n v="0.1"/>
  </r>
  <r>
    <s v="Amsterdam"/>
    <n v="21747510"/>
    <x v="7"/>
    <n v="52.369887450420499"/>
    <n v="4.9140703144981197"/>
    <x v="0"/>
    <n v="540"/>
    <n v="304"/>
    <n v="7"/>
    <n v="0.61"/>
    <n v="40"/>
    <n v="14779"/>
    <n v="3"/>
    <s v="Amsterdam Centrum-Oost"/>
    <s v="Entire home/aptCentrum-Oost"/>
    <n v="164160"/>
    <n v="0.1"/>
  </r>
  <r>
    <s v="Amsterdam"/>
    <n v="21905394"/>
    <x v="7"/>
    <n v="52.362363587617402"/>
    <n v="4.8889990012286599"/>
    <x v="0"/>
    <n v="115"/>
    <n v="362"/>
    <n v="2"/>
    <n v="0.18"/>
    <n v="2"/>
    <n v="14915"/>
    <n v="3"/>
    <s v="Amsterdam Centrum-Oost"/>
    <s v="Entire home/aptCentrum-Oost"/>
    <n v="41630"/>
    <n v="0.1"/>
  </r>
  <r>
    <s v="Amsterdam"/>
    <n v="41125"/>
    <x v="3"/>
    <n v="52.378914770026903"/>
    <n v="4.8832050564993601"/>
    <x v="0"/>
    <n v="180"/>
    <n v="349"/>
    <n v="76"/>
    <n v="0.78"/>
    <n v="11"/>
    <n v="9"/>
    <n v="3"/>
    <s v="Amsterdam Centrum-West"/>
    <s v="Entire home/aptCentrum-West"/>
    <n v="62820"/>
    <n v="0.1"/>
  </r>
  <r>
    <s v="Amsterdam"/>
    <n v="65230"/>
    <x v="3"/>
    <n v="52.368713041376701"/>
    <n v="4.8928433896104604"/>
    <x v="0"/>
    <n v="179"/>
    <n v="30"/>
    <n v="83"/>
    <n v="0.91"/>
    <n v="358"/>
    <n v="40"/>
    <n v="3"/>
    <s v="Amsterdam Centrum-West"/>
    <s v="Entire home/aptCentrum-West"/>
    <n v="5370"/>
    <n v="0.1"/>
  </r>
  <r>
    <s v="Amsterdam"/>
    <n v="73917"/>
    <x v="3"/>
    <n v="52.378942804009696"/>
    <n v="4.8906019961928298"/>
    <x v="0"/>
    <n v="175"/>
    <n v="115"/>
    <n v="82"/>
    <n v="1.22"/>
    <n v="320"/>
    <n v="46"/>
    <n v="3"/>
    <s v="Amsterdam Centrum-West"/>
    <s v="Entire home/aptCentrum-West"/>
    <n v="20125"/>
    <n v="0.1"/>
  </r>
  <r>
    <s v="Amsterdam"/>
    <n v="82748"/>
    <x v="3"/>
    <n v="52.373073930183601"/>
    <n v="4.8934315752492399"/>
    <x v="0"/>
    <n v="249"/>
    <n v="124"/>
    <n v="116"/>
    <n v="1.24"/>
    <n v="280"/>
    <n v="54"/>
    <n v="3"/>
    <s v="Amsterdam Centrum-West"/>
    <s v="Entire home/aptCentrum-West"/>
    <n v="30876"/>
    <n v="0.1"/>
  </r>
  <r>
    <s v="Amsterdam"/>
    <n v="170223"/>
    <x v="3"/>
    <n v="52.369912351907097"/>
    <n v="4.8826545204013998"/>
    <x v="0"/>
    <n v="145"/>
    <n v="361"/>
    <n v="47"/>
    <n v="0.55000000000000004"/>
    <n v="57"/>
    <n v="81"/>
    <n v="3"/>
    <s v="Amsterdam Centrum-West"/>
    <s v="Entire home/aptCentrum-West"/>
    <n v="52345"/>
    <n v="0.1"/>
  </r>
  <r>
    <s v="Amsterdam"/>
    <n v="311124"/>
    <x v="3"/>
    <n v="52.371433377948499"/>
    <n v="4.8766671397350603"/>
    <x v="0"/>
    <n v="200"/>
    <n v="10"/>
    <n v="72"/>
    <n v="0.9"/>
    <n v="362"/>
    <n v="170"/>
    <n v="3"/>
    <s v="Amsterdam Centrum-West"/>
    <s v="Entire home/aptCentrum-West"/>
    <n v="2000"/>
    <n v="0.1"/>
  </r>
  <r>
    <s v="Amsterdam"/>
    <n v="451719"/>
    <x v="3"/>
    <n v="52.371155314957399"/>
    <n v="4.8789597606567101"/>
    <x v="0"/>
    <n v="175"/>
    <n v="64"/>
    <n v="60"/>
    <n v="0.76"/>
    <n v="320"/>
    <n v="245"/>
    <n v="3"/>
    <s v="Amsterdam Centrum-West"/>
    <s v="Entire home/aptCentrum-West"/>
    <n v="11200"/>
    <n v="0.1"/>
  </r>
  <r>
    <s v="Amsterdam"/>
    <n v="462341"/>
    <x v="3"/>
    <n v="52.373932570783197"/>
    <n v="4.8935486115876001"/>
    <x v="0"/>
    <n v="170"/>
    <n v="363"/>
    <n v="26"/>
    <n v="0.59"/>
    <n v="2"/>
    <n v="249"/>
    <n v="3"/>
    <s v="Amsterdam Centrum-West"/>
    <s v="Entire home/aptCentrum-West"/>
    <n v="61710"/>
    <n v="0.1"/>
  </r>
  <r>
    <s v="Amsterdam"/>
    <n v="540194"/>
    <x v="3"/>
    <n v="52.380490722102699"/>
    <n v="4.8874318603447398"/>
    <x v="0"/>
    <n v="250"/>
    <n v="271"/>
    <n v="16"/>
    <n v="0.21"/>
    <n v="158"/>
    <n v="295"/>
    <n v="3"/>
    <s v="Amsterdam Centrum-West"/>
    <s v="Entire home/aptCentrum-West"/>
    <n v="67750"/>
    <n v="0.1"/>
  </r>
  <r>
    <s v="Amsterdam"/>
    <n v="621108"/>
    <x v="3"/>
    <n v="52.373194881123197"/>
    <n v="4.8813016579600497"/>
    <x v="0"/>
    <n v="140"/>
    <n v="349"/>
    <n v="30"/>
    <n v="0.47"/>
    <n v="15"/>
    <n v="363"/>
    <n v="3"/>
    <s v="Amsterdam Centrum-West"/>
    <s v="Entire home/aptCentrum-West"/>
    <n v="48860"/>
    <n v="0.1"/>
  </r>
  <r>
    <s v="Amsterdam"/>
    <n v="729260"/>
    <x v="3"/>
    <n v="52.381136098719999"/>
    <n v="4.8854020078015399"/>
    <x v="0"/>
    <n v="145"/>
    <n v="67"/>
    <n v="96"/>
    <n v="1.29"/>
    <n v="277"/>
    <n v="480"/>
    <n v="3"/>
    <s v="Amsterdam Centrum-West"/>
    <s v="Entire home/aptCentrum-West"/>
    <n v="9715"/>
    <n v="0.1"/>
  </r>
  <r>
    <s v="Amsterdam"/>
    <n v="741398"/>
    <x v="3"/>
    <n v="52.370367661131098"/>
    <n v="4.8866922186499604"/>
    <x v="0"/>
    <n v="175"/>
    <n v="277"/>
    <n v="41"/>
    <n v="0.55000000000000004"/>
    <n v="106"/>
    <n v="495"/>
    <n v="3"/>
    <s v="Amsterdam Centrum-West"/>
    <s v="Entire home/aptCentrum-West"/>
    <n v="48475"/>
    <n v="0.1"/>
  </r>
  <r>
    <s v="Amsterdam"/>
    <n v="759060"/>
    <x v="3"/>
    <n v="52.367370377952803"/>
    <n v="4.8887156290510401"/>
    <x v="0"/>
    <n v="319"/>
    <n v="127"/>
    <n v="89"/>
    <n v="1.23"/>
    <n v="134"/>
    <n v="521"/>
    <n v="3"/>
    <s v="Amsterdam Centrum-West"/>
    <s v="Entire home/aptCentrum-West"/>
    <n v="40513"/>
    <n v="0.1"/>
  </r>
  <r>
    <s v="Amsterdam"/>
    <n v="768274"/>
    <x v="3"/>
    <n v="52.386884948139503"/>
    <n v="4.8848919129246697"/>
    <x v="0"/>
    <n v="225"/>
    <n v="18"/>
    <n v="57"/>
    <n v="0.89"/>
    <n v="365"/>
    <n v="527"/>
    <n v="3"/>
    <s v="Amsterdam Centrum-West"/>
    <s v="Entire home/aptCentrum-West"/>
    <n v="4050"/>
    <n v="0.1"/>
  </r>
  <r>
    <s v="Amsterdam"/>
    <n v="818230"/>
    <x v="3"/>
    <n v="52.386211398812499"/>
    <n v="4.8871196616810098"/>
    <x v="0"/>
    <n v="165"/>
    <n v="332"/>
    <n v="19"/>
    <n v="1.39"/>
    <n v="9"/>
    <n v="582"/>
    <n v="3"/>
    <s v="Amsterdam Centrum-West"/>
    <s v="Entire home/aptCentrum-West"/>
    <n v="54780"/>
    <n v="0.1"/>
  </r>
  <r>
    <s v="Amsterdam"/>
    <n v="862411"/>
    <x v="3"/>
    <n v="52.380808015726601"/>
    <n v="4.8856801152667302"/>
    <x v="0"/>
    <n v="133"/>
    <n v="10"/>
    <n v="70"/>
    <n v="1"/>
    <n v="338"/>
    <n v="623"/>
    <n v="3"/>
    <s v="Amsterdam Centrum-West"/>
    <s v="Entire home/aptCentrum-West"/>
    <n v="1330"/>
    <n v="0.1"/>
  </r>
  <r>
    <s v="Amsterdam"/>
    <n v="866867"/>
    <x v="3"/>
    <n v="52.366513119993002"/>
    <n v="4.8949680284843202"/>
    <x v="0"/>
    <n v="160"/>
    <n v="169"/>
    <n v="250"/>
    <n v="3.67"/>
    <n v="4"/>
    <n v="630"/>
    <n v="3"/>
    <s v="Amsterdam Centrum-West"/>
    <s v="Entire home/aptCentrum-West"/>
    <n v="27040"/>
    <n v="0.1"/>
  </r>
  <r>
    <s v="Amsterdam"/>
    <n v="1041013"/>
    <x v="3"/>
    <n v="52.370887818178197"/>
    <n v="4.88724400520627"/>
    <x v="0"/>
    <n v="280"/>
    <n v="102"/>
    <n v="61"/>
    <n v="0.9"/>
    <n v="245"/>
    <n v="755"/>
    <n v="3"/>
    <s v="Amsterdam Centrum-West"/>
    <s v="Entire home/aptCentrum-West"/>
    <n v="28560"/>
    <n v="0.1"/>
  </r>
  <r>
    <s v="Amsterdam"/>
    <n v="1043622"/>
    <x v="3"/>
    <n v="52.370714873807103"/>
    <n v="4.8856758569974197"/>
    <x v="0"/>
    <n v="125"/>
    <n v="97"/>
    <n v="50"/>
    <n v="0.73"/>
    <n v="8"/>
    <n v="759"/>
    <n v="3"/>
    <s v="Amsterdam Centrum-West"/>
    <s v="Entire home/aptCentrum-West"/>
    <n v="12125"/>
    <n v="0.1"/>
  </r>
  <r>
    <s v="Amsterdam"/>
    <n v="1107057"/>
    <x v="3"/>
    <n v="52.380569259091601"/>
    <n v="4.8835508077172998"/>
    <x v="0"/>
    <n v="200"/>
    <n v="251"/>
    <n v="23"/>
    <n v="0.35"/>
    <n v="242"/>
    <n v="817"/>
    <n v="3"/>
    <s v="Amsterdam Centrum-West"/>
    <s v="Entire home/aptCentrum-West"/>
    <n v="50200"/>
    <n v="0.1"/>
  </r>
  <r>
    <s v="Amsterdam"/>
    <n v="1215355"/>
    <x v="3"/>
    <n v="52.373693249777403"/>
    <n v="4.87803618061369"/>
    <x v="0"/>
    <n v="130"/>
    <n v="364"/>
    <n v="47"/>
    <n v="0.72"/>
    <n v="5"/>
    <n v="892"/>
    <n v="3"/>
    <s v="Amsterdam Centrum-West"/>
    <s v="Entire home/aptCentrum-West"/>
    <n v="47320"/>
    <n v="0.1"/>
  </r>
  <r>
    <s v="Amsterdam"/>
    <n v="1233749"/>
    <x v="3"/>
    <n v="52.373814381577702"/>
    <n v="4.8987034941257104"/>
    <x v="0"/>
    <n v="415"/>
    <n v="171"/>
    <n v="1"/>
    <n v="0.02"/>
    <n v="278"/>
    <n v="907"/>
    <n v="3"/>
    <s v="Amsterdam Centrum-West"/>
    <s v="Entire home/aptCentrum-West"/>
    <n v="70965"/>
    <n v="0.1"/>
  </r>
  <r>
    <s v="Amsterdam"/>
    <n v="1233809"/>
    <x v="3"/>
    <n v="52.373560260411402"/>
    <n v="4.8993808263573397"/>
    <x v="0"/>
    <n v="475"/>
    <n v="182"/>
    <n v="8"/>
    <n v="0.25"/>
    <n v="177"/>
    <n v="908"/>
    <n v="3"/>
    <s v="Amsterdam Centrum-West"/>
    <s v="Entire home/aptCentrum-West"/>
    <n v="86450"/>
    <n v="0.1"/>
  </r>
  <r>
    <s v="Amsterdam"/>
    <n v="1233879"/>
    <x v="3"/>
    <n v="52.372321154906501"/>
    <n v="4.8987861355829603"/>
    <x v="0"/>
    <n v="480"/>
    <n v="182"/>
    <n v="4"/>
    <n v="0.14000000000000001"/>
    <n v="138"/>
    <n v="909"/>
    <n v="3"/>
    <s v="Amsterdam Centrum-West"/>
    <s v="Entire home/aptCentrum-West"/>
    <n v="87360"/>
    <n v="0.1"/>
  </r>
  <r>
    <s v="Amsterdam"/>
    <n v="1237639"/>
    <x v="3"/>
    <n v="52.374473638871301"/>
    <n v="4.9001756795306202"/>
    <x v="0"/>
    <n v="650"/>
    <n v="183"/>
    <n v="4"/>
    <n v="0.14000000000000001"/>
    <n v="316"/>
    <n v="911"/>
    <n v="3"/>
    <s v="Amsterdam Centrum-West"/>
    <s v="Entire home/aptCentrum-West"/>
    <n v="118950"/>
    <n v="0.1"/>
  </r>
  <r>
    <s v="Amsterdam"/>
    <n v="1238420"/>
    <x v="3"/>
    <n v="52.371892318512501"/>
    <n v="4.8976663359112402"/>
    <x v="0"/>
    <n v="415"/>
    <n v="183"/>
    <n v="0"/>
    <m/>
    <n v="333"/>
    <n v="914"/>
    <n v="3"/>
    <s v="Amsterdam Centrum-West"/>
    <s v="Entire home/aptCentrum-West"/>
    <n v="75945"/>
    <n v="0.1"/>
  </r>
  <r>
    <s v="Amsterdam"/>
    <n v="1256281"/>
    <x v="3"/>
    <n v="52.371203293183797"/>
    <n v="4.8782173340386397"/>
    <x v="0"/>
    <n v="125"/>
    <n v="187"/>
    <n v="3"/>
    <n v="0.05"/>
    <n v="66"/>
    <n v="925"/>
    <n v="3"/>
    <s v="Amsterdam Centrum-West"/>
    <s v="Entire home/aptCentrum-West"/>
    <n v="23375"/>
    <n v="0.1"/>
  </r>
  <r>
    <s v="Amsterdam"/>
    <n v="1410146"/>
    <x v="3"/>
    <n v="52.373625967511202"/>
    <n v="4.87605157489158"/>
    <x v="0"/>
    <n v="150"/>
    <n v="181"/>
    <n v="36"/>
    <n v="0.63"/>
    <n v="96"/>
    <n v="1056"/>
    <n v="3"/>
    <s v="Amsterdam Centrum-West"/>
    <s v="Entire home/aptCentrum-West"/>
    <n v="27150"/>
    <n v="0.1"/>
  </r>
  <r>
    <s v="Amsterdam"/>
    <n v="1528318"/>
    <x v="3"/>
    <n v="52.370401821628597"/>
    <n v="4.8811024680167501"/>
    <x v="0"/>
    <n v="155"/>
    <n v="183"/>
    <n v="58"/>
    <n v="0.91"/>
    <n v="126"/>
    <n v="1129"/>
    <n v="3"/>
    <s v="Amsterdam Centrum-West"/>
    <s v="Entire home/aptCentrum-West"/>
    <n v="28365"/>
    <n v="0.1"/>
  </r>
  <r>
    <s v="Amsterdam"/>
    <n v="1768240"/>
    <x v="3"/>
    <n v="52.3795091401851"/>
    <n v="4.8935288160755404"/>
    <x v="0"/>
    <n v="150"/>
    <n v="321"/>
    <n v="69"/>
    <n v="1.38"/>
    <n v="1"/>
    <n v="1253"/>
    <n v="3"/>
    <s v="Amsterdam Centrum-West"/>
    <s v="Entire home/aptCentrum-West"/>
    <n v="48150"/>
    <n v="0.1"/>
  </r>
  <r>
    <s v="Amsterdam"/>
    <n v="1904291"/>
    <x v="3"/>
    <n v="52.386787659194603"/>
    <n v="4.8871063463177098"/>
    <x v="0"/>
    <n v="105"/>
    <n v="362"/>
    <n v="78"/>
    <n v="1.3"/>
    <n v="3"/>
    <n v="1336"/>
    <n v="3"/>
    <s v="Amsterdam Centrum-West"/>
    <s v="Entire home/aptCentrum-West"/>
    <n v="38010"/>
    <n v="0.1"/>
  </r>
  <r>
    <s v="Amsterdam"/>
    <n v="1922767"/>
    <x v="3"/>
    <n v="52.369435461953003"/>
    <n v="4.8811754331037696"/>
    <x v="0"/>
    <n v="200"/>
    <n v="282"/>
    <n v="33"/>
    <n v="0.59"/>
    <n v="30"/>
    <n v="1345"/>
    <n v="3"/>
    <s v="Amsterdam Centrum-West"/>
    <s v="Entire home/aptCentrum-West"/>
    <n v="56400"/>
    <n v="0.1"/>
  </r>
  <r>
    <s v="Amsterdam"/>
    <n v="2009822"/>
    <x v="3"/>
    <n v="52.369352119782398"/>
    <n v="4.8779262724412398"/>
    <x v="0"/>
    <n v="240"/>
    <n v="149"/>
    <n v="22"/>
    <n v="0.37"/>
    <n v="2"/>
    <n v="1404"/>
    <n v="3"/>
    <s v="Amsterdam Centrum-West"/>
    <s v="Entire home/aptCentrum-West"/>
    <n v="35760"/>
    <n v="0.1"/>
  </r>
  <r>
    <s v="Amsterdam"/>
    <n v="2224736"/>
    <x v="3"/>
    <n v="52.376990427756503"/>
    <n v="4.8935043110329"/>
    <x v="0"/>
    <n v="349"/>
    <n v="89"/>
    <n v="51"/>
    <n v="0.87"/>
    <n v="302"/>
    <n v="1527"/>
    <n v="3"/>
    <s v="Amsterdam Centrum-West"/>
    <s v="Entire home/aptCentrum-West"/>
    <n v="31061"/>
    <n v="0.1"/>
  </r>
  <r>
    <s v="Amsterdam"/>
    <n v="2295460"/>
    <x v="3"/>
    <n v="52.373344160247399"/>
    <n v="4.8949331034121997"/>
    <x v="0"/>
    <n v="225"/>
    <n v="4"/>
    <n v="24"/>
    <n v="0.47"/>
    <n v="359"/>
    <n v="1550"/>
    <n v="3"/>
    <s v="Amsterdam Centrum-West"/>
    <s v="Entire home/aptCentrum-West"/>
    <n v="900"/>
    <n v="0.1"/>
  </r>
  <r>
    <s v="Amsterdam"/>
    <n v="2368869"/>
    <x v="3"/>
    <n v="52.385100877558003"/>
    <n v="4.8866495668769598"/>
    <x v="0"/>
    <n v="250"/>
    <n v="293"/>
    <n v="23"/>
    <n v="0.41"/>
    <n v="2"/>
    <n v="1580"/>
    <n v="3"/>
    <s v="Amsterdam Centrum-West"/>
    <s v="Entire home/aptCentrum-West"/>
    <n v="73250"/>
    <n v="0.1"/>
  </r>
  <r>
    <s v="Amsterdam"/>
    <n v="2469968"/>
    <x v="3"/>
    <n v="52.382299464825898"/>
    <n v="4.8820147166600698"/>
    <x v="0"/>
    <n v="675"/>
    <n v="28"/>
    <n v="26"/>
    <n v="0.45"/>
    <n v="58"/>
    <n v="1627"/>
    <n v="3"/>
    <s v="Amsterdam Centrum-West"/>
    <s v="Entire home/aptCentrum-West"/>
    <n v="18900"/>
    <n v="0.1"/>
  </r>
  <r>
    <s v="Amsterdam"/>
    <n v="2573607"/>
    <x v="3"/>
    <n v="52.371326679628901"/>
    <n v="4.8751559246214402"/>
    <x v="0"/>
    <n v="99"/>
    <n v="361"/>
    <n v="18"/>
    <n v="0.32"/>
    <n v="4"/>
    <n v="1676"/>
    <n v="3"/>
    <s v="Amsterdam Centrum-West"/>
    <s v="Entire home/aptCentrum-West"/>
    <n v="35739"/>
    <n v="0.1"/>
  </r>
  <r>
    <s v="Amsterdam"/>
    <n v="2633912"/>
    <x v="3"/>
    <n v="52.384246572157799"/>
    <n v="4.8834884608179596"/>
    <x v="0"/>
    <n v="136"/>
    <n v="283"/>
    <n v="59"/>
    <n v="1.1499999999999999"/>
    <n v="87"/>
    <n v="1699"/>
    <n v="3"/>
    <s v="Amsterdam Centrum-West"/>
    <s v="Entire home/aptCentrum-West"/>
    <n v="38488"/>
    <n v="0.1"/>
  </r>
  <r>
    <s v="Amsterdam"/>
    <n v="2836610"/>
    <x v="3"/>
    <n v="52.379088644151203"/>
    <n v="4.8972928537465901"/>
    <x v="0"/>
    <n v="159"/>
    <n v="44"/>
    <n v="46"/>
    <n v="0.82"/>
    <n v="284"/>
    <n v="1808"/>
    <n v="3"/>
    <s v="Amsterdam Centrum-West"/>
    <s v="Entire home/aptCentrum-West"/>
    <n v="6996"/>
    <n v="0.1"/>
  </r>
  <r>
    <s v="Amsterdam"/>
    <n v="2977065"/>
    <x v="3"/>
    <n v="52.375025870966802"/>
    <n v="4.8917867664408101"/>
    <x v="0"/>
    <n v="350"/>
    <n v="28"/>
    <n v="47"/>
    <n v="0.86"/>
    <n v="334"/>
    <n v="1879"/>
    <n v="3"/>
    <s v="Amsterdam Centrum-West"/>
    <s v="Entire home/aptCentrum-West"/>
    <n v="9800"/>
    <n v="0.1"/>
  </r>
  <r>
    <s v="Amsterdam"/>
    <n v="3106890"/>
    <x v="3"/>
    <n v="52.383137216844602"/>
    <n v="4.88251439625581"/>
    <x v="0"/>
    <n v="140"/>
    <n v="16"/>
    <n v="99"/>
    <n v="1.84"/>
    <n v="293"/>
    <n v="1953"/>
    <n v="3"/>
    <s v="Amsterdam Centrum-West"/>
    <s v="Entire home/aptCentrum-West"/>
    <n v="2240"/>
    <n v="0.1"/>
  </r>
  <r>
    <s v="Amsterdam"/>
    <n v="3719416"/>
    <x v="3"/>
    <n v="52.375012420728901"/>
    <n v="4.8805004567007204"/>
    <x v="0"/>
    <n v="229"/>
    <n v="182"/>
    <n v="31"/>
    <n v="0.59"/>
    <n v="65"/>
    <n v="2337"/>
    <n v="3"/>
    <s v="Amsterdam Centrum-West"/>
    <s v="Entire home/aptCentrum-West"/>
    <n v="41678"/>
    <n v="0.1"/>
  </r>
  <r>
    <s v="Amsterdam"/>
    <n v="3734163"/>
    <x v="3"/>
    <n v="52.378230949373901"/>
    <n v="4.8808146399348402"/>
    <x v="0"/>
    <n v="225"/>
    <n v="312"/>
    <n v="17"/>
    <n v="0.5"/>
    <n v="81"/>
    <n v="2351"/>
    <n v="3"/>
    <s v="Amsterdam Centrum-West"/>
    <s v="Entire home/aptCentrum-West"/>
    <n v="70200"/>
    <n v="0.1"/>
  </r>
  <r>
    <s v="Amsterdam"/>
    <n v="4035170"/>
    <x v="3"/>
    <n v="52.377744908950604"/>
    <n v="4.8860411151667797"/>
    <x v="0"/>
    <n v="220"/>
    <n v="266"/>
    <n v="31"/>
    <n v="0.61"/>
    <n v="131"/>
    <n v="2551"/>
    <n v="3"/>
    <s v="Amsterdam Centrum-West"/>
    <s v="Entire home/aptCentrum-West"/>
    <n v="58520"/>
    <n v="0.1"/>
  </r>
  <r>
    <s v="Amsterdam"/>
    <n v="4096584"/>
    <x v="3"/>
    <n v="52.369532068233397"/>
    <n v="4.8868237679193403"/>
    <x v="0"/>
    <n v="150"/>
    <n v="339"/>
    <n v="28"/>
    <n v="0.56000000000000005"/>
    <n v="68"/>
    <n v="2587"/>
    <n v="3"/>
    <s v="Amsterdam Centrum-West"/>
    <s v="Entire home/aptCentrum-West"/>
    <n v="50850"/>
    <n v="0.1"/>
  </r>
  <r>
    <s v="Amsterdam"/>
    <n v="4460187"/>
    <x v="3"/>
    <n v="52.3849229706207"/>
    <n v="4.8934801948458997"/>
    <x v="0"/>
    <n v="200"/>
    <n v="302"/>
    <n v="10"/>
    <n v="0.28999999999999998"/>
    <n v="54"/>
    <n v="2775"/>
    <n v="3"/>
    <s v="Amsterdam Centrum-West"/>
    <s v="Entire home/aptCentrum-West"/>
    <n v="60400"/>
    <n v="0.1"/>
  </r>
  <r>
    <s v="Amsterdam"/>
    <n v="4776257"/>
    <x v="3"/>
    <n v="52.374400511309403"/>
    <n v="4.8797326202717102"/>
    <x v="0"/>
    <n v="275"/>
    <n v="84"/>
    <n v="7"/>
    <n v="0.23"/>
    <n v="283"/>
    <n v="2952"/>
    <n v="3"/>
    <s v="Amsterdam Centrum-West"/>
    <s v="Entire home/aptCentrum-West"/>
    <n v="23100"/>
    <n v="0.1"/>
  </r>
  <r>
    <s v="Amsterdam"/>
    <n v="5427271"/>
    <x v="3"/>
    <n v="52.372433115516898"/>
    <n v="4.8782965168417398"/>
    <x v="0"/>
    <n v="150"/>
    <n v="37"/>
    <n v="70"/>
    <n v="1.53"/>
    <n v="24"/>
    <n v="3254"/>
    <n v="3"/>
    <s v="Amsterdam Centrum-West"/>
    <s v="Entire home/aptCentrum-West"/>
    <n v="5550"/>
    <n v="0.1"/>
  </r>
  <r>
    <s v="Amsterdam"/>
    <n v="5493442"/>
    <x v="3"/>
    <n v="52.381197132211497"/>
    <n v="4.8825696015318796"/>
    <x v="0"/>
    <n v="150"/>
    <n v="240"/>
    <n v="43"/>
    <n v="0.96"/>
    <n v="149"/>
    <n v="3284"/>
    <n v="3"/>
    <s v="Amsterdam Centrum-West"/>
    <s v="Entire home/aptCentrum-West"/>
    <n v="36000"/>
    <n v="0.1"/>
  </r>
  <r>
    <s v="Amsterdam"/>
    <n v="5494065"/>
    <x v="3"/>
    <n v="52.369612991473502"/>
    <n v="4.8822983334078804"/>
    <x v="0"/>
    <n v="195"/>
    <n v="359"/>
    <n v="24"/>
    <n v="0.61"/>
    <n v="16"/>
    <n v="3285"/>
    <n v="3"/>
    <s v="Amsterdam Centrum-West"/>
    <s v="Entire home/aptCentrum-West"/>
    <n v="70005"/>
    <n v="0.1"/>
  </r>
  <r>
    <s v="Amsterdam"/>
    <n v="5617321"/>
    <x v="3"/>
    <n v="52.3753294645228"/>
    <n v="4.8897991013256199"/>
    <x v="0"/>
    <n v="150"/>
    <n v="338"/>
    <n v="225"/>
    <n v="5.08"/>
    <n v="74"/>
    <n v="3330"/>
    <n v="3"/>
    <s v="Amsterdam Centrum-West"/>
    <s v="Entire home/aptCentrum-West"/>
    <n v="50700"/>
    <n v="0.1"/>
  </r>
  <r>
    <s v="Amsterdam"/>
    <n v="5918331"/>
    <x v="3"/>
    <n v="52.373380679438"/>
    <n v="4.8797528877273404"/>
    <x v="0"/>
    <n v="130"/>
    <n v="343"/>
    <n v="44"/>
    <n v="1.02"/>
    <n v="22"/>
    <n v="3496"/>
    <n v="3"/>
    <s v="Amsterdam Centrum-West"/>
    <s v="Entire home/aptCentrum-West"/>
    <n v="44590"/>
    <n v="0.1"/>
  </r>
  <r>
    <s v="Amsterdam"/>
    <n v="6260326"/>
    <x v="3"/>
    <n v="52.372895349363297"/>
    <n v="4.87644196452547"/>
    <x v="0"/>
    <n v="250"/>
    <n v="355"/>
    <n v="22"/>
    <n v="0.53"/>
    <n v="7"/>
    <n v="3745"/>
    <n v="3"/>
    <s v="Amsterdam Centrum-West"/>
    <s v="Entire home/aptCentrum-West"/>
    <n v="88750"/>
    <n v="0.1"/>
  </r>
  <r>
    <s v="Amsterdam"/>
    <n v="6295233"/>
    <x v="3"/>
    <n v="52.375842287455001"/>
    <n v="4.8937422919318596"/>
    <x v="0"/>
    <n v="230"/>
    <n v="351"/>
    <n v="79"/>
    <n v="1.83"/>
    <n v="16"/>
    <n v="3766"/>
    <n v="3"/>
    <s v="Amsterdam Centrum-West"/>
    <s v="Entire home/aptCentrum-West"/>
    <n v="80730"/>
    <n v="0.1"/>
  </r>
  <r>
    <s v="Amsterdam"/>
    <n v="6297430"/>
    <x v="3"/>
    <n v="52.385790131074302"/>
    <n v="4.8914848020559702"/>
    <x v="0"/>
    <n v="105"/>
    <n v="323"/>
    <n v="176"/>
    <n v="4.1100000000000003"/>
    <n v="47"/>
    <n v="3770"/>
    <n v="3"/>
    <s v="Amsterdam Centrum-West"/>
    <s v="Entire home/aptCentrum-West"/>
    <n v="33915"/>
    <n v="0.1"/>
  </r>
  <r>
    <s v="Amsterdam"/>
    <n v="6332902"/>
    <x v="3"/>
    <n v="52.382837468349997"/>
    <n v="4.8879402256707403"/>
    <x v="0"/>
    <n v="185"/>
    <n v="238"/>
    <n v="22"/>
    <n v="0.51"/>
    <n v="68"/>
    <n v="3797"/>
    <n v="3"/>
    <s v="Amsterdam Centrum-West"/>
    <s v="Entire home/aptCentrum-West"/>
    <n v="44030"/>
    <n v="0.1"/>
  </r>
  <r>
    <s v="Amsterdam"/>
    <n v="6653915"/>
    <x v="3"/>
    <n v="52.380305227827499"/>
    <n v="4.8841525513992901"/>
    <x v="0"/>
    <n v="450"/>
    <n v="10"/>
    <n v="25"/>
    <n v="0.59"/>
    <n v="362"/>
    <n v="4012"/>
    <n v="3"/>
    <s v="Amsterdam Centrum-West"/>
    <s v="Entire home/aptCentrum-West"/>
    <n v="4500"/>
    <n v="0.1"/>
  </r>
  <r>
    <s v="Amsterdam"/>
    <n v="6736905"/>
    <x v="3"/>
    <n v="52.380425301725602"/>
    <n v="4.8859674817436902"/>
    <x v="0"/>
    <n v="140"/>
    <n v="99"/>
    <n v="18"/>
    <n v="0.43"/>
    <n v="243"/>
    <n v="4071"/>
    <n v="3"/>
    <s v="Amsterdam Centrum-West"/>
    <s v="Entire home/aptCentrum-West"/>
    <n v="13860"/>
    <n v="0.1"/>
  </r>
  <r>
    <s v="Amsterdam"/>
    <n v="6922393"/>
    <x v="3"/>
    <n v="52.3700290616503"/>
    <n v="4.8786422940345497"/>
    <x v="0"/>
    <n v="235"/>
    <n v="358"/>
    <n v="15"/>
    <n v="0.36"/>
    <n v="10"/>
    <n v="4197"/>
    <n v="3"/>
    <s v="Amsterdam Centrum-West"/>
    <s v="Entire home/aptCentrum-West"/>
    <n v="84130"/>
    <n v="0.1"/>
  </r>
  <r>
    <s v="Amsterdam"/>
    <n v="7249071"/>
    <x v="3"/>
    <n v="52.377857052989398"/>
    <n v="4.8804511911654203"/>
    <x v="0"/>
    <n v="199"/>
    <n v="361"/>
    <n v="23"/>
    <n v="0.56999999999999995"/>
    <n v="15"/>
    <n v="4392"/>
    <n v="3"/>
    <s v="Amsterdam Centrum-West"/>
    <s v="Entire home/aptCentrum-West"/>
    <n v="71839"/>
    <n v="0.1"/>
  </r>
  <r>
    <s v="Amsterdam"/>
    <n v="7297044"/>
    <x v="3"/>
    <n v="52.376338159042902"/>
    <n v="4.8928298067385603"/>
    <x v="0"/>
    <n v="280"/>
    <n v="315"/>
    <n v="43"/>
    <n v="1.05"/>
    <n v="1"/>
    <n v="4430"/>
    <n v="3"/>
    <s v="Amsterdam Centrum-West"/>
    <s v="Entire home/aptCentrum-West"/>
    <n v="88200"/>
    <n v="0.1"/>
  </r>
  <r>
    <s v="Amsterdam"/>
    <n v="7551635"/>
    <x v="3"/>
    <n v="52.377372382027602"/>
    <n v="4.8842931481888296"/>
    <x v="0"/>
    <n v="165"/>
    <n v="357"/>
    <n v="7"/>
    <n v="0.18"/>
    <n v="17"/>
    <n v="4612"/>
    <n v="3"/>
    <s v="Amsterdam Centrum-West"/>
    <s v="Entire home/aptCentrum-West"/>
    <n v="58905"/>
    <n v="0.1"/>
  </r>
  <r>
    <s v="Amsterdam"/>
    <n v="7896402"/>
    <x v="3"/>
    <n v="52.3796764228318"/>
    <n v="4.8860331877806997"/>
    <x v="0"/>
    <n v="180"/>
    <n v="338"/>
    <n v="44"/>
    <n v="1.1000000000000001"/>
    <n v="32"/>
    <n v="4848"/>
    <n v="3"/>
    <s v="Amsterdam Centrum-West"/>
    <s v="Entire home/aptCentrum-West"/>
    <n v="60840"/>
    <n v="0.1"/>
  </r>
  <r>
    <s v="Amsterdam"/>
    <n v="8156455"/>
    <x v="3"/>
    <n v="52.380950686399203"/>
    <n v="4.88154673217955"/>
    <x v="0"/>
    <n v="180"/>
    <n v="14"/>
    <n v="28"/>
    <n v="0.79"/>
    <n v="351"/>
    <n v="4992"/>
    <n v="3"/>
    <s v="Amsterdam Centrum-West"/>
    <s v="Entire home/aptCentrum-West"/>
    <n v="2520"/>
    <n v="0.1"/>
  </r>
  <r>
    <s v="Amsterdam"/>
    <n v="8331838"/>
    <x v="3"/>
    <n v="52.373770049203799"/>
    <n v="4.8768537340614504"/>
    <x v="0"/>
    <n v="140"/>
    <n v="330"/>
    <n v="28"/>
    <n v="0.87"/>
    <n v="1"/>
    <n v="5080"/>
    <n v="3"/>
    <s v="Amsterdam Centrum-West"/>
    <s v="Entire home/aptCentrum-West"/>
    <n v="46200"/>
    <n v="0.1"/>
  </r>
  <r>
    <s v="Amsterdam"/>
    <n v="8421659"/>
    <x v="3"/>
    <n v="52.385412499654102"/>
    <n v="4.8878682511610503"/>
    <x v="0"/>
    <n v="200"/>
    <n v="7"/>
    <n v="28"/>
    <n v="0.74"/>
    <n v="364"/>
    <n v="5137"/>
    <n v="3"/>
    <s v="Amsterdam Centrum-West"/>
    <s v="Entire home/aptCentrum-West"/>
    <n v="1400"/>
    <n v="0.1"/>
  </r>
  <r>
    <s v="Amsterdam"/>
    <n v="8601086"/>
    <x v="3"/>
    <n v="52.370059531575301"/>
    <n v="4.8892999504207797"/>
    <x v="0"/>
    <n v="360"/>
    <n v="346"/>
    <n v="2"/>
    <n v="0.06"/>
    <n v="338"/>
    <n v="5232"/>
    <n v="3"/>
    <s v="Amsterdam Centrum-West"/>
    <s v="Entire home/aptCentrum-West"/>
    <n v="124560"/>
    <n v="0.1"/>
  </r>
  <r>
    <s v="Amsterdam"/>
    <n v="8786196"/>
    <x v="3"/>
    <n v="52.371760627278"/>
    <n v="4.8815481964538696"/>
    <x v="0"/>
    <n v="290"/>
    <n v="13"/>
    <n v="11"/>
    <n v="0.34"/>
    <n v="340"/>
    <n v="5347"/>
    <n v="3"/>
    <s v="Amsterdam Centrum-West"/>
    <s v="Entire home/aptCentrum-West"/>
    <n v="3770"/>
    <n v="0.1"/>
  </r>
  <r>
    <s v="Amsterdam"/>
    <n v="8984156"/>
    <x v="3"/>
    <n v="52.380223743831102"/>
    <n v="4.8824699019742601"/>
    <x v="0"/>
    <n v="110"/>
    <n v="307"/>
    <n v="28"/>
    <n v="0.75"/>
    <n v="124"/>
    <n v="5444"/>
    <n v="3"/>
    <s v="Amsterdam Centrum-West"/>
    <s v="Entire home/aptCentrum-West"/>
    <n v="33770"/>
    <n v="0.1"/>
  </r>
  <r>
    <s v="Amsterdam"/>
    <n v="9223327"/>
    <x v="3"/>
    <n v="52.377983006404598"/>
    <n v="4.8919687036512096"/>
    <x v="0"/>
    <n v="175"/>
    <n v="112"/>
    <n v="136"/>
    <n v="3.63"/>
    <n v="267"/>
    <n v="5597"/>
    <n v="3"/>
    <s v="Amsterdam Centrum-West"/>
    <s v="Entire home/aptCentrum-West"/>
    <n v="19600"/>
    <n v="0.1"/>
  </r>
  <r>
    <s v="Amsterdam"/>
    <n v="9248674"/>
    <x v="3"/>
    <n v="52.373891935054601"/>
    <n v="4.90023414257971"/>
    <x v="0"/>
    <n v="499"/>
    <n v="171"/>
    <n v="1"/>
    <n v="0.41"/>
    <n v="365"/>
    <n v="5615"/>
    <n v="3"/>
    <s v="Amsterdam Centrum-West"/>
    <s v="Entire home/aptCentrum-West"/>
    <n v="85329"/>
    <n v="0.1"/>
  </r>
  <r>
    <s v="Amsterdam"/>
    <n v="9249719"/>
    <x v="3"/>
    <n v="52.372198306940099"/>
    <n v="4.8995283786983803"/>
    <x v="0"/>
    <n v="750"/>
    <n v="80"/>
    <n v="1"/>
    <n v="0.18"/>
    <n v="365"/>
    <n v="5618"/>
    <n v="3"/>
    <s v="Amsterdam Centrum-West"/>
    <s v="Entire home/aptCentrum-West"/>
    <n v="60000"/>
    <n v="0.1"/>
  </r>
  <r>
    <s v="Amsterdam"/>
    <n v="9451726"/>
    <x v="3"/>
    <n v="52.382620579787499"/>
    <n v="4.88502566164924"/>
    <x v="0"/>
    <n v="160"/>
    <n v="351"/>
    <n v="21"/>
    <n v="0.62"/>
    <n v="8"/>
    <n v="5742"/>
    <n v="3"/>
    <s v="Amsterdam Centrum-West"/>
    <s v="Entire home/aptCentrum-West"/>
    <n v="56160"/>
    <n v="0.1"/>
  </r>
  <r>
    <s v="Amsterdam"/>
    <n v="9506709"/>
    <x v="3"/>
    <n v="52.371863564949201"/>
    <n v="4.8783751024803097"/>
    <x v="0"/>
    <n v="449"/>
    <n v="344"/>
    <n v="42"/>
    <n v="1.1499999999999999"/>
    <n v="38"/>
    <n v="5783"/>
    <n v="3"/>
    <s v="Amsterdam Centrum-West"/>
    <s v="Entire home/aptCentrum-West"/>
    <n v="154456"/>
    <n v="0.1"/>
  </r>
  <r>
    <s v="Amsterdam"/>
    <n v="9574623"/>
    <x v="3"/>
    <n v="52.3761154951723"/>
    <n v="4.8947719659604996"/>
    <x v="0"/>
    <n v="156"/>
    <n v="73"/>
    <n v="29"/>
    <n v="0.84"/>
    <n v="318"/>
    <n v="5824"/>
    <n v="3"/>
    <s v="Amsterdam Centrum-West"/>
    <s v="Entire home/aptCentrum-West"/>
    <n v="11388"/>
    <n v="0.1"/>
  </r>
  <r>
    <s v="Amsterdam"/>
    <n v="9574738"/>
    <x v="3"/>
    <n v="52.377532750873598"/>
    <n v="4.8945154543712803"/>
    <x v="0"/>
    <n v="120"/>
    <n v="102"/>
    <n v="32"/>
    <n v="0.88"/>
    <n v="312"/>
    <n v="5825"/>
    <n v="3"/>
    <s v="Amsterdam Centrum-West"/>
    <s v="Entire home/aptCentrum-West"/>
    <n v="12240"/>
    <n v="0.1"/>
  </r>
  <r>
    <s v="Amsterdam"/>
    <n v="10098198"/>
    <x v="3"/>
    <n v="52.3754926053509"/>
    <n v="4.8768184861637698"/>
    <x v="0"/>
    <n v="90"/>
    <n v="40"/>
    <n v="50"/>
    <n v="1.4"/>
    <n v="183"/>
    <n v="6180"/>
    <n v="3"/>
    <s v="Amsterdam Centrum-West"/>
    <s v="Entire home/aptCentrum-West"/>
    <n v="3600"/>
    <n v="0.1"/>
  </r>
  <r>
    <s v="Amsterdam"/>
    <n v="10102940"/>
    <x v="3"/>
    <n v="52.371286923513303"/>
    <n v="4.8863295527509303"/>
    <x v="0"/>
    <n v="165"/>
    <n v="362"/>
    <n v="38"/>
    <n v="1.07"/>
    <n v="56"/>
    <n v="6183"/>
    <n v="3"/>
    <s v="Amsterdam Centrum-West"/>
    <s v="Entire home/aptCentrum-West"/>
    <n v="59730"/>
    <n v="0.1"/>
  </r>
  <r>
    <s v="Amsterdam"/>
    <n v="10241082"/>
    <x v="3"/>
    <n v="52.3701676623308"/>
    <n v="4.89334554219867"/>
    <x v="0"/>
    <n v="150"/>
    <n v="320"/>
    <n v="39"/>
    <n v="1.1299999999999999"/>
    <n v="56"/>
    <n v="6254"/>
    <n v="3"/>
    <s v="Amsterdam Centrum-West"/>
    <s v="Entire home/aptCentrum-West"/>
    <n v="48000"/>
    <n v="0.1"/>
  </r>
  <r>
    <s v="Amsterdam"/>
    <n v="10366937"/>
    <x v="3"/>
    <n v="52.367415397297897"/>
    <n v="4.89136341573092"/>
    <x v="0"/>
    <n v="425"/>
    <n v="154"/>
    <n v="123"/>
    <n v="3.84"/>
    <n v="175"/>
    <n v="6316"/>
    <n v="3"/>
    <s v="Amsterdam Centrum-West"/>
    <s v="Entire home/aptCentrum-West"/>
    <n v="65450"/>
    <n v="0.1"/>
  </r>
  <r>
    <s v="Amsterdam"/>
    <n v="10703133"/>
    <x v="3"/>
    <n v="52.3808302980921"/>
    <n v="4.8825046068765703"/>
    <x v="0"/>
    <n v="195"/>
    <n v="3"/>
    <n v="21"/>
    <n v="0.62"/>
    <n v="158"/>
    <n v="6459"/>
    <n v="3"/>
    <s v="Amsterdam Centrum-West"/>
    <s v="Entire home/aptCentrum-West"/>
    <n v="585"/>
    <n v="0.1"/>
  </r>
  <r>
    <s v="Amsterdam"/>
    <n v="11843850"/>
    <x v="3"/>
    <n v="52.367426347779002"/>
    <n v="4.8906810364269102"/>
    <x v="0"/>
    <n v="217"/>
    <n v="16"/>
    <n v="56"/>
    <n v="1.73"/>
    <n v="339"/>
    <n v="7033"/>
    <n v="3"/>
    <s v="Amsterdam Centrum-West"/>
    <s v="Entire home/aptCentrum-West"/>
    <n v="3472"/>
    <n v="0.1"/>
  </r>
  <r>
    <s v="Amsterdam"/>
    <n v="11846023"/>
    <x v="3"/>
    <n v="52.367382890283501"/>
    <n v="4.89014887909598"/>
    <x v="0"/>
    <n v="219"/>
    <n v="9"/>
    <n v="50"/>
    <n v="1.53"/>
    <n v="341"/>
    <n v="7035"/>
    <n v="3"/>
    <s v="Amsterdam Centrum-West"/>
    <s v="Entire home/aptCentrum-West"/>
    <n v="1971"/>
    <n v="0.1"/>
  </r>
  <r>
    <s v="Amsterdam"/>
    <n v="12032558"/>
    <x v="3"/>
    <n v="52.371045139610402"/>
    <n v="4.8935373754828602"/>
    <x v="0"/>
    <n v="200"/>
    <n v="305"/>
    <n v="19"/>
    <n v="0.59"/>
    <n v="11"/>
    <n v="7127"/>
    <n v="3"/>
    <s v="Amsterdam Centrum-West"/>
    <s v="Entire home/aptCentrum-West"/>
    <n v="61000"/>
    <n v="0.1"/>
  </r>
  <r>
    <s v="Amsterdam"/>
    <n v="12420082"/>
    <x v="3"/>
    <n v="52.370977683841403"/>
    <n v="4.8858776729492801"/>
    <x v="0"/>
    <n v="195"/>
    <n v="349"/>
    <n v="32"/>
    <n v="1.1499999999999999"/>
    <n v="30"/>
    <n v="7355"/>
    <n v="3"/>
    <s v="Amsterdam Centrum-West"/>
    <s v="Entire home/aptCentrum-West"/>
    <n v="68055"/>
    <n v="0.1"/>
  </r>
  <r>
    <s v="Amsterdam"/>
    <n v="12727489"/>
    <x v="3"/>
    <n v="52.372930589117097"/>
    <n v="4.8992373340034101"/>
    <x v="0"/>
    <n v="475"/>
    <n v="175"/>
    <n v="1"/>
    <n v="0.04"/>
    <n v="116"/>
    <n v="7534"/>
    <n v="3"/>
    <s v="Amsterdam Centrum-West"/>
    <s v="Entire home/aptCentrum-West"/>
    <n v="83125"/>
    <n v="0.1"/>
  </r>
  <r>
    <s v="Amsterdam"/>
    <n v="13093653"/>
    <x v="3"/>
    <n v="52.3733667141193"/>
    <n v="4.8798644111196996"/>
    <x v="0"/>
    <n v="240"/>
    <n v="226"/>
    <n v="4"/>
    <n v="0.2"/>
    <n v="61"/>
    <n v="7820"/>
    <n v="3"/>
    <s v="Amsterdam Centrum-West"/>
    <s v="Entire home/aptCentrum-West"/>
    <n v="54240"/>
    <n v="0.1"/>
  </r>
  <r>
    <s v="Amsterdam"/>
    <n v="13536550"/>
    <x v="3"/>
    <n v="52.375756473611702"/>
    <n v="4.8914726051873103"/>
    <x v="0"/>
    <n v="200"/>
    <n v="338"/>
    <n v="25"/>
    <n v="0.85"/>
    <n v="50"/>
    <n v="8274"/>
    <n v="3"/>
    <s v="Amsterdam Centrum-West"/>
    <s v="Entire home/aptCentrum-West"/>
    <n v="67600"/>
    <n v="0.1"/>
  </r>
  <r>
    <s v="Amsterdam"/>
    <n v="13672179"/>
    <x v="3"/>
    <n v="52.374334348999"/>
    <n v="4.8958685386409098"/>
    <x v="0"/>
    <n v="450"/>
    <n v="15"/>
    <n v="7"/>
    <n v="0.52"/>
    <n v="301"/>
    <n v="8438"/>
    <n v="3"/>
    <s v="Amsterdam Centrum-West"/>
    <s v="Entire home/aptCentrum-West"/>
    <n v="6750"/>
    <n v="0.1"/>
  </r>
  <r>
    <s v="Amsterdam"/>
    <n v="13990928"/>
    <x v="3"/>
    <n v="52.378241476120103"/>
    <n v="4.8908215201229197"/>
    <x v="0"/>
    <n v="170"/>
    <n v="357"/>
    <n v="20"/>
    <n v="0.73"/>
    <n v="5"/>
    <n v="8836"/>
    <n v="3"/>
    <s v="Amsterdam Centrum-West"/>
    <s v="Entire home/aptCentrum-West"/>
    <n v="60690"/>
    <n v="0.1"/>
  </r>
  <r>
    <s v="Amsterdam"/>
    <n v="13991472"/>
    <x v="3"/>
    <n v="52.382682148531103"/>
    <n v="4.88492606370753"/>
    <x v="0"/>
    <n v="225"/>
    <n v="358"/>
    <n v="14"/>
    <n v="0.5"/>
    <n v="1"/>
    <n v="8838"/>
    <n v="3"/>
    <s v="Amsterdam Centrum-West"/>
    <s v="Entire home/aptCentrum-West"/>
    <n v="80550"/>
    <n v="0.1"/>
  </r>
  <r>
    <s v="Amsterdam"/>
    <n v="14032886"/>
    <x v="3"/>
    <n v="52.370523606879402"/>
    <n v="4.8783211082913702"/>
    <x v="0"/>
    <n v="650"/>
    <n v="218"/>
    <n v="6"/>
    <n v="0.22"/>
    <n v="140"/>
    <n v="8890"/>
    <n v="3"/>
    <s v="Amsterdam Centrum-West"/>
    <s v="Entire home/aptCentrum-West"/>
    <n v="141700"/>
    <n v="0.1"/>
  </r>
  <r>
    <s v="Amsterdam"/>
    <n v="14158629"/>
    <x v="3"/>
    <n v="52.366803697243697"/>
    <n v="4.8951105885852604"/>
    <x v="0"/>
    <n v="450"/>
    <n v="188"/>
    <n v="28"/>
    <n v="1"/>
    <n v="168"/>
    <n v="9015"/>
    <n v="3"/>
    <s v="Amsterdam Centrum-West"/>
    <s v="Entire home/aptCentrum-West"/>
    <n v="84600"/>
    <n v="0.1"/>
  </r>
  <r>
    <s v="Amsterdam"/>
    <n v="14315822"/>
    <x v="3"/>
    <n v="52.377601244915802"/>
    <n v="4.8949309436063899"/>
    <x v="0"/>
    <n v="156"/>
    <n v="245"/>
    <n v="24"/>
    <n v="0.86"/>
    <n v="6"/>
    <n v="9187"/>
    <n v="3"/>
    <s v="Amsterdam Centrum-West"/>
    <s v="Entire home/aptCentrum-West"/>
    <n v="38220"/>
    <n v="0.1"/>
  </r>
  <r>
    <s v="Amsterdam"/>
    <n v="14437530"/>
    <x v="3"/>
    <n v="52.371086466850599"/>
    <n v="4.8811796726754402"/>
    <x v="0"/>
    <n v="175"/>
    <n v="53"/>
    <n v="43"/>
    <n v="1.53"/>
    <n v="339"/>
    <n v="9270"/>
    <n v="3"/>
    <s v="Amsterdam Centrum-West"/>
    <s v="Entire home/aptCentrum-West"/>
    <n v="9275"/>
    <n v="0.1"/>
  </r>
  <r>
    <s v="Amsterdam"/>
    <n v="14469918"/>
    <x v="3"/>
    <n v="52.381751806394803"/>
    <n v="4.8909391812393697"/>
    <x v="0"/>
    <n v="175"/>
    <n v="17"/>
    <n v="14"/>
    <n v="0.51"/>
    <n v="357"/>
    <n v="9300"/>
    <n v="3"/>
    <s v="Amsterdam Centrum-West"/>
    <s v="Entire home/aptCentrum-West"/>
    <n v="2975"/>
    <n v="0.1"/>
  </r>
  <r>
    <s v="Amsterdam"/>
    <n v="15038140"/>
    <x v="3"/>
    <n v="52.380977493627"/>
    <n v="4.8873518937132499"/>
    <x v="0"/>
    <n v="449"/>
    <n v="14"/>
    <n v="36"/>
    <n v="1.4"/>
    <n v="320"/>
    <n v="9643"/>
    <n v="3"/>
    <s v="Amsterdam Centrum-West"/>
    <s v="Entire home/aptCentrum-West"/>
    <n v="6286"/>
    <n v="0.1"/>
  </r>
  <r>
    <s v="Amsterdam"/>
    <n v="15446363"/>
    <x v="3"/>
    <n v="52.370730587507502"/>
    <n v="4.8836056170496001"/>
    <x v="0"/>
    <n v="360"/>
    <n v="54"/>
    <n v="26"/>
    <n v="1.01"/>
    <n v="307"/>
    <n v="9897"/>
    <n v="3"/>
    <s v="Amsterdam Centrum-West"/>
    <s v="Entire home/aptCentrum-West"/>
    <n v="19440"/>
    <n v="0.1"/>
  </r>
  <r>
    <s v="Amsterdam"/>
    <n v="15651912"/>
    <x v="3"/>
    <n v="52.381345771657898"/>
    <n v="4.8890187282654098"/>
    <x v="0"/>
    <n v="169"/>
    <n v="253"/>
    <n v="97"/>
    <n v="3.79"/>
    <n v="229"/>
    <n v="10026"/>
    <n v="3"/>
    <s v="Amsterdam Centrum-West"/>
    <s v="Entire home/aptCentrum-West"/>
    <n v="42757"/>
    <n v="0.1"/>
  </r>
  <r>
    <s v="Amsterdam"/>
    <n v="15652115"/>
    <x v="3"/>
    <n v="52.380809839256898"/>
    <n v="4.8886456996883902"/>
    <x v="0"/>
    <n v="149"/>
    <n v="203"/>
    <n v="114"/>
    <n v="4.45"/>
    <n v="274"/>
    <n v="10027"/>
    <n v="3"/>
    <s v="Amsterdam Centrum-West"/>
    <s v="Entire home/aptCentrum-West"/>
    <n v="30247"/>
    <n v="0.1"/>
  </r>
  <r>
    <s v="Amsterdam"/>
    <n v="15653533"/>
    <x v="3"/>
    <n v="52.381930042065797"/>
    <n v="4.88878122540119"/>
    <x v="0"/>
    <n v="100"/>
    <n v="16"/>
    <n v="112"/>
    <n v="4.46"/>
    <n v="207"/>
    <n v="10031"/>
    <n v="3"/>
    <s v="Amsterdam Centrum-West"/>
    <s v="Entire home/aptCentrum-West"/>
    <n v="1600"/>
    <n v="0.1"/>
  </r>
  <r>
    <s v="Amsterdam"/>
    <n v="15836221"/>
    <x v="3"/>
    <n v="52.380488873464401"/>
    <n v="4.8830265244368096"/>
    <x v="0"/>
    <n v="149"/>
    <n v="25"/>
    <n v="10"/>
    <n v="0.51"/>
    <n v="127"/>
    <n v="10138"/>
    <n v="3"/>
    <s v="Amsterdam Centrum-West"/>
    <s v="Entire home/aptCentrum-West"/>
    <n v="3725"/>
    <n v="0.1"/>
  </r>
  <r>
    <s v="Amsterdam"/>
    <n v="15852894"/>
    <x v="3"/>
    <n v="52.378897530746997"/>
    <n v="4.8805558287458801"/>
    <x v="0"/>
    <n v="95"/>
    <n v="354"/>
    <n v="29"/>
    <n v="1.1599999999999999"/>
    <n v="7"/>
    <n v="10145"/>
    <n v="3"/>
    <s v="Amsterdam Centrum-West"/>
    <s v="Entire home/aptCentrum-West"/>
    <n v="33630"/>
    <n v="0.1"/>
  </r>
  <r>
    <s v="Amsterdam"/>
    <n v="16142106"/>
    <x v="3"/>
    <n v="52.376799245967497"/>
    <n v="4.8842009886050999"/>
    <x v="0"/>
    <n v="343"/>
    <n v="302"/>
    <n v="13"/>
    <n v="0.79"/>
    <n v="17"/>
    <n v="10346"/>
    <n v="3"/>
    <s v="Amsterdam Centrum-West"/>
    <s v="Entire home/aptCentrum-West"/>
    <n v="103586"/>
    <n v="0.1"/>
  </r>
  <r>
    <s v="Amsterdam"/>
    <n v="16263796"/>
    <x v="3"/>
    <n v="52.382618454642099"/>
    <n v="4.8852169532383396"/>
    <x v="0"/>
    <n v="127"/>
    <n v="363"/>
    <n v="25"/>
    <n v="1.06"/>
    <n v="8"/>
    <n v="10443"/>
    <n v="3"/>
    <s v="Amsterdam Centrum-West"/>
    <s v="Entire home/aptCentrum-West"/>
    <n v="46101"/>
    <n v="0.1"/>
  </r>
  <r>
    <s v="Amsterdam"/>
    <n v="16341879"/>
    <x v="3"/>
    <n v="52.368395257148798"/>
    <n v="4.8935204972626796"/>
    <x v="0"/>
    <n v="150"/>
    <n v="45"/>
    <n v="0"/>
    <m/>
    <n v="314"/>
    <n v="10507"/>
    <n v="3"/>
    <s v="Amsterdam Centrum-West"/>
    <s v="Entire home/aptCentrum-West"/>
    <n v="6750"/>
    <n v="0.1"/>
  </r>
  <r>
    <s v="Amsterdam"/>
    <n v="16342515"/>
    <x v="3"/>
    <n v="52.369898705086698"/>
    <n v="4.8927775539200198"/>
    <x v="0"/>
    <n v="150"/>
    <n v="46"/>
    <n v="10"/>
    <n v="0.75"/>
    <n v="317"/>
    <n v="10509"/>
    <n v="3"/>
    <s v="Amsterdam Centrum-West"/>
    <s v="Entire home/aptCentrum-West"/>
    <n v="6900"/>
    <n v="0.1"/>
  </r>
  <r>
    <s v="Amsterdam"/>
    <n v="16349328"/>
    <x v="3"/>
    <n v="52.374233063656497"/>
    <n v="4.8927278741539899"/>
    <x v="0"/>
    <n v="100"/>
    <n v="359"/>
    <n v="11"/>
    <n v="0.49"/>
    <n v="9"/>
    <n v="10519"/>
    <n v="3"/>
    <s v="Amsterdam Centrum-West"/>
    <s v="Entire home/aptCentrum-West"/>
    <n v="35900"/>
    <n v="0.1"/>
  </r>
  <r>
    <s v="Amsterdam"/>
    <n v="16371891"/>
    <x v="3"/>
    <n v="52.374684607108101"/>
    <n v="4.8828953500879502"/>
    <x v="0"/>
    <n v="150"/>
    <n v="363"/>
    <n v="27"/>
    <n v="1.29"/>
    <n v="4"/>
    <n v="10538"/>
    <n v="3"/>
    <s v="Amsterdam Centrum-West"/>
    <s v="Entire home/aptCentrum-West"/>
    <n v="54450"/>
    <n v="0.1"/>
  </r>
  <r>
    <s v="Amsterdam"/>
    <n v="16391366"/>
    <x v="3"/>
    <n v="52.3835757431685"/>
    <n v="4.8857236451810104"/>
    <x v="0"/>
    <n v="187"/>
    <n v="251"/>
    <n v="31"/>
    <n v="1.32"/>
    <n v="126"/>
    <n v="10559"/>
    <n v="3"/>
    <s v="Amsterdam Centrum-West"/>
    <s v="Entire home/aptCentrum-West"/>
    <n v="46937"/>
    <n v="0.1"/>
  </r>
  <r>
    <s v="Amsterdam"/>
    <n v="16624086"/>
    <x v="3"/>
    <n v="52.3776585609384"/>
    <n v="4.8786424777984703"/>
    <x v="0"/>
    <n v="120"/>
    <n v="322"/>
    <n v="18"/>
    <n v="0.79"/>
    <n v="33"/>
    <n v="10709"/>
    <n v="3"/>
    <s v="Amsterdam Centrum-West"/>
    <s v="Entire home/aptCentrum-West"/>
    <n v="38640"/>
    <n v="0.1"/>
  </r>
  <r>
    <s v="Amsterdam"/>
    <n v="16746230"/>
    <x v="3"/>
    <n v="52.372303854147198"/>
    <n v="4.8899083554706104"/>
    <x v="0"/>
    <n v="84"/>
    <n v="36"/>
    <n v="4"/>
    <n v="0.28000000000000003"/>
    <n v="337"/>
    <n v="10790"/>
    <n v="3"/>
    <s v="Amsterdam Centrum-West"/>
    <s v="Entire home/aptCentrum-West"/>
    <n v="3024"/>
    <n v="0.1"/>
  </r>
  <r>
    <s v="Amsterdam"/>
    <n v="17132039"/>
    <x v="3"/>
    <n v="52.372967986971901"/>
    <n v="4.8776436263545699"/>
    <x v="0"/>
    <n v="152"/>
    <n v="364"/>
    <n v="14"/>
    <n v="0.65"/>
    <n v="20"/>
    <n v="10987"/>
    <n v="3"/>
    <s v="Amsterdam Centrum-West"/>
    <s v="Entire home/aptCentrum-West"/>
    <n v="55328"/>
    <n v="0.1"/>
  </r>
  <r>
    <s v="Amsterdam"/>
    <n v="17470036"/>
    <x v="3"/>
    <n v="52.365895752336598"/>
    <n v="4.8953985691651196"/>
    <x v="0"/>
    <n v="107"/>
    <n v="20"/>
    <n v="9"/>
    <n v="0.43"/>
    <n v="337"/>
    <n v="11183"/>
    <n v="3"/>
    <s v="Amsterdam Centrum-West"/>
    <s v="Entire home/aptCentrum-West"/>
    <n v="2140"/>
    <n v="0.1"/>
  </r>
  <r>
    <s v="Amsterdam"/>
    <n v="17755443"/>
    <x v="3"/>
    <n v="52.376514799611897"/>
    <n v="4.8938400375793396"/>
    <x v="0"/>
    <n v="320"/>
    <n v="308"/>
    <n v="52"/>
    <n v="2.68"/>
    <n v="57"/>
    <n v="11368"/>
    <n v="3"/>
    <s v="Amsterdam Centrum-West"/>
    <s v="Entire home/aptCentrum-West"/>
    <n v="98560"/>
    <n v="0.1"/>
  </r>
  <r>
    <s v="Amsterdam"/>
    <n v="17870073"/>
    <x v="3"/>
    <n v="52.3878519029034"/>
    <n v="4.8855463610180703"/>
    <x v="0"/>
    <n v="150"/>
    <n v="344"/>
    <n v="3"/>
    <n v="0.15"/>
    <n v="65"/>
    <n v="11440"/>
    <n v="3"/>
    <s v="Amsterdam Centrum-West"/>
    <s v="Entire home/aptCentrum-West"/>
    <n v="51600"/>
    <n v="0.1"/>
  </r>
  <r>
    <s v="Amsterdam"/>
    <n v="17900503"/>
    <x v="3"/>
    <n v="52.375100936476898"/>
    <n v="4.8801417171013899"/>
    <x v="0"/>
    <n v="275"/>
    <n v="349"/>
    <n v="13"/>
    <n v="0.86"/>
    <n v="40"/>
    <n v="11460"/>
    <n v="3"/>
    <s v="Amsterdam Centrum-West"/>
    <s v="Entire home/aptCentrum-West"/>
    <n v="95975"/>
    <n v="0.1"/>
  </r>
  <r>
    <s v="Amsterdam"/>
    <n v="18164648"/>
    <x v="3"/>
    <n v="52.3765953110954"/>
    <n v="4.8865721010015299"/>
    <x v="0"/>
    <n v="249"/>
    <n v="358"/>
    <n v="13"/>
    <n v="0.68"/>
    <n v="5"/>
    <n v="11677"/>
    <n v="3"/>
    <s v="Amsterdam Centrum-West"/>
    <s v="Entire home/aptCentrum-West"/>
    <n v="89142"/>
    <n v="0.1"/>
  </r>
  <r>
    <s v="Amsterdam"/>
    <n v="18419864"/>
    <x v="3"/>
    <n v="52.386742757066799"/>
    <n v="4.8843750090370799"/>
    <x v="0"/>
    <n v="325"/>
    <n v="218"/>
    <n v="26"/>
    <n v="1.49"/>
    <n v="249"/>
    <n v="11935"/>
    <n v="3"/>
    <s v="Amsterdam Centrum-West"/>
    <s v="Entire home/aptCentrum-West"/>
    <n v="70850"/>
    <n v="0.1"/>
  </r>
  <r>
    <s v="Amsterdam"/>
    <n v="18466284"/>
    <x v="3"/>
    <n v="52.374678114240403"/>
    <n v="4.8764188685321797"/>
    <x v="0"/>
    <n v="139"/>
    <n v="35"/>
    <n v="28"/>
    <n v="1.65"/>
    <n v="249"/>
    <n v="11966"/>
    <n v="3"/>
    <s v="Amsterdam Centrum-West"/>
    <s v="Entire home/aptCentrum-West"/>
    <n v="4865"/>
    <n v="0.1"/>
  </r>
  <r>
    <s v="Amsterdam"/>
    <n v="18554974"/>
    <x v="3"/>
    <n v="52.3790106667931"/>
    <n v="4.8789922710306097"/>
    <x v="0"/>
    <n v="150"/>
    <n v="296"/>
    <n v="25"/>
    <n v="1.36"/>
    <n v="7"/>
    <n v="12045"/>
    <n v="3"/>
    <s v="Amsterdam Centrum-West"/>
    <s v="Entire home/aptCentrum-West"/>
    <n v="44400"/>
    <n v="0.1"/>
  </r>
  <r>
    <s v="Amsterdam"/>
    <n v="18851062"/>
    <x v="3"/>
    <n v="52.3827112078217"/>
    <n v="4.8900397489692198"/>
    <x v="0"/>
    <n v="200"/>
    <n v="205"/>
    <n v="21"/>
    <n v="1.27"/>
    <n v="117"/>
    <n v="12277"/>
    <n v="3"/>
    <s v="Amsterdam Centrum-West"/>
    <s v="Entire home/aptCentrum-West"/>
    <n v="41000"/>
    <n v="0.1"/>
  </r>
  <r>
    <s v="Amsterdam"/>
    <n v="18955480"/>
    <x v="3"/>
    <n v="52.372256892472997"/>
    <n v="4.9004013024702999"/>
    <x v="0"/>
    <n v="160"/>
    <n v="349"/>
    <n v="14"/>
    <n v="0.76"/>
    <n v="15"/>
    <n v="12372"/>
    <n v="3"/>
    <s v="Amsterdam Centrum-West"/>
    <s v="Entire home/aptCentrum-West"/>
    <n v="55840"/>
    <n v="0.1"/>
  </r>
  <r>
    <s v="Amsterdam"/>
    <n v="18957321"/>
    <x v="3"/>
    <n v="52.368642084054599"/>
    <n v="4.8845032622711999"/>
    <x v="0"/>
    <n v="395"/>
    <n v="287"/>
    <n v="9"/>
    <n v="0.53"/>
    <n v="69"/>
    <n v="12374"/>
    <n v="3"/>
    <s v="Amsterdam Centrum-West"/>
    <s v="Entire home/aptCentrum-West"/>
    <n v="113365"/>
    <n v="0.1"/>
  </r>
  <r>
    <s v="Amsterdam"/>
    <n v="19321849"/>
    <x v="3"/>
    <n v="52.379133902877903"/>
    <n v="4.8858857967868099"/>
    <x v="0"/>
    <n v="280"/>
    <n v="218"/>
    <n v="14"/>
    <n v="0.8"/>
    <n v="177"/>
    <n v="12690"/>
    <n v="3"/>
    <s v="Amsterdam Centrum-West"/>
    <s v="Entire home/aptCentrum-West"/>
    <n v="61040"/>
    <n v="0.1"/>
  </r>
  <r>
    <s v="Amsterdam"/>
    <n v="19885129"/>
    <x v="3"/>
    <n v="52.371686719897298"/>
    <n v="4.8989134846140301"/>
    <x v="0"/>
    <n v="219"/>
    <n v="349"/>
    <n v="2"/>
    <n v="0.34"/>
    <n v="133"/>
    <n v="13229"/>
    <n v="3"/>
    <s v="Amsterdam Centrum-West"/>
    <s v="Entire home/aptCentrum-West"/>
    <n v="76431"/>
    <n v="0.1"/>
  </r>
  <r>
    <s v="Amsterdam"/>
    <n v="19984496"/>
    <x v="3"/>
    <n v="52.3728450879779"/>
    <n v="4.8945251808623897"/>
    <x v="0"/>
    <n v="195"/>
    <n v="284"/>
    <n v="7"/>
    <n v="0.44"/>
    <n v="152"/>
    <n v="13353"/>
    <n v="3"/>
    <s v="Amsterdam Centrum-West"/>
    <s v="Entire home/aptCentrum-West"/>
    <n v="55380"/>
    <n v="0.1"/>
  </r>
  <r>
    <s v="Amsterdam"/>
    <n v="20498503"/>
    <x v="3"/>
    <n v="52.372542259282802"/>
    <n v="4.8962533702824702"/>
    <x v="0"/>
    <n v="285"/>
    <n v="267"/>
    <n v="17"/>
    <n v="1.1499999999999999"/>
    <n v="64"/>
    <n v="13781"/>
    <n v="3"/>
    <s v="Amsterdam Centrum-West"/>
    <s v="Entire home/aptCentrum-West"/>
    <n v="76095"/>
    <n v="0.1"/>
  </r>
  <r>
    <s v="Amsterdam"/>
    <n v="20632510"/>
    <x v="3"/>
    <n v="52.375819455350602"/>
    <n v="4.8871443358701798"/>
    <x v="0"/>
    <n v="240"/>
    <n v="25"/>
    <n v="23"/>
    <n v="1.63"/>
    <n v="321"/>
    <n v="13873"/>
    <n v="3"/>
    <s v="Amsterdam Centrum-West"/>
    <s v="Entire home/aptCentrum-West"/>
    <n v="6000"/>
    <n v="0.1"/>
  </r>
  <r>
    <s v="Amsterdam"/>
    <n v="20672438"/>
    <x v="3"/>
    <n v="52.377489052516403"/>
    <n v="4.8952134136118701"/>
    <x v="0"/>
    <n v="180"/>
    <n v="351"/>
    <n v="13"/>
    <n v="0.89"/>
    <n v="11"/>
    <n v="13896"/>
    <n v="3"/>
    <s v="Amsterdam Centrum-West"/>
    <s v="Entire home/aptCentrum-West"/>
    <n v="63180"/>
    <n v="0.1"/>
  </r>
  <r>
    <s v="Amsterdam"/>
    <n v="20824468"/>
    <x v="3"/>
    <n v="52.367077863725399"/>
    <n v="4.88968399221132"/>
    <x v="0"/>
    <n v="470"/>
    <n v="298"/>
    <n v="24"/>
    <n v="1.58"/>
    <n v="154"/>
    <n v="14006"/>
    <n v="3"/>
    <s v="Amsterdam Centrum-West"/>
    <s v="Entire home/aptCentrum-West"/>
    <n v="140060"/>
    <n v="0.1"/>
  </r>
  <r>
    <s v="Amsterdam"/>
    <n v="21390043"/>
    <x v="3"/>
    <n v="52.3729170008857"/>
    <n v="4.8822945798388302"/>
    <x v="0"/>
    <n v="480"/>
    <n v="323"/>
    <n v="13"/>
    <n v="1.04"/>
    <n v="23"/>
    <n v="14471"/>
    <n v="3"/>
    <s v="Amsterdam Centrum-West"/>
    <s v="Entire home/aptCentrum-West"/>
    <n v="155040"/>
    <n v="0.1"/>
  </r>
  <r>
    <s v="Amsterdam"/>
    <n v="21458998"/>
    <x v="3"/>
    <n v="52.376408760961603"/>
    <n v="4.8874817929863497"/>
    <x v="0"/>
    <n v="200"/>
    <n v="279"/>
    <n v="2"/>
    <n v="0.15"/>
    <n v="55"/>
    <n v="14513"/>
    <n v="3"/>
    <s v="Amsterdam Centrum-West"/>
    <s v="Entire home/aptCentrum-West"/>
    <n v="55800"/>
    <n v="0.1"/>
  </r>
  <r>
    <s v="Amsterdam"/>
    <n v="217692"/>
    <x v="1"/>
    <n v="52.337615223971603"/>
    <n v="4.8935964871809103"/>
    <x v="0"/>
    <n v="150"/>
    <n v="6"/>
    <n v="14"/>
    <n v="0.27"/>
    <n v="352"/>
    <n v="102"/>
    <n v="3"/>
    <s v="Amsterdam De Pijp - Rivierenbuurt"/>
    <s v="Entire home/aptDe Pijp - Rivierenbuurt"/>
    <n v="900"/>
    <n v="0.1"/>
  </r>
  <r>
    <s v="Amsterdam"/>
    <n v="498514"/>
    <x v="1"/>
    <n v="52.340716050689402"/>
    <n v="4.9099987541510899"/>
    <x v="0"/>
    <n v="140"/>
    <n v="224"/>
    <n v="23"/>
    <n v="0.31"/>
    <n v="125"/>
    <n v="266"/>
    <n v="3"/>
    <s v="Amsterdam De Pijp - Rivierenbuurt"/>
    <s v="Entire home/aptDe Pijp - Rivierenbuurt"/>
    <n v="31360"/>
    <n v="0.1"/>
  </r>
  <r>
    <s v="Amsterdam"/>
    <n v="632192"/>
    <x v="1"/>
    <n v="52.3507114459726"/>
    <n v="4.9025061680323399"/>
    <x v="0"/>
    <n v="129"/>
    <n v="361"/>
    <n v="72"/>
    <n v="0.94"/>
    <n v="5"/>
    <n v="375"/>
    <n v="3"/>
    <s v="Amsterdam De Pijp - Rivierenbuurt"/>
    <s v="Entire home/aptDe Pijp - Rivierenbuurt"/>
    <n v="46569"/>
    <n v="0.1"/>
  </r>
  <r>
    <s v="Amsterdam"/>
    <n v="650232"/>
    <x v="1"/>
    <n v="52.3561320231153"/>
    <n v="4.8977101684670599"/>
    <x v="0"/>
    <n v="150"/>
    <n v="4"/>
    <n v="30"/>
    <n v="0.39"/>
    <n v="323"/>
    <n v="394"/>
    <n v="3"/>
    <s v="Amsterdam De Pijp - Rivierenbuurt"/>
    <s v="Entire home/aptDe Pijp - Rivierenbuurt"/>
    <n v="600"/>
    <n v="0.1"/>
  </r>
  <r>
    <s v="Amsterdam"/>
    <n v="817417"/>
    <x v="1"/>
    <n v="52.352443175386099"/>
    <n v="4.89081770156929"/>
    <x v="0"/>
    <n v="165"/>
    <n v="343"/>
    <n v="76"/>
    <n v="1.1000000000000001"/>
    <n v="5"/>
    <n v="578"/>
    <n v="3"/>
    <s v="Amsterdam De Pijp - Rivierenbuurt"/>
    <s v="Entire home/aptDe Pijp - Rivierenbuurt"/>
    <n v="56595"/>
    <n v="0.1"/>
  </r>
  <r>
    <s v="Amsterdam"/>
    <n v="1076673"/>
    <x v="1"/>
    <n v="52.346967313176002"/>
    <n v="4.8893367986034102"/>
    <x v="0"/>
    <n v="250"/>
    <n v="17"/>
    <n v="18"/>
    <n v="0.27"/>
    <n v="358"/>
    <n v="785"/>
    <n v="3"/>
    <s v="Amsterdam De Pijp - Rivierenbuurt"/>
    <s v="Entire home/aptDe Pijp - Rivierenbuurt"/>
    <n v="4250"/>
    <n v="0.1"/>
  </r>
  <r>
    <s v="Amsterdam"/>
    <n v="1117251"/>
    <x v="1"/>
    <n v="52.354977237119002"/>
    <n v="4.9015583193858303"/>
    <x v="0"/>
    <n v="125"/>
    <n v="330"/>
    <n v="101"/>
    <n v="1.49"/>
    <n v="8"/>
    <n v="826"/>
    <n v="3"/>
    <s v="Amsterdam De Pijp - Rivierenbuurt"/>
    <s v="Entire home/aptDe Pijp - Rivierenbuurt"/>
    <n v="41250"/>
    <n v="0.1"/>
  </r>
  <r>
    <s v="Amsterdam"/>
    <n v="1141133"/>
    <x v="1"/>
    <n v="52.355807694977997"/>
    <n v="4.9023956687964301"/>
    <x v="0"/>
    <n v="180"/>
    <n v="175"/>
    <n v="9"/>
    <n v="0.47"/>
    <n v="137"/>
    <n v="841"/>
    <n v="3"/>
    <s v="Amsterdam De Pijp - Rivierenbuurt"/>
    <s v="Entire home/aptDe Pijp - Rivierenbuurt"/>
    <n v="31500"/>
    <n v="0.1"/>
  </r>
  <r>
    <s v="Amsterdam"/>
    <n v="1221934"/>
    <x v="1"/>
    <n v="52.343163007949897"/>
    <n v="4.89631328046499"/>
    <x v="0"/>
    <n v="259"/>
    <n v="243"/>
    <n v="23"/>
    <n v="0.44"/>
    <n v="145"/>
    <n v="894"/>
    <n v="3"/>
    <s v="Amsterdam De Pijp - Rivierenbuurt"/>
    <s v="Entire home/aptDe Pijp - Rivierenbuurt"/>
    <n v="62937"/>
    <n v="0.1"/>
  </r>
  <r>
    <s v="Amsterdam"/>
    <n v="1366080"/>
    <x v="1"/>
    <n v="52.341552932689403"/>
    <n v="4.9025148553687803"/>
    <x v="0"/>
    <n v="95"/>
    <n v="136"/>
    <n v="19"/>
    <n v="0.28999999999999998"/>
    <n v="297"/>
    <n v="1014"/>
    <n v="3"/>
    <s v="Amsterdam De Pijp - Rivierenbuurt"/>
    <s v="Entire home/aptDe Pijp - Rivierenbuurt"/>
    <n v="12920"/>
    <n v="0.1"/>
  </r>
  <r>
    <s v="Amsterdam"/>
    <n v="1460070"/>
    <x v="1"/>
    <n v="52.356053536650499"/>
    <n v="4.8945560946731703"/>
    <x v="0"/>
    <n v="100"/>
    <n v="27"/>
    <n v="38"/>
    <n v="0.57999999999999996"/>
    <n v="243"/>
    <n v="1078"/>
    <n v="3"/>
    <s v="Amsterdam De Pijp - Rivierenbuurt"/>
    <s v="Entire home/aptDe Pijp - Rivierenbuurt"/>
    <n v="2700"/>
    <n v="0.1"/>
  </r>
  <r>
    <s v="Amsterdam"/>
    <n v="1465775"/>
    <x v="1"/>
    <n v="52.356195110094802"/>
    <n v="4.8890546103769204"/>
    <x v="0"/>
    <n v="232"/>
    <n v="184"/>
    <n v="10"/>
    <n v="0.18"/>
    <n v="174"/>
    <n v="1082"/>
    <n v="3"/>
    <s v="Amsterdam De Pijp - Rivierenbuurt"/>
    <s v="Entire home/aptDe Pijp - Rivierenbuurt"/>
    <n v="42688"/>
    <n v="0.1"/>
  </r>
  <r>
    <s v="Amsterdam"/>
    <n v="1553681"/>
    <x v="1"/>
    <n v="52.355205281365997"/>
    <n v="4.9001026854456802"/>
    <x v="0"/>
    <n v="130"/>
    <n v="179"/>
    <n v="36"/>
    <n v="0.56999999999999995"/>
    <n v="149"/>
    <n v="1139"/>
    <n v="3"/>
    <s v="Amsterdam De Pijp - Rivierenbuurt"/>
    <s v="Entire home/aptDe Pijp - Rivierenbuurt"/>
    <n v="23270"/>
    <n v="0.1"/>
  </r>
  <r>
    <s v="Amsterdam"/>
    <n v="1601017"/>
    <x v="1"/>
    <n v="52.348221607427199"/>
    <n v="4.9106208473640498"/>
    <x v="0"/>
    <n v="99"/>
    <n v="245"/>
    <n v="55"/>
    <n v="0.87"/>
    <n v="127"/>
    <n v="1160"/>
    <n v="3"/>
    <s v="Amsterdam De Pijp - Rivierenbuurt"/>
    <s v="Entire home/aptDe Pijp - Rivierenbuurt"/>
    <n v="24255"/>
    <n v="0.1"/>
  </r>
  <r>
    <s v="Amsterdam"/>
    <n v="1694534"/>
    <x v="1"/>
    <n v="52.341630126610703"/>
    <n v="4.9030690714815801"/>
    <x v="0"/>
    <n v="220"/>
    <n v="96"/>
    <n v="54"/>
    <n v="0.86"/>
    <n v="242"/>
    <n v="1211"/>
    <n v="3"/>
    <s v="Amsterdam De Pijp - Rivierenbuurt"/>
    <s v="Entire home/aptDe Pijp - Rivierenbuurt"/>
    <n v="21120"/>
    <n v="0.1"/>
  </r>
  <r>
    <s v="Amsterdam"/>
    <n v="1752692"/>
    <x v="1"/>
    <n v="52.356530749197901"/>
    <n v="4.8968429935562199"/>
    <x v="0"/>
    <n v="275"/>
    <n v="364"/>
    <n v="59"/>
    <n v="0.98"/>
    <n v="4"/>
    <n v="1246"/>
    <n v="3"/>
    <s v="Amsterdam De Pijp - Rivierenbuurt"/>
    <s v="Entire home/aptDe Pijp - Rivierenbuurt"/>
    <n v="100100"/>
    <n v="0.1"/>
  </r>
  <r>
    <s v="Amsterdam"/>
    <n v="1926792"/>
    <x v="1"/>
    <n v="52.357060958583197"/>
    <n v="4.8884722583400597"/>
    <x v="0"/>
    <n v="200"/>
    <n v="51"/>
    <n v="28"/>
    <n v="0.54"/>
    <n v="183"/>
    <n v="1349"/>
    <n v="3"/>
    <s v="Amsterdam De Pijp - Rivierenbuurt"/>
    <s v="Entire home/aptDe Pijp - Rivierenbuurt"/>
    <n v="10200"/>
    <n v="0.1"/>
  </r>
  <r>
    <s v="Amsterdam"/>
    <n v="2168141"/>
    <x v="1"/>
    <n v="52.349661656939702"/>
    <n v="4.8949591817632596"/>
    <x v="0"/>
    <n v="145"/>
    <n v="1"/>
    <n v="8"/>
    <n v="0.14000000000000001"/>
    <n v="361"/>
    <n v="1501"/>
    <n v="3"/>
    <s v="Amsterdam De Pijp - Rivierenbuurt"/>
    <s v="Entire home/aptDe Pijp - Rivierenbuurt"/>
    <n v="145"/>
    <n v="0.1"/>
  </r>
  <r>
    <s v="Amsterdam"/>
    <n v="2667523"/>
    <x v="1"/>
    <n v="52.342155192603897"/>
    <n v="4.90356760298687"/>
    <x v="0"/>
    <n v="139"/>
    <n v="82"/>
    <n v="9"/>
    <n v="0.18"/>
    <n v="268"/>
    <n v="1717"/>
    <n v="3"/>
    <s v="Amsterdam De Pijp - Rivierenbuurt"/>
    <s v="Entire home/aptDe Pijp - Rivierenbuurt"/>
    <n v="11398"/>
    <n v="0.1"/>
  </r>
  <r>
    <s v="Amsterdam"/>
    <n v="2857436"/>
    <x v="1"/>
    <n v="52.352357563846603"/>
    <n v="4.9022973303926696"/>
    <x v="0"/>
    <n v="115"/>
    <n v="43"/>
    <n v="32"/>
    <n v="0.64"/>
    <n v="73"/>
    <n v="1817"/>
    <n v="3"/>
    <s v="Amsterdam De Pijp - Rivierenbuurt"/>
    <s v="Entire home/aptDe Pijp - Rivierenbuurt"/>
    <n v="4945"/>
    <n v="0.1"/>
  </r>
  <r>
    <s v="Amsterdam"/>
    <n v="2949369"/>
    <x v="1"/>
    <n v="52.355352381863902"/>
    <n v="4.8877779087444804"/>
    <x v="0"/>
    <n v="129"/>
    <n v="362"/>
    <n v="26"/>
    <n v="0.47"/>
    <n v="2"/>
    <n v="1859"/>
    <n v="3"/>
    <s v="Amsterdam De Pijp - Rivierenbuurt"/>
    <s v="Entire home/aptDe Pijp - Rivierenbuurt"/>
    <n v="46698"/>
    <n v="0.1"/>
  </r>
  <r>
    <s v="Amsterdam"/>
    <n v="3039147"/>
    <x v="1"/>
    <n v="52.351979734462702"/>
    <n v="4.9021221501410199"/>
    <x v="0"/>
    <n v="209"/>
    <n v="7"/>
    <n v="35"/>
    <n v="0.65"/>
    <n v="362"/>
    <n v="1918"/>
    <n v="3"/>
    <s v="Amsterdam De Pijp - Rivierenbuurt"/>
    <s v="Entire home/aptDe Pijp - Rivierenbuurt"/>
    <n v="1463"/>
    <n v="0.1"/>
  </r>
  <r>
    <s v="Amsterdam"/>
    <n v="3209240"/>
    <x v="1"/>
    <n v="52.356597336849603"/>
    <n v="4.8878807268259603"/>
    <x v="0"/>
    <n v="109"/>
    <n v="349"/>
    <n v="13"/>
    <n v="0.4"/>
    <n v="9"/>
    <n v="2023"/>
    <n v="3"/>
    <s v="Amsterdam De Pijp - Rivierenbuurt"/>
    <s v="Entire home/aptDe Pijp - Rivierenbuurt"/>
    <n v="38041"/>
    <n v="0.1"/>
  </r>
  <r>
    <s v="Amsterdam"/>
    <n v="3290611"/>
    <x v="1"/>
    <n v="52.353447866632401"/>
    <n v="4.9049094001265399"/>
    <x v="0"/>
    <n v="169"/>
    <n v="6"/>
    <n v="20"/>
    <n v="0.37"/>
    <n v="361"/>
    <n v="2067"/>
    <n v="3"/>
    <s v="Amsterdam De Pijp - Rivierenbuurt"/>
    <s v="Entire home/aptDe Pijp - Rivierenbuurt"/>
    <n v="1014"/>
    <n v="0.1"/>
  </r>
  <r>
    <s v="Amsterdam"/>
    <n v="3389300"/>
    <x v="1"/>
    <n v="52.353873786905297"/>
    <n v="4.89778867132509"/>
    <x v="0"/>
    <n v="120"/>
    <n v="352"/>
    <n v="67"/>
    <n v="1.24"/>
    <n v="40"/>
    <n v="2146"/>
    <n v="3"/>
    <s v="Amsterdam De Pijp - Rivierenbuurt"/>
    <s v="Entire home/aptDe Pijp - Rivierenbuurt"/>
    <n v="42240"/>
    <n v="0.1"/>
  </r>
  <r>
    <s v="Amsterdam"/>
    <n v="3943072"/>
    <x v="1"/>
    <n v="52.3566299949686"/>
    <n v="4.9035327356485796"/>
    <x v="0"/>
    <n v="100"/>
    <n v="302"/>
    <n v="11"/>
    <n v="0.55000000000000004"/>
    <n v="6"/>
    <n v="2504"/>
    <n v="3"/>
    <s v="Amsterdam De Pijp - Rivierenbuurt"/>
    <s v="Entire home/aptDe Pijp - Rivierenbuurt"/>
    <n v="30200"/>
    <n v="0.1"/>
  </r>
  <r>
    <s v="Amsterdam"/>
    <n v="4123891"/>
    <x v="1"/>
    <n v="52.354677685301503"/>
    <n v="4.89739342860556"/>
    <x v="0"/>
    <n v="125"/>
    <n v="23"/>
    <n v="57"/>
    <n v="1.1200000000000001"/>
    <n v="307"/>
    <n v="2593"/>
    <n v="3"/>
    <s v="Amsterdam De Pijp - Rivierenbuurt"/>
    <s v="Entire home/aptDe Pijp - Rivierenbuurt"/>
    <n v="2875"/>
    <n v="0.1"/>
  </r>
  <r>
    <s v="Amsterdam"/>
    <n v="4340801"/>
    <x v="1"/>
    <n v="52.353707875122801"/>
    <n v="4.8953293583031803"/>
    <x v="0"/>
    <n v="250"/>
    <n v="28"/>
    <n v="2"/>
    <n v="0.1"/>
    <n v="339"/>
    <n v="2718"/>
    <n v="3"/>
    <s v="Amsterdam De Pijp - Rivierenbuurt"/>
    <s v="Entire home/aptDe Pijp - Rivierenbuurt"/>
    <n v="7000"/>
    <n v="0.1"/>
  </r>
  <r>
    <s v="Amsterdam"/>
    <n v="4504936"/>
    <x v="1"/>
    <n v="52.343308770022503"/>
    <n v="4.9043051009255096"/>
    <x v="0"/>
    <n v="100"/>
    <n v="227"/>
    <n v="0"/>
    <m/>
    <n v="24"/>
    <n v="2806"/>
    <n v="3"/>
    <s v="Amsterdam De Pijp - Rivierenbuurt"/>
    <s v="Entire home/aptDe Pijp - Rivierenbuurt"/>
    <n v="22700"/>
    <n v="0.1"/>
  </r>
  <r>
    <s v="Amsterdam"/>
    <n v="4616816"/>
    <x v="1"/>
    <n v="52.353641329334103"/>
    <n v="4.9048102818873103"/>
    <x v="0"/>
    <n v="150"/>
    <n v="327"/>
    <n v="39"/>
    <n v="0.84"/>
    <n v="160"/>
    <n v="2863"/>
    <n v="3"/>
    <s v="Amsterdam De Pijp - Rivierenbuurt"/>
    <s v="Entire home/aptDe Pijp - Rivierenbuurt"/>
    <n v="49050"/>
    <n v="0.1"/>
  </r>
  <r>
    <s v="Amsterdam"/>
    <n v="4775024"/>
    <x v="1"/>
    <n v="52.352181574247901"/>
    <n v="4.8884505463286301"/>
    <x v="0"/>
    <n v="100"/>
    <n v="301"/>
    <n v="38"/>
    <n v="0.79"/>
    <n v="17"/>
    <n v="2950"/>
    <n v="3"/>
    <s v="Amsterdam De Pijp - Rivierenbuurt"/>
    <s v="Entire home/aptDe Pijp - Rivierenbuurt"/>
    <n v="30100"/>
    <n v="0.1"/>
  </r>
  <r>
    <s v="Amsterdam"/>
    <n v="5103181"/>
    <x v="1"/>
    <n v="52.345978359231999"/>
    <n v="4.8997024138485301"/>
    <x v="0"/>
    <n v="110"/>
    <n v="343"/>
    <n v="59"/>
    <n v="1.27"/>
    <n v="22"/>
    <n v="3124"/>
    <n v="3"/>
    <s v="Amsterdam De Pijp - Rivierenbuurt"/>
    <s v="Entire home/aptDe Pijp - Rivierenbuurt"/>
    <n v="37730"/>
    <n v="0.1"/>
  </r>
  <r>
    <s v="Amsterdam"/>
    <n v="5150374"/>
    <x v="1"/>
    <n v="52.353515400453702"/>
    <n v="4.9031930301793096"/>
    <x v="0"/>
    <n v="110"/>
    <n v="39"/>
    <n v="41"/>
    <n v="0.88"/>
    <n v="70"/>
    <n v="3144"/>
    <n v="3"/>
    <s v="Amsterdam De Pijp - Rivierenbuurt"/>
    <s v="Entire home/aptDe Pijp - Rivierenbuurt"/>
    <n v="4290"/>
    <n v="0.1"/>
  </r>
  <r>
    <s v="Amsterdam"/>
    <n v="5248594"/>
    <x v="1"/>
    <n v="52.356238484935197"/>
    <n v="4.8995137331699699"/>
    <x v="0"/>
    <n v="110"/>
    <n v="343"/>
    <n v="11"/>
    <n v="0.27"/>
    <n v="3"/>
    <n v="3185"/>
    <n v="3"/>
    <s v="Amsterdam De Pijp - Rivierenbuurt"/>
    <s v="Entire home/aptDe Pijp - Rivierenbuurt"/>
    <n v="37730"/>
    <n v="0.1"/>
  </r>
  <r>
    <s v="Amsterdam"/>
    <n v="5299925"/>
    <x v="1"/>
    <n v="52.355271808938198"/>
    <n v="4.8876083866319204"/>
    <x v="0"/>
    <n v="106"/>
    <n v="319"/>
    <n v="4"/>
    <n v="0.09"/>
    <n v="28"/>
    <n v="3199"/>
    <n v="3"/>
    <s v="Amsterdam De Pijp - Rivierenbuurt"/>
    <s v="Entire home/aptDe Pijp - Rivierenbuurt"/>
    <n v="33814"/>
    <n v="0.1"/>
  </r>
  <r>
    <s v="Amsterdam"/>
    <n v="5568192"/>
    <x v="1"/>
    <n v="52.3507844522574"/>
    <n v="4.8956475396034804"/>
    <x v="0"/>
    <n v="200"/>
    <n v="357"/>
    <n v="18"/>
    <n v="0.44"/>
    <n v="11"/>
    <n v="3314"/>
    <n v="3"/>
    <s v="Amsterdam De Pijp - Rivierenbuurt"/>
    <s v="Entire home/aptDe Pijp - Rivierenbuurt"/>
    <n v="71400"/>
    <n v="0.1"/>
  </r>
  <r>
    <s v="Amsterdam"/>
    <n v="5800603"/>
    <x v="1"/>
    <n v="52.345603612121998"/>
    <n v="4.8883538986134303"/>
    <x v="0"/>
    <n v="150"/>
    <n v="28"/>
    <n v="12"/>
    <n v="0.27"/>
    <n v="239"/>
    <n v="3427"/>
    <n v="3"/>
    <s v="Amsterdam De Pijp - Rivierenbuurt"/>
    <s v="Entire home/aptDe Pijp - Rivierenbuurt"/>
    <n v="4200"/>
    <n v="0.1"/>
  </r>
  <r>
    <s v="Amsterdam"/>
    <n v="5827583"/>
    <x v="1"/>
    <n v="52.350061501806799"/>
    <n v="4.8892133492929002"/>
    <x v="0"/>
    <n v="150"/>
    <n v="62"/>
    <n v="90"/>
    <n v="2.02"/>
    <n v="222"/>
    <n v="3444"/>
    <n v="3"/>
    <s v="Amsterdam De Pijp - Rivierenbuurt"/>
    <s v="Entire home/aptDe Pijp - Rivierenbuurt"/>
    <n v="9300"/>
    <n v="0.1"/>
  </r>
  <r>
    <s v="Amsterdam"/>
    <n v="5860147"/>
    <x v="1"/>
    <n v="52.353093832994297"/>
    <n v="4.8981488470909103"/>
    <x v="0"/>
    <n v="795"/>
    <n v="56"/>
    <n v="66"/>
    <n v="1.49"/>
    <n v="302"/>
    <n v="3462"/>
    <n v="3"/>
    <s v="Amsterdam De Pijp - Rivierenbuurt"/>
    <s v="Entire home/aptDe Pijp - Rivierenbuurt"/>
    <n v="44520"/>
    <n v="0.1"/>
  </r>
  <r>
    <s v="Amsterdam"/>
    <n v="5983466"/>
    <x v="1"/>
    <n v="52.355102972984902"/>
    <n v="4.8904612048911096"/>
    <x v="0"/>
    <n v="139"/>
    <n v="348"/>
    <n v="62"/>
    <n v="1.43"/>
    <n v="40"/>
    <n v="3538"/>
    <n v="3"/>
    <s v="Amsterdam De Pijp - Rivierenbuurt"/>
    <s v="Entire home/aptDe Pijp - Rivierenbuurt"/>
    <n v="48372"/>
    <n v="0.1"/>
  </r>
  <r>
    <s v="Amsterdam"/>
    <n v="6287528"/>
    <x v="1"/>
    <n v="52.338692850574297"/>
    <n v="4.8861952696866702"/>
    <x v="0"/>
    <n v="154"/>
    <n v="84"/>
    <n v="140"/>
    <n v="3.45"/>
    <n v="269"/>
    <n v="3760"/>
    <n v="3"/>
    <s v="Amsterdam De Pijp - Rivierenbuurt"/>
    <s v="Entire home/aptDe Pijp - Rivierenbuurt"/>
    <n v="12936"/>
    <n v="0.1"/>
  </r>
  <r>
    <s v="Amsterdam"/>
    <n v="6297168"/>
    <x v="1"/>
    <n v="52.355636527658703"/>
    <n v="4.8907410067643902"/>
    <x v="0"/>
    <n v="128"/>
    <n v="359"/>
    <n v="46"/>
    <n v="1.2"/>
    <n v="10"/>
    <n v="3769"/>
    <n v="3"/>
    <s v="Amsterdam De Pijp - Rivierenbuurt"/>
    <s v="Entire home/aptDe Pijp - Rivierenbuurt"/>
    <n v="45952"/>
    <n v="0.1"/>
  </r>
  <r>
    <s v="Amsterdam"/>
    <n v="6322299"/>
    <x v="1"/>
    <n v="52.3406432535498"/>
    <n v="4.8948145382847104"/>
    <x v="0"/>
    <n v="400"/>
    <n v="333"/>
    <n v="13"/>
    <n v="0.48"/>
    <n v="110"/>
    <n v="3789"/>
    <n v="3"/>
    <s v="Amsterdam De Pijp - Rivierenbuurt"/>
    <s v="Entire home/aptDe Pijp - Rivierenbuurt"/>
    <n v="133200"/>
    <n v="0.1"/>
  </r>
  <r>
    <s v="Amsterdam"/>
    <n v="6442389"/>
    <x v="1"/>
    <n v="52.348490227303301"/>
    <n v="4.9106061746079304"/>
    <x v="0"/>
    <n v="200"/>
    <n v="303"/>
    <n v="17"/>
    <n v="0.4"/>
    <n v="44"/>
    <n v="3876"/>
    <n v="3"/>
    <s v="Amsterdam De Pijp - Rivierenbuurt"/>
    <s v="Entire home/aptDe Pijp - Rivierenbuurt"/>
    <n v="60600"/>
    <n v="0.1"/>
  </r>
  <r>
    <s v="Amsterdam"/>
    <n v="7088751"/>
    <x v="1"/>
    <n v="52.3527298075186"/>
    <n v="4.8996056399737702"/>
    <x v="0"/>
    <n v="145"/>
    <n v="354"/>
    <n v="21"/>
    <n v="0.51"/>
    <n v="19"/>
    <n v="4295"/>
    <n v="3"/>
    <s v="Amsterdam De Pijp - Rivierenbuurt"/>
    <s v="Entire home/aptDe Pijp - Rivierenbuurt"/>
    <n v="51330"/>
    <n v="0.1"/>
  </r>
  <r>
    <s v="Amsterdam"/>
    <n v="7254978"/>
    <x v="1"/>
    <n v="52.353627023236101"/>
    <n v="4.8897073993984401"/>
    <x v="0"/>
    <n v="160"/>
    <n v="279"/>
    <n v="34"/>
    <n v="0.83"/>
    <n v="78"/>
    <n v="4398"/>
    <n v="3"/>
    <s v="Amsterdam De Pijp - Rivierenbuurt"/>
    <s v="Entire home/aptDe Pijp - Rivierenbuurt"/>
    <n v="44640"/>
    <n v="0.1"/>
  </r>
  <r>
    <s v="Amsterdam"/>
    <n v="7324925"/>
    <x v="1"/>
    <n v="52.353929222993798"/>
    <n v="4.8896771911729902"/>
    <x v="0"/>
    <n v="300"/>
    <n v="28"/>
    <n v="9"/>
    <n v="0.22"/>
    <n v="8"/>
    <n v="4457"/>
    <n v="3"/>
    <s v="Amsterdam De Pijp - Rivierenbuurt"/>
    <s v="Entire home/aptDe Pijp - Rivierenbuurt"/>
    <n v="8400"/>
    <n v="0.1"/>
  </r>
  <r>
    <s v="Amsterdam"/>
    <n v="7595507"/>
    <x v="1"/>
    <n v="52.344140891533399"/>
    <n v="4.8887197618876401"/>
    <x v="0"/>
    <n v="250"/>
    <n v="50"/>
    <n v="18"/>
    <n v="0.45"/>
    <n v="225"/>
    <n v="4644"/>
    <n v="3"/>
    <s v="Amsterdam De Pijp - Rivierenbuurt"/>
    <s v="Entire home/aptDe Pijp - Rivierenbuurt"/>
    <n v="12500"/>
    <n v="0.1"/>
  </r>
  <r>
    <s v="Amsterdam"/>
    <n v="7782918"/>
    <x v="1"/>
    <n v="52.3522773875954"/>
    <n v="4.8966998418638203"/>
    <x v="0"/>
    <n v="120"/>
    <n v="353"/>
    <n v="18"/>
    <n v="0.46"/>
    <n v="32"/>
    <n v="4759"/>
    <n v="3"/>
    <s v="Amsterdam De Pijp - Rivierenbuurt"/>
    <s v="Entire home/aptDe Pijp - Rivierenbuurt"/>
    <n v="42360"/>
    <n v="0.1"/>
  </r>
  <r>
    <s v="Amsterdam"/>
    <n v="7877533"/>
    <x v="1"/>
    <n v="52.342782460289001"/>
    <n v="4.8945965674364604"/>
    <x v="0"/>
    <n v="110"/>
    <n v="249"/>
    <n v="21"/>
    <n v="0.53"/>
    <n v="7"/>
    <n v="4829"/>
    <n v="3"/>
    <s v="Amsterdam De Pijp - Rivierenbuurt"/>
    <s v="Entire home/aptDe Pijp - Rivierenbuurt"/>
    <n v="27390"/>
    <n v="0.1"/>
  </r>
  <r>
    <s v="Amsterdam"/>
    <n v="7947977"/>
    <x v="1"/>
    <n v="52.349947819167902"/>
    <n v="4.89034894210271"/>
    <x v="0"/>
    <n v="140"/>
    <n v="296"/>
    <n v="38"/>
    <n v="0.98"/>
    <n v="69"/>
    <n v="4889"/>
    <n v="3"/>
    <s v="Amsterdam De Pijp - Rivierenbuurt"/>
    <s v="Entire home/aptDe Pijp - Rivierenbuurt"/>
    <n v="41440"/>
    <n v="0.1"/>
  </r>
  <r>
    <s v="Amsterdam"/>
    <n v="8100233"/>
    <x v="1"/>
    <n v="52.357124407487099"/>
    <n v="4.8978413619834997"/>
    <x v="0"/>
    <n v="140"/>
    <n v="186"/>
    <n v="29"/>
    <n v="0.73"/>
    <n v="11"/>
    <n v="4958"/>
    <n v="3"/>
    <s v="Amsterdam De Pijp - Rivierenbuurt"/>
    <s v="Entire home/aptDe Pijp - Rivierenbuurt"/>
    <n v="26040"/>
    <n v="0.1"/>
  </r>
  <r>
    <s v="Amsterdam"/>
    <n v="8189988"/>
    <x v="1"/>
    <n v="52.356298590312399"/>
    <n v="4.8882290365448604"/>
    <x v="0"/>
    <n v="119"/>
    <n v="309"/>
    <n v="35"/>
    <n v="0.92"/>
    <n v="68"/>
    <n v="5008"/>
    <n v="3"/>
    <s v="Amsterdam De Pijp - Rivierenbuurt"/>
    <s v="Entire home/aptDe Pijp - Rivierenbuurt"/>
    <n v="36771"/>
    <n v="0.1"/>
  </r>
  <r>
    <s v="Amsterdam"/>
    <n v="8395119"/>
    <x v="1"/>
    <n v="52.353382877754399"/>
    <n v="4.8981635984868603"/>
    <x v="0"/>
    <n v="250"/>
    <n v="325"/>
    <n v="41"/>
    <n v="1.07"/>
    <n v="38"/>
    <n v="5120"/>
    <n v="3"/>
    <s v="Amsterdam De Pijp - Rivierenbuurt"/>
    <s v="Entire home/aptDe Pijp - Rivierenbuurt"/>
    <n v="81250"/>
    <n v="0.1"/>
  </r>
  <r>
    <s v="Amsterdam"/>
    <n v="8405839"/>
    <x v="1"/>
    <n v="52.352139462562803"/>
    <n v="4.8919978813437996"/>
    <x v="0"/>
    <n v="280"/>
    <n v="342"/>
    <n v="23"/>
    <n v="0.6"/>
    <n v="50"/>
    <n v="5127"/>
    <n v="3"/>
    <s v="Amsterdam De Pijp - Rivierenbuurt"/>
    <s v="Entire home/aptDe Pijp - Rivierenbuurt"/>
    <n v="95760"/>
    <n v="0.1"/>
  </r>
  <r>
    <s v="Amsterdam"/>
    <n v="8438648"/>
    <x v="1"/>
    <n v="52.350517770836099"/>
    <n v="4.8969651831647996"/>
    <x v="0"/>
    <n v="120"/>
    <n v="18"/>
    <n v="2"/>
    <n v="0.06"/>
    <n v="219"/>
    <n v="5145"/>
    <n v="3"/>
    <s v="Amsterdam De Pijp - Rivierenbuurt"/>
    <s v="Entire home/aptDe Pijp - Rivierenbuurt"/>
    <n v="2160"/>
    <n v="0.1"/>
  </r>
  <r>
    <s v="Amsterdam"/>
    <n v="8510444"/>
    <x v="1"/>
    <n v="52.344425389273198"/>
    <n v="4.9111576965929196"/>
    <x v="0"/>
    <n v="199"/>
    <n v="355"/>
    <n v="6"/>
    <n v="0.18"/>
    <n v="21"/>
    <n v="5182"/>
    <n v="3"/>
    <s v="Amsterdam De Pijp - Rivierenbuurt"/>
    <s v="Entire home/aptDe Pijp - Rivierenbuurt"/>
    <n v="70645"/>
    <n v="0.1"/>
  </r>
  <r>
    <s v="Amsterdam"/>
    <n v="8930278"/>
    <x v="1"/>
    <n v="52.350227385807898"/>
    <n v="4.8882165934667698"/>
    <x v="0"/>
    <n v="140"/>
    <n v="349"/>
    <n v="24"/>
    <n v="0.63"/>
    <n v="6"/>
    <n v="5419"/>
    <n v="3"/>
    <s v="Amsterdam De Pijp - Rivierenbuurt"/>
    <s v="Entire home/aptDe Pijp - Rivierenbuurt"/>
    <n v="48860"/>
    <n v="0.1"/>
  </r>
  <r>
    <s v="Amsterdam"/>
    <n v="9271262"/>
    <x v="1"/>
    <n v="52.348868493861701"/>
    <n v="4.8909189503561503"/>
    <x v="0"/>
    <n v="90"/>
    <n v="364"/>
    <n v="35"/>
    <n v="0.98"/>
    <n v="5"/>
    <n v="5637"/>
    <n v="3"/>
    <s v="Amsterdam De Pijp - Rivierenbuurt"/>
    <s v="Entire home/aptDe Pijp - Rivierenbuurt"/>
    <n v="32760"/>
    <n v="0.1"/>
  </r>
  <r>
    <s v="Amsterdam"/>
    <n v="9305071"/>
    <x v="1"/>
    <n v="52.357547151112897"/>
    <n v="4.90266681930032"/>
    <x v="0"/>
    <n v="250"/>
    <n v="357"/>
    <n v="15"/>
    <n v="0.52"/>
    <n v="9"/>
    <n v="5648"/>
    <n v="3"/>
    <s v="Amsterdam De Pijp - Rivierenbuurt"/>
    <s v="Entire home/aptDe Pijp - Rivierenbuurt"/>
    <n v="89250"/>
    <n v="0.1"/>
  </r>
  <r>
    <s v="Amsterdam"/>
    <n v="9562058"/>
    <x v="1"/>
    <n v="52.3437755733095"/>
    <n v="4.8941533612320001"/>
    <x v="0"/>
    <n v="185"/>
    <n v="6"/>
    <n v="12"/>
    <n v="0.37"/>
    <n v="6"/>
    <n v="5818"/>
    <n v="3"/>
    <s v="Amsterdam De Pijp - Rivierenbuurt"/>
    <s v="Entire home/aptDe Pijp - Rivierenbuurt"/>
    <n v="1110"/>
    <n v="0.1"/>
  </r>
  <r>
    <s v="Amsterdam"/>
    <n v="9808608"/>
    <x v="1"/>
    <n v="52.357034742731301"/>
    <n v="4.8985986015752996"/>
    <x v="0"/>
    <n v="250"/>
    <n v="4"/>
    <n v="49"/>
    <n v="1.38"/>
    <n v="327"/>
    <n v="5976"/>
    <n v="3"/>
    <s v="Amsterdam De Pijp - Rivierenbuurt"/>
    <s v="Entire home/aptDe Pijp - Rivierenbuurt"/>
    <n v="1000"/>
    <n v="0.1"/>
  </r>
  <r>
    <s v="Amsterdam"/>
    <n v="10517099"/>
    <x v="1"/>
    <n v="52.357790219944498"/>
    <n v="4.9020671065585004"/>
    <x v="0"/>
    <n v="250"/>
    <n v="27"/>
    <n v="19"/>
    <n v="0.56000000000000005"/>
    <n v="339"/>
    <n v="6384"/>
    <n v="3"/>
    <s v="Amsterdam De Pijp - Rivierenbuurt"/>
    <s v="Entire home/aptDe Pijp - Rivierenbuurt"/>
    <n v="6750"/>
    <n v="0.1"/>
  </r>
  <r>
    <s v="Amsterdam"/>
    <n v="10584731"/>
    <x v="1"/>
    <n v="52.354468436752001"/>
    <n v="4.8922477360134504"/>
    <x v="0"/>
    <n v="100"/>
    <n v="339"/>
    <n v="17"/>
    <n v="1.42"/>
    <n v="14"/>
    <n v="6414"/>
    <n v="3"/>
    <s v="Amsterdam De Pijp - Rivierenbuurt"/>
    <s v="Entire home/aptDe Pijp - Rivierenbuurt"/>
    <n v="33900"/>
    <n v="0.1"/>
  </r>
  <r>
    <s v="Amsterdam"/>
    <n v="10717528"/>
    <x v="1"/>
    <n v="52.349748905777503"/>
    <n v="4.9044642879073601"/>
    <x v="0"/>
    <n v="130"/>
    <n v="307"/>
    <n v="22"/>
    <n v="1.42"/>
    <n v="56"/>
    <n v="6468"/>
    <n v="3"/>
    <s v="Amsterdam De Pijp - Rivierenbuurt"/>
    <s v="Entire home/aptDe Pijp - Rivierenbuurt"/>
    <n v="39910"/>
    <n v="0.1"/>
  </r>
  <r>
    <s v="Amsterdam"/>
    <n v="10917343"/>
    <x v="1"/>
    <n v="52.341995436552303"/>
    <n v="4.8966647324122903"/>
    <x v="0"/>
    <n v="90"/>
    <n v="364"/>
    <n v="46"/>
    <n v="1.35"/>
    <n v="76"/>
    <n v="6544"/>
    <n v="3"/>
    <s v="Amsterdam De Pijp - Rivierenbuurt"/>
    <s v="Entire home/aptDe Pijp - Rivierenbuurt"/>
    <n v="32760"/>
    <n v="0.1"/>
  </r>
  <r>
    <s v="Amsterdam"/>
    <n v="11217131"/>
    <x v="1"/>
    <n v="52.355889009549699"/>
    <n v="4.8872286545612598"/>
    <x v="0"/>
    <n v="200"/>
    <n v="227"/>
    <n v="11"/>
    <n v="0.34"/>
    <n v="83"/>
    <n v="6685"/>
    <n v="3"/>
    <s v="Amsterdam De Pijp - Rivierenbuurt"/>
    <s v="Entire home/aptDe Pijp - Rivierenbuurt"/>
    <n v="45400"/>
    <n v="0.1"/>
  </r>
  <r>
    <s v="Amsterdam"/>
    <n v="11246264"/>
    <x v="1"/>
    <n v="52.353984953906902"/>
    <n v="4.8886355968295696"/>
    <x v="0"/>
    <n v="120"/>
    <n v="51"/>
    <n v="28"/>
    <n v="0.86"/>
    <n v="200"/>
    <n v="6700"/>
    <n v="3"/>
    <s v="Amsterdam De Pijp - Rivierenbuurt"/>
    <s v="Entire home/aptDe Pijp - Rivierenbuurt"/>
    <n v="6120"/>
    <n v="0.1"/>
  </r>
  <r>
    <s v="Amsterdam"/>
    <n v="11858660"/>
    <x v="1"/>
    <n v="52.354076737644696"/>
    <n v="4.9026753236150897"/>
    <x v="0"/>
    <n v="135"/>
    <n v="362"/>
    <n v="33"/>
    <n v="1.01"/>
    <n v="6"/>
    <n v="7043"/>
    <n v="3"/>
    <s v="Amsterdam De Pijp - Rivierenbuurt"/>
    <s v="Entire home/aptDe Pijp - Rivierenbuurt"/>
    <n v="48870"/>
    <n v="0.1"/>
  </r>
  <r>
    <s v="Amsterdam"/>
    <n v="12221842"/>
    <x v="1"/>
    <n v="52.3435567598356"/>
    <n v="4.9024286753252904"/>
    <x v="0"/>
    <n v="135"/>
    <n v="363"/>
    <n v="22"/>
    <n v="0.83"/>
    <n v="3"/>
    <n v="7243"/>
    <n v="3"/>
    <s v="Amsterdam De Pijp - Rivierenbuurt"/>
    <s v="Entire home/aptDe Pijp - Rivierenbuurt"/>
    <n v="49005"/>
    <n v="0.1"/>
  </r>
  <r>
    <s v="Amsterdam"/>
    <n v="13008870"/>
    <x v="1"/>
    <n v="52.357384522256702"/>
    <n v="4.8953894503956503"/>
    <x v="0"/>
    <n v="130"/>
    <n v="363"/>
    <n v="22"/>
    <n v="0.71"/>
    <n v="1"/>
    <n v="7740"/>
    <n v="3"/>
    <s v="Amsterdam De Pijp - Rivierenbuurt"/>
    <s v="Entire home/aptDe Pijp - Rivierenbuurt"/>
    <n v="47190"/>
    <n v="0.1"/>
  </r>
  <r>
    <s v="Amsterdam"/>
    <n v="13127387"/>
    <x v="1"/>
    <n v="52.343622882116797"/>
    <n v="4.89516576078901"/>
    <x v="0"/>
    <n v="259"/>
    <n v="204"/>
    <n v="42"/>
    <n v="1.39"/>
    <n v="253"/>
    <n v="7857"/>
    <n v="3"/>
    <s v="Amsterdam De Pijp - Rivierenbuurt"/>
    <s v="Entire home/aptDe Pijp - Rivierenbuurt"/>
    <n v="52836"/>
    <n v="0.1"/>
  </r>
  <r>
    <s v="Amsterdam"/>
    <n v="13216610"/>
    <x v="1"/>
    <n v="52.352448763970798"/>
    <n v="4.8982079422846496"/>
    <x v="0"/>
    <n v="229"/>
    <n v="360"/>
    <n v="11"/>
    <n v="0.4"/>
    <n v="12"/>
    <n v="7944"/>
    <n v="3"/>
    <s v="Amsterdam De Pijp - Rivierenbuurt"/>
    <s v="Entire home/aptDe Pijp - Rivierenbuurt"/>
    <n v="82440"/>
    <n v="0.1"/>
  </r>
  <r>
    <s v="Amsterdam"/>
    <n v="13463261"/>
    <x v="1"/>
    <n v="52.348536343243403"/>
    <n v="4.8912648646761596"/>
    <x v="0"/>
    <n v="195"/>
    <n v="334"/>
    <n v="38"/>
    <n v="1.32"/>
    <n v="11"/>
    <n v="8195"/>
    <n v="3"/>
    <s v="Amsterdam De Pijp - Rivierenbuurt"/>
    <s v="Entire home/aptDe Pijp - Rivierenbuurt"/>
    <n v="65130"/>
    <n v="0.1"/>
  </r>
  <r>
    <s v="Amsterdam"/>
    <n v="13471612"/>
    <x v="1"/>
    <n v="52.355790506108399"/>
    <n v="4.8986922799576798"/>
    <x v="0"/>
    <n v="300"/>
    <n v="27"/>
    <n v="22"/>
    <n v="0.74"/>
    <n v="308"/>
    <n v="8208"/>
    <n v="3"/>
    <s v="Amsterdam De Pijp - Rivierenbuurt"/>
    <s v="Entire home/aptDe Pijp - Rivierenbuurt"/>
    <n v="8100"/>
    <n v="0.1"/>
  </r>
  <r>
    <s v="Amsterdam"/>
    <n v="13510308"/>
    <x v="1"/>
    <n v="52.354316471045202"/>
    <n v="4.90004362849744"/>
    <x v="0"/>
    <n v="300"/>
    <n v="191"/>
    <n v="9"/>
    <n v="0.45"/>
    <n v="170"/>
    <n v="8250"/>
    <n v="3"/>
    <s v="Amsterdam De Pijp - Rivierenbuurt"/>
    <s v="Entire home/aptDe Pijp - Rivierenbuurt"/>
    <n v="57300"/>
    <n v="0.1"/>
  </r>
  <r>
    <s v="Amsterdam"/>
    <n v="13612108"/>
    <x v="1"/>
    <n v="52.344078623088897"/>
    <n v="4.9040533359053997"/>
    <x v="0"/>
    <n v="85"/>
    <n v="210"/>
    <n v="31"/>
    <n v="1.1000000000000001"/>
    <n v="3"/>
    <n v="8367"/>
    <n v="3"/>
    <s v="Amsterdam De Pijp - Rivierenbuurt"/>
    <s v="Entire home/aptDe Pijp - Rivierenbuurt"/>
    <n v="17850"/>
    <n v="0.1"/>
  </r>
  <r>
    <s v="Amsterdam"/>
    <n v="13895761"/>
    <x v="1"/>
    <n v="52.344178655276401"/>
    <n v="4.9001932975058802"/>
    <x v="0"/>
    <n v="197"/>
    <n v="282"/>
    <n v="13"/>
    <n v="0.46"/>
    <n v="1"/>
    <n v="8707"/>
    <n v="3"/>
    <s v="Amsterdam De Pijp - Rivierenbuurt"/>
    <s v="Entire home/aptDe Pijp - Rivierenbuurt"/>
    <n v="55554"/>
    <n v="0.1"/>
  </r>
  <r>
    <s v="Amsterdam"/>
    <n v="13954029"/>
    <x v="1"/>
    <n v="52.353365759630101"/>
    <n v="4.8873355524769799"/>
    <x v="0"/>
    <n v="180"/>
    <n v="29"/>
    <n v="39"/>
    <n v="1.35"/>
    <n v="2"/>
    <n v="8791"/>
    <n v="3"/>
    <s v="Amsterdam De Pijp - Rivierenbuurt"/>
    <s v="Entire home/aptDe Pijp - Rivierenbuurt"/>
    <n v="5220"/>
    <n v="0.1"/>
  </r>
  <r>
    <s v="Amsterdam"/>
    <n v="13965835"/>
    <x v="1"/>
    <n v="52.358311115788801"/>
    <n v="4.9040519901078001"/>
    <x v="0"/>
    <n v="199"/>
    <n v="350"/>
    <n v="37"/>
    <n v="1.35"/>
    <n v="12"/>
    <n v="8805"/>
    <n v="3"/>
    <s v="Amsterdam De Pijp - Rivierenbuurt"/>
    <s v="Entire home/aptDe Pijp - Rivierenbuurt"/>
    <n v="69650"/>
    <n v="0.1"/>
  </r>
  <r>
    <s v="Amsterdam"/>
    <n v="14003632"/>
    <x v="1"/>
    <n v="52.354984380576603"/>
    <n v="4.89732461053491"/>
    <x v="0"/>
    <n v="140"/>
    <n v="350"/>
    <n v="18"/>
    <n v="0.63"/>
    <n v="5"/>
    <n v="8859"/>
    <n v="3"/>
    <s v="Amsterdam De Pijp - Rivierenbuurt"/>
    <s v="Entire home/aptDe Pijp - Rivierenbuurt"/>
    <n v="49000"/>
    <n v="0.1"/>
  </r>
  <r>
    <s v="Amsterdam"/>
    <n v="14145593"/>
    <x v="1"/>
    <n v="52.351753742596003"/>
    <n v="4.8881629352395199"/>
    <x v="0"/>
    <n v="98"/>
    <n v="356"/>
    <n v="7"/>
    <n v="0.27"/>
    <n v="22"/>
    <n v="8999"/>
    <n v="3"/>
    <s v="Amsterdam De Pijp - Rivierenbuurt"/>
    <s v="Entire home/aptDe Pijp - Rivierenbuurt"/>
    <n v="34888"/>
    <n v="0.1"/>
  </r>
  <r>
    <s v="Amsterdam"/>
    <n v="14158010"/>
    <x v="1"/>
    <n v="52.353468402251302"/>
    <n v="4.9008764864482099"/>
    <x v="0"/>
    <n v="100"/>
    <n v="354"/>
    <n v="7"/>
    <n v="0.25"/>
    <n v="12"/>
    <n v="9014"/>
    <n v="3"/>
    <s v="Amsterdam De Pijp - Rivierenbuurt"/>
    <s v="Entire home/aptDe Pijp - Rivierenbuurt"/>
    <n v="35400"/>
    <n v="0.1"/>
  </r>
  <r>
    <s v="Amsterdam"/>
    <n v="14346940"/>
    <x v="1"/>
    <n v="52.356980204813198"/>
    <n v="4.8934967263104001"/>
    <x v="0"/>
    <n v="350"/>
    <n v="28"/>
    <n v="34"/>
    <n v="1.32"/>
    <n v="330"/>
    <n v="9217"/>
    <n v="3"/>
    <s v="Amsterdam De Pijp - Rivierenbuurt"/>
    <s v="Entire home/aptDe Pijp - Rivierenbuurt"/>
    <n v="9800"/>
    <n v="0.1"/>
  </r>
  <r>
    <s v="Amsterdam"/>
    <n v="14355096"/>
    <x v="1"/>
    <n v="52.347010372460801"/>
    <n v="4.8937581634502099"/>
    <x v="0"/>
    <n v="295"/>
    <n v="358"/>
    <n v="0"/>
    <m/>
    <n v="339"/>
    <n v="9224"/>
    <n v="3"/>
    <s v="Amsterdam De Pijp - Rivierenbuurt"/>
    <s v="Entire home/aptDe Pijp - Rivierenbuurt"/>
    <n v="105610"/>
    <n v="0.1"/>
  </r>
  <r>
    <s v="Amsterdam"/>
    <n v="14534373"/>
    <x v="1"/>
    <n v="52.349284898716903"/>
    <n v="4.89037344692884"/>
    <x v="0"/>
    <n v="120"/>
    <n v="309"/>
    <n v="11"/>
    <n v="0.4"/>
    <n v="11"/>
    <n v="9335"/>
    <n v="3"/>
    <s v="Amsterdam De Pijp - Rivierenbuurt"/>
    <s v="Entire home/aptDe Pijp - Rivierenbuurt"/>
    <n v="37080"/>
    <n v="0.1"/>
  </r>
  <r>
    <s v="Amsterdam"/>
    <n v="14563182"/>
    <x v="1"/>
    <n v="52.3530558585298"/>
    <n v="4.9069173475812997"/>
    <x v="0"/>
    <n v="195"/>
    <n v="241"/>
    <n v="11"/>
    <n v="0.47"/>
    <n v="119"/>
    <n v="9362"/>
    <n v="3"/>
    <s v="Amsterdam De Pijp - Rivierenbuurt"/>
    <s v="Entire home/aptDe Pijp - Rivierenbuurt"/>
    <n v="46995"/>
    <n v="0.1"/>
  </r>
  <r>
    <s v="Amsterdam"/>
    <n v="14590254"/>
    <x v="1"/>
    <n v="52.355499039033703"/>
    <n v="4.8918492913932603"/>
    <x v="0"/>
    <n v="120"/>
    <n v="363"/>
    <n v="37"/>
    <n v="1.43"/>
    <n v="22"/>
    <n v="9386"/>
    <n v="3"/>
    <s v="Amsterdam De Pijp - Rivierenbuurt"/>
    <s v="Entire home/aptDe Pijp - Rivierenbuurt"/>
    <n v="43560"/>
    <n v="0.1"/>
  </r>
  <r>
    <s v="Amsterdam"/>
    <n v="14833055"/>
    <x v="1"/>
    <n v="52.3476256901751"/>
    <n v="4.8937678830689002"/>
    <x v="0"/>
    <n v="210"/>
    <n v="358"/>
    <n v="8"/>
    <n v="0.31"/>
    <n v="3"/>
    <n v="9522"/>
    <n v="3"/>
    <s v="Amsterdam De Pijp - Rivierenbuurt"/>
    <s v="Entire home/aptDe Pijp - Rivierenbuurt"/>
    <n v="75180"/>
    <n v="0.1"/>
  </r>
  <r>
    <s v="Amsterdam"/>
    <n v="14955011"/>
    <x v="1"/>
    <n v="52.350689272490598"/>
    <n v="4.8897315879994903"/>
    <x v="0"/>
    <n v="100"/>
    <n v="356"/>
    <n v="5"/>
    <n v="0.18"/>
    <n v="1"/>
    <n v="9596"/>
    <n v="3"/>
    <s v="Amsterdam De Pijp - Rivierenbuurt"/>
    <s v="Entire home/aptDe Pijp - Rivierenbuurt"/>
    <n v="35600"/>
    <n v="0.1"/>
  </r>
  <r>
    <s v="Amsterdam"/>
    <n v="15397352"/>
    <x v="1"/>
    <n v="52.3487774872495"/>
    <n v="4.90483554171424"/>
    <x v="0"/>
    <n v="99"/>
    <n v="208"/>
    <n v="19"/>
    <n v="0.81"/>
    <n v="128"/>
    <n v="9857"/>
    <n v="3"/>
    <s v="Amsterdam De Pijp - Rivierenbuurt"/>
    <s v="Entire home/aptDe Pijp - Rivierenbuurt"/>
    <n v="20592"/>
    <n v="0.1"/>
  </r>
  <r>
    <s v="Amsterdam"/>
    <n v="15460188"/>
    <x v="1"/>
    <n v="52.345086570113999"/>
    <n v="4.8930331456438401"/>
    <x v="0"/>
    <n v="133"/>
    <n v="361"/>
    <n v="7"/>
    <n v="0.42"/>
    <n v="3"/>
    <n v="9904"/>
    <n v="3"/>
    <s v="Amsterdam De Pijp - Rivierenbuurt"/>
    <s v="Entire home/aptDe Pijp - Rivierenbuurt"/>
    <n v="48013"/>
    <n v="0.1"/>
  </r>
  <r>
    <s v="Amsterdam"/>
    <n v="15755398"/>
    <x v="1"/>
    <n v="52.350626953551199"/>
    <n v="4.8996824631035603"/>
    <x v="0"/>
    <n v="300"/>
    <n v="276"/>
    <n v="8"/>
    <n v="0.4"/>
    <n v="169"/>
    <n v="10078"/>
    <n v="3"/>
    <s v="Amsterdam De Pijp - Rivierenbuurt"/>
    <s v="Entire home/aptDe Pijp - Rivierenbuurt"/>
    <n v="82800"/>
    <n v="0.1"/>
  </r>
  <r>
    <s v="Amsterdam"/>
    <n v="15870570"/>
    <x v="1"/>
    <n v="52.350269118147402"/>
    <n v="4.9044725934304401"/>
    <x v="0"/>
    <n v="220"/>
    <n v="336"/>
    <n v="23"/>
    <n v="0.92"/>
    <n v="31"/>
    <n v="10160"/>
    <n v="3"/>
    <s v="Amsterdam De Pijp - Rivierenbuurt"/>
    <s v="Entire home/aptDe Pijp - Rivierenbuurt"/>
    <n v="73920"/>
    <n v="0.1"/>
  </r>
  <r>
    <s v="Amsterdam"/>
    <n v="16172050"/>
    <x v="1"/>
    <n v="52.356507028307703"/>
    <n v="4.8947161154670997"/>
    <x v="0"/>
    <n v="147"/>
    <n v="244"/>
    <n v="6"/>
    <n v="0.3"/>
    <n v="321"/>
    <n v="10367"/>
    <n v="3"/>
    <s v="Amsterdam De Pijp - Rivierenbuurt"/>
    <s v="Entire home/aptDe Pijp - Rivierenbuurt"/>
    <n v="35868"/>
    <n v="0.1"/>
  </r>
  <r>
    <s v="Amsterdam"/>
    <n v="16192448"/>
    <x v="1"/>
    <n v="52.3498440397846"/>
    <n v="4.8963737980852997"/>
    <x v="0"/>
    <n v="149"/>
    <n v="356"/>
    <n v="36"/>
    <n v="1.53"/>
    <n v="5"/>
    <n v="10389"/>
    <n v="3"/>
    <s v="Amsterdam De Pijp - Rivierenbuurt"/>
    <s v="Entire home/aptDe Pijp - Rivierenbuurt"/>
    <n v="53044"/>
    <n v="0.1"/>
  </r>
  <r>
    <s v="Amsterdam"/>
    <n v="16254749"/>
    <x v="1"/>
    <n v="52.3564610256878"/>
    <n v="4.8978499726224998"/>
    <x v="0"/>
    <n v="1000"/>
    <n v="23"/>
    <n v="10"/>
    <n v="0.43"/>
    <n v="362"/>
    <n v="10440"/>
    <n v="3"/>
    <s v="Amsterdam De Pijp - Rivierenbuurt"/>
    <s v="Entire home/aptDe Pijp - Rivierenbuurt"/>
    <n v="23000"/>
    <n v="0.1"/>
  </r>
  <r>
    <s v="Amsterdam"/>
    <n v="16277689"/>
    <x v="1"/>
    <n v="52.356596784672703"/>
    <n v="4.9005027149356204"/>
    <x v="0"/>
    <n v="130"/>
    <n v="361"/>
    <n v="12"/>
    <n v="0.51"/>
    <n v="3"/>
    <n v="10456"/>
    <n v="3"/>
    <s v="Amsterdam De Pijp - Rivierenbuurt"/>
    <s v="Entire home/aptDe Pijp - Rivierenbuurt"/>
    <n v="46930"/>
    <n v="0.1"/>
  </r>
  <r>
    <s v="Amsterdam"/>
    <n v="16497924"/>
    <x v="1"/>
    <n v="52.350423389884"/>
    <n v="4.8895705226707502"/>
    <x v="0"/>
    <n v="125"/>
    <n v="360"/>
    <n v="8"/>
    <n v="0.4"/>
    <n v="13"/>
    <n v="10636"/>
    <n v="3"/>
    <s v="Amsterdam De Pijp - Rivierenbuurt"/>
    <s v="Entire home/aptDe Pijp - Rivierenbuurt"/>
    <n v="45000"/>
    <n v="0.1"/>
  </r>
  <r>
    <s v="Amsterdam"/>
    <n v="16610138"/>
    <x v="1"/>
    <n v="52.352527626291597"/>
    <n v="4.8910011148680796"/>
    <x v="0"/>
    <n v="80"/>
    <n v="275"/>
    <n v="85"/>
    <n v="4.96"/>
    <n v="79"/>
    <n v="10699"/>
    <n v="3"/>
    <s v="Amsterdam De Pijp - Rivierenbuurt"/>
    <s v="Entire home/aptDe Pijp - Rivierenbuurt"/>
    <n v="22000"/>
    <n v="0.1"/>
  </r>
  <r>
    <s v="Amsterdam"/>
    <n v="16804914"/>
    <x v="1"/>
    <n v="52.341121012977197"/>
    <n v="4.9086858431651299"/>
    <x v="0"/>
    <n v="100"/>
    <n v="328"/>
    <n v="7"/>
    <n v="0.31"/>
    <n v="27"/>
    <n v="10826"/>
    <n v="3"/>
    <s v="Amsterdam De Pijp - Rivierenbuurt"/>
    <s v="Entire home/aptDe Pijp - Rivierenbuurt"/>
    <n v="32800"/>
    <n v="0.1"/>
  </r>
  <r>
    <s v="Amsterdam"/>
    <n v="17144907"/>
    <x v="1"/>
    <n v="52.357684617813902"/>
    <n v="4.8914107332751202"/>
    <x v="0"/>
    <n v="148"/>
    <n v="339"/>
    <n v="6"/>
    <n v="0.32"/>
    <n v="54"/>
    <n v="10994"/>
    <n v="3"/>
    <s v="Amsterdam De Pijp - Rivierenbuurt"/>
    <s v="Entire home/aptDe Pijp - Rivierenbuurt"/>
    <n v="50172"/>
    <n v="0.1"/>
  </r>
  <r>
    <s v="Amsterdam"/>
    <n v="17233951"/>
    <x v="1"/>
    <n v="52.349858574016103"/>
    <n v="4.8881824166206398"/>
    <x v="0"/>
    <n v="85"/>
    <n v="362"/>
    <n v="11"/>
    <n v="0.52"/>
    <n v="3"/>
    <n v="11041"/>
    <n v="3"/>
    <s v="Amsterdam De Pijp - Rivierenbuurt"/>
    <s v="Entire home/aptDe Pijp - Rivierenbuurt"/>
    <n v="30770"/>
    <n v="0.1"/>
  </r>
  <r>
    <s v="Amsterdam"/>
    <n v="17375610"/>
    <x v="1"/>
    <n v="52.355723594900702"/>
    <n v="4.8933692751733799"/>
    <x v="0"/>
    <n v="275"/>
    <n v="16"/>
    <n v="32"/>
    <n v="1.64"/>
    <n v="301"/>
    <n v="11125"/>
    <n v="3"/>
    <s v="Amsterdam De Pijp - Rivierenbuurt"/>
    <s v="Entire home/aptDe Pijp - Rivierenbuurt"/>
    <n v="4400"/>
    <n v="0.1"/>
  </r>
  <r>
    <s v="Amsterdam"/>
    <n v="17378111"/>
    <x v="1"/>
    <n v="52.352132434935903"/>
    <n v="4.8983381893377302"/>
    <x v="0"/>
    <n v="160"/>
    <n v="55"/>
    <n v="21"/>
    <n v="1.08"/>
    <n v="299"/>
    <n v="11130"/>
    <n v="3"/>
    <s v="Amsterdam De Pijp - Rivierenbuurt"/>
    <s v="Entire home/aptDe Pijp - Rivierenbuurt"/>
    <n v="8800"/>
    <n v="0.1"/>
  </r>
  <r>
    <s v="Amsterdam"/>
    <n v="17427994"/>
    <x v="1"/>
    <n v="52.349598046150199"/>
    <n v="4.8993432142722799"/>
    <x v="0"/>
    <n v="120"/>
    <n v="249"/>
    <n v="14"/>
    <n v="0.86"/>
    <n v="27"/>
    <n v="11153"/>
    <n v="3"/>
    <s v="Amsterdam De Pijp - Rivierenbuurt"/>
    <s v="Entire home/aptDe Pijp - Rivierenbuurt"/>
    <n v="29880"/>
    <n v="0.1"/>
  </r>
  <r>
    <s v="Amsterdam"/>
    <n v="17461079"/>
    <x v="1"/>
    <n v="52.347022805742498"/>
    <n v="4.8983979414939602"/>
    <x v="0"/>
    <n v="145"/>
    <n v="335"/>
    <n v="4"/>
    <n v="0.2"/>
    <n v="64"/>
    <n v="11177"/>
    <n v="3"/>
    <s v="Amsterdam De Pijp - Rivierenbuurt"/>
    <s v="Entire home/aptDe Pijp - Rivierenbuurt"/>
    <n v="48575"/>
    <n v="0.1"/>
  </r>
  <r>
    <s v="Amsterdam"/>
    <n v="17584082"/>
    <x v="1"/>
    <n v="52.358352220298002"/>
    <n v="4.8874394133587504"/>
    <x v="0"/>
    <n v="200"/>
    <n v="303"/>
    <n v="1"/>
    <n v="0.05"/>
    <n v="33"/>
    <n v="11265"/>
    <n v="3"/>
    <s v="Amsterdam De Pijp - Rivierenbuurt"/>
    <s v="Entire home/aptDe Pijp - Rivierenbuurt"/>
    <n v="60600"/>
    <n v="0.1"/>
  </r>
  <r>
    <s v="Amsterdam"/>
    <n v="17715838"/>
    <x v="1"/>
    <n v="52.356152503301701"/>
    <n v="4.9014574518615897"/>
    <x v="0"/>
    <n v="900"/>
    <n v="351"/>
    <n v="6"/>
    <n v="0.28000000000000003"/>
    <n v="87"/>
    <n v="11355"/>
    <n v="3"/>
    <s v="Amsterdam De Pijp - Rivierenbuurt"/>
    <s v="Entire home/aptDe Pijp - Rivierenbuurt"/>
    <n v="315900"/>
    <n v="0.1"/>
  </r>
  <r>
    <s v="Amsterdam"/>
    <n v="17818844"/>
    <x v="1"/>
    <n v="52.344775611733901"/>
    <n v="4.8977182157306904"/>
    <x v="0"/>
    <n v="160"/>
    <n v="351"/>
    <n v="8"/>
    <n v="0.39"/>
    <n v="14"/>
    <n v="11405"/>
    <n v="3"/>
    <s v="Amsterdam De Pijp - Rivierenbuurt"/>
    <s v="Entire home/aptDe Pijp - Rivierenbuurt"/>
    <n v="56160"/>
    <n v="0.1"/>
  </r>
  <r>
    <s v="Amsterdam"/>
    <n v="17872586"/>
    <x v="1"/>
    <n v="52.357152840183502"/>
    <n v="4.89017955353241"/>
    <x v="0"/>
    <n v="300"/>
    <n v="302"/>
    <n v="20"/>
    <n v="0.99"/>
    <n v="26"/>
    <n v="11444"/>
    <n v="3"/>
    <s v="Amsterdam De Pijp - Rivierenbuurt"/>
    <s v="Entire home/aptDe Pijp - Rivierenbuurt"/>
    <n v="90600"/>
    <n v="0.1"/>
  </r>
  <r>
    <s v="Amsterdam"/>
    <n v="18063880"/>
    <x v="1"/>
    <n v="52.346324592636101"/>
    <n v="4.8977678058877503"/>
    <x v="0"/>
    <n v="239"/>
    <n v="360"/>
    <n v="13"/>
    <n v="0.67"/>
    <n v="5"/>
    <n v="11586"/>
    <n v="3"/>
    <s v="Amsterdam De Pijp - Rivierenbuurt"/>
    <s v="Entire home/aptDe Pijp - Rivierenbuurt"/>
    <n v="86040"/>
    <n v="0.1"/>
  </r>
  <r>
    <s v="Amsterdam"/>
    <n v="18138021"/>
    <x v="1"/>
    <n v="52.346089788012101"/>
    <n v="4.9010800059860502"/>
    <x v="0"/>
    <n v="124"/>
    <n v="323"/>
    <n v="13"/>
    <n v="0.65"/>
    <n v="38"/>
    <n v="11651"/>
    <n v="3"/>
    <s v="Amsterdam De Pijp - Rivierenbuurt"/>
    <s v="Entire home/aptDe Pijp - Rivierenbuurt"/>
    <n v="40052"/>
    <n v="0.1"/>
  </r>
  <r>
    <s v="Amsterdam"/>
    <n v="18372706"/>
    <x v="1"/>
    <n v="52.354138850531697"/>
    <n v="4.8923838622710099"/>
    <x v="0"/>
    <n v="150"/>
    <n v="302"/>
    <n v="3"/>
    <n v="0.16"/>
    <n v="34"/>
    <n v="11885"/>
    <n v="3"/>
    <s v="Amsterdam De Pijp - Rivierenbuurt"/>
    <s v="Entire home/aptDe Pijp - Rivierenbuurt"/>
    <n v="45300"/>
    <n v="0.1"/>
  </r>
  <r>
    <s v="Amsterdam"/>
    <n v="18405137"/>
    <x v="1"/>
    <n v="52.3486891392537"/>
    <n v="4.8905665974658303"/>
    <x v="0"/>
    <n v="95"/>
    <n v="87"/>
    <n v="16"/>
    <n v="0.81"/>
    <n v="158"/>
    <n v="11917"/>
    <n v="3"/>
    <s v="Amsterdam De Pijp - Rivierenbuurt"/>
    <s v="Entire home/aptDe Pijp - Rivierenbuurt"/>
    <n v="8265"/>
    <n v="0.1"/>
  </r>
  <r>
    <s v="Amsterdam"/>
    <n v="18512244"/>
    <x v="1"/>
    <n v="52.3415311104783"/>
    <n v="4.9040289440504097"/>
    <x v="0"/>
    <n v="179"/>
    <n v="26"/>
    <n v="12"/>
    <n v="0.64"/>
    <n v="256"/>
    <n v="12016"/>
    <n v="3"/>
    <s v="Amsterdam De Pijp - Rivierenbuurt"/>
    <s v="Entire home/aptDe Pijp - Rivierenbuurt"/>
    <n v="4654"/>
    <n v="0.1"/>
  </r>
  <r>
    <s v="Amsterdam"/>
    <n v="18849944"/>
    <x v="1"/>
    <n v="52.340361027247504"/>
    <n v="4.8976587736187698"/>
    <x v="0"/>
    <n v="150"/>
    <n v="356"/>
    <n v="9"/>
    <n v="0.54"/>
    <n v="3"/>
    <n v="12276"/>
    <n v="3"/>
    <s v="Amsterdam De Pijp - Rivierenbuurt"/>
    <s v="Entire home/aptDe Pijp - Rivierenbuurt"/>
    <n v="53400"/>
    <n v="0.1"/>
  </r>
  <r>
    <s v="Amsterdam"/>
    <n v="18939034"/>
    <x v="1"/>
    <n v="52.344291673669098"/>
    <n v="4.9017638691383096"/>
    <x v="0"/>
    <n v="140"/>
    <n v="357"/>
    <n v="5"/>
    <n v="0.33"/>
    <n v="15"/>
    <n v="12355"/>
    <n v="3"/>
    <s v="Amsterdam De Pijp - Rivierenbuurt"/>
    <s v="Entire home/aptDe Pijp - Rivierenbuurt"/>
    <n v="49980"/>
    <n v="0.1"/>
  </r>
  <r>
    <s v="Amsterdam"/>
    <n v="19006771"/>
    <x v="1"/>
    <n v="52.344076847085198"/>
    <n v="4.8952256066380802"/>
    <x v="0"/>
    <n v="175"/>
    <n v="352"/>
    <n v="20"/>
    <n v="1.18"/>
    <n v="214"/>
    <n v="12414"/>
    <n v="3"/>
    <s v="Amsterdam De Pijp - Rivierenbuurt"/>
    <s v="Entire home/aptDe Pijp - Rivierenbuurt"/>
    <n v="61600"/>
    <n v="0.1"/>
  </r>
  <r>
    <s v="Amsterdam"/>
    <n v="19097980"/>
    <x v="1"/>
    <n v="52.352292501928602"/>
    <n v="4.8943637068463799"/>
    <x v="0"/>
    <n v="138"/>
    <n v="348"/>
    <n v="3"/>
    <n v="0.18"/>
    <n v="13"/>
    <n v="12492"/>
    <n v="3"/>
    <s v="Amsterdam De Pijp - Rivierenbuurt"/>
    <s v="Entire home/aptDe Pijp - Rivierenbuurt"/>
    <n v="48024"/>
    <n v="0.1"/>
  </r>
  <r>
    <s v="Amsterdam"/>
    <n v="19270241"/>
    <x v="1"/>
    <n v="52.352576615259601"/>
    <n v="4.9002362007074698"/>
    <x v="0"/>
    <n v="457"/>
    <n v="3"/>
    <n v="8"/>
    <n v="0.44"/>
    <n v="365"/>
    <n v="12655"/>
    <n v="3"/>
    <s v="Amsterdam De Pijp - Rivierenbuurt"/>
    <s v="Entire home/aptDe Pijp - Rivierenbuurt"/>
    <n v="1371"/>
    <n v="0.1"/>
  </r>
  <r>
    <s v="Amsterdam"/>
    <n v="19343174"/>
    <x v="1"/>
    <n v="52.348518322382901"/>
    <n v="4.9080659875489401"/>
    <x v="0"/>
    <n v="190"/>
    <n v="234"/>
    <n v="22"/>
    <n v="1.3"/>
    <n v="21"/>
    <n v="12715"/>
    <n v="3"/>
    <s v="Amsterdam De Pijp - Rivierenbuurt"/>
    <s v="Entire home/aptDe Pijp - Rivierenbuurt"/>
    <n v="44460"/>
    <n v="0.1"/>
  </r>
  <r>
    <s v="Amsterdam"/>
    <n v="19484502"/>
    <x v="1"/>
    <n v="52.3528330483934"/>
    <n v="4.9001852863312703"/>
    <x v="0"/>
    <n v="138"/>
    <n v="274"/>
    <n v="4"/>
    <n v="0.23"/>
    <n v="90"/>
    <n v="12825"/>
    <n v="3"/>
    <s v="Amsterdam De Pijp - Rivierenbuurt"/>
    <s v="Entire home/aptDe Pijp - Rivierenbuurt"/>
    <n v="37812"/>
    <n v="0.1"/>
  </r>
  <r>
    <s v="Amsterdam"/>
    <n v="19619006"/>
    <x v="1"/>
    <n v="52.346413387788701"/>
    <n v="4.9093260471598796"/>
    <x v="0"/>
    <n v="130"/>
    <n v="354"/>
    <n v="3"/>
    <n v="0.19"/>
    <n v="65"/>
    <n v="12948"/>
    <n v="3"/>
    <s v="Amsterdam De Pijp - Rivierenbuurt"/>
    <s v="Entire home/aptDe Pijp - Rivierenbuurt"/>
    <n v="46020"/>
    <n v="0.1"/>
  </r>
  <r>
    <s v="Amsterdam"/>
    <n v="19628024"/>
    <x v="1"/>
    <n v="52.346987313348997"/>
    <n v="4.8962224425405401"/>
    <x v="0"/>
    <n v="170"/>
    <n v="352"/>
    <n v="5"/>
    <n v="0.41"/>
    <n v="6"/>
    <n v="12951"/>
    <n v="3"/>
    <s v="Amsterdam De Pijp - Rivierenbuurt"/>
    <s v="Entire home/aptDe Pijp - Rivierenbuurt"/>
    <n v="59840"/>
    <n v="0.1"/>
  </r>
  <r>
    <s v="Amsterdam"/>
    <n v="20162728"/>
    <x v="1"/>
    <n v="52.342022715556098"/>
    <n v="4.89337907968424"/>
    <x v="0"/>
    <n v="200"/>
    <n v="284"/>
    <n v="8"/>
    <n v="0.59"/>
    <n v="2"/>
    <n v="13527"/>
    <n v="3"/>
    <s v="Amsterdam De Pijp - Rivierenbuurt"/>
    <s v="Entire home/aptDe Pijp - Rivierenbuurt"/>
    <n v="56800"/>
    <n v="0.1"/>
  </r>
  <r>
    <s v="Amsterdam"/>
    <n v="20208490"/>
    <x v="1"/>
    <n v="52.355074312022801"/>
    <n v="4.8897172210082402"/>
    <x v="0"/>
    <n v="194"/>
    <n v="362"/>
    <n v="7"/>
    <n v="0.47"/>
    <n v="24"/>
    <n v="13571"/>
    <n v="3"/>
    <s v="Amsterdam De Pijp - Rivierenbuurt"/>
    <s v="Entire home/aptDe Pijp - Rivierenbuurt"/>
    <n v="70228"/>
    <n v="0.1"/>
  </r>
  <r>
    <s v="Amsterdam"/>
    <n v="20636279"/>
    <x v="1"/>
    <n v="52.3468968624056"/>
    <n v="4.8893671356202502"/>
    <x v="0"/>
    <n v="200"/>
    <n v="359"/>
    <n v="7"/>
    <n v="0.62"/>
    <n v="8"/>
    <n v="13875"/>
    <n v="3"/>
    <s v="Amsterdam De Pijp - Rivierenbuurt"/>
    <s v="Entire home/aptDe Pijp - Rivierenbuurt"/>
    <n v="71800"/>
    <n v="0.1"/>
  </r>
  <r>
    <s v="Amsterdam"/>
    <n v="20896874"/>
    <x v="1"/>
    <n v="52.354056568263701"/>
    <n v="4.89999350551735"/>
    <x v="0"/>
    <n v="195"/>
    <n v="319"/>
    <n v="17"/>
    <n v="1.22"/>
    <n v="154"/>
    <n v="14063"/>
    <n v="3"/>
    <s v="Amsterdam De Pijp - Rivierenbuurt"/>
    <s v="Entire home/aptDe Pijp - Rivierenbuurt"/>
    <n v="62205"/>
    <n v="0.1"/>
  </r>
  <r>
    <s v="Amsterdam"/>
    <n v="20995625"/>
    <x v="1"/>
    <n v="52.354762808797403"/>
    <n v="4.8934683349751902"/>
    <x v="0"/>
    <n v="160"/>
    <n v="263"/>
    <n v="10"/>
    <n v="1.01"/>
    <n v="61"/>
    <n v="14147"/>
    <n v="3"/>
    <s v="Amsterdam De Pijp - Rivierenbuurt"/>
    <s v="Entire home/aptDe Pijp - Rivierenbuurt"/>
    <n v="42080"/>
    <n v="0.1"/>
  </r>
  <r>
    <s v="Amsterdam"/>
    <n v="21016824"/>
    <x v="1"/>
    <n v="52.3431020913293"/>
    <n v="4.9087303778565596"/>
    <x v="0"/>
    <n v="119"/>
    <n v="9"/>
    <n v="6"/>
    <n v="0.42"/>
    <n v="27"/>
    <n v="14166"/>
    <n v="3"/>
    <s v="Amsterdam De Pijp - Rivierenbuurt"/>
    <s v="Entire home/aptDe Pijp - Rivierenbuurt"/>
    <n v="1071"/>
    <n v="0.1"/>
  </r>
  <r>
    <s v="Amsterdam"/>
    <n v="21017908"/>
    <x v="1"/>
    <n v="52.3553778886685"/>
    <n v="4.8914727103323203"/>
    <x v="0"/>
    <n v="450"/>
    <n v="315"/>
    <n v="14"/>
    <n v="1.2"/>
    <n v="175"/>
    <n v="14167"/>
    <n v="3"/>
    <s v="Amsterdam De Pijp - Rivierenbuurt"/>
    <s v="Entire home/aptDe Pijp - Rivierenbuurt"/>
    <n v="141750"/>
    <n v="0.1"/>
  </r>
  <r>
    <s v="Amsterdam"/>
    <n v="21101879"/>
    <x v="1"/>
    <n v="52.3531947512353"/>
    <n v="4.8925246415325798"/>
    <x v="0"/>
    <n v="115"/>
    <n v="263"/>
    <n v="21"/>
    <n v="1.46"/>
    <n v="76"/>
    <n v="14232"/>
    <n v="3"/>
    <s v="Amsterdam De Pijp - Rivierenbuurt"/>
    <s v="Entire home/aptDe Pijp - Rivierenbuurt"/>
    <n v="30245"/>
    <n v="0.1"/>
  </r>
  <r>
    <s v="Amsterdam"/>
    <n v="21102520"/>
    <x v="1"/>
    <n v="52.355568155913502"/>
    <n v="4.8989800822847798"/>
    <x v="0"/>
    <n v="250"/>
    <n v="343"/>
    <n v="31"/>
    <n v="2.27"/>
    <n v="1"/>
    <n v="14233"/>
    <n v="3"/>
    <s v="Amsterdam De Pijp - Rivierenbuurt"/>
    <s v="Entire home/aptDe Pijp - Rivierenbuurt"/>
    <n v="85750"/>
    <n v="0.1"/>
  </r>
  <r>
    <s v="Amsterdam"/>
    <n v="21198943"/>
    <x v="1"/>
    <n v="52.350584593950003"/>
    <n v="4.9026867534091796"/>
    <x v="0"/>
    <n v="120"/>
    <n v="359"/>
    <n v="12"/>
    <n v="0.89"/>
    <n v="50"/>
    <n v="14305"/>
    <n v="3"/>
    <s v="Amsterdam De Pijp - Rivierenbuurt"/>
    <s v="Entire home/aptDe Pijp - Rivierenbuurt"/>
    <n v="43080"/>
    <n v="0.1"/>
  </r>
  <r>
    <s v="Amsterdam"/>
    <n v="21300341"/>
    <x v="1"/>
    <n v="52.346663861823302"/>
    <n v="4.8991146752135597"/>
    <x v="0"/>
    <n v="130"/>
    <n v="271"/>
    <n v="4"/>
    <n v="0.34"/>
    <n v="13"/>
    <n v="14388"/>
    <n v="3"/>
    <s v="Amsterdam De Pijp - Rivierenbuurt"/>
    <s v="Entire home/aptDe Pijp - Rivierenbuurt"/>
    <n v="35230"/>
    <n v="0.1"/>
  </r>
  <r>
    <s v="Amsterdam"/>
    <n v="21307894"/>
    <x v="1"/>
    <n v="52.357424371009699"/>
    <n v="4.9008745216529999"/>
    <x v="0"/>
    <n v="250"/>
    <n v="357"/>
    <n v="18"/>
    <n v="1.31"/>
    <n v="45"/>
    <n v="14396"/>
    <n v="3"/>
    <s v="Amsterdam De Pijp - Rivierenbuurt"/>
    <s v="Entire home/aptDe Pijp - Rivierenbuurt"/>
    <n v="89250"/>
    <n v="0.1"/>
  </r>
  <r>
    <s v="Amsterdam"/>
    <n v="21374801"/>
    <x v="1"/>
    <n v="52.352932098888601"/>
    <n v="4.9017873668090397"/>
    <x v="0"/>
    <n v="150"/>
    <n v="353"/>
    <n v="10"/>
    <n v="0.77"/>
    <n v="12"/>
    <n v="14451"/>
    <n v="3"/>
    <s v="Amsterdam De Pijp - Rivierenbuurt"/>
    <s v="Entire home/aptDe Pijp - Rivierenbuurt"/>
    <n v="52950"/>
    <n v="0.1"/>
  </r>
  <r>
    <s v="Amsterdam"/>
    <n v="21421856"/>
    <x v="1"/>
    <n v="52.351277333630001"/>
    <n v="4.89022172205215"/>
    <x v="0"/>
    <n v="135"/>
    <n v="348"/>
    <n v="16"/>
    <n v="1.3"/>
    <n v="4"/>
    <n v="14493"/>
    <n v="3"/>
    <s v="Amsterdam De Pijp - Rivierenbuurt"/>
    <s v="Entire home/aptDe Pijp - Rivierenbuurt"/>
    <n v="46980"/>
    <n v="0.1"/>
  </r>
  <r>
    <s v="Amsterdam"/>
    <n v="21575058"/>
    <x v="1"/>
    <n v="52.351374687732097"/>
    <n v="4.90283546242493"/>
    <x v="0"/>
    <n v="245"/>
    <n v="337"/>
    <n v="14"/>
    <n v="1.1200000000000001"/>
    <n v="27"/>
    <n v="14621"/>
    <n v="3"/>
    <s v="Amsterdam De Pijp - Rivierenbuurt"/>
    <s v="Entire home/aptDe Pijp - Rivierenbuurt"/>
    <n v="82565"/>
    <n v="0.1"/>
  </r>
  <r>
    <s v="Amsterdam"/>
    <n v="21579267"/>
    <x v="1"/>
    <n v="52.357167132392199"/>
    <n v="4.8987925148658196"/>
    <x v="0"/>
    <n v="129"/>
    <n v="358"/>
    <n v="1"/>
    <n v="0.09"/>
    <n v="12"/>
    <n v="14628"/>
    <n v="3"/>
    <s v="Amsterdam De Pijp - Rivierenbuurt"/>
    <s v="Entire home/aptDe Pijp - Rivierenbuurt"/>
    <n v="46182"/>
    <n v="0.1"/>
  </r>
  <r>
    <s v="Amsterdam"/>
    <n v="21792146"/>
    <x v="1"/>
    <n v="52.356137760500701"/>
    <n v="4.8963451898188302"/>
    <x v="0"/>
    <n v="200"/>
    <n v="356"/>
    <n v="2"/>
    <n v="0.17"/>
    <n v="15"/>
    <n v="14818"/>
    <n v="3"/>
    <s v="Amsterdam De Pijp - Rivierenbuurt"/>
    <s v="Entire home/aptDe Pijp - Rivierenbuurt"/>
    <n v="71200"/>
    <n v="0.1"/>
  </r>
  <r>
    <s v="Amsterdam"/>
    <n v="49790"/>
    <x v="0"/>
    <n v="52.3626637861205"/>
    <n v="4.8610317400124003"/>
    <x v="0"/>
    <n v="225"/>
    <n v="87"/>
    <n v="98"/>
    <n v="1.06"/>
    <n v="296"/>
    <n v="18"/>
    <n v="3"/>
    <s v="Amsterdam De Baarsjes - Oud-West"/>
    <s v="Entire home/aptDe Baarsjes - Oud-West"/>
    <n v="19575"/>
    <n v="0.1"/>
  </r>
  <r>
    <s v="Amsterdam"/>
    <n v="57978"/>
    <x v="0"/>
    <n v="52.364481567970003"/>
    <n v="4.8772205544695204"/>
    <x v="0"/>
    <n v="125"/>
    <n v="96"/>
    <n v="145"/>
    <n v="1.48"/>
    <n v="315"/>
    <n v="34"/>
    <n v="3"/>
    <s v="Amsterdam De Baarsjes - Oud-West"/>
    <s v="Entire home/aptDe Baarsjes - Oud-West"/>
    <n v="12000"/>
    <n v="0.1"/>
  </r>
  <r>
    <s v="Amsterdam"/>
    <n v="107972"/>
    <x v="0"/>
    <n v="52.363971570386603"/>
    <n v="4.8765094266122597"/>
    <x v="0"/>
    <n v="100"/>
    <n v="260"/>
    <n v="74"/>
    <n v="0.8"/>
    <n v="4"/>
    <n v="62"/>
    <n v="3"/>
    <s v="Amsterdam De Baarsjes - Oud-West"/>
    <s v="Entire home/aptDe Baarsjes - Oud-West"/>
    <n v="26000"/>
    <n v="0.1"/>
  </r>
  <r>
    <s v="Amsterdam"/>
    <n v="162467"/>
    <x v="0"/>
    <n v="52.3636758936494"/>
    <n v="4.8550562968696802"/>
    <x v="0"/>
    <n v="145"/>
    <n v="45"/>
    <n v="46"/>
    <n v="0.64"/>
    <n v="309"/>
    <n v="77"/>
    <n v="3"/>
    <s v="Amsterdam De Baarsjes - Oud-West"/>
    <s v="Entire home/aptDe Baarsjes - Oud-West"/>
    <n v="6525"/>
    <n v="0.1"/>
  </r>
  <r>
    <s v="Amsterdam"/>
    <n v="200461"/>
    <x v="0"/>
    <n v="52.359306749654003"/>
    <n v="4.8611084302365297"/>
    <x v="0"/>
    <n v="79"/>
    <n v="291"/>
    <n v="33"/>
    <n v="0.37"/>
    <n v="28"/>
    <n v="94"/>
    <n v="3"/>
    <s v="Amsterdam De Baarsjes - Oud-West"/>
    <s v="Entire home/aptDe Baarsjes - Oud-West"/>
    <n v="22989"/>
    <n v="0.1"/>
  </r>
  <r>
    <s v="Amsterdam"/>
    <n v="212050"/>
    <x v="0"/>
    <n v="52.368947036604602"/>
    <n v="4.8645153382447903"/>
    <x v="0"/>
    <n v="180"/>
    <n v="31"/>
    <n v="13"/>
    <n v="0.15"/>
    <n v="334"/>
    <n v="99"/>
    <n v="3"/>
    <s v="Amsterdam De Baarsjes - Oud-West"/>
    <s v="Entire home/aptDe Baarsjes - Oud-West"/>
    <n v="5580"/>
    <n v="0.1"/>
  </r>
  <r>
    <s v="Amsterdam"/>
    <n v="222516"/>
    <x v="0"/>
    <n v="52.361098230898698"/>
    <n v="4.8589351531039799"/>
    <x v="0"/>
    <n v="100"/>
    <n v="337"/>
    <n v="104"/>
    <n v="1.2"/>
    <n v="8"/>
    <n v="105"/>
    <n v="3"/>
    <s v="Amsterdam De Baarsjes - Oud-West"/>
    <s v="Entire home/aptDe Baarsjes - Oud-West"/>
    <n v="33700"/>
    <n v="0.1"/>
  </r>
  <r>
    <s v="Amsterdam"/>
    <n v="296452"/>
    <x v="0"/>
    <n v="52.366273913764601"/>
    <n v="4.8649919466865699"/>
    <x v="0"/>
    <n v="164"/>
    <n v="349"/>
    <n v="4"/>
    <n v="0.06"/>
    <n v="85"/>
    <n v="156"/>
    <n v="3"/>
    <s v="Amsterdam De Baarsjes - Oud-West"/>
    <s v="Entire home/aptDe Baarsjes - Oud-West"/>
    <n v="57236"/>
    <n v="0.1"/>
  </r>
  <r>
    <s v="Amsterdam"/>
    <n v="408794"/>
    <x v="0"/>
    <n v="52.359709756787502"/>
    <n v="4.8617742025153996"/>
    <x v="0"/>
    <n v="129"/>
    <n v="61"/>
    <n v="23"/>
    <n v="0.31"/>
    <n v="5"/>
    <n v="215"/>
    <n v="3"/>
    <s v="Amsterdam De Baarsjes - Oud-West"/>
    <s v="Entire home/aptDe Baarsjes - Oud-West"/>
    <n v="7869"/>
    <n v="0.1"/>
  </r>
  <r>
    <s v="Amsterdam"/>
    <n v="793499"/>
    <x v="0"/>
    <n v="52.366299129476801"/>
    <n v="4.8546367575190699"/>
    <x v="0"/>
    <n v="110"/>
    <n v="126"/>
    <n v="24"/>
    <n v="0.35"/>
    <n v="299"/>
    <n v="555"/>
    <n v="3"/>
    <s v="Amsterdam De Baarsjes - Oud-West"/>
    <s v="Entire home/aptDe Baarsjes - Oud-West"/>
    <n v="13860"/>
    <n v="0.1"/>
  </r>
  <r>
    <s v="Amsterdam"/>
    <n v="800095"/>
    <x v="0"/>
    <n v="52.358714993992898"/>
    <n v="4.8608148711459904"/>
    <x v="0"/>
    <n v="180"/>
    <n v="90"/>
    <n v="38"/>
    <n v="0.64"/>
    <n v="271"/>
    <n v="564"/>
    <n v="3"/>
    <s v="Amsterdam De Baarsjes - Oud-West"/>
    <s v="Entire home/aptDe Baarsjes - Oud-West"/>
    <n v="16200"/>
    <n v="0.1"/>
  </r>
  <r>
    <s v="Amsterdam"/>
    <n v="932227"/>
    <x v="0"/>
    <n v="52.370867090615697"/>
    <n v="4.85218714646631"/>
    <x v="0"/>
    <n v="119"/>
    <n v="357"/>
    <n v="63"/>
    <n v="0.91"/>
    <n v="127"/>
    <n v="683"/>
    <n v="3"/>
    <s v="Amsterdam De Baarsjes - Oud-West"/>
    <s v="Entire home/aptDe Baarsjes - Oud-West"/>
    <n v="42483"/>
    <n v="0.1"/>
  </r>
  <r>
    <s v="Amsterdam"/>
    <n v="1087667"/>
    <x v="0"/>
    <n v="52.3674046483344"/>
    <n v="4.8508167273818996"/>
    <x v="0"/>
    <n v="120"/>
    <n v="335"/>
    <n v="19"/>
    <n v="0.56000000000000005"/>
    <n v="100"/>
    <n v="794"/>
    <n v="3"/>
    <s v="Amsterdam De Baarsjes - Oud-West"/>
    <s v="Entire home/aptDe Baarsjes - Oud-West"/>
    <n v="40200"/>
    <n v="0.1"/>
  </r>
  <r>
    <s v="Amsterdam"/>
    <n v="1200768"/>
    <x v="0"/>
    <n v="52.371437505953899"/>
    <n v="4.8650672869748499"/>
    <x v="0"/>
    <n v="175"/>
    <n v="361"/>
    <n v="33"/>
    <n v="0.5"/>
    <n v="1"/>
    <n v="886"/>
    <n v="3"/>
    <s v="Amsterdam De Baarsjes - Oud-West"/>
    <s v="Entire home/aptDe Baarsjes - Oud-West"/>
    <n v="63175"/>
    <n v="0.1"/>
  </r>
  <r>
    <s v="Amsterdam"/>
    <n v="1271700"/>
    <x v="0"/>
    <n v="52.361316922341899"/>
    <n v="4.8709571384483796"/>
    <x v="0"/>
    <n v="220"/>
    <n v="240"/>
    <n v="26"/>
    <n v="0.4"/>
    <n v="67"/>
    <n v="941"/>
    <n v="3"/>
    <s v="Amsterdam De Baarsjes - Oud-West"/>
    <s v="Entire home/aptDe Baarsjes - Oud-West"/>
    <n v="52800"/>
    <n v="0.1"/>
  </r>
  <r>
    <s v="Amsterdam"/>
    <n v="1316861"/>
    <x v="0"/>
    <n v="52.366875207666297"/>
    <n v="4.8752819591677996"/>
    <x v="0"/>
    <n v="94"/>
    <n v="240"/>
    <n v="44"/>
    <n v="0.69"/>
    <n v="79"/>
    <n v="970"/>
    <n v="3"/>
    <s v="Amsterdam De Baarsjes - Oud-West"/>
    <s v="Entire home/aptDe Baarsjes - Oud-West"/>
    <n v="22560"/>
    <n v="0.1"/>
  </r>
  <r>
    <s v="Amsterdam"/>
    <n v="1328500"/>
    <x v="0"/>
    <n v="52.369908530979899"/>
    <n v="4.8719691247416899"/>
    <x v="0"/>
    <n v="300"/>
    <n v="203"/>
    <n v="35"/>
    <n v="0.7"/>
    <n v="58"/>
    <n v="979"/>
    <n v="3"/>
    <s v="Amsterdam De Baarsjes - Oud-West"/>
    <s v="Entire home/aptDe Baarsjes - Oud-West"/>
    <n v="60900"/>
    <n v="0.1"/>
  </r>
  <r>
    <s v="Amsterdam"/>
    <n v="1355528"/>
    <x v="0"/>
    <n v="52.365863953704903"/>
    <n v="4.8780511340502102"/>
    <x v="0"/>
    <n v="295"/>
    <n v="323"/>
    <n v="19"/>
    <n v="0.3"/>
    <n v="147"/>
    <n v="1001"/>
    <n v="3"/>
    <s v="Amsterdam De Baarsjes - Oud-West"/>
    <s v="Entire home/aptDe Baarsjes - Oud-West"/>
    <n v="95285"/>
    <n v="0.1"/>
  </r>
  <r>
    <s v="Amsterdam"/>
    <n v="1499280"/>
    <x v="0"/>
    <n v="52.358682305410099"/>
    <n v="4.8555751220071501"/>
    <x v="0"/>
    <n v="180"/>
    <n v="1"/>
    <n v="12"/>
    <n v="0.19"/>
    <n v="333"/>
    <n v="1104"/>
    <n v="3"/>
    <s v="Amsterdam De Baarsjes - Oud-West"/>
    <s v="Entire home/aptDe Baarsjes - Oud-West"/>
    <n v="180"/>
    <n v="0.1"/>
  </r>
  <r>
    <s v="Amsterdam"/>
    <n v="1566348"/>
    <x v="0"/>
    <n v="52.371456216683796"/>
    <n v="4.8547823612448902"/>
    <x v="0"/>
    <n v="103"/>
    <n v="282"/>
    <n v="27"/>
    <n v="0.49"/>
    <n v="22"/>
    <n v="1148"/>
    <n v="3"/>
    <s v="Amsterdam De Baarsjes - Oud-West"/>
    <s v="Entire home/aptDe Baarsjes - Oud-West"/>
    <n v="29046"/>
    <n v="0.1"/>
  </r>
  <r>
    <s v="Amsterdam"/>
    <n v="1742119"/>
    <x v="0"/>
    <n v="52.366992009786898"/>
    <n v="4.87348209637927"/>
    <x v="0"/>
    <n v="176"/>
    <n v="328"/>
    <n v="18"/>
    <n v="0.33"/>
    <n v="31"/>
    <n v="1240"/>
    <n v="3"/>
    <s v="Amsterdam De Baarsjes - Oud-West"/>
    <s v="Entire home/aptDe Baarsjes - Oud-West"/>
    <n v="57728"/>
    <n v="0.1"/>
  </r>
  <r>
    <s v="Amsterdam"/>
    <n v="1784824"/>
    <x v="0"/>
    <n v="52.359501457132602"/>
    <n v="4.8624818804824104"/>
    <x v="0"/>
    <n v="125"/>
    <n v="63"/>
    <n v="35"/>
    <n v="0.64"/>
    <n v="127"/>
    <n v="1266"/>
    <n v="3"/>
    <s v="Amsterdam De Baarsjes - Oud-West"/>
    <s v="Entire home/aptDe Baarsjes - Oud-West"/>
    <n v="7875"/>
    <n v="0.1"/>
  </r>
  <r>
    <s v="Amsterdam"/>
    <n v="1967979"/>
    <x v="0"/>
    <n v="52.362735434222202"/>
    <n v="4.8744729401458899"/>
    <x v="0"/>
    <n v="147"/>
    <n v="43"/>
    <n v="55"/>
    <n v="0.92"/>
    <n v="293"/>
    <n v="1380"/>
    <n v="3"/>
    <s v="Amsterdam De Baarsjes - Oud-West"/>
    <s v="Entire home/aptDe Baarsjes - Oud-West"/>
    <n v="6321"/>
    <n v="0.1"/>
  </r>
  <r>
    <s v="Amsterdam"/>
    <n v="1983378"/>
    <x v="0"/>
    <n v="52.3726170642204"/>
    <n v="4.8733625576289503"/>
    <x v="0"/>
    <n v="155"/>
    <n v="356"/>
    <n v="55"/>
    <n v="0.99"/>
    <n v="15"/>
    <n v="1388"/>
    <n v="3"/>
    <s v="Amsterdam De Baarsjes - Oud-West"/>
    <s v="Entire home/aptDe Baarsjes - Oud-West"/>
    <n v="55180"/>
    <n v="0.1"/>
  </r>
  <r>
    <s v="Amsterdam"/>
    <n v="2469007"/>
    <x v="0"/>
    <n v="52.370180819627599"/>
    <n v="4.8668774000034398"/>
    <x v="0"/>
    <n v="249"/>
    <n v="23"/>
    <n v="34"/>
    <n v="0.6"/>
    <n v="106"/>
    <n v="1626"/>
    <n v="3"/>
    <s v="Amsterdam De Baarsjes - Oud-West"/>
    <s v="Entire home/aptDe Baarsjes - Oud-West"/>
    <n v="5727"/>
    <n v="0.1"/>
  </r>
  <r>
    <s v="Amsterdam"/>
    <n v="2534100"/>
    <x v="0"/>
    <n v="52.365845445321803"/>
    <n v="4.87225177566122"/>
    <x v="0"/>
    <n v="249"/>
    <n v="244"/>
    <n v="23"/>
    <n v="0.43"/>
    <n v="100"/>
    <n v="1656"/>
    <n v="3"/>
    <s v="Amsterdam De Baarsjes - Oud-West"/>
    <s v="Entire home/aptDe Baarsjes - Oud-West"/>
    <n v="60756"/>
    <n v="0.1"/>
  </r>
  <r>
    <s v="Amsterdam"/>
    <n v="2548617"/>
    <x v="0"/>
    <n v="52.359875973265602"/>
    <n v="4.8648146918285402"/>
    <x v="0"/>
    <n v="149"/>
    <n v="355"/>
    <n v="25"/>
    <n v="0.44"/>
    <n v="2"/>
    <n v="1664"/>
    <n v="3"/>
    <s v="Amsterdam De Baarsjes - Oud-West"/>
    <s v="Entire home/aptDe Baarsjes - Oud-West"/>
    <n v="52895"/>
    <n v="0.1"/>
  </r>
  <r>
    <s v="Amsterdam"/>
    <n v="2668398"/>
    <x v="0"/>
    <n v="52.365406059110001"/>
    <n v="4.8519810326912003"/>
    <x v="0"/>
    <n v="125"/>
    <n v="262"/>
    <n v="71"/>
    <n v="1.28"/>
    <n v="92"/>
    <n v="1719"/>
    <n v="3"/>
    <s v="Amsterdam De Baarsjes - Oud-West"/>
    <s v="Entire home/aptDe Baarsjes - Oud-West"/>
    <n v="32750"/>
    <n v="0.1"/>
  </r>
  <r>
    <s v="Amsterdam"/>
    <n v="3073208"/>
    <x v="0"/>
    <n v="52.370086937741"/>
    <n v="4.8606545839577802"/>
    <x v="0"/>
    <n v="125"/>
    <n v="359"/>
    <n v="27"/>
    <n v="0.65"/>
    <n v="5"/>
    <n v="1932"/>
    <n v="3"/>
    <s v="Amsterdam De Baarsjes - Oud-West"/>
    <s v="Entire home/aptDe Baarsjes - Oud-West"/>
    <n v="44875"/>
    <n v="0.1"/>
  </r>
  <r>
    <s v="Amsterdam"/>
    <n v="3087867"/>
    <x v="0"/>
    <n v="52.372568583008103"/>
    <n v="4.8627543549894003"/>
    <x v="0"/>
    <n v="150"/>
    <n v="361"/>
    <n v="31"/>
    <n v="0.56999999999999995"/>
    <n v="4"/>
    <n v="1943"/>
    <n v="3"/>
    <s v="Amsterdam De Baarsjes - Oud-West"/>
    <s v="Entire home/aptDe Baarsjes - Oud-West"/>
    <n v="54150"/>
    <n v="0.1"/>
  </r>
  <r>
    <s v="Amsterdam"/>
    <n v="3138594"/>
    <x v="0"/>
    <n v="52.368074319934301"/>
    <n v="4.8723136438075896"/>
    <x v="0"/>
    <n v="170"/>
    <n v="350"/>
    <n v="23"/>
    <n v="0.42"/>
    <n v="19"/>
    <n v="1968"/>
    <n v="3"/>
    <s v="Amsterdam De Baarsjes - Oud-West"/>
    <s v="Entire home/aptDe Baarsjes - Oud-West"/>
    <n v="59500"/>
    <n v="0.1"/>
  </r>
  <r>
    <s v="Amsterdam"/>
    <n v="3254077"/>
    <x v="0"/>
    <n v="52.365225044004099"/>
    <n v="4.8528705727236998"/>
    <x v="0"/>
    <n v="110"/>
    <n v="25"/>
    <n v="34"/>
    <n v="0.63"/>
    <n v="284"/>
    <n v="2047"/>
    <n v="3"/>
    <s v="Amsterdam De Baarsjes - Oud-West"/>
    <s v="Entire home/aptDe Baarsjes - Oud-West"/>
    <n v="2750"/>
    <n v="0.1"/>
  </r>
  <r>
    <s v="Amsterdam"/>
    <n v="3388684"/>
    <x v="0"/>
    <n v="52.361206089990603"/>
    <n v="4.8521926205881396"/>
    <x v="0"/>
    <n v="150"/>
    <n v="357"/>
    <n v="19"/>
    <n v="0.35"/>
    <n v="5"/>
    <n v="2144"/>
    <n v="3"/>
    <s v="Amsterdam De Baarsjes - Oud-West"/>
    <s v="Entire home/aptDe Baarsjes - Oud-West"/>
    <n v="53550"/>
    <n v="0.1"/>
  </r>
  <r>
    <s v="Amsterdam"/>
    <n v="3459981"/>
    <x v="0"/>
    <n v="52.361916369901799"/>
    <n v="4.8752577737180802"/>
    <x v="0"/>
    <n v="245"/>
    <n v="340"/>
    <n v="25"/>
    <n v="0.48"/>
    <n v="10"/>
    <n v="2190"/>
    <n v="3"/>
    <s v="Amsterdam De Baarsjes - Oud-West"/>
    <s v="Entire home/aptDe Baarsjes - Oud-West"/>
    <n v="83300"/>
    <n v="0.1"/>
  </r>
  <r>
    <s v="Amsterdam"/>
    <n v="3835253"/>
    <x v="0"/>
    <n v="52.370278599417503"/>
    <n v="4.8659099072600096"/>
    <x v="0"/>
    <n v="150"/>
    <n v="81"/>
    <n v="42"/>
    <n v="1.07"/>
    <n v="293"/>
    <n v="2425"/>
    <n v="3"/>
    <s v="Amsterdam De Baarsjes - Oud-West"/>
    <s v="Entire home/aptDe Baarsjes - Oud-West"/>
    <n v="12150"/>
    <n v="0.1"/>
  </r>
  <r>
    <s v="Amsterdam"/>
    <n v="3858160"/>
    <x v="0"/>
    <n v="52.360175511265602"/>
    <n v="4.8664829137991399"/>
    <x v="0"/>
    <n v="250"/>
    <n v="280"/>
    <n v="25"/>
    <n v="0.76"/>
    <n v="132"/>
    <n v="2445"/>
    <n v="3"/>
    <s v="Amsterdam De Baarsjes - Oud-West"/>
    <s v="Entire home/aptDe Baarsjes - Oud-West"/>
    <n v="70000"/>
    <n v="0.1"/>
  </r>
  <r>
    <s v="Amsterdam"/>
    <n v="3871631"/>
    <x v="0"/>
    <n v="52.366623519507797"/>
    <n v="4.8727645728434501"/>
    <x v="0"/>
    <n v="150"/>
    <n v="302"/>
    <n v="75"/>
    <n v="1.44"/>
    <n v="106"/>
    <n v="2452"/>
    <n v="3"/>
    <s v="Amsterdam De Baarsjes - Oud-West"/>
    <s v="Entire home/aptDe Baarsjes - Oud-West"/>
    <n v="45300"/>
    <n v="0.1"/>
  </r>
  <r>
    <s v="Amsterdam"/>
    <n v="4065532"/>
    <x v="0"/>
    <n v="52.358058230262699"/>
    <n v="4.8591561731888397"/>
    <x v="0"/>
    <n v="150"/>
    <n v="179"/>
    <n v="23"/>
    <n v="0.45"/>
    <n v="135"/>
    <n v="2577"/>
    <n v="3"/>
    <s v="Amsterdam De Baarsjes - Oud-West"/>
    <s v="Entire home/aptDe Baarsjes - Oud-West"/>
    <n v="26850"/>
    <n v="0.1"/>
  </r>
  <r>
    <s v="Amsterdam"/>
    <n v="4134188"/>
    <x v="0"/>
    <n v="52.3620246639097"/>
    <n v="4.8663848187796299"/>
    <x v="0"/>
    <n v="300"/>
    <n v="82"/>
    <n v="11"/>
    <n v="0.22"/>
    <n v="186"/>
    <n v="2597"/>
    <n v="3"/>
    <s v="Amsterdam De Baarsjes - Oud-West"/>
    <s v="Entire home/aptDe Baarsjes - Oud-West"/>
    <n v="24600"/>
    <n v="0.1"/>
  </r>
  <r>
    <s v="Amsterdam"/>
    <n v="4394905"/>
    <x v="0"/>
    <n v="52.369518064761301"/>
    <n v="4.8600342150021403"/>
    <x v="0"/>
    <n v="159"/>
    <n v="106"/>
    <n v="55"/>
    <n v="1.1499999999999999"/>
    <n v="357"/>
    <n v="2741"/>
    <n v="3"/>
    <s v="Amsterdam De Baarsjes - Oud-West"/>
    <s v="Entire home/aptDe Baarsjes - Oud-West"/>
    <n v="16854"/>
    <n v="0.1"/>
  </r>
  <r>
    <s v="Amsterdam"/>
    <n v="4448285"/>
    <x v="0"/>
    <n v="52.3669635562567"/>
    <n v="4.8652958226290197"/>
    <x v="0"/>
    <n v="145"/>
    <n v="261"/>
    <n v="40"/>
    <n v="0.81"/>
    <n v="21"/>
    <n v="2770"/>
    <n v="3"/>
    <s v="Amsterdam De Baarsjes - Oud-West"/>
    <s v="Entire home/aptDe Baarsjes - Oud-West"/>
    <n v="37845"/>
    <n v="0.1"/>
  </r>
  <r>
    <s v="Amsterdam"/>
    <n v="4627398"/>
    <x v="0"/>
    <n v="52.366208206806697"/>
    <n v="4.8735037892759596"/>
    <x v="0"/>
    <n v="120"/>
    <n v="329"/>
    <n v="51"/>
    <n v="1.06"/>
    <n v="16"/>
    <n v="2866"/>
    <n v="3"/>
    <s v="Amsterdam De Baarsjes - Oud-West"/>
    <s v="Entire home/aptDe Baarsjes - Oud-West"/>
    <n v="39480"/>
    <n v="0.1"/>
  </r>
  <r>
    <s v="Amsterdam"/>
    <n v="4673904"/>
    <x v="0"/>
    <n v="52.373713820960198"/>
    <n v="4.86147795687216"/>
    <x v="0"/>
    <n v="200"/>
    <n v="351"/>
    <n v="64"/>
    <n v="1.34"/>
    <n v="12"/>
    <n v="2890"/>
    <n v="3"/>
    <s v="Amsterdam De Baarsjes - Oud-West"/>
    <s v="Entire home/aptDe Baarsjes - Oud-West"/>
    <n v="70200"/>
    <n v="0.1"/>
  </r>
  <r>
    <s v="Amsterdam"/>
    <n v="4677465"/>
    <x v="0"/>
    <n v="52.358187795109998"/>
    <n v="4.8600384184363596"/>
    <x v="0"/>
    <n v="105"/>
    <n v="361"/>
    <n v="30"/>
    <n v="0.63"/>
    <n v="7"/>
    <n v="2891"/>
    <n v="3"/>
    <s v="Amsterdam De Baarsjes - Oud-West"/>
    <s v="Entire home/aptDe Baarsjes - Oud-West"/>
    <n v="37905"/>
    <n v="0.1"/>
  </r>
  <r>
    <s v="Amsterdam"/>
    <n v="4779111"/>
    <x v="0"/>
    <n v="52.362844310382798"/>
    <n v="4.8609600490515499"/>
    <x v="0"/>
    <n v="140"/>
    <n v="114"/>
    <n v="20"/>
    <n v="0.46"/>
    <n v="229"/>
    <n v="2953"/>
    <n v="3"/>
    <s v="Amsterdam De Baarsjes - Oud-West"/>
    <s v="Entire home/aptDe Baarsjes - Oud-West"/>
    <n v="15960"/>
    <n v="0.1"/>
  </r>
  <r>
    <s v="Amsterdam"/>
    <n v="4788426"/>
    <x v="0"/>
    <n v="52.361245562360502"/>
    <n v="4.8503155774334301"/>
    <x v="0"/>
    <n v="109"/>
    <n v="17"/>
    <n v="60"/>
    <n v="1.24"/>
    <n v="331"/>
    <n v="2956"/>
    <n v="3"/>
    <s v="Amsterdam De Baarsjes - Oud-West"/>
    <s v="Entire home/aptDe Baarsjes - Oud-West"/>
    <n v="1853"/>
    <n v="0.1"/>
  </r>
  <r>
    <s v="Amsterdam"/>
    <n v="4908135"/>
    <x v="0"/>
    <n v="52.370985041514501"/>
    <n v="4.8609118500025197"/>
    <x v="0"/>
    <n v="150"/>
    <n v="125"/>
    <n v="19"/>
    <n v="0.43"/>
    <n v="10"/>
    <n v="3022"/>
    <n v="3"/>
    <s v="Amsterdam De Baarsjes - Oud-West"/>
    <s v="Entire home/aptDe Baarsjes - Oud-West"/>
    <n v="18750"/>
    <n v="0.1"/>
  </r>
  <r>
    <s v="Amsterdam"/>
    <n v="4951858"/>
    <x v="0"/>
    <n v="52.357876091188999"/>
    <n v="4.8568217979828399"/>
    <x v="0"/>
    <n v="189"/>
    <n v="360"/>
    <n v="5"/>
    <n v="0.24"/>
    <n v="9"/>
    <n v="3044"/>
    <n v="3"/>
    <s v="Amsterdam De Baarsjes - Oud-West"/>
    <s v="Entire home/aptDe Baarsjes - Oud-West"/>
    <n v="68040"/>
    <n v="0.1"/>
  </r>
  <r>
    <s v="Amsterdam"/>
    <n v="5010247"/>
    <x v="0"/>
    <n v="52.362112359573402"/>
    <n v="4.8545613166356896"/>
    <x v="0"/>
    <n v="133"/>
    <n v="323"/>
    <n v="33"/>
    <n v="0.74"/>
    <n v="97"/>
    <n v="3076"/>
    <n v="3"/>
    <s v="Amsterdam De Baarsjes - Oud-West"/>
    <s v="Entire home/aptDe Baarsjes - Oud-West"/>
    <n v="42959"/>
    <n v="0.1"/>
  </r>
  <r>
    <s v="Amsterdam"/>
    <n v="5088242"/>
    <x v="0"/>
    <n v="52.36637231065"/>
    <n v="4.8645975679096898"/>
    <x v="0"/>
    <n v="125"/>
    <n v="314"/>
    <n v="34"/>
    <n v="0.73"/>
    <n v="3"/>
    <n v="3116"/>
    <n v="3"/>
    <s v="Amsterdam De Baarsjes - Oud-West"/>
    <s v="Entire home/aptDe Baarsjes - Oud-West"/>
    <n v="39250"/>
    <n v="0.1"/>
  </r>
  <r>
    <s v="Amsterdam"/>
    <n v="5197913"/>
    <x v="0"/>
    <n v="52.361643976905697"/>
    <n v="4.8637033472664504"/>
    <x v="0"/>
    <n v="125"/>
    <n v="268"/>
    <n v="49"/>
    <n v="1.06"/>
    <n v="57"/>
    <n v="3163"/>
    <n v="3"/>
    <s v="Amsterdam De Baarsjes - Oud-West"/>
    <s v="Entire home/aptDe Baarsjes - Oud-West"/>
    <n v="33500"/>
    <n v="0.1"/>
  </r>
  <r>
    <s v="Amsterdam"/>
    <n v="5437805"/>
    <x v="0"/>
    <n v="52.365487840386002"/>
    <n v="4.8641205322167904"/>
    <x v="0"/>
    <n v="160"/>
    <n v="321"/>
    <n v="48"/>
    <n v="1.06"/>
    <n v="70"/>
    <n v="3262"/>
    <n v="3"/>
    <s v="Amsterdam De Baarsjes - Oud-West"/>
    <s v="Entire home/aptDe Baarsjes - Oud-West"/>
    <n v="51360"/>
    <n v="0.1"/>
  </r>
  <r>
    <s v="Amsterdam"/>
    <n v="5902525"/>
    <x v="0"/>
    <n v="52.358565933727199"/>
    <n v="4.8597111047964399"/>
    <x v="0"/>
    <n v="159"/>
    <n v="282"/>
    <n v="33"/>
    <n v="0.76"/>
    <n v="55"/>
    <n v="3486"/>
    <n v="3"/>
    <s v="Amsterdam De Baarsjes - Oud-West"/>
    <s v="Entire home/aptDe Baarsjes - Oud-West"/>
    <n v="44838"/>
    <n v="0.1"/>
  </r>
  <r>
    <s v="Amsterdam"/>
    <n v="5923681"/>
    <x v="0"/>
    <n v="52.366418249117501"/>
    <n v="4.8760719007488902"/>
    <x v="0"/>
    <n v="199"/>
    <n v="221"/>
    <n v="31"/>
    <n v="0.72"/>
    <n v="23"/>
    <n v="3501"/>
    <n v="3"/>
    <s v="Amsterdam De Baarsjes - Oud-West"/>
    <s v="Entire home/aptDe Baarsjes - Oud-West"/>
    <n v="43979"/>
    <n v="0.1"/>
  </r>
  <r>
    <s v="Amsterdam"/>
    <n v="5950879"/>
    <x v="0"/>
    <n v="52.367299522443503"/>
    <n v="4.8509153763772996"/>
    <x v="0"/>
    <n v="245"/>
    <n v="23"/>
    <n v="48"/>
    <n v="1.1000000000000001"/>
    <n v="317"/>
    <n v="3514"/>
    <n v="3"/>
    <s v="Amsterdam De Baarsjes - Oud-West"/>
    <s v="Entire home/aptDe Baarsjes - Oud-West"/>
    <n v="5635"/>
    <n v="0.1"/>
  </r>
  <r>
    <s v="Amsterdam"/>
    <n v="5978154"/>
    <x v="0"/>
    <n v="52.368690814876203"/>
    <n v="4.8737081749901403"/>
    <x v="0"/>
    <n v="240"/>
    <n v="132"/>
    <n v="21"/>
    <n v="0.48"/>
    <n v="314"/>
    <n v="3534"/>
    <n v="3"/>
    <s v="Amsterdam De Baarsjes - Oud-West"/>
    <s v="Entire home/aptDe Baarsjes - Oud-West"/>
    <n v="31680"/>
    <n v="0.1"/>
  </r>
  <r>
    <s v="Amsterdam"/>
    <n v="6110143"/>
    <x v="0"/>
    <n v="52.370967555445702"/>
    <n v="4.85189397844597"/>
    <x v="0"/>
    <n v="110"/>
    <n v="223"/>
    <n v="29"/>
    <n v="0.92"/>
    <n v="81"/>
    <n v="3631"/>
    <n v="3"/>
    <s v="Amsterdam De Baarsjes - Oud-West"/>
    <s v="Entire home/aptDe Baarsjes - Oud-West"/>
    <n v="24530"/>
    <n v="0.1"/>
  </r>
  <r>
    <s v="Amsterdam"/>
    <n v="6111922"/>
    <x v="0"/>
    <n v="52.364452992322903"/>
    <n v="4.8714376847048202"/>
    <x v="0"/>
    <n v="175"/>
    <n v="212"/>
    <n v="18"/>
    <n v="0.42"/>
    <n v="32"/>
    <n v="3634"/>
    <n v="3"/>
    <s v="Amsterdam De Baarsjes - Oud-West"/>
    <s v="Entire home/aptDe Baarsjes - Oud-West"/>
    <n v="37100"/>
    <n v="0.1"/>
  </r>
  <r>
    <s v="Amsterdam"/>
    <n v="6173902"/>
    <x v="0"/>
    <n v="52.364221314682702"/>
    <n v="4.8522089698006496"/>
    <x v="0"/>
    <n v="159"/>
    <n v="224"/>
    <n v="16"/>
    <n v="1.02"/>
    <n v="349"/>
    <n v="3685"/>
    <n v="3"/>
    <s v="Amsterdam De Baarsjes - Oud-West"/>
    <s v="Entire home/aptDe Baarsjes - Oud-West"/>
    <n v="35616"/>
    <n v="0.1"/>
  </r>
  <r>
    <s v="Amsterdam"/>
    <n v="6289814"/>
    <x v="0"/>
    <n v="52.360333467209401"/>
    <n v="4.8676040384566504"/>
    <x v="0"/>
    <n v="150"/>
    <n v="269"/>
    <n v="21"/>
    <n v="0.52"/>
    <n v="9"/>
    <n v="3761"/>
    <n v="3"/>
    <s v="Amsterdam De Baarsjes - Oud-West"/>
    <s v="Entire home/aptDe Baarsjes - Oud-West"/>
    <n v="40350"/>
    <n v="0.1"/>
  </r>
  <r>
    <s v="Amsterdam"/>
    <n v="6456826"/>
    <x v="0"/>
    <n v="52.367211880463202"/>
    <n v="4.8670109043115"/>
    <x v="0"/>
    <n v="180"/>
    <n v="314"/>
    <n v="24"/>
    <n v="0.73"/>
    <n v="97"/>
    <n v="3881"/>
    <n v="3"/>
    <s v="Amsterdam De Baarsjes - Oud-West"/>
    <s v="Entire home/aptDe Baarsjes - Oud-West"/>
    <n v="56520"/>
    <n v="0.1"/>
  </r>
  <r>
    <s v="Amsterdam"/>
    <n v="6685534"/>
    <x v="0"/>
    <n v="52.362408714036903"/>
    <n v="4.8574984536480699"/>
    <x v="0"/>
    <n v="85"/>
    <n v="350"/>
    <n v="11"/>
    <n v="0.34"/>
    <n v="9"/>
    <n v="4036"/>
    <n v="3"/>
    <s v="Amsterdam De Baarsjes - Oud-West"/>
    <s v="Entire home/aptDe Baarsjes - Oud-West"/>
    <n v="29750"/>
    <n v="0.1"/>
  </r>
  <r>
    <s v="Amsterdam"/>
    <n v="6867245"/>
    <x v="0"/>
    <n v="52.369735742902698"/>
    <n v="4.8706675895106502"/>
    <x v="0"/>
    <n v="180"/>
    <n v="356"/>
    <n v="46"/>
    <n v="1.1000000000000001"/>
    <n v="8"/>
    <n v="4166"/>
    <n v="3"/>
    <s v="Amsterdam De Baarsjes - Oud-West"/>
    <s v="Entire home/aptDe Baarsjes - Oud-West"/>
    <n v="64080"/>
    <n v="0.1"/>
  </r>
  <r>
    <s v="Amsterdam"/>
    <n v="6873916"/>
    <x v="0"/>
    <n v="52.372716810527301"/>
    <n v="4.8560217241831598"/>
    <x v="0"/>
    <n v="100"/>
    <n v="267"/>
    <n v="62"/>
    <n v="1.49"/>
    <n v="5"/>
    <n v="4170"/>
    <n v="3"/>
    <s v="Amsterdam De Baarsjes - Oud-West"/>
    <s v="Entire home/aptDe Baarsjes - Oud-West"/>
    <n v="26700"/>
    <n v="0.1"/>
  </r>
  <r>
    <s v="Amsterdam"/>
    <n v="6978971"/>
    <x v="0"/>
    <n v="52.368934183214897"/>
    <n v="4.8724031610768996"/>
    <x v="0"/>
    <n v="325"/>
    <n v="282"/>
    <n v="36"/>
    <n v="0.88"/>
    <n v="363"/>
    <n v="4229"/>
    <n v="3"/>
    <s v="Amsterdam De Baarsjes - Oud-West"/>
    <s v="Entire home/aptDe Baarsjes - Oud-West"/>
    <n v="91650"/>
    <n v="0.1"/>
  </r>
  <r>
    <s v="Amsterdam"/>
    <n v="7106182"/>
    <x v="0"/>
    <n v="52.3670686275969"/>
    <n v="4.8527554901826102"/>
    <x v="0"/>
    <n v="150"/>
    <n v="179"/>
    <n v="29"/>
    <n v="0.71"/>
    <n v="351"/>
    <n v="4302"/>
    <n v="3"/>
    <s v="Amsterdam De Baarsjes - Oud-West"/>
    <s v="Entire home/aptDe Baarsjes - Oud-West"/>
    <n v="26850"/>
    <n v="0.1"/>
  </r>
  <r>
    <s v="Amsterdam"/>
    <n v="7111031"/>
    <x v="0"/>
    <n v="52.364090085091"/>
    <n v="4.8629831950822"/>
    <x v="0"/>
    <n v="165"/>
    <n v="337"/>
    <n v="28"/>
    <n v="0.68"/>
    <n v="36"/>
    <n v="4306"/>
    <n v="3"/>
    <s v="Amsterdam De Baarsjes - Oud-West"/>
    <s v="Entire home/aptDe Baarsjes - Oud-West"/>
    <n v="55605"/>
    <n v="0.1"/>
  </r>
  <r>
    <s v="Amsterdam"/>
    <n v="7324460"/>
    <x v="0"/>
    <n v="52.365263009005197"/>
    <n v="4.8724069136495096"/>
    <x v="0"/>
    <n v="95"/>
    <n v="359"/>
    <n v="5"/>
    <n v="0.12"/>
    <n v="4"/>
    <n v="4456"/>
    <n v="3"/>
    <s v="Amsterdam De Baarsjes - Oud-West"/>
    <s v="Entire home/aptDe Baarsjes - Oud-West"/>
    <n v="34105"/>
    <n v="0.1"/>
  </r>
  <r>
    <s v="Amsterdam"/>
    <n v="7345836"/>
    <x v="0"/>
    <n v="52.369714854068498"/>
    <n v="4.8591774466277"/>
    <x v="0"/>
    <n v="210"/>
    <n v="353"/>
    <n v="36"/>
    <n v="0.89"/>
    <n v="14"/>
    <n v="4476"/>
    <n v="3"/>
    <s v="Amsterdam De Baarsjes - Oud-West"/>
    <s v="Entire home/aptDe Baarsjes - Oud-West"/>
    <n v="74130"/>
    <n v="0.1"/>
  </r>
  <r>
    <s v="Amsterdam"/>
    <n v="7357283"/>
    <x v="0"/>
    <n v="52.372364932827999"/>
    <n v="4.8505617210018004"/>
    <x v="0"/>
    <n v="85"/>
    <n v="185"/>
    <n v="25"/>
    <n v="0.7"/>
    <n v="269"/>
    <n v="4486"/>
    <n v="3"/>
    <s v="Amsterdam De Baarsjes - Oud-West"/>
    <s v="Entire home/aptDe Baarsjes - Oud-West"/>
    <n v="15725"/>
    <n v="0.1"/>
  </r>
  <r>
    <s v="Amsterdam"/>
    <n v="7467320"/>
    <x v="0"/>
    <n v="52.360412214300403"/>
    <n v="4.8601321854801904"/>
    <x v="0"/>
    <n v="249"/>
    <n v="221"/>
    <n v="59"/>
    <n v="1.5"/>
    <n v="200"/>
    <n v="4555"/>
    <n v="3"/>
    <s v="Amsterdam De Baarsjes - Oud-West"/>
    <s v="Entire home/aptDe Baarsjes - Oud-West"/>
    <n v="55029"/>
    <n v="0.1"/>
  </r>
  <r>
    <s v="Amsterdam"/>
    <n v="7497867"/>
    <x v="0"/>
    <n v="52.371064172621502"/>
    <n v="4.8720251734758202"/>
    <x v="0"/>
    <n v="100"/>
    <n v="116"/>
    <n v="51"/>
    <n v="1.25"/>
    <n v="27"/>
    <n v="4582"/>
    <n v="3"/>
    <s v="Amsterdam De Baarsjes - Oud-West"/>
    <s v="Entire home/aptDe Baarsjes - Oud-West"/>
    <n v="11600"/>
    <n v="0.1"/>
  </r>
  <r>
    <s v="Amsterdam"/>
    <n v="7506412"/>
    <x v="0"/>
    <n v="52.371666307104803"/>
    <n v="4.8545594507255503"/>
    <x v="0"/>
    <n v="90"/>
    <n v="357"/>
    <n v="20"/>
    <n v="0.5"/>
    <n v="4"/>
    <n v="4587"/>
    <n v="3"/>
    <s v="Amsterdam De Baarsjes - Oud-West"/>
    <s v="Entire home/aptDe Baarsjes - Oud-West"/>
    <n v="32130"/>
    <n v="0.1"/>
  </r>
  <r>
    <s v="Amsterdam"/>
    <n v="8006682"/>
    <x v="0"/>
    <n v="52.3609179882652"/>
    <n v="4.8707372279849901"/>
    <x v="0"/>
    <n v="511"/>
    <n v="336"/>
    <n v="27"/>
    <n v="0.76"/>
    <n v="59"/>
    <n v="4904"/>
    <n v="3"/>
    <s v="Amsterdam De Baarsjes - Oud-West"/>
    <s v="Entire home/aptDe Baarsjes - Oud-West"/>
    <n v="171696"/>
    <n v="0.1"/>
  </r>
  <r>
    <s v="Amsterdam"/>
    <n v="8450764"/>
    <x v="0"/>
    <n v="52.368826270513097"/>
    <n v="4.8501352291226798"/>
    <x v="0"/>
    <n v="100"/>
    <n v="1"/>
    <n v="6"/>
    <n v="0.17"/>
    <n v="163"/>
    <n v="5146"/>
    <n v="3"/>
    <s v="Amsterdam De Baarsjes - Oud-West"/>
    <s v="Entire home/aptDe Baarsjes - Oud-West"/>
    <n v="100"/>
    <n v="0.1"/>
  </r>
  <r>
    <s v="Amsterdam"/>
    <n v="9008887"/>
    <x v="0"/>
    <n v="52.371931007211103"/>
    <n v="4.8651271446345401"/>
    <x v="0"/>
    <n v="115"/>
    <n v="350"/>
    <n v="15"/>
    <n v="0.53"/>
    <n v="3"/>
    <n v="5454"/>
    <n v="3"/>
    <s v="Amsterdam De Baarsjes - Oud-West"/>
    <s v="Entire home/aptDe Baarsjes - Oud-West"/>
    <n v="40250"/>
    <n v="0.1"/>
  </r>
  <r>
    <s v="Amsterdam"/>
    <n v="9085763"/>
    <x v="0"/>
    <n v="52.359360197986803"/>
    <n v="4.8509780511482896"/>
    <x v="0"/>
    <n v="150"/>
    <n v="284"/>
    <n v="35"/>
    <n v="1.04"/>
    <n v="241"/>
    <n v="5499"/>
    <n v="3"/>
    <s v="Amsterdam De Baarsjes - Oud-West"/>
    <s v="Entire home/aptDe Baarsjes - Oud-West"/>
    <n v="42600"/>
    <n v="0.1"/>
  </r>
  <r>
    <s v="Amsterdam"/>
    <n v="9122811"/>
    <x v="0"/>
    <n v="52.359993646107696"/>
    <n v="4.8522971085171198"/>
    <x v="0"/>
    <n v="117"/>
    <n v="350"/>
    <n v="39"/>
    <n v="1.0900000000000001"/>
    <n v="32"/>
    <n v="5528"/>
    <n v="3"/>
    <s v="Amsterdam De Baarsjes - Oud-West"/>
    <s v="Entire home/aptDe Baarsjes - Oud-West"/>
    <n v="40950"/>
    <n v="0.1"/>
  </r>
  <r>
    <s v="Amsterdam"/>
    <n v="9234842"/>
    <x v="0"/>
    <n v="52.373700271303797"/>
    <n v="4.8605426868012902"/>
    <x v="0"/>
    <n v="200"/>
    <n v="356"/>
    <n v="4"/>
    <n v="0.12"/>
    <n v="9"/>
    <n v="5609"/>
    <n v="3"/>
    <s v="Amsterdam De Baarsjes - Oud-West"/>
    <s v="Entire home/aptDe Baarsjes - Oud-West"/>
    <n v="71200"/>
    <n v="0.1"/>
  </r>
  <r>
    <s v="Amsterdam"/>
    <n v="9263993"/>
    <x v="0"/>
    <n v="52.360352787383199"/>
    <n v="4.8618424543023799"/>
    <x v="0"/>
    <n v="90"/>
    <n v="363"/>
    <n v="40"/>
    <n v="1.07"/>
    <n v="10"/>
    <n v="5628"/>
    <n v="3"/>
    <s v="Amsterdam De Baarsjes - Oud-West"/>
    <s v="Entire home/aptDe Baarsjes - Oud-West"/>
    <n v="32670"/>
    <n v="0.1"/>
  </r>
  <r>
    <s v="Amsterdam"/>
    <n v="9265481"/>
    <x v="0"/>
    <n v="52.362453147934303"/>
    <n v="4.8642454844277703"/>
    <x v="0"/>
    <n v="165"/>
    <n v="118"/>
    <n v="22"/>
    <n v="0.65"/>
    <n v="339"/>
    <n v="5630"/>
    <n v="3"/>
    <s v="Amsterdam De Baarsjes - Oud-West"/>
    <s v="Entire home/aptDe Baarsjes - Oud-West"/>
    <n v="19470"/>
    <n v="0.1"/>
  </r>
  <r>
    <s v="Amsterdam"/>
    <n v="9586685"/>
    <x v="0"/>
    <n v="52.368964618789697"/>
    <n v="4.8744322842630599"/>
    <x v="0"/>
    <n v="225"/>
    <n v="51"/>
    <n v="3"/>
    <n v="0.15"/>
    <n v="340"/>
    <n v="5834"/>
    <n v="3"/>
    <s v="Amsterdam De Baarsjes - Oud-West"/>
    <s v="Entire home/aptDe Baarsjes - Oud-West"/>
    <n v="11475"/>
    <n v="0.1"/>
  </r>
  <r>
    <s v="Amsterdam"/>
    <n v="9590560"/>
    <x v="0"/>
    <n v="52.370443808650101"/>
    <n v="4.8522464749137004"/>
    <x v="0"/>
    <n v="125"/>
    <n v="8"/>
    <n v="10"/>
    <n v="0.28000000000000003"/>
    <n v="358"/>
    <n v="5839"/>
    <n v="3"/>
    <s v="Amsterdam De Baarsjes - Oud-West"/>
    <s v="Entire home/aptDe Baarsjes - Oud-West"/>
    <n v="1000"/>
    <n v="0.1"/>
  </r>
  <r>
    <s v="Amsterdam"/>
    <n v="9681458"/>
    <x v="0"/>
    <n v="52.369215267590199"/>
    <n v="4.8661797600418399"/>
    <x v="0"/>
    <n v="140"/>
    <n v="21"/>
    <n v="14"/>
    <n v="0.6"/>
    <n v="226"/>
    <n v="5901"/>
    <n v="3"/>
    <s v="Amsterdam De Baarsjes - Oud-West"/>
    <s v="Entire home/aptDe Baarsjes - Oud-West"/>
    <n v="2940"/>
    <n v="0.1"/>
  </r>
  <r>
    <s v="Amsterdam"/>
    <n v="9799012"/>
    <x v="0"/>
    <n v="52.368712488739803"/>
    <n v="4.8583757584042901"/>
    <x v="0"/>
    <n v="120"/>
    <n v="241"/>
    <n v="10"/>
    <n v="0.63"/>
    <n v="235"/>
    <n v="5971"/>
    <n v="3"/>
    <s v="Amsterdam De Baarsjes - Oud-West"/>
    <s v="Entire home/aptDe Baarsjes - Oud-West"/>
    <n v="28920"/>
    <n v="0.1"/>
  </r>
  <r>
    <s v="Amsterdam"/>
    <n v="9932298"/>
    <x v="0"/>
    <n v="52.362446954580399"/>
    <n v="4.8506073604739601"/>
    <x v="0"/>
    <n v="180"/>
    <n v="353"/>
    <n v="34"/>
    <n v="0.98"/>
    <n v="119"/>
    <n v="6056"/>
    <n v="3"/>
    <s v="Amsterdam De Baarsjes - Oud-West"/>
    <s v="Entire home/aptDe Baarsjes - Oud-West"/>
    <n v="63540"/>
    <n v="0.1"/>
  </r>
  <r>
    <s v="Amsterdam"/>
    <n v="10055894"/>
    <x v="0"/>
    <n v="52.368228590564001"/>
    <n v="4.8655816866906898"/>
    <x v="0"/>
    <n v="105"/>
    <n v="45"/>
    <n v="30"/>
    <n v="0.89"/>
    <n v="308"/>
    <n v="6151"/>
    <n v="3"/>
    <s v="Amsterdam De Baarsjes - Oud-West"/>
    <s v="Entire home/aptDe Baarsjes - Oud-West"/>
    <n v="4725"/>
    <n v="0.1"/>
  </r>
  <r>
    <s v="Amsterdam"/>
    <n v="10483384"/>
    <x v="0"/>
    <n v="52.364188784800902"/>
    <n v="4.8590405048646801"/>
    <x v="0"/>
    <n v="190"/>
    <n v="363"/>
    <n v="33"/>
    <n v="1"/>
    <n v="18"/>
    <n v="6357"/>
    <n v="3"/>
    <s v="Amsterdam De Baarsjes - Oud-West"/>
    <s v="Entire home/aptDe Baarsjes - Oud-West"/>
    <n v="68970"/>
    <n v="0.1"/>
  </r>
  <r>
    <s v="Amsterdam"/>
    <n v="10741214"/>
    <x v="0"/>
    <n v="52.366977075414702"/>
    <n v="4.8632105294891597"/>
    <x v="0"/>
    <n v="300"/>
    <n v="28"/>
    <n v="30"/>
    <n v="0.92"/>
    <n v="166"/>
    <n v="6474"/>
    <n v="3"/>
    <s v="Amsterdam De Baarsjes - Oud-West"/>
    <s v="Entire home/aptDe Baarsjes - Oud-West"/>
    <n v="8400"/>
    <n v="0.1"/>
  </r>
  <r>
    <s v="Amsterdam"/>
    <n v="10757166"/>
    <x v="0"/>
    <n v="52.373065404661702"/>
    <n v="4.8616039602693304"/>
    <x v="0"/>
    <n v="129"/>
    <n v="274"/>
    <n v="14"/>
    <n v="0.43"/>
    <n v="89"/>
    <n v="6479"/>
    <n v="3"/>
    <s v="Amsterdam De Baarsjes - Oud-West"/>
    <s v="Entire home/aptDe Baarsjes - Oud-West"/>
    <n v="35346"/>
    <n v="0.1"/>
  </r>
  <r>
    <s v="Amsterdam"/>
    <n v="11156343"/>
    <x v="0"/>
    <n v="52.367980328249899"/>
    <n v="4.8626117250573904"/>
    <x v="0"/>
    <n v="249"/>
    <n v="361"/>
    <n v="6"/>
    <n v="0.18"/>
    <n v="6"/>
    <n v="6642"/>
    <n v="3"/>
    <s v="Amsterdam De Baarsjes - Oud-West"/>
    <s v="Entire home/aptDe Baarsjes - Oud-West"/>
    <n v="89889"/>
    <n v="0.1"/>
  </r>
  <r>
    <s v="Amsterdam"/>
    <n v="11208217"/>
    <x v="0"/>
    <n v="52.365232882737303"/>
    <n v="4.8698892885752896"/>
    <x v="0"/>
    <n v="99"/>
    <n v="361"/>
    <n v="33"/>
    <n v="1.01"/>
    <n v="8"/>
    <n v="6682"/>
    <n v="3"/>
    <s v="Amsterdam De Baarsjes - Oud-West"/>
    <s v="Entire home/aptDe Baarsjes - Oud-West"/>
    <n v="35739"/>
    <n v="0.1"/>
  </r>
  <r>
    <s v="Amsterdam"/>
    <n v="11537276"/>
    <x v="0"/>
    <n v="52.361016020949599"/>
    <n v="4.8531981293382502"/>
    <x v="0"/>
    <n v="135"/>
    <n v="359"/>
    <n v="0"/>
    <m/>
    <n v="6"/>
    <n v="6842"/>
    <n v="3"/>
    <s v="Amsterdam De Baarsjes - Oud-West"/>
    <s v="Entire home/aptDe Baarsjes - Oud-West"/>
    <n v="48465"/>
    <n v="0.1"/>
  </r>
  <r>
    <s v="Amsterdam"/>
    <n v="11576834"/>
    <x v="0"/>
    <n v="52.360684154267297"/>
    <n v="4.8639602627137002"/>
    <x v="0"/>
    <n v="90"/>
    <n v="355"/>
    <n v="8"/>
    <n v="0.32"/>
    <n v="52"/>
    <n v="6878"/>
    <n v="3"/>
    <s v="Amsterdam De Baarsjes - Oud-West"/>
    <s v="Entire home/aptDe Baarsjes - Oud-West"/>
    <n v="31950"/>
    <n v="0.1"/>
  </r>
  <r>
    <s v="Amsterdam"/>
    <n v="11630079"/>
    <x v="0"/>
    <n v="52.370757525340203"/>
    <n v="4.8514163052960901"/>
    <x v="0"/>
    <n v="120"/>
    <n v="185"/>
    <n v="17"/>
    <n v="0.63"/>
    <n v="176"/>
    <n v="6929"/>
    <n v="3"/>
    <s v="Amsterdam De Baarsjes - Oud-West"/>
    <s v="Entire home/aptDe Baarsjes - Oud-West"/>
    <n v="22200"/>
    <n v="0.1"/>
  </r>
  <r>
    <s v="Amsterdam"/>
    <n v="11898816"/>
    <x v="0"/>
    <n v="52.361040150494397"/>
    <n v="4.8504194576412996"/>
    <x v="0"/>
    <n v="93"/>
    <n v="303"/>
    <n v="23"/>
    <n v="0.77"/>
    <n v="7"/>
    <n v="7063"/>
    <n v="3"/>
    <s v="Amsterdam De Baarsjes - Oud-West"/>
    <s v="Entire home/aptDe Baarsjes - Oud-West"/>
    <n v="28179"/>
    <n v="0.1"/>
  </r>
  <r>
    <s v="Amsterdam"/>
    <n v="12105182"/>
    <x v="0"/>
    <n v="52.369120296533197"/>
    <n v="4.8502325718570498"/>
    <x v="0"/>
    <n v="109"/>
    <n v="30"/>
    <n v="5"/>
    <n v="0.15"/>
    <n v="96"/>
    <n v="7163"/>
    <n v="3"/>
    <s v="Amsterdam De Baarsjes - Oud-West"/>
    <s v="Entire home/aptDe Baarsjes - Oud-West"/>
    <n v="3270"/>
    <n v="0.1"/>
  </r>
  <r>
    <s v="Amsterdam"/>
    <n v="12548730"/>
    <x v="0"/>
    <n v="52.3609310029657"/>
    <n v="4.8550989535335498"/>
    <x v="0"/>
    <n v="125"/>
    <n v="360"/>
    <n v="15"/>
    <n v="0.48"/>
    <n v="140"/>
    <n v="7432"/>
    <n v="3"/>
    <s v="Amsterdam De Baarsjes - Oud-West"/>
    <s v="Entire home/aptDe Baarsjes - Oud-West"/>
    <n v="45000"/>
    <n v="0.1"/>
  </r>
  <r>
    <s v="Amsterdam"/>
    <n v="12744183"/>
    <x v="0"/>
    <n v="52.369513047704999"/>
    <n v="4.8526416640929302"/>
    <x v="0"/>
    <n v="169"/>
    <n v="360"/>
    <n v="27"/>
    <n v="0.92"/>
    <n v="4"/>
    <n v="7541"/>
    <n v="3"/>
    <s v="Amsterdam De Baarsjes - Oud-West"/>
    <s v="Entire home/aptDe Baarsjes - Oud-West"/>
    <n v="60840"/>
    <n v="0.1"/>
  </r>
  <r>
    <s v="Amsterdam"/>
    <n v="12808277"/>
    <x v="0"/>
    <n v="52.370559197206802"/>
    <n v="4.8641546150222199"/>
    <x v="0"/>
    <n v="250"/>
    <n v="364"/>
    <n v="10"/>
    <n v="0.34"/>
    <n v="7"/>
    <n v="7587"/>
    <n v="3"/>
    <s v="Amsterdam De Baarsjes - Oud-West"/>
    <s v="Entire home/aptDe Baarsjes - Oud-West"/>
    <n v="91000"/>
    <n v="0.1"/>
  </r>
  <r>
    <s v="Amsterdam"/>
    <n v="12882634"/>
    <x v="0"/>
    <n v="52.371624122231601"/>
    <n v="4.8658201430196097"/>
    <x v="0"/>
    <n v="110"/>
    <n v="40"/>
    <n v="22"/>
    <n v="0.75"/>
    <n v="252"/>
    <n v="7646"/>
    <n v="3"/>
    <s v="Amsterdam De Baarsjes - Oud-West"/>
    <s v="Entire home/aptDe Baarsjes - Oud-West"/>
    <n v="4400"/>
    <n v="0.1"/>
  </r>
  <r>
    <s v="Amsterdam"/>
    <n v="12908289"/>
    <x v="0"/>
    <n v="52.3685707384072"/>
    <n v="4.87258133002923"/>
    <x v="0"/>
    <n v="175"/>
    <n v="148"/>
    <n v="22"/>
    <n v="0.72"/>
    <n v="325"/>
    <n v="7664"/>
    <n v="3"/>
    <s v="Amsterdam De Baarsjes - Oud-West"/>
    <s v="Entire home/aptDe Baarsjes - Oud-West"/>
    <n v="25900"/>
    <n v="0.1"/>
  </r>
  <r>
    <s v="Amsterdam"/>
    <n v="13028724"/>
    <x v="0"/>
    <n v="52.367815128653099"/>
    <n v="4.8672507621440602"/>
    <x v="0"/>
    <n v="70"/>
    <n v="358"/>
    <n v="57"/>
    <n v="1.89"/>
    <n v="3"/>
    <n v="7763"/>
    <n v="3"/>
    <s v="Amsterdam De Baarsjes - Oud-West"/>
    <s v="Entire home/aptDe Baarsjes - Oud-West"/>
    <n v="25060"/>
    <n v="0.1"/>
  </r>
  <r>
    <s v="Amsterdam"/>
    <n v="13043308"/>
    <x v="0"/>
    <n v="52.358930816746302"/>
    <n v="4.8606047126244603"/>
    <x v="0"/>
    <n v="275"/>
    <n v="60"/>
    <n v="25"/>
    <n v="0.84"/>
    <n v="256"/>
    <n v="7777"/>
    <n v="3"/>
    <s v="Amsterdam De Baarsjes - Oud-West"/>
    <s v="Entire home/aptDe Baarsjes - Oud-West"/>
    <n v="16500"/>
    <n v="0.1"/>
  </r>
  <r>
    <s v="Amsterdam"/>
    <n v="13151981"/>
    <x v="0"/>
    <n v="52.362871181968998"/>
    <n v="4.86328124641103"/>
    <x v="0"/>
    <n v="111"/>
    <n v="364"/>
    <n v="21"/>
    <n v="1.42"/>
    <n v="47"/>
    <n v="7891"/>
    <n v="3"/>
    <s v="Amsterdam De Baarsjes - Oud-West"/>
    <s v="Entire home/aptDe Baarsjes - Oud-West"/>
    <n v="40404"/>
    <n v="0.1"/>
  </r>
  <r>
    <s v="Amsterdam"/>
    <n v="13179196"/>
    <x v="0"/>
    <n v="52.367290253966502"/>
    <n v="4.86865396866619"/>
    <x v="0"/>
    <n v="100"/>
    <n v="355"/>
    <n v="15"/>
    <n v="0.51"/>
    <n v="2"/>
    <n v="7922"/>
    <n v="3"/>
    <s v="Amsterdam De Baarsjes - Oud-West"/>
    <s v="Entire home/aptDe Baarsjes - Oud-West"/>
    <n v="35500"/>
    <n v="0.1"/>
  </r>
  <r>
    <s v="Amsterdam"/>
    <n v="13304336"/>
    <x v="0"/>
    <n v="52.3608826455837"/>
    <n v="4.8655367191909598"/>
    <x v="0"/>
    <n v="130"/>
    <n v="348"/>
    <n v="14"/>
    <n v="0.47"/>
    <n v="85"/>
    <n v="8023"/>
    <n v="3"/>
    <s v="Amsterdam De Baarsjes - Oud-West"/>
    <s v="Entire home/aptDe Baarsjes - Oud-West"/>
    <n v="45240"/>
    <n v="0.1"/>
  </r>
  <r>
    <s v="Amsterdam"/>
    <n v="13312521"/>
    <x v="0"/>
    <n v="52.3629396067982"/>
    <n v="4.8664573285850601"/>
    <x v="0"/>
    <n v="125"/>
    <n v="350"/>
    <n v="28"/>
    <n v="0.97"/>
    <n v="158"/>
    <n v="8038"/>
    <n v="3"/>
    <s v="Amsterdam De Baarsjes - Oud-West"/>
    <s v="Entire home/aptDe Baarsjes - Oud-West"/>
    <n v="43750"/>
    <n v="0.1"/>
  </r>
  <r>
    <s v="Amsterdam"/>
    <n v="13387899"/>
    <x v="0"/>
    <n v="52.365290217372603"/>
    <n v="4.8777293607648602"/>
    <x v="0"/>
    <n v="190"/>
    <n v="350"/>
    <n v="6"/>
    <n v="0.21"/>
    <n v="7"/>
    <n v="8117"/>
    <n v="3"/>
    <s v="Amsterdam De Baarsjes - Oud-West"/>
    <s v="Entire home/aptDe Baarsjes - Oud-West"/>
    <n v="66500"/>
    <n v="0.1"/>
  </r>
  <r>
    <s v="Amsterdam"/>
    <n v="13468186"/>
    <x v="0"/>
    <n v="52.365797579505198"/>
    <n v="4.8680332588484703"/>
    <x v="0"/>
    <n v="115"/>
    <n v="356"/>
    <n v="36"/>
    <n v="1.2"/>
    <n v="14"/>
    <n v="8202"/>
    <n v="3"/>
    <s v="Amsterdam De Baarsjes - Oud-West"/>
    <s v="Entire home/aptDe Baarsjes - Oud-West"/>
    <n v="40940"/>
    <n v="0.1"/>
  </r>
  <r>
    <s v="Amsterdam"/>
    <n v="13537254"/>
    <x v="0"/>
    <n v="52.361215896854702"/>
    <n v="4.86389358544064"/>
    <x v="0"/>
    <n v="180"/>
    <n v="301"/>
    <n v="23"/>
    <n v="0.77"/>
    <n v="18"/>
    <n v="8276"/>
    <n v="3"/>
    <s v="Amsterdam De Baarsjes - Oud-West"/>
    <s v="Entire home/aptDe Baarsjes - Oud-West"/>
    <n v="54180"/>
    <n v="0.1"/>
  </r>
  <r>
    <s v="Amsterdam"/>
    <n v="13925585"/>
    <x v="0"/>
    <n v="52.369083460700303"/>
    <n v="4.8521862595428802"/>
    <x v="0"/>
    <n v="79"/>
    <n v="334"/>
    <n v="48"/>
    <n v="1.66"/>
    <n v="53"/>
    <n v="8749"/>
    <n v="3"/>
    <s v="Amsterdam De Baarsjes - Oud-West"/>
    <s v="Entire home/aptDe Baarsjes - Oud-West"/>
    <n v="26386"/>
    <n v="0.1"/>
  </r>
  <r>
    <s v="Amsterdam"/>
    <n v="13956070"/>
    <x v="0"/>
    <n v="52.369789314691303"/>
    <n v="4.8535062021878401"/>
    <x v="0"/>
    <n v="150"/>
    <n v="362"/>
    <n v="6"/>
    <n v="0.32"/>
    <n v="3"/>
    <n v="8797"/>
    <n v="3"/>
    <s v="Amsterdam De Baarsjes - Oud-West"/>
    <s v="Entire home/aptDe Baarsjes - Oud-West"/>
    <n v="54300"/>
    <n v="0.1"/>
  </r>
  <r>
    <s v="Amsterdam"/>
    <n v="14299321"/>
    <x v="0"/>
    <n v="52.362458943059899"/>
    <n v="4.85333576439265"/>
    <x v="0"/>
    <n v="150"/>
    <n v="359"/>
    <n v="11"/>
    <n v="0.59"/>
    <n v="10"/>
    <n v="9169"/>
    <n v="3"/>
    <s v="Amsterdam De Baarsjes - Oud-West"/>
    <s v="Entire home/aptDe Baarsjes - Oud-West"/>
    <n v="53850"/>
    <n v="0.1"/>
  </r>
  <r>
    <s v="Amsterdam"/>
    <n v="14311358"/>
    <x v="0"/>
    <n v="52.361037205523203"/>
    <n v="4.8751573155782104"/>
    <x v="0"/>
    <n v="149"/>
    <n v="358"/>
    <n v="8"/>
    <n v="0.28999999999999998"/>
    <n v="131"/>
    <n v="9180"/>
    <n v="3"/>
    <s v="Amsterdam De Baarsjes - Oud-West"/>
    <s v="Entire home/aptDe Baarsjes - Oud-West"/>
    <n v="53342"/>
    <n v="0.1"/>
  </r>
  <r>
    <s v="Amsterdam"/>
    <n v="14364518"/>
    <x v="0"/>
    <n v="52.366923678658303"/>
    <n v="4.8763353927373903"/>
    <x v="0"/>
    <n v="172"/>
    <n v="108"/>
    <n v="51"/>
    <n v="1.83"/>
    <n v="221"/>
    <n v="9231"/>
    <n v="3"/>
    <s v="Amsterdam De Baarsjes - Oud-West"/>
    <s v="Entire home/aptDe Baarsjes - Oud-West"/>
    <n v="18576"/>
    <n v="0.1"/>
  </r>
  <r>
    <s v="Amsterdam"/>
    <n v="14533570"/>
    <x v="0"/>
    <n v="52.3621634398339"/>
    <n v="4.8617286539327198"/>
    <x v="0"/>
    <n v="100"/>
    <n v="357"/>
    <n v="18"/>
    <n v="0.65"/>
    <n v="16"/>
    <n v="9334"/>
    <n v="3"/>
    <s v="Amsterdam De Baarsjes - Oud-West"/>
    <s v="Entire home/aptDe Baarsjes - Oud-West"/>
    <n v="35700"/>
    <n v="0.1"/>
  </r>
  <r>
    <s v="Amsterdam"/>
    <n v="14541639"/>
    <x v="0"/>
    <n v="52.3658531945972"/>
    <n v="4.8774336403252603"/>
    <x v="0"/>
    <n v="188"/>
    <n v="354"/>
    <n v="26"/>
    <n v="0.95"/>
    <n v="158"/>
    <n v="9341"/>
    <n v="3"/>
    <s v="Amsterdam De Baarsjes - Oud-West"/>
    <s v="Entire home/aptDe Baarsjes - Oud-West"/>
    <n v="66552"/>
    <n v="0.1"/>
  </r>
  <r>
    <s v="Amsterdam"/>
    <n v="14743990"/>
    <x v="0"/>
    <n v="52.369519703056298"/>
    <n v="4.8629760034805001"/>
    <x v="0"/>
    <n v="100"/>
    <n v="6"/>
    <n v="30"/>
    <n v="1.1000000000000001"/>
    <n v="333"/>
    <n v="9464"/>
    <n v="3"/>
    <s v="Amsterdam De Baarsjes - Oud-West"/>
    <s v="Entire home/aptDe Baarsjes - Oud-West"/>
    <n v="600"/>
    <n v="0.1"/>
  </r>
  <r>
    <s v="Amsterdam"/>
    <n v="14831696"/>
    <x v="0"/>
    <n v="52.361173049789201"/>
    <n v="4.86675458173913"/>
    <x v="0"/>
    <n v="145"/>
    <n v="6"/>
    <n v="27"/>
    <n v="1.03"/>
    <n v="329"/>
    <n v="9521"/>
    <n v="3"/>
    <s v="Amsterdam De Baarsjes - Oud-West"/>
    <s v="Entire home/aptDe Baarsjes - Oud-West"/>
    <n v="870"/>
    <n v="0.1"/>
  </r>
  <r>
    <s v="Amsterdam"/>
    <n v="14869289"/>
    <x v="0"/>
    <n v="52.359855280576802"/>
    <n v="4.85177772329821"/>
    <x v="0"/>
    <n v="130"/>
    <n v="221"/>
    <n v="23"/>
    <n v="1.03"/>
    <n v="128"/>
    <n v="9541"/>
    <n v="3"/>
    <s v="Amsterdam De Baarsjes - Oud-West"/>
    <s v="Entire home/aptDe Baarsjes - Oud-West"/>
    <n v="28730"/>
    <n v="0.1"/>
  </r>
  <r>
    <s v="Amsterdam"/>
    <n v="14961847"/>
    <x v="0"/>
    <n v="52.373741127683402"/>
    <n v="4.8608172674996899"/>
    <x v="0"/>
    <n v="80"/>
    <n v="28"/>
    <n v="3"/>
    <n v="0.11"/>
    <n v="14"/>
    <n v="9601"/>
    <n v="3"/>
    <s v="Amsterdam De Baarsjes - Oud-West"/>
    <s v="Entire home/aptDe Baarsjes - Oud-West"/>
    <n v="2240"/>
    <n v="0.1"/>
  </r>
  <r>
    <s v="Amsterdam"/>
    <n v="15151248"/>
    <x v="0"/>
    <n v="52.3628971291797"/>
    <n v="4.87945541112245"/>
    <x v="0"/>
    <n v="110"/>
    <n v="153"/>
    <n v="22"/>
    <n v="0.82"/>
    <n v="23"/>
    <n v="9717"/>
    <n v="3"/>
    <s v="Amsterdam De Baarsjes - Oud-West"/>
    <s v="Entire home/aptDe Baarsjes - Oud-West"/>
    <n v="16830"/>
    <n v="0.1"/>
  </r>
  <r>
    <s v="Amsterdam"/>
    <n v="15167502"/>
    <x v="0"/>
    <n v="52.366129861307797"/>
    <n v="4.8757674423229904"/>
    <x v="0"/>
    <n v="189"/>
    <n v="317"/>
    <n v="23"/>
    <n v="0.89"/>
    <n v="7"/>
    <n v="9729"/>
    <n v="3"/>
    <s v="Amsterdam De Baarsjes - Oud-West"/>
    <s v="Entire home/aptDe Baarsjes - Oud-West"/>
    <n v="59913"/>
    <n v="0.1"/>
  </r>
  <r>
    <s v="Amsterdam"/>
    <n v="15831919"/>
    <x v="0"/>
    <n v="52.366918293926901"/>
    <n v="4.85228832084454"/>
    <x v="0"/>
    <n v="169"/>
    <n v="360"/>
    <n v="12"/>
    <n v="0.96"/>
    <n v="63"/>
    <n v="10136"/>
    <n v="3"/>
    <s v="Amsterdam De Baarsjes - Oud-West"/>
    <s v="Entire home/aptDe Baarsjes - Oud-West"/>
    <n v="60840"/>
    <n v="0.1"/>
  </r>
  <r>
    <s v="Amsterdam"/>
    <n v="15871637"/>
    <x v="0"/>
    <n v="52.365367308011599"/>
    <n v="4.8642228744167104"/>
    <x v="0"/>
    <n v="120"/>
    <n v="213"/>
    <n v="35"/>
    <n v="1.39"/>
    <n v="129"/>
    <n v="10162"/>
    <n v="3"/>
    <s v="Amsterdam De Baarsjes - Oud-West"/>
    <s v="Entire home/aptDe Baarsjes - Oud-West"/>
    <n v="25560"/>
    <n v="0.1"/>
  </r>
  <r>
    <s v="Amsterdam"/>
    <n v="15959684"/>
    <x v="0"/>
    <n v="52.361558195634998"/>
    <n v="4.8783416154260504"/>
    <x v="0"/>
    <n v="250"/>
    <n v="273"/>
    <n v="18"/>
    <n v="0.78"/>
    <n v="74"/>
    <n v="10222"/>
    <n v="3"/>
    <s v="Amsterdam De Baarsjes - Oud-West"/>
    <s v="Entire home/aptDe Baarsjes - Oud-West"/>
    <n v="68250"/>
    <n v="0.1"/>
  </r>
  <r>
    <s v="Amsterdam"/>
    <n v="16127802"/>
    <x v="0"/>
    <n v="52.370269238735801"/>
    <n v="4.8732061015902604"/>
    <x v="0"/>
    <n v="285"/>
    <n v="358"/>
    <n v="7"/>
    <n v="0.35"/>
    <n v="11"/>
    <n v="10335"/>
    <n v="3"/>
    <s v="Amsterdam De Baarsjes - Oud-West"/>
    <s v="Entire home/aptDe Baarsjes - Oud-West"/>
    <n v="102030"/>
    <n v="0.1"/>
  </r>
  <r>
    <s v="Amsterdam"/>
    <n v="16413162"/>
    <x v="0"/>
    <n v="52.365066832096197"/>
    <n v="4.8649547673228"/>
    <x v="0"/>
    <n v="199"/>
    <n v="350"/>
    <n v="24"/>
    <n v="1.07"/>
    <n v="30"/>
    <n v="10577"/>
    <n v="3"/>
    <s v="Amsterdam De Baarsjes - Oud-West"/>
    <s v="Entire home/aptDe Baarsjes - Oud-West"/>
    <n v="69650"/>
    <n v="0.1"/>
  </r>
  <r>
    <s v="Amsterdam"/>
    <n v="16803045"/>
    <x v="0"/>
    <n v="52.368121814023397"/>
    <n v="4.85292680676024"/>
    <x v="0"/>
    <n v="189"/>
    <n v="186"/>
    <n v="3"/>
    <n v="0.2"/>
    <n v="108"/>
    <n v="10824"/>
    <n v="3"/>
    <s v="Amsterdam De Baarsjes - Oud-West"/>
    <s v="Entire home/aptDe Baarsjes - Oud-West"/>
    <n v="35154"/>
    <n v="0.1"/>
  </r>
  <r>
    <s v="Amsterdam"/>
    <n v="16937918"/>
    <x v="0"/>
    <n v="52.3741758674335"/>
    <n v="4.8613174753657198"/>
    <x v="0"/>
    <n v="175"/>
    <n v="363"/>
    <n v="20"/>
    <n v="0.9"/>
    <n v="2"/>
    <n v="10900"/>
    <n v="3"/>
    <s v="Amsterdam De Baarsjes - Oud-West"/>
    <s v="Entire home/aptDe Baarsjes - Oud-West"/>
    <n v="63525"/>
    <n v="0.1"/>
  </r>
  <r>
    <s v="Amsterdam"/>
    <n v="17012996"/>
    <x v="0"/>
    <n v="52.374077920560701"/>
    <n v="4.8624531746472703"/>
    <x v="0"/>
    <n v="150"/>
    <n v="119"/>
    <n v="8"/>
    <n v="0.37"/>
    <n v="218"/>
    <n v="10940"/>
    <n v="3"/>
    <s v="Amsterdam De Baarsjes - Oud-West"/>
    <s v="Entire home/aptDe Baarsjes - Oud-West"/>
    <n v="17850"/>
    <n v="0.1"/>
  </r>
  <r>
    <s v="Amsterdam"/>
    <n v="17365584"/>
    <x v="0"/>
    <n v="52.366915671021303"/>
    <n v="4.8643436370383801"/>
    <x v="0"/>
    <n v="120"/>
    <n v="333"/>
    <n v="11"/>
    <n v="0.52"/>
    <n v="33"/>
    <n v="11122"/>
    <n v="3"/>
    <s v="Amsterdam De Baarsjes - Oud-West"/>
    <s v="Entire home/aptDe Baarsjes - Oud-West"/>
    <n v="39960"/>
    <n v="0.1"/>
  </r>
  <r>
    <s v="Amsterdam"/>
    <n v="17522910"/>
    <x v="0"/>
    <n v="52.362109644854598"/>
    <n v="4.8633664111157202"/>
    <x v="0"/>
    <n v="425"/>
    <n v="295"/>
    <n v="15"/>
    <n v="0.73"/>
    <n v="27"/>
    <n v="11227"/>
    <n v="3"/>
    <s v="Amsterdam De Baarsjes - Oud-West"/>
    <s v="Entire home/aptDe Baarsjes - Oud-West"/>
    <n v="125375"/>
    <n v="0.1"/>
  </r>
  <r>
    <s v="Amsterdam"/>
    <n v="17960575"/>
    <x v="0"/>
    <n v="52.3622191180946"/>
    <n v="4.8707473248386801"/>
    <x v="0"/>
    <n v="376"/>
    <n v="317"/>
    <n v="4"/>
    <n v="0.2"/>
    <n v="58"/>
    <n v="11501"/>
    <n v="3"/>
    <s v="Amsterdam De Baarsjes - Oud-West"/>
    <s v="Entire home/aptDe Baarsjes - Oud-West"/>
    <n v="119192"/>
    <n v="0.1"/>
  </r>
  <r>
    <s v="Amsterdam"/>
    <n v="18047935"/>
    <x v="0"/>
    <n v="52.370829582903497"/>
    <n v="4.8556961282607798"/>
    <x v="0"/>
    <n v="314"/>
    <n v="361"/>
    <n v="4"/>
    <n v="0.2"/>
    <n v="64"/>
    <n v="11571"/>
    <n v="3"/>
    <s v="Amsterdam De Baarsjes - Oud-West"/>
    <s v="Entire home/aptDe Baarsjes - Oud-West"/>
    <n v="113354"/>
    <n v="0.1"/>
  </r>
  <r>
    <s v="Amsterdam"/>
    <n v="18119225"/>
    <x v="0"/>
    <n v="52.371370616148702"/>
    <n v="4.8478343774931201"/>
    <x v="0"/>
    <n v="140"/>
    <n v="352"/>
    <n v="1"/>
    <n v="0.09"/>
    <n v="31"/>
    <n v="11630"/>
    <n v="3"/>
    <s v="Amsterdam De Baarsjes - Oud-West"/>
    <s v="Entire home/aptDe Baarsjes - Oud-West"/>
    <n v="49280"/>
    <n v="0.1"/>
  </r>
  <r>
    <s v="Amsterdam"/>
    <n v="18151127"/>
    <x v="0"/>
    <n v="52.372156197949103"/>
    <n v="4.8497333855461804"/>
    <x v="0"/>
    <n v="400"/>
    <n v="2"/>
    <n v="0"/>
    <m/>
    <n v="363"/>
    <n v="11664"/>
    <n v="3"/>
    <s v="Amsterdam De Baarsjes - Oud-West"/>
    <s v="Entire home/aptDe Baarsjes - Oud-West"/>
    <n v="800"/>
    <n v="0.1"/>
  </r>
  <r>
    <s v="Amsterdam"/>
    <n v="18266363"/>
    <x v="0"/>
    <n v="52.370806005451399"/>
    <n v="4.85597612696745"/>
    <x v="0"/>
    <n v="135"/>
    <n v="360"/>
    <n v="9"/>
    <n v="0.48"/>
    <n v="53"/>
    <n v="11778"/>
    <n v="3"/>
    <s v="Amsterdam De Baarsjes - Oud-West"/>
    <s v="Entire home/aptDe Baarsjes - Oud-West"/>
    <n v="48600"/>
    <n v="0.1"/>
  </r>
  <r>
    <s v="Amsterdam"/>
    <n v="18279105"/>
    <x v="0"/>
    <n v="52.361016626232498"/>
    <n v="4.8519531111556997"/>
    <x v="0"/>
    <n v="129"/>
    <n v="363"/>
    <n v="8"/>
    <n v="0.43"/>
    <n v="15"/>
    <n v="11795"/>
    <n v="3"/>
    <s v="Amsterdam De Baarsjes - Oud-West"/>
    <s v="Entire home/aptDe Baarsjes - Oud-West"/>
    <n v="46827"/>
    <n v="0.1"/>
  </r>
  <r>
    <s v="Amsterdam"/>
    <n v="18369673"/>
    <x v="0"/>
    <n v="52.362024476882802"/>
    <n v="4.8522754917125797"/>
    <x v="0"/>
    <n v="165"/>
    <n v="207"/>
    <n v="2"/>
    <n v="0.11"/>
    <n v="15"/>
    <n v="11882"/>
    <n v="3"/>
    <s v="Amsterdam De Baarsjes - Oud-West"/>
    <s v="Entire home/aptDe Baarsjes - Oud-West"/>
    <n v="34155"/>
    <n v="0.1"/>
  </r>
  <r>
    <s v="Amsterdam"/>
    <n v="19015954"/>
    <x v="0"/>
    <n v="52.362706646568"/>
    <n v="4.8741068310742497"/>
    <x v="0"/>
    <n v="189"/>
    <n v="285"/>
    <n v="8"/>
    <n v="0.54"/>
    <n v="6"/>
    <n v="12428"/>
    <n v="3"/>
    <s v="Amsterdam De Baarsjes - Oud-West"/>
    <s v="Entire home/aptDe Baarsjes - Oud-West"/>
    <n v="53865"/>
    <n v="0.1"/>
  </r>
  <r>
    <s v="Amsterdam"/>
    <n v="19032990"/>
    <x v="0"/>
    <n v="52.367281446148503"/>
    <n v="4.8607191930185003"/>
    <x v="0"/>
    <n v="300"/>
    <n v="275"/>
    <n v="15"/>
    <n v="0.86"/>
    <n v="1"/>
    <n v="12442"/>
    <n v="3"/>
    <s v="Amsterdam De Baarsjes - Oud-West"/>
    <s v="Entire home/aptDe Baarsjes - Oud-West"/>
    <n v="82500"/>
    <n v="0.1"/>
  </r>
  <r>
    <s v="Amsterdam"/>
    <n v="19138700"/>
    <x v="0"/>
    <n v="52.373283596186099"/>
    <n v="4.8625253502132102"/>
    <x v="0"/>
    <n v="120"/>
    <n v="357"/>
    <n v="7"/>
    <n v="0.41"/>
    <n v="20"/>
    <n v="12527"/>
    <n v="3"/>
    <s v="Amsterdam De Baarsjes - Oud-West"/>
    <s v="Entire home/aptDe Baarsjes - Oud-West"/>
    <n v="42840"/>
    <n v="0.1"/>
  </r>
  <r>
    <s v="Amsterdam"/>
    <n v="19141385"/>
    <x v="0"/>
    <n v="52.370456737441103"/>
    <n v="4.85976660153763"/>
    <x v="0"/>
    <n v="179"/>
    <n v="20"/>
    <n v="16"/>
    <n v="0.9"/>
    <n v="359"/>
    <n v="12528"/>
    <n v="3"/>
    <s v="Amsterdam De Baarsjes - Oud-West"/>
    <s v="Entire home/aptDe Baarsjes - Oud-West"/>
    <n v="3580"/>
    <n v="0.1"/>
  </r>
  <r>
    <s v="Amsterdam"/>
    <n v="19190181"/>
    <x v="0"/>
    <n v="52.367984005482498"/>
    <n v="4.8621796532422303"/>
    <x v="0"/>
    <n v="80"/>
    <n v="338"/>
    <n v="8"/>
    <n v="0.46"/>
    <n v="7"/>
    <n v="12574"/>
    <n v="3"/>
    <s v="Amsterdam De Baarsjes - Oud-West"/>
    <s v="Entire home/aptDe Baarsjes - Oud-West"/>
    <n v="27040"/>
    <n v="0.1"/>
  </r>
  <r>
    <s v="Amsterdam"/>
    <n v="19540670"/>
    <x v="0"/>
    <n v="52.361853084873196"/>
    <n v="4.8696316891818903"/>
    <x v="0"/>
    <n v="450"/>
    <n v="348"/>
    <n v="27"/>
    <n v="1.64"/>
    <n v="58"/>
    <n v="12875"/>
    <n v="3"/>
    <s v="Amsterdam De Baarsjes - Oud-West"/>
    <s v="Entire home/aptDe Baarsjes - Oud-West"/>
    <n v="156600"/>
    <n v="0.1"/>
  </r>
  <r>
    <s v="Amsterdam"/>
    <n v="19904944"/>
    <x v="0"/>
    <n v="52.366138462465102"/>
    <n v="4.8769658030950804"/>
    <x v="0"/>
    <n v="500"/>
    <n v="338"/>
    <n v="20"/>
    <n v="1.3"/>
    <n v="88"/>
    <n v="13254"/>
    <n v="3"/>
    <s v="Amsterdam De Baarsjes - Oud-West"/>
    <s v="Entire home/aptDe Baarsjes - Oud-West"/>
    <n v="169000"/>
    <n v="0.1"/>
  </r>
  <r>
    <s v="Amsterdam"/>
    <n v="19960186"/>
    <x v="0"/>
    <n v="52.358577979182897"/>
    <n v="4.8599894318171604"/>
    <x v="0"/>
    <n v="200"/>
    <n v="316"/>
    <n v="25"/>
    <n v="1.58"/>
    <n v="3"/>
    <n v="13332"/>
    <n v="3"/>
    <s v="Amsterdam De Baarsjes - Oud-West"/>
    <s v="Entire home/aptDe Baarsjes - Oud-West"/>
    <n v="63200"/>
    <n v="0.1"/>
  </r>
  <r>
    <s v="Amsterdam"/>
    <n v="19996091"/>
    <x v="0"/>
    <n v="52.369398453231199"/>
    <n v="4.8651522996987397"/>
    <x v="0"/>
    <n v="200"/>
    <n v="360"/>
    <n v="7"/>
    <n v="0.45"/>
    <n v="2"/>
    <n v="13367"/>
    <n v="3"/>
    <s v="Amsterdam De Baarsjes - Oud-West"/>
    <s v="Entire home/aptDe Baarsjes - Oud-West"/>
    <n v="72000"/>
    <n v="0.1"/>
  </r>
  <r>
    <s v="Amsterdam"/>
    <n v="20006286"/>
    <x v="0"/>
    <n v="52.372155891464097"/>
    <n v="4.8490342400247499"/>
    <x v="0"/>
    <n v="229"/>
    <n v="359"/>
    <n v="2"/>
    <n v="0.13"/>
    <n v="8"/>
    <n v="13374"/>
    <n v="3"/>
    <s v="Amsterdam De Baarsjes - Oud-West"/>
    <s v="Entire home/aptDe Baarsjes - Oud-West"/>
    <n v="82211"/>
    <n v="0.1"/>
  </r>
  <r>
    <s v="Amsterdam"/>
    <n v="20072512"/>
    <x v="0"/>
    <n v="52.373794928035302"/>
    <n v="4.86542515898911"/>
    <x v="0"/>
    <n v="195"/>
    <n v="291"/>
    <n v="18"/>
    <n v="1.23"/>
    <n v="95"/>
    <n v="13448"/>
    <n v="3"/>
    <s v="Amsterdam De Baarsjes - Oud-West"/>
    <s v="Entire home/aptDe Baarsjes - Oud-West"/>
    <n v="56745"/>
    <n v="0.1"/>
  </r>
  <r>
    <s v="Amsterdam"/>
    <n v="20186480"/>
    <x v="0"/>
    <n v="52.368453482593601"/>
    <n v="4.86835824172997"/>
    <x v="0"/>
    <n v="120"/>
    <n v="349"/>
    <n v="76"/>
    <n v="4.6900000000000004"/>
    <n v="34"/>
    <n v="13548"/>
    <n v="3"/>
    <s v="Amsterdam De Baarsjes - Oud-West"/>
    <s v="Entire home/aptDe Baarsjes - Oud-West"/>
    <n v="41880"/>
    <n v="0.1"/>
  </r>
  <r>
    <s v="Amsterdam"/>
    <n v="20226379"/>
    <x v="0"/>
    <n v="52.367394640072"/>
    <n v="4.8600594762940297"/>
    <x v="0"/>
    <n v="349"/>
    <n v="287"/>
    <n v="14"/>
    <n v="0.94"/>
    <n v="27"/>
    <n v="13590"/>
    <n v="3"/>
    <s v="Amsterdam De Baarsjes - Oud-West"/>
    <s v="Entire home/aptDe Baarsjes - Oud-West"/>
    <n v="100163"/>
    <n v="0.1"/>
  </r>
  <r>
    <s v="Amsterdam"/>
    <n v="20247071"/>
    <x v="0"/>
    <n v="52.371246832732702"/>
    <n v="4.8551005435130499"/>
    <x v="0"/>
    <n v="220"/>
    <n v="272"/>
    <n v="8"/>
    <n v="0.54"/>
    <n v="78"/>
    <n v="13606"/>
    <n v="3"/>
    <s v="Amsterdam De Baarsjes - Oud-West"/>
    <s v="Entire home/aptDe Baarsjes - Oud-West"/>
    <n v="59840"/>
    <n v="0.1"/>
  </r>
  <r>
    <s v="Amsterdam"/>
    <n v="20321345"/>
    <x v="0"/>
    <n v="52.368952534731697"/>
    <n v="4.8577668534475702"/>
    <x v="0"/>
    <n v="99"/>
    <n v="338"/>
    <n v="39"/>
    <n v="2.4300000000000002"/>
    <n v="22"/>
    <n v="13667"/>
    <n v="3"/>
    <s v="Amsterdam De Baarsjes - Oud-West"/>
    <s v="Entire home/aptDe Baarsjes - Oud-West"/>
    <n v="33462"/>
    <n v="0.1"/>
  </r>
  <r>
    <s v="Amsterdam"/>
    <n v="20703653"/>
    <x v="0"/>
    <n v="52.365196463396401"/>
    <n v="4.8787583037746796"/>
    <x v="0"/>
    <n v="100"/>
    <n v="338"/>
    <n v="6"/>
    <n v="0.45"/>
    <n v="358"/>
    <n v="13917"/>
    <n v="3"/>
    <s v="Amsterdam De Baarsjes - Oud-West"/>
    <s v="Entire home/aptDe Baarsjes - Oud-West"/>
    <n v="33800"/>
    <n v="0.1"/>
  </r>
  <r>
    <s v="Amsterdam"/>
    <n v="20772217"/>
    <x v="0"/>
    <n v="52.363203726443999"/>
    <n v="4.8732959372279598"/>
    <x v="0"/>
    <n v="125"/>
    <n v="364"/>
    <n v="4"/>
    <n v="0.3"/>
    <n v="34"/>
    <n v="13959"/>
    <n v="3"/>
    <s v="Amsterdam De Baarsjes - Oud-West"/>
    <s v="Entire home/aptDe Baarsjes - Oud-West"/>
    <n v="45500"/>
    <n v="0.1"/>
  </r>
  <r>
    <s v="Amsterdam"/>
    <n v="20900115"/>
    <x v="0"/>
    <n v="52.367312664122402"/>
    <n v="4.8547050111747598"/>
    <x v="0"/>
    <n v="150"/>
    <n v="59"/>
    <n v="0"/>
    <m/>
    <n v="280"/>
    <n v="14064"/>
    <n v="3"/>
    <s v="Amsterdam De Baarsjes - Oud-West"/>
    <s v="Entire home/aptDe Baarsjes - Oud-West"/>
    <n v="8850"/>
    <n v="0.1"/>
  </r>
  <r>
    <s v="Amsterdam"/>
    <n v="20910694"/>
    <x v="0"/>
    <n v="52.360551608765903"/>
    <n v="4.8670760048120902"/>
    <x v="0"/>
    <n v="250"/>
    <n v="355"/>
    <n v="8"/>
    <n v="0.54"/>
    <n v="28"/>
    <n v="14073"/>
    <n v="3"/>
    <s v="Amsterdam De Baarsjes - Oud-West"/>
    <s v="Entire home/aptDe Baarsjes - Oud-West"/>
    <n v="88750"/>
    <n v="0.1"/>
  </r>
  <r>
    <s v="Amsterdam"/>
    <n v="20981331"/>
    <x v="0"/>
    <n v="52.369650187678303"/>
    <n v="4.8736960144342296"/>
    <x v="0"/>
    <n v="208"/>
    <n v="333"/>
    <n v="19"/>
    <n v="1.36"/>
    <n v="17"/>
    <n v="14136"/>
    <n v="3"/>
    <s v="Amsterdam De Baarsjes - Oud-West"/>
    <s v="Entire home/aptDe Baarsjes - Oud-West"/>
    <n v="69264"/>
    <n v="0.1"/>
  </r>
  <r>
    <s v="Amsterdam"/>
    <n v="21035746"/>
    <x v="0"/>
    <n v="52.366540765501398"/>
    <n v="4.8758523568741801"/>
    <x v="0"/>
    <n v="160"/>
    <n v="357"/>
    <n v="21"/>
    <n v="1.46"/>
    <n v="3"/>
    <n v="14185"/>
    <n v="3"/>
    <s v="Amsterdam De Baarsjes - Oud-West"/>
    <s v="Entire home/aptDe Baarsjes - Oud-West"/>
    <n v="57120"/>
    <n v="0.1"/>
  </r>
  <r>
    <s v="Amsterdam"/>
    <n v="21090225"/>
    <x v="0"/>
    <n v="52.360543529633901"/>
    <n v="4.8614078484176204"/>
    <x v="0"/>
    <n v="199"/>
    <n v="186"/>
    <n v="6"/>
    <n v="0.44"/>
    <n v="21"/>
    <n v="14224"/>
    <n v="3"/>
    <s v="Amsterdam De Baarsjes - Oud-West"/>
    <s v="Entire home/aptDe Baarsjes - Oud-West"/>
    <n v="37014"/>
    <n v="0.1"/>
  </r>
  <r>
    <s v="Amsterdam"/>
    <n v="21212061"/>
    <x v="0"/>
    <n v="52.363234531445499"/>
    <n v="4.8737708603268297"/>
    <x v="0"/>
    <n v="200"/>
    <n v="359"/>
    <n v="15"/>
    <n v="1.38"/>
    <n v="5"/>
    <n v="14312"/>
    <n v="3"/>
    <s v="Amsterdam De Baarsjes - Oud-West"/>
    <s v="Entire home/aptDe Baarsjes - Oud-West"/>
    <n v="71800"/>
    <n v="0.1"/>
  </r>
  <r>
    <s v="Amsterdam"/>
    <n v="21276527"/>
    <x v="0"/>
    <n v="52.365948929337499"/>
    <n v="4.8750538721912502"/>
    <x v="0"/>
    <n v="125"/>
    <n v="359"/>
    <n v="11"/>
    <n v="0.88"/>
    <n v="5"/>
    <n v="14372"/>
    <n v="3"/>
    <s v="Amsterdam De Baarsjes - Oud-West"/>
    <s v="Entire home/aptDe Baarsjes - Oud-West"/>
    <n v="44875"/>
    <n v="0.1"/>
  </r>
  <r>
    <s v="Amsterdam"/>
    <n v="21479962"/>
    <x v="0"/>
    <n v="52.3594265635843"/>
    <n v="4.8509000057313099"/>
    <x v="0"/>
    <n v="198"/>
    <n v="315"/>
    <n v="2"/>
    <n v="0.18"/>
    <n v="16"/>
    <n v="14529"/>
    <n v="3"/>
    <s v="Amsterdam De Baarsjes - Oud-West"/>
    <s v="Entire home/aptDe Baarsjes - Oud-West"/>
    <n v="62370"/>
    <n v="0.1"/>
  </r>
  <r>
    <s v="Amsterdam"/>
    <n v="21614564"/>
    <x v="0"/>
    <n v="52.367034893833399"/>
    <n v="4.8635373212457704"/>
    <x v="0"/>
    <n v="99"/>
    <n v="344"/>
    <n v="16"/>
    <n v="1.42"/>
    <n v="11"/>
    <n v="14655"/>
    <n v="3"/>
    <s v="Amsterdam De Baarsjes - Oud-West"/>
    <s v="Entire home/aptDe Baarsjes - Oud-West"/>
    <n v="34056"/>
    <n v="0.1"/>
  </r>
  <r>
    <s v="Amsterdam"/>
    <n v="21652477"/>
    <x v="0"/>
    <n v="52.3587151477942"/>
    <n v="4.8611840843174097"/>
    <x v="0"/>
    <n v="250"/>
    <n v="192"/>
    <n v="13"/>
    <n v="1.04"/>
    <n v="139"/>
    <n v="14694"/>
    <n v="3"/>
    <s v="Amsterdam De Baarsjes - Oud-West"/>
    <s v="Entire home/aptDe Baarsjes - Oud-West"/>
    <n v="48000"/>
    <n v="0.1"/>
  </r>
  <r>
    <s v="Amsterdam"/>
    <n v="21712998"/>
    <x v="0"/>
    <n v="52.360736517760003"/>
    <n v="4.8556942803412397"/>
    <x v="0"/>
    <n v="180"/>
    <n v="355"/>
    <n v="7"/>
    <n v="0.55000000000000004"/>
    <n v="11"/>
    <n v="14750"/>
    <n v="3"/>
    <s v="Amsterdam De Baarsjes - Oud-West"/>
    <s v="Entire home/aptDe Baarsjes - Oud-West"/>
    <n v="63900"/>
    <n v="0.1"/>
  </r>
  <r>
    <s v="Amsterdam"/>
    <n v="21834673"/>
    <x v="0"/>
    <n v="52.362785199079802"/>
    <n v="4.8557780577285703"/>
    <x v="0"/>
    <n v="110"/>
    <n v="355"/>
    <n v="13"/>
    <n v="1.08"/>
    <n v="16"/>
    <n v="14857"/>
    <n v="3"/>
    <s v="Amsterdam De Baarsjes - Oud-West"/>
    <s v="Entire home/aptDe Baarsjes - Oud-West"/>
    <n v="39050"/>
    <n v="0.1"/>
  </r>
  <r>
    <s v="Amsterdam"/>
    <n v="27886"/>
    <x v="3"/>
    <n v="52.386727316124698"/>
    <n v="4.8920780700893403"/>
    <x v="1"/>
    <n v="150"/>
    <n v="318"/>
    <n v="171"/>
    <n v="2.0299999999999998"/>
    <n v="199"/>
    <n v="4"/>
    <n v="2"/>
    <s v="Amsterdam Centrum-West"/>
    <s v="Private roomCentrum-West"/>
    <n v="47700"/>
    <n v="0.5"/>
  </r>
  <r>
    <s v="Amsterdam"/>
    <n v="28871"/>
    <x v="3"/>
    <n v="52.367186808185998"/>
    <n v="4.89091779712966"/>
    <x v="1"/>
    <n v="75"/>
    <n v="184"/>
    <n v="215"/>
    <n v="2.13"/>
    <n v="137"/>
    <n v="6"/>
    <n v="2"/>
    <s v="Amsterdam Centrum-West"/>
    <s v="Private roomCentrum-West"/>
    <n v="13800"/>
    <n v="0.5"/>
  </r>
  <r>
    <s v="Amsterdam"/>
    <n v="29051"/>
    <x v="3"/>
    <n v="52.367725410445701"/>
    <n v="4.8915117371546604"/>
    <x v="1"/>
    <n v="55"/>
    <n v="131"/>
    <n v="383"/>
    <n v="4.07"/>
    <n v="188"/>
    <n v="7"/>
    <n v="2"/>
    <s v="Amsterdam Centrum-West"/>
    <s v="Private roomCentrum-West"/>
    <n v="7205"/>
    <n v="0.5"/>
  </r>
  <r>
    <s v="Amsterdam"/>
    <n v="50523"/>
    <x v="3"/>
    <n v="52.368407897663197"/>
    <n v="4.8841337049905498"/>
    <x v="1"/>
    <n v="115"/>
    <n v="126"/>
    <n v="213"/>
    <n v="2.21"/>
    <n v="206"/>
    <n v="21"/>
    <n v="2"/>
    <s v="Amsterdam Centrum-West"/>
    <s v="Private roomCentrum-West"/>
    <n v="14490"/>
    <n v="0.5"/>
  </r>
  <r>
    <s v="Amsterdam"/>
    <n v="83498"/>
    <x v="3"/>
    <n v="52.367227634831004"/>
    <n v="4.8912353178468599"/>
    <x v="1"/>
    <n v="45"/>
    <n v="169"/>
    <n v="403"/>
    <n v="6.96"/>
    <n v="161"/>
    <n v="55"/>
    <n v="2"/>
    <s v="Amsterdam Centrum-West"/>
    <s v="Private roomCentrum-West"/>
    <n v="7605"/>
    <n v="0.5"/>
  </r>
  <r>
    <s v="Amsterdam"/>
    <n v="168769"/>
    <x v="3"/>
    <n v="52.379157131581302"/>
    <n v="4.8940861239371802"/>
    <x v="1"/>
    <n v="120"/>
    <n v="10"/>
    <n v="204"/>
    <n v="2.33"/>
    <n v="85"/>
    <n v="79"/>
    <n v="2"/>
    <s v="Amsterdam Centrum-West"/>
    <s v="Private roomCentrum-West"/>
    <n v="1200"/>
    <n v="0.5"/>
  </r>
  <r>
    <s v="Amsterdam"/>
    <n v="189754"/>
    <x v="3"/>
    <n v="52.374334316033099"/>
    <n v="4.8924687604925898"/>
    <x v="1"/>
    <n v="160"/>
    <n v="92"/>
    <n v="130"/>
    <n v="1.48"/>
    <n v="268"/>
    <n v="88"/>
    <n v="2"/>
    <s v="Amsterdam Centrum-West"/>
    <s v="Private roomCentrum-West"/>
    <n v="14720"/>
    <n v="0.5"/>
  </r>
  <r>
    <s v="Amsterdam"/>
    <n v="386479"/>
    <x v="3"/>
    <n v="52.371979491307499"/>
    <n v="4.87561225196806"/>
    <x v="1"/>
    <n v="100"/>
    <n v="21"/>
    <n v="113"/>
    <n v="1.43"/>
    <n v="17"/>
    <n v="207"/>
    <n v="2"/>
    <s v="Amsterdam Centrum-West"/>
    <s v="Private roomCentrum-West"/>
    <n v="2100"/>
    <n v="0.5"/>
  </r>
  <r>
    <s v="Amsterdam"/>
    <n v="392003"/>
    <x v="3"/>
    <n v="52.371876042993399"/>
    <n v="4.8764196614648503"/>
    <x v="1"/>
    <n v="55"/>
    <n v="50"/>
    <n v="165"/>
    <n v="2.09"/>
    <n v="12"/>
    <n v="210"/>
    <n v="2"/>
    <s v="Amsterdam Centrum-West"/>
    <s v="Private roomCentrum-West"/>
    <n v="2750"/>
    <n v="0.5"/>
  </r>
  <r>
    <s v="Amsterdam"/>
    <n v="608432"/>
    <x v="3"/>
    <n v="52.383145860032897"/>
    <n v="4.88731816536525"/>
    <x v="1"/>
    <n v="80"/>
    <n v="323"/>
    <n v="467"/>
    <n v="6.08"/>
    <n v="77"/>
    <n v="355"/>
    <n v="2"/>
    <s v="Amsterdam Centrum-West"/>
    <s v="Private roomCentrum-West"/>
    <n v="25840"/>
    <n v="0.5"/>
  </r>
  <r>
    <s v="Amsterdam"/>
    <n v="627188"/>
    <x v="3"/>
    <n v="52.381652756931402"/>
    <n v="4.8887393687290404"/>
    <x v="1"/>
    <n v="90"/>
    <n v="303"/>
    <n v="258"/>
    <n v="3.35"/>
    <n v="79"/>
    <n v="369"/>
    <n v="2"/>
    <s v="Amsterdam Centrum-West"/>
    <s v="Private roomCentrum-West"/>
    <n v="27270"/>
    <n v="0.5"/>
  </r>
  <r>
    <s v="Amsterdam"/>
    <n v="690757"/>
    <x v="3"/>
    <n v="52.374432703819402"/>
    <n v="4.8996021426201999"/>
    <x v="1"/>
    <n v="175"/>
    <n v="45"/>
    <n v="320"/>
    <n v="4.26"/>
    <n v="343"/>
    <n v="437"/>
    <n v="2"/>
    <s v="Amsterdam Centrum-West"/>
    <s v="Private roomCentrum-West"/>
    <n v="7875"/>
    <n v="0.5"/>
  </r>
  <r>
    <s v="Amsterdam"/>
    <n v="703451"/>
    <x v="3"/>
    <n v="52.378103894108598"/>
    <n v="4.8791755536471797"/>
    <x v="1"/>
    <n v="98"/>
    <n v="39"/>
    <n v="150"/>
    <n v="2.16"/>
    <n v="11"/>
    <n v="456"/>
    <n v="2"/>
    <s v="Amsterdam Centrum-West"/>
    <s v="Private roomCentrum-West"/>
    <n v="3822"/>
    <n v="0.5"/>
  </r>
  <r>
    <s v="Amsterdam"/>
    <n v="729395"/>
    <x v="3"/>
    <n v="52.374690896489"/>
    <n v="4.8917932155325996"/>
    <x v="1"/>
    <n v="125"/>
    <n v="131"/>
    <n v="126"/>
    <n v="2.76"/>
    <n v="248"/>
    <n v="482"/>
    <n v="2"/>
    <s v="Amsterdam Centrum-West"/>
    <s v="Private roomCentrum-West"/>
    <n v="16375"/>
    <n v="0.5"/>
  </r>
  <r>
    <s v="Amsterdam"/>
    <n v="815781"/>
    <x v="3"/>
    <n v="52.376869545914801"/>
    <n v="4.8786930960330999"/>
    <x v="1"/>
    <n v="95"/>
    <n v="294"/>
    <n v="8"/>
    <n v="0.12"/>
    <n v="70"/>
    <n v="574"/>
    <n v="2"/>
    <s v="Amsterdam Centrum-West"/>
    <s v="Private roomCentrum-West"/>
    <n v="27930"/>
    <n v="0.5"/>
  </r>
  <r>
    <s v="Amsterdam"/>
    <n v="818085"/>
    <x v="3"/>
    <n v="52.374814296618901"/>
    <n v="4.8929392339622302"/>
    <x v="1"/>
    <n v="125"/>
    <n v="102"/>
    <n v="137"/>
    <n v="2.41"/>
    <n v="265"/>
    <n v="581"/>
    <n v="2"/>
    <s v="Amsterdam Centrum-West"/>
    <s v="Private roomCentrum-West"/>
    <n v="12750"/>
    <n v="0.5"/>
  </r>
  <r>
    <s v="Amsterdam"/>
    <n v="843898"/>
    <x v="3"/>
    <n v="52.3777705167862"/>
    <n v="4.8784165198632001"/>
    <x v="1"/>
    <n v="95"/>
    <n v="281"/>
    <n v="19"/>
    <n v="0.27"/>
    <n v="98"/>
    <n v="607"/>
    <n v="2"/>
    <s v="Amsterdam Centrum-West"/>
    <s v="Private roomCentrum-West"/>
    <n v="26695"/>
    <n v="0.5"/>
  </r>
  <r>
    <s v="Amsterdam"/>
    <n v="1069142"/>
    <x v="3"/>
    <n v="52.372607201879603"/>
    <n v="4.8964553773968102"/>
    <x v="1"/>
    <n v="175"/>
    <n v="31"/>
    <n v="231"/>
    <n v="3.59"/>
    <n v="343"/>
    <n v="779"/>
    <n v="2"/>
    <s v="Amsterdam Centrum-West"/>
    <s v="Private roomCentrum-West"/>
    <n v="5425"/>
    <n v="0.5"/>
  </r>
  <r>
    <s v="Amsterdam"/>
    <n v="1087866"/>
    <x v="3"/>
    <n v="52.382568298393998"/>
    <n v="4.8882541568323097"/>
    <x v="1"/>
    <n v="125"/>
    <n v="23"/>
    <n v="44"/>
    <n v="0.64"/>
    <n v="310"/>
    <n v="795"/>
    <n v="2"/>
    <s v="Amsterdam Centrum-West"/>
    <s v="Private roomCentrum-West"/>
    <n v="2875"/>
    <n v="0.5"/>
  </r>
  <r>
    <s v="Amsterdam"/>
    <n v="1237950"/>
    <x v="3"/>
    <n v="52.373700558419401"/>
    <n v="4.8878295669331804"/>
    <x v="1"/>
    <n v="160"/>
    <n v="69"/>
    <n v="230"/>
    <n v="3.56"/>
    <n v="159"/>
    <n v="912"/>
    <n v="2"/>
    <s v="Amsterdam Centrum-West"/>
    <s v="Private roomCentrum-West"/>
    <n v="11040"/>
    <n v="0.5"/>
  </r>
  <r>
    <s v="Amsterdam"/>
    <n v="1297058"/>
    <x v="3"/>
    <n v="52.367618116130799"/>
    <n v="4.8811919424000099"/>
    <x v="1"/>
    <n v="60"/>
    <n v="103"/>
    <n v="278"/>
    <n v="4.1900000000000004"/>
    <n v="228"/>
    <n v="956"/>
    <n v="2"/>
    <s v="Amsterdam Centrum-West"/>
    <s v="Private roomCentrum-West"/>
    <n v="6180"/>
    <n v="0.5"/>
  </r>
  <r>
    <s v="Amsterdam"/>
    <n v="1429701"/>
    <x v="3"/>
    <n v="52.384947816853199"/>
    <n v="4.8909901642775901"/>
    <x v="1"/>
    <n v="125"/>
    <n v="87"/>
    <n v="229"/>
    <n v="3.52"/>
    <n v="312"/>
    <n v="1061"/>
    <n v="2"/>
    <s v="Amsterdam Centrum-West"/>
    <s v="Private roomCentrum-West"/>
    <n v="10875"/>
    <n v="0.5"/>
  </r>
  <r>
    <s v="Amsterdam"/>
    <n v="1677381"/>
    <x v="3"/>
    <n v="52.378345720419603"/>
    <n v="4.8906513036100598"/>
    <x v="1"/>
    <n v="95"/>
    <n v="261"/>
    <n v="333"/>
    <n v="5.27"/>
    <n v="231"/>
    <n v="1204"/>
    <n v="2"/>
    <s v="Amsterdam Centrum-West"/>
    <s v="Private roomCentrum-West"/>
    <n v="24795"/>
    <n v="0.5"/>
  </r>
  <r>
    <s v="Amsterdam"/>
    <n v="2058860"/>
    <x v="3"/>
    <n v="52.371700638361503"/>
    <n v="4.8966752839340204"/>
    <x v="1"/>
    <n v="235"/>
    <n v="202"/>
    <n v="16"/>
    <n v="0.27"/>
    <n v="175"/>
    <n v="1434"/>
    <n v="2"/>
    <s v="Amsterdam Centrum-West"/>
    <s v="Private roomCentrum-West"/>
    <n v="47470"/>
    <n v="0.5"/>
  </r>
  <r>
    <s v="Amsterdam"/>
    <n v="2059066"/>
    <x v="3"/>
    <n v="52.371323602626603"/>
    <n v="4.8965519461300904"/>
    <x v="1"/>
    <n v="430"/>
    <n v="222"/>
    <n v="17"/>
    <n v="0.3"/>
    <n v="167"/>
    <n v="1435"/>
    <n v="2"/>
    <s v="Amsterdam Centrum-West"/>
    <s v="Private roomCentrum-West"/>
    <n v="95460"/>
    <n v="0.5"/>
  </r>
  <r>
    <s v="Amsterdam"/>
    <n v="2059084"/>
    <x v="3"/>
    <n v="52.372601272224998"/>
    <n v="4.8953318969420696"/>
    <x v="1"/>
    <n v="600"/>
    <n v="227"/>
    <n v="16"/>
    <n v="0.28000000000000003"/>
    <n v="167"/>
    <n v="1437"/>
    <n v="2"/>
    <s v="Amsterdam Centrum-West"/>
    <s v="Private roomCentrum-West"/>
    <n v="136200"/>
    <n v="0.5"/>
  </r>
  <r>
    <s v="Amsterdam"/>
    <n v="2059096"/>
    <x v="3"/>
    <n v="52.371156112019698"/>
    <n v="4.89734917812505"/>
    <x v="1"/>
    <n v="119"/>
    <n v="192"/>
    <n v="35"/>
    <n v="0.67"/>
    <n v="175"/>
    <n v="1438"/>
    <n v="2"/>
    <s v="Amsterdam Centrum-West"/>
    <s v="Private roomCentrum-West"/>
    <n v="22848"/>
    <n v="0.5"/>
  </r>
  <r>
    <s v="Amsterdam"/>
    <n v="2125637"/>
    <x v="3"/>
    <n v="52.372145434224599"/>
    <n v="4.8968245462344697"/>
    <x v="1"/>
    <n v="120"/>
    <n v="104"/>
    <n v="305"/>
    <n v="5.35"/>
    <n v="340"/>
    <n v="1475"/>
    <n v="2"/>
    <s v="Amsterdam Centrum-West"/>
    <s v="Private roomCentrum-West"/>
    <n v="12480"/>
    <n v="0.5"/>
  </r>
  <r>
    <s v="Amsterdam"/>
    <n v="2429334"/>
    <x v="3"/>
    <n v="52.379913605413002"/>
    <n v="4.8894007364428296"/>
    <x v="1"/>
    <n v="139"/>
    <n v="30"/>
    <n v="266"/>
    <n v="4.62"/>
    <n v="329"/>
    <n v="1604"/>
    <n v="2"/>
    <s v="Amsterdam Centrum-West"/>
    <s v="Private roomCentrum-West"/>
    <n v="4170"/>
    <n v="0.5"/>
  </r>
  <r>
    <s v="Amsterdam"/>
    <n v="2478937"/>
    <x v="3"/>
    <n v="52.372548816499403"/>
    <n v="4.8976049780269504"/>
    <x v="1"/>
    <n v="99"/>
    <n v="187"/>
    <n v="393"/>
    <n v="6.83"/>
    <n v="170"/>
    <n v="1635"/>
    <n v="2"/>
    <s v="Amsterdam Centrum-West"/>
    <s v="Private roomCentrum-West"/>
    <n v="18513"/>
    <n v="0.5"/>
  </r>
  <r>
    <s v="Amsterdam"/>
    <n v="2480621"/>
    <x v="3"/>
    <n v="52.375343543151601"/>
    <n v="4.8925303718239803"/>
    <x v="1"/>
    <n v="95"/>
    <n v="359"/>
    <n v="100"/>
    <n v="1.75"/>
    <n v="43"/>
    <n v="1636"/>
    <n v="2"/>
    <s v="Amsterdam Centrum-West"/>
    <s v="Private roomCentrum-West"/>
    <n v="34105"/>
    <n v="0.5"/>
  </r>
  <r>
    <s v="Amsterdam"/>
    <n v="2763037"/>
    <x v="3"/>
    <n v="52.375712130108496"/>
    <n v="4.8886944113844901"/>
    <x v="1"/>
    <n v="160"/>
    <n v="14"/>
    <n v="135"/>
    <n v="3.12"/>
    <n v="341"/>
    <n v="1763"/>
    <n v="2"/>
    <s v="Amsterdam Centrum-West"/>
    <s v="Private roomCentrum-West"/>
    <n v="2240"/>
    <n v="0.5"/>
  </r>
  <r>
    <s v="Amsterdam"/>
    <n v="2813295"/>
    <x v="3"/>
    <n v="52.377329018323998"/>
    <n v="4.89533194759123"/>
    <x v="1"/>
    <n v="90"/>
    <n v="332"/>
    <n v="123"/>
    <n v="2.2000000000000002"/>
    <n v="16"/>
    <n v="1793"/>
    <n v="2"/>
    <s v="Amsterdam Centrum-West"/>
    <s v="Private roomCentrum-West"/>
    <n v="29880"/>
    <n v="0.5"/>
  </r>
  <r>
    <s v="Amsterdam"/>
    <n v="2871016"/>
    <x v="3"/>
    <n v="52.382296339305697"/>
    <n v="4.8870333229125302"/>
    <x v="1"/>
    <n v="250"/>
    <n v="182"/>
    <n v="24"/>
    <n v="1.03"/>
    <n v="215"/>
    <n v="1822"/>
    <n v="2"/>
    <s v="Amsterdam Centrum-West"/>
    <s v="Private roomCentrum-West"/>
    <n v="45500"/>
    <n v="0.5"/>
  </r>
  <r>
    <s v="Amsterdam"/>
    <n v="3178188"/>
    <x v="3"/>
    <n v="52.373648081666197"/>
    <n v="4.8817304315404604"/>
    <x v="1"/>
    <n v="90"/>
    <n v="48"/>
    <n v="69"/>
    <n v="1.31"/>
    <n v="351"/>
    <n v="2002"/>
    <n v="2"/>
    <s v="Amsterdam Centrum-West"/>
    <s v="Private roomCentrum-West"/>
    <n v="4320"/>
    <n v="0.5"/>
  </r>
  <r>
    <s v="Amsterdam"/>
    <n v="3929239"/>
    <x v="3"/>
    <n v="52.373127188673202"/>
    <n v="4.8845867147661801"/>
    <x v="1"/>
    <n v="149"/>
    <n v="92"/>
    <n v="2"/>
    <n v="0.05"/>
    <n v="174"/>
    <n v="2495"/>
    <n v="2"/>
    <s v="Amsterdam Centrum-West"/>
    <s v="Private roomCentrum-West"/>
    <n v="13708"/>
    <n v="0.5"/>
  </r>
  <r>
    <s v="Amsterdam"/>
    <n v="3929712"/>
    <x v="3"/>
    <n v="52.375977947899102"/>
    <n v="4.8960025979147703"/>
    <x v="1"/>
    <n v="120"/>
    <n v="86"/>
    <n v="365"/>
    <n v="7"/>
    <n v="226"/>
    <n v="2496"/>
    <n v="2"/>
    <s v="Amsterdam Centrum-West"/>
    <s v="Private roomCentrum-West"/>
    <n v="10320"/>
    <n v="0.5"/>
  </r>
  <r>
    <s v="Amsterdam"/>
    <n v="3955085"/>
    <x v="3"/>
    <n v="52.373244365450503"/>
    <n v="4.8859642436439703"/>
    <x v="1"/>
    <n v="199"/>
    <n v="26"/>
    <n v="41"/>
    <n v="0.91"/>
    <n v="197"/>
    <n v="2511"/>
    <n v="2"/>
    <s v="Amsterdam Centrum-West"/>
    <s v="Private roomCentrum-West"/>
    <n v="5174"/>
    <n v="0.5"/>
  </r>
  <r>
    <s v="Amsterdam"/>
    <n v="4043288"/>
    <x v="3"/>
    <n v="52.379955573809497"/>
    <n v="4.8928086248282998"/>
    <x v="1"/>
    <n v="110"/>
    <n v="6"/>
    <n v="53"/>
    <n v="1.03"/>
    <n v="81"/>
    <n v="2555"/>
    <n v="2"/>
    <s v="Amsterdam Centrum-West"/>
    <s v="Private roomCentrum-West"/>
    <n v="660"/>
    <n v="0.5"/>
  </r>
  <r>
    <s v="Amsterdam"/>
    <n v="4727758"/>
    <x v="3"/>
    <n v="52.367401175558904"/>
    <n v="4.8901930877053603"/>
    <x v="1"/>
    <n v="135"/>
    <n v="162"/>
    <n v="181"/>
    <n v="4.04"/>
    <n v="328"/>
    <n v="2914"/>
    <n v="2"/>
    <s v="Amsterdam Centrum-West"/>
    <s v="Private roomCentrum-West"/>
    <n v="21870"/>
    <n v="0.5"/>
  </r>
  <r>
    <s v="Amsterdam"/>
    <n v="5719013"/>
    <x v="3"/>
    <n v="52.370372158887299"/>
    <n v="4.8940896508284801"/>
    <x v="1"/>
    <n v="125"/>
    <n v="348"/>
    <n v="55"/>
    <n v="1.23"/>
    <n v="26"/>
    <n v="3380"/>
    <n v="2"/>
    <s v="Amsterdam Centrum-West"/>
    <s v="Private roomCentrum-West"/>
    <n v="43500"/>
    <n v="0.5"/>
  </r>
  <r>
    <s v="Amsterdam"/>
    <n v="5727834"/>
    <x v="3"/>
    <n v="52.3755961875964"/>
    <n v="4.89490797394296"/>
    <x v="1"/>
    <n v="90"/>
    <n v="340"/>
    <n v="145"/>
    <n v="3.25"/>
    <n v="10"/>
    <n v="3387"/>
    <n v="2"/>
    <s v="Amsterdam Centrum-West"/>
    <s v="Private roomCentrum-West"/>
    <n v="30600"/>
    <n v="0.5"/>
  </r>
  <r>
    <s v="Amsterdam"/>
    <n v="6122045"/>
    <x v="3"/>
    <n v="52.374421518684002"/>
    <n v="4.89791940525906"/>
    <x v="1"/>
    <n v="200"/>
    <n v="281"/>
    <n v="25"/>
    <n v="0.56999999999999995"/>
    <n v="138"/>
    <n v="3646"/>
    <n v="2"/>
    <s v="Amsterdam Centrum-West"/>
    <s v="Private roomCentrum-West"/>
    <n v="56200"/>
    <n v="0.5"/>
  </r>
  <r>
    <s v="Amsterdam"/>
    <n v="6126290"/>
    <x v="3"/>
    <n v="52.3759944064346"/>
    <n v="4.89198073476775"/>
    <x v="1"/>
    <n v="137"/>
    <n v="191"/>
    <n v="69"/>
    <n v="1.59"/>
    <n v="333"/>
    <n v="3649"/>
    <n v="2"/>
    <s v="Amsterdam Centrum-West"/>
    <s v="Private roomCentrum-West"/>
    <n v="26167"/>
    <n v="0.5"/>
  </r>
  <r>
    <s v="Amsterdam"/>
    <n v="6246370"/>
    <x v="3"/>
    <n v="52.374577972685898"/>
    <n v="4.8869701879047804"/>
    <x v="1"/>
    <n v="145"/>
    <n v="281"/>
    <n v="25"/>
    <n v="0.56999999999999995"/>
    <n v="72"/>
    <n v="3727"/>
    <n v="2"/>
    <s v="Amsterdam Centrum-West"/>
    <s v="Private roomCentrum-West"/>
    <n v="40745"/>
    <n v="0.5"/>
  </r>
  <r>
    <s v="Amsterdam"/>
    <n v="6297705"/>
    <x v="3"/>
    <n v="52.377750904584602"/>
    <n v="4.8943103025615198"/>
    <x v="1"/>
    <n v="114"/>
    <n v="358"/>
    <n v="45"/>
    <n v="1.04"/>
    <n v="14"/>
    <n v="3772"/>
    <n v="2"/>
    <s v="Amsterdam Centrum-West"/>
    <s v="Private roomCentrum-West"/>
    <n v="40812"/>
    <n v="0.5"/>
  </r>
  <r>
    <s v="Amsterdam"/>
    <n v="6398456"/>
    <x v="3"/>
    <n v="52.375299079953002"/>
    <n v="4.8907937903597398"/>
    <x v="1"/>
    <n v="159"/>
    <n v="34"/>
    <n v="4"/>
    <n v="0.1"/>
    <n v="340"/>
    <n v="3841"/>
    <n v="2"/>
    <s v="Amsterdam Centrum-West"/>
    <s v="Private roomCentrum-West"/>
    <n v="5406"/>
    <n v="0.5"/>
  </r>
  <r>
    <s v="Amsterdam"/>
    <n v="6474026"/>
    <x v="3"/>
    <n v="52.3745157255889"/>
    <n v="4.8790827016037897"/>
    <x v="1"/>
    <n v="190"/>
    <n v="351"/>
    <n v="236"/>
    <n v="5.51"/>
    <n v="214"/>
    <n v="3894"/>
    <n v="2"/>
    <s v="Amsterdam Centrum-West"/>
    <s v="Private roomCentrum-West"/>
    <n v="66690"/>
    <n v="0.5"/>
  </r>
  <r>
    <s v="Amsterdam"/>
    <n v="7198503"/>
    <x v="3"/>
    <n v="52.380795446873798"/>
    <n v="4.8853369864157203"/>
    <x v="1"/>
    <n v="65"/>
    <n v="334"/>
    <n v="76"/>
    <n v="1.9"/>
    <n v="24"/>
    <n v="4360"/>
    <n v="2"/>
    <s v="Amsterdam Centrum-West"/>
    <s v="Private roomCentrum-West"/>
    <n v="21710"/>
    <n v="0.5"/>
  </r>
  <r>
    <s v="Amsterdam"/>
    <n v="7745071"/>
    <x v="3"/>
    <n v="52.375742042714698"/>
    <n v="4.8985553383660703"/>
    <x v="1"/>
    <n v="115"/>
    <n v="166"/>
    <n v="286"/>
    <n v="7.06"/>
    <n v="291"/>
    <n v="4738"/>
    <n v="2"/>
    <s v="Amsterdam Centrum-West"/>
    <s v="Private roomCentrum-West"/>
    <n v="19090"/>
    <n v="0.5"/>
  </r>
  <r>
    <s v="Amsterdam"/>
    <n v="8434577"/>
    <x v="3"/>
    <n v="52.374540487733498"/>
    <n v="4.8778072928326797"/>
    <x v="1"/>
    <n v="120"/>
    <n v="22"/>
    <n v="88"/>
    <n v="2.33"/>
    <n v="167"/>
    <n v="5141"/>
    <n v="2"/>
    <s v="Amsterdam Centrum-West"/>
    <s v="Private roomCentrum-West"/>
    <n v="2640"/>
    <n v="0.5"/>
  </r>
  <r>
    <s v="Amsterdam"/>
    <n v="8469388"/>
    <x v="3"/>
    <n v="52.376129518657002"/>
    <n v="4.8840592750860097"/>
    <x v="1"/>
    <n v="95"/>
    <n v="28"/>
    <n v="256"/>
    <n v="6.59"/>
    <n v="75"/>
    <n v="5156"/>
    <n v="2"/>
    <s v="Amsterdam Centrum-West"/>
    <s v="Private roomCentrum-West"/>
    <n v="2660"/>
    <n v="0.5"/>
  </r>
  <r>
    <s v="Amsterdam"/>
    <n v="8747785"/>
    <x v="3"/>
    <n v="52.383421424112797"/>
    <n v="4.8819073575208103"/>
    <x v="1"/>
    <n v="130"/>
    <n v="335"/>
    <n v="36"/>
    <n v="0.94"/>
    <n v="1"/>
    <n v="5320"/>
    <n v="2"/>
    <s v="Amsterdam Centrum-West"/>
    <s v="Private roomCentrum-West"/>
    <n v="43550"/>
    <n v="0.5"/>
  </r>
  <r>
    <s v="Amsterdam"/>
    <n v="8808299"/>
    <x v="3"/>
    <n v="52.3717451768497"/>
    <n v="4.8755525962409596"/>
    <x v="1"/>
    <n v="107"/>
    <n v="340"/>
    <n v="159"/>
    <n v="4.17"/>
    <n v="16"/>
    <n v="5362"/>
    <n v="2"/>
    <s v="Amsterdam Centrum-West"/>
    <s v="Private roomCentrum-West"/>
    <n v="36380"/>
    <n v="0.5"/>
  </r>
  <r>
    <s v="Amsterdam"/>
    <n v="9083199"/>
    <x v="3"/>
    <n v="52.373220478343001"/>
    <n v="4.8974320608700204"/>
    <x v="1"/>
    <n v="220"/>
    <n v="14"/>
    <n v="55"/>
    <n v="1.46"/>
    <n v="8"/>
    <n v="5496"/>
    <n v="2"/>
    <s v="Amsterdam Centrum-West"/>
    <s v="Private roomCentrum-West"/>
    <n v="3080"/>
    <n v="0.5"/>
  </r>
  <r>
    <s v="Amsterdam"/>
    <n v="9459958"/>
    <x v="3"/>
    <n v="52.3719865081503"/>
    <n v="4.8777570942014998"/>
    <x v="1"/>
    <n v="88"/>
    <n v="148"/>
    <n v="16"/>
    <n v="0.53"/>
    <n v="96"/>
    <n v="5750"/>
    <n v="2"/>
    <s v="Amsterdam Centrum-West"/>
    <s v="Private roomCentrum-West"/>
    <n v="13024"/>
    <n v="0.5"/>
  </r>
  <r>
    <s v="Amsterdam"/>
    <n v="9557653"/>
    <x v="3"/>
    <n v="52.374162182498097"/>
    <n v="4.8989986210028498"/>
    <x v="1"/>
    <n v="86"/>
    <n v="16"/>
    <n v="188"/>
    <n v="5.17"/>
    <n v="310"/>
    <n v="5816"/>
    <n v="2"/>
    <s v="Amsterdam Centrum-West"/>
    <s v="Private roomCentrum-West"/>
    <n v="1376"/>
    <n v="0.5"/>
  </r>
  <r>
    <s v="Amsterdam"/>
    <n v="9728530"/>
    <x v="3"/>
    <n v="52.377982991678003"/>
    <n v="4.88897368275091"/>
    <x v="1"/>
    <n v="89"/>
    <n v="322"/>
    <n v="58"/>
    <n v="1.61"/>
    <n v="60"/>
    <n v="5932"/>
    <n v="2"/>
    <s v="Amsterdam Centrum-West"/>
    <s v="Private roomCentrum-West"/>
    <n v="28658"/>
    <n v="0.5"/>
  </r>
  <r>
    <s v="Amsterdam"/>
    <n v="9840061"/>
    <x v="3"/>
    <n v="52.379965696186098"/>
    <n v="4.8928796057044197"/>
    <x v="1"/>
    <n v="120"/>
    <n v="143"/>
    <n v="170"/>
    <n v="4.76"/>
    <n v="192"/>
    <n v="5995"/>
    <n v="2"/>
    <s v="Amsterdam Centrum-West"/>
    <s v="Private roomCentrum-West"/>
    <n v="17160"/>
    <n v="0.5"/>
  </r>
  <r>
    <s v="Amsterdam"/>
    <n v="9903960"/>
    <x v="3"/>
    <n v="52.378114884580597"/>
    <n v="4.8924568953159397"/>
    <x v="1"/>
    <n v="145"/>
    <n v="113"/>
    <n v="235"/>
    <n v="6.58"/>
    <n v="130"/>
    <n v="6039"/>
    <n v="2"/>
    <s v="Amsterdam Centrum-West"/>
    <s v="Private roomCentrum-West"/>
    <n v="16385"/>
    <n v="0.5"/>
  </r>
  <r>
    <s v="Amsterdam"/>
    <n v="10287695"/>
    <x v="3"/>
    <n v="52.375076504612899"/>
    <n v="4.9005066973959703"/>
    <x v="1"/>
    <n v="135"/>
    <n v="30"/>
    <n v="75"/>
    <n v="2.2000000000000002"/>
    <n v="360"/>
    <n v="6283"/>
    <n v="2"/>
    <s v="Amsterdam Centrum-West"/>
    <s v="Private roomCentrum-West"/>
    <n v="4050"/>
    <n v="0.5"/>
  </r>
  <r>
    <s v="Amsterdam"/>
    <n v="10402879"/>
    <x v="3"/>
    <n v="52.387749507597597"/>
    <n v="4.8900891851106802"/>
    <x v="1"/>
    <n v="169"/>
    <n v="19"/>
    <n v="46"/>
    <n v="1.32"/>
    <n v="351"/>
    <n v="6332"/>
    <n v="2"/>
    <s v="Amsterdam Centrum-West"/>
    <s v="Private roomCentrum-West"/>
    <n v="3211"/>
    <n v="0.5"/>
  </r>
  <r>
    <s v="Amsterdam"/>
    <n v="11265870"/>
    <x v="3"/>
    <n v="52.385796894974"/>
    <n v="4.8906905494755204"/>
    <x v="1"/>
    <n v="110"/>
    <n v="257"/>
    <n v="231"/>
    <n v="6.79"/>
    <n v="128"/>
    <n v="6716"/>
    <n v="2"/>
    <s v="Amsterdam Centrum-West"/>
    <s v="Private roomCentrum-West"/>
    <n v="28270"/>
    <n v="0.5"/>
  </r>
  <r>
    <s v="Amsterdam"/>
    <n v="11296238"/>
    <x v="3"/>
    <n v="52.383665178810503"/>
    <n v="4.8864209787366599"/>
    <x v="1"/>
    <n v="78"/>
    <n v="358"/>
    <n v="52"/>
    <n v="3.03"/>
    <n v="25"/>
    <n v="6733"/>
    <n v="2"/>
    <s v="Amsterdam Centrum-West"/>
    <s v="Private roomCentrum-West"/>
    <n v="27924"/>
    <n v="0.5"/>
  </r>
  <r>
    <s v="Amsterdam"/>
    <n v="11859556"/>
    <x v="3"/>
    <n v="52.3764661461976"/>
    <n v="4.8933013733112398"/>
    <x v="1"/>
    <n v="91"/>
    <n v="46"/>
    <n v="159"/>
    <n v="4.83"/>
    <n v="50"/>
    <n v="7044"/>
    <n v="2"/>
    <s v="Amsterdam Centrum-West"/>
    <s v="Private roomCentrum-West"/>
    <n v="4186"/>
    <n v="0.5"/>
  </r>
  <r>
    <s v="Amsterdam"/>
    <n v="12392592"/>
    <x v="3"/>
    <n v="52.375251115966101"/>
    <n v="4.9003209135670396"/>
    <x v="1"/>
    <n v="120"/>
    <n v="13"/>
    <n v="75"/>
    <n v="2.37"/>
    <n v="350"/>
    <n v="7336"/>
    <n v="2"/>
    <s v="Amsterdam Centrum-West"/>
    <s v="Private roomCentrum-West"/>
    <n v="1560"/>
    <n v="0.5"/>
  </r>
  <r>
    <s v="Amsterdam"/>
    <n v="12579177"/>
    <x v="3"/>
    <n v="52.374567493094197"/>
    <n v="4.8983101503373296"/>
    <x v="1"/>
    <n v="120"/>
    <n v="28"/>
    <n v="113"/>
    <n v="3.61"/>
    <n v="328"/>
    <n v="7462"/>
    <n v="2"/>
    <s v="Amsterdam Centrum-West"/>
    <s v="Private roomCentrum-West"/>
    <n v="3360"/>
    <n v="0.5"/>
  </r>
  <r>
    <s v="Amsterdam"/>
    <n v="13052236"/>
    <x v="3"/>
    <n v="52.367366785073798"/>
    <n v="4.8816864656624697"/>
    <x v="1"/>
    <n v="130"/>
    <n v="360"/>
    <n v="59"/>
    <n v="1.93"/>
    <n v="56"/>
    <n v="7784"/>
    <n v="2"/>
    <s v="Amsterdam Centrum-West"/>
    <s v="Private roomCentrum-West"/>
    <n v="46800"/>
    <n v="0.5"/>
  </r>
  <r>
    <s v="Amsterdam"/>
    <n v="13160513"/>
    <x v="3"/>
    <n v="52.375675146531798"/>
    <n v="4.8792820587274797"/>
    <x v="1"/>
    <n v="125"/>
    <n v="66"/>
    <n v="191"/>
    <n v="6.21"/>
    <n v="286"/>
    <n v="7903"/>
    <n v="2"/>
    <s v="Amsterdam Centrum-West"/>
    <s v="Private roomCentrum-West"/>
    <n v="8250"/>
    <n v="0.5"/>
  </r>
  <r>
    <s v="Amsterdam"/>
    <n v="13758528"/>
    <x v="3"/>
    <n v="52.366990806579601"/>
    <n v="4.8910424877417897"/>
    <x v="1"/>
    <n v="89"/>
    <n v="55"/>
    <n v="78"/>
    <n v="2.69"/>
    <n v="292"/>
    <n v="8547"/>
    <n v="2"/>
    <s v="Amsterdam Centrum-West"/>
    <s v="Private roomCentrum-West"/>
    <n v="4895"/>
    <n v="0.5"/>
  </r>
  <r>
    <s v="Amsterdam"/>
    <n v="13852643"/>
    <x v="3"/>
    <n v="52.382374603346101"/>
    <n v="4.8871237508560101"/>
    <x v="1"/>
    <n v="119"/>
    <n v="291"/>
    <n v="91"/>
    <n v="3.11"/>
    <n v="48"/>
    <n v="8660"/>
    <n v="2"/>
    <s v="Amsterdam Centrum-West"/>
    <s v="Private roomCentrum-West"/>
    <n v="34629"/>
    <n v="0.5"/>
  </r>
  <r>
    <s v="Amsterdam"/>
    <n v="13857694"/>
    <x v="3"/>
    <n v="52.378445070336902"/>
    <n v="4.8795312126252899"/>
    <x v="1"/>
    <n v="250"/>
    <n v="45"/>
    <n v="31"/>
    <n v="1.0900000000000001"/>
    <n v="327"/>
    <n v="8669"/>
    <n v="2"/>
    <s v="Amsterdam Centrum-West"/>
    <s v="Private roomCentrum-West"/>
    <n v="11250"/>
    <n v="0.5"/>
  </r>
  <r>
    <s v="Amsterdam"/>
    <n v="13991584"/>
    <x v="3"/>
    <n v="52.373688984959998"/>
    <n v="4.8901464977289599"/>
    <x v="1"/>
    <n v="130"/>
    <n v="313"/>
    <n v="21"/>
    <n v="0.89"/>
    <n v="113"/>
    <n v="8839"/>
    <n v="2"/>
    <s v="Amsterdam Centrum-West"/>
    <s v="Private roomCentrum-West"/>
    <n v="40690"/>
    <n v="0.5"/>
  </r>
  <r>
    <s v="Amsterdam"/>
    <n v="13994692"/>
    <x v="3"/>
    <n v="52.372012613985703"/>
    <n v="4.8890884176887397"/>
    <x v="1"/>
    <n v="130"/>
    <n v="347"/>
    <n v="9"/>
    <n v="0.49"/>
    <n v="106"/>
    <n v="8848"/>
    <n v="2"/>
    <s v="Amsterdam Centrum-West"/>
    <s v="Private roomCentrum-West"/>
    <n v="45110"/>
    <n v="0.5"/>
  </r>
  <r>
    <s v="Amsterdam"/>
    <n v="14173621"/>
    <x v="3"/>
    <n v="52.366854756905397"/>
    <n v="4.8816063422257896"/>
    <x v="1"/>
    <n v="65"/>
    <n v="335"/>
    <n v="103"/>
    <n v="3.6"/>
    <n v="4"/>
    <n v="9033"/>
    <n v="2"/>
    <s v="Amsterdam Centrum-West"/>
    <s v="Private roomCentrum-West"/>
    <n v="21775"/>
    <n v="0.5"/>
  </r>
  <r>
    <s v="Amsterdam"/>
    <n v="14316014"/>
    <x v="3"/>
    <n v="52.374847951535202"/>
    <n v="4.8909198792584396"/>
    <x v="1"/>
    <n v="110"/>
    <n v="72"/>
    <n v="8"/>
    <n v="0.28000000000000003"/>
    <n v="176"/>
    <n v="9188"/>
    <n v="2"/>
    <s v="Amsterdam Centrum-West"/>
    <s v="Private roomCentrum-West"/>
    <n v="7920"/>
    <n v="0.5"/>
  </r>
  <r>
    <s v="Amsterdam"/>
    <n v="14318458"/>
    <x v="3"/>
    <n v="52.374564288404102"/>
    <n v="4.8914471935251704"/>
    <x v="1"/>
    <n v="110"/>
    <n v="72"/>
    <n v="16"/>
    <n v="0.56999999999999995"/>
    <n v="230"/>
    <n v="9192"/>
    <n v="2"/>
    <s v="Amsterdam Centrum-West"/>
    <s v="Private roomCentrum-West"/>
    <n v="7920"/>
    <n v="0.5"/>
  </r>
  <r>
    <s v="Amsterdam"/>
    <n v="15404775"/>
    <x v="3"/>
    <n v="52.375008465931899"/>
    <n v="4.8914795865461498"/>
    <x v="1"/>
    <n v="90"/>
    <n v="299"/>
    <n v="88"/>
    <n v="3.45"/>
    <n v="305"/>
    <n v="9860"/>
    <n v="2"/>
    <s v="Amsterdam Centrum-West"/>
    <s v="Private roomCentrum-West"/>
    <n v="26910"/>
    <n v="0.5"/>
  </r>
  <r>
    <s v="Amsterdam"/>
    <n v="15465365"/>
    <x v="3"/>
    <n v="52.368043574815502"/>
    <n v="4.8793942442969902"/>
    <x v="1"/>
    <n v="109"/>
    <n v="347"/>
    <n v="112"/>
    <n v="4.3"/>
    <n v="45"/>
    <n v="9912"/>
    <n v="2"/>
    <s v="Amsterdam Centrum-West"/>
    <s v="Private roomCentrum-West"/>
    <n v="37823"/>
    <n v="0.5"/>
  </r>
  <r>
    <s v="Amsterdam"/>
    <n v="16390447"/>
    <x v="3"/>
    <n v="52.376536925782403"/>
    <n v="4.8845727504010004"/>
    <x v="1"/>
    <n v="72"/>
    <n v="311"/>
    <n v="23"/>
    <n v="0.98"/>
    <n v="49"/>
    <n v="10558"/>
    <n v="2"/>
    <s v="Amsterdam Centrum-West"/>
    <s v="Private roomCentrum-West"/>
    <n v="22392"/>
    <n v="0.5"/>
  </r>
  <r>
    <s v="Amsterdam"/>
    <n v="16582068"/>
    <x v="3"/>
    <n v="52.380428246115798"/>
    <n v="4.8839810377606003"/>
    <x v="1"/>
    <n v="149"/>
    <n v="193"/>
    <n v="47"/>
    <n v="2.35"/>
    <n v="358"/>
    <n v="10680"/>
    <n v="2"/>
    <s v="Amsterdam Centrum-West"/>
    <s v="Private roomCentrum-West"/>
    <n v="28757"/>
    <n v="0.5"/>
  </r>
  <r>
    <s v="Amsterdam"/>
    <n v="16640033"/>
    <x v="3"/>
    <n v="52.374451430142102"/>
    <n v="4.8814487771050601"/>
    <x v="1"/>
    <n v="104"/>
    <n v="221"/>
    <n v="50"/>
    <n v="2.27"/>
    <n v="1"/>
    <n v="10719"/>
    <n v="2"/>
    <s v="Amsterdam Centrum-West"/>
    <s v="Private roomCentrum-West"/>
    <n v="22984"/>
    <n v="0.5"/>
  </r>
  <r>
    <s v="Amsterdam"/>
    <n v="16800577"/>
    <x v="3"/>
    <n v="52.368380531104798"/>
    <n v="4.8795123616299998"/>
    <x v="1"/>
    <n v="79"/>
    <n v="182"/>
    <n v="60"/>
    <n v="2.71"/>
    <n v="360"/>
    <n v="10817"/>
    <n v="2"/>
    <s v="Amsterdam Centrum-West"/>
    <s v="Private roomCentrum-West"/>
    <n v="14378"/>
    <n v="0.5"/>
  </r>
  <r>
    <s v="Amsterdam"/>
    <n v="17230424"/>
    <x v="3"/>
    <n v="52.376949555744901"/>
    <n v="4.8830002242675103"/>
    <x v="1"/>
    <n v="95"/>
    <n v="239"/>
    <n v="53"/>
    <n v="2.42"/>
    <n v="303"/>
    <n v="11039"/>
    <n v="2"/>
    <s v="Amsterdam Centrum-West"/>
    <s v="Private roomCentrum-West"/>
    <n v="22705"/>
    <n v="0.5"/>
  </r>
  <r>
    <s v="Amsterdam"/>
    <n v="17308775"/>
    <x v="3"/>
    <n v="52.385094623751399"/>
    <n v="4.8912324975695096"/>
    <x v="1"/>
    <n v="72"/>
    <n v="307"/>
    <n v="52"/>
    <n v="2.4"/>
    <n v="221"/>
    <n v="11091"/>
    <n v="2"/>
    <s v="Amsterdam Centrum-West"/>
    <s v="Private roomCentrum-West"/>
    <n v="22104"/>
    <n v="0.5"/>
  </r>
  <r>
    <s v="Amsterdam"/>
    <n v="17525219"/>
    <x v="3"/>
    <n v="52.370413548068598"/>
    <n v="4.8788938042435799"/>
    <x v="1"/>
    <n v="100"/>
    <n v="268"/>
    <n v="86"/>
    <n v="4.26"/>
    <n v="107"/>
    <n v="11229"/>
    <n v="2"/>
    <s v="Amsterdam Centrum-West"/>
    <s v="Private roomCentrum-West"/>
    <n v="26800"/>
    <n v="0.5"/>
  </r>
  <r>
    <s v="Amsterdam"/>
    <n v="17793367"/>
    <x v="3"/>
    <n v="52.377310969982602"/>
    <n v="4.88484420578677"/>
    <x v="1"/>
    <n v="115"/>
    <n v="231"/>
    <n v="112"/>
    <n v="5.48"/>
    <n v="138"/>
    <n v="11393"/>
    <n v="2"/>
    <s v="Amsterdam Centrum-West"/>
    <s v="Private roomCentrum-West"/>
    <n v="26565"/>
    <n v="0.5"/>
  </r>
  <r>
    <s v="Amsterdam"/>
    <n v="17967394"/>
    <x v="3"/>
    <n v="52.3776625463762"/>
    <n v="4.8935242747744399"/>
    <x v="1"/>
    <n v="200"/>
    <n v="352"/>
    <n v="88"/>
    <n v="4.34"/>
    <n v="22"/>
    <n v="11504"/>
    <n v="2"/>
    <s v="Amsterdam Centrum-West"/>
    <s v="Private roomCentrum-West"/>
    <n v="70400"/>
    <n v="0.5"/>
  </r>
  <r>
    <s v="Amsterdam"/>
    <n v="18263868"/>
    <x v="3"/>
    <n v="52.3701086037319"/>
    <n v="4.8851403455022"/>
    <x v="1"/>
    <n v="180"/>
    <n v="176"/>
    <n v="68"/>
    <n v="3.48"/>
    <n v="266"/>
    <n v="11772"/>
    <n v="2"/>
    <s v="Amsterdam Centrum-West"/>
    <s v="Private roomCentrum-West"/>
    <n v="31680"/>
    <n v="0.5"/>
  </r>
  <r>
    <s v="Amsterdam"/>
    <n v="18400723"/>
    <x v="3"/>
    <n v="52.365823326721298"/>
    <n v="4.88589435286179"/>
    <x v="1"/>
    <n v="115"/>
    <n v="345"/>
    <n v="45"/>
    <n v="2.4500000000000002"/>
    <n v="18"/>
    <n v="11908"/>
    <n v="2"/>
    <s v="Amsterdam Centrum-West"/>
    <s v="Private roomCentrum-West"/>
    <n v="39675"/>
    <n v="0.5"/>
  </r>
  <r>
    <s v="Amsterdam"/>
    <n v="18423345"/>
    <x v="3"/>
    <n v="52.370719742837203"/>
    <n v="4.8846722273187799"/>
    <x v="1"/>
    <n v="180"/>
    <n v="156"/>
    <n v="41"/>
    <n v="2.1"/>
    <n v="301"/>
    <n v="11941"/>
    <n v="2"/>
    <s v="Amsterdam Centrum-West"/>
    <s v="Private roomCentrum-West"/>
    <n v="28080"/>
    <n v="0.5"/>
  </r>
  <r>
    <s v="Amsterdam"/>
    <n v="18500623"/>
    <x v="3"/>
    <n v="52.383628323165702"/>
    <n v="4.88379498368427"/>
    <x v="1"/>
    <n v="159"/>
    <n v="203"/>
    <n v="134"/>
    <n v="7.08"/>
    <n v="123"/>
    <n v="12004"/>
    <n v="2"/>
    <s v="Amsterdam Centrum-West"/>
    <s v="Private roomCentrum-West"/>
    <n v="32277"/>
    <n v="0.5"/>
  </r>
  <r>
    <s v="Amsterdam"/>
    <n v="18576284"/>
    <x v="3"/>
    <n v="52.375356282145297"/>
    <n v="4.8937239746375898"/>
    <x v="1"/>
    <n v="158"/>
    <n v="36"/>
    <n v="120"/>
    <n v="6.33"/>
    <n v="285"/>
    <n v="12069"/>
    <n v="2"/>
    <s v="Amsterdam Centrum-West"/>
    <s v="Private roomCentrum-West"/>
    <n v="5688"/>
    <n v="0.5"/>
  </r>
  <r>
    <s v="Amsterdam"/>
    <n v="19014002"/>
    <x v="3"/>
    <n v="52.376518256990501"/>
    <n v="4.88757224853076"/>
    <x v="1"/>
    <n v="50"/>
    <n v="295"/>
    <n v="71"/>
    <n v="3.87"/>
    <n v="2"/>
    <n v="12421"/>
    <n v="2"/>
    <s v="Amsterdam Centrum-West"/>
    <s v="Private roomCentrum-West"/>
    <n v="14750"/>
    <n v="0.5"/>
  </r>
  <r>
    <s v="Amsterdam"/>
    <n v="19201211"/>
    <x v="3"/>
    <n v="52.3754220927433"/>
    <n v="4.8808452932882904"/>
    <x v="1"/>
    <n v="160"/>
    <n v="106"/>
    <n v="71"/>
    <n v="4.1399999999999997"/>
    <n v="233"/>
    <n v="12586"/>
    <n v="2"/>
    <s v="Amsterdam Centrum-West"/>
    <s v="Private roomCentrum-West"/>
    <n v="16960"/>
    <n v="0.5"/>
  </r>
  <r>
    <s v="Amsterdam"/>
    <n v="19339775"/>
    <x v="3"/>
    <n v="52.372929605289102"/>
    <n v="4.8872948827704104"/>
    <x v="1"/>
    <n v="165"/>
    <n v="195"/>
    <n v="52"/>
    <n v="3.11"/>
    <n v="23"/>
    <n v="12711"/>
    <n v="2"/>
    <s v="Amsterdam Centrum-West"/>
    <s v="Private roomCentrum-West"/>
    <n v="32175"/>
    <n v="0.5"/>
  </r>
  <r>
    <s v="Amsterdam"/>
    <n v="20030484"/>
    <x v="3"/>
    <n v="52.385661193244196"/>
    <n v="4.8925014745664797"/>
    <x v="1"/>
    <n v="110"/>
    <n v="272"/>
    <n v="72"/>
    <n v="4.66"/>
    <n v="152"/>
    <n v="13399"/>
    <n v="2"/>
    <s v="Amsterdam Centrum-West"/>
    <s v="Private roomCentrum-West"/>
    <n v="29920"/>
    <n v="0.5"/>
  </r>
  <r>
    <s v="Amsterdam"/>
    <n v="20160821"/>
    <x v="3"/>
    <n v="52.375436331888402"/>
    <n v="4.8797428184675402"/>
    <x v="1"/>
    <n v="98"/>
    <n v="360"/>
    <n v="50"/>
    <n v="3.07"/>
    <n v="159"/>
    <n v="13524"/>
    <n v="2"/>
    <s v="Amsterdam Centrum-West"/>
    <s v="Private roomCentrum-West"/>
    <n v="35280"/>
    <n v="0.5"/>
  </r>
  <r>
    <s v="Amsterdam"/>
    <n v="20389068"/>
    <x v="3"/>
    <n v="52.366073510177799"/>
    <n v="4.8816022046492504"/>
    <x v="1"/>
    <n v="87"/>
    <n v="254"/>
    <n v="39"/>
    <n v="2.75"/>
    <n v="14"/>
    <n v="13695"/>
    <n v="2"/>
    <s v="Amsterdam Centrum-West"/>
    <s v="Private roomCentrum-West"/>
    <n v="22098"/>
    <n v="0.5"/>
  </r>
  <r>
    <s v="Amsterdam"/>
    <n v="20389972"/>
    <x v="3"/>
    <n v="52.3720758916634"/>
    <n v="4.8972415047037998"/>
    <x v="1"/>
    <n v="110"/>
    <n v="72"/>
    <n v="74"/>
    <n v="4.75"/>
    <n v="166"/>
    <n v="13696"/>
    <n v="2"/>
    <s v="Amsterdam Centrum-West"/>
    <s v="Private roomCentrum-West"/>
    <n v="7920"/>
    <n v="0.5"/>
  </r>
  <r>
    <s v="Amsterdam"/>
    <n v="20433472"/>
    <x v="3"/>
    <n v="52.371373298030001"/>
    <n v="4.8960049173037801"/>
    <x v="1"/>
    <n v="110"/>
    <n v="200"/>
    <n v="37"/>
    <n v="2.5"/>
    <n v="244"/>
    <n v="13729"/>
    <n v="2"/>
    <s v="Amsterdam Centrum-West"/>
    <s v="Private roomCentrum-West"/>
    <n v="22000"/>
    <n v="0.5"/>
  </r>
  <r>
    <s v="Amsterdam"/>
    <n v="20791949"/>
    <x v="3"/>
    <n v="52.371106756961403"/>
    <n v="4.8967526585269701"/>
    <x v="1"/>
    <n v="99"/>
    <n v="199"/>
    <n v="49"/>
    <n v="3.33"/>
    <n v="240"/>
    <n v="13977"/>
    <n v="2"/>
    <s v="Amsterdam Centrum-West"/>
    <s v="Private roomCentrum-West"/>
    <n v="19701"/>
    <n v="0.5"/>
  </r>
  <r>
    <s v="Amsterdam"/>
    <n v="20792745"/>
    <x v="3"/>
    <n v="52.3832133199735"/>
    <n v="4.8870432229946097"/>
    <x v="1"/>
    <n v="70"/>
    <n v="361"/>
    <n v="64"/>
    <n v="4.33"/>
    <n v="26"/>
    <n v="13978"/>
    <n v="2"/>
    <s v="Amsterdam Centrum-West"/>
    <s v="Private roomCentrum-West"/>
    <n v="25270"/>
    <n v="0.5"/>
  </r>
  <r>
    <s v="Amsterdam"/>
    <n v="20807580"/>
    <x v="3"/>
    <n v="52.380075137514297"/>
    <n v="4.8842395528543197"/>
    <x v="1"/>
    <n v="200"/>
    <n v="76"/>
    <n v="2"/>
    <n v="0.26"/>
    <n v="291"/>
    <n v="13987"/>
    <n v="2"/>
    <s v="Amsterdam Centrum-West"/>
    <s v="Private roomCentrum-West"/>
    <n v="15200"/>
    <n v="0.5"/>
  </r>
  <r>
    <s v="Amsterdam"/>
    <n v="20807924"/>
    <x v="3"/>
    <n v="52.380314408838998"/>
    <n v="4.8828499324672396"/>
    <x v="1"/>
    <n v="200"/>
    <n v="75"/>
    <n v="3"/>
    <n v="0.23"/>
    <n v="322"/>
    <n v="13988"/>
    <n v="2"/>
    <s v="Amsterdam Centrum-West"/>
    <s v="Private roomCentrum-West"/>
    <n v="15000"/>
    <n v="0.5"/>
  </r>
  <r>
    <s v="Amsterdam"/>
    <n v="20842273"/>
    <x v="3"/>
    <n v="52.377650925657001"/>
    <n v="4.8913397274429897"/>
    <x v="1"/>
    <n v="215"/>
    <n v="89"/>
    <n v="10"/>
    <n v="1.6"/>
    <n v="107"/>
    <n v="14022"/>
    <n v="2"/>
    <s v="Amsterdam Centrum-West"/>
    <s v="Private roomCentrum-West"/>
    <n v="19135"/>
    <n v="0.5"/>
  </r>
  <r>
    <s v="Amsterdam"/>
    <n v="20914738"/>
    <x v="3"/>
    <n v="52.3878706353604"/>
    <n v="4.88966789990309"/>
    <x v="1"/>
    <n v="165"/>
    <n v="191"/>
    <n v="3"/>
    <n v="0.2"/>
    <n v="242"/>
    <n v="14078"/>
    <n v="2"/>
    <s v="Amsterdam Centrum-West"/>
    <s v="Private roomCentrum-West"/>
    <n v="31515"/>
    <n v="0.5"/>
  </r>
  <r>
    <s v="Amsterdam"/>
    <n v="21019335"/>
    <x v="3"/>
    <n v="52.3750721093949"/>
    <n v="4.8904520071894204"/>
    <x v="1"/>
    <n v="150"/>
    <n v="52"/>
    <n v="32"/>
    <n v="2.4700000000000002"/>
    <n v="248"/>
    <n v="14169"/>
    <n v="2"/>
    <s v="Amsterdam Centrum-West"/>
    <s v="Private roomCentrum-West"/>
    <n v="7800"/>
    <n v="0.5"/>
  </r>
  <r>
    <s v="Amsterdam"/>
    <n v="21022059"/>
    <x v="3"/>
    <n v="52.366120460493399"/>
    <n v="4.8861339297581203"/>
    <x v="1"/>
    <n v="103"/>
    <n v="145"/>
    <n v="56"/>
    <n v="3.91"/>
    <n v="317"/>
    <n v="14173"/>
    <n v="2"/>
    <s v="Amsterdam Centrum-West"/>
    <s v="Private roomCentrum-West"/>
    <n v="14935"/>
    <n v="0.5"/>
  </r>
  <r>
    <s v="Amsterdam"/>
    <n v="21521124"/>
    <x v="3"/>
    <n v="52.365958425413297"/>
    <n v="4.8862020026603696"/>
    <x v="1"/>
    <n v="150"/>
    <n v="49"/>
    <n v="2"/>
    <n v="0.77"/>
    <n v="338"/>
    <n v="14555"/>
    <n v="2"/>
    <s v="Amsterdam Centrum-West"/>
    <s v="Private roomCentrum-West"/>
    <n v="7350"/>
    <n v="0.5"/>
  </r>
  <r>
    <s v="Amsterdam"/>
    <n v="21706798"/>
    <x v="3"/>
    <n v="52.374953561804404"/>
    <n v="4.8910438624797603"/>
    <x v="1"/>
    <n v="120"/>
    <n v="45"/>
    <n v="43"/>
    <n v="3.37"/>
    <n v="239"/>
    <n v="14740"/>
    <n v="2"/>
    <s v="Amsterdam Centrum-West"/>
    <s v="Private roomCentrum-West"/>
    <n v="5400"/>
    <n v="0.5"/>
  </r>
  <r>
    <s v="Amsterdam"/>
    <n v="21766303"/>
    <x v="3"/>
    <n v="52.376365465756699"/>
    <n v="4.89269805361893"/>
    <x v="1"/>
    <n v="120"/>
    <n v="17"/>
    <n v="36"/>
    <n v="2.88"/>
    <n v="328"/>
    <n v="14793"/>
    <n v="2"/>
    <s v="Amsterdam Centrum-West"/>
    <s v="Private roomCentrum-West"/>
    <n v="2040"/>
    <n v="0.5"/>
  </r>
  <r>
    <s v="Amsterdam"/>
    <n v="21828421"/>
    <x v="3"/>
    <n v="52.376180936405198"/>
    <n v="4.8786526059135698"/>
    <x v="1"/>
    <n v="63"/>
    <n v="307"/>
    <n v="4"/>
    <n v="0.31"/>
    <n v="109"/>
    <n v="14851"/>
    <n v="2"/>
    <s v="Amsterdam Centrum-West"/>
    <s v="Private roomCentrum-West"/>
    <n v="19341"/>
    <n v="0.5"/>
  </r>
  <r>
    <s v="Amsterdam"/>
    <n v="21905573"/>
    <x v="3"/>
    <n v="52.369120938057897"/>
    <n v="4.8823279755184004"/>
    <x v="1"/>
    <n v="200"/>
    <n v="285"/>
    <n v="0"/>
    <m/>
    <n v="89"/>
    <n v="14916"/>
    <n v="2"/>
    <s v="Amsterdam Centrum-West"/>
    <s v="Private roomCentrum-West"/>
    <n v="57000"/>
    <n v="0.5"/>
  </r>
  <r>
    <s v="Amsterdam"/>
    <n v="21989969"/>
    <x v="3"/>
    <n v="52.3774252744468"/>
    <n v="4.8907596088941503"/>
    <x v="1"/>
    <n v="120"/>
    <n v="347"/>
    <n v="30"/>
    <n v="2.63"/>
    <n v="13"/>
    <n v="14998"/>
    <n v="2"/>
    <s v="Amsterdam Centrum-West"/>
    <s v="Private roomCentrum-West"/>
    <n v="41640"/>
    <n v="0.5"/>
  </r>
  <r>
    <s v="Amsterdam"/>
    <n v="55807"/>
    <x v="0"/>
    <n v="52.369657080644402"/>
    <n v="4.8620254265502396"/>
    <x v="1"/>
    <n v="60"/>
    <n v="28"/>
    <n v="150"/>
    <n v="1.53"/>
    <n v="122"/>
    <n v="30"/>
    <n v="2"/>
    <s v="Amsterdam De Baarsjes - Oud-West"/>
    <s v="Private roomDe Baarsjes - Oud-West"/>
    <n v="1680"/>
    <n v="0.5"/>
  </r>
  <r>
    <s v="Amsterdam"/>
    <n v="247805"/>
    <x v="0"/>
    <n v="52.365884240525602"/>
    <n v="4.8726138223391899"/>
    <x v="1"/>
    <n v="119"/>
    <n v="36"/>
    <n v="289"/>
    <n v="3.36"/>
    <n v="250"/>
    <n v="113"/>
    <n v="2"/>
    <s v="Amsterdam De Baarsjes - Oud-West"/>
    <s v="Private roomDe Baarsjes - Oud-West"/>
    <n v="4284"/>
    <n v="0.5"/>
  </r>
  <r>
    <s v="Amsterdam"/>
    <n v="438089"/>
    <x v="0"/>
    <n v="52.361498908775502"/>
    <n v="4.8678084509563204"/>
    <x v="1"/>
    <n v="99"/>
    <n v="149"/>
    <n v="133"/>
    <n v="1.76"/>
    <n v="136"/>
    <n v="233"/>
    <n v="2"/>
    <s v="Amsterdam De Baarsjes - Oud-West"/>
    <s v="Private roomDe Baarsjes - Oud-West"/>
    <n v="14751"/>
    <n v="0.5"/>
  </r>
  <r>
    <s v="Amsterdam"/>
    <n v="446999"/>
    <x v="0"/>
    <n v="52.361048160108801"/>
    <n v="4.8669967238102299"/>
    <x v="1"/>
    <n v="89"/>
    <n v="145"/>
    <n v="245"/>
    <n v="3.27"/>
    <n v="142"/>
    <n v="241"/>
    <n v="2"/>
    <s v="Amsterdam De Baarsjes - Oud-West"/>
    <s v="Private roomDe Baarsjes - Oud-West"/>
    <n v="12905"/>
    <n v="0.5"/>
  </r>
  <r>
    <s v="Amsterdam"/>
    <n v="539579"/>
    <x v="0"/>
    <n v="52.369292572131698"/>
    <n v="4.8587907102273"/>
    <x v="1"/>
    <n v="60"/>
    <n v="58"/>
    <n v="151"/>
    <n v="2.0099999999999998"/>
    <n v="311"/>
    <n v="293"/>
    <n v="2"/>
    <s v="Amsterdam De Baarsjes - Oud-West"/>
    <s v="Private roomDe Baarsjes - Oud-West"/>
    <n v="3480"/>
    <n v="0.5"/>
  </r>
  <r>
    <s v="Amsterdam"/>
    <n v="658002"/>
    <x v="0"/>
    <n v="52.362056917482398"/>
    <n v="4.8751075832584698"/>
    <x v="1"/>
    <n v="145"/>
    <n v="27"/>
    <n v="161"/>
    <n v="2.39"/>
    <n v="309"/>
    <n v="404"/>
    <n v="2"/>
    <s v="Amsterdam De Baarsjes - Oud-West"/>
    <s v="Private roomDe Baarsjes - Oud-West"/>
    <n v="3915"/>
    <n v="0.5"/>
  </r>
  <r>
    <s v="Amsterdam"/>
    <n v="658049"/>
    <x v="0"/>
    <n v="52.361139883393399"/>
    <n v="4.8760776299224897"/>
    <x v="1"/>
    <n v="150"/>
    <n v="92"/>
    <n v="84"/>
    <n v="1.23"/>
    <n v="259"/>
    <n v="405"/>
    <n v="2"/>
    <s v="Amsterdam De Baarsjes - Oud-West"/>
    <s v="Private roomDe Baarsjes - Oud-West"/>
    <n v="13800"/>
    <n v="0.5"/>
  </r>
  <r>
    <s v="Amsterdam"/>
    <n v="682748"/>
    <x v="0"/>
    <n v="52.370161823694801"/>
    <n v="4.85074597156009"/>
    <x v="1"/>
    <n v="250"/>
    <n v="274"/>
    <n v="11"/>
    <n v="0.14000000000000001"/>
    <n v="90"/>
    <n v="431"/>
    <n v="2"/>
    <s v="Amsterdam De Baarsjes - Oud-West"/>
    <s v="Private roomDe Baarsjes - Oud-West"/>
    <n v="68500"/>
    <n v="0.5"/>
  </r>
  <r>
    <s v="Amsterdam"/>
    <n v="747847"/>
    <x v="0"/>
    <n v="52.360939634596498"/>
    <n v="4.8526575603077102"/>
    <x v="1"/>
    <n v="60"/>
    <n v="89"/>
    <n v="40"/>
    <n v="0.67"/>
    <n v="339"/>
    <n v="506"/>
    <n v="2"/>
    <s v="Amsterdam De Baarsjes - Oud-West"/>
    <s v="Private roomDe Baarsjes - Oud-West"/>
    <n v="5340"/>
    <n v="0.5"/>
  </r>
  <r>
    <s v="Amsterdam"/>
    <n v="755431"/>
    <x v="0"/>
    <n v="52.370251218889699"/>
    <n v="4.8748216241517204"/>
    <x v="1"/>
    <n v="140"/>
    <n v="155"/>
    <n v="130"/>
    <n v="2.04"/>
    <n v="203"/>
    <n v="514"/>
    <n v="2"/>
    <s v="Amsterdam De Baarsjes - Oud-West"/>
    <s v="Private roomDe Baarsjes - Oud-West"/>
    <n v="21700"/>
    <n v="0.5"/>
  </r>
  <r>
    <s v="Amsterdam"/>
    <n v="978852"/>
    <x v="0"/>
    <n v="52.373982404043197"/>
    <n v="4.8629604537819802"/>
    <x v="1"/>
    <n v="76"/>
    <n v="297"/>
    <n v="192"/>
    <n v="2.82"/>
    <n v="33"/>
    <n v="708"/>
    <n v="2"/>
    <s v="Amsterdam De Baarsjes - Oud-West"/>
    <s v="Private roomDe Baarsjes - Oud-West"/>
    <n v="22572"/>
    <n v="0.5"/>
  </r>
  <r>
    <s v="Amsterdam"/>
    <n v="1182522"/>
    <x v="0"/>
    <n v="52.366896823972603"/>
    <n v="4.8756631913271802"/>
    <x v="1"/>
    <n v="80"/>
    <n v="53"/>
    <n v="414"/>
    <n v="6.14"/>
    <n v="213"/>
    <n v="867"/>
    <n v="2"/>
    <s v="Amsterdam De Baarsjes - Oud-West"/>
    <s v="Private roomDe Baarsjes - Oud-West"/>
    <n v="4240"/>
    <n v="0.5"/>
  </r>
  <r>
    <s v="Amsterdam"/>
    <n v="1223171"/>
    <x v="0"/>
    <n v="52.3662751124441"/>
    <n v="4.8631480848064497"/>
    <x v="1"/>
    <n v="90"/>
    <n v="67"/>
    <n v="282"/>
    <n v="4.25"/>
    <n v="246"/>
    <n v="896"/>
    <n v="2"/>
    <s v="Amsterdam De Baarsjes - Oud-West"/>
    <s v="Private roomDe Baarsjes - Oud-West"/>
    <n v="6030"/>
    <n v="0.5"/>
  </r>
  <r>
    <s v="Amsterdam"/>
    <n v="1394668"/>
    <x v="0"/>
    <n v="52.3714496872986"/>
    <n v="4.8500417544315599"/>
    <x v="1"/>
    <n v="79"/>
    <n v="346"/>
    <n v="158"/>
    <n v="2.4300000000000002"/>
    <n v="14"/>
    <n v="1038"/>
    <n v="2"/>
    <s v="Amsterdam De Baarsjes - Oud-West"/>
    <s v="Private roomDe Baarsjes - Oud-West"/>
    <n v="27334"/>
    <n v="0.5"/>
  </r>
  <r>
    <s v="Amsterdam"/>
    <n v="1587473"/>
    <x v="0"/>
    <n v="52.364149990299097"/>
    <n v="4.8689757616205904"/>
    <x v="1"/>
    <n v="99"/>
    <n v="330"/>
    <n v="77"/>
    <n v="1.21"/>
    <n v="1"/>
    <n v="1158"/>
    <n v="2"/>
    <s v="Amsterdam De Baarsjes - Oud-West"/>
    <s v="Private roomDe Baarsjes - Oud-West"/>
    <n v="32670"/>
    <n v="0.5"/>
  </r>
  <r>
    <s v="Amsterdam"/>
    <n v="1863202"/>
    <x v="0"/>
    <n v="52.360139490807498"/>
    <n v="4.8656175182206498"/>
    <x v="1"/>
    <n v="84"/>
    <n v="20"/>
    <n v="320"/>
    <n v="5.32"/>
    <n v="350"/>
    <n v="1316"/>
    <n v="2"/>
    <s v="Amsterdam De Baarsjes - Oud-West"/>
    <s v="Private roomDe Baarsjes - Oud-West"/>
    <n v="1680"/>
    <n v="0.5"/>
  </r>
  <r>
    <s v="Amsterdam"/>
    <n v="2005996"/>
    <x v="0"/>
    <n v="52.360300128046099"/>
    <n v="4.8662724641273201"/>
    <x v="1"/>
    <n v="84"/>
    <n v="17"/>
    <n v="335"/>
    <n v="6.03"/>
    <n v="319"/>
    <n v="1399"/>
    <n v="2"/>
    <s v="Amsterdam De Baarsjes - Oud-West"/>
    <s v="Private roomDe Baarsjes - Oud-West"/>
    <n v="1428"/>
    <n v="0.5"/>
  </r>
  <r>
    <s v="Amsterdam"/>
    <n v="3217966"/>
    <x v="0"/>
    <n v="52.368797232620999"/>
    <n v="4.8661016600232001"/>
    <x v="1"/>
    <n v="79"/>
    <n v="113"/>
    <n v="176"/>
    <n v="3.27"/>
    <n v="228"/>
    <n v="2026"/>
    <n v="2"/>
    <s v="Amsterdam De Baarsjes - Oud-West"/>
    <s v="Private roomDe Baarsjes - Oud-West"/>
    <n v="8927"/>
    <n v="0.5"/>
  </r>
  <r>
    <s v="Amsterdam"/>
    <n v="3367321"/>
    <x v="0"/>
    <n v="52.369824369556397"/>
    <n v="4.8523784998410999"/>
    <x v="1"/>
    <n v="69"/>
    <n v="78"/>
    <n v="223"/>
    <n v="4.12"/>
    <n v="111"/>
    <n v="2123"/>
    <n v="2"/>
    <s v="Amsterdam De Baarsjes - Oud-West"/>
    <s v="Private roomDe Baarsjes - Oud-West"/>
    <n v="5382"/>
    <n v="0.5"/>
  </r>
  <r>
    <s v="Amsterdam"/>
    <n v="3480325"/>
    <x v="0"/>
    <n v="52.362398857844497"/>
    <n v="4.8730793404122004"/>
    <x v="1"/>
    <n v="110"/>
    <n v="101"/>
    <n v="129"/>
    <n v="2.67"/>
    <n v="70"/>
    <n v="2200"/>
    <n v="2"/>
    <s v="Amsterdam De Baarsjes - Oud-West"/>
    <s v="Private roomDe Baarsjes - Oud-West"/>
    <n v="11110"/>
    <n v="0.5"/>
  </r>
  <r>
    <s v="Amsterdam"/>
    <n v="3786000"/>
    <x v="0"/>
    <n v="52.360515331437803"/>
    <n v="4.8639426005379001"/>
    <x v="1"/>
    <n v="35"/>
    <n v="348"/>
    <n v="285"/>
    <n v="5.42"/>
    <n v="2"/>
    <n v="2391"/>
    <n v="2"/>
    <s v="Amsterdam De Baarsjes - Oud-West"/>
    <s v="Private roomDe Baarsjes - Oud-West"/>
    <n v="12180"/>
    <n v="0.5"/>
  </r>
  <r>
    <s v="Amsterdam"/>
    <n v="3800029"/>
    <x v="0"/>
    <n v="52.365239350279403"/>
    <n v="4.8775119461773802"/>
    <x v="1"/>
    <n v="120"/>
    <n v="271"/>
    <n v="98"/>
    <n v="1.88"/>
    <n v="260"/>
    <n v="2401"/>
    <n v="2"/>
    <s v="Amsterdam De Baarsjes - Oud-West"/>
    <s v="Private roomDe Baarsjes - Oud-West"/>
    <n v="32520"/>
    <n v="0.5"/>
  </r>
  <r>
    <s v="Amsterdam"/>
    <n v="4556840"/>
    <x v="0"/>
    <n v="52.370593643429203"/>
    <n v="4.8687290730157802"/>
    <x v="1"/>
    <n v="109"/>
    <n v="17"/>
    <n v="60"/>
    <n v="1.37"/>
    <n v="297"/>
    <n v="2828"/>
    <n v="2"/>
    <s v="Amsterdam De Baarsjes - Oud-West"/>
    <s v="Private roomDe Baarsjes - Oud-West"/>
    <n v="1853"/>
    <n v="0.5"/>
  </r>
  <r>
    <s v="Amsterdam"/>
    <n v="4684609"/>
    <x v="0"/>
    <n v="52.361220755030701"/>
    <n v="4.8605005791953602"/>
    <x v="1"/>
    <n v="89"/>
    <n v="316"/>
    <n v="7"/>
    <n v="0.16"/>
    <n v="77"/>
    <n v="2893"/>
    <n v="2"/>
    <s v="Amsterdam De Baarsjes - Oud-West"/>
    <s v="Private roomDe Baarsjes - Oud-West"/>
    <n v="28124"/>
    <n v="0.5"/>
  </r>
  <r>
    <s v="Amsterdam"/>
    <n v="4797483"/>
    <x v="0"/>
    <n v="52.363217398394099"/>
    <n v="4.8666075064778296"/>
    <x v="1"/>
    <n v="85"/>
    <n v="199"/>
    <n v="198"/>
    <n v="4.2699999999999996"/>
    <n v="229"/>
    <n v="2961"/>
    <n v="2"/>
    <s v="Amsterdam De Baarsjes - Oud-West"/>
    <s v="Private roomDe Baarsjes - Oud-West"/>
    <n v="16915"/>
    <n v="0.5"/>
  </r>
  <r>
    <s v="Amsterdam"/>
    <n v="4887616"/>
    <x v="0"/>
    <n v="52.361876008681698"/>
    <n v="4.85157444208172"/>
    <x v="1"/>
    <n v="80"/>
    <n v="77"/>
    <n v="118"/>
    <n v="4.57"/>
    <n v="161"/>
    <n v="3013"/>
    <n v="2"/>
    <s v="Amsterdam De Baarsjes - Oud-West"/>
    <s v="Private roomDe Baarsjes - Oud-West"/>
    <n v="6160"/>
    <n v="0.5"/>
  </r>
  <r>
    <s v="Amsterdam"/>
    <n v="5724026"/>
    <x v="0"/>
    <n v="52.372975864908703"/>
    <n v="4.8619882884465797"/>
    <x v="1"/>
    <n v="50"/>
    <n v="334"/>
    <n v="246"/>
    <n v="5.6"/>
    <n v="21"/>
    <n v="3385"/>
    <n v="2"/>
    <s v="Amsterdam De Baarsjes - Oud-West"/>
    <s v="Private roomDe Baarsjes - Oud-West"/>
    <n v="16700"/>
    <n v="0.5"/>
  </r>
  <r>
    <s v="Amsterdam"/>
    <n v="6462510"/>
    <x v="0"/>
    <n v="52.368507027596898"/>
    <n v="4.8557165903205597"/>
    <x v="1"/>
    <n v="116"/>
    <n v="349"/>
    <n v="47"/>
    <n v="2.12"/>
    <n v="54"/>
    <n v="3887"/>
    <n v="2"/>
    <s v="Amsterdam De Baarsjes - Oud-West"/>
    <s v="Private roomDe Baarsjes - Oud-West"/>
    <n v="40484"/>
    <n v="0.5"/>
  </r>
  <r>
    <s v="Amsterdam"/>
    <n v="7224738"/>
    <x v="0"/>
    <n v="52.3662619246901"/>
    <n v="4.8746280148212904"/>
    <x v="1"/>
    <n v="145"/>
    <n v="42"/>
    <n v="55"/>
    <n v="1.35"/>
    <n v="330"/>
    <n v="4381"/>
    <n v="2"/>
    <s v="Amsterdam De Baarsjes - Oud-West"/>
    <s v="Private roomDe Baarsjes - Oud-West"/>
    <n v="6090"/>
    <n v="0.5"/>
  </r>
  <r>
    <s v="Amsterdam"/>
    <n v="7472412"/>
    <x v="0"/>
    <n v="52.3710881468648"/>
    <n v="4.8604781490258402"/>
    <x v="1"/>
    <n v="100"/>
    <n v="223"/>
    <n v="199"/>
    <n v="5.0199999999999996"/>
    <n v="238"/>
    <n v="4562"/>
    <n v="2"/>
    <s v="Amsterdam De Baarsjes - Oud-West"/>
    <s v="Private roomDe Baarsjes - Oud-West"/>
    <n v="22300"/>
    <n v="0.5"/>
  </r>
  <r>
    <s v="Amsterdam"/>
    <n v="7571471"/>
    <x v="0"/>
    <n v="52.358726427599599"/>
    <n v="4.8550802352715898"/>
    <x v="1"/>
    <n v="89"/>
    <n v="46"/>
    <n v="273"/>
    <n v="6.81"/>
    <n v="309"/>
    <n v="4627"/>
    <n v="2"/>
    <s v="Amsterdam De Baarsjes - Oud-West"/>
    <s v="Private roomDe Baarsjes - Oud-West"/>
    <n v="4094"/>
    <n v="0.5"/>
  </r>
  <r>
    <s v="Amsterdam"/>
    <n v="7754543"/>
    <x v="0"/>
    <n v="52.365637559445297"/>
    <n v="4.8509387593440696"/>
    <x v="1"/>
    <n v="175"/>
    <n v="29"/>
    <n v="27"/>
    <n v="1.38"/>
    <n v="176"/>
    <n v="4744"/>
    <n v="2"/>
    <s v="Amsterdam De Baarsjes - Oud-West"/>
    <s v="Private roomDe Baarsjes - Oud-West"/>
    <n v="5075"/>
    <n v="0.5"/>
  </r>
  <r>
    <s v="Amsterdam"/>
    <n v="8143448"/>
    <x v="0"/>
    <n v="52.367772265414096"/>
    <n v="4.8497515997917997"/>
    <x v="1"/>
    <n v="46"/>
    <n v="325"/>
    <n v="157"/>
    <n v="3.97"/>
    <n v="65"/>
    <n v="4984"/>
    <n v="2"/>
    <s v="Amsterdam De Baarsjes - Oud-West"/>
    <s v="Private roomDe Baarsjes - Oud-West"/>
    <n v="14950"/>
    <n v="0.5"/>
  </r>
  <r>
    <s v="Amsterdam"/>
    <n v="8231912"/>
    <x v="0"/>
    <n v="52.365646390728003"/>
    <n v="4.8774053878341297"/>
    <x v="1"/>
    <n v="140"/>
    <n v="16"/>
    <n v="50"/>
    <n v="1.27"/>
    <n v="339"/>
    <n v="5028"/>
    <n v="2"/>
    <s v="Amsterdam De Baarsjes - Oud-West"/>
    <s v="Private roomDe Baarsjes - Oud-West"/>
    <n v="2240"/>
    <n v="0.5"/>
  </r>
  <r>
    <s v="Amsterdam"/>
    <n v="8315374"/>
    <x v="0"/>
    <n v="52.361500183817398"/>
    <n v="4.8607412772419902"/>
    <x v="1"/>
    <n v="150"/>
    <n v="119"/>
    <n v="0"/>
    <m/>
    <n v="361"/>
    <n v="5069"/>
    <n v="2"/>
    <s v="Amsterdam De Baarsjes - Oud-West"/>
    <s v="Private roomDe Baarsjes - Oud-West"/>
    <n v="17850"/>
    <n v="0.5"/>
  </r>
  <r>
    <s v="Amsterdam"/>
    <n v="9273467"/>
    <x v="0"/>
    <n v="52.3719097704139"/>
    <n v="4.8540082878964697"/>
    <x v="1"/>
    <n v="108"/>
    <n v="28"/>
    <n v="173"/>
    <n v="4.63"/>
    <n v="344"/>
    <n v="5639"/>
    <n v="2"/>
    <s v="Amsterdam De Baarsjes - Oud-West"/>
    <s v="Private roomDe Baarsjes - Oud-West"/>
    <n v="3024"/>
    <n v="0.5"/>
  </r>
  <r>
    <s v="Amsterdam"/>
    <n v="9344165"/>
    <x v="0"/>
    <n v="52.370382963087501"/>
    <n v="4.87048190434371"/>
    <x v="1"/>
    <n v="500"/>
    <n v="59"/>
    <n v="0"/>
    <m/>
    <n v="357"/>
    <n v="5684"/>
    <n v="2"/>
    <s v="Amsterdam De Baarsjes - Oud-West"/>
    <s v="Private roomDe Baarsjes - Oud-West"/>
    <n v="29500"/>
    <n v="0.5"/>
  </r>
  <r>
    <s v="Amsterdam"/>
    <n v="9850434"/>
    <x v="0"/>
    <n v="52.368506878172802"/>
    <n v="4.8753831149391003"/>
    <x v="1"/>
    <n v="180"/>
    <n v="349"/>
    <n v="94"/>
    <n v="3.67"/>
    <n v="1"/>
    <n v="6005"/>
    <n v="2"/>
    <s v="Amsterdam De Baarsjes - Oud-West"/>
    <s v="Private roomDe Baarsjes - Oud-West"/>
    <n v="62820"/>
    <n v="0.5"/>
  </r>
  <r>
    <s v="Amsterdam"/>
    <n v="10700796"/>
    <x v="0"/>
    <n v="52.359467791166303"/>
    <n v="4.8564222310527896"/>
    <x v="1"/>
    <n v="99"/>
    <n v="46"/>
    <n v="105"/>
    <n v="3.19"/>
    <n v="285"/>
    <n v="6458"/>
    <n v="2"/>
    <s v="Amsterdam De Baarsjes - Oud-West"/>
    <s v="Private roomDe Baarsjes - Oud-West"/>
    <n v="4554"/>
    <n v="0.5"/>
  </r>
  <r>
    <s v="Amsterdam"/>
    <n v="10914318"/>
    <x v="0"/>
    <n v="52.365829942378099"/>
    <n v="4.8596229553764596"/>
    <x v="1"/>
    <n v="150"/>
    <n v="1"/>
    <n v="1"/>
    <n v="0.04"/>
    <n v="356"/>
    <n v="6543"/>
    <n v="2"/>
    <s v="Amsterdam De Baarsjes - Oud-West"/>
    <s v="Private roomDe Baarsjes - Oud-West"/>
    <n v="150"/>
    <n v="0.5"/>
  </r>
  <r>
    <s v="Amsterdam"/>
    <n v="11090880"/>
    <x v="0"/>
    <n v="52.371357462470499"/>
    <n v="4.8490704753184204"/>
    <x v="1"/>
    <n v="80"/>
    <n v="174"/>
    <n v="56"/>
    <n v="1.76"/>
    <n v="300"/>
    <n v="6606"/>
    <n v="2"/>
    <s v="Amsterdam De Baarsjes - Oud-West"/>
    <s v="Private roomDe Baarsjes - Oud-West"/>
    <n v="13920"/>
    <n v="0.5"/>
  </r>
  <r>
    <s v="Amsterdam"/>
    <n v="11178448"/>
    <x v="0"/>
    <n v="52.357093762927803"/>
    <n v="4.8577258265200696"/>
    <x v="1"/>
    <n v="99"/>
    <n v="53"/>
    <n v="86"/>
    <n v="2.63"/>
    <n v="287"/>
    <n v="6669"/>
    <n v="2"/>
    <s v="Amsterdam De Baarsjes - Oud-West"/>
    <s v="Private roomDe Baarsjes - Oud-West"/>
    <n v="5247"/>
    <n v="0.5"/>
  </r>
  <r>
    <s v="Amsterdam"/>
    <n v="11600796"/>
    <x v="0"/>
    <n v="52.366295103535201"/>
    <n v="4.8639603337152097"/>
    <x v="1"/>
    <n v="156"/>
    <n v="197"/>
    <n v="127"/>
    <n v="4.13"/>
    <n v="152"/>
    <n v="6903"/>
    <n v="2"/>
    <s v="Amsterdam De Baarsjes - Oud-West"/>
    <s v="Private roomDe Baarsjes - Oud-West"/>
    <n v="30732"/>
    <n v="0.5"/>
  </r>
  <r>
    <s v="Amsterdam"/>
    <n v="12118145"/>
    <x v="0"/>
    <n v="52.359683938214303"/>
    <n v="4.8546093175085296"/>
    <x v="1"/>
    <n v="75"/>
    <n v="60"/>
    <n v="60"/>
    <n v="1.86"/>
    <n v="355"/>
    <n v="7171"/>
    <n v="2"/>
    <s v="Amsterdam De Baarsjes - Oud-West"/>
    <s v="Private roomDe Baarsjes - Oud-West"/>
    <n v="4500"/>
    <n v="0.5"/>
  </r>
  <r>
    <s v="Amsterdam"/>
    <n v="13308006"/>
    <x v="0"/>
    <n v="52.358283581343102"/>
    <n v="4.8614818939070599"/>
    <x v="1"/>
    <n v="102"/>
    <n v="356"/>
    <n v="65"/>
    <n v="2.15"/>
    <n v="9"/>
    <n v="8030"/>
    <n v="2"/>
    <s v="Amsterdam De Baarsjes - Oud-West"/>
    <s v="Private roomDe Baarsjes - Oud-West"/>
    <n v="36312"/>
    <n v="0.5"/>
  </r>
  <r>
    <s v="Amsterdam"/>
    <n v="13410002"/>
    <x v="0"/>
    <n v="52.359465295886601"/>
    <n v="4.8649115438999697"/>
    <x v="1"/>
    <n v="100"/>
    <n v="131"/>
    <n v="119"/>
    <n v="3.97"/>
    <n v="303"/>
    <n v="8139"/>
    <n v="2"/>
    <s v="Amsterdam De Baarsjes - Oud-West"/>
    <s v="Private roomDe Baarsjes - Oud-West"/>
    <n v="13100"/>
    <n v="0.5"/>
  </r>
  <r>
    <s v="Amsterdam"/>
    <n v="13464429"/>
    <x v="0"/>
    <n v="52.365878876749498"/>
    <n v="4.8772245992735099"/>
    <x v="1"/>
    <n v="120"/>
    <n v="276"/>
    <n v="108"/>
    <n v="4.92"/>
    <n v="11"/>
    <n v="8197"/>
    <n v="2"/>
    <s v="Amsterdam De Baarsjes - Oud-West"/>
    <s v="Private roomDe Baarsjes - Oud-West"/>
    <n v="33120"/>
    <n v="0.5"/>
  </r>
  <r>
    <s v="Amsterdam"/>
    <n v="13820169"/>
    <x v="0"/>
    <n v="52.3711452818388"/>
    <n v="4.8486634225245204"/>
    <x v="1"/>
    <n v="75"/>
    <n v="307"/>
    <n v="106"/>
    <n v="3.6"/>
    <n v="53"/>
    <n v="8618"/>
    <n v="2"/>
    <s v="Amsterdam De Baarsjes - Oud-West"/>
    <s v="Private roomDe Baarsjes - Oud-West"/>
    <n v="23025"/>
    <n v="0.5"/>
  </r>
  <r>
    <s v="Amsterdam"/>
    <n v="14086359"/>
    <x v="0"/>
    <n v="52.363063638541199"/>
    <n v="4.8513946452786998"/>
    <x v="1"/>
    <n v="74"/>
    <n v="184"/>
    <n v="55"/>
    <n v="2.66"/>
    <n v="64"/>
    <n v="8945"/>
    <n v="2"/>
    <s v="Amsterdam De Baarsjes - Oud-West"/>
    <s v="Private roomDe Baarsjes - Oud-West"/>
    <n v="13616"/>
    <n v="0.5"/>
  </r>
  <r>
    <s v="Amsterdam"/>
    <n v="14365838"/>
    <x v="0"/>
    <n v="52.367410613335998"/>
    <n v="4.8665464114213197"/>
    <x v="1"/>
    <n v="60"/>
    <n v="2"/>
    <n v="1"/>
    <n v="0.05"/>
    <n v="305"/>
    <n v="9232"/>
    <n v="2"/>
    <s v="Amsterdam De Baarsjes - Oud-West"/>
    <s v="Private roomDe Baarsjes - Oud-West"/>
    <n v="120"/>
    <n v="0.5"/>
  </r>
  <r>
    <s v="Amsterdam"/>
    <n v="14479187"/>
    <x v="0"/>
    <n v="52.361015651480898"/>
    <n v="4.8663015941706398"/>
    <x v="1"/>
    <n v="110"/>
    <n v="216"/>
    <n v="202"/>
    <n v="7.29"/>
    <n v="53"/>
    <n v="9306"/>
    <n v="2"/>
    <s v="Amsterdam De Baarsjes - Oud-West"/>
    <s v="Private roomDe Baarsjes - Oud-West"/>
    <n v="23760"/>
    <n v="0.5"/>
  </r>
  <r>
    <s v="Amsterdam"/>
    <n v="14819551"/>
    <x v="0"/>
    <n v="52.362518659815898"/>
    <n v="4.8684006691499597"/>
    <x v="1"/>
    <n v="70"/>
    <n v="52"/>
    <n v="191"/>
    <n v="7.23"/>
    <n v="73"/>
    <n v="9513"/>
    <n v="2"/>
    <s v="Amsterdam De Baarsjes - Oud-West"/>
    <s v="Private roomDe Baarsjes - Oud-West"/>
    <n v="3640"/>
    <n v="0.5"/>
  </r>
  <r>
    <s v="Amsterdam"/>
    <n v="16009775"/>
    <x v="0"/>
    <n v="52.370929749797199"/>
    <n v="4.8590109964146002"/>
    <x v="1"/>
    <n v="70"/>
    <n v="240"/>
    <n v="20"/>
    <n v="0.95"/>
    <n v="244"/>
    <n v="10257"/>
    <n v="2"/>
    <s v="Amsterdam De Baarsjes - Oud-West"/>
    <s v="Private roomDe Baarsjes - Oud-West"/>
    <n v="16800"/>
    <n v="0.5"/>
  </r>
  <r>
    <s v="Amsterdam"/>
    <n v="16084127"/>
    <x v="0"/>
    <n v="52.363120655232699"/>
    <n v="4.8772121911962598"/>
    <x v="1"/>
    <n v="295"/>
    <n v="190"/>
    <n v="106"/>
    <n v="5.97"/>
    <n v="127"/>
    <n v="10304"/>
    <n v="2"/>
    <s v="Amsterdam De Baarsjes - Oud-West"/>
    <s v="Private roomDe Baarsjes - Oud-West"/>
    <n v="56050"/>
    <n v="0.5"/>
  </r>
  <r>
    <s v="Amsterdam"/>
    <n v="16329047"/>
    <x v="0"/>
    <n v="52.372208262994"/>
    <n v="4.8556424594334899"/>
    <x v="1"/>
    <n v="60"/>
    <n v="335"/>
    <n v="81"/>
    <n v="3.45"/>
    <n v="80"/>
    <n v="10493"/>
    <n v="2"/>
    <s v="Amsterdam De Baarsjes - Oud-West"/>
    <s v="Private roomDe Baarsjes - Oud-West"/>
    <n v="20100"/>
    <n v="0.5"/>
  </r>
  <r>
    <s v="Amsterdam"/>
    <n v="16840520"/>
    <x v="0"/>
    <n v="52.361008057626002"/>
    <n v="4.8684739931038301"/>
    <x v="1"/>
    <n v="90"/>
    <n v="302"/>
    <n v="96"/>
    <n v="4.2699999999999996"/>
    <n v="153"/>
    <n v="10841"/>
    <n v="2"/>
    <s v="Amsterdam De Baarsjes - Oud-West"/>
    <s v="Private roomDe Baarsjes - Oud-West"/>
    <n v="27180"/>
    <n v="0.5"/>
  </r>
  <r>
    <s v="Amsterdam"/>
    <n v="17245058"/>
    <x v="0"/>
    <n v="52.368707812172502"/>
    <n v="4.8723784979978904"/>
    <x v="1"/>
    <n v="79"/>
    <n v="142"/>
    <n v="107"/>
    <n v="4.95"/>
    <n v="25"/>
    <n v="11052"/>
    <n v="2"/>
    <s v="Amsterdam De Baarsjes - Oud-West"/>
    <s v="Private roomDe Baarsjes - Oud-West"/>
    <n v="11218"/>
    <n v="0.5"/>
  </r>
  <r>
    <s v="Amsterdam"/>
    <n v="17470838"/>
    <x v="0"/>
    <n v="52.364560118932502"/>
    <n v="4.8777057612575403"/>
    <x v="1"/>
    <n v="79"/>
    <n v="196"/>
    <n v="146"/>
    <n v="6.81"/>
    <n v="100"/>
    <n v="11184"/>
    <n v="2"/>
    <s v="Amsterdam De Baarsjes - Oud-West"/>
    <s v="Private roomDe Baarsjes - Oud-West"/>
    <n v="15484"/>
    <n v="0.5"/>
  </r>
  <r>
    <s v="Amsterdam"/>
    <n v="17509209"/>
    <x v="0"/>
    <n v="52.364754039416397"/>
    <n v="4.8772788106241203"/>
    <x v="1"/>
    <n v="105"/>
    <n v="26"/>
    <n v="151"/>
    <n v="7.13"/>
    <n v="166"/>
    <n v="11211"/>
    <n v="2"/>
    <s v="Amsterdam De Baarsjes - Oud-West"/>
    <s v="Private roomDe Baarsjes - Oud-West"/>
    <n v="2730"/>
    <n v="0.5"/>
  </r>
  <r>
    <s v="Amsterdam"/>
    <n v="17511090"/>
    <x v="0"/>
    <n v="52.369165479654299"/>
    <n v="4.87548450655654"/>
    <x v="1"/>
    <n v="320"/>
    <n v="108"/>
    <n v="5"/>
    <n v="0.34"/>
    <n v="167"/>
    <n v="11213"/>
    <n v="2"/>
    <s v="Amsterdam De Baarsjes - Oud-West"/>
    <s v="Private roomDe Baarsjes - Oud-West"/>
    <n v="34560"/>
    <n v="0.5"/>
  </r>
  <r>
    <s v="Amsterdam"/>
    <n v="17563446"/>
    <x v="0"/>
    <n v="52.369785871409398"/>
    <n v="4.87222804846422"/>
    <x v="1"/>
    <n v="130"/>
    <n v="350"/>
    <n v="67"/>
    <n v="3.2"/>
    <n v="3"/>
    <n v="11249"/>
    <n v="2"/>
    <s v="Amsterdam De Baarsjes - Oud-West"/>
    <s v="Private roomDe Baarsjes - Oud-West"/>
    <n v="45500"/>
    <n v="0.5"/>
  </r>
  <r>
    <s v="Amsterdam"/>
    <n v="17674855"/>
    <x v="0"/>
    <n v="52.359446773753"/>
    <n v="4.8605304895672896"/>
    <x v="1"/>
    <n v="149"/>
    <n v="24"/>
    <n v="85"/>
    <n v="4.1100000000000003"/>
    <n v="330"/>
    <n v="11326"/>
    <n v="2"/>
    <s v="Amsterdam De Baarsjes - Oud-West"/>
    <s v="Private roomDe Baarsjes - Oud-West"/>
    <n v="3576"/>
    <n v="0.5"/>
  </r>
  <r>
    <s v="Amsterdam"/>
    <n v="17679541"/>
    <x v="0"/>
    <n v="52.357615799363401"/>
    <n v="4.8579705315316204"/>
    <x v="1"/>
    <n v="85"/>
    <n v="281"/>
    <n v="119"/>
    <n v="5.68"/>
    <n v="58"/>
    <n v="11332"/>
    <n v="2"/>
    <s v="Amsterdam De Baarsjes - Oud-West"/>
    <s v="Private roomDe Baarsjes - Oud-West"/>
    <n v="23885"/>
    <n v="0.5"/>
  </r>
  <r>
    <s v="Amsterdam"/>
    <n v="17820658"/>
    <x v="0"/>
    <n v="52.366876726942401"/>
    <n v="4.86459641460256"/>
    <x v="1"/>
    <n v="125"/>
    <n v="322"/>
    <n v="88"/>
    <n v="4.33"/>
    <n v="92"/>
    <n v="11410"/>
    <n v="2"/>
    <s v="Amsterdam De Baarsjes - Oud-West"/>
    <s v="Private roomDe Baarsjes - Oud-West"/>
    <n v="40250"/>
    <n v="0.5"/>
  </r>
  <r>
    <s v="Amsterdam"/>
    <n v="18004933"/>
    <x v="0"/>
    <n v="52.3651736819562"/>
    <n v="4.8667066748587997"/>
    <x v="1"/>
    <n v="130"/>
    <n v="204"/>
    <n v="94"/>
    <n v="5.49"/>
    <n v="68"/>
    <n v="11532"/>
    <n v="2"/>
    <s v="Amsterdam De Baarsjes - Oud-West"/>
    <s v="Private roomDe Baarsjes - Oud-West"/>
    <n v="26520"/>
    <n v="0.5"/>
  </r>
  <r>
    <s v="Amsterdam"/>
    <n v="18237619"/>
    <x v="0"/>
    <n v="52.367846961603398"/>
    <n v="4.8638177768203201"/>
    <x v="1"/>
    <n v="79"/>
    <n v="309"/>
    <n v="42"/>
    <n v="2.17"/>
    <n v="17"/>
    <n v="11755"/>
    <n v="2"/>
    <s v="Amsterdam De Baarsjes - Oud-West"/>
    <s v="Private roomDe Baarsjes - Oud-West"/>
    <n v="24411"/>
    <n v="0.5"/>
  </r>
  <r>
    <s v="Amsterdam"/>
    <n v="18557924"/>
    <x v="0"/>
    <n v="52.360992500352602"/>
    <n v="4.85829938606798"/>
    <x v="1"/>
    <n v="159"/>
    <n v="250"/>
    <n v="9"/>
    <n v="0.56999999999999995"/>
    <n v="360"/>
    <n v="12050"/>
    <n v="2"/>
    <s v="Amsterdam De Baarsjes - Oud-West"/>
    <s v="Private roomDe Baarsjes - Oud-West"/>
    <n v="39750"/>
    <n v="0.5"/>
  </r>
  <r>
    <s v="Amsterdam"/>
    <n v="18559901"/>
    <x v="0"/>
    <n v="52.366612051001802"/>
    <n v="4.8737895743111599"/>
    <x v="1"/>
    <n v="190"/>
    <n v="262"/>
    <n v="61"/>
    <n v="3.45"/>
    <n v="296"/>
    <n v="12055"/>
    <n v="2"/>
    <s v="Amsterdam De Baarsjes - Oud-West"/>
    <s v="Private roomDe Baarsjes - Oud-West"/>
    <n v="49780"/>
    <n v="0.5"/>
  </r>
  <r>
    <s v="Amsterdam"/>
    <n v="18572976"/>
    <x v="0"/>
    <n v="52.366950417549603"/>
    <n v="4.8737894856455197"/>
    <x v="1"/>
    <n v="140"/>
    <n v="235"/>
    <n v="8"/>
    <n v="0.55000000000000004"/>
    <n v="282"/>
    <n v="12062"/>
    <n v="2"/>
    <s v="Amsterdam De Baarsjes - Oud-West"/>
    <s v="Private roomDe Baarsjes - Oud-West"/>
    <n v="32900"/>
    <n v="0.5"/>
  </r>
  <r>
    <s v="Amsterdam"/>
    <n v="18573628"/>
    <x v="0"/>
    <n v="52.3665564709991"/>
    <n v="4.8735221928385197"/>
    <x v="1"/>
    <n v="165"/>
    <n v="240"/>
    <n v="41"/>
    <n v="2.17"/>
    <n v="330"/>
    <n v="12063"/>
    <n v="2"/>
    <s v="Amsterdam De Baarsjes - Oud-West"/>
    <s v="Private roomDe Baarsjes - Oud-West"/>
    <n v="39600"/>
    <n v="0.5"/>
  </r>
  <r>
    <s v="Amsterdam"/>
    <n v="18630616"/>
    <x v="0"/>
    <n v="52.370383574518399"/>
    <n v="4.85287291826564"/>
    <x v="1"/>
    <n v="100"/>
    <n v="60"/>
    <n v="22"/>
    <n v="1.23"/>
    <n v="284"/>
    <n v="12118"/>
    <n v="2"/>
    <s v="Amsterdam De Baarsjes - Oud-West"/>
    <s v="Private roomDe Baarsjes - Oud-West"/>
    <n v="6000"/>
    <n v="0.5"/>
  </r>
  <r>
    <s v="Amsterdam"/>
    <n v="18920513"/>
    <x v="0"/>
    <n v="52.369459436389697"/>
    <n v="4.8750794343356603"/>
    <x v="1"/>
    <n v="70"/>
    <n v="268"/>
    <n v="58"/>
    <n v="3.12"/>
    <n v="8"/>
    <n v="12340"/>
    <n v="2"/>
    <s v="Amsterdam De Baarsjes - Oud-West"/>
    <s v="Private roomDe Baarsjes - Oud-West"/>
    <n v="18760"/>
    <n v="0.5"/>
  </r>
  <r>
    <s v="Amsterdam"/>
    <n v="19278681"/>
    <x v="0"/>
    <n v="52.362894821971402"/>
    <n v="4.8548045445088404"/>
    <x v="1"/>
    <n v="59"/>
    <n v="312"/>
    <n v="111"/>
    <n v="6.82"/>
    <n v="68"/>
    <n v="12657"/>
    <n v="2"/>
    <s v="Amsterdam De Baarsjes - Oud-West"/>
    <s v="Private roomDe Baarsjes - Oud-West"/>
    <n v="18408"/>
    <n v="0.5"/>
  </r>
  <r>
    <s v="Amsterdam"/>
    <n v="19300302"/>
    <x v="0"/>
    <n v="52.364578990209601"/>
    <n v="4.8551167352314897"/>
    <x v="1"/>
    <n v="76"/>
    <n v="305"/>
    <n v="100"/>
    <n v="6.1"/>
    <n v="69"/>
    <n v="12673"/>
    <n v="2"/>
    <s v="Amsterdam De Baarsjes - Oud-West"/>
    <s v="Private roomDe Baarsjes - Oud-West"/>
    <n v="23180"/>
    <n v="0.5"/>
  </r>
  <r>
    <s v="Amsterdam"/>
    <n v="20026132"/>
    <x v="0"/>
    <n v="52.366016332797599"/>
    <n v="4.8645908748946001"/>
    <x v="1"/>
    <n v="175"/>
    <n v="27"/>
    <n v="72"/>
    <n v="4.59"/>
    <n v="291"/>
    <n v="13393"/>
    <n v="2"/>
    <s v="Amsterdam De Baarsjes - Oud-West"/>
    <s v="Private roomDe Baarsjes - Oud-West"/>
    <n v="4725"/>
    <n v="0.5"/>
  </r>
  <r>
    <s v="Amsterdam"/>
    <n v="20468518"/>
    <x v="0"/>
    <n v="52.368718992438403"/>
    <n v="4.8734489514007704"/>
    <x v="1"/>
    <n v="81"/>
    <n v="10"/>
    <n v="55"/>
    <n v="3.53"/>
    <n v="44"/>
    <n v="13756"/>
    <n v="2"/>
    <s v="Amsterdam De Baarsjes - Oud-West"/>
    <s v="Private roomDe Baarsjes - Oud-West"/>
    <n v="810"/>
    <n v="0.5"/>
  </r>
  <r>
    <s v="Amsterdam"/>
    <n v="20681799"/>
    <x v="0"/>
    <n v="52.372324580555997"/>
    <n v="4.8534282949679"/>
    <x v="1"/>
    <n v="68"/>
    <n v="322"/>
    <n v="42"/>
    <n v="2.78"/>
    <n v="40"/>
    <n v="13900"/>
    <n v="2"/>
    <s v="Amsterdam De Baarsjes - Oud-West"/>
    <s v="Private roomDe Baarsjes - Oud-West"/>
    <n v="21896"/>
    <n v="0.5"/>
  </r>
  <r>
    <s v="Amsterdam"/>
    <n v="21216480"/>
    <x v="0"/>
    <n v="52.362803993573998"/>
    <n v="4.86714810468251"/>
    <x v="1"/>
    <n v="99"/>
    <n v="297"/>
    <n v="58"/>
    <n v="4.34"/>
    <n v="33"/>
    <n v="14317"/>
    <n v="2"/>
    <s v="Amsterdam De Baarsjes - Oud-West"/>
    <s v="Private roomDe Baarsjes - Oud-West"/>
    <n v="29403"/>
    <n v="0.5"/>
  </r>
  <r>
    <s v="Amsterdam"/>
    <n v="21486402"/>
    <x v="0"/>
    <n v="52.358585685393997"/>
    <n v="4.8614401066491801"/>
    <x v="1"/>
    <n v="89"/>
    <n v="21"/>
    <n v="104"/>
    <n v="8.7200000000000006"/>
    <n v="304"/>
    <n v="14534"/>
    <n v="2"/>
    <s v="Amsterdam De Baarsjes - Oud-West"/>
    <s v="Private roomDe Baarsjes - Oud-West"/>
    <n v="1869"/>
    <n v="0.5"/>
  </r>
  <r>
    <s v="Amsterdam"/>
    <n v="21633099"/>
    <x v="0"/>
    <n v="52.3610552942935"/>
    <n v="4.8671791235030701"/>
    <x v="1"/>
    <n v="105"/>
    <n v="76"/>
    <n v="71"/>
    <n v="5.46"/>
    <n v="71"/>
    <n v="14677"/>
    <n v="2"/>
    <s v="Amsterdam De Baarsjes - Oud-West"/>
    <s v="Private roomDe Baarsjes - Oud-West"/>
    <n v="7980"/>
    <n v="0.5"/>
  </r>
  <r>
    <s v="Amsterdam"/>
    <n v="254104"/>
    <x v="7"/>
    <n v="52.365132466671596"/>
    <n v="4.9083717992884601"/>
    <x v="1"/>
    <n v="145"/>
    <n v="26"/>
    <n v="65"/>
    <n v="1.5"/>
    <n v="306"/>
    <n v="120"/>
    <n v="2"/>
    <s v="Amsterdam Centrum-Oost"/>
    <s v="Private roomCentrum-Oost"/>
    <n v="3770"/>
    <n v="0.5"/>
  </r>
  <r>
    <s v="Amsterdam"/>
    <n v="284319"/>
    <x v="7"/>
    <n v="52.360092579387"/>
    <n v="4.8946118131071801"/>
    <x v="1"/>
    <n v="115"/>
    <n v="21"/>
    <n v="16"/>
    <n v="0.19"/>
    <n v="331"/>
    <n v="146"/>
    <n v="2"/>
    <s v="Amsterdam Centrum-Oost"/>
    <s v="Private roomCentrum-Oost"/>
    <n v="2415"/>
    <n v="0.5"/>
  </r>
  <r>
    <s v="Amsterdam"/>
    <n v="311694"/>
    <x v="7"/>
    <n v="52.361762071894603"/>
    <n v="4.8932145010451702"/>
    <x v="1"/>
    <n v="115"/>
    <n v="17"/>
    <n v="9"/>
    <n v="0.2"/>
    <n v="333"/>
    <n v="172"/>
    <n v="2"/>
    <s v="Amsterdam Centrum-Oost"/>
    <s v="Private roomCentrum-Oost"/>
    <n v="1955"/>
    <n v="0.5"/>
  </r>
  <r>
    <s v="Amsterdam"/>
    <n v="356220"/>
    <x v="7"/>
    <n v="52.359892039549798"/>
    <n v="4.8939661530967804"/>
    <x v="1"/>
    <n v="120"/>
    <n v="217"/>
    <n v="160"/>
    <n v="1.96"/>
    <n v="3"/>
    <n v="190"/>
    <n v="2"/>
    <s v="Amsterdam Centrum-Oost"/>
    <s v="Private roomCentrum-Oost"/>
    <n v="26040"/>
    <n v="0.5"/>
  </r>
  <r>
    <s v="Amsterdam"/>
    <n v="366438"/>
    <x v="7"/>
    <n v="52.368501506194299"/>
    <n v="4.89669285015672"/>
    <x v="1"/>
    <n v="170"/>
    <n v="212"/>
    <n v="394"/>
    <n v="4.8600000000000003"/>
    <n v="160"/>
    <n v="198"/>
    <n v="2"/>
    <s v="Amsterdam Centrum-Oost"/>
    <s v="Private roomCentrum-Oost"/>
    <n v="36040"/>
    <n v="0.5"/>
  </r>
  <r>
    <s v="Amsterdam"/>
    <n v="434097"/>
    <x v="7"/>
    <n v="52.364087742958503"/>
    <n v="4.9220777860012799"/>
    <x v="1"/>
    <n v="82"/>
    <n v="221"/>
    <n v="175"/>
    <n v="2.52"/>
    <n v="29"/>
    <n v="231"/>
    <n v="2"/>
    <s v="Amsterdam Centrum-Oost"/>
    <s v="Private roomCentrum-Oost"/>
    <n v="18122"/>
    <n v="0.5"/>
  </r>
  <r>
    <s v="Amsterdam"/>
    <n v="530136"/>
    <x v="7"/>
    <n v="52.360212500344197"/>
    <n v="4.8993430062175403"/>
    <x v="1"/>
    <n v="55"/>
    <n v="55"/>
    <n v="306"/>
    <n v="3.9"/>
    <n v="329"/>
    <n v="286"/>
    <n v="2"/>
    <s v="Amsterdam Centrum-Oost"/>
    <s v="Private roomCentrum-Oost"/>
    <n v="3025"/>
    <n v="0.5"/>
  </r>
  <r>
    <s v="Amsterdam"/>
    <n v="600983"/>
    <x v="7"/>
    <n v="52.367156100403598"/>
    <n v="4.9268984142753496"/>
    <x v="1"/>
    <n v="90"/>
    <n v="251"/>
    <n v="178"/>
    <n v="2.35"/>
    <n v="113"/>
    <n v="351"/>
    <n v="2"/>
    <s v="Amsterdam Centrum-Oost"/>
    <s v="Private roomCentrum-Oost"/>
    <n v="22590"/>
    <n v="0.5"/>
  </r>
  <r>
    <s v="Amsterdam"/>
    <n v="645568"/>
    <x v="7"/>
    <n v="52.371903105151702"/>
    <n v="4.9014777261975802"/>
    <x v="1"/>
    <n v="175"/>
    <n v="236"/>
    <n v="57"/>
    <n v="1.19"/>
    <n v="130"/>
    <n v="390"/>
    <n v="2"/>
    <s v="Amsterdam Centrum-Oost"/>
    <s v="Private roomCentrum-Oost"/>
    <n v="41300"/>
    <n v="0.5"/>
  </r>
  <r>
    <s v="Amsterdam"/>
    <n v="794322"/>
    <x v="7"/>
    <n v="52.371930192186703"/>
    <n v="4.9037728669237497"/>
    <x v="1"/>
    <n v="150"/>
    <n v="15"/>
    <n v="254"/>
    <n v="3.6"/>
    <n v="171"/>
    <n v="557"/>
    <n v="2"/>
    <s v="Amsterdam Centrum-Oost"/>
    <s v="Private roomCentrum-Oost"/>
    <n v="2250"/>
    <n v="0.5"/>
  </r>
  <r>
    <s v="Amsterdam"/>
    <n v="874076"/>
    <x v="7"/>
    <n v="52.360366883409803"/>
    <n v="4.88996719048047"/>
    <x v="1"/>
    <n v="100"/>
    <n v="65"/>
    <n v="31"/>
    <n v="1.08"/>
    <n v="247"/>
    <n v="638"/>
    <n v="2"/>
    <s v="Amsterdam Centrum-Oost"/>
    <s v="Private roomCentrum-Oost"/>
    <n v="6500"/>
    <n v="0.5"/>
  </r>
  <r>
    <s v="Amsterdam"/>
    <n v="874315"/>
    <x v="7"/>
    <n v="52.361212723455502"/>
    <n v="4.8915525654926197"/>
    <x v="1"/>
    <n v="110"/>
    <n v="302"/>
    <n v="370"/>
    <n v="5.31"/>
    <n v="121"/>
    <n v="639"/>
    <n v="2"/>
    <s v="Amsterdam Centrum-Oost"/>
    <s v="Private roomCentrum-Oost"/>
    <n v="33220"/>
    <n v="0.5"/>
  </r>
  <r>
    <s v="Amsterdam"/>
    <n v="877702"/>
    <x v="7"/>
    <n v="52.362471981668399"/>
    <n v="4.8907262961374904"/>
    <x v="1"/>
    <n v="150"/>
    <n v="97"/>
    <n v="33"/>
    <n v="0.49"/>
    <n v="223"/>
    <n v="643"/>
    <n v="2"/>
    <s v="Amsterdam Centrum-Oost"/>
    <s v="Private roomCentrum-Oost"/>
    <n v="14550"/>
    <n v="0.5"/>
  </r>
  <r>
    <s v="Amsterdam"/>
    <n v="938669"/>
    <x v="7"/>
    <n v="52.360689453487304"/>
    <n v="4.8899102797699099"/>
    <x v="1"/>
    <n v="185"/>
    <n v="219"/>
    <n v="350"/>
    <n v="5.0599999999999996"/>
    <n v="109"/>
    <n v="686"/>
    <n v="2"/>
    <s v="Amsterdam Centrum-Oost"/>
    <s v="Private roomCentrum-Oost"/>
    <n v="40515"/>
    <n v="0.5"/>
  </r>
  <r>
    <s v="Amsterdam"/>
    <n v="1105128"/>
    <x v="7"/>
    <n v="52.374548733237397"/>
    <n v="4.9080874674834796"/>
    <x v="1"/>
    <n v="150"/>
    <n v="18"/>
    <n v="309"/>
    <n v="4.5599999999999996"/>
    <n v="346"/>
    <n v="813"/>
    <n v="2"/>
    <s v="Amsterdam Centrum-Oost"/>
    <s v="Private roomCentrum-Oost"/>
    <n v="2700"/>
    <n v="0.5"/>
  </r>
  <r>
    <s v="Amsterdam"/>
    <n v="2517619"/>
    <x v="7"/>
    <n v="52.3628631563505"/>
    <n v="4.8931287099595204"/>
    <x v="1"/>
    <n v="149"/>
    <n v="292"/>
    <n v="125"/>
    <n v="2.23"/>
    <n v="10"/>
    <n v="1649"/>
    <n v="2"/>
    <s v="Amsterdam Centrum-Oost"/>
    <s v="Private roomCentrum-Oost"/>
    <n v="43508"/>
    <n v="0.5"/>
  </r>
  <r>
    <s v="Amsterdam"/>
    <n v="2611438"/>
    <x v="7"/>
    <n v="52.366917852059501"/>
    <n v="4.9096421425851204"/>
    <x v="1"/>
    <n v="73"/>
    <n v="162"/>
    <n v="350"/>
    <n v="6.13"/>
    <n v="179"/>
    <n v="1691"/>
    <n v="2"/>
    <s v="Amsterdam Centrum-Oost"/>
    <s v="Private roomCentrum-Oost"/>
    <n v="11826"/>
    <n v="0.5"/>
  </r>
  <r>
    <s v="Amsterdam"/>
    <n v="3003987"/>
    <x v="7"/>
    <n v="52.365679343830102"/>
    <n v="4.9117809065686604"/>
    <x v="1"/>
    <n v="115"/>
    <n v="238"/>
    <n v="303"/>
    <n v="5.47"/>
    <n v="181"/>
    <n v="1897"/>
    <n v="2"/>
    <s v="Amsterdam Centrum-Oost"/>
    <s v="Private roomCentrum-Oost"/>
    <n v="27370"/>
    <n v="0.5"/>
  </r>
  <r>
    <s v="Amsterdam"/>
    <n v="3099026"/>
    <x v="7"/>
    <n v="52.364215990238101"/>
    <n v="4.9076797536166801"/>
    <x v="1"/>
    <n v="110"/>
    <n v="49"/>
    <n v="337"/>
    <n v="6.13"/>
    <n v="280"/>
    <n v="1949"/>
    <n v="2"/>
    <s v="Amsterdam Centrum-Oost"/>
    <s v="Private roomCentrum-Oost"/>
    <n v="5390"/>
    <n v="0.5"/>
  </r>
  <r>
    <s v="Amsterdam"/>
    <n v="3320016"/>
    <x v="7"/>
    <n v="52.366729583280303"/>
    <n v="4.9264541910388902"/>
    <x v="1"/>
    <n v="185"/>
    <n v="1"/>
    <n v="35"/>
    <n v="0.84"/>
    <n v="364"/>
    <n v="2088"/>
    <n v="2"/>
    <s v="Amsterdam Centrum-Oost"/>
    <s v="Private roomCentrum-Oost"/>
    <n v="185"/>
    <n v="0.5"/>
  </r>
  <r>
    <s v="Amsterdam"/>
    <n v="3718098"/>
    <x v="7"/>
    <n v="52.3622221714852"/>
    <n v="4.8915707159113504"/>
    <x v="1"/>
    <n v="120"/>
    <n v="168"/>
    <n v="247"/>
    <n v="5.5"/>
    <n v="165"/>
    <n v="2336"/>
    <n v="2"/>
    <s v="Amsterdam Centrum-Oost"/>
    <s v="Private roomCentrum-Oost"/>
    <n v="20160"/>
    <n v="0.5"/>
  </r>
  <r>
    <s v="Amsterdam"/>
    <n v="5691015"/>
    <x v="7"/>
    <n v="52.3767348041928"/>
    <n v="4.9056906352300897"/>
    <x v="1"/>
    <n v="99"/>
    <n v="32"/>
    <n v="123"/>
    <n v="2.79"/>
    <n v="61"/>
    <n v="3364"/>
    <n v="2"/>
    <s v="Amsterdam Centrum-Oost"/>
    <s v="Private roomCentrum-Oost"/>
    <n v="3168"/>
    <n v="0.5"/>
  </r>
  <r>
    <s v="Amsterdam"/>
    <n v="5962744"/>
    <x v="7"/>
    <n v="52.360672168130002"/>
    <n v="4.8953103411027197"/>
    <x v="1"/>
    <n v="80"/>
    <n v="354"/>
    <n v="197"/>
    <n v="4.46"/>
    <n v="21"/>
    <n v="3524"/>
    <n v="2"/>
    <s v="Amsterdam Centrum-Oost"/>
    <s v="Private roomCentrum-Oost"/>
    <n v="28320"/>
    <n v="0.5"/>
  </r>
  <r>
    <s v="Amsterdam"/>
    <n v="6254671"/>
    <x v="7"/>
    <n v="52.362719149957897"/>
    <n v="4.8878032199053303"/>
    <x v="1"/>
    <n v="87"/>
    <n v="17"/>
    <n v="51"/>
    <n v="1.17"/>
    <n v="345"/>
    <n v="3735"/>
    <n v="2"/>
    <s v="Amsterdam Centrum-Oost"/>
    <s v="Private roomCentrum-Oost"/>
    <n v="1479"/>
    <n v="0.5"/>
  </r>
  <r>
    <s v="Amsterdam"/>
    <n v="6359921"/>
    <x v="7"/>
    <n v="52.360345170022399"/>
    <n v="4.9060702579431501"/>
    <x v="1"/>
    <n v="100"/>
    <n v="63"/>
    <n v="153"/>
    <n v="3.93"/>
    <n v="267"/>
    <n v="3816"/>
    <n v="2"/>
    <s v="Amsterdam Centrum-Oost"/>
    <s v="Private roomCentrum-Oost"/>
    <n v="6300"/>
    <n v="0.5"/>
  </r>
  <r>
    <s v="Amsterdam"/>
    <n v="6441294"/>
    <x v="7"/>
    <n v="52.365787896680501"/>
    <n v="4.9075003849555898"/>
    <x v="1"/>
    <n v="169"/>
    <n v="84"/>
    <n v="12"/>
    <n v="0.6"/>
    <n v="341"/>
    <n v="3874"/>
    <n v="2"/>
    <s v="Amsterdam Centrum-Oost"/>
    <s v="Private roomCentrum-Oost"/>
    <n v="14196"/>
    <n v="0.5"/>
  </r>
  <r>
    <s v="Amsterdam"/>
    <n v="6531893"/>
    <x v="7"/>
    <n v="52.369279912531603"/>
    <n v="4.9315052579004099"/>
    <x v="1"/>
    <n v="85"/>
    <n v="240"/>
    <n v="169"/>
    <n v="3.99"/>
    <n v="211"/>
    <n v="3926"/>
    <n v="2"/>
    <s v="Amsterdam Centrum-Oost"/>
    <s v="Private roomCentrum-Oost"/>
    <n v="20400"/>
    <n v="0.5"/>
  </r>
  <r>
    <s v="Amsterdam"/>
    <n v="8187901"/>
    <x v="7"/>
    <n v="52.3629062451256"/>
    <n v="4.8938072587568504"/>
    <x v="1"/>
    <n v="160"/>
    <n v="227"/>
    <n v="215"/>
    <n v="5.5"/>
    <n v="107"/>
    <n v="5007"/>
    <n v="2"/>
    <s v="Amsterdam Centrum-Oost"/>
    <s v="Private roomCentrum-Oost"/>
    <n v="36320"/>
    <n v="0.5"/>
  </r>
  <r>
    <s v="Amsterdam"/>
    <n v="8348686"/>
    <x v="7"/>
    <n v="52.363187456548999"/>
    <n v="4.8922392556471497"/>
    <x v="1"/>
    <n v="105"/>
    <n v="364"/>
    <n v="42"/>
    <n v="1.53"/>
    <n v="4"/>
    <n v="5088"/>
    <n v="2"/>
    <s v="Amsterdam Centrum-Oost"/>
    <s v="Private roomCentrum-Oost"/>
    <n v="38220"/>
    <n v="0.5"/>
  </r>
  <r>
    <s v="Amsterdam"/>
    <n v="8749341"/>
    <x v="7"/>
    <n v="52.373112520846199"/>
    <n v="4.9036870011099101"/>
    <x v="1"/>
    <n v="67"/>
    <n v="255"/>
    <n v="176"/>
    <n v="4.7"/>
    <n v="248"/>
    <n v="5321"/>
    <n v="2"/>
    <s v="Amsterdam Centrum-Oost"/>
    <s v="Private roomCentrum-Oost"/>
    <n v="17085"/>
    <n v="0.5"/>
  </r>
  <r>
    <s v="Amsterdam"/>
    <n v="10716420"/>
    <x v="7"/>
    <n v="52.371070419436499"/>
    <n v="4.9249610641476202"/>
    <x v="1"/>
    <n v="130"/>
    <n v="342"/>
    <n v="51"/>
    <n v="2.36"/>
    <n v="65"/>
    <n v="6464"/>
    <n v="2"/>
    <s v="Amsterdam Centrum-Oost"/>
    <s v="Private roomCentrum-Oost"/>
    <n v="44460"/>
    <n v="0.5"/>
  </r>
  <r>
    <s v="Amsterdam"/>
    <n v="11354028"/>
    <x v="7"/>
    <n v="52.365110101674098"/>
    <n v="4.90605690883402"/>
    <x v="1"/>
    <n v="178"/>
    <n v="2"/>
    <n v="55"/>
    <n v="1.7"/>
    <n v="360"/>
    <n v="6759"/>
    <n v="2"/>
    <s v="Amsterdam Centrum-Oost"/>
    <s v="Private roomCentrum-Oost"/>
    <n v="356"/>
    <n v="0.5"/>
  </r>
  <r>
    <s v="Amsterdam"/>
    <n v="11559158"/>
    <x v="7"/>
    <n v="52.371045334673298"/>
    <n v="4.9079056006764601"/>
    <x v="1"/>
    <n v="160"/>
    <n v="9"/>
    <n v="45"/>
    <n v="1.38"/>
    <n v="364"/>
    <n v="6857"/>
    <n v="2"/>
    <s v="Amsterdam Centrum-Oost"/>
    <s v="Private roomCentrum-Oost"/>
    <n v="1440"/>
    <n v="0.5"/>
  </r>
  <r>
    <s v="Amsterdam"/>
    <n v="11650024"/>
    <x v="7"/>
    <n v="52.365249933649402"/>
    <n v="4.9135020099725999"/>
    <x v="1"/>
    <n v="125"/>
    <n v="106"/>
    <n v="92"/>
    <n v="4.45"/>
    <n v="237"/>
    <n v="6942"/>
    <n v="2"/>
    <s v="Amsterdam Centrum-Oost"/>
    <s v="Private roomCentrum-Oost"/>
    <n v="13250"/>
    <n v="0.5"/>
  </r>
  <r>
    <s v="Amsterdam"/>
    <n v="12145656"/>
    <x v="7"/>
    <n v="52.372154345285203"/>
    <n v="4.9270901945705701"/>
    <x v="1"/>
    <n v="97"/>
    <n v="288"/>
    <n v="70"/>
    <n v="2.39"/>
    <n v="11"/>
    <n v="7191"/>
    <n v="2"/>
    <s v="Amsterdam Centrum-Oost"/>
    <s v="Private roomCentrum-Oost"/>
    <n v="27936"/>
    <n v="0.5"/>
  </r>
  <r>
    <s v="Amsterdam"/>
    <n v="12804908"/>
    <x v="7"/>
    <n v="52.363327712588202"/>
    <n v="4.8923630350635596"/>
    <x v="1"/>
    <n v="105"/>
    <n v="302"/>
    <n v="34"/>
    <n v="1.08"/>
    <n v="51"/>
    <n v="7584"/>
    <n v="2"/>
    <s v="Amsterdam Centrum-Oost"/>
    <s v="Private roomCentrum-Oost"/>
    <n v="31710"/>
    <n v="0.5"/>
  </r>
  <r>
    <s v="Amsterdam"/>
    <n v="12970674"/>
    <x v="7"/>
    <n v="52.3637822313977"/>
    <n v="4.9092368241320496"/>
    <x v="1"/>
    <n v="98"/>
    <n v="251"/>
    <n v="127"/>
    <n v="4.59"/>
    <n v="114"/>
    <n v="7706"/>
    <n v="2"/>
    <s v="Amsterdam Centrum-Oost"/>
    <s v="Private roomCentrum-Oost"/>
    <n v="24598"/>
    <n v="0.5"/>
  </r>
  <r>
    <s v="Amsterdam"/>
    <n v="13272633"/>
    <x v="7"/>
    <n v="52.366852977868703"/>
    <n v="4.9093932623148602"/>
    <x v="1"/>
    <n v="167"/>
    <n v="298"/>
    <n v="71"/>
    <n v="2.34"/>
    <n v="350"/>
    <n v="7991"/>
    <n v="2"/>
    <s v="Amsterdam Centrum-Oost"/>
    <s v="Private roomCentrum-Oost"/>
    <n v="49766"/>
    <n v="0.5"/>
  </r>
  <r>
    <s v="Amsterdam"/>
    <n v="13554855"/>
    <x v="7"/>
    <n v="52.364064736946801"/>
    <n v="4.8840665381417896"/>
    <x v="1"/>
    <n v="64"/>
    <n v="273"/>
    <n v="89"/>
    <n v="2.97"/>
    <n v="188"/>
    <n v="8301"/>
    <n v="2"/>
    <s v="Amsterdam Centrum-Oost"/>
    <s v="Private roomCentrum-Oost"/>
    <n v="17472"/>
    <n v="0.5"/>
  </r>
  <r>
    <s v="Amsterdam"/>
    <n v="13816485"/>
    <x v="7"/>
    <n v="52.3643528972543"/>
    <n v="4.88966162818505"/>
    <x v="1"/>
    <n v="130"/>
    <n v="232"/>
    <n v="20"/>
    <n v="0.71"/>
    <n v="173"/>
    <n v="8610"/>
    <n v="2"/>
    <s v="Amsterdam Centrum-Oost"/>
    <s v="Private roomCentrum-Oost"/>
    <n v="30160"/>
    <n v="0.5"/>
  </r>
  <r>
    <s v="Amsterdam"/>
    <n v="13855236"/>
    <x v="7"/>
    <n v="52.363704034102497"/>
    <n v="4.9204094682503099"/>
    <x v="1"/>
    <n v="150"/>
    <n v="31"/>
    <n v="17"/>
    <n v="0.85"/>
    <n v="249"/>
    <n v="8665"/>
    <n v="2"/>
    <s v="Amsterdam Centrum-Oost"/>
    <s v="Private roomCentrum-Oost"/>
    <n v="4650"/>
    <n v="0.5"/>
  </r>
  <r>
    <s v="Amsterdam"/>
    <n v="13926236"/>
    <x v="7"/>
    <n v="52.363673324041301"/>
    <n v="4.8908532555738704"/>
    <x v="1"/>
    <n v="140"/>
    <n v="302"/>
    <n v="79"/>
    <n v="3.09"/>
    <n v="190"/>
    <n v="8752"/>
    <n v="2"/>
    <s v="Amsterdam Centrum-Oost"/>
    <s v="Private roomCentrum-Oost"/>
    <n v="42280"/>
    <n v="0.5"/>
  </r>
  <r>
    <s v="Amsterdam"/>
    <n v="14568123"/>
    <x v="7"/>
    <n v="52.371754987639001"/>
    <n v="4.9006955938218004"/>
    <x v="1"/>
    <n v="89"/>
    <n v="216"/>
    <n v="131"/>
    <n v="4.71"/>
    <n v="165"/>
    <n v="9367"/>
    <n v="2"/>
    <s v="Amsterdam Centrum-Oost"/>
    <s v="Private roomCentrum-Oost"/>
    <n v="19224"/>
    <n v="0.5"/>
  </r>
  <r>
    <s v="Amsterdam"/>
    <n v="14604039"/>
    <x v="7"/>
    <n v="52.361665112741697"/>
    <n v="4.9044130014177796"/>
    <x v="1"/>
    <n v="160"/>
    <n v="8"/>
    <n v="133"/>
    <n v="4.8"/>
    <n v="310"/>
    <n v="9394"/>
    <n v="2"/>
    <s v="Amsterdam Centrum-Oost"/>
    <s v="Private roomCentrum-Oost"/>
    <n v="1280"/>
    <n v="0.5"/>
  </r>
  <r>
    <s v="Amsterdam"/>
    <n v="15905664"/>
    <x v="7"/>
    <n v="52.360013666198597"/>
    <n v="4.8939495262880897"/>
    <x v="1"/>
    <n v="105"/>
    <n v="232"/>
    <n v="136"/>
    <n v="5.71"/>
    <n v="139"/>
    <n v="10181"/>
    <n v="2"/>
    <s v="Amsterdam Centrum-Oost"/>
    <s v="Private roomCentrum-Oost"/>
    <n v="24360"/>
    <n v="0.5"/>
  </r>
  <r>
    <s v="Amsterdam"/>
    <n v="16249018"/>
    <x v="7"/>
    <n v="52.3636145711734"/>
    <n v="4.88169296150497"/>
    <x v="1"/>
    <n v="120"/>
    <n v="28"/>
    <n v="48"/>
    <n v="2.0499999999999998"/>
    <n v="354"/>
    <n v="10429"/>
    <n v="2"/>
    <s v="Amsterdam Centrum-Oost"/>
    <s v="Private roomCentrum-Oost"/>
    <n v="3360"/>
    <n v="0.5"/>
  </r>
  <r>
    <s v="Amsterdam"/>
    <n v="16687273"/>
    <x v="7"/>
    <n v="52.372232320827102"/>
    <n v="4.9021562044887199"/>
    <x v="1"/>
    <n v="89"/>
    <n v="199"/>
    <n v="118"/>
    <n v="5.24"/>
    <n v="145"/>
    <n v="10748"/>
    <n v="2"/>
    <s v="Amsterdam Centrum-Oost"/>
    <s v="Private roomCentrum-Oost"/>
    <n v="17711"/>
    <n v="0.5"/>
  </r>
  <r>
    <s v="Amsterdam"/>
    <n v="17022435"/>
    <x v="7"/>
    <n v="52.359658628647999"/>
    <n v="4.89545919317887"/>
    <x v="1"/>
    <n v="127"/>
    <n v="318"/>
    <n v="43"/>
    <n v="1.97"/>
    <n v="325"/>
    <n v="10948"/>
    <n v="2"/>
    <s v="Amsterdam Centrum-Oost"/>
    <s v="Private roomCentrum-Oost"/>
    <n v="40386"/>
    <n v="0.5"/>
  </r>
  <r>
    <s v="Amsterdam"/>
    <n v="17119757"/>
    <x v="7"/>
    <n v="52.364634601144999"/>
    <n v="4.9040225824225097"/>
    <x v="1"/>
    <n v="140"/>
    <n v="102"/>
    <n v="56"/>
    <n v="2.61"/>
    <n v="152"/>
    <n v="10979"/>
    <n v="2"/>
    <s v="Amsterdam Centrum-Oost"/>
    <s v="Private roomCentrum-Oost"/>
    <n v="14280"/>
    <n v="0.5"/>
  </r>
  <r>
    <s v="Amsterdam"/>
    <n v="17150944"/>
    <x v="7"/>
    <n v="52.360920485253899"/>
    <n v="4.8926791581211102"/>
    <x v="1"/>
    <n v="225"/>
    <n v="38"/>
    <n v="93"/>
    <n v="4.3899999999999997"/>
    <n v="312"/>
    <n v="11001"/>
    <n v="2"/>
    <s v="Amsterdam Centrum-Oost"/>
    <s v="Private roomCentrum-Oost"/>
    <n v="8550"/>
    <n v="0.5"/>
  </r>
  <r>
    <s v="Amsterdam"/>
    <n v="17312415"/>
    <x v="7"/>
    <n v="52.362323638468801"/>
    <n v="4.89591775357166"/>
    <x v="1"/>
    <n v="87"/>
    <n v="190"/>
    <n v="49"/>
    <n v="2.31"/>
    <n v="144"/>
    <n v="11095"/>
    <n v="2"/>
    <s v="Amsterdam Centrum-Oost"/>
    <s v="Private roomCentrum-Oost"/>
    <n v="16530"/>
    <n v="0.5"/>
  </r>
  <r>
    <s v="Amsterdam"/>
    <n v="17410163"/>
    <x v="7"/>
    <n v="52.362071357557298"/>
    <n v="4.8932610740288798"/>
    <x v="1"/>
    <n v="99"/>
    <n v="316"/>
    <n v="95"/>
    <n v="4.5199999999999996"/>
    <n v="57"/>
    <n v="11141"/>
    <n v="2"/>
    <s v="Amsterdam Centrum-Oost"/>
    <s v="Private roomCentrum-Oost"/>
    <n v="31284"/>
    <n v="0.5"/>
  </r>
  <r>
    <s v="Amsterdam"/>
    <n v="17637617"/>
    <x v="7"/>
    <n v="52.365183302055698"/>
    <n v="4.8917537677056204"/>
    <x v="1"/>
    <n v="140"/>
    <n v="163"/>
    <n v="30"/>
    <n v="1.87"/>
    <n v="190"/>
    <n v="11304"/>
    <n v="2"/>
    <s v="Amsterdam Centrum-Oost"/>
    <s v="Private roomCentrum-Oost"/>
    <n v="22820"/>
    <n v="0.5"/>
  </r>
  <r>
    <s v="Amsterdam"/>
    <n v="18402447"/>
    <x v="7"/>
    <n v="52.361006260499998"/>
    <n v="4.9095855980140604"/>
    <x v="1"/>
    <n v="100"/>
    <n v="18"/>
    <n v="4"/>
    <n v="0.21"/>
    <n v="355"/>
    <n v="11911"/>
    <n v="2"/>
    <s v="Amsterdam Centrum-Oost"/>
    <s v="Private roomCentrum-Oost"/>
    <n v="1800"/>
    <n v="0.5"/>
  </r>
  <r>
    <s v="Amsterdam"/>
    <n v="18454238"/>
    <x v="7"/>
    <n v="52.364504067357799"/>
    <n v="4.8857676787900397"/>
    <x v="1"/>
    <n v="79"/>
    <n v="192"/>
    <n v="86"/>
    <n v="4.46"/>
    <n v="293"/>
    <n v="11955"/>
    <n v="2"/>
    <s v="Amsterdam Centrum-Oost"/>
    <s v="Private roomCentrum-Oost"/>
    <n v="15168"/>
    <n v="0.5"/>
  </r>
  <r>
    <s v="Amsterdam"/>
    <n v="18460097"/>
    <x v="7"/>
    <n v="52.364333007939699"/>
    <n v="4.8841358438446596"/>
    <x v="1"/>
    <n v="79"/>
    <n v="196"/>
    <n v="100"/>
    <n v="5.19"/>
    <n v="337"/>
    <n v="11961"/>
    <n v="2"/>
    <s v="Amsterdam Centrum-Oost"/>
    <s v="Private roomCentrum-Oost"/>
    <n v="15484"/>
    <n v="0.5"/>
  </r>
  <r>
    <s v="Amsterdam"/>
    <n v="18499583"/>
    <x v="7"/>
    <n v="52.364569759421798"/>
    <n v="4.8855580706693198"/>
    <x v="1"/>
    <n v="110"/>
    <n v="345"/>
    <n v="62"/>
    <n v="3.43"/>
    <n v="17"/>
    <n v="12002"/>
    <n v="2"/>
    <s v="Amsterdam Centrum-Oost"/>
    <s v="Private roomCentrum-Oost"/>
    <n v="37950"/>
    <n v="0.5"/>
  </r>
  <r>
    <s v="Amsterdam"/>
    <n v="18659438"/>
    <x v="7"/>
    <n v="52.364451912637101"/>
    <n v="4.8895436388696201"/>
    <x v="1"/>
    <n v="115"/>
    <n v="308"/>
    <n v="97"/>
    <n v="5.9"/>
    <n v="178"/>
    <n v="12132"/>
    <n v="2"/>
    <s v="Amsterdam Centrum-Oost"/>
    <s v="Private roomCentrum-Oost"/>
    <n v="35420"/>
    <n v="0.5"/>
  </r>
  <r>
    <s v="Amsterdam"/>
    <n v="18832250"/>
    <x v="7"/>
    <n v="52.374350499030797"/>
    <n v="4.9036876188097596"/>
    <x v="1"/>
    <n v="128"/>
    <n v="224"/>
    <n v="26"/>
    <n v="1.41"/>
    <n v="353"/>
    <n v="12261"/>
    <n v="2"/>
    <s v="Amsterdam Centrum-Oost"/>
    <s v="Private roomCentrum-Oost"/>
    <n v="28672"/>
    <n v="0.5"/>
  </r>
  <r>
    <s v="Amsterdam"/>
    <n v="19093068"/>
    <x v="7"/>
    <n v="52.364071047219603"/>
    <n v="4.8863600365907303"/>
    <x v="1"/>
    <n v="110"/>
    <n v="351"/>
    <n v="111"/>
    <n v="6.26"/>
    <n v="18"/>
    <n v="12489"/>
    <n v="2"/>
    <s v="Amsterdam Centrum-Oost"/>
    <s v="Private roomCentrum-Oost"/>
    <n v="38610"/>
    <n v="0.5"/>
  </r>
  <r>
    <s v="Amsterdam"/>
    <n v="19166669"/>
    <x v="7"/>
    <n v="52.365600540436702"/>
    <n v="4.8858483343738204"/>
    <x v="1"/>
    <n v="170"/>
    <n v="352"/>
    <n v="105"/>
    <n v="5.95"/>
    <n v="8"/>
    <n v="12548"/>
    <n v="2"/>
    <s v="Amsterdam Centrum-Oost"/>
    <s v="Private roomCentrum-Oost"/>
    <n v="59840"/>
    <n v="0.5"/>
  </r>
  <r>
    <s v="Amsterdam"/>
    <n v="19550631"/>
    <x v="7"/>
    <n v="52.373251478059998"/>
    <n v="4.9033821063350302"/>
    <x v="1"/>
    <n v="125"/>
    <n v="58"/>
    <n v="43"/>
    <n v="2.48"/>
    <n v="183"/>
    <n v="12887"/>
    <n v="2"/>
    <s v="Amsterdam Centrum-Oost"/>
    <s v="Private roomCentrum-Oost"/>
    <n v="7250"/>
    <n v="0.5"/>
  </r>
  <r>
    <s v="Amsterdam"/>
    <n v="19959135"/>
    <x v="7"/>
    <n v="52.371861876862198"/>
    <n v="4.9006260472393901"/>
    <x v="1"/>
    <n v="250"/>
    <n v="266"/>
    <n v="54"/>
    <n v="3.4"/>
    <n v="294"/>
    <n v="13328"/>
    <n v="2"/>
    <s v="Amsterdam Centrum-Oost"/>
    <s v="Private roomCentrum-Oost"/>
    <n v="66500"/>
    <n v="0.5"/>
  </r>
  <r>
    <s v="Amsterdam"/>
    <n v="20315084"/>
    <x v="7"/>
    <n v="52.366161731838197"/>
    <n v="4.8900979194652603"/>
    <x v="1"/>
    <n v="180"/>
    <n v="216"/>
    <n v="56"/>
    <n v="3.78"/>
    <n v="324"/>
    <n v="13661"/>
    <n v="2"/>
    <s v="Amsterdam Centrum-Oost"/>
    <s v="Private roomCentrum-Oost"/>
    <n v="38880"/>
    <n v="0.5"/>
  </r>
  <r>
    <s v="Amsterdam"/>
    <n v="20490866"/>
    <x v="7"/>
    <n v="52.375498472205798"/>
    <n v="4.9028492585271897"/>
    <x v="1"/>
    <n v="135"/>
    <n v="75"/>
    <n v="42"/>
    <n v="2.84"/>
    <n v="326"/>
    <n v="13774"/>
    <n v="2"/>
    <s v="Amsterdam Centrum-Oost"/>
    <s v="Private roomCentrum-Oost"/>
    <n v="10125"/>
    <n v="0.5"/>
  </r>
  <r>
    <s v="Amsterdam"/>
    <n v="20621604"/>
    <x v="7"/>
    <n v="52.372975900150401"/>
    <n v="4.9056309559056404"/>
    <x v="1"/>
    <n v="162"/>
    <n v="211"/>
    <n v="73"/>
    <n v="5.07"/>
    <n v="165"/>
    <n v="13863"/>
    <n v="2"/>
    <s v="Amsterdam Centrum-Oost"/>
    <s v="Private roomCentrum-Oost"/>
    <n v="34182"/>
    <n v="0.5"/>
  </r>
  <r>
    <s v="Amsterdam"/>
    <n v="20909497"/>
    <x v="7"/>
    <n v="52.369199008246099"/>
    <n v="4.8983926549124499"/>
    <x v="1"/>
    <n v="110"/>
    <n v="217"/>
    <n v="81"/>
    <n v="5.55"/>
    <n v="6"/>
    <n v="14071"/>
    <n v="2"/>
    <s v="Amsterdam Centrum-Oost"/>
    <s v="Private roomCentrum-Oost"/>
    <n v="23870"/>
    <n v="0.5"/>
  </r>
  <r>
    <s v="Amsterdam"/>
    <n v="20923339"/>
    <x v="7"/>
    <n v="52.371847204056202"/>
    <n v="4.9035478282352001"/>
    <x v="1"/>
    <n v="129"/>
    <n v="166"/>
    <n v="3"/>
    <n v="0.46"/>
    <n v="13"/>
    <n v="14082"/>
    <n v="2"/>
    <s v="Amsterdam Centrum-Oost"/>
    <s v="Private roomCentrum-Oost"/>
    <n v="21414"/>
    <n v="0.5"/>
  </r>
  <r>
    <s v="Amsterdam"/>
    <n v="20987953"/>
    <x v="7"/>
    <n v="52.359767093104303"/>
    <n v="4.8948310695129802"/>
    <x v="1"/>
    <n v="90"/>
    <n v="354"/>
    <n v="53"/>
    <n v="3.86"/>
    <n v="7"/>
    <n v="14140"/>
    <n v="2"/>
    <s v="Amsterdam Centrum-Oost"/>
    <s v="Private roomCentrum-Oost"/>
    <n v="31860"/>
    <n v="0.5"/>
  </r>
  <r>
    <s v="Amsterdam"/>
    <n v="21155862"/>
    <x v="7"/>
    <n v="52.362385461124703"/>
    <n v="4.9051856772414801"/>
    <x v="1"/>
    <n v="90"/>
    <n v="292"/>
    <n v="52"/>
    <n v="3.7"/>
    <n v="145"/>
    <n v="14268"/>
    <n v="2"/>
    <s v="Amsterdam Centrum-Oost"/>
    <s v="Private roomCentrum-Oost"/>
    <n v="26280"/>
    <n v="0.5"/>
  </r>
  <r>
    <s v="Amsterdam"/>
    <n v="21559692"/>
    <x v="7"/>
    <n v="52.365612581499697"/>
    <n v="4.8861399856552996"/>
    <x v="1"/>
    <n v="190"/>
    <n v="69"/>
    <n v="4"/>
    <n v="0.33"/>
    <n v="333"/>
    <n v="14606"/>
    <n v="2"/>
    <s v="Amsterdam Centrum-Oost"/>
    <s v="Private roomCentrum-Oost"/>
    <n v="13110"/>
    <n v="0.5"/>
  </r>
  <r>
    <s v="Amsterdam"/>
    <n v="21797092"/>
    <x v="7"/>
    <n v="52.364720198474103"/>
    <n v="4.8830095083702298"/>
    <x v="1"/>
    <n v="155"/>
    <n v="30"/>
    <n v="1"/>
    <n v="0.11"/>
    <n v="259"/>
    <n v="14825"/>
    <n v="2"/>
    <s v="Amsterdam Centrum-Oost"/>
    <s v="Private roomCentrum-Oost"/>
    <n v="4650"/>
    <n v="0.5"/>
  </r>
  <r>
    <s v="Amsterdam"/>
    <n v="21976797"/>
    <x v="7"/>
    <n v="52.364597038244497"/>
    <n v="4.9089822878416598"/>
    <x v="1"/>
    <n v="55"/>
    <n v="358"/>
    <n v="64"/>
    <n v="5.3"/>
    <n v="193"/>
    <n v="14980"/>
    <n v="2"/>
    <s v="Amsterdam Centrum-Oost"/>
    <s v="Private roomCentrum-Oost"/>
    <n v="19690"/>
    <n v="0.5"/>
  </r>
  <r>
    <s v="Amsterdam"/>
    <n v="76668"/>
    <x v="2"/>
    <n v="52.388975775889101"/>
    <n v="4.8904320782718704"/>
    <x v="1"/>
    <n v="135"/>
    <n v="169"/>
    <n v="39"/>
    <n v="1.31"/>
    <n v="237"/>
    <n v="50"/>
    <n v="2"/>
    <s v="Amsterdam Westerpark"/>
    <s v="Private roomWesterpark"/>
    <n v="22815"/>
    <n v="0.5"/>
  </r>
  <r>
    <s v="Amsterdam"/>
    <n v="97221"/>
    <x v="8"/>
    <n v="52.349103458307503"/>
    <n v="4.8361122440635604"/>
    <x v="1"/>
    <n v="40"/>
    <n v="14"/>
    <n v="141"/>
    <n v="1.56"/>
    <n v="340"/>
    <n v="59"/>
    <n v="2"/>
    <s v="Amsterdam Slotervaart"/>
    <s v="Private roomSlotervaart"/>
    <n v="560"/>
    <n v="0.5"/>
  </r>
  <r>
    <s v="Amsterdam"/>
    <n v="255809"/>
    <x v="1"/>
    <n v="52.344258306235801"/>
    <n v="4.8872203202804103"/>
    <x v="1"/>
    <n v="150"/>
    <n v="38"/>
    <n v="60"/>
    <n v="0.75"/>
    <n v="102"/>
    <n v="124"/>
    <n v="2"/>
    <s v="Amsterdam De Pijp - Rivierenbuurt"/>
    <s v="Private roomDe Pijp - Rivierenbuurt"/>
    <n v="5700"/>
    <n v="0.5"/>
  </r>
  <r>
    <s v="Amsterdam"/>
    <n v="291752"/>
    <x v="5"/>
    <n v="52.352786473399497"/>
    <n v="4.9125638813796302"/>
    <x v="1"/>
    <n v="89"/>
    <n v="90"/>
    <n v="187"/>
    <n v="2.2200000000000002"/>
    <n v="337"/>
    <n v="151"/>
    <n v="2"/>
    <s v="Amsterdam Oud-Oost"/>
    <s v="Private roomOud-Oost"/>
    <n v="8010"/>
    <n v="0.5"/>
  </r>
  <r>
    <s v="Amsterdam"/>
    <n v="309436"/>
    <x v="12"/>
    <n v="52.399922837596598"/>
    <n v="4.9200001479871602"/>
    <x v="1"/>
    <n v="135"/>
    <n v="11"/>
    <n v="61"/>
    <n v="0.88"/>
    <n v="354"/>
    <n v="168"/>
    <n v="2"/>
    <s v="Amsterdam Oud-Noord"/>
    <s v="Private roomOud-Noord"/>
    <n v="1485"/>
    <n v="0.5"/>
  </r>
  <r>
    <s v="Amsterdam"/>
    <n v="342540"/>
    <x v="9"/>
    <n v="52.356655925934703"/>
    <n v="4.9336551505981197"/>
    <x v="1"/>
    <n v="72"/>
    <n v="20"/>
    <n v="226"/>
    <n v="2.78"/>
    <n v="334"/>
    <n v="184"/>
    <n v="2"/>
    <s v="Amsterdam Watergraafsmeer"/>
    <s v="Private roomWatergraafsmeer"/>
    <n v="1440"/>
    <n v="0.5"/>
  </r>
  <r>
    <s v="Amsterdam"/>
    <n v="349208"/>
    <x v="5"/>
    <n v="52.351351900423701"/>
    <n v="4.9177942864426996"/>
    <x v="1"/>
    <n v="75"/>
    <n v="17"/>
    <n v="81"/>
    <n v="1.05"/>
    <n v="314"/>
    <n v="188"/>
    <n v="2"/>
    <s v="Amsterdam Oud-Oost"/>
    <s v="Private roomOud-Oost"/>
    <n v="1275"/>
    <n v="0.5"/>
  </r>
  <r>
    <s v="Amsterdam"/>
    <n v="446592"/>
    <x v="1"/>
    <n v="52.3585200934493"/>
    <n v="4.9035582561433202"/>
    <x v="1"/>
    <n v="100"/>
    <n v="16"/>
    <n v="184"/>
    <n v="2.31"/>
    <n v="350"/>
    <n v="240"/>
    <n v="2"/>
    <s v="Amsterdam De Pijp - Rivierenbuurt"/>
    <s v="Private roomDe Pijp - Rivierenbuurt"/>
    <n v="1600"/>
    <n v="0.5"/>
  </r>
  <r>
    <s v="Amsterdam"/>
    <n v="481664"/>
    <x v="2"/>
    <n v="52.390384829766901"/>
    <n v="4.8912757425397801"/>
    <x v="1"/>
    <n v="105"/>
    <n v="31"/>
    <n v="362"/>
    <n v="6.04"/>
    <n v="276"/>
    <n v="257"/>
    <n v="2"/>
    <s v="Amsterdam Westerpark"/>
    <s v="Private roomWesterpark"/>
    <n v="3255"/>
    <n v="0.5"/>
  </r>
  <r>
    <s v="Amsterdam"/>
    <n v="515088"/>
    <x v="11"/>
    <n v="52.395497942754901"/>
    <n v="4.9957610246233797"/>
    <x v="1"/>
    <n v="130"/>
    <n v="17"/>
    <n v="1"/>
    <n v="0.22"/>
    <n v="353"/>
    <n v="277"/>
    <n v="2"/>
    <s v="Amsterdam Noord-Oost"/>
    <s v="Private roomNoord-Oost"/>
    <n v="2210"/>
    <n v="0.5"/>
  </r>
  <r>
    <s v="Amsterdam"/>
    <n v="528022"/>
    <x v="2"/>
    <n v="52.391392480346603"/>
    <n v="4.8887377219899903"/>
    <x v="1"/>
    <n v="110"/>
    <n v="44"/>
    <n v="132"/>
    <n v="5"/>
    <n v="302"/>
    <n v="282"/>
    <n v="2"/>
    <s v="Amsterdam Westerpark"/>
    <s v="Private roomWesterpark"/>
    <n v="4840"/>
    <n v="0.5"/>
  </r>
  <r>
    <s v="Amsterdam"/>
    <n v="579851"/>
    <x v="2"/>
    <n v="52.3898161579028"/>
    <n v="4.8842087085059003"/>
    <x v="1"/>
    <n v="129"/>
    <n v="333"/>
    <n v="360"/>
    <n v="4.8"/>
    <n v="52"/>
    <n v="324"/>
    <n v="2"/>
    <s v="Amsterdam Westerpark"/>
    <s v="Private roomWesterpark"/>
    <n v="42957"/>
    <n v="0.5"/>
  </r>
  <r>
    <s v="Amsterdam"/>
    <n v="606871"/>
    <x v="2"/>
    <n v="52.377515153715798"/>
    <n v="4.87057629109428"/>
    <x v="1"/>
    <n v="150"/>
    <n v="20"/>
    <n v="215"/>
    <n v="3.05"/>
    <n v="329"/>
    <n v="354"/>
    <n v="2"/>
    <s v="Amsterdam Westerpark"/>
    <s v="Private roomWesterpark"/>
    <n v="3000"/>
    <n v="0.5"/>
  </r>
  <r>
    <s v="Amsterdam"/>
    <n v="708528"/>
    <x v="1"/>
    <n v="52.355061776945099"/>
    <n v="4.8953140066568297"/>
    <x v="1"/>
    <n v="110"/>
    <n v="293"/>
    <n v="126"/>
    <n v="3.58"/>
    <n v="11"/>
    <n v="460"/>
    <n v="2"/>
    <s v="Amsterdam De Pijp - Rivierenbuurt"/>
    <s v="Private roomDe Pijp - Rivierenbuurt"/>
    <n v="32230"/>
    <n v="0.5"/>
  </r>
  <r>
    <s v="Amsterdam"/>
    <n v="721291"/>
    <x v="2"/>
    <n v="52.377446639401299"/>
    <n v="4.8728876674256103"/>
    <x v="1"/>
    <n v="69"/>
    <n v="59"/>
    <n v="143"/>
    <n v="1.92"/>
    <n v="276"/>
    <n v="471"/>
    <n v="2"/>
    <s v="Amsterdam Westerpark"/>
    <s v="Private roomWesterpark"/>
    <n v="4071"/>
    <n v="0.5"/>
  </r>
  <r>
    <s v="Amsterdam"/>
    <n v="744659"/>
    <x v="5"/>
    <n v="52.356181542291701"/>
    <n v="4.9084457588149704"/>
    <x v="1"/>
    <n v="109"/>
    <n v="34"/>
    <n v="94"/>
    <n v="1.27"/>
    <n v="332"/>
    <n v="503"/>
    <n v="2"/>
    <s v="Amsterdam Oud-Oost"/>
    <s v="Private roomOud-Oost"/>
    <n v="3706"/>
    <n v="0.5"/>
  </r>
  <r>
    <s v="Amsterdam"/>
    <n v="761411"/>
    <x v="11"/>
    <n v="52.399415060290302"/>
    <n v="4.9531064734976802"/>
    <x v="1"/>
    <n v="56"/>
    <n v="7"/>
    <n v="212"/>
    <n v="2.86"/>
    <n v="343"/>
    <n v="526"/>
    <n v="2"/>
    <s v="Amsterdam Noord-Oost"/>
    <s v="Private roomNoord-Oost"/>
    <n v="392"/>
    <n v="0.5"/>
  </r>
  <r>
    <s v="Amsterdam"/>
    <n v="768737"/>
    <x v="2"/>
    <n v="52.379329360254701"/>
    <n v="4.86965570795914"/>
    <x v="1"/>
    <n v="109"/>
    <n v="223"/>
    <n v="227"/>
    <n v="3.37"/>
    <n v="238"/>
    <n v="528"/>
    <n v="2"/>
    <s v="Amsterdam Westerpark"/>
    <s v="Private roomWesterpark"/>
    <n v="24307"/>
    <n v="0.5"/>
  </r>
  <r>
    <s v="Amsterdam"/>
    <n v="771758"/>
    <x v="8"/>
    <n v="52.348325942546097"/>
    <n v="4.8345301456813301"/>
    <x v="1"/>
    <n v="40"/>
    <n v="16"/>
    <n v="134"/>
    <n v="1.96"/>
    <n v="330"/>
    <n v="532"/>
    <n v="2"/>
    <s v="Amsterdam Slotervaart"/>
    <s v="Private roomSlotervaart"/>
    <n v="640"/>
    <n v="0.5"/>
  </r>
  <r>
    <s v="Amsterdam"/>
    <n v="837972"/>
    <x v="10"/>
    <n v="52.348627644827197"/>
    <n v="4.8703265572065302"/>
    <x v="1"/>
    <n v="55"/>
    <n v="336"/>
    <n v="129"/>
    <n v="2.4900000000000002"/>
    <n v="74"/>
    <n v="600"/>
    <n v="2"/>
    <s v="Amsterdam Zuid"/>
    <s v="Private roomZuid"/>
    <n v="18480"/>
    <n v="0.5"/>
  </r>
  <r>
    <s v="Amsterdam"/>
    <n v="858666"/>
    <x v="6"/>
    <n v="52.378566788413401"/>
    <n v="4.9276984660330596"/>
    <x v="1"/>
    <n v="140"/>
    <n v="244"/>
    <n v="346"/>
    <n v="5.0599999999999996"/>
    <n v="53"/>
    <n v="621"/>
    <n v="2"/>
    <s v="Amsterdam Oostelijk Havengebied - Indische Buurt"/>
    <s v="Private roomOostelijk Havengebied - Indische Buurt"/>
    <n v="34160"/>
    <n v="0.5"/>
  </r>
  <r>
    <s v="Amsterdam"/>
    <n v="879986"/>
    <x v="1"/>
    <n v="52.3408779338356"/>
    <n v="4.9102194911694204"/>
    <x v="1"/>
    <n v="89"/>
    <n v="138"/>
    <n v="393"/>
    <n v="5.54"/>
    <n v="209"/>
    <n v="645"/>
    <n v="2"/>
    <s v="Amsterdam De Pijp - Rivierenbuurt"/>
    <s v="Private roomDe Pijp - Rivierenbuurt"/>
    <n v="12282"/>
    <n v="0.5"/>
  </r>
  <r>
    <s v="Amsterdam"/>
    <n v="884329"/>
    <x v="17"/>
    <n v="52.343338052031498"/>
    <n v="4.7877376843232602"/>
    <x v="1"/>
    <n v="125"/>
    <n v="77"/>
    <n v="341"/>
    <n v="4.8"/>
    <n v="226"/>
    <n v="650"/>
    <n v="2"/>
    <s v="Amsterdam De Aker - Nieuw Sloten"/>
    <s v="Private roomDe Aker - Nieuw Sloten"/>
    <n v="9625"/>
    <n v="0.5"/>
  </r>
  <r>
    <s v="Amsterdam"/>
    <n v="900173"/>
    <x v="2"/>
    <n v="52.390397854099803"/>
    <n v="4.8823885353153296"/>
    <x v="1"/>
    <n v="60"/>
    <n v="335"/>
    <n v="22"/>
    <n v="0.54"/>
    <n v="101"/>
    <n v="663"/>
    <n v="2"/>
    <s v="Amsterdam Westerpark"/>
    <s v="Private roomWesterpark"/>
    <n v="20100"/>
    <n v="0.5"/>
  </r>
  <r>
    <s v="Amsterdam"/>
    <n v="906446"/>
    <x v="14"/>
    <n v="52.330715001464498"/>
    <n v="4.8734725707755802"/>
    <x v="1"/>
    <n v="59"/>
    <n v="13"/>
    <n v="243"/>
    <n v="3.56"/>
    <n v="348"/>
    <n v="666"/>
    <n v="2"/>
    <s v="Amsterdam Buitenveldert - Zuidas"/>
    <s v="Private roomBuitenveldert - Zuidas"/>
    <n v="767"/>
    <n v="0.5"/>
  </r>
  <r>
    <s v="Amsterdam"/>
    <n v="920560"/>
    <x v="9"/>
    <n v="52.3555175327622"/>
    <n v="4.9334128517097202"/>
    <x v="1"/>
    <n v="150"/>
    <n v="83"/>
    <n v="64"/>
    <n v="1.62"/>
    <n v="306"/>
    <n v="674"/>
    <n v="2"/>
    <s v="Amsterdam Watergraafsmeer"/>
    <s v="Private roomWatergraafsmeer"/>
    <n v="12450"/>
    <n v="0.5"/>
  </r>
  <r>
    <s v="Amsterdam"/>
    <n v="934060"/>
    <x v="12"/>
    <n v="52.402366671615098"/>
    <n v="4.8971045820036201"/>
    <x v="1"/>
    <n v="440"/>
    <n v="270"/>
    <n v="92"/>
    <n v="1.35"/>
    <n v="141"/>
    <n v="684"/>
    <n v="2"/>
    <s v="Amsterdam Oud-Noord"/>
    <s v="Private roomOud-Noord"/>
    <n v="118800"/>
    <n v="0.5"/>
  </r>
  <r>
    <s v="Amsterdam"/>
    <n v="947437"/>
    <x v="15"/>
    <n v="52.3579063229082"/>
    <n v="4.7954949301597498"/>
    <x v="1"/>
    <n v="75"/>
    <n v="21"/>
    <n v="130"/>
    <n v="2.0299999999999998"/>
    <n v="324"/>
    <n v="693"/>
    <n v="2"/>
    <s v="Amsterdam Osdorp"/>
    <s v="Private roomOsdorp"/>
    <n v="1575"/>
    <n v="0.5"/>
  </r>
  <r>
    <s v="Amsterdam"/>
    <n v="951605"/>
    <x v="16"/>
    <n v="52.362722944300103"/>
    <n v="4.9781442227628103"/>
    <x v="1"/>
    <n v="70"/>
    <n v="83"/>
    <n v="33"/>
    <n v="0.55000000000000004"/>
    <n v="359"/>
    <n v="696"/>
    <n v="2"/>
    <s v="Amsterdam IJburg - Zeeburgereiland"/>
    <s v="Private roomIJburg - Zeeburgereiland"/>
    <n v="5810"/>
    <n v="0.5"/>
  </r>
  <r>
    <s v="Amsterdam"/>
    <n v="969862"/>
    <x v="10"/>
    <n v="52.341124700753703"/>
    <n v="4.8476240297351598"/>
    <x v="1"/>
    <n v="95"/>
    <n v="179"/>
    <n v="132"/>
    <n v="2.0499999999999998"/>
    <n v="326"/>
    <n v="706"/>
    <n v="2"/>
    <s v="Amsterdam Zuid"/>
    <s v="Private roomZuid"/>
    <n v="17005"/>
    <n v="0.5"/>
  </r>
  <r>
    <s v="Amsterdam"/>
    <n v="979866"/>
    <x v="17"/>
    <n v="52.353319948030801"/>
    <n v="4.7854428440961101"/>
    <x v="1"/>
    <n v="38"/>
    <n v="66"/>
    <n v="200"/>
    <n v="2.89"/>
    <n v="319"/>
    <n v="709"/>
    <n v="2"/>
    <s v="Amsterdam De Aker - Nieuw Sloten"/>
    <s v="Private roomDe Aker - Nieuw Sloten"/>
    <n v="2508"/>
    <n v="0.5"/>
  </r>
  <r>
    <s v="Amsterdam"/>
    <n v="1006515"/>
    <x v="2"/>
    <n v="52.379497432523998"/>
    <n v="4.8689578130864097"/>
    <x v="1"/>
    <n v="133"/>
    <n v="140"/>
    <n v="67"/>
    <n v="1.61"/>
    <n v="273"/>
    <n v="722"/>
    <n v="2"/>
    <s v="Amsterdam Westerpark"/>
    <s v="Private roomWesterpark"/>
    <n v="18620"/>
    <n v="0.5"/>
  </r>
  <r>
    <s v="Amsterdam"/>
    <n v="1008006"/>
    <x v="2"/>
    <n v="52.380881840211003"/>
    <n v="4.8694754816291104"/>
    <x v="1"/>
    <n v="99"/>
    <n v="92"/>
    <n v="69"/>
    <n v="1.72"/>
    <n v="304"/>
    <n v="724"/>
    <n v="2"/>
    <s v="Amsterdam Westerpark"/>
    <s v="Private roomWesterpark"/>
    <n v="9108"/>
    <n v="0.5"/>
  </r>
  <r>
    <s v="Amsterdam"/>
    <n v="1008223"/>
    <x v="8"/>
    <n v="52.365612392224698"/>
    <n v="4.8403824985238"/>
    <x v="1"/>
    <n v="59"/>
    <n v="81"/>
    <n v="376"/>
    <n v="5.42"/>
    <n v="245"/>
    <n v="725"/>
    <n v="2"/>
    <s v="Amsterdam Slotervaart"/>
    <s v="Private roomSlotervaart"/>
    <n v="4779"/>
    <n v="0.5"/>
  </r>
  <r>
    <s v="Amsterdam"/>
    <n v="1016999"/>
    <x v="13"/>
    <n v="52.417720838266902"/>
    <n v="4.9056932116219203"/>
    <x v="1"/>
    <n v="57"/>
    <n v="39"/>
    <n v="3"/>
    <n v="0.1"/>
    <n v="206"/>
    <n v="731"/>
    <n v="2"/>
    <s v="Amsterdam Noord-West"/>
    <s v="Private roomNoord-West"/>
    <n v="2223"/>
    <n v="0.5"/>
  </r>
  <r>
    <s v="Amsterdam"/>
    <n v="1025482"/>
    <x v="12"/>
    <n v="52.383418381757402"/>
    <n v="4.9077071753977997"/>
    <x v="1"/>
    <n v="94"/>
    <n v="182"/>
    <n v="440"/>
    <n v="6.36"/>
    <n v="138"/>
    <n v="741"/>
    <n v="2"/>
    <s v="Amsterdam Oud-Noord"/>
    <s v="Private roomOud-Noord"/>
    <n v="17108"/>
    <n v="0.5"/>
  </r>
  <r>
    <s v="Amsterdam"/>
    <n v="1025838"/>
    <x v="5"/>
    <n v="52.352805602672802"/>
    <n v="4.9188232332170596"/>
    <x v="1"/>
    <n v="89"/>
    <n v="29"/>
    <n v="87"/>
    <n v="1.28"/>
    <n v="91"/>
    <n v="743"/>
    <n v="2"/>
    <s v="Amsterdam Oud-Oost"/>
    <s v="Private roomOud-Oost"/>
    <n v="2581"/>
    <n v="0.5"/>
  </r>
  <r>
    <s v="Amsterdam"/>
    <n v="1085426"/>
    <x v="15"/>
    <n v="52.353686893392201"/>
    <n v="4.7956952025819897"/>
    <x v="1"/>
    <n v="55"/>
    <n v="63"/>
    <n v="25"/>
    <n v="0.37"/>
    <n v="361"/>
    <n v="793"/>
    <n v="2"/>
    <s v="Amsterdam Osdorp"/>
    <s v="Private roomOsdorp"/>
    <n v="3465"/>
    <n v="0.5"/>
  </r>
  <r>
    <s v="Amsterdam"/>
    <n v="1100569"/>
    <x v="15"/>
    <n v="52.355792874849101"/>
    <n v="4.7959736837835196"/>
    <x v="1"/>
    <n v="75"/>
    <n v="19"/>
    <n v="142"/>
    <n v="2.25"/>
    <n v="335"/>
    <n v="806"/>
    <n v="2"/>
    <s v="Amsterdam Osdorp"/>
    <s v="Private roomOsdorp"/>
    <n v="1425"/>
    <n v="0.5"/>
  </r>
  <r>
    <s v="Amsterdam"/>
    <n v="1106466"/>
    <x v="18"/>
    <n v="52.304525305717803"/>
    <n v="5.0136163806847902"/>
    <x v="1"/>
    <n v="40"/>
    <n v="17"/>
    <n v="39"/>
    <n v="0.61"/>
    <n v="328"/>
    <n v="815"/>
    <n v="2"/>
    <s v="Amsterdam Gaasperdam - Driemond"/>
    <s v="Private roomGaasperdam - Driemond"/>
    <n v="680"/>
    <n v="0.5"/>
  </r>
  <r>
    <s v="Amsterdam"/>
    <n v="1119311"/>
    <x v="10"/>
    <n v="52.360109747583898"/>
    <n v="4.87770612317229"/>
    <x v="1"/>
    <n v="110"/>
    <n v="257"/>
    <n v="168"/>
    <n v="6.14"/>
    <n v="110"/>
    <n v="827"/>
    <n v="2"/>
    <s v="Amsterdam Zuid"/>
    <s v="Private roomZuid"/>
    <n v="28270"/>
    <n v="0.5"/>
  </r>
  <r>
    <s v="Amsterdam"/>
    <n v="1190057"/>
    <x v="20"/>
    <n v="52.382033915062202"/>
    <n v="4.8312214561166504"/>
    <x v="1"/>
    <n v="45"/>
    <n v="5"/>
    <n v="44"/>
    <n v="0.68"/>
    <n v="356"/>
    <n v="876"/>
    <n v="2"/>
    <s v="Amsterdam Geuzenveld - Slotermeer"/>
    <s v="Private roomGeuzenveld - Slotermeer"/>
    <n v="225"/>
    <n v="0.5"/>
  </r>
  <r>
    <s v="Amsterdam"/>
    <n v="1232048"/>
    <x v="12"/>
    <n v="52.383365344647501"/>
    <n v="4.9093781586732899"/>
    <x v="1"/>
    <n v="74"/>
    <n v="360"/>
    <n v="311"/>
    <n v="4.71"/>
    <n v="115"/>
    <n v="905"/>
    <n v="2"/>
    <s v="Amsterdam Oud-Noord"/>
    <s v="Private roomOud-Noord"/>
    <n v="26640"/>
    <n v="0.5"/>
  </r>
  <r>
    <s v="Amsterdam"/>
    <n v="1232131"/>
    <x v="15"/>
    <n v="52.352308356069102"/>
    <n v="4.7972254022530496"/>
    <x v="1"/>
    <n v="38"/>
    <n v="23"/>
    <n v="72"/>
    <n v="1.0900000000000001"/>
    <n v="303"/>
    <n v="906"/>
    <n v="2"/>
    <s v="Amsterdam Osdorp"/>
    <s v="Private roomOsdorp"/>
    <n v="874"/>
    <n v="0.5"/>
  </r>
  <r>
    <s v="Amsterdam"/>
    <n v="1350096"/>
    <x v="5"/>
    <n v="52.357684800830697"/>
    <n v="4.9214396621730803"/>
    <x v="1"/>
    <n v="123"/>
    <n v="84"/>
    <n v="112"/>
    <n v="1.72"/>
    <n v="273"/>
    <n v="995"/>
    <n v="2"/>
    <s v="Amsterdam Oud-Oost"/>
    <s v="Private roomOud-Oost"/>
    <n v="10332"/>
    <n v="0.5"/>
  </r>
  <r>
    <s v="Amsterdam"/>
    <n v="1350246"/>
    <x v="5"/>
    <n v="52.358071932347698"/>
    <n v="4.9215037386489104"/>
    <x v="1"/>
    <n v="79"/>
    <n v="152"/>
    <n v="145"/>
    <n v="2.31"/>
    <n v="294"/>
    <n v="996"/>
    <n v="2"/>
    <s v="Amsterdam Oud-Oost"/>
    <s v="Private roomOud-Oost"/>
    <n v="12008"/>
    <n v="0.5"/>
  </r>
  <r>
    <s v="Amsterdam"/>
    <n v="1358042"/>
    <x v="11"/>
    <n v="52.382811223011203"/>
    <n v="4.9668947412318101"/>
    <x v="1"/>
    <n v="75"/>
    <n v="50"/>
    <n v="348"/>
    <n v="5.4"/>
    <n v="266"/>
    <n v="1004"/>
    <n v="2"/>
    <s v="Amsterdam Noord-Oost"/>
    <s v="Private roomNoord-Oost"/>
    <n v="3750"/>
    <n v="0.5"/>
  </r>
  <r>
    <s v="Amsterdam"/>
    <n v="1364674"/>
    <x v="4"/>
    <n v="52.375253547960597"/>
    <n v="4.85797988070376"/>
    <x v="1"/>
    <n v="75"/>
    <n v="34"/>
    <n v="160"/>
    <n v="2.44"/>
    <n v="351"/>
    <n v="1012"/>
    <n v="2"/>
    <s v="Amsterdam Bos en Lommer"/>
    <s v="Private roomBos en Lommer"/>
    <n v="2550"/>
    <n v="0.5"/>
  </r>
  <r>
    <s v="Amsterdam"/>
    <n v="1375612"/>
    <x v="11"/>
    <n v="52.395805772608398"/>
    <n v="4.99243864089512"/>
    <x v="1"/>
    <n v="77"/>
    <n v="120"/>
    <n v="98"/>
    <n v="1.51"/>
    <n v="214"/>
    <n v="1023"/>
    <n v="2"/>
    <s v="Amsterdam Noord-Oost"/>
    <s v="Private roomNoord-Oost"/>
    <n v="9240"/>
    <n v="0.5"/>
  </r>
  <r>
    <s v="Amsterdam"/>
    <n v="1402541"/>
    <x v="5"/>
    <n v="52.3646773141271"/>
    <n v="4.92417950866382"/>
    <x v="1"/>
    <n v="78"/>
    <n v="131"/>
    <n v="410"/>
    <n v="6.31"/>
    <n v="235"/>
    <n v="1049"/>
    <n v="2"/>
    <s v="Amsterdam Oud-Oost"/>
    <s v="Private roomOud-Oost"/>
    <n v="10218"/>
    <n v="0.5"/>
  </r>
  <r>
    <s v="Amsterdam"/>
    <n v="1447217"/>
    <x v="4"/>
    <n v="52.376594479871798"/>
    <n v="4.8489977132505198"/>
    <x v="1"/>
    <n v="51"/>
    <n v="62"/>
    <n v="143"/>
    <n v="2.27"/>
    <n v="249"/>
    <n v="1069"/>
    <n v="2"/>
    <s v="Amsterdam Bos en Lommer"/>
    <s v="Private roomBos en Lommer"/>
    <n v="3162"/>
    <n v="0.5"/>
  </r>
  <r>
    <s v="Amsterdam"/>
    <n v="1630438"/>
    <x v="1"/>
    <n v="52.343189466637902"/>
    <n v="4.89346826851712"/>
    <x v="1"/>
    <n v="84"/>
    <n v="84"/>
    <n v="222"/>
    <n v="3.55"/>
    <n v="321"/>
    <n v="1175"/>
    <n v="2"/>
    <s v="Amsterdam De Pijp - Rivierenbuurt"/>
    <s v="Private roomDe Pijp - Rivierenbuurt"/>
    <n v="7056"/>
    <n v="0.5"/>
  </r>
  <r>
    <s v="Amsterdam"/>
    <n v="1708244"/>
    <x v="13"/>
    <n v="52.407790755453"/>
    <n v="4.9011009103002001"/>
    <x v="1"/>
    <n v="79"/>
    <n v="46"/>
    <n v="185"/>
    <n v="3.27"/>
    <n v="283"/>
    <n v="1216"/>
    <n v="2"/>
    <s v="Amsterdam Noord-West"/>
    <s v="Private roomNoord-West"/>
    <n v="3634"/>
    <n v="0.5"/>
  </r>
  <r>
    <s v="Amsterdam"/>
    <n v="1783438"/>
    <x v="1"/>
    <n v="52.344670202879399"/>
    <n v="4.9034114750338604"/>
    <x v="1"/>
    <n v="98"/>
    <n v="203"/>
    <n v="336"/>
    <n v="5.42"/>
    <n v="163"/>
    <n v="1263"/>
    <n v="2"/>
    <s v="Amsterdam De Pijp - Rivierenbuurt"/>
    <s v="Private roomDe Pijp - Rivierenbuurt"/>
    <n v="19894"/>
    <n v="0.5"/>
  </r>
  <r>
    <s v="Amsterdam"/>
    <n v="1796212"/>
    <x v="8"/>
    <n v="52.360261119010502"/>
    <n v="4.8356013679773904"/>
    <x v="1"/>
    <n v="85"/>
    <n v="17"/>
    <n v="254"/>
    <n v="4.07"/>
    <n v="346"/>
    <n v="1273"/>
    <n v="2"/>
    <s v="Amsterdam Slotervaart"/>
    <s v="Private roomSlotervaart"/>
    <n v="1445"/>
    <n v="0.5"/>
  </r>
  <r>
    <s v="Amsterdam"/>
    <n v="1797364"/>
    <x v="8"/>
    <n v="52.359908897763198"/>
    <n v="4.8188587455335696"/>
    <x v="1"/>
    <n v="80"/>
    <n v="59"/>
    <n v="133"/>
    <n v="2.41"/>
    <n v="304"/>
    <n v="1275"/>
    <n v="2"/>
    <s v="Amsterdam Slotervaart"/>
    <s v="Private roomSlotervaart"/>
    <n v="4720"/>
    <n v="0.5"/>
  </r>
  <r>
    <s v="Amsterdam"/>
    <n v="1798944"/>
    <x v="2"/>
    <n v="52.389267979072997"/>
    <n v="4.8868063199926697"/>
    <x v="1"/>
    <n v="69"/>
    <n v="6"/>
    <n v="138"/>
    <n v="2.63"/>
    <n v="351"/>
    <n v="1276"/>
    <n v="2"/>
    <s v="Amsterdam Westerpark"/>
    <s v="Private roomWesterpark"/>
    <n v="414"/>
    <n v="0.5"/>
  </r>
  <r>
    <s v="Amsterdam"/>
    <n v="1859255"/>
    <x v="8"/>
    <n v="52.358229433399501"/>
    <n v="4.8192424935496003"/>
    <x v="1"/>
    <n v="75"/>
    <n v="74"/>
    <n v="190"/>
    <n v="3.48"/>
    <n v="320"/>
    <n v="1313"/>
    <n v="2"/>
    <s v="Amsterdam Slotervaart"/>
    <s v="Private roomSlotervaart"/>
    <n v="5550"/>
    <n v="0.5"/>
  </r>
  <r>
    <s v="Amsterdam"/>
    <n v="1888880"/>
    <x v="8"/>
    <n v="52.365383523536401"/>
    <n v="4.8411324281203303"/>
    <x v="1"/>
    <n v="69"/>
    <n v="292"/>
    <n v="233"/>
    <n v="4.09"/>
    <n v="72"/>
    <n v="1326"/>
    <n v="2"/>
    <s v="Amsterdam Slotervaart"/>
    <s v="Private roomSlotervaart"/>
    <n v="20148"/>
    <n v="0.5"/>
  </r>
  <r>
    <s v="Amsterdam"/>
    <n v="1911182"/>
    <x v="6"/>
    <n v="52.3618749434481"/>
    <n v="4.9337403411643903"/>
    <x v="1"/>
    <n v="78"/>
    <n v="35"/>
    <n v="272"/>
    <n v="4.7699999999999996"/>
    <n v="37"/>
    <n v="1337"/>
    <n v="2"/>
    <s v="Amsterdam Oostelijk Havengebied - Indische Buurt"/>
    <s v="Private roomOostelijk Havengebied - Indische Buurt"/>
    <n v="2730"/>
    <n v="0.5"/>
  </r>
  <r>
    <s v="Amsterdam"/>
    <n v="1933393"/>
    <x v="4"/>
    <n v="52.377822159561397"/>
    <n v="4.8589617396087004"/>
    <x v="1"/>
    <n v="50"/>
    <n v="181"/>
    <n v="64"/>
    <n v="1.1200000000000001"/>
    <n v="12"/>
    <n v="1353"/>
    <n v="2"/>
    <s v="Amsterdam Bos en Lommer"/>
    <s v="Private roomBos en Lommer"/>
    <n v="9050"/>
    <n v="0.5"/>
  </r>
  <r>
    <s v="Amsterdam"/>
    <n v="1933932"/>
    <x v="1"/>
    <n v="52.355104370137198"/>
    <n v="4.8977201275085802"/>
    <x v="1"/>
    <n v="140"/>
    <n v="217"/>
    <n v="47"/>
    <n v="0.78"/>
    <n v="35"/>
    <n v="1355"/>
    <n v="2"/>
    <s v="Amsterdam De Pijp - Rivierenbuurt"/>
    <s v="Private roomDe Pijp - Rivierenbuurt"/>
    <n v="30380"/>
    <n v="0.5"/>
  </r>
  <r>
    <s v="Amsterdam"/>
    <n v="1942156"/>
    <x v="1"/>
    <n v="52.353307798681797"/>
    <n v="4.88997668036418"/>
    <x v="1"/>
    <n v="87"/>
    <n v="64"/>
    <n v="284"/>
    <n v="4.7300000000000004"/>
    <n v="248"/>
    <n v="1361"/>
    <n v="2"/>
    <s v="Amsterdam De Pijp - Rivierenbuurt"/>
    <s v="Private roomDe Pijp - Rivierenbuurt"/>
    <n v="5568"/>
    <n v="0.5"/>
  </r>
  <r>
    <s v="Amsterdam"/>
    <n v="1986095"/>
    <x v="4"/>
    <n v="52.381019417165"/>
    <n v="4.8552755039161104"/>
    <x v="1"/>
    <n v="45"/>
    <n v="297"/>
    <n v="163"/>
    <n v="2.72"/>
    <n v="7"/>
    <n v="1390"/>
    <n v="2"/>
    <s v="Amsterdam Bos en Lommer"/>
    <s v="Private roomBos en Lommer"/>
    <n v="13365"/>
    <n v="0.5"/>
  </r>
  <r>
    <s v="Amsterdam"/>
    <n v="2058590"/>
    <x v="10"/>
    <n v="52.3536915477439"/>
    <n v="4.8798324995540403"/>
    <x v="1"/>
    <n v="85"/>
    <n v="217"/>
    <n v="395"/>
    <n v="6.95"/>
    <n v="158"/>
    <n v="1433"/>
    <n v="2"/>
    <s v="Amsterdam Zuid"/>
    <s v="Private roomZuid"/>
    <n v="18445"/>
    <n v="0.5"/>
  </r>
  <r>
    <s v="Amsterdam"/>
    <n v="2109761"/>
    <x v="8"/>
    <n v="52.358281757192898"/>
    <n v="4.8248651909598497"/>
    <x v="1"/>
    <n v="60"/>
    <n v="255"/>
    <n v="207"/>
    <n v="3.54"/>
    <n v="166"/>
    <n v="1466"/>
    <n v="2"/>
    <s v="Amsterdam Slotervaart"/>
    <s v="Private roomSlotervaart"/>
    <n v="15300"/>
    <n v="0.5"/>
  </r>
  <r>
    <s v="Amsterdam"/>
    <n v="2115161"/>
    <x v="6"/>
    <n v="52.378750082267402"/>
    <n v="4.9393856480413199"/>
    <x v="1"/>
    <n v="119"/>
    <n v="113"/>
    <n v="145"/>
    <n v="5.66"/>
    <n v="109"/>
    <n v="1467"/>
    <n v="2"/>
    <s v="Amsterdam Oostelijk Havengebied - Indische Buurt"/>
    <s v="Private roomOostelijk Havengebied - Indische Buurt"/>
    <n v="13447"/>
    <n v="0.5"/>
  </r>
  <r>
    <s v="Amsterdam"/>
    <n v="2117442"/>
    <x v="6"/>
    <n v="52.376775179513501"/>
    <n v="4.9354932950592296"/>
    <x v="1"/>
    <n v="498"/>
    <n v="287"/>
    <n v="57"/>
    <n v="1.01"/>
    <n v="79"/>
    <n v="1470"/>
    <n v="2"/>
    <s v="Amsterdam Oostelijk Havengebied - Indische Buurt"/>
    <s v="Private roomOostelijk Havengebied - Indische Buurt"/>
    <n v="142926"/>
    <n v="0.5"/>
  </r>
  <r>
    <s v="Amsterdam"/>
    <n v="2193342"/>
    <x v="2"/>
    <n v="52.395991821704797"/>
    <n v="4.880725825172"/>
    <x v="1"/>
    <n v="115"/>
    <n v="17"/>
    <n v="234"/>
    <n v="4.3099999999999996"/>
    <n v="127"/>
    <n v="1513"/>
    <n v="2"/>
    <s v="Amsterdam Westerpark"/>
    <s v="Private roomWesterpark"/>
    <n v="1955"/>
    <n v="0.5"/>
  </r>
  <r>
    <s v="Amsterdam"/>
    <n v="2551330"/>
    <x v="8"/>
    <n v="52.3694159380032"/>
    <n v="4.8368041014252201"/>
    <x v="1"/>
    <n v="100"/>
    <n v="317"/>
    <n v="65"/>
    <n v="1.1399999999999999"/>
    <n v="6"/>
    <n v="1667"/>
    <n v="2"/>
    <s v="Amsterdam Slotervaart"/>
    <s v="Private roomSlotervaart"/>
    <n v="31700"/>
    <n v="0.5"/>
  </r>
  <r>
    <s v="Amsterdam"/>
    <n v="2598862"/>
    <x v="5"/>
    <n v="52.353511928816701"/>
    <n v="4.9166220633753701"/>
    <x v="1"/>
    <n v="80"/>
    <n v="253"/>
    <n v="141"/>
    <n v="2.5"/>
    <n v="212"/>
    <n v="1688"/>
    <n v="2"/>
    <s v="Amsterdam Oud-Oost"/>
    <s v="Private roomOud-Oost"/>
    <n v="20240"/>
    <n v="0.5"/>
  </r>
  <r>
    <s v="Amsterdam"/>
    <n v="2603919"/>
    <x v="10"/>
    <n v="52.354854805355401"/>
    <n v="4.8545042060261796"/>
    <x v="1"/>
    <n v="90"/>
    <n v="262"/>
    <n v="202"/>
    <n v="3.66"/>
    <n v="156"/>
    <n v="1689"/>
    <n v="2"/>
    <s v="Amsterdam Zuid"/>
    <s v="Private roomZuid"/>
    <n v="23580"/>
    <n v="0.5"/>
  </r>
  <r>
    <s v="Amsterdam"/>
    <n v="2622859"/>
    <x v="5"/>
    <n v="52.361521965483398"/>
    <n v="4.9312156284568402"/>
    <x v="1"/>
    <n v="65"/>
    <n v="48"/>
    <n v="166"/>
    <n v="3.14"/>
    <n v="280"/>
    <n v="1692"/>
    <n v="2"/>
    <s v="Amsterdam Oud-Oost"/>
    <s v="Private roomOud-Oost"/>
    <n v="3120"/>
    <n v="0.5"/>
  </r>
  <r>
    <s v="Amsterdam"/>
    <n v="2761156"/>
    <x v="8"/>
    <n v="52.3624375550989"/>
    <n v="4.8430514107480196"/>
    <x v="1"/>
    <n v="50"/>
    <n v="35"/>
    <n v="266"/>
    <n v="4.7"/>
    <n v="135"/>
    <n v="1761"/>
    <n v="2"/>
    <s v="Amsterdam Slotervaart"/>
    <s v="Private roomSlotervaart"/>
    <n v="1750"/>
    <n v="0.5"/>
  </r>
  <r>
    <s v="Amsterdam"/>
    <n v="2763386"/>
    <x v="8"/>
    <n v="52.361042750740303"/>
    <n v="4.8461343916750899"/>
    <x v="1"/>
    <n v="58"/>
    <n v="158"/>
    <n v="204"/>
    <n v="3.61"/>
    <n v="147"/>
    <n v="1764"/>
    <n v="2"/>
    <s v="Amsterdam Slotervaart"/>
    <s v="Private roomSlotervaart"/>
    <n v="9164"/>
    <n v="0.5"/>
  </r>
  <r>
    <s v="Amsterdam"/>
    <n v="2842228"/>
    <x v="11"/>
    <n v="52.393907466197803"/>
    <n v="4.9906830523140098"/>
    <x v="1"/>
    <n v="72"/>
    <n v="118"/>
    <n v="69"/>
    <n v="1.24"/>
    <n v="250"/>
    <n v="1810"/>
    <n v="2"/>
    <s v="Amsterdam Noord-Oost"/>
    <s v="Private roomNoord-Oost"/>
    <n v="8496"/>
    <n v="0.5"/>
  </r>
  <r>
    <s v="Amsterdam"/>
    <n v="2942229"/>
    <x v="21"/>
    <n v="52.3245481423996"/>
    <n v="4.9759684025390998"/>
    <x v="1"/>
    <n v="65"/>
    <n v="139"/>
    <n v="265"/>
    <n v="4.75"/>
    <n v="273"/>
    <n v="1854"/>
    <n v="2"/>
    <s v="Amsterdam Bijlmer-Oost"/>
    <s v="Private roomBijlmer-Oost"/>
    <n v="9035"/>
    <n v="0.5"/>
  </r>
  <r>
    <s v="Amsterdam"/>
    <n v="2956140"/>
    <x v="1"/>
    <n v="52.3563556503181"/>
    <n v="4.9018129754201096"/>
    <x v="1"/>
    <n v="100"/>
    <n v="67"/>
    <n v="242"/>
    <n v="4.34"/>
    <n v="245"/>
    <n v="1862"/>
    <n v="2"/>
    <s v="Amsterdam De Pijp - Rivierenbuurt"/>
    <s v="Private roomDe Pijp - Rivierenbuurt"/>
    <n v="6700"/>
    <n v="0.5"/>
  </r>
  <r>
    <s v="Amsterdam"/>
    <n v="3104186"/>
    <x v="5"/>
    <n v="52.3565831314259"/>
    <n v="4.9172982785819102"/>
    <x v="1"/>
    <n v="69"/>
    <n v="349"/>
    <n v="253"/>
    <n v="4.58"/>
    <n v="307"/>
    <n v="1952"/>
    <n v="2"/>
    <s v="Amsterdam Oud-Oost"/>
    <s v="Private roomOud-Oost"/>
    <n v="24081"/>
    <n v="0.5"/>
  </r>
  <r>
    <s v="Amsterdam"/>
    <n v="3136050"/>
    <x v="1"/>
    <n v="52.357574677657503"/>
    <n v="4.9000463170716699"/>
    <x v="1"/>
    <n v="75"/>
    <n v="347"/>
    <n v="98"/>
    <n v="1.82"/>
    <n v="3"/>
    <n v="1965"/>
    <n v="2"/>
    <s v="Amsterdam De Pijp - Rivierenbuurt"/>
    <s v="Private roomDe Pijp - Rivierenbuurt"/>
    <n v="26025"/>
    <n v="0.5"/>
  </r>
  <r>
    <s v="Amsterdam"/>
    <n v="3172072"/>
    <x v="10"/>
    <n v="52.352844991606801"/>
    <n v="4.8613307380087898"/>
    <x v="1"/>
    <n v="99"/>
    <n v="142"/>
    <n v="119"/>
    <n v="2.25"/>
    <n v="67"/>
    <n v="1997"/>
    <n v="2"/>
    <s v="Amsterdam Zuid"/>
    <s v="Private roomZuid"/>
    <n v="14058"/>
    <n v="0.5"/>
  </r>
  <r>
    <s v="Amsterdam"/>
    <n v="3310738"/>
    <x v="17"/>
    <n v="52.343090239562002"/>
    <n v="4.7957949467756"/>
    <x v="1"/>
    <n v="77"/>
    <n v="86"/>
    <n v="196"/>
    <n v="3.63"/>
    <n v="274"/>
    <n v="2081"/>
    <n v="2"/>
    <s v="Amsterdam De Aker - Nieuw Sloten"/>
    <s v="Private roomDe Aker - Nieuw Sloten"/>
    <n v="6622"/>
    <n v="0.5"/>
  </r>
  <r>
    <s v="Amsterdam"/>
    <n v="3346620"/>
    <x v="11"/>
    <n v="52.399515275184299"/>
    <n v="4.9516451298259003"/>
    <x v="1"/>
    <n v="56"/>
    <n v="4"/>
    <n v="98"/>
    <n v="1.81"/>
    <n v="271"/>
    <n v="2110"/>
    <n v="2"/>
    <s v="Amsterdam Noord-Oost"/>
    <s v="Private roomNoord-Oost"/>
    <n v="224"/>
    <n v="0.5"/>
  </r>
  <r>
    <s v="Amsterdam"/>
    <n v="3661468"/>
    <x v="2"/>
    <n v="52.390099693823501"/>
    <n v="4.8915114047634196"/>
    <x v="1"/>
    <n v="110"/>
    <n v="87"/>
    <n v="58"/>
    <n v="1.33"/>
    <n v="280"/>
    <n v="2303"/>
    <n v="2"/>
    <s v="Amsterdam Westerpark"/>
    <s v="Private roomWesterpark"/>
    <n v="9570"/>
    <n v="0.5"/>
  </r>
  <r>
    <s v="Amsterdam"/>
    <n v="3700218"/>
    <x v="13"/>
    <n v="52.4164488208216"/>
    <n v="4.8998849721295397"/>
    <x v="1"/>
    <n v="80"/>
    <n v="146"/>
    <n v="115"/>
    <n v="2.1800000000000002"/>
    <n v="16"/>
    <n v="2326"/>
    <n v="2"/>
    <s v="Amsterdam Noord-West"/>
    <s v="Private roomNoord-West"/>
    <n v="11680"/>
    <n v="0.5"/>
  </r>
  <r>
    <s v="Amsterdam"/>
    <n v="3761686"/>
    <x v="9"/>
    <n v="52.353557576479403"/>
    <n v="4.9403117018640401"/>
    <x v="1"/>
    <n v="99"/>
    <n v="213"/>
    <n v="149"/>
    <n v="2.85"/>
    <n v="297"/>
    <n v="2369"/>
    <n v="2"/>
    <s v="Amsterdam Watergraafsmeer"/>
    <s v="Private roomWatergraafsmeer"/>
    <n v="21087"/>
    <n v="0.5"/>
  </r>
  <r>
    <s v="Amsterdam"/>
    <n v="3851338"/>
    <x v="10"/>
    <n v="52.351804659600397"/>
    <n v="4.8473519021865403"/>
    <x v="1"/>
    <n v="68"/>
    <n v="18"/>
    <n v="55"/>
    <n v="1.55"/>
    <n v="82"/>
    <n v="2441"/>
    <n v="2"/>
    <s v="Amsterdam Zuid"/>
    <s v="Private roomZuid"/>
    <n v="1224"/>
    <n v="0.5"/>
  </r>
  <r>
    <s v="Amsterdam"/>
    <n v="3926355"/>
    <x v="6"/>
    <n v="52.371509080695901"/>
    <n v="4.9418867742975801"/>
    <x v="1"/>
    <n v="250"/>
    <n v="95"/>
    <n v="120"/>
    <n v="2.31"/>
    <n v="17"/>
    <n v="2494"/>
    <n v="2"/>
    <s v="Amsterdam Oostelijk Havengebied - Indische Buurt"/>
    <s v="Private roomOostelijk Havengebied - Indische Buurt"/>
    <n v="23750"/>
    <n v="0.5"/>
  </r>
  <r>
    <s v="Amsterdam"/>
    <n v="3957639"/>
    <x v="9"/>
    <n v="52.353060244481597"/>
    <n v="4.9271286089389399"/>
    <x v="1"/>
    <n v="100"/>
    <n v="117"/>
    <n v="147"/>
    <n v="2.84"/>
    <n v="241"/>
    <n v="2512"/>
    <n v="2"/>
    <s v="Amsterdam Watergraafsmeer"/>
    <s v="Private roomWatergraafsmeer"/>
    <n v="11700"/>
    <n v="0.5"/>
  </r>
  <r>
    <s v="Amsterdam"/>
    <n v="4140273"/>
    <x v="17"/>
    <n v="52.344011430838201"/>
    <n v="4.7891289015351104"/>
    <x v="1"/>
    <n v="80"/>
    <n v="3"/>
    <n v="57"/>
    <n v="1.1100000000000001"/>
    <n v="190"/>
    <n v="2599"/>
    <n v="2"/>
    <s v="Amsterdam De Aker - Nieuw Sloten"/>
    <s v="Private roomDe Aker - Nieuw Sloten"/>
    <n v="240"/>
    <n v="0.5"/>
  </r>
  <r>
    <s v="Amsterdam"/>
    <n v="4147932"/>
    <x v="9"/>
    <n v="52.354198099072804"/>
    <n v="4.9359728821261202"/>
    <x v="1"/>
    <n v="79"/>
    <n v="23"/>
    <n v="190"/>
    <n v="3.74"/>
    <n v="324"/>
    <n v="2602"/>
    <n v="2"/>
    <s v="Amsterdam Watergraafsmeer"/>
    <s v="Private roomWatergraafsmeer"/>
    <n v="1817"/>
    <n v="0.5"/>
  </r>
  <r>
    <s v="Amsterdam"/>
    <n v="4278312"/>
    <x v="13"/>
    <n v="52.412779980165297"/>
    <n v="4.8935055805955203"/>
    <x v="1"/>
    <n v="80"/>
    <n v="206"/>
    <n v="72"/>
    <n v="2.1800000000000002"/>
    <n v="173"/>
    <n v="2677"/>
    <n v="2"/>
    <s v="Amsterdam Noord-West"/>
    <s v="Private roomNoord-West"/>
    <n v="16480"/>
    <n v="0.5"/>
  </r>
  <r>
    <s v="Amsterdam"/>
    <n v="4282686"/>
    <x v="13"/>
    <n v="52.407160033125301"/>
    <n v="4.9148460367653097"/>
    <x v="1"/>
    <n v="62"/>
    <n v="14"/>
    <n v="255"/>
    <n v="5.33"/>
    <n v="347"/>
    <n v="2680"/>
    <n v="2"/>
    <s v="Amsterdam Noord-West"/>
    <s v="Private roomNoord-West"/>
    <n v="868"/>
    <n v="0.5"/>
  </r>
  <r>
    <s v="Amsterdam"/>
    <n v="4399067"/>
    <x v="12"/>
    <n v="52.389035729331297"/>
    <n v="4.9378984430641397"/>
    <x v="1"/>
    <n v="700"/>
    <n v="80"/>
    <n v="109"/>
    <n v="2.44"/>
    <n v="288"/>
    <n v="2742"/>
    <n v="2"/>
    <s v="Amsterdam Oud-Noord"/>
    <s v="Private roomOud-Noord"/>
    <n v="56000"/>
    <n v="0.5"/>
  </r>
  <r>
    <s v="Amsterdam"/>
    <n v="4461610"/>
    <x v="6"/>
    <n v="52.374037655644699"/>
    <n v="4.9449667017487702"/>
    <x v="1"/>
    <n v="90"/>
    <n v="348"/>
    <n v="89"/>
    <n v="1.99"/>
    <n v="47"/>
    <n v="2776"/>
    <n v="2"/>
    <s v="Amsterdam Oostelijk Havengebied - Indische Buurt"/>
    <s v="Private roomOostelijk Havengebied - Indische Buurt"/>
    <n v="31320"/>
    <n v="0.5"/>
  </r>
  <r>
    <s v="Amsterdam"/>
    <n v="4513665"/>
    <x v="6"/>
    <n v="52.371017975632903"/>
    <n v="4.9405679577085202"/>
    <x v="1"/>
    <n v="100"/>
    <n v="21"/>
    <n v="6"/>
    <n v="0.13"/>
    <n v="231"/>
    <n v="2807"/>
    <n v="2"/>
    <s v="Amsterdam Oostelijk Havengebied - Indische Buurt"/>
    <s v="Private roomOostelijk Havengebied - Indische Buurt"/>
    <n v="2100"/>
    <n v="0.5"/>
  </r>
  <r>
    <s v="Amsterdam"/>
    <n v="4550468"/>
    <x v="10"/>
    <n v="52.350169125957599"/>
    <n v="4.8473561405557604"/>
    <x v="1"/>
    <n v="90"/>
    <n v="13"/>
    <n v="110"/>
    <n v="2.2999999999999998"/>
    <n v="331"/>
    <n v="2825"/>
    <n v="2"/>
    <s v="Amsterdam Zuid"/>
    <s v="Private roomZuid"/>
    <n v="1170"/>
    <n v="0.5"/>
  </r>
  <r>
    <s v="Amsterdam"/>
    <n v="4636051"/>
    <x v="5"/>
    <n v="52.357089120252397"/>
    <n v="4.9071563024019804"/>
    <x v="1"/>
    <n v="100"/>
    <n v="359"/>
    <n v="68"/>
    <n v="1.61"/>
    <n v="3"/>
    <n v="2871"/>
    <n v="2"/>
    <s v="Amsterdam Oud-Oost"/>
    <s v="Private roomOud-Oost"/>
    <n v="35900"/>
    <n v="0.5"/>
  </r>
  <r>
    <s v="Amsterdam"/>
    <n v="4714161"/>
    <x v="1"/>
    <n v="52.353615228621003"/>
    <n v="4.89835340348976"/>
    <x v="1"/>
    <n v="124"/>
    <n v="159"/>
    <n v="231"/>
    <n v="4.82"/>
    <n v="113"/>
    <n v="2909"/>
    <n v="2"/>
    <s v="Amsterdam De Pijp - Rivierenbuurt"/>
    <s v="Private roomDe Pijp - Rivierenbuurt"/>
    <n v="19716"/>
    <n v="0.5"/>
  </r>
  <r>
    <s v="Amsterdam"/>
    <n v="4789122"/>
    <x v="5"/>
    <n v="52.354986456229803"/>
    <n v="4.9249104236066401"/>
    <x v="1"/>
    <n v="65"/>
    <n v="54"/>
    <n v="355"/>
    <n v="8.07"/>
    <n v="49"/>
    <n v="2957"/>
    <n v="2"/>
    <s v="Amsterdam Oud-Oost"/>
    <s v="Private roomOud-Oost"/>
    <n v="3510"/>
    <n v="0.5"/>
  </r>
  <r>
    <s v="Amsterdam"/>
    <n v="4818544"/>
    <x v="1"/>
    <n v="52.356099675240401"/>
    <n v="4.8995528079511397"/>
    <x v="1"/>
    <n v="90"/>
    <n v="110"/>
    <n v="160"/>
    <n v="3.44"/>
    <n v="117"/>
    <n v="2972"/>
    <n v="2"/>
    <s v="Amsterdam De Pijp - Rivierenbuurt"/>
    <s v="Private roomDe Pijp - Rivierenbuurt"/>
    <n v="9900"/>
    <n v="0.5"/>
  </r>
  <r>
    <s v="Amsterdam"/>
    <n v="4892972"/>
    <x v="10"/>
    <n v="52.3550947888263"/>
    <n v="4.8842518246445499"/>
    <x v="1"/>
    <n v="155"/>
    <n v="118"/>
    <n v="64"/>
    <n v="1.34"/>
    <n v="333"/>
    <n v="3016"/>
    <n v="2"/>
    <s v="Amsterdam Zuid"/>
    <s v="Private roomZuid"/>
    <n v="18290"/>
    <n v="0.5"/>
  </r>
  <r>
    <s v="Amsterdam"/>
    <n v="4934237"/>
    <x v="12"/>
    <n v="52.3822298895263"/>
    <n v="4.9125316650207296"/>
    <x v="1"/>
    <n v="99"/>
    <n v="315"/>
    <n v="255"/>
    <n v="5.53"/>
    <n v="74"/>
    <n v="3038"/>
    <n v="2"/>
    <s v="Amsterdam Oud-Noord"/>
    <s v="Private roomOud-Noord"/>
    <n v="31185"/>
    <n v="0.5"/>
  </r>
  <r>
    <s v="Amsterdam"/>
    <n v="5000885"/>
    <x v="8"/>
    <n v="52.346835388005204"/>
    <n v="4.8410405610664897"/>
    <x v="1"/>
    <n v="119"/>
    <n v="18"/>
    <n v="82"/>
    <n v="1.83"/>
    <n v="175"/>
    <n v="3068"/>
    <n v="2"/>
    <s v="Amsterdam Slotervaart"/>
    <s v="Private roomSlotervaart"/>
    <n v="2142"/>
    <n v="0.5"/>
  </r>
  <r>
    <s v="Amsterdam"/>
    <n v="5175976"/>
    <x v="15"/>
    <n v="52.352900489259298"/>
    <n v="4.8131417011370603"/>
    <x v="1"/>
    <n v="65"/>
    <n v="314"/>
    <n v="16"/>
    <n v="0.35"/>
    <n v="34"/>
    <n v="3154"/>
    <n v="2"/>
    <s v="Amsterdam Osdorp"/>
    <s v="Private roomOsdorp"/>
    <n v="20410"/>
    <n v="0.5"/>
  </r>
  <r>
    <s v="Amsterdam"/>
    <n v="5196906"/>
    <x v="2"/>
    <n v="52.386323897166001"/>
    <n v="4.8716532734879596"/>
    <x v="1"/>
    <n v="88"/>
    <n v="40"/>
    <n v="214"/>
    <n v="4.78"/>
    <n v="324"/>
    <n v="3162"/>
    <n v="2"/>
    <s v="Amsterdam Westerpark"/>
    <s v="Private roomWesterpark"/>
    <n v="3520"/>
    <n v="0.5"/>
  </r>
  <r>
    <s v="Amsterdam"/>
    <n v="5300521"/>
    <x v="18"/>
    <n v="52.301163066077102"/>
    <n v="4.9741940167782399"/>
    <x v="1"/>
    <n v="145"/>
    <n v="274"/>
    <n v="32"/>
    <n v="0.74"/>
    <n v="90"/>
    <n v="3202"/>
    <n v="2"/>
    <s v="Amsterdam Gaasperdam - Driemond"/>
    <s v="Private roomGaasperdam - Driemond"/>
    <n v="39730"/>
    <n v="0.5"/>
  </r>
  <r>
    <s v="Amsterdam"/>
    <n v="5312713"/>
    <x v="13"/>
    <n v="52.405578123009803"/>
    <n v="4.9039930664859597"/>
    <x v="1"/>
    <n v="95"/>
    <n v="38"/>
    <n v="60"/>
    <n v="1.34"/>
    <n v="300"/>
    <n v="3206"/>
    <n v="2"/>
    <s v="Amsterdam Noord-West"/>
    <s v="Private roomNoord-West"/>
    <n v="3610"/>
    <n v="0.5"/>
  </r>
  <r>
    <s v="Amsterdam"/>
    <n v="5432591"/>
    <x v="6"/>
    <n v="52.376891102540299"/>
    <n v="4.9295208149067999"/>
    <x v="1"/>
    <n v="65"/>
    <n v="58"/>
    <n v="136"/>
    <n v="3.01"/>
    <n v="256"/>
    <n v="3261"/>
    <n v="2"/>
    <s v="Amsterdam Oostelijk Havengebied - Indische Buurt"/>
    <s v="Private roomOostelijk Havengebied - Indische Buurt"/>
    <n v="3770"/>
    <n v="0.5"/>
  </r>
  <r>
    <s v="Amsterdam"/>
    <n v="5504801"/>
    <x v="5"/>
    <n v="52.355163259911897"/>
    <n v="4.9167482038212"/>
    <x v="1"/>
    <n v="105"/>
    <n v="279"/>
    <n v="122"/>
    <n v="2.72"/>
    <n v="55"/>
    <n v="3290"/>
    <n v="2"/>
    <s v="Amsterdam Oud-Oost"/>
    <s v="Private roomOud-Oost"/>
    <n v="29295"/>
    <n v="0.5"/>
  </r>
  <r>
    <s v="Amsterdam"/>
    <n v="5521050"/>
    <x v="1"/>
    <n v="52.345205785210098"/>
    <n v="4.9017197603726999"/>
    <x v="1"/>
    <n v="70"/>
    <n v="327"/>
    <n v="111"/>
    <n v="2.44"/>
    <n v="13"/>
    <n v="3298"/>
    <n v="2"/>
    <s v="Amsterdam De Pijp - Rivierenbuurt"/>
    <s v="Private roomDe Pijp - Rivierenbuurt"/>
    <n v="22890"/>
    <n v="0.5"/>
  </r>
  <r>
    <s v="Amsterdam"/>
    <n v="5529071"/>
    <x v="5"/>
    <n v="52.358596336912498"/>
    <n v="4.9158996489111297"/>
    <x v="1"/>
    <n v="88"/>
    <n v="282"/>
    <n v="119"/>
    <n v="2.67"/>
    <n v="51"/>
    <n v="3301"/>
    <n v="2"/>
    <s v="Amsterdam Oud-Oost"/>
    <s v="Private roomOud-Oost"/>
    <n v="24816"/>
    <n v="0.5"/>
  </r>
  <r>
    <s v="Amsterdam"/>
    <n v="5577058"/>
    <x v="5"/>
    <n v="52.357972513039698"/>
    <n v="4.9112971881665599"/>
    <x v="1"/>
    <n v="59"/>
    <n v="279"/>
    <n v="147"/>
    <n v="3.27"/>
    <n v="58"/>
    <n v="3317"/>
    <n v="2"/>
    <s v="Amsterdam Oud-Oost"/>
    <s v="Private roomOud-Oost"/>
    <n v="16461"/>
    <n v="0.5"/>
  </r>
  <r>
    <s v="Amsterdam"/>
    <n v="5647050"/>
    <x v="10"/>
    <n v="52.347507598739298"/>
    <n v="4.8770470539052004"/>
    <x v="1"/>
    <n v="88"/>
    <n v="33"/>
    <n v="81"/>
    <n v="1.79"/>
    <n v="300"/>
    <n v="3342"/>
    <n v="2"/>
    <s v="Amsterdam Zuid"/>
    <s v="Private roomZuid"/>
    <n v="2904"/>
    <n v="0.5"/>
  </r>
  <r>
    <s v="Amsterdam"/>
    <n v="5707655"/>
    <x v="11"/>
    <n v="52.404381190610202"/>
    <n v="4.9418181359779503"/>
    <x v="1"/>
    <n v="85"/>
    <n v="33"/>
    <n v="126"/>
    <n v="2.82"/>
    <n v="273"/>
    <n v="3372"/>
    <n v="2"/>
    <s v="Amsterdam Noord-Oost"/>
    <s v="Private roomNoord-Oost"/>
    <n v="2805"/>
    <n v="0.5"/>
  </r>
  <r>
    <s v="Amsterdam"/>
    <n v="5722319"/>
    <x v="12"/>
    <n v="52.384297896441197"/>
    <n v="4.9076889511896304"/>
    <x v="1"/>
    <n v="160"/>
    <n v="282"/>
    <n v="224"/>
    <n v="5.01"/>
    <n v="51"/>
    <n v="3382"/>
    <n v="2"/>
    <s v="Amsterdam Oud-Noord"/>
    <s v="Private roomOud-Noord"/>
    <n v="45120"/>
    <n v="0.5"/>
  </r>
  <r>
    <s v="Amsterdam"/>
    <n v="5757551"/>
    <x v="4"/>
    <n v="52.373980304076298"/>
    <n v="4.8394736352886003"/>
    <x v="1"/>
    <n v="79"/>
    <n v="23"/>
    <n v="195"/>
    <n v="4.3600000000000003"/>
    <n v="337"/>
    <n v="3412"/>
    <n v="2"/>
    <s v="Amsterdam Bos en Lommer"/>
    <s v="Private roomBos en Lommer"/>
    <n v="1817"/>
    <n v="0.5"/>
  </r>
  <r>
    <s v="Amsterdam"/>
    <n v="5809024"/>
    <x v="16"/>
    <n v="52.3521141720801"/>
    <n v="4.9929978514419302"/>
    <x v="1"/>
    <n v="75"/>
    <n v="41"/>
    <n v="137"/>
    <n v="3.06"/>
    <n v="252"/>
    <n v="3432"/>
    <n v="2"/>
    <s v="Amsterdam IJburg - Zeeburgereiland"/>
    <s v="Private roomIJburg - Zeeburgereiland"/>
    <n v="3075"/>
    <n v="0.5"/>
  </r>
  <r>
    <s v="Amsterdam"/>
    <n v="5887152"/>
    <x v="17"/>
    <n v="52.3460926109315"/>
    <n v="4.7944462974483599"/>
    <x v="1"/>
    <n v="85"/>
    <n v="13"/>
    <n v="210"/>
    <n v="4.7699999999999996"/>
    <n v="336"/>
    <n v="3480"/>
    <n v="2"/>
    <s v="Amsterdam De Aker - Nieuw Sloten"/>
    <s v="Private roomDe Aker - Nieuw Sloten"/>
    <n v="1105"/>
    <n v="0.5"/>
  </r>
  <r>
    <s v="Amsterdam"/>
    <n v="5897261"/>
    <x v="11"/>
    <n v="52.411213729914003"/>
    <n v="4.9473213919562404"/>
    <x v="1"/>
    <n v="72"/>
    <n v="120"/>
    <n v="102"/>
    <n v="2.3199999999999998"/>
    <n v="212"/>
    <n v="3482"/>
    <n v="2"/>
    <s v="Amsterdam Noord-Oost"/>
    <s v="Private roomNoord-Oost"/>
    <n v="8640"/>
    <n v="0.5"/>
  </r>
  <r>
    <s v="Amsterdam"/>
    <n v="5922703"/>
    <x v="6"/>
    <n v="52.359849943892897"/>
    <n v="4.9357885220764102"/>
    <x v="1"/>
    <n v="100"/>
    <n v="361"/>
    <n v="77"/>
    <n v="1.73"/>
    <n v="13"/>
    <n v="3500"/>
    <n v="2"/>
    <s v="Amsterdam Oostelijk Havengebied - Indische Buurt"/>
    <s v="Private roomOostelijk Havengebied - Indische Buurt"/>
    <n v="36100"/>
    <n v="0.5"/>
  </r>
  <r>
    <s v="Amsterdam"/>
    <n v="5991024"/>
    <x v="10"/>
    <n v="52.346604408411103"/>
    <n v="4.8783326474738304"/>
    <x v="1"/>
    <n v="79"/>
    <n v="60"/>
    <n v="123"/>
    <n v="2.81"/>
    <n v="300"/>
    <n v="3543"/>
    <n v="2"/>
    <s v="Amsterdam Zuid"/>
    <s v="Private roomZuid"/>
    <n v="4740"/>
    <n v="0.5"/>
  </r>
  <r>
    <s v="Amsterdam"/>
    <n v="6016788"/>
    <x v="12"/>
    <n v="52.386086053062101"/>
    <n v="4.9164635956529699"/>
    <x v="1"/>
    <n v="95"/>
    <n v="207"/>
    <n v="117"/>
    <n v="2.72"/>
    <n v="75"/>
    <n v="3560"/>
    <n v="2"/>
    <s v="Amsterdam Oud-Noord"/>
    <s v="Private roomOud-Noord"/>
    <n v="19665"/>
    <n v="0.5"/>
  </r>
  <r>
    <s v="Amsterdam"/>
    <n v="6123644"/>
    <x v="10"/>
    <n v="52.354252612910898"/>
    <n v="4.8541279426662198"/>
    <x v="1"/>
    <n v="70"/>
    <n v="263"/>
    <n v="91"/>
    <n v="2.94"/>
    <n v="159"/>
    <n v="3647"/>
    <n v="2"/>
    <s v="Amsterdam Zuid"/>
    <s v="Private roomZuid"/>
    <n v="18410"/>
    <n v="0.5"/>
  </r>
  <r>
    <s v="Amsterdam"/>
    <n v="6142913"/>
    <x v="14"/>
    <n v="52.343554577751497"/>
    <n v="4.8728499968753196"/>
    <x v="1"/>
    <n v="104"/>
    <n v="9"/>
    <n v="207"/>
    <n v="4.78"/>
    <n v="348"/>
    <n v="3661"/>
    <n v="2"/>
    <s v="Amsterdam Buitenveldert - Zuidas"/>
    <s v="Private roomBuitenveldert - Zuidas"/>
    <n v="936"/>
    <n v="0.5"/>
  </r>
  <r>
    <s v="Amsterdam"/>
    <n v="6142928"/>
    <x v="14"/>
    <n v="52.3432840390767"/>
    <n v="4.87149551667527"/>
    <x v="1"/>
    <n v="95"/>
    <n v="10"/>
    <n v="182"/>
    <n v="4.16"/>
    <n v="355"/>
    <n v="3662"/>
    <n v="2"/>
    <s v="Amsterdam Buitenveldert - Zuidas"/>
    <s v="Private roomBuitenveldert - Zuidas"/>
    <n v="950"/>
    <n v="0.5"/>
  </r>
  <r>
    <s v="Amsterdam"/>
    <n v="6149840"/>
    <x v="6"/>
    <n v="52.363760462809303"/>
    <n v="4.9402306064010997"/>
    <x v="1"/>
    <n v="90"/>
    <n v="35"/>
    <n v="4"/>
    <n v="0.19"/>
    <n v="74"/>
    <n v="3670"/>
    <n v="2"/>
    <s v="Amsterdam Oostelijk Havengebied - Indische Buurt"/>
    <s v="Private roomOostelijk Havengebied - Indische Buurt"/>
    <n v="3150"/>
    <n v="0.5"/>
  </r>
  <r>
    <s v="Amsterdam"/>
    <n v="6223768"/>
    <x v="13"/>
    <n v="52.420058883551803"/>
    <n v="4.89537474811927"/>
    <x v="1"/>
    <n v="89"/>
    <n v="168"/>
    <n v="188"/>
    <n v="4.29"/>
    <n v="199"/>
    <n v="3711"/>
    <n v="2"/>
    <s v="Amsterdam Noord-West"/>
    <s v="Private roomNoord-West"/>
    <n v="14952"/>
    <n v="0.5"/>
  </r>
  <r>
    <s v="Amsterdam"/>
    <n v="6297466"/>
    <x v="1"/>
    <n v="52.346529446800297"/>
    <n v="4.8914637880790703"/>
    <x v="1"/>
    <n v="249"/>
    <n v="19"/>
    <n v="0"/>
    <m/>
    <n v="294"/>
    <n v="3771"/>
    <n v="2"/>
    <s v="Amsterdam De Pijp - Rivierenbuurt"/>
    <s v="Private roomDe Pijp - Rivierenbuurt"/>
    <n v="4731"/>
    <n v="0.5"/>
  </r>
  <r>
    <s v="Amsterdam"/>
    <n v="6332335"/>
    <x v="17"/>
    <n v="52.3519457728421"/>
    <n v="4.7869348670849901"/>
    <x v="1"/>
    <n v="58"/>
    <n v="57"/>
    <n v="170"/>
    <n v="3.95"/>
    <n v="284"/>
    <n v="3796"/>
    <n v="2"/>
    <s v="Amsterdam De Aker - Nieuw Sloten"/>
    <s v="Private roomDe Aker - Nieuw Sloten"/>
    <n v="3306"/>
    <n v="0.5"/>
  </r>
  <r>
    <s v="Amsterdam"/>
    <n v="6373767"/>
    <x v="1"/>
    <n v="52.352278850778099"/>
    <n v="4.8956733626054296"/>
    <x v="1"/>
    <n v="83"/>
    <n v="214"/>
    <n v="130"/>
    <n v="3.01"/>
    <n v="131"/>
    <n v="3824"/>
    <n v="2"/>
    <s v="Amsterdam De Pijp - Rivierenbuurt"/>
    <s v="Private roomDe Pijp - Rivierenbuurt"/>
    <n v="17762"/>
    <n v="0.5"/>
  </r>
  <r>
    <s v="Amsterdam"/>
    <n v="6556448"/>
    <x v="12"/>
    <n v="52.3887422810337"/>
    <n v="4.9385342067653397"/>
    <x v="1"/>
    <n v="90"/>
    <n v="37"/>
    <n v="154"/>
    <n v="3.68"/>
    <n v="319"/>
    <n v="3952"/>
    <n v="2"/>
    <s v="Amsterdam Oud-Noord"/>
    <s v="Private roomOud-Noord"/>
    <n v="3330"/>
    <n v="0.5"/>
  </r>
  <r>
    <s v="Amsterdam"/>
    <n v="6587565"/>
    <x v="13"/>
    <n v="52.418498878558601"/>
    <n v="4.9014400205702602"/>
    <x v="1"/>
    <n v="95"/>
    <n v="203"/>
    <n v="146"/>
    <n v="3.5"/>
    <n v="165"/>
    <n v="3965"/>
    <n v="2"/>
    <s v="Amsterdam Noord-West"/>
    <s v="Private roomNoord-West"/>
    <n v="19285"/>
    <n v="0.5"/>
  </r>
  <r>
    <s v="Amsterdam"/>
    <n v="6611814"/>
    <x v="11"/>
    <n v="52.413244446115698"/>
    <n v="4.94615285958605"/>
    <x v="1"/>
    <n v="72"/>
    <n v="118"/>
    <n v="57"/>
    <n v="1.34"/>
    <n v="214"/>
    <n v="3985"/>
    <n v="2"/>
    <s v="Amsterdam Noord-Oost"/>
    <s v="Private roomNoord-Oost"/>
    <n v="8496"/>
    <n v="0.5"/>
  </r>
  <r>
    <s v="Amsterdam"/>
    <n v="6963313"/>
    <x v="13"/>
    <n v="52.403801405179998"/>
    <n v="4.9011468378735801"/>
    <x v="1"/>
    <n v="70"/>
    <n v="38"/>
    <n v="33"/>
    <n v="0.79"/>
    <n v="300"/>
    <n v="4220"/>
    <n v="2"/>
    <s v="Amsterdam Noord-West"/>
    <s v="Private roomNoord-West"/>
    <n v="2660"/>
    <n v="0.5"/>
  </r>
  <r>
    <s v="Amsterdam"/>
    <n v="7057789"/>
    <x v="2"/>
    <n v="52.390745918922399"/>
    <n v="4.8916945717147398"/>
    <x v="1"/>
    <n v="125"/>
    <n v="216"/>
    <n v="264"/>
    <n v="6.4"/>
    <n v="177"/>
    <n v="4267"/>
    <n v="2"/>
    <s v="Amsterdam Westerpark"/>
    <s v="Private roomWesterpark"/>
    <n v="27000"/>
    <n v="0.5"/>
  </r>
  <r>
    <s v="Amsterdam"/>
    <n v="7160841"/>
    <x v="11"/>
    <n v="52.406537592875999"/>
    <n v="4.9952377820049003"/>
    <x v="1"/>
    <n v="74"/>
    <n v="118"/>
    <n v="72"/>
    <n v="1.77"/>
    <n v="214"/>
    <n v="4324"/>
    <n v="2"/>
    <s v="Amsterdam Noord-Oost"/>
    <s v="Private roomNoord-Oost"/>
    <n v="8732"/>
    <n v="0.5"/>
  </r>
  <r>
    <s v="Amsterdam"/>
    <n v="7306822"/>
    <x v="13"/>
    <n v="52.407041035938398"/>
    <n v="4.9155310653987403"/>
    <x v="1"/>
    <n v="69"/>
    <n v="37"/>
    <n v="103"/>
    <n v="2.5"/>
    <n v="24"/>
    <n v="4445"/>
    <n v="2"/>
    <s v="Amsterdam Noord-West"/>
    <s v="Private roomNoord-West"/>
    <n v="2553"/>
    <n v="0.5"/>
  </r>
  <r>
    <s v="Amsterdam"/>
    <n v="7332860"/>
    <x v="16"/>
    <n v="52.354367850203097"/>
    <n v="4.99749657153105"/>
    <x v="1"/>
    <n v="50"/>
    <n v="120"/>
    <n v="282"/>
    <n v="6.83"/>
    <n v="209"/>
    <n v="4462"/>
    <n v="2"/>
    <s v="Amsterdam IJburg - Zeeburgereiland"/>
    <s v="Private roomIJburg - Zeeburgereiland"/>
    <n v="6000"/>
    <n v="0.5"/>
  </r>
  <r>
    <s v="Amsterdam"/>
    <n v="7382264"/>
    <x v="16"/>
    <n v="52.354628053697802"/>
    <n v="4.9972722881097997"/>
    <x v="1"/>
    <n v="50"/>
    <n v="123"/>
    <n v="273"/>
    <n v="6.72"/>
    <n v="219"/>
    <n v="4495"/>
    <n v="2"/>
    <s v="Amsterdam IJburg - Zeeburgereiland"/>
    <s v="Private roomIJburg - Zeeburgereiland"/>
    <n v="6150"/>
    <n v="0.5"/>
  </r>
  <r>
    <s v="Amsterdam"/>
    <n v="7982521"/>
    <x v="1"/>
    <n v="52.347397499594202"/>
    <n v="4.9108878924965298"/>
    <x v="1"/>
    <n v="69"/>
    <n v="344"/>
    <n v="136"/>
    <n v="3.41"/>
    <n v="22"/>
    <n v="4901"/>
    <n v="2"/>
    <s v="Amsterdam De Pijp - Rivierenbuurt"/>
    <s v="Private roomDe Pijp - Rivierenbuurt"/>
    <n v="23736"/>
    <n v="0.5"/>
  </r>
  <r>
    <s v="Amsterdam"/>
    <n v="8162552"/>
    <x v="14"/>
    <n v="52.335160590772901"/>
    <n v="4.8570715873643699"/>
    <x v="1"/>
    <n v="80"/>
    <n v="30"/>
    <n v="51"/>
    <n v="2.85"/>
    <n v="39"/>
    <n v="4994"/>
    <n v="2"/>
    <s v="Amsterdam Buitenveldert - Zuidas"/>
    <s v="Private roomBuitenveldert - Zuidas"/>
    <n v="2400"/>
    <n v="0.5"/>
  </r>
  <r>
    <s v="Amsterdam"/>
    <n v="8263903"/>
    <x v="6"/>
    <n v="52.363465626128303"/>
    <n v="4.9326446205873804"/>
    <x v="1"/>
    <n v="65"/>
    <n v="67"/>
    <n v="45"/>
    <n v="1.1499999999999999"/>
    <n v="13"/>
    <n v="5045"/>
    <n v="2"/>
    <s v="Amsterdam Oostelijk Havengebied - Indische Buurt"/>
    <s v="Private roomOostelijk Havengebied - Indische Buurt"/>
    <n v="4355"/>
    <n v="0.5"/>
  </r>
  <r>
    <s v="Amsterdam"/>
    <n v="8368805"/>
    <x v="1"/>
    <n v="52.352817868623099"/>
    <n v="4.9012863818261101"/>
    <x v="1"/>
    <n v="62"/>
    <n v="281"/>
    <n v="85"/>
    <n v="2.2400000000000002"/>
    <n v="33"/>
    <n v="5105"/>
    <n v="2"/>
    <s v="Amsterdam De Pijp - Rivierenbuurt"/>
    <s v="Private roomDe Pijp - Rivierenbuurt"/>
    <n v="17422"/>
    <n v="0.5"/>
  </r>
  <r>
    <s v="Amsterdam"/>
    <n v="8369052"/>
    <x v="1"/>
    <n v="52.354914416075303"/>
    <n v="4.9046312991041701"/>
    <x v="1"/>
    <n v="62"/>
    <n v="320"/>
    <n v="124"/>
    <n v="3.31"/>
    <n v="32"/>
    <n v="5106"/>
    <n v="2"/>
    <s v="Amsterdam De Pijp - Rivierenbuurt"/>
    <s v="Private roomDe Pijp - Rivierenbuurt"/>
    <n v="19840"/>
    <n v="0.5"/>
  </r>
  <r>
    <s v="Amsterdam"/>
    <n v="8559394"/>
    <x v="14"/>
    <n v="52.331901744776303"/>
    <n v="4.85883002774312"/>
    <x v="1"/>
    <n v="95"/>
    <n v="203"/>
    <n v="161"/>
    <n v="5.17"/>
    <n v="162"/>
    <n v="5209"/>
    <n v="2"/>
    <s v="Amsterdam Buitenveldert - Zuidas"/>
    <s v="Private roomBuitenveldert - Zuidas"/>
    <n v="19285"/>
    <n v="0.5"/>
  </r>
  <r>
    <s v="Amsterdam"/>
    <n v="8560237"/>
    <x v="5"/>
    <n v="52.3532239963791"/>
    <n v="4.9118864202643202"/>
    <x v="1"/>
    <n v="85"/>
    <n v="313"/>
    <n v="39"/>
    <n v="1.91"/>
    <n v="67"/>
    <n v="5210"/>
    <n v="2"/>
    <s v="Amsterdam Oud-Oost"/>
    <s v="Private roomOud-Oost"/>
    <n v="26605"/>
    <n v="0.5"/>
  </r>
  <r>
    <s v="Amsterdam"/>
    <n v="8645335"/>
    <x v="5"/>
    <n v="52.358698659320297"/>
    <n v="4.9074771655085101"/>
    <x v="1"/>
    <n v="126"/>
    <n v="243"/>
    <n v="62"/>
    <n v="1.6"/>
    <n v="170"/>
    <n v="5262"/>
    <n v="2"/>
    <s v="Amsterdam Oud-Oost"/>
    <s v="Private roomOud-Oost"/>
    <n v="30618"/>
    <n v="0.5"/>
  </r>
  <r>
    <s v="Amsterdam"/>
    <n v="8660262"/>
    <x v="1"/>
    <n v="52.341999526111699"/>
    <n v="4.9030227231648897"/>
    <x v="1"/>
    <n v="79"/>
    <n v="135"/>
    <n v="165"/>
    <n v="4.26"/>
    <n v="255"/>
    <n v="5270"/>
    <n v="2"/>
    <s v="Amsterdam De Pijp - Rivierenbuurt"/>
    <s v="Private roomDe Pijp - Rivierenbuurt"/>
    <n v="10665"/>
    <n v="0.5"/>
  </r>
  <r>
    <s v="Amsterdam"/>
    <n v="8759061"/>
    <x v="10"/>
    <n v="52.361117911587002"/>
    <n v="4.8813145801064097"/>
    <x v="1"/>
    <n v="270"/>
    <n v="24"/>
    <n v="6"/>
    <n v="0.21"/>
    <n v="348"/>
    <n v="5328"/>
    <n v="2"/>
    <s v="Amsterdam Zuid"/>
    <s v="Private roomZuid"/>
    <n v="6480"/>
    <n v="0.5"/>
  </r>
  <r>
    <s v="Amsterdam"/>
    <n v="8792547"/>
    <x v="20"/>
    <n v="52.383282666209197"/>
    <n v="4.8137750605595002"/>
    <x v="1"/>
    <n v="85"/>
    <n v="281"/>
    <n v="64"/>
    <n v="1.79"/>
    <n v="83"/>
    <n v="5354"/>
    <n v="2"/>
    <s v="Amsterdam Geuzenveld - Slotermeer"/>
    <s v="Private roomGeuzenveld - Slotermeer"/>
    <n v="23885"/>
    <n v="0.5"/>
  </r>
  <r>
    <s v="Amsterdam"/>
    <n v="8877094"/>
    <x v="9"/>
    <n v="52.349154709046701"/>
    <n v="4.9416671371245604"/>
    <x v="1"/>
    <n v="85"/>
    <n v="147"/>
    <n v="25"/>
    <n v="0.66"/>
    <n v="19"/>
    <n v="5396"/>
    <n v="2"/>
    <s v="Amsterdam Watergraafsmeer"/>
    <s v="Private roomWatergraafsmeer"/>
    <n v="12495"/>
    <n v="0.5"/>
  </r>
  <r>
    <s v="Amsterdam"/>
    <n v="8946277"/>
    <x v="1"/>
    <n v="52.345467405558701"/>
    <n v="4.9015140463311599"/>
    <x v="1"/>
    <n v="74"/>
    <n v="211"/>
    <n v="138"/>
    <n v="3.87"/>
    <n v="151"/>
    <n v="5425"/>
    <n v="2"/>
    <s v="Amsterdam De Pijp - Rivierenbuurt"/>
    <s v="Private roomDe Pijp - Rivierenbuurt"/>
    <n v="15614"/>
    <n v="0.5"/>
  </r>
  <r>
    <s v="Amsterdam"/>
    <n v="9115414"/>
    <x v="21"/>
    <n v="52.320937677894797"/>
    <n v="4.9877336613195897"/>
    <x v="1"/>
    <n v="60"/>
    <n v="200"/>
    <n v="9"/>
    <n v="0.25"/>
    <n v="126"/>
    <n v="5526"/>
    <n v="2"/>
    <s v="Amsterdam Bijlmer-Oost"/>
    <s v="Private roomBijlmer-Oost"/>
    <n v="12000"/>
    <n v="0.5"/>
  </r>
  <r>
    <s v="Amsterdam"/>
    <n v="9151127"/>
    <x v="10"/>
    <n v="52.350523346486199"/>
    <n v="4.85380714980211"/>
    <x v="1"/>
    <n v="125"/>
    <n v="301"/>
    <n v="3"/>
    <n v="0.16"/>
    <n v="37"/>
    <n v="5550"/>
    <n v="2"/>
    <s v="Amsterdam Zuid"/>
    <s v="Private roomZuid"/>
    <n v="37625"/>
    <n v="0.5"/>
  </r>
  <r>
    <s v="Amsterdam"/>
    <n v="9223993"/>
    <x v="2"/>
    <n v="52.377234938075198"/>
    <n v="4.8718289669622097"/>
    <x v="1"/>
    <n v="95"/>
    <n v="78"/>
    <n v="207"/>
    <n v="5.52"/>
    <n v="300"/>
    <n v="5599"/>
    <n v="2"/>
    <s v="Amsterdam Westerpark"/>
    <s v="Private roomWesterpark"/>
    <n v="7410"/>
    <n v="0.5"/>
  </r>
  <r>
    <s v="Amsterdam"/>
    <n v="9248684"/>
    <x v="11"/>
    <n v="52.395027399869797"/>
    <n v="4.9533315327949099"/>
    <x v="1"/>
    <n v="45"/>
    <n v="20"/>
    <n v="37"/>
    <n v="0.99"/>
    <n v="308"/>
    <n v="5616"/>
    <n v="2"/>
    <s v="Amsterdam Noord-Oost"/>
    <s v="Private roomNoord-Oost"/>
    <n v="900"/>
    <n v="0.5"/>
  </r>
  <r>
    <s v="Amsterdam"/>
    <n v="9343949"/>
    <x v="5"/>
    <n v="52.351261815104898"/>
    <n v="4.9130641006037097"/>
    <x v="1"/>
    <n v="50"/>
    <n v="195"/>
    <n v="85"/>
    <n v="2.73"/>
    <n v="226"/>
    <n v="5683"/>
    <n v="2"/>
    <s v="Amsterdam Oud-Oost"/>
    <s v="Private roomOud-Oost"/>
    <n v="9750"/>
    <n v="0.5"/>
  </r>
  <r>
    <s v="Amsterdam"/>
    <n v="9403324"/>
    <x v="16"/>
    <n v="52.358083810975401"/>
    <n v="4.9979703560268396"/>
    <x v="1"/>
    <n v="65"/>
    <n v="336"/>
    <n v="79"/>
    <n v="2.12"/>
    <n v="91"/>
    <n v="5725"/>
    <n v="2"/>
    <s v="Amsterdam IJburg - Zeeburgereiland"/>
    <s v="Private roomIJburg - Zeeburgereiland"/>
    <n v="21840"/>
    <n v="0.5"/>
  </r>
  <r>
    <s v="Amsterdam"/>
    <n v="9410136"/>
    <x v="6"/>
    <n v="52.372294818639197"/>
    <n v="4.9487656228657597"/>
    <x v="1"/>
    <n v="90"/>
    <n v="233"/>
    <n v="190"/>
    <n v="5.27"/>
    <n v="137"/>
    <n v="5729"/>
    <n v="2"/>
    <s v="Amsterdam Oostelijk Havengebied - Indische Buurt"/>
    <s v="Private roomOostelijk Havengebied - Indische Buurt"/>
    <n v="20970"/>
    <n v="0.5"/>
  </r>
  <r>
    <s v="Amsterdam"/>
    <n v="9613135"/>
    <x v="13"/>
    <n v="52.413104311238399"/>
    <n v="4.8817245703901202"/>
    <x v="1"/>
    <n v="48"/>
    <n v="191"/>
    <n v="40"/>
    <n v="1.29"/>
    <n v="50"/>
    <n v="5860"/>
    <n v="2"/>
    <s v="Amsterdam Noord-West"/>
    <s v="Private roomNoord-West"/>
    <n v="9168"/>
    <n v="0.5"/>
  </r>
  <r>
    <s v="Amsterdam"/>
    <n v="9629640"/>
    <x v="17"/>
    <n v="52.344221427506199"/>
    <n v="4.7916224693904601"/>
    <x v="1"/>
    <n v="80"/>
    <n v="11"/>
    <n v="180"/>
    <n v="5.04"/>
    <n v="352"/>
    <n v="5869"/>
    <n v="2"/>
    <s v="Amsterdam De Aker - Nieuw Sloten"/>
    <s v="Private roomDe Aker - Nieuw Sloten"/>
    <n v="880"/>
    <n v="0.5"/>
  </r>
  <r>
    <s v="Amsterdam"/>
    <n v="9641233"/>
    <x v="10"/>
    <n v="52.341156965972999"/>
    <n v="4.84422320570786"/>
    <x v="1"/>
    <n v="100"/>
    <n v="364"/>
    <n v="12"/>
    <n v="0.61"/>
    <n v="288"/>
    <n v="5874"/>
    <n v="2"/>
    <s v="Amsterdam Zuid"/>
    <s v="Private roomZuid"/>
    <n v="36400"/>
    <n v="0.5"/>
  </r>
  <r>
    <s v="Amsterdam"/>
    <n v="9695313"/>
    <x v="1"/>
    <n v="52.354404665335501"/>
    <n v="4.8901935269518697"/>
    <x v="1"/>
    <n v="60"/>
    <n v="32"/>
    <n v="59"/>
    <n v="1.65"/>
    <n v="280"/>
    <n v="5905"/>
    <n v="2"/>
    <s v="Amsterdam De Pijp - Rivierenbuurt"/>
    <s v="Private roomDe Pijp - Rivierenbuurt"/>
    <n v="1920"/>
    <n v="0.5"/>
  </r>
  <r>
    <s v="Amsterdam"/>
    <n v="9827642"/>
    <x v="17"/>
    <n v="52.344183904357003"/>
    <n v="4.7883208033965996"/>
    <x v="1"/>
    <n v="70"/>
    <n v="69"/>
    <n v="101"/>
    <n v="3.01"/>
    <n v="177"/>
    <n v="5988"/>
    <n v="2"/>
    <s v="Amsterdam De Aker - Nieuw Sloten"/>
    <s v="Private roomDe Aker - Nieuw Sloten"/>
    <n v="4830"/>
    <n v="0.5"/>
  </r>
  <r>
    <s v="Amsterdam"/>
    <n v="9840298"/>
    <x v="17"/>
    <n v="52.343318043565901"/>
    <n v="4.7893913934401704"/>
    <x v="1"/>
    <n v="70"/>
    <n v="72"/>
    <n v="134"/>
    <n v="3.76"/>
    <n v="271"/>
    <n v="5997"/>
    <n v="2"/>
    <s v="Amsterdam De Aker - Nieuw Sloten"/>
    <s v="Private roomDe Aker - Nieuw Sloten"/>
    <n v="5040"/>
    <n v="0.5"/>
  </r>
  <r>
    <s v="Amsterdam"/>
    <n v="9856078"/>
    <x v="10"/>
    <n v="52.346676486076802"/>
    <n v="4.86220817772967"/>
    <x v="1"/>
    <n v="68"/>
    <n v="267"/>
    <n v="146"/>
    <n v="4.17"/>
    <n v="43"/>
    <n v="6012"/>
    <n v="2"/>
    <s v="Amsterdam Zuid"/>
    <s v="Private roomZuid"/>
    <n v="18156"/>
    <n v="0.5"/>
  </r>
  <r>
    <s v="Amsterdam"/>
    <n v="10008030"/>
    <x v="1"/>
    <n v="52.352381650177001"/>
    <n v="4.8925874947910204"/>
    <x v="1"/>
    <n v="120"/>
    <n v="135"/>
    <n v="33"/>
    <n v="0.93"/>
    <n v="210"/>
    <n v="6112"/>
    <n v="2"/>
    <s v="Amsterdam De Pijp - Rivierenbuurt"/>
    <s v="Private roomDe Pijp - Rivierenbuurt"/>
    <n v="16200"/>
    <n v="0.5"/>
  </r>
  <r>
    <s v="Amsterdam"/>
    <n v="10025641"/>
    <x v="10"/>
    <n v="52.341143418501701"/>
    <n v="4.8455311985136298"/>
    <x v="1"/>
    <n v="85"/>
    <n v="219"/>
    <n v="9"/>
    <n v="0.27"/>
    <n v="273"/>
    <n v="6123"/>
    <n v="2"/>
    <s v="Amsterdam Zuid"/>
    <s v="Private roomZuid"/>
    <n v="18615"/>
    <n v="0.5"/>
  </r>
  <r>
    <s v="Amsterdam"/>
    <n v="10031824"/>
    <x v="2"/>
    <n v="52.373548439900603"/>
    <n v="4.86766079387891"/>
    <x v="1"/>
    <n v="60"/>
    <n v="349"/>
    <n v="57"/>
    <n v="1.59"/>
    <n v="24"/>
    <n v="6131"/>
    <n v="2"/>
    <s v="Amsterdam Westerpark"/>
    <s v="Private roomWesterpark"/>
    <n v="20940"/>
    <n v="0.5"/>
  </r>
  <r>
    <s v="Amsterdam"/>
    <n v="10043980"/>
    <x v="10"/>
    <n v="52.341370503579199"/>
    <n v="4.8463868629670497"/>
    <x v="1"/>
    <n v="85"/>
    <n v="200"/>
    <n v="19"/>
    <n v="0.61"/>
    <n v="274"/>
    <n v="6137"/>
    <n v="2"/>
    <s v="Amsterdam Zuid"/>
    <s v="Private roomZuid"/>
    <n v="17000"/>
    <n v="0.5"/>
  </r>
  <r>
    <s v="Amsterdam"/>
    <n v="10044256"/>
    <x v="10"/>
    <n v="52.343197144724897"/>
    <n v="4.8439623948789698"/>
    <x v="1"/>
    <n v="85"/>
    <n v="205"/>
    <n v="8"/>
    <n v="0.22"/>
    <n v="252"/>
    <n v="6138"/>
    <n v="2"/>
    <s v="Amsterdam Zuid"/>
    <s v="Private roomZuid"/>
    <n v="17425"/>
    <n v="0.5"/>
  </r>
  <r>
    <s v="Amsterdam"/>
    <n v="10161202"/>
    <x v="10"/>
    <n v="52.341500860449202"/>
    <n v="4.843908623161"/>
    <x v="1"/>
    <n v="85"/>
    <n v="358"/>
    <n v="6"/>
    <n v="0.17"/>
    <n v="249"/>
    <n v="6221"/>
    <n v="2"/>
    <s v="Amsterdam Zuid"/>
    <s v="Private roomZuid"/>
    <n v="30430"/>
    <n v="0.5"/>
  </r>
  <r>
    <s v="Amsterdam"/>
    <n v="10360276"/>
    <x v="4"/>
    <n v="52.3756957752598"/>
    <n v="4.8373737242501598"/>
    <x v="1"/>
    <n v="79"/>
    <n v="275"/>
    <n v="184"/>
    <n v="5.3"/>
    <n v="136"/>
    <n v="6313"/>
    <n v="2"/>
    <s v="Amsterdam Bos en Lommer"/>
    <s v="Private roomBos en Lommer"/>
    <n v="21725"/>
    <n v="0.5"/>
  </r>
  <r>
    <s v="Amsterdam"/>
    <n v="10361867"/>
    <x v="12"/>
    <n v="52.382956968387703"/>
    <n v="4.9156993251733496"/>
    <x v="1"/>
    <n v="80"/>
    <n v="273"/>
    <n v="69"/>
    <n v="2.25"/>
    <n v="132"/>
    <n v="6315"/>
    <n v="2"/>
    <s v="Amsterdam Oud-Noord"/>
    <s v="Private roomOud-Noord"/>
    <n v="21840"/>
    <n v="0.5"/>
  </r>
  <r>
    <s v="Amsterdam"/>
    <n v="10500911"/>
    <x v="12"/>
    <n v="52.386819642251801"/>
    <n v="4.9212085695129604"/>
    <x v="1"/>
    <n v="85"/>
    <n v="70"/>
    <n v="159"/>
    <n v="4.6399999999999997"/>
    <n v="287"/>
    <n v="6373"/>
    <n v="2"/>
    <s v="Amsterdam Oud-Noord"/>
    <s v="Private roomOud-Noord"/>
    <n v="5950"/>
    <n v="0.5"/>
  </r>
  <r>
    <s v="Amsterdam"/>
    <n v="11008783"/>
    <x v="16"/>
    <n v="52.356447389968601"/>
    <n v="4.99678866418295"/>
    <x v="1"/>
    <n v="65"/>
    <n v="326"/>
    <n v="226"/>
    <n v="6.61"/>
    <n v="48"/>
    <n v="6582"/>
    <n v="2"/>
    <s v="Amsterdam IJburg - Zeeburgereiland"/>
    <s v="Private roomIJburg - Zeeburgereiland"/>
    <n v="21190"/>
    <n v="0.5"/>
  </r>
  <r>
    <s v="Amsterdam"/>
    <n v="11019641"/>
    <x v="4"/>
    <n v="52.3763308501578"/>
    <n v="4.8404879315678802"/>
    <x v="1"/>
    <n v="64"/>
    <n v="363"/>
    <n v="159"/>
    <n v="4.6399999999999997"/>
    <n v="9"/>
    <n v="6585"/>
    <n v="2"/>
    <s v="Amsterdam Bos en Lommer"/>
    <s v="Private roomBos en Lommer"/>
    <n v="23232"/>
    <n v="0.5"/>
  </r>
  <r>
    <s v="Amsterdam"/>
    <n v="11033260"/>
    <x v="10"/>
    <n v="52.355467437820103"/>
    <n v="4.8549258804911704"/>
    <x v="1"/>
    <n v="170"/>
    <n v="221"/>
    <n v="78"/>
    <n v="2.31"/>
    <n v="148"/>
    <n v="6587"/>
    <n v="2"/>
    <s v="Amsterdam Zuid"/>
    <s v="Private roomZuid"/>
    <n v="37570"/>
    <n v="0.5"/>
  </r>
  <r>
    <s v="Amsterdam"/>
    <n v="11108642"/>
    <x v="10"/>
    <n v="52.3577596709952"/>
    <n v="4.8759119614016999"/>
    <x v="1"/>
    <n v="195"/>
    <n v="59"/>
    <n v="16"/>
    <n v="0.48"/>
    <n v="308"/>
    <n v="6615"/>
    <n v="2"/>
    <s v="Amsterdam Zuid"/>
    <s v="Private roomZuid"/>
    <n v="11505"/>
    <n v="0.5"/>
  </r>
  <r>
    <s v="Amsterdam"/>
    <n v="11115316"/>
    <x v="6"/>
    <n v="52.375734059625799"/>
    <n v="4.9412450307208404"/>
    <x v="1"/>
    <n v="100"/>
    <n v="20"/>
    <n v="119"/>
    <n v="3.58"/>
    <n v="160"/>
    <n v="6620"/>
    <n v="2"/>
    <s v="Amsterdam Oostelijk Havengebied - Indische Buurt"/>
    <s v="Private roomOostelijk Havengebied - Indische Buurt"/>
    <n v="2000"/>
    <n v="0.5"/>
  </r>
  <r>
    <s v="Amsterdam"/>
    <n v="11446590"/>
    <x v="13"/>
    <n v="52.411215939718602"/>
    <n v="4.8959491974543399"/>
    <x v="1"/>
    <n v="63"/>
    <n v="298"/>
    <n v="74"/>
    <n v="2.21"/>
    <n v="70"/>
    <n v="6804"/>
    <n v="2"/>
    <s v="Amsterdam Noord-West"/>
    <s v="Private roomNoord-West"/>
    <n v="18774"/>
    <n v="0.5"/>
  </r>
  <r>
    <s v="Amsterdam"/>
    <n v="11460770"/>
    <x v="13"/>
    <n v="52.410809097071699"/>
    <n v="4.89375377382264"/>
    <x v="1"/>
    <n v="65"/>
    <n v="198"/>
    <n v="83"/>
    <n v="2.5299999999999998"/>
    <n v="173"/>
    <n v="6809"/>
    <n v="2"/>
    <s v="Amsterdam Noord-West"/>
    <s v="Private roomNoord-West"/>
    <n v="12870"/>
    <n v="0.5"/>
  </r>
  <r>
    <s v="Amsterdam"/>
    <n v="11583489"/>
    <x v="12"/>
    <n v="52.4007415762078"/>
    <n v="4.9014492530143103"/>
    <x v="1"/>
    <n v="111"/>
    <n v="47"/>
    <n v="41"/>
    <n v="2"/>
    <n v="334"/>
    <n v="6888"/>
    <n v="2"/>
    <s v="Amsterdam Oud-Noord"/>
    <s v="Private roomOud-Noord"/>
    <n v="5217"/>
    <n v="0.5"/>
  </r>
  <r>
    <s v="Amsterdam"/>
    <n v="11599058"/>
    <x v="10"/>
    <n v="52.349664960426701"/>
    <n v="4.8463072189998204"/>
    <x v="1"/>
    <n v="120"/>
    <n v="6"/>
    <n v="45"/>
    <n v="1.37"/>
    <n v="356"/>
    <n v="6901"/>
    <n v="2"/>
    <s v="Amsterdam Zuid"/>
    <s v="Private roomZuid"/>
    <n v="720"/>
    <n v="0.5"/>
  </r>
  <r>
    <s v="Amsterdam"/>
    <n v="11736966"/>
    <x v="5"/>
    <n v="52.358602955178497"/>
    <n v="4.92077546895346"/>
    <x v="1"/>
    <n v="90"/>
    <n v="279"/>
    <n v="76"/>
    <n v="2.38"/>
    <n v="79"/>
    <n v="6983"/>
    <n v="2"/>
    <s v="Amsterdam Oud-Oost"/>
    <s v="Private roomOud-Oost"/>
    <n v="25110"/>
    <n v="0.5"/>
  </r>
  <r>
    <s v="Amsterdam"/>
    <n v="11879071"/>
    <x v="9"/>
    <n v="52.339264216243798"/>
    <n v="4.9195002052007801"/>
    <x v="1"/>
    <n v="88"/>
    <n v="156"/>
    <n v="117"/>
    <n v="3.64"/>
    <n v="340"/>
    <n v="7054"/>
    <n v="2"/>
    <s v="Amsterdam Watergraafsmeer"/>
    <s v="Private roomWatergraafsmeer"/>
    <n v="13728"/>
    <n v="0.5"/>
  </r>
  <r>
    <s v="Amsterdam"/>
    <n v="12120837"/>
    <x v="13"/>
    <n v="52.423432341819002"/>
    <n v="4.8850000104530702"/>
    <x v="1"/>
    <n v="70"/>
    <n v="4"/>
    <n v="88"/>
    <n v="2.8"/>
    <n v="204"/>
    <n v="7175"/>
    <n v="2"/>
    <s v="Amsterdam Noord-West"/>
    <s v="Private roomNoord-West"/>
    <n v="280"/>
    <n v="0.5"/>
  </r>
  <r>
    <s v="Amsterdam"/>
    <n v="12207691"/>
    <x v="11"/>
    <n v="52.396805503621898"/>
    <n v="4.9542889338923404"/>
    <x v="1"/>
    <n v="63"/>
    <n v="29"/>
    <n v="48"/>
    <n v="1.49"/>
    <n v="249"/>
    <n v="7231"/>
    <n v="2"/>
    <s v="Amsterdam Noord-Oost"/>
    <s v="Private roomNoord-Oost"/>
    <n v="1827"/>
    <n v="0.5"/>
  </r>
  <r>
    <s v="Amsterdam"/>
    <n v="12415931"/>
    <x v="1"/>
    <n v="52.348787692560499"/>
    <n v="4.8993866330990201"/>
    <x v="1"/>
    <n v="100"/>
    <n v="302"/>
    <n v="161"/>
    <n v="5.16"/>
    <n v="31"/>
    <n v="7351"/>
    <n v="2"/>
    <s v="Amsterdam De Pijp - Rivierenbuurt"/>
    <s v="Private roomDe Pijp - Rivierenbuurt"/>
    <n v="30200"/>
    <n v="0.5"/>
  </r>
  <r>
    <s v="Amsterdam"/>
    <n v="12534679"/>
    <x v="4"/>
    <n v="52.381815431742901"/>
    <n v="4.8448235468933296"/>
    <x v="1"/>
    <n v="49"/>
    <n v="303"/>
    <n v="157"/>
    <n v="4.93"/>
    <n v="55"/>
    <n v="7425"/>
    <n v="2"/>
    <s v="Amsterdam Bos en Lommer"/>
    <s v="Private roomBos en Lommer"/>
    <n v="14847"/>
    <n v="0.5"/>
  </r>
  <r>
    <s v="Amsterdam"/>
    <n v="12733599"/>
    <x v="9"/>
    <n v="52.348289420200501"/>
    <n v="4.9398587708863104"/>
    <x v="1"/>
    <n v="79"/>
    <n v="13"/>
    <n v="97"/>
    <n v="3.23"/>
    <n v="312"/>
    <n v="7537"/>
    <n v="2"/>
    <s v="Amsterdam Watergraafsmeer"/>
    <s v="Private roomWatergraafsmeer"/>
    <n v="1027"/>
    <n v="0.5"/>
  </r>
  <r>
    <s v="Amsterdam"/>
    <n v="12749934"/>
    <x v="11"/>
    <n v="52.406482368395203"/>
    <n v="4.9661688791698504"/>
    <x v="1"/>
    <n v="80"/>
    <n v="25"/>
    <n v="157"/>
    <n v="4.99"/>
    <n v="353"/>
    <n v="7543"/>
    <n v="2"/>
    <s v="Amsterdam Noord-Oost"/>
    <s v="Private roomNoord-Oost"/>
    <n v="2000"/>
    <n v="0.5"/>
  </r>
  <r>
    <s v="Amsterdam"/>
    <n v="12771038"/>
    <x v="8"/>
    <n v="52.352907643440297"/>
    <n v="4.84109386395202"/>
    <x v="1"/>
    <n v="85"/>
    <n v="10"/>
    <n v="155"/>
    <n v="5.05"/>
    <n v="343"/>
    <n v="7556"/>
    <n v="2"/>
    <s v="Amsterdam Slotervaart"/>
    <s v="Private roomSlotervaart"/>
    <n v="850"/>
    <n v="0.5"/>
  </r>
  <r>
    <s v="Amsterdam"/>
    <n v="12826019"/>
    <x v="17"/>
    <n v="52.3458378434688"/>
    <n v="4.8090937624194501"/>
    <x v="1"/>
    <n v="60"/>
    <n v="119"/>
    <n v="44"/>
    <n v="1.43"/>
    <n v="354"/>
    <n v="7600"/>
    <n v="2"/>
    <s v="Amsterdam De Aker - Nieuw Sloten"/>
    <s v="Private roomDe Aker - Nieuw Sloten"/>
    <n v="7140"/>
    <n v="0.5"/>
  </r>
  <r>
    <s v="Amsterdam"/>
    <n v="12987904"/>
    <x v="20"/>
    <n v="52.383748552786102"/>
    <n v="4.8211492583440396"/>
    <x v="1"/>
    <n v="78"/>
    <n v="238"/>
    <n v="74"/>
    <n v="2.52"/>
    <n v="87"/>
    <n v="7728"/>
    <n v="2"/>
    <s v="Amsterdam Geuzenveld - Slotermeer"/>
    <s v="Private roomGeuzenveld - Slotermeer"/>
    <n v="18564"/>
    <n v="0.5"/>
  </r>
  <r>
    <s v="Amsterdam"/>
    <n v="13034385"/>
    <x v="6"/>
    <n v="52.376192013685298"/>
    <n v="4.9479269423865198"/>
    <x v="1"/>
    <n v="75"/>
    <n v="341"/>
    <n v="86"/>
    <n v="2.8"/>
    <n v="35"/>
    <n v="7768"/>
    <n v="2"/>
    <s v="Amsterdam Oostelijk Havengebied - Indische Buurt"/>
    <s v="Private roomOostelijk Havengebied - Indische Buurt"/>
    <n v="25575"/>
    <n v="0.5"/>
  </r>
  <r>
    <s v="Amsterdam"/>
    <n v="13090647"/>
    <x v="4"/>
    <n v="52.381754016373399"/>
    <n v="4.8465314658395799"/>
    <x v="1"/>
    <n v="49"/>
    <n v="299"/>
    <n v="134"/>
    <n v="4.37"/>
    <n v="63"/>
    <n v="7814"/>
    <n v="2"/>
    <s v="Amsterdam Bos en Lommer"/>
    <s v="Private roomBos en Lommer"/>
    <n v="14651"/>
    <n v="0.5"/>
  </r>
  <r>
    <s v="Amsterdam"/>
    <n v="13134714"/>
    <x v="5"/>
    <n v="52.350910189696201"/>
    <n v="4.9134207989148999"/>
    <x v="1"/>
    <n v="90"/>
    <n v="306"/>
    <n v="76"/>
    <n v="2.52"/>
    <n v="30"/>
    <n v="7865"/>
    <n v="2"/>
    <s v="Amsterdam Oud-Oost"/>
    <s v="Private roomOud-Oost"/>
    <n v="27540"/>
    <n v="0.5"/>
  </r>
  <r>
    <s v="Amsterdam"/>
    <n v="13148907"/>
    <x v="11"/>
    <n v="52.395855611898902"/>
    <n v="4.9505743443799997"/>
    <x v="1"/>
    <n v="62"/>
    <n v="194"/>
    <n v="62"/>
    <n v="2.02"/>
    <n v="82"/>
    <n v="7888"/>
    <n v="2"/>
    <s v="Amsterdam Noord-Oost"/>
    <s v="Private roomNoord-Oost"/>
    <n v="12028"/>
    <n v="0.5"/>
  </r>
  <r>
    <s v="Amsterdam"/>
    <n v="13153552"/>
    <x v="1"/>
    <n v="52.354258501070198"/>
    <n v="4.8892864139919396"/>
    <x v="1"/>
    <n v="83"/>
    <n v="279"/>
    <n v="145"/>
    <n v="4.8099999999999996"/>
    <n v="97"/>
    <n v="7897"/>
    <n v="2"/>
    <s v="Amsterdam De Pijp - Rivierenbuurt"/>
    <s v="Private roomDe Pijp - Rivierenbuurt"/>
    <n v="23157"/>
    <n v="0.5"/>
  </r>
  <r>
    <s v="Amsterdam"/>
    <n v="13284630"/>
    <x v="1"/>
    <n v="52.3485872608817"/>
    <n v="4.8950013246280202"/>
    <x v="1"/>
    <n v="79"/>
    <n v="19"/>
    <n v="42"/>
    <n v="1.38"/>
    <n v="280"/>
    <n v="7997"/>
    <n v="2"/>
    <s v="Amsterdam De Pijp - Rivierenbuurt"/>
    <s v="Private roomDe Pijp - Rivierenbuurt"/>
    <n v="1501"/>
    <n v="0.5"/>
  </r>
  <r>
    <s v="Amsterdam"/>
    <n v="13304765"/>
    <x v="1"/>
    <n v="52.350549359342303"/>
    <n v="4.8926080701758501"/>
    <x v="1"/>
    <n v="65"/>
    <n v="111"/>
    <n v="240"/>
    <n v="8.3800000000000008"/>
    <n v="52"/>
    <n v="8024"/>
    <n v="2"/>
    <s v="Amsterdam De Pijp - Rivierenbuurt"/>
    <s v="Private roomDe Pijp - Rivierenbuurt"/>
    <n v="7215"/>
    <n v="0.5"/>
  </r>
  <r>
    <s v="Amsterdam"/>
    <n v="13370965"/>
    <x v="6"/>
    <n v="52.360075032566101"/>
    <n v="4.9447623432445802"/>
    <x v="1"/>
    <n v="115"/>
    <n v="363"/>
    <n v="86"/>
    <n v="3.05"/>
    <n v="8"/>
    <n v="8093"/>
    <n v="2"/>
    <s v="Amsterdam Oostelijk Havengebied - Indische Buurt"/>
    <s v="Private roomOostelijk Havengebied - Indische Buurt"/>
    <n v="41745"/>
    <n v="0.5"/>
  </r>
  <r>
    <s v="Amsterdam"/>
    <n v="13460110"/>
    <x v="12"/>
    <n v="52.3920260619321"/>
    <n v="4.92628607820585"/>
    <x v="1"/>
    <n v="95"/>
    <n v="311"/>
    <n v="74"/>
    <n v="2.48"/>
    <n v="37"/>
    <n v="8192"/>
    <n v="2"/>
    <s v="Amsterdam Oud-Noord"/>
    <s v="Private roomOud-Noord"/>
    <n v="29545"/>
    <n v="0.5"/>
  </r>
  <r>
    <s v="Amsterdam"/>
    <n v="13521580"/>
    <x v="10"/>
    <n v="52.355953419195302"/>
    <n v="4.8818675602817203"/>
    <x v="1"/>
    <n v="100"/>
    <n v="28"/>
    <n v="43"/>
    <n v="1.61"/>
    <n v="348"/>
    <n v="8260"/>
    <n v="2"/>
    <s v="Amsterdam Zuid"/>
    <s v="Private roomZuid"/>
    <n v="2800"/>
    <n v="0.5"/>
  </r>
  <r>
    <s v="Amsterdam"/>
    <n v="13580819"/>
    <x v="14"/>
    <n v="52.331674038578498"/>
    <n v="4.8593556919875596"/>
    <x v="1"/>
    <n v="95"/>
    <n v="198"/>
    <n v="154"/>
    <n v="5.19"/>
    <n v="174"/>
    <n v="8332"/>
    <n v="2"/>
    <s v="Amsterdam Buitenveldert - Zuidas"/>
    <s v="Private roomBuitenveldert - Zuidas"/>
    <n v="18810"/>
    <n v="0.5"/>
  </r>
  <r>
    <s v="Amsterdam"/>
    <n v="13622200"/>
    <x v="8"/>
    <n v="52.3546573751252"/>
    <n v="4.83019150724488"/>
    <x v="1"/>
    <n v="40"/>
    <n v="164"/>
    <n v="144"/>
    <n v="4.8899999999999997"/>
    <n v="140"/>
    <n v="8380"/>
    <n v="2"/>
    <s v="Amsterdam Slotervaart"/>
    <s v="Private roomSlotervaart"/>
    <n v="6560"/>
    <n v="0.5"/>
  </r>
  <r>
    <s v="Amsterdam"/>
    <n v="13693307"/>
    <x v="4"/>
    <n v="52.379568381902999"/>
    <n v="4.8542267610185901"/>
    <x v="1"/>
    <n v="75"/>
    <n v="63"/>
    <n v="31"/>
    <n v="1.53"/>
    <n v="261"/>
    <n v="8464"/>
    <n v="2"/>
    <s v="Amsterdam Bos en Lommer"/>
    <s v="Private roomBos en Lommer"/>
    <n v="4725"/>
    <n v="0.5"/>
  </r>
  <r>
    <s v="Amsterdam"/>
    <n v="13708567"/>
    <x v="2"/>
    <n v="52.379720383175098"/>
    <n v="4.8750901863067497"/>
    <x v="1"/>
    <n v="180"/>
    <n v="300"/>
    <n v="21"/>
    <n v="0.73"/>
    <n v="288"/>
    <n v="8485"/>
    <n v="2"/>
    <s v="Amsterdam Westerpark"/>
    <s v="Private roomWesterpark"/>
    <n v="54000"/>
    <n v="0.5"/>
  </r>
  <r>
    <s v="Amsterdam"/>
    <n v="13721713"/>
    <x v="4"/>
    <n v="52.376800842225002"/>
    <n v="4.8495668865046699"/>
    <x v="1"/>
    <n v="70"/>
    <n v="29"/>
    <n v="137"/>
    <n v="4.6399999999999997"/>
    <n v="122"/>
    <n v="8505"/>
    <n v="2"/>
    <s v="Amsterdam Bos en Lommer"/>
    <s v="Private roomBos en Lommer"/>
    <n v="2030"/>
    <n v="0.5"/>
  </r>
  <r>
    <s v="Amsterdam"/>
    <n v="13730777"/>
    <x v="16"/>
    <n v="52.362708726576201"/>
    <n v="4.9902808127735003"/>
    <x v="1"/>
    <n v="69"/>
    <n v="301"/>
    <n v="8"/>
    <n v="0.28999999999999998"/>
    <n v="11"/>
    <n v="8519"/>
    <n v="2"/>
    <s v="Amsterdam IJburg - Zeeburgereiland"/>
    <s v="Private roomIJburg - Zeeburgereiland"/>
    <n v="20769"/>
    <n v="0.5"/>
  </r>
  <r>
    <s v="Amsterdam"/>
    <n v="13852548"/>
    <x v="15"/>
    <n v="52.354133224419201"/>
    <n v="4.7983749555626503"/>
    <x v="1"/>
    <n v="79"/>
    <n v="103"/>
    <n v="90"/>
    <n v="3.09"/>
    <n v="131"/>
    <n v="8659"/>
    <n v="2"/>
    <s v="Amsterdam Osdorp"/>
    <s v="Private roomOsdorp"/>
    <n v="8137"/>
    <n v="0.5"/>
  </r>
  <r>
    <s v="Amsterdam"/>
    <n v="13865240"/>
    <x v="1"/>
    <n v="52.349669091617599"/>
    <n v="4.8952182730477798"/>
    <x v="1"/>
    <n v="80"/>
    <n v="56"/>
    <n v="30"/>
    <n v="1.04"/>
    <n v="356"/>
    <n v="8679"/>
    <n v="2"/>
    <s v="Amsterdam De Pijp - Rivierenbuurt"/>
    <s v="Private roomDe Pijp - Rivierenbuurt"/>
    <n v="4480"/>
    <n v="0.5"/>
  </r>
  <r>
    <s v="Amsterdam"/>
    <n v="13895577"/>
    <x v="16"/>
    <n v="52.369430965545902"/>
    <n v="4.9616623370036201"/>
    <x v="1"/>
    <n v="69"/>
    <n v="151"/>
    <n v="89"/>
    <n v="3.07"/>
    <n v="247"/>
    <n v="8706"/>
    <n v="2"/>
    <s v="Amsterdam IJburg - Zeeburgereiland"/>
    <s v="Private roomIJburg - Zeeburgereiland"/>
    <n v="10419"/>
    <n v="0.5"/>
  </r>
  <r>
    <s v="Amsterdam"/>
    <n v="13953385"/>
    <x v="18"/>
    <n v="52.293136207577099"/>
    <n v="4.99255725538388"/>
    <x v="1"/>
    <n v="55"/>
    <n v="282"/>
    <n v="25"/>
    <n v="0.87"/>
    <n v="85"/>
    <n v="8786"/>
    <n v="2"/>
    <s v="Amsterdam Gaasperdam - Driemond"/>
    <s v="Private roomGaasperdam - Driemond"/>
    <n v="15510"/>
    <n v="0.5"/>
  </r>
  <r>
    <s v="Amsterdam"/>
    <n v="13954196"/>
    <x v="16"/>
    <n v="52.370031585922099"/>
    <n v="4.9617339467673602"/>
    <x v="1"/>
    <n v="69"/>
    <n v="118"/>
    <n v="64"/>
    <n v="2.2599999999999998"/>
    <n v="249"/>
    <n v="8792"/>
    <n v="2"/>
    <s v="Amsterdam IJburg - Zeeburgereiland"/>
    <s v="Private roomIJburg - Zeeburgereiland"/>
    <n v="8142"/>
    <n v="0.5"/>
  </r>
  <r>
    <s v="Amsterdam"/>
    <n v="13966822"/>
    <x v="8"/>
    <n v="52.353240073052703"/>
    <n v="4.8338662702180804"/>
    <x v="1"/>
    <n v="75"/>
    <n v="53"/>
    <n v="121"/>
    <n v="4.5199999999999996"/>
    <n v="294"/>
    <n v="8808"/>
    <n v="2"/>
    <s v="Amsterdam Slotervaart"/>
    <s v="Private roomSlotervaart"/>
    <n v="3975"/>
    <n v="0.5"/>
  </r>
  <r>
    <s v="Amsterdam"/>
    <n v="13992601"/>
    <x v="4"/>
    <n v="52.377688656861302"/>
    <n v="4.8574307355722404"/>
    <x v="1"/>
    <n v="54"/>
    <n v="331"/>
    <n v="129"/>
    <n v="4.4400000000000004"/>
    <n v="39"/>
    <n v="8841"/>
    <n v="2"/>
    <s v="Amsterdam Bos en Lommer"/>
    <s v="Private roomBos en Lommer"/>
    <n v="17874"/>
    <n v="0.5"/>
  </r>
  <r>
    <s v="Amsterdam"/>
    <n v="14012143"/>
    <x v="15"/>
    <n v="52.356901710817603"/>
    <n v="4.8082329401924397"/>
    <x v="1"/>
    <n v="70"/>
    <n v="9"/>
    <n v="59"/>
    <n v="2.08"/>
    <n v="338"/>
    <n v="8865"/>
    <n v="2"/>
    <s v="Amsterdam Osdorp"/>
    <s v="Private roomOsdorp"/>
    <n v="630"/>
    <n v="0.5"/>
  </r>
  <r>
    <s v="Amsterdam"/>
    <n v="14040164"/>
    <x v="4"/>
    <n v="52.378512917794097"/>
    <n v="4.8421397834663598"/>
    <x v="1"/>
    <n v="80"/>
    <n v="303"/>
    <n v="18"/>
    <n v="0.64"/>
    <n v="80"/>
    <n v="8900"/>
    <n v="2"/>
    <s v="Amsterdam Bos en Lommer"/>
    <s v="Private roomBos en Lommer"/>
    <n v="24240"/>
    <n v="0.5"/>
  </r>
  <r>
    <s v="Amsterdam"/>
    <n v="14050092"/>
    <x v="17"/>
    <n v="52.348302060681"/>
    <n v="4.8011467537807198"/>
    <x v="1"/>
    <n v="49"/>
    <n v="55"/>
    <n v="178"/>
    <n v="6.24"/>
    <n v="279"/>
    <n v="8909"/>
    <n v="2"/>
    <s v="Amsterdam De Aker - Nieuw Sloten"/>
    <s v="Private roomDe Aker - Nieuw Sloten"/>
    <n v="2695"/>
    <n v="0.5"/>
  </r>
  <r>
    <s v="Amsterdam"/>
    <n v="14085220"/>
    <x v="1"/>
    <n v="52.355503931265702"/>
    <n v="4.9034981374044904"/>
    <x v="1"/>
    <n v="80"/>
    <n v="303"/>
    <n v="107"/>
    <n v="3.77"/>
    <n v="120"/>
    <n v="8944"/>
    <n v="2"/>
    <s v="Amsterdam De Pijp - Rivierenbuurt"/>
    <s v="Private roomDe Pijp - Rivierenbuurt"/>
    <n v="24240"/>
    <n v="0.5"/>
  </r>
  <r>
    <s v="Amsterdam"/>
    <n v="14099157"/>
    <x v="19"/>
    <n v="52.318604330747199"/>
    <n v="4.9445894875924896"/>
    <x v="1"/>
    <n v="49"/>
    <n v="29"/>
    <n v="115"/>
    <n v="3.98"/>
    <n v="57"/>
    <n v="8957"/>
    <n v="2"/>
    <s v="Amsterdam Bijlmer-Centrum"/>
    <s v="Private roomBijlmer-Centrum"/>
    <n v="1421"/>
    <n v="0.5"/>
  </r>
  <r>
    <s v="Amsterdam"/>
    <n v="14140130"/>
    <x v="13"/>
    <n v="52.402221807430799"/>
    <n v="4.9104593972199604"/>
    <x v="1"/>
    <n v="99"/>
    <n v="351"/>
    <n v="87"/>
    <n v="6.38"/>
    <n v="15"/>
    <n v="8995"/>
    <n v="2"/>
    <s v="Amsterdam Noord-West"/>
    <s v="Private roomNoord-West"/>
    <n v="34749"/>
    <n v="0.5"/>
  </r>
  <r>
    <s v="Amsterdam"/>
    <n v="14157021"/>
    <x v="20"/>
    <n v="52.379076292601397"/>
    <n v="4.8002836105118796"/>
    <x v="1"/>
    <n v="47"/>
    <n v="338"/>
    <n v="77"/>
    <n v="2.93"/>
    <n v="4"/>
    <n v="9012"/>
    <n v="2"/>
    <s v="Amsterdam Geuzenveld - Slotermeer"/>
    <s v="Private roomGeuzenveld - Slotermeer"/>
    <n v="15886"/>
    <n v="0.5"/>
  </r>
  <r>
    <s v="Amsterdam"/>
    <n v="14327200"/>
    <x v="1"/>
    <n v="52.343495272613197"/>
    <n v="4.9018634426861896"/>
    <x v="1"/>
    <n v="74"/>
    <n v="89"/>
    <n v="30"/>
    <n v="1.08"/>
    <n v="133"/>
    <n v="9199"/>
    <n v="2"/>
    <s v="Amsterdam De Pijp - Rivierenbuurt"/>
    <s v="Private roomDe Pijp - Rivierenbuurt"/>
    <n v="6586"/>
    <n v="0.5"/>
  </r>
  <r>
    <s v="Amsterdam"/>
    <n v="14337065"/>
    <x v="4"/>
    <n v="52.379341104673202"/>
    <n v="4.8388018108694801"/>
    <x v="1"/>
    <n v="60"/>
    <n v="14"/>
    <n v="114"/>
    <n v="4"/>
    <n v="359"/>
    <n v="9211"/>
    <n v="2"/>
    <s v="Amsterdam Bos en Lommer"/>
    <s v="Private roomBos en Lommer"/>
    <n v="840"/>
    <n v="0.5"/>
  </r>
  <r>
    <s v="Amsterdam"/>
    <n v="14467733"/>
    <x v="16"/>
    <n v="52.355846034159399"/>
    <n v="4.9987660312904296"/>
    <x v="1"/>
    <n v="79"/>
    <n v="187"/>
    <n v="26"/>
    <n v="0.96"/>
    <n v="65"/>
    <n v="9297"/>
    <n v="2"/>
    <s v="Amsterdam IJburg - Zeeburgereiland"/>
    <s v="Private roomIJburg - Zeeburgereiland"/>
    <n v="14773"/>
    <n v="0.5"/>
  </r>
  <r>
    <s v="Amsterdam"/>
    <n v="14504175"/>
    <x v="1"/>
    <n v="52.344734636942903"/>
    <n v="4.8922799575959504"/>
    <x v="1"/>
    <n v="80"/>
    <n v="29"/>
    <n v="33"/>
    <n v="1.21"/>
    <n v="229"/>
    <n v="9326"/>
    <n v="2"/>
    <s v="Amsterdam De Pijp - Rivierenbuurt"/>
    <s v="Private roomDe Pijp - Rivierenbuurt"/>
    <n v="2320"/>
    <n v="0.5"/>
  </r>
  <r>
    <s v="Amsterdam"/>
    <n v="14563423"/>
    <x v="5"/>
    <n v="52.360899632564603"/>
    <n v="4.9127397955782097"/>
    <x v="1"/>
    <n v="75"/>
    <n v="208"/>
    <n v="108"/>
    <n v="3.9"/>
    <n v="169"/>
    <n v="9363"/>
    <n v="2"/>
    <s v="Amsterdam Oud-Oost"/>
    <s v="Private roomOud-Oost"/>
    <n v="15600"/>
    <n v="0.5"/>
  </r>
  <r>
    <s v="Amsterdam"/>
    <n v="14609502"/>
    <x v="13"/>
    <n v="52.405910276458599"/>
    <n v="4.9108447965560797"/>
    <x v="1"/>
    <n v="74"/>
    <n v="197"/>
    <n v="142"/>
    <n v="5.16"/>
    <n v="166"/>
    <n v="9397"/>
    <n v="2"/>
    <s v="Amsterdam Noord-West"/>
    <s v="Private roomNoord-West"/>
    <n v="14578"/>
    <n v="0.5"/>
  </r>
  <r>
    <s v="Amsterdam"/>
    <n v="14665642"/>
    <x v="10"/>
    <n v="52.346110698636998"/>
    <n v="4.8601887952845102"/>
    <x v="1"/>
    <n v="68"/>
    <n v="132"/>
    <n v="67"/>
    <n v="2.4300000000000002"/>
    <n v="1"/>
    <n v="9425"/>
    <n v="2"/>
    <s v="Amsterdam Zuid"/>
    <s v="Private roomZuid"/>
    <n v="8976"/>
    <n v="0.5"/>
  </r>
  <r>
    <s v="Amsterdam"/>
    <n v="14711799"/>
    <x v="12"/>
    <n v="52.386604028748799"/>
    <n v="4.9211457062903001"/>
    <x v="1"/>
    <n v="85"/>
    <n v="70"/>
    <n v="93"/>
    <n v="3.42"/>
    <n v="290"/>
    <n v="9447"/>
    <n v="2"/>
    <s v="Amsterdam Oud-Noord"/>
    <s v="Private roomOud-Noord"/>
    <n v="5950"/>
    <n v="0.5"/>
  </r>
  <r>
    <s v="Amsterdam"/>
    <n v="14722105"/>
    <x v="10"/>
    <n v="52.352978306211703"/>
    <n v="4.88385707048554"/>
    <x v="1"/>
    <n v="100"/>
    <n v="331"/>
    <n v="61"/>
    <n v="2.36"/>
    <n v="47"/>
    <n v="9451"/>
    <n v="2"/>
    <s v="Amsterdam Zuid"/>
    <s v="Private roomZuid"/>
    <n v="33100"/>
    <n v="0.5"/>
  </r>
  <r>
    <s v="Amsterdam"/>
    <n v="14851512"/>
    <x v="4"/>
    <n v="52.381468387505997"/>
    <n v="4.8534519371391696"/>
    <x v="1"/>
    <n v="70"/>
    <n v="28"/>
    <n v="47"/>
    <n v="1.76"/>
    <n v="348"/>
    <n v="9531"/>
    <n v="2"/>
    <s v="Amsterdam Bos en Lommer"/>
    <s v="Private roomBos en Lommer"/>
    <n v="1960"/>
    <n v="0.5"/>
  </r>
  <r>
    <s v="Amsterdam"/>
    <n v="14913320"/>
    <x v="18"/>
    <n v="52.2992405637141"/>
    <n v="4.9939442148261604"/>
    <x v="1"/>
    <n v="65"/>
    <n v="279"/>
    <n v="49"/>
    <n v="1.83"/>
    <n v="293"/>
    <n v="9567"/>
    <n v="2"/>
    <s v="Amsterdam Gaasperdam - Driemond"/>
    <s v="Private roomGaasperdam - Driemond"/>
    <n v="18135"/>
    <n v="0.5"/>
  </r>
  <r>
    <s v="Amsterdam"/>
    <n v="14929937"/>
    <x v="6"/>
    <n v="52.374069771514101"/>
    <n v="4.9491297349228098"/>
    <x v="1"/>
    <n v="125"/>
    <n v="6"/>
    <n v="20"/>
    <n v="0.81"/>
    <n v="363"/>
    <n v="9581"/>
    <n v="2"/>
    <s v="Amsterdam Oostelijk Havengebied - Indische Buurt"/>
    <s v="Private roomOostelijk Havengebied - Indische Buurt"/>
    <n v="750"/>
    <n v="0.5"/>
  </r>
  <r>
    <s v="Amsterdam"/>
    <n v="14930480"/>
    <x v="9"/>
    <n v="52.338637921953399"/>
    <n v="4.9211123518904802"/>
    <x v="1"/>
    <n v="180"/>
    <n v="307"/>
    <n v="49"/>
    <n v="1.81"/>
    <n v="10"/>
    <n v="9582"/>
    <n v="2"/>
    <s v="Amsterdam Watergraafsmeer"/>
    <s v="Private roomWatergraafsmeer"/>
    <n v="55260"/>
    <n v="0.5"/>
  </r>
  <r>
    <s v="Amsterdam"/>
    <n v="14931866"/>
    <x v="16"/>
    <n v="52.348084701802698"/>
    <n v="5.0081889143402698"/>
    <x v="1"/>
    <n v="85"/>
    <n v="217"/>
    <n v="43"/>
    <n v="1.65"/>
    <n v="99"/>
    <n v="9584"/>
    <n v="2"/>
    <s v="Amsterdam IJburg - Zeeburgereiland"/>
    <s v="Private roomIJburg - Zeeburgereiland"/>
    <n v="18445"/>
    <n v="0.5"/>
  </r>
  <r>
    <s v="Amsterdam"/>
    <n v="15038670"/>
    <x v="6"/>
    <n v="52.362869000456001"/>
    <n v="4.9365268723489901"/>
    <x v="1"/>
    <n v="85"/>
    <n v="219"/>
    <n v="122"/>
    <n v="4.5999999999999996"/>
    <n v="149"/>
    <n v="9644"/>
    <n v="2"/>
    <s v="Amsterdam Oostelijk Havengebied - Indische Buurt"/>
    <s v="Private roomOostelijk Havengebied - Indische Buurt"/>
    <n v="18615"/>
    <n v="0.5"/>
  </r>
  <r>
    <s v="Amsterdam"/>
    <n v="15061198"/>
    <x v="6"/>
    <n v="52.375079840313198"/>
    <n v="4.9402218575670602"/>
    <x v="1"/>
    <n v="96"/>
    <n v="299"/>
    <n v="124"/>
    <n v="4.68"/>
    <n v="152"/>
    <n v="9653"/>
    <n v="2"/>
    <s v="Amsterdam Oostelijk Havengebied - Indische Buurt"/>
    <s v="Private roomOostelijk Havengebied - Indische Buurt"/>
    <n v="28704"/>
    <n v="0.5"/>
  </r>
  <r>
    <s v="Amsterdam"/>
    <n v="15098834"/>
    <x v="18"/>
    <n v="52.305555728800101"/>
    <n v="4.9793469396564101"/>
    <x v="1"/>
    <n v="84"/>
    <n v="280"/>
    <n v="33"/>
    <n v="1.28"/>
    <n v="86"/>
    <n v="9682"/>
    <n v="2"/>
    <s v="Amsterdam Gaasperdam - Driemond"/>
    <s v="Private roomGaasperdam - Driemond"/>
    <n v="23520"/>
    <n v="0.5"/>
  </r>
  <r>
    <s v="Amsterdam"/>
    <n v="15170777"/>
    <x v="8"/>
    <n v="52.366658929792798"/>
    <n v="4.8308260539108803"/>
    <x v="1"/>
    <n v="70"/>
    <n v="289"/>
    <n v="11"/>
    <n v="0.43"/>
    <n v="17"/>
    <n v="9732"/>
    <n v="2"/>
    <s v="Amsterdam Slotervaart"/>
    <s v="Private roomSlotervaart"/>
    <n v="20230"/>
    <n v="0.5"/>
  </r>
  <r>
    <s v="Amsterdam"/>
    <n v="15192210"/>
    <x v="10"/>
    <n v="52.351846726775598"/>
    <n v="4.8639742753336597"/>
    <x v="1"/>
    <n v="115"/>
    <n v="16"/>
    <n v="57"/>
    <n v="2.19"/>
    <n v="172"/>
    <n v="9738"/>
    <n v="2"/>
    <s v="Amsterdam Zuid"/>
    <s v="Private roomZuid"/>
    <n v="1840"/>
    <n v="0.5"/>
  </r>
  <r>
    <s v="Amsterdam"/>
    <n v="15258535"/>
    <x v="1"/>
    <n v="52.350097533574697"/>
    <n v="4.8934077568791503"/>
    <x v="1"/>
    <n v="70"/>
    <n v="307"/>
    <n v="242"/>
    <n v="9.1300000000000008"/>
    <n v="55"/>
    <n v="9770"/>
    <n v="2"/>
    <s v="Amsterdam De Pijp - Rivierenbuurt"/>
    <s v="Private roomDe Pijp - Rivierenbuurt"/>
    <n v="21490"/>
    <n v="0.5"/>
  </r>
  <r>
    <s v="Amsterdam"/>
    <n v="15294020"/>
    <x v="15"/>
    <n v="52.3582991326412"/>
    <n v="4.7824779714329102"/>
    <x v="1"/>
    <n v="29"/>
    <n v="359"/>
    <n v="38"/>
    <n v="1.56"/>
    <n v="4"/>
    <n v="9792"/>
    <n v="2"/>
    <s v="Amsterdam Osdorp"/>
    <s v="Private roomOsdorp"/>
    <n v="10411"/>
    <n v="0.5"/>
  </r>
  <r>
    <s v="Amsterdam"/>
    <n v="15351560"/>
    <x v="16"/>
    <n v="52.357111681038702"/>
    <n v="4.9955320666624301"/>
    <x v="1"/>
    <n v="46"/>
    <n v="333"/>
    <n v="73"/>
    <n v="4.4400000000000004"/>
    <n v="92"/>
    <n v="9825"/>
    <n v="2"/>
    <s v="Amsterdam IJburg - Zeeburgereiland"/>
    <s v="Private roomIJburg - Zeeburgereiland"/>
    <n v="15318"/>
    <n v="0.5"/>
  </r>
  <r>
    <s v="Amsterdam"/>
    <n v="15371462"/>
    <x v="12"/>
    <n v="52.4013859578059"/>
    <n v="4.9008076772170996"/>
    <x v="1"/>
    <n v="95"/>
    <n v="347"/>
    <n v="35"/>
    <n v="1.35"/>
    <n v="93"/>
    <n v="9843"/>
    <n v="2"/>
    <s v="Amsterdam Oud-Noord"/>
    <s v="Private roomOud-Noord"/>
    <n v="32965"/>
    <n v="0.5"/>
  </r>
  <r>
    <s v="Amsterdam"/>
    <n v="15404969"/>
    <x v="10"/>
    <n v="52.352272933843601"/>
    <n v="4.8637327603634803"/>
    <x v="1"/>
    <n v="94"/>
    <n v="313"/>
    <n v="80"/>
    <n v="3.07"/>
    <n v="36"/>
    <n v="9861"/>
    <n v="2"/>
    <s v="Amsterdam Zuid"/>
    <s v="Private roomZuid"/>
    <n v="29422"/>
    <n v="0.5"/>
  </r>
  <r>
    <s v="Amsterdam"/>
    <n v="15421742"/>
    <x v="4"/>
    <n v="52.379749596596199"/>
    <n v="4.8475103050216699"/>
    <x v="1"/>
    <n v="80"/>
    <n v="150"/>
    <n v="5"/>
    <n v="0.19"/>
    <n v="52"/>
    <n v="9869"/>
    <n v="2"/>
    <s v="Amsterdam Bos en Lommer"/>
    <s v="Private roomBos en Lommer"/>
    <n v="12000"/>
    <n v="0.5"/>
  </r>
  <r>
    <s v="Amsterdam"/>
    <n v="15462945"/>
    <x v="20"/>
    <n v="52.376385745710103"/>
    <n v="4.8117763630833998"/>
    <x v="1"/>
    <n v="80"/>
    <n v="361"/>
    <n v="18"/>
    <n v="0.69"/>
    <n v="1"/>
    <n v="9909"/>
    <n v="2"/>
    <s v="Amsterdam Geuzenveld - Slotermeer"/>
    <s v="Private roomGeuzenveld - Slotermeer"/>
    <n v="28880"/>
    <n v="0.5"/>
  </r>
  <r>
    <s v="Amsterdam"/>
    <n v="15514843"/>
    <x v="16"/>
    <n v="52.358254133476102"/>
    <n v="4.9920388117342602"/>
    <x v="1"/>
    <n v="62"/>
    <n v="189"/>
    <n v="39"/>
    <n v="1.55"/>
    <n v="65"/>
    <n v="9937"/>
    <n v="2"/>
    <s v="Amsterdam IJburg - Zeeburgereiland"/>
    <s v="Private roomIJburg - Zeeburgereiland"/>
    <n v="11718"/>
    <n v="0.5"/>
  </r>
  <r>
    <s v="Amsterdam"/>
    <n v="15527704"/>
    <x v="2"/>
    <n v="52.390135994603597"/>
    <n v="4.8872302225696496"/>
    <x v="1"/>
    <n v="117"/>
    <n v="107"/>
    <n v="167"/>
    <n v="6.46"/>
    <n v="268"/>
    <n v="9945"/>
    <n v="2"/>
    <s v="Amsterdam Westerpark"/>
    <s v="Private roomWesterpark"/>
    <n v="12519"/>
    <n v="0.5"/>
  </r>
  <r>
    <s v="Amsterdam"/>
    <n v="15595655"/>
    <x v="10"/>
    <n v="52.356431015132202"/>
    <n v="4.8510790914941904"/>
    <x v="1"/>
    <n v="145"/>
    <n v="298"/>
    <n v="33"/>
    <n v="1.34"/>
    <n v="153"/>
    <n v="9995"/>
    <n v="2"/>
    <s v="Amsterdam Zuid"/>
    <s v="Private roomZuid"/>
    <n v="43210"/>
    <n v="0.5"/>
  </r>
  <r>
    <s v="Amsterdam"/>
    <n v="15626831"/>
    <x v="6"/>
    <n v="52.3772495217978"/>
    <n v="4.9395686671032601"/>
    <x v="1"/>
    <n v="119"/>
    <n v="78"/>
    <n v="115"/>
    <n v="4.49"/>
    <n v="117"/>
    <n v="10009"/>
    <n v="2"/>
    <s v="Amsterdam Oostelijk Havengebied - Indische Buurt"/>
    <s v="Private roomOostelijk Havengebied - Indische Buurt"/>
    <n v="9282"/>
    <n v="0.5"/>
  </r>
  <r>
    <s v="Amsterdam"/>
    <n v="15655124"/>
    <x v="2"/>
    <n v="52.373831238202698"/>
    <n v="4.8745585455314604"/>
    <x v="1"/>
    <n v="125"/>
    <n v="361"/>
    <n v="33"/>
    <n v="1.31"/>
    <n v="23"/>
    <n v="10033"/>
    <n v="2"/>
    <s v="Amsterdam Westerpark"/>
    <s v="Private roomWesterpark"/>
    <n v="45125"/>
    <n v="0.5"/>
  </r>
  <r>
    <s v="Amsterdam"/>
    <n v="15744385"/>
    <x v="17"/>
    <n v="52.347840976913197"/>
    <n v="4.7877997218798303"/>
    <x v="1"/>
    <n v="65"/>
    <n v="304"/>
    <n v="38"/>
    <n v="1.53"/>
    <n v="8"/>
    <n v="10072"/>
    <n v="2"/>
    <s v="Amsterdam De Aker - Nieuw Sloten"/>
    <s v="Private roomDe Aker - Nieuw Sloten"/>
    <n v="19760"/>
    <n v="0.5"/>
  </r>
  <r>
    <s v="Amsterdam"/>
    <n v="15763486"/>
    <x v="16"/>
    <n v="52.361773181644203"/>
    <n v="4.9806874669194698"/>
    <x v="1"/>
    <n v="79"/>
    <n v="269"/>
    <n v="40"/>
    <n v="1.59"/>
    <n v="125"/>
    <n v="10085"/>
    <n v="2"/>
    <s v="Amsterdam IJburg - Zeeburgereiland"/>
    <s v="Private roomIJburg - Zeeburgereiland"/>
    <n v="21251"/>
    <n v="0.5"/>
  </r>
  <r>
    <s v="Amsterdam"/>
    <n v="15786299"/>
    <x v="20"/>
    <n v="52.3819614039407"/>
    <n v="4.8227407260130004"/>
    <x v="1"/>
    <n v="50"/>
    <n v="345"/>
    <n v="41"/>
    <n v="1.61"/>
    <n v="73"/>
    <n v="10106"/>
    <n v="2"/>
    <s v="Amsterdam Geuzenveld - Slotermeer"/>
    <s v="Private roomGeuzenveld - Slotermeer"/>
    <n v="17250"/>
    <n v="0.5"/>
  </r>
  <r>
    <s v="Amsterdam"/>
    <n v="15795640"/>
    <x v="20"/>
    <n v="52.381442095982997"/>
    <n v="4.8074516442995696"/>
    <x v="1"/>
    <n v="143"/>
    <n v="299"/>
    <n v="30"/>
    <n v="1.27"/>
    <n v="79"/>
    <n v="10113"/>
    <n v="2"/>
    <s v="Amsterdam Geuzenveld - Slotermeer"/>
    <s v="Private roomGeuzenveld - Slotermeer"/>
    <n v="42757"/>
    <n v="0.5"/>
  </r>
  <r>
    <s v="Amsterdam"/>
    <n v="15818103"/>
    <x v="21"/>
    <n v="52.321334178069399"/>
    <n v="4.98818838519158"/>
    <x v="1"/>
    <n v="100"/>
    <n v="217"/>
    <n v="25"/>
    <n v="0.99"/>
    <n v="103"/>
    <n v="10128"/>
    <n v="2"/>
    <s v="Amsterdam Bijlmer-Oost"/>
    <s v="Private roomBijlmer-Oost"/>
    <n v="21700"/>
    <n v="0.5"/>
  </r>
  <r>
    <s v="Amsterdam"/>
    <n v="15886823"/>
    <x v="21"/>
    <n v="52.320465430529602"/>
    <n v="4.9865418236986701"/>
    <x v="1"/>
    <n v="60"/>
    <n v="214"/>
    <n v="12"/>
    <n v="0.53"/>
    <n v="118"/>
    <n v="10173"/>
    <n v="2"/>
    <s v="Amsterdam Bijlmer-Oost"/>
    <s v="Private roomBijlmer-Oost"/>
    <n v="12840"/>
    <n v="0.5"/>
  </r>
  <r>
    <s v="Amsterdam"/>
    <n v="15963995"/>
    <x v="21"/>
    <n v="52.321267152956501"/>
    <n v="4.9883488025910196"/>
    <x v="1"/>
    <n v="80"/>
    <n v="198"/>
    <n v="14"/>
    <n v="0.66"/>
    <n v="141"/>
    <n v="10225"/>
    <n v="2"/>
    <s v="Amsterdam Bijlmer-Oost"/>
    <s v="Private roomBijlmer-Oost"/>
    <n v="15840"/>
    <n v="0.5"/>
  </r>
  <r>
    <s v="Amsterdam"/>
    <n v="15985903"/>
    <x v="1"/>
    <n v="52.346162861193598"/>
    <n v="4.8901604897666502"/>
    <x v="1"/>
    <n v="60"/>
    <n v="321"/>
    <n v="14"/>
    <n v="0.59"/>
    <n v="8"/>
    <n v="10238"/>
    <n v="2"/>
    <s v="Amsterdam De Pijp - Rivierenbuurt"/>
    <s v="Private roomDe Pijp - Rivierenbuurt"/>
    <n v="19260"/>
    <n v="0.5"/>
  </r>
  <r>
    <s v="Amsterdam"/>
    <n v="16050056"/>
    <x v="13"/>
    <n v="52.410421402955301"/>
    <n v="4.8930023739564001"/>
    <x v="1"/>
    <n v="80"/>
    <n v="202"/>
    <n v="50"/>
    <n v="2.02"/>
    <n v="178"/>
    <n v="10288"/>
    <n v="2"/>
    <s v="Amsterdam Noord-West"/>
    <s v="Private roomNoord-West"/>
    <n v="16160"/>
    <n v="0.5"/>
  </r>
  <r>
    <s v="Amsterdam"/>
    <n v="16069039"/>
    <x v="1"/>
    <n v="52.345469966072898"/>
    <n v="4.88930835822321"/>
    <x v="1"/>
    <n v="89"/>
    <n v="350"/>
    <n v="27"/>
    <n v="1.1399999999999999"/>
    <n v="7"/>
    <n v="10299"/>
    <n v="2"/>
    <s v="Amsterdam De Pijp - Rivierenbuurt"/>
    <s v="Private roomDe Pijp - Rivierenbuurt"/>
    <n v="31150"/>
    <n v="0.5"/>
  </r>
  <r>
    <s v="Amsterdam"/>
    <n v="16210580"/>
    <x v="4"/>
    <n v="52.382336054217099"/>
    <n v="4.85499701122255"/>
    <x v="1"/>
    <n v="70"/>
    <n v="314"/>
    <n v="151"/>
    <n v="6.24"/>
    <n v="53"/>
    <n v="10408"/>
    <n v="2"/>
    <s v="Amsterdam Bos en Lommer"/>
    <s v="Private roomBos en Lommer"/>
    <n v="21980"/>
    <n v="0.5"/>
  </r>
  <r>
    <s v="Amsterdam"/>
    <n v="16247842"/>
    <x v="10"/>
    <n v="52.341013192069397"/>
    <n v="4.8480541081592099"/>
    <x v="1"/>
    <n v="68"/>
    <n v="342"/>
    <n v="19"/>
    <n v="0.81"/>
    <n v="21"/>
    <n v="10428"/>
    <n v="2"/>
    <s v="Amsterdam Zuid"/>
    <s v="Private roomZuid"/>
    <n v="23256"/>
    <n v="0.5"/>
  </r>
  <r>
    <s v="Amsterdam"/>
    <n v="16253557"/>
    <x v="1"/>
    <n v="52.344844175675803"/>
    <n v="4.8981975894646599"/>
    <x v="1"/>
    <n v="83"/>
    <n v="41"/>
    <n v="51"/>
    <n v="2.13"/>
    <n v="250"/>
    <n v="10437"/>
    <n v="2"/>
    <s v="Amsterdam De Pijp - Rivierenbuurt"/>
    <s v="Private roomDe Pijp - Rivierenbuurt"/>
    <n v="3403"/>
    <n v="0.5"/>
  </r>
  <r>
    <s v="Amsterdam"/>
    <n v="16254318"/>
    <x v="1"/>
    <n v="52.356082046084701"/>
    <n v="4.8958209036838998"/>
    <x v="1"/>
    <n v="130"/>
    <n v="36"/>
    <n v="108"/>
    <n v="4.5999999999999996"/>
    <n v="309"/>
    <n v="10439"/>
    <n v="2"/>
    <s v="Amsterdam De Pijp - Rivierenbuurt"/>
    <s v="Private roomDe Pijp - Rivierenbuurt"/>
    <n v="4680"/>
    <n v="0.5"/>
  </r>
  <r>
    <s v="Amsterdam"/>
    <n v="16301227"/>
    <x v="12"/>
    <n v="52.386658361289399"/>
    <n v="4.9212640654393001"/>
    <x v="1"/>
    <n v="53"/>
    <n v="289"/>
    <n v="130"/>
    <n v="5.42"/>
    <n v="72"/>
    <n v="10475"/>
    <n v="2"/>
    <s v="Amsterdam Oud-Noord"/>
    <s v="Private roomOud-Noord"/>
    <n v="15317"/>
    <n v="0.5"/>
  </r>
  <r>
    <s v="Amsterdam"/>
    <n v="16333022"/>
    <x v="21"/>
    <n v="52.322438369631001"/>
    <n v="4.9869548058092601"/>
    <x v="1"/>
    <n v="115"/>
    <n v="206"/>
    <n v="4"/>
    <n v="0.3"/>
    <n v="103"/>
    <n v="10497"/>
    <n v="2"/>
    <s v="Amsterdam Bijlmer-Oost"/>
    <s v="Private roomBijlmer-Oost"/>
    <n v="23690"/>
    <n v="0.5"/>
  </r>
  <r>
    <s v="Amsterdam"/>
    <n v="16339923"/>
    <x v="16"/>
    <n v="52.3607434634255"/>
    <n v="4.9915269725777902"/>
    <x v="1"/>
    <n v="99"/>
    <n v="303"/>
    <n v="28"/>
    <n v="1.19"/>
    <n v="15"/>
    <n v="10499"/>
    <n v="2"/>
    <s v="Amsterdam IJburg - Zeeburgereiland"/>
    <s v="Private roomIJburg - Zeeburgereiland"/>
    <n v="29997"/>
    <n v="0.5"/>
  </r>
  <r>
    <s v="Amsterdam"/>
    <n v="16341749"/>
    <x v="2"/>
    <n v="52.381896406756702"/>
    <n v="4.8698556546113103"/>
    <x v="1"/>
    <n v="70"/>
    <n v="359"/>
    <n v="32"/>
    <n v="1.34"/>
    <n v="6"/>
    <n v="10506"/>
    <n v="2"/>
    <s v="Amsterdam Westerpark"/>
    <s v="Private roomWesterpark"/>
    <n v="25130"/>
    <n v="0.5"/>
  </r>
  <r>
    <s v="Amsterdam"/>
    <n v="16388616"/>
    <x v="2"/>
    <n v="52.381659984165402"/>
    <n v="4.8786243275047596"/>
    <x v="1"/>
    <n v="115"/>
    <n v="98"/>
    <n v="76"/>
    <n v="3.23"/>
    <n v="225"/>
    <n v="10555"/>
    <n v="2"/>
    <s v="Amsterdam Westerpark"/>
    <s v="Private roomWesterpark"/>
    <n v="11270"/>
    <n v="0.5"/>
  </r>
  <r>
    <s v="Amsterdam"/>
    <n v="16399869"/>
    <x v="18"/>
    <n v="52.3001304972912"/>
    <n v="4.9985565149931297"/>
    <x v="1"/>
    <n v="55"/>
    <n v="276"/>
    <n v="6"/>
    <n v="0.26"/>
    <n v="86"/>
    <n v="10564"/>
    <n v="2"/>
    <s v="Amsterdam Gaasperdam - Driemond"/>
    <s v="Private roomGaasperdam - Driemond"/>
    <n v="15180"/>
    <n v="0.5"/>
  </r>
  <r>
    <s v="Amsterdam"/>
    <n v="16544188"/>
    <x v="10"/>
    <n v="52.353339534771898"/>
    <n v="4.8560811769940004"/>
    <x v="1"/>
    <n v="90"/>
    <n v="301"/>
    <n v="1"/>
    <n v="0.14000000000000001"/>
    <n v="96"/>
    <n v="10663"/>
    <n v="2"/>
    <s v="Amsterdam Zuid"/>
    <s v="Private roomZuid"/>
    <n v="27090"/>
    <n v="0.5"/>
  </r>
  <r>
    <s v="Amsterdam"/>
    <n v="16591325"/>
    <x v="12"/>
    <n v="52.385438730830302"/>
    <n v="4.9074664058690001"/>
    <x v="1"/>
    <n v="85"/>
    <n v="299"/>
    <n v="112"/>
    <n v="5.88"/>
    <n v="128"/>
    <n v="10685"/>
    <n v="2"/>
    <s v="Amsterdam Oud-Noord"/>
    <s v="Private roomOud-Noord"/>
    <n v="25415"/>
    <n v="0.5"/>
  </r>
  <r>
    <s v="Amsterdam"/>
    <n v="16599049"/>
    <x v="10"/>
    <n v="52.349561808665598"/>
    <n v="4.88044979118163"/>
    <x v="1"/>
    <n v="60"/>
    <n v="16"/>
    <n v="26"/>
    <n v="1.23"/>
    <n v="355"/>
    <n v="10692"/>
    <n v="2"/>
    <s v="Amsterdam Zuid"/>
    <s v="Private roomZuid"/>
    <n v="960"/>
    <n v="0.5"/>
  </r>
  <r>
    <s v="Amsterdam"/>
    <n v="16634406"/>
    <x v="10"/>
    <n v="52.355817567347501"/>
    <n v="4.8692432233703098"/>
    <x v="1"/>
    <n v="950"/>
    <n v="213"/>
    <n v="4"/>
    <n v="0.18"/>
    <n v="180"/>
    <n v="10716"/>
    <n v="2"/>
    <s v="Amsterdam Zuid"/>
    <s v="Private roomZuid"/>
    <n v="202350"/>
    <n v="0.5"/>
  </r>
  <r>
    <s v="Amsterdam"/>
    <n v="16705542"/>
    <x v="11"/>
    <n v="52.4130776692149"/>
    <n v="4.9460829036015399"/>
    <x v="1"/>
    <n v="99"/>
    <n v="154"/>
    <n v="43"/>
    <n v="2.14"/>
    <n v="212"/>
    <n v="10769"/>
    <n v="2"/>
    <s v="Amsterdam Noord-Oost"/>
    <s v="Private roomNoord-Oost"/>
    <n v="15246"/>
    <n v="0.5"/>
  </r>
  <r>
    <s v="Amsterdam"/>
    <n v="16744355"/>
    <x v="2"/>
    <n v="52.389182691303397"/>
    <n v="4.8821936966837498"/>
    <x v="1"/>
    <n v="63"/>
    <n v="216"/>
    <n v="30"/>
    <n v="1.3"/>
    <n v="4"/>
    <n v="10788"/>
    <n v="2"/>
    <s v="Amsterdam Westerpark"/>
    <s v="Private roomWesterpark"/>
    <n v="13608"/>
    <n v="0.5"/>
  </r>
  <r>
    <s v="Amsterdam"/>
    <n v="16753462"/>
    <x v="21"/>
    <n v="52.321837523195803"/>
    <n v="4.9862852553412003"/>
    <x v="1"/>
    <n v="190"/>
    <n v="219"/>
    <n v="11"/>
    <n v="0.77"/>
    <n v="103"/>
    <n v="10797"/>
    <n v="2"/>
    <s v="Amsterdam Bijlmer-Oost"/>
    <s v="Private roomBijlmer-Oost"/>
    <n v="41610"/>
    <n v="0.5"/>
  </r>
  <r>
    <s v="Amsterdam"/>
    <n v="16902228"/>
    <x v="15"/>
    <n v="52.352393072736099"/>
    <n v="4.8130545110644398"/>
    <x v="1"/>
    <n v="70"/>
    <n v="81"/>
    <n v="67"/>
    <n v="2.97"/>
    <n v="78"/>
    <n v="10880"/>
    <n v="2"/>
    <s v="Amsterdam Osdorp"/>
    <s v="Private roomOsdorp"/>
    <n v="5670"/>
    <n v="0.5"/>
  </r>
  <r>
    <s v="Amsterdam"/>
    <n v="17129224"/>
    <x v="12"/>
    <n v="52.3928871002026"/>
    <n v="4.9267455463034997"/>
    <x v="1"/>
    <n v="75"/>
    <n v="343"/>
    <n v="111"/>
    <n v="5"/>
    <n v="38"/>
    <n v="10985"/>
    <n v="2"/>
    <s v="Amsterdam Oud-Noord"/>
    <s v="Private roomOud-Noord"/>
    <n v="25725"/>
    <n v="0.5"/>
  </r>
  <r>
    <s v="Amsterdam"/>
    <n v="17194792"/>
    <x v="12"/>
    <n v="52.410566544615399"/>
    <n v="4.8854889838782896"/>
    <x v="1"/>
    <n v="65"/>
    <n v="213"/>
    <n v="111"/>
    <n v="5.07"/>
    <n v="155"/>
    <n v="11027"/>
    <n v="2"/>
    <s v="Amsterdam Oud-Noord"/>
    <s v="Private roomOud-Noord"/>
    <n v="13845"/>
    <n v="0.5"/>
  </r>
  <r>
    <s v="Amsterdam"/>
    <n v="17265153"/>
    <x v="2"/>
    <n v="52.387219487163797"/>
    <n v="4.8819934833041598"/>
    <x v="1"/>
    <n v="85"/>
    <n v="46"/>
    <n v="150"/>
    <n v="6.86"/>
    <n v="298"/>
    <n v="11074"/>
    <n v="2"/>
    <s v="Amsterdam Westerpark"/>
    <s v="Private roomWesterpark"/>
    <n v="3910"/>
    <n v="0.5"/>
  </r>
  <r>
    <s v="Amsterdam"/>
    <n v="17282436"/>
    <x v="8"/>
    <n v="52.365973945059999"/>
    <n v="4.8423473360292002"/>
    <x v="1"/>
    <n v="80"/>
    <n v="309"/>
    <n v="32"/>
    <n v="1.59"/>
    <n v="66"/>
    <n v="11083"/>
    <n v="2"/>
    <s v="Amsterdam Slotervaart"/>
    <s v="Private roomSlotervaart"/>
    <n v="24720"/>
    <n v="0.5"/>
  </r>
  <r>
    <s v="Amsterdam"/>
    <n v="17308948"/>
    <x v="5"/>
    <n v="52.357505351524097"/>
    <n v="4.9348133262314304"/>
    <x v="1"/>
    <n v="85"/>
    <n v="318"/>
    <n v="60"/>
    <n v="2.99"/>
    <n v="33"/>
    <n v="11092"/>
    <n v="2"/>
    <s v="Amsterdam Oud-Oost"/>
    <s v="Private roomOud-Oost"/>
    <n v="27030"/>
    <n v="0.5"/>
  </r>
  <r>
    <s v="Amsterdam"/>
    <n v="17317587"/>
    <x v="18"/>
    <n v="52.293044060333898"/>
    <n v="4.9921319230912804"/>
    <x v="1"/>
    <n v="57"/>
    <n v="21"/>
    <n v="61"/>
    <n v="3.23"/>
    <n v="64"/>
    <n v="11097"/>
    <n v="2"/>
    <s v="Amsterdam Gaasperdam - Driemond"/>
    <s v="Private roomGaasperdam - Driemond"/>
    <n v="1197"/>
    <n v="0.5"/>
  </r>
  <r>
    <s v="Amsterdam"/>
    <n v="17365362"/>
    <x v="11"/>
    <n v="52.406935279071099"/>
    <n v="4.99159039010725"/>
    <x v="1"/>
    <n v="79"/>
    <n v="118"/>
    <n v="20"/>
    <n v="0.98"/>
    <n v="115"/>
    <n v="11121"/>
    <n v="2"/>
    <s v="Amsterdam Noord-Oost"/>
    <s v="Private roomNoord-Oost"/>
    <n v="9322"/>
    <n v="0.5"/>
  </r>
  <r>
    <s v="Amsterdam"/>
    <n v="17377443"/>
    <x v="1"/>
    <n v="52.351779331472201"/>
    <n v="4.8985144287831499"/>
    <x v="1"/>
    <n v="130"/>
    <n v="32"/>
    <n v="0"/>
    <m/>
    <n v="331"/>
    <n v="11128"/>
    <n v="2"/>
    <s v="Amsterdam De Pijp - Rivierenbuurt"/>
    <s v="Private roomDe Pijp - Rivierenbuurt"/>
    <n v="4160"/>
    <n v="0.5"/>
  </r>
  <r>
    <s v="Amsterdam"/>
    <n v="17421031"/>
    <x v="17"/>
    <n v="52.347346540977597"/>
    <n v="4.80811600217754"/>
    <x v="1"/>
    <n v="180"/>
    <n v="184"/>
    <n v="2"/>
    <n v="0.1"/>
    <n v="180"/>
    <n v="11149"/>
    <n v="2"/>
    <s v="Amsterdam De Aker - Nieuw Sloten"/>
    <s v="Private roomDe Aker - Nieuw Sloten"/>
    <n v="33120"/>
    <n v="0.5"/>
  </r>
  <r>
    <s v="Amsterdam"/>
    <n v="17489128"/>
    <x v="5"/>
    <n v="52.355280503152699"/>
    <n v="4.9079473929569"/>
    <x v="1"/>
    <n v="120"/>
    <n v="226"/>
    <n v="33"/>
    <n v="1.53"/>
    <n v="172"/>
    <n v="11194"/>
    <n v="2"/>
    <s v="Amsterdam Oud-Oost"/>
    <s v="Private roomOud-Oost"/>
    <n v="27120"/>
    <n v="0.5"/>
  </r>
  <r>
    <s v="Amsterdam"/>
    <n v="17519995"/>
    <x v="12"/>
    <n v="52.381857412817098"/>
    <n v="4.9069891529512901"/>
    <x v="1"/>
    <n v="289"/>
    <n v="85"/>
    <n v="5"/>
    <n v="0.25"/>
    <n v="338"/>
    <n v="11220"/>
    <n v="2"/>
    <s v="Amsterdam Oud-Noord"/>
    <s v="Private roomOud-Noord"/>
    <n v="24565"/>
    <n v="0.5"/>
  </r>
  <r>
    <s v="Amsterdam"/>
    <n v="17566665"/>
    <x v="16"/>
    <n v="52.359548509966402"/>
    <n v="4.9839732292820296"/>
    <x v="1"/>
    <n v="75"/>
    <n v="351"/>
    <n v="106"/>
    <n v="5.1100000000000003"/>
    <n v="8"/>
    <n v="11254"/>
    <n v="2"/>
    <s v="Amsterdam IJburg - Zeeburgereiland"/>
    <s v="Private roomIJburg - Zeeburgereiland"/>
    <n v="26325"/>
    <n v="0.5"/>
  </r>
  <r>
    <s v="Amsterdam"/>
    <n v="17649920"/>
    <x v="19"/>
    <n v="52.317512384863903"/>
    <n v="4.95437768054662"/>
    <x v="1"/>
    <n v="75"/>
    <n v="344"/>
    <n v="31"/>
    <n v="1.5"/>
    <n v="26"/>
    <n v="11314"/>
    <n v="2"/>
    <s v="Amsterdam Bijlmer-Centrum"/>
    <s v="Private roomBijlmer-Centrum"/>
    <n v="25800"/>
    <n v="0.5"/>
  </r>
  <r>
    <s v="Amsterdam"/>
    <n v="17799350"/>
    <x v="13"/>
    <n v="52.400857591340497"/>
    <n v="4.9202893466259603"/>
    <x v="1"/>
    <n v="140"/>
    <n v="52"/>
    <n v="3"/>
    <n v="0.46"/>
    <n v="286"/>
    <n v="11394"/>
    <n v="2"/>
    <s v="Amsterdam Noord-West"/>
    <s v="Private roomNoord-West"/>
    <n v="7280"/>
    <n v="0.5"/>
  </r>
  <r>
    <s v="Amsterdam"/>
    <n v="17877566"/>
    <x v="19"/>
    <n v="52.320437435007001"/>
    <n v="4.9443925647218503"/>
    <x v="1"/>
    <n v="90"/>
    <n v="287"/>
    <n v="23"/>
    <n v="1.1399999999999999"/>
    <n v="44"/>
    <n v="11451"/>
    <n v="2"/>
    <s v="Amsterdam Bijlmer-Centrum"/>
    <s v="Private roomBijlmer-Centrum"/>
    <n v="25830"/>
    <n v="0.5"/>
  </r>
  <r>
    <s v="Amsterdam"/>
    <n v="17892757"/>
    <x v="15"/>
    <n v="52.356656644734301"/>
    <n v="4.7894231495011397"/>
    <x v="1"/>
    <n v="63"/>
    <n v="17"/>
    <n v="13"/>
    <n v="0.64"/>
    <n v="361"/>
    <n v="11456"/>
    <n v="2"/>
    <s v="Amsterdam Osdorp"/>
    <s v="Private roomOsdorp"/>
    <n v="1071"/>
    <n v="0.5"/>
  </r>
  <r>
    <s v="Amsterdam"/>
    <n v="17905627"/>
    <x v="12"/>
    <n v="52.385034225135897"/>
    <n v="4.9160696969601902"/>
    <x v="1"/>
    <n v="71"/>
    <n v="331"/>
    <n v="61"/>
    <n v="3.06"/>
    <n v="62"/>
    <n v="11466"/>
    <n v="2"/>
    <s v="Amsterdam Oud-Noord"/>
    <s v="Private roomOud-Noord"/>
    <n v="23501"/>
    <n v="0.5"/>
  </r>
  <r>
    <s v="Amsterdam"/>
    <n v="17921463"/>
    <x v="5"/>
    <n v="52.354199458119098"/>
    <n v="4.9209991659829404"/>
    <x v="1"/>
    <n v="69"/>
    <n v="319"/>
    <n v="160"/>
    <n v="7.87"/>
    <n v="28"/>
    <n v="11481"/>
    <n v="2"/>
    <s v="Amsterdam Oud-Oost"/>
    <s v="Private roomOud-Oost"/>
    <n v="22011"/>
    <n v="0.5"/>
  </r>
  <r>
    <s v="Amsterdam"/>
    <n v="17960148"/>
    <x v="20"/>
    <n v="52.382502231307498"/>
    <n v="4.83545748104103"/>
    <x v="1"/>
    <n v="85"/>
    <n v="202"/>
    <n v="18"/>
    <n v="0.9"/>
    <n v="9"/>
    <n v="11500"/>
    <n v="2"/>
    <s v="Amsterdam Geuzenveld - Slotermeer"/>
    <s v="Private roomGeuzenveld - Slotermeer"/>
    <n v="17170"/>
    <n v="0.5"/>
  </r>
  <r>
    <s v="Amsterdam"/>
    <n v="17969025"/>
    <x v="1"/>
    <n v="52.351930831286602"/>
    <n v="4.9053236853983702"/>
    <x v="1"/>
    <n v="70"/>
    <n v="26"/>
    <n v="95"/>
    <n v="4.8600000000000003"/>
    <n v="344"/>
    <n v="11509"/>
    <n v="2"/>
    <s v="Amsterdam De Pijp - Rivierenbuurt"/>
    <s v="Private roomDe Pijp - Rivierenbuurt"/>
    <n v="1820"/>
    <n v="0.5"/>
  </r>
  <r>
    <s v="Amsterdam"/>
    <n v="17977459"/>
    <x v="17"/>
    <n v="52.348705701858698"/>
    <n v="4.8083256980141602"/>
    <x v="1"/>
    <n v="300"/>
    <n v="184"/>
    <n v="2"/>
    <n v="0.1"/>
    <n v="180"/>
    <n v="11515"/>
    <n v="2"/>
    <s v="Amsterdam De Aker - Nieuw Sloten"/>
    <s v="Private roomDe Aker - Nieuw Sloten"/>
    <n v="55200"/>
    <n v="0.5"/>
  </r>
  <r>
    <s v="Amsterdam"/>
    <n v="18015306"/>
    <x v="8"/>
    <n v="52.363887629219199"/>
    <n v="4.8395288757050396"/>
    <x v="1"/>
    <n v="65"/>
    <n v="221"/>
    <n v="98"/>
    <n v="4.92"/>
    <n v="4"/>
    <n v="11538"/>
    <n v="2"/>
    <s v="Amsterdam Slotervaart"/>
    <s v="Private roomSlotervaart"/>
    <n v="14365"/>
    <n v="0.5"/>
  </r>
  <r>
    <s v="Amsterdam"/>
    <n v="18027638"/>
    <x v="2"/>
    <n v="52.3883240750067"/>
    <n v="4.8782192376931297"/>
    <x v="1"/>
    <n v="80"/>
    <n v="352"/>
    <n v="62"/>
    <n v="3.43"/>
    <n v="67"/>
    <n v="11550"/>
    <n v="2"/>
    <s v="Amsterdam Westerpark"/>
    <s v="Private roomWesterpark"/>
    <n v="28160"/>
    <n v="0.5"/>
  </r>
  <r>
    <s v="Amsterdam"/>
    <n v="18045687"/>
    <x v="12"/>
    <n v="52.397818007759497"/>
    <n v="4.9054338130305304"/>
    <x v="1"/>
    <n v="100"/>
    <n v="216"/>
    <n v="50"/>
    <n v="3.59"/>
    <n v="158"/>
    <n v="11568"/>
    <n v="2"/>
    <s v="Amsterdam Oud-Noord"/>
    <s v="Private roomOud-Noord"/>
    <n v="21600"/>
    <n v="0.5"/>
  </r>
  <r>
    <s v="Amsterdam"/>
    <n v="18114729"/>
    <x v="16"/>
    <n v="52.351770492381497"/>
    <n v="5.0062125395166204"/>
    <x v="1"/>
    <n v="550"/>
    <n v="132"/>
    <n v="39"/>
    <n v="2.12"/>
    <n v="222"/>
    <n v="11623"/>
    <n v="2"/>
    <s v="Amsterdam IJburg - Zeeburgereiland"/>
    <s v="Private roomIJburg - Zeeburgereiland"/>
    <n v="72600"/>
    <n v="0.5"/>
  </r>
  <r>
    <s v="Amsterdam"/>
    <n v="18155892"/>
    <x v="2"/>
    <n v="52.387899520698497"/>
    <n v="4.8813535442240603"/>
    <x v="1"/>
    <n v="112"/>
    <n v="210"/>
    <n v="34"/>
    <n v="1.72"/>
    <n v="50"/>
    <n v="11670"/>
    <n v="2"/>
    <s v="Amsterdam Westerpark"/>
    <s v="Private roomWesterpark"/>
    <n v="23520"/>
    <n v="0.5"/>
  </r>
  <r>
    <s v="Amsterdam"/>
    <n v="18156726"/>
    <x v="8"/>
    <n v="52.358703196917197"/>
    <n v="4.8343813800835003"/>
    <x v="1"/>
    <n v="50"/>
    <n v="286"/>
    <n v="23"/>
    <n v="1.1599999999999999"/>
    <n v="2"/>
    <n v="11671"/>
    <n v="2"/>
    <s v="Amsterdam Slotervaart"/>
    <s v="Private roomSlotervaart"/>
    <n v="14300"/>
    <n v="0.5"/>
  </r>
  <r>
    <s v="Amsterdam"/>
    <n v="18258332"/>
    <x v="15"/>
    <n v="52.376834787352202"/>
    <n v="4.7684518480448901"/>
    <x v="1"/>
    <n v="80"/>
    <n v="299"/>
    <n v="28"/>
    <n v="1.55"/>
    <n v="74"/>
    <n v="11766"/>
    <n v="2"/>
    <s v="Amsterdam Osdorp"/>
    <s v="Private roomOsdorp"/>
    <n v="23920"/>
    <n v="0.5"/>
  </r>
  <r>
    <s v="Amsterdam"/>
    <n v="18273073"/>
    <x v="1"/>
    <n v="52.349454479880499"/>
    <n v="4.8886084402519003"/>
    <x v="1"/>
    <n v="120"/>
    <n v="229"/>
    <n v="23"/>
    <n v="1.18"/>
    <n v="364"/>
    <n v="11793"/>
    <n v="2"/>
    <s v="Amsterdam De Pijp - Rivierenbuurt"/>
    <s v="Private roomDe Pijp - Rivierenbuurt"/>
    <n v="27480"/>
    <n v="0.5"/>
  </r>
  <r>
    <s v="Amsterdam"/>
    <n v="18279254"/>
    <x v="16"/>
    <n v="52.3457476091831"/>
    <n v="5.0068296750538499"/>
    <x v="1"/>
    <n v="75"/>
    <n v="270"/>
    <n v="89"/>
    <n v="5.03"/>
    <n v="152"/>
    <n v="11796"/>
    <n v="2"/>
    <s v="Amsterdam IJburg - Zeeburgereiland"/>
    <s v="Private roomIJburg - Zeeburgereiland"/>
    <n v="20250"/>
    <n v="0.5"/>
  </r>
  <r>
    <s v="Amsterdam"/>
    <n v="18367573"/>
    <x v="2"/>
    <n v="52.374951856493297"/>
    <n v="4.8746942775475697"/>
    <x v="1"/>
    <n v="110"/>
    <n v="310"/>
    <n v="26"/>
    <n v="1.7"/>
    <n v="57"/>
    <n v="11877"/>
    <n v="2"/>
    <s v="Amsterdam Westerpark"/>
    <s v="Private roomWesterpark"/>
    <n v="34100"/>
    <n v="0.5"/>
  </r>
  <r>
    <s v="Amsterdam"/>
    <n v="18468857"/>
    <x v="9"/>
    <n v="52.352683353154397"/>
    <n v="4.9458690290856797"/>
    <x v="1"/>
    <n v="80"/>
    <n v="152"/>
    <n v="36"/>
    <n v="1.89"/>
    <n v="249"/>
    <n v="11968"/>
    <n v="2"/>
    <s v="Amsterdam Watergraafsmeer"/>
    <s v="Private roomWatergraafsmeer"/>
    <n v="12160"/>
    <n v="0.5"/>
  </r>
  <r>
    <s v="Amsterdam"/>
    <n v="18478992"/>
    <x v="18"/>
    <n v="52.309097781274801"/>
    <n v="4.9817899887476198"/>
    <x v="1"/>
    <n v="55"/>
    <n v="289"/>
    <n v="50"/>
    <n v="2.72"/>
    <n v="357"/>
    <n v="11975"/>
    <n v="2"/>
    <s v="Amsterdam Gaasperdam - Driemond"/>
    <s v="Private roomGaasperdam - Driemond"/>
    <n v="15895"/>
    <n v="0.5"/>
  </r>
  <r>
    <s v="Amsterdam"/>
    <n v="18479156"/>
    <x v="1"/>
    <n v="52.338961633303001"/>
    <n v="4.8979891333557104"/>
    <x v="1"/>
    <n v="48"/>
    <n v="327"/>
    <n v="124"/>
    <n v="6.35"/>
    <n v="36"/>
    <n v="11976"/>
    <n v="2"/>
    <s v="Amsterdam De Pijp - Rivierenbuurt"/>
    <s v="Private roomDe Pijp - Rivierenbuurt"/>
    <n v="15696"/>
    <n v="0.5"/>
  </r>
  <r>
    <s v="Amsterdam"/>
    <n v="18483525"/>
    <x v="10"/>
    <n v="52.357378597927699"/>
    <n v="4.8773705956051998"/>
    <x v="1"/>
    <n v="200"/>
    <n v="325"/>
    <n v="62"/>
    <n v="3.42"/>
    <n v="179"/>
    <n v="11979"/>
    <n v="2"/>
    <s v="Amsterdam Zuid"/>
    <s v="Private roomZuid"/>
    <n v="65000"/>
    <n v="0.5"/>
  </r>
  <r>
    <s v="Amsterdam"/>
    <n v="18541309"/>
    <x v="6"/>
    <n v="52.376001418914697"/>
    <n v="4.9411969116912804"/>
    <x v="1"/>
    <n v="289"/>
    <n v="348"/>
    <n v="40"/>
    <n v="2.14"/>
    <n v="103"/>
    <n v="12040"/>
    <n v="2"/>
    <s v="Amsterdam Oostelijk Havengebied - Indische Buurt"/>
    <s v="Private roomOostelijk Havengebied - Indische Buurt"/>
    <n v="100572"/>
    <n v="0.5"/>
  </r>
  <r>
    <s v="Amsterdam"/>
    <n v="18546376"/>
    <x v="11"/>
    <n v="52.407683663368097"/>
    <n v="4.9284025057264103"/>
    <x v="1"/>
    <n v="75"/>
    <n v="331"/>
    <n v="134"/>
    <n v="6.92"/>
    <n v="29"/>
    <n v="12043"/>
    <n v="2"/>
    <s v="Amsterdam Noord-Oost"/>
    <s v="Private roomNoord-Oost"/>
    <n v="24825"/>
    <n v="0.5"/>
  </r>
  <r>
    <s v="Amsterdam"/>
    <n v="18562902"/>
    <x v="11"/>
    <n v="52.408528129629602"/>
    <n v="4.92866332676632"/>
    <x v="1"/>
    <n v="69"/>
    <n v="333"/>
    <n v="129"/>
    <n v="6.7"/>
    <n v="33"/>
    <n v="12058"/>
    <n v="2"/>
    <s v="Amsterdam Noord-Oost"/>
    <s v="Private roomNoord-Oost"/>
    <n v="22977"/>
    <n v="0.5"/>
  </r>
  <r>
    <s v="Amsterdam"/>
    <n v="18614382"/>
    <x v="1"/>
    <n v="52.343886611988502"/>
    <n v="4.8942133087383803"/>
    <x v="1"/>
    <n v="110"/>
    <n v="363"/>
    <n v="30"/>
    <n v="1.58"/>
    <n v="9"/>
    <n v="12099"/>
    <n v="2"/>
    <s v="Amsterdam De Pijp - Rivierenbuurt"/>
    <s v="Private roomDe Pijp - Rivierenbuurt"/>
    <n v="39930"/>
    <n v="0.5"/>
  </r>
  <r>
    <s v="Amsterdam"/>
    <n v="18623589"/>
    <x v="1"/>
    <n v="52.350483656446002"/>
    <n v="4.8907514946137702"/>
    <x v="1"/>
    <n v="89"/>
    <n v="287"/>
    <n v="24"/>
    <n v="1.26"/>
    <n v="19"/>
    <n v="12108"/>
    <n v="2"/>
    <s v="Amsterdam De Pijp - Rivierenbuurt"/>
    <s v="Private roomDe Pijp - Rivierenbuurt"/>
    <n v="25543"/>
    <n v="0.5"/>
  </r>
  <r>
    <s v="Amsterdam"/>
    <n v="18624716"/>
    <x v="10"/>
    <n v="52.347604283927602"/>
    <n v="4.8496341030578298"/>
    <x v="1"/>
    <n v="75"/>
    <n v="78"/>
    <n v="42"/>
    <n v="2.2000000000000002"/>
    <n v="266"/>
    <n v="12109"/>
    <n v="2"/>
    <s v="Amsterdam Zuid"/>
    <s v="Private roomZuid"/>
    <n v="5850"/>
    <n v="0.5"/>
  </r>
  <r>
    <s v="Amsterdam"/>
    <n v="18649535"/>
    <x v="13"/>
    <n v="52.422227799293204"/>
    <n v="4.8867847440042702"/>
    <x v="1"/>
    <n v="80"/>
    <n v="334"/>
    <n v="68"/>
    <n v="3.6"/>
    <n v="54"/>
    <n v="12128"/>
    <n v="2"/>
    <s v="Amsterdam Noord-West"/>
    <s v="Private roomNoord-West"/>
    <n v="26720"/>
    <n v="0.5"/>
  </r>
  <r>
    <s v="Amsterdam"/>
    <n v="18681903"/>
    <x v="16"/>
    <n v="52.3531192801982"/>
    <n v="5.0085180669499199"/>
    <x v="1"/>
    <n v="100"/>
    <n v="363"/>
    <n v="17"/>
    <n v="0.91"/>
    <n v="4"/>
    <n v="12154"/>
    <n v="2"/>
    <s v="Amsterdam IJburg - Zeeburgereiland"/>
    <s v="Private roomIJburg - Zeeburgereiland"/>
    <n v="36300"/>
    <n v="0.5"/>
  </r>
  <r>
    <s v="Amsterdam"/>
    <n v="18766480"/>
    <x v="4"/>
    <n v="52.378376974756499"/>
    <n v="4.8573369362343497"/>
    <x v="1"/>
    <n v="60"/>
    <n v="304"/>
    <n v="100"/>
    <n v="5.44"/>
    <n v="17"/>
    <n v="12213"/>
    <n v="2"/>
    <s v="Amsterdam Bos en Lommer"/>
    <s v="Private roomBos en Lommer"/>
    <n v="18240"/>
    <n v="0.5"/>
  </r>
  <r>
    <s v="Amsterdam"/>
    <n v="18808905"/>
    <x v="17"/>
    <n v="52.334097316914701"/>
    <n v="4.8043891503420104"/>
    <x v="1"/>
    <n v="85"/>
    <n v="31"/>
    <n v="100"/>
    <n v="5.43"/>
    <n v="297"/>
    <n v="12241"/>
    <n v="2"/>
    <s v="Amsterdam De Aker - Nieuw Sloten"/>
    <s v="Private roomDe Aker - Nieuw Sloten"/>
    <n v="2635"/>
    <n v="0.5"/>
  </r>
  <r>
    <s v="Amsterdam"/>
    <n v="18821110"/>
    <x v="10"/>
    <n v="52.352507158082098"/>
    <n v="4.8469116484036201"/>
    <x v="1"/>
    <n v="75"/>
    <n v="285"/>
    <n v="49"/>
    <n v="2.63"/>
    <n v="72"/>
    <n v="12255"/>
    <n v="2"/>
    <s v="Amsterdam Zuid"/>
    <s v="Private roomZuid"/>
    <n v="21375"/>
    <n v="0.5"/>
  </r>
  <r>
    <s v="Amsterdam"/>
    <n v="18871870"/>
    <x v="20"/>
    <n v="52.382263678962097"/>
    <n v="4.8256975748127804"/>
    <x v="1"/>
    <n v="59"/>
    <n v="45"/>
    <n v="66"/>
    <n v="3.99"/>
    <n v="240"/>
    <n v="12298"/>
    <n v="2"/>
    <s v="Amsterdam Geuzenveld - Slotermeer"/>
    <s v="Private roomGeuzenveld - Slotermeer"/>
    <n v="2655"/>
    <n v="0.5"/>
  </r>
  <r>
    <s v="Amsterdam"/>
    <n v="18886577"/>
    <x v="20"/>
    <n v="52.383749419689501"/>
    <n v="4.8271128875145104"/>
    <x v="1"/>
    <n v="59"/>
    <n v="39"/>
    <n v="57"/>
    <n v="3.41"/>
    <n v="256"/>
    <n v="12314"/>
    <n v="2"/>
    <s v="Amsterdam Geuzenveld - Slotermeer"/>
    <s v="Private roomGeuzenveld - Slotermeer"/>
    <n v="2301"/>
    <n v="0.5"/>
  </r>
  <r>
    <s v="Amsterdam"/>
    <n v="18985286"/>
    <x v="1"/>
    <n v="52.356737418894497"/>
    <n v="4.8896132430594497"/>
    <x v="1"/>
    <n v="60"/>
    <n v="343"/>
    <n v="37"/>
    <n v="2.0699999999999998"/>
    <n v="87"/>
    <n v="12392"/>
    <n v="2"/>
    <s v="Amsterdam De Pijp - Rivierenbuurt"/>
    <s v="Private roomDe Pijp - Rivierenbuurt"/>
    <n v="20580"/>
    <n v="0.5"/>
  </r>
  <r>
    <s v="Amsterdam"/>
    <n v="18996536"/>
    <x v="12"/>
    <n v="52.382551607817199"/>
    <n v="4.9160995795726601"/>
    <x v="1"/>
    <n v="65"/>
    <n v="196"/>
    <n v="55"/>
    <n v="3.89"/>
    <n v="173"/>
    <n v="12405"/>
    <n v="2"/>
    <s v="Amsterdam Oud-Noord"/>
    <s v="Private roomOud-Noord"/>
    <n v="12740"/>
    <n v="0.5"/>
  </r>
  <r>
    <s v="Amsterdam"/>
    <n v="18997009"/>
    <x v="1"/>
    <n v="52.350136677499997"/>
    <n v="4.8916323339663599"/>
    <x v="1"/>
    <n v="73"/>
    <n v="327"/>
    <n v="178"/>
    <n v="9.69"/>
    <n v="77"/>
    <n v="12406"/>
    <n v="2"/>
    <s v="Amsterdam De Pijp - Rivierenbuurt"/>
    <s v="Private roomDe Pijp - Rivierenbuurt"/>
    <n v="23871"/>
    <n v="0.5"/>
  </r>
  <r>
    <s v="Amsterdam"/>
    <n v="19029128"/>
    <x v="4"/>
    <n v="52.378509134034601"/>
    <n v="4.8473580836430497"/>
    <x v="1"/>
    <n v="89"/>
    <n v="62"/>
    <n v="70"/>
    <n v="3.9"/>
    <n v="205"/>
    <n v="12438"/>
    <n v="2"/>
    <s v="Amsterdam Bos en Lommer"/>
    <s v="Private roomBos en Lommer"/>
    <n v="5518"/>
    <n v="0.5"/>
  </r>
  <r>
    <s v="Amsterdam"/>
    <n v="19041302"/>
    <x v="15"/>
    <n v="52.356330346187399"/>
    <n v="4.7912852650915099"/>
    <x v="1"/>
    <n v="70"/>
    <n v="346"/>
    <n v="85"/>
    <n v="4.67"/>
    <n v="65"/>
    <n v="12451"/>
    <n v="2"/>
    <s v="Amsterdam Osdorp"/>
    <s v="Private roomOsdorp"/>
    <n v="24220"/>
    <n v="0.5"/>
  </r>
  <r>
    <s v="Amsterdam"/>
    <n v="19108631"/>
    <x v="1"/>
    <n v="52.3457687796963"/>
    <n v="4.9026936226155096"/>
    <x v="1"/>
    <n v="56"/>
    <n v="268"/>
    <n v="60"/>
    <n v="3.33"/>
    <n v="11"/>
    <n v="12501"/>
    <n v="2"/>
    <s v="Amsterdam De Pijp - Rivierenbuurt"/>
    <s v="Private roomDe Pijp - Rivierenbuurt"/>
    <n v="15008"/>
    <n v="0.5"/>
  </r>
  <r>
    <s v="Amsterdam"/>
    <n v="19114900"/>
    <x v="1"/>
    <n v="52.3525289752262"/>
    <n v="4.8901346709847102"/>
    <x v="1"/>
    <n v="180"/>
    <n v="254"/>
    <n v="75"/>
    <n v="4.3600000000000003"/>
    <n v="81"/>
    <n v="12507"/>
    <n v="2"/>
    <s v="Amsterdam De Pijp - Rivierenbuurt"/>
    <s v="Private roomDe Pijp - Rivierenbuurt"/>
    <n v="45720"/>
    <n v="0.5"/>
  </r>
  <r>
    <s v="Amsterdam"/>
    <n v="19232620"/>
    <x v="10"/>
    <n v="52.354816529934098"/>
    <n v="4.8500054213266202"/>
    <x v="1"/>
    <n v="35"/>
    <n v="145"/>
    <n v="44"/>
    <n v="2.7"/>
    <n v="277"/>
    <n v="12624"/>
    <n v="2"/>
    <s v="Amsterdam Zuid"/>
    <s v="Private roomZuid"/>
    <n v="5075"/>
    <n v="0.5"/>
  </r>
  <r>
    <s v="Amsterdam"/>
    <n v="19247879"/>
    <x v="19"/>
    <n v="52.3169362770604"/>
    <n v="4.94234394343807"/>
    <x v="1"/>
    <n v="100"/>
    <n v="297"/>
    <n v="21"/>
    <n v="1.39"/>
    <n v="91"/>
    <n v="12637"/>
    <n v="2"/>
    <s v="Amsterdam Bijlmer-Centrum"/>
    <s v="Private roomBijlmer-Centrum"/>
    <n v="29700"/>
    <n v="0.5"/>
  </r>
  <r>
    <s v="Amsterdam"/>
    <n v="19288946"/>
    <x v="1"/>
    <n v="52.346061023346202"/>
    <n v="4.8943941264437996"/>
    <x v="1"/>
    <n v="100"/>
    <n v="344"/>
    <n v="14"/>
    <n v="0.85"/>
    <n v="63"/>
    <n v="12668"/>
    <n v="2"/>
    <s v="Amsterdam De Pijp - Rivierenbuurt"/>
    <s v="Private roomDe Pijp - Rivierenbuurt"/>
    <n v="34400"/>
    <n v="0.5"/>
  </r>
  <r>
    <s v="Amsterdam"/>
    <n v="19303962"/>
    <x v="1"/>
    <n v="52.347661838233101"/>
    <n v="4.9034055778910499"/>
    <x v="1"/>
    <n v="100"/>
    <n v="356"/>
    <n v="12"/>
    <n v="0.68"/>
    <n v="6"/>
    <n v="12677"/>
    <n v="2"/>
    <s v="Amsterdam De Pijp - Rivierenbuurt"/>
    <s v="Private roomDe Pijp - Rivierenbuurt"/>
    <n v="35600"/>
    <n v="0.5"/>
  </r>
  <r>
    <s v="Amsterdam"/>
    <n v="19341441"/>
    <x v="4"/>
    <n v="52.383323430452101"/>
    <n v="4.8556825269661701"/>
    <x v="1"/>
    <n v="75"/>
    <n v="202"/>
    <n v="65"/>
    <n v="3.88"/>
    <n v="172"/>
    <n v="12713"/>
    <n v="2"/>
    <s v="Amsterdam Bos en Lommer"/>
    <s v="Private roomBos en Lommer"/>
    <n v="15150"/>
    <n v="0.5"/>
  </r>
  <r>
    <s v="Amsterdam"/>
    <n v="19417754"/>
    <x v="16"/>
    <n v="52.3492492349665"/>
    <n v="5.0068987705080499"/>
    <x v="1"/>
    <n v="200"/>
    <n v="327"/>
    <n v="0"/>
    <m/>
    <n v="90"/>
    <n v="12776"/>
    <n v="2"/>
    <s v="Amsterdam IJburg - Zeeburgereiland"/>
    <s v="Private roomIJburg - Zeeburgereiland"/>
    <n v="65400"/>
    <n v="0.5"/>
  </r>
  <r>
    <s v="Amsterdam"/>
    <n v="19451056"/>
    <x v="16"/>
    <n v="52.361526424766801"/>
    <n v="4.9791766430698097"/>
    <x v="1"/>
    <n v="75"/>
    <n v="13"/>
    <n v="56"/>
    <n v="3.15"/>
    <n v="254"/>
    <n v="12802"/>
    <n v="2"/>
    <s v="Amsterdam IJburg - Zeeburgereiland"/>
    <s v="Private roomIJburg - Zeeburgereiland"/>
    <n v="975"/>
    <n v="0.5"/>
  </r>
  <r>
    <s v="Amsterdam"/>
    <n v="19482694"/>
    <x v="4"/>
    <n v="52.378166220724701"/>
    <n v="4.8564377344096696"/>
    <x v="1"/>
    <n v="50"/>
    <n v="306"/>
    <n v="96"/>
    <n v="5.46"/>
    <n v="21"/>
    <n v="12822"/>
    <n v="2"/>
    <s v="Amsterdam Bos en Lommer"/>
    <s v="Private roomBos en Lommer"/>
    <n v="15300"/>
    <n v="0.5"/>
  </r>
  <r>
    <s v="Amsterdam"/>
    <n v="19527582"/>
    <x v="5"/>
    <n v="52.352867506569197"/>
    <n v="4.9105424332919201"/>
    <x v="1"/>
    <n v="100"/>
    <n v="354"/>
    <n v="14"/>
    <n v="0.82"/>
    <n v="21"/>
    <n v="12858"/>
    <n v="2"/>
    <s v="Amsterdam Oud-Oost"/>
    <s v="Private roomOud-Oost"/>
    <n v="35400"/>
    <n v="0.5"/>
  </r>
  <r>
    <s v="Amsterdam"/>
    <n v="19614533"/>
    <x v="14"/>
    <n v="52.330210312474101"/>
    <n v="4.8575012884179998"/>
    <x v="1"/>
    <n v="70"/>
    <n v="259"/>
    <n v="66"/>
    <n v="3.87"/>
    <n v="88"/>
    <n v="12940"/>
    <n v="2"/>
    <s v="Amsterdam Buitenveldert - Zuidas"/>
    <s v="Private roomBuitenveldert - Zuidas"/>
    <n v="18130"/>
    <n v="0.5"/>
  </r>
  <r>
    <s v="Amsterdam"/>
    <n v="19705960"/>
    <x v="9"/>
    <n v="52.3391323957688"/>
    <n v="4.9191779642925004"/>
    <x v="1"/>
    <n v="110"/>
    <n v="362"/>
    <n v="59"/>
    <n v="3.46"/>
    <n v="81"/>
    <n v="13036"/>
    <n v="2"/>
    <s v="Amsterdam Watergraafsmeer"/>
    <s v="Private roomWatergraafsmeer"/>
    <n v="39820"/>
    <n v="0.5"/>
  </r>
  <r>
    <s v="Amsterdam"/>
    <n v="19755907"/>
    <x v="15"/>
    <n v="52.353257247494298"/>
    <n v="4.80024351026786"/>
    <x v="1"/>
    <n v="45"/>
    <n v="359"/>
    <n v="32"/>
    <n v="1.91"/>
    <n v="6"/>
    <n v="13078"/>
    <n v="2"/>
    <s v="Amsterdam Osdorp"/>
    <s v="Private roomOsdorp"/>
    <n v="16155"/>
    <n v="0.5"/>
  </r>
  <r>
    <s v="Amsterdam"/>
    <n v="19785869"/>
    <x v="1"/>
    <n v="52.351013790889802"/>
    <n v="4.8937212284763998"/>
    <x v="1"/>
    <n v="91"/>
    <n v="333"/>
    <n v="25"/>
    <n v="1.47"/>
    <n v="79"/>
    <n v="13111"/>
    <n v="2"/>
    <s v="Amsterdam De Pijp - Rivierenbuurt"/>
    <s v="Private roomDe Pijp - Rivierenbuurt"/>
    <n v="30303"/>
    <n v="0.5"/>
  </r>
  <r>
    <s v="Amsterdam"/>
    <n v="19818774"/>
    <x v="5"/>
    <n v="52.355388192474301"/>
    <n v="4.90752814922923"/>
    <x v="1"/>
    <n v="100"/>
    <n v="359"/>
    <n v="26"/>
    <n v="1.66"/>
    <n v="8"/>
    <n v="13161"/>
    <n v="2"/>
    <s v="Amsterdam Oud-Oost"/>
    <s v="Private roomOud-Oost"/>
    <n v="35900"/>
    <n v="0.5"/>
  </r>
  <r>
    <s v="Amsterdam"/>
    <n v="19820314"/>
    <x v="4"/>
    <n v="52.383531755443698"/>
    <n v="4.8456263584475998"/>
    <x v="1"/>
    <n v="150"/>
    <n v="79"/>
    <n v="59"/>
    <n v="3.73"/>
    <n v="281"/>
    <n v="13164"/>
    <n v="2"/>
    <s v="Amsterdam Bos en Lommer"/>
    <s v="Private roomBos en Lommer"/>
    <n v="11850"/>
    <n v="0.5"/>
  </r>
  <r>
    <s v="Amsterdam"/>
    <n v="19888153"/>
    <x v="11"/>
    <n v="52.411763352554097"/>
    <n v="4.9543683594031398"/>
    <x v="1"/>
    <n v="75"/>
    <n v="32"/>
    <n v="96"/>
    <n v="5.85"/>
    <n v="325"/>
    <n v="13239"/>
    <n v="2"/>
    <s v="Amsterdam Noord-Oost"/>
    <s v="Private roomNoord-Oost"/>
    <n v="2400"/>
    <n v="0.5"/>
  </r>
  <r>
    <s v="Amsterdam"/>
    <n v="19890254"/>
    <x v="1"/>
    <n v="52.355351348786002"/>
    <n v="4.9044905544484498"/>
    <x v="1"/>
    <n v="160"/>
    <n v="188"/>
    <n v="22"/>
    <n v="1.41"/>
    <n v="164"/>
    <n v="13244"/>
    <n v="2"/>
    <s v="Amsterdam De Pijp - Rivierenbuurt"/>
    <s v="Private roomDe Pijp - Rivierenbuurt"/>
    <n v="30080"/>
    <n v="0.5"/>
  </r>
  <r>
    <s v="Amsterdam"/>
    <n v="19907652"/>
    <x v="11"/>
    <n v="52.399152347142397"/>
    <n v="4.9538862911077901"/>
    <x v="1"/>
    <n v="70"/>
    <n v="324"/>
    <n v="5"/>
    <n v="0.3"/>
    <n v="54"/>
    <n v="13259"/>
    <n v="2"/>
    <s v="Amsterdam Noord-Oost"/>
    <s v="Private roomNoord-Oost"/>
    <n v="22680"/>
    <n v="0.5"/>
  </r>
  <r>
    <s v="Amsterdam"/>
    <n v="19975979"/>
    <x v="8"/>
    <n v="52.348455011346601"/>
    <n v="4.8425173539164499"/>
    <x v="1"/>
    <n v="135"/>
    <n v="116"/>
    <n v="7"/>
    <n v="0.43"/>
    <n v="90"/>
    <n v="13342"/>
    <n v="2"/>
    <s v="Amsterdam Slotervaart"/>
    <s v="Private roomSlotervaart"/>
    <n v="15660"/>
    <n v="0.5"/>
  </r>
  <r>
    <s v="Amsterdam"/>
    <n v="20059970"/>
    <x v="5"/>
    <n v="52.356139437036902"/>
    <n v="4.9259822408831004"/>
    <x v="1"/>
    <n v="90"/>
    <n v="292"/>
    <n v="36"/>
    <n v="2.19"/>
    <n v="117"/>
    <n v="13434"/>
    <n v="2"/>
    <s v="Amsterdam Oud-Oost"/>
    <s v="Private roomOud-Oost"/>
    <n v="26280"/>
    <n v="0.5"/>
  </r>
  <r>
    <s v="Amsterdam"/>
    <n v="20071782"/>
    <x v="2"/>
    <n v="52.379498916582001"/>
    <n v="4.8738002061838799"/>
    <x v="1"/>
    <n v="120"/>
    <n v="149"/>
    <n v="80"/>
    <n v="4.95"/>
    <n v="182"/>
    <n v="13447"/>
    <n v="2"/>
    <s v="Amsterdam Westerpark"/>
    <s v="Private roomWesterpark"/>
    <n v="17880"/>
    <n v="0.5"/>
  </r>
  <r>
    <s v="Amsterdam"/>
    <n v="20082113"/>
    <x v="4"/>
    <n v="52.384670540277902"/>
    <n v="4.8563090430269398"/>
    <x v="1"/>
    <n v="47"/>
    <n v="33"/>
    <n v="35"/>
    <n v="2.17"/>
    <n v="322"/>
    <n v="13458"/>
    <n v="2"/>
    <s v="Amsterdam Bos en Lommer"/>
    <s v="Private roomBos en Lommer"/>
    <n v="1551"/>
    <n v="0.5"/>
  </r>
  <r>
    <s v="Amsterdam"/>
    <n v="20161867"/>
    <x v="6"/>
    <n v="52.363491374184001"/>
    <n v="4.9369686336529801"/>
    <x v="1"/>
    <n v="59"/>
    <n v="330"/>
    <n v="24"/>
    <n v="1.49"/>
    <n v="38"/>
    <n v="13525"/>
    <n v="2"/>
    <s v="Amsterdam Oostelijk Havengebied - Indische Buurt"/>
    <s v="Private roomOostelijk Havengebied - Indische Buurt"/>
    <n v="19470"/>
    <n v="0.5"/>
  </r>
  <r>
    <s v="Amsterdam"/>
    <n v="20351701"/>
    <x v="6"/>
    <n v="52.3718847153159"/>
    <n v="4.9499346637965296"/>
    <x v="1"/>
    <n v="70"/>
    <n v="289"/>
    <n v="23"/>
    <n v="1.46"/>
    <n v="11"/>
    <n v="13680"/>
    <n v="2"/>
    <s v="Amsterdam Oostelijk Havengebied - Indische Buurt"/>
    <s v="Private roomOostelijk Havengebied - Indische Buurt"/>
    <n v="20230"/>
    <n v="0.5"/>
  </r>
  <r>
    <s v="Amsterdam"/>
    <n v="20475558"/>
    <x v="16"/>
    <n v="52.345417006059698"/>
    <n v="5.0076872752182604"/>
    <x v="1"/>
    <n v="89"/>
    <n v="194"/>
    <n v="47"/>
    <n v="3.01"/>
    <n v="116"/>
    <n v="13761"/>
    <n v="2"/>
    <s v="Amsterdam IJburg - Zeeburgereiland"/>
    <s v="Private roomIJburg - Zeeburgereiland"/>
    <n v="17266"/>
    <n v="0.5"/>
  </r>
  <r>
    <s v="Amsterdam"/>
    <n v="20490167"/>
    <x v="12"/>
    <n v="52.400888945296799"/>
    <n v="4.9030657643646398"/>
    <x v="1"/>
    <n v="120"/>
    <n v="200"/>
    <n v="25"/>
    <n v="1.76"/>
    <n v="50"/>
    <n v="13773"/>
    <n v="2"/>
    <s v="Amsterdam Oud-Noord"/>
    <s v="Private roomOud-Noord"/>
    <n v="24000"/>
    <n v="0.5"/>
  </r>
  <r>
    <s v="Amsterdam"/>
    <n v="20582373"/>
    <x v="21"/>
    <n v="52.3170370209181"/>
    <n v="4.9859507964395302"/>
    <x v="1"/>
    <n v="45"/>
    <n v="362"/>
    <n v="43"/>
    <n v="3.03"/>
    <n v="64"/>
    <n v="13831"/>
    <n v="2"/>
    <s v="Amsterdam Bijlmer-Oost"/>
    <s v="Private roomBijlmer-Oost"/>
    <n v="16290"/>
    <n v="0.5"/>
  </r>
  <r>
    <s v="Amsterdam"/>
    <n v="20685033"/>
    <x v="15"/>
    <n v="52.365076718164502"/>
    <n v="4.8082009025413299"/>
    <x v="1"/>
    <n v="50"/>
    <n v="364"/>
    <n v="42"/>
    <n v="2.82"/>
    <n v="4"/>
    <n v="13905"/>
    <n v="2"/>
    <s v="Amsterdam Osdorp"/>
    <s v="Private roomOsdorp"/>
    <n v="18200"/>
    <n v="0.5"/>
  </r>
  <r>
    <s v="Amsterdam"/>
    <n v="20708620"/>
    <x v="5"/>
    <n v="52.352404911148803"/>
    <n v="4.91969389641124"/>
    <x v="1"/>
    <n v="79"/>
    <n v="259"/>
    <n v="88"/>
    <n v="5.73"/>
    <n v="73"/>
    <n v="13922"/>
    <n v="2"/>
    <s v="Amsterdam Oud-Oost"/>
    <s v="Private roomOud-Oost"/>
    <n v="20461"/>
    <n v="0.5"/>
  </r>
  <r>
    <s v="Amsterdam"/>
    <n v="20777832"/>
    <x v="2"/>
    <n v="52.378121433236203"/>
    <n v="4.8700494801611898"/>
    <x v="1"/>
    <n v="150"/>
    <n v="337"/>
    <n v="21"/>
    <n v="1.44"/>
    <n v="45"/>
    <n v="13966"/>
    <n v="2"/>
    <s v="Amsterdam Westerpark"/>
    <s v="Private roomWesterpark"/>
    <n v="50550"/>
    <n v="0.5"/>
  </r>
  <r>
    <s v="Amsterdam"/>
    <n v="20894301"/>
    <x v="17"/>
    <n v="52.347340432652302"/>
    <n v="4.8074921213539801"/>
    <x v="1"/>
    <n v="95"/>
    <n v="329"/>
    <n v="26"/>
    <n v="2.0699999999999998"/>
    <n v="124"/>
    <n v="14061"/>
    <n v="2"/>
    <s v="Amsterdam De Aker - Nieuw Sloten"/>
    <s v="Private roomDe Aker - Nieuw Sloten"/>
    <n v="31255"/>
    <n v="0.5"/>
  </r>
  <r>
    <s v="Amsterdam"/>
    <n v="20978269"/>
    <x v="10"/>
    <n v="52.348376570329997"/>
    <n v="4.8477265721903002"/>
    <x v="1"/>
    <n v="65"/>
    <n v="322"/>
    <n v="16"/>
    <n v="1.1499999999999999"/>
    <n v="5"/>
    <n v="14132"/>
    <n v="2"/>
    <s v="Amsterdam Zuid"/>
    <s v="Private roomZuid"/>
    <n v="20930"/>
    <n v="0.5"/>
  </r>
  <r>
    <s v="Amsterdam"/>
    <n v="21052466"/>
    <x v="20"/>
    <n v="52.374402131389701"/>
    <n v="4.8337452887710803"/>
    <x v="1"/>
    <n v="70"/>
    <n v="353"/>
    <n v="3"/>
    <n v="0.21"/>
    <n v="115"/>
    <n v="14198"/>
    <n v="2"/>
    <s v="Amsterdam Geuzenveld - Slotermeer"/>
    <s v="Private roomGeuzenveld - Slotermeer"/>
    <n v="24710"/>
    <n v="0.5"/>
  </r>
  <r>
    <s v="Amsterdam"/>
    <n v="21070432"/>
    <x v="21"/>
    <n v="52.311526271334401"/>
    <n v="4.9746856799307002"/>
    <x v="1"/>
    <n v="45"/>
    <n v="218"/>
    <n v="59"/>
    <n v="4.16"/>
    <n v="212"/>
    <n v="14206"/>
    <n v="2"/>
    <s v="Amsterdam Bijlmer-Oost"/>
    <s v="Private roomBijlmer-Oost"/>
    <n v="9810"/>
    <n v="0.5"/>
  </r>
  <r>
    <s v="Amsterdam"/>
    <n v="21103093"/>
    <x v="13"/>
    <n v="52.4037385851883"/>
    <n v="4.9012548661538702"/>
    <x v="1"/>
    <n v="100"/>
    <n v="19"/>
    <n v="44"/>
    <n v="3.2"/>
    <n v="228"/>
    <n v="14234"/>
    <n v="2"/>
    <s v="Amsterdam Noord-West"/>
    <s v="Private roomNoord-West"/>
    <n v="1900"/>
    <n v="0.5"/>
  </r>
  <r>
    <s v="Amsterdam"/>
    <n v="21227618"/>
    <x v="4"/>
    <n v="52.382199436204502"/>
    <n v="4.85262593335852"/>
    <x v="1"/>
    <n v="95"/>
    <n v="323"/>
    <n v="17"/>
    <n v="1.22"/>
    <n v="53"/>
    <n v="14328"/>
    <n v="2"/>
    <s v="Amsterdam Bos en Lommer"/>
    <s v="Private roomBos en Lommer"/>
    <n v="30685"/>
    <n v="0.5"/>
  </r>
  <r>
    <s v="Amsterdam"/>
    <n v="21405561"/>
    <x v="9"/>
    <n v="52.3395406877111"/>
    <n v="4.9171555171072896"/>
    <x v="1"/>
    <n v="95"/>
    <n v="45"/>
    <n v="47"/>
    <n v="3.42"/>
    <n v="355"/>
    <n v="14481"/>
    <n v="2"/>
    <s v="Amsterdam Watergraafsmeer"/>
    <s v="Private roomWatergraafsmeer"/>
    <n v="4275"/>
    <n v="0.5"/>
  </r>
  <r>
    <s v="Amsterdam"/>
    <n v="21493994"/>
    <x v="19"/>
    <n v="52.316027138452696"/>
    <n v="4.9442788182942197"/>
    <x v="1"/>
    <n v="95"/>
    <n v="285"/>
    <n v="11"/>
    <n v="1.35"/>
    <n v="87"/>
    <n v="14540"/>
    <n v="2"/>
    <s v="Amsterdam Bijlmer-Centrum"/>
    <s v="Private roomBijlmer-Centrum"/>
    <n v="27075"/>
    <n v="0.5"/>
  </r>
  <r>
    <s v="Amsterdam"/>
    <n v="21511394"/>
    <x v="5"/>
    <n v="52.353704140657001"/>
    <n v="4.92182435827538"/>
    <x v="1"/>
    <n v="81"/>
    <n v="329"/>
    <n v="75"/>
    <n v="6.32"/>
    <n v="54"/>
    <n v="14548"/>
    <n v="2"/>
    <s v="Amsterdam Oud-Oost"/>
    <s v="Private roomOud-Oost"/>
    <n v="26649"/>
    <n v="0.5"/>
  </r>
  <r>
    <s v="Amsterdam"/>
    <n v="21556835"/>
    <x v="4"/>
    <n v="52.383719254919498"/>
    <n v="4.8510945224211497"/>
    <x v="1"/>
    <n v="50"/>
    <n v="215"/>
    <n v="40"/>
    <n v="2.98"/>
    <n v="35"/>
    <n v="14598"/>
    <n v="2"/>
    <s v="Amsterdam Bos en Lommer"/>
    <s v="Private roomBos en Lommer"/>
    <n v="10750"/>
    <n v="0.5"/>
  </r>
  <r>
    <s v="Amsterdam"/>
    <n v="21600688"/>
    <x v="15"/>
    <n v="52.362339751647802"/>
    <n v="4.8095404995157196"/>
    <x v="1"/>
    <n v="75"/>
    <n v="364"/>
    <n v="53"/>
    <n v="4.3"/>
    <n v="14"/>
    <n v="14647"/>
    <n v="2"/>
    <s v="Amsterdam Osdorp"/>
    <s v="Private roomOsdorp"/>
    <n v="27300"/>
    <n v="0.5"/>
  </r>
  <r>
    <s v="Amsterdam"/>
    <n v="21631058"/>
    <x v="11"/>
    <n v="52.385033176946699"/>
    <n v="4.9540052954328404"/>
    <x v="1"/>
    <n v="130"/>
    <n v="16"/>
    <n v="5"/>
    <n v="0.42"/>
    <n v="351"/>
    <n v="14673"/>
    <n v="2"/>
    <s v="Amsterdam Noord-Oost"/>
    <s v="Private roomNoord-Oost"/>
    <n v="2080"/>
    <n v="0.5"/>
  </r>
  <r>
    <s v="Amsterdam"/>
    <n v="21645144"/>
    <x v="14"/>
    <n v="52.326216968024703"/>
    <n v="4.8630437438044503"/>
    <x v="1"/>
    <n v="89"/>
    <n v="326"/>
    <n v="41"/>
    <n v="3.15"/>
    <n v="28"/>
    <n v="14690"/>
    <n v="2"/>
    <s v="Amsterdam Buitenveldert - Zuidas"/>
    <s v="Private roomBuitenveldert - Zuidas"/>
    <n v="29014"/>
    <n v="0.5"/>
  </r>
  <r>
    <s v="Amsterdam"/>
    <n v="21676838"/>
    <x v="13"/>
    <n v="52.4142962177215"/>
    <n v="4.9075469256878401"/>
    <x v="1"/>
    <n v="169"/>
    <n v="198"/>
    <n v="37"/>
    <n v="2.89"/>
    <n v="76"/>
    <n v="14714"/>
    <n v="2"/>
    <s v="Amsterdam Noord-West"/>
    <s v="Private roomNoord-West"/>
    <n v="33462"/>
    <n v="0.5"/>
  </r>
  <r>
    <s v="Amsterdam"/>
    <n v="21718646"/>
    <x v="5"/>
    <n v="52.355703507546899"/>
    <n v="4.9242217727298998"/>
    <x v="1"/>
    <n v="89"/>
    <n v="134"/>
    <n v="86"/>
    <n v="6.94"/>
    <n v="252"/>
    <n v="14754"/>
    <n v="2"/>
    <s v="Amsterdam Oud-Oost"/>
    <s v="Private roomOud-Oost"/>
    <n v="11926"/>
    <n v="0.5"/>
  </r>
  <r>
    <s v="Amsterdam"/>
    <n v="21735275"/>
    <x v="15"/>
    <n v="52.353707674336398"/>
    <n v="4.7901040915342099"/>
    <x v="1"/>
    <n v="69"/>
    <n v="335"/>
    <n v="22"/>
    <n v="1.72"/>
    <n v="82"/>
    <n v="14763"/>
    <n v="2"/>
    <s v="Amsterdam Osdorp"/>
    <s v="Private roomOsdorp"/>
    <n v="23115"/>
    <n v="0.5"/>
  </r>
  <r>
    <s v="Amsterdam"/>
    <n v="21800921"/>
    <x v="1"/>
    <n v="52.333508693199498"/>
    <n v="4.9006836008208197"/>
    <x v="1"/>
    <n v="95"/>
    <n v="38"/>
    <n v="77"/>
    <n v="6.26"/>
    <n v="253"/>
    <n v="14829"/>
    <n v="2"/>
    <s v="Amsterdam De Pijp - Rivierenbuurt"/>
    <s v="Private roomDe Pijp - Rivierenbuurt"/>
    <n v="3610"/>
    <n v="0.5"/>
  </r>
  <r>
    <s v="Amsterdam"/>
    <n v="21843715"/>
    <x v="17"/>
    <n v="52.343720863784398"/>
    <n v="4.8050349500162897"/>
    <x v="1"/>
    <n v="100"/>
    <n v="340"/>
    <n v="21"/>
    <n v="1.79"/>
    <n v="113"/>
    <n v="14861"/>
    <n v="2"/>
    <s v="Amsterdam De Aker - Nieuw Sloten"/>
    <s v="Private roomDe Aker - Nieuw Sloten"/>
    <n v="34000"/>
    <n v="0.5"/>
  </r>
  <r>
    <s v="Amsterdam"/>
    <n v="21889858"/>
    <x v="2"/>
    <n v="52.387768689708103"/>
    <n v="4.8792534641054397"/>
    <x v="1"/>
    <n v="69"/>
    <n v="7"/>
    <n v="20"/>
    <n v="1.66"/>
    <n v="296"/>
    <n v="14898"/>
    <n v="2"/>
    <s v="Amsterdam Westerpark"/>
    <s v="Private roomWesterpark"/>
    <n v="483"/>
    <n v="0.5"/>
  </r>
  <r>
    <s v="Amsterdam"/>
    <n v="21931660"/>
    <x v="2"/>
    <n v="52.3877871768006"/>
    <n v="4.8796716209325099"/>
    <x v="1"/>
    <n v="80"/>
    <n v="7"/>
    <n v="20"/>
    <n v="1.63"/>
    <n v="294"/>
    <n v="14939"/>
    <n v="2"/>
    <s v="Amsterdam Westerpark"/>
    <s v="Private roomWesterpark"/>
    <n v="560"/>
    <n v="0.5"/>
  </r>
  <r>
    <s v="Amsterdam"/>
    <n v="21964609"/>
    <x v="18"/>
    <n v="52.307692823616001"/>
    <n v="4.9841806636869803"/>
    <x v="1"/>
    <n v="55"/>
    <n v="304"/>
    <n v="23"/>
    <n v="1.86"/>
    <n v="43"/>
    <n v="14969"/>
    <n v="2"/>
    <s v="Amsterdam Gaasperdam - Driemond"/>
    <s v="Private roomGaasperdam - Driemond"/>
    <n v="16720"/>
    <n v="0.5"/>
  </r>
  <r>
    <s v="Amsterdam"/>
    <n v="22006938"/>
    <x v="6"/>
    <n v="52.373444729192201"/>
    <n v="4.94440095023488"/>
    <x v="1"/>
    <n v="86"/>
    <n v="255"/>
    <n v="11"/>
    <n v="0.97"/>
    <n v="149"/>
    <n v="15009"/>
    <n v="2"/>
    <s v="Amsterdam Oostelijk Havengebied - Indische Buurt"/>
    <s v="Private roomOostelijk Havengebied - Indische Buurt"/>
    <n v="21930"/>
    <n v="0.5"/>
  </r>
  <r>
    <s v="Amsterdam"/>
    <n v="22044384"/>
    <x v="10"/>
    <n v="52.350276172312697"/>
    <n v="4.8589615952910199"/>
    <x v="1"/>
    <n v="110"/>
    <n v="335"/>
    <n v="29"/>
    <n v="2.4900000000000002"/>
    <n v="6"/>
    <n v="15033"/>
    <n v="2"/>
    <s v="Amsterdam Zuid"/>
    <s v="Private roomZuid"/>
    <n v="36850"/>
    <n v="0.5"/>
  </r>
  <r>
    <s v="Amsterdam"/>
    <n v="22076606"/>
    <x v="13"/>
    <n v="52.409808059636198"/>
    <n v="4.90155340015031"/>
    <x v="1"/>
    <n v="70"/>
    <n v="313"/>
    <n v="54"/>
    <n v="4.8600000000000003"/>
    <n v="69"/>
    <n v="15057"/>
    <n v="2"/>
    <s v="Amsterdam Noord-West"/>
    <s v="Private roomNoord-West"/>
    <n v="21910"/>
    <n v="0.5"/>
  </r>
  <r>
    <s v="Amsterdam"/>
    <n v="987355"/>
    <x v="3"/>
    <n v="52.375745210785702"/>
    <n v="4.8929479306575399"/>
    <x v="2"/>
    <n v="80"/>
    <n v="108"/>
    <n v="235"/>
    <n v="3.4"/>
    <n v="308"/>
    <n v="711"/>
    <n v="2"/>
    <s v="Amsterdam Centrum-West"/>
    <s v="Shared roomCentrum-West"/>
    <n v="8640"/>
    <n v="0.2"/>
  </r>
  <r>
    <s v="Amsterdam"/>
    <n v="8789423"/>
    <x v="0"/>
    <n v="52.367318181166397"/>
    <n v="4.8738580699166496"/>
    <x v="2"/>
    <n v="80"/>
    <n v="13"/>
    <n v="25"/>
    <n v="0.66"/>
    <n v="308"/>
    <n v="5351"/>
    <n v="2"/>
    <s v="Amsterdam De Baarsjes - Oud-West"/>
    <s v="Shared roomDe Baarsjes - Oud-West"/>
    <n v="1040"/>
    <n v="0.2"/>
  </r>
  <r>
    <s v="Amsterdam"/>
    <n v="8935871"/>
    <x v="0"/>
    <n v="52.365250587422103"/>
    <n v="4.8584210884459598"/>
    <x v="2"/>
    <n v="60"/>
    <n v="21"/>
    <n v="71"/>
    <n v="1.86"/>
    <n v="349"/>
    <n v="5423"/>
    <n v="2"/>
    <s v="Amsterdam De Baarsjes - Oud-West"/>
    <s v="Shared roomDe Baarsjes - Oud-West"/>
    <n v="1260"/>
    <n v="0.2"/>
  </r>
  <r>
    <s v="Amsterdam"/>
    <n v="9088830"/>
    <x v="12"/>
    <n v="52.390629949905097"/>
    <n v="4.9401122164170097"/>
    <x v="2"/>
    <n v="40"/>
    <n v="6"/>
    <n v="134"/>
    <n v="3.62"/>
    <n v="352"/>
    <n v="5501"/>
    <n v="2"/>
    <s v="Amsterdam Oud-Noord"/>
    <s v="Shared roomOud-Noord"/>
    <n v="240"/>
    <n v="0.2"/>
  </r>
  <r>
    <s v="Amsterdam"/>
    <n v="9206180"/>
    <x v="12"/>
    <n v="52.389386169038701"/>
    <n v="4.9077328355603003"/>
    <x v="2"/>
    <n v="125"/>
    <n v="354"/>
    <n v="19"/>
    <n v="0.52"/>
    <n v="16"/>
    <n v="5585"/>
    <n v="2"/>
    <s v="Amsterdam Oud-Noord"/>
    <s v="Shared roomOud-Noord"/>
    <n v="44250"/>
    <n v="0.2"/>
  </r>
  <r>
    <s v="Amsterdam"/>
    <n v="14309046"/>
    <x v="0"/>
    <n v="52.360034164310001"/>
    <n v="4.8639819747329396"/>
    <x v="2"/>
    <n v="45"/>
    <n v="351"/>
    <n v="114"/>
    <n v="4.01"/>
    <n v="6"/>
    <n v="9174"/>
    <n v="2"/>
    <s v="Amsterdam De Baarsjes - Oud-West"/>
    <s v="Shared roomDe Baarsjes - Oud-West"/>
    <n v="15795"/>
    <n v="0.2"/>
  </r>
  <r>
    <s v="Amsterdam"/>
    <n v="18264088"/>
    <x v="20"/>
    <n v="52.381249366466399"/>
    <n v="4.8184354913396596"/>
    <x v="2"/>
    <n v="70"/>
    <n v="275"/>
    <n v="1"/>
    <n v="0.49"/>
    <n v="85"/>
    <n v="11774"/>
    <n v="2"/>
    <s v="Amsterdam Geuzenveld - Slotermeer"/>
    <s v="Shared roomGeuzenveld - Slotermeer"/>
    <n v="19250"/>
    <n v="0.2"/>
  </r>
  <r>
    <s v="Amsterdam"/>
    <n v="18337741"/>
    <x v="4"/>
    <n v="52.377693420845198"/>
    <n v="4.85085498485022"/>
    <x v="2"/>
    <n v="50"/>
    <n v="295"/>
    <n v="54"/>
    <n v="2.76"/>
    <n v="64"/>
    <n v="11847"/>
    <n v="2"/>
    <s v="Amsterdam Bos en Lommer"/>
    <s v="Shared roomBos en Lommer"/>
    <n v="14750"/>
    <n v="0.2"/>
  </r>
  <r>
    <s v="Amsterdam"/>
    <n v="18581031"/>
    <x v="0"/>
    <n v="52.370475781000103"/>
    <n v="4.8690487254544701"/>
    <x v="2"/>
    <n v="137"/>
    <n v="284"/>
    <n v="21"/>
    <n v="1.0900000000000001"/>
    <n v="88"/>
    <n v="12070"/>
    <n v="2"/>
    <s v="Amsterdam De Baarsjes - Oud-West"/>
    <s v="Shared roomDe Baarsjes - Oud-West"/>
    <n v="38908"/>
    <n v="0.2"/>
  </r>
  <r>
    <s v="Amsterdam"/>
    <n v="18872220"/>
    <x v="11"/>
    <n v="52.396253705291002"/>
    <n v="4.9569722255854698"/>
    <x v="2"/>
    <n v="55"/>
    <n v="301"/>
    <n v="29"/>
    <n v="1.58"/>
    <n v="14"/>
    <n v="12299"/>
    <n v="2"/>
    <s v="Amsterdam Noord-Oost"/>
    <s v="Shared roomNoord-Oost"/>
    <n v="16555"/>
    <n v="0.2"/>
  </r>
  <r>
    <s v="Amsterdam"/>
    <n v="19480451"/>
    <x v="3"/>
    <n v="52.372525245941802"/>
    <n v="4.8841793735355399"/>
    <x v="2"/>
    <n v="44"/>
    <n v="279"/>
    <n v="2"/>
    <n v="0.11"/>
    <n v="355"/>
    <n v="12820"/>
    <n v="2"/>
    <s v="Amsterdam Centrum-West"/>
    <s v="Shared roomCentrum-West"/>
    <n v="12276"/>
    <n v="0.2"/>
  </r>
  <r>
    <s v="Amsterdam"/>
    <n v="20777194"/>
    <x v="21"/>
    <n v="52.323254140170597"/>
    <n v="4.9722368091988702"/>
    <x v="2"/>
    <n v="100"/>
    <n v="339"/>
    <n v="37"/>
    <n v="2.42"/>
    <n v="1"/>
    <n v="13964"/>
    <n v="2"/>
    <s v="Amsterdam Bijlmer-Oost"/>
    <s v="Shared roomBijlmer-Oost"/>
    <n v="33900"/>
    <n v="0.2"/>
  </r>
  <r>
    <s v="Amsterdam"/>
    <n v="21617879"/>
    <x v="9"/>
    <n v="52.340425121305998"/>
    <n v="4.9213787866791296"/>
    <x v="2"/>
    <n v="119"/>
    <n v="287"/>
    <n v="6"/>
    <n v="0.47"/>
    <n v="87"/>
    <n v="14662"/>
    <n v="2"/>
    <s v="Amsterdam Watergraafsmeer"/>
    <s v="Shared roomWatergraafsmeer"/>
    <n v="34153"/>
    <n v="0.2"/>
  </r>
  <r>
    <s v="Amsterdam"/>
    <n v="264628"/>
    <x v="11"/>
    <n v="52.383335931440399"/>
    <n v="5.00370788957607"/>
    <x v="0"/>
    <n v="100"/>
    <n v="63"/>
    <n v="1"/>
    <n v="0.03"/>
    <n v="351"/>
    <n v="133"/>
    <n v="2"/>
    <s v="Amsterdam Noord-Oost"/>
    <s v="Entire home/aptNoord-Oost"/>
    <n v="6300"/>
    <n v="0.1"/>
  </r>
  <r>
    <s v="Amsterdam"/>
    <n v="402353"/>
    <x v="9"/>
    <n v="52.354144504491103"/>
    <n v="4.9342754622923097"/>
    <x v="0"/>
    <n v="130"/>
    <n v="120"/>
    <n v="121"/>
    <n v="1.55"/>
    <n v="202"/>
    <n v="213"/>
    <n v="2"/>
    <s v="Amsterdam Watergraafsmeer"/>
    <s v="Entire home/aptWatergraafsmeer"/>
    <n v="15600"/>
    <n v="0.1"/>
  </r>
  <r>
    <s v="Amsterdam"/>
    <n v="424248"/>
    <x v="20"/>
    <n v="52.3719814506373"/>
    <n v="4.83354187468096"/>
    <x v="0"/>
    <n v="105"/>
    <n v="298"/>
    <n v="30"/>
    <n v="0.37"/>
    <n v="155"/>
    <n v="224"/>
    <n v="2"/>
    <s v="Amsterdam Geuzenveld - Slotermeer"/>
    <s v="Entire home/aptGeuzenveld - Slotermeer"/>
    <n v="31290"/>
    <n v="0.1"/>
  </r>
  <r>
    <s v="Amsterdam"/>
    <n v="916850"/>
    <x v="13"/>
    <n v="52.405094786039598"/>
    <n v="4.9031704142360102"/>
    <x v="0"/>
    <n v="255"/>
    <n v="3"/>
    <n v="49"/>
    <n v="0.72"/>
    <n v="365"/>
    <n v="669"/>
    <n v="2"/>
    <s v="Amsterdam Noord-West"/>
    <s v="Entire home/aptNoord-West"/>
    <n v="765"/>
    <n v="0.1"/>
  </r>
  <r>
    <s v="Amsterdam"/>
    <n v="984134"/>
    <x v="13"/>
    <n v="52.417821596315598"/>
    <n v="4.9056289724193602"/>
    <x v="0"/>
    <n v="114"/>
    <n v="54"/>
    <n v="1"/>
    <n v="0.03"/>
    <n v="179"/>
    <n v="710"/>
    <n v="2"/>
    <s v="Amsterdam Noord-West"/>
    <s v="Entire home/aptNoord-West"/>
    <n v="6156"/>
    <n v="0.1"/>
  </r>
  <r>
    <s v="Amsterdam"/>
    <n v="1194317"/>
    <x v="9"/>
    <n v="52.348193450254001"/>
    <n v="4.9383113934255096"/>
    <x v="0"/>
    <n v="99"/>
    <n v="270"/>
    <n v="17"/>
    <n v="0.26"/>
    <n v="158"/>
    <n v="878"/>
    <n v="2"/>
    <s v="Amsterdam Watergraafsmeer"/>
    <s v="Entire home/aptWatergraafsmeer"/>
    <n v="26730"/>
    <n v="0.1"/>
  </r>
  <r>
    <s v="Amsterdam"/>
    <n v="1196088"/>
    <x v="12"/>
    <n v="52.387856865347203"/>
    <n v="4.94798497256477"/>
    <x v="0"/>
    <n v="140"/>
    <n v="285"/>
    <n v="126"/>
    <n v="1.95"/>
    <n v="138"/>
    <n v="882"/>
    <n v="2"/>
    <s v="Amsterdam Oud-Noord"/>
    <s v="Entire home/aptOud-Noord"/>
    <n v="39900"/>
    <n v="0.1"/>
  </r>
  <r>
    <s v="Amsterdam"/>
    <n v="1336422"/>
    <x v="16"/>
    <n v="52.358706121544401"/>
    <n v="4.9923407049279298"/>
    <x v="0"/>
    <n v="149"/>
    <n v="235"/>
    <n v="7"/>
    <n v="0.11"/>
    <n v="4"/>
    <n v="988"/>
    <n v="2"/>
    <s v="Amsterdam IJburg - Zeeburgereiland"/>
    <s v="Entire home/aptIJburg - Zeeburgereiland"/>
    <n v="35015"/>
    <n v="0.1"/>
  </r>
  <r>
    <s v="Amsterdam"/>
    <n v="1385486"/>
    <x v="18"/>
    <n v="52.308653248213297"/>
    <n v="4.9805667468411201"/>
    <x v="0"/>
    <n v="110"/>
    <n v="14"/>
    <n v="48"/>
    <n v="0.95"/>
    <n v="340"/>
    <n v="1035"/>
    <n v="2"/>
    <s v="Amsterdam Gaasperdam - Driemond"/>
    <s v="Entire home/aptGaasperdam - Driemond"/>
    <n v="1540"/>
    <n v="0.1"/>
  </r>
  <r>
    <s v="Amsterdam"/>
    <n v="1545820"/>
    <x v="12"/>
    <n v="52.395108446548797"/>
    <n v="4.9149580579926697"/>
    <x v="0"/>
    <n v="150"/>
    <n v="259"/>
    <n v="110"/>
    <n v="1.72"/>
    <n v="96"/>
    <n v="1136"/>
    <n v="2"/>
    <s v="Amsterdam Oud-Noord"/>
    <s v="Entire home/aptOud-Noord"/>
    <n v="38850"/>
    <n v="0.1"/>
  </r>
  <r>
    <s v="Amsterdam"/>
    <n v="1793971"/>
    <x v="12"/>
    <n v="52.3943782629974"/>
    <n v="4.92596112987792"/>
    <x v="0"/>
    <n v="86"/>
    <n v="155"/>
    <n v="154"/>
    <n v="2.73"/>
    <n v="220"/>
    <n v="1271"/>
    <n v="2"/>
    <s v="Amsterdam Oud-Noord"/>
    <s v="Entire home/aptOud-Noord"/>
    <n v="13330"/>
    <n v="0.1"/>
  </r>
  <r>
    <s v="Amsterdam"/>
    <n v="1853292"/>
    <x v="9"/>
    <n v="52.356043990218303"/>
    <n v="4.93636814599797"/>
    <x v="0"/>
    <n v="350"/>
    <n v="30"/>
    <n v="26"/>
    <n v="0.43"/>
    <n v="261"/>
    <n v="1312"/>
    <n v="2"/>
    <s v="Amsterdam Watergraafsmeer"/>
    <s v="Entire home/aptWatergraafsmeer"/>
    <n v="10500"/>
    <n v="0.1"/>
  </r>
  <r>
    <s v="Amsterdam"/>
    <n v="1871426"/>
    <x v="16"/>
    <n v="52.366399644645597"/>
    <n v="4.9853703623052299"/>
    <x v="0"/>
    <n v="99"/>
    <n v="4"/>
    <n v="82"/>
    <n v="1.45"/>
    <n v="364"/>
    <n v="1320"/>
    <n v="2"/>
    <s v="Amsterdam IJburg - Zeeburgereiland"/>
    <s v="Entire home/aptIJburg - Zeeburgereiland"/>
    <n v="396"/>
    <n v="0.1"/>
  </r>
  <r>
    <s v="Amsterdam"/>
    <n v="1901845"/>
    <x v="8"/>
    <n v="52.359285850535002"/>
    <n v="4.8191511404297396"/>
    <x v="0"/>
    <n v="190"/>
    <n v="80"/>
    <n v="16"/>
    <n v="0.28000000000000003"/>
    <n v="294"/>
    <n v="1334"/>
    <n v="2"/>
    <s v="Amsterdam Slotervaart"/>
    <s v="Entire home/aptSlotervaart"/>
    <n v="15200"/>
    <n v="0.1"/>
  </r>
  <r>
    <s v="Amsterdam"/>
    <n v="2024070"/>
    <x v="21"/>
    <n v="52.328699209911598"/>
    <n v="4.9761592840225699"/>
    <x v="0"/>
    <n v="119"/>
    <n v="17"/>
    <n v="36"/>
    <n v="0.6"/>
    <n v="98"/>
    <n v="1418"/>
    <n v="2"/>
    <s v="Amsterdam Bijlmer-Oost"/>
    <s v="Entire home/aptBijlmer-Oost"/>
    <n v="2023"/>
    <n v="0.1"/>
  </r>
  <r>
    <s v="Amsterdam"/>
    <n v="2037191"/>
    <x v="8"/>
    <n v="52.363245647474997"/>
    <n v="4.8358752705618704"/>
    <x v="0"/>
    <n v="160"/>
    <n v="5"/>
    <n v="56"/>
    <n v="0.98"/>
    <n v="365"/>
    <n v="1427"/>
    <n v="2"/>
    <s v="Amsterdam Slotervaart"/>
    <s v="Entire home/aptSlotervaart"/>
    <n v="800"/>
    <n v="0.1"/>
  </r>
  <r>
    <s v="Amsterdam"/>
    <n v="2235666"/>
    <x v="12"/>
    <n v="52.392702125251397"/>
    <n v="4.9150919412191802"/>
    <x v="0"/>
    <n v="115"/>
    <n v="18"/>
    <n v="71"/>
    <n v="1.25"/>
    <n v="336"/>
    <n v="1532"/>
    <n v="2"/>
    <s v="Amsterdam Oud-Noord"/>
    <s v="Entire home/aptOud-Noord"/>
    <n v="2070"/>
    <n v="0.1"/>
  </r>
  <r>
    <s v="Amsterdam"/>
    <n v="2362966"/>
    <x v="13"/>
    <n v="52.422232173422003"/>
    <n v="4.8909822248495596"/>
    <x v="0"/>
    <n v="135"/>
    <n v="308"/>
    <n v="54"/>
    <n v="1.42"/>
    <n v="250"/>
    <n v="1577"/>
    <n v="2"/>
    <s v="Amsterdam Noord-West"/>
    <s v="Entire home/aptNoord-West"/>
    <n v="41580"/>
    <n v="0.1"/>
  </r>
  <r>
    <s v="Amsterdam"/>
    <n v="2534399"/>
    <x v="12"/>
    <n v="52.388781953802699"/>
    <n v="4.90289742660429"/>
    <x v="0"/>
    <n v="75"/>
    <n v="335"/>
    <n v="44"/>
    <n v="1.1499999999999999"/>
    <n v="41"/>
    <n v="1658"/>
    <n v="2"/>
    <s v="Amsterdam Oud-Noord"/>
    <s v="Entire home/aptOud-Noord"/>
    <n v="25125"/>
    <n v="0.1"/>
  </r>
  <r>
    <s v="Amsterdam"/>
    <n v="2705165"/>
    <x v="12"/>
    <n v="52.393807217223802"/>
    <n v="4.9086704078699297"/>
    <x v="0"/>
    <n v="225"/>
    <n v="134"/>
    <n v="219"/>
    <n v="3.98"/>
    <n v="252"/>
    <n v="1732"/>
    <n v="2"/>
    <s v="Amsterdam Oud-Noord"/>
    <s v="Entire home/aptOud-Noord"/>
    <n v="30150"/>
    <n v="0.1"/>
  </r>
  <r>
    <s v="Amsterdam"/>
    <n v="2976795"/>
    <x v="12"/>
    <n v="52.400298919033197"/>
    <n v="4.9196042229338399"/>
    <x v="0"/>
    <n v="135"/>
    <n v="199"/>
    <n v="85"/>
    <n v="1.53"/>
    <n v="301"/>
    <n v="1878"/>
    <n v="2"/>
    <s v="Amsterdam Oud-Noord"/>
    <s v="Entire home/aptOud-Noord"/>
    <n v="26865"/>
    <n v="0.1"/>
  </r>
  <r>
    <s v="Amsterdam"/>
    <n v="3036359"/>
    <x v="11"/>
    <n v="52.377011456803203"/>
    <n v="4.9781527073004703"/>
    <x v="0"/>
    <n v="81"/>
    <n v="39"/>
    <n v="12"/>
    <n v="0.32"/>
    <n v="153"/>
    <n v="1914"/>
    <n v="2"/>
    <s v="Amsterdam Noord-Oost"/>
    <s v="Entire home/aptNoord-Oost"/>
    <n v="3159"/>
    <n v="0.1"/>
  </r>
  <r>
    <s v="Amsterdam"/>
    <n v="3237354"/>
    <x v="20"/>
    <n v="52.381431156212201"/>
    <n v="4.8315263041072702"/>
    <x v="0"/>
    <n v="225"/>
    <n v="53"/>
    <n v="37"/>
    <n v="0.83"/>
    <n v="319"/>
    <n v="2039"/>
    <n v="2"/>
    <s v="Amsterdam Geuzenveld - Slotermeer"/>
    <s v="Entire home/aptGeuzenveld - Slotermeer"/>
    <n v="11925"/>
    <n v="0.1"/>
  </r>
  <r>
    <s v="Amsterdam"/>
    <n v="3260866"/>
    <x v="15"/>
    <n v="52.361039733856003"/>
    <n v="4.79117874636745"/>
    <x v="0"/>
    <n v="190"/>
    <n v="3"/>
    <n v="12"/>
    <n v="0.44"/>
    <n v="362"/>
    <n v="2051"/>
    <n v="2"/>
    <s v="Amsterdam Osdorp"/>
    <s v="Entire home/aptOsdorp"/>
    <n v="570"/>
    <n v="0.1"/>
  </r>
  <r>
    <s v="Amsterdam"/>
    <n v="3328384"/>
    <x v="16"/>
    <n v="52.346569786705501"/>
    <n v="5.0018656681114502"/>
    <x v="0"/>
    <n v="200"/>
    <n v="12"/>
    <n v="44"/>
    <n v="0.87"/>
    <n v="357"/>
    <n v="2096"/>
    <n v="2"/>
    <s v="Amsterdam IJburg - Zeeburgereiland"/>
    <s v="Entire home/aptIJburg - Zeeburgereiland"/>
    <n v="2400"/>
    <n v="0.1"/>
  </r>
  <r>
    <s v="Amsterdam"/>
    <n v="3331160"/>
    <x v="8"/>
    <n v="52.362300317547898"/>
    <n v="4.84471494343346"/>
    <x v="0"/>
    <n v="140"/>
    <n v="302"/>
    <n v="4"/>
    <n v="0.16"/>
    <n v="65"/>
    <n v="2100"/>
    <n v="2"/>
    <s v="Amsterdam Slotervaart"/>
    <s v="Entire home/aptSlotervaart"/>
    <n v="42280"/>
    <n v="0.1"/>
  </r>
  <r>
    <s v="Amsterdam"/>
    <n v="3408419"/>
    <x v="9"/>
    <n v="52.3318246596953"/>
    <n v="4.90419969241493"/>
    <x v="0"/>
    <n v="190"/>
    <n v="342"/>
    <n v="33"/>
    <n v="0.65"/>
    <n v="42"/>
    <n v="2156"/>
    <n v="2"/>
    <s v="Amsterdam Watergraafsmeer"/>
    <s v="Entire home/aptWatergraafsmeer"/>
    <n v="64980"/>
    <n v="0.1"/>
  </r>
  <r>
    <s v="Amsterdam"/>
    <n v="3428641"/>
    <x v="8"/>
    <n v="52.364724839885703"/>
    <n v="4.8349240299663299"/>
    <x v="0"/>
    <n v="230"/>
    <n v="312"/>
    <n v="30"/>
    <n v="0.56000000000000005"/>
    <n v="42"/>
    <n v="2166"/>
    <n v="2"/>
    <s v="Amsterdam Slotervaart"/>
    <s v="Entire home/aptSlotervaart"/>
    <n v="71760"/>
    <n v="0.1"/>
  </r>
  <r>
    <s v="Amsterdam"/>
    <n v="3696035"/>
    <x v="12"/>
    <n v="52.395802962679099"/>
    <n v="4.9148952033201496"/>
    <x v="0"/>
    <n v="130"/>
    <n v="313"/>
    <n v="9"/>
    <n v="0.24"/>
    <n v="127"/>
    <n v="2321"/>
    <n v="2"/>
    <s v="Amsterdam Oud-Noord"/>
    <s v="Entire home/aptOud-Noord"/>
    <n v="40690"/>
    <n v="0.1"/>
  </r>
  <r>
    <s v="Amsterdam"/>
    <n v="3893855"/>
    <x v="9"/>
    <n v="52.354692282417702"/>
    <n v="4.9294583409946204"/>
    <x v="0"/>
    <n v="127"/>
    <n v="260"/>
    <n v="84"/>
    <n v="1.63"/>
    <n v="98"/>
    <n v="2466"/>
    <n v="2"/>
    <s v="Amsterdam Watergraafsmeer"/>
    <s v="Entire home/aptWatergraafsmeer"/>
    <n v="33020"/>
    <n v="0.1"/>
  </r>
  <r>
    <s v="Amsterdam"/>
    <n v="3910153"/>
    <x v="9"/>
    <n v="52.3206674186047"/>
    <n v="4.9053183507654996"/>
    <x v="0"/>
    <n v="130"/>
    <n v="112"/>
    <n v="92"/>
    <n v="1.76"/>
    <n v="174"/>
    <n v="2480"/>
    <n v="2"/>
    <s v="Amsterdam Watergraafsmeer"/>
    <s v="Entire home/aptWatergraafsmeer"/>
    <n v="14560"/>
    <n v="0.1"/>
  </r>
  <r>
    <s v="Amsterdam"/>
    <n v="4152476"/>
    <x v="16"/>
    <n v="52.354577740876998"/>
    <n v="4.9932379385660202"/>
    <x v="0"/>
    <n v="200"/>
    <n v="141"/>
    <n v="10"/>
    <n v="0.25"/>
    <n v="308"/>
    <n v="2604"/>
    <n v="2"/>
    <s v="Amsterdam IJburg - Zeeburgereiland"/>
    <s v="Entire home/aptIJburg - Zeeburgereiland"/>
    <n v="28200"/>
    <n v="0.1"/>
  </r>
  <r>
    <s v="Amsterdam"/>
    <n v="4216576"/>
    <x v="12"/>
    <n v="52.392247827245299"/>
    <n v="4.9341945883643801"/>
    <x v="0"/>
    <n v="175"/>
    <n v="358"/>
    <n v="18"/>
    <n v="0.36"/>
    <n v="4"/>
    <n v="2643"/>
    <n v="2"/>
    <s v="Amsterdam Oud-Noord"/>
    <s v="Entire home/aptOud-Noord"/>
    <n v="62650"/>
    <n v="0.1"/>
  </r>
  <r>
    <s v="Amsterdam"/>
    <n v="4409509"/>
    <x v="12"/>
    <n v="52.399169483979698"/>
    <n v="4.8936097214963699"/>
    <x v="0"/>
    <n v="450"/>
    <n v="249"/>
    <n v="49"/>
    <n v="1"/>
    <n v="79"/>
    <n v="2745"/>
    <n v="2"/>
    <s v="Amsterdam Oud-Noord"/>
    <s v="Entire home/aptOud-Noord"/>
    <n v="112050"/>
    <n v="0.1"/>
  </r>
  <r>
    <s v="Amsterdam"/>
    <n v="4656557"/>
    <x v="12"/>
    <n v="52.3930480236383"/>
    <n v="4.9245155669483403"/>
    <x v="0"/>
    <n v="79"/>
    <n v="35"/>
    <n v="188"/>
    <n v="4.16"/>
    <n v="269"/>
    <n v="2884"/>
    <n v="2"/>
    <s v="Amsterdam Oud-Noord"/>
    <s v="Entire home/aptOud-Noord"/>
    <n v="2765"/>
    <n v="0.1"/>
  </r>
  <r>
    <s v="Amsterdam"/>
    <n v="4666359"/>
    <x v="16"/>
    <n v="52.353073454068003"/>
    <n v="5.0064804964747101"/>
    <x v="0"/>
    <n v="495"/>
    <n v="246"/>
    <n v="50"/>
    <n v="1.05"/>
    <n v="126"/>
    <n v="2886"/>
    <n v="2"/>
    <s v="Amsterdam IJburg - Zeeburgereiland"/>
    <s v="Entire home/aptIJburg - Zeeburgereiland"/>
    <n v="121770"/>
    <n v="0.1"/>
  </r>
  <r>
    <s v="Amsterdam"/>
    <n v="4961851"/>
    <x v="13"/>
    <n v="52.406569490585703"/>
    <n v="4.9081715811239297"/>
    <x v="0"/>
    <n v="112"/>
    <n v="19"/>
    <n v="109"/>
    <n v="2.37"/>
    <n v="346"/>
    <n v="3047"/>
    <n v="2"/>
    <s v="Amsterdam Noord-West"/>
    <s v="Entire home/aptNoord-West"/>
    <n v="2128"/>
    <n v="0.1"/>
  </r>
  <r>
    <s v="Amsterdam"/>
    <n v="5124214"/>
    <x v="11"/>
    <n v="52.397422408479997"/>
    <n v="4.9324808096452104"/>
    <x v="0"/>
    <n v="139"/>
    <n v="261"/>
    <n v="12"/>
    <n v="0.37"/>
    <n v="35"/>
    <n v="3133"/>
    <n v="2"/>
    <s v="Amsterdam Noord-Oost"/>
    <s v="Entire home/aptNoord-Oost"/>
    <n v="36279"/>
    <n v="0.1"/>
  </r>
  <r>
    <s v="Amsterdam"/>
    <n v="5372115"/>
    <x v="9"/>
    <n v="52.350913407969202"/>
    <n v="4.9251632058272996"/>
    <x v="0"/>
    <n v="130"/>
    <n v="271"/>
    <n v="20"/>
    <n v="0.45"/>
    <n v="66"/>
    <n v="3229"/>
    <n v="2"/>
    <s v="Amsterdam Watergraafsmeer"/>
    <s v="Entire home/aptWatergraafsmeer"/>
    <n v="35230"/>
    <n v="0.1"/>
  </r>
  <r>
    <s v="Amsterdam"/>
    <n v="5401946"/>
    <x v="9"/>
    <n v="52.352334649763797"/>
    <n v="4.9371959315346103"/>
    <x v="0"/>
    <n v="350"/>
    <n v="122"/>
    <n v="63"/>
    <n v="1.41"/>
    <n v="247"/>
    <n v="3244"/>
    <n v="2"/>
    <s v="Amsterdam Watergraafsmeer"/>
    <s v="Entire home/aptWatergraafsmeer"/>
    <n v="42700"/>
    <n v="0.1"/>
  </r>
  <r>
    <s v="Amsterdam"/>
    <n v="5503580"/>
    <x v="18"/>
    <n v="52.289274418135797"/>
    <n v="4.97375863911736"/>
    <x v="0"/>
    <n v="170"/>
    <n v="352"/>
    <n v="16"/>
    <n v="0.87"/>
    <n v="5"/>
    <n v="3289"/>
    <n v="2"/>
    <s v="Amsterdam Gaasperdam - Driemond"/>
    <s v="Entire home/aptGaasperdam - Driemond"/>
    <n v="59840"/>
    <n v="0.1"/>
  </r>
  <r>
    <s v="Amsterdam"/>
    <n v="5555083"/>
    <x v="9"/>
    <n v="52.353738086468198"/>
    <n v="4.9411102043168897"/>
    <x v="0"/>
    <n v="175"/>
    <n v="364"/>
    <n v="53"/>
    <n v="1.18"/>
    <n v="9"/>
    <n v="3310"/>
    <n v="2"/>
    <s v="Amsterdam Watergraafsmeer"/>
    <s v="Entire home/aptWatergraafsmeer"/>
    <n v="63700"/>
    <n v="0.1"/>
  </r>
  <r>
    <s v="Amsterdam"/>
    <n v="6067413"/>
    <x v="18"/>
    <n v="52.305517149389502"/>
    <n v="5.0169755293183798"/>
    <x v="0"/>
    <n v="150"/>
    <n v="361"/>
    <n v="33"/>
    <n v="0.76"/>
    <n v="51"/>
    <n v="3594"/>
    <n v="2"/>
    <s v="Amsterdam Gaasperdam - Driemond"/>
    <s v="Entire home/aptGaasperdam - Driemond"/>
    <n v="54150"/>
    <n v="0.1"/>
  </r>
  <r>
    <s v="Amsterdam"/>
    <n v="6095155"/>
    <x v="9"/>
    <n v="52.352898183584401"/>
    <n v="4.9418611074292702"/>
    <x v="0"/>
    <n v="225"/>
    <n v="244"/>
    <n v="8"/>
    <n v="0.18"/>
    <n v="155"/>
    <n v="3622"/>
    <n v="2"/>
    <s v="Amsterdam Watergraafsmeer"/>
    <s v="Entire home/aptWatergraafsmeer"/>
    <n v="54900"/>
    <n v="0.1"/>
  </r>
  <r>
    <s v="Amsterdam"/>
    <n v="6147858"/>
    <x v="9"/>
    <n v="52.3387563011973"/>
    <n v="4.9195561261148804"/>
    <x v="0"/>
    <n v="75"/>
    <n v="340"/>
    <n v="42"/>
    <n v="1.41"/>
    <n v="11"/>
    <n v="3666"/>
    <n v="2"/>
    <s v="Amsterdam Watergraafsmeer"/>
    <s v="Entire home/aptWatergraafsmeer"/>
    <n v="25500"/>
    <n v="0.1"/>
  </r>
  <r>
    <s v="Amsterdam"/>
    <n v="6330932"/>
    <x v="20"/>
    <n v="52.373854687064998"/>
    <n v="4.8316136634868698"/>
    <x v="0"/>
    <n v="89"/>
    <n v="223"/>
    <n v="57"/>
    <n v="1.32"/>
    <n v="38"/>
    <n v="3793"/>
    <n v="2"/>
    <s v="Amsterdam Geuzenveld - Slotermeer"/>
    <s v="Entire home/aptGeuzenveld - Slotermeer"/>
    <n v="19847"/>
    <n v="0.1"/>
  </r>
  <r>
    <s v="Amsterdam"/>
    <n v="6383577"/>
    <x v="16"/>
    <n v="52.348035338188197"/>
    <n v="5.0056247216738496"/>
    <x v="0"/>
    <n v="180"/>
    <n v="76"/>
    <n v="12"/>
    <n v="0.32"/>
    <n v="103"/>
    <n v="3830"/>
    <n v="2"/>
    <s v="Amsterdam IJburg - Zeeburgereiland"/>
    <s v="Entire home/aptIJburg - Zeeburgereiland"/>
    <n v="13680"/>
    <n v="0.1"/>
  </r>
  <r>
    <s v="Amsterdam"/>
    <n v="6419068"/>
    <x v="18"/>
    <n v="52.291784668068999"/>
    <n v="4.9672187874139402"/>
    <x v="0"/>
    <n v="95"/>
    <n v="325"/>
    <n v="143"/>
    <n v="3.32"/>
    <n v="16"/>
    <n v="3849"/>
    <n v="2"/>
    <s v="Amsterdam Gaasperdam - Driemond"/>
    <s v="Entire home/aptGaasperdam - Driemond"/>
    <n v="30875"/>
    <n v="0.1"/>
  </r>
  <r>
    <s v="Amsterdam"/>
    <n v="6513738"/>
    <x v="12"/>
    <n v="52.389909378357103"/>
    <n v="4.9376796371607599"/>
    <x v="0"/>
    <n v="200"/>
    <n v="2"/>
    <n v="3"/>
    <n v="7.0000000000000007E-2"/>
    <n v="363"/>
    <n v="3919"/>
    <n v="2"/>
    <s v="Amsterdam Oud-Noord"/>
    <s v="Entire home/aptOud-Noord"/>
    <n v="400"/>
    <n v="0.1"/>
  </r>
  <r>
    <s v="Amsterdam"/>
    <n v="6631540"/>
    <x v="9"/>
    <n v="52.339521062897198"/>
    <n v="4.91787522324449"/>
    <x v="0"/>
    <n v="100"/>
    <n v="179"/>
    <n v="47"/>
    <n v="1.1499999999999999"/>
    <n v="170"/>
    <n v="4003"/>
    <n v="2"/>
    <s v="Amsterdam Watergraafsmeer"/>
    <s v="Entire home/aptWatergraafsmeer"/>
    <n v="17900"/>
    <n v="0.1"/>
  </r>
  <r>
    <s v="Amsterdam"/>
    <n v="7321352"/>
    <x v="9"/>
    <n v="52.340383164468903"/>
    <n v="4.9189222876366898"/>
    <x v="0"/>
    <n v="450"/>
    <n v="343"/>
    <n v="26"/>
    <n v="0.64"/>
    <n v="38"/>
    <n v="4452"/>
    <n v="2"/>
    <s v="Amsterdam Watergraafsmeer"/>
    <s v="Entire home/aptWatergraafsmeer"/>
    <n v="154350"/>
    <n v="0.1"/>
  </r>
  <r>
    <s v="Amsterdam"/>
    <n v="7416224"/>
    <x v="9"/>
    <n v="52.339555547643897"/>
    <n v="4.91916873861177"/>
    <x v="0"/>
    <n v="125"/>
    <n v="342"/>
    <n v="31"/>
    <n v="0.77"/>
    <n v="9"/>
    <n v="4518"/>
    <n v="2"/>
    <s v="Amsterdam Watergraafsmeer"/>
    <s v="Entire home/aptWatergraafsmeer"/>
    <n v="42750"/>
    <n v="0.1"/>
  </r>
  <r>
    <s v="Amsterdam"/>
    <n v="7672411"/>
    <x v="8"/>
    <n v="52.362002892356998"/>
    <n v="4.8437421147450896"/>
    <x v="0"/>
    <n v="220"/>
    <n v="1"/>
    <n v="14"/>
    <n v="0.35"/>
    <n v="364"/>
    <n v="4686"/>
    <n v="2"/>
    <s v="Amsterdam Slotervaart"/>
    <s v="Entire home/aptSlotervaart"/>
    <n v="220"/>
    <n v="0.1"/>
  </r>
  <r>
    <s v="Amsterdam"/>
    <n v="7705148"/>
    <x v="9"/>
    <n v="52.341007553335203"/>
    <n v="4.9188578586266303"/>
    <x v="0"/>
    <n v="400"/>
    <n v="364"/>
    <n v="4"/>
    <n v="0.25"/>
    <n v="165"/>
    <n v="4701"/>
    <n v="2"/>
    <s v="Amsterdam Watergraafsmeer"/>
    <s v="Entire home/aptWatergraafsmeer"/>
    <n v="145600"/>
    <n v="0.1"/>
  </r>
  <r>
    <s v="Amsterdam"/>
    <n v="7705953"/>
    <x v="13"/>
    <n v="52.4072193244576"/>
    <n v="4.9102140933960703"/>
    <x v="0"/>
    <n v="95"/>
    <n v="78"/>
    <n v="25"/>
    <n v="0.63"/>
    <n v="229"/>
    <n v="4702"/>
    <n v="2"/>
    <s v="Amsterdam Noord-West"/>
    <s v="Entire home/aptNoord-West"/>
    <n v="7410"/>
    <n v="0.1"/>
  </r>
  <r>
    <s v="Amsterdam"/>
    <n v="7755405"/>
    <x v="9"/>
    <n v="52.338800349925698"/>
    <n v="4.9099616000891197"/>
    <x v="0"/>
    <n v="101"/>
    <n v="339"/>
    <n v="22"/>
    <n v="0.56000000000000005"/>
    <n v="9"/>
    <n v="4745"/>
    <n v="2"/>
    <s v="Amsterdam Watergraafsmeer"/>
    <s v="Entire home/aptWatergraafsmeer"/>
    <n v="34239"/>
    <n v="0.1"/>
  </r>
  <r>
    <s v="Amsterdam"/>
    <n v="7948135"/>
    <x v="15"/>
    <n v="52.355850362082798"/>
    <n v="4.8029760123675196"/>
    <x v="0"/>
    <n v="130"/>
    <n v="6"/>
    <n v="9"/>
    <n v="0.45"/>
    <n v="363"/>
    <n v="4890"/>
    <n v="2"/>
    <s v="Amsterdam Osdorp"/>
    <s v="Entire home/aptOsdorp"/>
    <n v="780"/>
    <n v="0.1"/>
  </r>
  <r>
    <s v="Amsterdam"/>
    <n v="8269677"/>
    <x v="12"/>
    <n v="52.394315850523803"/>
    <n v="4.9104631379495203"/>
    <x v="0"/>
    <n v="425"/>
    <n v="132"/>
    <n v="176"/>
    <n v="4.8499999999999996"/>
    <n v="196"/>
    <n v="5050"/>
    <n v="2"/>
    <s v="Amsterdam Oud-Noord"/>
    <s v="Entire home/aptOud-Noord"/>
    <n v="56100"/>
    <n v="0.1"/>
  </r>
  <r>
    <s v="Amsterdam"/>
    <n v="8347507"/>
    <x v="12"/>
    <n v="52.397327336429001"/>
    <n v="4.9164984056009704"/>
    <x v="0"/>
    <n v="299"/>
    <n v="277"/>
    <n v="13"/>
    <n v="0.33"/>
    <n v="88"/>
    <n v="5086"/>
    <n v="2"/>
    <s v="Amsterdam Oud-Noord"/>
    <s v="Entire home/aptOud-Noord"/>
    <n v="82823"/>
    <n v="0.1"/>
  </r>
  <r>
    <s v="Amsterdam"/>
    <n v="8465843"/>
    <x v="12"/>
    <n v="52.381655997370601"/>
    <n v="4.9153304261778104"/>
    <x v="0"/>
    <n v="115"/>
    <n v="352"/>
    <n v="42"/>
    <n v="1.1399999999999999"/>
    <n v="53"/>
    <n v="5152"/>
    <n v="2"/>
    <s v="Amsterdam Oud-Noord"/>
    <s v="Entire home/aptOud-Noord"/>
    <n v="40480"/>
    <n v="0.1"/>
  </r>
  <r>
    <s v="Amsterdam"/>
    <n v="8579704"/>
    <x v="9"/>
    <n v="52.355919123571802"/>
    <n v="4.9350789842556297"/>
    <x v="0"/>
    <n v="132"/>
    <n v="28"/>
    <n v="33"/>
    <n v="0.85"/>
    <n v="2"/>
    <n v="5220"/>
    <n v="2"/>
    <s v="Amsterdam Watergraafsmeer"/>
    <s v="Entire home/aptWatergraafsmeer"/>
    <n v="3696"/>
    <n v="0.1"/>
  </r>
  <r>
    <s v="Amsterdam"/>
    <n v="8792777"/>
    <x v="12"/>
    <n v="52.3876889660377"/>
    <n v="4.9380186182361303"/>
    <x v="0"/>
    <n v="160"/>
    <n v="212"/>
    <n v="40"/>
    <n v="1.22"/>
    <n v="144"/>
    <n v="5355"/>
    <n v="2"/>
    <s v="Amsterdam Oud-Noord"/>
    <s v="Entire home/aptOud-Noord"/>
    <n v="33920"/>
    <n v="0.1"/>
  </r>
  <r>
    <s v="Amsterdam"/>
    <n v="8986191"/>
    <x v="9"/>
    <n v="52.343110754226799"/>
    <n v="4.9236840222933198"/>
    <x v="0"/>
    <n v="175"/>
    <n v="124"/>
    <n v="60"/>
    <n v="1.61"/>
    <n v="254"/>
    <n v="5445"/>
    <n v="2"/>
    <s v="Amsterdam Watergraafsmeer"/>
    <s v="Entire home/aptWatergraafsmeer"/>
    <n v="21700"/>
    <n v="0.1"/>
  </r>
  <r>
    <s v="Amsterdam"/>
    <n v="9035176"/>
    <x v="12"/>
    <n v="52.385120234014799"/>
    <n v="4.9175929707505697"/>
    <x v="0"/>
    <n v="90"/>
    <n v="354"/>
    <n v="52"/>
    <n v="1.39"/>
    <n v="2"/>
    <n v="5466"/>
    <n v="2"/>
    <s v="Amsterdam Oud-Noord"/>
    <s v="Entire home/aptOud-Noord"/>
    <n v="31860"/>
    <n v="0.1"/>
  </r>
  <r>
    <s v="Amsterdam"/>
    <n v="9195474"/>
    <x v="16"/>
    <n v="52.354585038409297"/>
    <n v="5.0007968414113604"/>
    <x v="0"/>
    <n v="59"/>
    <n v="354"/>
    <n v="12"/>
    <n v="0.35"/>
    <n v="2"/>
    <n v="5578"/>
    <n v="2"/>
    <s v="Amsterdam IJburg - Zeeburgereiland"/>
    <s v="Entire home/aptIJburg - Zeeburgereiland"/>
    <n v="20886"/>
    <n v="0.1"/>
  </r>
  <r>
    <s v="Amsterdam"/>
    <n v="9461142"/>
    <x v="9"/>
    <n v="52.3418192923357"/>
    <n v="4.9252112012017504"/>
    <x v="0"/>
    <n v="195"/>
    <n v="361"/>
    <n v="17"/>
    <n v="0.48"/>
    <n v="65"/>
    <n v="5754"/>
    <n v="2"/>
    <s v="Amsterdam Watergraafsmeer"/>
    <s v="Entire home/aptWatergraafsmeer"/>
    <n v="70395"/>
    <n v="0.1"/>
  </r>
  <r>
    <s v="Amsterdam"/>
    <n v="9518736"/>
    <x v="12"/>
    <n v="52.399114710167296"/>
    <n v="4.9146840084825296"/>
    <x v="0"/>
    <n v="159"/>
    <n v="360"/>
    <n v="23"/>
    <n v="0.8"/>
    <n v="16"/>
    <n v="5793"/>
    <n v="2"/>
    <s v="Amsterdam Oud-Noord"/>
    <s v="Entire home/aptOud-Noord"/>
    <n v="57240"/>
    <n v="0.1"/>
  </r>
  <r>
    <s v="Amsterdam"/>
    <n v="9588946"/>
    <x v="8"/>
    <n v="52.354675679136399"/>
    <n v="4.83075324253738"/>
    <x v="0"/>
    <n v="130"/>
    <n v="339"/>
    <n v="30"/>
    <n v="1.01"/>
    <n v="2"/>
    <n v="5838"/>
    <n v="2"/>
    <s v="Amsterdam Slotervaart"/>
    <s v="Entire home/aptSlotervaart"/>
    <n v="44070"/>
    <n v="0.1"/>
  </r>
  <r>
    <s v="Amsterdam"/>
    <n v="9672837"/>
    <x v="12"/>
    <n v="52.384035081433403"/>
    <n v="4.9055611077986798"/>
    <x v="0"/>
    <n v="480"/>
    <n v="276"/>
    <n v="34"/>
    <n v="0.97"/>
    <n v="133"/>
    <n v="5896"/>
    <n v="2"/>
    <s v="Amsterdam Oud-Noord"/>
    <s v="Entire home/aptOud-Noord"/>
    <n v="132480"/>
    <n v="0.1"/>
  </r>
  <r>
    <s v="Amsterdam"/>
    <n v="9702511"/>
    <x v="14"/>
    <n v="52.327650687292703"/>
    <n v="4.8586702400219801"/>
    <x v="0"/>
    <n v="200"/>
    <n v="50"/>
    <n v="24"/>
    <n v="0.67"/>
    <n v="155"/>
    <n v="5910"/>
    <n v="2"/>
    <s v="Amsterdam Buitenveldert - Zuidas"/>
    <s v="Entire home/aptBuitenveldert - Zuidas"/>
    <n v="10000"/>
    <n v="0.1"/>
  </r>
  <r>
    <s v="Amsterdam"/>
    <n v="9784795"/>
    <x v="12"/>
    <n v="52.4010611326838"/>
    <n v="4.8973889101610801"/>
    <x v="0"/>
    <n v="450"/>
    <n v="216"/>
    <n v="44"/>
    <n v="1.23"/>
    <n v="181"/>
    <n v="5962"/>
    <n v="2"/>
    <s v="Amsterdam Oud-Noord"/>
    <s v="Entire home/aptOud-Noord"/>
    <n v="97200"/>
    <n v="0.1"/>
  </r>
  <r>
    <s v="Amsterdam"/>
    <n v="10201214"/>
    <x v="16"/>
    <n v="52.348254087054897"/>
    <n v="5.0014771625519696"/>
    <x v="0"/>
    <n v="375"/>
    <n v="16"/>
    <n v="38"/>
    <n v="1.1100000000000001"/>
    <n v="357"/>
    <n v="6238"/>
    <n v="2"/>
    <s v="Amsterdam IJburg - Zeeburgereiland"/>
    <s v="Entire home/aptIJburg - Zeeburgereiland"/>
    <n v="6000"/>
    <n v="0.1"/>
  </r>
  <r>
    <s v="Amsterdam"/>
    <n v="10357769"/>
    <x v="13"/>
    <n v="52.407960152439699"/>
    <n v="4.89688773040118"/>
    <x v="0"/>
    <n v="79"/>
    <n v="145"/>
    <n v="20"/>
    <n v="0.79"/>
    <n v="74"/>
    <n v="6311"/>
    <n v="2"/>
    <s v="Amsterdam Noord-West"/>
    <s v="Entire home/aptNoord-West"/>
    <n v="11455"/>
    <n v="0.1"/>
  </r>
  <r>
    <s v="Amsterdam"/>
    <n v="10511179"/>
    <x v="9"/>
    <n v="52.353004614161001"/>
    <n v="4.9342402458211403"/>
    <x v="0"/>
    <n v="250"/>
    <n v="181"/>
    <n v="8"/>
    <n v="0.24"/>
    <n v="158"/>
    <n v="6378"/>
    <n v="2"/>
    <s v="Amsterdam Watergraafsmeer"/>
    <s v="Entire home/aptWatergraafsmeer"/>
    <n v="45250"/>
    <n v="0.1"/>
  </r>
  <r>
    <s v="Amsterdam"/>
    <n v="10511291"/>
    <x v="9"/>
    <n v="52.350968110332602"/>
    <n v="4.9298209329289699"/>
    <x v="0"/>
    <n v="328"/>
    <n v="30"/>
    <n v="3"/>
    <n v="0.15"/>
    <n v="77"/>
    <n v="6379"/>
    <n v="2"/>
    <s v="Amsterdam Watergraafsmeer"/>
    <s v="Entire home/aptWatergraafsmeer"/>
    <n v="9840"/>
    <n v="0.1"/>
  </r>
  <r>
    <s v="Amsterdam"/>
    <n v="10760972"/>
    <x v="16"/>
    <n v="52.352603752855103"/>
    <n v="4.9999650025623996"/>
    <x v="0"/>
    <n v="127"/>
    <n v="180"/>
    <n v="31"/>
    <n v="0.95"/>
    <n v="38"/>
    <n v="6485"/>
    <n v="2"/>
    <s v="Amsterdam IJburg - Zeeburgereiland"/>
    <s v="Entire home/aptIJburg - Zeeburgereiland"/>
    <n v="22860"/>
    <n v="0.1"/>
  </r>
  <r>
    <s v="Amsterdam"/>
    <n v="11234514"/>
    <x v="20"/>
    <n v="52.374707983829097"/>
    <n v="4.8008714213688704"/>
    <x v="0"/>
    <n v="102"/>
    <n v="276"/>
    <n v="22"/>
    <n v="0.67"/>
    <n v="206"/>
    <n v="6692"/>
    <n v="2"/>
    <s v="Amsterdam Geuzenveld - Slotermeer"/>
    <s v="Entire home/aptGeuzenveld - Slotermeer"/>
    <n v="28152"/>
    <n v="0.1"/>
  </r>
  <r>
    <s v="Amsterdam"/>
    <n v="11435515"/>
    <x v="9"/>
    <n v="52.353461374742999"/>
    <n v="4.9261375599589901"/>
    <x v="0"/>
    <n v="175"/>
    <n v="323"/>
    <n v="15"/>
    <n v="0.55000000000000004"/>
    <n v="12"/>
    <n v="6798"/>
    <n v="2"/>
    <s v="Amsterdam Watergraafsmeer"/>
    <s v="Entire home/aptWatergraafsmeer"/>
    <n v="56525"/>
    <n v="0.1"/>
  </r>
  <r>
    <s v="Amsterdam"/>
    <n v="11457793"/>
    <x v="16"/>
    <n v="52.358072617099197"/>
    <n v="4.9976001558965102"/>
    <x v="0"/>
    <n v="179"/>
    <n v="270"/>
    <n v="22"/>
    <n v="0.68"/>
    <n v="91"/>
    <n v="6808"/>
    <n v="2"/>
    <s v="Amsterdam IJburg - Zeeburgereiland"/>
    <s v="Entire home/aptIJburg - Zeeburgereiland"/>
    <n v="48330"/>
    <n v="0.1"/>
  </r>
  <r>
    <s v="Amsterdam"/>
    <n v="11563135"/>
    <x v="16"/>
    <n v="52.348434845036202"/>
    <n v="5.0030899885873703"/>
    <x v="0"/>
    <n v="300"/>
    <n v="92"/>
    <n v="22"/>
    <n v="0.75"/>
    <n v="11"/>
    <n v="6868"/>
    <n v="2"/>
    <s v="Amsterdam IJburg - Zeeburgereiland"/>
    <s v="Entire home/aptIJburg - Zeeburgereiland"/>
    <n v="27600"/>
    <n v="0.1"/>
  </r>
  <r>
    <s v="Amsterdam"/>
    <n v="11857316"/>
    <x v="12"/>
    <n v="52.3858428183839"/>
    <n v="4.9087541236705396"/>
    <x v="0"/>
    <n v="125"/>
    <n v="177"/>
    <n v="299"/>
    <n v="9.19"/>
    <n v="175"/>
    <n v="7040"/>
    <n v="2"/>
    <s v="Amsterdam Oud-Noord"/>
    <s v="Entire home/aptOud-Noord"/>
    <n v="22125"/>
    <n v="0.1"/>
  </r>
  <r>
    <s v="Amsterdam"/>
    <n v="12251311"/>
    <x v="11"/>
    <n v="52.406973474004303"/>
    <n v="4.9323818919365596"/>
    <x v="0"/>
    <n v="232"/>
    <n v="269"/>
    <n v="44"/>
    <n v="1.4"/>
    <n v="55"/>
    <n v="7255"/>
    <n v="2"/>
    <s v="Amsterdam Noord-Oost"/>
    <s v="Entire home/aptNoord-Oost"/>
    <n v="62408"/>
    <n v="0.1"/>
  </r>
  <r>
    <s v="Amsterdam"/>
    <n v="12276755"/>
    <x v="9"/>
    <n v="52.340217877408399"/>
    <n v="4.9471638030395404"/>
    <x v="0"/>
    <n v="120"/>
    <n v="356"/>
    <n v="30"/>
    <n v="0.93"/>
    <n v="5"/>
    <n v="7272"/>
    <n v="2"/>
    <s v="Amsterdam Watergraafsmeer"/>
    <s v="Entire home/aptWatergraafsmeer"/>
    <n v="42720"/>
    <n v="0.1"/>
  </r>
  <r>
    <s v="Amsterdam"/>
    <n v="12380044"/>
    <x v="9"/>
    <n v="52.353754491233097"/>
    <n v="4.9269017715828198"/>
    <x v="0"/>
    <n v="105"/>
    <n v="177"/>
    <n v="10"/>
    <n v="0.32"/>
    <n v="34"/>
    <n v="7329"/>
    <n v="2"/>
    <s v="Amsterdam Watergraafsmeer"/>
    <s v="Entire home/aptWatergraafsmeer"/>
    <n v="18585"/>
    <n v="0.1"/>
  </r>
  <r>
    <s v="Amsterdam"/>
    <n v="12538536"/>
    <x v="16"/>
    <n v="52.354023087867702"/>
    <n v="5.0031327440947102"/>
    <x v="0"/>
    <n v="225"/>
    <n v="358"/>
    <n v="14"/>
    <n v="0.46"/>
    <n v="124"/>
    <n v="7426"/>
    <n v="2"/>
    <s v="Amsterdam IJburg - Zeeburgereiland"/>
    <s v="Entire home/aptIJburg - Zeeburgereiland"/>
    <n v="80550"/>
    <n v="0.1"/>
  </r>
  <r>
    <s v="Amsterdam"/>
    <n v="12691805"/>
    <x v="9"/>
    <n v="52.352157247130499"/>
    <n v="4.9262981055674402"/>
    <x v="0"/>
    <n v="100"/>
    <n v="203"/>
    <n v="18"/>
    <n v="0.56999999999999995"/>
    <n v="357"/>
    <n v="7520"/>
    <n v="2"/>
    <s v="Amsterdam Watergraafsmeer"/>
    <s v="Entire home/aptWatergraafsmeer"/>
    <n v="20300"/>
    <n v="0.1"/>
  </r>
  <r>
    <s v="Amsterdam"/>
    <n v="13219341"/>
    <x v="9"/>
    <n v="52.344051260516402"/>
    <n v="4.9510082298588101"/>
    <x v="0"/>
    <n v="200"/>
    <n v="199"/>
    <n v="24"/>
    <n v="0.81"/>
    <n v="162"/>
    <n v="7945"/>
    <n v="2"/>
    <s v="Amsterdam Watergraafsmeer"/>
    <s v="Entire home/aptWatergraafsmeer"/>
    <n v="39800"/>
    <n v="0.1"/>
  </r>
  <r>
    <s v="Amsterdam"/>
    <n v="13245484"/>
    <x v="16"/>
    <n v="52.361726279444497"/>
    <n v="4.9797635872773904"/>
    <x v="0"/>
    <n v="145"/>
    <n v="187"/>
    <n v="19"/>
    <n v="0.64"/>
    <n v="108"/>
    <n v="7961"/>
    <n v="2"/>
    <s v="Amsterdam IJburg - Zeeburgereiland"/>
    <s v="Entire home/aptIJburg - Zeeburgereiland"/>
    <n v="27115"/>
    <n v="0.1"/>
  </r>
  <r>
    <s v="Amsterdam"/>
    <n v="13277304"/>
    <x v="16"/>
    <n v="52.348207268761897"/>
    <n v="5.0045962831983601"/>
    <x v="0"/>
    <n v="95"/>
    <n v="333"/>
    <n v="10"/>
    <n v="0.5"/>
    <n v="31"/>
    <n v="7992"/>
    <n v="2"/>
    <s v="Amsterdam IJburg - Zeeburgereiland"/>
    <s v="Entire home/aptIJburg - Zeeburgereiland"/>
    <n v="31635"/>
    <n v="0.1"/>
  </r>
  <r>
    <s v="Amsterdam"/>
    <n v="13352166"/>
    <x v="16"/>
    <n v="52.362485774032002"/>
    <n v="4.9630068907996403"/>
    <x v="0"/>
    <n v="110"/>
    <n v="87"/>
    <n v="39"/>
    <n v="1.33"/>
    <n v="62"/>
    <n v="8078"/>
    <n v="2"/>
    <s v="Amsterdam IJburg - Zeeburgereiland"/>
    <s v="Entire home/aptIJburg - Zeeburgereiland"/>
    <n v="9570"/>
    <n v="0.1"/>
  </r>
  <r>
    <s v="Amsterdam"/>
    <n v="13353566"/>
    <x v="11"/>
    <n v="52.385229650883304"/>
    <n v="4.9558041538496704"/>
    <x v="0"/>
    <n v="175"/>
    <n v="66"/>
    <n v="13"/>
    <n v="0.97"/>
    <n v="334"/>
    <n v="8079"/>
    <n v="2"/>
    <s v="Amsterdam Noord-Oost"/>
    <s v="Entire home/aptNoord-Oost"/>
    <n v="11550"/>
    <n v="0.1"/>
  </r>
  <r>
    <s v="Amsterdam"/>
    <n v="13439708"/>
    <x v="16"/>
    <n v="52.352256900835798"/>
    <n v="4.9927712031140699"/>
    <x v="0"/>
    <n v="175"/>
    <n v="350"/>
    <n v="4"/>
    <n v="0.24"/>
    <n v="31"/>
    <n v="8168"/>
    <n v="2"/>
    <s v="Amsterdam IJburg - Zeeburgereiland"/>
    <s v="Entire home/aptIJburg - Zeeburgereiland"/>
    <n v="61250"/>
    <n v="0.1"/>
  </r>
  <r>
    <s v="Amsterdam"/>
    <n v="13693077"/>
    <x v="12"/>
    <n v="52.388373568540501"/>
    <n v="4.95002451642402"/>
    <x v="0"/>
    <n v="150"/>
    <n v="119"/>
    <n v="18"/>
    <n v="0.62"/>
    <n v="189"/>
    <n v="8463"/>
    <n v="2"/>
    <s v="Amsterdam Oud-Noord"/>
    <s v="Entire home/aptOud-Noord"/>
    <n v="17850"/>
    <n v="0.1"/>
  </r>
  <r>
    <s v="Amsterdam"/>
    <n v="13721210"/>
    <x v="11"/>
    <n v="52.404275358724803"/>
    <n v="4.9303830056999098"/>
    <x v="0"/>
    <n v="150"/>
    <n v="285"/>
    <n v="5"/>
    <n v="0.17"/>
    <n v="30"/>
    <n v="8502"/>
    <n v="2"/>
    <s v="Amsterdam Noord-Oost"/>
    <s v="Entire home/aptNoord-Oost"/>
    <n v="42750"/>
    <n v="0.1"/>
  </r>
  <r>
    <s v="Amsterdam"/>
    <n v="13729948"/>
    <x v="9"/>
    <n v="52.352063626205002"/>
    <n v="4.9336565975987297"/>
    <x v="0"/>
    <n v="199"/>
    <n v="103"/>
    <n v="4"/>
    <n v="0.2"/>
    <n v="2"/>
    <n v="8518"/>
    <n v="2"/>
    <s v="Amsterdam Watergraafsmeer"/>
    <s v="Entire home/aptWatergraafsmeer"/>
    <n v="20497"/>
    <n v="0.1"/>
  </r>
  <r>
    <s v="Amsterdam"/>
    <n v="13818518"/>
    <x v="20"/>
    <n v="52.383488817451003"/>
    <n v="4.81784557732942"/>
    <x v="0"/>
    <n v="240"/>
    <n v="11"/>
    <n v="15"/>
    <n v="0.55000000000000004"/>
    <n v="364"/>
    <n v="8613"/>
    <n v="2"/>
    <s v="Amsterdam Geuzenveld - Slotermeer"/>
    <s v="Entire home/aptGeuzenveld - Slotermeer"/>
    <n v="2640"/>
    <n v="0.1"/>
  </r>
  <r>
    <s v="Amsterdam"/>
    <n v="13818810"/>
    <x v="9"/>
    <n v="52.339343005786098"/>
    <n v="4.9185226315578801"/>
    <x v="0"/>
    <n v="94"/>
    <n v="327"/>
    <n v="14"/>
    <n v="0.48"/>
    <n v="159"/>
    <n v="8614"/>
    <n v="2"/>
    <s v="Amsterdam Watergraafsmeer"/>
    <s v="Entire home/aptWatergraafsmeer"/>
    <n v="30738"/>
    <n v="0.1"/>
  </r>
  <r>
    <s v="Amsterdam"/>
    <n v="13821980"/>
    <x v="15"/>
    <n v="52.360793659669397"/>
    <n v="4.7907901262208696"/>
    <x v="0"/>
    <n v="129"/>
    <n v="271"/>
    <n v="24"/>
    <n v="1.08"/>
    <n v="12"/>
    <n v="8622"/>
    <n v="2"/>
    <s v="Amsterdam Osdorp"/>
    <s v="Entire home/aptOsdorp"/>
    <n v="34959"/>
    <n v="0.1"/>
  </r>
  <r>
    <s v="Amsterdam"/>
    <n v="13924175"/>
    <x v="9"/>
    <n v="52.342154167204797"/>
    <n v="4.9245529783405004"/>
    <x v="0"/>
    <n v="140"/>
    <n v="356"/>
    <n v="23"/>
    <n v="0.79"/>
    <n v="31"/>
    <n v="8745"/>
    <n v="2"/>
    <s v="Amsterdam Watergraafsmeer"/>
    <s v="Entire home/aptWatergraafsmeer"/>
    <n v="49840"/>
    <n v="0.1"/>
  </r>
  <r>
    <s v="Amsterdam"/>
    <n v="13940956"/>
    <x v="17"/>
    <n v="52.345448672046501"/>
    <n v="4.7898716690945999"/>
    <x v="0"/>
    <n v="119"/>
    <n v="352"/>
    <n v="58"/>
    <n v="1.99"/>
    <n v="19"/>
    <n v="8768"/>
    <n v="2"/>
    <s v="Amsterdam De Aker - Nieuw Sloten"/>
    <s v="Entire home/aptDe Aker - Nieuw Sloten"/>
    <n v="41888"/>
    <n v="0.1"/>
  </r>
  <r>
    <s v="Amsterdam"/>
    <n v="13991715"/>
    <x v="14"/>
    <n v="52.336730641201903"/>
    <n v="4.8504863111446896"/>
    <x v="0"/>
    <n v="210"/>
    <n v="2"/>
    <n v="18"/>
    <n v="0.63"/>
    <n v="361"/>
    <n v="8840"/>
    <n v="2"/>
    <s v="Amsterdam Buitenveldert - Zuidas"/>
    <s v="Entire home/aptBuitenveldert - Zuidas"/>
    <n v="420"/>
    <n v="0.1"/>
  </r>
  <r>
    <s v="Amsterdam"/>
    <n v="14022135"/>
    <x v="12"/>
    <n v="52.393888422030201"/>
    <n v="4.9111365410441801"/>
    <x v="0"/>
    <n v="345"/>
    <n v="97"/>
    <n v="56"/>
    <n v="2.35"/>
    <n v="269"/>
    <n v="8884"/>
    <n v="2"/>
    <s v="Amsterdam Oud-Noord"/>
    <s v="Entire home/aptOud-Noord"/>
    <n v="33465"/>
    <n v="0.1"/>
  </r>
  <r>
    <s v="Amsterdam"/>
    <n v="14047499"/>
    <x v="15"/>
    <n v="52.364122094824602"/>
    <n v="4.80771739021435"/>
    <x v="0"/>
    <n v="300"/>
    <n v="4"/>
    <n v="6"/>
    <n v="0.26"/>
    <n v="90"/>
    <n v="8905"/>
    <n v="2"/>
    <s v="Amsterdam Osdorp"/>
    <s v="Entire home/aptOsdorp"/>
    <n v="1200"/>
    <n v="0.1"/>
  </r>
  <r>
    <s v="Amsterdam"/>
    <n v="14054735"/>
    <x v="13"/>
    <n v="52.421368595815999"/>
    <n v="4.8899205062960798"/>
    <x v="0"/>
    <n v="170"/>
    <n v="310"/>
    <n v="57"/>
    <n v="2.06"/>
    <n v="5"/>
    <n v="8914"/>
    <n v="2"/>
    <s v="Amsterdam Noord-West"/>
    <s v="Entire home/aptNoord-West"/>
    <n v="52700"/>
    <n v="0.1"/>
  </r>
  <r>
    <s v="Amsterdam"/>
    <n v="14174594"/>
    <x v="14"/>
    <n v="52.335947834774601"/>
    <n v="4.8488039965482601"/>
    <x v="0"/>
    <n v="200"/>
    <n v="38"/>
    <n v="31"/>
    <n v="1.1000000000000001"/>
    <n v="329"/>
    <n v="9035"/>
    <n v="2"/>
    <s v="Amsterdam Buitenveldert - Zuidas"/>
    <s v="Entire home/aptBuitenveldert - Zuidas"/>
    <n v="7600"/>
    <n v="0.1"/>
  </r>
  <r>
    <s v="Amsterdam"/>
    <n v="14178329"/>
    <x v="14"/>
    <n v="52.334634222086301"/>
    <n v="4.8483053002310701"/>
    <x v="0"/>
    <n v="190"/>
    <n v="5"/>
    <n v="21"/>
    <n v="0.73"/>
    <n v="359"/>
    <n v="9041"/>
    <n v="2"/>
    <s v="Amsterdam Buitenveldert - Zuidas"/>
    <s v="Entire home/aptBuitenveldert - Zuidas"/>
    <n v="950"/>
    <n v="0.1"/>
  </r>
  <r>
    <s v="Amsterdam"/>
    <n v="14355447"/>
    <x v="11"/>
    <n v="52.3984037894311"/>
    <n v="4.9293510930351498"/>
    <x v="0"/>
    <n v="179"/>
    <n v="14"/>
    <n v="49"/>
    <n v="1.73"/>
    <n v="24"/>
    <n v="9225"/>
    <n v="2"/>
    <s v="Amsterdam Noord-Oost"/>
    <s v="Entire home/aptNoord-Oost"/>
    <n v="2506"/>
    <n v="0.1"/>
  </r>
  <r>
    <s v="Amsterdam"/>
    <n v="14363151"/>
    <x v="16"/>
    <n v="52.346047302013098"/>
    <n v="5.0098801177231298"/>
    <x v="0"/>
    <n v="179"/>
    <n v="16"/>
    <n v="11"/>
    <n v="0.4"/>
    <n v="231"/>
    <n v="9230"/>
    <n v="2"/>
    <s v="Amsterdam IJburg - Zeeburgereiland"/>
    <s v="Entire home/aptIJburg - Zeeburgereiland"/>
    <n v="2864"/>
    <n v="0.1"/>
  </r>
  <r>
    <s v="Amsterdam"/>
    <n v="14588013"/>
    <x v="8"/>
    <n v="52.362725552811703"/>
    <n v="4.8433633449345601"/>
    <x v="0"/>
    <n v="244"/>
    <n v="212"/>
    <n v="12"/>
    <n v="0.45"/>
    <n v="280"/>
    <n v="9381"/>
    <n v="2"/>
    <s v="Amsterdam Slotervaart"/>
    <s v="Entire home/aptSlotervaart"/>
    <n v="51728"/>
    <n v="0.1"/>
  </r>
  <r>
    <s v="Amsterdam"/>
    <n v="14591962"/>
    <x v="21"/>
    <n v="52.325417512867602"/>
    <n v="4.97725575505401"/>
    <x v="0"/>
    <n v="297"/>
    <n v="6"/>
    <n v="15"/>
    <n v="1.04"/>
    <n v="333"/>
    <n v="9388"/>
    <n v="2"/>
    <s v="Amsterdam Bijlmer-Oost"/>
    <s v="Entire home/aptBijlmer-Oost"/>
    <n v="1782"/>
    <n v="0.1"/>
  </r>
  <r>
    <s v="Amsterdam"/>
    <n v="14818301"/>
    <x v="14"/>
    <n v="52.336453796533398"/>
    <n v="4.8481294503834897"/>
    <x v="0"/>
    <n v="230"/>
    <n v="3"/>
    <n v="12"/>
    <n v="0.44"/>
    <n v="359"/>
    <n v="9511"/>
    <n v="2"/>
    <s v="Amsterdam Buitenveldert - Zuidas"/>
    <s v="Entire home/aptBuitenveldert - Zuidas"/>
    <n v="690"/>
    <n v="0.1"/>
  </r>
  <r>
    <s v="Amsterdam"/>
    <n v="14884660"/>
    <x v="21"/>
    <n v="52.3179730018323"/>
    <n v="4.9653120883598296"/>
    <x v="0"/>
    <n v="89"/>
    <n v="352"/>
    <n v="11"/>
    <n v="0.43"/>
    <n v="14"/>
    <n v="9550"/>
    <n v="2"/>
    <s v="Amsterdam Bijlmer-Oost"/>
    <s v="Entire home/aptBijlmer-Oost"/>
    <n v="31328"/>
    <n v="0.1"/>
  </r>
  <r>
    <s v="Amsterdam"/>
    <n v="14946402"/>
    <x v="14"/>
    <n v="52.328169597509699"/>
    <n v="4.8566169016975804"/>
    <x v="0"/>
    <n v="79"/>
    <n v="336"/>
    <n v="32"/>
    <n v="1.23"/>
    <n v="5"/>
    <n v="9593"/>
    <n v="2"/>
    <s v="Amsterdam Buitenveldert - Zuidas"/>
    <s v="Entire home/aptBuitenveldert - Zuidas"/>
    <n v="26544"/>
    <n v="0.1"/>
  </r>
  <r>
    <s v="Amsterdam"/>
    <n v="15168599"/>
    <x v="12"/>
    <n v="52.393642879429798"/>
    <n v="4.9403750240292004"/>
    <x v="0"/>
    <n v="52"/>
    <n v="353"/>
    <n v="31"/>
    <n v="1.22"/>
    <n v="28"/>
    <n v="9731"/>
    <n v="2"/>
    <s v="Amsterdam Oud-Noord"/>
    <s v="Entire home/aptOud-Noord"/>
    <n v="18356"/>
    <n v="0.1"/>
  </r>
  <r>
    <s v="Amsterdam"/>
    <n v="15435454"/>
    <x v="11"/>
    <n v="52.393349797446099"/>
    <n v="4.9946493430305399"/>
    <x v="0"/>
    <n v="99"/>
    <n v="364"/>
    <n v="10"/>
    <n v="0.38"/>
    <n v="41"/>
    <n v="9884"/>
    <n v="2"/>
    <s v="Amsterdam Noord-Oost"/>
    <s v="Entire home/aptNoord-Oost"/>
    <n v="36036"/>
    <n v="0.1"/>
  </r>
  <r>
    <s v="Amsterdam"/>
    <n v="15481220"/>
    <x v="8"/>
    <n v="52.350511865752502"/>
    <n v="4.8310757702676401"/>
    <x v="0"/>
    <n v="350"/>
    <n v="179"/>
    <n v="28"/>
    <n v="1.0900000000000001"/>
    <n v="268"/>
    <n v="9920"/>
    <n v="2"/>
    <s v="Amsterdam Slotervaart"/>
    <s v="Entire home/aptSlotervaart"/>
    <n v="62650"/>
    <n v="0.1"/>
  </r>
  <r>
    <s v="Amsterdam"/>
    <n v="15616580"/>
    <x v="14"/>
    <n v="52.326490868108998"/>
    <n v="4.8782871362587397"/>
    <x v="0"/>
    <n v="200"/>
    <n v="248"/>
    <n v="18"/>
    <n v="0.71"/>
    <n v="69"/>
    <n v="10006"/>
    <n v="2"/>
    <s v="Amsterdam Buitenveldert - Zuidas"/>
    <s v="Entire home/aptBuitenveldert - Zuidas"/>
    <n v="49600"/>
    <n v="0.1"/>
  </r>
  <r>
    <s v="Amsterdam"/>
    <n v="15668614"/>
    <x v="15"/>
    <n v="52.357560003331201"/>
    <n v="4.7883774878092202"/>
    <x v="0"/>
    <n v="75"/>
    <n v="352"/>
    <n v="14"/>
    <n v="0.55000000000000004"/>
    <n v="15"/>
    <n v="10040"/>
    <n v="2"/>
    <s v="Amsterdam Osdorp"/>
    <s v="Entire home/aptOsdorp"/>
    <n v="26400"/>
    <n v="0.1"/>
  </r>
  <r>
    <s v="Amsterdam"/>
    <n v="15926617"/>
    <x v="9"/>
    <n v="52.345879536444698"/>
    <n v="4.9139905439407903"/>
    <x v="0"/>
    <n v="350"/>
    <n v="313"/>
    <n v="21"/>
    <n v="1.03"/>
    <n v="30"/>
    <n v="10201"/>
    <n v="2"/>
    <s v="Amsterdam Watergraafsmeer"/>
    <s v="Entire home/aptWatergraafsmeer"/>
    <n v="109550"/>
    <n v="0.1"/>
  </r>
  <r>
    <s v="Amsterdam"/>
    <n v="15994775"/>
    <x v="9"/>
    <n v="52.340609271896099"/>
    <n v="4.9169441414820199"/>
    <x v="0"/>
    <n v="160"/>
    <n v="274"/>
    <n v="6"/>
    <n v="0.3"/>
    <n v="299"/>
    <n v="10241"/>
    <n v="2"/>
    <s v="Amsterdam Watergraafsmeer"/>
    <s v="Entire home/aptWatergraafsmeer"/>
    <n v="43840"/>
    <n v="0.1"/>
  </r>
  <r>
    <s v="Amsterdam"/>
    <n v="16186980"/>
    <x v="8"/>
    <n v="52.368084215343202"/>
    <n v="4.8319957263668796"/>
    <x v="0"/>
    <n v="180"/>
    <n v="253"/>
    <n v="5"/>
    <n v="0.25"/>
    <n v="141"/>
    <n v="10382"/>
    <n v="2"/>
    <s v="Amsterdam Slotervaart"/>
    <s v="Entire home/aptSlotervaart"/>
    <n v="45540"/>
    <n v="0.1"/>
  </r>
  <r>
    <s v="Amsterdam"/>
    <n v="16270674"/>
    <x v="8"/>
    <n v="52.350095379138097"/>
    <n v="4.8396859022081502"/>
    <x v="0"/>
    <n v="150"/>
    <n v="2"/>
    <n v="9"/>
    <n v="0.61"/>
    <n v="358"/>
    <n v="10451"/>
    <n v="2"/>
    <s v="Amsterdam Slotervaart"/>
    <s v="Entire home/aptSlotervaart"/>
    <n v="300"/>
    <n v="0.1"/>
  </r>
  <r>
    <s v="Amsterdam"/>
    <n v="16352821"/>
    <x v="12"/>
    <n v="52.389267259568697"/>
    <n v="4.9027161074675201"/>
    <x v="0"/>
    <n v="250"/>
    <n v="352"/>
    <n v="5"/>
    <n v="0.24"/>
    <n v="82"/>
    <n v="10521"/>
    <n v="2"/>
    <s v="Amsterdam Oud-Noord"/>
    <s v="Entire home/aptOud-Noord"/>
    <n v="88000"/>
    <n v="0.1"/>
  </r>
  <r>
    <s v="Amsterdam"/>
    <n v="16539738"/>
    <x v="12"/>
    <n v="52.393700894490699"/>
    <n v="4.9107605332633799"/>
    <x v="0"/>
    <n v="200"/>
    <n v="67"/>
    <n v="65"/>
    <n v="3.29"/>
    <n v="230"/>
    <n v="10655"/>
    <n v="2"/>
    <s v="Amsterdam Oud-Noord"/>
    <s v="Entire home/aptOud-Noord"/>
    <n v="13400"/>
    <n v="0.1"/>
  </r>
  <r>
    <s v="Amsterdam"/>
    <n v="16632690"/>
    <x v="18"/>
    <n v="52.302596194551299"/>
    <n v="4.9683249573047998"/>
    <x v="0"/>
    <n v="148"/>
    <n v="343"/>
    <n v="16"/>
    <n v="0.69"/>
    <n v="18"/>
    <n v="10713"/>
    <n v="2"/>
    <s v="Amsterdam Gaasperdam - Driemond"/>
    <s v="Entire home/aptGaasperdam - Driemond"/>
    <n v="50764"/>
    <n v="0.1"/>
  </r>
  <r>
    <s v="Amsterdam"/>
    <n v="16804326"/>
    <x v="16"/>
    <n v="52.3739185409298"/>
    <n v="4.9696464342566804"/>
    <x v="0"/>
    <n v="95"/>
    <n v="348"/>
    <n v="106"/>
    <n v="4.6900000000000004"/>
    <n v="5"/>
    <n v="10825"/>
    <n v="2"/>
    <s v="Amsterdam IJburg - Zeeburgereiland"/>
    <s v="Entire home/aptIJburg - Zeeburgereiland"/>
    <n v="33060"/>
    <n v="0.1"/>
  </r>
  <r>
    <s v="Amsterdam"/>
    <n v="17234239"/>
    <x v="9"/>
    <n v="52.356603593369002"/>
    <n v="4.9367892512086602"/>
    <x v="0"/>
    <n v="200"/>
    <n v="198"/>
    <n v="39"/>
    <n v="1.77"/>
    <n v="6"/>
    <n v="11042"/>
    <n v="2"/>
    <s v="Amsterdam Watergraafsmeer"/>
    <s v="Entire home/aptWatergraafsmeer"/>
    <n v="39600"/>
    <n v="0.1"/>
  </r>
  <r>
    <s v="Amsterdam"/>
    <n v="17248002"/>
    <x v="14"/>
    <n v="52.334846303748201"/>
    <n v="4.8696324565776496"/>
    <x v="0"/>
    <n v="95"/>
    <n v="357"/>
    <n v="6"/>
    <n v="0.42"/>
    <n v="8"/>
    <n v="11060"/>
    <n v="2"/>
    <s v="Amsterdam Buitenveldert - Zuidas"/>
    <s v="Entire home/aptBuitenveldert - Zuidas"/>
    <n v="33915"/>
    <n v="0.1"/>
  </r>
  <r>
    <s v="Amsterdam"/>
    <n v="17416970"/>
    <x v="17"/>
    <n v="52.3526503777287"/>
    <n v="4.7893121003536603"/>
    <x v="0"/>
    <n v="131"/>
    <n v="106"/>
    <n v="77"/>
    <n v="3.63"/>
    <n v="241"/>
    <n v="11145"/>
    <n v="2"/>
    <s v="Amsterdam De Aker - Nieuw Sloten"/>
    <s v="Entire home/aptDe Aker - Nieuw Sloten"/>
    <n v="13886"/>
    <n v="0.1"/>
  </r>
  <r>
    <s v="Amsterdam"/>
    <n v="17446031"/>
    <x v="21"/>
    <n v="52.321247960061797"/>
    <n v="4.9785880371147897"/>
    <x v="0"/>
    <n v="142"/>
    <n v="149"/>
    <n v="55"/>
    <n v="2.94"/>
    <n v="42"/>
    <n v="11164"/>
    <n v="2"/>
    <s v="Amsterdam Bijlmer-Oost"/>
    <s v="Entire home/aptBijlmer-Oost"/>
    <n v="21158"/>
    <n v="0.1"/>
  </r>
  <r>
    <s v="Amsterdam"/>
    <n v="17519825"/>
    <x v="16"/>
    <n v="52.347727808883697"/>
    <n v="5.0070918845166403"/>
    <x v="0"/>
    <n v="90"/>
    <n v="302"/>
    <n v="23"/>
    <n v="1.07"/>
    <n v="9"/>
    <n v="11218"/>
    <n v="2"/>
    <s v="Amsterdam IJburg - Zeeburgereiland"/>
    <s v="Entire home/aptIJburg - Zeeburgereiland"/>
    <n v="27180"/>
    <n v="0.1"/>
  </r>
  <r>
    <s v="Amsterdam"/>
    <n v="17527823"/>
    <x v="8"/>
    <n v="52.352615774963702"/>
    <n v="4.82951121392954"/>
    <x v="0"/>
    <n v="110"/>
    <n v="290"/>
    <n v="12"/>
    <n v="0.59"/>
    <n v="81"/>
    <n v="11234"/>
    <n v="2"/>
    <s v="Amsterdam Slotervaart"/>
    <s v="Entire home/aptSlotervaart"/>
    <n v="31900"/>
    <n v="0.1"/>
  </r>
  <r>
    <s v="Amsterdam"/>
    <n v="17843664"/>
    <x v="16"/>
    <n v="52.3565157868535"/>
    <n v="4.9973152246764503"/>
    <x v="0"/>
    <n v="275"/>
    <n v="263"/>
    <n v="30"/>
    <n v="1.65"/>
    <n v="96"/>
    <n v="11427"/>
    <n v="2"/>
    <s v="Amsterdam IJburg - Zeeburgereiland"/>
    <s v="Entire home/aptIJburg - Zeeburgereiland"/>
    <n v="72325"/>
    <n v="0.1"/>
  </r>
  <r>
    <s v="Amsterdam"/>
    <n v="17886196"/>
    <x v="13"/>
    <n v="52.4150102300922"/>
    <n v="4.9070218825534804"/>
    <x v="0"/>
    <n v="85"/>
    <n v="187"/>
    <n v="22"/>
    <n v="1.0900000000000001"/>
    <n v="175"/>
    <n v="11452"/>
    <n v="2"/>
    <s v="Amsterdam Noord-West"/>
    <s v="Entire home/aptNoord-West"/>
    <n v="15895"/>
    <n v="0.1"/>
  </r>
  <r>
    <s v="Amsterdam"/>
    <n v="17891382"/>
    <x v="13"/>
    <n v="52.409162835583999"/>
    <n v="4.9031894069887096"/>
    <x v="0"/>
    <n v="155"/>
    <n v="358"/>
    <n v="11"/>
    <n v="0.55000000000000004"/>
    <n v="13"/>
    <n v="11455"/>
    <n v="2"/>
    <s v="Amsterdam Noord-West"/>
    <s v="Entire home/aptNoord-West"/>
    <n v="55490"/>
    <n v="0.1"/>
  </r>
  <r>
    <s v="Amsterdam"/>
    <n v="17924907"/>
    <x v="9"/>
    <n v="52.339311737929798"/>
    <n v="4.9184872447784196"/>
    <x v="0"/>
    <n v="150"/>
    <n v="351"/>
    <n v="17"/>
    <n v="0.85"/>
    <n v="50"/>
    <n v="11484"/>
    <n v="2"/>
    <s v="Amsterdam Watergraafsmeer"/>
    <s v="Entire home/aptWatergraafsmeer"/>
    <n v="52650"/>
    <n v="0.1"/>
  </r>
  <r>
    <s v="Amsterdam"/>
    <n v="17930963"/>
    <x v="13"/>
    <n v="52.407172235194999"/>
    <n v="4.9054591529968699"/>
    <x v="0"/>
    <n v="107"/>
    <n v="335"/>
    <n v="3"/>
    <n v="0.16"/>
    <n v="3"/>
    <n v="11485"/>
    <n v="2"/>
    <s v="Amsterdam Noord-West"/>
    <s v="Entire home/aptNoord-West"/>
    <n v="35845"/>
    <n v="0.1"/>
  </r>
  <r>
    <s v="Amsterdam"/>
    <n v="18066963"/>
    <x v="18"/>
    <n v="52.307132160734902"/>
    <n v="4.98044788138749"/>
    <x v="0"/>
    <n v="200"/>
    <n v="1"/>
    <n v="8"/>
    <n v="0.42"/>
    <n v="343"/>
    <n v="11589"/>
    <n v="2"/>
    <s v="Amsterdam Gaasperdam - Driemond"/>
    <s v="Entire home/aptGaasperdam - Driemond"/>
    <n v="200"/>
    <n v="0.1"/>
  </r>
  <r>
    <s v="Amsterdam"/>
    <n v="18107108"/>
    <x v="12"/>
    <n v="52.391503525540699"/>
    <n v="4.9095079093320502"/>
    <x v="0"/>
    <n v="129"/>
    <n v="364"/>
    <n v="18"/>
    <n v="0.97"/>
    <n v="19"/>
    <n v="11620"/>
    <n v="2"/>
    <s v="Amsterdam Oud-Noord"/>
    <s v="Entire home/aptOud-Noord"/>
    <n v="46956"/>
    <n v="0.1"/>
  </r>
  <r>
    <s v="Amsterdam"/>
    <n v="18148553"/>
    <x v="12"/>
    <n v="52.390855444550901"/>
    <n v="4.9409686543939904"/>
    <x v="0"/>
    <n v="71"/>
    <n v="159"/>
    <n v="103"/>
    <n v="5.14"/>
    <n v="258"/>
    <n v="11661"/>
    <n v="2"/>
    <s v="Amsterdam Oud-Noord"/>
    <s v="Entire home/aptOud-Noord"/>
    <n v="11289"/>
    <n v="0.1"/>
  </r>
  <r>
    <s v="Amsterdam"/>
    <n v="18193212"/>
    <x v="18"/>
    <n v="52.3052595246889"/>
    <n v="4.9772106985097198"/>
    <x v="0"/>
    <n v="100"/>
    <n v="40"/>
    <n v="35"/>
    <n v="1.85"/>
    <n v="356"/>
    <n v="11707"/>
    <n v="2"/>
    <s v="Amsterdam Gaasperdam - Driemond"/>
    <s v="Entire home/aptGaasperdam - Driemond"/>
    <n v="4000"/>
    <n v="0.1"/>
  </r>
  <r>
    <s v="Amsterdam"/>
    <n v="18231394"/>
    <x v="8"/>
    <n v="52.358191640841802"/>
    <n v="4.8273000610130197"/>
    <x v="0"/>
    <n v="150"/>
    <n v="358"/>
    <n v="18"/>
    <n v="1.02"/>
    <n v="17"/>
    <n v="11746"/>
    <n v="2"/>
    <s v="Amsterdam Slotervaart"/>
    <s v="Entire home/aptSlotervaart"/>
    <n v="53700"/>
    <n v="0.1"/>
  </r>
  <r>
    <s v="Amsterdam"/>
    <n v="18265770"/>
    <x v="19"/>
    <n v="52.306526854116498"/>
    <n v="4.9583762476373101"/>
    <x v="0"/>
    <n v="95"/>
    <n v="332"/>
    <n v="15"/>
    <n v="0.78"/>
    <n v="155"/>
    <n v="11775"/>
    <n v="2"/>
    <s v="Amsterdam Bijlmer-Centrum"/>
    <s v="Entire home/aptBijlmer-Centrum"/>
    <n v="31540"/>
    <n v="0.1"/>
  </r>
  <r>
    <s v="Amsterdam"/>
    <n v="18288343"/>
    <x v="14"/>
    <n v="52.327420035769201"/>
    <n v="4.8750107237074296"/>
    <x v="0"/>
    <n v="195"/>
    <n v="302"/>
    <n v="16"/>
    <n v="0.82"/>
    <n v="88"/>
    <n v="11809"/>
    <n v="2"/>
    <s v="Amsterdam Buitenveldert - Zuidas"/>
    <s v="Entire home/aptBuitenveldert - Zuidas"/>
    <n v="58890"/>
    <n v="0.1"/>
  </r>
  <r>
    <s v="Amsterdam"/>
    <n v="18304061"/>
    <x v="15"/>
    <n v="52.3662213047118"/>
    <n v="4.80248472855234"/>
    <x v="0"/>
    <n v="120"/>
    <n v="20"/>
    <n v="9"/>
    <n v="0.47"/>
    <n v="249"/>
    <n v="11819"/>
    <n v="2"/>
    <s v="Amsterdam Osdorp"/>
    <s v="Entire home/aptOsdorp"/>
    <n v="2400"/>
    <n v="0.1"/>
  </r>
  <r>
    <s v="Amsterdam"/>
    <n v="18322730"/>
    <x v="9"/>
    <n v="52.353453708913797"/>
    <n v="4.9322442672835702"/>
    <x v="0"/>
    <n v="280"/>
    <n v="354"/>
    <n v="9"/>
    <n v="0.46"/>
    <n v="3"/>
    <n v="11837"/>
    <n v="2"/>
    <s v="Amsterdam Watergraafsmeer"/>
    <s v="Entire home/aptWatergraafsmeer"/>
    <n v="99120"/>
    <n v="0.1"/>
  </r>
  <r>
    <s v="Amsterdam"/>
    <n v="18335433"/>
    <x v="13"/>
    <n v="52.4189863633027"/>
    <n v="4.9008432268339499"/>
    <x v="0"/>
    <n v="150"/>
    <n v="315"/>
    <n v="20"/>
    <n v="1.02"/>
    <n v="60"/>
    <n v="11845"/>
    <n v="2"/>
    <s v="Amsterdam Noord-West"/>
    <s v="Entire home/aptNoord-West"/>
    <n v="47250"/>
    <n v="0.1"/>
  </r>
  <r>
    <s v="Amsterdam"/>
    <n v="18407458"/>
    <x v="9"/>
    <n v="52.346962583538897"/>
    <n v="4.9406805709507902"/>
    <x v="0"/>
    <n v="125"/>
    <n v="209"/>
    <n v="8"/>
    <n v="0.42"/>
    <n v="32"/>
    <n v="11920"/>
    <n v="2"/>
    <s v="Amsterdam Watergraafsmeer"/>
    <s v="Entire home/aptWatergraafsmeer"/>
    <n v="26125"/>
    <n v="0.1"/>
  </r>
  <r>
    <s v="Amsterdam"/>
    <n v="18514561"/>
    <x v="17"/>
    <n v="52.3415184365629"/>
    <n v="4.7969545670468703"/>
    <x v="0"/>
    <n v="275"/>
    <n v="63"/>
    <n v="7"/>
    <n v="0.4"/>
    <n v="354"/>
    <n v="12018"/>
    <n v="2"/>
    <s v="Amsterdam De Aker - Nieuw Sloten"/>
    <s v="Entire home/aptDe Aker - Nieuw Sloten"/>
    <n v="17325"/>
    <n v="0.1"/>
  </r>
  <r>
    <s v="Amsterdam"/>
    <n v="18685245"/>
    <x v="11"/>
    <n v="52.393497837995398"/>
    <n v="4.9486790165823296"/>
    <x v="0"/>
    <n v="85"/>
    <n v="340"/>
    <n v="10"/>
    <n v="0.55000000000000004"/>
    <n v="8"/>
    <n v="12155"/>
    <n v="2"/>
    <s v="Amsterdam Noord-Oost"/>
    <s v="Entire home/aptNoord-Oost"/>
    <n v="28900"/>
    <n v="0.1"/>
  </r>
  <r>
    <s v="Amsterdam"/>
    <n v="18803263"/>
    <x v="13"/>
    <n v="52.406691624194202"/>
    <n v="4.91643245832116"/>
    <x v="0"/>
    <n v="100"/>
    <n v="11"/>
    <n v="23"/>
    <n v="1.32"/>
    <n v="162"/>
    <n v="12233"/>
    <n v="2"/>
    <s v="Amsterdam Noord-West"/>
    <s v="Entire home/aptNoord-West"/>
    <n v="1100"/>
    <n v="0.1"/>
  </r>
  <r>
    <s v="Amsterdam"/>
    <n v="18863330"/>
    <x v="16"/>
    <n v="52.347133056211"/>
    <n v="5.0049031999245104"/>
    <x v="0"/>
    <n v="143"/>
    <n v="23"/>
    <n v="13"/>
    <n v="0.71"/>
    <n v="36"/>
    <n v="12288"/>
    <n v="2"/>
    <s v="Amsterdam IJburg - Zeeburgereiland"/>
    <s v="Entire home/aptIJburg - Zeeburgereiland"/>
    <n v="3289"/>
    <n v="0.1"/>
  </r>
  <r>
    <s v="Amsterdam"/>
    <n v="18974083"/>
    <x v="12"/>
    <n v="52.389585070823898"/>
    <n v="4.9372012789170103"/>
    <x v="0"/>
    <n v="180"/>
    <n v="348"/>
    <n v="4"/>
    <n v="0.24"/>
    <n v="2"/>
    <n v="12385"/>
    <n v="2"/>
    <s v="Amsterdam Oud-Noord"/>
    <s v="Entire home/aptOud-Noord"/>
    <n v="62640"/>
    <n v="0.1"/>
  </r>
  <r>
    <s v="Amsterdam"/>
    <n v="19013423"/>
    <x v="11"/>
    <n v="52.406193483686302"/>
    <n v="4.9335243228087204"/>
    <x v="0"/>
    <n v="117"/>
    <n v="362"/>
    <n v="4"/>
    <n v="0.25"/>
    <n v="37"/>
    <n v="12420"/>
    <n v="2"/>
    <s v="Amsterdam Noord-Oost"/>
    <s v="Entire home/aptNoord-Oost"/>
    <n v="42354"/>
    <n v="0.1"/>
  </r>
  <r>
    <s v="Amsterdam"/>
    <n v="19132317"/>
    <x v="15"/>
    <n v="52.359549986220898"/>
    <n v="4.7853367608131503"/>
    <x v="0"/>
    <n v="200"/>
    <n v="308"/>
    <n v="11"/>
    <n v="0.64"/>
    <n v="65"/>
    <n v="12519"/>
    <n v="2"/>
    <s v="Amsterdam Osdorp"/>
    <s v="Entire home/aptOsdorp"/>
    <n v="61600"/>
    <n v="0.1"/>
  </r>
  <r>
    <s v="Amsterdam"/>
    <n v="19149576"/>
    <x v="12"/>
    <n v="52.389534661196002"/>
    <n v="4.9409238306775798"/>
    <x v="0"/>
    <n v="111"/>
    <n v="96"/>
    <n v="17"/>
    <n v="1.1000000000000001"/>
    <n v="130"/>
    <n v="12534"/>
    <n v="2"/>
    <s v="Amsterdam Oud-Noord"/>
    <s v="Entire home/aptOud-Noord"/>
    <n v="10656"/>
    <n v="0.1"/>
  </r>
  <r>
    <s v="Amsterdam"/>
    <n v="19339621"/>
    <x v="13"/>
    <n v="52.418685267910803"/>
    <n v="4.8722048188174298"/>
    <x v="0"/>
    <n v="165"/>
    <n v="200"/>
    <n v="39"/>
    <n v="2.2599999999999998"/>
    <n v="252"/>
    <n v="12710"/>
    <n v="2"/>
    <s v="Amsterdam Noord-West"/>
    <s v="Entire home/aptNoord-West"/>
    <n v="33000"/>
    <n v="0.1"/>
  </r>
  <r>
    <s v="Amsterdam"/>
    <n v="19404786"/>
    <x v="8"/>
    <n v="52.348884475876197"/>
    <n v="4.8357603988275297"/>
    <x v="0"/>
    <n v="95"/>
    <n v="287"/>
    <n v="25"/>
    <n v="1.42"/>
    <n v="111"/>
    <n v="12762"/>
    <n v="2"/>
    <s v="Amsterdam Slotervaart"/>
    <s v="Entire home/aptSlotervaart"/>
    <n v="27265"/>
    <n v="0.1"/>
  </r>
  <r>
    <s v="Amsterdam"/>
    <n v="19528615"/>
    <x v="18"/>
    <n v="52.299763232018698"/>
    <n v="4.9879220130617696"/>
    <x v="0"/>
    <n v="57"/>
    <n v="357"/>
    <n v="19"/>
    <n v="1.18"/>
    <n v="2"/>
    <n v="12866"/>
    <n v="2"/>
    <s v="Amsterdam Gaasperdam - Driemond"/>
    <s v="Entire home/aptGaasperdam - Driemond"/>
    <n v="20349"/>
    <n v="0.1"/>
  </r>
  <r>
    <s v="Amsterdam"/>
    <n v="19564770"/>
    <x v="12"/>
    <n v="52.393249225150903"/>
    <n v="4.94258770190189"/>
    <x v="0"/>
    <n v="125"/>
    <n v="322"/>
    <n v="8"/>
    <n v="0.49"/>
    <n v="3"/>
    <n v="12899"/>
    <n v="2"/>
    <s v="Amsterdam Oud-Noord"/>
    <s v="Entire home/aptOud-Noord"/>
    <n v="40250"/>
    <n v="0.1"/>
  </r>
  <r>
    <s v="Amsterdam"/>
    <n v="19630955"/>
    <x v="13"/>
    <n v="52.407751210719397"/>
    <n v="4.9050480651606501"/>
    <x v="0"/>
    <n v="130"/>
    <n v="282"/>
    <n v="16"/>
    <n v="0.92"/>
    <n v="156"/>
    <n v="12957"/>
    <n v="2"/>
    <s v="Amsterdam Noord-West"/>
    <s v="Entire home/aptNoord-West"/>
    <n v="36660"/>
    <n v="0.1"/>
  </r>
  <r>
    <s v="Amsterdam"/>
    <n v="19941136"/>
    <x v="15"/>
    <n v="52.365422555628101"/>
    <n v="4.8015977237072898"/>
    <x v="0"/>
    <n v="125"/>
    <n v="16"/>
    <n v="6"/>
    <n v="0.41"/>
    <n v="357"/>
    <n v="13304"/>
    <n v="2"/>
    <s v="Amsterdam Osdorp"/>
    <s v="Entire home/aptOsdorp"/>
    <n v="2000"/>
    <n v="0.1"/>
  </r>
  <r>
    <s v="Amsterdam"/>
    <n v="20045483"/>
    <x v="9"/>
    <n v="52.353246323442796"/>
    <n v="4.93521158985084"/>
    <x v="0"/>
    <n v="100"/>
    <n v="313"/>
    <n v="14"/>
    <n v="0.84"/>
    <n v="17"/>
    <n v="13421"/>
    <n v="2"/>
    <s v="Amsterdam Watergraafsmeer"/>
    <s v="Entire home/aptWatergraafsmeer"/>
    <n v="31300"/>
    <n v="0.1"/>
  </r>
  <r>
    <s v="Amsterdam"/>
    <n v="20127830"/>
    <x v="13"/>
    <n v="52.403880316110403"/>
    <n v="4.9082751353247804"/>
    <x v="0"/>
    <n v="80"/>
    <n v="329"/>
    <n v="10"/>
    <n v="0.66"/>
    <n v="14"/>
    <n v="13493"/>
    <n v="2"/>
    <s v="Amsterdam Noord-West"/>
    <s v="Entire home/aptNoord-West"/>
    <n v="26320"/>
    <n v="0.1"/>
  </r>
  <r>
    <s v="Amsterdam"/>
    <n v="20129488"/>
    <x v="16"/>
    <n v="52.3602906063646"/>
    <n v="4.9901321992455703"/>
    <x v="0"/>
    <n v="300"/>
    <n v="337"/>
    <n v="4"/>
    <n v="0.24"/>
    <n v="7"/>
    <n v="13497"/>
    <n v="2"/>
    <s v="Amsterdam IJburg - Zeeburgereiland"/>
    <s v="Entire home/aptIJburg - Zeeburgereiland"/>
    <n v="101100"/>
    <n v="0.1"/>
  </r>
  <r>
    <s v="Amsterdam"/>
    <n v="20162645"/>
    <x v="12"/>
    <n v="52.391931764037899"/>
    <n v="4.9492601092859303"/>
    <x v="0"/>
    <n v="85"/>
    <n v="347"/>
    <n v="22"/>
    <n v="1.46"/>
    <n v="25"/>
    <n v="13526"/>
    <n v="2"/>
    <s v="Amsterdam Oud-Noord"/>
    <s v="Entire home/aptOud-Noord"/>
    <n v="29495"/>
    <n v="0.1"/>
  </r>
  <r>
    <s v="Amsterdam"/>
    <n v="20465459"/>
    <x v="13"/>
    <n v="52.419531759132497"/>
    <n v="4.8723210742746703"/>
    <x v="0"/>
    <n v="165"/>
    <n v="195"/>
    <n v="26"/>
    <n v="1.73"/>
    <n v="251"/>
    <n v="13755"/>
    <n v="2"/>
    <s v="Amsterdam Noord-West"/>
    <s v="Entire home/aptNoord-West"/>
    <n v="32175"/>
    <n v="0.1"/>
  </r>
  <r>
    <s v="Amsterdam"/>
    <n v="20549160"/>
    <x v="13"/>
    <n v="52.4187088314875"/>
    <n v="4.87190022477869"/>
    <x v="0"/>
    <n v="155"/>
    <n v="217"/>
    <n v="24"/>
    <n v="1.59"/>
    <n v="337"/>
    <n v="13811"/>
    <n v="2"/>
    <s v="Amsterdam Noord-West"/>
    <s v="Entire home/aptNoord-West"/>
    <n v="33635"/>
    <n v="0.1"/>
  </r>
  <r>
    <s v="Amsterdam"/>
    <n v="20604602"/>
    <x v="13"/>
    <n v="52.413440320163801"/>
    <n v="4.89261320246694"/>
    <x v="0"/>
    <n v="95"/>
    <n v="355"/>
    <n v="16"/>
    <n v="1.08"/>
    <n v="1"/>
    <n v="13844"/>
    <n v="2"/>
    <s v="Amsterdam Noord-West"/>
    <s v="Entire home/aptNoord-West"/>
    <n v="33725"/>
    <n v="0.1"/>
  </r>
  <r>
    <s v="Amsterdam"/>
    <n v="20756989"/>
    <x v="13"/>
    <n v="52.4177173432224"/>
    <n v="4.8726954702353904"/>
    <x v="0"/>
    <n v="155"/>
    <n v="232"/>
    <n v="36"/>
    <n v="2.38"/>
    <n v="329"/>
    <n v="13948"/>
    <n v="2"/>
    <s v="Amsterdam Noord-West"/>
    <s v="Entire home/aptNoord-West"/>
    <n v="35960"/>
    <n v="0.1"/>
  </r>
  <r>
    <s v="Amsterdam"/>
    <n v="20768427"/>
    <x v="12"/>
    <n v="52.3883421639174"/>
    <n v="4.9094697281637396"/>
    <x v="0"/>
    <n v="95"/>
    <n v="364"/>
    <n v="11"/>
    <n v="0.78"/>
    <n v="43"/>
    <n v="13954"/>
    <n v="2"/>
    <s v="Amsterdam Oud-Noord"/>
    <s v="Entire home/aptOud-Noord"/>
    <n v="34580"/>
    <n v="0.1"/>
  </r>
  <r>
    <s v="Amsterdam"/>
    <n v="20779886"/>
    <x v="9"/>
    <n v="52.339451431350703"/>
    <n v="4.9188142761481304"/>
    <x v="0"/>
    <n v="120"/>
    <n v="334"/>
    <n v="12"/>
    <n v="0.89"/>
    <n v="12"/>
    <n v="13968"/>
    <n v="2"/>
    <s v="Amsterdam Watergraafsmeer"/>
    <s v="Entire home/aptWatergraafsmeer"/>
    <n v="40080"/>
    <n v="0.1"/>
  </r>
  <r>
    <s v="Amsterdam"/>
    <n v="20840176"/>
    <x v="16"/>
    <n v="52.3549284630366"/>
    <n v="5.0059527577147298"/>
    <x v="0"/>
    <n v="447"/>
    <n v="291"/>
    <n v="11"/>
    <n v="0.89"/>
    <n v="79"/>
    <n v="14017"/>
    <n v="2"/>
    <s v="Amsterdam IJburg - Zeeburgereiland"/>
    <s v="Entire home/aptIJburg - Zeeburgereiland"/>
    <n v="130077"/>
    <n v="0.1"/>
  </r>
  <r>
    <s v="Amsterdam"/>
    <n v="20879805"/>
    <x v="16"/>
    <n v="52.355540898467297"/>
    <n v="4.9935110806129499"/>
    <x v="0"/>
    <n v="250"/>
    <n v="262"/>
    <n v="4"/>
    <n v="0.28999999999999998"/>
    <n v="3"/>
    <n v="14049"/>
    <n v="2"/>
    <s v="Amsterdam IJburg - Zeeburgereiland"/>
    <s v="Entire home/aptIJburg - Zeeburgereiland"/>
    <n v="65500"/>
    <n v="0.1"/>
  </r>
  <r>
    <s v="Amsterdam"/>
    <n v="20910012"/>
    <x v="11"/>
    <n v="52.4054577632904"/>
    <n v="4.9308492354917499"/>
    <x v="0"/>
    <n v="128"/>
    <n v="362"/>
    <n v="4"/>
    <n v="0.27"/>
    <n v="62"/>
    <n v="14072"/>
    <n v="2"/>
    <s v="Amsterdam Noord-Oost"/>
    <s v="Entire home/aptNoord-Oost"/>
    <n v="46336"/>
    <n v="0.1"/>
  </r>
  <r>
    <s v="Amsterdam"/>
    <n v="20940149"/>
    <x v="12"/>
    <n v="52.397052090887399"/>
    <n v="4.9169318792704404"/>
    <x v="0"/>
    <n v="130"/>
    <n v="348"/>
    <n v="5"/>
    <n v="0.34"/>
    <n v="19"/>
    <n v="14096"/>
    <n v="2"/>
    <s v="Amsterdam Oud-Noord"/>
    <s v="Entire home/aptOud-Noord"/>
    <n v="45240"/>
    <n v="0.1"/>
  </r>
  <r>
    <s v="Amsterdam"/>
    <n v="20958748"/>
    <x v="16"/>
    <n v="52.358779409809898"/>
    <n v="4.99102643594233"/>
    <x v="0"/>
    <n v="120"/>
    <n v="357"/>
    <n v="5"/>
    <n v="0.37"/>
    <n v="1"/>
    <n v="14115"/>
    <n v="2"/>
    <s v="Amsterdam IJburg - Zeeburgereiland"/>
    <s v="Entire home/aptIJburg - Zeeburgereiland"/>
    <n v="42840"/>
    <n v="0.1"/>
  </r>
  <r>
    <s v="Amsterdam"/>
    <n v="21002581"/>
    <x v="13"/>
    <n v="52.4192060699921"/>
    <n v="4.87236862970129"/>
    <x v="0"/>
    <n v="155"/>
    <n v="212"/>
    <n v="25"/>
    <n v="1.86"/>
    <n v="335"/>
    <n v="14154"/>
    <n v="2"/>
    <s v="Amsterdam Noord-West"/>
    <s v="Entire home/aptNoord-West"/>
    <n v="32860"/>
    <n v="0.1"/>
  </r>
  <r>
    <s v="Amsterdam"/>
    <n v="21005123"/>
    <x v="12"/>
    <n v="52.3852658244951"/>
    <n v="4.9071556388277804"/>
    <x v="0"/>
    <n v="450"/>
    <n v="257"/>
    <n v="2"/>
    <n v="0.17"/>
    <n v="133"/>
    <n v="14158"/>
    <n v="2"/>
    <s v="Amsterdam Oud-Noord"/>
    <s v="Entire home/aptOud-Noord"/>
    <n v="115650"/>
    <n v="0.1"/>
  </r>
  <r>
    <s v="Amsterdam"/>
    <n v="21052379"/>
    <x v="12"/>
    <n v="52.398379567529197"/>
    <n v="4.9037475016563796"/>
    <x v="0"/>
    <n v="99"/>
    <n v="328"/>
    <n v="8"/>
    <n v="0.65"/>
    <n v="7"/>
    <n v="14197"/>
    <n v="2"/>
    <s v="Amsterdam Oud-Noord"/>
    <s v="Entire home/aptOud-Noord"/>
    <n v="32472"/>
    <n v="0.1"/>
  </r>
  <r>
    <s v="Amsterdam"/>
    <n v="21116197"/>
    <x v="12"/>
    <n v="52.392479200913897"/>
    <n v="4.9094145506892604"/>
    <x v="0"/>
    <n v="394"/>
    <n v="27"/>
    <n v="7"/>
    <n v="0.5"/>
    <n v="357"/>
    <n v="14247"/>
    <n v="2"/>
    <s v="Amsterdam Oud-Noord"/>
    <s v="Entire home/aptOud-Noord"/>
    <n v="10638"/>
    <n v="0.1"/>
  </r>
  <r>
    <s v="Amsterdam"/>
    <n v="21239241"/>
    <x v="8"/>
    <n v="52.364142610241302"/>
    <n v="4.8371982094402499"/>
    <x v="0"/>
    <n v="250"/>
    <n v="356"/>
    <n v="8"/>
    <n v="0.59"/>
    <n v="7"/>
    <n v="14335"/>
    <n v="2"/>
    <s v="Amsterdam Slotervaart"/>
    <s v="Entire home/aptSlotervaart"/>
    <n v="89000"/>
    <n v="0.1"/>
  </r>
  <r>
    <s v="Amsterdam"/>
    <n v="21353774"/>
    <x v="13"/>
    <n v="52.417526926024301"/>
    <n v="4.8722086804930704"/>
    <x v="0"/>
    <n v="155"/>
    <n v="192"/>
    <n v="31"/>
    <n v="2.2599999999999998"/>
    <n v="352"/>
    <n v="14425"/>
    <n v="2"/>
    <s v="Amsterdam Noord-West"/>
    <s v="Entire home/aptNoord-West"/>
    <n v="29760"/>
    <n v="0.1"/>
  </r>
  <r>
    <s v="Amsterdam"/>
    <n v="21386753"/>
    <x v="8"/>
    <n v="52.354709311457199"/>
    <n v="4.84318983640207"/>
    <x v="0"/>
    <n v="85"/>
    <n v="182"/>
    <n v="65"/>
    <n v="4.91"/>
    <n v="110"/>
    <n v="14465"/>
    <n v="2"/>
    <s v="Amsterdam Slotervaart"/>
    <s v="Entire home/aptSlotervaart"/>
    <n v="15470"/>
    <n v="0.1"/>
  </r>
  <r>
    <s v="Amsterdam"/>
    <n v="21406847"/>
    <x v="12"/>
    <n v="52.394107289049302"/>
    <n v="4.9100571824606103"/>
    <x v="0"/>
    <n v="275"/>
    <n v="43"/>
    <n v="2"/>
    <n v="0.23"/>
    <n v="318"/>
    <n v="14483"/>
    <n v="2"/>
    <s v="Amsterdam Oud-Noord"/>
    <s v="Entire home/aptOud-Noord"/>
    <n v="11825"/>
    <n v="0.1"/>
  </r>
  <r>
    <s v="Amsterdam"/>
    <n v="21467989"/>
    <x v="12"/>
    <n v="52.393942150651903"/>
    <n v="4.9096137161677103"/>
    <x v="0"/>
    <n v="348"/>
    <n v="69"/>
    <n v="5"/>
    <n v="0.56999999999999995"/>
    <n v="299"/>
    <n v="14518"/>
    <n v="2"/>
    <s v="Amsterdam Oud-Noord"/>
    <s v="Entire home/aptOud-Noord"/>
    <n v="24012"/>
    <n v="0.1"/>
  </r>
  <r>
    <s v="Amsterdam"/>
    <n v="21468398"/>
    <x v="12"/>
    <n v="52.394218341780899"/>
    <n v="4.9110100702228303"/>
    <x v="0"/>
    <n v="275"/>
    <n v="29"/>
    <n v="0"/>
    <m/>
    <n v="331"/>
    <n v="14519"/>
    <n v="2"/>
    <s v="Amsterdam Oud-Noord"/>
    <s v="Entire home/aptOud-Noord"/>
    <n v="7975"/>
    <n v="0.1"/>
  </r>
  <r>
    <s v="Amsterdam"/>
    <n v="21468760"/>
    <x v="12"/>
    <n v="52.393244283337303"/>
    <n v="4.9108033805348201"/>
    <x v="0"/>
    <n v="199"/>
    <n v="56"/>
    <n v="7"/>
    <n v="0.71"/>
    <n v="328"/>
    <n v="14520"/>
    <n v="2"/>
    <s v="Amsterdam Oud-Noord"/>
    <s v="Entire home/aptOud-Noord"/>
    <n v="11144"/>
    <n v="0.1"/>
  </r>
  <r>
    <s v="Amsterdam"/>
    <n v="21546628"/>
    <x v="12"/>
    <n v="52.384528932081501"/>
    <n v="4.9072312232638602"/>
    <x v="0"/>
    <n v="450"/>
    <n v="334"/>
    <n v="13"/>
    <n v="1.03"/>
    <n v="19"/>
    <n v="14579"/>
    <n v="2"/>
    <s v="Amsterdam Oud-Noord"/>
    <s v="Entire home/aptOud-Noord"/>
    <n v="150300"/>
    <n v="0.1"/>
  </r>
  <r>
    <s v="Amsterdam"/>
    <n v="21556688"/>
    <x v="12"/>
    <n v="52.383589929335201"/>
    <n v="4.90801272297493"/>
    <x v="0"/>
    <n v="300"/>
    <n v="344"/>
    <n v="4"/>
    <n v="0.35"/>
    <n v="8"/>
    <n v="14595"/>
    <n v="2"/>
    <s v="Amsterdam Oud-Noord"/>
    <s v="Entire home/aptOud-Noord"/>
    <n v="103200"/>
    <n v="0.1"/>
  </r>
  <r>
    <s v="Amsterdam"/>
    <n v="21628115"/>
    <x v="12"/>
    <n v="52.389079781289702"/>
    <n v="4.9162396662305801"/>
    <x v="0"/>
    <n v="200"/>
    <n v="354"/>
    <n v="4"/>
    <n v="0.31"/>
    <n v="16"/>
    <n v="14666"/>
    <n v="2"/>
    <s v="Amsterdam Oud-Noord"/>
    <s v="Entire home/aptOud-Noord"/>
    <n v="70800"/>
    <n v="0.1"/>
  </r>
  <r>
    <s v="Amsterdam"/>
    <n v="21826276"/>
    <x v="12"/>
    <n v="52.390799424512501"/>
    <n v="4.94240212293046"/>
    <x v="0"/>
    <n v="159"/>
    <n v="282"/>
    <n v="14"/>
    <n v="1.22"/>
    <n v="81"/>
    <n v="14848"/>
    <n v="2"/>
    <s v="Amsterdam Oud-Noord"/>
    <s v="Entire home/aptOud-Noord"/>
    <n v="44838"/>
    <n v="0.1"/>
  </r>
  <r>
    <s v="Amsterdam"/>
    <n v="21876528"/>
    <x v="12"/>
    <n v="52.397410073575799"/>
    <n v="4.9148387453978204"/>
    <x v="0"/>
    <n v="120"/>
    <n v="345"/>
    <n v="5"/>
    <n v="0.44"/>
    <n v="3"/>
    <n v="14886"/>
    <n v="2"/>
    <s v="Amsterdam Oud-Noord"/>
    <s v="Entire home/aptOud-Noord"/>
    <n v="41400"/>
    <n v="0.1"/>
  </r>
  <r>
    <s v="Amsterdam"/>
    <n v="21963346"/>
    <x v="12"/>
    <n v="52.392764226103097"/>
    <n v="4.9302508332527397"/>
    <x v="0"/>
    <n v="125"/>
    <n v="206"/>
    <n v="6"/>
    <n v="0.84"/>
    <n v="2"/>
    <n v="14965"/>
    <n v="2"/>
    <s v="Amsterdam Oud-Noord"/>
    <s v="Entire home/aptOud-Noord"/>
    <n v="25750"/>
    <n v="0.1"/>
  </r>
  <r>
    <s v="Amsterdam"/>
    <n v="21970117"/>
    <x v="12"/>
    <n v="52.387489619806303"/>
    <n v="4.9211577420429498"/>
    <x v="0"/>
    <n v="210"/>
    <n v="305"/>
    <n v="5"/>
    <n v="0.5"/>
    <n v="13"/>
    <n v="14971"/>
    <n v="2"/>
    <s v="Amsterdam Oud-Noord"/>
    <s v="Entire home/aptOud-Noord"/>
    <n v="64050"/>
    <n v="0.1"/>
  </r>
  <r>
    <s v="Amsterdam"/>
    <n v="21976287"/>
    <x v="8"/>
    <n v="52.359988466316302"/>
    <n v="4.8434940522173502"/>
    <x v="0"/>
    <n v="115"/>
    <n v="299"/>
    <n v="25"/>
    <n v="2.29"/>
    <n v="311"/>
    <n v="14979"/>
    <n v="2"/>
    <s v="Amsterdam Slotervaart"/>
    <s v="Entire home/aptSlotervaart"/>
    <n v="34385"/>
    <n v="0.1"/>
  </r>
  <r>
    <s v="Amsterdam"/>
    <n v="415619"/>
    <x v="6"/>
    <n v="52.3695817143686"/>
    <n v="4.9351609785668202"/>
    <x v="0"/>
    <n v="145"/>
    <n v="62"/>
    <n v="57"/>
    <n v="0.72"/>
    <n v="247"/>
    <n v="220"/>
    <n v="2"/>
    <s v="Amsterdam Oostelijk Havengebied - Indische Buurt"/>
    <s v="Entire home/aptOostelijk Havengebied - Indische Buurt"/>
    <n v="8990"/>
    <n v="0.1"/>
  </r>
  <r>
    <s v="Amsterdam"/>
    <n v="779225"/>
    <x v="6"/>
    <n v="52.369062351683702"/>
    <n v="4.9520693534799998"/>
    <x v="0"/>
    <n v="350"/>
    <n v="357"/>
    <n v="143"/>
    <n v="1.94"/>
    <n v="3"/>
    <n v="538"/>
    <n v="2"/>
    <s v="Amsterdam Oostelijk Havengebied - Indische Buurt"/>
    <s v="Entire home/aptOostelijk Havengebied - Indische Buurt"/>
    <n v="124950"/>
    <n v="0.1"/>
  </r>
  <r>
    <s v="Amsterdam"/>
    <n v="862597"/>
    <x v="6"/>
    <n v="52.364303396096403"/>
    <n v="4.9404940858770301"/>
    <x v="0"/>
    <n v="120"/>
    <n v="305"/>
    <n v="137"/>
    <n v="2.02"/>
    <n v="338"/>
    <n v="625"/>
    <n v="2"/>
    <s v="Amsterdam Oostelijk Havengebied - Indische Buurt"/>
    <s v="Entire home/aptOostelijk Havengebied - Indische Buurt"/>
    <n v="36600"/>
    <n v="0.1"/>
  </r>
  <r>
    <s v="Amsterdam"/>
    <n v="1229823"/>
    <x v="6"/>
    <n v="52.374923125696398"/>
    <n v="4.9435399495548804"/>
    <x v="0"/>
    <n v="135"/>
    <n v="301"/>
    <n v="20"/>
    <n v="0.34"/>
    <n v="96"/>
    <n v="901"/>
    <n v="2"/>
    <s v="Amsterdam Oostelijk Havengebied - Indische Buurt"/>
    <s v="Entire home/aptOostelijk Havengebied - Indische Buurt"/>
    <n v="40635"/>
    <n v="0.1"/>
  </r>
  <r>
    <s v="Amsterdam"/>
    <n v="1353295"/>
    <x v="6"/>
    <n v="52.365095337195697"/>
    <n v="4.9320828220732702"/>
    <x v="0"/>
    <n v="99"/>
    <n v="150"/>
    <n v="33"/>
    <n v="1.01"/>
    <n v="176"/>
    <n v="998"/>
    <n v="2"/>
    <s v="Amsterdam Oostelijk Havengebied - Indische Buurt"/>
    <s v="Entire home/aptOostelijk Havengebied - Indische Buurt"/>
    <n v="14850"/>
    <n v="0.1"/>
  </r>
  <r>
    <s v="Amsterdam"/>
    <n v="1410121"/>
    <x v="6"/>
    <n v="52.362218068832597"/>
    <n v="4.9325842211364996"/>
    <x v="0"/>
    <n v="95"/>
    <n v="32"/>
    <n v="46"/>
    <n v="0.71"/>
    <n v="10"/>
    <n v="1055"/>
    <n v="2"/>
    <s v="Amsterdam Oostelijk Havengebied - Indische Buurt"/>
    <s v="Entire home/aptOostelijk Havengebied - Indische Buurt"/>
    <n v="3040"/>
    <n v="0.1"/>
  </r>
  <r>
    <s v="Amsterdam"/>
    <n v="1791234"/>
    <x v="6"/>
    <n v="52.359935069544598"/>
    <n v="4.9360280973880499"/>
    <x v="0"/>
    <n v="150"/>
    <n v="359"/>
    <n v="67"/>
    <n v="1.1200000000000001"/>
    <n v="13"/>
    <n v="1269"/>
    <n v="2"/>
    <s v="Amsterdam Oostelijk Havengebied - Indische Buurt"/>
    <s v="Entire home/aptOostelijk Havengebied - Indische Buurt"/>
    <n v="53850"/>
    <n v="0.1"/>
  </r>
  <r>
    <s v="Amsterdam"/>
    <n v="1938510"/>
    <x v="6"/>
    <n v="52.362741892778303"/>
    <n v="4.9413482841445902"/>
    <x v="0"/>
    <n v="330"/>
    <n v="33"/>
    <n v="77"/>
    <n v="1.37"/>
    <n v="228"/>
    <n v="1359"/>
    <n v="2"/>
    <s v="Amsterdam Oostelijk Havengebied - Indische Buurt"/>
    <s v="Entire home/aptOostelijk Havengebied - Indische Buurt"/>
    <n v="10890"/>
    <n v="0.1"/>
  </r>
  <r>
    <s v="Amsterdam"/>
    <n v="2026455"/>
    <x v="6"/>
    <n v="52.376830558772198"/>
    <n v="4.9352628773049503"/>
    <x v="0"/>
    <n v="600"/>
    <n v="283"/>
    <n v="51"/>
    <n v="0.9"/>
    <n v="77"/>
    <n v="1421"/>
    <n v="2"/>
    <s v="Amsterdam Oostelijk Havengebied - Indische Buurt"/>
    <s v="Entire home/aptOostelijk Havengebied - Indische Buurt"/>
    <n v="169800"/>
    <n v="0.1"/>
  </r>
  <r>
    <s v="Amsterdam"/>
    <n v="2162033"/>
    <x v="6"/>
    <n v="52.362916059977003"/>
    <n v="4.9352786104551498"/>
    <x v="0"/>
    <n v="109"/>
    <n v="359"/>
    <n v="84"/>
    <n v="1.44"/>
    <n v="1"/>
    <n v="1498"/>
    <n v="2"/>
    <s v="Amsterdam Oostelijk Havengebied - Indische Buurt"/>
    <s v="Entire home/aptOostelijk Havengebied - Indische Buurt"/>
    <n v="39131"/>
    <n v="0.1"/>
  </r>
  <r>
    <s v="Amsterdam"/>
    <n v="2336764"/>
    <x v="6"/>
    <n v="52.359414190712201"/>
    <n v="4.9446210407285998"/>
    <x v="0"/>
    <n v="109"/>
    <n v="259"/>
    <n v="40"/>
    <n v="0.7"/>
    <n v="58"/>
    <n v="1564"/>
    <n v="2"/>
    <s v="Amsterdam Oostelijk Havengebied - Indische Buurt"/>
    <s v="Entire home/aptOostelijk Havengebied - Indische Buurt"/>
    <n v="28231"/>
    <n v="0.1"/>
  </r>
  <r>
    <s v="Amsterdam"/>
    <n v="3078208"/>
    <x v="6"/>
    <n v="52.3723444238395"/>
    <n v="4.94880025770785"/>
    <x v="0"/>
    <n v="159"/>
    <n v="14"/>
    <n v="38"/>
    <n v="0.69"/>
    <n v="319"/>
    <n v="1934"/>
    <n v="2"/>
    <s v="Amsterdam Oostelijk Havengebied - Indische Buurt"/>
    <s v="Entire home/aptOostelijk Havengebied - Indische Buurt"/>
    <n v="2226"/>
    <n v="0.1"/>
  </r>
  <r>
    <s v="Amsterdam"/>
    <n v="3144548"/>
    <x v="6"/>
    <n v="52.373948844158399"/>
    <n v="4.9482587306282202"/>
    <x v="0"/>
    <n v="344"/>
    <n v="105"/>
    <n v="26"/>
    <n v="0.47"/>
    <n v="169"/>
    <n v="1972"/>
    <n v="2"/>
    <s v="Amsterdam Oostelijk Havengebied - Indische Buurt"/>
    <s v="Entire home/aptOostelijk Havengebied - Indische Buurt"/>
    <n v="36120"/>
    <n v="0.1"/>
  </r>
  <r>
    <s v="Amsterdam"/>
    <n v="4693307"/>
    <x v="6"/>
    <n v="52.359499142568303"/>
    <n v="4.9399696155916004"/>
    <x v="0"/>
    <n v="100"/>
    <n v="28"/>
    <n v="35"/>
    <n v="0.78"/>
    <n v="361"/>
    <n v="2895"/>
    <n v="2"/>
    <s v="Amsterdam Oostelijk Havengebied - Indische Buurt"/>
    <s v="Entire home/aptOostelijk Havengebied - Indische Buurt"/>
    <n v="2800"/>
    <n v="0.1"/>
  </r>
  <r>
    <s v="Amsterdam"/>
    <n v="4851752"/>
    <x v="6"/>
    <n v="52.362830546891502"/>
    <n v="4.9336609443983601"/>
    <x v="0"/>
    <n v="110"/>
    <n v="90"/>
    <n v="28"/>
    <n v="0.59"/>
    <n v="4"/>
    <n v="2990"/>
    <n v="2"/>
    <s v="Amsterdam Oostelijk Havengebied - Indische Buurt"/>
    <s v="Entire home/aptOostelijk Havengebied - Indische Buurt"/>
    <n v="9900"/>
    <n v="0.1"/>
  </r>
  <r>
    <s v="Amsterdam"/>
    <n v="4913607"/>
    <x v="6"/>
    <n v="52.3629934421039"/>
    <n v="4.9389255756023198"/>
    <x v="0"/>
    <n v="185"/>
    <n v="1"/>
    <n v="7"/>
    <n v="0.35"/>
    <n v="357"/>
    <n v="3024"/>
    <n v="2"/>
    <s v="Amsterdam Oostelijk Havengebied - Indische Buurt"/>
    <s v="Entire home/aptOostelijk Havengebied - Indische Buurt"/>
    <n v="185"/>
    <n v="0.1"/>
  </r>
  <r>
    <s v="Amsterdam"/>
    <n v="4963297"/>
    <x v="6"/>
    <n v="52.363394182150898"/>
    <n v="4.9460668661371701"/>
    <x v="0"/>
    <n v="95"/>
    <n v="270"/>
    <n v="8"/>
    <n v="0.28000000000000003"/>
    <n v="83"/>
    <n v="3048"/>
    <n v="2"/>
    <s v="Amsterdam Oostelijk Havengebied - Indische Buurt"/>
    <s v="Entire home/aptOostelijk Havengebied - Indische Buurt"/>
    <n v="25650"/>
    <n v="0.1"/>
  </r>
  <r>
    <s v="Amsterdam"/>
    <n v="5009598"/>
    <x v="6"/>
    <n v="52.3663132956775"/>
    <n v="4.9427811908133501"/>
    <x v="0"/>
    <n v="125"/>
    <n v="2"/>
    <n v="53"/>
    <n v="1.1399999999999999"/>
    <n v="87"/>
    <n v="3073"/>
    <n v="2"/>
    <s v="Amsterdam Oostelijk Havengebied - Indische Buurt"/>
    <s v="Entire home/aptOostelijk Havengebied - Indische Buurt"/>
    <n v="250"/>
    <n v="0.1"/>
  </r>
  <r>
    <s v="Amsterdam"/>
    <n v="6367488"/>
    <x v="6"/>
    <n v="52.362182554832302"/>
    <n v="4.94494234215568"/>
    <x v="0"/>
    <n v="109"/>
    <n v="179"/>
    <n v="13"/>
    <n v="0.32"/>
    <n v="131"/>
    <n v="3820"/>
    <n v="2"/>
    <s v="Amsterdam Oostelijk Havengebied - Indische Buurt"/>
    <s v="Entire home/aptOostelijk Havengebied - Indische Buurt"/>
    <n v="19511"/>
    <n v="0.1"/>
  </r>
  <r>
    <s v="Amsterdam"/>
    <n v="6557928"/>
    <x v="6"/>
    <n v="52.372631281467001"/>
    <n v="4.9518302857711802"/>
    <x v="0"/>
    <n v="400"/>
    <n v="188"/>
    <n v="12"/>
    <n v="0.34"/>
    <n v="180"/>
    <n v="3954"/>
    <n v="2"/>
    <s v="Amsterdam Oostelijk Havengebied - Indische Buurt"/>
    <s v="Entire home/aptOostelijk Havengebied - Indische Buurt"/>
    <n v="75200"/>
    <n v="0.1"/>
  </r>
  <r>
    <s v="Amsterdam"/>
    <n v="7017061"/>
    <x v="6"/>
    <n v="52.363025500244603"/>
    <n v="4.94210314381864"/>
    <x v="0"/>
    <n v="85"/>
    <n v="302"/>
    <n v="16"/>
    <n v="0.4"/>
    <n v="127"/>
    <n v="4247"/>
    <n v="2"/>
    <s v="Amsterdam Oostelijk Havengebied - Indische Buurt"/>
    <s v="Entire home/aptOostelijk Havengebied - Indische Buurt"/>
    <n v="25670"/>
    <n v="0.1"/>
  </r>
  <r>
    <s v="Amsterdam"/>
    <n v="7357862"/>
    <x v="6"/>
    <n v="52.363759259328504"/>
    <n v="4.9336011439313801"/>
    <x v="0"/>
    <n v="125"/>
    <n v="182"/>
    <n v="20"/>
    <n v="0.49"/>
    <n v="336"/>
    <n v="4487"/>
    <n v="2"/>
    <s v="Amsterdam Oostelijk Havengebied - Indische Buurt"/>
    <s v="Entire home/aptOostelijk Havengebied - Indische Buurt"/>
    <n v="22750"/>
    <n v="0.1"/>
  </r>
  <r>
    <s v="Amsterdam"/>
    <n v="7714232"/>
    <x v="6"/>
    <n v="52.367338358317802"/>
    <n v="4.9445377524570198"/>
    <x v="0"/>
    <n v="169"/>
    <n v="185"/>
    <n v="14"/>
    <n v="0.35"/>
    <n v="43"/>
    <n v="4712"/>
    <n v="2"/>
    <s v="Amsterdam Oostelijk Havengebied - Indische Buurt"/>
    <s v="Entire home/aptOostelijk Havengebied - Indische Buurt"/>
    <n v="31265"/>
    <n v="0.1"/>
  </r>
  <r>
    <s v="Amsterdam"/>
    <n v="8828368"/>
    <x v="6"/>
    <n v="52.371307233149302"/>
    <n v="4.9448022474205597"/>
    <x v="0"/>
    <n v="135"/>
    <n v="28"/>
    <n v="13"/>
    <n v="0.39"/>
    <n v="340"/>
    <n v="5372"/>
    <n v="2"/>
    <s v="Amsterdam Oostelijk Havengebied - Indische Buurt"/>
    <s v="Entire home/aptOostelijk Havengebied - Indische Buurt"/>
    <n v="3780"/>
    <n v="0.1"/>
  </r>
  <r>
    <s v="Amsterdam"/>
    <n v="9103703"/>
    <x v="6"/>
    <n v="52.364413631544302"/>
    <n v="4.9406958163793"/>
    <x v="0"/>
    <n v="85"/>
    <n v="362"/>
    <n v="59"/>
    <n v="1.57"/>
    <n v="8"/>
    <n v="5509"/>
    <n v="2"/>
    <s v="Amsterdam Oostelijk Havengebied - Indische Buurt"/>
    <s v="Entire home/aptOostelijk Havengebied - Indische Buurt"/>
    <n v="30770"/>
    <n v="0.1"/>
  </r>
  <r>
    <s v="Amsterdam"/>
    <n v="9402905"/>
    <x v="6"/>
    <n v="52.361715117692597"/>
    <n v="4.9329528260368196"/>
    <x v="0"/>
    <n v="110"/>
    <n v="290"/>
    <n v="18"/>
    <n v="0.57999999999999996"/>
    <n v="89"/>
    <n v="5724"/>
    <n v="2"/>
    <s v="Amsterdam Oostelijk Havengebied - Indische Buurt"/>
    <s v="Entire home/aptOostelijk Havengebied - Indische Buurt"/>
    <n v="31900"/>
    <n v="0.1"/>
  </r>
  <r>
    <s v="Amsterdam"/>
    <n v="9772215"/>
    <x v="6"/>
    <n v="52.3763163294592"/>
    <n v="4.9429264180968504"/>
    <x v="0"/>
    <n v="150"/>
    <n v="364"/>
    <n v="32"/>
    <n v="0.9"/>
    <n v="4"/>
    <n v="5956"/>
    <n v="2"/>
    <s v="Amsterdam Oostelijk Havengebied - Indische Buurt"/>
    <s v="Entire home/aptOostelijk Havengebied - Indische Buurt"/>
    <n v="54600"/>
    <n v="0.1"/>
  </r>
  <r>
    <s v="Amsterdam"/>
    <n v="10122850"/>
    <x v="6"/>
    <n v="52.367270795204902"/>
    <n v="4.9437620626267202"/>
    <x v="0"/>
    <n v="200"/>
    <n v="28"/>
    <n v="12"/>
    <n v="0.38"/>
    <n v="354"/>
    <n v="6197"/>
    <n v="2"/>
    <s v="Amsterdam Oostelijk Havengebied - Indische Buurt"/>
    <s v="Entire home/aptOostelijk Havengebied - Indische Buurt"/>
    <n v="5600"/>
    <n v="0.1"/>
  </r>
  <r>
    <s v="Amsterdam"/>
    <n v="10483201"/>
    <x v="6"/>
    <n v="52.366387368311997"/>
    <n v="4.9359629558137197"/>
    <x v="0"/>
    <n v="125"/>
    <n v="279"/>
    <n v="35"/>
    <n v="1"/>
    <n v="28"/>
    <n v="6356"/>
    <n v="2"/>
    <s v="Amsterdam Oostelijk Havengebied - Indische Buurt"/>
    <s v="Entire home/aptOostelijk Havengebied - Indische Buurt"/>
    <n v="34875"/>
    <n v="0.1"/>
  </r>
  <r>
    <s v="Amsterdam"/>
    <n v="10564421"/>
    <x v="6"/>
    <n v="52.363618534255799"/>
    <n v="4.9329414228195896"/>
    <x v="0"/>
    <n v="200"/>
    <n v="345"/>
    <n v="11"/>
    <n v="0.99"/>
    <n v="10"/>
    <n v="6402"/>
    <n v="2"/>
    <s v="Amsterdam Oostelijk Havengebied - Indische Buurt"/>
    <s v="Entire home/aptOostelijk Havengebied - Indische Buurt"/>
    <n v="69000"/>
    <n v="0.1"/>
  </r>
  <r>
    <s v="Amsterdam"/>
    <n v="10786595"/>
    <x v="6"/>
    <n v="52.3638036979522"/>
    <n v="4.9412870259617403"/>
    <x v="0"/>
    <n v="115"/>
    <n v="247"/>
    <n v="12"/>
    <n v="0.36"/>
    <n v="339"/>
    <n v="6494"/>
    <n v="2"/>
    <s v="Amsterdam Oostelijk Havengebied - Indische Buurt"/>
    <s v="Entire home/aptOostelijk Havengebied - Indische Buurt"/>
    <n v="28405"/>
    <n v="0.1"/>
  </r>
  <r>
    <s v="Amsterdam"/>
    <n v="11603045"/>
    <x v="6"/>
    <n v="52.376762972236897"/>
    <n v="4.9243228125175804"/>
    <x v="0"/>
    <n v="349"/>
    <n v="11"/>
    <n v="25"/>
    <n v="0.88"/>
    <n v="324"/>
    <n v="6906"/>
    <n v="2"/>
    <s v="Amsterdam Oostelijk Havengebied - Indische Buurt"/>
    <s v="Entire home/aptOostelijk Havengebied - Indische Buurt"/>
    <n v="3839"/>
    <n v="0.1"/>
  </r>
  <r>
    <s v="Amsterdam"/>
    <n v="12118316"/>
    <x v="6"/>
    <n v="52.363111477966697"/>
    <n v="4.9349702434607003"/>
    <x v="0"/>
    <n v="100"/>
    <n v="347"/>
    <n v="19"/>
    <n v="0.6"/>
    <n v="15"/>
    <n v="7172"/>
    <n v="2"/>
    <s v="Amsterdam Oostelijk Havengebied - Indische Buurt"/>
    <s v="Entire home/aptOostelijk Havengebied - Indische Buurt"/>
    <n v="34700"/>
    <n v="0.1"/>
  </r>
  <r>
    <s v="Amsterdam"/>
    <n v="12480594"/>
    <x v="6"/>
    <n v="52.365352742922397"/>
    <n v="4.9406460995502801"/>
    <x v="0"/>
    <n v="125"/>
    <n v="279"/>
    <n v="24"/>
    <n v="0.76"/>
    <n v="84"/>
    <n v="7384"/>
    <n v="2"/>
    <s v="Amsterdam Oostelijk Havengebied - Indische Buurt"/>
    <s v="Entire home/aptOostelijk Havengebied - Indische Buurt"/>
    <n v="34875"/>
    <n v="0.1"/>
  </r>
  <r>
    <s v="Amsterdam"/>
    <n v="13144675"/>
    <x v="6"/>
    <n v="52.365207662104403"/>
    <n v="4.9396287745796501"/>
    <x v="0"/>
    <n v="75"/>
    <n v="364"/>
    <n v="10"/>
    <n v="0.33"/>
    <n v="21"/>
    <n v="7878"/>
    <n v="2"/>
    <s v="Amsterdam Oostelijk Havengebied - Indische Buurt"/>
    <s v="Entire home/aptOostelijk Havengebied - Indische Buurt"/>
    <n v="27300"/>
    <n v="0.1"/>
  </r>
  <r>
    <s v="Amsterdam"/>
    <n v="13655161"/>
    <x v="6"/>
    <n v="52.360261135018597"/>
    <n v="4.9349947571992896"/>
    <x v="0"/>
    <n v="139"/>
    <n v="360"/>
    <n v="17"/>
    <n v="0.59"/>
    <n v="8"/>
    <n v="8415"/>
    <n v="2"/>
    <s v="Amsterdam Oostelijk Havengebied - Indische Buurt"/>
    <s v="Entire home/aptOostelijk Havengebied - Indische Buurt"/>
    <n v="50040"/>
    <n v="0.1"/>
  </r>
  <r>
    <s v="Amsterdam"/>
    <n v="13776740"/>
    <x v="6"/>
    <n v="52.364957154701699"/>
    <n v="4.9365127226326297"/>
    <x v="0"/>
    <n v="80"/>
    <n v="364"/>
    <n v="7"/>
    <n v="0.3"/>
    <n v="10"/>
    <n v="8565"/>
    <n v="2"/>
    <s v="Amsterdam Oostelijk Havengebied - Indische Buurt"/>
    <s v="Entire home/aptOostelijk Havengebied - Indische Buurt"/>
    <n v="29120"/>
    <n v="0.1"/>
  </r>
  <r>
    <s v="Amsterdam"/>
    <n v="13994591"/>
    <x v="6"/>
    <n v="52.359796460715401"/>
    <n v="4.9347040155517004"/>
    <x v="0"/>
    <n v="149"/>
    <n v="362"/>
    <n v="20"/>
    <n v="0.71"/>
    <n v="2"/>
    <n v="8847"/>
    <n v="2"/>
    <s v="Amsterdam Oostelijk Havengebied - Indische Buurt"/>
    <s v="Entire home/aptOostelijk Havengebied - Indische Buurt"/>
    <n v="53938"/>
    <n v="0.1"/>
  </r>
  <r>
    <s v="Amsterdam"/>
    <n v="14181885"/>
    <x v="6"/>
    <n v="52.377611848851402"/>
    <n v="4.9236238485675603"/>
    <x v="0"/>
    <n v="125"/>
    <n v="302"/>
    <n v="6"/>
    <n v="0.22"/>
    <n v="10"/>
    <n v="9048"/>
    <n v="2"/>
    <s v="Amsterdam Oostelijk Havengebied - Indische Buurt"/>
    <s v="Entire home/aptOostelijk Havengebied - Indische Buurt"/>
    <n v="37750"/>
    <n v="0.1"/>
  </r>
  <r>
    <s v="Amsterdam"/>
    <n v="14189053"/>
    <x v="6"/>
    <n v="52.361702470772201"/>
    <n v="4.9329663709056701"/>
    <x v="0"/>
    <n v="150"/>
    <n v="186"/>
    <n v="13"/>
    <n v="0.65"/>
    <n v="179"/>
    <n v="9054"/>
    <n v="2"/>
    <s v="Amsterdam Oostelijk Havengebied - Indische Buurt"/>
    <s v="Entire home/aptOostelijk Havengebied - Indische Buurt"/>
    <n v="27900"/>
    <n v="0.1"/>
  </r>
  <r>
    <s v="Amsterdam"/>
    <n v="14190815"/>
    <x v="6"/>
    <n v="52.367802979155698"/>
    <n v="4.9447887935960297"/>
    <x v="0"/>
    <n v="100"/>
    <n v="312"/>
    <n v="24"/>
    <n v="0.84"/>
    <n v="57"/>
    <n v="9056"/>
    <n v="2"/>
    <s v="Amsterdam Oostelijk Havengebied - Indische Buurt"/>
    <s v="Entire home/aptOostelijk Havengebied - Indische Buurt"/>
    <n v="31200"/>
    <n v="0.1"/>
  </r>
  <r>
    <s v="Amsterdam"/>
    <n v="14570309"/>
    <x v="6"/>
    <n v="52.363176581065602"/>
    <n v="4.9327882803440204"/>
    <x v="0"/>
    <n v="131"/>
    <n v="293"/>
    <n v="5"/>
    <n v="0.18"/>
    <n v="87"/>
    <n v="9368"/>
    <n v="2"/>
    <s v="Amsterdam Oostelijk Havengebied - Indische Buurt"/>
    <s v="Entire home/aptOostelijk Havengebied - Indische Buurt"/>
    <n v="38383"/>
    <n v="0.1"/>
  </r>
  <r>
    <s v="Amsterdam"/>
    <n v="14665451"/>
    <x v="6"/>
    <n v="52.375617052043701"/>
    <n v="4.9443687819498798"/>
    <x v="0"/>
    <n v="175"/>
    <n v="233"/>
    <n v="54"/>
    <n v="1.97"/>
    <n v="91"/>
    <n v="9424"/>
    <n v="2"/>
    <s v="Amsterdam Oostelijk Havengebied - Indische Buurt"/>
    <s v="Entire home/aptOostelijk Havengebied - Indische Buurt"/>
    <n v="40775"/>
    <n v="0.1"/>
  </r>
  <r>
    <s v="Amsterdam"/>
    <n v="14783779"/>
    <x v="6"/>
    <n v="52.3611835677371"/>
    <n v="4.9351761599831896"/>
    <x v="0"/>
    <n v="100"/>
    <n v="358"/>
    <n v="6"/>
    <n v="0.23"/>
    <n v="25"/>
    <n v="9482"/>
    <n v="2"/>
    <s v="Amsterdam Oostelijk Havengebied - Indische Buurt"/>
    <s v="Entire home/aptOostelijk Havengebied - Indische Buurt"/>
    <n v="35800"/>
    <n v="0.1"/>
  </r>
  <r>
    <s v="Amsterdam"/>
    <n v="15431815"/>
    <x v="6"/>
    <n v="52.367270498089297"/>
    <n v="4.9498317689998501"/>
    <x v="0"/>
    <n v="175"/>
    <n v="12"/>
    <n v="25"/>
    <n v="0.96"/>
    <n v="334"/>
    <n v="9876"/>
    <n v="2"/>
    <s v="Amsterdam Oostelijk Havengebied - Indische Buurt"/>
    <s v="Entire home/aptOostelijk Havengebied - Indische Buurt"/>
    <n v="2100"/>
    <n v="0.1"/>
  </r>
  <r>
    <s v="Amsterdam"/>
    <n v="15861762"/>
    <x v="6"/>
    <n v="52.364047421526202"/>
    <n v="4.9345986134878803"/>
    <x v="0"/>
    <n v="150"/>
    <n v="7"/>
    <n v="0"/>
    <m/>
    <n v="358"/>
    <n v="10153"/>
    <n v="2"/>
    <s v="Amsterdam Oostelijk Havengebied - Indische Buurt"/>
    <s v="Entire home/aptOostelijk Havengebied - Indische Buurt"/>
    <n v="1050"/>
    <n v="0.1"/>
  </r>
  <r>
    <s v="Amsterdam"/>
    <n v="16119411"/>
    <x v="6"/>
    <n v="52.363066651696201"/>
    <n v="4.9319383520472897"/>
    <x v="0"/>
    <n v="100"/>
    <n v="350"/>
    <n v="20"/>
    <n v="0.99"/>
    <n v="49"/>
    <n v="10333"/>
    <n v="2"/>
    <s v="Amsterdam Oostelijk Havengebied - Indische Buurt"/>
    <s v="Entire home/aptOostelijk Havengebied - Indische Buurt"/>
    <n v="35000"/>
    <n v="0.1"/>
  </r>
  <r>
    <s v="Amsterdam"/>
    <n v="16526897"/>
    <x v="6"/>
    <n v="52.375583340750602"/>
    <n v="4.9448452172242598"/>
    <x v="0"/>
    <n v="218"/>
    <n v="190"/>
    <n v="37"/>
    <n v="1.58"/>
    <n v="155"/>
    <n v="10647"/>
    <n v="2"/>
    <s v="Amsterdam Oostelijk Havengebied - Indische Buurt"/>
    <s v="Entire home/aptOostelijk Havengebied - Indische Buurt"/>
    <n v="41420"/>
    <n v="0.1"/>
  </r>
  <r>
    <s v="Amsterdam"/>
    <n v="16748989"/>
    <x v="6"/>
    <n v="52.376447321471801"/>
    <n v="4.94369761355322"/>
    <x v="0"/>
    <n v="149"/>
    <n v="261"/>
    <n v="36"/>
    <n v="1.78"/>
    <n v="9"/>
    <n v="10793"/>
    <n v="2"/>
    <s v="Amsterdam Oostelijk Havengebied - Indische Buurt"/>
    <s v="Entire home/aptOostelijk Havengebied - Indische Buurt"/>
    <n v="38889"/>
    <n v="0.1"/>
  </r>
  <r>
    <s v="Amsterdam"/>
    <n v="17237031"/>
    <x v="6"/>
    <n v="52.364610232969902"/>
    <n v="4.9332134641721703"/>
    <x v="0"/>
    <n v="100"/>
    <n v="5"/>
    <n v="26"/>
    <n v="1.24"/>
    <n v="336"/>
    <n v="11047"/>
    <n v="2"/>
    <s v="Amsterdam Oostelijk Havengebied - Indische Buurt"/>
    <s v="Entire home/aptOostelijk Havengebied - Indische Buurt"/>
    <n v="500"/>
    <n v="0.1"/>
  </r>
  <r>
    <s v="Amsterdam"/>
    <n v="17300981"/>
    <x v="6"/>
    <n v="52.360761496012302"/>
    <n v="4.9449930355565703"/>
    <x v="0"/>
    <n v="130"/>
    <n v="364"/>
    <n v="34"/>
    <n v="1.6"/>
    <n v="33"/>
    <n v="11089"/>
    <n v="2"/>
    <s v="Amsterdam Oostelijk Havengebied - Indische Buurt"/>
    <s v="Entire home/aptOostelijk Havengebied - Indische Buurt"/>
    <n v="47320"/>
    <n v="0.1"/>
  </r>
  <r>
    <s v="Amsterdam"/>
    <n v="17469086"/>
    <x v="6"/>
    <n v="52.360098647514398"/>
    <n v="4.9335668974889497"/>
    <x v="0"/>
    <n v="130"/>
    <n v="362"/>
    <n v="13"/>
    <n v="0.64"/>
    <n v="3"/>
    <n v="11180"/>
    <n v="2"/>
    <s v="Amsterdam Oostelijk Havengebied - Indische Buurt"/>
    <s v="Entire home/aptOostelijk Havengebied - Indische Buurt"/>
    <n v="47060"/>
    <n v="0.1"/>
  </r>
  <r>
    <s v="Amsterdam"/>
    <n v="17859181"/>
    <x v="6"/>
    <n v="52.371414292154697"/>
    <n v="4.9387821111119603"/>
    <x v="0"/>
    <n v="250"/>
    <n v="311"/>
    <n v="17"/>
    <n v="1.04"/>
    <n v="21"/>
    <n v="11438"/>
    <n v="2"/>
    <s v="Amsterdam Oostelijk Havengebied - Indische Buurt"/>
    <s v="Entire home/aptOostelijk Havengebied - Indische Buurt"/>
    <n v="77750"/>
    <n v="0.1"/>
  </r>
  <r>
    <s v="Amsterdam"/>
    <n v="18427304"/>
    <x v="6"/>
    <n v="52.362696877640602"/>
    <n v="4.9342994932163498"/>
    <x v="0"/>
    <n v="120"/>
    <n v="338"/>
    <n v="5"/>
    <n v="0.3"/>
    <n v="92"/>
    <n v="11943"/>
    <n v="2"/>
    <s v="Amsterdam Oostelijk Havengebied - Indische Buurt"/>
    <s v="Entire home/aptOostelijk Havengebied - Indische Buurt"/>
    <n v="40560"/>
    <n v="0.1"/>
  </r>
  <r>
    <s v="Amsterdam"/>
    <n v="18631089"/>
    <x v="6"/>
    <n v="52.3775103341682"/>
    <n v="4.9221367761607704"/>
    <x v="0"/>
    <n v="139"/>
    <n v="213"/>
    <n v="14"/>
    <n v="0.77"/>
    <n v="165"/>
    <n v="12119"/>
    <n v="2"/>
    <s v="Amsterdam Oostelijk Havengebied - Indische Buurt"/>
    <s v="Entire home/aptOostelijk Havengebied - Indische Buurt"/>
    <n v="29607"/>
    <n v="0.1"/>
  </r>
  <r>
    <s v="Amsterdam"/>
    <n v="19112411"/>
    <x v="6"/>
    <n v="52.365433969996303"/>
    <n v="4.9384020420988204"/>
    <x v="0"/>
    <n v="120"/>
    <n v="292"/>
    <n v="28"/>
    <n v="1.53"/>
    <n v="337"/>
    <n v="12504"/>
    <n v="2"/>
    <s v="Amsterdam Oostelijk Havengebied - Indische Buurt"/>
    <s v="Entire home/aptOostelijk Havengebied - Indische Buurt"/>
    <n v="35040"/>
    <n v="0.1"/>
  </r>
  <r>
    <s v="Amsterdam"/>
    <n v="19150916"/>
    <x v="6"/>
    <n v="52.363387820739902"/>
    <n v="4.9333218450126903"/>
    <x v="0"/>
    <n v="240"/>
    <n v="173"/>
    <n v="5"/>
    <n v="0.31"/>
    <n v="124"/>
    <n v="12539"/>
    <n v="2"/>
    <s v="Amsterdam Oostelijk Havengebied - Indische Buurt"/>
    <s v="Entire home/aptOostelijk Havengebied - Indische Buurt"/>
    <n v="41520"/>
    <n v="0.1"/>
  </r>
  <r>
    <s v="Amsterdam"/>
    <n v="19205861"/>
    <x v="6"/>
    <n v="52.375167107977099"/>
    <n v="4.9470200832357696"/>
    <x v="0"/>
    <n v="195"/>
    <n v="303"/>
    <n v="2"/>
    <n v="0.12"/>
    <n v="34"/>
    <n v="12599"/>
    <n v="2"/>
    <s v="Amsterdam Oostelijk Havengebied - Indische Buurt"/>
    <s v="Entire home/aptOostelijk Havengebied - Indische Buurt"/>
    <n v="59085"/>
    <n v="0.1"/>
  </r>
  <r>
    <s v="Amsterdam"/>
    <n v="19385476"/>
    <x v="6"/>
    <n v="52.364589290650898"/>
    <n v="4.9407455077872804"/>
    <x v="0"/>
    <n v="120"/>
    <n v="327"/>
    <n v="23"/>
    <n v="1.41"/>
    <n v="15"/>
    <n v="12740"/>
    <n v="2"/>
    <s v="Amsterdam Oostelijk Havengebied - Indische Buurt"/>
    <s v="Entire home/aptOostelijk Havengebied - Indische Buurt"/>
    <n v="39240"/>
    <n v="0.1"/>
  </r>
  <r>
    <s v="Amsterdam"/>
    <n v="19730619"/>
    <x v="6"/>
    <n v="52.361180637856599"/>
    <n v="4.9440255808878799"/>
    <x v="0"/>
    <n v="150"/>
    <n v="364"/>
    <n v="3"/>
    <n v="0.17"/>
    <n v="214"/>
    <n v="13055"/>
    <n v="2"/>
    <s v="Amsterdam Oostelijk Havengebied - Indische Buurt"/>
    <s v="Entire home/aptOostelijk Havengebied - Indische Buurt"/>
    <n v="54600"/>
    <n v="0.1"/>
  </r>
  <r>
    <s v="Amsterdam"/>
    <n v="19835662"/>
    <x v="6"/>
    <n v="52.364473963715398"/>
    <n v="4.9334524381604199"/>
    <x v="0"/>
    <n v="85"/>
    <n v="362"/>
    <n v="13"/>
    <n v="0.8"/>
    <n v="6"/>
    <n v="13177"/>
    <n v="2"/>
    <s v="Amsterdam Oostelijk Havengebied - Indische Buurt"/>
    <s v="Entire home/aptOostelijk Havengebied - Indische Buurt"/>
    <n v="30770"/>
    <n v="0.1"/>
  </r>
  <r>
    <s v="Amsterdam"/>
    <n v="20296948"/>
    <x v="6"/>
    <n v="52.362159837260897"/>
    <n v="4.94269161598565"/>
    <x v="0"/>
    <n v="69"/>
    <n v="364"/>
    <n v="13"/>
    <n v="0.88"/>
    <n v="2"/>
    <n v="13650"/>
    <n v="2"/>
    <s v="Amsterdam Oostelijk Havengebied - Indische Buurt"/>
    <s v="Entire home/aptOostelijk Havengebied - Indische Buurt"/>
    <n v="25116"/>
    <n v="0.1"/>
  </r>
  <r>
    <s v="Amsterdam"/>
    <n v="20430895"/>
    <x v="6"/>
    <n v="52.376247158999"/>
    <n v="4.9445168265167503"/>
    <x v="0"/>
    <n v="130"/>
    <n v="339"/>
    <n v="17"/>
    <n v="1.0900000000000001"/>
    <n v="7"/>
    <n v="13720"/>
    <n v="2"/>
    <s v="Amsterdam Oostelijk Havengebied - Indische Buurt"/>
    <s v="Entire home/aptOostelijk Havengebied - Indische Buurt"/>
    <n v="44070"/>
    <n v="0.1"/>
  </r>
  <r>
    <s v="Amsterdam"/>
    <n v="20956533"/>
    <x v="6"/>
    <n v="52.3817194480106"/>
    <n v="4.9378780249501597"/>
    <x v="0"/>
    <n v="114"/>
    <n v="80"/>
    <n v="10"/>
    <n v="0.71"/>
    <n v="133"/>
    <n v="14114"/>
    <n v="2"/>
    <s v="Amsterdam Oostelijk Havengebied - Indische Buurt"/>
    <s v="Entire home/aptOostelijk Havengebied - Indische Buurt"/>
    <n v="9120"/>
    <n v="0.1"/>
  </r>
  <r>
    <s v="Amsterdam"/>
    <n v="21162933"/>
    <x v="6"/>
    <n v="52.361113162741098"/>
    <n v="4.9384565176498896"/>
    <x v="0"/>
    <n v="156"/>
    <n v="361"/>
    <n v="15"/>
    <n v="1.06"/>
    <n v="1"/>
    <n v="14273"/>
    <n v="2"/>
    <s v="Amsterdam Oostelijk Havengebied - Indische Buurt"/>
    <s v="Entire home/aptOostelijk Havengebied - Indische Buurt"/>
    <n v="56316"/>
    <n v="0.1"/>
  </r>
  <r>
    <s v="Amsterdam"/>
    <n v="21184567"/>
    <x v="6"/>
    <n v="52.362109459597399"/>
    <n v="4.9455636488259298"/>
    <x v="0"/>
    <n v="85"/>
    <n v="362"/>
    <n v="18"/>
    <n v="1.32"/>
    <n v="35"/>
    <n v="14295"/>
    <n v="2"/>
    <s v="Amsterdam Oostelijk Havengebied - Indische Buurt"/>
    <s v="Entire home/aptOostelijk Havengebied - Indische Buurt"/>
    <n v="30770"/>
    <n v="0.1"/>
  </r>
  <r>
    <s v="Amsterdam"/>
    <n v="21362761"/>
    <x v="6"/>
    <n v="52.365340869657103"/>
    <n v="4.9368944018175904"/>
    <x v="0"/>
    <n v="100"/>
    <n v="130"/>
    <n v="14"/>
    <n v="1.04"/>
    <n v="262"/>
    <n v="14436"/>
    <n v="2"/>
    <s v="Amsterdam Oostelijk Havengebied - Indische Buurt"/>
    <s v="Entire home/aptOostelijk Havengebied - Indische Buurt"/>
    <n v="13000"/>
    <n v="0.1"/>
  </r>
  <r>
    <s v="Amsterdam"/>
    <n v="21379408"/>
    <x v="6"/>
    <n v="52.361971798578999"/>
    <n v="4.9429680299292302"/>
    <x v="0"/>
    <n v="140"/>
    <n v="359"/>
    <n v="20"/>
    <n v="1.49"/>
    <n v="8"/>
    <n v="14459"/>
    <n v="2"/>
    <s v="Amsterdam Oostelijk Havengebied - Indische Buurt"/>
    <s v="Entire home/aptOostelijk Havengebied - Indische Buurt"/>
    <n v="50260"/>
    <n v="0.1"/>
  </r>
  <r>
    <s v="Amsterdam"/>
    <n v="21522145"/>
    <x v="6"/>
    <n v="52.362199988214002"/>
    <n v="4.9423400985252304"/>
    <x v="0"/>
    <n v="99"/>
    <n v="359"/>
    <n v="11"/>
    <n v="0.86"/>
    <n v="4"/>
    <n v="14557"/>
    <n v="2"/>
    <s v="Amsterdam Oostelijk Havengebied - Indische Buurt"/>
    <s v="Entire home/aptOostelijk Havengebied - Indische Buurt"/>
    <n v="35541"/>
    <n v="0.1"/>
  </r>
  <r>
    <s v="Amsterdam"/>
    <n v="21645378"/>
    <x v="6"/>
    <n v="52.360777365726904"/>
    <n v="4.9415532229771202"/>
    <x v="0"/>
    <n v="225"/>
    <n v="185"/>
    <n v="9"/>
    <n v="0.9"/>
    <n v="147"/>
    <n v="14691"/>
    <n v="2"/>
    <s v="Amsterdam Oostelijk Havengebied - Indische Buurt"/>
    <s v="Entire home/aptOostelijk Havengebied - Indische Buurt"/>
    <n v="41625"/>
    <n v="0.1"/>
  </r>
  <r>
    <s v="Amsterdam"/>
    <n v="21940642"/>
    <x v="6"/>
    <n v="52.3591717008822"/>
    <n v="4.9354723986718803"/>
    <x v="0"/>
    <n v="175"/>
    <n v="244"/>
    <n v="12"/>
    <n v="1.03"/>
    <n v="80"/>
    <n v="14944"/>
    <n v="2"/>
    <s v="Amsterdam Oostelijk Havengebied - Indische Buurt"/>
    <s v="Entire home/aptOostelijk Havengebied - Indische Buurt"/>
    <n v="42700"/>
    <n v="0.1"/>
  </r>
  <r>
    <s v="Amsterdam"/>
    <n v="22024712"/>
    <x v="6"/>
    <n v="52.365305516382101"/>
    <n v="4.9328748950710102"/>
    <x v="0"/>
    <n v="50"/>
    <n v="353"/>
    <n v="10"/>
    <n v="0.87"/>
    <n v="12"/>
    <n v="15021"/>
    <n v="2"/>
    <s v="Amsterdam Oostelijk Havengebied - Indische Buurt"/>
    <s v="Entire home/aptOostelijk Havengebied - Indische Buurt"/>
    <n v="17650"/>
    <n v="0.1"/>
  </r>
  <r>
    <s v="Amsterdam"/>
    <n v="120872"/>
    <x v="4"/>
    <n v="52.381931715349801"/>
    <n v="4.8554073208451403"/>
    <x v="0"/>
    <n v="99"/>
    <n v="140"/>
    <n v="138"/>
    <n v="1.55"/>
    <n v="64"/>
    <n v="67"/>
    <n v="2"/>
    <s v="Amsterdam Bos en Lommer"/>
    <s v="Entire home/aptBos en Lommer"/>
    <n v="13860"/>
    <n v="0.1"/>
  </r>
  <r>
    <s v="Amsterdam"/>
    <n v="920865"/>
    <x v="4"/>
    <n v="52.381439579303603"/>
    <n v="4.8567094024232098"/>
    <x v="0"/>
    <n v="145"/>
    <n v="131"/>
    <n v="18"/>
    <n v="0.33"/>
    <n v="162"/>
    <n v="675"/>
    <n v="2"/>
    <s v="Amsterdam Bos en Lommer"/>
    <s v="Entire home/aptBos en Lommer"/>
    <n v="18995"/>
    <n v="0.1"/>
  </r>
  <r>
    <s v="Amsterdam"/>
    <n v="1031419"/>
    <x v="4"/>
    <n v="52.382235570711401"/>
    <n v="4.8565722244132203"/>
    <x v="0"/>
    <n v="125"/>
    <n v="29"/>
    <n v="25"/>
    <n v="0.41"/>
    <n v="37"/>
    <n v="746"/>
    <n v="2"/>
    <s v="Amsterdam Bos en Lommer"/>
    <s v="Entire home/aptBos en Lommer"/>
    <n v="3625"/>
    <n v="0.1"/>
  </r>
  <r>
    <s v="Amsterdam"/>
    <n v="1085099"/>
    <x v="4"/>
    <n v="52.378335862823199"/>
    <n v="4.8489213677874003"/>
    <x v="0"/>
    <n v="200"/>
    <n v="344"/>
    <n v="63"/>
    <n v="0.93"/>
    <n v="6"/>
    <n v="792"/>
    <n v="2"/>
    <s v="Amsterdam Bos en Lommer"/>
    <s v="Entire home/aptBos en Lommer"/>
    <n v="68800"/>
    <n v="0.1"/>
  </r>
  <r>
    <s v="Amsterdam"/>
    <n v="1159283"/>
    <x v="4"/>
    <n v="52.384633570306001"/>
    <n v="4.8475703206903198"/>
    <x v="0"/>
    <n v="130"/>
    <n v="363"/>
    <n v="75"/>
    <n v="1.1299999999999999"/>
    <n v="2"/>
    <n v="856"/>
    <n v="2"/>
    <s v="Amsterdam Bos en Lommer"/>
    <s v="Entire home/aptBos en Lommer"/>
    <n v="47190"/>
    <n v="0.1"/>
  </r>
  <r>
    <s v="Amsterdam"/>
    <n v="1734582"/>
    <x v="4"/>
    <n v="52.375339773833502"/>
    <n v="4.85935327668005"/>
    <x v="0"/>
    <n v="149"/>
    <n v="309"/>
    <n v="32"/>
    <n v="1.58"/>
    <n v="1"/>
    <n v="1234"/>
    <n v="2"/>
    <s v="Amsterdam Bos en Lommer"/>
    <s v="Entire home/aptBos en Lommer"/>
    <n v="46041"/>
    <n v="0.1"/>
  </r>
  <r>
    <s v="Amsterdam"/>
    <n v="1767048"/>
    <x v="4"/>
    <n v="52.3739330416835"/>
    <n v="4.8494280507306904"/>
    <x v="0"/>
    <n v="180"/>
    <n v="188"/>
    <n v="71"/>
    <n v="1.1599999999999999"/>
    <n v="178"/>
    <n v="1251"/>
    <n v="2"/>
    <s v="Amsterdam Bos en Lommer"/>
    <s v="Entire home/aptBos en Lommer"/>
    <n v="33840"/>
    <n v="0.1"/>
  </r>
  <r>
    <s v="Amsterdam"/>
    <n v="2014705"/>
    <x v="4"/>
    <n v="52.376392211518997"/>
    <n v="4.8397298067113104"/>
    <x v="0"/>
    <n v="148"/>
    <n v="348"/>
    <n v="59"/>
    <n v="1.1100000000000001"/>
    <n v="145"/>
    <n v="1410"/>
    <n v="2"/>
    <s v="Amsterdam Bos en Lommer"/>
    <s v="Entire home/aptBos en Lommer"/>
    <n v="51504"/>
    <n v="0.1"/>
  </r>
  <r>
    <s v="Amsterdam"/>
    <n v="2148417"/>
    <x v="4"/>
    <n v="52.375763331753703"/>
    <n v="4.860890924475"/>
    <x v="0"/>
    <n v="165"/>
    <n v="29"/>
    <n v="60"/>
    <n v="1.37"/>
    <n v="333"/>
    <n v="1494"/>
    <n v="2"/>
    <s v="Amsterdam Bos en Lommer"/>
    <s v="Entire home/aptBos en Lommer"/>
    <n v="4785"/>
    <n v="0.1"/>
  </r>
  <r>
    <s v="Amsterdam"/>
    <n v="2417145"/>
    <x v="4"/>
    <n v="52.375452591800901"/>
    <n v="4.85873199709531"/>
    <x v="0"/>
    <n v="99"/>
    <n v="28"/>
    <n v="12"/>
    <n v="0.25"/>
    <n v="158"/>
    <n v="1600"/>
    <n v="2"/>
    <s v="Amsterdam Bos en Lommer"/>
    <s v="Entire home/aptBos en Lommer"/>
    <n v="2772"/>
    <n v="0.1"/>
  </r>
  <r>
    <s v="Amsterdam"/>
    <n v="3197890"/>
    <x v="4"/>
    <n v="52.3793885754177"/>
    <n v="4.8503339154579796"/>
    <x v="0"/>
    <n v="200"/>
    <n v="359"/>
    <n v="35"/>
    <n v="0.64"/>
    <n v="14"/>
    <n v="2012"/>
    <n v="2"/>
    <s v="Amsterdam Bos en Lommer"/>
    <s v="Entire home/aptBos en Lommer"/>
    <n v="71800"/>
    <n v="0.1"/>
  </r>
  <r>
    <s v="Amsterdam"/>
    <n v="4165873"/>
    <x v="4"/>
    <n v="52.376407919644898"/>
    <n v="4.8501905870900597"/>
    <x v="0"/>
    <n v="140"/>
    <n v="184"/>
    <n v="22"/>
    <n v="0.44"/>
    <n v="89"/>
    <n v="2615"/>
    <n v="2"/>
    <s v="Amsterdam Bos en Lommer"/>
    <s v="Entire home/aptBos en Lommer"/>
    <n v="25760"/>
    <n v="0.1"/>
  </r>
  <r>
    <s v="Amsterdam"/>
    <n v="4207178"/>
    <x v="4"/>
    <n v="52.382798430719497"/>
    <n v="4.8504084364473803"/>
    <x v="0"/>
    <n v="112"/>
    <n v="120"/>
    <n v="41"/>
    <n v="0.81"/>
    <n v="214"/>
    <n v="2634"/>
    <n v="2"/>
    <s v="Amsterdam Bos en Lommer"/>
    <s v="Entire home/aptBos en Lommer"/>
    <n v="13440"/>
    <n v="0.1"/>
  </r>
  <r>
    <s v="Amsterdam"/>
    <n v="4443203"/>
    <x v="4"/>
    <n v="52.383988038559103"/>
    <n v="4.8513061981673804"/>
    <x v="0"/>
    <n v="70"/>
    <n v="344"/>
    <n v="99"/>
    <n v="2.0299999999999998"/>
    <n v="75"/>
    <n v="2766"/>
    <n v="2"/>
    <s v="Amsterdam Bos en Lommer"/>
    <s v="Entire home/aptBos en Lommer"/>
    <n v="24080"/>
    <n v="0.1"/>
  </r>
  <r>
    <s v="Amsterdam"/>
    <n v="5008625"/>
    <x v="4"/>
    <n v="52.374466147613198"/>
    <n v="4.8565249920197697"/>
    <x v="0"/>
    <n v="90"/>
    <n v="300"/>
    <n v="11"/>
    <n v="0.28000000000000003"/>
    <n v="5"/>
    <n v="3072"/>
    <n v="2"/>
    <s v="Amsterdam Bos en Lommer"/>
    <s v="Entire home/aptBos en Lommer"/>
    <n v="27000"/>
    <n v="0.1"/>
  </r>
  <r>
    <s v="Amsterdam"/>
    <n v="5970916"/>
    <x v="4"/>
    <n v="52.379660931446899"/>
    <n v="4.8586389905000802"/>
    <x v="0"/>
    <n v="180"/>
    <n v="331"/>
    <n v="42"/>
    <n v="0.97"/>
    <n v="4"/>
    <n v="3526"/>
    <n v="2"/>
    <s v="Amsterdam Bos en Lommer"/>
    <s v="Entire home/aptBos en Lommer"/>
    <n v="59580"/>
    <n v="0.1"/>
  </r>
  <r>
    <s v="Amsterdam"/>
    <n v="5987340"/>
    <x v="4"/>
    <n v="52.380962197895997"/>
    <n v="4.8529138933140397"/>
    <x v="0"/>
    <n v="110"/>
    <n v="339"/>
    <n v="7"/>
    <n v="0.16"/>
    <n v="5"/>
    <n v="3541"/>
    <n v="2"/>
    <s v="Amsterdam Bos en Lommer"/>
    <s v="Entire home/aptBos en Lommer"/>
    <n v="37290"/>
    <n v="0.1"/>
  </r>
  <r>
    <s v="Amsterdam"/>
    <n v="6063908"/>
    <x v="4"/>
    <n v="52.375291378846498"/>
    <n v="4.8445317546239997"/>
    <x v="0"/>
    <n v="99"/>
    <n v="336"/>
    <n v="46"/>
    <n v="1.07"/>
    <n v="85"/>
    <n v="3592"/>
    <n v="2"/>
    <s v="Amsterdam Bos en Lommer"/>
    <s v="Entire home/aptBos en Lommer"/>
    <n v="33264"/>
    <n v="0.1"/>
  </r>
  <r>
    <s v="Amsterdam"/>
    <n v="6371658"/>
    <x v="4"/>
    <n v="52.3814280647318"/>
    <n v="4.85506356497386"/>
    <x v="0"/>
    <n v="180"/>
    <n v="189"/>
    <n v="29"/>
    <n v="0.69"/>
    <n v="177"/>
    <n v="3821"/>
    <n v="2"/>
    <s v="Amsterdam Bos en Lommer"/>
    <s v="Entire home/aptBos en Lommer"/>
    <n v="34020"/>
    <n v="0.1"/>
  </r>
  <r>
    <s v="Amsterdam"/>
    <n v="6448609"/>
    <x v="4"/>
    <n v="52.375962121887902"/>
    <n v="4.8472449989367101"/>
    <x v="0"/>
    <n v="110"/>
    <n v="336"/>
    <n v="34"/>
    <n v="0.8"/>
    <n v="5"/>
    <n v="3878"/>
    <n v="2"/>
    <s v="Amsterdam Bos en Lommer"/>
    <s v="Entire home/aptBos en Lommer"/>
    <n v="36960"/>
    <n v="0.1"/>
  </r>
  <r>
    <s v="Amsterdam"/>
    <n v="6498880"/>
    <x v="4"/>
    <n v="52.381174460700798"/>
    <n v="4.8515756080185497"/>
    <x v="0"/>
    <n v="140"/>
    <n v="357"/>
    <n v="16"/>
    <n v="0.56000000000000005"/>
    <n v="15"/>
    <n v="3907"/>
    <n v="2"/>
    <s v="Amsterdam Bos en Lommer"/>
    <s v="Entire home/aptBos en Lommer"/>
    <n v="49980"/>
    <n v="0.1"/>
  </r>
  <r>
    <s v="Amsterdam"/>
    <n v="6504693"/>
    <x v="4"/>
    <n v="52.381778420989797"/>
    <n v="4.8546166578530299"/>
    <x v="0"/>
    <n v="200"/>
    <n v="85"/>
    <n v="46"/>
    <n v="1.18"/>
    <n v="235"/>
    <n v="3910"/>
    <n v="2"/>
    <s v="Amsterdam Bos en Lommer"/>
    <s v="Entire home/aptBos en Lommer"/>
    <n v="17000"/>
    <n v="0.1"/>
  </r>
  <r>
    <s v="Amsterdam"/>
    <n v="6781848"/>
    <x v="4"/>
    <n v="52.380611282090698"/>
    <n v="4.8555364595745596"/>
    <x v="0"/>
    <n v="74"/>
    <n v="358"/>
    <n v="39"/>
    <n v="0.94"/>
    <n v="13"/>
    <n v="4100"/>
    <n v="2"/>
    <s v="Amsterdam Bos en Lommer"/>
    <s v="Entire home/aptBos en Lommer"/>
    <n v="26492"/>
    <n v="0.1"/>
  </r>
  <r>
    <s v="Amsterdam"/>
    <n v="7260210"/>
    <x v="4"/>
    <n v="52.382581207093999"/>
    <n v="4.8503589132778604"/>
    <x v="0"/>
    <n v="159"/>
    <n v="361"/>
    <n v="46"/>
    <n v="1.1299999999999999"/>
    <n v="13"/>
    <n v="4407"/>
    <n v="2"/>
    <s v="Amsterdam Bos en Lommer"/>
    <s v="Entire home/aptBos en Lommer"/>
    <n v="57399"/>
    <n v="0.1"/>
  </r>
  <r>
    <s v="Amsterdam"/>
    <n v="7449504"/>
    <x v="4"/>
    <n v="52.383467818214498"/>
    <n v="4.8427352681369698"/>
    <x v="0"/>
    <n v="130"/>
    <n v="348"/>
    <n v="17"/>
    <n v="0.42"/>
    <n v="3"/>
    <n v="4541"/>
    <n v="2"/>
    <s v="Amsterdam Bos en Lommer"/>
    <s v="Entire home/aptBos en Lommer"/>
    <n v="45240"/>
    <n v="0.1"/>
  </r>
  <r>
    <s v="Amsterdam"/>
    <n v="7616030"/>
    <x v="4"/>
    <n v="52.376212300701802"/>
    <n v="4.8602270299274899"/>
    <x v="0"/>
    <n v="99"/>
    <n v="345"/>
    <n v="34"/>
    <n v="0.85"/>
    <n v="169"/>
    <n v="4665"/>
    <n v="2"/>
    <s v="Amsterdam Bos en Lommer"/>
    <s v="Entire home/aptBos en Lommer"/>
    <n v="34155"/>
    <n v="0.1"/>
  </r>
  <r>
    <s v="Amsterdam"/>
    <n v="8300750"/>
    <x v="4"/>
    <n v="52.3824196587464"/>
    <n v="4.8509566132285302"/>
    <x v="0"/>
    <n v="100"/>
    <n v="182"/>
    <n v="2"/>
    <n v="0.1"/>
    <n v="72"/>
    <n v="5065"/>
    <n v="2"/>
    <s v="Amsterdam Bos en Lommer"/>
    <s v="Entire home/aptBos en Lommer"/>
    <n v="18200"/>
    <n v="0.1"/>
  </r>
  <r>
    <s v="Amsterdam"/>
    <n v="8318040"/>
    <x v="4"/>
    <n v="52.372480084011997"/>
    <n v="4.84703401071366"/>
    <x v="0"/>
    <n v="180"/>
    <n v="364"/>
    <n v="17"/>
    <n v="0.44"/>
    <n v="3"/>
    <n v="5073"/>
    <n v="2"/>
    <s v="Amsterdam Bos en Lommer"/>
    <s v="Entire home/aptBos en Lommer"/>
    <n v="65520"/>
    <n v="0.1"/>
  </r>
  <r>
    <s v="Amsterdam"/>
    <n v="8681273"/>
    <x v="4"/>
    <n v="52.385823841950803"/>
    <n v="4.8466199541479398"/>
    <x v="0"/>
    <n v="200"/>
    <n v="110"/>
    <n v="57"/>
    <n v="1.48"/>
    <n v="143"/>
    <n v="5279"/>
    <n v="2"/>
    <s v="Amsterdam Bos en Lommer"/>
    <s v="Entire home/aptBos en Lommer"/>
    <n v="22000"/>
    <n v="0.1"/>
  </r>
  <r>
    <s v="Amsterdam"/>
    <n v="8770120"/>
    <x v="4"/>
    <n v="52.3776862189981"/>
    <n v="4.8493586841016896"/>
    <x v="0"/>
    <n v="95"/>
    <n v="350"/>
    <n v="23"/>
    <n v="0.64"/>
    <n v="5"/>
    <n v="5339"/>
    <n v="2"/>
    <s v="Amsterdam Bos en Lommer"/>
    <s v="Entire home/aptBos en Lommer"/>
    <n v="33250"/>
    <n v="0.1"/>
  </r>
  <r>
    <s v="Amsterdam"/>
    <n v="8958006"/>
    <x v="4"/>
    <n v="52.375147770411502"/>
    <n v="4.85920985941683"/>
    <x v="0"/>
    <n v="110"/>
    <n v="28"/>
    <n v="6"/>
    <n v="0.2"/>
    <n v="189"/>
    <n v="5429"/>
    <n v="2"/>
    <s v="Amsterdam Bos en Lommer"/>
    <s v="Entire home/aptBos en Lommer"/>
    <n v="3080"/>
    <n v="0.1"/>
  </r>
  <r>
    <s v="Amsterdam"/>
    <n v="9701584"/>
    <x v="4"/>
    <n v="52.376765861928398"/>
    <n v="4.8586925297900301"/>
    <x v="0"/>
    <n v="999"/>
    <n v="240"/>
    <n v="7"/>
    <n v="0.2"/>
    <n v="90"/>
    <n v="5906"/>
    <n v="2"/>
    <s v="Amsterdam Bos en Lommer"/>
    <s v="Entire home/aptBos en Lommer"/>
    <n v="239760"/>
    <n v="0.1"/>
  </r>
  <r>
    <s v="Amsterdam"/>
    <n v="10601129"/>
    <x v="4"/>
    <n v="52.376827359606096"/>
    <n v="4.8604230993841"/>
    <x v="0"/>
    <n v="125"/>
    <n v="341"/>
    <n v="25"/>
    <n v="0.76"/>
    <n v="2"/>
    <n v="6419"/>
    <n v="2"/>
    <s v="Amsterdam Bos en Lommer"/>
    <s v="Entire home/aptBos en Lommer"/>
    <n v="42625"/>
    <n v="0.1"/>
  </r>
  <r>
    <s v="Amsterdam"/>
    <n v="10817774"/>
    <x v="4"/>
    <n v="52.376487392506803"/>
    <n v="4.8555470355665298"/>
    <x v="0"/>
    <n v="145"/>
    <n v="360"/>
    <n v="36"/>
    <n v="1.1399999999999999"/>
    <n v="7"/>
    <n v="6512"/>
    <n v="2"/>
    <s v="Amsterdam Bos en Lommer"/>
    <s v="Entire home/aptBos en Lommer"/>
    <n v="52200"/>
    <n v="0.1"/>
  </r>
  <r>
    <s v="Amsterdam"/>
    <n v="11215477"/>
    <x v="4"/>
    <n v="52.378746531634597"/>
    <n v="4.8485176586207803"/>
    <x v="0"/>
    <n v="225"/>
    <n v="265"/>
    <n v="18"/>
    <n v="0.59"/>
    <n v="334"/>
    <n v="6684"/>
    <n v="2"/>
    <s v="Amsterdam Bos en Lommer"/>
    <s v="Entire home/aptBos en Lommer"/>
    <n v="59625"/>
    <n v="0.1"/>
  </r>
  <r>
    <s v="Amsterdam"/>
    <n v="11671319"/>
    <x v="4"/>
    <n v="52.379871960325097"/>
    <n v="4.8463288939393703"/>
    <x v="0"/>
    <n v="80"/>
    <n v="345"/>
    <n v="3"/>
    <n v="0.27"/>
    <n v="7"/>
    <n v="6950"/>
    <n v="2"/>
    <s v="Amsterdam Bos en Lommer"/>
    <s v="Entire home/aptBos en Lommer"/>
    <n v="27600"/>
    <n v="0.1"/>
  </r>
  <r>
    <s v="Amsterdam"/>
    <n v="11747974"/>
    <x v="4"/>
    <n v="52.377682182895398"/>
    <n v="4.8490961267953496"/>
    <x v="0"/>
    <n v="225"/>
    <n v="255"/>
    <n v="1"/>
    <n v="0.1"/>
    <n v="301"/>
    <n v="6988"/>
    <n v="2"/>
    <s v="Amsterdam Bos en Lommer"/>
    <s v="Entire home/aptBos en Lommer"/>
    <n v="57375"/>
    <n v="0.1"/>
  </r>
  <r>
    <s v="Amsterdam"/>
    <n v="11748044"/>
    <x v="4"/>
    <n v="52.377811578587099"/>
    <n v="4.8495974774447497"/>
    <x v="0"/>
    <n v="225"/>
    <n v="267"/>
    <n v="8"/>
    <n v="0.26"/>
    <n v="310"/>
    <n v="6989"/>
    <n v="2"/>
    <s v="Amsterdam Bos en Lommer"/>
    <s v="Entire home/aptBos en Lommer"/>
    <n v="60075"/>
    <n v="0.1"/>
  </r>
  <r>
    <s v="Amsterdam"/>
    <n v="12479300"/>
    <x v="4"/>
    <n v="52.382532679911698"/>
    <n v="4.8410004120408203"/>
    <x v="0"/>
    <n v="90"/>
    <n v="199"/>
    <n v="40"/>
    <n v="1.27"/>
    <n v="140"/>
    <n v="7382"/>
    <n v="2"/>
    <s v="Amsterdam Bos en Lommer"/>
    <s v="Entire home/aptBos en Lommer"/>
    <n v="17910"/>
    <n v="0.1"/>
  </r>
  <r>
    <s v="Amsterdam"/>
    <n v="12861075"/>
    <x v="4"/>
    <n v="52.377881541079702"/>
    <n v="4.8494120152370197"/>
    <x v="0"/>
    <n v="80"/>
    <n v="283"/>
    <n v="15"/>
    <n v="0.68"/>
    <n v="84"/>
    <n v="7628"/>
    <n v="2"/>
    <s v="Amsterdam Bos en Lommer"/>
    <s v="Entire home/aptBos en Lommer"/>
    <n v="22640"/>
    <n v="0.1"/>
  </r>
  <r>
    <s v="Amsterdam"/>
    <n v="12971685"/>
    <x v="4"/>
    <n v="52.374428326398203"/>
    <n v="4.8464263585748197"/>
    <x v="0"/>
    <n v="110"/>
    <n v="225"/>
    <n v="13"/>
    <n v="0.5"/>
    <n v="124"/>
    <n v="7707"/>
    <n v="2"/>
    <s v="Amsterdam Bos en Lommer"/>
    <s v="Entire home/aptBos en Lommer"/>
    <n v="24750"/>
    <n v="0.1"/>
  </r>
  <r>
    <s v="Amsterdam"/>
    <n v="13001861"/>
    <x v="4"/>
    <n v="52.376592242192203"/>
    <n v="4.8620399768315403"/>
    <x v="0"/>
    <n v="191"/>
    <n v="168"/>
    <n v="48"/>
    <n v="1.63"/>
    <n v="16"/>
    <n v="7736"/>
    <n v="2"/>
    <s v="Amsterdam Bos en Lommer"/>
    <s v="Entire home/aptBos en Lommer"/>
    <n v="32088"/>
    <n v="0.1"/>
  </r>
  <r>
    <s v="Amsterdam"/>
    <n v="13247868"/>
    <x v="4"/>
    <n v="52.383128985239601"/>
    <n v="4.8480850301136202"/>
    <x v="0"/>
    <n v="165"/>
    <n v="358"/>
    <n v="26"/>
    <n v="0.96"/>
    <n v="5"/>
    <n v="7966"/>
    <n v="2"/>
    <s v="Amsterdam Bos en Lommer"/>
    <s v="Entire home/aptBos en Lommer"/>
    <n v="59070"/>
    <n v="0.1"/>
  </r>
  <r>
    <s v="Amsterdam"/>
    <n v="13487095"/>
    <x v="4"/>
    <n v="52.376514013935001"/>
    <n v="4.86218079090101"/>
    <x v="0"/>
    <n v="160"/>
    <n v="330"/>
    <n v="35"/>
    <n v="1.19"/>
    <n v="7"/>
    <n v="8224"/>
    <n v="2"/>
    <s v="Amsterdam Bos en Lommer"/>
    <s v="Entire home/aptBos en Lommer"/>
    <n v="52800"/>
    <n v="0.1"/>
  </r>
  <r>
    <s v="Amsterdam"/>
    <n v="13952349"/>
    <x v="4"/>
    <n v="52.379835123288302"/>
    <n v="4.8576294402173898"/>
    <x v="0"/>
    <n v="175"/>
    <n v="359"/>
    <n v="27"/>
    <n v="0.95"/>
    <n v="2"/>
    <n v="8783"/>
    <n v="2"/>
    <s v="Amsterdam Bos en Lommer"/>
    <s v="Entire home/aptBos en Lommer"/>
    <n v="62825"/>
    <n v="0.1"/>
  </r>
  <r>
    <s v="Amsterdam"/>
    <n v="13984222"/>
    <x v="4"/>
    <n v="52.377418164111297"/>
    <n v="4.8610873482143999"/>
    <x v="0"/>
    <n v="112"/>
    <n v="338"/>
    <n v="21"/>
    <n v="0.73"/>
    <n v="10"/>
    <n v="8824"/>
    <n v="2"/>
    <s v="Amsterdam Bos en Lommer"/>
    <s v="Entire home/aptBos en Lommer"/>
    <n v="37856"/>
    <n v="0.1"/>
  </r>
  <r>
    <s v="Amsterdam"/>
    <n v="14368003"/>
    <x v="4"/>
    <n v="52.379056654030002"/>
    <n v="4.8483754947976596"/>
    <x v="0"/>
    <n v="89"/>
    <n v="266"/>
    <n v="5"/>
    <n v="0.21"/>
    <n v="28"/>
    <n v="9233"/>
    <n v="2"/>
    <s v="Amsterdam Bos en Lommer"/>
    <s v="Entire home/aptBos en Lommer"/>
    <n v="23674"/>
    <n v="0.1"/>
  </r>
  <r>
    <s v="Amsterdam"/>
    <n v="14368490"/>
    <x v="4"/>
    <n v="52.378566492667602"/>
    <n v="4.8541211062275398"/>
    <x v="0"/>
    <n v="110"/>
    <n v="1"/>
    <n v="25"/>
    <n v="0.95"/>
    <n v="241"/>
    <n v="9235"/>
    <n v="2"/>
    <s v="Amsterdam Bos en Lommer"/>
    <s v="Entire home/aptBos en Lommer"/>
    <n v="110"/>
    <n v="0.1"/>
  </r>
  <r>
    <s v="Amsterdam"/>
    <n v="14964052"/>
    <x v="4"/>
    <n v="52.380015636484501"/>
    <n v="4.8555105059478798"/>
    <x v="0"/>
    <n v="350"/>
    <n v="184"/>
    <n v="0"/>
    <m/>
    <n v="179"/>
    <n v="9603"/>
    <n v="2"/>
    <s v="Amsterdam Bos en Lommer"/>
    <s v="Entire home/aptBos en Lommer"/>
    <n v="64400"/>
    <n v="0.1"/>
  </r>
  <r>
    <s v="Amsterdam"/>
    <n v="15085049"/>
    <x v="4"/>
    <n v="52.380938897061597"/>
    <n v="4.8482015723741601"/>
    <x v="0"/>
    <n v="95"/>
    <n v="346"/>
    <n v="22"/>
    <n v="0.91"/>
    <n v="19"/>
    <n v="9673"/>
    <n v="2"/>
    <s v="Amsterdam Bos en Lommer"/>
    <s v="Entire home/aptBos en Lommer"/>
    <n v="32870"/>
    <n v="0.1"/>
  </r>
  <r>
    <s v="Amsterdam"/>
    <n v="15269787"/>
    <x v="4"/>
    <n v="52.381514080825703"/>
    <n v="4.8569070812026496"/>
    <x v="0"/>
    <n v="120"/>
    <n v="303"/>
    <n v="41"/>
    <n v="1.58"/>
    <n v="35"/>
    <n v="9776"/>
    <n v="2"/>
    <s v="Amsterdam Bos en Lommer"/>
    <s v="Entire home/aptBos en Lommer"/>
    <n v="36360"/>
    <n v="0.1"/>
  </r>
  <r>
    <s v="Amsterdam"/>
    <n v="15466674"/>
    <x v="4"/>
    <n v="52.382538771425303"/>
    <n v="4.8509635208975697"/>
    <x v="0"/>
    <n v="115"/>
    <n v="319"/>
    <n v="29"/>
    <n v="1.23"/>
    <n v="8"/>
    <n v="9915"/>
    <n v="2"/>
    <s v="Amsterdam Bos en Lommer"/>
    <s v="Entire home/aptBos en Lommer"/>
    <n v="36685"/>
    <n v="0.1"/>
  </r>
  <r>
    <s v="Amsterdam"/>
    <n v="16021120"/>
    <x v="4"/>
    <n v="52.3815697295747"/>
    <n v="4.8522022315012299"/>
    <x v="0"/>
    <n v="120"/>
    <n v="302"/>
    <n v="14"/>
    <n v="0.75"/>
    <n v="33"/>
    <n v="10267"/>
    <n v="2"/>
    <s v="Amsterdam Bos en Lommer"/>
    <s v="Entire home/aptBos en Lommer"/>
    <n v="36240"/>
    <n v="0.1"/>
  </r>
  <r>
    <s v="Amsterdam"/>
    <n v="16049857"/>
    <x v="4"/>
    <n v="52.376889025070703"/>
    <n v="4.8494861950146504"/>
    <x v="0"/>
    <n v="160"/>
    <n v="360"/>
    <n v="20"/>
    <n v="1.02"/>
    <n v="2"/>
    <n v="10287"/>
    <n v="2"/>
    <s v="Amsterdam Bos en Lommer"/>
    <s v="Entire home/aptBos en Lommer"/>
    <n v="57600"/>
    <n v="0.1"/>
  </r>
  <r>
    <s v="Amsterdam"/>
    <n v="16110371"/>
    <x v="4"/>
    <n v="52.375328292005698"/>
    <n v="4.8397990884309596"/>
    <x v="0"/>
    <n v="160"/>
    <n v="212"/>
    <n v="10"/>
    <n v="0.43"/>
    <n v="179"/>
    <n v="10324"/>
    <n v="2"/>
    <s v="Amsterdam Bos en Lommer"/>
    <s v="Entire home/aptBos en Lommer"/>
    <n v="33920"/>
    <n v="0.1"/>
  </r>
  <r>
    <s v="Amsterdam"/>
    <n v="16419663"/>
    <x v="4"/>
    <n v="52.379755387760802"/>
    <n v="4.8456279780473404"/>
    <x v="0"/>
    <n v="160"/>
    <n v="81"/>
    <n v="22"/>
    <n v="0.92"/>
    <n v="364"/>
    <n v="10578"/>
    <n v="2"/>
    <s v="Amsterdam Bos en Lommer"/>
    <s v="Entire home/aptBos en Lommer"/>
    <n v="12960"/>
    <n v="0.1"/>
  </r>
  <r>
    <s v="Amsterdam"/>
    <n v="16438704"/>
    <x v="4"/>
    <n v="52.377363827741398"/>
    <n v="4.8604219619867299"/>
    <x v="0"/>
    <n v="160"/>
    <n v="346"/>
    <n v="14"/>
    <n v="0.6"/>
    <n v="24"/>
    <n v="10598"/>
    <n v="2"/>
    <s v="Amsterdam Bos en Lommer"/>
    <s v="Entire home/aptBos en Lommer"/>
    <n v="55360"/>
    <n v="0.1"/>
  </r>
  <r>
    <s v="Amsterdam"/>
    <n v="16849889"/>
    <x v="4"/>
    <n v="52.376199623123902"/>
    <n v="4.8620700185700896"/>
    <x v="0"/>
    <n v="160"/>
    <n v="361"/>
    <n v="26"/>
    <n v="1.1499999999999999"/>
    <n v="60"/>
    <n v="10844"/>
    <n v="2"/>
    <s v="Amsterdam Bos en Lommer"/>
    <s v="Entire home/aptBos en Lommer"/>
    <n v="57760"/>
    <n v="0.1"/>
  </r>
  <r>
    <s v="Amsterdam"/>
    <n v="17011879"/>
    <x v="4"/>
    <n v="52.375399206379903"/>
    <n v="4.8550212060358096"/>
    <x v="0"/>
    <n v="249"/>
    <n v="206"/>
    <n v="15"/>
    <n v="0.75"/>
    <n v="157"/>
    <n v="10938"/>
    <n v="2"/>
    <s v="Amsterdam Bos en Lommer"/>
    <s v="Entire home/aptBos en Lommer"/>
    <n v="51294"/>
    <n v="0.1"/>
  </r>
  <r>
    <s v="Amsterdam"/>
    <n v="17335473"/>
    <x v="4"/>
    <n v="52.377772872260799"/>
    <n v="4.8499764100190497"/>
    <x v="0"/>
    <n v="149"/>
    <n v="350"/>
    <n v="20"/>
    <n v="1.1299999999999999"/>
    <n v="46"/>
    <n v="11106"/>
    <n v="2"/>
    <s v="Amsterdam Bos en Lommer"/>
    <s v="Entire home/aptBos en Lommer"/>
    <n v="52150"/>
    <n v="0.1"/>
  </r>
  <r>
    <s v="Amsterdam"/>
    <n v="17606009"/>
    <x v="4"/>
    <n v="52.382292151901297"/>
    <n v="4.8477677268726902"/>
    <x v="0"/>
    <n v="150"/>
    <n v="233"/>
    <n v="14"/>
    <n v="0.68"/>
    <n v="38"/>
    <n v="11278"/>
    <n v="2"/>
    <s v="Amsterdam Bos en Lommer"/>
    <s v="Entire home/aptBos en Lommer"/>
    <n v="34950"/>
    <n v="0.1"/>
  </r>
  <r>
    <s v="Amsterdam"/>
    <n v="17619055"/>
    <x v="4"/>
    <n v="52.375744610819197"/>
    <n v="4.85077736410644"/>
    <x v="0"/>
    <n v="135"/>
    <n v="98"/>
    <n v="7"/>
    <n v="0.48"/>
    <n v="55"/>
    <n v="11289"/>
    <n v="2"/>
    <s v="Amsterdam Bos en Lommer"/>
    <s v="Entire home/aptBos en Lommer"/>
    <n v="13230"/>
    <n v="0.1"/>
  </r>
  <r>
    <s v="Amsterdam"/>
    <n v="18075066"/>
    <x v="4"/>
    <n v="52.383240054648198"/>
    <n v="4.8561348253321297"/>
    <x v="0"/>
    <n v="63"/>
    <n v="327"/>
    <n v="13"/>
    <n v="0.76"/>
    <n v="20"/>
    <n v="11596"/>
    <n v="2"/>
    <s v="Amsterdam Bos en Lommer"/>
    <s v="Entire home/aptBos en Lommer"/>
    <n v="20601"/>
    <n v="0.1"/>
  </r>
  <r>
    <s v="Amsterdam"/>
    <n v="18210319"/>
    <x v="4"/>
    <n v="52.3816273126087"/>
    <n v="4.8613117708795901"/>
    <x v="0"/>
    <n v="150"/>
    <n v="364"/>
    <n v="23"/>
    <n v="1.27"/>
    <n v="1"/>
    <n v="11731"/>
    <n v="2"/>
    <s v="Amsterdam Bos en Lommer"/>
    <s v="Entire home/aptBos en Lommer"/>
    <n v="54600"/>
    <n v="0.1"/>
  </r>
  <r>
    <s v="Amsterdam"/>
    <n v="18306363"/>
    <x v="4"/>
    <n v="52.376446782702999"/>
    <n v="4.8512621804149498"/>
    <x v="0"/>
    <n v="180"/>
    <n v="357"/>
    <n v="16"/>
    <n v="0.82"/>
    <n v="10"/>
    <n v="11824"/>
    <n v="2"/>
    <s v="Amsterdam Bos en Lommer"/>
    <s v="Entire home/aptBos en Lommer"/>
    <n v="64260"/>
    <n v="0.1"/>
  </r>
  <r>
    <s v="Amsterdam"/>
    <n v="18485336"/>
    <x v="4"/>
    <n v="52.384401076527702"/>
    <n v="4.8507006016761602"/>
    <x v="0"/>
    <n v="200"/>
    <n v="288"/>
    <n v="11"/>
    <n v="0.63"/>
    <n v="64"/>
    <n v="11983"/>
    <n v="2"/>
    <s v="Amsterdam Bos en Lommer"/>
    <s v="Entire home/aptBos en Lommer"/>
    <n v="57600"/>
    <n v="0.1"/>
  </r>
  <r>
    <s v="Amsterdam"/>
    <n v="18927277"/>
    <x v="4"/>
    <n v="52.3785061811381"/>
    <n v="4.8589704227664097"/>
    <x v="0"/>
    <n v="125"/>
    <n v="329"/>
    <n v="9"/>
    <n v="0.6"/>
    <n v="4"/>
    <n v="12346"/>
    <n v="2"/>
    <s v="Amsterdam Bos en Lommer"/>
    <s v="Entire home/aptBos en Lommer"/>
    <n v="41125"/>
    <n v="0.1"/>
  </r>
  <r>
    <s v="Amsterdam"/>
    <n v="19150272"/>
    <x v="4"/>
    <n v="52.375581775447202"/>
    <n v="4.8612740006174899"/>
    <x v="0"/>
    <n v="120"/>
    <n v="302"/>
    <n v="11"/>
    <n v="0.61"/>
    <n v="12"/>
    <n v="12536"/>
    <n v="2"/>
    <s v="Amsterdam Bos en Lommer"/>
    <s v="Entire home/aptBos en Lommer"/>
    <n v="36240"/>
    <n v="0.1"/>
  </r>
  <r>
    <s v="Amsterdam"/>
    <n v="19151624"/>
    <x v="4"/>
    <n v="52.380832333280303"/>
    <n v="4.8542780382615902"/>
    <x v="0"/>
    <n v="150"/>
    <n v="59"/>
    <n v="21"/>
    <n v="1.2"/>
    <n v="43"/>
    <n v="12541"/>
    <n v="2"/>
    <s v="Amsterdam Bos en Lommer"/>
    <s v="Entire home/aptBos en Lommer"/>
    <n v="8850"/>
    <n v="0.1"/>
  </r>
  <r>
    <s v="Amsterdam"/>
    <n v="19791123"/>
    <x v="4"/>
    <n v="52.380560120336497"/>
    <n v="4.8603931691647801"/>
    <x v="0"/>
    <n v="130"/>
    <n v="338"/>
    <n v="21"/>
    <n v="1.31"/>
    <n v="6"/>
    <n v="13115"/>
    <n v="2"/>
    <s v="Amsterdam Bos en Lommer"/>
    <s v="Entire home/aptBos en Lommer"/>
    <n v="43940"/>
    <n v="0.1"/>
  </r>
  <r>
    <s v="Amsterdam"/>
    <n v="19817032"/>
    <x v="4"/>
    <n v="52.380601845340202"/>
    <n v="4.8495343640344499"/>
    <x v="0"/>
    <n v="149"/>
    <n v="357"/>
    <n v="11"/>
    <n v="0.67"/>
    <n v="6"/>
    <n v="13157"/>
    <n v="2"/>
    <s v="Amsterdam Bos en Lommer"/>
    <s v="Entire home/aptBos en Lommer"/>
    <n v="53193"/>
    <n v="0.1"/>
  </r>
  <r>
    <s v="Amsterdam"/>
    <n v="20049538"/>
    <x v="4"/>
    <n v="52.374865748713901"/>
    <n v="4.8465241252902498"/>
    <x v="0"/>
    <n v="150"/>
    <n v="261"/>
    <n v="9"/>
    <n v="0.61"/>
    <n v="223"/>
    <n v="13427"/>
    <n v="2"/>
    <s v="Amsterdam Bos en Lommer"/>
    <s v="Entire home/aptBos en Lommer"/>
    <n v="39150"/>
    <n v="0.1"/>
  </r>
  <r>
    <s v="Amsterdam"/>
    <n v="20350688"/>
    <x v="4"/>
    <n v="52.381633004898703"/>
    <n v="4.8490984913351296"/>
    <x v="0"/>
    <n v="95"/>
    <n v="358"/>
    <n v="18"/>
    <n v="1.1200000000000001"/>
    <n v="103"/>
    <n v="13679"/>
    <n v="2"/>
    <s v="Amsterdam Bos en Lommer"/>
    <s v="Entire home/aptBos en Lommer"/>
    <n v="34010"/>
    <n v="0.1"/>
  </r>
  <r>
    <s v="Amsterdam"/>
    <n v="20445810"/>
    <x v="4"/>
    <n v="52.380068766633201"/>
    <n v="4.8548064142935203"/>
    <x v="0"/>
    <n v="110"/>
    <n v="322"/>
    <n v="4"/>
    <n v="0.28999999999999998"/>
    <n v="1"/>
    <n v="13737"/>
    <n v="2"/>
    <s v="Amsterdam Bos en Lommer"/>
    <s v="Entire home/aptBos en Lommer"/>
    <n v="35420"/>
    <n v="0.1"/>
  </r>
  <r>
    <s v="Amsterdam"/>
    <n v="20689222"/>
    <x v="4"/>
    <n v="52.384941970461902"/>
    <n v="4.8552933797079003"/>
    <x v="0"/>
    <n v="120"/>
    <n v="349"/>
    <n v="3"/>
    <n v="0.2"/>
    <n v="3"/>
    <n v="13908"/>
    <n v="2"/>
    <s v="Amsterdam Bos en Lommer"/>
    <s v="Entire home/aptBos en Lommer"/>
    <n v="41880"/>
    <n v="0.1"/>
  </r>
  <r>
    <s v="Amsterdam"/>
    <n v="21331363"/>
    <x v="4"/>
    <n v="52.377664509693403"/>
    <n v="4.8508219733406603"/>
    <x v="0"/>
    <n v="200"/>
    <n v="13"/>
    <n v="12"/>
    <n v="0.98"/>
    <n v="86"/>
    <n v="14414"/>
    <n v="2"/>
    <s v="Amsterdam Bos en Lommer"/>
    <s v="Entire home/aptBos en Lommer"/>
    <n v="2600"/>
    <n v="0.1"/>
  </r>
  <r>
    <s v="Amsterdam"/>
    <n v="21410034"/>
    <x v="4"/>
    <n v="52.375568320118902"/>
    <n v="4.8620254694063103"/>
    <x v="0"/>
    <n v="100"/>
    <n v="357"/>
    <n v="14"/>
    <n v="1.06"/>
    <n v="8"/>
    <n v="14486"/>
    <n v="2"/>
    <s v="Amsterdam Bos en Lommer"/>
    <s v="Entire home/aptBos en Lommer"/>
    <n v="35700"/>
    <n v="0.1"/>
  </r>
  <r>
    <s v="Amsterdam"/>
    <n v="21978010"/>
    <x v="4"/>
    <n v="52.382509893680698"/>
    <n v="4.85150003976349"/>
    <x v="0"/>
    <n v="130"/>
    <n v="363"/>
    <n v="4"/>
    <n v="0.34"/>
    <n v="5"/>
    <n v="14983"/>
    <n v="2"/>
    <s v="Amsterdam Bos en Lommer"/>
    <s v="Entire home/aptBos en Lommer"/>
    <n v="47190"/>
    <n v="0.1"/>
  </r>
  <r>
    <s v="Amsterdam"/>
    <n v="22081069"/>
    <x v="4"/>
    <n v="52.378837878306797"/>
    <n v="4.8520067034125001"/>
    <x v="0"/>
    <n v="159"/>
    <n v="351"/>
    <n v="15"/>
    <n v="1.35"/>
    <n v="27"/>
    <n v="15060"/>
    <n v="2"/>
    <s v="Amsterdam Bos en Lommer"/>
    <s v="Entire home/aptBos en Lommer"/>
    <n v="55809"/>
    <n v="0.1"/>
  </r>
  <r>
    <s v="Amsterdam"/>
    <n v="62015"/>
    <x v="5"/>
    <n v="52.364452721531102"/>
    <n v="4.9312359305206597"/>
    <x v="0"/>
    <n v="109"/>
    <n v="331"/>
    <n v="21"/>
    <n v="0.22"/>
    <n v="30"/>
    <n v="36"/>
    <n v="2"/>
    <s v="Amsterdam Oud-Oost"/>
    <s v="Entire home/aptOud-Oost"/>
    <n v="36079"/>
    <n v="0.1"/>
  </r>
  <r>
    <s v="Amsterdam"/>
    <n v="640623"/>
    <x v="5"/>
    <n v="52.354658810493497"/>
    <n v="4.9186425194790901"/>
    <x v="0"/>
    <n v="90"/>
    <n v="198"/>
    <n v="46"/>
    <n v="0.61"/>
    <n v="1"/>
    <n v="385"/>
    <n v="2"/>
    <s v="Amsterdam Oud-Oost"/>
    <s v="Entire home/aptOud-Oost"/>
    <n v="17820"/>
    <n v="0.1"/>
  </r>
  <r>
    <s v="Amsterdam"/>
    <n v="1776018"/>
    <x v="5"/>
    <n v="52.357723193466498"/>
    <n v="4.9065558292164697"/>
    <x v="0"/>
    <n v="150"/>
    <n v="59"/>
    <n v="10"/>
    <n v="0.23"/>
    <n v="258"/>
    <n v="1256"/>
    <n v="2"/>
    <s v="Amsterdam Oud-Oost"/>
    <s v="Entire home/aptOud-Oost"/>
    <n v="8850"/>
    <n v="0.1"/>
  </r>
  <r>
    <s v="Amsterdam"/>
    <n v="2213683"/>
    <x v="5"/>
    <n v="52.359013730263399"/>
    <n v="4.9142421374911596"/>
    <x v="0"/>
    <n v="105"/>
    <n v="344"/>
    <n v="31"/>
    <n v="0.53"/>
    <n v="3"/>
    <n v="1523"/>
    <n v="2"/>
    <s v="Amsterdam Oud-Oost"/>
    <s v="Entire home/aptOud-Oost"/>
    <n v="36120"/>
    <n v="0.1"/>
  </r>
  <r>
    <s v="Amsterdam"/>
    <n v="2327428"/>
    <x v="5"/>
    <n v="52.353884545337699"/>
    <n v="4.9192788619565198"/>
    <x v="0"/>
    <n v="155"/>
    <n v="28"/>
    <n v="10"/>
    <n v="0.22"/>
    <n v="65"/>
    <n v="1556"/>
    <n v="2"/>
    <s v="Amsterdam Oud-Oost"/>
    <s v="Entire home/aptOud-Oost"/>
    <n v="4340"/>
    <n v="0.1"/>
  </r>
  <r>
    <s v="Amsterdam"/>
    <n v="2572871"/>
    <x v="5"/>
    <n v="52.361401873886997"/>
    <n v="4.9186167161766203"/>
    <x v="0"/>
    <n v="120"/>
    <n v="333"/>
    <n v="57"/>
    <n v="1.01"/>
    <n v="183"/>
    <n v="1675"/>
    <n v="2"/>
    <s v="Amsterdam Oud-Oost"/>
    <s v="Entire home/aptOud-Oost"/>
    <n v="39960"/>
    <n v="0.1"/>
  </r>
  <r>
    <s v="Amsterdam"/>
    <n v="2741939"/>
    <x v="5"/>
    <n v="52.356249541744198"/>
    <n v="4.9293266090750301"/>
    <x v="0"/>
    <n v="140"/>
    <n v="272"/>
    <n v="12"/>
    <n v="0.28000000000000003"/>
    <n v="6"/>
    <n v="1753"/>
    <n v="2"/>
    <s v="Amsterdam Oud-Oost"/>
    <s v="Entire home/aptOud-Oost"/>
    <n v="38080"/>
    <n v="0.1"/>
  </r>
  <r>
    <s v="Amsterdam"/>
    <n v="3017962"/>
    <x v="5"/>
    <n v="52.352679384820803"/>
    <n v="4.9118931047662997"/>
    <x v="0"/>
    <n v="150"/>
    <n v="151"/>
    <n v="52"/>
    <n v="0.98"/>
    <n v="364"/>
    <n v="1906"/>
    <n v="2"/>
    <s v="Amsterdam Oud-Oost"/>
    <s v="Entire home/aptOud-Oost"/>
    <n v="22650"/>
    <n v="0.1"/>
  </r>
  <r>
    <s v="Amsterdam"/>
    <n v="3087967"/>
    <x v="5"/>
    <n v="52.363416246195399"/>
    <n v="4.9297202815402796"/>
    <x v="0"/>
    <n v="120"/>
    <n v="63"/>
    <n v="10"/>
    <n v="0.18"/>
    <n v="337"/>
    <n v="1944"/>
    <n v="2"/>
    <s v="Amsterdam Oud-Oost"/>
    <s v="Entire home/aptOud-Oost"/>
    <n v="7560"/>
    <n v="0.1"/>
  </r>
  <r>
    <s v="Amsterdam"/>
    <n v="3155756"/>
    <x v="5"/>
    <n v="52.354296355032901"/>
    <n v="4.9124601001489197"/>
    <x v="0"/>
    <n v="250"/>
    <n v="2"/>
    <n v="52"/>
    <n v="0.95"/>
    <n v="336"/>
    <n v="1980"/>
    <n v="2"/>
    <s v="Amsterdam Oud-Oost"/>
    <s v="Entire home/aptOud-Oost"/>
    <n v="500"/>
    <n v="0.1"/>
  </r>
  <r>
    <s v="Amsterdam"/>
    <n v="3504128"/>
    <x v="5"/>
    <n v="52.357991000655097"/>
    <n v="4.9152378365237102"/>
    <x v="0"/>
    <n v="100"/>
    <n v="286"/>
    <n v="22"/>
    <n v="0.42"/>
    <n v="117"/>
    <n v="2216"/>
    <n v="2"/>
    <s v="Amsterdam Oud-Oost"/>
    <s v="Entire home/aptOud-Oost"/>
    <n v="28600"/>
    <n v="0.1"/>
  </r>
  <r>
    <s v="Amsterdam"/>
    <n v="3583322"/>
    <x v="5"/>
    <n v="52.357396700931702"/>
    <n v="4.9086805460107099"/>
    <x v="0"/>
    <n v="200"/>
    <n v="361"/>
    <n v="34"/>
    <n v="0.64"/>
    <n v="9"/>
    <n v="2269"/>
    <n v="2"/>
    <s v="Amsterdam Oud-Oost"/>
    <s v="Entire home/aptOud-Oost"/>
    <n v="72200"/>
    <n v="0.1"/>
  </r>
  <r>
    <s v="Amsterdam"/>
    <n v="4114043"/>
    <x v="5"/>
    <n v="52.357138089956599"/>
    <n v="4.9092131166829196"/>
    <x v="0"/>
    <n v="250"/>
    <n v="313"/>
    <n v="24"/>
    <n v="0.53"/>
    <n v="14"/>
    <n v="2589"/>
    <n v="2"/>
    <s v="Amsterdam Oud-Oost"/>
    <s v="Entire home/aptOud-Oost"/>
    <n v="78250"/>
    <n v="0.1"/>
  </r>
  <r>
    <s v="Amsterdam"/>
    <n v="4214273"/>
    <x v="5"/>
    <n v="52.358546951234104"/>
    <n v="4.9213808473351497"/>
    <x v="0"/>
    <n v="200"/>
    <n v="109"/>
    <n v="59"/>
    <n v="1.1599999999999999"/>
    <n v="341"/>
    <n v="2642"/>
    <n v="2"/>
    <s v="Amsterdam Oud-Oost"/>
    <s v="Entire home/aptOud-Oost"/>
    <n v="21800"/>
    <n v="0.1"/>
  </r>
  <r>
    <s v="Amsterdam"/>
    <n v="4300022"/>
    <x v="5"/>
    <n v="52.356496576239401"/>
    <n v="4.9128257685429197"/>
    <x v="0"/>
    <n v="149"/>
    <n v="317"/>
    <n v="62"/>
    <n v="1.23"/>
    <n v="71"/>
    <n v="2695"/>
    <n v="2"/>
    <s v="Amsterdam Oud-Oost"/>
    <s v="Entire home/aptOud-Oost"/>
    <n v="47233"/>
    <n v="0.1"/>
  </r>
  <r>
    <s v="Amsterdam"/>
    <n v="4941689"/>
    <x v="5"/>
    <n v="52.356826813233702"/>
    <n v="4.9219463448574503"/>
    <x v="0"/>
    <n v="119"/>
    <n v="347"/>
    <n v="47"/>
    <n v="1.1399999999999999"/>
    <n v="14"/>
    <n v="3040"/>
    <n v="2"/>
    <s v="Amsterdam Oud-Oost"/>
    <s v="Entire home/aptOud-Oost"/>
    <n v="41293"/>
    <n v="0.1"/>
  </r>
  <r>
    <s v="Amsterdam"/>
    <n v="5260611"/>
    <x v="5"/>
    <n v="52.358713443247602"/>
    <n v="4.9172605787465304"/>
    <x v="0"/>
    <n v="260"/>
    <n v="346"/>
    <n v="18"/>
    <n v="0.39"/>
    <n v="9"/>
    <n v="3188"/>
    <n v="2"/>
    <s v="Amsterdam Oud-Oost"/>
    <s v="Entire home/aptOud-Oost"/>
    <n v="89960"/>
    <n v="0.1"/>
  </r>
  <r>
    <s v="Amsterdam"/>
    <n v="5722615"/>
    <x v="5"/>
    <n v="52.358720100495098"/>
    <n v="4.9090400995537999"/>
    <x v="0"/>
    <n v="120"/>
    <n v="28"/>
    <n v="5"/>
    <n v="0.12"/>
    <n v="3"/>
    <n v="3383"/>
    <n v="2"/>
    <s v="Amsterdam Oud-Oost"/>
    <s v="Entire home/aptOud-Oost"/>
    <n v="3360"/>
    <n v="0.1"/>
  </r>
  <r>
    <s v="Amsterdam"/>
    <n v="5899241"/>
    <x v="5"/>
    <n v="52.357105003027598"/>
    <n v="4.9194224057243101"/>
    <x v="0"/>
    <n v="220"/>
    <n v="69"/>
    <n v="26"/>
    <n v="0.59"/>
    <n v="162"/>
    <n v="3485"/>
    <n v="2"/>
    <s v="Amsterdam Oud-Oost"/>
    <s v="Entire home/aptOud-Oost"/>
    <n v="15180"/>
    <n v="0.1"/>
  </r>
  <r>
    <s v="Amsterdam"/>
    <n v="6254769"/>
    <x v="5"/>
    <n v="52.360121940489499"/>
    <n v="4.9157882416293797"/>
    <x v="0"/>
    <n v="175"/>
    <n v="17"/>
    <n v="16"/>
    <n v="0.4"/>
    <n v="358"/>
    <n v="3736"/>
    <n v="2"/>
    <s v="Amsterdam Oud-Oost"/>
    <s v="Entire home/aptOud-Oost"/>
    <n v="2975"/>
    <n v="0.1"/>
  </r>
  <r>
    <s v="Amsterdam"/>
    <n v="6512505"/>
    <x v="5"/>
    <n v="52.358414043486498"/>
    <n v="4.92458115934663"/>
    <x v="0"/>
    <n v="120"/>
    <n v="38"/>
    <n v="60"/>
    <n v="1.41"/>
    <n v="358"/>
    <n v="3916"/>
    <n v="2"/>
    <s v="Amsterdam Oud-Oost"/>
    <s v="Entire home/aptOud-Oost"/>
    <n v="4560"/>
    <n v="0.1"/>
  </r>
  <r>
    <s v="Amsterdam"/>
    <n v="6539947"/>
    <x v="5"/>
    <n v="52.356378788732002"/>
    <n v="4.9257725755957598"/>
    <x v="0"/>
    <n v="145"/>
    <n v="352"/>
    <n v="20"/>
    <n v="0.5"/>
    <n v="4"/>
    <n v="3937"/>
    <n v="2"/>
    <s v="Amsterdam Oud-Oost"/>
    <s v="Entire home/aptOud-Oost"/>
    <n v="51040"/>
    <n v="0.1"/>
  </r>
  <r>
    <s v="Amsterdam"/>
    <n v="6657872"/>
    <x v="5"/>
    <n v="52.352003082033903"/>
    <n v="4.9149238241308302"/>
    <x v="0"/>
    <n v="200"/>
    <n v="283"/>
    <n v="11"/>
    <n v="0.27"/>
    <n v="46"/>
    <n v="4014"/>
    <n v="2"/>
    <s v="Amsterdam Oud-Oost"/>
    <s v="Entire home/aptOud-Oost"/>
    <n v="56600"/>
    <n v="0.1"/>
  </r>
  <r>
    <s v="Amsterdam"/>
    <n v="7049205"/>
    <x v="5"/>
    <n v="52.3559555740433"/>
    <n v="4.91966326096966"/>
    <x v="0"/>
    <n v="135"/>
    <n v="363"/>
    <n v="12"/>
    <n v="0.28999999999999998"/>
    <n v="1"/>
    <n v="4264"/>
    <n v="2"/>
    <s v="Amsterdam Oud-Oost"/>
    <s v="Entire home/aptOud-Oost"/>
    <n v="49005"/>
    <n v="0.1"/>
  </r>
  <r>
    <s v="Amsterdam"/>
    <n v="7269508"/>
    <x v="5"/>
    <n v="52.3631382028193"/>
    <n v="4.9283802362537603"/>
    <x v="0"/>
    <n v="97"/>
    <n v="361"/>
    <n v="45"/>
    <n v="1.1200000000000001"/>
    <n v="13"/>
    <n v="4416"/>
    <n v="2"/>
    <s v="Amsterdam Oud-Oost"/>
    <s v="Entire home/aptOud-Oost"/>
    <n v="35017"/>
    <n v="0.1"/>
  </r>
  <r>
    <s v="Amsterdam"/>
    <n v="7690133"/>
    <x v="5"/>
    <n v="52.355822538165"/>
    <n v="4.9258393789535404"/>
    <x v="0"/>
    <n v="95"/>
    <n v="324"/>
    <n v="31"/>
    <n v="0.77"/>
    <n v="10"/>
    <n v="4692"/>
    <n v="2"/>
    <s v="Amsterdam Oud-Oost"/>
    <s v="Entire home/aptOud-Oost"/>
    <n v="30780"/>
    <n v="0.1"/>
  </r>
  <r>
    <s v="Amsterdam"/>
    <n v="8028683"/>
    <x v="5"/>
    <n v="52.354971355959599"/>
    <n v="4.91571318884262"/>
    <x v="0"/>
    <n v="100"/>
    <n v="334"/>
    <n v="22"/>
    <n v="0.56999999999999995"/>
    <n v="22"/>
    <n v="4917"/>
    <n v="2"/>
    <s v="Amsterdam Oud-Oost"/>
    <s v="Entire home/aptOud-Oost"/>
    <n v="33400"/>
    <n v="0.1"/>
  </r>
  <r>
    <s v="Amsterdam"/>
    <n v="8244471"/>
    <x v="5"/>
    <n v="52.361001087139798"/>
    <n v="4.9266467301367802"/>
    <x v="0"/>
    <n v="240"/>
    <n v="320"/>
    <n v="17"/>
    <n v="0.46"/>
    <n v="65"/>
    <n v="5032"/>
    <n v="2"/>
    <s v="Amsterdam Oud-Oost"/>
    <s v="Entire home/aptOud-Oost"/>
    <n v="76800"/>
    <n v="0.1"/>
  </r>
  <r>
    <s v="Amsterdam"/>
    <n v="8601253"/>
    <x v="5"/>
    <n v="52.361666402494699"/>
    <n v="4.9262714391940099"/>
    <x v="0"/>
    <n v="84"/>
    <n v="362"/>
    <n v="19"/>
    <n v="0.5"/>
    <n v="15"/>
    <n v="5233"/>
    <n v="2"/>
    <s v="Amsterdam Oud-Oost"/>
    <s v="Entire home/aptOud-Oost"/>
    <n v="30408"/>
    <n v="0.1"/>
  </r>
  <r>
    <s v="Amsterdam"/>
    <n v="9247120"/>
    <x v="5"/>
    <n v="52.351694630385403"/>
    <n v="4.9133715867015502"/>
    <x v="0"/>
    <n v="189"/>
    <n v="342"/>
    <n v="43"/>
    <n v="1.35"/>
    <n v="27"/>
    <n v="5613"/>
    <n v="2"/>
    <s v="Amsterdam Oud-Oost"/>
    <s v="Entire home/aptOud-Oost"/>
    <n v="64638"/>
    <n v="0.1"/>
  </r>
  <r>
    <s v="Amsterdam"/>
    <n v="9357030"/>
    <x v="5"/>
    <n v="52.360060853211003"/>
    <n v="4.93242933859114"/>
    <x v="0"/>
    <n v="116"/>
    <n v="357"/>
    <n v="30"/>
    <n v="0.91"/>
    <n v="6"/>
    <n v="5696"/>
    <n v="2"/>
    <s v="Amsterdam Oud-Oost"/>
    <s v="Entire home/aptOud-Oost"/>
    <n v="41412"/>
    <n v="0.1"/>
  </r>
  <r>
    <s v="Amsterdam"/>
    <n v="9399527"/>
    <x v="5"/>
    <n v="52.362428307407399"/>
    <n v="4.9278747816478798"/>
    <x v="0"/>
    <n v="135"/>
    <n v="28"/>
    <n v="29"/>
    <n v="0.81"/>
    <n v="339"/>
    <n v="5722"/>
    <n v="2"/>
    <s v="Amsterdam Oud-Oost"/>
    <s v="Entire home/aptOud-Oost"/>
    <n v="3780"/>
    <n v="0.1"/>
  </r>
  <r>
    <s v="Amsterdam"/>
    <n v="9799875"/>
    <x v="5"/>
    <n v="52.362249699717999"/>
    <n v="4.9270001049615404"/>
    <x v="0"/>
    <n v="135"/>
    <n v="359"/>
    <n v="28"/>
    <n v="0.78"/>
    <n v="6"/>
    <n v="5973"/>
    <n v="2"/>
    <s v="Amsterdam Oud-Oost"/>
    <s v="Entire home/aptOud-Oost"/>
    <n v="48465"/>
    <n v="0.1"/>
  </r>
  <r>
    <s v="Amsterdam"/>
    <n v="10320950"/>
    <x v="5"/>
    <n v="52.357035982598198"/>
    <n v="4.9098912836515298"/>
    <x v="0"/>
    <n v="400"/>
    <n v="344"/>
    <n v="9"/>
    <n v="0.28999999999999998"/>
    <n v="45"/>
    <n v="6292"/>
    <n v="2"/>
    <s v="Amsterdam Oud-Oost"/>
    <s v="Entire home/aptOud-Oost"/>
    <n v="137600"/>
    <n v="0.1"/>
  </r>
  <r>
    <s v="Amsterdam"/>
    <n v="10582203"/>
    <x v="5"/>
    <n v="52.357258565294103"/>
    <n v="4.9346691701532501"/>
    <x v="0"/>
    <n v="258"/>
    <n v="221"/>
    <n v="16"/>
    <n v="0.51"/>
    <n v="86"/>
    <n v="6411"/>
    <n v="2"/>
    <s v="Amsterdam Oud-Oost"/>
    <s v="Entire home/aptOud-Oost"/>
    <n v="57018"/>
    <n v="0.1"/>
  </r>
  <r>
    <s v="Amsterdam"/>
    <n v="11328193"/>
    <x v="5"/>
    <n v="52.355756942199797"/>
    <n v="4.9247622650877201"/>
    <x v="0"/>
    <n v="160"/>
    <n v="351"/>
    <n v="18"/>
    <n v="0.54"/>
    <n v="8"/>
    <n v="6747"/>
    <n v="2"/>
    <s v="Amsterdam Oud-Oost"/>
    <s v="Entire home/aptOud-Oost"/>
    <n v="56160"/>
    <n v="0.1"/>
  </r>
  <r>
    <s v="Amsterdam"/>
    <n v="11389226"/>
    <x v="5"/>
    <n v="52.358942194431897"/>
    <n v="4.9280007106520198"/>
    <x v="0"/>
    <n v="150"/>
    <n v="179"/>
    <n v="51"/>
    <n v="1.53"/>
    <n v="140"/>
    <n v="6774"/>
    <n v="2"/>
    <s v="Amsterdam Oud-Oost"/>
    <s v="Entire home/aptOud-Oost"/>
    <n v="26850"/>
    <n v="0.1"/>
  </r>
  <r>
    <s v="Amsterdam"/>
    <n v="12152676"/>
    <x v="5"/>
    <n v="52.3567898604501"/>
    <n v="4.9165248323026898"/>
    <x v="0"/>
    <n v="120"/>
    <n v="217"/>
    <n v="28"/>
    <n v="0.89"/>
    <n v="153"/>
    <n v="7196"/>
    <n v="2"/>
    <s v="Amsterdam Oud-Oost"/>
    <s v="Entire home/aptOud-Oost"/>
    <n v="26040"/>
    <n v="0.1"/>
  </r>
  <r>
    <s v="Amsterdam"/>
    <n v="12298826"/>
    <x v="5"/>
    <n v="52.350827301140001"/>
    <n v="4.9148021135082303"/>
    <x v="0"/>
    <n v="89"/>
    <n v="362"/>
    <n v="8"/>
    <n v="0.27"/>
    <n v="21"/>
    <n v="7292"/>
    <n v="2"/>
    <s v="Amsterdam Oud-Oost"/>
    <s v="Entire home/aptOud-Oost"/>
    <n v="32218"/>
    <n v="0.1"/>
  </r>
  <r>
    <s v="Amsterdam"/>
    <n v="12319764"/>
    <x v="5"/>
    <n v="52.356742420297302"/>
    <n v="4.9152691226450802"/>
    <x v="0"/>
    <n v="236"/>
    <n v="2"/>
    <n v="49"/>
    <n v="1.54"/>
    <n v="326"/>
    <n v="7300"/>
    <n v="2"/>
    <s v="Amsterdam Oud-Oost"/>
    <s v="Entire home/aptOud-Oost"/>
    <n v="472"/>
    <n v="0.1"/>
  </r>
  <r>
    <s v="Amsterdam"/>
    <n v="12635270"/>
    <x v="5"/>
    <n v="52.358903130645402"/>
    <n v="4.9239441870424496"/>
    <x v="0"/>
    <n v="200"/>
    <n v="1"/>
    <n v="7"/>
    <n v="0.27"/>
    <n v="355"/>
    <n v="7493"/>
    <n v="2"/>
    <s v="Amsterdam Oud-Oost"/>
    <s v="Entire home/aptOud-Oost"/>
    <n v="200"/>
    <n v="0.1"/>
  </r>
  <r>
    <s v="Amsterdam"/>
    <n v="12949094"/>
    <x v="5"/>
    <n v="52.3577302997111"/>
    <n v="4.9096507146288699"/>
    <x v="0"/>
    <n v="169"/>
    <n v="320"/>
    <n v="12"/>
    <n v="0.4"/>
    <n v="16"/>
    <n v="7693"/>
    <n v="2"/>
    <s v="Amsterdam Oud-Oost"/>
    <s v="Entire home/aptOud-Oost"/>
    <n v="54080"/>
    <n v="0.1"/>
  </r>
  <r>
    <s v="Amsterdam"/>
    <n v="13035625"/>
    <x v="5"/>
    <n v="52.356715379628902"/>
    <n v="4.9107279377541602"/>
    <x v="0"/>
    <n v="250"/>
    <n v="99"/>
    <n v="32"/>
    <n v="1.1399999999999999"/>
    <n v="343"/>
    <n v="7770"/>
    <n v="2"/>
    <s v="Amsterdam Oud-Oost"/>
    <s v="Entire home/aptOud-Oost"/>
    <n v="24750"/>
    <n v="0.1"/>
  </r>
  <r>
    <s v="Amsterdam"/>
    <n v="13149885"/>
    <x v="5"/>
    <n v="52.357586816382103"/>
    <n v="4.9128877750211304"/>
    <x v="0"/>
    <n v="159"/>
    <n v="23"/>
    <n v="14"/>
    <n v="0.46"/>
    <n v="94"/>
    <n v="7889"/>
    <n v="2"/>
    <s v="Amsterdam Oud-Oost"/>
    <s v="Entire home/aptOud-Oost"/>
    <n v="3657"/>
    <n v="0.1"/>
  </r>
  <r>
    <s v="Amsterdam"/>
    <n v="13729010"/>
    <x v="5"/>
    <n v="52.358465521964099"/>
    <n v="4.9338432092742996"/>
    <x v="0"/>
    <n v="160"/>
    <n v="362"/>
    <n v="22"/>
    <n v="0.75"/>
    <n v="9"/>
    <n v="8516"/>
    <n v="2"/>
    <s v="Amsterdam Oud-Oost"/>
    <s v="Entire home/aptOud-Oost"/>
    <n v="57920"/>
    <n v="0.1"/>
  </r>
  <r>
    <s v="Amsterdam"/>
    <n v="13807530"/>
    <x v="5"/>
    <n v="52.357267320110701"/>
    <n v="4.91835912720392"/>
    <x v="0"/>
    <n v="200"/>
    <n v="153"/>
    <n v="30"/>
    <n v="1.02"/>
    <n v="359"/>
    <n v="8602"/>
    <n v="2"/>
    <s v="Amsterdam Oud-Oost"/>
    <s v="Entire home/aptOud-Oost"/>
    <n v="30600"/>
    <n v="0.1"/>
  </r>
  <r>
    <s v="Amsterdam"/>
    <n v="13953151"/>
    <x v="5"/>
    <n v="52.365027476775602"/>
    <n v="4.92618485177967"/>
    <x v="0"/>
    <n v="121"/>
    <n v="40"/>
    <n v="14"/>
    <n v="0.5"/>
    <n v="339"/>
    <n v="8785"/>
    <n v="2"/>
    <s v="Amsterdam Oud-Oost"/>
    <s v="Entire home/aptOud-Oost"/>
    <n v="4840"/>
    <n v="0.1"/>
  </r>
  <r>
    <s v="Amsterdam"/>
    <n v="14191966"/>
    <x v="5"/>
    <n v="52.359956361588502"/>
    <n v="4.9241792261059096"/>
    <x v="0"/>
    <n v="100"/>
    <n v="284"/>
    <n v="180"/>
    <n v="6.41"/>
    <n v="275"/>
    <n v="9062"/>
    <n v="2"/>
    <s v="Amsterdam Oud-Oost"/>
    <s v="Entire home/aptOud-Oost"/>
    <n v="28400"/>
    <n v="0.1"/>
  </r>
  <r>
    <s v="Amsterdam"/>
    <n v="14589299"/>
    <x v="5"/>
    <n v="52.361210820421803"/>
    <n v="4.9285609325251398"/>
    <x v="0"/>
    <n v="110"/>
    <n v="1"/>
    <n v="4"/>
    <n v="0.15"/>
    <n v="364"/>
    <n v="9384"/>
    <n v="2"/>
    <s v="Amsterdam Oud-Oost"/>
    <s v="Entire home/aptOud-Oost"/>
    <n v="110"/>
    <n v="0.1"/>
  </r>
  <r>
    <s v="Amsterdam"/>
    <n v="14785551"/>
    <x v="5"/>
    <n v="52.352966102623903"/>
    <n v="4.91590901406484"/>
    <x v="0"/>
    <n v="112"/>
    <n v="349"/>
    <n v="29"/>
    <n v="1.06"/>
    <n v="6"/>
    <n v="9484"/>
    <n v="2"/>
    <s v="Amsterdam Oud-Oost"/>
    <s v="Entire home/aptOud-Oost"/>
    <n v="39088"/>
    <n v="0.1"/>
  </r>
  <r>
    <s v="Amsterdam"/>
    <n v="14877672"/>
    <x v="5"/>
    <n v="52.353432347991202"/>
    <n v="4.9203001718552102"/>
    <x v="0"/>
    <n v="84"/>
    <n v="361"/>
    <n v="20"/>
    <n v="0.77"/>
    <n v="5"/>
    <n v="9544"/>
    <n v="2"/>
    <s v="Amsterdam Oud-Oost"/>
    <s v="Entire home/aptOud-Oost"/>
    <n v="30324"/>
    <n v="0.1"/>
  </r>
  <r>
    <s v="Amsterdam"/>
    <n v="15146317"/>
    <x v="5"/>
    <n v="52.354455707994603"/>
    <n v="4.9180369860648003"/>
    <x v="0"/>
    <n v="140"/>
    <n v="212"/>
    <n v="9"/>
    <n v="0.43"/>
    <n v="76"/>
    <n v="9715"/>
    <n v="2"/>
    <s v="Amsterdam Oud-Oost"/>
    <s v="Entire home/aptOud-Oost"/>
    <n v="29680"/>
    <n v="0.1"/>
  </r>
  <r>
    <s v="Amsterdam"/>
    <n v="15159514"/>
    <x v="5"/>
    <n v="52.3557125492392"/>
    <n v="4.9246258590235001"/>
    <x v="0"/>
    <n v="95"/>
    <n v="202"/>
    <n v="5"/>
    <n v="0.19"/>
    <n v="58"/>
    <n v="9727"/>
    <n v="2"/>
    <s v="Amsterdam Oud-Oost"/>
    <s v="Entire home/aptOud-Oost"/>
    <n v="19190"/>
    <n v="0.1"/>
  </r>
  <r>
    <s v="Amsterdam"/>
    <n v="15330792"/>
    <x v="5"/>
    <n v="52.3591005638201"/>
    <n v="4.9240634297506096"/>
    <x v="0"/>
    <n v="159"/>
    <n v="241"/>
    <n v="20"/>
    <n v="0.82"/>
    <n v="147"/>
    <n v="9810"/>
    <n v="2"/>
    <s v="Amsterdam Oud-Oost"/>
    <s v="Entire home/aptOud-Oost"/>
    <n v="38319"/>
    <n v="0.1"/>
  </r>
  <r>
    <s v="Amsterdam"/>
    <n v="15337523"/>
    <x v="5"/>
    <n v="52.3644044250699"/>
    <n v="4.9259517565992201"/>
    <x v="0"/>
    <n v="145"/>
    <n v="95"/>
    <n v="34"/>
    <n v="1.32"/>
    <n v="204"/>
    <n v="9814"/>
    <n v="2"/>
    <s v="Amsterdam Oud-Oost"/>
    <s v="Entire home/aptOud-Oost"/>
    <n v="13775"/>
    <n v="0.1"/>
  </r>
  <r>
    <s v="Amsterdam"/>
    <n v="15464149"/>
    <x v="5"/>
    <n v="52.362978907944601"/>
    <n v="4.9261294706157903"/>
    <x v="0"/>
    <n v="110"/>
    <n v="362"/>
    <n v="32"/>
    <n v="1.24"/>
    <n v="1"/>
    <n v="9910"/>
    <n v="2"/>
    <s v="Amsterdam Oud-Oost"/>
    <s v="Entire home/aptOud-Oost"/>
    <n v="39820"/>
    <n v="0.1"/>
  </r>
  <r>
    <s v="Amsterdam"/>
    <n v="15518738"/>
    <x v="5"/>
    <n v="52.349296461081799"/>
    <n v="4.9135960433463897"/>
    <x v="0"/>
    <n v="115"/>
    <n v="361"/>
    <n v="32"/>
    <n v="1.26"/>
    <n v="7"/>
    <n v="9942"/>
    <n v="2"/>
    <s v="Amsterdam Oud-Oost"/>
    <s v="Entire home/aptOud-Oost"/>
    <n v="41515"/>
    <n v="0.1"/>
  </r>
  <r>
    <s v="Amsterdam"/>
    <n v="15643971"/>
    <x v="5"/>
    <n v="52.356871210565302"/>
    <n v="4.9252185331320302"/>
    <x v="0"/>
    <n v="190"/>
    <n v="351"/>
    <n v="31"/>
    <n v="1.42"/>
    <n v="3"/>
    <n v="10024"/>
    <n v="2"/>
    <s v="Amsterdam Oud-Oost"/>
    <s v="Entire home/aptOud-Oost"/>
    <n v="66690"/>
    <n v="0.1"/>
  </r>
  <r>
    <s v="Amsterdam"/>
    <n v="15668884"/>
    <x v="5"/>
    <n v="52.364006366877298"/>
    <n v="4.9262877511032404"/>
    <x v="0"/>
    <n v="79"/>
    <n v="362"/>
    <n v="23"/>
    <n v="0.93"/>
    <n v="49"/>
    <n v="10041"/>
    <n v="2"/>
    <s v="Amsterdam Oud-Oost"/>
    <s v="Entire home/aptOud-Oost"/>
    <n v="28598"/>
    <n v="0.1"/>
  </r>
  <r>
    <s v="Amsterdam"/>
    <n v="15722863"/>
    <x v="5"/>
    <n v="52.355784701389602"/>
    <n v="4.9157806764006597"/>
    <x v="0"/>
    <n v="140"/>
    <n v="358"/>
    <n v="14"/>
    <n v="0.6"/>
    <n v="15"/>
    <n v="10060"/>
    <n v="2"/>
    <s v="Amsterdam Oud-Oost"/>
    <s v="Entire home/aptOud-Oost"/>
    <n v="50120"/>
    <n v="0.1"/>
  </r>
  <r>
    <s v="Amsterdam"/>
    <n v="16065634"/>
    <x v="5"/>
    <n v="52.355545996863"/>
    <n v="4.9135206110690097"/>
    <x v="0"/>
    <n v="200"/>
    <n v="364"/>
    <n v="21"/>
    <n v="0.87"/>
    <n v="8"/>
    <n v="10296"/>
    <n v="2"/>
    <s v="Amsterdam Oud-Oost"/>
    <s v="Entire home/aptOud-Oost"/>
    <n v="72800"/>
    <n v="0.1"/>
  </r>
  <r>
    <s v="Amsterdam"/>
    <n v="16174370"/>
    <x v="5"/>
    <n v="52.353618253447898"/>
    <n v="4.9099384422985803"/>
    <x v="0"/>
    <n v="160"/>
    <n v="154"/>
    <n v="6"/>
    <n v="0.26"/>
    <n v="25"/>
    <n v="10370"/>
    <n v="2"/>
    <s v="Amsterdam Oud-Oost"/>
    <s v="Entire home/aptOud-Oost"/>
    <n v="24640"/>
    <n v="0.1"/>
  </r>
  <r>
    <s v="Amsterdam"/>
    <n v="16330136"/>
    <x v="5"/>
    <n v="52.358837894987701"/>
    <n v="4.9195604936640498"/>
    <x v="0"/>
    <n v="125"/>
    <n v="333"/>
    <n v="29"/>
    <n v="1.21"/>
    <n v="4"/>
    <n v="10495"/>
    <n v="2"/>
    <s v="Amsterdam Oud-Oost"/>
    <s v="Entire home/aptOud-Oost"/>
    <n v="41625"/>
    <n v="0.1"/>
  </r>
  <r>
    <s v="Amsterdam"/>
    <n v="16341225"/>
    <x v="5"/>
    <n v="52.357723790221399"/>
    <n v="4.9071317993258203"/>
    <x v="0"/>
    <n v="85"/>
    <n v="325"/>
    <n v="23"/>
    <n v="0.98"/>
    <n v="3"/>
    <n v="10505"/>
    <n v="2"/>
    <s v="Amsterdam Oud-Oost"/>
    <s v="Entire home/aptOud-Oost"/>
    <n v="27625"/>
    <n v="0.1"/>
  </r>
  <r>
    <s v="Amsterdam"/>
    <n v="16361106"/>
    <x v="5"/>
    <n v="52.355977189297697"/>
    <n v="4.9094454694287899"/>
    <x v="0"/>
    <n v="235"/>
    <n v="245"/>
    <n v="14"/>
    <n v="0.69"/>
    <n v="160"/>
    <n v="10530"/>
    <n v="2"/>
    <s v="Amsterdam Oud-Oost"/>
    <s v="Entire home/aptOud-Oost"/>
    <n v="57575"/>
    <n v="0.1"/>
  </r>
  <r>
    <s v="Amsterdam"/>
    <n v="16877004"/>
    <x v="5"/>
    <n v="52.357148009834198"/>
    <n v="4.9129780900897204"/>
    <x v="0"/>
    <n v="149"/>
    <n v="237"/>
    <n v="29"/>
    <n v="1.34"/>
    <n v="3"/>
    <n v="10862"/>
    <n v="2"/>
    <s v="Amsterdam Oud-Oost"/>
    <s v="Entire home/aptOud-Oost"/>
    <n v="35313"/>
    <n v="0.1"/>
  </r>
  <r>
    <s v="Amsterdam"/>
    <n v="17612935"/>
    <x v="5"/>
    <n v="52.3530027150194"/>
    <n v="4.9208629124935097"/>
    <x v="0"/>
    <n v="159"/>
    <n v="358"/>
    <n v="12"/>
    <n v="0.61"/>
    <n v="6"/>
    <n v="11282"/>
    <n v="2"/>
    <s v="Amsterdam Oud-Oost"/>
    <s v="Entire home/aptOud-Oost"/>
    <n v="56922"/>
    <n v="0.1"/>
  </r>
  <r>
    <s v="Amsterdam"/>
    <n v="17778084"/>
    <x v="5"/>
    <n v="52.354760977591901"/>
    <n v="4.9134219907268299"/>
    <x v="0"/>
    <n v="230"/>
    <n v="354"/>
    <n v="15"/>
    <n v="0.8"/>
    <n v="35"/>
    <n v="11382"/>
    <n v="2"/>
    <s v="Amsterdam Oud-Oost"/>
    <s v="Entire home/aptOud-Oost"/>
    <n v="81420"/>
    <n v="0.1"/>
  </r>
  <r>
    <s v="Amsterdam"/>
    <n v="18175444"/>
    <x v="5"/>
    <n v="52.356813686296597"/>
    <n v="4.9159947525420202"/>
    <x v="0"/>
    <n v="141"/>
    <n v="181"/>
    <n v="1"/>
    <n v="0.05"/>
    <n v="19"/>
    <n v="11686"/>
    <n v="2"/>
    <s v="Amsterdam Oud-Oost"/>
    <s v="Entire home/aptOud-Oost"/>
    <n v="25521"/>
    <n v="0.1"/>
  </r>
  <r>
    <s v="Amsterdam"/>
    <n v="18498226"/>
    <x v="5"/>
    <n v="52.358376261665803"/>
    <n v="4.91331079908307"/>
    <x v="0"/>
    <n v="140"/>
    <n v="362"/>
    <n v="20"/>
    <n v="1.22"/>
    <n v="3"/>
    <n v="11998"/>
    <n v="2"/>
    <s v="Amsterdam Oud-Oost"/>
    <s v="Entire home/aptOud-Oost"/>
    <n v="50680"/>
    <n v="0.1"/>
  </r>
  <r>
    <s v="Amsterdam"/>
    <n v="18730995"/>
    <x v="5"/>
    <n v="52.358617484740201"/>
    <n v="4.9256586192829399"/>
    <x v="0"/>
    <n v="160"/>
    <n v="363"/>
    <n v="3"/>
    <n v="0.16"/>
    <n v="1"/>
    <n v="12181"/>
    <n v="2"/>
    <s v="Amsterdam Oud-Oost"/>
    <s v="Entire home/aptOud-Oost"/>
    <n v="58080"/>
    <n v="0.1"/>
  </r>
  <r>
    <s v="Amsterdam"/>
    <n v="18870935"/>
    <x v="5"/>
    <n v="52.358234055688101"/>
    <n v="4.9182302950094696"/>
    <x v="0"/>
    <n v="99"/>
    <n v="339"/>
    <n v="10"/>
    <n v="0.61"/>
    <n v="13"/>
    <n v="12296"/>
    <n v="2"/>
    <s v="Amsterdam Oud-Oost"/>
    <s v="Entire home/aptOud-Oost"/>
    <n v="33561"/>
    <n v="0.1"/>
  </r>
  <r>
    <s v="Amsterdam"/>
    <n v="19447576"/>
    <x v="5"/>
    <n v="52.352688795415801"/>
    <n v="4.9183385639069703"/>
    <x v="0"/>
    <n v="249"/>
    <n v="70"/>
    <n v="27"/>
    <n v="1.57"/>
    <n v="225"/>
    <n v="12798"/>
    <n v="2"/>
    <s v="Amsterdam Oud-Oost"/>
    <s v="Entire home/aptOud-Oost"/>
    <n v="17430"/>
    <n v="0.1"/>
  </r>
  <r>
    <s v="Amsterdam"/>
    <n v="19538908"/>
    <x v="5"/>
    <n v="52.355814392416498"/>
    <n v="4.92595962110782"/>
    <x v="0"/>
    <n v="69"/>
    <n v="357"/>
    <n v="11"/>
    <n v="0.64"/>
    <n v="5"/>
    <n v="12874"/>
    <n v="2"/>
    <s v="Amsterdam Oud-Oost"/>
    <s v="Entire home/aptOud-Oost"/>
    <n v="24633"/>
    <n v="0.1"/>
  </r>
  <r>
    <s v="Amsterdam"/>
    <n v="19570542"/>
    <x v="5"/>
    <n v="52.362121380076999"/>
    <n v="4.9267099848172604"/>
    <x v="0"/>
    <n v="250"/>
    <n v="197"/>
    <n v="10"/>
    <n v="0.57999999999999996"/>
    <n v="6"/>
    <n v="12906"/>
    <n v="2"/>
    <s v="Amsterdam Oud-Oost"/>
    <s v="Entire home/aptOud-Oost"/>
    <n v="49250"/>
    <n v="0.1"/>
  </r>
  <r>
    <s v="Amsterdam"/>
    <n v="19728860"/>
    <x v="5"/>
    <n v="52.365169467110398"/>
    <n v="4.9312462978938596"/>
    <x v="0"/>
    <n v="125"/>
    <n v="299"/>
    <n v="11"/>
    <n v="0.66"/>
    <n v="75"/>
    <n v="13051"/>
    <n v="2"/>
    <s v="Amsterdam Oud-Oost"/>
    <s v="Entire home/aptOud-Oost"/>
    <n v="37375"/>
    <n v="0.1"/>
  </r>
  <r>
    <s v="Amsterdam"/>
    <n v="19729146"/>
    <x v="5"/>
    <n v="52.352094351741897"/>
    <n v="4.9133792579969402"/>
    <x v="0"/>
    <n v="125"/>
    <n v="340"/>
    <n v="15"/>
    <n v="0.9"/>
    <n v="65"/>
    <n v="13053"/>
    <n v="2"/>
    <s v="Amsterdam Oud-Oost"/>
    <s v="Entire home/aptOud-Oost"/>
    <n v="42500"/>
    <n v="0.1"/>
  </r>
  <r>
    <s v="Amsterdam"/>
    <n v="19885870"/>
    <x v="5"/>
    <n v="52.357359447369603"/>
    <n v="4.9086781947538096"/>
    <x v="0"/>
    <n v="350"/>
    <n v="317"/>
    <n v="19"/>
    <n v="1.17"/>
    <n v="11"/>
    <n v="13233"/>
    <n v="2"/>
    <s v="Amsterdam Oud-Oost"/>
    <s v="Entire home/aptOud-Oost"/>
    <n v="110950"/>
    <n v="0.1"/>
  </r>
  <r>
    <s v="Amsterdam"/>
    <n v="19941156"/>
    <x v="5"/>
    <n v="52.358694331972501"/>
    <n v="4.9323008231451899"/>
    <x v="0"/>
    <n v="160"/>
    <n v="360"/>
    <n v="16"/>
    <n v="0.97"/>
    <n v="2"/>
    <n v="13305"/>
    <n v="2"/>
    <s v="Amsterdam Oud-Oost"/>
    <s v="Entire home/aptOud-Oost"/>
    <n v="57600"/>
    <n v="0.1"/>
  </r>
  <r>
    <s v="Amsterdam"/>
    <n v="20172286"/>
    <x v="5"/>
    <n v="52.357488767838099"/>
    <n v="4.9107595432803404"/>
    <x v="0"/>
    <n v="188"/>
    <n v="346"/>
    <n v="20"/>
    <n v="1.27"/>
    <n v="4"/>
    <n v="13541"/>
    <n v="2"/>
    <s v="Amsterdam Oud-Oost"/>
    <s v="Entire home/aptOud-Oost"/>
    <n v="65048"/>
    <n v="0.1"/>
  </r>
  <r>
    <s v="Amsterdam"/>
    <n v="20211135"/>
    <x v="5"/>
    <n v="52.359626299676002"/>
    <n v="4.9132448598251903"/>
    <x v="0"/>
    <n v="140"/>
    <n v="278"/>
    <n v="8"/>
    <n v="0.53"/>
    <n v="84"/>
    <n v="13573"/>
    <n v="2"/>
    <s v="Amsterdam Oud-Oost"/>
    <s v="Entire home/aptOud-Oost"/>
    <n v="38920"/>
    <n v="0.1"/>
  </r>
  <r>
    <s v="Amsterdam"/>
    <n v="20275087"/>
    <x v="5"/>
    <n v="52.355444780304097"/>
    <n v="4.9205780796037804"/>
    <x v="0"/>
    <n v="185"/>
    <n v="355"/>
    <n v="9"/>
    <n v="1.08"/>
    <n v="64"/>
    <n v="13625"/>
    <n v="2"/>
    <s v="Amsterdam Oud-Oost"/>
    <s v="Entire home/aptOud-Oost"/>
    <n v="65675"/>
    <n v="0.1"/>
  </r>
  <r>
    <s v="Amsterdam"/>
    <n v="20552357"/>
    <x v="5"/>
    <n v="52.356952949558298"/>
    <n v="4.9219548014636798"/>
    <x v="0"/>
    <n v="110"/>
    <n v="362"/>
    <n v="6"/>
    <n v="0.4"/>
    <n v="1"/>
    <n v="13813"/>
    <n v="2"/>
    <s v="Amsterdam Oud-Oost"/>
    <s v="Entire home/aptOud-Oost"/>
    <n v="39820"/>
    <n v="0.1"/>
  </r>
  <r>
    <s v="Amsterdam"/>
    <n v="20583008"/>
    <x v="5"/>
    <n v="52.356530795864302"/>
    <n v="4.9120906452234001"/>
    <x v="0"/>
    <n v="220"/>
    <n v="337"/>
    <n v="23"/>
    <n v="1.52"/>
    <n v="154"/>
    <n v="13832"/>
    <n v="2"/>
    <s v="Amsterdam Oud-Oost"/>
    <s v="Entire home/aptOud-Oost"/>
    <n v="74140"/>
    <n v="0.1"/>
  </r>
  <r>
    <s v="Amsterdam"/>
    <n v="20739802"/>
    <x v="5"/>
    <n v="52.355438057094197"/>
    <n v="4.9161860260727197"/>
    <x v="0"/>
    <n v="125"/>
    <n v="245"/>
    <n v="12"/>
    <n v="0.85"/>
    <n v="43"/>
    <n v="13943"/>
    <n v="2"/>
    <s v="Amsterdam Oud-Oost"/>
    <s v="Entire home/aptOud-Oost"/>
    <n v="30625"/>
    <n v="0.1"/>
  </r>
  <r>
    <s v="Amsterdam"/>
    <n v="21005647"/>
    <x v="5"/>
    <n v="52.352845334712697"/>
    <n v="4.9120934564696999"/>
    <x v="0"/>
    <n v="209"/>
    <n v="326"/>
    <n v="24"/>
    <n v="1.64"/>
    <n v="48"/>
    <n v="14159"/>
    <n v="2"/>
    <s v="Amsterdam Oud-Oost"/>
    <s v="Entire home/aptOud-Oost"/>
    <n v="68134"/>
    <n v="0.1"/>
  </r>
  <r>
    <s v="Amsterdam"/>
    <n v="21165949"/>
    <x v="5"/>
    <n v="52.362581794903498"/>
    <n v="4.92778977348999"/>
    <x v="0"/>
    <n v="90"/>
    <n v="363"/>
    <n v="4"/>
    <n v="0.28999999999999998"/>
    <n v="13"/>
    <n v="14275"/>
    <n v="2"/>
    <s v="Amsterdam Oud-Oost"/>
    <s v="Entire home/aptOud-Oost"/>
    <n v="32670"/>
    <n v="0.1"/>
  </r>
  <r>
    <s v="Amsterdam"/>
    <n v="21173976"/>
    <x v="5"/>
    <n v="52.351465400739301"/>
    <n v="4.91293788842406"/>
    <x v="0"/>
    <n v="125"/>
    <n v="336"/>
    <n v="8"/>
    <n v="0.64"/>
    <n v="21"/>
    <n v="14286"/>
    <n v="2"/>
    <s v="Amsterdam Oud-Oost"/>
    <s v="Entire home/aptOud-Oost"/>
    <n v="42000"/>
    <n v="0.1"/>
  </r>
  <r>
    <s v="Amsterdam"/>
    <n v="21363960"/>
    <x v="5"/>
    <n v="52.360416837296498"/>
    <n v="4.9144054398828896"/>
    <x v="0"/>
    <n v="130"/>
    <n v="353"/>
    <n v="4"/>
    <n v="0.32"/>
    <n v="5"/>
    <n v="14439"/>
    <n v="2"/>
    <s v="Amsterdam Oud-Oost"/>
    <s v="Entire home/aptOud-Oost"/>
    <n v="45890"/>
    <n v="0.1"/>
  </r>
  <r>
    <s v="Amsterdam"/>
    <n v="21594230"/>
    <x v="5"/>
    <n v="52.355884615831101"/>
    <n v="4.9258931366163701"/>
    <x v="0"/>
    <n v="223"/>
    <n v="364"/>
    <n v="7"/>
    <n v="0.54"/>
    <n v="2"/>
    <n v="14643"/>
    <n v="2"/>
    <s v="Amsterdam Oud-Oost"/>
    <s v="Entire home/aptOud-Oost"/>
    <n v="81172"/>
    <n v="0.1"/>
  </r>
  <r>
    <s v="Amsterdam"/>
    <n v="21608147"/>
    <x v="5"/>
    <n v="52.354135789850098"/>
    <n v="4.9181668702580597"/>
    <x v="0"/>
    <n v="150"/>
    <n v="361"/>
    <n v="7"/>
    <n v="0.56000000000000005"/>
    <n v="73"/>
    <n v="14651"/>
    <n v="2"/>
    <s v="Amsterdam Oud-Oost"/>
    <s v="Entire home/aptOud-Oost"/>
    <n v="54150"/>
    <n v="0.1"/>
  </r>
  <r>
    <s v="Amsterdam"/>
    <n v="21630546"/>
    <x v="5"/>
    <n v="52.356382587780203"/>
    <n v="4.9084321814503902"/>
    <x v="0"/>
    <n v="200"/>
    <n v="296"/>
    <n v="19"/>
    <n v="1.49"/>
    <n v="6"/>
    <n v="14672"/>
    <n v="2"/>
    <s v="Amsterdam Oud-Oost"/>
    <s v="Entire home/aptOud-Oost"/>
    <n v="59200"/>
    <n v="0.1"/>
  </r>
  <r>
    <s v="Amsterdam"/>
    <n v="21792394"/>
    <x v="5"/>
    <n v="52.353300174106998"/>
    <n v="4.9183643100021301"/>
    <x v="0"/>
    <n v="120"/>
    <n v="364"/>
    <n v="10"/>
    <n v="0.85"/>
    <n v="32"/>
    <n v="14819"/>
    <n v="2"/>
    <s v="Amsterdam Oud-Oost"/>
    <s v="Entire home/aptOud-Oost"/>
    <n v="43680"/>
    <n v="0.1"/>
  </r>
  <r>
    <s v="Amsterdam"/>
    <n v="21801675"/>
    <x v="5"/>
    <n v="52.3575465511583"/>
    <n v="4.9082754916740896"/>
    <x v="0"/>
    <n v="85"/>
    <n v="359"/>
    <n v="7"/>
    <n v="0.56000000000000005"/>
    <n v="7"/>
    <n v="14832"/>
    <n v="2"/>
    <s v="Amsterdam Oud-Oost"/>
    <s v="Entire home/aptOud-Oost"/>
    <n v="30515"/>
    <n v="0.1"/>
  </r>
  <r>
    <s v="Amsterdam"/>
    <n v="21945974"/>
    <x v="5"/>
    <n v="52.357421916079097"/>
    <n v="4.9074189770610497"/>
    <x v="0"/>
    <n v="189"/>
    <n v="272"/>
    <n v="17"/>
    <n v="1.5"/>
    <n v="118"/>
    <n v="14952"/>
    <n v="2"/>
    <s v="Amsterdam Oud-Oost"/>
    <s v="Entire home/aptOud-Oost"/>
    <n v="51408"/>
    <n v="0.1"/>
  </r>
  <r>
    <s v="Amsterdam"/>
    <n v="22046623"/>
    <x v="5"/>
    <n v="52.3586114580051"/>
    <n v="4.9240070078412801"/>
    <x v="0"/>
    <n v="125"/>
    <n v="350"/>
    <n v="7"/>
    <n v="0.7"/>
    <n v="25"/>
    <n v="15036"/>
    <n v="2"/>
    <s v="Amsterdam Oud-Oost"/>
    <s v="Entire home/aptOud-Oost"/>
    <n v="43750"/>
    <n v="0.1"/>
  </r>
  <r>
    <s v="Amsterdam"/>
    <n v="22078734"/>
    <x v="5"/>
    <n v="52.353199214686803"/>
    <n v="4.9184906844476499"/>
    <x v="0"/>
    <n v="150"/>
    <n v="352"/>
    <n v="4"/>
    <n v="0.33"/>
    <n v="17"/>
    <n v="15059"/>
    <n v="2"/>
    <s v="Amsterdam Oud-Oost"/>
    <s v="Entire home/aptOud-Oost"/>
    <n v="52800"/>
    <n v="0.1"/>
  </r>
  <r>
    <s v="Amsterdam"/>
    <n v="364728"/>
    <x v="7"/>
    <n v="52.371015879048599"/>
    <n v="4.9306169862504596"/>
    <x v="0"/>
    <n v="129"/>
    <n v="27"/>
    <n v="148"/>
    <n v="1.83"/>
    <n v="316"/>
    <n v="197"/>
    <n v="2"/>
    <s v="Amsterdam Centrum-Oost"/>
    <s v="Entire home/aptCentrum-Oost"/>
    <n v="3483"/>
    <n v="0.1"/>
  </r>
  <r>
    <s v="Amsterdam"/>
    <n v="715799"/>
    <x v="7"/>
    <n v="52.361544930033197"/>
    <n v="4.8859082159890601"/>
    <x v="0"/>
    <n v="170"/>
    <n v="95"/>
    <n v="43"/>
    <n v="0.83"/>
    <n v="264"/>
    <n v="467"/>
    <n v="2"/>
    <s v="Amsterdam Centrum-Oost"/>
    <s v="Entire home/aptCentrum-Oost"/>
    <n v="16150"/>
    <n v="0.1"/>
  </r>
  <r>
    <s v="Amsterdam"/>
    <n v="742160"/>
    <x v="7"/>
    <n v="52.368685862649599"/>
    <n v="4.9187379930162098"/>
    <x v="0"/>
    <n v="300"/>
    <n v="258"/>
    <n v="76"/>
    <n v="1.06"/>
    <n v="115"/>
    <n v="496"/>
    <n v="2"/>
    <s v="Amsterdam Centrum-Oost"/>
    <s v="Entire home/aptCentrum-Oost"/>
    <n v="77400"/>
    <n v="0.1"/>
  </r>
  <r>
    <s v="Amsterdam"/>
    <n v="780674"/>
    <x v="7"/>
    <n v="52.369124186277801"/>
    <n v="4.90699680660145"/>
    <x v="0"/>
    <n v="150"/>
    <n v="125"/>
    <n v="26"/>
    <n v="0.42"/>
    <n v="127"/>
    <n v="542"/>
    <n v="2"/>
    <s v="Amsterdam Centrum-Oost"/>
    <s v="Entire home/aptCentrum-Oost"/>
    <n v="18750"/>
    <n v="0.1"/>
  </r>
  <r>
    <s v="Amsterdam"/>
    <n v="785432"/>
    <x v="7"/>
    <n v="52.368416301354202"/>
    <n v="4.8990075037227303"/>
    <x v="0"/>
    <n v="200"/>
    <n v="172"/>
    <n v="602"/>
    <n v="8.2799999999999994"/>
    <n v="120"/>
    <n v="549"/>
    <n v="2"/>
    <s v="Amsterdam Centrum-Oost"/>
    <s v="Entire home/aptCentrum-Oost"/>
    <n v="34400"/>
    <n v="0.1"/>
  </r>
  <r>
    <s v="Amsterdam"/>
    <n v="998822"/>
    <x v="7"/>
    <n v="52.3630121774965"/>
    <n v="4.8967588626870704"/>
    <x v="0"/>
    <n v="295"/>
    <n v="343"/>
    <n v="80"/>
    <n v="1.48"/>
    <n v="12"/>
    <n v="718"/>
    <n v="2"/>
    <s v="Amsterdam Centrum-Oost"/>
    <s v="Entire home/aptCentrum-Oost"/>
    <n v="101185"/>
    <n v="0.1"/>
  </r>
  <r>
    <s v="Amsterdam"/>
    <n v="1044448"/>
    <x v="7"/>
    <n v="52.363284439421903"/>
    <n v="4.9183404403550197"/>
    <x v="0"/>
    <n v="475"/>
    <n v="21"/>
    <n v="34"/>
    <n v="0.5"/>
    <n v="199"/>
    <n v="762"/>
    <n v="2"/>
    <s v="Amsterdam Centrum-Oost"/>
    <s v="Entire home/aptCentrum-Oost"/>
    <n v="9975"/>
    <n v="0.1"/>
  </r>
  <r>
    <s v="Amsterdam"/>
    <n v="1079184"/>
    <x v="7"/>
    <n v="52.358992070257301"/>
    <n v="4.8963243052891299"/>
    <x v="0"/>
    <n v="225"/>
    <n v="341"/>
    <n v="19"/>
    <n v="0.28999999999999998"/>
    <n v="34"/>
    <n v="787"/>
    <n v="2"/>
    <s v="Amsterdam Centrum-Oost"/>
    <s v="Entire home/aptCentrum-Oost"/>
    <n v="76725"/>
    <n v="0.1"/>
  </r>
  <r>
    <s v="Amsterdam"/>
    <n v="1378074"/>
    <x v="7"/>
    <n v="52.3602655044212"/>
    <n v="4.8910108463794204"/>
    <x v="0"/>
    <n v="170"/>
    <n v="330"/>
    <n v="41"/>
    <n v="0.72"/>
    <n v="68"/>
    <n v="1026"/>
    <n v="2"/>
    <s v="Amsterdam Centrum-Oost"/>
    <s v="Entire home/aptCentrum-Oost"/>
    <n v="56100"/>
    <n v="0.1"/>
  </r>
  <r>
    <s v="Amsterdam"/>
    <n v="1415279"/>
    <x v="7"/>
    <n v="52.358098151651802"/>
    <n v="4.8983080733156603"/>
    <x v="0"/>
    <n v="145"/>
    <n v="101"/>
    <n v="205"/>
    <n v="3.2"/>
    <n v="4"/>
    <n v="1057"/>
    <n v="2"/>
    <s v="Amsterdam Centrum-Oost"/>
    <s v="Entire home/aptCentrum-Oost"/>
    <n v="14645"/>
    <n v="0.1"/>
  </r>
  <r>
    <s v="Amsterdam"/>
    <n v="1690441"/>
    <x v="7"/>
    <n v="52.365960096859403"/>
    <n v="4.8924673206799296"/>
    <x v="0"/>
    <n v="250"/>
    <n v="159"/>
    <n v="54"/>
    <n v="0.86"/>
    <n v="25"/>
    <n v="1210"/>
    <n v="2"/>
    <s v="Amsterdam Centrum-Oost"/>
    <s v="Entire home/aptCentrum-Oost"/>
    <n v="39750"/>
    <n v="0.1"/>
  </r>
  <r>
    <s v="Amsterdam"/>
    <n v="1886198"/>
    <x v="7"/>
    <n v="52.361151641377802"/>
    <n v="4.9074091299637201"/>
    <x v="0"/>
    <n v="115"/>
    <n v="9"/>
    <n v="47"/>
    <n v="0.83"/>
    <n v="345"/>
    <n v="1325"/>
    <n v="2"/>
    <s v="Amsterdam Centrum-Oost"/>
    <s v="Entire home/aptCentrum-Oost"/>
    <n v="1035"/>
    <n v="0.1"/>
  </r>
  <r>
    <s v="Amsterdam"/>
    <n v="2044044"/>
    <x v="7"/>
    <n v="52.367573473715197"/>
    <n v="4.9320507597454002"/>
    <x v="0"/>
    <n v="200"/>
    <n v="357"/>
    <n v="28"/>
    <n v="0.5"/>
    <n v="7"/>
    <n v="1428"/>
    <n v="2"/>
    <s v="Amsterdam Centrum-Oost"/>
    <s v="Entire home/aptCentrum-Oost"/>
    <n v="71400"/>
    <n v="0.1"/>
  </r>
  <r>
    <s v="Amsterdam"/>
    <n v="2760802"/>
    <x v="7"/>
    <n v="52.361629453839797"/>
    <n v="4.8882467871825597"/>
    <x v="0"/>
    <n v="130"/>
    <n v="347"/>
    <n v="194"/>
    <n v="4.18"/>
    <n v="136"/>
    <n v="1760"/>
    <n v="2"/>
    <s v="Amsterdam Centrum-Oost"/>
    <s v="Entire home/aptCentrum-Oost"/>
    <n v="45110"/>
    <n v="0.1"/>
  </r>
  <r>
    <s v="Amsterdam"/>
    <n v="2902819"/>
    <x v="7"/>
    <n v="52.371006193433402"/>
    <n v="4.9035373070300201"/>
    <x v="0"/>
    <n v="260"/>
    <n v="239"/>
    <n v="78"/>
    <n v="1.51"/>
    <n v="216"/>
    <n v="1830"/>
    <n v="2"/>
    <s v="Amsterdam Centrum-Oost"/>
    <s v="Entire home/aptCentrum-Oost"/>
    <n v="62140"/>
    <n v="0.1"/>
  </r>
  <r>
    <s v="Amsterdam"/>
    <n v="2946162"/>
    <x v="7"/>
    <n v="52.375505270415502"/>
    <n v="4.91681187604578"/>
    <x v="0"/>
    <n v="190"/>
    <n v="266"/>
    <n v="141"/>
    <n v="3.39"/>
    <n v="83"/>
    <n v="1857"/>
    <n v="2"/>
    <s v="Amsterdam Centrum-Oost"/>
    <s v="Entire home/aptCentrum-Oost"/>
    <n v="50540"/>
    <n v="0.1"/>
  </r>
  <r>
    <s v="Amsterdam"/>
    <n v="3218591"/>
    <x v="7"/>
    <n v="52.360942408708297"/>
    <n v="4.8937491524200798"/>
    <x v="0"/>
    <n v="150"/>
    <n v="305"/>
    <n v="62"/>
    <n v="1.1399999999999999"/>
    <n v="236"/>
    <n v="2027"/>
    <n v="2"/>
    <s v="Amsterdam Centrum-Oost"/>
    <s v="Entire home/aptCentrum-Oost"/>
    <n v="45750"/>
    <n v="0.1"/>
  </r>
  <r>
    <s v="Amsterdam"/>
    <n v="3888616"/>
    <x v="7"/>
    <n v="52.370157761090702"/>
    <n v="4.9304447166575001"/>
    <x v="0"/>
    <n v="195"/>
    <n v="99"/>
    <n v="31"/>
    <n v="0.59"/>
    <n v="89"/>
    <n v="2463"/>
    <n v="2"/>
    <s v="Amsterdam Centrum-Oost"/>
    <s v="Entire home/aptCentrum-Oost"/>
    <n v="19305"/>
    <n v="0.1"/>
  </r>
  <r>
    <s v="Amsterdam"/>
    <n v="4015174"/>
    <x v="7"/>
    <n v="52.359144828069098"/>
    <n v="4.8904732292605297"/>
    <x v="0"/>
    <n v="99"/>
    <n v="362"/>
    <n v="88"/>
    <n v="1.72"/>
    <n v="1"/>
    <n v="2542"/>
    <n v="2"/>
    <s v="Amsterdam Centrum-Oost"/>
    <s v="Entire home/aptCentrum-Oost"/>
    <n v="35838"/>
    <n v="0.1"/>
  </r>
  <r>
    <s v="Amsterdam"/>
    <n v="4154119"/>
    <x v="7"/>
    <n v="52.370373458204597"/>
    <n v="4.9232168417576503"/>
    <x v="0"/>
    <n v="155"/>
    <n v="301"/>
    <n v="46"/>
    <n v="0.92"/>
    <n v="66"/>
    <n v="2608"/>
    <n v="2"/>
    <s v="Amsterdam Centrum-Oost"/>
    <s v="Entire home/aptCentrum-Oost"/>
    <n v="46655"/>
    <n v="0.1"/>
  </r>
  <r>
    <s v="Amsterdam"/>
    <n v="4281417"/>
    <x v="7"/>
    <n v="52.362682235670903"/>
    <n v="4.9023038397366001"/>
    <x v="0"/>
    <n v="389"/>
    <n v="83"/>
    <n v="18"/>
    <n v="0.37"/>
    <n v="266"/>
    <n v="2678"/>
    <n v="2"/>
    <s v="Amsterdam Centrum-Oost"/>
    <s v="Entire home/aptCentrum-Oost"/>
    <n v="32287"/>
    <n v="0.1"/>
  </r>
  <r>
    <s v="Amsterdam"/>
    <n v="4284858"/>
    <x v="7"/>
    <n v="52.3728162234137"/>
    <n v="4.9085318474450697"/>
    <x v="0"/>
    <n v="125"/>
    <n v="49"/>
    <n v="12"/>
    <n v="0.24"/>
    <n v="28"/>
    <n v="2683"/>
    <n v="2"/>
    <s v="Amsterdam Centrum-Oost"/>
    <s v="Entire home/aptCentrum-Oost"/>
    <n v="6125"/>
    <n v="0.1"/>
  </r>
  <r>
    <s v="Amsterdam"/>
    <n v="4804757"/>
    <x v="7"/>
    <n v="52.364165233470601"/>
    <n v="4.8977444330162196"/>
    <x v="0"/>
    <n v="250"/>
    <n v="18"/>
    <n v="191"/>
    <n v="4.13"/>
    <n v="338"/>
    <n v="2964"/>
    <n v="2"/>
    <s v="Amsterdam Centrum-Oost"/>
    <s v="Entire home/aptCentrum-Oost"/>
    <n v="4500"/>
    <n v="0.1"/>
  </r>
  <r>
    <s v="Amsterdam"/>
    <n v="4963471"/>
    <x v="7"/>
    <n v="52.359821525696198"/>
    <n v="4.8970694615381598"/>
    <x v="0"/>
    <n v="85"/>
    <n v="332"/>
    <n v="27"/>
    <n v="0.6"/>
    <n v="17"/>
    <n v="3049"/>
    <n v="2"/>
    <s v="Amsterdam Centrum-Oost"/>
    <s v="Entire home/aptCentrum-Oost"/>
    <n v="28220"/>
    <n v="0.1"/>
  </r>
  <r>
    <s v="Amsterdam"/>
    <n v="5260221"/>
    <x v="7"/>
    <n v="52.358770043692303"/>
    <n v="4.8951424923972899"/>
    <x v="0"/>
    <n v="600"/>
    <n v="60"/>
    <n v="8"/>
    <n v="0.2"/>
    <n v="365"/>
    <n v="3187"/>
    <n v="2"/>
    <s v="Amsterdam Centrum-Oost"/>
    <s v="Entire home/aptCentrum-Oost"/>
    <n v="36000"/>
    <n v="0.1"/>
  </r>
  <r>
    <s v="Amsterdam"/>
    <n v="5671597"/>
    <x v="7"/>
    <n v="52.367719963285403"/>
    <n v="4.9072783050970497"/>
    <x v="0"/>
    <n v="299"/>
    <n v="303"/>
    <n v="40"/>
    <n v="0.9"/>
    <n v="77"/>
    <n v="3356"/>
    <n v="2"/>
    <s v="Amsterdam Centrum-Oost"/>
    <s v="Entire home/aptCentrum-Oost"/>
    <n v="90597"/>
    <n v="0.1"/>
  </r>
  <r>
    <s v="Amsterdam"/>
    <n v="5742223"/>
    <x v="7"/>
    <n v="52.367070966316497"/>
    <n v="4.9018290014800998"/>
    <x v="0"/>
    <n v="225"/>
    <n v="359"/>
    <n v="28"/>
    <n v="0.63"/>
    <n v="5"/>
    <n v="3401"/>
    <n v="2"/>
    <s v="Amsterdam Centrum-Oost"/>
    <s v="Entire home/aptCentrum-Oost"/>
    <n v="80775"/>
    <n v="0.1"/>
  </r>
  <r>
    <s v="Amsterdam"/>
    <n v="5802678"/>
    <x v="7"/>
    <n v="52.365483539845798"/>
    <n v="4.8967693439247597"/>
    <x v="0"/>
    <n v="250"/>
    <n v="186"/>
    <n v="37"/>
    <n v="0.83"/>
    <n v="180"/>
    <n v="3430"/>
    <n v="2"/>
    <s v="Amsterdam Centrum-Oost"/>
    <s v="Entire home/aptCentrum-Oost"/>
    <n v="46500"/>
    <n v="0.1"/>
  </r>
  <r>
    <s v="Amsterdam"/>
    <n v="5982570"/>
    <x v="7"/>
    <n v="52.3674063905381"/>
    <n v="4.9110556323448504"/>
    <x v="0"/>
    <n v="175"/>
    <n v="82"/>
    <n v="270"/>
    <n v="6.14"/>
    <n v="289"/>
    <n v="3537"/>
    <n v="2"/>
    <s v="Amsterdam Centrum-Oost"/>
    <s v="Entire home/aptCentrum-Oost"/>
    <n v="14350"/>
    <n v="0.1"/>
  </r>
  <r>
    <s v="Amsterdam"/>
    <n v="6513399"/>
    <x v="7"/>
    <n v="52.362333724019997"/>
    <n v="4.9159285457770103"/>
    <x v="0"/>
    <n v="150"/>
    <n v="249"/>
    <n v="24"/>
    <n v="0.57999999999999996"/>
    <n v="17"/>
    <n v="3918"/>
    <n v="2"/>
    <s v="Amsterdam Centrum-Oost"/>
    <s v="Entire home/aptCentrum-Oost"/>
    <n v="37350"/>
    <n v="0.1"/>
  </r>
  <r>
    <s v="Amsterdam"/>
    <n v="6564456"/>
    <x v="7"/>
    <n v="52.364462209804799"/>
    <n v="4.9202502021154197"/>
    <x v="0"/>
    <n v="169"/>
    <n v="189"/>
    <n v="47"/>
    <n v="1.1000000000000001"/>
    <n v="241"/>
    <n v="3959"/>
    <n v="2"/>
    <s v="Amsterdam Centrum-Oost"/>
    <s v="Entire home/aptCentrum-Oost"/>
    <n v="31941"/>
    <n v="0.1"/>
  </r>
  <r>
    <s v="Amsterdam"/>
    <n v="6612353"/>
    <x v="7"/>
    <n v="52.362122157093097"/>
    <n v="4.8981775952298996"/>
    <x v="0"/>
    <n v="396"/>
    <n v="15"/>
    <n v="30"/>
    <n v="0.71"/>
    <n v="252"/>
    <n v="3986"/>
    <n v="2"/>
    <s v="Amsterdam Centrum-Oost"/>
    <s v="Entire home/aptCentrum-Oost"/>
    <n v="5940"/>
    <n v="0.1"/>
  </r>
  <r>
    <s v="Amsterdam"/>
    <n v="6820290"/>
    <x v="7"/>
    <n v="52.3647198713238"/>
    <n v="4.9105735038570897"/>
    <x v="0"/>
    <n v="180"/>
    <n v="86"/>
    <n v="41"/>
    <n v="0.98"/>
    <n v="41"/>
    <n v="4126"/>
    <n v="2"/>
    <s v="Amsterdam Centrum-Oost"/>
    <s v="Entire home/aptCentrum-Oost"/>
    <n v="15480"/>
    <n v="0.1"/>
  </r>
  <r>
    <s v="Amsterdam"/>
    <n v="7134945"/>
    <x v="7"/>
    <n v="52.364590493350597"/>
    <n v="4.8855909597574803"/>
    <x v="0"/>
    <n v="475"/>
    <n v="1"/>
    <n v="28"/>
    <n v="0.71"/>
    <n v="350"/>
    <n v="4317"/>
    <n v="2"/>
    <s v="Amsterdam Centrum-Oost"/>
    <s v="Entire home/aptCentrum-Oost"/>
    <n v="475"/>
    <n v="0.1"/>
  </r>
  <r>
    <s v="Amsterdam"/>
    <n v="7338230"/>
    <x v="7"/>
    <n v="52.368467951154301"/>
    <n v="4.9283772070472596"/>
    <x v="0"/>
    <n v="199"/>
    <n v="294"/>
    <n v="13"/>
    <n v="0.4"/>
    <n v="27"/>
    <n v="4471"/>
    <n v="2"/>
    <s v="Amsterdam Centrum-Oost"/>
    <s v="Entire home/aptCentrum-Oost"/>
    <n v="58506"/>
    <n v="0.1"/>
  </r>
  <r>
    <s v="Amsterdam"/>
    <n v="7454516"/>
    <x v="7"/>
    <n v="52.364469227748202"/>
    <n v="4.8860116581867201"/>
    <x v="0"/>
    <n v="160"/>
    <n v="351"/>
    <n v="19"/>
    <n v="0.5"/>
    <n v="3"/>
    <n v="4547"/>
    <n v="2"/>
    <s v="Amsterdam Centrum-Oost"/>
    <s v="Entire home/aptCentrum-Oost"/>
    <n v="56160"/>
    <n v="0.1"/>
  </r>
  <r>
    <s v="Amsterdam"/>
    <n v="7474662"/>
    <x v="7"/>
    <n v="52.362419792432398"/>
    <n v="4.9092776296178604"/>
    <x v="0"/>
    <n v="75"/>
    <n v="205"/>
    <n v="266"/>
    <n v="6.66"/>
    <n v="130"/>
    <n v="4565"/>
    <n v="2"/>
    <s v="Amsterdam Centrum-Oost"/>
    <s v="Entire home/aptCentrum-Oost"/>
    <n v="15375"/>
    <n v="0.1"/>
  </r>
  <r>
    <s v="Amsterdam"/>
    <n v="7475516"/>
    <x v="7"/>
    <n v="52.361949391066503"/>
    <n v="4.9107744936579198"/>
    <x v="0"/>
    <n v="120"/>
    <n v="129"/>
    <n v="77"/>
    <n v="1.88"/>
    <n v="242"/>
    <n v="4566"/>
    <n v="2"/>
    <s v="Amsterdam Centrum-Oost"/>
    <s v="Entire home/aptCentrum-Oost"/>
    <n v="15480"/>
    <n v="0.1"/>
  </r>
  <r>
    <s v="Amsterdam"/>
    <n v="7828297"/>
    <x v="7"/>
    <n v="52.362621299901697"/>
    <n v="4.9125744683054604"/>
    <x v="0"/>
    <n v="150"/>
    <n v="16"/>
    <n v="8"/>
    <n v="0.21"/>
    <n v="354"/>
    <n v="4800"/>
    <n v="2"/>
    <s v="Amsterdam Centrum-Oost"/>
    <s v="Entire home/aptCentrum-Oost"/>
    <n v="2400"/>
    <n v="0.1"/>
  </r>
  <r>
    <s v="Amsterdam"/>
    <n v="8084800"/>
    <x v="7"/>
    <n v="52.3610348422119"/>
    <n v="4.8935646378746203"/>
    <x v="0"/>
    <n v="200"/>
    <n v="77"/>
    <n v="116"/>
    <n v="3.23"/>
    <n v="266"/>
    <n v="4949"/>
    <n v="2"/>
    <s v="Amsterdam Centrum-Oost"/>
    <s v="Entire home/aptCentrum-Oost"/>
    <n v="15400"/>
    <n v="0.1"/>
  </r>
  <r>
    <s v="Amsterdam"/>
    <n v="8109857"/>
    <x v="7"/>
    <n v="52.362438018143301"/>
    <n v="4.8945598030522897"/>
    <x v="0"/>
    <n v="675"/>
    <n v="1"/>
    <n v="7"/>
    <n v="0.18"/>
    <n v="364"/>
    <n v="4965"/>
    <n v="2"/>
    <s v="Amsterdam Centrum-Oost"/>
    <s v="Entire home/aptCentrum-Oost"/>
    <n v="675"/>
    <n v="0.1"/>
  </r>
  <r>
    <s v="Amsterdam"/>
    <n v="8532903"/>
    <x v="7"/>
    <n v="52.373781929620499"/>
    <n v="4.9056329141634798"/>
    <x v="0"/>
    <n v="308"/>
    <n v="178"/>
    <n v="47"/>
    <n v="1.22"/>
    <n v="153"/>
    <n v="5196"/>
    <n v="2"/>
    <s v="Amsterdam Centrum-Oost"/>
    <s v="Entire home/aptCentrum-Oost"/>
    <n v="54824"/>
    <n v="0.1"/>
  </r>
  <r>
    <s v="Amsterdam"/>
    <n v="8644656"/>
    <x v="7"/>
    <n v="52.363056729273097"/>
    <n v="4.9058860137687201"/>
    <x v="0"/>
    <n v="179"/>
    <n v="328"/>
    <n v="22"/>
    <n v="0.62"/>
    <n v="17"/>
    <n v="5261"/>
    <n v="2"/>
    <s v="Amsterdam Centrum-Oost"/>
    <s v="Entire home/aptCentrum-Oost"/>
    <n v="58712"/>
    <n v="0.1"/>
  </r>
  <r>
    <s v="Amsterdam"/>
    <n v="8759098"/>
    <x v="7"/>
    <n v="52.377000839323699"/>
    <n v="4.9065381772861096"/>
    <x v="0"/>
    <n v="199"/>
    <n v="359"/>
    <n v="30"/>
    <n v="0.79"/>
    <n v="45"/>
    <n v="5329"/>
    <n v="2"/>
    <s v="Amsterdam Centrum-Oost"/>
    <s v="Entire home/aptCentrum-Oost"/>
    <n v="71441"/>
    <n v="0.1"/>
  </r>
  <r>
    <s v="Amsterdam"/>
    <n v="8807992"/>
    <x v="7"/>
    <n v="52.3646149160029"/>
    <n v="4.9095440412208999"/>
    <x v="0"/>
    <n v="250"/>
    <n v="361"/>
    <n v="38"/>
    <n v="1"/>
    <n v="17"/>
    <n v="5361"/>
    <n v="2"/>
    <s v="Amsterdam Centrum-Oost"/>
    <s v="Entire home/aptCentrum-Oost"/>
    <n v="90250"/>
    <n v="0.1"/>
  </r>
  <r>
    <s v="Amsterdam"/>
    <n v="8833187"/>
    <x v="7"/>
    <n v="52.370013740198502"/>
    <n v="4.9286416269143301"/>
    <x v="0"/>
    <n v="125"/>
    <n v="338"/>
    <n v="19"/>
    <n v="0.62"/>
    <n v="66"/>
    <n v="5373"/>
    <n v="2"/>
    <s v="Amsterdam Centrum-Oost"/>
    <s v="Entire home/aptCentrum-Oost"/>
    <n v="42250"/>
    <n v="0.1"/>
  </r>
  <r>
    <s v="Amsterdam"/>
    <n v="9840533"/>
    <x v="7"/>
    <n v="52.361625260561198"/>
    <n v="4.8892502957927997"/>
    <x v="0"/>
    <n v="247"/>
    <n v="361"/>
    <n v="33"/>
    <n v="0.96"/>
    <n v="7"/>
    <n v="5998"/>
    <n v="2"/>
    <s v="Amsterdam Centrum-Oost"/>
    <s v="Entire home/aptCentrum-Oost"/>
    <n v="89167"/>
    <n v="0.1"/>
  </r>
  <r>
    <s v="Amsterdam"/>
    <n v="10096971"/>
    <x v="7"/>
    <n v="52.360226741988498"/>
    <n v="4.9054082973161597"/>
    <x v="0"/>
    <n v="135"/>
    <n v="140"/>
    <n v="33"/>
    <n v="1.01"/>
    <n v="4"/>
    <n v="6178"/>
    <n v="2"/>
    <s v="Amsterdam Centrum-Oost"/>
    <s v="Entire home/aptCentrum-Oost"/>
    <n v="18900"/>
    <n v="0.1"/>
  </r>
  <r>
    <s v="Amsterdam"/>
    <n v="10703192"/>
    <x v="7"/>
    <n v="52.3715656178451"/>
    <n v="4.93082401804838"/>
    <x v="0"/>
    <n v="200"/>
    <n v="59"/>
    <n v="26"/>
    <n v="0.77"/>
    <n v="3"/>
    <n v="6460"/>
    <n v="2"/>
    <s v="Amsterdam Centrum-Oost"/>
    <s v="Entire home/aptCentrum-Oost"/>
    <n v="11800"/>
    <n v="0.1"/>
  </r>
  <r>
    <s v="Amsterdam"/>
    <n v="11165921"/>
    <x v="7"/>
    <n v="52.364729888342097"/>
    <n v="4.8859937423225501"/>
    <x v="0"/>
    <n v="98"/>
    <n v="331"/>
    <n v="286"/>
    <n v="8.5299999999999994"/>
    <n v="36"/>
    <n v="6653"/>
    <n v="2"/>
    <s v="Amsterdam Centrum-Oost"/>
    <s v="Entire home/aptCentrum-Oost"/>
    <n v="32438"/>
    <n v="0.1"/>
  </r>
  <r>
    <s v="Amsterdam"/>
    <n v="11239298"/>
    <x v="7"/>
    <n v="52.362805441273501"/>
    <n v="4.88501036522816"/>
    <x v="0"/>
    <n v="145"/>
    <n v="269"/>
    <n v="249"/>
    <n v="7.86"/>
    <n v="139"/>
    <n v="6698"/>
    <n v="2"/>
    <s v="Amsterdam Centrum-Oost"/>
    <s v="Entire home/aptCentrum-Oost"/>
    <n v="39005"/>
    <n v="0.1"/>
  </r>
  <r>
    <s v="Amsterdam"/>
    <n v="11247641"/>
    <x v="7"/>
    <n v="52.371197866335102"/>
    <n v="4.9118633690794704"/>
    <x v="0"/>
    <n v="300"/>
    <n v="337"/>
    <n v="23"/>
    <n v="0.69"/>
    <n v="15"/>
    <n v="6703"/>
    <n v="2"/>
    <s v="Amsterdam Centrum-Oost"/>
    <s v="Entire home/aptCentrum-Oost"/>
    <n v="101100"/>
    <n v="0.1"/>
  </r>
  <r>
    <s v="Amsterdam"/>
    <n v="13899162"/>
    <x v="7"/>
    <n v="52.360788780029402"/>
    <n v="4.9050870596966902"/>
    <x v="0"/>
    <n v="500"/>
    <n v="35"/>
    <n v="5"/>
    <n v="0.18"/>
    <n v="24"/>
    <n v="8718"/>
    <n v="2"/>
    <s v="Amsterdam Centrum-Oost"/>
    <s v="Entire home/aptCentrum-Oost"/>
    <n v="17500"/>
    <n v="0.1"/>
  </r>
  <r>
    <s v="Amsterdam"/>
    <n v="13973755"/>
    <x v="7"/>
    <n v="52.367991856436902"/>
    <n v="4.9071435530268204"/>
    <x v="0"/>
    <n v="220"/>
    <n v="206"/>
    <n v="19"/>
    <n v="0.76"/>
    <n v="157"/>
    <n v="8818"/>
    <n v="2"/>
    <s v="Amsterdam Centrum-Oost"/>
    <s v="Entire home/aptCentrum-Oost"/>
    <n v="45320"/>
    <n v="0.1"/>
  </r>
  <r>
    <s v="Amsterdam"/>
    <n v="14021465"/>
    <x v="7"/>
    <n v="52.361357952604401"/>
    <n v="4.8893190778352196"/>
    <x v="0"/>
    <n v="110"/>
    <n v="364"/>
    <n v="7"/>
    <n v="0.26"/>
    <n v="43"/>
    <n v="8882"/>
    <n v="2"/>
    <s v="Amsterdam Centrum-Oost"/>
    <s v="Entire home/aptCentrum-Oost"/>
    <n v="40040"/>
    <n v="0.1"/>
  </r>
  <r>
    <s v="Amsterdam"/>
    <n v="14277750"/>
    <x v="7"/>
    <n v="52.365835773218997"/>
    <n v="4.9005084576047899"/>
    <x v="0"/>
    <n v="200"/>
    <n v="51"/>
    <n v="37"/>
    <n v="1.36"/>
    <n v="146"/>
    <n v="9148"/>
    <n v="2"/>
    <s v="Amsterdam Centrum-Oost"/>
    <s v="Entire home/aptCentrum-Oost"/>
    <n v="10200"/>
    <n v="0.1"/>
  </r>
  <r>
    <s v="Amsterdam"/>
    <n v="14287424"/>
    <x v="7"/>
    <n v="52.361059355584302"/>
    <n v="4.8935887420090998"/>
    <x v="0"/>
    <n v="187"/>
    <n v="357"/>
    <n v="6"/>
    <n v="0.21"/>
    <n v="2"/>
    <n v="9155"/>
    <n v="2"/>
    <s v="Amsterdam Centrum-Oost"/>
    <s v="Entire home/aptCentrum-Oost"/>
    <n v="66759"/>
    <n v="0.1"/>
  </r>
  <r>
    <s v="Amsterdam"/>
    <n v="14642584"/>
    <x v="7"/>
    <n v="52.371254294186102"/>
    <n v="4.9317727503382498"/>
    <x v="0"/>
    <n v="115"/>
    <n v="28"/>
    <n v="26"/>
    <n v="0.96"/>
    <n v="327"/>
    <n v="9414"/>
    <n v="2"/>
    <s v="Amsterdam Centrum-Oost"/>
    <s v="Entire home/aptCentrum-Oost"/>
    <n v="3220"/>
    <n v="0.1"/>
  </r>
  <r>
    <s v="Amsterdam"/>
    <n v="14802237"/>
    <x v="7"/>
    <n v="52.370287969905398"/>
    <n v="4.8995249865329598"/>
    <x v="0"/>
    <n v="250"/>
    <n v="361"/>
    <n v="22"/>
    <n v="0.82"/>
    <n v="57"/>
    <n v="9501"/>
    <n v="2"/>
    <s v="Amsterdam Centrum-Oost"/>
    <s v="Entire home/aptCentrum-Oost"/>
    <n v="90250"/>
    <n v="0.1"/>
  </r>
  <r>
    <s v="Amsterdam"/>
    <n v="14847200"/>
    <x v="7"/>
    <n v="52.362568252743301"/>
    <n v="4.8976848606616699"/>
    <x v="0"/>
    <n v="250"/>
    <n v="117"/>
    <n v="26"/>
    <n v="0.95"/>
    <n v="351"/>
    <n v="9529"/>
    <n v="2"/>
    <s v="Amsterdam Centrum-Oost"/>
    <s v="Entire home/aptCentrum-Oost"/>
    <n v="29250"/>
    <n v="0.1"/>
  </r>
  <r>
    <s v="Amsterdam"/>
    <n v="14971056"/>
    <x v="7"/>
    <n v="52.373973774847698"/>
    <n v="4.9066037529346396"/>
    <x v="0"/>
    <n v="130"/>
    <n v="314"/>
    <n v="51"/>
    <n v="1.93"/>
    <n v="5"/>
    <n v="9605"/>
    <n v="2"/>
    <s v="Amsterdam Centrum-Oost"/>
    <s v="Entire home/aptCentrum-Oost"/>
    <n v="40820"/>
    <n v="0.1"/>
  </r>
  <r>
    <s v="Amsterdam"/>
    <n v="15215983"/>
    <x v="7"/>
    <n v="52.372198017061301"/>
    <n v="4.9068733921711596"/>
    <x v="0"/>
    <n v="130"/>
    <n v="320"/>
    <n v="45"/>
    <n v="1.71"/>
    <n v="5"/>
    <n v="9749"/>
    <n v="2"/>
    <s v="Amsterdam Centrum-Oost"/>
    <s v="Entire home/aptCentrum-Oost"/>
    <n v="41600"/>
    <n v="0.1"/>
  </r>
  <r>
    <s v="Amsterdam"/>
    <n v="15870523"/>
    <x v="7"/>
    <n v="52.358949863764501"/>
    <n v="4.8982572564723998"/>
    <x v="0"/>
    <n v="450"/>
    <n v="184"/>
    <n v="8"/>
    <n v="0.32"/>
    <n v="220"/>
    <n v="10159"/>
    <n v="2"/>
    <s v="Amsterdam Centrum-Oost"/>
    <s v="Entire home/aptCentrum-Oost"/>
    <n v="82800"/>
    <n v="0.1"/>
  </r>
  <r>
    <s v="Amsterdam"/>
    <n v="15950194"/>
    <x v="7"/>
    <n v="52.363651527557003"/>
    <n v="4.9064716378057902"/>
    <x v="0"/>
    <n v="175"/>
    <n v="49"/>
    <n v="12"/>
    <n v="0.51"/>
    <n v="280"/>
    <n v="10216"/>
    <n v="2"/>
    <s v="Amsterdam Centrum-Oost"/>
    <s v="Entire home/aptCentrum-Oost"/>
    <n v="8575"/>
    <n v="0.1"/>
  </r>
  <r>
    <s v="Amsterdam"/>
    <n v="16175703"/>
    <x v="7"/>
    <n v="52.364467223148502"/>
    <n v="4.89918421631178"/>
    <x v="0"/>
    <n v="180"/>
    <n v="348"/>
    <n v="12"/>
    <n v="0.51"/>
    <n v="11"/>
    <n v="10372"/>
    <n v="2"/>
    <s v="Amsterdam Centrum-Oost"/>
    <s v="Entire home/aptCentrum-Oost"/>
    <n v="62640"/>
    <n v="0.1"/>
  </r>
  <r>
    <s v="Amsterdam"/>
    <n v="16401437"/>
    <x v="7"/>
    <n v="52.3647874234155"/>
    <n v="4.9079994022730098"/>
    <x v="0"/>
    <n v="99"/>
    <n v="314"/>
    <n v="23"/>
    <n v="1.0900000000000001"/>
    <n v="4"/>
    <n v="10567"/>
    <n v="2"/>
    <s v="Amsterdam Centrum-Oost"/>
    <s v="Entire home/aptCentrum-Oost"/>
    <n v="31086"/>
    <n v="0.1"/>
  </r>
  <r>
    <s v="Amsterdam"/>
    <n v="16437751"/>
    <x v="7"/>
    <n v="52.363755028826901"/>
    <n v="4.8992123978232804"/>
    <x v="0"/>
    <n v="320"/>
    <n v="284"/>
    <n v="1"/>
    <n v="0.09"/>
    <n v="59"/>
    <n v="10596"/>
    <n v="2"/>
    <s v="Amsterdam Centrum-Oost"/>
    <s v="Entire home/aptCentrum-Oost"/>
    <n v="90880"/>
    <n v="0.1"/>
  </r>
  <r>
    <s v="Amsterdam"/>
    <n v="16528355"/>
    <x v="7"/>
    <n v="52.373913558120599"/>
    <n v="4.9051029443827101"/>
    <x v="0"/>
    <n v="160"/>
    <n v="360"/>
    <n v="8"/>
    <n v="0.4"/>
    <n v="6"/>
    <n v="10649"/>
    <n v="2"/>
    <s v="Amsterdam Centrum-Oost"/>
    <s v="Entire home/aptCentrum-Oost"/>
    <n v="57600"/>
    <n v="0.1"/>
  </r>
  <r>
    <s v="Amsterdam"/>
    <n v="16683081"/>
    <x v="7"/>
    <n v="52.363090591110399"/>
    <n v="4.9158009596070196"/>
    <x v="0"/>
    <n v="95"/>
    <n v="351"/>
    <n v="11"/>
    <n v="0.48"/>
    <n v="10"/>
    <n v="10739"/>
    <n v="2"/>
    <s v="Amsterdam Centrum-Oost"/>
    <s v="Entire home/aptCentrum-Oost"/>
    <n v="33345"/>
    <n v="0.1"/>
  </r>
  <r>
    <s v="Amsterdam"/>
    <n v="16730989"/>
    <x v="7"/>
    <n v="52.366506652995099"/>
    <n v="4.9025315089939498"/>
    <x v="0"/>
    <n v="140"/>
    <n v="329"/>
    <n v="123"/>
    <n v="5.45"/>
    <n v="41"/>
    <n v="10781"/>
    <n v="2"/>
    <s v="Amsterdam Centrum-Oost"/>
    <s v="Entire home/aptCentrum-Oost"/>
    <n v="46060"/>
    <n v="0.1"/>
  </r>
  <r>
    <s v="Amsterdam"/>
    <n v="16834611"/>
    <x v="7"/>
    <n v="52.371050517462798"/>
    <n v="4.9320237144698202"/>
    <x v="0"/>
    <n v="99"/>
    <n v="27"/>
    <n v="51"/>
    <n v="2.2400000000000002"/>
    <n v="316"/>
    <n v="10838"/>
    <n v="2"/>
    <s v="Amsterdam Centrum-Oost"/>
    <s v="Entire home/aptCentrum-Oost"/>
    <n v="2673"/>
    <n v="0.1"/>
  </r>
  <r>
    <s v="Amsterdam"/>
    <n v="17250492"/>
    <x v="7"/>
    <n v="52.361326225129197"/>
    <n v="4.8940168682599001"/>
    <x v="0"/>
    <n v="615"/>
    <n v="86"/>
    <n v="28"/>
    <n v="1.59"/>
    <n v="246"/>
    <n v="11062"/>
    <n v="2"/>
    <s v="Amsterdam Centrum-Oost"/>
    <s v="Entire home/aptCentrum-Oost"/>
    <n v="52890"/>
    <n v="0.1"/>
  </r>
  <r>
    <s v="Amsterdam"/>
    <n v="17274588"/>
    <x v="7"/>
    <n v="52.359640421462501"/>
    <n v="4.89319234927925"/>
    <x v="0"/>
    <n v="600"/>
    <n v="191"/>
    <n v="2"/>
    <n v="0.1"/>
    <n v="154"/>
    <n v="11077"/>
    <n v="2"/>
    <s v="Amsterdam Centrum-Oost"/>
    <s v="Entire home/aptCentrum-Oost"/>
    <n v="114600"/>
    <n v="0.1"/>
  </r>
  <r>
    <s v="Amsterdam"/>
    <n v="17549368"/>
    <x v="7"/>
    <n v="52.364392081448003"/>
    <n v="4.9082609908511801"/>
    <x v="0"/>
    <n v="295"/>
    <n v="205"/>
    <n v="31"/>
    <n v="1.89"/>
    <n v="336"/>
    <n v="11245"/>
    <n v="2"/>
    <s v="Amsterdam Centrum-Oost"/>
    <s v="Entire home/aptCentrum-Oost"/>
    <n v="60475"/>
    <n v="0.1"/>
  </r>
  <r>
    <s v="Amsterdam"/>
    <n v="17854414"/>
    <x v="7"/>
    <n v="52.3625365820116"/>
    <n v="4.88578438516861"/>
    <x v="0"/>
    <n v="375"/>
    <n v="364"/>
    <n v="25"/>
    <n v="1.27"/>
    <n v="2"/>
    <n v="11431"/>
    <n v="2"/>
    <s v="Amsterdam Centrum-Oost"/>
    <s v="Entire home/aptCentrum-Oost"/>
    <n v="136500"/>
    <n v="0.1"/>
  </r>
  <r>
    <s v="Amsterdam"/>
    <n v="18171150"/>
    <x v="7"/>
    <n v="52.368771548459101"/>
    <n v="4.9290759866857998"/>
    <x v="0"/>
    <n v="156"/>
    <n v="219"/>
    <n v="48"/>
    <n v="2.72"/>
    <n v="17"/>
    <n v="11683"/>
    <n v="2"/>
    <s v="Amsterdam Centrum-Oost"/>
    <s v="Entire home/aptCentrum-Oost"/>
    <n v="34164"/>
    <n v="0.1"/>
  </r>
  <r>
    <s v="Amsterdam"/>
    <n v="18470157"/>
    <x v="7"/>
    <n v="52.370383835573101"/>
    <n v="4.9143592332138999"/>
    <x v="0"/>
    <n v="125"/>
    <n v="311"/>
    <n v="35"/>
    <n v="1.84"/>
    <n v="9"/>
    <n v="11969"/>
    <n v="2"/>
    <s v="Amsterdam Centrum-Oost"/>
    <s v="Entire home/aptCentrum-Oost"/>
    <n v="38875"/>
    <n v="0.1"/>
  </r>
  <r>
    <s v="Amsterdam"/>
    <n v="18606303"/>
    <x v="7"/>
    <n v="52.3670261860536"/>
    <n v="4.8998823060528496"/>
    <x v="0"/>
    <n v="210"/>
    <n v="112"/>
    <n v="61"/>
    <n v="3.3"/>
    <n v="288"/>
    <n v="12086"/>
    <n v="2"/>
    <s v="Amsterdam Centrum-Oost"/>
    <s v="Entire home/aptCentrum-Oost"/>
    <n v="23520"/>
    <n v="0.1"/>
  </r>
  <r>
    <s v="Amsterdam"/>
    <n v="18701840"/>
    <x v="7"/>
    <n v="52.362870510747697"/>
    <n v="4.9000244608795898"/>
    <x v="0"/>
    <n v="220"/>
    <n v="28"/>
    <n v="31"/>
    <n v="1.63"/>
    <n v="339"/>
    <n v="12164"/>
    <n v="2"/>
    <s v="Amsterdam Centrum-Oost"/>
    <s v="Entire home/aptCentrum-Oost"/>
    <n v="6160"/>
    <n v="0.1"/>
  </r>
  <r>
    <s v="Amsterdam"/>
    <n v="19030625"/>
    <x v="7"/>
    <n v="52.370194130628803"/>
    <n v="4.9006343797545702"/>
    <x v="0"/>
    <n v="215"/>
    <n v="359"/>
    <n v="22"/>
    <n v="1.29"/>
    <n v="9"/>
    <n v="12440"/>
    <n v="2"/>
    <s v="Amsterdam Centrum-Oost"/>
    <s v="Entire home/aptCentrum-Oost"/>
    <n v="77185"/>
    <n v="0.1"/>
  </r>
  <r>
    <s v="Amsterdam"/>
    <n v="19303386"/>
    <x v="7"/>
    <n v="52.365995024227303"/>
    <n v="4.8974472053597502"/>
    <x v="0"/>
    <n v="380"/>
    <n v="334"/>
    <n v="13"/>
    <n v="0.75"/>
    <n v="11"/>
    <n v="12675"/>
    <n v="2"/>
    <s v="Amsterdam Centrum-Oost"/>
    <s v="Entire home/aptCentrum-Oost"/>
    <n v="126920"/>
    <n v="0.1"/>
  </r>
  <r>
    <s v="Amsterdam"/>
    <n v="19537448"/>
    <x v="7"/>
    <n v="52.364956888581901"/>
    <n v="4.9009962675535004"/>
    <x v="0"/>
    <n v="425"/>
    <n v="320"/>
    <n v="15"/>
    <n v="0.92"/>
    <n v="175"/>
    <n v="12872"/>
    <n v="2"/>
    <s v="Amsterdam Centrum-Oost"/>
    <s v="Entire home/aptCentrum-Oost"/>
    <n v="136000"/>
    <n v="0.1"/>
  </r>
  <r>
    <s v="Amsterdam"/>
    <n v="19597711"/>
    <x v="7"/>
    <n v="52.372605377312901"/>
    <n v="4.9217315241357404"/>
    <x v="0"/>
    <n v="150"/>
    <n v="251"/>
    <n v="21"/>
    <n v="1.23"/>
    <n v="169"/>
    <n v="12925"/>
    <n v="2"/>
    <s v="Amsterdam Centrum-Oost"/>
    <s v="Entire home/aptCentrum-Oost"/>
    <n v="37650"/>
    <n v="0.1"/>
  </r>
  <r>
    <s v="Amsterdam"/>
    <n v="19606155"/>
    <x v="7"/>
    <n v="52.362536582850502"/>
    <n v="4.8885629201897203"/>
    <x v="0"/>
    <n v="250"/>
    <n v="361"/>
    <n v="21"/>
    <n v="1.25"/>
    <n v="15"/>
    <n v="12932"/>
    <n v="2"/>
    <s v="Amsterdam Centrum-Oost"/>
    <s v="Entire home/aptCentrum-Oost"/>
    <n v="90250"/>
    <n v="0.1"/>
  </r>
  <r>
    <s v="Amsterdam"/>
    <n v="19691751"/>
    <x v="7"/>
    <n v="52.362848440519997"/>
    <n v="4.9043858903819197"/>
    <x v="0"/>
    <n v="249"/>
    <n v="285"/>
    <n v="10"/>
    <n v="0.61"/>
    <n v="32"/>
    <n v="13024"/>
    <n v="2"/>
    <s v="Amsterdam Centrum-Oost"/>
    <s v="Entire home/aptCentrum-Oost"/>
    <n v="70965"/>
    <n v="0.1"/>
  </r>
  <r>
    <s v="Amsterdam"/>
    <n v="19897560"/>
    <x v="7"/>
    <n v="52.368791503521898"/>
    <n v="4.92589180995828"/>
    <x v="0"/>
    <n v="125"/>
    <n v="362"/>
    <n v="15"/>
    <n v="0.93"/>
    <n v="22"/>
    <n v="13249"/>
    <n v="2"/>
    <s v="Amsterdam Centrum-Oost"/>
    <s v="Entire home/aptCentrum-Oost"/>
    <n v="45250"/>
    <n v="0.1"/>
  </r>
  <r>
    <s v="Amsterdam"/>
    <n v="20024548"/>
    <x v="7"/>
    <n v="52.365051084098802"/>
    <n v="4.8866673688922999"/>
    <x v="0"/>
    <n v="139"/>
    <n v="361"/>
    <n v="28"/>
    <n v="1.8"/>
    <n v="10"/>
    <n v="13387"/>
    <n v="2"/>
    <s v="Amsterdam Centrum-Oost"/>
    <s v="Entire home/aptCentrum-Oost"/>
    <n v="50179"/>
    <n v="0.1"/>
  </r>
  <r>
    <s v="Amsterdam"/>
    <n v="20025679"/>
    <x v="7"/>
    <n v="52.365167612095497"/>
    <n v="4.9160764364994902"/>
    <x v="0"/>
    <n v="300"/>
    <n v="301"/>
    <n v="8"/>
    <n v="0.5"/>
    <n v="85"/>
    <n v="13391"/>
    <n v="2"/>
    <s v="Amsterdam Centrum-Oost"/>
    <s v="Entire home/aptCentrum-Oost"/>
    <n v="90300"/>
    <n v="0.1"/>
  </r>
  <r>
    <s v="Amsterdam"/>
    <n v="20448472"/>
    <x v="7"/>
    <n v="52.360702777624297"/>
    <n v="4.9066917448271496"/>
    <x v="0"/>
    <n v="100"/>
    <n v="364"/>
    <n v="9"/>
    <n v="0.56999999999999995"/>
    <n v="7"/>
    <n v="13740"/>
    <n v="2"/>
    <s v="Amsterdam Centrum-Oost"/>
    <s v="Entire home/aptCentrum-Oost"/>
    <n v="36400"/>
    <n v="0.1"/>
  </r>
  <r>
    <s v="Amsterdam"/>
    <n v="20707848"/>
    <x v="7"/>
    <n v="52.361510650909999"/>
    <n v="4.8922292820723996"/>
    <x v="0"/>
    <n v="150"/>
    <n v="358"/>
    <n v="26"/>
    <n v="1.72"/>
    <n v="5"/>
    <n v="13921"/>
    <n v="2"/>
    <s v="Amsterdam Centrum-Oost"/>
    <s v="Entire home/aptCentrum-Oost"/>
    <n v="53700"/>
    <n v="0.1"/>
  </r>
  <r>
    <s v="Amsterdam"/>
    <n v="20829484"/>
    <x v="7"/>
    <n v="52.362862278209597"/>
    <n v="4.9064539037171304"/>
    <x v="0"/>
    <n v="225"/>
    <n v="25"/>
    <n v="41"/>
    <n v="3.19"/>
    <n v="329"/>
    <n v="14010"/>
    <n v="2"/>
    <s v="Amsterdam Centrum-Oost"/>
    <s v="Entire home/aptCentrum-Oost"/>
    <n v="5625"/>
    <n v="0.1"/>
  </r>
  <r>
    <s v="Amsterdam"/>
    <n v="21109863"/>
    <x v="7"/>
    <n v="52.3615160125035"/>
    <n v="4.8881060828650398"/>
    <x v="0"/>
    <n v="525"/>
    <n v="32"/>
    <n v="18"/>
    <n v="1.27"/>
    <n v="355"/>
    <n v="14242"/>
    <n v="2"/>
    <s v="Amsterdam Centrum-Oost"/>
    <s v="Entire home/aptCentrum-Oost"/>
    <n v="16800"/>
    <n v="0.1"/>
  </r>
  <r>
    <s v="Amsterdam"/>
    <n v="21182046"/>
    <x v="7"/>
    <n v="52.363800998296199"/>
    <n v="4.8973001315656504"/>
    <x v="0"/>
    <n v="275"/>
    <n v="278"/>
    <n v="16"/>
    <n v="1.88"/>
    <n v="153"/>
    <n v="14293"/>
    <n v="2"/>
    <s v="Amsterdam Centrum-Oost"/>
    <s v="Entire home/aptCentrum-Oost"/>
    <n v="76450"/>
    <n v="0.1"/>
  </r>
  <r>
    <s v="Amsterdam"/>
    <n v="21239373"/>
    <x v="7"/>
    <n v="52.3610666617327"/>
    <n v="4.9015468307405596"/>
    <x v="0"/>
    <n v="155"/>
    <n v="343"/>
    <n v="13"/>
    <n v="0.95"/>
    <n v="25"/>
    <n v="14336"/>
    <n v="2"/>
    <s v="Amsterdam Centrum-Oost"/>
    <s v="Entire home/aptCentrum-Oost"/>
    <n v="53165"/>
    <n v="0.1"/>
  </r>
  <r>
    <s v="Amsterdam"/>
    <n v="21286032"/>
    <x v="7"/>
    <n v="52.363817181666597"/>
    <n v="4.9097013938703196"/>
    <x v="0"/>
    <n v="295"/>
    <n v="20"/>
    <n v="19"/>
    <n v="1.44"/>
    <n v="336"/>
    <n v="14378"/>
    <n v="2"/>
    <s v="Amsterdam Centrum-Oost"/>
    <s v="Entire home/aptCentrum-Oost"/>
    <n v="5900"/>
    <n v="0.1"/>
  </r>
  <r>
    <s v="Amsterdam"/>
    <n v="21301279"/>
    <x v="7"/>
    <n v="52.364832012367202"/>
    <n v="4.8853032468431001"/>
    <x v="0"/>
    <n v="175"/>
    <n v="199"/>
    <n v="23"/>
    <n v="1.67"/>
    <n v="154"/>
    <n v="14390"/>
    <n v="2"/>
    <s v="Amsterdam Centrum-Oost"/>
    <s v="Entire home/aptCentrum-Oost"/>
    <n v="34825"/>
    <n v="0.1"/>
  </r>
  <r>
    <s v="Amsterdam"/>
    <n v="21321370"/>
    <x v="7"/>
    <n v="52.361397377388201"/>
    <n v="4.8965378895098102"/>
    <x v="0"/>
    <n v="699"/>
    <n v="32"/>
    <n v="6"/>
    <n v="0.47"/>
    <n v="330"/>
    <n v="14406"/>
    <n v="2"/>
    <s v="Amsterdam Centrum-Oost"/>
    <s v="Entire home/aptCentrum-Oost"/>
    <n v="22368"/>
    <n v="0.1"/>
  </r>
  <r>
    <s v="Amsterdam"/>
    <n v="21389780"/>
    <x v="7"/>
    <n v="52.362477591734098"/>
    <n v="4.91039020716787"/>
    <x v="0"/>
    <n v="395"/>
    <n v="97"/>
    <n v="15"/>
    <n v="1.1499999999999999"/>
    <n v="231"/>
    <n v="14469"/>
    <n v="2"/>
    <s v="Amsterdam Centrum-Oost"/>
    <s v="Entire home/aptCentrum-Oost"/>
    <n v="38315"/>
    <n v="0.1"/>
  </r>
  <r>
    <s v="Amsterdam"/>
    <n v="21416737"/>
    <x v="7"/>
    <n v="52.371292933345799"/>
    <n v="4.9311562366632096"/>
    <x v="0"/>
    <n v="96"/>
    <n v="356"/>
    <n v="7"/>
    <n v="0.62"/>
    <n v="5"/>
    <n v="14491"/>
    <n v="2"/>
    <s v="Amsterdam Centrum-Oost"/>
    <s v="Entire home/aptCentrum-Oost"/>
    <n v="34176"/>
    <n v="0.1"/>
  </r>
  <r>
    <s v="Amsterdam"/>
    <n v="21549799"/>
    <x v="7"/>
    <n v="52.364951615643797"/>
    <n v="4.8833619345389403"/>
    <x v="0"/>
    <n v="198"/>
    <n v="305"/>
    <n v="15"/>
    <n v="1.18"/>
    <n v="64"/>
    <n v="14588"/>
    <n v="2"/>
    <s v="Amsterdam Centrum-Oost"/>
    <s v="Entire home/aptCentrum-Oost"/>
    <n v="60390"/>
    <n v="0.1"/>
  </r>
  <r>
    <s v="Amsterdam"/>
    <n v="21777446"/>
    <x v="7"/>
    <n v="52.360858221623602"/>
    <n v="4.8915309777358598"/>
    <x v="0"/>
    <n v="285"/>
    <n v="323"/>
    <n v="4"/>
    <n v="1.17"/>
    <n v="75"/>
    <n v="14800"/>
    <n v="2"/>
    <s v="Amsterdam Centrum-Oost"/>
    <s v="Entire home/aptCentrum-Oost"/>
    <n v="92055"/>
    <n v="0.1"/>
  </r>
  <r>
    <s v="Amsterdam"/>
    <n v="21973678"/>
    <x v="7"/>
    <n v="52.364876115866899"/>
    <n v="4.9004582887851997"/>
    <x v="0"/>
    <n v="170"/>
    <n v="364"/>
    <n v="5"/>
    <n v="0.66"/>
    <n v="44"/>
    <n v="14977"/>
    <n v="2"/>
    <s v="Amsterdam Centrum-Oost"/>
    <s v="Entire home/aptCentrum-Oost"/>
    <n v="61880"/>
    <n v="0.1"/>
  </r>
  <r>
    <s v="Amsterdam"/>
    <n v="283170"/>
    <x v="10"/>
    <n v="52.3535319080381"/>
    <n v="4.8751395704884297"/>
    <x v="0"/>
    <n v="650"/>
    <n v="14"/>
    <n v="97"/>
    <n v="1.2"/>
    <n v="360"/>
    <n v="144"/>
    <n v="2"/>
    <s v="Amsterdam Zuid"/>
    <s v="Entire home/aptZuid"/>
    <n v="9100"/>
    <n v="0.1"/>
  </r>
  <r>
    <s v="Amsterdam"/>
    <n v="515921"/>
    <x v="10"/>
    <n v="52.350885157865498"/>
    <n v="4.8535173025935796"/>
    <x v="0"/>
    <n v="100"/>
    <n v="331"/>
    <n v="63"/>
    <n v="0.8"/>
    <n v="73"/>
    <n v="278"/>
    <n v="2"/>
    <s v="Amsterdam Zuid"/>
    <s v="Entire home/aptZuid"/>
    <n v="33100"/>
    <n v="0.1"/>
  </r>
  <r>
    <s v="Amsterdam"/>
    <n v="740374"/>
    <x v="10"/>
    <n v="52.352462995241503"/>
    <n v="4.8633461380948999"/>
    <x v="0"/>
    <n v="139"/>
    <n v="10"/>
    <n v="50"/>
    <n v="0.69"/>
    <n v="355"/>
    <n v="491"/>
    <n v="2"/>
    <s v="Amsterdam Zuid"/>
    <s v="Entire home/aptZuid"/>
    <n v="1390"/>
    <n v="0.1"/>
  </r>
  <r>
    <s v="Amsterdam"/>
    <n v="819509"/>
    <x v="10"/>
    <n v="52.352304300927699"/>
    <n v="4.8539864552766803"/>
    <x v="0"/>
    <n v="127"/>
    <n v="74"/>
    <n v="43"/>
    <n v="0.62"/>
    <n v="2"/>
    <n v="583"/>
    <n v="2"/>
    <s v="Amsterdam Zuid"/>
    <s v="Entire home/aptZuid"/>
    <n v="9398"/>
    <n v="0.1"/>
  </r>
  <r>
    <s v="Amsterdam"/>
    <n v="853645"/>
    <x v="10"/>
    <n v="52.353932928839399"/>
    <n v="4.8865080927117504"/>
    <x v="0"/>
    <n v="800"/>
    <n v="21"/>
    <n v="70"/>
    <n v="0.98"/>
    <n v="337"/>
    <n v="616"/>
    <n v="2"/>
    <s v="Amsterdam Zuid"/>
    <s v="Entire home/aptZuid"/>
    <n v="16800"/>
    <n v="0.1"/>
  </r>
  <r>
    <s v="Amsterdam"/>
    <n v="865328"/>
    <x v="10"/>
    <n v="52.355532602604399"/>
    <n v="4.87276832861237"/>
    <x v="0"/>
    <n v="140"/>
    <n v="123"/>
    <n v="50"/>
    <n v="1.47"/>
    <n v="232"/>
    <n v="628"/>
    <n v="2"/>
    <s v="Amsterdam Zuid"/>
    <s v="Entire home/aptZuid"/>
    <n v="17220"/>
    <n v="0.1"/>
  </r>
  <r>
    <s v="Amsterdam"/>
    <n v="931270"/>
    <x v="10"/>
    <n v="52.339582088755897"/>
    <n v="4.84787405193428"/>
    <x v="0"/>
    <n v="115"/>
    <n v="96"/>
    <n v="204"/>
    <n v="3.09"/>
    <n v="226"/>
    <n v="681"/>
    <n v="2"/>
    <s v="Amsterdam Zuid"/>
    <s v="Entire home/aptZuid"/>
    <n v="11040"/>
    <n v="0.1"/>
  </r>
  <r>
    <s v="Amsterdam"/>
    <n v="1187004"/>
    <x v="10"/>
    <n v="52.351349923778599"/>
    <n v="4.8517371958724604"/>
    <x v="0"/>
    <n v="185"/>
    <n v="349"/>
    <n v="48"/>
    <n v="0.71"/>
    <n v="11"/>
    <n v="873"/>
    <n v="2"/>
    <s v="Amsterdam Zuid"/>
    <s v="Entire home/aptZuid"/>
    <n v="64565"/>
    <n v="0.1"/>
  </r>
  <r>
    <s v="Amsterdam"/>
    <n v="1262157"/>
    <x v="10"/>
    <n v="52.355916506234301"/>
    <n v="4.87723349936019"/>
    <x v="0"/>
    <n v="380"/>
    <n v="209"/>
    <n v="29"/>
    <n v="0.46"/>
    <n v="92"/>
    <n v="929"/>
    <n v="2"/>
    <s v="Amsterdam Zuid"/>
    <s v="Entire home/aptZuid"/>
    <n v="79420"/>
    <n v="0.1"/>
  </r>
  <r>
    <s v="Amsterdam"/>
    <n v="1567891"/>
    <x v="10"/>
    <n v="52.349094172908202"/>
    <n v="4.8465400557946996"/>
    <x v="0"/>
    <n v="220"/>
    <n v="59"/>
    <n v="79"/>
    <n v="1.24"/>
    <n v="132"/>
    <n v="1150"/>
    <n v="2"/>
    <s v="Amsterdam Zuid"/>
    <s v="Entire home/aptZuid"/>
    <n v="12980"/>
    <n v="0.1"/>
  </r>
  <r>
    <s v="Amsterdam"/>
    <n v="1631878"/>
    <x v="10"/>
    <n v="52.359230453578398"/>
    <n v="4.8825991040823196"/>
    <x v="0"/>
    <n v="395"/>
    <n v="94"/>
    <n v="53"/>
    <n v="0.84"/>
    <n v="288"/>
    <n v="1177"/>
    <n v="2"/>
    <s v="Amsterdam Zuid"/>
    <s v="Entire home/aptZuid"/>
    <n v="37130"/>
    <n v="0.1"/>
  </r>
  <r>
    <s v="Amsterdam"/>
    <n v="1767709"/>
    <x v="10"/>
    <n v="52.351882200980803"/>
    <n v="4.8669148685698396"/>
    <x v="0"/>
    <n v="199"/>
    <n v="313"/>
    <n v="40"/>
    <n v="0.72"/>
    <n v="63"/>
    <n v="1252"/>
    <n v="2"/>
    <s v="Amsterdam Zuid"/>
    <s v="Entire home/aptZuid"/>
    <n v="62287"/>
    <n v="0.1"/>
  </r>
  <r>
    <s v="Amsterdam"/>
    <n v="1830172"/>
    <x v="10"/>
    <n v="52.357193991765001"/>
    <n v="4.8529670188273899"/>
    <x v="0"/>
    <n v="115"/>
    <n v="339"/>
    <n v="18"/>
    <n v="0.36"/>
    <n v="7"/>
    <n v="1296"/>
    <n v="2"/>
    <s v="Amsterdam Zuid"/>
    <s v="Entire home/aptZuid"/>
    <n v="38985"/>
    <n v="0.1"/>
  </r>
  <r>
    <s v="Amsterdam"/>
    <n v="2176204"/>
    <x v="10"/>
    <n v="52.3515172245217"/>
    <n v="4.8546341877728896"/>
    <x v="0"/>
    <n v="135"/>
    <n v="291"/>
    <n v="14"/>
    <n v="0.28000000000000003"/>
    <n v="165"/>
    <n v="1506"/>
    <n v="2"/>
    <s v="Amsterdam Zuid"/>
    <s v="Entire home/aptZuid"/>
    <n v="39285"/>
    <n v="0.1"/>
  </r>
  <r>
    <s v="Amsterdam"/>
    <n v="2190558"/>
    <x v="10"/>
    <n v="52.349081085723498"/>
    <n v="4.8483631079988996"/>
    <x v="0"/>
    <n v="150"/>
    <n v="191"/>
    <n v="0"/>
    <m/>
    <n v="173"/>
    <n v="1510"/>
    <n v="2"/>
    <s v="Amsterdam Zuid"/>
    <s v="Entire home/aptZuid"/>
    <n v="28650"/>
    <n v="0.1"/>
  </r>
  <r>
    <s v="Amsterdam"/>
    <n v="2503491"/>
    <x v="10"/>
    <n v="52.346729258629203"/>
    <n v="4.8597883624624698"/>
    <x v="0"/>
    <n v="100"/>
    <n v="49"/>
    <n v="69"/>
    <n v="1.22"/>
    <n v="131"/>
    <n v="1644"/>
    <n v="2"/>
    <s v="Amsterdam Zuid"/>
    <s v="Entire home/aptZuid"/>
    <n v="4900"/>
    <n v="0.1"/>
  </r>
  <r>
    <s v="Amsterdam"/>
    <n v="2536909"/>
    <x v="10"/>
    <n v="52.348664166633696"/>
    <n v="4.8470414917267002"/>
    <x v="0"/>
    <n v="115"/>
    <n v="195"/>
    <n v="27"/>
    <n v="0.48"/>
    <n v="150"/>
    <n v="1661"/>
    <n v="2"/>
    <s v="Amsterdam Zuid"/>
    <s v="Entire home/aptZuid"/>
    <n v="22425"/>
    <n v="0.1"/>
  </r>
  <r>
    <s v="Amsterdam"/>
    <n v="2581386"/>
    <x v="10"/>
    <n v="52.352473005205702"/>
    <n v="4.8822528206684401"/>
    <x v="0"/>
    <n v="290"/>
    <n v="326"/>
    <n v="18"/>
    <n v="0.93"/>
    <n v="3"/>
    <n v="1682"/>
    <n v="2"/>
    <s v="Amsterdam Zuid"/>
    <s v="Entire home/aptZuid"/>
    <n v="94540"/>
    <n v="0.1"/>
  </r>
  <r>
    <s v="Amsterdam"/>
    <n v="2704035"/>
    <x v="10"/>
    <n v="52.354160215534399"/>
    <n v="4.8790699742632402"/>
    <x v="0"/>
    <n v="215"/>
    <n v="42"/>
    <n v="22"/>
    <n v="0.39"/>
    <n v="74"/>
    <n v="1731"/>
    <n v="2"/>
    <s v="Amsterdam Zuid"/>
    <s v="Entire home/aptZuid"/>
    <n v="9030"/>
    <n v="0.1"/>
  </r>
  <r>
    <s v="Amsterdam"/>
    <n v="2809026"/>
    <x v="10"/>
    <n v="52.356931262269804"/>
    <n v="4.8493399813776801"/>
    <x v="0"/>
    <n v="230"/>
    <n v="287"/>
    <n v="27"/>
    <n v="0.48"/>
    <n v="2"/>
    <n v="1790"/>
    <n v="2"/>
    <s v="Amsterdam Zuid"/>
    <s v="Entire home/aptZuid"/>
    <n v="66010"/>
    <n v="0.1"/>
  </r>
  <r>
    <s v="Amsterdam"/>
    <n v="2919154"/>
    <x v="10"/>
    <n v="52.347495855593898"/>
    <n v="4.8608054524057804"/>
    <x v="0"/>
    <n v="90"/>
    <n v="8"/>
    <n v="22"/>
    <n v="0.89"/>
    <n v="358"/>
    <n v="1837"/>
    <n v="2"/>
    <s v="Amsterdam Zuid"/>
    <s v="Entire home/aptZuid"/>
    <n v="720"/>
    <n v="0.1"/>
  </r>
  <r>
    <s v="Amsterdam"/>
    <n v="3267105"/>
    <x v="10"/>
    <n v="52.352633019465898"/>
    <n v="4.8550384995469296"/>
    <x v="0"/>
    <n v="109"/>
    <n v="32"/>
    <n v="39"/>
    <n v="0.74"/>
    <n v="339"/>
    <n v="2052"/>
    <n v="2"/>
    <s v="Amsterdam Zuid"/>
    <s v="Entire home/aptZuid"/>
    <n v="3488"/>
    <n v="0.1"/>
  </r>
  <r>
    <s v="Amsterdam"/>
    <n v="3280939"/>
    <x v="10"/>
    <n v="52.352293197087697"/>
    <n v="4.8781385817503704"/>
    <x v="0"/>
    <n v="345"/>
    <n v="184"/>
    <n v="30"/>
    <n v="0.6"/>
    <n v="134"/>
    <n v="2058"/>
    <n v="2"/>
    <s v="Amsterdam Zuid"/>
    <s v="Entire home/aptZuid"/>
    <n v="63480"/>
    <n v="0.1"/>
  </r>
  <r>
    <s v="Amsterdam"/>
    <n v="4209897"/>
    <x v="10"/>
    <n v="52.353059448282401"/>
    <n v="4.8758674211672002"/>
    <x v="0"/>
    <n v="425"/>
    <n v="163"/>
    <n v="41"/>
    <n v="0.86"/>
    <n v="139"/>
    <n v="2637"/>
    <n v="2"/>
    <s v="Amsterdam Zuid"/>
    <s v="Entire home/aptZuid"/>
    <n v="69275"/>
    <n v="0.1"/>
  </r>
  <r>
    <s v="Amsterdam"/>
    <n v="4619263"/>
    <x v="10"/>
    <n v="52.348115696884001"/>
    <n v="4.8581946878012996"/>
    <x v="0"/>
    <n v="349"/>
    <n v="281"/>
    <n v="28"/>
    <n v="0.59"/>
    <n v="84"/>
    <n v="2864"/>
    <n v="2"/>
    <s v="Amsterdam Zuid"/>
    <s v="Entire home/aptZuid"/>
    <n v="98069"/>
    <n v="0.1"/>
  </r>
  <r>
    <s v="Amsterdam"/>
    <n v="5399873"/>
    <x v="10"/>
    <n v="52.3438667688823"/>
    <n v="4.8610888216484902"/>
    <x v="0"/>
    <n v="139"/>
    <n v="1"/>
    <n v="16"/>
    <n v="0.36"/>
    <n v="364"/>
    <n v="3242"/>
    <n v="2"/>
    <s v="Amsterdam Zuid"/>
    <s v="Entire home/aptZuid"/>
    <n v="139"/>
    <n v="0.1"/>
  </r>
  <r>
    <s v="Amsterdam"/>
    <n v="5955136"/>
    <x v="10"/>
    <n v="52.351844575226998"/>
    <n v="4.8552761597688496"/>
    <x v="0"/>
    <n v="99"/>
    <n v="345"/>
    <n v="19"/>
    <n v="0.45"/>
    <n v="17"/>
    <n v="3516"/>
    <n v="2"/>
    <s v="Amsterdam Zuid"/>
    <s v="Entire home/aptZuid"/>
    <n v="34155"/>
    <n v="0.1"/>
  </r>
  <r>
    <s v="Amsterdam"/>
    <n v="5999569"/>
    <x v="10"/>
    <n v="52.352612490209196"/>
    <n v="4.8612912840945901"/>
    <x v="0"/>
    <n v="139"/>
    <n v="203"/>
    <n v="40"/>
    <n v="0.99"/>
    <n v="3"/>
    <n v="3549"/>
    <n v="2"/>
    <s v="Amsterdam Zuid"/>
    <s v="Entire home/aptZuid"/>
    <n v="28217"/>
    <n v="0.1"/>
  </r>
  <r>
    <s v="Amsterdam"/>
    <n v="6027811"/>
    <x v="10"/>
    <n v="52.343195099895702"/>
    <n v="4.8617462473152999"/>
    <x v="0"/>
    <n v="149"/>
    <n v="212"/>
    <n v="52"/>
    <n v="1.2"/>
    <n v="65"/>
    <n v="3567"/>
    <n v="2"/>
    <s v="Amsterdam Zuid"/>
    <s v="Entire home/aptZuid"/>
    <n v="31588"/>
    <n v="0.1"/>
  </r>
  <r>
    <s v="Amsterdam"/>
    <n v="6290045"/>
    <x v="10"/>
    <n v="52.346183555828901"/>
    <n v="4.8716656978842199"/>
    <x v="0"/>
    <n v="190"/>
    <n v="37"/>
    <n v="12"/>
    <n v="0.28000000000000003"/>
    <n v="319"/>
    <n v="3762"/>
    <n v="2"/>
    <s v="Amsterdam Zuid"/>
    <s v="Entire home/aptZuid"/>
    <n v="7030"/>
    <n v="0.1"/>
  </r>
  <r>
    <s v="Amsterdam"/>
    <n v="6455099"/>
    <x v="10"/>
    <n v="52.338479350760601"/>
    <n v="4.8481099865518802"/>
    <x v="0"/>
    <n v="303"/>
    <n v="357"/>
    <n v="13"/>
    <n v="0.5"/>
    <n v="22"/>
    <n v="3879"/>
    <n v="2"/>
    <s v="Amsterdam Zuid"/>
    <s v="Entire home/aptZuid"/>
    <n v="108171"/>
    <n v="0.1"/>
  </r>
  <r>
    <s v="Amsterdam"/>
    <n v="6611214"/>
    <x v="10"/>
    <n v="52.356201324263701"/>
    <n v="4.88204324663712"/>
    <x v="0"/>
    <n v="299"/>
    <n v="363"/>
    <n v="17"/>
    <n v="0.54"/>
    <n v="9"/>
    <n v="3984"/>
    <n v="2"/>
    <s v="Amsterdam Zuid"/>
    <s v="Entire home/aptZuid"/>
    <n v="108537"/>
    <n v="0.1"/>
  </r>
  <r>
    <s v="Amsterdam"/>
    <n v="6803889"/>
    <x v="10"/>
    <n v="52.351099516869603"/>
    <n v="4.8591504728656396"/>
    <x v="0"/>
    <n v="200"/>
    <n v="9"/>
    <n v="139"/>
    <n v="3.32"/>
    <n v="16"/>
    <n v="4112"/>
    <n v="2"/>
    <s v="Amsterdam Zuid"/>
    <s v="Entire home/aptZuid"/>
    <n v="1800"/>
    <n v="0.1"/>
  </r>
  <r>
    <s v="Amsterdam"/>
    <n v="6849807"/>
    <x v="10"/>
    <n v="52.355029064340997"/>
    <n v="4.8695490122910998"/>
    <x v="0"/>
    <n v="499"/>
    <n v="216"/>
    <n v="28"/>
    <n v="1.19"/>
    <n v="8"/>
    <n v="4158"/>
    <n v="2"/>
    <s v="Amsterdam Zuid"/>
    <s v="Entire home/aptZuid"/>
    <n v="107784"/>
    <n v="0.1"/>
  </r>
  <r>
    <s v="Amsterdam"/>
    <n v="6967789"/>
    <x v="10"/>
    <n v="52.346490374264398"/>
    <n v="4.84695721975711"/>
    <x v="0"/>
    <n v="99"/>
    <n v="235"/>
    <n v="18"/>
    <n v="0.47"/>
    <n v="193"/>
    <n v="4223"/>
    <n v="2"/>
    <s v="Amsterdam Zuid"/>
    <s v="Entire home/aptZuid"/>
    <n v="23265"/>
    <n v="0.1"/>
  </r>
  <r>
    <s v="Amsterdam"/>
    <n v="7077584"/>
    <x v="10"/>
    <n v="52.357033840665203"/>
    <n v="4.8522402740966504"/>
    <x v="0"/>
    <n v="124"/>
    <n v="360"/>
    <n v="26"/>
    <n v="0.64"/>
    <n v="8"/>
    <n v="4286"/>
    <n v="2"/>
    <s v="Amsterdam Zuid"/>
    <s v="Entire home/aptZuid"/>
    <n v="44640"/>
    <n v="0.1"/>
  </r>
  <r>
    <s v="Amsterdam"/>
    <n v="7632775"/>
    <x v="10"/>
    <n v="52.353576792628999"/>
    <n v="4.8481501260004096"/>
    <x v="0"/>
    <n v="120"/>
    <n v="300"/>
    <n v="23"/>
    <n v="0.59"/>
    <n v="36"/>
    <n v="4673"/>
    <n v="2"/>
    <s v="Amsterdam Zuid"/>
    <s v="Entire home/aptZuid"/>
    <n v="36000"/>
    <n v="0.1"/>
  </r>
  <r>
    <s v="Amsterdam"/>
    <n v="8057407"/>
    <x v="10"/>
    <n v="52.346602149251297"/>
    <n v="4.8596719342242398"/>
    <x v="0"/>
    <n v="149"/>
    <n v="4"/>
    <n v="9"/>
    <n v="0.23"/>
    <n v="360"/>
    <n v="4936"/>
    <n v="2"/>
    <s v="Amsterdam Zuid"/>
    <s v="Entire home/aptZuid"/>
    <n v="596"/>
    <n v="0.1"/>
  </r>
  <r>
    <s v="Amsterdam"/>
    <n v="8201117"/>
    <x v="10"/>
    <n v="52.344777052280399"/>
    <n v="4.86029401714808"/>
    <x v="0"/>
    <n v="220"/>
    <n v="354"/>
    <n v="14"/>
    <n v="0.36"/>
    <n v="6"/>
    <n v="5017"/>
    <n v="2"/>
    <s v="Amsterdam Zuid"/>
    <s v="Entire home/aptZuid"/>
    <n v="77880"/>
    <n v="0.1"/>
  </r>
  <r>
    <s v="Amsterdam"/>
    <n v="8218517"/>
    <x v="10"/>
    <n v="52.353437957891302"/>
    <n v="4.8850267244528904"/>
    <x v="0"/>
    <n v="295"/>
    <n v="82"/>
    <n v="15"/>
    <n v="0.42"/>
    <n v="171"/>
    <n v="5023"/>
    <n v="2"/>
    <s v="Amsterdam Zuid"/>
    <s v="Entire home/aptZuid"/>
    <n v="24190"/>
    <n v="0.1"/>
  </r>
  <r>
    <s v="Amsterdam"/>
    <n v="8245442"/>
    <x v="10"/>
    <n v="52.3524962872103"/>
    <n v="4.8587792116691304"/>
    <x v="0"/>
    <n v="200"/>
    <n v="34"/>
    <n v="16"/>
    <n v="0.41"/>
    <n v="18"/>
    <n v="5033"/>
    <n v="2"/>
    <s v="Amsterdam Zuid"/>
    <s v="Entire home/aptZuid"/>
    <n v="6800"/>
    <n v="0.1"/>
  </r>
  <r>
    <s v="Amsterdam"/>
    <n v="8397086"/>
    <x v="10"/>
    <n v="52.3480450156068"/>
    <n v="4.8762632426093404"/>
    <x v="0"/>
    <n v="167"/>
    <n v="85"/>
    <n v="48"/>
    <n v="1.4"/>
    <n v="277"/>
    <n v="5121"/>
    <n v="2"/>
    <s v="Amsterdam Zuid"/>
    <s v="Entire home/aptZuid"/>
    <n v="14195"/>
    <n v="0.1"/>
  </r>
  <r>
    <s v="Amsterdam"/>
    <n v="8528299"/>
    <x v="10"/>
    <n v="52.356563876972899"/>
    <n v="4.8529116896590399"/>
    <x v="0"/>
    <n v="220"/>
    <n v="312"/>
    <n v="35"/>
    <n v="1.03"/>
    <n v="62"/>
    <n v="5195"/>
    <n v="2"/>
    <s v="Amsterdam Zuid"/>
    <s v="Entire home/aptZuid"/>
    <n v="68640"/>
    <n v="0.1"/>
  </r>
  <r>
    <s v="Amsterdam"/>
    <n v="8736220"/>
    <x v="10"/>
    <n v="52.352734544109602"/>
    <n v="4.8492913398922699"/>
    <x v="0"/>
    <n v="150"/>
    <n v="6"/>
    <n v="32"/>
    <n v="0.84"/>
    <n v="174"/>
    <n v="5313"/>
    <n v="2"/>
    <s v="Amsterdam Zuid"/>
    <s v="Entire home/aptZuid"/>
    <n v="900"/>
    <n v="0.1"/>
  </r>
  <r>
    <s v="Amsterdam"/>
    <n v="8823444"/>
    <x v="10"/>
    <n v="52.353348756694103"/>
    <n v="4.8513177929643296"/>
    <x v="0"/>
    <n v="125"/>
    <n v="362"/>
    <n v="30"/>
    <n v="0.81"/>
    <n v="2"/>
    <n v="5369"/>
    <n v="2"/>
    <s v="Amsterdam Zuid"/>
    <s v="Entire home/aptZuid"/>
    <n v="45250"/>
    <n v="0.1"/>
  </r>
  <r>
    <s v="Amsterdam"/>
    <n v="8981648"/>
    <x v="10"/>
    <n v="52.350206134305203"/>
    <n v="4.8472510938378104"/>
    <x v="0"/>
    <n v="90"/>
    <n v="347"/>
    <n v="24"/>
    <n v="0.64"/>
    <n v="86"/>
    <n v="5441"/>
    <n v="2"/>
    <s v="Amsterdam Zuid"/>
    <s v="Entire home/aptZuid"/>
    <n v="31230"/>
    <n v="0.1"/>
  </r>
  <r>
    <s v="Amsterdam"/>
    <n v="9390005"/>
    <x v="10"/>
    <n v="52.3487044479647"/>
    <n v="4.8530087533637696"/>
    <x v="0"/>
    <n v="120"/>
    <n v="330"/>
    <n v="39"/>
    <n v="1.1000000000000001"/>
    <n v="219"/>
    <n v="5717"/>
    <n v="2"/>
    <s v="Amsterdam Zuid"/>
    <s v="Entire home/aptZuid"/>
    <n v="39600"/>
    <n v="0.1"/>
  </r>
  <r>
    <s v="Amsterdam"/>
    <n v="11486321"/>
    <x v="10"/>
    <n v="52.345078874054799"/>
    <n v="4.8610237892101003"/>
    <x v="0"/>
    <n v="200"/>
    <n v="360"/>
    <n v="1"/>
    <n v="0.05"/>
    <n v="11"/>
    <n v="6817"/>
    <n v="2"/>
    <s v="Amsterdam Zuid"/>
    <s v="Entire home/aptZuid"/>
    <n v="72000"/>
    <n v="0.1"/>
  </r>
  <r>
    <s v="Amsterdam"/>
    <n v="11643189"/>
    <x v="10"/>
    <n v="52.342658078039399"/>
    <n v="4.8477391503150802"/>
    <x v="0"/>
    <n v="89"/>
    <n v="318"/>
    <n v="22"/>
    <n v="0.67"/>
    <n v="22"/>
    <n v="6934"/>
    <n v="2"/>
    <s v="Amsterdam Zuid"/>
    <s v="Entire home/aptZuid"/>
    <n v="28302"/>
    <n v="0.1"/>
  </r>
  <r>
    <s v="Amsterdam"/>
    <n v="11942440"/>
    <x v="10"/>
    <n v="52.345015075676102"/>
    <n v="4.8602133190366397"/>
    <x v="0"/>
    <n v="230"/>
    <n v="10"/>
    <n v="19"/>
    <n v="1.0900000000000001"/>
    <n v="353"/>
    <n v="7086"/>
    <n v="2"/>
    <s v="Amsterdam Zuid"/>
    <s v="Entire home/aptZuid"/>
    <n v="2300"/>
    <n v="0.1"/>
  </r>
  <r>
    <s v="Amsterdam"/>
    <n v="11962960"/>
    <x v="10"/>
    <n v="52.347920016186002"/>
    <n v="4.8555301922148999"/>
    <x v="0"/>
    <n v="109"/>
    <n v="358"/>
    <n v="18"/>
    <n v="0.63"/>
    <n v="1"/>
    <n v="7092"/>
    <n v="2"/>
    <s v="Amsterdam Zuid"/>
    <s v="Entire home/aptZuid"/>
    <n v="39022"/>
    <n v="0.1"/>
  </r>
  <r>
    <s v="Amsterdam"/>
    <n v="12048427"/>
    <x v="10"/>
    <n v="52.354132534821403"/>
    <n v="4.8622501713920503"/>
    <x v="0"/>
    <n v="340"/>
    <n v="362"/>
    <n v="34"/>
    <n v="1.1599999999999999"/>
    <n v="107"/>
    <n v="7133"/>
    <n v="2"/>
    <s v="Amsterdam Zuid"/>
    <s v="Entire home/aptZuid"/>
    <n v="123080"/>
    <n v="0.1"/>
  </r>
  <r>
    <s v="Amsterdam"/>
    <n v="12057395"/>
    <x v="10"/>
    <n v="52.357144717321802"/>
    <n v="4.8502705373361303"/>
    <x v="0"/>
    <n v="184"/>
    <n v="362"/>
    <n v="20"/>
    <n v="0.63"/>
    <n v="7"/>
    <n v="7134"/>
    <n v="2"/>
    <s v="Amsterdam Zuid"/>
    <s v="Entire home/aptZuid"/>
    <n v="66608"/>
    <n v="0.1"/>
  </r>
  <r>
    <s v="Amsterdam"/>
    <n v="12511210"/>
    <x v="10"/>
    <n v="52.347015853025297"/>
    <n v="4.8459767006034804"/>
    <x v="0"/>
    <n v="125"/>
    <n v="358"/>
    <n v="22"/>
    <n v="0.69"/>
    <n v="9"/>
    <n v="7408"/>
    <n v="2"/>
    <s v="Amsterdam Zuid"/>
    <s v="Entire home/aptZuid"/>
    <n v="44750"/>
    <n v="0.1"/>
  </r>
  <r>
    <s v="Amsterdam"/>
    <n v="12549908"/>
    <x v="10"/>
    <n v="52.353783120480202"/>
    <n v="4.8715433055909703"/>
    <x v="0"/>
    <n v="220"/>
    <n v="6"/>
    <n v="20"/>
    <n v="0.64"/>
    <n v="233"/>
    <n v="7433"/>
    <n v="2"/>
    <s v="Amsterdam Zuid"/>
    <s v="Entire home/aptZuid"/>
    <n v="1320"/>
    <n v="0.1"/>
  </r>
  <r>
    <s v="Amsterdam"/>
    <n v="12862772"/>
    <x v="10"/>
    <n v="52.349875833244802"/>
    <n v="4.8563510751024896"/>
    <x v="0"/>
    <n v="119"/>
    <n v="67"/>
    <n v="25"/>
    <n v="0.79"/>
    <n v="297"/>
    <n v="7630"/>
    <n v="2"/>
    <s v="Amsterdam Zuid"/>
    <s v="Entire home/aptZuid"/>
    <n v="7973"/>
    <n v="0.1"/>
  </r>
  <r>
    <s v="Amsterdam"/>
    <n v="13656065"/>
    <x v="10"/>
    <n v="52.344336847414098"/>
    <n v="4.8599483627328599"/>
    <x v="0"/>
    <n v="175"/>
    <n v="1"/>
    <n v="3"/>
    <n v="0.11"/>
    <n v="361"/>
    <n v="8417"/>
    <n v="2"/>
    <s v="Amsterdam Zuid"/>
    <s v="Entire home/aptZuid"/>
    <n v="175"/>
    <n v="0.1"/>
  </r>
  <r>
    <s v="Amsterdam"/>
    <n v="13709435"/>
    <x v="10"/>
    <n v="52.3443896523262"/>
    <n v="4.8620028319367696"/>
    <x v="0"/>
    <n v="140"/>
    <n v="349"/>
    <n v="25"/>
    <n v="0.86"/>
    <n v="32"/>
    <n v="8487"/>
    <n v="2"/>
    <s v="Amsterdam Zuid"/>
    <s v="Entire home/aptZuid"/>
    <n v="48860"/>
    <n v="0.1"/>
  </r>
  <r>
    <s v="Amsterdam"/>
    <n v="13740610"/>
    <x v="10"/>
    <n v="52.350468820836603"/>
    <n v="4.8493944118237504"/>
    <x v="0"/>
    <n v="235"/>
    <n v="117"/>
    <n v="10"/>
    <n v="0.35"/>
    <n v="136"/>
    <n v="8527"/>
    <n v="2"/>
    <s v="Amsterdam Zuid"/>
    <s v="Entire home/aptZuid"/>
    <n v="27495"/>
    <n v="0.1"/>
  </r>
  <r>
    <s v="Amsterdam"/>
    <n v="13854467"/>
    <x v="10"/>
    <n v="52.349052274998698"/>
    <n v="4.8692360777594699"/>
    <x v="0"/>
    <n v="525"/>
    <n v="248"/>
    <n v="18"/>
    <n v="0.62"/>
    <n v="13"/>
    <n v="8663"/>
    <n v="2"/>
    <s v="Amsterdam Zuid"/>
    <s v="Entire home/aptZuid"/>
    <n v="130200"/>
    <n v="0.1"/>
  </r>
  <r>
    <s v="Amsterdam"/>
    <n v="13871779"/>
    <x v="10"/>
    <n v="52.343775443790904"/>
    <n v="4.8607578250916301"/>
    <x v="0"/>
    <n v="120"/>
    <n v="358"/>
    <n v="8"/>
    <n v="0.28000000000000003"/>
    <n v="7"/>
    <n v="8686"/>
    <n v="2"/>
    <s v="Amsterdam Zuid"/>
    <s v="Entire home/aptZuid"/>
    <n v="42960"/>
    <n v="0.1"/>
  </r>
  <r>
    <s v="Amsterdam"/>
    <n v="13939484"/>
    <x v="10"/>
    <n v="52.350448182515997"/>
    <n v="4.8481928855133596"/>
    <x v="0"/>
    <n v="100"/>
    <n v="354"/>
    <n v="21"/>
    <n v="0.79"/>
    <n v="20"/>
    <n v="8765"/>
    <n v="2"/>
    <s v="Amsterdam Zuid"/>
    <s v="Entire home/aptZuid"/>
    <n v="35400"/>
    <n v="0.1"/>
  </r>
  <r>
    <s v="Amsterdam"/>
    <n v="14050013"/>
    <x v="10"/>
    <n v="52.348366850042098"/>
    <n v="4.8530228405806097"/>
    <x v="0"/>
    <n v="250"/>
    <n v="2"/>
    <n v="1"/>
    <n v="0.03"/>
    <n v="363"/>
    <n v="8908"/>
    <n v="2"/>
    <s v="Amsterdam Zuid"/>
    <s v="Entire home/aptZuid"/>
    <n v="500"/>
    <n v="0.1"/>
  </r>
  <r>
    <s v="Amsterdam"/>
    <n v="14109108"/>
    <x v="10"/>
    <n v="52.345882980439903"/>
    <n v="4.85940542364047"/>
    <x v="0"/>
    <n v="139"/>
    <n v="342"/>
    <n v="28"/>
    <n v="0.99"/>
    <n v="81"/>
    <n v="8971"/>
    <n v="2"/>
    <s v="Amsterdam Zuid"/>
    <s v="Entire home/aptZuid"/>
    <n v="47538"/>
    <n v="0.1"/>
  </r>
  <r>
    <s v="Amsterdam"/>
    <n v="14145249"/>
    <x v="10"/>
    <n v="52.345003442917999"/>
    <n v="4.8702938369781501"/>
    <x v="0"/>
    <n v="150"/>
    <n v="28"/>
    <n v="1"/>
    <n v="0.04"/>
    <n v="339"/>
    <n v="8998"/>
    <n v="2"/>
    <s v="Amsterdam Zuid"/>
    <s v="Entire home/aptZuid"/>
    <n v="4200"/>
    <n v="0.1"/>
  </r>
  <r>
    <s v="Amsterdam"/>
    <n v="14380952"/>
    <x v="10"/>
    <n v="52.347370710657401"/>
    <n v="4.8609419086815899"/>
    <x v="0"/>
    <n v="115"/>
    <n v="333"/>
    <n v="30"/>
    <n v="1.07"/>
    <n v="111"/>
    <n v="9241"/>
    <n v="2"/>
    <s v="Amsterdam Zuid"/>
    <s v="Entire home/aptZuid"/>
    <n v="38295"/>
    <n v="0.1"/>
  </r>
  <r>
    <s v="Amsterdam"/>
    <n v="14495423"/>
    <x v="10"/>
    <n v="52.348602907389498"/>
    <n v="4.84705208964386"/>
    <x v="0"/>
    <n v="100"/>
    <n v="362"/>
    <n v="19"/>
    <n v="0.69"/>
    <n v="342"/>
    <n v="9316"/>
    <n v="2"/>
    <s v="Amsterdam Zuid"/>
    <s v="Entire home/aptZuid"/>
    <n v="36200"/>
    <n v="0.1"/>
  </r>
  <r>
    <s v="Amsterdam"/>
    <n v="14499009"/>
    <x v="10"/>
    <n v="52.345187528855298"/>
    <n v="4.8615494718237304"/>
    <x v="0"/>
    <n v="120"/>
    <n v="361"/>
    <n v="0"/>
    <m/>
    <n v="339"/>
    <n v="9321"/>
    <n v="2"/>
    <s v="Amsterdam Zuid"/>
    <s v="Entire home/aptZuid"/>
    <n v="43320"/>
    <n v="0.1"/>
  </r>
  <r>
    <s v="Amsterdam"/>
    <n v="14501548"/>
    <x v="10"/>
    <n v="52.354546348262303"/>
    <n v="4.8839882865836399"/>
    <x v="0"/>
    <n v="144"/>
    <n v="38"/>
    <n v="42"/>
    <n v="1.49"/>
    <n v="280"/>
    <n v="9324"/>
    <n v="2"/>
    <s v="Amsterdam Zuid"/>
    <s v="Entire home/aptZuid"/>
    <n v="5472"/>
    <n v="0.1"/>
  </r>
  <r>
    <s v="Amsterdam"/>
    <n v="14547868"/>
    <x v="10"/>
    <n v="52.344951365916302"/>
    <n v="4.8662270730509096"/>
    <x v="0"/>
    <n v="174"/>
    <n v="339"/>
    <n v="32"/>
    <n v="1.17"/>
    <n v="17"/>
    <n v="9347"/>
    <n v="2"/>
    <s v="Amsterdam Zuid"/>
    <s v="Entire home/aptZuid"/>
    <n v="58986"/>
    <n v="0.1"/>
  </r>
  <r>
    <s v="Amsterdam"/>
    <n v="14728813"/>
    <x v="10"/>
    <n v="52.350442551031499"/>
    <n v="4.8691416608512403"/>
    <x v="0"/>
    <n v="350"/>
    <n v="259"/>
    <n v="8"/>
    <n v="0.31"/>
    <n v="101"/>
    <n v="9458"/>
    <n v="2"/>
    <s v="Amsterdam Zuid"/>
    <s v="Entire home/aptZuid"/>
    <n v="90650"/>
    <n v="0.1"/>
  </r>
  <r>
    <s v="Amsterdam"/>
    <n v="14782526"/>
    <x v="10"/>
    <n v="52.359637925452503"/>
    <n v="4.8793635704150704"/>
    <x v="0"/>
    <n v="160"/>
    <n v="346"/>
    <n v="25"/>
    <n v="0.92"/>
    <n v="25"/>
    <n v="9480"/>
    <n v="2"/>
    <s v="Amsterdam Zuid"/>
    <s v="Entire home/aptZuid"/>
    <n v="55360"/>
    <n v="0.1"/>
  </r>
  <r>
    <s v="Amsterdam"/>
    <n v="15284639"/>
    <x v="10"/>
    <n v="52.3429558175255"/>
    <n v="4.8597719875507002"/>
    <x v="0"/>
    <n v="130"/>
    <n v="363"/>
    <n v="35"/>
    <n v="1.33"/>
    <n v="6"/>
    <n v="9787"/>
    <n v="2"/>
    <s v="Amsterdam Zuid"/>
    <s v="Entire home/aptZuid"/>
    <n v="47190"/>
    <n v="0.1"/>
  </r>
  <r>
    <s v="Amsterdam"/>
    <n v="15542104"/>
    <x v="10"/>
    <n v="52.351525806592001"/>
    <n v="4.8634198610589898"/>
    <x v="0"/>
    <n v="500"/>
    <n v="267"/>
    <n v="7"/>
    <n v="0.61"/>
    <n v="282"/>
    <n v="9958"/>
    <n v="2"/>
    <s v="Amsterdam Zuid"/>
    <s v="Entire home/aptZuid"/>
    <n v="133500"/>
    <n v="0.1"/>
  </r>
  <r>
    <s v="Amsterdam"/>
    <n v="15637415"/>
    <x v="10"/>
    <n v="52.357842130200602"/>
    <n v="4.8763171535015699"/>
    <x v="0"/>
    <n v="175"/>
    <n v="29"/>
    <n v="187"/>
    <n v="7.4"/>
    <n v="154"/>
    <n v="10017"/>
    <n v="2"/>
    <s v="Amsterdam Zuid"/>
    <s v="Entire home/aptZuid"/>
    <n v="5075"/>
    <n v="0.1"/>
  </r>
  <r>
    <s v="Amsterdam"/>
    <n v="16020119"/>
    <x v="10"/>
    <n v="52.350470374638"/>
    <n v="4.84806979732274"/>
    <x v="0"/>
    <n v="180"/>
    <n v="251"/>
    <n v="34"/>
    <n v="1.45"/>
    <n v="137"/>
    <n v="10265"/>
    <n v="2"/>
    <s v="Amsterdam Zuid"/>
    <s v="Entire home/aptZuid"/>
    <n v="45180"/>
    <n v="0.1"/>
  </r>
  <r>
    <s v="Amsterdam"/>
    <n v="16239995"/>
    <x v="10"/>
    <n v="52.353275941997701"/>
    <n v="4.8848575371652601"/>
    <x v="0"/>
    <n v="140"/>
    <n v="212"/>
    <n v="15"/>
    <n v="0.76"/>
    <n v="81"/>
    <n v="10425"/>
    <n v="2"/>
    <s v="Amsterdam Zuid"/>
    <s v="Entire home/aptZuid"/>
    <n v="29680"/>
    <n v="0.1"/>
  </r>
  <r>
    <s v="Amsterdam"/>
    <n v="16736917"/>
    <x v="10"/>
    <n v="52.346822936706602"/>
    <n v="4.8772522736858201"/>
    <x v="0"/>
    <n v="118"/>
    <n v="274"/>
    <n v="23"/>
    <n v="1.03"/>
    <n v="16"/>
    <n v="10784"/>
    <n v="2"/>
    <s v="Amsterdam Zuid"/>
    <s v="Entire home/aptZuid"/>
    <n v="32332"/>
    <n v="0.1"/>
  </r>
  <r>
    <s v="Amsterdam"/>
    <n v="16800677"/>
    <x v="10"/>
    <n v="52.350154228081699"/>
    <n v="4.8599363792528596"/>
    <x v="0"/>
    <n v="250"/>
    <n v="247"/>
    <n v="17"/>
    <n v="0.84"/>
    <n v="133"/>
    <n v="10818"/>
    <n v="2"/>
    <s v="Amsterdam Zuid"/>
    <s v="Entire home/aptZuid"/>
    <n v="61750"/>
    <n v="0.1"/>
  </r>
  <r>
    <s v="Amsterdam"/>
    <n v="17297257"/>
    <x v="10"/>
    <n v="52.350432418322598"/>
    <n v="4.84719212787539"/>
    <x v="0"/>
    <n v="135"/>
    <n v="12"/>
    <n v="12"/>
    <n v="0.59"/>
    <n v="337"/>
    <n v="11084"/>
    <n v="2"/>
    <s v="Amsterdam Zuid"/>
    <s v="Entire home/aptZuid"/>
    <n v="1620"/>
    <n v="0.1"/>
  </r>
  <r>
    <s v="Amsterdam"/>
    <n v="17312134"/>
    <x v="10"/>
    <n v="52.3461100820249"/>
    <n v="4.8597866904854898"/>
    <x v="0"/>
    <n v="119"/>
    <n v="281"/>
    <n v="10"/>
    <n v="0.5"/>
    <n v="15"/>
    <n v="11094"/>
    <n v="2"/>
    <s v="Amsterdam Zuid"/>
    <s v="Entire home/aptZuid"/>
    <n v="33439"/>
    <n v="0.1"/>
  </r>
  <r>
    <s v="Amsterdam"/>
    <n v="17431839"/>
    <x v="10"/>
    <n v="52.348268731444598"/>
    <n v="4.8765156849395304"/>
    <x v="0"/>
    <n v="168"/>
    <n v="145"/>
    <n v="19"/>
    <n v="1.26"/>
    <n v="24"/>
    <n v="11158"/>
    <n v="2"/>
    <s v="Amsterdam Zuid"/>
    <s v="Entire home/aptZuid"/>
    <n v="24360"/>
    <n v="0.1"/>
  </r>
  <r>
    <s v="Amsterdam"/>
    <n v="17697210"/>
    <x v="10"/>
    <n v="52.357092140403097"/>
    <n v="4.8771924367190103"/>
    <x v="0"/>
    <n v="145"/>
    <n v="336"/>
    <n v="6"/>
    <n v="0.43"/>
    <n v="14"/>
    <n v="11346"/>
    <n v="2"/>
    <s v="Amsterdam Zuid"/>
    <s v="Entire home/aptZuid"/>
    <n v="48720"/>
    <n v="0.1"/>
  </r>
  <r>
    <s v="Amsterdam"/>
    <n v="18166322"/>
    <x v="10"/>
    <n v="52.3502677840372"/>
    <n v="4.8563054541105899"/>
    <x v="0"/>
    <n v="180"/>
    <n v="361"/>
    <n v="15"/>
    <n v="0.92"/>
    <n v="22"/>
    <n v="11679"/>
    <n v="2"/>
    <s v="Amsterdam Zuid"/>
    <s v="Entire home/aptZuid"/>
    <n v="64980"/>
    <n v="0.1"/>
  </r>
  <r>
    <s v="Amsterdam"/>
    <n v="18504368"/>
    <x v="10"/>
    <n v="52.356736453846402"/>
    <n v="4.8697176931152404"/>
    <x v="0"/>
    <n v="500"/>
    <n v="360"/>
    <n v="0"/>
    <m/>
    <n v="339"/>
    <n v="12009"/>
    <n v="2"/>
    <s v="Amsterdam Zuid"/>
    <s v="Entire home/aptZuid"/>
    <n v="180000"/>
    <n v="0.1"/>
  </r>
  <r>
    <s v="Amsterdam"/>
    <n v="18650212"/>
    <x v="10"/>
    <n v="52.353905950835099"/>
    <n v="4.8850875235408298"/>
    <x v="0"/>
    <n v="289"/>
    <n v="359"/>
    <n v="4"/>
    <n v="0.27"/>
    <n v="186"/>
    <n v="12130"/>
    <n v="2"/>
    <s v="Amsterdam Zuid"/>
    <s v="Entire home/aptZuid"/>
    <n v="103751"/>
    <n v="0.1"/>
  </r>
  <r>
    <s v="Amsterdam"/>
    <n v="18993446"/>
    <x v="10"/>
    <n v="52.355224068646798"/>
    <n v="4.8737255560384503"/>
    <x v="0"/>
    <n v="250"/>
    <n v="286"/>
    <n v="4"/>
    <n v="0.25"/>
    <n v="30"/>
    <n v="12400"/>
    <n v="2"/>
    <s v="Amsterdam Zuid"/>
    <s v="Entire home/aptZuid"/>
    <n v="71500"/>
    <n v="0.1"/>
  </r>
  <r>
    <s v="Amsterdam"/>
    <n v="19240662"/>
    <x v="10"/>
    <n v="52.351346725017002"/>
    <n v="4.8584116917621198"/>
    <x v="0"/>
    <n v="190"/>
    <n v="228"/>
    <n v="5"/>
    <n v="0.28999999999999998"/>
    <n v="11"/>
    <n v="12630"/>
    <n v="2"/>
    <s v="Amsterdam Zuid"/>
    <s v="Entire home/aptZuid"/>
    <n v="43320"/>
    <n v="0.1"/>
  </r>
  <r>
    <s v="Amsterdam"/>
    <n v="19617393"/>
    <x v="10"/>
    <n v="52.356881204475101"/>
    <n v="4.8798122726337301"/>
    <x v="0"/>
    <n v="400"/>
    <n v="353"/>
    <n v="13"/>
    <n v="0.78"/>
    <n v="7"/>
    <n v="12944"/>
    <n v="2"/>
    <s v="Amsterdam Zuid"/>
    <s v="Entire home/aptZuid"/>
    <n v="141200"/>
    <n v="0.1"/>
  </r>
  <r>
    <s v="Amsterdam"/>
    <n v="19765648"/>
    <x v="10"/>
    <n v="52.360116349023002"/>
    <n v="4.8776513823681897"/>
    <x v="0"/>
    <n v="239"/>
    <n v="340"/>
    <n v="36"/>
    <n v="2.17"/>
    <n v="1"/>
    <n v="13095"/>
    <n v="2"/>
    <s v="Amsterdam Zuid"/>
    <s v="Entire home/aptZuid"/>
    <n v="81260"/>
    <n v="0.1"/>
  </r>
  <r>
    <s v="Amsterdam"/>
    <n v="19917104"/>
    <x v="10"/>
    <n v="52.349475185896303"/>
    <n v="4.8485264338264296"/>
    <x v="0"/>
    <n v="79"/>
    <n v="227"/>
    <n v="8"/>
    <n v="2.33"/>
    <n v="6"/>
    <n v="13272"/>
    <n v="2"/>
    <s v="Amsterdam Zuid"/>
    <s v="Entire home/aptZuid"/>
    <n v="17933"/>
    <n v="0.1"/>
  </r>
  <r>
    <s v="Amsterdam"/>
    <n v="20488503"/>
    <x v="10"/>
    <n v="52.343269356476902"/>
    <n v="4.86043560455491"/>
    <x v="0"/>
    <n v="155"/>
    <n v="61"/>
    <n v="17"/>
    <n v="1.1399999999999999"/>
    <n v="238"/>
    <n v="13770"/>
    <n v="2"/>
    <s v="Amsterdam Zuid"/>
    <s v="Entire home/aptZuid"/>
    <n v="9455"/>
    <n v="0.1"/>
  </r>
  <r>
    <s v="Amsterdam"/>
    <n v="20522198"/>
    <x v="10"/>
    <n v="52.354652868802297"/>
    <n v="4.8839835981975197"/>
    <x v="0"/>
    <n v="225"/>
    <n v="255"/>
    <n v="1"/>
    <n v="7.0000000000000007E-2"/>
    <n v="148"/>
    <n v="13796"/>
    <n v="2"/>
    <s v="Amsterdam Zuid"/>
    <s v="Entire home/aptZuid"/>
    <n v="57375"/>
    <n v="0.1"/>
  </r>
  <r>
    <s v="Amsterdam"/>
    <n v="20530198"/>
    <x v="10"/>
    <n v="52.348018353590803"/>
    <n v="4.8477058054509197"/>
    <x v="0"/>
    <n v="99"/>
    <n v="351"/>
    <n v="26"/>
    <n v="1.71"/>
    <n v="5"/>
    <n v="13803"/>
    <n v="2"/>
    <s v="Amsterdam Zuid"/>
    <s v="Entire home/aptZuid"/>
    <n v="34749"/>
    <n v="0.1"/>
  </r>
  <r>
    <s v="Amsterdam"/>
    <n v="20560877"/>
    <x v="10"/>
    <n v="52.353980927910897"/>
    <n v="4.8550183476552098"/>
    <x v="0"/>
    <n v="125"/>
    <n v="361"/>
    <n v="14"/>
    <n v="0.92"/>
    <n v="9"/>
    <n v="13816"/>
    <n v="2"/>
    <s v="Amsterdam Zuid"/>
    <s v="Entire home/aptZuid"/>
    <n v="45125"/>
    <n v="0.1"/>
  </r>
  <r>
    <s v="Amsterdam"/>
    <n v="20577620"/>
    <x v="10"/>
    <n v="52.351356563149402"/>
    <n v="4.8551358891363199"/>
    <x v="0"/>
    <n v="185"/>
    <n v="315"/>
    <n v="7"/>
    <n v="0.47"/>
    <n v="55"/>
    <n v="13826"/>
    <n v="2"/>
    <s v="Amsterdam Zuid"/>
    <s v="Entire home/aptZuid"/>
    <n v="58275"/>
    <n v="0.1"/>
  </r>
  <r>
    <s v="Amsterdam"/>
    <n v="20805321"/>
    <x v="10"/>
    <n v="52.353694676836"/>
    <n v="4.8508239374342299"/>
    <x v="0"/>
    <n v="125"/>
    <n v="190"/>
    <n v="3"/>
    <n v="0.23"/>
    <n v="85"/>
    <n v="13985"/>
    <n v="2"/>
    <s v="Amsterdam Zuid"/>
    <s v="Entire home/aptZuid"/>
    <n v="23750"/>
    <n v="0.1"/>
  </r>
  <r>
    <s v="Amsterdam"/>
    <n v="20826986"/>
    <x v="10"/>
    <n v="52.352921009336001"/>
    <n v="4.8780267754332298"/>
    <x v="0"/>
    <n v="250"/>
    <n v="90"/>
    <n v="7"/>
    <n v="0.49"/>
    <n v="225"/>
    <n v="14008"/>
    <n v="2"/>
    <s v="Amsterdam Zuid"/>
    <s v="Entire home/aptZuid"/>
    <n v="22500"/>
    <n v="0.1"/>
  </r>
  <r>
    <s v="Amsterdam"/>
    <n v="20973462"/>
    <x v="10"/>
    <n v="52.3473664004566"/>
    <n v="4.8609576255044002"/>
    <x v="0"/>
    <n v="85"/>
    <n v="322"/>
    <n v="2"/>
    <n v="0.18"/>
    <n v="51"/>
    <n v="14124"/>
    <n v="2"/>
    <s v="Amsterdam Zuid"/>
    <s v="Entire home/aptZuid"/>
    <n v="27370"/>
    <n v="0.1"/>
  </r>
  <r>
    <s v="Amsterdam"/>
    <n v="20989356"/>
    <x v="10"/>
    <n v="52.351452894544302"/>
    <n v="4.84705689043966"/>
    <x v="0"/>
    <n v="110"/>
    <n v="342"/>
    <n v="6"/>
    <n v="0.53"/>
    <n v="3"/>
    <n v="14142"/>
    <n v="2"/>
    <s v="Amsterdam Zuid"/>
    <s v="Entire home/aptZuid"/>
    <n v="37620"/>
    <n v="0.1"/>
  </r>
  <r>
    <s v="Amsterdam"/>
    <n v="21354766"/>
    <x v="10"/>
    <n v="52.353523019508103"/>
    <n v="4.8545890924685597"/>
    <x v="0"/>
    <n v="90"/>
    <n v="362"/>
    <n v="4"/>
    <n v="0.28999999999999998"/>
    <n v="34"/>
    <n v="14429"/>
    <n v="2"/>
    <s v="Amsterdam Zuid"/>
    <s v="Entire home/aptZuid"/>
    <n v="32580"/>
    <n v="0.1"/>
  </r>
  <r>
    <s v="Amsterdam"/>
    <n v="21520760"/>
    <x v="10"/>
    <n v="52.344364304764099"/>
    <n v="4.8626631292328701"/>
    <x v="0"/>
    <n v="220"/>
    <n v="339"/>
    <n v="14"/>
    <n v="1.22"/>
    <n v="43"/>
    <n v="14554"/>
    <n v="2"/>
    <s v="Amsterdam Zuid"/>
    <s v="Entire home/aptZuid"/>
    <n v="74580"/>
    <n v="0.1"/>
  </r>
  <r>
    <s v="Amsterdam"/>
    <n v="21547191"/>
    <x v="10"/>
    <n v="52.356043866134002"/>
    <n v="4.8680762573054501"/>
    <x v="0"/>
    <n v="345"/>
    <n v="353"/>
    <n v="14"/>
    <n v="1.1200000000000001"/>
    <n v="15"/>
    <n v="14582"/>
    <n v="2"/>
    <s v="Amsterdam Zuid"/>
    <s v="Entire home/aptZuid"/>
    <n v="121785"/>
    <n v="0.1"/>
  </r>
  <r>
    <s v="Amsterdam"/>
    <n v="21783756"/>
    <x v="10"/>
    <n v="52.347909979072199"/>
    <n v="4.8789603852944303"/>
    <x v="0"/>
    <n v="250"/>
    <n v="153"/>
    <n v="1"/>
    <n v="0.09"/>
    <n v="175"/>
    <n v="14811"/>
    <n v="2"/>
    <s v="Amsterdam Zuid"/>
    <s v="Entire home/aptZuid"/>
    <n v="38250"/>
    <n v="0.1"/>
  </r>
  <r>
    <s v="Amsterdam"/>
    <n v="21798976"/>
    <x v="10"/>
    <n v="52.351702927574202"/>
    <n v="4.8475996211491799"/>
    <x v="0"/>
    <n v="149"/>
    <n v="334"/>
    <n v="8"/>
    <n v="0.71"/>
    <n v="18"/>
    <n v="14826"/>
    <n v="2"/>
    <s v="Amsterdam Zuid"/>
    <s v="Entire home/aptZuid"/>
    <n v="49766"/>
    <n v="0.1"/>
  </r>
  <r>
    <s v="Amsterdam"/>
    <n v="21934826"/>
    <x v="10"/>
    <n v="52.351373430602798"/>
    <n v="4.8556670498283303"/>
    <x v="0"/>
    <n v="160"/>
    <n v="355"/>
    <n v="9"/>
    <n v="0.8"/>
    <n v="7"/>
    <n v="14942"/>
    <n v="2"/>
    <s v="Amsterdam Zuid"/>
    <s v="Entire home/aptZuid"/>
    <n v="56800"/>
    <n v="0.1"/>
  </r>
  <r>
    <s v="Amsterdam"/>
    <n v="22071172"/>
    <x v="10"/>
    <n v="52.346039980059302"/>
    <n v="4.8614533782085498"/>
    <x v="0"/>
    <n v="75"/>
    <n v="293"/>
    <n v="12"/>
    <n v="1.66"/>
    <n v="32"/>
    <n v="15051"/>
    <n v="2"/>
    <s v="Amsterdam Zuid"/>
    <s v="Entire home/aptZuid"/>
    <n v="21975"/>
    <n v="0.1"/>
  </r>
  <r>
    <s v="Amsterdam"/>
    <n v="307497"/>
    <x v="2"/>
    <n v="52.3933676008294"/>
    <n v="4.8830087819899699"/>
    <x v="0"/>
    <n v="464"/>
    <n v="128"/>
    <n v="87"/>
    <n v="1.1499999999999999"/>
    <n v="124"/>
    <n v="166"/>
    <n v="2"/>
    <s v="Amsterdam Westerpark"/>
    <s v="Entire home/aptWesterpark"/>
    <n v="59392"/>
    <n v="0.1"/>
  </r>
  <r>
    <s v="Amsterdam"/>
    <n v="699991"/>
    <x v="2"/>
    <n v="52.390705679049198"/>
    <n v="4.8819768782997501"/>
    <x v="0"/>
    <n v="95"/>
    <n v="177"/>
    <n v="50"/>
    <n v="0.67"/>
    <n v="88"/>
    <n v="447"/>
    <n v="2"/>
    <s v="Amsterdam Westerpark"/>
    <s v="Entire home/aptWesterpark"/>
    <n v="16815"/>
    <n v="0.1"/>
  </r>
  <r>
    <s v="Amsterdam"/>
    <n v="846610"/>
    <x v="2"/>
    <n v="52.385261537295598"/>
    <n v="4.8805282466942099"/>
    <x v="0"/>
    <n v="110"/>
    <n v="250"/>
    <n v="71"/>
    <n v="2.25"/>
    <n v="43"/>
    <n v="610"/>
    <n v="2"/>
    <s v="Amsterdam Westerpark"/>
    <s v="Entire home/aptWesterpark"/>
    <n v="27500"/>
    <n v="0.1"/>
  </r>
  <r>
    <s v="Amsterdam"/>
    <n v="1010305"/>
    <x v="2"/>
    <n v="52.381152678061198"/>
    <n v="4.8682544632109197"/>
    <x v="0"/>
    <n v="119"/>
    <n v="352"/>
    <n v="19"/>
    <n v="0.27"/>
    <n v="66"/>
    <n v="728"/>
    <n v="2"/>
    <s v="Amsterdam Westerpark"/>
    <s v="Entire home/aptWesterpark"/>
    <n v="41888"/>
    <n v="0.1"/>
  </r>
  <r>
    <s v="Amsterdam"/>
    <n v="1560611"/>
    <x v="2"/>
    <n v="52.372666121963299"/>
    <n v="4.8692976817399103"/>
    <x v="0"/>
    <n v="119"/>
    <n v="59"/>
    <n v="10"/>
    <n v="0.16"/>
    <n v="158"/>
    <n v="1142"/>
    <n v="2"/>
    <s v="Amsterdam Westerpark"/>
    <s v="Entire home/aptWesterpark"/>
    <n v="7021"/>
    <n v="0.1"/>
  </r>
  <r>
    <s v="Amsterdam"/>
    <n v="1560951"/>
    <x v="2"/>
    <n v="52.378077395328901"/>
    <n v="4.8757814668349999"/>
    <x v="0"/>
    <n v="134"/>
    <n v="29"/>
    <n v="57"/>
    <n v="0.96"/>
    <n v="339"/>
    <n v="1144"/>
    <n v="2"/>
    <s v="Amsterdam Westerpark"/>
    <s v="Entire home/aptWesterpark"/>
    <n v="3886"/>
    <n v="0.1"/>
  </r>
  <r>
    <s v="Amsterdam"/>
    <n v="1835978"/>
    <x v="2"/>
    <n v="52.378259229969203"/>
    <n v="4.8742552168637001"/>
    <x v="0"/>
    <n v="120"/>
    <n v="320"/>
    <n v="38"/>
    <n v="0.63"/>
    <n v="28"/>
    <n v="1302"/>
    <n v="2"/>
    <s v="Amsterdam Westerpark"/>
    <s v="Entire home/aptWesterpark"/>
    <n v="38400"/>
    <n v="0.1"/>
  </r>
  <r>
    <s v="Amsterdam"/>
    <n v="1878513"/>
    <x v="2"/>
    <n v="52.379147943236802"/>
    <n v="4.8746707795572499"/>
    <x v="0"/>
    <n v="245"/>
    <n v="9"/>
    <n v="72"/>
    <n v="1.17"/>
    <n v="357"/>
    <n v="1323"/>
    <n v="2"/>
    <s v="Amsterdam Westerpark"/>
    <s v="Entire home/aptWesterpark"/>
    <n v="2205"/>
    <n v="0.1"/>
  </r>
  <r>
    <s v="Amsterdam"/>
    <n v="1965216"/>
    <x v="2"/>
    <n v="52.389348321946798"/>
    <n v="4.8781624127501999"/>
    <x v="0"/>
    <n v="99"/>
    <n v="176"/>
    <n v="38"/>
    <n v="0.63"/>
    <n v="65"/>
    <n v="1379"/>
    <n v="2"/>
    <s v="Amsterdam Westerpark"/>
    <s v="Entire home/aptWesterpark"/>
    <n v="17424"/>
    <n v="0.1"/>
  </r>
  <r>
    <s v="Amsterdam"/>
    <n v="2450249"/>
    <x v="2"/>
    <n v="52.380382680957901"/>
    <n v="4.8689517137980101"/>
    <x v="0"/>
    <n v="386"/>
    <n v="307"/>
    <n v="13"/>
    <n v="0.32"/>
    <n v="48"/>
    <n v="1613"/>
    <n v="2"/>
    <s v="Amsterdam Westerpark"/>
    <s v="Entire home/aptWesterpark"/>
    <n v="118502"/>
    <n v="0.1"/>
  </r>
  <r>
    <s v="Amsterdam"/>
    <n v="2774448"/>
    <x v="2"/>
    <n v="52.375789371992703"/>
    <n v="4.8708392435743102"/>
    <x v="0"/>
    <n v="172"/>
    <n v="320"/>
    <n v="31"/>
    <n v="0.99"/>
    <n v="3"/>
    <n v="1767"/>
    <n v="2"/>
    <s v="Amsterdam Westerpark"/>
    <s v="Entire home/aptWesterpark"/>
    <n v="55040"/>
    <n v="0.1"/>
  </r>
  <r>
    <s v="Amsterdam"/>
    <n v="3248595"/>
    <x v="2"/>
    <n v="52.3910031185628"/>
    <n v="4.8797693371922897"/>
    <x v="0"/>
    <n v="109"/>
    <n v="317"/>
    <n v="23"/>
    <n v="0.56999999999999995"/>
    <n v="20"/>
    <n v="2043"/>
    <n v="2"/>
    <s v="Amsterdam Westerpark"/>
    <s v="Entire home/aptWesterpark"/>
    <n v="34553"/>
    <n v="0.1"/>
  </r>
  <r>
    <s v="Amsterdam"/>
    <n v="3604547"/>
    <x v="2"/>
    <n v="52.376901435371998"/>
    <n v="4.8740893775374596"/>
    <x v="0"/>
    <n v="225"/>
    <n v="107"/>
    <n v="11"/>
    <n v="0.4"/>
    <n v="323"/>
    <n v="2283"/>
    <n v="2"/>
    <s v="Amsterdam Westerpark"/>
    <s v="Entire home/aptWesterpark"/>
    <n v="24075"/>
    <n v="0.1"/>
  </r>
  <r>
    <s v="Amsterdam"/>
    <n v="3982319"/>
    <x v="2"/>
    <n v="52.382226334686202"/>
    <n v="4.8687402729677203"/>
    <x v="0"/>
    <n v="165"/>
    <n v="358"/>
    <n v="56"/>
    <n v="1.0900000000000001"/>
    <n v="17"/>
    <n v="2524"/>
    <n v="2"/>
    <s v="Amsterdam Westerpark"/>
    <s v="Entire home/aptWesterpark"/>
    <n v="59070"/>
    <n v="0.1"/>
  </r>
  <r>
    <s v="Amsterdam"/>
    <n v="4565021"/>
    <x v="2"/>
    <n v="52.384878372068997"/>
    <n v="4.8771774892705499"/>
    <x v="0"/>
    <n v="120"/>
    <n v="363"/>
    <n v="10"/>
    <n v="0.66"/>
    <n v="7"/>
    <n v="2833"/>
    <n v="2"/>
    <s v="Amsterdam Westerpark"/>
    <s v="Entire home/aptWesterpark"/>
    <n v="43560"/>
    <n v="0.1"/>
  </r>
  <r>
    <s v="Amsterdam"/>
    <n v="4696282"/>
    <x v="2"/>
    <n v="52.3850384800187"/>
    <n v="4.8751011114541303"/>
    <x v="0"/>
    <n v="90"/>
    <n v="363"/>
    <n v="38"/>
    <n v="0.79"/>
    <n v="8"/>
    <n v="2899"/>
    <n v="2"/>
    <s v="Amsterdam Westerpark"/>
    <s v="Entire home/aptWesterpark"/>
    <n v="32670"/>
    <n v="0.1"/>
  </r>
  <r>
    <s v="Amsterdam"/>
    <n v="4699714"/>
    <x v="2"/>
    <n v="52.394213083425399"/>
    <n v="4.8831558449758203"/>
    <x v="0"/>
    <n v="495"/>
    <n v="179"/>
    <n v="49"/>
    <n v="1.07"/>
    <n v="214"/>
    <n v="2903"/>
    <n v="2"/>
    <s v="Amsterdam Westerpark"/>
    <s v="Entire home/aptWesterpark"/>
    <n v="88605"/>
    <n v="0.1"/>
  </r>
  <r>
    <s v="Amsterdam"/>
    <n v="4732842"/>
    <x v="2"/>
    <n v="52.390411945266997"/>
    <n v="4.8862205500075699"/>
    <x v="0"/>
    <n v="99"/>
    <n v="59"/>
    <n v="30"/>
    <n v="0.63"/>
    <n v="128"/>
    <n v="2918"/>
    <n v="2"/>
    <s v="Amsterdam Westerpark"/>
    <s v="Entire home/aptWesterpark"/>
    <n v="5841"/>
    <n v="0.1"/>
  </r>
  <r>
    <s v="Amsterdam"/>
    <n v="5121629"/>
    <x v="2"/>
    <n v="52.384554720804601"/>
    <n v="4.8761611805084701"/>
    <x v="0"/>
    <n v="100"/>
    <n v="320"/>
    <n v="53"/>
    <n v="1.1499999999999999"/>
    <n v="16"/>
    <n v="3130"/>
    <n v="2"/>
    <s v="Amsterdam Westerpark"/>
    <s v="Entire home/aptWesterpark"/>
    <n v="32000"/>
    <n v="0.1"/>
  </r>
  <r>
    <s v="Amsterdam"/>
    <n v="5142163"/>
    <x v="2"/>
    <n v="52.389424539288697"/>
    <n v="4.8872456943363396"/>
    <x v="0"/>
    <n v="125"/>
    <n v="34"/>
    <n v="62"/>
    <n v="1.34"/>
    <n v="317"/>
    <n v="3141"/>
    <n v="2"/>
    <s v="Amsterdam Westerpark"/>
    <s v="Entire home/aptWesterpark"/>
    <n v="4250"/>
    <n v="0.1"/>
  </r>
  <r>
    <s v="Amsterdam"/>
    <n v="5438989"/>
    <x v="2"/>
    <n v="52.390990262188403"/>
    <n v="4.87525355169823"/>
    <x v="0"/>
    <n v="100"/>
    <n v="147"/>
    <n v="31"/>
    <n v="0.87"/>
    <n v="27"/>
    <n v="3265"/>
    <n v="2"/>
    <s v="Amsterdam Westerpark"/>
    <s v="Entire home/aptWesterpark"/>
    <n v="14700"/>
    <n v="0.1"/>
  </r>
  <r>
    <s v="Amsterdam"/>
    <n v="5519881"/>
    <x v="2"/>
    <n v="52.382568864108997"/>
    <n v="4.8756547235341303"/>
    <x v="0"/>
    <n v="125"/>
    <n v="356"/>
    <n v="38"/>
    <n v="0.85"/>
    <n v="3"/>
    <n v="3297"/>
    <n v="2"/>
    <s v="Amsterdam Westerpark"/>
    <s v="Entire home/aptWesterpark"/>
    <n v="44500"/>
    <n v="0.1"/>
  </r>
  <r>
    <s v="Amsterdam"/>
    <n v="5610318"/>
    <x v="2"/>
    <n v="52.385240231162499"/>
    <n v="4.8739880090757604"/>
    <x v="0"/>
    <n v="130"/>
    <n v="80"/>
    <n v="131"/>
    <n v="2.93"/>
    <n v="232"/>
    <n v="3327"/>
    <n v="2"/>
    <s v="Amsterdam Westerpark"/>
    <s v="Entire home/aptWesterpark"/>
    <n v="10400"/>
    <n v="0.1"/>
  </r>
  <r>
    <s v="Amsterdam"/>
    <n v="5676950"/>
    <x v="2"/>
    <n v="52.381173813675403"/>
    <n v="4.8776707522143399"/>
    <x v="0"/>
    <n v="140"/>
    <n v="296"/>
    <n v="5"/>
    <n v="0.3"/>
    <n v="34"/>
    <n v="3359"/>
    <n v="2"/>
    <s v="Amsterdam Westerpark"/>
    <s v="Entire home/aptWesterpark"/>
    <n v="41440"/>
    <n v="0.1"/>
  </r>
  <r>
    <s v="Amsterdam"/>
    <n v="6236389"/>
    <x v="2"/>
    <n v="52.3776329216915"/>
    <n v="4.8734808599877697"/>
    <x v="0"/>
    <n v="300"/>
    <n v="2"/>
    <n v="45"/>
    <n v="1.04"/>
    <n v="349"/>
    <n v="3717"/>
    <n v="2"/>
    <s v="Amsterdam Westerpark"/>
    <s v="Entire home/aptWesterpark"/>
    <n v="600"/>
    <n v="0.1"/>
  </r>
  <r>
    <s v="Amsterdam"/>
    <n v="6284027"/>
    <x v="2"/>
    <n v="52.389802165737997"/>
    <n v="4.8832565225088498"/>
    <x v="0"/>
    <n v="150"/>
    <n v="217"/>
    <n v="27"/>
    <n v="0.69"/>
    <n v="127"/>
    <n v="3758"/>
    <n v="2"/>
    <s v="Amsterdam Westerpark"/>
    <s v="Entire home/aptWesterpark"/>
    <n v="32550"/>
    <n v="0.1"/>
  </r>
  <r>
    <s v="Amsterdam"/>
    <n v="6532008"/>
    <x v="2"/>
    <n v="52.383633966414003"/>
    <n v="4.8737700469246104"/>
    <x v="0"/>
    <n v="100"/>
    <n v="354"/>
    <n v="11"/>
    <n v="0.41"/>
    <n v="4"/>
    <n v="3927"/>
    <n v="2"/>
    <s v="Amsterdam Westerpark"/>
    <s v="Entire home/aptWesterpark"/>
    <n v="35400"/>
    <n v="0.1"/>
  </r>
  <r>
    <s v="Amsterdam"/>
    <n v="6831658"/>
    <x v="2"/>
    <n v="52.389418307525297"/>
    <n v="4.8842220009088102"/>
    <x v="0"/>
    <n v="200"/>
    <n v="7"/>
    <n v="43"/>
    <n v="1.05"/>
    <n v="242"/>
    <n v="4141"/>
    <n v="2"/>
    <s v="Amsterdam Westerpark"/>
    <s v="Entire home/aptWesterpark"/>
    <n v="1400"/>
    <n v="0.1"/>
  </r>
  <r>
    <s v="Amsterdam"/>
    <n v="6892764"/>
    <x v="2"/>
    <n v="52.374212665359501"/>
    <n v="4.8748356773887904"/>
    <x v="0"/>
    <n v="160"/>
    <n v="210"/>
    <n v="6"/>
    <n v="0.15"/>
    <n v="127"/>
    <n v="4178"/>
    <n v="2"/>
    <s v="Amsterdam Westerpark"/>
    <s v="Entire home/aptWesterpark"/>
    <n v="33600"/>
    <n v="0.1"/>
  </r>
  <r>
    <s v="Amsterdam"/>
    <n v="7066408"/>
    <x v="2"/>
    <n v="52.379783585445203"/>
    <n v="4.8651940344748299"/>
    <x v="0"/>
    <n v="95"/>
    <n v="361"/>
    <n v="78"/>
    <n v="1.89"/>
    <n v="22"/>
    <n v="4278"/>
    <n v="2"/>
    <s v="Amsterdam Westerpark"/>
    <s v="Entire home/aptWesterpark"/>
    <n v="34295"/>
    <n v="0.1"/>
  </r>
  <r>
    <s v="Amsterdam"/>
    <n v="7242350"/>
    <x v="2"/>
    <n v="52.384982376245503"/>
    <n v="4.8804202484800401"/>
    <x v="0"/>
    <n v="225"/>
    <n v="3"/>
    <n v="43"/>
    <n v="1.08"/>
    <n v="348"/>
    <n v="4390"/>
    <n v="2"/>
    <s v="Amsterdam Westerpark"/>
    <s v="Entire home/aptWesterpark"/>
    <n v="675"/>
    <n v="0.1"/>
  </r>
  <r>
    <s v="Amsterdam"/>
    <n v="7298577"/>
    <x v="2"/>
    <n v="52.383318239159898"/>
    <n v="4.8725569737968799"/>
    <x v="0"/>
    <n v="120"/>
    <n v="254"/>
    <n v="20"/>
    <n v="0.63"/>
    <n v="25"/>
    <n v="4435"/>
    <n v="2"/>
    <s v="Amsterdam Westerpark"/>
    <s v="Entire home/aptWesterpark"/>
    <n v="30480"/>
    <n v="0.1"/>
  </r>
  <r>
    <s v="Amsterdam"/>
    <n v="7382576"/>
    <x v="2"/>
    <n v="52.3846500530626"/>
    <n v="4.8782650676755797"/>
    <x v="0"/>
    <n v="160"/>
    <n v="314"/>
    <n v="46"/>
    <n v="1.1599999999999999"/>
    <n v="9"/>
    <n v="4496"/>
    <n v="2"/>
    <s v="Amsterdam Westerpark"/>
    <s v="Entire home/aptWesterpark"/>
    <n v="50240"/>
    <n v="0.1"/>
  </r>
  <r>
    <s v="Amsterdam"/>
    <n v="7601340"/>
    <x v="2"/>
    <n v="52.3886930220553"/>
    <n v="4.8782537461964504"/>
    <x v="0"/>
    <n v="120"/>
    <n v="294"/>
    <n v="24"/>
    <n v="0.59"/>
    <n v="75"/>
    <n v="4652"/>
    <n v="2"/>
    <s v="Amsterdam Westerpark"/>
    <s v="Entire home/aptWesterpark"/>
    <n v="35280"/>
    <n v="0.1"/>
  </r>
  <r>
    <s v="Amsterdam"/>
    <n v="7735476"/>
    <x v="2"/>
    <n v="52.3848228502655"/>
    <n v="4.8789148736446899"/>
    <x v="0"/>
    <n v="84"/>
    <n v="364"/>
    <n v="28"/>
    <n v="0.7"/>
    <n v="6"/>
    <n v="4733"/>
    <n v="2"/>
    <s v="Amsterdam Westerpark"/>
    <s v="Entire home/aptWesterpark"/>
    <n v="30576"/>
    <n v="0.1"/>
  </r>
  <r>
    <s v="Amsterdam"/>
    <n v="7833499"/>
    <x v="2"/>
    <n v="52.381310320247302"/>
    <n v="4.8726787548918598"/>
    <x v="0"/>
    <n v="138"/>
    <n v="34"/>
    <n v="24"/>
    <n v="0.6"/>
    <n v="66"/>
    <n v="4806"/>
    <n v="2"/>
    <s v="Amsterdam Westerpark"/>
    <s v="Entire home/aptWesterpark"/>
    <n v="4692"/>
    <n v="0.1"/>
  </r>
  <r>
    <s v="Amsterdam"/>
    <n v="8093694"/>
    <x v="2"/>
    <n v="52.386619338841797"/>
    <n v="4.8800327338100997"/>
    <x v="0"/>
    <n v="99"/>
    <n v="212"/>
    <n v="23"/>
    <n v="0.57999999999999996"/>
    <n v="101"/>
    <n v="4952"/>
    <n v="2"/>
    <s v="Amsterdam Westerpark"/>
    <s v="Entire home/aptWesterpark"/>
    <n v="20988"/>
    <n v="0.1"/>
  </r>
  <r>
    <s v="Amsterdam"/>
    <n v="8137489"/>
    <x v="2"/>
    <n v="52.383799399715201"/>
    <n v="4.8731549136954797"/>
    <x v="0"/>
    <n v="100"/>
    <n v="324"/>
    <n v="34"/>
    <n v="0.86"/>
    <n v="134"/>
    <n v="4982"/>
    <n v="2"/>
    <s v="Amsterdam Westerpark"/>
    <s v="Entire home/aptWesterpark"/>
    <n v="32400"/>
    <n v="0.1"/>
  </r>
  <r>
    <s v="Amsterdam"/>
    <n v="8315524"/>
    <x v="2"/>
    <n v="52.390493373697097"/>
    <n v="4.88463821651656"/>
    <x v="0"/>
    <n v="149"/>
    <n v="357"/>
    <n v="32"/>
    <n v="0.85"/>
    <n v="27"/>
    <n v="5070"/>
    <n v="2"/>
    <s v="Amsterdam Westerpark"/>
    <s v="Entire home/aptWesterpark"/>
    <n v="53193"/>
    <n v="0.1"/>
  </r>
  <r>
    <s v="Amsterdam"/>
    <n v="8728493"/>
    <x v="2"/>
    <n v="52.383721879096399"/>
    <n v="4.8732081534349403"/>
    <x v="0"/>
    <n v="120"/>
    <n v="360"/>
    <n v="42"/>
    <n v="1.1399999999999999"/>
    <n v="7"/>
    <n v="5307"/>
    <n v="2"/>
    <s v="Amsterdam Westerpark"/>
    <s v="Entire home/aptWesterpark"/>
    <n v="43200"/>
    <n v="0.1"/>
  </r>
  <r>
    <s v="Amsterdam"/>
    <n v="8896501"/>
    <x v="2"/>
    <n v="52.374285724896502"/>
    <n v="4.8734445742631802"/>
    <x v="0"/>
    <n v="145"/>
    <n v="119"/>
    <n v="11"/>
    <n v="0.28999999999999998"/>
    <n v="14"/>
    <n v="5404"/>
    <n v="2"/>
    <s v="Amsterdam Westerpark"/>
    <s v="Entire home/aptWesterpark"/>
    <n v="17255"/>
    <n v="0.1"/>
  </r>
  <r>
    <s v="Amsterdam"/>
    <n v="9045244"/>
    <x v="2"/>
    <n v="52.378830140511099"/>
    <n v="4.8744437983620799"/>
    <x v="0"/>
    <n v="80"/>
    <n v="323"/>
    <n v="27"/>
    <n v="1.02"/>
    <n v="16"/>
    <n v="5473"/>
    <n v="2"/>
    <s v="Amsterdam Westerpark"/>
    <s v="Entire home/aptWesterpark"/>
    <n v="25840"/>
    <n v="0.1"/>
  </r>
  <r>
    <s v="Amsterdam"/>
    <n v="9214208"/>
    <x v="2"/>
    <n v="52.383285570919597"/>
    <n v="4.8719985606287697"/>
    <x v="0"/>
    <n v="115"/>
    <n v="213"/>
    <n v="41"/>
    <n v="1.1599999999999999"/>
    <n v="60"/>
    <n v="5593"/>
    <n v="2"/>
    <s v="Amsterdam Westerpark"/>
    <s v="Entire home/aptWesterpark"/>
    <n v="24495"/>
    <n v="0.1"/>
  </r>
  <r>
    <s v="Amsterdam"/>
    <n v="9342404"/>
    <x v="2"/>
    <n v="52.380627377135603"/>
    <n v="4.8752574914575497"/>
    <x v="0"/>
    <n v="400"/>
    <n v="359"/>
    <n v="22"/>
    <n v="0.67"/>
    <n v="12"/>
    <n v="5679"/>
    <n v="2"/>
    <s v="Amsterdam Westerpark"/>
    <s v="Entire home/aptWesterpark"/>
    <n v="143600"/>
    <n v="0.1"/>
  </r>
  <r>
    <s v="Amsterdam"/>
    <n v="10536357"/>
    <x v="2"/>
    <n v="52.384456563595201"/>
    <n v="4.8739078943518299"/>
    <x v="0"/>
    <n v="120"/>
    <n v="198"/>
    <n v="49"/>
    <n v="1.9"/>
    <n v="131"/>
    <n v="6391"/>
    <n v="2"/>
    <s v="Amsterdam Westerpark"/>
    <s v="Entire home/aptWesterpark"/>
    <n v="23760"/>
    <n v="0.1"/>
  </r>
  <r>
    <s v="Amsterdam"/>
    <n v="10775488"/>
    <x v="2"/>
    <n v="52.375087437173903"/>
    <n v="4.8741717086993201"/>
    <x v="0"/>
    <n v="200"/>
    <n v="283"/>
    <n v="42"/>
    <n v="1.23"/>
    <n v="63"/>
    <n v="6489"/>
    <n v="2"/>
    <s v="Amsterdam Westerpark"/>
    <s v="Entire home/aptWesterpark"/>
    <n v="56600"/>
    <n v="0.1"/>
  </r>
  <r>
    <s v="Amsterdam"/>
    <n v="10822755"/>
    <x v="2"/>
    <n v="52.375102502776301"/>
    <n v="4.8741905198217896"/>
    <x v="0"/>
    <n v="110"/>
    <n v="240"/>
    <n v="46"/>
    <n v="1.39"/>
    <n v="35"/>
    <n v="6514"/>
    <n v="2"/>
    <s v="Amsterdam Westerpark"/>
    <s v="Entire home/aptWesterpark"/>
    <n v="26400"/>
    <n v="0.1"/>
  </r>
  <r>
    <s v="Amsterdam"/>
    <n v="11267148"/>
    <x v="2"/>
    <n v="52.373286087338101"/>
    <n v="4.8735907206549101"/>
    <x v="0"/>
    <n v="110"/>
    <n v="363"/>
    <n v="20"/>
    <n v="0.6"/>
    <n v="4"/>
    <n v="6719"/>
    <n v="2"/>
    <s v="Amsterdam Westerpark"/>
    <s v="Entire home/aptWesterpark"/>
    <n v="39930"/>
    <n v="0.1"/>
  </r>
  <r>
    <s v="Amsterdam"/>
    <n v="12217869"/>
    <x v="2"/>
    <n v="52.3817705952587"/>
    <n v="4.8690437678862297"/>
    <x v="0"/>
    <n v="62"/>
    <n v="363"/>
    <n v="12"/>
    <n v="0.38"/>
    <n v="7"/>
    <n v="7240"/>
    <n v="2"/>
    <s v="Amsterdam Westerpark"/>
    <s v="Entire home/aptWesterpark"/>
    <n v="22506"/>
    <n v="0.1"/>
  </r>
  <r>
    <s v="Amsterdam"/>
    <n v="12741926"/>
    <x v="2"/>
    <n v="52.3793393890695"/>
    <n v="4.8688404776154997"/>
    <x v="0"/>
    <n v="120"/>
    <n v="338"/>
    <n v="12"/>
    <n v="0.4"/>
    <n v="6"/>
    <n v="7538"/>
    <n v="2"/>
    <s v="Amsterdam Westerpark"/>
    <s v="Entire home/aptWesterpark"/>
    <n v="40560"/>
    <n v="0.1"/>
  </r>
  <r>
    <s v="Amsterdam"/>
    <n v="13081792"/>
    <x v="2"/>
    <n v="52.389152296428897"/>
    <n v="4.8894070166654497"/>
    <x v="0"/>
    <n v="175"/>
    <n v="185"/>
    <n v="10"/>
    <n v="0.5"/>
    <n v="179"/>
    <n v="7803"/>
    <n v="2"/>
    <s v="Amsterdam Westerpark"/>
    <s v="Entire home/aptWesterpark"/>
    <n v="32375"/>
    <n v="0.1"/>
  </r>
  <r>
    <s v="Amsterdam"/>
    <n v="13254687"/>
    <x v="2"/>
    <n v="52.383313492202497"/>
    <n v="4.87590849250721"/>
    <x v="0"/>
    <n v="396"/>
    <n v="292"/>
    <n v="48"/>
    <n v="1.6"/>
    <n v="26"/>
    <n v="7969"/>
    <n v="2"/>
    <s v="Amsterdam Westerpark"/>
    <s v="Entire home/aptWesterpark"/>
    <n v="115632"/>
    <n v="0.1"/>
  </r>
  <r>
    <s v="Amsterdam"/>
    <n v="13367017"/>
    <x v="2"/>
    <n v="52.385666033547302"/>
    <n v="4.8710304466596002"/>
    <x v="0"/>
    <n v="125"/>
    <n v="357"/>
    <n v="5"/>
    <n v="0.17"/>
    <n v="2"/>
    <n v="8086"/>
    <n v="2"/>
    <s v="Amsterdam Westerpark"/>
    <s v="Entire home/aptWesterpark"/>
    <n v="44625"/>
    <n v="0.1"/>
  </r>
  <r>
    <s v="Amsterdam"/>
    <n v="13762312"/>
    <x v="2"/>
    <n v="52.384419455963702"/>
    <n v="4.8738459095353699"/>
    <x v="0"/>
    <n v="79"/>
    <n v="356"/>
    <n v="16"/>
    <n v="0.56000000000000005"/>
    <n v="4"/>
    <n v="8558"/>
    <n v="2"/>
    <s v="Amsterdam Westerpark"/>
    <s v="Entire home/aptWesterpark"/>
    <n v="28124"/>
    <n v="0.1"/>
  </r>
  <r>
    <s v="Amsterdam"/>
    <n v="13812250"/>
    <x v="2"/>
    <n v="52.3783428066765"/>
    <n v="4.8761630645598704"/>
    <x v="0"/>
    <n v="300"/>
    <n v="300"/>
    <n v="30"/>
    <n v="1.04"/>
    <n v="269"/>
    <n v="8609"/>
    <n v="2"/>
    <s v="Amsterdam Westerpark"/>
    <s v="Entire home/aptWesterpark"/>
    <n v="90000"/>
    <n v="0.1"/>
  </r>
  <r>
    <s v="Amsterdam"/>
    <n v="13824148"/>
    <x v="2"/>
    <n v="52.373787685092502"/>
    <n v="4.87286376765634"/>
    <x v="0"/>
    <n v="195"/>
    <n v="348"/>
    <n v="23"/>
    <n v="0.78"/>
    <n v="14"/>
    <n v="8626"/>
    <n v="2"/>
    <s v="Amsterdam Westerpark"/>
    <s v="Entire home/aptWesterpark"/>
    <n v="67860"/>
    <n v="0.1"/>
  </r>
  <r>
    <s v="Amsterdam"/>
    <n v="13845367"/>
    <x v="2"/>
    <n v="52.374320404188602"/>
    <n v="4.86678372303989"/>
    <x v="0"/>
    <n v="200"/>
    <n v="331"/>
    <n v="13"/>
    <n v="0.45"/>
    <n v="53"/>
    <n v="8655"/>
    <n v="2"/>
    <s v="Amsterdam Westerpark"/>
    <s v="Entire home/aptWesterpark"/>
    <n v="66200"/>
    <n v="0.1"/>
  </r>
  <r>
    <s v="Amsterdam"/>
    <n v="13851468"/>
    <x v="2"/>
    <n v="52.393003191964503"/>
    <n v="4.8727170984122896"/>
    <x v="0"/>
    <n v="150"/>
    <n v="173"/>
    <n v="21"/>
    <n v="0.72"/>
    <n v="339"/>
    <n v="8656"/>
    <n v="2"/>
    <s v="Amsterdam Westerpark"/>
    <s v="Entire home/aptWesterpark"/>
    <n v="25950"/>
    <n v="0.1"/>
  </r>
  <r>
    <s v="Amsterdam"/>
    <n v="13854126"/>
    <x v="2"/>
    <n v="52.381561123448897"/>
    <n v="4.8733641725976504"/>
    <x v="0"/>
    <n v="140"/>
    <n v="81"/>
    <n v="41"/>
    <n v="1.41"/>
    <n v="193"/>
    <n v="8662"/>
    <n v="2"/>
    <s v="Amsterdam Westerpark"/>
    <s v="Entire home/aptWesterpark"/>
    <n v="11340"/>
    <n v="0.1"/>
  </r>
  <r>
    <s v="Amsterdam"/>
    <n v="13897189"/>
    <x v="2"/>
    <n v="52.3828217020016"/>
    <n v="4.8724975332125"/>
    <x v="0"/>
    <n v="97"/>
    <n v="347"/>
    <n v="34"/>
    <n v="1.25"/>
    <n v="10"/>
    <n v="8714"/>
    <n v="2"/>
    <s v="Amsterdam Westerpark"/>
    <s v="Entire home/aptWesterpark"/>
    <n v="33659"/>
    <n v="0.1"/>
  </r>
  <r>
    <s v="Amsterdam"/>
    <n v="13953811"/>
    <x v="2"/>
    <n v="52.379299224512401"/>
    <n v="4.8741501056235101"/>
    <x v="0"/>
    <n v="118"/>
    <n v="240"/>
    <n v="22"/>
    <n v="0.76"/>
    <n v="127"/>
    <n v="8790"/>
    <n v="2"/>
    <s v="Amsterdam Westerpark"/>
    <s v="Entire home/aptWesterpark"/>
    <n v="28320"/>
    <n v="0.1"/>
  </r>
  <r>
    <s v="Amsterdam"/>
    <n v="14114032"/>
    <x v="2"/>
    <n v="52.384674826244002"/>
    <n v="4.8739371224861499"/>
    <x v="0"/>
    <n v="175"/>
    <n v="359"/>
    <n v="11"/>
    <n v="0.39"/>
    <n v="10"/>
    <n v="8973"/>
    <n v="2"/>
    <s v="Amsterdam Westerpark"/>
    <s v="Entire home/aptWesterpark"/>
    <n v="62825"/>
    <n v="0.1"/>
  </r>
  <r>
    <s v="Amsterdam"/>
    <n v="14247857"/>
    <x v="2"/>
    <n v="52.378443770473197"/>
    <n v="4.87627887139113"/>
    <x v="0"/>
    <n v="120"/>
    <n v="354"/>
    <n v="17"/>
    <n v="0.66"/>
    <n v="20"/>
    <n v="9124"/>
    <n v="2"/>
    <s v="Amsterdam Westerpark"/>
    <s v="Entire home/aptWesterpark"/>
    <n v="42480"/>
    <n v="0.1"/>
  </r>
  <r>
    <s v="Amsterdam"/>
    <n v="14409768"/>
    <x v="2"/>
    <n v="52.375053724823701"/>
    <n v="4.8742902480634402"/>
    <x v="0"/>
    <n v="130"/>
    <n v="355"/>
    <n v="12"/>
    <n v="0.45"/>
    <n v="116"/>
    <n v="9255"/>
    <n v="2"/>
    <s v="Amsterdam Westerpark"/>
    <s v="Entire home/aptWesterpark"/>
    <n v="46150"/>
    <n v="0.1"/>
  </r>
  <r>
    <s v="Amsterdam"/>
    <n v="14813331"/>
    <x v="2"/>
    <n v="52.380388506539802"/>
    <n v="4.8760211266514801"/>
    <x v="0"/>
    <n v="300"/>
    <n v="362"/>
    <n v="16"/>
    <n v="0.59"/>
    <n v="7"/>
    <n v="9506"/>
    <n v="2"/>
    <s v="Amsterdam Westerpark"/>
    <s v="Entire home/aptWesterpark"/>
    <n v="108600"/>
    <n v="0.1"/>
  </r>
  <r>
    <s v="Amsterdam"/>
    <n v="14816635"/>
    <x v="2"/>
    <n v="52.378719406624697"/>
    <n v="4.8738468405673396"/>
    <x v="0"/>
    <n v="300"/>
    <n v="313"/>
    <n v="21"/>
    <n v="0.83"/>
    <n v="238"/>
    <n v="9509"/>
    <n v="2"/>
    <s v="Amsterdam Westerpark"/>
    <s v="Entire home/aptWesterpark"/>
    <n v="93900"/>
    <n v="0.1"/>
  </r>
  <r>
    <s v="Amsterdam"/>
    <n v="14817368"/>
    <x v="2"/>
    <n v="52.378864463058001"/>
    <n v="4.8733761210786497"/>
    <x v="0"/>
    <n v="160"/>
    <n v="297"/>
    <n v="33"/>
    <n v="1.25"/>
    <n v="293"/>
    <n v="9510"/>
    <n v="2"/>
    <s v="Amsterdam Westerpark"/>
    <s v="Entire home/aptWesterpark"/>
    <n v="47520"/>
    <n v="0.1"/>
  </r>
  <r>
    <s v="Amsterdam"/>
    <n v="15213109"/>
    <x v="2"/>
    <n v="52.387801689187199"/>
    <n v="4.8823956330031804"/>
    <x v="0"/>
    <n v="169"/>
    <n v="85"/>
    <n v="28"/>
    <n v="1.07"/>
    <n v="188"/>
    <n v="9746"/>
    <n v="2"/>
    <s v="Amsterdam Westerpark"/>
    <s v="Entire home/aptWesterpark"/>
    <n v="14365"/>
    <n v="0.1"/>
  </r>
  <r>
    <s v="Amsterdam"/>
    <n v="15478296"/>
    <x v="2"/>
    <n v="52.388854430621997"/>
    <n v="4.8843135999785403"/>
    <x v="0"/>
    <n v="240"/>
    <n v="191"/>
    <n v="18"/>
    <n v="0.7"/>
    <n v="160"/>
    <n v="9919"/>
    <n v="2"/>
    <s v="Amsterdam Westerpark"/>
    <s v="Entire home/aptWesterpark"/>
    <n v="45840"/>
    <n v="0.1"/>
  </r>
  <r>
    <s v="Amsterdam"/>
    <n v="15556448"/>
    <x v="2"/>
    <n v="52.377706085341799"/>
    <n v="4.8731009733629698"/>
    <x v="0"/>
    <n v="149"/>
    <n v="364"/>
    <n v="31"/>
    <n v="1.32"/>
    <n v="9"/>
    <n v="9970"/>
    <n v="2"/>
    <s v="Amsterdam Westerpark"/>
    <s v="Entire home/aptWesterpark"/>
    <n v="54236"/>
    <n v="0.1"/>
  </r>
  <r>
    <s v="Amsterdam"/>
    <n v="15607821"/>
    <x v="2"/>
    <n v="52.374737394938002"/>
    <n v="4.8727089387426803"/>
    <x v="0"/>
    <n v="175"/>
    <n v="351"/>
    <n v="14"/>
    <n v="0.55000000000000004"/>
    <n v="1"/>
    <n v="9998"/>
    <n v="2"/>
    <s v="Amsterdam Westerpark"/>
    <s v="Entire home/aptWesterpark"/>
    <n v="61425"/>
    <n v="0.1"/>
  </r>
  <r>
    <s v="Amsterdam"/>
    <n v="15778974"/>
    <x v="2"/>
    <n v="52.374575316447498"/>
    <n v="4.8734182982848901"/>
    <x v="0"/>
    <n v="120"/>
    <n v="348"/>
    <n v="8"/>
    <n v="0.37"/>
    <n v="7"/>
    <n v="10097"/>
    <n v="2"/>
    <s v="Amsterdam Westerpark"/>
    <s v="Entire home/aptWesterpark"/>
    <n v="41760"/>
    <n v="0.1"/>
  </r>
  <r>
    <s v="Amsterdam"/>
    <n v="15820536"/>
    <x v="2"/>
    <n v="52.3778541009412"/>
    <n v="4.8740992312185396"/>
    <x v="0"/>
    <n v="125"/>
    <n v="361"/>
    <n v="20"/>
    <n v="0.8"/>
    <n v="19"/>
    <n v="10130"/>
    <n v="2"/>
    <s v="Amsterdam Westerpark"/>
    <s v="Entire home/aptWesterpark"/>
    <n v="45125"/>
    <n v="0.1"/>
  </r>
  <r>
    <s v="Amsterdam"/>
    <n v="16398884"/>
    <x v="2"/>
    <n v="52.3894486150757"/>
    <n v="4.8883797125356896"/>
    <x v="0"/>
    <n v="95"/>
    <n v="330"/>
    <n v="23"/>
    <n v="0.97"/>
    <n v="13"/>
    <n v="10562"/>
    <n v="2"/>
    <s v="Amsterdam Westerpark"/>
    <s v="Entire home/aptWesterpark"/>
    <n v="31350"/>
    <n v="0.1"/>
  </r>
  <r>
    <s v="Amsterdam"/>
    <n v="16761223"/>
    <x v="2"/>
    <n v="52.389908464244201"/>
    <n v="4.88211922651195"/>
    <x v="0"/>
    <n v="110"/>
    <n v="364"/>
    <n v="6"/>
    <n v="0.27"/>
    <n v="10"/>
    <n v="10802"/>
    <n v="2"/>
    <s v="Amsterdam Westerpark"/>
    <s v="Entire home/aptWesterpark"/>
    <n v="40040"/>
    <n v="0.1"/>
  </r>
  <r>
    <s v="Amsterdam"/>
    <n v="17278364"/>
    <x v="2"/>
    <n v="52.375257792259099"/>
    <n v="4.8726022054084099"/>
    <x v="0"/>
    <n v="220"/>
    <n v="362"/>
    <n v="12"/>
    <n v="0.6"/>
    <n v="4"/>
    <n v="11082"/>
    <n v="2"/>
    <s v="Amsterdam Westerpark"/>
    <s v="Entire home/aptWesterpark"/>
    <n v="79640"/>
    <n v="0.1"/>
  </r>
  <r>
    <s v="Amsterdam"/>
    <n v="17426506"/>
    <x v="2"/>
    <n v="52.3900926904277"/>
    <n v="4.8793892115173101"/>
    <x v="0"/>
    <n v="125"/>
    <n v="361"/>
    <n v="15"/>
    <n v="0.71"/>
    <n v="7"/>
    <n v="11151"/>
    <n v="2"/>
    <s v="Amsterdam Westerpark"/>
    <s v="Entire home/aptWesterpark"/>
    <n v="45125"/>
    <n v="0.1"/>
  </r>
  <r>
    <s v="Amsterdam"/>
    <n v="17550300"/>
    <x v="2"/>
    <n v="52.3842631301127"/>
    <n v="4.8780854768053903"/>
    <x v="0"/>
    <n v="130"/>
    <n v="240"/>
    <n v="12"/>
    <n v="0.56000000000000005"/>
    <n v="99"/>
    <n v="11246"/>
    <n v="2"/>
    <s v="Amsterdam Westerpark"/>
    <s v="Entire home/aptWesterpark"/>
    <n v="31200"/>
    <n v="0.1"/>
  </r>
  <r>
    <s v="Amsterdam"/>
    <n v="17756862"/>
    <x v="2"/>
    <n v="52.382524535231298"/>
    <n v="4.8757479517126399"/>
    <x v="0"/>
    <n v="88"/>
    <n v="343"/>
    <n v="4"/>
    <n v="0.22"/>
    <n v="16"/>
    <n v="11370"/>
    <n v="2"/>
    <s v="Amsterdam Westerpark"/>
    <s v="Entire home/aptWesterpark"/>
    <n v="30184"/>
    <n v="0.1"/>
  </r>
  <r>
    <s v="Amsterdam"/>
    <n v="17827843"/>
    <x v="2"/>
    <n v="52.3737717702274"/>
    <n v="4.8730007332436003"/>
    <x v="0"/>
    <n v="129"/>
    <n v="345"/>
    <n v="8"/>
    <n v="0.41"/>
    <n v="12"/>
    <n v="11416"/>
    <n v="2"/>
    <s v="Amsterdam Westerpark"/>
    <s v="Entire home/aptWesterpark"/>
    <n v="44505"/>
    <n v="0.1"/>
  </r>
  <r>
    <s v="Amsterdam"/>
    <n v="17839063"/>
    <x v="2"/>
    <n v="52.373723618261401"/>
    <n v="4.8701097085532501"/>
    <x v="0"/>
    <n v="95"/>
    <n v="364"/>
    <n v="13"/>
    <n v="0.65"/>
    <n v="13"/>
    <n v="11423"/>
    <n v="2"/>
    <s v="Amsterdam Westerpark"/>
    <s v="Entire home/aptWesterpark"/>
    <n v="34580"/>
    <n v="0.1"/>
  </r>
  <r>
    <s v="Amsterdam"/>
    <n v="17975252"/>
    <x v="2"/>
    <n v="52.384625533714797"/>
    <n v="4.87316793817911"/>
    <x v="0"/>
    <n v="110"/>
    <n v="302"/>
    <n v="20"/>
    <n v="0.99"/>
    <n v="64"/>
    <n v="11514"/>
    <n v="2"/>
    <s v="Amsterdam Westerpark"/>
    <s v="Entire home/aptWesterpark"/>
    <n v="33220"/>
    <n v="0.1"/>
  </r>
  <r>
    <s v="Amsterdam"/>
    <n v="18019918"/>
    <x v="2"/>
    <n v="52.372954917108899"/>
    <n v="4.8702813263901099"/>
    <x v="0"/>
    <n v="180"/>
    <n v="354"/>
    <n v="15"/>
    <n v="0.81"/>
    <n v="6"/>
    <n v="11543"/>
    <n v="2"/>
    <s v="Amsterdam Westerpark"/>
    <s v="Entire home/aptWesterpark"/>
    <n v="63720"/>
    <n v="0.1"/>
  </r>
  <r>
    <s v="Amsterdam"/>
    <n v="18022008"/>
    <x v="2"/>
    <n v="52.3905009173588"/>
    <n v="4.8850938275759299"/>
    <x v="0"/>
    <n v="220"/>
    <n v="286"/>
    <n v="11"/>
    <n v="0.55000000000000004"/>
    <n v="174"/>
    <n v="11548"/>
    <n v="2"/>
    <s v="Amsterdam Westerpark"/>
    <s v="Entire home/aptWesterpark"/>
    <n v="62920"/>
    <n v="0.1"/>
  </r>
  <r>
    <s v="Amsterdam"/>
    <n v="18039871"/>
    <x v="2"/>
    <n v="52.390818422071199"/>
    <n v="4.8775070638097597"/>
    <x v="0"/>
    <n v="145"/>
    <n v="356"/>
    <n v="16"/>
    <n v="0.98"/>
    <n v="109"/>
    <n v="11565"/>
    <n v="2"/>
    <s v="Amsterdam Westerpark"/>
    <s v="Entire home/aptWesterpark"/>
    <n v="51620"/>
    <n v="0.1"/>
  </r>
  <r>
    <s v="Amsterdam"/>
    <n v="18146703"/>
    <x v="2"/>
    <n v="52.384088819564298"/>
    <n v="4.8714106326983604"/>
    <x v="0"/>
    <n v="165"/>
    <n v="351"/>
    <n v="11"/>
    <n v="0.6"/>
    <n v="36"/>
    <n v="11658"/>
    <n v="2"/>
    <s v="Amsterdam Westerpark"/>
    <s v="Entire home/aptWesterpark"/>
    <n v="57915"/>
    <n v="0.1"/>
  </r>
  <r>
    <s v="Amsterdam"/>
    <n v="18410039"/>
    <x v="2"/>
    <n v="52.3828805660537"/>
    <n v="4.8741774788839898"/>
    <x v="0"/>
    <n v="140"/>
    <n v="28"/>
    <n v="22"/>
    <n v="1.1299999999999999"/>
    <n v="19"/>
    <n v="11924"/>
    <n v="2"/>
    <s v="Amsterdam Westerpark"/>
    <s v="Entire home/aptWesterpark"/>
    <n v="3920"/>
    <n v="0.1"/>
  </r>
  <r>
    <s v="Amsterdam"/>
    <n v="18505799"/>
    <x v="2"/>
    <n v="52.3826722465393"/>
    <n v="4.8747297170545396"/>
    <x v="0"/>
    <n v="140"/>
    <n v="321"/>
    <n v="16"/>
    <n v="0.87"/>
    <n v="1"/>
    <n v="12012"/>
    <n v="2"/>
    <s v="Amsterdam Westerpark"/>
    <s v="Entire home/aptWesterpark"/>
    <n v="44940"/>
    <n v="0.1"/>
  </r>
  <r>
    <s v="Amsterdam"/>
    <n v="18547840"/>
    <x v="2"/>
    <n v="52.3799642470577"/>
    <n v="4.8773597591490896"/>
    <x v="0"/>
    <n v="145"/>
    <n v="93"/>
    <n v="34"/>
    <n v="1.85"/>
    <n v="317"/>
    <n v="12044"/>
    <n v="2"/>
    <s v="Amsterdam Westerpark"/>
    <s v="Entire home/aptWesterpark"/>
    <n v="13485"/>
    <n v="0.1"/>
  </r>
  <r>
    <s v="Amsterdam"/>
    <n v="18555223"/>
    <x v="2"/>
    <n v="52.381820897939498"/>
    <n v="4.8742468254917899"/>
    <x v="0"/>
    <n v="125"/>
    <n v="359"/>
    <n v="5"/>
    <n v="0.27"/>
    <n v="6"/>
    <n v="12046"/>
    <n v="2"/>
    <s v="Amsterdam Westerpark"/>
    <s v="Entire home/aptWesterpark"/>
    <n v="44875"/>
    <n v="0.1"/>
  </r>
  <r>
    <s v="Amsterdam"/>
    <n v="19111682"/>
    <x v="2"/>
    <n v="52.385839228532497"/>
    <n v="4.8675706272398402"/>
    <x v="0"/>
    <n v="250"/>
    <n v="302"/>
    <n v="7"/>
    <n v="0.39"/>
    <n v="58"/>
    <n v="12503"/>
    <n v="2"/>
    <s v="Amsterdam Westerpark"/>
    <s v="Entire home/aptWesterpark"/>
    <n v="75500"/>
    <n v="0.1"/>
  </r>
  <r>
    <s v="Amsterdam"/>
    <n v="19201866"/>
    <x v="2"/>
    <n v="52.385064482846303"/>
    <n v="4.8785480380172199"/>
    <x v="0"/>
    <n v="225"/>
    <n v="288"/>
    <n v="18"/>
    <n v="1.07"/>
    <n v="19"/>
    <n v="12587"/>
    <n v="2"/>
    <s v="Amsterdam Westerpark"/>
    <s v="Entire home/aptWesterpark"/>
    <n v="64800"/>
    <n v="0.1"/>
  </r>
  <r>
    <s v="Amsterdam"/>
    <n v="19269912"/>
    <x v="2"/>
    <n v="52.380676078234401"/>
    <n v="4.87700378615577"/>
    <x v="0"/>
    <n v="135"/>
    <n v="358"/>
    <n v="19"/>
    <n v="1.05"/>
    <n v="31"/>
    <n v="12653"/>
    <n v="2"/>
    <s v="Amsterdam Westerpark"/>
    <s v="Entire home/aptWesterpark"/>
    <n v="48330"/>
    <n v="0.1"/>
  </r>
  <r>
    <s v="Amsterdam"/>
    <n v="19483485"/>
    <x v="2"/>
    <n v="52.383174163571297"/>
    <n v="4.8730652669596397"/>
    <x v="0"/>
    <n v="180"/>
    <n v="210"/>
    <n v="23"/>
    <n v="1.39"/>
    <n v="170"/>
    <n v="12824"/>
    <n v="2"/>
    <s v="Amsterdam Westerpark"/>
    <s v="Entire home/aptWesterpark"/>
    <n v="37800"/>
    <n v="0.1"/>
  </r>
  <r>
    <s v="Amsterdam"/>
    <n v="19854805"/>
    <x v="2"/>
    <n v="52.390047473385103"/>
    <n v="4.8902883423137"/>
    <x v="0"/>
    <n v="120"/>
    <n v="277"/>
    <n v="17"/>
    <n v="1.05"/>
    <n v="61"/>
    <n v="13198"/>
    <n v="2"/>
    <s v="Amsterdam Westerpark"/>
    <s v="Entire home/aptWesterpark"/>
    <n v="33240"/>
    <n v="0.1"/>
  </r>
  <r>
    <s v="Amsterdam"/>
    <n v="19882831"/>
    <x v="2"/>
    <n v="52.376144775705903"/>
    <n v="4.8699418756049697"/>
    <x v="0"/>
    <n v="175"/>
    <n v="361"/>
    <n v="16"/>
    <n v="1.08"/>
    <n v="62"/>
    <n v="13223"/>
    <n v="2"/>
    <s v="Amsterdam Westerpark"/>
    <s v="Entire home/aptWesterpark"/>
    <n v="63175"/>
    <n v="0.1"/>
  </r>
  <r>
    <s v="Amsterdam"/>
    <n v="20062247"/>
    <x v="2"/>
    <n v="52.382934180542499"/>
    <n v="4.8730939027055999"/>
    <x v="0"/>
    <n v="79"/>
    <n v="347"/>
    <n v="9"/>
    <n v="0.56999999999999995"/>
    <n v="4"/>
    <n v="13436"/>
    <n v="2"/>
    <s v="Amsterdam Westerpark"/>
    <s v="Entire home/aptWesterpark"/>
    <n v="27413"/>
    <n v="0.1"/>
  </r>
  <r>
    <s v="Amsterdam"/>
    <n v="20275209"/>
    <x v="2"/>
    <n v="52.391918805033598"/>
    <n v="4.8717194260989896"/>
    <x v="0"/>
    <n v="125"/>
    <n v="294"/>
    <n v="6"/>
    <n v="0.39"/>
    <n v="18"/>
    <n v="13627"/>
    <n v="2"/>
    <s v="Amsterdam Westerpark"/>
    <s v="Entire home/aptWesterpark"/>
    <n v="36750"/>
    <n v="0.1"/>
  </r>
  <r>
    <s v="Amsterdam"/>
    <n v="20618345"/>
    <x v="2"/>
    <n v="52.385529250720097"/>
    <n v="4.8686219273143196"/>
    <x v="0"/>
    <n v="89"/>
    <n v="357"/>
    <n v="21"/>
    <n v="1.35"/>
    <n v="4"/>
    <n v="13859"/>
    <n v="2"/>
    <s v="Amsterdam Westerpark"/>
    <s v="Entire home/aptWesterpark"/>
    <n v="31773"/>
    <n v="0.1"/>
  </r>
  <r>
    <s v="Amsterdam"/>
    <n v="20871661"/>
    <x v="2"/>
    <n v="52.389807629386802"/>
    <n v="4.8824660533109903"/>
    <x v="0"/>
    <n v="120"/>
    <n v="340"/>
    <n v="10"/>
    <n v="1.1000000000000001"/>
    <n v="7"/>
    <n v="14037"/>
    <n v="2"/>
    <s v="Amsterdam Westerpark"/>
    <s v="Entire home/aptWesterpark"/>
    <n v="40800"/>
    <n v="0.1"/>
  </r>
  <r>
    <s v="Amsterdam"/>
    <n v="21021923"/>
    <x v="2"/>
    <n v="52.382080028883401"/>
    <n v="4.8785816820764101"/>
    <x v="0"/>
    <n v="99"/>
    <n v="328"/>
    <n v="21"/>
    <n v="1.44"/>
    <n v="24"/>
    <n v="14172"/>
    <n v="2"/>
    <s v="Amsterdam Westerpark"/>
    <s v="Entire home/aptWesterpark"/>
    <n v="32472"/>
    <n v="0.1"/>
  </r>
  <r>
    <s v="Amsterdam"/>
    <n v="21261597"/>
    <x v="2"/>
    <n v="52.3820733131937"/>
    <n v="4.8741702198396304"/>
    <x v="0"/>
    <n v="137"/>
    <n v="342"/>
    <n v="10"/>
    <n v="0.75"/>
    <n v="41"/>
    <n v="14358"/>
    <n v="2"/>
    <s v="Amsterdam Westerpark"/>
    <s v="Entire home/aptWesterpark"/>
    <n v="46854"/>
    <n v="0.1"/>
  </r>
  <r>
    <s v="Amsterdam"/>
    <n v="21401933"/>
    <x v="2"/>
    <n v="52.378284229126301"/>
    <n v="4.87060388957073"/>
    <x v="0"/>
    <n v="130"/>
    <n v="340"/>
    <n v="12"/>
    <n v="0.97"/>
    <n v="2"/>
    <n v="14478"/>
    <n v="2"/>
    <s v="Amsterdam Westerpark"/>
    <s v="Entire home/aptWesterpark"/>
    <n v="44200"/>
    <n v="0.1"/>
  </r>
  <r>
    <s v="Amsterdam"/>
    <n v="21614040"/>
    <x v="2"/>
    <n v="52.389808712082797"/>
    <n v="4.8777135647556404"/>
    <x v="0"/>
    <n v="150"/>
    <n v="324"/>
    <n v="3"/>
    <n v="0.49"/>
    <n v="108"/>
    <n v="14654"/>
    <n v="2"/>
    <s v="Amsterdam Westerpark"/>
    <s v="Entire home/aptWesterpark"/>
    <n v="48600"/>
    <n v="0.1"/>
  </r>
  <r>
    <s v="Amsterdam"/>
    <n v="21761307"/>
    <x v="2"/>
    <n v="52.387235999639401"/>
    <n v="4.8804923843310002"/>
    <x v="0"/>
    <n v="150"/>
    <n v="342"/>
    <n v="14"/>
    <n v="1.1299999999999999"/>
    <n v="9"/>
    <n v="14787"/>
    <n v="2"/>
    <s v="Amsterdam Westerpark"/>
    <s v="Entire home/aptWesterpark"/>
    <n v="51300"/>
    <n v="0.1"/>
  </r>
  <r>
    <s v="Amsterdam"/>
    <n v="21810835"/>
    <x v="2"/>
    <n v="52.384360385442001"/>
    <n v="4.8715204535924004"/>
    <x v="0"/>
    <n v="87"/>
    <n v="362"/>
    <n v="18"/>
    <n v="1.59"/>
    <n v="3"/>
    <n v="14838"/>
    <n v="2"/>
    <s v="Amsterdam Westerpark"/>
    <s v="Entire home/aptWesterpark"/>
    <n v="31494"/>
    <n v="0.1"/>
  </r>
  <r>
    <s v="Amsterdam"/>
    <n v="21819971"/>
    <x v="2"/>
    <n v="52.375168863412298"/>
    <n v="4.8724646253495303"/>
    <x v="0"/>
    <n v="375"/>
    <n v="19"/>
    <n v="14"/>
    <n v="1.1000000000000001"/>
    <n v="28"/>
    <n v="14841"/>
    <n v="2"/>
    <s v="Amsterdam Westerpark"/>
    <s v="Entire home/aptWesterpark"/>
    <n v="7125"/>
    <n v="0.1"/>
  </r>
  <r>
    <s v="Amsterdam"/>
    <n v="21957675"/>
    <x v="2"/>
    <n v="52.384487119563303"/>
    <n v="4.87378516200787"/>
    <x v="0"/>
    <n v="100"/>
    <n v="360"/>
    <n v="14"/>
    <n v="1.22"/>
    <n v="7"/>
    <n v="14962"/>
    <n v="2"/>
    <s v="Amsterdam Westerpark"/>
    <s v="Entire home/aptWesterpark"/>
    <n v="36000"/>
    <n v="0.1"/>
  </r>
  <r>
    <s v="Amsterdam"/>
    <n v="44129"/>
    <x v="3"/>
    <n v="52.380711229831903"/>
    <n v="4.8861043180986004"/>
    <x v="0"/>
    <n v="250"/>
    <n v="278"/>
    <n v="176"/>
    <n v="1.74"/>
    <n v="16"/>
    <n v="12"/>
    <n v="2"/>
    <s v="Amsterdam Centrum-West"/>
    <s v="Entire home/aptCentrum-West"/>
    <n v="69500"/>
    <n v="0.1"/>
  </r>
  <r>
    <s v="Amsterdam"/>
    <n v="245927"/>
    <x v="3"/>
    <n v="52.367912234286599"/>
    <n v="4.8880858190785901"/>
    <x v="0"/>
    <n v="400"/>
    <n v="355"/>
    <n v="56"/>
    <n v="0.7"/>
    <n v="10"/>
    <n v="112"/>
    <n v="2"/>
    <s v="Amsterdam Centrum-West"/>
    <s v="Entire home/aptCentrum-West"/>
    <n v="142000"/>
    <n v="0.1"/>
  </r>
  <r>
    <s v="Amsterdam"/>
    <n v="254800"/>
    <x v="3"/>
    <n v="52.371308697430102"/>
    <n v="4.8820634220332204"/>
    <x v="0"/>
    <n v="250"/>
    <n v="341"/>
    <n v="42"/>
    <n v="0.62"/>
    <n v="32"/>
    <n v="121"/>
    <n v="2"/>
    <s v="Amsterdam Centrum-West"/>
    <s v="Entire home/aptCentrum-West"/>
    <n v="85250"/>
    <n v="0.1"/>
  </r>
  <r>
    <s v="Amsterdam"/>
    <n v="507598"/>
    <x v="3"/>
    <n v="52.378624642642002"/>
    <n v="4.87944496473561"/>
    <x v="0"/>
    <n v="400"/>
    <n v="179"/>
    <n v="56"/>
    <n v="0.72"/>
    <n v="116"/>
    <n v="273"/>
    <n v="2"/>
    <s v="Amsterdam Centrum-West"/>
    <s v="Entire home/aptCentrum-West"/>
    <n v="71600"/>
    <n v="0.1"/>
  </r>
  <r>
    <s v="Amsterdam"/>
    <n v="650245"/>
    <x v="3"/>
    <n v="52.384414633568497"/>
    <n v="4.8857749662633196"/>
    <x v="0"/>
    <n v="135"/>
    <n v="23"/>
    <n v="41"/>
    <n v="0.54"/>
    <n v="334"/>
    <n v="395"/>
    <n v="2"/>
    <s v="Amsterdam Centrum-West"/>
    <s v="Entire home/aptCentrum-West"/>
    <n v="3105"/>
    <n v="0.1"/>
  </r>
  <r>
    <s v="Amsterdam"/>
    <n v="782254"/>
    <x v="3"/>
    <n v="52.3698791482188"/>
    <n v="4.88861549847537"/>
    <x v="0"/>
    <n v="250"/>
    <n v="363"/>
    <n v="38"/>
    <n v="0.53"/>
    <n v="1"/>
    <n v="545"/>
    <n v="2"/>
    <s v="Amsterdam Centrum-West"/>
    <s v="Entire home/aptCentrum-West"/>
    <n v="90750"/>
    <n v="0.1"/>
  </r>
  <r>
    <s v="Amsterdam"/>
    <n v="791690"/>
    <x v="3"/>
    <n v="52.377510319238503"/>
    <n v="4.88801168895505"/>
    <x v="0"/>
    <n v="249"/>
    <n v="337"/>
    <n v="61"/>
    <n v="0.84"/>
    <n v="54"/>
    <n v="553"/>
    <n v="2"/>
    <s v="Amsterdam Centrum-West"/>
    <s v="Entire home/aptCentrum-West"/>
    <n v="83913"/>
    <n v="0.1"/>
  </r>
  <r>
    <s v="Amsterdam"/>
    <n v="796836"/>
    <x v="3"/>
    <n v="52.376612112534502"/>
    <n v="4.8887990260633201"/>
    <x v="0"/>
    <n v="200"/>
    <n v="6"/>
    <n v="77"/>
    <n v="1.1100000000000001"/>
    <n v="350"/>
    <n v="560"/>
    <n v="2"/>
    <s v="Amsterdam Centrum-West"/>
    <s v="Entire home/aptCentrum-West"/>
    <n v="1200"/>
    <n v="0.1"/>
  </r>
  <r>
    <s v="Amsterdam"/>
    <n v="895792"/>
    <x v="3"/>
    <n v="52.3740490898508"/>
    <n v="4.8994522534746903"/>
    <x v="0"/>
    <n v="250"/>
    <n v="355"/>
    <n v="53"/>
    <n v="0.77"/>
    <n v="4"/>
    <n v="661"/>
    <n v="2"/>
    <s v="Amsterdam Centrum-West"/>
    <s v="Entire home/aptCentrum-West"/>
    <n v="88750"/>
    <n v="0.1"/>
  </r>
  <r>
    <s v="Amsterdam"/>
    <n v="923517"/>
    <x v="3"/>
    <n v="52.369946309844003"/>
    <n v="4.8862913689025902"/>
    <x v="0"/>
    <n v="139"/>
    <n v="34"/>
    <n v="93"/>
    <n v="1.35"/>
    <n v="313"/>
    <n v="679"/>
    <n v="2"/>
    <s v="Amsterdam Centrum-West"/>
    <s v="Entire home/aptCentrum-West"/>
    <n v="4726"/>
    <n v="0.1"/>
  </r>
  <r>
    <s v="Amsterdam"/>
    <n v="1038120"/>
    <x v="3"/>
    <n v="52.387487958345098"/>
    <n v="4.8846736029280997"/>
    <x v="0"/>
    <n v="399"/>
    <n v="5"/>
    <n v="36"/>
    <n v="0.56000000000000005"/>
    <n v="364"/>
    <n v="751"/>
    <n v="2"/>
    <s v="Amsterdam Centrum-West"/>
    <s v="Entire home/aptCentrum-West"/>
    <n v="1995"/>
    <n v="0.1"/>
  </r>
  <r>
    <s v="Amsterdam"/>
    <n v="1043553"/>
    <x v="3"/>
    <n v="52.371606049346703"/>
    <n v="4.8858924313124996"/>
    <x v="0"/>
    <n v="200"/>
    <n v="105"/>
    <n v="37"/>
    <n v="0.54"/>
    <n v="274"/>
    <n v="758"/>
    <n v="2"/>
    <s v="Amsterdam Centrum-West"/>
    <s v="Entire home/aptCentrum-West"/>
    <n v="21000"/>
    <n v="0.1"/>
  </r>
  <r>
    <s v="Amsterdam"/>
    <n v="1064092"/>
    <x v="3"/>
    <n v="52.369534565277199"/>
    <n v="4.8795571921024701"/>
    <x v="0"/>
    <n v="249"/>
    <n v="6"/>
    <n v="20"/>
    <n v="0.48"/>
    <n v="358"/>
    <n v="775"/>
    <n v="2"/>
    <s v="Amsterdam Centrum-West"/>
    <s v="Entire home/aptCentrum-West"/>
    <n v="1494"/>
    <n v="0.1"/>
  </r>
  <r>
    <s v="Amsterdam"/>
    <n v="1195666"/>
    <x v="3"/>
    <n v="52.366790892974301"/>
    <n v="4.8797539947225204"/>
    <x v="0"/>
    <n v="263"/>
    <n v="266"/>
    <n v="26"/>
    <n v="0.39"/>
    <n v="104"/>
    <n v="880"/>
    <n v="2"/>
    <s v="Amsterdam Centrum-West"/>
    <s v="Entire home/aptCentrum-West"/>
    <n v="69958"/>
    <n v="0.1"/>
  </r>
  <r>
    <s v="Amsterdam"/>
    <n v="1260229"/>
    <x v="3"/>
    <n v="52.384174049457997"/>
    <n v="4.8901277432129202"/>
    <x v="0"/>
    <n v="139"/>
    <n v="351"/>
    <n v="59"/>
    <n v="0.98"/>
    <n v="45"/>
    <n v="926"/>
    <n v="2"/>
    <s v="Amsterdam Centrum-West"/>
    <s v="Entire home/aptCentrum-West"/>
    <n v="48789"/>
    <n v="0.1"/>
  </r>
  <r>
    <s v="Amsterdam"/>
    <n v="1299402"/>
    <x v="3"/>
    <n v="52.376991600869196"/>
    <n v="4.8845113776620099"/>
    <x v="0"/>
    <n v="199"/>
    <n v="174"/>
    <n v="50"/>
    <n v="0.97"/>
    <n v="111"/>
    <n v="959"/>
    <n v="2"/>
    <s v="Amsterdam Centrum-West"/>
    <s v="Entire home/aptCentrum-West"/>
    <n v="34626"/>
    <n v="0.1"/>
  </r>
  <r>
    <s v="Amsterdam"/>
    <n v="1486461"/>
    <x v="3"/>
    <n v="52.378374828951401"/>
    <n v="4.8945986425608901"/>
    <x v="0"/>
    <n v="225"/>
    <n v="9"/>
    <n v="52"/>
    <n v="0.81"/>
    <n v="337"/>
    <n v="1098"/>
    <n v="2"/>
    <s v="Amsterdam Centrum-West"/>
    <s v="Entire home/aptCentrum-West"/>
    <n v="2025"/>
    <n v="0.1"/>
  </r>
  <r>
    <s v="Amsterdam"/>
    <n v="1524993"/>
    <x v="3"/>
    <n v="52.374823802204503"/>
    <n v="4.8807962813458596"/>
    <x v="0"/>
    <n v="135"/>
    <n v="11"/>
    <n v="65"/>
    <n v="1.02"/>
    <n v="252"/>
    <n v="1125"/>
    <n v="2"/>
    <s v="Amsterdam Centrum-West"/>
    <s v="Entire home/aptCentrum-West"/>
    <n v="1485"/>
    <n v="0.1"/>
  </r>
  <r>
    <s v="Amsterdam"/>
    <n v="1580186"/>
    <x v="3"/>
    <n v="52.379376361268697"/>
    <n v="4.8873468066830004"/>
    <x v="0"/>
    <n v="300"/>
    <n v="329"/>
    <n v="101"/>
    <n v="1.6"/>
    <n v="48"/>
    <n v="1155"/>
    <n v="2"/>
    <s v="Amsterdam Centrum-West"/>
    <s v="Entire home/aptCentrum-West"/>
    <n v="98700"/>
    <n v="0.1"/>
  </r>
  <r>
    <s v="Amsterdam"/>
    <n v="1610986"/>
    <x v="3"/>
    <n v="52.366290436586603"/>
    <n v="4.8861368863296999"/>
    <x v="0"/>
    <n v="200"/>
    <n v="44"/>
    <n v="50"/>
    <n v="0.81"/>
    <n v="336"/>
    <n v="1169"/>
    <n v="2"/>
    <s v="Amsterdam Centrum-West"/>
    <s v="Entire home/aptCentrum-West"/>
    <n v="8800"/>
    <n v="0.1"/>
  </r>
  <r>
    <s v="Amsterdam"/>
    <n v="1734564"/>
    <x v="3"/>
    <n v="52.374850547769597"/>
    <n v="4.8906773579400502"/>
    <x v="0"/>
    <n v="155"/>
    <n v="34"/>
    <n v="58"/>
    <n v="0.93"/>
    <n v="34"/>
    <n v="1233"/>
    <n v="2"/>
    <s v="Amsterdam Centrum-West"/>
    <s v="Entire home/aptCentrum-West"/>
    <n v="5270"/>
    <n v="0.1"/>
  </r>
  <r>
    <s v="Amsterdam"/>
    <n v="2009504"/>
    <x v="3"/>
    <n v="52.377445917349597"/>
    <n v="4.8786717954969898"/>
    <x v="0"/>
    <n v="145"/>
    <n v="13"/>
    <n v="32"/>
    <n v="0.53"/>
    <n v="357"/>
    <n v="1401"/>
    <n v="2"/>
    <s v="Amsterdam Centrum-West"/>
    <s v="Entire home/aptCentrum-West"/>
    <n v="1885"/>
    <n v="0.1"/>
  </r>
  <r>
    <s v="Amsterdam"/>
    <n v="2059078"/>
    <x v="3"/>
    <n v="52.369866505038999"/>
    <n v="4.8960653203666"/>
    <x v="0"/>
    <n v="999"/>
    <n v="342"/>
    <n v="15"/>
    <n v="0.31"/>
    <n v="10"/>
    <n v="1436"/>
    <n v="2"/>
    <s v="Amsterdam Centrum-West"/>
    <s v="Entire home/aptCentrum-West"/>
    <n v="341658"/>
    <n v="0.1"/>
  </r>
  <r>
    <s v="Amsterdam"/>
    <n v="2216383"/>
    <x v="3"/>
    <n v="52.375662394311497"/>
    <n v="4.8814621528709301"/>
    <x v="0"/>
    <n v="149"/>
    <n v="364"/>
    <n v="32"/>
    <n v="0.61"/>
    <n v="70"/>
    <n v="1524"/>
    <n v="2"/>
    <s v="Amsterdam Centrum-West"/>
    <s v="Entire home/aptCentrum-West"/>
    <n v="54236"/>
    <n v="0.1"/>
  </r>
  <r>
    <s v="Amsterdam"/>
    <n v="2384332"/>
    <x v="3"/>
    <n v="52.367292444434298"/>
    <n v="4.8834790146456397"/>
    <x v="0"/>
    <n v="180"/>
    <n v="364"/>
    <n v="18"/>
    <n v="1.1100000000000001"/>
    <n v="9"/>
    <n v="1584"/>
    <n v="2"/>
    <s v="Amsterdam Centrum-West"/>
    <s v="Entire home/aptCentrum-West"/>
    <n v="65520"/>
    <n v="0.1"/>
  </r>
  <r>
    <s v="Amsterdam"/>
    <n v="2525349"/>
    <x v="3"/>
    <n v="52.372875856196799"/>
    <n v="4.8760545329033302"/>
    <x v="0"/>
    <n v="266"/>
    <n v="327"/>
    <n v="38"/>
    <n v="0.67"/>
    <n v="138"/>
    <n v="1652"/>
    <n v="2"/>
    <s v="Amsterdam Centrum-West"/>
    <s v="Entire home/aptCentrum-West"/>
    <n v="86982"/>
    <n v="0.1"/>
  </r>
  <r>
    <s v="Amsterdam"/>
    <n v="2625365"/>
    <x v="3"/>
    <n v="52.378522182775598"/>
    <n v="4.8881113133027201"/>
    <x v="0"/>
    <n v="210"/>
    <n v="59"/>
    <n v="42"/>
    <n v="0.74"/>
    <n v="320"/>
    <n v="1696"/>
    <n v="2"/>
    <s v="Amsterdam Centrum-West"/>
    <s v="Entire home/aptCentrum-West"/>
    <n v="12390"/>
    <n v="0.1"/>
  </r>
  <r>
    <s v="Amsterdam"/>
    <n v="2672582"/>
    <x v="3"/>
    <n v="52.3765657715619"/>
    <n v="4.87957944480618"/>
    <x v="0"/>
    <n v="299"/>
    <n v="55"/>
    <n v="61"/>
    <n v="1.08"/>
    <n v="197"/>
    <n v="1722"/>
    <n v="2"/>
    <s v="Amsterdam Centrum-West"/>
    <s v="Entire home/aptCentrum-West"/>
    <n v="16445"/>
    <n v="0.1"/>
  </r>
  <r>
    <s v="Amsterdam"/>
    <n v="2805147"/>
    <x v="3"/>
    <n v="52.378773696101803"/>
    <n v="4.8876191970471803"/>
    <x v="0"/>
    <n v="240"/>
    <n v="118"/>
    <n v="65"/>
    <n v="1.1499999999999999"/>
    <n v="339"/>
    <n v="1787"/>
    <n v="2"/>
    <s v="Amsterdam Centrum-West"/>
    <s v="Entire home/aptCentrum-West"/>
    <n v="28320"/>
    <n v="0.1"/>
  </r>
  <r>
    <s v="Amsterdam"/>
    <n v="3150587"/>
    <x v="3"/>
    <n v="52.377887897482601"/>
    <n v="4.8840283601946304"/>
    <x v="0"/>
    <n v="125"/>
    <n v="36"/>
    <n v="149"/>
    <n v="2.71"/>
    <n v="215"/>
    <n v="1976"/>
    <n v="2"/>
    <s v="Amsterdam Centrum-West"/>
    <s v="Entire home/aptCentrum-West"/>
    <n v="4500"/>
    <n v="0.1"/>
  </r>
  <r>
    <s v="Amsterdam"/>
    <n v="3234385"/>
    <x v="3"/>
    <n v="52.381131990906802"/>
    <n v="4.8845471752963299"/>
    <x v="0"/>
    <n v="250"/>
    <n v="72"/>
    <n v="46"/>
    <n v="0.88"/>
    <n v="323"/>
    <n v="2036"/>
    <n v="2"/>
    <s v="Amsterdam Centrum-West"/>
    <s v="Entire home/aptCentrum-West"/>
    <n v="18000"/>
    <n v="0.1"/>
  </r>
  <r>
    <s v="Amsterdam"/>
    <n v="3407526"/>
    <x v="3"/>
    <n v="52.374664664090702"/>
    <n v="4.8924402162203"/>
    <x v="0"/>
    <n v="285"/>
    <n v="31"/>
    <n v="28"/>
    <n v="0.87"/>
    <n v="344"/>
    <n v="2154"/>
    <n v="2"/>
    <s v="Amsterdam Centrum-West"/>
    <s v="Entire home/aptCentrum-West"/>
    <n v="8835"/>
    <n v="0.1"/>
  </r>
  <r>
    <s v="Amsterdam"/>
    <n v="3501084"/>
    <x v="3"/>
    <n v="52.380463075852099"/>
    <n v="4.8863188583277699"/>
    <x v="0"/>
    <n v="195"/>
    <n v="299"/>
    <n v="51"/>
    <n v="0.95"/>
    <n v="11"/>
    <n v="2215"/>
    <n v="2"/>
    <s v="Amsterdam Centrum-West"/>
    <s v="Entire home/aptCentrum-West"/>
    <n v="58305"/>
    <n v="0.1"/>
  </r>
  <r>
    <s v="Amsterdam"/>
    <n v="3602487"/>
    <x v="3"/>
    <n v="52.368188256594301"/>
    <n v="4.8838975469982504"/>
    <x v="0"/>
    <n v="197"/>
    <n v="214"/>
    <n v="37"/>
    <n v="0.76"/>
    <n v="75"/>
    <n v="2280"/>
    <n v="2"/>
    <s v="Amsterdam Centrum-West"/>
    <s v="Entire home/aptCentrum-West"/>
    <n v="42158"/>
    <n v="0.1"/>
  </r>
  <r>
    <s v="Amsterdam"/>
    <n v="3724325"/>
    <x v="3"/>
    <n v="52.376809174425901"/>
    <n v="4.8793583422985298"/>
    <x v="0"/>
    <n v="210"/>
    <n v="361"/>
    <n v="35"/>
    <n v="0.68"/>
    <n v="128"/>
    <n v="2342"/>
    <n v="2"/>
    <s v="Amsterdam Centrum-West"/>
    <s v="Entire home/aptCentrum-West"/>
    <n v="75810"/>
    <n v="0.1"/>
  </r>
  <r>
    <s v="Amsterdam"/>
    <n v="3794460"/>
    <x v="3"/>
    <n v="52.3782657887147"/>
    <n v="4.8849194160032097"/>
    <x v="0"/>
    <n v="140"/>
    <n v="221"/>
    <n v="47"/>
    <n v="0.91"/>
    <n v="104"/>
    <n v="2396"/>
    <n v="2"/>
    <s v="Amsterdam Centrum-West"/>
    <s v="Entire home/aptCentrum-West"/>
    <n v="30940"/>
    <n v="0.1"/>
  </r>
  <r>
    <s v="Amsterdam"/>
    <n v="3955073"/>
    <x v="3"/>
    <n v="52.3719851218735"/>
    <n v="4.88458335871975"/>
    <x v="0"/>
    <n v="245"/>
    <n v="37"/>
    <n v="103"/>
    <n v="2.23"/>
    <n v="177"/>
    <n v="2510"/>
    <n v="2"/>
    <s v="Amsterdam Centrum-West"/>
    <s v="Entire home/aptCentrum-West"/>
    <n v="9065"/>
    <n v="0.1"/>
  </r>
  <r>
    <s v="Amsterdam"/>
    <n v="3966768"/>
    <x v="3"/>
    <n v="52.372978715291303"/>
    <n v="4.8819818684480198"/>
    <x v="0"/>
    <n v="400"/>
    <n v="2"/>
    <n v="42"/>
    <n v="0.83"/>
    <n v="347"/>
    <n v="2516"/>
    <n v="2"/>
    <s v="Amsterdam Centrum-West"/>
    <s v="Entire home/aptCentrum-West"/>
    <n v="800"/>
    <n v="0.1"/>
  </r>
  <r>
    <s v="Amsterdam"/>
    <n v="4173057"/>
    <x v="3"/>
    <n v="52.386575399252898"/>
    <n v="4.8912667332138398"/>
    <x v="0"/>
    <n v="125"/>
    <n v="28"/>
    <n v="17"/>
    <n v="0.34"/>
    <n v="36"/>
    <n v="2622"/>
    <n v="2"/>
    <s v="Amsterdam Centrum-West"/>
    <s v="Entire home/aptCentrum-West"/>
    <n v="3500"/>
    <n v="0.1"/>
  </r>
  <r>
    <s v="Amsterdam"/>
    <n v="4187658"/>
    <x v="3"/>
    <n v="52.3695602479172"/>
    <n v="4.8817570022049201"/>
    <x v="0"/>
    <n v="275"/>
    <n v="254"/>
    <n v="82"/>
    <n v="1.61"/>
    <n v="72"/>
    <n v="2629"/>
    <n v="2"/>
    <s v="Amsterdam Centrum-West"/>
    <s v="Entire home/aptCentrum-West"/>
    <n v="69850"/>
    <n v="0.1"/>
  </r>
  <r>
    <s v="Amsterdam"/>
    <n v="4536158"/>
    <x v="3"/>
    <n v="52.379378689348997"/>
    <n v="4.8846822873151901"/>
    <x v="0"/>
    <n v="450"/>
    <n v="271"/>
    <n v="36"/>
    <n v="0.74"/>
    <n v="46"/>
    <n v="2817"/>
    <n v="2"/>
    <s v="Amsterdam Centrum-West"/>
    <s v="Entire home/aptCentrum-West"/>
    <n v="121950"/>
    <n v="0.1"/>
  </r>
  <r>
    <s v="Amsterdam"/>
    <n v="4571484"/>
    <x v="3"/>
    <n v="52.367594679433203"/>
    <n v="4.87865298289947"/>
    <x v="0"/>
    <n v="220"/>
    <n v="296"/>
    <n v="25"/>
    <n v="0.71"/>
    <n v="224"/>
    <n v="2834"/>
    <n v="2"/>
    <s v="Amsterdam Centrum-West"/>
    <s v="Entire home/aptCentrum-West"/>
    <n v="65120"/>
    <n v="0.1"/>
  </r>
  <r>
    <s v="Amsterdam"/>
    <n v="4600067"/>
    <x v="3"/>
    <n v="52.385289678009997"/>
    <n v="4.88820275433857"/>
    <x v="0"/>
    <n v="195"/>
    <n v="37"/>
    <n v="192"/>
    <n v="4.01"/>
    <n v="310"/>
    <n v="2849"/>
    <n v="2"/>
    <s v="Amsterdam Centrum-West"/>
    <s v="Entire home/aptCentrum-West"/>
    <n v="7215"/>
    <n v="0.1"/>
  </r>
  <r>
    <s v="Amsterdam"/>
    <n v="4854975"/>
    <x v="3"/>
    <n v="52.375481578192399"/>
    <n v="4.8818011261590897"/>
    <x v="0"/>
    <n v="140"/>
    <n v="177"/>
    <n v="26"/>
    <n v="0.54"/>
    <n v="86"/>
    <n v="2992"/>
    <n v="2"/>
    <s v="Amsterdam Centrum-West"/>
    <s v="Entire home/aptCentrum-West"/>
    <n v="24780"/>
    <n v="0.1"/>
  </r>
  <r>
    <s v="Amsterdam"/>
    <n v="4989800"/>
    <x v="3"/>
    <n v="52.376188939626097"/>
    <n v="4.9020536953924498"/>
    <x v="0"/>
    <n v="160"/>
    <n v="134"/>
    <n v="70"/>
    <n v="1.53"/>
    <n v="218"/>
    <n v="3061"/>
    <n v="2"/>
    <s v="Amsterdam Centrum-West"/>
    <s v="Entire home/aptCentrum-West"/>
    <n v="21440"/>
    <n v="0.1"/>
  </r>
  <r>
    <s v="Amsterdam"/>
    <n v="5109339"/>
    <x v="3"/>
    <n v="52.375373372816298"/>
    <n v="4.88213762943725"/>
    <x v="0"/>
    <n v="247"/>
    <n v="13"/>
    <n v="18"/>
    <n v="0.45"/>
    <n v="357"/>
    <n v="3125"/>
    <n v="2"/>
    <s v="Amsterdam Centrum-West"/>
    <s v="Entire home/aptCentrum-West"/>
    <n v="3211"/>
    <n v="0.1"/>
  </r>
  <r>
    <s v="Amsterdam"/>
    <n v="5437847"/>
    <x v="3"/>
    <n v="52.376275456295701"/>
    <n v="4.8802488685276497"/>
    <x v="0"/>
    <n v="400"/>
    <n v="97"/>
    <n v="105"/>
    <n v="2.35"/>
    <n v="304"/>
    <n v="3263"/>
    <n v="2"/>
    <s v="Amsterdam Centrum-West"/>
    <s v="Entire home/aptCentrum-West"/>
    <n v="38800"/>
    <n v="0.1"/>
  </r>
  <r>
    <s v="Amsterdam"/>
    <n v="5438416"/>
    <x v="3"/>
    <n v="52.379364367935104"/>
    <n v="4.8900749954669598"/>
    <x v="0"/>
    <n v="150"/>
    <n v="209"/>
    <n v="55"/>
    <n v="1.25"/>
    <n v="5"/>
    <n v="3264"/>
    <n v="2"/>
    <s v="Amsterdam Centrum-West"/>
    <s v="Entire home/aptCentrum-West"/>
    <n v="31350"/>
    <n v="0.1"/>
  </r>
  <r>
    <s v="Amsterdam"/>
    <n v="5547017"/>
    <x v="3"/>
    <n v="52.373611771285503"/>
    <n v="4.8985696794396496"/>
    <x v="0"/>
    <n v="200"/>
    <n v="38"/>
    <n v="79"/>
    <n v="1.8"/>
    <n v="315"/>
    <n v="3308"/>
    <n v="2"/>
    <s v="Amsterdam Centrum-West"/>
    <s v="Entire home/aptCentrum-West"/>
    <n v="7600"/>
    <n v="0.1"/>
  </r>
  <r>
    <s v="Amsterdam"/>
    <n v="5679375"/>
    <x v="3"/>
    <n v="52.378272837786199"/>
    <n v="4.8966263803658903"/>
    <x v="0"/>
    <n v="150"/>
    <n v="228"/>
    <n v="39"/>
    <n v="0.89"/>
    <n v="234"/>
    <n v="3360"/>
    <n v="2"/>
    <s v="Amsterdam Centrum-West"/>
    <s v="Entire home/aptCentrum-West"/>
    <n v="34200"/>
    <n v="0.1"/>
  </r>
  <r>
    <s v="Amsterdam"/>
    <n v="5870563"/>
    <x v="3"/>
    <n v="52.373550175773602"/>
    <n v="4.89681985757744"/>
    <x v="0"/>
    <n v="349"/>
    <n v="302"/>
    <n v="56"/>
    <n v="1.27"/>
    <n v="25"/>
    <n v="3468"/>
    <n v="2"/>
    <s v="Amsterdam Centrum-West"/>
    <s v="Entire home/aptCentrum-West"/>
    <n v="105398"/>
    <n v="0.1"/>
  </r>
  <r>
    <s v="Amsterdam"/>
    <n v="6219690"/>
    <x v="3"/>
    <n v="52.377419242077004"/>
    <n v="4.8951978000596998"/>
    <x v="0"/>
    <n v="300"/>
    <n v="33"/>
    <n v="69"/>
    <n v="1.6"/>
    <n v="339"/>
    <n v="3709"/>
    <n v="2"/>
    <s v="Amsterdam Centrum-West"/>
    <s v="Entire home/aptCentrum-West"/>
    <n v="9900"/>
    <n v="0.1"/>
  </r>
  <r>
    <s v="Amsterdam"/>
    <n v="6229177"/>
    <x v="3"/>
    <n v="52.368864223308499"/>
    <n v="4.8807116740249503"/>
    <x v="0"/>
    <n v="500"/>
    <n v="352"/>
    <n v="27"/>
    <n v="0.65"/>
    <n v="124"/>
    <n v="3714"/>
    <n v="2"/>
    <s v="Amsterdam Centrum-West"/>
    <s v="Entire home/aptCentrum-West"/>
    <n v="176000"/>
    <n v="0.1"/>
  </r>
  <r>
    <s v="Amsterdam"/>
    <n v="6295382"/>
    <x v="3"/>
    <n v="52.372343294083699"/>
    <n v="4.8867173042924898"/>
    <x v="0"/>
    <n v="187"/>
    <n v="111"/>
    <n v="68"/>
    <n v="1.63"/>
    <n v="291"/>
    <n v="3767"/>
    <n v="2"/>
    <s v="Amsterdam Centrum-West"/>
    <s v="Entire home/aptCentrum-West"/>
    <n v="20757"/>
    <n v="0.1"/>
  </r>
  <r>
    <s v="Amsterdam"/>
    <n v="6358749"/>
    <x v="3"/>
    <n v="52.374598320886498"/>
    <n v="4.88088729079114"/>
    <x v="0"/>
    <n v="179"/>
    <n v="322"/>
    <n v="20"/>
    <n v="0.61"/>
    <n v="3"/>
    <n v="3814"/>
    <n v="2"/>
    <s v="Amsterdam Centrum-West"/>
    <s v="Entire home/aptCentrum-West"/>
    <n v="57638"/>
    <n v="0.1"/>
  </r>
  <r>
    <s v="Amsterdam"/>
    <n v="6471209"/>
    <x v="3"/>
    <n v="52.3783515036273"/>
    <n v="4.8844965577822501"/>
    <x v="0"/>
    <n v="295"/>
    <n v="361"/>
    <n v="31"/>
    <n v="0.75"/>
    <n v="1"/>
    <n v="3892"/>
    <n v="2"/>
    <s v="Amsterdam Centrum-West"/>
    <s v="Entire home/aptCentrum-West"/>
    <n v="106495"/>
    <n v="0.1"/>
  </r>
  <r>
    <s v="Amsterdam"/>
    <n v="6512301"/>
    <x v="3"/>
    <n v="52.380981688075899"/>
    <n v="4.8816737709526699"/>
    <x v="0"/>
    <n v="125"/>
    <n v="361"/>
    <n v="63"/>
    <n v="1.49"/>
    <n v="24"/>
    <n v="3915"/>
    <n v="2"/>
    <s v="Amsterdam Centrum-West"/>
    <s v="Entire home/aptCentrum-West"/>
    <n v="45125"/>
    <n v="0.1"/>
  </r>
  <r>
    <s v="Amsterdam"/>
    <n v="6623194"/>
    <x v="3"/>
    <n v="52.376345917861897"/>
    <n v="4.8834553618676901"/>
    <x v="0"/>
    <n v="157"/>
    <n v="303"/>
    <n v="36"/>
    <n v="0.87"/>
    <n v="24"/>
    <n v="3996"/>
    <n v="2"/>
    <s v="Amsterdam Centrum-West"/>
    <s v="Entire home/aptCentrum-West"/>
    <n v="47571"/>
    <n v="0.1"/>
  </r>
  <r>
    <s v="Amsterdam"/>
    <n v="6838383"/>
    <x v="3"/>
    <n v="52.3678612447193"/>
    <n v="4.8801960788762297"/>
    <x v="0"/>
    <n v="180"/>
    <n v="295"/>
    <n v="32"/>
    <n v="0.81"/>
    <n v="12"/>
    <n v="4146"/>
    <n v="2"/>
    <s v="Amsterdam Centrum-West"/>
    <s v="Entire home/aptCentrum-West"/>
    <n v="53100"/>
    <n v="0.1"/>
  </r>
  <r>
    <s v="Amsterdam"/>
    <n v="6950551"/>
    <x v="3"/>
    <n v="52.368285966075902"/>
    <n v="4.8912810824275299"/>
    <x v="0"/>
    <n v="195"/>
    <n v="5"/>
    <n v="37"/>
    <n v="0.95"/>
    <n v="363"/>
    <n v="4214"/>
    <n v="2"/>
    <s v="Amsterdam Centrum-West"/>
    <s v="Entire home/aptCentrum-West"/>
    <n v="975"/>
    <n v="0.1"/>
  </r>
  <r>
    <s v="Amsterdam"/>
    <n v="7166473"/>
    <x v="3"/>
    <n v="52.387581643598203"/>
    <n v="4.8858284292164003"/>
    <x v="0"/>
    <n v="250"/>
    <n v="332"/>
    <n v="9"/>
    <n v="0.36"/>
    <n v="180"/>
    <n v="4328"/>
    <n v="2"/>
    <s v="Amsterdam Centrum-West"/>
    <s v="Entire home/aptCentrum-West"/>
    <n v="83000"/>
    <n v="0.1"/>
  </r>
  <r>
    <s v="Amsterdam"/>
    <n v="7214096"/>
    <x v="3"/>
    <n v="52.375369177114898"/>
    <n v="4.8783774428970998"/>
    <x v="0"/>
    <n v="139"/>
    <n v="271"/>
    <n v="43"/>
    <n v="1.04"/>
    <n v="35"/>
    <n v="4373"/>
    <n v="2"/>
    <s v="Amsterdam Centrum-West"/>
    <s v="Entire home/aptCentrum-West"/>
    <n v="37669"/>
    <n v="0.1"/>
  </r>
  <r>
    <s v="Amsterdam"/>
    <n v="7304011"/>
    <x v="3"/>
    <n v="52.3686021058855"/>
    <n v="4.8785373305902002"/>
    <x v="0"/>
    <n v="200"/>
    <n v="297"/>
    <n v="126"/>
    <n v="3.07"/>
    <n v="128"/>
    <n v="4441"/>
    <n v="2"/>
    <s v="Amsterdam Centrum-West"/>
    <s v="Entire home/aptCentrum-West"/>
    <n v="59400"/>
    <n v="0.1"/>
  </r>
  <r>
    <s v="Amsterdam"/>
    <n v="7458963"/>
    <x v="3"/>
    <n v="52.387171817979301"/>
    <n v="4.8891235009669503"/>
    <x v="0"/>
    <n v="100"/>
    <n v="90"/>
    <n v="284"/>
    <n v="6.98"/>
    <n v="207"/>
    <n v="4551"/>
    <n v="2"/>
    <s v="Amsterdam Centrum-West"/>
    <s v="Entire home/aptCentrum-West"/>
    <n v="9000"/>
    <n v="0.1"/>
  </r>
  <r>
    <s v="Amsterdam"/>
    <n v="7606670"/>
    <x v="3"/>
    <n v="52.367762533420397"/>
    <n v="4.8779639754213102"/>
    <x v="0"/>
    <n v="225"/>
    <n v="188"/>
    <n v="30"/>
    <n v="0.76"/>
    <n v="298"/>
    <n v="4655"/>
    <n v="2"/>
    <s v="Amsterdam Centrum-West"/>
    <s v="Entire home/aptCentrum-West"/>
    <n v="42300"/>
    <n v="0.1"/>
  </r>
  <r>
    <s v="Amsterdam"/>
    <n v="7700824"/>
    <x v="3"/>
    <n v="52.384820354848699"/>
    <n v="4.8898273366088096"/>
    <x v="0"/>
    <n v="140"/>
    <n v="236"/>
    <n v="17"/>
    <n v="0.45"/>
    <n v="193"/>
    <n v="4695"/>
    <n v="2"/>
    <s v="Amsterdam Centrum-West"/>
    <s v="Entire home/aptCentrum-West"/>
    <n v="33040"/>
    <n v="0.1"/>
  </r>
  <r>
    <s v="Amsterdam"/>
    <n v="7769530"/>
    <x v="3"/>
    <n v="52.379728365805903"/>
    <n v="4.8942081531122996"/>
    <x v="0"/>
    <n v="799"/>
    <n v="185"/>
    <n v="17"/>
    <n v="0.42"/>
    <n v="180"/>
    <n v="4750"/>
    <n v="2"/>
    <s v="Amsterdam Centrum-West"/>
    <s v="Entire home/aptCentrum-West"/>
    <n v="147815"/>
    <n v="0.1"/>
  </r>
  <r>
    <s v="Amsterdam"/>
    <n v="7927856"/>
    <x v="3"/>
    <n v="52.371064075449802"/>
    <n v="4.89609326282255"/>
    <x v="0"/>
    <n v="183"/>
    <n v="15"/>
    <n v="21"/>
    <n v="0.54"/>
    <n v="299"/>
    <n v="4874"/>
    <n v="2"/>
    <s v="Amsterdam Centrum-West"/>
    <s v="Entire home/aptCentrum-West"/>
    <n v="2745"/>
    <n v="0.1"/>
  </r>
  <r>
    <s v="Amsterdam"/>
    <n v="8142900"/>
    <x v="3"/>
    <n v="52.379544231798498"/>
    <n v="4.8893904920112101"/>
    <x v="0"/>
    <n v="650"/>
    <n v="268"/>
    <n v="58"/>
    <n v="1.47"/>
    <n v="36"/>
    <n v="4983"/>
    <n v="2"/>
    <s v="Amsterdam Centrum-West"/>
    <s v="Entire home/aptCentrum-West"/>
    <n v="174200"/>
    <n v="0.1"/>
  </r>
  <r>
    <s v="Amsterdam"/>
    <n v="8811372"/>
    <x v="3"/>
    <n v="52.372282781241701"/>
    <n v="4.8830685208762503"/>
    <x v="0"/>
    <n v="385"/>
    <n v="34"/>
    <n v="65"/>
    <n v="1.7"/>
    <n v="361"/>
    <n v="5364"/>
    <n v="2"/>
    <s v="Amsterdam Centrum-West"/>
    <s v="Entire home/aptCentrum-West"/>
    <n v="13090"/>
    <n v="0.1"/>
  </r>
  <r>
    <s v="Amsterdam"/>
    <n v="8854011"/>
    <x v="3"/>
    <n v="52.385657087166898"/>
    <n v="4.8859263104108903"/>
    <x v="0"/>
    <n v="160"/>
    <n v="52"/>
    <n v="35"/>
    <n v="0.92"/>
    <n v="38"/>
    <n v="5380"/>
    <n v="2"/>
    <s v="Amsterdam Centrum-West"/>
    <s v="Entire home/aptCentrum-West"/>
    <n v="8320"/>
    <n v="0.1"/>
  </r>
  <r>
    <s v="Amsterdam"/>
    <n v="8933102"/>
    <x v="3"/>
    <n v="52.368394695566501"/>
    <n v="4.8860959118582299"/>
    <x v="0"/>
    <n v="380"/>
    <n v="151"/>
    <n v="47"/>
    <n v="1.25"/>
    <n v="234"/>
    <n v="5421"/>
    <n v="2"/>
    <s v="Amsterdam Centrum-West"/>
    <s v="Entire home/aptCentrum-West"/>
    <n v="57380"/>
    <n v="0.1"/>
  </r>
  <r>
    <s v="Amsterdam"/>
    <n v="9307157"/>
    <x v="3"/>
    <n v="52.368894212360701"/>
    <n v="4.87756438641473"/>
    <x v="0"/>
    <n v="187"/>
    <n v="7"/>
    <n v="19"/>
    <n v="0.59"/>
    <n v="10"/>
    <n v="5649"/>
    <n v="2"/>
    <s v="Amsterdam Centrum-West"/>
    <s v="Entire home/aptCentrum-West"/>
    <n v="1309"/>
    <n v="0.1"/>
  </r>
  <r>
    <s v="Amsterdam"/>
    <n v="9895854"/>
    <x v="3"/>
    <n v="52.366414084058398"/>
    <n v="4.8852035413717099"/>
    <x v="0"/>
    <n v="220"/>
    <n v="196"/>
    <n v="24"/>
    <n v="0.67"/>
    <n v="145"/>
    <n v="6036"/>
    <n v="2"/>
    <s v="Amsterdam Centrum-West"/>
    <s v="Entire home/aptCentrum-West"/>
    <n v="43120"/>
    <n v="0.1"/>
  </r>
  <r>
    <s v="Amsterdam"/>
    <n v="10046150"/>
    <x v="3"/>
    <n v="52.3756202689177"/>
    <n v="4.8827545454631798"/>
    <x v="0"/>
    <n v="200"/>
    <n v="269"/>
    <n v="58"/>
    <n v="1.65"/>
    <n v="98"/>
    <n v="6142"/>
    <n v="2"/>
    <s v="Amsterdam Centrum-West"/>
    <s v="Entire home/aptCentrum-West"/>
    <n v="53800"/>
    <n v="0.1"/>
  </r>
  <r>
    <s v="Amsterdam"/>
    <n v="10799221"/>
    <x v="3"/>
    <n v="52.380983093161703"/>
    <n v="4.8821766791913497"/>
    <x v="0"/>
    <n v="200"/>
    <n v="350"/>
    <n v="4"/>
    <n v="0.19"/>
    <n v="2"/>
    <n v="6502"/>
    <n v="2"/>
    <s v="Amsterdam Centrum-West"/>
    <s v="Entire home/aptCentrum-West"/>
    <n v="70000"/>
    <n v="0.1"/>
  </r>
  <r>
    <s v="Amsterdam"/>
    <n v="11167330"/>
    <x v="3"/>
    <n v="52.374827201528298"/>
    <n v="4.8779865700090301"/>
    <x v="0"/>
    <n v="150"/>
    <n v="180"/>
    <n v="131"/>
    <n v="4.9800000000000004"/>
    <n v="210"/>
    <n v="6654"/>
    <n v="2"/>
    <s v="Amsterdam Centrum-West"/>
    <s v="Entire home/aptCentrum-West"/>
    <n v="27000"/>
    <n v="0.1"/>
  </r>
  <r>
    <s v="Amsterdam"/>
    <n v="11167337"/>
    <x v="3"/>
    <n v="52.373360813084702"/>
    <n v="4.87756934026216"/>
    <x v="0"/>
    <n v="100"/>
    <n v="179"/>
    <n v="167"/>
    <n v="5.0199999999999996"/>
    <n v="179"/>
    <n v="6655"/>
    <n v="2"/>
    <s v="Amsterdam Centrum-West"/>
    <s v="Entire home/aptCentrum-West"/>
    <n v="17900"/>
    <n v="0.1"/>
  </r>
  <r>
    <s v="Amsterdam"/>
    <n v="11253322"/>
    <x v="3"/>
    <n v="52.376393012606798"/>
    <n v="4.8927233565866599"/>
    <x v="0"/>
    <n v="400"/>
    <n v="350"/>
    <n v="47"/>
    <n v="1.43"/>
    <n v="11"/>
    <n v="6710"/>
    <n v="2"/>
    <s v="Amsterdam Centrum-West"/>
    <s v="Entire home/aptCentrum-West"/>
    <n v="140000"/>
    <n v="0.1"/>
  </r>
  <r>
    <s v="Amsterdam"/>
    <n v="11428550"/>
    <x v="3"/>
    <n v="52.369741550131501"/>
    <n v="4.8933126443487103"/>
    <x v="0"/>
    <n v="289"/>
    <n v="158"/>
    <n v="26"/>
    <n v="0.8"/>
    <n v="250"/>
    <n v="6794"/>
    <n v="2"/>
    <s v="Amsterdam Centrum-West"/>
    <s v="Entire home/aptCentrum-West"/>
    <n v="45662"/>
    <n v="0.1"/>
  </r>
  <r>
    <s v="Amsterdam"/>
    <n v="11447837"/>
    <x v="3"/>
    <n v="52.373006989099402"/>
    <n v="4.8758837743645298"/>
    <x v="0"/>
    <n v="145"/>
    <n v="58"/>
    <n v="26"/>
    <n v="0.79"/>
    <n v="70"/>
    <n v="6806"/>
    <n v="2"/>
    <s v="Amsterdam Centrum-West"/>
    <s v="Entire home/aptCentrum-West"/>
    <n v="8410"/>
    <n v="0.1"/>
  </r>
  <r>
    <s v="Amsterdam"/>
    <n v="11587032"/>
    <x v="3"/>
    <n v="52.371241129245597"/>
    <n v="4.8836840320785404"/>
    <x v="0"/>
    <n v="600"/>
    <n v="364"/>
    <n v="17"/>
    <n v="0.55000000000000004"/>
    <n v="75"/>
    <n v="6889"/>
    <n v="2"/>
    <s v="Amsterdam Centrum-West"/>
    <s v="Entire home/aptCentrum-West"/>
    <n v="218400"/>
    <n v="0.1"/>
  </r>
  <r>
    <s v="Amsterdam"/>
    <n v="11747373"/>
    <x v="3"/>
    <n v="52.372875185235401"/>
    <n v="4.8765737553288604"/>
    <x v="0"/>
    <n v="120"/>
    <n v="47"/>
    <n v="12"/>
    <n v="0.37"/>
    <n v="355"/>
    <n v="6985"/>
    <n v="2"/>
    <s v="Amsterdam Centrum-West"/>
    <s v="Entire home/aptCentrum-West"/>
    <n v="5640"/>
    <n v="0.1"/>
  </r>
  <r>
    <s v="Amsterdam"/>
    <n v="11748538"/>
    <x v="3"/>
    <n v="52.3680131607776"/>
    <n v="4.8832967830070197"/>
    <x v="0"/>
    <n v="425"/>
    <n v="227"/>
    <n v="32"/>
    <n v="1.24"/>
    <n v="118"/>
    <n v="6991"/>
    <n v="2"/>
    <s v="Amsterdam Centrum-West"/>
    <s v="Entire home/aptCentrum-West"/>
    <n v="96475"/>
    <n v="0.1"/>
  </r>
  <r>
    <s v="Amsterdam"/>
    <n v="12015468"/>
    <x v="3"/>
    <n v="52.377785351676103"/>
    <n v="4.8938876651051002"/>
    <x v="0"/>
    <n v="148"/>
    <n v="231"/>
    <n v="23"/>
    <n v="0.74"/>
    <n v="88"/>
    <n v="7118"/>
    <n v="2"/>
    <s v="Amsterdam Centrum-West"/>
    <s v="Entire home/aptCentrum-West"/>
    <n v="34188"/>
    <n v="0.1"/>
  </r>
  <r>
    <s v="Amsterdam"/>
    <n v="12490818"/>
    <x v="3"/>
    <n v="52.3856936171412"/>
    <n v="4.8891713933776204"/>
    <x v="0"/>
    <n v="96"/>
    <n v="359"/>
    <n v="41"/>
    <n v="1.3"/>
    <n v="16"/>
    <n v="7394"/>
    <n v="2"/>
    <s v="Amsterdam Centrum-West"/>
    <s v="Entire home/aptCentrum-West"/>
    <n v="34464"/>
    <n v="0.1"/>
  </r>
  <r>
    <s v="Amsterdam"/>
    <n v="12596838"/>
    <x v="3"/>
    <n v="52.365521185315103"/>
    <n v="4.8803955372674199"/>
    <x v="0"/>
    <n v="480"/>
    <n v="310"/>
    <n v="33"/>
    <n v="1.1299999999999999"/>
    <n v="261"/>
    <n v="7470"/>
    <n v="2"/>
    <s v="Amsterdam Centrum-West"/>
    <s v="Entire home/aptCentrum-West"/>
    <n v="148800"/>
    <n v="0.1"/>
  </r>
  <r>
    <s v="Amsterdam"/>
    <n v="12597234"/>
    <x v="3"/>
    <n v="52.3670793490978"/>
    <n v="4.8804978251677902"/>
    <x v="0"/>
    <n v="480"/>
    <n v="256"/>
    <n v="36"/>
    <n v="1.27"/>
    <n v="261"/>
    <n v="7472"/>
    <n v="2"/>
    <s v="Amsterdam Centrum-West"/>
    <s v="Entire home/aptCentrum-West"/>
    <n v="122880"/>
    <n v="0.1"/>
  </r>
  <r>
    <s v="Amsterdam"/>
    <n v="12597756"/>
    <x v="3"/>
    <n v="52.366579773399202"/>
    <n v="4.8785218945292002"/>
    <x v="0"/>
    <n v="240"/>
    <n v="289"/>
    <n v="57"/>
    <n v="1.83"/>
    <n v="280"/>
    <n v="7474"/>
    <n v="2"/>
    <s v="Amsterdam Centrum-West"/>
    <s v="Entire home/aptCentrum-West"/>
    <n v="69360"/>
    <n v="0.1"/>
  </r>
  <r>
    <s v="Amsterdam"/>
    <n v="12598630"/>
    <x v="3"/>
    <n v="52.366815527886502"/>
    <n v="4.8794788366135604"/>
    <x v="0"/>
    <n v="120"/>
    <n v="223"/>
    <n v="101"/>
    <n v="3.45"/>
    <n v="297"/>
    <n v="7477"/>
    <n v="2"/>
    <s v="Amsterdam Centrum-West"/>
    <s v="Entire home/aptCentrum-West"/>
    <n v="26760"/>
    <n v="0.1"/>
  </r>
  <r>
    <s v="Amsterdam"/>
    <n v="12598924"/>
    <x v="3"/>
    <n v="52.366999474648402"/>
    <n v="4.8804493765968102"/>
    <x v="0"/>
    <n v="225"/>
    <n v="242"/>
    <n v="101"/>
    <n v="3.42"/>
    <n v="268"/>
    <n v="7478"/>
    <n v="2"/>
    <s v="Amsterdam Centrum-West"/>
    <s v="Entire home/aptCentrum-West"/>
    <n v="54450"/>
    <n v="0.1"/>
  </r>
  <r>
    <s v="Amsterdam"/>
    <n v="12599072"/>
    <x v="3"/>
    <n v="52.365550402154"/>
    <n v="4.8803044805488804"/>
    <x v="0"/>
    <n v="150"/>
    <n v="272"/>
    <n v="97"/>
    <n v="3.3"/>
    <n v="277"/>
    <n v="7479"/>
    <n v="2"/>
    <s v="Amsterdam Centrum-West"/>
    <s v="Entire home/aptCentrum-West"/>
    <n v="40800"/>
    <n v="0.1"/>
  </r>
  <r>
    <s v="Amsterdam"/>
    <n v="12863352"/>
    <x v="3"/>
    <n v="52.381803391044699"/>
    <n v="4.8849752221302802"/>
    <x v="0"/>
    <n v="139"/>
    <n v="364"/>
    <n v="14"/>
    <n v="0.47"/>
    <n v="14"/>
    <n v="7631"/>
    <n v="2"/>
    <s v="Amsterdam Centrum-West"/>
    <s v="Entire home/aptCentrum-West"/>
    <n v="50596"/>
    <n v="0.1"/>
  </r>
  <r>
    <s v="Amsterdam"/>
    <n v="13013727"/>
    <x v="3"/>
    <n v="52.380677218316002"/>
    <n v="4.88658928510766"/>
    <x v="0"/>
    <n v="250"/>
    <n v="190"/>
    <n v="35"/>
    <n v="1.23"/>
    <n v="150"/>
    <n v="7746"/>
    <n v="2"/>
    <s v="Amsterdam Centrum-West"/>
    <s v="Entire home/aptCentrum-West"/>
    <n v="47500"/>
    <n v="0.1"/>
  </r>
  <r>
    <s v="Amsterdam"/>
    <n v="13405793"/>
    <x v="3"/>
    <n v="52.3727472883009"/>
    <n v="4.88996433238274"/>
    <x v="0"/>
    <n v="170"/>
    <n v="345"/>
    <n v="52"/>
    <n v="1.75"/>
    <n v="4"/>
    <n v="8135"/>
    <n v="2"/>
    <s v="Amsterdam Centrum-West"/>
    <s v="Entire home/aptCentrum-West"/>
    <n v="58650"/>
    <n v="0.1"/>
  </r>
  <r>
    <s v="Amsterdam"/>
    <n v="13455937"/>
    <x v="3"/>
    <n v="52.375237502638299"/>
    <n v="4.8924787089114101"/>
    <x v="0"/>
    <n v="150"/>
    <n v="30"/>
    <n v="18"/>
    <n v="0.62"/>
    <n v="364"/>
    <n v="8184"/>
    <n v="2"/>
    <s v="Amsterdam Centrum-West"/>
    <s v="Entire home/aptCentrum-West"/>
    <n v="4500"/>
    <n v="0.1"/>
  </r>
  <r>
    <s v="Amsterdam"/>
    <n v="13570631"/>
    <x v="3"/>
    <n v="52.371633258468698"/>
    <n v="4.8842794741953801"/>
    <x v="0"/>
    <n v="420"/>
    <n v="225"/>
    <n v="50"/>
    <n v="1.76"/>
    <n v="102"/>
    <n v="8323"/>
    <n v="2"/>
    <s v="Amsterdam Centrum-West"/>
    <s v="Entire home/aptCentrum-West"/>
    <n v="94500"/>
    <n v="0.1"/>
  </r>
  <r>
    <s v="Amsterdam"/>
    <n v="13618890"/>
    <x v="3"/>
    <n v="52.387425652008702"/>
    <n v="4.8927660653803997"/>
    <x v="0"/>
    <n v="175"/>
    <n v="356"/>
    <n v="32"/>
    <n v="1.17"/>
    <n v="9"/>
    <n v="8376"/>
    <n v="2"/>
    <s v="Amsterdam Centrum-West"/>
    <s v="Entire home/aptCentrum-West"/>
    <n v="62300"/>
    <n v="0.1"/>
  </r>
  <r>
    <s v="Amsterdam"/>
    <n v="14292432"/>
    <x v="3"/>
    <n v="52.374193735631003"/>
    <n v="4.8787272449834997"/>
    <x v="0"/>
    <n v="180"/>
    <n v="350"/>
    <n v="15"/>
    <n v="0.53"/>
    <n v="14"/>
    <n v="9161"/>
    <n v="2"/>
    <s v="Amsterdam Centrum-West"/>
    <s v="Entire home/aptCentrum-West"/>
    <n v="63000"/>
    <n v="0.1"/>
  </r>
  <r>
    <s v="Amsterdam"/>
    <n v="14348158"/>
    <x v="3"/>
    <n v="52.386830793524403"/>
    <n v="4.8847776249317301"/>
    <x v="0"/>
    <n v="935"/>
    <n v="15"/>
    <n v="37"/>
    <n v="1.35"/>
    <n v="359"/>
    <n v="9219"/>
    <n v="2"/>
    <s v="Amsterdam Centrum-West"/>
    <s v="Entire home/aptCentrum-West"/>
    <n v="14025"/>
    <n v="0.1"/>
  </r>
  <r>
    <s v="Amsterdam"/>
    <n v="14398086"/>
    <x v="3"/>
    <n v="52.374052818188197"/>
    <n v="4.8905710161718403"/>
    <x v="0"/>
    <n v="299"/>
    <n v="359"/>
    <n v="36"/>
    <n v="1.28"/>
    <n v="3"/>
    <n v="9249"/>
    <n v="2"/>
    <s v="Amsterdam Centrum-West"/>
    <s v="Entire home/aptCentrum-West"/>
    <n v="107341"/>
    <n v="0.1"/>
  </r>
  <r>
    <s v="Amsterdam"/>
    <n v="14462366"/>
    <x v="3"/>
    <n v="52.372777191210801"/>
    <n v="4.8820846402107598"/>
    <x v="0"/>
    <n v="277"/>
    <n v="275"/>
    <n v="33"/>
    <n v="1.18"/>
    <n v="87"/>
    <n v="9294"/>
    <n v="2"/>
    <s v="Amsterdam Centrum-West"/>
    <s v="Entire home/aptCentrum-West"/>
    <n v="76175"/>
    <n v="0.1"/>
  </r>
  <r>
    <s v="Amsterdam"/>
    <n v="14676654"/>
    <x v="3"/>
    <n v="52.377056621170901"/>
    <n v="4.8914261764085296"/>
    <x v="0"/>
    <n v="238"/>
    <n v="98"/>
    <n v="11"/>
    <n v="0.44"/>
    <n v="242"/>
    <n v="9431"/>
    <n v="2"/>
    <s v="Amsterdam Centrum-West"/>
    <s v="Entire home/aptCentrum-West"/>
    <n v="23324"/>
    <n v="0.1"/>
  </r>
  <r>
    <s v="Amsterdam"/>
    <n v="14752184"/>
    <x v="3"/>
    <n v="52.3808224519478"/>
    <n v="4.8886482263401501"/>
    <x v="0"/>
    <n v="160"/>
    <n v="361"/>
    <n v="20"/>
    <n v="0.74"/>
    <n v="67"/>
    <n v="9470"/>
    <n v="2"/>
    <s v="Amsterdam Centrum-West"/>
    <s v="Entire home/aptCentrum-West"/>
    <n v="57760"/>
    <n v="0.1"/>
  </r>
  <r>
    <s v="Amsterdam"/>
    <n v="14908487"/>
    <x v="3"/>
    <n v="52.3780673568155"/>
    <n v="4.8824764548637098"/>
    <x v="0"/>
    <n v="130"/>
    <n v="291"/>
    <n v="46"/>
    <n v="1.68"/>
    <n v="90"/>
    <n v="9562"/>
    <n v="2"/>
    <s v="Amsterdam Centrum-West"/>
    <s v="Entire home/aptCentrum-West"/>
    <n v="37830"/>
    <n v="0.1"/>
  </r>
  <r>
    <s v="Amsterdam"/>
    <n v="14926300"/>
    <x v="3"/>
    <n v="52.378268577746397"/>
    <n v="4.8822662197479101"/>
    <x v="0"/>
    <n v="270"/>
    <n v="358"/>
    <n v="35"/>
    <n v="1.35"/>
    <n v="15"/>
    <n v="9577"/>
    <n v="2"/>
    <s v="Amsterdam Centrum-West"/>
    <s v="Entire home/aptCentrum-West"/>
    <n v="96660"/>
    <n v="0.1"/>
  </r>
  <r>
    <s v="Amsterdam"/>
    <n v="14988124"/>
    <x v="3"/>
    <n v="52.377192437462099"/>
    <n v="4.8789748875820802"/>
    <x v="0"/>
    <n v="254"/>
    <n v="192"/>
    <n v="21"/>
    <n v="0.82"/>
    <n v="11"/>
    <n v="9613"/>
    <n v="2"/>
    <s v="Amsterdam Centrum-West"/>
    <s v="Entire home/aptCentrum-West"/>
    <n v="48768"/>
    <n v="0.1"/>
  </r>
  <r>
    <s v="Amsterdam"/>
    <n v="15075861"/>
    <x v="3"/>
    <n v="52.3728186553003"/>
    <n v="4.8824531553273696"/>
    <x v="0"/>
    <n v="151"/>
    <n v="289"/>
    <n v="30"/>
    <n v="1.1200000000000001"/>
    <n v="23"/>
    <n v="9661"/>
    <n v="2"/>
    <s v="Amsterdam Centrum-West"/>
    <s v="Entire home/aptCentrum-West"/>
    <n v="43639"/>
    <n v="0.1"/>
  </r>
  <r>
    <s v="Amsterdam"/>
    <n v="15277323"/>
    <x v="3"/>
    <n v="52.371768448206801"/>
    <n v="4.8797029618144201"/>
    <x v="0"/>
    <n v="211"/>
    <n v="2"/>
    <n v="6"/>
    <n v="0.23"/>
    <n v="361"/>
    <n v="9784"/>
    <n v="2"/>
    <s v="Amsterdam Centrum-West"/>
    <s v="Entire home/aptCentrum-West"/>
    <n v="422"/>
    <n v="0.1"/>
  </r>
  <r>
    <s v="Amsterdam"/>
    <n v="15434287"/>
    <x v="3"/>
    <n v="52.369652929715699"/>
    <n v="4.8887422912458103"/>
    <x v="0"/>
    <n v="200"/>
    <n v="15"/>
    <n v="11"/>
    <n v="0.56000000000000005"/>
    <n v="339"/>
    <n v="9882"/>
    <n v="2"/>
    <s v="Amsterdam Centrum-West"/>
    <s v="Entire home/aptCentrum-West"/>
    <n v="3000"/>
    <n v="0.1"/>
  </r>
  <r>
    <s v="Amsterdam"/>
    <n v="15443303"/>
    <x v="3"/>
    <n v="52.365659262555802"/>
    <n v="4.8836244470450696"/>
    <x v="0"/>
    <n v="250"/>
    <n v="318"/>
    <n v="13"/>
    <n v="0.56000000000000005"/>
    <n v="87"/>
    <n v="9894"/>
    <n v="2"/>
    <s v="Amsterdam Centrum-West"/>
    <s v="Entire home/aptCentrum-West"/>
    <n v="79500"/>
    <n v="0.1"/>
  </r>
  <r>
    <s v="Amsterdam"/>
    <n v="15839201"/>
    <x v="3"/>
    <n v="52.380303533332899"/>
    <n v="4.8863597599851003"/>
    <x v="0"/>
    <n v="249"/>
    <n v="277"/>
    <n v="13"/>
    <n v="0.64"/>
    <n v="10"/>
    <n v="10141"/>
    <n v="2"/>
    <s v="Amsterdam Centrum-West"/>
    <s v="Entire home/aptCentrum-West"/>
    <n v="68973"/>
    <n v="0.1"/>
  </r>
  <r>
    <s v="Amsterdam"/>
    <n v="15927947"/>
    <x v="3"/>
    <n v="52.3739352746843"/>
    <n v="4.8794786174757601"/>
    <x v="0"/>
    <n v="180"/>
    <n v="347"/>
    <n v="6"/>
    <n v="0.3"/>
    <n v="28"/>
    <n v="10202"/>
    <n v="2"/>
    <s v="Amsterdam Centrum-West"/>
    <s v="Entire home/aptCentrum-West"/>
    <n v="62460"/>
    <n v="0.1"/>
  </r>
  <r>
    <s v="Amsterdam"/>
    <n v="15963303"/>
    <x v="3"/>
    <n v="52.383793109851602"/>
    <n v="4.8831555693600803"/>
    <x v="0"/>
    <n v="150"/>
    <n v="356"/>
    <n v="17"/>
    <n v="0.73"/>
    <n v="7"/>
    <n v="10223"/>
    <n v="2"/>
    <s v="Amsterdam Centrum-West"/>
    <s v="Entire home/aptCentrum-West"/>
    <n v="53400"/>
    <n v="0.1"/>
  </r>
  <r>
    <s v="Amsterdam"/>
    <n v="16153298"/>
    <x v="3"/>
    <n v="52.377776070343799"/>
    <n v="4.8809256240091496"/>
    <x v="0"/>
    <n v="700"/>
    <n v="23"/>
    <n v="14"/>
    <n v="0.59"/>
    <n v="334"/>
    <n v="10353"/>
    <n v="2"/>
    <s v="Amsterdam Centrum-West"/>
    <s v="Entire home/aptCentrum-West"/>
    <n v="16100"/>
    <n v="0.1"/>
  </r>
  <r>
    <s v="Amsterdam"/>
    <n v="16348923"/>
    <x v="3"/>
    <n v="52.377273797821999"/>
    <n v="4.88107490254803"/>
    <x v="0"/>
    <n v="225"/>
    <n v="277"/>
    <n v="22"/>
    <n v="0.94"/>
    <n v="75"/>
    <n v="10518"/>
    <n v="2"/>
    <s v="Amsterdam Centrum-West"/>
    <s v="Entire home/aptCentrum-West"/>
    <n v="62325"/>
    <n v="0.1"/>
  </r>
  <r>
    <s v="Amsterdam"/>
    <n v="16494667"/>
    <x v="3"/>
    <n v="52.370615973421103"/>
    <n v="4.8838503363641399"/>
    <x v="0"/>
    <n v="420"/>
    <n v="244"/>
    <n v="21"/>
    <n v="1.04"/>
    <n v="179"/>
    <n v="10635"/>
    <n v="2"/>
    <s v="Amsterdam Centrum-West"/>
    <s v="Entire home/aptCentrum-West"/>
    <n v="102480"/>
    <n v="0.1"/>
  </r>
  <r>
    <s v="Amsterdam"/>
    <n v="16647301"/>
    <x v="3"/>
    <n v="52.371770525581702"/>
    <n v="4.8866831668153301"/>
    <x v="0"/>
    <n v="200"/>
    <n v="356"/>
    <n v="37"/>
    <n v="2.12"/>
    <n v="90"/>
    <n v="10725"/>
    <n v="2"/>
    <s v="Amsterdam Centrum-West"/>
    <s v="Entire home/aptCentrum-West"/>
    <n v="71200"/>
    <n v="0.1"/>
  </r>
  <r>
    <s v="Amsterdam"/>
    <n v="16687276"/>
    <x v="3"/>
    <n v="52.376361182823501"/>
    <n v="4.8908562870803101"/>
    <x v="0"/>
    <n v="165"/>
    <n v="290"/>
    <n v="27"/>
    <n v="1.18"/>
    <n v="89"/>
    <n v="10749"/>
    <n v="2"/>
    <s v="Amsterdam Centrum-West"/>
    <s v="Entire home/aptCentrum-West"/>
    <n v="47850"/>
    <n v="0.1"/>
  </r>
  <r>
    <s v="Amsterdam"/>
    <n v="16716358"/>
    <x v="3"/>
    <n v="52.3727151980519"/>
    <n v="4.8802002587465498"/>
    <x v="0"/>
    <n v="200"/>
    <n v="26"/>
    <n v="58"/>
    <n v="2.57"/>
    <n v="303"/>
    <n v="10775"/>
    <n v="2"/>
    <s v="Amsterdam Centrum-West"/>
    <s v="Entire home/aptCentrum-West"/>
    <n v="5200"/>
    <n v="0.1"/>
  </r>
  <r>
    <s v="Amsterdam"/>
    <n v="17229333"/>
    <x v="3"/>
    <n v="52.3869619461234"/>
    <n v="4.8897910963570101"/>
    <x v="0"/>
    <n v="149"/>
    <n v="21"/>
    <n v="3"/>
    <n v="0.14000000000000001"/>
    <n v="328"/>
    <n v="11038"/>
    <n v="2"/>
    <s v="Amsterdam Centrum-West"/>
    <s v="Entire home/aptCentrum-West"/>
    <n v="3129"/>
    <n v="0.1"/>
  </r>
  <r>
    <s v="Amsterdam"/>
    <n v="17569218"/>
    <x v="3"/>
    <n v="52.375430181709497"/>
    <n v="4.8803290904531798"/>
    <x v="0"/>
    <n v="160"/>
    <n v="284"/>
    <n v="25"/>
    <n v="1.25"/>
    <n v="41"/>
    <n v="11257"/>
    <n v="2"/>
    <s v="Amsterdam Centrum-West"/>
    <s v="Entire home/aptCentrum-West"/>
    <n v="45440"/>
    <n v="0.1"/>
  </r>
  <r>
    <s v="Amsterdam"/>
    <n v="17603122"/>
    <x v="3"/>
    <n v="52.380745994649502"/>
    <n v="4.8804408508331099"/>
    <x v="0"/>
    <n v="200"/>
    <n v="22"/>
    <n v="29"/>
    <n v="1.42"/>
    <n v="202"/>
    <n v="11277"/>
    <n v="2"/>
    <s v="Amsterdam Centrum-West"/>
    <s v="Entire home/aptCentrum-West"/>
    <n v="4400"/>
    <n v="0.1"/>
  </r>
  <r>
    <s v="Amsterdam"/>
    <n v="18056904"/>
    <x v="3"/>
    <n v="52.377719597286102"/>
    <n v="4.8805778285647197"/>
    <x v="0"/>
    <n v="175"/>
    <n v="360"/>
    <n v="18"/>
    <n v="0.91"/>
    <n v="7"/>
    <n v="11580"/>
    <n v="2"/>
    <s v="Amsterdam Centrum-West"/>
    <s v="Entire home/aptCentrum-West"/>
    <n v="63000"/>
    <n v="0.1"/>
  </r>
  <r>
    <s v="Amsterdam"/>
    <n v="18310746"/>
    <x v="3"/>
    <n v="52.3762227167487"/>
    <n v="4.8779635195734903"/>
    <x v="0"/>
    <n v="157"/>
    <n v="185"/>
    <n v="23"/>
    <n v="1.22"/>
    <n v="154"/>
    <n v="11828"/>
    <n v="2"/>
    <s v="Amsterdam Centrum-West"/>
    <s v="Entire home/aptCentrum-West"/>
    <n v="29045"/>
    <n v="0.1"/>
  </r>
  <r>
    <s v="Amsterdam"/>
    <n v="18362106"/>
    <x v="3"/>
    <n v="52.372522348455497"/>
    <n v="4.8957167650353197"/>
    <x v="0"/>
    <n v="420"/>
    <n v="205"/>
    <n v="21"/>
    <n v="1.22"/>
    <n v="51"/>
    <n v="11868"/>
    <n v="2"/>
    <s v="Amsterdam Centrum-West"/>
    <s v="Entire home/aptCentrum-West"/>
    <n v="86100"/>
    <n v="0.1"/>
  </r>
  <r>
    <s v="Amsterdam"/>
    <n v="18367766"/>
    <x v="3"/>
    <n v="52.385477088299901"/>
    <n v="4.8867643151595104"/>
    <x v="0"/>
    <n v="1000"/>
    <n v="349"/>
    <n v="3"/>
    <n v="0.17"/>
    <n v="88"/>
    <n v="11878"/>
    <n v="2"/>
    <s v="Amsterdam Centrum-West"/>
    <s v="Entire home/aptCentrum-West"/>
    <n v="349000"/>
    <n v="0.1"/>
  </r>
  <r>
    <s v="Amsterdam"/>
    <n v="18460483"/>
    <x v="3"/>
    <n v="52.373528850638401"/>
    <n v="4.8880463546825803"/>
    <x v="0"/>
    <n v="200"/>
    <n v="349"/>
    <n v="24"/>
    <n v="1.23"/>
    <n v="80"/>
    <n v="11963"/>
    <n v="2"/>
    <s v="Amsterdam Centrum-West"/>
    <s v="Entire home/aptCentrum-West"/>
    <n v="69800"/>
    <n v="0.1"/>
  </r>
  <r>
    <s v="Amsterdam"/>
    <n v="18512186"/>
    <x v="3"/>
    <n v="52.368097548042599"/>
    <n v="4.8953988018596597"/>
    <x v="0"/>
    <n v="250"/>
    <n v="45"/>
    <n v="74"/>
    <n v="3.89"/>
    <n v="224"/>
    <n v="12015"/>
    <n v="2"/>
    <s v="Amsterdam Centrum-West"/>
    <s v="Entire home/aptCentrum-West"/>
    <n v="11250"/>
    <n v="0.1"/>
  </r>
  <r>
    <s v="Amsterdam"/>
    <n v="18629068"/>
    <x v="3"/>
    <n v="52.366011004433403"/>
    <n v="4.8807592238934703"/>
    <x v="0"/>
    <n v="875"/>
    <n v="2"/>
    <n v="6"/>
    <n v="0.32"/>
    <n v="363"/>
    <n v="12114"/>
    <n v="2"/>
    <s v="Amsterdam Centrum-West"/>
    <s v="Entire home/aptCentrum-West"/>
    <n v="1750"/>
    <n v="0.1"/>
  </r>
  <r>
    <s v="Amsterdam"/>
    <n v="18646609"/>
    <x v="3"/>
    <n v="52.382216700081599"/>
    <n v="4.8892113965792996"/>
    <x v="0"/>
    <n v="99"/>
    <n v="304"/>
    <n v="28"/>
    <n v="1.63"/>
    <n v="59"/>
    <n v="12124"/>
    <n v="2"/>
    <s v="Amsterdam Centrum-West"/>
    <s v="Entire home/aptCentrum-West"/>
    <n v="30096"/>
    <n v="0.1"/>
  </r>
  <r>
    <s v="Amsterdam"/>
    <n v="18713284"/>
    <x v="3"/>
    <n v="52.366193113160897"/>
    <n v="4.8795603241498897"/>
    <x v="0"/>
    <n v="179"/>
    <n v="9"/>
    <n v="11"/>
    <n v="0.74"/>
    <n v="362"/>
    <n v="12170"/>
    <n v="2"/>
    <s v="Amsterdam Centrum-West"/>
    <s v="Entire home/aptCentrum-West"/>
    <n v="1611"/>
    <n v="0.1"/>
  </r>
  <r>
    <s v="Amsterdam"/>
    <n v="19034230"/>
    <x v="3"/>
    <n v="52.375531968739502"/>
    <n v="4.8971788413820097"/>
    <x v="0"/>
    <n v="150"/>
    <n v="37"/>
    <n v="13"/>
    <n v="0.76"/>
    <n v="49"/>
    <n v="12446"/>
    <n v="2"/>
    <s v="Amsterdam Centrum-West"/>
    <s v="Entire home/aptCentrum-West"/>
    <n v="5550"/>
    <n v="0.1"/>
  </r>
  <r>
    <s v="Amsterdam"/>
    <n v="19193863"/>
    <x v="3"/>
    <n v="52.380889489819197"/>
    <n v="4.8873181086469302"/>
    <x v="0"/>
    <n v="350"/>
    <n v="291"/>
    <n v="23"/>
    <n v="1.53"/>
    <n v="64"/>
    <n v="12577"/>
    <n v="2"/>
    <s v="Amsterdam Centrum-West"/>
    <s v="Entire home/aptCentrum-West"/>
    <n v="101850"/>
    <n v="0.1"/>
  </r>
  <r>
    <s v="Amsterdam"/>
    <n v="19200364"/>
    <x v="3"/>
    <n v="52.382733123568798"/>
    <n v="4.8858513043309104"/>
    <x v="0"/>
    <n v="200"/>
    <n v="299"/>
    <n v="18"/>
    <n v="1.59"/>
    <n v="9"/>
    <n v="12585"/>
    <n v="2"/>
    <s v="Amsterdam Centrum-West"/>
    <s v="Entire home/aptCentrum-West"/>
    <n v="59800"/>
    <n v="0.1"/>
  </r>
  <r>
    <s v="Amsterdam"/>
    <n v="19202983"/>
    <x v="3"/>
    <n v="52.376561821613599"/>
    <n v="4.9012775573959804"/>
    <x v="0"/>
    <n v="198"/>
    <n v="119"/>
    <n v="96"/>
    <n v="5.48"/>
    <n v="189"/>
    <n v="12593"/>
    <n v="2"/>
    <s v="Amsterdam Centrum-West"/>
    <s v="Entire home/aptCentrum-West"/>
    <n v="23562"/>
    <n v="0.1"/>
  </r>
  <r>
    <s v="Amsterdam"/>
    <n v="19659789"/>
    <x v="3"/>
    <n v="52.379164701592202"/>
    <n v="4.8868203403853601"/>
    <x v="0"/>
    <n v="200"/>
    <n v="360"/>
    <n v="8"/>
    <n v="0.51"/>
    <n v="2"/>
    <n v="12980"/>
    <n v="2"/>
    <s v="Amsterdam Centrum-West"/>
    <s v="Entire home/aptCentrum-West"/>
    <n v="72000"/>
    <n v="0.1"/>
  </r>
  <r>
    <s v="Amsterdam"/>
    <n v="19674159"/>
    <x v="3"/>
    <n v="52.372622769551299"/>
    <n v="4.8774182534625101"/>
    <x v="0"/>
    <n v="259"/>
    <n v="358"/>
    <n v="12"/>
    <n v="0.73"/>
    <n v="11"/>
    <n v="12997"/>
    <n v="2"/>
    <s v="Amsterdam Centrum-West"/>
    <s v="Entire home/aptCentrum-West"/>
    <n v="92722"/>
    <n v="0.1"/>
  </r>
  <r>
    <s v="Amsterdam"/>
    <n v="19875455"/>
    <x v="3"/>
    <n v="52.379021133850898"/>
    <n v="4.8829645836267499"/>
    <x v="0"/>
    <n v="175"/>
    <n v="337"/>
    <n v="15"/>
    <n v="0.94"/>
    <n v="13"/>
    <n v="13220"/>
    <n v="2"/>
    <s v="Amsterdam Centrum-West"/>
    <s v="Entire home/aptCentrum-West"/>
    <n v="58975"/>
    <n v="0.1"/>
  </r>
  <r>
    <s v="Amsterdam"/>
    <n v="19964707"/>
    <x v="3"/>
    <n v="52.373351013693799"/>
    <n v="4.8829384896514396"/>
    <x v="0"/>
    <n v="170"/>
    <n v="188"/>
    <n v="14"/>
    <n v="0.84"/>
    <n v="165"/>
    <n v="13337"/>
    <n v="2"/>
    <s v="Amsterdam Centrum-West"/>
    <s v="Entire home/aptCentrum-West"/>
    <n v="31960"/>
    <n v="0.1"/>
  </r>
  <r>
    <s v="Amsterdam"/>
    <n v="20041376"/>
    <x v="3"/>
    <n v="52.3734917476257"/>
    <n v="4.8877406397326499"/>
    <x v="0"/>
    <n v="200"/>
    <n v="184"/>
    <n v="27"/>
    <n v="1.8"/>
    <n v="203"/>
    <n v="13412"/>
    <n v="2"/>
    <s v="Amsterdam Centrum-West"/>
    <s v="Entire home/aptCentrum-West"/>
    <n v="36800"/>
    <n v="0.1"/>
  </r>
  <r>
    <s v="Amsterdam"/>
    <n v="20166381"/>
    <x v="3"/>
    <n v="52.3811495989371"/>
    <n v="4.8903363000385003"/>
    <x v="0"/>
    <n v="300"/>
    <n v="352"/>
    <n v="11"/>
    <n v="0.74"/>
    <n v="2"/>
    <n v="13533"/>
    <n v="2"/>
    <s v="Amsterdam Centrum-West"/>
    <s v="Entire home/aptCentrum-West"/>
    <n v="105600"/>
    <n v="0.1"/>
  </r>
  <r>
    <s v="Amsterdam"/>
    <n v="20220972"/>
    <x v="3"/>
    <n v="52.378717348787902"/>
    <n v="4.8909918288310399"/>
    <x v="0"/>
    <n v="200"/>
    <n v="141"/>
    <n v="36"/>
    <n v="2.23"/>
    <n v="75"/>
    <n v="13581"/>
    <n v="2"/>
    <s v="Amsterdam Centrum-West"/>
    <s v="Entire home/aptCentrum-West"/>
    <n v="28200"/>
    <n v="0.1"/>
  </r>
  <r>
    <s v="Amsterdam"/>
    <n v="20352744"/>
    <x v="3"/>
    <n v="52.375355663370797"/>
    <n v="4.8813447520412501"/>
    <x v="0"/>
    <n v="139"/>
    <n v="296"/>
    <n v="16"/>
    <n v="1.06"/>
    <n v="59"/>
    <n v="13682"/>
    <n v="2"/>
    <s v="Amsterdam Centrum-West"/>
    <s v="Entire home/aptCentrum-West"/>
    <n v="41144"/>
    <n v="0.1"/>
  </r>
  <r>
    <s v="Amsterdam"/>
    <n v="20401457"/>
    <x v="3"/>
    <n v="52.377343825079997"/>
    <n v="4.8906445939748"/>
    <x v="0"/>
    <n v="240"/>
    <n v="171"/>
    <n v="18"/>
    <n v="1.43"/>
    <n v="33"/>
    <n v="13702"/>
    <n v="2"/>
    <s v="Amsterdam Centrum-West"/>
    <s v="Entire home/aptCentrum-West"/>
    <n v="41040"/>
    <n v="0.1"/>
  </r>
  <r>
    <s v="Amsterdam"/>
    <n v="20470078"/>
    <x v="3"/>
    <n v="52.370453354890401"/>
    <n v="4.8959124736811699"/>
    <x v="0"/>
    <n v="385"/>
    <n v="238"/>
    <n v="19"/>
    <n v="1.3"/>
    <n v="54"/>
    <n v="13758"/>
    <n v="2"/>
    <s v="Amsterdam Centrum-West"/>
    <s v="Entire home/aptCentrum-West"/>
    <n v="91630"/>
    <n v="0.1"/>
  </r>
  <r>
    <s v="Amsterdam"/>
    <n v="20701838"/>
    <x v="3"/>
    <n v="52.379534706319198"/>
    <n v="4.8899795860828803"/>
    <x v="0"/>
    <n v="495"/>
    <n v="135"/>
    <n v="21"/>
    <n v="1.65"/>
    <n v="134"/>
    <n v="13915"/>
    <n v="2"/>
    <s v="Amsterdam Centrum-West"/>
    <s v="Entire home/aptCentrum-West"/>
    <n v="66825"/>
    <n v="0.1"/>
  </r>
  <r>
    <s v="Amsterdam"/>
    <n v="20784643"/>
    <x v="3"/>
    <n v="52.372549198502099"/>
    <n v="4.8984098854697802"/>
    <x v="0"/>
    <n v="150"/>
    <n v="42"/>
    <n v="17"/>
    <n v="1.29"/>
    <n v="299"/>
    <n v="13971"/>
    <n v="2"/>
    <s v="Amsterdam Centrum-West"/>
    <s v="Entire home/aptCentrum-West"/>
    <n v="6300"/>
    <n v="0.1"/>
  </r>
  <r>
    <s v="Amsterdam"/>
    <n v="20952619"/>
    <x v="3"/>
    <n v="52.380121824859899"/>
    <n v="4.89278732764667"/>
    <x v="0"/>
    <n v="225"/>
    <n v="304"/>
    <n v="8"/>
    <n v="0.56000000000000005"/>
    <n v="64"/>
    <n v="14106"/>
    <n v="2"/>
    <s v="Amsterdam Centrum-West"/>
    <s v="Entire home/aptCentrum-West"/>
    <n v="68400"/>
    <n v="0.1"/>
  </r>
  <r>
    <s v="Amsterdam"/>
    <n v="21188230"/>
    <x v="3"/>
    <n v="52.379941094552798"/>
    <n v="4.8867253917900504"/>
    <x v="0"/>
    <n v="250"/>
    <n v="316"/>
    <n v="23"/>
    <n v="1.66"/>
    <n v="30"/>
    <n v="14299"/>
    <n v="2"/>
    <s v="Amsterdam Centrum-West"/>
    <s v="Entire home/aptCentrum-West"/>
    <n v="79000"/>
    <n v="0.1"/>
  </r>
  <r>
    <s v="Amsterdam"/>
    <n v="21223218"/>
    <x v="3"/>
    <n v="52.3698195099972"/>
    <n v="4.88010501521679"/>
    <x v="0"/>
    <n v="149"/>
    <n v="256"/>
    <n v="15"/>
    <n v="1.1299999999999999"/>
    <n v="309"/>
    <n v="14321"/>
    <n v="2"/>
    <s v="Amsterdam Centrum-West"/>
    <s v="Entire home/aptCentrum-West"/>
    <n v="38144"/>
    <n v="0.1"/>
  </r>
  <r>
    <s v="Amsterdam"/>
    <n v="21880368"/>
    <x v="3"/>
    <n v="52.372434623699696"/>
    <n v="4.8802620246255302"/>
    <x v="0"/>
    <n v="120"/>
    <n v="361"/>
    <n v="16"/>
    <n v="1.28"/>
    <n v="9"/>
    <n v="14890"/>
    <n v="2"/>
    <s v="Amsterdam Centrum-West"/>
    <s v="Entire home/aptCentrum-West"/>
    <n v="43320"/>
    <n v="0.1"/>
  </r>
  <r>
    <s v="Amsterdam"/>
    <n v="21944898"/>
    <x v="3"/>
    <n v="52.372092655950901"/>
    <n v="4.8974589081997699"/>
    <x v="0"/>
    <n v="280"/>
    <n v="14"/>
    <n v="3"/>
    <n v="0.27"/>
    <n v="365"/>
    <n v="14949"/>
    <n v="2"/>
    <s v="Amsterdam Centrum-West"/>
    <s v="Entire home/aptCentrum-West"/>
    <n v="3920"/>
    <n v="0.1"/>
  </r>
  <r>
    <s v="Amsterdam"/>
    <n v="21980630"/>
    <x v="3"/>
    <n v="52.375107429541401"/>
    <n v="4.8917170124158504"/>
    <x v="0"/>
    <n v="165"/>
    <n v="45"/>
    <n v="17"/>
    <n v="1.38"/>
    <n v="363"/>
    <n v="14992"/>
    <n v="2"/>
    <s v="Amsterdam Centrum-West"/>
    <s v="Entire home/aptCentrum-West"/>
    <n v="7425"/>
    <n v="0.1"/>
  </r>
  <r>
    <s v="Amsterdam"/>
    <n v="319985"/>
    <x v="1"/>
    <n v="52.3572860966745"/>
    <n v="4.9016269083821404"/>
    <x v="0"/>
    <n v="169"/>
    <n v="147"/>
    <n v="215"/>
    <n v="2.68"/>
    <n v="139"/>
    <n v="177"/>
    <n v="2"/>
    <s v="Amsterdam De Pijp - Rivierenbuurt"/>
    <s v="Entire home/aptDe Pijp - Rivierenbuurt"/>
    <n v="24843"/>
    <n v="0.1"/>
  </r>
  <r>
    <s v="Amsterdam"/>
    <n v="670745"/>
    <x v="1"/>
    <n v="52.347650977437901"/>
    <n v="4.9113497879358201"/>
    <x v="0"/>
    <n v="245"/>
    <n v="117"/>
    <n v="46"/>
    <n v="0.62"/>
    <n v="284"/>
    <n v="421"/>
    <n v="2"/>
    <s v="Amsterdam De Pijp - Rivierenbuurt"/>
    <s v="Entire home/aptDe Pijp - Rivierenbuurt"/>
    <n v="28665"/>
    <n v="0.1"/>
  </r>
  <r>
    <s v="Amsterdam"/>
    <n v="754020"/>
    <x v="1"/>
    <n v="52.348186731428797"/>
    <n v="4.9106928882774596"/>
    <x v="0"/>
    <n v="219"/>
    <n v="62"/>
    <n v="56"/>
    <n v="0.77"/>
    <n v="215"/>
    <n v="510"/>
    <n v="2"/>
    <s v="Amsterdam De Pijp - Rivierenbuurt"/>
    <s v="Entire home/aptDe Pijp - Rivierenbuurt"/>
    <n v="13578"/>
    <n v="0.1"/>
  </r>
  <r>
    <s v="Amsterdam"/>
    <n v="784543"/>
    <x v="1"/>
    <n v="52.3426879962378"/>
    <n v="4.9062104788310599"/>
    <x v="0"/>
    <n v="140"/>
    <n v="1"/>
    <n v="13"/>
    <n v="0.19"/>
    <n v="356"/>
    <n v="547"/>
    <n v="2"/>
    <s v="Amsterdam De Pijp - Rivierenbuurt"/>
    <s v="Entire home/aptDe Pijp - Rivierenbuurt"/>
    <n v="140"/>
    <n v="0.1"/>
  </r>
  <r>
    <s v="Amsterdam"/>
    <n v="801544"/>
    <x v="1"/>
    <n v="52.352927624956898"/>
    <n v="4.90289448286339"/>
    <x v="0"/>
    <n v="150"/>
    <n v="357"/>
    <n v="70"/>
    <n v="1.03"/>
    <n v="5"/>
    <n v="567"/>
    <n v="2"/>
    <s v="Amsterdam De Pijp - Rivierenbuurt"/>
    <s v="Entire home/aptDe Pijp - Rivierenbuurt"/>
    <n v="53550"/>
    <n v="0.1"/>
  </r>
  <r>
    <s v="Amsterdam"/>
    <n v="1069554"/>
    <x v="1"/>
    <n v="52.346592333343303"/>
    <n v="4.9101525473133698"/>
    <x v="0"/>
    <n v="145"/>
    <n v="359"/>
    <n v="42"/>
    <n v="0.62"/>
    <n v="5"/>
    <n v="780"/>
    <n v="2"/>
    <s v="Amsterdam De Pijp - Rivierenbuurt"/>
    <s v="Entire home/aptDe Pijp - Rivierenbuurt"/>
    <n v="52055"/>
    <n v="0.1"/>
  </r>
  <r>
    <s v="Amsterdam"/>
    <n v="1145140"/>
    <x v="1"/>
    <n v="52.354885572453497"/>
    <n v="4.8870235868574898"/>
    <x v="0"/>
    <n v="183"/>
    <n v="346"/>
    <n v="18"/>
    <n v="0.72"/>
    <n v="4"/>
    <n v="842"/>
    <n v="2"/>
    <s v="Amsterdam De Pijp - Rivierenbuurt"/>
    <s v="Entire home/aptDe Pijp - Rivierenbuurt"/>
    <n v="63318"/>
    <n v="0.1"/>
  </r>
  <r>
    <s v="Amsterdam"/>
    <n v="1334593"/>
    <x v="1"/>
    <n v="52.35165527054"/>
    <n v="4.8888845522737601"/>
    <x v="0"/>
    <n v="200"/>
    <n v="38"/>
    <n v="66"/>
    <n v="1.1000000000000001"/>
    <n v="289"/>
    <n v="987"/>
    <n v="2"/>
    <s v="Amsterdam De Pijp - Rivierenbuurt"/>
    <s v="Entire home/aptDe Pijp - Rivierenbuurt"/>
    <n v="7600"/>
    <n v="0.1"/>
  </r>
  <r>
    <s v="Amsterdam"/>
    <n v="1436284"/>
    <x v="1"/>
    <n v="52.356184776381497"/>
    <n v="4.8976010491774797"/>
    <x v="0"/>
    <n v="149"/>
    <n v="325"/>
    <n v="88"/>
    <n v="1.47"/>
    <n v="73"/>
    <n v="1067"/>
    <n v="2"/>
    <s v="Amsterdam De Pijp - Rivierenbuurt"/>
    <s v="Entire home/aptDe Pijp - Rivierenbuurt"/>
    <n v="48425"/>
    <n v="0.1"/>
  </r>
  <r>
    <s v="Amsterdam"/>
    <n v="1454784"/>
    <x v="1"/>
    <n v="52.352267903001497"/>
    <n v="4.88981329839108"/>
    <x v="0"/>
    <n v="105"/>
    <n v="356"/>
    <n v="36"/>
    <n v="0.71"/>
    <n v="25"/>
    <n v="1074"/>
    <n v="2"/>
    <s v="Amsterdam De Pijp - Rivierenbuurt"/>
    <s v="Entire home/aptDe Pijp - Rivierenbuurt"/>
    <n v="37380"/>
    <n v="0.1"/>
  </r>
  <r>
    <s v="Amsterdam"/>
    <n v="1484957"/>
    <x v="1"/>
    <n v="52.349741998768103"/>
    <n v="4.8907229563065897"/>
    <x v="0"/>
    <n v="176"/>
    <n v="361"/>
    <n v="45"/>
    <n v="1.22"/>
    <n v="28"/>
    <n v="1095"/>
    <n v="2"/>
    <s v="Amsterdam De Pijp - Rivierenbuurt"/>
    <s v="Entire home/aptDe Pijp - Rivierenbuurt"/>
    <n v="63536"/>
    <n v="0.1"/>
  </r>
  <r>
    <s v="Amsterdam"/>
    <n v="1645571"/>
    <x v="1"/>
    <n v="52.351988306210302"/>
    <n v="4.8971219789921596"/>
    <x v="0"/>
    <n v="199"/>
    <n v="342"/>
    <n v="20"/>
    <n v="0.32"/>
    <n v="16"/>
    <n v="1189"/>
    <n v="2"/>
    <s v="Amsterdam De Pijp - Rivierenbuurt"/>
    <s v="Entire home/aptDe Pijp - Rivierenbuurt"/>
    <n v="68058"/>
    <n v="0.1"/>
  </r>
  <r>
    <s v="Amsterdam"/>
    <n v="1731246"/>
    <x v="1"/>
    <n v="52.354151999528497"/>
    <n v="4.8916644074180002"/>
    <x v="0"/>
    <n v="215"/>
    <n v="352"/>
    <n v="36"/>
    <n v="0.64"/>
    <n v="4"/>
    <n v="1229"/>
    <n v="2"/>
    <s v="Amsterdam De Pijp - Rivierenbuurt"/>
    <s v="Entire home/aptDe Pijp - Rivierenbuurt"/>
    <n v="75680"/>
    <n v="0.1"/>
  </r>
  <r>
    <s v="Amsterdam"/>
    <n v="1803678"/>
    <x v="1"/>
    <n v="52.356050316477003"/>
    <n v="4.8966570169058201"/>
    <x v="0"/>
    <n v="129"/>
    <n v="346"/>
    <n v="87"/>
    <n v="1.4"/>
    <n v="3"/>
    <n v="1283"/>
    <n v="2"/>
    <s v="Amsterdam De Pijp - Rivierenbuurt"/>
    <s v="Entire home/aptDe Pijp - Rivierenbuurt"/>
    <n v="44634"/>
    <n v="0.1"/>
  </r>
  <r>
    <s v="Amsterdam"/>
    <n v="1864561"/>
    <x v="1"/>
    <n v="52.349324920719503"/>
    <n v="4.8964624525494997"/>
    <x v="0"/>
    <n v="299"/>
    <n v="1"/>
    <n v="49"/>
    <n v="0.79"/>
    <n v="364"/>
    <n v="1318"/>
    <n v="2"/>
    <s v="Amsterdam De Pijp - Rivierenbuurt"/>
    <s v="Entire home/aptDe Pijp - Rivierenbuurt"/>
    <n v="299"/>
    <n v="0.1"/>
  </r>
  <r>
    <s v="Amsterdam"/>
    <n v="1952614"/>
    <x v="1"/>
    <n v="52.3458764638753"/>
    <n v="4.8941442842680702"/>
    <x v="0"/>
    <n v="79"/>
    <n v="350"/>
    <n v="19"/>
    <n v="0.32"/>
    <n v="10"/>
    <n v="1370"/>
    <n v="2"/>
    <s v="Amsterdam De Pijp - Rivierenbuurt"/>
    <s v="Entire home/aptDe Pijp - Rivierenbuurt"/>
    <n v="27650"/>
    <n v="0.1"/>
  </r>
  <r>
    <s v="Amsterdam"/>
    <n v="1986895"/>
    <x v="1"/>
    <n v="52.3556466895513"/>
    <n v="4.9048703507976796"/>
    <x v="0"/>
    <n v="220"/>
    <n v="352"/>
    <n v="14"/>
    <n v="0.23"/>
    <n v="10"/>
    <n v="1391"/>
    <n v="2"/>
    <s v="Amsterdam De Pijp - Rivierenbuurt"/>
    <s v="Entire home/aptDe Pijp - Rivierenbuurt"/>
    <n v="77440"/>
    <n v="0.1"/>
  </r>
  <r>
    <s v="Amsterdam"/>
    <n v="1994336"/>
    <x v="1"/>
    <n v="52.350817770868403"/>
    <n v="4.8890608596745597"/>
    <x v="0"/>
    <n v="140"/>
    <n v="355"/>
    <n v="10"/>
    <n v="0.56999999999999995"/>
    <n v="16"/>
    <n v="1393"/>
    <n v="2"/>
    <s v="Amsterdam De Pijp - Rivierenbuurt"/>
    <s v="Entire home/aptDe Pijp - Rivierenbuurt"/>
    <n v="49700"/>
    <n v="0.1"/>
  </r>
  <r>
    <s v="Amsterdam"/>
    <n v="2015074"/>
    <x v="1"/>
    <n v="52.356171715265702"/>
    <n v="4.8886863228766098"/>
    <x v="0"/>
    <n v="135"/>
    <n v="339"/>
    <n v="87"/>
    <n v="1.45"/>
    <n v="10"/>
    <n v="1411"/>
    <n v="2"/>
    <s v="Amsterdam De Pijp - Rivierenbuurt"/>
    <s v="Entire home/aptDe Pijp - Rivierenbuurt"/>
    <n v="45765"/>
    <n v="0.1"/>
  </r>
  <r>
    <s v="Amsterdam"/>
    <n v="2073566"/>
    <x v="1"/>
    <n v="52.355519114632898"/>
    <n v="4.8988483871919"/>
    <x v="0"/>
    <n v="150"/>
    <n v="321"/>
    <n v="7"/>
    <n v="0.41"/>
    <n v="20"/>
    <n v="1447"/>
    <n v="2"/>
    <s v="Amsterdam De Pijp - Rivierenbuurt"/>
    <s v="Entire home/aptDe Pijp - Rivierenbuurt"/>
    <n v="48150"/>
    <n v="0.1"/>
  </r>
  <r>
    <s v="Amsterdam"/>
    <n v="2144830"/>
    <x v="1"/>
    <n v="52.349649886328699"/>
    <n v="4.8882799403777799"/>
    <x v="0"/>
    <n v="250"/>
    <n v="302"/>
    <n v="7"/>
    <n v="0.14000000000000001"/>
    <n v="17"/>
    <n v="1491"/>
    <n v="2"/>
    <s v="Amsterdam De Pijp - Rivierenbuurt"/>
    <s v="Entire home/aptDe Pijp - Rivierenbuurt"/>
    <n v="75500"/>
    <n v="0.1"/>
  </r>
  <r>
    <s v="Amsterdam"/>
    <n v="2272303"/>
    <x v="1"/>
    <n v="52.354371720413198"/>
    <n v="4.8978348036233603"/>
    <x v="0"/>
    <n v="295"/>
    <n v="42"/>
    <n v="52"/>
    <n v="1.05"/>
    <n v="302"/>
    <n v="1541"/>
    <n v="2"/>
    <s v="Amsterdam De Pijp - Rivierenbuurt"/>
    <s v="Entire home/aptDe Pijp - Rivierenbuurt"/>
    <n v="12390"/>
    <n v="0.1"/>
  </r>
  <r>
    <s v="Amsterdam"/>
    <n v="2534067"/>
    <x v="1"/>
    <n v="52.3545064387637"/>
    <n v="4.8921409785915602"/>
    <x v="0"/>
    <n v="180"/>
    <n v="337"/>
    <n v="26"/>
    <n v="0.49"/>
    <n v="18"/>
    <n v="1655"/>
    <n v="2"/>
    <s v="Amsterdam De Pijp - Rivierenbuurt"/>
    <s v="Entire home/aptDe Pijp - Rivierenbuurt"/>
    <n v="60660"/>
    <n v="0.1"/>
  </r>
  <r>
    <s v="Amsterdam"/>
    <n v="2657675"/>
    <x v="1"/>
    <n v="52.353652601205297"/>
    <n v="4.8996741690094998"/>
    <x v="0"/>
    <n v="145"/>
    <n v="148"/>
    <n v="36"/>
    <n v="0.63"/>
    <n v="199"/>
    <n v="1713"/>
    <n v="2"/>
    <s v="Amsterdam De Pijp - Rivierenbuurt"/>
    <s v="Entire home/aptDe Pijp - Rivierenbuurt"/>
    <n v="21460"/>
    <n v="0.1"/>
  </r>
  <r>
    <s v="Amsterdam"/>
    <n v="2947213"/>
    <x v="1"/>
    <n v="52.348610396065098"/>
    <n v="4.8885471054901597"/>
    <x v="0"/>
    <n v="87"/>
    <n v="364"/>
    <n v="31"/>
    <n v="0.56999999999999995"/>
    <n v="1"/>
    <n v="1858"/>
    <n v="2"/>
    <s v="Amsterdam De Pijp - Rivierenbuurt"/>
    <s v="Entire home/aptDe Pijp - Rivierenbuurt"/>
    <n v="31668"/>
    <n v="0.1"/>
  </r>
  <r>
    <s v="Amsterdam"/>
    <n v="3155271"/>
    <x v="1"/>
    <n v="52.357545686388498"/>
    <n v="4.8934738024405702"/>
    <x v="0"/>
    <n v="280"/>
    <n v="358"/>
    <n v="79"/>
    <n v="1.45"/>
    <n v="7"/>
    <n v="1978"/>
    <n v="2"/>
    <s v="Amsterdam De Pijp - Rivierenbuurt"/>
    <s v="Entire home/aptDe Pijp - Rivierenbuurt"/>
    <n v="100240"/>
    <n v="0.1"/>
  </r>
  <r>
    <s v="Amsterdam"/>
    <n v="3159712"/>
    <x v="1"/>
    <n v="52.357829602833803"/>
    <n v="4.8965044818157901"/>
    <x v="0"/>
    <n v="275"/>
    <n v="2"/>
    <n v="22"/>
    <n v="0.4"/>
    <n v="365"/>
    <n v="1983"/>
    <n v="2"/>
    <s v="Amsterdam De Pijp - Rivierenbuurt"/>
    <s v="Entire home/aptDe Pijp - Rivierenbuurt"/>
    <n v="550"/>
    <n v="0.1"/>
  </r>
  <r>
    <s v="Amsterdam"/>
    <n v="3227864"/>
    <x v="1"/>
    <n v="52.353569191445402"/>
    <n v="4.9015454524320603"/>
    <x v="0"/>
    <n v="200"/>
    <n v="206"/>
    <n v="17"/>
    <n v="0.4"/>
    <n v="147"/>
    <n v="2030"/>
    <n v="2"/>
    <s v="Amsterdam De Pijp - Rivierenbuurt"/>
    <s v="Entire home/aptDe Pijp - Rivierenbuurt"/>
    <n v="41200"/>
    <n v="0.1"/>
  </r>
  <r>
    <s v="Amsterdam"/>
    <n v="3733096"/>
    <x v="1"/>
    <n v="52.355967693919197"/>
    <n v="4.8919007989932002"/>
    <x v="0"/>
    <n v="125"/>
    <n v="122"/>
    <n v="49"/>
    <n v="0.94"/>
    <n v="158"/>
    <n v="2350"/>
    <n v="2"/>
    <s v="Amsterdam De Pijp - Rivierenbuurt"/>
    <s v="Entire home/aptDe Pijp - Rivierenbuurt"/>
    <n v="15250"/>
    <n v="0.1"/>
  </r>
  <r>
    <s v="Amsterdam"/>
    <n v="3753084"/>
    <x v="1"/>
    <n v="52.351983215086001"/>
    <n v="4.8898639262003796"/>
    <x v="0"/>
    <n v="325"/>
    <n v="322"/>
    <n v="19"/>
    <n v="0.36"/>
    <n v="8"/>
    <n v="2362"/>
    <n v="2"/>
    <s v="Amsterdam De Pijp - Rivierenbuurt"/>
    <s v="Entire home/aptDe Pijp - Rivierenbuurt"/>
    <n v="104650"/>
    <n v="0.1"/>
  </r>
  <r>
    <s v="Amsterdam"/>
    <n v="3865210"/>
    <x v="1"/>
    <n v="52.3553697815506"/>
    <n v="4.9044283624154197"/>
    <x v="0"/>
    <n v="160"/>
    <n v="361"/>
    <n v="20"/>
    <n v="0.65"/>
    <n v="10"/>
    <n v="2450"/>
    <n v="2"/>
    <s v="Amsterdam De Pijp - Rivierenbuurt"/>
    <s v="Entire home/aptDe Pijp - Rivierenbuurt"/>
    <n v="57760"/>
    <n v="0.1"/>
  </r>
  <r>
    <s v="Amsterdam"/>
    <n v="4259933"/>
    <x v="1"/>
    <n v="52.357003295416199"/>
    <n v="4.8943489487593501"/>
    <x v="0"/>
    <n v="200"/>
    <n v="300"/>
    <n v="35"/>
    <n v="0.89"/>
    <n v="20"/>
    <n v="2666"/>
    <n v="2"/>
    <s v="Amsterdam De Pijp - Rivierenbuurt"/>
    <s v="Entire home/aptDe Pijp - Rivierenbuurt"/>
    <n v="60000"/>
    <n v="0.1"/>
  </r>
  <r>
    <s v="Amsterdam"/>
    <n v="4472761"/>
    <x v="1"/>
    <n v="52.353802931880402"/>
    <n v="4.9000931365776097"/>
    <x v="0"/>
    <n v="150"/>
    <n v="352"/>
    <n v="29"/>
    <n v="0.63"/>
    <n v="1"/>
    <n v="2786"/>
    <n v="2"/>
    <s v="Amsterdam De Pijp - Rivierenbuurt"/>
    <s v="Entire home/aptDe Pijp - Rivierenbuurt"/>
    <n v="52800"/>
    <n v="0.1"/>
  </r>
  <r>
    <s v="Amsterdam"/>
    <n v="4564797"/>
    <x v="1"/>
    <n v="52.353528885765201"/>
    <n v="4.9017280883147398"/>
    <x v="0"/>
    <n v="100"/>
    <n v="362"/>
    <n v="32"/>
    <n v="0.66"/>
    <n v="5"/>
    <n v="2832"/>
    <n v="2"/>
    <s v="Amsterdam De Pijp - Rivierenbuurt"/>
    <s v="Entire home/aptDe Pijp - Rivierenbuurt"/>
    <n v="36200"/>
    <n v="0.1"/>
  </r>
  <r>
    <s v="Amsterdam"/>
    <n v="4590871"/>
    <x v="1"/>
    <n v="52.357170916700902"/>
    <n v="4.89295094145624"/>
    <x v="0"/>
    <n v="250"/>
    <n v="285"/>
    <n v="30"/>
    <n v="0.67"/>
    <n v="20"/>
    <n v="2840"/>
    <n v="2"/>
    <s v="Amsterdam De Pijp - Rivierenbuurt"/>
    <s v="Entire home/aptDe Pijp - Rivierenbuurt"/>
    <n v="71250"/>
    <n v="0.1"/>
  </r>
  <r>
    <s v="Amsterdam"/>
    <n v="4885745"/>
    <x v="1"/>
    <n v="52.358365017375696"/>
    <n v="4.9015525516104299"/>
    <x v="0"/>
    <n v="116"/>
    <n v="348"/>
    <n v="33"/>
    <n v="0.69"/>
    <n v="3"/>
    <n v="3012"/>
    <n v="2"/>
    <s v="Amsterdam De Pijp - Rivierenbuurt"/>
    <s v="Entire home/aptDe Pijp - Rivierenbuurt"/>
    <n v="40368"/>
    <n v="0.1"/>
  </r>
  <r>
    <s v="Amsterdam"/>
    <n v="4952367"/>
    <x v="1"/>
    <n v="52.351129882955199"/>
    <n v="4.9002014057857002"/>
    <x v="0"/>
    <n v="250"/>
    <n v="24"/>
    <n v="38"/>
    <n v="0.82"/>
    <n v="330"/>
    <n v="3045"/>
    <n v="2"/>
    <s v="Amsterdam De Pijp - Rivierenbuurt"/>
    <s v="Entire home/aptDe Pijp - Rivierenbuurt"/>
    <n v="6000"/>
    <n v="0.1"/>
  </r>
  <r>
    <s v="Amsterdam"/>
    <n v="5114831"/>
    <x v="1"/>
    <n v="52.355765232258904"/>
    <n v="4.8881029545568397"/>
    <x v="0"/>
    <n v="179"/>
    <n v="9"/>
    <n v="109"/>
    <n v="2.44"/>
    <n v="329"/>
    <n v="3128"/>
    <n v="2"/>
    <s v="Amsterdam De Pijp - Rivierenbuurt"/>
    <s v="Entire home/aptDe Pijp - Rivierenbuurt"/>
    <n v="1611"/>
    <n v="0.1"/>
  </r>
  <r>
    <s v="Amsterdam"/>
    <n v="5115463"/>
    <x v="1"/>
    <n v="52.3517202320051"/>
    <n v="4.90123869622904"/>
    <x v="0"/>
    <n v="110"/>
    <n v="335"/>
    <n v="31"/>
    <n v="0.68"/>
    <n v="4"/>
    <n v="3129"/>
    <n v="2"/>
    <s v="Amsterdam De Pijp - Rivierenbuurt"/>
    <s v="Entire home/aptDe Pijp - Rivierenbuurt"/>
    <n v="36850"/>
    <n v="0.1"/>
  </r>
  <r>
    <s v="Amsterdam"/>
    <n v="5460761"/>
    <x v="1"/>
    <n v="52.356222957043897"/>
    <n v="4.9030335196791501"/>
    <x v="0"/>
    <n v="225"/>
    <n v="2"/>
    <n v="5"/>
    <n v="0.16"/>
    <n v="340"/>
    <n v="3274"/>
    <n v="2"/>
    <s v="Amsterdam De Pijp - Rivierenbuurt"/>
    <s v="Entire home/aptDe Pijp - Rivierenbuurt"/>
    <n v="450"/>
    <n v="0.1"/>
  </r>
  <r>
    <s v="Amsterdam"/>
    <n v="5700663"/>
    <x v="1"/>
    <n v="52.3418121369643"/>
    <n v="4.9078240777738404"/>
    <x v="0"/>
    <n v="135"/>
    <n v="87"/>
    <n v="7"/>
    <n v="0.17"/>
    <n v="339"/>
    <n v="3367"/>
    <n v="2"/>
    <s v="Amsterdam De Pijp - Rivierenbuurt"/>
    <s v="Entire home/aptDe Pijp - Rivierenbuurt"/>
    <n v="11745"/>
    <n v="0.1"/>
  </r>
  <r>
    <s v="Amsterdam"/>
    <n v="5789044"/>
    <x v="1"/>
    <n v="52.348246110424"/>
    <n v="4.9101250110016599"/>
    <x v="0"/>
    <n v="160"/>
    <n v="189"/>
    <n v="4"/>
    <n v="0.09"/>
    <n v="158"/>
    <n v="3424"/>
    <n v="2"/>
    <s v="Amsterdam De Pijp - Rivierenbuurt"/>
    <s v="Entire home/aptDe Pijp - Rivierenbuurt"/>
    <n v="30240"/>
    <n v="0.1"/>
  </r>
  <r>
    <s v="Amsterdam"/>
    <n v="6012665"/>
    <x v="1"/>
    <n v="52.346630110710599"/>
    <n v="4.90442863131201"/>
    <x v="0"/>
    <n v="115"/>
    <n v="199"/>
    <n v="122"/>
    <n v="2.79"/>
    <n v="193"/>
    <n v="3556"/>
    <n v="2"/>
    <s v="Amsterdam De Pijp - Rivierenbuurt"/>
    <s v="Entire home/aptDe Pijp - Rivierenbuurt"/>
    <n v="22885"/>
    <n v="0.1"/>
  </r>
  <r>
    <s v="Amsterdam"/>
    <n v="6113474"/>
    <x v="1"/>
    <n v="52.352814423987198"/>
    <n v="4.9007484727025004"/>
    <x v="0"/>
    <n v="116"/>
    <n v="337"/>
    <n v="34"/>
    <n v="0.78"/>
    <n v="12"/>
    <n v="3637"/>
    <n v="2"/>
    <s v="Amsterdam De Pijp - Rivierenbuurt"/>
    <s v="Entire home/aptDe Pijp - Rivierenbuurt"/>
    <n v="39092"/>
    <n v="0.1"/>
  </r>
  <r>
    <s v="Amsterdam"/>
    <n v="6387811"/>
    <x v="1"/>
    <n v="52.336169146260701"/>
    <n v="4.8902791442908997"/>
    <x v="0"/>
    <n v="139"/>
    <n v="317"/>
    <n v="27"/>
    <n v="0.71"/>
    <n v="49"/>
    <n v="3833"/>
    <n v="2"/>
    <s v="Amsterdam De Pijp - Rivierenbuurt"/>
    <s v="Entire home/aptDe Pijp - Rivierenbuurt"/>
    <n v="44063"/>
    <n v="0.1"/>
  </r>
  <r>
    <s v="Amsterdam"/>
    <n v="6617329"/>
    <x v="1"/>
    <n v="52.351680987743997"/>
    <n v="4.9005603958271804"/>
    <x v="0"/>
    <n v="129"/>
    <n v="359"/>
    <n v="45"/>
    <n v="1.07"/>
    <n v="6"/>
    <n v="3990"/>
    <n v="2"/>
    <s v="Amsterdam De Pijp - Rivierenbuurt"/>
    <s v="Entire home/aptDe Pijp - Rivierenbuurt"/>
    <n v="46311"/>
    <n v="0.1"/>
  </r>
  <r>
    <s v="Amsterdam"/>
    <n v="6675077"/>
    <x v="1"/>
    <n v="52.354108104926397"/>
    <n v="4.8878267896752101"/>
    <x v="0"/>
    <n v="88"/>
    <n v="344"/>
    <n v="50"/>
    <n v="1.19"/>
    <n v="361"/>
    <n v="4024"/>
    <n v="2"/>
    <s v="Amsterdam De Pijp - Rivierenbuurt"/>
    <s v="Entire home/aptDe Pijp - Rivierenbuurt"/>
    <n v="30272"/>
    <n v="0.1"/>
  </r>
  <r>
    <s v="Amsterdam"/>
    <n v="7019342"/>
    <x v="1"/>
    <n v="52.350293403241203"/>
    <n v="4.8902506566414701"/>
    <x v="0"/>
    <n v="120"/>
    <n v="332"/>
    <n v="61"/>
    <n v="1.5"/>
    <n v="80"/>
    <n v="4250"/>
    <n v="2"/>
    <s v="Amsterdam De Pijp - Rivierenbuurt"/>
    <s v="Entire home/aptDe Pijp - Rivierenbuurt"/>
    <n v="39840"/>
    <n v="0.1"/>
  </r>
  <r>
    <s v="Amsterdam"/>
    <n v="7284214"/>
    <x v="1"/>
    <n v="52.352646904465701"/>
    <n v="4.8895619339299898"/>
    <x v="0"/>
    <n v="165"/>
    <n v="2"/>
    <n v="29"/>
    <n v="0.7"/>
    <n v="363"/>
    <n v="4426"/>
    <n v="2"/>
    <s v="Amsterdam De Pijp - Rivierenbuurt"/>
    <s v="Entire home/aptDe Pijp - Rivierenbuurt"/>
    <n v="330"/>
    <n v="0.1"/>
  </r>
  <r>
    <s v="Amsterdam"/>
    <n v="7323381"/>
    <x v="1"/>
    <n v="52.358355141953602"/>
    <n v="4.8886354848485398"/>
    <x v="0"/>
    <n v="155"/>
    <n v="337"/>
    <n v="27"/>
    <n v="0.69"/>
    <n v="127"/>
    <n v="4454"/>
    <n v="2"/>
    <s v="Amsterdam De Pijp - Rivierenbuurt"/>
    <s v="Entire home/aptDe Pijp - Rivierenbuurt"/>
    <n v="52235"/>
    <n v="0.1"/>
  </r>
  <r>
    <s v="Amsterdam"/>
    <n v="7425188"/>
    <x v="1"/>
    <n v="52.345757124301301"/>
    <n v="4.8925619207955497"/>
    <x v="0"/>
    <n v="300"/>
    <n v="118"/>
    <n v="3"/>
    <n v="0.21"/>
    <n v="338"/>
    <n v="4520"/>
    <n v="2"/>
    <s v="Amsterdam De Pijp - Rivierenbuurt"/>
    <s v="Entire home/aptDe Pijp - Rivierenbuurt"/>
    <n v="35400"/>
    <n v="0.1"/>
  </r>
  <r>
    <s v="Amsterdam"/>
    <n v="7587097"/>
    <x v="1"/>
    <n v="52.342209558482402"/>
    <n v="4.9112541064244999"/>
    <x v="0"/>
    <n v="130"/>
    <n v="169"/>
    <n v="36"/>
    <n v="0.91"/>
    <n v="119"/>
    <n v="4639"/>
    <n v="2"/>
    <s v="Amsterdam De Pijp - Rivierenbuurt"/>
    <s v="Entire home/aptDe Pijp - Rivierenbuurt"/>
    <n v="21970"/>
    <n v="0.1"/>
  </r>
  <r>
    <s v="Amsterdam"/>
    <n v="7729814"/>
    <x v="1"/>
    <n v="52.354444027229803"/>
    <n v="4.8927909786475103"/>
    <x v="0"/>
    <n v="160"/>
    <n v="363"/>
    <n v="27"/>
    <n v="0.67"/>
    <n v="214"/>
    <n v="4728"/>
    <n v="2"/>
    <s v="Amsterdam De Pijp - Rivierenbuurt"/>
    <s v="Entire home/aptDe Pijp - Rivierenbuurt"/>
    <n v="58080"/>
    <n v="0.1"/>
  </r>
  <r>
    <s v="Amsterdam"/>
    <n v="7877946"/>
    <x v="1"/>
    <n v="52.354809489655402"/>
    <n v="4.8991076613458997"/>
    <x v="0"/>
    <n v="250"/>
    <n v="360"/>
    <n v="32"/>
    <n v="0.98"/>
    <n v="27"/>
    <n v="4830"/>
    <n v="2"/>
    <s v="Amsterdam De Pijp - Rivierenbuurt"/>
    <s v="Entire home/aptDe Pijp - Rivierenbuurt"/>
    <n v="90000"/>
    <n v="0.1"/>
  </r>
  <r>
    <s v="Amsterdam"/>
    <n v="7905052"/>
    <x v="1"/>
    <n v="52.355188977059299"/>
    <n v="4.8996070447970004"/>
    <x v="0"/>
    <n v="164"/>
    <n v="356"/>
    <n v="80"/>
    <n v="2.02"/>
    <n v="17"/>
    <n v="4857"/>
    <n v="2"/>
    <s v="Amsterdam De Pijp - Rivierenbuurt"/>
    <s v="Entire home/aptDe Pijp - Rivierenbuurt"/>
    <n v="58384"/>
    <n v="0.1"/>
  </r>
  <r>
    <s v="Amsterdam"/>
    <n v="8289108"/>
    <x v="1"/>
    <n v="52.346387412868999"/>
    <n v="4.90926264220841"/>
    <x v="0"/>
    <n v="125"/>
    <n v="215"/>
    <n v="6"/>
    <n v="0.39"/>
    <n v="72"/>
    <n v="5062"/>
    <n v="2"/>
    <s v="Amsterdam De Pijp - Rivierenbuurt"/>
    <s v="Entire home/aptDe Pijp - Rivierenbuurt"/>
    <n v="26875"/>
    <n v="0.1"/>
  </r>
  <r>
    <s v="Amsterdam"/>
    <n v="8452335"/>
    <x v="1"/>
    <n v="52.3568581714771"/>
    <n v="4.9040284999608303"/>
    <x v="0"/>
    <n v="179"/>
    <n v="5"/>
    <n v="13"/>
    <n v="0.33"/>
    <n v="37"/>
    <n v="5148"/>
    <n v="2"/>
    <s v="Amsterdam De Pijp - Rivierenbuurt"/>
    <s v="Entire home/aptDe Pijp - Rivierenbuurt"/>
    <n v="895"/>
    <n v="0.1"/>
  </r>
  <r>
    <s v="Amsterdam"/>
    <n v="8735176"/>
    <x v="1"/>
    <n v="52.352561074463701"/>
    <n v="4.9032500695324703"/>
    <x v="0"/>
    <n v="150"/>
    <n v="331"/>
    <n v="27"/>
    <n v="0.75"/>
    <n v="66"/>
    <n v="5311"/>
    <n v="2"/>
    <s v="Amsterdam De Pijp - Rivierenbuurt"/>
    <s v="Entire home/aptDe Pijp - Rivierenbuurt"/>
    <n v="49650"/>
    <n v="0.1"/>
  </r>
  <r>
    <s v="Amsterdam"/>
    <n v="8876071"/>
    <x v="1"/>
    <n v="52.3524795596365"/>
    <n v="4.9019005864454499"/>
    <x v="0"/>
    <n v="225"/>
    <n v="333"/>
    <n v="28"/>
    <n v="0.77"/>
    <n v="15"/>
    <n v="5395"/>
    <n v="2"/>
    <s v="Amsterdam De Pijp - Rivierenbuurt"/>
    <s v="Entire home/aptDe Pijp - Rivierenbuurt"/>
    <n v="74925"/>
    <n v="0.1"/>
  </r>
  <r>
    <s v="Amsterdam"/>
    <n v="9544565"/>
    <x v="1"/>
    <n v="52.352863213507703"/>
    <n v="4.9024886718478999"/>
    <x v="0"/>
    <n v="99"/>
    <n v="288"/>
    <n v="6"/>
    <n v="0.16"/>
    <n v="24"/>
    <n v="5810"/>
    <n v="2"/>
    <s v="Amsterdam De Pijp - Rivierenbuurt"/>
    <s v="Entire home/aptDe Pijp - Rivierenbuurt"/>
    <n v="28512"/>
    <n v="0.1"/>
  </r>
  <r>
    <s v="Amsterdam"/>
    <n v="9619832"/>
    <x v="1"/>
    <n v="52.354398138742098"/>
    <n v="4.8870142775698504"/>
    <x v="0"/>
    <n v="300"/>
    <n v="308"/>
    <n v="21"/>
    <n v="0.77"/>
    <n v="87"/>
    <n v="5864"/>
    <n v="2"/>
    <s v="Amsterdam De Pijp - Rivierenbuurt"/>
    <s v="Entire home/aptDe Pijp - Rivierenbuurt"/>
    <n v="92400"/>
    <n v="0.1"/>
  </r>
  <r>
    <s v="Amsterdam"/>
    <n v="9873831"/>
    <x v="1"/>
    <n v="52.352967187469297"/>
    <n v="4.8911979854534096"/>
    <x v="0"/>
    <n v="185"/>
    <n v="347"/>
    <n v="12"/>
    <n v="0.34"/>
    <n v="252"/>
    <n v="6023"/>
    <n v="2"/>
    <s v="Amsterdam De Pijp - Rivierenbuurt"/>
    <s v="Entire home/aptDe Pijp - Rivierenbuurt"/>
    <n v="64195"/>
    <n v="0.1"/>
  </r>
  <r>
    <s v="Amsterdam"/>
    <n v="9934995"/>
    <x v="1"/>
    <n v="52.3460704324741"/>
    <n v="4.8903601871554496"/>
    <x v="0"/>
    <n v="259"/>
    <n v="92"/>
    <n v="23"/>
    <n v="0.67"/>
    <n v="305"/>
    <n v="6063"/>
    <n v="2"/>
    <s v="Amsterdam De Pijp - Rivierenbuurt"/>
    <s v="Entire home/aptDe Pijp - Rivierenbuurt"/>
    <n v="23828"/>
    <n v="0.1"/>
  </r>
  <r>
    <s v="Amsterdam"/>
    <n v="9981202"/>
    <x v="1"/>
    <n v="52.356242079351603"/>
    <n v="4.8931806108543796"/>
    <x v="0"/>
    <n v="240"/>
    <n v="42"/>
    <n v="54"/>
    <n v="1.6"/>
    <n v="348"/>
    <n v="6086"/>
    <n v="2"/>
    <s v="Amsterdam De Pijp - Rivierenbuurt"/>
    <s v="Entire home/aptDe Pijp - Rivierenbuurt"/>
    <n v="10080"/>
    <n v="0.1"/>
  </r>
  <r>
    <s v="Amsterdam"/>
    <n v="10159408"/>
    <x v="1"/>
    <n v="52.345225732458402"/>
    <n v="4.9057866830813701"/>
    <x v="0"/>
    <n v="80"/>
    <n v="335"/>
    <n v="32"/>
    <n v="0.9"/>
    <n v="13"/>
    <n v="6217"/>
    <n v="2"/>
    <s v="Amsterdam De Pijp - Rivierenbuurt"/>
    <s v="Entire home/aptDe Pijp - Rivierenbuurt"/>
    <n v="26800"/>
    <n v="0.1"/>
  </r>
  <r>
    <s v="Amsterdam"/>
    <n v="10654445"/>
    <x v="1"/>
    <n v="52.347347014643802"/>
    <n v="4.8978097233254401"/>
    <x v="0"/>
    <n v="160"/>
    <n v="327"/>
    <n v="21"/>
    <n v="0.64"/>
    <n v="3"/>
    <n v="6438"/>
    <n v="2"/>
    <s v="Amsterdam De Pijp - Rivierenbuurt"/>
    <s v="Entire home/aptDe Pijp - Rivierenbuurt"/>
    <n v="52320"/>
    <n v="0.1"/>
  </r>
  <r>
    <s v="Amsterdam"/>
    <n v="10817619"/>
    <x v="1"/>
    <n v="52.354516984504301"/>
    <n v="4.9022213043312401"/>
    <x v="0"/>
    <n v="120"/>
    <n v="2"/>
    <n v="27"/>
    <n v="0.79"/>
    <n v="346"/>
    <n v="6511"/>
    <n v="2"/>
    <s v="Amsterdam De Pijp - Rivierenbuurt"/>
    <s v="Entire home/aptDe Pijp - Rivierenbuurt"/>
    <n v="240"/>
    <n v="0.1"/>
  </r>
  <r>
    <s v="Amsterdam"/>
    <n v="11121257"/>
    <x v="1"/>
    <n v="52.342569059189103"/>
    <n v="4.9098287135696701"/>
    <x v="0"/>
    <n v="75"/>
    <n v="49"/>
    <n v="37"/>
    <n v="1.1399999999999999"/>
    <n v="209"/>
    <n v="6624"/>
    <n v="2"/>
    <s v="Amsterdam De Pijp - Rivierenbuurt"/>
    <s v="Entire home/aptDe Pijp - Rivierenbuurt"/>
    <n v="3675"/>
    <n v="0.1"/>
  </r>
  <r>
    <s v="Amsterdam"/>
    <n v="11388992"/>
    <x v="1"/>
    <n v="52.341560585879499"/>
    <n v="4.9096193092880496"/>
    <x v="0"/>
    <n v="130"/>
    <n v="202"/>
    <n v="20"/>
    <n v="0.61"/>
    <n v="161"/>
    <n v="6773"/>
    <n v="2"/>
    <s v="Amsterdam De Pijp - Rivierenbuurt"/>
    <s v="Entire home/aptDe Pijp - Rivierenbuurt"/>
    <n v="26260"/>
    <n v="0.1"/>
  </r>
  <r>
    <s v="Amsterdam"/>
    <n v="11425168"/>
    <x v="1"/>
    <n v="52.352077839391598"/>
    <n v="4.8883317967900197"/>
    <x v="0"/>
    <n v="125"/>
    <n v="361"/>
    <n v="15"/>
    <n v="0.5"/>
    <n v="5"/>
    <n v="6790"/>
    <n v="2"/>
    <s v="Amsterdam De Pijp - Rivierenbuurt"/>
    <s v="Entire home/aptDe Pijp - Rivierenbuurt"/>
    <n v="45125"/>
    <n v="0.1"/>
  </r>
  <r>
    <s v="Amsterdam"/>
    <n v="11430214"/>
    <x v="1"/>
    <n v="52.3557146557702"/>
    <n v="4.8914271129591702"/>
    <x v="0"/>
    <n v="229"/>
    <n v="39"/>
    <n v="35"/>
    <n v="1.05"/>
    <n v="214"/>
    <n v="6796"/>
    <n v="2"/>
    <s v="Amsterdam De Pijp - Rivierenbuurt"/>
    <s v="Entire home/aptDe Pijp - Rivierenbuurt"/>
    <n v="8931"/>
    <n v="0.1"/>
  </r>
  <r>
    <s v="Amsterdam"/>
    <n v="11689351"/>
    <x v="1"/>
    <n v="52.3567705592164"/>
    <n v="4.8877459299966697"/>
    <x v="0"/>
    <n v="125"/>
    <n v="190"/>
    <n v="33"/>
    <n v="1.08"/>
    <n v="83"/>
    <n v="6960"/>
    <n v="2"/>
    <s v="Amsterdam De Pijp - Rivierenbuurt"/>
    <s v="Entire home/aptDe Pijp - Rivierenbuurt"/>
    <n v="23750"/>
    <n v="0.1"/>
  </r>
  <r>
    <s v="Amsterdam"/>
    <n v="11708784"/>
    <x v="1"/>
    <n v="52.356120663833998"/>
    <n v="4.8879493178820503"/>
    <x v="0"/>
    <n v="195"/>
    <n v="362"/>
    <n v="30"/>
    <n v="0.98"/>
    <n v="10"/>
    <n v="6969"/>
    <n v="2"/>
    <s v="Amsterdam De Pijp - Rivierenbuurt"/>
    <s v="Entire home/aptDe Pijp - Rivierenbuurt"/>
    <n v="70590"/>
    <n v="0.1"/>
  </r>
  <r>
    <s v="Amsterdam"/>
    <n v="11746136"/>
    <x v="1"/>
    <n v="52.356215411226401"/>
    <n v="4.8883278941144503"/>
    <x v="0"/>
    <n v="159"/>
    <n v="350"/>
    <n v="19"/>
    <n v="0.61"/>
    <n v="14"/>
    <n v="6984"/>
    <n v="2"/>
    <s v="Amsterdam De Pijp - Rivierenbuurt"/>
    <s v="Entire home/aptDe Pijp - Rivierenbuurt"/>
    <n v="55650"/>
    <n v="0.1"/>
  </r>
  <r>
    <s v="Amsterdam"/>
    <n v="11855399"/>
    <x v="1"/>
    <n v="52.344114010673202"/>
    <n v="4.9097902832935603"/>
    <x v="0"/>
    <n v="315"/>
    <n v="357"/>
    <n v="24"/>
    <n v="0.73"/>
    <n v="5"/>
    <n v="7038"/>
    <n v="2"/>
    <s v="Amsterdam De Pijp - Rivierenbuurt"/>
    <s v="Entire home/aptDe Pijp - Rivierenbuurt"/>
    <n v="112455"/>
    <n v="0.1"/>
  </r>
  <r>
    <s v="Amsterdam"/>
    <n v="11932072"/>
    <x v="1"/>
    <n v="52.352422115468997"/>
    <n v="4.9069358326285499"/>
    <x v="0"/>
    <n v="165"/>
    <n v="339"/>
    <n v="5"/>
    <n v="0.15"/>
    <n v="20"/>
    <n v="7077"/>
    <n v="2"/>
    <s v="Amsterdam De Pijp - Rivierenbuurt"/>
    <s v="Entire home/aptDe Pijp - Rivierenbuurt"/>
    <n v="55935"/>
    <n v="0.1"/>
  </r>
  <r>
    <s v="Amsterdam"/>
    <n v="12088645"/>
    <x v="1"/>
    <n v="52.357053759405403"/>
    <n v="4.8927081393177296"/>
    <x v="0"/>
    <n v="120"/>
    <n v="250"/>
    <n v="44"/>
    <n v="1.36"/>
    <n v="12"/>
    <n v="7151"/>
    <n v="2"/>
    <s v="Amsterdam De Pijp - Rivierenbuurt"/>
    <s v="Entire home/aptDe Pijp - Rivierenbuurt"/>
    <n v="30000"/>
    <n v="0.1"/>
  </r>
  <r>
    <s v="Amsterdam"/>
    <n v="12227324"/>
    <x v="1"/>
    <n v="52.343262517040898"/>
    <n v="4.8928169293146402"/>
    <x v="0"/>
    <n v="125"/>
    <n v="356"/>
    <n v="15"/>
    <n v="0.99"/>
    <n v="2"/>
    <n v="7246"/>
    <n v="2"/>
    <s v="Amsterdam De Pijp - Rivierenbuurt"/>
    <s v="Entire home/aptDe Pijp - Rivierenbuurt"/>
    <n v="44500"/>
    <n v="0.1"/>
  </r>
  <r>
    <s v="Amsterdam"/>
    <n v="12334382"/>
    <x v="1"/>
    <n v="52.356198404179104"/>
    <n v="4.8873680745651997"/>
    <x v="0"/>
    <n v="100"/>
    <n v="270"/>
    <n v="149"/>
    <n v="4.76"/>
    <n v="41"/>
    <n v="7306"/>
    <n v="2"/>
    <s v="Amsterdam De Pijp - Rivierenbuurt"/>
    <s v="Entire home/aptDe Pijp - Rivierenbuurt"/>
    <n v="27000"/>
    <n v="0.1"/>
  </r>
  <r>
    <s v="Amsterdam"/>
    <n v="12548328"/>
    <x v="1"/>
    <n v="52.345930695779401"/>
    <n v="4.8985783664830898"/>
    <x v="0"/>
    <n v="200"/>
    <n v="1"/>
    <n v="0"/>
    <m/>
    <n v="364"/>
    <n v="7431"/>
    <n v="2"/>
    <s v="Amsterdam De Pijp - Rivierenbuurt"/>
    <s v="Entire home/aptDe Pijp - Rivierenbuurt"/>
    <n v="200"/>
    <n v="0.1"/>
  </r>
  <r>
    <s v="Amsterdam"/>
    <n v="12600294"/>
    <x v="1"/>
    <n v="52.3427313677455"/>
    <n v="4.9091814297236001"/>
    <x v="0"/>
    <n v="380"/>
    <n v="357"/>
    <n v="12"/>
    <n v="0.45"/>
    <n v="13"/>
    <n v="7481"/>
    <n v="2"/>
    <s v="Amsterdam De Pijp - Rivierenbuurt"/>
    <s v="Entire home/aptDe Pijp - Rivierenbuurt"/>
    <n v="135660"/>
    <n v="0.1"/>
  </r>
  <r>
    <s v="Amsterdam"/>
    <n v="12949029"/>
    <x v="1"/>
    <n v="52.3488129160787"/>
    <n v="4.8891349576445498"/>
    <x v="0"/>
    <n v="200"/>
    <n v="348"/>
    <n v="18"/>
    <n v="0.59"/>
    <n v="19"/>
    <n v="7691"/>
    <n v="2"/>
    <s v="Amsterdam De Pijp - Rivierenbuurt"/>
    <s v="Entire home/aptDe Pijp - Rivierenbuurt"/>
    <n v="69600"/>
    <n v="0.1"/>
  </r>
  <r>
    <s v="Amsterdam"/>
    <n v="12997843"/>
    <x v="1"/>
    <n v="52.341649764289201"/>
    <n v="4.9077349448661103"/>
    <x v="0"/>
    <n v="87"/>
    <n v="360"/>
    <n v="6"/>
    <n v="0.21"/>
    <n v="6"/>
    <n v="7735"/>
    <n v="2"/>
    <s v="Amsterdam De Pijp - Rivierenbuurt"/>
    <s v="Entire home/aptDe Pijp - Rivierenbuurt"/>
    <n v="31320"/>
    <n v="0.1"/>
  </r>
  <r>
    <s v="Amsterdam"/>
    <n v="13146281"/>
    <x v="1"/>
    <n v="52.3529649973948"/>
    <n v="4.8939537029595899"/>
    <x v="0"/>
    <n v="180"/>
    <n v="8"/>
    <n v="10"/>
    <n v="0.37"/>
    <n v="279"/>
    <n v="7885"/>
    <n v="2"/>
    <s v="Amsterdam De Pijp - Rivierenbuurt"/>
    <s v="Entire home/aptDe Pijp - Rivierenbuurt"/>
    <n v="1440"/>
    <n v="0.1"/>
  </r>
  <r>
    <s v="Amsterdam"/>
    <n v="13171302"/>
    <x v="1"/>
    <n v="52.357271458806302"/>
    <n v="4.8889626476027903"/>
    <x v="0"/>
    <n v="135"/>
    <n v="279"/>
    <n v="21"/>
    <n v="0.75"/>
    <n v="54"/>
    <n v="7918"/>
    <n v="2"/>
    <s v="Amsterdam De Pijp - Rivierenbuurt"/>
    <s v="Entire home/aptDe Pijp - Rivierenbuurt"/>
    <n v="37665"/>
    <n v="0.1"/>
  </r>
  <r>
    <s v="Amsterdam"/>
    <n v="13610296"/>
    <x v="1"/>
    <n v="52.350955516222498"/>
    <n v="4.8910317716786302"/>
    <x v="0"/>
    <n v="149"/>
    <n v="220"/>
    <n v="62"/>
    <n v="2.11"/>
    <n v="288"/>
    <n v="8361"/>
    <n v="2"/>
    <s v="Amsterdam De Pijp - Rivierenbuurt"/>
    <s v="Entire home/aptDe Pijp - Rivierenbuurt"/>
    <n v="32780"/>
    <n v="0.1"/>
  </r>
  <r>
    <s v="Amsterdam"/>
    <n v="13676519"/>
    <x v="1"/>
    <n v="52.355366814859302"/>
    <n v="4.9025814137685604"/>
    <x v="0"/>
    <n v="125"/>
    <n v="187"/>
    <n v="12"/>
    <n v="0.74"/>
    <n v="74"/>
    <n v="8440"/>
    <n v="2"/>
    <s v="Amsterdam De Pijp - Rivierenbuurt"/>
    <s v="Entire home/aptDe Pijp - Rivierenbuurt"/>
    <n v="23375"/>
    <n v="0.1"/>
  </r>
  <r>
    <s v="Amsterdam"/>
    <n v="13691198"/>
    <x v="1"/>
    <n v="52.344084157647501"/>
    <n v="4.9009710792354699"/>
    <x v="0"/>
    <n v="130"/>
    <n v="348"/>
    <n v="3"/>
    <n v="0.15"/>
    <n v="24"/>
    <n v="8458"/>
    <n v="2"/>
    <s v="Amsterdam De Pijp - Rivierenbuurt"/>
    <s v="Entire home/aptDe Pijp - Rivierenbuurt"/>
    <n v="45240"/>
    <n v="0.1"/>
  </r>
  <r>
    <s v="Amsterdam"/>
    <n v="13825291"/>
    <x v="1"/>
    <n v="52.343145240267802"/>
    <n v="4.8928938079081101"/>
    <x v="0"/>
    <n v="74"/>
    <n v="347"/>
    <n v="22"/>
    <n v="0.75"/>
    <n v="28"/>
    <n v="8631"/>
    <n v="2"/>
    <s v="Amsterdam De Pijp - Rivierenbuurt"/>
    <s v="Entire home/aptDe Pijp - Rivierenbuurt"/>
    <n v="25678"/>
    <n v="0.1"/>
  </r>
  <r>
    <s v="Amsterdam"/>
    <n v="13834407"/>
    <x v="1"/>
    <n v="52.354817098138"/>
    <n v="4.8990302222429696"/>
    <x v="0"/>
    <n v="140"/>
    <n v="355"/>
    <n v="15"/>
    <n v="0.53"/>
    <n v="9"/>
    <n v="8637"/>
    <n v="2"/>
    <s v="Amsterdam De Pijp - Rivierenbuurt"/>
    <s v="Entire home/aptDe Pijp - Rivierenbuurt"/>
    <n v="49700"/>
    <n v="0.1"/>
  </r>
  <r>
    <s v="Amsterdam"/>
    <n v="13891312"/>
    <x v="1"/>
    <n v="52.354003852944302"/>
    <n v="4.88924074688952"/>
    <x v="0"/>
    <n v="125"/>
    <n v="352"/>
    <n v="11"/>
    <n v="0.39"/>
    <n v="6"/>
    <n v="8702"/>
    <n v="2"/>
    <s v="Amsterdam De Pijp - Rivierenbuurt"/>
    <s v="Entire home/aptDe Pijp - Rivierenbuurt"/>
    <n v="44000"/>
    <n v="0.1"/>
  </r>
  <r>
    <s v="Amsterdam"/>
    <n v="13951461"/>
    <x v="1"/>
    <n v="52.357637273693797"/>
    <n v="4.9039032644069804"/>
    <x v="0"/>
    <n v="300"/>
    <n v="214"/>
    <n v="10"/>
    <n v="0.34"/>
    <n v="77"/>
    <n v="8780"/>
    <n v="2"/>
    <s v="Amsterdam De Pijp - Rivierenbuurt"/>
    <s v="Entire home/aptDe Pijp - Rivierenbuurt"/>
    <n v="64200"/>
    <n v="0.1"/>
  </r>
  <r>
    <s v="Amsterdam"/>
    <n v="14172612"/>
    <x v="1"/>
    <n v="52.347728057676903"/>
    <n v="4.8964663690251902"/>
    <x v="0"/>
    <n v="255"/>
    <n v="333"/>
    <n v="32"/>
    <n v="1.61"/>
    <n v="44"/>
    <n v="9031"/>
    <n v="2"/>
    <s v="Amsterdam De Pijp - Rivierenbuurt"/>
    <s v="Entire home/aptDe Pijp - Rivierenbuurt"/>
    <n v="84915"/>
    <n v="0.1"/>
  </r>
  <r>
    <s v="Amsterdam"/>
    <n v="14173331"/>
    <x v="1"/>
    <n v="52.343197547077096"/>
    <n v="4.9025810349557499"/>
    <x v="0"/>
    <n v="85"/>
    <n v="16"/>
    <n v="46"/>
    <n v="1.62"/>
    <n v="322"/>
    <n v="9032"/>
    <n v="2"/>
    <s v="Amsterdam De Pijp - Rivierenbuurt"/>
    <s v="Entire home/aptDe Pijp - Rivierenbuurt"/>
    <n v="1360"/>
    <n v="0.1"/>
  </r>
  <r>
    <s v="Amsterdam"/>
    <n v="14272591"/>
    <x v="1"/>
    <n v="52.343626501120703"/>
    <n v="4.8942144622395096"/>
    <x v="0"/>
    <n v="125"/>
    <n v="93"/>
    <n v="41"/>
    <n v="1.44"/>
    <n v="250"/>
    <n v="9140"/>
    <n v="2"/>
    <s v="Amsterdam De Pijp - Rivierenbuurt"/>
    <s v="Entire home/aptDe Pijp - Rivierenbuurt"/>
    <n v="11625"/>
    <n v="0.1"/>
  </r>
  <r>
    <s v="Amsterdam"/>
    <n v="14293628"/>
    <x v="1"/>
    <n v="52.353611785556502"/>
    <n v="4.9068097948160396"/>
    <x v="0"/>
    <n v="89"/>
    <n v="16"/>
    <n v="44"/>
    <n v="1.62"/>
    <n v="27"/>
    <n v="9164"/>
    <n v="2"/>
    <s v="Amsterdam De Pijp - Rivierenbuurt"/>
    <s v="Entire home/aptDe Pijp - Rivierenbuurt"/>
    <n v="1424"/>
    <n v="0.1"/>
  </r>
  <r>
    <s v="Amsterdam"/>
    <n v="14495568"/>
    <x v="1"/>
    <n v="52.356017164214499"/>
    <n v="4.8892064689082"/>
    <x v="0"/>
    <n v="175"/>
    <n v="361"/>
    <n v="16"/>
    <n v="0.6"/>
    <n v="19"/>
    <n v="9317"/>
    <n v="2"/>
    <s v="Amsterdam De Pijp - Rivierenbuurt"/>
    <s v="Entire home/aptDe Pijp - Rivierenbuurt"/>
    <n v="63175"/>
    <n v="0.1"/>
  </r>
  <r>
    <s v="Amsterdam"/>
    <n v="14544579"/>
    <x v="1"/>
    <n v="52.352620064278703"/>
    <n v="4.9054458406836803"/>
    <x v="0"/>
    <n v="150"/>
    <n v="359"/>
    <n v="19"/>
    <n v="0.69"/>
    <n v="4"/>
    <n v="9345"/>
    <n v="2"/>
    <s v="Amsterdam De Pijp - Rivierenbuurt"/>
    <s v="Entire home/aptDe Pijp - Rivierenbuurt"/>
    <n v="53850"/>
    <n v="0.1"/>
  </r>
  <r>
    <s v="Amsterdam"/>
    <n v="14610348"/>
    <x v="1"/>
    <n v="52.357036298557603"/>
    <n v="4.8957523452349498"/>
    <x v="0"/>
    <n v="300"/>
    <n v="6"/>
    <n v="21"/>
    <n v="0.77"/>
    <n v="363"/>
    <n v="9400"/>
    <n v="2"/>
    <s v="Amsterdam De Pijp - Rivierenbuurt"/>
    <s v="Entire home/aptDe Pijp - Rivierenbuurt"/>
    <n v="1800"/>
    <n v="0.1"/>
  </r>
  <r>
    <s v="Amsterdam"/>
    <n v="14660718"/>
    <x v="1"/>
    <n v="52.351643459086397"/>
    <n v="4.8927333576613297"/>
    <x v="0"/>
    <n v="105"/>
    <n v="345"/>
    <n v="10"/>
    <n v="0.37"/>
    <n v="3"/>
    <n v="9420"/>
    <n v="2"/>
    <s v="Amsterdam De Pijp - Rivierenbuurt"/>
    <s v="Entire home/aptDe Pijp - Rivierenbuurt"/>
    <n v="36225"/>
    <n v="0.1"/>
  </r>
  <r>
    <s v="Amsterdam"/>
    <n v="14706627"/>
    <x v="1"/>
    <n v="52.356914460920599"/>
    <n v="4.9004211745612603"/>
    <x v="0"/>
    <n v="137"/>
    <n v="307"/>
    <n v="56"/>
    <n v="2.0299999999999998"/>
    <n v="53"/>
    <n v="9444"/>
    <n v="2"/>
    <s v="Amsterdam De Pijp - Rivierenbuurt"/>
    <s v="Entire home/aptDe Pijp - Rivierenbuurt"/>
    <n v="42059"/>
    <n v="0.1"/>
  </r>
  <r>
    <s v="Amsterdam"/>
    <n v="14750912"/>
    <x v="1"/>
    <n v="52.352201814630597"/>
    <n v="4.9037344434530601"/>
    <x v="0"/>
    <n v="90"/>
    <n v="361"/>
    <n v="8"/>
    <n v="0.4"/>
    <n v="3"/>
    <n v="9468"/>
    <n v="2"/>
    <s v="Amsterdam De Pijp - Rivierenbuurt"/>
    <s v="Entire home/aptDe Pijp - Rivierenbuurt"/>
    <n v="32490"/>
    <n v="0.1"/>
  </r>
  <r>
    <s v="Amsterdam"/>
    <n v="14837845"/>
    <x v="1"/>
    <n v="52.339815597266998"/>
    <n v="4.8981264624654104"/>
    <x v="0"/>
    <n v="250"/>
    <n v="213"/>
    <n v="18"/>
    <n v="0.68"/>
    <n v="300"/>
    <n v="9524"/>
    <n v="2"/>
    <s v="Amsterdam De Pijp - Rivierenbuurt"/>
    <s v="Entire home/aptDe Pijp - Rivierenbuurt"/>
    <n v="53250"/>
    <n v="0.1"/>
  </r>
  <r>
    <s v="Amsterdam"/>
    <n v="14884099"/>
    <x v="1"/>
    <n v="52.3426755887198"/>
    <n v="4.90814806932329"/>
    <x v="0"/>
    <n v="170"/>
    <n v="355"/>
    <n v="11"/>
    <n v="0.4"/>
    <n v="16"/>
    <n v="9548"/>
    <n v="2"/>
    <s v="Amsterdam De Pijp - Rivierenbuurt"/>
    <s v="Entire home/aptDe Pijp - Rivierenbuurt"/>
    <n v="60350"/>
    <n v="0.1"/>
  </r>
  <r>
    <s v="Amsterdam"/>
    <n v="14888810"/>
    <x v="1"/>
    <n v="52.350853583845101"/>
    <n v="4.8870247823095996"/>
    <x v="0"/>
    <n v="150"/>
    <n v="234"/>
    <n v="16"/>
    <n v="0.68"/>
    <n v="5"/>
    <n v="9551"/>
    <n v="2"/>
    <s v="Amsterdam De Pijp - Rivierenbuurt"/>
    <s v="Entire home/aptDe Pijp - Rivierenbuurt"/>
    <n v="35100"/>
    <n v="0.1"/>
  </r>
  <r>
    <s v="Amsterdam"/>
    <n v="15092408"/>
    <x v="1"/>
    <n v="52.3548218120754"/>
    <n v="4.8888864278338904"/>
    <x v="0"/>
    <n v="160"/>
    <n v="39"/>
    <n v="28"/>
    <n v="1.29"/>
    <n v="251"/>
    <n v="9676"/>
    <n v="2"/>
    <s v="Amsterdam De Pijp - Rivierenbuurt"/>
    <s v="Entire home/aptDe Pijp - Rivierenbuurt"/>
    <n v="6240"/>
    <n v="0.1"/>
  </r>
  <r>
    <s v="Amsterdam"/>
    <n v="15097962"/>
    <x v="1"/>
    <n v="52.351507723355802"/>
    <n v="4.8900372618553698"/>
    <x v="0"/>
    <n v="300"/>
    <n v="178"/>
    <n v="10"/>
    <n v="0.4"/>
    <n v="262"/>
    <n v="9681"/>
    <n v="2"/>
    <s v="Amsterdam De Pijp - Rivierenbuurt"/>
    <s v="Entire home/aptDe Pijp - Rivierenbuurt"/>
    <n v="53400"/>
    <n v="0.1"/>
  </r>
  <r>
    <s v="Amsterdam"/>
    <n v="15110564"/>
    <x v="1"/>
    <n v="52.341806833932303"/>
    <n v="4.8995559464412501"/>
    <x v="0"/>
    <n v="100"/>
    <n v="317"/>
    <n v="21"/>
    <n v="0.84"/>
    <n v="28"/>
    <n v="9690"/>
    <n v="2"/>
    <s v="Amsterdam De Pijp - Rivierenbuurt"/>
    <s v="Entire home/aptDe Pijp - Rivierenbuurt"/>
    <n v="31700"/>
    <n v="0.1"/>
  </r>
  <r>
    <s v="Amsterdam"/>
    <n v="15154695"/>
    <x v="1"/>
    <n v="52.3475010007473"/>
    <n v="4.8900617169882103"/>
    <x v="0"/>
    <n v="250"/>
    <n v="32"/>
    <n v="27"/>
    <n v="1.02"/>
    <n v="350"/>
    <n v="9719"/>
    <n v="2"/>
    <s v="Amsterdam De Pijp - Rivierenbuurt"/>
    <s v="Entire home/aptDe Pijp - Rivierenbuurt"/>
    <n v="8000"/>
    <n v="0.1"/>
  </r>
  <r>
    <s v="Amsterdam"/>
    <n v="15249058"/>
    <x v="1"/>
    <n v="52.354741124596998"/>
    <n v="4.8905117316896796"/>
    <x v="0"/>
    <n v="600"/>
    <n v="186"/>
    <n v="14"/>
    <n v="0.54"/>
    <n v="174"/>
    <n v="9763"/>
    <n v="2"/>
    <s v="Amsterdam De Pijp - Rivierenbuurt"/>
    <s v="Entire home/aptDe Pijp - Rivierenbuurt"/>
    <n v="111600"/>
    <n v="0.1"/>
  </r>
  <r>
    <s v="Amsterdam"/>
    <n v="15290649"/>
    <x v="1"/>
    <n v="52.3567744880703"/>
    <n v="4.9047443383970801"/>
    <x v="0"/>
    <n v="350"/>
    <n v="220"/>
    <n v="41"/>
    <n v="1.56"/>
    <n v="241"/>
    <n v="9790"/>
    <n v="2"/>
    <s v="Amsterdam De Pijp - Rivierenbuurt"/>
    <s v="Entire home/aptDe Pijp - Rivierenbuurt"/>
    <n v="77000"/>
    <n v="0.1"/>
  </r>
  <r>
    <s v="Amsterdam"/>
    <n v="15364579"/>
    <x v="1"/>
    <n v="52.352499362887102"/>
    <n v="4.9048717192906999"/>
    <x v="0"/>
    <n v="165"/>
    <n v="353"/>
    <n v="10"/>
    <n v="0.39"/>
    <n v="35"/>
    <n v="9836"/>
    <n v="2"/>
    <s v="Amsterdam De Pijp - Rivierenbuurt"/>
    <s v="Entire home/aptDe Pijp - Rivierenbuurt"/>
    <n v="58245"/>
    <n v="0.1"/>
  </r>
  <r>
    <s v="Amsterdam"/>
    <n v="15826391"/>
    <x v="1"/>
    <n v="52.350790736049802"/>
    <n v="4.9069968528565102"/>
    <x v="0"/>
    <n v="91"/>
    <n v="361"/>
    <n v="13"/>
    <n v="0.52"/>
    <n v="4"/>
    <n v="10133"/>
    <n v="2"/>
    <s v="Amsterdam De Pijp - Rivierenbuurt"/>
    <s v="Entire home/aptDe Pijp - Rivierenbuurt"/>
    <n v="32851"/>
    <n v="0.1"/>
  </r>
  <r>
    <s v="Amsterdam"/>
    <n v="15839186"/>
    <x v="1"/>
    <n v="52.355359849210302"/>
    <n v="4.9017233391353798"/>
    <x v="0"/>
    <n v="135"/>
    <n v="358"/>
    <n v="28"/>
    <n v="1.1100000000000001"/>
    <n v="5"/>
    <n v="10140"/>
    <n v="2"/>
    <s v="Amsterdam De Pijp - Rivierenbuurt"/>
    <s v="Entire home/aptDe Pijp - Rivierenbuurt"/>
    <n v="48330"/>
    <n v="0.1"/>
  </r>
  <r>
    <s v="Amsterdam"/>
    <n v="15853826"/>
    <x v="1"/>
    <n v="52.3543725404895"/>
    <n v="4.8923334089559196"/>
    <x v="0"/>
    <n v="340"/>
    <n v="354"/>
    <n v="8"/>
    <n v="0.32"/>
    <n v="5"/>
    <n v="10148"/>
    <n v="2"/>
    <s v="Amsterdam De Pijp - Rivierenbuurt"/>
    <s v="Entire home/aptDe Pijp - Rivierenbuurt"/>
    <n v="120360"/>
    <n v="0.1"/>
  </r>
  <r>
    <s v="Amsterdam"/>
    <n v="15922851"/>
    <x v="1"/>
    <n v="52.351894208578202"/>
    <n v="4.8952531466686597"/>
    <x v="0"/>
    <n v="180"/>
    <n v="28"/>
    <n v="21"/>
    <n v="0.88"/>
    <n v="362"/>
    <n v="10198"/>
    <n v="2"/>
    <s v="Amsterdam De Pijp - Rivierenbuurt"/>
    <s v="Entire home/aptDe Pijp - Rivierenbuurt"/>
    <n v="5040"/>
    <n v="0.1"/>
  </r>
  <r>
    <s v="Amsterdam"/>
    <n v="15968752"/>
    <x v="1"/>
    <n v="52.342909118537001"/>
    <n v="4.9116997232557704"/>
    <x v="0"/>
    <n v="125"/>
    <n v="281"/>
    <n v="4"/>
    <n v="0.16"/>
    <n v="84"/>
    <n v="10230"/>
    <n v="2"/>
    <s v="Amsterdam De Pijp - Rivierenbuurt"/>
    <s v="Entire home/aptDe Pijp - Rivierenbuurt"/>
    <n v="35125"/>
    <n v="0.1"/>
  </r>
  <r>
    <s v="Amsterdam"/>
    <n v="16081933"/>
    <x v="1"/>
    <n v="52.357805547439398"/>
    <n v="4.90352471779876"/>
    <x v="0"/>
    <n v="165"/>
    <n v="199"/>
    <n v="128"/>
    <n v="5.27"/>
    <n v="146"/>
    <n v="10303"/>
    <n v="2"/>
    <s v="Amsterdam De Pijp - Rivierenbuurt"/>
    <s v="Entire home/aptDe Pijp - Rivierenbuurt"/>
    <n v="32835"/>
    <n v="0.1"/>
  </r>
  <r>
    <s v="Amsterdam"/>
    <n v="16291449"/>
    <x v="1"/>
    <n v="52.345993171887599"/>
    <n v="4.8888460207376401"/>
    <x v="0"/>
    <n v="145"/>
    <n v="123"/>
    <n v="25"/>
    <n v="1.06"/>
    <n v="47"/>
    <n v="10467"/>
    <n v="2"/>
    <s v="Amsterdam De Pijp - Rivierenbuurt"/>
    <s v="Entire home/aptDe Pijp - Rivierenbuurt"/>
    <n v="17835"/>
    <n v="0.1"/>
  </r>
  <r>
    <s v="Amsterdam"/>
    <n v="16402029"/>
    <x v="1"/>
    <n v="52.356060825266503"/>
    <n v="4.8894566072345604"/>
    <x v="0"/>
    <n v="160"/>
    <n v="350"/>
    <n v="17"/>
    <n v="0.8"/>
    <n v="59"/>
    <n v="10569"/>
    <n v="2"/>
    <s v="Amsterdam De Pijp - Rivierenbuurt"/>
    <s v="Entire home/aptDe Pijp - Rivierenbuurt"/>
    <n v="56000"/>
    <n v="0.1"/>
  </r>
  <r>
    <s v="Amsterdam"/>
    <n v="16422292"/>
    <x v="1"/>
    <n v="52.354214927568997"/>
    <n v="4.9049299593939102"/>
    <x v="0"/>
    <n v="200"/>
    <n v="343"/>
    <n v="24"/>
    <n v="1.21"/>
    <n v="16"/>
    <n v="10583"/>
    <n v="2"/>
    <s v="Amsterdam De Pijp - Rivierenbuurt"/>
    <s v="Entire home/aptDe Pijp - Rivierenbuurt"/>
    <n v="68600"/>
    <n v="0.1"/>
  </r>
  <r>
    <s v="Amsterdam"/>
    <n v="16544589"/>
    <x v="1"/>
    <n v="52.345000238864401"/>
    <n v="4.8967903278116998"/>
    <x v="0"/>
    <n v="85"/>
    <n v="357"/>
    <n v="2"/>
    <n v="0.09"/>
    <n v="57"/>
    <n v="10664"/>
    <n v="2"/>
    <s v="Amsterdam De Pijp - Rivierenbuurt"/>
    <s v="Entire home/aptDe Pijp - Rivierenbuurt"/>
    <n v="30345"/>
    <n v="0.1"/>
  </r>
  <r>
    <s v="Amsterdam"/>
    <n v="16592620"/>
    <x v="1"/>
    <n v="52.343564980422698"/>
    <n v="4.9121647345238699"/>
    <x v="0"/>
    <n v="250"/>
    <n v="358"/>
    <n v="28"/>
    <n v="1.25"/>
    <n v="248"/>
    <n v="10689"/>
    <n v="2"/>
    <s v="Amsterdam De Pijp - Rivierenbuurt"/>
    <s v="Entire home/aptDe Pijp - Rivierenbuurt"/>
    <n v="89500"/>
    <n v="0.1"/>
  </r>
  <r>
    <s v="Amsterdam"/>
    <n v="16649243"/>
    <x v="1"/>
    <n v="52.3406146457652"/>
    <n v="4.8961661013637796"/>
    <x v="0"/>
    <n v="110"/>
    <n v="269"/>
    <n v="16"/>
    <n v="0.94"/>
    <n v="185"/>
    <n v="10726"/>
    <n v="2"/>
    <s v="Amsterdam De Pijp - Rivierenbuurt"/>
    <s v="Entire home/aptDe Pijp - Rivierenbuurt"/>
    <n v="29590"/>
    <n v="0.1"/>
  </r>
  <r>
    <s v="Amsterdam"/>
    <n v="16802138"/>
    <x v="1"/>
    <n v="52.351180303787999"/>
    <n v="4.88667959506627"/>
    <x v="0"/>
    <n v="175"/>
    <n v="359"/>
    <n v="14"/>
    <n v="0.7"/>
    <n v="2"/>
    <n v="10822"/>
    <n v="2"/>
    <s v="Amsterdam De Pijp - Rivierenbuurt"/>
    <s v="Entire home/aptDe Pijp - Rivierenbuurt"/>
    <n v="62825"/>
    <n v="0.1"/>
  </r>
  <r>
    <s v="Amsterdam"/>
    <n v="16961420"/>
    <x v="1"/>
    <n v="52.348193075644097"/>
    <n v="4.8990998536982202"/>
    <x v="0"/>
    <n v="250"/>
    <n v="8"/>
    <n v="32"/>
    <n v="1.56"/>
    <n v="356"/>
    <n v="10906"/>
    <n v="2"/>
    <s v="Amsterdam De Pijp - Rivierenbuurt"/>
    <s v="Entire home/aptDe Pijp - Rivierenbuurt"/>
    <n v="2000"/>
    <n v="0.1"/>
  </r>
  <r>
    <s v="Amsterdam"/>
    <n v="17042462"/>
    <x v="1"/>
    <n v="52.357576093762901"/>
    <n v="4.8965317235558299"/>
    <x v="0"/>
    <n v="200"/>
    <n v="350"/>
    <n v="10"/>
    <n v="0.46"/>
    <n v="5"/>
    <n v="10959"/>
    <n v="2"/>
    <s v="Amsterdam De Pijp - Rivierenbuurt"/>
    <s v="Entire home/aptDe Pijp - Rivierenbuurt"/>
    <n v="70000"/>
    <n v="0.1"/>
  </r>
  <r>
    <s v="Amsterdam"/>
    <n v="17197201"/>
    <x v="1"/>
    <n v="52.350973517816499"/>
    <n v="4.8934174962861796"/>
    <x v="0"/>
    <n v="100"/>
    <n v="342"/>
    <n v="20"/>
    <n v="1"/>
    <n v="8"/>
    <n v="11029"/>
    <n v="2"/>
    <s v="Amsterdam De Pijp - Rivierenbuurt"/>
    <s v="Entire home/aptDe Pijp - Rivierenbuurt"/>
    <n v="34200"/>
    <n v="0.1"/>
  </r>
  <r>
    <s v="Amsterdam"/>
    <n v="17299964"/>
    <x v="1"/>
    <n v="52.344700649898698"/>
    <n v="4.8987118619666203"/>
    <x v="0"/>
    <n v="385"/>
    <n v="103"/>
    <n v="26"/>
    <n v="1.24"/>
    <n v="180"/>
    <n v="11086"/>
    <n v="2"/>
    <s v="Amsterdam De Pijp - Rivierenbuurt"/>
    <s v="Entire home/aptDe Pijp - Rivierenbuurt"/>
    <n v="39655"/>
    <n v="0.1"/>
  </r>
  <r>
    <s v="Amsterdam"/>
    <n v="17535117"/>
    <x v="1"/>
    <n v="52.355403627622003"/>
    <n v="4.9012859075087398"/>
    <x v="0"/>
    <n v="203"/>
    <n v="357"/>
    <n v="12"/>
    <n v="0.61"/>
    <n v="2"/>
    <n v="11235"/>
    <n v="2"/>
    <s v="Amsterdam De Pijp - Rivierenbuurt"/>
    <s v="Entire home/aptDe Pijp - Rivierenbuurt"/>
    <n v="72471"/>
    <n v="0.1"/>
  </r>
  <r>
    <s v="Amsterdam"/>
    <n v="17554758"/>
    <x v="1"/>
    <n v="52.354059079327499"/>
    <n v="4.89098438962451"/>
    <x v="0"/>
    <n v="190"/>
    <n v="12"/>
    <n v="36"/>
    <n v="1.79"/>
    <n v="339"/>
    <n v="11248"/>
    <n v="2"/>
    <s v="Amsterdam De Pijp - Rivierenbuurt"/>
    <s v="Entire home/aptDe Pijp - Rivierenbuurt"/>
    <n v="2280"/>
    <n v="0.1"/>
  </r>
  <r>
    <s v="Amsterdam"/>
    <n v="17565780"/>
    <x v="1"/>
    <n v="52.350059814736397"/>
    <n v="4.89138896129933"/>
    <x v="0"/>
    <n v="300"/>
    <n v="340"/>
    <n v="10"/>
    <n v="0.47"/>
    <n v="34"/>
    <n v="11252"/>
    <n v="2"/>
    <s v="Amsterdam De Pijp - Rivierenbuurt"/>
    <s v="Entire home/aptDe Pijp - Rivierenbuurt"/>
    <n v="102000"/>
    <n v="0.1"/>
  </r>
  <r>
    <s v="Amsterdam"/>
    <n v="17594671"/>
    <x v="1"/>
    <n v="52.344056946640301"/>
    <n v="4.8958603051873197"/>
    <x v="0"/>
    <n v="200"/>
    <n v="29"/>
    <n v="10"/>
    <n v="0.48"/>
    <n v="356"/>
    <n v="11271"/>
    <n v="2"/>
    <s v="Amsterdam De Pijp - Rivierenbuurt"/>
    <s v="Entire home/aptDe Pijp - Rivierenbuurt"/>
    <n v="5800"/>
    <n v="0.1"/>
  </r>
  <r>
    <s v="Amsterdam"/>
    <n v="18088494"/>
    <x v="1"/>
    <n v="52.356184112729103"/>
    <n v="4.8898535032311097"/>
    <x v="0"/>
    <n v="330"/>
    <n v="360"/>
    <n v="12"/>
    <n v="0.65"/>
    <n v="2"/>
    <n v="11606"/>
    <n v="2"/>
    <s v="Amsterdam De Pijp - Rivierenbuurt"/>
    <s v="Entire home/aptDe Pijp - Rivierenbuurt"/>
    <n v="118800"/>
    <n v="0.1"/>
  </r>
  <r>
    <s v="Amsterdam"/>
    <n v="18116541"/>
    <x v="1"/>
    <n v="52.349914472294401"/>
    <n v="4.8901426418573699"/>
    <x v="0"/>
    <n v="150"/>
    <n v="332"/>
    <n v="34"/>
    <n v="1.7"/>
    <n v="28"/>
    <n v="11626"/>
    <n v="2"/>
    <s v="Amsterdam De Pijp - Rivierenbuurt"/>
    <s v="Entire home/aptDe Pijp - Rivierenbuurt"/>
    <n v="49800"/>
    <n v="0.1"/>
  </r>
  <r>
    <s v="Amsterdam"/>
    <n v="18296988"/>
    <x v="1"/>
    <n v="52.343656780213202"/>
    <n v="4.8964317746942498"/>
    <x v="0"/>
    <n v="210"/>
    <n v="229"/>
    <n v="18"/>
    <n v="1.23"/>
    <n v="92"/>
    <n v="11813"/>
    <n v="2"/>
    <s v="Amsterdam De Pijp - Rivierenbuurt"/>
    <s v="Entire home/aptDe Pijp - Rivierenbuurt"/>
    <n v="48090"/>
    <n v="0.1"/>
  </r>
  <r>
    <s v="Amsterdam"/>
    <n v="18419949"/>
    <x v="1"/>
    <n v="52.347460990957302"/>
    <n v="4.9018796940291898"/>
    <x v="0"/>
    <n v="130"/>
    <n v="338"/>
    <n v="32"/>
    <n v="1.76"/>
    <n v="19"/>
    <n v="11936"/>
    <n v="2"/>
    <s v="Amsterdam De Pijp - Rivierenbuurt"/>
    <s v="Entire home/aptDe Pijp - Rivierenbuurt"/>
    <n v="43940"/>
    <n v="0.1"/>
  </r>
  <r>
    <s v="Amsterdam"/>
    <n v="18494849"/>
    <x v="1"/>
    <n v="52.338413001870499"/>
    <n v="4.8974071073503804"/>
    <x v="0"/>
    <n v="215"/>
    <n v="218"/>
    <n v="15"/>
    <n v="0.78"/>
    <n v="66"/>
    <n v="11988"/>
    <n v="2"/>
    <s v="Amsterdam De Pijp - Rivierenbuurt"/>
    <s v="Entire home/aptDe Pijp - Rivierenbuurt"/>
    <n v="46870"/>
    <n v="0.1"/>
  </r>
  <r>
    <s v="Amsterdam"/>
    <n v="18516556"/>
    <x v="1"/>
    <n v="52.353052612393398"/>
    <n v="4.8988650487316097"/>
    <x v="0"/>
    <n v="175"/>
    <n v="308"/>
    <n v="34"/>
    <n v="2.25"/>
    <n v="159"/>
    <n v="12020"/>
    <n v="2"/>
    <s v="Amsterdam De Pijp - Rivierenbuurt"/>
    <s v="Entire home/aptDe Pijp - Rivierenbuurt"/>
    <n v="53900"/>
    <n v="0.1"/>
  </r>
  <r>
    <s v="Amsterdam"/>
    <n v="18523327"/>
    <x v="1"/>
    <n v="52.351914776214898"/>
    <n v="4.9017425580924696"/>
    <x v="0"/>
    <n v="139"/>
    <n v="351"/>
    <n v="15"/>
    <n v="0.85"/>
    <n v="6"/>
    <n v="12028"/>
    <n v="2"/>
    <s v="Amsterdam De Pijp - Rivierenbuurt"/>
    <s v="Entire home/aptDe Pijp - Rivierenbuurt"/>
    <n v="48789"/>
    <n v="0.1"/>
  </r>
  <r>
    <s v="Amsterdam"/>
    <n v="18524074"/>
    <x v="1"/>
    <n v="52.344116305110703"/>
    <n v="4.8971563276610102"/>
    <x v="0"/>
    <n v="79"/>
    <n v="289"/>
    <n v="14"/>
    <n v="0.82"/>
    <n v="9"/>
    <n v="12032"/>
    <n v="2"/>
    <s v="Amsterdam De Pijp - Rivierenbuurt"/>
    <s v="Entire home/aptDe Pijp - Rivierenbuurt"/>
    <n v="22831"/>
    <n v="0.1"/>
  </r>
  <r>
    <s v="Amsterdam"/>
    <n v="18749967"/>
    <x v="1"/>
    <n v="52.341456990572802"/>
    <n v="4.9049881012991596"/>
    <x v="0"/>
    <n v="160"/>
    <n v="352"/>
    <n v="8"/>
    <n v="0.43"/>
    <n v="9"/>
    <n v="12206"/>
    <n v="2"/>
    <s v="Amsterdam De Pijp - Rivierenbuurt"/>
    <s v="Entire home/aptDe Pijp - Rivierenbuurt"/>
    <n v="56320"/>
    <n v="0.1"/>
  </r>
  <r>
    <s v="Amsterdam"/>
    <n v="18939163"/>
    <x v="1"/>
    <n v="52.356762995258798"/>
    <n v="4.8916775974844802"/>
    <x v="0"/>
    <n v="156"/>
    <n v="359"/>
    <n v="15"/>
    <n v="0.83"/>
    <n v="6"/>
    <n v="12358"/>
    <n v="2"/>
    <s v="Amsterdam De Pijp - Rivierenbuurt"/>
    <s v="Entire home/aptDe Pijp - Rivierenbuurt"/>
    <n v="56004"/>
    <n v="0.1"/>
  </r>
  <r>
    <s v="Amsterdam"/>
    <n v="18970097"/>
    <x v="1"/>
    <n v="52.350534645135397"/>
    <n v="4.9039908855784002"/>
    <x v="0"/>
    <n v="150"/>
    <n v="281"/>
    <n v="12"/>
    <n v="0.68"/>
    <n v="88"/>
    <n v="12381"/>
    <n v="2"/>
    <s v="Amsterdam De Pijp - Rivierenbuurt"/>
    <s v="Entire home/aptDe Pijp - Rivierenbuurt"/>
    <n v="42150"/>
    <n v="0.1"/>
  </r>
  <r>
    <s v="Amsterdam"/>
    <n v="19075800"/>
    <x v="1"/>
    <n v="52.356342686055498"/>
    <n v="4.8894887503270104"/>
    <x v="0"/>
    <n v="250"/>
    <n v="62"/>
    <n v="19"/>
    <n v="1.08"/>
    <n v="175"/>
    <n v="12477"/>
    <n v="2"/>
    <s v="Amsterdam De Pijp - Rivierenbuurt"/>
    <s v="Entire home/aptDe Pijp - Rivierenbuurt"/>
    <n v="15500"/>
    <n v="0.1"/>
  </r>
  <r>
    <s v="Amsterdam"/>
    <n v="19166593"/>
    <x v="1"/>
    <n v="52.344498431864203"/>
    <n v="4.8923941565897504"/>
    <x v="0"/>
    <n v="100"/>
    <n v="3"/>
    <n v="15"/>
    <n v="0.83"/>
    <n v="68"/>
    <n v="12547"/>
    <n v="2"/>
    <s v="Amsterdam De Pijp - Rivierenbuurt"/>
    <s v="Entire home/aptDe Pijp - Rivierenbuurt"/>
    <n v="300"/>
    <n v="0.1"/>
  </r>
  <r>
    <s v="Amsterdam"/>
    <n v="19385981"/>
    <x v="1"/>
    <n v="52.352492230189199"/>
    <n v="4.8910376996570299"/>
    <x v="0"/>
    <n v="94"/>
    <n v="363"/>
    <n v="20"/>
    <n v="1.1399999999999999"/>
    <n v="73"/>
    <n v="12741"/>
    <n v="2"/>
    <s v="Amsterdam De Pijp - Rivierenbuurt"/>
    <s v="Entire home/aptDe Pijp - Rivierenbuurt"/>
    <n v="34122"/>
    <n v="0.1"/>
  </r>
  <r>
    <s v="Amsterdam"/>
    <n v="19534649"/>
    <x v="1"/>
    <n v="52.342388560461501"/>
    <n v="4.9077957053608499"/>
    <x v="0"/>
    <n v="140"/>
    <n v="126"/>
    <n v="1"/>
    <n v="0.64"/>
    <n v="51"/>
    <n v="12870"/>
    <n v="2"/>
    <s v="Amsterdam De Pijp - Rivierenbuurt"/>
    <s v="Entire home/aptDe Pijp - Rivierenbuurt"/>
    <n v="17640"/>
    <n v="0.1"/>
  </r>
  <r>
    <s v="Amsterdam"/>
    <n v="19613787"/>
    <x v="1"/>
    <n v="52.357327242662997"/>
    <n v="4.8907780369101399"/>
    <x v="0"/>
    <n v="299"/>
    <n v="19"/>
    <n v="14"/>
    <n v="0.83"/>
    <n v="332"/>
    <n v="12938"/>
    <n v="2"/>
    <s v="Amsterdam De Pijp - Rivierenbuurt"/>
    <s v="Entire home/aptDe Pijp - Rivierenbuurt"/>
    <n v="5681"/>
    <n v="0.1"/>
  </r>
  <r>
    <s v="Amsterdam"/>
    <n v="19691124"/>
    <x v="1"/>
    <n v="52.3529319047082"/>
    <n v="4.9054700480677198"/>
    <x v="0"/>
    <n v="139"/>
    <n v="13"/>
    <n v="34"/>
    <n v="2"/>
    <n v="270"/>
    <n v="13021"/>
    <n v="2"/>
    <s v="Amsterdam De Pijp - Rivierenbuurt"/>
    <s v="Entire home/aptDe Pijp - Rivierenbuurt"/>
    <n v="1807"/>
    <n v="0.1"/>
  </r>
  <r>
    <s v="Amsterdam"/>
    <n v="19795010"/>
    <x v="1"/>
    <n v="52.349957322448198"/>
    <n v="4.8975262996666702"/>
    <x v="0"/>
    <n v="115"/>
    <n v="264"/>
    <n v="7"/>
    <n v="0.43"/>
    <n v="21"/>
    <n v="13121"/>
    <n v="2"/>
    <s v="Amsterdam De Pijp - Rivierenbuurt"/>
    <s v="Entire home/aptDe Pijp - Rivierenbuurt"/>
    <n v="30360"/>
    <n v="0.1"/>
  </r>
  <r>
    <s v="Amsterdam"/>
    <n v="19800307"/>
    <x v="1"/>
    <n v="52.354711804331103"/>
    <n v="4.8874256339655098"/>
    <x v="0"/>
    <n v="190"/>
    <n v="359"/>
    <n v="7"/>
    <n v="0.41"/>
    <n v="13"/>
    <n v="13134"/>
    <n v="2"/>
    <s v="Amsterdam De Pijp - Rivierenbuurt"/>
    <s v="Entire home/aptDe Pijp - Rivierenbuurt"/>
    <n v="68210"/>
    <n v="0.1"/>
  </r>
  <r>
    <s v="Amsterdam"/>
    <n v="19939329"/>
    <x v="1"/>
    <n v="52.353313651023498"/>
    <n v="4.8949623179956001"/>
    <x v="0"/>
    <n v="420"/>
    <n v="1"/>
    <n v="18"/>
    <n v="1.1399999999999999"/>
    <n v="179"/>
    <n v="13300"/>
    <n v="2"/>
    <s v="Amsterdam De Pijp - Rivierenbuurt"/>
    <s v="Entire home/aptDe Pijp - Rivierenbuurt"/>
    <n v="420"/>
    <n v="0.1"/>
  </r>
  <r>
    <s v="Amsterdam"/>
    <n v="19942146"/>
    <x v="1"/>
    <n v="52.356407277379297"/>
    <n v="4.88896877280831"/>
    <x v="0"/>
    <n v="200"/>
    <n v="347"/>
    <n v="13"/>
    <n v="0.82"/>
    <n v="33"/>
    <n v="13308"/>
    <n v="2"/>
    <s v="Amsterdam De Pijp - Rivierenbuurt"/>
    <s v="Entire home/aptDe Pijp - Rivierenbuurt"/>
    <n v="69400"/>
    <n v="0.1"/>
  </r>
  <r>
    <s v="Amsterdam"/>
    <n v="20062529"/>
    <x v="1"/>
    <n v="52.346449089441201"/>
    <n v="4.90289416331838"/>
    <x v="0"/>
    <n v="95"/>
    <n v="323"/>
    <n v="15"/>
    <n v="0.92"/>
    <n v="32"/>
    <n v="13437"/>
    <n v="2"/>
    <s v="Amsterdam De Pijp - Rivierenbuurt"/>
    <s v="Entire home/aptDe Pijp - Rivierenbuurt"/>
    <n v="30685"/>
    <n v="0.1"/>
  </r>
  <r>
    <s v="Amsterdam"/>
    <n v="20103770"/>
    <x v="1"/>
    <n v="52.3546972257869"/>
    <n v="4.90236031637499"/>
    <x v="0"/>
    <n v="80"/>
    <n v="347"/>
    <n v="44"/>
    <n v="2.67"/>
    <n v="85"/>
    <n v="13479"/>
    <n v="2"/>
    <s v="Amsterdam De Pijp - Rivierenbuurt"/>
    <s v="Entire home/aptDe Pijp - Rivierenbuurt"/>
    <n v="27760"/>
    <n v="0.1"/>
  </r>
  <r>
    <s v="Amsterdam"/>
    <n v="20225522"/>
    <x v="1"/>
    <n v="52.3556503529148"/>
    <n v="4.8972177794583898"/>
    <x v="0"/>
    <n v="129"/>
    <n v="364"/>
    <n v="8"/>
    <n v="0.68"/>
    <n v="3"/>
    <n v="13587"/>
    <n v="2"/>
    <s v="Amsterdam De Pijp - Rivierenbuurt"/>
    <s v="Entire home/aptDe Pijp - Rivierenbuurt"/>
    <n v="46956"/>
    <n v="0.1"/>
  </r>
  <r>
    <s v="Amsterdam"/>
    <n v="20612956"/>
    <x v="1"/>
    <n v="52.351243164651301"/>
    <n v="4.9052589231276098"/>
    <x v="0"/>
    <n v="110"/>
    <n v="325"/>
    <n v="17"/>
    <n v="1.1100000000000001"/>
    <n v="27"/>
    <n v="13853"/>
    <n v="2"/>
    <s v="Amsterdam De Pijp - Rivierenbuurt"/>
    <s v="Entire home/aptDe Pijp - Rivierenbuurt"/>
    <n v="35750"/>
    <n v="0.1"/>
  </r>
  <r>
    <s v="Amsterdam"/>
    <n v="20854417"/>
    <x v="1"/>
    <n v="52.3441077837482"/>
    <n v="4.8913502655581196"/>
    <x v="0"/>
    <n v="129"/>
    <n v="327"/>
    <n v="8"/>
    <n v="0.56999999999999995"/>
    <n v="30"/>
    <n v="14027"/>
    <n v="2"/>
    <s v="Amsterdam De Pijp - Rivierenbuurt"/>
    <s v="Entire home/aptDe Pijp - Rivierenbuurt"/>
    <n v="42183"/>
    <n v="0.1"/>
  </r>
  <r>
    <s v="Amsterdam"/>
    <n v="20892208"/>
    <x v="1"/>
    <n v="52.345874656120401"/>
    <n v="4.8948335593959804"/>
    <x v="0"/>
    <n v="104"/>
    <n v="361"/>
    <n v="6"/>
    <n v="0.42"/>
    <n v="4"/>
    <n v="14059"/>
    <n v="2"/>
    <s v="Amsterdam De Pijp - Rivierenbuurt"/>
    <s v="Entire home/aptDe Pijp - Rivierenbuurt"/>
    <n v="37544"/>
    <n v="0.1"/>
  </r>
  <r>
    <s v="Amsterdam"/>
    <n v="20930261"/>
    <x v="1"/>
    <n v="52.353340007414502"/>
    <n v="4.9049614079116104"/>
    <x v="0"/>
    <n v="212"/>
    <n v="197"/>
    <n v="16"/>
    <n v="1.08"/>
    <n v="42"/>
    <n v="14091"/>
    <n v="2"/>
    <s v="Amsterdam De Pijp - Rivierenbuurt"/>
    <s v="Entire home/aptDe Pijp - Rivierenbuurt"/>
    <n v="41764"/>
    <n v="0.1"/>
  </r>
  <r>
    <s v="Amsterdam"/>
    <n v="20994005"/>
    <x v="1"/>
    <n v="52.343318476841198"/>
    <n v="4.8965421163326299"/>
    <x v="0"/>
    <n v="180"/>
    <n v="357"/>
    <n v="0"/>
    <m/>
    <n v="55"/>
    <n v="14146"/>
    <n v="2"/>
    <s v="Amsterdam De Pijp - Rivierenbuurt"/>
    <s v="Entire home/aptDe Pijp - Rivierenbuurt"/>
    <n v="64260"/>
    <n v="0.1"/>
  </r>
  <r>
    <s v="Amsterdam"/>
    <n v="21002384"/>
    <x v="1"/>
    <n v="52.353432113500197"/>
    <n v="4.9012606291347103"/>
    <x v="0"/>
    <n v="130"/>
    <n v="286"/>
    <n v="21"/>
    <n v="1.45"/>
    <n v="180"/>
    <n v="14153"/>
    <n v="2"/>
    <s v="Amsterdam De Pijp - Rivierenbuurt"/>
    <s v="Entire home/aptDe Pijp - Rivierenbuurt"/>
    <n v="37180"/>
    <n v="0.1"/>
  </r>
  <r>
    <s v="Amsterdam"/>
    <n v="21116743"/>
    <x v="1"/>
    <n v="52.357305425636497"/>
    <n v="4.9019541684684302"/>
    <x v="0"/>
    <n v="155"/>
    <n v="318"/>
    <n v="1"/>
    <n v="0.08"/>
    <n v="39"/>
    <n v="14248"/>
    <n v="2"/>
    <s v="Amsterdam De Pijp - Rivierenbuurt"/>
    <s v="Entire home/aptDe Pijp - Rivierenbuurt"/>
    <n v="49290"/>
    <n v="0.1"/>
  </r>
  <r>
    <s v="Amsterdam"/>
    <n v="21256715"/>
    <x v="1"/>
    <n v="52.356245305349901"/>
    <n v="4.8929333472462897"/>
    <x v="0"/>
    <n v="180"/>
    <n v="260"/>
    <n v="19"/>
    <n v="1.39"/>
    <n v="77"/>
    <n v="14348"/>
    <n v="2"/>
    <s v="Amsterdam De Pijp - Rivierenbuurt"/>
    <s v="Entire home/aptDe Pijp - Rivierenbuurt"/>
    <n v="46800"/>
    <n v="0.1"/>
  </r>
  <r>
    <s v="Amsterdam"/>
    <n v="21258954"/>
    <x v="1"/>
    <n v="52.349827358381198"/>
    <n v="4.8897357285624903"/>
    <x v="0"/>
    <n v="200"/>
    <n v="346"/>
    <n v="9"/>
    <n v="0.67"/>
    <n v="7"/>
    <n v="14351"/>
    <n v="2"/>
    <s v="Amsterdam De Pijp - Rivierenbuurt"/>
    <s v="Entire home/aptDe Pijp - Rivierenbuurt"/>
    <n v="69200"/>
    <n v="0.1"/>
  </r>
  <r>
    <s v="Amsterdam"/>
    <n v="21291904"/>
    <x v="1"/>
    <n v="52.3502754932274"/>
    <n v="4.8899334480891499"/>
    <x v="0"/>
    <n v="250"/>
    <n v="326"/>
    <n v="20"/>
    <n v="1.47"/>
    <n v="108"/>
    <n v="14385"/>
    <n v="2"/>
    <s v="Amsterdam De Pijp - Rivierenbuurt"/>
    <s v="Entire home/aptDe Pijp - Rivierenbuurt"/>
    <n v="81500"/>
    <n v="0.1"/>
  </r>
  <r>
    <s v="Amsterdam"/>
    <n v="21301924"/>
    <x v="1"/>
    <n v="52.3555115842276"/>
    <n v="4.9044999546764796"/>
    <x v="0"/>
    <n v="105"/>
    <n v="353"/>
    <n v="8"/>
    <n v="0.62"/>
    <n v="8"/>
    <n v="14392"/>
    <n v="2"/>
    <s v="Amsterdam De Pijp - Rivierenbuurt"/>
    <s v="Entire home/aptDe Pijp - Rivierenbuurt"/>
    <n v="37065"/>
    <n v="0.1"/>
  </r>
  <r>
    <s v="Amsterdam"/>
    <n v="21315774"/>
    <x v="1"/>
    <n v="52.356795727089803"/>
    <n v="4.8883393817185397"/>
    <x v="0"/>
    <n v="150"/>
    <n v="194"/>
    <n v="28"/>
    <n v="2.06"/>
    <n v="129"/>
    <n v="14401"/>
    <n v="2"/>
    <s v="Amsterdam De Pijp - Rivierenbuurt"/>
    <s v="Entire home/aptDe Pijp - Rivierenbuurt"/>
    <n v="29100"/>
    <n v="0.1"/>
  </r>
  <r>
    <s v="Amsterdam"/>
    <n v="21349687"/>
    <x v="1"/>
    <n v="52.357660658179498"/>
    <n v="4.8959870652695701"/>
    <x v="0"/>
    <n v="129"/>
    <n v="354"/>
    <n v="18"/>
    <n v="1.36"/>
    <n v="7"/>
    <n v="14422"/>
    <n v="2"/>
    <s v="Amsterdam De Pijp - Rivierenbuurt"/>
    <s v="Entire home/aptDe Pijp - Rivierenbuurt"/>
    <n v="45666"/>
    <n v="0.1"/>
  </r>
  <r>
    <s v="Amsterdam"/>
    <n v="21364012"/>
    <x v="1"/>
    <n v="52.345495477832003"/>
    <n v="4.8942573129155704"/>
    <x v="0"/>
    <n v="149"/>
    <n v="105"/>
    <n v="8"/>
    <n v="0.6"/>
    <n v="179"/>
    <n v="14440"/>
    <n v="2"/>
    <s v="Amsterdam De Pijp - Rivierenbuurt"/>
    <s v="Entire home/aptDe Pijp - Rivierenbuurt"/>
    <n v="15645"/>
    <n v="0.1"/>
  </r>
  <r>
    <s v="Amsterdam"/>
    <n v="21456710"/>
    <x v="1"/>
    <n v="52.355311803734203"/>
    <n v="4.9030867475126598"/>
    <x v="0"/>
    <n v="350"/>
    <n v="309"/>
    <n v="8"/>
    <n v="0.64"/>
    <n v="75"/>
    <n v="14510"/>
    <n v="2"/>
    <s v="Amsterdam De Pijp - Rivierenbuurt"/>
    <s v="Entire home/aptDe Pijp - Rivierenbuurt"/>
    <n v="108150"/>
    <n v="0.1"/>
  </r>
  <r>
    <s v="Amsterdam"/>
    <n v="21577590"/>
    <x v="1"/>
    <n v="52.355967193454802"/>
    <n v="4.8956153103629996"/>
    <x v="0"/>
    <n v="300"/>
    <n v="346"/>
    <n v="3"/>
    <n v="0.26"/>
    <n v="13"/>
    <n v="14624"/>
    <n v="2"/>
    <s v="Amsterdam De Pijp - Rivierenbuurt"/>
    <s v="Entire home/aptDe Pijp - Rivierenbuurt"/>
    <n v="103800"/>
    <n v="0.1"/>
  </r>
  <r>
    <s v="Amsterdam"/>
    <n v="21579347"/>
    <x v="1"/>
    <n v="52.342004780053102"/>
    <n v="4.9089771396833504"/>
    <x v="0"/>
    <n v="120"/>
    <n v="342"/>
    <n v="6"/>
    <n v="0.46"/>
    <n v="3"/>
    <n v="14629"/>
    <n v="2"/>
    <s v="Amsterdam De Pijp - Rivierenbuurt"/>
    <s v="Entire home/aptDe Pijp - Rivierenbuurt"/>
    <n v="41040"/>
    <n v="0.1"/>
  </r>
  <r>
    <s v="Amsterdam"/>
    <n v="21709308"/>
    <x v="1"/>
    <n v="52.351404384375797"/>
    <n v="4.9015009179258104"/>
    <x v="0"/>
    <n v="150"/>
    <n v="249"/>
    <n v="18"/>
    <n v="1.58"/>
    <n v="110"/>
    <n v="14747"/>
    <n v="2"/>
    <s v="Amsterdam De Pijp - Rivierenbuurt"/>
    <s v="Entire home/aptDe Pijp - Rivierenbuurt"/>
    <n v="37350"/>
    <n v="0.1"/>
  </r>
  <r>
    <s v="Amsterdam"/>
    <n v="21778001"/>
    <x v="1"/>
    <n v="52.354406119054097"/>
    <n v="4.9017341356519699"/>
    <x v="0"/>
    <n v="125"/>
    <n v="265"/>
    <n v="13"/>
    <n v="1.08"/>
    <n v="3"/>
    <n v="14801"/>
    <n v="2"/>
    <s v="Amsterdam De Pijp - Rivierenbuurt"/>
    <s v="Entire home/aptDe Pijp - Rivierenbuurt"/>
    <n v="33125"/>
    <n v="0.1"/>
  </r>
  <r>
    <s v="Amsterdam"/>
    <n v="21801282"/>
    <x v="1"/>
    <n v="52.340489035884403"/>
    <n v="4.9058474574142901"/>
    <x v="0"/>
    <n v="100"/>
    <n v="313"/>
    <n v="26"/>
    <n v="2.0699999999999998"/>
    <n v="80"/>
    <n v="14831"/>
    <n v="2"/>
    <s v="Amsterdam De Pijp - Rivierenbuurt"/>
    <s v="Entire home/aptDe Pijp - Rivierenbuurt"/>
    <n v="31300"/>
    <n v="0.1"/>
  </r>
  <r>
    <s v="Amsterdam"/>
    <n v="150634"/>
    <x v="0"/>
    <n v="52.366737409482297"/>
    <n v="4.8674555130064103"/>
    <x v="0"/>
    <n v="100"/>
    <n v="61"/>
    <n v="52"/>
    <n v="1.62"/>
    <n v="89"/>
    <n v="74"/>
    <n v="2"/>
    <s v="Amsterdam De Baarsjes - Oud-West"/>
    <s v="Entire home/aptDe Baarsjes - Oud-West"/>
    <n v="6100"/>
    <n v="0.1"/>
  </r>
  <r>
    <s v="Amsterdam"/>
    <n v="252725"/>
    <x v="0"/>
    <n v="52.367185863812999"/>
    <n v="4.8673735894914198"/>
    <x v="0"/>
    <n v="175"/>
    <n v="360"/>
    <n v="47"/>
    <n v="0.59"/>
    <n v="1"/>
    <n v="117"/>
    <n v="2"/>
    <s v="Amsterdam De Baarsjes - Oud-West"/>
    <s v="Entire home/aptDe Baarsjes - Oud-West"/>
    <n v="63000"/>
    <n v="0.1"/>
  </r>
  <r>
    <s v="Amsterdam"/>
    <n v="357980"/>
    <x v="0"/>
    <n v="52.365451615757401"/>
    <n v="4.8752963849684798"/>
    <x v="0"/>
    <n v="245"/>
    <n v="319"/>
    <n v="70"/>
    <n v="0.86"/>
    <n v="6"/>
    <n v="192"/>
    <n v="2"/>
    <s v="Amsterdam De Baarsjes - Oud-West"/>
    <s v="Entire home/aptDe Baarsjes - Oud-West"/>
    <n v="78155"/>
    <n v="0.1"/>
  </r>
  <r>
    <s v="Amsterdam"/>
    <n v="367491"/>
    <x v="0"/>
    <n v="52.365940929956203"/>
    <n v="4.87806814495708"/>
    <x v="0"/>
    <n v="165"/>
    <n v="306"/>
    <n v="58"/>
    <n v="0.71"/>
    <n v="13"/>
    <n v="200"/>
    <n v="2"/>
    <s v="Amsterdam De Baarsjes - Oud-West"/>
    <s v="Entire home/aptDe Baarsjes - Oud-West"/>
    <n v="50490"/>
    <n v="0.1"/>
  </r>
  <r>
    <s v="Amsterdam"/>
    <n v="442105"/>
    <x v="0"/>
    <n v="52.3720225110862"/>
    <n v="4.8709311504777197"/>
    <x v="0"/>
    <n v="250"/>
    <n v="185"/>
    <n v="102"/>
    <n v="1.3"/>
    <n v="225"/>
    <n v="237"/>
    <n v="2"/>
    <s v="Amsterdam De Baarsjes - Oud-West"/>
    <s v="Entire home/aptDe Baarsjes - Oud-West"/>
    <n v="46250"/>
    <n v="0.1"/>
  </r>
  <r>
    <s v="Amsterdam"/>
    <n v="537321"/>
    <x v="0"/>
    <n v="52.373063806859001"/>
    <n v="4.8619301236386603"/>
    <x v="0"/>
    <n v="149"/>
    <n v="339"/>
    <n v="24"/>
    <n v="0.73"/>
    <n v="40"/>
    <n v="289"/>
    <n v="2"/>
    <s v="Amsterdam De Baarsjes - Oud-West"/>
    <s v="Entire home/aptDe Baarsjes - Oud-West"/>
    <n v="50511"/>
    <n v="0.1"/>
  </r>
  <r>
    <s v="Amsterdam"/>
    <n v="623123"/>
    <x v="0"/>
    <n v="52.360680017834603"/>
    <n v="4.8654333808529797"/>
    <x v="0"/>
    <n v="120"/>
    <n v="58"/>
    <n v="13"/>
    <n v="0.17"/>
    <n v="1"/>
    <n v="364"/>
    <n v="2"/>
    <s v="Amsterdam De Baarsjes - Oud-West"/>
    <s v="Entire home/aptDe Baarsjes - Oud-West"/>
    <n v="6960"/>
    <n v="0.1"/>
  </r>
  <r>
    <s v="Amsterdam"/>
    <n v="692906"/>
    <x v="0"/>
    <n v="52.366933080664801"/>
    <n v="4.8666890919074897"/>
    <x v="0"/>
    <n v="70"/>
    <n v="362"/>
    <n v="57"/>
    <n v="0.75"/>
    <n v="3"/>
    <n v="439"/>
    <n v="2"/>
    <s v="Amsterdam De Baarsjes - Oud-West"/>
    <s v="Entire home/aptDe Baarsjes - Oud-West"/>
    <n v="25340"/>
    <n v="0.1"/>
  </r>
  <r>
    <s v="Amsterdam"/>
    <n v="758600"/>
    <x v="0"/>
    <n v="52.373958819225301"/>
    <n v="4.8624007974338301"/>
    <x v="0"/>
    <n v="235"/>
    <n v="300"/>
    <n v="92"/>
    <n v="1.43"/>
    <n v="2"/>
    <n v="519"/>
    <n v="2"/>
    <s v="Amsterdam De Baarsjes - Oud-West"/>
    <s v="Entire home/aptDe Baarsjes - Oud-West"/>
    <n v="70500"/>
    <n v="0.1"/>
  </r>
  <r>
    <s v="Amsterdam"/>
    <n v="817058"/>
    <x v="0"/>
    <n v="52.364965126649203"/>
    <n v="4.8599149812736204"/>
    <x v="0"/>
    <n v="190"/>
    <n v="341"/>
    <n v="32"/>
    <n v="0.46"/>
    <n v="77"/>
    <n v="577"/>
    <n v="2"/>
    <s v="Amsterdam De Baarsjes - Oud-West"/>
    <s v="Entire home/aptDe Baarsjes - Oud-West"/>
    <n v="64790"/>
    <n v="0.1"/>
  </r>
  <r>
    <s v="Amsterdam"/>
    <n v="864041"/>
    <x v="0"/>
    <n v="52.366237962414701"/>
    <n v="4.8762688977804398"/>
    <x v="0"/>
    <n v="160"/>
    <n v="296"/>
    <n v="134"/>
    <n v="1.92"/>
    <n v="102"/>
    <n v="627"/>
    <n v="2"/>
    <s v="Amsterdam De Baarsjes - Oud-West"/>
    <s v="Entire home/aptDe Baarsjes - Oud-West"/>
    <n v="47360"/>
    <n v="0.1"/>
  </r>
  <r>
    <s v="Amsterdam"/>
    <n v="874057"/>
    <x v="0"/>
    <n v="52.372073555225299"/>
    <n v="4.8665176606685696"/>
    <x v="0"/>
    <n v="250"/>
    <n v="51"/>
    <n v="30"/>
    <n v="0.43"/>
    <n v="43"/>
    <n v="637"/>
    <n v="2"/>
    <s v="Amsterdam De Baarsjes - Oud-West"/>
    <s v="Entire home/aptDe Baarsjes - Oud-West"/>
    <n v="12750"/>
    <n v="0.1"/>
  </r>
  <r>
    <s v="Amsterdam"/>
    <n v="937635"/>
    <x v="0"/>
    <n v="52.3624554419454"/>
    <n v="4.8641090086606198"/>
    <x v="0"/>
    <n v="175"/>
    <n v="321"/>
    <n v="55"/>
    <n v="0.8"/>
    <n v="31"/>
    <n v="685"/>
    <n v="2"/>
    <s v="Amsterdam De Baarsjes - Oud-West"/>
    <s v="Entire home/aptDe Baarsjes - Oud-West"/>
    <n v="56175"/>
    <n v="0.1"/>
  </r>
  <r>
    <s v="Amsterdam"/>
    <n v="1005026"/>
    <x v="0"/>
    <n v="52.371834788768702"/>
    <n v="4.8727215049579398"/>
    <x v="0"/>
    <n v="145"/>
    <n v="37"/>
    <n v="40"/>
    <n v="0.57999999999999996"/>
    <n v="237"/>
    <n v="720"/>
    <n v="2"/>
    <s v="Amsterdam De Baarsjes - Oud-West"/>
    <s v="Entire home/aptDe Baarsjes - Oud-West"/>
    <n v="5365"/>
    <n v="0.1"/>
  </r>
  <r>
    <s v="Amsterdam"/>
    <n v="1156220"/>
    <x v="0"/>
    <n v="52.3700297514564"/>
    <n v="4.8665181956261501"/>
    <x v="0"/>
    <n v="250"/>
    <n v="353"/>
    <n v="2"/>
    <n v="0.14000000000000001"/>
    <n v="6"/>
    <n v="853"/>
    <n v="2"/>
    <s v="Amsterdam De Baarsjes - Oud-West"/>
    <s v="Entire home/aptDe Baarsjes - Oud-West"/>
    <n v="88250"/>
    <n v="0.1"/>
  </r>
  <r>
    <s v="Amsterdam"/>
    <n v="1182550"/>
    <x v="0"/>
    <n v="52.365148111536101"/>
    <n v="4.8653254056895703"/>
    <x v="0"/>
    <n v="229"/>
    <n v="345"/>
    <n v="44"/>
    <n v="0.66"/>
    <n v="9"/>
    <n v="868"/>
    <n v="2"/>
    <s v="Amsterdam De Baarsjes - Oud-West"/>
    <s v="Entire home/aptDe Baarsjes - Oud-West"/>
    <n v="79005"/>
    <n v="0.1"/>
  </r>
  <r>
    <s v="Amsterdam"/>
    <n v="1201747"/>
    <x v="0"/>
    <n v="52.361903804663598"/>
    <n v="4.8751552528123803"/>
    <x v="0"/>
    <n v="150"/>
    <n v="39"/>
    <n v="43"/>
    <n v="0.65"/>
    <n v="13"/>
    <n v="887"/>
    <n v="2"/>
    <s v="Amsterdam De Baarsjes - Oud-West"/>
    <s v="Entire home/aptDe Baarsjes - Oud-West"/>
    <n v="5850"/>
    <n v="0.1"/>
  </r>
  <r>
    <s v="Amsterdam"/>
    <n v="1222520"/>
    <x v="0"/>
    <n v="52.362086437834598"/>
    <n v="4.8628033611169101"/>
    <x v="0"/>
    <n v="95"/>
    <n v="66"/>
    <n v="47"/>
    <n v="0.71"/>
    <n v="219"/>
    <n v="895"/>
    <n v="2"/>
    <s v="Amsterdam De Baarsjes - Oud-West"/>
    <s v="Entire home/aptDe Baarsjes - Oud-West"/>
    <n v="6270"/>
    <n v="0.1"/>
  </r>
  <r>
    <s v="Amsterdam"/>
    <n v="1230116"/>
    <x v="0"/>
    <n v="52.363319613734397"/>
    <n v="4.85256594684438"/>
    <x v="0"/>
    <n v="110"/>
    <n v="28"/>
    <n v="35"/>
    <n v="0.69"/>
    <n v="344"/>
    <n v="902"/>
    <n v="2"/>
    <s v="Amsterdam De Baarsjes - Oud-West"/>
    <s v="Entire home/aptDe Baarsjes - Oud-West"/>
    <n v="3080"/>
    <n v="0.1"/>
  </r>
  <r>
    <s v="Amsterdam"/>
    <n v="1245360"/>
    <x v="0"/>
    <n v="52.366991262106097"/>
    <n v="4.8765472809620496"/>
    <x v="0"/>
    <n v="299"/>
    <n v="53"/>
    <n v="61"/>
    <n v="0.92"/>
    <n v="343"/>
    <n v="915"/>
    <n v="2"/>
    <s v="Amsterdam De Baarsjes - Oud-West"/>
    <s v="Entire home/aptDe Baarsjes - Oud-West"/>
    <n v="15847"/>
    <n v="0.1"/>
  </r>
  <r>
    <s v="Amsterdam"/>
    <n v="1290535"/>
    <x v="0"/>
    <n v="52.367791429608999"/>
    <n v="4.8506679822020899"/>
    <x v="0"/>
    <n v="109"/>
    <n v="348"/>
    <n v="88"/>
    <n v="1.34"/>
    <n v="91"/>
    <n v="953"/>
    <n v="2"/>
    <s v="Amsterdam De Baarsjes - Oud-West"/>
    <s v="Entire home/aptDe Baarsjes - Oud-West"/>
    <n v="37932"/>
    <n v="0.1"/>
  </r>
  <r>
    <s v="Amsterdam"/>
    <n v="1311373"/>
    <x v="0"/>
    <n v="52.369916690286701"/>
    <n v="4.8726331393736402"/>
    <x v="0"/>
    <n v="400"/>
    <n v="188"/>
    <n v="29"/>
    <n v="0.45"/>
    <n v="142"/>
    <n v="966"/>
    <n v="2"/>
    <s v="Amsterdam De Baarsjes - Oud-West"/>
    <s v="Entire home/aptDe Baarsjes - Oud-West"/>
    <n v="75200"/>
    <n v="0.1"/>
  </r>
  <r>
    <s v="Amsterdam"/>
    <n v="1351697"/>
    <x v="0"/>
    <n v="52.367743668836802"/>
    <n v="4.8547798704540401"/>
    <x v="0"/>
    <n v="85"/>
    <n v="356"/>
    <n v="17"/>
    <n v="0.27"/>
    <n v="66"/>
    <n v="997"/>
    <n v="2"/>
    <s v="Amsterdam De Baarsjes - Oud-West"/>
    <s v="Entire home/aptDe Baarsjes - Oud-West"/>
    <n v="30260"/>
    <n v="0.1"/>
  </r>
  <r>
    <s v="Amsterdam"/>
    <n v="1384174"/>
    <x v="0"/>
    <n v="52.361434090787"/>
    <n v="4.8732310676933501"/>
    <x v="0"/>
    <n v="200"/>
    <n v="179"/>
    <n v="13"/>
    <n v="0.21"/>
    <n v="12"/>
    <n v="1033"/>
    <n v="2"/>
    <s v="Amsterdam De Baarsjes - Oud-West"/>
    <s v="Entire home/aptDe Baarsjes - Oud-West"/>
    <n v="35800"/>
    <n v="0.1"/>
  </r>
  <r>
    <s v="Amsterdam"/>
    <n v="1462993"/>
    <x v="0"/>
    <n v="52.360611574974897"/>
    <n v="4.8547575067415103"/>
    <x v="0"/>
    <n v="90"/>
    <n v="364"/>
    <n v="39"/>
    <n v="0.62"/>
    <n v="7"/>
    <n v="1080"/>
    <n v="2"/>
    <s v="Amsterdam De Baarsjes - Oud-West"/>
    <s v="Entire home/aptDe Baarsjes - Oud-West"/>
    <n v="32760"/>
    <n v="0.1"/>
  </r>
  <r>
    <s v="Amsterdam"/>
    <n v="1511360"/>
    <x v="0"/>
    <n v="52.360536931936203"/>
    <n v="4.8672176340092301"/>
    <x v="0"/>
    <n v="140"/>
    <n v="96"/>
    <n v="64"/>
    <n v="1.02"/>
    <n v="167"/>
    <n v="1115"/>
    <n v="2"/>
    <s v="Amsterdam De Baarsjes - Oud-West"/>
    <s v="Entire home/aptDe Baarsjes - Oud-West"/>
    <n v="13440"/>
    <n v="0.1"/>
  </r>
  <r>
    <s v="Amsterdam"/>
    <n v="1650175"/>
    <x v="0"/>
    <n v="52.365585787832202"/>
    <n v="4.8745100818112803"/>
    <x v="0"/>
    <n v="235"/>
    <n v="129"/>
    <n v="72"/>
    <n v="1.1599999999999999"/>
    <n v="245"/>
    <n v="1194"/>
    <n v="2"/>
    <s v="Amsterdam De Baarsjes - Oud-West"/>
    <s v="Entire home/aptDe Baarsjes - Oud-West"/>
    <n v="30315"/>
    <n v="0.1"/>
  </r>
  <r>
    <s v="Amsterdam"/>
    <n v="1658365"/>
    <x v="0"/>
    <n v="52.364943553337604"/>
    <n v="4.8754620789096696"/>
    <x v="0"/>
    <n v="175"/>
    <n v="307"/>
    <n v="44"/>
    <n v="0.73"/>
    <n v="55"/>
    <n v="1198"/>
    <n v="2"/>
    <s v="Amsterdam De Baarsjes - Oud-West"/>
    <s v="Entire home/aptDe Baarsjes - Oud-West"/>
    <n v="53725"/>
    <n v="0.1"/>
  </r>
  <r>
    <s v="Amsterdam"/>
    <n v="1714964"/>
    <x v="0"/>
    <n v="52.371844127469203"/>
    <n v="4.8534425624228401"/>
    <x v="0"/>
    <n v="105"/>
    <n v="163"/>
    <n v="22"/>
    <n v="0.48"/>
    <n v="102"/>
    <n v="1221"/>
    <n v="2"/>
    <s v="Amsterdam De Baarsjes - Oud-West"/>
    <s v="Entire home/aptDe Baarsjes - Oud-West"/>
    <n v="17115"/>
    <n v="0.1"/>
  </r>
  <r>
    <s v="Amsterdam"/>
    <n v="1896850"/>
    <x v="0"/>
    <n v="52.364988351733999"/>
    <n v="4.8623589698530401"/>
    <x v="0"/>
    <n v="112"/>
    <n v="363"/>
    <n v="10"/>
    <n v="0.18"/>
    <n v="8"/>
    <n v="1333"/>
    <n v="2"/>
    <s v="Amsterdam De Baarsjes - Oud-West"/>
    <s v="Entire home/aptDe Baarsjes - Oud-West"/>
    <n v="40656"/>
    <n v="0.1"/>
  </r>
  <r>
    <s v="Amsterdam"/>
    <n v="1917170"/>
    <x v="0"/>
    <n v="52.368884108740303"/>
    <n v="4.8621211447578796"/>
    <x v="0"/>
    <n v="95"/>
    <n v="157"/>
    <n v="30"/>
    <n v="0.52"/>
    <n v="71"/>
    <n v="1340"/>
    <n v="2"/>
    <s v="Amsterdam De Baarsjes - Oud-West"/>
    <s v="Entire home/aptDe Baarsjes - Oud-West"/>
    <n v="14915"/>
    <n v="0.1"/>
  </r>
  <r>
    <s v="Amsterdam"/>
    <n v="1917275"/>
    <x v="0"/>
    <n v="52.365421924147398"/>
    <n v="4.87808324245111"/>
    <x v="0"/>
    <n v="175"/>
    <n v="302"/>
    <n v="13"/>
    <n v="0.46"/>
    <n v="44"/>
    <n v="1341"/>
    <n v="2"/>
    <s v="Amsterdam De Baarsjes - Oud-West"/>
    <s v="Entire home/aptDe Baarsjes - Oud-West"/>
    <n v="52850"/>
    <n v="0.1"/>
  </r>
  <r>
    <s v="Amsterdam"/>
    <n v="2117111"/>
    <x v="0"/>
    <n v="52.360384556538897"/>
    <n v="4.8535977428228199"/>
    <x v="0"/>
    <n v="179"/>
    <n v="1"/>
    <n v="29"/>
    <n v="1.42"/>
    <n v="361"/>
    <n v="1469"/>
    <n v="2"/>
    <s v="Amsterdam De Baarsjes - Oud-West"/>
    <s v="Entire home/aptDe Baarsjes - Oud-West"/>
    <n v="179"/>
    <n v="0.1"/>
  </r>
  <r>
    <s v="Amsterdam"/>
    <n v="2126012"/>
    <x v="0"/>
    <n v="52.371098042491496"/>
    <n v="4.8611881192398902"/>
    <x v="0"/>
    <n v="299"/>
    <n v="227"/>
    <n v="56"/>
    <n v="0.93"/>
    <n v="65"/>
    <n v="1476"/>
    <n v="2"/>
    <s v="Amsterdam De Baarsjes - Oud-West"/>
    <s v="Entire home/aptDe Baarsjes - Oud-West"/>
    <n v="67873"/>
    <n v="0.1"/>
  </r>
  <r>
    <s v="Amsterdam"/>
    <n v="2403258"/>
    <x v="0"/>
    <n v="52.368679913874701"/>
    <n v="4.87324018982296"/>
    <x v="0"/>
    <n v="139"/>
    <n v="168"/>
    <n v="44"/>
    <n v="1.03"/>
    <n v="265"/>
    <n v="1595"/>
    <n v="2"/>
    <s v="Amsterdam De Baarsjes - Oud-West"/>
    <s v="Entire home/aptDe Baarsjes - Oud-West"/>
    <n v="23352"/>
    <n v="0.1"/>
  </r>
  <r>
    <s v="Amsterdam"/>
    <n v="2464210"/>
    <x v="0"/>
    <n v="52.363471046312299"/>
    <n v="4.8610752383053999"/>
    <x v="0"/>
    <n v="129"/>
    <n v="9"/>
    <n v="71"/>
    <n v="1.23"/>
    <n v="351"/>
    <n v="1624"/>
    <n v="2"/>
    <s v="Amsterdam De Baarsjes - Oud-West"/>
    <s v="Entire home/aptDe Baarsjes - Oud-West"/>
    <n v="1161"/>
    <n v="0.1"/>
  </r>
  <r>
    <s v="Amsterdam"/>
    <n v="2536927"/>
    <x v="0"/>
    <n v="52.371903726436599"/>
    <n v="4.8627687148857301"/>
    <x v="0"/>
    <n v="99"/>
    <n v="299"/>
    <n v="87"/>
    <n v="1.58"/>
    <n v="91"/>
    <n v="1662"/>
    <n v="2"/>
    <s v="Amsterdam De Baarsjes - Oud-West"/>
    <s v="Entire home/aptDe Baarsjes - Oud-West"/>
    <n v="29601"/>
    <n v="0.1"/>
  </r>
  <r>
    <s v="Amsterdam"/>
    <n v="2708863"/>
    <x v="0"/>
    <n v="52.363552899381901"/>
    <n v="4.8505179927261102"/>
    <x v="0"/>
    <n v="225"/>
    <n v="228"/>
    <n v="76"/>
    <n v="1.35"/>
    <n v="121"/>
    <n v="1735"/>
    <n v="2"/>
    <s v="Amsterdam De Baarsjes - Oud-West"/>
    <s v="Entire home/aptDe Baarsjes - Oud-West"/>
    <n v="51300"/>
    <n v="0.1"/>
  </r>
  <r>
    <s v="Amsterdam"/>
    <n v="2986369"/>
    <x v="0"/>
    <n v="52.364568373006698"/>
    <n v="4.8650151638539496"/>
    <x v="0"/>
    <n v="140"/>
    <n v="28"/>
    <n v="8"/>
    <n v="0.18"/>
    <n v="339"/>
    <n v="1886"/>
    <n v="2"/>
    <s v="Amsterdam De Baarsjes - Oud-West"/>
    <s v="Entire home/aptDe Baarsjes - Oud-West"/>
    <n v="3920"/>
    <n v="0.1"/>
  </r>
  <r>
    <s v="Amsterdam"/>
    <n v="2994502"/>
    <x v="0"/>
    <n v="52.370011305932202"/>
    <n v="4.87125999642012"/>
    <x v="0"/>
    <n v="119"/>
    <n v="59"/>
    <n v="24"/>
    <n v="0.44"/>
    <n v="189"/>
    <n v="1891"/>
    <n v="2"/>
    <s v="Amsterdam De Baarsjes - Oud-West"/>
    <s v="Entire home/aptDe Baarsjes - Oud-West"/>
    <n v="7021"/>
    <n v="0.1"/>
  </r>
  <r>
    <s v="Amsterdam"/>
    <n v="3040900"/>
    <x v="0"/>
    <n v="52.370399430617503"/>
    <n v="4.8634025557031801"/>
    <x v="0"/>
    <n v="120"/>
    <n v="360"/>
    <n v="30"/>
    <n v="0.56000000000000005"/>
    <n v="7"/>
    <n v="1921"/>
    <n v="2"/>
    <s v="Amsterdam De Baarsjes - Oud-West"/>
    <s v="Entire home/aptDe Baarsjes - Oud-West"/>
    <n v="43200"/>
    <n v="0.1"/>
  </r>
  <r>
    <s v="Amsterdam"/>
    <n v="3245544"/>
    <x v="0"/>
    <n v="52.361077986279099"/>
    <n v="4.8562636308855902"/>
    <x v="0"/>
    <n v="189"/>
    <n v="363"/>
    <n v="14"/>
    <n v="0.27"/>
    <n v="4"/>
    <n v="2042"/>
    <n v="2"/>
    <s v="Amsterdam De Baarsjes - Oud-West"/>
    <s v="Entire home/aptDe Baarsjes - Oud-West"/>
    <n v="68607"/>
    <n v="0.1"/>
  </r>
  <r>
    <s v="Amsterdam"/>
    <n v="3307814"/>
    <x v="0"/>
    <n v="52.3708733575954"/>
    <n v="4.87135977476105"/>
    <x v="0"/>
    <n v="200"/>
    <n v="220"/>
    <n v="28"/>
    <n v="0.57999999999999996"/>
    <n v="66"/>
    <n v="2077"/>
    <n v="2"/>
    <s v="Amsterdam De Baarsjes - Oud-West"/>
    <s v="Entire home/aptDe Baarsjes - Oud-West"/>
    <n v="44000"/>
    <n v="0.1"/>
  </r>
  <r>
    <s v="Amsterdam"/>
    <n v="3321612"/>
    <x v="0"/>
    <n v="52.370737583641002"/>
    <n v="4.8710443105834997"/>
    <x v="0"/>
    <n v="123"/>
    <n v="217"/>
    <n v="45"/>
    <n v="1.1000000000000001"/>
    <n v="18"/>
    <n v="2090"/>
    <n v="2"/>
    <s v="Amsterdam De Baarsjes - Oud-West"/>
    <s v="Entire home/aptDe Baarsjes - Oud-West"/>
    <n v="26691"/>
    <n v="0.1"/>
  </r>
  <r>
    <s v="Amsterdam"/>
    <n v="3365308"/>
    <x v="0"/>
    <n v="52.361184355812803"/>
    <n v="4.8667127704261102"/>
    <x v="0"/>
    <n v="150"/>
    <n v="359"/>
    <n v="47"/>
    <n v="0.89"/>
    <n v="37"/>
    <n v="2122"/>
    <n v="2"/>
    <s v="Amsterdam De Baarsjes - Oud-West"/>
    <s v="Entire home/aptDe Baarsjes - Oud-West"/>
    <n v="53850"/>
    <n v="0.1"/>
  </r>
  <r>
    <s v="Amsterdam"/>
    <n v="3500433"/>
    <x v="0"/>
    <n v="52.365709558688401"/>
    <n v="4.8671170174931397"/>
    <x v="0"/>
    <n v="300"/>
    <n v="49"/>
    <n v="44"/>
    <n v="0.86"/>
    <n v="260"/>
    <n v="2214"/>
    <n v="2"/>
    <s v="Amsterdam De Baarsjes - Oud-West"/>
    <s v="Entire home/aptDe Baarsjes - Oud-West"/>
    <n v="14700"/>
    <n v="0.1"/>
  </r>
  <r>
    <s v="Amsterdam"/>
    <n v="3580990"/>
    <x v="0"/>
    <n v="52.361098536563297"/>
    <n v="4.86189159090637"/>
    <x v="0"/>
    <n v="95"/>
    <n v="284"/>
    <n v="24"/>
    <n v="0.45"/>
    <n v="96"/>
    <n v="2266"/>
    <n v="2"/>
    <s v="Amsterdam De Baarsjes - Oud-West"/>
    <s v="Entire home/aptDe Baarsjes - Oud-West"/>
    <n v="26980"/>
    <n v="0.1"/>
  </r>
  <r>
    <s v="Amsterdam"/>
    <n v="3627176"/>
    <x v="0"/>
    <n v="52.3682137198806"/>
    <n v="4.8524929173379698"/>
    <x v="0"/>
    <n v="100"/>
    <n v="363"/>
    <n v="17"/>
    <n v="0.34"/>
    <n v="1"/>
    <n v="2290"/>
    <n v="2"/>
    <s v="Amsterdam De Baarsjes - Oud-West"/>
    <s v="Entire home/aptDe Baarsjes - Oud-West"/>
    <n v="36300"/>
    <n v="0.1"/>
  </r>
  <r>
    <s v="Amsterdam"/>
    <n v="3649413"/>
    <x v="0"/>
    <n v="52.366593416089501"/>
    <n v="4.8590183481372096"/>
    <x v="0"/>
    <n v="130"/>
    <n v="357"/>
    <n v="40"/>
    <n v="0.76"/>
    <n v="61"/>
    <n v="2298"/>
    <n v="2"/>
    <s v="Amsterdam De Baarsjes - Oud-West"/>
    <s v="Entire home/aptDe Baarsjes - Oud-West"/>
    <n v="46410"/>
    <n v="0.1"/>
  </r>
  <r>
    <s v="Amsterdam"/>
    <n v="3724060"/>
    <x v="0"/>
    <n v="52.369593083703798"/>
    <n v="4.8748839705301599"/>
    <x v="0"/>
    <n v="150"/>
    <n v="3"/>
    <n v="49"/>
    <n v="0.93"/>
    <n v="336"/>
    <n v="2340"/>
    <n v="2"/>
    <s v="Amsterdam De Baarsjes - Oud-West"/>
    <s v="Entire home/aptDe Baarsjes - Oud-West"/>
    <n v="450"/>
    <n v="0.1"/>
  </r>
  <r>
    <s v="Amsterdam"/>
    <n v="3814846"/>
    <x v="0"/>
    <n v="52.365816205358598"/>
    <n v="4.8672274205371204"/>
    <x v="0"/>
    <n v="100"/>
    <n v="360"/>
    <n v="37"/>
    <n v="0.71"/>
    <n v="5"/>
    <n v="2411"/>
    <n v="2"/>
    <s v="Amsterdam De Baarsjes - Oud-West"/>
    <s v="Entire home/aptDe Baarsjes - Oud-West"/>
    <n v="36000"/>
    <n v="0.1"/>
  </r>
  <r>
    <s v="Amsterdam"/>
    <n v="3827439"/>
    <x v="0"/>
    <n v="52.369272725404599"/>
    <n v="4.8658005265970603"/>
    <x v="0"/>
    <n v="140"/>
    <n v="59"/>
    <n v="11"/>
    <n v="0.22"/>
    <n v="125"/>
    <n v="2420"/>
    <n v="2"/>
    <s v="Amsterdam De Baarsjes - Oud-West"/>
    <s v="Entire home/aptDe Baarsjes - Oud-West"/>
    <n v="8260"/>
    <n v="0.1"/>
  </r>
  <r>
    <s v="Amsterdam"/>
    <n v="3850557"/>
    <x v="0"/>
    <n v="52.370675846930602"/>
    <n v="4.8727721840262399"/>
    <x v="0"/>
    <n v="118"/>
    <n v="351"/>
    <n v="36"/>
    <n v="0.86"/>
    <n v="6"/>
    <n v="2438"/>
    <n v="2"/>
    <s v="Amsterdam De Baarsjes - Oud-West"/>
    <s v="Entire home/aptDe Baarsjes - Oud-West"/>
    <n v="41418"/>
    <n v="0.1"/>
  </r>
  <r>
    <s v="Amsterdam"/>
    <n v="3951251"/>
    <x v="0"/>
    <n v="52.370236556174298"/>
    <n v="4.8595066743150399"/>
    <x v="0"/>
    <n v="118"/>
    <n v="344"/>
    <n v="27"/>
    <n v="0.53"/>
    <n v="29"/>
    <n v="2509"/>
    <n v="2"/>
    <s v="Amsterdam De Baarsjes - Oud-West"/>
    <s v="Entire home/aptDe Baarsjes - Oud-West"/>
    <n v="40592"/>
    <n v="0.1"/>
  </r>
  <r>
    <s v="Amsterdam"/>
    <n v="4031690"/>
    <x v="0"/>
    <n v="52.3652024137917"/>
    <n v="4.8638027773042696"/>
    <x v="0"/>
    <n v="159"/>
    <n v="239"/>
    <n v="48"/>
    <n v="0.93"/>
    <n v="327"/>
    <n v="2549"/>
    <n v="2"/>
    <s v="Amsterdam De Baarsjes - Oud-West"/>
    <s v="Entire home/aptDe Baarsjes - Oud-West"/>
    <n v="38001"/>
    <n v="0.1"/>
  </r>
  <r>
    <s v="Amsterdam"/>
    <n v="4435135"/>
    <x v="0"/>
    <n v="52.369677959560498"/>
    <n v="4.8613264705930197"/>
    <x v="0"/>
    <n v="175"/>
    <n v="351"/>
    <n v="24"/>
    <n v="0.5"/>
    <n v="9"/>
    <n v="2759"/>
    <n v="2"/>
    <s v="Amsterdam De Baarsjes - Oud-West"/>
    <s v="Entire home/aptDe Baarsjes - Oud-West"/>
    <n v="61425"/>
    <n v="0.1"/>
  </r>
  <r>
    <s v="Amsterdam"/>
    <n v="4670406"/>
    <x v="0"/>
    <n v="52.364701964072999"/>
    <n v="4.8746471444100701"/>
    <x v="0"/>
    <n v="280"/>
    <n v="47"/>
    <n v="15"/>
    <n v="0.35"/>
    <n v="341"/>
    <n v="2888"/>
    <n v="2"/>
    <s v="Amsterdam De Baarsjes - Oud-West"/>
    <s v="Entire home/aptDe Baarsjes - Oud-West"/>
    <n v="13160"/>
    <n v="0.1"/>
  </r>
  <r>
    <s v="Amsterdam"/>
    <n v="4928468"/>
    <x v="0"/>
    <n v="52.366215463808302"/>
    <n v="4.8653180150018702"/>
    <x v="0"/>
    <n v="127"/>
    <n v="345"/>
    <n v="42"/>
    <n v="0.96"/>
    <n v="38"/>
    <n v="3034"/>
    <n v="2"/>
    <s v="Amsterdam De Baarsjes - Oud-West"/>
    <s v="Entire home/aptDe Baarsjes - Oud-West"/>
    <n v="43815"/>
    <n v="0.1"/>
  </r>
  <r>
    <s v="Amsterdam"/>
    <n v="4973038"/>
    <x v="0"/>
    <n v="52.366278506111101"/>
    <n v="4.8626425616355702"/>
    <x v="0"/>
    <n v="300"/>
    <n v="117"/>
    <n v="9"/>
    <n v="0.2"/>
    <n v="96"/>
    <n v="3054"/>
    <n v="2"/>
    <s v="Amsterdam De Baarsjes - Oud-West"/>
    <s v="Entire home/aptDe Baarsjes - Oud-West"/>
    <n v="35100"/>
    <n v="0.1"/>
  </r>
  <r>
    <s v="Amsterdam"/>
    <n v="5017587"/>
    <x v="0"/>
    <n v="52.357748744964901"/>
    <n v="4.8573925797892699"/>
    <x v="0"/>
    <n v="110"/>
    <n v="360"/>
    <n v="20"/>
    <n v="0.44"/>
    <n v="245"/>
    <n v="3079"/>
    <n v="2"/>
    <s v="Amsterdam De Baarsjes - Oud-West"/>
    <s v="Entire home/aptDe Baarsjes - Oud-West"/>
    <n v="39600"/>
    <n v="0.1"/>
  </r>
  <r>
    <s v="Amsterdam"/>
    <n v="5093992"/>
    <x v="0"/>
    <n v="52.3710282583965"/>
    <n v="4.8734451026724201"/>
    <x v="0"/>
    <n v="950"/>
    <n v="302"/>
    <n v="8"/>
    <n v="0.18"/>
    <n v="30"/>
    <n v="3120"/>
    <n v="2"/>
    <s v="Amsterdam De Baarsjes - Oud-West"/>
    <s v="Entire home/aptDe Baarsjes - Oud-West"/>
    <n v="286900"/>
    <n v="0.1"/>
  </r>
  <r>
    <s v="Amsterdam"/>
    <n v="5233961"/>
    <x v="0"/>
    <n v="52.371947711702802"/>
    <n v="4.8718254407727004"/>
    <x v="0"/>
    <n v="599"/>
    <n v="267"/>
    <n v="18"/>
    <n v="0.42"/>
    <n v="156"/>
    <n v="3175"/>
    <n v="2"/>
    <s v="Amsterdam De Baarsjes - Oud-West"/>
    <s v="Entire home/aptDe Baarsjes - Oud-West"/>
    <n v="159933"/>
    <n v="0.1"/>
  </r>
  <r>
    <s v="Amsterdam"/>
    <n v="5265034"/>
    <x v="0"/>
    <n v="52.372497030637398"/>
    <n v="4.8560191321372601"/>
    <x v="0"/>
    <n v="175"/>
    <n v="32"/>
    <n v="51"/>
    <n v="1.1000000000000001"/>
    <n v="314"/>
    <n v="3189"/>
    <n v="2"/>
    <s v="Amsterdam De Baarsjes - Oud-West"/>
    <s v="Entire home/aptDe Baarsjes - Oud-West"/>
    <n v="5600"/>
    <n v="0.1"/>
  </r>
  <r>
    <s v="Amsterdam"/>
    <n v="5390447"/>
    <x v="0"/>
    <n v="52.371145846750103"/>
    <n v="4.8581932823604497"/>
    <x v="0"/>
    <n v="130"/>
    <n v="7"/>
    <n v="56"/>
    <n v="1.24"/>
    <n v="237"/>
    <n v="3236"/>
    <n v="2"/>
    <s v="Amsterdam De Baarsjes - Oud-West"/>
    <s v="Entire home/aptDe Baarsjes - Oud-West"/>
    <n v="910"/>
    <n v="0.1"/>
  </r>
  <r>
    <s v="Amsterdam"/>
    <n v="5451956"/>
    <x v="0"/>
    <n v="52.363171467392803"/>
    <n v="4.8749893388942196"/>
    <x v="0"/>
    <n v="165"/>
    <n v="361"/>
    <n v="16"/>
    <n v="0.36"/>
    <n v="30"/>
    <n v="3271"/>
    <n v="2"/>
    <s v="Amsterdam De Baarsjes - Oud-West"/>
    <s v="Entire home/aptDe Baarsjes - Oud-West"/>
    <n v="59565"/>
    <n v="0.1"/>
  </r>
  <r>
    <s v="Amsterdam"/>
    <n v="5505800"/>
    <x v="0"/>
    <n v="52.361040887895903"/>
    <n v="4.8631732245876602"/>
    <x v="0"/>
    <n v="249"/>
    <n v="52"/>
    <n v="25"/>
    <n v="0.56000000000000005"/>
    <n v="351"/>
    <n v="3291"/>
    <n v="2"/>
    <s v="Amsterdam De Baarsjes - Oud-West"/>
    <s v="Entire home/aptDe Baarsjes - Oud-West"/>
    <n v="12948"/>
    <n v="0.1"/>
  </r>
  <r>
    <s v="Amsterdam"/>
    <n v="5560161"/>
    <x v="0"/>
    <n v="52.370503189413903"/>
    <n v="4.8687866253016301"/>
    <x v="0"/>
    <n v="135"/>
    <n v="351"/>
    <n v="19"/>
    <n v="0.66"/>
    <n v="16"/>
    <n v="3312"/>
    <n v="2"/>
    <s v="Amsterdam De Baarsjes - Oud-West"/>
    <s v="Entire home/aptDe Baarsjes - Oud-West"/>
    <n v="47385"/>
    <n v="0.1"/>
  </r>
  <r>
    <s v="Amsterdam"/>
    <n v="5569040"/>
    <x v="0"/>
    <n v="52.3732588915584"/>
    <n v="4.8562644370868"/>
    <x v="0"/>
    <n v="120"/>
    <n v="94"/>
    <n v="44"/>
    <n v="1.44"/>
    <n v="303"/>
    <n v="3315"/>
    <n v="2"/>
    <s v="Amsterdam De Baarsjes - Oud-West"/>
    <s v="Entire home/aptDe Baarsjes - Oud-West"/>
    <n v="11280"/>
    <n v="0.1"/>
  </r>
  <r>
    <s v="Amsterdam"/>
    <n v="5647188"/>
    <x v="0"/>
    <n v="52.370160264443797"/>
    <n v="4.8708081185201602"/>
    <x v="0"/>
    <n v="140"/>
    <n v="224"/>
    <n v="12"/>
    <n v="0.27"/>
    <n v="336"/>
    <n v="3343"/>
    <n v="2"/>
    <s v="Amsterdam De Baarsjes - Oud-West"/>
    <s v="Entire home/aptDe Baarsjes - Oud-West"/>
    <n v="31360"/>
    <n v="0.1"/>
  </r>
  <r>
    <s v="Amsterdam"/>
    <n v="5663785"/>
    <x v="0"/>
    <n v="52.369198339748998"/>
    <n v="4.85876193806617"/>
    <x v="0"/>
    <n v="399"/>
    <n v="312"/>
    <n v="40"/>
    <n v="0.91"/>
    <n v="4"/>
    <n v="3350"/>
    <n v="2"/>
    <s v="Amsterdam De Baarsjes - Oud-West"/>
    <s v="Entire home/aptDe Baarsjes - Oud-West"/>
    <n v="124488"/>
    <n v="0.1"/>
  </r>
  <r>
    <s v="Amsterdam"/>
    <n v="5719099"/>
    <x v="0"/>
    <n v="52.366586029477602"/>
    <n v="4.8669479842957397"/>
    <x v="0"/>
    <n v="225"/>
    <n v="311"/>
    <n v="41"/>
    <n v="0.98"/>
    <n v="59"/>
    <n v="3381"/>
    <n v="2"/>
    <s v="Amsterdam De Baarsjes - Oud-West"/>
    <s v="Entire home/aptDe Baarsjes - Oud-West"/>
    <n v="69975"/>
    <n v="0.1"/>
  </r>
  <r>
    <s v="Amsterdam"/>
    <n v="5855561"/>
    <x v="0"/>
    <n v="52.361363515426099"/>
    <n v="4.8686673042293496"/>
    <x v="0"/>
    <n v="99"/>
    <n v="47"/>
    <n v="28"/>
    <n v="0.7"/>
    <n v="229"/>
    <n v="3455"/>
    <n v="2"/>
    <s v="Amsterdam De Baarsjes - Oud-West"/>
    <s v="Entire home/aptDe Baarsjes - Oud-West"/>
    <n v="4653"/>
    <n v="0.1"/>
  </r>
  <r>
    <s v="Amsterdam"/>
    <n v="5922528"/>
    <x v="0"/>
    <n v="52.372326618270698"/>
    <n v="4.8729931630283403"/>
    <x v="0"/>
    <n v="140"/>
    <n v="87"/>
    <n v="6"/>
    <n v="0.15"/>
    <n v="280"/>
    <n v="3499"/>
    <n v="2"/>
    <s v="Amsterdam De Baarsjes - Oud-West"/>
    <s v="Entire home/aptDe Baarsjes - Oud-West"/>
    <n v="12180"/>
    <n v="0.1"/>
  </r>
  <r>
    <s v="Amsterdam"/>
    <n v="5986420"/>
    <x v="0"/>
    <n v="52.367832355606602"/>
    <n v="4.8715183538776801"/>
    <x v="0"/>
    <n v="89"/>
    <n v="239"/>
    <n v="36"/>
    <n v="0.82"/>
    <n v="195"/>
    <n v="3540"/>
    <n v="2"/>
    <s v="Amsterdam De Baarsjes - Oud-West"/>
    <s v="Entire home/aptDe Baarsjes - Oud-West"/>
    <n v="21271"/>
    <n v="0.1"/>
  </r>
  <r>
    <s v="Amsterdam"/>
    <n v="6017676"/>
    <x v="0"/>
    <n v="52.366773061081197"/>
    <n v="4.8503187029214798"/>
    <x v="0"/>
    <n v="105"/>
    <n v="243"/>
    <n v="15"/>
    <n v="0.35"/>
    <n v="4"/>
    <n v="3562"/>
    <n v="2"/>
    <s v="Amsterdam De Baarsjes - Oud-West"/>
    <s v="Entire home/aptDe Baarsjes - Oud-West"/>
    <n v="25515"/>
    <n v="0.1"/>
  </r>
  <r>
    <s v="Amsterdam"/>
    <n v="6085243"/>
    <x v="0"/>
    <n v="52.368317631638703"/>
    <n v="4.8742933378269999"/>
    <x v="0"/>
    <n v="250"/>
    <n v="12"/>
    <n v="50"/>
    <n v="1.1599999999999999"/>
    <n v="365"/>
    <n v="3613"/>
    <n v="2"/>
    <s v="Amsterdam De Baarsjes - Oud-West"/>
    <s v="Entire home/aptDe Baarsjes - Oud-West"/>
    <n v="3000"/>
    <n v="0.1"/>
  </r>
  <r>
    <s v="Amsterdam"/>
    <n v="6158443"/>
    <x v="0"/>
    <n v="52.369837069109899"/>
    <n v="4.8652075296108901"/>
    <x v="0"/>
    <n v="175"/>
    <n v="319"/>
    <n v="40"/>
    <n v="0.97"/>
    <n v="45"/>
    <n v="3677"/>
    <n v="2"/>
    <s v="Amsterdam De Baarsjes - Oud-West"/>
    <s v="Entire home/aptDe Baarsjes - Oud-West"/>
    <n v="55825"/>
    <n v="0.1"/>
  </r>
  <r>
    <s v="Amsterdam"/>
    <n v="6191027"/>
    <x v="0"/>
    <n v="52.361215244359997"/>
    <n v="4.8662814434085204"/>
    <x v="0"/>
    <n v="113"/>
    <n v="118"/>
    <n v="24"/>
    <n v="0.55000000000000004"/>
    <n v="2"/>
    <n v="3690"/>
    <n v="2"/>
    <s v="Amsterdam De Baarsjes - Oud-West"/>
    <s v="Entire home/aptDe Baarsjes - Oud-West"/>
    <n v="13334"/>
    <n v="0.1"/>
  </r>
  <r>
    <s v="Amsterdam"/>
    <n v="6275731"/>
    <x v="0"/>
    <n v="52.365947049027497"/>
    <n v="4.8719465293003603"/>
    <x v="0"/>
    <n v="104"/>
    <n v="268"/>
    <n v="40"/>
    <n v="0.94"/>
    <n v="13"/>
    <n v="3752"/>
    <n v="2"/>
    <s v="Amsterdam De Baarsjes - Oud-West"/>
    <s v="Entire home/aptDe Baarsjes - Oud-West"/>
    <n v="27872"/>
    <n v="0.1"/>
  </r>
  <r>
    <s v="Amsterdam"/>
    <n v="6356312"/>
    <x v="0"/>
    <n v="52.369857039755701"/>
    <n v="4.8655158298965402"/>
    <x v="0"/>
    <n v="150"/>
    <n v="333"/>
    <n v="40"/>
    <n v="0.92"/>
    <n v="35"/>
    <n v="3812"/>
    <n v="2"/>
    <s v="Amsterdam De Baarsjes - Oud-West"/>
    <s v="Entire home/aptDe Baarsjes - Oud-West"/>
    <n v="49950"/>
    <n v="0.1"/>
  </r>
  <r>
    <s v="Amsterdam"/>
    <n v="6430582"/>
    <x v="0"/>
    <n v="52.368963148823298"/>
    <n v="4.8676633575976904"/>
    <x v="0"/>
    <n v="325"/>
    <n v="256"/>
    <n v="25"/>
    <n v="0.57999999999999996"/>
    <n v="152"/>
    <n v="3864"/>
    <n v="2"/>
    <s v="Amsterdam De Baarsjes - Oud-West"/>
    <s v="Entire home/aptDe Baarsjes - Oud-West"/>
    <n v="83200"/>
    <n v="0.1"/>
  </r>
  <r>
    <s v="Amsterdam"/>
    <n v="6430718"/>
    <x v="0"/>
    <n v="52.367274385879398"/>
    <n v="4.8637187533347301"/>
    <x v="0"/>
    <n v="350"/>
    <n v="33"/>
    <n v="18"/>
    <n v="0.42"/>
    <n v="188"/>
    <n v="3865"/>
    <n v="2"/>
    <s v="Amsterdam De Baarsjes - Oud-West"/>
    <s v="Entire home/aptDe Baarsjes - Oud-West"/>
    <n v="11550"/>
    <n v="0.1"/>
  </r>
  <r>
    <s v="Amsterdam"/>
    <n v="6508676"/>
    <x v="0"/>
    <n v="52.361310547690401"/>
    <n v="4.85706275792763"/>
    <x v="0"/>
    <n v="125"/>
    <n v="45"/>
    <n v="19"/>
    <n v="0.46"/>
    <n v="283"/>
    <n v="3914"/>
    <n v="2"/>
    <s v="Amsterdam De Baarsjes - Oud-West"/>
    <s v="Entire home/aptDe Baarsjes - Oud-West"/>
    <n v="5625"/>
    <n v="0.1"/>
  </r>
  <r>
    <s v="Amsterdam"/>
    <n v="6512602"/>
    <x v="0"/>
    <n v="52.3652619889154"/>
    <n v="4.8604240311462199"/>
    <x v="0"/>
    <n v="148"/>
    <n v="253"/>
    <n v="38"/>
    <n v="1.1599999999999999"/>
    <n v="101"/>
    <n v="3917"/>
    <n v="2"/>
    <s v="Amsterdam De Baarsjes - Oud-West"/>
    <s v="Entire home/aptDe Baarsjes - Oud-West"/>
    <n v="37444"/>
    <n v="0.1"/>
  </r>
  <r>
    <s v="Amsterdam"/>
    <n v="6524982"/>
    <x v="0"/>
    <n v="52.370240477009197"/>
    <n v="4.86683554917267"/>
    <x v="0"/>
    <n v="320"/>
    <n v="320"/>
    <n v="29"/>
    <n v="0.71"/>
    <n v="8"/>
    <n v="3924"/>
    <n v="2"/>
    <s v="Amsterdam De Baarsjes - Oud-West"/>
    <s v="Entire home/aptDe Baarsjes - Oud-West"/>
    <n v="102400"/>
    <n v="0.1"/>
  </r>
  <r>
    <s v="Amsterdam"/>
    <n v="6607219"/>
    <x v="0"/>
    <n v="52.366159695995201"/>
    <n v="4.86246274927404"/>
    <x v="0"/>
    <n v="287"/>
    <n v="49"/>
    <n v="11"/>
    <n v="0.26"/>
    <n v="146"/>
    <n v="3976"/>
    <n v="2"/>
    <s v="Amsterdam De Baarsjes - Oud-West"/>
    <s v="Entire home/aptDe Baarsjes - Oud-West"/>
    <n v="14063"/>
    <n v="0.1"/>
  </r>
  <r>
    <s v="Amsterdam"/>
    <n v="6667963"/>
    <x v="0"/>
    <n v="52.363153672944399"/>
    <n v="4.8636775367682503"/>
    <x v="0"/>
    <n v="120"/>
    <n v="332"/>
    <n v="29"/>
    <n v="0.68"/>
    <n v="71"/>
    <n v="4019"/>
    <n v="2"/>
    <s v="Amsterdam De Baarsjes - Oud-West"/>
    <s v="Entire home/aptDe Baarsjes - Oud-West"/>
    <n v="39840"/>
    <n v="0.1"/>
  </r>
  <r>
    <s v="Amsterdam"/>
    <n v="6747665"/>
    <x v="0"/>
    <n v="52.374491307250103"/>
    <n v="4.86306211335505"/>
    <x v="0"/>
    <n v="99"/>
    <n v="155"/>
    <n v="18"/>
    <n v="0.6"/>
    <n v="122"/>
    <n v="4076"/>
    <n v="2"/>
    <s v="Amsterdam De Baarsjes - Oud-West"/>
    <s v="Entire home/aptDe Baarsjes - Oud-West"/>
    <n v="15345"/>
    <n v="0.1"/>
  </r>
  <r>
    <s v="Amsterdam"/>
    <n v="6779430"/>
    <x v="0"/>
    <n v="52.371980825848901"/>
    <n v="4.8500460789164404"/>
    <x v="0"/>
    <n v="130"/>
    <n v="32"/>
    <n v="69"/>
    <n v="1.68"/>
    <n v="315"/>
    <n v="4097"/>
    <n v="2"/>
    <s v="Amsterdam De Baarsjes - Oud-West"/>
    <s v="Entire home/aptDe Baarsjes - Oud-West"/>
    <n v="4160"/>
    <n v="0.1"/>
  </r>
  <r>
    <s v="Amsterdam"/>
    <n v="6780631"/>
    <x v="0"/>
    <n v="52.369434470949599"/>
    <n v="4.85405115651694"/>
    <x v="0"/>
    <n v="125"/>
    <n v="68"/>
    <n v="25"/>
    <n v="0.59"/>
    <n v="228"/>
    <n v="4098"/>
    <n v="2"/>
    <s v="Amsterdam De Baarsjes - Oud-West"/>
    <s v="Entire home/aptDe Baarsjes - Oud-West"/>
    <n v="8500"/>
    <n v="0.1"/>
  </r>
  <r>
    <s v="Amsterdam"/>
    <n v="6803270"/>
    <x v="0"/>
    <n v="52.360917107174302"/>
    <n v="4.8660830754462499"/>
    <x v="0"/>
    <n v="289"/>
    <n v="277"/>
    <n v="99"/>
    <n v="2.36"/>
    <n v="86"/>
    <n v="4111"/>
    <n v="2"/>
    <s v="Amsterdam De Baarsjes - Oud-West"/>
    <s v="Entire home/aptDe Baarsjes - Oud-West"/>
    <n v="80053"/>
    <n v="0.1"/>
  </r>
  <r>
    <s v="Amsterdam"/>
    <n v="6816107"/>
    <x v="0"/>
    <n v="52.372940460762301"/>
    <n v="4.8560770363240398"/>
    <x v="0"/>
    <n v="145"/>
    <n v="204"/>
    <n v="40"/>
    <n v="0.98"/>
    <n v="133"/>
    <n v="4120"/>
    <n v="2"/>
    <s v="Amsterdam De Baarsjes - Oud-West"/>
    <s v="Entire home/aptDe Baarsjes - Oud-West"/>
    <n v="29580"/>
    <n v="0.1"/>
  </r>
  <r>
    <s v="Amsterdam"/>
    <n v="6935944"/>
    <x v="0"/>
    <n v="52.363797776845402"/>
    <n v="4.8764229747938099"/>
    <x v="0"/>
    <n v="125"/>
    <n v="361"/>
    <n v="18"/>
    <n v="0.55000000000000004"/>
    <n v="4"/>
    <n v="4203"/>
    <n v="2"/>
    <s v="Amsterdam De Baarsjes - Oud-West"/>
    <s v="Entire home/aptDe Baarsjes - Oud-West"/>
    <n v="45125"/>
    <n v="0.1"/>
  </r>
  <r>
    <s v="Amsterdam"/>
    <n v="7160403"/>
    <x v="0"/>
    <n v="52.3658637545633"/>
    <n v="4.8762740024106499"/>
    <x v="0"/>
    <n v="130"/>
    <n v="309"/>
    <n v="49"/>
    <n v="1.2"/>
    <n v="6"/>
    <n v="4323"/>
    <n v="2"/>
    <s v="Amsterdam De Baarsjes - Oud-West"/>
    <s v="Entire home/aptDe Baarsjes - Oud-West"/>
    <n v="40170"/>
    <n v="0.1"/>
  </r>
  <r>
    <s v="Amsterdam"/>
    <n v="7166878"/>
    <x v="0"/>
    <n v="52.3636948563856"/>
    <n v="4.8611233905007696"/>
    <x v="0"/>
    <n v="110"/>
    <n v="330"/>
    <n v="35"/>
    <n v="0.85"/>
    <n v="6"/>
    <n v="4329"/>
    <n v="2"/>
    <s v="Amsterdam De Baarsjes - Oud-West"/>
    <s v="Entire home/aptDe Baarsjes - Oud-West"/>
    <n v="36300"/>
    <n v="0.1"/>
  </r>
  <r>
    <s v="Amsterdam"/>
    <n v="7457217"/>
    <x v="0"/>
    <n v="52.366370747370397"/>
    <n v="4.8724379548119598"/>
    <x v="0"/>
    <n v="120"/>
    <n v="351"/>
    <n v="25"/>
    <n v="0.9"/>
    <n v="3"/>
    <n v="4550"/>
    <n v="2"/>
    <s v="Amsterdam De Baarsjes - Oud-West"/>
    <s v="Entire home/aptDe Baarsjes - Oud-West"/>
    <n v="42120"/>
    <n v="0.1"/>
  </r>
  <r>
    <s v="Amsterdam"/>
    <n v="7468073"/>
    <x v="0"/>
    <n v="52.366927553689003"/>
    <n v="4.8760050619533803"/>
    <x v="0"/>
    <n v="140"/>
    <n v="355"/>
    <n v="15"/>
    <n v="0.37"/>
    <n v="21"/>
    <n v="4556"/>
    <n v="2"/>
    <s v="Amsterdam De Baarsjes - Oud-West"/>
    <s v="Entire home/aptDe Baarsjes - Oud-West"/>
    <n v="49700"/>
    <n v="0.1"/>
  </r>
  <r>
    <s v="Amsterdam"/>
    <n v="7492758"/>
    <x v="0"/>
    <n v="52.371392192430399"/>
    <n v="4.8600971106279403"/>
    <x v="0"/>
    <n v="149"/>
    <n v="329"/>
    <n v="26"/>
    <n v="0.65"/>
    <n v="72"/>
    <n v="4574"/>
    <n v="2"/>
    <s v="Amsterdam De Baarsjes - Oud-West"/>
    <s v="Entire home/aptDe Baarsjes - Oud-West"/>
    <n v="49021"/>
    <n v="0.1"/>
  </r>
  <r>
    <s v="Amsterdam"/>
    <n v="7497055"/>
    <x v="0"/>
    <n v="52.370776777213798"/>
    <n v="4.85685045017535"/>
    <x v="0"/>
    <n v="250"/>
    <n v="359"/>
    <n v="47"/>
    <n v="1.17"/>
    <n v="20"/>
    <n v="4580"/>
    <n v="2"/>
    <s v="Amsterdam De Baarsjes - Oud-West"/>
    <s v="Entire home/aptDe Baarsjes - Oud-West"/>
    <n v="89750"/>
    <n v="0.1"/>
  </r>
  <r>
    <s v="Amsterdam"/>
    <n v="7597331"/>
    <x v="0"/>
    <n v="52.364057995009802"/>
    <n v="4.86003340111961"/>
    <x v="0"/>
    <n v="110"/>
    <n v="363"/>
    <n v="21"/>
    <n v="0.52"/>
    <n v="18"/>
    <n v="4646"/>
    <n v="2"/>
    <s v="Amsterdam De Baarsjes - Oud-West"/>
    <s v="Entire home/aptDe Baarsjes - Oud-West"/>
    <n v="39930"/>
    <n v="0.1"/>
  </r>
  <r>
    <s v="Amsterdam"/>
    <n v="7778612"/>
    <x v="0"/>
    <n v="52.367309030897502"/>
    <n v="4.8738407410699898"/>
    <x v="0"/>
    <n v="175"/>
    <n v="337"/>
    <n v="25"/>
    <n v="0.64"/>
    <n v="8"/>
    <n v="4753"/>
    <n v="2"/>
    <s v="Amsterdam De Baarsjes - Oud-West"/>
    <s v="Entire home/aptDe Baarsjes - Oud-West"/>
    <n v="58975"/>
    <n v="0.1"/>
  </r>
  <r>
    <s v="Amsterdam"/>
    <n v="7836988"/>
    <x v="0"/>
    <n v="52.359291385620899"/>
    <n v="4.8622305524190796"/>
    <x v="0"/>
    <n v="200"/>
    <n v="364"/>
    <n v="24"/>
    <n v="0.6"/>
    <n v="10"/>
    <n v="4810"/>
    <n v="2"/>
    <s v="Amsterdam De Baarsjes - Oud-West"/>
    <s v="Entire home/aptDe Baarsjes - Oud-West"/>
    <n v="72800"/>
    <n v="0.1"/>
  </r>
  <r>
    <s v="Amsterdam"/>
    <n v="7924857"/>
    <x v="0"/>
    <n v="52.367563660768099"/>
    <n v="4.86775948992653"/>
    <x v="0"/>
    <n v="325"/>
    <n v="293"/>
    <n v="34"/>
    <n v="0.89"/>
    <n v="3"/>
    <n v="4870"/>
    <n v="2"/>
    <s v="Amsterdam De Baarsjes - Oud-West"/>
    <s v="Entire home/aptDe Baarsjes - Oud-West"/>
    <n v="95225"/>
    <n v="0.1"/>
  </r>
  <r>
    <s v="Amsterdam"/>
    <n v="7930721"/>
    <x v="0"/>
    <n v="52.364105930136702"/>
    <n v="4.8653424786400796"/>
    <x v="0"/>
    <n v="100"/>
    <n v="232"/>
    <n v="41"/>
    <n v="1.02"/>
    <n v="49"/>
    <n v="4876"/>
    <n v="2"/>
    <s v="Amsterdam De Baarsjes - Oud-West"/>
    <s v="Entire home/aptDe Baarsjes - Oud-West"/>
    <n v="23200"/>
    <n v="0.1"/>
  </r>
  <r>
    <s v="Amsterdam"/>
    <n v="8065426"/>
    <x v="0"/>
    <n v="52.363772185785997"/>
    <n v="4.8643924100017104"/>
    <x v="0"/>
    <n v="118"/>
    <n v="358"/>
    <n v="22"/>
    <n v="0.56000000000000005"/>
    <n v="15"/>
    <n v="4938"/>
    <n v="2"/>
    <s v="Amsterdam De Baarsjes - Oud-West"/>
    <s v="Entire home/aptDe Baarsjes - Oud-West"/>
    <n v="42244"/>
    <n v="0.1"/>
  </r>
  <r>
    <s v="Amsterdam"/>
    <n v="8095648"/>
    <x v="0"/>
    <n v="52.370740768970897"/>
    <n v="4.8494517295102897"/>
    <x v="0"/>
    <n v="200"/>
    <n v="315"/>
    <n v="22"/>
    <n v="0.85"/>
    <n v="71"/>
    <n v="4953"/>
    <n v="2"/>
    <s v="Amsterdam De Baarsjes - Oud-West"/>
    <s v="Entire home/aptDe Baarsjes - Oud-West"/>
    <n v="63000"/>
    <n v="0.1"/>
  </r>
  <r>
    <s v="Amsterdam"/>
    <n v="8231163"/>
    <x v="0"/>
    <n v="52.360451528991"/>
    <n v="4.8649364558454398"/>
    <x v="0"/>
    <n v="139"/>
    <n v="345"/>
    <n v="37"/>
    <n v="0.96"/>
    <n v="2"/>
    <n v="5027"/>
    <n v="2"/>
    <s v="Amsterdam De Baarsjes - Oud-West"/>
    <s v="Entire home/aptDe Baarsjes - Oud-West"/>
    <n v="47955"/>
    <n v="0.1"/>
  </r>
  <r>
    <s v="Amsterdam"/>
    <n v="8253736"/>
    <x v="0"/>
    <n v="52.359733993263703"/>
    <n v="4.8502084914221504"/>
    <x v="0"/>
    <n v="300"/>
    <n v="329"/>
    <n v="0"/>
    <m/>
    <n v="364"/>
    <n v="5042"/>
    <n v="2"/>
    <s v="Amsterdam De Baarsjes - Oud-West"/>
    <s v="Entire home/aptDe Baarsjes - Oud-West"/>
    <n v="98700"/>
    <n v="0.1"/>
  </r>
  <r>
    <s v="Amsterdam"/>
    <n v="8362022"/>
    <x v="0"/>
    <n v="52.368473583183203"/>
    <n v="4.8674462437828003"/>
    <x v="0"/>
    <n v="169"/>
    <n v="16"/>
    <n v="10"/>
    <n v="0.3"/>
    <n v="296"/>
    <n v="5097"/>
    <n v="2"/>
    <s v="Amsterdam De Baarsjes - Oud-West"/>
    <s v="Entire home/aptDe Baarsjes - Oud-West"/>
    <n v="2704"/>
    <n v="0.1"/>
  </r>
  <r>
    <s v="Amsterdam"/>
    <n v="8375536"/>
    <x v="0"/>
    <n v="52.369463687037097"/>
    <n v="4.8589685880635898"/>
    <x v="0"/>
    <n v="119"/>
    <n v="317"/>
    <n v="25"/>
    <n v="0.67"/>
    <n v="27"/>
    <n v="5107"/>
    <n v="2"/>
    <s v="Amsterdam De Baarsjes - Oud-West"/>
    <s v="Entire home/aptDe Baarsjes - Oud-West"/>
    <n v="37723"/>
    <n v="0.1"/>
  </r>
  <r>
    <s v="Amsterdam"/>
    <n v="8475898"/>
    <x v="0"/>
    <n v="52.365365130631503"/>
    <n v="4.8640402178486104"/>
    <x v="0"/>
    <n v="119"/>
    <n v="224"/>
    <n v="28"/>
    <n v="0.72"/>
    <n v="59"/>
    <n v="5158"/>
    <n v="2"/>
    <s v="Amsterdam De Baarsjes - Oud-West"/>
    <s v="Entire home/aptDe Baarsjes - Oud-West"/>
    <n v="26656"/>
    <n v="0.1"/>
  </r>
  <r>
    <s v="Amsterdam"/>
    <n v="8551630"/>
    <x v="0"/>
    <n v="52.362388355053"/>
    <n v="4.8764043654480398"/>
    <x v="0"/>
    <n v="295"/>
    <n v="341"/>
    <n v="24"/>
    <n v="0.73"/>
    <n v="7"/>
    <n v="5207"/>
    <n v="2"/>
    <s v="Amsterdam De Baarsjes - Oud-West"/>
    <s v="Entire home/aptDe Baarsjes - Oud-West"/>
    <n v="100595"/>
    <n v="0.1"/>
  </r>
  <r>
    <s v="Amsterdam"/>
    <n v="8692855"/>
    <x v="0"/>
    <n v="52.370729456643701"/>
    <n v="4.8532794233781003"/>
    <x v="0"/>
    <n v="120"/>
    <n v="360"/>
    <n v="38"/>
    <n v="1.07"/>
    <n v="9"/>
    <n v="5280"/>
    <n v="2"/>
    <s v="Amsterdam De Baarsjes - Oud-West"/>
    <s v="Entire home/aptDe Baarsjes - Oud-West"/>
    <n v="43200"/>
    <n v="0.1"/>
  </r>
  <r>
    <s v="Amsterdam"/>
    <n v="8843914"/>
    <x v="0"/>
    <n v="52.361363883859099"/>
    <n v="4.8761622006248704"/>
    <x v="0"/>
    <n v="140"/>
    <n v="83"/>
    <n v="195"/>
    <n v="5.2"/>
    <n v="37"/>
    <n v="5379"/>
    <n v="2"/>
    <s v="Amsterdam De Baarsjes - Oud-West"/>
    <s v="Entire home/aptDe Baarsjes - Oud-West"/>
    <n v="11620"/>
    <n v="0.1"/>
  </r>
  <r>
    <s v="Amsterdam"/>
    <n v="8880908"/>
    <x v="0"/>
    <n v="52.366753692215703"/>
    <n v="4.8725929288243996"/>
    <x v="0"/>
    <n v="200"/>
    <n v="247"/>
    <n v="61"/>
    <n v="1.64"/>
    <n v="61"/>
    <n v="5400"/>
    <n v="2"/>
    <s v="Amsterdam De Baarsjes - Oud-West"/>
    <s v="Entire home/aptDe Baarsjes - Oud-West"/>
    <n v="49400"/>
    <n v="0.1"/>
  </r>
  <r>
    <s v="Amsterdam"/>
    <n v="9086369"/>
    <x v="0"/>
    <n v="52.366593155110898"/>
    <n v="4.8629209585984796"/>
    <x v="0"/>
    <n v="89"/>
    <n v="362"/>
    <n v="20"/>
    <n v="0.56000000000000005"/>
    <n v="35"/>
    <n v="5500"/>
    <n v="2"/>
    <s v="Amsterdam De Baarsjes - Oud-West"/>
    <s v="Entire home/aptDe Baarsjes - Oud-West"/>
    <n v="32218"/>
    <n v="0.1"/>
  </r>
  <r>
    <s v="Amsterdam"/>
    <n v="9151542"/>
    <x v="0"/>
    <n v="52.3609900722142"/>
    <n v="4.86771417014055"/>
    <x v="0"/>
    <n v="175"/>
    <n v="203"/>
    <n v="56"/>
    <n v="1.49"/>
    <n v="129"/>
    <n v="5552"/>
    <n v="2"/>
    <s v="Amsterdam De Baarsjes - Oud-West"/>
    <s v="Entire home/aptDe Baarsjes - Oud-West"/>
    <n v="35525"/>
    <n v="0.1"/>
  </r>
  <r>
    <s v="Amsterdam"/>
    <n v="9186603"/>
    <x v="0"/>
    <n v="52.3662489247845"/>
    <n v="4.8538919758238999"/>
    <x v="0"/>
    <n v="150"/>
    <n v="348"/>
    <n v="38"/>
    <n v="1.1299999999999999"/>
    <n v="5"/>
    <n v="5567"/>
    <n v="2"/>
    <s v="Amsterdam De Baarsjes - Oud-West"/>
    <s v="Entire home/aptDe Baarsjes - Oud-West"/>
    <n v="52200"/>
    <n v="0.1"/>
  </r>
  <r>
    <s v="Amsterdam"/>
    <n v="9355281"/>
    <x v="0"/>
    <n v="52.359044065688501"/>
    <n v="4.8647851206344601"/>
    <x v="0"/>
    <n v="115"/>
    <n v="237"/>
    <n v="37"/>
    <n v="1.47"/>
    <n v="169"/>
    <n v="5692"/>
    <n v="2"/>
    <s v="Amsterdam De Baarsjes - Oud-West"/>
    <s v="Entire home/aptDe Baarsjes - Oud-West"/>
    <n v="27255"/>
    <n v="0.1"/>
  </r>
  <r>
    <s v="Amsterdam"/>
    <n v="9399926"/>
    <x v="0"/>
    <n v="52.3702366619681"/>
    <n v="4.8710048406476298"/>
    <x v="0"/>
    <n v="195"/>
    <n v="4"/>
    <n v="18"/>
    <n v="0.48"/>
    <n v="305"/>
    <n v="5723"/>
    <n v="2"/>
    <s v="Amsterdam De Baarsjes - Oud-West"/>
    <s v="Entire home/aptDe Baarsjes - Oud-West"/>
    <n v="780"/>
    <n v="0.1"/>
  </r>
  <r>
    <s v="Amsterdam"/>
    <n v="9444516"/>
    <x v="0"/>
    <n v="52.368213156575102"/>
    <n v="4.8705649917661997"/>
    <x v="0"/>
    <n v="200"/>
    <n v="283"/>
    <n v="24"/>
    <n v="1.45"/>
    <n v="95"/>
    <n v="5738"/>
    <n v="2"/>
    <s v="Amsterdam De Baarsjes - Oud-West"/>
    <s v="Entire home/aptDe Baarsjes - Oud-West"/>
    <n v="56600"/>
    <n v="0.1"/>
  </r>
  <r>
    <s v="Amsterdam"/>
    <n v="9459164"/>
    <x v="0"/>
    <n v="52.371993494811299"/>
    <n v="4.8500012913038004"/>
    <x v="0"/>
    <n v="93"/>
    <n v="359"/>
    <n v="67"/>
    <n v="2"/>
    <n v="12"/>
    <n v="5746"/>
    <n v="2"/>
    <s v="Amsterdam De Baarsjes - Oud-West"/>
    <s v="Entire home/aptDe Baarsjes - Oud-West"/>
    <n v="33387"/>
    <n v="0.1"/>
  </r>
  <r>
    <s v="Amsterdam"/>
    <n v="9476335"/>
    <x v="0"/>
    <n v="52.368554276897797"/>
    <n v="4.8532147489598998"/>
    <x v="0"/>
    <n v="105"/>
    <n v="342"/>
    <n v="16"/>
    <n v="1.08"/>
    <n v="4"/>
    <n v="5769"/>
    <n v="2"/>
    <s v="Amsterdam De Baarsjes - Oud-West"/>
    <s v="Entire home/aptDe Baarsjes - Oud-West"/>
    <n v="35910"/>
    <n v="0.1"/>
  </r>
  <r>
    <s v="Amsterdam"/>
    <n v="9541147"/>
    <x v="0"/>
    <n v="52.361577600852101"/>
    <n v="4.8674520061881497"/>
    <x v="0"/>
    <n v="200"/>
    <n v="341"/>
    <n v="13"/>
    <n v="0.35"/>
    <n v="98"/>
    <n v="5806"/>
    <n v="2"/>
    <s v="Amsterdam De Baarsjes - Oud-West"/>
    <s v="Entire home/aptDe Baarsjes - Oud-West"/>
    <n v="68200"/>
    <n v="0.1"/>
  </r>
  <r>
    <s v="Amsterdam"/>
    <n v="9585965"/>
    <x v="0"/>
    <n v="52.3721357433175"/>
    <n v="4.8699793387386796"/>
    <x v="0"/>
    <n v="116"/>
    <n v="349"/>
    <n v="23"/>
    <n v="0.63"/>
    <n v="3"/>
    <n v="5830"/>
    <n v="2"/>
    <s v="Amsterdam De Baarsjes - Oud-West"/>
    <s v="Entire home/aptDe Baarsjes - Oud-West"/>
    <n v="40484"/>
    <n v="0.1"/>
  </r>
  <r>
    <s v="Amsterdam"/>
    <n v="9659063"/>
    <x v="0"/>
    <n v="52.362540993078298"/>
    <n v="4.8605960467661804"/>
    <x v="0"/>
    <n v="130"/>
    <n v="353"/>
    <n v="23"/>
    <n v="0.66"/>
    <n v="9"/>
    <n v="5882"/>
    <n v="2"/>
    <s v="Amsterdam De Baarsjes - Oud-West"/>
    <s v="Entire home/aptDe Baarsjes - Oud-West"/>
    <n v="45890"/>
    <n v="0.1"/>
  </r>
  <r>
    <s v="Amsterdam"/>
    <n v="9672251"/>
    <x v="0"/>
    <n v="52.370441685701202"/>
    <n v="4.8735281485947697"/>
    <x v="0"/>
    <n v="280"/>
    <n v="1"/>
    <n v="15"/>
    <n v="0.41"/>
    <n v="363"/>
    <n v="5895"/>
    <n v="2"/>
    <s v="Amsterdam De Baarsjes - Oud-West"/>
    <s v="Entire home/aptDe Baarsjes - Oud-West"/>
    <n v="280"/>
    <n v="0.1"/>
  </r>
  <r>
    <s v="Amsterdam"/>
    <n v="9786902"/>
    <x v="0"/>
    <n v="52.366294786412503"/>
    <n v="4.8674154014805397"/>
    <x v="0"/>
    <n v="130"/>
    <n v="150"/>
    <n v="59"/>
    <n v="1.73"/>
    <n v="75"/>
    <n v="5964"/>
    <n v="2"/>
    <s v="Amsterdam De Baarsjes - Oud-West"/>
    <s v="Entire home/aptDe Baarsjes - Oud-West"/>
    <n v="19500"/>
    <n v="0.1"/>
  </r>
  <r>
    <s v="Amsterdam"/>
    <n v="9860071"/>
    <x v="0"/>
    <n v="52.368728096686901"/>
    <n v="4.8541104688593704"/>
    <x v="0"/>
    <n v="148"/>
    <n v="28"/>
    <n v="4"/>
    <n v="0.15"/>
    <n v="319"/>
    <n v="6015"/>
    <n v="2"/>
    <s v="Amsterdam De Baarsjes - Oud-West"/>
    <s v="Entire home/aptDe Baarsjes - Oud-West"/>
    <n v="4144"/>
    <n v="0.1"/>
  </r>
  <r>
    <s v="Amsterdam"/>
    <n v="10015614"/>
    <x v="0"/>
    <n v="52.370215684802503"/>
    <n v="4.8580557673062499"/>
    <x v="0"/>
    <n v="180"/>
    <n v="32"/>
    <n v="29"/>
    <n v="1.1299999999999999"/>
    <n v="221"/>
    <n v="6120"/>
    <n v="2"/>
    <s v="Amsterdam De Baarsjes - Oud-West"/>
    <s v="Entire home/aptDe Baarsjes - Oud-West"/>
    <n v="5760"/>
    <n v="0.1"/>
  </r>
  <r>
    <s v="Amsterdam"/>
    <n v="10137130"/>
    <x v="0"/>
    <n v="52.365272105087101"/>
    <n v="4.8582593346032503"/>
    <x v="0"/>
    <n v="150"/>
    <n v="28"/>
    <n v="16"/>
    <n v="0.46"/>
    <n v="218"/>
    <n v="6207"/>
    <n v="2"/>
    <s v="Amsterdam De Baarsjes - Oud-West"/>
    <s v="Entire home/aptDe Baarsjes - Oud-West"/>
    <n v="4200"/>
    <n v="0.1"/>
  </r>
  <r>
    <s v="Amsterdam"/>
    <n v="10274700"/>
    <x v="0"/>
    <n v="52.3616692571402"/>
    <n v="4.8677267985831199"/>
    <x v="0"/>
    <n v="300"/>
    <n v="332"/>
    <n v="9"/>
    <n v="0.26"/>
    <n v="249"/>
    <n v="6276"/>
    <n v="2"/>
    <s v="Amsterdam De Baarsjes - Oud-West"/>
    <s v="Entire home/aptDe Baarsjes - Oud-West"/>
    <n v="99600"/>
    <n v="0.1"/>
  </r>
  <r>
    <s v="Amsterdam"/>
    <n v="10404760"/>
    <x v="0"/>
    <n v="52.363616023973897"/>
    <n v="4.8761227475300997"/>
    <x v="0"/>
    <n v="220"/>
    <n v="42"/>
    <n v="60"/>
    <n v="1.74"/>
    <n v="358"/>
    <n v="6333"/>
    <n v="2"/>
    <s v="Amsterdam De Baarsjes - Oud-West"/>
    <s v="Entire home/aptDe Baarsjes - Oud-West"/>
    <n v="9240"/>
    <n v="0.1"/>
  </r>
  <r>
    <s v="Amsterdam"/>
    <n v="10569357"/>
    <x v="0"/>
    <n v="52.368066641298299"/>
    <n v="4.8498532030349004"/>
    <x v="0"/>
    <n v="130"/>
    <n v="363"/>
    <n v="10"/>
    <n v="0.32"/>
    <n v="4"/>
    <n v="6404"/>
    <n v="2"/>
    <s v="Amsterdam De Baarsjes - Oud-West"/>
    <s v="Entire home/aptDe Baarsjes - Oud-West"/>
    <n v="47190"/>
    <n v="0.1"/>
  </r>
  <r>
    <s v="Amsterdam"/>
    <n v="10760553"/>
    <x v="0"/>
    <n v="52.361355995319997"/>
    <n v="4.8505881528014196"/>
    <x v="0"/>
    <n v="120"/>
    <n v="364"/>
    <n v="17"/>
    <n v="0.52"/>
    <n v="11"/>
    <n v="6484"/>
    <n v="2"/>
    <s v="Amsterdam De Baarsjes - Oud-West"/>
    <s v="Entire home/aptDe Baarsjes - Oud-West"/>
    <n v="43680"/>
    <n v="0.1"/>
  </r>
  <r>
    <s v="Amsterdam"/>
    <n v="11170356"/>
    <x v="0"/>
    <n v="52.365816550125999"/>
    <n v="4.8741399116565001"/>
    <x v="0"/>
    <n v="225"/>
    <n v="255"/>
    <n v="65"/>
    <n v="1.99"/>
    <n v="150"/>
    <n v="6656"/>
    <n v="2"/>
    <s v="Amsterdam De Baarsjes - Oud-West"/>
    <s v="Entire home/aptDe Baarsjes - Oud-West"/>
    <n v="57375"/>
    <n v="0.1"/>
  </r>
  <r>
    <s v="Amsterdam"/>
    <n v="11350333"/>
    <x v="0"/>
    <n v="52.360470457243103"/>
    <n v="4.8686472081127796"/>
    <x v="0"/>
    <n v="298"/>
    <n v="28"/>
    <n v="16"/>
    <n v="0.51"/>
    <n v="14"/>
    <n v="6757"/>
    <n v="2"/>
    <s v="Amsterdam De Baarsjes - Oud-West"/>
    <s v="Entire home/aptDe Baarsjes - Oud-West"/>
    <n v="8344"/>
    <n v="0.1"/>
  </r>
  <r>
    <s v="Amsterdam"/>
    <n v="11539262"/>
    <x v="0"/>
    <n v="52.3621114795802"/>
    <n v="4.8672318117813704"/>
    <x v="0"/>
    <n v="160"/>
    <n v="81"/>
    <n v="29"/>
    <n v="1.45"/>
    <n v="298"/>
    <n v="6844"/>
    <n v="2"/>
    <s v="Amsterdam De Baarsjes - Oud-West"/>
    <s v="Entire home/aptDe Baarsjes - Oud-West"/>
    <n v="12960"/>
    <n v="0.1"/>
  </r>
  <r>
    <s v="Amsterdam"/>
    <n v="11539769"/>
    <x v="0"/>
    <n v="52.372004565669997"/>
    <n v="4.8612961735496301"/>
    <x v="0"/>
    <n v="150"/>
    <n v="1"/>
    <n v="0"/>
    <m/>
    <n v="4"/>
    <n v="6845"/>
    <n v="2"/>
    <s v="Amsterdam De Baarsjes - Oud-West"/>
    <s v="Entire home/aptDe Baarsjes - Oud-West"/>
    <n v="150"/>
    <n v="0.1"/>
  </r>
  <r>
    <s v="Amsterdam"/>
    <n v="11560639"/>
    <x v="0"/>
    <n v="52.357121178375401"/>
    <n v="4.8566796820991396"/>
    <x v="0"/>
    <n v="90"/>
    <n v="354"/>
    <n v="19"/>
    <n v="0.62"/>
    <n v="9"/>
    <n v="6862"/>
    <n v="2"/>
    <s v="Amsterdam De Baarsjes - Oud-West"/>
    <s v="Entire home/aptDe Baarsjes - Oud-West"/>
    <n v="31860"/>
    <n v="0.1"/>
  </r>
  <r>
    <s v="Amsterdam"/>
    <n v="11770324"/>
    <x v="0"/>
    <n v="52.366898901053702"/>
    <n v="4.8532243540965903"/>
    <x v="0"/>
    <n v="140"/>
    <n v="347"/>
    <n v="24"/>
    <n v="0.73"/>
    <n v="20"/>
    <n v="7001"/>
    <n v="2"/>
    <s v="Amsterdam De Baarsjes - Oud-West"/>
    <s v="Entire home/aptDe Baarsjes - Oud-West"/>
    <n v="48580"/>
    <n v="0.1"/>
  </r>
  <r>
    <s v="Amsterdam"/>
    <n v="11790061"/>
    <x v="0"/>
    <n v="52.362113586957001"/>
    <n v="4.85767924617166"/>
    <x v="0"/>
    <n v="197"/>
    <n v="361"/>
    <n v="26"/>
    <n v="0.79"/>
    <n v="10"/>
    <n v="7009"/>
    <n v="2"/>
    <s v="Amsterdam De Baarsjes - Oud-West"/>
    <s v="Entire home/aptDe Baarsjes - Oud-West"/>
    <n v="71117"/>
    <n v="0.1"/>
  </r>
  <r>
    <s v="Amsterdam"/>
    <n v="11935721"/>
    <x v="0"/>
    <n v="52.357529326047299"/>
    <n v="4.8563332674347297"/>
    <x v="0"/>
    <n v="99"/>
    <n v="276"/>
    <n v="5"/>
    <n v="0.17"/>
    <n v="82"/>
    <n v="7081"/>
    <n v="2"/>
    <s v="Amsterdam De Baarsjes - Oud-West"/>
    <s v="Entire home/aptDe Baarsjes - Oud-West"/>
    <n v="27324"/>
    <n v="0.1"/>
  </r>
  <r>
    <s v="Amsterdam"/>
    <n v="11966183"/>
    <x v="0"/>
    <n v="52.370067897910197"/>
    <n v="4.8716232999018896"/>
    <x v="0"/>
    <n v="250"/>
    <n v="340"/>
    <n v="27"/>
    <n v="0.86"/>
    <n v="7"/>
    <n v="7096"/>
    <n v="2"/>
    <s v="Amsterdam De Baarsjes - Oud-West"/>
    <s v="Entire home/aptDe Baarsjes - Oud-West"/>
    <n v="85000"/>
    <n v="0.1"/>
  </r>
  <r>
    <s v="Amsterdam"/>
    <n v="12101781"/>
    <x v="0"/>
    <n v="52.365510923053399"/>
    <n v="4.8676200669625604"/>
    <x v="0"/>
    <n v="155"/>
    <n v="4"/>
    <n v="18"/>
    <n v="0.56999999999999995"/>
    <n v="2"/>
    <n v="7156"/>
    <n v="2"/>
    <s v="Amsterdam De Baarsjes - Oud-West"/>
    <s v="Entire home/aptDe Baarsjes - Oud-West"/>
    <n v="620"/>
    <n v="0.1"/>
  </r>
  <r>
    <s v="Amsterdam"/>
    <n v="12163556"/>
    <x v="0"/>
    <n v="52.359819544808801"/>
    <n v="4.8627079301184102"/>
    <x v="0"/>
    <n v="175"/>
    <n v="271"/>
    <n v="54"/>
    <n v="1.73"/>
    <n v="97"/>
    <n v="7200"/>
    <n v="2"/>
    <s v="Amsterdam De Baarsjes - Oud-West"/>
    <s v="Entire home/aptDe Baarsjes - Oud-West"/>
    <n v="47425"/>
    <n v="0.1"/>
  </r>
  <r>
    <s v="Amsterdam"/>
    <n v="12297872"/>
    <x v="0"/>
    <n v="52.373263343571303"/>
    <n v="4.8621315871459698"/>
    <x v="0"/>
    <n v="129"/>
    <n v="214"/>
    <n v="34"/>
    <n v="1.0900000000000001"/>
    <n v="152"/>
    <n v="7290"/>
    <n v="2"/>
    <s v="Amsterdam De Baarsjes - Oud-West"/>
    <s v="Entire home/aptDe Baarsjes - Oud-West"/>
    <n v="27606"/>
    <n v="0.1"/>
  </r>
  <r>
    <s v="Amsterdam"/>
    <n v="12357430"/>
    <x v="0"/>
    <n v="52.3609322537081"/>
    <n v="4.8610998016645199"/>
    <x v="0"/>
    <n v="145"/>
    <n v="339"/>
    <n v="11"/>
    <n v="0.35"/>
    <n v="2"/>
    <n v="7314"/>
    <n v="2"/>
    <s v="Amsterdam De Baarsjes - Oud-West"/>
    <s v="Entire home/aptDe Baarsjes - Oud-West"/>
    <n v="49155"/>
    <n v="0.1"/>
  </r>
  <r>
    <s v="Amsterdam"/>
    <n v="12624441"/>
    <x v="0"/>
    <n v="52.3691696090237"/>
    <n v="4.8731743086511301"/>
    <x v="0"/>
    <n v="350"/>
    <n v="28"/>
    <n v="46"/>
    <n v="1.46"/>
    <n v="357"/>
    <n v="7491"/>
    <n v="2"/>
    <s v="Amsterdam De Baarsjes - Oud-West"/>
    <s v="Entire home/aptDe Baarsjes - Oud-West"/>
    <n v="9800"/>
    <n v="0.1"/>
  </r>
  <r>
    <s v="Amsterdam"/>
    <n v="12635865"/>
    <x v="0"/>
    <n v="52.371014454596903"/>
    <n v="4.8697094493705402"/>
    <x v="0"/>
    <n v="140"/>
    <n v="116"/>
    <n v="14"/>
    <n v="0.45"/>
    <n v="135"/>
    <n v="7495"/>
    <n v="2"/>
    <s v="Amsterdam De Baarsjes - Oud-West"/>
    <s v="Entire home/aptDe Baarsjes - Oud-West"/>
    <n v="16240"/>
    <n v="0.1"/>
  </r>
  <r>
    <s v="Amsterdam"/>
    <n v="12775254"/>
    <x v="0"/>
    <n v="52.358543384771998"/>
    <n v="4.8546528116910199"/>
    <x v="0"/>
    <n v="200"/>
    <n v="354"/>
    <n v="44"/>
    <n v="1.42"/>
    <n v="14"/>
    <n v="7563"/>
    <n v="2"/>
    <s v="Amsterdam De Baarsjes - Oud-West"/>
    <s v="Entire home/aptDe Baarsjes - Oud-West"/>
    <n v="70800"/>
    <n v="0.1"/>
  </r>
  <r>
    <s v="Amsterdam"/>
    <n v="12801514"/>
    <x v="0"/>
    <n v="52.360943896885502"/>
    <n v="4.8754504422141203"/>
    <x v="0"/>
    <n v="135"/>
    <n v="31"/>
    <n v="144"/>
    <n v="4.58"/>
    <n v="283"/>
    <n v="7582"/>
    <n v="2"/>
    <s v="Amsterdam De Baarsjes - Oud-West"/>
    <s v="Entire home/aptDe Baarsjes - Oud-West"/>
    <n v="4185"/>
    <n v="0.1"/>
  </r>
  <r>
    <s v="Amsterdam"/>
    <n v="13011477"/>
    <x v="0"/>
    <n v="52.3609851484877"/>
    <n v="4.8707037883987399"/>
    <x v="0"/>
    <n v="170"/>
    <n v="361"/>
    <n v="15"/>
    <n v="0.49"/>
    <n v="29"/>
    <n v="7744"/>
    <n v="2"/>
    <s v="Amsterdam De Baarsjes - Oud-West"/>
    <s v="Entire home/aptDe Baarsjes - Oud-West"/>
    <n v="61370"/>
    <n v="0.1"/>
  </r>
  <r>
    <s v="Amsterdam"/>
    <n v="13137853"/>
    <x v="0"/>
    <n v="52.361447421209803"/>
    <n v="4.8638335091564304"/>
    <x v="0"/>
    <n v="149"/>
    <n v="351"/>
    <n v="16"/>
    <n v="0.62"/>
    <n v="34"/>
    <n v="7871"/>
    <n v="2"/>
    <s v="Amsterdam De Baarsjes - Oud-West"/>
    <s v="Entire home/aptDe Baarsjes - Oud-West"/>
    <n v="52299"/>
    <n v="0.1"/>
  </r>
  <r>
    <s v="Amsterdam"/>
    <n v="13143314"/>
    <x v="0"/>
    <n v="52.370602070215"/>
    <n v="4.8639397731113396"/>
    <x v="0"/>
    <n v="116"/>
    <n v="354"/>
    <n v="24"/>
    <n v="0.78"/>
    <n v="4"/>
    <n v="7875"/>
    <n v="2"/>
    <s v="Amsterdam De Baarsjes - Oud-West"/>
    <s v="Entire home/aptDe Baarsjes - Oud-West"/>
    <n v="41064"/>
    <n v="0.1"/>
  </r>
  <r>
    <s v="Amsterdam"/>
    <n v="13150862"/>
    <x v="0"/>
    <n v="52.365059540378098"/>
    <n v="4.8619362478288304"/>
    <x v="0"/>
    <n v="110"/>
    <n v="355"/>
    <n v="13"/>
    <n v="0.43"/>
    <n v="8"/>
    <n v="7890"/>
    <n v="2"/>
    <s v="Amsterdam De Baarsjes - Oud-West"/>
    <s v="Entire home/aptDe Baarsjes - Oud-West"/>
    <n v="39050"/>
    <n v="0.1"/>
  </r>
  <r>
    <s v="Amsterdam"/>
    <n v="13168655"/>
    <x v="0"/>
    <n v="52.366330957295403"/>
    <n v="4.8709221102353304"/>
    <x v="0"/>
    <n v="98"/>
    <n v="351"/>
    <n v="14"/>
    <n v="0.72"/>
    <n v="22"/>
    <n v="7912"/>
    <n v="2"/>
    <s v="Amsterdam De Baarsjes - Oud-West"/>
    <s v="Entire home/aptDe Baarsjes - Oud-West"/>
    <n v="34398"/>
    <n v="0.1"/>
  </r>
  <r>
    <s v="Amsterdam"/>
    <n v="13198248"/>
    <x v="0"/>
    <n v="52.371332020578798"/>
    <n v="4.8717757424002404"/>
    <x v="0"/>
    <n v="150"/>
    <n v="318"/>
    <n v="22"/>
    <n v="0.73"/>
    <n v="6"/>
    <n v="7931"/>
    <n v="2"/>
    <s v="Amsterdam De Baarsjes - Oud-West"/>
    <s v="Entire home/aptDe Baarsjes - Oud-West"/>
    <n v="47700"/>
    <n v="0.1"/>
  </r>
  <r>
    <s v="Amsterdam"/>
    <n v="13315099"/>
    <x v="0"/>
    <n v="52.368059903374501"/>
    <n v="4.87651999782753"/>
    <x v="0"/>
    <n v="400"/>
    <n v="351"/>
    <n v="42"/>
    <n v="1.42"/>
    <n v="24"/>
    <n v="8042"/>
    <n v="2"/>
    <s v="Amsterdam De Baarsjes - Oud-West"/>
    <s v="Entire home/aptDe Baarsjes - Oud-West"/>
    <n v="140400"/>
    <n v="0.1"/>
  </r>
  <r>
    <s v="Amsterdam"/>
    <n v="13560960"/>
    <x v="0"/>
    <n v="52.360664822607099"/>
    <n v="4.8624383357988403"/>
    <x v="0"/>
    <n v="149"/>
    <n v="321"/>
    <n v="6"/>
    <n v="0.22"/>
    <n v="2"/>
    <n v="8310"/>
    <n v="2"/>
    <s v="Amsterdam De Baarsjes - Oud-West"/>
    <s v="Entire home/aptDe Baarsjes - Oud-West"/>
    <n v="47829"/>
    <n v="0.1"/>
  </r>
  <r>
    <s v="Amsterdam"/>
    <n v="13698941"/>
    <x v="0"/>
    <n v="52.365346299996503"/>
    <n v="4.8728346550971198"/>
    <x v="0"/>
    <n v="171"/>
    <n v="359"/>
    <n v="18"/>
    <n v="0.61"/>
    <n v="13"/>
    <n v="8472"/>
    <n v="2"/>
    <s v="Amsterdam De Baarsjes - Oud-West"/>
    <s v="Entire home/aptDe Baarsjes - Oud-West"/>
    <n v="61389"/>
    <n v="0.1"/>
  </r>
  <r>
    <s v="Amsterdam"/>
    <n v="13807246"/>
    <x v="0"/>
    <n v="52.373280332870003"/>
    <n v="4.8528367639891199"/>
    <x v="0"/>
    <n v="150"/>
    <n v="359"/>
    <n v="18"/>
    <n v="0.63"/>
    <n v="9"/>
    <n v="8600"/>
    <n v="2"/>
    <s v="Amsterdam De Baarsjes - Oud-West"/>
    <s v="Entire home/aptDe Baarsjes - Oud-West"/>
    <n v="53850"/>
    <n v="0.1"/>
  </r>
  <r>
    <s v="Amsterdam"/>
    <n v="14035460"/>
    <x v="0"/>
    <n v="52.360931626008401"/>
    <n v="4.8638297918519902"/>
    <x v="0"/>
    <n v="300"/>
    <n v="308"/>
    <n v="19"/>
    <n v="0.66"/>
    <n v="78"/>
    <n v="8896"/>
    <n v="2"/>
    <s v="Amsterdam De Baarsjes - Oud-West"/>
    <s v="Entire home/aptDe Baarsjes - Oud-West"/>
    <n v="92400"/>
    <n v="0.1"/>
  </r>
  <r>
    <s v="Amsterdam"/>
    <n v="14053457"/>
    <x v="0"/>
    <n v="52.371945622070697"/>
    <n v="4.8659994950456698"/>
    <x v="0"/>
    <n v="90"/>
    <n v="333"/>
    <n v="7"/>
    <n v="0.25"/>
    <n v="33"/>
    <n v="8912"/>
    <n v="2"/>
    <s v="Amsterdam De Baarsjes - Oud-West"/>
    <s v="Entire home/aptDe Baarsjes - Oud-West"/>
    <n v="29970"/>
    <n v="0.1"/>
  </r>
  <r>
    <s v="Amsterdam"/>
    <n v="14106265"/>
    <x v="0"/>
    <n v="52.370148743012301"/>
    <n v="4.8498500592554796"/>
    <x v="0"/>
    <n v="129"/>
    <n v="340"/>
    <n v="34"/>
    <n v="1.19"/>
    <n v="13"/>
    <n v="8967"/>
    <n v="2"/>
    <s v="Amsterdam De Baarsjes - Oud-West"/>
    <s v="Entire home/aptDe Baarsjes - Oud-West"/>
    <n v="43860"/>
    <n v="0.1"/>
  </r>
  <r>
    <s v="Amsterdam"/>
    <n v="14122043"/>
    <x v="0"/>
    <n v="52.368466601921099"/>
    <n v="4.8526586497442903"/>
    <x v="0"/>
    <n v="90"/>
    <n v="348"/>
    <n v="16"/>
    <n v="0.8"/>
    <n v="25"/>
    <n v="8979"/>
    <n v="2"/>
    <s v="Amsterdam De Baarsjes - Oud-West"/>
    <s v="Entire home/aptDe Baarsjes - Oud-West"/>
    <n v="31320"/>
    <n v="0.1"/>
  </r>
  <r>
    <s v="Amsterdam"/>
    <n v="14207445"/>
    <x v="0"/>
    <n v="52.365688813756996"/>
    <n v="4.8766423254684197"/>
    <x v="0"/>
    <n v="235"/>
    <n v="275"/>
    <n v="21"/>
    <n v="0.74"/>
    <n v="81"/>
    <n v="9073"/>
    <n v="2"/>
    <s v="Amsterdam De Baarsjes - Oud-West"/>
    <s v="Entire home/aptDe Baarsjes - Oud-West"/>
    <n v="64625"/>
    <n v="0.1"/>
  </r>
  <r>
    <s v="Amsterdam"/>
    <n v="14215570"/>
    <x v="0"/>
    <n v="52.371004760567303"/>
    <n v="4.8484413694276798"/>
    <x v="0"/>
    <n v="113"/>
    <n v="82"/>
    <n v="10"/>
    <n v="0.5"/>
    <n v="256"/>
    <n v="9088"/>
    <n v="2"/>
    <s v="Amsterdam De Baarsjes - Oud-West"/>
    <s v="Entire home/aptDe Baarsjes - Oud-West"/>
    <n v="9266"/>
    <n v="0.1"/>
  </r>
  <r>
    <s v="Amsterdam"/>
    <n v="14236994"/>
    <x v="0"/>
    <n v="52.370672258027597"/>
    <n v="4.8487084882608702"/>
    <x v="0"/>
    <n v="120"/>
    <n v="222"/>
    <n v="25"/>
    <n v="0.94"/>
    <n v="10"/>
    <n v="9109"/>
    <n v="2"/>
    <s v="Amsterdam De Baarsjes - Oud-West"/>
    <s v="Entire home/aptDe Baarsjes - Oud-West"/>
    <n v="26640"/>
    <n v="0.1"/>
  </r>
  <r>
    <s v="Amsterdam"/>
    <n v="14346556"/>
    <x v="0"/>
    <n v="52.3703594641065"/>
    <n v="4.8495498581363004"/>
    <x v="0"/>
    <n v="149"/>
    <n v="199"/>
    <n v="19"/>
    <n v="0.7"/>
    <n v="348"/>
    <n v="9216"/>
    <n v="2"/>
    <s v="Amsterdam De Baarsjes - Oud-West"/>
    <s v="Entire home/aptDe Baarsjes - Oud-West"/>
    <n v="29651"/>
    <n v="0.1"/>
  </r>
  <r>
    <s v="Amsterdam"/>
    <n v="14378735"/>
    <x v="0"/>
    <n v="52.364275955604597"/>
    <n v="4.8780986175509398"/>
    <x v="0"/>
    <n v="140"/>
    <n v="283"/>
    <n v="37"/>
    <n v="1.32"/>
    <n v="6"/>
    <n v="9240"/>
    <n v="2"/>
    <s v="Amsterdam De Baarsjes - Oud-West"/>
    <s v="Entire home/aptDe Baarsjes - Oud-West"/>
    <n v="39620"/>
    <n v="0.1"/>
  </r>
  <r>
    <s v="Amsterdam"/>
    <n v="14424613"/>
    <x v="0"/>
    <n v="52.3615504201655"/>
    <n v="4.8548567516645296"/>
    <x v="0"/>
    <n v="132"/>
    <n v="343"/>
    <n v="19"/>
    <n v="0.72"/>
    <n v="17"/>
    <n v="9265"/>
    <n v="2"/>
    <s v="Amsterdam De Baarsjes - Oud-West"/>
    <s v="Entire home/aptDe Baarsjes - Oud-West"/>
    <n v="45276"/>
    <n v="0.1"/>
  </r>
  <r>
    <s v="Amsterdam"/>
    <n v="14661287"/>
    <x v="0"/>
    <n v="52.369737627345202"/>
    <n v="4.8598305331432803"/>
    <x v="0"/>
    <n v="109"/>
    <n v="32"/>
    <n v="25"/>
    <n v="0.95"/>
    <n v="99"/>
    <n v="9421"/>
    <n v="2"/>
    <s v="Amsterdam De Baarsjes - Oud-West"/>
    <s v="Entire home/aptDe Baarsjes - Oud-West"/>
    <n v="3488"/>
    <n v="0.1"/>
  </r>
  <r>
    <s v="Amsterdam"/>
    <n v="14753999"/>
    <x v="0"/>
    <n v="52.368593267143901"/>
    <n v="4.8744494461079997"/>
    <x v="0"/>
    <n v="145"/>
    <n v="64"/>
    <n v="23"/>
    <n v="0.86"/>
    <n v="33"/>
    <n v="9472"/>
    <n v="2"/>
    <s v="Amsterdam De Baarsjes - Oud-West"/>
    <s v="Entire home/aptDe Baarsjes - Oud-West"/>
    <n v="9280"/>
    <n v="0.1"/>
  </r>
  <r>
    <s v="Amsterdam"/>
    <n v="14786257"/>
    <x v="0"/>
    <n v="52.3690561717113"/>
    <n v="4.86397219586717"/>
    <x v="0"/>
    <n v="300"/>
    <n v="363"/>
    <n v="13"/>
    <n v="0.81"/>
    <n v="7"/>
    <n v="9485"/>
    <n v="2"/>
    <s v="Amsterdam De Baarsjes - Oud-West"/>
    <s v="Entire home/aptDe Baarsjes - Oud-West"/>
    <n v="108900"/>
    <n v="0.1"/>
  </r>
  <r>
    <s v="Amsterdam"/>
    <n v="14796796"/>
    <x v="0"/>
    <n v="52.359605787576697"/>
    <n v="4.8606846363906602"/>
    <x v="0"/>
    <n v="197"/>
    <n v="28"/>
    <n v="55"/>
    <n v="2.04"/>
    <n v="362"/>
    <n v="9495"/>
    <n v="2"/>
    <s v="Amsterdam De Baarsjes - Oud-West"/>
    <s v="Entire home/aptDe Baarsjes - Oud-West"/>
    <n v="5516"/>
    <n v="0.1"/>
  </r>
  <r>
    <s v="Amsterdam"/>
    <n v="14883807"/>
    <x v="0"/>
    <n v="52.359021388564202"/>
    <n v="4.8584816948859499"/>
    <x v="0"/>
    <n v="240"/>
    <n v="360"/>
    <n v="8"/>
    <n v="0.3"/>
    <n v="8"/>
    <n v="9547"/>
    <n v="2"/>
    <s v="Amsterdam De Baarsjes - Oud-West"/>
    <s v="Entire home/aptDe Baarsjes - Oud-West"/>
    <n v="86400"/>
    <n v="0.1"/>
  </r>
  <r>
    <s v="Amsterdam"/>
    <n v="14906547"/>
    <x v="0"/>
    <n v="52.366738231159196"/>
    <n v="4.86175374362334"/>
    <x v="0"/>
    <n v="250"/>
    <n v="242"/>
    <n v="24"/>
    <n v="0.88"/>
    <n v="7"/>
    <n v="9559"/>
    <n v="2"/>
    <s v="Amsterdam De Baarsjes - Oud-West"/>
    <s v="Entire home/aptDe Baarsjes - Oud-West"/>
    <n v="60500"/>
    <n v="0.1"/>
  </r>
  <r>
    <s v="Amsterdam"/>
    <n v="14985425"/>
    <x v="0"/>
    <n v="52.365649940197301"/>
    <n v="4.8778337436083197"/>
    <x v="0"/>
    <n v="170"/>
    <n v="336"/>
    <n v="20"/>
    <n v="0.74"/>
    <n v="3"/>
    <n v="9611"/>
    <n v="2"/>
    <s v="Amsterdam De Baarsjes - Oud-West"/>
    <s v="Entire home/aptDe Baarsjes - Oud-West"/>
    <n v="57120"/>
    <n v="0.1"/>
  </r>
  <r>
    <s v="Amsterdam"/>
    <n v="15069603"/>
    <x v="0"/>
    <n v="52.366932831337898"/>
    <n v="4.8528330974412297"/>
    <x v="0"/>
    <n v="96"/>
    <n v="346"/>
    <n v="17"/>
    <n v="0.66"/>
    <n v="22"/>
    <n v="9657"/>
    <n v="2"/>
    <s v="Amsterdam De Baarsjes - Oud-West"/>
    <s v="Entire home/aptDe Baarsjes - Oud-West"/>
    <n v="33216"/>
    <n v="0.1"/>
  </r>
  <r>
    <s v="Amsterdam"/>
    <n v="15150788"/>
    <x v="0"/>
    <n v="52.370815366281498"/>
    <n v="4.8577311620261403"/>
    <x v="0"/>
    <n v="89"/>
    <n v="360"/>
    <n v="29"/>
    <n v="1.1000000000000001"/>
    <n v="5"/>
    <n v="9716"/>
    <n v="2"/>
    <s v="Amsterdam De Baarsjes - Oud-West"/>
    <s v="Entire home/aptDe Baarsjes - Oud-West"/>
    <n v="32040"/>
    <n v="0.1"/>
  </r>
  <r>
    <s v="Amsterdam"/>
    <n v="15271416"/>
    <x v="0"/>
    <n v="52.372581734630501"/>
    <n v="4.8519138358318097"/>
    <x v="0"/>
    <n v="99"/>
    <n v="342"/>
    <n v="14"/>
    <n v="0.93"/>
    <n v="1"/>
    <n v="9777"/>
    <n v="2"/>
    <s v="Amsterdam De Baarsjes - Oud-West"/>
    <s v="Entire home/aptDe Baarsjes - Oud-West"/>
    <n v="33858"/>
    <n v="0.1"/>
  </r>
  <r>
    <s v="Amsterdam"/>
    <n v="15356013"/>
    <x v="0"/>
    <n v="52.371919608637"/>
    <n v="4.8495970060631803"/>
    <x v="0"/>
    <n v="175"/>
    <n v="277"/>
    <n v="7"/>
    <n v="0.27"/>
    <n v="33"/>
    <n v="9830"/>
    <n v="2"/>
    <s v="Amsterdam De Baarsjes - Oud-West"/>
    <s v="Entire home/aptDe Baarsjes - Oud-West"/>
    <n v="48475"/>
    <n v="0.1"/>
  </r>
  <r>
    <s v="Amsterdam"/>
    <n v="15448398"/>
    <x v="0"/>
    <n v="52.362948814663703"/>
    <n v="4.86482901993275"/>
    <x v="0"/>
    <n v="110"/>
    <n v="337"/>
    <n v="27"/>
    <n v="1.03"/>
    <n v="3"/>
    <n v="9898"/>
    <n v="2"/>
    <s v="Amsterdam De Baarsjes - Oud-West"/>
    <s v="Entire home/aptDe Baarsjes - Oud-West"/>
    <n v="37070"/>
    <n v="0.1"/>
  </r>
  <r>
    <s v="Amsterdam"/>
    <n v="15506138"/>
    <x v="0"/>
    <n v="52.364965411246502"/>
    <n v="4.8751417760141003"/>
    <x v="0"/>
    <n v="138"/>
    <n v="359"/>
    <n v="22"/>
    <n v="0.85"/>
    <n v="8"/>
    <n v="9932"/>
    <n v="2"/>
    <s v="Amsterdam De Baarsjes - Oud-West"/>
    <s v="Entire home/aptDe Baarsjes - Oud-West"/>
    <n v="49542"/>
    <n v="0.1"/>
  </r>
  <r>
    <s v="Amsterdam"/>
    <n v="15530410"/>
    <x v="0"/>
    <n v="52.374030955497503"/>
    <n v="4.8637697310949797"/>
    <x v="0"/>
    <n v="112"/>
    <n v="148"/>
    <n v="7"/>
    <n v="0.28000000000000003"/>
    <n v="96"/>
    <n v="9949"/>
    <n v="2"/>
    <s v="Amsterdam De Baarsjes - Oud-West"/>
    <s v="Entire home/aptDe Baarsjes - Oud-West"/>
    <n v="16576"/>
    <n v="0.1"/>
  </r>
  <r>
    <s v="Amsterdam"/>
    <n v="15741201"/>
    <x v="0"/>
    <n v="52.367650679454002"/>
    <n v="4.8750920740268198"/>
    <x v="0"/>
    <n v="199"/>
    <n v="310"/>
    <n v="17"/>
    <n v="0.66"/>
    <n v="17"/>
    <n v="10069"/>
    <n v="2"/>
    <s v="Amsterdam De Baarsjes - Oud-West"/>
    <s v="Entire home/aptDe Baarsjes - Oud-West"/>
    <n v="61690"/>
    <n v="0.1"/>
  </r>
  <r>
    <s v="Amsterdam"/>
    <n v="15756072"/>
    <x v="0"/>
    <n v="52.360907066196198"/>
    <n v="4.8618192317378801"/>
    <x v="0"/>
    <n v="110"/>
    <n v="351"/>
    <n v="30"/>
    <n v="1.21"/>
    <n v="5"/>
    <n v="10079"/>
    <n v="2"/>
    <s v="Amsterdam De Baarsjes - Oud-West"/>
    <s v="Entire home/aptDe Baarsjes - Oud-West"/>
    <n v="38610"/>
    <n v="0.1"/>
  </r>
  <r>
    <s v="Amsterdam"/>
    <n v="15762373"/>
    <x v="0"/>
    <n v="52.358711577726702"/>
    <n v="4.8589314554401"/>
    <x v="0"/>
    <n v="450"/>
    <n v="292"/>
    <n v="9"/>
    <n v="0.39"/>
    <n v="80"/>
    <n v="10082"/>
    <n v="2"/>
    <s v="Amsterdam De Baarsjes - Oud-West"/>
    <s v="Entire home/aptDe Baarsjes - Oud-West"/>
    <n v="131400"/>
    <n v="0.1"/>
  </r>
  <r>
    <s v="Amsterdam"/>
    <n v="15862909"/>
    <x v="0"/>
    <n v="52.363322962949198"/>
    <n v="4.8650161830442498"/>
    <x v="0"/>
    <n v="180"/>
    <n v="338"/>
    <n v="15"/>
    <n v="0.68"/>
    <n v="75"/>
    <n v="10154"/>
    <n v="2"/>
    <s v="Amsterdam De Baarsjes - Oud-West"/>
    <s v="Entire home/aptDe Baarsjes - Oud-West"/>
    <n v="60840"/>
    <n v="0.1"/>
  </r>
  <r>
    <s v="Amsterdam"/>
    <n v="15901145"/>
    <x v="0"/>
    <n v="52.367042693462402"/>
    <n v="4.8760349983560403"/>
    <x v="0"/>
    <n v="150"/>
    <n v="364"/>
    <n v="11"/>
    <n v="0.56000000000000005"/>
    <n v="11"/>
    <n v="10179"/>
    <n v="2"/>
    <s v="Amsterdam De Baarsjes - Oud-West"/>
    <s v="Entire home/aptDe Baarsjes - Oud-West"/>
    <n v="54600"/>
    <n v="0.1"/>
  </r>
  <r>
    <s v="Amsterdam"/>
    <n v="15935071"/>
    <x v="0"/>
    <n v="52.3710417335503"/>
    <n v="4.8491245859543097"/>
    <x v="0"/>
    <n v="115"/>
    <n v="243"/>
    <n v="15"/>
    <n v="0.62"/>
    <n v="9"/>
    <n v="10206"/>
    <n v="2"/>
    <s v="Amsterdam De Baarsjes - Oud-West"/>
    <s v="Entire home/aptDe Baarsjes - Oud-West"/>
    <n v="27945"/>
    <n v="0.1"/>
  </r>
  <r>
    <s v="Amsterdam"/>
    <n v="16038811"/>
    <x v="0"/>
    <n v="52.365285194371801"/>
    <n v="4.8655314750973702"/>
    <x v="0"/>
    <n v="200"/>
    <n v="352"/>
    <n v="31"/>
    <n v="1.31"/>
    <n v="34"/>
    <n v="10278"/>
    <n v="2"/>
    <s v="Amsterdam De Baarsjes - Oud-West"/>
    <s v="Entire home/aptDe Baarsjes - Oud-West"/>
    <n v="70400"/>
    <n v="0.1"/>
  </r>
  <r>
    <s v="Amsterdam"/>
    <n v="16047281"/>
    <x v="0"/>
    <n v="52.367893254578199"/>
    <n v="4.8743427783701598"/>
    <x v="0"/>
    <n v="160"/>
    <n v="317"/>
    <n v="23"/>
    <n v="0.98"/>
    <n v="8"/>
    <n v="10285"/>
    <n v="2"/>
    <s v="Amsterdam De Baarsjes - Oud-West"/>
    <s v="Entire home/aptDe Baarsjes - Oud-West"/>
    <n v="50720"/>
    <n v="0.1"/>
  </r>
  <r>
    <s v="Amsterdam"/>
    <n v="16064113"/>
    <x v="0"/>
    <n v="52.364602183908403"/>
    <n v="4.85109749924524"/>
    <x v="0"/>
    <n v="180"/>
    <n v="92"/>
    <n v="2"/>
    <n v="0.11"/>
    <n v="77"/>
    <n v="10294"/>
    <n v="2"/>
    <s v="Amsterdam De Baarsjes - Oud-West"/>
    <s v="Entire home/aptDe Baarsjes - Oud-West"/>
    <n v="16560"/>
    <n v="0.1"/>
  </r>
  <r>
    <s v="Amsterdam"/>
    <n v="16141651"/>
    <x v="0"/>
    <n v="52.362065861189599"/>
    <n v="4.8640552066780396"/>
    <x v="0"/>
    <n v="135"/>
    <n v="52"/>
    <n v="22"/>
    <n v="0.94"/>
    <n v="10"/>
    <n v="10344"/>
    <n v="2"/>
    <s v="Amsterdam De Baarsjes - Oud-West"/>
    <s v="Entire home/aptDe Baarsjes - Oud-West"/>
    <n v="7020"/>
    <n v="0.1"/>
  </r>
  <r>
    <s v="Amsterdam"/>
    <n v="16190112"/>
    <x v="0"/>
    <n v="52.359033588525797"/>
    <n v="4.8635139349009799"/>
    <x v="0"/>
    <n v="175"/>
    <n v="280"/>
    <n v="17"/>
    <n v="0.72"/>
    <n v="27"/>
    <n v="10386"/>
    <n v="2"/>
    <s v="Amsterdam De Baarsjes - Oud-West"/>
    <s v="Entire home/aptDe Baarsjes - Oud-West"/>
    <n v="49000"/>
    <n v="0.1"/>
  </r>
  <r>
    <s v="Amsterdam"/>
    <n v="16233999"/>
    <x v="0"/>
    <n v="52.370567847360597"/>
    <n v="4.8645044023440196"/>
    <x v="0"/>
    <n v="90"/>
    <n v="360"/>
    <n v="12"/>
    <n v="0.5"/>
    <n v="2"/>
    <n v="10420"/>
    <n v="2"/>
    <s v="Amsterdam De Baarsjes - Oud-West"/>
    <s v="Entire home/aptDe Baarsjes - Oud-West"/>
    <n v="32400"/>
    <n v="0.1"/>
  </r>
  <r>
    <s v="Amsterdam"/>
    <n v="16379079"/>
    <x v="0"/>
    <n v="52.360258113268301"/>
    <n v="4.8514273788986104"/>
    <x v="0"/>
    <n v="120"/>
    <n v="352"/>
    <n v="17"/>
    <n v="0.72"/>
    <n v="3"/>
    <n v="10547"/>
    <n v="2"/>
    <s v="Amsterdam De Baarsjes - Oud-West"/>
    <s v="Entire home/aptDe Baarsjes - Oud-West"/>
    <n v="42240"/>
    <n v="0.1"/>
  </r>
  <r>
    <s v="Amsterdam"/>
    <n v="16541896"/>
    <x v="0"/>
    <n v="52.365542709742499"/>
    <n v="4.8756175152709602"/>
    <x v="0"/>
    <n v="150"/>
    <n v="339"/>
    <n v="25"/>
    <n v="1.1200000000000001"/>
    <n v="19"/>
    <n v="10657"/>
    <n v="2"/>
    <s v="Amsterdam De Baarsjes - Oud-West"/>
    <s v="Entire home/aptDe Baarsjes - Oud-West"/>
    <n v="50850"/>
    <n v="0.1"/>
  </r>
  <r>
    <s v="Amsterdam"/>
    <n v="16751073"/>
    <x v="0"/>
    <n v="52.367132062139"/>
    <n v="4.8694073131515596"/>
    <x v="0"/>
    <n v="200"/>
    <n v="212"/>
    <n v="21"/>
    <n v="1"/>
    <n v="353"/>
    <n v="10795"/>
    <n v="2"/>
    <s v="Amsterdam De Baarsjes - Oud-West"/>
    <s v="Entire home/aptDe Baarsjes - Oud-West"/>
    <n v="42400"/>
    <n v="0.1"/>
  </r>
  <r>
    <s v="Amsterdam"/>
    <n v="16851694"/>
    <x v="0"/>
    <n v="52.366335899339497"/>
    <n v="4.8741309129362396"/>
    <x v="0"/>
    <n v="99"/>
    <n v="360"/>
    <n v="12"/>
    <n v="0.6"/>
    <n v="4"/>
    <n v="10847"/>
    <n v="2"/>
    <s v="Amsterdam De Baarsjes - Oud-West"/>
    <s v="Entire home/aptDe Baarsjes - Oud-West"/>
    <n v="35640"/>
    <n v="0.1"/>
  </r>
  <r>
    <s v="Amsterdam"/>
    <n v="16879328"/>
    <x v="0"/>
    <n v="52.365085310700501"/>
    <n v="4.8699819310466097"/>
    <x v="0"/>
    <n v="200"/>
    <n v="257"/>
    <n v="33"/>
    <n v="1.48"/>
    <n v="116"/>
    <n v="10865"/>
    <n v="2"/>
    <s v="Amsterdam De Baarsjes - Oud-West"/>
    <s v="Entire home/aptDe Baarsjes - Oud-West"/>
    <n v="51400"/>
    <n v="0.1"/>
  </r>
  <r>
    <s v="Amsterdam"/>
    <n v="16881879"/>
    <x v="0"/>
    <n v="52.364471196901803"/>
    <n v="4.8725136969740204"/>
    <x v="0"/>
    <n v="260"/>
    <n v="363"/>
    <n v="9"/>
    <n v="0.42"/>
    <n v="46"/>
    <n v="10869"/>
    <n v="2"/>
    <s v="Amsterdam De Baarsjes - Oud-West"/>
    <s v="Entire home/aptDe Baarsjes - Oud-West"/>
    <n v="94380"/>
    <n v="0.1"/>
  </r>
  <r>
    <s v="Amsterdam"/>
    <n v="17075364"/>
    <x v="0"/>
    <n v="52.361918044780502"/>
    <n v="4.8608123490480697"/>
    <x v="0"/>
    <n v="180"/>
    <n v="302"/>
    <n v="26"/>
    <n v="1.21"/>
    <n v="76"/>
    <n v="10966"/>
    <n v="2"/>
    <s v="Amsterdam De Baarsjes - Oud-West"/>
    <s v="Entire home/aptDe Baarsjes - Oud-West"/>
    <n v="54360"/>
    <n v="0.1"/>
  </r>
  <r>
    <s v="Amsterdam"/>
    <n v="17102072"/>
    <x v="0"/>
    <n v="52.362203911152598"/>
    <n v="4.8652861855439102"/>
    <x v="0"/>
    <n v="259"/>
    <n v="284"/>
    <n v="17"/>
    <n v="1.4"/>
    <n v="60"/>
    <n v="10972"/>
    <n v="2"/>
    <s v="Amsterdam De Baarsjes - Oud-West"/>
    <s v="Entire home/aptDe Baarsjes - Oud-West"/>
    <n v="73556"/>
    <n v="0.1"/>
  </r>
  <r>
    <s v="Amsterdam"/>
    <n v="17182214"/>
    <x v="0"/>
    <n v="52.369261651139198"/>
    <n v="4.8497303694909499"/>
    <x v="0"/>
    <n v="120"/>
    <n v="243"/>
    <n v="13"/>
    <n v="0.65"/>
    <n v="25"/>
    <n v="11017"/>
    <n v="2"/>
    <s v="Amsterdam De Baarsjes - Oud-West"/>
    <s v="Entire home/aptDe Baarsjes - Oud-West"/>
    <n v="29160"/>
    <n v="0.1"/>
  </r>
  <r>
    <s v="Amsterdam"/>
    <n v="17505588"/>
    <x v="0"/>
    <n v="52.370719760449198"/>
    <n v="4.8474991306146"/>
    <x v="0"/>
    <n v="83"/>
    <n v="222"/>
    <n v="8"/>
    <n v="0.43"/>
    <n v="149"/>
    <n v="11205"/>
    <n v="2"/>
    <s v="Amsterdam De Baarsjes - Oud-West"/>
    <s v="Entire home/aptDe Baarsjes - Oud-West"/>
    <n v="18426"/>
    <n v="0.1"/>
  </r>
  <r>
    <s v="Amsterdam"/>
    <n v="17505719"/>
    <x v="0"/>
    <n v="52.373250069890503"/>
    <n v="4.8574087341202796"/>
    <x v="0"/>
    <n v="150"/>
    <n v="327"/>
    <n v="12"/>
    <n v="0.57999999999999996"/>
    <n v="4"/>
    <n v="11207"/>
    <n v="2"/>
    <s v="Amsterdam De Baarsjes - Oud-West"/>
    <s v="Entire home/aptDe Baarsjes - Oud-West"/>
    <n v="49050"/>
    <n v="0.1"/>
  </r>
  <r>
    <s v="Amsterdam"/>
    <n v="17524647"/>
    <x v="0"/>
    <n v="52.368870997252998"/>
    <n v="4.8708514418329196"/>
    <x v="0"/>
    <n v="179"/>
    <n v="1"/>
    <n v="4"/>
    <n v="0.27"/>
    <n v="356"/>
    <n v="11228"/>
    <n v="2"/>
    <s v="Amsterdam De Baarsjes - Oud-West"/>
    <s v="Entire home/aptDe Baarsjes - Oud-West"/>
    <n v="179"/>
    <n v="0.1"/>
  </r>
  <r>
    <s v="Amsterdam"/>
    <n v="17664595"/>
    <x v="0"/>
    <n v="52.368118187001102"/>
    <n v="4.87450617906463"/>
    <x v="0"/>
    <n v="199"/>
    <n v="316"/>
    <n v="19"/>
    <n v="0.92"/>
    <n v="81"/>
    <n v="11321"/>
    <n v="2"/>
    <s v="Amsterdam De Baarsjes - Oud-West"/>
    <s v="Entire home/aptDe Baarsjes - Oud-West"/>
    <n v="62884"/>
    <n v="0.1"/>
  </r>
  <r>
    <s v="Amsterdam"/>
    <n v="17969022"/>
    <x v="0"/>
    <n v="52.374549106692299"/>
    <n v="4.8591091693184296"/>
    <x v="0"/>
    <n v="142"/>
    <n v="349"/>
    <n v="18"/>
    <n v="0.9"/>
    <n v="6"/>
    <n v="11508"/>
    <n v="2"/>
    <s v="Amsterdam De Baarsjes - Oud-West"/>
    <s v="Entire home/aptDe Baarsjes - Oud-West"/>
    <n v="49558"/>
    <n v="0.1"/>
  </r>
  <r>
    <s v="Amsterdam"/>
    <n v="18050432"/>
    <x v="0"/>
    <n v="52.361721005566302"/>
    <n v="4.8665793573078604"/>
    <x v="0"/>
    <n v="101"/>
    <n v="325"/>
    <n v="21"/>
    <n v="1.04"/>
    <n v="17"/>
    <n v="11574"/>
    <n v="2"/>
    <s v="Amsterdam De Baarsjes - Oud-West"/>
    <s v="Entire home/aptDe Baarsjes - Oud-West"/>
    <n v="32825"/>
    <n v="0.1"/>
  </r>
  <r>
    <s v="Amsterdam"/>
    <n v="18056818"/>
    <x v="0"/>
    <n v="52.363976598707502"/>
    <n v="4.8600927769989601"/>
    <x v="0"/>
    <n v="120"/>
    <n v="364"/>
    <n v="15"/>
    <n v="0.75"/>
    <n v="240"/>
    <n v="11579"/>
    <n v="2"/>
    <s v="Amsterdam De Baarsjes - Oud-West"/>
    <s v="Entire home/aptDe Baarsjes - Oud-West"/>
    <n v="43680"/>
    <n v="0.1"/>
  </r>
  <r>
    <s v="Amsterdam"/>
    <n v="18115831"/>
    <x v="0"/>
    <n v="52.363612215159101"/>
    <n v="4.8571360863375697"/>
    <x v="0"/>
    <n v="150"/>
    <n v="321"/>
    <n v="14"/>
    <n v="0.75"/>
    <n v="21"/>
    <n v="11625"/>
    <n v="2"/>
    <s v="Amsterdam De Baarsjes - Oud-West"/>
    <s v="Entire home/aptDe Baarsjes - Oud-West"/>
    <n v="48150"/>
    <n v="0.1"/>
  </r>
  <r>
    <s v="Amsterdam"/>
    <n v="18121669"/>
    <x v="0"/>
    <n v="52.370373677422201"/>
    <n v="4.8618516751259104"/>
    <x v="0"/>
    <n v="113"/>
    <n v="343"/>
    <n v="23"/>
    <n v="1.24"/>
    <n v="4"/>
    <n v="11632"/>
    <n v="2"/>
    <s v="Amsterdam De Baarsjes - Oud-West"/>
    <s v="Entire home/aptDe Baarsjes - Oud-West"/>
    <n v="38759"/>
    <n v="0.1"/>
  </r>
  <r>
    <s v="Amsterdam"/>
    <n v="18188705"/>
    <x v="0"/>
    <n v="52.369571974134203"/>
    <n v="4.8678250639210896"/>
    <x v="0"/>
    <n v="150"/>
    <n v="220"/>
    <n v="30"/>
    <n v="1.57"/>
    <n v="10"/>
    <n v="11701"/>
    <n v="2"/>
    <s v="Amsterdam De Baarsjes - Oud-West"/>
    <s v="Entire home/aptDe Baarsjes - Oud-West"/>
    <n v="33000"/>
    <n v="0.1"/>
  </r>
  <r>
    <s v="Amsterdam"/>
    <n v="18189938"/>
    <x v="0"/>
    <n v="52.370311852807802"/>
    <n v="4.8675462433767196"/>
    <x v="0"/>
    <n v="209"/>
    <n v="291"/>
    <n v="11"/>
    <n v="0.55000000000000004"/>
    <n v="74"/>
    <n v="11704"/>
    <n v="2"/>
    <s v="Amsterdam De Baarsjes - Oud-West"/>
    <s v="Entire home/aptDe Baarsjes - Oud-West"/>
    <n v="60819"/>
    <n v="0.1"/>
  </r>
  <r>
    <s v="Amsterdam"/>
    <n v="18237895"/>
    <x v="0"/>
    <n v="52.3729255486261"/>
    <n v="4.8565954883979101"/>
    <x v="0"/>
    <n v="135"/>
    <n v="343"/>
    <n v="12"/>
    <n v="0.64"/>
    <n v="51"/>
    <n v="11756"/>
    <n v="2"/>
    <s v="Amsterdam De Baarsjes - Oud-West"/>
    <s v="Entire home/aptDe Baarsjes - Oud-West"/>
    <n v="46305"/>
    <n v="0.1"/>
  </r>
  <r>
    <s v="Amsterdam"/>
    <n v="18402700"/>
    <x v="0"/>
    <n v="52.371986719355903"/>
    <n v="4.84893888918364"/>
    <x v="0"/>
    <n v="125"/>
    <n v="342"/>
    <n v="11"/>
    <n v="0.56000000000000005"/>
    <n v="11"/>
    <n v="11913"/>
    <n v="2"/>
    <s v="Amsterdam De Baarsjes - Oud-West"/>
    <s v="Entire home/aptDe Baarsjes - Oud-West"/>
    <n v="42750"/>
    <n v="0.1"/>
  </r>
  <r>
    <s v="Amsterdam"/>
    <n v="18598791"/>
    <x v="0"/>
    <n v="52.366681722927403"/>
    <n v="4.8666619061003598"/>
    <x v="0"/>
    <n v="120"/>
    <n v="359"/>
    <n v="23"/>
    <n v="1.23"/>
    <n v="5"/>
    <n v="12084"/>
    <n v="2"/>
    <s v="Amsterdam De Baarsjes - Oud-West"/>
    <s v="Entire home/aptDe Baarsjes - Oud-West"/>
    <n v="43080"/>
    <n v="0.1"/>
  </r>
  <r>
    <s v="Amsterdam"/>
    <n v="18608831"/>
    <x v="0"/>
    <n v="52.3700121083643"/>
    <n v="4.8686837222902799"/>
    <x v="0"/>
    <n v="140"/>
    <n v="336"/>
    <n v="3"/>
    <n v="0.17"/>
    <n v="59"/>
    <n v="12089"/>
    <n v="2"/>
    <s v="Amsterdam De Baarsjes - Oud-West"/>
    <s v="Entire home/aptDe Baarsjes - Oud-West"/>
    <n v="47040"/>
    <n v="0.1"/>
  </r>
  <r>
    <s v="Amsterdam"/>
    <n v="18621636"/>
    <x v="0"/>
    <n v="52.369093018854599"/>
    <n v="4.8731799884573297"/>
    <x v="0"/>
    <n v="175"/>
    <n v="352"/>
    <n v="11"/>
    <n v="0.57999999999999996"/>
    <n v="7"/>
    <n v="12103"/>
    <n v="2"/>
    <s v="Amsterdam De Baarsjes - Oud-West"/>
    <s v="Entire home/aptDe Baarsjes - Oud-West"/>
    <n v="61600"/>
    <n v="0.1"/>
  </r>
  <r>
    <s v="Amsterdam"/>
    <n v="18733149"/>
    <x v="0"/>
    <n v="52.362957024786702"/>
    <n v="4.8626278150355899"/>
    <x v="0"/>
    <n v="200"/>
    <n v="346"/>
    <n v="21"/>
    <n v="1.17"/>
    <n v="2"/>
    <n v="12185"/>
    <n v="2"/>
    <s v="Amsterdam De Baarsjes - Oud-West"/>
    <s v="Entire home/aptDe Baarsjes - Oud-West"/>
    <n v="69200"/>
    <n v="0.1"/>
  </r>
  <r>
    <s v="Amsterdam"/>
    <n v="18733380"/>
    <x v="0"/>
    <n v="52.370648131239101"/>
    <n v="4.8569331935514901"/>
    <x v="0"/>
    <n v="195"/>
    <n v="327"/>
    <n v="20"/>
    <n v="1.22"/>
    <n v="21"/>
    <n v="12186"/>
    <n v="2"/>
    <s v="Amsterdam De Baarsjes - Oud-West"/>
    <s v="Entire home/aptDe Baarsjes - Oud-West"/>
    <n v="63765"/>
    <n v="0.1"/>
  </r>
  <r>
    <s v="Amsterdam"/>
    <n v="18873661"/>
    <x v="0"/>
    <n v="52.367364688502299"/>
    <n v="4.8731191022495803"/>
    <x v="0"/>
    <n v="325"/>
    <n v="272"/>
    <n v="0"/>
    <m/>
    <n v="154"/>
    <n v="12304"/>
    <n v="2"/>
    <s v="Amsterdam De Baarsjes - Oud-West"/>
    <s v="Entire home/aptDe Baarsjes - Oud-West"/>
    <n v="88400"/>
    <n v="0.1"/>
  </r>
  <r>
    <s v="Amsterdam"/>
    <n v="18906299"/>
    <x v="0"/>
    <n v="52.362273365621498"/>
    <n v="4.8679707231948397"/>
    <x v="0"/>
    <n v="150"/>
    <n v="314"/>
    <n v="2"/>
    <n v="0.11"/>
    <n v="63"/>
    <n v="12332"/>
    <n v="2"/>
    <s v="Amsterdam De Baarsjes - Oud-West"/>
    <s v="Entire home/aptDe Baarsjes - Oud-West"/>
    <n v="47100"/>
    <n v="0.1"/>
  </r>
  <r>
    <s v="Amsterdam"/>
    <n v="19026294"/>
    <x v="0"/>
    <n v="52.372691124318301"/>
    <n v="4.8728594544073802"/>
    <x v="0"/>
    <n v="139"/>
    <n v="318"/>
    <n v="30"/>
    <n v="1.73"/>
    <n v="72"/>
    <n v="12435"/>
    <n v="2"/>
    <s v="Amsterdam De Baarsjes - Oud-West"/>
    <s v="Entire home/aptDe Baarsjes - Oud-West"/>
    <n v="44202"/>
    <n v="0.1"/>
  </r>
  <r>
    <s v="Amsterdam"/>
    <n v="19051224"/>
    <x v="0"/>
    <n v="52.357096182226599"/>
    <n v="4.85569837750033"/>
    <x v="0"/>
    <n v="290"/>
    <n v="299"/>
    <n v="4"/>
    <n v="0.35"/>
    <n v="16"/>
    <n v="12459"/>
    <n v="2"/>
    <s v="Amsterdam De Baarsjes - Oud-West"/>
    <s v="Entire home/aptDe Baarsjes - Oud-West"/>
    <n v="86710"/>
    <n v="0.1"/>
  </r>
  <r>
    <s v="Amsterdam"/>
    <n v="19053223"/>
    <x v="0"/>
    <n v="52.366827356171797"/>
    <n v="4.8736724076532703"/>
    <x v="0"/>
    <n v="150"/>
    <n v="256"/>
    <n v="17"/>
    <n v="0.94"/>
    <n v="2"/>
    <n v="12463"/>
    <n v="2"/>
    <s v="Amsterdam De Baarsjes - Oud-West"/>
    <s v="Entire home/aptDe Baarsjes - Oud-West"/>
    <n v="38400"/>
    <n v="0.1"/>
  </r>
  <r>
    <s v="Amsterdam"/>
    <n v="19145875"/>
    <x v="0"/>
    <n v="52.365744921721898"/>
    <n v="4.8663007332503696"/>
    <x v="0"/>
    <n v="131"/>
    <n v="360"/>
    <n v="7"/>
    <n v="0.44"/>
    <n v="4"/>
    <n v="12529"/>
    <n v="2"/>
    <s v="Amsterdam De Baarsjes - Oud-West"/>
    <s v="Entire home/aptDe Baarsjes - Oud-West"/>
    <n v="47160"/>
    <n v="0.1"/>
  </r>
  <r>
    <s v="Amsterdam"/>
    <n v="19205444"/>
    <x v="0"/>
    <n v="52.364788592302901"/>
    <n v="4.8611173501289997"/>
    <x v="0"/>
    <n v="145"/>
    <n v="360"/>
    <n v="14"/>
    <n v="0.8"/>
    <n v="4"/>
    <n v="12598"/>
    <n v="2"/>
    <s v="Amsterdam De Baarsjes - Oud-West"/>
    <s v="Entire home/aptDe Baarsjes - Oud-West"/>
    <n v="52200"/>
    <n v="0.1"/>
  </r>
  <r>
    <s v="Amsterdam"/>
    <n v="19329327"/>
    <x v="0"/>
    <n v="52.364051827834203"/>
    <n v="4.86574318197684"/>
    <x v="0"/>
    <n v="179"/>
    <n v="345"/>
    <n v="43"/>
    <n v="2.4700000000000002"/>
    <n v="17"/>
    <n v="12705"/>
    <n v="2"/>
    <s v="Amsterdam De Baarsjes - Oud-West"/>
    <s v="Entire home/aptDe Baarsjes - Oud-West"/>
    <n v="61755"/>
    <n v="0.1"/>
  </r>
  <r>
    <s v="Amsterdam"/>
    <n v="19424912"/>
    <x v="0"/>
    <n v="52.368489970537297"/>
    <n v="4.86807322041237"/>
    <x v="0"/>
    <n v="150"/>
    <n v="196"/>
    <n v="29"/>
    <n v="1.67"/>
    <n v="166"/>
    <n v="12783"/>
    <n v="2"/>
    <s v="Amsterdam De Baarsjes - Oud-West"/>
    <s v="Entire home/aptDe Baarsjes - Oud-West"/>
    <n v="29400"/>
    <n v="0.1"/>
  </r>
  <r>
    <s v="Amsterdam"/>
    <n v="19561370"/>
    <x v="0"/>
    <n v="52.358605214344102"/>
    <n v="4.8599192773844502"/>
    <x v="0"/>
    <n v="229"/>
    <n v="349"/>
    <n v="5"/>
    <n v="0.31"/>
    <n v="9"/>
    <n v="12894"/>
    <n v="2"/>
    <s v="Amsterdam De Baarsjes - Oud-West"/>
    <s v="Entire home/aptDe Baarsjes - Oud-West"/>
    <n v="79921"/>
    <n v="0.1"/>
  </r>
  <r>
    <s v="Amsterdam"/>
    <n v="19603625"/>
    <x v="0"/>
    <n v="52.371294761610301"/>
    <n v="4.8526510141666002"/>
    <x v="0"/>
    <n v="150"/>
    <n v="363"/>
    <n v="13"/>
    <n v="0.8"/>
    <n v="17"/>
    <n v="12929"/>
    <n v="2"/>
    <s v="Amsterdam De Baarsjes - Oud-West"/>
    <s v="Entire home/aptDe Baarsjes - Oud-West"/>
    <n v="54450"/>
    <n v="0.1"/>
  </r>
  <r>
    <s v="Amsterdam"/>
    <n v="19607802"/>
    <x v="0"/>
    <n v="52.363927110468502"/>
    <n v="4.8749676137199804"/>
    <x v="0"/>
    <n v="290"/>
    <n v="292"/>
    <n v="6"/>
    <n v="0.35"/>
    <n v="38"/>
    <n v="12935"/>
    <n v="2"/>
    <s v="Amsterdam De Baarsjes - Oud-West"/>
    <s v="Entire home/aptDe Baarsjes - Oud-West"/>
    <n v="84680"/>
    <n v="0.1"/>
  </r>
  <r>
    <s v="Amsterdam"/>
    <n v="19695946"/>
    <x v="0"/>
    <n v="52.369856051111803"/>
    <n v="4.8667159612233197"/>
    <x v="0"/>
    <n v="145"/>
    <n v="345"/>
    <n v="12"/>
    <n v="0.74"/>
    <n v="2"/>
    <n v="13026"/>
    <n v="2"/>
    <s v="Amsterdam De Baarsjes - Oud-West"/>
    <s v="Entire home/aptDe Baarsjes - Oud-West"/>
    <n v="50025"/>
    <n v="0.1"/>
  </r>
  <r>
    <s v="Amsterdam"/>
    <n v="19758142"/>
    <x v="0"/>
    <n v="52.367402102313598"/>
    <n v="4.8507369983847397"/>
    <x v="0"/>
    <n v="150"/>
    <n v="364"/>
    <n v="12"/>
    <n v="0.79"/>
    <n v="9"/>
    <n v="13085"/>
    <n v="2"/>
    <s v="Amsterdam De Baarsjes - Oud-West"/>
    <s v="Entire home/aptDe Baarsjes - Oud-West"/>
    <n v="54600"/>
    <n v="0.1"/>
  </r>
  <r>
    <s v="Amsterdam"/>
    <n v="19801302"/>
    <x v="0"/>
    <n v="52.368458498654697"/>
    <n v="4.8684272322204203"/>
    <x v="0"/>
    <n v="400"/>
    <n v="276"/>
    <n v="4"/>
    <n v="0.24"/>
    <n v="88"/>
    <n v="13137"/>
    <n v="2"/>
    <s v="Amsterdam De Baarsjes - Oud-West"/>
    <s v="Entire home/aptDe Baarsjes - Oud-West"/>
    <n v="110400"/>
    <n v="0.1"/>
  </r>
  <r>
    <s v="Amsterdam"/>
    <n v="19804632"/>
    <x v="0"/>
    <n v="52.364044063298202"/>
    <n v="4.8601352405897904"/>
    <x v="0"/>
    <n v="220"/>
    <n v="305"/>
    <n v="22"/>
    <n v="1.53"/>
    <n v="2"/>
    <n v="13143"/>
    <n v="2"/>
    <s v="Amsterdam De Baarsjes - Oud-West"/>
    <s v="Entire home/aptDe Baarsjes - Oud-West"/>
    <n v="67100"/>
    <n v="0.1"/>
  </r>
  <r>
    <s v="Amsterdam"/>
    <n v="20048236"/>
    <x v="0"/>
    <n v="52.372575725409298"/>
    <n v="4.8490365161103499"/>
    <x v="0"/>
    <n v="100"/>
    <n v="353"/>
    <n v="8"/>
    <n v="0.49"/>
    <n v="3"/>
    <n v="13425"/>
    <n v="2"/>
    <s v="Amsterdam De Baarsjes - Oud-West"/>
    <s v="Entire home/aptDe Baarsjes - Oud-West"/>
    <n v="35300"/>
    <n v="0.1"/>
  </r>
  <r>
    <s v="Amsterdam"/>
    <n v="20132816"/>
    <x v="0"/>
    <n v="52.368959611887497"/>
    <n v="4.8498533538415298"/>
    <x v="0"/>
    <n v="125"/>
    <n v="359"/>
    <n v="7"/>
    <n v="0.43"/>
    <n v="23"/>
    <n v="13498"/>
    <n v="2"/>
    <s v="Amsterdam De Baarsjes - Oud-West"/>
    <s v="Entire home/aptDe Baarsjes - Oud-West"/>
    <n v="44875"/>
    <n v="0.1"/>
  </r>
  <r>
    <s v="Amsterdam"/>
    <n v="20157163"/>
    <x v="0"/>
    <n v="52.369438287731299"/>
    <n v="4.85091995647561"/>
    <x v="0"/>
    <n v="120"/>
    <n v="202"/>
    <n v="16"/>
    <n v="0.98"/>
    <n v="3"/>
    <n v="13515"/>
    <n v="2"/>
    <s v="Amsterdam De Baarsjes - Oud-West"/>
    <s v="Entire home/aptDe Baarsjes - Oud-West"/>
    <n v="24240"/>
    <n v="0.1"/>
  </r>
  <r>
    <s v="Amsterdam"/>
    <n v="20169982"/>
    <x v="0"/>
    <n v="52.362363646675099"/>
    <n v="4.8620930336639798"/>
    <x v="0"/>
    <n v="159"/>
    <n v="364"/>
    <n v="1"/>
    <n v="0.08"/>
    <n v="3"/>
    <n v="13538"/>
    <n v="2"/>
    <s v="Amsterdam De Baarsjes - Oud-West"/>
    <s v="Entire home/aptDe Baarsjes - Oud-West"/>
    <n v="57876"/>
    <n v="0.1"/>
  </r>
  <r>
    <s v="Amsterdam"/>
    <n v="20188400"/>
    <x v="0"/>
    <n v="52.370030865199901"/>
    <n v="4.8497089719730999"/>
    <x v="0"/>
    <n v="150"/>
    <n v="361"/>
    <n v="11"/>
    <n v="0.86"/>
    <n v="78"/>
    <n v="13553"/>
    <n v="2"/>
    <s v="Amsterdam De Baarsjes - Oud-West"/>
    <s v="Entire home/aptDe Baarsjes - Oud-West"/>
    <n v="54150"/>
    <n v="0.1"/>
  </r>
  <r>
    <s v="Amsterdam"/>
    <n v="20267110"/>
    <x v="0"/>
    <n v="52.3626942568348"/>
    <n v="4.8627670059397001"/>
    <x v="0"/>
    <n v="100"/>
    <n v="338"/>
    <n v="14"/>
    <n v="0.88"/>
    <n v="5"/>
    <n v="13618"/>
    <n v="2"/>
    <s v="Amsterdam De Baarsjes - Oud-West"/>
    <s v="Entire home/aptDe Baarsjes - Oud-West"/>
    <n v="33800"/>
    <n v="0.1"/>
  </r>
  <r>
    <s v="Amsterdam"/>
    <n v="20316476"/>
    <x v="0"/>
    <n v="52.359474733240901"/>
    <n v="4.8627098981530397"/>
    <x v="0"/>
    <n v="145"/>
    <n v="362"/>
    <n v="12"/>
    <n v="0.79"/>
    <n v="9"/>
    <n v="13662"/>
    <n v="2"/>
    <s v="Amsterdam De Baarsjes - Oud-West"/>
    <s v="Entire home/aptDe Baarsjes - Oud-West"/>
    <n v="52490"/>
    <n v="0.1"/>
  </r>
  <r>
    <s v="Amsterdam"/>
    <n v="20357273"/>
    <x v="0"/>
    <n v="52.362714613856703"/>
    <n v="4.8651788105176497"/>
    <x v="0"/>
    <n v="90"/>
    <n v="315"/>
    <n v="19"/>
    <n v="1.2"/>
    <n v="8"/>
    <n v="13686"/>
    <n v="2"/>
    <s v="Amsterdam De Baarsjes - Oud-West"/>
    <s v="Entire home/aptDe Baarsjes - Oud-West"/>
    <n v="28350"/>
    <n v="0.1"/>
  </r>
  <r>
    <s v="Amsterdam"/>
    <n v="20415337"/>
    <x v="0"/>
    <n v="52.3731467290173"/>
    <n v="4.8591070180074496"/>
    <x v="0"/>
    <n v="139"/>
    <n v="305"/>
    <n v="6"/>
    <n v="0.39"/>
    <n v="86"/>
    <n v="13709"/>
    <n v="2"/>
    <s v="Amsterdam De Baarsjes - Oud-West"/>
    <s v="Entire home/aptDe Baarsjes - Oud-West"/>
    <n v="42395"/>
    <n v="0.1"/>
  </r>
  <r>
    <s v="Amsterdam"/>
    <n v="20430973"/>
    <x v="0"/>
    <n v="52.3637005506435"/>
    <n v="4.85191481672096"/>
    <x v="0"/>
    <n v="140"/>
    <n v="357"/>
    <n v="3"/>
    <n v="0.23"/>
    <n v="6"/>
    <n v="13721"/>
    <n v="2"/>
    <s v="Amsterdam De Baarsjes - Oud-West"/>
    <s v="Entire home/aptDe Baarsjes - Oud-West"/>
    <n v="49980"/>
    <n v="0.1"/>
  </r>
  <r>
    <s v="Amsterdam"/>
    <n v="20433445"/>
    <x v="0"/>
    <n v="52.3721744627032"/>
    <n v="4.8479617585788999"/>
    <x v="0"/>
    <n v="165"/>
    <n v="304"/>
    <n v="30"/>
    <n v="1.93"/>
    <n v="35"/>
    <n v="13728"/>
    <n v="2"/>
    <s v="Amsterdam De Baarsjes - Oud-West"/>
    <s v="Entire home/aptDe Baarsjes - Oud-West"/>
    <n v="50160"/>
    <n v="0.1"/>
  </r>
  <r>
    <s v="Amsterdam"/>
    <n v="20488828"/>
    <x v="0"/>
    <n v="52.364368982581802"/>
    <n v="4.8571464213822004"/>
    <x v="0"/>
    <n v="109"/>
    <n v="323"/>
    <n v="15"/>
    <n v="1.08"/>
    <n v="10"/>
    <n v="13772"/>
    <n v="2"/>
    <s v="Amsterdam De Baarsjes - Oud-West"/>
    <s v="Entire home/aptDe Baarsjes - Oud-West"/>
    <n v="35207"/>
    <n v="0.1"/>
  </r>
  <r>
    <s v="Amsterdam"/>
    <n v="20595502"/>
    <x v="0"/>
    <n v="52.371008078088501"/>
    <n v="4.8704411377113299"/>
    <x v="0"/>
    <n v="225"/>
    <n v="10"/>
    <n v="25"/>
    <n v="1.66"/>
    <n v="96"/>
    <n v="13840"/>
    <n v="2"/>
    <s v="Amsterdam De Baarsjes - Oud-West"/>
    <s v="Entire home/aptDe Baarsjes - Oud-West"/>
    <n v="2250"/>
    <n v="0.1"/>
  </r>
  <r>
    <s v="Amsterdam"/>
    <n v="20612332"/>
    <x v="0"/>
    <n v="52.3635957267091"/>
    <n v="4.8744233012310803"/>
    <x v="0"/>
    <n v="395"/>
    <n v="187"/>
    <n v="4"/>
    <n v="0.27"/>
    <n v="180"/>
    <n v="13849"/>
    <n v="2"/>
    <s v="Amsterdam De Baarsjes - Oud-West"/>
    <s v="Entire home/aptDe Baarsjes - Oud-West"/>
    <n v="73865"/>
    <n v="0.1"/>
  </r>
  <r>
    <s v="Amsterdam"/>
    <n v="20615479"/>
    <x v="0"/>
    <n v="52.372996299890701"/>
    <n v="4.8630064826054902"/>
    <x v="0"/>
    <n v="200"/>
    <n v="360"/>
    <n v="5"/>
    <n v="0.34"/>
    <n v="56"/>
    <n v="13856"/>
    <n v="2"/>
    <s v="Amsterdam De Baarsjes - Oud-West"/>
    <s v="Entire home/aptDe Baarsjes - Oud-West"/>
    <n v="72000"/>
    <n v="0.1"/>
  </r>
  <r>
    <s v="Amsterdam"/>
    <n v="20643966"/>
    <x v="0"/>
    <n v="52.361206617146699"/>
    <n v="4.8577973695600498"/>
    <x v="0"/>
    <n v="99"/>
    <n v="351"/>
    <n v="7"/>
    <n v="0.49"/>
    <n v="9"/>
    <n v="13878"/>
    <n v="2"/>
    <s v="Amsterdam De Baarsjes - Oud-West"/>
    <s v="Entire home/aptDe Baarsjes - Oud-West"/>
    <n v="34749"/>
    <n v="0.1"/>
  </r>
  <r>
    <s v="Amsterdam"/>
    <n v="20647329"/>
    <x v="0"/>
    <n v="52.372667943168501"/>
    <n v="4.8550250305016602"/>
    <x v="0"/>
    <n v="250"/>
    <n v="353"/>
    <n v="9"/>
    <n v="0.8"/>
    <n v="10"/>
    <n v="13882"/>
    <n v="2"/>
    <s v="Amsterdam De Baarsjes - Oud-West"/>
    <s v="Entire home/aptDe Baarsjes - Oud-West"/>
    <n v="88250"/>
    <n v="0.1"/>
  </r>
  <r>
    <s v="Amsterdam"/>
    <n v="20684533"/>
    <x v="0"/>
    <n v="52.361507142933199"/>
    <n v="4.8638166293290501"/>
    <x v="0"/>
    <n v="300"/>
    <n v="250"/>
    <n v="17"/>
    <n v="1.1499999999999999"/>
    <n v="17"/>
    <n v="13904"/>
    <n v="2"/>
    <s v="Amsterdam De Baarsjes - Oud-West"/>
    <s v="Entire home/aptDe Baarsjes - Oud-West"/>
    <n v="75000"/>
    <n v="0.1"/>
  </r>
  <r>
    <s v="Amsterdam"/>
    <n v="20686700"/>
    <x v="0"/>
    <n v="52.363223752093099"/>
    <n v="4.8604565961819297"/>
    <x v="0"/>
    <n v="150"/>
    <n v="310"/>
    <n v="22"/>
    <n v="1.66"/>
    <n v="7"/>
    <n v="13906"/>
    <n v="2"/>
    <s v="Amsterdam De Baarsjes - Oud-West"/>
    <s v="Entire home/aptDe Baarsjes - Oud-West"/>
    <n v="46500"/>
    <n v="0.1"/>
  </r>
  <r>
    <s v="Amsterdam"/>
    <n v="20973726"/>
    <x v="0"/>
    <n v="52.369206107029903"/>
    <n v="4.8533147119128"/>
    <x v="0"/>
    <n v="103"/>
    <n v="360"/>
    <n v="9"/>
    <n v="0.65"/>
    <n v="6"/>
    <n v="14126"/>
    <n v="2"/>
    <s v="Amsterdam De Baarsjes - Oud-West"/>
    <s v="Entire home/aptDe Baarsjes - Oud-West"/>
    <n v="37080"/>
    <n v="0.1"/>
  </r>
  <r>
    <s v="Amsterdam"/>
    <n v="20986957"/>
    <x v="0"/>
    <n v="52.369841763689301"/>
    <n v="4.8542051508910804"/>
    <x v="0"/>
    <n v="79"/>
    <n v="361"/>
    <n v="15"/>
    <n v="1.1200000000000001"/>
    <n v="10"/>
    <n v="14138"/>
    <n v="2"/>
    <s v="Amsterdam De Baarsjes - Oud-West"/>
    <s v="Entire home/aptDe Baarsjes - Oud-West"/>
    <n v="28519"/>
    <n v="0.1"/>
  </r>
  <r>
    <s v="Amsterdam"/>
    <n v="20988144"/>
    <x v="0"/>
    <n v="52.365853012137002"/>
    <n v="4.8770575707854498"/>
    <x v="0"/>
    <n v="269"/>
    <n v="326"/>
    <n v="22"/>
    <n v="1.5"/>
    <n v="13"/>
    <n v="14141"/>
    <n v="2"/>
    <s v="Amsterdam De Baarsjes - Oud-West"/>
    <s v="Entire home/aptDe Baarsjes - Oud-West"/>
    <n v="87694"/>
    <n v="0.1"/>
  </r>
  <r>
    <s v="Amsterdam"/>
    <n v="21002229"/>
    <x v="0"/>
    <n v="52.3587098990198"/>
    <n v="4.84983515414112"/>
    <x v="0"/>
    <n v="119"/>
    <n v="354"/>
    <n v="5"/>
    <n v="0.37"/>
    <n v="11"/>
    <n v="14152"/>
    <n v="2"/>
    <s v="Amsterdam De Baarsjes - Oud-West"/>
    <s v="Entire home/aptDe Baarsjes - Oud-West"/>
    <n v="42126"/>
    <n v="0.1"/>
  </r>
  <r>
    <s v="Amsterdam"/>
    <n v="21094529"/>
    <x v="0"/>
    <n v="52.373914360892996"/>
    <n v="4.8626664216551996"/>
    <x v="0"/>
    <n v="260"/>
    <n v="273"/>
    <n v="18"/>
    <n v="1.27"/>
    <n v="6"/>
    <n v="14229"/>
    <n v="2"/>
    <s v="Amsterdam De Baarsjes - Oud-West"/>
    <s v="Entire home/aptDe Baarsjes - Oud-West"/>
    <n v="70980"/>
    <n v="0.1"/>
  </r>
  <r>
    <s v="Amsterdam"/>
    <n v="21158265"/>
    <x v="0"/>
    <n v="52.366824198361002"/>
    <n v="4.8594019607013701"/>
    <x v="0"/>
    <n v="220"/>
    <n v="355"/>
    <n v="12"/>
    <n v="1.07"/>
    <n v="7"/>
    <n v="14271"/>
    <n v="2"/>
    <s v="Amsterdam De Baarsjes - Oud-West"/>
    <s v="Entire home/aptDe Baarsjes - Oud-West"/>
    <n v="78100"/>
    <n v="0.1"/>
  </r>
  <r>
    <s v="Amsterdam"/>
    <n v="21171730"/>
    <x v="0"/>
    <n v="52.364980034357202"/>
    <n v="4.8702560910108801"/>
    <x v="0"/>
    <n v="189"/>
    <n v="59"/>
    <n v="10"/>
    <n v="0.73"/>
    <n v="236"/>
    <n v="14282"/>
    <n v="2"/>
    <s v="Amsterdam De Baarsjes - Oud-West"/>
    <s v="Entire home/aptDe Baarsjes - Oud-West"/>
    <n v="11151"/>
    <n v="0.1"/>
  </r>
  <r>
    <s v="Amsterdam"/>
    <n v="21262769"/>
    <x v="0"/>
    <n v="52.360268895037002"/>
    <n v="4.8499250866380299"/>
    <x v="0"/>
    <n v="95"/>
    <n v="361"/>
    <n v="10"/>
    <n v="0.74"/>
    <n v="11"/>
    <n v="14361"/>
    <n v="2"/>
    <s v="Amsterdam De Baarsjes - Oud-West"/>
    <s v="Entire home/aptDe Baarsjes - Oud-West"/>
    <n v="34295"/>
    <n v="0.1"/>
  </r>
  <r>
    <s v="Amsterdam"/>
    <n v="21353860"/>
    <x v="0"/>
    <n v="52.361267231462101"/>
    <n v="4.85605584097652"/>
    <x v="0"/>
    <n v="156"/>
    <n v="357"/>
    <n v="15"/>
    <n v="1.24"/>
    <n v="23"/>
    <n v="14426"/>
    <n v="2"/>
    <s v="Amsterdam De Baarsjes - Oud-West"/>
    <s v="Entire home/aptDe Baarsjes - Oud-West"/>
    <n v="55692"/>
    <n v="0.1"/>
  </r>
  <r>
    <s v="Amsterdam"/>
    <n v="21416007"/>
    <x v="0"/>
    <n v="52.358496480820101"/>
    <n v="4.85697534281194"/>
    <x v="0"/>
    <n v="138"/>
    <n v="190"/>
    <n v="10"/>
    <n v="0.88"/>
    <n v="6"/>
    <n v="14490"/>
    <n v="2"/>
    <s v="Amsterdam De Baarsjes - Oud-West"/>
    <s v="Entire home/aptDe Baarsjes - Oud-West"/>
    <n v="26220"/>
    <n v="0.1"/>
  </r>
  <r>
    <s v="Amsterdam"/>
    <n v="21483484"/>
    <x v="0"/>
    <n v="52.362160196950299"/>
    <n v="4.8532483897366596"/>
    <x v="0"/>
    <n v="200"/>
    <n v="347"/>
    <n v="5"/>
    <n v="0.41"/>
    <n v="15"/>
    <n v="14531"/>
    <n v="2"/>
    <s v="Amsterdam De Baarsjes - Oud-West"/>
    <s v="Entire home/aptDe Baarsjes - Oud-West"/>
    <n v="69400"/>
    <n v="0.1"/>
  </r>
  <r>
    <s v="Amsterdam"/>
    <n v="21502112"/>
    <x v="0"/>
    <n v="52.361557488524198"/>
    <n v="4.8543255033961801"/>
    <x v="0"/>
    <n v="99"/>
    <n v="361"/>
    <n v="15"/>
    <n v="1.22"/>
    <n v="5"/>
    <n v="14544"/>
    <n v="2"/>
    <s v="Amsterdam De Baarsjes - Oud-West"/>
    <s v="Entire home/aptDe Baarsjes - Oud-West"/>
    <n v="35739"/>
    <n v="0.1"/>
  </r>
  <r>
    <s v="Amsterdam"/>
    <n v="21546225"/>
    <x v="0"/>
    <n v="52.363377895053397"/>
    <n v="4.8619541093371801"/>
    <x v="0"/>
    <n v="139"/>
    <n v="302"/>
    <n v="5"/>
    <n v="0.44"/>
    <n v="15"/>
    <n v="14578"/>
    <n v="2"/>
    <s v="Amsterdam De Baarsjes - Oud-West"/>
    <s v="Entire home/aptDe Baarsjes - Oud-West"/>
    <n v="41978"/>
    <n v="0.1"/>
  </r>
  <r>
    <s v="Amsterdam"/>
    <n v="21602846"/>
    <x v="0"/>
    <n v="52.359397500241002"/>
    <n v="4.8600643635833496"/>
    <x v="0"/>
    <n v="100"/>
    <n v="360"/>
    <n v="6"/>
    <n v="0.48"/>
    <n v="57"/>
    <n v="14648"/>
    <n v="2"/>
    <s v="Amsterdam De Baarsjes - Oud-West"/>
    <s v="Entire home/aptDe Baarsjes - Oud-West"/>
    <n v="36000"/>
    <n v="0.1"/>
  </r>
  <r>
    <s v="Amsterdam"/>
    <n v="21641688"/>
    <x v="0"/>
    <n v="52.360979827547801"/>
    <n v="4.8635720778283504"/>
    <x v="0"/>
    <n v="110"/>
    <n v="345"/>
    <n v="15"/>
    <n v="1.2"/>
    <n v="6"/>
    <n v="14687"/>
    <n v="2"/>
    <s v="Amsterdam De Baarsjes - Oud-West"/>
    <s v="Entire home/aptDe Baarsjes - Oud-West"/>
    <n v="37950"/>
    <n v="0.1"/>
  </r>
  <r>
    <s v="Amsterdam"/>
    <n v="21652430"/>
    <x v="0"/>
    <n v="52.362363917947498"/>
    <n v="4.8584853223653903"/>
    <x v="0"/>
    <n v="400"/>
    <n v="309"/>
    <n v="14"/>
    <n v="1.18"/>
    <n v="23"/>
    <n v="14693"/>
    <n v="2"/>
    <s v="Amsterdam De Baarsjes - Oud-West"/>
    <s v="Entire home/aptDe Baarsjes - Oud-West"/>
    <n v="123600"/>
    <n v="0.1"/>
  </r>
  <r>
    <s v="Amsterdam"/>
    <n v="21662869"/>
    <x v="0"/>
    <n v="52.369369728226197"/>
    <n v="4.8503850180107797"/>
    <x v="0"/>
    <n v="250"/>
    <n v="361"/>
    <n v="5"/>
    <n v="0.44"/>
    <n v="7"/>
    <n v="14705"/>
    <n v="2"/>
    <s v="Amsterdam De Baarsjes - Oud-West"/>
    <s v="Entire home/aptDe Baarsjes - Oud-West"/>
    <n v="90250"/>
    <n v="0.1"/>
  </r>
  <r>
    <s v="Amsterdam"/>
    <n v="21670358"/>
    <x v="0"/>
    <n v="52.3628393043508"/>
    <n v="4.8729255268766503"/>
    <x v="0"/>
    <n v="800"/>
    <n v="195"/>
    <n v="4"/>
    <n v="0.62"/>
    <n v="20"/>
    <n v="14706"/>
    <n v="2"/>
    <s v="Amsterdam De Baarsjes - Oud-West"/>
    <s v="Entire home/aptDe Baarsjes - Oud-West"/>
    <n v="156000"/>
    <n v="0.1"/>
  </r>
  <r>
    <s v="Amsterdam"/>
    <n v="21745261"/>
    <x v="0"/>
    <n v="52.361341615183498"/>
    <n v="4.8524254504405002"/>
    <x v="0"/>
    <n v="95"/>
    <n v="360"/>
    <n v="3"/>
    <n v="0.26"/>
    <n v="4"/>
    <n v="14773"/>
    <n v="2"/>
    <s v="Amsterdam De Baarsjes - Oud-West"/>
    <s v="Entire home/aptDe Baarsjes - Oud-West"/>
    <n v="34200"/>
    <n v="0.1"/>
  </r>
  <r>
    <s v="Amsterdam"/>
    <n v="21745541"/>
    <x v="0"/>
    <n v="52.360987674120601"/>
    <n v="4.85819627391166"/>
    <x v="0"/>
    <n v="150"/>
    <n v="364"/>
    <n v="1"/>
    <n v="0.08"/>
    <n v="63"/>
    <n v="14774"/>
    <n v="2"/>
    <s v="Amsterdam De Baarsjes - Oud-West"/>
    <s v="Entire home/aptDe Baarsjes - Oud-West"/>
    <n v="54600"/>
    <n v="0.1"/>
  </r>
  <r>
    <s v="Amsterdam"/>
    <n v="21746528"/>
    <x v="0"/>
    <n v="52.373992528113199"/>
    <n v="4.8608856218072098"/>
    <x v="0"/>
    <n v="150"/>
    <n v="309"/>
    <n v="7"/>
    <n v="0.55000000000000004"/>
    <n v="48"/>
    <n v="14777"/>
    <n v="2"/>
    <s v="Amsterdam De Baarsjes - Oud-West"/>
    <s v="Entire home/aptDe Baarsjes - Oud-West"/>
    <n v="46350"/>
    <n v="0.1"/>
  </r>
  <r>
    <s v="Amsterdam"/>
    <n v="21854990"/>
    <x v="0"/>
    <n v="52.362730627055903"/>
    <n v="4.8633644721207503"/>
    <x v="0"/>
    <n v="79"/>
    <n v="345"/>
    <n v="12"/>
    <n v="1.06"/>
    <n v="12"/>
    <n v="14867"/>
    <n v="2"/>
    <s v="Amsterdam De Baarsjes - Oud-West"/>
    <s v="Entire home/aptDe Baarsjes - Oud-West"/>
    <n v="27255"/>
    <n v="0.1"/>
  </r>
  <r>
    <s v="Amsterdam"/>
    <n v="21859636"/>
    <x v="0"/>
    <n v="52.3613770902857"/>
    <n v="4.8665007114273804"/>
    <x v="0"/>
    <n v="300"/>
    <n v="362"/>
    <n v="6"/>
    <n v="0.53"/>
    <n v="6"/>
    <n v="14875"/>
    <n v="2"/>
    <s v="Amsterdam De Baarsjes - Oud-West"/>
    <s v="Entire home/aptDe Baarsjes - Oud-West"/>
    <n v="108600"/>
    <n v="0.1"/>
  </r>
  <r>
    <s v="Amsterdam"/>
    <n v="21876028"/>
    <x v="0"/>
    <n v="52.3674826254571"/>
    <n v="4.8672502894663499"/>
    <x v="0"/>
    <n v="120"/>
    <n v="360"/>
    <n v="16"/>
    <n v="1.41"/>
    <n v="4"/>
    <n v="14885"/>
    <n v="2"/>
    <s v="Amsterdam De Baarsjes - Oud-West"/>
    <s v="Entire home/aptDe Baarsjes - Oud-West"/>
    <n v="43200"/>
    <n v="0.1"/>
  </r>
  <r>
    <s v="Amsterdam"/>
    <n v="22053134"/>
    <x v="0"/>
    <n v="52.362626329006297"/>
    <n v="4.8546796828254299"/>
    <x v="0"/>
    <n v="150"/>
    <n v="342"/>
    <n v="9"/>
    <n v="0.77"/>
    <n v="4"/>
    <n v="15037"/>
    <n v="2"/>
    <s v="Amsterdam De Baarsjes - Oud-West"/>
    <s v="Entire home/aptDe Baarsjes - Oud-West"/>
    <n v="51300"/>
    <n v="0.1"/>
  </r>
  <r>
    <m/>
    <m/>
    <x v="22"/>
    <m/>
    <m/>
    <x v="3"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11:B15" firstHeaderRow="1" firstDataRow="1" firstDataCol="1" rowPageCount="1" colPageCount="1"/>
  <pivotFields count="17">
    <pivotField showAll="0"/>
    <pivotField showAll="0"/>
    <pivotField axis="axisPage" multipleItemSelectionAllowed="1" showAll="0">
      <items count="24">
        <item h="1" x="19"/>
        <item h="1" x="21"/>
        <item x="4"/>
        <item h="1" x="14"/>
        <item x="7"/>
        <item x="3"/>
        <item h="1" x="17"/>
        <item x="0"/>
        <item x="1"/>
        <item h="1" x="18"/>
        <item h="1" x="20"/>
        <item h="1" x="16"/>
        <item h="1" x="11"/>
        <item h="1" x="13"/>
        <item h="1" x="6"/>
        <item h="1" x="15"/>
        <item h="1" x="12"/>
        <item x="5"/>
        <item h="1" x="8"/>
        <item h="1" x="9"/>
        <item h="1" x="2"/>
        <item x="10"/>
        <item h="1" x="22"/>
        <item t="default"/>
      </items>
    </pivotField>
    <pivotField showAll="0"/>
    <pivotField showAll="0"/>
    <pivotField axis="axisRow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</pivotFields>
  <rowFields count="1">
    <field x="5"/>
  </rowFields>
  <rowItems count="4">
    <i>
      <x/>
    </i>
    <i>
      <x v="1"/>
    </i>
    <i>
      <x v="2"/>
    </i>
    <i t="grand">
      <x/>
    </i>
  </rowItems>
  <colItems count="1">
    <i/>
  </colItems>
  <pageFields count="1">
    <pageField fld="2" hier="-1"/>
  </pageFields>
  <dataFields count="1">
    <dataField name="Sum of Revenue" fld="1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1" cacheId="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2:B7" firstHeaderRow="1" firstDataRow="1" firstDataCol="1"/>
  <pivotFields count="17">
    <pivotField showAll="0"/>
    <pivotField showAll="0"/>
    <pivotField showAll="0"/>
    <pivotField showAll="0"/>
    <pivotField showAll="0"/>
    <pivotField axis="axisRow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Revenue" fld="1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PivotTable5" cacheId="7" applyNumberFormats="0" applyBorderFormats="0" applyFontFormats="0" applyPatternFormats="0" applyAlignmentFormats="0" applyWidthHeightFormats="1" dataCaption="Values" updatedVersion="7" minRefreshableVersion="3" showDrill="0" useAutoFormatting="1" itemPrintTitles="1" createdVersion="7" indent="0" showHeaders="0" outline="1" outlineData="1" multipleFieldFilters="0">
  <location ref="A4:C12" firstHeaderRow="0" firstDataRow="1" firstDataCol="1" rowPageCount="1" colPageCount="1"/>
  <pivotFields count="17">
    <pivotField showAll="0"/>
    <pivotField showAll="0"/>
    <pivotField axis="axisRow" dataField="1" multipleItemSelectionAllowed="1" showAll="0">
      <items count="24">
        <item h="1" x="19"/>
        <item h="1" x="21"/>
        <item x="4"/>
        <item h="1" x="14"/>
        <item x="7"/>
        <item x="3"/>
        <item h="1" x="17"/>
        <item x="0"/>
        <item x="1"/>
        <item h="1" x="18"/>
        <item h="1" x="20"/>
        <item h="1" x="16"/>
        <item h="1" x="11"/>
        <item h="1" x="13"/>
        <item h="1" x="6"/>
        <item h="1" x="15"/>
        <item h="1" x="12"/>
        <item x="5"/>
        <item h="1" x="8"/>
        <item h="1" x="9"/>
        <item h="1" x="2"/>
        <item x="10"/>
        <item h="1" x="22"/>
        <item t="default"/>
      </items>
    </pivotField>
    <pivotField showAll="0"/>
    <pivotField showAll="0"/>
    <pivotField axis="axisPage" multipleItemSelectionAllowed="1" showAll="0">
      <items count="5">
        <item x="0"/>
        <item h="1" x="1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</pivotFields>
  <rowFields count="1">
    <field x="2"/>
  </rowFields>
  <rowItems count="8">
    <i>
      <x v="2"/>
    </i>
    <i>
      <x v="4"/>
    </i>
    <i>
      <x v="5"/>
    </i>
    <i>
      <x v="7"/>
    </i>
    <i>
      <x v="8"/>
    </i>
    <i>
      <x v="17"/>
    </i>
    <i>
      <x v="21"/>
    </i>
    <i t="grand">
      <x/>
    </i>
  </rowItems>
  <colFields count="1">
    <field x="-2"/>
  </colFields>
  <colItems count="2">
    <i>
      <x/>
    </i>
    <i i="1">
      <x v="1"/>
    </i>
  </colItems>
  <pageFields count="1">
    <pageField fld="5" hier="-1"/>
  </pageFields>
  <dataFields count="2">
    <dataField name="Count of Neighbourhood" fld="2" subtotal="count" baseField="0" baseItem="0"/>
    <dataField name="Average of Revenue" fld="15" subtotal="average" baseField="2" baseItem="4" numFmtId="1"/>
  </dataFields>
  <formats count="1">
    <format dxfId="1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name="PivotTable7" cacheId="7" applyNumberFormats="0" applyBorderFormats="0" applyFontFormats="0" applyPatternFormats="0" applyAlignmentFormats="0" applyWidthHeightFormats="1" dataCaption="Values" updatedVersion="7" minRefreshableVersion="3" showDrill="0" useAutoFormatting="1" itemPrintTitles="1" createdVersion="7" indent="0" showHeaders="0" outline="1" outlineData="1" multipleFieldFilters="0">
  <location ref="A4:C12" firstHeaderRow="0" firstDataRow="1" firstDataCol="1" rowPageCount="1" colPageCount="1"/>
  <pivotFields count="17">
    <pivotField showAll="0"/>
    <pivotField showAll="0"/>
    <pivotField axis="axisRow" dataField="1" multipleItemSelectionAllowed="1" showAll="0">
      <items count="24">
        <item h="1" x="19"/>
        <item h="1" x="21"/>
        <item x="4"/>
        <item h="1" x="14"/>
        <item x="7"/>
        <item x="3"/>
        <item h="1" x="17"/>
        <item x="0"/>
        <item x="1"/>
        <item h="1" x="18"/>
        <item h="1" x="20"/>
        <item h="1" x="16"/>
        <item h="1" x="11"/>
        <item h="1" x="13"/>
        <item h="1" x="6"/>
        <item h="1" x="15"/>
        <item h="1" x="12"/>
        <item x="5"/>
        <item h="1" x="8"/>
        <item h="1" x="9"/>
        <item h="1" x="2"/>
        <item x="10"/>
        <item h="1" x="22"/>
        <item t="default"/>
      </items>
    </pivotField>
    <pivotField showAll="0"/>
    <pivotField showAll="0"/>
    <pivotField axis="axisPage" multipleItemSelectionAllowed="1" showAll="0">
      <items count="5">
        <item x="0"/>
        <item h="1" x="1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</pivotFields>
  <rowFields count="1">
    <field x="2"/>
  </rowFields>
  <rowItems count="8">
    <i>
      <x v="2"/>
    </i>
    <i>
      <x v="4"/>
    </i>
    <i>
      <x v="5"/>
    </i>
    <i>
      <x v="7"/>
    </i>
    <i>
      <x v="8"/>
    </i>
    <i>
      <x v="17"/>
    </i>
    <i>
      <x v="21"/>
    </i>
    <i t="grand">
      <x/>
    </i>
  </rowItems>
  <colFields count="1">
    <field x="-2"/>
  </colFields>
  <colItems count="2">
    <i>
      <x/>
    </i>
    <i i="1">
      <x v="1"/>
    </i>
  </colItems>
  <pageFields count="1">
    <pageField fld="5" hier="-1"/>
  </pageFields>
  <dataFields count="2">
    <dataField name="Count of Neighbourhood" fld="2" subtotal="count" baseField="0" baseItem="0"/>
    <dataField name="Average of Revenue" fld="15" subtotal="average" baseField="2" baseItem="4" numFmtId="1"/>
  </dataFields>
  <formats count="1">
    <format dxfId="0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4"/>
  <sheetViews>
    <sheetView tabSelected="1" workbookViewId="0">
      <selection activeCell="E19" sqref="E19"/>
    </sheetView>
  </sheetViews>
  <sheetFormatPr defaultRowHeight="14.5" x14ac:dyDescent="0.35"/>
  <cols>
    <col min="1" max="1" width="33.36328125" bestFit="1" customWidth="1"/>
    <col min="3" max="3" width="13.6328125" style="3" bestFit="1" customWidth="1"/>
    <col min="5" max="5" width="13.6328125" style="3" bestFit="1" customWidth="1"/>
    <col min="7" max="7" width="13.6328125" style="3" bestFit="1" customWidth="1"/>
    <col min="8" max="8" width="9.81640625" style="2" bestFit="1" customWidth="1"/>
    <col min="9" max="9" width="9.36328125" style="3" bestFit="1" customWidth="1"/>
    <col min="10" max="10" width="8.90625" customWidth="1"/>
    <col min="11" max="11" width="9.36328125" style="3" bestFit="1" customWidth="1"/>
  </cols>
  <sheetData>
    <row r="1" spans="1:11" x14ac:dyDescent="0.35">
      <c r="C1" s="3" t="s">
        <v>28</v>
      </c>
      <c r="E1" s="3" t="s">
        <v>28</v>
      </c>
      <c r="G1" s="3" t="s">
        <v>28</v>
      </c>
      <c r="I1" s="3" t="s">
        <v>28</v>
      </c>
      <c r="K1" s="3" t="s">
        <v>28</v>
      </c>
    </row>
    <row r="2" spans="1:11" x14ac:dyDescent="0.35">
      <c r="A2" t="s">
        <v>0</v>
      </c>
      <c r="B2" t="s">
        <v>1</v>
      </c>
      <c r="C2" s="5">
        <f>_xlfn.PERCENTILE.EXC(B:B,0.9)</f>
        <v>295.59999999999997</v>
      </c>
      <c r="D2" t="s">
        <v>2</v>
      </c>
      <c r="E2" s="5">
        <f>_xlfn.PERCENTILE.EXC(D:D,0.9)</f>
        <v>177.1</v>
      </c>
      <c r="F2" t="s">
        <v>3</v>
      </c>
      <c r="G2" s="5">
        <f>_xlfn.PERCENTILE.EXC(F:F,0.9)</f>
        <v>37304082.399999999</v>
      </c>
      <c r="H2" s="2" t="s">
        <v>4</v>
      </c>
      <c r="I2" s="6">
        <f>_xlfn.PERCENTILE.EXC(H:H,0.9)</f>
        <v>0.74399999999999999</v>
      </c>
      <c r="J2" t="s">
        <v>5</v>
      </c>
      <c r="K2" s="3">
        <f>_xlfn.PERCENTILE.EXC(J:J,0.9)</f>
        <v>217711.9</v>
      </c>
    </row>
    <row r="3" spans="1:11" x14ac:dyDescent="0.35">
      <c r="A3" s="1" t="s">
        <v>6</v>
      </c>
      <c r="B3" s="1">
        <v>329</v>
      </c>
      <c r="C3" s="7">
        <f>IF((B3&gt;=C2),1,0)</f>
        <v>1</v>
      </c>
      <c r="D3" s="1">
        <v>187</v>
      </c>
      <c r="E3" s="7">
        <f>IF((D3&gt;=E2),1,0)</f>
        <v>1</v>
      </c>
      <c r="F3" s="1">
        <v>38890468</v>
      </c>
      <c r="G3" s="7">
        <f>IF((F3&gt;=G2),1,0)</f>
        <v>1</v>
      </c>
      <c r="H3" s="2">
        <v>0.59</v>
      </c>
      <c r="I3" s="3">
        <f>IF((H3&gt;=I2),1,0)</f>
        <v>0</v>
      </c>
      <c r="J3" s="1">
        <v>208474</v>
      </c>
      <c r="K3" s="3">
        <f>IF((J3&gt;=K2),1,0)</f>
        <v>0</v>
      </c>
    </row>
    <row r="4" spans="1:11" x14ac:dyDescent="0.35">
      <c r="A4" s="1" t="s">
        <v>7</v>
      </c>
      <c r="B4" s="1">
        <v>307</v>
      </c>
      <c r="C4" s="7">
        <f>IF((B4&gt;=C2),1,0)</f>
        <v>1</v>
      </c>
      <c r="D4" s="1">
        <v>181</v>
      </c>
      <c r="E4" s="7">
        <f>IF((D4&gt;=E2),1,0)</f>
        <v>1</v>
      </c>
      <c r="F4" s="1">
        <v>27364074</v>
      </c>
      <c r="G4" s="3">
        <f>IF((F4&gt;=G2),1,0)</f>
        <v>0</v>
      </c>
      <c r="H4" s="2">
        <v>0.62</v>
      </c>
      <c r="I4" s="3">
        <f>IF((H4&gt;=I2),1,0)</f>
        <v>0</v>
      </c>
      <c r="J4" s="1">
        <v>151530</v>
      </c>
      <c r="K4" s="3">
        <f>IF((J4&gt;=K2),1,0)</f>
        <v>0</v>
      </c>
    </row>
    <row r="5" spans="1:11" x14ac:dyDescent="0.35">
      <c r="A5" s="1" t="s">
        <v>8</v>
      </c>
      <c r="B5" s="1">
        <v>269</v>
      </c>
      <c r="C5" s="3">
        <f>IF((B5&gt;=C2),1,0)</f>
        <v>0</v>
      </c>
      <c r="D5" s="1">
        <v>168</v>
      </c>
      <c r="E5" s="3">
        <f>IF((D5&gt;=E2),1,0)</f>
        <v>0</v>
      </c>
      <c r="F5" s="1">
        <v>20700902</v>
      </c>
      <c r="G5" s="3">
        <f>IF((F5&gt;=G2),1,0)</f>
        <v>0</v>
      </c>
      <c r="H5" s="2">
        <v>0.65</v>
      </c>
      <c r="I5" s="3">
        <f>IF((H5&gt;=I2),1,0)</f>
        <v>0</v>
      </c>
      <c r="J5">
        <v>122951</v>
      </c>
      <c r="K5" s="3">
        <f>IF((J5&gt;=K2),1,0)</f>
        <v>0</v>
      </c>
    </row>
    <row r="6" spans="1:11" x14ac:dyDescent="0.35">
      <c r="A6" t="s">
        <v>13</v>
      </c>
      <c r="B6">
        <v>248</v>
      </c>
      <c r="C6" s="3">
        <f>IF((B6&gt;=C2),1,0)</f>
        <v>0</v>
      </c>
      <c r="D6">
        <v>151</v>
      </c>
      <c r="E6" s="3">
        <f>IF((D6&gt;=E2),1,0)</f>
        <v>0</v>
      </c>
      <c r="F6">
        <v>6096609</v>
      </c>
      <c r="G6" s="3">
        <f>IF((F6&gt;=G2),1,0)</f>
        <v>0</v>
      </c>
      <c r="H6" s="2">
        <v>0.65</v>
      </c>
      <c r="I6" s="3">
        <f>IF((H6&gt;=I2),1,0)</f>
        <v>0</v>
      </c>
      <c r="J6">
        <v>40473</v>
      </c>
      <c r="K6" s="3">
        <f>IF((J6&gt;=K2),1,0)</f>
        <v>0</v>
      </c>
    </row>
    <row r="7" spans="1:11" x14ac:dyDescent="0.35">
      <c r="A7" s="8" t="s">
        <v>10</v>
      </c>
      <c r="B7" s="1">
        <v>244</v>
      </c>
      <c r="C7" s="3">
        <f>IF((B7&gt;=C2),1,0)</f>
        <v>0</v>
      </c>
      <c r="D7" s="1">
        <v>152</v>
      </c>
      <c r="E7" s="3">
        <f>IF((D7&gt;=E2),1,0)</f>
        <v>0</v>
      </c>
      <c r="F7">
        <v>8034961</v>
      </c>
      <c r="G7" s="3">
        <f>IF((F7&gt;=G2),1,0)</f>
        <v>0</v>
      </c>
      <c r="H7" s="2">
        <v>0.69</v>
      </c>
      <c r="I7" s="3">
        <f>IF((H7&gt;=I2),1,0)</f>
        <v>0</v>
      </c>
      <c r="J7">
        <v>52764</v>
      </c>
      <c r="K7" s="3">
        <f>IF((J7&gt;=K2),1,0)</f>
        <v>0</v>
      </c>
    </row>
    <row r="8" spans="1:11" x14ac:dyDescent="0.35">
      <c r="A8" s="1" t="s">
        <v>11</v>
      </c>
      <c r="B8">
        <v>223</v>
      </c>
      <c r="C8" s="3">
        <f>IF((B8&gt;=C2),1,0)</f>
        <v>0</v>
      </c>
      <c r="D8">
        <v>152</v>
      </c>
      <c r="E8" s="3">
        <f>IF((D8&gt;=E2),1,0)</f>
        <v>0</v>
      </c>
      <c r="F8" s="1">
        <v>33602516</v>
      </c>
      <c r="G8" s="3">
        <f>IF((F8&gt;=G2),1,0)</f>
        <v>0</v>
      </c>
      <c r="H8" s="2">
        <v>0.71</v>
      </c>
      <c r="I8" s="3">
        <f>IF((H8&gt;=I2),1,0)</f>
        <v>0</v>
      </c>
      <c r="J8" s="1">
        <v>221671</v>
      </c>
      <c r="K8" s="7">
        <f>IF((J8&gt;=K2),1,0)</f>
        <v>1</v>
      </c>
    </row>
    <row r="9" spans="1:11" x14ac:dyDescent="0.35">
      <c r="A9" t="s">
        <v>21</v>
      </c>
      <c r="B9">
        <v>223</v>
      </c>
      <c r="C9" s="3">
        <f>IF((B9&gt;=C2),1,0)</f>
        <v>0</v>
      </c>
      <c r="D9">
        <v>118</v>
      </c>
      <c r="E9" s="3">
        <f>IF((D9&gt;=E2),1,0)</f>
        <v>0</v>
      </c>
      <c r="F9">
        <v>1067122</v>
      </c>
      <c r="G9" s="3">
        <f>IF((F9&gt;=G2),1,0)</f>
        <v>0</v>
      </c>
      <c r="H9" s="2">
        <v>0.5</v>
      </c>
      <c r="I9" s="3">
        <f>IF((H9&gt;=I2),1,0)</f>
        <v>0</v>
      </c>
      <c r="J9">
        <v>9081</v>
      </c>
      <c r="K9" s="3">
        <f>IF((J9&gt;=K2),1,0)</f>
        <v>0</v>
      </c>
    </row>
    <row r="10" spans="1:11" x14ac:dyDescent="0.35">
      <c r="A10" t="s">
        <v>12</v>
      </c>
      <c r="B10">
        <v>222</v>
      </c>
      <c r="C10" s="3">
        <f>IF((B10&gt;=C2),1,0)</f>
        <v>0</v>
      </c>
      <c r="D10">
        <v>151</v>
      </c>
      <c r="E10" s="3">
        <f>IF((D10&gt;=E2),1,0)</f>
        <v>0</v>
      </c>
      <c r="F10">
        <v>6976099</v>
      </c>
      <c r="G10" s="3">
        <f>IF((F10&gt;=G2),1,0)</f>
        <v>0</v>
      </c>
      <c r="H10" s="2">
        <v>0.7</v>
      </c>
      <c r="I10" s="3">
        <f>IF((H10&gt;=I2),1,0)</f>
        <v>0</v>
      </c>
      <c r="J10">
        <v>46273</v>
      </c>
      <c r="K10" s="3">
        <f>IF((J10&gt;=K2),1,0)</f>
        <v>0</v>
      </c>
    </row>
    <row r="11" spans="1:11" x14ac:dyDescent="0.35">
      <c r="A11" t="s">
        <v>17</v>
      </c>
      <c r="B11">
        <v>221</v>
      </c>
      <c r="C11" s="3">
        <f>IF((B11&gt;=C2),1,0)</f>
        <v>0</v>
      </c>
      <c r="D11">
        <v>137</v>
      </c>
      <c r="E11" s="3">
        <f>IF((D11&gt;=E2),1,0)</f>
        <v>0</v>
      </c>
      <c r="F11">
        <v>1982313</v>
      </c>
      <c r="G11" s="3">
        <f>IF((F11&gt;=G2),1,0)</f>
        <v>0</v>
      </c>
      <c r="H11" s="2">
        <v>0.64</v>
      </c>
      <c r="I11" s="3">
        <f>IF((H11&gt;=I2),1,0)</f>
        <v>0</v>
      </c>
      <c r="J11">
        <v>14501</v>
      </c>
      <c r="K11" s="3">
        <f>IF((J11&gt;=K2),1,0)</f>
        <v>0</v>
      </c>
    </row>
    <row r="12" spans="1:11" x14ac:dyDescent="0.35">
      <c r="A12" t="s">
        <v>23</v>
      </c>
      <c r="B12">
        <v>220</v>
      </c>
      <c r="C12" s="3">
        <f>IF((B12&gt;=C2),1,0)</f>
        <v>0</v>
      </c>
      <c r="D12">
        <v>112</v>
      </c>
      <c r="E12" s="3">
        <f>IF((D12&gt;=E2),1,0)</f>
        <v>0</v>
      </c>
      <c r="F12">
        <v>1966414</v>
      </c>
      <c r="G12" s="3">
        <f>IF((F12&gt;=G2),1,0)</f>
        <v>0</v>
      </c>
      <c r="H12" s="2">
        <v>0.51</v>
      </c>
      <c r="I12" s="3">
        <f>IF((H12&gt;=I2),1,0)</f>
        <v>0</v>
      </c>
      <c r="J12">
        <v>17609</v>
      </c>
      <c r="K12" s="3">
        <f>IF((J12&gt;=K2),1,0)</f>
        <v>0</v>
      </c>
    </row>
    <row r="13" spans="1:11" x14ac:dyDescent="0.35">
      <c r="A13" s="1" t="s">
        <v>9</v>
      </c>
      <c r="B13" s="1">
        <v>217</v>
      </c>
      <c r="C13" s="3">
        <f>IF((B13&gt;=C2),1,0)</f>
        <v>0</v>
      </c>
      <c r="D13" s="1">
        <v>166</v>
      </c>
      <c r="E13" s="3">
        <f>IF((D13&gt;=E2),1,0)</f>
        <v>0</v>
      </c>
      <c r="F13">
        <v>19786774</v>
      </c>
      <c r="G13" s="3">
        <f>IF((F13&gt;=G2),1,0)</f>
        <v>0</v>
      </c>
      <c r="H13" s="4">
        <v>0.75</v>
      </c>
      <c r="I13" s="7">
        <f>IF((H13&gt;=I2),1,0)</f>
        <v>1</v>
      </c>
      <c r="J13">
        <v>119257</v>
      </c>
      <c r="K13" s="3">
        <f>IF((J13&gt;=K2),1,0)</f>
        <v>0</v>
      </c>
    </row>
    <row r="14" spans="1:11" x14ac:dyDescent="0.35">
      <c r="A14" t="s">
        <v>16</v>
      </c>
      <c r="B14">
        <v>210</v>
      </c>
      <c r="C14" s="3">
        <f>IF((B14&gt;=C2),1,0)</f>
        <v>0</v>
      </c>
      <c r="D14">
        <v>139</v>
      </c>
      <c r="E14" s="3">
        <f>IF((D14&gt;=E2),1,0)</f>
        <v>0</v>
      </c>
      <c r="F14">
        <v>2060546</v>
      </c>
      <c r="G14" s="3">
        <f>IF((F14&gt;=G2),1,0)</f>
        <v>0</v>
      </c>
      <c r="H14" s="2">
        <v>0.66</v>
      </c>
      <c r="I14" s="3">
        <f>IF((H14&gt;=I2),1,0)</f>
        <v>0</v>
      </c>
      <c r="J14">
        <v>14862</v>
      </c>
      <c r="K14" s="3">
        <f>IF((J14&gt;=K2),1,0)</f>
        <v>0</v>
      </c>
    </row>
    <row r="15" spans="1:11" x14ac:dyDescent="0.35">
      <c r="A15" s="1" t="s">
        <v>14</v>
      </c>
      <c r="B15">
        <v>208</v>
      </c>
      <c r="C15" s="3">
        <f>IF((B15&gt;=C2),1,0)</f>
        <v>0</v>
      </c>
      <c r="D15">
        <v>148</v>
      </c>
      <c r="E15" s="3">
        <f>IF((D15&gt;=E2),1,0)</f>
        <v>0</v>
      </c>
      <c r="F15" s="1">
        <v>47929557</v>
      </c>
      <c r="G15" s="7">
        <f>IF((F15&gt;=G2),1,0)</f>
        <v>1</v>
      </c>
      <c r="H15" s="2">
        <v>0.72</v>
      </c>
      <c r="I15" s="3">
        <f>IF((H15&gt;=I2),1,0)</f>
        <v>0</v>
      </c>
      <c r="J15" s="1">
        <v>324752</v>
      </c>
      <c r="K15" s="7">
        <f>IF((J15&gt;=K2),1,0)</f>
        <v>1</v>
      </c>
    </row>
    <row r="16" spans="1:11" x14ac:dyDescent="0.35">
      <c r="A16" t="s">
        <v>15</v>
      </c>
      <c r="B16">
        <v>198</v>
      </c>
      <c r="C16" s="3">
        <f>IF((B16&gt;=C2),1,0)</f>
        <v>0</v>
      </c>
      <c r="D16">
        <v>146</v>
      </c>
      <c r="E16" s="3">
        <f>IF((D16&gt;=E2),1,0)</f>
        <v>0</v>
      </c>
      <c r="F16">
        <v>20215713</v>
      </c>
      <c r="G16" s="3">
        <f>IF((F16&gt;=G2),1,0)</f>
        <v>0</v>
      </c>
      <c r="H16" s="2">
        <v>0.73</v>
      </c>
      <c r="I16" s="3">
        <f>IF((H16&gt;=I2),1,0)</f>
        <v>0</v>
      </c>
      <c r="J16" s="1">
        <v>138925</v>
      </c>
      <c r="K16" s="3">
        <f>IF((J16&gt;=K2),1,0)</f>
        <v>0</v>
      </c>
    </row>
    <row r="17" spans="1:11" x14ac:dyDescent="0.35">
      <c r="A17" t="s">
        <v>24</v>
      </c>
      <c r="B17">
        <v>189</v>
      </c>
      <c r="C17" s="3">
        <f>IF((B17&gt;=C2),1,0)</f>
        <v>0</v>
      </c>
      <c r="D17">
        <v>100</v>
      </c>
      <c r="E17" s="3">
        <f>IF((D17&gt;=E2),1,0)</f>
        <v>0</v>
      </c>
      <c r="F17">
        <v>1043605</v>
      </c>
      <c r="G17" s="3">
        <f>IF((F17&gt;=G2),1,0)</f>
        <v>0</v>
      </c>
      <c r="H17" s="2">
        <v>0.51</v>
      </c>
      <c r="I17" s="3">
        <f>IF((H17&gt;=I2),1,0)</f>
        <v>0</v>
      </c>
      <c r="J17">
        <v>10487</v>
      </c>
      <c r="K17" s="3">
        <f>IF((J17&gt;=K2),1,0)</f>
        <v>0</v>
      </c>
    </row>
    <row r="18" spans="1:11" x14ac:dyDescent="0.35">
      <c r="A18" t="s">
        <v>18</v>
      </c>
      <c r="B18">
        <v>188</v>
      </c>
      <c r="C18" s="3">
        <f>IF((B18&gt;=C2),1,0)</f>
        <v>0</v>
      </c>
      <c r="D18">
        <v>130</v>
      </c>
      <c r="E18" s="3">
        <f>IF((D18&gt;=E2),1,0)</f>
        <v>0</v>
      </c>
      <c r="F18">
        <v>10637644</v>
      </c>
      <c r="G18" s="3">
        <f>IF((F18&gt;=G2),1,0)</f>
        <v>0</v>
      </c>
      <c r="H18" s="2">
        <v>0.71</v>
      </c>
      <c r="I18" s="3">
        <f>IF((H18&gt;=I2),1,0)</f>
        <v>0</v>
      </c>
      <c r="J18">
        <v>82013</v>
      </c>
      <c r="K18" s="3">
        <f>IF((J18&gt;=K2),1,0)</f>
        <v>0</v>
      </c>
    </row>
    <row r="19" spans="1:11" x14ac:dyDescent="0.35">
      <c r="A19" t="s">
        <v>20</v>
      </c>
      <c r="B19">
        <v>181</v>
      </c>
      <c r="C19" s="3">
        <f>IF((B19&gt;=C2),1,0)</f>
        <v>0</v>
      </c>
      <c r="D19">
        <v>118</v>
      </c>
      <c r="E19" s="3">
        <f>IF((D19&gt;=E2),1,0)</f>
        <v>0</v>
      </c>
      <c r="F19">
        <v>3414936</v>
      </c>
      <c r="G19" s="3">
        <f>IF((F19&gt;=G2),1,0)</f>
        <v>0</v>
      </c>
      <c r="H19" s="2">
        <v>0.65</v>
      </c>
      <c r="I19" s="3">
        <f>IF((H19&gt;=I2),1,0)</f>
        <v>0</v>
      </c>
      <c r="J19">
        <v>28970</v>
      </c>
      <c r="K19" s="3">
        <f>IF((J19&gt;=K2),1,0)</f>
        <v>0</v>
      </c>
    </row>
    <row r="20" spans="1:11" x14ac:dyDescent="0.35">
      <c r="A20" t="s">
        <v>22</v>
      </c>
      <c r="B20">
        <v>174</v>
      </c>
      <c r="C20" s="3">
        <f>IF((B20&gt;=C2),1,0)</f>
        <v>0</v>
      </c>
      <c r="D20">
        <v>112</v>
      </c>
      <c r="E20" s="3">
        <f>IF((D20&gt;=E2),1,0)</f>
        <v>0</v>
      </c>
      <c r="F20">
        <v>3180162</v>
      </c>
      <c r="G20" s="3">
        <f>IF((F20&gt;=G2),1,0)</f>
        <v>0</v>
      </c>
      <c r="H20" s="2">
        <v>0.63</v>
      </c>
      <c r="I20" s="3">
        <f>IF((H20&gt;=I2),1,0)</f>
        <v>0</v>
      </c>
      <c r="J20">
        <v>28289</v>
      </c>
      <c r="K20" s="3">
        <f>IF((J20&gt;=K2),1,0)</f>
        <v>0</v>
      </c>
    </row>
    <row r="21" spans="1:11" x14ac:dyDescent="0.35">
      <c r="A21" s="1" t="s">
        <v>19</v>
      </c>
      <c r="B21">
        <v>162</v>
      </c>
      <c r="C21" s="3">
        <f>IF((B21&gt;=C2),1,0)</f>
        <v>0</v>
      </c>
      <c r="D21">
        <v>121</v>
      </c>
      <c r="E21" s="3">
        <f>IF((D21&gt;=E2),1,0)</f>
        <v>0</v>
      </c>
      <c r="F21">
        <v>13283837</v>
      </c>
      <c r="G21" s="3">
        <f>IF((F21&gt;=G2),1,0)</f>
        <v>0</v>
      </c>
      <c r="H21" s="4">
        <v>0.75</v>
      </c>
      <c r="I21" s="7">
        <f>IF((H21&gt;=I2),1,0)</f>
        <v>1</v>
      </c>
      <c r="J21">
        <v>109747</v>
      </c>
      <c r="K21" s="3">
        <f>IF((J21&gt;=K2),1,0)</f>
        <v>0</v>
      </c>
    </row>
    <row r="22" spans="1:11" x14ac:dyDescent="0.35">
      <c r="A22" t="s">
        <v>25</v>
      </c>
      <c r="B22">
        <v>158</v>
      </c>
      <c r="C22" s="3">
        <f>IF((B22&gt;=C2),1,0)</f>
        <v>0</v>
      </c>
      <c r="D22">
        <v>94</v>
      </c>
      <c r="E22" s="3">
        <f>IF((D22&gt;=E2),1,0)</f>
        <v>0</v>
      </c>
      <c r="F22">
        <v>995129</v>
      </c>
      <c r="G22" s="3">
        <f>IF((F22&gt;=G2),1,0)</f>
        <v>0</v>
      </c>
      <c r="H22" s="2">
        <v>0.55000000000000004</v>
      </c>
      <c r="I22" s="3">
        <f>IF((H22&gt;=I2),1,0)</f>
        <v>0</v>
      </c>
      <c r="J22">
        <v>10640</v>
      </c>
      <c r="K22" s="3">
        <f>IF((J22&gt;=K2),1,0)</f>
        <v>0</v>
      </c>
    </row>
    <row r="23" spans="1:11" x14ac:dyDescent="0.35">
      <c r="A23" t="s">
        <v>27</v>
      </c>
      <c r="B23">
        <v>156</v>
      </c>
      <c r="C23" s="3">
        <f>IF((B23&gt;=C2),1,0)</f>
        <v>0</v>
      </c>
      <c r="D23">
        <v>81</v>
      </c>
      <c r="E23" s="3">
        <f>IF((D23&gt;=E2),1,0)</f>
        <v>0</v>
      </c>
      <c r="F23">
        <v>664672</v>
      </c>
      <c r="G23" s="3">
        <f>IF((F23&gt;=G2),1,0)</f>
        <v>0</v>
      </c>
      <c r="H23" s="2">
        <v>0.59</v>
      </c>
      <c r="I23" s="3">
        <f>IF((H23&gt;=I2),1,0)</f>
        <v>0</v>
      </c>
      <c r="J23">
        <v>8214</v>
      </c>
      <c r="K23" s="3">
        <f>IF((J23&gt;=K2),1,0)</f>
        <v>0</v>
      </c>
    </row>
    <row r="24" spans="1:11" x14ac:dyDescent="0.35">
      <c r="A24" t="s">
        <v>26</v>
      </c>
      <c r="B24">
        <v>132</v>
      </c>
      <c r="C24" s="3">
        <f>IF((B24&gt;=C2),1,0)</f>
        <v>0</v>
      </c>
      <c r="D24">
        <v>84</v>
      </c>
      <c r="E24" s="3">
        <f>IF((D24&gt;=E2),1,0)</f>
        <v>0</v>
      </c>
      <c r="F24">
        <v>578890</v>
      </c>
      <c r="G24" s="3">
        <f>IF((F24&gt;=G2),1,0)</f>
        <v>0</v>
      </c>
      <c r="H24" s="2">
        <v>0.65</v>
      </c>
      <c r="I24" s="3">
        <f>IF((H24&gt;=I2),1,0)</f>
        <v>0</v>
      </c>
      <c r="J24">
        <v>6883</v>
      </c>
      <c r="K24" s="3">
        <f>IF((J24&gt;=K2),1,0)</f>
        <v>0</v>
      </c>
    </row>
  </sheetData>
  <autoFilter ref="A2:J24">
    <sortState xmlns:xlrd2="http://schemas.microsoft.com/office/spreadsheetml/2017/richdata2" ref="A3:J24">
      <sortCondition descending="1" ref="C2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7171"/>
  <sheetViews>
    <sheetView workbookViewId="0">
      <selection activeCell="E17" sqref="E17"/>
    </sheetView>
  </sheetViews>
  <sheetFormatPr defaultRowHeight="14.5" x14ac:dyDescent="0.35"/>
  <cols>
    <col min="1" max="1" width="14.6328125" bestFit="1" customWidth="1"/>
    <col min="2" max="2" width="16.453125" bestFit="1" customWidth="1"/>
  </cols>
  <sheetData>
    <row r="1" spans="1:23" x14ac:dyDescent="0.35">
      <c r="G1" t="s">
        <v>29</v>
      </c>
      <c r="H1" t="s">
        <v>30</v>
      </c>
      <c r="I1" t="s">
        <v>0</v>
      </c>
      <c r="J1" t="s">
        <v>31</v>
      </c>
      <c r="K1" t="s">
        <v>32</v>
      </c>
      <c r="L1" t="s">
        <v>33</v>
      </c>
      <c r="M1" t="s">
        <v>34</v>
      </c>
      <c r="N1" t="s">
        <v>35</v>
      </c>
      <c r="O1" t="s">
        <v>36</v>
      </c>
      <c r="P1" t="s">
        <v>37</v>
      </c>
      <c r="Q1" t="s">
        <v>38</v>
      </c>
      <c r="R1" t="s">
        <v>39</v>
      </c>
      <c r="S1" t="s">
        <v>40</v>
      </c>
      <c r="T1" t="s">
        <v>41</v>
      </c>
      <c r="U1" t="s">
        <v>42</v>
      </c>
      <c r="V1" t="s">
        <v>3</v>
      </c>
      <c r="W1" t="s">
        <v>43</v>
      </c>
    </row>
    <row r="2" spans="1:23" x14ac:dyDescent="0.35">
      <c r="A2" s="11" t="s">
        <v>53</v>
      </c>
      <c r="B2" t="s">
        <v>52</v>
      </c>
      <c r="G2" t="s">
        <v>44</v>
      </c>
      <c r="H2">
        <v>310722</v>
      </c>
      <c r="I2" t="s">
        <v>14</v>
      </c>
      <c r="J2">
        <v>52.359011030046602</v>
      </c>
      <c r="K2">
        <v>4.8643977976891</v>
      </c>
      <c r="L2" t="s">
        <v>45</v>
      </c>
      <c r="M2">
        <v>169</v>
      </c>
      <c r="N2">
        <v>333</v>
      </c>
      <c r="O2">
        <v>28</v>
      </c>
      <c r="P2">
        <v>0.4</v>
      </c>
      <c r="Q2">
        <v>0</v>
      </c>
      <c r="R2">
        <v>169</v>
      </c>
      <c r="S2">
        <v>2</v>
      </c>
      <c r="T2" t="s">
        <v>56</v>
      </c>
      <c r="U2" t="s">
        <v>57</v>
      </c>
      <c r="V2">
        <v>56277</v>
      </c>
      <c r="W2">
        <v>0.1</v>
      </c>
    </row>
    <row r="3" spans="1:23" x14ac:dyDescent="0.35">
      <c r="A3" s="12" t="s">
        <v>45</v>
      </c>
      <c r="B3" s="10">
        <v>235899331</v>
      </c>
      <c r="G3" t="s">
        <v>44</v>
      </c>
      <c r="H3">
        <v>331946</v>
      </c>
      <c r="I3" t="s">
        <v>14</v>
      </c>
      <c r="J3">
        <v>52.361815449718797</v>
      </c>
      <c r="K3">
        <v>4.8569876249202002</v>
      </c>
      <c r="L3" t="s">
        <v>45</v>
      </c>
      <c r="M3">
        <v>275</v>
      </c>
      <c r="N3">
        <v>356</v>
      </c>
      <c r="O3">
        <v>23</v>
      </c>
      <c r="P3">
        <v>0.37</v>
      </c>
      <c r="Q3">
        <v>0</v>
      </c>
      <c r="R3">
        <v>181</v>
      </c>
      <c r="S3">
        <v>2</v>
      </c>
      <c r="T3" t="s">
        <v>56</v>
      </c>
      <c r="U3" t="s">
        <v>57</v>
      </c>
      <c r="V3">
        <v>97900</v>
      </c>
      <c r="W3">
        <v>0.1</v>
      </c>
    </row>
    <row r="4" spans="1:23" x14ac:dyDescent="0.35">
      <c r="A4" s="12" t="s">
        <v>50</v>
      </c>
      <c r="B4" s="10">
        <v>33938227</v>
      </c>
      <c r="G4" t="s">
        <v>44</v>
      </c>
      <c r="H4">
        <v>662670</v>
      </c>
      <c r="I4" t="s">
        <v>14</v>
      </c>
      <c r="J4">
        <v>52.374996764291502</v>
      </c>
      <c r="K4">
        <v>4.86156381495055</v>
      </c>
      <c r="L4" t="s">
        <v>45</v>
      </c>
      <c r="M4">
        <v>110</v>
      </c>
      <c r="N4">
        <v>59</v>
      </c>
      <c r="O4">
        <v>25</v>
      </c>
      <c r="P4">
        <v>0.78</v>
      </c>
      <c r="Q4">
        <v>0</v>
      </c>
      <c r="R4">
        <v>408</v>
      </c>
      <c r="S4">
        <v>2</v>
      </c>
      <c r="T4" t="s">
        <v>56</v>
      </c>
      <c r="U4" t="s">
        <v>57</v>
      </c>
      <c r="V4">
        <v>6490</v>
      </c>
      <c r="W4">
        <v>0.1</v>
      </c>
    </row>
    <row r="5" spans="1:23" x14ac:dyDescent="0.35">
      <c r="A5" s="12" t="s">
        <v>48</v>
      </c>
      <c r="B5" s="10">
        <v>635385</v>
      </c>
      <c r="G5" t="s">
        <v>44</v>
      </c>
      <c r="H5">
        <v>759402</v>
      </c>
      <c r="I5" t="s">
        <v>14</v>
      </c>
      <c r="J5">
        <v>52.364951791139397</v>
      </c>
      <c r="K5">
        <v>4.8788977479781703</v>
      </c>
      <c r="L5" t="s">
        <v>45</v>
      </c>
      <c r="M5">
        <v>126</v>
      </c>
      <c r="N5">
        <v>352</v>
      </c>
      <c r="O5">
        <v>31</v>
      </c>
      <c r="P5">
        <v>0.52</v>
      </c>
      <c r="Q5">
        <v>0</v>
      </c>
      <c r="R5">
        <v>523</v>
      </c>
      <c r="S5">
        <v>2</v>
      </c>
      <c r="T5" t="s">
        <v>56</v>
      </c>
      <c r="U5" t="s">
        <v>57</v>
      </c>
      <c r="V5">
        <v>44352</v>
      </c>
      <c r="W5">
        <v>0.1</v>
      </c>
    </row>
    <row r="6" spans="1:23" x14ac:dyDescent="0.35">
      <c r="A6" s="12" t="s">
        <v>54</v>
      </c>
      <c r="B6" s="10"/>
      <c r="G6" t="s">
        <v>44</v>
      </c>
      <c r="H6">
        <v>807269</v>
      </c>
      <c r="I6" t="s">
        <v>14</v>
      </c>
      <c r="J6">
        <v>52.363222800460001</v>
      </c>
      <c r="K6">
        <v>4.8617105923689001</v>
      </c>
      <c r="L6" t="s">
        <v>45</v>
      </c>
      <c r="M6">
        <v>96</v>
      </c>
      <c r="N6">
        <v>342</v>
      </c>
      <c r="O6">
        <v>39</v>
      </c>
      <c r="P6">
        <v>0.54</v>
      </c>
      <c r="Q6">
        <v>0</v>
      </c>
      <c r="R6">
        <v>570</v>
      </c>
      <c r="S6">
        <v>2</v>
      </c>
      <c r="T6" t="s">
        <v>56</v>
      </c>
      <c r="U6" t="s">
        <v>57</v>
      </c>
      <c r="V6">
        <v>32832</v>
      </c>
      <c r="W6">
        <v>0.1</v>
      </c>
    </row>
    <row r="7" spans="1:23" x14ac:dyDescent="0.35">
      <c r="A7" s="12" t="s">
        <v>55</v>
      </c>
      <c r="B7" s="10">
        <v>270472943</v>
      </c>
      <c r="G7" t="s">
        <v>44</v>
      </c>
      <c r="H7">
        <v>828252</v>
      </c>
      <c r="I7" t="s">
        <v>14</v>
      </c>
      <c r="J7">
        <v>52.360725638294902</v>
      </c>
      <c r="K7">
        <v>4.8609025056628896</v>
      </c>
      <c r="L7" t="s">
        <v>45</v>
      </c>
      <c r="M7">
        <v>159</v>
      </c>
      <c r="N7">
        <v>362</v>
      </c>
      <c r="O7">
        <v>12</v>
      </c>
      <c r="P7">
        <v>0.17</v>
      </c>
      <c r="Q7">
        <v>0</v>
      </c>
      <c r="R7">
        <v>590</v>
      </c>
      <c r="S7">
        <v>2</v>
      </c>
      <c r="T7" t="s">
        <v>56</v>
      </c>
      <c r="U7" t="s">
        <v>57</v>
      </c>
      <c r="V7">
        <v>57558</v>
      </c>
      <c r="W7">
        <v>0.1</v>
      </c>
    </row>
    <row r="8" spans="1:23" x14ac:dyDescent="0.35">
      <c r="A8" s="12"/>
      <c r="B8" s="10"/>
    </row>
    <row r="9" spans="1:23" x14ac:dyDescent="0.35">
      <c r="A9" s="11" t="s">
        <v>0</v>
      </c>
      <c r="B9" t="s">
        <v>132</v>
      </c>
    </row>
    <row r="10" spans="1:23" x14ac:dyDescent="0.35">
      <c r="G10" t="s">
        <v>44</v>
      </c>
      <c r="H10">
        <v>901789</v>
      </c>
      <c r="I10" t="s">
        <v>14</v>
      </c>
      <c r="J10">
        <v>52.369749961631001</v>
      </c>
      <c r="K10">
        <v>4.8553495244242901</v>
      </c>
      <c r="L10" t="s">
        <v>45</v>
      </c>
      <c r="M10">
        <v>129</v>
      </c>
      <c r="N10">
        <v>361</v>
      </c>
      <c r="O10">
        <v>58</v>
      </c>
      <c r="P10">
        <v>0.85</v>
      </c>
      <c r="Q10">
        <v>0</v>
      </c>
      <c r="R10">
        <v>665</v>
      </c>
      <c r="S10">
        <v>2</v>
      </c>
      <c r="T10" t="s">
        <v>56</v>
      </c>
      <c r="U10" t="s">
        <v>57</v>
      </c>
      <c r="V10">
        <v>46569</v>
      </c>
      <c r="W10">
        <v>0.1</v>
      </c>
    </row>
    <row r="11" spans="1:23" x14ac:dyDescent="0.35">
      <c r="A11" s="11" t="s">
        <v>53</v>
      </c>
      <c r="B11" t="s">
        <v>52</v>
      </c>
      <c r="C11" t="s">
        <v>133</v>
      </c>
      <c r="D11" t="s">
        <v>134</v>
      </c>
      <c r="G11" t="s">
        <v>44</v>
      </c>
      <c r="H11">
        <v>1633234</v>
      </c>
      <c r="I11" t="s">
        <v>14</v>
      </c>
      <c r="J11">
        <v>52.366260029136797</v>
      </c>
      <c r="K11">
        <v>4.8763653886722897</v>
      </c>
      <c r="L11" t="s">
        <v>45</v>
      </c>
      <c r="M11">
        <v>120</v>
      </c>
      <c r="N11">
        <v>281</v>
      </c>
      <c r="O11">
        <v>47</v>
      </c>
      <c r="P11">
        <v>0.79</v>
      </c>
      <c r="Q11">
        <v>0</v>
      </c>
      <c r="R11">
        <v>1178</v>
      </c>
      <c r="S11">
        <v>2</v>
      </c>
      <c r="T11" t="s">
        <v>56</v>
      </c>
      <c r="U11" t="s">
        <v>57</v>
      </c>
      <c r="V11">
        <v>33720</v>
      </c>
      <c r="W11">
        <v>0.1</v>
      </c>
    </row>
    <row r="12" spans="1:23" x14ac:dyDescent="0.35">
      <c r="A12" s="12" t="s">
        <v>45</v>
      </c>
      <c r="B12" s="10">
        <v>177314462</v>
      </c>
      <c r="C12" s="13">
        <f>GETPIVOTDATA("Revenue",$A$11,"RoomType","Entire home/apt")/GETPIVOTDATA("Revenue",$A$2,"RoomType","Entire home/apt")</f>
        <v>0.75165309392081314</v>
      </c>
      <c r="D12" s="13">
        <f>GETPIVOTDATA("Revenue",$A$11,"RoomType","Entire home/apt")/GETPIVOTDATA("Revenue",$A$2)</f>
        <v>0.65557190317554237</v>
      </c>
      <c r="G12" t="s">
        <v>44</v>
      </c>
      <c r="H12">
        <v>1721552</v>
      </c>
      <c r="I12" t="s">
        <v>14</v>
      </c>
      <c r="J12">
        <v>52.374246601966597</v>
      </c>
      <c r="K12">
        <v>4.8644097113212004</v>
      </c>
      <c r="L12" t="s">
        <v>45</v>
      </c>
      <c r="M12">
        <v>99</v>
      </c>
      <c r="N12">
        <v>351</v>
      </c>
      <c r="O12">
        <v>43</v>
      </c>
      <c r="P12">
        <v>0.72</v>
      </c>
      <c r="Q12">
        <v>0</v>
      </c>
      <c r="R12">
        <v>1223</v>
      </c>
      <c r="S12">
        <v>2</v>
      </c>
      <c r="T12" t="s">
        <v>56</v>
      </c>
      <c r="U12" t="s">
        <v>57</v>
      </c>
      <c r="V12">
        <v>34749</v>
      </c>
      <c r="W12">
        <v>0.1</v>
      </c>
    </row>
    <row r="13" spans="1:23" x14ac:dyDescent="0.35">
      <c r="A13" s="12" t="s">
        <v>50</v>
      </c>
      <c r="B13" s="10">
        <v>23861399</v>
      </c>
      <c r="G13" t="s">
        <v>44</v>
      </c>
      <c r="H13">
        <v>2013450</v>
      </c>
      <c r="I13" t="s">
        <v>14</v>
      </c>
      <c r="J13">
        <v>52.3676670254493</v>
      </c>
      <c r="K13">
        <v>4.8665479481671596</v>
      </c>
      <c r="L13" t="s">
        <v>45</v>
      </c>
      <c r="M13">
        <v>125</v>
      </c>
      <c r="N13">
        <v>360</v>
      </c>
      <c r="O13">
        <v>34</v>
      </c>
      <c r="P13">
        <v>0.76</v>
      </c>
      <c r="Q13">
        <v>0</v>
      </c>
      <c r="R13">
        <v>1408</v>
      </c>
      <c r="S13">
        <v>2</v>
      </c>
      <c r="T13" t="s">
        <v>56</v>
      </c>
      <c r="U13" t="s">
        <v>57</v>
      </c>
      <c r="V13">
        <v>45000</v>
      </c>
      <c r="W13">
        <v>0.1</v>
      </c>
    </row>
    <row r="14" spans="1:23" x14ac:dyDescent="0.35">
      <c r="A14" s="12" t="s">
        <v>48</v>
      </c>
      <c r="B14" s="10">
        <v>382267</v>
      </c>
      <c r="G14" t="s">
        <v>44</v>
      </c>
      <c r="H14">
        <v>2130095</v>
      </c>
      <c r="I14" t="s">
        <v>14</v>
      </c>
      <c r="J14">
        <v>52.366617122306998</v>
      </c>
      <c r="K14">
        <v>4.8761047909118798</v>
      </c>
      <c r="L14" t="s">
        <v>45</v>
      </c>
      <c r="M14">
        <v>325</v>
      </c>
      <c r="N14">
        <v>360</v>
      </c>
      <c r="O14">
        <v>17</v>
      </c>
      <c r="P14">
        <v>0.28999999999999998</v>
      </c>
      <c r="Q14">
        <v>0</v>
      </c>
      <c r="R14">
        <v>1477</v>
      </c>
      <c r="S14">
        <v>2</v>
      </c>
      <c r="T14" t="s">
        <v>56</v>
      </c>
      <c r="U14" t="s">
        <v>57</v>
      </c>
      <c r="V14">
        <v>117000</v>
      </c>
      <c r="W14">
        <v>0.1</v>
      </c>
    </row>
    <row r="15" spans="1:23" x14ac:dyDescent="0.35">
      <c r="A15" s="12" t="s">
        <v>55</v>
      </c>
      <c r="B15" s="10">
        <v>201558128</v>
      </c>
      <c r="G15" t="s">
        <v>44</v>
      </c>
      <c r="H15">
        <v>2535007</v>
      </c>
      <c r="I15" t="s">
        <v>14</v>
      </c>
      <c r="J15">
        <v>52.366493830154198</v>
      </c>
      <c r="K15">
        <v>4.8549905204594799</v>
      </c>
      <c r="L15" t="s">
        <v>45</v>
      </c>
      <c r="M15">
        <v>140</v>
      </c>
      <c r="N15">
        <v>118</v>
      </c>
      <c r="O15">
        <v>40</v>
      </c>
      <c r="P15">
        <v>0.7</v>
      </c>
      <c r="Q15">
        <v>0</v>
      </c>
      <c r="R15">
        <v>1659</v>
      </c>
      <c r="S15">
        <v>2</v>
      </c>
      <c r="T15" t="s">
        <v>56</v>
      </c>
      <c r="U15" t="s">
        <v>57</v>
      </c>
      <c r="V15">
        <v>16520</v>
      </c>
      <c r="W15">
        <v>0.1</v>
      </c>
    </row>
    <row r="16" spans="1:23" x14ac:dyDescent="0.35">
      <c r="G16" t="s">
        <v>44</v>
      </c>
      <c r="H16">
        <v>2797568</v>
      </c>
      <c r="I16" t="s">
        <v>14</v>
      </c>
      <c r="J16">
        <v>52.359882349296697</v>
      </c>
      <c r="K16">
        <v>4.8630347695864797</v>
      </c>
      <c r="L16" t="s">
        <v>45</v>
      </c>
      <c r="M16">
        <v>159</v>
      </c>
      <c r="N16">
        <v>341</v>
      </c>
      <c r="O16">
        <v>32</v>
      </c>
      <c r="P16">
        <v>0.85</v>
      </c>
      <c r="Q16">
        <v>0</v>
      </c>
      <c r="R16">
        <v>1781</v>
      </c>
      <c r="S16">
        <v>2</v>
      </c>
      <c r="T16" t="s">
        <v>56</v>
      </c>
      <c r="U16" t="s">
        <v>57</v>
      </c>
      <c r="V16">
        <v>54219</v>
      </c>
      <c r="W16">
        <v>0.1</v>
      </c>
    </row>
    <row r="17" spans="7:23" x14ac:dyDescent="0.35">
      <c r="G17" t="s">
        <v>44</v>
      </c>
      <c r="H17">
        <v>2934419</v>
      </c>
      <c r="I17" t="s">
        <v>14</v>
      </c>
      <c r="J17">
        <v>52.371984228070403</v>
      </c>
      <c r="K17">
        <v>4.8714417921252897</v>
      </c>
      <c r="L17" t="s">
        <v>45</v>
      </c>
      <c r="M17">
        <v>124</v>
      </c>
      <c r="N17">
        <v>352</v>
      </c>
      <c r="O17">
        <v>6</v>
      </c>
      <c r="P17">
        <v>0.15</v>
      </c>
      <c r="Q17">
        <v>0</v>
      </c>
      <c r="R17">
        <v>1849</v>
      </c>
      <c r="S17">
        <v>2</v>
      </c>
      <c r="T17" t="s">
        <v>56</v>
      </c>
      <c r="U17" t="s">
        <v>57</v>
      </c>
      <c r="V17">
        <v>43648</v>
      </c>
      <c r="W17">
        <v>0.1</v>
      </c>
    </row>
    <row r="18" spans="7:23" x14ac:dyDescent="0.35">
      <c r="G18" t="s">
        <v>44</v>
      </c>
      <c r="H18">
        <v>3036852</v>
      </c>
      <c r="I18" t="s">
        <v>14</v>
      </c>
      <c r="J18">
        <v>52.361425927308197</v>
      </c>
      <c r="K18">
        <v>4.8621232704291897</v>
      </c>
      <c r="L18" t="s">
        <v>45</v>
      </c>
      <c r="M18">
        <v>100</v>
      </c>
      <c r="N18">
        <v>341</v>
      </c>
      <c r="O18">
        <v>34</v>
      </c>
      <c r="P18">
        <v>0.63</v>
      </c>
      <c r="Q18">
        <v>0</v>
      </c>
      <c r="R18">
        <v>1916</v>
      </c>
      <c r="S18">
        <v>2</v>
      </c>
      <c r="T18" t="s">
        <v>56</v>
      </c>
      <c r="U18" t="s">
        <v>57</v>
      </c>
      <c r="V18">
        <v>34100</v>
      </c>
      <c r="W18">
        <v>0.1</v>
      </c>
    </row>
    <row r="19" spans="7:23" x14ac:dyDescent="0.35">
      <c r="G19" t="s">
        <v>44</v>
      </c>
      <c r="H19">
        <v>3082669</v>
      </c>
      <c r="I19" t="s">
        <v>14</v>
      </c>
      <c r="J19">
        <v>52.360920434033702</v>
      </c>
      <c r="K19">
        <v>4.86744570455933</v>
      </c>
      <c r="L19" t="s">
        <v>45</v>
      </c>
      <c r="M19">
        <v>120</v>
      </c>
      <c r="N19">
        <v>359</v>
      </c>
      <c r="O19">
        <v>10</v>
      </c>
      <c r="P19">
        <v>0.18</v>
      </c>
      <c r="Q19">
        <v>0</v>
      </c>
      <c r="R19">
        <v>1938</v>
      </c>
      <c r="S19">
        <v>2</v>
      </c>
      <c r="T19" t="s">
        <v>56</v>
      </c>
      <c r="U19" t="s">
        <v>57</v>
      </c>
      <c r="V19">
        <v>43080</v>
      </c>
      <c r="W19">
        <v>0.1</v>
      </c>
    </row>
    <row r="20" spans="7:23" x14ac:dyDescent="0.35">
      <c r="G20" t="s">
        <v>44</v>
      </c>
      <c r="H20">
        <v>3419746</v>
      </c>
      <c r="I20" t="s">
        <v>14</v>
      </c>
      <c r="J20">
        <v>52.372323012193299</v>
      </c>
      <c r="K20">
        <v>4.8601077754087596</v>
      </c>
      <c r="L20" t="s">
        <v>45</v>
      </c>
      <c r="M20">
        <v>160</v>
      </c>
      <c r="N20">
        <v>359</v>
      </c>
      <c r="O20">
        <v>28</v>
      </c>
      <c r="P20">
        <v>0.53</v>
      </c>
      <c r="Q20">
        <v>0</v>
      </c>
      <c r="R20">
        <v>2161</v>
      </c>
      <c r="S20">
        <v>2</v>
      </c>
      <c r="T20" t="s">
        <v>56</v>
      </c>
      <c r="U20" t="s">
        <v>57</v>
      </c>
      <c r="V20">
        <v>57440</v>
      </c>
      <c r="W20">
        <v>0.1</v>
      </c>
    </row>
    <row r="21" spans="7:23" x14ac:dyDescent="0.35">
      <c r="G21" t="s">
        <v>44</v>
      </c>
      <c r="H21">
        <v>3529343</v>
      </c>
      <c r="I21" t="s">
        <v>14</v>
      </c>
      <c r="J21">
        <v>52.366042718943</v>
      </c>
      <c r="K21">
        <v>4.8695461826411703</v>
      </c>
      <c r="L21" t="s">
        <v>45</v>
      </c>
      <c r="M21">
        <v>135</v>
      </c>
      <c r="N21">
        <v>361</v>
      </c>
      <c r="O21">
        <v>22</v>
      </c>
      <c r="P21">
        <v>0.41</v>
      </c>
      <c r="Q21">
        <v>0</v>
      </c>
      <c r="R21">
        <v>2236</v>
      </c>
      <c r="S21">
        <v>2</v>
      </c>
      <c r="T21" t="s">
        <v>56</v>
      </c>
      <c r="U21" t="s">
        <v>57</v>
      </c>
      <c r="V21">
        <v>48735</v>
      </c>
      <c r="W21">
        <v>0.1</v>
      </c>
    </row>
    <row r="22" spans="7:23" x14ac:dyDescent="0.35">
      <c r="G22" t="s">
        <v>44</v>
      </c>
      <c r="H22">
        <v>3875056</v>
      </c>
      <c r="I22" t="s">
        <v>14</v>
      </c>
      <c r="J22">
        <v>52.369970283218599</v>
      </c>
      <c r="K22">
        <v>4.8738663713884103</v>
      </c>
      <c r="L22" t="s">
        <v>45</v>
      </c>
      <c r="M22">
        <v>179</v>
      </c>
      <c r="N22">
        <v>355</v>
      </c>
      <c r="O22">
        <v>51</v>
      </c>
      <c r="P22">
        <v>0.99</v>
      </c>
      <c r="Q22">
        <v>0</v>
      </c>
      <c r="R22">
        <v>2453</v>
      </c>
      <c r="S22">
        <v>2</v>
      </c>
      <c r="T22" t="s">
        <v>56</v>
      </c>
      <c r="U22" t="s">
        <v>57</v>
      </c>
      <c r="V22">
        <v>63545</v>
      </c>
      <c r="W22">
        <v>0.1</v>
      </c>
    </row>
    <row r="23" spans="7:23" x14ac:dyDescent="0.35">
      <c r="G23" t="s">
        <v>44</v>
      </c>
      <c r="H23">
        <v>4091250</v>
      </c>
      <c r="I23" t="s">
        <v>14</v>
      </c>
      <c r="J23">
        <v>52.370193015957099</v>
      </c>
      <c r="K23">
        <v>4.8491066768782503</v>
      </c>
      <c r="L23" t="s">
        <v>45</v>
      </c>
      <c r="M23">
        <v>130</v>
      </c>
      <c r="N23">
        <v>275</v>
      </c>
      <c r="O23">
        <v>14</v>
      </c>
      <c r="P23">
        <v>0.27</v>
      </c>
      <c r="Q23">
        <v>0</v>
      </c>
      <c r="R23">
        <v>2586</v>
      </c>
      <c r="S23">
        <v>2</v>
      </c>
      <c r="T23" t="s">
        <v>56</v>
      </c>
      <c r="U23" t="s">
        <v>57</v>
      </c>
      <c r="V23">
        <v>35750</v>
      </c>
      <c r="W23">
        <v>0.1</v>
      </c>
    </row>
    <row r="24" spans="7:23" x14ac:dyDescent="0.35">
      <c r="G24" t="s">
        <v>44</v>
      </c>
      <c r="H24">
        <v>4286134</v>
      </c>
      <c r="I24" t="s">
        <v>14</v>
      </c>
      <c r="J24">
        <v>52.372350552974197</v>
      </c>
      <c r="K24">
        <v>4.84831312372713</v>
      </c>
      <c r="L24" t="s">
        <v>45</v>
      </c>
      <c r="M24">
        <v>115</v>
      </c>
      <c r="N24">
        <v>343</v>
      </c>
      <c r="O24">
        <v>3</v>
      </c>
      <c r="P24">
        <v>0.26</v>
      </c>
      <c r="Q24">
        <v>0</v>
      </c>
      <c r="R24">
        <v>2686</v>
      </c>
      <c r="S24">
        <v>2</v>
      </c>
      <c r="T24" t="s">
        <v>56</v>
      </c>
      <c r="U24" t="s">
        <v>57</v>
      </c>
      <c r="V24">
        <v>39445</v>
      </c>
      <c r="W24">
        <v>0.1</v>
      </c>
    </row>
    <row r="25" spans="7:23" x14ac:dyDescent="0.35">
      <c r="G25" t="s">
        <v>44</v>
      </c>
      <c r="H25">
        <v>4434877</v>
      </c>
      <c r="I25" t="s">
        <v>14</v>
      </c>
      <c r="J25">
        <v>52.368663222208703</v>
      </c>
      <c r="K25">
        <v>4.8734204250916999</v>
      </c>
      <c r="L25" t="s">
        <v>45</v>
      </c>
      <c r="M25">
        <v>179</v>
      </c>
      <c r="N25">
        <v>359</v>
      </c>
      <c r="O25">
        <v>19</v>
      </c>
      <c r="P25">
        <v>0.5</v>
      </c>
      <c r="Q25">
        <v>0</v>
      </c>
      <c r="R25">
        <v>2758</v>
      </c>
      <c r="S25">
        <v>2</v>
      </c>
      <c r="T25" t="s">
        <v>56</v>
      </c>
      <c r="U25" t="s">
        <v>57</v>
      </c>
      <c r="V25">
        <v>64261</v>
      </c>
      <c r="W25">
        <v>0.1</v>
      </c>
    </row>
    <row r="26" spans="7:23" x14ac:dyDescent="0.35">
      <c r="G26" t="s">
        <v>44</v>
      </c>
      <c r="H26">
        <v>4496730</v>
      </c>
      <c r="I26" t="s">
        <v>14</v>
      </c>
      <c r="J26">
        <v>52.359354817315399</v>
      </c>
      <c r="K26">
        <v>4.8595499318543398</v>
      </c>
      <c r="L26" t="s">
        <v>45</v>
      </c>
      <c r="M26">
        <v>170</v>
      </c>
      <c r="N26">
        <v>2</v>
      </c>
      <c r="O26">
        <v>3</v>
      </c>
      <c r="P26">
        <v>7.0000000000000007E-2</v>
      </c>
      <c r="Q26">
        <v>0</v>
      </c>
      <c r="R26">
        <v>2802</v>
      </c>
      <c r="S26">
        <v>2</v>
      </c>
      <c r="T26" t="s">
        <v>56</v>
      </c>
      <c r="U26" t="s">
        <v>57</v>
      </c>
      <c r="V26">
        <v>340</v>
      </c>
      <c r="W26">
        <v>0.1</v>
      </c>
    </row>
    <row r="27" spans="7:23" x14ac:dyDescent="0.35">
      <c r="G27" t="s">
        <v>44</v>
      </c>
      <c r="H27">
        <v>4522340</v>
      </c>
      <c r="I27" t="s">
        <v>14</v>
      </c>
      <c r="J27">
        <v>52.369541536874799</v>
      </c>
      <c r="K27">
        <v>4.8541180497107996</v>
      </c>
      <c r="L27" t="s">
        <v>45</v>
      </c>
      <c r="M27">
        <v>132</v>
      </c>
      <c r="N27">
        <v>347</v>
      </c>
      <c r="O27">
        <v>25</v>
      </c>
      <c r="P27">
        <v>0.93</v>
      </c>
      <c r="Q27">
        <v>0</v>
      </c>
      <c r="R27">
        <v>2810</v>
      </c>
      <c r="S27">
        <v>2</v>
      </c>
      <c r="T27" t="s">
        <v>56</v>
      </c>
      <c r="U27" t="s">
        <v>57</v>
      </c>
      <c r="V27">
        <v>45804</v>
      </c>
      <c r="W27">
        <v>0.1</v>
      </c>
    </row>
    <row r="28" spans="7:23" x14ac:dyDescent="0.35">
      <c r="G28" t="s">
        <v>44</v>
      </c>
      <c r="H28">
        <v>5326609</v>
      </c>
      <c r="I28" t="s">
        <v>14</v>
      </c>
      <c r="J28">
        <v>52.370005853086496</v>
      </c>
      <c r="K28">
        <v>4.8561875982941896</v>
      </c>
      <c r="L28" t="s">
        <v>45</v>
      </c>
      <c r="M28">
        <v>130</v>
      </c>
      <c r="N28">
        <v>322</v>
      </c>
      <c r="O28">
        <v>36</v>
      </c>
      <c r="P28">
        <v>0.79</v>
      </c>
      <c r="Q28">
        <v>0</v>
      </c>
      <c r="R28">
        <v>3213</v>
      </c>
      <c r="S28">
        <v>2</v>
      </c>
      <c r="T28" t="s">
        <v>56</v>
      </c>
      <c r="U28" t="s">
        <v>57</v>
      </c>
      <c r="V28">
        <v>41860</v>
      </c>
      <c r="W28">
        <v>0.1</v>
      </c>
    </row>
    <row r="29" spans="7:23" x14ac:dyDescent="0.35">
      <c r="G29" t="s">
        <v>44</v>
      </c>
      <c r="H29">
        <v>5707059</v>
      </c>
      <c r="I29" t="s">
        <v>14</v>
      </c>
      <c r="J29">
        <v>52.361392953906297</v>
      </c>
      <c r="K29">
        <v>4.85942754185651</v>
      </c>
      <c r="L29" t="s">
        <v>45</v>
      </c>
      <c r="M29">
        <v>99</v>
      </c>
      <c r="N29">
        <v>292</v>
      </c>
      <c r="O29">
        <v>20</v>
      </c>
      <c r="P29">
        <v>0.63</v>
      </c>
      <c r="Q29">
        <v>0</v>
      </c>
      <c r="R29">
        <v>3371</v>
      </c>
      <c r="S29">
        <v>2</v>
      </c>
      <c r="T29" t="s">
        <v>56</v>
      </c>
      <c r="U29" t="s">
        <v>57</v>
      </c>
      <c r="V29">
        <v>28908</v>
      </c>
      <c r="W29">
        <v>0.1</v>
      </c>
    </row>
    <row r="30" spans="7:23" x14ac:dyDescent="0.35">
      <c r="G30" t="s">
        <v>44</v>
      </c>
      <c r="H30">
        <v>5821700</v>
      </c>
      <c r="I30" t="s">
        <v>14</v>
      </c>
      <c r="J30">
        <v>52.361909227168901</v>
      </c>
      <c r="K30">
        <v>4.8645619106964597</v>
      </c>
      <c r="L30" t="s">
        <v>45</v>
      </c>
      <c r="M30">
        <v>90</v>
      </c>
      <c r="N30">
        <v>361</v>
      </c>
      <c r="O30">
        <v>16</v>
      </c>
      <c r="P30">
        <v>0.37</v>
      </c>
      <c r="Q30">
        <v>0</v>
      </c>
      <c r="R30">
        <v>3440</v>
      </c>
      <c r="S30">
        <v>2</v>
      </c>
      <c r="T30" t="s">
        <v>56</v>
      </c>
      <c r="U30" t="s">
        <v>57</v>
      </c>
      <c r="V30">
        <v>32490</v>
      </c>
      <c r="W30">
        <v>0.1</v>
      </c>
    </row>
    <row r="31" spans="7:23" x14ac:dyDescent="0.35">
      <c r="G31" t="s">
        <v>44</v>
      </c>
      <c r="H31">
        <v>5836403</v>
      </c>
      <c r="I31" t="s">
        <v>14</v>
      </c>
      <c r="J31">
        <v>52.365679572168403</v>
      </c>
      <c r="K31">
        <v>4.8687956733784503</v>
      </c>
      <c r="L31" t="s">
        <v>45</v>
      </c>
      <c r="M31" s="9">
        <v>130</v>
      </c>
      <c r="N31">
        <v>354</v>
      </c>
      <c r="O31">
        <v>9</v>
      </c>
      <c r="P31">
        <v>0.21</v>
      </c>
      <c r="Q31">
        <v>0</v>
      </c>
      <c r="R31">
        <v>3450</v>
      </c>
      <c r="S31">
        <v>2</v>
      </c>
      <c r="T31" t="s">
        <v>56</v>
      </c>
      <c r="U31" t="s">
        <v>57</v>
      </c>
      <c r="V31">
        <v>46020</v>
      </c>
      <c r="W31">
        <v>0.1</v>
      </c>
    </row>
    <row r="32" spans="7:23" x14ac:dyDescent="0.35">
      <c r="G32" t="s">
        <v>44</v>
      </c>
      <c r="H32">
        <v>5934494</v>
      </c>
      <c r="I32" t="s">
        <v>14</v>
      </c>
      <c r="J32">
        <v>52.3650927308246</v>
      </c>
      <c r="K32">
        <v>4.8686761989999399</v>
      </c>
      <c r="L32" t="s">
        <v>45</v>
      </c>
      <c r="M32">
        <v>186</v>
      </c>
      <c r="N32">
        <v>212</v>
      </c>
      <c r="O32">
        <v>56</v>
      </c>
      <c r="P32">
        <v>1.27</v>
      </c>
      <c r="Q32">
        <v>0</v>
      </c>
      <c r="R32">
        <v>3505</v>
      </c>
      <c r="S32">
        <v>2</v>
      </c>
      <c r="T32" t="s">
        <v>56</v>
      </c>
      <c r="U32" t="s">
        <v>57</v>
      </c>
      <c r="V32">
        <v>39432</v>
      </c>
      <c r="W32">
        <v>0.1</v>
      </c>
    </row>
    <row r="33" spans="7:23" x14ac:dyDescent="0.35">
      <c r="G33" t="s">
        <v>44</v>
      </c>
      <c r="H33">
        <v>5994791</v>
      </c>
      <c r="I33" t="s">
        <v>14</v>
      </c>
      <c r="J33">
        <v>52.370409747670998</v>
      </c>
      <c r="K33">
        <v>4.8618975789905798</v>
      </c>
      <c r="L33" t="s">
        <v>45</v>
      </c>
      <c r="M33">
        <v>139</v>
      </c>
      <c r="N33">
        <v>364</v>
      </c>
      <c r="O33">
        <v>35</v>
      </c>
      <c r="P33">
        <v>1.38</v>
      </c>
      <c r="Q33">
        <v>0</v>
      </c>
      <c r="R33">
        <v>3545</v>
      </c>
      <c r="S33">
        <v>2</v>
      </c>
      <c r="T33" t="s">
        <v>56</v>
      </c>
      <c r="U33" t="s">
        <v>57</v>
      </c>
      <c r="V33">
        <v>50596</v>
      </c>
      <c r="W33">
        <v>0.1</v>
      </c>
    </row>
    <row r="34" spans="7:23" x14ac:dyDescent="0.35">
      <c r="G34" t="s">
        <v>44</v>
      </c>
      <c r="H34">
        <v>6297991</v>
      </c>
      <c r="I34" t="s">
        <v>14</v>
      </c>
      <c r="J34">
        <v>52.365277457111702</v>
      </c>
      <c r="K34">
        <v>4.8719676125661904</v>
      </c>
      <c r="L34" t="s">
        <v>45</v>
      </c>
      <c r="M34">
        <v>119</v>
      </c>
      <c r="N34">
        <v>352</v>
      </c>
      <c r="O34">
        <v>16</v>
      </c>
      <c r="P34">
        <v>0.37</v>
      </c>
      <c r="Q34">
        <v>0</v>
      </c>
      <c r="R34">
        <v>3773</v>
      </c>
      <c r="S34">
        <v>2</v>
      </c>
      <c r="T34" t="s">
        <v>56</v>
      </c>
      <c r="U34" t="s">
        <v>57</v>
      </c>
      <c r="V34">
        <v>41888</v>
      </c>
      <c r="W34">
        <v>0.1</v>
      </c>
    </row>
    <row r="35" spans="7:23" x14ac:dyDescent="0.35">
      <c r="G35" t="s">
        <v>44</v>
      </c>
      <c r="H35">
        <v>6427437</v>
      </c>
      <c r="I35" t="s">
        <v>14</v>
      </c>
      <c r="J35">
        <v>52.359119703221097</v>
      </c>
      <c r="K35">
        <v>4.8555344881249702</v>
      </c>
      <c r="L35" t="s">
        <v>45</v>
      </c>
      <c r="M35">
        <v>125</v>
      </c>
      <c r="N35">
        <v>338</v>
      </c>
      <c r="O35">
        <v>17</v>
      </c>
      <c r="P35">
        <v>0.51</v>
      </c>
      <c r="Q35">
        <v>0</v>
      </c>
      <c r="R35">
        <v>3856</v>
      </c>
      <c r="S35">
        <v>2</v>
      </c>
      <c r="T35" t="s">
        <v>56</v>
      </c>
      <c r="U35" t="s">
        <v>57</v>
      </c>
      <c r="V35">
        <v>42250</v>
      </c>
      <c r="W35">
        <v>0.1</v>
      </c>
    </row>
    <row r="36" spans="7:23" x14ac:dyDescent="0.35">
      <c r="G36" t="s">
        <v>44</v>
      </c>
      <c r="H36">
        <v>7559303</v>
      </c>
      <c r="I36" t="s">
        <v>14</v>
      </c>
      <c r="J36">
        <v>52.363235690692697</v>
      </c>
      <c r="K36">
        <v>4.8765293758931598</v>
      </c>
      <c r="L36" t="s">
        <v>45</v>
      </c>
      <c r="M36">
        <v>195</v>
      </c>
      <c r="N36">
        <v>347</v>
      </c>
      <c r="O36">
        <v>17</v>
      </c>
      <c r="P36">
        <v>0.41</v>
      </c>
      <c r="Q36">
        <v>0</v>
      </c>
      <c r="R36">
        <v>4621</v>
      </c>
      <c r="S36">
        <v>2</v>
      </c>
      <c r="T36" t="s">
        <v>56</v>
      </c>
      <c r="U36" t="s">
        <v>57</v>
      </c>
      <c r="V36">
        <v>67665</v>
      </c>
      <c r="W36">
        <v>0.1</v>
      </c>
    </row>
    <row r="37" spans="7:23" x14ac:dyDescent="0.35">
      <c r="G37" t="s">
        <v>44</v>
      </c>
      <c r="H37">
        <v>7642756</v>
      </c>
      <c r="I37" t="s">
        <v>14</v>
      </c>
      <c r="J37">
        <v>52.365875037802901</v>
      </c>
      <c r="K37">
        <v>4.8634645507333198</v>
      </c>
      <c r="L37" t="s">
        <v>45</v>
      </c>
      <c r="M37">
        <v>110</v>
      </c>
      <c r="N37">
        <v>358</v>
      </c>
      <c r="O37">
        <v>34</v>
      </c>
      <c r="P37">
        <v>1.01</v>
      </c>
      <c r="Q37">
        <v>0</v>
      </c>
      <c r="R37">
        <v>4677</v>
      </c>
      <c r="S37">
        <v>2</v>
      </c>
      <c r="T37" t="s">
        <v>56</v>
      </c>
      <c r="U37" t="s">
        <v>57</v>
      </c>
      <c r="V37">
        <v>39380</v>
      </c>
      <c r="W37">
        <v>0.1</v>
      </c>
    </row>
    <row r="38" spans="7:23" x14ac:dyDescent="0.35">
      <c r="G38" t="s">
        <v>44</v>
      </c>
      <c r="H38">
        <v>7781948</v>
      </c>
      <c r="I38" t="s">
        <v>14</v>
      </c>
      <c r="J38">
        <v>52.372294187907102</v>
      </c>
      <c r="K38">
        <v>4.8660503688329699</v>
      </c>
      <c r="L38" t="s">
        <v>45</v>
      </c>
      <c r="M38">
        <v>100</v>
      </c>
      <c r="N38">
        <v>342</v>
      </c>
      <c r="O38">
        <v>11</v>
      </c>
      <c r="P38">
        <v>0.28000000000000003</v>
      </c>
      <c r="Q38">
        <v>0</v>
      </c>
      <c r="R38">
        <v>4757</v>
      </c>
      <c r="S38">
        <v>2</v>
      </c>
      <c r="T38" t="s">
        <v>56</v>
      </c>
      <c r="U38" t="s">
        <v>57</v>
      </c>
      <c r="V38">
        <v>34200</v>
      </c>
      <c r="W38">
        <v>0.1</v>
      </c>
    </row>
    <row r="39" spans="7:23" x14ac:dyDescent="0.35">
      <c r="G39" t="s">
        <v>44</v>
      </c>
      <c r="H39">
        <v>7829747</v>
      </c>
      <c r="I39" t="s">
        <v>14</v>
      </c>
      <c r="J39">
        <v>52.360401482273097</v>
      </c>
      <c r="K39">
        <v>4.8593510083504103</v>
      </c>
      <c r="L39" t="s">
        <v>45</v>
      </c>
      <c r="M39">
        <v>91</v>
      </c>
      <c r="N39">
        <v>240</v>
      </c>
      <c r="O39">
        <v>22</v>
      </c>
      <c r="P39">
        <v>0.55000000000000004</v>
      </c>
      <c r="Q39">
        <v>0</v>
      </c>
      <c r="R39">
        <v>4804</v>
      </c>
      <c r="S39">
        <v>2</v>
      </c>
      <c r="T39" t="s">
        <v>56</v>
      </c>
      <c r="U39" t="s">
        <v>57</v>
      </c>
      <c r="V39">
        <v>21840</v>
      </c>
      <c r="W39">
        <v>0.1</v>
      </c>
    </row>
    <row r="40" spans="7:23" x14ac:dyDescent="0.35">
      <c r="G40" t="s">
        <v>44</v>
      </c>
      <c r="H40">
        <v>7891764</v>
      </c>
      <c r="I40" t="s">
        <v>14</v>
      </c>
      <c r="J40">
        <v>52.367609092521498</v>
      </c>
      <c r="K40">
        <v>4.8769456205355501</v>
      </c>
      <c r="L40" t="s">
        <v>45</v>
      </c>
      <c r="M40">
        <v>190</v>
      </c>
      <c r="N40">
        <v>353</v>
      </c>
      <c r="O40">
        <v>13</v>
      </c>
      <c r="P40">
        <v>0.36</v>
      </c>
      <c r="Q40">
        <v>0</v>
      </c>
      <c r="R40">
        <v>4844</v>
      </c>
      <c r="S40">
        <v>2</v>
      </c>
      <c r="T40" t="s">
        <v>56</v>
      </c>
      <c r="U40" t="s">
        <v>57</v>
      </c>
      <c r="V40">
        <v>67070</v>
      </c>
      <c r="W40">
        <v>0.1</v>
      </c>
    </row>
    <row r="41" spans="7:23" x14ac:dyDescent="0.35">
      <c r="G41" t="s">
        <v>44</v>
      </c>
      <c r="H41">
        <v>7907054</v>
      </c>
      <c r="I41" t="s">
        <v>14</v>
      </c>
      <c r="J41">
        <v>52.359637748322399</v>
      </c>
      <c r="K41">
        <v>4.8554175129577004</v>
      </c>
      <c r="L41" t="s">
        <v>45</v>
      </c>
      <c r="M41">
        <v>125</v>
      </c>
      <c r="N41">
        <v>359</v>
      </c>
      <c r="O41">
        <v>9</v>
      </c>
      <c r="P41">
        <v>0.24</v>
      </c>
      <c r="Q41">
        <v>0</v>
      </c>
      <c r="R41">
        <v>4860</v>
      </c>
      <c r="S41">
        <v>2</v>
      </c>
      <c r="T41" t="s">
        <v>56</v>
      </c>
      <c r="U41" t="s">
        <v>57</v>
      </c>
      <c r="V41">
        <v>44875</v>
      </c>
      <c r="W41">
        <v>0.1</v>
      </c>
    </row>
    <row r="42" spans="7:23" x14ac:dyDescent="0.35">
      <c r="G42" t="s">
        <v>44</v>
      </c>
      <c r="H42">
        <v>8112579</v>
      </c>
      <c r="I42" t="s">
        <v>14</v>
      </c>
      <c r="J42">
        <v>52.369104623891999</v>
      </c>
      <c r="K42">
        <v>4.8663636392725103</v>
      </c>
      <c r="L42" t="s">
        <v>45</v>
      </c>
      <c r="M42">
        <v>99</v>
      </c>
      <c r="N42">
        <v>362</v>
      </c>
      <c r="O42">
        <v>25</v>
      </c>
      <c r="P42">
        <v>0.64</v>
      </c>
      <c r="Q42">
        <v>0</v>
      </c>
      <c r="R42">
        <v>4968</v>
      </c>
      <c r="S42">
        <v>2</v>
      </c>
      <c r="T42" t="s">
        <v>56</v>
      </c>
      <c r="U42" t="s">
        <v>57</v>
      </c>
      <c r="V42">
        <v>35838</v>
      </c>
      <c r="W42">
        <v>0.1</v>
      </c>
    </row>
    <row r="43" spans="7:23" x14ac:dyDescent="0.35">
      <c r="G43" t="s">
        <v>44</v>
      </c>
      <c r="H43">
        <v>8418504</v>
      </c>
      <c r="I43" t="s">
        <v>14</v>
      </c>
      <c r="J43">
        <v>52.363171519549397</v>
      </c>
      <c r="K43">
        <v>4.8623704526801204</v>
      </c>
      <c r="L43" t="s">
        <v>45</v>
      </c>
      <c r="M43">
        <v>120</v>
      </c>
      <c r="N43">
        <v>185</v>
      </c>
      <c r="O43">
        <v>47</v>
      </c>
      <c r="P43">
        <v>1.6</v>
      </c>
      <c r="Q43">
        <v>0</v>
      </c>
      <c r="R43">
        <v>5136</v>
      </c>
      <c r="S43">
        <v>2</v>
      </c>
      <c r="T43" t="s">
        <v>56</v>
      </c>
      <c r="U43" t="s">
        <v>57</v>
      </c>
      <c r="V43">
        <v>22200</v>
      </c>
      <c r="W43">
        <v>0.1</v>
      </c>
    </row>
    <row r="44" spans="7:23" x14ac:dyDescent="0.35">
      <c r="G44" t="s">
        <v>44</v>
      </c>
      <c r="H44">
        <v>8496081</v>
      </c>
      <c r="I44" t="s">
        <v>14</v>
      </c>
      <c r="J44">
        <v>52.360360582218298</v>
      </c>
      <c r="K44">
        <v>4.8558319578910796</v>
      </c>
      <c r="L44" t="s">
        <v>45</v>
      </c>
      <c r="M44">
        <v>90</v>
      </c>
      <c r="N44">
        <v>356</v>
      </c>
      <c r="O44">
        <v>6</v>
      </c>
      <c r="P44">
        <v>0.17</v>
      </c>
      <c r="Q44">
        <v>0</v>
      </c>
      <c r="R44">
        <v>5176</v>
      </c>
      <c r="S44">
        <v>2</v>
      </c>
      <c r="T44" t="s">
        <v>56</v>
      </c>
      <c r="U44" t="s">
        <v>57</v>
      </c>
      <c r="V44">
        <v>32040</v>
      </c>
      <c r="W44">
        <v>0.1</v>
      </c>
    </row>
    <row r="45" spans="7:23" x14ac:dyDescent="0.35">
      <c r="G45" t="s">
        <v>44</v>
      </c>
      <c r="H45">
        <v>8586795</v>
      </c>
      <c r="I45" t="s">
        <v>14</v>
      </c>
      <c r="J45">
        <v>52.368795175561303</v>
      </c>
      <c r="K45">
        <v>4.8583358679988597</v>
      </c>
      <c r="L45" t="s">
        <v>45</v>
      </c>
      <c r="M45">
        <v>150</v>
      </c>
      <c r="N45">
        <v>359</v>
      </c>
      <c r="O45">
        <v>9</v>
      </c>
      <c r="P45">
        <v>0.23</v>
      </c>
      <c r="Q45">
        <v>0</v>
      </c>
      <c r="R45">
        <v>5227</v>
      </c>
      <c r="S45">
        <v>2</v>
      </c>
      <c r="T45" t="s">
        <v>56</v>
      </c>
      <c r="U45" t="s">
        <v>57</v>
      </c>
      <c r="V45">
        <v>53850</v>
      </c>
      <c r="W45">
        <v>0.1</v>
      </c>
    </row>
    <row r="46" spans="7:23" x14ac:dyDescent="0.35">
      <c r="G46" t="s">
        <v>44</v>
      </c>
      <c r="H46">
        <v>8758025</v>
      </c>
      <c r="I46" t="s">
        <v>14</v>
      </c>
      <c r="J46">
        <v>52.365182387191197</v>
      </c>
      <c r="K46">
        <v>4.8605997600948703</v>
      </c>
      <c r="L46" t="s">
        <v>45</v>
      </c>
      <c r="M46">
        <v>100</v>
      </c>
      <c r="N46">
        <v>362</v>
      </c>
      <c r="O46">
        <v>24</v>
      </c>
      <c r="P46">
        <v>0.63</v>
      </c>
      <c r="Q46">
        <v>0</v>
      </c>
      <c r="R46">
        <v>5327</v>
      </c>
      <c r="S46">
        <v>2</v>
      </c>
      <c r="T46" t="s">
        <v>56</v>
      </c>
      <c r="U46" t="s">
        <v>57</v>
      </c>
      <c r="V46">
        <v>36200</v>
      </c>
      <c r="W46">
        <v>0.1</v>
      </c>
    </row>
    <row r="47" spans="7:23" x14ac:dyDescent="0.35">
      <c r="G47" t="s">
        <v>44</v>
      </c>
      <c r="H47">
        <v>8791943</v>
      </c>
      <c r="I47" t="s">
        <v>14</v>
      </c>
      <c r="J47">
        <v>52.366251788539401</v>
      </c>
      <c r="K47">
        <v>4.85241132797199</v>
      </c>
      <c r="L47" t="s">
        <v>45</v>
      </c>
      <c r="M47">
        <v>95</v>
      </c>
      <c r="N47">
        <v>265</v>
      </c>
      <c r="O47">
        <v>19</v>
      </c>
      <c r="P47">
        <v>0.5</v>
      </c>
      <c r="Q47">
        <v>0</v>
      </c>
      <c r="R47">
        <v>5353</v>
      </c>
      <c r="S47">
        <v>2</v>
      </c>
      <c r="T47" t="s">
        <v>56</v>
      </c>
      <c r="U47" t="s">
        <v>57</v>
      </c>
      <c r="V47">
        <v>25175</v>
      </c>
      <c r="W47">
        <v>0.1</v>
      </c>
    </row>
    <row r="48" spans="7:23" x14ac:dyDescent="0.35">
      <c r="G48" t="s">
        <v>44</v>
      </c>
      <c r="H48">
        <v>8916512</v>
      </c>
      <c r="I48" t="s">
        <v>14</v>
      </c>
      <c r="J48">
        <v>52.365230652816997</v>
      </c>
      <c r="K48">
        <v>4.86045185728163</v>
      </c>
      <c r="L48" t="s">
        <v>45</v>
      </c>
      <c r="M48">
        <v>325</v>
      </c>
      <c r="N48">
        <v>351</v>
      </c>
      <c r="O48">
        <v>16</v>
      </c>
      <c r="P48">
        <v>0.8</v>
      </c>
      <c r="Q48">
        <v>0</v>
      </c>
      <c r="R48">
        <v>5414</v>
      </c>
      <c r="S48">
        <v>2</v>
      </c>
      <c r="T48" t="s">
        <v>56</v>
      </c>
      <c r="U48" t="s">
        <v>57</v>
      </c>
      <c r="V48">
        <v>114075</v>
      </c>
      <c r="W48">
        <v>0.1</v>
      </c>
    </row>
    <row r="49" spans="7:23" x14ac:dyDescent="0.35">
      <c r="G49" t="s">
        <v>44</v>
      </c>
      <c r="H49">
        <v>8967596</v>
      </c>
      <c r="I49" t="s">
        <v>14</v>
      </c>
      <c r="J49">
        <v>52.367278256101699</v>
      </c>
      <c r="K49">
        <v>4.8702878804009799</v>
      </c>
      <c r="L49" t="s">
        <v>45</v>
      </c>
      <c r="M49">
        <v>221</v>
      </c>
      <c r="N49">
        <v>351</v>
      </c>
      <c r="O49">
        <v>17</v>
      </c>
      <c r="P49">
        <v>0.54</v>
      </c>
      <c r="Q49">
        <v>0</v>
      </c>
      <c r="R49">
        <v>5435</v>
      </c>
      <c r="S49">
        <v>2</v>
      </c>
      <c r="T49" t="s">
        <v>56</v>
      </c>
      <c r="U49" t="s">
        <v>57</v>
      </c>
      <c r="V49">
        <v>77571</v>
      </c>
      <c r="W49">
        <v>0.1</v>
      </c>
    </row>
    <row r="50" spans="7:23" x14ac:dyDescent="0.35">
      <c r="G50" t="s">
        <v>44</v>
      </c>
      <c r="H50">
        <v>9323289</v>
      </c>
      <c r="I50" t="s">
        <v>14</v>
      </c>
      <c r="J50">
        <v>52.366523967634798</v>
      </c>
      <c r="K50">
        <v>4.8502857205606196</v>
      </c>
      <c r="L50" t="s">
        <v>45</v>
      </c>
      <c r="M50">
        <v>89</v>
      </c>
      <c r="N50">
        <v>298</v>
      </c>
      <c r="O50">
        <v>7</v>
      </c>
      <c r="P50">
        <v>0.2</v>
      </c>
      <c r="Q50">
        <v>0</v>
      </c>
      <c r="R50">
        <v>5663</v>
      </c>
      <c r="S50">
        <v>2</v>
      </c>
      <c r="T50" t="s">
        <v>56</v>
      </c>
      <c r="U50" t="s">
        <v>57</v>
      </c>
      <c r="V50">
        <v>26522</v>
      </c>
      <c r="W50">
        <v>0.1</v>
      </c>
    </row>
    <row r="51" spans="7:23" x14ac:dyDescent="0.35">
      <c r="G51" t="s">
        <v>44</v>
      </c>
      <c r="H51">
        <v>9539609</v>
      </c>
      <c r="I51" t="s">
        <v>14</v>
      </c>
      <c r="J51">
        <v>52.363838992748597</v>
      </c>
      <c r="K51">
        <v>4.8648740261455803</v>
      </c>
      <c r="L51" t="s">
        <v>45</v>
      </c>
      <c r="M51">
        <v>120</v>
      </c>
      <c r="N51">
        <v>361</v>
      </c>
      <c r="O51">
        <v>16</v>
      </c>
      <c r="P51">
        <v>0.56999999999999995</v>
      </c>
      <c r="Q51">
        <v>0</v>
      </c>
      <c r="R51">
        <v>5805</v>
      </c>
      <c r="S51">
        <v>2</v>
      </c>
      <c r="T51" t="s">
        <v>56</v>
      </c>
      <c r="U51" t="s">
        <v>57</v>
      </c>
      <c r="V51">
        <v>43320</v>
      </c>
      <c r="W51">
        <v>0.1</v>
      </c>
    </row>
    <row r="52" spans="7:23" x14ac:dyDescent="0.35">
      <c r="G52" t="s">
        <v>44</v>
      </c>
      <c r="H52">
        <v>9851168</v>
      </c>
      <c r="I52" t="s">
        <v>14</v>
      </c>
      <c r="J52">
        <v>52.365545524377701</v>
      </c>
      <c r="K52">
        <v>4.8604464749959799</v>
      </c>
      <c r="L52" t="s">
        <v>45</v>
      </c>
      <c r="M52">
        <v>140</v>
      </c>
      <c r="N52">
        <v>349</v>
      </c>
      <c r="O52">
        <v>6</v>
      </c>
      <c r="P52">
        <v>0.2</v>
      </c>
      <c r="Q52">
        <v>0</v>
      </c>
      <c r="R52">
        <v>6007</v>
      </c>
      <c r="S52">
        <v>2</v>
      </c>
      <c r="T52" t="s">
        <v>56</v>
      </c>
      <c r="U52" t="s">
        <v>57</v>
      </c>
      <c r="V52">
        <v>48860</v>
      </c>
      <c r="W52">
        <v>0.1</v>
      </c>
    </row>
    <row r="53" spans="7:23" x14ac:dyDescent="0.35">
      <c r="G53" t="s">
        <v>44</v>
      </c>
      <c r="H53">
        <v>10648882</v>
      </c>
      <c r="I53" t="s">
        <v>14</v>
      </c>
      <c r="J53">
        <v>52.3623067062126</v>
      </c>
      <c r="K53">
        <v>4.8650571267898401</v>
      </c>
      <c r="L53" t="s">
        <v>45</v>
      </c>
      <c r="M53">
        <v>175</v>
      </c>
      <c r="N53">
        <v>361</v>
      </c>
      <c r="O53">
        <v>28</v>
      </c>
      <c r="P53">
        <v>0.89</v>
      </c>
      <c r="Q53">
        <v>0</v>
      </c>
      <c r="R53">
        <v>6436</v>
      </c>
      <c r="S53">
        <v>2</v>
      </c>
      <c r="T53" t="s">
        <v>56</v>
      </c>
      <c r="U53" t="s">
        <v>57</v>
      </c>
      <c r="V53">
        <v>63175</v>
      </c>
      <c r="W53">
        <v>0.1</v>
      </c>
    </row>
    <row r="54" spans="7:23" x14ac:dyDescent="0.35">
      <c r="G54" t="s">
        <v>44</v>
      </c>
      <c r="H54">
        <v>10762996</v>
      </c>
      <c r="I54" t="s">
        <v>14</v>
      </c>
      <c r="J54">
        <v>52.361491464976503</v>
      </c>
      <c r="K54">
        <v>4.8635853298259004</v>
      </c>
      <c r="L54" t="s">
        <v>45</v>
      </c>
      <c r="M54">
        <v>100</v>
      </c>
      <c r="N54">
        <v>364</v>
      </c>
      <c r="O54">
        <v>3</v>
      </c>
      <c r="P54">
        <v>0.15</v>
      </c>
      <c r="Q54">
        <v>0</v>
      </c>
      <c r="R54">
        <v>6486</v>
      </c>
      <c r="S54">
        <v>2</v>
      </c>
      <c r="T54" t="s">
        <v>56</v>
      </c>
      <c r="U54" t="s">
        <v>57</v>
      </c>
      <c r="V54">
        <v>36400</v>
      </c>
      <c r="W54">
        <v>0.1</v>
      </c>
    </row>
    <row r="55" spans="7:23" x14ac:dyDescent="0.35">
      <c r="G55" t="s">
        <v>44</v>
      </c>
      <c r="H55">
        <v>10952396</v>
      </c>
      <c r="I55" t="s">
        <v>14</v>
      </c>
      <c r="J55">
        <v>52.371600462581497</v>
      </c>
      <c r="K55">
        <v>4.8581619216390104</v>
      </c>
      <c r="L55" t="s">
        <v>45</v>
      </c>
      <c r="M55">
        <v>100</v>
      </c>
      <c r="N55">
        <v>352</v>
      </c>
      <c r="O55">
        <v>16</v>
      </c>
      <c r="P55">
        <v>0.49</v>
      </c>
      <c r="Q55">
        <v>0</v>
      </c>
      <c r="R55">
        <v>6557</v>
      </c>
      <c r="S55">
        <v>2</v>
      </c>
      <c r="T55" t="s">
        <v>56</v>
      </c>
      <c r="U55" t="s">
        <v>57</v>
      </c>
      <c r="V55">
        <v>35200</v>
      </c>
      <c r="W55">
        <v>0.1</v>
      </c>
    </row>
    <row r="56" spans="7:23" x14ac:dyDescent="0.35">
      <c r="G56" t="s">
        <v>44</v>
      </c>
      <c r="H56">
        <v>11083865</v>
      </c>
      <c r="I56" t="s">
        <v>14</v>
      </c>
      <c r="J56">
        <v>52.364949390245798</v>
      </c>
      <c r="K56">
        <v>4.8763300786034298</v>
      </c>
      <c r="L56" t="s">
        <v>45</v>
      </c>
      <c r="M56">
        <v>215</v>
      </c>
      <c r="N56">
        <v>354</v>
      </c>
      <c r="O56">
        <v>16</v>
      </c>
      <c r="P56">
        <v>0.56999999999999995</v>
      </c>
      <c r="Q56">
        <v>0</v>
      </c>
      <c r="R56">
        <v>6603</v>
      </c>
      <c r="S56">
        <v>2</v>
      </c>
      <c r="T56" t="s">
        <v>56</v>
      </c>
      <c r="U56" t="s">
        <v>57</v>
      </c>
      <c r="V56">
        <v>76110</v>
      </c>
      <c r="W56">
        <v>0.1</v>
      </c>
    </row>
    <row r="57" spans="7:23" x14ac:dyDescent="0.35">
      <c r="G57" t="s">
        <v>44</v>
      </c>
      <c r="H57">
        <v>11204982</v>
      </c>
      <c r="I57" t="s">
        <v>14</v>
      </c>
      <c r="J57">
        <v>52.367442527673397</v>
      </c>
      <c r="K57">
        <v>4.8659452579784599</v>
      </c>
      <c r="L57" t="s">
        <v>45</v>
      </c>
      <c r="M57">
        <v>170</v>
      </c>
      <c r="N57">
        <v>331</v>
      </c>
      <c r="O57">
        <v>55</v>
      </c>
      <c r="P57">
        <v>1.66</v>
      </c>
      <c r="Q57">
        <v>0</v>
      </c>
      <c r="R57">
        <v>6680</v>
      </c>
      <c r="S57">
        <v>2</v>
      </c>
      <c r="T57" t="s">
        <v>56</v>
      </c>
      <c r="U57" t="s">
        <v>57</v>
      </c>
      <c r="V57">
        <v>56270</v>
      </c>
      <c r="W57">
        <v>0.1</v>
      </c>
    </row>
    <row r="58" spans="7:23" x14ac:dyDescent="0.35">
      <c r="G58" t="s">
        <v>44</v>
      </c>
      <c r="H58">
        <v>11490505</v>
      </c>
      <c r="I58" t="s">
        <v>14</v>
      </c>
      <c r="J58">
        <v>52.362417103475003</v>
      </c>
      <c r="K58">
        <v>4.8664595656899703</v>
      </c>
      <c r="L58" t="s">
        <v>45</v>
      </c>
      <c r="M58">
        <v>115</v>
      </c>
      <c r="N58">
        <v>344</v>
      </c>
      <c r="O58">
        <v>11</v>
      </c>
      <c r="P58">
        <v>0.34</v>
      </c>
      <c r="Q58">
        <v>0</v>
      </c>
      <c r="R58">
        <v>6819</v>
      </c>
      <c r="S58">
        <v>2</v>
      </c>
      <c r="T58" t="s">
        <v>56</v>
      </c>
      <c r="U58" t="s">
        <v>57</v>
      </c>
      <c r="V58">
        <v>39560</v>
      </c>
      <c r="W58">
        <v>0.1</v>
      </c>
    </row>
    <row r="59" spans="7:23" x14ac:dyDescent="0.35">
      <c r="G59" t="s">
        <v>44</v>
      </c>
      <c r="H59">
        <v>11697661</v>
      </c>
      <c r="I59" t="s">
        <v>14</v>
      </c>
      <c r="J59">
        <v>52.365259957675399</v>
      </c>
      <c r="K59">
        <v>4.8668633933445697</v>
      </c>
      <c r="L59" t="s">
        <v>45</v>
      </c>
      <c r="M59">
        <v>130</v>
      </c>
      <c r="N59">
        <v>154</v>
      </c>
      <c r="O59">
        <v>26</v>
      </c>
      <c r="P59">
        <v>0.85</v>
      </c>
      <c r="Q59">
        <v>0</v>
      </c>
      <c r="R59">
        <v>6965</v>
      </c>
      <c r="S59">
        <v>2</v>
      </c>
      <c r="T59" t="s">
        <v>56</v>
      </c>
      <c r="U59" t="s">
        <v>57</v>
      </c>
      <c r="V59">
        <v>20020</v>
      </c>
      <c r="W59">
        <v>0.1</v>
      </c>
    </row>
    <row r="60" spans="7:23" x14ac:dyDescent="0.35">
      <c r="G60" t="s">
        <v>44</v>
      </c>
      <c r="H60">
        <v>11770080</v>
      </c>
      <c r="I60" t="s">
        <v>14</v>
      </c>
      <c r="J60">
        <v>52.371590766573497</v>
      </c>
      <c r="K60">
        <v>4.8469881186051902</v>
      </c>
      <c r="L60" t="s">
        <v>45</v>
      </c>
      <c r="M60">
        <v>125</v>
      </c>
      <c r="N60">
        <v>327</v>
      </c>
      <c r="O60">
        <v>32</v>
      </c>
      <c r="P60">
        <v>0.97</v>
      </c>
      <c r="Q60">
        <v>0</v>
      </c>
      <c r="R60">
        <v>7000</v>
      </c>
      <c r="S60">
        <v>2</v>
      </c>
      <c r="T60" t="s">
        <v>56</v>
      </c>
      <c r="U60" t="s">
        <v>57</v>
      </c>
      <c r="V60">
        <v>40875</v>
      </c>
      <c r="W60">
        <v>0.1</v>
      </c>
    </row>
    <row r="61" spans="7:23" x14ac:dyDescent="0.35">
      <c r="G61" t="s">
        <v>44</v>
      </c>
      <c r="H61">
        <v>12207057</v>
      </c>
      <c r="I61" t="s">
        <v>14</v>
      </c>
      <c r="J61">
        <v>52.3612908245996</v>
      </c>
      <c r="K61">
        <v>4.8598523152276103</v>
      </c>
      <c r="L61" t="s">
        <v>45</v>
      </c>
      <c r="M61">
        <v>119</v>
      </c>
      <c r="N61">
        <v>356</v>
      </c>
      <c r="O61">
        <v>5</v>
      </c>
      <c r="P61">
        <v>0.17</v>
      </c>
      <c r="Q61">
        <v>0</v>
      </c>
      <c r="R61">
        <v>7230</v>
      </c>
      <c r="S61">
        <v>2</v>
      </c>
      <c r="T61" t="s">
        <v>56</v>
      </c>
      <c r="U61" t="s">
        <v>57</v>
      </c>
      <c r="V61">
        <v>42364</v>
      </c>
      <c r="W61">
        <v>0.1</v>
      </c>
    </row>
    <row r="62" spans="7:23" x14ac:dyDescent="0.35">
      <c r="G62" t="s">
        <v>44</v>
      </c>
      <c r="H62">
        <v>12239530</v>
      </c>
      <c r="I62" t="s">
        <v>14</v>
      </c>
      <c r="J62">
        <v>52.374409941615703</v>
      </c>
      <c r="K62">
        <v>4.8629363047538199</v>
      </c>
      <c r="L62" t="s">
        <v>45</v>
      </c>
      <c r="M62">
        <v>150</v>
      </c>
      <c r="N62">
        <v>364</v>
      </c>
      <c r="O62">
        <v>5</v>
      </c>
      <c r="P62">
        <v>0.17</v>
      </c>
      <c r="Q62">
        <v>0</v>
      </c>
      <c r="R62">
        <v>7251</v>
      </c>
      <c r="S62">
        <v>2</v>
      </c>
      <c r="T62" t="s">
        <v>56</v>
      </c>
      <c r="U62" t="s">
        <v>57</v>
      </c>
      <c r="V62">
        <v>54600</v>
      </c>
      <c r="W62">
        <v>0.1</v>
      </c>
    </row>
    <row r="63" spans="7:23" x14ac:dyDescent="0.35">
      <c r="G63" t="s">
        <v>44</v>
      </c>
      <c r="H63">
        <v>12504637</v>
      </c>
      <c r="I63" t="s">
        <v>14</v>
      </c>
      <c r="J63">
        <v>52.3683412526171</v>
      </c>
      <c r="K63">
        <v>4.8726359378420998</v>
      </c>
      <c r="L63" t="s">
        <v>45</v>
      </c>
      <c r="M63">
        <v>150</v>
      </c>
      <c r="N63">
        <v>360</v>
      </c>
      <c r="O63">
        <v>16</v>
      </c>
      <c r="P63">
        <v>0.55000000000000004</v>
      </c>
      <c r="Q63">
        <v>0</v>
      </c>
      <c r="R63">
        <v>7402</v>
      </c>
      <c r="S63">
        <v>2</v>
      </c>
      <c r="T63" t="s">
        <v>56</v>
      </c>
      <c r="U63" t="s">
        <v>57</v>
      </c>
      <c r="V63">
        <v>54000</v>
      </c>
      <c r="W63">
        <v>0.1</v>
      </c>
    </row>
    <row r="64" spans="7:23" x14ac:dyDescent="0.35">
      <c r="G64" t="s">
        <v>44</v>
      </c>
      <c r="H64">
        <v>12527754</v>
      </c>
      <c r="I64" t="s">
        <v>14</v>
      </c>
      <c r="J64">
        <v>52.367514790589503</v>
      </c>
      <c r="K64">
        <v>4.8558944295564999</v>
      </c>
      <c r="L64" t="s">
        <v>45</v>
      </c>
      <c r="M64">
        <v>140</v>
      </c>
      <c r="N64">
        <v>360</v>
      </c>
      <c r="O64">
        <v>12</v>
      </c>
      <c r="P64">
        <v>0.38</v>
      </c>
      <c r="Q64">
        <v>0</v>
      </c>
      <c r="R64">
        <v>7417</v>
      </c>
      <c r="S64">
        <v>2</v>
      </c>
      <c r="T64" t="s">
        <v>56</v>
      </c>
      <c r="U64" t="s">
        <v>57</v>
      </c>
      <c r="V64">
        <v>50400</v>
      </c>
      <c r="W64">
        <v>0.1</v>
      </c>
    </row>
    <row r="65" spans="7:23" x14ac:dyDescent="0.35">
      <c r="G65" t="s">
        <v>44</v>
      </c>
      <c r="H65">
        <v>12809324</v>
      </c>
      <c r="I65" t="s">
        <v>14</v>
      </c>
      <c r="J65">
        <v>52.362415894638403</v>
      </c>
      <c r="K65">
        <v>4.8546118522292403</v>
      </c>
      <c r="L65" t="s">
        <v>45</v>
      </c>
      <c r="M65">
        <v>159</v>
      </c>
      <c r="N65">
        <v>296</v>
      </c>
      <c r="O65">
        <v>16</v>
      </c>
      <c r="P65">
        <v>0.51</v>
      </c>
      <c r="Q65">
        <v>0</v>
      </c>
      <c r="R65">
        <v>7588</v>
      </c>
      <c r="S65">
        <v>2</v>
      </c>
      <c r="T65" t="s">
        <v>56</v>
      </c>
      <c r="U65" t="s">
        <v>57</v>
      </c>
      <c r="V65">
        <v>47064</v>
      </c>
      <c r="W65">
        <v>0.1</v>
      </c>
    </row>
    <row r="66" spans="7:23" x14ac:dyDescent="0.35">
      <c r="G66" t="s">
        <v>44</v>
      </c>
      <c r="H66">
        <v>12823533</v>
      </c>
      <c r="I66" t="s">
        <v>14</v>
      </c>
      <c r="J66">
        <v>52.360714277318898</v>
      </c>
      <c r="K66">
        <v>4.8557214630093899</v>
      </c>
      <c r="L66" t="s">
        <v>45</v>
      </c>
      <c r="M66">
        <v>98</v>
      </c>
      <c r="N66">
        <v>346</v>
      </c>
      <c r="O66">
        <v>7</v>
      </c>
      <c r="P66">
        <v>0.23</v>
      </c>
      <c r="Q66">
        <v>0</v>
      </c>
      <c r="R66">
        <v>7597</v>
      </c>
      <c r="S66">
        <v>2</v>
      </c>
      <c r="T66" t="s">
        <v>56</v>
      </c>
      <c r="U66" t="s">
        <v>57</v>
      </c>
      <c r="V66">
        <v>33908</v>
      </c>
      <c r="W66">
        <v>0.1</v>
      </c>
    </row>
    <row r="67" spans="7:23" x14ac:dyDescent="0.35">
      <c r="G67" t="s">
        <v>44</v>
      </c>
      <c r="H67">
        <v>12896261</v>
      </c>
      <c r="I67" t="s">
        <v>14</v>
      </c>
      <c r="J67">
        <v>52.362662215297</v>
      </c>
      <c r="K67">
        <v>4.8655280515156702</v>
      </c>
      <c r="L67" t="s">
        <v>45</v>
      </c>
      <c r="M67">
        <v>135</v>
      </c>
      <c r="N67">
        <v>346</v>
      </c>
      <c r="O67">
        <v>23</v>
      </c>
      <c r="P67">
        <v>0.77</v>
      </c>
      <c r="Q67">
        <v>0</v>
      </c>
      <c r="R67">
        <v>7656</v>
      </c>
      <c r="S67">
        <v>2</v>
      </c>
      <c r="T67" t="s">
        <v>56</v>
      </c>
      <c r="U67" t="s">
        <v>57</v>
      </c>
      <c r="V67">
        <v>46710</v>
      </c>
      <c r="W67">
        <v>0.1</v>
      </c>
    </row>
    <row r="68" spans="7:23" x14ac:dyDescent="0.35">
      <c r="G68" t="s">
        <v>44</v>
      </c>
      <c r="H68">
        <v>13198868</v>
      </c>
      <c r="I68" t="s">
        <v>14</v>
      </c>
      <c r="J68">
        <v>52.370986049954297</v>
      </c>
      <c r="K68">
        <v>4.8708668189494002</v>
      </c>
      <c r="L68" t="s">
        <v>45</v>
      </c>
      <c r="M68">
        <v>100</v>
      </c>
      <c r="N68">
        <v>354</v>
      </c>
      <c r="O68">
        <v>25</v>
      </c>
      <c r="P68">
        <v>0.87</v>
      </c>
      <c r="Q68">
        <v>0</v>
      </c>
      <c r="R68">
        <v>7934</v>
      </c>
      <c r="S68">
        <v>2</v>
      </c>
      <c r="T68" t="s">
        <v>56</v>
      </c>
      <c r="U68" t="s">
        <v>57</v>
      </c>
      <c r="V68">
        <v>35400</v>
      </c>
      <c r="W68">
        <v>0.1</v>
      </c>
    </row>
    <row r="69" spans="7:23" x14ac:dyDescent="0.35">
      <c r="G69" t="s">
        <v>44</v>
      </c>
      <c r="H69">
        <v>13401771</v>
      </c>
      <c r="I69" t="s">
        <v>14</v>
      </c>
      <c r="J69">
        <v>52.370371770421997</v>
      </c>
      <c r="K69">
        <v>4.85888695943326</v>
      </c>
      <c r="L69" t="s">
        <v>45</v>
      </c>
      <c r="M69">
        <v>95</v>
      </c>
      <c r="N69">
        <v>362</v>
      </c>
      <c r="O69">
        <v>6</v>
      </c>
      <c r="P69">
        <v>0.2</v>
      </c>
      <c r="Q69">
        <v>0</v>
      </c>
      <c r="R69">
        <v>8127</v>
      </c>
      <c r="S69">
        <v>2</v>
      </c>
      <c r="T69" t="s">
        <v>56</v>
      </c>
      <c r="U69" t="s">
        <v>57</v>
      </c>
      <c r="V69">
        <v>34390</v>
      </c>
      <c r="W69">
        <v>0.1</v>
      </c>
    </row>
    <row r="70" spans="7:23" x14ac:dyDescent="0.35">
      <c r="G70" t="s">
        <v>44</v>
      </c>
      <c r="H70">
        <v>13454945</v>
      </c>
      <c r="I70" t="s">
        <v>14</v>
      </c>
      <c r="J70">
        <v>52.366619813793697</v>
      </c>
      <c r="K70">
        <v>4.8761564941273701</v>
      </c>
      <c r="L70" t="s">
        <v>45</v>
      </c>
      <c r="M70">
        <v>120</v>
      </c>
      <c r="N70">
        <v>364</v>
      </c>
      <c r="O70">
        <v>11</v>
      </c>
      <c r="P70">
        <v>0.37</v>
      </c>
      <c r="Q70">
        <v>0</v>
      </c>
      <c r="R70">
        <v>8181</v>
      </c>
      <c r="S70">
        <v>2</v>
      </c>
      <c r="T70" t="s">
        <v>56</v>
      </c>
      <c r="U70" t="s">
        <v>57</v>
      </c>
      <c r="V70">
        <v>43680</v>
      </c>
      <c r="W70">
        <v>0.1</v>
      </c>
    </row>
    <row r="71" spans="7:23" x14ac:dyDescent="0.35">
      <c r="G71" t="s">
        <v>44</v>
      </c>
      <c r="H71">
        <v>13474868</v>
      </c>
      <c r="I71" t="s">
        <v>14</v>
      </c>
      <c r="J71">
        <v>52.362134994425197</v>
      </c>
      <c r="K71">
        <v>4.8661551328405697</v>
      </c>
      <c r="L71" t="s">
        <v>45</v>
      </c>
      <c r="M71">
        <v>150</v>
      </c>
      <c r="N71">
        <v>303</v>
      </c>
      <c r="O71">
        <v>31</v>
      </c>
      <c r="P71">
        <v>1.03</v>
      </c>
      <c r="Q71">
        <v>0</v>
      </c>
      <c r="R71">
        <v>8214</v>
      </c>
      <c r="S71">
        <v>2</v>
      </c>
      <c r="T71" t="s">
        <v>56</v>
      </c>
      <c r="U71" t="s">
        <v>57</v>
      </c>
      <c r="V71">
        <v>45450</v>
      </c>
      <c r="W71">
        <v>0.1</v>
      </c>
    </row>
    <row r="72" spans="7:23" x14ac:dyDescent="0.35">
      <c r="G72" t="s">
        <v>44</v>
      </c>
      <c r="H72">
        <v>13611250</v>
      </c>
      <c r="I72" t="s">
        <v>14</v>
      </c>
      <c r="J72">
        <v>52.372068890574901</v>
      </c>
      <c r="K72">
        <v>4.8638596820137803</v>
      </c>
      <c r="L72" t="s">
        <v>45</v>
      </c>
      <c r="M72">
        <v>102</v>
      </c>
      <c r="N72">
        <v>362</v>
      </c>
      <c r="O72">
        <v>34</v>
      </c>
      <c r="P72">
        <v>1.1599999999999999</v>
      </c>
      <c r="Q72">
        <v>0</v>
      </c>
      <c r="R72">
        <v>8364</v>
      </c>
      <c r="S72">
        <v>2</v>
      </c>
      <c r="T72" t="s">
        <v>56</v>
      </c>
      <c r="U72" t="s">
        <v>57</v>
      </c>
      <c r="V72">
        <v>36924</v>
      </c>
      <c r="W72">
        <v>0.1</v>
      </c>
    </row>
    <row r="73" spans="7:23" x14ac:dyDescent="0.35">
      <c r="G73" t="s">
        <v>44</v>
      </c>
      <c r="H73">
        <v>13748643</v>
      </c>
      <c r="I73" t="s">
        <v>14</v>
      </c>
      <c r="J73">
        <v>52.369876265739698</v>
      </c>
      <c r="K73">
        <v>4.8523659732803903</v>
      </c>
      <c r="L73" t="s">
        <v>45</v>
      </c>
      <c r="M73">
        <v>70</v>
      </c>
      <c r="N73">
        <v>360</v>
      </c>
      <c r="O73">
        <v>15</v>
      </c>
      <c r="P73">
        <v>0.75</v>
      </c>
      <c r="Q73">
        <v>0</v>
      </c>
      <c r="R73">
        <v>8534</v>
      </c>
      <c r="S73">
        <v>2</v>
      </c>
      <c r="T73" t="s">
        <v>56</v>
      </c>
      <c r="U73" t="s">
        <v>57</v>
      </c>
      <c r="V73">
        <v>25200</v>
      </c>
      <c r="W73">
        <v>0.1</v>
      </c>
    </row>
    <row r="74" spans="7:23" x14ac:dyDescent="0.35">
      <c r="G74" t="s">
        <v>44</v>
      </c>
      <c r="H74">
        <v>13755745</v>
      </c>
      <c r="I74" t="s">
        <v>14</v>
      </c>
      <c r="J74">
        <v>52.367687480587499</v>
      </c>
      <c r="K74">
        <v>4.8672101951842199</v>
      </c>
      <c r="L74" t="s">
        <v>45</v>
      </c>
      <c r="M74">
        <v>125</v>
      </c>
      <c r="N74">
        <v>364</v>
      </c>
      <c r="O74">
        <v>12</v>
      </c>
      <c r="P74">
        <v>0.41</v>
      </c>
      <c r="Q74">
        <v>0</v>
      </c>
      <c r="R74">
        <v>8540</v>
      </c>
      <c r="S74">
        <v>2</v>
      </c>
      <c r="T74" t="s">
        <v>56</v>
      </c>
      <c r="U74" t="s">
        <v>57</v>
      </c>
      <c r="V74">
        <v>45500</v>
      </c>
      <c r="W74">
        <v>0.1</v>
      </c>
    </row>
    <row r="75" spans="7:23" x14ac:dyDescent="0.35">
      <c r="G75" t="s">
        <v>44</v>
      </c>
      <c r="H75">
        <v>13779134</v>
      </c>
      <c r="I75" t="s">
        <v>14</v>
      </c>
      <c r="J75">
        <v>52.3678718100726</v>
      </c>
      <c r="K75">
        <v>4.8736450680306103</v>
      </c>
      <c r="L75" t="s">
        <v>45</v>
      </c>
      <c r="M75">
        <v>175</v>
      </c>
      <c r="N75">
        <v>352</v>
      </c>
      <c r="O75">
        <v>19</v>
      </c>
      <c r="P75">
        <v>0.66</v>
      </c>
      <c r="Q75">
        <v>0</v>
      </c>
      <c r="R75">
        <v>8568</v>
      </c>
      <c r="S75">
        <v>2</v>
      </c>
      <c r="T75" t="s">
        <v>56</v>
      </c>
      <c r="U75" t="s">
        <v>57</v>
      </c>
      <c r="V75">
        <v>61600</v>
      </c>
      <c r="W75">
        <v>0.1</v>
      </c>
    </row>
    <row r="76" spans="7:23" x14ac:dyDescent="0.35">
      <c r="G76" t="s">
        <v>44</v>
      </c>
      <c r="H76">
        <v>14166484</v>
      </c>
      <c r="I76" t="s">
        <v>14</v>
      </c>
      <c r="J76">
        <v>52.360935697016302</v>
      </c>
      <c r="K76">
        <v>4.8662191197406202</v>
      </c>
      <c r="L76" t="s">
        <v>45</v>
      </c>
      <c r="M76">
        <v>140</v>
      </c>
      <c r="N76">
        <v>364</v>
      </c>
      <c r="O76">
        <v>11</v>
      </c>
      <c r="P76">
        <v>0.4</v>
      </c>
      <c r="Q76">
        <v>0</v>
      </c>
      <c r="R76">
        <v>9025</v>
      </c>
      <c r="S76">
        <v>2</v>
      </c>
      <c r="T76" t="s">
        <v>56</v>
      </c>
      <c r="U76" t="s">
        <v>57</v>
      </c>
      <c r="V76">
        <v>50960</v>
      </c>
      <c r="W76">
        <v>0.1</v>
      </c>
    </row>
    <row r="77" spans="7:23" x14ac:dyDescent="0.35">
      <c r="G77" t="s">
        <v>44</v>
      </c>
      <c r="H77">
        <v>14175553</v>
      </c>
      <c r="I77" t="s">
        <v>14</v>
      </c>
      <c r="J77">
        <v>52.372105665929197</v>
      </c>
      <c r="K77">
        <v>4.8729599896533804</v>
      </c>
      <c r="L77" t="s">
        <v>45</v>
      </c>
      <c r="M77">
        <v>280</v>
      </c>
      <c r="N77">
        <v>335</v>
      </c>
      <c r="O77">
        <v>13</v>
      </c>
      <c r="P77">
        <v>0.46</v>
      </c>
      <c r="Q77">
        <v>0</v>
      </c>
      <c r="R77">
        <v>9038</v>
      </c>
      <c r="S77">
        <v>2</v>
      </c>
      <c r="T77" t="s">
        <v>56</v>
      </c>
      <c r="U77" t="s">
        <v>57</v>
      </c>
      <c r="V77">
        <v>93800</v>
      </c>
      <c r="W77">
        <v>0.1</v>
      </c>
    </row>
    <row r="78" spans="7:23" x14ac:dyDescent="0.35">
      <c r="G78" t="s">
        <v>44</v>
      </c>
      <c r="H78">
        <v>14217117</v>
      </c>
      <c r="I78" t="s">
        <v>14</v>
      </c>
      <c r="J78">
        <v>52.3661847187592</v>
      </c>
      <c r="K78">
        <v>4.8602635607917799</v>
      </c>
      <c r="L78" t="s">
        <v>45</v>
      </c>
      <c r="M78">
        <v>150</v>
      </c>
      <c r="N78">
        <v>363</v>
      </c>
      <c r="O78">
        <v>7</v>
      </c>
      <c r="P78">
        <v>0.26</v>
      </c>
      <c r="Q78">
        <v>0</v>
      </c>
      <c r="R78">
        <v>9092</v>
      </c>
      <c r="S78">
        <v>2</v>
      </c>
      <c r="T78" t="s">
        <v>56</v>
      </c>
      <c r="U78" t="s">
        <v>57</v>
      </c>
      <c r="V78">
        <v>54450</v>
      </c>
      <c r="W78">
        <v>0.1</v>
      </c>
    </row>
    <row r="79" spans="7:23" x14ac:dyDescent="0.35">
      <c r="G79" t="s">
        <v>44</v>
      </c>
      <c r="H79">
        <v>14226345</v>
      </c>
      <c r="I79" t="s">
        <v>14</v>
      </c>
      <c r="J79">
        <v>52.3623621213112</v>
      </c>
      <c r="K79">
        <v>4.8593116252272699</v>
      </c>
      <c r="L79" t="s">
        <v>45</v>
      </c>
      <c r="M79">
        <v>200</v>
      </c>
      <c r="N79">
        <v>364</v>
      </c>
      <c r="O79">
        <v>8</v>
      </c>
      <c r="P79">
        <v>0.28000000000000003</v>
      </c>
      <c r="Q79">
        <v>0</v>
      </c>
      <c r="R79">
        <v>9098</v>
      </c>
      <c r="S79">
        <v>2</v>
      </c>
      <c r="T79" t="s">
        <v>56</v>
      </c>
      <c r="U79" t="s">
        <v>57</v>
      </c>
      <c r="V79">
        <v>72800</v>
      </c>
      <c r="W79">
        <v>0.1</v>
      </c>
    </row>
    <row r="80" spans="7:23" x14ac:dyDescent="0.35">
      <c r="G80" t="s">
        <v>44</v>
      </c>
      <c r="H80">
        <v>14242413</v>
      </c>
      <c r="I80" t="s">
        <v>14</v>
      </c>
      <c r="J80">
        <v>52.368724248611301</v>
      </c>
      <c r="K80">
        <v>4.8531039628594499</v>
      </c>
      <c r="L80" t="s">
        <v>45</v>
      </c>
      <c r="M80">
        <v>150</v>
      </c>
      <c r="N80">
        <v>355</v>
      </c>
      <c r="O80">
        <v>15</v>
      </c>
      <c r="P80">
        <v>0.53</v>
      </c>
      <c r="Q80">
        <v>0</v>
      </c>
      <c r="R80">
        <v>9113</v>
      </c>
      <c r="S80">
        <v>2</v>
      </c>
      <c r="T80" t="s">
        <v>56</v>
      </c>
      <c r="U80" t="s">
        <v>57</v>
      </c>
      <c r="V80">
        <v>53250</v>
      </c>
      <c r="W80">
        <v>0.1</v>
      </c>
    </row>
    <row r="81" spans="7:23" x14ac:dyDescent="0.35">
      <c r="G81" t="s">
        <v>44</v>
      </c>
      <c r="H81">
        <v>14258648</v>
      </c>
      <c r="I81" t="s">
        <v>14</v>
      </c>
      <c r="J81">
        <v>52.3597016582912</v>
      </c>
      <c r="K81">
        <v>4.8604843381201999</v>
      </c>
      <c r="L81" t="s">
        <v>45</v>
      </c>
      <c r="M81">
        <v>165</v>
      </c>
      <c r="N81">
        <v>344</v>
      </c>
      <c r="O81">
        <v>24</v>
      </c>
      <c r="P81">
        <v>1.32</v>
      </c>
      <c r="Q81">
        <v>0</v>
      </c>
      <c r="R81">
        <v>9128</v>
      </c>
      <c r="S81">
        <v>2</v>
      </c>
      <c r="T81" t="s">
        <v>56</v>
      </c>
      <c r="U81" t="s">
        <v>57</v>
      </c>
      <c r="V81">
        <v>56760</v>
      </c>
      <c r="W81">
        <v>0.1</v>
      </c>
    </row>
    <row r="82" spans="7:23" x14ac:dyDescent="0.35">
      <c r="G82" t="s">
        <v>44</v>
      </c>
      <c r="H82">
        <v>14308965</v>
      </c>
      <c r="I82" t="s">
        <v>14</v>
      </c>
      <c r="J82">
        <v>52.3694251706847</v>
      </c>
      <c r="K82">
        <v>4.8655680191853596</v>
      </c>
      <c r="L82" t="s">
        <v>45</v>
      </c>
      <c r="M82">
        <v>108</v>
      </c>
      <c r="N82">
        <v>363</v>
      </c>
      <c r="O82">
        <v>16</v>
      </c>
      <c r="P82">
        <v>0.6</v>
      </c>
      <c r="Q82">
        <v>0</v>
      </c>
      <c r="R82">
        <v>9173</v>
      </c>
      <c r="S82">
        <v>2</v>
      </c>
      <c r="T82" t="s">
        <v>56</v>
      </c>
      <c r="U82" t="s">
        <v>57</v>
      </c>
      <c r="V82">
        <v>39204</v>
      </c>
      <c r="W82">
        <v>0.1</v>
      </c>
    </row>
    <row r="83" spans="7:23" x14ac:dyDescent="0.35">
      <c r="G83" t="s">
        <v>44</v>
      </c>
      <c r="H83">
        <v>14929583</v>
      </c>
      <c r="I83" t="s">
        <v>14</v>
      </c>
      <c r="J83">
        <v>52.370409791431697</v>
      </c>
      <c r="K83">
        <v>4.8515542316871496</v>
      </c>
      <c r="L83" t="s">
        <v>45</v>
      </c>
      <c r="M83">
        <v>75</v>
      </c>
      <c r="N83">
        <v>350</v>
      </c>
      <c r="O83">
        <v>18</v>
      </c>
      <c r="P83">
        <v>0.66</v>
      </c>
      <c r="Q83">
        <v>0</v>
      </c>
      <c r="R83">
        <v>9580</v>
      </c>
      <c r="S83">
        <v>2</v>
      </c>
      <c r="T83" t="s">
        <v>56</v>
      </c>
      <c r="U83" t="s">
        <v>57</v>
      </c>
      <c r="V83">
        <v>26250</v>
      </c>
      <c r="W83">
        <v>0.1</v>
      </c>
    </row>
    <row r="84" spans="7:23" x14ac:dyDescent="0.35">
      <c r="G84" t="s">
        <v>44</v>
      </c>
      <c r="H84">
        <v>15779877</v>
      </c>
      <c r="I84" t="s">
        <v>14</v>
      </c>
      <c r="J84">
        <v>52.359107798937103</v>
      </c>
      <c r="K84">
        <v>4.8601353477048699</v>
      </c>
      <c r="L84" t="s">
        <v>45</v>
      </c>
      <c r="M84">
        <v>220</v>
      </c>
      <c r="N84">
        <v>364</v>
      </c>
      <c r="O84">
        <v>6</v>
      </c>
      <c r="P84">
        <v>0.26</v>
      </c>
      <c r="Q84">
        <v>0</v>
      </c>
      <c r="R84">
        <v>10098</v>
      </c>
      <c r="S84">
        <v>2</v>
      </c>
      <c r="T84" t="s">
        <v>56</v>
      </c>
      <c r="U84" t="s">
        <v>57</v>
      </c>
      <c r="V84">
        <v>80080</v>
      </c>
      <c r="W84">
        <v>0.1</v>
      </c>
    </row>
    <row r="85" spans="7:23" x14ac:dyDescent="0.35">
      <c r="G85" t="s">
        <v>44</v>
      </c>
      <c r="H85">
        <v>15918053</v>
      </c>
      <c r="I85" t="s">
        <v>14</v>
      </c>
      <c r="J85">
        <v>52.358687434480601</v>
      </c>
      <c r="K85">
        <v>4.8591928283219801</v>
      </c>
      <c r="L85" t="s">
        <v>45</v>
      </c>
      <c r="M85">
        <v>150</v>
      </c>
      <c r="N85">
        <v>352</v>
      </c>
      <c r="O85">
        <v>3</v>
      </c>
      <c r="P85">
        <v>0.12</v>
      </c>
      <c r="Q85">
        <v>0</v>
      </c>
      <c r="R85">
        <v>10194</v>
      </c>
      <c r="S85">
        <v>2</v>
      </c>
      <c r="T85" t="s">
        <v>56</v>
      </c>
      <c r="U85" t="s">
        <v>57</v>
      </c>
      <c r="V85">
        <v>52800</v>
      </c>
      <c r="W85">
        <v>0.1</v>
      </c>
    </row>
    <row r="86" spans="7:23" x14ac:dyDescent="0.35">
      <c r="G86" t="s">
        <v>44</v>
      </c>
      <c r="H86">
        <v>15984970</v>
      </c>
      <c r="I86" t="s">
        <v>14</v>
      </c>
      <c r="J86">
        <v>52.367362709621503</v>
      </c>
      <c r="K86">
        <v>4.8656598626002001</v>
      </c>
      <c r="L86" t="s">
        <v>45</v>
      </c>
      <c r="M86">
        <v>200</v>
      </c>
      <c r="N86">
        <v>357</v>
      </c>
      <c r="O86">
        <v>23</v>
      </c>
      <c r="P86">
        <v>0.93</v>
      </c>
      <c r="Q86">
        <v>0</v>
      </c>
      <c r="R86">
        <v>10237</v>
      </c>
      <c r="S86">
        <v>2</v>
      </c>
      <c r="T86" t="s">
        <v>56</v>
      </c>
      <c r="U86" t="s">
        <v>57</v>
      </c>
      <c r="V86">
        <v>71400</v>
      </c>
      <c r="W86">
        <v>0.1</v>
      </c>
    </row>
    <row r="87" spans="7:23" x14ac:dyDescent="0.35">
      <c r="G87" t="s">
        <v>44</v>
      </c>
      <c r="H87">
        <v>16306480</v>
      </c>
      <c r="I87" t="s">
        <v>14</v>
      </c>
      <c r="J87">
        <v>52.365189765373302</v>
      </c>
      <c r="K87">
        <v>4.8521481094489403</v>
      </c>
      <c r="L87" t="s">
        <v>45</v>
      </c>
      <c r="M87">
        <v>154</v>
      </c>
      <c r="N87">
        <v>346</v>
      </c>
      <c r="O87">
        <v>16</v>
      </c>
      <c r="P87">
        <v>0.74</v>
      </c>
      <c r="Q87">
        <v>0</v>
      </c>
      <c r="R87">
        <v>10479</v>
      </c>
      <c r="S87">
        <v>2</v>
      </c>
      <c r="T87" t="s">
        <v>56</v>
      </c>
      <c r="U87" t="s">
        <v>57</v>
      </c>
      <c r="V87">
        <v>53284</v>
      </c>
      <c r="W87">
        <v>0.1</v>
      </c>
    </row>
    <row r="88" spans="7:23" x14ac:dyDescent="0.35">
      <c r="G88" t="s">
        <v>44</v>
      </c>
      <c r="H88">
        <v>16374467</v>
      </c>
      <c r="I88" t="s">
        <v>14</v>
      </c>
      <c r="J88">
        <v>52.361337193595702</v>
      </c>
      <c r="K88">
        <v>4.8698976023644098</v>
      </c>
      <c r="L88" t="s">
        <v>45</v>
      </c>
      <c r="M88">
        <v>180</v>
      </c>
      <c r="N88">
        <v>341</v>
      </c>
      <c r="O88">
        <v>25</v>
      </c>
      <c r="P88">
        <v>1.06</v>
      </c>
      <c r="Q88">
        <v>0</v>
      </c>
      <c r="R88">
        <v>10543</v>
      </c>
      <c r="S88">
        <v>2</v>
      </c>
      <c r="T88" t="s">
        <v>56</v>
      </c>
      <c r="U88" t="s">
        <v>57</v>
      </c>
      <c r="V88">
        <v>61380</v>
      </c>
      <c r="W88">
        <v>0.1</v>
      </c>
    </row>
    <row r="89" spans="7:23" x14ac:dyDescent="0.35">
      <c r="G89" t="s">
        <v>44</v>
      </c>
      <c r="H89">
        <v>16612561</v>
      </c>
      <c r="I89" t="s">
        <v>14</v>
      </c>
      <c r="J89">
        <v>52.371599353144703</v>
      </c>
      <c r="K89">
        <v>4.8564614256736096</v>
      </c>
      <c r="L89" t="s">
        <v>45</v>
      </c>
      <c r="M89">
        <v>100</v>
      </c>
      <c r="N89">
        <v>361</v>
      </c>
      <c r="O89">
        <v>18</v>
      </c>
      <c r="P89">
        <v>0.78</v>
      </c>
      <c r="Q89">
        <v>0</v>
      </c>
      <c r="R89">
        <v>10702</v>
      </c>
      <c r="S89">
        <v>2</v>
      </c>
      <c r="T89" t="s">
        <v>56</v>
      </c>
      <c r="U89" t="s">
        <v>57</v>
      </c>
      <c r="V89">
        <v>36100</v>
      </c>
      <c r="W89">
        <v>0.1</v>
      </c>
    </row>
    <row r="90" spans="7:23" x14ac:dyDescent="0.35">
      <c r="G90" t="s">
        <v>44</v>
      </c>
      <c r="H90">
        <v>16616721</v>
      </c>
      <c r="I90" t="s">
        <v>14</v>
      </c>
      <c r="J90">
        <v>52.3704391352599</v>
      </c>
      <c r="K90">
        <v>4.8682655179907499</v>
      </c>
      <c r="L90" t="s">
        <v>45</v>
      </c>
      <c r="M90">
        <v>150</v>
      </c>
      <c r="N90">
        <v>342</v>
      </c>
      <c r="O90">
        <v>12</v>
      </c>
      <c r="P90">
        <v>0.54</v>
      </c>
      <c r="Q90">
        <v>0</v>
      </c>
      <c r="R90">
        <v>10707</v>
      </c>
      <c r="S90">
        <v>2</v>
      </c>
      <c r="T90" t="s">
        <v>56</v>
      </c>
      <c r="U90" t="s">
        <v>57</v>
      </c>
      <c r="V90">
        <v>51300</v>
      </c>
      <c r="W90">
        <v>0.1</v>
      </c>
    </row>
    <row r="91" spans="7:23" x14ac:dyDescent="0.35">
      <c r="G91" t="s">
        <v>44</v>
      </c>
      <c r="H91">
        <v>16655842</v>
      </c>
      <c r="I91" t="s">
        <v>14</v>
      </c>
      <c r="J91">
        <v>52.369071256185499</v>
      </c>
      <c r="K91">
        <v>4.8516235823056197</v>
      </c>
      <c r="L91" t="s">
        <v>45</v>
      </c>
      <c r="M91">
        <v>131</v>
      </c>
      <c r="N91">
        <v>356</v>
      </c>
      <c r="O91">
        <v>23</v>
      </c>
      <c r="P91">
        <v>1.05</v>
      </c>
      <c r="Q91">
        <v>0</v>
      </c>
      <c r="R91">
        <v>10728</v>
      </c>
      <c r="S91">
        <v>2</v>
      </c>
      <c r="T91" t="s">
        <v>56</v>
      </c>
      <c r="U91" t="s">
        <v>57</v>
      </c>
      <c r="V91">
        <v>46636</v>
      </c>
      <c r="W91">
        <v>0.1</v>
      </c>
    </row>
    <row r="92" spans="7:23" x14ac:dyDescent="0.35">
      <c r="G92" t="s">
        <v>44</v>
      </c>
      <c r="H92">
        <v>16788501</v>
      </c>
      <c r="I92" t="s">
        <v>14</v>
      </c>
      <c r="J92">
        <v>52.368320204098097</v>
      </c>
      <c r="K92">
        <v>4.8759398232934403</v>
      </c>
      <c r="L92" t="s">
        <v>45</v>
      </c>
      <c r="M92">
        <v>112</v>
      </c>
      <c r="N92">
        <v>364</v>
      </c>
      <c r="O92">
        <v>8</v>
      </c>
      <c r="P92">
        <v>0.36</v>
      </c>
      <c r="Q92">
        <v>0</v>
      </c>
      <c r="R92">
        <v>10811</v>
      </c>
      <c r="S92">
        <v>2</v>
      </c>
      <c r="T92" t="s">
        <v>56</v>
      </c>
      <c r="U92" t="s">
        <v>57</v>
      </c>
      <c r="V92">
        <v>40768</v>
      </c>
      <c r="W92">
        <v>0.1</v>
      </c>
    </row>
    <row r="93" spans="7:23" x14ac:dyDescent="0.35">
      <c r="G93" t="s">
        <v>44</v>
      </c>
      <c r="H93">
        <v>16818461</v>
      </c>
      <c r="I93" t="s">
        <v>14</v>
      </c>
      <c r="J93">
        <v>52.363105559383897</v>
      </c>
      <c r="K93">
        <v>4.8635938771490901</v>
      </c>
      <c r="L93" t="s">
        <v>45</v>
      </c>
      <c r="M93">
        <v>100</v>
      </c>
      <c r="N93">
        <v>364</v>
      </c>
      <c r="O93">
        <v>12</v>
      </c>
      <c r="P93">
        <v>0.55000000000000004</v>
      </c>
      <c r="Q93">
        <v>0</v>
      </c>
      <c r="R93">
        <v>10831</v>
      </c>
      <c r="S93">
        <v>2</v>
      </c>
      <c r="T93" t="s">
        <v>56</v>
      </c>
      <c r="U93" t="s">
        <v>57</v>
      </c>
      <c r="V93">
        <v>36400</v>
      </c>
      <c r="W93">
        <v>0.1</v>
      </c>
    </row>
    <row r="94" spans="7:23" x14ac:dyDescent="0.35">
      <c r="G94" t="s">
        <v>44</v>
      </c>
      <c r="H94">
        <v>16901618</v>
      </c>
      <c r="I94" t="s">
        <v>14</v>
      </c>
      <c r="J94">
        <v>52.374686493624303</v>
      </c>
      <c r="K94">
        <v>4.8630792774248501</v>
      </c>
      <c r="L94" t="s">
        <v>45</v>
      </c>
      <c r="M94">
        <v>90</v>
      </c>
      <c r="N94">
        <v>356</v>
      </c>
      <c r="O94">
        <v>8</v>
      </c>
      <c r="P94">
        <v>0.37</v>
      </c>
      <c r="Q94">
        <v>0</v>
      </c>
      <c r="R94">
        <v>10879</v>
      </c>
      <c r="S94">
        <v>2</v>
      </c>
      <c r="T94" t="s">
        <v>56</v>
      </c>
      <c r="U94" t="s">
        <v>57</v>
      </c>
      <c r="V94">
        <v>32040</v>
      </c>
      <c r="W94">
        <v>0.1</v>
      </c>
    </row>
    <row r="95" spans="7:23" x14ac:dyDescent="0.35">
      <c r="G95" t="s">
        <v>44</v>
      </c>
      <c r="H95">
        <v>17492714</v>
      </c>
      <c r="I95" t="s">
        <v>14</v>
      </c>
      <c r="J95">
        <v>52.364151213501003</v>
      </c>
      <c r="K95">
        <v>4.8753963504387103</v>
      </c>
      <c r="L95" t="s">
        <v>45</v>
      </c>
      <c r="M95">
        <v>160</v>
      </c>
      <c r="N95">
        <v>358</v>
      </c>
      <c r="O95">
        <v>29</v>
      </c>
      <c r="P95">
        <v>1.42</v>
      </c>
      <c r="Q95">
        <v>0</v>
      </c>
      <c r="R95">
        <v>11199</v>
      </c>
      <c r="S95">
        <v>2</v>
      </c>
      <c r="T95" t="s">
        <v>56</v>
      </c>
      <c r="U95" t="s">
        <v>57</v>
      </c>
      <c r="V95">
        <v>57280</v>
      </c>
      <c r="W95">
        <v>0.1</v>
      </c>
    </row>
    <row r="96" spans="7:23" x14ac:dyDescent="0.35">
      <c r="G96" t="s">
        <v>44</v>
      </c>
      <c r="H96">
        <v>17538636</v>
      </c>
      <c r="I96" t="s">
        <v>14</v>
      </c>
      <c r="J96">
        <v>52.365053993412502</v>
      </c>
      <c r="K96">
        <v>4.8524936820180402</v>
      </c>
      <c r="L96" t="s">
        <v>45</v>
      </c>
      <c r="M96">
        <v>70</v>
      </c>
      <c r="N96">
        <v>331</v>
      </c>
      <c r="O96">
        <v>22</v>
      </c>
      <c r="P96">
        <v>1.05</v>
      </c>
      <c r="Q96">
        <v>0</v>
      </c>
      <c r="R96">
        <v>11239</v>
      </c>
      <c r="S96">
        <v>2</v>
      </c>
      <c r="T96" t="s">
        <v>56</v>
      </c>
      <c r="U96" t="s">
        <v>57</v>
      </c>
      <c r="V96">
        <v>23170</v>
      </c>
      <c r="W96">
        <v>0.1</v>
      </c>
    </row>
    <row r="97" spans="7:23" x14ac:dyDescent="0.35">
      <c r="G97" t="s">
        <v>44</v>
      </c>
      <c r="H97">
        <v>17565125</v>
      </c>
      <c r="I97" t="s">
        <v>14</v>
      </c>
      <c r="J97">
        <v>52.372565191654999</v>
      </c>
      <c r="K97">
        <v>4.8492241285046402</v>
      </c>
      <c r="L97" t="s">
        <v>45</v>
      </c>
      <c r="M97">
        <v>100</v>
      </c>
      <c r="N97">
        <v>361</v>
      </c>
      <c r="O97">
        <v>5</v>
      </c>
      <c r="P97">
        <v>0.27</v>
      </c>
      <c r="Q97">
        <v>0</v>
      </c>
      <c r="R97">
        <v>11251</v>
      </c>
      <c r="S97">
        <v>2</v>
      </c>
      <c r="T97" t="s">
        <v>56</v>
      </c>
      <c r="U97" t="s">
        <v>57</v>
      </c>
      <c r="V97">
        <v>36100</v>
      </c>
      <c r="W97">
        <v>0.1</v>
      </c>
    </row>
    <row r="98" spans="7:23" x14ac:dyDescent="0.35">
      <c r="G98" t="s">
        <v>44</v>
      </c>
      <c r="H98">
        <v>17688373</v>
      </c>
      <c r="I98" t="s">
        <v>14</v>
      </c>
      <c r="J98">
        <v>52.367827044454202</v>
      </c>
      <c r="K98">
        <v>4.8610804951626196</v>
      </c>
      <c r="L98" t="s">
        <v>45</v>
      </c>
      <c r="M98">
        <v>175</v>
      </c>
      <c r="N98">
        <v>361</v>
      </c>
      <c r="O98">
        <v>18</v>
      </c>
      <c r="P98">
        <v>0.9</v>
      </c>
      <c r="Q98">
        <v>0</v>
      </c>
      <c r="R98">
        <v>11335</v>
      </c>
      <c r="S98">
        <v>2</v>
      </c>
      <c r="T98" t="s">
        <v>56</v>
      </c>
      <c r="U98" t="s">
        <v>57</v>
      </c>
      <c r="V98">
        <v>63175</v>
      </c>
      <c r="W98">
        <v>0.1</v>
      </c>
    </row>
    <row r="99" spans="7:23" x14ac:dyDescent="0.35">
      <c r="G99" t="s">
        <v>44</v>
      </c>
      <c r="H99">
        <v>17875416</v>
      </c>
      <c r="I99" t="s">
        <v>14</v>
      </c>
      <c r="J99">
        <v>52.362124949782903</v>
      </c>
      <c r="K99">
        <v>4.8547895291877996</v>
      </c>
      <c r="L99" t="s">
        <v>45</v>
      </c>
      <c r="M99">
        <v>130</v>
      </c>
      <c r="N99">
        <v>364</v>
      </c>
      <c r="O99">
        <v>17</v>
      </c>
      <c r="P99">
        <v>0.86</v>
      </c>
      <c r="Q99">
        <v>0</v>
      </c>
      <c r="R99">
        <v>11449</v>
      </c>
      <c r="S99">
        <v>2</v>
      </c>
      <c r="T99" t="s">
        <v>56</v>
      </c>
      <c r="U99" t="s">
        <v>57</v>
      </c>
      <c r="V99">
        <v>47320</v>
      </c>
      <c r="W99">
        <v>0.1</v>
      </c>
    </row>
    <row r="100" spans="7:23" x14ac:dyDescent="0.35">
      <c r="G100" t="s">
        <v>44</v>
      </c>
      <c r="H100">
        <v>17902223</v>
      </c>
      <c r="I100" t="s">
        <v>14</v>
      </c>
      <c r="J100">
        <v>52.363240233294803</v>
      </c>
      <c r="K100">
        <v>4.8657042209565304</v>
      </c>
      <c r="L100" t="s">
        <v>45</v>
      </c>
      <c r="M100">
        <v>104</v>
      </c>
      <c r="N100">
        <v>360</v>
      </c>
      <c r="O100">
        <v>17</v>
      </c>
      <c r="P100">
        <v>0.84</v>
      </c>
      <c r="Q100">
        <v>0</v>
      </c>
      <c r="R100">
        <v>11462</v>
      </c>
      <c r="S100">
        <v>2</v>
      </c>
      <c r="T100" t="s">
        <v>56</v>
      </c>
      <c r="U100" t="s">
        <v>57</v>
      </c>
      <c r="V100">
        <v>37440</v>
      </c>
      <c r="W100">
        <v>0.1</v>
      </c>
    </row>
    <row r="101" spans="7:23" x14ac:dyDescent="0.35">
      <c r="G101" t="s">
        <v>44</v>
      </c>
      <c r="H101">
        <v>17903961</v>
      </c>
      <c r="I101" t="s">
        <v>14</v>
      </c>
      <c r="J101">
        <v>52.372861849720202</v>
      </c>
      <c r="K101">
        <v>4.8662532022707499</v>
      </c>
      <c r="L101" t="s">
        <v>45</v>
      </c>
      <c r="M101">
        <v>167</v>
      </c>
      <c r="N101">
        <v>350</v>
      </c>
      <c r="O101">
        <v>27</v>
      </c>
      <c r="P101">
        <v>1.33</v>
      </c>
      <c r="Q101">
        <v>0</v>
      </c>
      <c r="R101">
        <v>11464</v>
      </c>
      <c r="S101">
        <v>2</v>
      </c>
      <c r="T101" t="s">
        <v>56</v>
      </c>
      <c r="U101" t="s">
        <v>57</v>
      </c>
      <c r="V101">
        <v>58450</v>
      </c>
      <c r="W101">
        <v>0.1</v>
      </c>
    </row>
    <row r="102" spans="7:23" x14ac:dyDescent="0.35">
      <c r="G102" t="s">
        <v>44</v>
      </c>
      <c r="H102">
        <v>18135424</v>
      </c>
      <c r="I102" t="s">
        <v>14</v>
      </c>
      <c r="J102">
        <v>52.3732592184328</v>
      </c>
      <c r="K102">
        <v>4.8578069479806603</v>
      </c>
      <c r="L102" t="s">
        <v>45</v>
      </c>
      <c r="M102">
        <v>120</v>
      </c>
      <c r="N102">
        <v>348</v>
      </c>
      <c r="O102">
        <v>33</v>
      </c>
      <c r="P102">
        <v>1.65</v>
      </c>
      <c r="Q102">
        <v>0</v>
      </c>
      <c r="R102">
        <v>11646</v>
      </c>
      <c r="S102">
        <v>2</v>
      </c>
      <c r="T102" t="s">
        <v>56</v>
      </c>
      <c r="U102" t="s">
        <v>57</v>
      </c>
      <c r="V102">
        <v>41760</v>
      </c>
      <c r="W102">
        <v>0.1</v>
      </c>
    </row>
    <row r="103" spans="7:23" x14ac:dyDescent="0.35">
      <c r="G103" t="s">
        <v>44</v>
      </c>
      <c r="H103">
        <v>18168826</v>
      </c>
      <c r="I103" t="s">
        <v>14</v>
      </c>
      <c r="J103">
        <v>52.361084689930998</v>
      </c>
      <c r="K103">
        <v>4.8504419448566196</v>
      </c>
      <c r="L103" t="s">
        <v>45</v>
      </c>
      <c r="M103">
        <v>125</v>
      </c>
      <c r="N103">
        <v>354</v>
      </c>
      <c r="O103">
        <v>13</v>
      </c>
      <c r="P103">
        <v>0.71</v>
      </c>
      <c r="Q103">
        <v>0</v>
      </c>
      <c r="R103">
        <v>11682</v>
      </c>
      <c r="S103">
        <v>2</v>
      </c>
      <c r="T103" t="s">
        <v>56</v>
      </c>
      <c r="U103" t="s">
        <v>57</v>
      </c>
      <c r="V103">
        <v>44250</v>
      </c>
      <c r="W103">
        <v>0.1</v>
      </c>
    </row>
    <row r="104" spans="7:23" x14ac:dyDescent="0.35">
      <c r="G104" t="s">
        <v>44</v>
      </c>
      <c r="H104">
        <v>18195146</v>
      </c>
      <c r="I104" t="s">
        <v>14</v>
      </c>
      <c r="J104">
        <v>52.361444663259903</v>
      </c>
      <c r="K104">
        <v>4.8525880728404198</v>
      </c>
      <c r="L104" t="s">
        <v>45</v>
      </c>
      <c r="M104">
        <v>100</v>
      </c>
      <c r="N104">
        <v>364</v>
      </c>
      <c r="O104">
        <v>10</v>
      </c>
      <c r="P104">
        <v>0.5</v>
      </c>
      <c r="Q104">
        <v>0</v>
      </c>
      <c r="R104">
        <v>11711</v>
      </c>
      <c r="S104">
        <v>2</v>
      </c>
      <c r="T104" t="s">
        <v>56</v>
      </c>
      <c r="U104" t="s">
        <v>57</v>
      </c>
      <c r="V104">
        <v>36400</v>
      </c>
      <c r="W104">
        <v>0.1</v>
      </c>
    </row>
    <row r="105" spans="7:23" x14ac:dyDescent="0.35">
      <c r="G105" t="s">
        <v>44</v>
      </c>
      <c r="H105">
        <v>18496678</v>
      </c>
      <c r="I105" t="s">
        <v>14</v>
      </c>
      <c r="J105">
        <v>52.359397443610902</v>
      </c>
      <c r="K105">
        <v>4.8624852360357096</v>
      </c>
      <c r="L105" t="s">
        <v>45</v>
      </c>
      <c r="M105">
        <v>275</v>
      </c>
      <c r="N105">
        <v>301</v>
      </c>
      <c r="O105">
        <v>14</v>
      </c>
      <c r="P105">
        <v>0.73</v>
      </c>
      <c r="Q105">
        <v>0</v>
      </c>
      <c r="R105">
        <v>11992</v>
      </c>
      <c r="S105">
        <v>2</v>
      </c>
      <c r="T105" t="s">
        <v>56</v>
      </c>
      <c r="U105" t="s">
        <v>57</v>
      </c>
      <c r="V105">
        <v>82775</v>
      </c>
      <c r="W105">
        <v>0.1</v>
      </c>
    </row>
    <row r="106" spans="7:23" x14ac:dyDescent="0.35">
      <c r="G106" t="s">
        <v>44</v>
      </c>
      <c r="H106">
        <v>18588581</v>
      </c>
      <c r="I106" t="s">
        <v>14</v>
      </c>
      <c r="J106">
        <v>52.363179022866703</v>
      </c>
      <c r="K106">
        <v>4.8553827661132196</v>
      </c>
      <c r="L106" t="s">
        <v>45</v>
      </c>
      <c r="M106">
        <v>75</v>
      </c>
      <c r="N106">
        <v>364</v>
      </c>
      <c r="O106">
        <v>14</v>
      </c>
      <c r="P106">
        <v>0.77</v>
      </c>
      <c r="Q106">
        <v>0</v>
      </c>
      <c r="R106">
        <v>12073</v>
      </c>
      <c r="S106">
        <v>2</v>
      </c>
      <c r="T106" t="s">
        <v>56</v>
      </c>
      <c r="U106" t="s">
        <v>57</v>
      </c>
      <c r="V106">
        <v>27300</v>
      </c>
      <c r="W106">
        <v>0.1</v>
      </c>
    </row>
    <row r="107" spans="7:23" x14ac:dyDescent="0.35">
      <c r="G107" t="s">
        <v>44</v>
      </c>
      <c r="H107">
        <v>18800259</v>
      </c>
      <c r="I107" t="s">
        <v>14</v>
      </c>
      <c r="J107">
        <v>52.359115401129898</v>
      </c>
      <c r="K107">
        <v>4.8579251706779703</v>
      </c>
      <c r="L107" t="s">
        <v>45</v>
      </c>
      <c r="M107">
        <v>195</v>
      </c>
      <c r="N107">
        <v>362</v>
      </c>
      <c r="O107">
        <v>14</v>
      </c>
      <c r="P107">
        <v>0.86</v>
      </c>
      <c r="Q107">
        <v>0</v>
      </c>
      <c r="R107">
        <v>12229</v>
      </c>
      <c r="S107">
        <v>2</v>
      </c>
      <c r="T107" t="s">
        <v>56</v>
      </c>
      <c r="U107" t="s">
        <v>57</v>
      </c>
      <c r="V107">
        <v>70590</v>
      </c>
      <c r="W107">
        <v>0.1</v>
      </c>
    </row>
    <row r="108" spans="7:23" x14ac:dyDescent="0.35">
      <c r="G108" t="s">
        <v>44</v>
      </c>
      <c r="H108">
        <v>18894266</v>
      </c>
      <c r="I108" t="s">
        <v>14</v>
      </c>
      <c r="J108">
        <v>52.368954790799499</v>
      </c>
      <c r="K108">
        <v>4.8533140235819801</v>
      </c>
      <c r="L108" t="s">
        <v>45</v>
      </c>
      <c r="M108">
        <v>225</v>
      </c>
      <c r="N108">
        <v>352</v>
      </c>
      <c r="O108">
        <v>17</v>
      </c>
      <c r="P108">
        <v>1.0900000000000001</v>
      </c>
      <c r="Q108">
        <v>0</v>
      </c>
      <c r="R108">
        <v>12323</v>
      </c>
      <c r="S108">
        <v>2</v>
      </c>
      <c r="T108" t="s">
        <v>56</v>
      </c>
      <c r="U108" t="s">
        <v>57</v>
      </c>
      <c r="V108">
        <v>79200</v>
      </c>
      <c r="W108">
        <v>0.1</v>
      </c>
    </row>
    <row r="109" spans="7:23" x14ac:dyDescent="0.35">
      <c r="G109" t="s">
        <v>44</v>
      </c>
      <c r="H109">
        <v>19024637</v>
      </c>
      <c r="I109" t="s">
        <v>14</v>
      </c>
      <c r="J109">
        <v>52.360689294123702</v>
      </c>
      <c r="K109">
        <v>4.8514918361899504</v>
      </c>
      <c r="L109" t="s">
        <v>45</v>
      </c>
      <c r="M109">
        <v>110</v>
      </c>
      <c r="N109">
        <v>240</v>
      </c>
      <c r="O109">
        <v>7</v>
      </c>
      <c r="P109">
        <v>0.61</v>
      </c>
      <c r="Q109">
        <v>0</v>
      </c>
      <c r="R109">
        <v>12431</v>
      </c>
      <c r="S109">
        <v>2</v>
      </c>
      <c r="T109" t="s">
        <v>56</v>
      </c>
      <c r="U109" t="s">
        <v>57</v>
      </c>
      <c r="V109">
        <v>26400</v>
      </c>
      <c r="W109">
        <v>0.1</v>
      </c>
    </row>
    <row r="110" spans="7:23" x14ac:dyDescent="0.35">
      <c r="G110" t="s">
        <v>44</v>
      </c>
      <c r="H110">
        <v>19059490</v>
      </c>
      <c r="I110" t="s">
        <v>14</v>
      </c>
      <c r="J110">
        <v>52.362385562911399</v>
      </c>
      <c r="K110">
        <v>4.8737482351422603</v>
      </c>
      <c r="L110" t="s">
        <v>45</v>
      </c>
      <c r="M110">
        <v>160</v>
      </c>
      <c r="N110">
        <v>358</v>
      </c>
      <c r="O110">
        <v>5</v>
      </c>
      <c r="P110">
        <v>0.28000000000000003</v>
      </c>
      <c r="Q110">
        <v>0</v>
      </c>
      <c r="R110">
        <v>12464</v>
      </c>
      <c r="S110">
        <v>2</v>
      </c>
      <c r="T110" t="s">
        <v>56</v>
      </c>
      <c r="U110" t="s">
        <v>57</v>
      </c>
      <c r="V110">
        <v>57280</v>
      </c>
      <c r="W110">
        <v>0.1</v>
      </c>
    </row>
    <row r="111" spans="7:23" x14ac:dyDescent="0.35">
      <c r="G111" t="s">
        <v>44</v>
      </c>
      <c r="H111">
        <v>19059638</v>
      </c>
      <c r="I111" t="s">
        <v>14</v>
      </c>
      <c r="J111">
        <v>52.370356055253602</v>
      </c>
      <c r="K111">
        <v>4.8712616750003503</v>
      </c>
      <c r="L111" t="s">
        <v>45</v>
      </c>
      <c r="M111">
        <v>300</v>
      </c>
      <c r="N111">
        <v>295</v>
      </c>
      <c r="O111">
        <v>18</v>
      </c>
      <c r="P111">
        <v>1.05</v>
      </c>
      <c r="Q111">
        <v>0</v>
      </c>
      <c r="R111">
        <v>12465</v>
      </c>
      <c r="S111">
        <v>2</v>
      </c>
      <c r="T111" t="s">
        <v>56</v>
      </c>
      <c r="U111" t="s">
        <v>57</v>
      </c>
      <c r="V111">
        <v>88500</v>
      </c>
      <c r="W111">
        <v>0.1</v>
      </c>
    </row>
    <row r="112" spans="7:23" x14ac:dyDescent="0.35">
      <c r="G112" t="s">
        <v>44</v>
      </c>
      <c r="H112">
        <v>19062615</v>
      </c>
      <c r="I112" t="s">
        <v>14</v>
      </c>
      <c r="J112">
        <v>52.373361408611103</v>
      </c>
      <c r="K112">
        <v>4.8598916219056498</v>
      </c>
      <c r="L112" t="s">
        <v>45</v>
      </c>
      <c r="M112">
        <v>140</v>
      </c>
      <c r="N112">
        <v>361</v>
      </c>
      <c r="O112">
        <v>8</v>
      </c>
      <c r="P112">
        <v>0.5</v>
      </c>
      <c r="Q112">
        <v>0</v>
      </c>
      <c r="R112">
        <v>12468</v>
      </c>
      <c r="S112">
        <v>2</v>
      </c>
      <c r="T112" t="s">
        <v>56</v>
      </c>
      <c r="U112" t="s">
        <v>57</v>
      </c>
      <c r="V112">
        <v>50540</v>
      </c>
      <c r="W112">
        <v>0.1</v>
      </c>
    </row>
    <row r="113" spans="7:23" x14ac:dyDescent="0.35">
      <c r="G113" t="s">
        <v>44</v>
      </c>
      <c r="H113">
        <v>19108190</v>
      </c>
      <c r="I113" t="s">
        <v>14</v>
      </c>
      <c r="J113">
        <v>52.366912792841703</v>
      </c>
      <c r="K113">
        <v>4.8629282888542003</v>
      </c>
      <c r="L113" t="s">
        <v>45</v>
      </c>
      <c r="M113">
        <v>250</v>
      </c>
      <c r="N113">
        <v>179</v>
      </c>
      <c r="O113">
        <v>2</v>
      </c>
      <c r="P113">
        <v>0.12</v>
      </c>
      <c r="Q113">
        <v>0</v>
      </c>
      <c r="R113">
        <v>12499</v>
      </c>
      <c r="S113">
        <v>2</v>
      </c>
      <c r="T113" t="s">
        <v>56</v>
      </c>
      <c r="U113" t="s">
        <v>57</v>
      </c>
      <c r="V113">
        <v>44750</v>
      </c>
      <c r="W113">
        <v>0.1</v>
      </c>
    </row>
    <row r="114" spans="7:23" x14ac:dyDescent="0.35">
      <c r="G114" t="s">
        <v>44</v>
      </c>
      <c r="H114">
        <v>19204391</v>
      </c>
      <c r="I114" t="s">
        <v>14</v>
      </c>
      <c r="J114">
        <v>52.362945189582099</v>
      </c>
      <c r="K114">
        <v>4.8549299483968298</v>
      </c>
      <c r="L114" t="s">
        <v>45</v>
      </c>
      <c r="M114">
        <v>100</v>
      </c>
      <c r="N114">
        <v>347</v>
      </c>
      <c r="O114">
        <v>13</v>
      </c>
      <c r="P114">
        <v>0.81</v>
      </c>
      <c r="Q114">
        <v>0</v>
      </c>
      <c r="R114">
        <v>12595</v>
      </c>
      <c r="S114">
        <v>2</v>
      </c>
      <c r="T114" t="s">
        <v>56</v>
      </c>
      <c r="U114" t="s">
        <v>57</v>
      </c>
      <c r="V114">
        <v>34700</v>
      </c>
      <c r="W114">
        <v>0.1</v>
      </c>
    </row>
    <row r="115" spans="7:23" x14ac:dyDescent="0.35">
      <c r="G115" t="s">
        <v>44</v>
      </c>
      <c r="H115">
        <v>19242200</v>
      </c>
      <c r="I115" t="s">
        <v>14</v>
      </c>
      <c r="J115">
        <v>52.374570830450899</v>
      </c>
      <c r="K115">
        <v>4.8603042821916302</v>
      </c>
      <c r="L115" t="s">
        <v>45</v>
      </c>
      <c r="M115">
        <v>170</v>
      </c>
      <c r="N115">
        <v>363</v>
      </c>
      <c r="O115">
        <v>9</v>
      </c>
      <c r="P115">
        <v>0.54</v>
      </c>
      <c r="Q115">
        <v>0</v>
      </c>
      <c r="R115">
        <v>12632</v>
      </c>
      <c r="S115">
        <v>2</v>
      </c>
      <c r="T115" t="s">
        <v>56</v>
      </c>
      <c r="U115" t="s">
        <v>57</v>
      </c>
      <c r="V115">
        <v>61710</v>
      </c>
      <c r="W115">
        <v>0.1</v>
      </c>
    </row>
    <row r="116" spans="7:23" x14ac:dyDescent="0.35">
      <c r="G116" t="s">
        <v>44</v>
      </c>
      <c r="H116">
        <v>19254015</v>
      </c>
      <c r="I116" t="s">
        <v>14</v>
      </c>
      <c r="J116">
        <v>52.369647994913002</v>
      </c>
      <c r="K116">
        <v>4.85221695157</v>
      </c>
      <c r="L116" t="s">
        <v>45</v>
      </c>
      <c r="M116">
        <v>200</v>
      </c>
      <c r="N116">
        <v>356</v>
      </c>
      <c r="O116">
        <v>4</v>
      </c>
      <c r="P116">
        <v>0.23</v>
      </c>
      <c r="Q116">
        <v>0</v>
      </c>
      <c r="R116">
        <v>12642</v>
      </c>
      <c r="S116">
        <v>2</v>
      </c>
      <c r="T116" t="s">
        <v>56</v>
      </c>
      <c r="U116" t="s">
        <v>57</v>
      </c>
      <c r="V116">
        <v>71200</v>
      </c>
      <c r="W116">
        <v>0.1</v>
      </c>
    </row>
    <row r="117" spans="7:23" x14ac:dyDescent="0.35">
      <c r="G117" t="s">
        <v>44</v>
      </c>
      <c r="H117">
        <v>19408663</v>
      </c>
      <c r="I117" t="s">
        <v>14</v>
      </c>
      <c r="J117">
        <v>52.362584695840098</v>
      </c>
      <c r="K117">
        <v>4.8596211198107202</v>
      </c>
      <c r="L117" t="s">
        <v>45</v>
      </c>
      <c r="M117">
        <v>270</v>
      </c>
      <c r="N117">
        <v>305</v>
      </c>
      <c r="O117">
        <v>13</v>
      </c>
      <c r="P117">
        <v>0.77</v>
      </c>
      <c r="Q117">
        <v>0</v>
      </c>
      <c r="R117">
        <v>12768</v>
      </c>
      <c r="S117">
        <v>2</v>
      </c>
      <c r="T117" t="s">
        <v>56</v>
      </c>
      <c r="U117" t="s">
        <v>57</v>
      </c>
      <c r="V117">
        <v>82350</v>
      </c>
      <c r="W117">
        <v>0.1</v>
      </c>
    </row>
    <row r="118" spans="7:23" x14ac:dyDescent="0.35">
      <c r="G118" t="s">
        <v>44</v>
      </c>
      <c r="H118">
        <v>19467604</v>
      </c>
      <c r="I118" t="s">
        <v>14</v>
      </c>
      <c r="J118">
        <v>52.363778379539703</v>
      </c>
      <c r="K118">
        <v>4.8710760883770901</v>
      </c>
      <c r="L118" t="s">
        <v>45</v>
      </c>
      <c r="M118">
        <v>200</v>
      </c>
      <c r="N118">
        <v>358</v>
      </c>
      <c r="O118">
        <v>10</v>
      </c>
      <c r="P118">
        <v>0.64</v>
      </c>
      <c r="Q118">
        <v>0</v>
      </c>
      <c r="R118">
        <v>12809</v>
      </c>
      <c r="S118">
        <v>2</v>
      </c>
      <c r="T118" t="s">
        <v>56</v>
      </c>
      <c r="U118" t="s">
        <v>57</v>
      </c>
      <c r="V118">
        <v>71600</v>
      </c>
      <c r="W118">
        <v>0.1</v>
      </c>
    </row>
    <row r="119" spans="7:23" x14ac:dyDescent="0.35">
      <c r="G119" t="s">
        <v>44</v>
      </c>
      <c r="H119">
        <v>19567570</v>
      </c>
      <c r="I119" t="s">
        <v>14</v>
      </c>
      <c r="J119">
        <v>52.369679737901002</v>
      </c>
      <c r="K119">
        <v>4.8519741128517904</v>
      </c>
      <c r="L119" t="s">
        <v>45</v>
      </c>
      <c r="M119">
        <v>80</v>
      </c>
      <c r="N119">
        <v>360</v>
      </c>
      <c r="O119">
        <v>13</v>
      </c>
      <c r="P119">
        <v>0.76</v>
      </c>
      <c r="Q119">
        <v>0</v>
      </c>
      <c r="R119">
        <v>12901</v>
      </c>
      <c r="S119">
        <v>2</v>
      </c>
      <c r="T119" t="s">
        <v>56</v>
      </c>
      <c r="U119" t="s">
        <v>57</v>
      </c>
      <c r="V119">
        <v>28800</v>
      </c>
      <c r="W119">
        <v>0.1</v>
      </c>
    </row>
    <row r="120" spans="7:23" x14ac:dyDescent="0.35">
      <c r="G120" t="s">
        <v>44</v>
      </c>
      <c r="H120">
        <v>19705372</v>
      </c>
      <c r="I120" t="s">
        <v>14</v>
      </c>
      <c r="J120">
        <v>52.367328944994</v>
      </c>
      <c r="K120">
        <v>4.8558173868439196</v>
      </c>
      <c r="L120" t="s">
        <v>45</v>
      </c>
      <c r="M120">
        <v>175</v>
      </c>
      <c r="N120">
        <v>360</v>
      </c>
      <c r="O120">
        <v>17</v>
      </c>
      <c r="P120">
        <v>1.03</v>
      </c>
      <c r="Q120">
        <v>0</v>
      </c>
      <c r="R120">
        <v>13033</v>
      </c>
      <c r="S120">
        <v>2</v>
      </c>
      <c r="T120" t="s">
        <v>56</v>
      </c>
      <c r="U120" t="s">
        <v>57</v>
      </c>
      <c r="V120">
        <v>63000</v>
      </c>
      <c r="W120">
        <v>0.1</v>
      </c>
    </row>
    <row r="121" spans="7:23" x14ac:dyDescent="0.35">
      <c r="G121" t="s">
        <v>44</v>
      </c>
      <c r="H121">
        <v>19723570</v>
      </c>
      <c r="I121" t="s">
        <v>14</v>
      </c>
      <c r="J121">
        <v>52.371098569005198</v>
      </c>
      <c r="K121">
        <v>4.8589412799670102</v>
      </c>
      <c r="L121" t="s">
        <v>45</v>
      </c>
      <c r="M121">
        <v>138</v>
      </c>
      <c r="N121">
        <v>296</v>
      </c>
      <c r="O121">
        <v>9</v>
      </c>
      <c r="P121">
        <v>0.56000000000000005</v>
      </c>
      <c r="Q121">
        <v>0</v>
      </c>
      <c r="R121">
        <v>13045</v>
      </c>
      <c r="S121">
        <v>2</v>
      </c>
      <c r="T121" t="s">
        <v>56</v>
      </c>
      <c r="U121" t="s">
        <v>57</v>
      </c>
      <c r="V121">
        <v>40848</v>
      </c>
      <c r="W121">
        <v>0.1</v>
      </c>
    </row>
    <row r="122" spans="7:23" x14ac:dyDescent="0.35">
      <c r="G122" t="s">
        <v>44</v>
      </c>
      <c r="H122">
        <v>19726564</v>
      </c>
      <c r="I122" t="s">
        <v>14</v>
      </c>
      <c r="J122">
        <v>52.367027825844097</v>
      </c>
      <c r="K122">
        <v>4.8613606774720504</v>
      </c>
      <c r="L122" t="s">
        <v>45</v>
      </c>
      <c r="M122">
        <v>189</v>
      </c>
      <c r="N122">
        <v>364</v>
      </c>
      <c r="O122">
        <v>2</v>
      </c>
      <c r="P122">
        <v>0.16</v>
      </c>
      <c r="Q122">
        <v>0</v>
      </c>
      <c r="R122">
        <v>13048</v>
      </c>
      <c r="S122">
        <v>2</v>
      </c>
      <c r="T122" t="s">
        <v>56</v>
      </c>
      <c r="U122" t="s">
        <v>57</v>
      </c>
      <c r="V122">
        <v>68796</v>
      </c>
      <c r="W122">
        <v>0.1</v>
      </c>
    </row>
    <row r="123" spans="7:23" x14ac:dyDescent="0.35">
      <c r="G123" t="s">
        <v>44</v>
      </c>
      <c r="H123">
        <v>19794453</v>
      </c>
      <c r="I123" t="s">
        <v>14</v>
      </c>
      <c r="J123">
        <v>52.361037166236699</v>
      </c>
      <c r="K123">
        <v>4.8627600795380204</v>
      </c>
      <c r="L123" t="s">
        <v>45</v>
      </c>
      <c r="M123">
        <v>121</v>
      </c>
      <c r="N123">
        <v>343</v>
      </c>
      <c r="O123">
        <v>26</v>
      </c>
      <c r="P123">
        <v>1.53</v>
      </c>
      <c r="Q123">
        <v>0</v>
      </c>
      <c r="R123">
        <v>13120</v>
      </c>
      <c r="S123">
        <v>2</v>
      </c>
      <c r="T123" t="s">
        <v>56</v>
      </c>
      <c r="U123" t="s">
        <v>57</v>
      </c>
      <c r="V123">
        <v>41503</v>
      </c>
      <c r="W123">
        <v>0.1</v>
      </c>
    </row>
    <row r="124" spans="7:23" x14ac:dyDescent="0.35">
      <c r="G124" t="s">
        <v>44</v>
      </c>
      <c r="H124">
        <v>19804552</v>
      </c>
      <c r="I124" t="s">
        <v>14</v>
      </c>
      <c r="J124">
        <v>52.361641327398701</v>
      </c>
      <c r="K124">
        <v>4.8519105271886804</v>
      </c>
      <c r="L124" t="s">
        <v>45</v>
      </c>
      <c r="M124">
        <v>100</v>
      </c>
      <c r="N124">
        <v>357</v>
      </c>
      <c r="O124">
        <v>5</v>
      </c>
      <c r="P124">
        <v>0.3</v>
      </c>
      <c r="Q124">
        <v>0</v>
      </c>
      <c r="R124">
        <v>13141</v>
      </c>
      <c r="S124">
        <v>2</v>
      </c>
      <c r="T124" t="s">
        <v>56</v>
      </c>
      <c r="U124" t="s">
        <v>57</v>
      </c>
      <c r="V124">
        <v>35700</v>
      </c>
      <c r="W124">
        <v>0.1</v>
      </c>
    </row>
    <row r="125" spans="7:23" x14ac:dyDescent="0.35">
      <c r="G125" t="s">
        <v>44</v>
      </c>
      <c r="H125">
        <v>19980096</v>
      </c>
      <c r="I125" t="s">
        <v>14</v>
      </c>
      <c r="J125">
        <v>52.372834778900099</v>
      </c>
      <c r="K125">
        <v>4.8495724235704198</v>
      </c>
      <c r="L125" t="s">
        <v>45</v>
      </c>
      <c r="M125">
        <v>80</v>
      </c>
      <c r="N125">
        <v>359</v>
      </c>
      <c r="O125">
        <v>13</v>
      </c>
      <c r="P125">
        <v>0.79</v>
      </c>
      <c r="Q125">
        <v>0</v>
      </c>
      <c r="R125">
        <v>13348</v>
      </c>
      <c r="S125">
        <v>2</v>
      </c>
      <c r="T125" t="s">
        <v>56</v>
      </c>
      <c r="U125" t="s">
        <v>57</v>
      </c>
      <c r="V125">
        <v>28720</v>
      </c>
      <c r="W125">
        <v>0.1</v>
      </c>
    </row>
    <row r="126" spans="7:23" x14ac:dyDescent="0.35">
      <c r="G126" t="s">
        <v>44</v>
      </c>
      <c r="H126">
        <v>19995673</v>
      </c>
      <c r="I126" t="s">
        <v>14</v>
      </c>
      <c r="J126">
        <v>52.367272881675099</v>
      </c>
      <c r="K126">
        <v>4.8733949570034598</v>
      </c>
      <c r="L126" t="s">
        <v>45</v>
      </c>
      <c r="M126">
        <v>105</v>
      </c>
      <c r="N126">
        <v>357</v>
      </c>
      <c r="O126">
        <v>20</v>
      </c>
      <c r="P126">
        <v>1.21</v>
      </c>
      <c r="Q126">
        <v>0</v>
      </c>
      <c r="R126">
        <v>13366</v>
      </c>
      <c r="S126">
        <v>2</v>
      </c>
      <c r="T126" t="s">
        <v>56</v>
      </c>
      <c r="U126" t="s">
        <v>57</v>
      </c>
      <c r="V126">
        <v>37485</v>
      </c>
      <c r="W126">
        <v>0.1</v>
      </c>
    </row>
    <row r="127" spans="7:23" x14ac:dyDescent="0.35">
      <c r="G127" t="s">
        <v>44</v>
      </c>
      <c r="H127">
        <v>20047546</v>
      </c>
      <c r="I127" t="s">
        <v>14</v>
      </c>
      <c r="J127">
        <v>52.364638058574002</v>
      </c>
      <c r="K127">
        <v>4.8768226098218799</v>
      </c>
      <c r="L127" t="s">
        <v>45</v>
      </c>
      <c r="M127">
        <v>100</v>
      </c>
      <c r="N127">
        <v>356</v>
      </c>
      <c r="O127">
        <v>3</v>
      </c>
      <c r="P127">
        <v>0.19</v>
      </c>
      <c r="Q127">
        <v>0</v>
      </c>
      <c r="R127">
        <v>13424</v>
      </c>
      <c r="S127">
        <v>2</v>
      </c>
      <c r="T127" t="s">
        <v>56</v>
      </c>
      <c r="U127" t="s">
        <v>57</v>
      </c>
      <c r="V127">
        <v>35600</v>
      </c>
      <c r="W127">
        <v>0.1</v>
      </c>
    </row>
    <row r="128" spans="7:23" x14ac:dyDescent="0.35">
      <c r="G128" t="s">
        <v>44</v>
      </c>
      <c r="H128">
        <v>20074621</v>
      </c>
      <c r="I128" t="s">
        <v>14</v>
      </c>
      <c r="J128">
        <v>52.367113565152003</v>
      </c>
      <c r="K128">
        <v>4.8614892376126804</v>
      </c>
      <c r="L128" t="s">
        <v>45</v>
      </c>
      <c r="M128">
        <v>120</v>
      </c>
      <c r="N128">
        <v>286</v>
      </c>
      <c r="O128">
        <v>7</v>
      </c>
      <c r="P128">
        <v>0.46</v>
      </c>
      <c r="Q128">
        <v>0</v>
      </c>
      <c r="R128">
        <v>13451</v>
      </c>
      <c r="S128">
        <v>2</v>
      </c>
      <c r="T128" t="s">
        <v>56</v>
      </c>
      <c r="U128" t="s">
        <v>57</v>
      </c>
      <c r="V128">
        <v>34320</v>
      </c>
      <c r="W128">
        <v>0.1</v>
      </c>
    </row>
    <row r="129" spans="7:23" x14ac:dyDescent="0.35">
      <c r="G129" t="s">
        <v>44</v>
      </c>
      <c r="H129">
        <v>20189971</v>
      </c>
      <c r="I129" t="s">
        <v>14</v>
      </c>
      <c r="J129">
        <v>52.360837316908899</v>
      </c>
      <c r="K129">
        <v>4.8589618307923796</v>
      </c>
      <c r="L129" t="s">
        <v>45</v>
      </c>
      <c r="M129">
        <v>120</v>
      </c>
      <c r="N129">
        <v>359</v>
      </c>
      <c r="O129">
        <v>10</v>
      </c>
      <c r="P129">
        <v>0.63</v>
      </c>
      <c r="Q129">
        <v>0</v>
      </c>
      <c r="R129">
        <v>13555</v>
      </c>
      <c r="S129">
        <v>2</v>
      </c>
      <c r="T129" t="s">
        <v>56</v>
      </c>
      <c r="U129" t="s">
        <v>57</v>
      </c>
      <c r="V129">
        <v>43080</v>
      </c>
      <c r="W129">
        <v>0.1</v>
      </c>
    </row>
    <row r="130" spans="7:23" x14ac:dyDescent="0.35">
      <c r="G130" t="s">
        <v>44</v>
      </c>
      <c r="H130">
        <v>20225181</v>
      </c>
      <c r="I130" t="s">
        <v>14</v>
      </c>
      <c r="J130">
        <v>52.363475311153202</v>
      </c>
      <c r="K130">
        <v>4.8695043956039097</v>
      </c>
      <c r="L130" t="s">
        <v>45</v>
      </c>
      <c r="M130">
        <v>245</v>
      </c>
      <c r="N130">
        <v>363</v>
      </c>
      <c r="O130">
        <v>20</v>
      </c>
      <c r="P130">
        <v>1.35</v>
      </c>
      <c r="Q130">
        <v>0</v>
      </c>
      <c r="R130">
        <v>13586</v>
      </c>
      <c r="S130">
        <v>2</v>
      </c>
      <c r="T130" t="s">
        <v>56</v>
      </c>
      <c r="U130" t="s">
        <v>57</v>
      </c>
      <c r="V130">
        <v>88935</v>
      </c>
      <c r="W130">
        <v>0.1</v>
      </c>
    </row>
    <row r="131" spans="7:23" x14ac:dyDescent="0.35">
      <c r="G131" t="s">
        <v>44</v>
      </c>
      <c r="H131">
        <v>20420897</v>
      </c>
      <c r="I131" t="s">
        <v>14</v>
      </c>
      <c r="J131">
        <v>52.366828396412103</v>
      </c>
      <c r="K131">
        <v>4.8533418870040501</v>
      </c>
      <c r="L131" t="s">
        <v>45</v>
      </c>
      <c r="M131">
        <v>80</v>
      </c>
      <c r="N131">
        <v>364</v>
      </c>
      <c r="O131">
        <v>4</v>
      </c>
      <c r="P131">
        <v>0.32</v>
      </c>
      <c r="Q131">
        <v>0</v>
      </c>
      <c r="R131">
        <v>13713</v>
      </c>
      <c r="S131">
        <v>2</v>
      </c>
      <c r="T131" t="s">
        <v>56</v>
      </c>
      <c r="U131" t="s">
        <v>57</v>
      </c>
      <c r="V131">
        <v>29120</v>
      </c>
      <c r="W131">
        <v>0.1</v>
      </c>
    </row>
    <row r="132" spans="7:23" x14ac:dyDescent="0.35">
      <c r="G132" t="s">
        <v>44</v>
      </c>
      <c r="H132">
        <v>20510629</v>
      </c>
      <c r="I132" t="s">
        <v>14</v>
      </c>
      <c r="J132">
        <v>52.372259000083602</v>
      </c>
      <c r="K132">
        <v>4.8564584620699902</v>
      </c>
      <c r="L132" t="s">
        <v>45</v>
      </c>
      <c r="M132">
        <v>121</v>
      </c>
      <c r="N132">
        <v>314</v>
      </c>
      <c r="O132">
        <v>7</v>
      </c>
      <c r="P132">
        <v>0.46</v>
      </c>
      <c r="Q132">
        <v>0</v>
      </c>
      <c r="R132">
        <v>13787</v>
      </c>
      <c r="S132">
        <v>2</v>
      </c>
      <c r="T132" t="s">
        <v>56</v>
      </c>
      <c r="U132" t="s">
        <v>57</v>
      </c>
      <c r="V132">
        <v>37994</v>
      </c>
      <c r="W132">
        <v>0.1</v>
      </c>
    </row>
    <row r="133" spans="7:23" x14ac:dyDescent="0.35">
      <c r="G133" t="s">
        <v>44</v>
      </c>
      <c r="H133">
        <v>20512929</v>
      </c>
      <c r="I133" t="s">
        <v>14</v>
      </c>
      <c r="J133">
        <v>52.370868665604597</v>
      </c>
      <c r="K133">
        <v>4.8597780978727902</v>
      </c>
      <c r="L133" t="s">
        <v>45</v>
      </c>
      <c r="M133">
        <v>110</v>
      </c>
      <c r="N133">
        <v>311</v>
      </c>
      <c r="O133">
        <v>25</v>
      </c>
      <c r="P133">
        <v>1.66</v>
      </c>
      <c r="Q133">
        <v>0</v>
      </c>
      <c r="R133">
        <v>13790</v>
      </c>
      <c r="S133">
        <v>2</v>
      </c>
      <c r="T133" t="s">
        <v>56</v>
      </c>
      <c r="U133" t="s">
        <v>57</v>
      </c>
      <c r="V133">
        <v>34210</v>
      </c>
      <c r="W133">
        <v>0.1</v>
      </c>
    </row>
    <row r="134" spans="7:23" x14ac:dyDescent="0.35">
      <c r="G134" t="s">
        <v>44</v>
      </c>
      <c r="H134">
        <v>20553935</v>
      </c>
      <c r="I134" t="s">
        <v>14</v>
      </c>
      <c r="J134">
        <v>52.367048744132099</v>
      </c>
      <c r="K134">
        <v>4.8678465943464104</v>
      </c>
      <c r="L134" t="s">
        <v>45</v>
      </c>
      <c r="M134">
        <v>195</v>
      </c>
      <c r="N134">
        <v>354</v>
      </c>
      <c r="O134">
        <v>3</v>
      </c>
      <c r="P134">
        <v>0.2</v>
      </c>
      <c r="Q134">
        <v>0</v>
      </c>
      <c r="R134">
        <v>13814</v>
      </c>
      <c r="S134">
        <v>2</v>
      </c>
      <c r="T134" t="s">
        <v>56</v>
      </c>
      <c r="U134" t="s">
        <v>57</v>
      </c>
      <c r="V134">
        <v>69030</v>
      </c>
      <c r="W134">
        <v>0.1</v>
      </c>
    </row>
    <row r="135" spans="7:23" x14ac:dyDescent="0.35">
      <c r="G135" t="s">
        <v>44</v>
      </c>
      <c r="H135">
        <v>20644162</v>
      </c>
      <c r="I135" t="s">
        <v>14</v>
      </c>
      <c r="J135">
        <v>52.362287357637001</v>
      </c>
      <c r="K135">
        <v>4.8648045422830002</v>
      </c>
      <c r="L135" t="s">
        <v>45</v>
      </c>
      <c r="M135">
        <v>8</v>
      </c>
      <c r="N135">
        <v>361</v>
      </c>
      <c r="O135">
        <v>20</v>
      </c>
      <c r="P135">
        <v>1.35</v>
      </c>
      <c r="Q135">
        <v>0</v>
      </c>
      <c r="R135">
        <v>13879</v>
      </c>
      <c r="S135">
        <v>2</v>
      </c>
      <c r="T135" t="s">
        <v>56</v>
      </c>
      <c r="U135" t="s">
        <v>57</v>
      </c>
      <c r="V135">
        <v>2888</v>
      </c>
      <c r="W135">
        <v>0.1</v>
      </c>
    </row>
    <row r="136" spans="7:23" x14ac:dyDescent="0.35">
      <c r="G136" t="s">
        <v>44</v>
      </c>
      <c r="H136">
        <v>20791375</v>
      </c>
      <c r="I136" t="s">
        <v>14</v>
      </c>
      <c r="J136">
        <v>52.373119389808998</v>
      </c>
      <c r="K136">
        <v>4.8641405064748904</v>
      </c>
      <c r="L136" t="s">
        <v>45</v>
      </c>
      <c r="M136">
        <v>110</v>
      </c>
      <c r="N136">
        <v>350</v>
      </c>
      <c r="O136">
        <v>20</v>
      </c>
      <c r="P136">
        <v>1.34</v>
      </c>
      <c r="Q136">
        <v>0</v>
      </c>
      <c r="R136">
        <v>13975</v>
      </c>
      <c r="S136">
        <v>2</v>
      </c>
      <c r="T136" t="s">
        <v>56</v>
      </c>
      <c r="U136" t="s">
        <v>57</v>
      </c>
      <c r="V136">
        <v>38500</v>
      </c>
      <c r="W136">
        <v>0.1</v>
      </c>
    </row>
    <row r="137" spans="7:23" x14ac:dyDescent="0.35">
      <c r="G137" t="s">
        <v>44</v>
      </c>
      <c r="H137">
        <v>20791909</v>
      </c>
      <c r="I137" t="s">
        <v>14</v>
      </c>
      <c r="J137">
        <v>52.364030354766903</v>
      </c>
      <c r="K137">
        <v>4.8510908058626301</v>
      </c>
      <c r="L137" t="s">
        <v>45</v>
      </c>
      <c r="M137">
        <v>105</v>
      </c>
      <c r="N137">
        <v>356</v>
      </c>
      <c r="O137">
        <v>13</v>
      </c>
      <c r="P137">
        <v>0.85</v>
      </c>
      <c r="Q137">
        <v>0</v>
      </c>
      <c r="R137">
        <v>13976</v>
      </c>
      <c r="S137">
        <v>2</v>
      </c>
      <c r="T137" t="s">
        <v>56</v>
      </c>
      <c r="U137" t="s">
        <v>57</v>
      </c>
      <c r="V137">
        <v>37380</v>
      </c>
      <c r="W137">
        <v>0.1</v>
      </c>
    </row>
    <row r="138" spans="7:23" x14ac:dyDescent="0.35">
      <c r="G138" t="s">
        <v>44</v>
      </c>
      <c r="H138">
        <v>20873005</v>
      </c>
      <c r="I138" t="s">
        <v>14</v>
      </c>
      <c r="J138">
        <v>52.368448109171197</v>
      </c>
      <c r="K138">
        <v>4.8616136815150499</v>
      </c>
      <c r="L138" t="s">
        <v>45</v>
      </c>
      <c r="M138">
        <v>200</v>
      </c>
      <c r="N138">
        <v>363</v>
      </c>
      <c r="O138">
        <v>2</v>
      </c>
      <c r="P138">
        <v>0.14000000000000001</v>
      </c>
      <c r="Q138">
        <v>0</v>
      </c>
      <c r="R138">
        <v>14039</v>
      </c>
      <c r="S138">
        <v>2</v>
      </c>
      <c r="T138" t="s">
        <v>56</v>
      </c>
      <c r="U138" t="s">
        <v>57</v>
      </c>
      <c r="V138">
        <v>72600</v>
      </c>
      <c r="W138">
        <v>0.1</v>
      </c>
    </row>
    <row r="139" spans="7:23" x14ac:dyDescent="0.35">
      <c r="G139" t="s">
        <v>44</v>
      </c>
      <c r="H139">
        <v>20873357</v>
      </c>
      <c r="I139" t="s">
        <v>14</v>
      </c>
      <c r="J139">
        <v>52.360007401689899</v>
      </c>
      <c r="K139">
        <v>4.8674393596753003</v>
      </c>
      <c r="L139" t="s">
        <v>45</v>
      </c>
      <c r="M139">
        <v>200</v>
      </c>
      <c r="N139">
        <v>354</v>
      </c>
      <c r="O139">
        <v>7</v>
      </c>
      <c r="P139">
        <v>0.49</v>
      </c>
      <c r="Q139">
        <v>0</v>
      </c>
      <c r="R139">
        <v>14040</v>
      </c>
      <c r="S139">
        <v>2</v>
      </c>
      <c r="T139" t="s">
        <v>56</v>
      </c>
      <c r="U139" t="s">
        <v>57</v>
      </c>
      <c r="V139">
        <v>70800</v>
      </c>
      <c r="W139">
        <v>0.1</v>
      </c>
    </row>
    <row r="140" spans="7:23" x14ac:dyDescent="0.35">
      <c r="G140" t="s">
        <v>44</v>
      </c>
      <c r="H140">
        <v>21049456</v>
      </c>
      <c r="I140" t="s">
        <v>14</v>
      </c>
      <c r="J140">
        <v>52.361757883264701</v>
      </c>
      <c r="K140">
        <v>4.8585862566096596</v>
      </c>
      <c r="L140" t="s">
        <v>45</v>
      </c>
      <c r="M140">
        <v>75</v>
      </c>
      <c r="N140">
        <v>344</v>
      </c>
      <c r="O140">
        <v>10</v>
      </c>
      <c r="P140">
        <v>0.76</v>
      </c>
      <c r="Q140">
        <v>0</v>
      </c>
      <c r="R140">
        <v>14193</v>
      </c>
      <c r="S140">
        <v>2</v>
      </c>
      <c r="T140" t="s">
        <v>56</v>
      </c>
      <c r="U140" t="s">
        <v>57</v>
      </c>
      <c r="V140">
        <v>25800</v>
      </c>
      <c r="W140">
        <v>0.1</v>
      </c>
    </row>
    <row r="141" spans="7:23" x14ac:dyDescent="0.35">
      <c r="G141" t="s">
        <v>44</v>
      </c>
      <c r="H141">
        <v>21062685</v>
      </c>
      <c r="I141" t="s">
        <v>14</v>
      </c>
      <c r="J141">
        <v>52.370370665733503</v>
      </c>
      <c r="K141">
        <v>4.8569535927537704</v>
      </c>
      <c r="L141" t="s">
        <v>45</v>
      </c>
      <c r="M141">
        <v>99</v>
      </c>
      <c r="N141">
        <v>342</v>
      </c>
      <c r="O141">
        <v>6</v>
      </c>
      <c r="P141">
        <v>0.43</v>
      </c>
      <c r="Q141">
        <v>0</v>
      </c>
      <c r="R141">
        <v>14202</v>
      </c>
      <c r="S141">
        <v>2</v>
      </c>
      <c r="T141" t="s">
        <v>56</v>
      </c>
      <c r="U141" t="s">
        <v>57</v>
      </c>
      <c r="V141">
        <v>33858</v>
      </c>
      <c r="W141">
        <v>0.1</v>
      </c>
    </row>
    <row r="142" spans="7:23" x14ac:dyDescent="0.35">
      <c r="G142" t="s">
        <v>44</v>
      </c>
      <c r="H142">
        <v>21133952</v>
      </c>
      <c r="I142" t="s">
        <v>14</v>
      </c>
      <c r="J142">
        <v>52.372122825575602</v>
      </c>
      <c r="K142">
        <v>4.8590227384514897</v>
      </c>
      <c r="L142" t="s">
        <v>45</v>
      </c>
      <c r="M142">
        <v>150</v>
      </c>
      <c r="N142">
        <v>363</v>
      </c>
      <c r="O142">
        <v>8</v>
      </c>
      <c r="P142">
        <v>0.61</v>
      </c>
      <c r="Q142">
        <v>0</v>
      </c>
      <c r="R142">
        <v>14256</v>
      </c>
      <c r="S142">
        <v>2</v>
      </c>
      <c r="T142" t="s">
        <v>56</v>
      </c>
      <c r="U142" t="s">
        <v>57</v>
      </c>
      <c r="V142">
        <v>54450</v>
      </c>
      <c r="W142">
        <v>0.1</v>
      </c>
    </row>
    <row r="143" spans="7:23" x14ac:dyDescent="0.35">
      <c r="G143" t="s">
        <v>44</v>
      </c>
      <c r="H143">
        <v>21172965</v>
      </c>
      <c r="I143" t="s">
        <v>14</v>
      </c>
      <c r="J143">
        <v>52.366001187581297</v>
      </c>
      <c r="K143">
        <v>4.8523590352526798</v>
      </c>
      <c r="L143" t="s">
        <v>45</v>
      </c>
      <c r="M143">
        <v>135</v>
      </c>
      <c r="N143">
        <v>337</v>
      </c>
      <c r="O143">
        <v>25</v>
      </c>
      <c r="P143">
        <v>1.79</v>
      </c>
      <c r="Q143">
        <v>0</v>
      </c>
      <c r="R143">
        <v>14284</v>
      </c>
      <c r="S143">
        <v>2</v>
      </c>
      <c r="T143" t="s">
        <v>56</v>
      </c>
      <c r="U143" t="s">
        <v>57</v>
      </c>
      <c r="V143">
        <v>45495</v>
      </c>
      <c r="W143">
        <v>0.1</v>
      </c>
    </row>
    <row r="144" spans="7:23" x14ac:dyDescent="0.35">
      <c r="G144" t="s">
        <v>44</v>
      </c>
      <c r="H144">
        <v>21181030</v>
      </c>
      <c r="I144" t="s">
        <v>14</v>
      </c>
      <c r="J144">
        <v>52.367195716049103</v>
      </c>
      <c r="K144">
        <v>4.8708695156392903</v>
      </c>
      <c r="L144" t="s">
        <v>45</v>
      </c>
      <c r="M144">
        <v>110</v>
      </c>
      <c r="N144">
        <v>360</v>
      </c>
      <c r="O144">
        <v>7</v>
      </c>
      <c r="P144">
        <v>0.52</v>
      </c>
      <c r="Q144">
        <v>0</v>
      </c>
      <c r="R144">
        <v>14291</v>
      </c>
      <c r="S144">
        <v>2</v>
      </c>
      <c r="T144" t="s">
        <v>56</v>
      </c>
      <c r="U144" t="s">
        <v>57</v>
      </c>
      <c r="V144">
        <v>39600</v>
      </c>
      <c r="W144">
        <v>0.1</v>
      </c>
    </row>
    <row r="145" spans="7:23" x14ac:dyDescent="0.35">
      <c r="G145" t="s">
        <v>44</v>
      </c>
      <c r="H145">
        <v>21194759</v>
      </c>
      <c r="I145" t="s">
        <v>14</v>
      </c>
      <c r="J145">
        <v>52.3637391779843</v>
      </c>
      <c r="K145">
        <v>4.8565501871938803</v>
      </c>
      <c r="L145" t="s">
        <v>45</v>
      </c>
      <c r="M145">
        <v>117</v>
      </c>
      <c r="N145">
        <v>341</v>
      </c>
      <c r="O145">
        <v>8</v>
      </c>
      <c r="P145">
        <v>0.65</v>
      </c>
      <c r="Q145">
        <v>0</v>
      </c>
      <c r="R145">
        <v>14302</v>
      </c>
      <c r="S145">
        <v>2</v>
      </c>
      <c r="T145" t="s">
        <v>56</v>
      </c>
      <c r="U145" t="s">
        <v>57</v>
      </c>
      <c r="V145">
        <v>39897</v>
      </c>
      <c r="W145">
        <v>0.1</v>
      </c>
    </row>
    <row r="146" spans="7:23" x14ac:dyDescent="0.35">
      <c r="G146" t="s">
        <v>44</v>
      </c>
      <c r="H146">
        <v>21221186</v>
      </c>
      <c r="I146" t="s">
        <v>14</v>
      </c>
      <c r="J146">
        <v>52.3639904450391</v>
      </c>
      <c r="K146">
        <v>4.8792197640650699</v>
      </c>
      <c r="L146" t="s">
        <v>45</v>
      </c>
      <c r="M146">
        <v>128</v>
      </c>
      <c r="N146">
        <v>362</v>
      </c>
      <c r="O146">
        <v>10</v>
      </c>
      <c r="P146">
        <v>0.78</v>
      </c>
      <c r="Q146">
        <v>0</v>
      </c>
      <c r="R146">
        <v>14318</v>
      </c>
      <c r="S146">
        <v>2</v>
      </c>
      <c r="T146" t="s">
        <v>56</v>
      </c>
      <c r="U146" t="s">
        <v>57</v>
      </c>
      <c r="V146">
        <v>46336</v>
      </c>
      <c r="W146">
        <v>0.1</v>
      </c>
    </row>
    <row r="147" spans="7:23" x14ac:dyDescent="0.35">
      <c r="G147" t="s">
        <v>44</v>
      </c>
      <c r="H147">
        <v>21360592</v>
      </c>
      <c r="I147" t="s">
        <v>14</v>
      </c>
      <c r="J147">
        <v>52.370658497130201</v>
      </c>
      <c r="K147">
        <v>4.8508728079287904</v>
      </c>
      <c r="L147" t="s">
        <v>45</v>
      </c>
      <c r="M147">
        <v>100</v>
      </c>
      <c r="N147">
        <v>346</v>
      </c>
      <c r="O147">
        <v>5</v>
      </c>
      <c r="P147">
        <v>0.47</v>
      </c>
      <c r="Q147">
        <v>0</v>
      </c>
      <c r="R147">
        <v>14430</v>
      </c>
      <c r="S147">
        <v>2</v>
      </c>
      <c r="T147" t="s">
        <v>56</v>
      </c>
      <c r="U147" t="s">
        <v>57</v>
      </c>
      <c r="V147">
        <v>34600</v>
      </c>
      <c r="W147">
        <v>0.1</v>
      </c>
    </row>
    <row r="148" spans="7:23" x14ac:dyDescent="0.35">
      <c r="G148" t="s">
        <v>44</v>
      </c>
      <c r="H148">
        <v>21431116</v>
      </c>
      <c r="I148" t="s">
        <v>14</v>
      </c>
      <c r="J148">
        <v>52.3612079364446</v>
      </c>
      <c r="K148">
        <v>4.8609385049761196</v>
      </c>
      <c r="L148" t="s">
        <v>45</v>
      </c>
      <c r="M148">
        <v>92</v>
      </c>
      <c r="N148">
        <v>338</v>
      </c>
      <c r="O148">
        <v>5</v>
      </c>
      <c r="P148">
        <v>0.37</v>
      </c>
      <c r="Q148">
        <v>0</v>
      </c>
      <c r="R148">
        <v>14499</v>
      </c>
      <c r="S148">
        <v>2</v>
      </c>
      <c r="T148" t="s">
        <v>56</v>
      </c>
      <c r="U148" t="s">
        <v>57</v>
      </c>
      <c r="V148">
        <v>31096</v>
      </c>
      <c r="W148">
        <v>0.1</v>
      </c>
    </row>
    <row r="149" spans="7:23" x14ac:dyDescent="0.35">
      <c r="G149" t="s">
        <v>44</v>
      </c>
      <c r="H149">
        <v>21556784</v>
      </c>
      <c r="I149" t="s">
        <v>14</v>
      </c>
      <c r="J149">
        <v>52.371102870825801</v>
      </c>
      <c r="K149">
        <v>4.8733937780759602</v>
      </c>
      <c r="L149" t="s">
        <v>45</v>
      </c>
      <c r="M149">
        <v>181</v>
      </c>
      <c r="N149">
        <v>283</v>
      </c>
      <c r="O149">
        <v>26</v>
      </c>
      <c r="P149">
        <v>2.09</v>
      </c>
      <c r="Q149">
        <v>0</v>
      </c>
      <c r="R149">
        <v>14597</v>
      </c>
      <c r="S149">
        <v>2</v>
      </c>
      <c r="T149" t="s">
        <v>56</v>
      </c>
      <c r="U149" t="s">
        <v>57</v>
      </c>
      <c r="V149">
        <v>51223</v>
      </c>
      <c r="W149">
        <v>0.1</v>
      </c>
    </row>
    <row r="150" spans="7:23" x14ac:dyDescent="0.35">
      <c r="G150" t="s">
        <v>44</v>
      </c>
      <c r="H150">
        <v>21639782</v>
      </c>
      <c r="I150" t="s">
        <v>14</v>
      </c>
      <c r="J150">
        <v>52.3692579521231</v>
      </c>
      <c r="K150">
        <v>4.8688194729706202</v>
      </c>
      <c r="L150" t="s">
        <v>45</v>
      </c>
      <c r="M150">
        <v>79</v>
      </c>
      <c r="N150">
        <v>360</v>
      </c>
      <c r="O150">
        <v>1</v>
      </c>
      <c r="P150">
        <v>0.09</v>
      </c>
      <c r="Q150">
        <v>0</v>
      </c>
      <c r="R150">
        <v>14680</v>
      </c>
      <c r="S150">
        <v>2</v>
      </c>
      <c r="T150" t="s">
        <v>56</v>
      </c>
      <c r="U150" t="s">
        <v>57</v>
      </c>
      <c r="V150">
        <v>28440</v>
      </c>
      <c r="W150">
        <v>0.1</v>
      </c>
    </row>
    <row r="151" spans="7:23" x14ac:dyDescent="0.35">
      <c r="G151" t="s">
        <v>44</v>
      </c>
      <c r="H151">
        <v>21640142</v>
      </c>
      <c r="I151" t="s">
        <v>14</v>
      </c>
      <c r="J151">
        <v>52.3699527911348</v>
      </c>
      <c r="K151">
        <v>4.8588662737541197</v>
      </c>
      <c r="L151" t="s">
        <v>45</v>
      </c>
      <c r="M151">
        <v>100</v>
      </c>
      <c r="N151">
        <v>358</v>
      </c>
      <c r="O151">
        <v>14</v>
      </c>
      <c r="P151">
        <v>1.1000000000000001</v>
      </c>
      <c r="Q151">
        <v>0</v>
      </c>
      <c r="R151">
        <v>14681</v>
      </c>
      <c r="S151">
        <v>2</v>
      </c>
      <c r="T151" t="s">
        <v>56</v>
      </c>
      <c r="U151" t="s">
        <v>57</v>
      </c>
      <c r="V151">
        <v>35800</v>
      </c>
      <c r="W151">
        <v>0.1</v>
      </c>
    </row>
    <row r="152" spans="7:23" x14ac:dyDescent="0.35">
      <c r="G152" t="s">
        <v>44</v>
      </c>
      <c r="H152">
        <v>21677107</v>
      </c>
      <c r="I152" t="s">
        <v>14</v>
      </c>
      <c r="J152">
        <v>52.360487796858003</v>
      </c>
      <c r="K152">
        <v>4.86079612986613</v>
      </c>
      <c r="L152" t="s">
        <v>45</v>
      </c>
      <c r="M152">
        <v>120</v>
      </c>
      <c r="N152">
        <v>354</v>
      </c>
      <c r="O152">
        <v>6</v>
      </c>
      <c r="P152">
        <v>0.47</v>
      </c>
      <c r="Q152">
        <v>0</v>
      </c>
      <c r="R152">
        <v>14717</v>
      </c>
      <c r="S152">
        <v>2</v>
      </c>
      <c r="T152" t="s">
        <v>56</v>
      </c>
      <c r="U152" t="s">
        <v>57</v>
      </c>
      <c r="V152">
        <v>42480</v>
      </c>
      <c r="W152">
        <v>0.1</v>
      </c>
    </row>
    <row r="153" spans="7:23" x14ac:dyDescent="0.35">
      <c r="G153" t="s">
        <v>44</v>
      </c>
      <c r="H153">
        <v>21766771</v>
      </c>
      <c r="I153" t="s">
        <v>14</v>
      </c>
      <c r="J153">
        <v>52.371327685309602</v>
      </c>
      <c r="K153">
        <v>4.8625271789696196</v>
      </c>
      <c r="L153" t="s">
        <v>45</v>
      </c>
      <c r="M153">
        <v>150</v>
      </c>
      <c r="N153">
        <v>362</v>
      </c>
      <c r="O153">
        <v>2</v>
      </c>
      <c r="P153">
        <v>0.16</v>
      </c>
      <c r="Q153">
        <v>0</v>
      </c>
      <c r="R153">
        <v>14795</v>
      </c>
      <c r="S153">
        <v>2</v>
      </c>
      <c r="T153" t="s">
        <v>56</v>
      </c>
      <c r="U153" t="s">
        <v>57</v>
      </c>
      <c r="V153">
        <v>54300</v>
      </c>
      <c r="W153">
        <v>0.1</v>
      </c>
    </row>
    <row r="154" spans="7:23" x14ac:dyDescent="0.35">
      <c r="G154" t="s">
        <v>44</v>
      </c>
      <c r="H154">
        <v>21823811</v>
      </c>
      <c r="I154" t="s">
        <v>14</v>
      </c>
      <c r="J154">
        <v>52.3741188889082</v>
      </c>
      <c r="K154">
        <v>4.8637693937761899</v>
      </c>
      <c r="L154" t="s">
        <v>45</v>
      </c>
      <c r="M154">
        <v>160</v>
      </c>
      <c r="N154">
        <v>350</v>
      </c>
      <c r="O154">
        <v>6</v>
      </c>
      <c r="P154">
        <v>0.51</v>
      </c>
      <c r="Q154">
        <v>0</v>
      </c>
      <c r="R154">
        <v>14846</v>
      </c>
      <c r="S154">
        <v>2</v>
      </c>
      <c r="T154" t="s">
        <v>56</v>
      </c>
      <c r="U154" t="s">
        <v>57</v>
      </c>
      <c r="V154">
        <v>56000</v>
      </c>
      <c r="W154">
        <v>0.1</v>
      </c>
    </row>
    <row r="155" spans="7:23" x14ac:dyDescent="0.35">
      <c r="G155" t="s">
        <v>44</v>
      </c>
      <c r="H155">
        <v>21921453</v>
      </c>
      <c r="I155" t="s">
        <v>14</v>
      </c>
      <c r="J155">
        <v>52.361097295586902</v>
      </c>
      <c r="K155">
        <v>4.8599187635494303</v>
      </c>
      <c r="L155" t="s">
        <v>45</v>
      </c>
      <c r="M155">
        <v>135</v>
      </c>
      <c r="N155">
        <v>352</v>
      </c>
      <c r="O155">
        <v>0</v>
      </c>
      <c r="Q155">
        <v>0</v>
      </c>
      <c r="R155">
        <v>14927</v>
      </c>
      <c r="S155">
        <v>2</v>
      </c>
      <c r="T155" t="s">
        <v>56</v>
      </c>
      <c r="U155" t="s">
        <v>57</v>
      </c>
      <c r="V155">
        <v>47520</v>
      </c>
      <c r="W155">
        <v>0.1</v>
      </c>
    </row>
    <row r="156" spans="7:23" x14ac:dyDescent="0.35">
      <c r="G156" t="s">
        <v>44</v>
      </c>
      <c r="H156">
        <v>21924687</v>
      </c>
      <c r="I156" t="s">
        <v>14</v>
      </c>
      <c r="J156">
        <v>52.3727507372746</v>
      </c>
      <c r="K156">
        <v>4.8524482900649097</v>
      </c>
      <c r="L156" t="s">
        <v>45</v>
      </c>
      <c r="M156">
        <v>150</v>
      </c>
      <c r="N156">
        <v>312</v>
      </c>
      <c r="O156">
        <v>1</v>
      </c>
      <c r="P156">
        <v>0.09</v>
      </c>
      <c r="Q156">
        <v>0</v>
      </c>
      <c r="R156">
        <v>14931</v>
      </c>
      <c r="S156">
        <v>2</v>
      </c>
      <c r="T156" t="s">
        <v>56</v>
      </c>
      <c r="U156" t="s">
        <v>57</v>
      </c>
      <c r="V156">
        <v>46800</v>
      </c>
      <c r="W156">
        <v>0.1</v>
      </c>
    </row>
    <row r="157" spans="7:23" x14ac:dyDescent="0.35">
      <c r="G157" t="s">
        <v>44</v>
      </c>
      <c r="H157">
        <v>21929724</v>
      </c>
      <c r="I157" t="s">
        <v>14</v>
      </c>
      <c r="J157">
        <v>52.362507627345998</v>
      </c>
      <c r="K157">
        <v>4.8559857558817896</v>
      </c>
      <c r="L157" t="s">
        <v>45</v>
      </c>
      <c r="M157">
        <v>95</v>
      </c>
      <c r="N157">
        <v>334</v>
      </c>
      <c r="O157">
        <v>6</v>
      </c>
      <c r="P157">
        <v>0.5</v>
      </c>
      <c r="Q157">
        <v>0</v>
      </c>
      <c r="R157">
        <v>14934</v>
      </c>
      <c r="S157">
        <v>2</v>
      </c>
      <c r="T157" t="s">
        <v>56</v>
      </c>
      <c r="U157" t="s">
        <v>57</v>
      </c>
      <c r="V157">
        <v>31730</v>
      </c>
      <c r="W157">
        <v>0.1</v>
      </c>
    </row>
    <row r="158" spans="7:23" x14ac:dyDescent="0.35">
      <c r="G158" t="s">
        <v>44</v>
      </c>
      <c r="H158">
        <v>22013647</v>
      </c>
      <c r="I158" t="s">
        <v>14</v>
      </c>
      <c r="J158">
        <v>52.365830456893903</v>
      </c>
      <c r="K158">
        <v>4.8532311035552302</v>
      </c>
      <c r="L158" t="s">
        <v>45</v>
      </c>
      <c r="M158">
        <v>149</v>
      </c>
      <c r="N158">
        <v>359</v>
      </c>
      <c r="O158">
        <v>5</v>
      </c>
      <c r="P158">
        <v>0.46</v>
      </c>
      <c r="Q158">
        <v>0</v>
      </c>
      <c r="R158">
        <v>15013</v>
      </c>
      <c r="S158">
        <v>2</v>
      </c>
      <c r="T158" t="s">
        <v>56</v>
      </c>
      <c r="U158" t="s">
        <v>57</v>
      </c>
      <c r="V158">
        <v>53491</v>
      </c>
      <c r="W158">
        <v>0.1</v>
      </c>
    </row>
    <row r="159" spans="7:23" x14ac:dyDescent="0.35">
      <c r="G159" t="s">
        <v>44</v>
      </c>
      <c r="H159">
        <v>22070326</v>
      </c>
      <c r="I159" t="s">
        <v>14</v>
      </c>
      <c r="J159">
        <v>52.367905131274</v>
      </c>
      <c r="K159">
        <v>4.8666163482229203</v>
      </c>
      <c r="L159" t="s">
        <v>45</v>
      </c>
      <c r="M159">
        <v>125</v>
      </c>
      <c r="N159">
        <v>344</v>
      </c>
      <c r="O159">
        <v>4</v>
      </c>
      <c r="P159">
        <v>0.33</v>
      </c>
      <c r="Q159">
        <v>0</v>
      </c>
      <c r="R159">
        <v>15049</v>
      </c>
      <c r="S159">
        <v>2</v>
      </c>
      <c r="T159" t="s">
        <v>56</v>
      </c>
      <c r="U159" t="s">
        <v>57</v>
      </c>
      <c r="V159">
        <v>43000</v>
      </c>
      <c r="W159">
        <v>0.1</v>
      </c>
    </row>
    <row r="160" spans="7:23" x14ac:dyDescent="0.35">
      <c r="G160" t="s">
        <v>44</v>
      </c>
      <c r="H160">
        <v>345397</v>
      </c>
      <c r="I160" t="s">
        <v>11</v>
      </c>
      <c r="J160">
        <v>52.3571108803079</v>
      </c>
      <c r="K160">
        <v>4.9039139512544097</v>
      </c>
      <c r="L160" t="s">
        <v>45</v>
      </c>
      <c r="M160">
        <v>169</v>
      </c>
      <c r="N160">
        <v>364</v>
      </c>
      <c r="O160">
        <v>38</v>
      </c>
      <c r="P160">
        <v>0.47</v>
      </c>
      <c r="Q160">
        <v>0</v>
      </c>
      <c r="R160">
        <v>186</v>
      </c>
      <c r="S160">
        <v>2</v>
      </c>
      <c r="T160" t="s">
        <v>58</v>
      </c>
      <c r="U160" t="s">
        <v>59</v>
      </c>
      <c r="V160">
        <v>61516</v>
      </c>
      <c r="W160">
        <v>0.1</v>
      </c>
    </row>
    <row r="161" spans="7:23" x14ac:dyDescent="0.35">
      <c r="G161" t="s">
        <v>44</v>
      </c>
      <c r="H161">
        <v>833641</v>
      </c>
      <c r="I161" t="s">
        <v>11</v>
      </c>
      <c r="J161">
        <v>52.348339240598399</v>
      </c>
      <c r="K161">
        <v>4.9041925556424699</v>
      </c>
      <c r="L161" t="s">
        <v>45</v>
      </c>
      <c r="M161">
        <v>89</v>
      </c>
      <c r="N161">
        <v>272</v>
      </c>
      <c r="O161">
        <v>34</v>
      </c>
      <c r="P161">
        <v>0.47</v>
      </c>
      <c r="Q161">
        <v>0</v>
      </c>
      <c r="R161">
        <v>593</v>
      </c>
      <c r="S161">
        <v>2</v>
      </c>
      <c r="T161" t="s">
        <v>58</v>
      </c>
      <c r="U161" t="s">
        <v>59</v>
      </c>
      <c r="V161">
        <v>24208</v>
      </c>
      <c r="W161">
        <v>0.1</v>
      </c>
    </row>
    <row r="162" spans="7:23" x14ac:dyDescent="0.35">
      <c r="G162" t="s">
        <v>44</v>
      </c>
      <c r="H162">
        <v>922441</v>
      </c>
      <c r="I162" t="s">
        <v>11</v>
      </c>
      <c r="J162">
        <v>52.351312853502002</v>
      </c>
      <c r="K162">
        <v>4.89263476023363</v>
      </c>
      <c r="L162" t="s">
        <v>45</v>
      </c>
      <c r="M162">
        <v>159</v>
      </c>
      <c r="N162">
        <v>278</v>
      </c>
      <c r="O162">
        <v>30</v>
      </c>
      <c r="P162">
        <v>0.44</v>
      </c>
      <c r="Q162">
        <v>0</v>
      </c>
      <c r="R162">
        <v>677</v>
      </c>
      <c r="S162">
        <v>2</v>
      </c>
      <c r="T162" t="s">
        <v>58</v>
      </c>
      <c r="U162" t="s">
        <v>59</v>
      </c>
      <c r="V162">
        <v>44202</v>
      </c>
      <c r="W162">
        <v>0.1</v>
      </c>
    </row>
    <row r="163" spans="7:23" x14ac:dyDescent="0.35">
      <c r="G163" t="s">
        <v>44</v>
      </c>
      <c r="H163">
        <v>1051515</v>
      </c>
      <c r="I163" t="s">
        <v>11</v>
      </c>
      <c r="J163">
        <v>52.342653705984802</v>
      </c>
      <c r="K163">
        <v>4.9024674041282701</v>
      </c>
      <c r="L163" t="s">
        <v>45</v>
      </c>
      <c r="M163">
        <v>225</v>
      </c>
      <c r="N163">
        <v>295</v>
      </c>
      <c r="O163">
        <v>30</v>
      </c>
      <c r="P163">
        <v>0.46</v>
      </c>
      <c r="Q163">
        <v>0</v>
      </c>
      <c r="R163">
        <v>765</v>
      </c>
      <c r="S163">
        <v>2</v>
      </c>
      <c r="T163" t="s">
        <v>58</v>
      </c>
      <c r="U163" t="s">
        <v>59</v>
      </c>
      <c r="V163">
        <v>66375</v>
      </c>
      <c r="W163">
        <v>0.1</v>
      </c>
    </row>
    <row r="164" spans="7:23" x14ac:dyDescent="0.35">
      <c r="G164" t="s">
        <v>44</v>
      </c>
      <c r="H164">
        <v>1146192</v>
      </c>
      <c r="I164" t="s">
        <v>11</v>
      </c>
      <c r="J164">
        <v>52.345023384161998</v>
      </c>
      <c r="K164">
        <v>4.8991440550981302</v>
      </c>
      <c r="L164" t="s">
        <v>45</v>
      </c>
      <c r="M164">
        <v>95</v>
      </c>
      <c r="N164">
        <v>345</v>
      </c>
      <c r="O164">
        <v>8</v>
      </c>
      <c r="P164">
        <v>0.13</v>
      </c>
      <c r="Q164">
        <v>0</v>
      </c>
      <c r="R164">
        <v>843</v>
      </c>
      <c r="S164">
        <v>2</v>
      </c>
      <c r="T164" t="s">
        <v>58</v>
      </c>
      <c r="U164" t="s">
        <v>59</v>
      </c>
      <c r="V164">
        <v>32775</v>
      </c>
      <c r="W164">
        <v>0.1</v>
      </c>
    </row>
    <row r="165" spans="7:23" x14ac:dyDescent="0.35">
      <c r="G165" t="s">
        <v>44</v>
      </c>
      <c r="H165">
        <v>1359386</v>
      </c>
      <c r="I165" t="s">
        <v>11</v>
      </c>
      <c r="J165">
        <v>52.349686997598504</v>
      </c>
      <c r="K165">
        <v>4.8911766541602599</v>
      </c>
      <c r="L165" t="s">
        <v>45</v>
      </c>
      <c r="M165">
        <v>350</v>
      </c>
      <c r="N165">
        <v>97</v>
      </c>
      <c r="O165">
        <v>43</v>
      </c>
      <c r="P165">
        <v>0.7</v>
      </c>
      <c r="Q165">
        <v>0</v>
      </c>
      <c r="R165">
        <v>1006</v>
      </c>
      <c r="S165">
        <v>2</v>
      </c>
      <c r="T165" t="s">
        <v>58</v>
      </c>
      <c r="U165" t="s">
        <v>59</v>
      </c>
      <c r="V165">
        <v>33950</v>
      </c>
      <c r="W165">
        <v>0.1</v>
      </c>
    </row>
    <row r="166" spans="7:23" x14ac:dyDescent="0.35">
      <c r="G166" t="s">
        <v>44</v>
      </c>
      <c r="H166">
        <v>1449335</v>
      </c>
      <c r="I166" t="s">
        <v>11</v>
      </c>
      <c r="J166">
        <v>52.350439682051899</v>
      </c>
      <c r="K166">
        <v>4.8943484231285401</v>
      </c>
      <c r="L166" t="s">
        <v>45</v>
      </c>
      <c r="M166">
        <v>69</v>
      </c>
      <c r="N166">
        <v>357</v>
      </c>
      <c r="O166">
        <v>19</v>
      </c>
      <c r="P166">
        <v>0.71</v>
      </c>
      <c r="Q166">
        <v>0</v>
      </c>
      <c r="R166">
        <v>1072</v>
      </c>
      <c r="S166">
        <v>2</v>
      </c>
      <c r="T166" t="s">
        <v>58</v>
      </c>
      <c r="U166" t="s">
        <v>59</v>
      </c>
      <c r="V166">
        <v>24633</v>
      </c>
      <c r="W166">
        <v>0.1</v>
      </c>
    </row>
    <row r="167" spans="7:23" x14ac:dyDescent="0.35">
      <c r="G167" t="s">
        <v>44</v>
      </c>
      <c r="H167">
        <v>1466389</v>
      </c>
      <c r="I167" t="s">
        <v>11</v>
      </c>
      <c r="J167">
        <v>52.3571172328163</v>
      </c>
      <c r="K167">
        <v>4.8946071471379504</v>
      </c>
      <c r="L167" t="s">
        <v>45</v>
      </c>
      <c r="M167">
        <v>174</v>
      </c>
      <c r="N167">
        <v>328</v>
      </c>
      <c r="O167">
        <v>153</v>
      </c>
      <c r="P167">
        <v>2.37</v>
      </c>
      <c r="Q167">
        <v>0</v>
      </c>
      <c r="R167">
        <v>1083</v>
      </c>
      <c r="S167">
        <v>2</v>
      </c>
      <c r="T167" t="s">
        <v>58</v>
      </c>
      <c r="U167" t="s">
        <v>59</v>
      </c>
      <c r="V167">
        <v>57072</v>
      </c>
      <c r="W167">
        <v>0.1</v>
      </c>
    </row>
    <row r="168" spans="7:23" x14ac:dyDescent="0.35">
      <c r="G168" t="s">
        <v>44</v>
      </c>
      <c r="H168">
        <v>2584870</v>
      </c>
      <c r="I168" t="s">
        <v>11</v>
      </c>
      <c r="J168">
        <v>52.353951759752597</v>
      </c>
      <c r="K168">
        <v>4.8983606301406599</v>
      </c>
      <c r="L168" t="s">
        <v>45</v>
      </c>
      <c r="M168">
        <v>175</v>
      </c>
      <c r="N168">
        <v>118</v>
      </c>
      <c r="O168">
        <v>8</v>
      </c>
      <c r="P168">
        <v>0.18</v>
      </c>
      <c r="Q168">
        <v>0</v>
      </c>
      <c r="R168">
        <v>1685</v>
      </c>
      <c r="S168">
        <v>2</v>
      </c>
      <c r="T168" t="s">
        <v>58</v>
      </c>
      <c r="U168" t="s">
        <v>59</v>
      </c>
      <c r="V168">
        <v>20650</v>
      </c>
      <c r="W168">
        <v>0.1</v>
      </c>
    </row>
    <row r="169" spans="7:23" x14ac:dyDescent="0.35">
      <c r="G169" t="s">
        <v>44</v>
      </c>
      <c r="H169">
        <v>3144778</v>
      </c>
      <c r="I169" t="s">
        <v>11</v>
      </c>
      <c r="J169">
        <v>52.345646726737399</v>
      </c>
      <c r="K169">
        <v>4.9044113261439204</v>
      </c>
      <c r="L169" t="s">
        <v>45</v>
      </c>
      <c r="M169">
        <v>150</v>
      </c>
      <c r="N169">
        <v>354</v>
      </c>
      <c r="O169">
        <v>3</v>
      </c>
      <c r="P169">
        <v>0.06</v>
      </c>
      <c r="Q169">
        <v>0</v>
      </c>
      <c r="R169">
        <v>1973</v>
      </c>
      <c r="S169">
        <v>2</v>
      </c>
      <c r="T169" t="s">
        <v>58</v>
      </c>
      <c r="U169" t="s">
        <v>59</v>
      </c>
      <c r="V169">
        <v>53100</v>
      </c>
      <c r="W169">
        <v>0.1</v>
      </c>
    </row>
    <row r="170" spans="7:23" x14ac:dyDescent="0.35">
      <c r="G170" t="s">
        <v>44</v>
      </c>
      <c r="H170">
        <v>3341765</v>
      </c>
      <c r="I170" t="s">
        <v>11</v>
      </c>
      <c r="J170">
        <v>52.355830022334899</v>
      </c>
      <c r="K170">
        <v>4.8896087427656001</v>
      </c>
      <c r="L170" t="s">
        <v>45</v>
      </c>
      <c r="M170">
        <v>89</v>
      </c>
      <c r="N170">
        <v>313</v>
      </c>
      <c r="O170">
        <v>28</v>
      </c>
      <c r="P170">
        <v>0.52</v>
      </c>
      <c r="Q170">
        <v>0</v>
      </c>
      <c r="R170">
        <v>2105</v>
      </c>
      <c r="S170">
        <v>2</v>
      </c>
      <c r="T170" t="s">
        <v>58</v>
      </c>
      <c r="U170" t="s">
        <v>59</v>
      </c>
      <c r="V170">
        <v>27857</v>
      </c>
      <c r="W170">
        <v>0.1</v>
      </c>
    </row>
    <row r="171" spans="7:23" x14ac:dyDescent="0.35">
      <c r="G171" t="s">
        <v>44</v>
      </c>
      <c r="H171">
        <v>3379374</v>
      </c>
      <c r="I171" t="s">
        <v>11</v>
      </c>
      <c r="J171">
        <v>52.343788141259502</v>
      </c>
      <c r="K171">
        <v>4.9078237666300204</v>
      </c>
      <c r="L171" t="s">
        <v>45</v>
      </c>
      <c r="M171">
        <v>175</v>
      </c>
      <c r="N171">
        <v>362</v>
      </c>
      <c r="O171">
        <v>58</v>
      </c>
      <c r="P171">
        <v>1.1000000000000001</v>
      </c>
      <c r="Q171">
        <v>0</v>
      </c>
      <c r="R171">
        <v>2134</v>
      </c>
      <c r="S171">
        <v>2</v>
      </c>
      <c r="T171" t="s">
        <v>58</v>
      </c>
      <c r="U171" t="s">
        <v>59</v>
      </c>
      <c r="V171">
        <v>63350</v>
      </c>
      <c r="W171">
        <v>0.1</v>
      </c>
    </row>
    <row r="172" spans="7:23" x14ac:dyDescent="0.35">
      <c r="G172" t="s">
        <v>44</v>
      </c>
      <c r="H172">
        <v>3597161</v>
      </c>
      <c r="I172" t="s">
        <v>11</v>
      </c>
      <c r="J172">
        <v>52.354335710481102</v>
      </c>
      <c r="K172">
        <v>4.8885496853510304</v>
      </c>
      <c r="L172" t="s">
        <v>45</v>
      </c>
      <c r="M172">
        <v>150</v>
      </c>
      <c r="N172">
        <v>265</v>
      </c>
      <c r="O172">
        <v>26</v>
      </c>
      <c r="P172">
        <v>0.94</v>
      </c>
      <c r="Q172">
        <v>0</v>
      </c>
      <c r="R172">
        <v>2276</v>
      </c>
      <c r="S172">
        <v>2</v>
      </c>
      <c r="T172" t="s">
        <v>58</v>
      </c>
      <c r="U172" t="s">
        <v>59</v>
      </c>
      <c r="V172">
        <v>39750</v>
      </c>
      <c r="W172">
        <v>0.1</v>
      </c>
    </row>
    <row r="173" spans="7:23" x14ac:dyDescent="0.35">
      <c r="G173" t="s">
        <v>44</v>
      </c>
      <c r="H173">
        <v>3788889</v>
      </c>
      <c r="I173" t="s">
        <v>11</v>
      </c>
      <c r="J173">
        <v>52.3538989541658</v>
      </c>
      <c r="K173">
        <v>4.9060177569057197</v>
      </c>
      <c r="L173" t="s">
        <v>45</v>
      </c>
      <c r="M173">
        <v>90</v>
      </c>
      <c r="N173">
        <v>245</v>
      </c>
      <c r="O173">
        <v>5</v>
      </c>
      <c r="P173">
        <v>0.12</v>
      </c>
      <c r="Q173">
        <v>0</v>
      </c>
      <c r="R173">
        <v>2393</v>
      </c>
      <c r="S173">
        <v>2</v>
      </c>
      <c r="T173" t="s">
        <v>58</v>
      </c>
      <c r="U173" t="s">
        <v>59</v>
      </c>
      <c r="V173">
        <v>22050</v>
      </c>
      <c r="W173">
        <v>0.1</v>
      </c>
    </row>
    <row r="174" spans="7:23" x14ac:dyDescent="0.35">
      <c r="G174" t="s">
        <v>44</v>
      </c>
      <c r="H174">
        <v>4223002</v>
      </c>
      <c r="I174" t="s">
        <v>11</v>
      </c>
      <c r="J174">
        <v>52.353152493204597</v>
      </c>
      <c r="K174">
        <v>4.8888194217425802</v>
      </c>
      <c r="L174" t="s">
        <v>45</v>
      </c>
      <c r="M174">
        <v>200</v>
      </c>
      <c r="N174">
        <v>362</v>
      </c>
      <c r="O174">
        <v>34</v>
      </c>
      <c r="P174">
        <v>0.67</v>
      </c>
      <c r="Q174">
        <v>0</v>
      </c>
      <c r="R174">
        <v>2645</v>
      </c>
      <c r="S174">
        <v>2</v>
      </c>
      <c r="T174" t="s">
        <v>58</v>
      </c>
      <c r="U174" t="s">
        <v>59</v>
      </c>
      <c r="V174">
        <v>72400</v>
      </c>
      <c r="W174">
        <v>0.1</v>
      </c>
    </row>
    <row r="175" spans="7:23" x14ac:dyDescent="0.35">
      <c r="G175" t="s">
        <v>44</v>
      </c>
      <c r="H175">
        <v>4480676</v>
      </c>
      <c r="I175" t="s">
        <v>11</v>
      </c>
      <c r="J175">
        <v>52.343287702584099</v>
      </c>
      <c r="K175">
        <v>4.9044064727348404</v>
      </c>
      <c r="L175" t="s">
        <v>45</v>
      </c>
      <c r="M175">
        <v>120</v>
      </c>
      <c r="N175">
        <v>4</v>
      </c>
      <c r="O175">
        <v>0</v>
      </c>
      <c r="Q175">
        <v>0</v>
      </c>
      <c r="R175">
        <v>2791</v>
      </c>
      <c r="S175">
        <v>2</v>
      </c>
      <c r="T175" t="s">
        <v>58</v>
      </c>
      <c r="U175" t="s">
        <v>59</v>
      </c>
      <c r="V175">
        <v>480</v>
      </c>
      <c r="W175">
        <v>0.1</v>
      </c>
    </row>
    <row r="176" spans="7:23" x14ac:dyDescent="0.35">
      <c r="G176" t="s">
        <v>44</v>
      </c>
      <c r="H176">
        <v>4647436</v>
      </c>
      <c r="I176" t="s">
        <v>11</v>
      </c>
      <c r="J176">
        <v>52.3430785556451</v>
      </c>
      <c r="K176">
        <v>4.8939501181382603</v>
      </c>
      <c r="L176" t="s">
        <v>45</v>
      </c>
      <c r="M176">
        <v>125</v>
      </c>
      <c r="N176">
        <v>357</v>
      </c>
      <c r="O176">
        <v>14</v>
      </c>
      <c r="P176">
        <v>0.72</v>
      </c>
      <c r="Q176">
        <v>0</v>
      </c>
      <c r="R176">
        <v>2876</v>
      </c>
      <c r="S176">
        <v>2</v>
      </c>
      <c r="T176" t="s">
        <v>58</v>
      </c>
      <c r="U176" t="s">
        <v>59</v>
      </c>
      <c r="V176">
        <v>44625</v>
      </c>
      <c r="W176">
        <v>0.1</v>
      </c>
    </row>
    <row r="177" spans="7:23" x14ac:dyDescent="0.35">
      <c r="G177" t="s">
        <v>44</v>
      </c>
      <c r="H177">
        <v>5400635</v>
      </c>
      <c r="I177" t="s">
        <v>11</v>
      </c>
      <c r="J177">
        <v>52.351910044387601</v>
      </c>
      <c r="K177">
        <v>4.88741759221252</v>
      </c>
      <c r="L177" t="s">
        <v>45</v>
      </c>
      <c r="M177">
        <v>175</v>
      </c>
      <c r="N177">
        <v>336</v>
      </c>
      <c r="O177">
        <v>13</v>
      </c>
      <c r="P177">
        <v>0.32</v>
      </c>
      <c r="Q177">
        <v>0</v>
      </c>
      <c r="R177">
        <v>3243</v>
      </c>
      <c r="S177">
        <v>2</v>
      </c>
      <c r="T177" t="s">
        <v>58</v>
      </c>
      <c r="U177" t="s">
        <v>59</v>
      </c>
      <c r="V177">
        <v>58800</v>
      </c>
      <c r="W177">
        <v>0.1</v>
      </c>
    </row>
    <row r="178" spans="7:23" x14ac:dyDescent="0.35">
      <c r="G178" t="s">
        <v>44</v>
      </c>
      <c r="H178">
        <v>5910574</v>
      </c>
      <c r="I178" t="s">
        <v>11</v>
      </c>
      <c r="J178">
        <v>52.3515117060604</v>
      </c>
      <c r="K178">
        <v>4.8960574698987598</v>
      </c>
      <c r="L178" t="s">
        <v>45</v>
      </c>
      <c r="M178">
        <v>180</v>
      </c>
      <c r="N178">
        <v>285</v>
      </c>
      <c r="O178">
        <v>36</v>
      </c>
      <c r="P178">
        <v>0.83</v>
      </c>
      <c r="Q178">
        <v>0</v>
      </c>
      <c r="R178">
        <v>3492</v>
      </c>
      <c r="S178">
        <v>2</v>
      </c>
      <c r="T178" t="s">
        <v>58</v>
      </c>
      <c r="U178" t="s">
        <v>59</v>
      </c>
      <c r="V178">
        <v>51300</v>
      </c>
      <c r="W178">
        <v>0.1</v>
      </c>
    </row>
    <row r="179" spans="7:23" x14ac:dyDescent="0.35">
      <c r="G179" t="s">
        <v>44</v>
      </c>
      <c r="H179">
        <v>6458300</v>
      </c>
      <c r="I179" t="s">
        <v>11</v>
      </c>
      <c r="J179">
        <v>52.355557925971297</v>
      </c>
      <c r="K179">
        <v>4.8885645596168104</v>
      </c>
      <c r="L179" t="s">
        <v>45</v>
      </c>
      <c r="M179">
        <v>99</v>
      </c>
      <c r="N179">
        <v>364</v>
      </c>
      <c r="O179">
        <v>28</v>
      </c>
      <c r="P179">
        <v>0.65</v>
      </c>
      <c r="Q179">
        <v>0</v>
      </c>
      <c r="R179">
        <v>3882</v>
      </c>
      <c r="S179">
        <v>2</v>
      </c>
      <c r="T179" t="s">
        <v>58</v>
      </c>
      <c r="U179" t="s">
        <v>59</v>
      </c>
      <c r="V179">
        <v>36036</v>
      </c>
      <c r="W179">
        <v>0.1</v>
      </c>
    </row>
    <row r="180" spans="7:23" x14ac:dyDescent="0.35">
      <c r="G180" t="s">
        <v>44</v>
      </c>
      <c r="H180">
        <v>7911798</v>
      </c>
      <c r="I180" t="s">
        <v>11</v>
      </c>
      <c r="J180">
        <v>52.354699617068299</v>
      </c>
      <c r="K180">
        <v>4.8931255916490404</v>
      </c>
      <c r="L180" t="s">
        <v>45</v>
      </c>
      <c r="M180">
        <v>175</v>
      </c>
      <c r="N180">
        <v>363</v>
      </c>
      <c r="O180">
        <v>46</v>
      </c>
      <c r="P180">
        <v>1.22</v>
      </c>
      <c r="Q180">
        <v>0</v>
      </c>
      <c r="R180">
        <v>4864</v>
      </c>
      <c r="S180">
        <v>2</v>
      </c>
      <c r="T180" t="s">
        <v>58</v>
      </c>
      <c r="U180" t="s">
        <v>59</v>
      </c>
      <c r="V180">
        <v>63525</v>
      </c>
      <c r="W180">
        <v>0.1</v>
      </c>
    </row>
    <row r="181" spans="7:23" x14ac:dyDescent="0.35">
      <c r="G181" t="s">
        <v>44</v>
      </c>
      <c r="H181">
        <v>7941336</v>
      </c>
      <c r="I181" t="s">
        <v>11</v>
      </c>
      <c r="J181">
        <v>52.3550557822944</v>
      </c>
      <c r="K181">
        <v>4.9029004528007301</v>
      </c>
      <c r="L181" t="s">
        <v>45</v>
      </c>
      <c r="M181">
        <v>135</v>
      </c>
      <c r="N181">
        <v>319</v>
      </c>
      <c r="O181">
        <v>22</v>
      </c>
      <c r="P181">
        <v>0.55000000000000004</v>
      </c>
      <c r="Q181">
        <v>0</v>
      </c>
      <c r="R181">
        <v>4884</v>
      </c>
      <c r="S181">
        <v>2</v>
      </c>
      <c r="T181" t="s">
        <v>58</v>
      </c>
      <c r="U181" t="s">
        <v>59</v>
      </c>
      <c r="V181">
        <v>43065</v>
      </c>
      <c r="W181">
        <v>0.1</v>
      </c>
    </row>
    <row r="182" spans="7:23" x14ac:dyDescent="0.35">
      <c r="G182" t="s">
        <v>44</v>
      </c>
      <c r="H182">
        <v>7965714</v>
      </c>
      <c r="I182" t="s">
        <v>11</v>
      </c>
      <c r="J182">
        <v>52.355768369667302</v>
      </c>
      <c r="K182">
        <v>4.9048942597535099</v>
      </c>
      <c r="L182" t="s">
        <v>45</v>
      </c>
      <c r="M182">
        <v>129</v>
      </c>
      <c r="N182">
        <v>360</v>
      </c>
      <c r="O182">
        <v>19</v>
      </c>
      <c r="P182">
        <v>0.48</v>
      </c>
      <c r="Q182">
        <v>0</v>
      </c>
      <c r="R182">
        <v>4894</v>
      </c>
      <c r="S182">
        <v>2</v>
      </c>
      <c r="T182" t="s">
        <v>58</v>
      </c>
      <c r="U182" t="s">
        <v>59</v>
      </c>
      <c r="V182">
        <v>46440</v>
      </c>
      <c r="W182">
        <v>0.1</v>
      </c>
    </row>
    <row r="183" spans="7:23" x14ac:dyDescent="0.35">
      <c r="G183" t="s">
        <v>44</v>
      </c>
      <c r="H183">
        <v>8316193</v>
      </c>
      <c r="I183" t="s">
        <v>11</v>
      </c>
      <c r="J183">
        <v>52.3530416315498</v>
      </c>
      <c r="K183">
        <v>4.90338671088832</v>
      </c>
      <c r="L183" t="s">
        <v>45</v>
      </c>
      <c r="M183">
        <v>105</v>
      </c>
      <c r="N183">
        <v>363</v>
      </c>
      <c r="O183">
        <v>36</v>
      </c>
      <c r="P183">
        <v>0.93</v>
      </c>
      <c r="Q183">
        <v>0</v>
      </c>
      <c r="R183">
        <v>5071</v>
      </c>
      <c r="S183">
        <v>2</v>
      </c>
      <c r="T183" t="s">
        <v>58</v>
      </c>
      <c r="U183" t="s">
        <v>59</v>
      </c>
      <c r="V183">
        <v>38115</v>
      </c>
      <c r="W183">
        <v>0.1</v>
      </c>
    </row>
    <row r="184" spans="7:23" x14ac:dyDescent="0.35">
      <c r="G184" t="s">
        <v>44</v>
      </c>
      <c r="H184">
        <v>8543134</v>
      </c>
      <c r="I184" t="s">
        <v>11</v>
      </c>
      <c r="J184">
        <v>52.3517728146157</v>
      </c>
      <c r="K184">
        <v>4.8936878066436602</v>
      </c>
      <c r="L184" t="s">
        <v>45</v>
      </c>
      <c r="M184">
        <v>109</v>
      </c>
      <c r="N184">
        <v>300</v>
      </c>
      <c r="O184">
        <v>28</v>
      </c>
      <c r="P184">
        <v>0.73</v>
      </c>
      <c r="Q184">
        <v>0</v>
      </c>
      <c r="R184">
        <v>5200</v>
      </c>
      <c r="S184">
        <v>2</v>
      </c>
      <c r="T184" t="s">
        <v>58</v>
      </c>
      <c r="U184" t="s">
        <v>59</v>
      </c>
      <c r="V184">
        <v>32700</v>
      </c>
      <c r="W184">
        <v>0.1</v>
      </c>
    </row>
    <row r="185" spans="7:23" x14ac:dyDescent="0.35">
      <c r="G185" t="s">
        <v>44</v>
      </c>
      <c r="H185">
        <v>9058757</v>
      </c>
      <c r="I185" t="s">
        <v>11</v>
      </c>
      <c r="J185">
        <v>52.352624068895302</v>
      </c>
      <c r="K185">
        <v>4.9065161769095997</v>
      </c>
      <c r="L185" t="s">
        <v>45</v>
      </c>
      <c r="M185">
        <v>175</v>
      </c>
      <c r="N185">
        <v>350</v>
      </c>
      <c r="O185">
        <v>41</v>
      </c>
      <c r="P185">
        <v>1.23</v>
      </c>
      <c r="Q185">
        <v>0</v>
      </c>
      <c r="R185">
        <v>5483</v>
      </c>
      <c r="S185">
        <v>2</v>
      </c>
      <c r="T185" t="s">
        <v>58</v>
      </c>
      <c r="U185" t="s">
        <v>59</v>
      </c>
      <c r="V185">
        <v>61250</v>
      </c>
      <c r="W185">
        <v>0.1</v>
      </c>
    </row>
    <row r="186" spans="7:23" x14ac:dyDescent="0.35">
      <c r="G186" t="s">
        <v>44</v>
      </c>
      <c r="H186">
        <v>9274134</v>
      </c>
      <c r="I186" t="s">
        <v>11</v>
      </c>
      <c r="J186">
        <v>52.344286064267699</v>
      </c>
      <c r="K186">
        <v>4.8972585805079998</v>
      </c>
      <c r="L186" t="s">
        <v>45</v>
      </c>
      <c r="M186">
        <v>120</v>
      </c>
      <c r="N186">
        <v>362</v>
      </c>
      <c r="O186">
        <v>34</v>
      </c>
      <c r="P186">
        <v>0.93</v>
      </c>
      <c r="Q186">
        <v>0</v>
      </c>
      <c r="R186">
        <v>5640</v>
      </c>
      <c r="S186">
        <v>2</v>
      </c>
      <c r="T186" t="s">
        <v>58</v>
      </c>
      <c r="U186" t="s">
        <v>59</v>
      </c>
      <c r="V186">
        <v>43440</v>
      </c>
      <c r="W186">
        <v>0.1</v>
      </c>
    </row>
    <row r="187" spans="7:23" x14ac:dyDescent="0.35">
      <c r="G187" t="s">
        <v>44</v>
      </c>
      <c r="H187">
        <v>9356463</v>
      </c>
      <c r="I187" t="s">
        <v>11</v>
      </c>
      <c r="J187">
        <v>52.354415542432001</v>
      </c>
      <c r="K187">
        <v>4.9043816864591898</v>
      </c>
      <c r="L187" t="s">
        <v>45</v>
      </c>
      <c r="M187">
        <v>73</v>
      </c>
      <c r="N187">
        <v>343</v>
      </c>
      <c r="O187">
        <v>19</v>
      </c>
      <c r="P187">
        <v>0.52</v>
      </c>
      <c r="Q187">
        <v>0</v>
      </c>
      <c r="R187">
        <v>5693</v>
      </c>
      <c r="S187">
        <v>2</v>
      </c>
      <c r="T187" t="s">
        <v>58</v>
      </c>
      <c r="U187" t="s">
        <v>59</v>
      </c>
      <c r="V187">
        <v>25039</v>
      </c>
      <c r="W187">
        <v>0.1</v>
      </c>
    </row>
    <row r="188" spans="7:23" x14ac:dyDescent="0.35">
      <c r="G188" t="s">
        <v>44</v>
      </c>
      <c r="H188">
        <v>9536529</v>
      </c>
      <c r="I188" t="s">
        <v>11</v>
      </c>
      <c r="J188">
        <v>52.340456663370901</v>
      </c>
      <c r="K188">
        <v>4.9020603769350997</v>
      </c>
      <c r="L188" t="s">
        <v>45</v>
      </c>
      <c r="M188">
        <v>175</v>
      </c>
      <c r="N188">
        <v>364</v>
      </c>
      <c r="O188">
        <v>21</v>
      </c>
      <c r="P188">
        <v>0.59</v>
      </c>
      <c r="Q188">
        <v>0</v>
      </c>
      <c r="R188">
        <v>5801</v>
      </c>
      <c r="S188">
        <v>2</v>
      </c>
      <c r="T188" t="s">
        <v>58</v>
      </c>
      <c r="U188" t="s">
        <v>59</v>
      </c>
      <c r="V188">
        <v>63700</v>
      </c>
      <c r="W188">
        <v>0.1</v>
      </c>
    </row>
    <row r="189" spans="7:23" x14ac:dyDescent="0.35">
      <c r="G189" t="s">
        <v>44</v>
      </c>
      <c r="H189">
        <v>9591279</v>
      </c>
      <c r="I189" t="s">
        <v>11</v>
      </c>
      <c r="J189">
        <v>52.343178713044999</v>
      </c>
      <c r="K189">
        <v>4.9104508153111999</v>
      </c>
      <c r="L189" t="s">
        <v>45</v>
      </c>
      <c r="M189">
        <v>90</v>
      </c>
      <c r="N189">
        <v>270</v>
      </c>
      <c r="O189">
        <v>12</v>
      </c>
      <c r="P189">
        <v>0.34</v>
      </c>
      <c r="Q189">
        <v>0</v>
      </c>
      <c r="R189">
        <v>5840</v>
      </c>
      <c r="S189">
        <v>2</v>
      </c>
      <c r="T189" t="s">
        <v>58</v>
      </c>
      <c r="U189" t="s">
        <v>59</v>
      </c>
      <c r="V189">
        <v>24300</v>
      </c>
      <c r="W189">
        <v>0.1</v>
      </c>
    </row>
    <row r="190" spans="7:23" x14ac:dyDescent="0.35">
      <c r="G190" t="s">
        <v>44</v>
      </c>
      <c r="H190">
        <v>9661549</v>
      </c>
      <c r="I190" t="s">
        <v>11</v>
      </c>
      <c r="J190">
        <v>52.356120684670998</v>
      </c>
      <c r="K190">
        <v>4.8999199151380202</v>
      </c>
      <c r="L190" t="s">
        <v>45</v>
      </c>
      <c r="M190">
        <v>99</v>
      </c>
      <c r="N190">
        <v>359</v>
      </c>
      <c r="O190">
        <v>35</v>
      </c>
      <c r="P190">
        <v>0.98</v>
      </c>
      <c r="Q190">
        <v>0</v>
      </c>
      <c r="R190">
        <v>5888</v>
      </c>
      <c r="S190">
        <v>2</v>
      </c>
      <c r="T190" t="s">
        <v>58</v>
      </c>
      <c r="U190" t="s">
        <v>59</v>
      </c>
      <c r="V190">
        <v>35541</v>
      </c>
      <c r="W190">
        <v>0.1</v>
      </c>
    </row>
    <row r="191" spans="7:23" x14ac:dyDescent="0.35">
      <c r="G191" t="s">
        <v>44</v>
      </c>
      <c r="H191">
        <v>9703829</v>
      </c>
      <c r="I191" t="s">
        <v>11</v>
      </c>
      <c r="J191">
        <v>52.351544241350702</v>
      </c>
      <c r="K191">
        <v>4.9007669816297197</v>
      </c>
      <c r="L191" t="s">
        <v>45</v>
      </c>
      <c r="M191">
        <v>109</v>
      </c>
      <c r="N191">
        <v>361</v>
      </c>
      <c r="O191">
        <v>26</v>
      </c>
      <c r="P191">
        <v>0.71</v>
      </c>
      <c r="Q191">
        <v>0</v>
      </c>
      <c r="R191">
        <v>5913</v>
      </c>
      <c r="S191">
        <v>2</v>
      </c>
      <c r="T191" t="s">
        <v>58</v>
      </c>
      <c r="U191" t="s">
        <v>59</v>
      </c>
      <c r="V191">
        <v>39349</v>
      </c>
      <c r="W191">
        <v>0.1</v>
      </c>
    </row>
    <row r="192" spans="7:23" x14ac:dyDescent="0.35">
      <c r="G192" t="s">
        <v>44</v>
      </c>
      <c r="H192">
        <v>11175840</v>
      </c>
      <c r="I192" t="s">
        <v>11</v>
      </c>
      <c r="J192">
        <v>52.341687488399501</v>
      </c>
      <c r="K192">
        <v>4.8953971399971996</v>
      </c>
      <c r="L192" t="s">
        <v>45</v>
      </c>
      <c r="M192">
        <v>98</v>
      </c>
      <c r="N192">
        <v>363</v>
      </c>
      <c r="O192">
        <v>12</v>
      </c>
      <c r="P192">
        <v>0.37</v>
      </c>
      <c r="Q192">
        <v>0</v>
      </c>
      <c r="R192">
        <v>6666</v>
      </c>
      <c r="S192">
        <v>2</v>
      </c>
      <c r="T192" t="s">
        <v>58</v>
      </c>
      <c r="U192" t="s">
        <v>59</v>
      </c>
      <c r="V192">
        <v>35574</v>
      </c>
      <c r="W192">
        <v>0.1</v>
      </c>
    </row>
    <row r="193" spans="7:23" x14ac:dyDescent="0.35">
      <c r="G193" t="s">
        <v>44</v>
      </c>
      <c r="H193">
        <v>11351403</v>
      </c>
      <c r="I193" t="s">
        <v>11</v>
      </c>
      <c r="J193">
        <v>52.356450573836597</v>
      </c>
      <c r="K193">
        <v>4.8977925133143101</v>
      </c>
      <c r="L193" t="s">
        <v>45</v>
      </c>
      <c r="M193">
        <v>175</v>
      </c>
      <c r="N193">
        <v>363</v>
      </c>
      <c r="O193">
        <v>17</v>
      </c>
      <c r="P193">
        <v>0.56999999999999995</v>
      </c>
      <c r="Q193">
        <v>0</v>
      </c>
      <c r="R193">
        <v>6758</v>
      </c>
      <c r="S193">
        <v>2</v>
      </c>
      <c r="T193" t="s">
        <v>58</v>
      </c>
      <c r="U193" t="s">
        <v>59</v>
      </c>
      <c r="V193">
        <v>63525</v>
      </c>
      <c r="W193">
        <v>0.1</v>
      </c>
    </row>
    <row r="194" spans="7:23" x14ac:dyDescent="0.35">
      <c r="G194" t="s">
        <v>44</v>
      </c>
      <c r="H194">
        <v>11782428</v>
      </c>
      <c r="I194" t="s">
        <v>11</v>
      </c>
      <c r="J194">
        <v>52.350001457361799</v>
      </c>
      <c r="K194">
        <v>4.8886711776608198</v>
      </c>
      <c r="L194" t="s">
        <v>45</v>
      </c>
      <c r="M194">
        <v>129</v>
      </c>
      <c r="N194">
        <v>357</v>
      </c>
      <c r="O194">
        <v>20</v>
      </c>
      <c r="P194">
        <v>0.61</v>
      </c>
      <c r="Q194">
        <v>0</v>
      </c>
      <c r="R194">
        <v>7005</v>
      </c>
      <c r="S194">
        <v>2</v>
      </c>
      <c r="T194" t="s">
        <v>58</v>
      </c>
      <c r="U194" t="s">
        <v>59</v>
      </c>
      <c r="V194">
        <v>46053</v>
      </c>
      <c r="W194">
        <v>0.1</v>
      </c>
    </row>
    <row r="195" spans="7:23" x14ac:dyDescent="0.35">
      <c r="G195" t="s">
        <v>44</v>
      </c>
      <c r="H195">
        <v>12006505</v>
      </c>
      <c r="I195" t="s">
        <v>11</v>
      </c>
      <c r="J195">
        <v>52.353040467195903</v>
      </c>
      <c r="K195">
        <v>4.8991833533118898</v>
      </c>
      <c r="L195" t="s">
        <v>45</v>
      </c>
      <c r="M195">
        <v>150</v>
      </c>
      <c r="N195">
        <v>327</v>
      </c>
      <c r="O195">
        <v>9</v>
      </c>
      <c r="P195">
        <v>0.28000000000000003</v>
      </c>
      <c r="Q195">
        <v>0</v>
      </c>
      <c r="R195">
        <v>7112</v>
      </c>
      <c r="S195">
        <v>2</v>
      </c>
      <c r="T195" t="s">
        <v>58</v>
      </c>
      <c r="U195" t="s">
        <v>59</v>
      </c>
      <c r="V195">
        <v>49050</v>
      </c>
      <c r="W195">
        <v>0.1</v>
      </c>
    </row>
    <row r="196" spans="7:23" x14ac:dyDescent="0.35">
      <c r="G196" t="s">
        <v>44</v>
      </c>
      <c r="H196">
        <v>12145626</v>
      </c>
      <c r="I196" t="s">
        <v>11</v>
      </c>
      <c r="J196">
        <v>52.344413057733902</v>
      </c>
      <c r="K196">
        <v>4.9078839026974599</v>
      </c>
      <c r="L196" t="s">
        <v>45</v>
      </c>
      <c r="M196">
        <v>200</v>
      </c>
      <c r="N196">
        <v>349</v>
      </c>
      <c r="O196">
        <v>23</v>
      </c>
      <c r="P196">
        <v>0.71</v>
      </c>
      <c r="Q196">
        <v>0</v>
      </c>
      <c r="R196">
        <v>7190</v>
      </c>
      <c r="S196">
        <v>2</v>
      </c>
      <c r="T196" t="s">
        <v>58</v>
      </c>
      <c r="U196" t="s">
        <v>59</v>
      </c>
      <c r="V196">
        <v>69800</v>
      </c>
      <c r="W196">
        <v>0.1</v>
      </c>
    </row>
    <row r="197" spans="7:23" x14ac:dyDescent="0.35">
      <c r="G197" t="s">
        <v>44</v>
      </c>
      <c r="H197">
        <v>12200500</v>
      </c>
      <c r="I197" t="s">
        <v>11</v>
      </c>
      <c r="J197">
        <v>52.351430908904703</v>
      </c>
      <c r="K197">
        <v>4.88928807410994</v>
      </c>
      <c r="L197" t="s">
        <v>45</v>
      </c>
      <c r="M197">
        <v>120</v>
      </c>
      <c r="N197">
        <v>364</v>
      </c>
      <c r="O197">
        <v>6</v>
      </c>
      <c r="P197">
        <v>0.2</v>
      </c>
      <c r="Q197">
        <v>0</v>
      </c>
      <c r="R197">
        <v>7226</v>
      </c>
      <c r="S197">
        <v>2</v>
      </c>
      <c r="T197" t="s">
        <v>58</v>
      </c>
      <c r="U197" t="s">
        <v>59</v>
      </c>
      <c r="V197">
        <v>43680</v>
      </c>
      <c r="W197">
        <v>0.1</v>
      </c>
    </row>
    <row r="198" spans="7:23" x14ac:dyDescent="0.35">
      <c r="G198" t="s">
        <v>44</v>
      </c>
      <c r="H198">
        <v>12256746</v>
      </c>
      <c r="I198" t="s">
        <v>11</v>
      </c>
      <c r="J198">
        <v>52.355396729774803</v>
      </c>
      <c r="K198">
        <v>4.8880592678802</v>
      </c>
      <c r="L198" t="s">
        <v>45</v>
      </c>
      <c r="M198">
        <v>119</v>
      </c>
      <c r="N198">
        <v>358</v>
      </c>
      <c r="O198">
        <v>32</v>
      </c>
      <c r="P198">
        <v>1.04</v>
      </c>
      <c r="Q198">
        <v>0</v>
      </c>
      <c r="R198">
        <v>7257</v>
      </c>
      <c r="S198">
        <v>2</v>
      </c>
      <c r="T198" t="s">
        <v>58</v>
      </c>
      <c r="U198" t="s">
        <v>59</v>
      </c>
      <c r="V198">
        <v>42602</v>
      </c>
      <c r="W198">
        <v>0.1</v>
      </c>
    </row>
    <row r="199" spans="7:23" x14ac:dyDescent="0.35">
      <c r="G199" t="s">
        <v>44</v>
      </c>
      <c r="H199">
        <v>12774070</v>
      </c>
      <c r="I199" t="s">
        <v>11</v>
      </c>
      <c r="J199">
        <v>52.351369356364799</v>
      </c>
      <c r="K199">
        <v>4.8868864446681597</v>
      </c>
      <c r="L199" t="s">
        <v>45</v>
      </c>
      <c r="M199">
        <v>175</v>
      </c>
      <c r="N199">
        <v>358</v>
      </c>
      <c r="O199">
        <v>31</v>
      </c>
      <c r="P199">
        <v>0.99</v>
      </c>
      <c r="Q199">
        <v>0</v>
      </c>
      <c r="R199">
        <v>7561</v>
      </c>
      <c r="S199">
        <v>2</v>
      </c>
      <c r="T199" t="s">
        <v>58</v>
      </c>
      <c r="U199" t="s">
        <v>59</v>
      </c>
      <c r="V199">
        <v>62650</v>
      </c>
      <c r="W199">
        <v>0.1</v>
      </c>
    </row>
    <row r="200" spans="7:23" x14ac:dyDescent="0.35">
      <c r="G200" t="s">
        <v>44</v>
      </c>
      <c r="H200">
        <v>13056580</v>
      </c>
      <c r="I200" t="s">
        <v>11</v>
      </c>
      <c r="J200">
        <v>52.3429311990309</v>
      </c>
      <c r="K200">
        <v>4.8963843922881001</v>
      </c>
      <c r="L200" t="s">
        <v>45</v>
      </c>
      <c r="M200">
        <v>140</v>
      </c>
      <c r="N200">
        <v>361</v>
      </c>
      <c r="O200">
        <v>1</v>
      </c>
      <c r="P200">
        <v>0.04</v>
      </c>
      <c r="Q200">
        <v>0</v>
      </c>
      <c r="R200">
        <v>7786</v>
      </c>
      <c r="S200">
        <v>2</v>
      </c>
      <c r="T200" t="s">
        <v>58</v>
      </c>
      <c r="U200" t="s">
        <v>59</v>
      </c>
      <c r="V200">
        <v>50540</v>
      </c>
      <c r="W200">
        <v>0.1</v>
      </c>
    </row>
    <row r="201" spans="7:23" x14ac:dyDescent="0.35">
      <c r="G201" t="s">
        <v>44</v>
      </c>
      <c r="H201">
        <v>13170633</v>
      </c>
      <c r="I201" t="s">
        <v>11</v>
      </c>
      <c r="J201">
        <v>52.350439259770702</v>
      </c>
      <c r="K201">
        <v>4.8882830237546697</v>
      </c>
      <c r="L201" t="s">
        <v>45</v>
      </c>
      <c r="M201">
        <v>90</v>
      </c>
      <c r="N201">
        <v>361</v>
      </c>
      <c r="O201">
        <v>58</v>
      </c>
      <c r="P201">
        <v>1.89</v>
      </c>
      <c r="Q201">
        <v>0</v>
      </c>
      <c r="R201">
        <v>7916</v>
      </c>
      <c r="S201">
        <v>2</v>
      </c>
      <c r="T201" t="s">
        <v>58</v>
      </c>
      <c r="U201" t="s">
        <v>59</v>
      </c>
      <c r="V201">
        <v>32490</v>
      </c>
      <c r="W201">
        <v>0.1</v>
      </c>
    </row>
    <row r="202" spans="7:23" x14ac:dyDescent="0.35">
      <c r="G202" t="s">
        <v>44</v>
      </c>
      <c r="H202">
        <v>13570454</v>
      </c>
      <c r="I202" t="s">
        <v>11</v>
      </c>
      <c r="J202">
        <v>52.353302324042403</v>
      </c>
      <c r="K202">
        <v>4.8872709048625103</v>
      </c>
      <c r="L202" t="s">
        <v>45</v>
      </c>
      <c r="M202">
        <v>48</v>
      </c>
      <c r="N202">
        <v>358</v>
      </c>
      <c r="O202">
        <v>44</v>
      </c>
      <c r="P202">
        <v>1.49</v>
      </c>
      <c r="Q202">
        <v>0</v>
      </c>
      <c r="R202">
        <v>8321</v>
      </c>
      <c r="S202">
        <v>2</v>
      </c>
      <c r="T202" t="s">
        <v>58</v>
      </c>
      <c r="U202" t="s">
        <v>59</v>
      </c>
      <c r="V202">
        <v>17184</v>
      </c>
      <c r="W202">
        <v>0.1</v>
      </c>
    </row>
    <row r="203" spans="7:23" x14ac:dyDescent="0.35">
      <c r="G203" t="s">
        <v>44</v>
      </c>
      <c r="H203">
        <v>13862073</v>
      </c>
      <c r="I203" t="s">
        <v>11</v>
      </c>
      <c r="J203">
        <v>52.355255528218699</v>
      </c>
      <c r="K203">
        <v>4.9017706736430799</v>
      </c>
      <c r="L203" t="s">
        <v>45</v>
      </c>
      <c r="M203">
        <v>196</v>
      </c>
      <c r="N203">
        <v>359</v>
      </c>
      <c r="O203">
        <v>16</v>
      </c>
      <c r="P203">
        <v>0.56000000000000005</v>
      </c>
      <c r="Q203">
        <v>0</v>
      </c>
      <c r="R203">
        <v>8674</v>
      </c>
      <c r="S203">
        <v>2</v>
      </c>
      <c r="T203" t="s">
        <v>58</v>
      </c>
      <c r="U203" t="s">
        <v>59</v>
      </c>
      <c r="V203">
        <v>70364</v>
      </c>
      <c r="W203">
        <v>0.1</v>
      </c>
    </row>
    <row r="204" spans="7:23" x14ac:dyDescent="0.35">
      <c r="G204" t="s">
        <v>44</v>
      </c>
      <c r="H204">
        <v>14462440</v>
      </c>
      <c r="I204" t="s">
        <v>11</v>
      </c>
      <c r="J204">
        <v>52.3484939123055</v>
      </c>
      <c r="K204">
        <v>4.8948012939386496</v>
      </c>
      <c r="L204" t="s">
        <v>45</v>
      </c>
      <c r="M204">
        <v>110</v>
      </c>
      <c r="N204">
        <v>346</v>
      </c>
      <c r="O204">
        <v>5</v>
      </c>
      <c r="P204">
        <v>0.19</v>
      </c>
      <c r="Q204">
        <v>0</v>
      </c>
      <c r="R204">
        <v>9295</v>
      </c>
      <c r="S204">
        <v>2</v>
      </c>
      <c r="T204" t="s">
        <v>58</v>
      </c>
      <c r="U204" t="s">
        <v>59</v>
      </c>
      <c r="V204">
        <v>38060</v>
      </c>
      <c r="W204">
        <v>0.1</v>
      </c>
    </row>
    <row r="205" spans="7:23" x14ac:dyDescent="0.35">
      <c r="G205" t="s">
        <v>44</v>
      </c>
      <c r="H205">
        <v>14543325</v>
      </c>
      <c r="I205" t="s">
        <v>11</v>
      </c>
      <c r="J205">
        <v>52.352447209408297</v>
      </c>
      <c r="K205">
        <v>4.8904998132885504</v>
      </c>
      <c r="L205" t="s">
        <v>45</v>
      </c>
      <c r="M205">
        <v>150</v>
      </c>
      <c r="N205">
        <v>312</v>
      </c>
      <c r="O205">
        <v>23</v>
      </c>
      <c r="P205">
        <v>0.84</v>
      </c>
      <c r="Q205">
        <v>0</v>
      </c>
      <c r="R205">
        <v>9343</v>
      </c>
      <c r="S205">
        <v>2</v>
      </c>
      <c r="T205" t="s">
        <v>58</v>
      </c>
      <c r="U205" t="s">
        <v>59</v>
      </c>
      <c r="V205">
        <v>46800</v>
      </c>
      <c r="W205">
        <v>0.1</v>
      </c>
    </row>
    <row r="206" spans="7:23" x14ac:dyDescent="0.35">
      <c r="G206" t="s">
        <v>44</v>
      </c>
      <c r="H206">
        <v>14675595</v>
      </c>
      <c r="I206" t="s">
        <v>11</v>
      </c>
      <c r="J206">
        <v>52.355149678482803</v>
      </c>
      <c r="K206">
        <v>4.8909546498042804</v>
      </c>
      <c r="L206" t="s">
        <v>45</v>
      </c>
      <c r="M206">
        <v>139</v>
      </c>
      <c r="N206">
        <v>346</v>
      </c>
      <c r="O206">
        <v>1</v>
      </c>
      <c r="P206">
        <v>0.04</v>
      </c>
      <c r="Q206">
        <v>0</v>
      </c>
      <c r="R206">
        <v>9429</v>
      </c>
      <c r="S206">
        <v>2</v>
      </c>
      <c r="T206" t="s">
        <v>58</v>
      </c>
      <c r="U206" t="s">
        <v>59</v>
      </c>
      <c r="V206">
        <v>48094</v>
      </c>
      <c r="W206">
        <v>0.1</v>
      </c>
    </row>
    <row r="207" spans="7:23" x14ac:dyDescent="0.35">
      <c r="G207" t="s">
        <v>44</v>
      </c>
      <c r="H207">
        <v>15005253</v>
      </c>
      <c r="I207" t="s">
        <v>11</v>
      </c>
      <c r="J207">
        <v>52.351217991812497</v>
      </c>
      <c r="K207">
        <v>4.8888877168197</v>
      </c>
      <c r="L207" t="s">
        <v>45</v>
      </c>
      <c r="M207">
        <v>97</v>
      </c>
      <c r="N207">
        <v>345</v>
      </c>
      <c r="O207">
        <v>16</v>
      </c>
      <c r="P207">
        <v>0.61</v>
      </c>
      <c r="Q207">
        <v>0</v>
      </c>
      <c r="R207">
        <v>9624</v>
      </c>
      <c r="S207">
        <v>2</v>
      </c>
      <c r="T207" t="s">
        <v>58</v>
      </c>
      <c r="U207" t="s">
        <v>59</v>
      </c>
      <c r="V207">
        <v>33465</v>
      </c>
      <c r="W207">
        <v>0.1</v>
      </c>
    </row>
    <row r="208" spans="7:23" x14ac:dyDescent="0.35">
      <c r="G208" t="s">
        <v>44</v>
      </c>
      <c r="H208">
        <v>15389472</v>
      </c>
      <c r="I208" t="s">
        <v>11</v>
      </c>
      <c r="J208">
        <v>52.3563761098603</v>
      </c>
      <c r="K208">
        <v>4.8979197553657201</v>
      </c>
      <c r="L208" t="s">
        <v>45</v>
      </c>
      <c r="M208">
        <v>140</v>
      </c>
      <c r="N208">
        <v>362</v>
      </c>
      <c r="O208">
        <v>13</v>
      </c>
      <c r="P208">
        <v>0.51</v>
      </c>
      <c r="Q208">
        <v>0</v>
      </c>
      <c r="R208">
        <v>9855</v>
      </c>
      <c r="S208">
        <v>2</v>
      </c>
      <c r="T208" t="s">
        <v>58</v>
      </c>
      <c r="U208" t="s">
        <v>59</v>
      </c>
      <c r="V208">
        <v>50680</v>
      </c>
      <c r="W208">
        <v>0.1</v>
      </c>
    </row>
    <row r="209" spans="7:23" x14ac:dyDescent="0.35">
      <c r="G209" t="s">
        <v>44</v>
      </c>
      <c r="H209">
        <v>15432761</v>
      </c>
      <c r="I209" t="s">
        <v>11</v>
      </c>
      <c r="J209">
        <v>52.3518406359225</v>
      </c>
      <c r="K209">
        <v>4.88669567951837</v>
      </c>
      <c r="L209" t="s">
        <v>45</v>
      </c>
      <c r="M209">
        <v>130</v>
      </c>
      <c r="N209">
        <v>364</v>
      </c>
      <c r="O209">
        <v>4</v>
      </c>
      <c r="P209">
        <v>0.15</v>
      </c>
      <c r="Q209">
        <v>0</v>
      </c>
      <c r="R209">
        <v>9879</v>
      </c>
      <c r="S209">
        <v>2</v>
      </c>
      <c r="T209" t="s">
        <v>58</v>
      </c>
      <c r="U209" t="s">
        <v>59</v>
      </c>
      <c r="V209">
        <v>47320</v>
      </c>
      <c r="W209">
        <v>0.1</v>
      </c>
    </row>
    <row r="210" spans="7:23" x14ac:dyDescent="0.35">
      <c r="G210" t="s">
        <v>44</v>
      </c>
      <c r="H210">
        <v>15591889</v>
      </c>
      <c r="I210" t="s">
        <v>11</v>
      </c>
      <c r="J210">
        <v>52.348741115779703</v>
      </c>
      <c r="K210">
        <v>4.8870918446394898</v>
      </c>
      <c r="L210" t="s">
        <v>45</v>
      </c>
      <c r="M210">
        <v>105</v>
      </c>
      <c r="N210">
        <v>358</v>
      </c>
      <c r="O210">
        <v>5</v>
      </c>
      <c r="P210">
        <v>0.21</v>
      </c>
      <c r="Q210">
        <v>0</v>
      </c>
      <c r="R210">
        <v>9990</v>
      </c>
      <c r="S210">
        <v>2</v>
      </c>
      <c r="T210" t="s">
        <v>58</v>
      </c>
      <c r="U210" t="s">
        <v>59</v>
      </c>
      <c r="V210">
        <v>37590</v>
      </c>
      <c r="W210">
        <v>0.1</v>
      </c>
    </row>
    <row r="211" spans="7:23" x14ac:dyDescent="0.35">
      <c r="G211" t="s">
        <v>44</v>
      </c>
      <c r="H211">
        <v>15762501</v>
      </c>
      <c r="I211" t="s">
        <v>11</v>
      </c>
      <c r="J211">
        <v>52.3512582858149</v>
      </c>
      <c r="K211">
        <v>4.9052109283567598</v>
      </c>
      <c r="L211" t="s">
        <v>45</v>
      </c>
      <c r="M211">
        <v>100</v>
      </c>
      <c r="N211">
        <v>364</v>
      </c>
      <c r="O211">
        <v>6</v>
      </c>
      <c r="P211">
        <v>0.24</v>
      </c>
      <c r="Q211">
        <v>0</v>
      </c>
      <c r="R211">
        <v>10083</v>
      </c>
      <c r="S211">
        <v>2</v>
      </c>
      <c r="T211" t="s">
        <v>58</v>
      </c>
      <c r="U211" t="s">
        <v>59</v>
      </c>
      <c r="V211">
        <v>36400</v>
      </c>
      <c r="W211">
        <v>0.1</v>
      </c>
    </row>
    <row r="212" spans="7:23" x14ac:dyDescent="0.35">
      <c r="G212" t="s">
        <v>44</v>
      </c>
      <c r="H212">
        <v>15953903</v>
      </c>
      <c r="I212" t="s">
        <v>11</v>
      </c>
      <c r="J212">
        <v>52.356234368144797</v>
      </c>
      <c r="K212">
        <v>4.8881379825908304</v>
      </c>
      <c r="L212" t="s">
        <v>45</v>
      </c>
      <c r="M212">
        <v>99</v>
      </c>
      <c r="N212">
        <v>206</v>
      </c>
      <c r="O212">
        <v>30</v>
      </c>
      <c r="P212">
        <v>1.28</v>
      </c>
      <c r="Q212">
        <v>0</v>
      </c>
      <c r="R212">
        <v>10221</v>
      </c>
      <c r="S212">
        <v>2</v>
      </c>
      <c r="T212" t="s">
        <v>58</v>
      </c>
      <c r="U212" t="s">
        <v>59</v>
      </c>
      <c r="V212">
        <v>20394</v>
      </c>
      <c r="W212">
        <v>0.1</v>
      </c>
    </row>
    <row r="213" spans="7:23" x14ac:dyDescent="0.35">
      <c r="G213" t="s">
        <v>44</v>
      </c>
      <c r="H213">
        <v>16048151</v>
      </c>
      <c r="I213" t="s">
        <v>11</v>
      </c>
      <c r="J213">
        <v>52.343345577492002</v>
      </c>
      <c r="K213">
        <v>4.89824645712776</v>
      </c>
      <c r="L213" t="s">
        <v>45</v>
      </c>
      <c r="M213">
        <v>85</v>
      </c>
      <c r="N213">
        <v>289</v>
      </c>
      <c r="O213">
        <v>18</v>
      </c>
      <c r="P213">
        <v>1.57</v>
      </c>
      <c r="Q213">
        <v>0</v>
      </c>
      <c r="R213">
        <v>10286</v>
      </c>
      <c r="S213">
        <v>2</v>
      </c>
      <c r="T213" t="s">
        <v>58</v>
      </c>
      <c r="U213" t="s">
        <v>59</v>
      </c>
      <c r="V213">
        <v>24565</v>
      </c>
      <c r="W213">
        <v>0.1</v>
      </c>
    </row>
    <row r="214" spans="7:23" x14ac:dyDescent="0.35">
      <c r="G214" t="s">
        <v>44</v>
      </c>
      <c r="H214">
        <v>16098405</v>
      </c>
      <c r="I214" t="s">
        <v>11</v>
      </c>
      <c r="J214">
        <v>52.344489112084602</v>
      </c>
      <c r="K214">
        <v>4.8951052196514802</v>
      </c>
      <c r="L214" t="s">
        <v>45</v>
      </c>
      <c r="M214">
        <v>300</v>
      </c>
      <c r="N214">
        <v>364</v>
      </c>
      <c r="O214">
        <v>5</v>
      </c>
      <c r="P214">
        <v>0.25</v>
      </c>
      <c r="Q214">
        <v>0</v>
      </c>
      <c r="R214">
        <v>10312</v>
      </c>
      <c r="S214">
        <v>2</v>
      </c>
      <c r="T214" t="s">
        <v>58</v>
      </c>
      <c r="U214" t="s">
        <v>59</v>
      </c>
      <c r="V214">
        <v>109200</v>
      </c>
      <c r="W214">
        <v>0.1</v>
      </c>
    </row>
    <row r="215" spans="7:23" x14ac:dyDescent="0.35">
      <c r="G215" t="s">
        <v>44</v>
      </c>
      <c r="H215">
        <v>16328331</v>
      </c>
      <c r="I215" t="s">
        <v>11</v>
      </c>
      <c r="J215">
        <v>52.346438885862497</v>
      </c>
      <c r="K215">
        <v>4.8880766145031496</v>
      </c>
      <c r="L215" t="s">
        <v>45</v>
      </c>
      <c r="M215">
        <v>110</v>
      </c>
      <c r="N215">
        <v>362</v>
      </c>
      <c r="O215">
        <v>1</v>
      </c>
      <c r="P215">
        <v>7.0000000000000007E-2</v>
      </c>
      <c r="Q215">
        <v>0</v>
      </c>
      <c r="R215">
        <v>10490</v>
      </c>
      <c r="S215">
        <v>2</v>
      </c>
      <c r="T215" t="s">
        <v>58</v>
      </c>
      <c r="U215" t="s">
        <v>59</v>
      </c>
      <c r="V215">
        <v>39820</v>
      </c>
      <c r="W215">
        <v>0.1</v>
      </c>
    </row>
    <row r="216" spans="7:23" x14ac:dyDescent="0.35">
      <c r="G216" t="s">
        <v>44</v>
      </c>
      <c r="H216">
        <v>16893219</v>
      </c>
      <c r="I216" t="s">
        <v>11</v>
      </c>
      <c r="J216">
        <v>52.355802663206802</v>
      </c>
      <c r="K216">
        <v>4.9035483995054303</v>
      </c>
      <c r="L216" t="s">
        <v>45</v>
      </c>
      <c r="M216">
        <v>270</v>
      </c>
      <c r="N216">
        <v>364</v>
      </c>
      <c r="O216">
        <v>5</v>
      </c>
      <c r="P216">
        <v>0.22</v>
      </c>
      <c r="Q216">
        <v>0</v>
      </c>
      <c r="R216">
        <v>10874</v>
      </c>
      <c r="S216">
        <v>2</v>
      </c>
      <c r="T216" t="s">
        <v>58</v>
      </c>
      <c r="U216" t="s">
        <v>59</v>
      </c>
      <c r="V216">
        <v>98280</v>
      </c>
      <c r="W216">
        <v>0.1</v>
      </c>
    </row>
    <row r="217" spans="7:23" x14ac:dyDescent="0.35">
      <c r="G217" t="s">
        <v>44</v>
      </c>
      <c r="H217">
        <v>16907665</v>
      </c>
      <c r="I217" t="s">
        <v>11</v>
      </c>
      <c r="J217">
        <v>52.346897965913101</v>
      </c>
      <c r="K217">
        <v>4.8964232507894403</v>
      </c>
      <c r="L217" t="s">
        <v>45</v>
      </c>
      <c r="M217">
        <v>130</v>
      </c>
      <c r="N217">
        <v>350</v>
      </c>
      <c r="O217">
        <v>17</v>
      </c>
      <c r="P217">
        <v>0.8</v>
      </c>
      <c r="Q217">
        <v>0</v>
      </c>
      <c r="R217">
        <v>10885</v>
      </c>
      <c r="S217">
        <v>2</v>
      </c>
      <c r="T217" t="s">
        <v>58</v>
      </c>
      <c r="U217" t="s">
        <v>59</v>
      </c>
      <c r="V217">
        <v>45500</v>
      </c>
      <c r="W217">
        <v>0.1</v>
      </c>
    </row>
    <row r="218" spans="7:23" x14ac:dyDescent="0.35">
      <c r="G218" t="s">
        <v>44</v>
      </c>
      <c r="H218">
        <v>17674667</v>
      </c>
      <c r="I218" t="s">
        <v>11</v>
      </c>
      <c r="J218">
        <v>52.356092277517</v>
      </c>
      <c r="K218">
        <v>4.8958222228280199</v>
      </c>
      <c r="L218" t="s">
        <v>45</v>
      </c>
      <c r="M218">
        <v>140</v>
      </c>
      <c r="N218">
        <v>361</v>
      </c>
      <c r="O218">
        <v>6</v>
      </c>
      <c r="P218">
        <v>0.28999999999999998</v>
      </c>
      <c r="Q218">
        <v>0</v>
      </c>
      <c r="R218">
        <v>11325</v>
      </c>
      <c r="S218">
        <v>2</v>
      </c>
      <c r="T218" t="s">
        <v>58</v>
      </c>
      <c r="U218" t="s">
        <v>59</v>
      </c>
      <c r="V218">
        <v>50540</v>
      </c>
      <c r="W218">
        <v>0.1</v>
      </c>
    </row>
    <row r="219" spans="7:23" x14ac:dyDescent="0.35">
      <c r="G219" t="s">
        <v>44</v>
      </c>
      <c r="H219">
        <v>17913752</v>
      </c>
      <c r="I219" t="s">
        <v>11</v>
      </c>
      <c r="J219">
        <v>52.353477425633301</v>
      </c>
      <c r="K219">
        <v>4.9045824889651604</v>
      </c>
      <c r="L219" t="s">
        <v>45</v>
      </c>
      <c r="M219">
        <v>120</v>
      </c>
      <c r="N219">
        <v>352</v>
      </c>
      <c r="O219">
        <v>21</v>
      </c>
      <c r="P219">
        <v>1.06</v>
      </c>
      <c r="Q219">
        <v>0</v>
      </c>
      <c r="R219">
        <v>11473</v>
      </c>
      <c r="S219">
        <v>2</v>
      </c>
      <c r="T219" t="s">
        <v>58</v>
      </c>
      <c r="U219" t="s">
        <v>59</v>
      </c>
      <c r="V219">
        <v>42240</v>
      </c>
      <c r="W219">
        <v>0.1</v>
      </c>
    </row>
    <row r="220" spans="7:23" x14ac:dyDescent="0.35">
      <c r="G220" t="s">
        <v>44</v>
      </c>
      <c r="H220">
        <v>17982302</v>
      </c>
      <c r="I220" t="s">
        <v>11</v>
      </c>
      <c r="J220">
        <v>52.356173611446202</v>
      </c>
      <c r="K220">
        <v>4.9013465459242704</v>
      </c>
      <c r="L220" t="s">
        <v>45</v>
      </c>
      <c r="M220">
        <v>230</v>
      </c>
      <c r="N220">
        <v>96</v>
      </c>
      <c r="O220">
        <v>20</v>
      </c>
      <c r="P220">
        <v>1.04</v>
      </c>
      <c r="Q220">
        <v>0</v>
      </c>
      <c r="R220">
        <v>11516</v>
      </c>
      <c r="S220">
        <v>2</v>
      </c>
      <c r="T220" t="s">
        <v>58</v>
      </c>
      <c r="U220" t="s">
        <v>59</v>
      </c>
      <c r="V220">
        <v>22080</v>
      </c>
      <c r="W220">
        <v>0.1</v>
      </c>
    </row>
    <row r="221" spans="7:23" x14ac:dyDescent="0.35">
      <c r="G221" t="s">
        <v>44</v>
      </c>
      <c r="H221">
        <v>18137421</v>
      </c>
      <c r="I221" t="s">
        <v>11</v>
      </c>
      <c r="J221">
        <v>52.341467951732199</v>
      </c>
      <c r="K221">
        <v>4.9070987336463396</v>
      </c>
      <c r="L221" t="s">
        <v>45</v>
      </c>
      <c r="M221">
        <v>100</v>
      </c>
      <c r="N221">
        <v>351</v>
      </c>
      <c r="O221">
        <v>3</v>
      </c>
      <c r="P221">
        <v>0.15</v>
      </c>
      <c r="Q221">
        <v>0</v>
      </c>
      <c r="R221">
        <v>11649</v>
      </c>
      <c r="S221">
        <v>2</v>
      </c>
      <c r="T221" t="s">
        <v>58</v>
      </c>
      <c r="U221" t="s">
        <v>59</v>
      </c>
      <c r="V221">
        <v>35100</v>
      </c>
      <c r="W221">
        <v>0.1</v>
      </c>
    </row>
    <row r="222" spans="7:23" x14ac:dyDescent="0.35">
      <c r="G222" t="s">
        <v>44</v>
      </c>
      <c r="H222">
        <v>18320209</v>
      </c>
      <c r="I222" t="s">
        <v>11</v>
      </c>
      <c r="J222">
        <v>52.349996206109097</v>
      </c>
      <c r="K222">
        <v>4.8873142836604799</v>
      </c>
      <c r="L222" t="s">
        <v>45</v>
      </c>
      <c r="M222">
        <v>120</v>
      </c>
      <c r="N222">
        <v>343</v>
      </c>
      <c r="O222">
        <v>13</v>
      </c>
      <c r="P222">
        <v>0.67</v>
      </c>
      <c r="Q222">
        <v>0</v>
      </c>
      <c r="R222">
        <v>11834</v>
      </c>
      <c r="S222">
        <v>2</v>
      </c>
      <c r="T222" t="s">
        <v>58</v>
      </c>
      <c r="U222" t="s">
        <v>59</v>
      </c>
      <c r="V222">
        <v>41160</v>
      </c>
      <c r="W222">
        <v>0.1</v>
      </c>
    </row>
    <row r="223" spans="7:23" x14ac:dyDescent="0.35">
      <c r="G223" t="s">
        <v>44</v>
      </c>
      <c r="H223">
        <v>18497835</v>
      </c>
      <c r="I223" t="s">
        <v>11</v>
      </c>
      <c r="J223">
        <v>52.351884658201797</v>
      </c>
      <c r="K223">
        <v>4.8874434163595799</v>
      </c>
      <c r="L223" t="s">
        <v>45</v>
      </c>
      <c r="M223">
        <v>175</v>
      </c>
      <c r="N223">
        <v>363</v>
      </c>
      <c r="O223">
        <v>6</v>
      </c>
      <c r="P223">
        <v>0.45</v>
      </c>
      <c r="Q223">
        <v>0</v>
      </c>
      <c r="R223">
        <v>11996</v>
      </c>
      <c r="S223">
        <v>2</v>
      </c>
      <c r="T223" t="s">
        <v>58</v>
      </c>
      <c r="U223" t="s">
        <v>59</v>
      </c>
      <c r="V223">
        <v>63525</v>
      </c>
      <c r="W223">
        <v>0.1</v>
      </c>
    </row>
    <row r="224" spans="7:23" x14ac:dyDescent="0.35">
      <c r="G224" t="s">
        <v>44</v>
      </c>
      <c r="H224">
        <v>18627099</v>
      </c>
      <c r="I224" t="s">
        <v>11</v>
      </c>
      <c r="J224">
        <v>52.3493608982834</v>
      </c>
      <c r="K224">
        <v>4.8915840969635003</v>
      </c>
      <c r="L224" t="s">
        <v>45</v>
      </c>
      <c r="M224">
        <v>210</v>
      </c>
      <c r="N224">
        <v>283</v>
      </c>
      <c r="O224">
        <v>21</v>
      </c>
      <c r="P224">
        <v>1.1100000000000001</v>
      </c>
      <c r="Q224">
        <v>0</v>
      </c>
      <c r="R224">
        <v>12112</v>
      </c>
      <c r="S224">
        <v>2</v>
      </c>
      <c r="T224" t="s">
        <v>58</v>
      </c>
      <c r="U224" t="s">
        <v>59</v>
      </c>
      <c r="V224">
        <v>59430</v>
      </c>
      <c r="W224">
        <v>0.1</v>
      </c>
    </row>
    <row r="225" spans="7:23" x14ac:dyDescent="0.35">
      <c r="G225" t="s">
        <v>44</v>
      </c>
      <c r="H225">
        <v>18665792</v>
      </c>
      <c r="I225" t="s">
        <v>11</v>
      </c>
      <c r="J225">
        <v>52.354630648578699</v>
      </c>
      <c r="K225">
        <v>4.9034739750438403</v>
      </c>
      <c r="L225" t="s">
        <v>45</v>
      </c>
      <c r="M225">
        <v>100</v>
      </c>
      <c r="N225">
        <v>353</v>
      </c>
      <c r="O225">
        <v>3</v>
      </c>
      <c r="P225">
        <v>0.26</v>
      </c>
      <c r="Q225">
        <v>0</v>
      </c>
      <c r="R225">
        <v>12139</v>
      </c>
      <c r="S225">
        <v>2</v>
      </c>
      <c r="T225" t="s">
        <v>58</v>
      </c>
      <c r="U225" t="s">
        <v>59</v>
      </c>
      <c r="V225">
        <v>35300</v>
      </c>
      <c r="W225">
        <v>0.1</v>
      </c>
    </row>
    <row r="226" spans="7:23" x14ac:dyDescent="0.35">
      <c r="G226" t="s">
        <v>44</v>
      </c>
      <c r="H226">
        <v>19218819</v>
      </c>
      <c r="I226" t="s">
        <v>11</v>
      </c>
      <c r="J226">
        <v>52.349519051839401</v>
      </c>
      <c r="K226">
        <v>4.8976509388793703</v>
      </c>
      <c r="L226" t="s">
        <v>45</v>
      </c>
      <c r="M226">
        <v>135</v>
      </c>
      <c r="N226">
        <v>326</v>
      </c>
      <c r="O226">
        <v>24</v>
      </c>
      <c r="P226">
        <v>1.36</v>
      </c>
      <c r="Q226">
        <v>0</v>
      </c>
      <c r="R226">
        <v>12615</v>
      </c>
      <c r="S226">
        <v>2</v>
      </c>
      <c r="T226" t="s">
        <v>58</v>
      </c>
      <c r="U226" t="s">
        <v>59</v>
      </c>
      <c r="V226">
        <v>44010</v>
      </c>
      <c r="W226">
        <v>0.1</v>
      </c>
    </row>
    <row r="227" spans="7:23" x14ac:dyDescent="0.35">
      <c r="G227" t="s">
        <v>44</v>
      </c>
      <c r="H227">
        <v>19245694</v>
      </c>
      <c r="I227" t="s">
        <v>11</v>
      </c>
      <c r="J227">
        <v>52.355422977942602</v>
      </c>
      <c r="K227">
        <v>4.9036773781784602</v>
      </c>
      <c r="L227" t="s">
        <v>45</v>
      </c>
      <c r="M227">
        <v>150</v>
      </c>
      <c r="N227">
        <v>358</v>
      </c>
      <c r="O227">
        <v>12</v>
      </c>
      <c r="P227">
        <v>0.73</v>
      </c>
      <c r="Q227">
        <v>0</v>
      </c>
      <c r="R227">
        <v>12635</v>
      </c>
      <c r="S227">
        <v>2</v>
      </c>
      <c r="T227" t="s">
        <v>58</v>
      </c>
      <c r="U227" t="s">
        <v>59</v>
      </c>
      <c r="V227">
        <v>53700</v>
      </c>
      <c r="W227">
        <v>0.1</v>
      </c>
    </row>
    <row r="228" spans="7:23" x14ac:dyDescent="0.35">
      <c r="G228" t="s">
        <v>44</v>
      </c>
      <c r="H228">
        <v>19367485</v>
      </c>
      <c r="I228" t="s">
        <v>11</v>
      </c>
      <c r="J228">
        <v>52.345446612697799</v>
      </c>
      <c r="K228">
        <v>4.8948177736013401</v>
      </c>
      <c r="L228" t="s">
        <v>45</v>
      </c>
      <c r="M228">
        <v>200</v>
      </c>
      <c r="N228">
        <v>355</v>
      </c>
      <c r="O228">
        <v>11</v>
      </c>
      <c r="P228">
        <v>0.62</v>
      </c>
      <c r="Q228">
        <v>0</v>
      </c>
      <c r="R228">
        <v>12731</v>
      </c>
      <c r="S228">
        <v>2</v>
      </c>
      <c r="T228" t="s">
        <v>58</v>
      </c>
      <c r="U228" t="s">
        <v>59</v>
      </c>
      <c r="V228">
        <v>71000</v>
      </c>
      <c r="W228">
        <v>0.1</v>
      </c>
    </row>
    <row r="229" spans="7:23" x14ac:dyDescent="0.35">
      <c r="G229" t="s">
        <v>44</v>
      </c>
      <c r="H229">
        <v>19394179</v>
      </c>
      <c r="I229" t="s">
        <v>11</v>
      </c>
      <c r="J229">
        <v>52.341446091965402</v>
      </c>
      <c r="K229">
        <v>4.9079960911655904</v>
      </c>
      <c r="L229" t="s">
        <v>45</v>
      </c>
      <c r="M229">
        <v>180</v>
      </c>
      <c r="N229">
        <v>362</v>
      </c>
      <c r="O229">
        <v>7</v>
      </c>
      <c r="P229">
        <v>0.42</v>
      </c>
      <c r="Q229">
        <v>0</v>
      </c>
      <c r="R229">
        <v>12743</v>
      </c>
      <c r="S229">
        <v>2</v>
      </c>
      <c r="T229" t="s">
        <v>58</v>
      </c>
      <c r="U229" t="s">
        <v>59</v>
      </c>
      <c r="V229">
        <v>65160</v>
      </c>
      <c r="W229">
        <v>0.1</v>
      </c>
    </row>
    <row r="230" spans="7:23" x14ac:dyDescent="0.35">
      <c r="G230" t="s">
        <v>44</v>
      </c>
      <c r="H230">
        <v>19550393</v>
      </c>
      <c r="I230" t="s">
        <v>11</v>
      </c>
      <c r="J230">
        <v>52.354142674313103</v>
      </c>
      <c r="K230">
        <v>4.9050902141492703</v>
      </c>
      <c r="L230" t="s">
        <v>45</v>
      </c>
      <c r="M230">
        <v>116</v>
      </c>
      <c r="N230">
        <v>364</v>
      </c>
      <c r="O230">
        <v>15</v>
      </c>
      <c r="P230">
        <v>0.87</v>
      </c>
      <c r="Q230">
        <v>0</v>
      </c>
      <c r="R230">
        <v>12886</v>
      </c>
      <c r="S230">
        <v>2</v>
      </c>
      <c r="T230" t="s">
        <v>58</v>
      </c>
      <c r="U230" t="s">
        <v>59</v>
      </c>
      <c r="V230">
        <v>42224</v>
      </c>
      <c r="W230">
        <v>0.1</v>
      </c>
    </row>
    <row r="231" spans="7:23" x14ac:dyDescent="0.35">
      <c r="G231" t="s">
        <v>44</v>
      </c>
      <c r="H231">
        <v>19959975</v>
      </c>
      <c r="I231" t="s">
        <v>11</v>
      </c>
      <c r="J231">
        <v>52.346127419269003</v>
      </c>
      <c r="K231">
        <v>4.9086954759956596</v>
      </c>
      <c r="L231" t="s">
        <v>45</v>
      </c>
      <c r="M231">
        <v>99</v>
      </c>
      <c r="N231">
        <v>362</v>
      </c>
      <c r="O231">
        <v>2</v>
      </c>
      <c r="P231">
        <v>0.13</v>
      </c>
      <c r="Q231">
        <v>0</v>
      </c>
      <c r="R231">
        <v>13330</v>
      </c>
      <c r="S231">
        <v>2</v>
      </c>
      <c r="T231" t="s">
        <v>58</v>
      </c>
      <c r="U231" t="s">
        <v>59</v>
      </c>
      <c r="V231">
        <v>35838</v>
      </c>
      <c r="W231">
        <v>0.1</v>
      </c>
    </row>
    <row r="232" spans="7:23" x14ac:dyDescent="0.35">
      <c r="G232" t="s">
        <v>44</v>
      </c>
      <c r="H232">
        <v>20030990</v>
      </c>
      <c r="I232" t="s">
        <v>11</v>
      </c>
      <c r="J232">
        <v>52.341738138766601</v>
      </c>
      <c r="K232">
        <v>4.9102072201411104</v>
      </c>
      <c r="L232" t="s">
        <v>45</v>
      </c>
      <c r="M232">
        <v>125</v>
      </c>
      <c r="N232">
        <v>345</v>
      </c>
      <c r="O232">
        <v>4</v>
      </c>
      <c r="P232">
        <v>0.25</v>
      </c>
      <c r="Q232">
        <v>0</v>
      </c>
      <c r="R232">
        <v>13401</v>
      </c>
      <c r="S232">
        <v>2</v>
      </c>
      <c r="T232" t="s">
        <v>58</v>
      </c>
      <c r="U232" t="s">
        <v>59</v>
      </c>
      <c r="V232">
        <v>43125</v>
      </c>
      <c r="W232">
        <v>0.1</v>
      </c>
    </row>
    <row r="233" spans="7:23" x14ac:dyDescent="0.35">
      <c r="G233" t="s">
        <v>44</v>
      </c>
      <c r="H233">
        <v>20060687</v>
      </c>
      <c r="I233" t="s">
        <v>11</v>
      </c>
      <c r="J233">
        <v>52.356800416424797</v>
      </c>
      <c r="K233">
        <v>4.8977584964176604</v>
      </c>
      <c r="L233" t="s">
        <v>45</v>
      </c>
      <c r="M233">
        <v>99</v>
      </c>
      <c r="N233">
        <v>335</v>
      </c>
      <c r="O233">
        <v>23</v>
      </c>
      <c r="P233">
        <v>1.45</v>
      </c>
      <c r="Q233">
        <v>0</v>
      </c>
      <c r="R233">
        <v>13435</v>
      </c>
      <c r="S233">
        <v>2</v>
      </c>
      <c r="T233" t="s">
        <v>58</v>
      </c>
      <c r="U233" t="s">
        <v>59</v>
      </c>
      <c r="V233">
        <v>33165</v>
      </c>
      <c r="W233">
        <v>0.1</v>
      </c>
    </row>
    <row r="234" spans="7:23" x14ac:dyDescent="0.35">
      <c r="G234" t="s">
        <v>44</v>
      </c>
      <c r="H234">
        <v>20063092</v>
      </c>
      <c r="I234" t="s">
        <v>11</v>
      </c>
      <c r="J234">
        <v>52.3535368513365</v>
      </c>
      <c r="K234">
        <v>4.8910200563809596</v>
      </c>
      <c r="L234" t="s">
        <v>45</v>
      </c>
      <c r="M234">
        <v>99</v>
      </c>
      <c r="N234">
        <v>364</v>
      </c>
      <c r="O234">
        <v>20</v>
      </c>
      <c r="P234">
        <v>1.23</v>
      </c>
      <c r="Q234">
        <v>0</v>
      </c>
      <c r="R234">
        <v>13439</v>
      </c>
      <c r="S234">
        <v>2</v>
      </c>
      <c r="T234" t="s">
        <v>58</v>
      </c>
      <c r="U234" t="s">
        <v>59</v>
      </c>
      <c r="V234">
        <v>36036</v>
      </c>
      <c r="W234">
        <v>0.1</v>
      </c>
    </row>
    <row r="235" spans="7:23" x14ac:dyDescent="0.35">
      <c r="G235" t="s">
        <v>44</v>
      </c>
      <c r="H235">
        <v>20067769</v>
      </c>
      <c r="I235" t="s">
        <v>11</v>
      </c>
      <c r="J235">
        <v>52.355236187420601</v>
      </c>
      <c r="K235">
        <v>4.8914984145435803</v>
      </c>
      <c r="L235" t="s">
        <v>45</v>
      </c>
      <c r="M235">
        <v>120</v>
      </c>
      <c r="N235">
        <v>357</v>
      </c>
      <c r="O235">
        <v>10</v>
      </c>
      <c r="P235">
        <v>0.67</v>
      </c>
      <c r="Q235">
        <v>0</v>
      </c>
      <c r="R235">
        <v>13444</v>
      </c>
      <c r="S235">
        <v>2</v>
      </c>
      <c r="T235" t="s">
        <v>58</v>
      </c>
      <c r="U235" t="s">
        <v>59</v>
      </c>
      <c r="V235">
        <v>42840</v>
      </c>
      <c r="W235">
        <v>0.1</v>
      </c>
    </row>
    <row r="236" spans="7:23" x14ac:dyDescent="0.35">
      <c r="G236" t="s">
        <v>44</v>
      </c>
      <c r="H236">
        <v>20203512</v>
      </c>
      <c r="I236" t="s">
        <v>11</v>
      </c>
      <c r="J236">
        <v>52.356183320694498</v>
      </c>
      <c r="K236">
        <v>4.89903852067944</v>
      </c>
      <c r="L236" t="s">
        <v>45</v>
      </c>
      <c r="M236">
        <v>200</v>
      </c>
      <c r="N236">
        <v>364</v>
      </c>
      <c r="O236">
        <v>14</v>
      </c>
      <c r="P236">
        <v>0.85</v>
      </c>
      <c r="Q236">
        <v>0</v>
      </c>
      <c r="R236">
        <v>13565</v>
      </c>
      <c r="S236">
        <v>2</v>
      </c>
      <c r="T236" t="s">
        <v>58</v>
      </c>
      <c r="U236" t="s">
        <v>59</v>
      </c>
      <c r="V236">
        <v>72800</v>
      </c>
      <c r="W236">
        <v>0.1</v>
      </c>
    </row>
    <row r="237" spans="7:23" x14ac:dyDescent="0.35">
      <c r="G237" t="s">
        <v>44</v>
      </c>
      <c r="H237">
        <v>20382005</v>
      </c>
      <c r="I237" t="s">
        <v>11</v>
      </c>
      <c r="J237">
        <v>52.344382415064501</v>
      </c>
      <c r="K237">
        <v>4.90030343446365</v>
      </c>
      <c r="L237" t="s">
        <v>45</v>
      </c>
      <c r="M237">
        <v>140</v>
      </c>
      <c r="N237">
        <v>343</v>
      </c>
      <c r="O237">
        <v>3</v>
      </c>
      <c r="P237">
        <v>0.19</v>
      </c>
      <c r="Q237">
        <v>0</v>
      </c>
      <c r="R237">
        <v>13691</v>
      </c>
      <c r="S237">
        <v>2</v>
      </c>
      <c r="T237" t="s">
        <v>58</v>
      </c>
      <c r="U237" t="s">
        <v>59</v>
      </c>
      <c r="V237">
        <v>48020</v>
      </c>
      <c r="W237">
        <v>0.1</v>
      </c>
    </row>
    <row r="238" spans="7:23" x14ac:dyDescent="0.35">
      <c r="G238" t="s">
        <v>44</v>
      </c>
      <c r="H238">
        <v>20718512</v>
      </c>
      <c r="I238" t="s">
        <v>11</v>
      </c>
      <c r="J238">
        <v>52.341423825610804</v>
      </c>
      <c r="K238">
        <v>4.9103642167108097</v>
      </c>
      <c r="L238" t="s">
        <v>45</v>
      </c>
      <c r="M238">
        <v>135</v>
      </c>
      <c r="N238">
        <v>340</v>
      </c>
      <c r="O238">
        <v>12</v>
      </c>
      <c r="P238">
        <v>0.83</v>
      </c>
      <c r="Q238">
        <v>0</v>
      </c>
      <c r="R238">
        <v>13927</v>
      </c>
      <c r="S238">
        <v>2</v>
      </c>
      <c r="T238" t="s">
        <v>58</v>
      </c>
      <c r="U238" t="s">
        <v>59</v>
      </c>
      <c r="V238">
        <v>45900</v>
      </c>
      <c r="W238">
        <v>0.1</v>
      </c>
    </row>
    <row r="239" spans="7:23" x14ac:dyDescent="0.35">
      <c r="G239" t="s">
        <v>44</v>
      </c>
      <c r="H239">
        <v>20766501</v>
      </c>
      <c r="I239" t="s">
        <v>11</v>
      </c>
      <c r="J239">
        <v>52.356700599138598</v>
      </c>
      <c r="K239">
        <v>4.89200126761612</v>
      </c>
      <c r="L239" t="s">
        <v>45</v>
      </c>
      <c r="M239">
        <v>200</v>
      </c>
      <c r="N239">
        <v>358</v>
      </c>
      <c r="O239">
        <v>8</v>
      </c>
      <c r="P239">
        <v>0.7</v>
      </c>
      <c r="Q239">
        <v>0</v>
      </c>
      <c r="R239">
        <v>13952</v>
      </c>
      <c r="S239">
        <v>2</v>
      </c>
      <c r="T239" t="s">
        <v>58</v>
      </c>
      <c r="U239" t="s">
        <v>59</v>
      </c>
      <c r="V239">
        <v>71600</v>
      </c>
      <c r="W239">
        <v>0.1</v>
      </c>
    </row>
    <row r="240" spans="7:23" x14ac:dyDescent="0.35">
      <c r="G240" t="s">
        <v>44</v>
      </c>
      <c r="H240">
        <v>20782441</v>
      </c>
      <c r="I240" t="s">
        <v>11</v>
      </c>
      <c r="J240">
        <v>52.351705904063401</v>
      </c>
      <c r="K240">
        <v>4.8966551680620203</v>
      </c>
      <c r="L240" t="s">
        <v>45</v>
      </c>
      <c r="M240">
        <v>108</v>
      </c>
      <c r="N240">
        <v>362</v>
      </c>
      <c r="O240">
        <v>5</v>
      </c>
      <c r="P240">
        <v>0.53</v>
      </c>
      <c r="Q240">
        <v>0</v>
      </c>
      <c r="R240">
        <v>13970</v>
      </c>
      <c r="S240">
        <v>2</v>
      </c>
      <c r="T240" t="s">
        <v>58</v>
      </c>
      <c r="U240" t="s">
        <v>59</v>
      </c>
      <c r="V240">
        <v>39096</v>
      </c>
      <c r="W240">
        <v>0.1</v>
      </c>
    </row>
    <row r="241" spans="7:23" x14ac:dyDescent="0.35">
      <c r="G241" t="s">
        <v>44</v>
      </c>
      <c r="H241">
        <v>20792801</v>
      </c>
      <c r="I241" t="s">
        <v>11</v>
      </c>
      <c r="J241">
        <v>52.342709883988803</v>
      </c>
      <c r="K241">
        <v>4.9045549199544496</v>
      </c>
      <c r="L241" t="s">
        <v>45</v>
      </c>
      <c r="M241">
        <v>280</v>
      </c>
      <c r="N241">
        <v>357</v>
      </c>
      <c r="O241">
        <v>7</v>
      </c>
      <c r="P241">
        <v>0.47</v>
      </c>
      <c r="Q241">
        <v>0</v>
      </c>
      <c r="R241">
        <v>13979</v>
      </c>
      <c r="S241">
        <v>2</v>
      </c>
      <c r="T241" t="s">
        <v>58</v>
      </c>
      <c r="U241" t="s">
        <v>59</v>
      </c>
      <c r="V241">
        <v>99960</v>
      </c>
      <c r="W241">
        <v>0.1</v>
      </c>
    </row>
    <row r="242" spans="7:23" x14ac:dyDescent="0.35">
      <c r="G242" t="s">
        <v>44</v>
      </c>
      <c r="H242">
        <v>20907952</v>
      </c>
      <c r="I242" t="s">
        <v>11</v>
      </c>
      <c r="J242">
        <v>52.355120558879896</v>
      </c>
      <c r="K242">
        <v>4.8893662650178804</v>
      </c>
      <c r="L242" t="s">
        <v>45</v>
      </c>
      <c r="M242">
        <v>200</v>
      </c>
      <c r="N242">
        <v>321</v>
      </c>
      <c r="O242">
        <v>17</v>
      </c>
      <c r="P242">
        <v>1.19</v>
      </c>
      <c r="Q242">
        <v>0</v>
      </c>
      <c r="R242">
        <v>14069</v>
      </c>
      <c r="S242">
        <v>2</v>
      </c>
      <c r="T242" t="s">
        <v>58</v>
      </c>
      <c r="U242" t="s">
        <v>59</v>
      </c>
      <c r="V242">
        <v>64200</v>
      </c>
      <c r="W242">
        <v>0.1</v>
      </c>
    </row>
    <row r="243" spans="7:23" x14ac:dyDescent="0.35">
      <c r="G243" t="s">
        <v>44</v>
      </c>
      <c r="H243">
        <v>20964421</v>
      </c>
      <c r="I243" t="s">
        <v>11</v>
      </c>
      <c r="J243">
        <v>52.351605608032997</v>
      </c>
      <c r="K243">
        <v>4.89067457930404</v>
      </c>
      <c r="L243" t="s">
        <v>45</v>
      </c>
      <c r="M243">
        <v>120</v>
      </c>
      <c r="N243">
        <v>349</v>
      </c>
      <c r="O243">
        <v>4</v>
      </c>
      <c r="P243">
        <v>0.28000000000000003</v>
      </c>
      <c r="Q243">
        <v>0</v>
      </c>
      <c r="R243">
        <v>14119</v>
      </c>
      <c r="S243">
        <v>2</v>
      </c>
      <c r="T243" t="s">
        <v>58</v>
      </c>
      <c r="U243" t="s">
        <v>59</v>
      </c>
      <c r="V243">
        <v>41880</v>
      </c>
      <c r="W243">
        <v>0.1</v>
      </c>
    </row>
    <row r="244" spans="7:23" x14ac:dyDescent="0.35">
      <c r="G244" t="s">
        <v>44</v>
      </c>
      <c r="H244">
        <v>20987240</v>
      </c>
      <c r="I244" t="s">
        <v>11</v>
      </c>
      <c r="J244">
        <v>52.345541064307703</v>
      </c>
      <c r="K244">
        <v>4.8921108708281498</v>
      </c>
      <c r="L244" t="s">
        <v>45</v>
      </c>
      <c r="M244">
        <v>117</v>
      </c>
      <c r="N244">
        <v>350</v>
      </c>
      <c r="O244">
        <v>20</v>
      </c>
      <c r="P244">
        <v>1.35</v>
      </c>
      <c r="Q244">
        <v>0</v>
      </c>
      <c r="R244">
        <v>14139</v>
      </c>
      <c r="S244">
        <v>2</v>
      </c>
      <c r="T244" t="s">
        <v>58</v>
      </c>
      <c r="U244" t="s">
        <v>59</v>
      </c>
      <c r="V244">
        <v>40950</v>
      </c>
      <c r="W244">
        <v>0.1</v>
      </c>
    </row>
    <row r="245" spans="7:23" x14ac:dyDescent="0.35">
      <c r="G245" t="s">
        <v>44</v>
      </c>
      <c r="H245">
        <v>21103171</v>
      </c>
      <c r="I245" t="s">
        <v>11</v>
      </c>
      <c r="J245">
        <v>52.3521439633383</v>
      </c>
      <c r="K245">
        <v>4.9030815322137498</v>
      </c>
      <c r="L245" t="s">
        <v>45</v>
      </c>
      <c r="M245">
        <v>180</v>
      </c>
      <c r="N245">
        <v>351</v>
      </c>
      <c r="O245">
        <v>19</v>
      </c>
      <c r="P245">
        <v>1.34</v>
      </c>
      <c r="Q245">
        <v>0</v>
      </c>
      <c r="R245">
        <v>14235</v>
      </c>
      <c r="S245">
        <v>2</v>
      </c>
      <c r="T245" t="s">
        <v>58</v>
      </c>
      <c r="U245" t="s">
        <v>59</v>
      </c>
      <c r="V245">
        <v>63180</v>
      </c>
      <c r="W245">
        <v>0.1</v>
      </c>
    </row>
    <row r="246" spans="7:23" x14ac:dyDescent="0.35">
      <c r="G246" t="s">
        <v>44</v>
      </c>
      <c r="H246">
        <v>21277749</v>
      </c>
      <c r="I246" t="s">
        <v>11</v>
      </c>
      <c r="J246">
        <v>52.347754729602499</v>
      </c>
      <c r="K246">
        <v>4.9011138656142599</v>
      </c>
      <c r="L246" t="s">
        <v>45</v>
      </c>
      <c r="M246">
        <v>125</v>
      </c>
      <c r="N246">
        <v>364</v>
      </c>
      <c r="O246">
        <v>3</v>
      </c>
      <c r="P246">
        <v>0.56999999999999995</v>
      </c>
      <c r="Q246">
        <v>0</v>
      </c>
      <c r="R246">
        <v>14373</v>
      </c>
      <c r="S246">
        <v>2</v>
      </c>
      <c r="T246" t="s">
        <v>58</v>
      </c>
      <c r="U246" t="s">
        <v>59</v>
      </c>
      <c r="V246">
        <v>45500</v>
      </c>
      <c r="W246">
        <v>0.1</v>
      </c>
    </row>
    <row r="247" spans="7:23" x14ac:dyDescent="0.35">
      <c r="G247" t="s">
        <v>44</v>
      </c>
      <c r="H247">
        <v>21303117</v>
      </c>
      <c r="I247" t="s">
        <v>11</v>
      </c>
      <c r="J247">
        <v>52.351118089108297</v>
      </c>
      <c r="K247">
        <v>4.9071864753360002</v>
      </c>
      <c r="L247" t="s">
        <v>45</v>
      </c>
      <c r="M247">
        <v>175</v>
      </c>
      <c r="N247">
        <v>347</v>
      </c>
      <c r="O247">
        <v>3</v>
      </c>
      <c r="P247">
        <v>0.26</v>
      </c>
      <c r="Q247">
        <v>0</v>
      </c>
      <c r="R247">
        <v>14394</v>
      </c>
      <c r="S247">
        <v>2</v>
      </c>
      <c r="T247" t="s">
        <v>58</v>
      </c>
      <c r="U247" t="s">
        <v>59</v>
      </c>
      <c r="V247">
        <v>60725</v>
      </c>
      <c r="W247">
        <v>0.1</v>
      </c>
    </row>
    <row r="248" spans="7:23" x14ac:dyDescent="0.35">
      <c r="G248" t="s">
        <v>44</v>
      </c>
      <c r="H248">
        <v>21364115</v>
      </c>
      <c r="I248" t="s">
        <v>11</v>
      </c>
      <c r="J248">
        <v>52.3430315162311</v>
      </c>
      <c r="K248">
        <v>4.9059508361266602</v>
      </c>
      <c r="L248" t="s">
        <v>45</v>
      </c>
      <c r="M248">
        <v>100</v>
      </c>
      <c r="N248">
        <v>358</v>
      </c>
      <c r="O248">
        <v>17</v>
      </c>
      <c r="P248">
        <v>1.36</v>
      </c>
      <c r="Q248">
        <v>0</v>
      </c>
      <c r="R248">
        <v>14441</v>
      </c>
      <c r="S248">
        <v>2</v>
      </c>
      <c r="T248" t="s">
        <v>58</v>
      </c>
      <c r="U248" t="s">
        <v>59</v>
      </c>
      <c r="V248">
        <v>35800</v>
      </c>
      <c r="W248">
        <v>0.1</v>
      </c>
    </row>
    <row r="249" spans="7:23" x14ac:dyDescent="0.35">
      <c r="G249" t="s">
        <v>44</v>
      </c>
      <c r="H249">
        <v>21366556</v>
      </c>
      <c r="I249" t="s">
        <v>11</v>
      </c>
      <c r="J249">
        <v>52.354881544977403</v>
      </c>
      <c r="K249">
        <v>4.8892927963513202</v>
      </c>
      <c r="L249" t="s">
        <v>45</v>
      </c>
      <c r="M249">
        <v>250</v>
      </c>
      <c r="N249">
        <v>340</v>
      </c>
      <c r="O249">
        <v>9</v>
      </c>
      <c r="P249">
        <v>0.66</v>
      </c>
      <c r="Q249">
        <v>0</v>
      </c>
      <c r="R249">
        <v>14447</v>
      </c>
      <c r="S249">
        <v>2</v>
      </c>
      <c r="T249" t="s">
        <v>58</v>
      </c>
      <c r="U249" t="s">
        <v>59</v>
      </c>
      <c r="V249">
        <v>85000</v>
      </c>
      <c r="W249">
        <v>0.1</v>
      </c>
    </row>
    <row r="250" spans="7:23" x14ac:dyDescent="0.35">
      <c r="G250" t="s">
        <v>44</v>
      </c>
      <c r="H250">
        <v>21525409</v>
      </c>
      <c r="I250" t="s">
        <v>11</v>
      </c>
      <c r="J250">
        <v>52.350246342098302</v>
      </c>
      <c r="K250">
        <v>4.9010358402823702</v>
      </c>
      <c r="L250" t="s">
        <v>45</v>
      </c>
      <c r="M250">
        <v>110</v>
      </c>
      <c r="N250">
        <v>355</v>
      </c>
      <c r="O250">
        <v>2</v>
      </c>
      <c r="P250">
        <v>0.17</v>
      </c>
      <c r="Q250">
        <v>0</v>
      </c>
      <c r="R250">
        <v>14562</v>
      </c>
      <c r="S250">
        <v>2</v>
      </c>
      <c r="T250" t="s">
        <v>58</v>
      </c>
      <c r="U250" t="s">
        <v>59</v>
      </c>
      <c r="V250">
        <v>39050</v>
      </c>
      <c r="W250">
        <v>0.1</v>
      </c>
    </row>
    <row r="251" spans="7:23" x14ac:dyDescent="0.35">
      <c r="G251" t="s">
        <v>44</v>
      </c>
      <c r="H251">
        <v>21577840</v>
      </c>
      <c r="I251" t="s">
        <v>11</v>
      </c>
      <c r="J251">
        <v>52.346807659261003</v>
      </c>
      <c r="K251">
        <v>4.8972306093145797</v>
      </c>
      <c r="L251" t="s">
        <v>45</v>
      </c>
      <c r="M251">
        <v>80</v>
      </c>
      <c r="N251">
        <v>334</v>
      </c>
      <c r="O251">
        <v>5</v>
      </c>
      <c r="P251">
        <v>0.39</v>
      </c>
      <c r="Q251">
        <v>0</v>
      </c>
      <c r="R251">
        <v>14625</v>
      </c>
      <c r="S251">
        <v>2</v>
      </c>
      <c r="T251" t="s">
        <v>58</v>
      </c>
      <c r="U251" t="s">
        <v>59</v>
      </c>
      <c r="V251">
        <v>26720</v>
      </c>
      <c r="W251">
        <v>0.1</v>
      </c>
    </row>
    <row r="252" spans="7:23" x14ac:dyDescent="0.35">
      <c r="G252" t="s">
        <v>44</v>
      </c>
      <c r="H252">
        <v>21654412</v>
      </c>
      <c r="I252" t="s">
        <v>11</v>
      </c>
      <c r="J252">
        <v>52.343625314384397</v>
      </c>
      <c r="K252">
        <v>4.8938938311870297</v>
      </c>
      <c r="L252" t="s">
        <v>45</v>
      </c>
      <c r="M252">
        <v>115</v>
      </c>
      <c r="N252">
        <v>364</v>
      </c>
      <c r="O252">
        <v>4</v>
      </c>
      <c r="P252">
        <v>0.32</v>
      </c>
      <c r="Q252">
        <v>0</v>
      </c>
      <c r="R252">
        <v>14696</v>
      </c>
      <c r="S252">
        <v>2</v>
      </c>
      <c r="T252" t="s">
        <v>58</v>
      </c>
      <c r="U252" t="s">
        <v>59</v>
      </c>
      <c r="V252">
        <v>41860</v>
      </c>
      <c r="W252">
        <v>0.1</v>
      </c>
    </row>
    <row r="253" spans="7:23" x14ac:dyDescent="0.35">
      <c r="G253" t="s">
        <v>44</v>
      </c>
      <c r="H253">
        <v>21676048</v>
      </c>
      <c r="I253" t="s">
        <v>11</v>
      </c>
      <c r="J253">
        <v>52.353103780307002</v>
      </c>
      <c r="K253">
        <v>4.8994434915062097</v>
      </c>
      <c r="L253" t="s">
        <v>45</v>
      </c>
      <c r="M253">
        <v>109</v>
      </c>
      <c r="N253">
        <v>17</v>
      </c>
      <c r="O253">
        <v>10</v>
      </c>
      <c r="P253">
        <v>0.66</v>
      </c>
      <c r="Q253">
        <v>0</v>
      </c>
      <c r="R253">
        <v>14713</v>
      </c>
      <c r="S253">
        <v>2</v>
      </c>
      <c r="T253" t="s">
        <v>58</v>
      </c>
      <c r="U253" t="s">
        <v>59</v>
      </c>
      <c r="V253">
        <v>1853</v>
      </c>
      <c r="W253">
        <v>0.1</v>
      </c>
    </row>
    <row r="254" spans="7:23" x14ac:dyDescent="0.35">
      <c r="G254" t="s">
        <v>44</v>
      </c>
      <c r="H254">
        <v>21692647</v>
      </c>
      <c r="I254" t="s">
        <v>11</v>
      </c>
      <c r="J254">
        <v>52.3473565548869</v>
      </c>
      <c r="K254">
        <v>4.8902156691328198</v>
      </c>
      <c r="L254" t="s">
        <v>45</v>
      </c>
      <c r="M254">
        <v>306</v>
      </c>
      <c r="N254">
        <v>361</v>
      </c>
      <c r="O254">
        <v>9</v>
      </c>
      <c r="P254">
        <v>0.71</v>
      </c>
      <c r="Q254">
        <v>0</v>
      </c>
      <c r="R254">
        <v>14728</v>
      </c>
      <c r="S254">
        <v>2</v>
      </c>
      <c r="T254" t="s">
        <v>58</v>
      </c>
      <c r="U254" t="s">
        <v>59</v>
      </c>
      <c r="V254">
        <v>110466</v>
      </c>
      <c r="W254">
        <v>0.1</v>
      </c>
    </row>
    <row r="255" spans="7:23" x14ac:dyDescent="0.35">
      <c r="G255" t="s">
        <v>44</v>
      </c>
      <c r="H255">
        <v>21733734</v>
      </c>
      <c r="I255" t="s">
        <v>11</v>
      </c>
      <c r="J255">
        <v>52.341474632781598</v>
      </c>
      <c r="K255">
        <v>4.8960622264092502</v>
      </c>
      <c r="L255" t="s">
        <v>45</v>
      </c>
      <c r="M255">
        <v>120</v>
      </c>
      <c r="N255">
        <v>282</v>
      </c>
      <c r="O255">
        <v>8</v>
      </c>
      <c r="P255">
        <v>0.63</v>
      </c>
      <c r="Q255">
        <v>0</v>
      </c>
      <c r="R255">
        <v>14762</v>
      </c>
      <c r="S255">
        <v>2</v>
      </c>
      <c r="T255" t="s">
        <v>58</v>
      </c>
      <c r="U255" t="s">
        <v>59</v>
      </c>
      <c r="V255">
        <v>33840</v>
      </c>
      <c r="W255">
        <v>0.1</v>
      </c>
    </row>
    <row r="256" spans="7:23" x14ac:dyDescent="0.35">
      <c r="G256" t="s">
        <v>44</v>
      </c>
      <c r="H256">
        <v>21760795</v>
      </c>
      <c r="I256" t="s">
        <v>11</v>
      </c>
      <c r="J256">
        <v>52.341893512711401</v>
      </c>
      <c r="K256">
        <v>4.9088970835321097</v>
      </c>
      <c r="L256" t="s">
        <v>45</v>
      </c>
      <c r="M256">
        <v>140</v>
      </c>
      <c r="N256">
        <v>341</v>
      </c>
      <c r="O256">
        <v>6</v>
      </c>
      <c r="P256">
        <v>0.62</v>
      </c>
      <c r="Q256">
        <v>0</v>
      </c>
      <c r="R256">
        <v>14785</v>
      </c>
      <c r="S256">
        <v>2</v>
      </c>
      <c r="T256" t="s">
        <v>58</v>
      </c>
      <c r="U256" t="s">
        <v>59</v>
      </c>
      <c r="V256">
        <v>47740</v>
      </c>
      <c r="W256">
        <v>0.1</v>
      </c>
    </row>
    <row r="257" spans="7:23" x14ac:dyDescent="0.35">
      <c r="G257" t="s">
        <v>44</v>
      </c>
      <c r="H257">
        <v>21773655</v>
      </c>
      <c r="I257" t="s">
        <v>11</v>
      </c>
      <c r="J257">
        <v>52.356391898701098</v>
      </c>
      <c r="K257">
        <v>4.8947694428785304</v>
      </c>
      <c r="L257" t="s">
        <v>45</v>
      </c>
      <c r="M257">
        <v>150</v>
      </c>
      <c r="N257">
        <v>313</v>
      </c>
      <c r="O257">
        <v>0</v>
      </c>
      <c r="Q257">
        <v>0</v>
      </c>
      <c r="R257">
        <v>14798</v>
      </c>
      <c r="S257">
        <v>2</v>
      </c>
      <c r="T257" t="s">
        <v>58</v>
      </c>
      <c r="U257" t="s">
        <v>59</v>
      </c>
      <c r="V257">
        <v>46950</v>
      </c>
      <c r="W257">
        <v>0.1</v>
      </c>
    </row>
    <row r="258" spans="7:23" x14ac:dyDescent="0.35">
      <c r="G258" t="s">
        <v>44</v>
      </c>
      <c r="H258">
        <v>21809343</v>
      </c>
      <c r="I258" t="s">
        <v>11</v>
      </c>
      <c r="J258">
        <v>52.344934565627199</v>
      </c>
      <c r="K258">
        <v>4.9009307428786899</v>
      </c>
      <c r="L258" t="s">
        <v>45</v>
      </c>
      <c r="M258">
        <v>100</v>
      </c>
      <c r="N258">
        <v>355</v>
      </c>
      <c r="O258">
        <v>3</v>
      </c>
      <c r="P258">
        <v>0.3</v>
      </c>
      <c r="Q258">
        <v>0</v>
      </c>
      <c r="R258">
        <v>14836</v>
      </c>
      <c r="S258">
        <v>2</v>
      </c>
      <c r="T258" t="s">
        <v>58</v>
      </c>
      <c r="U258" t="s">
        <v>59</v>
      </c>
      <c r="V258">
        <v>35500</v>
      </c>
      <c r="W258">
        <v>0.1</v>
      </c>
    </row>
    <row r="259" spans="7:23" x14ac:dyDescent="0.35">
      <c r="G259" t="s">
        <v>44</v>
      </c>
      <c r="H259">
        <v>21955326</v>
      </c>
      <c r="I259" t="s">
        <v>11</v>
      </c>
      <c r="J259">
        <v>52.342090810549799</v>
      </c>
      <c r="K259">
        <v>4.90203041675443</v>
      </c>
      <c r="L259" t="s">
        <v>45</v>
      </c>
      <c r="M259">
        <v>99</v>
      </c>
      <c r="N259">
        <v>297</v>
      </c>
      <c r="O259">
        <v>14</v>
      </c>
      <c r="P259">
        <v>1.31</v>
      </c>
      <c r="Q259">
        <v>0</v>
      </c>
      <c r="R259">
        <v>14956</v>
      </c>
      <c r="S259">
        <v>2</v>
      </c>
      <c r="T259" t="s">
        <v>58</v>
      </c>
      <c r="U259" t="s">
        <v>59</v>
      </c>
      <c r="V259">
        <v>29403</v>
      </c>
      <c r="W259">
        <v>0.1</v>
      </c>
    </row>
    <row r="260" spans="7:23" x14ac:dyDescent="0.35">
      <c r="G260" t="s">
        <v>44</v>
      </c>
      <c r="H260">
        <v>21975495</v>
      </c>
      <c r="I260" t="s">
        <v>11</v>
      </c>
      <c r="J260">
        <v>52.344397110647797</v>
      </c>
      <c r="K260">
        <v>4.91147479537611</v>
      </c>
      <c r="L260" t="s">
        <v>45</v>
      </c>
      <c r="M260">
        <v>58</v>
      </c>
      <c r="N260">
        <v>341</v>
      </c>
      <c r="O260">
        <v>5</v>
      </c>
      <c r="P260">
        <v>0.42</v>
      </c>
      <c r="Q260">
        <v>0</v>
      </c>
      <c r="R260">
        <v>14978</v>
      </c>
      <c r="S260">
        <v>2</v>
      </c>
      <c r="T260" t="s">
        <v>58</v>
      </c>
      <c r="U260" t="s">
        <v>59</v>
      </c>
      <c r="V260">
        <v>19778</v>
      </c>
      <c r="W260">
        <v>0.1</v>
      </c>
    </row>
    <row r="261" spans="7:23" x14ac:dyDescent="0.35">
      <c r="G261" t="s">
        <v>44</v>
      </c>
      <c r="H261">
        <v>21989193</v>
      </c>
      <c r="I261" t="s">
        <v>11</v>
      </c>
      <c r="J261">
        <v>52.342421606021603</v>
      </c>
      <c r="K261">
        <v>4.9079940669698798</v>
      </c>
      <c r="L261" t="s">
        <v>45</v>
      </c>
      <c r="M261">
        <v>85</v>
      </c>
      <c r="N261">
        <v>336</v>
      </c>
      <c r="O261">
        <v>5</v>
      </c>
      <c r="P261">
        <v>0.44</v>
      </c>
      <c r="Q261">
        <v>0</v>
      </c>
      <c r="R261">
        <v>14996</v>
      </c>
      <c r="S261">
        <v>2</v>
      </c>
      <c r="T261" t="s">
        <v>58</v>
      </c>
      <c r="U261" t="s">
        <v>59</v>
      </c>
      <c r="V261">
        <v>28560</v>
      </c>
      <c r="W261">
        <v>0.1</v>
      </c>
    </row>
    <row r="262" spans="7:23" x14ac:dyDescent="0.35">
      <c r="G262" t="s">
        <v>44</v>
      </c>
      <c r="H262">
        <v>665134</v>
      </c>
      <c r="I262" t="s">
        <v>15</v>
      </c>
      <c r="J262">
        <v>52.382966850301898</v>
      </c>
      <c r="K262">
        <v>4.8710285336633401</v>
      </c>
      <c r="L262" t="s">
        <v>45</v>
      </c>
      <c r="M262">
        <v>250</v>
      </c>
      <c r="N262">
        <v>323</v>
      </c>
      <c r="O262">
        <v>17</v>
      </c>
      <c r="P262">
        <v>0.22</v>
      </c>
      <c r="Q262">
        <v>0</v>
      </c>
      <c r="R262">
        <v>414</v>
      </c>
      <c r="S262">
        <v>2</v>
      </c>
      <c r="T262" t="s">
        <v>60</v>
      </c>
      <c r="U262" t="s">
        <v>61</v>
      </c>
      <c r="V262">
        <v>80750</v>
      </c>
      <c r="W262">
        <v>0.1</v>
      </c>
    </row>
    <row r="263" spans="7:23" x14ac:dyDescent="0.35">
      <c r="G263" t="s">
        <v>44</v>
      </c>
      <c r="H263">
        <v>798189</v>
      </c>
      <c r="I263" t="s">
        <v>15</v>
      </c>
      <c r="J263">
        <v>52.386993929155103</v>
      </c>
      <c r="K263">
        <v>4.8799139698776504</v>
      </c>
      <c r="L263" t="s">
        <v>45</v>
      </c>
      <c r="M263">
        <v>99</v>
      </c>
      <c r="N263">
        <v>360</v>
      </c>
      <c r="O263">
        <v>22</v>
      </c>
      <c r="P263">
        <v>0.3</v>
      </c>
      <c r="Q263">
        <v>0</v>
      </c>
      <c r="R263">
        <v>562</v>
      </c>
      <c r="S263">
        <v>2</v>
      </c>
      <c r="T263" t="s">
        <v>60</v>
      </c>
      <c r="U263" t="s">
        <v>61</v>
      </c>
      <c r="V263">
        <v>35640</v>
      </c>
      <c r="W263">
        <v>0.1</v>
      </c>
    </row>
    <row r="264" spans="7:23" x14ac:dyDescent="0.35">
      <c r="G264" t="s">
        <v>44</v>
      </c>
      <c r="H264">
        <v>890355</v>
      </c>
      <c r="I264" t="s">
        <v>15</v>
      </c>
      <c r="J264">
        <v>52.387856529121102</v>
      </c>
      <c r="K264">
        <v>4.87978462043968</v>
      </c>
      <c r="L264" t="s">
        <v>45</v>
      </c>
      <c r="M264">
        <v>149</v>
      </c>
      <c r="N264">
        <v>353</v>
      </c>
      <c r="O264">
        <v>29</v>
      </c>
      <c r="P264">
        <v>0.91</v>
      </c>
      <c r="Q264">
        <v>0</v>
      </c>
      <c r="R264">
        <v>655</v>
      </c>
      <c r="S264">
        <v>2</v>
      </c>
      <c r="T264" t="s">
        <v>60</v>
      </c>
      <c r="U264" t="s">
        <v>61</v>
      </c>
      <c r="V264">
        <v>52597</v>
      </c>
      <c r="W264">
        <v>0.1</v>
      </c>
    </row>
    <row r="265" spans="7:23" x14ac:dyDescent="0.35">
      <c r="G265" t="s">
        <v>44</v>
      </c>
      <c r="H265">
        <v>1018421</v>
      </c>
      <c r="I265" t="s">
        <v>15</v>
      </c>
      <c r="J265">
        <v>52.377552250902198</v>
      </c>
      <c r="K265">
        <v>4.8750165654745103</v>
      </c>
      <c r="L265" t="s">
        <v>45</v>
      </c>
      <c r="M265">
        <v>132</v>
      </c>
      <c r="N265">
        <v>42</v>
      </c>
      <c r="O265">
        <v>33</v>
      </c>
      <c r="P265">
        <v>0.6</v>
      </c>
      <c r="Q265">
        <v>0</v>
      </c>
      <c r="R265">
        <v>732</v>
      </c>
      <c r="S265">
        <v>2</v>
      </c>
      <c r="T265" t="s">
        <v>60</v>
      </c>
      <c r="U265" t="s">
        <v>61</v>
      </c>
      <c r="V265">
        <v>5544</v>
      </c>
      <c r="W265">
        <v>0.1</v>
      </c>
    </row>
    <row r="266" spans="7:23" x14ac:dyDescent="0.35">
      <c r="G266" t="s">
        <v>44</v>
      </c>
      <c r="H266">
        <v>1517398</v>
      </c>
      <c r="I266" t="s">
        <v>15</v>
      </c>
      <c r="J266">
        <v>52.384334949884703</v>
      </c>
      <c r="K266">
        <v>4.88000399786704</v>
      </c>
      <c r="L266" t="s">
        <v>45</v>
      </c>
      <c r="M266">
        <v>100</v>
      </c>
      <c r="N266">
        <v>358</v>
      </c>
      <c r="O266">
        <v>60</v>
      </c>
      <c r="P266">
        <v>0.96</v>
      </c>
      <c r="Q266">
        <v>0</v>
      </c>
      <c r="R266">
        <v>1119</v>
      </c>
      <c r="S266">
        <v>2</v>
      </c>
      <c r="T266" t="s">
        <v>60</v>
      </c>
      <c r="U266" t="s">
        <v>61</v>
      </c>
      <c r="V266">
        <v>35800</v>
      </c>
      <c r="W266">
        <v>0.1</v>
      </c>
    </row>
    <row r="267" spans="7:23" x14ac:dyDescent="0.35">
      <c r="G267" t="s">
        <v>44</v>
      </c>
      <c r="H267">
        <v>1527443</v>
      </c>
      <c r="I267" t="s">
        <v>15</v>
      </c>
      <c r="J267">
        <v>52.378131425348499</v>
      </c>
      <c r="K267">
        <v>4.8764494546510004</v>
      </c>
      <c r="L267" t="s">
        <v>45</v>
      </c>
      <c r="M267">
        <v>270</v>
      </c>
      <c r="N267">
        <v>358</v>
      </c>
      <c r="O267">
        <v>31</v>
      </c>
      <c r="P267">
        <v>0.48</v>
      </c>
      <c r="Q267">
        <v>0</v>
      </c>
      <c r="R267">
        <v>1128</v>
      </c>
      <c r="S267">
        <v>2</v>
      </c>
      <c r="T267" t="s">
        <v>60</v>
      </c>
      <c r="U267" t="s">
        <v>61</v>
      </c>
      <c r="V267">
        <v>96660</v>
      </c>
      <c r="W267">
        <v>0.1</v>
      </c>
    </row>
    <row r="268" spans="7:23" x14ac:dyDescent="0.35">
      <c r="G268" t="s">
        <v>44</v>
      </c>
      <c r="H268">
        <v>1634484</v>
      </c>
      <c r="I268" t="s">
        <v>15</v>
      </c>
      <c r="J268">
        <v>52.383113569971002</v>
      </c>
      <c r="K268">
        <v>4.8798160690899497</v>
      </c>
      <c r="L268" t="s">
        <v>45</v>
      </c>
      <c r="M268">
        <v>200</v>
      </c>
      <c r="N268">
        <v>357</v>
      </c>
      <c r="O268">
        <v>29</v>
      </c>
      <c r="P268">
        <v>0.46</v>
      </c>
      <c r="Q268">
        <v>0</v>
      </c>
      <c r="R268">
        <v>1179</v>
      </c>
      <c r="S268">
        <v>2</v>
      </c>
      <c r="T268" t="s">
        <v>60</v>
      </c>
      <c r="U268" t="s">
        <v>61</v>
      </c>
      <c r="V268">
        <v>71400</v>
      </c>
      <c r="W268">
        <v>0.1</v>
      </c>
    </row>
    <row r="269" spans="7:23" x14ac:dyDescent="0.35">
      <c r="G269" t="s">
        <v>44</v>
      </c>
      <c r="H269">
        <v>1780600</v>
      </c>
      <c r="I269" t="s">
        <v>15</v>
      </c>
      <c r="J269">
        <v>52.3812941032769</v>
      </c>
      <c r="K269">
        <v>4.8723960325385098</v>
      </c>
      <c r="L269" t="s">
        <v>45</v>
      </c>
      <c r="M269">
        <v>149</v>
      </c>
      <c r="N269">
        <v>360</v>
      </c>
      <c r="O269">
        <v>56</v>
      </c>
      <c r="P269">
        <v>0.9</v>
      </c>
      <c r="Q269">
        <v>0</v>
      </c>
      <c r="R269">
        <v>1262</v>
      </c>
      <c r="S269">
        <v>2</v>
      </c>
      <c r="T269" t="s">
        <v>60</v>
      </c>
      <c r="U269" t="s">
        <v>61</v>
      </c>
      <c r="V269">
        <v>53640</v>
      </c>
      <c r="W269">
        <v>0.1</v>
      </c>
    </row>
    <row r="270" spans="7:23" x14ac:dyDescent="0.35">
      <c r="G270" t="s">
        <v>44</v>
      </c>
      <c r="H270">
        <v>2186361</v>
      </c>
      <c r="I270" t="s">
        <v>15</v>
      </c>
      <c r="J270">
        <v>52.384682288349403</v>
      </c>
      <c r="K270">
        <v>4.8714439474152096</v>
      </c>
      <c r="L270" t="s">
        <v>45</v>
      </c>
      <c r="M270">
        <v>115</v>
      </c>
      <c r="N270">
        <v>361</v>
      </c>
      <c r="O270">
        <v>98</v>
      </c>
      <c r="P270">
        <v>1.77</v>
      </c>
      <c r="Q270">
        <v>0</v>
      </c>
      <c r="R270">
        <v>1509</v>
      </c>
      <c r="S270">
        <v>2</v>
      </c>
      <c r="T270" t="s">
        <v>60</v>
      </c>
      <c r="U270" t="s">
        <v>61</v>
      </c>
      <c r="V270">
        <v>41515</v>
      </c>
      <c r="W270">
        <v>0.1</v>
      </c>
    </row>
    <row r="271" spans="7:23" x14ac:dyDescent="0.35">
      <c r="G271" t="s">
        <v>44</v>
      </c>
      <c r="H271">
        <v>2398995</v>
      </c>
      <c r="I271" t="s">
        <v>15</v>
      </c>
      <c r="J271">
        <v>52.377329597094501</v>
      </c>
      <c r="K271">
        <v>4.87668134763239</v>
      </c>
      <c r="L271" t="s">
        <v>45</v>
      </c>
      <c r="M271">
        <v>110</v>
      </c>
      <c r="N271">
        <v>357</v>
      </c>
      <c r="O271">
        <v>17</v>
      </c>
      <c r="P271">
        <v>0.99</v>
      </c>
      <c r="Q271">
        <v>0</v>
      </c>
      <c r="R271">
        <v>1591</v>
      </c>
      <c r="S271">
        <v>2</v>
      </c>
      <c r="T271" t="s">
        <v>60</v>
      </c>
      <c r="U271" t="s">
        <v>61</v>
      </c>
      <c r="V271">
        <v>39270</v>
      </c>
      <c r="W271">
        <v>0.1</v>
      </c>
    </row>
    <row r="272" spans="7:23" x14ac:dyDescent="0.35">
      <c r="G272" t="s">
        <v>44</v>
      </c>
      <c r="H272">
        <v>2490116</v>
      </c>
      <c r="I272" t="s">
        <v>15</v>
      </c>
      <c r="J272">
        <v>52.377546357976001</v>
      </c>
      <c r="K272">
        <v>4.8711263084941798</v>
      </c>
      <c r="L272" t="s">
        <v>45</v>
      </c>
      <c r="M272">
        <v>111</v>
      </c>
      <c r="N272">
        <v>345</v>
      </c>
      <c r="O272">
        <v>47</v>
      </c>
      <c r="P272">
        <v>0.83</v>
      </c>
      <c r="Q272">
        <v>0</v>
      </c>
      <c r="R272">
        <v>1641</v>
      </c>
      <c r="S272">
        <v>2</v>
      </c>
      <c r="T272" t="s">
        <v>60</v>
      </c>
      <c r="U272" t="s">
        <v>61</v>
      </c>
      <c r="V272">
        <v>38295</v>
      </c>
      <c r="W272">
        <v>0.1</v>
      </c>
    </row>
    <row r="273" spans="7:23" x14ac:dyDescent="0.35">
      <c r="G273" t="s">
        <v>44</v>
      </c>
      <c r="H273">
        <v>2891805</v>
      </c>
      <c r="I273" t="s">
        <v>15</v>
      </c>
      <c r="J273">
        <v>52.391503851784499</v>
      </c>
      <c r="K273">
        <v>4.8740893479014904</v>
      </c>
      <c r="L273" t="s">
        <v>45</v>
      </c>
      <c r="M273">
        <v>125</v>
      </c>
      <c r="N273">
        <v>352</v>
      </c>
      <c r="O273">
        <v>30</v>
      </c>
      <c r="P273">
        <v>0.54</v>
      </c>
      <c r="Q273">
        <v>0</v>
      </c>
      <c r="R273">
        <v>1826</v>
      </c>
      <c r="S273">
        <v>2</v>
      </c>
      <c r="T273" t="s">
        <v>60</v>
      </c>
      <c r="U273" t="s">
        <v>61</v>
      </c>
      <c r="V273">
        <v>44000</v>
      </c>
      <c r="W273">
        <v>0.1</v>
      </c>
    </row>
    <row r="274" spans="7:23" x14ac:dyDescent="0.35">
      <c r="G274" t="s">
        <v>44</v>
      </c>
      <c r="H274">
        <v>4265090</v>
      </c>
      <c r="I274" t="s">
        <v>15</v>
      </c>
      <c r="J274">
        <v>52.3802120076137</v>
      </c>
      <c r="K274">
        <v>4.8686498355724499</v>
      </c>
      <c r="L274" t="s">
        <v>45</v>
      </c>
      <c r="M274">
        <v>100</v>
      </c>
      <c r="N274">
        <v>356</v>
      </c>
      <c r="O274">
        <v>45</v>
      </c>
      <c r="P274">
        <v>0.91</v>
      </c>
      <c r="Q274">
        <v>0</v>
      </c>
      <c r="R274">
        <v>2671</v>
      </c>
      <c r="S274">
        <v>2</v>
      </c>
      <c r="T274" t="s">
        <v>60</v>
      </c>
      <c r="U274" t="s">
        <v>61</v>
      </c>
      <c r="V274">
        <v>35600</v>
      </c>
      <c r="W274">
        <v>0.1</v>
      </c>
    </row>
    <row r="275" spans="7:23" x14ac:dyDescent="0.35">
      <c r="G275" t="s">
        <v>44</v>
      </c>
      <c r="H275">
        <v>4965578</v>
      </c>
      <c r="I275" t="s">
        <v>15</v>
      </c>
      <c r="J275">
        <v>52.3854685669655</v>
      </c>
      <c r="K275">
        <v>4.8709453797471003</v>
      </c>
      <c r="L275" t="s">
        <v>45</v>
      </c>
      <c r="M275">
        <v>115</v>
      </c>
      <c r="N275">
        <v>302</v>
      </c>
      <c r="O275">
        <v>12</v>
      </c>
      <c r="P275">
        <v>0.43</v>
      </c>
      <c r="Q275">
        <v>0</v>
      </c>
      <c r="R275">
        <v>3051</v>
      </c>
      <c r="S275">
        <v>2</v>
      </c>
      <c r="T275" t="s">
        <v>60</v>
      </c>
      <c r="U275" t="s">
        <v>61</v>
      </c>
      <c r="V275">
        <v>34730</v>
      </c>
      <c r="W275">
        <v>0.1</v>
      </c>
    </row>
    <row r="276" spans="7:23" x14ac:dyDescent="0.35">
      <c r="G276" t="s">
        <v>44</v>
      </c>
      <c r="H276">
        <v>5859999</v>
      </c>
      <c r="I276" t="s">
        <v>15</v>
      </c>
      <c r="J276">
        <v>52.379785779321999</v>
      </c>
      <c r="K276">
        <v>4.8707892477280099</v>
      </c>
      <c r="L276" t="s">
        <v>45</v>
      </c>
      <c r="M276">
        <v>104</v>
      </c>
      <c r="N276">
        <v>319</v>
      </c>
      <c r="O276">
        <v>40</v>
      </c>
      <c r="P276">
        <v>0.91</v>
      </c>
      <c r="Q276">
        <v>0</v>
      </c>
      <c r="R276">
        <v>3461</v>
      </c>
      <c r="S276">
        <v>2</v>
      </c>
      <c r="T276" t="s">
        <v>60</v>
      </c>
      <c r="U276" t="s">
        <v>61</v>
      </c>
      <c r="V276">
        <v>33176</v>
      </c>
      <c r="W276">
        <v>0.1</v>
      </c>
    </row>
    <row r="277" spans="7:23" x14ac:dyDescent="0.35">
      <c r="G277" t="s">
        <v>44</v>
      </c>
      <c r="H277">
        <v>5906942</v>
      </c>
      <c r="I277" t="s">
        <v>15</v>
      </c>
      <c r="J277">
        <v>52.3883164774902</v>
      </c>
      <c r="K277">
        <v>4.8791423307034796</v>
      </c>
      <c r="L277" t="s">
        <v>45</v>
      </c>
      <c r="M277">
        <v>200</v>
      </c>
      <c r="N277">
        <v>341</v>
      </c>
      <c r="O277">
        <v>26</v>
      </c>
      <c r="P277">
        <v>0.87</v>
      </c>
      <c r="Q277">
        <v>0</v>
      </c>
      <c r="R277">
        <v>3488</v>
      </c>
      <c r="S277">
        <v>2</v>
      </c>
      <c r="T277" t="s">
        <v>60</v>
      </c>
      <c r="U277" t="s">
        <v>61</v>
      </c>
      <c r="V277">
        <v>68200</v>
      </c>
      <c r="W277">
        <v>0.1</v>
      </c>
    </row>
    <row r="278" spans="7:23" x14ac:dyDescent="0.35">
      <c r="G278" t="s">
        <v>44</v>
      </c>
      <c r="H278">
        <v>6375546</v>
      </c>
      <c r="I278" t="s">
        <v>15</v>
      </c>
      <c r="J278">
        <v>52.381656720946602</v>
      </c>
      <c r="K278">
        <v>4.8684651033356197</v>
      </c>
      <c r="L278" t="s">
        <v>45</v>
      </c>
      <c r="M278">
        <v>125</v>
      </c>
      <c r="N278">
        <v>362</v>
      </c>
      <c r="O278">
        <v>18</v>
      </c>
      <c r="P278">
        <v>0.42</v>
      </c>
      <c r="Q278">
        <v>0</v>
      </c>
      <c r="R278">
        <v>3828</v>
      </c>
      <c r="S278">
        <v>2</v>
      </c>
      <c r="T278" t="s">
        <v>60</v>
      </c>
      <c r="U278" t="s">
        <v>61</v>
      </c>
      <c r="V278">
        <v>45250</v>
      </c>
      <c r="W278">
        <v>0.1</v>
      </c>
    </row>
    <row r="279" spans="7:23" x14ac:dyDescent="0.35">
      <c r="G279" t="s">
        <v>44</v>
      </c>
      <c r="H279">
        <v>7080500</v>
      </c>
      <c r="I279" t="s">
        <v>15</v>
      </c>
      <c r="J279">
        <v>52.389443065895598</v>
      </c>
      <c r="K279">
        <v>4.8806965437200596</v>
      </c>
      <c r="L279" t="s">
        <v>45</v>
      </c>
      <c r="M279">
        <v>165</v>
      </c>
      <c r="N279">
        <v>138</v>
      </c>
      <c r="O279">
        <v>15</v>
      </c>
      <c r="P279">
        <v>0.36</v>
      </c>
      <c r="Q279">
        <v>0</v>
      </c>
      <c r="R279">
        <v>4288</v>
      </c>
      <c r="S279">
        <v>2</v>
      </c>
      <c r="T279" t="s">
        <v>60</v>
      </c>
      <c r="U279" t="s">
        <v>61</v>
      </c>
      <c r="V279">
        <v>22770</v>
      </c>
      <c r="W279">
        <v>0.1</v>
      </c>
    </row>
    <row r="280" spans="7:23" x14ac:dyDescent="0.35">
      <c r="G280" t="s">
        <v>44</v>
      </c>
      <c r="H280">
        <v>7786634</v>
      </c>
      <c r="I280" t="s">
        <v>15</v>
      </c>
      <c r="J280">
        <v>52.379689080613097</v>
      </c>
      <c r="K280">
        <v>4.8695012942847002</v>
      </c>
      <c r="L280" t="s">
        <v>45</v>
      </c>
      <c r="M280">
        <v>140</v>
      </c>
      <c r="N280">
        <v>353</v>
      </c>
      <c r="O280">
        <v>16</v>
      </c>
      <c r="P280">
        <v>0.49</v>
      </c>
      <c r="Q280">
        <v>0</v>
      </c>
      <c r="R280">
        <v>4763</v>
      </c>
      <c r="S280">
        <v>2</v>
      </c>
      <c r="T280" t="s">
        <v>60</v>
      </c>
      <c r="U280" t="s">
        <v>61</v>
      </c>
      <c r="V280">
        <v>49420</v>
      </c>
      <c r="W280">
        <v>0.1</v>
      </c>
    </row>
    <row r="281" spans="7:23" x14ac:dyDescent="0.35">
      <c r="G281" t="s">
        <v>44</v>
      </c>
      <c r="H281">
        <v>8176770</v>
      </c>
      <c r="I281" t="s">
        <v>15</v>
      </c>
      <c r="J281">
        <v>52.383491951148997</v>
      </c>
      <c r="K281">
        <v>4.8764863848746201</v>
      </c>
      <c r="L281" t="s">
        <v>45</v>
      </c>
      <c r="M281">
        <v>160</v>
      </c>
      <c r="N281">
        <v>272</v>
      </c>
      <c r="O281">
        <v>15</v>
      </c>
      <c r="P281">
        <v>0.41</v>
      </c>
      <c r="Q281">
        <v>0</v>
      </c>
      <c r="R281">
        <v>5003</v>
      </c>
      <c r="S281">
        <v>2</v>
      </c>
      <c r="T281" t="s">
        <v>60</v>
      </c>
      <c r="U281" t="s">
        <v>61</v>
      </c>
      <c r="V281">
        <v>43520</v>
      </c>
      <c r="W281">
        <v>0.1</v>
      </c>
    </row>
    <row r="282" spans="7:23" x14ac:dyDescent="0.35">
      <c r="G282" t="s">
        <v>44</v>
      </c>
      <c r="H282">
        <v>8511647</v>
      </c>
      <c r="I282" t="s">
        <v>15</v>
      </c>
      <c r="J282">
        <v>52.374624402450699</v>
      </c>
      <c r="K282">
        <v>4.8730390385600497</v>
      </c>
      <c r="L282" t="s">
        <v>45</v>
      </c>
      <c r="M282">
        <v>144</v>
      </c>
      <c r="N282">
        <v>186</v>
      </c>
      <c r="O282">
        <v>19</v>
      </c>
      <c r="P282">
        <v>0.98</v>
      </c>
      <c r="Q282">
        <v>0</v>
      </c>
      <c r="R282">
        <v>5184</v>
      </c>
      <c r="S282">
        <v>2</v>
      </c>
      <c r="T282" t="s">
        <v>60</v>
      </c>
      <c r="U282" t="s">
        <v>61</v>
      </c>
      <c r="V282">
        <v>26784</v>
      </c>
      <c r="W282">
        <v>0.1</v>
      </c>
    </row>
    <row r="283" spans="7:23" x14ac:dyDescent="0.35">
      <c r="G283" t="s">
        <v>44</v>
      </c>
      <c r="H283">
        <v>8650747</v>
      </c>
      <c r="I283" t="s">
        <v>15</v>
      </c>
      <c r="J283">
        <v>52.377936648157601</v>
      </c>
      <c r="K283">
        <v>4.8697344500364199</v>
      </c>
      <c r="L283" t="s">
        <v>45</v>
      </c>
      <c r="M283">
        <v>120</v>
      </c>
      <c r="N283">
        <v>364</v>
      </c>
      <c r="O283">
        <v>8</v>
      </c>
      <c r="P283">
        <v>0.21</v>
      </c>
      <c r="Q283">
        <v>0</v>
      </c>
      <c r="R283">
        <v>5266</v>
      </c>
      <c r="S283">
        <v>2</v>
      </c>
      <c r="T283" t="s">
        <v>60</v>
      </c>
      <c r="U283" t="s">
        <v>61</v>
      </c>
      <c r="V283">
        <v>43680</v>
      </c>
      <c r="W283">
        <v>0.1</v>
      </c>
    </row>
    <row r="284" spans="7:23" x14ac:dyDescent="0.35">
      <c r="G284" t="s">
        <v>44</v>
      </c>
      <c r="H284">
        <v>8854214</v>
      </c>
      <c r="I284" t="s">
        <v>15</v>
      </c>
      <c r="J284">
        <v>52.388965747771699</v>
      </c>
      <c r="K284">
        <v>4.8816928659715604</v>
      </c>
      <c r="L284" t="s">
        <v>45</v>
      </c>
      <c r="M284">
        <v>125</v>
      </c>
      <c r="N284">
        <v>341</v>
      </c>
      <c r="O284">
        <v>15</v>
      </c>
      <c r="P284">
        <v>0.42</v>
      </c>
      <c r="Q284">
        <v>0</v>
      </c>
      <c r="R284">
        <v>5381</v>
      </c>
      <c r="S284">
        <v>2</v>
      </c>
      <c r="T284" t="s">
        <v>60</v>
      </c>
      <c r="U284" t="s">
        <v>61</v>
      </c>
      <c r="V284">
        <v>42625</v>
      </c>
      <c r="W284">
        <v>0.1</v>
      </c>
    </row>
    <row r="285" spans="7:23" x14ac:dyDescent="0.35">
      <c r="G285" t="s">
        <v>44</v>
      </c>
      <c r="H285">
        <v>8893580</v>
      </c>
      <c r="I285" t="s">
        <v>15</v>
      </c>
      <c r="J285">
        <v>52.390512362443701</v>
      </c>
      <c r="K285">
        <v>4.8912950606569101</v>
      </c>
      <c r="L285" t="s">
        <v>45</v>
      </c>
      <c r="M285">
        <v>210</v>
      </c>
      <c r="N285">
        <v>271</v>
      </c>
      <c r="O285">
        <v>26</v>
      </c>
      <c r="P285">
        <v>0.7</v>
      </c>
      <c r="Q285">
        <v>0</v>
      </c>
      <c r="R285">
        <v>5402</v>
      </c>
      <c r="S285">
        <v>2</v>
      </c>
      <c r="T285" t="s">
        <v>60</v>
      </c>
      <c r="U285" t="s">
        <v>61</v>
      </c>
      <c r="V285">
        <v>56910</v>
      </c>
      <c r="W285">
        <v>0.1</v>
      </c>
    </row>
    <row r="286" spans="7:23" x14ac:dyDescent="0.35">
      <c r="G286" t="s">
        <v>44</v>
      </c>
      <c r="H286">
        <v>9027461</v>
      </c>
      <c r="I286" t="s">
        <v>15</v>
      </c>
      <c r="J286">
        <v>52.381986327028699</v>
      </c>
      <c r="K286">
        <v>4.8770966807431</v>
      </c>
      <c r="L286" t="s">
        <v>45</v>
      </c>
      <c r="M286">
        <v>99</v>
      </c>
      <c r="N286">
        <v>336</v>
      </c>
      <c r="O286">
        <v>29</v>
      </c>
      <c r="P286">
        <v>0.92</v>
      </c>
      <c r="Q286">
        <v>0</v>
      </c>
      <c r="R286">
        <v>5464</v>
      </c>
      <c r="S286">
        <v>2</v>
      </c>
      <c r="T286" t="s">
        <v>60</v>
      </c>
      <c r="U286" t="s">
        <v>61</v>
      </c>
      <c r="V286">
        <v>33264</v>
      </c>
      <c r="W286">
        <v>0.1</v>
      </c>
    </row>
    <row r="287" spans="7:23" x14ac:dyDescent="0.35">
      <c r="G287" t="s">
        <v>44</v>
      </c>
      <c r="H287">
        <v>9057173</v>
      </c>
      <c r="I287" t="s">
        <v>15</v>
      </c>
      <c r="J287">
        <v>52.383581753970503</v>
      </c>
      <c r="K287">
        <v>4.8778032082824696</v>
      </c>
      <c r="L287" t="s">
        <v>45</v>
      </c>
      <c r="M287">
        <v>125</v>
      </c>
      <c r="N287">
        <v>358</v>
      </c>
      <c r="O287">
        <v>3</v>
      </c>
      <c r="P287">
        <v>0.18</v>
      </c>
      <c r="Q287">
        <v>0</v>
      </c>
      <c r="R287">
        <v>5478</v>
      </c>
      <c r="S287">
        <v>2</v>
      </c>
      <c r="T287" t="s">
        <v>60</v>
      </c>
      <c r="U287" t="s">
        <v>61</v>
      </c>
      <c r="V287">
        <v>44750</v>
      </c>
      <c r="W287">
        <v>0.1</v>
      </c>
    </row>
    <row r="288" spans="7:23" x14ac:dyDescent="0.35">
      <c r="G288" t="s">
        <v>44</v>
      </c>
      <c r="H288">
        <v>9708068</v>
      </c>
      <c r="I288" t="s">
        <v>15</v>
      </c>
      <c r="J288">
        <v>52.391774772535001</v>
      </c>
      <c r="K288">
        <v>4.8760928453830097</v>
      </c>
      <c r="L288" t="s">
        <v>45</v>
      </c>
      <c r="M288">
        <v>151</v>
      </c>
      <c r="N288">
        <v>350</v>
      </c>
      <c r="O288">
        <v>35</v>
      </c>
      <c r="P288">
        <v>1.1100000000000001</v>
      </c>
      <c r="Q288">
        <v>0</v>
      </c>
      <c r="R288">
        <v>5917</v>
      </c>
      <c r="S288">
        <v>2</v>
      </c>
      <c r="T288" t="s">
        <v>60</v>
      </c>
      <c r="U288" t="s">
        <v>61</v>
      </c>
      <c r="V288">
        <v>52850</v>
      </c>
      <c r="W288">
        <v>0.1</v>
      </c>
    </row>
    <row r="289" spans="7:23" x14ac:dyDescent="0.35">
      <c r="G289" t="s">
        <v>44</v>
      </c>
      <c r="H289">
        <v>9721501</v>
      </c>
      <c r="I289" t="s">
        <v>15</v>
      </c>
      <c r="J289">
        <v>52.389645972476302</v>
      </c>
      <c r="K289">
        <v>4.8791403372479696</v>
      </c>
      <c r="L289" t="s">
        <v>45</v>
      </c>
      <c r="M289">
        <v>95</v>
      </c>
      <c r="N289">
        <v>341</v>
      </c>
      <c r="O289">
        <v>10</v>
      </c>
      <c r="P289">
        <v>0.28000000000000003</v>
      </c>
      <c r="Q289">
        <v>0</v>
      </c>
      <c r="R289">
        <v>5925</v>
      </c>
      <c r="S289">
        <v>2</v>
      </c>
      <c r="T289" t="s">
        <v>60</v>
      </c>
      <c r="U289" t="s">
        <v>61</v>
      </c>
      <c r="V289">
        <v>32395</v>
      </c>
      <c r="W289">
        <v>0.1</v>
      </c>
    </row>
    <row r="290" spans="7:23" x14ac:dyDescent="0.35">
      <c r="G290" t="s">
        <v>44</v>
      </c>
      <c r="H290">
        <v>11113843</v>
      </c>
      <c r="I290" t="s">
        <v>15</v>
      </c>
      <c r="J290">
        <v>52.384131685625398</v>
      </c>
      <c r="K290">
        <v>4.8743303527890598</v>
      </c>
      <c r="L290" t="s">
        <v>45</v>
      </c>
      <c r="M290">
        <v>91</v>
      </c>
      <c r="N290">
        <v>364</v>
      </c>
      <c r="O290">
        <v>13</v>
      </c>
      <c r="P290">
        <v>0.4</v>
      </c>
      <c r="Q290">
        <v>0</v>
      </c>
      <c r="R290">
        <v>6619</v>
      </c>
      <c r="S290">
        <v>2</v>
      </c>
      <c r="T290" t="s">
        <v>60</v>
      </c>
      <c r="U290" t="s">
        <v>61</v>
      </c>
      <c r="V290">
        <v>33124</v>
      </c>
      <c r="W290">
        <v>0.1</v>
      </c>
    </row>
    <row r="291" spans="7:23" x14ac:dyDescent="0.35">
      <c r="G291" t="s">
        <v>44</v>
      </c>
      <c r="H291">
        <v>11551757</v>
      </c>
      <c r="I291" t="s">
        <v>15</v>
      </c>
      <c r="J291">
        <v>52.390922433946301</v>
      </c>
      <c r="K291">
        <v>4.8774829922757501</v>
      </c>
      <c r="L291" t="s">
        <v>45</v>
      </c>
      <c r="M291">
        <v>215</v>
      </c>
      <c r="N291">
        <v>339</v>
      </c>
      <c r="O291">
        <v>18</v>
      </c>
      <c r="P291">
        <v>0.61</v>
      </c>
      <c r="Q291">
        <v>0</v>
      </c>
      <c r="R291">
        <v>6854</v>
      </c>
      <c r="S291">
        <v>2</v>
      </c>
      <c r="T291" t="s">
        <v>60</v>
      </c>
      <c r="U291" t="s">
        <v>61</v>
      </c>
      <c r="V291">
        <v>72885</v>
      </c>
      <c r="W291">
        <v>0.1</v>
      </c>
    </row>
    <row r="292" spans="7:23" x14ac:dyDescent="0.35">
      <c r="G292" t="s">
        <v>44</v>
      </c>
      <c r="H292">
        <v>11615899</v>
      </c>
      <c r="I292" t="s">
        <v>15</v>
      </c>
      <c r="J292">
        <v>52.3847949328905</v>
      </c>
      <c r="K292">
        <v>4.87097726326793</v>
      </c>
      <c r="L292" t="s">
        <v>45</v>
      </c>
      <c r="M292">
        <v>120</v>
      </c>
      <c r="N292">
        <v>357</v>
      </c>
      <c r="O292">
        <v>26</v>
      </c>
      <c r="P292">
        <v>0.8</v>
      </c>
      <c r="Q292">
        <v>0</v>
      </c>
      <c r="R292">
        <v>6921</v>
      </c>
      <c r="S292">
        <v>2</v>
      </c>
      <c r="T292" t="s">
        <v>60</v>
      </c>
      <c r="U292" t="s">
        <v>61</v>
      </c>
      <c r="V292">
        <v>42840</v>
      </c>
      <c r="W292">
        <v>0.1</v>
      </c>
    </row>
    <row r="293" spans="7:23" x14ac:dyDescent="0.35">
      <c r="G293" t="s">
        <v>44</v>
      </c>
      <c r="H293">
        <v>12360804</v>
      </c>
      <c r="I293" t="s">
        <v>15</v>
      </c>
      <c r="J293">
        <v>52.3804959873558</v>
      </c>
      <c r="K293">
        <v>4.8716575451764896</v>
      </c>
      <c r="L293" t="s">
        <v>45</v>
      </c>
      <c r="M293">
        <v>120</v>
      </c>
      <c r="N293">
        <v>363</v>
      </c>
      <c r="O293">
        <v>18</v>
      </c>
      <c r="P293">
        <v>0.57999999999999996</v>
      </c>
      <c r="Q293">
        <v>0</v>
      </c>
      <c r="R293">
        <v>7315</v>
      </c>
      <c r="S293">
        <v>2</v>
      </c>
      <c r="T293" t="s">
        <v>60</v>
      </c>
      <c r="U293" t="s">
        <v>61</v>
      </c>
      <c r="V293">
        <v>43560</v>
      </c>
      <c r="W293">
        <v>0.1</v>
      </c>
    </row>
    <row r="294" spans="7:23" x14ac:dyDescent="0.35">
      <c r="G294" t="s">
        <v>44</v>
      </c>
      <c r="H294">
        <v>12820974</v>
      </c>
      <c r="I294" t="s">
        <v>15</v>
      </c>
      <c r="J294">
        <v>52.3777621423149</v>
      </c>
      <c r="K294">
        <v>4.8733105551794003</v>
      </c>
      <c r="L294" t="s">
        <v>45</v>
      </c>
      <c r="M294">
        <v>139</v>
      </c>
      <c r="N294">
        <v>253</v>
      </c>
      <c r="O294">
        <v>41</v>
      </c>
      <c r="P294">
        <v>1.33</v>
      </c>
      <c r="Q294">
        <v>0</v>
      </c>
      <c r="R294">
        <v>7595</v>
      </c>
      <c r="S294">
        <v>2</v>
      </c>
      <c r="T294" t="s">
        <v>60</v>
      </c>
      <c r="U294" t="s">
        <v>61</v>
      </c>
      <c r="V294">
        <v>35167</v>
      </c>
      <c r="W294">
        <v>0.1</v>
      </c>
    </row>
    <row r="295" spans="7:23" x14ac:dyDescent="0.35">
      <c r="G295" t="s">
        <v>44</v>
      </c>
      <c r="H295">
        <v>12965116</v>
      </c>
      <c r="I295" t="s">
        <v>15</v>
      </c>
      <c r="J295">
        <v>52.379487736227702</v>
      </c>
      <c r="K295">
        <v>4.8686875824037497</v>
      </c>
      <c r="L295" t="s">
        <v>45</v>
      </c>
      <c r="M295">
        <v>54</v>
      </c>
      <c r="N295">
        <v>240</v>
      </c>
      <c r="O295">
        <v>1</v>
      </c>
      <c r="P295">
        <v>0.03</v>
      </c>
      <c r="Q295">
        <v>0</v>
      </c>
      <c r="R295">
        <v>7701</v>
      </c>
      <c r="S295">
        <v>2</v>
      </c>
      <c r="T295" t="s">
        <v>60</v>
      </c>
      <c r="U295" t="s">
        <v>61</v>
      </c>
      <c r="V295">
        <v>12960</v>
      </c>
      <c r="W295">
        <v>0.1</v>
      </c>
    </row>
    <row r="296" spans="7:23" x14ac:dyDescent="0.35">
      <c r="G296" t="s">
        <v>44</v>
      </c>
      <c r="H296">
        <v>13324244</v>
      </c>
      <c r="I296" t="s">
        <v>15</v>
      </c>
      <c r="J296">
        <v>52.375375318053301</v>
      </c>
      <c r="K296">
        <v>4.8720533610447898</v>
      </c>
      <c r="L296" t="s">
        <v>45</v>
      </c>
      <c r="M296">
        <v>126</v>
      </c>
      <c r="N296">
        <v>355</v>
      </c>
      <c r="O296">
        <v>31</v>
      </c>
      <c r="P296">
        <v>1.19</v>
      </c>
      <c r="Q296">
        <v>0</v>
      </c>
      <c r="R296">
        <v>8051</v>
      </c>
      <c r="S296">
        <v>2</v>
      </c>
      <c r="T296" t="s">
        <v>60</v>
      </c>
      <c r="U296" t="s">
        <v>61</v>
      </c>
      <c r="V296">
        <v>44730</v>
      </c>
      <c r="W296">
        <v>0.1</v>
      </c>
    </row>
    <row r="297" spans="7:23" x14ac:dyDescent="0.35">
      <c r="G297" t="s">
        <v>44</v>
      </c>
      <c r="H297">
        <v>13498396</v>
      </c>
      <c r="I297" t="s">
        <v>15</v>
      </c>
      <c r="J297">
        <v>52.383659314615699</v>
      </c>
      <c r="K297">
        <v>4.8809833907787201</v>
      </c>
      <c r="L297" t="s">
        <v>45</v>
      </c>
      <c r="M297">
        <v>300</v>
      </c>
      <c r="N297">
        <v>353</v>
      </c>
      <c r="O297">
        <v>12</v>
      </c>
      <c r="P297">
        <v>0.82</v>
      </c>
      <c r="Q297">
        <v>0</v>
      </c>
      <c r="R297">
        <v>8234</v>
      </c>
      <c r="S297">
        <v>2</v>
      </c>
      <c r="T297" t="s">
        <v>60</v>
      </c>
      <c r="U297" t="s">
        <v>61</v>
      </c>
      <c r="V297">
        <v>105900</v>
      </c>
      <c r="W297">
        <v>0.1</v>
      </c>
    </row>
    <row r="298" spans="7:23" x14ac:dyDescent="0.35">
      <c r="G298" t="s">
        <v>44</v>
      </c>
      <c r="H298">
        <v>13951835</v>
      </c>
      <c r="I298" t="s">
        <v>15</v>
      </c>
      <c r="J298">
        <v>52.3753241050429</v>
      </c>
      <c r="K298">
        <v>4.8703184999045703</v>
      </c>
      <c r="L298" t="s">
        <v>45</v>
      </c>
      <c r="M298">
        <v>250</v>
      </c>
      <c r="N298">
        <v>315</v>
      </c>
      <c r="O298">
        <v>23</v>
      </c>
      <c r="P298">
        <v>1.07</v>
      </c>
      <c r="Q298">
        <v>0</v>
      </c>
      <c r="R298">
        <v>8781</v>
      </c>
      <c r="S298">
        <v>2</v>
      </c>
      <c r="T298" t="s">
        <v>60</v>
      </c>
      <c r="U298" t="s">
        <v>61</v>
      </c>
      <c r="V298">
        <v>78750</v>
      </c>
      <c r="W298">
        <v>0.1</v>
      </c>
    </row>
    <row r="299" spans="7:23" x14ac:dyDescent="0.35">
      <c r="G299" t="s">
        <v>44</v>
      </c>
      <c r="H299">
        <v>14070161</v>
      </c>
      <c r="I299" t="s">
        <v>15</v>
      </c>
      <c r="J299">
        <v>52.388789668017601</v>
      </c>
      <c r="K299">
        <v>4.87753584934537</v>
      </c>
      <c r="L299" t="s">
        <v>45</v>
      </c>
      <c r="M299">
        <v>105</v>
      </c>
      <c r="N299">
        <v>182</v>
      </c>
      <c r="O299">
        <v>9</v>
      </c>
      <c r="P299">
        <v>0.31</v>
      </c>
      <c r="Q299">
        <v>0</v>
      </c>
      <c r="R299">
        <v>8933</v>
      </c>
      <c r="S299">
        <v>2</v>
      </c>
      <c r="T299" t="s">
        <v>60</v>
      </c>
      <c r="U299" t="s">
        <v>61</v>
      </c>
      <c r="V299">
        <v>19110</v>
      </c>
      <c r="W299">
        <v>0.1</v>
      </c>
    </row>
    <row r="300" spans="7:23" x14ac:dyDescent="0.35">
      <c r="G300" t="s">
        <v>44</v>
      </c>
      <c r="H300">
        <v>14815394</v>
      </c>
      <c r="I300" t="s">
        <v>15</v>
      </c>
      <c r="J300">
        <v>52.380428193488598</v>
      </c>
      <c r="K300">
        <v>4.86968309465622</v>
      </c>
      <c r="L300" t="s">
        <v>45</v>
      </c>
      <c r="M300">
        <v>125</v>
      </c>
      <c r="N300">
        <v>348</v>
      </c>
      <c r="O300">
        <v>5</v>
      </c>
      <c r="P300">
        <v>0.3</v>
      </c>
      <c r="Q300">
        <v>0</v>
      </c>
      <c r="R300">
        <v>9508</v>
      </c>
      <c r="S300">
        <v>2</v>
      </c>
      <c r="T300" t="s">
        <v>60</v>
      </c>
      <c r="U300" t="s">
        <v>61</v>
      </c>
      <c r="V300">
        <v>43500</v>
      </c>
      <c r="W300">
        <v>0.1</v>
      </c>
    </row>
    <row r="301" spans="7:23" x14ac:dyDescent="0.35">
      <c r="G301" t="s">
        <v>44</v>
      </c>
      <c r="H301">
        <v>15467602</v>
      </c>
      <c r="I301" t="s">
        <v>15</v>
      </c>
      <c r="J301">
        <v>52.389719882319397</v>
      </c>
      <c r="K301">
        <v>4.88018908552145</v>
      </c>
      <c r="L301" t="s">
        <v>45</v>
      </c>
      <c r="M301">
        <v>170</v>
      </c>
      <c r="N301">
        <v>349</v>
      </c>
      <c r="O301">
        <v>26</v>
      </c>
      <c r="P301">
        <v>1.05</v>
      </c>
      <c r="Q301">
        <v>0</v>
      </c>
      <c r="R301">
        <v>9916</v>
      </c>
      <c r="S301">
        <v>2</v>
      </c>
      <c r="T301" t="s">
        <v>60</v>
      </c>
      <c r="U301" t="s">
        <v>61</v>
      </c>
      <c r="V301">
        <v>59330</v>
      </c>
      <c r="W301">
        <v>0.1</v>
      </c>
    </row>
    <row r="302" spans="7:23" x14ac:dyDescent="0.35">
      <c r="G302" t="s">
        <v>44</v>
      </c>
      <c r="H302">
        <v>15596186</v>
      </c>
      <c r="I302" t="s">
        <v>15</v>
      </c>
      <c r="J302">
        <v>52.373400547884899</v>
      </c>
      <c r="K302">
        <v>4.8730436482287702</v>
      </c>
      <c r="L302" t="s">
        <v>45</v>
      </c>
      <c r="M302">
        <v>410</v>
      </c>
      <c r="N302">
        <v>353</v>
      </c>
      <c r="O302">
        <v>10</v>
      </c>
      <c r="P302">
        <v>0.4</v>
      </c>
      <c r="Q302">
        <v>0</v>
      </c>
      <c r="R302">
        <v>9996</v>
      </c>
      <c r="S302">
        <v>2</v>
      </c>
      <c r="T302" t="s">
        <v>60</v>
      </c>
      <c r="U302" t="s">
        <v>61</v>
      </c>
      <c r="V302">
        <v>144730</v>
      </c>
      <c r="W302">
        <v>0.1</v>
      </c>
    </row>
    <row r="303" spans="7:23" x14ac:dyDescent="0.35">
      <c r="G303" t="s">
        <v>44</v>
      </c>
      <c r="H303">
        <v>15638310</v>
      </c>
      <c r="I303" t="s">
        <v>15</v>
      </c>
      <c r="J303">
        <v>52.388248732841198</v>
      </c>
      <c r="K303">
        <v>4.8804493187134499</v>
      </c>
      <c r="L303" t="s">
        <v>45</v>
      </c>
      <c r="M303">
        <v>189</v>
      </c>
      <c r="N303">
        <v>364</v>
      </c>
      <c r="O303">
        <v>18</v>
      </c>
      <c r="P303">
        <v>0.73</v>
      </c>
      <c r="Q303">
        <v>0</v>
      </c>
      <c r="R303">
        <v>10018</v>
      </c>
      <c r="S303">
        <v>2</v>
      </c>
      <c r="T303" t="s">
        <v>60</v>
      </c>
      <c r="U303" t="s">
        <v>61</v>
      </c>
      <c r="V303">
        <v>68796</v>
      </c>
      <c r="W303">
        <v>0.1</v>
      </c>
    </row>
    <row r="304" spans="7:23" x14ac:dyDescent="0.35">
      <c r="G304" t="s">
        <v>44</v>
      </c>
      <c r="H304">
        <v>15780332</v>
      </c>
      <c r="I304" t="s">
        <v>15</v>
      </c>
      <c r="J304">
        <v>52.379440174038599</v>
      </c>
      <c r="K304">
        <v>4.8694636153492397</v>
      </c>
      <c r="L304" t="s">
        <v>45</v>
      </c>
      <c r="M304">
        <v>96</v>
      </c>
      <c r="N304">
        <v>354</v>
      </c>
      <c r="O304">
        <v>24</v>
      </c>
      <c r="P304">
        <v>1.02</v>
      </c>
      <c r="Q304">
        <v>0</v>
      </c>
      <c r="R304">
        <v>10099</v>
      </c>
      <c r="S304">
        <v>2</v>
      </c>
      <c r="T304" t="s">
        <v>60</v>
      </c>
      <c r="U304" t="s">
        <v>61</v>
      </c>
      <c r="V304">
        <v>33984</v>
      </c>
      <c r="W304">
        <v>0.1</v>
      </c>
    </row>
    <row r="305" spans="7:23" x14ac:dyDescent="0.35">
      <c r="G305" t="s">
        <v>44</v>
      </c>
      <c r="H305">
        <v>15786513</v>
      </c>
      <c r="I305" t="s">
        <v>15</v>
      </c>
      <c r="J305">
        <v>52.383637592862101</v>
      </c>
      <c r="K305">
        <v>4.87026788838768</v>
      </c>
      <c r="L305" t="s">
        <v>45</v>
      </c>
      <c r="M305">
        <v>125</v>
      </c>
      <c r="N305">
        <v>345</v>
      </c>
      <c r="O305">
        <v>15</v>
      </c>
      <c r="P305">
        <v>0.64</v>
      </c>
      <c r="Q305">
        <v>0</v>
      </c>
      <c r="R305">
        <v>10107</v>
      </c>
      <c r="S305">
        <v>2</v>
      </c>
      <c r="T305" t="s">
        <v>60</v>
      </c>
      <c r="U305" t="s">
        <v>61</v>
      </c>
      <c r="V305">
        <v>43125</v>
      </c>
      <c r="W305">
        <v>0.1</v>
      </c>
    </row>
    <row r="306" spans="7:23" x14ac:dyDescent="0.35">
      <c r="G306" t="s">
        <v>44</v>
      </c>
      <c r="H306">
        <v>15797457</v>
      </c>
      <c r="I306" t="s">
        <v>15</v>
      </c>
      <c r="J306">
        <v>52.378861437006798</v>
      </c>
      <c r="K306">
        <v>4.8749987150242697</v>
      </c>
      <c r="L306" t="s">
        <v>45</v>
      </c>
      <c r="M306">
        <v>199</v>
      </c>
      <c r="N306">
        <v>336</v>
      </c>
      <c r="O306">
        <v>6</v>
      </c>
      <c r="P306">
        <v>0.4</v>
      </c>
      <c r="Q306">
        <v>0</v>
      </c>
      <c r="R306">
        <v>10117</v>
      </c>
      <c r="S306">
        <v>2</v>
      </c>
      <c r="T306" t="s">
        <v>60</v>
      </c>
      <c r="U306" t="s">
        <v>61</v>
      </c>
      <c r="V306">
        <v>66864</v>
      </c>
      <c r="W306">
        <v>0.1</v>
      </c>
    </row>
    <row r="307" spans="7:23" x14ac:dyDescent="0.35">
      <c r="G307" t="s">
        <v>44</v>
      </c>
      <c r="H307">
        <v>15945206</v>
      </c>
      <c r="I307" t="s">
        <v>15</v>
      </c>
      <c r="J307">
        <v>52.384236828995299</v>
      </c>
      <c r="K307">
        <v>4.8720350376716901</v>
      </c>
      <c r="L307" t="s">
        <v>45</v>
      </c>
      <c r="M307">
        <v>117</v>
      </c>
      <c r="N307">
        <v>363</v>
      </c>
      <c r="O307">
        <v>5</v>
      </c>
      <c r="P307">
        <v>0.25</v>
      </c>
      <c r="Q307">
        <v>0</v>
      </c>
      <c r="R307">
        <v>10210</v>
      </c>
      <c r="S307">
        <v>2</v>
      </c>
      <c r="T307" t="s">
        <v>60</v>
      </c>
      <c r="U307" t="s">
        <v>61</v>
      </c>
      <c r="V307">
        <v>42471</v>
      </c>
      <c r="W307">
        <v>0.1</v>
      </c>
    </row>
    <row r="308" spans="7:23" x14ac:dyDescent="0.35">
      <c r="G308" t="s">
        <v>44</v>
      </c>
      <c r="H308">
        <v>16199890</v>
      </c>
      <c r="I308" t="s">
        <v>15</v>
      </c>
      <c r="J308">
        <v>52.3721513266089</v>
      </c>
      <c r="K308">
        <v>4.8678225893473304</v>
      </c>
      <c r="L308" t="s">
        <v>45</v>
      </c>
      <c r="M308">
        <v>125</v>
      </c>
      <c r="N308">
        <v>321</v>
      </c>
      <c r="O308">
        <v>30</v>
      </c>
      <c r="P308">
        <v>1.29</v>
      </c>
      <c r="Q308">
        <v>0</v>
      </c>
      <c r="R308">
        <v>10395</v>
      </c>
      <c r="S308">
        <v>2</v>
      </c>
      <c r="T308" t="s">
        <v>60</v>
      </c>
      <c r="U308" t="s">
        <v>61</v>
      </c>
      <c r="V308">
        <v>40125</v>
      </c>
      <c r="W308">
        <v>0.1</v>
      </c>
    </row>
    <row r="309" spans="7:23" x14ac:dyDescent="0.35">
      <c r="G309" t="s">
        <v>44</v>
      </c>
      <c r="H309">
        <v>16265721</v>
      </c>
      <c r="I309" t="s">
        <v>15</v>
      </c>
      <c r="J309">
        <v>52.380021562177802</v>
      </c>
      <c r="K309">
        <v>4.8701849483356598</v>
      </c>
      <c r="L309" t="s">
        <v>45</v>
      </c>
      <c r="M309">
        <v>110</v>
      </c>
      <c r="N309">
        <v>364</v>
      </c>
      <c r="O309">
        <v>1</v>
      </c>
      <c r="P309">
        <v>0.05</v>
      </c>
      <c r="Q309">
        <v>0</v>
      </c>
      <c r="R309">
        <v>10446</v>
      </c>
      <c r="S309">
        <v>2</v>
      </c>
      <c r="T309" t="s">
        <v>60</v>
      </c>
      <c r="U309" t="s">
        <v>61</v>
      </c>
      <c r="V309">
        <v>40040</v>
      </c>
      <c r="W309">
        <v>0.1</v>
      </c>
    </row>
    <row r="310" spans="7:23" x14ac:dyDescent="0.35">
      <c r="G310" t="s">
        <v>44</v>
      </c>
      <c r="H310">
        <v>16715510</v>
      </c>
      <c r="I310" t="s">
        <v>15</v>
      </c>
      <c r="J310">
        <v>52.3885606552955</v>
      </c>
      <c r="K310">
        <v>4.8826691261199802</v>
      </c>
      <c r="L310" t="s">
        <v>45</v>
      </c>
      <c r="M310">
        <v>200</v>
      </c>
      <c r="N310">
        <v>81</v>
      </c>
      <c r="O310">
        <v>21</v>
      </c>
      <c r="P310">
        <v>0.94</v>
      </c>
      <c r="Q310">
        <v>0</v>
      </c>
      <c r="R310">
        <v>10773</v>
      </c>
      <c r="S310">
        <v>2</v>
      </c>
      <c r="T310" t="s">
        <v>60</v>
      </c>
      <c r="U310" t="s">
        <v>61</v>
      </c>
      <c r="V310">
        <v>16200</v>
      </c>
      <c r="W310">
        <v>0.1</v>
      </c>
    </row>
    <row r="311" spans="7:23" x14ac:dyDescent="0.35">
      <c r="G311" t="s">
        <v>44</v>
      </c>
      <c r="H311">
        <v>16911043</v>
      </c>
      <c r="I311" t="s">
        <v>15</v>
      </c>
      <c r="J311">
        <v>52.383877238816098</v>
      </c>
      <c r="K311">
        <v>4.88031517066152</v>
      </c>
      <c r="L311" t="s">
        <v>45</v>
      </c>
      <c r="M311">
        <v>160</v>
      </c>
      <c r="N311">
        <v>363</v>
      </c>
      <c r="O311">
        <v>11</v>
      </c>
      <c r="P311">
        <v>0.49</v>
      </c>
      <c r="Q311">
        <v>0</v>
      </c>
      <c r="R311">
        <v>10888</v>
      </c>
      <c r="S311">
        <v>2</v>
      </c>
      <c r="T311" t="s">
        <v>60</v>
      </c>
      <c r="U311" t="s">
        <v>61</v>
      </c>
      <c r="V311">
        <v>58080</v>
      </c>
      <c r="W311">
        <v>0.1</v>
      </c>
    </row>
    <row r="312" spans="7:23" x14ac:dyDescent="0.35">
      <c r="G312" t="s">
        <v>44</v>
      </c>
      <c r="H312">
        <v>17168213</v>
      </c>
      <c r="I312" t="s">
        <v>15</v>
      </c>
      <c r="J312">
        <v>52.3806298565218</v>
      </c>
      <c r="K312">
        <v>4.8783299540319103</v>
      </c>
      <c r="L312" t="s">
        <v>45</v>
      </c>
      <c r="M312">
        <v>145</v>
      </c>
      <c r="N312">
        <v>359</v>
      </c>
      <c r="O312">
        <v>8</v>
      </c>
      <c r="P312">
        <v>0.37</v>
      </c>
      <c r="Q312">
        <v>0</v>
      </c>
      <c r="R312">
        <v>11007</v>
      </c>
      <c r="S312">
        <v>2</v>
      </c>
      <c r="T312" t="s">
        <v>60</v>
      </c>
      <c r="U312" t="s">
        <v>61</v>
      </c>
      <c r="V312">
        <v>52055</v>
      </c>
      <c r="W312">
        <v>0.1</v>
      </c>
    </row>
    <row r="313" spans="7:23" x14ac:dyDescent="0.35">
      <c r="G313" t="s">
        <v>44</v>
      </c>
      <c r="H313">
        <v>17205776</v>
      </c>
      <c r="I313" t="s">
        <v>15</v>
      </c>
      <c r="J313">
        <v>52.389503828265902</v>
      </c>
      <c r="K313">
        <v>4.8907561710616196</v>
      </c>
      <c r="L313" t="s">
        <v>45</v>
      </c>
      <c r="M313">
        <v>150</v>
      </c>
      <c r="N313">
        <v>364</v>
      </c>
      <c r="O313">
        <v>11</v>
      </c>
      <c r="P313">
        <v>0.5</v>
      </c>
      <c r="Q313">
        <v>0</v>
      </c>
      <c r="R313">
        <v>11030</v>
      </c>
      <c r="S313">
        <v>2</v>
      </c>
      <c r="T313" t="s">
        <v>60</v>
      </c>
      <c r="U313" t="s">
        <v>61</v>
      </c>
      <c r="V313">
        <v>54600</v>
      </c>
      <c r="W313">
        <v>0.1</v>
      </c>
    </row>
    <row r="314" spans="7:23" x14ac:dyDescent="0.35">
      <c r="G314" t="s">
        <v>44</v>
      </c>
      <c r="H314">
        <v>17584360</v>
      </c>
      <c r="I314" t="s">
        <v>15</v>
      </c>
      <c r="J314">
        <v>52.384440514614901</v>
      </c>
      <c r="K314">
        <v>4.8725665322093796</v>
      </c>
      <c r="L314" t="s">
        <v>45</v>
      </c>
      <c r="M314">
        <v>161</v>
      </c>
      <c r="N314">
        <v>359</v>
      </c>
      <c r="O314">
        <v>16</v>
      </c>
      <c r="P314">
        <v>0.79</v>
      </c>
      <c r="Q314">
        <v>0</v>
      </c>
      <c r="R314">
        <v>11266</v>
      </c>
      <c r="S314">
        <v>2</v>
      </c>
      <c r="T314" t="s">
        <v>60</v>
      </c>
      <c r="U314" t="s">
        <v>61</v>
      </c>
      <c r="V314">
        <v>57799</v>
      </c>
      <c r="W314">
        <v>0.1</v>
      </c>
    </row>
    <row r="315" spans="7:23" x14ac:dyDescent="0.35">
      <c r="G315" t="s">
        <v>44</v>
      </c>
      <c r="H315">
        <v>17652095</v>
      </c>
      <c r="I315" t="s">
        <v>15</v>
      </c>
      <c r="J315">
        <v>52.377637962071503</v>
      </c>
      <c r="K315">
        <v>4.8743455767779498</v>
      </c>
      <c r="L315" t="s">
        <v>45</v>
      </c>
      <c r="M315">
        <v>110</v>
      </c>
      <c r="N315">
        <v>362</v>
      </c>
      <c r="O315">
        <v>9</v>
      </c>
      <c r="P315">
        <v>0.46</v>
      </c>
      <c r="Q315">
        <v>0</v>
      </c>
      <c r="R315">
        <v>11317</v>
      </c>
      <c r="S315">
        <v>2</v>
      </c>
      <c r="T315" t="s">
        <v>60</v>
      </c>
      <c r="U315" t="s">
        <v>61</v>
      </c>
      <c r="V315">
        <v>39820</v>
      </c>
      <c r="W315">
        <v>0.1</v>
      </c>
    </row>
    <row r="316" spans="7:23" x14ac:dyDescent="0.35">
      <c r="G316" t="s">
        <v>44</v>
      </c>
      <c r="H316">
        <v>17681983</v>
      </c>
      <c r="I316" t="s">
        <v>15</v>
      </c>
      <c r="J316">
        <v>52.387724512341599</v>
      </c>
      <c r="K316">
        <v>4.8805606253371296</v>
      </c>
      <c r="L316" t="s">
        <v>45</v>
      </c>
      <c r="M316">
        <v>90</v>
      </c>
      <c r="N316">
        <v>342</v>
      </c>
      <c r="O316">
        <v>1</v>
      </c>
      <c r="P316">
        <v>0.05</v>
      </c>
      <c r="Q316">
        <v>0</v>
      </c>
      <c r="R316">
        <v>11333</v>
      </c>
      <c r="S316">
        <v>2</v>
      </c>
      <c r="T316" t="s">
        <v>60</v>
      </c>
      <c r="U316" t="s">
        <v>61</v>
      </c>
      <c r="V316">
        <v>30780</v>
      </c>
      <c r="W316">
        <v>0.1</v>
      </c>
    </row>
    <row r="317" spans="7:23" x14ac:dyDescent="0.35">
      <c r="G317" t="s">
        <v>44</v>
      </c>
      <c r="H317">
        <v>17911838</v>
      </c>
      <c r="I317" t="s">
        <v>15</v>
      </c>
      <c r="J317">
        <v>52.389280137367699</v>
      </c>
      <c r="K317">
        <v>4.8861258161090602</v>
      </c>
      <c r="L317" t="s">
        <v>45</v>
      </c>
      <c r="M317">
        <v>88</v>
      </c>
      <c r="N317">
        <v>353</v>
      </c>
      <c r="O317">
        <v>11</v>
      </c>
      <c r="P317">
        <v>0.55000000000000004</v>
      </c>
      <c r="Q317">
        <v>0</v>
      </c>
      <c r="R317">
        <v>11470</v>
      </c>
      <c r="S317">
        <v>2</v>
      </c>
      <c r="T317" t="s">
        <v>60</v>
      </c>
      <c r="U317" t="s">
        <v>61</v>
      </c>
      <c r="V317">
        <v>31064</v>
      </c>
      <c r="W317">
        <v>0.1</v>
      </c>
    </row>
    <row r="318" spans="7:23" x14ac:dyDescent="0.35">
      <c r="G318" t="s">
        <v>44</v>
      </c>
      <c r="H318">
        <v>17999215</v>
      </c>
      <c r="I318" t="s">
        <v>15</v>
      </c>
      <c r="J318">
        <v>52.383645767925898</v>
      </c>
      <c r="K318">
        <v>4.8718097983100801</v>
      </c>
      <c r="L318" t="s">
        <v>45</v>
      </c>
      <c r="M318">
        <v>126</v>
      </c>
      <c r="N318">
        <v>323</v>
      </c>
      <c r="O318">
        <v>13</v>
      </c>
      <c r="P318">
        <v>0.69</v>
      </c>
      <c r="Q318">
        <v>0</v>
      </c>
      <c r="R318">
        <v>11524</v>
      </c>
      <c r="S318">
        <v>2</v>
      </c>
      <c r="T318" t="s">
        <v>60</v>
      </c>
      <c r="U318" t="s">
        <v>61</v>
      </c>
      <c r="V318">
        <v>40698</v>
      </c>
      <c r="W318">
        <v>0.1</v>
      </c>
    </row>
    <row r="319" spans="7:23" x14ac:dyDescent="0.35">
      <c r="G319" t="s">
        <v>44</v>
      </c>
      <c r="H319">
        <v>18245958</v>
      </c>
      <c r="I319" t="s">
        <v>15</v>
      </c>
      <c r="J319">
        <v>52.382362679633601</v>
      </c>
      <c r="K319">
        <v>4.8693687007278896</v>
      </c>
      <c r="L319" t="s">
        <v>45</v>
      </c>
      <c r="M319">
        <v>140</v>
      </c>
      <c r="N319">
        <v>348</v>
      </c>
      <c r="O319">
        <v>20</v>
      </c>
      <c r="P319">
        <v>1</v>
      </c>
      <c r="Q319">
        <v>0</v>
      </c>
      <c r="R319">
        <v>11760</v>
      </c>
      <c r="S319">
        <v>2</v>
      </c>
      <c r="T319" t="s">
        <v>60</v>
      </c>
      <c r="U319" t="s">
        <v>61</v>
      </c>
      <c r="V319">
        <v>48720</v>
      </c>
      <c r="W319">
        <v>0.1</v>
      </c>
    </row>
    <row r="320" spans="7:23" x14ac:dyDescent="0.35">
      <c r="G320" t="s">
        <v>44</v>
      </c>
      <c r="H320">
        <v>18407727</v>
      </c>
      <c r="I320" t="s">
        <v>15</v>
      </c>
      <c r="J320">
        <v>52.3832788811144</v>
      </c>
      <c r="K320">
        <v>4.8727300422158697</v>
      </c>
      <c r="L320" t="s">
        <v>45</v>
      </c>
      <c r="M320">
        <v>300</v>
      </c>
      <c r="N320">
        <v>302</v>
      </c>
      <c r="O320">
        <v>4</v>
      </c>
      <c r="P320">
        <v>0.6</v>
      </c>
      <c r="Q320">
        <v>0</v>
      </c>
      <c r="R320">
        <v>11921</v>
      </c>
      <c r="S320">
        <v>2</v>
      </c>
      <c r="T320" t="s">
        <v>60</v>
      </c>
      <c r="U320" t="s">
        <v>61</v>
      </c>
      <c r="V320">
        <v>90600</v>
      </c>
      <c r="W320">
        <v>0.1</v>
      </c>
    </row>
    <row r="321" spans="7:23" x14ac:dyDescent="0.35">
      <c r="G321" t="s">
        <v>44</v>
      </c>
      <c r="H321">
        <v>18418621</v>
      </c>
      <c r="I321" t="s">
        <v>15</v>
      </c>
      <c r="J321">
        <v>52.373693427107703</v>
      </c>
      <c r="K321">
        <v>4.8667138349952301</v>
      </c>
      <c r="L321" t="s">
        <v>45</v>
      </c>
      <c r="M321">
        <v>138</v>
      </c>
      <c r="N321">
        <v>356</v>
      </c>
      <c r="O321">
        <v>5</v>
      </c>
      <c r="P321">
        <v>0.27</v>
      </c>
      <c r="Q321">
        <v>0</v>
      </c>
      <c r="R321">
        <v>11931</v>
      </c>
      <c r="S321">
        <v>2</v>
      </c>
      <c r="T321" t="s">
        <v>60</v>
      </c>
      <c r="U321" t="s">
        <v>61</v>
      </c>
      <c r="V321">
        <v>49128</v>
      </c>
      <c r="W321">
        <v>0.1</v>
      </c>
    </row>
    <row r="322" spans="7:23" x14ac:dyDescent="0.35">
      <c r="G322" t="s">
        <v>44</v>
      </c>
      <c r="H322">
        <v>18670045</v>
      </c>
      <c r="I322" t="s">
        <v>15</v>
      </c>
      <c r="J322">
        <v>52.380216007038598</v>
      </c>
      <c r="K322">
        <v>4.87023316991736</v>
      </c>
      <c r="L322" t="s">
        <v>45</v>
      </c>
      <c r="M322">
        <v>150</v>
      </c>
      <c r="N322">
        <v>362</v>
      </c>
      <c r="O322">
        <v>15</v>
      </c>
      <c r="P322">
        <v>0.8</v>
      </c>
      <c r="Q322">
        <v>0</v>
      </c>
      <c r="R322">
        <v>12147</v>
      </c>
      <c r="S322">
        <v>2</v>
      </c>
      <c r="T322" t="s">
        <v>60</v>
      </c>
      <c r="U322" t="s">
        <v>61</v>
      </c>
      <c r="V322">
        <v>54300</v>
      </c>
      <c r="W322">
        <v>0.1</v>
      </c>
    </row>
    <row r="323" spans="7:23" x14ac:dyDescent="0.35">
      <c r="G323" t="s">
        <v>44</v>
      </c>
      <c r="H323">
        <v>18746453</v>
      </c>
      <c r="I323" t="s">
        <v>15</v>
      </c>
      <c r="J323">
        <v>52.374510233364802</v>
      </c>
      <c r="K323">
        <v>4.8735093840161703</v>
      </c>
      <c r="L323" t="s">
        <v>45</v>
      </c>
      <c r="M323">
        <v>100</v>
      </c>
      <c r="N323">
        <v>364</v>
      </c>
      <c r="O323">
        <v>2</v>
      </c>
      <c r="P323">
        <v>0.14000000000000001</v>
      </c>
      <c r="Q323">
        <v>0</v>
      </c>
      <c r="R323">
        <v>12199</v>
      </c>
      <c r="S323">
        <v>2</v>
      </c>
      <c r="T323" t="s">
        <v>60</v>
      </c>
      <c r="U323" t="s">
        <v>61</v>
      </c>
      <c r="V323">
        <v>36400</v>
      </c>
      <c r="W323">
        <v>0.1</v>
      </c>
    </row>
    <row r="324" spans="7:23" x14ac:dyDescent="0.35">
      <c r="G324" t="s">
        <v>44</v>
      </c>
      <c r="H324">
        <v>19114969</v>
      </c>
      <c r="I324" t="s">
        <v>15</v>
      </c>
      <c r="J324">
        <v>52.384853326984903</v>
      </c>
      <c r="K324">
        <v>4.8726338388644796</v>
      </c>
      <c r="L324" t="s">
        <v>45</v>
      </c>
      <c r="M324">
        <v>139</v>
      </c>
      <c r="N324">
        <v>356</v>
      </c>
      <c r="O324">
        <v>7</v>
      </c>
      <c r="P324">
        <v>0.42</v>
      </c>
      <c r="Q324">
        <v>0</v>
      </c>
      <c r="R324">
        <v>12508</v>
      </c>
      <c r="S324">
        <v>2</v>
      </c>
      <c r="T324" t="s">
        <v>60</v>
      </c>
      <c r="U324" t="s">
        <v>61</v>
      </c>
      <c r="V324">
        <v>49484</v>
      </c>
      <c r="W324">
        <v>0.1</v>
      </c>
    </row>
    <row r="325" spans="7:23" x14ac:dyDescent="0.35">
      <c r="G325" t="s">
        <v>44</v>
      </c>
      <c r="H325">
        <v>19503413</v>
      </c>
      <c r="I325" t="s">
        <v>15</v>
      </c>
      <c r="J325">
        <v>52.379723420079301</v>
      </c>
      <c r="K325">
        <v>4.8764083024432496</v>
      </c>
      <c r="L325" t="s">
        <v>45</v>
      </c>
      <c r="M325">
        <v>140</v>
      </c>
      <c r="N325">
        <v>357</v>
      </c>
      <c r="O325">
        <v>5</v>
      </c>
      <c r="P325">
        <v>0.32</v>
      </c>
      <c r="Q325">
        <v>0</v>
      </c>
      <c r="R325">
        <v>12838</v>
      </c>
      <c r="S325">
        <v>2</v>
      </c>
      <c r="T325" t="s">
        <v>60</v>
      </c>
      <c r="U325" t="s">
        <v>61</v>
      </c>
      <c r="V325">
        <v>49980</v>
      </c>
      <c r="W325">
        <v>0.1</v>
      </c>
    </row>
    <row r="326" spans="7:23" x14ac:dyDescent="0.35">
      <c r="G326" t="s">
        <v>44</v>
      </c>
      <c r="H326">
        <v>19516174</v>
      </c>
      <c r="I326" t="s">
        <v>15</v>
      </c>
      <c r="J326">
        <v>52.381116945816103</v>
      </c>
      <c r="K326">
        <v>4.8736254397890599</v>
      </c>
      <c r="L326" t="s">
        <v>45</v>
      </c>
      <c r="M326">
        <v>250</v>
      </c>
      <c r="N326">
        <v>351</v>
      </c>
      <c r="O326">
        <v>24</v>
      </c>
      <c r="P326">
        <v>1.43</v>
      </c>
      <c r="Q326">
        <v>0</v>
      </c>
      <c r="R326">
        <v>12848</v>
      </c>
      <c r="S326">
        <v>2</v>
      </c>
      <c r="T326" t="s">
        <v>60</v>
      </c>
      <c r="U326" t="s">
        <v>61</v>
      </c>
      <c r="V326">
        <v>87750</v>
      </c>
      <c r="W326">
        <v>0.1</v>
      </c>
    </row>
    <row r="327" spans="7:23" x14ac:dyDescent="0.35">
      <c r="G327" t="s">
        <v>44</v>
      </c>
      <c r="H327">
        <v>19563434</v>
      </c>
      <c r="I327" t="s">
        <v>15</v>
      </c>
      <c r="J327">
        <v>52.378124301616303</v>
      </c>
      <c r="K327">
        <v>4.8725946162154301</v>
      </c>
      <c r="L327" t="s">
        <v>45</v>
      </c>
      <c r="M327">
        <v>175</v>
      </c>
      <c r="N327">
        <v>347</v>
      </c>
      <c r="O327">
        <v>10</v>
      </c>
      <c r="P327">
        <v>0.88</v>
      </c>
      <c r="Q327">
        <v>0</v>
      </c>
      <c r="R327">
        <v>12896</v>
      </c>
      <c r="S327">
        <v>2</v>
      </c>
      <c r="T327" t="s">
        <v>60</v>
      </c>
      <c r="U327" t="s">
        <v>61</v>
      </c>
      <c r="V327">
        <v>60725</v>
      </c>
      <c r="W327">
        <v>0.1</v>
      </c>
    </row>
    <row r="328" spans="7:23" x14ac:dyDescent="0.35">
      <c r="G328" t="s">
        <v>44</v>
      </c>
      <c r="H328">
        <v>19696079</v>
      </c>
      <c r="I328" t="s">
        <v>15</v>
      </c>
      <c r="J328">
        <v>52.388662967426697</v>
      </c>
      <c r="K328">
        <v>4.8772111455446696</v>
      </c>
      <c r="L328" t="s">
        <v>45</v>
      </c>
      <c r="M328">
        <v>120</v>
      </c>
      <c r="N328">
        <v>351</v>
      </c>
      <c r="O328">
        <v>0</v>
      </c>
      <c r="Q328">
        <v>0</v>
      </c>
      <c r="R328">
        <v>13027</v>
      </c>
      <c r="S328">
        <v>2</v>
      </c>
      <c r="T328" t="s">
        <v>60</v>
      </c>
      <c r="U328" t="s">
        <v>61</v>
      </c>
      <c r="V328">
        <v>42120</v>
      </c>
      <c r="W328">
        <v>0.1</v>
      </c>
    </row>
    <row r="329" spans="7:23" x14ac:dyDescent="0.35">
      <c r="G329" t="s">
        <v>44</v>
      </c>
      <c r="H329">
        <v>19728576</v>
      </c>
      <c r="I329" t="s">
        <v>15</v>
      </c>
      <c r="J329">
        <v>52.388855391023597</v>
      </c>
      <c r="K329">
        <v>4.88503907268574</v>
      </c>
      <c r="L329" t="s">
        <v>45</v>
      </c>
      <c r="M329">
        <v>125</v>
      </c>
      <c r="N329">
        <v>352</v>
      </c>
      <c r="O329">
        <v>12</v>
      </c>
      <c r="P329">
        <v>0.72</v>
      </c>
      <c r="Q329">
        <v>0</v>
      </c>
      <c r="R329">
        <v>13050</v>
      </c>
      <c r="S329">
        <v>2</v>
      </c>
      <c r="T329" t="s">
        <v>60</v>
      </c>
      <c r="U329" t="s">
        <v>61</v>
      </c>
      <c r="V329">
        <v>44000</v>
      </c>
      <c r="W329">
        <v>0.1</v>
      </c>
    </row>
    <row r="330" spans="7:23" x14ac:dyDescent="0.35">
      <c r="G330" t="s">
        <v>44</v>
      </c>
      <c r="H330">
        <v>19771957</v>
      </c>
      <c r="I330" t="s">
        <v>15</v>
      </c>
      <c r="J330">
        <v>52.383745320941799</v>
      </c>
      <c r="K330">
        <v>4.8764026972094197</v>
      </c>
      <c r="L330" t="s">
        <v>45</v>
      </c>
      <c r="M330">
        <v>120</v>
      </c>
      <c r="N330">
        <v>363</v>
      </c>
      <c r="O330">
        <v>4</v>
      </c>
      <c r="P330">
        <v>0.25</v>
      </c>
      <c r="Q330">
        <v>0</v>
      </c>
      <c r="R330">
        <v>13098</v>
      </c>
      <c r="S330">
        <v>2</v>
      </c>
      <c r="T330" t="s">
        <v>60</v>
      </c>
      <c r="U330" t="s">
        <v>61</v>
      </c>
      <c r="V330">
        <v>43560</v>
      </c>
      <c r="W330">
        <v>0.1</v>
      </c>
    </row>
    <row r="331" spans="7:23" x14ac:dyDescent="0.35">
      <c r="G331" t="s">
        <v>44</v>
      </c>
      <c r="H331">
        <v>19773666</v>
      </c>
      <c r="I331" t="s">
        <v>15</v>
      </c>
      <c r="J331">
        <v>52.379336171092802</v>
      </c>
      <c r="K331">
        <v>4.8762266412581097</v>
      </c>
      <c r="L331" t="s">
        <v>45</v>
      </c>
      <c r="M331">
        <v>229</v>
      </c>
      <c r="N331">
        <v>357</v>
      </c>
      <c r="O331">
        <v>7</v>
      </c>
      <c r="P331">
        <v>0.51</v>
      </c>
      <c r="Q331">
        <v>0</v>
      </c>
      <c r="R331">
        <v>13101</v>
      </c>
      <c r="S331">
        <v>2</v>
      </c>
      <c r="T331" t="s">
        <v>60</v>
      </c>
      <c r="U331" t="s">
        <v>61</v>
      </c>
      <c r="V331">
        <v>81753</v>
      </c>
      <c r="W331">
        <v>0.1</v>
      </c>
    </row>
    <row r="332" spans="7:23" x14ac:dyDescent="0.35">
      <c r="G332" t="s">
        <v>44</v>
      </c>
      <c r="H332">
        <v>19796378</v>
      </c>
      <c r="I332" t="s">
        <v>15</v>
      </c>
      <c r="J332">
        <v>52.376999047042602</v>
      </c>
      <c r="K332">
        <v>4.8766721479623802</v>
      </c>
      <c r="L332" t="s">
        <v>45</v>
      </c>
      <c r="M332">
        <v>250</v>
      </c>
      <c r="N332">
        <v>357</v>
      </c>
      <c r="O332">
        <v>4</v>
      </c>
      <c r="P332">
        <v>0.28000000000000003</v>
      </c>
      <c r="Q332">
        <v>0</v>
      </c>
      <c r="R332">
        <v>13125</v>
      </c>
      <c r="S332">
        <v>2</v>
      </c>
      <c r="T332" t="s">
        <v>60</v>
      </c>
      <c r="U332" t="s">
        <v>61</v>
      </c>
      <c r="V332">
        <v>89250</v>
      </c>
      <c r="W332">
        <v>0.1</v>
      </c>
    </row>
    <row r="333" spans="7:23" x14ac:dyDescent="0.35">
      <c r="G333" t="s">
        <v>44</v>
      </c>
      <c r="H333">
        <v>19838531</v>
      </c>
      <c r="I333" t="s">
        <v>15</v>
      </c>
      <c r="J333">
        <v>52.374155721327298</v>
      </c>
      <c r="K333">
        <v>4.87123454624831</v>
      </c>
      <c r="L333" t="s">
        <v>45</v>
      </c>
      <c r="M333">
        <v>104</v>
      </c>
      <c r="N333">
        <v>9</v>
      </c>
      <c r="O333">
        <v>7</v>
      </c>
      <c r="P333">
        <v>0.47</v>
      </c>
      <c r="Q333">
        <v>0</v>
      </c>
      <c r="R333">
        <v>13180</v>
      </c>
      <c r="S333">
        <v>2</v>
      </c>
      <c r="T333" t="s">
        <v>60</v>
      </c>
      <c r="U333" t="s">
        <v>61</v>
      </c>
      <c r="V333">
        <v>936</v>
      </c>
      <c r="W333">
        <v>0.1</v>
      </c>
    </row>
    <row r="334" spans="7:23" x14ac:dyDescent="0.35">
      <c r="G334" t="s">
        <v>44</v>
      </c>
      <c r="H334">
        <v>19888116</v>
      </c>
      <c r="I334" t="s">
        <v>15</v>
      </c>
      <c r="J334">
        <v>52.3762067778488</v>
      </c>
      <c r="K334">
        <v>4.8730646252556804</v>
      </c>
      <c r="L334" t="s">
        <v>45</v>
      </c>
      <c r="M334">
        <v>104</v>
      </c>
      <c r="N334">
        <v>358</v>
      </c>
      <c r="O334">
        <v>8</v>
      </c>
      <c r="P334">
        <v>0.49</v>
      </c>
      <c r="Q334">
        <v>0</v>
      </c>
      <c r="R334">
        <v>13237</v>
      </c>
      <c r="S334">
        <v>2</v>
      </c>
      <c r="T334" t="s">
        <v>60</v>
      </c>
      <c r="U334" t="s">
        <v>61</v>
      </c>
      <c r="V334">
        <v>37232</v>
      </c>
      <c r="W334">
        <v>0.1</v>
      </c>
    </row>
    <row r="335" spans="7:23" x14ac:dyDescent="0.35">
      <c r="G335" t="s">
        <v>44</v>
      </c>
      <c r="H335">
        <v>19906662</v>
      </c>
      <c r="I335" t="s">
        <v>15</v>
      </c>
      <c r="J335">
        <v>52.391146104668302</v>
      </c>
      <c r="K335">
        <v>4.8718197390236497</v>
      </c>
      <c r="L335" t="s">
        <v>45</v>
      </c>
      <c r="M335">
        <v>168</v>
      </c>
      <c r="N335">
        <v>278</v>
      </c>
      <c r="O335">
        <v>4</v>
      </c>
      <c r="P335">
        <v>0.28000000000000003</v>
      </c>
      <c r="Q335">
        <v>0</v>
      </c>
      <c r="R335">
        <v>13258</v>
      </c>
      <c r="S335">
        <v>2</v>
      </c>
      <c r="T335" t="s">
        <v>60</v>
      </c>
      <c r="U335" t="s">
        <v>61</v>
      </c>
      <c r="V335">
        <v>46704</v>
      </c>
      <c r="W335">
        <v>0.1</v>
      </c>
    </row>
    <row r="336" spans="7:23" x14ac:dyDescent="0.35">
      <c r="G336" t="s">
        <v>44</v>
      </c>
      <c r="H336">
        <v>20088178</v>
      </c>
      <c r="I336" t="s">
        <v>15</v>
      </c>
      <c r="J336">
        <v>52.375937300153801</v>
      </c>
      <c r="K336">
        <v>4.8750550214223303</v>
      </c>
      <c r="L336" t="s">
        <v>45</v>
      </c>
      <c r="M336">
        <v>175</v>
      </c>
      <c r="N336">
        <v>364</v>
      </c>
      <c r="O336">
        <v>18</v>
      </c>
      <c r="P336">
        <v>1.1100000000000001</v>
      </c>
      <c r="Q336">
        <v>0</v>
      </c>
      <c r="R336">
        <v>13467</v>
      </c>
      <c r="S336">
        <v>2</v>
      </c>
      <c r="T336" t="s">
        <v>60</v>
      </c>
      <c r="U336" t="s">
        <v>61</v>
      </c>
      <c r="V336">
        <v>63700</v>
      </c>
      <c r="W336">
        <v>0.1</v>
      </c>
    </row>
    <row r="337" spans="7:23" x14ac:dyDescent="0.35">
      <c r="G337" t="s">
        <v>44</v>
      </c>
      <c r="H337">
        <v>20577523</v>
      </c>
      <c r="I337" t="s">
        <v>15</v>
      </c>
      <c r="J337">
        <v>52.379239628043599</v>
      </c>
      <c r="K337">
        <v>4.8697157510794398</v>
      </c>
      <c r="L337" t="s">
        <v>45</v>
      </c>
      <c r="M337">
        <v>230</v>
      </c>
      <c r="N337">
        <v>358</v>
      </c>
      <c r="O337">
        <v>3</v>
      </c>
      <c r="P337">
        <v>0.21</v>
      </c>
      <c r="Q337">
        <v>0</v>
      </c>
      <c r="R337">
        <v>13825</v>
      </c>
      <c r="S337">
        <v>2</v>
      </c>
      <c r="T337" t="s">
        <v>60</v>
      </c>
      <c r="U337" t="s">
        <v>61</v>
      </c>
      <c r="V337">
        <v>82340</v>
      </c>
      <c r="W337">
        <v>0.1</v>
      </c>
    </row>
    <row r="338" spans="7:23" x14ac:dyDescent="0.35">
      <c r="G338" t="s">
        <v>44</v>
      </c>
      <c r="H338">
        <v>20734867</v>
      </c>
      <c r="I338" t="s">
        <v>15</v>
      </c>
      <c r="J338">
        <v>52.380374189502298</v>
      </c>
      <c r="K338">
        <v>4.8784423666393097</v>
      </c>
      <c r="L338" t="s">
        <v>45</v>
      </c>
      <c r="M338">
        <v>175</v>
      </c>
      <c r="N338">
        <v>338</v>
      </c>
      <c r="O338">
        <v>16</v>
      </c>
      <c r="P338">
        <v>1.0900000000000001</v>
      </c>
      <c r="Q338">
        <v>0</v>
      </c>
      <c r="R338">
        <v>13933</v>
      </c>
      <c r="S338">
        <v>2</v>
      </c>
      <c r="T338" t="s">
        <v>60</v>
      </c>
      <c r="U338" t="s">
        <v>61</v>
      </c>
      <c r="V338">
        <v>59150</v>
      </c>
      <c r="W338">
        <v>0.1</v>
      </c>
    </row>
    <row r="339" spans="7:23" x14ac:dyDescent="0.35">
      <c r="G339" t="s">
        <v>44</v>
      </c>
      <c r="H339">
        <v>21005013</v>
      </c>
      <c r="I339" t="s">
        <v>15</v>
      </c>
      <c r="J339">
        <v>52.384699899829997</v>
      </c>
      <c r="K339">
        <v>4.8740239853229497</v>
      </c>
      <c r="L339" t="s">
        <v>45</v>
      </c>
      <c r="M339">
        <v>109</v>
      </c>
      <c r="N339">
        <v>359</v>
      </c>
      <c r="O339">
        <v>1</v>
      </c>
      <c r="P339">
        <v>0.09</v>
      </c>
      <c r="Q339">
        <v>0</v>
      </c>
      <c r="R339">
        <v>14157</v>
      </c>
      <c r="S339">
        <v>2</v>
      </c>
      <c r="T339" t="s">
        <v>60</v>
      </c>
      <c r="U339" t="s">
        <v>61</v>
      </c>
      <c r="V339">
        <v>39131</v>
      </c>
      <c r="W339">
        <v>0.1</v>
      </c>
    </row>
    <row r="340" spans="7:23" x14ac:dyDescent="0.35">
      <c r="G340" t="s">
        <v>44</v>
      </c>
      <c r="H340">
        <v>21200085</v>
      </c>
      <c r="I340" t="s">
        <v>15</v>
      </c>
      <c r="J340">
        <v>52.389152227247301</v>
      </c>
      <c r="K340">
        <v>4.8815326814653703</v>
      </c>
      <c r="L340" t="s">
        <v>45</v>
      </c>
      <c r="M340">
        <v>110</v>
      </c>
      <c r="N340">
        <v>333</v>
      </c>
      <c r="O340">
        <v>4</v>
      </c>
      <c r="P340">
        <v>0.32</v>
      </c>
      <c r="Q340">
        <v>0</v>
      </c>
      <c r="R340">
        <v>14306</v>
      </c>
      <c r="S340">
        <v>2</v>
      </c>
      <c r="T340" t="s">
        <v>60</v>
      </c>
      <c r="U340" t="s">
        <v>61</v>
      </c>
      <c r="V340">
        <v>36630</v>
      </c>
      <c r="W340">
        <v>0.1</v>
      </c>
    </row>
    <row r="341" spans="7:23" x14ac:dyDescent="0.35">
      <c r="G341" t="s">
        <v>44</v>
      </c>
      <c r="H341">
        <v>21209059</v>
      </c>
      <c r="I341" t="s">
        <v>15</v>
      </c>
      <c r="J341">
        <v>52.384056459595399</v>
      </c>
      <c r="K341">
        <v>4.8806387951151899</v>
      </c>
      <c r="L341" t="s">
        <v>45</v>
      </c>
      <c r="M341">
        <v>105</v>
      </c>
      <c r="N341">
        <v>357</v>
      </c>
      <c r="O341">
        <v>8</v>
      </c>
      <c r="P341">
        <v>0.59</v>
      </c>
      <c r="Q341">
        <v>0</v>
      </c>
      <c r="R341">
        <v>14309</v>
      </c>
      <c r="S341">
        <v>2</v>
      </c>
      <c r="T341" t="s">
        <v>60</v>
      </c>
      <c r="U341" t="s">
        <v>61</v>
      </c>
      <c r="V341">
        <v>37485</v>
      </c>
      <c r="W341">
        <v>0.1</v>
      </c>
    </row>
    <row r="342" spans="7:23" x14ac:dyDescent="0.35">
      <c r="G342" t="s">
        <v>44</v>
      </c>
      <c r="H342">
        <v>21274665</v>
      </c>
      <c r="I342" t="s">
        <v>15</v>
      </c>
      <c r="J342">
        <v>52.388594901691299</v>
      </c>
      <c r="K342">
        <v>4.8777336739245802</v>
      </c>
      <c r="L342" t="s">
        <v>45</v>
      </c>
      <c r="M342">
        <v>70</v>
      </c>
      <c r="N342">
        <v>311</v>
      </c>
      <c r="O342">
        <v>3</v>
      </c>
      <c r="P342">
        <v>0.22</v>
      </c>
      <c r="Q342">
        <v>0</v>
      </c>
      <c r="R342">
        <v>14371</v>
      </c>
      <c r="S342">
        <v>2</v>
      </c>
      <c r="T342" t="s">
        <v>60</v>
      </c>
      <c r="U342" t="s">
        <v>61</v>
      </c>
      <c r="V342">
        <v>21770</v>
      </c>
      <c r="W342">
        <v>0.1</v>
      </c>
    </row>
    <row r="343" spans="7:23" x14ac:dyDescent="0.35">
      <c r="G343" t="s">
        <v>44</v>
      </c>
      <c r="H343">
        <v>21289053</v>
      </c>
      <c r="I343" t="s">
        <v>15</v>
      </c>
      <c r="J343">
        <v>52.3891562022093</v>
      </c>
      <c r="K343">
        <v>4.8810366189053198</v>
      </c>
      <c r="L343" t="s">
        <v>45</v>
      </c>
      <c r="M343">
        <v>108</v>
      </c>
      <c r="N343">
        <v>289</v>
      </c>
      <c r="O343">
        <v>5</v>
      </c>
      <c r="P343">
        <v>0.41</v>
      </c>
      <c r="Q343">
        <v>0</v>
      </c>
      <c r="R343">
        <v>14383</v>
      </c>
      <c r="S343">
        <v>2</v>
      </c>
      <c r="T343" t="s">
        <v>60</v>
      </c>
      <c r="U343" t="s">
        <v>61</v>
      </c>
      <c r="V343">
        <v>31212</v>
      </c>
      <c r="W343">
        <v>0.1</v>
      </c>
    </row>
    <row r="344" spans="7:23" x14ac:dyDescent="0.35">
      <c r="G344" t="s">
        <v>44</v>
      </c>
      <c r="H344">
        <v>21364983</v>
      </c>
      <c r="I344" t="s">
        <v>15</v>
      </c>
      <c r="J344">
        <v>52.380160100952402</v>
      </c>
      <c r="K344">
        <v>4.8714655096204798</v>
      </c>
      <c r="L344" t="s">
        <v>45</v>
      </c>
      <c r="M344">
        <v>120</v>
      </c>
      <c r="N344">
        <v>361</v>
      </c>
      <c r="O344">
        <v>6</v>
      </c>
      <c r="P344">
        <v>0.69</v>
      </c>
      <c r="Q344">
        <v>0</v>
      </c>
      <c r="R344">
        <v>14444</v>
      </c>
      <c r="S344">
        <v>2</v>
      </c>
      <c r="T344" t="s">
        <v>60</v>
      </c>
      <c r="U344" t="s">
        <v>61</v>
      </c>
      <c r="V344">
        <v>43320</v>
      </c>
      <c r="W344">
        <v>0.1</v>
      </c>
    </row>
    <row r="345" spans="7:23" x14ac:dyDescent="0.35">
      <c r="G345" t="s">
        <v>44</v>
      </c>
      <c r="H345">
        <v>21377727</v>
      </c>
      <c r="I345" t="s">
        <v>15</v>
      </c>
      <c r="J345">
        <v>52.382784745325601</v>
      </c>
      <c r="K345">
        <v>4.8724656688217101</v>
      </c>
      <c r="L345" t="s">
        <v>45</v>
      </c>
      <c r="M345">
        <v>55</v>
      </c>
      <c r="N345">
        <v>334</v>
      </c>
      <c r="O345">
        <v>3</v>
      </c>
      <c r="P345">
        <v>0.26</v>
      </c>
      <c r="Q345">
        <v>0</v>
      </c>
      <c r="R345">
        <v>14454</v>
      </c>
      <c r="S345">
        <v>2</v>
      </c>
      <c r="T345" t="s">
        <v>60</v>
      </c>
      <c r="U345" t="s">
        <v>61</v>
      </c>
      <c r="V345">
        <v>18370</v>
      </c>
      <c r="W345">
        <v>0.1</v>
      </c>
    </row>
    <row r="346" spans="7:23" x14ac:dyDescent="0.35">
      <c r="G346" t="s">
        <v>44</v>
      </c>
      <c r="H346">
        <v>21469074</v>
      </c>
      <c r="I346" t="s">
        <v>15</v>
      </c>
      <c r="J346">
        <v>52.376503773681698</v>
      </c>
      <c r="K346">
        <v>4.8757073063448804</v>
      </c>
      <c r="L346" t="s">
        <v>45</v>
      </c>
      <c r="M346">
        <v>150</v>
      </c>
      <c r="N346">
        <v>355</v>
      </c>
      <c r="O346">
        <v>4</v>
      </c>
      <c r="P346">
        <v>0.31</v>
      </c>
      <c r="Q346">
        <v>0</v>
      </c>
      <c r="R346">
        <v>14521</v>
      </c>
      <c r="S346">
        <v>2</v>
      </c>
      <c r="T346" t="s">
        <v>60</v>
      </c>
      <c r="U346" t="s">
        <v>61</v>
      </c>
      <c r="V346">
        <v>53250</v>
      </c>
      <c r="W346">
        <v>0.1</v>
      </c>
    </row>
    <row r="347" spans="7:23" x14ac:dyDescent="0.35">
      <c r="G347" t="s">
        <v>44</v>
      </c>
      <c r="H347">
        <v>21479507</v>
      </c>
      <c r="I347" t="s">
        <v>15</v>
      </c>
      <c r="J347">
        <v>52.381468527417702</v>
      </c>
      <c r="K347">
        <v>4.8680689729779401</v>
      </c>
      <c r="L347" t="s">
        <v>45</v>
      </c>
      <c r="M347">
        <v>99</v>
      </c>
      <c r="N347">
        <v>357</v>
      </c>
      <c r="O347">
        <v>14</v>
      </c>
      <c r="P347">
        <v>1.08</v>
      </c>
      <c r="Q347">
        <v>0</v>
      </c>
      <c r="R347">
        <v>14528</v>
      </c>
      <c r="S347">
        <v>2</v>
      </c>
      <c r="T347" t="s">
        <v>60</v>
      </c>
      <c r="U347" t="s">
        <v>61</v>
      </c>
      <c r="V347">
        <v>35343</v>
      </c>
      <c r="W347">
        <v>0.1</v>
      </c>
    </row>
    <row r="348" spans="7:23" x14ac:dyDescent="0.35">
      <c r="G348" t="s">
        <v>44</v>
      </c>
      <c r="H348">
        <v>21544995</v>
      </c>
      <c r="I348" t="s">
        <v>15</v>
      </c>
      <c r="J348">
        <v>52.379887819463299</v>
      </c>
      <c r="K348">
        <v>4.86925109242424</v>
      </c>
      <c r="L348" t="s">
        <v>45</v>
      </c>
      <c r="M348">
        <v>130</v>
      </c>
      <c r="N348">
        <v>354</v>
      </c>
      <c r="O348">
        <v>7</v>
      </c>
      <c r="P348">
        <v>0.55000000000000004</v>
      </c>
      <c r="Q348">
        <v>0</v>
      </c>
      <c r="R348">
        <v>14574</v>
      </c>
      <c r="S348">
        <v>2</v>
      </c>
      <c r="T348" t="s">
        <v>60</v>
      </c>
      <c r="U348" t="s">
        <v>61</v>
      </c>
      <c r="V348">
        <v>46020</v>
      </c>
      <c r="W348">
        <v>0.1</v>
      </c>
    </row>
    <row r="349" spans="7:23" x14ac:dyDescent="0.35">
      <c r="G349" t="s">
        <v>44</v>
      </c>
      <c r="H349">
        <v>21759487</v>
      </c>
      <c r="I349" t="s">
        <v>15</v>
      </c>
      <c r="J349">
        <v>52.389817170586198</v>
      </c>
      <c r="K349">
        <v>4.8867766722912904</v>
      </c>
      <c r="L349" t="s">
        <v>45</v>
      </c>
      <c r="M349">
        <v>270</v>
      </c>
      <c r="N349">
        <v>343</v>
      </c>
      <c r="O349">
        <v>0</v>
      </c>
      <c r="Q349">
        <v>0</v>
      </c>
      <c r="R349">
        <v>14783</v>
      </c>
      <c r="S349">
        <v>2</v>
      </c>
      <c r="T349" t="s">
        <v>60</v>
      </c>
      <c r="U349" t="s">
        <v>61</v>
      </c>
      <c r="V349">
        <v>92610</v>
      </c>
      <c r="W349">
        <v>0.1</v>
      </c>
    </row>
    <row r="350" spans="7:23" x14ac:dyDescent="0.35">
      <c r="G350" t="s">
        <v>44</v>
      </c>
      <c r="H350">
        <v>21796024</v>
      </c>
      <c r="I350" t="s">
        <v>15</v>
      </c>
      <c r="J350">
        <v>52.390898010165003</v>
      </c>
      <c r="K350">
        <v>4.8765917499883003</v>
      </c>
      <c r="L350" t="s">
        <v>45</v>
      </c>
      <c r="M350">
        <v>99</v>
      </c>
      <c r="N350">
        <v>331</v>
      </c>
      <c r="O350">
        <v>6</v>
      </c>
      <c r="P350">
        <v>0.5</v>
      </c>
      <c r="Q350">
        <v>0</v>
      </c>
      <c r="R350">
        <v>14822</v>
      </c>
      <c r="S350">
        <v>2</v>
      </c>
      <c r="T350" t="s">
        <v>60</v>
      </c>
      <c r="U350" t="s">
        <v>61</v>
      </c>
      <c r="V350">
        <v>32769</v>
      </c>
      <c r="W350">
        <v>0.1</v>
      </c>
    </row>
    <row r="351" spans="7:23" x14ac:dyDescent="0.35">
      <c r="G351" t="s">
        <v>44</v>
      </c>
      <c r="H351">
        <v>21954616</v>
      </c>
      <c r="I351" t="s">
        <v>15</v>
      </c>
      <c r="J351">
        <v>52.379187626469502</v>
      </c>
      <c r="K351">
        <v>4.8749458436903002</v>
      </c>
      <c r="L351" t="s">
        <v>45</v>
      </c>
      <c r="M351">
        <v>100</v>
      </c>
      <c r="N351">
        <v>333</v>
      </c>
      <c r="O351">
        <v>8</v>
      </c>
      <c r="P351">
        <v>0.68</v>
      </c>
      <c r="Q351">
        <v>0</v>
      </c>
      <c r="R351">
        <v>14955</v>
      </c>
      <c r="S351">
        <v>2</v>
      </c>
      <c r="T351" t="s">
        <v>60</v>
      </c>
      <c r="U351" t="s">
        <v>61</v>
      </c>
      <c r="V351">
        <v>33300</v>
      </c>
      <c r="W351">
        <v>0.1</v>
      </c>
    </row>
    <row r="352" spans="7:23" x14ac:dyDescent="0.35">
      <c r="G352" t="s">
        <v>44</v>
      </c>
      <c r="H352">
        <v>22010201</v>
      </c>
      <c r="I352" t="s">
        <v>15</v>
      </c>
      <c r="J352">
        <v>52.384870192107698</v>
      </c>
      <c r="K352">
        <v>4.8778203378227296</v>
      </c>
      <c r="L352" t="s">
        <v>45</v>
      </c>
      <c r="M352">
        <v>120</v>
      </c>
      <c r="N352">
        <v>309</v>
      </c>
      <c r="O352">
        <v>3</v>
      </c>
      <c r="P352">
        <v>0.26</v>
      </c>
      <c r="Q352">
        <v>0</v>
      </c>
      <c r="R352">
        <v>15012</v>
      </c>
      <c r="S352">
        <v>2</v>
      </c>
      <c r="T352" t="s">
        <v>60</v>
      </c>
      <c r="U352" t="s">
        <v>61</v>
      </c>
      <c r="V352">
        <v>37080</v>
      </c>
      <c r="W352">
        <v>0.1</v>
      </c>
    </row>
    <row r="353" spans="7:23" x14ac:dyDescent="0.35">
      <c r="G353" t="s">
        <v>44</v>
      </c>
      <c r="H353">
        <v>22072477</v>
      </c>
      <c r="I353" t="s">
        <v>15</v>
      </c>
      <c r="J353">
        <v>52.387231685011002</v>
      </c>
      <c r="K353">
        <v>4.8827809176896801</v>
      </c>
      <c r="L353" t="s">
        <v>45</v>
      </c>
      <c r="M353">
        <v>310</v>
      </c>
      <c r="N353">
        <v>364</v>
      </c>
      <c r="O353">
        <v>5</v>
      </c>
      <c r="P353">
        <v>0.44</v>
      </c>
      <c r="Q353">
        <v>0</v>
      </c>
      <c r="R353">
        <v>15054</v>
      </c>
      <c r="S353">
        <v>2</v>
      </c>
      <c r="T353" t="s">
        <v>60</v>
      </c>
      <c r="U353" t="s">
        <v>61</v>
      </c>
      <c r="V353">
        <v>112840</v>
      </c>
      <c r="W353">
        <v>0.1</v>
      </c>
    </row>
    <row r="354" spans="7:23" x14ac:dyDescent="0.35">
      <c r="G354" t="s">
        <v>44</v>
      </c>
      <c r="H354">
        <v>384909</v>
      </c>
      <c r="I354" t="s">
        <v>6</v>
      </c>
      <c r="J354">
        <v>52.373928142075798</v>
      </c>
      <c r="K354">
        <v>4.87793068250686</v>
      </c>
      <c r="L354" t="s">
        <v>45</v>
      </c>
      <c r="M354">
        <v>199</v>
      </c>
      <c r="N354">
        <v>274</v>
      </c>
      <c r="O354">
        <v>104</v>
      </c>
      <c r="P354">
        <v>1.28</v>
      </c>
      <c r="Q354">
        <v>0</v>
      </c>
      <c r="R354">
        <v>206</v>
      </c>
      <c r="S354">
        <v>2</v>
      </c>
      <c r="T354" t="s">
        <v>46</v>
      </c>
      <c r="U354" t="s">
        <v>47</v>
      </c>
      <c r="V354">
        <v>54526</v>
      </c>
      <c r="W354">
        <v>0.1</v>
      </c>
    </row>
    <row r="355" spans="7:23" x14ac:dyDescent="0.35">
      <c r="G355" t="s">
        <v>44</v>
      </c>
      <c r="H355">
        <v>912768</v>
      </c>
      <c r="I355" t="s">
        <v>6</v>
      </c>
      <c r="J355">
        <v>52.369917104797402</v>
      </c>
      <c r="K355">
        <v>4.8892576952414002</v>
      </c>
      <c r="L355" t="s">
        <v>45</v>
      </c>
      <c r="M355">
        <v>150</v>
      </c>
      <c r="N355">
        <v>308</v>
      </c>
      <c r="O355">
        <v>25</v>
      </c>
      <c r="P355">
        <v>0.36</v>
      </c>
      <c r="Q355">
        <v>0</v>
      </c>
      <c r="R355">
        <v>667</v>
      </c>
      <c r="S355">
        <v>2</v>
      </c>
      <c r="T355" t="s">
        <v>46</v>
      </c>
      <c r="U355" t="s">
        <v>47</v>
      </c>
      <c r="V355">
        <v>46200</v>
      </c>
      <c r="W355">
        <v>0.1</v>
      </c>
    </row>
    <row r="356" spans="7:23" x14ac:dyDescent="0.35">
      <c r="G356" t="s">
        <v>44</v>
      </c>
      <c r="H356">
        <v>1508856</v>
      </c>
      <c r="I356" t="s">
        <v>6</v>
      </c>
      <c r="J356">
        <v>52.370885118122601</v>
      </c>
      <c r="K356">
        <v>4.8850556013454698</v>
      </c>
      <c r="L356" t="s">
        <v>45</v>
      </c>
      <c r="M356">
        <v>225</v>
      </c>
      <c r="N356">
        <v>307</v>
      </c>
      <c r="O356">
        <v>163</v>
      </c>
      <c r="P356">
        <v>2.56</v>
      </c>
      <c r="Q356">
        <v>0</v>
      </c>
      <c r="R356">
        <v>1112</v>
      </c>
      <c r="S356">
        <v>2</v>
      </c>
      <c r="T356" t="s">
        <v>46</v>
      </c>
      <c r="U356" t="s">
        <v>47</v>
      </c>
      <c r="V356">
        <v>69075</v>
      </c>
      <c r="W356">
        <v>0.1</v>
      </c>
    </row>
    <row r="357" spans="7:23" x14ac:dyDescent="0.35">
      <c r="G357" t="s">
        <v>44</v>
      </c>
      <c r="H357">
        <v>2471428</v>
      </c>
      <c r="I357" t="s">
        <v>6</v>
      </c>
      <c r="J357">
        <v>52.375318923030797</v>
      </c>
      <c r="K357">
        <v>4.8828956190930102</v>
      </c>
      <c r="L357" t="s">
        <v>45</v>
      </c>
      <c r="M357">
        <v>150</v>
      </c>
      <c r="N357">
        <v>364</v>
      </c>
      <c r="O357">
        <v>30</v>
      </c>
      <c r="P357">
        <v>0.55000000000000004</v>
      </c>
      <c r="Q357">
        <v>0</v>
      </c>
      <c r="R357">
        <v>1628</v>
      </c>
      <c r="S357">
        <v>2</v>
      </c>
      <c r="T357" t="s">
        <v>46</v>
      </c>
      <c r="U357" t="s">
        <v>47</v>
      </c>
      <c r="V357">
        <v>54600</v>
      </c>
      <c r="W357">
        <v>0.1</v>
      </c>
    </row>
    <row r="358" spans="7:23" x14ac:dyDescent="0.35">
      <c r="G358" t="s">
        <v>44</v>
      </c>
      <c r="H358">
        <v>2960781</v>
      </c>
      <c r="I358" t="s">
        <v>6</v>
      </c>
      <c r="J358">
        <v>52.372587594518798</v>
      </c>
      <c r="K358">
        <v>4.8963966769987497</v>
      </c>
      <c r="L358" t="s">
        <v>45</v>
      </c>
      <c r="M358">
        <v>187</v>
      </c>
      <c r="N358">
        <v>287</v>
      </c>
      <c r="O358">
        <v>51</v>
      </c>
      <c r="P358">
        <v>0.96</v>
      </c>
      <c r="Q358">
        <v>0</v>
      </c>
      <c r="R358">
        <v>1866</v>
      </c>
      <c r="S358">
        <v>2</v>
      </c>
      <c r="T358" t="s">
        <v>46</v>
      </c>
      <c r="U358" t="s">
        <v>47</v>
      </c>
      <c r="V358">
        <v>53669</v>
      </c>
      <c r="W358">
        <v>0.1</v>
      </c>
    </row>
    <row r="359" spans="7:23" x14ac:dyDescent="0.35">
      <c r="G359" t="s">
        <v>44</v>
      </c>
      <c r="H359">
        <v>3270897</v>
      </c>
      <c r="I359" t="s">
        <v>6</v>
      </c>
      <c r="J359">
        <v>52.374461061076197</v>
      </c>
      <c r="K359">
        <v>4.8809959439035504</v>
      </c>
      <c r="L359" t="s">
        <v>45</v>
      </c>
      <c r="M359">
        <v>125</v>
      </c>
      <c r="N359">
        <v>359</v>
      </c>
      <c r="O359">
        <v>68</v>
      </c>
      <c r="P359">
        <v>1.25</v>
      </c>
      <c r="Q359">
        <v>0</v>
      </c>
      <c r="R359">
        <v>2054</v>
      </c>
      <c r="S359">
        <v>2</v>
      </c>
      <c r="T359" t="s">
        <v>46</v>
      </c>
      <c r="U359" t="s">
        <v>47</v>
      </c>
      <c r="V359">
        <v>44875</v>
      </c>
      <c r="W359">
        <v>0.1</v>
      </c>
    </row>
    <row r="360" spans="7:23" x14ac:dyDescent="0.35">
      <c r="G360" t="s">
        <v>44</v>
      </c>
      <c r="H360">
        <v>4552518</v>
      </c>
      <c r="I360" t="s">
        <v>6</v>
      </c>
      <c r="J360">
        <v>52.384683193273197</v>
      </c>
      <c r="K360">
        <v>4.8856316048914703</v>
      </c>
      <c r="L360" t="s">
        <v>45</v>
      </c>
      <c r="M360">
        <v>300</v>
      </c>
      <c r="N360">
        <v>348</v>
      </c>
      <c r="O360">
        <v>17</v>
      </c>
      <c r="P360">
        <v>0.36</v>
      </c>
      <c r="Q360">
        <v>0</v>
      </c>
      <c r="R360">
        <v>2827</v>
      </c>
      <c r="S360">
        <v>2</v>
      </c>
      <c r="T360" t="s">
        <v>46</v>
      </c>
      <c r="U360" t="s">
        <v>47</v>
      </c>
      <c r="V360">
        <v>104400</v>
      </c>
      <c r="W360">
        <v>0.1</v>
      </c>
    </row>
    <row r="361" spans="7:23" x14ac:dyDescent="0.35">
      <c r="G361" t="s">
        <v>44</v>
      </c>
      <c r="H361">
        <v>5202737</v>
      </c>
      <c r="I361" t="s">
        <v>6</v>
      </c>
      <c r="J361">
        <v>52.376305749897497</v>
      </c>
      <c r="K361">
        <v>4.8891357492694203</v>
      </c>
      <c r="L361" t="s">
        <v>45</v>
      </c>
      <c r="M361">
        <v>161</v>
      </c>
      <c r="N361">
        <v>291</v>
      </c>
      <c r="O361">
        <v>26</v>
      </c>
      <c r="P361">
        <v>0.56000000000000005</v>
      </c>
      <c r="Q361">
        <v>0</v>
      </c>
      <c r="R361">
        <v>3165</v>
      </c>
      <c r="S361">
        <v>2</v>
      </c>
      <c r="T361" t="s">
        <v>46</v>
      </c>
      <c r="U361" t="s">
        <v>47</v>
      </c>
      <c r="V361">
        <v>46851</v>
      </c>
      <c r="W361">
        <v>0.1</v>
      </c>
    </row>
    <row r="362" spans="7:23" x14ac:dyDescent="0.35">
      <c r="G362" t="s">
        <v>44</v>
      </c>
      <c r="H362">
        <v>5854531</v>
      </c>
      <c r="I362" t="s">
        <v>6</v>
      </c>
      <c r="J362">
        <v>52.3781872659494</v>
      </c>
      <c r="K362">
        <v>4.88156842686515</v>
      </c>
      <c r="L362" t="s">
        <v>45</v>
      </c>
      <c r="M362">
        <v>175</v>
      </c>
      <c r="N362">
        <v>316</v>
      </c>
      <c r="O362">
        <v>43</v>
      </c>
      <c r="P362">
        <v>1</v>
      </c>
      <c r="Q362">
        <v>0</v>
      </c>
      <c r="R362">
        <v>3454</v>
      </c>
      <c r="S362">
        <v>2</v>
      </c>
      <c r="T362" t="s">
        <v>46</v>
      </c>
      <c r="U362" t="s">
        <v>47</v>
      </c>
      <c r="V362">
        <v>55300</v>
      </c>
      <c r="W362">
        <v>0.1</v>
      </c>
    </row>
    <row r="363" spans="7:23" x14ac:dyDescent="0.35">
      <c r="G363" t="s">
        <v>44</v>
      </c>
      <c r="H363">
        <v>7088124</v>
      </c>
      <c r="I363" t="s">
        <v>6</v>
      </c>
      <c r="J363">
        <v>52.384488327154003</v>
      </c>
      <c r="K363">
        <v>4.8859472880933996</v>
      </c>
      <c r="L363" t="s">
        <v>45</v>
      </c>
      <c r="M363">
        <v>200</v>
      </c>
      <c r="N363">
        <v>271</v>
      </c>
      <c r="O363">
        <v>103</v>
      </c>
      <c r="P363">
        <v>2.5</v>
      </c>
      <c r="Q363">
        <v>0</v>
      </c>
      <c r="R363">
        <v>4294</v>
      </c>
      <c r="S363">
        <v>2</v>
      </c>
      <c r="T363" t="s">
        <v>46</v>
      </c>
      <c r="U363" t="s">
        <v>47</v>
      </c>
      <c r="V363">
        <v>54200</v>
      </c>
      <c r="W363">
        <v>0.1</v>
      </c>
    </row>
    <row r="364" spans="7:23" x14ac:dyDescent="0.35">
      <c r="G364" t="s">
        <v>44</v>
      </c>
      <c r="H364">
        <v>7313411</v>
      </c>
      <c r="I364" t="s">
        <v>6</v>
      </c>
      <c r="J364">
        <v>52.374523486201497</v>
      </c>
      <c r="K364">
        <v>4.8976081780808602</v>
      </c>
      <c r="L364" t="s">
        <v>45</v>
      </c>
      <c r="M364">
        <v>198</v>
      </c>
      <c r="N364">
        <v>38</v>
      </c>
      <c r="O364">
        <v>34</v>
      </c>
      <c r="P364">
        <v>0.83</v>
      </c>
      <c r="Q364">
        <v>0</v>
      </c>
      <c r="R364">
        <v>4447</v>
      </c>
      <c r="S364">
        <v>2</v>
      </c>
      <c r="T364" t="s">
        <v>46</v>
      </c>
      <c r="U364" t="s">
        <v>47</v>
      </c>
      <c r="V364">
        <v>7524</v>
      </c>
      <c r="W364">
        <v>0.1</v>
      </c>
    </row>
    <row r="365" spans="7:23" x14ac:dyDescent="0.35">
      <c r="G365" t="s">
        <v>44</v>
      </c>
      <c r="H365">
        <v>8044664</v>
      </c>
      <c r="I365" t="s">
        <v>6</v>
      </c>
      <c r="J365">
        <v>52.382033942801399</v>
      </c>
      <c r="K365">
        <v>4.8878133523315599</v>
      </c>
      <c r="L365" t="s">
        <v>45</v>
      </c>
      <c r="M365">
        <v>170</v>
      </c>
      <c r="N365">
        <v>355</v>
      </c>
      <c r="O365">
        <v>23</v>
      </c>
      <c r="P365">
        <v>0.57999999999999996</v>
      </c>
      <c r="Q365">
        <v>0</v>
      </c>
      <c r="R365">
        <v>4931</v>
      </c>
      <c r="S365">
        <v>2</v>
      </c>
      <c r="T365" t="s">
        <v>46</v>
      </c>
      <c r="U365" t="s">
        <v>47</v>
      </c>
      <c r="V365">
        <v>60350</v>
      </c>
      <c r="W365">
        <v>0.1</v>
      </c>
    </row>
    <row r="366" spans="7:23" x14ac:dyDescent="0.35">
      <c r="G366" t="s">
        <v>44</v>
      </c>
      <c r="H366">
        <v>8586673</v>
      </c>
      <c r="I366" t="s">
        <v>6</v>
      </c>
      <c r="J366">
        <v>52.386607355940399</v>
      </c>
      <c r="K366">
        <v>4.8893080069396202</v>
      </c>
      <c r="L366" t="s">
        <v>45</v>
      </c>
      <c r="M366">
        <v>99</v>
      </c>
      <c r="N366">
        <v>364</v>
      </c>
      <c r="O366">
        <v>5</v>
      </c>
      <c r="P366">
        <v>0.13</v>
      </c>
      <c r="Q366">
        <v>0</v>
      </c>
      <c r="R366">
        <v>5226</v>
      </c>
      <c r="S366">
        <v>2</v>
      </c>
      <c r="T366" t="s">
        <v>46</v>
      </c>
      <c r="U366" t="s">
        <v>47</v>
      </c>
      <c r="V366">
        <v>36036</v>
      </c>
      <c r="W366">
        <v>0.1</v>
      </c>
    </row>
    <row r="367" spans="7:23" x14ac:dyDescent="0.35">
      <c r="G367" t="s">
        <v>44</v>
      </c>
      <c r="H367">
        <v>9124288</v>
      </c>
      <c r="I367" t="s">
        <v>6</v>
      </c>
      <c r="J367">
        <v>52.3696999866292</v>
      </c>
      <c r="K367">
        <v>4.8766557542516402</v>
      </c>
      <c r="L367" t="s">
        <v>45</v>
      </c>
      <c r="M367">
        <v>149</v>
      </c>
      <c r="N367">
        <v>352</v>
      </c>
      <c r="O367">
        <v>30</v>
      </c>
      <c r="P367">
        <v>0.9</v>
      </c>
      <c r="Q367">
        <v>0</v>
      </c>
      <c r="R367">
        <v>5531</v>
      </c>
      <c r="S367">
        <v>2</v>
      </c>
      <c r="T367" t="s">
        <v>46</v>
      </c>
      <c r="U367" t="s">
        <v>47</v>
      </c>
      <c r="V367">
        <v>52448</v>
      </c>
      <c r="W367">
        <v>0.1</v>
      </c>
    </row>
    <row r="368" spans="7:23" x14ac:dyDescent="0.35">
      <c r="G368" t="s">
        <v>44</v>
      </c>
      <c r="H368">
        <v>9323047</v>
      </c>
      <c r="I368" t="s">
        <v>6</v>
      </c>
      <c r="J368">
        <v>52.375191156757602</v>
      </c>
      <c r="K368">
        <v>4.8796004518377298</v>
      </c>
      <c r="L368" t="s">
        <v>45</v>
      </c>
      <c r="M368">
        <v>150</v>
      </c>
      <c r="N368">
        <v>87</v>
      </c>
      <c r="O368">
        <v>15</v>
      </c>
      <c r="P368">
        <v>0.42</v>
      </c>
      <c r="Q368">
        <v>0</v>
      </c>
      <c r="R368">
        <v>5662</v>
      </c>
      <c r="S368">
        <v>2</v>
      </c>
      <c r="T368" t="s">
        <v>46</v>
      </c>
      <c r="U368" t="s">
        <v>47</v>
      </c>
      <c r="V368">
        <v>13050</v>
      </c>
      <c r="W368">
        <v>0.1</v>
      </c>
    </row>
    <row r="369" spans="7:23" x14ac:dyDescent="0.35">
      <c r="G369" t="s">
        <v>44</v>
      </c>
      <c r="H369">
        <v>10250192</v>
      </c>
      <c r="I369" t="s">
        <v>6</v>
      </c>
      <c r="J369">
        <v>52.375562152106397</v>
      </c>
      <c r="K369">
        <v>4.8788078287057202</v>
      </c>
      <c r="L369" t="s">
        <v>45</v>
      </c>
      <c r="M369">
        <v>87</v>
      </c>
      <c r="N369">
        <v>348</v>
      </c>
      <c r="O369">
        <v>21</v>
      </c>
      <c r="P369">
        <v>0.75</v>
      </c>
      <c r="Q369">
        <v>0</v>
      </c>
      <c r="R369">
        <v>6264</v>
      </c>
      <c r="S369">
        <v>2</v>
      </c>
      <c r="T369" t="s">
        <v>46</v>
      </c>
      <c r="U369" t="s">
        <v>47</v>
      </c>
      <c r="V369">
        <v>30276</v>
      </c>
      <c r="W369">
        <v>0.1</v>
      </c>
    </row>
    <row r="370" spans="7:23" x14ac:dyDescent="0.35">
      <c r="G370" t="s">
        <v>44</v>
      </c>
      <c r="H370">
        <v>10816572</v>
      </c>
      <c r="I370" t="s">
        <v>6</v>
      </c>
      <c r="J370">
        <v>52.376389347395701</v>
      </c>
      <c r="K370">
        <v>4.8797046223048701</v>
      </c>
      <c r="L370" t="s">
        <v>45</v>
      </c>
      <c r="M370">
        <v>175</v>
      </c>
      <c r="N370">
        <v>357</v>
      </c>
      <c r="O370">
        <v>39</v>
      </c>
      <c r="P370">
        <v>1.1599999999999999</v>
      </c>
      <c r="Q370">
        <v>0</v>
      </c>
      <c r="R370">
        <v>6510</v>
      </c>
      <c r="S370">
        <v>2</v>
      </c>
      <c r="T370" t="s">
        <v>46</v>
      </c>
      <c r="U370" t="s">
        <v>47</v>
      </c>
      <c r="V370">
        <v>62475</v>
      </c>
      <c r="W370">
        <v>0.1</v>
      </c>
    </row>
    <row r="371" spans="7:23" x14ac:dyDescent="0.35">
      <c r="G371" t="s">
        <v>44</v>
      </c>
      <c r="H371">
        <v>11278289</v>
      </c>
      <c r="I371" t="s">
        <v>6</v>
      </c>
      <c r="J371">
        <v>52.376269060440698</v>
      </c>
      <c r="K371">
        <v>4.8775916611951597</v>
      </c>
      <c r="L371" t="s">
        <v>45</v>
      </c>
      <c r="M371">
        <v>150</v>
      </c>
      <c r="N371">
        <v>363</v>
      </c>
      <c r="O371">
        <v>44</v>
      </c>
      <c r="P371">
        <v>1.4</v>
      </c>
      <c r="Q371">
        <v>0</v>
      </c>
      <c r="R371">
        <v>6725</v>
      </c>
      <c r="S371">
        <v>2</v>
      </c>
      <c r="T371" t="s">
        <v>46</v>
      </c>
      <c r="U371" t="s">
        <v>47</v>
      </c>
      <c r="V371">
        <v>54450</v>
      </c>
      <c r="W371">
        <v>0.1</v>
      </c>
    </row>
    <row r="372" spans="7:23" x14ac:dyDescent="0.35">
      <c r="G372" t="s">
        <v>44</v>
      </c>
      <c r="H372">
        <v>11464979</v>
      </c>
      <c r="I372" t="s">
        <v>6</v>
      </c>
      <c r="J372">
        <v>52.371914314156001</v>
      </c>
      <c r="K372">
        <v>4.8752479051018902</v>
      </c>
      <c r="L372" t="s">
        <v>45</v>
      </c>
      <c r="M372">
        <v>175</v>
      </c>
      <c r="N372">
        <v>364</v>
      </c>
      <c r="O372">
        <v>42</v>
      </c>
      <c r="P372">
        <v>1.33</v>
      </c>
      <c r="Q372">
        <v>0</v>
      </c>
      <c r="R372">
        <v>6810</v>
      </c>
      <c r="S372">
        <v>2</v>
      </c>
      <c r="T372" t="s">
        <v>46</v>
      </c>
      <c r="U372" t="s">
        <v>47</v>
      </c>
      <c r="V372">
        <v>63700</v>
      </c>
      <c r="W372">
        <v>0.1</v>
      </c>
    </row>
    <row r="373" spans="7:23" x14ac:dyDescent="0.35">
      <c r="G373" t="s">
        <v>44</v>
      </c>
      <c r="H373">
        <v>11538070</v>
      </c>
      <c r="I373" t="s">
        <v>6</v>
      </c>
      <c r="J373">
        <v>52.372859916809603</v>
      </c>
      <c r="K373">
        <v>4.8892744845727298</v>
      </c>
      <c r="L373" t="s">
        <v>45</v>
      </c>
      <c r="M373">
        <v>122</v>
      </c>
      <c r="N373">
        <v>362</v>
      </c>
      <c r="O373">
        <v>11</v>
      </c>
      <c r="P373">
        <v>0.34</v>
      </c>
      <c r="Q373">
        <v>0</v>
      </c>
      <c r="R373">
        <v>6843</v>
      </c>
      <c r="S373">
        <v>2</v>
      </c>
      <c r="T373" t="s">
        <v>46</v>
      </c>
      <c r="U373" t="s">
        <v>47</v>
      </c>
      <c r="V373">
        <v>44164</v>
      </c>
      <c r="W373">
        <v>0.1</v>
      </c>
    </row>
    <row r="374" spans="7:23" x14ac:dyDescent="0.35">
      <c r="G374" t="s">
        <v>44</v>
      </c>
      <c r="H374">
        <v>11729126</v>
      </c>
      <c r="I374" t="s">
        <v>6</v>
      </c>
      <c r="J374">
        <v>52.367422523184104</v>
      </c>
      <c r="K374">
        <v>4.8826606830816104</v>
      </c>
      <c r="L374" t="s">
        <v>45</v>
      </c>
      <c r="M374">
        <v>136</v>
      </c>
      <c r="N374">
        <v>353</v>
      </c>
      <c r="O374">
        <v>22</v>
      </c>
      <c r="P374">
        <v>1.18</v>
      </c>
      <c r="Q374">
        <v>0</v>
      </c>
      <c r="R374">
        <v>6977</v>
      </c>
      <c r="S374">
        <v>2</v>
      </c>
      <c r="T374" t="s">
        <v>46</v>
      </c>
      <c r="U374" t="s">
        <v>47</v>
      </c>
      <c r="V374">
        <v>48008</v>
      </c>
      <c r="W374">
        <v>0.1</v>
      </c>
    </row>
    <row r="375" spans="7:23" x14ac:dyDescent="0.35">
      <c r="G375" t="s">
        <v>44</v>
      </c>
      <c r="H375">
        <v>11914705</v>
      </c>
      <c r="I375" t="s">
        <v>6</v>
      </c>
      <c r="J375">
        <v>52.378305204024997</v>
      </c>
      <c r="K375">
        <v>4.8927353296276896</v>
      </c>
      <c r="L375" t="s">
        <v>45</v>
      </c>
      <c r="M375">
        <v>108</v>
      </c>
      <c r="N375">
        <v>364</v>
      </c>
      <c r="O375">
        <v>75</v>
      </c>
      <c r="P375">
        <v>2.29</v>
      </c>
      <c r="Q375">
        <v>0</v>
      </c>
      <c r="R375">
        <v>7068</v>
      </c>
      <c r="S375">
        <v>2</v>
      </c>
      <c r="T375" t="s">
        <v>46</v>
      </c>
      <c r="U375" t="s">
        <v>47</v>
      </c>
      <c r="V375">
        <v>39312</v>
      </c>
      <c r="W375">
        <v>0.1</v>
      </c>
    </row>
    <row r="376" spans="7:23" x14ac:dyDescent="0.35">
      <c r="G376" t="s">
        <v>44</v>
      </c>
      <c r="H376">
        <v>12392266</v>
      </c>
      <c r="I376" t="s">
        <v>6</v>
      </c>
      <c r="J376">
        <v>52.376378157580497</v>
      </c>
      <c r="K376">
        <v>4.8827880510191903</v>
      </c>
      <c r="L376" t="s">
        <v>45</v>
      </c>
      <c r="M376">
        <v>116</v>
      </c>
      <c r="N376">
        <v>348</v>
      </c>
      <c r="O376">
        <v>7</v>
      </c>
      <c r="P376">
        <v>0.22</v>
      </c>
      <c r="Q376">
        <v>0</v>
      </c>
      <c r="R376">
        <v>7335</v>
      </c>
      <c r="S376">
        <v>2</v>
      </c>
      <c r="T376" t="s">
        <v>46</v>
      </c>
      <c r="U376" t="s">
        <v>47</v>
      </c>
      <c r="V376">
        <v>40368</v>
      </c>
      <c r="W376">
        <v>0.1</v>
      </c>
    </row>
    <row r="377" spans="7:23" x14ac:dyDescent="0.35">
      <c r="G377" t="s">
        <v>44</v>
      </c>
      <c r="H377">
        <v>12976739</v>
      </c>
      <c r="I377" t="s">
        <v>6</v>
      </c>
      <c r="J377">
        <v>52.367911617151798</v>
      </c>
      <c r="K377">
        <v>4.8841945566449496</v>
      </c>
      <c r="L377" t="s">
        <v>45</v>
      </c>
      <c r="M377">
        <v>260</v>
      </c>
      <c r="N377">
        <v>363</v>
      </c>
      <c r="O377">
        <v>10</v>
      </c>
      <c r="P377">
        <v>0.33</v>
      </c>
      <c r="Q377">
        <v>0</v>
      </c>
      <c r="R377">
        <v>7712</v>
      </c>
      <c r="S377">
        <v>2</v>
      </c>
      <c r="T377" t="s">
        <v>46</v>
      </c>
      <c r="U377" t="s">
        <v>47</v>
      </c>
      <c r="V377">
        <v>94380</v>
      </c>
      <c r="W377">
        <v>0.1</v>
      </c>
    </row>
    <row r="378" spans="7:23" x14ac:dyDescent="0.35">
      <c r="G378" t="s">
        <v>44</v>
      </c>
      <c r="H378">
        <v>13034350</v>
      </c>
      <c r="I378" t="s">
        <v>6</v>
      </c>
      <c r="J378">
        <v>52.377120992293698</v>
      </c>
      <c r="K378">
        <v>4.8830668793143097</v>
      </c>
      <c r="L378" t="s">
        <v>45</v>
      </c>
      <c r="M378">
        <v>100</v>
      </c>
      <c r="N378">
        <v>344</v>
      </c>
      <c r="O378">
        <v>23</v>
      </c>
      <c r="P378">
        <v>1.68</v>
      </c>
      <c r="Q378">
        <v>0</v>
      </c>
      <c r="R378">
        <v>7767</v>
      </c>
      <c r="S378">
        <v>2</v>
      </c>
      <c r="T378" t="s">
        <v>46</v>
      </c>
      <c r="U378" t="s">
        <v>47</v>
      </c>
      <c r="V378">
        <v>34400</v>
      </c>
      <c r="W378">
        <v>0.1</v>
      </c>
    </row>
    <row r="379" spans="7:23" x14ac:dyDescent="0.35">
      <c r="G379" t="s">
        <v>44</v>
      </c>
      <c r="H379">
        <v>13145996</v>
      </c>
      <c r="I379" t="s">
        <v>6</v>
      </c>
      <c r="J379">
        <v>52.37111749188</v>
      </c>
      <c r="K379">
        <v>4.88465364404039</v>
      </c>
      <c r="L379" t="s">
        <v>45</v>
      </c>
      <c r="M379">
        <v>225</v>
      </c>
      <c r="N379">
        <v>364</v>
      </c>
      <c r="O379">
        <v>36</v>
      </c>
      <c r="P379">
        <v>1.27</v>
      </c>
      <c r="Q379">
        <v>0</v>
      </c>
      <c r="R379">
        <v>7883</v>
      </c>
      <c r="S379">
        <v>2</v>
      </c>
      <c r="T379" t="s">
        <v>46</v>
      </c>
      <c r="U379" t="s">
        <v>47</v>
      </c>
      <c r="V379">
        <v>81900</v>
      </c>
      <c r="W379">
        <v>0.1</v>
      </c>
    </row>
    <row r="380" spans="7:23" x14ac:dyDescent="0.35">
      <c r="G380" t="s">
        <v>44</v>
      </c>
      <c r="H380">
        <v>13442376</v>
      </c>
      <c r="I380" t="s">
        <v>6</v>
      </c>
      <c r="J380">
        <v>52.378709442076598</v>
      </c>
      <c r="K380">
        <v>4.8899756064203999</v>
      </c>
      <c r="L380" t="s">
        <v>45</v>
      </c>
      <c r="M380">
        <v>175</v>
      </c>
      <c r="N380">
        <v>357</v>
      </c>
      <c r="O380">
        <v>16</v>
      </c>
      <c r="P380">
        <v>0.55000000000000004</v>
      </c>
      <c r="Q380">
        <v>0</v>
      </c>
      <c r="R380">
        <v>8170</v>
      </c>
      <c r="S380">
        <v>2</v>
      </c>
      <c r="T380" t="s">
        <v>46</v>
      </c>
      <c r="U380" t="s">
        <v>47</v>
      </c>
      <c r="V380">
        <v>62475</v>
      </c>
      <c r="W380">
        <v>0.1</v>
      </c>
    </row>
    <row r="381" spans="7:23" x14ac:dyDescent="0.35">
      <c r="G381" t="s">
        <v>44</v>
      </c>
      <c r="H381">
        <v>13473936</v>
      </c>
      <c r="I381" t="s">
        <v>6</v>
      </c>
      <c r="J381">
        <v>52.368750515184097</v>
      </c>
      <c r="K381">
        <v>4.88104941990066</v>
      </c>
      <c r="L381" t="s">
        <v>45</v>
      </c>
      <c r="M381">
        <v>163</v>
      </c>
      <c r="N381">
        <v>307</v>
      </c>
      <c r="O381">
        <v>4</v>
      </c>
      <c r="P381">
        <v>0.27</v>
      </c>
      <c r="Q381">
        <v>0</v>
      </c>
      <c r="R381">
        <v>8212</v>
      </c>
      <c r="S381">
        <v>2</v>
      </c>
      <c r="T381" t="s">
        <v>46</v>
      </c>
      <c r="U381" t="s">
        <v>47</v>
      </c>
      <c r="V381">
        <v>50041</v>
      </c>
      <c r="W381">
        <v>0.1</v>
      </c>
    </row>
    <row r="382" spans="7:23" x14ac:dyDescent="0.35">
      <c r="G382" t="s">
        <v>44</v>
      </c>
      <c r="H382">
        <v>13983276</v>
      </c>
      <c r="I382" t="s">
        <v>6</v>
      </c>
      <c r="J382">
        <v>52.371442788218403</v>
      </c>
      <c r="K382">
        <v>4.8810790747985697</v>
      </c>
      <c r="L382" t="s">
        <v>45</v>
      </c>
      <c r="M382">
        <v>190</v>
      </c>
      <c r="N382">
        <v>364</v>
      </c>
      <c r="O382">
        <v>4</v>
      </c>
      <c r="P382">
        <v>0.15</v>
      </c>
      <c r="Q382">
        <v>0</v>
      </c>
      <c r="R382">
        <v>8823</v>
      </c>
      <c r="S382">
        <v>2</v>
      </c>
      <c r="T382" t="s">
        <v>46</v>
      </c>
      <c r="U382" t="s">
        <v>47</v>
      </c>
      <c r="V382">
        <v>69160</v>
      </c>
      <c r="W382">
        <v>0.1</v>
      </c>
    </row>
    <row r="383" spans="7:23" x14ac:dyDescent="0.35">
      <c r="G383" t="s">
        <v>44</v>
      </c>
      <c r="H383">
        <v>14018442</v>
      </c>
      <c r="I383" t="s">
        <v>6</v>
      </c>
      <c r="J383">
        <v>52.382013523102799</v>
      </c>
      <c r="K383">
        <v>4.8895692877718</v>
      </c>
      <c r="L383" t="s">
        <v>45</v>
      </c>
      <c r="M383">
        <v>96</v>
      </c>
      <c r="N383">
        <v>340</v>
      </c>
      <c r="O383">
        <v>48</v>
      </c>
      <c r="P383">
        <v>1.75</v>
      </c>
      <c r="Q383">
        <v>0</v>
      </c>
      <c r="R383">
        <v>8871</v>
      </c>
      <c r="S383">
        <v>2</v>
      </c>
      <c r="T383" t="s">
        <v>46</v>
      </c>
      <c r="U383" t="s">
        <v>47</v>
      </c>
      <c r="V383">
        <v>32640</v>
      </c>
      <c r="W383">
        <v>0.1</v>
      </c>
    </row>
    <row r="384" spans="7:23" x14ac:dyDescent="0.35">
      <c r="G384" t="s">
        <v>44</v>
      </c>
      <c r="H384">
        <v>14100132</v>
      </c>
      <c r="I384" t="s">
        <v>6</v>
      </c>
      <c r="J384">
        <v>52.374150363878897</v>
      </c>
      <c r="K384">
        <v>4.8871386895405902</v>
      </c>
      <c r="L384" t="s">
        <v>45</v>
      </c>
      <c r="M384">
        <v>300</v>
      </c>
      <c r="N384">
        <v>348</v>
      </c>
      <c r="O384">
        <v>37</v>
      </c>
      <c r="P384">
        <v>1.35</v>
      </c>
      <c r="Q384">
        <v>0</v>
      </c>
      <c r="R384">
        <v>8960</v>
      </c>
      <c r="S384">
        <v>2</v>
      </c>
      <c r="T384" t="s">
        <v>46</v>
      </c>
      <c r="U384" t="s">
        <v>47</v>
      </c>
      <c r="V384">
        <v>104400</v>
      </c>
      <c r="W384">
        <v>0.1</v>
      </c>
    </row>
    <row r="385" spans="7:23" x14ac:dyDescent="0.35">
      <c r="G385" t="s">
        <v>44</v>
      </c>
      <c r="H385">
        <v>14619002</v>
      </c>
      <c r="I385" t="s">
        <v>6</v>
      </c>
      <c r="J385">
        <v>52.369456524457398</v>
      </c>
      <c r="K385">
        <v>4.8955623864314797</v>
      </c>
      <c r="L385" t="s">
        <v>45</v>
      </c>
      <c r="M385">
        <v>160</v>
      </c>
      <c r="N385">
        <v>206</v>
      </c>
      <c r="O385">
        <v>55</v>
      </c>
      <c r="P385">
        <v>2</v>
      </c>
      <c r="Q385">
        <v>0</v>
      </c>
      <c r="R385">
        <v>9405</v>
      </c>
      <c r="S385">
        <v>2</v>
      </c>
      <c r="T385" t="s">
        <v>46</v>
      </c>
      <c r="U385" t="s">
        <v>47</v>
      </c>
      <c r="V385">
        <v>32960</v>
      </c>
      <c r="W385">
        <v>0.1</v>
      </c>
    </row>
    <row r="386" spans="7:23" x14ac:dyDescent="0.35">
      <c r="G386" t="s">
        <v>44</v>
      </c>
      <c r="H386">
        <v>15023242</v>
      </c>
      <c r="I386" t="s">
        <v>6</v>
      </c>
      <c r="J386">
        <v>52.370475810293698</v>
      </c>
      <c r="K386">
        <v>4.8800830516787599</v>
      </c>
      <c r="L386" t="s">
        <v>45</v>
      </c>
      <c r="M386">
        <v>260</v>
      </c>
      <c r="N386">
        <v>361</v>
      </c>
      <c r="O386">
        <v>31</v>
      </c>
      <c r="P386">
        <v>1.18</v>
      </c>
      <c r="Q386">
        <v>0</v>
      </c>
      <c r="R386">
        <v>9632</v>
      </c>
      <c r="S386">
        <v>2</v>
      </c>
      <c r="T386" t="s">
        <v>46</v>
      </c>
      <c r="U386" t="s">
        <v>47</v>
      </c>
      <c r="V386">
        <v>93860</v>
      </c>
      <c r="W386">
        <v>0.1</v>
      </c>
    </row>
    <row r="387" spans="7:23" x14ac:dyDescent="0.35">
      <c r="G387" t="s">
        <v>44</v>
      </c>
      <c r="H387">
        <v>15033908</v>
      </c>
      <c r="I387" t="s">
        <v>6</v>
      </c>
      <c r="J387">
        <v>52.382004663743999</v>
      </c>
      <c r="K387">
        <v>4.8867697453360401</v>
      </c>
      <c r="L387" t="s">
        <v>45</v>
      </c>
      <c r="M387">
        <v>98</v>
      </c>
      <c r="N387">
        <v>356</v>
      </c>
      <c r="O387">
        <v>9</v>
      </c>
      <c r="P387">
        <v>0.34</v>
      </c>
      <c r="Q387">
        <v>0</v>
      </c>
      <c r="R387">
        <v>9640</v>
      </c>
      <c r="S387">
        <v>2</v>
      </c>
      <c r="T387" t="s">
        <v>46</v>
      </c>
      <c r="U387" t="s">
        <v>47</v>
      </c>
      <c r="V387">
        <v>34888</v>
      </c>
      <c r="W387">
        <v>0.1</v>
      </c>
    </row>
    <row r="388" spans="7:23" x14ac:dyDescent="0.35">
      <c r="G388" t="s">
        <v>44</v>
      </c>
      <c r="H388">
        <v>15309393</v>
      </c>
      <c r="I388" t="s">
        <v>6</v>
      </c>
      <c r="J388">
        <v>52.384888982809002</v>
      </c>
      <c r="K388">
        <v>4.8841895950671601</v>
      </c>
      <c r="L388" t="s">
        <v>45</v>
      </c>
      <c r="M388">
        <v>149</v>
      </c>
      <c r="N388">
        <v>360</v>
      </c>
      <c r="O388">
        <v>33</v>
      </c>
      <c r="P388">
        <v>1.27</v>
      </c>
      <c r="Q388">
        <v>0</v>
      </c>
      <c r="R388">
        <v>9798</v>
      </c>
      <c r="S388">
        <v>2</v>
      </c>
      <c r="T388" t="s">
        <v>46</v>
      </c>
      <c r="U388" t="s">
        <v>47</v>
      </c>
      <c r="V388">
        <v>53640</v>
      </c>
      <c r="W388">
        <v>0.1</v>
      </c>
    </row>
    <row r="389" spans="7:23" x14ac:dyDescent="0.35">
      <c r="G389" t="s">
        <v>44</v>
      </c>
      <c r="H389">
        <v>16092012</v>
      </c>
      <c r="I389" t="s">
        <v>6</v>
      </c>
      <c r="J389">
        <v>52.366248838076999</v>
      </c>
      <c r="K389">
        <v>4.8800048573431898</v>
      </c>
      <c r="L389" t="s">
        <v>45</v>
      </c>
      <c r="M389">
        <v>250</v>
      </c>
      <c r="N389">
        <v>362</v>
      </c>
      <c r="O389">
        <v>12</v>
      </c>
      <c r="P389">
        <v>0.76</v>
      </c>
      <c r="Q389">
        <v>0</v>
      </c>
      <c r="R389">
        <v>10307</v>
      </c>
      <c r="S389">
        <v>2</v>
      </c>
      <c r="T389" t="s">
        <v>46</v>
      </c>
      <c r="U389" t="s">
        <v>47</v>
      </c>
      <c r="V389">
        <v>90500</v>
      </c>
      <c r="W389">
        <v>0.1</v>
      </c>
    </row>
    <row r="390" spans="7:23" x14ac:dyDescent="0.35">
      <c r="G390" t="s">
        <v>44</v>
      </c>
      <c r="H390">
        <v>16471009</v>
      </c>
      <c r="I390" t="s">
        <v>6</v>
      </c>
      <c r="J390">
        <v>52.372166470343402</v>
      </c>
      <c r="K390">
        <v>4.8947147798814097</v>
      </c>
      <c r="L390" t="s">
        <v>45</v>
      </c>
      <c r="M390">
        <v>252</v>
      </c>
      <c r="N390">
        <v>344</v>
      </c>
      <c r="O390">
        <v>16</v>
      </c>
      <c r="P390">
        <v>0.68</v>
      </c>
      <c r="Q390">
        <v>0</v>
      </c>
      <c r="R390">
        <v>10622</v>
      </c>
      <c r="S390">
        <v>2</v>
      </c>
      <c r="T390" t="s">
        <v>46</v>
      </c>
      <c r="U390" t="s">
        <v>47</v>
      </c>
      <c r="V390">
        <v>86688</v>
      </c>
      <c r="W390">
        <v>0.1</v>
      </c>
    </row>
    <row r="391" spans="7:23" x14ac:dyDescent="0.35">
      <c r="G391" t="s">
        <v>44</v>
      </c>
      <c r="H391">
        <v>17825923</v>
      </c>
      <c r="I391" t="s">
        <v>6</v>
      </c>
      <c r="J391">
        <v>52.367896227443097</v>
      </c>
      <c r="K391">
        <v>4.8789894144923798</v>
      </c>
      <c r="L391" t="s">
        <v>45</v>
      </c>
      <c r="M391">
        <v>300</v>
      </c>
      <c r="N391">
        <v>330</v>
      </c>
      <c r="O391">
        <v>14</v>
      </c>
      <c r="P391">
        <v>0.7</v>
      </c>
      <c r="Q391">
        <v>0</v>
      </c>
      <c r="R391">
        <v>11415</v>
      </c>
      <c r="S391">
        <v>2</v>
      </c>
      <c r="T391" t="s">
        <v>46</v>
      </c>
      <c r="U391" t="s">
        <v>47</v>
      </c>
      <c r="V391">
        <v>99000</v>
      </c>
      <c r="W391">
        <v>0.1</v>
      </c>
    </row>
    <row r="392" spans="7:23" x14ac:dyDescent="0.35">
      <c r="G392" t="s">
        <v>44</v>
      </c>
      <c r="H392">
        <v>17837895</v>
      </c>
      <c r="I392" t="s">
        <v>6</v>
      </c>
      <c r="J392">
        <v>52.372989793425603</v>
      </c>
      <c r="K392">
        <v>4.88411271347689</v>
      </c>
      <c r="L392" t="s">
        <v>45</v>
      </c>
      <c r="M392">
        <v>420</v>
      </c>
      <c r="N392">
        <v>324</v>
      </c>
      <c r="O392">
        <v>14</v>
      </c>
      <c r="P392">
        <v>0.77</v>
      </c>
      <c r="Q392">
        <v>0</v>
      </c>
      <c r="R392">
        <v>11422</v>
      </c>
      <c r="S392">
        <v>2</v>
      </c>
      <c r="T392" t="s">
        <v>46</v>
      </c>
      <c r="U392" t="s">
        <v>47</v>
      </c>
      <c r="V392">
        <v>136080</v>
      </c>
      <c r="W392">
        <v>0.1</v>
      </c>
    </row>
    <row r="393" spans="7:23" x14ac:dyDescent="0.35">
      <c r="G393" t="s">
        <v>44</v>
      </c>
      <c r="H393">
        <v>17841811</v>
      </c>
      <c r="I393" t="s">
        <v>6</v>
      </c>
      <c r="J393">
        <v>52.3796038821623</v>
      </c>
      <c r="K393">
        <v>4.8865373317448002</v>
      </c>
      <c r="L393" t="s">
        <v>45</v>
      </c>
      <c r="M393">
        <v>150</v>
      </c>
      <c r="N393">
        <v>361</v>
      </c>
      <c r="O393">
        <v>17</v>
      </c>
      <c r="P393">
        <v>0.92</v>
      </c>
      <c r="Q393">
        <v>0</v>
      </c>
      <c r="R393">
        <v>11425</v>
      </c>
      <c r="S393">
        <v>2</v>
      </c>
      <c r="T393" t="s">
        <v>46</v>
      </c>
      <c r="U393" t="s">
        <v>47</v>
      </c>
      <c r="V393">
        <v>54150</v>
      </c>
      <c r="W393">
        <v>0.1</v>
      </c>
    </row>
    <row r="394" spans="7:23" x14ac:dyDescent="0.35">
      <c r="G394" t="s">
        <v>44</v>
      </c>
      <c r="H394">
        <v>17874552</v>
      </c>
      <c r="I394" t="s">
        <v>6</v>
      </c>
      <c r="J394">
        <v>52.367985609120701</v>
      </c>
      <c r="K394">
        <v>4.8805262942832401</v>
      </c>
      <c r="L394" t="s">
        <v>45</v>
      </c>
      <c r="M394">
        <v>150</v>
      </c>
      <c r="N394">
        <v>364</v>
      </c>
      <c r="O394">
        <v>7</v>
      </c>
      <c r="P394">
        <v>0.35</v>
      </c>
      <c r="Q394">
        <v>0</v>
      </c>
      <c r="R394">
        <v>11446</v>
      </c>
      <c r="S394">
        <v>2</v>
      </c>
      <c r="T394" t="s">
        <v>46</v>
      </c>
      <c r="U394" t="s">
        <v>47</v>
      </c>
      <c r="V394">
        <v>54600</v>
      </c>
      <c r="W394">
        <v>0.1</v>
      </c>
    </row>
    <row r="395" spans="7:23" x14ac:dyDescent="0.35">
      <c r="G395" t="s">
        <v>44</v>
      </c>
      <c r="H395">
        <v>18267665</v>
      </c>
      <c r="I395" t="s">
        <v>6</v>
      </c>
      <c r="J395">
        <v>52.369130985092298</v>
      </c>
      <c r="K395">
        <v>4.8953154395317604</v>
      </c>
      <c r="L395" t="s">
        <v>45</v>
      </c>
      <c r="M395">
        <v>190</v>
      </c>
      <c r="N395">
        <v>18</v>
      </c>
      <c r="O395">
        <v>16</v>
      </c>
      <c r="P395">
        <v>0.8</v>
      </c>
      <c r="Q395">
        <v>0</v>
      </c>
      <c r="R395">
        <v>11780</v>
      </c>
      <c r="S395">
        <v>2</v>
      </c>
      <c r="T395" t="s">
        <v>46</v>
      </c>
      <c r="U395" t="s">
        <v>47</v>
      </c>
      <c r="V395">
        <v>3420</v>
      </c>
      <c r="W395">
        <v>0.1</v>
      </c>
    </row>
    <row r="396" spans="7:23" x14ac:dyDescent="0.35">
      <c r="G396" t="s">
        <v>44</v>
      </c>
      <c r="H396">
        <v>18629212</v>
      </c>
      <c r="I396" t="s">
        <v>6</v>
      </c>
      <c r="J396">
        <v>52.372272806073397</v>
      </c>
      <c r="K396">
        <v>4.8899898929225998</v>
      </c>
      <c r="L396" t="s">
        <v>45</v>
      </c>
      <c r="M396">
        <v>100</v>
      </c>
      <c r="N396">
        <v>356</v>
      </c>
      <c r="O396">
        <v>24</v>
      </c>
      <c r="P396">
        <v>1.27</v>
      </c>
      <c r="Q396">
        <v>0</v>
      </c>
      <c r="R396">
        <v>12116</v>
      </c>
      <c r="S396">
        <v>2</v>
      </c>
      <c r="T396" t="s">
        <v>46</v>
      </c>
      <c r="U396" t="s">
        <v>47</v>
      </c>
      <c r="V396">
        <v>35600</v>
      </c>
      <c r="W396">
        <v>0.1</v>
      </c>
    </row>
    <row r="397" spans="7:23" x14ac:dyDescent="0.35">
      <c r="G397" t="s">
        <v>44</v>
      </c>
      <c r="H397">
        <v>18889115</v>
      </c>
      <c r="I397" t="s">
        <v>6</v>
      </c>
      <c r="J397">
        <v>52.378341463721497</v>
      </c>
      <c r="K397">
        <v>4.8785075585574598</v>
      </c>
      <c r="L397" t="s">
        <v>45</v>
      </c>
      <c r="M397">
        <v>134</v>
      </c>
      <c r="N397">
        <v>311</v>
      </c>
      <c r="O397">
        <v>16</v>
      </c>
      <c r="P397">
        <v>0.92</v>
      </c>
      <c r="Q397">
        <v>0</v>
      </c>
      <c r="R397">
        <v>12319</v>
      </c>
      <c r="S397">
        <v>2</v>
      </c>
      <c r="T397" t="s">
        <v>46</v>
      </c>
      <c r="U397" t="s">
        <v>47</v>
      </c>
      <c r="V397">
        <v>41674</v>
      </c>
      <c r="W397">
        <v>0.1</v>
      </c>
    </row>
    <row r="398" spans="7:23" x14ac:dyDescent="0.35">
      <c r="G398" t="s">
        <v>44</v>
      </c>
      <c r="H398">
        <v>19170061</v>
      </c>
      <c r="I398" t="s">
        <v>6</v>
      </c>
      <c r="J398">
        <v>52.380496967708901</v>
      </c>
      <c r="K398">
        <v>4.8904644552071304</v>
      </c>
      <c r="L398" t="s">
        <v>45</v>
      </c>
      <c r="M398">
        <v>225</v>
      </c>
      <c r="N398">
        <v>358</v>
      </c>
      <c r="O398">
        <v>2</v>
      </c>
      <c r="P398">
        <v>0.13</v>
      </c>
      <c r="Q398">
        <v>0</v>
      </c>
      <c r="R398">
        <v>12553</v>
      </c>
      <c r="S398">
        <v>2</v>
      </c>
      <c r="T398" t="s">
        <v>46</v>
      </c>
      <c r="U398" t="s">
        <v>47</v>
      </c>
      <c r="V398">
        <v>80550</v>
      </c>
      <c r="W398">
        <v>0.1</v>
      </c>
    </row>
    <row r="399" spans="7:23" x14ac:dyDescent="0.35">
      <c r="G399" t="s">
        <v>44</v>
      </c>
      <c r="H399">
        <v>19323610</v>
      </c>
      <c r="I399" t="s">
        <v>6</v>
      </c>
      <c r="J399">
        <v>52.3778220061848</v>
      </c>
      <c r="K399">
        <v>4.8907550366458201</v>
      </c>
      <c r="L399" t="s">
        <v>45</v>
      </c>
      <c r="M399">
        <v>200</v>
      </c>
      <c r="N399">
        <v>361</v>
      </c>
      <c r="O399">
        <v>7</v>
      </c>
      <c r="P399">
        <v>0.42</v>
      </c>
      <c r="Q399">
        <v>0</v>
      </c>
      <c r="R399">
        <v>12694</v>
      </c>
      <c r="S399">
        <v>2</v>
      </c>
      <c r="T399" t="s">
        <v>46</v>
      </c>
      <c r="U399" t="s">
        <v>47</v>
      </c>
      <c r="V399">
        <v>72200</v>
      </c>
      <c r="W399">
        <v>0.1</v>
      </c>
    </row>
    <row r="400" spans="7:23" x14ac:dyDescent="0.35">
      <c r="G400" t="s">
        <v>44</v>
      </c>
      <c r="H400">
        <v>19528180</v>
      </c>
      <c r="I400" t="s">
        <v>6</v>
      </c>
      <c r="J400">
        <v>52.383239043555697</v>
      </c>
      <c r="K400">
        <v>4.8824096167019198</v>
      </c>
      <c r="L400" t="s">
        <v>45</v>
      </c>
      <c r="M400">
        <v>300</v>
      </c>
      <c r="N400">
        <v>359</v>
      </c>
      <c r="O400">
        <v>8</v>
      </c>
      <c r="P400">
        <v>0.51</v>
      </c>
      <c r="Q400">
        <v>0</v>
      </c>
      <c r="R400">
        <v>12865</v>
      </c>
      <c r="S400">
        <v>2</v>
      </c>
      <c r="T400" t="s">
        <v>46</v>
      </c>
      <c r="U400" t="s">
        <v>47</v>
      </c>
      <c r="V400">
        <v>107700</v>
      </c>
      <c r="W400">
        <v>0.1</v>
      </c>
    </row>
    <row r="401" spans="7:23" x14ac:dyDescent="0.35">
      <c r="G401" t="s">
        <v>44</v>
      </c>
      <c r="H401">
        <v>19563471</v>
      </c>
      <c r="I401" t="s">
        <v>6</v>
      </c>
      <c r="J401">
        <v>52.375696846874803</v>
      </c>
      <c r="K401">
        <v>4.8800666641670301</v>
      </c>
      <c r="L401" t="s">
        <v>45</v>
      </c>
      <c r="M401">
        <v>130</v>
      </c>
      <c r="N401">
        <v>337</v>
      </c>
      <c r="O401">
        <v>10</v>
      </c>
      <c r="P401">
        <v>0.64</v>
      </c>
      <c r="Q401">
        <v>0</v>
      </c>
      <c r="R401">
        <v>12897</v>
      </c>
      <c r="S401">
        <v>2</v>
      </c>
      <c r="T401" t="s">
        <v>46</v>
      </c>
      <c r="U401" t="s">
        <v>47</v>
      </c>
      <c r="V401">
        <v>43810</v>
      </c>
      <c r="W401">
        <v>0.1</v>
      </c>
    </row>
    <row r="402" spans="7:23" x14ac:dyDescent="0.35">
      <c r="G402" t="s">
        <v>44</v>
      </c>
      <c r="H402">
        <v>19686858</v>
      </c>
      <c r="I402" t="s">
        <v>6</v>
      </c>
      <c r="J402">
        <v>52.380540140927799</v>
      </c>
      <c r="K402">
        <v>4.8848663964058598</v>
      </c>
      <c r="L402" t="s">
        <v>45</v>
      </c>
      <c r="M402">
        <v>82</v>
      </c>
      <c r="N402">
        <v>352</v>
      </c>
      <c r="O402">
        <v>4</v>
      </c>
      <c r="P402">
        <v>0.28999999999999998</v>
      </c>
      <c r="Q402">
        <v>0</v>
      </c>
      <c r="R402">
        <v>13014</v>
      </c>
      <c r="S402">
        <v>2</v>
      </c>
      <c r="T402" t="s">
        <v>46</v>
      </c>
      <c r="U402" t="s">
        <v>47</v>
      </c>
      <c r="V402">
        <v>28864</v>
      </c>
      <c r="W402">
        <v>0.1</v>
      </c>
    </row>
    <row r="403" spans="7:23" x14ac:dyDescent="0.35">
      <c r="G403" t="s">
        <v>44</v>
      </c>
      <c r="H403">
        <v>19816426</v>
      </c>
      <c r="I403" t="s">
        <v>6</v>
      </c>
      <c r="J403">
        <v>52.373599268764401</v>
      </c>
      <c r="K403">
        <v>4.8867477631359302</v>
      </c>
      <c r="L403" t="s">
        <v>45</v>
      </c>
      <c r="M403">
        <v>121</v>
      </c>
      <c r="N403">
        <v>361</v>
      </c>
      <c r="O403">
        <v>5</v>
      </c>
      <c r="P403">
        <v>0.31</v>
      </c>
      <c r="Q403">
        <v>0</v>
      </c>
      <c r="R403">
        <v>13156</v>
      </c>
      <c r="S403">
        <v>2</v>
      </c>
      <c r="T403" t="s">
        <v>46</v>
      </c>
      <c r="U403" t="s">
        <v>47</v>
      </c>
      <c r="V403">
        <v>43681</v>
      </c>
      <c r="W403">
        <v>0.1</v>
      </c>
    </row>
    <row r="404" spans="7:23" x14ac:dyDescent="0.35">
      <c r="G404" t="s">
        <v>44</v>
      </c>
      <c r="H404">
        <v>19854248</v>
      </c>
      <c r="I404" t="s">
        <v>6</v>
      </c>
      <c r="J404">
        <v>52.372776592806503</v>
      </c>
      <c r="K404">
        <v>4.8976485479310501</v>
      </c>
      <c r="L404" t="s">
        <v>45</v>
      </c>
      <c r="M404">
        <v>225</v>
      </c>
      <c r="N404">
        <v>360</v>
      </c>
      <c r="O404">
        <v>21</v>
      </c>
      <c r="P404">
        <v>1.29</v>
      </c>
      <c r="Q404">
        <v>0</v>
      </c>
      <c r="R404">
        <v>13195</v>
      </c>
      <c r="S404">
        <v>2</v>
      </c>
      <c r="T404" t="s">
        <v>46</v>
      </c>
      <c r="U404" t="s">
        <v>47</v>
      </c>
      <c r="V404">
        <v>81000</v>
      </c>
      <c r="W404">
        <v>0.1</v>
      </c>
    </row>
    <row r="405" spans="7:23" x14ac:dyDescent="0.35">
      <c r="G405" t="s">
        <v>44</v>
      </c>
      <c r="H405">
        <v>20041503</v>
      </c>
      <c r="I405" t="s">
        <v>6</v>
      </c>
      <c r="J405">
        <v>52.380420512210002</v>
      </c>
      <c r="K405">
        <v>4.8859860713390599</v>
      </c>
      <c r="L405" t="s">
        <v>45</v>
      </c>
      <c r="M405">
        <v>140</v>
      </c>
      <c r="N405">
        <v>311</v>
      </c>
      <c r="O405">
        <v>1</v>
      </c>
      <c r="P405">
        <v>0.06</v>
      </c>
      <c r="Q405">
        <v>0</v>
      </c>
      <c r="R405">
        <v>13413</v>
      </c>
      <c r="S405">
        <v>2</v>
      </c>
      <c r="T405" t="s">
        <v>46</v>
      </c>
      <c r="U405" t="s">
        <v>47</v>
      </c>
      <c r="V405">
        <v>43540</v>
      </c>
      <c r="W405">
        <v>0.1</v>
      </c>
    </row>
    <row r="406" spans="7:23" x14ac:dyDescent="0.35">
      <c r="G406" t="s">
        <v>44</v>
      </c>
      <c r="H406">
        <v>20062951</v>
      </c>
      <c r="I406" t="s">
        <v>6</v>
      </c>
      <c r="J406">
        <v>52.375316660712798</v>
      </c>
      <c r="K406">
        <v>4.8933984332078602</v>
      </c>
      <c r="L406" t="s">
        <v>45</v>
      </c>
      <c r="M406">
        <v>150</v>
      </c>
      <c r="N406">
        <v>360</v>
      </c>
      <c r="O406">
        <v>21</v>
      </c>
      <c r="P406">
        <v>1.32</v>
      </c>
      <c r="Q406">
        <v>0</v>
      </c>
      <c r="R406">
        <v>13438</v>
      </c>
      <c r="S406">
        <v>2</v>
      </c>
      <c r="T406" t="s">
        <v>46</v>
      </c>
      <c r="U406" t="s">
        <v>47</v>
      </c>
      <c r="V406">
        <v>54000</v>
      </c>
      <c r="W406">
        <v>0.1</v>
      </c>
    </row>
    <row r="407" spans="7:23" x14ac:dyDescent="0.35">
      <c r="G407" t="s">
        <v>44</v>
      </c>
      <c r="H407">
        <v>20164186</v>
      </c>
      <c r="I407" t="s">
        <v>6</v>
      </c>
      <c r="J407">
        <v>52.383044092884603</v>
      </c>
      <c r="K407">
        <v>4.8859962542605704</v>
      </c>
      <c r="L407" t="s">
        <v>45</v>
      </c>
      <c r="M407">
        <v>197</v>
      </c>
      <c r="N407">
        <v>362</v>
      </c>
      <c r="O407">
        <v>5</v>
      </c>
      <c r="P407">
        <v>0.32</v>
      </c>
      <c r="Q407">
        <v>0</v>
      </c>
      <c r="R407">
        <v>13530</v>
      </c>
      <c r="S407">
        <v>2</v>
      </c>
      <c r="T407" t="s">
        <v>46</v>
      </c>
      <c r="U407" t="s">
        <v>47</v>
      </c>
      <c r="V407">
        <v>71314</v>
      </c>
      <c r="W407">
        <v>0.1</v>
      </c>
    </row>
    <row r="408" spans="7:23" x14ac:dyDescent="0.35">
      <c r="G408" t="s">
        <v>44</v>
      </c>
      <c r="H408">
        <v>20275865</v>
      </c>
      <c r="I408" t="s">
        <v>6</v>
      </c>
      <c r="J408">
        <v>52.379314422914298</v>
      </c>
      <c r="K408">
        <v>4.88023569814737</v>
      </c>
      <c r="L408" t="s">
        <v>45</v>
      </c>
      <c r="M408">
        <v>125</v>
      </c>
      <c r="N408">
        <v>353</v>
      </c>
      <c r="O408">
        <v>6</v>
      </c>
      <c r="P408">
        <v>0.38</v>
      </c>
      <c r="Q408">
        <v>0</v>
      </c>
      <c r="R408">
        <v>13628</v>
      </c>
      <c r="S408">
        <v>2</v>
      </c>
      <c r="T408" t="s">
        <v>46</v>
      </c>
      <c r="U408" t="s">
        <v>47</v>
      </c>
      <c r="V408">
        <v>44125</v>
      </c>
      <c r="W408">
        <v>0.1</v>
      </c>
    </row>
    <row r="409" spans="7:23" x14ac:dyDescent="0.35">
      <c r="G409" t="s">
        <v>44</v>
      </c>
      <c r="H409">
        <v>20402219</v>
      </c>
      <c r="I409" t="s">
        <v>6</v>
      </c>
      <c r="J409">
        <v>52.380795410231002</v>
      </c>
      <c r="K409">
        <v>4.89295225019423</v>
      </c>
      <c r="L409" t="s">
        <v>45</v>
      </c>
      <c r="M409">
        <v>175</v>
      </c>
      <c r="N409">
        <v>359</v>
      </c>
      <c r="O409">
        <v>14</v>
      </c>
      <c r="P409">
        <v>0.96</v>
      </c>
      <c r="Q409">
        <v>0</v>
      </c>
      <c r="R409">
        <v>13704</v>
      </c>
      <c r="S409">
        <v>2</v>
      </c>
      <c r="T409" t="s">
        <v>46</v>
      </c>
      <c r="U409" t="s">
        <v>47</v>
      </c>
      <c r="V409">
        <v>62825</v>
      </c>
      <c r="W409">
        <v>0.1</v>
      </c>
    </row>
    <row r="410" spans="7:23" x14ac:dyDescent="0.35">
      <c r="G410" t="s">
        <v>44</v>
      </c>
      <c r="H410">
        <v>20486263</v>
      </c>
      <c r="I410" t="s">
        <v>6</v>
      </c>
      <c r="J410">
        <v>52.379282642184897</v>
      </c>
      <c r="K410">
        <v>4.8925183443612603</v>
      </c>
      <c r="L410" t="s">
        <v>45</v>
      </c>
      <c r="M410">
        <v>230</v>
      </c>
      <c r="N410">
        <v>313</v>
      </c>
      <c r="O410">
        <v>5</v>
      </c>
      <c r="P410">
        <v>0.33</v>
      </c>
      <c r="Q410">
        <v>0</v>
      </c>
      <c r="R410">
        <v>13767</v>
      </c>
      <c r="S410">
        <v>2</v>
      </c>
      <c r="T410" t="s">
        <v>46</v>
      </c>
      <c r="U410" t="s">
        <v>47</v>
      </c>
      <c r="V410">
        <v>71990</v>
      </c>
      <c r="W410">
        <v>0.1</v>
      </c>
    </row>
    <row r="411" spans="7:23" x14ac:dyDescent="0.35">
      <c r="G411" t="s">
        <v>44</v>
      </c>
      <c r="H411">
        <v>20488780</v>
      </c>
      <c r="I411" t="s">
        <v>6</v>
      </c>
      <c r="J411">
        <v>52.3681486414768</v>
      </c>
      <c r="K411">
        <v>4.8862516165794201</v>
      </c>
      <c r="L411" t="s">
        <v>45</v>
      </c>
      <c r="M411">
        <v>144</v>
      </c>
      <c r="N411">
        <v>268</v>
      </c>
      <c r="O411">
        <v>5</v>
      </c>
      <c r="P411">
        <v>0.41</v>
      </c>
      <c r="Q411">
        <v>0</v>
      </c>
      <c r="R411">
        <v>13771</v>
      </c>
      <c r="S411">
        <v>2</v>
      </c>
      <c r="T411" t="s">
        <v>46</v>
      </c>
      <c r="U411" t="s">
        <v>47</v>
      </c>
      <c r="V411">
        <v>38592</v>
      </c>
      <c r="W411">
        <v>0.1</v>
      </c>
    </row>
    <row r="412" spans="7:23" x14ac:dyDescent="0.35">
      <c r="G412" t="s">
        <v>44</v>
      </c>
      <c r="H412">
        <v>20586562</v>
      </c>
      <c r="I412" t="s">
        <v>6</v>
      </c>
      <c r="J412">
        <v>52.382878298788498</v>
      </c>
      <c r="K412">
        <v>4.8875118105500199</v>
      </c>
      <c r="L412" t="s">
        <v>45</v>
      </c>
      <c r="M412">
        <v>149</v>
      </c>
      <c r="N412">
        <v>364</v>
      </c>
      <c r="O412">
        <v>5</v>
      </c>
      <c r="P412">
        <v>0.32</v>
      </c>
      <c r="Q412">
        <v>0</v>
      </c>
      <c r="R412">
        <v>13835</v>
      </c>
      <c r="S412">
        <v>2</v>
      </c>
      <c r="T412" t="s">
        <v>46</v>
      </c>
      <c r="U412" t="s">
        <v>47</v>
      </c>
      <c r="V412">
        <v>54236</v>
      </c>
      <c r="W412">
        <v>0.1</v>
      </c>
    </row>
    <row r="413" spans="7:23" x14ac:dyDescent="0.35">
      <c r="G413" t="s">
        <v>44</v>
      </c>
      <c r="H413">
        <v>20791257</v>
      </c>
      <c r="I413" t="s">
        <v>6</v>
      </c>
      <c r="J413">
        <v>52.378012545790298</v>
      </c>
      <c r="K413">
        <v>4.8842303730268304</v>
      </c>
      <c r="L413" t="s">
        <v>45</v>
      </c>
      <c r="M413">
        <v>97</v>
      </c>
      <c r="N413">
        <v>364</v>
      </c>
      <c r="O413">
        <v>26</v>
      </c>
      <c r="P413">
        <v>1.78</v>
      </c>
      <c r="Q413">
        <v>0</v>
      </c>
      <c r="R413">
        <v>13974</v>
      </c>
      <c r="S413">
        <v>2</v>
      </c>
      <c r="T413" t="s">
        <v>46</v>
      </c>
      <c r="U413" t="s">
        <v>47</v>
      </c>
      <c r="V413">
        <v>35308</v>
      </c>
      <c r="W413">
        <v>0.1</v>
      </c>
    </row>
    <row r="414" spans="7:23" x14ac:dyDescent="0.35">
      <c r="G414" t="s">
        <v>44</v>
      </c>
      <c r="H414">
        <v>21234565</v>
      </c>
      <c r="I414" t="s">
        <v>6</v>
      </c>
      <c r="J414">
        <v>52.368895337525501</v>
      </c>
      <c r="K414">
        <v>4.8919119087928697</v>
      </c>
      <c r="L414" t="s">
        <v>45</v>
      </c>
      <c r="M414">
        <v>159</v>
      </c>
      <c r="N414">
        <v>309</v>
      </c>
      <c r="O414">
        <v>11</v>
      </c>
      <c r="P414">
        <v>0.85</v>
      </c>
      <c r="Q414">
        <v>0</v>
      </c>
      <c r="R414">
        <v>14329</v>
      </c>
      <c r="S414">
        <v>2</v>
      </c>
      <c r="T414" t="s">
        <v>46</v>
      </c>
      <c r="U414" t="s">
        <v>47</v>
      </c>
      <c r="V414">
        <v>49131</v>
      </c>
      <c r="W414">
        <v>0.1</v>
      </c>
    </row>
    <row r="415" spans="7:23" x14ac:dyDescent="0.35">
      <c r="G415" t="s">
        <v>44</v>
      </c>
      <c r="H415">
        <v>21287142</v>
      </c>
      <c r="I415" t="s">
        <v>6</v>
      </c>
      <c r="J415">
        <v>52.374839003672498</v>
      </c>
      <c r="K415">
        <v>4.8802544408888702</v>
      </c>
      <c r="L415" t="s">
        <v>45</v>
      </c>
      <c r="M415">
        <v>175</v>
      </c>
      <c r="N415">
        <v>362</v>
      </c>
      <c r="O415">
        <v>15</v>
      </c>
      <c r="P415">
        <v>1.1100000000000001</v>
      </c>
      <c r="Q415">
        <v>0</v>
      </c>
      <c r="R415">
        <v>14379</v>
      </c>
      <c r="S415">
        <v>2</v>
      </c>
      <c r="T415" t="s">
        <v>46</v>
      </c>
      <c r="U415" t="s">
        <v>47</v>
      </c>
      <c r="V415">
        <v>63350</v>
      </c>
      <c r="W415">
        <v>0.1</v>
      </c>
    </row>
    <row r="416" spans="7:23" x14ac:dyDescent="0.35">
      <c r="G416" t="s">
        <v>44</v>
      </c>
      <c r="H416">
        <v>21409231</v>
      </c>
      <c r="I416" t="s">
        <v>6</v>
      </c>
      <c r="J416">
        <v>52.370000461541302</v>
      </c>
      <c r="K416">
        <v>4.8806385206882501</v>
      </c>
      <c r="L416" t="s">
        <v>45</v>
      </c>
      <c r="M416">
        <v>145</v>
      </c>
      <c r="N416">
        <v>331</v>
      </c>
      <c r="O416">
        <v>7</v>
      </c>
      <c r="P416">
        <v>0.57999999999999996</v>
      </c>
      <c r="Q416">
        <v>0</v>
      </c>
      <c r="R416">
        <v>14485</v>
      </c>
      <c r="S416">
        <v>2</v>
      </c>
      <c r="T416" t="s">
        <v>46</v>
      </c>
      <c r="U416" t="s">
        <v>47</v>
      </c>
      <c r="V416">
        <v>47995</v>
      </c>
      <c r="W416">
        <v>0.1</v>
      </c>
    </row>
    <row r="417" spans="7:23" x14ac:dyDescent="0.35">
      <c r="G417" t="s">
        <v>44</v>
      </c>
      <c r="H417">
        <v>21516314</v>
      </c>
      <c r="I417" t="s">
        <v>6</v>
      </c>
      <c r="J417">
        <v>52.378039942603799</v>
      </c>
      <c r="K417">
        <v>4.8926846218698303</v>
      </c>
      <c r="L417" t="s">
        <v>45</v>
      </c>
      <c r="M417">
        <v>350</v>
      </c>
      <c r="N417">
        <v>188</v>
      </c>
      <c r="O417">
        <v>13</v>
      </c>
      <c r="P417">
        <v>1.02</v>
      </c>
      <c r="Q417">
        <v>0</v>
      </c>
      <c r="R417">
        <v>14553</v>
      </c>
      <c r="S417">
        <v>2</v>
      </c>
      <c r="T417" t="s">
        <v>46</v>
      </c>
      <c r="U417" t="s">
        <v>47</v>
      </c>
      <c r="V417">
        <v>65800</v>
      </c>
      <c r="W417">
        <v>0.1</v>
      </c>
    </row>
    <row r="418" spans="7:23" x14ac:dyDescent="0.35">
      <c r="G418" t="s">
        <v>44</v>
      </c>
      <c r="H418">
        <v>21550631</v>
      </c>
      <c r="I418" t="s">
        <v>6</v>
      </c>
      <c r="J418">
        <v>52.373032078086702</v>
      </c>
      <c r="K418">
        <v>4.8774638352559796</v>
      </c>
      <c r="L418" t="s">
        <v>45</v>
      </c>
      <c r="M418">
        <v>200</v>
      </c>
      <c r="N418">
        <v>354</v>
      </c>
      <c r="O418">
        <v>17</v>
      </c>
      <c r="P418">
        <v>1.31</v>
      </c>
      <c r="Q418">
        <v>0</v>
      </c>
      <c r="R418">
        <v>14589</v>
      </c>
      <c r="S418">
        <v>2</v>
      </c>
      <c r="T418" t="s">
        <v>46</v>
      </c>
      <c r="U418" t="s">
        <v>47</v>
      </c>
      <c r="V418">
        <v>70800</v>
      </c>
      <c r="W418">
        <v>0.1</v>
      </c>
    </row>
    <row r="419" spans="7:23" x14ac:dyDescent="0.35">
      <c r="G419" t="s">
        <v>44</v>
      </c>
      <c r="H419">
        <v>21615078</v>
      </c>
      <c r="I419" t="s">
        <v>6</v>
      </c>
      <c r="J419">
        <v>52.383737438711201</v>
      </c>
      <c r="K419">
        <v>4.8825583636541099</v>
      </c>
      <c r="L419" t="s">
        <v>45</v>
      </c>
      <c r="M419">
        <v>100</v>
      </c>
      <c r="N419">
        <v>343</v>
      </c>
      <c r="O419">
        <v>0</v>
      </c>
      <c r="Q419">
        <v>0</v>
      </c>
      <c r="R419">
        <v>14659</v>
      </c>
      <c r="S419">
        <v>2</v>
      </c>
      <c r="T419" t="s">
        <v>46</v>
      </c>
      <c r="U419" t="s">
        <v>47</v>
      </c>
      <c r="V419">
        <v>34300</v>
      </c>
      <c r="W419">
        <v>0.1</v>
      </c>
    </row>
    <row r="420" spans="7:23" x14ac:dyDescent="0.35">
      <c r="G420" t="s">
        <v>44</v>
      </c>
      <c r="H420">
        <v>21902650</v>
      </c>
      <c r="I420" t="s">
        <v>6</v>
      </c>
      <c r="J420">
        <v>52.372472973883802</v>
      </c>
      <c r="K420">
        <v>4.8914363360858601</v>
      </c>
      <c r="L420" t="s">
        <v>45</v>
      </c>
      <c r="M420">
        <v>223</v>
      </c>
      <c r="N420">
        <v>248</v>
      </c>
      <c r="O420">
        <v>3</v>
      </c>
      <c r="P420">
        <v>0.27</v>
      </c>
      <c r="Q420">
        <v>0</v>
      </c>
      <c r="R420">
        <v>14910</v>
      </c>
      <c r="S420">
        <v>2</v>
      </c>
      <c r="T420" t="s">
        <v>46</v>
      </c>
      <c r="U420" t="s">
        <v>47</v>
      </c>
      <c r="V420">
        <v>55304</v>
      </c>
      <c r="W420">
        <v>0.1</v>
      </c>
    </row>
    <row r="421" spans="7:23" x14ac:dyDescent="0.35">
      <c r="G421" t="s">
        <v>44</v>
      </c>
      <c r="H421">
        <v>21909491</v>
      </c>
      <c r="I421" t="s">
        <v>6</v>
      </c>
      <c r="J421">
        <v>52.375598493236502</v>
      </c>
      <c r="K421">
        <v>4.8930356531237198</v>
      </c>
      <c r="L421" t="s">
        <v>45</v>
      </c>
      <c r="M421">
        <v>250</v>
      </c>
      <c r="N421">
        <v>350</v>
      </c>
      <c r="O421">
        <v>5</v>
      </c>
      <c r="P421">
        <v>0.41</v>
      </c>
      <c r="Q421">
        <v>0</v>
      </c>
      <c r="R421">
        <v>14920</v>
      </c>
      <c r="S421">
        <v>2</v>
      </c>
      <c r="T421" t="s">
        <v>46</v>
      </c>
      <c r="U421" t="s">
        <v>47</v>
      </c>
      <c r="V421">
        <v>87500</v>
      </c>
      <c r="W421">
        <v>0.1</v>
      </c>
    </row>
    <row r="422" spans="7:23" x14ac:dyDescent="0.35">
      <c r="G422" t="s">
        <v>44</v>
      </c>
      <c r="H422">
        <v>21945695</v>
      </c>
      <c r="I422" t="s">
        <v>6</v>
      </c>
      <c r="J422">
        <v>52.380645320440699</v>
      </c>
      <c r="K422">
        <v>4.8840590469863399</v>
      </c>
      <c r="L422" t="s">
        <v>45</v>
      </c>
      <c r="M422">
        <v>180</v>
      </c>
      <c r="N422">
        <v>362</v>
      </c>
      <c r="O422">
        <v>4</v>
      </c>
      <c r="P422">
        <v>0.34</v>
      </c>
      <c r="Q422">
        <v>0</v>
      </c>
      <c r="R422">
        <v>14951</v>
      </c>
      <c r="S422">
        <v>2</v>
      </c>
      <c r="T422" t="s">
        <v>46</v>
      </c>
      <c r="U422" t="s">
        <v>47</v>
      </c>
      <c r="V422">
        <v>65160</v>
      </c>
      <c r="W422">
        <v>0.1</v>
      </c>
    </row>
    <row r="423" spans="7:23" x14ac:dyDescent="0.35">
      <c r="G423" t="s">
        <v>44</v>
      </c>
      <c r="H423">
        <v>21946106</v>
      </c>
      <c r="I423" t="s">
        <v>6</v>
      </c>
      <c r="J423">
        <v>52.3716264191467</v>
      </c>
      <c r="K423">
        <v>4.8764718162543801</v>
      </c>
      <c r="L423" t="s">
        <v>45</v>
      </c>
      <c r="M423">
        <v>145</v>
      </c>
      <c r="N423">
        <v>326</v>
      </c>
      <c r="O423">
        <v>1</v>
      </c>
      <c r="P423">
        <v>0.08</v>
      </c>
      <c r="Q423">
        <v>0</v>
      </c>
      <c r="R423">
        <v>14953</v>
      </c>
      <c r="S423">
        <v>2</v>
      </c>
      <c r="T423" t="s">
        <v>46</v>
      </c>
      <c r="U423" t="s">
        <v>47</v>
      </c>
      <c r="V423">
        <v>47270</v>
      </c>
      <c r="W423">
        <v>0.1</v>
      </c>
    </row>
    <row r="424" spans="7:23" x14ac:dyDescent="0.35">
      <c r="G424" t="s">
        <v>44</v>
      </c>
      <c r="H424">
        <v>709056</v>
      </c>
      <c r="I424" t="s">
        <v>19</v>
      </c>
      <c r="J424">
        <v>52.378441191327802</v>
      </c>
      <c r="K424">
        <v>4.8606403009910304</v>
      </c>
      <c r="L424" t="s">
        <v>45</v>
      </c>
      <c r="M424">
        <v>119</v>
      </c>
      <c r="N424">
        <v>4</v>
      </c>
      <c r="O424">
        <v>7</v>
      </c>
      <c r="P424">
        <v>0.1</v>
      </c>
      <c r="Q424">
        <v>0</v>
      </c>
      <c r="R424">
        <v>461</v>
      </c>
      <c r="S424">
        <v>2</v>
      </c>
      <c r="T424" t="s">
        <v>62</v>
      </c>
      <c r="U424" t="s">
        <v>63</v>
      </c>
      <c r="V424">
        <v>476</v>
      </c>
      <c r="W424">
        <v>0.1</v>
      </c>
    </row>
    <row r="425" spans="7:23" x14ac:dyDescent="0.35">
      <c r="G425" t="s">
        <v>44</v>
      </c>
      <c r="H425">
        <v>1585086</v>
      </c>
      <c r="I425" t="s">
        <v>19</v>
      </c>
      <c r="J425">
        <v>52.377402012257498</v>
      </c>
      <c r="K425">
        <v>4.8596943594539797</v>
      </c>
      <c r="L425" t="s">
        <v>45</v>
      </c>
      <c r="M425">
        <v>125</v>
      </c>
      <c r="N425">
        <v>361</v>
      </c>
      <c r="O425">
        <v>22</v>
      </c>
      <c r="P425">
        <v>0.53</v>
      </c>
      <c r="Q425">
        <v>0</v>
      </c>
      <c r="R425">
        <v>1156</v>
      </c>
      <c r="S425">
        <v>2</v>
      </c>
      <c r="T425" t="s">
        <v>62</v>
      </c>
      <c r="U425" t="s">
        <v>63</v>
      </c>
      <c r="V425">
        <v>45125</v>
      </c>
      <c r="W425">
        <v>0.1</v>
      </c>
    </row>
    <row r="426" spans="7:23" x14ac:dyDescent="0.35">
      <c r="G426" t="s">
        <v>44</v>
      </c>
      <c r="H426">
        <v>1690339</v>
      </c>
      <c r="I426" t="s">
        <v>19</v>
      </c>
      <c r="J426">
        <v>52.383740447263797</v>
      </c>
      <c r="K426">
        <v>4.8581214514908</v>
      </c>
      <c r="L426" t="s">
        <v>45</v>
      </c>
      <c r="M426">
        <v>125</v>
      </c>
      <c r="N426">
        <v>336</v>
      </c>
      <c r="O426">
        <v>55</v>
      </c>
      <c r="P426">
        <v>1.06</v>
      </c>
      <c r="Q426">
        <v>0</v>
      </c>
      <c r="R426">
        <v>1209</v>
      </c>
      <c r="S426">
        <v>2</v>
      </c>
      <c r="T426" t="s">
        <v>62</v>
      </c>
      <c r="U426" t="s">
        <v>63</v>
      </c>
      <c r="V426">
        <v>42000</v>
      </c>
      <c r="W426">
        <v>0.1</v>
      </c>
    </row>
    <row r="427" spans="7:23" x14ac:dyDescent="0.35">
      <c r="G427" t="s">
        <v>44</v>
      </c>
      <c r="H427">
        <v>1863996</v>
      </c>
      <c r="I427" t="s">
        <v>19</v>
      </c>
      <c r="J427">
        <v>52.384832095184599</v>
      </c>
      <c r="K427">
        <v>4.8556343104415802</v>
      </c>
      <c r="L427" t="s">
        <v>45</v>
      </c>
      <c r="M427">
        <v>75</v>
      </c>
      <c r="N427">
        <v>361</v>
      </c>
      <c r="O427">
        <v>81</v>
      </c>
      <c r="P427">
        <v>1.46</v>
      </c>
      <c r="Q427">
        <v>0</v>
      </c>
      <c r="R427">
        <v>1317</v>
      </c>
      <c r="S427">
        <v>2</v>
      </c>
      <c r="T427" t="s">
        <v>62</v>
      </c>
      <c r="U427" t="s">
        <v>63</v>
      </c>
      <c r="V427">
        <v>27075</v>
      </c>
      <c r="W427">
        <v>0.1</v>
      </c>
    </row>
    <row r="428" spans="7:23" x14ac:dyDescent="0.35">
      <c r="G428" t="s">
        <v>44</v>
      </c>
      <c r="H428">
        <v>2009525</v>
      </c>
      <c r="I428" t="s">
        <v>19</v>
      </c>
      <c r="J428">
        <v>52.380452592479003</v>
      </c>
      <c r="K428">
        <v>4.8563602196025197</v>
      </c>
      <c r="L428" t="s">
        <v>45</v>
      </c>
      <c r="M428">
        <v>70</v>
      </c>
      <c r="N428">
        <v>364</v>
      </c>
      <c r="O428">
        <v>0</v>
      </c>
      <c r="Q428">
        <v>0</v>
      </c>
      <c r="R428">
        <v>1402</v>
      </c>
      <c r="S428">
        <v>2</v>
      </c>
      <c r="T428" t="s">
        <v>62</v>
      </c>
      <c r="U428" t="s">
        <v>63</v>
      </c>
      <c r="V428">
        <v>25480</v>
      </c>
      <c r="W428">
        <v>0.1</v>
      </c>
    </row>
    <row r="429" spans="7:23" x14ac:dyDescent="0.35">
      <c r="G429" t="s">
        <v>44</v>
      </c>
      <c r="H429">
        <v>2323819</v>
      </c>
      <c r="I429" t="s">
        <v>19</v>
      </c>
      <c r="J429">
        <v>52.381421231202502</v>
      </c>
      <c r="K429">
        <v>4.8529507011113902</v>
      </c>
      <c r="L429" t="s">
        <v>45</v>
      </c>
      <c r="M429">
        <v>84</v>
      </c>
      <c r="N429">
        <v>137</v>
      </c>
      <c r="O429">
        <v>35</v>
      </c>
      <c r="P429">
        <v>0.61</v>
      </c>
      <c r="Q429">
        <v>0</v>
      </c>
      <c r="R429">
        <v>1555</v>
      </c>
      <c r="S429">
        <v>2</v>
      </c>
      <c r="T429" t="s">
        <v>62</v>
      </c>
      <c r="U429" t="s">
        <v>63</v>
      </c>
      <c r="V429">
        <v>11508</v>
      </c>
      <c r="W429">
        <v>0.1</v>
      </c>
    </row>
    <row r="430" spans="7:23" x14ac:dyDescent="0.35">
      <c r="G430" t="s">
        <v>44</v>
      </c>
      <c r="H430">
        <v>2641417</v>
      </c>
      <c r="I430" t="s">
        <v>19</v>
      </c>
      <c r="J430">
        <v>52.375707552333303</v>
      </c>
      <c r="K430">
        <v>4.85796949284987</v>
      </c>
      <c r="L430" t="s">
        <v>45</v>
      </c>
      <c r="M430">
        <v>100</v>
      </c>
      <c r="N430">
        <v>352</v>
      </c>
      <c r="O430">
        <v>55</v>
      </c>
      <c r="P430">
        <v>1</v>
      </c>
      <c r="Q430">
        <v>0</v>
      </c>
      <c r="R430">
        <v>1704</v>
      </c>
      <c r="S430">
        <v>2</v>
      </c>
      <c r="T430" t="s">
        <v>62</v>
      </c>
      <c r="U430" t="s">
        <v>63</v>
      </c>
      <c r="V430">
        <v>35200</v>
      </c>
      <c r="W430">
        <v>0.1</v>
      </c>
    </row>
    <row r="431" spans="7:23" x14ac:dyDescent="0.35">
      <c r="G431" t="s">
        <v>44</v>
      </c>
      <c r="H431">
        <v>2851061</v>
      </c>
      <c r="I431" t="s">
        <v>19</v>
      </c>
      <c r="J431">
        <v>52.376749438094997</v>
      </c>
      <c r="K431">
        <v>4.8604312143214097</v>
      </c>
      <c r="L431" t="s">
        <v>45</v>
      </c>
      <c r="M431">
        <v>90</v>
      </c>
      <c r="N431">
        <v>209</v>
      </c>
      <c r="O431">
        <v>15</v>
      </c>
      <c r="P431">
        <v>0.27</v>
      </c>
      <c r="Q431">
        <v>0</v>
      </c>
      <c r="R431">
        <v>1815</v>
      </c>
      <c r="S431">
        <v>2</v>
      </c>
      <c r="T431" t="s">
        <v>62</v>
      </c>
      <c r="U431" t="s">
        <v>63</v>
      </c>
      <c r="V431">
        <v>18810</v>
      </c>
      <c r="W431">
        <v>0.1</v>
      </c>
    </row>
    <row r="432" spans="7:23" x14ac:dyDescent="0.35">
      <c r="G432" t="s">
        <v>44</v>
      </c>
      <c r="H432">
        <v>5759440</v>
      </c>
      <c r="I432" t="s">
        <v>19</v>
      </c>
      <c r="J432">
        <v>52.379088994287301</v>
      </c>
      <c r="K432">
        <v>4.85769886365203</v>
      </c>
      <c r="L432" t="s">
        <v>45</v>
      </c>
      <c r="M432">
        <v>110</v>
      </c>
      <c r="N432">
        <v>362</v>
      </c>
      <c r="O432">
        <v>24</v>
      </c>
      <c r="P432">
        <v>0.56999999999999995</v>
      </c>
      <c r="Q432">
        <v>0</v>
      </c>
      <c r="R432">
        <v>3413</v>
      </c>
      <c r="S432">
        <v>2</v>
      </c>
      <c r="T432" t="s">
        <v>62</v>
      </c>
      <c r="U432" t="s">
        <v>63</v>
      </c>
      <c r="V432">
        <v>39820</v>
      </c>
      <c r="W432">
        <v>0.1</v>
      </c>
    </row>
    <row r="433" spans="7:23" x14ac:dyDescent="0.35">
      <c r="G433" t="s">
        <v>44</v>
      </c>
      <c r="H433">
        <v>7449655</v>
      </c>
      <c r="I433" t="s">
        <v>19</v>
      </c>
      <c r="J433">
        <v>52.378334862387597</v>
      </c>
      <c r="K433">
        <v>4.8586730020210602</v>
      </c>
      <c r="L433" t="s">
        <v>45</v>
      </c>
      <c r="M433">
        <v>80</v>
      </c>
      <c r="N433">
        <v>352</v>
      </c>
      <c r="O433">
        <v>11</v>
      </c>
      <c r="P433">
        <v>0.28000000000000003</v>
      </c>
      <c r="Q433">
        <v>0</v>
      </c>
      <c r="R433">
        <v>4542</v>
      </c>
      <c r="S433">
        <v>2</v>
      </c>
      <c r="T433" t="s">
        <v>62</v>
      </c>
      <c r="U433" t="s">
        <v>63</v>
      </c>
      <c r="V433">
        <v>28160</v>
      </c>
      <c r="W433">
        <v>0.1</v>
      </c>
    </row>
    <row r="434" spans="7:23" x14ac:dyDescent="0.35">
      <c r="G434" t="s">
        <v>44</v>
      </c>
      <c r="H434">
        <v>8098441</v>
      </c>
      <c r="I434" t="s">
        <v>19</v>
      </c>
      <c r="J434">
        <v>52.385070499304398</v>
      </c>
      <c r="K434">
        <v>4.8574231847812497</v>
      </c>
      <c r="L434" t="s">
        <v>45</v>
      </c>
      <c r="M434">
        <v>97</v>
      </c>
      <c r="N434">
        <v>362</v>
      </c>
      <c r="O434">
        <v>37</v>
      </c>
      <c r="P434">
        <v>0.94</v>
      </c>
      <c r="Q434">
        <v>0</v>
      </c>
      <c r="R434">
        <v>4956</v>
      </c>
      <c r="S434">
        <v>2</v>
      </c>
      <c r="T434" t="s">
        <v>62</v>
      </c>
      <c r="U434" t="s">
        <v>63</v>
      </c>
      <c r="V434">
        <v>35114</v>
      </c>
      <c r="W434">
        <v>0.1</v>
      </c>
    </row>
    <row r="435" spans="7:23" x14ac:dyDescent="0.35">
      <c r="G435" t="s">
        <v>44</v>
      </c>
      <c r="H435">
        <v>8732160</v>
      </c>
      <c r="I435" t="s">
        <v>19</v>
      </c>
      <c r="J435">
        <v>52.380106052033497</v>
      </c>
      <c r="K435">
        <v>4.8559478820898798</v>
      </c>
      <c r="L435" t="s">
        <v>45</v>
      </c>
      <c r="M435">
        <v>104</v>
      </c>
      <c r="N435">
        <v>345</v>
      </c>
      <c r="O435">
        <v>19</v>
      </c>
      <c r="P435">
        <v>0.71</v>
      </c>
      <c r="Q435">
        <v>0</v>
      </c>
      <c r="R435">
        <v>5308</v>
      </c>
      <c r="S435">
        <v>2</v>
      </c>
      <c r="T435" t="s">
        <v>62</v>
      </c>
      <c r="U435" t="s">
        <v>63</v>
      </c>
      <c r="V435">
        <v>35880</v>
      </c>
      <c r="W435">
        <v>0.1</v>
      </c>
    </row>
    <row r="436" spans="7:23" x14ac:dyDescent="0.35">
      <c r="G436" t="s">
        <v>44</v>
      </c>
      <c r="H436">
        <v>8839396</v>
      </c>
      <c r="I436" t="s">
        <v>19</v>
      </c>
      <c r="J436">
        <v>52.376358945228901</v>
      </c>
      <c r="K436">
        <v>4.8578722404325898</v>
      </c>
      <c r="L436" t="s">
        <v>45</v>
      </c>
      <c r="M436">
        <v>110</v>
      </c>
      <c r="N436">
        <v>358</v>
      </c>
      <c r="O436">
        <v>14</v>
      </c>
      <c r="P436">
        <v>0.43</v>
      </c>
      <c r="Q436">
        <v>0</v>
      </c>
      <c r="R436">
        <v>5376</v>
      </c>
      <c r="S436">
        <v>2</v>
      </c>
      <c r="T436" t="s">
        <v>62</v>
      </c>
      <c r="U436" t="s">
        <v>63</v>
      </c>
      <c r="V436">
        <v>39380</v>
      </c>
      <c r="W436">
        <v>0.1</v>
      </c>
    </row>
    <row r="437" spans="7:23" x14ac:dyDescent="0.35">
      <c r="G437" t="s">
        <v>44</v>
      </c>
      <c r="H437">
        <v>9234428</v>
      </c>
      <c r="I437" t="s">
        <v>19</v>
      </c>
      <c r="J437">
        <v>52.380914746495002</v>
      </c>
      <c r="K437">
        <v>4.8528403877683903</v>
      </c>
      <c r="L437" t="s">
        <v>45</v>
      </c>
      <c r="M437">
        <v>85</v>
      </c>
      <c r="N437">
        <v>364</v>
      </c>
      <c r="O437">
        <v>8</v>
      </c>
      <c r="P437">
        <v>0.24</v>
      </c>
      <c r="Q437">
        <v>0</v>
      </c>
      <c r="R437">
        <v>5608</v>
      </c>
      <c r="S437">
        <v>2</v>
      </c>
      <c r="T437" t="s">
        <v>62</v>
      </c>
      <c r="U437" t="s">
        <v>63</v>
      </c>
      <c r="V437">
        <v>30940</v>
      </c>
      <c r="W437">
        <v>0.1</v>
      </c>
    </row>
    <row r="438" spans="7:23" x14ac:dyDescent="0.35">
      <c r="G438" t="s">
        <v>44</v>
      </c>
      <c r="H438">
        <v>10276466</v>
      </c>
      <c r="I438" t="s">
        <v>19</v>
      </c>
      <c r="J438">
        <v>52.376767526579201</v>
      </c>
      <c r="K438">
        <v>4.8543807457499799</v>
      </c>
      <c r="L438" t="s">
        <v>45</v>
      </c>
      <c r="M438">
        <v>130</v>
      </c>
      <c r="N438">
        <v>361</v>
      </c>
      <c r="O438">
        <v>17</v>
      </c>
      <c r="P438">
        <v>0.64</v>
      </c>
      <c r="Q438">
        <v>0</v>
      </c>
      <c r="R438">
        <v>6277</v>
      </c>
      <c r="S438">
        <v>2</v>
      </c>
      <c r="T438" t="s">
        <v>62</v>
      </c>
      <c r="U438" t="s">
        <v>63</v>
      </c>
      <c r="V438">
        <v>46930</v>
      </c>
      <c r="W438">
        <v>0.1</v>
      </c>
    </row>
    <row r="439" spans="7:23" x14ac:dyDescent="0.35">
      <c r="G439" t="s">
        <v>44</v>
      </c>
      <c r="H439">
        <v>10432888</v>
      </c>
      <c r="I439" t="s">
        <v>19</v>
      </c>
      <c r="J439">
        <v>52.379998970034102</v>
      </c>
      <c r="K439">
        <v>4.8488203164636499</v>
      </c>
      <c r="L439" t="s">
        <v>45</v>
      </c>
      <c r="M439">
        <v>147</v>
      </c>
      <c r="N439">
        <v>360</v>
      </c>
      <c r="O439">
        <v>11</v>
      </c>
      <c r="P439">
        <v>0.34</v>
      </c>
      <c r="Q439">
        <v>0</v>
      </c>
      <c r="R439">
        <v>6343</v>
      </c>
      <c r="S439">
        <v>2</v>
      </c>
      <c r="T439" t="s">
        <v>62</v>
      </c>
      <c r="U439" t="s">
        <v>63</v>
      </c>
      <c r="V439">
        <v>52920</v>
      </c>
      <c r="W439">
        <v>0.1</v>
      </c>
    </row>
    <row r="440" spans="7:23" x14ac:dyDescent="0.35">
      <c r="G440" t="s">
        <v>44</v>
      </c>
      <c r="H440">
        <v>11470242</v>
      </c>
      <c r="I440" t="s">
        <v>19</v>
      </c>
      <c r="J440">
        <v>52.377151513128403</v>
      </c>
      <c r="K440">
        <v>4.8389655410323202</v>
      </c>
      <c r="L440" t="s">
        <v>45</v>
      </c>
      <c r="M440">
        <v>95</v>
      </c>
      <c r="N440">
        <v>363</v>
      </c>
      <c r="O440">
        <v>28</v>
      </c>
      <c r="P440">
        <v>0.88</v>
      </c>
      <c r="Q440">
        <v>0</v>
      </c>
      <c r="R440">
        <v>6814</v>
      </c>
      <c r="S440">
        <v>2</v>
      </c>
      <c r="T440" t="s">
        <v>62</v>
      </c>
      <c r="U440" t="s">
        <v>63</v>
      </c>
      <c r="V440">
        <v>34485</v>
      </c>
      <c r="W440">
        <v>0.1</v>
      </c>
    </row>
    <row r="441" spans="7:23" x14ac:dyDescent="0.35">
      <c r="G441" t="s">
        <v>44</v>
      </c>
      <c r="H441">
        <v>11855502</v>
      </c>
      <c r="I441" t="s">
        <v>19</v>
      </c>
      <c r="J441">
        <v>52.375412972352798</v>
      </c>
      <c r="K441">
        <v>4.8604785483305397</v>
      </c>
      <c r="L441" t="s">
        <v>45</v>
      </c>
      <c r="M441">
        <v>110</v>
      </c>
      <c r="N441">
        <v>28</v>
      </c>
      <c r="O441">
        <v>6</v>
      </c>
      <c r="P441">
        <v>0.19</v>
      </c>
      <c r="Q441">
        <v>0</v>
      </c>
      <c r="R441">
        <v>7039</v>
      </c>
      <c r="S441">
        <v>2</v>
      </c>
      <c r="T441" t="s">
        <v>62</v>
      </c>
      <c r="U441" t="s">
        <v>63</v>
      </c>
      <c r="V441">
        <v>3080</v>
      </c>
      <c r="W441">
        <v>0.1</v>
      </c>
    </row>
    <row r="442" spans="7:23" x14ac:dyDescent="0.35">
      <c r="G442" t="s">
        <v>44</v>
      </c>
      <c r="H442">
        <v>12753962</v>
      </c>
      <c r="I442" t="s">
        <v>19</v>
      </c>
      <c r="J442">
        <v>52.374925806343697</v>
      </c>
      <c r="K442">
        <v>4.8594827188503897</v>
      </c>
      <c r="L442" t="s">
        <v>45</v>
      </c>
      <c r="M442">
        <v>130</v>
      </c>
      <c r="N442">
        <v>361</v>
      </c>
      <c r="O442">
        <v>12</v>
      </c>
      <c r="P442">
        <v>0.38</v>
      </c>
      <c r="Q442">
        <v>0</v>
      </c>
      <c r="R442">
        <v>7547</v>
      </c>
      <c r="S442">
        <v>2</v>
      </c>
      <c r="T442" t="s">
        <v>62</v>
      </c>
      <c r="U442" t="s">
        <v>63</v>
      </c>
      <c r="V442">
        <v>46930</v>
      </c>
      <c r="W442">
        <v>0.1</v>
      </c>
    </row>
    <row r="443" spans="7:23" x14ac:dyDescent="0.35">
      <c r="G443" t="s">
        <v>44</v>
      </c>
      <c r="H443">
        <v>12977417</v>
      </c>
      <c r="I443" t="s">
        <v>19</v>
      </c>
      <c r="J443">
        <v>52.378884679697201</v>
      </c>
      <c r="K443">
        <v>4.8485922299283004</v>
      </c>
      <c r="L443" t="s">
        <v>45</v>
      </c>
      <c r="M443">
        <v>120</v>
      </c>
      <c r="N443">
        <v>333</v>
      </c>
      <c r="O443">
        <v>9</v>
      </c>
      <c r="P443">
        <v>0.3</v>
      </c>
      <c r="Q443">
        <v>0</v>
      </c>
      <c r="R443">
        <v>7716</v>
      </c>
      <c r="S443">
        <v>2</v>
      </c>
      <c r="T443" t="s">
        <v>62</v>
      </c>
      <c r="U443" t="s">
        <v>63</v>
      </c>
      <c r="V443">
        <v>39960</v>
      </c>
      <c r="W443">
        <v>0.1</v>
      </c>
    </row>
    <row r="444" spans="7:23" x14ac:dyDescent="0.35">
      <c r="G444" t="s">
        <v>44</v>
      </c>
      <c r="H444">
        <v>13087947</v>
      </c>
      <c r="I444" t="s">
        <v>19</v>
      </c>
      <c r="J444">
        <v>52.376268256929798</v>
      </c>
      <c r="K444">
        <v>4.84502752758788</v>
      </c>
      <c r="L444" t="s">
        <v>45</v>
      </c>
      <c r="M444">
        <v>120</v>
      </c>
      <c r="N444">
        <v>346</v>
      </c>
      <c r="O444">
        <v>30</v>
      </c>
      <c r="P444">
        <v>1.02</v>
      </c>
      <c r="Q444">
        <v>0</v>
      </c>
      <c r="R444">
        <v>7806</v>
      </c>
      <c r="S444">
        <v>2</v>
      </c>
      <c r="T444" t="s">
        <v>62</v>
      </c>
      <c r="U444" t="s">
        <v>63</v>
      </c>
      <c r="V444">
        <v>41520</v>
      </c>
      <c r="W444">
        <v>0.1</v>
      </c>
    </row>
    <row r="445" spans="7:23" x14ac:dyDescent="0.35">
      <c r="G445" t="s">
        <v>44</v>
      </c>
      <c r="H445">
        <v>13090334</v>
      </c>
      <c r="I445" t="s">
        <v>19</v>
      </c>
      <c r="J445">
        <v>52.375371629149001</v>
      </c>
      <c r="K445">
        <v>4.8582341316611402</v>
      </c>
      <c r="L445" t="s">
        <v>45</v>
      </c>
      <c r="M445">
        <v>95</v>
      </c>
      <c r="N445">
        <v>353</v>
      </c>
      <c r="O445">
        <v>18</v>
      </c>
      <c r="P445">
        <v>0.8</v>
      </c>
      <c r="Q445">
        <v>0</v>
      </c>
      <c r="R445">
        <v>7813</v>
      </c>
      <c r="S445">
        <v>2</v>
      </c>
      <c r="T445" t="s">
        <v>62</v>
      </c>
      <c r="U445" t="s">
        <v>63</v>
      </c>
      <c r="V445">
        <v>33535</v>
      </c>
      <c r="W445">
        <v>0.1</v>
      </c>
    </row>
    <row r="446" spans="7:23" x14ac:dyDescent="0.35">
      <c r="G446" t="s">
        <v>44</v>
      </c>
      <c r="H446">
        <v>13229807</v>
      </c>
      <c r="I446" t="s">
        <v>19</v>
      </c>
      <c r="J446">
        <v>52.377799200585002</v>
      </c>
      <c r="K446">
        <v>4.8626828453809701</v>
      </c>
      <c r="L446" t="s">
        <v>45</v>
      </c>
      <c r="M446">
        <v>175</v>
      </c>
      <c r="N446">
        <v>354</v>
      </c>
      <c r="O446">
        <v>13</v>
      </c>
      <c r="P446">
        <v>0.44</v>
      </c>
      <c r="Q446">
        <v>0</v>
      </c>
      <c r="R446">
        <v>7949</v>
      </c>
      <c r="S446">
        <v>2</v>
      </c>
      <c r="T446" t="s">
        <v>62</v>
      </c>
      <c r="U446" t="s">
        <v>63</v>
      </c>
      <c r="V446">
        <v>61950</v>
      </c>
      <c r="W446">
        <v>0.1</v>
      </c>
    </row>
    <row r="447" spans="7:23" x14ac:dyDescent="0.35">
      <c r="G447" t="s">
        <v>44</v>
      </c>
      <c r="H447">
        <v>13399460</v>
      </c>
      <c r="I447" t="s">
        <v>19</v>
      </c>
      <c r="J447">
        <v>52.384776077858398</v>
      </c>
      <c r="K447">
        <v>4.85266492178273</v>
      </c>
      <c r="L447" t="s">
        <v>45</v>
      </c>
      <c r="M447">
        <v>200</v>
      </c>
      <c r="N447">
        <v>361</v>
      </c>
      <c r="O447">
        <v>1</v>
      </c>
      <c r="P447">
        <v>7.0000000000000007E-2</v>
      </c>
      <c r="Q447">
        <v>0</v>
      </c>
      <c r="R447">
        <v>8125</v>
      </c>
      <c r="S447">
        <v>2</v>
      </c>
      <c r="T447" t="s">
        <v>62</v>
      </c>
      <c r="U447" t="s">
        <v>63</v>
      </c>
      <c r="V447">
        <v>72200</v>
      </c>
      <c r="W447">
        <v>0.1</v>
      </c>
    </row>
    <row r="448" spans="7:23" x14ac:dyDescent="0.35">
      <c r="G448" t="s">
        <v>44</v>
      </c>
      <c r="H448">
        <v>13420865</v>
      </c>
      <c r="I448" t="s">
        <v>19</v>
      </c>
      <c r="J448">
        <v>52.376284453815899</v>
      </c>
      <c r="K448">
        <v>4.8455385153933603</v>
      </c>
      <c r="L448" t="s">
        <v>45</v>
      </c>
      <c r="M448">
        <v>109</v>
      </c>
      <c r="N448">
        <v>354</v>
      </c>
      <c r="O448">
        <v>19</v>
      </c>
      <c r="P448">
        <v>0.63</v>
      </c>
      <c r="Q448">
        <v>0</v>
      </c>
      <c r="R448">
        <v>8153</v>
      </c>
      <c r="S448">
        <v>2</v>
      </c>
      <c r="T448" t="s">
        <v>62</v>
      </c>
      <c r="U448" t="s">
        <v>63</v>
      </c>
      <c r="V448">
        <v>38586</v>
      </c>
      <c r="W448">
        <v>0.1</v>
      </c>
    </row>
    <row r="449" spans="7:23" x14ac:dyDescent="0.35">
      <c r="G449" t="s">
        <v>44</v>
      </c>
      <c r="H449">
        <v>14171624</v>
      </c>
      <c r="I449" t="s">
        <v>19</v>
      </c>
      <c r="J449">
        <v>52.376485010704897</v>
      </c>
      <c r="K449">
        <v>4.8512042763737302</v>
      </c>
      <c r="L449" t="s">
        <v>45</v>
      </c>
      <c r="M449">
        <v>180</v>
      </c>
      <c r="N449">
        <v>360</v>
      </c>
      <c r="O449">
        <v>17</v>
      </c>
      <c r="P449">
        <v>0.6</v>
      </c>
      <c r="Q449">
        <v>0</v>
      </c>
      <c r="R449">
        <v>9029</v>
      </c>
      <c r="S449">
        <v>2</v>
      </c>
      <c r="T449" t="s">
        <v>62</v>
      </c>
      <c r="U449" t="s">
        <v>63</v>
      </c>
      <c r="V449">
        <v>64800</v>
      </c>
      <c r="W449">
        <v>0.1</v>
      </c>
    </row>
    <row r="450" spans="7:23" x14ac:dyDescent="0.35">
      <c r="G450" t="s">
        <v>44</v>
      </c>
      <c r="H450">
        <v>14250120</v>
      </c>
      <c r="I450" t="s">
        <v>19</v>
      </c>
      <c r="J450">
        <v>52.384545907656701</v>
      </c>
      <c r="K450">
        <v>4.8461428164071201</v>
      </c>
      <c r="L450" t="s">
        <v>45</v>
      </c>
      <c r="M450">
        <v>100</v>
      </c>
      <c r="N450">
        <v>248</v>
      </c>
      <c r="O450">
        <v>3</v>
      </c>
      <c r="P450">
        <v>0.13</v>
      </c>
      <c r="Q450">
        <v>0</v>
      </c>
      <c r="R450">
        <v>9126</v>
      </c>
      <c r="S450">
        <v>2</v>
      </c>
      <c r="T450" t="s">
        <v>62</v>
      </c>
      <c r="U450" t="s">
        <v>63</v>
      </c>
      <c r="V450">
        <v>24800</v>
      </c>
      <c r="W450">
        <v>0.1</v>
      </c>
    </row>
    <row r="451" spans="7:23" x14ac:dyDescent="0.35">
      <c r="G451" t="s">
        <v>44</v>
      </c>
      <c r="H451">
        <v>14273788</v>
      </c>
      <c r="I451" t="s">
        <v>19</v>
      </c>
      <c r="J451">
        <v>52.378518102176997</v>
      </c>
      <c r="K451">
        <v>4.8468502292830502</v>
      </c>
      <c r="L451" t="s">
        <v>45</v>
      </c>
      <c r="M451">
        <v>121</v>
      </c>
      <c r="N451">
        <v>357</v>
      </c>
      <c r="O451">
        <v>10</v>
      </c>
      <c r="P451">
        <v>0.5</v>
      </c>
      <c r="Q451">
        <v>0</v>
      </c>
      <c r="R451">
        <v>9142</v>
      </c>
      <c r="S451">
        <v>2</v>
      </c>
      <c r="T451" t="s">
        <v>62</v>
      </c>
      <c r="U451" t="s">
        <v>63</v>
      </c>
      <c r="V451">
        <v>43197</v>
      </c>
      <c r="W451">
        <v>0.1</v>
      </c>
    </row>
    <row r="452" spans="7:23" x14ac:dyDescent="0.35">
      <c r="G452" t="s">
        <v>44</v>
      </c>
      <c r="H452">
        <v>14291618</v>
      </c>
      <c r="I452" t="s">
        <v>19</v>
      </c>
      <c r="J452">
        <v>52.375435807885601</v>
      </c>
      <c r="K452">
        <v>4.8590562208698103</v>
      </c>
      <c r="L452" t="s">
        <v>45</v>
      </c>
      <c r="M452">
        <v>129</v>
      </c>
      <c r="N452">
        <v>353</v>
      </c>
      <c r="O452">
        <v>32</v>
      </c>
      <c r="P452">
        <v>1.25</v>
      </c>
      <c r="Q452">
        <v>0</v>
      </c>
      <c r="R452">
        <v>9158</v>
      </c>
      <c r="S452">
        <v>2</v>
      </c>
      <c r="T452" t="s">
        <v>62</v>
      </c>
      <c r="U452" t="s">
        <v>63</v>
      </c>
      <c r="V452">
        <v>45537</v>
      </c>
      <c r="W452">
        <v>0.1</v>
      </c>
    </row>
    <row r="453" spans="7:23" x14ac:dyDescent="0.35">
      <c r="G453" t="s">
        <v>44</v>
      </c>
      <c r="H453">
        <v>14478040</v>
      </c>
      <c r="I453" t="s">
        <v>19</v>
      </c>
      <c r="J453">
        <v>52.380843495255398</v>
      </c>
      <c r="K453">
        <v>4.8496302507551201</v>
      </c>
      <c r="L453" t="s">
        <v>45</v>
      </c>
      <c r="M453">
        <v>70</v>
      </c>
      <c r="N453">
        <v>323</v>
      </c>
      <c r="O453">
        <v>5</v>
      </c>
      <c r="P453">
        <v>0.18</v>
      </c>
      <c r="Q453">
        <v>0</v>
      </c>
      <c r="R453">
        <v>9305</v>
      </c>
      <c r="S453">
        <v>2</v>
      </c>
      <c r="T453" t="s">
        <v>62</v>
      </c>
      <c r="U453" t="s">
        <v>63</v>
      </c>
      <c r="V453">
        <v>22610</v>
      </c>
      <c r="W453">
        <v>0.1</v>
      </c>
    </row>
    <row r="454" spans="7:23" x14ac:dyDescent="0.35">
      <c r="G454" t="s">
        <v>44</v>
      </c>
      <c r="H454">
        <v>14963002</v>
      </c>
      <c r="I454" t="s">
        <v>19</v>
      </c>
      <c r="J454">
        <v>52.381776804302902</v>
      </c>
      <c r="K454">
        <v>4.85781957583034</v>
      </c>
      <c r="L454" t="s">
        <v>45</v>
      </c>
      <c r="M454">
        <v>49</v>
      </c>
      <c r="N454">
        <v>314</v>
      </c>
      <c r="O454">
        <v>12</v>
      </c>
      <c r="P454">
        <v>0.57999999999999996</v>
      </c>
      <c r="Q454">
        <v>0</v>
      </c>
      <c r="R454">
        <v>9602</v>
      </c>
      <c r="S454">
        <v>2</v>
      </c>
      <c r="T454" t="s">
        <v>62</v>
      </c>
      <c r="U454" t="s">
        <v>63</v>
      </c>
      <c r="V454">
        <v>15386</v>
      </c>
      <c r="W454">
        <v>0.1</v>
      </c>
    </row>
    <row r="455" spans="7:23" x14ac:dyDescent="0.35">
      <c r="G455" t="s">
        <v>44</v>
      </c>
      <c r="H455">
        <v>15229143</v>
      </c>
      <c r="I455" t="s">
        <v>19</v>
      </c>
      <c r="J455">
        <v>52.375449068235604</v>
      </c>
      <c r="K455">
        <v>4.8460188440497598</v>
      </c>
      <c r="L455" t="s">
        <v>45</v>
      </c>
      <c r="M455">
        <v>85</v>
      </c>
      <c r="N455">
        <v>179</v>
      </c>
      <c r="O455">
        <v>11</v>
      </c>
      <c r="P455">
        <v>0.42</v>
      </c>
      <c r="Q455">
        <v>0</v>
      </c>
      <c r="R455">
        <v>9753</v>
      </c>
      <c r="S455">
        <v>2</v>
      </c>
      <c r="T455" t="s">
        <v>62</v>
      </c>
      <c r="U455" t="s">
        <v>63</v>
      </c>
      <c r="V455">
        <v>15215</v>
      </c>
      <c r="W455">
        <v>0.1</v>
      </c>
    </row>
    <row r="456" spans="7:23" x14ac:dyDescent="0.35">
      <c r="G456" t="s">
        <v>44</v>
      </c>
      <c r="H456">
        <v>15318115</v>
      </c>
      <c r="I456" t="s">
        <v>19</v>
      </c>
      <c r="J456">
        <v>52.376198331445401</v>
      </c>
      <c r="K456">
        <v>4.8588841618647098</v>
      </c>
      <c r="L456" t="s">
        <v>45</v>
      </c>
      <c r="M456">
        <v>225</v>
      </c>
      <c r="N456">
        <v>364</v>
      </c>
      <c r="O456">
        <v>20</v>
      </c>
      <c r="P456">
        <v>0.79</v>
      </c>
      <c r="Q456">
        <v>0</v>
      </c>
      <c r="R456">
        <v>9803</v>
      </c>
      <c r="S456">
        <v>2</v>
      </c>
      <c r="T456" t="s">
        <v>62</v>
      </c>
      <c r="U456" t="s">
        <v>63</v>
      </c>
      <c r="V456">
        <v>81900</v>
      </c>
      <c r="W456">
        <v>0.1</v>
      </c>
    </row>
    <row r="457" spans="7:23" x14ac:dyDescent="0.35">
      <c r="G457" t="s">
        <v>44</v>
      </c>
      <c r="H457">
        <v>15334755</v>
      </c>
      <c r="I457" t="s">
        <v>19</v>
      </c>
      <c r="J457">
        <v>52.3772959106117</v>
      </c>
      <c r="K457">
        <v>4.8513936626925496</v>
      </c>
      <c r="L457" t="s">
        <v>45</v>
      </c>
      <c r="M457">
        <v>90</v>
      </c>
      <c r="N457">
        <v>359</v>
      </c>
      <c r="O457">
        <v>9</v>
      </c>
      <c r="P457">
        <v>0.35</v>
      </c>
      <c r="Q457">
        <v>0</v>
      </c>
      <c r="R457">
        <v>9812</v>
      </c>
      <c r="S457">
        <v>2</v>
      </c>
      <c r="T457" t="s">
        <v>62</v>
      </c>
      <c r="U457" t="s">
        <v>63</v>
      </c>
      <c r="V457">
        <v>32310</v>
      </c>
      <c r="W457">
        <v>0.1</v>
      </c>
    </row>
    <row r="458" spans="7:23" x14ac:dyDescent="0.35">
      <c r="G458" t="s">
        <v>44</v>
      </c>
      <c r="H458">
        <v>16431304</v>
      </c>
      <c r="I458" t="s">
        <v>19</v>
      </c>
      <c r="J458">
        <v>52.379477912793703</v>
      </c>
      <c r="K458">
        <v>4.8472288474300802</v>
      </c>
      <c r="L458" t="s">
        <v>45</v>
      </c>
      <c r="M458">
        <v>100</v>
      </c>
      <c r="N458">
        <v>362</v>
      </c>
      <c r="O458">
        <v>3</v>
      </c>
      <c r="P458">
        <v>0.15</v>
      </c>
      <c r="Q458">
        <v>0</v>
      </c>
      <c r="R458">
        <v>10589</v>
      </c>
      <c r="S458">
        <v>2</v>
      </c>
      <c r="T458" t="s">
        <v>62</v>
      </c>
      <c r="U458" t="s">
        <v>63</v>
      </c>
      <c r="V458">
        <v>36200</v>
      </c>
      <c r="W458">
        <v>0.1</v>
      </c>
    </row>
    <row r="459" spans="7:23" x14ac:dyDescent="0.35">
      <c r="G459" t="s">
        <v>44</v>
      </c>
      <c r="H459">
        <v>17328269</v>
      </c>
      <c r="I459" t="s">
        <v>19</v>
      </c>
      <c r="J459">
        <v>52.3841398115243</v>
      </c>
      <c r="K459">
        <v>4.8510240559588897</v>
      </c>
      <c r="L459" t="s">
        <v>45</v>
      </c>
      <c r="M459">
        <v>115</v>
      </c>
      <c r="N459">
        <v>356</v>
      </c>
      <c r="O459">
        <v>9</v>
      </c>
      <c r="P459">
        <v>0.43</v>
      </c>
      <c r="Q459">
        <v>0</v>
      </c>
      <c r="R459">
        <v>11104</v>
      </c>
      <c r="S459">
        <v>2</v>
      </c>
      <c r="T459" t="s">
        <v>62</v>
      </c>
      <c r="U459" t="s">
        <v>63</v>
      </c>
      <c r="V459">
        <v>40940</v>
      </c>
      <c r="W459">
        <v>0.1</v>
      </c>
    </row>
    <row r="460" spans="7:23" x14ac:dyDescent="0.35">
      <c r="G460" t="s">
        <v>44</v>
      </c>
      <c r="H460">
        <v>17391208</v>
      </c>
      <c r="I460" t="s">
        <v>19</v>
      </c>
      <c r="J460">
        <v>52.376236417577203</v>
      </c>
      <c r="K460">
        <v>4.8494660557617397</v>
      </c>
      <c r="L460" t="s">
        <v>45</v>
      </c>
      <c r="M460">
        <v>95</v>
      </c>
      <c r="N460">
        <v>364</v>
      </c>
      <c r="O460">
        <v>25</v>
      </c>
      <c r="P460">
        <v>1.17</v>
      </c>
      <c r="Q460">
        <v>0</v>
      </c>
      <c r="R460">
        <v>11135</v>
      </c>
      <c r="S460">
        <v>2</v>
      </c>
      <c r="T460" t="s">
        <v>62</v>
      </c>
      <c r="U460" t="s">
        <v>63</v>
      </c>
      <c r="V460">
        <v>34580</v>
      </c>
      <c r="W460">
        <v>0.1</v>
      </c>
    </row>
    <row r="461" spans="7:23" x14ac:dyDescent="0.35">
      <c r="G461" t="s">
        <v>44</v>
      </c>
      <c r="H461">
        <v>17931425</v>
      </c>
      <c r="I461" t="s">
        <v>19</v>
      </c>
      <c r="J461">
        <v>52.378453185051598</v>
      </c>
      <c r="K461">
        <v>4.8540223089462398</v>
      </c>
      <c r="L461" t="s">
        <v>45</v>
      </c>
      <c r="M461">
        <v>120</v>
      </c>
      <c r="N461">
        <v>354</v>
      </c>
      <c r="O461">
        <v>18</v>
      </c>
      <c r="P461">
        <v>0.9</v>
      </c>
      <c r="Q461">
        <v>0</v>
      </c>
      <c r="R461">
        <v>11486</v>
      </c>
      <c r="S461">
        <v>2</v>
      </c>
      <c r="T461" t="s">
        <v>62</v>
      </c>
      <c r="U461" t="s">
        <v>63</v>
      </c>
      <c r="V461">
        <v>42480</v>
      </c>
      <c r="W461">
        <v>0.1</v>
      </c>
    </row>
    <row r="462" spans="7:23" x14ac:dyDescent="0.35">
      <c r="G462" t="s">
        <v>44</v>
      </c>
      <c r="H462">
        <v>18068742</v>
      </c>
      <c r="I462" t="s">
        <v>19</v>
      </c>
      <c r="J462">
        <v>52.376580254134502</v>
      </c>
      <c r="K462">
        <v>4.8397319721142003</v>
      </c>
      <c r="L462" t="s">
        <v>45</v>
      </c>
      <c r="M462">
        <v>120</v>
      </c>
      <c r="N462">
        <v>364</v>
      </c>
      <c r="O462">
        <v>0</v>
      </c>
      <c r="Q462">
        <v>0</v>
      </c>
      <c r="R462">
        <v>11590</v>
      </c>
      <c r="S462">
        <v>2</v>
      </c>
      <c r="T462" t="s">
        <v>62</v>
      </c>
      <c r="U462" t="s">
        <v>63</v>
      </c>
      <c r="V462">
        <v>43680</v>
      </c>
      <c r="W462">
        <v>0.1</v>
      </c>
    </row>
    <row r="463" spans="7:23" x14ac:dyDescent="0.35">
      <c r="G463" t="s">
        <v>44</v>
      </c>
      <c r="H463">
        <v>18193971</v>
      </c>
      <c r="I463" t="s">
        <v>19</v>
      </c>
      <c r="J463">
        <v>52.3759158378328</v>
      </c>
      <c r="K463">
        <v>4.8615835495136404</v>
      </c>
      <c r="L463" t="s">
        <v>45</v>
      </c>
      <c r="M463">
        <v>100</v>
      </c>
      <c r="N463">
        <v>361</v>
      </c>
      <c r="O463">
        <v>9</v>
      </c>
      <c r="P463">
        <v>0.45</v>
      </c>
      <c r="Q463">
        <v>0</v>
      </c>
      <c r="R463">
        <v>11708</v>
      </c>
      <c r="S463">
        <v>2</v>
      </c>
      <c r="T463" t="s">
        <v>62</v>
      </c>
      <c r="U463" t="s">
        <v>63</v>
      </c>
      <c r="V463">
        <v>36100</v>
      </c>
      <c r="W463">
        <v>0.1</v>
      </c>
    </row>
    <row r="464" spans="7:23" x14ac:dyDescent="0.35">
      <c r="G464" t="s">
        <v>44</v>
      </c>
      <c r="H464">
        <v>18269172</v>
      </c>
      <c r="I464" t="s">
        <v>19</v>
      </c>
      <c r="J464">
        <v>52.379747377284303</v>
      </c>
      <c r="K464">
        <v>4.8579554469976296</v>
      </c>
      <c r="L464" t="s">
        <v>45</v>
      </c>
      <c r="M464">
        <v>99</v>
      </c>
      <c r="N464">
        <v>362</v>
      </c>
      <c r="O464">
        <v>11</v>
      </c>
      <c r="P464">
        <v>0.56000000000000005</v>
      </c>
      <c r="Q464">
        <v>0</v>
      </c>
      <c r="R464">
        <v>11784</v>
      </c>
      <c r="S464">
        <v>2</v>
      </c>
      <c r="T464" t="s">
        <v>62</v>
      </c>
      <c r="U464" t="s">
        <v>63</v>
      </c>
      <c r="V464">
        <v>35838</v>
      </c>
      <c r="W464">
        <v>0.1</v>
      </c>
    </row>
    <row r="465" spans="7:23" x14ac:dyDescent="0.35">
      <c r="G465" t="s">
        <v>44</v>
      </c>
      <c r="H465">
        <v>18862119</v>
      </c>
      <c r="I465" t="s">
        <v>19</v>
      </c>
      <c r="J465">
        <v>52.384152076564398</v>
      </c>
      <c r="K465">
        <v>4.8514215348472396</v>
      </c>
      <c r="L465" t="s">
        <v>45</v>
      </c>
      <c r="M465">
        <v>69</v>
      </c>
      <c r="N465">
        <v>275</v>
      </c>
      <c r="O465">
        <v>10</v>
      </c>
      <c r="P465">
        <v>0.56999999999999995</v>
      </c>
      <c r="Q465">
        <v>0</v>
      </c>
      <c r="R465">
        <v>12285</v>
      </c>
      <c r="S465">
        <v>2</v>
      </c>
      <c r="T465" t="s">
        <v>62</v>
      </c>
      <c r="U465" t="s">
        <v>63</v>
      </c>
      <c r="V465">
        <v>18975</v>
      </c>
      <c r="W465">
        <v>0.1</v>
      </c>
    </row>
    <row r="466" spans="7:23" x14ac:dyDescent="0.35">
      <c r="G466" t="s">
        <v>44</v>
      </c>
      <c r="H466">
        <v>19175004</v>
      </c>
      <c r="I466" t="s">
        <v>19</v>
      </c>
      <c r="J466">
        <v>52.378407077221503</v>
      </c>
      <c r="K466">
        <v>4.8550000365681498</v>
      </c>
      <c r="L466" t="s">
        <v>45</v>
      </c>
      <c r="M466">
        <v>85</v>
      </c>
      <c r="N466">
        <v>347</v>
      </c>
      <c r="O466">
        <v>4</v>
      </c>
      <c r="P466">
        <v>0.23</v>
      </c>
      <c r="Q466">
        <v>0</v>
      </c>
      <c r="R466">
        <v>12560</v>
      </c>
      <c r="S466">
        <v>2</v>
      </c>
      <c r="T466" t="s">
        <v>62</v>
      </c>
      <c r="U466" t="s">
        <v>63</v>
      </c>
      <c r="V466">
        <v>29495</v>
      </c>
      <c r="W466">
        <v>0.1</v>
      </c>
    </row>
    <row r="467" spans="7:23" x14ac:dyDescent="0.35">
      <c r="G467" t="s">
        <v>44</v>
      </c>
      <c r="H467">
        <v>19692437</v>
      </c>
      <c r="I467" t="s">
        <v>19</v>
      </c>
      <c r="J467">
        <v>52.3754502948414</v>
      </c>
      <c r="K467">
        <v>4.8491041785611397</v>
      </c>
      <c r="L467" t="s">
        <v>45</v>
      </c>
      <c r="M467">
        <v>169</v>
      </c>
      <c r="N467">
        <v>355</v>
      </c>
      <c r="O467">
        <v>24</v>
      </c>
      <c r="P467">
        <v>1.48</v>
      </c>
      <c r="Q467">
        <v>0</v>
      </c>
      <c r="R467">
        <v>13025</v>
      </c>
      <c r="S467">
        <v>2</v>
      </c>
      <c r="T467" t="s">
        <v>62</v>
      </c>
      <c r="U467" t="s">
        <v>63</v>
      </c>
      <c r="V467">
        <v>59995</v>
      </c>
      <c r="W467">
        <v>0.1</v>
      </c>
    </row>
    <row r="468" spans="7:23" x14ac:dyDescent="0.35">
      <c r="G468" t="s">
        <v>44</v>
      </c>
      <c r="H468">
        <v>19854760</v>
      </c>
      <c r="I468" t="s">
        <v>19</v>
      </c>
      <c r="J468">
        <v>52.377063873677997</v>
      </c>
      <c r="K468">
        <v>4.8607855661520398</v>
      </c>
      <c r="L468" t="s">
        <v>45</v>
      </c>
      <c r="M468">
        <v>80</v>
      </c>
      <c r="N468">
        <v>359</v>
      </c>
      <c r="O468">
        <v>8</v>
      </c>
      <c r="P468">
        <v>0.48</v>
      </c>
      <c r="Q468">
        <v>0</v>
      </c>
      <c r="R468">
        <v>13197</v>
      </c>
      <c r="S468">
        <v>2</v>
      </c>
      <c r="T468" t="s">
        <v>62</v>
      </c>
      <c r="U468" t="s">
        <v>63</v>
      </c>
      <c r="V468">
        <v>28720</v>
      </c>
      <c r="W468">
        <v>0.1</v>
      </c>
    </row>
    <row r="469" spans="7:23" x14ac:dyDescent="0.35">
      <c r="G469" t="s">
        <v>44</v>
      </c>
      <c r="H469">
        <v>19921711</v>
      </c>
      <c r="I469" t="s">
        <v>19</v>
      </c>
      <c r="J469">
        <v>52.378739247251097</v>
      </c>
      <c r="K469">
        <v>4.8562072021429499</v>
      </c>
      <c r="L469" t="s">
        <v>45</v>
      </c>
      <c r="M469">
        <v>100</v>
      </c>
      <c r="N469">
        <v>360</v>
      </c>
      <c r="O469">
        <v>11</v>
      </c>
      <c r="P469">
        <v>0.68</v>
      </c>
      <c r="Q469">
        <v>0</v>
      </c>
      <c r="R469">
        <v>13280</v>
      </c>
      <c r="S469">
        <v>2</v>
      </c>
      <c r="T469" t="s">
        <v>62</v>
      </c>
      <c r="U469" t="s">
        <v>63</v>
      </c>
      <c r="V469">
        <v>36000</v>
      </c>
      <c r="W469">
        <v>0.1</v>
      </c>
    </row>
    <row r="470" spans="7:23" x14ac:dyDescent="0.35">
      <c r="G470" t="s">
        <v>44</v>
      </c>
      <c r="H470">
        <v>19947562</v>
      </c>
      <c r="I470" t="s">
        <v>19</v>
      </c>
      <c r="J470">
        <v>52.378082121580597</v>
      </c>
      <c r="K470">
        <v>4.85252048981613</v>
      </c>
      <c r="L470" t="s">
        <v>45</v>
      </c>
      <c r="M470">
        <v>120</v>
      </c>
      <c r="N470">
        <v>282</v>
      </c>
      <c r="O470">
        <v>2</v>
      </c>
      <c r="P470">
        <v>0.13</v>
      </c>
      <c r="Q470">
        <v>0</v>
      </c>
      <c r="R470">
        <v>13313</v>
      </c>
      <c r="S470">
        <v>2</v>
      </c>
      <c r="T470" t="s">
        <v>62</v>
      </c>
      <c r="U470" t="s">
        <v>63</v>
      </c>
      <c r="V470">
        <v>33840</v>
      </c>
      <c r="W470">
        <v>0.1</v>
      </c>
    </row>
    <row r="471" spans="7:23" x14ac:dyDescent="0.35">
      <c r="G471" t="s">
        <v>44</v>
      </c>
      <c r="H471">
        <v>20041284</v>
      </c>
      <c r="I471" t="s">
        <v>19</v>
      </c>
      <c r="J471">
        <v>52.375840789635497</v>
      </c>
      <c r="K471">
        <v>4.8390213322086497</v>
      </c>
      <c r="L471" t="s">
        <v>45</v>
      </c>
      <c r="M471">
        <v>109</v>
      </c>
      <c r="N471">
        <v>355</v>
      </c>
      <c r="O471">
        <v>3</v>
      </c>
      <c r="P471">
        <v>0.22</v>
      </c>
      <c r="Q471">
        <v>0</v>
      </c>
      <c r="R471">
        <v>13411</v>
      </c>
      <c r="S471">
        <v>2</v>
      </c>
      <c r="T471" t="s">
        <v>62</v>
      </c>
      <c r="U471" t="s">
        <v>63</v>
      </c>
      <c r="V471">
        <v>38695</v>
      </c>
      <c r="W471">
        <v>0.1</v>
      </c>
    </row>
    <row r="472" spans="7:23" x14ac:dyDescent="0.35">
      <c r="G472" t="s">
        <v>44</v>
      </c>
      <c r="H472">
        <v>20159160</v>
      </c>
      <c r="I472" t="s">
        <v>19</v>
      </c>
      <c r="J472">
        <v>52.380339607918998</v>
      </c>
      <c r="K472">
        <v>4.8471511801269704</v>
      </c>
      <c r="L472" t="s">
        <v>45</v>
      </c>
      <c r="M472">
        <v>100</v>
      </c>
      <c r="N472">
        <v>350</v>
      </c>
      <c r="O472">
        <v>2</v>
      </c>
      <c r="P472">
        <v>0.14000000000000001</v>
      </c>
      <c r="Q472">
        <v>0</v>
      </c>
      <c r="R472">
        <v>13522</v>
      </c>
      <c r="S472">
        <v>2</v>
      </c>
      <c r="T472" t="s">
        <v>62</v>
      </c>
      <c r="U472" t="s">
        <v>63</v>
      </c>
      <c r="V472">
        <v>35000</v>
      </c>
      <c r="W472">
        <v>0.1</v>
      </c>
    </row>
    <row r="473" spans="7:23" x14ac:dyDescent="0.35">
      <c r="G473" t="s">
        <v>44</v>
      </c>
      <c r="H473">
        <v>20276136</v>
      </c>
      <c r="I473" t="s">
        <v>19</v>
      </c>
      <c r="J473">
        <v>52.376768845649103</v>
      </c>
      <c r="K473">
        <v>4.8454239754200303</v>
      </c>
      <c r="L473" t="s">
        <v>45</v>
      </c>
      <c r="M473">
        <v>99</v>
      </c>
      <c r="N473">
        <v>362</v>
      </c>
      <c r="O473">
        <v>10</v>
      </c>
      <c r="P473">
        <v>0.61</v>
      </c>
      <c r="Q473">
        <v>0</v>
      </c>
      <c r="R473">
        <v>13629</v>
      </c>
      <c r="S473">
        <v>2</v>
      </c>
      <c r="T473" t="s">
        <v>62</v>
      </c>
      <c r="U473" t="s">
        <v>63</v>
      </c>
      <c r="V473">
        <v>35838</v>
      </c>
      <c r="W473">
        <v>0.1</v>
      </c>
    </row>
    <row r="474" spans="7:23" x14ac:dyDescent="0.35">
      <c r="G474" t="s">
        <v>44</v>
      </c>
      <c r="H474">
        <v>20281022</v>
      </c>
      <c r="I474" t="s">
        <v>19</v>
      </c>
      <c r="J474">
        <v>52.381039323978698</v>
      </c>
      <c r="K474">
        <v>4.85073949702692</v>
      </c>
      <c r="L474" t="s">
        <v>45</v>
      </c>
      <c r="M474">
        <v>100</v>
      </c>
      <c r="N474">
        <v>337</v>
      </c>
      <c r="O474">
        <v>23</v>
      </c>
      <c r="P474">
        <v>1.68</v>
      </c>
      <c r="Q474">
        <v>0</v>
      </c>
      <c r="R474">
        <v>13635</v>
      </c>
      <c r="S474">
        <v>2</v>
      </c>
      <c r="T474" t="s">
        <v>62</v>
      </c>
      <c r="U474" t="s">
        <v>63</v>
      </c>
      <c r="V474">
        <v>33700</v>
      </c>
      <c r="W474">
        <v>0.1</v>
      </c>
    </row>
    <row r="475" spans="7:23" x14ac:dyDescent="0.35">
      <c r="G475" t="s">
        <v>44</v>
      </c>
      <c r="H475">
        <v>20764993</v>
      </c>
      <c r="I475" t="s">
        <v>19</v>
      </c>
      <c r="J475">
        <v>52.384660215121698</v>
      </c>
      <c r="K475">
        <v>4.8570204918763302</v>
      </c>
      <c r="L475" t="s">
        <v>45</v>
      </c>
      <c r="M475">
        <v>197</v>
      </c>
      <c r="N475">
        <v>351</v>
      </c>
      <c r="O475">
        <v>1</v>
      </c>
      <c r="P475">
        <v>0.09</v>
      </c>
      <c r="Q475">
        <v>0</v>
      </c>
      <c r="R475">
        <v>13951</v>
      </c>
      <c r="S475">
        <v>2</v>
      </c>
      <c r="T475" t="s">
        <v>62</v>
      </c>
      <c r="U475" t="s">
        <v>63</v>
      </c>
      <c r="V475">
        <v>69147</v>
      </c>
      <c r="W475">
        <v>0.1</v>
      </c>
    </row>
    <row r="476" spans="7:23" x14ac:dyDescent="0.35">
      <c r="G476" t="s">
        <v>44</v>
      </c>
      <c r="H476">
        <v>20877233</v>
      </c>
      <c r="I476" t="s">
        <v>19</v>
      </c>
      <c r="J476">
        <v>52.376691971690001</v>
      </c>
      <c r="K476">
        <v>4.8579215650344896</v>
      </c>
      <c r="L476" t="s">
        <v>45</v>
      </c>
      <c r="M476">
        <v>180</v>
      </c>
      <c r="N476">
        <v>340</v>
      </c>
      <c r="O476">
        <v>15</v>
      </c>
      <c r="P476">
        <v>1.01</v>
      </c>
      <c r="Q476">
        <v>0</v>
      </c>
      <c r="R476">
        <v>14044</v>
      </c>
      <c r="S476">
        <v>2</v>
      </c>
      <c r="T476" t="s">
        <v>62</v>
      </c>
      <c r="U476" t="s">
        <v>63</v>
      </c>
      <c r="V476">
        <v>61200</v>
      </c>
      <c r="W476">
        <v>0.1</v>
      </c>
    </row>
    <row r="477" spans="7:23" x14ac:dyDescent="0.35">
      <c r="G477" t="s">
        <v>44</v>
      </c>
      <c r="H477">
        <v>20880974</v>
      </c>
      <c r="I477" t="s">
        <v>19</v>
      </c>
      <c r="J477">
        <v>52.379879324665602</v>
      </c>
      <c r="K477">
        <v>4.8430885246197599</v>
      </c>
      <c r="L477" t="s">
        <v>45</v>
      </c>
      <c r="M477">
        <v>81</v>
      </c>
      <c r="N477">
        <v>337</v>
      </c>
      <c r="O477">
        <v>8</v>
      </c>
      <c r="P477">
        <v>0.61</v>
      </c>
      <c r="Q477">
        <v>0</v>
      </c>
      <c r="R477">
        <v>14051</v>
      </c>
      <c r="S477">
        <v>2</v>
      </c>
      <c r="T477" t="s">
        <v>62</v>
      </c>
      <c r="U477" t="s">
        <v>63</v>
      </c>
      <c r="V477">
        <v>27297</v>
      </c>
      <c r="W477">
        <v>0.1</v>
      </c>
    </row>
    <row r="478" spans="7:23" x14ac:dyDescent="0.35">
      <c r="G478" t="s">
        <v>44</v>
      </c>
      <c r="H478">
        <v>20963885</v>
      </c>
      <c r="I478" t="s">
        <v>19</v>
      </c>
      <c r="J478">
        <v>52.376796497612197</v>
      </c>
      <c r="K478">
        <v>4.8611972563094996</v>
      </c>
      <c r="L478" t="s">
        <v>45</v>
      </c>
      <c r="M478">
        <v>110</v>
      </c>
      <c r="N478">
        <v>354</v>
      </c>
      <c r="O478">
        <v>11</v>
      </c>
      <c r="P478">
        <v>0.76</v>
      </c>
      <c r="Q478">
        <v>0</v>
      </c>
      <c r="R478">
        <v>14118</v>
      </c>
      <c r="S478">
        <v>2</v>
      </c>
      <c r="T478" t="s">
        <v>62</v>
      </c>
      <c r="U478" t="s">
        <v>63</v>
      </c>
      <c r="V478">
        <v>38940</v>
      </c>
      <c r="W478">
        <v>0.1</v>
      </c>
    </row>
    <row r="479" spans="7:23" x14ac:dyDescent="0.35">
      <c r="G479" t="s">
        <v>44</v>
      </c>
      <c r="H479">
        <v>21108062</v>
      </c>
      <c r="I479" t="s">
        <v>19</v>
      </c>
      <c r="J479">
        <v>52.381355239719198</v>
      </c>
      <c r="K479">
        <v>4.8555702435794004</v>
      </c>
      <c r="L479" t="s">
        <v>45</v>
      </c>
      <c r="M479">
        <v>160</v>
      </c>
      <c r="N479">
        <v>316</v>
      </c>
      <c r="O479">
        <v>23</v>
      </c>
      <c r="P479">
        <v>1.62</v>
      </c>
      <c r="Q479">
        <v>0</v>
      </c>
      <c r="R479">
        <v>14240</v>
      </c>
      <c r="S479">
        <v>2</v>
      </c>
      <c r="T479" t="s">
        <v>62</v>
      </c>
      <c r="U479" t="s">
        <v>63</v>
      </c>
      <c r="V479">
        <v>50560</v>
      </c>
      <c r="W479">
        <v>0.1</v>
      </c>
    </row>
    <row r="480" spans="7:23" x14ac:dyDescent="0.35">
      <c r="G480" t="s">
        <v>44</v>
      </c>
      <c r="H480">
        <v>21162228</v>
      </c>
      <c r="I480" t="s">
        <v>19</v>
      </c>
      <c r="J480">
        <v>52.377979041306702</v>
      </c>
      <c r="K480">
        <v>4.8489498102833801</v>
      </c>
      <c r="L480" t="s">
        <v>45</v>
      </c>
      <c r="M480">
        <v>100</v>
      </c>
      <c r="N480">
        <v>344</v>
      </c>
      <c r="O480">
        <v>3</v>
      </c>
      <c r="P480">
        <v>0.23</v>
      </c>
      <c r="Q480">
        <v>0</v>
      </c>
      <c r="R480">
        <v>14272</v>
      </c>
      <c r="S480">
        <v>2</v>
      </c>
      <c r="T480" t="s">
        <v>62</v>
      </c>
      <c r="U480" t="s">
        <v>63</v>
      </c>
      <c r="V480">
        <v>34400</v>
      </c>
      <c r="W480">
        <v>0.1</v>
      </c>
    </row>
    <row r="481" spans="7:23" x14ac:dyDescent="0.35">
      <c r="G481" t="s">
        <v>44</v>
      </c>
      <c r="H481">
        <v>21373014</v>
      </c>
      <c r="I481" t="s">
        <v>19</v>
      </c>
      <c r="J481">
        <v>52.382226282446801</v>
      </c>
      <c r="K481">
        <v>4.8584426698443304</v>
      </c>
      <c r="L481" t="s">
        <v>45</v>
      </c>
      <c r="M481">
        <v>88</v>
      </c>
      <c r="N481">
        <v>354</v>
      </c>
      <c r="O481">
        <v>14</v>
      </c>
      <c r="P481">
        <v>1.22</v>
      </c>
      <c r="Q481">
        <v>0</v>
      </c>
      <c r="R481">
        <v>14449</v>
      </c>
      <c r="S481">
        <v>2</v>
      </c>
      <c r="T481" t="s">
        <v>62</v>
      </c>
      <c r="U481" t="s">
        <v>63</v>
      </c>
      <c r="V481">
        <v>31152</v>
      </c>
      <c r="W481">
        <v>0.1</v>
      </c>
    </row>
    <row r="482" spans="7:23" x14ac:dyDescent="0.35">
      <c r="G482" t="s">
        <v>44</v>
      </c>
      <c r="H482">
        <v>21467591</v>
      </c>
      <c r="I482" t="s">
        <v>19</v>
      </c>
      <c r="J482">
        <v>52.3830149522977</v>
      </c>
      <c r="K482">
        <v>4.8570612913143201</v>
      </c>
      <c r="L482" t="s">
        <v>45</v>
      </c>
      <c r="M482">
        <v>120</v>
      </c>
      <c r="N482">
        <v>364</v>
      </c>
      <c r="O482">
        <v>1</v>
      </c>
      <c r="P482">
        <v>0.08</v>
      </c>
      <c r="Q482">
        <v>0</v>
      </c>
      <c r="R482">
        <v>14517</v>
      </c>
      <c r="S482">
        <v>2</v>
      </c>
      <c r="T482" t="s">
        <v>62</v>
      </c>
      <c r="U482" t="s">
        <v>63</v>
      </c>
      <c r="V482">
        <v>43680</v>
      </c>
      <c r="W482">
        <v>0.1</v>
      </c>
    </row>
    <row r="483" spans="7:23" x14ac:dyDescent="0.35">
      <c r="G483" t="s">
        <v>44</v>
      </c>
      <c r="H483">
        <v>21616410</v>
      </c>
      <c r="I483" t="s">
        <v>19</v>
      </c>
      <c r="J483">
        <v>52.384443218286599</v>
      </c>
      <c r="K483">
        <v>4.8538120176538699</v>
      </c>
      <c r="L483" t="s">
        <v>45</v>
      </c>
      <c r="M483">
        <v>74</v>
      </c>
      <c r="N483">
        <v>355</v>
      </c>
      <c r="O483">
        <v>9</v>
      </c>
      <c r="P483">
        <v>0.69</v>
      </c>
      <c r="Q483">
        <v>0</v>
      </c>
      <c r="R483">
        <v>14661</v>
      </c>
      <c r="S483">
        <v>2</v>
      </c>
      <c r="T483" t="s">
        <v>62</v>
      </c>
      <c r="U483" t="s">
        <v>63</v>
      </c>
      <c r="V483">
        <v>26270</v>
      </c>
      <c r="W483">
        <v>0.1</v>
      </c>
    </row>
    <row r="484" spans="7:23" x14ac:dyDescent="0.35">
      <c r="G484" t="s">
        <v>44</v>
      </c>
      <c r="H484">
        <v>21641739</v>
      </c>
      <c r="I484" t="s">
        <v>19</v>
      </c>
      <c r="J484">
        <v>52.381435463119097</v>
      </c>
      <c r="K484">
        <v>4.8551581764348004</v>
      </c>
      <c r="L484" t="s">
        <v>45</v>
      </c>
      <c r="M484">
        <v>85</v>
      </c>
      <c r="N484">
        <v>342</v>
      </c>
      <c r="O484">
        <v>7</v>
      </c>
      <c r="P484">
        <v>0.57999999999999996</v>
      </c>
      <c r="Q484">
        <v>0</v>
      </c>
      <c r="R484">
        <v>14688</v>
      </c>
      <c r="S484">
        <v>2</v>
      </c>
      <c r="T484" t="s">
        <v>62</v>
      </c>
      <c r="U484" t="s">
        <v>63</v>
      </c>
      <c r="V484">
        <v>29070</v>
      </c>
      <c r="W484">
        <v>0.1</v>
      </c>
    </row>
    <row r="485" spans="7:23" x14ac:dyDescent="0.35">
      <c r="G485" t="s">
        <v>44</v>
      </c>
      <c r="H485">
        <v>21760902</v>
      </c>
      <c r="I485" t="s">
        <v>19</v>
      </c>
      <c r="J485">
        <v>52.376407678933099</v>
      </c>
      <c r="K485">
        <v>4.8455690212313298</v>
      </c>
      <c r="L485" t="s">
        <v>45</v>
      </c>
      <c r="M485">
        <v>53</v>
      </c>
      <c r="N485">
        <v>362</v>
      </c>
      <c r="O485">
        <v>27</v>
      </c>
      <c r="P485">
        <v>2.11</v>
      </c>
      <c r="Q485">
        <v>0</v>
      </c>
      <c r="R485">
        <v>14786</v>
      </c>
      <c r="S485">
        <v>2</v>
      </c>
      <c r="T485" t="s">
        <v>62</v>
      </c>
      <c r="U485" t="s">
        <v>63</v>
      </c>
      <c r="V485">
        <v>19186</v>
      </c>
      <c r="W485">
        <v>0.1</v>
      </c>
    </row>
    <row r="486" spans="7:23" x14ac:dyDescent="0.35">
      <c r="G486" t="s">
        <v>44</v>
      </c>
      <c r="H486">
        <v>21784469</v>
      </c>
      <c r="I486" t="s">
        <v>19</v>
      </c>
      <c r="J486">
        <v>52.383927407476399</v>
      </c>
      <c r="K486">
        <v>4.8572259882063999</v>
      </c>
      <c r="L486" t="s">
        <v>45</v>
      </c>
      <c r="M486">
        <v>200</v>
      </c>
      <c r="N486">
        <v>360</v>
      </c>
      <c r="O486">
        <v>6</v>
      </c>
      <c r="P486">
        <v>0.53</v>
      </c>
      <c r="Q486">
        <v>0</v>
      </c>
      <c r="R486">
        <v>14812</v>
      </c>
      <c r="S486">
        <v>2</v>
      </c>
      <c r="T486" t="s">
        <v>62</v>
      </c>
      <c r="U486" t="s">
        <v>63</v>
      </c>
      <c r="V486">
        <v>72000</v>
      </c>
      <c r="W486">
        <v>0.1</v>
      </c>
    </row>
    <row r="487" spans="7:23" x14ac:dyDescent="0.35">
      <c r="G487" t="s">
        <v>44</v>
      </c>
      <c r="H487">
        <v>21917555</v>
      </c>
      <c r="I487" t="s">
        <v>19</v>
      </c>
      <c r="J487">
        <v>52.375763124218501</v>
      </c>
      <c r="K487">
        <v>4.8590667568788399</v>
      </c>
      <c r="L487" t="s">
        <v>45</v>
      </c>
      <c r="M487">
        <v>85</v>
      </c>
      <c r="N487">
        <v>266</v>
      </c>
      <c r="O487">
        <v>16</v>
      </c>
      <c r="P487">
        <v>1.3</v>
      </c>
      <c r="Q487">
        <v>0</v>
      </c>
      <c r="R487">
        <v>14923</v>
      </c>
      <c r="S487">
        <v>2</v>
      </c>
      <c r="T487" t="s">
        <v>62</v>
      </c>
      <c r="U487" t="s">
        <v>63</v>
      </c>
      <c r="V487">
        <v>22610</v>
      </c>
      <c r="W487">
        <v>0.1</v>
      </c>
    </row>
    <row r="488" spans="7:23" x14ac:dyDescent="0.35">
      <c r="G488" t="s">
        <v>44</v>
      </c>
      <c r="H488">
        <v>21980283</v>
      </c>
      <c r="I488" t="s">
        <v>19</v>
      </c>
      <c r="J488">
        <v>52.379817917849103</v>
      </c>
      <c r="K488">
        <v>4.8500416527754</v>
      </c>
      <c r="L488" t="s">
        <v>45</v>
      </c>
      <c r="M488">
        <v>99</v>
      </c>
      <c r="N488">
        <v>275</v>
      </c>
      <c r="O488">
        <v>14</v>
      </c>
      <c r="P488">
        <v>1.1599999999999999</v>
      </c>
      <c r="Q488">
        <v>0</v>
      </c>
      <c r="R488">
        <v>14991</v>
      </c>
      <c r="S488">
        <v>2</v>
      </c>
      <c r="T488" t="s">
        <v>62</v>
      </c>
      <c r="U488" t="s">
        <v>63</v>
      </c>
      <c r="V488">
        <v>27225</v>
      </c>
      <c r="W488">
        <v>0.1</v>
      </c>
    </row>
    <row r="489" spans="7:23" x14ac:dyDescent="0.35">
      <c r="G489" t="s">
        <v>44</v>
      </c>
      <c r="H489">
        <v>480245</v>
      </c>
      <c r="I489" t="s">
        <v>9</v>
      </c>
      <c r="J489">
        <v>52.354085105470404</v>
      </c>
      <c r="K489">
        <v>4.9128873113845204</v>
      </c>
      <c r="L489" t="s">
        <v>45</v>
      </c>
      <c r="M489">
        <v>150</v>
      </c>
      <c r="N489">
        <v>28</v>
      </c>
      <c r="O489">
        <v>14</v>
      </c>
      <c r="P489">
        <v>0.32</v>
      </c>
      <c r="Q489">
        <v>0</v>
      </c>
      <c r="R489">
        <v>256</v>
      </c>
      <c r="S489">
        <v>2</v>
      </c>
      <c r="T489" t="s">
        <v>64</v>
      </c>
      <c r="U489" t="s">
        <v>65</v>
      </c>
      <c r="V489">
        <v>4200</v>
      </c>
      <c r="W489">
        <v>0.1</v>
      </c>
    </row>
    <row r="490" spans="7:23" x14ac:dyDescent="0.35">
      <c r="G490" t="s">
        <v>44</v>
      </c>
      <c r="H490">
        <v>3428947</v>
      </c>
      <c r="I490" t="s">
        <v>9</v>
      </c>
      <c r="J490">
        <v>52.353238121389303</v>
      </c>
      <c r="K490">
        <v>4.9171032405435504</v>
      </c>
      <c r="L490" t="s">
        <v>45</v>
      </c>
      <c r="M490">
        <v>125</v>
      </c>
      <c r="N490">
        <v>262</v>
      </c>
      <c r="O490">
        <v>26</v>
      </c>
      <c r="P490">
        <v>0.49</v>
      </c>
      <c r="Q490">
        <v>0</v>
      </c>
      <c r="R490">
        <v>2168</v>
      </c>
      <c r="S490">
        <v>2</v>
      </c>
      <c r="T490" t="s">
        <v>64</v>
      </c>
      <c r="U490" t="s">
        <v>65</v>
      </c>
      <c r="V490">
        <v>32750</v>
      </c>
      <c r="W490">
        <v>0.1</v>
      </c>
    </row>
    <row r="491" spans="7:23" x14ac:dyDescent="0.35">
      <c r="G491" t="s">
        <v>44</v>
      </c>
      <c r="H491">
        <v>3574552</v>
      </c>
      <c r="I491" t="s">
        <v>9</v>
      </c>
      <c r="J491">
        <v>52.354913104887402</v>
      </c>
      <c r="K491">
        <v>4.9175014001923696</v>
      </c>
      <c r="L491" t="s">
        <v>45</v>
      </c>
      <c r="M491">
        <v>110</v>
      </c>
      <c r="N491">
        <v>357</v>
      </c>
      <c r="O491">
        <v>26</v>
      </c>
      <c r="P491">
        <v>0.59</v>
      </c>
      <c r="Q491">
        <v>0</v>
      </c>
      <c r="R491">
        <v>2263</v>
      </c>
      <c r="S491">
        <v>2</v>
      </c>
      <c r="T491" t="s">
        <v>64</v>
      </c>
      <c r="U491" t="s">
        <v>65</v>
      </c>
      <c r="V491">
        <v>39270</v>
      </c>
      <c r="W491">
        <v>0.1</v>
      </c>
    </row>
    <row r="492" spans="7:23" x14ac:dyDescent="0.35">
      <c r="G492" t="s">
        <v>44</v>
      </c>
      <c r="H492">
        <v>4847183</v>
      </c>
      <c r="I492" t="s">
        <v>9</v>
      </c>
      <c r="J492">
        <v>52.364044246368003</v>
      </c>
      <c r="K492">
        <v>4.9251882359497197</v>
      </c>
      <c r="L492" t="s">
        <v>45</v>
      </c>
      <c r="M492">
        <v>167</v>
      </c>
      <c r="N492">
        <v>356</v>
      </c>
      <c r="O492">
        <v>63</v>
      </c>
      <c r="P492">
        <v>1.34</v>
      </c>
      <c r="Q492">
        <v>0</v>
      </c>
      <c r="R492">
        <v>2987</v>
      </c>
      <c r="S492">
        <v>2</v>
      </c>
      <c r="T492" t="s">
        <v>64</v>
      </c>
      <c r="U492" t="s">
        <v>65</v>
      </c>
      <c r="V492">
        <v>59452</v>
      </c>
      <c r="W492">
        <v>0.1</v>
      </c>
    </row>
    <row r="493" spans="7:23" x14ac:dyDescent="0.35">
      <c r="G493" t="s">
        <v>44</v>
      </c>
      <c r="H493">
        <v>5019539</v>
      </c>
      <c r="I493" t="s">
        <v>9</v>
      </c>
      <c r="J493">
        <v>52.350910399812498</v>
      </c>
      <c r="K493">
        <v>4.9174774694095502</v>
      </c>
      <c r="L493" t="s">
        <v>45</v>
      </c>
      <c r="M493">
        <v>120</v>
      </c>
      <c r="N493">
        <v>357</v>
      </c>
      <c r="O493">
        <v>25</v>
      </c>
      <c r="P493">
        <v>0.6</v>
      </c>
      <c r="Q493">
        <v>0</v>
      </c>
      <c r="R493">
        <v>3081</v>
      </c>
      <c r="S493">
        <v>2</v>
      </c>
      <c r="T493" t="s">
        <v>64</v>
      </c>
      <c r="U493" t="s">
        <v>65</v>
      </c>
      <c r="V493">
        <v>42840</v>
      </c>
      <c r="W493">
        <v>0.1</v>
      </c>
    </row>
    <row r="494" spans="7:23" x14ac:dyDescent="0.35">
      <c r="G494" t="s">
        <v>44</v>
      </c>
      <c r="H494">
        <v>5207981</v>
      </c>
      <c r="I494" t="s">
        <v>9</v>
      </c>
      <c r="J494">
        <v>52.356850249850098</v>
      </c>
      <c r="K494">
        <v>4.9139094523687703</v>
      </c>
      <c r="L494" t="s">
        <v>45</v>
      </c>
      <c r="M494">
        <v>149</v>
      </c>
      <c r="N494">
        <v>329</v>
      </c>
      <c r="O494">
        <v>64</v>
      </c>
      <c r="P494">
        <v>1.39</v>
      </c>
      <c r="Q494">
        <v>0</v>
      </c>
      <c r="R494">
        <v>3167</v>
      </c>
      <c r="S494">
        <v>2</v>
      </c>
      <c r="T494" t="s">
        <v>64</v>
      </c>
      <c r="U494" t="s">
        <v>65</v>
      </c>
      <c r="V494">
        <v>49021</v>
      </c>
      <c r="W494">
        <v>0.1</v>
      </c>
    </row>
    <row r="495" spans="7:23" x14ac:dyDescent="0.35">
      <c r="G495" t="s">
        <v>44</v>
      </c>
      <c r="H495">
        <v>6085695</v>
      </c>
      <c r="I495" t="s">
        <v>9</v>
      </c>
      <c r="J495">
        <v>52.366300495883898</v>
      </c>
      <c r="K495">
        <v>4.9272254442326497</v>
      </c>
      <c r="L495" t="s">
        <v>45</v>
      </c>
      <c r="M495">
        <v>200</v>
      </c>
      <c r="N495">
        <v>46</v>
      </c>
      <c r="O495">
        <v>95</v>
      </c>
      <c r="P495">
        <v>2.2000000000000002</v>
      </c>
      <c r="Q495">
        <v>0</v>
      </c>
      <c r="R495">
        <v>3614</v>
      </c>
      <c r="S495">
        <v>2</v>
      </c>
      <c r="T495" t="s">
        <v>64</v>
      </c>
      <c r="U495" t="s">
        <v>65</v>
      </c>
      <c r="V495">
        <v>9200</v>
      </c>
      <c r="W495">
        <v>0.1</v>
      </c>
    </row>
    <row r="496" spans="7:23" x14ac:dyDescent="0.35">
      <c r="G496" t="s">
        <v>44</v>
      </c>
      <c r="H496">
        <v>6630481</v>
      </c>
      <c r="I496" t="s">
        <v>9</v>
      </c>
      <c r="J496">
        <v>52.365637649009599</v>
      </c>
      <c r="K496">
        <v>4.9283161149109</v>
      </c>
      <c r="L496" t="s">
        <v>45</v>
      </c>
      <c r="M496">
        <v>200</v>
      </c>
      <c r="N496">
        <v>30</v>
      </c>
      <c r="O496">
        <v>75</v>
      </c>
      <c r="P496">
        <v>1.79</v>
      </c>
      <c r="Q496">
        <v>0</v>
      </c>
      <c r="R496">
        <v>4002</v>
      </c>
      <c r="S496">
        <v>2</v>
      </c>
      <c r="T496" t="s">
        <v>64</v>
      </c>
      <c r="U496" t="s">
        <v>65</v>
      </c>
      <c r="V496">
        <v>6000</v>
      </c>
      <c r="W496">
        <v>0.1</v>
      </c>
    </row>
    <row r="497" spans="7:23" x14ac:dyDescent="0.35">
      <c r="G497" t="s">
        <v>44</v>
      </c>
      <c r="H497">
        <v>7221970</v>
      </c>
      <c r="I497" t="s">
        <v>9</v>
      </c>
      <c r="J497">
        <v>52.364970605809198</v>
      </c>
      <c r="K497">
        <v>4.9297277305930498</v>
      </c>
      <c r="L497" t="s">
        <v>45</v>
      </c>
      <c r="M497">
        <v>90</v>
      </c>
      <c r="N497">
        <v>362</v>
      </c>
      <c r="O497">
        <v>9</v>
      </c>
      <c r="P497">
        <v>0.25</v>
      </c>
      <c r="Q497">
        <v>0</v>
      </c>
      <c r="R497">
        <v>4377</v>
      </c>
      <c r="S497">
        <v>2</v>
      </c>
      <c r="T497" t="s">
        <v>64</v>
      </c>
      <c r="U497" t="s">
        <v>65</v>
      </c>
      <c r="V497">
        <v>32580</v>
      </c>
      <c r="W497">
        <v>0.1</v>
      </c>
    </row>
    <row r="498" spans="7:23" x14ac:dyDescent="0.35">
      <c r="G498" t="s">
        <v>44</v>
      </c>
      <c r="H498">
        <v>7259759</v>
      </c>
      <c r="I498" t="s">
        <v>9</v>
      </c>
      <c r="J498">
        <v>52.357196866691297</v>
      </c>
      <c r="K498">
        <v>4.9170725803528699</v>
      </c>
      <c r="L498" t="s">
        <v>45</v>
      </c>
      <c r="M498">
        <v>99</v>
      </c>
      <c r="N498">
        <v>364</v>
      </c>
      <c r="O498">
        <v>20</v>
      </c>
      <c r="P498">
        <v>0.52</v>
      </c>
      <c r="Q498">
        <v>0</v>
      </c>
      <c r="R498">
        <v>4404</v>
      </c>
      <c r="S498">
        <v>2</v>
      </c>
      <c r="T498" t="s">
        <v>64</v>
      </c>
      <c r="U498" t="s">
        <v>65</v>
      </c>
      <c r="V498">
        <v>36036</v>
      </c>
      <c r="W498">
        <v>0.1</v>
      </c>
    </row>
    <row r="499" spans="7:23" x14ac:dyDescent="0.35">
      <c r="G499" t="s">
        <v>44</v>
      </c>
      <c r="H499">
        <v>7806425</v>
      </c>
      <c r="I499" t="s">
        <v>9</v>
      </c>
      <c r="J499">
        <v>52.357122793709401</v>
      </c>
      <c r="K499">
        <v>4.9235904419507799</v>
      </c>
      <c r="L499" t="s">
        <v>45</v>
      </c>
      <c r="M499">
        <v>95</v>
      </c>
      <c r="N499">
        <v>244</v>
      </c>
      <c r="O499">
        <v>43</v>
      </c>
      <c r="P499">
        <v>1.1000000000000001</v>
      </c>
      <c r="Q499">
        <v>0</v>
      </c>
      <c r="R499">
        <v>4782</v>
      </c>
      <c r="S499">
        <v>2</v>
      </c>
      <c r="T499" t="s">
        <v>64</v>
      </c>
      <c r="U499" t="s">
        <v>65</v>
      </c>
      <c r="V499">
        <v>23180</v>
      </c>
      <c r="W499">
        <v>0.1</v>
      </c>
    </row>
    <row r="500" spans="7:23" x14ac:dyDescent="0.35">
      <c r="G500" t="s">
        <v>44</v>
      </c>
      <c r="H500">
        <v>8826432</v>
      </c>
      <c r="I500" t="s">
        <v>9</v>
      </c>
      <c r="J500">
        <v>52.354024518082603</v>
      </c>
      <c r="K500">
        <v>4.9217628025218403</v>
      </c>
      <c r="L500" t="s">
        <v>45</v>
      </c>
      <c r="M500">
        <v>108</v>
      </c>
      <c r="N500">
        <v>325</v>
      </c>
      <c r="O500">
        <v>17</v>
      </c>
      <c r="P500">
        <v>1.1000000000000001</v>
      </c>
      <c r="Q500">
        <v>0</v>
      </c>
      <c r="R500">
        <v>5371</v>
      </c>
      <c r="S500">
        <v>2</v>
      </c>
      <c r="T500" t="s">
        <v>64</v>
      </c>
      <c r="U500" t="s">
        <v>65</v>
      </c>
      <c r="V500">
        <v>35100</v>
      </c>
      <c r="W500">
        <v>0.1</v>
      </c>
    </row>
    <row r="501" spans="7:23" x14ac:dyDescent="0.35">
      <c r="G501" t="s">
        <v>44</v>
      </c>
      <c r="H501">
        <v>8835156</v>
      </c>
      <c r="I501" t="s">
        <v>9</v>
      </c>
      <c r="J501">
        <v>52.361558538172702</v>
      </c>
      <c r="K501">
        <v>4.9268065756290298</v>
      </c>
      <c r="L501" t="s">
        <v>45</v>
      </c>
      <c r="M501">
        <v>115</v>
      </c>
      <c r="N501">
        <v>362</v>
      </c>
      <c r="O501">
        <v>17</v>
      </c>
      <c r="P501">
        <v>0.45</v>
      </c>
      <c r="Q501">
        <v>0</v>
      </c>
      <c r="R501">
        <v>5374</v>
      </c>
      <c r="S501">
        <v>2</v>
      </c>
      <c r="T501" t="s">
        <v>64</v>
      </c>
      <c r="U501" t="s">
        <v>65</v>
      </c>
      <c r="V501">
        <v>41630</v>
      </c>
      <c r="W501">
        <v>0.1</v>
      </c>
    </row>
    <row r="502" spans="7:23" x14ac:dyDescent="0.35">
      <c r="G502" t="s">
        <v>44</v>
      </c>
      <c r="H502">
        <v>9008662</v>
      </c>
      <c r="I502" t="s">
        <v>9</v>
      </c>
      <c r="J502">
        <v>52.352288901120801</v>
      </c>
      <c r="K502">
        <v>4.9188473150062801</v>
      </c>
      <c r="L502" t="s">
        <v>45</v>
      </c>
      <c r="M502">
        <v>120</v>
      </c>
      <c r="N502">
        <v>359</v>
      </c>
      <c r="O502">
        <v>9</v>
      </c>
      <c r="P502">
        <v>0.27</v>
      </c>
      <c r="Q502">
        <v>0</v>
      </c>
      <c r="R502">
        <v>5452</v>
      </c>
      <c r="S502">
        <v>2</v>
      </c>
      <c r="T502" t="s">
        <v>64</v>
      </c>
      <c r="U502" t="s">
        <v>65</v>
      </c>
      <c r="V502">
        <v>43080</v>
      </c>
      <c r="W502">
        <v>0.1</v>
      </c>
    </row>
    <row r="503" spans="7:23" x14ac:dyDescent="0.35">
      <c r="G503" t="s">
        <v>44</v>
      </c>
      <c r="H503">
        <v>9045210</v>
      </c>
      <c r="I503" t="s">
        <v>9</v>
      </c>
      <c r="J503">
        <v>52.358576244245697</v>
      </c>
      <c r="K503">
        <v>4.9132722498471404</v>
      </c>
      <c r="L503" t="s">
        <v>45</v>
      </c>
      <c r="M503">
        <v>150</v>
      </c>
      <c r="N503">
        <v>361</v>
      </c>
      <c r="O503">
        <v>36</v>
      </c>
      <c r="P503">
        <v>0.99</v>
      </c>
      <c r="Q503">
        <v>0</v>
      </c>
      <c r="R503">
        <v>5472</v>
      </c>
      <c r="S503">
        <v>2</v>
      </c>
      <c r="T503" t="s">
        <v>64</v>
      </c>
      <c r="U503" t="s">
        <v>65</v>
      </c>
      <c r="V503">
        <v>54150</v>
      </c>
      <c r="W503">
        <v>0.1</v>
      </c>
    </row>
    <row r="504" spans="7:23" x14ac:dyDescent="0.35">
      <c r="G504" t="s">
        <v>44</v>
      </c>
      <c r="H504">
        <v>9123805</v>
      </c>
      <c r="I504" t="s">
        <v>9</v>
      </c>
      <c r="J504">
        <v>52.355893727259399</v>
      </c>
      <c r="K504">
        <v>4.90925328983786</v>
      </c>
      <c r="L504" t="s">
        <v>45</v>
      </c>
      <c r="M504">
        <v>119</v>
      </c>
      <c r="N504">
        <v>354</v>
      </c>
      <c r="O504">
        <v>26</v>
      </c>
      <c r="P504">
        <v>0.83</v>
      </c>
      <c r="Q504">
        <v>0</v>
      </c>
      <c r="R504">
        <v>5530</v>
      </c>
      <c r="S504">
        <v>2</v>
      </c>
      <c r="T504" t="s">
        <v>64</v>
      </c>
      <c r="U504" t="s">
        <v>65</v>
      </c>
      <c r="V504">
        <v>42126</v>
      </c>
      <c r="W504">
        <v>0.1</v>
      </c>
    </row>
    <row r="505" spans="7:23" x14ac:dyDescent="0.35">
      <c r="G505" t="s">
        <v>44</v>
      </c>
      <c r="H505">
        <v>9373807</v>
      </c>
      <c r="I505" t="s">
        <v>9</v>
      </c>
      <c r="J505">
        <v>52.354958376003502</v>
      </c>
      <c r="K505">
        <v>4.9103319620831698</v>
      </c>
      <c r="L505" t="s">
        <v>45</v>
      </c>
      <c r="M505">
        <v>110</v>
      </c>
      <c r="N505">
        <v>303</v>
      </c>
      <c r="O505">
        <v>24</v>
      </c>
      <c r="P505">
        <v>0.65</v>
      </c>
      <c r="Q505">
        <v>0</v>
      </c>
      <c r="R505">
        <v>5708</v>
      </c>
      <c r="S505">
        <v>2</v>
      </c>
      <c r="T505" t="s">
        <v>64</v>
      </c>
      <c r="U505" t="s">
        <v>65</v>
      </c>
      <c r="V505">
        <v>33330</v>
      </c>
      <c r="W505">
        <v>0.1</v>
      </c>
    </row>
    <row r="506" spans="7:23" x14ac:dyDescent="0.35">
      <c r="G506" t="s">
        <v>44</v>
      </c>
      <c r="H506">
        <v>9786590</v>
      </c>
      <c r="I506" t="s">
        <v>9</v>
      </c>
      <c r="J506">
        <v>52.361143660690097</v>
      </c>
      <c r="K506">
        <v>4.9279140770605698</v>
      </c>
      <c r="L506" t="s">
        <v>45</v>
      </c>
      <c r="M506">
        <v>135</v>
      </c>
      <c r="N506">
        <v>355</v>
      </c>
      <c r="O506">
        <v>21</v>
      </c>
      <c r="P506">
        <v>0.71</v>
      </c>
      <c r="Q506">
        <v>0</v>
      </c>
      <c r="R506">
        <v>5963</v>
      </c>
      <c r="S506">
        <v>2</v>
      </c>
      <c r="T506" t="s">
        <v>64</v>
      </c>
      <c r="U506" t="s">
        <v>65</v>
      </c>
      <c r="V506">
        <v>47925</v>
      </c>
      <c r="W506">
        <v>0.1</v>
      </c>
    </row>
    <row r="507" spans="7:23" x14ac:dyDescent="0.35">
      <c r="G507" t="s">
        <v>44</v>
      </c>
      <c r="H507">
        <v>10028049</v>
      </c>
      <c r="I507" t="s">
        <v>9</v>
      </c>
      <c r="J507">
        <v>52.357555967083698</v>
      </c>
      <c r="K507">
        <v>4.9082429058342401</v>
      </c>
      <c r="L507" t="s">
        <v>45</v>
      </c>
      <c r="M507">
        <v>198</v>
      </c>
      <c r="N507">
        <v>256</v>
      </c>
      <c r="O507">
        <v>4</v>
      </c>
      <c r="P507">
        <v>0.11</v>
      </c>
      <c r="Q507">
        <v>0</v>
      </c>
      <c r="R507">
        <v>6126</v>
      </c>
      <c r="S507">
        <v>2</v>
      </c>
      <c r="T507" t="s">
        <v>64</v>
      </c>
      <c r="U507" t="s">
        <v>65</v>
      </c>
      <c r="V507">
        <v>50688</v>
      </c>
      <c r="W507">
        <v>0.1</v>
      </c>
    </row>
    <row r="508" spans="7:23" x14ac:dyDescent="0.35">
      <c r="G508" t="s">
        <v>44</v>
      </c>
      <c r="H508">
        <v>10333952</v>
      </c>
      <c r="I508" t="s">
        <v>9</v>
      </c>
      <c r="J508">
        <v>52.362356302663599</v>
      </c>
      <c r="K508">
        <v>4.9246396938679098</v>
      </c>
      <c r="L508" t="s">
        <v>45</v>
      </c>
      <c r="M508">
        <v>110</v>
      </c>
      <c r="N508">
        <v>306</v>
      </c>
      <c r="O508">
        <v>8</v>
      </c>
      <c r="P508">
        <v>0.63</v>
      </c>
      <c r="Q508">
        <v>0</v>
      </c>
      <c r="R508">
        <v>6302</v>
      </c>
      <c r="S508">
        <v>2</v>
      </c>
      <c r="T508" t="s">
        <v>64</v>
      </c>
      <c r="U508" t="s">
        <v>65</v>
      </c>
      <c r="V508">
        <v>33660</v>
      </c>
      <c r="W508">
        <v>0.1</v>
      </c>
    </row>
    <row r="509" spans="7:23" x14ac:dyDescent="0.35">
      <c r="G509" t="s">
        <v>44</v>
      </c>
      <c r="H509">
        <v>10399716</v>
      </c>
      <c r="I509" t="s">
        <v>9</v>
      </c>
      <c r="J509">
        <v>52.363543167598003</v>
      </c>
      <c r="K509">
        <v>4.9268269087971897</v>
      </c>
      <c r="L509" t="s">
        <v>45</v>
      </c>
      <c r="M509">
        <v>110</v>
      </c>
      <c r="N509">
        <v>344</v>
      </c>
      <c r="O509">
        <v>48</v>
      </c>
      <c r="P509">
        <v>1.43</v>
      </c>
      <c r="Q509">
        <v>0</v>
      </c>
      <c r="R509">
        <v>6330</v>
      </c>
      <c r="S509">
        <v>2</v>
      </c>
      <c r="T509" t="s">
        <v>64</v>
      </c>
      <c r="U509" t="s">
        <v>65</v>
      </c>
      <c r="V509">
        <v>37840</v>
      </c>
      <c r="W509">
        <v>0.1</v>
      </c>
    </row>
    <row r="510" spans="7:23" x14ac:dyDescent="0.35">
      <c r="G510" t="s">
        <v>44</v>
      </c>
      <c r="H510">
        <v>12099302</v>
      </c>
      <c r="I510" t="s">
        <v>9</v>
      </c>
      <c r="J510">
        <v>52.349860899427703</v>
      </c>
      <c r="K510">
        <v>4.9143147804306402</v>
      </c>
      <c r="L510" t="s">
        <v>45</v>
      </c>
      <c r="M510">
        <v>120</v>
      </c>
      <c r="N510">
        <v>364</v>
      </c>
      <c r="O510">
        <v>37</v>
      </c>
      <c r="P510">
        <v>1.1399999999999999</v>
      </c>
      <c r="Q510">
        <v>0</v>
      </c>
      <c r="R510">
        <v>7153</v>
      </c>
      <c r="S510">
        <v>2</v>
      </c>
      <c r="T510" t="s">
        <v>64</v>
      </c>
      <c r="U510" t="s">
        <v>65</v>
      </c>
      <c r="V510">
        <v>43680</v>
      </c>
      <c r="W510">
        <v>0.1</v>
      </c>
    </row>
    <row r="511" spans="7:23" x14ac:dyDescent="0.35">
      <c r="G511" t="s">
        <v>44</v>
      </c>
      <c r="H511">
        <v>12161537</v>
      </c>
      <c r="I511" t="s">
        <v>9</v>
      </c>
      <c r="J511">
        <v>52.355028059484802</v>
      </c>
      <c r="K511">
        <v>4.91554273486864</v>
      </c>
      <c r="L511" t="s">
        <v>45</v>
      </c>
      <c r="M511">
        <v>149</v>
      </c>
      <c r="N511">
        <v>329</v>
      </c>
      <c r="O511">
        <v>13</v>
      </c>
      <c r="P511">
        <v>0.95</v>
      </c>
      <c r="Q511">
        <v>0</v>
      </c>
      <c r="R511">
        <v>7197</v>
      </c>
      <c r="S511">
        <v>2</v>
      </c>
      <c r="T511" t="s">
        <v>64</v>
      </c>
      <c r="U511" t="s">
        <v>65</v>
      </c>
      <c r="V511">
        <v>49021</v>
      </c>
      <c r="W511">
        <v>0.1</v>
      </c>
    </row>
    <row r="512" spans="7:23" x14ac:dyDescent="0.35">
      <c r="G512" t="s">
        <v>44</v>
      </c>
      <c r="H512">
        <v>12589378</v>
      </c>
      <c r="I512" t="s">
        <v>9</v>
      </c>
      <c r="J512">
        <v>52.357706573372703</v>
      </c>
      <c r="K512">
        <v>4.9188949790624799</v>
      </c>
      <c r="L512" t="s">
        <v>45</v>
      </c>
      <c r="M512">
        <v>220</v>
      </c>
      <c r="N512">
        <v>362</v>
      </c>
      <c r="O512">
        <v>12</v>
      </c>
      <c r="P512">
        <v>0.38</v>
      </c>
      <c r="Q512">
        <v>0</v>
      </c>
      <c r="R512">
        <v>7467</v>
      </c>
      <c r="S512">
        <v>2</v>
      </c>
      <c r="T512" t="s">
        <v>64</v>
      </c>
      <c r="U512" t="s">
        <v>65</v>
      </c>
      <c r="V512">
        <v>79640</v>
      </c>
      <c r="W512">
        <v>0.1</v>
      </c>
    </row>
    <row r="513" spans="7:23" x14ac:dyDescent="0.35">
      <c r="G513" t="s">
        <v>44</v>
      </c>
      <c r="H513">
        <v>12869570</v>
      </c>
      <c r="I513" t="s">
        <v>9</v>
      </c>
      <c r="J513">
        <v>52.3578543762289</v>
      </c>
      <c r="K513">
        <v>4.9183741552846598</v>
      </c>
      <c r="L513" t="s">
        <v>45</v>
      </c>
      <c r="M513">
        <v>140</v>
      </c>
      <c r="N513">
        <v>363</v>
      </c>
      <c r="O513">
        <v>9</v>
      </c>
      <c r="P513">
        <v>0.43</v>
      </c>
      <c r="Q513">
        <v>0</v>
      </c>
      <c r="R513">
        <v>7637</v>
      </c>
      <c r="S513">
        <v>2</v>
      </c>
      <c r="T513" t="s">
        <v>64</v>
      </c>
      <c r="U513" t="s">
        <v>65</v>
      </c>
      <c r="V513">
        <v>50820</v>
      </c>
      <c r="W513">
        <v>0.1</v>
      </c>
    </row>
    <row r="514" spans="7:23" x14ac:dyDescent="0.35">
      <c r="G514" t="s">
        <v>44</v>
      </c>
      <c r="H514">
        <v>13703638</v>
      </c>
      <c r="I514" t="s">
        <v>9</v>
      </c>
      <c r="J514">
        <v>52.351544716798301</v>
      </c>
      <c r="K514">
        <v>4.9161380741582104</v>
      </c>
      <c r="L514" t="s">
        <v>45</v>
      </c>
      <c r="M514">
        <v>199</v>
      </c>
      <c r="N514">
        <v>344</v>
      </c>
      <c r="O514">
        <v>11</v>
      </c>
      <c r="P514">
        <v>0.45</v>
      </c>
      <c r="Q514">
        <v>0</v>
      </c>
      <c r="R514">
        <v>8475</v>
      </c>
      <c r="S514">
        <v>2</v>
      </c>
      <c r="T514" t="s">
        <v>64</v>
      </c>
      <c r="U514" t="s">
        <v>65</v>
      </c>
      <c r="V514">
        <v>68456</v>
      </c>
      <c r="W514">
        <v>0.1</v>
      </c>
    </row>
    <row r="515" spans="7:23" x14ac:dyDescent="0.35">
      <c r="G515" t="s">
        <v>44</v>
      </c>
      <c r="H515">
        <v>14191780</v>
      </c>
      <c r="I515" t="s">
        <v>9</v>
      </c>
      <c r="J515">
        <v>52.355605506406398</v>
      </c>
      <c r="K515">
        <v>4.9094990624605703</v>
      </c>
      <c r="L515" t="s">
        <v>45</v>
      </c>
      <c r="M515">
        <v>175</v>
      </c>
      <c r="N515">
        <v>353</v>
      </c>
      <c r="O515">
        <v>26</v>
      </c>
      <c r="P515">
        <v>0.95</v>
      </c>
      <c r="Q515">
        <v>0</v>
      </c>
      <c r="R515">
        <v>9061</v>
      </c>
      <c r="S515">
        <v>2</v>
      </c>
      <c r="T515" t="s">
        <v>64</v>
      </c>
      <c r="U515" t="s">
        <v>65</v>
      </c>
      <c r="V515">
        <v>61775</v>
      </c>
      <c r="W515">
        <v>0.1</v>
      </c>
    </row>
    <row r="516" spans="7:23" x14ac:dyDescent="0.35">
      <c r="G516" t="s">
        <v>44</v>
      </c>
      <c r="H516">
        <v>14275147</v>
      </c>
      <c r="I516" t="s">
        <v>9</v>
      </c>
      <c r="J516">
        <v>52.356918660374902</v>
      </c>
      <c r="K516">
        <v>4.9085874732434203</v>
      </c>
      <c r="L516" t="s">
        <v>45</v>
      </c>
      <c r="M516">
        <v>225</v>
      </c>
      <c r="N516">
        <v>87</v>
      </c>
      <c r="O516">
        <v>2</v>
      </c>
      <c r="P516">
        <v>7.0000000000000007E-2</v>
      </c>
      <c r="Q516">
        <v>0</v>
      </c>
      <c r="R516">
        <v>9146</v>
      </c>
      <c r="S516">
        <v>2</v>
      </c>
      <c r="T516" t="s">
        <v>64</v>
      </c>
      <c r="U516" t="s">
        <v>65</v>
      </c>
      <c r="V516">
        <v>19575</v>
      </c>
      <c r="W516">
        <v>0.1</v>
      </c>
    </row>
    <row r="517" spans="7:23" x14ac:dyDescent="0.35">
      <c r="G517" t="s">
        <v>44</v>
      </c>
      <c r="H517">
        <v>14479356</v>
      </c>
      <c r="I517" t="s">
        <v>9</v>
      </c>
      <c r="J517">
        <v>52.356794175745698</v>
      </c>
      <c r="K517">
        <v>4.9084565629670296</v>
      </c>
      <c r="L517" t="s">
        <v>45</v>
      </c>
      <c r="M517">
        <v>210</v>
      </c>
      <c r="N517">
        <v>364</v>
      </c>
      <c r="O517">
        <v>13</v>
      </c>
      <c r="P517">
        <v>0.48</v>
      </c>
      <c r="Q517">
        <v>0</v>
      </c>
      <c r="R517">
        <v>9307</v>
      </c>
      <c r="S517">
        <v>2</v>
      </c>
      <c r="T517" t="s">
        <v>64</v>
      </c>
      <c r="U517" t="s">
        <v>65</v>
      </c>
      <c r="V517">
        <v>76440</v>
      </c>
      <c r="W517">
        <v>0.1</v>
      </c>
    </row>
    <row r="518" spans="7:23" x14ac:dyDescent="0.35">
      <c r="G518" t="s">
        <v>44</v>
      </c>
      <c r="H518">
        <v>14750246</v>
      </c>
      <c r="I518" t="s">
        <v>9</v>
      </c>
      <c r="J518">
        <v>52.354112121261203</v>
      </c>
      <c r="K518">
        <v>4.90986787415466</v>
      </c>
      <c r="L518" t="s">
        <v>45</v>
      </c>
      <c r="M518">
        <v>175</v>
      </c>
      <c r="N518">
        <v>364</v>
      </c>
      <c r="O518">
        <v>13</v>
      </c>
      <c r="P518">
        <v>0.48</v>
      </c>
      <c r="Q518">
        <v>0</v>
      </c>
      <c r="R518">
        <v>9467</v>
      </c>
      <c r="S518">
        <v>2</v>
      </c>
      <c r="T518" t="s">
        <v>64</v>
      </c>
      <c r="U518" t="s">
        <v>65</v>
      </c>
      <c r="V518">
        <v>63700</v>
      </c>
      <c r="W518">
        <v>0.1</v>
      </c>
    </row>
    <row r="519" spans="7:23" x14ac:dyDescent="0.35">
      <c r="G519" t="s">
        <v>44</v>
      </c>
      <c r="H519">
        <v>14793200</v>
      </c>
      <c r="I519" t="s">
        <v>9</v>
      </c>
      <c r="J519">
        <v>52.355313809367701</v>
      </c>
      <c r="K519">
        <v>4.9199152276639699</v>
      </c>
      <c r="L519" t="s">
        <v>45</v>
      </c>
      <c r="M519">
        <v>69</v>
      </c>
      <c r="N519">
        <v>356</v>
      </c>
      <c r="O519">
        <v>8</v>
      </c>
      <c r="P519">
        <v>0.61</v>
      </c>
      <c r="Q519">
        <v>0</v>
      </c>
      <c r="R519">
        <v>9490</v>
      </c>
      <c r="S519">
        <v>2</v>
      </c>
      <c r="T519" t="s">
        <v>64</v>
      </c>
      <c r="U519" t="s">
        <v>65</v>
      </c>
      <c r="V519">
        <v>24564</v>
      </c>
      <c r="W519">
        <v>0.1</v>
      </c>
    </row>
    <row r="520" spans="7:23" x14ac:dyDescent="0.35">
      <c r="G520" t="s">
        <v>44</v>
      </c>
      <c r="H520">
        <v>14797865</v>
      </c>
      <c r="I520" t="s">
        <v>9</v>
      </c>
      <c r="J520">
        <v>52.356344846337898</v>
      </c>
      <c r="K520">
        <v>4.91763978906312</v>
      </c>
      <c r="L520" t="s">
        <v>45</v>
      </c>
      <c r="M520">
        <v>130</v>
      </c>
      <c r="N520">
        <v>363</v>
      </c>
      <c r="O520">
        <v>23</v>
      </c>
      <c r="P520">
        <v>0.87</v>
      </c>
      <c r="Q520">
        <v>0</v>
      </c>
      <c r="R520">
        <v>9497</v>
      </c>
      <c r="S520">
        <v>2</v>
      </c>
      <c r="T520" t="s">
        <v>64</v>
      </c>
      <c r="U520" t="s">
        <v>65</v>
      </c>
      <c r="V520">
        <v>47190</v>
      </c>
      <c r="W520">
        <v>0.1</v>
      </c>
    </row>
    <row r="521" spans="7:23" x14ac:dyDescent="0.35">
      <c r="G521" t="s">
        <v>44</v>
      </c>
      <c r="H521">
        <v>14949168</v>
      </c>
      <c r="I521" t="s">
        <v>9</v>
      </c>
      <c r="J521">
        <v>52.357037158392203</v>
      </c>
      <c r="K521">
        <v>4.9120935291516403</v>
      </c>
      <c r="L521" t="s">
        <v>45</v>
      </c>
      <c r="M521">
        <v>165</v>
      </c>
      <c r="N521">
        <v>352</v>
      </c>
      <c r="O521">
        <v>6</v>
      </c>
      <c r="P521">
        <v>0.43</v>
      </c>
      <c r="Q521">
        <v>0</v>
      </c>
      <c r="R521">
        <v>9595</v>
      </c>
      <c r="S521">
        <v>2</v>
      </c>
      <c r="T521" t="s">
        <v>64</v>
      </c>
      <c r="U521" t="s">
        <v>65</v>
      </c>
      <c r="V521">
        <v>58080</v>
      </c>
      <c r="W521">
        <v>0.1</v>
      </c>
    </row>
    <row r="522" spans="7:23" x14ac:dyDescent="0.35">
      <c r="G522" t="s">
        <v>44</v>
      </c>
      <c r="H522">
        <v>15264411</v>
      </c>
      <c r="I522" t="s">
        <v>9</v>
      </c>
      <c r="J522">
        <v>52.357622555726202</v>
      </c>
      <c r="K522">
        <v>4.91354972606283</v>
      </c>
      <c r="L522" t="s">
        <v>45</v>
      </c>
      <c r="M522">
        <v>180</v>
      </c>
      <c r="N522">
        <v>361</v>
      </c>
      <c r="O522">
        <v>27</v>
      </c>
      <c r="P522">
        <v>1.04</v>
      </c>
      <c r="Q522">
        <v>0</v>
      </c>
      <c r="R522">
        <v>9773</v>
      </c>
      <c r="S522">
        <v>2</v>
      </c>
      <c r="T522" t="s">
        <v>64</v>
      </c>
      <c r="U522" t="s">
        <v>65</v>
      </c>
      <c r="V522">
        <v>64980</v>
      </c>
      <c r="W522">
        <v>0.1</v>
      </c>
    </row>
    <row r="523" spans="7:23" x14ac:dyDescent="0.35">
      <c r="G523" t="s">
        <v>44</v>
      </c>
      <c r="H523">
        <v>15743102</v>
      </c>
      <c r="I523" t="s">
        <v>9</v>
      </c>
      <c r="J523">
        <v>52.358297875688102</v>
      </c>
      <c r="K523">
        <v>4.9111143640074397</v>
      </c>
      <c r="L523" t="s">
        <v>45</v>
      </c>
      <c r="M523">
        <v>179</v>
      </c>
      <c r="N523">
        <v>362</v>
      </c>
      <c r="O523">
        <v>25</v>
      </c>
      <c r="P523">
        <v>1.03</v>
      </c>
      <c r="Q523">
        <v>0</v>
      </c>
      <c r="R523">
        <v>10071</v>
      </c>
      <c r="S523">
        <v>2</v>
      </c>
      <c r="T523" t="s">
        <v>64</v>
      </c>
      <c r="U523" t="s">
        <v>65</v>
      </c>
      <c r="V523">
        <v>64798</v>
      </c>
      <c r="W523">
        <v>0.1</v>
      </c>
    </row>
    <row r="524" spans="7:23" x14ac:dyDescent="0.35">
      <c r="G524" t="s">
        <v>44</v>
      </c>
      <c r="H524">
        <v>15907977</v>
      </c>
      <c r="I524" t="s">
        <v>9</v>
      </c>
      <c r="J524">
        <v>52.3585695537231</v>
      </c>
      <c r="K524">
        <v>4.9071911965510502</v>
      </c>
      <c r="L524" t="s">
        <v>45</v>
      </c>
      <c r="M524">
        <v>125</v>
      </c>
      <c r="N524">
        <v>351</v>
      </c>
      <c r="O524">
        <v>11</v>
      </c>
      <c r="P524">
        <v>0.55000000000000004</v>
      </c>
      <c r="Q524">
        <v>0</v>
      </c>
      <c r="R524">
        <v>10184</v>
      </c>
      <c r="S524">
        <v>2</v>
      </c>
      <c r="T524" t="s">
        <v>64</v>
      </c>
      <c r="U524" t="s">
        <v>65</v>
      </c>
      <c r="V524">
        <v>43875</v>
      </c>
      <c r="W524">
        <v>0.1</v>
      </c>
    </row>
    <row r="525" spans="7:23" x14ac:dyDescent="0.35">
      <c r="G525" t="s">
        <v>44</v>
      </c>
      <c r="H525">
        <v>16280897</v>
      </c>
      <c r="I525" t="s">
        <v>9</v>
      </c>
      <c r="J525">
        <v>52.349492632932801</v>
      </c>
      <c r="K525">
        <v>4.9137142523401396</v>
      </c>
      <c r="L525" t="s">
        <v>45</v>
      </c>
      <c r="M525">
        <v>125</v>
      </c>
      <c r="N525">
        <v>355</v>
      </c>
      <c r="O525">
        <v>31</v>
      </c>
      <c r="P525">
        <v>1.36</v>
      </c>
      <c r="Q525">
        <v>0</v>
      </c>
      <c r="R525">
        <v>10459</v>
      </c>
      <c r="S525">
        <v>2</v>
      </c>
      <c r="T525" t="s">
        <v>64</v>
      </c>
      <c r="U525" t="s">
        <v>65</v>
      </c>
      <c r="V525">
        <v>44375</v>
      </c>
      <c r="W525">
        <v>0.1</v>
      </c>
    </row>
    <row r="526" spans="7:23" x14ac:dyDescent="0.35">
      <c r="G526" t="s">
        <v>44</v>
      </c>
      <c r="H526">
        <v>16342692</v>
      </c>
      <c r="I526" t="s">
        <v>9</v>
      </c>
      <c r="J526">
        <v>52.361816032430902</v>
      </c>
      <c r="K526">
        <v>4.9265485195856602</v>
      </c>
      <c r="L526" t="s">
        <v>45</v>
      </c>
      <c r="M526">
        <v>140</v>
      </c>
      <c r="N526">
        <v>356</v>
      </c>
      <c r="O526">
        <v>12</v>
      </c>
      <c r="P526">
        <v>0.51</v>
      </c>
      <c r="Q526">
        <v>0</v>
      </c>
      <c r="R526">
        <v>10510</v>
      </c>
      <c r="S526">
        <v>2</v>
      </c>
      <c r="T526" t="s">
        <v>64</v>
      </c>
      <c r="U526" t="s">
        <v>65</v>
      </c>
      <c r="V526">
        <v>49840</v>
      </c>
      <c r="W526">
        <v>0.1</v>
      </c>
    </row>
    <row r="527" spans="7:23" x14ac:dyDescent="0.35">
      <c r="G527" t="s">
        <v>44</v>
      </c>
      <c r="H527">
        <v>16445136</v>
      </c>
      <c r="I527" t="s">
        <v>9</v>
      </c>
      <c r="J527">
        <v>52.351012959296</v>
      </c>
      <c r="K527">
        <v>4.9134082470725096</v>
      </c>
      <c r="L527" t="s">
        <v>45</v>
      </c>
      <c r="M527">
        <v>74</v>
      </c>
      <c r="N527">
        <v>356</v>
      </c>
      <c r="O527">
        <v>7</v>
      </c>
      <c r="P527">
        <v>0.35</v>
      </c>
      <c r="Q527">
        <v>0</v>
      </c>
      <c r="R527">
        <v>10603</v>
      </c>
      <c r="S527">
        <v>2</v>
      </c>
      <c r="T527" t="s">
        <v>64</v>
      </c>
      <c r="U527" t="s">
        <v>65</v>
      </c>
      <c r="V527">
        <v>26344</v>
      </c>
      <c r="W527">
        <v>0.1</v>
      </c>
    </row>
    <row r="528" spans="7:23" x14ac:dyDescent="0.35">
      <c r="G528" t="s">
        <v>44</v>
      </c>
      <c r="H528">
        <v>16563337</v>
      </c>
      <c r="I528" t="s">
        <v>9</v>
      </c>
      <c r="J528">
        <v>52.358160460349602</v>
      </c>
      <c r="K528">
        <v>4.9136906947707901</v>
      </c>
      <c r="L528" t="s">
        <v>45</v>
      </c>
      <c r="M528">
        <v>220</v>
      </c>
      <c r="N528">
        <v>343</v>
      </c>
      <c r="O528">
        <v>6</v>
      </c>
      <c r="P528">
        <v>0.3</v>
      </c>
      <c r="Q528">
        <v>0</v>
      </c>
      <c r="R528">
        <v>10674</v>
      </c>
      <c r="S528">
        <v>2</v>
      </c>
      <c r="T528" t="s">
        <v>64</v>
      </c>
      <c r="U528" t="s">
        <v>65</v>
      </c>
      <c r="V528">
        <v>75460</v>
      </c>
      <c r="W528">
        <v>0.1</v>
      </c>
    </row>
    <row r="529" spans="7:23" x14ac:dyDescent="0.35">
      <c r="G529" t="s">
        <v>44</v>
      </c>
      <c r="H529">
        <v>16739650</v>
      </c>
      <c r="I529" t="s">
        <v>9</v>
      </c>
      <c r="J529">
        <v>52.357240416111203</v>
      </c>
      <c r="K529">
        <v>4.92839976535637</v>
      </c>
      <c r="L529" t="s">
        <v>45</v>
      </c>
      <c r="M529">
        <v>110</v>
      </c>
      <c r="N529">
        <v>364</v>
      </c>
      <c r="O529">
        <v>0</v>
      </c>
      <c r="Q529">
        <v>0</v>
      </c>
      <c r="R529">
        <v>10786</v>
      </c>
      <c r="S529">
        <v>2</v>
      </c>
      <c r="T529" t="s">
        <v>64</v>
      </c>
      <c r="U529" t="s">
        <v>65</v>
      </c>
      <c r="V529">
        <v>40040</v>
      </c>
      <c r="W529">
        <v>0.1</v>
      </c>
    </row>
    <row r="530" spans="7:23" x14ac:dyDescent="0.35">
      <c r="G530" t="s">
        <v>44</v>
      </c>
      <c r="H530">
        <v>16903363</v>
      </c>
      <c r="I530" t="s">
        <v>9</v>
      </c>
      <c r="J530">
        <v>52.3523320067466</v>
      </c>
      <c r="K530">
        <v>4.9107584397615698</v>
      </c>
      <c r="L530" t="s">
        <v>45</v>
      </c>
      <c r="M530">
        <v>250</v>
      </c>
      <c r="N530">
        <v>353</v>
      </c>
      <c r="O530">
        <v>10</v>
      </c>
      <c r="P530">
        <v>0.46</v>
      </c>
      <c r="Q530">
        <v>0</v>
      </c>
      <c r="R530">
        <v>10881</v>
      </c>
      <c r="S530">
        <v>2</v>
      </c>
      <c r="T530" t="s">
        <v>64</v>
      </c>
      <c r="U530" t="s">
        <v>65</v>
      </c>
      <c r="V530">
        <v>88250</v>
      </c>
      <c r="W530">
        <v>0.1</v>
      </c>
    </row>
    <row r="531" spans="7:23" x14ac:dyDescent="0.35">
      <c r="G531" t="s">
        <v>44</v>
      </c>
      <c r="H531">
        <v>17665299</v>
      </c>
      <c r="I531" t="s">
        <v>9</v>
      </c>
      <c r="J531">
        <v>52.3570797744744</v>
      </c>
      <c r="K531">
        <v>4.9067859444480701</v>
      </c>
      <c r="L531" t="s">
        <v>45</v>
      </c>
      <c r="M531">
        <v>149</v>
      </c>
      <c r="N531">
        <v>286</v>
      </c>
      <c r="O531">
        <v>30</v>
      </c>
      <c r="P531">
        <v>1.5</v>
      </c>
      <c r="Q531">
        <v>0</v>
      </c>
      <c r="R531">
        <v>11322</v>
      </c>
      <c r="S531">
        <v>2</v>
      </c>
      <c r="T531" t="s">
        <v>64</v>
      </c>
      <c r="U531" t="s">
        <v>65</v>
      </c>
      <c r="V531">
        <v>42614</v>
      </c>
      <c r="W531">
        <v>0.1</v>
      </c>
    </row>
    <row r="532" spans="7:23" x14ac:dyDescent="0.35">
      <c r="G532" t="s">
        <v>44</v>
      </c>
      <c r="H532">
        <v>18281762</v>
      </c>
      <c r="I532" t="s">
        <v>9</v>
      </c>
      <c r="J532">
        <v>52.353229361020098</v>
      </c>
      <c r="K532">
        <v>4.9103099034790496</v>
      </c>
      <c r="L532" t="s">
        <v>45</v>
      </c>
      <c r="M532">
        <v>90</v>
      </c>
      <c r="N532">
        <v>345</v>
      </c>
      <c r="O532">
        <v>21</v>
      </c>
      <c r="P532">
        <v>1.1200000000000001</v>
      </c>
      <c r="Q532">
        <v>0</v>
      </c>
      <c r="R532">
        <v>11797</v>
      </c>
      <c r="S532">
        <v>2</v>
      </c>
      <c r="T532" t="s">
        <v>64</v>
      </c>
      <c r="U532" t="s">
        <v>65</v>
      </c>
      <c r="V532">
        <v>31050</v>
      </c>
      <c r="W532">
        <v>0.1</v>
      </c>
    </row>
    <row r="533" spans="7:23" x14ac:dyDescent="0.35">
      <c r="G533" t="s">
        <v>44</v>
      </c>
      <c r="H533">
        <v>18734542</v>
      </c>
      <c r="I533" t="s">
        <v>9</v>
      </c>
      <c r="J533">
        <v>52.356381201565497</v>
      </c>
      <c r="K533">
        <v>4.9083401998743801</v>
      </c>
      <c r="L533" t="s">
        <v>45</v>
      </c>
      <c r="M533">
        <v>198</v>
      </c>
      <c r="N533">
        <v>345</v>
      </c>
      <c r="O533">
        <v>24</v>
      </c>
      <c r="P533">
        <v>1.27</v>
      </c>
      <c r="Q533">
        <v>0</v>
      </c>
      <c r="R533">
        <v>12188</v>
      </c>
      <c r="S533">
        <v>2</v>
      </c>
      <c r="T533" t="s">
        <v>64</v>
      </c>
      <c r="U533" t="s">
        <v>65</v>
      </c>
      <c r="V533">
        <v>68310</v>
      </c>
      <c r="W533">
        <v>0.1</v>
      </c>
    </row>
    <row r="534" spans="7:23" x14ac:dyDescent="0.35">
      <c r="G534" t="s">
        <v>44</v>
      </c>
      <c r="H534">
        <v>19078647</v>
      </c>
      <c r="I534" t="s">
        <v>9</v>
      </c>
      <c r="J534">
        <v>52.363160888335599</v>
      </c>
      <c r="K534">
        <v>4.9291470407954598</v>
      </c>
      <c r="L534" t="s">
        <v>45</v>
      </c>
      <c r="M534">
        <v>100</v>
      </c>
      <c r="N534">
        <v>361</v>
      </c>
      <c r="O534">
        <v>13</v>
      </c>
      <c r="P534">
        <v>0.73</v>
      </c>
      <c r="Q534">
        <v>0</v>
      </c>
      <c r="R534">
        <v>12480</v>
      </c>
      <c r="S534">
        <v>2</v>
      </c>
      <c r="T534" t="s">
        <v>64</v>
      </c>
      <c r="U534" t="s">
        <v>65</v>
      </c>
      <c r="V534">
        <v>36100</v>
      </c>
      <c r="W534">
        <v>0.1</v>
      </c>
    </row>
    <row r="535" spans="7:23" x14ac:dyDescent="0.35">
      <c r="G535" t="s">
        <v>44</v>
      </c>
      <c r="H535">
        <v>19081559</v>
      </c>
      <c r="I535" t="s">
        <v>9</v>
      </c>
      <c r="J535">
        <v>52.354377418744399</v>
      </c>
      <c r="K535">
        <v>4.92385099076008</v>
      </c>
      <c r="L535" t="s">
        <v>45</v>
      </c>
      <c r="M535">
        <v>175</v>
      </c>
      <c r="N535">
        <v>346</v>
      </c>
      <c r="O535">
        <v>8</v>
      </c>
      <c r="P535">
        <v>0.46</v>
      </c>
      <c r="Q535">
        <v>0</v>
      </c>
      <c r="R535">
        <v>12482</v>
      </c>
      <c r="S535">
        <v>2</v>
      </c>
      <c r="T535" t="s">
        <v>64</v>
      </c>
      <c r="U535" t="s">
        <v>65</v>
      </c>
      <c r="V535">
        <v>60550</v>
      </c>
      <c r="W535">
        <v>0.1</v>
      </c>
    </row>
    <row r="536" spans="7:23" x14ac:dyDescent="0.35">
      <c r="G536" t="s">
        <v>44</v>
      </c>
      <c r="H536">
        <v>19445999</v>
      </c>
      <c r="I536" t="s">
        <v>9</v>
      </c>
      <c r="J536">
        <v>52.356000055953501</v>
      </c>
      <c r="K536">
        <v>4.9104658874496296</v>
      </c>
      <c r="L536" t="s">
        <v>45</v>
      </c>
      <c r="M536">
        <v>129</v>
      </c>
      <c r="N536">
        <v>363</v>
      </c>
      <c r="O536">
        <v>26</v>
      </c>
      <c r="P536">
        <v>1.53</v>
      </c>
      <c r="Q536">
        <v>0</v>
      </c>
      <c r="R536">
        <v>12796</v>
      </c>
      <c r="S536">
        <v>2</v>
      </c>
      <c r="T536" t="s">
        <v>64</v>
      </c>
      <c r="U536" t="s">
        <v>65</v>
      </c>
      <c r="V536">
        <v>46827</v>
      </c>
      <c r="W536">
        <v>0.1</v>
      </c>
    </row>
    <row r="537" spans="7:23" x14ac:dyDescent="0.35">
      <c r="G537" t="s">
        <v>44</v>
      </c>
      <c r="H537">
        <v>19634248</v>
      </c>
      <c r="I537" t="s">
        <v>9</v>
      </c>
      <c r="J537">
        <v>52.356340067481</v>
      </c>
      <c r="K537">
        <v>4.91835989784001</v>
      </c>
      <c r="L537" t="s">
        <v>45</v>
      </c>
      <c r="M537">
        <v>90</v>
      </c>
      <c r="N537">
        <v>344</v>
      </c>
      <c r="O537">
        <v>11</v>
      </c>
      <c r="P537">
        <v>0.83</v>
      </c>
      <c r="Q537">
        <v>0</v>
      </c>
      <c r="R537">
        <v>12961</v>
      </c>
      <c r="S537">
        <v>2</v>
      </c>
      <c r="T537" t="s">
        <v>64</v>
      </c>
      <c r="U537" t="s">
        <v>65</v>
      </c>
      <c r="V537">
        <v>30960</v>
      </c>
      <c r="W537">
        <v>0.1</v>
      </c>
    </row>
    <row r="538" spans="7:23" x14ac:dyDescent="0.35">
      <c r="G538" t="s">
        <v>44</v>
      </c>
      <c r="H538">
        <v>20102016</v>
      </c>
      <c r="I538" t="s">
        <v>9</v>
      </c>
      <c r="J538">
        <v>52.358411403971502</v>
      </c>
      <c r="K538">
        <v>4.9196609285205497</v>
      </c>
      <c r="L538" t="s">
        <v>45</v>
      </c>
      <c r="M538">
        <v>198</v>
      </c>
      <c r="N538">
        <v>352</v>
      </c>
      <c r="O538">
        <v>14</v>
      </c>
      <c r="P538">
        <v>0.88</v>
      </c>
      <c r="Q538">
        <v>0</v>
      </c>
      <c r="R538">
        <v>13478</v>
      </c>
      <c r="S538">
        <v>2</v>
      </c>
      <c r="T538" t="s">
        <v>64</v>
      </c>
      <c r="U538" t="s">
        <v>65</v>
      </c>
      <c r="V538">
        <v>69696</v>
      </c>
      <c r="W538">
        <v>0.1</v>
      </c>
    </row>
    <row r="539" spans="7:23" x14ac:dyDescent="0.35">
      <c r="G539" t="s">
        <v>44</v>
      </c>
      <c r="H539">
        <v>20187990</v>
      </c>
      <c r="I539" t="s">
        <v>9</v>
      </c>
      <c r="J539">
        <v>52.350287682426902</v>
      </c>
      <c r="K539">
        <v>4.9135292016615297</v>
      </c>
      <c r="L539" t="s">
        <v>45</v>
      </c>
      <c r="M539">
        <v>120</v>
      </c>
      <c r="N539">
        <v>361</v>
      </c>
      <c r="O539">
        <v>4</v>
      </c>
      <c r="P539">
        <v>0.25</v>
      </c>
      <c r="Q539">
        <v>0</v>
      </c>
      <c r="R539">
        <v>13552</v>
      </c>
      <c r="S539">
        <v>2</v>
      </c>
      <c r="T539" t="s">
        <v>64</v>
      </c>
      <c r="U539" t="s">
        <v>65</v>
      </c>
      <c r="V539">
        <v>43320</v>
      </c>
      <c r="W539">
        <v>0.1</v>
      </c>
    </row>
    <row r="540" spans="7:23" x14ac:dyDescent="0.35">
      <c r="G540" t="s">
        <v>44</v>
      </c>
      <c r="H540">
        <v>20290402</v>
      </c>
      <c r="I540" t="s">
        <v>9</v>
      </c>
      <c r="J540">
        <v>52.350758424859499</v>
      </c>
      <c r="K540">
        <v>4.9138926150972999</v>
      </c>
      <c r="L540" t="s">
        <v>45</v>
      </c>
      <c r="M540">
        <v>209</v>
      </c>
      <c r="N540">
        <v>361</v>
      </c>
      <c r="O540">
        <v>10</v>
      </c>
      <c r="P540">
        <v>0.63</v>
      </c>
      <c r="Q540">
        <v>0</v>
      </c>
      <c r="R540">
        <v>13645</v>
      </c>
      <c r="S540">
        <v>2</v>
      </c>
      <c r="T540" t="s">
        <v>64</v>
      </c>
      <c r="U540" t="s">
        <v>65</v>
      </c>
      <c r="V540">
        <v>75449</v>
      </c>
      <c r="W540">
        <v>0.1</v>
      </c>
    </row>
    <row r="541" spans="7:23" x14ac:dyDescent="0.35">
      <c r="G541" t="s">
        <v>44</v>
      </c>
      <c r="H541">
        <v>20350660</v>
      </c>
      <c r="I541" t="s">
        <v>9</v>
      </c>
      <c r="J541">
        <v>52.354231304159399</v>
      </c>
      <c r="K541">
        <v>4.9124009856972402</v>
      </c>
      <c r="L541" t="s">
        <v>45</v>
      </c>
      <c r="M541">
        <v>100</v>
      </c>
      <c r="N541">
        <v>354</v>
      </c>
      <c r="O541">
        <v>11</v>
      </c>
      <c r="P541">
        <v>0.78</v>
      </c>
      <c r="Q541">
        <v>0</v>
      </c>
      <c r="R541">
        <v>13678</v>
      </c>
      <c r="S541">
        <v>2</v>
      </c>
      <c r="T541" t="s">
        <v>64</v>
      </c>
      <c r="U541" t="s">
        <v>65</v>
      </c>
      <c r="V541">
        <v>35400</v>
      </c>
      <c r="W541">
        <v>0.1</v>
      </c>
    </row>
    <row r="542" spans="7:23" x14ac:dyDescent="0.35">
      <c r="G542" t="s">
        <v>44</v>
      </c>
      <c r="H542">
        <v>20514920</v>
      </c>
      <c r="I542" t="s">
        <v>9</v>
      </c>
      <c r="J542">
        <v>52.357368274751899</v>
      </c>
      <c r="K542">
        <v>4.9085596988249902</v>
      </c>
      <c r="L542" t="s">
        <v>45</v>
      </c>
      <c r="M542">
        <v>110</v>
      </c>
      <c r="N542">
        <v>362</v>
      </c>
      <c r="O542">
        <v>18</v>
      </c>
      <c r="P542">
        <v>1.17</v>
      </c>
      <c r="Q542">
        <v>0</v>
      </c>
      <c r="R542">
        <v>13791</v>
      </c>
      <c r="S542">
        <v>2</v>
      </c>
      <c r="T542" t="s">
        <v>64</v>
      </c>
      <c r="U542" t="s">
        <v>65</v>
      </c>
      <c r="V542">
        <v>39820</v>
      </c>
      <c r="W542">
        <v>0.1</v>
      </c>
    </row>
    <row r="543" spans="7:23" x14ac:dyDescent="0.35">
      <c r="G543" t="s">
        <v>44</v>
      </c>
      <c r="H543">
        <v>20827428</v>
      </c>
      <c r="I543" t="s">
        <v>9</v>
      </c>
      <c r="J543">
        <v>52.358137342274397</v>
      </c>
      <c r="K543">
        <v>4.9206614470908496</v>
      </c>
      <c r="L543" t="s">
        <v>45</v>
      </c>
      <c r="M543">
        <v>120</v>
      </c>
      <c r="N543">
        <v>359</v>
      </c>
      <c r="O543">
        <v>7</v>
      </c>
      <c r="P543">
        <v>0.62</v>
      </c>
      <c r="Q543">
        <v>0</v>
      </c>
      <c r="R543">
        <v>14009</v>
      </c>
      <c r="S543">
        <v>2</v>
      </c>
      <c r="T543" t="s">
        <v>64</v>
      </c>
      <c r="U543" t="s">
        <v>65</v>
      </c>
      <c r="V543">
        <v>43080</v>
      </c>
      <c r="W543">
        <v>0.1</v>
      </c>
    </row>
    <row r="544" spans="7:23" x14ac:dyDescent="0.35">
      <c r="G544" t="s">
        <v>44</v>
      </c>
      <c r="H544">
        <v>20872631</v>
      </c>
      <c r="I544" t="s">
        <v>9</v>
      </c>
      <c r="J544">
        <v>52.356121357082003</v>
      </c>
      <c r="K544">
        <v>4.9255058371254803</v>
      </c>
      <c r="L544" t="s">
        <v>45</v>
      </c>
      <c r="M544">
        <v>140</v>
      </c>
      <c r="N544">
        <v>360</v>
      </c>
      <c r="O544">
        <v>1</v>
      </c>
      <c r="P544">
        <v>7.0000000000000007E-2</v>
      </c>
      <c r="Q544">
        <v>0</v>
      </c>
      <c r="R544">
        <v>14038</v>
      </c>
      <c r="S544">
        <v>2</v>
      </c>
      <c r="T544" t="s">
        <v>64</v>
      </c>
      <c r="U544" t="s">
        <v>65</v>
      </c>
      <c r="V544">
        <v>50400</v>
      </c>
      <c r="W544">
        <v>0.1</v>
      </c>
    </row>
    <row r="545" spans="7:23" x14ac:dyDescent="0.35">
      <c r="G545" t="s">
        <v>44</v>
      </c>
      <c r="H545">
        <v>20975063</v>
      </c>
      <c r="I545" t="s">
        <v>9</v>
      </c>
      <c r="J545">
        <v>52.3563769233253</v>
      </c>
      <c r="K545">
        <v>4.9069357171498096</v>
      </c>
      <c r="L545" t="s">
        <v>45</v>
      </c>
      <c r="M545">
        <v>98</v>
      </c>
      <c r="N545">
        <v>353</v>
      </c>
      <c r="O545">
        <v>22</v>
      </c>
      <c r="P545">
        <v>1.53</v>
      </c>
      <c r="Q545">
        <v>0</v>
      </c>
      <c r="R545">
        <v>14129</v>
      </c>
      <c r="S545">
        <v>2</v>
      </c>
      <c r="T545" t="s">
        <v>64</v>
      </c>
      <c r="U545" t="s">
        <v>65</v>
      </c>
      <c r="V545">
        <v>34594</v>
      </c>
      <c r="W545">
        <v>0.1</v>
      </c>
    </row>
    <row r="546" spans="7:23" x14ac:dyDescent="0.35">
      <c r="G546" t="s">
        <v>44</v>
      </c>
      <c r="H546">
        <v>21021371</v>
      </c>
      <c r="I546" t="s">
        <v>9</v>
      </c>
      <c r="J546">
        <v>52.353949084728697</v>
      </c>
      <c r="K546">
        <v>4.9160094031570001</v>
      </c>
      <c r="L546" t="s">
        <v>45</v>
      </c>
      <c r="M546">
        <v>175</v>
      </c>
      <c r="N546">
        <v>336</v>
      </c>
      <c r="O546">
        <v>7</v>
      </c>
      <c r="P546">
        <v>0.51</v>
      </c>
      <c r="Q546">
        <v>0</v>
      </c>
      <c r="R546">
        <v>14170</v>
      </c>
      <c r="S546">
        <v>2</v>
      </c>
      <c r="T546" t="s">
        <v>64</v>
      </c>
      <c r="U546" t="s">
        <v>65</v>
      </c>
      <c r="V546">
        <v>58800</v>
      </c>
      <c r="W546">
        <v>0.1</v>
      </c>
    </row>
    <row r="547" spans="7:23" x14ac:dyDescent="0.35">
      <c r="G547" t="s">
        <v>44</v>
      </c>
      <c r="H547">
        <v>21614953</v>
      </c>
      <c r="I547" t="s">
        <v>9</v>
      </c>
      <c r="J547">
        <v>52.354232847926298</v>
      </c>
      <c r="K547">
        <v>4.9095442149409099</v>
      </c>
      <c r="L547" t="s">
        <v>45</v>
      </c>
      <c r="M547">
        <v>149</v>
      </c>
      <c r="N547">
        <v>351</v>
      </c>
      <c r="O547">
        <v>3</v>
      </c>
      <c r="P547">
        <v>0.26</v>
      </c>
      <c r="Q547">
        <v>0</v>
      </c>
      <c r="R547">
        <v>14657</v>
      </c>
      <c r="S547">
        <v>2</v>
      </c>
      <c r="T547" t="s">
        <v>64</v>
      </c>
      <c r="U547" t="s">
        <v>65</v>
      </c>
      <c r="V547">
        <v>52299</v>
      </c>
      <c r="W547">
        <v>0.1</v>
      </c>
    </row>
    <row r="548" spans="7:23" x14ac:dyDescent="0.35">
      <c r="G548" t="s">
        <v>44</v>
      </c>
      <c r="H548">
        <v>21747573</v>
      </c>
      <c r="I548" t="s">
        <v>9</v>
      </c>
      <c r="J548">
        <v>52.354137828248803</v>
      </c>
      <c r="K548">
        <v>4.9235464027234599</v>
      </c>
      <c r="L548" t="s">
        <v>45</v>
      </c>
      <c r="M548">
        <v>155</v>
      </c>
      <c r="N548">
        <v>362</v>
      </c>
      <c r="O548">
        <v>4</v>
      </c>
      <c r="P548">
        <v>0.41</v>
      </c>
      <c r="Q548">
        <v>0</v>
      </c>
      <c r="R548">
        <v>14780</v>
      </c>
      <c r="S548">
        <v>2</v>
      </c>
      <c r="T548" t="s">
        <v>64</v>
      </c>
      <c r="U548" t="s">
        <v>65</v>
      </c>
      <c r="V548">
        <v>56110</v>
      </c>
      <c r="W548">
        <v>0.1</v>
      </c>
    </row>
    <row r="549" spans="7:23" x14ac:dyDescent="0.35">
      <c r="G549" t="s">
        <v>44</v>
      </c>
      <c r="H549">
        <v>21820224</v>
      </c>
      <c r="I549" t="s">
        <v>9</v>
      </c>
      <c r="J549">
        <v>52.361825085897202</v>
      </c>
      <c r="K549">
        <v>4.9318365525185497</v>
      </c>
      <c r="L549" t="s">
        <v>45</v>
      </c>
      <c r="M549">
        <v>175</v>
      </c>
      <c r="N549">
        <v>339</v>
      </c>
      <c r="O549">
        <v>7</v>
      </c>
      <c r="P549">
        <v>0.61</v>
      </c>
      <c r="Q549">
        <v>0</v>
      </c>
      <c r="R549">
        <v>14842</v>
      </c>
      <c r="S549">
        <v>2</v>
      </c>
      <c r="T549" t="s">
        <v>64</v>
      </c>
      <c r="U549" t="s">
        <v>65</v>
      </c>
      <c r="V549">
        <v>59325</v>
      </c>
      <c r="W549">
        <v>0.1</v>
      </c>
    </row>
    <row r="550" spans="7:23" x14ac:dyDescent="0.35">
      <c r="G550" t="s">
        <v>44</v>
      </c>
      <c r="H550">
        <v>21823976</v>
      </c>
      <c r="I550" t="s">
        <v>9</v>
      </c>
      <c r="J550">
        <v>52.359420633985998</v>
      </c>
      <c r="K550">
        <v>4.92643057184317</v>
      </c>
      <c r="L550" t="s">
        <v>45</v>
      </c>
      <c r="M550">
        <v>100</v>
      </c>
      <c r="N550">
        <v>347</v>
      </c>
      <c r="O550">
        <v>6</v>
      </c>
      <c r="P550">
        <v>0.49</v>
      </c>
      <c r="Q550">
        <v>0</v>
      </c>
      <c r="R550">
        <v>14847</v>
      </c>
      <c r="S550">
        <v>2</v>
      </c>
      <c r="T550" t="s">
        <v>64</v>
      </c>
      <c r="U550" t="s">
        <v>65</v>
      </c>
      <c r="V550">
        <v>34700</v>
      </c>
      <c r="W550">
        <v>0.1</v>
      </c>
    </row>
    <row r="551" spans="7:23" x14ac:dyDescent="0.35">
      <c r="G551" t="s">
        <v>44</v>
      </c>
      <c r="H551">
        <v>21918063</v>
      </c>
      <c r="I551" t="s">
        <v>9</v>
      </c>
      <c r="J551">
        <v>52.3543029599306</v>
      </c>
      <c r="K551">
        <v>4.9247578185572998</v>
      </c>
      <c r="L551" t="s">
        <v>45</v>
      </c>
      <c r="M551">
        <v>140</v>
      </c>
      <c r="N551">
        <v>286</v>
      </c>
      <c r="O551">
        <v>4</v>
      </c>
      <c r="P551">
        <v>0.33</v>
      </c>
      <c r="Q551">
        <v>0</v>
      </c>
      <c r="R551">
        <v>14925</v>
      </c>
      <c r="S551">
        <v>2</v>
      </c>
      <c r="T551" t="s">
        <v>64</v>
      </c>
      <c r="U551" t="s">
        <v>65</v>
      </c>
      <c r="V551">
        <v>40040</v>
      </c>
      <c r="W551">
        <v>0.1</v>
      </c>
    </row>
    <row r="552" spans="7:23" x14ac:dyDescent="0.35">
      <c r="G552" t="s">
        <v>44</v>
      </c>
      <c r="H552">
        <v>21980132</v>
      </c>
      <c r="I552" t="s">
        <v>9</v>
      </c>
      <c r="J552">
        <v>52.357970726013498</v>
      </c>
      <c r="K552">
        <v>4.9195794713308896</v>
      </c>
      <c r="L552" t="s">
        <v>45</v>
      </c>
      <c r="M552">
        <v>165</v>
      </c>
      <c r="N552">
        <v>352</v>
      </c>
      <c r="O552">
        <v>1</v>
      </c>
      <c r="P552">
        <v>0.1</v>
      </c>
      <c r="Q552">
        <v>0</v>
      </c>
      <c r="R552">
        <v>14989</v>
      </c>
      <c r="S552">
        <v>2</v>
      </c>
      <c r="T552" t="s">
        <v>64</v>
      </c>
      <c r="U552" t="s">
        <v>65</v>
      </c>
      <c r="V552">
        <v>58080</v>
      </c>
      <c r="W552">
        <v>0.1</v>
      </c>
    </row>
    <row r="553" spans="7:23" x14ac:dyDescent="0.35">
      <c r="G553" t="s">
        <v>44</v>
      </c>
      <c r="H553">
        <v>250751</v>
      </c>
      <c r="I553" t="s">
        <v>18</v>
      </c>
      <c r="J553">
        <v>52.366099022694598</v>
      </c>
      <c r="K553">
        <v>4.9329871290965501</v>
      </c>
      <c r="L553" t="s">
        <v>45</v>
      </c>
      <c r="M553">
        <v>70</v>
      </c>
      <c r="N553">
        <v>349</v>
      </c>
      <c r="O553">
        <v>97</v>
      </c>
      <c r="P553">
        <v>1.1299999999999999</v>
      </c>
      <c r="Q553">
        <v>0</v>
      </c>
      <c r="R553">
        <v>115</v>
      </c>
      <c r="S553">
        <v>2</v>
      </c>
      <c r="T553" t="s">
        <v>66</v>
      </c>
      <c r="U553" t="s">
        <v>67</v>
      </c>
      <c r="V553">
        <v>24430</v>
      </c>
      <c r="W553">
        <v>0.1</v>
      </c>
    </row>
    <row r="554" spans="7:23" x14ac:dyDescent="0.35">
      <c r="G554" t="s">
        <v>44</v>
      </c>
      <c r="H554">
        <v>584938</v>
      </c>
      <c r="I554" t="s">
        <v>7</v>
      </c>
      <c r="J554">
        <v>52.372456004500798</v>
      </c>
      <c r="K554">
        <v>4.9027823316721602</v>
      </c>
      <c r="L554" t="s">
        <v>45</v>
      </c>
      <c r="M554">
        <v>230</v>
      </c>
      <c r="N554">
        <v>333</v>
      </c>
      <c r="O554">
        <v>1</v>
      </c>
      <c r="P554">
        <v>0.06</v>
      </c>
      <c r="Q554">
        <v>0</v>
      </c>
      <c r="R554">
        <v>335</v>
      </c>
      <c r="S554">
        <v>2</v>
      </c>
      <c r="T554" t="s">
        <v>68</v>
      </c>
      <c r="U554" t="s">
        <v>69</v>
      </c>
      <c r="V554">
        <v>76590</v>
      </c>
      <c r="W554">
        <v>0.1</v>
      </c>
    </row>
    <row r="555" spans="7:23" x14ac:dyDescent="0.35">
      <c r="G555" t="s">
        <v>44</v>
      </c>
      <c r="H555">
        <v>728527</v>
      </c>
      <c r="I555" t="s">
        <v>18</v>
      </c>
      <c r="J555">
        <v>52.359728295644999</v>
      </c>
      <c r="K555">
        <v>4.9386506611169798</v>
      </c>
      <c r="L555" t="s">
        <v>45</v>
      </c>
      <c r="M555">
        <v>85</v>
      </c>
      <c r="N555">
        <v>327</v>
      </c>
      <c r="O555">
        <v>87</v>
      </c>
      <c r="P555">
        <v>1.24</v>
      </c>
      <c r="Q555">
        <v>0</v>
      </c>
      <c r="R555">
        <v>478</v>
      </c>
      <c r="S555">
        <v>2</v>
      </c>
      <c r="T555" t="s">
        <v>66</v>
      </c>
      <c r="U555" t="s">
        <v>67</v>
      </c>
      <c r="V555">
        <v>27795</v>
      </c>
      <c r="W555">
        <v>0.1</v>
      </c>
    </row>
    <row r="556" spans="7:23" x14ac:dyDescent="0.35">
      <c r="G556" t="s">
        <v>44</v>
      </c>
      <c r="H556">
        <v>780471</v>
      </c>
      <c r="I556" t="s">
        <v>7</v>
      </c>
      <c r="J556">
        <v>52.3615841425393</v>
      </c>
      <c r="K556">
        <v>4.9009838890752198</v>
      </c>
      <c r="L556" t="s">
        <v>45</v>
      </c>
      <c r="M556">
        <v>135</v>
      </c>
      <c r="N556">
        <v>229</v>
      </c>
      <c r="O556">
        <v>153</v>
      </c>
      <c r="P556">
        <v>2.5499999999999998</v>
      </c>
      <c r="Q556">
        <v>0</v>
      </c>
      <c r="R556">
        <v>540</v>
      </c>
      <c r="S556">
        <v>2</v>
      </c>
      <c r="T556" t="s">
        <v>68</v>
      </c>
      <c r="U556" t="s">
        <v>69</v>
      </c>
      <c r="V556">
        <v>30915</v>
      </c>
      <c r="W556">
        <v>0.1</v>
      </c>
    </row>
    <row r="557" spans="7:23" x14ac:dyDescent="0.35">
      <c r="G557" t="s">
        <v>44</v>
      </c>
      <c r="H557">
        <v>866523</v>
      </c>
      <c r="I557" t="s">
        <v>20</v>
      </c>
      <c r="J557">
        <v>52.3565577756465</v>
      </c>
      <c r="K557">
        <v>4.8275602080867204</v>
      </c>
      <c r="L557" t="s">
        <v>45</v>
      </c>
      <c r="M557">
        <v>80</v>
      </c>
      <c r="N557">
        <v>28</v>
      </c>
      <c r="O557">
        <v>7</v>
      </c>
      <c r="P557">
        <v>0.14000000000000001</v>
      </c>
      <c r="Q557">
        <v>0</v>
      </c>
      <c r="R557">
        <v>629</v>
      </c>
      <c r="S557">
        <v>2</v>
      </c>
      <c r="T557" t="s">
        <v>70</v>
      </c>
      <c r="U557" t="s">
        <v>71</v>
      </c>
      <c r="V557">
        <v>2240</v>
      </c>
      <c r="W557">
        <v>0.1</v>
      </c>
    </row>
    <row r="558" spans="7:23" x14ac:dyDescent="0.35">
      <c r="G558" t="s">
        <v>44</v>
      </c>
      <c r="H558">
        <v>1173892</v>
      </c>
      <c r="I558" t="s">
        <v>12</v>
      </c>
      <c r="J558">
        <v>52.351193921917897</v>
      </c>
      <c r="K558">
        <v>4.9442144400737904</v>
      </c>
      <c r="L558" t="s">
        <v>45</v>
      </c>
      <c r="M558">
        <v>80</v>
      </c>
      <c r="N558">
        <v>357</v>
      </c>
      <c r="O558">
        <v>7</v>
      </c>
      <c r="P558">
        <v>0.16</v>
      </c>
      <c r="Q558">
        <v>0</v>
      </c>
      <c r="R558">
        <v>863</v>
      </c>
      <c r="S558">
        <v>2</v>
      </c>
      <c r="T558" t="s">
        <v>72</v>
      </c>
      <c r="U558" t="s">
        <v>73</v>
      </c>
      <c r="V558">
        <v>28560</v>
      </c>
      <c r="W558">
        <v>0.1</v>
      </c>
    </row>
    <row r="559" spans="7:23" x14ac:dyDescent="0.35">
      <c r="G559" t="s">
        <v>44</v>
      </c>
      <c r="H559">
        <v>1267645</v>
      </c>
      <c r="I559" t="s">
        <v>7</v>
      </c>
      <c r="J559">
        <v>52.368864852530699</v>
      </c>
      <c r="K559">
        <v>4.91631683370818</v>
      </c>
      <c r="L559" t="s">
        <v>45</v>
      </c>
      <c r="M559">
        <v>200</v>
      </c>
      <c r="N559">
        <v>335</v>
      </c>
      <c r="O559">
        <v>19</v>
      </c>
      <c r="P559">
        <v>0.28999999999999998</v>
      </c>
      <c r="Q559">
        <v>0</v>
      </c>
      <c r="R559">
        <v>936</v>
      </c>
      <c r="S559">
        <v>2</v>
      </c>
      <c r="T559" t="s">
        <v>68</v>
      </c>
      <c r="U559" t="s">
        <v>69</v>
      </c>
      <c r="V559">
        <v>67000</v>
      </c>
      <c r="W559">
        <v>0.1</v>
      </c>
    </row>
    <row r="560" spans="7:23" x14ac:dyDescent="0.35">
      <c r="G560" t="s">
        <v>44</v>
      </c>
      <c r="H560">
        <v>1297017</v>
      </c>
      <c r="I560" t="s">
        <v>12</v>
      </c>
      <c r="J560">
        <v>52.342277875986099</v>
      </c>
      <c r="K560">
        <v>4.9235179826652198</v>
      </c>
      <c r="L560" t="s">
        <v>45</v>
      </c>
      <c r="M560">
        <v>170</v>
      </c>
      <c r="N560">
        <v>126</v>
      </c>
      <c r="O560">
        <v>20</v>
      </c>
      <c r="P560">
        <v>0.3</v>
      </c>
      <c r="Q560">
        <v>0</v>
      </c>
      <c r="R560">
        <v>955</v>
      </c>
      <c r="S560">
        <v>2</v>
      </c>
      <c r="T560" t="s">
        <v>72</v>
      </c>
      <c r="U560" t="s">
        <v>73</v>
      </c>
      <c r="V560">
        <v>21420</v>
      </c>
      <c r="W560">
        <v>0.1</v>
      </c>
    </row>
    <row r="561" spans="7:23" x14ac:dyDescent="0.35">
      <c r="G561" t="s">
        <v>44</v>
      </c>
      <c r="H561">
        <v>1331893</v>
      </c>
      <c r="I561" t="s">
        <v>8</v>
      </c>
      <c r="J561">
        <v>52.356049996112503</v>
      </c>
      <c r="K561">
        <v>4.8522186988415497</v>
      </c>
      <c r="L561" t="s">
        <v>45</v>
      </c>
      <c r="M561">
        <v>200</v>
      </c>
      <c r="N561">
        <v>363</v>
      </c>
      <c r="O561">
        <v>8</v>
      </c>
      <c r="P561">
        <v>0.18</v>
      </c>
      <c r="Q561">
        <v>0</v>
      </c>
      <c r="R561">
        <v>984</v>
      </c>
      <c r="S561">
        <v>2</v>
      </c>
      <c r="T561" t="s">
        <v>74</v>
      </c>
      <c r="U561" t="s">
        <v>75</v>
      </c>
      <c r="V561">
        <v>72600</v>
      </c>
      <c r="W561">
        <v>0.1</v>
      </c>
    </row>
    <row r="562" spans="7:23" x14ac:dyDescent="0.35">
      <c r="G562" t="s">
        <v>44</v>
      </c>
      <c r="H562">
        <v>1485383</v>
      </c>
      <c r="I562" t="s">
        <v>18</v>
      </c>
      <c r="J562">
        <v>52.363101426261103</v>
      </c>
      <c r="K562">
        <v>4.93889629562916</v>
      </c>
      <c r="L562" t="s">
        <v>45</v>
      </c>
      <c r="M562">
        <v>120</v>
      </c>
      <c r="N562">
        <v>356</v>
      </c>
      <c r="O562">
        <v>12</v>
      </c>
      <c r="P562">
        <v>0.6</v>
      </c>
      <c r="Q562">
        <v>0</v>
      </c>
      <c r="R562">
        <v>1097</v>
      </c>
      <c r="S562">
        <v>2</v>
      </c>
      <c r="T562" t="s">
        <v>66</v>
      </c>
      <c r="U562" t="s">
        <v>67</v>
      </c>
      <c r="V562">
        <v>42720</v>
      </c>
      <c r="W562">
        <v>0.1</v>
      </c>
    </row>
    <row r="563" spans="7:23" x14ac:dyDescent="0.35">
      <c r="G563" t="s">
        <v>44</v>
      </c>
      <c r="H563">
        <v>1777432</v>
      </c>
      <c r="I563" t="s">
        <v>8</v>
      </c>
      <c r="J563">
        <v>52.344059454200803</v>
      </c>
      <c r="K563">
        <v>4.8605737077441402</v>
      </c>
      <c r="L563" t="s">
        <v>45</v>
      </c>
      <c r="M563">
        <v>150</v>
      </c>
      <c r="N563">
        <v>118</v>
      </c>
      <c r="O563">
        <v>42</v>
      </c>
      <c r="P563">
        <v>0.75</v>
      </c>
      <c r="Q563">
        <v>0</v>
      </c>
      <c r="R563">
        <v>1259</v>
      </c>
      <c r="S563">
        <v>2</v>
      </c>
      <c r="T563" t="s">
        <v>74</v>
      </c>
      <c r="U563" t="s">
        <v>75</v>
      </c>
      <c r="V563">
        <v>17700</v>
      </c>
      <c r="W563">
        <v>0.1</v>
      </c>
    </row>
    <row r="564" spans="7:23" x14ac:dyDescent="0.35">
      <c r="G564" t="s">
        <v>44</v>
      </c>
      <c r="H564">
        <v>1942427</v>
      </c>
      <c r="I564" t="s">
        <v>18</v>
      </c>
      <c r="J564">
        <v>52.368457056939697</v>
      </c>
      <c r="K564">
        <v>4.9341568860235396</v>
      </c>
      <c r="L564" t="s">
        <v>45</v>
      </c>
      <c r="M564">
        <v>110</v>
      </c>
      <c r="N564">
        <v>350</v>
      </c>
      <c r="O564">
        <v>29</v>
      </c>
      <c r="P564">
        <v>0.48</v>
      </c>
      <c r="Q564">
        <v>0</v>
      </c>
      <c r="R564">
        <v>1362</v>
      </c>
      <c r="S564">
        <v>2</v>
      </c>
      <c r="T564" t="s">
        <v>66</v>
      </c>
      <c r="U564" t="s">
        <v>67</v>
      </c>
      <c r="V564">
        <v>38500</v>
      </c>
      <c r="W564">
        <v>0.1</v>
      </c>
    </row>
    <row r="565" spans="7:23" x14ac:dyDescent="0.35">
      <c r="G565" t="s">
        <v>44</v>
      </c>
      <c r="H565">
        <v>1973390</v>
      </c>
      <c r="I565" t="s">
        <v>18</v>
      </c>
      <c r="J565">
        <v>52.363305219927597</v>
      </c>
      <c r="K565">
        <v>4.9367172456222201</v>
      </c>
      <c r="L565" t="s">
        <v>45</v>
      </c>
      <c r="M565">
        <v>80</v>
      </c>
      <c r="N565">
        <v>358</v>
      </c>
      <c r="O565">
        <v>29</v>
      </c>
      <c r="P565">
        <v>0.6</v>
      </c>
      <c r="Q565">
        <v>0</v>
      </c>
      <c r="R565">
        <v>1384</v>
      </c>
      <c r="S565">
        <v>2</v>
      </c>
      <c r="T565" t="s">
        <v>66</v>
      </c>
      <c r="U565" t="s">
        <v>67</v>
      </c>
      <c r="V565">
        <v>28640</v>
      </c>
      <c r="W565">
        <v>0.1</v>
      </c>
    </row>
    <row r="566" spans="7:23" x14ac:dyDescent="0.35">
      <c r="G566" t="s">
        <v>44</v>
      </c>
      <c r="H566">
        <v>2026857</v>
      </c>
      <c r="I566" t="s">
        <v>18</v>
      </c>
      <c r="J566">
        <v>52.378454694170202</v>
      </c>
      <c r="K566">
        <v>4.9329620096065296</v>
      </c>
      <c r="L566" t="s">
        <v>45</v>
      </c>
      <c r="M566">
        <v>490</v>
      </c>
      <c r="N566">
        <v>311</v>
      </c>
      <c r="O566">
        <v>10</v>
      </c>
      <c r="P566">
        <v>0.27</v>
      </c>
      <c r="Q566">
        <v>0</v>
      </c>
      <c r="R566">
        <v>1423</v>
      </c>
      <c r="S566">
        <v>2</v>
      </c>
      <c r="T566" t="s">
        <v>66</v>
      </c>
      <c r="U566" t="s">
        <v>67</v>
      </c>
      <c r="V566">
        <v>152390</v>
      </c>
      <c r="W566">
        <v>0.1</v>
      </c>
    </row>
    <row r="567" spans="7:23" x14ac:dyDescent="0.35">
      <c r="G567" t="s">
        <v>44</v>
      </c>
      <c r="H567">
        <v>2253284</v>
      </c>
      <c r="I567" t="s">
        <v>7</v>
      </c>
      <c r="J567">
        <v>52.3734992323743</v>
      </c>
      <c r="K567">
        <v>4.9020927501809801</v>
      </c>
      <c r="L567" t="s">
        <v>45</v>
      </c>
      <c r="M567">
        <v>150</v>
      </c>
      <c r="N567">
        <v>285</v>
      </c>
      <c r="O567">
        <v>20</v>
      </c>
      <c r="P567">
        <v>0.34</v>
      </c>
      <c r="Q567">
        <v>0</v>
      </c>
      <c r="R567">
        <v>1536</v>
      </c>
      <c r="S567">
        <v>2</v>
      </c>
      <c r="T567" t="s">
        <v>68</v>
      </c>
      <c r="U567" t="s">
        <v>69</v>
      </c>
      <c r="V567">
        <v>42750</v>
      </c>
      <c r="W567">
        <v>0.1</v>
      </c>
    </row>
    <row r="568" spans="7:23" x14ac:dyDescent="0.35">
      <c r="G568" t="s">
        <v>44</v>
      </c>
      <c r="H568">
        <v>2395419</v>
      </c>
      <c r="I568" t="s">
        <v>8</v>
      </c>
      <c r="J568">
        <v>52.3478934494904</v>
      </c>
      <c r="K568">
        <v>4.8613874447121601</v>
      </c>
      <c r="L568" t="s">
        <v>45</v>
      </c>
      <c r="M568">
        <v>90</v>
      </c>
      <c r="N568">
        <v>363</v>
      </c>
      <c r="O568">
        <v>41</v>
      </c>
      <c r="P568">
        <v>0.73</v>
      </c>
      <c r="Q568">
        <v>0</v>
      </c>
      <c r="R568">
        <v>1588</v>
      </c>
      <c r="S568">
        <v>2</v>
      </c>
      <c r="T568" t="s">
        <v>74</v>
      </c>
      <c r="U568" t="s">
        <v>75</v>
      </c>
      <c r="V568">
        <v>32670</v>
      </c>
      <c r="W568">
        <v>0.1</v>
      </c>
    </row>
    <row r="569" spans="7:23" x14ac:dyDescent="0.35">
      <c r="G569" t="s">
        <v>44</v>
      </c>
      <c r="H569">
        <v>2463922</v>
      </c>
      <c r="I569" t="s">
        <v>8</v>
      </c>
      <c r="J569">
        <v>52.350970630901301</v>
      </c>
      <c r="K569">
        <v>4.8570127136439201</v>
      </c>
      <c r="L569" t="s">
        <v>45</v>
      </c>
      <c r="M569">
        <v>325</v>
      </c>
      <c r="N569">
        <v>284</v>
      </c>
      <c r="O569">
        <v>35</v>
      </c>
      <c r="P569">
        <v>0.62</v>
      </c>
      <c r="Q569">
        <v>0</v>
      </c>
      <c r="R569">
        <v>1622</v>
      </c>
      <c r="S569">
        <v>2</v>
      </c>
      <c r="T569" t="s">
        <v>74</v>
      </c>
      <c r="U569" t="s">
        <v>75</v>
      </c>
      <c r="V569">
        <v>92300</v>
      </c>
      <c r="W569">
        <v>0.1</v>
      </c>
    </row>
    <row r="570" spans="7:23" x14ac:dyDescent="0.35">
      <c r="G570" t="s">
        <v>44</v>
      </c>
      <c r="H570">
        <v>2700366</v>
      </c>
      <c r="I570" t="s">
        <v>18</v>
      </c>
      <c r="J570">
        <v>52.363650899279101</v>
      </c>
      <c r="K570">
        <v>4.9377568255070399</v>
      </c>
      <c r="L570" t="s">
        <v>45</v>
      </c>
      <c r="M570">
        <v>90</v>
      </c>
      <c r="N570">
        <v>332</v>
      </c>
      <c r="O570">
        <v>44</v>
      </c>
      <c r="P570">
        <v>0.78</v>
      </c>
      <c r="Q570">
        <v>0</v>
      </c>
      <c r="R570">
        <v>1729</v>
      </c>
      <c r="S570">
        <v>2</v>
      </c>
      <c r="T570" t="s">
        <v>66</v>
      </c>
      <c r="U570" t="s">
        <v>67</v>
      </c>
      <c r="V570">
        <v>29880</v>
      </c>
      <c r="W570">
        <v>0.1</v>
      </c>
    </row>
    <row r="571" spans="7:23" x14ac:dyDescent="0.35">
      <c r="G571" t="s">
        <v>44</v>
      </c>
      <c r="H571">
        <v>2727573</v>
      </c>
      <c r="I571" t="s">
        <v>8</v>
      </c>
      <c r="J571">
        <v>52.353795257193603</v>
      </c>
      <c r="K571">
        <v>4.8580744128584801</v>
      </c>
      <c r="L571" t="s">
        <v>45</v>
      </c>
      <c r="M571">
        <v>105</v>
      </c>
      <c r="N571">
        <v>302</v>
      </c>
      <c r="O571">
        <v>30</v>
      </c>
      <c r="P571">
        <v>0.53</v>
      </c>
      <c r="Q571">
        <v>0</v>
      </c>
      <c r="R571">
        <v>1747</v>
      </c>
      <c r="S571">
        <v>2</v>
      </c>
      <c r="T571" t="s">
        <v>74</v>
      </c>
      <c r="U571" t="s">
        <v>75</v>
      </c>
      <c r="V571">
        <v>31710</v>
      </c>
      <c r="W571">
        <v>0.1</v>
      </c>
    </row>
    <row r="572" spans="7:23" x14ac:dyDescent="0.35">
      <c r="G572" t="s">
        <v>44</v>
      </c>
      <c r="H572">
        <v>2842942</v>
      </c>
      <c r="I572" t="s">
        <v>7</v>
      </c>
      <c r="J572">
        <v>52.362914770760497</v>
      </c>
      <c r="K572">
        <v>4.9064827103653599</v>
      </c>
      <c r="L572" t="s">
        <v>45</v>
      </c>
      <c r="M572">
        <v>140</v>
      </c>
      <c r="N572">
        <v>337</v>
      </c>
      <c r="O572">
        <v>1</v>
      </c>
      <c r="P572">
        <v>0.09</v>
      </c>
      <c r="Q572">
        <v>0</v>
      </c>
      <c r="R572">
        <v>1812</v>
      </c>
      <c r="S572">
        <v>2</v>
      </c>
      <c r="T572" t="s">
        <v>68</v>
      </c>
      <c r="U572" t="s">
        <v>69</v>
      </c>
      <c r="V572">
        <v>47180</v>
      </c>
      <c r="W572">
        <v>0.1</v>
      </c>
    </row>
    <row r="573" spans="7:23" x14ac:dyDescent="0.35">
      <c r="G573" t="s">
        <v>44</v>
      </c>
      <c r="H573">
        <v>2904582</v>
      </c>
      <c r="I573" t="s">
        <v>7</v>
      </c>
      <c r="J573">
        <v>52.371001412342601</v>
      </c>
      <c r="K573">
        <v>4.9295738221193099</v>
      </c>
      <c r="L573" t="s">
        <v>45</v>
      </c>
      <c r="M573">
        <v>186</v>
      </c>
      <c r="N573">
        <v>294</v>
      </c>
      <c r="O573">
        <v>14</v>
      </c>
      <c r="P573">
        <v>0.49</v>
      </c>
      <c r="Q573">
        <v>0</v>
      </c>
      <c r="R573">
        <v>1831</v>
      </c>
      <c r="S573">
        <v>2</v>
      </c>
      <c r="T573" t="s">
        <v>68</v>
      </c>
      <c r="U573" t="s">
        <v>69</v>
      </c>
      <c r="V573">
        <v>54684</v>
      </c>
      <c r="W573">
        <v>0.1</v>
      </c>
    </row>
    <row r="574" spans="7:23" x14ac:dyDescent="0.35">
      <c r="G574" t="s">
        <v>44</v>
      </c>
      <c r="H574">
        <v>3429535</v>
      </c>
      <c r="I574" t="s">
        <v>8</v>
      </c>
      <c r="J574">
        <v>52.3479114291165</v>
      </c>
      <c r="K574">
        <v>4.8628366224451796</v>
      </c>
      <c r="L574" t="s">
        <v>45</v>
      </c>
      <c r="M574">
        <v>95</v>
      </c>
      <c r="N574">
        <v>340</v>
      </c>
      <c r="O574">
        <v>17</v>
      </c>
      <c r="P574">
        <v>0.34</v>
      </c>
      <c r="Q574">
        <v>0</v>
      </c>
      <c r="R574">
        <v>2169</v>
      </c>
      <c r="S574">
        <v>2</v>
      </c>
      <c r="T574" t="s">
        <v>74</v>
      </c>
      <c r="U574" t="s">
        <v>75</v>
      </c>
      <c r="V574">
        <v>32300</v>
      </c>
      <c r="W574">
        <v>0.1</v>
      </c>
    </row>
    <row r="575" spans="7:23" x14ac:dyDescent="0.35">
      <c r="G575" t="s">
        <v>44</v>
      </c>
      <c r="H575">
        <v>3443219</v>
      </c>
      <c r="I575" t="s">
        <v>7</v>
      </c>
      <c r="J575">
        <v>52.361670192916598</v>
      </c>
      <c r="K575">
        <v>4.89129498906635</v>
      </c>
      <c r="L575" t="s">
        <v>45</v>
      </c>
      <c r="M575">
        <v>129</v>
      </c>
      <c r="N575">
        <v>344</v>
      </c>
      <c r="O575">
        <v>16</v>
      </c>
      <c r="P575">
        <v>0.32</v>
      </c>
      <c r="Q575">
        <v>0</v>
      </c>
      <c r="R575">
        <v>2179</v>
      </c>
      <c r="S575">
        <v>2</v>
      </c>
      <c r="T575" t="s">
        <v>68</v>
      </c>
      <c r="U575" t="s">
        <v>69</v>
      </c>
      <c r="V575">
        <v>44376</v>
      </c>
      <c r="W575">
        <v>0.1</v>
      </c>
    </row>
    <row r="576" spans="7:23" x14ac:dyDescent="0.35">
      <c r="G576" t="s">
        <v>44</v>
      </c>
      <c r="H576">
        <v>3795382</v>
      </c>
      <c r="I576" t="s">
        <v>18</v>
      </c>
      <c r="J576">
        <v>52.362981721473403</v>
      </c>
      <c r="K576">
        <v>4.93302621780719</v>
      </c>
      <c r="L576" t="s">
        <v>45</v>
      </c>
      <c r="M576">
        <v>135</v>
      </c>
      <c r="N576">
        <v>353</v>
      </c>
      <c r="O576">
        <v>40</v>
      </c>
      <c r="P576">
        <v>0.76</v>
      </c>
      <c r="Q576">
        <v>0</v>
      </c>
      <c r="R576">
        <v>2397</v>
      </c>
      <c r="S576">
        <v>2</v>
      </c>
      <c r="T576" t="s">
        <v>66</v>
      </c>
      <c r="U576" t="s">
        <v>67</v>
      </c>
      <c r="V576">
        <v>47655</v>
      </c>
      <c r="W576">
        <v>0.1</v>
      </c>
    </row>
    <row r="577" spans="7:23" x14ac:dyDescent="0.35">
      <c r="G577" t="s">
        <v>44</v>
      </c>
      <c r="H577">
        <v>3896500</v>
      </c>
      <c r="I577" t="s">
        <v>7</v>
      </c>
      <c r="J577">
        <v>52.375371513884403</v>
      </c>
      <c r="K577">
        <v>4.9153412631817996</v>
      </c>
      <c r="L577" t="s">
        <v>45</v>
      </c>
      <c r="M577">
        <v>450</v>
      </c>
      <c r="N577">
        <v>283</v>
      </c>
      <c r="O577">
        <v>80</v>
      </c>
      <c r="P577">
        <v>1.9</v>
      </c>
      <c r="Q577">
        <v>0</v>
      </c>
      <c r="R577">
        <v>2471</v>
      </c>
      <c r="S577">
        <v>2</v>
      </c>
      <c r="T577" t="s">
        <v>68</v>
      </c>
      <c r="U577" t="s">
        <v>69</v>
      </c>
      <c r="V577">
        <v>127350</v>
      </c>
      <c r="W577">
        <v>0.1</v>
      </c>
    </row>
    <row r="578" spans="7:23" x14ac:dyDescent="0.35">
      <c r="G578" t="s">
        <v>44</v>
      </c>
      <c r="H578">
        <v>3964775</v>
      </c>
      <c r="I578" t="s">
        <v>8</v>
      </c>
      <c r="J578">
        <v>52.346525084766199</v>
      </c>
      <c r="K578">
        <v>4.8664659427967303</v>
      </c>
      <c r="L578" t="s">
        <v>45</v>
      </c>
      <c r="M578">
        <v>120</v>
      </c>
      <c r="N578">
        <v>363</v>
      </c>
      <c r="O578">
        <v>5</v>
      </c>
      <c r="P578">
        <v>0.27</v>
      </c>
      <c r="Q578">
        <v>0</v>
      </c>
      <c r="R578">
        <v>2514</v>
      </c>
      <c r="S578">
        <v>2</v>
      </c>
      <c r="T578" t="s">
        <v>74</v>
      </c>
      <c r="U578" t="s">
        <v>75</v>
      </c>
      <c r="V578">
        <v>43560</v>
      </c>
      <c r="W578">
        <v>0.1</v>
      </c>
    </row>
    <row r="579" spans="7:23" x14ac:dyDescent="0.35">
      <c r="G579" t="s">
        <v>44</v>
      </c>
      <c r="H579">
        <v>3990045</v>
      </c>
      <c r="I579" t="s">
        <v>23</v>
      </c>
      <c r="J579">
        <v>52.408424733473097</v>
      </c>
      <c r="K579">
        <v>4.9346969878800202</v>
      </c>
      <c r="L579" t="s">
        <v>45</v>
      </c>
      <c r="M579">
        <v>196</v>
      </c>
      <c r="N579">
        <v>349</v>
      </c>
      <c r="O579">
        <v>7</v>
      </c>
      <c r="P579">
        <v>0.16</v>
      </c>
      <c r="Q579">
        <v>0</v>
      </c>
      <c r="R579">
        <v>2529</v>
      </c>
      <c r="S579">
        <v>2</v>
      </c>
      <c r="T579" t="s">
        <v>76</v>
      </c>
      <c r="U579" t="s">
        <v>77</v>
      </c>
      <c r="V579">
        <v>68404</v>
      </c>
      <c r="W579">
        <v>0.1</v>
      </c>
    </row>
    <row r="580" spans="7:23" x14ac:dyDescent="0.35">
      <c r="G580" t="s">
        <v>44</v>
      </c>
      <c r="H580">
        <v>4009850</v>
      </c>
      <c r="I580" t="s">
        <v>10</v>
      </c>
      <c r="J580">
        <v>52.382795763286197</v>
      </c>
      <c r="K580">
        <v>4.9182287451938302</v>
      </c>
      <c r="L580" t="s">
        <v>45</v>
      </c>
      <c r="M580">
        <v>12</v>
      </c>
      <c r="N580">
        <v>321</v>
      </c>
      <c r="O580">
        <v>9</v>
      </c>
      <c r="P580">
        <v>0.69</v>
      </c>
      <c r="Q580">
        <v>0</v>
      </c>
      <c r="R580">
        <v>2535</v>
      </c>
      <c r="S580">
        <v>2</v>
      </c>
      <c r="T580" t="s">
        <v>78</v>
      </c>
      <c r="U580" t="s">
        <v>79</v>
      </c>
      <c r="V580">
        <v>3852</v>
      </c>
      <c r="W580">
        <v>0.1</v>
      </c>
    </row>
    <row r="581" spans="7:23" x14ac:dyDescent="0.35">
      <c r="G581" t="s">
        <v>44</v>
      </c>
      <c r="H581">
        <v>4043258</v>
      </c>
      <c r="I581" t="s">
        <v>18</v>
      </c>
      <c r="J581">
        <v>52.3618006044534</v>
      </c>
      <c r="K581">
        <v>4.9445411694256096</v>
      </c>
      <c r="L581" t="s">
        <v>45</v>
      </c>
      <c r="M581">
        <v>100</v>
      </c>
      <c r="N581">
        <v>363</v>
      </c>
      <c r="O581">
        <v>36</v>
      </c>
      <c r="P581">
        <v>0.92</v>
      </c>
      <c r="Q581">
        <v>0</v>
      </c>
      <c r="R581">
        <v>2554</v>
      </c>
      <c r="S581">
        <v>2</v>
      </c>
      <c r="T581" t="s">
        <v>66</v>
      </c>
      <c r="U581" t="s">
        <v>67</v>
      </c>
      <c r="V581">
        <v>36300</v>
      </c>
      <c r="W581">
        <v>0.1</v>
      </c>
    </row>
    <row r="582" spans="7:23" x14ac:dyDescent="0.35">
      <c r="G582" t="s">
        <v>44</v>
      </c>
      <c r="H582">
        <v>4361384</v>
      </c>
      <c r="I582" t="s">
        <v>7</v>
      </c>
      <c r="J582">
        <v>52.3603639464515</v>
      </c>
      <c r="K582">
        <v>4.8887707142550996</v>
      </c>
      <c r="L582" t="s">
        <v>45</v>
      </c>
      <c r="M582">
        <v>119</v>
      </c>
      <c r="N582">
        <v>358</v>
      </c>
      <c r="O582">
        <v>35</v>
      </c>
      <c r="P582">
        <v>0.78</v>
      </c>
      <c r="Q582">
        <v>0</v>
      </c>
      <c r="R582">
        <v>2724</v>
      </c>
      <c r="S582">
        <v>2</v>
      </c>
      <c r="T582" t="s">
        <v>68</v>
      </c>
      <c r="U582" t="s">
        <v>69</v>
      </c>
      <c r="V582">
        <v>42602</v>
      </c>
      <c r="W582">
        <v>0.1</v>
      </c>
    </row>
    <row r="583" spans="7:23" x14ac:dyDescent="0.35">
      <c r="G583" t="s">
        <v>44</v>
      </c>
      <c r="H583">
        <v>4465575</v>
      </c>
      <c r="I583" t="s">
        <v>18</v>
      </c>
      <c r="J583">
        <v>52.372024618804801</v>
      </c>
      <c r="K583">
        <v>4.9501099608561203</v>
      </c>
      <c r="L583" t="s">
        <v>45</v>
      </c>
      <c r="M583">
        <v>152</v>
      </c>
      <c r="N583">
        <v>362</v>
      </c>
      <c r="O583">
        <v>23</v>
      </c>
      <c r="P583">
        <v>0.47</v>
      </c>
      <c r="Q583">
        <v>0</v>
      </c>
      <c r="R583">
        <v>2779</v>
      </c>
      <c r="S583">
        <v>2</v>
      </c>
      <c r="T583" t="s">
        <v>66</v>
      </c>
      <c r="U583" t="s">
        <v>67</v>
      </c>
      <c r="V583">
        <v>55024</v>
      </c>
      <c r="W583">
        <v>0.1</v>
      </c>
    </row>
    <row r="584" spans="7:23" x14ac:dyDescent="0.35">
      <c r="G584" t="s">
        <v>44</v>
      </c>
      <c r="H584">
        <v>4871100</v>
      </c>
      <c r="I584" t="s">
        <v>7</v>
      </c>
      <c r="J584">
        <v>52.365648032676198</v>
      </c>
      <c r="K584">
        <v>4.8978645426171203</v>
      </c>
      <c r="L584" t="s">
        <v>45</v>
      </c>
      <c r="M584">
        <v>239</v>
      </c>
      <c r="N584">
        <v>302</v>
      </c>
      <c r="O584">
        <v>19</v>
      </c>
      <c r="P584">
        <v>1.22</v>
      </c>
      <c r="Q584">
        <v>0</v>
      </c>
      <c r="R584">
        <v>3000</v>
      </c>
      <c r="S584">
        <v>2</v>
      </c>
      <c r="T584" t="s">
        <v>68</v>
      </c>
      <c r="U584" t="s">
        <v>69</v>
      </c>
      <c r="V584">
        <v>72178</v>
      </c>
      <c r="W584">
        <v>0.1</v>
      </c>
    </row>
    <row r="585" spans="7:23" x14ac:dyDescent="0.35">
      <c r="G585" t="s">
        <v>44</v>
      </c>
      <c r="H585">
        <v>4877696</v>
      </c>
      <c r="I585" t="s">
        <v>7</v>
      </c>
      <c r="J585">
        <v>52.371155572408298</v>
      </c>
      <c r="K585">
        <v>4.9325098848655902</v>
      </c>
      <c r="L585" t="s">
        <v>45</v>
      </c>
      <c r="M585">
        <v>68</v>
      </c>
      <c r="N585">
        <v>352</v>
      </c>
      <c r="O585">
        <v>21</v>
      </c>
      <c r="P585">
        <v>0.9</v>
      </c>
      <c r="Q585">
        <v>0</v>
      </c>
      <c r="R585">
        <v>3007</v>
      </c>
      <c r="S585">
        <v>2</v>
      </c>
      <c r="T585" t="s">
        <v>68</v>
      </c>
      <c r="U585" t="s">
        <v>69</v>
      </c>
      <c r="V585">
        <v>23936</v>
      </c>
      <c r="W585">
        <v>0.1</v>
      </c>
    </row>
    <row r="586" spans="7:23" x14ac:dyDescent="0.35">
      <c r="G586" t="s">
        <v>44</v>
      </c>
      <c r="H586">
        <v>5390933</v>
      </c>
      <c r="I586" t="s">
        <v>7</v>
      </c>
      <c r="J586">
        <v>52.373098048100701</v>
      </c>
      <c r="K586">
        <v>4.9049089647255197</v>
      </c>
      <c r="L586" t="s">
        <v>45</v>
      </c>
      <c r="M586">
        <v>475</v>
      </c>
      <c r="N586">
        <v>227</v>
      </c>
      <c r="O586">
        <v>30</v>
      </c>
      <c r="P586">
        <v>0.69</v>
      </c>
      <c r="Q586">
        <v>0</v>
      </c>
      <c r="R586">
        <v>3239</v>
      </c>
      <c r="S586">
        <v>2</v>
      </c>
      <c r="T586" t="s">
        <v>68</v>
      </c>
      <c r="U586" t="s">
        <v>69</v>
      </c>
      <c r="V586">
        <v>107825</v>
      </c>
      <c r="W586">
        <v>0.1</v>
      </c>
    </row>
    <row r="587" spans="7:23" x14ac:dyDescent="0.35">
      <c r="G587" t="s">
        <v>44</v>
      </c>
      <c r="H587">
        <v>5777866</v>
      </c>
      <c r="I587" t="s">
        <v>7</v>
      </c>
      <c r="J587">
        <v>52.364863700866898</v>
      </c>
      <c r="K587">
        <v>4.8824480317955903</v>
      </c>
      <c r="L587" t="s">
        <v>45</v>
      </c>
      <c r="M587">
        <v>160</v>
      </c>
      <c r="N587">
        <v>354</v>
      </c>
      <c r="O587">
        <v>18</v>
      </c>
      <c r="P587">
        <v>0.4</v>
      </c>
      <c r="Q587">
        <v>0</v>
      </c>
      <c r="R587">
        <v>3419</v>
      </c>
      <c r="S587">
        <v>2</v>
      </c>
      <c r="T587" t="s">
        <v>68</v>
      </c>
      <c r="U587" t="s">
        <v>69</v>
      </c>
      <c r="V587">
        <v>56640</v>
      </c>
      <c r="W587">
        <v>0.1</v>
      </c>
    </row>
    <row r="588" spans="7:23" x14ac:dyDescent="0.35">
      <c r="G588" t="s">
        <v>44</v>
      </c>
      <c r="H588">
        <v>6022608</v>
      </c>
      <c r="I588" t="s">
        <v>18</v>
      </c>
      <c r="J588">
        <v>52.362985297509198</v>
      </c>
      <c r="K588">
        <v>4.9349611761980103</v>
      </c>
      <c r="L588" t="s">
        <v>45</v>
      </c>
      <c r="M588">
        <v>225</v>
      </c>
      <c r="N588">
        <v>28</v>
      </c>
      <c r="O588">
        <v>8</v>
      </c>
      <c r="P588">
        <v>0.18</v>
      </c>
      <c r="Q588">
        <v>0</v>
      </c>
      <c r="R588">
        <v>3565</v>
      </c>
      <c r="S588">
        <v>2</v>
      </c>
      <c r="T588" t="s">
        <v>66</v>
      </c>
      <c r="U588" t="s">
        <v>67</v>
      </c>
      <c r="V588">
        <v>6300</v>
      </c>
      <c r="W588">
        <v>0.1</v>
      </c>
    </row>
    <row r="589" spans="7:23" x14ac:dyDescent="0.35">
      <c r="G589" t="s">
        <v>44</v>
      </c>
      <c r="H589">
        <v>6119654</v>
      </c>
      <c r="I589" t="s">
        <v>7</v>
      </c>
      <c r="J589">
        <v>52.361895205625103</v>
      </c>
      <c r="K589">
        <v>4.8858886534483004</v>
      </c>
      <c r="L589" t="s">
        <v>45</v>
      </c>
      <c r="M589">
        <v>119</v>
      </c>
      <c r="N589">
        <v>275</v>
      </c>
      <c r="O589">
        <v>53</v>
      </c>
      <c r="P589">
        <v>1.21</v>
      </c>
      <c r="Q589">
        <v>0</v>
      </c>
      <c r="R589">
        <v>3645</v>
      </c>
      <c r="S589">
        <v>2</v>
      </c>
      <c r="T589" t="s">
        <v>68</v>
      </c>
      <c r="U589" t="s">
        <v>69</v>
      </c>
      <c r="V589">
        <v>32725</v>
      </c>
      <c r="W589">
        <v>0.1</v>
      </c>
    </row>
    <row r="590" spans="7:23" x14ac:dyDescent="0.35">
      <c r="G590" t="s">
        <v>44</v>
      </c>
      <c r="H590">
        <v>6429875</v>
      </c>
      <c r="I590" t="s">
        <v>22</v>
      </c>
      <c r="J590">
        <v>52.407116869652398</v>
      </c>
      <c r="K590">
        <v>4.9041362491801097</v>
      </c>
      <c r="L590" t="s">
        <v>45</v>
      </c>
      <c r="M590">
        <v>155</v>
      </c>
      <c r="N590">
        <v>336</v>
      </c>
      <c r="O590">
        <v>24</v>
      </c>
      <c r="P590">
        <v>0.67</v>
      </c>
      <c r="Q590">
        <v>0</v>
      </c>
      <c r="R590">
        <v>3862</v>
      </c>
      <c r="S590">
        <v>2</v>
      </c>
      <c r="T590" t="s">
        <v>80</v>
      </c>
      <c r="U590" t="s">
        <v>81</v>
      </c>
      <c r="V590">
        <v>52080</v>
      </c>
      <c r="W590">
        <v>0.1</v>
      </c>
    </row>
    <row r="591" spans="7:23" x14ac:dyDescent="0.35">
      <c r="G591" t="s">
        <v>44</v>
      </c>
      <c r="H591">
        <v>6533303</v>
      </c>
      <c r="I591" t="s">
        <v>7</v>
      </c>
      <c r="J591">
        <v>52.369134779518298</v>
      </c>
      <c r="K591">
        <v>4.9114489419485396</v>
      </c>
      <c r="L591" t="s">
        <v>45</v>
      </c>
      <c r="M591">
        <v>210</v>
      </c>
      <c r="N591">
        <v>361</v>
      </c>
      <c r="O591">
        <v>38</v>
      </c>
      <c r="P591">
        <v>0.91</v>
      </c>
      <c r="Q591">
        <v>0</v>
      </c>
      <c r="R591">
        <v>3930</v>
      </c>
      <c r="S591">
        <v>2</v>
      </c>
      <c r="T591" t="s">
        <v>68</v>
      </c>
      <c r="U591" t="s">
        <v>69</v>
      </c>
      <c r="V591">
        <v>75810</v>
      </c>
      <c r="W591">
        <v>0.1</v>
      </c>
    </row>
    <row r="592" spans="7:23" x14ac:dyDescent="0.35">
      <c r="G592" t="s">
        <v>44</v>
      </c>
      <c r="H592">
        <v>6970409</v>
      </c>
      <c r="I592" t="s">
        <v>12</v>
      </c>
      <c r="J592">
        <v>52.339144453189398</v>
      </c>
      <c r="K592">
        <v>4.9201722536815504</v>
      </c>
      <c r="L592" t="s">
        <v>45</v>
      </c>
      <c r="M592">
        <v>99</v>
      </c>
      <c r="N592">
        <v>362</v>
      </c>
      <c r="O592">
        <v>3</v>
      </c>
      <c r="P592">
        <v>0.19</v>
      </c>
      <c r="Q592">
        <v>0</v>
      </c>
      <c r="R592">
        <v>4225</v>
      </c>
      <c r="S592">
        <v>2</v>
      </c>
      <c r="T592" t="s">
        <v>72</v>
      </c>
      <c r="U592" t="s">
        <v>73</v>
      </c>
      <c r="V592">
        <v>35838</v>
      </c>
      <c r="W592">
        <v>0.1</v>
      </c>
    </row>
    <row r="593" spans="7:23" x14ac:dyDescent="0.35">
      <c r="G593" t="s">
        <v>44</v>
      </c>
      <c r="H593">
        <v>7193585</v>
      </c>
      <c r="I593" t="s">
        <v>16</v>
      </c>
      <c r="J593">
        <v>52.336319886950001</v>
      </c>
      <c r="K593">
        <v>4.8745658809116801</v>
      </c>
      <c r="L593" t="s">
        <v>45</v>
      </c>
      <c r="M593">
        <v>149</v>
      </c>
      <c r="N593">
        <v>361</v>
      </c>
      <c r="O593">
        <v>4</v>
      </c>
      <c r="P593">
        <v>0.1</v>
      </c>
      <c r="Q593">
        <v>0</v>
      </c>
      <c r="R593">
        <v>4351</v>
      </c>
      <c r="S593">
        <v>2</v>
      </c>
      <c r="T593" t="s">
        <v>82</v>
      </c>
      <c r="U593" t="s">
        <v>83</v>
      </c>
      <c r="V593">
        <v>53789</v>
      </c>
      <c r="W593">
        <v>0.1</v>
      </c>
    </row>
    <row r="594" spans="7:23" x14ac:dyDescent="0.35">
      <c r="G594" t="s">
        <v>44</v>
      </c>
      <c r="H594">
        <v>7259667</v>
      </c>
      <c r="I594" t="s">
        <v>10</v>
      </c>
      <c r="J594">
        <v>52.3910965184579</v>
      </c>
      <c r="K594">
        <v>4.9128175584704303</v>
      </c>
      <c r="L594" t="s">
        <v>45</v>
      </c>
      <c r="M594">
        <v>110</v>
      </c>
      <c r="N594">
        <v>149</v>
      </c>
      <c r="O594">
        <v>7</v>
      </c>
      <c r="P594">
        <v>0.17</v>
      </c>
      <c r="Q594">
        <v>0</v>
      </c>
      <c r="R594">
        <v>4403</v>
      </c>
      <c r="S594">
        <v>2</v>
      </c>
      <c r="T594" t="s">
        <v>78</v>
      </c>
      <c r="U594" t="s">
        <v>79</v>
      </c>
      <c r="V594">
        <v>16390</v>
      </c>
      <c r="W594">
        <v>0.1</v>
      </c>
    </row>
    <row r="595" spans="7:23" x14ac:dyDescent="0.35">
      <c r="G595" t="s">
        <v>44</v>
      </c>
      <c r="H595">
        <v>7268527</v>
      </c>
      <c r="I595" t="s">
        <v>8</v>
      </c>
      <c r="J595">
        <v>52.356322482834102</v>
      </c>
      <c r="K595">
        <v>4.8739514108181003</v>
      </c>
      <c r="L595" t="s">
        <v>45</v>
      </c>
      <c r="M595">
        <v>650</v>
      </c>
      <c r="N595">
        <v>349</v>
      </c>
      <c r="O595">
        <v>7</v>
      </c>
      <c r="P595">
        <v>0.17</v>
      </c>
      <c r="Q595">
        <v>0</v>
      </c>
      <c r="R595">
        <v>4414</v>
      </c>
      <c r="S595">
        <v>2</v>
      </c>
      <c r="T595" t="s">
        <v>74</v>
      </c>
      <c r="U595" t="s">
        <v>75</v>
      </c>
      <c r="V595">
        <v>226850</v>
      </c>
      <c r="W595">
        <v>0.1</v>
      </c>
    </row>
    <row r="596" spans="7:23" x14ac:dyDescent="0.35">
      <c r="G596" t="s">
        <v>44</v>
      </c>
      <c r="H596">
        <v>7305159</v>
      </c>
      <c r="I596" t="s">
        <v>10</v>
      </c>
      <c r="J596">
        <v>52.392485516178198</v>
      </c>
      <c r="K596">
        <v>4.9423175721300101</v>
      </c>
      <c r="L596" t="s">
        <v>45</v>
      </c>
      <c r="M596">
        <v>125</v>
      </c>
      <c r="N596">
        <v>357</v>
      </c>
      <c r="O596">
        <v>29</v>
      </c>
      <c r="P596">
        <v>0.71</v>
      </c>
      <c r="Q596">
        <v>0</v>
      </c>
      <c r="R596">
        <v>4443</v>
      </c>
      <c r="S596">
        <v>2</v>
      </c>
      <c r="T596" t="s">
        <v>78</v>
      </c>
      <c r="U596" t="s">
        <v>79</v>
      </c>
      <c r="V596">
        <v>44625</v>
      </c>
      <c r="W596">
        <v>0.1</v>
      </c>
    </row>
    <row r="597" spans="7:23" x14ac:dyDescent="0.35">
      <c r="G597" t="s">
        <v>44</v>
      </c>
      <c r="H597">
        <v>7442132</v>
      </c>
      <c r="I597" t="s">
        <v>8</v>
      </c>
      <c r="J597">
        <v>52.354970163467101</v>
      </c>
      <c r="K597">
        <v>4.8663896281938497</v>
      </c>
      <c r="L597" t="s">
        <v>45</v>
      </c>
      <c r="M597">
        <v>389</v>
      </c>
      <c r="N597">
        <v>355</v>
      </c>
      <c r="O597">
        <v>15</v>
      </c>
      <c r="P597">
        <v>0.37</v>
      </c>
      <c r="Q597">
        <v>0</v>
      </c>
      <c r="R597">
        <v>4533</v>
      </c>
      <c r="S597">
        <v>2</v>
      </c>
      <c r="T597" t="s">
        <v>74</v>
      </c>
      <c r="U597" t="s">
        <v>75</v>
      </c>
      <c r="V597">
        <v>138095</v>
      </c>
      <c r="W597">
        <v>0.1</v>
      </c>
    </row>
    <row r="598" spans="7:23" x14ac:dyDescent="0.35">
      <c r="G598" t="s">
        <v>44</v>
      </c>
      <c r="H598">
        <v>7504090</v>
      </c>
      <c r="I598" t="s">
        <v>8</v>
      </c>
      <c r="J598">
        <v>52.350766577907301</v>
      </c>
      <c r="K598">
        <v>4.8465163843727597</v>
      </c>
      <c r="L598" t="s">
        <v>45</v>
      </c>
      <c r="M598">
        <v>125</v>
      </c>
      <c r="N598">
        <v>274</v>
      </c>
      <c r="O598">
        <v>8</v>
      </c>
      <c r="P598">
        <v>0.6</v>
      </c>
      <c r="Q598">
        <v>0</v>
      </c>
      <c r="R598">
        <v>4583</v>
      </c>
      <c r="S598">
        <v>2</v>
      </c>
      <c r="T598" t="s">
        <v>74</v>
      </c>
      <c r="U598" t="s">
        <v>75</v>
      </c>
      <c r="V598">
        <v>34250</v>
      </c>
      <c r="W598">
        <v>0.1</v>
      </c>
    </row>
    <row r="599" spans="7:23" x14ac:dyDescent="0.35">
      <c r="G599" t="s">
        <v>44</v>
      </c>
      <c r="H599">
        <v>7976525</v>
      </c>
      <c r="I599" t="s">
        <v>18</v>
      </c>
      <c r="J599">
        <v>52.3616729223425</v>
      </c>
      <c r="K599">
        <v>4.9374501275811804</v>
      </c>
      <c r="L599" t="s">
        <v>45</v>
      </c>
      <c r="M599">
        <v>90</v>
      </c>
      <c r="N599">
        <v>65</v>
      </c>
      <c r="O599">
        <v>23</v>
      </c>
      <c r="P599">
        <v>0.89</v>
      </c>
      <c r="Q599">
        <v>0</v>
      </c>
      <c r="R599">
        <v>4898</v>
      </c>
      <c r="S599">
        <v>2</v>
      </c>
      <c r="T599" t="s">
        <v>66</v>
      </c>
      <c r="U599" t="s">
        <v>67</v>
      </c>
      <c r="V599">
        <v>5850</v>
      </c>
      <c r="W599">
        <v>0.1</v>
      </c>
    </row>
    <row r="600" spans="7:23" x14ac:dyDescent="0.35">
      <c r="G600" t="s">
        <v>44</v>
      </c>
      <c r="H600">
        <v>8167208</v>
      </c>
      <c r="I600" t="s">
        <v>8</v>
      </c>
      <c r="J600">
        <v>52.3546639248679</v>
      </c>
      <c r="K600">
        <v>4.8523924712320703</v>
      </c>
      <c r="L600" t="s">
        <v>45</v>
      </c>
      <c r="M600">
        <v>159</v>
      </c>
      <c r="N600">
        <v>356</v>
      </c>
      <c r="O600">
        <v>6</v>
      </c>
      <c r="P600">
        <v>0.15</v>
      </c>
      <c r="Q600">
        <v>0</v>
      </c>
      <c r="R600">
        <v>4997</v>
      </c>
      <c r="S600">
        <v>2</v>
      </c>
      <c r="T600" t="s">
        <v>74</v>
      </c>
      <c r="U600" t="s">
        <v>75</v>
      </c>
      <c r="V600">
        <v>56604</v>
      </c>
      <c r="W600">
        <v>0.1</v>
      </c>
    </row>
    <row r="601" spans="7:23" x14ac:dyDescent="0.35">
      <c r="G601" t="s">
        <v>44</v>
      </c>
      <c r="H601">
        <v>8359684</v>
      </c>
      <c r="I601" t="s">
        <v>18</v>
      </c>
      <c r="J601">
        <v>52.3650542688206</v>
      </c>
      <c r="K601">
        <v>4.9329301346327101</v>
      </c>
      <c r="L601" t="s">
        <v>45</v>
      </c>
      <c r="M601">
        <v>100</v>
      </c>
      <c r="N601">
        <v>335</v>
      </c>
      <c r="O601">
        <v>21</v>
      </c>
      <c r="P601">
        <v>0.55000000000000004</v>
      </c>
      <c r="Q601">
        <v>0</v>
      </c>
      <c r="R601">
        <v>5094</v>
      </c>
      <c r="S601">
        <v>2</v>
      </c>
      <c r="T601" t="s">
        <v>66</v>
      </c>
      <c r="U601" t="s">
        <v>67</v>
      </c>
      <c r="V601">
        <v>33500</v>
      </c>
      <c r="W601">
        <v>0.1</v>
      </c>
    </row>
    <row r="602" spans="7:23" x14ac:dyDescent="0.35">
      <c r="G602" t="s">
        <v>44</v>
      </c>
      <c r="H602">
        <v>8657220</v>
      </c>
      <c r="I602" t="s">
        <v>18</v>
      </c>
      <c r="J602">
        <v>52.370801054747901</v>
      </c>
      <c r="K602">
        <v>4.9412650720290197</v>
      </c>
      <c r="L602" t="s">
        <v>45</v>
      </c>
      <c r="M602">
        <v>299</v>
      </c>
      <c r="N602">
        <v>357</v>
      </c>
      <c r="O602">
        <v>9</v>
      </c>
      <c r="P602">
        <v>0.28999999999999998</v>
      </c>
      <c r="Q602">
        <v>0</v>
      </c>
      <c r="R602">
        <v>5267</v>
      </c>
      <c r="S602">
        <v>2</v>
      </c>
      <c r="T602" t="s">
        <v>66</v>
      </c>
      <c r="U602" t="s">
        <v>67</v>
      </c>
      <c r="V602">
        <v>106743</v>
      </c>
      <c r="W602">
        <v>0.1</v>
      </c>
    </row>
    <row r="603" spans="7:23" x14ac:dyDescent="0.35">
      <c r="G603" t="s">
        <v>44</v>
      </c>
      <c r="H603">
        <v>8776335</v>
      </c>
      <c r="I603" t="s">
        <v>24</v>
      </c>
      <c r="J603">
        <v>52.363838648115497</v>
      </c>
      <c r="K603">
        <v>4.8053639290091104</v>
      </c>
      <c r="L603" t="s">
        <v>45</v>
      </c>
      <c r="M603">
        <v>130</v>
      </c>
      <c r="N603">
        <v>361</v>
      </c>
      <c r="O603">
        <v>19</v>
      </c>
      <c r="P603">
        <v>0.5</v>
      </c>
      <c r="Q603">
        <v>0</v>
      </c>
      <c r="R603">
        <v>5342</v>
      </c>
      <c r="S603">
        <v>2</v>
      </c>
      <c r="T603" t="s">
        <v>84</v>
      </c>
      <c r="U603" t="s">
        <v>85</v>
      </c>
      <c r="V603">
        <v>46930</v>
      </c>
      <c r="W603">
        <v>0.1</v>
      </c>
    </row>
    <row r="604" spans="7:23" x14ac:dyDescent="0.35">
      <c r="G604" t="s">
        <v>44</v>
      </c>
      <c r="H604">
        <v>8803098</v>
      </c>
      <c r="I604" t="s">
        <v>7</v>
      </c>
      <c r="J604">
        <v>52.370282116353103</v>
      </c>
      <c r="K604">
        <v>4.9306743051824098</v>
      </c>
      <c r="L604" t="s">
        <v>45</v>
      </c>
      <c r="M604">
        <v>120</v>
      </c>
      <c r="N604">
        <v>345</v>
      </c>
      <c r="O604">
        <v>9</v>
      </c>
      <c r="P604">
        <v>0.25</v>
      </c>
      <c r="Q604">
        <v>0</v>
      </c>
      <c r="R604">
        <v>5358</v>
      </c>
      <c r="S604">
        <v>2</v>
      </c>
      <c r="T604" t="s">
        <v>68</v>
      </c>
      <c r="U604" t="s">
        <v>69</v>
      </c>
      <c r="V604">
        <v>41400</v>
      </c>
      <c r="W604">
        <v>0.1</v>
      </c>
    </row>
    <row r="605" spans="7:23" x14ac:dyDescent="0.35">
      <c r="G605" t="s">
        <v>44</v>
      </c>
      <c r="H605">
        <v>8911347</v>
      </c>
      <c r="I605" t="s">
        <v>8</v>
      </c>
      <c r="J605">
        <v>52.347630320901501</v>
      </c>
      <c r="K605">
        <v>4.8478511975481</v>
      </c>
      <c r="L605" t="s">
        <v>45</v>
      </c>
      <c r="M605">
        <v>100</v>
      </c>
      <c r="N605">
        <v>364</v>
      </c>
      <c r="O605">
        <v>15</v>
      </c>
      <c r="P605">
        <v>0.48</v>
      </c>
      <c r="Q605">
        <v>0</v>
      </c>
      <c r="R605">
        <v>5408</v>
      </c>
      <c r="S605">
        <v>2</v>
      </c>
      <c r="T605" t="s">
        <v>74</v>
      </c>
      <c r="U605" t="s">
        <v>75</v>
      </c>
      <c r="V605">
        <v>36400</v>
      </c>
      <c r="W605">
        <v>0.1</v>
      </c>
    </row>
    <row r="606" spans="7:23" x14ac:dyDescent="0.35">
      <c r="G606" t="s">
        <v>44</v>
      </c>
      <c r="H606">
        <v>9131858</v>
      </c>
      <c r="I606" t="s">
        <v>7</v>
      </c>
      <c r="J606">
        <v>52.369533499049297</v>
      </c>
      <c r="K606">
        <v>4.9049013581289902</v>
      </c>
      <c r="L606" t="s">
        <v>45</v>
      </c>
      <c r="M606">
        <v>99</v>
      </c>
      <c r="N606">
        <v>362</v>
      </c>
      <c r="O606">
        <v>34</v>
      </c>
      <c r="P606">
        <v>0.93</v>
      </c>
      <c r="Q606">
        <v>0</v>
      </c>
      <c r="R606">
        <v>5535</v>
      </c>
      <c r="S606">
        <v>2</v>
      </c>
      <c r="T606" t="s">
        <v>68</v>
      </c>
      <c r="U606" t="s">
        <v>69</v>
      </c>
      <c r="V606">
        <v>35838</v>
      </c>
      <c r="W606">
        <v>0.1</v>
      </c>
    </row>
    <row r="607" spans="7:23" x14ac:dyDescent="0.35">
      <c r="G607" t="s">
        <v>44</v>
      </c>
      <c r="H607">
        <v>9147285</v>
      </c>
      <c r="I607" t="s">
        <v>12</v>
      </c>
      <c r="J607">
        <v>52.3569239331243</v>
      </c>
      <c r="K607">
        <v>4.9411263901878604</v>
      </c>
      <c r="L607" t="s">
        <v>45</v>
      </c>
      <c r="M607">
        <v>120</v>
      </c>
      <c r="N607">
        <v>339</v>
      </c>
      <c r="O607">
        <v>13</v>
      </c>
      <c r="P607">
        <v>0.36</v>
      </c>
      <c r="Q607">
        <v>0</v>
      </c>
      <c r="R607">
        <v>5548</v>
      </c>
      <c r="S607">
        <v>2</v>
      </c>
      <c r="T607" t="s">
        <v>72</v>
      </c>
      <c r="U607" t="s">
        <v>73</v>
      </c>
      <c r="V607">
        <v>40680</v>
      </c>
      <c r="W607">
        <v>0.1</v>
      </c>
    </row>
    <row r="608" spans="7:23" x14ac:dyDescent="0.35">
      <c r="G608" t="s">
        <v>44</v>
      </c>
      <c r="H608">
        <v>9203943</v>
      </c>
      <c r="I608" t="s">
        <v>10</v>
      </c>
      <c r="J608">
        <v>52.391111340784299</v>
      </c>
      <c r="K608">
        <v>4.91472414871527</v>
      </c>
      <c r="L608" t="s">
        <v>45</v>
      </c>
      <c r="M608">
        <v>90</v>
      </c>
      <c r="N608">
        <v>355</v>
      </c>
      <c r="O608">
        <v>8</v>
      </c>
      <c r="P608">
        <v>0.22</v>
      </c>
      <c r="Q608">
        <v>0</v>
      </c>
      <c r="R608">
        <v>5583</v>
      </c>
      <c r="S608">
        <v>2</v>
      </c>
      <c r="T608" t="s">
        <v>78</v>
      </c>
      <c r="U608" t="s">
        <v>79</v>
      </c>
      <c r="V608">
        <v>31950</v>
      </c>
      <c r="W608">
        <v>0.1</v>
      </c>
    </row>
    <row r="609" spans="7:23" x14ac:dyDescent="0.35">
      <c r="G609" t="s">
        <v>44</v>
      </c>
      <c r="H609">
        <v>9263780</v>
      </c>
      <c r="I609" t="s">
        <v>18</v>
      </c>
      <c r="J609">
        <v>52.365621006427403</v>
      </c>
      <c r="K609">
        <v>4.9321146396301101</v>
      </c>
      <c r="L609" t="s">
        <v>45</v>
      </c>
      <c r="M609" s="9">
        <v>85</v>
      </c>
      <c r="N609">
        <v>347</v>
      </c>
      <c r="O609">
        <v>11</v>
      </c>
      <c r="P609">
        <v>0.72</v>
      </c>
      <c r="Q609">
        <v>0</v>
      </c>
      <c r="R609">
        <v>5627</v>
      </c>
      <c r="S609">
        <v>2</v>
      </c>
      <c r="T609" t="s">
        <v>66</v>
      </c>
      <c r="U609" t="s">
        <v>67</v>
      </c>
      <c r="V609">
        <v>29495</v>
      </c>
      <c r="W609">
        <v>0.1</v>
      </c>
    </row>
    <row r="610" spans="7:23" x14ac:dyDescent="0.35">
      <c r="G610" t="s">
        <v>44</v>
      </c>
      <c r="H610">
        <v>9321806</v>
      </c>
      <c r="I610" t="s">
        <v>8</v>
      </c>
      <c r="J610">
        <v>52.344084738242998</v>
      </c>
      <c r="K610">
        <v>4.8644010086481897</v>
      </c>
      <c r="L610" t="s">
        <v>45</v>
      </c>
      <c r="M610">
        <v>150</v>
      </c>
      <c r="N610">
        <v>341</v>
      </c>
      <c r="O610">
        <v>7</v>
      </c>
      <c r="P610">
        <v>0.2</v>
      </c>
      <c r="Q610">
        <v>0</v>
      </c>
      <c r="R610">
        <v>5656</v>
      </c>
      <c r="S610">
        <v>2</v>
      </c>
      <c r="T610" t="s">
        <v>74</v>
      </c>
      <c r="U610" t="s">
        <v>75</v>
      </c>
      <c r="V610">
        <v>51150</v>
      </c>
      <c r="W610">
        <v>0.1</v>
      </c>
    </row>
    <row r="611" spans="7:23" x14ac:dyDescent="0.35">
      <c r="G611" t="s">
        <v>44</v>
      </c>
      <c r="H611">
        <v>9337231</v>
      </c>
      <c r="I611" t="s">
        <v>10</v>
      </c>
      <c r="J611">
        <v>52.400317988611498</v>
      </c>
      <c r="K611">
        <v>4.8924948369559198</v>
      </c>
      <c r="L611" t="s">
        <v>45</v>
      </c>
      <c r="M611">
        <v>250</v>
      </c>
      <c r="N611">
        <v>341</v>
      </c>
      <c r="O611">
        <v>23</v>
      </c>
      <c r="P611">
        <v>0.64</v>
      </c>
      <c r="Q611">
        <v>0</v>
      </c>
      <c r="R611">
        <v>5671</v>
      </c>
      <c r="S611">
        <v>2</v>
      </c>
      <c r="T611" t="s">
        <v>78</v>
      </c>
      <c r="U611" t="s">
        <v>79</v>
      </c>
      <c r="V611">
        <v>85250</v>
      </c>
      <c r="W611">
        <v>0.1</v>
      </c>
    </row>
    <row r="612" spans="7:23" x14ac:dyDescent="0.35">
      <c r="G612" t="s">
        <v>44</v>
      </c>
      <c r="H612">
        <v>9395510</v>
      </c>
      <c r="I612" t="s">
        <v>12</v>
      </c>
      <c r="J612">
        <v>52.340518899754599</v>
      </c>
      <c r="K612">
        <v>4.9185205647817503</v>
      </c>
      <c r="L612" t="s">
        <v>45</v>
      </c>
      <c r="M612">
        <v>95</v>
      </c>
      <c r="N612">
        <v>353</v>
      </c>
      <c r="O612">
        <v>16</v>
      </c>
      <c r="P612">
        <v>0.44</v>
      </c>
      <c r="Q612">
        <v>0</v>
      </c>
      <c r="R612">
        <v>5719</v>
      </c>
      <c r="S612">
        <v>2</v>
      </c>
      <c r="T612" t="s">
        <v>72</v>
      </c>
      <c r="U612" t="s">
        <v>73</v>
      </c>
      <c r="V612">
        <v>33535</v>
      </c>
      <c r="W612">
        <v>0.1</v>
      </c>
    </row>
    <row r="613" spans="7:23" x14ac:dyDescent="0.35">
      <c r="G613" t="s">
        <v>44</v>
      </c>
      <c r="H613">
        <v>9707369</v>
      </c>
      <c r="I613" t="s">
        <v>12</v>
      </c>
      <c r="J613">
        <v>52.350045589899501</v>
      </c>
      <c r="K613">
        <v>4.9371385359282502</v>
      </c>
      <c r="L613" t="s">
        <v>45</v>
      </c>
      <c r="M613">
        <v>150</v>
      </c>
      <c r="N613">
        <v>364</v>
      </c>
      <c r="O613">
        <v>19</v>
      </c>
      <c r="P613">
        <v>0.53</v>
      </c>
      <c r="Q613">
        <v>0</v>
      </c>
      <c r="R613">
        <v>5915</v>
      </c>
      <c r="S613">
        <v>2</v>
      </c>
      <c r="T613" t="s">
        <v>72</v>
      </c>
      <c r="U613" t="s">
        <v>73</v>
      </c>
      <c r="V613">
        <v>54600</v>
      </c>
      <c r="W613">
        <v>0.1</v>
      </c>
    </row>
    <row r="614" spans="7:23" x14ac:dyDescent="0.35">
      <c r="G614" t="s">
        <v>44</v>
      </c>
      <c r="H614">
        <v>9856921</v>
      </c>
      <c r="I614" t="s">
        <v>8</v>
      </c>
      <c r="J614">
        <v>52.344289846781699</v>
      </c>
      <c r="K614">
        <v>4.8621439370050501</v>
      </c>
      <c r="L614" t="s">
        <v>45</v>
      </c>
      <c r="M614">
        <v>140</v>
      </c>
      <c r="N614">
        <v>362</v>
      </c>
      <c r="O614">
        <v>25</v>
      </c>
      <c r="P614">
        <v>0.85</v>
      </c>
      <c r="Q614">
        <v>0</v>
      </c>
      <c r="R614">
        <v>6013</v>
      </c>
      <c r="S614">
        <v>2</v>
      </c>
      <c r="T614" t="s">
        <v>74</v>
      </c>
      <c r="U614" t="s">
        <v>75</v>
      </c>
      <c r="V614">
        <v>50680</v>
      </c>
      <c r="W614">
        <v>0.1</v>
      </c>
    </row>
    <row r="615" spans="7:23" x14ac:dyDescent="0.35">
      <c r="G615" t="s">
        <v>44</v>
      </c>
      <c r="H615">
        <v>10003576</v>
      </c>
      <c r="I615" t="s">
        <v>20</v>
      </c>
      <c r="J615">
        <v>52.366329814113797</v>
      </c>
      <c r="K615">
        <v>4.8391590402748896</v>
      </c>
      <c r="L615" t="s">
        <v>45</v>
      </c>
      <c r="M615">
        <v>99</v>
      </c>
      <c r="N615">
        <v>360</v>
      </c>
      <c r="O615">
        <v>5</v>
      </c>
      <c r="P615">
        <v>0.14000000000000001</v>
      </c>
      <c r="Q615">
        <v>0</v>
      </c>
      <c r="R615">
        <v>6103</v>
      </c>
      <c r="S615">
        <v>2</v>
      </c>
      <c r="T615" t="s">
        <v>70</v>
      </c>
      <c r="U615" t="s">
        <v>71</v>
      </c>
      <c r="V615">
        <v>35640</v>
      </c>
      <c r="W615">
        <v>0.1</v>
      </c>
    </row>
    <row r="616" spans="7:23" x14ac:dyDescent="0.35">
      <c r="G616" t="s">
        <v>44</v>
      </c>
      <c r="H616">
        <v>10101268</v>
      </c>
      <c r="I616" t="s">
        <v>8</v>
      </c>
      <c r="J616">
        <v>52.352040791656201</v>
      </c>
      <c r="K616">
        <v>4.85539118436777</v>
      </c>
      <c r="L616" t="s">
        <v>45</v>
      </c>
      <c r="M616">
        <v>150</v>
      </c>
      <c r="N616">
        <v>361</v>
      </c>
      <c r="O616">
        <v>1</v>
      </c>
      <c r="P616">
        <v>0.14000000000000001</v>
      </c>
      <c r="Q616">
        <v>0</v>
      </c>
      <c r="R616">
        <v>6182</v>
      </c>
      <c r="S616">
        <v>2</v>
      </c>
      <c r="T616" t="s">
        <v>74</v>
      </c>
      <c r="U616" t="s">
        <v>75</v>
      </c>
      <c r="V616">
        <v>54150</v>
      </c>
      <c r="W616">
        <v>0.1</v>
      </c>
    </row>
    <row r="617" spans="7:23" x14ac:dyDescent="0.35">
      <c r="G617" t="s">
        <v>44</v>
      </c>
      <c r="H617">
        <v>10334240</v>
      </c>
      <c r="I617" t="s">
        <v>8</v>
      </c>
      <c r="J617">
        <v>52.353508750981497</v>
      </c>
      <c r="K617">
        <v>4.8556072684138698</v>
      </c>
      <c r="L617" t="s">
        <v>45</v>
      </c>
      <c r="M617">
        <v>100</v>
      </c>
      <c r="N617">
        <v>356</v>
      </c>
      <c r="O617">
        <v>13</v>
      </c>
      <c r="P617">
        <v>1.1000000000000001</v>
      </c>
      <c r="Q617">
        <v>0</v>
      </c>
      <c r="R617">
        <v>6303</v>
      </c>
      <c r="S617">
        <v>2</v>
      </c>
      <c r="T617" t="s">
        <v>74</v>
      </c>
      <c r="U617" t="s">
        <v>75</v>
      </c>
      <c r="V617">
        <v>35600</v>
      </c>
      <c r="W617">
        <v>0.1</v>
      </c>
    </row>
    <row r="618" spans="7:23" x14ac:dyDescent="0.35">
      <c r="G618" t="s">
        <v>44</v>
      </c>
      <c r="H618">
        <v>10421550</v>
      </c>
      <c r="I618" t="s">
        <v>12</v>
      </c>
      <c r="J618">
        <v>52.336354758296899</v>
      </c>
      <c r="K618">
        <v>4.9095463656602698</v>
      </c>
      <c r="L618" t="s">
        <v>45</v>
      </c>
      <c r="M618">
        <v>175</v>
      </c>
      <c r="N618">
        <v>353</v>
      </c>
      <c r="O618">
        <v>30</v>
      </c>
      <c r="P618">
        <v>0.9</v>
      </c>
      <c r="Q618">
        <v>0</v>
      </c>
      <c r="R618">
        <v>6338</v>
      </c>
      <c r="S618">
        <v>2</v>
      </c>
      <c r="T618" t="s">
        <v>72</v>
      </c>
      <c r="U618" t="s">
        <v>73</v>
      </c>
      <c r="V618">
        <v>61775</v>
      </c>
      <c r="W618">
        <v>0.1</v>
      </c>
    </row>
    <row r="619" spans="7:23" x14ac:dyDescent="0.35">
      <c r="G619" t="s">
        <v>44</v>
      </c>
      <c r="H619">
        <v>10664946</v>
      </c>
      <c r="I619" t="s">
        <v>7</v>
      </c>
      <c r="J619">
        <v>52.361941314976299</v>
      </c>
      <c r="K619">
        <v>4.9103961412302599</v>
      </c>
      <c r="L619" t="s">
        <v>45</v>
      </c>
      <c r="M619">
        <v>158</v>
      </c>
      <c r="N619">
        <v>345</v>
      </c>
      <c r="O619">
        <v>10</v>
      </c>
      <c r="P619">
        <v>0.33</v>
      </c>
      <c r="Q619">
        <v>0</v>
      </c>
      <c r="R619">
        <v>6441</v>
      </c>
      <c r="S619">
        <v>2</v>
      </c>
      <c r="T619" t="s">
        <v>68</v>
      </c>
      <c r="U619" t="s">
        <v>69</v>
      </c>
      <c r="V619">
        <v>54510</v>
      </c>
      <c r="W619">
        <v>0.1</v>
      </c>
    </row>
    <row r="620" spans="7:23" x14ac:dyDescent="0.35">
      <c r="G620" t="s">
        <v>44</v>
      </c>
      <c r="H620">
        <v>10717008</v>
      </c>
      <c r="I620" t="s">
        <v>12</v>
      </c>
      <c r="J620">
        <v>52.3401677711541</v>
      </c>
      <c r="K620">
        <v>4.91825130573317</v>
      </c>
      <c r="L620" t="s">
        <v>45</v>
      </c>
      <c r="M620">
        <v>110</v>
      </c>
      <c r="N620">
        <v>350</v>
      </c>
      <c r="O620">
        <v>19</v>
      </c>
      <c r="P620">
        <v>0.94</v>
      </c>
      <c r="Q620">
        <v>0</v>
      </c>
      <c r="R620">
        <v>6465</v>
      </c>
      <c r="S620">
        <v>2</v>
      </c>
      <c r="T620" t="s">
        <v>72</v>
      </c>
      <c r="U620" t="s">
        <v>73</v>
      </c>
      <c r="V620">
        <v>38500</v>
      </c>
      <c r="W620">
        <v>0.1</v>
      </c>
    </row>
    <row r="621" spans="7:23" x14ac:dyDescent="0.35">
      <c r="G621" t="s">
        <v>44</v>
      </c>
      <c r="H621">
        <v>10810559</v>
      </c>
      <c r="I621" t="s">
        <v>8</v>
      </c>
      <c r="J621">
        <v>52.350730822223603</v>
      </c>
      <c r="K621">
        <v>4.8510107082690199</v>
      </c>
      <c r="L621" t="s">
        <v>45</v>
      </c>
      <c r="M621">
        <v>206</v>
      </c>
      <c r="N621">
        <v>359</v>
      </c>
      <c r="O621">
        <v>10</v>
      </c>
      <c r="P621">
        <v>0.31</v>
      </c>
      <c r="Q621">
        <v>0</v>
      </c>
      <c r="R621">
        <v>6509</v>
      </c>
      <c r="S621">
        <v>2</v>
      </c>
      <c r="T621" t="s">
        <v>74</v>
      </c>
      <c r="U621" t="s">
        <v>75</v>
      </c>
      <c r="V621">
        <v>73954</v>
      </c>
      <c r="W621">
        <v>0.1</v>
      </c>
    </row>
    <row r="622" spans="7:23" x14ac:dyDescent="0.35">
      <c r="G622" t="s">
        <v>44</v>
      </c>
      <c r="H622">
        <v>11206092</v>
      </c>
      <c r="I622" t="s">
        <v>20</v>
      </c>
      <c r="J622">
        <v>52.367573697633503</v>
      </c>
      <c r="K622">
        <v>4.84054207311525</v>
      </c>
      <c r="L622" t="s">
        <v>45</v>
      </c>
      <c r="M622">
        <v>255</v>
      </c>
      <c r="N622">
        <v>354</v>
      </c>
      <c r="O622">
        <v>29</v>
      </c>
      <c r="P622">
        <v>0.86</v>
      </c>
      <c r="Q622">
        <v>0</v>
      </c>
      <c r="R622">
        <v>6681</v>
      </c>
      <c r="S622">
        <v>2</v>
      </c>
      <c r="T622" t="s">
        <v>70</v>
      </c>
      <c r="U622" t="s">
        <v>71</v>
      </c>
      <c r="V622">
        <v>90270</v>
      </c>
      <c r="W622">
        <v>0.1</v>
      </c>
    </row>
    <row r="623" spans="7:23" x14ac:dyDescent="0.35">
      <c r="G623" t="s">
        <v>44</v>
      </c>
      <c r="H623">
        <v>11244821</v>
      </c>
      <c r="I623" t="s">
        <v>18</v>
      </c>
      <c r="J623">
        <v>52.360755945252798</v>
      </c>
      <c r="K623">
        <v>4.9447759953601098</v>
      </c>
      <c r="L623" t="s">
        <v>45</v>
      </c>
      <c r="M623">
        <v>60</v>
      </c>
      <c r="N623">
        <v>347</v>
      </c>
      <c r="O623">
        <v>17</v>
      </c>
      <c r="P623">
        <v>0.54</v>
      </c>
      <c r="Q623">
        <v>0</v>
      </c>
      <c r="R623">
        <v>6699</v>
      </c>
      <c r="S623">
        <v>2</v>
      </c>
      <c r="T623" t="s">
        <v>66</v>
      </c>
      <c r="U623" t="s">
        <v>67</v>
      </c>
      <c r="V623">
        <v>20820</v>
      </c>
      <c r="W623">
        <v>0.1</v>
      </c>
    </row>
    <row r="624" spans="7:23" x14ac:dyDescent="0.35">
      <c r="G624" t="s">
        <v>44</v>
      </c>
      <c r="H624">
        <v>11269745</v>
      </c>
      <c r="I624" t="s">
        <v>13</v>
      </c>
      <c r="J624">
        <v>52.359405583193897</v>
      </c>
      <c r="K624">
        <v>4.9825537394996502</v>
      </c>
      <c r="L624" t="s">
        <v>45</v>
      </c>
      <c r="M624">
        <v>180</v>
      </c>
      <c r="N624">
        <v>354</v>
      </c>
      <c r="O624">
        <v>4</v>
      </c>
      <c r="P624">
        <v>0.12</v>
      </c>
      <c r="Q624">
        <v>0</v>
      </c>
      <c r="R624">
        <v>6720</v>
      </c>
      <c r="S624">
        <v>2</v>
      </c>
      <c r="T624" t="s">
        <v>86</v>
      </c>
      <c r="U624" t="s">
        <v>87</v>
      </c>
      <c r="V624">
        <v>63720</v>
      </c>
      <c r="W624">
        <v>0.1</v>
      </c>
    </row>
    <row r="625" spans="7:23" x14ac:dyDescent="0.35">
      <c r="G625" t="s">
        <v>44</v>
      </c>
      <c r="H625">
        <v>11306602</v>
      </c>
      <c r="I625" t="s">
        <v>18</v>
      </c>
      <c r="J625">
        <v>52.362842248878898</v>
      </c>
      <c r="K625">
        <v>4.94454700421214</v>
      </c>
      <c r="L625" t="s">
        <v>45</v>
      </c>
      <c r="M625">
        <v>100</v>
      </c>
      <c r="N625">
        <v>305</v>
      </c>
      <c r="O625">
        <v>35</v>
      </c>
      <c r="P625">
        <v>1.03</v>
      </c>
      <c r="Q625">
        <v>0</v>
      </c>
      <c r="R625">
        <v>6736</v>
      </c>
      <c r="S625">
        <v>2</v>
      </c>
      <c r="T625" t="s">
        <v>66</v>
      </c>
      <c r="U625" t="s">
        <v>67</v>
      </c>
      <c r="V625">
        <v>30500</v>
      </c>
      <c r="W625">
        <v>0.1</v>
      </c>
    </row>
    <row r="626" spans="7:23" x14ac:dyDescent="0.35">
      <c r="G626" t="s">
        <v>44</v>
      </c>
      <c r="H626">
        <v>11517210</v>
      </c>
      <c r="I626" t="s">
        <v>20</v>
      </c>
      <c r="J626">
        <v>52.3573465827522</v>
      </c>
      <c r="K626">
        <v>4.8469538513919197</v>
      </c>
      <c r="L626" t="s">
        <v>45</v>
      </c>
      <c r="M626">
        <v>140</v>
      </c>
      <c r="N626">
        <v>346</v>
      </c>
      <c r="O626">
        <v>12</v>
      </c>
      <c r="P626">
        <v>0.37</v>
      </c>
      <c r="Q626">
        <v>0</v>
      </c>
      <c r="R626">
        <v>6830</v>
      </c>
      <c r="S626">
        <v>2</v>
      </c>
      <c r="T626" t="s">
        <v>70</v>
      </c>
      <c r="U626" t="s">
        <v>71</v>
      </c>
      <c r="V626">
        <v>48440</v>
      </c>
      <c r="W626">
        <v>0.1</v>
      </c>
    </row>
    <row r="627" spans="7:23" x14ac:dyDescent="0.35">
      <c r="G627" t="s">
        <v>44</v>
      </c>
      <c r="H627">
        <v>11696210</v>
      </c>
      <c r="I627" t="s">
        <v>18</v>
      </c>
      <c r="J627">
        <v>52.361175902427</v>
      </c>
      <c r="K627">
        <v>4.9354216339875299</v>
      </c>
      <c r="L627" t="s">
        <v>45</v>
      </c>
      <c r="M627">
        <v>120</v>
      </c>
      <c r="N627">
        <v>354</v>
      </c>
      <c r="O627">
        <v>33</v>
      </c>
      <c r="P627">
        <v>1.07</v>
      </c>
      <c r="Q627">
        <v>0</v>
      </c>
      <c r="R627">
        <v>6964</v>
      </c>
      <c r="S627">
        <v>2</v>
      </c>
      <c r="T627" t="s">
        <v>66</v>
      </c>
      <c r="U627" t="s">
        <v>67</v>
      </c>
      <c r="V627">
        <v>42480</v>
      </c>
      <c r="W627">
        <v>0.1</v>
      </c>
    </row>
    <row r="628" spans="7:23" x14ac:dyDescent="0.35">
      <c r="G628" t="s">
        <v>44</v>
      </c>
      <c r="H628">
        <v>11837107</v>
      </c>
      <c r="I628" t="s">
        <v>10</v>
      </c>
      <c r="J628">
        <v>52.389858493207797</v>
      </c>
      <c r="K628">
        <v>4.93977451552513</v>
      </c>
      <c r="L628" t="s">
        <v>45</v>
      </c>
      <c r="M628">
        <v>250</v>
      </c>
      <c r="N628">
        <v>28</v>
      </c>
      <c r="O628">
        <v>1</v>
      </c>
      <c r="P628">
        <v>0.11</v>
      </c>
      <c r="Q628">
        <v>0</v>
      </c>
      <c r="R628">
        <v>7027</v>
      </c>
      <c r="S628">
        <v>2</v>
      </c>
      <c r="T628" t="s">
        <v>78</v>
      </c>
      <c r="U628" t="s">
        <v>79</v>
      </c>
      <c r="V628">
        <v>7000</v>
      </c>
      <c r="W628">
        <v>0.1</v>
      </c>
    </row>
    <row r="629" spans="7:23" x14ac:dyDescent="0.35">
      <c r="G629" t="s">
        <v>44</v>
      </c>
      <c r="H629">
        <v>11925737</v>
      </c>
      <c r="I629" t="s">
        <v>13</v>
      </c>
      <c r="J629">
        <v>52.352978453224203</v>
      </c>
      <c r="K629">
        <v>5.0011199542560396</v>
      </c>
      <c r="L629" t="s">
        <v>45</v>
      </c>
      <c r="M629">
        <v>150</v>
      </c>
      <c r="N629">
        <v>47</v>
      </c>
      <c r="O629">
        <v>7</v>
      </c>
      <c r="P629">
        <v>0.24</v>
      </c>
      <c r="Q629">
        <v>0</v>
      </c>
      <c r="R629">
        <v>7075</v>
      </c>
      <c r="S629">
        <v>2</v>
      </c>
      <c r="T629" t="s">
        <v>86</v>
      </c>
      <c r="U629" t="s">
        <v>87</v>
      </c>
      <c r="V629">
        <v>7050</v>
      </c>
      <c r="W629">
        <v>0.1</v>
      </c>
    </row>
    <row r="630" spans="7:23" x14ac:dyDescent="0.35">
      <c r="G630" t="s">
        <v>44</v>
      </c>
      <c r="H630">
        <v>12180910</v>
      </c>
      <c r="I630" t="s">
        <v>18</v>
      </c>
      <c r="J630">
        <v>52.371942888575497</v>
      </c>
      <c r="K630">
        <v>4.9435552609759501</v>
      </c>
      <c r="L630" t="s">
        <v>45</v>
      </c>
      <c r="M630">
        <v>144</v>
      </c>
      <c r="N630">
        <v>352</v>
      </c>
      <c r="O630">
        <v>6</v>
      </c>
      <c r="P630">
        <v>0.19</v>
      </c>
      <c r="Q630">
        <v>0</v>
      </c>
      <c r="R630">
        <v>7216</v>
      </c>
      <c r="S630">
        <v>2</v>
      </c>
      <c r="T630" t="s">
        <v>66</v>
      </c>
      <c r="U630" t="s">
        <v>67</v>
      </c>
      <c r="V630">
        <v>50688</v>
      </c>
      <c r="W630">
        <v>0.1</v>
      </c>
    </row>
    <row r="631" spans="7:23" x14ac:dyDescent="0.35">
      <c r="G631" t="s">
        <v>44</v>
      </c>
      <c r="H631">
        <v>12352090</v>
      </c>
      <c r="I631" t="s">
        <v>8</v>
      </c>
      <c r="J631">
        <v>52.353151892491297</v>
      </c>
      <c r="K631">
        <v>4.8795762327862597</v>
      </c>
      <c r="L631" t="s">
        <v>45</v>
      </c>
      <c r="M631">
        <v>285</v>
      </c>
      <c r="N631">
        <v>339</v>
      </c>
      <c r="O631">
        <v>12</v>
      </c>
      <c r="P631">
        <v>0.41</v>
      </c>
      <c r="Q631">
        <v>0</v>
      </c>
      <c r="R631">
        <v>7311</v>
      </c>
      <c r="S631">
        <v>2</v>
      </c>
      <c r="T631" t="s">
        <v>74</v>
      </c>
      <c r="U631" t="s">
        <v>75</v>
      </c>
      <c r="V631">
        <v>96615</v>
      </c>
      <c r="W631">
        <v>0.1</v>
      </c>
    </row>
    <row r="632" spans="7:23" x14ac:dyDescent="0.35">
      <c r="G632" t="s">
        <v>44</v>
      </c>
      <c r="H632">
        <v>12371557</v>
      </c>
      <c r="I632" t="s">
        <v>10</v>
      </c>
      <c r="J632">
        <v>52.398487364879202</v>
      </c>
      <c r="K632">
        <v>4.9053992504873998</v>
      </c>
      <c r="L632" t="s">
        <v>45</v>
      </c>
      <c r="M632">
        <v>110</v>
      </c>
      <c r="N632">
        <v>358</v>
      </c>
      <c r="O632">
        <v>15</v>
      </c>
      <c r="P632">
        <v>0.91</v>
      </c>
      <c r="Q632">
        <v>0</v>
      </c>
      <c r="R632">
        <v>7318</v>
      </c>
      <c r="S632">
        <v>2</v>
      </c>
      <c r="T632" t="s">
        <v>78</v>
      </c>
      <c r="U632" t="s">
        <v>79</v>
      </c>
      <c r="V632">
        <v>39380</v>
      </c>
      <c r="W632">
        <v>0.1</v>
      </c>
    </row>
    <row r="633" spans="7:23" x14ac:dyDescent="0.35">
      <c r="G633" t="s">
        <v>44</v>
      </c>
      <c r="H633">
        <v>12574575</v>
      </c>
      <c r="I633" t="s">
        <v>8</v>
      </c>
      <c r="J633">
        <v>52.350583005494002</v>
      </c>
      <c r="K633">
        <v>4.8494268029793597</v>
      </c>
      <c r="L633" t="s">
        <v>45</v>
      </c>
      <c r="M633">
        <v>147</v>
      </c>
      <c r="N633">
        <v>341</v>
      </c>
      <c r="O633">
        <v>20</v>
      </c>
      <c r="P633">
        <v>0.64</v>
      </c>
      <c r="Q633">
        <v>0</v>
      </c>
      <c r="R633">
        <v>7455</v>
      </c>
      <c r="S633">
        <v>2</v>
      </c>
      <c r="T633" t="s">
        <v>74</v>
      </c>
      <c r="U633" t="s">
        <v>75</v>
      </c>
      <c r="V633">
        <v>50127</v>
      </c>
      <c r="W633">
        <v>0.1</v>
      </c>
    </row>
    <row r="634" spans="7:23" x14ac:dyDescent="0.35">
      <c r="G634" t="s">
        <v>44</v>
      </c>
      <c r="H634">
        <v>12641520</v>
      </c>
      <c r="I634" t="s">
        <v>7</v>
      </c>
      <c r="J634">
        <v>52.371674029150199</v>
      </c>
      <c r="K634">
        <v>4.9229466220295599</v>
      </c>
      <c r="L634" t="s">
        <v>45</v>
      </c>
      <c r="M634">
        <v>99</v>
      </c>
      <c r="N634">
        <v>329</v>
      </c>
      <c r="O634">
        <v>34</v>
      </c>
      <c r="P634">
        <v>1.08</v>
      </c>
      <c r="Q634">
        <v>0</v>
      </c>
      <c r="R634">
        <v>7500</v>
      </c>
      <c r="S634">
        <v>2</v>
      </c>
      <c r="T634" t="s">
        <v>68</v>
      </c>
      <c r="U634" t="s">
        <v>69</v>
      </c>
      <c r="V634">
        <v>32571</v>
      </c>
      <c r="W634">
        <v>0.1</v>
      </c>
    </row>
    <row r="635" spans="7:23" x14ac:dyDescent="0.35">
      <c r="G635" t="s">
        <v>44</v>
      </c>
      <c r="H635">
        <v>12702737</v>
      </c>
      <c r="I635" t="s">
        <v>13</v>
      </c>
      <c r="J635">
        <v>52.349064396116098</v>
      </c>
      <c r="K635">
        <v>5.0019956675881003</v>
      </c>
      <c r="L635" t="s">
        <v>45</v>
      </c>
      <c r="M635">
        <v>185</v>
      </c>
      <c r="N635">
        <v>363</v>
      </c>
      <c r="O635">
        <v>6</v>
      </c>
      <c r="P635">
        <v>0.19</v>
      </c>
      <c r="Q635">
        <v>0</v>
      </c>
      <c r="R635">
        <v>7529</v>
      </c>
      <c r="S635">
        <v>2</v>
      </c>
      <c r="T635" t="s">
        <v>86</v>
      </c>
      <c r="U635" t="s">
        <v>87</v>
      </c>
      <c r="V635">
        <v>67155</v>
      </c>
      <c r="W635">
        <v>0.1</v>
      </c>
    </row>
    <row r="636" spans="7:23" x14ac:dyDescent="0.35">
      <c r="G636" t="s">
        <v>44</v>
      </c>
      <c r="H636">
        <v>12752446</v>
      </c>
      <c r="I636" t="s">
        <v>8</v>
      </c>
      <c r="J636">
        <v>52.352255758794897</v>
      </c>
      <c r="K636">
        <v>4.8476084313767798</v>
      </c>
      <c r="L636" t="s">
        <v>45</v>
      </c>
      <c r="M636">
        <v>125</v>
      </c>
      <c r="N636">
        <v>363</v>
      </c>
      <c r="O636">
        <v>8</v>
      </c>
      <c r="P636">
        <v>0.27</v>
      </c>
      <c r="Q636">
        <v>0</v>
      </c>
      <c r="R636">
        <v>7545</v>
      </c>
      <c r="S636">
        <v>2</v>
      </c>
      <c r="T636" t="s">
        <v>74</v>
      </c>
      <c r="U636" t="s">
        <v>75</v>
      </c>
      <c r="V636">
        <v>45375</v>
      </c>
      <c r="W636">
        <v>0.1</v>
      </c>
    </row>
    <row r="637" spans="7:23" x14ac:dyDescent="0.35">
      <c r="G637" t="s">
        <v>44</v>
      </c>
      <c r="H637">
        <v>12879452</v>
      </c>
      <c r="I637" t="s">
        <v>7</v>
      </c>
      <c r="J637">
        <v>52.363172942582501</v>
      </c>
      <c r="K637">
        <v>4.9111258792224799</v>
      </c>
      <c r="L637" t="s">
        <v>45</v>
      </c>
      <c r="M637">
        <v>190</v>
      </c>
      <c r="N637">
        <v>359</v>
      </c>
      <c r="O637">
        <v>16</v>
      </c>
      <c r="P637">
        <v>0.55000000000000004</v>
      </c>
      <c r="Q637">
        <v>0</v>
      </c>
      <c r="R637">
        <v>7641</v>
      </c>
      <c r="S637">
        <v>2</v>
      </c>
      <c r="T637" t="s">
        <v>68</v>
      </c>
      <c r="U637" t="s">
        <v>69</v>
      </c>
      <c r="V637">
        <v>68210</v>
      </c>
      <c r="W637">
        <v>0.1</v>
      </c>
    </row>
    <row r="638" spans="7:23" x14ac:dyDescent="0.35">
      <c r="G638" t="s">
        <v>44</v>
      </c>
      <c r="H638">
        <v>12979261</v>
      </c>
      <c r="I638" t="s">
        <v>10</v>
      </c>
      <c r="J638">
        <v>52.391826030703697</v>
      </c>
      <c r="K638">
        <v>4.9331478439932797</v>
      </c>
      <c r="L638" t="s">
        <v>45</v>
      </c>
      <c r="M638">
        <v>150</v>
      </c>
      <c r="N638">
        <v>353</v>
      </c>
      <c r="O638">
        <v>10</v>
      </c>
      <c r="P638">
        <v>0.48</v>
      </c>
      <c r="Q638">
        <v>0</v>
      </c>
      <c r="R638">
        <v>7719</v>
      </c>
      <c r="S638">
        <v>2</v>
      </c>
      <c r="T638" t="s">
        <v>78</v>
      </c>
      <c r="U638" t="s">
        <v>79</v>
      </c>
      <c r="V638">
        <v>52950</v>
      </c>
      <c r="W638">
        <v>0.1</v>
      </c>
    </row>
    <row r="639" spans="7:23" x14ac:dyDescent="0.35">
      <c r="G639" t="s">
        <v>44</v>
      </c>
      <c r="H639">
        <v>13050139</v>
      </c>
      <c r="I639" t="s">
        <v>13</v>
      </c>
      <c r="J639">
        <v>52.359320207540897</v>
      </c>
      <c r="K639">
        <v>4.9937511556645999</v>
      </c>
      <c r="L639" t="s">
        <v>45</v>
      </c>
      <c r="M639">
        <v>130</v>
      </c>
      <c r="N639">
        <v>362</v>
      </c>
      <c r="O639">
        <v>19</v>
      </c>
      <c r="P639">
        <v>0.66</v>
      </c>
      <c r="Q639">
        <v>0</v>
      </c>
      <c r="R639">
        <v>7780</v>
      </c>
      <c r="S639">
        <v>2</v>
      </c>
      <c r="T639" t="s">
        <v>86</v>
      </c>
      <c r="U639" t="s">
        <v>87</v>
      </c>
      <c r="V639">
        <v>47060</v>
      </c>
      <c r="W639">
        <v>0.1</v>
      </c>
    </row>
    <row r="640" spans="7:23" x14ac:dyDescent="0.35">
      <c r="G640" t="s">
        <v>44</v>
      </c>
      <c r="H640">
        <v>13095649</v>
      </c>
      <c r="I640" t="s">
        <v>8</v>
      </c>
      <c r="J640">
        <v>52.353122199533701</v>
      </c>
      <c r="K640">
        <v>4.8535584630661299</v>
      </c>
      <c r="L640" t="s">
        <v>45</v>
      </c>
      <c r="M640">
        <v>175</v>
      </c>
      <c r="N640">
        <v>360</v>
      </c>
      <c r="O640">
        <v>12</v>
      </c>
      <c r="P640">
        <v>0.42</v>
      </c>
      <c r="Q640">
        <v>0</v>
      </c>
      <c r="R640">
        <v>7824</v>
      </c>
      <c r="S640">
        <v>2</v>
      </c>
      <c r="T640" t="s">
        <v>74</v>
      </c>
      <c r="U640" t="s">
        <v>75</v>
      </c>
      <c r="V640">
        <v>63000</v>
      </c>
      <c r="W640">
        <v>0.1</v>
      </c>
    </row>
    <row r="641" spans="7:23" x14ac:dyDescent="0.35">
      <c r="G641" t="s">
        <v>44</v>
      </c>
      <c r="H641">
        <v>13105030</v>
      </c>
      <c r="I641" t="s">
        <v>12</v>
      </c>
      <c r="J641">
        <v>52.354397494689302</v>
      </c>
      <c r="K641">
        <v>4.9291674419682403</v>
      </c>
      <c r="L641" t="s">
        <v>45</v>
      </c>
      <c r="M641">
        <v>149</v>
      </c>
      <c r="N641">
        <v>238</v>
      </c>
      <c r="O641">
        <v>6</v>
      </c>
      <c r="P641">
        <v>0.21</v>
      </c>
      <c r="Q641">
        <v>0</v>
      </c>
      <c r="R641">
        <v>7830</v>
      </c>
      <c r="S641">
        <v>2</v>
      </c>
      <c r="T641" t="s">
        <v>72</v>
      </c>
      <c r="U641" t="s">
        <v>73</v>
      </c>
      <c r="V641">
        <v>35462</v>
      </c>
      <c r="W641">
        <v>0.1</v>
      </c>
    </row>
    <row r="642" spans="7:23" x14ac:dyDescent="0.35">
      <c r="G642" t="s">
        <v>44</v>
      </c>
      <c r="H642">
        <v>13196981</v>
      </c>
      <c r="I642" t="s">
        <v>8</v>
      </c>
      <c r="J642">
        <v>52.352566801515103</v>
      </c>
      <c r="K642">
        <v>4.8497872580985701</v>
      </c>
      <c r="L642" t="s">
        <v>45</v>
      </c>
      <c r="M642">
        <v>125</v>
      </c>
      <c r="N642">
        <v>352</v>
      </c>
      <c r="O642">
        <v>17</v>
      </c>
      <c r="P642">
        <v>0.89</v>
      </c>
      <c r="Q642">
        <v>0</v>
      </c>
      <c r="R642">
        <v>7930</v>
      </c>
      <c r="S642">
        <v>2</v>
      </c>
      <c r="T642" t="s">
        <v>74</v>
      </c>
      <c r="U642" t="s">
        <v>75</v>
      </c>
      <c r="V642">
        <v>44000</v>
      </c>
      <c r="W642">
        <v>0.1</v>
      </c>
    </row>
    <row r="643" spans="7:23" x14ac:dyDescent="0.35">
      <c r="G643" t="s">
        <v>44</v>
      </c>
      <c r="H643">
        <v>13240846</v>
      </c>
      <c r="I643" t="s">
        <v>13</v>
      </c>
      <c r="J643">
        <v>52.3520253158933</v>
      </c>
      <c r="K643">
        <v>5.0054891598775102</v>
      </c>
      <c r="L643" t="s">
        <v>45</v>
      </c>
      <c r="M643">
        <v>119</v>
      </c>
      <c r="N643">
        <v>334</v>
      </c>
      <c r="O643">
        <v>14</v>
      </c>
      <c r="P643">
        <v>0.54</v>
      </c>
      <c r="Q643">
        <v>0</v>
      </c>
      <c r="R643">
        <v>7957</v>
      </c>
      <c r="S643">
        <v>2</v>
      </c>
      <c r="T643" t="s">
        <v>86</v>
      </c>
      <c r="U643" t="s">
        <v>87</v>
      </c>
      <c r="V643">
        <v>39746</v>
      </c>
      <c r="W643">
        <v>0.1</v>
      </c>
    </row>
    <row r="644" spans="7:23" x14ac:dyDescent="0.35">
      <c r="G644" t="s">
        <v>44</v>
      </c>
      <c r="H644">
        <v>13291327</v>
      </c>
      <c r="I644" t="s">
        <v>8</v>
      </c>
      <c r="J644">
        <v>52.347643245365099</v>
      </c>
      <c r="K644">
        <v>4.8501510234288796</v>
      </c>
      <c r="L644" t="s">
        <v>45</v>
      </c>
      <c r="M644">
        <v>220</v>
      </c>
      <c r="N644">
        <v>338</v>
      </c>
      <c r="O644">
        <v>41</v>
      </c>
      <c r="P644">
        <v>1.44</v>
      </c>
      <c r="Q644">
        <v>0</v>
      </c>
      <c r="R644">
        <v>8009</v>
      </c>
      <c r="S644">
        <v>2</v>
      </c>
      <c r="T644" t="s">
        <v>74</v>
      </c>
      <c r="U644" t="s">
        <v>75</v>
      </c>
      <c r="V644">
        <v>74360</v>
      </c>
      <c r="W644">
        <v>0.1</v>
      </c>
    </row>
    <row r="645" spans="7:23" x14ac:dyDescent="0.35">
      <c r="G645" t="s">
        <v>44</v>
      </c>
      <c r="H645">
        <v>13350004</v>
      </c>
      <c r="I645" t="s">
        <v>18</v>
      </c>
      <c r="J645">
        <v>52.365049724571698</v>
      </c>
      <c r="K645">
        <v>4.9379275894044099</v>
      </c>
      <c r="L645" t="s">
        <v>45</v>
      </c>
      <c r="M645">
        <v>105</v>
      </c>
      <c r="N645">
        <v>353</v>
      </c>
      <c r="O645">
        <v>18</v>
      </c>
      <c r="P645">
        <v>0.61</v>
      </c>
      <c r="Q645">
        <v>0</v>
      </c>
      <c r="R645">
        <v>8075</v>
      </c>
      <c r="S645">
        <v>2</v>
      </c>
      <c r="T645" t="s">
        <v>66</v>
      </c>
      <c r="U645" t="s">
        <v>67</v>
      </c>
      <c r="V645">
        <v>37065</v>
      </c>
      <c r="W645">
        <v>0.1</v>
      </c>
    </row>
    <row r="646" spans="7:23" x14ac:dyDescent="0.35">
      <c r="G646" t="s">
        <v>44</v>
      </c>
      <c r="H646">
        <v>13453680</v>
      </c>
      <c r="I646" t="s">
        <v>7</v>
      </c>
      <c r="J646">
        <v>52.362261645922104</v>
      </c>
      <c r="K646">
        <v>4.8998005653869496</v>
      </c>
      <c r="L646" t="s">
        <v>45</v>
      </c>
      <c r="M646">
        <v>150</v>
      </c>
      <c r="N646">
        <v>296</v>
      </c>
      <c r="O646">
        <v>28</v>
      </c>
      <c r="P646">
        <v>0.93</v>
      </c>
      <c r="Q646">
        <v>0</v>
      </c>
      <c r="R646">
        <v>8179</v>
      </c>
      <c r="S646">
        <v>2</v>
      </c>
      <c r="T646" t="s">
        <v>68</v>
      </c>
      <c r="U646" t="s">
        <v>69</v>
      </c>
      <c r="V646">
        <v>44400</v>
      </c>
      <c r="W646">
        <v>0.1</v>
      </c>
    </row>
    <row r="647" spans="7:23" x14ac:dyDescent="0.35">
      <c r="G647" t="s">
        <v>44</v>
      </c>
      <c r="H647">
        <v>13503525</v>
      </c>
      <c r="I647" t="s">
        <v>7</v>
      </c>
      <c r="J647">
        <v>52.362094980787901</v>
      </c>
      <c r="K647">
        <v>4.9141938563359897</v>
      </c>
      <c r="L647" t="s">
        <v>45</v>
      </c>
      <c r="M647">
        <v>87</v>
      </c>
      <c r="N647">
        <v>361</v>
      </c>
      <c r="O647">
        <v>15</v>
      </c>
      <c r="P647">
        <v>0.51</v>
      </c>
      <c r="Q647">
        <v>0</v>
      </c>
      <c r="R647">
        <v>8243</v>
      </c>
      <c r="S647">
        <v>2</v>
      </c>
      <c r="T647" t="s">
        <v>68</v>
      </c>
      <c r="U647" t="s">
        <v>69</v>
      </c>
      <c r="V647">
        <v>31407</v>
      </c>
      <c r="W647">
        <v>0.1</v>
      </c>
    </row>
    <row r="648" spans="7:23" x14ac:dyDescent="0.35">
      <c r="G648" t="s">
        <v>44</v>
      </c>
      <c r="H648">
        <v>13567062</v>
      </c>
      <c r="I648" t="s">
        <v>18</v>
      </c>
      <c r="J648">
        <v>52.363681730458097</v>
      </c>
      <c r="K648">
        <v>4.9318483764124998</v>
      </c>
      <c r="L648" t="s">
        <v>45</v>
      </c>
      <c r="M648">
        <v>130</v>
      </c>
      <c r="N648">
        <v>363</v>
      </c>
      <c r="O648">
        <v>6</v>
      </c>
      <c r="P648">
        <v>0.21</v>
      </c>
      <c r="Q648">
        <v>0</v>
      </c>
      <c r="R648">
        <v>8314</v>
      </c>
      <c r="S648">
        <v>2</v>
      </c>
      <c r="T648" t="s">
        <v>66</v>
      </c>
      <c r="U648" t="s">
        <v>67</v>
      </c>
      <c r="V648">
        <v>47190</v>
      </c>
      <c r="W648">
        <v>0.1</v>
      </c>
    </row>
    <row r="649" spans="7:23" x14ac:dyDescent="0.35">
      <c r="G649" t="s">
        <v>44</v>
      </c>
      <c r="H649">
        <v>13567216</v>
      </c>
      <c r="I649" t="s">
        <v>18</v>
      </c>
      <c r="J649">
        <v>52.363375316886199</v>
      </c>
      <c r="K649">
        <v>4.9393049256699699</v>
      </c>
      <c r="L649" t="s">
        <v>45</v>
      </c>
      <c r="M649">
        <v>175</v>
      </c>
      <c r="N649">
        <v>364</v>
      </c>
      <c r="O649">
        <v>17</v>
      </c>
      <c r="P649">
        <v>0.59</v>
      </c>
      <c r="Q649">
        <v>0</v>
      </c>
      <c r="R649">
        <v>8315</v>
      </c>
      <c r="S649">
        <v>2</v>
      </c>
      <c r="T649" t="s">
        <v>66</v>
      </c>
      <c r="U649" t="s">
        <v>67</v>
      </c>
      <c r="V649">
        <v>63700</v>
      </c>
      <c r="W649">
        <v>0.1</v>
      </c>
    </row>
    <row r="650" spans="7:23" x14ac:dyDescent="0.35">
      <c r="G650" t="s">
        <v>44</v>
      </c>
      <c r="H650">
        <v>13568302</v>
      </c>
      <c r="I650" t="s">
        <v>8</v>
      </c>
      <c r="J650">
        <v>52.346736297978197</v>
      </c>
      <c r="K650">
        <v>4.8467383010808902</v>
      </c>
      <c r="L650" t="s">
        <v>45</v>
      </c>
      <c r="M650">
        <v>125</v>
      </c>
      <c r="N650">
        <v>362</v>
      </c>
      <c r="O650">
        <v>12</v>
      </c>
      <c r="P650">
        <v>0.42</v>
      </c>
      <c r="Q650">
        <v>0</v>
      </c>
      <c r="R650">
        <v>8316</v>
      </c>
      <c r="S650">
        <v>2</v>
      </c>
      <c r="T650" t="s">
        <v>74</v>
      </c>
      <c r="U650" t="s">
        <v>75</v>
      </c>
      <c r="V650">
        <v>45250</v>
      </c>
      <c r="W650">
        <v>0.1</v>
      </c>
    </row>
    <row r="651" spans="7:23" x14ac:dyDescent="0.35">
      <c r="G651" t="s">
        <v>44</v>
      </c>
      <c r="H651">
        <v>13599292</v>
      </c>
      <c r="I651" t="s">
        <v>21</v>
      </c>
      <c r="J651">
        <v>52.343279346118997</v>
      </c>
      <c r="K651">
        <v>4.80911752701995</v>
      </c>
      <c r="L651" t="s">
        <v>45</v>
      </c>
      <c r="M651">
        <v>150</v>
      </c>
      <c r="N651">
        <v>361</v>
      </c>
      <c r="O651">
        <v>26</v>
      </c>
      <c r="P651">
        <v>0.9</v>
      </c>
      <c r="Q651">
        <v>0</v>
      </c>
      <c r="R651">
        <v>8349</v>
      </c>
      <c r="S651">
        <v>2</v>
      </c>
      <c r="T651" t="s">
        <v>88</v>
      </c>
      <c r="U651" t="s">
        <v>89</v>
      </c>
      <c r="V651">
        <v>54150</v>
      </c>
      <c r="W651">
        <v>0.1</v>
      </c>
    </row>
    <row r="652" spans="7:23" x14ac:dyDescent="0.35">
      <c r="G652" t="s">
        <v>44</v>
      </c>
      <c r="H652">
        <v>13703682</v>
      </c>
      <c r="I652" t="s">
        <v>10</v>
      </c>
      <c r="J652">
        <v>52.398064091880997</v>
      </c>
      <c r="K652">
        <v>4.91653911073778</v>
      </c>
      <c r="L652" t="s">
        <v>45</v>
      </c>
      <c r="M652">
        <v>110</v>
      </c>
      <c r="N652">
        <v>329</v>
      </c>
      <c r="O652">
        <v>14</v>
      </c>
      <c r="P652">
        <v>0.48</v>
      </c>
      <c r="Q652">
        <v>0</v>
      </c>
      <c r="R652">
        <v>8476</v>
      </c>
      <c r="S652">
        <v>2</v>
      </c>
      <c r="T652" t="s">
        <v>78</v>
      </c>
      <c r="U652" t="s">
        <v>79</v>
      </c>
      <c r="V652">
        <v>36190</v>
      </c>
      <c r="W652">
        <v>0.1</v>
      </c>
    </row>
    <row r="653" spans="7:23" x14ac:dyDescent="0.35">
      <c r="G653" t="s">
        <v>44</v>
      </c>
      <c r="H653">
        <v>13724355</v>
      </c>
      <c r="I653" t="s">
        <v>22</v>
      </c>
      <c r="J653">
        <v>52.408455457880699</v>
      </c>
      <c r="K653">
        <v>4.9022067777367102</v>
      </c>
      <c r="L653" t="s">
        <v>45</v>
      </c>
      <c r="M653">
        <v>110</v>
      </c>
      <c r="N653">
        <v>350</v>
      </c>
      <c r="O653">
        <v>9</v>
      </c>
      <c r="P653">
        <v>0.42</v>
      </c>
      <c r="Q653">
        <v>0</v>
      </c>
      <c r="R653">
        <v>8510</v>
      </c>
      <c r="S653">
        <v>2</v>
      </c>
      <c r="T653" t="s">
        <v>80</v>
      </c>
      <c r="U653" t="s">
        <v>81</v>
      </c>
      <c r="V653">
        <v>38500</v>
      </c>
      <c r="W653">
        <v>0.1</v>
      </c>
    </row>
    <row r="654" spans="7:23" x14ac:dyDescent="0.35">
      <c r="G654" t="s">
        <v>44</v>
      </c>
      <c r="H654">
        <v>13761047</v>
      </c>
      <c r="I654" t="s">
        <v>7</v>
      </c>
      <c r="J654">
        <v>52.370174054554496</v>
      </c>
      <c r="K654">
        <v>4.9067667865139901</v>
      </c>
      <c r="L654" t="s">
        <v>45</v>
      </c>
      <c r="M654">
        <v>99</v>
      </c>
      <c r="N654">
        <v>345</v>
      </c>
      <c r="O654">
        <v>25</v>
      </c>
      <c r="P654">
        <v>0.85</v>
      </c>
      <c r="Q654">
        <v>0</v>
      </c>
      <c r="R654">
        <v>8556</v>
      </c>
      <c r="S654">
        <v>2</v>
      </c>
      <c r="T654" t="s">
        <v>68</v>
      </c>
      <c r="U654" t="s">
        <v>69</v>
      </c>
      <c r="V654">
        <v>34155</v>
      </c>
      <c r="W654">
        <v>0.1</v>
      </c>
    </row>
    <row r="655" spans="7:23" x14ac:dyDescent="0.35">
      <c r="G655" t="s">
        <v>44</v>
      </c>
      <c r="H655">
        <v>13778923</v>
      </c>
      <c r="I655" t="s">
        <v>7</v>
      </c>
      <c r="J655">
        <v>52.370671400355903</v>
      </c>
      <c r="K655">
        <v>4.9043113692606601</v>
      </c>
      <c r="L655" t="s">
        <v>45</v>
      </c>
      <c r="M655">
        <v>150</v>
      </c>
      <c r="N655">
        <v>360</v>
      </c>
      <c r="O655">
        <v>13</v>
      </c>
      <c r="P655">
        <v>0.45</v>
      </c>
      <c r="Q655">
        <v>0</v>
      </c>
      <c r="R655">
        <v>8567</v>
      </c>
      <c r="S655">
        <v>2</v>
      </c>
      <c r="T655" t="s">
        <v>68</v>
      </c>
      <c r="U655" t="s">
        <v>69</v>
      </c>
      <c r="V655">
        <v>54000</v>
      </c>
      <c r="W655">
        <v>0.1</v>
      </c>
    </row>
    <row r="656" spans="7:23" x14ac:dyDescent="0.35">
      <c r="G656" t="s">
        <v>44</v>
      </c>
      <c r="H656">
        <v>13912800</v>
      </c>
      <c r="I656" t="s">
        <v>16</v>
      </c>
      <c r="J656">
        <v>52.3257589619366</v>
      </c>
      <c r="K656">
        <v>4.8636108011263604</v>
      </c>
      <c r="L656" t="s">
        <v>45</v>
      </c>
      <c r="M656">
        <v>175</v>
      </c>
      <c r="N656">
        <v>356</v>
      </c>
      <c r="O656">
        <v>18</v>
      </c>
      <c r="P656">
        <v>0.66</v>
      </c>
      <c r="Q656">
        <v>0</v>
      </c>
      <c r="R656">
        <v>8732</v>
      </c>
      <c r="S656">
        <v>2</v>
      </c>
      <c r="T656" t="s">
        <v>82</v>
      </c>
      <c r="U656" t="s">
        <v>83</v>
      </c>
      <c r="V656">
        <v>62300</v>
      </c>
      <c r="W656">
        <v>0.1</v>
      </c>
    </row>
    <row r="657" spans="7:23" x14ac:dyDescent="0.35">
      <c r="G657" t="s">
        <v>44</v>
      </c>
      <c r="H657">
        <v>14001262</v>
      </c>
      <c r="I657" t="s">
        <v>12</v>
      </c>
      <c r="J657">
        <v>52.357070113101301</v>
      </c>
      <c r="K657">
        <v>4.9427261449049</v>
      </c>
      <c r="L657" t="s">
        <v>45</v>
      </c>
      <c r="M657">
        <v>87</v>
      </c>
      <c r="N657">
        <v>360</v>
      </c>
      <c r="O657">
        <v>18</v>
      </c>
      <c r="P657">
        <v>0.63</v>
      </c>
      <c r="Q657">
        <v>0</v>
      </c>
      <c r="R657">
        <v>8854</v>
      </c>
      <c r="S657">
        <v>2</v>
      </c>
      <c r="T657" t="s">
        <v>72</v>
      </c>
      <c r="U657" t="s">
        <v>73</v>
      </c>
      <c r="V657">
        <v>31320</v>
      </c>
      <c r="W657">
        <v>0.1</v>
      </c>
    </row>
    <row r="658" spans="7:23" x14ac:dyDescent="0.35">
      <c r="G658" t="s">
        <v>44</v>
      </c>
      <c r="H658">
        <v>14020304</v>
      </c>
      <c r="I658" t="s">
        <v>7</v>
      </c>
      <c r="J658">
        <v>52.370752085507803</v>
      </c>
      <c r="K658">
        <v>4.9252428929894698</v>
      </c>
      <c r="L658" t="s">
        <v>45</v>
      </c>
      <c r="M658">
        <v>99</v>
      </c>
      <c r="N658">
        <v>362</v>
      </c>
      <c r="O658">
        <v>10</v>
      </c>
      <c r="P658">
        <v>0.39</v>
      </c>
      <c r="Q658">
        <v>0</v>
      </c>
      <c r="R658">
        <v>8875</v>
      </c>
      <c r="S658">
        <v>2</v>
      </c>
      <c r="T658" t="s">
        <v>68</v>
      </c>
      <c r="U658" t="s">
        <v>69</v>
      </c>
      <c r="V658">
        <v>35838</v>
      </c>
      <c r="W658">
        <v>0.1</v>
      </c>
    </row>
    <row r="659" spans="7:23" x14ac:dyDescent="0.35">
      <c r="G659" t="s">
        <v>44</v>
      </c>
      <c r="H659">
        <v>14157367</v>
      </c>
      <c r="I659" t="s">
        <v>20</v>
      </c>
      <c r="J659">
        <v>52.364802423083297</v>
      </c>
      <c r="K659">
        <v>4.8414807973831699</v>
      </c>
      <c r="L659" t="s">
        <v>45</v>
      </c>
      <c r="M659">
        <v>110</v>
      </c>
      <c r="N659">
        <v>341</v>
      </c>
      <c r="O659">
        <v>15</v>
      </c>
      <c r="P659">
        <v>0.54</v>
      </c>
      <c r="Q659">
        <v>0</v>
      </c>
      <c r="R659">
        <v>9013</v>
      </c>
      <c r="S659">
        <v>2</v>
      </c>
      <c r="T659" t="s">
        <v>70</v>
      </c>
      <c r="U659" t="s">
        <v>71</v>
      </c>
      <c r="V659">
        <v>37510</v>
      </c>
      <c r="W659">
        <v>0.1</v>
      </c>
    </row>
    <row r="660" spans="7:23" x14ac:dyDescent="0.35">
      <c r="G660" t="s">
        <v>44</v>
      </c>
      <c r="H660">
        <v>14166745</v>
      </c>
      <c r="I660" t="s">
        <v>16</v>
      </c>
      <c r="J660">
        <v>52.332452627998698</v>
      </c>
      <c r="K660">
        <v>4.8729683051087704</v>
      </c>
      <c r="L660" t="s">
        <v>45</v>
      </c>
      <c r="M660">
        <v>89</v>
      </c>
      <c r="N660">
        <v>234</v>
      </c>
      <c r="O660">
        <v>22</v>
      </c>
      <c r="P660">
        <v>0.78</v>
      </c>
      <c r="Q660">
        <v>0</v>
      </c>
      <c r="R660">
        <v>9026</v>
      </c>
      <c r="S660">
        <v>2</v>
      </c>
      <c r="T660" t="s">
        <v>82</v>
      </c>
      <c r="U660" t="s">
        <v>83</v>
      </c>
      <c r="V660">
        <v>20826</v>
      </c>
      <c r="W660">
        <v>0.1</v>
      </c>
    </row>
    <row r="661" spans="7:23" x14ac:dyDescent="0.35">
      <c r="G661" t="s">
        <v>44</v>
      </c>
      <c r="H661">
        <v>14598729</v>
      </c>
      <c r="I661" t="s">
        <v>24</v>
      </c>
      <c r="J661">
        <v>52.356183159404097</v>
      </c>
      <c r="K661">
        <v>4.7843010484289499</v>
      </c>
      <c r="L661" t="s">
        <v>45</v>
      </c>
      <c r="M661">
        <v>240</v>
      </c>
      <c r="N661">
        <v>363</v>
      </c>
      <c r="O661">
        <v>1</v>
      </c>
      <c r="P661">
        <v>0.04</v>
      </c>
      <c r="Q661">
        <v>0</v>
      </c>
      <c r="R661">
        <v>9389</v>
      </c>
      <c r="S661">
        <v>2</v>
      </c>
      <c r="T661" t="s">
        <v>84</v>
      </c>
      <c r="U661" t="s">
        <v>85</v>
      </c>
      <c r="V661">
        <v>87120</v>
      </c>
      <c r="W661">
        <v>0.1</v>
      </c>
    </row>
    <row r="662" spans="7:23" x14ac:dyDescent="0.35">
      <c r="G662" t="s">
        <v>44</v>
      </c>
      <c r="H662">
        <v>14933190</v>
      </c>
      <c r="I662" t="s">
        <v>18</v>
      </c>
      <c r="J662">
        <v>52.368844439080704</v>
      </c>
      <c r="K662">
        <v>4.9408158386989998</v>
      </c>
      <c r="L662" t="s">
        <v>45</v>
      </c>
      <c r="M662">
        <v>120</v>
      </c>
      <c r="N662">
        <v>363</v>
      </c>
      <c r="O662">
        <v>7</v>
      </c>
      <c r="P662">
        <v>0.26</v>
      </c>
      <c r="Q662">
        <v>0</v>
      </c>
      <c r="R662">
        <v>9585</v>
      </c>
      <c r="S662">
        <v>2</v>
      </c>
      <c r="T662" t="s">
        <v>66</v>
      </c>
      <c r="U662" t="s">
        <v>67</v>
      </c>
      <c r="V662">
        <v>43560</v>
      </c>
      <c r="W662">
        <v>0.1</v>
      </c>
    </row>
    <row r="663" spans="7:23" x14ac:dyDescent="0.35">
      <c r="G663" t="s">
        <v>44</v>
      </c>
      <c r="H663">
        <v>14938357</v>
      </c>
      <c r="I663" t="s">
        <v>7</v>
      </c>
      <c r="J663">
        <v>52.3600872691636</v>
      </c>
      <c r="K663">
        <v>4.8939863255581599</v>
      </c>
      <c r="L663" t="s">
        <v>45</v>
      </c>
      <c r="M663">
        <v>175</v>
      </c>
      <c r="N663">
        <v>364</v>
      </c>
      <c r="O663">
        <v>9</v>
      </c>
      <c r="P663">
        <v>0.38</v>
      </c>
      <c r="Q663">
        <v>0</v>
      </c>
      <c r="R663">
        <v>9588</v>
      </c>
      <c r="S663">
        <v>2</v>
      </c>
      <c r="T663" t="s">
        <v>68</v>
      </c>
      <c r="U663" t="s">
        <v>69</v>
      </c>
      <c r="V663">
        <v>63700</v>
      </c>
      <c r="W663">
        <v>0.1</v>
      </c>
    </row>
    <row r="664" spans="7:23" x14ac:dyDescent="0.35">
      <c r="G664" t="s">
        <v>44</v>
      </c>
      <c r="H664">
        <v>14998860</v>
      </c>
      <c r="I664" t="s">
        <v>18</v>
      </c>
      <c r="J664">
        <v>52.363715992031203</v>
      </c>
      <c r="K664">
        <v>4.9434251352521903</v>
      </c>
      <c r="L664" t="s">
        <v>45</v>
      </c>
      <c r="M664">
        <v>175</v>
      </c>
      <c r="N664">
        <v>363</v>
      </c>
      <c r="O664">
        <v>27</v>
      </c>
      <c r="P664">
        <v>1.4</v>
      </c>
      <c r="Q664">
        <v>0</v>
      </c>
      <c r="R664">
        <v>9622</v>
      </c>
      <c r="S664">
        <v>2</v>
      </c>
      <c r="T664" t="s">
        <v>66</v>
      </c>
      <c r="U664" t="s">
        <v>67</v>
      </c>
      <c r="V664">
        <v>63525</v>
      </c>
      <c r="W664">
        <v>0.1</v>
      </c>
    </row>
    <row r="665" spans="7:23" x14ac:dyDescent="0.35">
      <c r="G665" t="s">
        <v>44</v>
      </c>
      <c r="H665">
        <v>15013340</v>
      </c>
      <c r="I665" t="s">
        <v>18</v>
      </c>
      <c r="J665">
        <v>52.363195666429199</v>
      </c>
      <c r="K665">
        <v>4.9353146599870303</v>
      </c>
      <c r="L665" t="s">
        <v>45</v>
      </c>
      <c r="M665">
        <v>84</v>
      </c>
      <c r="N665">
        <v>364</v>
      </c>
      <c r="O665">
        <v>16</v>
      </c>
      <c r="P665">
        <v>0.62</v>
      </c>
      <c r="Q665">
        <v>0</v>
      </c>
      <c r="R665">
        <v>9627</v>
      </c>
      <c r="S665">
        <v>2</v>
      </c>
      <c r="T665" t="s">
        <v>66</v>
      </c>
      <c r="U665" t="s">
        <v>67</v>
      </c>
      <c r="V665">
        <v>30576</v>
      </c>
      <c r="W665">
        <v>0.1</v>
      </c>
    </row>
    <row r="666" spans="7:23" x14ac:dyDescent="0.35">
      <c r="G666" t="s">
        <v>44</v>
      </c>
      <c r="H666">
        <v>15077400</v>
      </c>
      <c r="I666" t="s">
        <v>18</v>
      </c>
      <c r="J666">
        <v>52.3628695251777</v>
      </c>
      <c r="K666">
        <v>4.9346465152410701</v>
      </c>
      <c r="L666" t="s">
        <v>45</v>
      </c>
      <c r="M666">
        <v>199</v>
      </c>
      <c r="N666">
        <v>332</v>
      </c>
      <c r="O666">
        <v>24</v>
      </c>
      <c r="P666">
        <v>0.9</v>
      </c>
      <c r="Q666">
        <v>0</v>
      </c>
      <c r="R666">
        <v>9664</v>
      </c>
      <c r="S666">
        <v>2</v>
      </c>
      <c r="T666" t="s">
        <v>66</v>
      </c>
      <c r="U666" t="s">
        <v>67</v>
      </c>
      <c r="V666">
        <v>66068</v>
      </c>
      <c r="W666">
        <v>0.1</v>
      </c>
    </row>
    <row r="667" spans="7:23" x14ac:dyDescent="0.35">
      <c r="G667" t="s">
        <v>44</v>
      </c>
      <c r="H667">
        <v>15081578</v>
      </c>
      <c r="I667" t="s">
        <v>13</v>
      </c>
      <c r="J667">
        <v>52.3566731668069</v>
      </c>
      <c r="K667">
        <v>4.9911346468425499</v>
      </c>
      <c r="L667" t="s">
        <v>45</v>
      </c>
      <c r="M667">
        <v>300</v>
      </c>
      <c r="N667">
        <v>311</v>
      </c>
      <c r="O667">
        <v>11</v>
      </c>
      <c r="P667">
        <v>0.43</v>
      </c>
      <c r="Q667">
        <v>0</v>
      </c>
      <c r="R667">
        <v>9669</v>
      </c>
      <c r="S667">
        <v>2</v>
      </c>
      <c r="T667" t="s">
        <v>86</v>
      </c>
      <c r="U667" t="s">
        <v>87</v>
      </c>
      <c r="V667">
        <v>93300</v>
      </c>
      <c r="W667">
        <v>0.1</v>
      </c>
    </row>
    <row r="668" spans="7:23" x14ac:dyDescent="0.35">
      <c r="G668" t="s">
        <v>44</v>
      </c>
      <c r="H668">
        <v>15135254</v>
      </c>
      <c r="I668" t="s">
        <v>18</v>
      </c>
      <c r="J668">
        <v>52.360693871312499</v>
      </c>
      <c r="K668">
        <v>4.9355592266567996</v>
      </c>
      <c r="L668" t="s">
        <v>45</v>
      </c>
      <c r="M668">
        <v>80</v>
      </c>
      <c r="N668">
        <v>363</v>
      </c>
      <c r="O668">
        <v>5</v>
      </c>
      <c r="P668">
        <v>0.2</v>
      </c>
      <c r="Q668">
        <v>0</v>
      </c>
      <c r="R668">
        <v>9708</v>
      </c>
      <c r="S668">
        <v>2</v>
      </c>
      <c r="T668" t="s">
        <v>66</v>
      </c>
      <c r="U668" t="s">
        <v>67</v>
      </c>
      <c r="V668">
        <v>29040</v>
      </c>
      <c r="W668">
        <v>0.1</v>
      </c>
    </row>
    <row r="669" spans="7:23" x14ac:dyDescent="0.35">
      <c r="G669" t="s">
        <v>44</v>
      </c>
      <c r="H669">
        <v>15176278</v>
      </c>
      <c r="I669" t="s">
        <v>7</v>
      </c>
      <c r="J669">
        <v>52.362005657085099</v>
      </c>
      <c r="K669">
        <v>4.8909148154387303</v>
      </c>
      <c r="L669" t="s">
        <v>45</v>
      </c>
      <c r="M669">
        <v>120</v>
      </c>
      <c r="N669">
        <v>362</v>
      </c>
      <c r="O669">
        <v>26</v>
      </c>
      <c r="P669">
        <v>0.98</v>
      </c>
      <c r="Q669">
        <v>0</v>
      </c>
      <c r="R669">
        <v>9734</v>
      </c>
      <c r="S669">
        <v>2</v>
      </c>
      <c r="T669" t="s">
        <v>68</v>
      </c>
      <c r="U669" t="s">
        <v>69</v>
      </c>
      <c r="V669">
        <v>43440</v>
      </c>
      <c r="W669">
        <v>0.1</v>
      </c>
    </row>
    <row r="670" spans="7:23" x14ac:dyDescent="0.35">
      <c r="G670" t="s">
        <v>44</v>
      </c>
      <c r="H670">
        <v>15199899</v>
      </c>
      <c r="I670" t="s">
        <v>21</v>
      </c>
      <c r="J670">
        <v>52.348813693581597</v>
      </c>
      <c r="K670">
        <v>4.7869550754411296</v>
      </c>
      <c r="L670" t="s">
        <v>45</v>
      </c>
      <c r="M670">
        <v>65</v>
      </c>
      <c r="N670">
        <v>92</v>
      </c>
      <c r="O670">
        <v>86</v>
      </c>
      <c r="P670">
        <v>3.24</v>
      </c>
      <c r="Q670">
        <v>0</v>
      </c>
      <c r="R670">
        <v>9739</v>
      </c>
      <c r="S670">
        <v>2</v>
      </c>
      <c r="T670" t="s">
        <v>88</v>
      </c>
      <c r="U670" t="s">
        <v>89</v>
      </c>
      <c r="V670">
        <v>5980</v>
      </c>
      <c r="W670">
        <v>0.1</v>
      </c>
    </row>
    <row r="671" spans="7:23" x14ac:dyDescent="0.35">
      <c r="G671" t="s">
        <v>44</v>
      </c>
      <c r="H671">
        <v>15347852</v>
      </c>
      <c r="I671" t="s">
        <v>7</v>
      </c>
      <c r="J671">
        <v>52.363802417417297</v>
      </c>
      <c r="K671">
        <v>4.9057415075886404</v>
      </c>
      <c r="L671" t="s">
        <v>45</v>
      </c>
      <c r="M671">
        <v>200</v>
      </c>
      <c r="N671">
        <v>212</v>
      </c>
      <c r="O671">
        <v>19</v>
      </c>
      <c r="P671">
        <v>0.73</v>
      </c>
      <c r="Q671">
        <v>0</v>
      </c>
      <c r="R671">
        <v>9819</v>
      </c>
      <c r="S671">
        <v>2</v>
      </c>
      <c r="T671" t="s">
        <v>68</v>
      </c>
      <c r="U671" t="s">
        <v>69</v>
      </c>
      <c r="V671">
        <v>42400</v>
      </c>
      <c r="W671">
        <v>0.1</v>
      </c>
    </row>
    <row r="672" spans="7:23" x14ac:dyDescent="0.35">
      <c r="G672" t="s">
        <v>44</v>
      </c>
      <c r="H672">
        <v>15350559</v>
      </c>
      <c r="I672" t="s">
        <v>8</v>
      </c>
      <c r="J672">
        <v>52.351542067323102</v>
      </c>
      <c r="K672">
        <v>4.8479496044493802</v>
      </c>
      <c r="L672" t="s">
        <v>45</v>
      </c>
      <c r="M672">
        <v>110</v>
      </c>
      <c r="N672">
        <v>360</v>
      </c>
      <c r="O672">
        <v>7</v>
      </c>
      <c r="P672">
        <v>0.3</v>
      </c>
      <c r="Q672">
        <v>0</v>
      </c>
      <c r="R672">
        <v>9823</v>
      </c>
      <c r="S672">
        <v>2</v>
      </c>
      <c r="T672" t="s">
        <v>74</v>
      </c>
      <c r="U672" t="s">
        <v>75</v>
      </c>
      <c r="V672">
        <v>39600</v>
      </c>
      <c r="W672">
        <v>0.1</v>
      </c>
    </row>
    <row r="673" spans="7:23" x14ac:dyDescent="0.35">
      <c r="G673" t="s">
        <v>44</v>
      </c>
      <c r="H673">
        <v>15386590</v>
      </c>
      <c r="I673" t="s">
        <v>8</v>
      </c>
      <c r="J673">
        <v>52.349390246971403</v>
      </c>
      <c r="K673">
        <v>4.8487645163875204</v>
      </c>
      <c r="L673" t="s">
        <v>45</v>
      </c>
      <c r="M673">
        <v>120</v>
      </c>
      <c r="N673">
        <v>364</v>
      </c>
      <c r="O673">
        <v>6</v>
      </c>
      <c r="P673">
        <v>0.23</v>
      </c>
      <c r="Q673">
        <v>0</v>
      </c>
      <c r="R673">
        <v>9851</v>
      </c>
      <c r="S673">
        <v>2</v>
      </c>
      <c r="T673" t="s">
        <v>74</v>
      </c>
      <c r="U673" t="s">
        <v>75</v>
      </c>
      <c r="V673">
        <v>43680</v>
      </c>
      <c r="W673">
        <v>0.1</v>
      </c>
    </row>
    <row r="674" spans="7:23" x14ac:dyDescent="0.35">
      <c r="G674" t="s">
        <v>44</v>
      </c>
      <c r="H674">
        <v>15441753</v>
      </c>
      <c r="I674" t="s">
        <v>7</v>
      </c>
      <c r="J674">
        <v>52.367273558628</v>
      </c>
      <c r="K674">
        <v>4.9280431304741903</v>
      </c>
      <c r="L674" t="s">
        <v>45</v>
      </c>
      <c r="M674">
        <v>199</v>
      </c>
      <c r="N674">
        <v>359</v>
      </c>
      <c r="O674">
        <v>15</v>
      </c>
      <c r="P674">
        <v>1.04</v>
      </c>
      <c r="Q674">
        <v>0</v>
      </c>
      <c r="R674">
        <v>9891</v>
      </c>
      <c r="S674">
        <v>2</v>
      </c>
      <c r="T674" t="s">
        <v>68</v>
      </c>
      <c r="U674" t="s">
        <v>69</v>
      </c>
      <c r="V674">
        <v>71441</v>
      </c>
      <c r="W674">
        <v>0.1</v>
      </c>
    </row>
    <row r="675" spans="7:23" x14ac:dyDescent="0.35">
      <c r="G675" t="s">
        <v>44</v>
      </c>
      <c r="H675">
        <v>15460346</v>
      </c>
      <c r="I675" t="s">
        <v>7</v>
      </c>
      <c r="J675">
        <v>52.360986650003298</v>
      </c>
      <c r="K675">
        <v>4.89561479866199</v>
      </c>
      <c r="L675" t="s">
        <v>45</v>
      </c>
      <c r="M675">
        <v>145</v>
      </c>
      <c r="N675">
        <v>360</v>
      </c>
      <c r="O675">
        <v>21</v>
      </c>
      <c r="P675">
        <v>0.83</v>
      </c>
      <c r="Q675">
        <v>0</v>
      </c>
      <c r="R675">
        <v>9905</v>
      </c>
      <c r="S675">
        <v>2</v>
      </c>
      <c r="T675" t="s">
        <v>68</v>
      </c>
      <c r="U675" t="s">
        <v>69</v>
      </c>
      <c r="V675">
        <v>52200</v>
      </c>
      <c r="W675">
        <v>0.1</v>
      </c>
    </row>
    <row r="676" spans="7:23" x14ac:dyDescent="0.35">
      <c r="G676" t="s">
        <v>44</v>
      </c>
      <c r="H676">
        <v>15477836</v>
      </c>
      <c r="I676" t="s">
        <v>7</v>
      </c>
      <c r="J676">
        <v>52.364367377298898</v>
      </c>
      <c r="K676">
        <v>4.8976689228705501</v>
      </c>
      <c r="L676" t="s">
        <v>45</v>
      </c>
      <c r="M676">
        <v>199</v>
      </c>
      <c r="N676">
        <v>334</v>
      </c>
      <c r="O676">
        <v>17</v>
      </c>
      <c r="P676">
        <v>0.66</v>
      </c>
      <c r="Q676">
        <v>0</v>
      </c>
      <c r="R676">
        <v>9918</v>
      </c>
      <c r="S676">
        <v>2</v>
      </c>
      <c r="T676" t="s">
        <v>68</v>
      </c>
      <c r="U676" t="s">
        <v>69</v>
      </c>
      <c r="V676">
        <v>66466</v>
      </c>
      <c r="W676">
        <v>0.1</v>
      </c>
    </row>
    <row r="677" spans="7:23" x14ac:dyDescent="0.35">
      <c r="G677" t="s">
        <v>44</v>
      </c>
      <c r="H677">
        <v>15542926</v>
      </c>
      <c r="I677" t="s">
        <v>7</v>
      </c>
      <c r="J677">
        <v>52.368891573630002</v>
      </c>
      <c r="K677">
        <v>4.9292704264730602</v>
      </c>
      <c r="L677" t="s">
        <v>45</v>
      </c>
      <c r="M677">
        <v>250</v>
      </c>
      <c r="N677">
        <v>186</v>
      </c>
      <c r="O677">
        <v>6</v>
      </c>
      <c r="P677">
        <v>0.72</v>
      </c>
      <c r="Q677">
        <v>0</v>
      </c>
      <c r="R677">
        <v>9959</v>
      </c>
      <c r="S677">
        <v>2</v>
      </c>
      <c r="T677" t="s">
        <v>68</v>
      </c>
      <c r="U677" t="s">
        <v>69</v>
      </c>
      <c r="V677">
        <v>46500</v>
      </c>
      <c r="W677">
        <v>0.1</v>
      </c>
    </row>
    <row r="678" spans="7:23" x14ac:dyDescent="0.35">
      <c r="G678" t="s">
        <v>44</v>
      </c>
      <c r="H678">
        <v>15545816</v>
      </c>
      <c r="I678" t="s">
        <v>18</v>
      </c>
      <c r="J678">
        <v>52.366023006863799</v>
      </c>
      <c r="K678">
        <v>4.9328751666383202</v>
      </c>
      <c r="L678" t="s">
        <v>45</v>
      </c>
      <c r="M678">
        <v>100</v>
      </c>
      <c r="N678">
        <v>189</v>
      </c>
      <c r="O678">
        <v>8</v>
      </c>
      <c r="P678">
        <v>0.31</v>
      </c>
      <c r="Q678">
        <v>0</v>
      </c>
      <c r="R678">
        <v>9966</v>
      </c>
      <c r="S678">
        <v>2</v>
      </c>
      <c r="T678" t="s">
        <v>66</v>
      </c>
      <c r="U678" t="s">
        <v>67</v>
      </c>
      <c r="V678">
        <v>18900</v>
      </c>
      <c r="W678">
        <v>0.1</v>
      </c>
    </row>
    <row r="679" spans="7:23" x14ac:dyDescent="0.35">
      <c r="G679" t="s">
        <v>44</v>
      </c>
      <c r="H679">
        <v>15672226</v>
      </c>
      <c r="I679" t="s">
        <v>13</v>
      </c>
      <c r="J679">
        <v>52.3493685941881</v>
      </c>
      <c r="K679">
        <v>5.005898496535</v>
      </c>
      <c r="L679" t="s">
        <v>45</v>
      </c>
      <c r="M679">
        <v>130</v>
      </c>
      <c r="N679">
        <v>363</v>
      </c>
      <c r="O679">
        <v>21</v>
      </c>
      <c r="P679">
        <v>1.05</v>
      </c>
      <c r="Q679">
        <v>0</v>
      </c>
      <c r="R679">
        <v>10046</v>
      </c>
      <c r="S679">
        <v>2</v>
      </c>
      <c r="T679" t="s">
        <v>86</v>
      </c>
      <c r="U679" t="s">
        <v>87</v>
      </c>
      <c r="V679">
        <v>47190</v>
      </c>
      <c r="W679">
        <v>0.1</v>
      </c>
    </row>
    <row r="680" spans="7:23" x14ac:dyDescent="0.35">
      <c r="G680" t="s">
        <v>44</v>
      </c>
      <c r="H680">
        <v>15812858</v>
      </c>
      <c r="I680" t="s">
        <v>12</v>
      </c>
      <c r="J680">
        <v>52.348220495730402</v>
      </c>
      <c r="K680">
        <v>4.93941961374356</v>
      </c>
      <c r="L680" t="s">
        <v>45</v>
      </c>
      <c r="M680">
        <v>150</v>
      </c>
      <c r="N680">
        <v>307</v>
      </c>
      <c r="O680">
        <v>11</v>
      </c>
      <c r="P680">
        <v>1.5</v>
      </c>
      <c r="Q680">
        <v>0</v>
      </c>
      <c r="R680">
        <v>10122</v>
      </c>
      <c r="S680">
        <v>2</v>
      </c>
      <c r="T680" t="s">
        <v>72</v>
      </c>
      <c r="U680" t="s">
        <v>73</v>
      </c>
      <c r="V680">
        <v>46050</v>
      </c>
      <c r="W680">
        <v>0.1</v>
      </c>
    </row>
    <row r="681" spans="7:23" x14ac:dyDescent="0.35">
      <c r="G681" t="s">
        <v>44</v>
      </c>
      <c r="H681">
        <v>16185181</v>
      </c>
      <c r="I681" t="s">
        <v>18</v>
      </c>
      <c r="J681">
        <v>52.370925213131201</v>
      </c>
      <c r="K681">
        <v>4.9421185985716702</v>
      </c>
      <c r="L681" t="s">
        <v>45</v>
      </c>
      <c r="M681">
        <v>180</v>
      </c>
      <c r="N681">
        <v>362</v>
      </c>
      <c r="O681">
        <v>21</v>
      </c>
      <c r="P681">
        <v>0.9</v>
      </c>
      <c r="Q681">
        <v>0</v>
      </c>
      <c r="R681">
        <v>10380</v>
      </c>
      <c r="S681">
        <v>2</v>
      </c>
      <c r="T681" t="s">
        <v>66</v>
      </c>
      <c r="U681" t="s">
        <v>67</v>
      </c>
      <c r="V681">
        <v>65160</v>
      </c>
      <c r="W681">
        <v>0.1</v>
      </c>
    </row>
    <row r="682" spans="7:23" x14ac:dyDescent="0.35">
      <c r="G682" t="s">
        <v>44</v>
      </c>
      <c r="H682">
        <v>16224376</v>
      </c>
      <c r="I682" t="s">
        <v>7</v>
      </c>
      <c r="J682">
        <v>52.363727815168197</v>
      </c>
      <c r="K682">
        <v>4.8838007386432798</v>
      </c>
      <c r="L682" t="s">
        <v>45</v>
      </c>
      <c r="M682">
        <v>120</v>
      </c>
      <c r="N682">
        <v>218</v>
      </c>
      <c r="O682">
        <v>41</v>
      </c>
      <c r="P682">
        <v>1.71</v>
      </c>
      <c r="Q682">
        <v>0</v>
      </c>
      <c r="R682">
        <v>10417</v>
      </c>
      <c r="S682">
        <v>2</v>
      </c>
      <c r="T682" t="s">
        <v>68</v>
      </c>
      <c r="U682" t="s">
        <v>69</v>
      </c>
      <c r="V682">
        <v>26160</v>
      </c>
      <c r="W682">
        <v>0.1</v>
      </c>
    </row>
    <row r="683" spans="7:23" x14ac:dyDescent="0.35">
      <c r="G683" t="s">
        <v>44</v>
      </c>
      <c r="H683">
        <v>16342080</v>
      </c>
      <c r="I683" t="s">
        <v>8</v>
      </c>
      <c r="J683">
        <v>52.342972138629499</v>
      </c>
      <c r="K683">
        <v>4.86099298505912</v>
      </c>
      <c r="L683" t="s">
        <v>45</v>
      </c>
      <c r="M683">
        <v>79</v>
      </c>
      <c r="N683">
        <v>347</v>
      </c>
      <c r="O683">
        <v>5</v>
      </c>
      <c r="P683">
        <v>0.21</v>
      </c>
      <c r="Q683">
        <v>0</v>
      </c>
      <c r="R683">
        <v>10508</v>
      </c>
      <c r="S683">
        <v>2</v>
      </c>
      <c r="T683" t="s">
        <v>74</v>
      </c>
      <c r="U683" t="s">
        <v>75</v>
      </c>
      <c r="V683">
        <v>27413</v>
      </c>
      <c r="W683">
        <v>0.1</v>
      </c>
    </row>
    <row r="684" spans="7:23" x14ac:dyDescent="0.35">
      <c r="G684" t="s">
        <v>44</v>
      </c>
      <c r="H684">
        <v>16669753</v>
      </c>
      <c r="I684" t="s">
        <v>25</v>
      </c>
      <c r="J684">
        <v>52.292778790872099</v>
      </c>
      <c r="K684">
        <v>4.9672549490231699</v>
      </c>
      <c r="L684" t="s">
        <v>45</v>
      </c>
      <c r="M684">
        <v>61</v>
      </c>
      <c r="N684">
        <v>334</v>
      </c>
      <c r="O684">
        <v>12</v>
      </c>
      <c r="P684">
        <v>0.54</v>
      </c>
      <c r="Q684">
        <v>0</v>
      </c>
      <c r="R684">
        <v>10734</v>
      </c>
      <c r="S684">
        <v>2</v>
      </c>
      <c r="T684" t="s">
        <v>90</v>
      </c>
      <c r="U684" t="s">
        <v>91</v>
      </c>
      <c r="V684">
        <v>20374</v>
      </c>
      <c r="W684">
        <v>0.1</v>
      </c>
    </row>
    <row r="685" spans="7:23" x14ac:dyDescent="0.35">
      <c r="G685" t="s">
        <v>44</v>
      </c>
      <c r="H685">
        <v>16758666</v>
      </c>
      <c r="I685" t="s">
        <v>7</v>
      </c>
      <c r="J685">
        <v>52.373743180239401</v>
      </c>
      <c r="K685">
        <v>4.9206546662433501</v>
      </c>
      <c r="L685" t="s">
        <v>45</v>
      </c>
      <c r="M685">
        <v>150</v>
      </c>
      <c r="N685">
        <v>350</v>
      </c>
      <c r="O685">
        <v>12</v>
      </c>
      <c r="P685">
        <v>0.65</v>
      </c>
      <c r="Q685">
        <v>0</v>
      </c>
      <c r="R685">
        <v>10798</v>
      </c>
      <c r="S685">
        <v>2</v>
      </c>
      <c r="T685" t="s">
        <v>68</v>
      </c>
      <c r="U685" t="s">
        <v>69</v>
      </c>
      <c r="V685">
        <v>52500</v>
      </c>
      <c r="W685">
        <v>0.1</v>
      </c>
    </row>
    <row r="686" spans="7:23" x14ac:dyDescent="0.35">
      <c r="G686" t="s">
        <v>44</v>
      </c>
      <c r="H686">
        <v>16775467</v>
      </c>
      <c r="I686" t="s">
        <v>8</v>
      </c>
      <c r="J686">
        <v>52.346527078861698</v>
      </c>
      <c r="K686">
        <v>4.8465983069799998</v>
      </c>
      <c r="L686" t="s">
        <v>45</v>
      </c>
      <c r="M686">
        <v>99</v>
      </c>
      <c r="N686">
        <v>272</v>
      </c>
      <c r="O686">
        <v>8</v>
      </c>
      <c r="P686">
        <v>0.5</v>
      </c>
      <c r="Q686">
        <v>0</v>
      </c>
      <c r="R686">
        <v>10809</v>
      </c>
      <c r="S686">
        <v>2</v>
      </c>
      <c r="T686" t="s">
        <v>74</v>
      </c>
      <c r="U686" t="s">
        <v>75</v>
      </c>
      <c r="V686">
        <v>26928</v>
      </c>
      <c r="W686">
        <v>0.1</v>
      </c>
    </row>
    <row r="687" spans="7:23" x14ac:dyDescent="0.35">
      <c r="G687" t="s">
        <v>44</v>
      </c>
      <c r="H687">
        <v>16864791</v>
      </c>
      <c r="I687" t="s">
        <v>10</v>
      </c>
      <c r="J687">
        <v>52.392993207119503</v>
      </c>
      <c r="K687">
        <v>4.9429860976500004</v>
      </c>
      <c r="L687" t="s">
        <v>45</v>
      </c>
      <c r="M687">
        <v>100</v>
      </c>
      <c r="N687">
        <v>359</v>
      </c>
      <c r="O687">
        <v>2</v>
      </c>
      <c r="P687">
        <v>0.11</v>
      </c>
      <c r="Q687">
        <v>0</v>
      </c>
      <c r="R687">
        <v>10854</v>
      </c>
      <c r="S687">
        <v>2</v>
      </c>
      <c r="T687" t="s">
        <v>78</v>
      </c>
      <c r="U687" t="s">
        <v>79</v>
      </c>
      <c r="V687">
        <v>35900</v>
      </c>
      <c r="W687">
        <v>0.1</v>
      </c>
    </row>
    <row r="688" spans="7:23" x14ac:dyDescent="0.35">
      <c r="G688" t="s">
        <v>44</v>
      </c>
      <c r="H688">
        <v>17012106</v>
      </c>
      <c r="I688" t="s">
        <v>18</v>
      </c>
      <c r="J688">
        <v>52.374344250788901</v>
      </c>
      <c r="K688">
        <v>4.9307592065743098</v>
      </c>
      <c r="L688" t="s">
        <v>45</v>
      </c>
      <c r="M688">
        <v>230</v>
      </c>
      <c r="N688">
        <v>351</v>
      </c>
      <c r="O688">
        <v>15</v>
      </c>
      <c r="P688">
        <v>0.67</v>
      </c>
      <c r="Q688">
        <v>0</v>
      </c>
      <c r="R688">
        <v>10939</v>
      </c>
      <c r="S688">
        <v>2</v>
      </c>
      <c r="T688" t="s">
        <v>66</v>
      </c>
      <c r="U688" t="s">
        <v>67</v>
      </c>
      <c r="V688">
        <v>80730</v>
      </c>
      <c r="W688">
        <v>0.1</v>
      </c>
    </row>
    <row r="689" spans="7:23" x14ac:dyDescent="0.35">
      <c r="G689" t="s">
        <v>44</v>
      </c>
      <c r="H689">
        <v>17245595</v>
      </c>
      <c r="I689" t="s">
        <v>8</v>
      </c>
      <c r="J689">
        <v>52.3512376474958</v>
      </c>
      <c r="K689">
        <v>4.8462559419312097</v>
      </c>
      <c r="L689" t="s">
        <v>45</v>
      </c>
      <c r="M689">
        <v>99</v>
      </c>
      <c r="N689">
        <v>343</v>
      </c>
      <c r="O689">
        <v>10</v>
      </c>
      <c r="P689">
        <v>0.46</v>
      </c>
      <c r="Q689">
        <v>0</v>
      </c>
      <c r="R689">
        <v>11054</v>
      </c>
      <c r="S689">
        <v>2</v>
      </c>
      <c r="T689" t="s">
        <v>74</v>
      </c>
      <c r="U689" t="s">
        <v>75</v>
      </c>
      <c r="V689">
        <v>33957</v>
      </c>
      <c r="W689">
        <v>0.1</v>
      </c>
    </row>
    <row r="690" spans="7:23" x14ac:dyDescent="0.35">
      <c r="G690" t="s">
        <v>44</v>
      </c>
      <c r="H690">
        <v>17471336</v>
      </c>
      <c r="I690" t="s">
        <v>7</v>
      </c>
      <c r="J690">
        <v>52.371887958418803</v>
      </c>
      <c r="K690">
        <v>4.9000067070004203</v>
      </c>
      <c r="L690" t="s">
        <v>45</v>
      </c>
      <c r="M690">
        <v>189</v>
      </c>
      <c r="N690">
        <v>310</v>
      </c>
      <c r="O690">
        <v>1</v>
      </c>
      <c r="P690">
        <v>0.05</v>
      </c>
      <c r="Q690">
        <v>0</v>
      </c>
      <c r="R690">
        <v>11186</v>
      </c>
      <c r="S690">
        <v>2</v>
      </c>
      <c r="T690" t="s">
        <v>68</v>
      </c>
      <c r="U690" t="s">
        <v>69</v>
      </c>
      <c r="V690">
        <v>58590</v>
      </c>
      <c r="W690">
        <v>0.1</v>
      </c>
    </row>
    <row r="691" spans="7:23" x14ac:dyDescent="0.35">
      <c r="G691" t="s">
        <v>44</v>
      </c>
      <c r="H691">
        <v>17488195</v>
      </c>
      <c r="I691" t="s">
        <v>22</v>
      </c>
      <c r="J691">
        <v>52.414461263263597</v>
      </c>
      <c r="K691">
        <v>4.8920381741381398</v>
      </c>
      <c r="L691" t="s">
        <v>45</v>
      </c>
      <c r="M691">
        <v>98</v>
      </c>
      <c r="N691">
        <v>306</v>
      </c>
      <c r="O691">
        <v>30</v>
      </c>
      <c r="P691">
        <v>1.45</v>
      </c>
      <c r="Q691">
        <v>0</v>
      </c>
      <c r="R691">
        <v>11193</v>
      </c>
      <c r="S691">
        <v>2</v>
      </c>
      <c r="T691" t="s">
        <v>80</v>
      </c>
      <c r="U691" t="s">
        <v>81</v>
      </c>
      <c r="V691">
        <v>29988</v>
      </c>
      <c r="W691">
        <v>0.1</v>
      </c>
    </row>
    <row r="692" spans="7:23" x14ac:dyDescent="0.35">
      <c r="G692" t="s">
        <v>44</v>
      </c>
      <c r="H692">
        <v>17535924</v>
      </c>
      <c r="I692" t="s">
        <v>8</v>
      </c>
      <c r="J692">
        <v>52.3507257151064</v>
      </c>
      <c r="K692">
        <v>4.8571204823483596</v>
      </c>
      <c r="L692" t="s">
        <v>45</v>
      </c>
      <c r="M692">
        <v>80</v>
      </c>
      <c r="N692">
        <v>361</v>
      </c>
      <c r="O692">
        <v>8</v>
      </c>
      <c r="P692">
        <v>0.39</v>
      </c>
      <c r="Q692">
        <v>0</v>
      </c>
      <c r="R692">
        <v>11237</v>
      </c>
      <c r="S692">
        <v>2</v>
      </c>
      <c r="T692" t="s">
        <v>74</v>
      </c>
      <c r="U692" t="s">
        <v>75</v>
      </c>
      <c r="V692">
        <v>28880</v>
      </c>
      <c r="W692">
        <v>0.1</v>
      </c>
    </row>
    <row r="693" spans="7:23" x14ac:dyDescent="0.35">
      <c r="G693" t="s">
        <v>44</v>
      </c>
      <c r="H693">
        <v>17548349</v>
      </c>
      <c r="I693" t="s">
        <v>22</v>
      </c>
      <c r="J693">
        <v>52.416892043954597</v>
      </c>
      <c r="K693">
        <v>4.8851615242914397</v>
      </c>
      <c r="L693" t="s">
        <v>45</v>
      </c>
      <c r="M693">
        <v>95</v>
      </c>
      <c r="N693">
        <v>354</v>
      </c>
      <c r="O693">
        <v>19</v>
      </c>
      <c r="P693">
        <v>0.91</v>
      </c>
      <c r="Q693">
        <v>0</v>
      </c>
      <c r="R693">
        <v>11244</v>
      </c>
      <c r="S693">
        <v>2</v>
      </c>
      <c r="T693" t="s">
        <v>80</v>
      </c>
      <c r="U693" t="s">
        <v>81</v>
      </c>
      <c r="V693">
        <v>33630</v>
      </c>
      <c r="W693">
        <v>0.1</v>
      </c>
    </row>
    <row r="694" spans="7:23" x14ac:dyDescent="0.35">
      <c r="G694" t="s">
        <v>44</v>
      </c>
      <c r="H694">
        <v>17571432</v>
      </c>
      <c r="I694" t="s">
        <v>12</v>
      </c>
      <c r="J694">
        <v>52.340277386781501</v>
      </c>
      <c r="K694">
        <v>4.9432367478979504</v>
      </c>
      <c r="L694" t="s">
        <v>45</v>
      </c>
      <c r="M694">
        <v>90</v>
      </c>
      <c r="N694">
        <v>362</v>
      </c>
      <c r="O694">
        <v>11</v>
      </c>
      <c r="P694">
        <v>0.52</v>
      </c>
      <c r="Q694">
        <v>0</v>
      </c>
      <c r="R694">
        <v>11259</v>
      </c>
      <c r="S694">
        <v>2</v>
      </c>
      <c r="T694" t="s">
        <v>72</v>
      </c>
      <c r="U694" t="s">
        <v>73</v>
      </c>
      <c r="V694">
        <v>32580</v>
      </c>
      <c r="W694">
        <v>0.1</v>
      </c>
    </row>
    <row r="695" spans="7:23" x14ac:dyDescent="0.35">
      <c r="G695" t="s">
        <v>44</v>
      </c>
      <c r="H695">
        <v>17630018</v>
      </c>
      <c r="I695" t="s">
        <v>10</v>
      </c>
      <c r="J695">
        <v>52.392732335226398</v>
      </c>
      <c r="K695">
        <v>4.92534493142856</v>
      </c>
      <c r="L695" t="s">
        <v>45</v>
      </c>
      <c r="M695">
        <v>160</v>
      </c>
      <c r="N695">
        <v>356</v>
      </c>
      <c r="O695">
        <v>6</v>
      </c>
      <c r="P695">
        <v>0.3</v>
      </c>
      <c r="Q695">
        <v>0</v>
      </c>
      <c r="R695">
        <v>11296</v>
      </c>
      <c r="S695">
        <v>2</v>
      </c>
      <c r="T695" t="s">
        <v>78</v>
      </c>
      <c r="U695" t="s">
        <v>79</v>
      </c>
      <c r="V695">
        <v>56960</v>
      </c>
      <c r="W695">
        <v>0.1</v>
      </c>
    </row>
    <row r="696" spans="7:23" x14ac:dyDescent="0.35">
      <c r="G696" t="s">
        <v>44</v>
      </c>
      <c r="H696">
        <v>17967583</v>
      </c>
      <c r="I696" t="s">
        <v>16</v>
      </c>
      <c r="J696">
        <v>52.327160777029903</v>
      </c>
      <c r="K696">
        <v>4.8786190416901603</v>
      </c>
      <c r="L696" t="s">
        <v>45</v>
      </c>
      <c r="M696">
        <v>109</v>
      </c>
      <c r="N696">
        <v>240</v>
      </c>
      <c r="O696">
        <v>9</v>
      </c>
      <c r="P696">
        <v>0.45</v>
      </c>
      <c r="Q696">
        <v>0</v>
      </c>
      <c r="R696">
        <v>11506</v>
      </c>
      <c r="S696">
        <v>2</v>
      </c>
      <c r="T696" t="s">
        <v>82</v>
      </c>
      <c r="U696" t="s">
        <v>83</v>
      </c>
      <c r="V696">
        <v>26160</v>
      </c>
      <c r="W696">
        <v>0.1</v>
      </c>
    </row>
    <row r="697" spans="7:23" x14ac:dyDescent="0.35">
      <c r="G697" t="s">
        <v>44</v>
      </c>
      <c r="H697">
        <v>17991138</v>
      </c>
      <c r="I697" t="s">
        <v>8</v>
      </c>
      <c r="J697">
        <v>52.353998191054899</v>
      </c>
      <c r="K697">
        <v>4.8796486166702504</v>
      </c>
      <c r="L697" t="s">
        <v>45</v>
      </c>
      <c r="M697">
        <v>350</v>
      </c>
      <c r="N697">
        <v>360</v>
      </c>
      <c r="O697">
        <v>14</v>
      </c>
      <c r="P697">
        <v>0.82</v>
      </c>
      <c r="Q697">
        <v>0</v>
      </c>
      <c r="R697">
        <v>11523</v>
      </c>
      <c r="S697">
        <v>2</v>
      </c>
      <c r="T697" t="s">
        <v>74</v>
      </c>
      <c r="U697" t="s">
        <v>75</v>
      </c>
      <c r="V697">
        <v>126000</v>
      </c>
      <c r="W697">
        <v>0.1</v>
      </c>
    </row>
    <row r="698" spans="7:23" x14ac:dyDescent="0.35">
      <c r="G698" t="s">
        <v>44</v>
      </c>
      <c r="H698">
        <v>18020897</v>
      </c>
      <c r="I698" t="s">
        <v>18</v>
      </c>
      <c r="J698">
        <v>52.374305907336598</v>
      </c>
      <c r="K698">
        <v>4.9426906458259001</v>
      </c>
      <c r="L698" t="s">
        <v>45</v>
      </c>
      <c r="M698">
        <v>375</v>
      </c>
      <c r="N698">
        <v>355</v>
      </c>
      <c r="O698">
        <v>7</v>
      </c>
      <c r="P698">
        <v>0.36</v>
      </c>
      <c r="Q698">
        <v>0</v>
      </c>
      <c r="R698">
        <v>11546</v>
      </c>
      <c r="S698">
        <v>2</v>
      </c>
      <c r="T698" t="s">
        <v>66</v>
      </c>
      <c r="U698" t="s">
        <v>67</v>
      </c>
      <c r="V698">
        <v>133125</v>
      </c>
      <c r="W698">
        <v>0.1</v>
      </c>
    </row>
    <row r="699" spans="7:23" x14ac:dyDescent="0.35">
      <c r="G699" t="s">
        <v>44</v>
      </c>
      <c r="H699">
        <v>18049400</v>
      </c>
      <c r="I699" t="s">
        <v>23</v>
      </c>
      <c r="J699">
        <v>52.394891708544201</v>
      </c>
      <c r="K699">
        <v>4.9349472503604197</v>
      </c>
      <c r="L699" t="s">
        <v>45</v>
      </c>
      <c r="M699">
        <v>90</v>
      </c>
      <c r="N699">
        <v>360</v>
      </c>
      <c r="O699">
        <v>5</v>
      </c>
      <c r="P699">
        <v>0.28000000000000003</v>
      </c>
      <c r="Q699">
        <v>0</v>
      </c>
      <c r="R699">
        <v>11573</v>
      </c>
      <c r="S699">
        <v>2</v>
      </c>
      <c r="T699" t="s">
        <v>76</v>
      </c>
      <c r="U699" t="s">
        <v>77</v>
      </c>
      <c r="V699">
        <v>32400</v>
      </c>
      <c r="W699">
        <v>0.1</v>
      </c>
    </row>
    <row r="700" spans="7:23" x14ac:dyDescent="0.35">
      <c r="G700" t="s">
        <v>44</v>
      </c>
      <c r="H700">
        <v>18135326</v>
      </c>
      <c r="I700" t="s">
        <v>18</v>
      </c>
      <c r="J700">
        <v>52.366112035251298</v>
      </c>
      <c r="K700">
        <v>4.9336359303474504</v>
      </c>
      <c r="L700" t="s">
        <v>45</v>
      </c>
      <c r="M700">
        <v>230</v>
      </c>
      <c r="N700">
        <v>337</v>
      </c>
      <c r="O700">
        <v>8</v>
      </c>
      <c r="P700">
        <v>0.42</v>
      </c>
      <c r="Q700">
        <v>0</v>
      </c>
      <c r="R700">
        <v>11645</v>
      </c>
      <c r="S700">
        <v>2</v>
      </c>
      <c r="T700" t="s">
        <v>66</v>
      </c>
      <c r="U700" t="s">
        <v>67</v>
      </c>
      <c r="V700">
        <v>77510</v>
      </c>
      <c r="W700">
        <v>0.1</v>
      </c>
    </row>
    <row r="701" spans="7:23" x14ac:dyDescent="0.35">
      <c r="G701" t="s">
        <v>44</v>
      </c>
      <c r="H701">
        <v>18266190</v>
      </c>
      <c r="I701" t="s">
        <v>10</v>
      </c>
      <c r="J701">
        <v>52.383386300057197</v>
      </c>
      <c r="K701">
        <v>4.9115720388207302</v>
      </c>
      <c r="L701" t="s">
        <v>45</v>
      </c>
      <c r="M701">
        <v>99</v>
      </c>
      <c r="N701">
        <v>354</v>
      </c>
      <c r="O701">
        <v>23</v>
      </c>
      <c r="P701">
        <v>1.3</v>
      </c>
      <c r="Q701">
        <v>0</v>
      </c>
      <c r="R701">
        <v>11777</v>
      </c>
      <c r="S701">
        <v>2</v>
      </c>
      <c r="T701" t="s">
        <v>78</v>
      </c>
      <c r="U701" t="s">
        <v>79</v>
      </c>
      <c r="V701">
        <v>35046</v>
      </c>
      <c r="W701">
        <v>0.1</v>
      </c>
    </row>
    <row r="702" spans="7:23" x14ac:dyDescent="0.35">
      <c r="G702" t="s">
        <v>44</v>
      </c>
      <c r="H702">
        <v>18290475</v>
      </c>
      <c r="I702" t="s">
        <v>7</v>
      </c>
      <c r="J702">
        <v>52.370697827853398</v>
      </c>
      <c r="K702">
        <v>4.91391821962576</v>
      </c>
      <c r="L702" t="s">
        <v>45</v>
      </c>
      <c r="M702">
        <v>180</v>
      </c>
      <c r="N702">
        <v>345</v>
      </c>
      <c r="O702">
        <v>2</v>
      </c>
      <c r="P702">
        <v>0.1</v>
      </c>
      <c r="Q702">
        <v>0</v>
      </c>
      <c r="R702">
        <v>11812</v>
      </c>
      <c r="S702">
        <v>2</v>
      </c>
      <c r="T702" t="s">
        <v>68</v>
      </c>
      <c r="U702" t="s">
        <v>69</v>
      </c>
      <c r="V702">
        <v>62100</v>
      </c>
      <c r="W702">
        <v>0.1</v>
      </c>
    </row>
    <row r="703" spans="7:23" x14ac:dyDescent="0.35">
      <c r="G703" t="s">
        <v>44</v>
      </c>
      <c r="H703">
        <v>18310854</v>
      </c>
      <c r="I703" t="s">
        <v>20</v>
      </c>
      <c r="J703">
        <v>52.3551015961649</v>
      </c>
      <c r="K703">
        <v>4.8385238475424996</v>
      </c>
      <c r="L703" t="s">
        <v>45</v>
      </c>
      <c r="M703">
        <v>135</v>
      </c>
      <c r="N703">
        <v>337</v>
      </c>
      <c r="O703">
        <v>8</v>
      </c>
      <c r="P703">
        <v>0.41</v>
      </c>
      <c r="Q703">
        <v>0</v>
      </c>
      <c r="R703">
        <v>11829</v>
      </c>
      <c r="S703">
        <v>2</v>
      </c>
      <c r="T703" t="s">
        <v>70</v>
      </c>
      <c r="U703" t="s">
        <v>71</v>
      </c>
      <c r="V703">
        <v>45495</v>
      </c>
      <c r="W703">
        <v>0.1</v>
      </c>
    </row>
    <row r="704" spans="7:23" x14ac:dyDescent="0.35">
      <c r="G704" t="s">
        <v>44</v>
      </c>
      <c r="H704">
        <v>18364443</v>
      </c>
      <c r="I704" t="s">
        <v>7</v>
      </c>
      <c r="J704">
        <v>52.3609071347095</v>
      </c>
      <c r="K704">
        <v>4.8957544893106197</v>
      </c>
      <c r="L704" t="s">
        <v>45</v>
      </c>
      <c r="M704">
        <v>190</v>
      </c>
      <c r="N704">
        <v>361</v>
      </c>
      <c r="O704">
        <v>8</v>
      </c>
      <c r="P704">
        <v>0.43</v>
      </c>
      <c r="Q704">
        <v>0</v>
      </c>
      <c r="R704">
        <v>11872</v>
      </c>
      <c r="S704">
        <v>2</v>
      </c>
      <c r="T704" t="s">
        <v>68</v>
      </c>
      <c r="U704" t="s">
        <v>69</v>
      </c>
      <c r="V704">
        <v>68590</v>
      </c>
      <c r="W704">
        <v>0.1</v>
      </c>
    </row>
    <row r="705" spans="7:23" x14ac:dyDescent="0.35">
      <c r="G705" t="s">
        <v>44</v>
      </c>
      <c r="H705">
        <v>18446659</v>
      </c>
      <c r="I705" t="s">
        <v>8</v>
      </c>
      <c r="J705">
        <v>52.347782201543502</v>
      </c>
      <c r="K705">
        <v>4.87743886720824</v>
      </c>
      <c r="L705" t="s">
        <v>45</v>
      </c>
      <c r="M705">
        <v>125</v>
      </c>
      <c r="N705">
        <v>328</v>
      </c>
      <c r="O705">
        <v>5</v>
      </c>
      <c r="P705">
        <v>0.34</v>
      </c>
      <c r="Q705">
        <v>0</v>
      </c>
      <c r="R705">
        <v>11950</v>
      </c>
      <c r="S705">
        <v>2</v>
      </c>
      <c r="T705" t="s">
        <v>74</v>
      </c>
      <c r="U705" t="s">
        <v>75</v>
      </c>
      <c r="V705">
        <v>41000</v>
      </c>
      <c r="W705">
        <v>0.1</v>
      </c>
    </row>
    <row r="706" spans="7:23" x14ac:dyDescent="0.35">
      <c r="G706" t="s">
        <v>44</v>
      </c>
      <c r="H706">
        <v>18622279</v>
      </c>
      <c r="I706" t="s">
        <v>8</v>
      </c>
      <c r="J706">
        <v>52.3525712649258</v>
      </c>
      <c r="K706">
        <v>4.8675601995985298</v>
      </c>
      <c r="L706" t="s">
        <v>45</v>
      </c>
      <c r="M706">
        <v>400</v>
      </c>
      <c r="N706">
        <v>354</v>
      </c>
      <c r="O706">
        <v>2</v>
      </c>
      <c r="P706">
        <v>0.11</v>
      </c>
      <c r="Q706">
        <v>0</v>
      </c>
      <c r="R706">
        <v>12105</v>
      </c>
      <c r="S706">
        <v>2</v>
      </c>
      <c r="T706" t="s">
        <v>74</v>
      </c>
      <c r="U706" t="s">
        <v>75</v>
      </c>
      <c r="V706">
        <v>141600</v>
      </c>
      <c r="W706">
        <v>0.1</v>
      </c>
    </row>
    <row r="707" spans="7:23" x14ac:dyDescent="0.35">
      <c r="G707" t="s">
        <v>44</v>
      </c>
      <c r="H707">
        <v>18806935</v>
      </c>
      <c r="I707" t="s">
        <v>8</v>
      </c>
      <c r="J707">
        <v>52.356577991758101</v>
      </c>
      <c r="K707">
        <v>4.85078006595226</v>
      </c>
      <c r="L707" t="s">
        <v>45</v>
      </c>
      <c r="M707">
        <v>150</v>
      </c>
      <c r="N707">
        <v>360</v>
      </c>
      <c r="O707">
        <v>4</v>
      </c>
      <c r="P707">
        <v>0.25</v>
      </c>
      <c r="Q707">
        <v>0</v>
      </c>
      <c r="R707">
        <v>12237</v>
      </c>
      <c r="S707">
        <v>2</v>
      </c>
      <c r="T707" t="s">
        <v>74</v>
      </c>
      <c r="U707" t="s">
        <v>75</v>
      </c>
      <c r="V707">
        <v>54000</v>
      </c>
      <c r="W707">
        <v>0.1</v>
      </c>
    </row>
    <row r="708" spans="7:23" x14ac:dyDescent="0.35">
      <c r="G708" t="s">
        <v>44</v>
      </c>
      <c r="H708">
        <v>18887456</v>
      </c>
      <c r="I708" t="s">
        <v>7</v>
      </c>
      <c r="J708">
        <v>52.361285085762901</v>
      </c>
      <c r="K708">
        <v>4.8882047872488696</v>
      </c>
      <c r="L708" t="s">
        <v>45</v>
      </c>
      <c r="M708">
        <v>230</v>
      </c>
      <c r="N708">
        <v>296</v>
      </c>
      <c r="O708">
        <v>4</v>
      </c>
      <c r="P708">
        <v>0.21</v>
      </c>
      <c r="Q708">
        <v>0</v>
      </c>
      <c r="R708">
        <v>12315</v>
      </c>
      <c r="S708">
        <v>2</v>
      </c>
      <c r="T708" t="s">
        <v>68</v>
      </c>
      <c r="U708" t="s">
        <v>69</v>
      </c>
      <c r="V708">
        <v>68080</v>
      </c>
      <c r="W708">
        <v>0.1</v>
      </c>
    </row>
    <row r="709" spans="7:23" x14ac:dyDescent="0.35">
      <c r="G709" t="s">
        <v>44</v>
      </c>
      <c r="H709">
        <v>18954673</v>
      </c>
      <c r="I709" t="s">
        <v>7</v>
      </c>
      <c r="J709">
        <v>52.371416121207602</v>
      </c>
      <c r="K709">
        <v>4.9312285028475698</v>
      </c>
      <c r="L709" t="s">
        <v>45</v>
      </c>
      <c r="M709">
        <v>125</v>
      </c>
      <c r="N709">
        <v>353</v>
      </c>
      <c r="O709">
        <v>16</v>
      </c>
      <c r="P709">
        <v>0.86</v>
      </c>
      <c r="Q709">
        <v>0</v>
      </c>
      <c r="R709">
        <v>12371</v>
      </c>
      <c r="S709">
        <v>2</v>
      </c>
      <c r="T709" t="s">
        <v>68</v>
      </c>
      <c r="U709" t="s">
        <v>69</v>
      </c>
      <c r="V709">
        <v>44125</v>
      </c>
      <c r="W709">
        <v>0.1</v>
      </c>
    </row>
    <row r="710" spans="7:23" x14ac:dyDescent="0.35">
      <c r="G710" t="s">
        <v>44</v>
      </c>
      <c r="H710">
        <v>18966112</v>
      </c>
      <c r="I710" t="s">
        <v>18</v>
      </c>
      <c r="J710">
        <v>52.364029591277799</v>
      </c>
      <c r="K710">
        <v>4.9401342316680603</v>
      </c>
      <c r="L710" t="s">
        <v>45</v>
      </c>
      <c r="M710">
        <v>80</v>
      </c>
      <c r="N710">
        <v>332</v>
      </c>
      <c r="O710">
        <v>21</v>
      </c>
      <c r="P710">
        <v>1.3</v>
      </c>
      <c r="Q710">
        <v>0</v>
      </c>
      <c r="R710">
        <v>12376</v>
      </c>
      <c r="S710">
        <v>2</v>
      </c>
      <c r="T710" t="s">
        <v>66</v>
      </c>
      <c r="U710" t="s">
        <v>67</v>
      </c>
      <c r="V710">
        <v>26560</v>
      </c>
      <c r="W710">
        <v>0.1</v>
      </c>
    </row>
    <row r="711" spans="7:23" x14ac:dyDescent="0.35">
      <c r="G711" t="s">
        <v>44</v>
      </c>
      <c r="H711">
        <v>19009709</v>
      </c>
      <c r="I711" t="s">
        <v>10</v>
      </c>
      <c r="J711">
        <v>52.392036566157103</v>
      </c>
      <c r="K711">
        <v>4.9433163668317999</v>
      </c>
      <c r="L711" t="s">
        <v>45</v>
      </c>
      <c r="M711">
        <v>71</v>
      </c>
      <c r="N711">
        <v>352</v>
      </c>
      <c r="O711">
        <v>1</v>
      </c>
      <c r="P711">
        <v>7.0000000000000007E-2</v>
      </c>
      <c r="Q711">
        <v>0</v>
      </c>
      <c r="R711">
        <v>12416</v>
      </c>
      <c r="S711">
        <v>2</v>
      </c>
      <c r="T711" t="s">
        <v>78</v>
      </c>
      <c r="U711" t="s">
        <v>79</v>
      </c>
      <c r="V711">
        <v>24992</v>
      </c>
      <c r="W711">
        <v>0.1</v>
      </c>
    </row>
    <row r="712" spans="7:23" x14ac:dyDescent="0.35">
      <c r="G712" t="s">
        <v>44</v>
      </c>
      <c r="H712">
        <v>19042663</v>
      </c>
      <c r="I712" t="s">
        <v>7</v>
      </c>
      <c r="J712">
        <v>52.360956399175002</v>
      </c>
      <c r="K712">
        <v>4.8995676946071596</v>
      </c>
      <c r="L712" t="s">
        <v>45</v>
      </c>
      <c r="M712">
        <v>235</v>
      </c>
      <c r="N712">
        <v>309</v>
      </c>
      <c r="O712">
        <v>12</v>
      </c>
      <c r="P712">
        <v>0.68</v>
      </c>
      <c r="Q712">
        <v>0</v>
      </c>
      <c r="R712">
        <v>12453</v>
      </c>
      <c r="S712">
        <v>2</v>
      </c>
      <c r="T712" t="s">
        <v>68</v>
      </c>
      <c r="U712" t="s">
        <v>69</v>
      </c>
      <c r="V712">
        <v>72615</v>
      </c>
      <c r="W712">
        <v>0.1</v>
      </c>
    </row>
    <row r="713" spans="7:23" x14ac:dyDescent="0.35">
      <c r="G713" t="s">
        <v>44</v>
      </c>
      <c r="H713">
        <v>19063728</v>
      </c>
      <c r="I713" t="s">
        <v>8</v>
      </c>
      <c r="J713">
        <v>52.349890615876603</v>
      </c>
      <c r="K713">
        <v>4.8542224164510204</v>
      </c>
      <c r="L713" t="s">
        <v>45</v>
      </c>
      <c r="M713">
        <v>110</v>
      </c>
      <c r="N713">
        <v>356</v>
      </c>
      <c r="O713">
        <v>7</v>
      </c>
      <c r="P713">
        <v>0.39</v>
      </c>
      <c r="Q713">
        <v>0</v>
      </c>
      <c r="R713">
        <v>12469</v>
      </c>
      <c r="S713">
        <v>2</v>
      </c>
      <c r="T713" t="s">
        <v>74</v>
      </c>
      <c r="U713" t="s">
        <v>75</v>
      </c>
      <c r="V713">
        <v>39160</v>
      </c>
      <c r="W713">
        <v>0.1</v>
      </c>
    </row>
    <row r="714" spans="7:23" x14ac:dyDescent="0.35">
      <c r="G714" t="s">
        <v>44</v>
      </c>
      <c r="H714">
        <v>19066104</v>
      </c>
      <c r="I714" t="s">
        <v>7</v>
      </c>
      <c r="J714">
        <v>52.362290009277999</v>
      </c>
      <c r="K714">
        <v>4.9116345577190099</v>
      </c>
      <c r="L714" t="s">
        <v>45</v>
      </c>
      <c r="M714">
        <v>170</v>
      </c>
      <c r="N714">
        <v>364</v>
      </c>
      <c r="O714">
        <v>5</v>
      </c>
      <c r="P714">
        <v>0.28000000000000003</v>
      </c>
      <c r="Q714">
        <v>0</v>
      </c>
      <c r="R714">
        <v>12472</v>
      </c>
      <c r="S714">
        <v>2</v>
      </c>
      <c r="T714" t="s">
        <v>68</v>
      </c>
      <c r="U714" t="s">
        <v>69</v>
      </c>
      <c r="V714">
        <v>61880</v>
      </c>
      <c r="W714">
        <v>0.1</v>
      </c>
    </row>
    <row r="715" spans="7:23" x14ac:dyDescent="0.35">
      <c r="G715" t="s">
        <v>44</v>
      </c>
      <c r="H715">
        <v>19128326</v>
      </c>
      <c r="I715" t="s">
        <v>18</v>
      </c>
      <c r="J715">
        <v>52.372754001646101</v>
      </c>
      <c r="K715">
        <v>4.9371072243736602</v>
      </c>
      <c r="L715" t="s">
        <v>45</v>
      </c>
      <c r="M715">
        <v>120</v>
      </c>
      <c r="N715">
        <v>364</v>
      </c>
      <c r="O715">
        <v>4</v>
      </c>
      <c r="P715">
        <v>0.24</v>
      </c>
      <c r="Q715">
        <v>0</v>
      </c>
      <c r="R715">
        <v>12514</v>
      </c>
      <c r="S715">
        <v>2</v>
      </c>
      <c r="T715" t="s">
        <v>66</v>
      </c>
      <c r="U715" t="s">
        <v>67</v>
      </c>
      <c r="V715">
        <v>43680</v>
      </c>
      <c r="W715">
        <v>0.1</v>
      </c>
    </row>
    <row r="716" spans="7:23" x14ac:dyDescent="0.35">
      <c r="G716" t="s">
        <v>44</v>
      </c>
      <c r="H716">
        <v>19168128</v>
      </c>
      <c r="I716" t="s">
        <v>8</v>
      </c>
      <c r="J716">
        <v>52.3510430077542</v>
      </c>
      <c r="K716">
        <v>4.8619122202137497</v>
      </c>
      <c r="L716" t="s">
        <v>45</v>
      </c>
      <c r="M716">
        <v>100</v>
      </c>
      <c r="N716">
        <v>334</v>
      </c>
      <c r="O716">
        <v>14</v>
      </c>
      <c r="P716">
        <v>0.78</v>
      </c>
      <c r="Q716">
        <v>0</v>
      </c>
      <c r="R716">
        <v>12549</v>
      </c>
      <c r="S716">
        <v>2</v>
      </c>
      <c r="T716" t="s">
        <v>74</v>
      </c>
      <c r="U716" t="s">
        <v>75</v>
      </c>
      <c r="V716">
        <v>33400</v>
      </c>
      <c r="W716">
        <v>0.1</v>
      </c>
    </row>
    <row r="717" spans="7:23" x14ac:dyDescent="0.35">
      <c r="G717" t="s">
        <v>44</v>
      </c>
      <c r="H717">
        <v>19208881</v>
      </c>
      <c r="I717" t="s">
        <v>18</v>
      </c>
      <c r="J717">
        <v>52.362557998369503</v>
      </c>
      <c r="K717">
        <v>4.9340243392657799</v>
      </c>
      <c r="L717" t="s">
        <v>45</v>
      </c>
      <c r="M717">
        <v>100</v>
      </c>
      <c r="N717">
        <v>354</v>
      </c>
      <c r="O717">
        <v>11</v>
      </c>
      <c r="P717">
        <v>0.64</v>
      </c>
      <c r="Q717">
        <v>0</v>
      </c>
      <c r="R717">
        <v>12600</v>
      </c>
      <c r="S717">
        <v>2</v>
      </c>
      <c r="T717" t="s">
        <v>66</v>
      </c>
      <c r="U717" t="s">
        <v>67</v>
      </c>
      <c r="V717">
        <v>35400</v>
      </c>
      <c r="W717">
        <v>0.1</v>
      </c>
    </row>
    <row r="718" spans="7:23" x14ac:dyDescent="0.35">
      <c r="G718" t="s">
        <v>44</v>
      </c>
      <c r="H718">
        <v>19256358</v>
      </c>
      <c r="I718" t="s">
        <v>20</v>
      </c>
      <c r="J718">
        <v>52.371135504195699</v>
      </c>
      <c r="K718">
        <v>4.8386709675809501</v>
      </c>
      <c r="L718" t="s">
        <v>45</v>
      </c>
      <c r="M718">
        <v>120</v>
      </c>
      <c r="N718">
        <v>362</v>
      </c>
      <c r="O718">
        <v>2</v>
      </c>
      <c r="P718">
        <v>0.11</v>
      </c>
      <c r="Q718">
        <v>0</v>
      </c>
      <c r="R718">
        <v>12646</v>
      </c>
      <c r="S718">
        <v>2</v>
      </c>
      <c r="T718" t="s">
        <v>70</v>
      </c>
      <c r="U718" t="s">
        <v>71</v>
      </c>
      <c r="V718">
        <v>43440</v>
      </c>
      <c r="W718">
        <v>0.1</v>
      </c>
    </row>
    <row r="719" spans="7:23" x14ac:dyDescent="0.35">
      <c r="G719" t="s">
        <v>44</v>
      </c>
      <c r="H719">
        <v>19381280</v>
      </c>
      <c r="I719" t="s">
        <v>24</v>
      </c>
      <c r="J719">
        <v>52.355671411251997</v>
      </c>
      <c r="K719">
        <v>4.7984058896957897</v>
      </c>
      <c r="L719" t="s">
        <v>45</v>
      </c>
      <c r="M719">
        <v>125</v>
      </c>
      <c r="N719">
        <v>364</v>
      </c>
      <c r="O719">
        <v>9</v>
      </c>
      <c r="P719">
        <v>0.55000000000000004</v>
      </c>
      <c r="Q719">
        <v>0</v>
      </c>
      <c r="R719">
        <v>12736</v>
      </c>
      <c r="S719">
        <v>2</v>
      </c>
      <c r="T719" t="s">
        <v>84</v>
      </c>
      <c r="U719" t="s">
        <v>85</v>
      </c>
      <c r="V719">
        <v>45500</v>
      </c>
      <c r="W719">
        <v>0.1</v>
      </c>
    </row>
    <row r="720" spans="7:23" x14ac:dyDescent="0.35">
      <c r="G720" t="s">
        <v>44</v>
      </c>
      <c r="H720">
        <v>19383767</v>
      </c>
      <c r="I720" t="s">
        <v>13</v>
      </c>
      <c r="J720">
        <v>52.360525208137297</v>
      </c>
      <c r="K720">
        <v>4.97693435790974</v>
      </c>
      <c r="L720" t="s">
        <v>45</v>
      </c>
      <c r="M720">
        <v>110</v>
      </c>
      <c r="N720">
        <v>333</v>
      </c>
      <c r="O720">
        <v>31</v>
      </c>
      <c r="P720">
        <v>1.75</v>
      </c>
      <c r="Q720">
        <v>0</v>
      </c>
      <c r="R720">
        <v>12738</v>
      </c>
      <c r="S720">
        <v>2</v>
      </c>
      <c r="T720" t="s">
        <v>86</v>
      </c>
      <c r="U720" t="s">
        <v>87</v>
      </c>
      <c r="V720">
        <v>36630</v>
      </c>
      <c r="W720">
        <v>0.1</v>
      </c>
    </row>
    <row r="721" spans="7:23" x14ac:dyDescent="0.35">
      <c r="G721" t="s">
        <v>44</v>
      </c>
      <c r="H721">
        <v>19444004</v>
      </c>
      <c r="I721" t="s">
        <v>22</v>
      </c>
      <c r="J721">
        <v>52.419336399132902</v>
      </c>
      <c r="K721">
        <v>4.9048964973995703</v>
      </c>
      <c r="L721" t="s">
        <v>45</v>
      </c>
      <c r="M721">
        <v>150</v>
      </c>
      <c r="N721">
        <v>361</v>
      </c>
      <c r="O721">
        <v>11</v>
      </c>
      <c r="P721">
        <v>0.66</v>
      </c>
      <c r="Q721">
        <v>0</v>
      </c>
      <c r="R721">
        <v>12792</v>
      </c>
      <c r="S721">
        <v>2</v>
      </c>
      <c r="T721" t="s">
        <v>80</v>
      </c>
      <c r="U721" t="s">
        <v>81</v>
      </c>
      <c r="V721">
        <v>54150</v>
      </c>
      <c r="W721">
        <v>0.1</v>
      </c>
    </row>
    <row r="722" spans="7:23" x14ac:dyDescent="0.35">
      <c r="G722" t="s">
        <v>44</v>
      </c>
      <c r="H722">
        <v>19464974</v>
      </c>
      <c r="I722" t="s">
        <v>22</v>
      </c>
      <c r="J722">
        <v>52.4200684183985</v>
      </c>
      <c r="K722">
        <v>4.9005620697309098</v>
      </c>
      <c r="L722" t="s">
        <v>45</v>
      </c>
      <c r="M722">
        <v>140</v>
      </c>
      <c r="N722">
        <v>361</v>
      </c>
      <c r="O722">
        <v>11</v>
      </c>
      <c r="P722">
        <v>0.68</v>
      </c>
      <c r="Q722">
        <v>0</v>
      </c>
      <c r="R722">
        <v>12807</v>
      </c>
      <c r="S722">
        <v>2</v>
      </c>
      <c r="T722" t="s">
        <v>80</v>
      </c>
      <c r="U722" t="s">
        <v>81</v>
      </c>
      <c r="V722">
        <v>50540</v>
      </c>
      <c r="W722">
        <v>0.1</v>
      </c>
    </row>
    <row r="723" spans="7:23" x14ac:dyDescent="0.35">
      <c r="G723" t="s">
        <v>44</v>
      </c>
      <c r="H723">
        <v>19516561</v>
      </c>
      <c r="I723" t="s">
        <v>12</v>
      </c>
      <c r="J723">
        <v>52.340215178942998</v>
      </c>
      <c r="K723">
        <v>4.9201598269472004</v>
      </c>
      <c r="L723" t="s">
        <v>45</v>
      </c>
      <c r="M723">
        <v>160</v>
      </c>
      <c r="N723">
        <v>287</v>
      </c>
      <c r="O723">
        <v>4</v>
      </c>
      <c r="P723">
        <v>0.24</v>
      </c>
      <c r="Q723">
        <v>0</v>
      </c>
      <c r="R723">
        <v>12850</v>
      </c>
      <c r="S723">
        <v>2</v>
      </c>
      <c r="T723" t="s">
        <v>72</v>
      </c>
      <c r="U723" t="s">
        <v>73</v>
      </c>
      <c r="V723">
        <v>45920</v>
      </c>
      <c r="W723">
        <v>0.1</v>
      </c>
    </row>
    <row r="724" spans="7:23" x14ac:dyDescent="0.35">
      <c r="G724" t="s">
        <v>44</v>
      </c>
      <c r="H724">
        <v>19697118</v>
      </c>
      <c r="I724" t="s">
        <v>18</v>
      </c>
      <c r="J724">
        <v>52.363928796438302</v>
      </c>
      <c r="K724">
        <v>4.9356145053072504</v>
      </c>
      <c r="L724" t="s">
        <v>45</v>
      </c>
      <c r="M724">
        <v>150</v>
      </c>
      <c r="N724">
        <v>350</v>
      </c>
      <c r="O724">
        <v>0</v>
      </c>
      <c r="Q724">
        <v>0</v>
      </c>
      <c r="R724">
        <v>13028</v>
      </c>
      <c r="S724">
        <v>2</v>
      </c>
      <c r="T724" t="s">
        <v>66</v>
      </c>
      <c r="U724" t="s">
        <v>67</v>
      </c>
      <c r="V724">
        <v>52500</v>
      </c>
      <c r="W724">
        <v>0.1</v>
      </c>
    </row>
    <row r="725" spans="7:23" x14ac:dyDescent="0.35">
      <c r="G725" t="s">
        <v>44</v>
      </c>
      <c r="H725">
        <v>19853067</v>
      </c>
      <c r="I725" t="s">
        <v>12</v>
      </c>
      <c r="J725">
        <v>52.357310227061603</v>
      </c>
      <c r="K725">
        <v>4.9394714474627497</v>
      </c>
      <c r="L725" t="s">
        <v>45</v>
      </c>
      <c r="M725">
        <v>194</v>
      </c>
      <c r="N725">
        <v>362</v>
      </c>
      <c r="O725">
        <v>15</v>
      </c>
      <c r="P725">
        <v>0.94</v>
      </c>
      <c r="Q725">
        <v>0</v>
      </c>
      <c r="R725">
        <v>13194</v>
      </c>
      <c r="S725">
        <v>2</v>
      </c>
      <c r="T725" t="s">
        <v>72</v>
      </c>
      <c r="U725" t="s">
        <v>73</v>
      </c>
      <c r="V725">
        <v>70228</v>
      </c>
      <c r="W725">
        <v>0.1</v>
      </c>
    </row>
    <row r="726" spans="7:23" x14ac:dyDescent="0.35">
      <c r="G726" t="s">
        <v>44</v>
      </c>
      <c r="H726">
        <v>19856533</v>
      </c>
      <c r="I726" t="s">
        <v>8</v>
      </c>
      <c r="J726">
        <v>52.354680009822303</v>
      </c>
      <c r="K726">
        <v>4.8460824450925699</v>
      </c>
      <c r="L726" t="s">
        <v>45</v>
      </c>
      <c r="M726">
        <v>110</v>
      </c>
      <c r="N726">
        <v>344</v>
      </c>
      <c r="O726">
        <v>22</v>
      </c>
      <c r="P726">
        <v>1.39</v>
      </c>
      <c r="Q726">
        <v>0</v>
      </c>
      <c r="R726">
        <v>13203</v>
      </c>
      <c r="S726">
        <v>2</v>
      </c>
      <c r="T726" t="s">
        <v>74</v>
      </c>
      <c r="U726" t="s">
        <v>75</v>
      </c>
      <c r="V726">
        <v>37840</v>
      </c>
      <c r="W726">
        <v>0.1</v>
      </c>
    </row>
    <row r="727" spans="7:23" x14ac:dyDescent="0.35">
      <c r="G727" t="s">
        <v>44</v>
      </c>
      <c r="H727">
        <v>19884686</v>
      </c>
      <c r="I727" t="s">
        <v>8</v>
      </c>
      <c r="J727">
        <v>52.353309370201501</v>
      </c>
      <c r="K727">
        <v>4.8516353456827801</v>
      </c>
      <c r="L727" t="s">
        <v>45</v>
      </c>
      <c r="M727">
        <v>115</v>
      </c>
      <c r="N727">
        <v>359</v>
      </c>
      <c r="O727">
        <v>2</v>
      </c>
      <c r="P727">
        <v>0.12</v>
      </c>
      <c r="Q727">
        <v>0</v>
      </c>
      <c r="R727">
        <v>13226</v>
      </c>
      <c r="S727">
        <v>2</v>
      </c>
      <c r="T727" t="s">
        <v>74</v>
      </c>
      <c r="U727" t="s">
        <v>75</v>
      </c>
      <c r="V727">
        <v>41285</v>
      </c>
      <c r="W727">
        <v>0.1</v>
      </c>
    </row>
    <row r="728" spans="7:23" x14ac:dyDescent="0.35">
      <c r="G728" t="s">
        <v>44</v>
      </c>
      <c r="H728">
        <v>19888143</v>
      </c>
      <c r="I728" t="s">
        <v>18</v>
      </c>
      <c r="J728">
        <v>52.365722810757099</v>
      </c>
      <c r="K728">
        <v>4.9398797552545597</v>
      </c>
      <c r="L728" t="s">
        <v>45</v>
      </c>
      <c r="M728">
        <v>175</v>
      </c>
      <c r="N728">
        <v>360</v>
      </c>
      <c r="O728">
        <v>12</v>
      </c>
      <c r="P728">
        <v>0.74</v>
      </c>
      <c r="Q728">
        <v>0</v>
      </c>
      <c r="R728">
        <v>13238</v>
      </c>
      <c r="S728">
        <v>2</v>
      </c>
      <c r="T728" t="s">
        <v>66</v>
      </c>
      <c r="U728" t="s">
        <v>67</v>
      </c>
      <c r="V728">
        <v>63000</v>
      </c>
      <c r="W728">
        <v>0.1</v>
      </c>
    </row>
    <row r="729" spans="7:23" x14ac:dyDescent="0.35">
      <c r="G729" t="s">
        <v>44</v>
      </c>
      <c r="H729">
        <v>19888539</v>
      </c>
      <c r="I729" t="s">
        <v>22</v>
      </c>
      <c r="J729">
        <v>52.4140815232414</v>
      </c>
      <c r="K729">
        <v>4.90798284335379</v>
      </c>
      <c r="L729" t="s">
        <v>45</v>
      </c>
      <c r="M729">
        <v>155</v>
      </c>
      <c r="N729">
        <v>356</v>
      </c>
      <c r="O729">
        <v>15</v>
      </c>
      <c r="P729">
        <v>0.91</v>
      </c>
      <c r="Q729">
        <v>0</v>
      </c>
      <c r="R729">
        <v>13240</v>
      </c>
      <c r="S729">
        <v>2</v>
      </c>
      <c r="T729" t="s">
        <v>80</v>
      </c>
      <c r="U729" t="s">
        <v>81</v>
      </c>
      <c r="V729">
        <v>55180</v>
      </c>
      <c r="W729">
        <v>0.1</v>
      </c>
    </row>
    <row r="730" spans="7:23" x14ac:dyDescent="0.35">
      <c r="G730" t="s">
        <v>44</v>
      </c>
      <c r="H730">
        <v>19923992</v>
      </c>
      <c r="I730" t="s">
        <v>18</v>
      </c>
      <c r="J730">
        <v>52.362588815251499</v>
      </c>
      <c r="K730">
        <v>4.9406431838027096</v>
      </c>
      <c r="L730" t="s">
        <v>45</v>
      </c>
      <c r="M730">
        <v>159</v>
      </c>
      <c r="N730">
        <v>359</v>
      </c>
      <c r="O730">
        <v>2</v>
      </c>
      <c r="P730">
        <v>0.13</v>
      </c>
      <c r="Q730">
        <v>0</v>
      </c>
      <c r="R730">
        <v>13283</v>
      </c>
      <c r="S730">
        <v>2</v>
      </c>
      <c r="T730" t="s">
        <v>66</v>
      </c>
      <c r="U730" t="s">
        <v>67</v>
      </c>
      <c r="V730">
        <v>57081</v>
      </c>
      <c r="W730">
        <v>0.1</v>
      </c>
    </row>
    <row r="731" spans="7:23" x14ac:dyDescent="0.35">
      <c r="G731" t="s">
        <v>44</v>
      </c>
      <c r="H731">
        <v>19940438</v>
      </c>
      <c r="I731" t="s">
        <v>8</v>
      </c>
      <c r="J731">
        <v>52.348070909228099</v>
      </c>
      <c r="K731">
        <v>4.8627163675384004</v>
      </c>
      <c r="L731" t="s">
        <v>45</v>
      </c>
      <c r="M731">
        <v>120</v>
      </c>
      <c r="N731">
        <v>360</v>
      </c>
      <c r="O731">
        <v>1</v>
      </c>
      <c r="P731">
        <v>0.06</v>
      </c>
      <c r="Q731">
        <v>0</v>
      </c>
      <c r="R731">
        <v>13302</v>
      </c>
      <c r="S731">
        <v>2</v>
      </c>
      <c r="T731" t="s">
        <v>74</v>
      </c>
      <c r="U731" t="s">
        <v>75</v>
      </c>
      <c r="V731">
        <v>43200</v>
      </c>
      <c r="W731">
        <v>0.1</v>
      </c>
    </row>
    <row r="732" spans="7:23" x14ac:dyDescent="0.35">
      <c r="G732" t="s">
        <v>44</v>
      </c>
      <c r="H732">
        <v>20001614</v>
      </c>
      <c r="I732" t="s">
        <v>18</v>
      </c>
      <c r="J732">
        <v>52.363532841937797</v>
      </c>
      <c r="K732">
        <v>4.9314090685135898</v>
      </c>
      <c r="L732" t="s">
        <v>45</v>
      </c>
      <c r="M732">
        <v>120</v>
      </c>
      <c r="N732">
        <v>364</v>
      </c>
      <c r="O732">
        <v>7</v>
      </c>
      <c r="P732">
        <v>0.44</v>
      </c>
      <c r="Q732">
        <v>0</v>
      </c>
      <c r="R732">
        <v>13370</v>
      </c>
      <c r="S732">
        <v>2</v>
      </c>
      <c r="T732" t="s">
        <v>66</v>
      </c>
      <c r="U732" t="s">
        <v>67</v>
      </c>
      <c r="V732">
        <v>43680</v>
      </c>
      <c r="W732">
        <v>0.1</v>
      </c>
    </row>
    <row r="733" spans="7:23" x14ac:dyDescent="0.35">
      <c r="G733" t="s">
        <v>44</v>
      </c>
      <c r="H733">
        <v>20008288</v>
      </c>
      <c r="I733" t="s">
        <v>12</v>
      </c>
      <c r="J733">
        <v>52.339067933278997</v>
      </c>
      <c r="K733">
        <v>4.9200354104361397</v>
      </c>
      <c r="L733" t="s">
        <v>45</v>
      </c>
      <c r="M733">
        <v>109</v>
      </c>
      <c r="N733">
        <v>320</v>
      </c>
      <c r="O733">
        <v>25</v>
      </c>
      <c r="P733">
        <v>1.58</v>
      </c>
      <c r="Q733">
        <v>0</v>
      </c>
      <c r="R733">
        <v>13375</v>
      </c>
      <c r="S733">
        <v>2</v>
      </c>
      <c r="T733" t="s">
        <v>72</v>
      </c>
      <c r="U733" t="s">
        <v>73</v>
      </c>
      <c r="V733">
        <v>34880</v>
      </c>
      <c r="W733">
        <v>0.1</v>
      </c>
    </row>
    <row r="734" spans="7:23" x14ac:dyDescent="0.35">
      <c r="G734" t="s">
        <v>44</v>
      </c>
      <c r="H734">
        <v>20026786</v>
      </c>
      <c r="I734" t="s">
        <v>10</v>
      </c>
      <c r="J734">
        <v>52.393914335899701</v>
      </c>
      <c r="K734">
        <v>4.9254117000800601</v>
      </c>
      <c r="L734" t="s">
        <v>45</v>
      </c>
      <c r="M734">
        <v>175</v>
      </c>
      <c r="N734">
        <v>359</v>
      </c>
      <c r="O734">
        <v>21</v>
      </c>
      <c r="P734">
        <v>1.31</v>
      </c>
      <c r="Q734">
        <v>0</v>
      </c>
      <c r="R734">
        <v>13395</v>
      </c>
      <c r="S734">
        <v>2</v>
      </c>
      <c r="T734" t="s">
        <v>78</v>
      </c>
      <c r="U734" t="s">
        <v>79</v>
      </c>
      <c r="V734">
        <v>62825</v>
      </c>
      <c r="W734">
        <v>0.1</v>
      </c>
    </row>
    <row r="735" spans="7:23" x14ac:dyDescent="0.35">
      <c r="G735" t="s">
        <v>44</v>
      </c>
      <c r="H735">
        <v>20070771</v>
      </c>
      <c r="I735" t="s">
        <v>7</v>
      </c>
      <c r="J735">
        <v>52.367031262387698</v>
      </c>
      <c r="K735">
        <v>4.9072053870745904</v>
      </c>
      <c r="L735" t="s">
        <v>45</v>
      </c>
      <c r="M735">
        <v>129</v>
      </c>
      <c r="N735">
        <v>361</v>
      </c>
      <c r="O735">
        <v>4</v>
      </c>
      <c r="P735">
        <v>0.26</v>
      </c>
      <c r="Q735">
        <v>0</v>
      </c>
      <c r="R735">
        <v>13446</v>
      </c>
      <c r="S735">
        <v>2</v>
      </c>
      <c r="T735" t="s">
        <v>68</v>
      </c>
      <c r="U735" t="s">
        <v>69</v>
      </c>
      <c r="V735">
        <v>46569</v>
      </c>
      <c r="W735">
        <v>0.1</v>
      </c>
    </row>
    <row r="736" spans="7:23" x14ac:dyDescent="0.35">
      <c r="G736" t="s">
        <v>44</v>
      </c>
      <c r="H736">
        <v>20097693</v>
      </c>
      <c r="I736" t="s">
        <v>16</v>
      </c>
      <c r="J736">
        <v>52.334525088642401</v>
      </c>
      <c r="K736">
        <v>4.8704413262082697</v>
      </c>
      <c r="L736" t="s">
        <v>45</v>
      </c>
      <c r="M736">
        <v>190</v>
      </c>
      <c r="N736">
        <v>359</v>
      </c>
      <c r="O736">
        <v>28</v>
      </c>
      <c r="P736">
        <v>1.71</v>
      </c>
      <c r="Q736">
        <v>0</v>
      </c>
      <c r="R736">
        <v>13475</v>
      </c>
      <c r="S736">
        <v>2</v>
      </c>
      <c r="T736" t="s">
        <v>82</v>
      </c>
      <c r="U736" t="s">
        <v>83</v>
      </c>
      <c r="V736">
        <v>68210</v>
      </c>
      <c r="W736">
        <v>0.1</v>
      </c>
    </row>
    <row r="737" spans="7:23" x14ac:dyDescent="0.35">
      <c r="G737" t="s">
        <v>44</v>
      </c>
      <c r="H737">
        <v>20115400</v>
      </c>
      <c r="I737" t="s">
        <v>7</v>
      </c>
      <c r="J737">
        <v>52.362556813361699</v>
      </c>
      <c r="K737">
        <v>4.8890949306736404</v>
      </c>
      <c r="L737" t="s">
        <v>45</v>
      </c>
      <c r="M737">
        <v>149</v>
      </c>
      <c r="N737">
        <v>364</v>
      </c>
      <c r="O737">
        <v>5</v>
      </c>
      <c r="P737">
        <v>0.33</v>
      </c>
      <c r="Q737">
        <v>0</v>
      </c>
      <c r="R737">
        <v>13485</v>
      </c>
      <c r="S737">
        <v>2</v>
      </c>
      <c r="T737" t="s">
        <v>68</v>
      </c>
      <c r="U737" t="s">
        <v>69</v>
      </c>
      <c r="V737">
        <v>54236</v>
      </c>
      <c r="W737">
        <v>0.1</v>
      </c>
    </row>
    <row r="738" spans="7:23" x14ac:dyDescent="0.35">
      <c r="G738" t="s">
        <v>44</v>
      </c>
      <c r="H738">
        <v>20239660</v>
      </c>
      <c r="I738" t="s">
        <v>8</v>
      </c>
      <c r="J738">
        <v>52.356635244385302</v>
      </c>
      <c r="K738">
        <v>4.8846334394648503</v>
      </c>
      <c r="L738" t="s">
        <v>45</v>
      </c>
      <c r="M738">
        <v>169</v>
      </c>
      <c r="N738">
        <v>364</v>
      </c>
      <c r="O738">
        <v>1</v>
      </c>
      <c r="P738">
        <v>7.0000000000000007E-2</v>
      </c>
      <c r="Q738">
        <v>0</v>
      </c>
      <c r="R738">
        <v>13599</v>
      </c>
      <c r="S738">
        <v>2</v>
      </c>
      <c r="T738" t="s">
        <v>74</v>
      </c>
      <c r="U738" t="s">
        <v>75</v>
      </c>
      <c r="V738">
        <v>61516</v>
      </c>
      <c r="W738">
        <v>0.1</v>
      </c>
    </row>
    <row r="739" spans="7:23" x14ac:dyDescent="0.35">
      <c r="G739" t="s">
        <v>44</v>
      </c>
      <c r="H739">
        <v>20242309</v>
      </c>
      <c r="I739" t="s">
        <v>8</v>
      </c>
      <c r="J739">
        <v>52.349045487524897</v>
      </c>
      <c r="K739">
        <v>4.8470888238123599</v>
      </c>
      <c r="L739" t="s">
        <v>45</v>
      </c>
      <c r="M739">
        <v>68</v>
      </c>
      <c r="N739">
        <v>361</v>
      </c>
      <c r="O739">
        <v>5</v>
      </c>
      <c r="P739">
        <v>0.33</v>
      </c>
      <c r="Q739">
        <v>0</v>
      </c>
      <c r="R739">
        <v>13604</v>
      </c>
      <c r="S739">
        <v>2</v>
      </c>
      <c r="T739" t="s">
        <v>74</v>
      </c>
      <c r="U739" t="s">
        <v>75</v>
      </c>
      <c r="V739">
        <v>24548</v>
      </c>
      <c r="W739">
        <v>0.1</v>
      </c>
    </row>
    <row r="740" spans="7:23" x14ac:dyDescent="0.35">
      <c r="G740" t="s">
        <v>44</v>
      </c>
      <c r="H740">
        <v>20244907</v>
      </c>
      <c r="I740" t="s">
        <v>7</v>
      </c>
      <c r="J740">
        <v>52.373195399012602</v>
      </c>
      <c r="K740">
        <v>4.9041013885579101</v>
      </c>
      <c r="L740" t="s">
        <v>45</v>
      </c>
      <c r="M740">
        <v>138</v>
      </c>
      <c r="N740">
        <v>362</v>
      </c>
      <c r="O740">
        <v>23</v>
      </c>
      <c r="P740">
        <v>1.67</v>
      </c>
      <c r="Q740">
        <v>0</v>
      </c>
      <c r="R740">
        <v>13605</v>
      </c>
      <c r="S740">
        <v>2</v>
      </c>
      <c r="T740" t="s">
        <v>68</v>
      </c>
      <c r="U740" t="s">
        <v>69</v>
      </c>
      <c r="V740">
        <v>49956</v>
      </c>
      <c r="W740">
        <v>0.1</v>
      </c>
    </row>
    <row r="741" spans="7:23" x14ac:dyDescent="0.35">
      <c r="G741" t="s">
        <v>44</v>
      </c>
      <c r="H741">
        <v>20434540</v>
      </c>
      <c r="I741" t="s">
        <v>7</v>
      </c>
      <c r="J741">
        <v>52.364903147134399</v>
      </c>
      <c r="K741">
        <v>4.9057464122856098</v>
      </c>
      <c r="L741" t="s">
        <v>45</v>
      </c>
      <c r="M741">
        <v>410</v>
      </c>
      <c r="N741">
        <v>188</v>
      </c>
      <c r="O741">
        <v>13</v>
      </c>
      <c r="P741">
        <v>0.87</v>
      </c>
      <c r="Q741">
        <v>0</v>
      </c>
      <c r="R741">
        <v>13730</v>
      </c>
      <c r="S741">
        <v>2</v>
      </c>
      <c r="T741" t="s">
        <v>68</v>
      </c>
      <c r="U741" t="s">
        <v>69</v>
      </c>
      <c r="V741">
        <v>77080</v>
      </c>
      <c r="W741">
        <v>0.1</v>
      </c>
    </row>
    <row r="742" spans="7:23" x14ac:dyDescent="0.35">
      <c r="G742" t="s">
        <v>44</v>
      </c>
      <c r="H742">
        <v>20464617</v>
      </c>
      <c r="I742" t="s">
        <v>18</v>
      </c>
      <c r="J742">
        <v>52.3604962566287</v>
      </c>
      <c r="K742">
        <v>4.9359008427349096</v>
      </c>
      <c r="L742" t="s">
        <v>45</v>
      </c>
      <c r="M742">
        <v>143</v>
      </c>
      <c r="N742">
        <v>350</v>
      </c>
      <c r="O742">
        <v>5</v>
      </c>
      <c r="P742">
        <v>0.32</v>
      </c>
      <c r="Q742">
        <v>0</v>
      </c>
      <c r="R742">
        <v>13752</v>
      </c>
      <c r="S742">
        <v>2</v>
      </c>
      <c r="T742" t="s">
        <v>66</v>
      </c>
      <c r="U742" t="s">
        <v>67</v>
      </c>
      <c r="V742">
        <v>50050</v>
      </c>
      <c r="W742">
        <v>0.1</v>
      </c>
    </row>
    <row r="743" spans="7:23" x14ac:dyDescent="0.35">
      <c r="G743" t="s">
        <v>44</v>
      </c>
      <c r="H743">
        <v>20498047</v>
      </c>
      <c r="I743" t="s">
        <v>7</v>
      </c>
      <c r="J743">
        <v>52.361328866394899</v>
      </c>
      <c r="K743">
        <v>4.9097299667222201</v>
      </c>
      <c r="L743" t="s">
        <v>45</v>
      </c>
      <c r="M743">
        <v>80</v>
      </c>
      <c r="N743">
        <v>345</v>
      </c>
      <c r="O743">
        <v>15</v>
      </c>
      <c r="P743">
        <v>1.1000000000000001</v>
      </c>
      <c r="Q743">
        <v>0</v>
      </c>
      <c r="R743">
        <v>13780</v>
      </c>
      <c r="S743">
        <v>2</v>
      </c>
      <c r="T743" t="s">
        <v>68</v>
      </c>
      <c r="U743" t="s">
        <v>69</v>
      </c>
      <c r="V743">
        <v>27600</v>
      </c>
      <c r="W743">
        <v>0.1</v>
      </c>
    </row>
    <row r="744" spans="7:23" x14ac:dyDescent="0.35">
      <c r="G744" t="s">
        <v>44</v>
      </c>
      <c r="H744">
        <v>20568419</v>
      </c>
      <c r="I744" t="s">
        <v>26</v>
      </c>
      <c r="J744">
        <v>52.311917621501003</v>
      </c>
      <c r="K744">
        <v>4.9517695186486099</v>
      </c>
      <c r="L744" t="s">
        <v>45</v>
      </c>
      <c r="M744">
        <v>74</v>
      </c>
      <c r="N744">
        <v>318</v>
      </c>
      <c r="O744">
        <v>6</v>
      </c>
      <c r="P744">
        <v>0.52</v>
      </c>
      <c r="Q744">
        <v>0</v>
      </c>
      <c r="R744">
        <v>13820</v>
      </c>
      <c r="S744">
        <v>2</v>
      </c>
      <c r="T744" t="s">
        <v>92</v>
      </c>
      <c r="U744" t="s">
        <v>93</v>
      </c>
      <c r="V744">
        <v>23532</v>
      </c>
      <c r="W744">
        <v>0.1</v>
      </c>
    </row>
    <row r="745" spans="7:23" x14ac:dyDescent="0.35">
      <c r="G745" t="s">
        <v>44</v>
      </c>
      <c r="H745">
        <v>20614869</v>
      </c>
      <c r="I745" t="s">
        <v>8</v>
      </c>
      <c r="J745">
        <v>52.353266392861499</v>
      </c>
      <c r="K745">
        <v>4.8538997642707402</v>
      </c>
      <c r="L745" t="s">
        <v>45</v>
      </c>
      <c r="M745">
        <v>149</v>
      </c>
      <c r="N745">
        <v>281</v>
      </c>
      <c r="O745">
        <v>6</v>
      </c>
      <c r="P745">
        <v>0.47</v>
      </c>
      <c r="Q745">
        <v>0</v>
      </c>
      <c r="R745">
        <v>13855</v>
      </c>
      <c r="S745">
        <v>2</v>
      </c>
      <c r="T745" t="s">
        <v>74</v>
      </c>
      <c r="U745" t="s">
        <v>75</v>
      </c>
      <c r="V745">
        <v>41869</v>
      </c>
      <c r="W745">
        <v>0.1</v>
      </c>
    </row>
    <row r="746" spans="7:23" x14ac:dyDescent="0.35">
      <c r="G746" t="s">
        <v>44</v>
      </c>
      <c r="H746">
        <v>20629258</v>
      </c>
      <c r="I746" t="s">
        <v>8</v>
      </c>
      <c r="J746">
        <v>52.354306467465101</v>
      </c>
      <c r="K746">
        <v>4.8835933113389398</v>
      </c>
      <c r="L746" t="s">
        <v>45</v>
      </c>
      <c r="M746">
        <v>220</v>
      </c>
      <c r="N746">
        <v>344</v>
      </c>
      <c r="O746">
        <v>29</v>
      </c>
      <c r="P746">
        <v>1.95</v>
      </c>
      <c r="Q746">
        <v>0</v>
      </c>
      <c r="R746">
        <v>13867</v>
      </c>
      <c r="S746">
        <v>2</v>
      </c>
      <c r="T746" t="s">
        <v>74</v>
      </c>
      <c r="U746" t="s">
        <v>75</v>
      </c>
      <c r="V746">
        <v>75680</v>
      </c>
      <c r="W746">
        <v>0.1</v>
      </c>
    </row>
    <row r="747" spans="7:23" x14ac:dyDescent="0.35">
      <c r="G747" t="s">
        <v>44</v>
      </c>
      <c r="H747">
        <v>20656865</v>
      </c>
      <c r="I747" t="s">
        <v>23</v>
      </c>
      <c r="J747">
        <v>52.408758806002602</v>
      </c>
      <c r="K747">
        <v>4.9316811730059804</v>
      </c>
      <c r="L747" t="s">
        <v>45</v>
      </c>
      <c r="M747">
        <v>149</v>
      </c>
      <c r="N747">
        <v>298</v>
      </c>
      <c r="O747">
        <v>7</v>
      </c>
      <c r="P747">
        <v>0.46</v>
      </c>
      <c r="Q747">
        <v>0</v>
      </c>
      <c r="R747">
        <v>13887</v>
      </c>
      <c r="S747">
        <v>2</v>
      </c>
      <c r="T747" t="s">
        <v>76</v>
      </c>
      <c r="U747" t="s">
        <v>77</v>
      </c>
      <c r="V747">
        <v>44402</v>
      </c>
      <c r="W747">
        <v>0.1</v>
      </c>
    </row>
    <row r="748" spans="7:23" x14ac:dyDescent="0.35">
      <c r="G748" t="s">
        <v>44</v>
      </c>
      <c r="H748">
        <v>20735834</v>
      </c>
      <c r="I748" t="s">
        <v>17</v>
      </c>
      <c r="J748">
        <v>52.384427610200902</v>
      </c>
      <c r="K748">
        <v>4.8366055278815301</v>
      </c>
      <c r="L748" t="s">
        <v>45</v>
      </c>
      <c r="M748">
        <v>150</v>
      </c>
      <c r="N748">
        <v>351</v>
      </c>
      <c r="O748">
        <v>10</v>
      </c>
      <c r="P748">
        <v>0.66</v>
      </c>
      <c r="Q748">
        <v>0</v>
      </c>
      <c r="R748">
        <v>13935</v>
      </c>
      <c r="S748">
        <v>2</v>
      </c>
      <c r="T748" t="s">
        <v>94</v>
      </c>
      <c r="U748" t="s">
        <v>95</v>
      </c>
      <c r="V748">
        <v>52650</v>
      </c>
      <c r="W748">
        <v>0.1</v>
      </c>
    </row>
    <row r="749" spans="7:23" x14ac:dyDescent="0.35">
      <c r="G749" t="s">
        <v>44</v>
      </c>
      <c r="H749">
        <v>20794988</v>
      </c>
      <c r="I749" t="s">
        <v>7</v>
      </c>
      <c r="J749">
        <v>52.3614972291901</v>
      </c>
      <c r="K749">
        <v>4.8931413151163303</v>
      </c>
      <c r="L749" t="s">
        <v>45</v>
      </c>
      <c r="M749">
        <v>149</v>
      </c>
      <c r="N749">
        <v>347</v>
      </c>
      <c r="O749">
        <v>12</v>
      </c>
      <c r="P749">
        <v>0.83</v>
      </c>
      <c r="Q749">
        <v>0</v>
      </c>
      <c r="R749">
        <v>13984</v>
      </c>
      <c r="S749">
        <v>2</v>
      </c>
      <c r="T749" t="s">
        <v>68</v>
      </c>
      <c r="U749" t="s">
        <v>69</v>
      </c>
      <c r="V749">
        <v>51703</v>
      </c>
      <c r="W749">
        <v>0.1</v>
      </c>
    </row>
    <row r="750" spans="7:23" x14ac:dyDescent="0.35">
      <c r="G750" t="s">
        <v>44</v>
      </c>
      <c r="H750">
        <v>20808725</v>
      </c>
      <c r="I750" t="s">
        <v>7</v>
      </c>
      <c r="J750">
        <v>52.360944713127999</v>
      </c>
      <c r="K750">
        <v>4.9069574752642797</v>
      </c>
      <c r="L750" t="s">
        <v>45</v>
      </c>
      <c r="M750">
        <v>250</v>
      </c>
      <c r="N750">
        <v>358</v>
      </c>
      <c r="O750">
        <v>18</v>
      </c>
      <c r="P750">
        <v>1.26</v>
      </c>
      <c r="Q750">
        <v>0</v>
      </c>
      <c r="R750">
        <v>13994</v>
      </c>
      <c r="S750">
        <v>2</v>
      </c>
      <c r="T750" t="s">
        <v>68</v>
      </c>
      <c r="U750" t="s">
        <v>69</v>
      </c>
      <c r="V750">
        <v>89500</v>
      </c>
      <c r="W750">
        <v>0.1</v>
      </c>
    </row>
    <row r="751" spans="7:23" x14ac:dyDescent="0.35">
      <c r="G751" t="s">
        <v>44</v>
      </c>
      <c r="H751">
        <v>20813838</v>
      </c>
      <c r="I751" t="s">
        <v>12</v>
      </c>
      <c r="J751">
        <v>52.339946045821797</v>
      </c>
      <c r="K751">
        <v>4.9191658878831204</v>
      </c>
      <c r="L751" t="s">
        <v>45</v>
      </c>
      <c r="M751">
        <v>69</v>
      </c>
      <c r="N751">
        <v>350</v>
      </c>
      <c r="O751">
        <v>21</v>
      </c>
      <c r="P751">
        <v>1.56</v>
      </c>
      <c r="Q751">
        <v>0</v>
      </c>
      <c r="R751">
        <v>13998</v>
      </c>
      <c r="S751">
        <v>2</v>
      </c>
      <c r="T751" t="s">
        <v>72</v>
      </c>
      <c r="U751" t="s">
        <v>73</v>
      </c>
      <c r="V751">
        <v>24150</v>
      </c>
      <c r="W751">
        <v>0.1</v>
      </c>
    </row>
    <row r="752" spans="7:23" x14ac:dyDescent="0.35">
      <c r="G752" t="s">
        <v>44</v>
      </c>
      <c r="H752">
        <v>20842402</v>
      </c>
      <c r="I752" t="s">
        <v>7</v>
      </c>
      <c r="J752">
        <v>52.363397399857597</v>
      </c>
      <c r="K752">
        <v>4.8869696397481501</v>
      </c>
      <c r="L752" t="s">
        <v>45</v>
      </c>
      <c r="M752">
        <v>175</v>
      </c>
      <c r="N752">
        <v>346</v>
      </c>
      <c r="O752">
        <v>19</v>
      </c>
      <c r="P752">
        <v>1.33</v>
      </c>
      <c r="Q752">
        <v>0</v>
      </c>
      <c r="R752">
        <v>14023</v>
      </c>
      <c r="S752">
        <v>2</v>
      </c>
      <c r="T752" t="s">
        <v>68</v>
      </c>
      <c r="U752" t="s">
        <v>69</v>
      </c>
      <c r="V752">
        <v>60550</v>
      </c>
      <c r="W752">
        <v>0.1</v>
      </c>
    </row>
    <row r="753" spans="7:23" x14ac:dyDescent="0.35">
      <c r="G753" t="s">
        <v>44</v>
      </c>
      <c r="H753">
        <v>20869209</v>
      </c>
      <c r="I753" t="s">
        <v>7</v>
      </c>
      <c r="J753">
        <v>52.370037691858897</v>
      </c>
      <c r="K753">
        <v>4.9208759990808302</v>
      </c>
      <c r="L753" t="s">
        <v>45</v>
      </c>
      <c r="M753">
        <v>175</v>
      </c>
      <c r="N753">
        <v>358</v>
      </c>
      <c r="O753">
        <v>3</v>
      </c>
      <c r="P753">
        <v>0.2</v>
      </c>
      <c r="Q753">
        <v>0</v>
      </c>
      <c r="R753">
        <v>14033</v>
      </c>
      <c r="S753">
        <v>2</v>
      </c>
      <c r="T753" t="s">
        <v>68</v>
      </c>
      <c r="U753" t="s">
        <v>69</v>
      </c>
      <c r="V753">
        <v>62650</v>
      </c>
      <c r="W753">
        <v>0.1</v>
      </c>
    </row>
    <row r="754" spans="7:23" x14ac:dyDescent="0.35">
      <c r="G754" t="s">
        <v>44</v>
      </c>
      <c r="H754">
        <v>20878711</v>
      </c>
      <c r="I754" t="s">
        <v>7</v>
      </c>
      <c r="J754">
        <v>52.362470863473597</v>
      </c>
      <c r="K754">
        <v>4.88292176175311</v>
      </c>
      <c r="L754" t="s">
        <v>45</v>
      </c>
      <c r="M754">
        <v>108</v>
      </c>
      <c r="N754">
        <v>343</v>
      </c>
      <c r="O754">
        <v>17</v>
      </c>
      <c r="P754">
        <v>1.24</v>
      </c>
      <c r="Q754">
        <v>0</v>
      </c>
      <c r="R754">
        <v>14045</v>
      </c>
      <c r="S754">
        <v>2</v>
      </c>
      <c r="T754" t="s">
        <v>68</v>
      </c>
      <c r="U754" t="s">
        <v>69</v>
      </c>
      <c r="V754">
        <v>37044</v>
      </c>
      <c r="W754">
        <v>0.1</v>
      </c>
    </row>
    <row r="755" spans="7:23" x14ac:dyDescent="0.35">
      <c r="G755" t="s">
        <v>44</v>
      </c>
      <c r="H755">
        <v>20879482</v>
      </c>
      <c r="I755" t="s">
        <v>12</v>
      </c>
      <c r="J755">
        <v>52.340058338221603</v>
      </c>
      <c r="K755">
        <v>4.9176193467847398</v>
      </c>
      <c r="L755" t="s">
        <v>45</v>
      </c>
      <c r="M755">
        <v>75</v>
      </c>
      <c r="N755">
        <v>363</v>
      </c>
      <c r="O755">
        <v>11</v>
      </c>
      <c r="P755">
        <v>0.75</v>
      </c>
      <c r="Q755">
        <v>0</v>
      </c>
      <c r="R755">
        <v>14047</v>
      </c>
      <c r="S755">
        <v>2</v>
      </c>
      <c r="T755" t="s">
        <v>72</v>
      </c>
      <c r="U755" t="s">
        <v>73</v>
      </c>
      <c r="V755">
        <v>27225</v>
      </c>
      <c r="W755">
        <v>0.1</v>
      </c>
    </row>
    <row r="756" spans="7:23" x14ac:dyDescent="0.35">
      <c r="G756" t="s">
        <v>44</v>
      </c>
      <c r="H756">
        <v>20879642</v>
      </c>
      <c r="I756" t="s">
        <v>8</v>
      </c>
      <c r="J756">
        <v>52.351920837010503</v>
      </c>
      <c r="K756">
        <v>4.8507207837966</v>
      </c>
      <c r="L756" t="s">
        <v>45</v>
      </c>
      <c r="M756">
        <v>180</v>
      </c>
      <c r="N756">
        <v>358</v>
      </c>
      <c r="O756">
        <v>10</v>
      </c>
      <c r="P756">
        <v>0.72</v>
      </c>
      <c r="Q756">
        <v>0</v>
      </c>
      <c r="R756">
        <v>14048</v>
      </c>
      <c r="S756">
        <v>2</v>
      </c>
      <c r="T756" t="s">
        <v>74</v>
      </c>
      <c r="U756" t="s">
        <v>75</v>
      </c>
      <c r="V756">
        <v>64440</v>
      </c>
      <c r="W756">
        <v>0.1</v>
      </c>
    </row>
    <row r="757" spans="7:23" x14ac:dyDescent="0.35">
      <c r="G757" t="s">
        <v>44</v>
      </c>
      <c r="H757">
        <v>20925863</v>
      </c>
      <c r="I757" t="s">
        <v>25</v>
      </c>
      <c r="J757">
        <v>52.291643855148799</v>
      </c>
      <c r="K757">
        <v>4.9920362490888097</v>
      </c>
      <c r="L757" t="s">
        <v>45</v>
      </c>
      <c r="M757">
        <v>150</v>
      </c>
      <c r="N757">
        <v>352</v>
      </c>
      <c r="O757">
        <v>2</v>
      </c>
      <c r="P757">
        <v>0.14000000000000001</v>
      </c>
      <c r="Q757">
        <v>0</v>
      </c>
      <c r="R757">
        <v>14085</v>
      </c>
      <c r="S757">
        <v>2</v>
      </c>
      <c r="T757" t="s">
        <v>90</v>
      </c>
      <c r="U757" t="s">
        <v>91</v>
      </c>
      <c r="V757">
        <v>52800</v>
      </c>
      <c r="W757">
        <v>0.1</v>
      </c>
    </row>
    <row r="758" spans="7:23" x14ac:dyDescent="0.35">
      <c r="G758" t="s">
        <v>44</v>
      </c>
      <c r="H758">
        <v>20973313</v>
      </c>
      <c r="I758" t="s">
        <v>20</v>
      </c>
      <c r="J758">
        <v>52.349127222073399</v>
      </c>
      <c r="K758">
        <v>4.8377681882349304</v>
      </c>
      <c r="L758" t="s">
        <v>45</v>
      </c>
      <c r="M758">
        <v>199</v>
      </c>
      <c r="N758">
        <v>337</v>
      </c>
      <c r="O758">
        <v>6</v>
      </c>
      <c r="P758">
        <v>0.44</v>
      </c>
      <c r="Q758">
        <v>0</v>
      </c>
      <c r="R758">
        <v>14123</v>
      </c>
      <c r="S758">
        <v>2</v>
      </c>
      <c r="T758" t="s">
        <v>70</v>
      </c>
      <c r="U758" t="s">
        <v>71</v>
      </c>
      <c r="V758">
        <v>67063</v>
      </c>
      <c r="W758">
        <v>0.1</v>
      </c>
    </row>
    <row r="759" spans="7:23" x14ac:dyDescent="0.35">
      <c r="G759" t="s">
        <v>44</v>
      </c>
      <c r="H759">
        <v>21005729</v>
      </c>
      <c r="I759" t="s">
        <v>8</v>
      </c>
      <c r="J759">
        <v>52.3537140617563</v>
      </c>
      <c r="K759">
        <v>4.88486145906794</v>
      </c>
      <c r="L759" t="s">
        <v>45</v>
      </c>
      <c r="M759">
        <v>350</v>
      </c>
      <c r="N759">
        <v>348</v>
      </c>
      <c r="O759">
        <v>0</v>
      </c>
      <c r="Q759">
        <v>0</v>
      </c>
      <c r="R759">
        <v>14160</v>
      </c>
      <c r="S759">
        <v>2</v>
      </c>
      <c r="T759" t="s">
        <v>74</v>
      </c>
      <c r="U759" t="s">
        <v>75</v>
      </c>
      <c r="V759">
        <v>121800</v>
      </c>
      <c r="W759">
        <v>0.1</v>
      </c>
    </row>
    <row r="760" spans="7:23" x14ac:dyDescent="0.35">
      <c r="G760" t="s">
        <v>44</v>
      </c>
      <c r="H760">
        <v>21008630</v>
      </c>
      <c r="I760" t="s">
        <v>7</v>
      </c>
      <c r="J760">
        <v>52.361521741740901</v>
      </c>
      <c r="K760">
        <v>4.8904986342590897</v>
      </c>
      <c r="L760" t="s">
        <v>45</v>
      </c>
      <c r="M760">
        <v>110</v>
      </c>
      <c r="N760">
        <v>352</v>
      </c>
      <c r="O760">
        <v>16</v>
      </c>
      <c r="P760">
        <v>1.08</v>
      </c>
      <c r="Q760">
        <v>0</v>
      </c>
      <c r="R760">
        <v>14162</v>
      </c>
      <c r="S760">
        <v>2</v>
      </c>
      <c r="T760" t="s">
        <v>68</v>
      </c>
      <c r="U760" t="s">
        <v>69</v>
      </c>
      <c r="V760">
        <v>38720</v>
      </c>
      <c r="W760">
        <v>0.1</v>
      </c>
    </row>
    <row r="761" spans="7:23" x14ac:dyDescent="0.35">
      <c r="G761" t="s">
        <v>44</v>
      </c>
      <c r="H761">
        <v>21035577</v>
      </c>
      <c r="I761" t="s">
        <v>18</v>
      </c>
      <c r="J761">
        <v>52.362786104138699</v>
      </c>
      <c r="K761">
        <v>4.9335455523055396</v>
      </c>
      <c r="L761" t="s">
        <v>45</v>
      </c>
      <c r="M761">
        <v>100</v>
      </c>
      <c r="N761">
        <v>354</v>
      </c>
      <c r="O761">
        <v>5</v>
      </c>
      <c r="P761">
        <v>0.39</v>
      </c>
      <c r="Q761">
        <v>0</v>
      </c>
      <c r="R761">
        <v>14184</v>
      </c>
      <c r="S761">
        <v>2</v>
      </c>
      <c r="T761" t="s">
        <v>66</v>
      </c>
      <c r="U761" t="s">
        <v>67</v>
      </c>
      <c r="V761">
        <v>35400</v>
      </c>
      <c r="W761">
        <v>0.1</v>
      </c>
    </row>
    <row r="762" spans="7:23" x14ac:dyDescent="0.35">
      <c r="G762" t="s">
        <v>44</v>
      </c>
      <c r="H762">
        <v>21091856</v>
      </c>
      <c r="I762" t="s">
        <v>18</v>
      </c>
      <c r="J762">
        <v>52.3646682068849</v>
      </c>
      <c r="K762">
        <v>4.9395226235503298</v>
      </c>
      <c r="L762" t="s">
        <v>45</v>
      </c>
      <c r="M762">
        <v>139</v>
      </c>
      <c r="N762">
        <v>346</v>
      </c>
      <c r="O762">
        <v>8</v>
      </c>
      <c r="P762">
        <v>0.57999999999999996</v>
      </c>
      <c r="Q762">
        <v>0</v>
      </c>
      <c r="R762">
        <v>14226</v>
      </c>
      <c r="S762">
        <v>2</v>
      </c>
      <c r="T762" t="s">
        <v>66</v>
      </c>
      <c r="U762" t="s">
        <v>67</v>
      </c>
      <c r="V762">
        <v>48094</v>
      </c>
      <c r="W762">
        <v>0.1</v>
      </c>
    </row>
    <row r="763" spans="7:23" x14ac:dyDescent="0.35">
      <c r="G763" t="s">
        <v>44</v>
      </c>
      <c r="H763">
        <v>21186088</v>
      </c>
      <c r="I763" t="s">
        <v>12</v>
      </c>
      <c r="J763">
        <v>52.342792681751099</v>
      </c>
      <c r="K763">
        <v>4.9198248783537002</v>
      </c>
      <c r="L763" t="s">
        <v>45</v>
      </c>
      <c r="M763">
        <v>80</v>
      </c>
      <c r="N763">
        <v>352</v>
      </c>
      <c r="O763">
        <v>2</v>
      </c>
      <c r="P763">
        <v>0.17</v>
      </c>
      <c r="Q763">
        <v>0</v>
      </c>
      <c r="R763">
        <v>14296</v>
      </c>
      <c r="S763">
        <v>2</v>
      </c>
      <c r="T763" t="s">
        <v>72</v>
      </c>
      <c r="U763" t="s">
        <v>73</v>
      </c>
      <c r="V763">
        <v>28160</v>
      </c>
      <c r="W763">
        <v>0.1</v>
      </c>
    </row>
    <row r="764" spans="7:23" x14ac:dyDescent="0.35">
      <c r="G764" t="s">
        <v>44</v>
      </c>
      <c r="H764">
        <v>21225934</v>
      </c>
      <c r="I764" t="s">
        <v>8</v>
      </c>
      <c r="J764">
        <v>52.352339792754798</v>
      </c>
      <c r="K764">
        <v>4.8589595075077403</v>
      </c>
      <c r="L764" t="s">
        <v>45</v>
      </c>
      <c r="M764">
        <v>250</v>
      </c>
      <c r="N764">
        <v>355</v>
      </c>
      <c r="O764">
        <v>1</v>
      </c>
      <c r="P764">
        <v>0.09</v>
      </c>
      <c r="Q764">
        <v>0</v>
      </c>
      <c r="R764">
        <v>14324</v>
      </c>
      <c r="S764">
        <v>2</v>
      </c>
      <c r="T764" t="s">
        <v>74</v>
      </c>
      <c r="U764" t="s">
        <v>75</v>
      </c>
      <c r="V764">
        <v>88750</v>
      </c>
      <c r="W764">
        <v>0.1</v>
      </c>
    </row>
    <row r="765" spans="7:23" x14ac:dyDescent="0.35">
      <c r="G765" t="s">
        <v>44</v>
      </c>
      <c r="H765">
        <v>21273751</v>
      </c>
      <c r="I765" t="s">
        <v>10</v>
      </c>
      <c r="J765">
        <v>52.385867852286196</v>
      </c>
      <c r="K765">
        <v>4.9130108565382802</v>
      </c>
      <c r="L765" t="s">
        <v>45</v>
      </c>
      <c r="M765">
        <v>170</v>
      </c>
      <c r="N765">
        <v>354</v>
      </c>
      <c r="O765">
        <v>11</v>
      </c>
      <c r="P765">
        <v>0.8</v>
      </c>
      <c r="Q765">
        <v>0</v>
      </c>
      <c r="R765">
        <v>14369</v>
      </c>
      <c r="S765">
        <v>2</v>
      </c>
      <c r="T765" t="s">
        <v>78</v>
      </c>
      <c r="U765" t="s">
        <v>79</v>
      </c>
      <c r="V765">
        <v>60180</v>
      </c>
      <c r="W765">
        <v>0.1</v>
      </c>
    </row>
    <row r="766" spans="7:23" x14ac:dyDescent="0.35">
      <c r="G766" t="s">
        <v>44</v>
      </c>
      <c r="H766">
        <v>21277877</v>
      </c>
      <c r="I766" t="s">
        <v>7</v>
      </c>
      <c r="J766">
        <v>52.371057481205</v>
      </c>
      <c r="K766">
        <v>4.9199824692818703</v>
      </c>
      <c r="L766" t="s">
        <v>45</v>
      </c>
      <c r="M766">
        <v>109</v>
      </c>
      <c r="N766">
        <v>357</v>
      </c>
      <c r="O766">
        <v>23</v>
      </c>
      <c r="P766">
        <v>1.8</v>
      </c>
      <c r="Q766">
        <v>0</v>
      </c>
      <c r="R766">
        <v>14374</v>
      </c>
      <c r="S766">
        <v>2</v>
      </c>
      <c r="T766" t="s">
        <v>68</v>
      </c>
      <c r="U766" t="s">
        <v>69</v>
      </c>
      <c r="V766">
        <v>38913</v>
      </c>
      <c r="W766">
        <v>0.1</v>
      </c>
    </row>
    <row r="767" spans="7:23" x14ac:dyDescent="0.35">
      <c r="G767" t="s">
        <v>44</v>
      </c>
      <c r="H767">
        <v>21332390</v>
      </c>
      <c r="I767" t="s">
        <v>17</v>
      </c>
      <c r="J767">
        <v>52.382112782693298</v>
      </c>
      <c r="K767">
        <v>4.82959405345213</v>
      </c>
      <c r="L767" t="s">
        <v>45</v>
      </c>
      <c r="M767">
        <v>185</v>
      </c>
      <c r="N767">
        <v>357</v>
      </c>
      <c r="O767">
        <v>38</v>
      </c>
      <c r="P767">
        <v>2.8</v>
      </c>
      <c r="Q767">
        <v>0</v>
      </c>
      <c r="R767">
        <v>14417</v>
      </c>
      <c r="S767">
        <v>2</v>
      </c>
      <c r="T767" t="s">
        <v>94</v>
      </c>
      <c r="U767" t="s">
        <v>95</v>
      </c>
      <c r="V767">
        <v>66045</v>
      </c>
      <c r="W767">
        <v>0.1</v>
      </c>
    </row>
    <row r="768" spans="7:23" x14ac:dyDescent="0.35">
      <c r="G768" t="s">
        <v>44</v>
      </c>
      <c r="H768">
        <v>21362977</v>
      </c>
      <c r="I768" t="s">
        <v>7</v>
      </c>
      <c r="J768">
        <v>52.363108441278698</v>
      </c>
      <c r="K768">
        <v>4.8960087780812396</v>
      </c>
      <c r="L768" t="s">
        <v>45</v>
      </c>
      <c r="M768">
        <v>180</v>
      </c>
      <c r="N768">
        <v>363</v>
      </c>
      <c r="O768">
        <v>15</v>
      </c>
      <c r="P768">
        <v>1.1299999999999999</v>
      </c>
      <c r="Q768">
        <v>0</v>
      </c>
      <c r="R768">
        <v>14437</v>
      </c>
      <c r="S768">
        <v>2</v>
      </c>
      <c r="T768" t="s">
        <v>68</v>
      </c>
      <c r="U768" t="s">
        <v>69</v>
      </c>
      <c r="V768">
        <v>65340</v>
      </c>
      <c r="W768">
        <v>0.1</v>
      </c>
    </row>
    <row r="769" spans="7:23" x14ac:dyDescent="0.35">
      <c r="G769" t="s">
        <v>44</v>
      </c>
      <c r="H769">
        <v>21472598</v>
      </c>
      <c r="I769" t="s">
        <v>8</v>
      </c>
      <c r="J769">
        <v>52.353392821088399</v>
      </c>
      <c r="K769">
        <v>4.85797502244663</v>
      </c>
      <c r="L769" t="s">
        <v>45</v>
      </c>
      <c r="M769" s="9">
        <v>200</v>
      </c>
      <c r="N769">
        <v>43</v>
      </c>
      <c r="O769">
        <v>7</v>
      </c>
      <c r="P769">
        <v>0.56000000000000005</v>
      </c>
      <c r="Q769">
        <v>0</v>
      </c>
      <c r="R769">
        <v>14525</v>
      </c>
      <c r="S769">
        <v>2</v>
      </c>
      <c r="T769" t="s">
        <v>74</v>
      </c>
      <c r="U769" t="s">
        <v>75</v>
      </c>
      <c r="V769">
        <v>8600</v>
      </c>
      <c r="W769">
        <v>0.1</v>
      </c>
    </row>
    <row r="770" spans="7:23" x14ac:dyDescent="0.35">
      <c r="G770" t="s">
        <v>44</v>
      </c>
      <c r="H770">
        <v>21472935</v>
      </c>
      <c r="I770" t="s">
        <v>7</v>
      </c>
      <c r="J770">
        <v>52.371367103114999</v>
      </c>
      <c r="K770">
        <v>4.9289303102535698</v>
      </c>
      <c r="L770" t="s">
        <v>45</v>
      </c>
      <c r="M770">
        <v>70</v>
      </c>
      <c r="N770">
        <v>316</v>
      </c>
      <c r="O770">
        <v>6</v>
      </c>
      <c r="P770">
        <v>0.45</v>
      </c>
      <c r="Q770">
        <v>0</v>
      </c>
      <c r="R770">
        <v>14526</v>
      </c>
      <c r="S770">
        <v>2</v>
      </c>
      <c r="T770" t="s">
        <v>68</v>
      </c>
      <c r="U770" t="s">
        <v>69</v>
      </c>
      <c r="V770">
        <v>22120</v>
      </c>
      <c r="W770">
        <v>0.1</v>
      </c>
    </row>
    <row r="771" spans="7:23" x14ac:dyDescent="0.35">
      <c r="G771" t="s">
        <v>44</v>
      </c>
      <c r="H771">
        <v>21492107</v>
      </c>
      <c r="I771" t="s">
        <v>18</v>
      </c>
      <c r="J771">
        <v>52.364981301786699</v>
      </c>
      <c r="K771">
        <v>4.9332591158202002</v>
      </c>
      <c r="L771" t="s">
        <v>45</v>
      </c>
      <c r="M771">
        <v>110</v>
      </c>
      <c r="N771">
        <v>318</v>
      </c>
      <c r="O771">
        <v>0</v>
      </c>
      <c r="Q771">
        <v>0</v>
      </c>
      <c r="R771">
        <v>14537</v>
      </c>
      <c r="S771">
        <v>2</v>
      </c>
      <c r="T771" t="s">
        <v>66</v>
      </c>
      <c r="U771" t="s">
        <v>67</v>
      </c>
      <c r="V771">
        <v>34980</v>
      </c>
      <c r="W771">
        <v>0.1</v>
      </c>
    </row>
    <row r="772" spans="7:23" x14ac:dyDescent="0.35">
      <c r="G772" t="s">
        <v>44</v>
      </c>
      <c r="H772">
        <v>21498333</v>
      </c>
      <c r="I772" t="s">
        <v>18</v>
      </c>
      <c r="J772">
        <v>52.364342993577097</v>
      </c>
      <c r="K772">
        <v>4.9327803621132</v>
      </c>
      <c r="L772" t="s">
        <v>45</v>
      </c>
      <c r="M772">
        <v>65</v>
      </c>
      <c r="N772">
        <v>359</v>
      </c>
      <c r="O772">
        <v>6</v>
      </c>
      <c r="P772">
        <v>0.5</v>
      </c>
      <c r="Q772">
        <v>0</v>
      </c>
      <c r="R772">
        <v>14542</v>
      </c>
      <c r="S772">
        <v>2</v>
      </c>
      <c r="T772" t="s">
        <v>66</v>
      </c>
      <c r="U772" t="s">
        <v>67</v>
      </c>
      <c r="V772">
        <v>23335</v>
      </c>
      <c r="W772">
        <v>0.1</v>
      </c>
    </row>
    <row r="773" spans="7:23" x14ac:dyDescent="0.35">
      <c r="G773" t="s">
        <v>44</v>
      </c>
      <c r="H773">
        <v>21556589</v>
      </c>
      <c r="I773" t="s">
        <v>13</v>
      </c>
      <c r="J773">
        <v>52.374765716572398</v>
      </c>
      <c r="K773">
        <v>4.9644243622737996</v>
      </c>
      <c r="L773" t="s">
        <v>45</v>
      </c>
      <c r="M773">
        <v>84</v>
      </c>
      <c r="N773">
        <v>351</v>
      </c>
      <c r="O773">
        <v>3</v>
      </c>
      <c r="P773">
        <v>0.24</v>
      </c>
      <c r="Q773">
        <v>0</v>
      </c>
      <c r="R773">
        <v>14594</v>
      </c>
      <c r="S773">
        <v>2</v>
      </c>
      <c r="T773" t="s">
        <v>86</v>
      </c>
      <c r="U773" t="s">
        <v>87</v>
      </c>
      <c r="V773">
        <v>29484</v>
      </c>
      <c r="W773">
        <v>0.1</v>
      </c>
    </row>
    <row r="774" spans="7:23" x14ac:dyDescent="0.35">
      <c r="G774" t="s">
        <v>44</v>
      </c>
      <c r="H774">
        <v>21576705</v>
      </c>
      <c r="I774" t="s">
        <v>7</v>
      </c>
      <c r="J774">
        <v>52.363034695932598</v>
      </c>
      <c r="K774">
        <v>4.9077398611654699</v>
      </c>
      <c r="L774" t="s">
        <v>45</v>
      </c>
      <c r="M774">
        <v>75</v>
      </c>
      <c r="N774">
        <v>362</v>
      </c>
      <c r="O774">
        <v>1</v>
      </c>
      <c r="P774">
        <v>0.08</v>
      </c>
      <c r="Q774">
        <v>0</v>
      </c>
      <c r="R774">
        <v>14623</v>
      </c>
      <c r="S774">
        <v>2</v>
      </c>
      <c r="T774" t="s">
        <v>68</v>
      </c>
      <c r="U774" t="s">
        <v>69</v>
      </c>
      <c r="V774">
        <v>27150</v>
      </c>
      <c r="W774">
        <v>0.1</v>
      </c>
    </row>
    <row r="775" spans="7:23" x14ac:dyDescent="0.35">
      <c r="G775" t="s">
        <v>44</v>
      </c>
      <c r="H775">
        <v>21619118</v>
      </c>
      <c r="I775" t="s">
        <v>8</v>
      </c>
      <c r="J775">
        <v>52.356519011276603</v>
      </c>
      <c r="K775">
        <v>4.8502688471797004</v>
      </c>
      <c r="L775" t="s">
        <v>45</v>
      </c>
      <c r="M775">
        <v>175</v>
      </c>
      <c r="N775">
        <v>334</v>
      </c>
      <c r="O775">
        <v>7</v>
      </c>
      <c r="P775">
        <v>0.92</v>
      </c>
      <c r="Q775">
        <v>0</v>
      </c>
      <c r="R775">
        <v>14664</v>
      </c>
      <c r="S775">
        <v>2</v>
      </c>
      <c r="T775" t="s">
        <v>74</v>
      </c>
      <c r="U775" t="s">
        <v>75</v>
      </c>
      <c r="V775">
        <v>58450</v>
      </c>
      <c r="W775">
        <v>0.1</v>
      </c>
    </row>
    <row r="776" spans="7:23" x14ac:dyDescent="0.35">
      <c r="G776" t="s">
        <v>44</v>
      </c>
      <c r="H776">
        <v>21658676</v>
      </c>
      <c r="I776" t="s">
        <v>12</v>
      </c>
      <c r="J776">
        <v>52.354037645341101</v>
      </c>
      <c r="K776">
        <v>4.9286559904507996</v>
      </c>
      <c r="L776" t="s">
        <v>45</v>
      </c>
      <c r="M776">
        <v>200</v>
      </c>
      <c r="N776">
        <v>363</v>
      </c>
      <c r="O776">
        <v>0</v>
      </c>
      <c r="Q776">
        <v>0</v>
      </c>
      <c r="R776">
        <v>14700</v>
      </c>
      <c r="S776">
        <v>2</v>
      </c>
      <c r="T776" t="s">
        <v>72</v>
      </c>
      <c r="U776" t="s">
        <v>73</v>
      </c>
      <c r="V776">
        <v>72600</v>
      </c>
      <c r="W776">
        <v>0.1</v>
      </c>
    </row>
    <row r="777" spans="7:23" x14ac:dyDescent="0.35">
      <c r="G777" t="s">
        <v>44</v>
      </c>
      <c r="H777">
        <v>21712644</v>
      </c>
      <c r="I777" t="s">
        <v>10</v>
      </c>
      <c r="J777">
        <v>52.395403713401699</v>
      </c>
      <c r="K777">
        <v>4.9047432018419599</v>
      </c>
      <c r="L777" t="s">
        <v>45</v>
      </c>
      <c r="M777">
        <v>125</v>
      </c>
      <c r="N777">
        <v>358</v>
      </c>
      <c r="O777">
        <v>19</v>
      </c>
      <c r="P777">
        <v>1.55</v>
      </c>
      <c r="Q777">
        <v>0</v>
      </c>
      <c r="R777">
        <v>14749</v>
      </c>
      <c r="S777">
        <v>2</v>
      </c>
      <c r="T777" t="s">
        <v>78</v>
      </c>
      <c r="U777" t="s">
        <v>79</v>
      </c>
      <c r="V777">
        <v>44750</v>
      </c>
      <c r="W777">
        <v>0.1</v>
      </c>
    </row>
    <row r="778" spans="7:23" x14ac:dyDescent="0.35">
      <c r="G778" t="s">
        <v>44</v>
      </c>
      <c r="H778">
        <v>21764038</v>
      </c>
      <c r="I778" t="s">
        <v>18</v>
      </c>
      <c r="J778">
        <v>52.361238629542399</v>
      </c>
      <c r="K778">
        <v>4.9372672803121098</v>
      </c>
      <c r="L778" t="s">
        <v>45</v>
      </c>
      <c r="M778">
        <v>90</v>
      </c>
      <c r="N778">
        <v>331</v>
      </c>
      <c r="O778">
        <v>17</v>
      </c>
      <c r="P778">
        <v>1.47</v>
      </c>
      <c r="Q778">
        <v>0</v>
      </c>
      <c r="R778">
        <v>14790</v>
      </c>
      <c r="S778">
        <v>2</v>
      </c>
      <c r="T778" t="s">
        <v>66</v>
      </c>
      <c r="U778" t="s">
        <v>67</v>
      </c>
      <c r="V778">
        <v>29790</v>
      </c>
      <c r="W778">
        <v>0.1</v>
      </c>
    </row>
    <row r="779" spans="7:23" x14ac:dyDescent="0.35">
      <c r="G779" t="s">
        <v>44</v>
      </c>
      <c r="H779">
        <v>21783621</v>
      </c>
      <c r="I779" t="s">
        <v>8</v>
      </c>
      <c r="J779">
        <v>52.348284703981697</v>
      </c>
      <c r="K779">
        <v>4.8497455886339296</v>
      </c>
      <c r="L779" t="s">
        <v>45</v>
      </c>
      <c r="M779">
        <v>100</v>
      </c>
      <c r="N779">
        <v>345</v>
      </c>
      <c r="O779">
        <v>3</v>
      </c>
      <c r="P779">
        <v>0.25</v>
      </c>
      <c r="Q779">
        <v>0</v>
      </c>
      <c r="R779">
        <v>14809</v>
      </c>
      <c r="S779">
        <v>2</v>
      </c>
      <c r="T779" t="s">
        <v>74</v>
      </c>
      <c r="U779" t="s">
        <v>75</v>
      </c>
      <c r="V779">
        <v>34500</v>
      </c>
      <c r="W779">
        <v>0.1</v>
      </c>
    </row>
    <row r="780" spans="7:23" x14ac:dyDescent="0.35">
      <c r="G780" t="s">
        <v>44</v>
      </c>
      <c r="H780">
        <v>21783660</v>
      </c>
      <c r="I780" t="s">
        <v>7</v>
      </c>
      <c r="J780">
        <v>52.372253040970598</v>
      </c>
      <c r="K780">
        <v>4.9024417217606899</v>
      </c>
      <c r="L780" t="s">
        <v>45</v>
      </c>
      <c r="M780">
        <v>135</v>
      </c>
      <c r="N780">
        <v>349</v>
      </c>
      <c r="O780">
        <v>7</v>
      </c>
      <c r="P780">
        <v>0.61</v>
      </c>
      <c r="Q780">
        <v>0</v>
      </c>
      <c r="R780">
        <v>14810</v>
      </c>
      <c r="S780">
        <v>2</v>
      </c>
      <c r="T780" t="s">
        <v>68</v>
      </c>
      <c r="U780" t="s">
        <v>69</v>
      </c>
      <c r="V780">
        <v>47115</v>
      </c>
      <c r="W780">
        <v>0.1</v>
      </c>
    </row>
    <row r="781" spans="7:23" x14ac:dyDescent="0.35">
      <c r="G781" t="s">
        <v>44</v>
      </c>
      <c r="H781">
        <v>21815494</v>
      </c>
      <c r="I781" t="s">
        <v>12</v>
      </c>
      <c r="J781">
        <v>52.353126420339002</v>
      </c>
      <c r="K781">
        <v>4.92423586464498</v>
      </c>
      <c r="L781" t="s">
        <v>45</v>
      </c>
      <c r="M781">
        <v>180</v>
      </c>
      <c r="N781">
        <v>315</v>
      </c>
      <c r="O781">
        <v>2</v>
      </c>
      <c r="P781">
        <v>0.38</v>
      </c>
      <c r="Q781">
        <v>0</v>
      </c>
      <c r="R781">
        <v>14840</v>
      </c>
      <c r="S781">
        <v>2</v>
      </c>
      <c r="T781" t="s">
        <v>72</v>
      </c>
      <c r="U781" t="s">
        <v>73</v>
      </c>
      <c r="V781">
        <v>56700</v>
      </c>
      <c r="W781">
        <v>0.1</v>
      </c>
    </row>
    <row r="782" spans="7:23" x14ac:dyDescent="0.35">
      <c r="G782" t="s">
        <v>44</v>
      </c>
      <c r="H782">
        <v>21847297</v>
      </c>
      <c r="I782" t="s">
        <v>10</v>
      </c>
      <c r="J782">
        <v>52.386859835647201</v>
      </c>
      <c r="K782">
        <v>4.92021167683248</v>
      </c>
      <c r="L782" t="s">
        <v>45</v>
      </c>
      <c r="M782">
        <v>60</v>
      </c>
      <c r="N782">
        <v>109</v>
      </c>
      <c r="O782">
        <v>12</v>
      </c>
      <c r="P782">
        <v>1.07</v>
      </c>
      <c r="Q782">
        <v>0</v>
      </c>
      <c r="R782">
        <v>14864</v>
      </c>
      <c r="S782">
        <v>2</v>
      </c>
      <c r="T782" t="s">
        <v>78</v>
      </c>
      <c r="U782" t="s">
        <v>79</v>
      </c>
      <c r="V782">
        <v>6540</v>
      </c>
      <c r="W782">
        <v>0.1</v>
      </c>
    </row>
    <row r="783" spans="7:23" x14ac:dyDescent="0.35">
      <c r="G783" t="s">
        <v>44</v>
      </c>
      <c r="H783">
        <v>21855239</v>
      </c>
      <c r="I783" t="s">
        <v>8</v>
      </c>
      <c r="J783">
        <v>52.346687261870002</v>
      </c>
      <c r="K783">
        <v>4.8601768122748901</v>
      </c>
      <c r="L783" t="s">
        <v>45</v>
      </c>
      <c r="M783">
        <v>79</v>
      </c>
      <c r="N783">
        <v>341</v>
      </c>
      <c r="O783">
        <v>3</v>
      </c>
      <c r="P783">
        <v>0.26</v>
      </c>
      <c r="Q783">
        <v>0</v>
      </c>
      <c r="R783">
        <v>14868</v>
      </c>
      <c r="S783">
        <v>2</v>
      </c>
      <c r="T783" t="s">
        <v>74</v>
      </c>
      <c r="U783" t="s">
        <v>75</v>
      </c>
      <c r="V783">
        <v>26939</v>
      </c>
      <c r="W783">
        <v>0.1</v>
      </c>
    </row>
    <row r="784" spans="7:23" x14ac:dyDescent="0.35">
      <c r="G784" t="s">
        <v>44</v>
      </c>
      <c r="H784">
        <v>21857967</v>
      </c>
      <c r="I784" t="s">
        <v>8</v>
      </c>
      <c r="J784">
        <v>52.348400797028702</v>
      </c>
      <c r="K784">
        <v>4.8468534119727202</v>
      </c>
      <c r="L784" t="s">
        <v>45</v>
      </c>
      <c r="M784">
        <v>175</v>
      </c>
      <c r="N784">
        <v>364</v>
      </c>
      <c r="O784">
        <v>2</v>
      </c>
      <c r="P784">
        <v>0.16</v>
      </c>
      <c r="Q784">
        <v>0</v>
      </c>
      <c r="R784">
        <v>14873</v>
      </c>
      <c r="S784">
        <v>2</v>
      </c>
      <c r="T784" t="s">
        <v>74</v>
      </c>
      <c r="U784" t="s">
        <v>75</v>
      </c>
      <c r="V784">
        <v>63700</v>
      </c>
      <c r="W784">
        <v>0.1</v>
      </c>
    </row>
    <row r="785" spans="7:23" x14ac:dyDescent="0.35">
      <c r="G785" t="s">
        <v>44</v>
      </c>
      <c r="H785">
        <v>21897132</v>
      </c>
      <c r="I785" t="s">
        <v>21</v>
      </c>
      <c r="J785">
        <v>52.349140500416098</v>
      </c>
      <c r="K785">
        <v>4.7755045350196301</v>
      </c>
      <c r="L785" t="s">
        <v>45</v>
      </c>
      <c r="M785">
        <v>78</v>
      </c>
      <c r="N785">
        <v>323</v>
      </c>
      <c r="O785">
        <v>15</v>
      </c>
      <c r="P785">
        <v>1.2</v>
      </c>
      <c r="Q785">
        <v>0</v>
      </c>
      <c r="R785">
        <v>14908</v>
      </c>
      <c r="S785">
        <v>2</v>
      </c>
      <c r="T785" t="s">
        <v>88</v>
      </c>
      <c r="U785" t="s">
        <v>89</v>
      </c>
      <c r="V785">
        <v>25194</v>
      </c>
      <c r="W785">
        <v>0.1</v>
      </c>
    </row>
    <row r="786" spans="7:23" x14ac:dyDescent="0.35">
      <c r="G786" t="s">
        <v>44</v>
      </c>
      <c r="H786">
        <v>21995936</v>
      </c>
      <c r="I786" t="s">
        <v>12</v>
      </c>
      <c r="J786">
        <v>52.351350742138798</v>
      </c>
      <c r="K786">
        <v>4.92582063923967</v>
      </c>
      <c r="L786" t="s">
        <v>45</v>
      </c>
      <c r="M786">
        <v>100</v>
      </c>
      <c r="N786">
        <v>285</v>
      </c>
      <c r="O786">
        <v>3</v>
      </c>
      <c r="P786">
        <v>0.25</v>
      </c>
      <c r="Q786">
        <v>0</v>
      </c>
      <c r="R786">
        <v>15005</v>
      </c>
      <c r="S786">
        <v>2</v>
      </c>
      <c r="T786" t="s">
        <v>72</v>
      </c>
      <c r="U786" t="s">
        <v>73</v>
      </c>
      <c r="V786">
        <v>28500</v>
      </c>
      <c r="W786">
        <v>0.1</v>
      </c>
    </row>
    <row r="787" spans="7:23" x14ac:dyDescent="0.35">
      <c r="G787" t="s">
        <v>44</v>
      </c>
      <c r="H787">
        <v>22033792</v>
      </c>
      <c r="I787" t="s">
        <v>12</v>
      </c>
      <c r="J787">
        <v>52.354038410522101</v>
      </c>
      <c r="K787">
        <v>4.9310039165442099</v>
      </c>
      <c r="L787" t="s">
        <v>45</v>
      </c>
      <c r="M787">
        <v>75</v>
      </c>
      <c r="N787">
        <v>306</v>
      </c>
      <c r="O787">
        <v>5</v>
      </c>
      <c r="P787">
        <v>0.44</v>
      </c>
      <c r="Q787">
        <v>0</v>
      </c>
      <c r="R787">
        <v>15028</v>
      </c>
      <c r="S787">
        <v>2</v>
      </c>
      <c r="T787" t="s">
        <v>72</v>
      </c>
      <c r="U787" t="s">
        <v>73</v>
      </c>
      <c r="V787">
        <v>22950</v>
      </c>
      <c r="W787">
        <v>0.1</v>
      </c>
    </row>
    <row r="788" spans="7:23" x14ac:dyDescent="0.35">
      <c r="G788" t="s">
        <v>44</v>
      </c>
      <c r="H788">
        <v>22042304</v>
      </c>
      <c r="I788" t="s">
        <v>10</v>
      </c>
      <c r="J788">
        <v>52.392229432442399</v>
      </c>
      <c r="K788">
        <v>4.9414901183353601</v>
      </c>
      <c r="L788" t="s">
        <v>45</v>
      </c>
      <c r="M788">
        <v>65</v>
      </c>
      <c r="N788">
        <v>358</v>
      </c>
      <c r="O788">
        <v>7</v>
      </c>
      <c r="P788">
        <v>0.62</v>
      </c>
      <c r="Q788">
        <v>0</v>
      </c>
      <c r="R788">
        <v>15031</v>
      </c>
      <c r="S788">
        <v>2</v>
      </c>
      <c r="T788" t="s">
        <v>78</v>
      </c>
      <c r="U788" t="s">
        <v>79</v>
      </c>
      <c r="V788">
        <v>23270</v>
      </c>
      <c r="W788">
        <v>0.1</v>
      </c>
    </row>
    <row r="789" spans="7:23" x14ac:dyDescent="0.35">
      <c r="G789" t="s">
        <v>44</v>
      </c>
      <c r="H789">
        <v>291637</v>
      </c>
      <c r="I789" t="s">
        <v>12</v>
      </c>
      <c r="J789">
        <v>52.352505914635202</v>
      </c>
      <c r="K789">
        <v>4.94338421479672</v>
      </c>
      <c r="L789" t="s">
        <v>50</v>
      </c>
      <c r="M789">
        <v>95</v>
      </c>
      <c r="N789">
        <v>294</v>
      </c>
      <c r="O789">
        <v>8</v>
      </c>
      <c r="P789">
        <v>0.1</v>
      </c>
      <c r="Q789">
        <v>0</v>
      </c>
      <c r="R789">
        <v>150</v>
      </c>
      <c r="S789">
        <v>2</v>
      </c>
      <c r="T789" t="s">
        <v>72</v>
      </c>
      <c r="U789" t="s">
        <v>96</v>
      </c>
      <c r="V789">
        <v>27930</v>
      </c>
      <c r="W789">
        <v>0.5</v>
      </c>
    </row>
    <row r="790" spans="7:23" x14ac:dyDescent="0.35">
      <c r="G790" t="s">
        <v>44</v>
      </c>
      <c r="H790">
        <v>735973</v>
      </c>
      <c r="I790" t="s">
        <v>14</v>
      </c>
      <c r="J790">
        <v>52.358071816895396</v>
      </c>
      <c r="K790">
        <v>4.8581194430381904</v>
      </c>
      <c r="L790" t="s">
        <v>50</v>
      </c>
      <c r="M790">
        <v>89</v>
      </c>
      <c r="N790">
        <v>319</v>
      </c>
      <c r="O790">
        <v>138</v>
      </c>
      <c r="P790">
        <v>2.17</v>
      </c>
      <c r="Q790">
        <v>0</v>
      </c>
      <c r="R790">
        <v>489</v>
      </c>
      <c r="S790">
        <v>2</v>
      </c>
      <c r="T790" t="s">
        <v>56</v>
      </c>
      <c r="U790" t="s">
        <v>97</v>
      </c>
      <c r="V790">
        <v>28391</v>
      </c>
      <c r="W790">
        <v>0.5</v>
      </c>
    </row>
    <row r="791" spans="7:23" x14ac:dyDescent="0.35">
      <c r="G791" t="s">
        <v>44</v>
      </c>
      <c r="H791">
        <v>1139498</v>
      </c>
      <c r="I791" t="s">
        <v>10</v>
      </c>
      <c r="J791">
        <v>52.390034038982201</v>
      </c>
      <c r="K791">
        <v>4.9421863048332302</v>
      </c>
      <c r="L791" t="s">
        <v>50</v>
      </c>
      <c r="M791">
        <v>124</v>
      </c>
      <c r="N791">
        <v>21</v>
      </c>
      <c r="O791">
        <v>129</v>
      </c>
      <c r="P791">
        <v>2</v>
      </c>
      <c r="Q791">
        <v>0</v>
      </c>
      <c r="R791">
        <v>840</v>
      </c>
      <c r="S791">
        <v>2</v>
      </c>
      <c r="T791" t="s">
        <v>78</v>
      </c>
      <c r="U791" t="s">
        <v>98</v>
      </c>
      <c r="V791">
        <v>2604</v>
      </c>
      <c r="W791">
        <v>0.5</v>
      </c>
    </row>
    <row r="792" spans="7:23" x14ac:dyDescent="0.35">
      <c r="G792" t="s">
        <v>44</v>
      </c>
      <c r="H792">
        <v>1737091</v>
      </c>
      <c r="I792" t="s">
        <v>7</v>
      </c>
      <c r="J792">
        <v>52.359739099313302</v>
      </c>
      <c r="K792">
        <v>4.9024184476387997</v>
      </c>
      <c r="L792" t="s">
        <v>50</v>
      </c>
      <c r="M792">
        <v>140</v>
      </c>
      <c r="N792">
        <v>6</v>
      </c>
      <c r="O792">
        <v>19</v>
      </c>
      <c r="P792">
        <v>0.34</v>
      </c>
      <c r="Q792">
        <v>0</v>
      </c>
      <c r="R792">
        <v>1238</v>
      </c>
      <c r="S792">
        <v>2</v>
      </c>
      <c r="T792" t="s">
        <v>68</v>
      </c>
      <c r="U792" t="s">
        <v>99</v>
      </c>
      <c r="V792">
        <v>840</v>
      </c>
      <c r="W792">
        <v>0.5</v>
      </c>
    </row>
    <row r="793" spans="7:23" x14ac:dyDescent="0.35">
      <c r="G793" t="s">
        <v>44</v>
      </c>
      <c r="H793">
        <v>2344055</v>
      </c>
      <c r="I793" t="s">
        <v>15</v>
      </c>
      <c r="J793">
        <v>52.379036907072503</v>
      </c>
      <c r="K793">
        <v>4.87154774136265</v>
      </c>
      <c r="L793" t="s">
        <v>50</v>
      </c>
      <c r="M793">
        <v>62</v>
      </c>
      <c r="N793">
        <v>348</v>
      </c>
      <c r="O793">
        <v>4</v>
      </c>
      <c r="P793">
        <v>0.14000000000000001</v>
      </c>
      <c r="Q793">
        <v>0</v>
      </c>
      <c r="R793">
        <v>1567</v>
      </c>
      <c r="S793">
        <v>2</v>
      </c>
      <c r="T793" t="s">
        <v>60</v>
      </c>
      <c r="U793" t="s">
        <v>100</v>
      </c>
      <c r="V793">
        <v>21576</v>
      </c>
      <c r="W793">
        <v>0.5</v>
      </c>
    </row>
    <row r="794" spans="7:23" x14ac:dyDescent="0.35">
      <c r="G794" t="s">
        <v>44</v>
      </c>
      <c r="H794">
        <v>2726977</v>
      </c>
      <c r="I794" t="s">
        <v>19</v>
      </c>
      <c r="J794">
        <v>52.378694623464803</v>
      </c>
      <c r="K794">
        <v>4.8490543205594099</v>
      </c>
      <c r="L794" t="s">
        <v>50</v>
      </c>
      <c r="M794">
        <v>75</v>
      </c>
      <c r="N794">
        <v>60</v>
      </c>
      <c r="O794">
        <v>74</v>
      </c>
      <c r="P794">
        <v>1.31</v>
      </c>
      <c r="Q794">
        <v>0</v>
      </c>
      <c r="R794">
        <v>1745</v>
      </c>
      <c r="S794">
        <v>2</v>
      </c>
      <c r="T794" t="s">
        <v>62</v>
      </c>
      <c r="U794" t="s">
        <v>101</v>
      </c>
      <c r="V794">
        <v>4500</v>
      </c>
      <c r="W794">
        <v>0.5</v>
      </c>
    </row>
    <row r="795" spans="7:23" x14ac:dyDescent="0.35">
      <c r="G795" t="s">
        <v>44</v>
      </c>
      <c r="H795">
        <v>3258033</v>
      </c>
      <c r="I795" t="s">
        <v>18</v>
      </c>
      <c r="J795">
        <v>52.364750068049702</v>
      </c>
      <c r="K795">
        <v>4.9358379437978899</v>
      </c>
      <c r="L795" t="s">
        <v>50</v>
      </c>
      <c r="M795">
        <v>49</v>
      </c>
      <c r="N795">
        <v>332</v>
      </c>
      <c r="O795">
        <v>111</v>
      </c>
      <c r="P795">
        <v>2.0499999999999998</v>
      </c>
      <c r="Q795">
        <v>0</v>
      </c>
      <c r="R795">
        <v>2049</v>
      </c>
      <c r="S795">
        <v>2</v>
      </c>
      <c r="T795" t="s">
        <v>66</v>
      </c>
      <c r="U795" t="s">
        <v>102</v>
      </c>
      <c r="V795">
        <v>16268</v>
      </c>
      <c r="W795">
        <v>0.5</v>
      </c>
    </row>
    <row r="796" spans="7:23" x14ac:dyDescent="0.35">
      <c r="G796" t="s">
        <v>44</v>
      </c>
      <c r="H796">
        <v>3455123</v>
      </c>
      <c r="I796" t="s">
        <v>11</v>
      </c>
      <c r="J796">
        <v>52.345050433074</v>
      </c>
      <c r="K796">
        <v>4.8978201160527197</v>
      </c>
      <c r="L796" t="s">
        <v>50</v>
      </c>
      <c r="M796">
        <v>90</v>
      </c>
      <c r="N796">
        <v>271</v>
      </c>
      <c r="O796">
        <v>0</v>
      </c>
      <c r="Q796">
        <v>0</v>
      </c>
      <c r="R796">
        <v>2188</v>
      </c>
      <c r="S796">
        <v>2</v>
      </c>
      <c r="T796" t="s">
        <v>58</v>
      </c>
      <c r="U796" t="s">
        <v>103</v>
      </c>
      <c r="V796">
        <v>24390</v>
      </c>
      <c r="W796">
        <v>0.5</v>
      </c>
    </row>
    <row r="797" spans="7:23" x14ac:dyDescent="0.35">
      <c r="G797" t="s">
        <v>44</v>
      </c>
      <c r="H797">
        <v>4043626</v>
      </c>
      <c r="I797" t="s">
        <v>7</v>
      </c>
      <c r="J797">
        <v>52.3647648628193</v>
      </c>
      <c r="K797">
        <v>4.8823825288164997</v>
      </c>
      <c r="L797" t="s">
        <v>50</v>
      </c>
      <c r="M797">
        <v>119</v>
      </c>
      <c r="N797">
        <v>361</v>
      </c>
      <c r="O797">
        <v>63</v>
      </c>
      <c r="P797">
        <v>1.24</v>
      </c>
      <c r="Q797">
        <v>0</v>
      </c>
      <c r="R797">
        <v>2556</v>
      </c>
      <c r="S797">
        <v>2</v>
      </c>
      <c r="T797" t="s">
        <v>68</v>
      </c>
      <c r="U797" t="s">
        <v>99</v>
      </c>
      <c r="V797">
        <v>42959</v>
      </c>
      <c r="W797">
        <v>0.5</v>
      </c>
    </row>
    <row r="798" spans="7:23" x14ac:dyDescent="0.35">
      <c r="G798" t="s">
        <v>44</v>
      </c>
      <c r="H798">
        <v>4054727</v>
      </c>
      <c r="I798" t="s">
        <v>20</v>
      </c>
      <c r="J798">
        <v>52.350036482231097</v>
      </c>
      <c r="K798">
        <v>4.8390078453382497</v>
      </c>
      <c r="L798" t="s">
        <v>50</v>
      </c>
      <c r="M798">
        <v>79</v>
      </c>
      <c r="N798">
        <v>364</v>
      </c>
      <c r="O798">
        <v>17</v>
      </c>
      <c r="P798">
        <v>0.38</v>
      </c>
      <c r="Q798">
        <v>0</v>
      </c>
      <c r="R798">
        <v>2568</v>
      </c>
      <c r="S798">
        <v>2</v>
      </c>
      <c r="T798" t="s">
        <v>70</v>
      </c>
      <c r="U798" t="s">
        <v>104</v>
      </c>
      <c r="V798">
        <v>28756</v>
      </c>
      <c r="W798">
        <v>0.5</v>
      </c>
    </row>
    <row r="799" spans="7:23" x14ac:dyDescent="0.35">
      <c r="G799" t="s">
        <v>44</v>
      </c>
      <c r="H799">
        <v>4242202</v>
      </c>
      <c r="I799" t="s">
        <v>21</v>
      </c>
      <c r="J799">
        <v>52.352177086627002</v>
      </c>
      <c r="K799">
        <v>4.7853435898669803</v>
      </c>
      <c r="L799" t="s">
        <v>50</v>
      </c>
      <c r="M799">
        <v>60</v>
      </c>
      <c r="N799">
        <v>280</v>
      </c>
      <c r="O799">
        <v>70</v>
      </c>
      <c r="P799">
        <v>1.38</v>
      </c>
      <c r="Q799">
        <v>0</v>
      </c>
      <c r="R799">
        <v>2656</v>
      </c>
      <c r="S799">
        <v>2</v>
      </c>
      <c r="T799" t="s">
        <v>88</v>
      </c>
      <c r="U799" t="s">
        <v>105</v>
      </c>
      <c r="V799">
        <v>16800</v>
      </c>
      <c r="W799">
        <v>0.5</v>
      </c>
    </row>
    <row r="800" spans="7:23" x14ac:dyDescent="0.35">
      <c r="G800" t="s">
        <v>44</v>
      </c>
      <c r="H800">
        <v>5058492</v>
      </c>
      <c r="I800" t="s">
        <v>9</v>
      </c>
      <c r="J800">
        <v>52.351511299633799</v>
      </c>
      <c r="K800">
        <v>4.9158057105978701</v>
      </c>
      <c r="L800" t="s">
        <v>50</v>
      </c>
      <c r="M800">
        <v>45</v>
      </c>
      <c r="N800">
        <v>363</v>
      </c>
      <c r="O800">
        <v>27</v>
      </c>
      <c r="P800">
        <v>0.61</v>
      </c>
      <c r="Q800">
        <v>0</v>
      </c>
      <c r="R800">
        <v>3101</v>
      </c>
      <c r="S800">
        <v>2</v>
      </c>
      <c r="T800" t="s">
        <v>64</v>
      </c>
      <c r="U800" t="s">
        <v>106</v>
      </c>
      <c r="V800">
        <v>16335</v>
      </c>
      <c r="W800">
        <v>0.5</v>
      </c>
    </row>
    <row r="801" spans="7:23" x14ac:dyDescent="0.35">
      <c r="G801" t="s">
        <v>44</v>
      </c>
      <c r="H801">
        <v>5125840</v>
      </c>
      <c r="I801" t="s">
        <v>7</v>
      </c>
      <c r="J801">
        <v>52.3756494713694</v>
      </c>
      <c r="K801">
        <v>4.9058096364841202</v>
      </c>
      <c r="L801" t="s">
        <v>50</v>
      </c>
      <c r="M801">
        <v>89</v>
      </c>
      <c r="N801">
        <v>302</v>
      </c>
      <c r="O801">
        <v>135</v>
      </c>
      <c r="P801">
        <v>3.01</v>
      </c>
      <c r="Q801">
        <v>0</v>
      </c>
      <c r="R801">
        <v>3134</v>
      </c>
      <c r="S801">
        <v>2</v>
      </c>
      <c r="T801" t="s">
        <v>68</v>
      </c>
      <c r="U801" t="s">
        <v>99</v>
      </c>
      <c r="V801">
        <v>26878</v>
      </c>
      <c r="W801">
        <v>0.5</v>
      </c>
    </row>
    <row r="802" spans="7:23" x14ac:dyDescent="0.35">
      <c r="G802" t="s">
        <v>44</v>
      </c>
      <c r="H802">
        <v>5362748</v>
      </c>
      <c r="I802" t="s">
        <v>27</v>
      </c>
      <c r="J802">
        <v>52.3226341500106</v>
      </c>
      <c r="K802">
        <v>4.9606627326866199</v>
      </c>
      <c r="L802" t="s">
        <v>50</v>
      </c>
      <c r="M802">
        <v>45</v>
      </c>
      <c r="N802">
        <v>87</v>
      </c>
      <c r="O802">
        <v>23</v>
      </c>
      <c r="P802">
        <v>0.56000000000000005</v>
      </c>
      <c r="Q802">
        <v>0</v>
      </c>
      <c r="R802">
        <v>3224</v>
      </c>
      <c r="S802">
        <v>2</v>
      </c>
      <c r="T802" t="s">
        <v>107</v>
      </c>
      <c r="U802" t="s">
        <v>108</v>
      </c>
      <c r="V802">
        <v>3915</v>
      </c>
      <c r="W802">
        <v>0.5</v>
      </c>
    </row>
    <row r="803" spans="7:23" x14ac:dyDescent="0.35">
      <c r="G803" t="s">
        <v>44</v>
      </c>
      <c r="H803">
        <v>5427980</v>
      </c>
      <c r="I803" t="s">
        <v>6</v>
      </c>
      <c r="J803">
        <v>52.376522661224001</v>
      </c>
      <c r="K803">
        <v>4.8924176787351099</v>
      </c>
      <c r="L803" t="s">
        <v>50</v>
      </c>
      <c r="M803">
        <v>79</v>
      </c>
      <c r="N803">
        <v>359</v>
      </c>
      <c r="O803">
        <v>64</v>
      </c>
      <c r="P803">
        <v>1.4</v>
      </c>
      <c r="Q803">
        <v>0</v>
      </c>
      <c r="R803">
        <v>3256</v>
      </c>
      <c r="S803">
        <v>2</v>
      </c>
      <c r="T803" t="s">
        <v>46</v>
      </c>
      <c r="U803" t="s">
        <v>51</v>
      </c>
      <c r="V803">
        <v>28361</v>
      </c>
      <c r="W803">
        <v>0.5</v>
      </c>
    </row>
    <row r="804" spans="7:23" x14ac:dyDescent="0.35">
      <c r="G804" t="s">
        <v>44</v>
      </c>
      <c r="H804">
        <v>5883586</v>
      </c>
      <c r="I804" t="s">
        <v>11</v>
      </c>
      <c r="J804">
        <v>52.344593068707098</v>
      </c>
      <c r="K804">
        <v>4.9060540367176397</v>
      </c>
      <c r="L804" t="s">
        <v>50</v>
      </c>
      <c r="M804">
        <v>65</v>
      </c>
      <c r="N804">
        <v>362</v>
      </c>
      <c r="O804">
        <v>7</v>
      </c>
      <c r="P804">
        <v>0.2</v>
      </c>
      <c r="Q804">
        <v>0</v>
      </c>
      <c r="R804">
        <v>3479</v>
      </c>
      <c r="S804">
        <v>2</v>
      </c>
      <c r="T804" t="s">
        <v>58</v>
      </c>
      <c r="U804" t="s">
        <v>103</v>
      </c>
      <c r="V804">
        <v>23530</v>
      </c>
      <c r="W804">
        <v>0.5</v>
      </c>
    </row>
    <row r="805" spans="7:23" x14ac:dyDescent="0.35">
      <c r="G805" t="s">
        <v>44</v>
      </c>
      <c r="H805">
        <v>6050594</v>
      </c>
      <c r="I805" t="s">
        <v>6</v>
      </c>
      <c r="J805">
        <v>52.375326936544802</v>
      </c>
      <c r="K805">
        <v>4.8927581712203603</v>
      </c>
      <c r="L805" t="s">
        <v>50</v>
      </c>
      <c r="M805">
        <v>79</v>
      </c>
      <c r="N805">
        <v>353</v>
      </c>
      <c r="O805">
        <v>58</v>
      </c>
      <c r="P805">
        <v>1.36</v>
      </c>
      <c r="Q805">
        <v>0</v>
      </c>
      <c r="R805">
        <v>3583</v>
      </c>
      <c r="S805">
        <v>2</v>
      </c>
      <c r="T805" t="s">
        <v>46</v>
      </c>
      <c r="U805" t="s">
        <v>51</v>
      </c>
      <c r="V805">
        <v>27887</v>
      </c>
      <c r="W805">
        <v>0.5</v>
      </c>
    </row>
    <row r="806" spans="7:23" x14ac:dyDescent="0.35">
      <c r="G806" t="s">
        <v>44</v>
      </c>
      <c r="H806">
        <v>6050607</v>
      </c>
      <c r="I806" t="s">
        <v>6</v>
      </c>
      <c r="J806">
        <v>52.3760556921236</v>
      </c>
      <c r="K806">
        <v>4.8919347596607601</v>
      </c>
      <c r="L806" t="s">
        <v>50</v>
      </c>
      <c r="M806">
        <v>79</v>
      </c>
      <c r="N806">
        <v>355</v>
      </c>
      <c r="O806">
        <v>61</v>
      </c>
      <c r="P806">
        <v>1.39</v>
      </c>
      <c r="Q806">
        <v>0</v>
      </c>
      <c r="R806">
        <v>3584</v>
      </c>
      <c r="S806">
        <v>2</v>
      </c>
      <c r="T806" t="s">
        <v>46</v>
      </c>
      <c r="U806" t="s">
        <v>51</v>
      </c>
      <c r="V806">
        <v>28045</v>
      </c>
      <c r="W806">
        <v>0.5</v>
      </c>
    </row>
    <row r="807" spans="7:23" x14ac:dyDescent="0.35">
      <c r="G807" t="s">
        <v>44</v>
      </c>
      <c r="H807">
        <v>6153493</v>
      </c>
      <c r="I807" t="s">
        <v>26</v>
      </c>
      <c r="J807">
        <v>52.323078647684902</v>
      </c>
      <c r="K807">
        <v>4.9470761047593896</v>
      </c>
      <c r="L807" t="s">
        <v>50</v>
      </c>
      <c r="M807">
        <v>50</v>
      </c>
      <c r="N807">
        <v>240</v>
      </c>
      <c r="O807">
        <v>2</v>
      </c>
      <c r="P807">
        <v>0.13</v>
      </c>
      <c r="Q807">
        <v>0</v>
      </c>
      <c r="R807">
        <v>3675</v>
      </c>
      <c r="S807">
        <v>2</v>
      </c>
      <c r="T807" t="s">
        <v>92</v>
      </c>
      <c r="U807" t="s">
        <v>109</v>
      </c>
      <c r="V807">
        <v>12000</v>
      </c>
      <c r="W807">
        <v>0.5</v>
      </c>
    </row>
    <row r="808" spans="7:23" x14ac:dyDescent="0.35">
      <c r="G808" t="s">
        <v>44</v>
      </c>
      <c r="H808">
        <v>6307961</v>
      </c>
      <c r="I808" t="s">
        <v>6</v>
      </c>
      <c r="J808">
        <v>52.375550918176401</v>
      </c>
      <c r="K808">
        <v>4.8912372911990598</v>
      </c>
      <c r="L808" t="s">
        <v>50</v>
      </c>
      <c r="M808">
        <v>79</v>
      </c>
      <c r="N808">
        <v>355</v>
      </c>
      <c r="O808">
        <v>41</v>
      </c>
      <c r="P808">
        <v>0.97</v>
      </c>
      <c r="Q808">
        <v>0</v>
      </c>
      <c r="R808">
        <v>3780</v>
      </c>
      <c r="S808">
        <v>2</v>
      </c>
      <c r="T808" t="s">
        <v>46</v>
      </c>
      <c r="U808" t="s">
        <v>51</v>
      </c>
      <c r="V808">
        <v>28045</v>
      </c>
      <c r="W808">
        <v>0.5</v>
      </c>
    </row>
    <row r="809" spans="7:23" x14ac:dyDescent="0.35">
      <c r="G809" t="s">
        <v>44</v>
      </c>
      <c r="H809">
        <v>6519497</v>
      </c>
      <c r="I809" t="s">
        <v>6</v>
      </c>
      <c r="J809">
        <v>52.375994049874897</v>
      </c>
      <c r="K809">
        <v>4.8912674776701399</v>
      </c>
      <c r="L809" t="s">
        <v>50</v>
      </c>
      <c r="M809">
        <v>79</v>
      </c>
      <c r="N809">
        <v>353</v>
      </c>
      <c r="O809">
        <v>73</v>
      </c>
      <c r="P809">
        <v>1.71</v>
      </c>
      <c r="Q809">
        <v>0</v>
      </c>
      <c r="R809">
        <v>3920</v>
      </c>
      <c r="S809">
        <v>2</v>
      </c>
      <c r="T809" t="s">
        <v>46</v>
      </c>
      <c r="U809" t="s">
        <v>51</v>
      </c>
      <c r="V809">
        <v>27887</v>
      </c>
      <c r="W809">
        <v>0.5</v>
      </c>
    </row>
    <row r="810" spans="7:23" x14ac:dyDescent="0.35">
      <c r="G810" t="s">
        <v>44</v>
      </c>
      <c r="H810">
        <v>6556026</v>
      </c>
      <c r="I810" t="s">
        <v>11</v>
      </c>
      <c r="J810">
        <v>52.354008299462201</v>
      </c>
      <c r="K810">
        <v>4.8985541428484201</v>
      </c>
      <c r="L810" t="s">
        <v>50</v>
      </c>
      <c r="M810">
        <v>75</v>
      </c>
      <c r="N810">
        <v>223</v>
      </c>
      <c r="O810">
        <v>128</v>
      </c>
      <c r="P810">
        <v>2.98</v>
      </c>
      <c r="Q810">
        <v>0</v>
      </c>
      <c r="R810">
        <v>3950</v>
      </c>
      <c r="S810">
        <v>2</v>
      </c>
      <c r="T810" t="s">
        <v>58</v>
      </c>
      <c r="U810" t="s">
        <v>103</v>
      </c>
      <c r="V810">
        <v>16725</v>
      </c>
      <c r="W810">
        <v>0.5</v>
      </c>
    </row>
    <row r="811" spans="7:23" x14ac:dyDescent="0.35">
      <c r="G811" t="s">
        <v>44</v>
      </c>
      <c r="H811">
        <v>6945186</v>
      </c>
      <c r="I811" t="s">
        <v>6</v>
      </c>
      <c r="J811">
        <v>52.375459511911501</v>
      </c>
      <c r="K811">
        <v>4.89285134891756</v>
      </c>
      <c r="L811" t="s">
        <v>50</v>
      </c>
      <c r="M811">
        <v>79</v>
      </c>
      <c r="N811">
        <v>351</v>
      </c>
      <c r="O811">
        <v>46</v>
      </c>
      <c r="P811">
        <v>1.19</v>
      </c>
      <c r="Q811">
        <v>0</v>
      </c>
      <c r="R811">
        <v>4210</v>
      </c>
      <c r="S811">
        <v>2</v>
      </c>
      <c r="T811" t="s">
        <v>46</v>
      </c>
      <c r="U811" t="s">
        <v>51</v>
      </c>
      <c r="V811">
        <v>27729</v>
      </c>
      <c r="W811">
        <v>0.5</v>
      </c>
    </row>
    <row r="812" spans="7:23" x14ac:dyDescent="0.35">
      <c r="G812" t="s">
        <v>44</v>
      </c>
      <c r="H812">
        <v>7199154</v>
      </c>
      <c r="I812" t="s">
        <v>14</v>
      </c>
      <c r="J812">
        <v>52.363360760053901</v>
      </c>
      <c r="K812">
        <v>4.8536780619853399</v>
      </c>
      <c r="L812" t="s">
        <v>50</v>
      </c>
      <c r="M812">
        <v>75</v>
      </c>
      <c r="N812">
        <v>327</v>
      </c>
      <c r="O812">
        <v>43</v>
      </c>
      <c r="P812">
        <v>1.1299999999999999</v>
      </c>
      <c r="Q812">
        <v>0</v>
      </c>
      <c r="R812">
        <v>4362</v>
      </c>
      <c r="S812">
        <v>2</v>
      </c>
      <c r="T812" t="s">
        <v>56</v>
      </c>
      <c r="U812" t="s">
        <v>97</v>
      </c>
      <c r="V812">
        <v>24525</v>
      </c>
      <c r="W812">
        <v>0.5</v>
      </c>
    </row>
    <row r="813" spans="7:23" x14ac:dyDescent="0.35">
      <c r="G813" t="s">
        <v>44</v>
      </c>
      <c r="H813">
        <v>7527281</v>
      </c>
      <c r="I813" t="s">
        <v>13</v>
      </c>
      <c r="J813">
        <v>52.3485912544065</v>
      </c>
      <c r="K813">
        <v>5.0050914093133496</v>
      </c>
      <c r="L813" t="s">
        <v>50</v>
      </c>
      <c r="M813">
        <v>40</v>
      </c>
      <c r="N813">
        <v>354</v>
      </c>
      <c r="O813">
        <v>111</v>
      </c>
      <c r="P813">
        <v>2.75</v>
      </c>
      <c r="Q813">
        <v>0</v>
      </c>
      <c r="R813">
        <v>4604</v>
      </c>
      <c r="S813">
        <v>2</v>
      </c>
      <c r="T813" t="s">
        <v>86</v>
      </c>
      <c r="U813" t="s">
        <v>110</v>
      </c>
      <c r="V813">
        <v>14160</v>
      </c>
      <c r="W813">
        <v>0.5</v>
      </c>
    </row>
    <row r="814" spans="7:23" x14ac:dyDescent="0.35">
      <c r="G814" t="s">
        <v>44</v>
      </c>
      <c r="H814">
        <v>7590226</v>
      </c>
      <c r="I814" t="s">
        <v>7</v>
      </c>
      <c r="J814">
        <v>52.364008244829797</v>
      </c>
      <c r="K814">
        <v>4.8856051112898404</v>
      </c>
      <c r="L814" t="s">
        <v>50</v>
      </c>
      <c r="M814">
        <v>129</v>
      </c>
      <c r="N814">
        <v>335</v>
      </c>
      <c r="O814">
        <v>135</v>
      </c>
      <c r="P814">
        <v>3.3</v>
      </c>
      <c r="Q814">
        <v>0</v>
      </c>
      <c r="R814">
        <v>4641</v>
      </c>
      <c r="S814">
        <v>2</v>
      </c>
      <c r="T814" t="s">
        <v>68</v>
      </c>
      <c r="U814" t="s">
        <v>99</v>
      </c>
      <c r="V814">
        <v>43215</v>
      </c>
      <c r="W814">
        <v>0.5</v>
      </c>
    </row>
    <row r="815" spans="7:23" x14ac:dyDescent="0.35">
      <c r="G815" t="s">
        <v>44</v>
      </c>
      <c r="H815">
        <v>7889965</v>
      </c>
      <c r="I815" t="s">
        <v>9</v>
      </c>
      <c r="J815">
        <v>52.358698616824199</v>
      </c>
      <c r="K815">
        <v>4.9155868609539901</v>
      </c>
      <c r="L815" t="s">
        <v>50</v>
      </c>
      <c r="M815">
        <v>80</v>
      </c>
      <c r="N815">
        <v>359</v>
      </c>
      <c r="O815">
        <v>44</v>
      </c>
      <c r="P815">
        <v>1.1100000000000001</v>
      </c>
      <c r="Q815">
        <v>0</v>
      </c>
      <c r="R815">
        <v>4841</v>
      </c>
      <c r="S815">
        <v>2</v>
      </c>
      <c r="T815" t="s">
        <v>64</v>
      </c>
      <c r="U815" t="s">
        <v>106</v>
      </c>
      <c r="V815">
        <v>28720</v>
      </c>
      <c r="W815">
        <v>0.5</v>
      </c>
    </row>
    <row r="816" spans="7:23" x14ac:dyDescent="0.35">
      <c r="G816" t="s">
        <v>44</v>
      </c>
      <c r="H816">
        <v>8710593</v>
      </c>
      <c r="I816" t="s">
        <v>20</v>
      </c>
      <c r="J816">
        <v>52.355737668076799</v>
      </c>
      <c r="K816">
        <v>4.8268452594926297</v>
      </c>
      <c r="L816" t="s">
        <v>50</v>
      </c>
      <c r="M816">
        <v>87</v>
      </c>
      <c r="N816">
        <v>346</v>
      </c>
      <c r="O816">
        <v>9</v>
      </c>
      <c r="P816">
        <v>0.28000000000000003</v>
      </c>
      <c r="Q816">
        <v>0</v>
      </c>
      <c r="R816">
        <v>5294</v>
      </c>
      <c r="S816">
        <v>2</v>
      </c>
      <c r="T816" t="s">
        <v>70</v>
      </c>
      <c r="U816" t="s">
        <v>104</v>
      </c>
      <c r="V816">
        <v>30102</v>
      </c>
      <c r="W816">
        <v>0.5</v>
      </c>
    </row>
    <row r="817" spans="7:23" x14ac:dyDescent="0.35">
      <c r="G817" t="s">
        <v>44</v>
      </c>
      <c r="H817">
        <v>8761483</v>
      </c>
      <c r="I817" t="s">
        <v>10</v>
      </c>
      <c r="J817">
        <v>52.385332571733102</v>
      </c>
      <c r="K817">
        <v>4.9168596162344897</v>
      </c>
      <c r="L817" t="s">
        <v>50</v>
      </c>
      <c r="M817">
        <v>85</v>
      </c>
      <c r="N817">
        <v>29</v>
      </c>
      <c r="O817">
        <v>1</v>
      </c>
      <c r="P817">
        <v>0.09</v>
      </c>
      <c r="Q817">
        <v>0</v>
      </c>
      <c r="R817">
        <v>5331</v>
      </c>
      <c r="S817">
        <v>2</v>
      </c>
      <c r="T817" t="s">
        <v>78</v>
      </c>
      <c r="U817" t="s">
        <v>98</v>
      </c>
      <c r="V817">
        <v>2465</v>
      </c>
      <c r="W817">
        <v>0.5</v>
      </c>
    </row>
    <row r="818" spans="7:23" x14ac:dyDescent="0.35">
      <c r="G818" t="s">
        <v>44</v>
      </c>
      <c r="H818">
        <v>10112132</v>
      </c>
      <c r="I818" t="s">
        <v>20</v>
      </c>
      <c r="J818">
        <v>52.355996396383802</v>
      </c>
      <c r="K818">
        <v>4.8295377334130096</v>
      </c>
      <c r="L818" t="s">
        <v>50</v>
      </c>
      <c r="M818">
        <v>49</v>
      </c>
      <c r="N818">
        <v>332</v>
      </c>
      <c r="O818">
        <v>20</v>
      </c>
      <c r="P818">
        <v>0.64</v>
      </c>
      <c r="Q818">
        <v>0</v>
      </c>
      <c r="R818">
        <v>6190</v>
      </c>
      <c r="S818">
        <v>2</v>
      </c>
      <c r="T818" t="s">
        <v>70</v>
      </c>
      <c r="U818" t="s">
        <v>104</v>
      </c>
      <c r="V818">
        <v>16268</v>
      </c>
      <c r="W818">
        <v>0.5</v>
      </c>
    </row>
    <row r="819" spans="7:23" x14ac:dyDescent="0.35">
      <c r="G819" t="s">
        <v>44</v>
      </c>
      <c r="H819">
        <v>11646419</v>
      </c>
      <c r="I819" t="s">
        <v>11</v>
      </c>
      <c r="J819">
        <v>52.355838358455998</v>
      </c>
      <c r="K819">
        <v>4.8903292248482098</v>
      </c>
      <c r="L819" t="s">
        <v>50</v>
      </c>
      <c r="M819">
        <v>110</v>
      </c>
      <c r="N819">
        <v>348</v>
      </c>
      <c r="O819">
        <v>39</v>
      </c>
      <c r="P819">
        <v>1.17</v>
      </c>
      <c r="Q819">
        <v>0</v>
      </c>
      <c r="R819">
        <v>6938</v>
      </c>
      <c r="S819">
        <v>2</v>
      </c>
      <c r="T819" t="s">
        <v>58</v>
      </c>
      <c r="U819" t="s">
        <v>103</v>
      </c>
      <c r="V819">
        <v>38280</v>
      </c>
      <c r="W819">
        <v>0.5</v>
      </c>
    </row>
    <row r="820" spans="7:23" x14ac:dyDescent="0.35">
      <c r="G820" t="s">
        <v>44</v>
      </c>
      <c r="H820">
        <v>12274325</v>
      </c>
      <c r="I820" t="s">
        <v>7</v>
      </c>
      <c r="J820">
        <v>52.371650791815902</v>
      </c>
      <c r="K820">
        <v>4.90160942272386</v>
      </c>
      <c r="L820" t="s">
        <v>50</v>
      </c>
      <c r="M820">
        <v>104</v>
      </c>
      <c r="N820">
        <v>190</v>
      </c>
      <c r="O820">
        <v>172</v>
      </c>
      <c r="P820">
        <v>5.34</v>
      </c>
      <c r="Q820">
        <v>0</v>
      </c>
      <c r="R820">
        <v>7271</v>
      </c>
      <c r="S820">
        <v>2</v>
      </c>
      <c r="T820" t="s">
        <v>68</v>
      </c>
      <c r="U820" t="s">
        <v>99</v>
      </c>
      <c r="V820">
        <v>19760</v>
      </c>
      <c r="W820">
        <v>0.5</v>
      </c>
    </row>
    <row r="821" spans="7:23" x14ac:dyDescent="0.35">
      <c r="G821" t="s">
        <v>44</v>
      </c>
      <c r="H821">
        <v>12423961</v>
      </c>
      <c r="I821" t="s">
        <v>7</v>
      </c>
      <c r="J821">
        <v>52.371786419940697</v>
      </c>
      <c r="K821">
        <v>4.9217901350369599</v>
      </c>
      <c r="L821" t="s">
        <v>50</v>
      </c>
      <c r="M821">
        <v>95</v>
      </c>
      <c r="N821">
        <v>353</v>
      </c>
      <c r="O821">
        <v>41</v>
      </c>
      <c r="P821">
        <v>1.3</v>
      </c>
      <c r="Q821">
        <v>0</v>
      </c>
      <c r="R821">
        <v>7356</v>
      </c>
      <c r="S821">
        <v>2</v>
      </c>
      <c r="T821" t="s">
        <v>68</v>
      </c>
      <c r="U821" t="s">
        <v>99</v>
      </c>
      <c r="V821">
        <v>33535</v>
      </c>
      <c r="W821">
        <v>0.5</v>
      </c>
    </row>
    <row r="822" spans="7:23" x14ac:dyDescent="0.35">
      <c r="G822" t="s">
        <v>44</v>
      </c>
      <c r="H822">
        <v>12526625</v>
      </c>
      <c r="I822" t="s">
        <v>14</v>
      </c>
      <c r="J822">
        <v>52.369399058536303</v>
      </c>
      <c r="K822">
        <v>4.8694626529590002</v>
      </c>
      <c r="L822" t="s">
        <v>50</v>
      </c>
      <c r="M822">
        <v>96</v>
      </c>
      <c r="N822">
        <v>237</v>
      </c>
      <c r="O822">
        <v>219</v>
      </c>
      <c r="P822">
        <v>6.92</v>
      </c>
      <c r="Q822">
        <v>0</v>
      </c>
      <c r="R822">
        <v>7415</v>
      </c>
      <c r="S822">
        <v>2</v>
      </c>
      <c r="T822" t="s">
        <v>56</v>
      </c>
      <c r="U822" t="s">
        <v>97</v>
      </c>
      <c r="V822">
        <v>22752</v>
      </c>
      <c r="W822">
        <v>0.5</v>
      </c>
    </row>
    <row r="823" spans="7:23" x14ac:dyDescent="0.35">
      <c r="G823" t="s">
        <v>44</v>
      </c>
      <c r="H823">
        <v>13713169</v>
      </c>
      <c r="I823" t="s">
        <v>8</v>
      </c>
      <c r="J823">
        <v>52.351956199441403</v>
      </c>
      <c r="K823">
        <v>4.8471806219660598</v>
      </c>
      <c r="L823" t="s">
        <v>50</v>
      </c>
      <c r="M823">
        <v>69</v>
      </c>
      <c r="N823">
        <v>346</v>
      </c>
      <c r="O823">
        <v>15</v>
      </c>
      <c r="P823">
        <v>0.55000000000000004</v>
      </c>
      <c r="Q823">
        <v>0</v>
      </c>
      <c r="R823">
        <v>8498</v>
      </c>
      <c r="S823">
        <v>2</v>
      </c>
      <c r="T823" t="s">
        <v>74</v>
      </c>
      <c r="U823" t="s">
        <v>111</v>
      </c>
      <c r="V823">
        <v>23874</v>
      </c>
      <c r="W823">
        <v>0.5</v>
      </c>
    </row>
    <row r="824" spans="7:23" x14ac:dyDescent="0.35">
      <c r="G824" t="s">
        <v>44</v>
      </c>
      <c r="H824">
        <v>13877070</v>
      </c>
      <c r="I824" t="s">
        <v>14</v>
      </c>
      <c r="J824">
        <v>52.360445400799101</v>
      </c>
      <c r="K824">
        <v>4.8643246488534704</v>
      </c>
      <c r="L824" t="s">
        <v>50</v>
      </c>
      <c r="M824">
        <v>80</v>
      </c>
      <c r="N824">
        <v>318</v>
      </c>
      <c r="O824">
        <v>2</v>
      </c>
      <c r="P824">
        <v>7.0000000000000007E-2</v>
      </c>
      <c r="Q824">
        <v>0</v>
      </c>
      <c r="R824">
        <v>8691</v>
      </c>
      <c r="S824">
        <v>2</v>
      </c>
      <c r="T824" t="s">
        <v>56</v>
      </c>
      <c r="U824" t="s">
        <v>97</v>
      </c>
      <c r="V824">
        <v>25440</v>
      </c>
      <c r="W824">
        <v>0.5</v>
      </c>
    </row>
    <row r="825" spans="7:23" x14ac:dyDescent="0.35">
      <c r="G825" t="s">
        <v>44</v>
      </c>
      <c r="H825">
        <v>13896338</v>
      </c>
      <c r="I825" t="s">
        <v>13</v>
      </c>
      <c r="J825">
        <v>52.368543758542401</v>
      </c>
      <c r="K825">
        <v>4.9603972752762804</v>
      </c>
      <c r="L825" t="s">
        <v>50</v>
      </c>
      <c r="M825">
        <v>69</v>
      </c>
      <c r="N825">
        <v>151</v>
      </c>
      <c r="O825">
        <v>71</v>
      </c>
      <c r="P825">
        <v>2.5099999999999998</v>
      </c>
      <c r="Q825">
        <v>0</v>
      </c>
      <c r="R825">
        <v>8711</v>
      </c>
      <c r="S825">
        <v>2</v>
      </c>
      <c r="T825" t="s">
        <v>86</v>
      </c>
      <c r="U825" t="s">
        <v>110</v>
      </c>
      <c r="V825">
        <v>10419</v>
      </c>
      <c r="W825">
        <v>0.5</v>
      </c>
    </row>
    <row r="826" spans="7:23" x14ac:dyDescent="0.35">
      <c r="G826" t="s">
        <v>44</v>
      </c>
      <c r="H826">
        <v>14000491</v>
      </c>
      <c r="I826" t="s">
        <v>8</v>
      </c>
      <c r="J826">
        <v>52.346673106781601</v>
      </c>
      <c r="K826">
        <v>4.84739409008239</v>
      </c>
      <c r="L826" t="s">
        <v>50</v>
      </c>
      <c r="M826">
        <v>68</v>
      </c>
      <c r="N826">
        <v>338</v>
      </c>
      <c r="O826">
        <v>3</v>
      </c>
      <c r="P826">
        <v>0.18</v>
      </c>
      <c r="Q826">
        <v>0</v>
      </c>
      <c r="R826">
        <v>8852</v>
      </c>
      <c r="S826">
        <v>2</v>
      </c>
      <c r="T826" t="s">
        <v>74</v>
      </c>
      <c r="U826" t="s">
        <v>111</v>
      </c>
      <c r="V826">
        <v>22984</v>
      </c>
      <c r="W826">
        <v>0.5</v>
      </c>
    </row>
    <row r="827" spans="7:23" x14ac:dyDescent="0.35">
      <c r="G827" t="s">
        <v>44</v>
      </c>
      <c r="H827">
        <v>14020792</v>
      </c>
      <c r="I827" t="s">
        <v>9</v>
      </c>
      <c r="J827">
        <v>52.356632859349602</v>
      </c>
      <c r="K827">
        <v>4.9170967565780899</v>
      </c>
      <c r="L827" t="s">
        <v>50</v>
      </c>
      <c r="M827">
        <v>85</v>
      </c>
      <c r="N827">
        <v>305</v>
      </c>
      <c r="O827">
        <v>23</v>
      </c>
      <c r="P827">
        <v>0.8</v>
      </c>
      <c r="Q827">
        <v>0</v>
      </c>
      <c r="R827">
        <v>8878</v>
      </c>
      <c r="S827">
        <v>2</v>
      </c>
      <c r="T827" t="s">
        <v>64</v>
      </c>
      <c r="U827" t="s">
        <v>106</v>
      </c>
      <c r="V827">
        <v>25925</v>
      </c>
      <c r="W827">
        <v>0.5</v>
      </c>
    </row>
    <row r="828" spans="7:23" x14ac:dyDescent="0.35">
      <c r="G828" t="s">
        <v>44</v>
      </c>
      <c r="H828">
        <v>14063056</v>
      </c>
      <c r="I828" t="s">
        <v>6</v>
      </c>
      <c r="J828">
        <v>52.373507050565998</v>
      </c>
      <c r="K828">
        <v>4.8893166508355304</v>
      </c>
      <c r="L828" t="s">
        <v>50</v>
      </c>
      <c r="M828">
        <v>130</v>
      </c>
      <c r="N828">
        <v>361</v>
      </c>
      <c r="O828">
        <v>2</v>
      </c>
      <c r="P828">
        <v>7.0000000000000007E-2</v>
      </c>
      <c r="Q828">
        <v>0</v>
      </c>
      <c r="R828">
        <v>8924</v>
      </c>
      <c r="S828">
        <v>2</v>
      </c>
      <c r="T828" t="s">
        <v>46</v>
      </c>
      <c r="U828" t="s">
        <v>51</v>
      </c>
      <c r="V828">
        <v>46930</v>
      </c>
      <c r="W828">
        <v>0.5</v>
      </c>
    </row>
    <row r="829" spans="7:23" x14ac:dyDescent="0.35">
      <c r="G829" t="s">
        <v>44</v>
      </c>
      <c r="H829">
        <v>14072174</v>
      </c>
      <c r="I829" t="s">
        <v>6</v>
      </c>
      <c r="J829">
        <v>52.371839789545199</v>
      </c>
      <c r="K829">
        <v>4.8894716085991003</v>
      </c>
      <c r="L829" t="s">
        <v>50</v>
      </c>
      <c r="M829">
        <v>130</v>
      </c>
      <c r="N829">
        <v>361</v>
      </c>
      <c r="O829">
        <v>2</v>
      </c>
      <c r="P829">
        <v>7.0000000000000007E-2</v>
      </c>
      <c r="Q829">
        <v>0</v>
      </c>
      <c r="R829">
        <v>8935</v>
      </c>
      <c r="S829">
        <v>2</v>
      </c>
      <c r="T829" t="s">
        <v>46</v>
      </c>
      <c r="U829" t="s">
        <v>51</v>
      </c>
      <c r="V829">
        <v>46930</v>
      </c>
      <c r="W829">
        <v>0.5</v>
      </c>
    </row>
    <row r="830" spans="7:23" x14ac:dyDescent="0.35">
      <c r="G830" t="s">
        <v>44</v>
      </c>
      <c r="H830">
        <v>14218726</v>
      </c>
      <c r="I830" t="s">
        <v>20</v>
      </c>
      <c r="J830">
        <v>52.363874268699</v>
      </c>
      <c r="K830">
        <v>4.8448417482763997</v>
      </c>
      <c r="L830" t="s">
        <v>50</v>
      </c>
      <c r="M830">
        <v>55</v>
      </c>
      <c r="N830">
        <v>28</v>
      </c>
      <c r="O830">
        <v>10</v>
      </c>
      <c r="P830">
        <v>0.35</v>
      </c>
      <c r="Q830">
        <v>0</v>
      </c>
      <c r="R830">
        <v>9096</v>
      </c>
      <c r="S830">
        <v>2</v>
      </c>
      <c r="T830" t="s">
        <v>70</v>
      </c>
      <c r="U830" t="s">
        <v>104</v>
      </c>
      <c r="V830">
        <v>1540</v>
      </c>
      <c r="W830">
        <v>0.5</v>
      </c>
    </row>
    <row r="831" spans="7:23" x14ac:dyDescent="0.35">
      <c r="G831" t="s">
        <v>44</v>
      </c>
      <c r="H831">
        <v>14234823</v>
      </c>
      <c r="I831" t="s">
        <v>27</v>
      </c>
      <c r="J831">
        <v>52.317597161712399</v>
      </c>
      <c r="K831">
        <v>4.9713739976019298</v>
      </c>
      <c r="L831" t="s">
        <v>50</v>
      </c>
      <c r="M831">
        <v>46</v>
      </c>
      <c r="N831">
        <v>350</v>
      </c>
      <c r="O831">
        <v>28</v>
      </c>
      <c r="P831">
        <v>0.98</v>
      </c>
      <c r="Q831">
        <v>0</v>
      </c>
      <c r="R831">
        <v>9108</v>
      </c>
      <c r="S831">
        <v>2</v>
      </c>
      <c r="T831" t="s">
        <v>107</v>
      </c>
      <c r="U831" t="s">
        <v>108</v>
      </c>
      <c r="V831">
        <v>16100</v>
      </c>
      <c r="W831">
        <v>0.5</v>
      </c>
    </row>
    <row r="832" spans="7:23" x14ac:dyDescent="0.35">
      <c r="G832" t="s">
        <v>44</v>
      </c>
      <c r="H832">
        <v>14665429</v>
      </c>
      <c r="I832" t="s">
        <v>18</v>
      </c>
      <c r="J832">
        <v>52.369158819761097</v>
      </c>
      <c r="K832">
        <v>4.9407497851945497</v>
      </c>
      <c r="L832" t="s">
        <v>50</v>
      </c>
      <c r="M832">
        <v>60</v>
      </c>
      <c r="N832">
        <v>359</v>
      </c>
      <c r="O832">
        <v>30</v>
      </c>
      <c r="P832">
        <v>1.0900000000000001</v>
      </c>
      <c r="Q832">
        <v>0</v>
      </c>
      <c r="R832">
        <v>9423</v>
      </c>
      <c r="S832">
        <v>2</v>
      </c>
      <c r="T832" t="s">
        <v>66</v>
      </c>
      <c r="U832" t="s">
        <v>102</v>
      </c>
      <c r="V832">
        <v>21540</v>
      </c>
      <c r="W832">
        <v>0.5</v>
      </c>
    </row>
    <row r="833" spans="7:23" x14ac:dyDescent="0.35">
      <c r="G833" t="s">
        <v>44</v>
      </c>
      <c r="H833">
        <v>15066052</v>
      </c>
      <c r="I833" t="s">
        <v>11</v>
      </c>
      <c r="J833">
        <v>52.353039370086002</v>
      </c>
      <c r="K833">
        <v>4.89195695362897</v>
      </c>
      <c r="L833" t="s">
        <v>50</v>
      </c>
      <c r="M833">
        <v>100</v>
      </c>
      <c r="N833">
        <v>310</v>
      </c>
      <c r="O833">
        <v>110</v>
      </c>
      <c r="P833">
        <v>4.1900000000000004</v>
      </c>
      <c r="Q833">
        <v>0</v>
      </c>
      <c r="R833">
        <v>9654</v>
      </c>
      <c r="S833">
        <v>2</v>
      </c>
      <c r="T833" t="s">
        <v>58</v>
      </c>
      <c r="U833" t="s">
        <v>103</v>
      </c>
      <c r="V833">
        <v>31000</v>
      </c>
      <c r="W833">
        <v>0.5</v>
      </c>
    </row>
    <row r="834" spans="7:23" x14ac:dyDescent="0.35">
      <c r="G834" t="s">
        <v>44</v>
      </c>
      <c r="H834">
        <v>15161061</v>
      </c>
      <c r="I834" t="s">
        <v>14</v>
      </c>
      <c r="J834">
        <v>52.3712261772231</v>
      </c>
      <c r="K834">
        <v>4.8516408354693503</v>
      </c>
      <c r="L834" t="s">
        <v>50</v>
      </c>
      <c r="M834">
        <v>75</v>
      </c>
      <c r="N834">
        <v>328</v>
      </c>
      <c r="O834">
        <v>35</v>
      </c>
      <c r="P834">
        <v>1.34</v>
      </c>
      <c r="Q834">
        <v>0</v>
      </c>
      <c r="R834">
        <v>9728</v>
      </c>
      <c r="S834">
        <v>2</v>
      </c>
      <c r="T834" t="s">
        <v>56</v>
      </c>
      <c r="U834" t="s">
        <v>97</v>
      </c>
      <c r="V834">
        <v>24600</v>
      </c>
      <c r="W834">
        <v>0.5</v>
      </c>
    </row>
    <row r="835" spans="7:23" x14ac:dyDescent="0.35">
      <c r="G835" t="s">
        <v>44</v>
      </c>
      <c r="H835">
        <v>15283487</v>
      </c>
      <c r="I835" t="s">
        <v>8</v>
      </c>
      <c r="J835">
        <v>52.345413522248698</v>
      </c>
      <c r="K835">
        <v>4.8628357722316302</v>
      </c>
      <c r="L835" t="s">
        <v>50</v>
      </c>
      <c r="M835">
        <v>40</v>
      </c>
      <c r="N835">
        <v>362</v>
      </c>
      <c r="O835">
        <v>23</v>
      </c>
      <c r="P835">
        <v>0.9</v>
      </c>
      <c r="Q835">
        <v>0</v>
      </c>
      <c r="R835">
        <v>9786</v>
      </c>
      <c r="S835">
        <v>2</v>
      </c>
      <c r="T835" t="s">
        <v>74</v>
      </c>
      <c r="U835" t="s">
        <v>111</v>
      </c>
      <c r="V835">
        <v>14480</v>
      </c>
      <c r="W835">
        <v>0.5</v>
      </c>
    </row>
    <row r="836" spans="7:23" x14ac:dyDescent="0.35">
      <c r="G836" t="s">
        <v>44</v>
      </c>
      <c r="H836">
        <v>15442364</v>
      </c>
      <c r="I836" t="s">
        <v>27</v>
      </c>
      <c r="J836">
        <v>52.323159341567901</v>
      </c>
      <c r="K836">
        <v>4.9708709004216498</v>
      </c>
      <c r="L836" t="s">
        <v>50</v>
      </c>
      <c r="M836">
        <v>100</v>
      </c>
      <c r="N836">
        <v>346</v>
      </c>
      <c r="O836">
        <v>45</v>
      </c>
      <c r="P836">
        <v>2.31</v>
      </c>
      <c r="Q836">
        <v>0</v>
      </c>
      <c r="R836">
        <v>9892</v>
      </c>
      <c r="S836">
        <v>2</v>
      </c>
      <c r="T836" t="s">
        <v>107</v>
      </c>
      <c r="U836" t="s">
        <v>108</v>
      </c>
      <c r="V836">
        <v>34600</v>
      </c>
      <c r="W836">
        <v>0.5</v>
      </c>
    </row>
    <row r="837" spans="7:23" x14ac:dyDescent="0.35">
      <c r="G837" t="s">
        <v>44</v>
      </c>
      <c r="H837">
        <v>15457327</v>
      </c>
      <c r="I837" t="s">
        <v>7</v>
      </c>
      <c r="J837">
        <v>52.363862411316703</v>
      </c>
      <c r="K837">
        <v>4.8893907910977203</v>
      </c>
      <c r="L837" t="s">
        <v>50</v>
      </c>
      <c r="M837">
        <v>150</v>
      </c>
      <c r="N837">
        <v>327</v>
      </c>
      <c r="O837">
        <v>2</v>
      </c>
      <c r="P837">
        <v>0.13</v>
      </c>
      <c r="Q837">
        <v>0</v>
      </c>
      <c r="R837">
        <v>9901</v>
      </c>
      <c r="S837">
        <v>2</v>
      </c>
      <c r="T837" t="s">
        <v>68</v>
      </c>
      <c r="U837" t="s">
        <v>99</v>
      </c>
      <c r="V837">
        <v>49050</v>
      </c>
      <c r="W837">
        <v>0.5</v>
      </c>
    </row>
    <row r="838" spans="7:23" x14ac:dyDescent="0.35">
      <c r="G838" t="s">
        <v>44</v>
      </c>
      <c r="H838">
        <v>15564639</v>
      </c>
      <c r="I838" t="s">
        <v>6</v>
      </c>
      <c r="J838">
        <v>52.374493255579097</v>
      </c>
      <c r="K838">
        <v>4.8852661157366697</v>
      </c>
      <c r="L838" t="s">
        <v>50</v>
      </c>
      <c r="M838">
        <v>70</v>
      </c>
      <c r="N838">
        <v>352</v>
      </c>
      <c r="O838">
        <v>102</v>
      </c>
      <c r="P838">
        <v>3.93</v>
      </c>
      <c r="Q838">
        <v>0</v>
      </c>
      <c r="R838">
        <v>9979</v>
      </c>
      <c r="S838">
        <v>2</v>
      </c>
      <c r="T838" t="s">
        <v>46</v>
      </c>
      <c r="U838" t="s">
        <v>51</v>
      </c>
      <c r="V838">
        <v>24640</v>
      </c>
      <c r="W838">
        <v>0.5</v>
      </c>
    </row>
    <row r="839" spans="7:23" x14ac:dyDescent="0.35">
      <c r="G839" t="s">
        <v>44</v>
      </c>
      <c r="H839">
        <v>15816344</v>
      </c>
      <c r="I839" t="s">
        <v>13</v>
      </c>
      <c r="J839">
        <v>52.355079627399803</v>
      </c>
      <c r="K839">
        <v>5.0068323904580003</v>
      </c>
      <c r="L839" t="s">
        <v>50</v>
      </c>
      <c r="M839">
        <v>52</v>
      </c>
      <c r="N839">
        <v>354</v>
      </c>
      <c r="O839">
        <v>10</v>
      </c>
      <c r="P839">
        <v>0.43</v>
      </c>
      <c r="Q839">
        <v>0</v>
      </c>
      <c r="R839">
        <v>10127</v>
      </c>
      <c r="S839">
        <v>2</v>
      </c>
      <c r="T839" t="s">
        <v>86</v>
      </c>
      <c r="U839" t="s">
        <v>110</v>
      </c>
      <c r="V839">
        <v>18408</v>
      </c>
      <c r="W839">
        <v>0.5</v>
      </c>
    </row>
    <row r="840" spans="7:23" x14ac:dyDescent="0.35">
      <c r="G840" t="s">
        <v>44</v>
      </c>
      <c r="H840">
        <v>15853042</v>
      </c>
      <c r="I840" t="s">
        <v>14</v>
      </c>
      <c r="J840">
        <v>52.368956226067198</v>
      </c>
      <c r="K840">
        <v>4.8662384996388397</v>
      </c>
      <c r="L840" t="s">
        <v>50</v>
      </c>
      <c r="M840">
        <v>85</v>
      </c>
      <c r="N840">
        <v>361</v>
      </c>
      <c r="O840">
        <v>38</v>
      </c>
      <c r="P840">
        <v>1.51</v>
      </c>
      <c r="Q840">
        <v>0</v>
      </c>
      <c r="R840">
        <v>10147</v>
      </c>
      <c r="S840">
        <v>2</v>
      </c>
      <c r="T840" t="s">
        <v>56</v>
      </c>
      <c r="U840" t="s">
        <v>97</v>
      </c>
      <c r="V840">
        <v>30685</v>
      </c>
      <c r="W840">
        <v>0.5</v>
      </c>
    </row>
    <row r="841" spans="7:23" x14ac:dyDescent="0.35">
      <c r="G841" t="s">
        <v>44</v>
      </c>
      <c r="H841">
        <v>15913159</v>
      </c>
      <c r="I841" t="s">
        <v>20</v>
      </c>
      <c r="J841">
        <v>52.349965451285399</v>
      </c>
      <c r="K841">
        <v>4.8358436402535903</v>
      </c>
      <c r="L841" t="s">
        <v>50</v>
      </c>
      <c r="M841">
        <v>80</v>
      </c>
      <c r="N841">
        <v>326</v>
      </c>
      <c r="O841">
        <v>8</v>
      </c>
      <c r="P841">
        <v>0.34</v>
      </c>
      <c r="Q841">
        <v>0</v>
      </c>
      <c r="R841">
        <v>10193</v>
      </c>
      <c r="S841">
        <v>2</v>
      </c>
      <c r="T841" t="s">
        <v>70</v>
      </c>
      <c r="U841" t="s">
        <v>104</v>
      </c>
      <c r="V841">
        <v>26080</v>
      </c>
      <c r="W841">
        <v>0.5</v>
      </c>
    </row>
    <row r="842" spans="7:23" x14ac:dyDescent="0.35">
      <c r="G842" t="s">
        <v>44</v>
      </c>
      <c r="H842">
        <v>16117169</v>
      </c>
      <c r="I842" t="s">
        <v>6</v>
      </c>
      <c r="J842">
        <v>52.370079824168698</v>
      </c>
      <c r="K842">
        <v>4.89366008105576</v>
      </c>
      <c r="L842" t="s">
        <v>50</v>
      </c>
      <c r="M842">
        <v>149</v>
      </c>
      <c r="N842">
        <v>359</v>
      </c>
      <c r="O842">
        <v>9</v>
      </c>
      <c r="P842">
        <v>0.38</v>
      </c>
      <c r="Q842">
        <v>0</v>
      </c>
      <c r="R842">
        <v>10329</v>
      </c>
      <c r="S842">
        <v>2</v>
      </c>
      <c r="T842" t="s">
        <v>46</v>
      </c>
      <c r="U842" t="s">
        <v>51</v>
      </c>
      <c r="V842">
        <v>53491</v>
      </c>
      <c r="W842">
        <v>0.5</v>
      </c>
    </row>
    <row r="843" spans="7:23" x14ac:dyDescent="0.35">
      <c r="G843" t="s">
        <v>44</v>
      </c>
      <c r="H843">
        <v>16132185</v>
      </c>
      <c r="I843" t="s">
        <v>11</v>
      </c>
      <c r="J843">
        <v>52.357427437276897</v>
      </c>
      <c r="K843">
        <v>4.9012975394837399</v>
      </c>
      <c r="L843" t="s">
        <v>50</v>
      </c>
      <c r="M843">
        <v>50</v>
      </c>
      <c r="N843">
        <v>363</v>
      </c>
      <c r="O843">
        <v>45</v>
      </c>
      <c r="P843">
        <v>1.85</v>
      </c>
      <c r="Q843">
        <v>0</v>
      </c>
      <c r="R843">
        <v>10338</v>
      </c>
      <c r="S843">
        <v>2</v>
      </c>
      <c r="T843" t="s">
        <v>58</v>
      </c>
      <c r="U843" t="s">
        <v>103</v>
      </c>
      <c r="V843">
        <v>18150</v>
      </c>
      <c r="W843">
        <v>0.5</v>
      </c>
    </row>
    <row r="844" spans="7:23" x14ac:dyDescent="0.35">
      <c r="G844" t="s">
        <v>44</v>
      </c>
      <c r="H844">
        <v>16197533</v>
      </c>
      <c r="I844" t="s">
        <v>13</v>
      </c>
      <c r="J844">
        <v>52.354241604893801</v>
      </c>
      <c r="K844">
        <v>5.0065301253618202</v>
      </c>
      <c r="L844" t="s">
        <v>50</v>
      </c>
      <c r="M844">
        <v>48</v>
      </c>
      <c r="N844">
        <v>356</v>
      </c>
      <c r="O844">
        <v>23</v>
      </c>
      <c r="P844">
        <v>0.96</v>
      </c>
      <c r="Q844">
        <v>0</v>
      </c>
      <c r="R844">
        <v>10391</v>
      </c>
      <c r="S844">
        <v>2</v>
      </c>
      <c r="T844" t="s">
        <v>86</v>
      </c>
      <c r="U844" t="s">
        <v>110</v>
      </c>
      <c r="V844">
        <v>17088</v>
      </c>
      <c r="W844">
        <v>0.5</v>
      </c>
    </row>
    <row r="845" spans="7:23" x14ac:dyDescent="0.35">
      <c r="G845" t="s">
        <v>44</v>
      </c>
      <c r="H845">
        <v>16202534</v>
      </c>
      <c r="I845" t="s">
        <v>13</v>
      </c>
      <c r="J845">
        <v>52.353488733631004</v>
      </c>
      <c r="K845">
        <v>5.0061114037437102</v>
      </c>
      <c r="L845" t="s">
        <v>50</v>
      </c>
      <c r="M845">
        <v>52</v>
      </c>
      <c r="N845">
        <v>357</v>
      </c>
      <c r="O845">
        <v>32</v>
      </c>
      <c r="P845">
        <v>1.32</v>
      </c>
      <c r="Q845">
        <v>0</v>
      </c>
      <c r="R845">
        <v>10399</v>
      </c>
      <c r="S845">
        <v>2</v>
      </c>
      <c r="T845" t="s">
        <v>86</v>
      </c>
      <c r="U845" t="s">
        <v>110</v>
      </c>
      <c r="V845">
        <v>18564</v>
      </c>
      <c r="W845">
        <v>0.5</v>
      </c>
    </row>
    <row r="846" spans="7:23" x14ac:dyDescent="0.35">
      <c r="G846" t="s">
        <v>44</v>
      </c>
      <c r="H846">
        <v>16202960</v>
      </c>
      <c r="I846" t="s">
        <v>13</v>
      </c>
      <c r="J846">
        <v>52.353875619063302</v>
      </c>
      <c r="K846">
        <v>5.0046743601287504</v>
      </c>
      <c r="L846" t="s">
        <v>50</v>
      </c>
      <c r="M846">
        <v>52</v>
      </c>
      <c r="N846">
        <v>357</v>
      </c>
      <c r="O846">
        <v>30</v>
      </c>
      <c r="P846">
        <v>1.25</v>
      </c>
      <c r="Q846">
        <v>0</v>
      </c>
      <c r="R846">
        <v>10400</v>
      </c>
      <c r="S846">
        <v>2</v>
      </c>
      <c r="T846" t="s">
        <v>86</v>
      </c>
      <c r="U846" t="s">
        <v>110</v>
      </c>
      <c r="V846">
        <v>18564</v>
      </c>
      <c r="W846">
        <v>0.5</v>
      </c>
    </row>
    <row r="847" spans="7:23" x14ac:dyDescent="0.35">
      <c r="G847" t="s">
        <v>44</v>
      </c>
      <c r="H847">
        <v>16203297</v>
      </c>
      <c r="I847" t="s">
        <v>13</v>
      </c>
      <c r="J847">
        <v>52.353742585665401</v>
      </c>
      <c r="K847">
        <v>5.0045272195415</v>
      </c>
      <c r="L847" t="s">
        <v>50</v>
      </c>
      <c r="M847">
        <v>52</v>
      </c>
      <c r="N847">
        <v>355</v>
      </c>
      <c r="O847">
        <v>13</v>
      </c>
      <c r="P847">
        <v>0.55000000000000004</v>
      </c>
      <c r="Q847">
        <v>0</v>
      </c>
      <c r="R847">
        <v>10401</v>
      </c>
      <c r="S847">
        <v>2</v>
      </c>
      <c r="T847" t="s">
        <v>86</v>
      </c>
      <c r="U847" t="s">
        <v>110</v>
      </c>
      <c r="V847">
        <v>18460</v>
      </c>
      <c r="W847">
        <v>0.5</v>
      </c>
    </row>
    <row r="848" spans="7:23" x14ac:dyDescent="0.35">
      <c r="G848" t="s">
        <v>44</v>
      </c>
      <c r="H848">
        <v>16203884</v>
      </c>
      <c r="I848" t="s">
        <v>13</v>
      </c>
      <c r="J848">
        <v>52.353670835107003</v>
      </c>
      <c r="K848">
        <v>5.0067638132360797</v>
      </c>
      <c r="L848" t="s">
        <v>50</v>
      </c>
      <c r="M848">
        <v>52</v>
      </c>
      <c r="N848">
        <v>349</v>
      </c>
      <c r="O848">
        <v>17</v>
      </c>
      <c r="P848">
        <v>0.72</v>
      </c>
      <c r="Q848">
        <v>0</v>
      </c>
      <c r="R848">
        <v>10402</v>
      </c>
      <c r="S848">
        <v>2</v>
      </c>
      <c r="T848" t="s">
        <v>86</v>
      </c>
      <c r="U848" t="s">
        <v>110</v>
      </c>
      <c r="V848">
        <v>18148</v>
      </c>
      <c r="W848">
        <v>0.5</v>
      </c>
    </row>
    <row r="849" spans="7:23" x14ac:dyDescent="0.35">
      <c r="G849" t="s">
        <v>44</v>
      </c>
      <c r="H849">
        <v>16204076</v>
      </c>
      <c r="I849" t="s">
        <v>13</v>
      </c>
      <c r="J849">
        <v>52.353501223200396</v>
      </c>
      <c r="K849">
        <v>5.0066564894257297</v>
      </c>
      <c r="L849" t="s">
        <v>50</v>
      </c>
      <c r="M849">
        <v>52</v>
      </c>
      <c r="N849">
        <v>353</v>
      </c>
      <c r="O849">
        <v>20</v>
      </c>
      <c r="P849">
        <v>0.85</v>
      </c>
      <c r="Q849">
        <v>0</v>
      </c>
      <c r="R849">
        <v>10403</v>
      </c>
      <c r="S849">
        <v>2</v>
      </c>
      <c r="T849" t="s">
        <v>86</v>
      </c>
      <c r="U849" t="s">
        <v>110</v>
      </c>
      <c r="V849">
        <v>18356</v>
      </c>
      <c r="W849">
        <v>0.5</v>
      </c>
    </row>
    <row r="850" spans="7:23" x14ac:dyDescent="0.35">
      <c r="G850" t="s">
        <v>44</v>
      </c>
      <c r="H850">
        <v>16364915</v>
      </c>
      <c r="I850" t="s">
        <v>10</v>
      </c>
      <c r="J850">
        <v>52.385746652601597</v>
      </c>
      <c r="K850">
        <v>4.9169087119479498</v>
      </c>
      <c r="L850" t="s">
        <v>50</v>
      </c>
      <c r="M850">
        <v>74</v>
      </c>
      <c r="N850">
        <v>362</v>
      </c>
      <c r="O850">
        <v>41</v>
      </c>
      <c r="P850">
        <v>2.0299999999999998</v>
      </c>
      <c r="Q850">
        <v>0</v>
      </c>
      <c r="R850">
        <v>10533</v>
      </c>
      <c r="S850">
        <v>2</v>
      </c>
      <c r="T850" t="s">
        <v>78</v>
      </c>
      <c r="U850" t="s">
        <v>98</v>
      </c>
      <c r="V850">
        <v>26788</v>
      </c>
      <c r="W850">
        <v>0.5</v>
      </c>
    </row>
    <row r="851" spans="7:23" x14ac:dyDescent="0.35">
      <c r="G851" t="s">
        <v>44</v>
      </c>
      <c r="H851">
        <v>16405499</v>
      </c>
      <c r="I851" t="s">
        <v>14</v>
      </c>
      <c r="J851">
        <v>52.371632289805603</v>
      </c>
      <c r="K851">
        <v>4.85366738280368</v>
      </c>
      <c r="L851" t="s">
        <v>50</v>
      </c>
      <c r="M851">
        <v>55</v>
      </c>
      <c r="N851">
        <v>364</v>
      </c>
      <c r="O851">
        <v>28</v>
      </c>
      <c r="P851">
        <v>1.2</v>
      </c>
      <c r="Q851">
        <v>0</v>
      </c>
      <c r="R851">
        <v>10572</v>
      </c>
      <c r="S851">
        <v>2</v>
      </c>
      <c r="T851" t="s">
        <v>56</v>
      </c>
      <c r="U851" t="s">
        <v>97</v>
      </c>
      <c r="V851">
        <v>20020</v>
      </c>
      <c r="W851">
        <v>0.5</v>
      </c>
    </row>
    <row r="852" spans="7:23" x14ac:dyDescent="0.35">
      <c r="G852" t="s">
        <v>44</v>
      </c>
      <c r="H852">
        <v>16682109</v>
      </c>
      <c r="I852" t="s">
        <v>27</v>
      </c>
      <c r="J852">
        <v>52.321739484272399</v>
      </c>
      <c r="K852">
        <v>4.9785224199595</v>
      </c>
      <c r="L852" t="s">
        <v>50</v>
      </c>
      <c r="M852">
        <v>42</v>
      </c>
      <c r="N852">
        <v>214</v>
      </c>
      <c r="O852">
        <v>68</v>
      </c>
      <c r="P852">
        <v>2.95</v>
      </c>
      <c r="Q852">
        <v>0</v>
      </c>
      <c r="R852">
        <v>10738</v>
      </c>
      <c r="S852">
        <v>2</v>
      </c>
      <c r="T852" t="s">
        <v>107</v>
      </c>
      <c r="U852" t="s">
        <v>108</v>
      </c>
      <c r="V852">
        <v>8988</v>
      </c>
      <c r="W852">
        <v>0.5</v>
      </c>
    </row>
    <row r="853" spans="7:23" x14ac:dyDescent="0.35">
      <c r="G853" t="s">
        <v>44</v>
      </c>
      <c r="H853">
        <v>16684591</v>
      </c>
      <c r="I853" t="s">
        <v>19</v>
      </c>
      <c r="J853">
        <v>52.383839183807801</v>
      </c>
      <c r="K853">
        <v>4.8573934125540301</v>
      </c>
      <c r="L853" t="s">
        <v>50</v>
      </c>
      <c r="M853">
        <v>70</v>
      </c>
      <c r="N853">
        <v>364</v>
      </c>
      <c r="O853">
        <v>38</v>
      </c>
      <c r="P853">
        <v>1.88</v>
      </c>
      <c r="Q853">
        <v>0</v>
      </c>
      <c r="R853">
        <v>10743</v>
      </c>
      <c r="S853">
        <v>2</v>
      </c>
      <c r="T853" t="s">
        <v>62</v>
      </c>
      <c r="U853" t="s">
        <v>101</v>
      </c>
      <c r="V853">
        <v>25480</v>
      </c>
      <c r="W853">
        <v>0.5</v>
      </c>
    </row>
    <row r="854" spans="7:23" x14ac:dyDescent="0.35">
      <c r="G854" t="s">
        <v>44</v>
      </c>
      <c r="H854">
        <v>16824179</v>
      </c>
      <c r="I854" t="s">
        <v>14</v>
      </c>
      <c r="J854">
        <v>52.3699129590768</v>
      </c>
      <c r="K854">
        <v>4.8680759677448497</v>
      </c>
      <c r="L854" t="s">
        <v>50</v>
      </c>
      <c r="M854">
        <v>93</v>
      </c>
      <c r="N854">
        <v>353</v>
      </c>
      <c r="O854">
        <v>64</v>
      </c>
      <c r="P854">
        <v>3.02</v>
      </c>
      <c r="Q854">
        <v>0</v>
      </c>
      <c r="R854">
        <v>10834</v>
      </c>
      <c r="S854">
        <v>2</v>
      </c>
      <c r="T854" t="s">
        <v>56</v>
      </c>
      <c r="U854" t="s">
        <v>97</v>
      </c>
      <c r="V854">
        <v>32829</v>
      </c>
      <c r="W854">
        <v>0.5</v>
      </c>
    </row>
    <row r="855" spans="7:23" x14ac:dyDescent="0.35">
      <c r="G855" t="s">
        <v>44</v>
      </c>
      <c r="H855">
        <v>17505600</v>
      </c>
      <c r="I855" t="s">
        <v>19</v>
      </c>
      <c r="J855">
        <v>52.376374558422398</v>
      </c>
      <c r="K855">
        <v>4.8482975689466103</v>
      </c>
      <c r="L855" t="s">
        <v>50</v>
      </c>
      <c r="M855">
        <v>220</v>
      </c>
      <c r="N855">
        <v>333</v>
      </c>
      <c r="O855">
        <v>18</v>
      </c>
      <c r="P855">
        <v>0.86</v>
      </c>
      <c r="Q855">
        <v>0</v>
      </c>
      <c r="R855">
        <v>11206</v>
      </c>
      <c r="S855">
        <v>2</v>
      </c>
      <c r="T855" t="s">
        <v>62</v>
      </c>
      <c r="U855" t="s">
        <v>101</v>
      </c>
      <c r="V855">
        <v>73260</v>
      </c>
      <c r="W855">
        <v>0.5</v>
      </c>
    </row>
    <row r="856" spans="7:23" x14ac:dyDescent="0.35">
      <c r="G856" t="s">
        <v>44</v>
      </c>
      <c r="H856">
        <v>17921401</v>
      </c>
      <c r="I856" t="s">
        <v>18</v>
      </c>
      <c r="J856">
        <v>52.361188756364697</v>
      </c>
      <c r="K856">
        <v>4.9354295618060897</v>
      </c>
      <c r="L856" t="s">
        <v>50</v>
      </c>
      <c r="M856">
        <v>199</v>
      </c>
      <c r="N856">
        <v>135</v>
      </c>
      <c r="O856">
        <v>2</v>
      </c>
      <c r="P856">
        <v>0.1</v>
      </c>
      <c r="Q856">
        <v>0</v>
      </c>
      <c r="R856">
        <v>11480</v>
      </c>
      <c r="S856">
        <v>2</v>
      </c>
      <c r="T856" t="s">
        <v>66</v>
      </c>
      <c r="U856" t="s">
        <v>102</v>
      </c>
      <c r="V856">
        <v>26865</v>
      </c>
      <c r="W856">
        <v>0.5</v>
      </c>
    </row>
    <row r="857" spans="7:23" x14ac:dyDescent="0.35">
      <c r="G857" t="s">
        <v>44</v>
      </c>
      <c r="H857">
        <v>18207499</v>
      </c>
      <c r="I857" t="s">
        <v>21</v>
      </c>
      <c r="J857">
        <v>52.342096794902901</v>
      </c>
      <c r="K857">
        <v>4.81373965999994</v>
      </c>
      <c r="L857" t="s">
        <v>50</v>
      </c>
      <c r="M857">
        <v>50</v>
      </c>
      <c r="N857">
        <v>353</v>
      </c>
      <c r="O857">
        <v>51</v>
      </c>
      <c r="P857">
        <v>2.5499999999999998</v>
      </c>
      <c r="Q857">
        <v>0</v>
      </c>
      <c r="R857">
        <v>11725</v>
      </c>
      <c r="S857">
        <v>2</v>
      </c>
      <c r="T857" t="s">
        <v>88</v>
      </c>
      <c r="U857" t="s">
        <v>105</v>
      </c>
      <c r="V857">
        <v>17650</v>
      </c>
      <c r="W857">
        <v>0.5</v>
      </c>
    </row>
    <row r="858" spans="7:23" x14ac:dyDescent="0.35">
      <c r="G858" t="s">
        <v>44</v>
      </c>
      <c r="H858">
        <v>18290132</v>
      </c>
      <c r="I858" t="s">
        <v>20</v>
      </c>
      <c r="J858">
        <v>52.3623112136925</v>
      </c>
      <c r="K858">
        <v>4.8450643829561102</v>
      </c>
      <c r="L858" t="s">
        <v>50</v>
      </c>
      <c r="M858">
        <v>61</v>
      </c>
      <c r="N858">
        <v>361</v>
      </c>
      <c r="O858">
        <v>15</v>
      </c>
      <c r="P858">
        <v>0.78</v>
      </c>
      <c r="Q858">
        <v>0</v>
      </c>
      <c r="R858">
        <v>11811</v>
      </c>
      <c r="S858">
        <v>2</v>
      </c>
      <c r="T858" t="s">
        <v>70</v>
      </c>
      <c r="U858" t="s">
        <v>104</v>
      </c>
      <c r="V858">
        <v>22021</v>
      </c>
      <c r="W858">
        <v>0.5</v>
      </c>
    </row>
    <row r="859" spans="7:23" x14ac:dyDescent="0.35">
      <c r="G859" t="s">
        <v>44</v>
      </c>
      <c r="H859">
        <v>18696457</v>
      </c>
      <c r="I859" t="s">
        <v>18</v>
      </c>
      <c r="J859">
        <v>52.360446894708801</v>
      </c>
      <c r="K859">
        <v>4.9343060468899296</v>
      </c>
      <c r="L859" t="s">
        <v>50</v>
      </c>
      <c r="M859">
        <v>54</v>
      </c>
      <c r="N859">
        <v>341</v>
      </c>
      <c r="O859">
        <v>12</v>
      </c>
      <c r="P859">
        <v>0.65</v>
      </c>
      <c r="Q859">
        <v>0</v>
      </c>
      <c r="R859">
        <v>12162</v>
      </c>
      <c r="S859">
        <v>2</v>
      </c>
      <c r="T859" t="s">
        <v>66</v>
      </c>
      <c r="U859" t="s">
        <v>102</v>
      </c>
      <c r="V859">
        <v>18414</v>
      </c>
      <c r="W859">
        <v>0.5</v>
      </c>
    </row>
    <row r="860" spans="7:23" x14ac:dyDescent="0.35">
      <c r="G860" t="s">
        <v>44</v>
      </c>
      <c r="H860">
        <v>18719646</v>
      </c>
      <c r="I860" t="s">
        <v>15</v>
      </c>
      <c r="J860">
        <v>52.378299502127</v>
      </c>
      <c r="K860">
        <v>4.8734819355907</v>
      </c>
      <c r="L860" t="s">
        <v>50</v>
      </c>
      <c r="M860">
        <v>68</v>
      </c>
      <c r="N860">
        <v>362</v>
      </c>
      <c r="O860">
        <v>12</v>
      </c>
      <c r="P860">
        <v>0.69</v>
      </c>
      <c r="Q860">
        <v>0</v>
      </c>
      <c r="R860">
        <v>12173</v>
      </c>
      <c r="S860">
        <v>2</v>
      </c>
      <c r="T860" t="s">
        <v>60</v>
      </c>
      <c r="U860" t="s">
        <v>100</v>
      </c>
      <c r="V860">
        <v>24616</v>
      </c>
      <c r="W860">
        <v>0.5</v>
      </c>
    </row>
    <row r="861" spans="7:23" x14ac:dyDescent="0.35">
      <c r="G861" t="s">
        <v>44</v>
      </c>
      <c r="H861">
        <v>19014099</v>
      </c>
      <c r="I861" t="s">
        <v>8</v>
      </c>
      <c r="J861">
        <v>52.350758711375597</v>
      </c>
      <c r="K861">
        <v>4.84965417085344</v>
      </c>
      <c r="L861" t="s">
        <v>50</v>
      </c>
      <c r="M861">
        <v>84</v>
      </c>
      <c r="N861">
        <v>359</v>
      </c>
      <c r="O861">
        <v>2</v>
      </c>
      <c r="P861">
        <v>0.12</v>
      </c>
      <c r="Q861">
        <v>0</v>
      </c>
      <c r="R861">
        <v>12422</v>
      </c>
      <c r="S861">
        <v>2</v>
      </c>
      <c r="T861" t="s">
        <v>74</v>
      </c>
      <c r="U861" t="s">
        <v>111</v>
      </c>
      <c r="V861">
        <v>30156</v>
      </c>
      <c r="W861">
        <v>0.5</v>
      </c>
    </row>
    <row r="862" spans="7:23" x14ac:dyDescent="0.35">
      <c r="G862" t="s">
        <v>44</v>
      </c>
      <c r="H862">
        <v>19116106</v>
      </c>
      <c r="I862" t="s">
        <v>9</v>
      </c>
      <c r="J862">
        <v>52.3581936184369</v>
      </c>
      <c r="K862">
        <v>4.9119387310220901</v>
      </c>
      <c r="L862" t="s">
        <v>50</v>
      </c>
      <c r="M862">
        <v>105</v>
      </c>
      <c r="N862">
        <v>360</v>
      </c>
      <c r="O862">
        <v>24</v>
      </c>
      <c r="P862">
        <v>1.32</v>
      </c>
      <c r="Q862">
        <v>0</v>
      </c>
      <c r="R862">
        <v>12509</v>
      </c>
      <c r="S862">
        <v>2</v>
      </c>
      <c r="T862" t="s">
        <v>64</v>
      </c>
      <c r="U862" t="s">
        <v>106</v>
      </c>
      <c r="V862">
        <v>37800</v>
      </c>
      <c r="W862">
        <v>0.5</v>
      </c>
    </row>
    <row r="863" spans="7:23" x14ac:dyDescent="0.35">
      <c r="G863" t="s">
        <v>44</v>
      </c>
      <c r="H863">
        <v>19178978</v>
      </c>
      <c r="I863" t="s">
        <v>10</v>
      </c>
      <c r="J863">
        <v>52.397014529902897</v>
      </c>
      <c r="K863">
        <v>4.9164545639280304</v>
      </c>
      <c r="L863" t="s">
        <v>50</v>
      </c>
      <c r="M863">
        <v>45</v>
      </c>
      <c r="N863">
        <v>347</v>
      </c>
      <c r="O863">
        <v>12</v>
      </c>
      <c r="P863">
        <v>0.68</v>
      </c>
      <c r="Q863">
        <v>0</v>
      </c>
      <c r="R863">
        <v>12564</v>
      </c>
      <c r="S863">
        <v>2</v>
      </c>
      <c r="T863" t="s">
        <v>78</v>
      </c>
      <c r="U863" t="s">
        <v>98</v>
      </c>
      <c r="V863">
        <v>15615</v>
      </c>
      <c r="W863">
        <v>0.5</v>
      </c>
    </row>
    <row r="864" spans="7:23" x14ac:dyDescent="0.35">
      <c r="G864" t="s">
        <v>44</v>
      </c>
      <c r="H864">
        <v>19189509</v>
      </c>
      <c r="I864" t="s">
        <v>12</v>
      </c>
      <c r="J864">
        <v>52.353643809780401</v>
      </c>
      <c r="K864">
        <v>4.9362749537060404</v>
      </c>
      <c r="L864" t="s">
        <v>50</v>
      </c>
      <c r="M864">
        <v>40</v>
      </c>
      <c r="N864">
        <v>357</v>
      </c>
      <c r="O864">
        <v>1</v>
      </c>
      <c r="P864">
        <v>0.06</v>
      </c>
      <c r="Q864">
        <v>0</v>
      </c>
      <c r="R864">
        <v>12573</v>
      </c>
      <c r="S864">
        <v>2</v>
      </c>
      <c r="T864" t="s">
        <v>72</v>
      </c>
      <c r="U864" t="s">
        <v>96</v>
      </c>
      <c r="V864">
        <v>14280</v>
      </c>
      <c r="W864">
        <v>0.5</v>
      </c>
    </row>
    <row r="865" spans="7:23" x14ac:dyDescent="0.35">
      <c r="G865" t="s">
        <v>44</v>
      </c>
      <c r="H865">
        <v>19194848</v>
      </c>
      <c r="I865" t="s">
        <v>18</v>
      </c>
      <c r="J865">
        <v>52.375949882753801</v>
      </c>
      <c r="K865">
        <v>4.9471862078196898</v>
      </c>
      <c r="L865" t="s">
        <v>50</v>
      </c>
      <c r="M865">
        <v>120</v>
      </c>
      <c r="N865">
        <v>347</v>
      </c>
      <c r="O865">
        <v>0</v>
      </c>
      <c r="Q865">
        <v>0</v>
      </c>
      <c r="R865">
        <v>12580</v>
      </c>
      <c r="S865">
        <v>2</v>
      </c>
      <c r="T865" t="s">
        <v>66</v>
      </c>
      <c r="U865" t="s">
        <v>102</v>
      </c>
      <c r="V865">
        <v>41640</v>
      </c>
      <c r="W865">
        <v>0.5</v>
      </c>
    </row>
    <row r="866" spans="7:23" x14ac:dyDescent="0.35">
      <c r="G866" t="s">
        <v>44</v>
      </c>
      <c r="H866">
        <v>19279778</v>
      </c>
      <c r="I866" t="s">
        <v>9</v>
      </c>
      <c r="J866">
        <v>52.354098981505302</v>
      </c>
      <c r="K866">
        <v>4.91051815052609</v>
      </c>
      <c r="L866" t="s">
        <v>50</v>
      </c>
      <c r="M866">
        <v>120</v>
      </c>
      <c r="N866">
        <v>359</v>
      </c>
      <c r="O866">
        <v>16</v>
      </c>
      <c r="P866">
        <v>0.89</v>
      </c>
      <c r="Q866">
        <v>0</v>
      </c>
      <c r="R866">
        <v>12660</v>
      </c>
      <c r="S866">
        <v>2</v>
      </c>
      <c r="T866" t="s">
        <v>64</v>
      </c>
      <c r="U866" t="s">
        <v>106</v>
      </c>
      <c r="V866">
        <v>43080</v>
      </c>
      <c r="W866">
        <v>0.5</v>
      </c>
    </row>
    <row r="867" spans="7:23" x14ac:dyDescent="0.35">
      <c r="G867" t="s">
        <v>44</v>
      </c>
      <c r="H867">
        <v>19292540</v>
      </c>
      <c r="I867" t="s">
        <v>20</v>
      </c>
      <c r="J867">
        <v>52.366693432470498</v>
      </c>
      <c r="K867">
        <v>4.8438406027677399</v>
      </c>
      <c r="L867" t="s">
        <v>50</v>
      </c>
      <c r="M867">
        <v>73</v>
      </c>
      <c r="N867">
        <v>281</v>
      </c>
      <c r="O867">
        <v>37</v>
      </c>
      <c r="P867">
        <v>2.1800000000000002</v>
      </c>
      <c r="Q867">
        <v>0</v>
      </c>
      <c r="R867">
        <v>12671</v>
      </c>
      <c r="S867">
        <v>2</v>
      </c>
      <c r="T867" t="s">
        <v>70</v>
      </c>
      <c r="U867" t="s">
        <v>104</v>
      </c>
      <c r="V867">
        <v>20513</v>
      </c>
      <c r="W867">
        <v>0.5</v>
      </c>
    </row>
    <row r="868" spans="7:23" x14ac:dyDescent="0.35">
      <c r="G868" t="s">
        <v>44</v>
      </c>
      <c r="H868">
        <v>19428090</v>
      </c>
      <c r="I868" t="s">
        <v>8</v>
      </c>
      <c r="J868">
        <v>52.353424208845802</v>
      </c>
      <c r="K868">
        <v>4.8844117174168202</v>
      </c>
      <c r="L868" t="s">
        <v>50</v>
      </c>
      <c r="M868">
        <v>105</v>
      </c>
      <c r="N868">
        <v>302</v>
      </c>
      <c r="O868">
        <v>1</v>
      </c>
      <c r="P868">
        <v>0.06</v>
      </c>
      <c r="Q868">
        <v>0</v>
      </c>
      <c r="R868">
        <v>12785</v>
      </c>
      <c r="S868">
        <v>2</v>
      </c>
      <c r="T868" t="s">
        <v>74</v>
      </c>
      <c r="U868" t="s">
        <v>111</v>
      </c>
      <c r="V868">
        <v>31710</v>
      </c>
      <c r="W868">
        <v>0.5</v>
      </c>
    </row>
    <row r="869" spans="7:23" x14ac:dyDescent="0.35">
      <c r="G869" t="s">
        <v>44</v>
      </c>
      <c r="H869">
        <v>19523912</v>
      </c>
      <c r="I869" t="s">
        <v>7</v>
      </c>
      <c r="J869">
        <v>52.3644546220197</v>
      </c>
      <c r="K869">
        <v>4.9034415959590598</v>
      </c>
      <c r="L869" t="s">
        <v>50</v>
      </c>
      <c r="M869">
        <v>70</v>
      </c>
      <c r="N869">
        <v>345</v>
      </c>
      <c r="O869">
        <v>16</v>
      </c>
      <c r="P869">
        <v>0.98</v>
      </c>
      <c r="Q869">
        <v>0</v>
      </c>
      <c r="R869">
        <v>12855</v>
      </c>
      <c r="S869">
        <v>2</v>
      </c>
      <c r="T869" t="s">
        <v>68</v>
      </c>
      <c r="U869" t="s">
        <v>99</v>
      </c>
      <c r="V869">
        <v>24150</v>
      </c>
      <c r="W869">
        <v>0.5</v>
      </c>
    </row>
    <row r="870" spans="7:23" x14ac:dyDescent="0.35">
      <c r="G870" t="s">
        <v>44</v>
      </c>
      <c r="H870">
        <v>19676783</v>
      </c>
      <c r="I870" t="s">
        <v>14</v>
      </c>
      <c r="J870">
        <v>52.367232830181798</v>
      </c>
      <c r="K870">
        <v>4.8510819804473897</v>
      </c>
      <c r="L870" t="s">
        <v>50</v>
      </c>
      <c r="M870">
        <v>49</v>
      </c>
      <c r="N870">
        <v>349</v>
      </c>
      <c r="O870">
        <v>1</v>
      </c>
      <c r="P870">
        <v>0.06</v>
      </c>
      <c r="Q870">
        <v>0</v>
      </c>
      <c r="R870">
        <v>13001</v>
      </c>
      <c r="S870">
        <v>2</v>
      </c>
      <c r="T870" t="s">
        <v>56</v>
      </c>
      <c r="U870" t="s">
        <v>97</v>
      </c>
      <c r="V870">
        <v>17101</v>
      </c>
      <c r="W870">
        <v>0.5</v>
      </c>
    </row>
    <row r="871" spans="7:23" x14ac:dyDescent="0.35">
      <c r="G871" t="s">
        <v>44</v>
      </c>
      <c r="H871">
        <v>19717342</v>
      </c>
      <c r="I871" t="s">
        <v>13</v>
      </c>
      <c r="J871">
        <v>52.349616393648603</v>
      </c>
      <c r="K871">
        <v>5.0105152981639698</v>
      </c>
      <c r="L871" t="s">
        <v>50</v>
      </c>
      <c r="M871">
        <v>90</v>
      </c>
      <c r="N871">
        <v>359</v>
      </c>
      <c r="O871">
        <v>23</v>
      </c>
      <c r="P871">
        <v>1.4</v>
      </c>
      <c r="Q871">
        <v>0</v>
      </c>
      <c r="R871">
        <v>13042</v>
      </c>
      <c r="S871">
        <v>2</v>
      </c>
      <c r="T871" t="s">
        <v>86</v>
      </c>
      <c r="U871" t="s">
        <v>110</v>
      </c>
      <c r="V871">
        <v>32310</v>
      </c>
      <c r="W871">
        <v>0.5</v>
      </c>
    </row>
    <row r="872" spans="7:23" x14ac:dyDescent="0.35">
      <c r="G872" t="s">
        <v>44</v>
      </c>
      <c r="H872">
        <v>19917886</v>
      </c>
      <c r="I872" t="s">
        <v>14</v>
      </c>
      <c r="J872">
        <v>52.368656586801897</v>
      </c>
      <c r="K872">
        <v>4.8632774555251403</v>
      </c>
      <c r="L872" t="s">
        <v>50</v>
      </c>
      <c r="M872">
        <v>70</v>
      </c>
      <c r="N872">
        <v>286</v>
      </c>
      <c r="O872">
        <v>2</v>
      </c>
      <c r="P872">
        <v>0.15</v>
      </c>
      <c r="Q872">
        <v>0</v>
      </c>
      <c r="R872">
        <v>13274</v>
      </c>
      <c r="S872">
        <v>2</v>
      </c>
      <c r="T872" t="s">
        <v>56</v>
      </c>
      <c r="U872" t="s">
        <v>97</v>
      </c>
      <c r="V872">
        <v>20020</v>
      </c>
      <c r="W872">
        <v>0.5</v>
      </c>
    </row>
    <row r="873" spans="7:23" x14ac:dyDescent="0.35">
      <c r="G873" t="s">
        <v>44</v>
      </c>
      <c r="H873">
        <v>20223012</v>
      </c>
      <c r="I873" t="s">
        <v>11</v>
      </c>
      <c r="J873">
        <v>52.357015582292199</v>
      </c>
      <c r="K873">
        <v>4.8960387006032597</v>
      </c>
      <c r="L873" t="s">
        <v>50</v>
      </c>
      <c r="M873">
        <v>60</v>
      </c>
      <c r="N873">
        <v>359</v>
      </c>
      <c r="O873">
        <v>1</v>
      </c>
      <c r="P873">
        <v>7.0000000000000007E-2</v>
      </c>
      <c r="Q873">
        <v>0</v>
      </c>
      <c r="R873">
        <v>13584</v>
      </c>
      <c r="S873">
        <v>2</v>
      </c>
      <c r="T873" t="s">
        <v>58</v>
      </c>
      <c r="U873" t="s">
        <v>103</v>
      </c>
      <c r="V873">
        <v>21540</v>
      </c>
      <c r="W873">
        <v>0.5</v>
      </c>
    </row>
    <row r="874" spans="7:23" x14ac:dyDescent="0.35">
      <c r="G874" t="s">
        <v>44</v>
      </c>
      <c r="H874">
        <v>20231350</v>
      </c>
      <c r="I874" t="s">
        <v>13</v>
      </c>
      <c r="J874">
        <v>52.355916532723001</v>
      </c>
      <c r="K874">
        <v>5.0000142641801899</v>
      </c>
      <c r="L874" t="s">
        <v>50</v>
      </c>
      <c r="M874">
        <v>80</v>
      </c>
      <c r="N874">
        <v>308</v>
      </c>
      <c r="O874">
        <v>36</v>
      </c>
      <c r="P874">
        <v>2.21</v>
      </c>
      <c r="Q874">
        <v>0</v>
      </c>
      <c r="R874">
        <v>13596</v>
      </c>
      <c r="S874">
        <v>2</v>
      </c>
      <c r="T874" t="s">
        <v>86</v>
      </c>
      <c r="U874" t="s">
        <v>110</v>
      </c>
      <c r="V874">
        <v>24640</v>
      </c>
      <c r="W874">
        <v>0.5</v>
      </c>
    </row>
    <row r="875" spans="7:23" x14ac:dyDescent="0.35">
      <c r="G875" t="s">
        <v>44</v>
      </c>
      <c r="H875">
        <v>20486793</v>
      </c>
      <c r="I875" t="s">
        <v>18</v>
      </c>
      <c r="J875">
        <v>52.371205439148497</v>
      </c>
      <c r="K875">
        <v>4.9386014509185596</v>
      </c>
      <c r="L875" t="s">
        <v>50</v>
      </c>
      <c r="M875">
        <v>119</v>
      </c>
      <c r="N875">
        <v>145</v>
      </c>
      <c r="O875">
        <v>2</v>
      </c>
      <c r="P875">
        <v>0.28999999999999998</v>
      </c>
      <c r="Q875">
        <v>0</v>
      </c>
      <c r="R875">
        <v>13768</v>
      </c>
      <c r="S875">
        <v>2</v>
      </c>
      <c r="T875" t="s">
        <v>66</v>
      </c>
      <c r="U875" t="s">
        <v>102</v>
      </c>
      <c r="V875">
        <v>17255</v>
      </c>
      <c r="W875">
        <v>0.5</v>
      </c>
    </row>
    <row r="876" spans="7:23" x14ac:dyDescent="0.35">
      <c r="G876" t="s">
        <v>44</v>
      </c>
      <c r="H876">
        <v>20611276</v>
      </c>
      <c r="I876" t="s">
        <v>11</v>
      </c>
      <c r="J876">
        <v>52.357241203977402</v>
      </c>
      <c r="K876">
        <v>4.8889214124037901</v>
      </c>
      <c r="L876" t="s">
        <v>50</v>
      </c>
      <c r="M876">
        <v>60</v>
      </c>
      <c r="N876">
        <v>350</v>
      </c>
      <c r="O876">
        <v>15</v>
      </c>
      <c r="P876">
        <v>1.1200000000000001</v>
      </c>
      <c r="Q876">
        <v>0</v>
      </c>
      <c r="R876">
        <v>13847</v>
      </c>
      <c r="S876">
        <v>2</v>
      </c>
      <c r="T876" t="s">
        <v>58</v>
      </c>
      <c r="U876" t="s">
        <v>103</v>
      </c>
      <c r="V876">
        <v>21000</v>
      </c>
      <c r="W876">
        <v>0.5</v>
      </c>
    </row>
    <row r="877" spans="7:23" x14ac:dyDescent="0.35">
      <c r="G877" t="s">
        <v>44</v>
      </c>
      <c r="H877">
        <v>20621335</v>
      </c>
      <c r="I877" t="s">
        <v>27</v>
      </c>
      <c r="J877">
        <v>52.319172968245198</v>
      </c>
      <c r="K877">
        <v>4.9811505314992104</v>
      </c>
      <c r="L877" t="s">
        <v>50</v>
      </c>
      <c r="M877">
        <v>40</v>
      </c>
      <c r="N877">
        <v>353</v>
      </c>
      <c r="O877">
        <v>47</v>
      </c>
      <c r="P877">
        <v>3.02</v>
      </c>
      <c r="Q877">
        <v>0</v>
      </c>
      <c r="R877">
        <v>13862</v>
      </c>
      <c r="S877">
        <v>2</v>
      </c>
      <c r="T877" t="s">
        <v>107</v>
      </c>
      <c r="U877" t="s">
        <v>108</v>
      </c>
      <c r="V877">
        <v>14120</v>
      </c>
      <c r="W877">
        <v>0.5</v>
      </c>
    </row>
    <row r="878" spans="7:23" x14ac:dyDescent="0.35">
      <c r="G878" t="s">
        <v>44</v>
      </c>
      <c r="H878">
        <v>20626942</v>
      </c>
      <c r="I878" t="s">
        <v>6</v>
      </c>
      <c r="J878">
        <v>52.374586183138597</v>
      </c>
      <c r="K878">
        <v>4.8836575606849699</v>
      </c>
      <c r="L878" t="s">
        <v>50</v>
      </c>
      <c r="M878">
        <v>85</v>
      </c>
      <c r="N878">
        <v>355</v>
      </c>
      <c r="O878">
        <v>8</v>
      </c>
      <c r="P878">
        <v>0.53</v>
      </c>
      <c r="Q878">
        <v>0</v>
      </c>
      <c r="R878">
        <v>13864</v>
      </c>
      <c r="S878">
        <v>2</v>
      </c>
      <c r="T878" t="s">
        <v>46</v>
      </c>
      <c r="U878" t="s">
        <v>51</v>
      </c>
      <c r="V878">
        <v>30175</v>
      </c>
      <c r="W878">
        <v>0.5</v>
      </c>
    </row>
    <row r="879" spans="7:23" x14ac:dyDescent="0.35">
      <c r="G879" t="s">
        <v>44</v>
      </c>
      <c r="H879">
        <v>20671686</v>
      </c>
      <c r="I879" t="s">
        <v>11</v>
      </c>
      <c r="J879">
        <v>52.350004104453298</v>
      </c>
      <c r="K879">
        <v>4.8988670515132897</v>
      </c>
      <c r="L879" t="s">
        <v>50</v>
      </c>
      <c r="M879">
        <v>75</v>
      </c>
      <c r="N879">
        <v>236</v>
      </c>
      <c r="O879">
        <v>4</v>
      </c>
      <c r="P879">
        <v>0.26</v>
      </c>
      <c r="Q879">
        <v>0</v>
      </c>
      <c r="R879">
        <v>13895</v>
      </c>
      <c r="S879">
        <v>2</v>
      </c>
      <c r="T879" t="s">
        <v>58</v>
      </c>
      <c r="U879" t="s">
        <v>103</v>
      </c>
      <c r="V879">
        <v>17700</v>
      </c>
      <c r="W879">
        <v>0.5</v>
      </c>
    </row>
    <row r="880" spans="7:23" x14ac:dyDescent="0.35">
      <c r="G880" t="s">
        <v>44</v>
      </c>
      <c r="H880">
        <v>20822307</v>
      </c>
      <c r="I880" t="s">
        <v>8</v>
      </c>
      <c r="J880">
        <v>52.3529449946776</v>
      </c>
      <c r="K880">
        <v>4.8542826128786203</v>
      </c>
      <c r="L880" t="s">
        <v>50</v>
      </c>
      <c r="M880">
        <v>125</v>
      </c>
      <c r="N880">
        <v>361</v>
      </c>
      <c r="O880">
        <v>8</v>
      </c>
      <c r="P880">
        <v>0.56000000000000005</v>
      </c>
      <c r="Q880">
        <v>0</v>
      </c>
      <c r="R880">
        <v>14003</v>
      </c>
      <c r="S880">
        <v>2</v>
      </c>
      <c r="T880" t="s">
        <v>74</v>
      </c>
      <c r="U880" t="s">
        <v>111</v>
      </c>
      <c r="V880">
        <v>45125</v>
      </c>
      <c r="W880">
        <v>0.5</v>
      </c>
    </row>
    <row r="881" spans="7:23" x14ac:dyDescent="0.35">
      <c r="G881" t="s">
        <v>44</v>
      </c>
      <c r="H881">
        <v>20840641</v>
      </c>
      <c r="I881" t="s">
        <v>27</v>
      </c>
      <c r="J881">
        <v>52.315848281188501</v>
      </c>
      <c r="K881">
        <v>4.9653317674232698</v>
      </c>
      <c r="L881" t="s">
        <v>50</v>
      </c>
      <c r="M881">
        <v>50</v>
      </c>
      <c r="N881">
        <v>361</v>
      </c>
      <c r="O881">
        <v>16</v>
      </c>
      <c r="P881">
        <v>1.07</v>
      </c>
      <c r="Q881">
        <v>0</v>
      </c>
      <c r="R881">
        <v>14018</v>
      </c>
      <c r="S881">
        <v>2</v>
      </c>
      <c r="T881" t="s">
        <v>107</v>
      </c>
      <c r="U881" t="s">
        <v>108</v>
      </c>
      <c r="V881">
        <v>18050</v>
      </c>
      <c r="W881">
        <v>0.5</v>
      </c>
    </row>
    <row r="882" spans="7:23" x14ac:dyDescent="0.35">
      <c r="G882" t="s">
        <v>44</v>
      </c>
      <c r="H882">
        <v>21222127</v>
      </c>
      <c r="I882" t="s">
        <v>6</v>
      </c>
      <c r="J882">
        <v>52.3698884574939</v>
      </c>
      <c r="K882">
        <v>4.8770117311095396</v>
      </c>
      <c r="L882" t="s">
        <v>50</v>
      </c>
      <c r="M882">
        <v>120</v>
      </c>
      <c r="N882">
        <v>351</v>
      </c>
      <c r="O882">
        <v>3</v>
      </c>
      <c r="P882">
        <v>0.22</v>
      </c>
      <c r="Q882">
        <v>0</v>
      </c>
      <c r="R882">
        <v>14319</v>
      </c>
      <c r="S882">
        <v>2</v>
      </c>
      <c r="T882" t="s">
        <v>46</v>
      </c>
      <c r="U882" t="s">
        <v>51</v>
      </c>
      <c r="V882">
        <v>42120</v>
      </c>
      <c r="W882">
        <v>0.5</v>
      </c>
    </row>
    <row r="883" spans="7:23" x14ac:dyDescent="0.35">
      <c r="G883" t="s">
        <v>44</v>
      </c>
      <c r="H883">
        <v>21236027</v>
      </c>
      <c r="I883" t="s">
        <v>6</v>
      </c>
      <c r="J883">
        <v>52.369748751793999</v>
      </c>
      <c r="K883">
        <v>4.8919654569147202</v>
      </c>
      <c r="L883" t="s">
        <v>50</v>
      </c>
      <c r="M883">
        <v>70</v>
      </c>
      <c r="N883">
        <v>360</v>
      </c>
      <c r="O883">
        <v>22</v>
      </c>
      <c r="P883">
        <v>1.66</v>
      </c>
      <c r="Q883">
        <v>0</v>
      </c>
      <c r="R883">
        <v>14333</v>
      </c>
      <c r="S883">
        <v>2</v>
      </c>
      <c r="T883" t="s">
        <v>46</v>
      </c>
      <c r="U883" t="s">
        <v>51</v>
      </c>
      <c r="V883">
        <v>25200</v>
      </c>
      <c r="W883">
        <v>0.5</v>
      </c>
    </row>
    <row r="884" spans="7:23" x14ac:dyDescent="0.35">
      <c r="G884" t="s">
        <v>44</v>
      </c>
      <c r="H884">
        <v>21259679</v>
      </c>
      <c r="I884" t="s">
        <v>15</v>
      </c>
      <c r="J884">
        <v>52.389962133736297</v>
      </c>
      <c r="K884">
        <v>4.8792658295431401</v>
      </c>
      <c r="L884" t="s">
        <v>50</v>
      </c>
      <c r="M884">
        <v>100</v>
      </c>
      <c r="N884">
        <v>277</v>
      </c>
      <c r="O884">
        <v>4</v>
      </c>
      <c r="P884">
        <v>0.32</v>
      </c>
      <c r="Q884">
        <v>0</v>
      </c>
      <c r="R884">
        <v>14354</v>
      </c>
      <c r="S884">
        <v>2</v>
      </c>
      <c r="T884" t="s">
        <v>60</v>
      </c>
      <c r="U884" t="s">
        <v>100</v>
      </c>
      <c r="V884">
        <v>27700</v>
      </c>
      <c r="W884">
        <v>0.5</v>
      </c>
    </row>
    <row r="885" spans="7:23" x14ac:dyDescent="0.35">
      <c r="G885" t="s">
        <v>44</v>
      </c>
      <c r="H885">
        <v>21291610</v>
      </c>
      <c r="I885" t="s">
        <v>15</v>
      </c>
      <c r="J885">
        <v>52.385219253907401</v>
      </c>
      <c r="K885">
        <v>4.8749186989846702</v>
      </c>
      <c r="L885" t="s">
        <v>50</v>
      </c>
      <c r="M885">
        <v>65</v>
      </c>
      <c r="N885">
        <v>246</v>
      </c>
      <c r="O885">
        <v>9</v>
      </c>
      <c r="P885">
        <v>0.67</v>
      </c>
      <c r="Q885">
        <v>0</v>
      </c>
      <c r="R885">
        <v>14384</v>
      </c>
      <c r="S885">
        <v>2</v>
      </c>
      <c r="T885" t="s">
        <v>60</v>
      </c>
      <c r="U885" t="s">
        <v>100</v>
      </c>
      <c r="V885">
        <v>15990</v>
      </c>
      <c r="W885">
        <v>0.5</v>
      </c>
    </row>
    <row r="886" spans="7:23" x14ac:dyDescent="0.35">
      <c r="G886" t="s">
        <v>44</v>
      </c>
      <c r="H886">
        <v>21419822</v>
      </c>
      <c r="I886" t="s">
        <v>11</v>
      </c>
      <c r="J886">
        <v>52.356649769910803</v>
      </c>
      <c r="K886">
        <v>4.8894401652371604</v>
      </c>
      <c r="L886" t="s">
        <v>50</v>
      </c>
      <c r="M886">
        <v>150</v>
      </c>
      <c r="N886">
        <v>346</v>
      </c>
      <c r="O886">
        <v>2</v>
      </c>
      <c r="P886">
        <v>0.16</v>
      </c>
      <c r="Q886">
        <v>0</v>
      </c>
      <c r="R886">
        <v>14492</v>
      </c>
      <c r="S886">
        <v>2</v>
      </c>
      <c r="T886" t="s">
        <v>58</v>
      </c>
      <c r="U886" t="s">
        <v>103</v>
      </c>
      <c r="V886">
        <v>51900</v>
      </c>
      <c r="W886">
        <v>0.5</v>
      </c>
    </row>
    <row r="887" spans="7:23" x14ac:dyDescent="0.35">
      <c r="G887" t="s">
        <v>44</v>
      </c>
      <c r="H887">
        <v>21458065</v>
      </c>
      <c r="I887" t="s">
        <v>6</v>
      </c>
      <c r="J887">
        <v>52.368504753124299</v>
      </c>
      <c r="K887">
        <v>4.8852621123336899</v>
      </c>
      <c r="L887" t="s">
        <v>50</v>
      </c>
      <c r="M887">
        <v>140</v>
      </c>
      <c r="N887">
        <v>237</v>
      </c>
      <c r="O887">
        <v>48</v>
      </c>
      <c r="P887">
        <v>3.99</v>
      </c>
      <c r="Q887">
        <v>0</v>
      </c>
      <c r="R887">
        <v>14512</v>
      </c>
      <c r="S887">
        <v>2</v>
      </c>
      <c r="T887" t="s">
        <v>46</v>
      </c>
      <c r="U887" t="s">
        <v>51</v>
      </c>
      <c r="V887">
        <v>33180</v>
      </c>
      <c r="W887">
        <v>0.5</v>
      </c>
    </row>
    <row r="888" spans="7:23" x14ac:dyDescent="0.35">
      <c r="G888" t="s">
        <v>44</v>
      </c>
      <c r="H888">
        <v>21511592</v>
      </c>
      <c r="I888" t="s">
        <v>11</v>
      </c>
      <c r="J888">
        <v>52.341661215421901</v>
      </c>
      <c r="K888">
        <v>4.9041788019188202</v>
      </c>
      <c r="L888" t="s">
        <v>50</v>
      </c>
      <c r="M888">
        <v>70</v>
      </c>
      <c r="N888">
        <v>345</v>
      </c>
      <c r="O888">
        <v>1</v>
      </c>
      <c r="P888">
        <v>0.08</v>
      </c>
      <c r="Q888">
        <v>0</v>
      </c>
      <c r="R888">
        <v>14549</v>
      </c>
      <c r="S888">
        <v>2</v>
      </c>
      <c r="T888" t="s">
        <v>58</v>
      </c>
      <c r="U888" t="s">
        <v>103</v>
      </c>
      <c r="V888">
        <v>24150</v>
      </c>
      <c r="W888">
        <v>0.5</v>
      </c>
    </row>
    <row r="889" spans="7:23" x14ac:dyDescent="0.35">
      <c r="G889" t="s">
        <v>44</v>
      </c>
      <c r="H889">
        <v>21563803</v>
      </c>
      <c r="I889" t="s">
        <v>13</v>
      </c>
      <c r="J889">
        <v>52.362315741165801</v>
      </c>
      <c r="K889">
        <v>4.9812760327780401</v>
      </c>
      <c r="L889" t="s">
        <v>50</v>
      </c>
      <c r="M889">
        <v>195</v>
      </c>
      <c r="N889">
        <v>349</v>
      </c>
      <c r="O889">
        <v>5</v>
      </c>
      <c r="P889">
        <v>0.42</v>
      </c>
      <c r="Q889">
        <v>0</v>
      </c>
      <c r="R889">
        <v>14612</v>
      </c>
      <c r="S889">
        <v>2</v>
      </c>
      <c r="T889" t="s">
        <v>86</v>
      </c>
      <c r="U889" t="s">
        <v>110</v>
      </c>
      <c r="V889">
        <v>68055</v>
      </c>
      <c r="W889">
        <v>0.5</v>
      </c>
    </row>
    <row r="890" spans="7:23" x14ac:dyDescent="0.35">
      <c r="G890" t="s">
        <v>44</v>
      </c>
      <c r="H890">
        <v>21570933</v>
      </c>
      <c r="I890" t="s">
        <v>9</v>
      </c>
      <c r="J890">
        <v>52.355406914730402</v>
      </c>
      <c r="K890">
        <v>4.9269320854525596</v>
      </c>
      <c r="L890" t="s">
        <v>50</v>
      </c>
      <c r="M890">
        <v>100</v>
      </c>
      <c r="N890">
        <v>358</v>
      </c>
      <c r="O890">
        <v>20</v>
      </c>
      <c r="P890">
        <v>1.54</v>
      </c>
      <c r="Q890">
        <v>0</v>
      </c>
      <c r="R890">
        <v>14615</v>
      </c>
      <c r="S890">
        <v>2</v>
      </c>
      <c r="T890" t="s">
        <v>64</v>
      </c>
      <c r="U890" t="s">
        <v>106</v>
      </c>
      <c r="V890">
        <v>35800</v>
      </c>
      <c r="W890">
        <v>0.5</v>
      </c>
    </row>
    <row r="891" spans="7:23" x14ac:dyDescent="0.35">
      <c r="G891" t="s">
        <v>44</v>
      </c>
      <c r="H891">
        <v>21575566</v>
      </c>
      <c r="I891" t="s">
        <v>14</v>
      </c>
      <c r="J891">
        <v>52.3723509644052</v>
      </c>
      <c r="K891">
        <v>4.8583122055642898</v>
      </c>
      <c r="L891" t="s">
        <v>50</v>
      </c>
      <c r="M891">
        <v>89</v>
      </c>
      <c r="N891">
        <v>356</v>
      </c>
      <c r="O891">
        <v>6</v>
      </c>
      <c r="P891">
        <v>0.72</v>
      </c>
      <c r="Q891">
        <v>0</v>
      </c>
      <c r="R891">
        <v>14622</v>
      </c>
      <c r="S891">
        <v>2</v>
      </c>
      <c r="T891" t="s">
        <v>56</v>
      </c>
      <c r="U891" t="s">
        <v>97</v>
      </c>
      <c r="V891">
        <v>31684</v>
      </c>
      <c r="W891">
        <v>0.5</v>
      </c>
    </row>
    <row r="892" spans="7:23" x14ac:dyDescent="0.35">
      <c r="G892" t="s">
        <v>44</v>
      </c>
      <c r="H892">
        <v>21820914</v>
      </c>
      <c r="I892" t="s">
        <v>14</v>
      </c>
      <c r="J892">
        <v>52.3686279660891</v>
      </c>
      <c r="K892">
        <v>4.86144634833013</v>
      </c>
      <c r="L892" t="s">
        <v>50</v>
      </c>
      <c r="M892">
        <v>50</v>
      </c>
      <c r="N892">
        <v>361</v>
      </c>
      <c r="O892">
        <v>1</v>
      </c>
      <c r="P892">
        <v>0.09</v>
      </c>
      <c r="Q892">
        <v>0</v>
      </c>
      <c r="R892">
        <v>14844</v>
      </c>
      <c r="S892">
        <v>2</v>
      </c>
      <c r="T892" t="s">
        <v>56</v>
      </c>
      <c r="U892" t="s">
        <v>97</v>
      </c>
      <c r="V892">
        <v>18050</v>
      </c>
      <c r="W892">
        <v>0.5</v>
      </c>
    </row>
    <row r="893" spans="7:23" x14ac:dyDescent="0.35">
      <c r="G893" t="s">
        <v>44</v>
      </c>
      <c r="H893">
        <v>21856645</v>
      </c>
      <c r="I893" t="s">
        <v>19</v>
      </c>
      <c r="J893">
        <v>52.388614480451402</v>
      </c>
      <c r="K893">
        <v>4.8465308704080101</v>
      </c>
      <c r="L893" t="s">
        <v>50</v>
      </c>
      <c r="M893">
        <v>75</v>
      </c>
      <c r="N893">
        <v>356</v>
      </c>
      <c r="O893">
        <v>0</v>
      </c>
      <c r="Q893">
        <v>0</v>
      </c>
      <c r="R893">
        <v>14869</v>
      </c>
      <c r="S893">
        <v>2</v>
      </c>
      <c r="T893" t="s">
        <v>62</v>
      </c>
      <c r="U893" t="s">
        <v>101</v>
      </c>
      <c r="V893">
        <v>26700</v>
      </c>
      <c r="W893">
        <v>0.5</v>
      </c>
    </row>
    <row r="894" spans="7:23" x14ac:dyDescent="0.35">
      <c r="G894" t="s">
        <v>44</v>
      </c>
      <c r="H894">
        <v>21872581</v>
      </c>
      <c r="I894" t="s">
        <v>15</v>
      </c>
      <c r="J894">
        <v>52.384109333543002</v>
      </c>
      <c r="K894">
        <v>4.8771705851418403</v>
      </c>
      <c r="L894" t="s">
        <v>50</v>
      </c>
      <c r="M894">
        <v>101</v>
      </c>
      <c r="N894">
        <v>364</v>
      </c>
      <c r="O894">
        <v>16</v>
      </c>
      <c r="P894">
        <v>1.3</v>
      </c>
      <c r="Q894">
        <v>0</v>
      </c>
      <c r="R894">
        <v>14881</v>
      </c>
      <c r="S894">
        <v>2</v>
      </c>
      <c r="T894" t="s">
        <v>60</v>
      </c>
      <c r="U894" t="s">
        <v>100</v>
      </c>
      <c r="V894">
        <v>36764</v>
      </c>
      <c r="W894">
        <v>0.5</v>
      </c>
    </row>
    <row r="895" spans="7:23" x14ac:dyDescent="0.35">
      <c r="G895" t="s">
        <v>44</v>
      </c>
      <c r="H895">
        <v>21891412</v>
      </c>
      <c r="I895" t="s">
        <v>11</v>
      </c>
      <c r="J895">
        <v>52.356142671831499</v>
      </c>
      <c r="K895">
        <v>4.8997026356584303</v>
      </c>
      <c r="L895" t="s">
        <v>50</v>
      </c>
      <c r="M895">
        <v>100</v>
      </c>
      <c r="N895">
        <v>326</v>
      </c>
      <c r="O895">
        <v>2</v>
      </c>
      <c r="P895">
        <v>0.17</v>
      </c>
      <c r="Q895">
        <v>0</v>
      </c>
      <c r="R895">
        <v>14902</v>
      </c>
      <c r="S895">
        <v>2</v>
      </c>
      <c r="T895" t="s">
        <v>58</v>
      </c>
      <c r="U895" t="s">
        <v>103</v>
      </c>
      <c r="V895">
        <v>32600</v>
      </c>
      <c r="W895">
        <v>0.5</v>
      </c>
    </row>
    <row r="896" spans="7:23" x14ac:dyDescent="0.35">
      <c r="G896" t="s">
        <v>44</v>
      </c>
      <c r="H896">
        <v>21894146</v>
      </c>
      <c r="I896" t="s">
        <v>19</v>
      </c>
      <c r="J896">
        <v>52.388581899264501</v>
      </c>
      <c r="K896">
        <v>4.8481975063401697</v>
      </c>
      <c r="L896" t="s">
        <v>50</v>
      </c>
      <c r="M896">
        <v>125</v>
      </c>
      <c r="N896">
        <v>360</v>
      </c>
      <c r="O896">
        <v>1</v>
      </c>
      <c r="P896">
        <v>0.09</v>
      </c>
      <c r="Q896">
        <v>0</v>
      </c>
      <c r="R896">
        <v>14905</v>
      </c>
      <c r="S896">
        <v>2</v>
      </c>
      <c r="T896" t="s">
        <v>62</v>
      </c>
      <c r="U896" t="s">
        <v>101</v>
      </c>
      <c r="V896">
        <v>45000</v>
      </c>
      <c r="W896">
        <v>0.5</v>
      </c>
    </row>
    <row r="897" spans="7:23" x14ac:dyDescent="0.35">
      <c r="G897" t="s">
        <v>44</v>
      </c>
      <c r="H897">
        <v>21894945</v>
      </c>
      <c r="I897" t="s">
        <v>11</v>
      </c>
      <c r="J897">
        <v>52.352394578080997</v>
      </c>
      <c r="K897">
        <v>4.9024330079362697</v>
      </c>
      <c r="L897" t="s">
        <v>50</v>
      </c>
      <c r="M897">
        <v>145</v>
      </c>
      <c r="N897">
        <v>347</v>
      </c>
      <c r="O897">
        <v>2</v>
      </c>
      <c r="P897">
        <v>0.18</v>
      </c>
      <c r="Q897">
        <v>0</v>
      </c>
      <c r="R897">
        <v>14906</v>
      </c>
      <c r="S897">
        <v>2</v>
      </c>
      <c r="T897" t="s">
        <v>58</v>
      </c>
      <c r="U897" t="s">
        <v>103</v>
      </c>
      <c r="V897">
        <v>50315</v>
      </c>
      <c r="W897">
        <v>0.5</v>
      </c>
    </row>
    <row r="898" spans="7:23" x14ac:dyDescent="0.35">
      <c r="G898" t="s">
        <v>44</v>
      </c>
      <c r="H898">
        <v>22058603</v>
      </c>
      <c r="I898" t="s">
        <v>13</v>
      </c>
      <c r="J898">
        <v>52.3495798193063</v>
      </c>
      <c r="K898">
        <v>5.0083919036794597</v>
      </c>
      <c r="L898" t="s">
        <v>50</v>
      </c>
      <c r="M898">
        <v>50</v>
      </c>
      <c r="N898">
        <v>363</v>
      </c>
      <c r="O898">
        <v>0</v>
      </c>
      <c r="Q898">
        <v>0</v>
      </c>
      <c r="R898">
        <v>15044</v>
      </c>
      <c r="S898">
        <v>2</v>
      </c>
      <c r="T898" t="s">
        <v>86</v>
      </c>
      <c r="U898" t="s">
        <v>110</v>
      </c>
      <c r="V898">
        <v>18150</v>
      </c>
      <c r="W898">
        <v>0.5</v>
      </c>
    </row>
    <row r="899" spans="7:23" x14ac:dyDescent="0.35">
      <c r="G899" t="s">
        <v>44</v>
      </c>
      <c r="H899">
        <v>6047999</v>
      </c>
      <c r="I899" t="s">
        <v>15</v>
      </c>
      <c r="J899">
        <v>52.392528833965102</v>
      </c>
      <c r="K899">
        <v>4.8718617185910498</v>
      </c>
      <c r="L899" t="s">
        <v>48</v>
      </c>
      <c r="M899">
        <v>152</v>
      </c>
      <c r="N899">
        <v>353</v>
      </c>
      <c r="O899">
        <v>23</v>
      </c>
      <c r="P899">
        <v>0.52</v>
      </c>
      <c r="Q899">
        <v>0</v>
      </c>
      <c r="R899">
        <v>3580</v>
      </c>
      <c r="S899">
        <v>2</v>
      </c>
      <c r="T899" t="s">
        <v>60</v>
      </c>
      <c r="U899" t="s">
        <v>112</v>
      </c>
      <c r="V899">
        <v>53656</v>
      </c>
      <c r="W899">
        <v>0.2</v>
      </c>
    </row>
    <row r="900" spans="7:23" x14ac:dyDescent="0.35">
      <c r="G900" t="s">
        <v>44</v>
      </c>
      <c r="H900">
        <v>9245642</v>
      </c>
      <c r="I900" t="s">
        <v>14</v>
      </c>
      <c r="J900">
        <v>52.362146836538102</v>
      </c>
      <c r="K900">
        <v>4.8629538585843699</v>
      </c>
      <c r="L900" t="s">
        <v>48</v>
      </c>
      <c r="M900">
        <v>75</v>
      </c>
      <c r="N900">
        <v>117</v>
      </c>
      <c r="O900">
        <v>0</v>
      </c>
      <c r="Q900">
        <v>0</v>
      </c>
      <c r="R900">
        <v>5612</v>
      </c>
      <c r="S900">
        <v>2</v>
      </c>
      <c r="T900" t="s">
        <v>56</v>
      </c>
      <c r="U900" t="s">
        <v>113</v>
      </c>
      <c r="V900">
        <v>8775</v>
      </c>
      <c r="W900">
        <v>0.2</v>
      </c>
    </row>
    <row r="901" spans="7:23" x14ac:dyDescent="0.35">
      <c r="G901" t="s">
        <v>44</v>
      </c>
      <c r="H901">
        <v>16486501</v>
      </c>
      <c r="I901" t="s">
        <v>19</v>
      </c>
      <c r="J901">
        <v>52.376456040252101</v>
      </c>
      <c r="K901">
        <v>4.8497260226038899</v>
      </c>
      <c r="L901" t="s">
        <v>48</v>
      </c>
      <c r="M901">
        <v>175</v>
      </c>
      <c r="N901">
        <v>348</v>
      </c>
      <c r="O901">
        <v>21</v>
      </c>
      <c r="P901">
        <v>0.96</v>
      </c>
      <c r="Q901">
        <v>0</v>
      </c>
      <c r="R901">
        <v>10631</v>
      </c>
      <c r="S901">
        <v>2</v>
      </c>
      <c r="T901" t="s">
        <v>62</v>
      </c>
      <c r="U901" t="s">
        <v>114</v>
      </c>
      <c r="V901">
        <v>60900</v>
      </c>
      <c r="W901">
        <v>0.2</v>
      </c>
    </row>
    <row r="902" spans="7:23" x14ac:dyDescent="0.35">
      <c r="G902" t="s">
        <v>44</v>
      </c>
      <c r="H902">
        <v>693475</v>
      </c>
      <c r="I902" t="s">
        <v>18</v>
      </c>
      <c r="J902">
        <v>52.375286185458002</v>
      </c>
      <c r="K902">
        <v>4.9430617365682599</v>
      </c>
      <c r="L902" t="s">
        <v>50</v>
      </c>
      <c r="M902">
        <v>337</v>
      </c>
      <c r="N902">
        <v>99</v>
      </c>
      <c r="O902">
        <v>66</v>
      </c>
      <c r="P902">
        <v>0.91</v>
      </c>
      <c r="Q902">
        <v>0</v>
      </c>
      <c r="R902">
        <v>441</v>
      </c>
      <c r="S902">
        <v>3</v>
      </c>
      <c r="T902" t="s">
        <v>66</v>
      </c>
      <c r="U902" t="s">
        <v>102</v>
      </c>
      <c r="V902">
        <v>33363</v>
      </c>
      <c r="W902">
        <v>0.5</v>
      </c>
    </row>
    <row r="903" spans="7:23" x14ac:dyDescent="0.35">
      <c r="G903" t="s">
        <v>44</v>
      </c>
      <c r="H903">
        <v>1038527</v>
      </c>
      <c r="I903" t="s">
        <v>20</v>
      </c>
      <c r="J903">
        <v>52.353722000222</v>
      </c>
      <c r="K903">
        <v>4.8412121693342103</v>
      </c>
      <c r="L903" t="s">
        <v>50</v>
      </c>
      <c r="M903">
        <v>60</v>
      </c>
      <c r="N903">
        <v>349</v>
      </c>
      <c r="O903">
        <v>46</v>
      </c>
      <c r="P903">
        <v>1.1599999999999999</v>
      </c>
      <c r="Q903">
        <v>0</v>
      </c>
      <c r="R903">
        <v>752</v>
      </c>
      <c r="S903">
        <v>3</v>
      </c>
      <c r="T903" t="s">
        <v>70</v>
      </c>
      <c r="U903" t="s">
        <v>104</v>
      </c>
      <c r="V903">
        <v>20940</v>
      </c>
      <c r="W903">
        <v>0.5</v>
      </c>
    </row>
    <row r="904" spans="7:23" x14ac:dyDescent="0.35">
      <c r="G904" t="s">
        <v>44</v>
      </c>
      <c r="H904">
        <v>1054715</v>
      </c>
      <c r="I904" t="s">
        <v>11</v>
      </c>
      <c r="J904">
        <v>52.350813815529101</v>
      </c>
      <c r="K904">
        <v>4.8970301152711198</v>
      </c>
      <c r="L904" t="s">
        <v>50</v>
      </c>
      <c r="M904">
        <v>95</v>
      </c>
      <c r="N904">
        <v>220</v>
      </c>
      <c r="O904">
        <v>192</v>
      </c>
      <c r="P904">
        <v>3.2</v>
      </c>
      <c r="Q904">
        <v>0</v>
      </c>
      <c r="R904">
        <v>766</v>
      </c>
      <c r="S904">
        <v>3</v>
      </c>
      <c r="T904" t="s">
        <v>58</v>
      </c>
      <c r="U904" t="s">
        <v>103</v>
      </c>
      <c r="V904">
        <v>20900</v>
      </c>
      <c r="W904">
        <v>0.5</v>
      </c>
    </row>
    <row r="905" spans="7:23" x14ac:dyDescent="0.35">
      <c r="G905" t="s">
        <v>44</v>
      </c>
      <c r="H905">
        <v>1648785</v>
      </c>
      <c r="I905" t="s">
        <v>6</v>
      </c>
      <c r="J905">
        <v>52.3778938753399</v>
      </c>
      <c r="K905">
        <v>4.8798295953927999</v>
      </c>
      <c r="L905" t="s">
        <v>50</v>
      </c>
      <c r="M905">
        <v>120</v>
      </c>
      <c r="N905">
        <v>318</v>
      </c>
      <c r="O905">
        <v>190</v>
      </c>
      <c r="P905">
        <v>3.01</v>
      </c>
      <c r="Q905">
        <v>0</v>
      </c>
      <c r="R905">
        <v>1192</v>
      </c>
      <c r="S905">
        <v>3</v>
      </c>
      <c r="T905" t="s">
        <v>46</v>
      </c>
      <c r="U905" t="s">
        <v>51</v>
      </c>
      <c r="V905">
        <v>38160</v>
      </c>
      <c r="W905">
        <v>0.5</v>
      </c>
    </row>
    <row r="906" spans="7:23" x14ac:dyDescent="0.35">
      <c r="G906" t="s">
        <v>44</v>
      </c>
      <c r="H906">
        <v>1734427</v>
      </c>
      <c r="I906" t="s">
        <v>18</v>
      </c>
      <c r="J906">
        <v>52.360504763804798</v>
      </c>
      <c r="K906">
        <v>4.9417382035474704</v>
      </c>
      <c r="L906" t="s">
        <v>50</v>
      </c>
      <c r="M906">
        <v>60</v>
      </c>
      <c r="N906">
        <v>206</v>
      </c>
      <c r="O906">
        <v>52</v>
      </c>
      <c r="P906">
        <v>0.83</v>
      </c>
      <c r="Q906">
        <v>0</v>
      </c>
      <c r="R906">
        <v>1232</v>
      </c>
      <c r="S906">
        <v>3</v>
      </c>
      <c r="T906" t="s">
        <v>66</v>
      </c>
      <c r="U906" t="s">
        <v>102</v>
      </c>
      <c r="V906">
        <v>12360</v>
      </c>
      <c r="W906">
        <v>0.5</v>
      </c>
    </row>
    <row r="907" spans="7:23" x14ac:dyDescent="0.35">
      <c r="G907" t="s">
        <v>44</v>
      </c>
      <c r="H907">
        <v>1835186</v>
      </c>
      <c r="I907" t="s">
        <v>18</v>
      </c>
      <c r="J907">
        <v>52.363322771355598</v>
      </c>
      <c r="K907">
        <v>4.9401929748593698</v>
      </c>
      <c r="L907" t="s">
        <v>50</v>
      </c>
      <c r="M907">
        <v>54</v>
      </c>
      <c r="N907">
        <v>287</v>
      </c>
      <c r="O907">
        <v>207</v>
      </c>
      <c r="P907">
        <v>3.58</v>
      </c>
      <c r="Q907">
        <v>0</v>
      </c>
      <c r="R907">
        <v>1301</v>
      </c>
      <c r="S907">
        <v>3</v>
      </c>
      <c r="T907" t="s">
        <v>66</v>
      </c>
      <c r="U907" t="s">
        <v>102</v>
      </c>
      <c r="V907">
        <v>15498</v>
      </c>
      <c r="W907">
        <v>0.5</v>
      </c>
    </row>
    <row r="908" spans="7:23" x14ac:dyDescent="0.35">
      <c r="G908" t="s">
        <v>44</v>
      </c>
      <c r="H908">
        <v>2922214</v>
      </c>
      <c r="I908" t="s">
        <v>6</v>
      </c>
      <c r="J908">
        <v>52.3666976708679</v>
      </c>
      <c r="K908">
        <v>4.8850257721968502</v>
      </c>
      <c r="L908" t="s">
        <v>50</v>
      </c>
      <c r="M908">
        <v>193</v>
      </c>
      <c r="N908">
        <v>267</v>
      </c>
      <c r="O908">
        <v>142</v>
      </c>
      <c r="P908">
        <v>2.65</v>
      </c>
      <c r="Q908">
        <v>0</v>
      </c>
      <c r="R908">
        <v>1839</v>
      </c>
      <c r="S908">
        <v>3</v>
      </c>
      <c r="T908" t="s">
        <v>46</v>
      </c>
      <c r="U908" t="s">
        <v>51</v>
      </c>
      <c r="V908">
        <v>51531</v>
      </c>
      <c r="W908">
        <v>0.5</v>
      </c>
    </row>
    <row r="909" spans="7:23" x14ac:dyDescent="0.35">
      <c r="G909" t="s">
        <v>44</v>
      </c>
      <c r="H909">
        <v>3694961</v>
      </c>
      <c r="I909" t="s">
        <v>20</v>
      </c>
      <c r="J909">
        <v>52.358204844393001</v>
      </c>
      <c r="K909">
        <v>4.8319089847802204</v>
      </c>
      <c r="L909" t="s">
        <v>50</v>
      </c>
      <c r="M909">
        <v>85</v>
      </c>
      <c r="N909">
        <v>288</v>
      </c>
      <c r="O909">
        <v>61</v>
      </c>
      <c r="P909">
        <v>1.18</v>
      </c>
      <c r="Q909">
        <v>0</v>
      </c>
      <c r="R909">
        <v>2320</v>
      </c>
      <c r="S909">
        <v>3</v>
      </c>
      <c r="T909" t="s">
        <v>70</v>
      </c>
      <c r="U909" t="s">
        <v>104</v>
      </c>
      <c r="V909">
        <v>24480</v>
      </c>
      <c r="W909">
        <v>0.5</v>
      </c>
    </row>
    <row r="910" spans="7:23" x14ac:dyDescent="0.35">
      <c r="G910" t="s">
        <v>44</v>
      </c>
      <c r="H910">
        <v>4851269</v>
      </c>
      <c r="I910" t="s">
        <v>23</v>
      </c>
      <c r="J910">
        <v>52.392433817430799</v>
      </c>
      <c r="K910">
        <v>4.9569939751150001</v>
      </c>
      <c r="L910" t="s">
        <v>50</v>
      </c>
      <c r="M910">
        <v>68</v>
      </c>
      <c r="N910">
        <v>337</v>
      </c>
      <c r="O910">
        <v>2</v>
      </c>
      <c r="P910">
        <v>7.0000000000000007E-2</v>
      </c>
      <c r="Q910">
        <v>0</v>
      </c>
      <c r="R910">
        <v>2989</v>
      </c>
      <c r="S910">
        <v>3</v>
      </c>
      <c r="T910" t="s">
        <v>76</v>
      </c>
      <c r="U910" t="s">
        <v>115</v>
      </c>
      <c r="V910">
        <v>22916</v>
      </c>
      <c r="W910">
        <v>0.5</v>
      </c>
    </row>
    <row r="911" spans="7:23" x14ac:dyDescent="0.35">
      <c r="G911" t="s">
        <v>44</v>
      </c>
      <c r="H911">
        <v>5748389</v>
      </c>
      <c r="I911" t="s">
        <v>7</v>
      </c>
      <c r="J911">
        <v>52.365398317497998</v>
      </c>
      <c r="K911">
        <v>4.8961849147549499</v>
      </c>
      <c r="L911" t="s">
        <v>50</v>
      </c>
      <c r="M911">
        <v>80</v>
      </c>
      <c r="N911">
        <v>332</v>
      </c>
      <c r="O911">
        <v>24</v>
      </c>
      <c r="P911">
        <v>0.53</v>
      </c>
      <c r="Q911">
        <v>0</v>
      </c>
      <c r="R911">
        <v>3406</v>
      </c>
      <c r="S911">
        <v>3</v>
      </c>
      <c r="T911" t="s">
        <v>68</v>
      </c>
      <c r="U911" t="s">
        <v>99</v>
      </c>
      <c r="V911">
        <v>26560</v>
      </c>
      <c r="W911">
        <v>0.5</v>
      </c>
    </row>
    <row r="912" spans="7:23" x14ac:dyDescent="0.35">
      <c r="G912" t="s">
        <v>44</v>
      </c>
      <c r="H912">
        <v>7167568</v>
      </c>
      <c r="I912" t="s">
        <v>18</v>
      </c>
      <c r="J912">
        <v>52.3585438071784</v>
      </c>
      <c r="K912">
        <v>4.9471355154289203</v>
      </c>
      <c r="L912" t="s">
        <v>50</v>
      </c>
      <c r="M912">
        <v>74</v>
      </c>
      <c r="N912">
        <v>347</v>
      </c>
      <c r="O912">
        <v>35</v>
      </c>
      <c r="P912">
        <v>1.79</v>
      </c>
      <c r="Q912">
        <v>0</v>
      </c>
      <c r="R912">
        <v>4331</v>
      </c>
      <c r="S912">
        <v>3</v>
      </c>
      <c r="T912" t="s">
        <v>66</v>
      </c>
      <c r="U912" t="s">
        <v>102</v>
      </c>
      <c r="V912">
        <v>25678</v>
      </c>
      <c r="W912">
        <v>0.5</v>
      </c>
    </row>
    <row r="913" spans="7:23" x14ac:dyDescent="0.35">
      <c r="G913" t="s">
        <v>44</v>
      </c>
      <c r="H913">
        <v>8166240</v>
      </c>
      <c r="I913" t="s">
        <v>20</v>
      </c>
      <c r="J913">
        <v>52.361207507314802</v>
      </c>
      <c r="K913">
        <v>4.8450087752003403</v>
      </c>
      <c r="L913" t="s">
        <v>50</v>
      </c>
      <c r="M913">
        <v>65</v>
      </c>
      <c r="N913">
        <v>212</v>
      </c>
      <c r="O913">
        <v>15</v>
      </c>
      <c r="P913">
        <v>0.38</v>
      </c>
      <c r="Q913">
        <v>0</v>
      </c>
      <c r="R913">
        <v>4996</v>
      </c>
      <c r="S913">
        <v>3</v>
      </c>
      <c r="T913" t="s">
        <v>70</v>
      </c>
      <c r="U913" t="s">
        <v>104</v>
      </c>
      <c r="V913">
        <v>13780</v>
      </c>
      <c r="W913">
        <v>0.5</v>
      </c>
    </row>
    <row r="914" spans="7:23" x14ac:dyDescent="0.35">
      <c r="G914" t="s">
        <v>44</v>
      </c>
      <c r="H914">
        <v>8468804</v>
      </c>
      <c r="I914" t="s">
        <v>19</v>
      </c>
      <c r="J914">
        <v>52.3765609281092</v>
      </c>
      <c r="K914">
        <v>4.8622548679552198</v>
      </c>
      <c r="L914" t="s">
        <v>50</v>
      </c>
      <c r="M914">
        <v>90</v>
      </c>
      <c r="N914">
        <v>50</v>
      </c>
      <c r="O914">
        <v>40</v>
      </c>
      <c r="P914">
        <v>1.05</v>
      </c>
      <c r="Q914">
        <v>0</v>
      </c>
      <c r="R914">
        <v>5155</v>
      </c>
      <c r="S914">
        <v>3</v>
      </c>
      <c r="T914" t="s">
        <v>62</v>
      </c>
      <c r="U914" t="s">
        <v>101</v>
      </c>
      <c r="V914">
        <v>4500</v>
      </c>
      <c r="W914">
        <v>0.5</v>
      </c>
    </row>
    <row r="915" spans="7:23" x14ac:dyDescent="0.35">
      <c r="G915" t="s">
        <v>44</v>
      </c>
      <c r="H915">
        <v>11254137</v>
      </c>
      <c r="I915" t="s">
        <v>19</v>
      </c>
      <c r="J915">
        <v>52.375728856196901</v>
      </c>
      <c r="K915">
        <v>4.8605042318621097</v>
      </c>
      <c r="L915" t="s">
        <v>50</v>
      </c>
      <c r="M915">
        <v>90</v>
      </c>
      <c r="N915">
        <v>10</v>
      </c>
      <c r="O915">
        <v>103</v>
      </c>
      <c r="P915">
        <v>3.1</v>
      </c>
      <c r="Q915">
        <v>0</v>
      </c>
      <c r="R915">
        <v>6712</v>
      </c>
      <c r="S915">
        <v>3</v>
      </c>
      <c r="T915" t="s">
        <v>62</v>
      </c>
      <c r="U915" t="s">
        <v>101</v>
      </c>
      <c r="V915">
        <v>900</v>
      </c>
      <c r="W915">
        <v>0.5</v>
      </c>
    </row>
    <row r="916" spans="7:23" x14ac:dyDescent="0.35">
      <c r="G916" t="s">
        <v>44</v>
      </c>
      <c r="H916">
        <v>11360453</v>
      </c>
      <c r="I916" t="s">
        <v>8</v>
      </c>
      <c r="J916">
        <v>52.352073717024098</v>
      </c>
      <c r="K916">
        <v>4.8480190155929597</v>
      </c>
      <c r="L916" t="s">
        <v>50</v>
      </c>
      <c r="M916">
        <v>65</v>
      </c>
      <c r="N916">
        <v>362</v>
      </c>
      <c r="O916">
        <v>72</v>
      </c>
      <c r="P916">
        <v>2.13</v>
      </c>
      <c r="Q916">
        <v>0</v>
      </c>
      <c r="R916">
        <v>6762</v>
      </c>
      <c r="S916">
        <v>3</v>
      </c>
      <c r="T916" t="s">
        <v>74</v>
      </c>
      <c r="U916" t="s">
        <v>111</v>
      </c>
      <c r="V916">
        <v>23530</v>
      </c>
      <c r="W916">
        <v>0.5</v>
      </c>
    </row>
    <row r="917" spans="7:23" x14ac:dyDescent="0.35">
      <c r="G917" t="s">
        <v>44</v>
      </c>
      <c r="H917">
        <v>11540271</v>
      </c>
      <c r="I917" t="s">
        <v>10</v>
      </c>
      <c r="J917">
        <v>52.392122083355602</v>
      </c>
      <c r="K917">
        <v>4.9246928992433396</v>
      </c>
      <c r="L917" t="s">
        <v>50</v>
      </c>
      <c r="M917">
        <v>76</v>
      </c>
      <c r="N917">
        <v>360</v>
      </c>
      <c r="O917">
        <v>27</v>
      </c>
      <c r="P917">
        <v>0.83</v>
      </c>
      <c r="Q917">
        <v>0</v>
      </c>
      <c r="R917">
        <v>6846</v>
      </c>
      <c r="S917">
        <v>3</v>
      </c>
      <c r="T917" t="s">
        <v>78</v>
      </c>
      <c r="U917" t="s">
        <v>98</v>
      </c>
      <c r="V917">
        <v>27360</v>
      </c>
      <c r="W917">
        <v>0.5</v>
      </c>
    </row>
    <row r="918" spans="7:23" x14ac:dyDescent="0.35">
      <c r="G918" t="s">
        <v>44</v>
      </c>
      <c r="H918">
        <v>12118092</v>
      </c>
      <c r="I918" t="s">
        <v>8</v>
      </c>
      <c r="J918">
        <v>52.351720721752002</v>
      </c>
      <c r="K918">
        <v>4.88590407067593</v>
      </c>
      <c r="L918" t="s">
        <v>50</v>
      </c>
      <c r="M918">
        <v>70</v>
      </c>
      <c r="N918">
        <v>319</v>
      </c>
      <c r="O918">
        <v>202</v>
      </c>
      <c r="P918">
        <v>6.39</v>
      </c>
      <c r="Q918">
        <v>0</v>
      </c>
      <c r="R918">
        <v>7170</v>
      </c>
      <c r="S918">
        <v>3</v>
      </c>
      <c r="T918" t="s">
        <v>74</v>
      </c>
      <c r="U918" t="s">
        <v>111</v>
      </c>
      <c r="V918">
        <v>22330</v>
      </c>
      <c r="W918">
        <v>0.5</v>
      </c>
    </row>
    <row r="919" spans="7:23" x14ac:dyDescent="0.35">
      <c r="G919" t="s">
        <v>44</v>
      </c>
      <c r="H919">
        <v>13994948</v>
      </c>
      <c r="I919" t="s">
        <v>11</v>
      </c>
      <c r="J919">
        <v>52.352700335904899</v>
      </c>
      <c r="K919">
        <v>4.9048237306121498</v>
      </c>
      <c r="L919" t="s">
        <v>50</v>
      </c>
      <c r="M919">
        <v>80</v>
      </c>
      <c r="N919">
        <v>364</v>
      </c>
      <c r="O919">
        <v>21</v>
      </c>
      <c r="P919">
        <v>0.73</v>
      </c>
      <c r="Q919">
        <v>0</v>
      </c>
      <c r="R919">
        <v>8849</v>
      </c>
      <c r="S919">
        <v>3</v>
      </c>
      <c r="T919" t="s">
        <v>58</v>
      </c>
      <c r="U919" t="s">
        <v>103</v>
      </c>
      <c r="V919">
        <v>29120</v>
      </c>
      <c r="W919">
        <v>0.5</v>
      </c>
    </row>
    <row r="920" spans="7:23" x14ac:dyDescent="0.35">
      <c r="G920" t="s">
        <v>44</v>
      </c>
      <c r="H920">
        <v>14326944</v>
      </c>
      <c r="I920" t="s">
        <v>18</v>
      </c>
      <c r="J920">
        <v>52.362645791692501</v>
      </c>
      <c r="K920">
        <v>4.9357822052162801</v>
      </c>
      <c r="L920" t="s">
        <v>50</v>
      </c>
      <c r="M920">
        <v>55</v>
      </c>
      <c r="N920">
        <v>351</v>
      </c>
      <c r="O920">
        <v>30</v>
      </c>
      <c r="P920">
        <v>1.1000000000000001</v>
      </c>
      <c r="Q920">
        <v>0</v>
      </c>
      <c r="R920">
        <v>9198</v>
      </c>
      <c r="S920">
        <v>3</v>
      </c>
      <c r="T920" t="s">
        <v>66</v>
      </c>
      <c r="U920" t="s">
        <v>102</v>
      </c>
      <c r="V920">
        <v>19305</v>
      </c>
      <c r="W920">
        <v>0.5</v>
      </c>
    </row>
    <row r="921" spans="7:23" x14ac:dyDescent="0.35">
      <c r="G921" t="s">
        <v>44</v>
      </c>
      <c r="H921">
        <v>15539939</v>
      </c>
      <c r="I921" t="s">
        <v>10</v>
      </c>
      <c r="J921">
        <v>52.389457476764498</v>
      </c>
      <c r="K921">
        <v>4.94435894498758</v>
      </c>
      <c r="L921" t="s">
        <v>50</v>
      </c>
      <c r="M921">
        <v>90</v>
      </c>
      <c r="N921">
        <v>355</v>
      </c>
      <c r="O921">
        <v>2</v>
      </c>
      <c r="P921">
        <v>0.08</v>
      </c>
      <c r="Q921">
        <v>0</v>
      </c>
      <c r="R921">
        <v>9955</v>
      </c>
      <c r="S921">
        <v>3</v>
      </c>
      <c r="T921" t="s">
        <v>78</v>
      </c>
      <c r="U921" t="s">
        <v>98</v>
      </c>
      <c r="V921">
        <v>31950</v>
      </c>
      <c r="W921">
        <v>0.5</v>
      </c>
    </row>
    <row r="922" spans="7:23" x14ac:dyDescent="0.35">
      <c r="G922" t="s">
        <v>44</v>
      </c>
      <c r="H922">
        <v>15652360</v>
      </c>
      <c r="I922" t="s">
        <v>8</v>
      </c>
      <c r="J922">
        <v>52.354817507379998</v>
      </c>
      <c r="K922">
        <v>4.87883791885106</v>
      </c>
      <c r="L922" t="s">
        <v>50</v>
      </c>
      <c r="M922">
        <v>115</v>
      </c>
      <c r="N922">
        <v>354</v>
      </c>
      <c r="O922">
        <v>27</v>
      </c>
      <c r="P922">
        <v>1.06</v>
      </c>
      <c r="Q922">
        <v>0</v>
      </c>
      <c r="R922">
        <v>10028</v>
      </c>
      <c r="S922">
        <v>3</v>
      </c>
      <c r="T922" t="s">
        <v>74</v>
      </c>
      <c r="U922" t="s">
        <v>111</v>
      </c>
      <c r="V922">
        <v>40710</v>
      </c>
      <c r="W922">
        <v>0.5</v>
      </c>
    </row>
    <row r="923" spans="7:23" x14ac:dyDescent="0.35">
      <c r="G923" t="s">
        <v>44</v>
      </c>
      <c r="H923">
        <v>15653120</v>
      </c>
      <c r="I923" t="s">
        <v>8</v>
      </c>
      <c r="J923">
        <v>52.355687052047102</v>
      </c>
      <c r="K923">
        <v>4.8793360840310598</v>
      </c>
      <c r="L923" t="s">
        <v>50</v>
      </c>
      <c r="M923">
        <v>115</v>
      </c>
      <c r="N923">
        <v>253</v>
      </c>
      <c r="O923">
        <v>46</v>
      </c>
      <c r="P923">
        <v>1.81</v>
      </c>
      <c r="Q923">
        <v>0</v>
      </c>
      <c r="R923">
        <v>10029</v>
      </c>
      <c r="S923">
        <v>3</v>
      </c>
      <c r="T923" t="s">
        <v>74</v>
      </c>
      <c r="U923" t="s">
        <v>111</v>
      </c>
      <c r="V923">
        <v>29095</v>
      </c>
      <c r="W923">
        <v>0.5</v>
      </c>
    </row>
    <row r="924" spans="7:23" x14ac:dyDescent="0.35">
      <c r="G924" t="s">
        <v>44</v>
      </c>
      <c r="H924">
        <v>15910879</v>
      </c>
      <c r="I924" t="s">
        <v>18</v>
      </c>
      <c r="J924">
        <v>52.363710424445401</v>
      </c>
      <c r="K924">
        <v>4.9325092693117902</v>
      </c>
      <c r="L924" t="s">
        <v>50</v>
      </c>
      <c r="M924">
        <v>71</v>
      </c>
      <c r="N924">
        <v>361</v>
      </c>
      <c r="O924">
        <v>5</v>
      </c>
      <c r="P924">
        <v>0.3</v>
      </c>
      <c r="Q924">
        <v>0</v>
      </c>
      <c r="R924">
        <v>10190</v>
      </c>
      <c r="S924">
        <v>3</v>
      </c>
      <c r="T924" t="s">
        <v>66</v>
      </c>
      <c r="U924" t="s">
        <v>102</v>
      </c>
      <c r="V924">
        <v>25631</v>
      </c>
      <c r="W924">
        <v>0.5</v>
      </c>
    </row>
    <row r="925" spans="7:23" x14ac:dyDescent="0.35">
      <c r="G925" t="s">
        <v>44</v>
      </c>
      <c r="H925">
        <v>16657315</v>
      </c>
      <c r="I925" t="s">
        <v>15</v>
      </c>
      <c r="J925">
        <v>52.388294245807202</v>
      </c>
      <c r="K925">
        <v>4.8798596587172103</v>
      </c>
      <c r="L925" t="s">
        <v>50</v>
      </c>
      <c r="M925">
        <v>46</v>
      </c>
      <c r="N925">
        <v>336</v>
      </c>
      <c r="O925">
        <v>57</v>
      </c>
      <c r="P925">
        <v>2.4700000000000002</v>
      </c>
      <c r="Q925">
        <v>0</v>
      </c>
      <c r="R925">
        <v>10730</v>
      </c>
      <c r="S925">
        <v>3</v>
      </c>
      <c r="T925" t="s">
        <v>60</v>
      </c>
      <c r="U925" t="s">
        <v>100</v>
      </c>
      <c r="V925">
        <v>15456</v>
      </c>
      <c r="W925">
        <v>0.5</v>
      </c>
    </row>
    <row r="926" spans="7:23" x14ac:dyDescent="0.35">
      <c r="G926" t="s">
        <v>44</v>
      </c>
      <c r="H926">
        <v>17050106</v>
      </c>
      <c r="I926" t="s">
        <v>14</v>
      </c>
      <c r="J926">
        <v>52.368259441168497</v>
      </c>
      <c r="K926">
        <v>4.8623079366058297</v>
      </c>
      <c r="L926" t="s">
        <v>50</v>
      </c>
      <c r="M926">
        <v>70</v>
      </c>
      <c r="N926">
        <v>175</v>
      </c>
      <c r="O926">
        <v>111</v>
      </c>
      <c r="P926">
        <v>5</v>
      </c>
      <c r="Q926">
        <v>0</v>
      </c>
      <c r="R926">
        <v>10964</v>
      </c>
      <c r="S926">
        <v>3</v>
      </c>
      <c r="T926" t="s">
        <v>56</v>
      </c>
      <c r="U926" t="s">
        <v>97</v>
      </c>
      <c r="V926">
        <v>12250</v>
      </c>
      <c r="W926">
        <v>0.5</v>
      </c>
    </row>
    <row r="927" spans="7:23" x14ac:dyDescent="0.35">
      <c r="G927" t="s">
        <v>44</v>
      </c>
      <c r="H927">
        <v>17116486</v>
      </c>
      <c r="I927" t="s">
        <v>9</v>
      </c>
      <c r="J927">
        <v>52.3633943530645</v>
      </c>
      <c r="K927">
        <v>4.92573210127106</v>
      </c>
      <c r="L927" t="s">
        <v>50</v>
      </c>
      <c r="M927">
        <v>110</v>
      </c>
      <c r="N927">
        <v>292</v>
      </c>
      <c r="O927">
        <v>29</v>
      </c>
      <c r="P927">
        <v>1.42</v>
      </c>
      <c r="Q927">
        <v>0</v>
      </c>
      <c r="R927">
        <v>10978</v>
      </c>
      <c r="S927">
        <v>3</v>
      </c>
      <c r="T927" t="s">
        <v>64</v>
      </c>
      <c r="U927" t="s">
        <v>106</v>
      </c>
      <c r="V927">
        <v>32120</v>
      </c>
      <c r="W927">
        <v>0.5</v>
      </c>
    </row>
    <row r="928" spans="7:23" x14ac:dyDescent="0.35">
      <c r="G928" t="s">
        <v>44</v>
      </c>
      <c r="H928">
        <v>17434174</v>
      </c>
      <c r="I928" t="s">
        <v>6</v>
      </c>
      <c r="J928">
        <v>52.384384670568998</v>
      </c>
      <c r="K928">
        <v>4.8869883525694204</v>
      </c>
      <c r="L928" t="s">
        <v>50</v>
      </c>
      <c r="M928">
        <v>155</v>
      </c>
      <c r="N928">
        <v>337</v>
      </c>
      <c r="O928">
        <v>24</v>
      </c>
      <c r="P928">
        <v>1.17</v>
      </c>
      <c r="Q928">
        <v>0</v>
      </c>
      <c r="R928">
        <v>11160</v>
      </c>
      <c r="S928">
        <v>3</v>
      </c>
      <c r="T928" t="s">
        <v>46</v>
      </c>
      <c r="U928" t="s">
        <v>51</v>
      </c>
      <c r="V928">
        <v>52235</v>
      </c>
      <c r="W928">
        <v>0.5</v>
      </c>
    </row>
    <row r="929" spans="7:23" x14ac:dyDescent="0.35">
      <c r="G929" t="s">
        <v>44</v>
      </c>
      <c r="H929">
        <v>17694309</v>
      </c>
      <c r="I929" t="s">
        <v>6</v>
      </c>
      <c r="J929">
        <v>52.3802532554854</v>
      </c>
      <c r="K929">
        <v>4.8844639325993198</v>
      </c>
      <c r="L929" t="s">
        <v>50</v>
      </c>
      <c r="M929">
        <v>100</v>
      </c>
      <c r="N929">
        <v>352</v>
      </c>
      <c r="O929">
        <v>40</v>
      </c>
      <c r="P929">
        <v>1.94</v>
      </c>
      <c r="Q929">
        <v>0</v>
      </c>
      <c r="R929">
        <v>11342</v>
      </c>
      <c r="S929">
        <v>3</v>
      </c>
      <c r="T929" t="s">
        <v>46</v>
      </c>
      <c r="U929" t="s">
        <v>51</v>
      </c>
      <c r="V929">
        <v>35200</v>
      </c>
      <c r="W929">
        <v>0.5</v>
      </c>
    </row>
    <row r="930" spans="7:23" x14ac:dyDescent="0.35">
      <c r="G930" t="s">
        <v>44</v>
      </c>
      <c r="H930">
        <v>18151468</v>
      </c>
      <c r="I930" t="s">
        <v>7</v>
      </c>
      <c r="J930">
        <v>52.3612487654052</v>
      </c>
      <c r="K930">
        <v>4.8967849619439496</v>
      </c>
      <c r="L930" t="s">
        <v>50</v>
      </c>
      <c r="M930">
        <v>129</v>
      </c>
      <c r="N930">
        <v>92</v>
      </c>
      <c r="O930">
        <v>6</v>
      </c>
      <c r="P930">
        <v>0.31</v>
      </c>
      <c r="Q930">
        <v>0</v>
      </c>
      <c r="R930">
        <v>11666</v>
      </c>
      <c r="S930">
        <v>3</v>
      </c>
      <c r="T930" t="s">
        <v>68</v>
      </c>
      <c r="U930" t="s">
        <v>99</v>
      </c>
      <c r="V930">
        <v>11868</v>
      </c>
      <c r="W930">
        <v>0.5</v>
      </c>
    </row>
    <row r="931" spans="7:23" x14ac:dyDescent="0.35">
      <c r="G931" t="s">
        <v>44</v>
      </c>
      <c r="H931">
        <v>18184532</v>
      </c>
      <c r="I931" t="s">
        <v>7</v>
      </c>
      <c r="J931">
        <v>52.361109050015301</v>
      </c>
      <c r="K931">
        <v>4.8960576374983003</v>
      </c>
      <c r="L931" t="s">
        <v>50</v>
      </c>
      <c r="M931">
        <v>136</v>
      </c>
      <c r="N931">
        <v>90</v>
      </c>
      <c r="O931">
        <v>21</v>
      </c>
      <c r="P931">
        <v>1.05</v>
      </c>
      <c r="Q931">
        <v>0</v>
      </c>
      <c r="R931">
        <v>11693</v>
      </c>
      <c r="S931">
        <v>3</v>
      </c>
      <c r="T931" t="s">
        <v>68</v>
      </c>
      <c r="U931" t="s">
        <v>99</v>
      </c>
      <c r="V931">
        <v>12240</v>
      </c>
      <c r="W931">
        <v>0.5</v>
      </c>
    </row>
    <row r="932" spans="7:23" x14ac:dyDescent="0.35">
      <c r="G932" t="s">
        <v>44</v>
      </c>
      <c r="H932">
        <v>18837476</v>
      </c>
      <c r="I932" t="s">
        <v>8</v>
      </c>
      <c r="J932">
        <v>52.3535834687329</v>
      </c>
      <c r="K932">
        <v>4.8542391381985102</v>
      </c>
      <c r="L932" t="s">
        <v>50</v>
      </c>
      <c r="M932">
        <v>50</v>
      </c>
      <c r="N932">
        <v>333</v>
      </c>
      <c r="O932">
        <v>38</v>
      </c>
      <c r="P932">
        <v>2.04</v>
      </c>
      <c r="Q932">
        <v>0</v>
      </c>
      <c r="R932">
        <v>12266</v>
      </c>
      <c r="S932">
        <v>3</v>
      </c>
      <c r="T932" t="s">
        <v>74</v>
      </c>
      <c r="U932" t="s">
        <v>111</v>
      </c>
      <c r="V932">
        <v>16650</v>
      </c>
      <c r="W932">
        <v>0.5</v>
      </c>
    </row>
    <row r="933" spans="7:23" x14ac:dyDescent="0.35">
      <c r="G933" t="s">
        <v>44</v>
      </c>
      <c r="H933">
        <v>18994995</v>
      </c>
      <c r="I933" t="s">
        <v>15</v>
      </c>
      <c r="J933">
        <v>52.384531043526103</v>
      </c>
      <c r="K933">
        <v>4.8712422045670198</v>
      </c>
      <c r="L933" t="s">
        <v>50</v>
      </c>
      <c r="M933">
        <v>75</v>
      </c>
      <c r="N933">
        <v>290</v>
      </c>
      <c r="O933">
        <v>18</v>
      </c>
      <c r="P933">
        <v>0.99</v>
      </c>
      <c r="Q933">
        <v>0</v>
      </c>
      <c r="R933">
        <v>12402</v>
      </c>
      <c r="S933">
        <v>3</v>
      </c>
      <c r="T933" t="s">
        <v>60</v>
      </c>
      <c r="U933" t="s">
        <v>100</v>
      </c>
      <c r="V933">
        <v>21750</v>
      </c>
      <c r="W933">
        <v>0.5</v>
      </c>
    </row>
    <row r="934" spans="7:23" x14ac:dyDescent="0.35">
      <c r="G934" t="s">
        <v>44</v>
      </c>
      <c r="H934">
        <v>19981710</v>
      </c>
      <c r="I934" t="s">
        <v>18</v>
      </c>
      <c r="J934">
        <v>52.379342364762003</v>
      </c>
      <c r="K934">
        <v>4.9264751309619399</v>
      </c>
      <c r="L934" t="s">
        <v>50</v>
      </c>
      <c r="M934">
        <v>80</v>
      </c>
      <c r="N934">
        <v>344</v>
      </c>
      <c r="O934">
        <v>4</v>
      </c>
      <c r="P934">
        <v>0.25</v>
      </c>
      <c r="Q934">
        <v>0</v>
      </c>
      <c r="R934">
        <v>13350</v>
      </c>
      <c r="S934">
        <v>3</v>
      </c>
      <c r="T934" t="s">
        <v>66</v>
      </c>
      <c r="U934" t="s">
        <v>102</v>
      </c>
      <c r="V934">
        <v>27520</v>
      </c>
      <c r="W934">
        <v>0.5</v>
      </c>
    </row>
    <row r="935" spans="7:23" x14ac:dyDescent="0.35">
      <c r="G935" t="s">
        <v>44</v>
      </c>
      <c r="H935">
        <v>20053026</v>
      </c>
      <c r="I935" t="s">
        <v>17</v>
      </c>
      <c r="J935">
        <v>52.374254633716902</v>
      </c>
      <c r="K935">
        <v>4.8200732088253302</v>
      </c>
      <c r="L935" t="s">
        <v>50</v>
      </c>
      <c r="M935">
        <v>95</v>
      </c>
      <c r="N935">
        <v>352</v>
      </c>
      <c r="O935">
        <v>22</v>
      </c>
      <c r="P935">
        <v>1.37</v>
      </c>
      <c r="Q935">
        <v>0</v>
      </c>
      <c r="R935">
        <v>13430</v>
      </c>
      <c r="S935">
        <v>3</v>
      </c>
      <c r="T935" t="s">
        <v>94</v>
      </c>
      <c r="U935" t="s">
        <v>116</v>
      </c>
      <c r="V935">
        <v>33440</v>
      </c>
      <c r="W935">
        <v>0.5</v>
      </c>
    </row>
    <row r="936" spans="7:23" x14ac:dyDescent="0.35">
      <c r="G936" t="s">
        <v>44</v>
      </c>
      <c r="H936">
        <v>20683794</v>
      </c>
      <c r="I936" t="s">
        <v>18</v>
      </c>
      <c r="J936">
        <v>52.377422563119801</v>
      </c>
      <c r="K936">
        <v>4.9454366177101603</v>
      </c>
      <c r="L936" t="s">
        <v>50</v>
      </c>
      <c r="M936">
        <v>337</v>
      </c>
      <c r="N936">
        <v>99</v>
      </c>
      <c r="O936">
        <v>9</v>
      </c>
      <c r="P936">
        <v>0.64</v>
      </c>
      <c r="Q936">
        <v>0</v>
      </c>
      <c r="R936">
        <v>13903</v>
      </c>
      <c r="S936">
        <v>3</v>
      </c>
      <c r="T936" t="s">
        <v>66</v>
      </c>
      <c r="U936" t="s">
        <v>102</v>
      </c>
      <c r="V936">
        <v>33363</v>
      </c>
      <c r="W936">
        <v>0.5</v>
      </c>
    </row>
    <row r="937" spans="7:23" x14ac:dyDescent="0.35">
      <c r="G937" t="s">
        <v>44</v>
      </c>
      <c r="H937">
        <v>21094766</v>
      </c>
      <c r="I937" t="s">
        <v>14</v>
      </c>
      <c r="J937">
        <v>52.359912403292</v>
      </c>
      <c r="K937">
        <v>4.8543677972123396</v>
      </c>
      <c r="L937" t="s">
        <v>50</v>
      </c>
      <c r="M937">
        <v>84</v>
      </c>
      <c r="N937">
        <v>285</v>
      </c>
      <c r="O937">
        <v>22</v>
      </c>
      <c r="P937">
        <v>1.61</v>
      </c>
      <c r="Q937">
        <v>0</v>
      </c>
      <c r="R937">
        <v>14230</v>
      </c>
      <c r="S937">
        <v>3</v>
      </c>
      <c r="T937" t="s">
        <v>56</v>
      </c>
      <c r="U937" t="s">
        <v>97</v>
      </c>
      <c r="V937">
        <v>23940</v>
      </c>
      <c r="W937">
        <v>0.5</v>
      </c>
    </row>
    <row r="938" spans="7:23" x14ac:dyDescent="0.35">
      <c r="G938" t="s">
        <v>44</v>
      </c>
      <c r="H938">
        <v>21114452</v>
      </c>
      <c r="I938" t="s">
        <v>19</v>
      </c>
      <c r="J938">
        <v>52.380386860538501</v>
      </c>
      <c r="K938">
        <v>4.8563304433221699</v>
      </c>
      <c r="L938" t="s">
        <v>50</v>
      </c>
      <c r="M938">
        <v>80</v>
      </c>
      <c r="N938">
        <v>360</v>
      </c>
      <c r="O938">
        <v>26</v>
      </c>
      <c r="P938">
        <v>1.94</v>
      </c>
      <c r="Q938">
        <v>0</v>
      </c>
      <c r="R938">
        <v>14244</v>
      </c>
      <c r="S938">
        <v>3</v>
      </c>
      <c r="T938" t="s">
        <v>62</v>
      </c>
      <c r="U938" t="s">
        <v>101</v>
      </c>
      <c r="V938">
        <v>28800</v>
      </c>
      <c r="W938">
        <v>0.5</v>
      </c>
    </row>
    <row r="939" spans="7:23" x14ac:dyDescent="0.35">
      <c r="G939" t="s">
        <v>44</v>
      </c>
      <c r="H939">
        <v>21262848</v>
      </c>
      <c r="I939" t="s">
        <v>10</v>
      </c>
      <c r="J939">
        <v>52.385817995773998</v>
      </c>
      <c r="K939">
        <v>4.91648389395466</v>
      </c>
      <c r="L939" t="s">
        <v>50</v>
      </c>
      <c r="M939">
        <v>75</v>
      </c>
      <c r="N939">
        <v>214</v>
      </c>
      <c r="O939">
        <v>30</v>
      </c>
      <c r="P939">
        <v>2.19</v>
      </c>
      <c r="Q939">
        <v>0</v>
      </c>
      <c r="R939">
        <v>14362</v>
      </c>
      <c r="S939">
        <v>3</v>
      </c>
      <c r="T939" t="s">
        <v>78</v>
      </c>
      <c r="U939" t="s">
        <v>98</v>
      </c>
      <c r="V939">
        <v>16050</v>
      </c>
      <c r="W939">
        <v>0.5</v>
      </c>
    </row>
    <row r="940" spans="7:23" x14ac:dyDescent="0.35">
      <c r="G940" t="s">
        <v>44</v>
      </c>
      <c r="H940">
        <v>21362019</v>
      </c>
      <c r="I940" t="s">
        <v>9</v>
      </c>
      <c r="J940">
        <v>52.355352021179201</v>
      </c>
      <c r="K940">
        <v>4.9214850382510198</v>
      </c>
      <c r="L940" t="s">
        <v>50</v>
      </c>
      <c r="M940">
        <v>270</v>
      </c>
      <c r="N940">
        <v>349</v>
      </c>
      <c r="O940">
        <v>8</v>
      </c>
      <c r="P940">
        <v>0.6</v>
      </c>
      <c r="Q940">
        <v>0</v>
      </c>
      <c r="R940">
        <v>14434</v>
      </c>
      <c r="S940">
        <v>3</v>
      </c>
      <c r="T940" t="s">
        <v>64</v>
      </c>
      <c r="U940" t="s">
        <v>106</v>
      </c>
      <c r="V940">
        <v>94230</v>
      </c>
      <c r="W940">
        <v>0.5</v>
      </c>
    </row>
    <row r="941" spans="7:23" x14ac:dyDescent="0.35">
      <c r="G941" t="s">
        <v>44</v>
      </c>
      <c r="H941">
        <v>21402703</v>
      </c>
      <c r="I941" t="s">
        <v>11</v>
      </c>
      <c r="J941">
        <v>52.354021940292903</v>
      </c>
      <c r="K941">
        <v>4.9015787059906604</v>
      </c>
      <c r="L941" t="s">
        <v>50</v>
      </c>
      <c r="M941">
        <v>65</v>
      </c>
      <c r="N941">
        <v>361</v>
      </c>
      <c r="O941">
        <v>6</v>
      </c>
      <c r="P941">
        <v>0.45</v>
      </c>
      <c r="Q941">
        <v>0</v>
      </c>
      <c r="R941">
        <v>14479</v>
      </c>
      <c r="S941">
        <v>3</v>
      </c>
      <c r="T941" t="s">
        <v>58</v>
      </c>
      <c r="U941" t="s">
        <v>103</v>
      </c>
      <c r="V941">
        <v>23465</v>
      </c>
      <c r="W941">
        <v>0.5</v>
      </c>
    </row>
    <row r="942" spans="7:23" x14ac:dyDescent="0.35">
      <c r="G942" t="s">
        <v>44</v>
      </c>
      <c r="H942">
        <v>21640663</v>
      </c>
      <c r="I942" t="s">
        <v>20</v>
      </c>
      <c r="J942">
        <v>52.355855994431103</v>
      </c>
      <c r="K942">
        <v>4.8332833819252796</v>
      </c>
      <c r="L942" t="s">
        <v>50</v>
      </c>
      <c r="M942">
        <v>60</v>
      </c>
      <c r="N942">
        <v>355</v>
      </c>
      <c r="O942">
        <v>20</v>
      </c>
      <c r="P942">
        <v>1.51</v>
      </c>
      <c r="Q942">
        <v>0</v>
      </c>
      <c r="R942">
        <v>14685</v>
      </c>
      <c r="S942">
        <v>3</v>
      </c>
      <c r="T942" t="s">
        <v>70</v>
      </c>
      <c r="U942" t="s">
        <v>104</v>
      </c>
      <c r="V942">
        <v>21300</v>
      </c>
      <c r="W942">
        <v>0.5</v>
      </c>
    </row>
    <row r="943" spans="7:23" x14ac:dyDescent="0.35">
      <c r="G943" t="s">
        <v>44</v>
      </c>
      <c r="H943">
        <v>55703</v>
      </c>
      <c r="I943" t="s">
        <v>19</v>
      </c>
      <c r="J943">
        <v>52.3756081603442</v>
      </c>
      <c r="K943">
        <v>4.8581874675263101</v>
      </c>
      <c r="L943" t="s">
        <v>45</v>
      </c>
      <c r="M943">
        <v>250</v>
      </c>
      <c r="N943">
        <v>1</v>
      </c>
      <c r="O943">
        <v>3</v>
      </c>
      <c r="P943">
        <v>7.0000000000000007E-2</v>
      </c>
      <c r="Q943">
        <v>0</v>
      </c>
      <c r="R943">
        <v>28</v>
      </c>
      <c r="S943">
        <v>3</v>
      </c>
      <c r="T943" t="s">
        <v>62</v>
      </c>
      <c r="U943" t="s">
        <v>63</v>
      </c>
      <c r="V943">
        <v>250</v>
      </c>
      <c r="W943">
        <v>0.1</v>
      </c>
    </row>
    <row r="944" spans="7:23" x14ac:dyDescent="0.35">
      <c r="G944" t="s">
        <v>44</v>
      </c>
      <c r="H944">
        <v>107195</v>
      </c>
      <c r="I944" t="s">
        <v>7</v>
      </c>
      <c r="J944">
        <v>52.370074473314901</v>
      </c>
      <c r="K944">
        <v>4.9196038538109903</v>
      </c>
      <c r="L944" t="s">
        <v>45</v>
      </c>
      <c r="M944">
        <v>150</v>
      </c>
      <c r="N944">
        <v>307</v>
      </c>
      <c r="O944">
        <v>29</v>
      </c>
      <c r="P944">
        <v>0.33</v>
      </c>
      <c r="Q944">
        <v>0</v>
      </c>
      <c r="R944">
        <v>61</v>
      </c>
      <c r="S944">
        <v>3</v>
      </c>
      <c r="T944" t="s">
        <v>68</v>
      </c>
      <c r="U944" t="s">
        <v>69</v>
      </c>
      <c r="V944">
        <v>46050</v>
      </c>
      <c r="W944">
        <v>0.1</v>
      </c>
    </row>
    <row r="945" spans="7:23" x14ac:dyDescent="0.35">
      <c r="G945" t="s">
        <v>44</v>
      </c>
      <c r="H945">
        <v>125425</v>
      </c>
      <c r="I945" t="s">
        <v>9</v>
      </c>
      <c r="J945">
        <v>52.360974573916003</v>
      </c>
      <c r="K945">
        <v>4.9276114601573999</v>
      </c>
      <c r="L945" t="s">
        <v>45</v>
      </c>
      <c r="M945">
        <v>100</v>
      </c>
      <c r="N945">
        <v>232</v>
      </c>
      <c r="O945">
        <v>38</v>
      </c>
      <c r="P945">
        <v>0.43</v>
      </c>
      <c r="Q945">
        <v>0</v>
      </c>
      <c r="R945">
        <v>68</v>
      </c>
      <c r="S945">
        <v>3</v>
      </c>
      <c r="T945" t="s">
        <v>64</v>
      </c>
      <c r="U945" t="s">
        <v>65</v>
      </c>
      <c r="V945">
        <v>23200</v>
      </c>
      <c r="W945">
        <v>0.1</v>
      </c>
    </row>
    <row r="946" spans="7:23" x14ac:dyDescent="0.35">
      <c r="G946" t="s">
        <v>44</v>
      </c>
      <c r="H946">
        <v>203658</v>
      </c>
      <c r="I946" t="s">
        <v>8</v>
      </c>
      <c r="J946">
        <v>52.3474391622727</v>
      </c>
      <c r="K946">
        <v>4.8688606600766002</v>
      </c>
      <c r="L946" t="s">
        <v>45</v>
      </c>
      <c r="M946">
        <v>284</v>
      </c>
      <c r="N946">
        <v>303</v>
      </c>
      <c r="O946">
        <v>25</v>
      </c>
      <c r="P946">
        <v>0.3</v>
      </c>
      <c r="Q946">
        <v>0</v>
      </c>
      <c r="R946">
        <v>96</v>
      </c>
      <c r="S946">
        <v>3</v>
      </c>
      <c r="T946" t="s">
        <v>74</v>
      </c>
      <c r="U946" t="s">
        <v>75</v>
      </c>
      <c r="V946">
        <v>86052</v>
      </c>
      <c r="W946">
        <v>0.1</v>
      </c>
    </row>
    <row r="947" spans="7:23" x14ac:dyDescent="0.35">
      <c r="G947" t="s">
        <v>44</v>
      </c>
      <c r="H947">
        <v>261902</v>
      </c>
      <c r="I947" t="s">
        <v>9</v>
      </c>
      <c r="J947">
        <v>52.356050725581603</v>
      </c>
      <c r="K947">
        <v>4.9193856922275003</v>
      </c>
      <c r="L947" t="s">
        <v>45</v>
      </c>
      <c r="M947">
        <v>225</v>
      </c>
      <c r="N947">
        <v>360</v>
      </c>
      <c r="O947">
        <v>38</v>
      </c>
      <c r="P947">
        <v>0.47</v>
      </c>
      <c r="Q947">
        <v>0</v>
      </c>
      <c r="R947">
        <v>129</v>
      </c>
      <c r="S947">
        <v>3</v>
      </c>
      <c r="T947" t="s">
        <v>64</v>
      </c>
      <c r="U947" t="s">
        <v>65</v>
      </c>
      <c r="V947">
        <v>81000</v>
      </c>
      <c r="W947">
        <v>0.1</v>
      </c>
    </row>
    <row r="948" spans="7:23" x14ac:dyDescent="0.35">
      <c r="G948" t="s">
        <v>44</v>
      </c>
      <c r="H948">
        <v>306852</v>
      </c>
      <c r="I948" t="s">
        <v>7</v>
      </c>
      <c r="J948">
        <v>52.3595518486269</v>
      </c>
      <c r="K948">
        <v>4.8979033331194701</v>
      </c>
      <c r="L948" t="s">
        <v>45</v>
      </c>
      <c r="M948">
        <v>195</v>
      </c>
      <c r="N948">
        <v>316</v>
      </c>
      <c r="O948">
        <v>11</v>
      </c>
      <c r="P948">
        <v>0.15</v>
      </c>
      <c r="Q948">
        <v>0</v>
      </c>
      <c r="R948">
        <v>164</v>
      </c>
      <c r="S948">
        <v>3</v>
      </c>
      <c r="T948" t="s">
        <v>68</v>
      </c>
      <c r="U948" t="s">
        <v>69</v>
      </c>
      <c r="V948">
        <v>61620</v>
      </c>
      <c r="W948">
        <v>0.1</v>
      </c>
    </row>
    <row r="949" spans="7:23" x14ac:dyDescent="0.35">
      <c r="G949" t="s">
        <v>44</v>
      </c>
      <c r="H949">
        <v>641875</v>
      </c>
      <c r="I949" t="s">
        <v>6</v>
      </c>
      <c r="J949">
        <v>52.369774421390602</v>
      </c>
      <c r="K949">
        <v>4.8855869045399896</v>
      </c>
      <c r="L949" t="s">
        <v>45</v>
      </c>
      <c r="M949">
        <v>100</v>
      </c>
      <c r="N949">
        <v>363</v>
      </c>
      <c r="O949">
        <v>206</v>
      </c>
      <c r="P949">
        <v>2.81</v>
      </c>
      <c r="Q949">
        <v>0</v>
      </c>
      <c r="R949">
        <v>386</v>
      </c>
      <c r="S949">
        <v>3</v>
      </c>
      <c r="T949" t="s">
        <v>46</v>
      </c>
      <c r="U949" t="s">
        <v>47</v>
      </c>
      <c r="V949">
        <v>36300</v>
      </c>
      <c r="W949">
        <v>0.1</v>
      </c>
    </row>
    <row r="950" spans="7:23" x14ac:dyDescent="0.35">
      <c r="G950" t="s">
        <v>44</v>
      </c>
      <c r="H950">
        <v>687386</v>
      </c>
      <c r="I950" t="s">
        <v>18</v>
      </c>
      <c r="J950">
        <v>52.359770953595302</v>
      </c>
      <c r="K950">
        <v>4.9426206611508396</v>
      </c>
      <c r="L950" t="s">
        <v>45</v>
      </c>
      <c r="M950">
        <v>89</v>
      </c>
      <c r="N950">
        <v>301</v>
      </c>
      <c r="O950">
        <v>17</v>
      </c>
      <c r="P950">
        <v>0.23</v>
      </c>
      <c r="Q950">
        <v>0</v>
      </c>
      <c r="R950">
        <v>435</v>
      </c>
      <c r="S950">
        <v>3</v>
      </c>
      <c r="T950" t="s">
        <v>66</v>
      </c>
      <c r="U950" t="s">
        <v>67</v>
      </c>
      <c r="V950">
        <v>26789</v>
      </c>
      <c r="W950">
        <v>0.1</v>
      </c>
    </row>
    <row r="951" spans="7:23" x14ac:dyDescent="0.35">
      <c r="G951" t="s">
        <v>44</v>
      </c>
      <c r="H951">
        <v>862432</v>
      </c>
      <c r="I951" t="s">
        <v>6</v>
      </c>
      <c r="J951">
        <v>52.379897360535601</v>
      </c>
      <c r="K951">
        <v>4.8822515452589403</v>
      </c>
      <c r="L951" t="s">
        <v>45</v>
      </c>
      <c r="M951">
        <v>109</v>
      </c>
      <c r="N951">
        <v>340</v>
      </c>
      <c r="O951">
        <v>34</v>
      </c>
      <c r="P951">
        <v>0.49</v>
      </c>
      <c r="Q951">
        <v>0</v>
      </c>
      <c r="R951">
        <v>624</v>
      </c>
      <c r="S951">
        <v>3</v>
      </c>
      <c r="T951" t="s">
        <v>46</v>
      </c>
      <c r="U951" t="s">
        <v>47</v>
      </c>
      <c r="V951">
        <v>37060</v>
      </c>
      <c r="W951">
        <v>0.1</v>
      </c>
    </row>
    <row r="952" spans="7:23" x14ac:dyDescent="0.35">
      <c r="G952" t="s">
        <v>44</v>
      </c>
      <c r="H952">
        <v>949275</v>
      </c>
      <c r="I952" t="s">
        <v>24</v>
      </c>
      <c r="J952">
        <v>52.352749586297399</v>
      </c>
      <c r="K952">
        <v>4.8129244559534401</v>
      </c>
      <c r="L952" t="s">
        <v>45</v>
      </c>
      <c r="M952">
        <v>135</v>
      </c>
      <c r="N952">
        <v>350</v>
      </c>
      <c r="O952">
        <v>3</v>
      </c>
      <c r="P952">
        <v>0.04</v>
      </c>
      <c r="Q952">
        <v>0</v>
      </c>
      <c r="R952">
        <v>694</v>
      </c>
      <c r="S952">
        <v>3</v>
      </c>
      <c r="T952" t="s">
        <v>84</v>
      </c>
      <c r="U952" t="s">
        <v>85</v>
      </c>
      <c r="V952">
        <v>47250</v>
      </c>
      <c r="W952">
        <v>0.1</v>
      </c>
    </row>
    <row r="953" spans="7:23" x14ac:dyDescent="0.35">
      <c r="G953" t="s">
        <v>44</v>
      </c>
      <c r="H953">
        <v>1021761</v>
      </c>
      <c r="I953" t="s">
        <v>19</v>
      </c>
      <c r="J953">
        <v>52.377726441248299</v>
      </c>
      <c r="K953">
        <v>4.8522870003507599</v>
      </c>
      <c r="L953" t="s">
        <v>45</v>
      </c>
      <c r="M953">
        <v>109</v>
      </c>
      <c r="N953">
        <v>361</v>
      </c>
      <c r="O953">
        <v>21</v>
      </c>
      <c r="P953">
        <v>0.41</v>
      </c>
      <c r="Q953">
        <v>0</v>
      </c>
      <c r="R953">
        <v>739</v>
      </c>
      <c r="S953">
        <v>3</v>
      </c>
      <c r="T953" t="s">
        <v>62</v>
      </c>
      <c r="U953" t="s">
        <v>63</v>
      </c>
      <c r="V953">
        <v>39349</v>
      </c>
      <c r="W953">
        <v>0.1</v>
      </c>
    </row>
    <row r="954" spans="7:23" x14ac:dyDescent="0.35">
      <c r="G954" t="s">
        <v>44</v>
      </c>
      <c r="H954">
        <v>1030014</v>
      </c>
      <c r="I954" t="s">
        <v>6</v>
      </c>
      <c r="J954">
        <v>52.381899250990102</v>
      </c>
      <c r="K954">
        <v>4.8825990155379104</v>
      </c>
      <c r="L954" t="s">
        <v>45</v>
      </c>
      <c r="M954">
        <v>89</v>
      </c>
      <c r="N954">
        <v>357</v>
      </c>
      <c r="O954">
        <v>44</v>
      </c>
      <c r="P954">
        <v>0.65</v>
      </c>
      <c r="Q954">
        <v>0</v>
      </c>
      <c r="R954">
        <v>744</v>
      </c>
      <c r="S954">
        <v>3</v>
      </c>
      <c r="T954" t="s">
        <v>46</v>
      </c>
      <c r="U954" t="s">
        <v>47</v>
      </c>
      <c r="V954">
        <v>31773</v>
      </c>
      <c r="W954">
        <v>0.1</v>
      </c>
    </row>
    <row r="955" spans="7:23" x14ac:dyDescent="0.35">
      <c r="G955" t="s">
        <v>44</v>
      </c>
      <c r="H955">
        <v>1097257</v>
      </c>
      <c r="I955" t="s">
        <v>18</v>
      </c>
      <c r="J955">
        <v>52.362224947254198</v>
      </c>
      <c r="K955">
        <v>4.9357481668352996</v>
      </c>
      <c r="L955" t="s">
        <v>45</v>
      </c>
      <c r="M955">
        <v>70</v>
      </c>
      <c r="N955">
        <v>361</v>
      </c>
      <c r="O955">
        <v>16</v>
      </c>
      <c r="P955">
        <v>0.24</v>
      </c>
      <c r="Q955">
        <v>0</v>
      </c>
      <c r="R955">
        <v>802</v>
      </c>
      <c r="S955">
        <v>3</v>
      </c>
      <c r="T955" t="s">
        <v>66</v>
      </c>
      <c r="U955" t="s">
        <v>67</v>
      </c>
      <c r="V955">
        <v>25270</v>
      </c>
      <c r="W955">
        <v>0.1</v>
      </c>
    </row>
    <row r="956" spans="7:23" x14ac:dyDescent="0.35">
      <c r="G956" t="s">
        <v>44</v>
      </c>
      <c r="H956">
        <v>1149694</v>
      </c>
      <c r="I956" t="s">
        <v>19</v>
      </c>
      <c r="J956">
        <v>52.380641440751297</v>
      </c>
      <c r="K956">
        <v>4.8483759022475104</v>
      </c>
      <c r="L956" t="s">
        <v>45</v>
      </c>
      <c r="M956">
        <v>75</v>
      </c>
      <c r="N956">
        <v>189</v>
      </c>
      <c r="O956">
        <v>74</v>
      </c>
      <c r="P956">
        <v>1.1000000000000001</v>
      </c>
      <c r="Q956">
        <v>0</v>
      </c>
      <c r="R956">
        <v>847</v>
      </c>
      <c r="S956">
        <v>3</v>
      </c>
      <c r="T956" t="s">
        <v>62</v>
      </c>
      <c r="U956" t="s">
        <v>63</v>
      </c>
      <c r="V956">
        <v>14175</v>
      </c>
      <c r="W956">
        <v>0.1</v>
      </c>
    </row>
    <row r="957" spans="7:23" x14ac:dyDescent="0.35">
      <c r="G957" t="s">
        <v>44</v>
      </c>
      <c r="H957">
        <v>1169992</v>
      </c>
      <c r="I957" t="s">
        <v>16</v>
      </c>
      <c r="J957">
        <v>52.342637951795403</v>
      </c>
      <c r="K957">
        <v>4.8668675266447297</v>
      </c>
      <c r="L957" t="s">
        <v>45</v>
      </c>
      <c r="M957">
        <v>125</v>
      </c>
      <c r="N957">
        <v>28</v>
      </c>
      <c r="O957">
        <v>14</v>
      </c>
      <c r="P957">
        <v>0.22</v>
      </c>
      <c r="Q957">
        <v>0</v>
      </c>
      <c r="R957">
        <v>860</v>
      </c>
      <c r="S957">
        <v>3</v>
      </c>
      <c r="T957" t="s">
        <v>82</v>
      </c>
      <c r="U957" t="s">
        <v>83</v>
      </c>
      <c r="V957">
        <v>3500</v>
      </c>
      <c r="W957">
        <v>0.1</v>
      </c>
    </row>
    <row r="958" spans="7:23" x14ac:dyDescent="0.35">
      <c r="G958" t="s">
        <v>44</v>
      </c>
      <c r="H958">
        <v>1229788</v>
      </c>
      <c r="I958" t="s">
        <v>8</v>
      </c>
      <c r="J958">
        <v>52.354912412779797</v>
      </c>
      <c r="K958">
        <v>4.8859443550394204</v>
      </c>
      <c r="L958" t="s">
        <v>45</v>
      </c>
      <c r="M958">
        <v>175</v>
      </c>
      <c r="N958">
        <v>27</v>
      </c>
      <c r="O958">
        <v>7</v>
      </c>
      <c r="P958">
        <v>0.11</v>
      </c>
      <c r="Q958">
        <v>0</v>
      </c>
      <c r="R958">
        <v>900</v>
      </c>
      <c r="S958">
        <v>3</v>
      </c>
      <c r="T958" t="s">
        <v>74</v>
      </c>
      <c r="U958" t="s">
        <v>75</v>
      </c>
      <c r="V958">
        <v>4725</v>
      </c>
      <c r="W958">
        <v>0.1</v>
      </c>
    </row>
    <row r="959" spans="7:23" x14ac:dyDescent="0.35">
      <c r="G959" t="s">
        <v>44</v>
      </c>
      <c r="H959">
        <v>1230430</v>
      </c>
      <c r="I959" t="s">
        <v>9</v>
      </c>
      <c r="J959">
        <v>52.361244974404102</v>
      </c>
      <c r="K959">
        <v>4.9273137142668704</v>
      </c>
      <c r="L959" t="s">
        <v>45</v>
      </c>
      <c r="M959">
        <v>69</v>
      </c>
      <c r="N959">
        <v>351</v>
      </c>
      <c r="O959">
        <v>57</v>
      </c>
      <c r="P959">
        <v>0.87</v>
      </c>
      <c r="Q959">
        <v>0</v>
      </c>
      <c r="R959">
        <v>904</v>
      </c>
      <c r="S959">
        <v>3</v>
      </c>
      <c r="T959" t="s">
        <v>64</v>
      </c>
      <c r="U959" t="s">
        <v>65</v>
      </c>
      <c r="V959">
        <v>24219</v>
      </c>
      <c r="W959">
        <v>0.1</v>
      </c>
    </row>
    <row r="960" spans="7:23" x14ac:dyDescent="0.35">
      <c r="G960" t="s">
        <v>44</v>
      </c>
      <c r="H960">
        <v>1359508</v>
      </c>
      <c r="I960" t="s">
        <v>7</v>
      </c>
      <c r="J960">
        <v>52.363378657451101</v>
      </c>
      <c r="K960">
        <v>4.9075974167692102</v>
      </c>
      <c r="L960" t="s">
        <v>45</v>
      </c>
      <c r="M960">
        <v>129</v>
      </c>
      <c r="N960">
        <v>73</v>
      </c>
      <c r="O960">
        <v>26</v>
      </c>
      <c r="P960">
        <v>0.4</v>
      </c>
      <c r="Q960">
        <v>0</v>
      </c>
      <c r="R960">
        <v>1007</v>
      </c>
      <c r="S960">
        <v>3</v>
      </c>
      <c r="T960" t="s">
        <v>68</v>
      </c>
      <c r="U960" t="s">
        <v>69</v>
      </c>
      <c r="V960">
        <v>9417</v>
      </c>
      <c r="W960">
        <v>0.1</v>
      </c>
    </row>
    <row r="961" spans="7:23" x14ac:dyDescent="0.35">
      <c r="G961" t="s">
        <v>44</v>
      </c>
      <c r="H961">
        <v>1364081</v>
      </c>
      <c r="I961" t="s">
        <v>18</v>
      </c>
      <c r="J961">
        <v>52.3630440948642</v>
      </c>
      <c r="K961">
        <v>4.93673214882189</v>
      </c>
      <c r="L961" t="s">
        <v>45</v>
      </c>
      <c r="M961">
        <v>135</v>
      </c>
      <c r="N961">
        <v>364</v>
      </c>
      <c r="O961">
        <v>56</v>
      </c>
      <c r="P961">
        <v>0.87</v>
      </c>
      <c r="Q961">
        <v>0</v>
      </c>
      <c r="R961">
        <v>1011</v>
      </c>
      <c r="S961">
        <v>3</v>
      </c>
      <c r="T961" t="s">
        <v>66</v>
      </c>
      <c r="U961" t="s">
        <v>67</v>
      </c>
      <c r="V961">
        <v>49140</v>
      </c>
      <c r="W961">
        <v>0.1</v>
      </c>
    </row>
    <row r="962" spans="7:23" x14ac:dyDescent="0.35">
      <c r="G962" t="s">
        <v>44</v>
      </c>
      <c r="H962">
        <v>1366513</v>
      </c>
      <c r="I962" t="s">
        <v>8</v>
      </c>
      <c r="J962">
        <v>52.347063070535803</v>
      </c>
      <c r="K962">
        <v>4.8469164085552903</v>
      </c>
      <c r="L962" t="s">
        <v>45</v>
      </c>
      <c r="M962">
        <v>150</v>
      </c>
      <c r="N962">
        <v>352</v>
      </c>
      <c r="O962">
        <v>10</v>
      </c>
      <c r="P962">
        <v>0.28000000000000003</v>
      </c>
      <c r="Q962">
        <v>0</v>
      </c>
      <c r="R962">
        <v>1015</v>
      </c>
      <c r="S962">
        <v>3</v>
      </c>
      <c r="T962" t="s">
        <v>74</v>
      </c>
      <c r="U962" t="s">
        <v>75</v>
      </c>
      <c r="V962">
        <v>52800</v>
      </c>
      <c r="W962">
        <v>0.1</v>
      </c>
    </row>
    <row r="963" spans="7:23" x14ac:dyDescent="0.35">
      <c r="G963" t="s">
        <v>44</v>
      </c>
      <c r="H963">
        <v>1371048</v>
      </c>
      <c r="I963" t="s">
        <v>6</v>
      </c>
      <c r="J963">
        <v>52.379736580048899</v>
      </c>
      <c r="K963">
        <v>4.8825940892143596</v>
      </c>
      <c r="L963" t="s">
        <v>45</v>
      </c>
      <c r="M963">
        <v>99</v>
      </c>
      <c r="N963">
        <v>360</v>
      </c>
      <c r="O963">
        <v>79</v>
      </c>
      <c r="P963">
        <v>1.22</v>
      </c>
      <c r="Q963">
        <v>0</v>
      </c>
      <c r="R963">
        <v>1022</v>
      </c>
      <c r="S963">
        <v>3</v>
      </c>
      <c r="T963" t="s">
        <v>46</v>
      </c>
      <c r="U963" t="s">
        <v>47</v>
      </c>
      <c r="V963">
        <v>35640</v>
      </c>
      <c r="W963">
        <v>0.1</v>
      </c>
    </row>
    <row r="964" spans="7:23" x14ac:dyDescent="0.35">
      <c r="G964" t="s">
        <v>44</v>
      </c>
      <c r="H964">
        <v>1396840</v>
      </c>
      <c r="I964" t="s">
        <v>13</v>
      </c>
      <c r="J964">
        <v>52.352024864371302</v>
      </c>
      <c r="K964">
        <v>5.0077425145825103</v>
      </c>
      <c r="L964" t="s">
        <v>45</v>
      </c>
      <c r="M964">
        <v>150</v>
      </c>
      <c r="N964">
        <v>351</v>
      </c>
      <c r="O964">
        <v>8</v>
      </c>
      <c r="P964">
        <v>0.25</v>
      </c>
      <c r="Q964">
        <v>0</v>
      </c>
      <c r="R964">
        <v>1040</v>
      </c>
      <c r="S964">
        <v>3</v>
      </c>
      <c r="T964" t="s">
        <v>86</v>
      </c>
      <c r="U964" t="s">
        <v>87</v>
      </c>
      <c r="V964">
        <v>52650</v>
      </c>
      <c r="W964">
        <v>0.1</v>
      </c>
    </row>
    <row r="965" spans="7:23" x14ac:dyDescent="0.35">
      <c r="G965" t="s">
        <v>44</v>
      </c>
      <c r="H965">
        <v>1409695</v>
      </c>
      <c r="I965" t="s">
        <v>15</v>
      </c>
      <c r="J965">
        <v>52.379290627840597</v>
      </c>
      <c r="K965">
        <v>4.8697487643843802</v>
      </c>
      <c r="L965" t="s">
        <v>45</v>
      </c>
      <c r="M965">
        <v>120</v>
      </c>
      <c r="N965">
        <v>359</v>
      </c>
      <c r="O965">
        <v>19</v>
      </c>
      <c r="P965">
        <v>0.28999999999999998</v>
      </c>
      <c r="Q965">
        <v>0</v>
      </c>
      <c r="R965">
        <v>1054</v>
      </c>
      <c r="S965">
        <v>3</v>
      </c>
      <c r="T965" t="s">
        <v>60</v>
      </c>
      <c r="U965" t="s">
        <v>61</v>
      </c>
      <c r="V965">
        <v>43080</v>
      </c>
      <c r="W965">
        <v>0.1</v>
      </c>
    </row>
    <row r="966" spans="7:23" x14ac:dyDescent="0.35">
      <c r="G966" t="s">
        <v>44</v>
      </c>
      <c r="H966">
        <v>1548947</v>
      </c>
      <c r="I966" t="s">
        <v>8</v>
      </c>
      <c r="J966">
        <v>52.356938257783298</v>
      </c>
      <c r="K966">
        <v>4.8534139676296801</v>
      </c>
      <c r="L966" t="s">
        <v>45</v>
      </c>
      <c r="M966">
        <v>99</v>
      </c>
      <c r="N966">
        <v>245</v>
      </c>
      <c r="O966">
        <v>10</v>
      </c>
      <c r="P966">
        <v>0.16</v>
      </c>
      <c r="Q966">
        <v>0</v>
      </c>
      <c r="R966">
        <v>1137</v>
      </c>
      <c r="S966">
        <v>3</v>
      </c>
      <c r="T966" t="s">
        <v>74</v>
      </c>
      <c r="U966" t="s">
        <v>75</v>
      </c>
      <c r="V966">
        <v>24255</v>
      </c>
      <c r="W966">
        <v>0.1</v>
      </c>
    </row>
    <row r="967" spans="7:23" x14ac:dyDescent="0.35">
      <c r="G967" t="s">
        <v>44</v>
      </c>
      <c r="H967">
        <v>1636415</v>
      </c>
      <c r="I967" t="s">
        <v>9</v>
      </c>
      <c r="J967">
        <v>52.351909490885703</v>
      </c>
      <c r="K967">
        <v>4.9181929819707104</v>
      </c>
      <c r="L967" t="s">
        <v>45</v>
      </c>
      <c r="M967">
        <v>130</v>
      </c>
      <c r="N967">
        <v>35</v>
      </c>
      <c r="O967">
        <v>6</v>
      </c>
      <c r="P967">
        <v>0.1</v>
      </c>
      <c r="Q967">
        <v>0</v>
      </c>
      <c r="R967">
        <v>1180</v>
      </c>
      <c r="S967">
        <v>3</v>
      </c>
      <c r="T967" t="s">
        <v>64</v>
      </c>
      <c r="U967" t="s">
        <v>65</v>
      </c>
      <c r="V967">
        <v>4550</v>
      </c>
      <c r="W967">
        <v>0.1</v>
      </c>
    </row>
    <row r="968" spans="7:23" x14ac:dyDescent="0.35">
      <c r="G968" t="s">
        <v>44</v>
      </c>
      <c r="H968">
        <v>1707937</v>
      </c>
      <c r="I968" t="s">
        <v>15</v>
      </c>
      <c r="J968">
        <v>52.384645479375699</v>
      </c>
      <c r="K968">
        <v>4.8747376562345197</v>
      </c>
      <c r="L968" t="s">
        <v>45</v>
      </c>
      <c r="M968">
        <v>140</v>
      </c>
      <c r="N968">
        <v>294</v>
      </c>
      <c r="O968">
        <v>62</v>
      </c>
      <c r="P968">
        <v>1.01</v>
      </c>
      <c r="Q968">
        <v>0</v>
      </c>
      <c r="R968">
        <v>1214</v>
      </c>
      <c r="S968">
        <v>3</v>
      </c>
      <c r="T968" t="s">
        <v>60</v>
      </c>
      <c r="U968" t="s">
        <v>61</v>
      </c>
      <c r="V968">
        <v>41160</v>
      </c>
      <c r="W968">
        <v>0.1</v>
      </c>
    </row>
    <row r="969" spans="7:23" x14ac:dyDescent="0.35">
      <c r="G969" t="s">
        <v>44</v>
      </c>
      <c r="H969">
        <v>1762277</v>
      </c>
      <c r="I969" t="s">
        <v>19</v>
      </c>
      <c r="J969">
        <v>52.375014398557198</v>
      </c>
      <c r="K969">
        <v>4.8476119284237003</v>
      </c>
      <c r="L969" t="s">
        <v>45</v>
      </c>
      <c r="M969">
        <v>150</v>
      </c>
      <c r="N969">
        <v>362</v>
      </c>
      <c r="O969">
        <v>22</v>
      </c>
      <c r="P969">
        <v>0.46</v>
      </c>
      <c r="Q969">
        <v>0</v>
      </c>
      <c r="R969">
        <v>1249</v>
      </c>
      <c r="S969">
        <v>3</v>
      </c>
      <c r="T969" t="s">
        <v>62</v>
      </c>
      <c r="U969" t="s">
        <v>63</v>
      </c>
      <c r="V969">
        <v>54300</v>
      </c>
      <c r="W969">
        <v>0.1</v>
      </c>
    </row>
    <row r="970" spans="7:23" x14ac:dyDescent="0.35">
      <c r="G970" t="s">
        <v>44</v>
      </c>
      <c r="H970">
        <v>1828391</v>
      </c>
      <c r="I970" t="s">
        <v>22</v>
      </c>
      <c r="J970">
        <v>52.403464874444602</v>
      </c>
      <c r="K970">
        <v>4.9079510717899897</v>
      </c>
      <c r="L970" t="s">
        <v>45</v>
      </c>
      <c r="M970">
        <v>200</v>
      </c>
      <c r="N970">
        <v>358</v>
      </c>
      <c r="O970">
        <v>11</v>
      </c>
      <c r="P970">
        <v>0.39</v>
      </c>
      <c r="Q970">
        <v>0</v>
      </c>
      <c r="R970">
        <v>1294</v>
      </c>
      <c r="S970">
        <v>3</v>
      </c>
      <c r="T970" t="s">
        <v>80</v>
      </c>
      <c r="U970" t="s">
        <v>81</v>
      </c>
      <c r="V970">
        <v>71600</v>
      </c>
      <c r="W970">
        <v>0.1</v>
      </c>
    </row>
    <row r="971" spans="7:23" x14ac:dyDescent="0.35">
      <c r="G971" t="s">
        <v>44</v>
      </c>
      <c r="H971">
        <v>1849795</v>
      </c>
      <c r="I971" t="s">
        <v>6</v>
      </c>
      <c r="J971">
        <v>52.3737488818537</v>
      </c>
      <c r="K971">
        <v>4.8792908760336804</v>
      </c>
      <c r="L971" t="s">
        <v>45</v>
      </c>
      <c r="M971">
        <v>126</v>
      </c>
      <c r="N971">
        <v>350</v>
      </c>
      <c r="O971">
        <v>38</v>
      </c>
      <c r="P971">
        <v>0.61</v>
      </c>
      <c r="Q971">
        <v>0</v>
      </c>
      <c r="R971">
        <v>1307</v>
      </c>
      <c r="S971">
        <v>3</v>
      </c>
      <c r="T971" t="s">
        <v>46</v>
      </c>
      <c r="U971" t="s">
        <v>47</v>
      </c>
      <c r="V971">
        <v>44100</v>
      </c>
      <c r="W971">
        <v>0.1</v>
      </c>
    </row>
    <row r="972" spans="7:23" x14ac:dyDescent="0.35">
      <c r="G972" t="s">
        <v>44</v>
      </c>
      <c r="H972">
        <v>1958482</v>
      </c>
      <c r="I972" t="s">
        <v>7</v>
      </c>
      <c r="J972">
        <v>52.360292922386002</v>
      </c>
      <c r="K972">
        <v>4.8986147625946099</v>
      </c>
      <c r="L972" t="s">
        <v>45</v>
      </c>
      <c r="M972">
        <v>120</v>
      </c>
      <c r="N972">
        <v>302</v>
      </c>
      <c r="O972">
        <v>11</v>
      </c>
      <c r="P972">
        <v>0.26</v>
      </c>
      <c r="Q972">
        <v>0</v>
      </c>
      <c r="R972">
        <v>1376</v>
      </c>
      <c r="S972">
        <v>3</v>
      </c>
      <c r="T972" t="s">
        <v>68</v>
      </c>
      <c r="U972" t="s">
        <v>69</v>
      </c>
      <c r="V972">
        <v>36240</v>
      </c>
      <c r="W972">
        <v>0.1</v>
      </c>
    </row>
    <row r="973" spans="7:23" x14ac:dyDescent="0.35">
      <c r="G973" t="s">
        <v>44</v>
      </c>
      <c r="H973">
        <v>2134261</v>
      </c>
      <c r="I973" t="s">
        <v>7</v>
      </c>
      <c r="J973">
        <v>52.359669023731399</v>
      </c>
      <c r="K973">
        <v>4.89394519231268</v>
      </c>
      <c r="L973" t="s">
        <v>45</v>
      </c>
      <c r="M973">
        <v>300</v>
      </c>
      <c r="N973">
        <v>351</v>
      </c>
      <c r="O973">
        <v>58</v>
      </c>
      <c r="P973">
        <v>1.02</v>
      </c>
      <c r="Q973">
        <v>0</v>
      </c>
      <c r="R973">
        <v>1482</v>
      </c>
      <c r="S973">
        <v>3</v>
      </c>
      <c r="T973" t="s">
        <v>68</v>
      </c>
      <c r="U973" t="s">
        <v>69</v>
      </c>
      <c r="V973">
        <v>105300</v>
      </c>
      <c r="W973">
        <v>0.1</v>
      </c>
    </row>
    <row r="974" spans="7:23" x14ac:dyDescent="0.35">
      <c r="G974" t="s">
        <v>44</v>
      </c>
      <c r="H974">
        <v>2199617</v>
      </c>
      <c r="I974" t="s">
        <v>8</v>
      </c>
      <c r="J974">
        <v>52.349802384759499</v>
      </c>
      <c r="K974">
        <v>4.84623062328924</v>
      </c>
      <c r="L974" t="s">
        <v>45</v>
      </c>
      <c r="M974">
        <v>140</v>
      </c>
      <c r="N974">
        <v>361</v>
      </c>
      <c r="O974">
        <v>7</v>
      </c>
      <c r="P974">
        <v>0.27</v>
      </c>
      <c r="Q974">
        <v>0</v>
      </c>
      <c r="R974">
        <v>1515</v>
      </c>
      <c r="S974">
        <v>3</v>
      </c>
      <c r="T974" t="s">
        <v>74</v>
      </c>
      <c r="U974" t="s">
        <v>75</v>
      </c>
      <c r="V974">
        <v>50540</v>
      </c>
      <c r="W974">
        <v>0.1</v>
      </c>
    </row>
    <row r="975" spans="7:23" x14ac:dyDescent="0.35">
      <c r="G975" t="s">
        <v>44</v>
      </c>
      <c r="H975">
        <v>2418369</v>
      </c>
      <c r="I975" t="s">
        <v>10</v>
      </c>
      <c r="J975">
        <v>52.395864526589399</v>
      </c>
      <c r="K975">
        <v>4.9164606779270299</v>
      </c>
      <c r="L975" t="s">
        <v>45</v>
      </c>
      <c r="M975">
        <v>81</v>
      </c>
      <c r="N975">
        <v>28</v>
      </c>
      <c r="O975">
        <v>25</v>
      </c>
      <c r="P975">
        <v>0.56999999999999995</v>
      </c>
      <c r="Q975">
        <v>0</v>
      </c>
      <c r="R975">
        <v>1601</v>
      </c>
      <c r="S975">
        <v>3</v>
      </c>
      <c r="T975" t="s">
        <v>78</v>
      </c>
      <c r="U975" t="s">
        <v>79</v>
      </c>
      <c r="V975">
        <v>2268</v>
      </c>
      <c r="W975">
        <v>0.1</v>
      </c>
    </row>
    <row r="976" spans="7:23" x14ac:dyDescent="0.35">
      <c r="G976" t="s">
        <v>44</v>
      </c>
      <c r="H976">
        <v>2550571</v>
      </c>
      <c r="I976" t="s">
        <v>15</v>
      </c>
      <c r="J976">
        <v>52.379698081090098</v>
      </c>
      <c r="K976">
        <v>4.8780077259040802</v>
      </c>
      <c r="L976" t="s">
        <v>45</v>
      </c>
      <c r="M976">
        <v>155</v>
      </c>
      <c r="N976">
        <v>361</v>
      </c>
      <c r="O976">
        <v>54</v>
      </c>
      <c r="P976">
        <v>0.94</v>
      </c>
      <c r="Q976">
        <v>0</v>
      </c>
      <c r="R976">
        <v>1665</v>
      </c>
      <c r="S976">
        <v>3</v>
      </c>
      <c r="T976" t="s">
        <v>60</v>
      </c>
      <c r="U976" t="s">
        <v>61</v>
      </c>
      <c r="V976">
        <v>55955</v>
      </c>
      <c r="W976">
        <v>0.1</v>
      </c>
    </row>
    <row r="977" spans="7:23" x14ac:dyDescent="0.35">
      <c r="G977" t="s">
        <v>44</v>
      </c>
      <c r="H977">
        <v>2713216</v>
      </c>
      <c r="I977" t="s">
        <v>18</v>
      </c>
      <c r="J977">
        <v>52.363660536474001</v>
      </c>
      <c r="K977">
        <v>4.9352664289600501</v>
      </c>
      <c r="L977" t="s">
        <v>45</v>
      </c>
      <c r="M977">
        <v>115</v>
      </c>
      <c r="N977">
        <v>287</v>
      </c>
      <c r="O977">
        <v>7</v>
      </c>
      <c r="P977">
        <v>0.25</v>
      </c>
      <c r="Q977">
        <v>0</v>
      </c>
      <c r="R977">
        <v>1736</v>
      </c>
      <c r="S977">
        <v>3</v>
      </c>
      <c r="T977" t="s">
        <v>66</v>
      </c>
      <c r="U977" t="s">
        <v>67</v>
      </c>
      <c r="V977">
        <v>33005</v>
      </c>
      <c r="W977">
        <v>0.1</v>
      </c>
    </row>
    <row r="978" spans="7:23" x14ac:dyDescent="0.35">
      <c r="G978" t="s">
        <v>44</v>
      </c>
      <c r="H978">
        <v>2735075</v>
      </c>
      <c r="I978" t="s">
        <v>22</v>
      </c>
      <c r="J978">
        <v>52.414494468657203</v>
      </c>
      <c r="K978">
        <v>4.9071880242867802</v>
      </c>
      <c r="L978" t="s">
        <v>45</v>
      </c>
      <c r="M978">
        <v>160</v>
      </c>
      <c r="N978">
        <v>356</v>
      </c>
      <c r="O978">
        <v>39</v>
      </c>
      <c r="P978">
        <v>0.69</v>
      </c>
      <c r="Q978">
        <v>0</v>
      </c>
      <c r="R978">
        <v>1750</v>
      </c>
      <c r="S978">
        <v>3</v>
      </c>
      <c r="T978" t="s">
        <v>80</v>
      </c>
      <c r="U978" t="s">
        <v>81</v>
      </c>
      <c r="V978">
        <v>56960</v>
      </c>
      <c r="W978">
        <v>0.1</v>
      </c>
    </row>
    <row r="979" spans="7:23" x14ac:dyDescent="0.35">
      <c r="G979" t="s">
        <v>44</v>
      </c>
      <c r="H979">
        <v>2982044</v>
      </c>
      <c r="I979" t="s">
        <v>6</v>
      </c>
      <c r="J979">
        <v>52.369451394632001</v>
      </c>
      <c r="K979">
        <v>4.8892394904585599</v>
      </c>
      <c r="L979" t="s">
        <v>45</v>
      </c>
      <c r="M979">
        <v>295</v>
      </c>
      <c r="N979">
        <v>362</v>
      </c>
      <c r="O979">
        <v>45</v>
      </c>
      <c r="P979">
        <v>0.82</v>
      </c>
      <c r="Q979">
        <v>0</v>
      </c>
      <c r="R979">
        <v>1882</v>
      </c>
      <c r="S979">
        <v>3</v>
      </c>
      <c r="T979" t="s">
        <v>46</v>
      </c>
      <c r="U979" t="s">
        <v>47</v>
      </c>
      <c r="V979">
        <v>106790</v>
      </c>
      <c r="W979">
        <v>0.1</v>
      </c>
    </row>
    <row r="980" spans="7:23" x14ac:dyDescent="0.35">
      <c r="G980" t="s">
        <v>44</v>
      </c>
      <c r="H980">
        <v>2987736</v>
      </c>
      <c r="I980" t="s">
        <v>7</v>
      </c>
      <c r="J980">
        <v>52.363087807601502</v>
      </c>
      <c r="K980">
        <v>4.9009297015827</v>
      </c>
      <c r="L980" t="s">
        <v>45</v>
      </c>
      <c r="M980">
        <v>575</v>
      </c>
      <c r="N980">
        <v>36</v>
      </c>
      <c r="O980">
        <v>64</v>
      </c>
      <c r="P980">
        <v>1.17</v>
      </c>
      <c r="Q980">
        <v>0</v>
      </c>
      <c r="R980">
        <v>1890</v>
      </c>
      <c r="S980">
        <v>3</v>
      </c>
      <c r="T980" t="s">
        <v>68</v>
      </c>
      <c r="U980" t="s">
        <v>69</v>
      </c>
      <c r="V980">
        <v>20700</v>
      </c>
      <c r="W980">
        <v>0.1</v>
      </c>
    </row>
    <row r="981" spans="7:23" x14ac:dyDescent="0.35">
      <c r="G981" t="s">
        <v>44</v>
      </c>
      <c r="H981">
        <v>3036789</v>
      </c>
      <c r="I981" t="s">
        <v>9</v>
      </c>
      <c r="J981">
        <v>52.359983714872001</v>
      </c>
      <c r="K981">
        <v>4.9139484475994104</v>
      </c>
      <c r="L981" t="s">
        <v>45</v>
      </c>
      <c r="M981">
        <v>245</v>
      </c>
      <c r="N981">
        <v>189</v>
      </c>
      <c r="O981">
        <v>79</v>
      </c>
      <c r="P981">
        <v>1.49</v>
      </c>
      <c r="Q981">
        <v>0</v>
      </c>
      <c r="R981">
        <v>1915</v>
      </c>
      <c r="S981">
        <v>3</v>
      </c>
      <c r="T981" t="s">
        <v>64</v>
      </c>
      <c r="U981" t="s">
        <v>65</v>
      </c>
      <c r="V981">
        <v>46305</v>
      </c>
      <c r="W981">
        <v>0.1</v>
      </c>
    </row>
    <row r="982" spans="7:23" x14ac:dyDescent="0.35">
      <c r="G982" t="s">
        <v>44</v>
      </c>
      <c r="H982">
        <v>3044166</v>
      </c>
      <c r="I982" t="s">
        <v>9</v>
      </c>
      <c r="J982">
        <v>52.357235574879397</v>
      </c>
      <c r="K982">
        <v>4.9070367047602703</v>
      </c>
      <c r="L982" t="s">
        <v>45</v>
      </c>
      <c r="M982">
        <v>145</v>
      </c>
      <c r="N982">
        <v>357</v>
      </c>
      <c r="O982">
        <v>23</v>
      </c>
      <c r="P982">
        <v>0.62</v>
      </c>
      <c r="Q982">
        <v>0</v>
      </c>
      <c r="R982">
        <v>1923</v>
      </c>
      <c r="S982">
        <v>3</v>
      </c>
      <c r="T982" t="s">
        <v>64</v>
      </c>
      <c r="U982" t="s">
        <v>65</v>
      </c>
      <c r="V982">
        <v>51765</v>
      </c>
      <c r="W982">
        <v>0.1</v>
      </c>
    </row>
    <row r="983" spans="7:23" x14ac:dyDescent="0.35">
      <c r="G983" t="s">
        <v>44</v>
      </c>
      <c r="H983">
        <v>3206158</v>
      </c>
      <c r="I983" t="s">
        <v>19</v>
      </c>
      <c r="J983">
        <v>52.377325478058303</v>
      </c>
      <c r="K983">
        <v>4.8374779665002503</v>
      </c>
      <c r="L983" t="s">
        <v>45</v>
      </c>
      <c r="M983">
        <v>127</v>
      </c>
      <c r="N983">
        <v>345</v>
      </c>
      <c r="O983">
        <v>34</v>
      </c>
      <c r="P983">
        <v>0.64</v>
      </c>
      <c r="Q983">
        <v>0</v>
      </c>
      <c r="R983">
        <v>2019</v>
      </c>
      <c r="S983">
        <v>3</v>
      </c>
      <c r="T983" t="s">
        <v>62</v>
      </c>
      <c r="U983" t="s">
        <v>63</v>
      </c>
      <c r="V983">
        <v>43815</v>
      </c>
      <c r="W983">
        <v>0.1</v>
      </c>
    </row>
    <row r="984" spans="7:23" x14ac:dyDescent="0.35">
      <c r="G984" t="s">
        <v>44</v>
      </c>
      <c r="H984">
        <v>3232023</v>
      </c>
      <c r="I984" t="s">
        <v>19</v>
      </c>
      <c r="J984">
        <v>52.374468928351803</v>
      </c>
      <c r="K984">
        <v>4.8474940304024798</v>
      </c>
      <c r="L984" t="s">
        <v>45</v>
      </c>
      <c r="M984">
        <v>109</v>
      </c>
      <c r="N984">
        <v>349</v>
      </c>
      <c r="O984">
        <v>16</v>
      </c>
      <c r="P984">
        <v>0.3</v>
      </c>
      <c r="Q984">
        <v>0</v>
      </c>
      <c r="R984">
        <v>2034</v>
      </c>
      <c r="S984">
        <v>3</v>
      </c>
      <c r="T984" t="s">
        <v>62</v>
      </c>
      <c r="U984" t="s">
        <v>63</v>
      </c>
      <c r="V984">
        <v>38041</v>
      </c>
      <c r="W984">
        <v>0.1</v>
      </c>
    </row>
    <row r="985" spans="7:23" x14ac:dyDescent="0.35">
      <c r="G985" t="s">
        <v>44</v>
      </c>
      <c r="H985">
        <v>3277053</v>
      </c>
      <c r="I985" t="s">
        <v>6</v>
      </c>
      <c r="J985">
        <v>52.382038299026</v>
      </c>
      <c r="K985">
        <v>4.8837988027047601</v>
      </c>
      <c r="L985" t="s">
        <v>45</v>
      </c>
      <c r="M985">
        <v>350</v>
      </c>
      <c r="N985">
        <v>360</v>
      </c>
      <c r="O985">
        <v>23</v>
      </c>
      <c r="P985">
        <v>0.44</v>
      </c>
      <c r="Q985">
        <v>0</v>
      </c>
      <c r="R985">
        <v>2055</v>
      </c>
      <c r="S985">
        <v>3</v>
      </c>
      <c r="T985" t="s">
        <v>46</v>
      </c>
      <c r="U985" t="s">
        <v>47</v>
      </c>
      <c r="V985">
        <v>126000</v>
      </c>
      <c r="W985">
        <v>0.1</v>
      </c>
    </row>
    <row r="986" spans="7:23" x14ac:dyDescent="0.35">
      <c r="G986" t="s">
        <v>44</v>
      </c>
      <c r="H986">
        <v>3370841</v>
      </c>
      <c r="I986" t="s">
        <v>6</v>
      </c>
      <c r="J986">
        <v>52.375088615148897</v>
      </c>
      <c r="K986">
        <v>4.8988986344090097</v>
      </c>
      <c r="L986" t="s">
        <v>45</v>
      </c>
      <c r="M986">
        <v>210</v>
      </c>
      <c r="N986">
        <v>305</v>
      </c>
      <c r="O986">
        <v>11</v>
      </c>
      <c r="P986">
        <v>1.01</v>
      </c>
      <c r="Q986">
        <v>0</v>
      </c>
      <c r="R986">
        <v>2127</v>
      </c>
      <c r="S986">
        <v>3</v>
      </c>
      <c r="T986" t="s">
        <v>46</v>
      </c>
      <c r="U986" t="s">
        <v>47</v>
      </c>
      <c r="V986">
        <v>64050</v>
      </c>
      <c r="W986">
        <v>0.1</v>
      </c>
    </row>
    <row r="987" spans="7:23" x14ac:dyDescent="0.35">
      <c r="G987" t="s">
        <v>44</v>
      </c>
      <c r="H987">
        <v>3374332</v>
      </c>
      <c r="I987" t="s">
        <v>6</v>
      </c>
      <c r="J987">
        <v>52.375137407188497</v>
      </c>
      <c r="K987">
        <v>4.8811466034525797</v>
      </c>
      <c r="L987" t="s">
        <v>45</v>
      </c>
      <c r="M987">
        <v>149</v>
      </c>
      <c r="N987">
        <v>63</v>
      </c>
      <c r="O987">
        <v>29</v>
      </c>
      <c r="P987">
        <v>0.54</v>
      </c>
      <c r="Q987">
        <v>0</v>
      </c>
      <c r="R987">
        <v>2130</v>
      </c>
      <c r="S987">
        <v>3</v>
      </c>
      <c r="T987" t="s">
        <v>46</v>
      </c>
      <c r="U987" t="s">
        <v>47</v>
      </c>
      <c r="V987">
        <v>9387</v>
      </c>
      <c r="W987">
        <v>0.1</v>
      </c>
    </row>
    <row r="988" spans="7:23" x14ac:dyDescent="0.35">
      <c r="G988" t="s">
        <v>44</v>
      </c>
      <c r="H988">
        <v>3384508</v>
      </c>
      <c r="I988" t="s">
        <v>8</v>
      </c>
      <c r="J988">
        <v>52.354418911635499</v>
      </c>
      <c r="K988">
        <v>4.8734001680001997</v>
      </c>
      <c r="L988" t="s">
        <v>45</v>
      </c>
      <c r="M988">
        <v>245</v>
      </c>
      <c r="N988">
        <v>345</v>
      </c>
      <c r="O988">
        <v>6</v>
      </c>
      <c r="P988">
        <v>0.12</v>
      </c>
      <c r="Q988">
        <v>0</v>
      </c>
      <c r="R988">
        <v>2141</v>
      </c>
      <c r="S988">
        <v>3</v>
      </c>
      <c r="T988" t="s">
        <v>74</v>
      </c>
      <c r="U988" t="s">
        <v>75</v>
      </c>
      <c r="V988">
        <v>84525</v>
      </c>
      <c r="W988">
        <v>0.1</v>
      </c>
    </row>
    <row r="989" spans="7:23" x14ac:dyDescent="0.35">
      <c r="G989" t="s">
        <v>44</v>
      </c>
      <c r="H989">
        <v>3511360</v>
      </c>
      <c r="I989" t="s">
        <v>7</v>
      </c>
      <c r="J989">
        <v>52.364585261167399</v>
      </c>
      <c r="K989">
        <v>4.9153340538514403</v>
      </c>
      <c r="L989" t="s">
        <v>45</v>
      </c>
      <c r="M989">
        <v>118</v>
      </c>
      <c r="N989">
        <v>90</v>
      </c>
      <c r="O989">
        <v>21</v>
      </c>
      <c r="P989">
        <v>0.76</v>
      </c>
      <c r="Q989">
        <v>0</v>
      </c>
      <c r="R989">
        <v>2222</v>
      </c>
      <c r="S989">
        <v>3</v>
      </c>
      <c r="T989" t="s">
        <v>68</v>
      </c>
      <c r="U989" t="s">
        <v>69</v>
      </c>
      <c r="V989">
        <v>10620</v>
      </c>
      <c r="W989">
        <v>0.1</v>
      </c>
    </row>
    <row r="990" spans="7:23" x14ac:dyDescent="0.35">
      <c r="G990" t="s">
        <v>44</v>
      </c>
      <c r="H990">
        <v>3520841</v>
      </c>
      <c r="I990" t="s">
        <v>10</v>
      </c>
      <c r="J990">
        <v>52.384042734531398</v>
      </c>
      <c r="K990">
        <v>4.9146379055405403</v>
      </c>
      <c r="L990" t="s">
        <v>45</v>
      </c>
      <c r="M990">
        <v>115</v>
      </c>
      <c r="N990">
        <v>364</v>
      </c>
      <c r="O990">
        <v>14</v>
      </c>
      <c r="P990">
        <v>0.28999999999999998</v>
      </c>
      <c r="Q990">
        <v>0</v>
      </c>
      <c r="R990">
        <v>2227</v>
      </c>
      <c r="S990">
        <v>3</v>
      </c>
      <c r="T990" t="s">
        <v>78</v>
      </c>
      <c r="U990" t="s">
        <v>79</v>
      </c>
      <c r="V990">
        <v>41860</v>
      </c>
      <c r="W990">
        <v>0.1</v>
      </c>
    </row>
    <row r="991" spans="7:23" x14ac:dyDescent="0.35">
      <c r="G991" t="s">
        <v>44</v>
      </c>
      <c r="H991">
        <v>3526459</v>
      </c>
      <c r="I991" t="s">
        <v>24</v>
      </c>
      <c r="J991">
        <v>52.3519645408415</v>
      </c>
      <c r="K991">
        <v>4.8018139109301199</v>
      </c>
      <c r="L991" t="s">
        <v>45</v>
      </c>
      <c r="M991">
        <v>90</v>
      </c>
      <c r="N991">
        <v>60</v>
      </c>
      <c r="O991">
        <v>36</v>
      </c>
      <c r="P991">
        <v>0.68</v>
      </c>
      <c r="Q991">
        <v>0</v>
      </c>
      <c r="R991">
        <v>2233</v>
      </c>
      <c r="S991">
        <v>3</v>
      </c>
      <c r="T991" t="s">
        <v>84</v>
      </c>
      <c r="U991" t="s">
        <v>85</v>
      </c>
      <c r="V991">
        <v>5400</v>
      </c>
      <c r="W991">
        <v>0.1</v>
      </c>
    </row>
    <row r="992" spans="7:23" x14ac:dyDescent="0.35">
      <c r="G992" t="s">
        <v>44</v>
      </c>
      <c r="H992">
        <v>3593315</v>
      </c>
      <c r="I992" t="s">
        <v>6</v>
      </c>
      <c r="J992">
        <v>52.377409004220603</v>
      </c>
      <c r="K992">
        <v>4.8842424661416901</v>
      </c>
      <c r="L992" t="s">
        <v>45</v>
      </c>
      <c r="M992">
        <v>200</v>
      </c>
      <c r="N992">
        <v>347</v>
      </c>
      <c r="O992">
        <v>20</v>
      </c>
      <c r="P992">
        <v>0.39</v>
      </c>
      <c r="Q992">
        <v>0</v>
      </c>
      <c r="R992">
        <v>2274</v>
      </c>
      <c r="S992">
        <v>3</v>
      </c>
      <c r="T992" t="s">
        <v>46</v>
      </c>
      <c r="U992" t="s">
        <v>47</v>
      </c>
      <c r="V992">
        <v>69400</v>
      </c>
      <c r="W992">
        <v>0.1</v>
      </c>
    </row>
    <row r="993" spans="7:23" x14ac:dyDescent="0.35">
      <c r="G993" t="s">
        <v>44</v>
      </c>
      <c r="H993">
        <v>3599369</v>
      </c>
      <c r="I993" t="s">
        <v>6</v>
      </c>
      <c r="J993">
        <v>52.380624458593402</v>
      </c>
      <c r="K993">
        <v>4.8807442308144902</v>
      </c>
      <c r="L993" t="s">
        <v>45</v>
      </c>
      <c r="M993">
        <v>250</v>
      </c>
      <c r="N993">
        <v>329</v>
      </c>
      <c r="O993">
        <v>7</v>
      </c>
      <c r="P993">
        <v>0.14000000000000001</v>
      </c>
      <c r="Q993">
        <v>0</v>
      </c>
      <c r="R993">
        <v>2278</v>
      </c>
      <c r="S993">
        <v>3</v>
      </c>
      <c r="T993" t="s">
        <v>46</v>
      </c>
      <c r="U993" t="s">
        <v>47</v>
      </c>
      <c r="V993">
        <v>82250</v>
      </c>
      <c r="W993">
        <v>0.1</v>
      </c>
    </row>
    <row r="994" spans="7:23" x14ac:dyDescent="0.35">
      <c r="G994" t="s">
        <v>44</v>
      </c>
      <c r="H994">
        <v>3696833</v>
      </c>
      <c r="I994" t="s">
        <v>6</v>
      </c>
      <c r="J994">
        <v>52.370545498033202</v>
      </c>
      <c r="K994">
        <v>4.8776639953583798</v>
      </c>
      <c r="L994" t="s">
        <v>45</v>
      </c>
      <c r="M994">
        <v>112</v>
      </c>
      <c r="N994">
        <v>288</v>
      </c>
      <c r="O994">
        <v>28</v>
      </c>
      <c r="P994">
        <v>0.53</v>
      </c>
      <c r="Q994">
        <v>0</v>
      </c>
      <c r="R994">
        <v>2322</v>
      </c>
      <c r="S994">
        <v>3</v>
      </c>
      <c r="T994" t="s">
        <v>46</v>
      </c>
      <c r="U994" t="s">
        <v>47</v>
      </c>
      <c r="V994">
        <v>32256</v>
      </c>
      <c r="W994">
        <v>0.1</v>
      </c>
    </row>
    <row r="995" spans="7:23" x14ac:dyDescent="0.35">
      <c r="G995" t="s">
        <v>44</v>
      </c>
      <c r="H995">
        <v>3783232</v>
      </c>
      <c r="I995" t="s">
        <v>19</v>
      </c>
      <c r="J995">
        <v>52.3765071312136</v>
      </c>
      <c r="K995">
        <v>4.8380797932300696</v>
      </c>
      <c r="L995" t="s">
        <v>45</v>
      </c>
      <c r="M995">
        <v>175</v>
      </c>
      <c r="N995">
        <v>358</v>
      </c>
      <c r="O995">
        <v>13</v>
      </c>
      <c r="P995">
        <v>0.25</v>
      </c>
      <c r="Q995">
        <v>0</v>
      </c>
      <c r="R995">
        <v>2389</v>
      </c>
      <c r="S995">
        <v>3</v>
      </c>
      <c r="T995" t="s">
        <v>62</v>
      </c>
      <c r="U995" t="s">
        <v>63</v>
      </c>
      <c r="V995">
        <v>62650</v>
      </c>
      <c r="W995">
        <v>0.1</v>
      </c>
    </row>
    <row r="996" spans="7:23" x14ac:dyDescent="0.35">
      <c r="G996" t="s">
        <v>44</v>
      </c>
      <c r="H996">
        <v>3816284</v>
      </c>
      <c r="I996" t="s">
        <v>18</v>
      </c>
      <c r="J996">
        <v>52.372312900131199</v>
      </c>
      <c r="K996">
        <v>4.9346240686839904</v>
      </c>
      <c r="L996" t="s">
        <v>45</v>
      </c>
      <c r="M996">
        <v>149</v>
      </c>
      <c r="N996">
        <v>361</v>
      </c>
      <c r="O996">
        <v>48</v>
      </c>
      <c r="P996">
        <v>0.93</v>
      </c>
      <c r="Q996">
        <v>0</v>
      </c>
      <c r="R996">
        <v>2412</v>
      </c>
      <c r="S996">
        <v>3</v>
      </c>
      <c r="T996" t="s">
        <v>66</v>
      </c>
      <c r="U996" t="s">
        <v>67</v>
      </c>
      <c r="V996">
        <v>53789</v>
      </c>
      <c r="W996">
        <v>0.1</v>
      </c>
    </row>
    <row r="997" spans="7:23" x14ac:dyDescent="0.35">
      <c r="G997" t="s">
        <v>44</v>
      </c>
      <c r="H997">
        <v>3822857</v>
      </c>
      <c r="I997" t="s">
        <v>9</v>
      </c>
      <c r="J997">
        <v>52.357177501832403</v>
      </c>
      <c r="K997">
        <v>4.9086680111309198</v>
      </c>
      <c r="L997" t="s">
        <v>45</v>
      </c>
      <c r="M997">
        <v>130</v>
      </c>
      <c r="N997">
        <v>296</v>
      </c>
      <c r="O997">
        <v>43</v>
      </c>
      <c r="P997">
        <v>0.84</v>
      </c>
      <c r="Q997">
        <v>0</v>
      </c>
      <c r="R997">
        <v>2416</v>
      </c>
      <c r="S997">
        <v>3</v>
      </c>
      <c r="T997" t="s">
        <v>64</v>
      </c>
      <c r="U997" t="s">
        <v>65</v>
      </c>
      <c r="V997">
        <v>38480</v>
      </c>
      <c r="W997">
        <v>0.1</v>
      </c>
    </row>
    <row r="998" spans="7:23" x14ac:dyDescent="0.35">
      <c r="G998" t="s">
        <v>44</v>
      </c>
      <c r="H998">
        <v>3923434</v>
      </c>
      <c r="I998" t="s">
        <v>8</v>
      </c>
      <c r="J998">
        <v>52.347647688682301</v>
      </c>
      <c r="K998">
        <v>4.8474628041684698</v>
      </c>
      <c r="L998" t="s">
        <v>45</v>
      </c>
      <c r="M998">
        <v>109</v>
      </c>
      <c r="N998">
        <v>350</v>
      </c>
      <c r="O998">
        <v>6</v>
      </c>
      <c r="P998">
        <v>0.13</v>
      </c>
      <c r="Q998">
        <v>0</v>
      </c>
      <c r="R998">
        <v>2491</v>
      </c>
      <c r="S998">
        <v>3</v>
      </c>
      <c r="T998" t="s">
        <v>74</v>
      </c>
      <c r="U998" t="s">
        <v>75</v>
      </c>
      <c r="V998">
        <v>38150</v>
      </c>
      <c r="W998">
        <v>0.1</v>
      </c>
    </row>
    <row r="999" spans="7:23" x14ac:dyDescent="0.35">
      <c r="G999" t="s">
        <v>44</v>
      </c>
      <c r="H999">
        <v>4003352</v>
      </c>
      <c r="I999" t="s">
        <v>19</v>
      </c>
      <c r="J999">
        <v>52.376028880666702</v>
      </c>
      <c r="K999">
        <v>4.8392887756158203</v>
      </c>
      <c r="L999" t="s">
        <v>45</v>
      </c>
      <c r="M999">
        <v>104</v>
      </c>
      <c r="N999">
        <v>357</v>
      </c>
      <c r="O999">
        <v>29</v>
      </c>
      <c r="P999">
        <v>0.7</v>
      </c>
      <c r="Q999">
        <v>0</v>
      </c>
      <c r="R999">
        <v>2534</v>
      </c>
      <c r="S999">
        <v>3</v>
      </c>
      <c r="T999" t="s">
        <v>62</v>
      </c>
      <c r="U999" t="s">
        <v>63</v>
      </c>
      <c r="V999">
        <v>37128</v>
      </c>
      <c r="W999">
        <v>0.1</v>
      </c>
    </row>
    <row r="1000" spans="7:23" x14ac:dyDescent="0.35">
      <c r="G1000" t="s">
        <v>44</v>
      </c>
      <c r="H1000">
        <v>4030603</v>
      </c>
      <c r="I1000" t="s">
        <v>8</v>
      </c>
      <c r="J1000">
        <v>52.351633492455903</v>
      </c>
      <c r="K1000">
        <v>4.8645746230432199</v>
      </c>
      <c r="L1000" t="s">
        <v>45</v>
      </c>
      <c r="M1000">
        <v>189</v>
      </c>
      <c r="N1000">
        <v>354</v>
      </c>
      <c r="O1000">
        <v>3</v>
      </c>
      <c r="P1000">
        <v>0.11</v>
      </c>
      <c r="Q1000">
        <v>0</v>
      </c>
      <c r="R1000">
        <v>2548</v>
      </c>
      <c r="S1000">
        <v>3</v>
      </c>
      <c r="T1000" t="s">
        <v>74</v>
      </c>
      <c r="U1000" t="s">
        <v>75</v>
      </c>
      <c r="V1000">
        <v>66906</v>
      </c>
      <c r="W1000">
        <v>0.1</v>
      </c>
    </row>
    <row r="1001" spans="7:23" x14ac:dyDescent="0.35">
      <c r="G1001" t="s">
        <v>44</v>
      </c>
      <c r="H1001">
        <v>4083016</v>
      </c>
      <c r="I1001" t="s">
        <v>15</v>
      </c>
      <c r="J1001">
        <v>52.3822176882517</v>
      </c>
      <c r="K1001">
        <v>4.8738220354897699</v>
      </c>
      <c r="L1001" t="s">
        <v>45</v>
      </c>
      <c r="M1001">
        <v>180</v>
      </c>
      <c r="N1001">
        <v>302</v>
      </c>
      <c r="O1001">
        <v>4</v>
      </c>
      <c r="P1001">
        <v>0.15</v>
      </c>
      <c r="Q1001">
        <v>0</v>
      </c>
      <c r="R1001">
        <v>2584</v>
      </c>
      <c r="S1001">
        <v>3</v>
      </c>
      <c r="T1001" t="s">
        <v>60</v>
      </c>
      <c r="U1001" t="s">
        <v>61</v>
      </c>
      <c r="V1001">
        <v>54360</v>
      </c>
      <c r="W1001">
        <v>0.1</v>
      </c>
    </row>
    <row r="1002" spans="7:23" x14ac:dyDescent="0.35">
      <c r="G1002" t="s">
        <v>44</v>
      </c>
      <c r="H1002">
        <v>4123722</v>
      </c>
      <c r="I1002" t="s">
        <v>6</v>
      </c>
      <c r="J1002">
        <v>52.375700036487402</v>
      </c>
      <c r="K1002">
        <v>4.8871724533102396</v>
      </c>
      <c r="L1002" t="s">
        <v>45</v>
      </c>
      <c r="M1002">
        <v>220</v>
      </c>
      <c r="N1002">
        <v>3</v>
      </c>
      <c r="O1002">
        <v>21</v>
      </c>
      <c r="P1002">
        <v>0.44</v>
      </c>
      <c r="Q1002">
        <v>0</v>
      </c>
      <c r="R1002">
        <v>2592</v>
      </c>
      <c r="S1002">
        <v>3</v>
      </c>
      <c r="T1002" t="s">
        <v>46</v>
      </c>
      <c r="U1002" t="s">
        <v>47</v>
      </c>
      <c r="V1002">
        <v>660</v>
      </c>
      <c r="W1002">
        <v>0.1</v>
      </c>
    </row>
    <row r="1003" spans="7:23" x14ac:dyDescent="0.35">
      <c r="G1003" t="s">
        <v>44</v>
      </c>
      <c r="H1003">
        <v>4160759</v>
      </c>
      <c r="I1003" t="s">
        <v>7</v>
      </c>
      <c r="J1003">
        <v>52.363862168962299</v>
      </c>
      <c r="K1003">
        <v>4.8997993320083602</v>
      </c>
      <c r="L1003" t="s">
        <v>45</v>
      </c>
      <c r="M1003">
        <v>219</v>
      </c>
      <c r="N1003">
        <v>362</v>
      </c>
      <c r="O1003">
        <v>33</v>
      </c>
      <c r="P1003">
        <v>0.65</v>
      </c>
      <c r="Q1003">
        <v>0</v>
      </c>
      <c r="R1003">
        <v>2614</v>
      </c>
      <c r="S1003">
        <v>3</v>
      </c>
      <c r="T1003" t="s">
        <v>68</v>
      </c>
      <c r="U1003" t="s">
        <v>69</v>
      </c>
      <c r="V1003">
        <v>79278</v>
      </c>
      <c r="W1003">
        <v>0.1</v>
      </c>
    </row>
    <row r="1004" spans="7:23" x14ac:dyDescent="0.35">
      <c r="G1004" t="s">
        <v>44</v>
      </c>
      <c r="H1004">
        <v>4190508</v>
      </c>
      <c r="I1004" t="s">
        <v>8</v>
      </c>
      <c r="J1004">
        <v>52.344769399567298</v>
      </c>
      <c r="K1004">
        <v>4.8632389743638003</v>
      </c>
      <c r="L1004" t="s">
        <v>45</v>
      </c>
      <c r="M1004">
        <v>139</v>
      </c>
      <c r="N1004">
        <v>348</v>
      </c>
      <c r="O1004">
        <v>11</v>
      </c>
      <c r="P1004">
        <v>0.22</v>
      </c>
      <c r="Q1004">
        <v>0</v>
      </c>
      <c r="R1004">
        <v>2630</v>
      </c>
      <c r="S1004">
        <v>3</v>
      </c>
      <c r="T1004" t="s">
        <v>74</v>
      </c>
      <c r="U1004" t="s">
        <v>75</v>
      </c>
      <c r="V1004">
        <v>48372</v>
      </c>
      <c r="W1004">
        <v>0.1</v>
      </c>
    </row>
    <row r="1005" spans="7:23" x14ac:dyDescent="0.35">
      <c r="G1005" t="s">
        <v>44</v>
      </c>
      <c r="H1005">
        <v>4289929</v>
      </c>
      <c r="I1005" t="s">
        <v>13</v>
      </c>
      <c r="J1005">
        <v>52.356409477273502</v>
      </c>
      <c r="K1005">
        <v>4.9942013449060898</v>
      </c>
      <c r="L1005" t="s">
        <v>45</v>
      </c>
      <c r="M1005">
        <v>149</v>
      </c>
      <c r="N1005">
        <v>348</v>
      </c>
      <c r="O1005">
        <v>12</v>
      </c>
      <c r="P1005">
        <v>0.25</v>
      </c>
      <c r="Q1005">
        <v>0</v>
      </c>
      <c r="R1005">
        <v>2689</v>
      </c>
      <c r="S1005">
        <v>3</v>
      </c>
      <c r="T1005" t="s">
        <v>86</v>
      </c>
      <c r="U1005" t="s">
        <v>87</v>
      </c>
      <c r="V1005">
        <v>51852</v>
      </c>
      <c r="W1005">
        <v>0.1</v>
      </c>
    </row>
    <row r="1006" spans="7:23" x14ac:dyDescent="0.35">
      <c r="G1006" t="s">
        <v>44</v>
      </c>
      <c r="H1006">
        <v>4361867</v>
      </c>
      <c r="I1006" t="s">
        <v>8</v>
      </c>
      <c r="J1006">
        <v>52.351030179089001</v>
      </c>
      <c r="K1006">
        <v>4.8465379571245704</v>
      </c>
      <c r="L1006" t="s">
        <v>45</v>
      </c>
      <c r="M1006">
        <v>160</v>
      </c>
      <c r="N1006">
        <v>277</v>
      </c>
      <c r="O1006">
        <v>71</v>
      </c>
      <c r="P1006">
        <v>1.47</v>
      </c>
      <c r="Q1006">
        <v>0</v>
      </c>
      <c r="R1006">
        <v>2725</v>
      </c>
      <c r="S1006">
        <v>3</v>
      </c>
      <c r="T1006" t="s">
        <v>74</v>
      </c>
      <c r="U1006" t="s">
        <v>75</v>
      </c>
      <c r="V1006">
        <v>44320</v>
      </c>
      <c r="W1006">
        <v>0.1</v>
      </c>
    </row>
    <row r="1007" spans="7:23" x14ac:dyDescent="0.35">
      <c r="G1007" t="s">
        <v>44</v>
      </c>
      <c r="H1007">
        <v>4374040</v>
      </c>
      <c r="I1007" t="s">
        <v>8</v>
      </c>
      <c r="J1007">
        <v>52.3542632316625</v>
      </c>
      <c r="K1007">
        <v>4.8556371976284396</v>
      </c>
      <c r="L1007" t="s">
        <v>45</v>
      </c>
      <c r="M1007">
        <v>135</v>
      </c>
      <c r="N1007">
        <v>359</v>
      </c>
      <c r="O1007">
        <v>63</v>
      </c>
      <c r="P1007">
        <v>1.3</v>
      </c>
      <c r="Q1007">
        <v>0</v>
      </c>
      <c r="R1007">
        <v>2728</v>
      </c>
      <c r="S1007">
        <v>3</v>
      </c>
      <c r="T1007" t="s">
        <v>74</v>
      </c>
      <c r="U1007" t="s">
        <v>75</v>
      </c>
      <c r="V1007">
        <v>48465</v>
      </c>
      <c r="W1007">
        <v>0.1</v>
      </c>
    </row>
    <row r="1008" spans="7:23" x14ac:dyDescent="0.35">
      <c r="G1008" t="s">
        <v>44</v>
      </c>
      <c r="H1008">
        <v>4686192</v>
      </c>
      <c r="I1008" t="s">
        <v>19</v>
      </c>
      <c r="J1008">
        <v>52.3829934949947</v>
      </c>
      <c r="K1008">
        <v>4.8503525884197201</v>
      </c>
      <c r="L1008" t="s">
        <v>45</v>
      </c>
      <c r="M1008">
        <v>99</v>
      </c>
      <c r="N1008">
        <v>357</v>
      </c>
      <c r="O1008">
        <v>7</v>
      </c>
      <c r="P1008">
        <v>0.16</v>
      </c>
      <c r="Q1008">
        <v>0</v>
      </c>
      <c r="R1008">
        <v>2894</v>
      </c>
      <c r="S1008">
        <v>3</v>
      </c>
      <c r="T1008" t="s">
        <v>62</v>
      </c>
      <c r="U1008" t="s">
        <v>63</v>
      </c>
      <c r="V1008">
        <v>35343</v>
      </c>
      <c r="W1008">
        <v>0.1</v>
      </c>
    </row>
    <row r="1009" spans="7:23" x14ac:dyDescent="0.35">
      <c r="G1009" t="s">
        <v>44</v>
      </c>
      <c r="H1009">
        <v>4748150</v>
      </c>
      <c r="I1009" t="s">
        <v>15</v>
      </c>
      <c r="J1009">
        <v>52.390247269430603</v>
      </c>
      <c r="K1009">
        <v>4.8778558041358897</v>
      </c>
      <c r="L1009" t="s">
        <v>45</v>
      </c>
      <c r="M1009">
        <v>142</v>
      </c>
      <c r="N1009">
        <v>347</v>
      </c>
      <c r="O1009">
        <v>18</v>
      </c>
      <c r="P1009">
        <v>0.42</v>
      </c>
      <c r="Q1009">
        <v>0</v>
      </c>
      <c r="R1009">
        <v>2928</v>
      </c>
      <c r="S1009">
        <v>3</v>
      </c>
      <c r="T1009" t="s">
        <v>60</v>
      </c>
      <c r="U1009" t="s">
        <v>61</v>
      </c>
      <c r="V1009">
        <v>49274</v>
      </c>
      <c r="W1009">
        <v>0.1</v>
      </c>
    </row>
    <row r="1010" spans="7:23" x14ac:dyDescent="0.35">
      <c r="G1010" t="s">
        <v>44</v>
      </c>
      <c r="H1010">
        <v>4865992</v>
      </c>
      <c r="I1010" t="s">
        <v>9</v>
      </c>
      <c r="J1010">
        <v>52.358680395216503</v>
      </c>
      <c r="K1010">
        <v>4.9143551153121301</v>
      </c>
      <c r="L1010" t="s">
        <v>45</v>
      </c>
      <c r="M1010">
        <v>150</v>
      </c>
      <c r="N1010">
        <v>363</v>
      </c>
      <c r="O1010">
        <v>10</v>
      </c>
      <c r="P1010">
        <v>0.28000000000000003</v>
      </c>
      <c r="Q1010">
        <v>0</v>
      </c>
      <c r="R1010">
        <v>2997</v>
      </c>
      <c r="S1010">
        <v>3</v>
      </c>
      <c r="T1010" t="s">
        <v>64</v>
      </c>
      <c r="U1010" t="s">
        <v>65</v>
      </c>
      <c r="V1010">
        <v>54450</v>
      </c>
      <c r="W1010">
        <v>0.1</v>
      </c>
    </row>
    <row r="1011" spans="7:23" x14ac:dyDescent="0.35">
      <c r="G1011" t="s">
        <v>44</v>
      </c>
      <c r="H1011">
        <v>4939811</v>
      </c>
      <c r="I1011" t="s">
        <v>9</v>
      </c>
      <c r="J1011">
        <v>52.355575808662302</v>
      </c>
      <c r="K1011">
        <v>4.9091701764199698</v>
      </c>
      <c r="L1011" t="s">
        <v>45</v>
      </c>
      <c r="M1011">
        <v>143</v>
      </c>
      <c r="N1011">
        <v>179</v>
      </c>
      <c r="O1011">
        <v>31</v>
      </c>
      <c r="P1011">
        <v>0.87</v>
      </c>
      <c r="Q1011">
        <v>0</v>
      </c>
      <c r="R1011">
        <v>3039</v>
      </c>
      <c r="S1011">
        <v>3</v>
      </c>
      <c r="T1011" t="s">
        <v>64</v>
      </c>
      <c r="U1011" t="s">
        <v>65</v>
      </c>
      <c r="V1011">
        <v>25597</v>
      </c>
      <c r="W1011">
        <v>0.1</v>
      </c>
    </row>
    <row r="1012" spans="7:23" x14ac:dyDescent="0.35">
      <c r="G1012" t="s">
        <v>44</v>
      </c>
      <c r="H1012">
        <v>5151560</v>
      </c>
      <c r="I1012" t="s">
        <v>16</v>
      </c>
      <c r="J1012">
        <v>52.3321543345807</v>
      </c>
      <c r="K1012">
        <v>4.88671830971023</v>
      </c>
      <c r="L1012" t="s">
        <v>45</v>
      </c>
      <c r="M1012">
        <v>85</v>
      </c>
      <c r="N1012">
        <v>354</v>
      </c>
      <c r="O1012">
        <v>67</v>
      </c>
      <c r="P1012">
        <v>1.56</v>
      </c>
      <c r="Q1012">
        <v>0</v>
      </c>
      <c r="R1012">
        <v>3147</v>
      </c>
      <c r="S1012">
        <v>3</v>
      </c>
      <c r="T1012" t="s">
        <v>82</v>
      </c>
      <c r="U1012" t="s">
        <v>83</v>
      </c>
      <c r="V1012">
        <v>30090</v>
      </c>
      <c r="W1012">
        <v>0.1</v>
      </c>
    </row>
    <row r="1013" spans="7:23" x14ac:dyDescent="0.35">
      <c r="G1013" t="s">
        <v>44</v>
      </c>
      <c r="H1013">
        <v>5293853</v>
      </c>
      <c r="I1013" t="s">
        <v>15</v>
      </c>
      <c r="J1013">
        <v>52.372146776394203</v>
      </c>
      <c r="K1013">
        <v>4.8682929998243401</v>
      </c>
      <c r="L1013" t="s">
        <v>45</v>
      </c>
      <c r="M1013">
        <v>250</v>
      </c>
      <c r="N1013">
        <v>342</v>
      </c>
      <c r="O1013">
        <v>26</v>
      </c>
      <c r="P1013">
        <v>0.73</v>
      </c>
      <c r="Q1013">
        <v>0</v>
      </c>
      <c r="R1013">
        <v>3196</v>
      </c>
      <c r="S1013">
        <v>3</v>
      </c>
      <c r="T1013" t="s">
        <v>60</v>
      </c>
      <c r="U1013" t="s">
        <v>61</v>
      </c>
      <c r="V1013">
        <v>85500</v>
      </c>
      <c r="W1013">
        <v>0.1</v>
      </c>
    </row>
    <row r="1014" spans="7:23" x14ac:dyDescent="0.35">
      <c r="G1014" t="s">
        <v>44</v>
      </c>
      <c r="H1014">
        <v>5442850</v>
      </c>
      <c r="I1014" t="s">
        <v>7</v>
      </c>
      <c r="J1014">
        <v>52.361143554506597</v>
      </c>
      <c r="K1014">
        <v>4.8890873835054904</v>
      </c>
      <c r="L1014" t="s">
        <v>45</v>
      </c>
      <c r="M1014">
        <v>150</v>
      </c>
      <c r="N1014">
        <v>353</v>
      </c>
      <c r="O1014">
        <v>25</v>
      </c>
      <c r="P1014">
        <v>0.7</v>
      </c>
      <c r="Q1014">
        <v>0</v>
      </c>
      <c r="R1014">
        <v>3267</v>
      </c>
      <c r="S1014">
        <v>3</v>
      </c>
      <c r="T1014" t="s">
        <v>68</v>
      </c>
      <c r="U1014" t="s">
        <v>69</v>
      </c>
      <c r="V1014">
        <v>52950</v>
      </c>
      <c r="W1014">
        <v>0.1</v>
      </c>
    </row>
    <row r="1015" spans="7:23" x14ac:dyDescent="0.35">
      <c r="G1015" t="s">
        <v>44</v>
      </c>
      <c r="H1015">
        <v>5474594</v>
      </c>
      <c r="I1015" t="s">
        <v>19</v>
      </c>
      <c r="J1015">
        <v>52.377817215166303</v>
      </c>
      <c r="K1015">
        <v>4.8512708905297499</v>
      </c>
      <c r="L1015" t="s">
        <v>45</v>
      </c>
      <c r="M1015">
        <v>110</v>
      </c>
      <c r="N1015">
        <v>62</v>
      </c>
      <c r="O1015">
        <v>12</v>
      </c>
      <c r="P1015">
        <v>0.27</v>
      </c>
      <c r="Q1015">
        <v>0</v>
      </c>
      <c r="R1015">
        <v>3278</v>
      </c>
      <c r="S1015">
        <v>3</v>
      </c>
      <c r="T1015" t="s">
        <v>62</v>
      </c>
      <c r="U1015" t="s">
        <v>63</v>
      </c>
      <c r="V1015">
        <v>6820</v>
      </c>
      <c r="W1015">
        <v>0.1</v>
      </c>
    </row>
    <row r="1016" spans="7:23" x14ac:dyDescent="0.35">
      <c r="G1016" t="s">
        <v>44</v>
      </c>
      <c r="H1016">
        <v>5522306</v>
      </c>
      <c r="I1016" t="s">
        <v>6</v>
      </c>
      <c r="J1016">
        <v>52.371110804683603</v>
      </c>
      <c r="K1016">
        <v>4.8985033455078204</v>
      </c>
      <c r="L1016" t="s">
        <v>45</v>
      </c>
      <c r="M1016">
        <v>240</v>
      </c>
      <c r="N1016">
        <v>326</v>
      </c>
      <c r="O1016">
        <v>55</v>
      </c>
      <c r="P1016">
        <v>1.23</v>
      </c>
      <c r="Q1016">
        <v>0</v>
      </c>
      <c r="R1016">
        <v>3299</v>
      </c>
      <c r="S1016">
        <v>3</v>
      </c>
      <c r="T1016" t="s">
        <v>46</v>
      </c>
      <c r="U1016" t="s">
        <v>47</v>
      </c>
      <c r="V1016">
        <v>78240</v>
      </c>
      <c r="W1016">
        <v>0.1</v>
      </c>
    </row>
    <row r="1017" spans="7:23" x14ac:dyDescent="0.35">
      <c r="G1017" t="s">
        <v>44</v>
      </c>
      <c r="H1017">
        <v>5530687</v>
      </c>
      <c r="I1017" t="s">
        <v>9</v>
      </c>
      <c r="J1017">
        <v>52.353474217398897</v>
      </c>
      <c r="K1017">
        <v>4.9194621005000698</v>
      </c>
      <c r="L1017" t="s">
        <v>45</v>
      </c>
      <c r="M1017">
        <v>150</v>
      </c>
      <c r="N1017">
        <v>346</v>
      </c>
      <c r="O1017">
        <v>54</v>
      </c>
      <c r="P1017">
        <v>1.2</v>
      </c>
      <c r="Q1017">
        <v>0</v>
      </c>
      <c r="R1017">
        <v>3303</v>
      </c>
      <c r="S1017">
        <v>3</v>
      </c>
      <c r="T1017" t="s">
        <v>64</v>
      </c>
      <c r="U1017" t="s">
        <v>65</v>
      </c>
      <c r="V1017">
        <v>51900</v>
      </c>
      <c r="W1017">
        <v>0.1</v>
      </c>
    </row>
    <row r="1018" spans="7:23" x14ac:dyDescent="0.35">
      <c r="G1018" t="s">
        <v>44</v>
      </c>
      <c r="H1018">
        <v>5674097</v>
      </c>
      <c r="I1018" t="s">
        <v>6</v>
      </c>
      <c r="J1018">
        <v>52.3737167658293</v>
      </c>
      <c r="K1018">
        <v>4.8808239830081801</v>
      </c>
      <c r="L1018" t="s">
        <v>45</v>
      </c>
      <c r="M1018">
        <v>350</v>
      </c>
      <c r="N1018">
        <v>342</v>
      </c>
      <c r="O1018">
        <v>26</v>
      </c>
      <c r="P1018">
        <v>0.79</v>
      </c>
      <c r="Q1018">
        <v>0</v>
      </c>
      <c r="R1018">
        <v>3357</v>
      </c>
      <c r="S1018">
        <v>3</v>
      </c>
      <c r="T1018" t="s">
        <v>46</v>
      </c>
      <c r="U1018" t="s">
        <v>47</v>
      </c>
      <c r="V1018">
        <v>119700</v>
      </c>
      <c r="W1018">
        <v>0.1</v>
      </c>
    </row>
    <row r="1019" spans="7:23" x14ac:dyDescent="0.35">
      <c r="G1019" t="s">
        <v>44</v>
      </c>
      <c r="H1019">
        <v>5813557</v>
      </c>
      <c r="I1019" t="s">
        <v>15</v>
      </c>
      <c r="J1019">
        <v>52.385401769155401</v>
      </c>
      <c r="K1019">
        <v>4.8739446395968402</v>
      </c>
      <c r="L1019" t="s">
        <v>45</v>
      </c>
      <c r="M1019">
        <v>233</v>
      </c>
      <c r="N1019">
        <v>326</v>
      </c>
      <c r="O1019">
        <v>5</v>
      </c>
      <c r="P1019">
        <v>0.11</v>
      </c>
      <c r="Q1019">
        <v>0</v>
      </c>
      <c r="R1019">
        <v>3434</v>
      </c>
      <c r="S1019">
        <v>3</v>
      </c>
      <c r="T1019" t="s">
        <v>60</v>
      </c>
      <c r="U1019" t="s">
        <v>61</v>
      </c>
      <c r="V1019">
        <v>75958</v>
      </c>
      <c r="W1019">
        <v>0.1</v>
      </c>
    </row>
    <row r="1020" spans="7:23" x14ac:dyDescent="0.35">
      <c r="G1020" t="s">
        <v>44</v>
      </c>
      <c r="H1020">
        <v>5813906</v>
      </c>
      <c r="I1020" t="s">
        <v>8</v>
      </c>
      <c r="J1020">
        <v>52.349480455473902</v>
      </c>
      <c r="K1020">
        <v>4.8480962889118597</v>
      </c>
      <c r="L1020" t="s">
        <v>45</v>
      </c>
      <c r="M1020">
        <v>135</v>
      </c>
      <c r="N1020">
        <v>358</v>
      </c>
      <c r="O1020">
        <v>24</v>
      </c>
      <c r="P1020">
        <v>0.54</v>
      </c>
      <c r="Q1020">
        <v>0</v>
      </c>
      <c r="R1020">
        <v>3435</v>
      </c>
      <c r="S1020">
        <v>3</v>
      </c>
      <c r="T1020" t="s">
        <v>74</v>
      </c>
      <c r="U1020" t="s">
        <v>75</v>
      </c>
      <c r="V1020">
        <v>48330</v>
      </c>
      <c r="W1020">
        <v>0.1</v>
      </c>
    </row>
    <row r="1021" spans="7:23" x14ac:dyDescent="0.35">
      <c r="G1021" t="s">
        <v>44</v>
      </c>
      <c r="H1021">
        <v>5882457</v>
      </c>
      <c r="I1021" t="s">
        <v>9</v>
      </c>
      <c r="J1021">
        <v>52.362744528607401</v>
      </c>
      <c r="K1021">
        <v>4.9243799883807604</v>
      </c>
      <c r="L1021" t="s">
        <v>45</v>
      </c>
      <c r="M1021">
        <v>106</v>
      </c>
      <c r="N1021">
        <v>330</v>
      </c>
      <c r="O1021">
        <v>83</v>
      </c>
      <c r="P1021">
        <v>1.89</v>
      </c>
      <c r="Q1021">
        <v>0</v>
      </c>
      <c r="R1021">
        <v>3478</v>
      </c>
      <c r="S1021">
        <v>3</v>
      </c>
      <c r="T1021" t="s">
        <v>64</v>
      </c>
      <c r="U1021" t="s">
        <v>65</v>
      </c>
      <c r="V1021">
        <v>34980</v>
      </c>
      <c r="W1021">
        <v>0.1</v>
      </c>
    </row>
    <row r="1022" spans="7:23" x14ac:dyDescent="0.35">
      <c r="G1022" t="s">
        <v>44</v>
      </c>
      <c r="H1022">
        <v>6003515</v>
      </c>
      <c r="I1022" t="s">
        <v>9</v>
      </c>
      <c r="J1022">
        <v>52.365293787867202</v>
      </c>
      <c r="K1022">
        <v>4.9271857409636404</v>
      </c>
      <c r="L1022" t="s">
        <v>45</v>
      </c>
      <c r="M1022">
        <v>115</v>
      </c>
      <c r="N1022">
        <v>283</v>
      </c>
      <c r="O1022">
        <v>27</v>
      </c>
      <c r="P1022">
        <v>0.61</v>
      </c>
      <c r="Q1022">
        <v>0</v>
      </c>
      <c r="R1022">
        <v>3551</v>
      </c>
      <c r="S1022">
        <v>3</v>
      </c>
      <c r="T1022" t="s">
        <v>64</v>
      </c>
      <c r="U1022" t="s">
        <v>65</v>
      </c>
      <c r="V1022">
        <v>32545</v>
      </c>
      <c r="W1022">
        <v>0.1</v>
      </c>
    </row>
    <row r="1023" spans="7:23" x14ac:dyDescent="0.35">
      <c r="G1023" t="s">
        <v>44</v>
      </c>
      <c r="H1023">
        <v>6022379</v>
      </c>
      <c r="I1023" t="s">
        <v>22</v>
      </c>
      <c r="J1023">
        <v>52.408547152256403</v>
      </c>
      <c r="K1023">
        <v>4.9018643108084303</v>
      </c>
      <c r="L1023" t="s">
        <v>45</v>
      </c>
      <c r="M1023">
        <v>115</v>
      </c>
      <c r="N1023">
        <v>325</v>
      </c>
      <c r="O1023">
        <v>37</v>
      </c>
      <c r="P1023">
        <v>0.86</v>
      </c>
      <c r="Q1023">
        <v>0</v>
      </c>
      <c r="R1023">
        <v>3564</v>
      </c>
      <c r="S1023">
        <v>3</v>
      </c>
      <c r="T1023" t="s">
        <v>80</v>
      </c>
      <c r="U1023" t="s">
        <v>81</v>
      </c>
      <c r="V1023">
        <v>37375</v>
      </c>
      <c r="W1023">
        <v>0.1</v>
      </c>
    </row>
    <row r="1024" spans="7:23" x14ac:dyDescent="0.35">
      <c r="G1024" t="s">
        <v>44</v>
      </c>
      <c r="H1024">
        <v>6064397</v>
      </c>
      <c r="I1024" t="s">
        <v>7</v>
      </c>
      <c r="J1024">
        <v>52.364007554734002</v>
      </c>
      <c r="K1024">
        <v>4.9012558201299798</v>
      </c>
      <c r="L1024" t="s">
        <v>45</v>
      </c>
      <c r="M1024">
        <v>175</v>
      </c>
      <c r="N1024">
        <v>351</v>
      </c>
      <c r="O1024">
        <v>15</v>
      </c>
      <c r="P1024">
        <v>0.34</v>
      </c>
      <c r="Q1024">
        <v>0</v>
      </c>
      <c r="R1024">
        <v>3593</v>
      </c>
      <c r="S1024">
        <v>3</v>
      </c>
      <c r="T1024" t="s">
        <v>68</v>
      </c>
      <c r="U1024" t="s">
        <v>69</v>
      </c>
      <c r="V1024">
        <v>61425</v>
      </c>
      <c r="W1024">
        <v>0.1</v>
      </c>
    </row>
    <row r="1025" spans="7:23" x14ac:dyDescent="0.35">
      <c r="G1025" t="s">
        <v>44</v>
      </c>
      <c r="H1025">
        <v>6077424</v>
      </c>
      <c r="I1025" t="s">
        <v>8</v>
      </c>
      <c r="J1025">
        <v>52.354906801223898</v>
      </c>
      <c r="K1025">
        <v>4.8813193937286199</v>
      </c>
      <c r="L1025" t="s">
        <v>45</v>
      </c>
      <c r="M1025">
        <v>360</v>
      </c>
      <c r="N1025">
        <v>352</v>
      </c>
      <c r="O1025">
        <v>13</v>
      </c>
      <c r="P1025">
        <v>0.31</v>
      </c>
      <c r="Q1025">
        <v>0</v>
      </c>
      <c r="R1025">
        <v>3610</v>
      </c>
      <c r="S1025">
        <v>3</v>
      </c>
      <c r="T1025" t="s">
        <v>74</v>
      </c>
      <c r="U1025" t="s">
        <v>75</v>
      </c>
      <c r="V1025">
        <v>126720</v>
      </c>
      <c r="W1025">
        <v>0.1</v>
      </c>
    </row>
    <row r="1026" spans="7:23" x14ac:dyDescent="0.35">
      <c r="G1026" t="s">
        <v>44</v>
      </c>
      <c r="H1026">
        <v>6116478</v>
      </c>
      <c r="I1026" t="s">
        <v>8</v>
      </c>
      <c r="J1026">
        <v>52.346115735908</v>
      </c>
      <c r="K1026">
        <v>4.8727110385324703</v>
      </c>
      <c r="L1026" t="s">
        <v>45</v>
      </c>
      <c r="M1026">
        <v>299</v>
      </c>
      <c r="N1026">
        <v>324</v>
      </c>
      <c r="O1026">
        <v>5</v>
      </c>
      <c r="P1026">
        <v>0.12</v>
      </c>
      <c r="Q1026">
        <v>0</v>
      </c>
      <c r="R1026">
        <v>3642</v>
      </c>
      <c r="S1026">
        <v>3</v>
      </c>
      <c r="T1026" t="s">
        <v>74</v>
      </c>
      <c r="U1026" t="s">
        <v>75</v>
      </c>
      <c r="V1026">
        <v>96876</v>
      </c>
      <c r="W1026">
        <v>0.1</v>
      </c>
    </row>
    <row r="1027" spans="7:23" x14ac:dyDescent="0.35">
      <c r="G1027" t="s">
        <v>44</v>
      </c>
      <c r="H1027">
        <v>6154235</v>
      </c>
      <c r="I1027" t="s">
        <v>6</v>
      </c>
      <c r="J1027">
        <v>52.374216043006101</v>
      </c>
      <c r="K1027">
        <v>4.8813314803217098</v>
      </c>
      <c r="L1027" t="s">
        <v>45</v>
      </c>
      <c r="M1027">
        <v>250</v>
      </c>
      <c r="N1027">
        <v>345</v>
      </c>
      <c r="O1027">
        <v>34</v>
      </c>
      <c r="P1027">
        <v>0.85</v>
      </c>
      <c r="Q1027">
        <v>0</v>
      </c>
      <c r="R1027">
        <v>3676</v>
      </c>
      <c r="S1027">
        <v>3</v>
      </c>
      <c r="T1027" t="s">
        <v>46</v>
      </c>
      <c r="U1027" t="s">
        <v>47</v>
      </c>
      <c r="V1027">
        <v>86250</v>
      </c>
      <c r="W1027">
        <v>0.1</v>
      </c>
    </row>
    <row r="1028" spans="7:23" x14ac:dyDescent="0.35">
      <c r="G1028" t="s">
        <v>44</v>
      </c>
      <c r="H1028">
        <v>6159327</v>
      </c>
      <c r="I1028" t="s">
        <v>8</v>
      </c>
      <c r="J1028">
        <v>52.357431106507399</v>
      </c>
      <c r="K1028">
        <v>4.8859444554965297</v>
      </c>
      <c r="L1028" t="s">
        <v>45</v>
      </c>
      <c r="M1028">
        <v>160</v>
      </c>
      <c r="N1028">
        <v>219</v>
      </c>
      <c r="O1028">
        <v>25</v>
      </c>
      <c r="P1028">
        <v>0.76</v>
      </c>
      <c r="Q1028">
        <v>0</v>
      </c>
      <c r="R1028">
        <v>3680</v>
      </c>
      <c r="S1028">
        <v>3</v>
      </c>
      <c r="T1028" t="s">
        <v>74</v>
      </c>
      <c r="U1028" t="s">
        <v>75</v>
      </c>
      <c r="V1028">
        <v>35040</v>
      </c>
      <c r="W1028">
        <v>0.1</v>
      </c>
    </row>
    <row r="1029" spans="7:23" x14ac:dyDescent="0.35">
      <c r="G1029" t="s">
        <v>44</v>
      </c>
      <c r="H1029">
        <v>6311143</v>
      </c>
      <c r="I1029" t="s">
        <v>8</v>
      </c>
      <c r="J1029">
        <v>52.353897590266598</v>
      </c>
      <c r="K1029">
        <v>4.8746664556727701</v>
      </c>
      <c r="L1029" t="s">
        <v>45</v>
      </c>
      <c r="M1029">
        <v>180</v>
      </c>
      <c r="N1029">
        <v>91</v>
      </c>
      <c r="O1029">
        <v>9</v>
      </c>
      <c r="P1029">
        <v>0.21</v>
      </c>
      <c r="Q1029">
        <v>0</v>
      </c>
      <c r="R1029">
        <v>3782</v>
      </c>
      <c r="S1029">
        <v>3</v>
      </c>
      <c r="T1029" t="s">
        <v>74</v>
      </c>
      <c r="U1029" t="s">
        <v>75</v>
      </c>
      <c r="V1029">
        <v>16380</v>
      </c>
      <c r="W1029">
        <v>0.1</v>
      </c>
    </row>
    <row r="1030" spans="7:23" x14ac:dyDescent="0.35">
      <c r="G1030" t="s">
        <v>44</v>
      </c>
      <c r="H1030">
        <v>6418802</v>
      </c>
      <c r="I1030" t="s">
        <v>7</v>
      </c>
      <c r="J1030">
        <v>52.363726378813197</v>
      </c>
      <c r="K1030">
        <v>4.8870934625931097</v>
      </c>
      <c r="L1030" t="s">
        <v>45</v>
      </c>
      <c r="M1030">
        <v>300</v>
      </c>
      <c r="N1030">
        <v>348</v>
      </c>
      <c r="O1030">
        <v>16</v>
      </c>
      <c r="P1030">
        <v>0.39</v>
      </c>
      <c r="Q1030">
        <v>0</v>
      </c>
      <c r="R1030">
        <v>3848</v>
      </c>
      <c r="S1030">
        <v>3</v>
      </c>
      <c r="T1030" t="s">
        <v>68</v>
      </c>
      <c r="U1030" t="s">
        <v>69</v>
      </c>
      <c r="V1030">
        <v>104400</v>
      </c>
      <c r="W1030">
        <v>0.1</v>
      </c>
    </row>
    <row r="1031" spans="7:23" x14ac:dyDescent="0.35">
      <c r="G1031" t="s">
        <v>44</v>
      </c>
      <c r="H1031">
        <v>6594177</v>
      </c>
      <c r="I1031" t="s">
        <v>6</v>
      </c>
      <c r="J1031">
        <v>52.374791223901603</v>
      </c>
      <c r="K1031">
        <v>4.8775470949678796</v>
      </c>
      <c r="L1031" t="s">
        <v>45</v>
      </c>
      <c r="M1031">
        <v>140</v>
      </c>
      <c r="N1031">
        <v>359</v>
      </c>
      <c r="O1031">
        <v>15</v>
      </c>
      <c r="P1031">
        <v>0.36</v>
      </c>
      <c r="Q1031">
        <v>0</v>
      </c>
      <c r="R1031">
        <v>3967</v>
      </c>
      <c r="S1031">
        <v>3</v>
      </c>
      <c r="T1031" t="s">
        <v>46</v>
      </c>
      <c r="U1031" t="s">
        <v>47</v>
      </c>
      <c r="V1031">
        <v>50260</v>
      </c>
      <c r="W1031">
        <v>0.1</v>
      </c>
    </row>
    <row r="1032" spans="7:23" x14ac:dyDescent="0.35">
      <c r="G1032" t="s">
        <v>44</v>
      </c>
      <c r="H1032">
        <v>6633038</v>
      </c>
      <c r="I1032" t="s">
        <v>6</v>
      </c>
      <c r="J1032">
        <v>52.375540249461203</v>
      </c>
      <c r="K1032">
        <v>4.8784487118898001</v>
      </c>
      <c r="L1032" t="s">
        <v>45</v>
      </c>
      <c r="M1032">
        <v>275</v>
      </c>
      <c r="N1032">
        <v>319</v>
      </c>
      <c r="O1032">
        <v>19</v>
      </c>
      <c r="P1032">
        <v>0.46</v>
      </c>
      <c r="Q1032">
        <v>0</v>
      </c>
      <c r="R1032">
        <v>4005</v>
      </c>
      <c r="S1032">
        <v>3</v>
      </c>
      <c r="T1032" t="s">
        <v>46</v>
      </c>
      <c r="U1032" t="s">
        <v>47</v>
      </c>
      <c r="V1032">
        <v>87725</v>
      </c>
      <c r="W1032">
        <v>0.1</v>
      </c>
    </row>
    <row r="1033" spans="7:23" x14ac:dyDescent="0.35">
      <c r="G1033" t="s">
        <v>44</v>
      </c>
      <c r="H1033">
        <v>6769235</v>
      </c>
      <c r="I1033" t="s">
        <v>10</v>
      </c>
      <c r="J1033">
        <v>52.3910842845033</v>
      </c>
      <c r="K1033">
        <v>4.9255857622186801</v>
      </c>
      <c r="L1033" t="s">
        <v>45</v>
      </c>
      <c r="M1033">
        <v>120</v>
      </c>
      <c r="N1033">
        <v>267</v>
      </c>
      <c r="O1033">
        <v>34</v>
      </c>
      <c r="P1033">
        <v>0.82</v>
      </c>
      <c r="Q1033">
        <v>0</v>
      </c>
      <c r="R1033">
        <v>4087</v>
      </c>
      <c r="S1033">
        <v>3</v>
      </c>
      <c r="T1033" t="s">
        <v>78</v>
      </c>
      <c r="U1033" t="s">
        <v>79</v>
      </c>
      <c r="V1033">
        <v>32040</v>
      </c>
      <c r="W1033">
        <v>0.1</v>
      </c>
    </row>
    <row r="1034" spans="7:23" x14ac:dyDescent="0.35">
      <c r="G1034" t="s">
        <v>44</v>
      </c>
      <c r="H1034">
        <v>6868008</v>
      </c>
      <c r="I1034" t="s">
        <v>6</v>
      </c>
      <c r="J1034">
        <v>52.382359840030198</v>
      </c>
      <c r="K1034">
        <v>4.88674969165685</v>
      </c>
      <c r="L1034" t="s">
        <v>45</v>
      </c>
      <c r="M1034">
        <v>350</v>
      </c>
      <c r="N1034">
        <v>362</v>
      </c>
      <c r="O1034">
        <v>20</v>
      </c>
      <c r="P1034">
        <v>0.49</v>
      </c>
      <c r="Q1034">
        <v>0</v>
      </c>
      <c r="R1034">
        <v>4167</v>
      </c>
      <c r="S1034">
        <v>3</v>
      </c>
      <c r="T1034" t="s">
        <v>46</v>
      </c>
      <c r="U1034" t="s">
        <v>47</v>
      </c>
      <c r="V1034">
        <v>126700</v>
      </c>
      <c r="W1034">
        <v>0.1</v>
      </c>
    </row>
    <row r="1035" spans="7:23" x14ac:dyDescent="0.35">
      <c r="G1035" t="s">
        <v>44</v>
      </c>
      <c r="H1035">
        <v>7027691</v>
      </c>
      <c r="I1035" t="s">
        <v>8</v>
      </c>
      <c r="J1035">
        <v>52.346195041301101</v>
      </c>
      <c r="K1035">
        <v>4.8649270967990299</v>
      </c>
      <c r="L1035" t="s">
        <v>45</v>
      </c>
      <c r="M1035">
        <v>280</v>
      </c>
      <c r="N1035">
        <v>352</v>
      </c>
      <c r="O1035">
        <v>46</v>
      </c>
      <c r="P1035">
        <v>1.1100000000000001</v>
      </c>
      <c r="Q1035">
        <v>0</v>
      </c>
      <c r="R1035">
        <v>4252</v>
      </c>
      <c r="S1035">
        <v>3</v>
      </c>
      <c r="T1035" t="s">
        <v>74</v>
      </c>
      <c r="U1035" t="s">
        <v>75</v>
      </c>
      <c r="V1035">
        <v>98560</v>
      </c>
      <c r="W1035">
        <v>0.1</v>
      </c>
    </row>
    <row r="1036" spans="7:23" x14ac:dyDescent="0.35">
      <c r="G1036" t="s">
        <v>44</v>
      </c>
      <c r="H1036">
        <v>7096471</v>
      </c>
      <c r="I1036" t="s">
        <v>9</v>
      </c>
      <c r="J1036">
        <v>52.358204758295102</v>
      </c>
      <c r="K1036">
        <v>4.9218338455446</v>
      </c>
      <c r="L1036" t="s">
        <v>45</v>
      </c>
      <c r="M1036">
        <v>95</v>
      </c>
      <c r="N1036">
        <v>361</v>
      </c>
      <c r="O1036">
        <v>43</v>
      </c>
      <c r="P1036">
        <v>1.05</v>
      </c>
      <c r="Q1036">
        <v>0</v>
      </c>
      <c r="R1036">
        <v>4299</v>
      </c>
      <c r="S1036">
        <v>3</v>
      </c>
      <c r="T1036" t="s">
        <v>64</v>
      </c>
      <c r="U1036" t="s">
        <v>65</v>
      </c>
      <c r="V1036">
        <v>34295</v>
      </c>
      <c r="W1036">
        <v>0.1</v>
      </c>
    </row>
    <row r="1037" spans="7:23" x14ac:dyDescent="0.35">
      <c r="G1037" t="s">
        <v>44</v>
      </c>
      <c r="H1037">
        <v>7171776</v>
      </c>
      <c r="I1037" t="s">
        <v>6</v>
      </c>
      <c r="J1037">
        <v>52.3769286849842</v>
      </c>
      <c r="K1037">
        <v>4.8825252450079804</v>
      </c>
      <c r="L1037" t="s">
        <v>45</v>
      </c>
      <c r="M1037">
        <v>140</v>
      </c>
      <c r="N1037">
        <v>360</v>
      </c>
      <c r="O1037">
        <v>22</v>
      </c>
      <c r="P1037">
        <v>0.54</v>
      </c>
      <c r="Q1037">
        <v>0</v>
      </c>
      <c r="R1037">
        <v>4339</v>
      </c>
      <c r="S1037">
        <v>3</v>
      </c>
      <c r="T1037" t="s">
        <v>46</v>
      </c>
      <c r="U1037" t="s">
        <v>47</v>
      </c>
      <c r="V1037">
        <v>50400</v>
      </c>
      <c r="W1037">
        <v>0.1</v>
      </c>
    </row>
    <row r="1038" spans="7:23" x14ac:dyDescent="0.35">
      <c r="G1038" t="s">
        <v>44</v>
      </c>
      <c r="H1038">
        <v>7194133</v>
      </c>
      <c r="I1038" t="s">
        <v>17</v>
      </c>
      <c r="J1038">
        <v>52.3833185757561</v>
      </c>
      <c r="K1038">
        <v>4.8156934513209997</v>
      </c>
      <c r="L1038" t="s">
        <v>45</v>
      </c>
      <c r="M1038">
        <v>125</v>
      </c>
      <c r="N1038">
        <v>243</v>
      </c>
      <c r="O1038">
        <v>18</v>
      </c>
      <c r="P1038">
        <v>0.44</v>
      </c>
      <c r="Q1038">
        <v>0</v>
      </c>
      <c r="R1038">
        <v>4353</v>
      </c>
      <c r="S1038">
        <v>3</v>
      </c>
      <c r="T1038" t="s">
        <v>94</v>
      </c>
      <c r="U1038" t="s">
        <v>95</v>
      </c>
      <c r="V1038">
        <v>30375</v>
      </c>
      <c r="W1038">
        <v>0.1</v>
      </c>
    </row>
    <row r="1039" spans="7:23" x14ac:dyDescent="0.35">
      <c r="G1039" t="s">
        <v>44</v>
      </c>
      <c r="H1039">
        <v>7196528</v>
      </c>
      <c r="I1039" t="s">
        <v>15</v>
      </c>
      <c r="J1039">
        <v>52.379038702721999</v>
      </c>
      <c r="K1039">
        <v>4.8746176919244899</v>
      </c>
      <c r="L1039" t="s">
        <v>45</v>
      </c>
      <c r="M1039">
        <v>99</v>
      </c>
      <c r="N1039">
        <v>209</v>
      </c>
      <c r="O1039">
        <v>9</v>
      </c>
      <c r="P1039">
        <v>1.17</v>
      </c>
      <c r="Q1039">
        <v>0</v>
      </c>
      <c r="R1039">
        <v>4357</v>
      </c>
      <c r="S1039">
        <v>3</v>
      </c>
      <c r="T1039" t="s">
        <v>60</v>
      </c>
      <c r="U1039" t="s">
        <v>61</v>
      </c>
      <c r="V1039">
        <v>20691</v>
      </c>
      <c r="W1039">
        <v>0.1</v>
      </c>
    </row>
    <row r="1040" spans="7:23" x14ac:dyDescent="0.35">
      <c r="G1040" t="s">
        <v>44</v>
      </c>
      <c r="H1040">
        <v>7251010</v>
      </c>
      <c r="I1040" t="s">
        <v>6</v>
      </c>
      <c r="J1040">
        <v>52.378400078031802</v>
      </c>
      <c r="K1040">
        <v>4.8859717673268603</v>
      </c>
      <c r="L1040" t="s">
        <v>45</v>
      </c>
      <c r="M1040">
        <v>250</v>
      </c>
      <c r="N1040">
        <v>356</v>
      </c>
      <c r="O1040">
        <v>14</v>
      </c>
      <c r="P1040">
        <v>0.36</v>
      </c>
      <c r="Q1040">
        <v>0</v>
      </c>
      <c r="R1040">
        <v>4394</v>
      </c>
      <c r="S1040">
        <v>3</v>
      </c>
      <c r="T1040" t="s">
        <v>46</v>
      </c>
      <c r="U1040" t="s">
        <v>47</v>
      </c>
      <c r="V1040">
        <v>89000</v>
      </c>
      <c r="W1040">
        <v>0.1</v>
      </c>
    </row>
    <row r="1041" spans="7:23" x14ac:dyDescent="0.35">
      <c r="G1041" t="s">
        <v>44</v>
      </c>
      <c r="H1041">
        <v>7258354</v>
      </c>
      <c r="I1041" t="s">
        <v>6</v>
      </c>
      <c r="J1041">
        <v>52.376186673053297</v>
      </c>
      <c r="K1041">
        <v>4.88314012502408</v>
      </c>
      <c r="L1041" t="s">
        <v>45</v>
      </c>
      <c r="M1041">
        <v>319</v>
      </c>
      <c r="N1041">
        <v>330</v>
      </c>
      <c r="O1041">
        <v>50</v>
      </c>
      <c r="P1041">
        <v>1.32</v>
      </c>
      <c r="Q1041">
        <v>0</v>
      </c>
      <c r="R1041">
        <v>4401</v>
      </c>
      <c r="S1041">
        <v>3</v>
      </c>
      <c r="T1041" t="s">
        <v>46</v>
      </c>
      <c r="U1041" t="s">
        <v>47</v>
      </c>
      <c r="V1041">
        <v>105270</v>
      </c>
      <c r="W1041">
        <v>0.1</v>
      </c>
    </row>
    <row r="1042" spans="7:23" x14ac:dyDescent="0.35">
      <c r="G1042" t="s">
        <v>44</v>
      </c>
      <c r="H1042">
        <v>7301966</v>
      </c>
      <c r="I1042" t="s">
        <v>6</v>
      </c>
      <c r="J1042">
        <v>52.375476180245698</v>
      </c>
      <c r="K1042">
        <v>4.8810777375097496</v>
      </c>
      <c r="L1042" t="s">
        <v>45</v>
      </c>
      <c r="M1042">
        <v>250</v>
      </c>
      <c r="N1042">
        <v>228</v>
      </c>
      <c r="O1042">
        <v>4</v>
      </c>
      <c r="P1042">
        <v>0.14000000000000001</v>
      </c>
      <c r="Q1042">
        <v>0</v>
      </c>
      <c r="R1042">
        <v>4439</v>
      </c>
      <c r="S1042">
        <v>3</v>
      </c>
      <c r="T1042" t="s">
        <v>46</v>
      </c>
      <c r="U1042" t="s">
        <v>47</v>
      </c>
      <c r="V1042">
        <v>57000</v>
      </c>
      <c r="W1042">
        <v>0.1</v>
      </c>
    </row>
    <row r="1043" spans="7:23" x14ac:dyDescent="0.35">
      <c r="G1043" t="s">
        <v>44</v>
      </c>
      <c r="H1043">
        <v>7305938</v>
      </c>
      <c r="I1043" t="s">
        <v>18</v>
      </c>
      <c r="J1043">
        <v>52.365015253188901</v>
      </c>
      <c r="K1043">
        <v>4.93408053387948</v>
      </c>
      <c r="L1043" t="s">
        <v>45</v>
      </c>
      <c r="M1043">
        <v>85</v>
      </c>
      <c r="N1043">
        <v>345</v>
      </c>
      <c r="O1043">
        <v>35</v>
      </c>
      <c r="P1043">
        <v>0.87</v>
      </c>
      <c r="Q1043">
        <v>0</v>
      </c>
      <c r="R1043">
        <v>4444</v>
      </c>
      <c r="S1043">
        <v>3</v>
      </c>
      <c r="T1043" t="s">
        <v>66</v>
      </c>
      <c r="U1043" t="s">
        <v>67</v>
      </c>
      <c r="V1043">
        <v>29325</v>
      </c>
      <c r="W1043">
        <v>0.1</v>
      </c>
    </row>
    <row r="1044" spans="7:23" x14ac:dyDescent="0.35">
      <c r="G1044" t="s">
        <v>44</v>
      </c>
      <c r="H1044">
        <v>7447773</v>
      </c>
      <c r="I1044" t="s">
        <v>20</v>
      </c>
      <c r="J1044">
        <v>52.364309931848801</v>
      </c>
      <c r="K1044">
        <v>4.83829520618968</v>
      </c>
      <c r="L1044" t="s">
        <v>45</v>
      </c>
      <c r="M1044">
        <v>90</v>
      </c>
      <c r="N1044">
        <v>360</v>
      </c>
      <c r="O1044">
        <v>7</v>
      </c>
      <c r="P1044">
        <v>0.17</v>
      </c>
      <c r="Q1044">
        <v>0</v>
      </c>
      <c r="R1044">
        <v>4538</v>
      </c>
      <c r="S1044">
        <v>3</v>
      </c>
      <c r="T1044" t="s">
        <v>70</v>
      </c>
      <c r="U1044" t="s">
        <v>71</v>
      </c>
      <c r="V1044">
        <v>32400</v>
      </c>
      <c r="W1044">
        <v>0.1</v>
      </c>
    </row>
    <row r="1045" spans="7:23" x14ac:dyDescent="0.35">
      <c r="G1045" t="s">
        <v>44</v>
      </c>
      <c r="H1045">
        <v>7595349</v>
      </c>
      <c r="I1045" t="s">
        <v>18</v>
      </c>
      <c r="J1045">
        <v>52.3643781839897</v>
      </c>
      <c r="K1045">
        <v>4.9340318191909898</v>
      </c>
      <c r="L1045" t="s">
        <v>45</v>
      </c>
      <c r="M1045">
        <v>250</v>
      </c>
      <c r="N1045">
        <v>360</v>
      </c>
      <c r="O1045">
        <v>20</v>
      </c>
      <c r="P1045">
        <v>1.02</v>
      </c>
      <c r="Q1045">
        <v>0</v>
      </c>
      <c r="R1045">
        <v>4643</v>
      </c>
      <c r="S1045">
        <v>3</v>
      </c>
      <c r="T1045" t="s">
        <v>66</v>
      </c>
      <c r="U1045" t="s">
        <v>67</v>
      </c>
      <c r="V1045">
        <v>90000</v>
      </c>
      <c r="W1045">
        <v>0.1</v>
      </c>
    </row>
    <row r="1046" spans="7:23" x14ac:dyDescent="0.35">
      <c r="G1046" t="s">
        <v>44</v>
      </c>
      <c r="H1046">
        <v>7711020</v>
      </c>
      <c r="I1046" t="s">
        <v>19</v>
      </c>
      <c r="J1046">
        <v>52.377034145381501</v>
      </c>
      <c r="K1046">
        <v>4.8590732062525204</v>
      </c>
      <c r="L1046" t="s">
        <v>45</v>
      </c>
      <c r="M1046">
        <v>115</v>
      </c>
      <c r="N1046">
        <v>332</v>
      </c>
      <c r="O1046">
        <v>10</v>
      </c>
      <c r="P1046">
        <v>0.25</v>
      </c>
      <c r="Q1046">
        <v>0</v>
      </c>
      <c r="R1046">
        <v>4706</v>
      </c>
      <c r="S1046">
        <v>3</v>
      </c>
      <c r="T1046" t="s">
        <v>62</v>
      </c>
      <c r="U1046" t="s">
        <v>63</v>
      </c>
      <c r="V1046">
        <v>38180</v>
      </c>
      <c r="W1046">
        <v>0.1</v>
      </c>
    </row>
    <row r="1047" spans="7:23" x14ac:dyDescent="0.35">
      <c r="G1047" t="s">
        <v>44</v>
      </c>
      <c r="H1047">
        <v>7725507</v>
      </c>
      <c r="I1047" t="s">
        <v>15</v>
      </c>
      <c r="J1047">
        <v>52.376812635525297</v>
      </c>
      <c r="K1047">
        <v>4.8754929201213404</v>
      </c>
      <c r="L1047" t="s">
        <v>45</v>
      </c>
      <c r="M1047">
        <v>150</v>
      </c>
      <c r="N1047">
        <v>363</v>
      </c>
      <c r="O1047">
        <v>15</v>
      </c>
      <c r="P1047">
        <v>0.41</v>
      </c>
      <c r="Q1047">
        <v>0</v>
      </c>
      <c r="R1047">
        <v>4724</v>
      </c>
      <c r="S1047">
        <v>3</v>
      </c>
      <c r="T1047" t="s">
        <v>60</v>
      </c>
      <c r="U1047" t="s">
        <v>61</v>
      </c>
      <c r="V1047">
        <v>54450</v>
      </c>
      <c r="W1047">
        <v>0.1</v>
      </c>
    </row>
    <row r="1048" spans="7:23" x14ac:dyDescent="0.35">
      <c r="G1048" t="s">
        <v>44</v>
      </c>
      <c r="H1048">
        <v>7739393</v>
      </c>
      <c r="I1048" t="s">
        <v>22</v>
      </c>
      <c r="J1048">
        <v>52.412988143862798</v>
      </c>
      <c r="K1048">
        <v>4.8892777869398802</v>
      </c>
      <c r="L1048" t="s">
        <v>45</v>
      </c>
      <c r="M1048">
        <v>99</v>
      </c>
      <c r="N1048">
        <v>337</v>
      </c>
      <c r="O1048">
        <v>27</v>
      </c>
      <c r="P1048">
        <v>0.67</v>
      </c>
      <c r="Q1048">
        <v>0</v>
      </c>
      <c r="R1048">
        <v>4735</v>
      </c>
      <c r="S1048">
        <v>3</v>
      </c>
      <c r="T1048" t="s">
        <v>80</v>
      </c>
      <c r="U1048" t="s">
        <v>81</v>
      </c>
      <c r="V1048">
        <v>33363</v>
      </c>
      <c r="W1048">
        <v>0.1</v>
      </c>
    </row>
    <row r="1049" spans="7:23" x14ac:dyDescent="0.35">
      <c r="G1049" t="s">
        <v>44</v>
      </c>
      <c r="H1049">
        <v>7812285</v>
      </c>
      <c r="I1049" t="s">
        <v>8</v>
      </c>
      <c r="J1049">
        <v>52.356744953120199</v>
      </c>
      <c r="K1049">
        <v>4.8691178402891397</v>
      </c>
      <c r="L1049" t="s">
        <v>45</v>
      </c>
      <c r="M1049">
        <v>240</v>
      </c>
      <c r="N1049">
        <v>359</v>
      </c>
      <c r="O1049">
        <v>21</v>
      </c>
      <c r="P1049">
        <v>0.59</v>
      </c>
      <c r="Q1049">
        <v>0</v>
      </c>
      <c r="R1049">
        <v>4783</v>
      </c>
      <c r="S1049">
        <v>3</v>
      </c>
      <c r="T1049" t="s">
        <v>74</v>
      </c>
      <c r="U1049" t="s">
        <v>75</v>
      </c>
      <c r="V1049">
        <v>86160</v>
      </c>
      <c r="W1049">
        <v>0.1</v>
      </c>
    </row>
    <row r="1050" spans="7:23" x14ac:dyDescent="0.35">
      <c r="G1050" t="s">
        <v>44</v>
      </c>
      <c r="H1050">
        <v>7864783</v>
      </c>
      <c r="I1050" t="s">
        <v>15</v>
      </c>
      <c r="J1050">
        <v>52.381498744965398</v>
      </c>
      <c r="K1050">
        <v>4.8683593541048404</v>
      </c>
      <c r="L1050" t="s">
        <v>45</v>
      </c>
      <c r="M1050">
        <v>105</v>
      </c>
      <c r="N1050">
        <v>360</v>
      </c>
      <c r="O1050">
        <v>44</v>
      </c>
      <c r="P1050">
        <v>1.1299999999999999</v>
      </c>
      <c r="Q1050">
        <v>0</v>
      </c>
      <c r="R1050">
        <v>4825</v>
      </c>
      <c r="S1050">
        <v>3</v>
      </c>
      <c r="T1050" t="s">
        <v>60</v>
      </c>
      <c r="U1050" t="s">
        <v>61</v>
      </c>
      <c r="V1050">
        <v>37800</v>
      </c>
      <c r="W1050">
        <v>0.1</v>
      </c>
    </row>
    <row r="1051" spans="7:23" x14ac:dyDescent="0.35">
      <c r="G1051" t="s">
        <v>44</v>
      </c>
      <c r="H1051">
        <v>7895052</v>
      </c>
      <c r="I1051" t="s">
        <v>8</v>
      </c>
      <c r="J1051">
        <v>52.349069280182398</v>
      </c>
      <c r="K1051">
        <v>4.8614453446010204</v>
      </c>
      <c r="L1051" t="s">
        <v>45</v>
      </c>
      <c r="M1051">
        <v>119</v>
      </c>
      <c r="N1051">
        <v>87</v>
      </c>
      <c r="O1051">
        <v>4</v>
      </c>
      <c r="P1051">
        <v>0.1</v>
      </c>
      <c r="Q1051">
        <v>0</v>
      </c>
      <c r="R1051">
        <v>4846</v>
      </c>
      <c r="S1051">
        <v>3</v>
      </c>
      <c r="T1051" t="s">
        <v>74</v>
      </c>
      <c r="U1051" t="s">
        <v>75</v>
      </c>
      <c r="V1051">
        <v>10353</v>
      </c>
      <c r="W1051">
        <v>0.1</v>
      </c>
    </row>
    <row r="1052" spans="7:23" x14ac:dyDescent="0.35">
      <c r="G1052" t="s">
        <v>44</v>
      </c>
      <c r="H1052">
        <v>7934834</v>
      </c>
      <c r="I1052" t="s">
        <v>8</v>
      </c>
      <c r="J1052">
        <v>52.350329174715299</v>
      </c>
      <c r="K1052">
        <v>4.8462295784601404</v>
      </c>
      <c r="L1052" t="s">
        <v>45</v>
      </c>
      <c r="M1052">
        <v>98</v>
      </c>
      <c r="N1052">
        <v>364</v>
      </c>
      <c r="O1052">
        <v>8</v>
      </c>
      <c r="P1052">
        <v>0.24</v>
      </c>
      <c r="Q1052">
        <v>0</v>
      </c>
      <c r="R1052">
        <v>4880</v>
      </c>
      <c r="S1052">
        <v>3</v>
      </c>
      <c r="T1052" t="s">
        <v>74</v>
      </c>
      <c r="U1052" t="s">
        <v>75</v>
      </c>
      <c r="V1052">
        <v>35672</v>
      </c>
      <c r="W1052">
        <v>0.1</v>
      </c>
    </row>
    <row r="1053" spans="7:23" x14ac:dyDescent="0.35">
      <c r="G1053" t="s">
        <v>44</v>
      </c>
      <c r="H1053">
        <v>8146052</v>
      </c>
      <c r="I1053" t="s">
        <v>6</v>
      </c>
      <c r="J1053">
        <v>52.382078612844502</v>
      </c>
      <c r="K1053">
        <v>4.8829485626032101</v>
      </c>
      <c r="L1053" t="s">
        <v>45</v>
      </c>
      <c r="M1053">
        <v>150</v>
      </c>
      <c r="N1053">
        <v>57</v>
      </c>
      <c r="O1053">
        <v>18</v>
      </c>
      <c r="P1053">
        <v>0.46</v>
      </c>
      <c r="Q1053">
        <v>0</v>
      </c>
      <c r="R1053">
        <v>4988</v>
      </c>
      <c r="S1053">
        <v>3</v>
      </c>
      <c r="T1053" t="s">
        <v>46</v>
      </c>
      <c r="U1053" t="s">
        <v>47</v>
      </c>
      <c r="V1053">
        <v>8550</v>
      </c>
      <c r="W1053">
        <v>0.1</v>
      </c>
    </row>
    <row r="1054" spans="7:23" x14ac:dyDescent="0.35">
      <c r="G1054" t="s">
        <v>44</v>
      </c>
      <c r="H1054">
        <v>8269891</v>
      </c>
      <c r="I1054" t="s">
        <v>6</v>
      </c>
      <c r="J1054">
        <v>52.371310629561997</v>
      </c>
      <c r="K1054">
        <v>4.8863725562939599</v>
      </c>
      <c r="L1054" t="s">
        <v>45</v>
      </c>
      <c r="M1054">
        <v>220</v>
      </c>
      <c r="N1054">
        <v>328</v>
      </c>
      <c r="O1054">
        <v>8</v>
      </c>
      <c r="P1054">
        <v>0.23</v>
      </c>
      <c r="Q1054">
        <v>0</v>
      </c>
      <c r="R1054">
        <v>5051</v>
      </c>
      <c r="S1054">
        <v>3</v>
      </c>
      <c r="T1054" t="s">
        <v>46</v>
      </c>
      <c r="U1054" t="s">
        <v>47</v>
      </c>
      <c r="V1054">
        <v>72160</v>
      </c>
      <c r="W1054">
        <v>0.1</v>
      </c>
    </row>
    <row r="1055" spans="7:23" x14ac:dyDescent="0.35">
      <c r="G1055" t="s">
        <v>44</v>
      </c>
      <c r="H1055">
        <v>8323962</v>
      </c>
      <c r="I1055" t="s">
        <v>15</v>
      </c>
      <c r="J1055">
        <v>52.383505535520598</v>
      </c>
      <c r="K1055">
        <v>4.8721013618896798</v>
      </c>
      <c r="L1055" t="s">
        <v>45</v>
      </c>
      <c r="M1055">
        <v>130</v>
      </c>
      <c r="N1055">
        <v>341</v>
      </c>
      <c r="O1055">
        <v>19</v>
      </c>
      <c r="P1055">
        <v>0.51</v>
      </c>
      <c r="Q1055">
        <v>0</v>
      </c>
      <c r="R1055">
        <v>5076</v>
      </c>
      <c r="S1055">
        <v>3</v>
      </c>
      <c r="T1055" t="s">
        <v>60</v>
      </c>
      <c r="U1055" t="s">
        <v>61</v>
      </c>
      <c r="V1055">
        <v>44330</v>
      </c>
      <c r="W1055">
        <v>0.1</v>
      </c>
    </row>
    <row r="1056" spans="7:23" x14ac:dyDescent="0.35">
      <c r="G1056" t="s">
        <v>44</v>
      </c>
      <c r="H1056">
        <v>8455666</v>
      </c>
      <c r="I1056" t="s">
        <v>15</v>
      </c>
      <c r="J1056">
        <v>52.3733102713703</v>
      </c>
      <c r="K1056">
        <v>4.8717156123026397</v>
      </c>
      <c r="L1056" t="s">
        <v>45</v>
      </c>
      <c r="M1056">
        <v>249</v>
      </c>
      <c r="N1056">
        <v>357</v>
      </c>
      <c r="O1056">
        <v>15</v>
      </c>
      <c r="P1056">
        <v>0.9</v>
      </c>
      <c r="Q1056">
        <v>0</v>
      </c>
      <c r="R1056">
        <v>5149</v>
      </c>
      <c r="S1056">
        <v>3</v>
      </c>
      <c r="T1056" t="s">
        <v>60</v>
      </c>
      <c r="U1056" t="s">
        <v>61</v>
      </c>
      <c r="V1056">
        <v>88893</v>
      </c>
      <c r="W1056">
        <v>0.1</v>
      </c>
    </row>
    <row r="1057" spans="7:23" x14ac:dyDescent="0.35">
      <c r="G1057" t="s">
        <v>44</v>
      </c>
      <c r="H1057">
        <v>8642711</v>
      </c>
      <c r="I1057" t="s">
        <v>18</v>
      </c>
      <c r="J1057">
        <v>52.365429218554603</v>
      </c>
      <c r="K1057">
        <v>4.9335701981582201</v>
      </c>
      <c r="L1057" t="s">
        <v>45</v>
      </c>
      <c r="M1057">
        <v>200</v>
      </c>
      <c r="N1057">
        <v>337</v>
      </c>
      <c r="O1057">
        <v>5</v>
      </c>
      <c r="P1057">
        <v>0.18</v>
      </c>
      <c r="Q1057">
        <v>0</v>
      </c>
      <c r="R1057">
        <v>5258</v>
      </c>
      <c r="S1057">
        <v>3</v>
      </c>
      <c r="T1057" t="s">
        <v>66</v>
      </c>
      <c r="U1057" t="s">
        <v>67</v>
      </c>
      <c r="V1057">
        <v>67400</v>
      </c>
      <c r="W1057">
        <v>0.1</v>
      </c>
    </row>
    <row r="1058" spans="7:23" x14ac:dyDescent="0.35">
      <c r="G1058" t="s">
        <v>44</v>
      </c>
      <c r="H1058">
        <v>8677142</v>
      </c>
      <c r="I1058" t="s">
        <v>6</v>
      </c>
      <c r="J1058">
        <v>52.3844811952412</v>
      </c>
      <c r="K1058">
        <v>4.8897959792220203</v>
      </c>
      <c r="L1058" t="s">
        <v>45</v>
      </c>
      <c r="M1058">
        <v>110</v>
      </c>
      <c r="N1058">
        <v>364</v>
      </c>
      <c r="O1058">
        <v>7</v>
      </c>
      <c r="P1058">
        <v>0.24</v>
      </c>
      <c r="Q1058">
        <v>0</v>
      </c>
      <c r="R1058">
        <v>5278</v>
      </c>
      <c r="S1058">
        <v>3</v>
      </c>
      <c r="T1058" t="s">
        <v>46</v>
      </c>
      <c r="U1058" t="s">
        <v>47</v>
      </c>
      <c r="V1058">
        <v>40040</v>
      </c>
      <c r="W1058">
        <v>0.1</v>
      </c>
    </row>
    <row r="1059" spans="7:23" x14ac:dyDescent="0.35">
      <c r="G1059" t="s">
        <v>44</v>
      </c>
      <c r="H1059">
        <v>9075972</v>
      </c>
      <c r="I1059" t="s">
        <v>15</v>
      </c>
      <c r="J1059">
        <v>52.381478521802599</v>
      </c>
      <c r="K1059">
        <v>4.8688861737210898</v>
      </c>
      <c r="L1059" t="s">
        <v>45</v>
      </c>
      <c r="M1059">
        <v>130</v>
      </c>
      <c r="N1059">
        <v>350</v>
      </c>
      <c r="O1059">
        <v>35</v>
      </c>
      <c r="P1059">
        <v>0.95</v>
      </c>
      <c r="Q1059">
        <v>0</v>
      </c>
      <c r="R1059">
        <v>5493</v>
      </c>
      <c r="S1059">
        <v>3</v>
      </c>
      <c r="T1059" t="s">
        <v>60</v>
      </c>
      <c r="U1059" t="s">
        <v>61</v>
      </c>
      <c r="V1059">
        <v>45500</v>
      </c>
      <c r="W1059">
        <v>0.1</v>
      </c>
    </row>
    <row r="1060" spans="7:23" x14ac:dyDescent="0.35">
      <c r="G1060" t="s">
        <v>44</v>
      </c>
      <c r="H1060">
        <v>9101002</v>
      </c>
      <c r="I1060" t="s">
        <v>12</v>
      </c>
      <c r="J1060">
        <v>52.338867624913199</v>
      </c>
      <c r="K1060">
        <v>4.9195603996334203</v>
      </c>
      <c r="L1060" t="s">
        <v>45</v>
      </c>
      <c r="M1060">
        <v>100</v>
      </c>
      <c r="N1060">
        <v>344</v>
      </c>
      <c r="O1060">
        <v>36</v>
      </c>
      <c r="P1060">
        <v>0.97</v>
      </c>
      <c r="Q1060">
        <v>0</v>
      </c>
      <c r="R1060">
        <v>5507</v>
      </c>
      <c r="S1060">
        <v>3</v>
      </c>
      <c r="T1060" t="s">
        <v>72</v>
      </c>
      <c r="U1060" t="s">
        <v>73</v>
      </c>
      <c r="V1060">
        <v>34400</v>
      </c>
      <c r="W1060">
        <v>0.1</v>
      </c>
    </row>
    <row r="1061" spans="7:23" x14ac:dyDescent="0.35">
      <c r="G1061" t="s">
        <v>44</v>
      </c>
      <c r="H1061">
        <v>9122968</v>
      </c>
      <c r="I1061" t="s">
        <v>7</v>
      </c>
      <c r="J1061">
        <v>52.359322709146198</v>
      </c>
      <c r="K1061">
        <v>4.8937077371641697</v>
      </c>
      <c r="L1061" t="s">
        <v>45</v>
      </c>
      <c r="M1061">
        <v>250</v>
      </c>
      <c r="N1061">
        <v>308</v>
      </c>
      <c r="O1061">
        <v>19</v>
      </c>
      <c r="P1061">
        <v>0.53</v>
      </c>
      <c r="Q1061">
        <v>0</v>
      </c>
      <c r="R1061">
        <v>5529</v>
      </c>
      <c r="S1061">
        <v>3</v>
      </c>
      <c r="T1061" t="s">
        <v>68</v>
      </c>
      <c r="U1061" t="s">
        <v>69</v>
      </c>
      <c r="V1061">
        <v>77000</v>
      </c>
      <c r="W1061">
        <v>0.1</v>
      </c>
    </row>
    <row r="1062" spans="7:23" x14ac:dyDescent="0.35">
      <c r="G1062" t="s">
        <v>44</v>
      </c>
      <c r="H1062">
        <v>9193983</v>
      </c>
      <c r="I1062" t="s">
        <v>9</v>
      </c>
      <c r="J1062">
        <v>52.363424272179003</v>
      </c>
      <c r="K1062">
        <v>4.9239687932865204</v>
      </c>
      <c r="L1062" t="s">
        <v>45</v>
      </c>
      <c r="M1062">
        <v>135</v>
      </c>
      <c r="N1062">
        <v>362</v>
      </c>
      <c r="O1062">
        <v>12</v>
      </c>
      <c r="P1062">
        <v>0.34</v>
      </c>
      <c r="Q1062">
        <v>0</v>
      </c>
      <c r="R1062">
        <v>5574</v>
      </c>
      <c r="S1062">
        <v>3</v>
      </c>
      <c r="T1062" t="s">
        <v>64</v>
      </c>
      <c r="U1062" t="s">
        <v>65</v>
      </c>
      <c r="V1062">
        <v>48870</v>
      </c>
      <c r="W1062">
        <v>0.1</v>
      </c>
    </row>
    <row r="1063" spans="7:23" x14ac:dyDescent="0.35">
      <c r="G1063" t="s">
        <v>44</v>
      </c>
      <c r="H1063">
        <v>9263357</v>
      </c>
      <c r="I1063" t="s">
        <v>6</v>
      </c>
      <c r="J1063">
        <v>52.366057746827302</v>
      </c>
      <c r="K1063">
        <v>4.8805480334573703</v>
      </c>
      <c r="L1063" t="s">
        <v>45</v>
      </c>
      <c r="M1063">
        <v>135</v>
      </c>
      <c r="N1063">
        <v>342</v>
      </c>
      <c r="O1063">
        <v>4</v>
      </c>
      <c r="P1063">
        <v>0.11</v>
      </c>
      <c r="Q1063">
        <v>0</v>
      </c>
      <c r="R1063">
        <v>5625</v>
      </c>
      <c r="S1063">
        <v>3</v>
      </c>
      <c r="T1063" t="s">
        <v>46</v>
      </c>
      <c r="U1063" t="s">
        <v>47</v>
      </c>
      <c r="V1063">
        <v>46170</v>
      </c>
      <c r="W1063">
        <v>0.1</v>
      </c>
    </row>
    <row r="1064" spans="7:23" x14ac:dyDescent="0.35">
      <c r="G1064" t="s">
        <v>44</v>
      </c>
      <c r="H1064">
        <v>9481287</v>
      </c>
      <c r="I1064" t="s">
        <v>10</v>
      </c>
      <c r="J1064">
        <v>52.386187799338003</v>
      </c>
      <c r="K1064">
        <v>4.9184174238014799</v>
      </c>
      <c r="L1064" t="s">
        <v>45</v>
      </c>
      <c r="M1064">
        <v>95</v>
      </c>
      <c r="N1064">
        <v>273</v>
      </c>
      <c r="O1064">
        <v>10</v>
      </c>
      <c r="P1064">
        <v>0.34</v>
      </c>
      <c r="Q1064">
        <v>0</v>
      </c>
      <c r="R1064">
        <v>5771</v>
      </c>
      <c r="S1064">
        <v>3</v>
      </c>
      <c r="T1064" t="s">
        <v>78</v>
      </c>
      <c r="U1064" t="s">
        <v>79</v>
      </c>
      <c r="V1064">
        <v>25935</v>
      </c>
      <c r="W1064">
        <v>0.1</v>
      </c>
    </row>
    <row r="1065" spans="7:23" x14ac:dyDescent="0.35">
      <c r="G1065" t="s">
        <v>44</v>
      </c>
      <c r="H1065">
        <v>9501390</v>
      </c>
      <c r="I1065" t="s">
        <v>6</v>
      </c>
      <c r="J1065">
        <v>52.371205989737099</v>
      </c>
      <c r="K1065">
        <v>4.8894552123786204</v>
      </c>
      <c r="L1065" t="s">
        <v>45</v>
      </c>
      <c r="M1065">
        <v>350</v>
      </c>
      <c r="N1065">
        <v>262</v>
      </c>
      <c r="O1065">
        <v>32</v>
      </c>
      <c r="P1065">
        <v>0.98</v>
      </c>
      <c r="Q1065">
        <v>0</v>
      </c>
      <c r="R1065">
        <v>5779</v>
      </c>
      <c r="S1065">
        <v>3</v>
      </c>
      <c r="T1065" t="s">
        <v>46</v>
      </c>
      <c r="U1065" t="s">
        <v>47</v>
      </c>
      <c r="V1065">
        <v>91700</v>
      </c>
      <c r="W1065">
        <v>0.1</v>
      </c>
    </row>
    <row r="1066" spans="7:23" x14ac:dyDescent="0.35">
      <c r="G1066" t="s">
        <v>44</v>
      </c>
      <c r="H1066">
        <v>9554582</v>
      </c>
      <c r="I1066" t="s">
        <v>6</v>
      </c>
      <c r="J1066">
        <v>52.377289828751401</v>
      </c>
      <c r="K1066">
        <v>4.8871828526614003</v>
      </c>
      <c r="L1066" t="s">
        <v>45</v>
      </c>
      <c r="M1066">
        <v>745</v>
      </c>
      <c r="N1066">
        <v>214</v>
      </c>
      <c r="O1066">
        <v>18</v>
      </c>
      <c r="P1066">
        <v>0.5</v>
      </c>
      <c r="Q1066">
        <v>0</v>
      </c>
      <c r="R1066">
        <v>5815</v>
      </c>
      <c r="S1066">
        <v>3</v>
      </c>
      <c r="T1066" t="s">
        <v>46</v>
      </c>
      <c r="U1066" t="s">
        <v>47</v>
      </c>
      <c r="V1066">
        <v>159430</v>
      </c>
      <c r="W1066">
        <v>0.1</v>
      </c>
    </row>
    <row r="1067" spans="7:23" x14ac:dyDescent="0.35">
      <c r="G1067" t="s">
        <v>44</v>
      </c>
      <c r="H1067">
        <v>9641683</v>
      </c>
      <c r="I1067" t="s">
        <v>18</v>
      </c>
      <c r="J1067">
        <v>52.364253444039598</v>
      </c>
      <c r="K1067">
        <v>4.93279827010495</v>
      </c>
      <c r="L1067" t="s">
        <v>45</v>
      </c>
      <c r="M1067">
        <v>85</v>
      </c>
      <c r="N1067">
        <v>356</v>
      </c>
      <c r="O1067">
        <v>29</v>
      </c>
      <c r="P1067">
        <v>0.81</v>
      </c>
      <c r="Q1067">
        <v>0</v>
      </c>
      <c r="R1067">
        <v>5876</v>
      </c>
      <c r="S1067">
        <v>3</v>
      </c>
      <c r="T1067" t="s">
        <v>66</v>
      </c>
      <c r="U1067" t="s">
        <v>67</v>
      </c>
      <c r="V1067">
        <v>30260</v>
      </c>
      <c r="W1067">
        <v>0.1</v>
      </c>
    </row>
    <row r="1068" spans="7:23" x14ac:dyDescent="0.35">
      <c r="G1068" t="s">
        <v>44</v>
      </c>
      <c r="H1068">
        <v>9730999</v>
      </c>
      <c r="I1068" t="s">
        <v>7</v>
      </c>
      <c r="J1068">
        <v>52.368223671283303</v>
      </c>
      <c r="K1068">
        <v>4.9295776381134697</v>
      </c>
      <c r="L1068" t="s">
        <v>45</v>
      </c>
      <c r="M1068">
        <v>119</v>
      </c>
      <c r="N1068">
        <v>361</v>
      </c>
      <c r="O1068">
        <v>5</v>
      </c>
      <c r="P1068">
        <v>0.32</v>
      </c>
      <c r="Q1068">
        <v>0</v>
      </c>
      <c r="R1068">
        <v>5934</v>
      </c>
      <c r="S1068">
        <v>3</v>
      </c>
      <c r="T1068" t="s">
        <v>68</v>
      </c>
      <c r="U1068" t="s">
        <v>69</v>
      </c>
      <c r="V1068">
        <v>42959</v>
      </c>
      <c r="W1068">
        <v>0.1</v>
      </c>
    </row>
    <row r="1069" spans="7:23" x14ac:dyDescent="0.35">
      <c r="G1069" t="s">
        <v>44</v>
      </c>
      <c r="H1069">
        <v>9791627</v>
      </c>
      <c r="I1069" t="s">
        <v>15</v>
      </c>
      <c r="J1069">
        <v>52.384118702212497</v>
      </c>
      <c r="K1069">
        <v>4.8806612373208598</v>
      </c>
      <c r="L1069" t="s">
        <v>45</v>
      </c>
      <c r="M1069">
        <v>200</v>
      </c>
      <c r="N1069">
        <v>363</v>
      </c>
      <c r="O1069">
        <v>26</v>
      </c>
      <c r="P1069">
        <v>0.79</v>
      </c>
      <c r="Q1069">
        <v>0</v>
      </c>
      <c r="R1069">
        <v>5967</v>
      </c>
      <c r="S1069">
        <v>3</v>
      </c>
      <c r="T1069" t="s">
        <v>60</v>
      </c>
      <c r="U1069" t="s">
        <v>61</v>
      </c>
      <c r="V1069">
        <v>72600</v>
      </c>
      <c r="W1069">
        <v>0.1</v>
      </c>
    </row>
    <row r="1070" spans="7:23" x14ac:dyDescent="0.35">
      <c r="G1070" t="s">
        <v>44</v>
      </c>
      <c r="H1070">
        <v>9842639</v>
      </c>
      <c r="I1070" t="s">
        <v>20</v>
      </c>
      <c r="J1070">
        <v>52.363762121852503</v>
      </c>
      <c r="K1070">
        <v>4.8439726421816998</v>
      </c>
      <c r="L1070" t="s">
        <v>45</v>
      </c>
      <c r="M1070">
        <v>140</v>
      </c>
      <c r="N1070">
        <v>355</v>
      </c>
      <c r="O1070">
        <v>10</v>
      </c>
      <c r="P1070">
        <v>0.31</v>
      </c>
      <c r="Q1070">
        <v>0</v>
      </c>
      <c r="R1070">
        <v>6000</v>
      </c>
      <c r="S1070">
        <v>3</v>
      </c>
      <c r="T1070" t="s">
        <v>70</v>
      </c>
      <c r="U1070" t="s">
        <v>71</v>
      </c>
      <c r="V1070">
        <v>49700</v>
      </c>
      <c r="W1070">
        <v>0.1</v>
      </c>
    </row>
    <row r="1071" spans="7:23" x14ac:dyDescent="0.35">
      <c r="G1071" t="s">
        <v>44</v>
      </c>
      <c r="H1071">
        <v>9858131</v>
      </c>
      <c r="I1071" t="s">
        <v>19</v>
      </c>
      <c r="J1071">
        <v>52.3765406803481</v>
      </c>
      <c r="K1071">
        <v>4.8614422537139399</v>
      </c>
      <c r="L1071" t="s">
        <v>45</v>
      </c>
      <c r="M1071">
        <v>120</v>
      </c>
      <c r="N1071">
        <v>178</v>
      </c>
      <c r="O1071">
        <v>20</v>
      </c>
      <c r="P1071">
        <v>0.57999999999999996</v>
      </c>
      <c r="Q1071">
        <v>0</v>
      </c>
      <c r="R1071">
        <v>6014</v>
      </c>
      <c r="S1071">
        <v>3</v>
      </c>
      <c r="T1071" t="s">
        <v>62</v>
      </c>
      <c r="U1071" t="s">
        <v>63</v>
      </c>
      <c r="V1071">
        <v>21360</v>
      </c>
      <c r="W1071">
        <v>0.1</v>
      </c>
    </row>
    <row r="1072" spans="7:23" x14ac:dyDescent="0.35">
      <c r="G1072" t="s">
        <v>44</v>
      </c>
      <c r="H1072">
        <v>9920423</v>
      </c>
      <c r="I1072" t="s">
        <v>15</v>
      </c>
      <c r="J1072">
        <v>52.380126573499901</v>
      </c>
      <c r="K1072">
        <v>4.8787465935271497</v>
      </c>
      <c r="L1072" t="s">
        <v>45</v>
      </c>
      <c r="M1072">
        <v>100</v>
      </c>
      <c r="N1072">
        <v>276</v>
      </c>
      <c r="O1072">
        <v>28</v>
      </c>
      <c r="P1072">
        <v>1.51</v>
      </c>
      <c r="Q1072">
        <v>0</v>
      </c>
      <c r="R1072">
        <v>6045</v>
      </c>
      <c r="S1072">
        <v>3</v>
      </c>
      <c r="T1072" t="s">
        <v>60</v>
      </c>
      <c r="U1072" t="s">
        <v>61</v>
      </c>
      <c r="V1072">
        <v>27600</v>
      </c>
      <c r="W1072">
        <v>0.1</v>
      </c>
    </row>
    <row r="1073" spans="7:23" x14ac:dyDescent="0.35">
      <c r="G1073" t="s">
        <v>44</v>
      </c>
      <c r="H1073">
        <v>10053646</v>
      </c>
      <c r="I1073" t="s">
        <v>19</v>
      </c>
      <c r="J1073">
        <v>52.375891106363198</v>
      </c>
      <c r="K1073">
        <v>4.8595290240779496</v>
      </c>
      <c r="L1073" t="s">
        <v>45</v>
      </c>
      <c r="M1073">
        <v>140</v>
      </c>
      <c r="N1073">
        <v>349</v>
      </c>
      <c r="O1073">
        <v>20</v>
      </c>
      <c r="P1073">
        <v>0.64</v>
      </c>
      <c r="Q1073">
        <v>0</v>
      </c>
      <c r="R1073">
        <v>6150</v>
      </c>
      <c r="S1073">
        <v>3</v>
      </c>
      <c r="T1073" t="s">
        <v>62</v>
      </c>
      <c r="U1073" t="s">
        <v>63</v>
      </c>
      <c r="V1073">
        <v>48860</v>
      </c>
      <c r="W1073">
        <v>0.1</v>
      </c>
    </row>
    <row r="1074" spans="7:23" x14ac:dyDescent="0.35">
      <c r="G1074" t="s">
        <v>44</v>
      </c>
      <c r="H1074">
        <v>10078696</v>
      </c>
      <c r="I1074" t="s">
        <v>15</v>
      </c>
      <c r="J1074">
        <v>52.381312473734297</v>
      </c>
      <c r="K1074">
        <v>4.8788553928890899</v>
      </c>
      <c r="L1074" t="s">
        <v>45</v>
      </c>
      <c r="M1074">
        <v>99</v>
      </c>
      <c r="N1074">
        <v>348</v>
      </c>
      <c r="O1074">
        <v>18</v>
      </c>
      <c r="P1074">
        <v>0.5</v>
      </c>
      <c r="Q1074">
        <v>0</v>
      </c>
      <c r="R1074">
        <v>6161</v>
      </c>
      <c r="S1074">
        <v>3</v>
      </c>
      <c r="T1074" t="s">
        <v>60</v>
      </c>
      <c r="U1074" t="s">
        <v>61</v>
      </c>
      <c r="V1074">
        <v>34452</v>
      </c>
      <c r="W1074">
        <v>0.1</v>
      </c>
    </row>
    <row r="1075" spans="7:23" x14ac:dyDescent="0.35">
      <c r="G1075" t="s">
        <v>44</v>
      </c>
      <c r="H1075">
        <v>10291708</v>
      </c>
      <c r="I1075" t="s">
        <v>18</v>
      </c>
      <c r="J1075">
        <v>52.364330728085299</v>
      </c>
      <c r="K1075">
        <v>4.9423470367715998</v>
      </c>
      <c r="L1075" t="s">
        <v>45</v>
      </c>
      <c r="M1075">
        <v>100</v>
      </c>
      <c r="N1075">
        <v>352</v>
      </c>
      <c r="O1075">
        <v>9</v>
      </c>
      <c r="P1075">
        <v>0.28999999999999998</v>
      </c>
      <c r="Q1075">
        <v>0</v>
      </c>
      <c r="R1075">
        <v>6286</v>
      </c>
      <c r="S1075">
        <v>3</v>
      </c>
      <c r="T1075" t="s">
        <v>66</v>
      </c>
      <c r="U1075" t="s">
        <v>67</v>
      </c>
      <c r="V1075">
        <v>35200</v>
      </c>
      <c r="W1075">
        <v>0.1</v>
      </c>
    </row>
    <row r="1076" spans="7:23" x14ac:dyDescent="0.35">
      <c r="G1076" t="s">
        <v>44</v>
      </c>
      <c r="H1076">
        <v>10349832</v>
      </c>
      <c r="I1076" t="s">
        <v>6</v>
      </c>
      <c r="J1076">
        <v>52.378238796740597</v>
      </c>
      <c r="K1076">
        <v>4.8940930267009897</v>
      </c>
      <c r="L1076" t="s">
        <v>45</v>
      </c>
      <c r="M1076">
        <v>200</v>
      </c>
      <c r="N1076">
        <v>351</v>
      </c>
      <c r="O1076">
        <v>19</v>
      </c>
      <c r="P1076">
        <v>0.54</v>
      </c>
      <c r="Q1076">
        <v>0</v>
      </c>
      <c r="R1076">
        <v>6307</v>
      </c>
      <c r="S1076">
        <v>3</v>
      </c>
      <c r="T1076" t="s">
        <v>46</v>
      </c>
      <c r="U1076" t="s">
        <v>47</v>
      </c>
      <c r="V1076">
        <v>70200</v>
      </c>
      <c r="W1076">
        <v>0.1</v>
      </c>
    </row>
    <row r="1077" spans="7:23" x14ac:dyDescent="0.35">
      <c r="G1077" t="s">
        <v>44</v>
      </c>
      <c r="H1077">
        <v>10490882</v>
      </c>
      <c r="I1077" t="s">
        <v>19</v>
      </c>
      <c r="J1077">
        <v>52.382582079618402</v>
      </c>
      <c r="K1077">
        <v>4.8575208861138499</v>
      </c>
      <c r="L1077" t="s">
        <v>45</v>
      </c>
      <c r="M1077">
        <v>90</v>
      </c>
      <c r="N1077">
        <v>356</v>
      </c>
      <c r="O1077">
        <v>20</v>
      </c>
      <c r="P1077">
        <v>0.9</v>
      </c>
      <c r="Q1077">
        <v>0</v>
      </c>
      <c r="R1077">
        <v>6366</v>
      </c>
      <c r="S1077">
        <v>3</v>
      </c>
      <c r="T1077" t="s">
        <v>62</v>
      </c>
      <c r="U1077" t="s">
        <v>63</v>
      </c>
      <c r="V1077">
        <v>32040</v>
      </c>
      <c r="W1077">
        <v>0.1</v>
      </c>
    </row>
    <row r="1078" spans="7:23" x14ac:dyDescent="0.35">
      <c r="G1078" t="s">
        <v>44</v>
      </c>
      <c r="H1078">
        <v>10535428</v>
      </c>
      <c r="I1078" t="s">
        <v>15</v>
      </c>
      <c r="J1078">
        <v>52.381588728759603</v>
      </c>
      <c r="K1078">
        <v>4.8690130202179098</v>
      </c>
      <c r="L1078" t="s">
        <v>45</v>
      </c>
      <c r="M1078">
        <v>332</v>
      </c>
      <c r="N1078">
        <v>319</v>
      </c>
      <c r="O1078">
        <v>9</v>
      </c>
      <c r="P1078">
        <v>0.26</v>
      </c>
      <c r="Q1078">
        <v>0</v>
      </c>
      <c r="R1078">
        <v>6390</v>
      </c>
      <c r="S1078">
        <v>3</v>
      </c>
      <c r="T1078" t="s">
        <v>60</v>
      </c>
      <c r="U1078" t="s">
        <v>61</v>
      </c>
      <c r="V1078">
        <v>105908</v>
      </c>
      <c r="W1078">
        <v>0.1</v>
      </c>
    </row>
    <row r="1079" spans="7:23" x14ac:dyDescent="0.35">
      <c r="G1079" t="s">
        <v>44</v>
      </c>
      <c r="H1079">
        <v>10718967</v>
      </c>
      <c r="I1079" t="s">
        <v>18</v>
      </c>
      <c r="J1079">
        <v>52.364453018571503</v>
      </c>
      <c r="K1079">
        <v>4.9382251196276199</v>
      </c>
      <c r="L1079" t="s">
        <v>45</v>
      </c>
      <c r="M1079">
        <v>80</v>
      </c>
      <c r="N1079">
        <v>360</v>
      </c>
      <c r="O1079">
        <v>7</v>
      </c>
      <c r="P1079">
        <v>0.21</v>
      </c>
      <c r="Q1079">
        <v>0</v>
      </c>
      <c r="R1079">
        <v>6469</v>
      </c>
      <c r="S1079">
        <v>3</v>
      </c>
      <c r="T1079" t="s">
        <v>66</v>
      </c>
      <c r="U1079" t="s">
        <v>67</v>
      </c>
      <c r="V1079">
        <v>28800</v>
      </c>
      <c r="W1079">
        <v>0.1</v>
      </c>
    </row>
    <row r="1080" spans="7:23" x14ac:dyDescent="0.35">
      <c r="G1080" t="s">
        <v>44</v>
      </c>
      <c r="H1080">
        <v>10741450</v>
      </c>
      <c r="I1080" t="s">
        <v>15</v>
      </c>
      <c r="J1080">
        <v>52.384415898817402</v>
      </c>
      <c r="K1080">
        <v>4.8801517604903104</v>
      </c>
      <c r="L1080" t="s">
        <v>45</v>
      </c>
      <c r="M1080">
        <v>150</v>
      </c>
      <c r="N1080">
        <v>355</v>
      </c>
      <c r="O1080">
        <v>19</v>
      </c>
      <c r="P1080">
        <v>0.57999999999999996</v>
      </c>
      <c r="Q1080">
        <v>0</v>
      </c>
      <c r="R1080">
        <v>6475</v>
      </c>
      <c r="S1080">
        <v>3</v>
      </c>
      <c r="T1080" t="s">
        <v>60</v>
      </c>
      <c r="U1080" t="s">
        <v>61</v>
      </c>
      <c r="V1080">
        <v>53250</v>
      </c>
      <c r="W1080">
        <v>0.1</v>
      </c>
    </row>
    <row r="1081" spans="7:23" x14ac:dyDescent="0.35">
      <c r="G1081" t="s">
        <v>44</v>
      </c>
      <c r="H1081">
        <v>10824845</v>
      </c>
      <c r="I1081" t="s">
        <v>15</v>
      </c>
      <c r="J1081">
        <v>52.388549008879501</v>
      </c>
      <c r="K1081">
        <v>4.88787470442331</v>
      </c>
      <c r="L1081" t="s">
        <v>45</v>
      </c>
      <c r="M1081">
        <v>90</v>
      </c>
      <c r="N1081">
        <v>334</v>
      </c>
      <c r="O1081">
        <v>30</v>
      </c>
      <c r="P1081">
        <v>0.87</v>
      </c>
      <c r="Q1081">
        <v>0</v>
      </c>
      <c r="R1081">
        <v>6517</v>
      </c>
      <c r="S1081">
        <v>3</v>
      </c>
      <c r="T1081" t="s">
        <v>60</v>
      </c>
      <c r="U1081" t="s">
        <v>61</v>
      </c>
      <c r="V1081">
        <v>30060</v>
      </c>
      <c r="W1081">
        <v>0.1</v>
      </c>
    </row>
    <row r="1082" spans="7:23" x14ac:dyDescent="0.35">
      <c r="G1082" t="s">
        <v>44</v>
      </c>
      <c r="H1082">
        <v>10944855</v>
      </c>
      <c r="I1082" t="s">
        <v>7</v>
      </c>
      <c r="J1082">
        <v>52.371819747403897</v>
      </c>
      <c r="K1082">
        <v>4.9071438885608796</v>
      </c>
      <c r="L1082" t="s">
        <v>45</v>
      </c>
      <c r="M1082">
        <v>175</v>
      </c>
      <c r="N1082">
        <v>322</v>
      </c>
      <c r="O1082">
        <v>32</v>
      </c>
      <c r="P1082">
        <v>1.68</v>
      </c>
      <c r="Q1082">
        <v>0</v>
      </c>
      <c r="R1082">
        <v>6551</v>
      </c>
      <c r="S1082">
        <v>3</v>
      </c>
      <c r="T1082" t="s">
        <v>68</v>
      </c>
      <c r="U1082" t="s">
        <v>69</v>
      </c>
      <c r="V1082">
        <v>56350</v>
      </c>
      <c r="W1082">
        <v>0.1</v>
      </c>
    </row>
    <row r="1083" spans="7:23" x14ac:dyDescent="0.35">
      <c r="G1083" t="s">
        <v>44</v>
      </c>
      <c r="H1083">
        <v>11198485</v>
      </c>
      <c r="I1083" t="s">
        <v>12</v>
      </c>
      <c r="J1083">
        <v>52.358174792094403</v>
      </c>
      <c r="K1083">
        <v>4.9425548026528903</v>
      </c>
      <c r="L1083" t="s">
        <v>45</v>
      </c>
      <c r="M1083">
        <v>175</v>
      </c>
      <c r="N1083">
        <v>363</v>
      </c>
      <c r="O1083">
        <v>34</v>
      </c>
      <c r="P1083">
        <v>1.0900000000000001</v>
      </c>
      <c r="Q1083">
        <v>0</v>
      </c>
      <c r="R1083">
        <v>6674</v>
      </c>
      <c r="S1083">
        <v>3</v>
      </c>
      <c r="T1083" t="s">
        <v>72</v>
      </c>
      <c r="U1083" t="s">
        <v>73</v>
      </c>
      <c r="V1083">
        <v>63525</v>
      </c>
      <c r="W1083">
        <v>0.1</v>
      </c>
    </row>
    <row r="1084" spans="7:23" x14ac:dyDescent="0.35">
      <c r="G1084" t="s">
        <v>44</v>
      </c>
      <c r="H1084">
        <v>11382530</v>
      </c>
      <c r="I1084" t="s">
        <v>13</v>
      </c>
      <c r="J1084">
        <v>52.354355240605898</v>
      </c>
      <c r="K1084">
        <v>4.9907855955348603</v>
      </c>
      <c r="L1084" t="s">
        <v>45</v>
      </c>
      <c r="M1084">
        <v>195</v>
      </c>
      <c r="N1084">
        <v>336</v>
      </c>
      <c r="O1084">
        <v>9</v>
      </c>
      <c r="P1084">
        <v>0.28999999999999998</v>
      </c>
      <c r="Q1084">
        <v>0</v>
      </c>
      <c r="R1084">
        <v>6769</v>
      </c>
      <c r="S1084">
        <v>3</v>
      </c>
      <c r="T1084" t="s">
        <v>86</v>
      </c>
      <c r="U1084" t="s">
        <v>87</v>
      </c>
      <c r="V1084">
        <v>65520</v>
      </c>
      <c r="W1084">
        <v>0.1</v>
      </c>
    </row>
    <row r="1085" spans="7:23" x14ac:dyDescent="0.35">
      <c r="G1085" t="s">
        <v>44</v>
      </c>
      <c r="H1085">
        <v>11454092</v>
      </c>
      <c r="I1085" t="s">
        <v>7</v>
      </c>
      <c r="J1085">
        <v>52.362283700763598</v>
      </c>
      <c r="K1085">
        <v>4.9011097724288604</v>
      </c>
      <c r="L1085" t="s">
        <v>45</v>
      </c>
      <c r="M1085">
        <v>130</v>
      </c>
      <c r="N1085">
        <v>343</v>
      </c>
      <c r="O1085">
        <v>23</v>
      </c>
      <c r="P1085">
        <v>0.73</v>
      </c>
      <c r="Q1085">
        <v>0</v>
      </c>
      <c r="R1085">
        <v>6807</v>
      </c>
      <c r="S1085">
        <v>3</v>
      </c>
      <c r="T1085" t="s">
        <v>68</v>
      </c>
      <c r="U1085" t="s">
        <v>69</v>
      </c>
      <c r="V1085">
        <v>44590</v>
      </c>
      <c r="W1085">
        <v>0.1</v>
      </c>
    </row>
    <row r="1086" spans="7:23" x14ac:dyDescent="0.35">
      <c r="G1086" t="s">
        <v>44</v>
      </c>
      <c r="H1086">
        <v>11599694</v>
      </c>
      <c r="I1086" t="s">
        <v>15</v>
      </c>
      <c r="J1086">
        <v>52.383018846704999</v>
      </c>
      <c r="K1086">
        <v>4.8798604325556401</v>
      </c>
      <c r="L1086" t="s">
        <v>45</v>
      </c>
      <c r="M1086">
        <v>90</v>
      </c>
      <c r="N1086">
        <v>352</v>
      </c>
      <c r="O1086">
        <v>21</v>
      </c>
      <c r="P1086">
        <v>0.64</v>
      </c>
      <c r="Q1086">
        <v>0</v>
      </c>
      <c r="R1086">
        <v>6902</v>
      </c>
      <c r="S1086">
        <v>3</v>
      </c>
      <c r="T1086" t="s">
        <v>60</v>
      </c>
      <c r="U1086" t="s">
        <v>61</v>
      </c>
      <c r="V1086">
        <v>31680</v>
      </c>
      <c r="W1086">
        <v>0.1</v>
      </c>
    </row>
    <row r="1087" spans="7:23" x14ac:dyDescent="0.35">
      <c r="G1087" t="s">
        <v>44</v>
      </c>
      <c r="H1087">
        <v>11727422</v>
      </c>
      <c r="I1087" t="s">
        <v>8</v>
      </c>
      <c r="J1087">
        <v>52.3579490382443</v>
      </c>
      <c r="K1087">
        <v>4.8781062887867099</v>
      </c>
      <c r="L1087" t="s">
        <v>45</v>
      </c>
      <c r="M1087">
        <v>180</v>
      </c>
      <c r="N1087">
        <v>217</v>
      </c>
      <c r="O1087">
        <v>23</v>
      </c>
      <c r="P1087">
        <v>0.82</v>
      </c>
      <c r="Q1087">
        <v>0</v>
      </c>
      <c r="R1087">
        <v>6976</v>
      </c>
      <c r="S1087">
        <v>3</v>
      </c>
      <c r="T1087" t="s">
        <v>74</v>
      </c>
      <c r="U1087" t="s">
        <v>75</v>
      </c>
      <c r="V1087">
        <v>39060</v>
      </c>
      <c r="W1087">
        <v>0.1</v>
      </c>
    </row>
    <row r="1088" spans="7:23" x14ac:dyDescent="0.35">
      <c r="G1088" t="s">
        <v>44</v>
      </c>
      <c r="H1088">
        <v>11809191</v>
      </c>
      <c r="I1088" t="s">
        <v>7</v>
      </c>
      <c r="J1088">
        <v>52.361029683456302</v>
      </c>
      <c r="K1088">
        <v>4.8953773444488702</v>
      </c>
      <c r="L1088" t="s">
        <v>45</v>
      </c>
      <c r="M1088">
        <v>105</v>
      </c>
      <c r="N1088">
        <v>305</v>
      </c>
      <c r="O1088">
        <v>28</v>
      </c>
      <c r="P1088">
        <v>0.89</v>
      </c>
      <c r="Q1088">
        <v>0</v>
      </c>
      <c r="R1088">
        <v>7010</v>
      </c>
      <c r="S1088">
        <v>3</v>
      </c>
      <c r="T1088" t="s">
        <v>68</v>
      </c>
      <c r="U1088" t="s">
        <v>69</v>
      </c>
      <c r="V1088">
        <v>32025</v>
      </c>
      <c r="W1088">
        <v>0.1</v>
      </c>
    </row>
    <row r="1089" spans="7:23" x14ac:dyDescent="0.35">
      <c r="G1089" t="s">
        <v>44</v>
      </c>
      <c r="H1089">
        <v>11921576</v>
      </c>
      <c r="I1089" t="s">
        <v>18</v>
      </c>
      <c r="J1089">
        <v>52.364335313989798</v>
      </c>
      <c r="K1089">
        <v>4.94482361610235</v>
      </c>
      <c r="L1089" t="s">
        <v>45</v>
      </c>
      <c r="M1089">
        <v>139</v>
      </c>
      <c r="N1089">
        <v>339</v>
      </c>
      <c r="O1089">
        <v>4</v>
      </c>
      <c r="P1089">
        <v>0.13</v>
      </c>
      <c r="Q1089">
        <v>0</v>
      </c>
      <c r="R1089">
        <v>7074</v>
      </c>
      <c r="S1089">
        <v>3</v>
      </c>
      <c r="T1089" t="s">
        <v>66</v>
      </c>
      <c r="U1089" t="s">
        <v>67</v>
      </c>
      <c r="V1089">
        <v>47121</v>
      </c>
      <c r="W1089">
        <v>0.1</v>
      </c>
    </row>
    <row r="1090" spans="7:23" x14ac:dyDescent="0.35">
      <c r="G1090" t="s">
        <v>44</v>
      </c>
      <c r="H1090">
        <v>11962953</v>
      </c>
      <c r="I1090" t="s">
        <v>9</v>
      </c>
      <c r="J1090">
        <v>52.358803254446897</v>
      </c>
      <c r="K1090">
        <v>4.9248171179182796</v>
      </c>
      <c r="L1090" t="s">
        <v>45</v>
      </c>
      <c r="M1090">
        <v>198</v>
      </c>
      <c r="N1090">
        <v>247</v>
      </c>
      <c r="O1090">
        <v>38</v>
      </c>
      <c r="P1090">
        <v>1.2</v>
      </c>
      <c r="Q1090">
        <v>0</v>
      </c>
      <c r="R1090">
        <v>7091</v>
      </c>
      <c r="S1090">
        <v>3</v>
      </c>
      <c r="T1090" t="s">
        <v>64</v>
      </c>
      <c r="U1090" t="s">
        <v>65</v>
      </c>
      <c r="V1090">
        <v>48906</v>
      </c>
      <c r="W1090">
        <v>0.1</v>
      </c>
    </row>
    <row r="1091" spans="7:23" x14ac:dyDescent="0.35">
      <c r="G1091" t="s">
        <v>44</v>
      </c>
      <c r="H1091">
        <v>11985270</v>
      </c>
      <c r="I1091" t="s">
        <v>8</v>
      </c>
      <c r="J1091">
        <v>52.344354809839302</v>
      </c>
      <c r="K1091">
        <v>4.8539747969750504</v>
      </c>
      <c r="L1091" t="s">
        <v>45</v>
      </c>
      <c r="M1091">
        <v>136</v>
      </c>
      <c r="N1091">
        <v>363</v>
      </c>
      <c r="O1091">
        <v>25</v>
      </c>
      <c r="P1091">
        <v>0.78</v>
      </c>
      <c r="Q1091">
        <v>0</v>
      </c>
      <c r="R1091">
        <v>7102</v>
      </c>
      <c r="S1091">
        <v>3</v>
      </c>
      <c r="T1091" t="s">
        <v>74</v>
      </c>
      <c r="U1091" t="s">
        <v>75</v>
      </c>
      <c r="V1091">
        <v>49368</v>
      </c>
      <c r="W1091">
        <v>0.1</v>
      </c>
    </row>
    <row r="1092" spans="7:23" x14ac:dyDescent="0.35">
      <c r="G1092" t="s">
        <v>44</v>
      </c>
      <c r="H1092">
        <v>12039992</v>
      </c>
      <c r="I1092" t="s">
        <v>8</v>
      </c>
      <c r="J1092">
        <v>52.349278054121299</v>
      </c>
      <c r="K1092">
        <v>4.8779180244686096</v>
      </c>
      <c r="L1092" t="s">
        <v>45</v>
      </c>
      <c r="M1092">
        <v>250</v>
      </c>
      <c r="N1092">
        <v>360</v>
      </c>
      <c r="O1092">
        <v>23</v>
      </c>
      <c r="P1092">
        <v>0.72</v>
      </c>
      <c r="Q1092">
        <v>0</v>
      </c>
      <c r="R1092">
        <v>7131</v>
      </c>
      <c r="S1092">
        <v>3</v>
      </c>
      <c r="T1092" t="s">
        <v>74</v>
      </c>
      <c r="U1092" t="s">
        <v>75</v>
      </c>
      <c r="V1092">
        <v>90000</v>
      </c>
      <c r="W1092">
        <v>0.1</v>
      </c>
    </row>
    <row r="1093" spans="7:23" x14ac:dyDescent="0.35">
      <c r="G1093" t="s">
        <v>44</v>
      </c>
      <c r="H1093">
        <v>12104462</v>
      </c>
      <c r="I1093" t="s">
        <v>18</v>
      </c>
      <c r="J1093">
        <v>52.360546354840103</v>
      </c>
      <c r="K1093">
        <v>4.93527831754158</v>
      </c>
      <c r="L1093" t="s">
        <v>45</v>
      </c>
      <c r="M1093">
        <v>90</v>
      </c>
      <c r="N1093">
        <v>351</v>
      </c>
      <c r="O1093">
        <v>25</v>
      </c>
      <c r="P1093">
        <v>0.88</v>
      </c>
      <c r="Q1093">
        <v>0</v>
      </c>
      <c r="R1093">
        <v>7162</v>
      </c>
      <c r="S1093">
        <v>3</v>
      </c>
      <c r="T1093" t="s">
        <v>66</v>
      </c>
      <c r="U1093" t="s">
        <v>67</v>
      </c>
      <c r="V1093">
        <v>31590</v>
      </c>
      <c r="W1093">
        <v>0.1</v>
      </c>
    </row>
    <row r="1094" spans="7:23" x14ac:dyDescent="0.35">
      <c r="G1094" t="s">
        <v>44</v>
      </c>
      <c r="H1094">
        <v>12131452</v>
      </c>
      <c r="I1094" t="s">
        <v>20</v>
      </c>
      <c r="J1094">
        <v>52.364606266944598</v>
      </c>
      <c r="K1094">
        <v>4.8375248947393699</v>
      </c>
      <c r="L1094" t="s">
        <v>45</v>
      </c>
      <c r="M1094">
        <v>225</v>
      </c>
      <c r="N1094">
        <v>356</v>
      </c>
      <c r="O1094">
        <v>21</v>
      </c>
      <c r="P1094">
        <v>0.72</v>
      </c>
      <c r="Q1094">
        <v>0</v>
      </c>
      <c r="R1094">
        <v>7182</v>
      </c>
      <c r="S1094">
        <v>3</v>
      </c>
      <c r="T1094" t="s">
        <v>70</v>
      </c>
      <c r="U1094" t="s">
        <v>71</v>
      </c>
      <c r="V1094">
        <v>80100</v>
      </c>
      <c r="W1094">
        <v>0.1</v>
      </c>
    </row>
    <row r="1095" spans="7:23" x14ac:dyDescent="0.35">
      <c r="G1095" t="s">
        <v>44</v>
      </c>
      <c r="H1095">
        <v>12164521</v>
      </c>
      <c r="I1095" t="s">
        <v>8</v>
      </c>
      <c r="J1095">
        <v>52.3501612469761</v>
      </c>
      <c r="K1095">
        <v>4.8615120506115401</v>
      </c>
      <c r="L1095" t="s">
        <v>45</v>
      </c>
      <c r="M1095">
        <v>160</v>
      </c>
      <c r="N1095">
        <v>361</v>
      </c>
      <c r="O1095">
        <v>21</v>
      </c>
      <c r="P1095">
        <v>0.66</v>
      </c>
      <c r="Q1095">
        <v>0</v>
      </c>
      <c r="R1095">
        <v>7204</v>
      </c>
      <c r="S1095">
        <v>3</v>
      </c>
      <c r="T1095" t="s">
        <v>74</v>
      </c>
      <c r="U1095" t="s">
        <v>75</v>
      </c>
      <c r="V1095">
        <v>57760</v>
      </c>
      <c r="W1095">
        <v>0.1</v>
      </c>
    </row>
    <row r="1096" spans="7:23" x14ac:dyDescent="0.35">
      <c r="G1096" t="s">
        <v>44</v>
      </c>
      <c r="H1096">
        <v>12179974</v>
      </c>
      <c r="I1096" t="s">
        <v>19</v>
      </c>
      <c r="J1096">
        <v>52.384711130843002</v>
      </c>
      <c r="K1096">
        <v>4.8527313183718004</v>
      </c>
      <c r="L1096" t="s">
        <v>45</v>
      </c>
      <c r="M1096">
        <v>100</v>
      </c>
      <c r="N1096">
        <v>353</v>
      </c>
      <c r="O1096">
        <v>25</v>
      </c>
      <c r="P1096">
        <v>1.1000000000000001</v>
      </c>
      <c r="Q1096">
        <v>0</v>
      </c>
      <c r="R1096">
        <v>7213</v>
      </c>
      <c r="S1096">
        <v>3</v>
      </c>
      <c r="T1096" t="s">
        <v>62</v>
      </c>
      <c r="U1096" t="s">
        <v>63</v>
      </c>
      <c r="V1096">
        <v>35300</v>
      </c>
      <c r="W1096">
        <v>0.1</v>
      </c>
    </row>
    <row r="1097" spans="7:23" x14ac:dyDescent="0.35">
      <c r="G1097" t="s">
        <v>44</v>
      </c>
      <c r="H1097">
        <v>12284639</v>
      </c>
      <c r="I1097" t="s">
        <v>20</v>
      </c>
      <c r="J1097">
        <v>52.363824014476698</v>
      </c>
      <c r="K1097">
        <v>4.8399004837666197</v>
      </c>
      <c r="L1097" t="s">
        <v>45</v>
      </c>
      <c r="M1097">
        <v>73</v>
      </c>
      <c r="N1097">
        <v>364</v>
      </c>
      <c r="O1097">
        <v>15</v>
      </c>
      <c r="P1097">
        <v>0.47</v>
      </c>
      <c r="Q1097">
        <v>0</v>
      </c>
      <c r="R1097">
        <v>7280</v>
      </c>
      <c r="S1097">
        <v>3</v>
      </c>
      <c r="T1097" t="s">
        <v>70</v>
      </c>
      <c r="U1097" t="s">
        <v>71</v>
      </c>
      <c r="V1097">
        <v>26572</v>
      </c>
      <c r="W1097">
        <v>0.1</v>
      </c>
    </row>
    <row r="1098" spans="7:23" x14ac:dyDescent="0.35">
      <c r="G1098" t="s">
        <v>44</v>
      </c>
      <c r="H1098">
        <v>12300663</v>
      </c>
      <c r="I1098" t="s">
        <v>19</v>
      </c>
      <c r="J1098">
        <v>52.380788567249503</v>
      </c>
      <c r="K1098">
        <v>4.8547915551617997</v>
      </c>
      <c r="L1098" t="s">
        <v>45</v>
      </c>
      <c r="M1098">
        <v>90</v>
      </c>
      <c r="N1098">
        <v>342</v>
      </c>
      <c r="O1098">
        <v>6</v>
      </c>
      <c r="P1098">
        <v>0.19</v>
      </c>
      <c r="Q1098">
        <v>0</v>
      </c>
      <c r="R1098">
        <v>7293</v>
      </c>
      <c r="S1098">
        <v>3</v>
      </c>
      <c r="T1098" t="s">
        <v>62</v>
      </c>
      <c r="U1098" t="s">
        <v>63</v>
      </c>
      <c r="V1098">
        <v>30780</v>
      </c>
      <c r="W1098">
        <v>0.1</v>
      </c>
    </row>
    <row r="1099" spans="7:23" x14ac:dyDescent="0.35">
      <c r="G1099" t="s">
        <v>44</v>
      </c>
      <c r="H1099">
        <v>12360818</v>
      </c>
      <c r="I1099" t="s">
        <v>13</v>
      </c>
      <c r="J1099">
        <v>52.3551560558899</v>
      </c>
      <c r="K1099">
        <v>4.9896728946732596</v>
      </c>
      <c r="L1099" t="s">
        <v>45</v>
      </c>
      <c r="M1099">
        <v>99</v>
      </c>
      <c r="N1099">
        <v>178</v>
      </c>
      <c r="O1099">
        <v>4</v>
      </c>
      <c r="P1099">
        <v>0.14000000000000001</v>
      </c>
      <c r="Q1099">
        <v>0</v>
      </c>
      <c r="R1099">
        <v>7316</v>
      </c>
      <c r="S1099">
        <v>3</v>
      </c>
      <c r="T1099" t="s">
        <v>86</v>
      </c>
      <c r="U1099" t="s">
        <v>87</v>
      </c>
      <c r="V1099">
        <v>17622</v>
      </c>
      <c r="W1099">
        <v>0.1</v>
      </c>
    </row>
    <row r="1100" spans="7:23" x14ac:dyDescent="0.35">
      <c r="G1100" t="s">
        <v>44</v>
      </c>
      <c r="H1100">
        <v>12540879</v>
      </c>
      <c r="I1100" t="s">
        <v>15</v>
      </c>
      <c r="J1100">
        <v>52.3837821159659</v>
      </c>
      <c r="K1100">
        <v>4.8767932002057499</v>
      </c>
      <c r="L1100" t="s">
        <v>45</v>
      </c>
      <c r="M1100">
        <v>110</v>
      </c>
      <c r="N1100">
        <v>265</v>
      </c>
      <c r="O1100">
        <v>8</v>
      </c>
      <c r="P1100">
        <v>0.26</v>
      </c>
      <c r="Q1100">
        <v>0</v>
      </c>
      <c r="R1100">
        <v>7428</v>
      </c>
      <c r="S1100">
        <v>3</v>
      </c>
      <c r="T1100" t="s">
        <v>60</v>
      </c>
      <c r="U1100" t="s">
        <v>61</v>
      </c>
      <c r="V1100">
        <v>29150</v>
      </c>
      <c r="W1100">
        <v>0.1</v>
      </c>
    </row>
    <row r="1101" spans="7:23" x14ac:dyDescent="0.35">
      <c r="G1101" t="s">
        <v>44</v>
      </c>
      <c r="H1101">
        <v>12558413</v>
      </c>
      <c r="I1101" t="s">
        <v>8</v>
      </c>
      <c r="J1101">
        <v>52.355026309076898</v>
      </c>
      <c r="K1101">
        <v>4.8474767524511702</v>
      </c>
      <c r="L1101" t="s">
        <v>45</v>
      </c>
      <c r="M1101">
        <v>102</v>
      </c>
      <c r="N1101">
        <v>349</v>
      </c>
      <c r="O1101">
        <v>22</v>
      </c>
      <c r="P1101">
        <v>1.06</v>
      </c>
      <c r="Q1101">
        <v>0</v>
      </c>
      <c r="R1101">
        <v>7445</v>
      </c>
      <c r="S1101">
        <v>3</v>
      </c>
      <c r="T1101" t="s">
        <v>74</v>
      </c>
      <c r="U1101" t="s">
        <v>75</v>
      </c>
      <c r="V1101">
        <v>35598</v>
      </c>
      <c r="W1101">
        <v>0.1</v>
      </c>
    </row>
    <row r="1102" spans="7:23" x14ac:dyDescent="0.35">
      <c r="G1102" t="s">
        <v>44</v>
      </c>
      <c r="H1102">
        <v>12573298</v>
      </c>
      <c r="I1102" t="s">
        <v>8</v>
      </c>
      <c r="J1102">
        <v>52.341104076858301</v>
      </c>
      <c r="K1102">
        <v>4.8503746207029401</v>
      </c>
      <c r="L1102" t="s">
        <v>45</v>
      </c>
      <c r="M1102">
        <v>150</v>
      </c>
      <c r="N1102">
        <v>359</v>
      </c>
      <c r="O1102">
        <v>3</v>
      </c>
      <c r="P1102">
        <v>0.15</v>
      </c>
      <c r="Q1102">
        <v>0</v>
      </c>
      <c r="R1102">
        <v>7454</v>
      </c>
      <c r="S1102">
        <v>3</v>
      </c>
      <c r="T1102" t="s">
        <v>74</v>
      </c>
      <c r="U1102" t="s">
        <v>75</v>
      </c>
      <c r="V1102">
        <v>53850</v>
      </c>
      <c r="W1102">
        <v>0.1</v>
      </c>
    </row>
    <row r="1103" spans="7:23" x14ac:dyDescent="0.35">
      <c r="G1103" t="s">
        <v>44</v>
      </c>
      <c r="H1103">
        <v>12970594</v>
      </c>
      <c r="I1103" t="s">
        <v>9</v>
      </c>
      <c r="J1103">
        <v>52.365250799988402</v>
      </c>
      <c r="K1103">
        <v>4.9293138862887096</v>
      </c>
      <c r="L1103" t="s">
        <v>45</v>
      </c>
      <c r="M1103">
        <v>115</v>
      </c>
      <c r="N1103">
        <v>361</v>
      </c>
      <c r="O1103">
        <v>38</v>
      </c>
      <c r="P1103">
        <v>1.22</v>
      </c>
      <c r="Q1103">
        <v>0</v>
      </c>
      <c r="R1103">
        <v>7705</v>
      </c>
      <c r="S1103">
        <v>3</v>
      </c>
      <c r="T1103" t="s">
        <v>64</v>
      </c>
      <c r="U1103" t="s">
        <v>65</v>
      </c>
      <c r="V1103">
        <v>41515</v>
      </c>
      <c r="W1103">
        <v>0.1</v>
      </c>
    </row>
    <row r="1104" spans="7:23" x14ac:dyDescent="0.35">
      <c r="G1104" t="s">
        <v>44</v>
      </c>
      <c r="H1104">
        <v>12972142</v>
      </c>
      <c r="I1104" t="s">
        <v>19</v>
      </c>
      <c r="J1104">
        <v>52.3769728720331</v>
      </c>
      <c r="K1104">
        <v>4.8483744108949596</v>
      </c>
      <c r="L1104" t="s">
        <v>45</v>
      </c>
      <c r="M1104">
        <v>125</v>
      </c>
      <c r="N1104">
        <v>273</v>
      </c>
      <c r="O1104">
        <v>2</v>
      </c>
      <c r="P1104">
        <v>0.06</v>
      </c>
      <c r="Q1104">
        <v>0</v>
      </c>
      <c r="R1104">
        <v>7709</v>
      </c>
      <c r="S1104">
        <v>3</v>
      </c>
      <c r="T1104" t="s">
        <v>62</v>
      </c>
      <c r="U1104" t="s">
        <v>63</v>
      </c>
      <c r="V1104">
        <v>34125</v>
      </c>
      <c r="W1104">
        <v>0.1</v>
      </c>
    </row>
    <row r="1105" spans="7:23" x14ac:dyDescent="0.35">
      <c r="G1105" t="s">
        <v>44</v>
      </c>
      <c r="H1105">
        <v>13060995</v>
      </c>
      <c r="I1105" t="s">
        <v>7</v>
      </c>
      <c r="J1105">
        <v>52.364826594265502</v>
      </c>
      <c r="K1105">
        <v>4.8878990144735104</v>
      </c>
      <c r="L1105" t="s">
        <v>45</v>
      </c>
      <c r="M1105">
        <v>185</v>
      </c>
      <c r="N1105">
        <v>352</v>
      </c>
      <c r="O1105">
        <v>25</v>
      </c>
      <c r="P1105">
        <v>0.83</v>
      </c>
      <c r="Q1105">
        <v>0</v>
      </c>
      <c r="R1105">
        <v>7791</v>
      </c>
      <c r="S1105">
        <v>3</v>
      </c>
      <c r="T1105" t="s">
        <v>68</v>
      </c>
      <c r="U1105" t="s">
        <v>69</v>
      </c>
      <c r="V1105">
        <v>65120</v>
      </c>
      <c r="W1105">
        <v>0.1</v>
      </c>
    </row>
    <row r="1106" spans="7:23" x14ac:dyDescent="0.35">
      <c r="G1106" t="s">
        <v>44</v>
      </c>
      <c r="H1106">
        <v>13246655</v>
      </c>
      <c r="I1106" t="s">
        <v>19</v>
      </c>
      <c r="J1106">
        <v>52.376735016769999</v>
      </c>
      <c r="K1106">
        <v>4.8595879787830398</v>
      </c>
      <c r="L1106" t="s">
        <v>45</v>
      </c>
      <c r="M1106">
        <v>180</v>
      </c>
      <c r="N1106">
        <v>356</v>
      </c>
      <c r="O1106">
        <v>26</v>
      </c>
      <c r="P1106">
        <v>0.88</v>
      </c>
      <c r="Q1106">
        <v>0</v>
      </c>
      <c r="R1106">
        <v>7964</v>
      </c>
      <c r="S1106">
        <v>3</v>
      </c>
      <c r="T1106" t="s">
        <v>62</v>
      </c>
      <c r="U1106" t="s">
        <v>63</v>
      </c>
      <c r="V1106">
        <v>64080</v>
      </c>
      <c r="W1106">
        <v>0.1</v>
      </c>
    </row>
    <row r="1107" spans="7:23" x14ac:dyDescent="0.35">
      <c r="G1107" t="s">
        <v>44</v>
      </c>
      <c r="H1107">
        <v>13255440</v>
      </c>
      <c r="I1107" t="s">
        <v>13</v>
      </c>
      <c r="J1107">
        <v>52.356567406857003</v>
      </c>
      <c r="K1107">
        <v>4.9899213961844904</v>
      </c>
      <c r="L1107" t="s">
        <v>45</v>
      </c>
      <c r="M1107">
        <v>110</v>
      </c>
      <c r="N1107">
        <v>40</v>
      </c>
      <c r="O1107">
        <v>25</v>
      </c>
      <c r="P1107">
        <v>0.83</v>
      </c>
      <c r="Q1107">
        <v>0</v>
      </c>
      <c r="R1107">
        <v>7971</v>
      </c>
      <c r="S1107">
        <v>3</v>
      </c>
      <c r="T1107" t="s">
        <v>86</v>
      </c>
      <c r="U1107" t="s">
        <v>87</v>
      </c>
      <c r="V1107">
        <v>4400</v>
      </c>
      <c r="W1107">
        <v>0.1</v>
      </c>
    </row>
    <row r="1108" spans="7:23" x14ac:dyDescent="0.35">
      <c r="G1108" t="s">
        <v>44</v>
      </c>
      <c r="H1108">
        <v>13270647</v>
      </c>
      <c r="I1108" t="s">
        <v>7</v>
      </c>
      <c r="J1108">
        <v>52.365026881161398</v>
      </c>
      <c r="K1108">
        <v>4.9196216252275899</v>
      </c>
      <c r="L1108" t="s">
        <v>45</v>
      </c>
      <c r="M1108">
        <v>165</v>
      </c>
      <c r="N1108">
        <v>359</v>
      </c>
      <c r="O1108">
        <v>8</v>
      </c>
      <c r="P1108">
        <v>0.34</v>
      </c>
      <c r="Q1108">
        <v>0</v>
      </c>
      <c r="R1108">
        <v>7990</v>
      </c>
      <c r="S1108">
        <v>3</v>
      </c>
      <c r="T1108" t="s">
        <v>68</v>
      </c>
      <c r="U1108" t="s">
        <v>69</v>
      </c>
      <c r="V1108">
        <v>59235</v>
      </c>
      <c r="W1108">
        <v>0.1</v>
      </c>
    </row>
    <row r="1109" spans="7:23" x14ac:dyDescent="0.35">
      <c r="G1109" t="s">
        <v>44</v>
      </c>
      <c r="H1109">
        <v>13295511</v>
      </c>
      <c r="I1109" t="s">
        <v>7</v>
      </c>
      <c r="J1109">
        <v>52.361337831080903</v>
      </c>
      <c r="K1109">
        <v>4.9084645244093199</v>
      </c>
      <c r="L1109" t="s">
        <v>45</v>
      </c>
      <c r="M1109">
        <v>99</v>
      </c>
      <c r="N1109">
        <v>362</v>
      </c>
      <c r="O1109">
        <v>10</v>
      </c>
      <c r="P1109">
        <v>0.34</v>
      </c>
      <c r="Q1109">
        <v>0</v>
      </c>
      <c r="R1109">
        <v>8015</v>
      </c>
      <c r="S1109">
        <v>3</v>
      </c>
      <c r="T1109" t="s">
        <v>68</v>
      </c>
      <c r="U1109" t="s">
        <v>69</v>
      </c>
      <c r="V1109">
        <v>35838</v>
      </c>
      <c r="W1109">
        <v>0.1</v>
      </c>
    </row>
    <row r="1110" spans="7:23" x14ac:dyDescent="0.35">
      <c r="G1110" t="s">
        <v>44</v>
      </c>
      <c r="H1110">
        <v>13309412</v>
      </c>
      <c r="I1110" t="s">
        <v>13</v>
      </c>
      <c r="J1110">
        <v>52.355185826079001</v>
      </c>
      <c r="K1110">
        <v>5.0003500559963596</v>
      </c>
      <c r="L1110" t="s">
        <v>45</v>
      </c>
      <c r="M1110">
        <v>155</v>
      </c>
      <c r="N1110">
        <v>357</v>
      </c>
      <c r="O1110">
        <v>4</v>
      </c>
      <c r="P1110">
        <v>0.14000000000000001</v>
      </c>
      <c r="Q1110">
        <v>0</v>
      </c>
      <c r="R1110">
        <v>8033</v>
      </c>
      <c r="S1110">
        <v>3</v>
      </c>
      <c r="T1110" t="s">
        <v>86</v>
      </c>
      <c r="U1110" t="s">
        <v>87</v>
      </c>
      <c r="V1110">
        <v>55335</v>
      </c>
      <c r="W1110">
        <v>0.1</v>
      </c>
    </row>
    <row r="1111" spans="7:23" x14ac:dyDescent="0.35">
      <c r="G1111" t="s">
        <v>44</v>
      </c>
      <c r="H1111">
        <v>13406951</v>
      </c>
      <c r="I1111" t="s">
        <v>8</v>
      </c>
      <c r="J1111">
        <v>52.353477755761702</v>
      </c>
      <c r="K1111">
        <v>4.8819776665574199</v>
      </c>
      <c r="L1111" t="s">
        <v>45</v>
      </c>
      <c r="M1111">
        <v>650</v>
      </c>
      <c r="N1111">
        <v>362</v>
      </c>
      <c r="O1111">
        <v>8</v>
      </c>
      <c r="P1111">
        <v>0.31</v>
      </c>
      <c r="Q1111">
        <v>0</v>
      </c>
      <c r="R1111">
        <v>8136</v>
      </c>
      <c r="S1111">
        <v>3</v>
      </c>
      <c r="T1111" t="s">
        <v>74</v>
      </c>
      <c r="U1111" t="s">
        <v>75</v>
      </c>
      <c r="V1111">
        <v>235300</v>
      </c>
      <c r="W1111">
        <v>0.1</v>
      </c>
    </row>
    <row r="1112" spans="7:23" x14ac:dyDescent="0.35">
      <c r="G1112" t="s">
        <v>44</v>
      </c>
      <c r="H1112">
        <v>13456693</v>
      </c>
      <c r="I1112" t="s">
        <v>18</v>
      </c>
      <c r="J1112">
        <v>52.359145942337101</v>
      </c>
      <c r="K1112">
        <v>4.9404739072083297</v>
      </c>
      <c r="L1112" t="s">
        <v>45</v>
      </c>
      <c r="M1112">
        <v>100</v>
      </c>
      <c r="N1112">
        <v>353</v>
      </c>
      <c r="O1112">
        <v>3</v>
      </c>
      <c r="P1112">
        <v>0.1</v>
      </c>
      <c r="Q1112">
        <v>0</v>
      </c>
      <c r="R1112">
        <v>8187</v>
      </c>
      <c r="S1112">
        <v>3</v>
      </c>
      <c r="T1112" t="s">
        <v>66</v>
      </c>
      <c r="U1112" t="s">
        <v>67</v>
      </c>
      <c r="V1112">
        <v>35300</v>
      </c>
      <c r="W1112">
        <v>0.1</v>
      </c>
    </row>
    <row r="1113" spans="7:23" x14ac:dyDescent="0.35">
      <c r="G1113" t="s">
        <v>44</v>
      </c>
      <c r="H1113">
        <v>13499075</v>
      </c>
      <c r="I1113" t="s">
        <v>8</v>
      </c>
      <c r="J1113">
        <v>52.353630678548598</v>
      </c>
      <c r="K1113">
        <v>4.8846471189249403</v>
      </c>
      <c r="L1113" t="s">
        <v>45</v>
      </c>
      <c r="M1113">
        <v>275</v>
      </c>
      <c r="N1113">
        <v>147</v>
      </c>
      <c r="O1113">
        <v>27</v>
      </c>
      <c r="P1113">
        <v>0.9</v>
      </c>
      <c r="Q1113">
        <v>0</v>
      </c>
      <c r="R1113">
        <v>8235</v>
      </c>
      <c r="S1113">
        <v>3</v>
      </c>
      <c r="T1113" t="s">
        <v>74</v>
      </c>
      <c r="U1113" t="s">
        <v>75</v>
      </c>
      <c r="V1113">
        <v>40425</v>
      </c>
      <c r="W1113">
        <v>0.1</v>
      </c>
    </row>
    <row r="1114" spans="7:23" x14ac:dyDescent="0.35">
      <c r="G1114" t="s">
        <v>44</v>
      </c>
      <c r="H1114">
        <v>13522861</v>
      </c>
      <c r="I1114" t="s">
        <v>9</v>
      </c>
      <c r="J1114">
        <v>52.353727532671698</v>
      </c>
      <c r="K1114">
        <v>4.9171116275273103</v>
      </c>
      <c r="L1114" t="s">
        <v>45</v>
      </c>
      <c r="M1114">
        <v>100</v>
      </c>
      <c r="N1114">
        <v>332</v>
      </c>
      <c r="O1114">
        <v>5</v>
      </c>
      <c r="P1114">
        <v>0.25</v>
      </c>
      <c r="Q1114">
        <v>0</v>
      </c>
      <c r="R1114">
        <v>8261</v>
      </c>
      <c r="S1114">
        <v>3</v>
      </c>
      <c r="T1114" t="s">
        <v>64</v>
      </c>
      <c r="U1114" t="s">
        <v>65</v>
      </c>
      <c r="V1114">
        <v>33200</v>
      </c>
      <c r="W1114">
        <v>0.1</v>
      </c>
    </row>
    <row r="1115" spans="7:23" x14ac:dyDescent="0.35">
      <c r="G1115" t="s">
        <v>44</v>
      </c>
      <c r="H1115">
        <v>13539185</v>
      </c>
      <c r="I1115" t="s">
        <v>6</v>
      </c>
      <c r="J1115">
        <v>52.381954054846901</v>
      </c>
      <c r="K1115">
        <v>4.8888173433968101</v>
      </c>
      <c r="L1115" t="s">
        <v>45</v>
      </c>
      <c r="M1115">
        <v>130</v>
      </c>
      <c r="N1115">
        <v>302</v>
      </c>
      <c r="O1115">
        <v>15</v>
      </c>
      <c r="P1115">
        <v>0.5</v>
      </c>
      <c r="Q1115">
        <v>0</v>
      </c>
      <c r="R1115">
        <v>8279</v>
      </c>
      <c r="S1115">
        <v>3</v>
      </c>
      <c r="T1115" t="s">
        <v>46</v>
      </c>
      <c r="U1115" t="s">
        <v>47</v>
      </c>
      <c r="V1115">
        <v>39260</v>
      </c>
      <c r="W1115">
        <v>0.1</v>
      </c>
    </row>
    <row r="1116" spans="7:23" x14ac:dyDescent="0.35">
      <c r="G1116" t="s">
        <v>44</v>
      </c>
      <c r="H1116">
        <v>13552955</v>
      </c>
      <c r="I1116" t="s">
        <v>15</v>
      </c>
      <c r="J1116">
        <v>52.389742554208802</v>
      </c>
      <c r="K1116">
        <v>4.87717624342908</v>
      </c>
      <c r="L1116" t="s">
        <v>45</v>
      </c>
      <c r="M1116">
        <v>80</v>
      </c>
      <c r="N1116">
        <v>361</v>
      </c>
      <c r="O1116">
        <v>3</v>
      </c>
      <c r="P1116">
        <v>0.1</v>
      </c>
      <c r="Q1116">
        <v>0</v>
      </c>
      <c r="R1116">
        <v>8296</v>
      </c>
      <c r="S1116">
        <v>3</v>
      </c>
      <c r="T1116" t="s">
        <v>60</v>
      </c>
      <c r="U1116" t="s">
        <v>61</v>
      </c>
      <c r="V1116">
        <v>28880</v>
      </c>
      <c r="W1116">
        <v>0.1</v>
      </c>
    </row>
    <row r="1117" spans="7:23" x14ac:dyDescent="0.35">
      <c r="G1117" t="s">
        <v>44</v>
      </c>
      <c r="H1117">
        <v>13554389</v>
      </c>
      <c r="I1117" t="s">
        <v>10</v>
      </c>
      <c r="J1117">
        <v>52.397375024716503</v>
      </c>
      <c r="K1117">
        <v>4.9163747288271997</v>
      </c>
      <c r="L1117" t="s">
        <v>45</v>
      </c>
      <c r="M1117">
        <v>96</v>
      </c>
      <c r="N1117">
        <v>362</v>
      </c>
      <c r="O1117">
        <v>25</v>
      </c>
      <c r="P1117">
        <v>0.85</v>
      </c>
      <c r="Q1117">
        <v>0</v>
      </c>
      <c r="R1117">
        <v>8299</v>
      </c>
      <c r="S1117">
        <v>3</v>
      </c>
      <c r="T1117" t="s">
        <v>78</v>
      </c>
      <c r="U1117" t="s">
        <v>79</v>
      </c>
      <c r="V1117">
        <v>34752</v>
      </c>
      <c r="W1117">
        <v>0.1</v>
      </c>
    </row>
    <row r="1118" spans="7:23" x14ac:dyDescent="0.35">
      <c r="G1118" t="s">
        <v>44</v>
      </c>
      <c r="H1118">
        <v>13569510</v>
      </c>
      <c r="I1118" t="s">
        <v>9</v>
      </c>
      <c r="J1118">
        <v>52.360853326231499</v>
      </c>
      <c r="K1118">
        <v>4.9262238045927997</v>
      </c>
      <c r="L1118" t="s">
        <v>45</v>
      </c>
      <c r="M1118">
        <v>95</v>
      </c>
      <c r="N1118">
        <v>361</v>
      </c>
      <c r="O1118">
        <v>30</v>
      </c>
      <c r="P1118">
        <v>1.02</v>
      </c>
      <c r="Q1118">
        <v>0</v>
      </c>
      <c r="R1118">
        <v>8318</v>
      </c>
      <c r="S1118">
        <v>3</v>
      </c>
      <c r="T1118" t="s">
        <v>64</v>
      </c>
      <c r="U1118" t="s">
        <v>65</v>
      </c>
      <c r="V1118">
        <v>34295</v>
      </c>
      <c r="W1118">
        <v>0.1</v>
      </c>
    </row>
    <row r="1119" spans="7:23" x14ac:dyDescent="0.35">
      <c r="G1119" t="s">
        <v>44</v>
      </c>
      <c r="H1119">
        <v>13598808</v>
      </c>
      <c r="I1119" t="s">
        <v>6</v>
      </c>
      <c r="J1119">
        <v>52.371350385234997</v>
      </c>
      <c r="K1119">
        <v>4.8779501616094798</v>
      </c>
      <c r="L1119" t="s">
        <v>45</v>
      </c>
      <c r="M1119">
        <v>354</v>
      </c>
      <c r="N1119">
        <v>360</v>
      </c>
      <c r="O1119">
        <v>44</v>
      </c>
      <c r="P1119">
        <v>1.49</v>
      </c>
      <c r="Q1119">
        <v>0</v>
      </c>
      <c r="R1119">
        <v>8348</v>
      </c>
      <c r="S1119">
        <v>3</v>
      </c>
      <c r="T1119" t="s">
        <v>46</v>
      </c>
      <c r="U1119" t="s">
        <v>47</v>
      </c>
      <c r="V1119">
        <v>127440</v>
      </c>
      <c r="W1119">
        <v>0.1</v>
      </c>
    </row>
    <row r="1120" spans="7:23" x14ac:dyDescent="0.35">
      <c r="G1120" t="s">
        <v>44</v>
      </c>
      <c r="H1120">
        <v>13614309</v>
      </c>
      <c r="I1120" t="s">
        <v>19</v>
      </c>
      <c r="J1120">
        <v>52.372763694390997</v>
      </c>
      <c r="K1120">
        <v>4.8488541934131302</v>
      </c>
      <c r="L1120" t="s">
        <v>45</v>
      </c>
      <c r="M1120">
        <v>195</v>
      </c>
      <c r="N1120">
        <v>362</v>
      </c>
      <c r="O1120">
        <v>5</v>
      </c>
      <c r="P1120">
        <v>0.17</v>
      </c>
      <c r="Q1120">
        <v>0</v>
      </c>
      <c r="R1120">
        <v>8370</v>
      </c>
      <c r="S1120">
        <v>3</v>
      </c>
      <c r="T1120" t="s">
        <v>62</v>
      </c>
      <c r="U1120" t="s">
        <v>63</v>
      </c>
      <c r="V1120">
        <v>70590</v>
      </c>
      <c r="W1120">
        <v>0.1</v>
      </c>
    </row>
    <row r="1121" spans="7:23" x14ac:dyDescent="0.35">
      <c r="G1121" t="s">
        <v>44</v>
      </c>
      <c r="H1121">
        <v>13619872</v>
      </c>
      <c r="I1121" t="s">
        <v>6</v>
      </c>
      <c r="J1121">
        <v>52.3732343930848</v>
      </c>
      <c r="K1121">
        <v>4.8899326486691796</v>
      </c>
      <c r="L1121" t="s">
        <v>45</v>
      </c>
      <c r="M1121">
        <v>220</v>
      </c>
      <c r="N1121">
        <v>361</v>
      </c>
      <c r="O1121">
        <v>10</v>
      </c>
      <c r="P1121">
        <v>0.35</v>
      </c>
      <c r="Q1121">
        <v>0</v>
      </c>
      <c r="R1121">
        <v>8377</v>
      </c>
      <c r="S1121">
        <v>3</v>
      </c>
      <c r="T1121" t="s">
        <v>46</v>
      </c>
      <c r="U1121" t="s">
        <v>47</v>
      </c>
      <c r="V1121">
        <v>79420</v>
      </c>
      <c r="W1121">
        <v>0.1</v>
      </c>
    </row>
    <row r="1122" spans="7:23" x14ac:dyDescent="0.35">
      <c r="G1122" t="s">
        <v>44</v>
      </c>
      <c r="H1122">
        <v>13695316</v>
      </c>
      <c r="I1122" t="s">
        <v>18</v>
      </c>
      <c r="J1122">
        <v>52.359637789836903</v>
      </c>
      <c r="K1122">
        <v>4.9358924813360403</v>
      </c>
      <c r="L1122" t="s">
        <v>45</v>
      </c>
      <c r="M1122">
        <v>160</v>
      </c>
      <c r="N1122">
        <v>363</v>
      </c>
      <c r="O1122">
        <v>6</v>
      </c>
      <c r="P1122">
        <v>0.26</v>
      </c>
      <c r="Q1122">
        <v>0</v>
      </c>
      <c r="R1122">
        <v>8468</v>
      </c>
      <c r="S1122">
        <v>3</v>
      </c>
      <c r="T1122" t="s">
        <v>66</v>
      </c>
      <c r="U1122" t="s">
        <v>67</v>
      </c>
      <c r="V1122">
        <v>58080</v>
      </c>
      <c r="W1122">
        <v>0.1</v>
      </c>
    </row>
    <row r="1123" spans="7:23" x14ac:dyDescent="0.35">
      <c r="G1123" t="s">
        <v>44</v>
      </c>
      <c r="H1123">
        <v>13783635</v>
      </c>
      <c r="I1123" t="s">
        <v>19</v>
      </c>
      <c r="J1123">
        <v>52.376671056193302</v>
      </c>
      <c r="K1123">
        <v>4.8600972250524697</v>
      </c>
      <c r="L1123" t="s">
        <v>45</v>
      </c>
      <c r="M1123">
        <v>99</v>
      </c>
      <c r="N1123">
        <v>361</v>
      </c>
      <c r="O1123">
        <v>9</v>
      </c>
      <c r="P1123">
        <v>0.31</v>
      </c>
      <c r="Q1123">
        <v>0</v>
      </c>
      <c r="R1123">
        <v>8571</v>
      </c>
      <c r="S1123">
        <v>3</v>
      </c>
      <c r="T1123" t="s">
        <v>62</v>
      </c>
      <c r="U1123" t="s">
        <v>63</v>
      </c>
      <c r="V1123">
        <v>35739</v>
      </c>
      <c r="W1123">
        <v>0.1</v>
      </c>
    </row>
    <row r="1124" spans="7:23" x14ac:dyDescent="0.35">
      <c r="G1124" t="s">
        <v>44</v>
      </c>
      <c r="H1124">
        <v>13821270</v>
      </c>
      <c r="I1124" t="s">
        <v>19</v>
      </c>
      <c r="J1124">
        <v>52.381915630985198</v>
      </c>
      <c r="K1124">
        <v>4.8540712768218004</v>
      </c>
      <c r="L1124" t="s">
        <v>45</v>
      </c>
      <c r="M1124">
        <v>95</v>
      </c>
      <c r="N1124">
        <v>364</v>
      </c>
      <c r="O1124">
        <v>12</v>
      </c>
      <c r="P1124">
        <v>0.42</v>
      </c>
      <c r="Q1124">
        <v>0</v>
      </c>
      <c r="R1124">
        <v>8621</v>
      </c>
      <c r="S1124">
        <v>3</v>
      </c>
      <c r="T1124" t="s">
        <v>62</v>
      </c>
      <c r="U1124" t="s">
        <v>63</v>
      </c>
      <c r="V1124">
        <v>34580</v>
      </c>
      <c r="W1124">
        <v>0.1</v>
      </c>
    </row>
    <row r="1125" spans="7:23" x14ac:dyDescent="0.35">
      <c r="G1125" t="s">
        <v>44</v>
      </c>
      <c r="H1125">
        <v>13938117</v>
      </c>
      <c r="I1125" t="s">
        <v>7</v>
      </c>
      <c r="J1125">
        <v>52.369517064389697</v>
      </c>
      <c r="K1125">
        <v>4.92527699973322</v>
      </c>
      <c r="L1125" t="s">
        <v>45</v>
      </c>
      <c r="M1125">
        <v>119</v>
      </c>
      <c r="N1125">
        <v>337</v>
      </c>
      <c r="O1125">
        <v>10</v>
      </c>
      <c r="P1125">
        <v>0.36</v>
      </c>
      <c r="Q1125">
        <v>0</v>
      </c>
      <c r="R1125">
        <v>8763</v>
      </c>
      <c r="S1125">
        <v>3</v>
      </c>
      <c r="T1125" t="s">
        <v>68</v>
      </c>
      <c r="U1125" t="s">
        <v>69</v>
      </c>
      <c r="V1125">
        <v>40103</v>
      </c>
      <c r="W1125">
        <v>0.1</v>
      </c>
    </row>
    <row r="1126" spans="7:23" x14ac:dyDescent="0.35">
      <c r="G1126" t="s">
        <v>44</v>
      </c>
      <c r="H1126">
        <v>13947963</v>
      </c>
      <c r="I1126" t="s">
        <v>18</v>
      </c>
      <c r="J1126">
        <v>52.364725588867699</v>
      </c>
      <c r="K1126">
        <v>4.9325355474160499</v>
      </c>
      <c r="L1126" t="s">
        <v>45</v>
      </c>
      <c r="M1126">
        <v>99</v>
      </c>
      <c r="N1126">
        <v>363</v>
      </c>
      <c r="O1126">
        <v>18</v>
      </c>
      <c r="P1126">
        <v>0.65</v>
      </c>
      <c r="Q1126">
        <v>0</v>
      </c>
      <c r="R1126">
        <v>8775</v>
      </c>
      <c r="S1126">
        <v>3</v>
      </c>
      <c r="T1126" t="s">
        <v>66</v>
      </c>
      <c r="U1126" t="s">
        <v>67</v>
      </c>
      <c r="V1126">
        <v>35937</v>
      </c>
      <c r="W1126">
        <v>0.1</v>
      </c>
    </row>
    <row r="1127" spans="7:23" x14ac:dyDescent="0.35">
      <c r="G1127" t="s">
        <v>44</v>
      </c>
      <c r="H1127">
        <v>14021891</v>
      </c>
      <c r="I1127" t="s">
        <v>8</v>
      </c>
      <c r="J1127">
        <v>52.349584919716598</v>
      </c>
      <c r="K1127">
        <v>4.8498575878096002</v>
      </c>
      <c r="L1127" t="s">
        <v>45</v>
      </c>
      <c r="M1127">
        <v>95</v>
      </c>
      <c r="N1127">
        <v>40</v>
      </c>
      <c r="O1127">
        <v>15</v>
      </c>
      <c r="P1127">
        <v>0.52</v>
      </c>
      <c r="Q1127">
        <v>0</v>
      </c>
      <c r="R1127">
        <v>8883</v>
      </c>
      <c r="S1127">
        <v>3</v>
      </c>
      <c r="T1127" t="s">
        <v>74</v>
      </c>
      <c r="U1127" t="s">
        <v>75</v>
      </c>
      <c r="V1127">
        <v>3800</v>
      </c>
      <c r="W1127">
        <v>0.1</v>
      </c>
    </row>
    <row r="1128" spans="7:23" x14ac:dyDescent="0.35">
      <c r="G1128" t="s">
        <v>44</v>
      </c>
      <c r="H1128">
        <v>14022661</v>
      </c>
      <c r="I1128" t="s">
        <v>8</v>
      </c>
      <c r="J1128">
        <v>52.344542803006497</v>
      </c>
      <c r="K1128">
        <v>4.8654985237377302</v>
      </c>
      <c r="L1128" t="s">
        <v>45</v>
      </c>
      <c r="M1128">
        <v>92</v>
      </c>
      <c r="N1128">
        <v>281</v>
      </c>
      <c r="O1128">
        <v>37</v>
      </c>
      <c r="P1128">
        <v>1.3</v>
      </c>
      <c r="Q1128">
        <v>0</v>
      </c>
      <c r="R1128">
        <v>8885</v>
      </c>
      <c r="S1128">
        <v>3</v>
      </c>
      <c r="T1128" t="s">
        <v>74</v>
      </c>
      <c r="U1128" t="s">
        <v>75</v>
      </c>
      <c r="V1128">
        <v>25852</v>
      </c>
      <c r="W1128">
        <v>0.1</v>
      </c>
    </row>
    <row r="1129" spans="7:23" x14ac:dyDescent="0.35">
      <c r="G1129" t="s">
        <v>44</v>
      </c>
      <c r="H1129">
        <v>14162660</v>
      </c>
      <c r="I1129" t="s">
        <v>9</v>
      </c>
      <c r="J1129">
        <v>52.3541550682299</v>
      </c>
      <c r="K1129">
        <v>4.91045023485312</v>
      </c>
      <c r="L1129" t="s">
        <v>45</v>
      </c>
      <c r="M1129">
        <v>150</v>
      </c>
      <c r="N1129">
        <v>283</v>
      </c>
      <c r="O1129">
        <v>25</v>
      </c>
      <c r="P1129">
        <v>1.24</v>
      </c>
      <c r="Q1129">
        <v>0</v>
      </c>
      <c r="R1129">
        <v>9018</v>
      </c>
      <c r="S1129">
        <v>3</v>
      </c>
      <c r="T1129" t="s">
        <v>64</v>
      </c>
      <c r="U1129" t="s">
        <v>65</v>
      </c>
      <c r="V1129">
        <v>42450</v>
      </c>
      <c r="W1129">
        <v>0.1</v>
      </c>
    </row>
    <row r="1130" spans="7:23" x14ac:dyDescent="0.35">
      <c r="G1130" t="s">
        <v>44</v>
      </c>
      <c r="H1130">
        <v>14290864</v>
      </c>
      <c r="I1130" t="s">
        <v>9</v>
      </c>
      <c r="J1130">
        <v>52.357040630646999</v>
      </c>
      <c r="K1130">
        <v>4.9216061675176404</v>
      </c>
      <c r="L1130" t="s">
        <v>45</v>
      </c>
      <c r="M1130">
        <v>325</v>
      </c>
      <c r="N1130">
        <v>258</v>
      </c>
      <c r="O1130">
        <v>6</v>
      </c>
      <c r="P1130">
        <v>0.23</v>
      </c>
      <c r="Q1130">
        <v>0</v>
      </c>
      <c r="R1130">
        <v>9157</v>
      </c>
      <c r="S1130">
        <v>3</v>
      </c>
      <c r="T1130" t="s">
        <v>64</v>
      </c>
      <c r="U1130" t="s">
        <v>65</v>
      </c>
      <c r="V1130">
        <v>83850</v>
      </c>
      <c r="W1130">
        <v>0.1</v>
      </c>
    </row>
    <row r="1131" spans="7:23" x14ac:dyDescent="0.35">
      <c r="G1131" t="s">
        <v>44</v>
      </c>
      <c r="H1131">
        <v>14355043</v>
      </c>
      <c r="I1131" t="s">
        <v>8</v>
      </c>
      <c r="J1131">
        <v>52.356443610049297</v>
      </c>
      <c r="K1131">
        <v>4.8560165405005602</v>
      </c>
      <c r="L1131" t="s">
        <v>45</v>
      </c>
      <c r="M1131">
        <v>135</v>
      </c>
      <c r="N1131">
        <v>360</v>
      </c>
      <c r="O1131">
        <v>13</v>
      </c>
      <c r="P1131">
        <v>0.47</v>
      </c>
      <c r="Q1131">
        <v>0</v>
      </c>
      <c r="R1131">
        <v>9223</v>
      </c>
      <c r="S1131">
        <v>3</v>
      </c>
      <c r="T1131" t="s">
        <v>74</v>
      </c>
      <c r="U1131" t="s">
        <v>75</v>
      </c>
      <c r="V1131">
        <v>48600</v>
      </c>
      <c r="W1131">
        <v>0.1</v>
      </c>
    </row>
    <row r="1132" spans="7:23" x14ac:dyDescent="0.35">
      <c r="G1132" t="s">
        <v>44</v>
      </c>
      <c r="H1132">
        <v>14409628</v>
      </c>
      <c r="I1132" t="s">
        <v>9</v>
      </c>
      <c r="J1132">
        <v>52.364476227777402</v>
      </c>
      <c r="K1132">
        <v>4.9287656326238896</v>
      </c>
      <c r="L1132" t="s">
        <v>45</v>
      </c>
      <c r="M1132">
        <v>110</v>
      </c>
      <c r="N1132">
        <v>359</v>
      </c>
      <c r="O1132">
        <v>6</v>
      </c>
      <c r="P1132">
        <v>0.25</v>
      </c>
      <c r="Q1132">
        <v>0</v>
      </c>
      <c r="R1132">
        <v>9254</v>
      </c>
      <c r="S1132">
        <v>3</v>
      </c>
      <c r="T1132" t="s">
        <v>64</v>
      </c>
      <c r="U1132" t="s">
        <v>65</v>
      </c>
      <c r="V1132">
        <v>39490</v>
      </c>
      <c r="W1132">
        <v>0.1</v>
      </c>
    </row>
    <row r="1133" spans="7:23" x14ac:dyDescent="0.35">
      <c r="G1133" t="s">
        <v>44</v>
      </c>
      <c r="H1133">
        <v>14412922</v>
      </c>
      <c r="I1133" t="s">
        <v>9</v>
      </c>
      <c r="J1133">
        <v>52.360081965373098</v>
      </c>
      <c r="K1133">
        <v>4.9133584143122402</v>
      </c>
      <c r="L1133" t="s">
        <v>45</v>
      </c>
      <c r="M1133">
        <v>175</v>
      </c>
      <c r="N1133">
        <v>356</v>
      </c>
      <c r="O1133">
        <v>11</v>
      </c>
      <c r="P1133">
        <v>0.43</v>
      </c>
      <c r="Q1133">
        <v>0</v>
      </c>
      <c r="R1133">
        <v>9260</v>
      </c>
      <c r="S1133">
        <v>3</v>
      </c>
      <c r="T1133" t="s">
        <v>64</v>
      </c>
      <c r="U1133" t="s">
        <v>65</v>
      </c>
      <c r="V1133">
        <v>62300</v>
      </c>
      <c r="W1133">
        <v>0.1</v>
      </c>
    </row>
    <row r="1134" spans="7:23" x14ac:dyDescent="0.35">
      <c r="G1134" t="s">
        <v>44</v>
      </c>
      <c r="H1134">
        <v>14441822</v>
      </c>
      <c r="I1134" t="s">
        <v>13</v>
      </c>
      <c r="J1134">
        <v>52.347695231919701</v>
      </c>
      <c r="K1134">
        <v>5.0028376744081404</v>
      </c>
      <c r="L1134" t="s">
        <v>45</v>
      </c>
      <c r="M1134">
        <v>325</v>
      </c>
      <c r="N1134">
        <v>1</v>
      </c>
      <c r="O1134">
        <v>11</v>
      </c>
      <c r="P1134">
        <v>0.41</v>
      </c>
      <c r="Q1134">
        <v>0</v>
      </c>
      <c r="R1134">
        <v>9276</v>
      </c>
      <c r="S1134">
        <v>3</v>
      </c>
      <c r="T1134" t="s">
        <v>86</v>
      </c>
      <c r="U1134" t="s">
        <v>87</v>
      </c>
      <c r="V1134">
        <v>325</v>
      </c>
      <c r="W1134">
        <v>0.1</v>
      </c>
    </row>
    <row r="1135" spans="7:23" x14ac:dyDescent="0.35">
      <c r="G1135" t="s">
        <v>44</v>
      </c>
      <c r="H1135">
        <v>14448205</v>
      </c>
      <c r="I1135" t="s">
        <v>6</v>
      </c>
      <c r="J1135">
        <v>52.373796055838703</v>
      </c>
      <c r="K1135">
        <v>4.8797069204516097</v>
      </c>
      <c r="L1135" t="s">
        <v>45</v>
      </c>
      <c r="M1135">
        <v>300</v>
      </c>
      <c r="N1135">
        <v>269</v>
      </c>
      <c r="O1135">
        <v>17</v>
      </c>
      <c r="P1135">
        <v>0.64</v>
      </c>
      <c r="Q1135">
        <v>0</v>
      </c>
      <c r="R1135">
        <v>9284</v>
      </c>
      <c r="S1135">
        <v>3</v>
      </c>
      <c r="T1135" t="s">
        <v>46</v>
      </c>
      <c r="U1135" t="s">
        <v>47</v>
      </c>
      <c r="V1135">
        <v>80700</v>
      </c>
      <c r="W1135">
        <v>0.1</v>
      </c>
    </row>
    <row r="1136" spans="7:23" x14ac:dyDescent="0.35">
      <c r="G1136" t="s">
        <v>44</v>
      </c>
      <c r="H1136">
        <v>14544313</v>
      </c>
      <c r="I1136" t="s">
        <v>7</v>
      </c>
      <c r="J1136">
        <v>52.3620251546768</v>
      </c>
      <c r="K1136">
        <v>4.9044378680212404</v>
      </c>
      <c r="L1136" t="s">
        <v>45</v>
      </c>
      <c r="M1136">
        <v>155</v>
      </c>
      <c r="N1136">
        <v>360</v>
      </c>
      <c r="O1136">
        <v>18</v>
      </c>
      <c r="P1136">
        <v>0.64</v>
      </c>
      <c r="Q1136">
        <v>0</v>
      </c>
      <c r="R1136">
        <v>9344</v>
      </c>
      <c r="S1136">
        <v>3</v>
      </c>
      <c r="T1136" t="s">
        <v>68</v>
      </c>
      <c r="U1136" t="s">
        <v>69</v>
      </c>
      <c r="V1136">
        <v>55800</v>
      </c>
      <c r="W1136">
        <v>0.1</v>
      </c>
    </row>
    <row r="1137" spans="7:23" x14ac:dyDescent="0.35">
      <c r="G1137" t="s">
        <v>44</v>
      </c>
      <c r="H1137">
        <v>14550863</v>
      </c>
      <c r="I1137" t="s">
        <v>19</v>
      </c>
      <c r="J1137">
        <v>52.376739633049397</v>
      </c>
      <c r="K1137">
        <v>4.8448466777795698</v>
      </c>
      <c r="L1137" t="s">
        <v>45</v>
      </c>
      <c r="M1137">
        <v>100</v>
      </c>
      <c r="N1137">
        <v>298</v>
      </c>
      <c r="O1137">
        <v>16</v>
      </c>
      <c r="P1137">
        <v>0.6</v>
      </c>
      <c r="Q1137">
        <v>0</v>
      </c>
      <c r="R1137">
        <v>9348</v>
      </c>
      <c r="S1137">
        <v>3</v>
      </c>
      <c r="T1137" t="s">
        <v>62</v>
      </c>
      <c r="U1137" t="s">
        <v>63</v>
      </c>
      <c r="V1137">
        <v>29800</v>
      </c>
      <c r="W1137">
        <v>0.1</v>
      </c>
    </row>
    <row r="1138" spans="7:23" x14ac:dyDescent="0.35">
      <c r="G1138" t="s">
        <v>44</v>
      </c>
      <c r="H1138">
        <v>14553450</v>
      </c>
      <c r="I1138" t="s">
        <v>15</v>
      </c>
      <c r="J1138">
        <v>52.387985867283099</v>
      </c>
      <c r="K1138">
        <v>4.8803079695006701</v>
      </c>
      <c r="L1138" t="s">
        <v>45</v>
      </c>
      <c r="M1138">
        <v>215</v>
      </c>
      <c r="N1138">
        <v>346</v>
      </c>
      <c r="O1138">
        <v>4</v>
      </c>
      <c r="P1138">
        <v>0.15</v>
      </c>
      <c r="Q1138">
        <v>0</v>
      </c>
      <c r="R1138">
        <v>9350</v>
      </c>
      <c r="S1138">
        <v>3</v>
      </c>
      <c r="T1138" t="s">
        <v>60</v>
      </c>
      <c r="U1138" t="s">
        <v>61</v>
      </c>
      <c r="V1138">
        <v>74390</v>
      </c>
      <c r="W1138">
        <v>0.1</v>
      </c>
    </row>
    <row r="1139" spans="7:23" x14ac:dyDescent="0.35">
      <c r="G1139" t="s">
        <v>44</v>
      </c>
      <c r="H1139">
        <v>14658280</v>
      </c>
      <c r="I1139" t="s">
        <v>8</v>
      </c>
      <c r="J1139">
        <v>52.349088501734997</v>
      </c>
      <c r="K1139">
        <v>4.8471416881150997</v>
      </c>
      <c r="L1139" t="s">
        <v>45</v>
      </c>
      <c r="M1139">
        <v>100</v>
      </c>
      <c r="N1139">
        <v>333</v>
      </c>
      <c r="O1139">
        <v>5</v>
      </c>
      <c r="P1139">
        <v>0.32</v>
      </c>
      <c r="Q1139">
        <v>0</v>
      </c>
      <c r="R1139">
        <v>9417</v>
      </c>
      <c r="S1139">
        <v>3</v>
      </c>
      <c r="T1139" t="s">
        <v>74</v>
      </c>
      <c r="U1139" t="s">
        <v>75</v>
      </c>
      <c r="V1139">
        <v>33300</v>
      </c>
      <c r="W1139">
        <v>0.1</v>
      </c>
    </row>
    <row r="1140" spans="7:23" x14ac:dyDescent="0.35">
      <c r="G1140" t="s">
        <v>44</v>
      </c>
      <c r="H1140">
        <v>14660058</v>
      </c>
      <c r="I1140" t="s">
        <v>7</v>
      </c>
      <c r="J1140">
        <v>52.362122749848901</v>
      </c>
      <c r="K1140">
        <v>4.8858914087777601</v>
      </c>
      <c r="L1140" t="s">
        <v>45</v>
      </c>
      <c r="M1140">
        <v>130</v>
      </c>
      <c r="N1140">
        <v>343</v>
      </c>
      <c r="O1140">
        <v>4</v>
      </c>
      <c r="P1140">
        <v>0.15</v>
      </c>
      <c r="Q1140">
        <v>0</v>
      </c>
      <c r="R1140">
        <v>9419</v>
      </c>
      <c r="S1140">
        <v>3</v>
      </c>
      <c r="T1140" t="s">
        <v>68</v>
      </c>
      <c r="U1140" t="s">
        <v>69</v>
      </c>
      <c r="V1140">
        <v>44590</v>
      </c>
      <c r="W1140">
        <v>0.1</v>
      </c>
    </row>
    <row r="1141" spans="7:23" x14ac:dyDescent="0.35">
      <c r="G1141" t="s">
        <v>44</v>
      </c>
      <c r="H1141">
        <v>14680270</v>
      </c>
      <c r="I1141" t="s">
        <v>9</v>
      </c>
      <c r="J1141">
        <v>52.356406052157901</v>
      </c>
      <c r="K1141">
        <v>4.9234961269662199</v>
      </c>
      <c r="L1141" t="s">
        <v>45</v>
      </c>
      <c r="M1141">
        <v>119</v>
      </c>
      <c r="N1141">
        <v>357</v>
      </c>
      <c r="O1141">
        <v>21</v>
      </c>
      <c r="P1141">
        <v>0.78</v>
      </c>
      <c r="Q1141">
        <v>0</v>
      </c>
      <c r="R1141">
        <v>9434</v>
      </c>
      <c r="S1141">
        <v>3</v>
      </c>
      <c r="T1141" t="s">
        <v>64</v>
      </c>
      <c r="U1141" t="s">
        <v>65</v>
      </c>
      <c r="V1141">
        <v>42483</v>
      </c>
      <c r="W1141">
        <v>0.1</v>
      </c>
    </row>
    <row r="1142" spans="7:23" x14ac:dyDescent="0.35">
      <c r="G1142" t="s">
        <v>44</v>
      </c>
      <c r="H1142">
        <v>14915385</v>
      </c>
      <c r="I1142" t="s">
        <v>23</v>
      </c>
      <c r="J1142">
        <v>52.388938594831998</v>
      </c>
      <c r="K1142">
        <v>4.9589069847591203</v>
      </c>
      <c r="L1142" t="s">
        <v>45</v>
      </c>
      <c r="M1142">
        <v>94</v>
      </c>
      <c r="N1142">
        <v>364</v>
      </c>
      <c r="O1142">
        <v>6</v>
      </c>
      <c r="P1142">
        <v>0.22</v>
      </c>
      <c r="Q1142">
        <v>0</v>
      </c>
      <c r="R1142">
        <v>9568</v>
      </c>
      <c r="S1142">
        <v>3</v>
      </c>
      <c r="T1142" t="s">
        <v>76</v>
      </c>
      <c r="U1142" t="s">
        <v>77</v>
      </c>
      <c r="V1142">
        <v>34216</v>
      </c>
      <c r="W1142">
        <v>0.1</v>
      </c>
    </row>
    <row r="1143" spans="7:23" x14ac:dyDescent="0.35">
      <c r="G1143" t="s">
        <v>44</v>
      </c>
      <c r="H1143">
        <v>15045881</v>
      </c>
      <c r="I1143" t="s">
        <v>20</v>
      </c>
      <c r="J1143">
        <v>52.355174660101298</v>
      </c>
      <c r="K1143">
        <v>4.8301499010091202</v>
      </c>
      <c r="L1143" t="s">
        <v>45</v>
      </c>
      <c r="M1143">
        <v>100</v>
      </c>
      <c r="N1143">
        <v>362</v>
      </c>
      <c r="O1143">
        <v>2</v>
      </c>
      <c r="P1143">
        <v>0.09</v>
      </c>
      <c r="Q1143">
        <v>0</v>
      </c>
      <c r="R1143">
        <v>9647</v>
      </c>
      <c r="S1143">
        <v>3</v>
      </c>
      <c r="T1143" t="s">
        <v>70</v>
      </c>
      <c r="U1143" t="s">
        <v>71</v>
      </c>
      <c r="V1143">
        <v>36200</v>
      </c>
      <c r="W1143">
        <v>0.1</v>
      </c>
    </row>
    <row r="1144" spans="7:23" x14ac:dyDescent="0.35">
      <c r="G1144" t="s">
        <v>44</v>
      </c>
      <c r="H1144">
        <v>15094313</v>
      </c>
      <c r="I1144" t="s">
        <v>8</v>
      </c>
      <c r="J1144">
        <v>52.3440306189353</v>
      </c>
      <c r="K1144">
        <v>4.8593302943946597</v>
      </c>
      <c r="L1144" t="s">
        <v>45</v>
      </c>
      <c r="M1144">
        <v>140</v>
      </c>
      <c r="N1144">
        <v>333</v>
      </c>
      <c r="O1144">
        <v>12</v>
      </c>
      <c r="P1144">
        <v>0.56000000000000005</v>
      </c>
      <c r="Q1144">
        <v>0</v>
      </c>
      <c r="R1144">
        <v>9678</v>
      </c>
      <c r="S1144">
        <v>3</v>
      </c>
      <c r="T1144" t="s">
        <v>74</v>
      </c>
      <c r="U1144" t="s">
        <v>75</v>
      </c>
      <c r="V1144">
        <v>46620</v>
      </c>
      <c r="W1144">
        <v>0.1</v>
      </c>
    </row>
    <row r="1145" spans="7:23" x14ac:dyDescent="0.35">
      <c r="G1145" t="s">
        <v>44</v>
      </c>
      <c r="H1145">
        <v>15143688</v>
      </c>
      <c r="I1145" t="s">
        <v>8</v>
      </c>
      <c r="J1145">
        <v>52.348370677694902</v>
      </c>
      <c r="K1145">
        <v>4.8499711604914797</v>
      </c>
      <c r="L1145" t="s">
        <v>45</v>
      </c>
      <c r="M1145">
        <v>85</v>
      </c>
      <c r="N1145">
        <v>319</v>
      </c>
      <c r="O1145">
        <v>9</v>
      </c>
      <c r="P1145">
        <v>0.36</v>
      </c>
      <c r="Q1145">
        <v>0</v>
      </c>
      <c r="R1145">
        <v>9714</v>
      </c>
      <c r="S1145">
        <v>3</v>
      </c>
      <c r="T1145" t="s">
        <v>74</v>
      </c>
      <c r="U1145" t="s">
        <v>75</v>
      </c>
      <c r="V1145">
        <v>27115</v>
      </c>
      <c r="W1145">
        <v>0.1</v>
      </c>
    </row>
    <row r="1146" spans="7:23" x14ac:dyDescent="0.35">
      <c r="G1146" t="s">
        <v>44</v>
      </c>
      <c r="H1146">
        <v>15297249</v>
      </c>
      <c r="I1146" t="s">
        <v>8</v>
      </c>
      <c r="J1146">
        <v>52.355408512091302</v>
      </c>
      <c r="K1146">
        <v>4.8544915195389997</v>
      </c>
      <c r="L1146" t="s">
        <v>45</v>
      </c>
      <c r="M1146">
        <v>100</v>
      </c>
      <c r="N1146">
        <v>345</v>
      </c>
      <c r="O1146">
        <v>32</v>
      </c>
      <c r="P1146">
        <v>1.23</v>
      </c>
      <c r="Q1146">
        <v>0</v>
      </c>
      <c r="R1146">
        <v>9794</v>
      </c>
      <c r="S1146">
        <v>3</v>
      </c>
      <c r="T1146" t="s">
        <v>74</v>
      </c>
      <c r="U1146" t="s">
        <v>75</v>
      </c>
      <c r="V1146">
        <v>34500</v>
      </c>
      <c r="W1146">
        <v>0.1</v>
      </c>
    </row>
    <row r="1147" spans="7:23" x14ac:dyDescent="0.35">
      <c r="G1147" t="s">
        <v>44</v>
      </c>
      <c r="H1147">
        <v>15320631</v>
      </c>
      <c r="I1147" t="s">
        <v>6</v>
      </c>
      <c r="J1147">
        <v>52.3683161661233</v>
      </c>
      <c r="K1147">
        <v>4.8817114678231004</v>
      </c>
      <c r="L1147" t="s">
        <v>45</v>
      </c>
      <c r="M1147">
        <v>175</v>
      </c>
      <c r="N1147">
        <v>276</v>
      </c>
      <c r="O1147">
        <v>14</v>
      </c>
      <c r="P1147">
        <v>0.56000000000000005</v>
      </c>
      <c r="Q1147">
        <v>0</v>
      </c>
      <c r="R1147">
        <v>9805</v>
      </c>
      <c r="S1147">
        <v>3</v>
      </c>
      <c r="T1147" t="s">
        <v>46</v>
      </c>
      <c r="U1147" t="s">
        <v>47</v>
      </c>
      <c r="V1147">
        <v>48300</v>
      </c>
      <c r="W1147">
        <v>0.1</v>
      </c>
    </row>
    <row r="1148" spans="7:23" x14ac:dyDescent="0.35">
      <c r="G1148" t="s">
        <v>44</v>
      </c>
      <c r="H1148">
        <v>15347362</v>
      </c>
      <c r="I1148" t="s">
        <v>10</v>
      </c>
      <c r="J1148">
        <v>52.391286155928398</v>
      </c>
      <c r="K1148">
        <v>4.9086725500400501</v>
      </c>
      <c r="L1148" t="s">
        <v>45</v>
      </c>
      <c r="M1148">
        <v>90</v>
      </c>
      <c r="N1148">
        <v>353</v>
      </c>
      <c r="O1148">
        <v>23</v>
      </c>
      <c r="P1148">
        <v>0.92</v>
      </c>
      <c r="Q1148">
        <v>0</v>
      </c>
      <c r="R1148">
        <v>9817</v>
      </c>
      <c r="S1148">
        <v>3</v>
      </c>
      <c r="T1148" t="s">
        <v>78</v>
      </c>
      <c r="U1148" t="s">
        <v>79</v>
      </c>
      <c r="V1148">
        <v>31770</v>
      </c>
      <c r="W1148">
        <v>0.1</v>
      </c>
    </row>
    <row r="1149" spans="7:23" x14ac:dyDescent="0.35">
      <c r="G1149" t="s">
        <v>44</v>
      </c>
      <c r="H1149">
        <v>15368822</v>
      </c>
      <c r="I1149" t="s">
        <v>18</v>
      </c>
      <c r="J1149">
        <v>52.364150233604697</v>
      </c>
      <c r="K1149">
        <v>4.9408541219717597</v>
      </c>
      <c r="L1149" t="s">
        <v>45</v>
      </c>
      <c r="M1149">
        <v>105</v>
      </c>
      <c r="N1149">
        <v>349</v>
      </c>
      <c r="O1149">
        <v>10</v>
      </c>
      <c r="P1149">
        <v>0.48</v>
      </c>
      <c r="Q1149">
        <v>0</v>
      </c>
      <c r="R1149">
        <v>9840</v>
      </c>
      <c r="S1149">
        <v>3</v>
      </c>
      <c r="T1149" t="s">
        <v>66</v>
      </c>
      <c r="U1149" t="s">
        <v>67</v>
      </c>
      <c r="V1149">
        <v>36645</v>
      </c>
      <c r="W1149">
        <v>0.1</v>
      </c>
    </row>
    <row r="1150" spans="7:23" x14ac:dyDescent="0.35">
      <c r="G1150" t="s">
        <v>44</v>
      </c>
      <c r="H1150">
        <v>15435322</v>
      </c>
      <c r="I1150" t="s">
        <v>20</v>
      </c>
      <c r="J1150">
        <v>52.356309944449698</v>
      </c>
      <c r="K1150">
        <v>4.8265775668245103</v>
      </c>
      <c r="L1150" t="s">
        <v>45</v>
      </c>
      <c r="M1150">
        <v>115</v>
      </c>
      <c r="N1150">
        <v>355</v>
      </c>
      <c r="O1150">
        <v>12</v>
      </c>
      <c r="P1150">
        <v>0.74</v>
      </c>
      <c r="Q1150">
        <v>0</v>
      </c>
      <c r="R1150">
        <v>9883</v>
      </c>
      <c r="S1150">
        <v>3</v>
      </c>
      <c r="T1150" t="s">
        <v>70</v>
      </c>
      <c r="U1150" t="s">
        <v>71</v>
      </c>
      <c r="V1150">
        <v>40825</v>
      </c>
      <c r="W1150">
        <v>0.1</v>
      </c>
    </row>
    <row r="1151" spans="7:23" x14ac:dyDescent="0.35">
      <c r="G1151" t="s">
        <v>44</v>
      </c>
      <c r="H1151">
        <v>15488849</v>
      </c>
      <c r="I1151" t="s">
        <v>19</v>
      </c>
      <c r="J1151">
        <v>52.380151897220699</v>
      </c>
      <c r="K1151">
        <v>4.85933448234353</v>
      </c>
      <c r="L1151" t="s">
        <v>45</v>
      </c>
      <c r="M1151">
        <v>79</v>
      </c>
      <c r="N1151">
        <v>361</v>
      </c>
      <c r="O1151">
        <v>10</v>
      </c>
      <c r="P1151">
        <v>0.39</v>
      </c>
      <c r="Q1151">
        <v>0</v>
      </c>
      <c r="R1151">
        <v>9923</v>
      </c>
      <c r="S1151">
        <v>3</v>
      </c>
      <c r="T1151" t="s">
        <v>62</v>
      </c>
      <c r="U1151" t="s">
        <v>63</v>
      </c>
      <c r="V1151">
        <v>28519</v>
      </c>
      <c r="W1151">
        <v>0.1</v>
      </c>
    </row>
    <row r="1152" spans="7:23" x14ac:dyDescent="0.35">
      <c r="G1152" t="s">
        <v>44</v>
      </c>
      <c r="H1152">
        <v>15503790</v>
      </c>
      <c r="I1152" t="s">
        <v>9</v>
      </c>
      <c r="J1152">
        <v>52.355179480401603</v>
      </c>
      <c r="K1152">
        <v>4.9189874824034101</v>
      </c>
      <c r="L1152" t="s">
        <v>45</v>
      </c>
      <c r="M1152">
        <v>123</v>
      </c>
      <c r="N1152">
        <v>359</v>
      </c>
      <c r="O1152">
        <v>4</v>
      </c>
      <c r="P1152">
        <v>0.16</v>
      </c>
      <c r="Q1152">
        <v>0</v>
      </c>
      <c r="R1152">
        <v>9931</v>
      </c>
      <c r="S1152">
        <v>3</v>
      </c>
      <c r="T1152" t="s">
        <v>64</v>
      </c>
      <c r="U1152" t="s">
        <v>65</v>
      </c>
      <c r="V1152">
        <v>44157</v>
      </c>
      <c r="W1152">
        <v>0.1</v>
      </c>
    </row>
    <row r="1153" spans="7:23" x14ac:dyDescent="0.35">
      <c r="G1153" t="s">
        <v>44</v>
      </c>
      <c r="H1153">
        <v>15616455</v>
      </c>
      <c r="I1153" t="s">
        <v>10</v>
      </c>
      <c r="J1153">
        <v>52.393632283844198</v>
      </c>
      <c r="K1153">
        <v>4.9160324042330297</v>
      </c>
      <c r="L1153" t="s">
        <v>45</v>
      </c>
      <c r="M1153">
        <v>110</v>
      </c>
      <c r="N1153">
        <v>362</v>
      </c>
      <c r="O1153">
        <v>16</v>
      </c>
      <c r="P1153">
        <v>0.63</v>
      </c>
      <c r="Q1153">
        <v>0</v>
      </c>
      <c r="R1153">
        <v>10005</v>
      </c>
      <c r="S1153">
        <v>3</v>
      </c>
      <c r="T1153" t="s">
        <v>78</v>
      </c>
      <c r="U1153" t="s">
        <v>79</v>
      </c>
      <c r="V1153">
        <v>39820</v>
      </c>
      <c r="W1153">
        <v>0.1</v>
      </c>
    </row>
    <row r="1154" spans="7:23" x14ac:dyDescent="0.35">
      <c r="G1154" t="s">
        <v>44</v>
      </c>
      <c r="H1154">
        <v>15654362</v>
      </c>
      <c r="I1154" t="s">
        <v>15</v>
      </c>
      <c r="J1154">
        <v>52.381592617955299</v>
      </c>
      <c r="K1154">
        <v>4.8734916550010503</v>
      </c>
      <c r="L1154" t="s">
        <v>45</v>
      </c>
      <c r="M1154">
        <v>125</v>
      </c>
      <c r="N1154">
        <v>345</v>
      </c>
      <c r="O1154">
        <v>5</v>
      </c>
      <c r="P1154">
        <v>0.2</v>
      </c>
      <c r="Q1154">
        <v>0</v>
      </c>
      <c r="R1154">
        <v>10032</v>
      </c>
      <c r="S1154">
        <v>3</v>
      </c>
      <c r="T1154" t="s">
        <v>60</v>
      </c>
      <c r="U1154" t="s">
        <v>61</v>
      </c>
      <c r="V1154">
        <v>43125</v>
      </c>
      <c r="W1154">
        <v>0.1</v>
      </c>
    </row>
    <row r="1155" spans="7:23" x14ac:dyDescent="0.35">
      <c r="G1155" t="s">
        <v>44</v>
      </c>
      <c r="H1155">
        <v>15703203</v>
      </c>
      <c r="I1155" t="s">
        <v>13</v>
      </c>
      <c r="J1155">
        <v>52.3528681880235</v>
      </c>
      <c r="K1155">
        <v>4.9987291056046104</v>
      </c>
      <c r="L1155" t="s">
        <v>45</v>
      </c>
      <c r="M1155">
        <v>160</v>
      </c>
      <c r="N1155">
        <v>353</v>
      </c>
      <c r="O1155">
        <v>0</v>
      </c>
      <c r="Q1155">
        <v>0</v>
      </c>
      <c r="R1155">
        <v>10053</v>
      </c>
      <c r="S1155">
        <v>3</v>
      </c>
      <c r="T1155" t="s">
        <v>86</v>
      </c>
      <c r="U1155" t="s">
        <v>87</v>
      </c>
      <c r="V1155">
        <v>56480</v>
      </c>
      <c r="W1155">
        <v>0.1</v>
      </c>
    </row>
    <row r="1156" spans="7:23" x14ac:dyDescent="0.35">
      <c r="G1156" t="s">
        <v>44</v>
      </c>
      <c r="H1156">
        <v>15743069</v>
      </c>
      <c r="I1156" t="s">
        <v>8</v>
      </c>
      <c r="J1156">
        <v>52.352822420867099</v>
      </c>
      <c r="K1156">
        <v>4.8547613755986996</v>
      </c>
      <c r="L1156" t="s">
        <v>45</v>
      </c>
      <c r="M1156">
        <v>199</v>
      </c>
      <c r="N1156">
        <v>352</v>
      </c>
      <c r="O1156">
        <v>15</v>
      </c>
      <c r="P1156">
        <v>0.81</v>
      </c>
      <c r="Q1156">
        <v>0</v>
      </c>
      <c r="R1156">
        <v>10070</v>
      </c>
      <c r="S1156">
        <v>3</v>
      </c>
      <c r="T1156" t="s">
        <v>74</v>
      </c>
      <c r="U1156" t="s">
        <v>75</v>
      </c>
      <c r="V1156">
        <v>70048</v>
      </c>
      <c r="W1156">
        <v>0.1</v>
      </c>
    </row>
    <row r="1157" spans="7:23" x14ac:dyDescent="0.35">
      <c r="G1157" t="s">
        <v>44</v>
      </c>
      <c r="H1157">
        <v>15867505</v>
      </c>
      <c r="I1157" t="s">
        <v>9</v>
      </c>
      <c r="J1157">
        <v>52.363310000775698</v>
      </c>
      <c r="K1157">
        <v>4.9274134093981097</v>
      </c>
      <c r="L1157" t="s">
        <v>45</v>
      </c>
      <c r="M1157">
        <v>85</v>
      </c>
      <c r="N1157">
        <v>356</v>
      </c>
      <c r="O1157">
        <v>26</v>
      </c>
      <c r="P1157">
        <v>1.03</v>
      </c>
      <c r="Q1157">
        <v>0</v>
      </c>
      <c r="R1157">
        <v>10156</v>
      </c>
      <c r="S1157">
        <v>3</v>
      </c>
      <c r="T1157" t="s">
        <v>64</v>
      </c>
      <c r="U1157" t="s">
        <v>65</v>
      </c>
      <c r="V1157">
        <v>30260</v>
      </c>
      <c r="W1157">
        <v>0.1</v>
      </c>
    </row>
    <row r="1158" spans="7:23" x14ac:dyDescent="0.35">
      <c r="G1158" t="s">
        <v>44</v>
      </c>
      <c r="H1158">
        <v>15879657</v>
      </c>
      <c r="I1158" t="s">
        <v>7</v>
      </c>
      <c r="J1158">
        <v>52.364005799890499</v>
      </c>
      <c r="K1158">
        <v>4.8979782518055401</v>
      </c>
      <c r="L1158" t="s">
        <v>45</v>
      </c>
      <c r="M1158">
        <v>50</v>
      </c>
      <c r="N1158">
        <v>329</v>
      </c>
      <c r="O1158">
        <v>20</v>
      </c>
      <c r="P1158">
        <v>0.8</v>
      </c>
      <c r="Q1158">
        <v>0</v>
      </c>
      <c r="R1158">
        <v>10165</v>
      </c>
      <c r="S1158">
        <v>3</v>
      </c>
      <c r="T1158" t="s">
        <v>68</v>
      </c>
      <c r="U1158" t="s">
        <v>69</v>
      </c>
      <c r="V1158">
        <v>16450</v>
      </c>
      <c r="W1158">
        <v>0.1</v>
      </c>
    </row>
    <row r="1159" spans="7:23" x14ac:dyDescent="0.35">
      <c r="G1159" t="s">
        <v>44</v>
      </c>
      <c r="H1159">
        <v>16109440</v>
      </c>
      <c r="I1159" t="s">
        <v>18</v>
      </c>
      <c r="J1159">
        <v>52.365160811792201</v>
      </c>
      <c r="K1159">
        <v>4.9350918487690096</v>
      </c>
      <c r="L1159" t="s">
        <v>45</v>
      </c>
      <c r="M1159">
        <v>80</v>
      </c>
      <c r="N1159">
        <v>336</v>
      </c>
      <c r="O1159">
        <v>22</v>
      </c>
      <c r="P1159">
        <v>0.94</v>
      </c>
      <c r="Q1159">
        <v>0</v>
      </c>
      <c r="R1159">
        <v>10321</v>
      </c>
      <c r="S1159">
        <v>3</v>
      </c>
      <c r="T1159" t="s">
        <v>66</v>
      </c>
      <c r="U1159" t="s">
        <v>67</v>
      </c>
      <c r="V1159">
        <v>26880</v>
      </c>
      <c r="W1159">
        <v>0.1</v>
      </c>
    </row>
    <row r="1160" spans="7:23" x14ac:dyDescent="0.35">
      <c r="G1160" t="s">
        <v>44</v>
      </c>
      <c r="H1160">
        <v>16174274</v>
      </c>
      <c r="I1160" t="s">
        <v>6</v>
      </c>
      <c r="J1160">
        <v>52.367132949813303</v>
      </c>
      <c r="K1160">
        <v>4.8868134610090204</v>
      </c>
      <c r="L1160" t="s">
        <v>45</v>
      </c>
      <c r="M1160">
        <v>150</v>
      </c>
      <c r="N1160">
        <v>363</v>
      </c>
      <c r="O1160">
        <v>16</v>
      </c>
      <c r="P1160">
        <v>0.77</v>
      </c>
      <c r="Q1160">
        <v>0</v>
      </c>
      <c r="R1160">
        <v>10369</v>
      </c>
      <c r="S1160">
        <v>3</v>
      </c>
      <c r="T1160" t="s">
        <v>46</v>
      </c>
      <c r="U1160" t="s">
        <v>47</v>
      </c>
      <c r="V1160">
        <v>54450</v>
      </c>
      <c r="W1160">
        <v>0.1</v>
      </c>
    </row>
    <row r="1161" spans="7:23" x14ac:dyDescent="0.35">
      <c r="G1161" t="s">
        <v>44</v>
      </c>
      <c r="H1161">
        <v>16226512</v>
      </c>
      <c r="I1161" t="s">
        <v>9</v>
      </c>
      <c r="J1161">
        <v>52.357394258933503</v>
      </c>
      <c r="K1161">
        <v>4.9137473523014599</v>
      </c>
      <c r="L1161" t="s">
        <v>45</v>
      </c>
      <c r="M1161">
        <v>150</v>
      </c>
      <c r="N1161">
        <v>354</v>
      </c>
      <c r="O1161">
        <v>12</v>
      </c>
      <c r="P1161">
        <v>0.6</v>
      </c>
      <c r="Q1161">
        <v>0</v>
      </c>
      <c r="R1161">
        <v>10418</v>
      </c>
      <c r="S1161">
        <v>3</v>
      </c>
      <c r="T1161" t="s">
        <v>64</v>
      </c>
      <c r="U1161" t="s">
        <v>65</v>
      </c>
      <c r="V1161">
        <v>53100</v>
      </c>
      <c r="W1161">
        <v>0.1</v>
      </c>
    </row>
    <row r="1162" spans="7:23" x14ac:dyDescent="0.35">
      <c r="G1162" t="s">
        <v>44</v>
      </c>
      <c r="H1162">
        <v>16630995</v>
      </c>
      <c r="I1162" t="s">
        <v>9</v>
      </c>
      <c r="J1162">
        <v>52.356871928864798</v>
      </c>
      <c r="K1162">
        <v>4.9093590752561402</v>
      </c>
      <c r="L1162" t="s">
        <v>45</v>
      </c>
      <c r="M1162">
        <v>75</v>
      </c>
      <c r="N1162">
        <v>353</v>
      </c>
      <c r="O1162">
        <v>26</v>
      </c>
      <c r="P1162">
        <v>1.22</v>
      </c>
      <c r="Q1162">
        <v>0</v>
      </c>
      <c r="R1162">
        <v>10712</v>
      </c>
      <c r="S1162">
        <v>3</v>
      </c>
      <c r="T1162" t="s">
        <v>64</v>
      </c>
      <c r="U1162" t="s">
        <v>65</v>
      </c>
      <c r="V1162">
        <v>26475</v>
      </c>
      <c r="W1162">
        <v>0.1</v>
      </c>
    </row>
    <row r="1163" spans="7:23" x14ac:dyDescent="0.35">
      <c r="G1163" t="s">
        <v>44</v>
      </c>
      <c r="H1163">
        <v>16710492</v>
      </c>
      <c r="I1163" t="s">
        <v>9</v>
      </c>
      <c r="J1163">
        <v>52.351647570863101</v>
      </c>
      <c r="K1163">
        <v>4.9168810261103202</v>
      </c>
      <c r="L1163" t="s">
        <v>45</v>
      </c>
      <c r="M1163">
        <v>180</v>
      </c>
      <c r="N1163">
        <v>354</v>
      </c>
      <c r="O1163">
        <v>27</v>
      </c>
      <c r="P1163">
        <v>1.17</v>
      </c>
      <c r="Q1163">
        <v>0</v>
      </c>
      <c r="R1163">
        <v>10771</v>
      </c>
      <c r="S1163">
        <v>3</v>
      </c>
      <c r="T1163" t="s">
        <v>64</v>
      </c>
      <c r="U1163" t="s">
        <v>65</v>
      </c>
      <c r="V1163">
        <v>63720</v>
      </c>
      <c r="W1163">
        <v>0.1</v>
      </c>
    </row>
    <row r="1164" spans="7:23" x14ac:dyDescent="0.35">
      <c r="G1164" t="s">
        <v>44</v>
      </c>
      <c r="H1164">
        <v>16746622</v>
      </c>
      <c r="I1164" t="s">
        <v>7</v>
      </c>
      <c r="J1164">
        <v>52.364751646073401</v>
      </c>
      <c r="K1164">
        <v>4.8932136367720798</v>
      </c>
      <c r="L1164" t="s">
        <v>45</v>
      </c>
      <c r="M1164">
        <v>150</v>
      </c>
      <c r="N1164">
        <v>333</v>
      </c>
      <c r="O1164">
        <v>18</v>
      </c>
      <c r="P1164">
        <v>0.9</v>
      </c>
      <c r="Q1164">
        <v>0</v>
      </c>
      <c r="R1164">
        <v>10791</v>
      </c>
      <c r="S1164">
        <v>3</v>
      </c>
      <c r="T1164" t="s">
        <v>68</v>
      </c>
      <c r="U1164" t="s">
        <v>69</v>
      </c>
      <c r="V1164">
        <v>49950</v>
      </c>
      <c r="W1164">
        <v>0.1</v>
      </c>
    </row>
    <row r="1165" spans="7:23" x14ac:dyDescent="0.35">
      <c r="G1165" t="s">
        <v>44</v>
      </c>
      <c r="H1165">
        <v>16759199</v>
      </c>
      <c r="I1165" t="s">
        <v>15</v>
      </c>
      <c r="J1165">
        <v>52.374869797672403</v>
      </c>
      <c r="K1165">
        <v>4.8676201853990202</v>
      </c>
      <c r="L1165" t="s">
        <v>45</v>
      </c>
      <c r="M1165">
        <v>120</v>
      </c>
      <c r="N1165">
        <v>360</v>
      </c>
      <c r="O1165">
        <v>11</v>
      </c>
      <c r="P1165">
        <v>0.56000000000000005</v>
      </c>
      <c r="Q1165">
        <v>0</v>
      </c>
      <c r="R1165">
        <v>10799</v>
      </c>
      <c r="S1165">
        <v>3</v>
      </c>
      <c r="T1165" t="s">
        <v>60</v>
      </c>
      <c r="U1165" t="s">
        <v>61</v>
      </c>
      <c r="V1165">
        <v>43200</v>
      </c>
      <c r="W1165">
        <v>0.1</v>
      </c>
    </row>
    <row r="1166" spans="7:23" x14ac:dyDescent="0.35">
      <c r="G1166" t="s">
        <v>44</v>
      </c>
      <c r="H1166">
        <v>16792310</v>
      </c>
      <c r="I1166" t="s">
        <v>10</v>
      </c>
      <c r="J1166">
        <v>52.3876169400964</v>
      </c>
      <c r="K1166">
        <v>4.9272042545461598</v>
      </c>
      <c r="L1166" t="s">
        <v>45</v>
      </c>
      <c r="M1166">
        <v>80</v>
      </c>
      <c r="N1166">
        <v>322</v>
      </c>
      <c r="O1166">
        <v>4</v>
      </c>
      <c r="P1166">
        <v>0.34</v>
      </c>
      <c r="Q1166">
        <v>0</v>
      </c>
      <c r="R1166">
        <v>10814</v>
      </c>
      <c r="S1166">
        <v>3</v>
      </c>
      <c r="T1166" t="s">
        <v>78</v>
      </c>
      <c r="U1166" t="s">
        <v>79</v>
      </c>
      <c r="V1166">
        <v>25760</v>
      </c>
      <c r="W1166">
        <v>0.1</v>
      </c>
    </row>
    <row r="1167" spans="7:23" x14ac:dyDescent="0.35">
      <c r="G1167" t="s">
        <v>44</v>
      </c>
      <c r="H1167">
        <v>16807225</v>
      </c>
      <c r="I1167" t="s">
        <v>8</v>
      </c>
      <c r="J1167">
        <v>52.351261859361202</v>
      </c>
      <c r="K1167">
        <v>4.85375071965671</v>
      </c>
      <c r="L1167" t="s">
        <v>45</v>
      </c>
      <c r="M1167">
        <v>121</v>
      </c>
      <c r="N1167">
        <v>348</v>
      </c>
      <c r="O1167">
        <v>3</v>
      </c>
      <c r="P1167">
        <v>0.14000000000000001</v>
      </c>
      <c r="Q1167">
        <v>0</v>
      </c>
      <c r="R1167">
        <v>10827</v>
      </c>
      <c r="S1167">
        <v>3</v>
      </c>
      <c r="T1167" t="s">
        <v>74</v>
      </c>
      <c r="U1167" t="s">
        <v>75</v>
      </c>
      <c r="V1167">
        <v>42108</v>
      </c>
      <c r="W1167">
        <v>0.1</v>
      </c>
    </row>
    <row r="1168" spans="7:23" x14ac:dyDescent="0.35">
      <c r="G1168" t="s">
        <v>44</v>
      </c>
      <c r="H1168">
        <v>16852387</v>
      </c>
      <c r="I1168" t="s">
        <v>15</v>
      </c>
      <c r="J1168">
        <v>52.385267650287403</v>
      </c>
      <c r="K1168">
        <v>4.8802325794248098</v>
      </c>
      <c r="L1168" t="s">
        <v>45</v>
      </c>
      <c r="M1168">
        <v>225</v>
      </c>
      <c r="N1168">
        <v>357</v>
      </c>
      <c r="O1168">
        <v>14</v>
      </c>
      <c r="P1168">
        <v>0.62</v>
      </c>
      <c r="Q1168">
        <v>0</v>
      </c>
      <c r="R1168">
        <v>10848</v>
      </c>
      <c r="S1168">
        <v>3</v>
      </c>
      <c r="T1168" t="s">
        <v>60</v>
      </c>
      <c r="U1168" t="s">
        <v>61</v>
      </c>
      <c r="V1168">
        <v>80325</v>
      </c>
      <c r="W1168">
        <v>0.1</v>
      </c>
    </row>
    <row r="1169" spans="7:23" x14ac:dyDescent="0.35">
      <c r="G1169" t="s">
        <v>44</v>
      </c>
      <c r="H1169">
        <v>16994073</v>
      </c>
      <c r="I1169" t="s">
        <v>15</v>
      </c>
      <c r="J1169">
        <v>52.384437013834301</v>
      </c>
      <c r="K1169">
        <v>4.8806869503030503</v>
      </c>
      <c r="L1169" t="s">
        <v>45</v>
      </c>
      <c r="M1169">
        <v>200</v>
      </c>
      <c r="N1169">
        <v>354</v>
      </c>
      <c r="O1169">
        <v>30</v>
      </c>
      <c r="P1169">
        <v>1.34</v>
      </c>
      <c r="Q1169">
        <v>0</v>
      </c>
      <c r="R1169">
        <v>10926</v>
      </c>
      <c r="S1169">
        <v>3</v>
      </c>
      <c r="T1169" t="s">
        <v>60</v>
      </c>
      <c r="U1169" t="s">
        <v>61</v>
      </c>
      <c r="V1169">
        <v>70800</v>
      </c>
      <c r="W1169">
        <v>0.1</v>
      </c>
    </row>
    <row r="1170" spans="7:23" x14ac:dyDescent="0.35">
      <c r="G1170" t="s">
        <v>44</v>
      </c>
      <c r="H1170">
        <v>17034431</v>
      </c>
      <c r="I1170" t="s">
        <v>10</v>
      </c>
      <c r="J1170">
        <v>52.391078401308803</v>
      </c>
      <c r="K1170">
        <v>4.9360156418055396</v>
      </c>
      <c r="L1170" t="s">
        <v>45</v>
      </c>
      <c r="M1170">
        <v>175</v>
      </c>
      <c r="N1170">
        <v>330</v>
      </c>
      <c r="O1170">
        <v>4</v>
      </c>
      <c r="P1170">
        <v>0.2</v>
      </c>
      <c r="Q1170">
        <v>0</v>
      </c>
      <c r="R1170">
        <v>10953</v>
      </c>
      <c r="S1170">
        <v>3</v>
      </c>
      <c r="T1170" t="s">
        <v>78</v>
      </c>
      <c r="U1170" t="s">
        <v>79</v>
      </c>
      <c r="V1170">
        <v>57750</v>
      </c>
      <c r="W1170">
        <v>0.1</v>
      </c>
    </row>
    <row r="1171" spans="7:23" x14ac:dyDescent="0.35">
      <c r="G1171" t="s">
        <v>44</v>
      </c>
      <c r="H1171">
        <v>17106520</v>
      </c>
      <c r="I1171" t="s">
        <v>20</v>
      </c>
      <c r="J1171">
        <v>52.349178215649701</v>
      </c>
      <c r="K1171">
        <v>4.8305823756704704</v>
      </c>
      <c r="L1171" t="s">
        <v>45</v>
      </c>
      <c r="M1171">
        <v>155</v>
      </c>
      <c r="N1171">
        <v>362</v>
      </c>
      <c r="O1171">
        <v>10</v>
      </c>
      <c r="P1171">
        <v>0.45</v>
      </c>
      <c r="Q1171">
        <v>0</v>
      </c>
      <c r="R1171">
        <v>10974</v>
      </c>
      <c r="S1171">
        <v>3</v>
      </c>
      <c r="T1171" t="s">
        <v>70</v>
      </c>
      <c r="U1171" t="s">
        <v>71</v>
      </c>
      <c r="V1171">
        <v>56110</v>
      </c>
      <c r="W1171">
        <v>0.1</v>
      </c>
    </row>
    <row r="1172" spans="7:23" x14ac:dyDescent="0.35">
      <c r="G1172" t="s">
        <v>44</v>
      </c>
      <c r="H1172">
        <v>17106829</v>
      </c>
      <c r="I1172" t="s">
        <v>15</v>
      </c>
      <c r="J1172">
        <v>52.377896570962498</v>
      </c>
      <c r="K1172">
        <v>4.8755074945171204</v>
      </c>
      <c r="L1172" t="s">
        <v>45</v>
      </c>
      <c r="M1172">
        <v>116</v>
      </c>
      <c r="N1172">
        <v>362</v>
      </c>
      <c r="O1172">
        <v>21</v>
      </c>
      <c r="P1172">
        <v>1</v>
      </c>
      <c r="Q1172">
        <v>0</v>
      </c>
      <c r="R1172">
        <v>10975</v>
      </c>
      <c r="S1172">
        <v>3</v>
      </c>
      <c r="T1172" t="s">
        <v>60</v>
      </c>
      <c r="U1172" t="s">
        <v>61</v>
      </c>
      <c r="V1172">
        <v>41992</v>
      </c>
      <c r="W1172">
        <v>0.1</v>
      </c>
    </row>
    <row r="1173" spans="7:23" x14ac:dyDescent="0.35">
      <c r="G1173" t="s">
        <v>44</v>
      </c>
      <c r="H1173">
        <v>17243883</v>
      </c>
      <c r="I1173" t="s">
        <v>8</v>
      </c>
      <c r="J1173">
        <v>52.352680191029698</v>
      </c>
      <c r="K1173">
        <v>4.8536231623622603</v>
      </c>
      <c r="L1173" t="s">
        <v>45</v>
      </c>
      <c r="M1173">
        <v>119</v>
      </c>
      <c r="N1173">
        <v>30</v>
      </c>
      <c r="O1173">
        <v>22</v>
      </c>
      <c r="P1173">
        <v>1.2</v>
      </c>
      <c r="Q1173">
        <v>0</v>
      </c>
      <c r="R1173">
        <v>11049</v>
      </c>
      <c r="S1173">
        <v>3</v>
      </c>
      <c r="T1173" t="s">
        <v>74</v>
      </c>
      <c r="U1173" t="s">
        <v>75</v>
      </c>
      <c r="V1173">
        <v>3570</v>
      </c>
      <c r="W1173">
        <v>0.1</v>
      </c>
    </row>
    <row r="1174" spans="7:23" x14ac:dyDescent="0.35">
      <c r="G1174" t="s">
        <v>44</v>
      </c>
      <c r="H1174">
        <v>17274288</v>
      </c>
      <c r="I1174" t="s">
        <v>13</v>
      </c>
      <c r="J1174">
        <v>52.352469688415802</v>
      </c>
      <c r="K1174">
        <v>5.0075194507434997</v>
      </c>
      <c r="L1174" t="s">
        <v>45</v>
      </c>
      <c r="M1174">
        <v>110</v>
      </c>
      <c r="N1174">
        <v>59</v>
      </c>
      <c r="O1174">
        <v>12</v>
      </c>
      <c r="P1174">
        <v>0.59</v>
      </c>
      <c r="Q1174">
        <v>0</v>
      </c>
      <c r="R1174">
        <v>11076</v>
      </c>
      <c r="S1174">
        <v>3</v>
      </c>
      <c r="T1174" t="s">
        <v>86</v>
      </c>
      <c r="U1174" t="s">
        <v>87</v>
      </c>
      <c r="V1174">
        <v>6490</v>
      </c>
      <c r="W1174">
        <v>0.1</v>
      </c>
    </row>
    <row r="1175" spans="7:23" x14ac:dyDescent="0.35">
      <c r="G1175" t="s">
        <v>44</v>
      </c>
      <c r="H1175">
        <v>17356826</v>
      </c>
      <c r="I1175" t="s">
        <v>9</v>
      </c>
      <c r="J1175">
        <v>52.356430249139798</v>
      </c>
      <c r="K1175">
        <v>4.9212140918977596</v>
      </c>
      <c r="L1175" t="s">
        <v>45</v>
      </c>
      <c r="M1175">
        <v>105</v>
      </c>
      <c r="N1175">
        <v>290</v>
      </c>
      <c r="O1175">
        <v>6</v>
      </c>
      <c r="P1175">
        <v>0.28000000000000003</v>
      </c>
      <c r="Q1175">
        <v>0</v>
      </c>
      <c r="R1175">
        <v>11116</v>
      </c>
      <c r="S1175">
        <v>3</v>
      </c>
      <c r="T1175" t="s">
        <v>64</v>
      </c>
      <c r="U1175" t="s">
        <v>65</v>
      </c>
      <c r="V1175">
        <v>30450</v>
      </c>
      <c r="W1175">
        <v>0.1</v>
      </c>
    </row>
    <row r="1176" spans="7:23" x14ac:dyDescent="0.35">
      <c r="G1176" t="s">
        <v>44</v>
      </c>
      <c r="H1176">
        <v>17428515</v>
      </c>
      <c r="I1176" t="s">
        <v>9</v>
      </c>
      <c r="J1176">
        <v>52.360438914154699</v>
      </c>
      <c r="K1176">
        <v>4.9210879329373096</v>
      </c>
      <c r="L1176" t="s">
        <v>45</v>
      </c>
      <c r="M1176">
        <v>185</v>
      </c>
      <c r="N1176">
        <v>275</v>
      </c>
      <c r="O1176">
        <v>16</v>
      </c>
      <c r="P1176">
        <v>0.75</v>
      </c>
      <c r="Q1176">
        <v>0</v>
      </c>
      <c r="R1176">
        <v>11154</v>
      </c>
      <c r="S1176">
        <v>3</v>
      </c>
      <c r="T1176" t="s">
        <v>64</v>
      </c>
      <c r="U1176" t="s">
        <v>65</v>
      </c>
      <c r="V1176">
        <v>50875</v>
      </c>
      <c r="W1176">
        <v>0.1</v>
      </c>
    </row>
    <row r="1177" spans="7:23" x14ac:dyDescent="0.35">
      <c r="G1177" t="s">
        <v>44</v>
      </c>
      <c r="H1177">
        <v>17455182</v>
      </c>
      <c r="I1177" t="s">
        <v>20</v>
      </c>
      <c r="J1177">
        <v>52.360470133396902</v>
      </c>
      <c r="K1177">
        <v>4.8253964364735698</v>
      </c>
      <c r="L1177" t="s">
        <v>45</v>
      </c>
      <c r="M1177">
        <v>180</v>
      </c>
      <c r="N1177">
        <v>318</v>
      </c>
      <c r="O1177">
        <v>24</v>
      </c>
      <c r="P1177">
        <v>1.19</v>
      </c>
      <c r="Q1177">
        <v>0</v>
      </c>
      <c r="R1177">
        <v>11169</v>
      </c>
      <c r="S1177">
        <v>3</v>
      </c>
      <c r="T1177" t="s">
        <v>70</v>
      </c>
      <c r="U1177" t="s">
        <v>71</v>
      </c>
      <c r="V1177">
        <v>57240</v>
      </c>
      <c r="W1177">
        <v>0.1</v>
      </c>
    </row>
    <row r="1178" spans="7:23" x14ac:dyDescent="0.35">
      <c r="G1178" t="s">
        <v>44</v>
      </c>
      <c r="H1178">
        <v>17455347</v>
      </c>
      <c r="I1178" t="s">
        <v>7</v>
      </c>
      <c r="J1178">
        <v>52.370231476800399</v>
      </c>
      <c r="K1178">
        <v>4.92458945590535</v>
      </c>
      <c r="L1178" t="s">
        <v>45</v>
      </c>
      <c r="M1178">
        <v>158</v>
      </c>
      <c r="N1178">
        <v>362</v>
      </c>
      <c r="O1178">
        <v>7</v>
      </c>
      <c r="P1178">
        <v>0.33</v>
      </c>
      <c r="Q1178">
        <v>0</v>
      </c>
      <c r="R1178">
        <v>11170</v>
      </c>
      <c r="S1178">
        <v>3</v>
      </c>
      <c r="T1178" t="s">
        <v>68</v>
      </c>
      <c r="U1178" t="s">
        <v>69</v>
      </c>
      <c r="V1178">
        <v>57196</v>
      </c>
      <c r="W1178">
        <v>0.1</v>
      </c>
    </row>
    <row r="1179" spans="7:23" x14ac:dyDescent="0.35">
      <c r="G1179" t="s">
        <v>44</v>
      </c>
      <c r="H1179">
        <v>17494452</v>
      </c>
      <c r="I1179" t="s">
        <v>18</v>
      </c>
      <c r="J1179">
        <v>52.360246718741003</v>
      </c>
      <c r="K1179">
        <v>4.94074338456128</v>
      </c>
      <c r="L1179" t="s">
        <v>45</v>
      </c>
      <c r="M1179">
        <v>120</v>
      </c>
      <c r="N1179">
        <v>360</v>
      </c>
      <c r="O1179">
        <v>4</v>
      </c>
      <c r="P1179">
        <v>0.24</v>
      </c>
      <c r="Q1179">
        <v>0</v>
      </c>
      <c r="R1179">
        <v>11200</v>
      </c>
      <c r="S1179">
        <v>3</v>
      </c>
      <c r="T1179" t="s">
        <v>66</v>
      </c>
      <c r="U1179" t="s">
        <v>67</v>
      </c>
      <c r="V1179">
        <v>43200</v>
      </c>
      <c r="W1179">
        <v>0.1</v>
      </c>
    </row>
    <row r="1180" spans="7:23" x14ac:dyDescent="0.35">
      <c r="G1180" t="s">
        <v>44</v>
      </c>
      <c r="H1180">
        <v>17580267</v>
      </c>
      <c r="I1180" t="s">
        <v>10</v>
      </c>
      <c r="J1180">
        <v>52.391798410230003</v>
      </c>
      <c r="K1180">
        <v>4.9371049340183601</v>
      </c>
      <c r="L1180" t="s">
        <v>45</v>
      </c>
      <c r="M1180">
        <v>199</v>
      </c>
      <c r="N1180">
        <v>333</v>
      </c>
      <c r="O1180">
        <v>9</v>
      </c>
      <c r="P1180">
        <v>0.49</v>
      </c>
      <c r="Q1180">
        <v>0</v>
      </c>
      <c r="R1180">
        <v>11263</v>
      </c>
      <c r="S1180">
        <v>3</v>
      </c>
      <c r="T1180" t="s">
        <v>78</v>
      </c>
      <c r="U1180" t="s">
        <v>79</v>
      </c>
      <c r="V1180">
        <v>66267</v>
      </c>
      <c r="W1180">
        <v>0.1</v>
      </c>
    </row>
    <row r="1181" spans="7:23" x14ac:dyDescent="0.35">
      <c r="G1181" t="s">
        <v>44</v>
      </c>
      <c r="H1181">
        <v>17698226</v>
      </c>
      <c r="I1181" t="s">
        <v>18</v>
      </c>
      <c r="J1181">
        <v>52.371487882234398</v>
      </c>
      <c r="K1181">
        <v>4.9459560006929602</v>
      </c>
      <c r="L1181" t="s">
        <v>45</v>
      </c>
      <c r="M1181">
        <v>119</v>
      </c>
      <c r="N1181">
        <v>359</v>
      </c>
      <c r="O1181">
        <v>7</v>
      </c>
      <c r="P1181">
        <v>0.38</v>
      </c>
      <c r="Q1181">
        <v>0</v>
      </c>
      <c r="R1181">
        <v>11347</v>
      </c>
      <c r="S1181">
        <v>3</v>
      </c>
      <c r="T1181" t="s">
        <v>66</v>
      </c>
      <c r="U1181" t="s">
        <v>67</v>
      </c>
      <c r="V1181">
        <v>42721</v>
      </c>
      <c r="W1181">
        <v>0.1</v>
      </c>
    </row>
    <row r="1182" spans="7:23" x14ac:dyDescent="0.35">
      <c r="G1182" t="s">
        <v>44</v>
      </c>
      <c r="H1182">
        <v>17741047</v>
      </c>
      <c r="I1182" t="s">
        <v>18</v>
      </c>
      <c r="J1182">
        <v>52.3776064914831</v>
      </c>
      <c r="K1182">
        <v>4.9442227679050603</v>
      </c>
      <c r="L1182" t="s">
        <v>45</v>
      </c>
      <c r="M1182">
        <v>110</v>
      </c>
      <c r="N1182">
        <v>361</v>
      </c>
      <c r="O1182">
        <v>4</v>
      </c>
      <c r="P1182">
        <v>0.2</v>
      </c>
      <c r="Q1182">
        <v>0</v>
      </c>
      <c r="R1182">
        <v>11364</v>
      </c>
      <c r="S1182">
        <v>3</v>
      </c>
      <c r="T1182" t="s">
        <v>66</v>
      </c>
      <c r="U1182" t="s">
        <v>67</v>
      </c>
      <c r="V1182">
        <v>39710</v>
      </c>
      <c r="W1182">
        <v>0.1</v>
      </c>
    </row>
    <row r="1183" spans="7:23" x14ac:dyDescent="0.35">
      <c r="G1183" t="s">
        <v>44</v>
      </c>
      <c r="H1183">
        <v>17742796</v>
      </c>
      <c r="I1183" t="s">
        <v>13</v>
      </c>
      <c r="J1183">
        <v>52.348452658193999</v>
      </c>
      <c r="K1183">
        <v>5.0100921233573699</v>
      </c>
      <c r="L1183" t="s">
        <v>45</v>
      </c>
      <c r="M1183">
        <v>150</v>
      </c>
      <c r="N1183">
        <v>359</v>
      </c>
      <c r="O1183">
        <v>23</v>
      </c>
      <c r="P1183">
        <v>1.1399999999999999</v>
      </c>
      <c r="Q1183">
        <v>0</v>
      </c>
      <c r="R1183">
        <v>11365</v>
      </c>
      <c r="S1183">
        <v>3</v>
      </c>
      <c r="T1183" t="s">
        <v>86</v>
      </c>
      <c r="U1183" t="s">
        <v>87</v>
      </c>
      <c r="V1183">
        <v>53850</v>
      </c>
      <c r="W1183">
        <v>0.1</v>
      </c>
    </row>
    <row r="1184" spans="7:23" x14ac:dyDescent="0.35">
      <c r="G1184" t="s">
        <v>44</v>
      </c>
      <c r="H1184">
        <v>17800761</v>
      </c>
      <c r="I1184" t="s">
        <v>23</v>
      </c>
      <c r="J1184">
        <v>52.406109797608799</v>
      </c>
      <c r="K1184">
        <v>4.9320353834819004</v>
      </c>
      <c r="L1184" t="s">
        <v>45</v>
      </c>
      <c r="M1184">
        <v>120</v>
      </c>
      <c r="N1184">
        <v>363</v>
      </c>
      <c r="O1184">
        <v>5</v>
      </c>
      <c r="P1184">
        <v>0.25</v>
      </c>
      <c r="Q1184">
        <v>0</v>
      </c>
      <c r="R1184">
        <v>11397</v>
      </c>
      <c r="S1184">
        <v>3</v>
      </c>
      <c r="T1184" t="s">
        <v>76</v>
      </c>
      <c r="U1184" t="s">
        <v>77</v>
      </c>
      <c r="V1184">
        <v>43560</v>
      </c>
      <c r="W1184">
        <v>0.1</v>
      </c>
    </row>
    <row r="1185" spans="7:23" x14ac:dyDescent="0.35">
      <c r="G1185" t="s">
        <v>44</v>
      </c>
      <c r="H1185">
        <v>17936064</v>
      </c>
      <c r="I1185" t="s">
        <v>10</v>
      </c>
      <c r="J1185">
        <v>52.396269096321397</v>
      </c>
      <c r="K1185">
        <v>4.9046502222293702</v>
      </c>
      <c r="L1185" t="s">
        <v>45</v>
      </c>
      <c r="M1185">
        <v>125</v>
      </c>
      <c r="N1185">
        <v>299</v>
      </c>
      <c r="O1185">
        <v>18</v>
      </c>
      <c r="P1185">
        <v>0.98</v>
      </c>
      <c r="Q1185">
        <v>0</v>
      </c>
      <c r="R1185">
        <v>11490</v>
      </c>
      <c r="S1185">
        <v>3</v>
      </c>
      <c r="T1185" t="s">
        <v>78</v>
      </c>
      <c r="U1185" t="s">
        <v>79</v>
      </c>
      <c r="V1185">
        <v>37375</v>
      </c>
      <c r="W1185">
        <v>0.1</v>
      </c>
    </row>
    <row r="1186" spans="7:23" x14ac:dyDescent="0.35">
      <c r="G1186" t="s">
        <v>44</v>
      </c>
      <c r="H1186">
        <v>17953351</v>
      </c>
      <c r="I1186" t="s">
        <v>9</v>
      </c>
      <c r="J1186">
        <v>52.352376377283299</v>
      </c>
      <c r="K1186">
        <v>4.9166598481230199</v>
      </c>
      <c r="L1186" t="s">
        <v>45</v>
      </c>
      <c r="M1186">
        <v>150</v>
      </c>
      <c r="N1186">
        <v>364</v>
      </c>
      <c r="O1186">
        <v>14</v>
      </c>
      <c r="P1186">
        <v>0.7</v>
      </c>
      <c r="Q1186">
        <v>0</v>
      </c>
      <c r="R1186">
        <v>11498</v>
      </c>
      <c r="S1186">
        <v>3</v>
      </c>
      <c r="T1186" t="s">
        <v>64</v>
      </c>
      <c r="U1186" t="s">
        <v>65</v>
      </c>
      <c r="V1186">
        <v>54600</v>
      </c>
      <c r="W1186">
        <v>0.1</v>
      </c>
    </row>
    <row r="1187" spans="7:23" x14ac:dyDescent="0.35">
      <c r="G1187" t="s">
        <v>44</v>
      </c>
      <c r="H1187">
        <v>18054786</v>
      </c>
      <c r="I1187" t="s">
        <v>8</v>
      </c>
      <c r="J1187">
        <v>52.351699994828699</v>
      </c>
      <c r="K1187">
        <v>4.8551168364125497</v>
      </c>
      <c r="L1187" t="s">
        <v>45</v>
      </c>
      <c r="M1187">
        <v>170</v>
      </c>
      <c r="N1187">
        <v>356</v>
      </c>
      <c r="O1187">
        <v>5</v>
      </c>
      <c r="P1187">
        <v>0.25</v>
      </c>
      <c r="Q1187">
        <v>0</v>
      </c>
      <c r="R1187">
        <v>11577</v>
      </c>
      <c r="S1187">
        <v>3</v>
      </c>
      <c r="T1187" t="s">
        <v>74</v>
      </c>
      <c r="U1187" t="s">
        <v>75</v>
      </c>
      <c r="V1187">
        <v>60520</v>
      </c>
      <c r="W1187">
        <v>0.1</v>
      </c>
    </row>
    <row r="1188" spans="7:23" x14ac:dyDescent="0.35">
      <c r="G1188" t="s">
        <v>44</v>
      </c>
      <c r="H1188">
        <v>18065378</v>
      </c>
      <c r="I1188" t="s">
        <v>8</v>
      </c>
      <c r="J1188">
        <v>52.351701313350901</v>
      </c>
      <c r="K1188">
        <v>4.8559228057642496</v>
      </c>
      <c r="L1188" t="s">
        <v>45</v>
      </c>
      <c r="M1188">
        <v>145</v>
      </c>
      <c r="N1188">
        <v>236</v>
      </c>
      <c r="O1188">
        <v>23</v>
      </c>
      <c r="P1188">
        <v>1.1599999999999999</v>
      </c>
      <c r="Q1188">
        <v>0</v>
      </c>
      <c r="R1188">
        <v>11588</v>
      </c>
      <c r="S1188">
        <v>3</v>
      </c>
      <c r="T1188" t="s">
        <v>74</v>
      </c>
      <c r="U1188" t="s">
        <v>75</v>
      </c>
      <c r="V1188">
        <v>34220</v>
      </c>
      <c r="W1188">
        <v>0.1</v>
      </c>
    </row>
    <row r="1189" spans="7:23" x14ac:dyDescent="0.35">
      <c r="G1189" t="s">
        <v>44</v>
      </c>
      <c r="H1189">
        <v>18146053</v>
      </c>
      <c r="I1189" t="s">
        <v>8</v>
      </c>
      <c r="J1189">
        <v>52.355268276505903</v>
      </c>
      <c r="K1189">
        <v>4.8688000186742402</v>
      </c>
      <c r="L1189" t="s">
        <v>45</v>
      </c>
      <c r="M1189">
        <v>210</v>
      </c>
      <c r="N1189">
        <v>358</v>
      </c>
      <c r="O1189">
        <v>7</v>
      </c>
      <c r="P1189">
        <v>0.35</v>
      </c>
      <c r="Q1189">
        <v>0</v>
      </c>
      <c r="R1189">
        <v>11657</v>
      </c>
      <c r="S1189">
        <v>3</v>
      </c>
      <c r="T1189" t="s">
        <v>74</v>
      </c>
      <c r="U1189" t="s">
        <v>75</v>
      </c>
      <c r="V1189">
        <v>75180</v>
      </c>
      <c r="W1189">
        <v>0.1</v>
      </c>
    </row>
    <row r="1190" spans="7:23" x14ac:dyDescent="0.35">
      <c r="G1190" t="s">
        <v>44</v>
      </c>
      <c r="H1190">
        <v>18183848</v>
      </c>
      <c r="I1190" t="s">
        <v>15</v>
      </c>
      <c r="J1190">
        <v>52.372341627403799</v>
      </c>
      <c r="K1190">
        <v>4.8688742032541201</v>
      </c>
      <c r="L1190" t="s">
        <v>45</v>
      </c>
      <c r="M1190">
        <v>225</v>
      </c>
      <c r="N1190">
        <v>362</v>
      </c>
      <c r="O1190">
        <v>9</v>
      </c>
      <c r="P1190">
        <v>0.46</v>
      </c>
      <c r="Q1190">
        <v>0</v>
      </c>
      <c r="R1190">
        <v>11691</v>
      </c>
      <c r="S1190">
        <v>3</v>
      </c>
      <c r="T1190" t="s">
        <v>60</v>
      </c>
      <c r="U1190" t="s">
        <v>61</v>
      </c>
      <c r="V1190">
        <v>81450</v>
      </c>
      <c r="W1190">
        <v>0.1</v>
      </c>
    </row>
    <row r="1191" spans="7:23" x14ac:dyDescent="0.35">
      <c r="G1191" t="s">
        <v>44</v>
      </c>
      <c r="H1191">
        <v>18205175</v>
      </c>
      <c r="I1191" t="s">
        <v>19</v>
      </c>
      <c r="J1191">
        <v>52.381220801838602</v>
      </c>
      <c r="K1191">
        <v>4.8561536704722004</v>
      </c>
      <c r="L1191" t="s">
        <v>45</v>
      </c>
      <c r="M1191">
        <v>129</v>
      </c>
      <c r="N1191">
        <v>360</v>
      </c>
      <c r="O1191">
        <v>10</v>
      </c>
      <c r="P1191">
        <v>0.51</v>
      </c>
      <c r="Q1191">
        <v>0</v>
      </c>
      <c r="R1191">
        <v>11720</v>
      </c>
      <c r="S1191">
        <v>3</v>
      </c>
      <c r="T1191" t="s">
        <v>62</v>
      </c>
      <c r="U1191" t="s">
        <v>63</v>
      </c>
      <c r="V1191">
        <v>46440</v>
      </c>
      <c r="W1191">
        <v>0.1</v>
      </c>
    </row>
    <row r="1192" spans="7:23" x14ac:dyDescent="0.35">
      <c r="G1192" t="s">
        <v>44</v>
      </c>
      <c r="H1192">
        <v>18221785</v>
      </c>
      <c r="I1192" t="s">
        <v>7</v>
      </c>
      <c r="J1192">
        <v>52.359501041262703</v>
      </c>
      <c r="K1192">
        <v>4.8964819128806996</v>
      </c>
      <c r="L1192" t="s">
        <v>45</v>
      </c>
      <c r="M1192">
        <v>175</v>
      </c>
      <c r="N1192">
        <v>362</v>
      </c>
      <c r="O1192">
        <v>20</v>
      </c>
      <c r="P1192">
        <v>1.08</v>
      </c>
      <c r="Q1192">
        <v>0</v>
      </c>
      <c r="R1192">
        <v>11739</v>
      </c>
      <c r="S1192">
        <v>3</v>
      </c>
      <c r="T1192" t="s">
        <v>68</v>
      </c>
      <c r="U1192" t="s">
        <v>69</v>
      </c>
      <c r="V1192">
        <v>63350</v>
      </c>
      <c r="W1192">
        <v>0.1</v>
      </c>
    </row>
    <row r="1193" spans="7:23" x14ac:dyDescent="0.35">
      <c r="G1193" t="s">
        <v>44</v>
      </c>
      <c r="H1193">
        <v>18223548</v>
      </c>
      <c r="I1193" t="s">
        <v>9</v>
      </c>
      <c r="J1193">
        <v>52.356464632095303</v>
      </c>
      <c r="K1193">
        <v>4.9226636020776997</v>
      </c>
      <c r="L1193" t="s">
        <v>45</v>
      </c>
      <c r="M1193">
        <v>110</v>
      </c>
      <c r="N1193">
        <v>357</v>
      </c>
      <c r="O1193">
        <v>5</v>
      </c>
      <c r="P1193">
        <v>0.25</v>
      </c>
      <c r="Q1193">
        <v>0</v>
      </c>
      <c r="R1193">
        <v>11741</v>
      </c>
      <c r="S1193">
        <v>3</v>
      </c>
      <c r="T1193" t="s">
        <v>64</v>
      </c>
      <c r="U1193" t="s">
        <v>65</v>
      </c>
      <c r="V1193">
        <v>39270</v>
      </c>
      <c r="W1193">
        <v>0.1</v>
      </c>
    </row>
    <row r="1194" spans="7:23" x14ac:dyDescent="0.35">
      <c r="G1194" t="s">
        <v>44</v>
      </c>
      <c r="H1194">
        <v>18269558</v>
      </c>
      <c r="I1194" t="s">
        <v>8</v>
      </c>
      <c r="J1194">
        <v>52.347167413578298</v>
      </c>
      <c r="K1194">
        <v>4.8614808826783404</v>
      </c>
      <c r="L1194" t="s">
        <v>45</v>
      </c>
      <c r="M1194">
        <v>165</v>
      </c>
      <c r="N1194">
        <v>351</v>
      </c>
      <c r="O1194">
        <v>6</v>
      </c>
      <c r="P1194">
        <v>0.31</v>
      </c>
      <c r="Q1194">
        <v>0</v>
      </c>
      <c r="R1194">
        <v>11785</v>
      </c>
      <c r="S1194">
        <v>3</v>
      </c>
      <c r="T1194" t="s">
        <v>74</v>
      </c>
      <c r="U1194" t="s">
        <v>75</v>
      </c>
      <c r="V1194">
        <v>57915</v>
      </c>
      <c r="W1194">
        <v>0.1</v>
      </c>
    </row>
    <row r="1195" spans="7:23" x14ac:dyDescent="0.35">
      <c r="G1195" t="s">
        <v>44</v>
      </c>
      <c r="H1195">
        <v>18327227</v>
      </c>
      <c r="I1195" t="s">
        <v>6</v>
      </c>
      <c r="J1195">
        <v>52.3706755835736</v>
      </c>
      <c r="K1195">
        <v>4.8874998199272799</v>
      </c>
      <c r="L1195" t="s">
        <v>45</v>
      </c>
      <c r="M1195">
        <v>160</v>
      </c>
      <c r="N1195">
        <v>214</v>
      </c>
      <c r="O1195">
        <v>28</v>
      </c>
      <c r="P1195">
        <v>1.43</v>
      </c>
      <c r="Q1195">
        <v>0</v>
      </c>
      <c r="R1195">
        <v>11842</v>
      </c>
      <c r="S1195">
        <v>3</v>
      </c>
      <c r="T1195" t="s">
        <v>46</v>
      </c>
      <c r="U1195" t="s">
        <v>47</v>
      </c>
      <c r="V1195">
        <v>34240</v>
      </c>
      <c r="W1195">
        <v>0.1</v>
      </c>
    </row>
    <row r="1196" spans="7:23" x14ac:dyDescent="0.35">
      <c r="G1196" t="s">
        <v>44</v>
      </c>
      <c r="H1196">
        <v>18354767</v>
      </c>
      <c r="I1196" t="s">
        <v>8</v>
      </c>
      <c r="J1196">
        <v>52.351477916729401</v>
      </c>
      <c r="K1196">
        <v>4.8469578720971098</v>
      </c>
      <c r="L1196" t="s">
        <v>45</v>
      </c>
      <c r="M1196">
        <v>123</v>
      </c>
      <c r="N1196">
        <v>30</v>
      </c>
      <c r="O1196">
        <v>1</v>
      </c>
      <c r="P1196">
        <v>0.25</v>
      </c>
      <c r="Q1196">
        <v>0</v>
      </c>
      <c r="R1196">
        <v>11865</v>
      </c>
      <c r="S1196">
        <v>3</v>
      </c>
      <c r="T1196" t="s">
        <v>74</v>
      </c>
      <c r="U1196" t="s">
        <v>75</v>
      </c>
      <c r="V1196">
        <v>3690</v>
      </c>
      <c r="W1196">
        <v>0.1</v>
      </c>
    </row>
    <row r="1197" spans="7:23" x14ac:dyDescent="0.35">
      <c r="G1197" t="s">
        <v>44</v>
      </c>
      <c r="H1197">
        <v>18471413</v>
      </c>
      <c r="I1197" t="s">
        <v>19</v>
      </c>
      <c r="J1197">
        <v>52.380718631588699</v>
      </c>
      <c r="K1197">
        <v>4.86005681530406</v>
      </c>
      <c r="L1197" t="s">
        <v>45</v>
      </c>
      <c r="M1197">
        <v>169</v>
      </c>
      <c r="N1197">
        <v>363</v>
      </c>
      <c r="O1197">
        <v>1</v>
      </c>
      <c r="P1197">
        <v>0.09</v>
      </c>
      <c r="Q1197">
        <v>0</v>
      </c>
      <c r="R1197">
        <v>11970</v>
      </c>
      <c r="S1197">
        <v>3</v>
      </c>
      <c r="T1197" t="s">
        <v>62</v>
      </c>
      <c r="U1197" t="s">
        <v>63</v>
      </c>
      <c r="V1197">
        <v>61347</v>
      </c>
      <c r="W1197">
        <v>0.1</v>
      </c>
    </row>
    <row r="1198" spans="7:23" x14ac:dyDescent="0.35">
      <c r="G1198" t="s">
        <v>44</v>
      </c>
      <c r="H1198">
        <v>18555863</v>
      </c>
      <c r="I1198" t="s">
        <v>8</v>
      </c>
      <c r="J1198">
        <v>52.353419121362101</v>
      </c>
      <c r="K1198">
        <v>4.8834106476270698</v>
      </c>
      <c r="L1198" t="s">
        <v>45</v>
      </c>
      <c r="M1198">
        <v>210</v>
      </c>
      <c r="N1198">
        <v>245</v>
      </c>
      <c r="O1198">
        <v>28</v>
      </c>
      <c r="P1198">
        <v>1.56</v>
      </c>
      <c r="Q1198">
        <v>0</v>
      </c>
      <c r="R1198">
        <v>12047</v>
      </c>
      <c r="S1198">
        <v>3</v>
      </c>
      <c r="T1198" t="s">
        <v>74</v>
      </c>
      <c r="U1198" t="s">
        <v>75</v>
      </c>
      <c r="V1198">
        <v>51450</v>
      </c>
      <c r="W1198">
        <v>0.1</v>
      </c>
    </row>
    <row r="1199" spans="7:23" x14ac:dyDescent="0.35">
      <c r="G1199" t="s">
        <v>44</v>
      </c>
      <c r="H1199">
        <v>18589514</v>
      </c>
      <c r="I1199" t="s">
        <v>8</v>
      </c>
      <c r="J1199">
        <v>52.352268165585699</v>
      </c>
      <c r="K1199">
        <v>4.8846825409596404</v>
      </c>
      <c r="L1199" t="s">
        <v>45</v>
      </c>
      <c r="M1199">
        <v>200</v>
      </c>
      <c r="N1199">
        <v>360</v>
      </c>
      <c r="O1199">
        <v>20</v>
      </c>
      <c r="P1199">
        <v>1.08</v>
      </c>
      <c r="Q1199">
        <v>0</v>
      </c>
      <c r="R1199">
        <v>12076</v>
      </c>
      <c r="S1199">
        <v>3</v>
      </c>
      <c r="T1199" t="s">
        <v>74</v>
      </c>
      <c r="U1199" t="s">
        <v>75</v>
      </c>
      <c r="V1199">
        <v>72000</v>
      </c>
      <c r="W1199">
        <v>0.1</v>
      </c>
    </row>
    <row r="1200" spans="7:23" x14ac:dyDescent="0.35">
      <c r="G1200" t="s">
        <v>44</v>
      </c>
      <c r="H1200">
        <v>18652513</v>
      </c>
      <c r="I1200" t="s">
        <v>15</v>
      </c>
      <c r="J1200">
        <v>52.377660708465498</v>
      </c>
      <c r="K1200">
        <v>4.87350736198532</v>
      </c>
      <c r="L1200" t="s">
        <v>45</v>
      </c>
      <c r="M1200">
        <v>150</v>
      </c>
      <c r="N1200">
        <v>268</v>
      </c>
      <c r="O1200">
        <v>3</v>
      </c>
      <c r="P1200">
        <v>0.18</v>
      </c>
      <c r="Q1200">
        <v>0</v>
      </c>
      <c r="R1200">
        <v>12131</v>
      </c>
      <c r="S1200">
        <v>3</v>
      </c>
      <c r="T1200" t="s">
        <v>60</v>
      </c>
      <c r="U1200" t="s">
        <v>61</v>
      </c>
      <c r="V1200">
        <v>40200</v>
      </c>
      <c r="W1200">
        <v>0.1</v>
      </c>
    </row>
    <row r="1201" spans="7:23" x14ac:dyDescent="0.35">
      <c r="G1201" t="s">
        <v>44</v>
      </c>
      <c r="H1201">
        <v>18726350</v>
      </c>
      <c r="I1201" t="s">
        <v>20</v>
      </c>
      <c r="J1201">
        <v>52.349043916430901</v>
      </c>
      <c r="K1201">
        <v>4.8304264496819904</v>
      </c>
      <c r="L1201" t="s">
        <v>45</v>
      </c>
      <c r="M1201">
        <v>130</v>
      </c>
      <c r="N1201">
        <v>309</v>
      </c>
      <c r="O1201">
        <v>19</v>
      </c>
      <c r="P1201">
        <v>1.04</v>
      </c>
      <c r="Q1201">
        <v>0</v>
      </c>
      <c r="R1201">
        <v>12178</v>
      </c>
      <c r="S1201">
        <v>3</v>
      </c>
      <c r="T1201" t="s">
        <v>70</v>
      </c>
      <c r="U1201" t="s">
        <v>71</v>
      </c>
      <c r="V1201">
        <v>40170</v>
      </c>
      <c r="W1201">
        <v>0.1</v>
      </c>
    </row>
    <row r="1202" spans="7:23" x14ac:dyDescent="0.35">
      <c r="G1202" t="s">
        <v>44</v>
      </c>
      <c r="H1202">
        <v>18807860</v>
      </c>
      <c r="I1202" t="s">
        <v>23</v>
      </c>
      <c r="J1202">
        <v>52.385478502036598</v>
      </c>
      <c r="K1202">
        <v>4.9586561058030698</v>
      </c>
      <c r="L1202" t="s">
        <v>45</v>
      </c>
      <c r="M1202">
        <v>250</v>
      </c>
      <c r="N1202">
        <v>358</v>
      </c>
      <c r="O1202">
        <v>1</v>
      </c>
      <c r="P1202">
        <v>0.05</v>
      </c>
      <c r="Q1202">
        <v>0</v>
      </c>
      <c r="R1202">
        <v>12239</v>
      </c>
      <c r="S1202">
        <v>3</v>
      </c>
      <c r="T1202" t="s">
        <v>76</v>
      </c>
      <c r="U1202" t="s">
        <v>77</v>
      </c>
      <c r="V1202">
        <v>89500</v>
      </c>
      <c r="W1202">
        <v>0.1</v>
      </c>
    </row>
    <row r="1203" spans="7:23" x14ac:dyDescent="0.35">
      <c r="G1203" t="s">
        <v>44</v>
      </c>
      <c r="H1203">
        <v>18809243</v>
      </c>
      <c r="I1203" t="s">
        <v>22</v>
      </c>
      <c r="J1203">
        <v>52.404423775480097</v>
      </c>
      <c r="K1203">
        <v>4.9091578400964</v>
      </c>
      <c r="L1203" t="s">
        <v>45</v>
      </c>
      <c r="M1203">
        <v>125</v>
      </c>
      <c r="N1203">
        <v>334</v>
      </c>
      <c r="O1203">
        <v>8</v>
      </c>
      <c r="P1203">
        <v>0.43</v>
      </c>
      <c r="Q1203">
        <v>0</v>
      </c>
      <c r="R1203">
        <v>12242</v>
      </c>
      <c r="S1203">
        <v>3</v>
      </c>
      <c r="T1203" t="s">
        <v>80</v>
      </c>
      <c r="U1203" t="s">
        <v>81</v>
      </c>
      <c r="V1203">
        <v>41750</v>
      </c>
      <c r="W1203">
        <v>0.1</v>
      </c>
    </row>
    <row r="1204" spans="7:23" x14ac:dyDescent="0.35">
      <c r="G1204" t="s">
        <v>44</v>
      </c>
      <c r="H1204">
        <v>18865185</v>
      </c>
      <c r="I1204" t="s">
        <v>18</v>
      </c>
      <c r="J1204">
        <v>52.367591903397397</v>
      </c>
      <c r="K1204">
        <v>4.9407726313393701</v>
      </c>
      <c r="L1204" t="s">
        <v>45</v>
      </c>
      <c r="M1204">
        <v>129</v>
      </c>
      <c r="N1204">
        <v>285</v>
      </c>
      <c r="O1204">
        <v>7</v>
      </c>
      <c r="P1204">
        <v>0.62</v>
      </c>
      <c r="Q1204">
        <v>0</v>
      </c>
      <c r="R1204">
        <v>12292</v>
      </c>
      <c r="S1204">
        <v>3</v>
      </c>
      <c r="T1204" t="s">
        <v>66</v>
      </c>
      <c r="U1204" t="s">
        <v>67</v>
      </c>
      <c r="V1204">
        <v>36765</v>
      </c>
      <c r="W1204">
        <v>0.1</v>
      </c>
    </row>
    <row r="1205" spans="7:23" x14ac:dyDescent="0.35">
      <c r="G1205" t="s">
        <v>44</v>
      </c>
      <c r="H1205">
        <v>18895732</v>
      </c>
      <c r="I1205" t="s">
        <v>19</v>
      </c>
      <c r="J1205">
        <v>52.382514087869801</v>
      </c>
      <c r="K1205">
        <v>4.8525544750972296</v>
      </c>
      <c r="L1205" t="s">
        <v>45</v>
      </c>
      <c r="M1205">
        <v>120</v>
      </c>
      <c r="N1205">
        <v>358</v>
      </c>
      <c r="O1205">
        <v>17</v>
      </c>
      <c r="P1205">
        <v>0.96</v>
      </c>
      <c r="Q1205">
        <v>0</v>
      </c>
      <c r="R1205">
        <v>12324</v>
      </c>
      <c r="S1205">
        <v>3</v>
      </c>
      <c r="T1205" t="s">
        <v>62</v>
      </c>
      <c r="U1205" t="s">
        <v>63</v>
      </c>
      <c r="V1205">
        <v>42960</v>
      </c>
      <c r="W1205">
        <v>0.1</v>
      </c>
    </row>
    <row r="1206" spans="7:23" x14ac:dyDescent="0.35">
      <c r="G1206" t="s">
        <v>44</v>
      </c>
      <c r="H1206">
        <v>18938215</v>
      </c>
      <c r="I1206" t="s">
        <v>20</v>
      </c>
      <c r="J1206">
        <v>52.368312425683598</v>
      </c>
      <c r="K1206">
        <v>4.8487818624453896</v>
      </c>
      <c r="L1206" t="s">
        <v>45</v>
      </c>
      <c r="M1206">
        <v>95</v>
      </c>
      <c r="N1206">
        <v>336</v>
      </c>
      <c r="O1206">
        <v>12</v>
      </c>
      <c r="P1206">
        <v>0.67</v>
      </c>
      <c r="Q1206">
        <v>0</v>
      </c>
      <c r="R1206">
        <v>12354</v>
      </c>
      <c r="S1206">
        <v>3</v>
      </c>
      <c r="T1206" t="s">
        <v>70</v>
      </c>
      <c r="U1206" t="s">
        <v>71</v>
      </c>
      <c r="V1206">
        <v>31920</v>
      </c>
      <c r="W1206">
        <v>0.1</v>
      </c>
    </row>
    <row r="1207" spans="7:23" x14ac:dyDescent="0.35">
      <c r="G1207" t="s">
        <v>44</v>
      </c>
      <c r="H1207">
        <v>18956688</v>
      </c>
      <c r="I1207" t="s">
        <v>8</v>
      </c>
      <c r="J1207">
        <v>52.354055738606199</v>
      </c>
      <c r="K1207">
        <v>4.8682141685640499</v>
      </c>
      <c r="L1207" t="s">
        <v>45</v>
      </c>
      <c r="M1207">
        <v>333</v>
      </c>
      <c r="N1207">
        <v>272</v>
      </c>
      <c r="O1207">
        <v>14</v>
      </c>
      <c r="P1207">
        <v>0.86</v>
      </c>
      <c r="Q1207">
        <v>0</v>
      </c>
      <c r="R1207">
        <v>12373</v>
      </c>
      <c r="S1207">
        <v>3</v>
      </c>
      <c r="T1207" t="s">
        <v>74</v>
      </c>
      <c r="U1207" t="s">
        <v>75</v>
      </c>
      <c r="V1207">
        <v>90576</v>
      </c>
      <c r="W1207">
        <v>0.1</v>
      </c>
    </row>
    <row r="1208" spans="7:23" x14ac:dyDescent="0.35">
      <c r="G1208" t="s">
        <v>44</v>
      </c>
      <c r="H1208">
        <v>18982204</v>
      </c>
      <c r="I1208" t="s">
        <v>9</v>
      </c>
      <c r="J1208">
        <v>52.357389897153702</v>
      </c>
      <c r="K1208">
        <v>4.9237645144927198</v>
      </c>
      <c r="L1208" t="s">
        <v>45</v>
      </c>
      <c r="M1208">
        <v>125</v>
      </c>
      <c r="N1208">
        <v>361</v>
      </c>
      <c r="O1208">
        <v>6</v>
      </c>
      <c r="P1208">
        <v>0.35</v>
      </c>
      <c r="Q1208">
        <v>0</v>
      </c>
      <c r="R1208">
        <v>12390</v>
      </c>
      <c r="S1208">
        <v>3</v>
      </c>
      <c r="T1208" t="s">
        <v>64</v>
      </c>
      <c r="U1208" t="s">
        <v>65</v>
      </c>
      <c r="V1208">
        <v>45125</v>
      </c>
      <c r="W1208">
        <v>0.1</v>
      </c>
    </row>
    <row r="1209" spans="7:23" x14ac:dyDescent="0.35">
      <c r="G1209" t="s">
        <v>44</v>
      </c>
      <c r="H1209">
        <v>18993184</v>
      </c>
      <c r="I1209" t="s">
        <v>7</v>
      </c>
      <c r="J1209">
        <v>52.358585129649299</v>
      </c>
      <c r="K1209">
        <v>4.89777505859829</v>
      </c>
      <c r="L1209" t="s">
        <v>45</v>
      </c>
      <c r="M1209">
        <v>120</v>
      </c>
      <c r="N1209">
        <v>363</v>
      </c>
      <c r="O1209">
        <v>4</v>
      </c>
      <c r="P1209">
        <v>0.22</v>
      </c>
      <c r="Q1209">
        <v>0</v>
      </c>
      <c r="R1209">
        <v>12398</v>
      </c>
      <c r="S1209">
        <v>3</v>
      </c>
      <c r="T1209" t="s">
        <v>68</v>
      </c>
      <c r="U1209" t="s">
        <v>69</v>
      </c>
      <c r="V1209">
        <v>43560</v>
      </c>
      <c r="W1209">
        <v>0.1</v>
      </c>
    </row>
    <row r="1210" spans="7:23" x14ac:dyDescent="0.35">
      <c r="G1210" t="s">
        <v>44</v>
      </c>
      <c r="H1210">
        <v>19004089</v>
      </c>
      <c r="I1210" t="s">
        <v>18</v>
      </c>
      <c r="J1210">
        <v>52.365898305143098</v>
      </c>
      <c r="K1210">
        <v>4.9320401570123504</v>
      </c>
      <c r="L1210" t="s">
        <v>45</v>
      </c>
      <c r="M1210">
        <v>120</v>
      </c>
      <c r="N1210">
        <v>364</v>
      </c>
      <c r="O1210">
        <v>5</v>
      </c>
      <c r="P1210">
        <v>0.28000000000000003</v>
      </c>
      <c r="Q1210">
        <v>0</v>
      </c>
      <c r="R1210">
        <v>12411</v>
      </c>
      <c r="S1210">
        <v>3</v>
      </c>
      <c r="T1210" t="s">
        <v>66</v>
      </c>
      <c r="U1210" t="s">
        <v>67</v>
      </c>
      <c r="V1210">
        <v>43680</v>
      </c>
      <c r="W1210">
        <v>0.1</v>
      </c>
    </row>
    <row r="1211" spans="7:23" x14ac:dyDescent="0.35">
      <c r="G1211" t="s">
        <v>44</v>
      </c>
      <c r="H1211">
        <v>19043572</v>
      </c>
      <c r="I1211" t="s">
        <v>18</v>
      </c>
      <c r="J1211">
        <v>52.377736009585597</v>
      </c>
      <c r="K1211">
        <v>4.9328203744552397</v>
      </c>
      <c r="L1211" t="s">
        <v>45</v>
      </c>
      <c r="M1211">
        <v>110</v>
      </c>
      <c r="N1211">
        <v>362</v>
      </c>
      <c r="O1211">
        <v>13</v>
      </c>
      <c r="P1211">
        <v>0.74</v>
      </c>
      <c r="Q1211">
        <v>0</v>
      </c>
      <c r="R1211">
        <v>12454</v>
      </c>
      <c r="S1211">
        <v>3</v>
      </c>
      <c r="T1211" t="s">
        <v>66</v>
      </c>
      <c r="U1211" t="s">
        <v>67</v>
      </c>
      <c r="V1211">
        <v>39820</v>
      </c>
      <c r="W1211">
        <v>0.1</v>
      </c>
    </row>
    <row r="1212" spans="7:23" x14ac:dyDescent="0.35">
      <c r="G1212" t="s">
        <v>44</v>
      </c>
      <c r="H1212">
        <v>19099668</v>
      </c>
      <c r="I1212" t="s">
        <v>19</v>
      </c>
      <c r="J1212">
        <v>52.376077383047701</v>
      </c>
      <c r="K1212">
        <v>4.86013025787571</v>
      </c>
      <c r="L1212" t="s">
        <v>45</v>
      </c>
      <c r="M1212">
        <v>140</v>
      </c>
      <c r="N1212">
        <v>333</v>
      </c>
      <c r="O1212">
        <v>7</v>
      </c>
      <c r="P1212">
        <v>0.39</v>
      </c>
      <c r="Q1212">
        <v>0</v>
      </c>
      <c r="R1212">
        <v>12494</v>
      </c>
      <c r="S1212">
        <v>3</v>
      </c>
      <c r="T1212" t="s">
        <v>62</v>
      </c>
      <c r="U1212" t="s">
        <v>63</v>
      </c>
      <c r="V1212">
        <v>46620</v>
      </c>
      <c r="W1212">
        <v>0.1</v>
      </c>
    </row>
    <row r="1213" spans="7:23" x14ac:dyDescent="0.35">
      <c r="G1213" t="s">
        <v>44</v>
      </c>
      <c r="H1213">
        <v>19125100</v>
      </c>
      <c r="I1213" t="s">
        <v>19</v>
      </c>
      <c r="J1213">
        <v>52.378073239808799</v>
      </c>
      <c r="K1213">
        <v>4.8581912039127602</v>
      </c>
      <c r="L1213" t="s">
        <v>45</v>
      </c>
      <c r="M1213">
        <v>110</v>
      </c>
      <c r="N1213">
        <v>336</v>
      </c>
      <c r="O1213">
        <v>20</v>
      </c>
      <c r="P1213">
        <v>1.1000000000000001</v>
      </c>
      <c r="Q1213">
        <v>0</v>
      </c>
      <c r="R1213">
        <v>12511</v>
      </c>
      <c r="S1213">
        <v>3</v>
      </c>
      <c r="T1213" t="s">
        <v>62</v>
      </c>
      <c r="U1213" t="s">
        <v>63</v>
      </c>
      <c r="V1213">
        <v>36960</v>
      </c>
      <c r="W1213">
        <v>0.1</v>
      </c>
    </row>
    <row r="1214" spans="7:23" x14ac:dyDescent="0.35">
      <c r="G1214" t="s">
        <v>44</v>
      </c>
      <c r="H1214">
        <v>19149866</v>
      </c>
      <c r="I1214" t="s">
        <v>22</v>
      </c>
      <c r="J1214">
        <v>52.410907628326299</v>
      </c>
      <c r="K1214">
        <v>4.8866549130373302</v>
      </c>
      <c r="L1214" t="s">
        <v>45</v>
      </c>
      <c r="M1214">
        <v>110</v>
      </c>
      <c r="N1214">
        <v>364</v>
      </c>
      <c r="O1214">
        <v>7</v>
      </c>
      <c r="P1214">
        <v>0.39</v>
      </c>
      <c r="Q1214">
        <v>0</v>
      </c>
      <c r="R1214">
        <v>12535</v>
      </c>
      <c r="S1214">
        <v>3</v>
      </c>
      <c r="T1214" t="s">
        <v>80</v>
      </c>
      <c r="U1214" t="s">
        <v>81</v>
      </c>
      <c r="V1214">
        <v>40040</v>
      </c>
      <c r="W1214">
        <v>0.1</v>
      </c>
    </row>
    <row r="1215" spans="7:23" x14ac:dyDescent="0.35">
      <c r="G1215" t="s">
        <v>44</v>
      </c>
      <c r="H1215">
        <v>19305567</v>
      </c>
      <c r="I1215" t="s">
        <v>25</v>
      </c>
      <c r="J1215">
        <v>52.308416664070798</v>
      </c>
      <c r="K1215">
        <v>4.9744356948049999</v>
      </c>
      <c r="L1215" t="s">
        <v>45</v>
      </c>
      <c r="M1215">
        <v>98</v>
      </c>
      <c r="N1215">
        <v>273</v>
      </c>
      <c r="O1215">
        <v>27</v>
      </c>
      <c r="P1215">
        <v>1.53</v>
      </c>
      <c r="Q1215">
        <v>0</v>
      </c>
      <c r="R1215">
        <v>12679</v>
      </c>
      <c r="S1215">
        <v>3</v>
      </c>
      <c r="T1215" t="s">
        <v>90</v>
      </c>
      <c r="U1215" t="s">
        <v>91</v>
      </c>
      <c r="V1215">
        <v>26754</v>
      </c>
      <c r="W1215">
        <v>0.1</v>
      </c>
    </row>
    <row r="1216" spans="7:23" x14ac:dyDescent="0.35">
      <c r="G1216" t="s">
        <v>44</v>
      </c>
      <c r="H1216">
        <v>19308082</v>
      </c>
      <c r="I1216" t="s">
        <v>8</v>
      </c>
      <c r="J1216">
        <v>52.352619955964101</v>
      </c>
      <c r="K1216">
        <v>4.8615433815046796</v>
      </c>
      <c r="L1216" t="s">
        <v>45</v>
      </c>
      <c r="M1216">
        <v>255</v>
      </c>
      <c r="N1216">
        <v>351</v>
      </c>
      <c r="O1216">
        <v>3</v>
      </c>
      <c r="P1216">
        <v>0.18</v>
      </c>
      <c r="Q1216">
        <v>0</v>
      </c>
      <c r="R1216">
        <v>12682</v>
      </c>
      <c r="S1216">
        <v>3</v>
      </c>
      <c r="T1216" t="s">
        <v>74</v>
      </c>
      <c r="U1216" t="s">
        <v>75</v>
      </c>
      <c r="V1216">
        <v>89505</v>
      </c>
      <c r="W1216">
        <v>0.1</v>
      </c>
    </row>
    <row r="1217" spans="7:23" x14ac:dyDescent="0.35">
      <c r="G1217" t="s">
        <v>44</v>
      </c>
      <c r="H1217">
        <v>19371551</v>
      </c>
      <c r="I1217" t="s">
        <v>7</v>
      </c>
      <c r="J1217">
        <v>52.370762579918797</v>
      </c>
      <c r="K1217">
        <v>4.91807493916028</v>
      </c>
      <c r="L1217" t="s">
        <v>45</v>
      </c>
      <c r="M1217">
        <v>150</v>
      </c>
      <c r="N1217">
        <v>301</v>
      </c>
      <c r="O1217">
        <v>12</v>
      </c>
      <c r="P1217">
        <v>0.7</v>
      </c>
      <c r="Q1217">
        <v>0</v>
      </c>
      <c r="R1217">
        <v>12734</v>
      </c>
      <c r="S1217">
        <v>3</v>
      </c>
      <c r="T1217" t="s">
        <v>68</v>
      </c>
      <c r="U1217" t="s">
        <v>69</v>
      </c>
      <c r="V1217">
        <v>45150</v>
      </c>
      <c r="W1217">
        <v>0.1</v>
      </c>
    </row>
    <row r="1218" spans="7:23" x14ac:dyDescent="0.35">
      <c r="G1218" t="s">
        <v>44</v>
      </c>
      <c r="H1218">
        <v>19397125</v>
      </c>
      <c r="I1218" t="s">
        <v>10</v>
      </c>
      <c r="J1218">
        <v>52.386562206257601</v>
      </c>
      <c r="K1218">
        <v>4.9160077034207204</v>
      </c>
      <c r="L1218" t="s">
        <v>45</v>
      </c>
      <c r="M1218">
        <v>90</v>
      </c>
      <c r="N1218">
        <v>302</v>
      </c>
      <c r="O1218">
        <v>6</v>
      </c>
      <c r="P1218">
        <v>0.37</v>
      </c>
      <c r="Q1218">
        <v>0</v>
      </c>
      <c r="R1218">
        <v>12748</v>
      </c>
      <c r="S1218">
        <v>3</v>
      </c>
      <c r="T1218" t="s">
        <v>78</v>
      </c>
      <c r="U1218" t="s">
        <v>79</v>
      </c>
      <c r="V1218">
        <v>27180</v>
      </c>
      <c r="W1218">
        <v>0.1</v>
      </c>
    </row>
    <row r="1219" spans="7:23" x14ac:dyDescent="0.35">
      <c r="G1219" t="s">
        <v>44</v>
      </c>
      <c r="H1219">
        <v>19404500</v>
      </c>
      <c r="I1219" t="s">
        <v>8</v>
      </c>
      <c r="J1219">
        <v>52.351974246656297</v>
      </c>
      <c r="K1219">
        <v>4.8844259840184403</v>
      </c>
      <c r="L1219" t="s">
        <v>45</v>
      </c>
      <c r="M1219">
        <v>160</v>
      </c>
      <c r="N1219">
        <v>147</v>
      </c>
      <c r="O1219">
        <v>4</v>
      </c>
      <c r="P1219">
        <v>0.24</v>
      </c>
      <c r="Q1219">
        <v>0</v>
      </c>
      <c r="R1219">
        <v>12761</v>
      </c>
      <c r="S1219">
        <v>3</v>
      </c>
      <c r="T1219" t="s">
        <v>74</v>
      </c>
      <c r="U1219" t="s">
        <v>75</v>
      </c>
      <c r="V1219">
        <v>23520</v>
      </c>
      <c r="W1219">
        <v>0.1</v>
      </c>
    </row>
    <row r="1220" spans="7:23" x14ac:dyDescent="0.35">
      <c r="G1220" t="s">
        <v>44</v>
      </c>
      <c r="H1220">
        <v>19470437</v>
      </c>
      <c r="I1220" t="s">
        <v>15</v>
      </c>
      <c r="J1220">
        <v>52.380565745844301</v>
      </c>
      <c r="K1220">
        <v>4.8705087277708401</v>
      </c>
      <c r="L1220" t="s">
        <v>45</v>
      </c>
      <c r="M1220">
        <v>85</v>
      </c>
      <c r="N1220">
        <v>363</v>
      </c>
      <c r="O1220">
        <v>8</v>
      </c>
      <c r="P1220">
        <v>0.46</v>
      </c>
      <c r="Q1220">
        <v>0</v>
      </c>
      <c r="R1220">
        <v>12813</v>
      </c>
      <c r="S1220">
        <v>3</v>
      </c>
      <c r="T1220" t="s">
        <v>60</v>
      </c>
      <c r="U1220" t="s">
        <v>61</v>
      </c>
      <c r="V1220">
        <v>30855</v>
      </c>
      <c r="W1220">
        <v>0.1</v>
      </c>
    </row>
    <row r="1221" spans="7:23" x14ac:dyDescent="0.35">
      <c r="G1221" t="s">
        <v>44</v>
      </c>
      <c r="H1221">
        <v>19495553</v>
      </c>
      <c r="I1221" t="s">
        <v>19</v>
      </c>
      <c r="J1221">
        <v>52.3769849179548</v>
      </c>
      <c r="K1221">
        <v>4.8479578479405898</v>
      </c>
      <c r="L1221" t="s">
        <v>45</v>
      </c>
      <c r="M1221">
        <v>109</v>
      </c>
      <c r="N1221">
        <v>355</v>
      </c>
      <c r="O1221">
        <v>16</v>
      </c>
      <c r="P1221">
        <v>0.93</v>
      </c>
      <c r="Q1221">
        <v>0</v>
      </c>
      <c r="R1221">
        <v>12830</v>
      </c>
      <c r="S1221">
        <v>3</v>
      </c>
      <c r="T1221" t="s">
        <v>62</v>
      </c>
      <c r="U1221" t="s">
        <v>63</v>
      </c>
      <c r="V1221">
        <v>38695</v>
      </c>
      <c r="W1221">
        <v>0.1</v>
      </c>
    </row>
    <row r="1222" spans="7:23" x14ac:dyDescent="0.35">
      <c r="G1222" t="s">
        <v>44</v>
      </c>
      <c r="H1222">
        <v>19498963</v>
      </c>
      <c r="I1222" t="s">
        <v>19</v>
      </c>
      <c r="J1222">
        <v>52.377553200079397</v>
      </c>
      <c r="K1222">
        <v>4.8513635891185496</v>
      </c>
      <c r="L1222" t="s">
        <v>45</v>
      </c>
      <c r="M1222">
        <v>149</v>
      </c>
      <c r="N1222">
        <v>348</v>
      </c>
      <c r="O1222">
        <v>7</v>
      </c>
      <c r="P1222">
        <v>0.41</v>
      </c>
      <c r="Q1222">
        <v>0</v>
      </c>
      <c r="R1222">
        <v>12833</v>
      </c>
      <c r="S1222">
        <v>3</v>
      </c>
      <c r="T1222" t="s">
        <v>62</v>
      </c>
      <c r="U1222" t="s">
        <v>63</v>
      </c>
      <c r="V1222">
        <v>51852</v>
      </c>
      <c r="W1222">
        <v>0.1</v>
      </c>
    </row>
    <row r="1223" spans="7:23" x14ac:dyDescent="0.35">
      <c r="G1223" t="s">
        <v>44</v>
      </c>
      <c r="H1223">
        <v>19518110</v>
      </c>
      <c r="I1223" t="s">
        <v>9</v>
      </c>
      <c r="J1223">
        <v>52.360837374039903</v>
      </c>
      <c r="K1223">
        <v>4.9121022638346297</v>
      </c>
      <c r="L1223" t="s">
        <v>45</v>
      </c>
      <c r="M1223">
        <v>130</v>
      </c>
      <c r="N1223">
        <v>358</v>
      </c>
      <c r="O1223">
        <v>14</v>
      </c>
      <c r="P1223">
        <v>0.82</v>
      </c>
      <c r="Q1223">
        <v>0</v>
      </c>
      <c r="R1223">
        <v>12851</v>
      </c>
      <c r="S1223">
        <v>3</v>
      </c>
      <c r="T1223" t="s">
        <v>64</v>
      </c>
      <c r="U1223" t="s">
        <v>65</v>
      </c>
      <c r="V1223">
        <v>46540</v>
      </c>
      <c r="W1223">
        <v>0.1</v>
      </c>
    </row>
    <row r="1224" spans="7:23" x14ac:dyDescent="0.35">
      <c r="G1224" t="s">
        <v>44</v>
      </c>
      <c r="H1224">
        <v>19559351</v>
      </c>
      <c r="I1224" t="s">
        <v>8</v>
      </c>
      <c r="J1224">
        <v>52.350939976124202</v>
      </c>
      <c r="K1224">
        <v>4.8507611241614601</v>
      </c>
      <c r="L1224" t="s">
        <v>45</v>
      </c>
      <c r="M1224">
        <v>110</v>
      </c>
      <c r="N1224">
        <v>350</v>
      </c>
      <c r="O1224">
        <v>2</v>
      </c>
      <c r="P1224">
        <v>0.13</v>
      </c>
      <c r="Q1224">
        <v>0</v>
      </c>
      <c r="R1224">
        <v>12890</v>
      </c>
      <c r="S1224">
        <v>3</v>
      </c>
      <c r="T1224" t="s">
        <v>74</v>
      </c>
      <c r="U1224" t="s">
        <v>75</v>
      </c>
      <c r="V1224">
        <v>38500</v>
      </c>
      <c r="W1224">
        <v>0.1</v>
      </c>
    </row>
    <row r="1225" spans="7:23" x14ac:dyDescent="0.35">
      <c r="G1225" t="s">
        <v>44</v>
      </c>
      <c r="H1225">
        <v>19646952</v>
      </c>
      <c r="I1225" t="s">
        <v>12</v>
      </c>
      <c r="J1225">
        <v>52.344725536000198</v>
      </c>
      <c r="K1225">
        <v>4.9248084277340602</v>
      </c>
      <c r="L1225" t="s">
        <v>45</v>
      </c>
      <c r="M1225">
        <v>128</v>
      </c>
      <c r="N1225">
        <v>358</v>
      </c>
      <c r="O1225">
        <v>2</v>
      </c>
      <c r="P1225">
        <v>0.12</v>
      </c>
      <c r="Q1225">
        <v>0</v>
      </c>
      <c r="R1225">
        <v>12971</v>
      </c>
      <c r="S1225">
        <v>3</v>
      </c>
      <c r="T1225" t="s">
        <v>72</v>
      </c>
      <c r="U1225" t="s">
        <v>73</v>
      </c>
      <c r="V1225">
        <v>45824</v>
      </c>
      <c r="W1225">
        <v>0.1</v>
      </c>
    </row>
    <row r="1226" spans="7:23" x14ac:dyDescent="0.35">
      <c r="G1226" t="s">
        <v>44</v>
      </c>
      <c r="H1226">
        <v>19725068</v>
      </c>
      <c r="I1226" t="s">
        <v>8</v>
      </c>
      <c r="J1226">
        <v>52.346697402941402</v>
      </c>
      <c r="K1226">
        <v>4.84713520127913</v>
      </c>
      <c r="L1226" t="s">
        <v>45</v>
      </c>
      <c r="M1226">
        <v>100</v>
      </c>
      <c r="N1226">
        <v>201</v>
      </c>
      <c r="O1226">
        <v>29</v>
      </c>
      <c r="P1226">
        <v>1.79</v>
      </c>
      <c r="Q1226">
        <v>0</v>
      </c>
      <c r="R1226">
        <v>13047</v>
      </c>
      <c r="S1226">
        <v>3</v>
      </c>
      <c r="T1226" t="s">
        <v>74</v>
      </c>
      <c r="U1226" t="s">
        <v>75</v>
      </c>
      <c r="V1226">
        <v>20100</v>
      </c>
      <c r="W1226">
        <v>0.1</v>
      </c>
    </row>
    <row r="1227" spans="7:23" x14ac:dyDescent="0.35">
      <c r="G1227" t="s">
        <v>44</v>
      </c>
      <c r="H1227">
        <v>19741622</v>
      </c>
      <c r="I1227" t="s">
        <v>18</v>
      </c>
      <c r="J1227">
        <v>52.363269419786299</v>
      </c>
      <c r="K1227">
        <v>4.9350024520079598</v>
      </c>
      <c r="L1227" t="s">
        <v>45</v>
      </c>
      <c r="M1227">
        <v>155</v>
      </c>
      <c r="N1227">
        <v>323</v>
      </c>
      <c r="O1227">
        <v>6</v>
      </c>
      <c r="P1227">
        <v>0.35</v>
      </c>
      <c r="Q1227">
        <v>0</v>
      </c>
      <c r="R1227">
        <v>13063</v>
      </c>
      <c r="S1227">
        <v>3</v>
      </c>
      <c r="T1227" t="s">
        <v>66</v>
      </c>
      <c r="U1227" t="s">
        <v>67</v>
      </c>
      <c r="V1227">
        <v>50065</v>
      </c>
      <c r="W1227">
        <v>0.1</v>
      </c>
    </row>
    <row r="1228" spans="7:23" x14ac:dyDescent="0.35">
      <c r="G1228" t="s">
        <v>44</v>
      </c>
      <c r="H1228">
        <v>19798650</v>
      </c>
      <c r="I1228" t="s">
        <v>8</v>
      </c>
      <c r="J1228">
        <v>52.345952063294497</v>
      </c>
      <c r="K1228">
        <v>4.8594632059673</v>
      </c>
      <c r="L1228" t="s">
        <v>45</v>
      </c>
      <c r="M1228">
        <v>130</v>
      </c>
      <c r="N1228">
        <v>279</v>
      </c>
      <c r="O1228">
        <v>6</v>
      </c>
      <c r="P1228">
        <v>0.36</v>
      </c>
      <c r="Q1228">
        <v>0</v>
      </c>
      <c r="R1228">
        <v>13130</v>
      </c>
      <c r="S1228">
        <v>3</v>
      </c>
      <c r="T1228" t="s">
        <v>74</v>
      </c>
      <c r="U1228" t="s">
        <v>75</v>
      </c>
      <c r="V1228">
        <v>36270</v>
      </c>
      <c r="W1228">
        <v>0.1</v>
      </c>
    </row>
    <row r="1229" spans="7:23" x14ac:dyDescent="0.35">
      <c r="G1229" t="s">
        <v>44</v>
      </c>
      <c r="H1229">
        <v>19866276</v>
      </c>
      <c r="I1229" t="s">
        <v>22</v>
      </c>
      <c r="J1229">
        <v>52.4131475892301</v>
      </c>
      <c r="K1229">
        <v>4.9197394308098703</v>
      </c>
      <c r="L1229" t="s">
        <v>45</v>
      </c>
      <c r="M1229">
        <v>120</v>
      </c>
      <c r="N1229">
        <v>360</v>
      </c>
      <c r="O1229">
        <v>20</v>
      </c>
      <c r="P1229">
        <v>1.22</v>
      </c>
      <c r="Q1229">
        <v>0</v>
      </c>
      <c r="R1229">
        <v>13212</v>
      </c>
      <c r="S1229">
        <v>3</v>
      </c>
      <c r="T1229" t="s">
        <v>80</v>
      </c>
      <c r="U1229" t="s">
        <v>81</v>
      </c>
      <c r="V1229">
        <v>43200</v>
      </c>
      <c r="W1229">
        <v>0.1</v>
      </c>
    </row>
    <row r="1230" spans="7:23" x14ac:dyDescent="0.35">
      <c r="G1230" t="s">
        <v>44</v>
      </c>
      <c r="H1230">
        <v>19938339</v>
      </c>
      <c r="I1230" t="s">
        <v>9</v>
      </c>
      <c r="J1230">
        <v>52.361402884701498</v>
      </c>
      <c r="K1230">
        <v>4.9254639320165703</v>
      </c>
      <c r="L1230" t="s">
        <v>45</v>
      </c>
      <c r="M1230">
        <v>120</v>
      </c>
      <c r="N1230">
        <v>364</v>
      </c>
      <c r="O1230">
        <v>3</v>
      </c>
      <c r="P1230">
        <v>0.19</v>
      </c>
      <c r="Q1230">
        <v>0</v>
      </c>
      <c r="R1230">
        <v>13296</v>
      </c>
      <c r="S1230">
        <v>3</v>
      </c>
      <c r="T1230" t="s">
        <v>64</v>
      </c>
      <c r="U1230" t="s">
        <v>65</v>
      </c>
      <c r="V1230">
        <v>43680</v>
      </c>
      <c r="W1230">
        <v>0.1</v>
      </c>
    </row>
    <row r="1231" spans="7:23" x14ac:dyDescent="0.35">
      <c r="G1231" t="s">
        <v>44</v>
      </c>
      <c r="H1231">
        <v>19943287</v>
      </c>
      <c r="I1231" t="s">
        <v>20</v>
      </c>
      <c r="J1231">
        <v>52.354087581417502</v>
      </c>
      <c r="K1231">
        <v>4.8328786727745401</v>
      </c>
      <c r="L1231" t="s">
        <v>45</v>
      </c>
      <c r="M1231">
        <v>70</v>
      </c>
      <c r="N1231">
        <v>363</v>
      </c>
      <c r="O1231">
        <v>12</v>
      </c>
      <c r="P1231">
        <v>0.72</v>
      </c>
      <c r="Q1231">
        <v>0</v>
      </c>
      <c r="R1231">
        <v>13310</v>
      </c>
      <c r="S1231">
        <v>3</v>
      </c>
      <c r="T1231" t="s">
        <v>70</v>
      </c>
      <c r="U1231" t="s">
        <v>71</v>
      </c>
      <c r="V1231">
        <v>25410</v>
      </c>
      <c r="W1231">
        <v>0.1</v>
      </c>
    </row>
    <row r="1232" spans="7:23" x14ac:dyDescent="0.35">
      <c r="G1232" t="s">
        <v>44</v>
      </c>
      <c r="H1232">
        <v>19960152</v>
      </c>
      <c r="I1232" t="s">
        <v>9</v>
      </c>
      <c r="J1232">
        <v>52.354054696704601</v>
      </c>
      <c r="K1232">
        <v>4.9246213276081496</v>
      </c>
      <c r="L1232" t="s">
        <v>45</v>
      </c>
      <c r="M1232">
        <v>139</v>
      </c>
      <c r="N1232">
        <v>331</v>
      </c>
      <c r="O1232">
        <v>2</v>
      </c>
      <c r="P1232">
        <v>0.12</v>
      </c>
      <c r="Q1232">
        <v>0</v>
      </c>
      <c r="R1232">
        <v>13331</v>
      </c>
      <c r="S1232">
        <v>3</v>
      </c>
      <c r="T1232" t="s">
        <v>64</v>
      </c>
      <c r="U1232" t="s">
        <v>65</v>
      </c>
      <c r="V1232">
        <v>46009</v>
      </c>
      <c r="W1232">
        <v>0.1</v>
      </c>
    </row>
    <row r="1233" spans="7:23" x14ac:dyDescent="0.35">
      <c r="G1233" t="s">
        <v>44</v>
      </c>
      <c r="H1233">
        <v>20004322</v>
      </c>
      <c r="I1233" t="s">
        <v>6</v>
      </c>
      <c r="J1233">
        <v>52.374543034192001</v>
      </c>
      <c r="K1233">
        <v>4.8809658838551098</v>
      </c>
      <c r="L1233" t="s">
        <v>45</v>
      </c>
      <c r="M1233">
        <v>140</v>
      </c>
      <c r="N1233">
        <v>355</v>
      </c>
      <c r="O1233">
        <v>23</v>
      </c>
      <c r="P1233">
        <v>1.42</v>
      </c>
      <c r="Q1233">
        <v>0</v>
      </c>
      <c r="R1233">
        <v>13372</v>
      </c>
      <c r="S1233">
        <v>3</v>
      </c>
      <c r="T1233" t="s">
        <v>46</v>
      </c>
      <c r="U1233" t="s">
        <v>47</v>
      </c>
      <c r="V1233">
        <v>49700</v>
      </c>
      <c r="W1233">
        <v>0.1</v>
      </c>
    </row>
    <row r="1234" spans="7:23" x14ac:dyDescent="0.35">
      <c r="G1234" t="s">
        <v>44</v>
      </c>
      <c r="H1234">
        <v>20046800</v>
      </c>
      <c r="I1234" t="s">
        <v>12</v>
      </c>
      <c r="J1234">
        <v>52.353347686967901</v>
      </c>
      <c r="K1234">
        <v>4.9401615828358496</v>
      </c>
      <c r="L1234" t="s">
        <v>45</v>
      </c>
      <c r="M1234">
        <v>130</v>
      </c>
      <c r="N1234">
        <v>339</v>
      </c>
      <c r="O1234">
        <v>12</v>
      </c>
      <c r="P1234">
        <v>0.74</v>
      </c>
      <c r="Q1234">
        <v>0</v>
      </c>
      <c r="R1234">
        <v>13423</v>
      </c>
      <c r="S1234">
        <v>3</v>
      </c>
      <c r="T1234" t="s">
        <v>72</v>
      </c>
      <c r="U1234" t="s">
        <v>73</v>
      </c>
      <c r="V1234">
        <v>44070</v>
      </c>
      <c r="W1234">
        <v>0.1</v>
      </c>
    </row>
    <row r="1235" spans="7:23" x14ac:dyDescent="0.35">
      <c r="G1235" t="s">
        <v>44</v>
      </c>
      <c r="H1235">
        <v>20081185</v>
      </c>
      <c r="I1235" t="s">
        <v>9</v>
      </c>
      <c r="J1235">
        <v>52.357105607064902</v>
      </c>
      <c r="K1235">
        <v>4.9090016491263802</v>
      </c>
      <c r="L1235" t="s">
        <v>45</v>
      </c>
      <c r="M1235">
        <v>150</v>
      </c>
      <c r="N1235">
        <v>357</v>
      </c>
      <c r="O1235">
        <v>4</v>
      </c>
      <c r="P1235">
        <v>0.25</v>
      </c>
      <c r="Q1235">
        <v>0</v>
      </c>
      <c r="R1235">
        <v>13456</v>
      </c>
      <c r="S1235">
        <v>3</v>
      </c>
      <c r="T1235" t="s">
        <v>64</v>
      </c>
      <c r="U1235" t="s">
        <v>65</v>
      </c>
      <c r="V1235">
        <v>53550</v>
      </c>
      <c r="W1235">
        <v>0.1</v>
      </c>
    </row>
    <row r="1236" spans="7:23" x14ac:dyDescent="0.35">
      <c r="G1236" t="s">
        <v>44</v>
      </c>
      <c r="H1236">
        <v>20115957</v>
      </c>
      <c r="I1236" t="s">
        <v>22</v>
      </c>
      <c r="J1236">
        <v>52.415413323544001</v>
      </c>
      <c r="K1236">
        <v>4.8833586936692601</v>
      </c>
      <c r="L1236" t="s">
        <v>45</v>
      </c>
      <c r="M1236">
        <v>80</v>
      </c>
      <c r="N1236">
        <v>352</v>
      </c>
      <c r="O1236">
        <v>22</v>
      </c>
      <c r="P1236">
        <v>1.41</v>
      </c>
      <c r="Q1236">
        <v>0</v>
      </c>
      <c r="R1236">
        <v>13487</v>
      </c>
      <c r="S1236">
        <v>3</v>
      </c>
      <c r="T1236" t="s">
        <v>80</v>
      </c>
      <c r="U1236" t="s">
        <v>81</v>
      </c>
      <c r="V1236">
        <v>28160</v>
      </c>
      <c r="W1236">
        <v>0.1</v>
      </c>
    </row>
    <row r="1237" spans="7:23" x14ac:dyDescent="0.35">
      <c r="G1237" t="s">
        <v>44</v>
      </c>
      <c r="H1237">
        <v>20128306</v>
      </c>
      <c r="I1237" t="s">
        <v>19</v>
      </c>
      <c r="J1237">
        <v>52.376061789847</v>
      </c>
      <c r="K1237">
        <v>4.86341774827837</v>
      </c>
      <c r="L1237" t="s">
        <v>45</v>
      </c>
      <c r="M1237">
        <v>110</v>
      </c>
      <c r="N1237">
        <v>352</v>
      </c>
      <c r="O1237">
        <v>8</v>
      </c>
      <c r="P1237">
        <v>0.49</v>
      </c>
      <c r="Q1237">
        <v>0</v>
      </c>
      <c r="R1237">
        <v>13495</v>
      </c>
      <c r="S1237">
        <v>3</v>
      </c>
      <c r="T1237" t="s">
        <v>62</v>
      </c>
      <c r="U1237" t="s">
        <v>63</v>
      </c>
      <c r="V1237">
        <v>38720</v>
      </c>
      <c r="W1237">
        <v>0.1</v>
      </c>
    </row>
    <row r="1238" spans="7:23" x14ac:dyDescent="0.35">
      <c r="G1238" t="s">
        <v>44</v>
      </c>
      <c r="H1238">
        <v>20173159</v>
      </c>
      <c r="I1238" t="s">
        <v>10</v>
      </c>
      <c r="J1238">
        <v>52.382862464971701</v>
      </c>
      <c r="K1238">
        <v>4.9157470821693297</v>
      </c>
      <c r="L1238" t="s">
        <v>45</v>
      </c>
      <c r="M1238">
        <v>90</v>
      </c>
      <c r="N1238">
        <v>360</v>
      </c>
      <c r="O1238">
        <v>10</v>
      </c>
      <c r="P1238">
        <v>0.64</v>
      </c>
      <c r="Q1238">
        <v>0</v>
      </c>
      <c r="R1238">
        <v>13542</v>
      </c>
      <c r="S1238">
        <v>3</v>
      </c>
      <c r="T1238" t="s">
        <v>78</v>
      </c>
      <c r="U1238" t="s">
        <v>79</v>
      </c>
      <c r="V1238">
        <v>32400</v>
      </c>
      <c r="W1238">
        <v>0.1</v>
      </c>
    </row>
    <row r="1239" spans="7:23" x14ac:dyDescent="0.35">
      <c r="G1239" t="s">
        <v>44</v>
      </c>
      <c r="H1239">
        <v>20219528</v>
      </c>
      <c r="I1239" t="s">
        <v>16</v>
      </c>
      <c r="J1239">
        <v>52.331896959959401</v>
      </c>
      <c r="K1239">
        <v>4.8724754603049396</v>
      </c>
      <c r="L1239" t="s">
        <v>45</v>
      </c>
      <c r="M1239">
        <v>125</v>
      </c>
      <c r="N1239">
        <v>271</v>
      </c>
      <c r="O1239">
        <v>12</v>
      </c>
      <c r="P1239">
        <v>0.73</v>
      </c>
      <c r="Q1239">
        <v>0</v>
      </c>
      <c r="R1239">
        <v>13577</v>
      </c>
      <c r="S1239">
        <v>3</v>
      </c>
      <c r="T1239" t="s">
        <v>82</v>
      </c>
      <c r="U1239" t="s">
        <v>83</v>
      </c>
      <c r="V1239">
        <v>33875</v>
      </c>
      <c r="W1239">
        <v>0.1</v>
      </c>
    </row>
    <row r="1240" spans="7:23" x14ac:dyDescent="0.35">
      <c r="G1240" t="s">
        <v>44</v>
      </c>
      <c r="H1240">
        <v>20347628</v>
      </c>
      <c r="I1240" t="s">
        <v>7</v>
      </c>
      <c r="J1240">
        <v>52.373528094891903</v>
      </c>
      <c r="K1240">
        <v>4.9057786660773797</v>
      </c>
      <c r="L1240" t="s">
        <v>45</v>
      </c>
      <c r="M1240">
        <v>240</v>
      </c>
      <c r="N1240">
        <v>356</v>
      </c>
      <c r="O1240">
        <v>21</v>
      </c>
      <c r="P1240">
        <v>1.4</v>
      </c>
      <c r="Q1240">
        <v>0</v>
      </c>
      <c r="R1240">
        <v>13675</v>
      </c>
      <c r="S1240">
        <v>3</v>
      </c>
      <c r="T1240" t="s">
        <v>68</v>
      </c>
      <c r="U1240" t="s">
        <v>69</v>
      </c>
      <c r="V1240">
        <v>85440</v>
      </c>
      <c r="W1240">
        <v>0.1</v>
      </c>
    </row>
    <row r="1241" spans="7:23" x14ac:dyDescent="0.35">
      <c r="G1241" t="s">
        <v>44</v>
      </c>
      <c r="H1241">
        <v>20529893</v>
      </c>
      <c r="I1241" t="s">
        <v>16</v>
      </c>
      <c r="J1241">
        <v>52.326387360808297</v>
      </c>
      <c r="K1241">
        <v>4.8582351514421598</v>
      </c>
      <c r="L1241" t="s">
        <v>45</v>
      </c>
      <c r="M1241">
        <v>110</v>
      </c>
      <c r="N1241">
        <v>344</v>
      </c>
      <c r="O1241">
        <v>3</v>
      </c>
      <c r="P1241">
        <v>0.19</v>
      </c>
      <c r="Q1241">
        <v>0</v>
      </c>
      <c r="R1241">
        <v>13801</v>
      </c>
      <c r="S1241">
        <v>3</v>
      </c>
      <c r="T1241" t="s">
        <v>82</v>
      </c>
      <c r="U1241" t="s">
        <v>83</v>
      </c>
      <c r="V1241">
        <v>37840</v>
      </c>
      <c r="W1241">
        <v>0.1</v>
      </c>
    </row>
    <row r="1242" spans="7:23" x14ac:dyDescent="0.35">
      <c r="G1242" t="s">
        <v>44</v>
      </c>
      <c r="H1242">
        <v>20770067</v>
      </c>
      <c r="I1242" t="s">
        <v>27</v>
      </c>
      <c r="J1242">
        <v>52.322693971248299</v>
      </c>
      <c r="K1242">
        <v>4.9744095887806203</v>
      </c>
      <c r="L1242" t="s">
        <v>45</v>
      </c>
      <c r="M1242">
        <v>76</v>
      </c>
      <c r="N1242">
        <v>359</v>
      </c>
      <c r="O1242">
        <v>12</v>
      </c>
      <c r="P1242">
        <v>0.83</v>
      </c>
      <c r="Q1242">
        <v>0</v>
      </c>
      <c r="R1242">
        <v>13956</v>
      </c>
      <c r="S1242">
        <v>3</v>
      </c>
      <c r="T1242" t="s">
        <v>107</v>
      </c>
      <c r="U1242" t="s">
        <v>117</v>
      </c>
      <c r="V1242">
        <v>27284</v>
      </c>
      <c r="W1242">
        <v>0.1</v>
      </c>
    </row>
    <row r="1243" spans="7:23" x14ac:dyDescent="0.35">
      <c r="G1243" t="s">
        <v>44</v>
      </c>
      <c r="H1243">
        <v>20955792</v>
      </c>
      <c r="I1243" t="s">
        <v>19</v>
      </c>
      <c r="J1243">
        <v>52.383722876623999</v>
      </c>
      <c r="K1243">
        <v>4.8497774117670298</v>
      </c>
      <c r="L1243" t="s">
        <v>45</v>
      </c>
      <c r="M1243">
        <v>130</v>
      </c>
      <c r="N1243">
        <v>355</v>
      </c>
      <c r="O1243">
        <v>11</v>
      </c>
      <c r="P1243">
        <v>0.76</v>
      </c>
      <c r="Q1243">
        <v>0</v>
      </c>
      <c r="R1243">
        <v>14113</v>
      </c>
      <c r="S1243">
        <v>3</v>
      </c>
      <c r="T1243" t="s">
        <v>62</v>
      </c>
      <c r="U1243" t="s">
        <v>63</v>
      </c>
      <c r="V1243">
        <v>46150</v>
      </c>
      <c r="W1243">
        <v>0.1</v>
      </c>
    </row>
    <row r="1244" spans="7:23" x14ac:dyDescent="0.35">
      <c r="G1244" t="s">
        <v>44</v>
      </c>
      <c r="H1244">
        <v>20968848</v>
      </c>
      <c r="I1244" t="s">
        <v>24</v>
      </c>
      <c r="J1244">
        <v>52.364946429506602</v>
      </c>
      <c r="K1244">
        <v>4.8070472109107696</v>
      </c>
      <c r="L1244" t="s">
        <v>45</v>
      </c>
      <c r="M1244">
        <v>97</v>
      </c>
      <c r="N1244">
        <v>355</v>
      </c>
      <c r="O1244">
        <v>7</v>
      </c>
      <c r="P1244">
        <v>0.61</v>
      </c>
      <c r="Q1244">
        <v>0</v>
      </c>
      <c r="R1244">
        <v>14122</v>
      </c>
      <c r="S1244">
        <v>3</v>
      </c>
      <c r="T1244" t="s">
        <v>84</v>
      </c>
      <c r="U1244" t="s">
        <v>85</v>
      </c>
      <c r="V1244">
        <v>34435</v>
      </c>
      <c r="W1244">
        <v>0.1</v>
      </c>
    </row>
    <row r="1245" spans="7:23" x14ac:dyDescent="0.35">
      <c r="G1245" t="s">
        <v>44</v>
      </c>
      <c r="H1245">
        <v>21001196</v>
      </c>
      <c r="I1245" t="s">
        <v>6</v>
      </c>
      <c r="J1245">
        <v>52.372619286763403</v>
      </c>
      <c r="K1245">
        <v>4.8765197759615901</v>
      </c>
      <c r="L1245" t="s">
        <v>45</v>
      </c>
      <c r="M1245">
        <v>190</v>
      </c>
      <c r="N1245">
        <v>361</v>
      </c>
      <c r="O1245">
        <v>10</v>
      </c>
      <c r="P1245">
        <v>1.41</v>
      </c>
      <c r="Q1245">
        <v>0</v>
      </c>
      <c r="R1245">
        <v>14151</v>
      </c>
      <c r="S1245">
        <v>3</v>
      </c>
      <c r="T1245" t="s">
        <v>46</v>
      </c>
      <c r="U1245" t="s">
        <v>47</v>
      </c>
      <c r="V1245">
        <v>68590</v>
      </c>
      <c r="W1245">
        <v>0.1</v>
      </c>
    </row>
    <row r="1246" spans="7:23" x14ac:dyDescent="0.35">
      <c r="G1246" t="s">
        <v>44</v>
      </c>
      <c r="H1246">
        <v>21086834</v>
      </c>
      <c r="I1246" t="s">
        <v>15</v>
      </c>
      <c r="J1246">
        <v>52.383428609110901</v>
      </c>
      <c r="K1246">
        <v>4.8713247847654602</v>
      </c>
      <c r="L1246" t="s">
        <v>45</v>
      </c>
      <c r="M1246">
        <v>130</v>
      </c>
      <c r="N1246">
        <v>336</v>
      </c>
      <c r="O1246">
        <v>5</v>
      </c>
      <c r="P1246">
        <v>0.35</v>
      </c>
      <c r="Q1246">
        <v>0</v>
      </c>
      <c r="R1246">
        <v>14217</v>
      </c>
      <c r="S1246">
        <v>3</v>
      </c>
      <c r="T1246" t="s">
        <v>60</v>
      </c>
      <c r="U1246" t="s">
        <v>61</v>
      </c>
      <c r="V1246">
        <v>43680</v>
      </c>
      <c r="W1246">
        <v>0.1</v>
      </c>
    </row>
    <row r="1247" spans="7:23" x14ac:dyDescent="0.35">
      <c r="G1247" t="s">
        <v>44</v>
      </c>
      <c r="H1247">
        <v>21134461</v>
      </c>
      <c r="I1247" t="s">
        <v>6</v>
      </c>
      <c r="J1247">
        <v>52.373315064595403</v>
      </c>
      <c r="K1247">
        <v>4.9000823657533097</v>
      </c>
      <c r="L1247" t="s">
        <v>45</v>
      </c>
      <c r="M1247">
        <v>150</v>
      </c>
      <c r="N1247">
        <v>357</v>
      </c>
      <c r="O1247">
        <v>0</v>
      </c>
      <c r="Q1247">
        <v>0</v>
      </c>
      <c r="R1247">
        <v>14257</v>
      </c>
      <c r="S1247">
        <v>3</v>
      </c>
      <c r="T1247" t="s">
        <v>46</v>
      </c>
      <c r="U1247" t="s">
        <v>47</v>
      </c>
      <c r="V1247">
        <v>53550</v>
      </c>
      <c r="W1247">
        <v>0.1</v>
      </c>
    </row>
    <row r="1248" spans="7:23" x14ac:dyDescent="0.35">
      <c r="G1248" t="s">
        <v>44</v>
      </c>
      <c r="H1248">
        <v>21250960</v>
      </c>
      <c r="I1248" t="s">
        <v>12</v>
      </c>
      <c r="J1248">
        <v>52.355319043750598</v>
      </c>
      <c r="K1248">
        <v>4.9348493982979296</v>
      </c>
      <c r="L1248" t="s">
        <v>45</v>
      </c>
      <c r="M1248">
        <v>175</v>
      </c>
      <c r="N1248">
        <v>275</v>
      </c>
      <c r="O1248">
        <v>4</v>
      </c>
      <c r="P1248">
        <v>0.35</v>
      </c>
      <c r="Q1248">
        <v>0</v>
      </c>
      <c r="R1248">
        <v>14347</v>
      </c>
      <c r="S1248">
        <v>3</v>
      </c>
      <c r="T1248" t="s">
        <v>72</v>
      </c>
      <c r="U1248" t="s">
        <v>73</v>
      </c>
      <c r="V1248">
        <v>48125</v>
      </c>
      <c r="W1248">
        <v>0.1</v>
      </c>
    </row>
    <row r="1249" spans="7:23" x14ac:dyDescent="0.35">
      <c r="G1249" t="s">
        <v>44</v>
      </c>
      <c r="H1249">
        <v>21259747</v>
      </c>
      <c r="I1249" t="s">
        <v>8</v>
      </c>
      <c r="J1249">
        <v>52.356820955203403</v>
      </c>
      <c r="K1249">
        <v>4.8538001539521396</v>
      </c>
      <c r="L1249" t="s">
        <v>45</v>
      </c>
      <c r="M1249">
        <v>193</v>
      </c>
      <c r="N1249">
        <v>268</v>
      </c>
      <c r="O1249">
        <v>8</v>
      </c>
      <c r="P1249">
        <v>0.69</v>
      </c>
      <c r="Q1249">
        <v>0</v>
      </c>
      <c r="R1249">
        <v>14355</v>
      </c>
      <c r="S1249">
        <v>3</v>
      </c>
      <c r="T1249" t="s">
        <v>74</v>
      </c>
      <c r="U1249" t="s">
        <v>75</v>
      </c>
      <c r="V1249">
        <v>51724</v>
      </c>
      <c r="W1249">
        <v>0.1</v>
      </c>
    </row>
    <row r="1250" spans="7:23" x14ac:dyDescent="0.35">
      <c r="G1250" t="s">
        <v>44</v>
      </c>
      <c r="H1250">
        <v>21469784</v>
      </c>
      <c r="I1250" t="s">
        <v>6</v>
      </c>
      <c r="J1250">
        <v>52.376167135193697</v>
      </c>
      <c r="K1250">
        <v>4.88305172996749</v>
      </c>
      <c r="L1250" t="s">
        <v>45</v>
      </c>
      <c r="M1250">
        <v>795</v>
      </c>
      <c r="N1250">
        <v>355</v>
      </c>
      <c r="O1250">
        <v>12</v>
      </c>
      <c r="P1250">
        <v>1.05</v>
      </c>
      <c r="Q1250">
        <v>0</v>
      </c>
      <c r="R1250">
        <v>14522</v>
      </c>
      <c r="S1250">
        <v>3</v>
      </c>
      <c r="T1250" t="s">
        <v>46</v>
      </c>
      <c r="U1250" t="s">
        <v>47</v>
      </c>
      <c r="V1250">
        <v>282225</v>
      </c>
      <c r="W1250">
        <v>0.1</v>
      </c>
    </row>
    <row r="1251" spans="7:23" x14ac:dyDescent="0.35">
      <c r="G1251" t="s">
        <v>44</v>
      </c>
      <c r="H1251">
        <v>21524869</v>
      </c>
      <c r="I1251" t="s">
        <v>22</v>
      </c>
      <c r="J1251">
        <v>52.4075240480174</v>
      </c>
      <c r="K1251">
        <v>4.9159108426458404</v>
      </c>
      <c r="L1251" t="s">
        <v>45</v>
      </c>
      <c r="M1251">
        <v>129</v>
      </c>
      <c r="N1251">
        <v>337</v>
      </c>
      <c r="O1251">
        <v>0</v>
      </c>
      <c r="Q1251">
        <v>0</v>
      </c>
      <c r="R1251">
        <v>14561</v>
      </c>
      <c r="S1251">
        <v>3</v>
      </c>
      <c r="T1251" t="s">
        <v>80</v>
      </c>
      <c r="U1251" t="s">
        <v>81</v>
      </c>
      <c r="V1251">
        <v>43473</v>
      </c>
      <c r="W1251">
        <v>0.1</v>
      </c>
    </row>
    <row r="1252" spans="7:23" x14ac:dyDescent="0.35">
      <c r="G1252" t="s">
        <v>44</v>
      </c>
      <c r="H1252">
        <v>21549071</v>
      </c>
      <c r="I1252" t="s">
        <v>17</v>
      </c>
      <c r="J1252">
        <v>52.382873245581699</v>
      </c>
      <c r="K1252">
        <v>4.8300083206004896</v>
      </c>
      <c r="L1252" t="s">
        <v>45</v>
      </c>
      <c r="M1252">
        <v>200</v>
      </c>
      <c r="N1252">
        <v>364</v>
      </c>
      <c r="O1252">
        <v>2</v>
      </c>
      <c r="P1252">
        <v>0.17</v>
      </c>
      <c r="Q1252">
        <v>0</v>
      </c>
      <c r="R1252">
        <v>14587</v>
      </c>
      <c r="S1252">
        <v>3</v>
      </c>
      <c r="T1252" t="s">
        <v>94</v>
      </c>
      <c r="U1252" t="s">
        <v>95</v>
      </c>
      <c r="V1252">
        <v>72800</v>
      </c>
      <c r="W1252">
        <v>0.1</v>
      </c>
    </row>
    <row r="1253" spans="7:23" x14ac:dyDescent="0.35">
      <c r="G1253" t="s">
        <v>44</v>
      </c>
      <c r="H1253">
        <v>21558102</v>
      </c>
      <c r="I1253" t="s">
        <v>6</v>
      </c>
      <c r="J1253">
        <v>52.374445942056802</v>
      </c>
      <c r="K1253">
        <v>4.8769280571876097</v>
      </c>
      <c r="L1253" t="s">
        <v>45</v>
      </c>
      <c r="M1253">
        <v>110</v>
      </c>
      <c r="N1253">
        <v>350</v>
      </c>
      <c r="O1253">
        <v>8</v>
      </c>
      <c r="P1253">
        <v>0.73</v>
      </c>
      <c r="Q1253">
        <v>0</v>
      </c>
      <c r="R1253">
        <v>14602</v>
      </c>
      <c r="S1253">
        <v>3</v>
      </c>
      <c r="T1253" t="s">
        <v>46</v>
      </c>
      <c r="U1253" t="s">
        <v>47</v>
      </c>
      <c r="V1253">
        <v>38500</v>
      </c>
      <c r="W1253">
        <v>0.1</v>
      </c>
    </row>
    <row r="1254" spans="7:23" x14ac:dyDescent="0.35">
      <c r="G1254" t="s">
        <v>44</v>
      </c>
      <c r="H1254">
        <v>21562914</v>
      </c>
      <c r="I1254" t="s">
        <v>18</v>
      </c>
      <c r="J1254">
        <v>52.358943595692097</v>
      </c>
      <c r="K1254">
        <v>4.9361612823247496</v>
      </c>
      <c r="L1254" t="s">
        <v>45</v>
      </c>
      <c r="M1254">
        <v>125</v>
      </c>
      <c r="N1254">
        <v>360</v>
      </c>
      <c r="O1254">
        <v>0</v>
      </c>
      <c r="Q1254">
        <v>0</v>
      </c>
      <c r="R1254">
        <v>14610</v>
      </c>
      <c r="S1254">
        <v>3</v>
      </c>
      <c r="T1254" t="s">
        <v>66</v>
      </c>
      <c r="U1254" t="s">
        <v>67</v>
      </c>
      <c r="V1254">
        <v>45000</v>
      </c>
      <c r="W1254">
        <v>0.1</v>
      </c>
    </row>
    <row r="1255" spans="7:23" x14ac:dyDescent="0.35">
      <c r="G1255" t="s">
        <v>44</v>
      </c>
      <c r="H1255">
        <v>21619008</v>
      </c>
      <c r="I1255" t="s">
        <v>12</v>
      </c>
      <c r="J1255">
        <v>52.355948624652001</v>
      </c>
      <c r="K1255">
        <v>4.9384952129755399</v>
      </c>
      <c r="L1255" t="s">
        <v>45</v>
      </c>
      <c r="M1255">
        <v>99</v>
      </c>
      <c r="N1255">
        <v>358</v>
      </c>
      <c r="O1255">
        <v>8</v>
      </c>
      <c r="P1255">
        <v>0.72</v>
      </c>
      <c r="Q1255">
        <v>0</v>
      </c>
      <c r="R1255">
        <v>14663</v>
      </c>
      <c r="S1255">
        <v>3</v>
      </c>
      <c r="T1255" t="s">
        <v>72</v>
      </c>
      <c r="U1255" t="s">
        <v>73</v>
      </c>
      <c r="V1255">
        <v>35442</v>
      </c>
      <c r="W1255">
        <v>0.1</v>
      </c>
    </row>
    <row r="1256" spans="7:23" x14ac:dyDescent="0.35">
      <c r="G1256" t="s">
        <v>44</v>
      </c>
      <c r="H1256">
        <v>21632294</v>
      </c>
      <c r="I1256" t="s">
        <v>12</v>
      </c>
      <c r="J1256">
        <v>52.349650467739501</v>
      </c>
      <c r="K1256">
        <v>4.9391866507767297</v>
      </c>
      <c r="L1256" t="s">
        <v>45</v>
      </c>
      <c r="M1256">
        <v>120</v>
      </c>
      <c r="N1256">
        <v>339</v>
      </c>
      <c r="O1256">
        <v>0</v>
      </c>
      <c r="Q1256">
        <v>0</v>
      </c>
      <c r="R1256">
        <v>14675</v>
      </c>
      <c r="S1256">
        <v>3</v>
      </c>
      <c r="T1256" t="s">
        <v>72</v>
      </c>
      <c r="U1256" t="s">
        <v>73</v>
      </c>
      <c r="V1256">
        <v>40680</v>
      </c>
      <c r="W1256">
        <v>0.1</v>
      </c>
    </row>
    <row r="1257" spans="7:23" x14ac:dyDescent="0.35">
      <c r="G1257" t="s">
        <v>44</v>
      </c>
      <c r="H1257">
        <v>21640364</v>
      </c>
      <c r="I1257" t="s">
        <v>15</v>
      </c>
      <c r="J1257">
        <v>52.391346028669098</v>
      </c>
      <c r="K1257">
        <v>4.8781847754785401</v>
      </c>
      <c r="L1257" t="s">
        <v>45</v>
      </c>
      <c r="M1257">
        <v>140</v>
      </c>
      <c r="N1257">
        <v>362</v>
      </c>
      <c r="O1257">
        <v>4</v>
      </c>
      <c r="P1257">
        <v>0.49</v>
      </c>
      <c r="Q1257">
        <v>0</v>
      </c>
      <c r="R1257">
        <v>14682</v>
      </c>
      <c r="S1257">
        <v>3</v>
      </c>
      <c r="T1257" t="s">
        <v>60</v>
      </c>
      <c r="U1257" t="s">
        <v>61</v>
      </c>
      <c r="V1257">
        <v>50680</v>
      </c>
      <c r="W1257">
        <v>0.1</v>
      </c>
    </row>
    <row r="1258" spans="7:23" x14ac:dyDescent="0.35">
      <c r="G1258" t="s">
        <v>44</v>
      </c>
      <c r="H1258">
        <v>21644392</v>
      </c>
      <c r="I1258" t="s">
        <v>22</v>
      </c>
      <c r="J1258">
        <v>52.4239933948488</v>
      </c>
      <c r="K1258">
        <v>4.8915462567639496</v>
      </c>
      <c r="L1258" t="s">
        <v>45</v>
      </c>
      <c r="M1258">
        <v>175</v>
      </c>
      <c r="N1258">
        <v>305</v>
      </c>
      <c r="O1258">
        <v>7</v>
      </c>
      <c r="P1258">
        <v>0.86</v>
      </c>
      <c r="Q1258">
        <v>0</v>
      </c>
      <c r="R1258">
        <v>14689</v>
      </c>
      <c r="S1258">
        <v>3</v>
      </c>
      <c r="T1258" t="s">
        <v>80</v>
      </c>
      <c r="U1258" t="s">
        <v>81</v>
      </c>
      <c r="V1258">
        <v>53375</v>
      </c>
      <c r="W1258">
        <v>0.1</v>
      </c>
    </row>
    <row r="1259" spans="7:23" x14ac:dyDescent="0.35">
      <c r="G1259" t="s">
        <v>44</v>
      </c>
      <c r="H1259">
        <v>21675364</v>
      </c>
      <c r="I1259" t="s">
        <v>9</v>
      </c>
      <c r="J1259">
        <v>52.3564972730845</v>
      </c>
      <c r="K1259">
        <v>4.9138466000365799</v>
      </c>
      <c r="L1259" t="s">
        <v>45</v>
      </c>
      <c r="M1259">
        <v>140</v>
      </c>
      <c r="N1259">
        <v>334</v>
      </c>
      <c r="O1259">
        <v>3</v>
      </c>
      <c r="P1259">
        <v>0.26</v>
      </c>
      <c r="Q1259">
        <v>0</v>
      </c>
      <c r="R1259">
        <v>14712</v>
      </c>
      <c r="S1259">
        <v>3</v>
      </c>
      <c r="T1259" t="s">
        <v>64</v>
      </c>
      <c r="U1259" t="s">
        <v>65</v>
      </c>
      <c r="V1259">
        <v>46760</v>
      </c>
      <c r="W1259">
        <v>0.1</v>
      </c>
    </row>
    <row r="1260" spans="7:23" x14ac:dyDescent="0.35">
      <c r="G1260" t="s">
        <v>44</v>
      </c>
      <c r="H1260">
        <v>21687625</v>
      </c>
      <c r="I1260" t="s">
        <v>7</v>
      </c>
      <c r="J1260">
        <v>52.372247224251403</v>
      </c>
      <c r="K1260">
        <v>4.9031529481659604</v>
      </c>
      <c r="L1260" t="s">
        <v>45</v>
      </c>
      <c r="M1260">
        <v>277</v>
      </c>
      <c r="N1260">
        <v>356</v>
      </c>
      <c r="O1260">
        <v>6</v>
      </c>
      <c r="P1260">
        <v>0.53</v>
      </c>
      <c r="Q1260">
        <v>0</v>
      </c>
      <c r="R1260">
        <v>14725</v>
      </c>
      <c r="S1260">
        <v>3</v>
      </c>
      <c r="T1260" t="s">
        <v>68</v>
      </c>
      <c r="U1260" t="s">
        <v>69</v>
      </c>
      <c r="V1260">
        <v>98612</v>
      </c>
      <c r="W1260">
        <v>0.1</v>
      </c>
    </row>
    <row r="1261" spans="7:23" x14ac:dyDescent="0.35">
      <c r="G1261" t="s">
        <v>44</v>
      </c>
      <c r="H1261">
        <v>21720514</v>
      </c>
      <c r="I1261" t="s">
        <v>9</v>
      </c>
      <c r="J1261">
        <v>52.357038861670901</v>
      </c>
      <c r="K1261">
        <v>4.9189688462828496</v>
      </c>
      <c r="L1261" t="s">
        <v>45</v>
      </c>
      <c r="M1261">
        <v>119</v>
      </c>
      <c r="N1261">
        <v>360</v>
      </c>
      <c r="O1261">
        <v>3</v>
      </c>
      <c r="P1261">
        <v>0.27</v>
      </c>
      <c r="Q1261">
        <v>0</v>
      </c>
      <c r="R1261">
        <v>14757</v>
      </c>
      <c r="S1261">
        <v>3</v>
      </c>
      <c r="T1261" t="s">
        <v>64</v>
      </c>
      <c r="U1261" t="s">
        <v>65</v>
      </c>
      <c r="V1261">
        <v>42840</v>
      </c>
      <c r="W1261">
        <v>0.1</v>
      </c>
    </row>
    <row r="1262" spans="7:23" x14ac:dyDescent="0.35">
      <c r="G1262" t="s">
        <v>44</v>
      </c>
      <c r="H1262">
        <v>21735928</v>
      </c>
      <c r="I1262" t="s">
        <v>7</v>
      </c>
      <c r="J1262">
        <v>52.368971548718697</v>
      </c>
      <c r="K1262">
        <v>4.8989068297570002</v>
      </c>
      <c r="L1262" t="s">
        <v>45</v>
      </c>
      <c r="M1262">
        <v>220</v>
      </c>
      <c r="N1262">
        <v>292</v>
      </c>
      <c r="O1262">
        <v>9</v>
      </c>
      <c r="P1262">
        <v>0.73</v>
      </c>
      <c r="Q1262">
        <v>0</v>
      </c>
      <c r="R1262">
        <v>14767</v>
      </c>
      <c r="S1262">
        <v>3</v>
      </c>
      <c r="T1262" t="s">
        <v>68</v>
      </c>
      <c r="U1262" t="s">
        <v>69</v>
      </c>
      <c r="V1262">
        <v>64240</v>
      </c>
      <c r="W1262">
        <v>0.1</v>
      </c>
    </row>
    <row r="1263" spans="7:23" x14ac:dyDescent="0.35">
      <c r="G1263" t="s">
        <v>44</v>
      </c>
      <c r="H1263">
        <v>21744543</v>
      </c>
      <c r="I1263" t="s">
        <v>18</v>
      </c>
      <c r="J1263">
        <v>52.364752952005603</v>
      </c>
      <c r="K1263">
        <v>4.9330823798763097</v>
      </c>
      <c r="L1263" t="s">
        <v>45</v>
      </c>
      <c r="M1263">
        <v>100</v>
      </c>
      <c r="N1263">
        <v>355</v>
      </c>
      <c r="O1263">
        <v>5</v>
      </c>
      <c r="P1263">
        <v>0.45</v>
      </c>
      <c r="Q1263">
        <v>0</v>
      </c>
      <c r="R1263">
        <v>14771</v>
      </c>
      <c r="S1263">
        <v>3</v>
      </c>
      <c r="T1263" t="s">
        <v>66</v>
      </c>
      <c r="U1263" t="s">
        <v>67</v>
      </c>
      <c r="V1263">
        <v>35500</v>
      </c>
      <c r="W1263">
        <v>0.1</v>
      </c>
    </row>
    <row r="1264" spans="7:23" x14ac:dyDescent="0.35">
      <c r="G1264" t="s">
        <v>44</v>
      </c>
      <c r="H1264">
        <v>21845862</v>
      </c>
      <c r="I1264" t="s">
        <v>18</v>
      </c>
      <c r="J1264">
        <v>52.3636752078177</v>
      </c>
      <c r="K1264">
        <v>4.9381924081372102</v>
      </c>
      <c r="L1264" t="s">
        <v>45</v>
      </c>
      <c r="M1264">
        <v>175</v>
      </c>
      <c r="N1264">
        <v>343</v>
      </c>
      <c r="O1264">
        <v>4</v>
      </c>
      <c r="P1264">
        <v>0.34</v>
      </c>
      <c r="Q1264">
        <v>0</v>
      </c>
      <c r="R1264">
        <v>14863</v>
      </c>
      <c r="S1264">
        <v>3</v>
      </c>
      <c r="T1264" t="s">
        <v>66</v>
      </c>
      <c r="U1264" t="s">
        <v>67</v>
      </c>
      <c r="V1264">
        <v>60025</v>
      </c>
      <c r="W1264">
        <v>0.1</v>
      </c>
    </row>
    <row r="1265" spans="7:23" x14ac:dyDescent="0.35">
      <c r="G1265" t="s">
        <v>44</v>
      </c>
      <c r="H1265">
        <v>21856698</v>
      </c>
      <c r="I1265" t="s">
        <v>8</v>
      </c>
      <c r="J1265">
        <v>52.352081575432699</v>
      </c>
      <c r="K1265">
        <v>4.8458903117468202</v>
      </c>
      <c r="L1265" t="s">
        <v>45</v>
      </c>
      <c r="M1265">
        <v>90</v>
      </c>
      <c r="N1265">
        <v>336</v>
      </c>
      <c r="O1265">
        <v>9</v>
      </c>
      <c r="P1265">
        <v>0.72</v>
      </c>
      <c r="Q1265">
        <v>0</v>
      </c>
      <c r="R1265">
        <v>14870</v>
      </c>
      <c r="S1265">
        <v>3</v>
      </c>
      <c r="T1265" t="s">
        <v>74</v>
      </c>
      <c r="U1265" t="s">
        <v>75</v>
      </c>
      <c r="V1265">
        <v>30240</v>
      </c>
      <c r="W1265">
        <v>0.1</v>
      </c>
    </row>
    <row r="1266" spans="7:23" x14ac:dyDescent="0.35">
      <c r="G1266" t="s">
        <v>44</v>
      </c>
      <c r="H1266">
        <v>21903520</v>
      </c>
      <c r="I1266" t="s">
        <v>8</v>
      </c>
      <c r="J1266">
        <v>52.351101205671903</v>
      </c>
      <c r="K1266">
        <v>4.8760997508559401</v>
      </c>
      <c r="L1266" t="s">
        <v>45</v>
      </c>
      <c r="M1266">
        <v>350</v>
      </c>
      <c r="N1266">
        <v>321</v>
      </c>
      <c r="O1266">
        <v>3</v>
      </c>
      <c r="P1266">
        <v>0.27</v>
      </c>
      <c r="Q1266">
        <v>0</v>
      </c>
      <c r="R1266">
        <v>14911</v>
      </c>
      <c r="S1266">
        <v>3</v>
      </c>
      <c r="T1266" t="s">
        <v>74</v>
      </c>
      <c r="U1266" t="s">
        <v>75</v>
      </c>
      <c r="V1266">
        <v>112350</v>
      </c>
      <c r="W1266">
        <v>0.1</v>
      </c>
    </row>
    <row r="1267" spans="7:23" x14ac:dyDescent="0.35">
      <c r="G1267" t="s">
        <v>44</v>
      </c>
      <c r="H1267">
        <v>21955523</v>
      </c>
      <c r="I1267" t="s">
        <v>9</v>
      </c>
      <c r="J1267">
        <v>52.361361879858599</v>
      </c>
      <c r="K1267">
        <v>4.9253231238161597</v>
      </c>
      <c r="L1267" t="s">
        <v>45</v>
      </c>
      <c r="M1267">
        <v>146</v>
      </c>
      <c r="N1267">
        <v>340</v>
      </c>
      <c r="O1267">
        <v>11</v>
      </c>
      <c r="P1267">
        <v>0.98</v>
      </c>
      <c r="Q1267">
        <v>0</v>
      </c>
      <c r="R1267">
        <v>14958</v>
      </c>
      <c r="S1267">
        <v>3</v>
      </c>
      <c r="T1267" t="s">
        <v>64</v>
      </c>
      <c r="U1267" t="s">
        <v>65</v>
      </c>
      <c r="V1267">
        <v>49640</v>
      </c>
      <c r="W1267">
        <v>0.1</v>
      </c>
    </row>
    <row r="1268" spans="7:23" x14ac:dyDescent="0.35">
      <c r="G1268" t="s">
        <v>44</v>
      </c>
      <c r="H1268">
        <v>21972047</v>
      </c>
      <c r="I1268" t="s">
        <v>8</v>
      </c>
      <c r="J1268">
        <v>52.346923351588501</v>
      </c>
      <c r="K1268">
        <v>4.8482101176690602</v>
      </c>
      <c r="L1268" t="s">
        <v>45</v>
      </c>
      <c r="M1268">
        <v>120</v>
      </c>
      <c r="N1268">
        <v>353</v>
      </c>
      <c r="O1268">
        <v>3</v>
      </c>
      <c r="P1268">
        <v>0.78</v>
      </c>
      <c r="Q1268">
        <v>0</v>
      </c>
      <c r="R1268">
        <v>14974</v>
      </c>
      <c r="S1268">
        <v>3</v>
      </c>
      <c r="T1268" t="s">
        <v>74</v>
      </c>
      <c r="U1268" t="s">
        <v>75</v>
      </c>
      <c r="V1268">
        <v>42360</v>
      </c>
      <c r="W1268">
        <v>0.1</v>
      </c>
    </row>
    <row r="1269" spans="7:23" x14ac:dyDescent="0.35">
      <c r="G1269" t="s">
        <v>44</v>
      </c>
      <c r="H1269">
        <v>21979111</v>
      </c>
      <c r="I1269" t="s">
        <v>6</v>
      </c>
      <c r="J1269">
        <v>52.381724837314401</v>
      </c>
      <c r="K1269">
        <v>4.8820644573121497</v>
      </c>
      <c r="L1269" t="s">
        <v>45</v>
      </c>
      <c r="M1269">
        <v>150</v>
      </c>
      <c r="N1269">
        <v>334</v>
      </c>
      <c r="O1269">
        <v>3</v>
      </c>
      <c r="P1269">
        <v>0.24</v>
      </c>
      <c r="Q1269">
        <v>0</v>
      </c>
      <c r="R1269">
        <v>14985</v>
      </c>
      <c r="S1269">
        <v>3</v>
      </c>
      <c r="T1269" t="s">
        <v>46</v>
      </c>
      <c r="U1269" t="s">
        <v>47</v>
      </c>
      <c r="V1269">
        <v>50100</v>
      </c>
      <c r="W1269">
        <v>0.1</v>
      </c>
    </row>
    <row r="1270" spans="7:23" x14ac:dyDescent="0.35">
      <c r="G1270" t="s">
        <v>44</v>
      </c>
      <c r="H1270">
        <v>21995592</v>
      </c>
      <c r="I1270" t="s">
        <v>15</v>
      </c>
      <c r="J1270">
        <v>52.377860499065598</v>
      </c>
      <c r="K1270">
        <v>4.8735434938113498</v>
      </c>
      <c r="L1270" t="s">
        <v>45</v>
      </c>
      <c r="M1270">
        <v>95</v>
      </c>
      <c r="N1270">
        <v>353</v>
      </c>
      <c r="O1270">
        <v>0</v>
      </c>
      <c r="Q1270">
        <v>0</v>
      </c>
      <c r="R1270">
        <v>15004</v>
      </c>
      <c r="S1270">
        <v>3</v>
      </c>
      <c r="T1270" t="s">
        <v>60</v>
      </c>
      <c r="U1270" t="s">
        <v>61</v>
      </c>
      <c r="V1270">
        <v>33535</v>
      </c>
      <c r="W1270">
        <v>0.1</v>
      </c>
    </row>
    <row r="1271" spans="7:23" x14ac:dyDescent="0.35">
      <c r="G1271" t="s">
        <v>44</v>
      </c>
      <c r="H1271">
        <v>22004423</v>
      </c>
      <c r="I1271" t="s">
        <v>13</v>
      </c>
      <c r="J1271">
        <v>52.347707524060802</v>
      </c>
      <c r="K1271">
        <v>5.0082807863479299</v>
      </c>
      <c r="L1271" t="s">
        <v>45</v>
      </c>
      <c r="M1271">
        <v>300</v>
      </c>
      <c r="N1271">
        <v>363</v>
      </c>
      <c r="O1271">
        <v>0</v>
      </c>
      <c r="Q1271">
        <v>0</v>
      </c>
      <c r="R1271">
        <v>15008</v>
      </c>
      <c r="S1271">
        <v>3</v>
      </c>
      <c r="T1271" t="s">
        <v>86</v>
      </c>
      <c r="U1271" t="s">
        <v>87</v>
      </c>
      <c r="V1271">
        <v>108900</v>
      </c>
      <c r="W1271">
        <v>0.1</v>
      </c>
    </row>
    <row r="1272" spans="7:23" x14ac:dyDescent="0.35">
      <c r="G1272" t="s">
        <v>44</v>
      </c>
      <c r="H1272">
        <v>22028930</v>
      </c>
      <c r="I1272" t="s">
        <v>24</v>
      </c>
      <c r="J1272">
        <v>52.352034959999202</v>
      </c>
      <c r="K1272">
        <v>4.8031351060119496</v>
      </c>
      <c r="L1272" t="s">
        <v>45</v>
      </c>
      <c r="M1272">
        <v>80</v>
      </c>
      <c r="N1272">
        <v>314</v>
      </c>
      <c r="O1272">
        <v>12</v>
      </c>
      <c r="P1272">
        <v>1.05</v>
      </c>
      <c r="Q1272">
        <v>0</v>
      </c>
      <c r="R1272">
        <v>15024</v>
      </c>
      <c r="S1272">
        <v>3</v>
      </c>
      <c r="T1272" t="s">
        <v>84</v>
      </c>
      <c r="U1272" t="s">
        <v>85</v>
      </c>
      <c r="V1272">
        <v>25120</v>
      </c>
      <c r="W1272">
        <v>0.1</v>
      </c>
    </row>
    <row r="1273" spans="7:23" x14ac:dyDescent="0.35">
      <c r="G1273" t="s">
        <v>44</v>
      </c>
      <c r="H1273">
        <v>627213</v>
      </c>
      <c r="I1273" t="s">
        <v>11</v>
      </c>
      <c r="J1273">
        <v>52.3522842586666</v>
      </c>
      <c r="K1273">
        <v>4.8874189882577399</v>
      </c>
      <c r="L1273" t="s">
        <v>45</v>
      </c>
      <c r="M1273">
        <v>150</v>
      </c>
      <c r="N1273">
        <v>363</v>
      </c>
      <c r="O1273">
        <v>14</v>
      </c>
      <c r="P1273">
        <v>0.18</v>
      </c>
      <c r="Q1273">
        <v>0</v>
      </c>
      <c r="R1273">
        <v>370</v>
      </c>
      <c r="S1273">
        <v>3</v>
      </c>
      <c r="T1273" t="s">
        <v>58</v>
      </c>
      <c r="U1273" t="s">
        <v>59</v>
      </c>
      <c r="V1273">
        <v>54450</v>
      </c>
      <c r="W1273">
        <v>0.1</v>
      </c>
    </row>
    <row r="1274" spans="7:23" x14ac:dyDescent="0.35">
      <c r="G1274" t="s">
        <v>44</v>
      </c>
      <c r="H1274">
        <v>700993</v>
      </c>
      <c r="I1274" t="s">
        <v>11</v>
      </c>
      <c r="J1274">
        <v>52.341235575820598</v>
      </c>
      <c r="K1274">
        <v>4.8952272963855803</v>
      </c>
      <c r="L1274" t="s">
        <v>45</v>
      </c>
      <c r="M1274">
        <v>139</v>
      </c>
      <c r="N1274">
        <v>348</v>
      </c>
      <c r="O1274">
        <v>23</v>
      </c>
      <c r="P1274">
        <v>0.31</v>
      </c>
      <c r="Q1274">
        <v>0</v>
      </c>
      <c r="R1274">
        <v>450</v>
      </c>
      <c r="S1274">
        <v>3</v>
      </c>
      <c r="T1274" t="s">
        <v>58</v>
      </c>
      <c r="U1274" t="s">
        <v>59</v>
      </c>
      <c r="V1274">
        <v>48372</v>
      </c>
      <c r="W1274">
        <v>0.1</v>
      </c>
    </row>
    <row r="1275" spans="7:23" x14ac:dyDescent="0.35">
      <c r="G1275" t="s">
        <v>44</v>
      </c>
      <c r="H1275">
        <v>1134916</v>
      </c>
      <c r="I1275" t="s">
        <v>11</v>
      </c>
      <c r="J1275">
        <v>52.353433313199197</v>
      </c>
      <c r="K1275">
        <v>4.8963052165139</v>
      </c>
      <c r="L1275" t="s">
        <v>45</v>
      </c>
      <c r="M1275">
        <v>149</v>
      </c>
      <c r="N1275">
        <v>245</v>
      </c>
      <c r="O1275">
        <v>29</v>
      </c>
      <c r="P1275">
        <v>0.43</v>
      </c>
      <c r="Q1275">
        <v>0</v>
      </c>
      <c r="R1275">
        <v>838</v>
      </c>
      <c r="S1275">
        <v>3</v>
      </c>
      <c r="T1275" t="s">
        <v>58</v>
      </c>
      <c r="U1275" t="s">
        <v>59</v>
      </c>
      <c r="V1275">
        <v>36505</v>
      </c>
      <c r="W1275">
        <v>0.1</v>
      </c>
    </row>
    <row r="1276" spans="7:23" x14ac:dyDescent="0.35">
      <c r="G1276" t="s">
        <v>44</v>
      </c>
      <c r="H1276">
        <v>1744253</v>
      </c>
      <c r="I1276" t="s">
        <v>11</v>
      </c>
      <c r="J1276">
        <v>52.340875864495899</v>
      </c>
      <c r="K1276">
        <v>4.9017304278596097</v>
      </c>
      <c r="L1276" t="s">
        <v>45</v>
      </c>
      <c r="M1276">
        <v>100</v>
      </c>
      <c r="N1276">
        <v>284</v>
      </c>
      <c r="O1276">
        <v>19</v>
      </c>
      <c r="P1276">
        <v>0.3</v>
      </c>
      <c r="Q1276">
        <v>0</v>
      </c>
      <c r="R1276">
        <v>1242</v>
      </c>
      <c r="S1276">
        <v>3</v>
      </c>
      <c r="T1276" t="s">
        <v>58</v>
      </c>
      <c r="U1276" t="s">
        <v>59</v>
      </c>
      <c r="V1276">
        <v>28400</v>
      </c>
      <c r="W1276">
        <v>0.1</v>
      </c>
    </row>
    <row r="1277" spans="7:23" x14ac:dyDescent="0.35">
      <c r="G1277" t="s">
        <v>44</v>
      </c>
      <c r="H1277">
        <v>1924194</v>
      </c>
      <c r="I1277" t="s">
        <v>11</v>
      </c>
      <c r="J1277">
        <v>52.354817112040401</v>
      </c>
      <c r="K1277">
        <v>4.8949046819698996</v>
      </c>
      <c r="L1277" t="s">
        <v>45</v>
      </c>
      <c r="M1277">
        <v>150</v>
      </c>
      <c r="N1277">
        <v>359</v>
      </c>
      <c r="O1277">
        <v>13</v>
      </c>
      <c r="P1277">
        <v>0.4</v>
      </c>
      <c r="Q1277">
        <v>0</v>
      </c>
      <c r="R1277">
        <v>1347</v>
      </c>
      <c r="S1277">
        <v>3</v>
      </c>
      <c r="T1277" t="s">
        <v>58</v>
      </c>
      <c r="U1277" t="s">
        <v>59</v>
      </c>
      <c r="V1277">
        <v>53850</v>
      </c>
      <c r="W1277">
        <v>0.1</v>
      </c>
    </row>
    <row r="1278" spans="7:23" x14ac:dyDescent="0.35">
      <c r="G1278" t="s">
        <v>44</v>
      </c>
      <c r="H1278">
        <v>2290250</v>
      </c>
      <c r="I1278" t="s">
        <v>11</v>
      </c>
      <c r="J1278">
        <v>52.353441282555899</v>
      </c>
      <c r="K1278">
        <v>4.8924200442263999</v>
      </c>
      <c r="L1278" t="s">
        <v>45</v>
      </c>
      <c r="M1278">
        <v>150</v>
      </c>
      <c r="N1278">
        <v>338</v>
      </c>
      <c r="O1278">
        <v>16</v>
      </c>
      <c r="P1278">
        <v>0.28000000000000003</v>
      </c>
      <c r="Q1278">
        <v>0</v>
      </c>
      <c r="R1278">
        <v>1548</v>
      </c>
      <c r="S1278">
        <v>3</v>
      </c>
      <c r="T1278" t="s">
        <v>58</v>
      </c>
      <c r="U1278" t="s">
        <v>59</v>
      </c>
      <c r="V1278">
        <v>50700</v>
      </c>
      <c r="W1278">
        <v>0.1</v>
      </c>
    </row>
    <row r="1279" spans="7:23" x14ac:dyDescent="0.35">
      <c r="G1279" t="s">
        <v>44</v>
      </c>
      <c r="H1279">
        <v>2327850</v>
      </c>
      <c r="I1279" t="s">
        <v>11</v>
      </c>
      <c r="J1279">
        <v>52.351786804423398</v>
      </c>
      <c r="K1279">
        <v>4.8957805357208697</v>
      </c>
      <c r="L1279" t="s">
        <v>45</v>
      </c>
      <c r="M1279">
        <v>109</v>
      </c>
      <c r="N1279">
        <v>362</v>
      </c>
      <c r="O1279">
        <v>25</v>
      </c>
      <c r="P1279">
        <v>0.45</v>
      </c>
      <c r="Q1279">
        <v>0</v>
      </c>
      <c r="R1279">
        <v>1557</v>
      </c>
      <c r="S1279">
        <v>3</v>
      </c>
      <c r="T1279" t="s">
        <v>58</v>
      </c>
      <c r="U1279" t="s">
        <v>59</v>
      </c>
      <c r="V1279">
        <v>39458</v>
      </c>
      <c r="W1279">
        <v>0.1</v>
      </c>
    </row>
    <row r="1280" spans="7:23" x14ac:dyDescent="0.35">
      <c r="G1280" t="s">
        <v>44</v>
      </c>
      <c r="H1280">
        <v>2574202</v>
      </c>
      <c r="I1280" t="s">
        <v>11</v>
      </c>
      <c r="J1280">
        <v>52.342447128611703</v>
      </c>
      <c r="K1280">
        <v>4.9097007641808803</v>
      </c>
      <c r="L1280" t="s">
        <v>45</v>
      </c>
      <c r="M1280">
        <v>213</v>
      </c>
      <c r="N1280">
        <v>331</v>
      </c>
      <c r="O1280">
        <v>25</v>
      </c>
      <c r="P1280">
        <v>0.45</v>
      </c>
      <c r="Q1280">
        <v>0</v>
      </c>
      <c r="R1280">
        <v>1678</v>
      </c>
      <c r="S1280">
        <v>3</v>
      </c>
      <c r="T1280" t="s">
        <v>58</v>
      </c>
      <c r="U1280" t="s">
        <v>59</v>
      </c>
      <c r="V1280">
        <v>70503</v>
      </c>
      <c r="W1280">
        <v>0.1</v>
      </c>
    </row>
    <row r="1281" spans="7:23" x14ac:dyDescent="0.35">
      <c r="G1281" t="s">
        <v>44</v>
      </c>
      <c r="H1281">
        <v>3465303</v>
      </c>
      <c r="I1281" t="s">
        <v>11</v>
      </c>
      <c r="J1281">
        <v>52.350386163258797</v>
      </c>
      <c r="K1281">
        <v>4.88919713484594</v>
      </c>
      <c r="L1281" t="s">
        <v>45</v>
      </c>
      <c r="M1281">
        <v>135</v>
      </c>
      <c r="N1281">
        <v>219</v>
      </c>
      <c r="O1281">
        <v>11</v>
      </c>
      <c r="P1281">
        <v>0.21</v>
      </c>
      <c r="Q1281">
        <v>0</v>
      </c>
      <c r="R1281">
        <v>2194</v>
      </c>
      <c r="S1281">
        <v>3</v>
      </c>
      <c r="T1281" t="s">
        <v>58</v>
      </c>
      <c r="U1281" t="s">
        <v>59</v>
      </c>
      <c r="V1281">
        <v>29565</v>
      </c>
      <c r="W1281">
        <v>0.1</v>
      </c>
    </row>
    <row r="1282" spans="7:23" x14ac:dyDescent="0.35">
      <c r="G1282" t="s">
        <v>44</v>
      </c>
      <c r="H1282">
        <v>3497617</v>
      </c>
      <c r="I1282" t="s">
        <v>11</v>
      </c>
      <c r="J1282">
        <v>52.357409593695103</v>
      </c>
      <c r="K1282">
        <v>4.8978114234818797</v>
      </c>
      <c r="L1282" t="s">
        <v>45</v>
      </c>
      <c r="M1282">
        <v>90</v>
      </c>
      <c r="N1282">
        <v>337</v>
      </c>
      <c r="O1282">
        <v>21</v>
      </c>
      <c r="P1282">
        <v>0.4</v>
      </c>
      <c r="Q1282">
        <v>0</v>
      </c>
      <c r="R1282">
        <v>2212</v>
      </c>
      <c r="S1282">
        <v>3</v>
      </c>
      <c r="T1282" t="s">
        <v>58</v>
      </c>
      <c r="U1282" t="s">
        <v>59</v>
      </c>
      <c r="V1282">
        <v>30330</v>
      </c>
      <c r="W1282">
        <v>0.1</v>
      </c>
    </row>
    <row r="1283" spans="7:23" x14ac:dyDescent="0.35">
      <c r="G1283" t="s">
        <v>44</v>
      </c>
      <c r="H1283">
        <v>3674361</v>
      </c>
      <c r="I1283" t="s">
        <v>11</v>
      </c>
      <c r="J1283">
        <v>52.353623591010297</v>
      </c>
      <c r="K1283">
        <v>4.9017957803016801</v>
      </c>
      <c r="L1283" t="s">
        <v>45</v>
      </c>
      <c r="M1283">
        <v>175</v>
      </c>
      <c r="N1283">
        <v>343</v>
      </c>
      <c r="O1283">
        <v>8</v>
      </c>
      <c r="P1283">
        <v>0.31</v>
      </c>
      <c r="Q1283">
        <v>0</v>
      </c>
      <c r="R1283">
        <v>2313</v>
      </c>
      <c r="S1283">
        <v>3</v>
      </c>
      <c r="T1283" t="s">
        <v>58</v>
      </c>
      <c r="U1283" t="s">
        <v>59</v>
      </c>
      <c r="V1283">
        <v>60025</v>
      </c>
      <c r="W1283">
        <v>0.1</v>
      </c>
    </row>
    <row r="1284" spans="7:23" x14ac:dyDescent="0.35">
      <c r="G1284" t="s">
        <v>44</v>
      </c>
      <c r="H1284">
        <v>3698780</v>
      </c>
      <c r="I1284" t="s">
        <v>11</v>
      </c>
      <c r="J1284">
        <v>52.342283191758</v>
      </c>
      <c r="K1284">
        <v>4.8985939090155197</v>
      </c>
      <c r="L1284" t="s">
        <v>45</v>
      </c>
      <c r="M1284">
        <v>109</v>
      </c>
      <c r="N1284">
        <v>297</v>
      </c>
      <c r="O1284">
        <v>15</v>
      </c>
      <c r="P1284">
        <v>0.28999999999999998</v>
      </c>
      <c r="Q1284">
        <v>0</v>
      </c>
      <c r="R1284">
        <v>2323</v>
      </c>
      <c r="S1284">
        <v>3</v>
      </c>
      <c r="T1284" t="s">
        <v>58</v>
      </c>
      <c r="U1284" t="s">
        <v>59</v>
      </c>
      <c r="V1284">
        <v>32373</v>
      </c>
      <c r="W1284">
        <v>0.1</v>
      </c>
    </row>
    <row r="1285" spans="7:23" x14ac:dyDescent="0.35">
      <c r="G1285" t="s">
        <v>44</v>
      </c>
      <c r="H1285">
        <v>4239311</v>
      </c>
      <c r="I1285" t="s">
        <v>11</v>
      </c>
      <c r="J1285">
        <v>52.351205137251199</v>
      </c>
      <c r="K1285">
        <v>4.8890372421526198</v>
      </c>
      <c r="L1285" t="s">
        <v>45</v>
      </c>
      <c r="M1285">
        <v>200</v>
      </c>
      <c r="N1285">
        <v>347</v>
      </c>
      <c r="O1285">
        <v>10</v>
      </c>
      <c r="P1285">
        <v>0.2</v>
      </c>
      <c r="Q1285">
        <v>0</v>
      </c>
      <c r="R1285">
        <v>2654</v>
      </c>
      <c r="S1285">
        <v>3</v>
      </c>
      <c r="T1285" t="s">
        <v>58</v>
      </c>
      <c r="U1285" t="s">
        <v>59</v>
      </c>
      <c r="V1285">
        <v>69400</v>
      </c>
      <c r="W1285">
        <v>0.1</v>
      </c>
    </row>
    <row r="1286" spans="7:23" x14ac:dyDescent="0.35">
      <c r="G1286" t="s">
        <v>44</v>
      </c>
      <c r="H1286">
        <v>4383094</v>
      </c>
      <c r="I1286" t="s">
        <v>11</v>
      </c>
      <c r="J1286">
        <v>52.352379130691297</v>
      </c>
      <c r="K1286">
        <v>4.9018418806886199</v>
      </c>
      <c r="L1286" t="s">
        <v>45</v>
      </c>
      <c r="M1286">
        <v>150</v>
      </c>
      <c r="N1286">
        <v>344</v>
      </c>
      <c r="O1286">
        <v>13</v>
      </c>
      <c r="P1286">
        <v>1</v>
      </c>
      <c r="Q1286">
        <v>0</v>
      </c>
      <c r="R1286">
        <v>2737</v>
      </c>
      <c r="S1286">
        <v>3</v>
      </c>
      <c r="T1286" t="s">
        <v>58</v>
      </c>
      <c r="U1286" t="s">
        <v>59</v>
      </c>
      <c r="V1286">
        <v>51600</v>
      </c>
      <c r="W1286">
        <v>0.1</v>
      </c>
    </row>
    <row r="1287" spans="7:23" x14ac:dyDescent="0.35">
      <c r="G1287" t="s">
        <v>44</v>
      </c>
      <c r="H1287">
        <v>4811555</v>
      </c>
      <c r="I1287" t="s">
        <v>11</v>
      </c>
      <c r="J1287">
        <v>52.342848156852298</v>
      </c>
      <c r="K1287">
        <v>4.9028886984801998</v>
      </c>
      <c r="L1287" t="s">
        <v>45</v>
      </c>
      <c r="M1287">
        <v>275</v>
      </c>
      <c r="N1287">
        <v>354</v>
      </c>
      <c r="O1287">
        <v>5</v>
      </c>
      <c r="P1287">
        <v>0.1</v>
      </c>
      <c r="Q1287">
        <v>0</v>
      </c>
      <c r="R1287">
        <v>2968</v>
      </c>
      <c r="S1287">
        <v>3</v>
      </c>
      <c r="T1287" t="s">
        <v>58</v>
      </c>
      <c r="U1287" t="s">
        <v>59</v>
      </c>
      <c r="V1287">
        <v>97350</v>
      </c>
      <c r="W1287">
        <v>0.1</v>
      </c>
    </row>
    <row r="1288" spans="7:23" x14ac:dyDescent="0.35">
      <c r="G1288" t="s">
        <v>44</v>
      </c>
      <c r="H1288">
        <v>4919004</v>
      </c>
      <c r="I1288" t="s">
        <v>11</v>
      </c>
      <c r="J1288">
        <v>52.355980519727602</v>
      </c>
      <c r="K1288">
        <v>4.8933385879684597</v>
      </c>
      <c r="L1288" t="s">
        <v>45</v>
      </c>
      <c r="M1288">
        <v>350</v>
      </c>
      <c r="N1288">
        <v>356</v>
      </c>
      <c r="O1288">
        <v>41</v>
      </c>
      <c r="P1288">
        <v>0.87</v>
      </c>
      <c r="Q1288">
        <v>0</v>
      </c>
      <c r="R1288">
        <v>3026</v>
      </c>
      <c r="S1288">
        <v>3</v>
      </c>
      <c r="T1288" t="s">
        <v>58</v>
      </c>
      <c r="U1288" t="s">
        <v>59</v>
      </c>
      <c r="V1288">
        <v>124600</v>
      </c>
      <c r="W1288">
        <v>0.1</v>
      </c>
    </row>
    <row r="1289" spans="7:23" x14ac:dyDescent="0.35">
      <c r="G1289" t="s">
        <v>44</v>
      </c>
      <c r="H1289">
        <v>4964816</v>
      </c>
      <c r="I1289" t="s">
        <v>11</v>
      </c>
      <c r="J1289">
        <v>52.355033723695897</v>
      </c>
      <c r="K1289">
        <v>4.9055206404106801</v>
      </c>
      <c r="L1289" t="s">
        <v>45</v>
      </c>
      <c r="M1289">
        <v>117</v>
      </c>
      <c r="N1289">
        <v>361</v>
      </c>
      <c r="O1289">
        <v>35</v>
      </c>
      <c r="P1289">
        <v>0.8</v>
      </c>
      <c r="Q1289">
        <v>0</v>
      </c>
      <c r="R1289">
        <v>3050</v>
      </c>
      <c r="S1289">
        <v>3</v>
      </c>
      <c r="T1289" t="s">
        <v>58</v>
      </c>
      <c r="U1289" t="s">
        <v>59</v>
      </c>
      <c r="V1289">
        <v>42237</v>
      </c>
      <c r="W1289">
        <v>0.1</v>
      </c>
    </row>
    <row r="1290" spans="7:23" x14ac:dyDescent="0.35">
      <c r="G1290" t="s">
        <v>44</v>
      </c>
      <c r="H1290">
        <v>5098926</v>
      </c>
      <c r="I1290" t="s">
        <v>11</v>
      </c>
      <c r="J1290">
        <v>52.353699657076803</v>
      </c>
      <c r="K1290">
        <v>4.8924755714329899</v>
      </c>
      <c r="L1290" t="s">
        <v>45</v>
      </c>
      <c r="M1290">
        <v>89</v>
      </c>
      <c r="N1290">
        <v>344</v>
      </c>
      <c r="O1290">
        <v>32</v>
      </c>
      <c r="P1290">
        <v>0.68</v>
      </c>
      <c r="Q1290">
        <v>0</v>
      </c>
      <c r="R1290">
        <v>3122</v>
      </c>
      <c r="S1290">
        <v>3</v>
      </c>
      <c r="T1290" t="s">
        <v>58</v>
      </c>
      <c r="U1290" t="s">
        <v>59</v>
      </c>
      <c r="V1290">
        <v>30616</v>
      </c>
      <c r="W1290">
        <v>0.1</v>
      </c>
    </row>
    <row r="1291" spans="7:23" x14ac:dyDescent="0.35">
      <c r="G1291" t="s">
        <v>44</v>
      </c>
      <c r="H1291">
        <v>5879421</v>
      </c>
      <c r="I1291" t="s">
        <v>11</v>
      </c>
      <c r="J1291">
        <v>52.355005778202198</v>
      </c>
      <c r="K1291">
        <v>4.8938936421825803</v>
      </c>
      <c r="L1291" t="s">
        <v>45</v>
      </c>
      <c r="M1291">
        <v>125</v>
      </c>
      <c r="N1291">
        <v>361</v>
      </c>
      <c r="O1291">
        <v>32</v>
      </c>
      <c r="P1291">
        <v>0.72</v>
      </c>
      <c r="Q1291">
        <v>0</v>
      </c>
      <c r="R1291">
        <v>3475</v>
      </c>
      <c r="S1291">
        <v>3</v>
      </c>
      <c r="T1291" t="s">
        <v>58</v>
      </c>
      <c r="U1291" t="s">
        <v>59</v>
      </c>
      <c r="V1291">
        <v>45125</v>
      </c>
      <c r="W1291">
        <v>0.1</v>
      </c>
    </row>
    <row r="1292" spans="7:23" x14ac:dyDescent="0.35">
      <c r="G1292" t="s">
        <v>44</v>
      </c>
      <c r="H1292">
        <v>6255649</v>
      </c>
      <c r="I1292" t="s">
        <v>11</v>
      </c>
      <c r="J1292">
        <v>52.357145418525903</v>
      </c>
      <c r="K1292">
        <v>4.8874831709655302</v>
      </c>
      <c r="L1292" t="s">
        <v>45</v>
      </c>
      <c r="M1292">
        <v>124</v>
      </c>
      <c r="N1292">
        <v>357</v>
      </c>
      <c r="O1292">
        <v>18</v>
      </c>
      <c r="P1292">
        <v>0.56999999999999995</v>
      </c>
      <c r="Q1292">
        <v>0</v>
      </c>
      <c r="R1292">
        <v>3739</v>
      </c>
      <c r="S1292">
        <v>3</v>
      </c>
      <c r="T1292" t="s">
        <v>58</v>
      </c>
      <c r="U1292" t="s">
        <v>59</v>
      </c>
      <c r="V1292">
        <v>44268</v>
      </c>
      <c r="W1292">
        <v>0.1</v>
      </c>
    </row>
    <row r="1293" spans="7:23" x14ac:dyDescent="0.35">
      <c r="G1293" t="s">
        <v>44</v>
      </c>
      <c r="H1293">
        <v>6523839</v>
      </c>
      <c r="I1293" t="s">
        <v>11</v>
      </c>
      <c r="J1293">
        <v>52.344851058116497</v>
      </c>
      <c r="K1293">
        <v>4.9064588769666297</v>
      </c>
      <c r="L1293" t="s">
        <v>45</v>
      </c>
      <c r="M1293">
        <v>95</v>
      </c>
      <c r="N1293">
        <v>359</v>
      </c>
      <c r="O1293">
        <v>12</v>
      </c>
      <c r="P1293">
        <v>0.32</v>
      </c>
      <c r="Q1293">
        <v>0</v>
      </c>
      <c r="R1293">
        <v>3922</v>
      </c>
      <c r="S1293">
        <v>3</v>
      </c>
      <c r="T1293" t="s">
        <v>58</v>
      </c>
      <c r="U1293" t="s">
        <v>59</v>
      </c>
      <c r="V1293">
        <v>34105</v>
      </c>
      <c r="W1293">
        <v>0.1</v>
      </c>
    </row>
    <row r="1294" spans="7:23" x14ac:dyDescent="0.35">
      <c r="G1294" t="s">
        <v>44</v>
      </c>
      <c r="H1294">
        <v>6942100</v>
      </c>
      <c r="I1294" t="s">
        <v>11</v>
      </c>
      <c r="J1294">
        <v>52.357851615502099</v>
      </c>
      <c r="K1294">
        <v>4.8880217142402902</v>
      </c>
      <c r="L1294" t="s">
        <v>45</v>
      </c>
      <c r="M1294">
        <v>129</v>
      </c>
      <c r="N1294">
        <v>290</v>
      </c>
      <c r="O1294">
        <v>37</v>
      </c>
      <c r="P1294">
        <v>0.89</v>
      </c>
      <c r="Q1294">
        <v>0</v>
      </c>
      <c r="R1294">
        <v>4207</v>
      </c>
      <c r="S1294">
        <v>3</v>
      </c>
      <c r="T1294" t="s">
        <v>58</v>
      </c>
      <c r="U1294" t="s">
        <v>59</v>
      </c>
      <c r="V1294">
        <v>37410</v>
      </c>
      <c r="W1294">
        <v>0.1</v>
      </c>
    </row>
    <row r="1295" spans="7:23" x14ac:dyDescent="0.35">
      <c r="G1295" t="s">
        <v>44</v>
      </c>
      <c r="H1295">
        <v>6963625</v>
      </c>
      <c r="I1295" t="s">
        <v>11</v>
      </c>
      <c r="J1295">
        <v>52.346517162124897</v>
      </c>
      <c r="K1295">
        <v>4.8902226106733497</v>
      </c>
      <c r="L1295" t="s">
        <v>45</v>
      </c>
      <c r="M1295">
        <v>135</v>
      </c>
      <c r="N1295">
        <v>362</v>
      </c>
      <c r="O1295">
        <v>9</v>
      </c>
      <c r="P1295">
        <v>0.22</v>
      </c>
      <c r="Q1295">
        <v>0</v>
      </c>
      <c r="R1295">
        <v>4221</v>
      </c>
      <c r="S1295">
        <v>3</v>
      </c>
      <c r="T1295" t="s">
        <v>58</v>
      </c>
      <c r="U1295" t="s">
        <v>59</v>
      </c>
      <c r="V1295">
        <v>48870</v>
      </c>
      <c r="W1295">
        <v>0.1</v>
      </c>
    </row>
    <row r="1296" spans="7:23" x14ac:dyDescent="0.35">
      <c r="G1296" t="s">
        <v>44</v>
      </c>
      <c r="H1296">
        <v>7184667</v>
      </c>
      <c r="I1296" t="s">
        <v>11</v>
      </c>
      <c r="J1296">
        <v>52.3469549949209</v>
      </c>
      <c r="K1296">
        <v>4.9017418976018998</v>
      </c>
      <c r="L1296" t="s">
        <v>45</v>
      </c>
      <c r="M1296">
        <v>130</v>
      </c>
      <c r="N1296">
        <v>304</v>
      </c>
      <c r="O1296">
        <v>10</v>
      </c>
      <c r="P1296">
        <v>0.47</v>
      </c>
      <c r="Q1296">
        <v>0</v>
      </c>
      <c r="R1296">
        <v>4347</v>
      </c>
      <c r="S1296">
        <v>3</v>
      </c>
      <c r="T1296" t="s">
        <v>58</v>
      </c>
      <c r="U1296" t="s">
        <v>59</v>
      </c>
      <c r="V1296">
        <v>39520</v>
      </c>
      <c r="W1296">
        <v>0.1</v>
      </c>
    </row>
    <row r="1297" spans="7:23" x14ac:dyDescent="0.35">
      <c r="G1297" t="s">
        <v>44</v>
      </c>
      <c r="H1297">
        <v>7392028</v>
      </c>
      <c r="I1297" t="s">
        <v>11</v>
      </c>
      <c r="J1297">
        <v>52.353207028462499</v>
      </c>
      <c r="K1297">
        <v>4.9022866832398302</v>
      </c>
      <c r="L1297" t="s">
        <v>45</v>
      </c>
      <c r="M1297">
        <v>110</v>
      </c>
      <c r="N1297">
        <v>354</v>
      </c>
      <c r="O1297">
        <v>17</v>
      </c>
      <c r="P1297">
        <v>0.42</v>
      </c>
      <c r="Q1297">
        <v>0</v>
      </c>
      <c r="R1297">
        <v>4502</v>
      </c>
      <c r="S1297">
        <v>3</v>
      </c>
      <c r="T1297" t="s">
        <v>58</v>
      </c>
      <c r="U1297" t="s">
        <v>59</v>
      </c>
      <c r="V1297">
        <v>38940</v>
      </c>
      <c r="W1297">
        <v>0.1</v>
      </c>
    </row>
    <row r="1298" spans="7:23" x14ac:dyDescent="0.35">
      <c r="G1298" t="s">
        <v>44</v>
      </c>
      <c r="H1298">
        <v>7813863</v>
      </c>
      <c r="I1298" t="s">
        <v>11</v>
      </c>
      <c r="J1298">
        <v>52.340530788795199</v>
      </c>
      <c r="K1298">
        <v>4.9006677577929301</v>
      </c>
      <c r="L1298" t="s">
        <v>45</v>
      </c>
      <c r="M1298">
        <v>95</v>
      </c>
      <c r="N1298">
        <v>353</v>
      </c>
      <c r="O1298">
        <v>13</v>
      </c>
      <c r="P1298">
        <v>0.33</v>
      </c>
      <c r="Q1298">
        <v>0</v>
      </c>
      <c r="R1298">
        <v>4786</v>
      </c>
      <c r="S1298">
        <v>3</v>
      </c>
      <c r="T1298" t="s">
        <v>58</v>
      </c>
      <c r="U1298" t="s">
        <v>59</v>
      </c>
      <c r="V1298">
        <v>33535</v>
      </c>
      <c r="W1298">
        <v>0.1</v>
      </c>
    </row>
    <row r="1299" spans="7:23" x14ac:dyDescent="0.35">
      <c r="G1299" t="s">
        <v>44</v>
      </c>
      <c r="H1299">
        <v>7899208</v>
      </c>
      <c r="I1299" t="s">
        <v>11</v>
      </c>
      <c r="J1299">
        <v>52.354480587377502</v>
      </c>
      <c r="K1299">
        <v>4.8895830804044902</v>
      </c>
      <c r="L1299" t="s">
        <v>45</v>
      </c>
      <c r="M1299">
        <v>399</v>
      </c>
      <c r="N1299">
        <v>336</v>
      </c>
      <c r="O1299">
        <v>23</v>
      </c>
      <c r="P1299">
        <v>0.59</v>
      </c>
      <c r="Q1299">
        <v>0</v>
      </c>
      <c r="R1299">
        <v>4855</v>
      </c>
      <c r="S1299">
        <v>3</v>
      </c>
      <c r="T1299" t="s">
        <v>58</v>
      </c>
      <c r="U1299" t="s">
        <v>59</v>
      </c>
      <c r="V1299">
        <v>134064</v>
      </c>
      <c r="W1299">
        <v>0.1</v>
      </c>
    </row>
    <row r="1300" spans="7:23" x14ac:dyDescent="0.35">
      <c r="G1300" t="s">
        <v>44</v>
      </c>
      <c r="H1300">
        <v>8030181</v>
      </c>
      <c r="I1300" t="s">
        <v>11</v>
      </c>
      <c r="J1300">
        <v>52.3567957909775</v>
      </c>
      <c r="K1300">
        <v>4.8998240380636302</v>
      </c>
      <c r="L1300" t="s">
        <v>45</v>
      </c>
      <c r="M1300">
        <v>175</v>
      </c>
      <c r="N1300">
        <v>350</v>
      </c>
      <c r="O1300">
        <v>35</v>
      </c>
      <c r="P1300">
        <v>0.9</v>
      </c>
      <c r="Q1300">
        <v>0</v>
      </c>
      <c r="R1300">
        <v>4919</v>
      </c>
      <c r="S1300">
        <v>3</v>
      </c>
      <c r="T1300" t="s">
        <v>58</v>
      </c>
      <c r="U1300" t="s">
        <v>59</v>
      </c>
      <c r="V1300">
        <v>61250</v>
      </c>
      <c r="W1300">
        <v>0.1</v>
      </c>
    </row>
    <row r="1301" spans="7:23" x14ac:dyDescent="0.35">
      <c r="G1301" t="s">
        <v>44</v>
      </c>
      <c r="H1301">
        <v>8564806</v>
      </c>
      <c r="I1301" t="s">
        <v>11</v>
      </c>
      <c r="J1301">
        <v>52.355035222253299</v>
      </c>
      <c r="K1301">
        <v>4.8901785398077902</v>
      </c>
      <c r="L1301" t="s">
        <v>45</v>
      </c>
      <c r="M1301">
        <v>95</v>
      </c>
      <c r="N1301">
        <v>271</v>
      </c>
      <c r="O1301">
        <v>11</v>
      </c>
      <c r="P1301">
        <v>0.28999999999999998</v>
      </c>
      <c r="Q1301">
        <v>0</v>
      </c>
      <c r="R1301">
        <v>5214</v>
      </c>
      <c r="S1301">
        <v>3</v>
      </c>
      <c r="T1301" t="s">
        <v>58</v>
      </c>
      <c r="U1301" t="s">
        <v>59</v>
      </c>
      <c r="V1301">
        <v>25745</v>
      </c>
      <c r="W1301">
        <v>0.1</v>
      </c>
    </row>
    <row r="1302" spans="7:23" x14ac:dyDescent="0.35">
      <c r="G1302" t="s">
        <v>44</v>
      </c>
      <c r="H1302">
        <v>8584764</v>
      </c>
      <c r="I1302" t="s">
        <v>11</v>
      </c>
      <c r="J1302">
        <v>52.353647844776802</v>
      </c>
      <c r="K1302">
        <v>4.8987015526227102</v>
      </c>
      <c r="L1302" t="s">
        <v>45</v>
      </c>
      <c r="M1302">
        <v>100</v>
      </c>
      <c r="N1302">
        <v>350</v>
      </c>
      <c r="O1302">
        <v>7</v>
      </c>
      <c r="P1302">
        <v>0.19</v>
      </c>
      <c r="Q1302">
        <v>0</v>
      </c>
      <c r="R1302">
        <v>5222</v>
      </c>
      <c r="S1302">
        <v>3</v>
      </c>
      <c r="T1302" t="s">
        <v>58</v>
      </c>
      <c r="U1302" t="s">
        <v>59</v>
      </c>
      <c r="V1302">
        <v>35000</v>
      </c>
      <c r="W1302">
        <v>0.1</v>
      </c>
    </row>
    <row r="1303" spans="7:23" x14ac:dyDescent="0.35">
      <c r="G1303" t="s">
        <v>44</v>
      </c>
      <c r="H1303">
        <v>9225635</v>
      </c>
      <c r="I1303" t="s">
        <v>11</v>
      </c>
      <c r="J1303">
        <v>52.349499748023</v>
      </c>
      <c r="K1303">
        <v>4.8890695142779403</v>
      </c>
      <c r="L1303" t="s">
        <v>45</v>
      </c>
      <c r="M1303">
        <v>80</v>
      </c>
      <c r="N1303">
        <v>217</v>
      </c>
      <c r="O1303">
        <v>0</v>
      </c>
      <c r="Q1303">
        <v>0</v>
      </c>
      <c r="R1303">
        <v>5600</v>
      </c>
      <c r="S1303">
        <v>3</v>
      </c>
      <c r="T1303" t="s">
        <v>58</v>
      </c>
      <c r="U1303" t="s">
        <v>59</v>
      </c>
      <c r="V1303">
        <v>17360</v>
      </c>
      <c r="W1303">
        <v>0.1</v>
      </c>
    </row>
    <row r="1304" spans="7:23" x14ac:dyDescent="0.35">
      <c r="G1304" t="s">
        <v>44</v>
      </c>
      <c r="H1304">
        <v>9461010</v>
      </c>
      <c r="I1304" t="s">
        <v>11</v>
      </c>
      <c r="J1304">
        <v>52.349453246755701</v>
      </c>
      <c r="K1304">
        <v>4.8875934340719898</v>
      </c>
      <c r="L1304" t="s">
        <v>45</v>
      </c>
      <c r="M1304">
        <v>160</v>
      </c>
      <c r="N1304">
        <v>359</v>
      </c>
      <c r="O1304">
        <v>16</v>
      </c>
      <c r="P1304">
        <v>0.44</v>
      </c>
      <c r="Q1304">
        <v>0</v>
      </c>
      <c r="R1304">
        <v>5753</v>
      </c>
      <c r="S1304">
        <v>3</v>
      </c>
      <c r="T1304" t="s">
        <v>58</v>
      </c>
      <c r="U1304" t="s">
        <v>59</v>
      </c>
      <c r="V1304">
        <v>57440</v>
      </c>
      <c r="W1304">
        <v>0.1</v>
      </c>
    </row>
    <row r="1305" spans="7:23" x14ac:dyDescent="0.35">
      <c r="G1305" t="s">
        <v>44</v>
      </c>
      <c r="H1305">
        <v>9676361</v>
      </c>
      <c r="I1305" t="s">
        <v>11</v>
      </c>
      <c r="J1305">
        <v>52.344703967316299</v>
      </c>
      <c r="K1305">
        <v>4.8944641018634201</v>
      </c>
      <c r="L1305" t="s">
        <v>45</v>
      </c>
      <c r="M1305">
        <v>100</v>
      </c>
      <c r="N1305">
        <v>352</v>
      </c>
      <c r="O1305">
        <v>9</v>
      </c>
      <c r="P1305">
        <v>0.25</v>
      </c>
      <c r="Q1305">
        <v>0</v>
      </c>
      <c r="R1305">
        <v>5900</v>
      </c>
      <c r="S1305">
        <v>3</v>
      </c>
      <c r="T1305" t="s">
        <v>58</v>
      </c>
      <c r="U1305" t="s">
        <v>59</v>
      </c>
      <c r="V1305">
        <v>35200</v>
      </c>
      <c r="W1305">
        <v>0.1</v>
      </c>
    </row>
    <row r="1306" spans="7:23" x14ac:dyDescent="0.35">
      <c r="G1306" t="s">
        <v>44</v>
      </c>
      <c r="H1306">
        <v>10668417</v>
      </c>
      <c r="I1306" t="s">
        <v>11</v>
      </c>
      <c r="J1306">
        <v>52.358751208044197</v>
      </c>
      <c r="K1306">
        <v>4.8873472858416402</v>
      </c>
      <c r="L1306" t="s">
        <v>45</v>
      </c>
      <c r="M1306">
        <v>220</v>
      </c>
      <c r="N1306">
        <v>149</v>
      </c>
      <c r="O1306">
        <v>46</v>
      </c>
      <c r="P1306">
        <v>1.34</v>
      </c>
      <c r="Q1306">
        <v>0</v>
      </c>
      <c r="R1306">
        <v>6443</v>
      </c>
      <c r="S1306">
        <v>3</v>
      </c>
      <c r="T1306" t="s">
        <v>58</v>
      </c>
      <c r="U1306" t="s">
        <v>59</v>
      </c>
      <c r="V1306">
        <v>32780</v>
      </c>
      <c r="W1306">
        <v>0.1</v>
      </c>
    </row>
    <row r="1307" spans="7:23" x14ac:dyDescent="0.35">
      <c r="G1307" t="s">
        <v>44</v>
      </c>
      <c r="H1307">
        <v>10894728</v>
      </c>
      <c r="I1307" t="s">
        <v>11</v>
      </c>
      <c r="J1307">
        <v>52.355660394447398</v>
      </c>
      <c r="K1307">
        <v>4.9009690856031201</v>
      </c>
      <c r="L1307" t="s">
        <v>45</v>
      </c>
      <c r="M1307">
        <v>145</v>
      </c>
      <c r="N1307">
        <v>362</v>
      </c>
      <c r="O1307">
        <v>5</v>
      </c>
      <c r="P1307">
        <v>0.15</v>
      </c>
      <c r="Q1307">
        <v>0</v>
      </c>
      <c r="R1307">
        <v>6536</v>
      </c>
      <c r="S1307">
        <v>3</v>
      </c>
      <c r="T1307" t="s">
        <v>58</v>
      </c>
      <c r="U1307" t="s">
        <v>59</v>
      </c>
      <c r="V1307">
        <v>52490</v>
      </c>
      <c r="W1307">
        <v>0.1</v>
      </c>
    </row>
    <row r="1308" spans="7:23" x14ac:dyDescent="0.35">
      <c r="G1308" t="s">
        <v>44</v>
      </c>
      <c r="H1308">
        <v>12125460</v>
      </c>
      <c r="I1308" t="s">
        <v>11</v>
      </c>
      <c r="J1308">
        <v>52.354401964516697</v>
      </c>
      <c r="K1308">
        <v>4.8948687349602604</v>
      </c>
      <c r="L1308" t="s">
        <v>45</v>
      </c>
      <c r="M1308">
        <v>160</v>
      </c>
      <c r="N1308">
        <v>354</v>
      </c>
      <c r="O1308">
        <v>7</v>
      </c>
      <c r="P1308">
        <v>0.23</v>
      </c>
      <c r="Q1308">
        <v>0</v>
      </c>
      <c r="R1308">
        <v>7178</v>
      </c>
      <c r="S1308">
        <v>3</v>
      </c>
      <c r="T1308" t="s">
        <v>58</v>
      </c>
      <c r="U1308" t="s">
        <v>59</v>
      </c>
      <c r="V1308">
        <v>56640</v>
      </c>
      <c r="W1308">
        <v>0.1</v>
      </c>
    </row>
    <row r="1309" spans="7:23" x14ac:dyDescent="0.35">
      <c r="G1309" t="s">
        <v>44</v>
      </c>
      <c r="H1309">
        <v>12881012</v>
      </c>
      <c r="I1309" t="s">
        <v>11</v>
      </c>
      <c r="J1309">
        <v>52.345610465612097</v>
      </c>
      <c r="K1309">
        <v>4.9044252510064297</v>
      </c>
      <c r="L1309" t="s">
        <v>45</v>
      </c>
      <c r="M1309">
        <v>125</v>
      </c>
      <c r="N1309">
        <v>356</v>
      </c>
      <c r="O1309">
        <v>6</v>
      </c>
      <c r="P1309">
        <v>0.19</v>
      </c>
      <c r="Q1309">
        <v>0</v>
      </c>
      <c r="R1309">
        <v>7644</v>
      </c>
      <c r="S1309">
        <v>3</v>
      </c>
      <c r="T1309" t="s">
        <v>58</v>
      </c>
      <c r="U1309" t="s">
        <v>59</v>
      </c>
      <c r="V1309">
        <v>44500</v>
      </c>
      <c r="W1309">
        <v>0.1</v>
      </c>
    </row>
    <row r="1310" spans="7:23" x14ac:dyDescent="0.35">
      <c r="G1310" t="s">
        <v>44</v>
      </c>
      <c r="H1310">
        <v>13324058</v>
      </c>
      <c r="I1310" t="s">
        <v>11</v>
      </c>
      <c r="J1310">
        <v>52.356167593997696</v>
      </c>
      <c r="K1310">
        <v>4.8924323332811701</v>
      </c>
      <c r="L1310" t="s">
        <v>45</v>
      </c>
      <c r="M1310">
        <v>109</v>
      </c>
      <c r="N1310">
        <v>356</v>
      </c>
      <c r="O1310">
        <v>10</v>
      </c>
      <c r="P1310">
        <v>0.36</v>
      </c>
      <c r="Q1310">
        <v>0</v>
      </c>
      <c r="R1310">
        <v>8049</v>
      </c>
      <c r="S1310">
        <v>3</v>
      </c>
      <c r="T1310" t="s">
        <v>58</v>
      </c>
      <c r="U1310" t="s">
        <v>59</v>
      </c>
      <c r="V1310">
        <v>38804</v>
      </c>
      <c r="W1310">
        <v>0.1</v>
      </c>
    </row>
    <row r="1311" spans="7:23" x14ac:dyDescent="0.35">
      <c r="G1311" t="s">
        <v>44</v>
      </c>
      <c r="H1311">
        <v>13384301</v>
      </c>
      <c r="I1311" t="s">
        <v>11</v>
      </c>
      <c r="J1311">
        <v>52.341689560848998</v>
      </c>
      <c r="K1311">
        <v>4.8987764776902996</v>
      </c>
      <c r="L1311" t="s">
        <v>45</v>
      </c>
      <c r="M1311">
        <v>136</v>
      </c>
      <c r="N1311">
        <v>355</v>
      </c>
      <c r="O1311">
        <v>17</v>
      </c>
      <c r="P1311">
        <v>0.56999999999999995</v>
      </c>
      <c r="Q1311">
        <v>0</v>
      </c>
      <c r="R1311">
        <v>8110</v>
      </c>
      <c r="S1311">
        <v>3</v>
      </c>
      <c r="T1311" t="s">
        <v>58</v>
      </c>
      <c r="U1311" t="s">
        <v>59</v>
      </c>
      <c r="V1311">
        <v>48280</v>
      </c>
      <c r="W1311">
        <v>0.1</v>
      </c>
    </row>
    <row r="1312" spans="7:23" x14ac:dyDescent="0.35">
      <c r="G1312" t="s">
        <v>44</v>
      </c>
      <c r="H1312">
        <v>13449471</v>
      </c>
      <c r="I1312" t="s">
        <v>11</v>
      </c>
      <c r="J1312">
        <v>52.355683238118502</v>
      </c>
      <c r="K1312">
        <v>4.8876464922721503</v>
      </c>
      <c r="L1312" t="s">
        <v>45</v>
      </c>
      <c r="M1312">
        <v>232</v>
      </c>
      <c r="N1312">
        <v>353</v>
      </c>
      <c r="O1312">
        <v>3</v>
      </c>
      <c r="P1312">
        <v>0.17</v>
      </c>
      <c r="Q1312">
        <v>0</v>
      </c>
      <c r="R1312">
        <v>8178</v>
      </c>
      <c r="S1312">
        <v>3</v>
      </c>
      <c r="T1312" t="s">
        <v>58</v>
      </c>
      <c r="U1312" t="s">
        <v>59</v>
      </c>
      <c r="V1312">
        <v>81896</v>
      </c>
      <c r="W1312">
        <v>0.1</v>
      </c>
    </row>
    <row r="1313" spans="7:23" x14ac:dyDescent="0.35">
      <c r="G1313" t="s">
        <v>44</v>
      </c>
      <c r="H1313">
        <v>13906391</v>
      </c>
      <c r="I1313" t="s">
        <v>11</v>
      </c>
      <c r="J1313">
        <v>52.350198184500002</v>
      </c>
      <c r="K1313">
        <v>4.9035326254171299</v>
      </c>
      <c r="L1313" t="s">
        <v>45</v>
      </c>
      <c r="M1313">
        <v>120</v>
      </c>
      <c r="N1313">
        <v>353</v>
      </c>
      <c r="O1313">
        <v>31</v>
      </c>
      <c r="P1313">
        <v>1.0900000000000001</v>
      </c>
      <c r="Q1313">
        <v>0</v>
      </c>
      <c r="R1313">
        <v>8725</v>
      </c>
      <c r="S1313">
        <v>3</v>
      </c>
      <c r="T1313" t="s">
        <v>58</v>
      </c>
      <c r="U1313" t="s">
        <v>59</v>
      </c>
      <c r="V1313">
        <v>42360</v>
      </c>
      <c r="W1313">
        <v>0.1</v>
      </c>
    </row>
    <row r="1314" spans="7:23" x14ac:dyDescent="0.35">
      <c r="G1314" t="s">
        <v>44</v>
      </c>
      <c r="H1314">
        <v>14164314</v>
      </c>
      <c r="I1314" t="s">
        <v>11</v>
      </c>
      <c r="J1314">
        <v>52.354710181360701</v>
      </c>
      <c r="K1314">
        <v>4.90087901257069</v>
      </c>
      <c r="L1314" t="s">
        <v>45</v>
      </c>
      <c r="M1314">
        <v>210</v>
      </c>
      <c r="N1314">
        <v>360</v>
      </c>
      <c r="O1314">
        <v>8</v>
      </c>
      <c r="P1314">
        <v>0.28999999999999998</v>
      </c>
      <c r="Q1314">
        <v>0</v>
      </c>
      <c r="R1314">
        <v>9021</v>
      </c>
      <c r="S1314">
        <v>3</v>
      </c>
      <c r="T1314" t="s">
        <v>58</v>
      </c>
      <c r="U1314" t="s">
        <v>59</v>
      </c>
      <c r="V1314">
        <v>75600</v>
      </c>
      <c r="W1314">
        <v>0.1</v>
      </c>
    </row>
    <row r="1315" spans="7:23" x14ac:dyDescent="0.35">
      <c r="G1315" t="s">
        <v>44</v>
      </c>
      <c r="H1315">
        <v>14370482</v>
      </c>
      <c r="I1315" t="s">
        <v>11</v>
      </c>
      <c r="J1315">
        <v>52.337962172240097</v>
      </c>
      <c r="K1315">
        <v>4.9068487980359299</v>
      </c>
      <c r="L1315" t="s">
        <v>45</v>
      </c>
      <c r="M1315">
        <v>85</v>
      </c>
      <c r="N1315">
        <v>346</v>
      </c>
      <c r="O1315">
        <v>14</v>
      </c>
      <c r="P1315">
        <v>0.5</v>
      </c>
      <c r="Q1315">
        <v>0</v>
      </c>
      <c r="R1315">
        <v>9238</v>
      </c>
      <c r="S1315">
        <v>3</v>
      </c>
      <c r="T1315" t="s">
        <v>58</v>
      </c>
      <c r="U1315" t="s">
        <v>59</v>
      </c>
      <c r="V1315">
        <v>29410</v>
      </c>
      <c r="W1315">
        <v>0.1</v>
      </c>
    </row>
    <row r="1316" spans="7:23" x14ac:dyDescent="0.35">
      <c r="G1316" t="s">
        <v>44</v>
      </c>
      <c r="H1316">
        <v>14502171</v>
      </c>
      <c r="I1316" t="s">
        <v>11</v>
      </c>
      <c r="J1316">
        <v>52.354165064736499</v>
      </c>
      <c r="K1316">
        <v>4.89627168815883</v>
      </c>
      <c r="L1316" t="s">
        <v>45</v>
      </c>
      <c r="M1316">
        <v>350</v>
      </c>
      <c r="N1316">
        <v>355</v>
      </c>
      <c r="O1316">
        <v>9</v>
      </c>
      <c r="P1316">
        <v>0.33</v>
      </c>
      <c r="Q1316">
        <v>0</v>
      </c>
      <c r="R1316">
        <v>9325</v>
      </c>
      <c r="S1316">
        <v>3</v>
      </c>
      <c r="T1316" t="s">
        <v>58</v>
      </c>
      <c r="U1316" t="s">
        <v>59</v>
      </c>
      <c r="V1316">
        <v>124250</v>
      </c>
      <c r="W1316">
        <v>0.1</v>
      </c>
    </row>
    <row r="1317" spans="7:23" x14ac:dyDescent="0.35">
      <c r="G1317" t="s">
        <v>44</v>
      </c>
      <c r="H1317">
        <v>14541464</v>
      </c>
      <c r="I1317" t="s">
        <v>11</v>
      </c>
      <c r="J1317">
        <v>52.352951508142603</v>
      </c>
      <c r="K1317">
        <v>4.8960260795681503</v>
      </c>
      <c r="L1317" t="s">
        <v>45</v>
      </c>
      <c r="M1317">
        <v>94</v>
      </c>
      <c r="N1317">
        <v>362</v>
      </c>
      <c r="O1317">
        <v>21</v>
      </c>
      <c r="P1317">
        <v>0.77</v>
      </c>
      <c r="Q1317">
        <v>0</v>
      </c>
      <c r="R1317">
        <v>9340</v>
      </c>
      <c r="S1317">
        <v>3</v>
      </c>
      <c r="T1317" t="s">
        <v>58</v>
      </c>
      <c r="U1317" t="s">
        <v>59</v>
      </c>
      <c r="V1317">
        <v>34028</v>
      </c>
      <c r="W1317">
        <v>0.1</v>
      </c>
    </row>
    <row r="1318" spans="7:23" x14ac:dyDescent="0.35">
      <c r="G1318" t="s">
        <v>44</v>
      </c>
      <c r="H1318">
        <v>14861106</v>
      </c>
      <c r="I1318" t="s">
        <v>11</v>
      </c>
      <c r="J1318">
        <v>52.346281598721703</v>
      </c>
      <c r="K1318">
        <v>4.8907300576808899</v>
      </c>
      <c r="L1318" t="s">
        <v>45</v>
      </c>
      <c r="M1318">
        <v>151</v>
      </c>
      <c r="N1318">
        <v>324</v>
      </c>
      <c r="O1318">
        <v>16</v>
      </c>
      <c r="P1318">
        <v>0.59</v>
      </c>
      <c r="Q1318">
        <v>0</v>
      </c>
      <c r="R1318">
        <v>9537</v>
      </c>
      <c r="S1318">
        <v>3</v>
      </c>
      <c r="T1318" t="s">
        <v>58</v>
      </c>
      <c r="U1318" t="s">
        <v>59</v>
      </c>
      <c r="V1318">
        <v>48924</v>
      </c>
      <c r="W1318">
        <v>0.1</v>
      </c>
    </row>
    <row r="1319" spans="7:23" x14ac:dyDescent="0.35">
      <c r="G1319" t="s">
        <v>44</v>
      </c>
      <c r="H1319">
        <v>14875613</v>
      </c>
      <c r="I1319" t="s">
        <v>11</v>
      </c>
      <c r="J1319">
        <v>52.354836647086202</v>
      </c>
      <c r="K1319">
        <v>4.8873979866551602</v>
      </c>
      <c r="L1319" t="s">
        <v>45</v>
      </c>
      <c r="M1319">
        <v>230</v>
      </c>
      <c r="N1319">
        <v>242</v>
      </c>
      <c r="O1319">
        <v>11</v>
      </c>
      <c r="P1319">
        <v>0.55000000000000004</v>
      </c>
      <c r="Q1319">
        <v>0</v>
      </c>
      <c r="R1319">
        <v>9542</v>
      </c>
      <c r="S1319">
        <v>3</v>
      </c>
      <c r="T1319" t="s">
        <v>58</v>
      </c>
      <c r="U1319" t="s">
        <v>59</v>
      </c>
      <c r="V1319">
        <v>55660</v>
      </c>
      <c r="W1319">
        <v>0.1</v>
      </c>
    </row>
    <row r="1320" spans="7:23" x14ac:dyDescent="0.35">
      <c r="G1320" t="s">
        <v>44</v>
      </c>
      <c r="H1320">
        <v>15121691</v>
      </c>
      <c r="I1320" t="s">
        <v>11</v>
      </c>
      <c r="J1320">
        <v>52.351841240355803</v>
      </c>
      <c r="K1320">
        <v>4.8927924786603203</v>
      </c>
      <c r="L1320" t="s">
        <v>45</v>
      </c>
      <c r="M1320">
        <v>165</v>
      </c>
      <c r="N1320">
        <v>247</v>
      </c>
      <c r="O1320">
        <v>33</v>
      </c>
      <c r="P1320">
        <v>1.25</v>
      </c>
      <c r="Q1320">
        <v>0</v>
      </c>
      <c r="R1320">
        <v>9701</v>
      </c>
      <c r="S1320">
        <v>3</v>
      </c>
      <c r="T1320" t="s">
        <v>58</v>
      </c>
      <c r="U1320" t="s">
        <v>59</v>
      </c>
      <c r="V1320">
        <v>40755</v>
      </c>
      <c r="W1320">
        <v>0.1</v>
      </c>
    </row>
    <row r="1321" spans="7:23" x14ac:dyDescent="0.35">
      <c r="G1321" t="s">
        <v>44</v>
      </c>
      <c r="H1321">
        <v>15122776</v>
      </c>
      <c r="I1321" t="s">
        <v>11</v>
      </c>
      <c r="J1321">
        <v>52.341687109266097</v>
      </c>
      <c r="K1321">
        <v>4.9120653359170596</v>
      </c>
      <c r="L1321" t="s">
        <v>45</v>
      </c>
      <c r="M1321">
        <v>150</v>
      </c>
      <c r="N1321">
        <v>364</v>
      </c>
      <c r="O1321">
        <v>13</v>
      </c>
      <c r="P1321">
        <v>0.5</v>
      </c>
      <c r="Q1321">
        <v>0</v>
      </c>
      <c r="R1321">
        <v>9704</v>
      </c>
      <c r="S1321">
        <v>3</v>
      </c>
      <c r="T1321" t="s">
        <v>58</v>
      </c>
      <c r="U1321" t="s">
        <v>59</v>
      </c>
      <c r="V1321">
        <v>54600</v>
      </c>
      <c r="W1321">
        <v>0.1</v>
      </c>
    </row>
    <row r="1322" spans="7:23" x14ac:dyDescent="0.35">
      <c r="G1322" t="s">
        <v>44</v>
      </c>
      <c r="H1322">
        <v>15381052</v>
      </c>
      <c r="I1322" t="s">
        <v>11</v>
      </c>
      <c r="J1322">
        <v>52.344489406750697</v>
      </c>
      <c r="K1322">
        <v>4.9079259055183897</v>
      </c>
      <c r="L1322" t="s">
        <v>45</v>
      </c>
      <c r="M1322">
        <v>169</v>
      </c>
      <c r="N1322">
        <v>341</v>
      </c>
      <c r="O1322">
        <v>3</v>
      </c>
      <c r="P1322">
        <v>0.12</v>
      </c>
      <c r="Q1322">
        <v>0</v>
      </c>
      <c r="R1322">
        <v>9849</v>
      </c>
      <c r="S1322">
        <v>3</v>
      </c>
      <c r="T1322" t="s">
        <v>58</v>
      </c>
      <c r="U1322" t="s">
        <v>59</v>
      </c>
      <c r="V1322">
        <v>57629</v>
      </c>
      <c r="W1322">
        <v>0.1</v>
      </c>
    </row>
    <row r="1323" spans="7:23" x14ac:dyDescent="0.35">
      <c r="G1323" t="s">
        <v>44</v>
      </c>
      <c r="H1323">
        <v>15544148</v>
      </c>
      <c r="I1323" t="s">
        <v>11</v>
      </c>
      <c r="J1323">
        <v>52.354470807253897</v>
      </c>
      <c r="K1323">
        <v>4.89863502877978</v>
      </c>
      <c r="L1323" t="s">
        <v>45</v>
      </c>
      <c r="M1323">
        <v>150</v>
      </c>
      <c r="N1323">
        <v>358</v>
      </c>
      <c r="O1323">
        <v>16</v>
      </c>
      <c r="P1323">
        <v>0.71</v>
      </c>
      <c r="Q1323">
        <v>0</v>
      </c>
      <c r="R1323">
        <v>9963</v>
      </c>
      <c r="S1323">
        <v>3</v>
      </c>
      <c r="T1323" t="s">
        <v>58</v>
      </c>
      <c r="U1323" t="s">
        <v>59</v>
      </c>
      <c r="V1323">
        <v>53700</v>
      </c>
      <c r="W1323">
        <v>0.1</v>
      </c>
    </row>
    <row r="1324" spans="7:23" x14ac:dyDescent="0.35">
      <c r="G1324" t="s">
        <v>44</v>
      </c>
      <c r="H1324">
        <v>16156898</v>
      </c>
      <c r="I1324" t="s">
        <v>11</v>
      </c>
      <c r="J1324">
        <v>52.355939131545099</v>
      </c>
      <c r="K1324">
        <v>4.8889873278876399</v>
      </c>
      <c r="L1324" t="s">
        <v>45</v>
      </c>
      <c r="M1324">
        <v>95</v>
      </c>
      <c r="N1324">
        <v>351</v>
      </c>
      <c r="O1324">
        <v>39</v>
      </c>
      <c r="P1324">
        <v>1.61</v>
      </c>
      <c r="Q1324">
        <v>0</v>
      </c>
      <c r="R1324">
        <v>10358</v>
      </c>
      <c r="S1324">
        <v>3</v>
      </c>
      <c r="T1324" t="s">
        <v>58</v>
      </c>
      <c r="U1324" t="s">
        <v>59</v>
      </c>
      <c r="V1324">
        <v>33345</v>
      </c>
      <c r="W1324">
        <v>0.1</v>
      </c>
    </row>
    <row r="1325" spans="7:23" x14ac:dyDescent="0.35">
      <c r="G1325" t="s">
        <v>44</v>
      </c>
      <c r="H1325">
        <v>16223491</v>
      </c>
      <c r="I1325" t="s">
        <v>11</v>
      </c>
      <c r="J1325">
        <v>52.356183056788701</v>
      </c>
      <c r="K1325">
        <v>4.9026864519630999</v>
      </c>
      <c r="L1325" t="s">
        <v>45</v>
      </c>
      <c r="M1325">
        <v>120</v>
      </c>
      <c r="N1325">
        <v>364</v>
      </c>
      <c r="O1325">
        <v>17</v>
      </c>
      <c r="P1325">
        <v>0.75</v>
      </c>
      <c r="Q1325">
        <v>0</v>
      </c>
      <c r="R1325">
        <v>10415</v>
      </c>
      <c r="S1325">
        <v>3</v>
      </c>
      <c r="T1325" t="s">
        <v>58</v>
      </c>
      <c r="U1325" t="s">
        <v>59</v>
      </c>
      <c r="V1325">
        <v>43680</v>
      </c>
      <c r="W1325">
        <v>0.1</v>
      </c>
    </row>
    <row r="1326" spans="7:23" x14ac:dyDescent="0.35">
      <c r="G1326" t="s">
        <v>44</v>
      </c>
      <c r="H1326">
        <v>16793520</v>
      </c>
      <c r="I1326" t="s">
        <v>11</v>
      </c>
      <c r="J1326">
        <v>52.356346259345202</v>
      </c>
      <c r="K1326">
        <v>4.8980283624269898</v>
      </c>
      <c r="L1326" t="s">
        <v>45</v>
      </c>
      <c r="M1326">
        <v>98</v>
      </c>
      <c r="N1326">
        <v>292</v>
      </c>
      <c r="O1326">
        <v>4</v>
      </c>
      <c r="P1326">
        <v>0.18</v>
      </c>
      <c r="Q1326">
        <v>0</v>
      </c>
      <c r="R1326">
        <v>10815</v>
      </c>
      <c r="S1326">
        <v>3</v>
      </c>
      <c r="T1326" t="s">
        <v>58</v>
      </c>
      <c r="U1326" t="s">
        <v>59</v>
      </c>
      <c r="V1326">
        <v>28616</v>
      </c>
      <c r="W1326">
        <v>0.1</v>
      </c>
    </row>
    <row r="1327" spans="7:23" x14ac:dyDescent="0.35">
      <c r="G1327" t="s">
        <v>44</v>
      </c>
      <c r="H1327">
        <v>16988813</v>
      </c>
      <c r="I1327" t="s">
        <v>11</v>
      </c>
      <c r="J1327">
        <v>52.351264612625798</v>
      </c>
      <c r="K1327">
        <v>4.8873235556944099</v>
      </c>
      <c r="L1327" t="s">
        <v>45</v>
      </c>
      <c r="M1327">
        <v>79</v>
      </c>
      <c r="N1327">
        <v>270</v>
      </c>
      <c r="O1327">
        <v>2</v>
      </c>
      <c r="P1327">
        <v>0.09</v>
      </c>
      <c r="Q1327">
        <v>0</v>
      </c>
      <c r="R1327">
        <v>10923</v>
      </c>
      <c r="S1327">
        <v>3</v>
      </c>
      <c r="T1327" t="s">
        <v>58</v>
      </c>
      <c r="U1327" t="s">
        <v>59</v>
      </c>
      <c r="V1327">
        <v>21330</v>
      </c>
      <c r="W1327">
        <v>0.1</v>
      </c>
    </row>
    <row r="1328" spans="7:23" x14ac:dyDescent="0.35">
      <c r="G1328" t="s">
        <v>44</v>
      </c>
      <c r="H1328">
        <v>17589915</v>
      </c>
      <c r="I1328" t="s">
        <v>11</v>
      </c>
      <c r="J1328">
        <v>52.3506823369854</v>
      </c>
      <c r="K1328">
        <v>4.9068462783839202</v>
      </c>
      <c r="L1328" t="s">
        <v>45</v>
      </c>
      <c r="M1328">
        <v>79</v>
      </c>
      <c r="N1328">
        <v>361</v>
      </c>
      <c r="O1328">
        <v>0</v>
      </c>
      <c r="Q1328">
        <v>0</v>
      </c>
      <c r="R1328">
        <v>11270</v>
      </c>
      <c r="S1328">
        <v>3</v>
      </c>
      <c r="T1328" t="s">
        <v>58</v>
      </c>
      <c r="U1328" t="s">
        <v>59</v>
      </c>
      <c r="V1328">
        <v>28519</v>
      </c>
      <c r="W1328">
        <v>0.1</v>
      </c>
    </row>
    <row r="1329" spans="7:23" x14ac:dyDescent="0.35">
      <c r="G1329" t="s">
        <v>44</v>
      </c>
      <c r="H1329">
        <v>17659882</v>
      </c>
      <c r="I1329" t="s">
        <v>11</v>
      </c>
      <c r="J1329">
        <v>52.3440706540825</v>
      </c>
      <c r="K1329">
        <v>4.9074076727826501</v>
      </c>
      <c r="L1329" t="s">
        <v>45</v>
      </c>
      <c r="M1329">
        <v>155</v>
      </c>
      <c r="N1329">
        <v>284</v>
      </c>
      <c r="O1329">
        <v>14</v>
      </c>
      <c r="P1329">
        <v>0.8</v>
      </c>
      <c r="Q1329">
        <v>0</v>
      </c>
      <c r="R1329">
        <v>11319</v>
      </c>
      <c r="S1329">
        <v>3</v>
      </c>
      <c r="T1329" t="s">
        <v>58</v>
      </c>
      <c r="U1329" t="s">
        <v>59</v>
      </c>
      <c r="V1329">
        <v>44020</v>
      </c>
      <c r="W1329">
        <v>0.1</v>
      </c>
    </row>
    <row r="1330" spans="7:23" x14ac:dyDescent="0.35">
      <c r="G1330" t="s">
        <v>44</v>
      </c>
      <c r="H1330">
        <v>17854840</v>
      </c>
      <c r="I1330" t="s">
        <v>11</v>
      </c>
      <c r="J1330">
        <v>52.343344218777901</v>
      </c>
      <c r="K1330">
        <v>4.9096965832445099</v>
      </c>
      <c r="L1330" t="s">
        <v>45</v>
      </c>
      <c r="M1330">
        <v>120</v>
      </c>
      <c r="N1330">
        <v>344</v>
      </c>
      <c r="O1330">
        <v>25</v>
      </c>
      <c r="P1330">
        <v>1.21</v>
      </c>
      <c r="Q1330">
        <v>0</v>
      </c>
      <c r="R1330">
        <v>11432</v>
      </c>
      <c r="S1330">
        <v>3</v>
      </c>
      <c r="T1330" t="s">
        <v>58</v>
      </c>
      <c r="U1330" t="s">
        <v>59</v>
      </c>
      <c r="V1330">
        <v>41280</v>
      </c>
      <c r="W1330">
        <v>0.1</v>
      </c>
    </row>
    <row r="1331" spans="7:23" x14ac:dyDescent="0.35">
      <c r="G1331" t="s">
        <v>44</v>
      </c>
      <c r="H1331">
        <v>17862359</v>
      </c>
      <c r="I1331" t="s">
        <v>11</v>
      </c>
      <c r="J1331">
        <v>52.354129516738602</v>
      </c>
      <c r="K1331">
        <v>4.8992060095540797</v>
      </c>
      <c r="L1331" t="s">
        <v>45</v>
      </c>
      <c r="M1331">
        <v>145</v>
      </c>
      <c r="N1331">
        <v>359</v>
      </c>
      <c r="O1331">
        <v>16</v>
      </c>
      <c r="P1331">
        <v>0.79</v>
      </c>
      <c r="Q1331">
        <v>0</v>
      </c>
      <c r="R1331">
        <v>11439</v>
      </c>
      <c r="S1331">
        <v>3</v>
      </c>
      <c r="T1331" t="s">
        <v>58</v>
      </c>
      <c r="U1331" t="s">
        <v>59</v>
      </c>
      <c r="V1331">
        <v>52055</v>
      </c>
      <c r="W1331">
        <v>0.1</v>
      </c>
    </row>
    <row r="1332" spans="7:23" x14ac:dyDescent="0.35">
      <c r="G1332" t="s">
        <v>44</v>
      </c>
      <c r="H1332">
        <v>18494062</v>
      </c>
      <c r="I1332" t="s">
        <v>11</v>
      </c>
      <c r="J1332">
        <v>52.352212678738802</v>
      </c>
      <c r="K1332">
        <v>4.8887003217974696</v>
      </c>
      <c r="L1332" t="s">
        <v>45</v>
      </c>
      <c r="M1332">
        <v>130</v>
      </c>
      <c r="N1332">
        <v>356</v>
      </c>
      <c r="O1332">
        <v>18</v>
      </c>
      <c r="P1332">
        <v>0.93</v>
      </c>
      <c r="Q1332">
        <v>0</v>
      </c>
      <c r="R1332">
        <v>11987</v>
      </c>
      <c r="S1332">
        <v>3</v>
      </c>
      <c r="T1332" t="s">
        <v>58</v>
      </c>
      <c r="U1332" t="s">
        <v>59</v>
      </c>
      <c r="V1332">
        <v>46280</v>
      </c>
      <c r="W1332">
        <v>0.1</v>
      </c>
    </row>
    <row r="1333" spans="7:23" x14ac:dyDescent="0.35">
      <c r="G1333" t="s">
        <v>44</v>
      </c>
      <c r="H1333">
        <v>18517402</v>
      </c>
      <c r="I1333" t="s">
        <v>11</v>
      </c>
      <c r="J1333">
        <v>52.348460988744002</v>
      </c>
      <c r="K1333">
        <v>4.9091568794255398</v>
      </c>
      <c r="L1333" t="s">
        <v>45</v>
      </c>
      <c r="M1333">
        <v>160</v>
      </c>
      <c r="N1333">
        <v>339</v>
      </c>
      <c r="O1333">
        <v>12</v>
      </c>
      <c r="P1333">
        <v>0.63</v>
      </c>
      <c r="Q1333">
        <v>0</v>
      </c>
      <c r="R1333">
        <v>12022</v>
      </c>
      <c r="S1333">
        <v>3</v>
      </c>
      <c r="T1333" t="s">
        <v>58</v>
      </c>
      <c r="U1333" t="s">
        <v>59</v>
      </c>
      <c r="V1333">
        <v>54240</v>
      </c>
      <c r="W1333">
        <v>0.1</v>
      </c>
    </row>
    <row r="1334" spans="7:23" x14ac:dyDescent="0.35">
      <c r="G1334" t="s">
        <v>44</v>
      </c>
      <c r="H1334">
        <v>18589598</v>
      </c>
      <c r="I1334" t="s">
        <v>11</v>
      </c>
      <c r="J1334">
        <v>52.349453073028002</v>
      </c>
      <c r="K1334">
        <v>4.8939541505447597</v>
      </c>
      <c r="L1334" t="s">
        <v>45</v>
      </c>
      <c r="M1334">
        <v>119</v>
      </c>
      <c r="N1334">
        <v>211</v>
      </c>
      <c r="O1334">
        <v>14</v>
      </c>
      <c r="P1334">
        <v>0.74</v>
      </c>
      <c r="Q1334">
        <v>0</v>
      </c>
      <c r="R1334">
        <v>12077</v>
      </c>
      <c r="S1334">
        <v>3</v>
      </c>
      <c r="T1334" t="s">
        <v>58</v>
      </c>
      <c r="U1334" t="s">
        <v>59</v>
      </c>
      <c r="V1334">
        <v>25109</v>
      </c>
      <c r="W1334">
        <v>0.1</v>
      </c>
    </row>
    <row r="1335" spans="7:23" x14ac:dyDescent="0.35">
      <c r="G1335" t="s">
        <v>44</v>
      </c>
      <c r="H1335">
        <v>19152610</v>
      </c>
      <c r="I1335" t="s">
        <v>11</v>
      </c>
      <c r="J1335">
        <v>52.354563261876699</v>
      </c>
      <c r="K1335">
        <v>4.8880349561829499</v>
      </c>
      <c r="L1335" t="s">
        <v>45</v>
      </c>
      <c r="M1335">
        <v>207</v>
      </c>
      <c r="N1335">
        <v>361</v>
      </c>
      <c r="O1335">
        <v>20</v>
      </c>
      <c r="P1335">
        <v>1.23</v>
      </c>
      <c r="Q1335">
        <v>0</v>
      </c>
      <c r="R1335">
        <v>12542</v>
      </c>
      <c r="S1335">
        <v>3</v>
      </c>
      <c r="T1335" t="s">
        <v>58</v>
      </c>
      <c r="U1335" t="s">
        <v>59</v>
      </c>
      <c r="V1335">
        <v>74727</v>
      </c>
      <c r="W1335">
        <v>0.1</v>
      </c>
    </row>
    <row r="1336" spans="7:23" x14ac:dyDescent="0.35">
      <c r="G1336" t="s">
        <v>44</v>
      </c>
      <c r="H1336">
        <v>19342943</v>
      </c>
      <c r="I1336" t="s">
        <v>11</v>
      </c>
      <c r="J1336">
        <v>52.356670533629703</v>
      </c>
      <c r="K1336">
        <v>4.8915590339939001</v>
      </c>
      <c r="L1336" t="s">
        <v>45</v>
      </c>
      <c r="M1336">
        <v>475</v>
      </c>
      <c r="N1336">
        <v>356</v>
      </c>
      <c r="O1336">
        <v>1</v>
      </c>
      <c r="P1336">
        <v>0.06</v>
      </c>
      <c r="Q1336">
        <v>0</v>
      </c>
      <c r="R1336">
        <v>12714</v>
      </c>
      <c r="S1336">
        <v>3</v>
      </c>
      <c r="T1336" t="s">
        <v>58</v>
      </c>
      <c r="U1336" t="s">
        <v>59</v>
      </c>
      <c r="V1336">
        <v>169100</v>
      </c>
      <c r="W1336">
        <v>0.1</v>
      </c>
    </row>
    <row r="1337" spans="7:23" x14ac:dyDescent="0.35">
      <c r="G1337" t="s">
        <v>44</v>
      </c>
      <c r="H1337">
        <v>19548221</v>
      </c>
      <c r="I1337" t="s">
        <v>11</v>
      </c>
      <c r="J1337">
        <v>52.3534611235469</v>
      </c>
      <c r="K1337">
        <v>4.8892645204544403</v>
      </c>
      <c r="L1337" t="s">
        <v>45</v>
      </c>
      <c r="M1337">
        <v>84</v>
      </c>
      <c r="N1337">
        <v>339</v>
      </c>
      <c r="O1337">
        <v>17</v>
      </c>
      <c r="P1337">
        <v>1.03</v>
      </c>
      <c r="Q1337">
        <v>0</v>
      </c>
      <c r="R1337">
        <v>12881</v>
      </c>
      <c r="S1337">
        <v>3</v>
      </c>
      <c r="T1337" t="s">
        <v>58</v>
      </c>
      <c r="U1337" t="s">
        <v>59</v>
      </c>
      <c r="V1337">
        <v>28476</v>
      </c>
      <c r="W1337">
        <v>0.1</v>
      </c>
    </row>
    <row r="1338" spans="7:23" x14ac:dyDescent="0.35">
      <c r="G1338" t="s">
        <v>44</v>
      </c>
      <c r="H1338">
        <v>19558861</v>
      </c>
      <c r="I1338" t="s">
        <v>11</v>
      </c>
      <c r="J1338">
        <v>52.356883326776</v>
      </c>
      <c r="K1338">
        <v>4.9011537896099799</v>
      </c>
      <c r="L1338" t="s">
        <v>45</v>
      </c>
      <c r="M1338">
        <v>150</v>
      </c>
      <c r="N1338">
        <v>346</v>
      </c>
      <c r="O1338">
        <v>3</v>
      </c>
      <c r="P1338">
        <v>0.19</v>
      </c>
      <c r="Q1338">
        <v>0</v>
      </c>
      <c r="R1338">
        <v>12888</v>
      </c>
      <c r="S1338">
        <v>3</v>
      </c>
      <c r="T1338" t="s">
        <v>58</v>
      </c>
      <c r="U1338" t="s">
        <v>59</v>
      </c>
      <c r="V1338">
        <v>51900</v>
      </c>
      <c r="W1338">
        <v>0.1</v>
      </c>
    </row>
    <row r="1339" spans="7:23" x14ac:dyDescent="0.35">
      <c r="G1339" t="s">
        <v>44</v>
      </c>
      <c r="H1339">
        <v>19691266</v>
      </c>
      <c r="I1339" t="s">
        <v>11</v>
      </c>
      <c r="J1339">
        <v>52.355437232373298</v>
      </c>
      <c r="K1339">
        <v>4.8973047285300799</v>
      </c>
      <c r="L1339" t="s">
        <v>45</v>
      </c>
      <c r="M1339">
        <v>135</v>
      </c>
      <c r="N1339">
        <v>362</v>
      </c>
      <c r="O1339">
        <v>15</v>
      </c>
      <c r="P1339">
        <v>0.9</v>
      </c>
      <c r="Q1339">
        <v>0</v>
      </c>
      <c r="R1339">
        <v>13022</v>
      </c>
      <c r="S1339">
        <v>3</v>
      </c>
      <c r="T1339" t="s">
        <v>58</v>
      </c>
      <c r="U1339" t="s">
        <v>59</v>
      </c>
      <c r="V1339">
        <v>48870</v>
      </c>
      <c r="W1339">
        <v>0.1</v>
      </c>
    </row>
    <row r="1340" spans="7:23" x14ac:dyDescent="0.35">
      <c r="G1340" t="s">
        <v>44</v>
      </c>
      <c r="H1340">
        <v>19859781</v>
      </c>
      <c r="I1340" t="s">
        <v>11</v>
      </c>
      <c r="J1340">
        <v>52.343430389164297</v>
      </c>
      <c r="K1340">
        <v>4.90793251615868</v>
      </c>
      <c r="L1340" t="s">
        <v>45</v>
      </c>
      <c r="M1340">
        <v>250</v>
      </c>
      <c r="N1340">
        <v>209</v>
      </c>
      <c r="O1340">
        <v>1</v>
      </c>
      <c r="P1340">
        <v>0.65</v>
      </c>
      <c r="Q1340">
        <v>0</v>
      </c>
      <c r="R1340">
        <v>13206</v>
      </c>
      <c r="S1340">
        <v>3</v>
      </c>
      <c r="T1340" t="s">
        <v>58</v>
      </c>
      <c r="U1340" t="s">
        <v>59</v>
      </c>
      <c r="V1340">
        <v>52250</v>
      </c>
      <c r="W1340">
        <v>0.1</v>
      </c>
    </row>
    <row r="1341" spans="7:23" x14ac:dyDescent="0.35">
      <c r="G1341" t="s">
        <v>44</v>
      </c>
      <c r="H1341">
        <v>19960303</v>
      </c>
      <c r="I1341" t="s">
        <v>11</v>
      </c>
      <c r="J1341">
        <v>52.3514314623134</v>
      </c>
      <c r="K1341">
        <v>4.9090062226187001</v>
      </c>
      <c r="L1341" t="s">
        <v>45</v>
      </c>
      <c r="M1341">
        <v>157</v>
      </c>
      <c r="N1341">
        <v>364</v>
      </c>
      <c r="O1341">
        <v>21</v>
      </c>
      <c r="P1341">
        <v>1.26</v>
      </c>
      <c r="Q1341">
        <v>0</v>
      </c>
      <c r="R1341">
        <v>13333</v>
      </c>
      <c r="S1341">
        <v>3</v>
      </c>
      <c r="T1341" t="s">
        <v>58</v>
      </c>
      <c r="U1341" t="s">
        <v>59</v>
      </c>
      <c r="V1341">
        <v>57148</v>
      </c>
      <c r="W1341">
        <v>0.1</v>
      </c>
    </row>
    <row r="1342" spans="7:23" x14ac:dyDescent="0.35">
      <c r="G1342" t="s">
        <v>44</v>
      </c>
      <c r="H1342">
        <v>20184290</v>
      </c>
      <c r="I1342" t="s">
        <v>11</v>
      </c>
      <c r="J1342">
        <v>52.344340113890901</v>
      </c>
      <c r="K1342">
        <v>4.8968271696123802</v>
      </c>
      <c r="L1342" t="s">
        <v>45</v>
      </c>
      <c r="M1342">
        <v>150</v>
      </c>
      <c r="N1342">
        <v>192</v>
      </c>
      <c r="O1342">
        <v>19</v>
      </c>
      <c r="P1342">
        <v>1.26</v>
      </c>
      <c r="Q1342">
        <v>0</v>
      </c>
      <c r="R1342">
        <v>13546</v>
      </c>
      <c r="S1342">
        <v>3</v>
      </c>
      <c r="T1342" t="s">
        <v>58</v>
      </c>
      <c r="U1342" t="s">
        <v>59</v>
      </c>
      <c r="V1342">
        <v>28800</v>
      </c>
      <c r="W1342">
        <v>0.1</v>
      </c>
    </row>
    <row r="1343" spans="7:23" x14ac:dyDescent="0.35">
      <c r="G1343" t="s">
        <v>44</v>
      </c>
      <c r="H1343">
        <v>20199087</v>
      </c>
      <c r="I1343" t="s">
        <v>11</v>
      </c>
      <c r="J1343">
        <v>52.353735147617797</v>
      </c>
      <c r="K1343">
        <v>4.8899330838686899</v>
      </c>
      <c r="L1343" t="s">
        <v>45</v>
      </c>
      <c r="M1343">
        <v>250</v>
      </c>
      <c r="N1343">
        <v>308</v>
      </c>
      <c r="O1343">
        <v>1</v>
      </c>
      <c r="P1343">
        <v>0.08</v>
      </c>
      <c r="Q1343">
        <v>0</v>
      </c>
      <c r="R1343">
        <v>13561</v>
      </c>
      <c r="S1343">
        <v>3</v>
      </c>
      <c r="T1343" t="s">
        <v>58</v>
      </c>
      <c r="U1343" t="s">
        <v>59</v>
      </c>
      <c r="V1343">
        <v>77000</v>
      </c>
      <c r="W1343">
        <v>0.1</v>
      </c>
    </row>
    <row r="1344" spans="7:23" x14ac:dyDescent="0.35">
      <c r="G1344" t="s">
        <v>44</v>
      </c>
      <c r="H1344">
        <v>20292886</v>
      </c>
      <c r="I1344" t="s">
        <v>11</v>
      </c>
      <c r="J1344">
        <v>52.341911322358399</v>
      </c>
      <c r="K1344">
        <v>4.9029365551730901</v>
      </c>
      <c r="L1344" t="s">
        <v>45</v>
      </c>
      <c r="M1344">
        <v>125</v>
      </c>
      <c r="N1344">
        <v>350</v>
      </c>
      <c r="O1344">
        <v>15</v>
      </c>
      <c r="P1344">
        <v>0.94</v>
      </c>
      <c r="Q1344">
        <v>0</v>
      </c>
      <c r="R1344">
        <v>13647</v>
      </c>
      <c r="S1344">
        <v>3</v>
      </c>
      <c r="T1344" t="s">
        <v>58</v>
      </c>
      <c r="U1344" t="s">
        <v>59</v>
      </c>
      <c r="V1344">
        <v>43750</v>
      </c>
      <c r="W1344">
        <v>0.1</v>
      </c>
    </row>
    <row r="1345" spans="7:23" x14ac:dyDescent="0.35">
      <c r="G1345" t="s">
        <v>44</v>
      </c>
      <c r="H1345">
        <v>21076544</v>
      </c>
      <c r="I1345" t="s">
        <v>11</v>
      </c>
      <c r="J1345">
        <v>52.357673338366098</v>
      </c>
      <c r="K1345">
        <v>4.8952500412625897</v>
      </c>
      <c r="L1345" t="s">
        <v>45</v>
      </c>
      <c r="M1345">
        <v>74</v>
      </c>
      <c r="N1345">
        <v>352</v>
      </c>
      <c r="O1345">
        <v>14</v>
      </c>
      <c r="P1345">
        <v>0.99</v>
      </c>
      <c r="Q1345">
        <v>0</v>
      </c>
      <c r="R1345">
        <v>14210</v>
      </c>
      <c r="S1345">
        <v>3</v>
      </c>
      <c r="T1345" t="s">
        <v>58</v>
      </c>
      <c r="U1345" t="s">
        <v>59</v>
      </c>
      <c r="V1345">
        <v>26048</v>
      </c>
      <c r="W1345">
        <v>0.1</v>
      </c>
    </row>
    <row r="1346" spans="7:23" x14ac:dyDescent="0.35">
      <c r="G1346" t="s">
        <v>44</v>
      </c>
      <c r="H1346">
        <v>21158128</v>
      </c>
      <c r="I1346" t="s">
        <v>11</v>
      </c>
      <c r="J1346">
        <v>52.341507376947</v>
      </c>
      <c r="K1346">
        <v>4.9099508870525499</v>
      </c>
      <c r="L1346" t="s">
        <v>45</v>
      </c>
      <c r="M1346">
        <v>95</v>
      </c>
      <c r="N1346">
        <v>364</v>
      </c>
      <c r="O1346">
        <v>9</v>
      </c>
      <c r="P1346">
        <v>0.64</v>
      </c>
      <c r="Q1346">
        <v>0</v>
      </c>
      <c r="R1346">
        <v>14270</v>
      </c>
      <c r="S1346">
        <v>3</v>
      </c>
      <c r="T1346" t="s">
        <v>58</v>
      </c>
      <c r="U1346" t="s">
        <v>59</v>
      </c>
      <c r="V1346">
        <v>34580</v>
      </c>
      <c r="W1346">
        <v>0.1</v>
      </c>
    </row>
    <row r="1347" spans="7:23" x14ac:dyDescent="0.35">
      <c r="G1347" t="s">
        <v>44</v>
      </c>
      <c r="H1347">
        <v>21241593</v>
      </c>
      <c r="I1347" t="s">
        <v>11</v>
      </c>
      <c r="J1347">
        <v>52.3517112028333</v>
      </c>
      <c r="K1347">
        <v>4.9047245120839804</v>
      </c>
      <c r="L1347" t="s">
        <v>45</v>
      </c>
      <c r="M1347">
        <v>148</v>
      </c>
      <c r="N1347">
        <v>361</v>
      </c>
      <c r="O1347">
        <v>2</v>
      </c>
      <c r="P1347">
        <v>0.14000000000000001</v>
      </c>
      <c r="Q1347">
        <v>0</v>
      </c>
      <c r="R1347">
        <v>14337</v>
      </c>
      <c r="S1347">
        <v>3</v>
      </c>
      <c r="T1347" t="s">
        <v>58</v>
      </c>
      <c r="U1347" t="s">
        <v>59</v>
      </c>
      <c r="V1347">
        <v>53428</v>
      </c>
      <c r="W1347">
        <v>0.1</v>
      </c>
    </row>
    <row r="1348" spans="7:23" x14ac:dyDescent="0.35">
      <c r="G1348" t="s">
        <v>44</v>
      </c>
      <c r="H1348">
        <v>21315380</v>
      </c>
      <c r="I1348" t="s">
        <v>11</v>
      </c>
      <c r="J1348">
        <v>52.348716019531103</v>
      </c>
      <c r="K1348">
        <v>4.9067731515423301</v>
      </c>
      <c r="L1348" t="s">
        <v>45</v>
      </c>
      <c r="M1348">
        <v>140</v>
      </c>
      <c r="N1348">
        <v>332</v>
      </c>
      <c r="O1348">
        <v>1</v>
      </c>
      <c r="P1348">
        <v>0.12</v>
      </c>
      <c r="Q1348">
        <v>0</v>
      </c>
      <c r="R1348">
        <v>14400</v>
      </c>
      <c r="S1348">
        <v>3</v>
      </c>
      <c r="T1348" t="s">
        <v>58</v>
      </c>
      <c r="U1348" t="s">
        <v>59</v>
      </c>
      <c r="V1348">
        <v>46480</v>
      </c>
      <c r="W1348">
        <v>0.1</v>
      </c>
    </row>
    <row r="1349" spans="7:23" x14ac:dyDescent="0.35">
      <c r="G1349" t="s">
        <v>44</v>
      </c>
      <c r="H1349">
        <v>21363769</v>
      </c>
      <c r="I1349" t="s">
        <v>11</v>
      </c>
      <c r="J1349">
        <v>52.348881353976999</v>
      </c>
      <c r="K1349">
        <v>4.8879347602252201</v>
      </c>
      <c r="L1349" t="s">
        <v>45</v>
      </c>
      <c r="M1349">
        <v>200</v>
      </c>
      <c r="N1349">
        <v>43</v>
      </c>
      <c r="O1349">
        <v>11</v>
      </c>
      <c r="P1349">
        <v>1.1000000000000001</v>
      </c>
      <c r="Q1349">
        <v>0</v>
      </c>
      <c r="R1349">
        <v>14438</v>
      </c>
      <c r="S1349">
        <v>3</v>
      </c>
      <c r="T1349" t="s">
        <v>58</v>
      </c>
      <c r="U1349" t="s">
        <v>59</v>
      </c>
      <c r="V1349">
        <v>8600</v>
      </c>
      <c r="W1349">
        <v>0.1</v>
      </c>
    </row>
    <row r="1350" spans="7:23" x14ac:dyDescent="0.35">
      <c r="G1350" t="s">
        <v>44</v>
      </c>
      <c r="H1350">
        <v>21389942</v>
      </c>
      <c r="I1350" t="s">
        <v>11</v>
      </c>
      <c r="J1350">
        <v>52.3506269485164</v>
      </c>
      <c r="K1350">
        <v>4.90826753224637</v>
      </c>
      <c r="L1350" t="s">
        <v>45</v>
      </c>
      <c r="M1350">
        <v>80</v>
      </c>
      <c r="N1350">
        <v>359</v>
      </c>
      <c r="O1350">
        <v>17</v>
      </c>
      <c r="P1350">
        <v>1.24</v>
      </c>
      <c r="Q1350">
        <v>0</v>
      </c>
      <c r="R1350">
        <v>14470</v>
      </c>
      <c r="S1350">
        <v>3</v>
      </c>
      <c r="T1350" t="s">
        <v>58</v>
      </c>
      <c r="U1350" t="s">
        <v>59</v>
      </c>
      <c r="V1350">
        <v>28720</v>
      </c>
      <c r="W1350">
        <v>0.1</v>
      </c>
    </row>
    <row r="1351" spans="7:23" x14ac:dyDescent="0.35">
      <c r="G1351" t="s">
        <v>44</v>
      </c>
      <c r="H1351">
        <v>21443538</v>
      </c>
      <c r="I1351" t="s">
        <v>11</v>
      </c>
      <c r="J1351">
        <v>52.356322082452202</v>
      </c>
      <c r="K1351">
        <v>4.8893418305620102</v>
      </c>
      <c r="L1351" t="s">
        <v>45</v>
      </c>
      <c r="M1351">
        <v>275</v>
      </c>
      <c r="N1351">
        <v>358</v>
      </c>
      <c r="O1351">
        <v>0</v>
      </c>
      <c r="Q1351">
        <v>0</v>
      </c>
      <c r="R1351">
        <v>14505</v>
      </c>
      <c r="S1351">
        <v>3</v>
      </c>
      <c r="T1351" t="s">
        <v>58</v>
      </c>
      <c r="U1351" t="s">
        <v>59</v>
      </c>
      <c r="V1351">
        <v>98450</v>
      </c>
      <c r="W1351">
        <v>0.1</v>
      </c>
    </row>
    <row r="1352" spans="7:23" x14ac:dyDescent="0.35">
      <c r="G1352" t="s">
        <v>44</v>
      </c>
      <c r="H1352">
        <v>21482306</v>
      </c>
      <c r="I1352" t="s">
        <v>11</v>
      </c>
      <c r="J1352">
        <v>52.346389872283297</v>
      </c>
      <c r="K1352">
        <v>4.8880169307089902</v>
      </c>
      <c r="L1352" t="s">
        <v>45</v>
      </c>
      <c r="M1352">
        <v>200</v>
      </c>
      <c r="N1352">
        <v>359</v>
      </c>
      <c r="O1352">
        <v>1</v>
      </c>
      <c r="P1352">
        <v>0.08</v>
      </c>
      <c r="Q1352">
        <v>0</v>
      </c>
      <c r="R1352">
        <v>14530</v>
      </c>
      <c r="S1352">
        <v>3</v>
      </c>
      <c r="T1352" t="s">
        <v>58</v>
      </c>
      <c r="U1352" t="s">
        <v>59</v>
      </c>
      <c r="V1352">
        <v>71800</v>
      </c>
      <c r="W1352">
        <v>0.1</v>
      </c>
    </row>
    <row r="1353" spans="7:23" x14ac:dyDescent="0.35">
      <c r="G1353" t="s">
        <v>44</v>
      </c>
      <c r="H1353">
        <v>21543730</v>
      </c>
      <c r="I1353" t="s">
        <v>11</v>
      </c>
      <c r="J1353">
        <v>52.349861293905398</v>
      </c>
      <c r="K1353">
        <v>4.8937085356883703</v>
      </c>
      <c r="L1353" t="s">
        <v>45</v>
      </c>
      <c r="M1353">
        <v>190</v>
      </c>
      <c r="N1353">
        <v>353</v>
      </c>
      <c r="O1353">
        <v>0</v>
      </c>
      <c r="Q1353">
        <v>0</v>
      </c>
      <c r="R1353">
        <v>14571</v>
      </c>
      <c r="S1353">
        <v>3</v>
      </c>
      <c r="T1353" t="s">
        <v>58</v>
      </c>
      <c r="U1353" t="s">
        <v>59</v>
      </c>
      <c r="V1353">
        <v>67070</v>
      </c>
      <c r="W1353">
        <v>0.1</v>
      </c>
    </row>
    <row r="1354" spans="7:23" x14ac:dyDescent="0.35">
      <c r="G1354" t="s">
        <v>44</v>
      </c>
      <c r="H1354">
        <v>21768121</v>
      </c>
      <c r="I1354" t="s">
        <v>11</v>
      </c>
      <c r="J1354">
        <v>52.353396953322097</v>
      </c>
      <c r="K1354">
        <v>4.8952074327574699</v>
      </c>
      <c r="L1354" t="s">
        <v>45</v>
      </c>
      <c r="M1354">
        <v>129</v>
      </c>
      <c r="N1354">
        <v>343</v>
      </c>
      <c r="O1354">
        <v>0</v>
      </c>
      <c r="Q1354">
        <v>0</v>
      </c>
      <c r="R1354">
        <v>14796</v>
      </c>
      <c r="S1354">
        <v>3</v>
      </c>
      <c r="T1354" t="s">
        <v>58</v>
      </c>
      <c r="U1354" t="s">
        <v>59</v>
      </c>
      <c r="V1354">
        <v>44247</v>
      </c>
      <c r="W1354">
        <v>0.1</v>
      </c>
    </row>
    <row r="1355" spans="7:23" x14ac:dyDescent="0.35">
      <c r="G1355" t="s">
        <v>44</v>
      </c>
      <c r="H1355">
        <v>21942890</v>
      </c>
      <c r="I1355" t="s">
        <v>11</v>
      </c>
      <c r="J1355">
        <v>52.347601543170498</v>
      </c>
      <c r="K1355">
        <v>4.9104213790665598</v>
      </c>
      <c r="L1355" t="s">
        <v>45</v>
      </c>
      <c r="M1355">
        <v>120</v>
      </c>
      <c r="N1355">
        <v>364</v>
      </c>
      <c r="O1355">
        <v>1</v>
      </c>
      <c r="P1355">
        <v>0.09</v>
      </c>
      <c r="Q1355">
        <v>0</v>
      </c>
      <c r="R1355">
        <v>14945</v>
      </c>
      <c r="S1355">
        <v>3</v>
      </c>
      <c r="T1355" t="s">
        <v>58</v>
      </c>
      <c r="U1355" t="s">
        <v>59</v>
      </c>
      <c r="V1355">
        <v>43680</v>
      </c>
      <c r="W1355">
        <v>0.1</v>
      </c>
    </row>
    <row r="1356" spans="7:23" x14ac:dyDescent="0.35">
      <c r="G1356" t="s">
        <v>44</v>
      </c>
      <c r="H1356">
        <v>21971667</v>
      </c>
      <c r="I1356" t="s">
        <v>11</v>
      </c>
      <c r="J1356">
        <v>52.355205511515102</v>
      </c>
      <c r="K1356">
        <v>4.8979852367534198</v>
      </c>
      <c r="L1356" t="s">
        <v>45</v>
      </c>
      <c r="M1356">
        <v>100</v>
      </c>
      <c r="N1356">
        <v>361</v>
      </c>
      <c r="O1356">
        <v>1</v>
      </c>
      <c r="P1356">
        <v>0.22</v>
      </c>
      <c r="Q1356">
        <v>0</v>
      </c>
      <c r="R1356">
        <v>14973</v>
      </c>
      <c r="S1356">
        <v>3</v>
      </c>
      <c r="T1356" t="s">
        <v>58</v>
      </c>
      <c r="U1356" t="s">
        <v>59</v>
      </c>
      <c r="V1356">
        <v>36100</v>
      </c>
      <c r="W1356">
        <v>0.1</v>
      </c>
    </row>
    <row r="1357" spans="7:23" x14ac:dyDescent="0.35">
      <c r="G1357" t="s">
        <v>44</v>
      </c>
      <c r="H1357">
        <v>21990998</v>
      </c>
      <c r="I1357" t="s">
        <v>11</v>
      </c>
      <c r="J1357">
        <v>52.355935271537298</v>
      </c>
      <c r="K1357">
        <v>4.88765346249403</v>
      </c>
      <c r="L1357" t="s">
        <v>45</v>
      </c>
      <c r="M1357">
        <v>80</v>
      </c>
      <c r="N1357">
        <v>343</v>
      </c>
      <c r="O1357">
        <v>14</v>
      </c>
      <c r="P1357">
        <v>1.1599999999999999</v>
      </c>
      <c r="Q1357">
        <v>0</v>
      </c>
      <c r="R1357">
        <v>14999</v>
      </c>
      <c r="S1357">
        <v>3</v>
      </c>
      <c r="T1357" t="s">
        <v>58</v>
      </c>
      <c r="U1357" t="s">
        <v>59</v>
      </c>
      <c r="V1357">
        <v>27440</v>
      </c>
      <c r="W1357">
        <v>0.1</v>
      </c>
    </row>
    <row r="1358" spans="7:23" x14ac:dyDescent="0.35">
      <c r="G1358" t="s">
        <v>44</v>
      </c>
      <c r="H1358">
        <v>175989</v>
      </c>
      <c r="I1358" t="s">
        <v>14</v>
      </c>
      <c r="J1358">
        <v>52.3596350473127</v>
      </c>
      <c r="K1358">
        <v>4.8671281003711497</v>
      </c>
      <c r="L1358" t="s">
        <v>45</v>
      </c>
      <c r="M1358">
        <v>100</v>
      </c>
      <c r="N1358">
        <v>39</v>
      </c>
      <c r="O1358">
        <v>99</v>
      </c>
      <c r="P1358">
        <v>1.1299999999999999</v>
      </c>
      <c r="Q1358">
        <v>0</v>
      </c>
      <c r="R1358">
        <v>84</v>
      </c>
      <c r="S1358">
        <v>3</v>
      </c>
      <c r="T1358" t="s">
        <v>56</v>
      </c>
      <c r="U1358" t="s">
        <v>57</v>
      </c>
      <c r="V1358">
        <v>3900</v>
      </c>
      <c r="W1358">
        <v>0.1</v>
      </c>
    </row>
    <row r="1359" spans="7:23" x14ac:dyDescent="0.35">
      <c r="G1359" t="s">
        <v>44</v>
      </c>
      <c r="H1359">
        <v>653596</v>
      </c>
      <c r="I1359" t="s">
        <v>14</v>
      </c>
      <c r="J1359">
        <v>52.368699873565603</v>
      </c>
      <c r="K1359">
        <v>4.8720931801324001</v>
      </c>
      <c r="L1359" t="s">
        <v>45</v>
      </c>
      <c r="M1359">
        <v>140</v>
      </c>
      <c r="N1359">
        <v>353</v>
      </c>
      <c r="O1359">
        <v>29</v>
      </c>
      <c r="P1359">
        <v>0.38</v>
      </c>
      <c r="Q1359">
        <v>0</v>
      </c>
      <c r="R1359">
        <v>400</v>
      </c>
      <c r="S1359">
        <v>3</v>
      </c>
      <c r="T1359" t="s">
        <v>56</v>
      </c>
      <c r="U1359" t="s">
        <v>57</v>
      </c>
      <c r="V1359">
        <v>49420</v>
      </c>
      <c r="W1359">
        <v>0.1</v>
      </c>
    </row>
    <row r="1360" spans="7:23" x14ac:dyDescent="0.35">
      <c r="G1360" t="s">
        <v>44</v>
      </c>
      <c r="H1360">
        <v>666142</v>
      </c>
      <c r="I1360" t="s">
        <v>14</v>
      </c>
      <c r="J1360">
        <v>52.363396674741601</v>
      </c>
      <c r="K1360">
        <v>4.8592526326389303</v>
      </c>
      <c r="L1360" t="s">
        <v>45</v>
      </c>
      <c r="M1360">
        <v>99</v>
      </c>
      <c r="N1360">
        <v>168</v>
      </c>
      <c r="O1360">
        <v>9</v>
      </c>
      <c r="P1360">
        <v>0.14000000000000001</v>
      </c>
      <c r="Q1360">
        <v>0</v>
      </c>
      <c r="R1360">
        <v>416</v>
      </c>
      <c r="S1360">
        <v>3</v>
      </c>
      <c r="T1360" t="s">
        <v>56</v>
      </c>
      <c r="U1360" t="s">
        <v>57</v>
      </c>
      <c r="V1360">
        <v>16632</v>
      </c>
      <c r="W1360">
        <v>0.1</v>
      </c>
    </row>
    <row r="1361" spans="7:23" x14ac:dyDescent="0.35">
      <c r="G1361" t="s">
        <v>44</v>
      </c>
      <c r="H1361">
        <v>713557</v>
      </c>
      <c r="I1361" t="s">
        <v>14</v>
      </c>
      <c r="J1361">
        <v>52.364489068493903</v>
      </c>
      <c r="K1361">
        <v>4.8644564330383098</v>
      </c>
      <c r="L1361" t="s">
        <v>45</v>
      </c>
      <c r="M1361">
        <v>121</v>
      </c>
      <c r="N1361">
        <v>349</v>
      </c>
      <c r="O1361">
        <v>5</v>
      </c>
      <c r="P1361">
        <v>0.09</v>
      </c>
      <c r="Q1361">
        <v>0</v>
      </c>
      <c r="R1361">
        <v>462</v>
      </c>
      <c r="S1361">
        <v>3</v>
      </c>
      <c r="T1361" t="s">
        <v>56</v>
      </c>
      <c r="U1361" t="s">
        <v>57</v>
      </c>
      <c r="V1361">
        <v>42229</v>
      </c>
      <c r="W1361">
        <v>0.1</v>
      </c>
    </row>
    <row r="1362" spans="7:23" x14ac:dyDescent="0.35">
      <c r="G1362" t="s">
        <v>44</v>
      </c>
      <c r="H1362">
        <v>1136289</v>
      </c>
      <c r="I1362" t="s">
        <v>14</v>
      </c>
      <c r="J1362">
        <v>52.372373481038501</v>
      </c>
      <c r="K1362">
        <v>4.8486122659788</v>
      </c>
      <c r="L1362" t="s">
        <v>45</v>
      </c>
      <c r="M1362">
        <v>145</v>
      </c>
      <c r="N1362">
        <v>362</v>
      </c>
      <c r="O1362">
        <v>14</v>
      </c>
      <c r="P1362">
        <v>0.72</v>
      </c>
      <c r="Q1362">
        <v>0</v>
      </c>
      <c r="R1362">
        <v>839</v>
      </c>
      <c r="S1362">
        <v>3</v>
      </c>
      <c r="T1362" t="s">
        <v>56</v>
      </c>
      <c r="U1362" t="s">
        <v>57</v>
      </c>
      <c r="V1362">
        <v>52490</v>
      </c>
      <c r="W1362">
        <v>0.1</v>
      </c>
    </row>
    <row r="1363" spans="7:23" x14ac:dyDescent="0.35">
      <c r="G1363" t="s">
        <v>44</v>
      </c>
      <c r="H1363">
        <v>1188323</v>
      </c>
      <c r="I1363" t="s">
        <v>14</v>
      </c>
      <c r="J1363">
        <v>52.363018201270599</v>
      </c>
      <c r="K1363">
        <v>4.86116282140671</v>
      </c>
      <c r="L1363" t="s">
        <v>45</v>
      </c>
      <c r="M1363">
        <v>125</v>
      </c>
      <c r="N1363">
        <v>271</v>
      </c>
      <c r="O1363">
        <v>12</v>
      </c>
      <c r="P1363">
        <v>0.4</v>
      </c>
      <c r="Q1363">
        <v>0</v>
      </c>
      <c r="R1363">
        <v>875</v>
      </c>
      <c r="S1363">
        <v>3</v>
      </c>
      <c r="T1363" t="s">
        <v>56</v>
      </c>
      <c r="U1363" t="s">
        <v>57</v>
      </c>
      <c r="V1363">
        <v>33875</v>
      </c>
      <c r="W1363">
        <v>0.1</v>
      </c>
    </row>
    <row r="1364" spans="7:23" x14ac:dyDescent="0.35">
      <c r="G1364" t="s">
        <v>44</v>
      </c>
      <c r="H1364">
        <v>1225622</v>
      </c>
      <c r="I1364" t="s">
        <v>14</v>
      </c>
      <c r="J1364">
        <v>52.359262260576003</v>
      </c>
      <c r="K1364">
        <v>4.8585014420142398</v>
      </c>
      <c r="L1364" t="s">
        <v>45</v>
      </c>
      <c r="M1364">
        <v>130</v>
      </c>
      <c r="N1364">
        <v>186</v>
      </c>
      <c r="O1364">
        <v>40</v>
      </c>
      <c r="P1364">
        <v>0.61</v>
      </c>
      <c r="Q1364">
        <v>0</v>
      </c>
      <c r="R1364">
        <v>899</v>
      </c>
      <c r="S1364">
        <v>3</v>
      </c>
      <c r="T1364" t="s">
        <v>56</v>
      </c>
      <c r="U1364" t="s">
        <v>57</v>
      </c>
      <c r="V1364">
        <v>24180</v>
      </c>
      <c r="W1364">
        <v>0.1</v>
      </c>
    </row>
    <row r="1365" spans="7:23" x14ac:dyDescent="0.35">
      <c r="G1365" t="s">
        <v>44</v>
      </c>
      <c r="H1365">
        <v>1943465</v>
      </c>
      <c r="I1365" t="s">
        <v>14</v>
      </c>
      <c r="J1365">
        <v>52.365804182414799</v>
      </c>
      <c r="K1365">
        <v>4.8700284408044299</v>
      </c>
      <c r="L1365" t="s">
        <v>45</v>
      </c>
      <c r="M1365">
        <v>185</v>
      </c>
      <c r="N1365">
        <v>303</v>
      </c>
      <c r="O1365">
        <v>36</v>
      </c>
      <c r="P1365">
        <v>0.64</v>
      </c>
      <c r="Q1365">
        <v>0</v>
      </c>
      <c r="R1365">
        <v>1364</v>
      </c>
      <c r="S1365">
        <v>3</v>
      </c>
      <c r="T1365" t="s">
        <v>56</v>
      </c>
      <c r="U1365" t="s">
        <v>57</v>
      </c>
      <c r="V1365">
        <v>56055</v>
      </c>
      <c r="W1365">
        <v>0.1</v>
      </c>
    </row>
    <row r="1366" spans="7:23" x14ac:dyDescent="0.35">
      <c r="G1366" t="s">
        <v>44</v>
      </c>
      <c r="H1366">
        <v>2388275</v>
      </c>
      <c r="I1366" t="s">
        <v>14</v>
      </c>
      <c r="J1366">
        <v>52.363883876126003</v>
      </c>
      <c r="K1366">
        <v>4.8500180538144404</v>
      </c>
      <c r="L1366" t="s">
        <v>45</v>
      </c>
      <c r="M1366">
        <v>109</v>
      </c>
      <c r="N1366">
        <v>357</v>
      </c>
      <c r="O1366">
        <v>87</v>
      </c>
      <c r="P1366">
        <v>1.51</v>
      </c>
      <c r="Q1366">
        <v>0</v>
      </c>
      <c r="R1366">
        <v>1585</v>
      </c>
      <c r="S1366">
        <v>3</v>
      </c>
      <c r="T1366" t="s">
        <v>56</v>
      </c>
      <c r="U1366" t="s">
        <v>57</v>
      </c>
      <c r="V1366">
        <v>38913</v>
      </c>
      <c r="W1366">
        <v>0.1</v>
      </c>
    </row>
    <row r="1367" spans="7:23" x14ac:dyDescent="0.35">
      <c r="G1367" t="s">
        <v>44</v>
      </c>
      <c r="H1367">
        <v>2727439</v>
      </c>
      <c r="I1367" t="s">
        <v>14</v>
      </c>
      <c r="J1367">
        <v>52.364914103748099</v>
      </c>
      <c r="K1367">
        <v>4.8768074316299996</v>
      </c>
      <c r="L1367" t="s">
        <v>45</v>
      </c>
      <c r="M1367">
        <v>110</v>
      </c>
      <c r="N1367">
        <v>351</v>
      </c>
      <c r="O1367">
        <v>11</v>
      </c>
      <c r="P1367">
        <v>0.21</v>
      </c>
      <c r="Q1367">
        <v>0</v>
      </c>
      <c r="R1367">
        <v>1746</v>
      </c>
      <c r="S1367">
        <v>3</v>
      </c>
      <c r="T1367" t="s">
        <v>56</v>
      </c>
      <c r="U1367" t="s">
        <v>57</v>
      </c>
      <c r="V1367">
        <v>38610</v>
      </c>
      <c r="W1367">
        <v>0.1</v>
      </c>
    </row>
    <row r="1368" spans="7:23" x14ac:dyDescent="0.35">
      <c r="G1368" t="s">
        <v>44</v>
      </c>
      <c r="H1368">
        <v>2800887</v>
      </c>
      <c r="I1368" t="s">
        <v>14</v>
      </c>
      <c r="J1368">
        <v>52.372845794989601</v>
      </c>
      <c r="K1368">
        <v>4.8553897711649796</v>
      </c>
      <c r="L1368" t="s">
        <v>45</v>
      </c>
      <c r="M1368">
        <v>110</v>
      </c>
      <c r="N1368">
        <v>87</v>
      </c>
      <c r="O1368">
        <v>20</v>
      </c>
      <c r="P1368">
        <v>0.51</v>
      </c>
      <c r="Q1368">
        <v>0</v>
      </c>
      <c r="R1368">
        <v>1784</v>
      </c>
      <c r="S1368">
        <v>3</v>
      </c>
      <c r="T1368" t="s">
        <v>56</v>
      </c>
      <c r="U1368" t="s">
        <v>57</v>
      </c>
      <c r="V1368">
        <v>9570</v>
      </c>
      <c r="W1368">
        <v>0.1</v>
      </c>
    </row>
    <row r="1369" spans="7:23" x14ac:dyDescent="0.35">
      <c r="G1369" t="s">
        <v>44</v>
      </c>
      <c r="H1369">
        <v>3190329</v>
      </c>
      <c r="I1369" t="s">
        <v>14</v>
      </c>
      <c r="J1369">
        <v>52.365750425225499</v>
      </c>
      <c r="K1369">
        <v>4.8762698590300699</v>
      </c>
      <c r="L1369" t="s">
        <v>45</v>
      </c>
      <c r="M1369">
        <v>150</v>
      </c>
      <c r="N1369">
        <v>359</v>
      </c>
      <c r="O1369">
        <v>10</v>
      </c>
      <c r="P1369">
        <v>0.87</v>
      </c>
      <c r="Q1369">
        <v>0</v>
      </c>
      <c r="R1369">
        <v>2008</v>
      </c>
      <c r="S1369">
        <v>3</v>
      </c>
      <c r="T1369" t="s">
        <v>56</v>
      </c>
      <c r="U1369" t="s">
        <v>57</v>
      </c>
      <c r="V1369">
        <v>53850</v>
      </c>
      <c r="W1369">
        <v>0.1</v>
      </c>
    </row>
    <row r="1370" spans="7:23" x14ac:dyDescent="0.35">
      <c r="G1370" t="s">
        <v>44</v>
      </c>
      <c r="H1370">
        <v>3565797</v>
      </c>
      <c r="I1370" t="s">
        <v>14</v>
      </c>
      <c r="J1370">
        <v>52.3704749039251</v>
      </c>
      <c r="K1370">
        <v>4.8727564219519204</v>
      </c>
      <c r="L1370" t="s">
        <v>45</v>
      </c>
      <c r="M1370">
        <v>200</v>
      </c>
      <c r="N1370">
        <v>352</v>
      </c>
      <c r="O1370">
        <v>4</v>
      </c>
      <c r="P1370">
        <v>0.08</v>
      </c>
      <c r="Q1370">
        <v>0</v>
      </c>
      <c r="R1370">
        <v>2255</v>
      </c>
      <c r="S1370">
        <v>3</v>
      </c>
      <c r="T1370" t="s">
        <v>56</v>
      </c>
      <c r="U1370" t="s">
        <v>57</v>
      </c>
      <c r="V1370">
        <v>70400</v>
      </c>
      <c r="W1370">
        <v>0.1</v>
      </c>
    </row>
    <row r="1371" spans="7:23" x14ac:dyDescent="0.35">
      <c r="G1371" t="s">
        <v>44</v>
      </c>
      <c r="H1371">
        <v>3799447</v>
      </c>
      <c r="I1371" t="s">
        <v>14</v>
      </c>
      <c r="J1371">
        <v>52.362943278786702</v>
      </c>
      <c r="K1371">
        <v>4.8513654513657203</v>
      </c>
      <c r="L1371" t="s">
        <v>45</v>
      </c>
      <c r="M1371">
        <v>140</v>
      </c>
      <c r="N1371">
        <v>350</v>
      </c>
      <c r="O1371">
        <v>19</v>
      </c>
      <c r="P1371">
        <v>0.37</v>
      </c>
      <c r="Q1371">
        <v>0</v>
      </c>
      <c r="R1371">
        <v>2400</v>
      </c>
      <c r="S1371">
        <v>3</v>
      </c>
      <c r="T1371" t="s">
        <v>56</v>
      </c>
      <c r="U1371" t="s">
        <v>57</v>
      </c>
      <c r="V1371">
        <v>49000</v>
      </c>
      <c r="W1371">
        <v>0.1</v>
      </c>
    </row>
    <row r="1372" spans="7:23" x14ac:dyDescent="0.35">
      <c r="G1372" t="s">
        <v>44</v>
      </c>
      <c r="H1372">
        <v>4486178</v>
      </c>
      <c r="I1372" t="s">
        <v>14</v>
      </c>
      <c r="J1372">
        <v>52.3599191009015</v>
      </c>
      <c r="K1372">
        <v>4.8680384626577</v>
      </c>
      <c r="L1372" t="s">
        <v>45</v>
      </c>
      <c r="M1372">
        <v>114</v>
      </c>
      <c r="N1372">
        <v>179</v>
      </c>
      <c r="O1372">
        <v>36</v>
      </c>
      <c r="P1372">
        <v>0.73</v>
      </c>
      <c r="Q1372">
        <v>0</v>
      </c>
      <c r="R1372">
        <v>2796</v>
      </c>
      <c r="S1372">
        <v>3</v>
      </c>
      <c r="T1372" t="s">
        <v>56</v>
      </c>
      <c r="U1372" t="s">
        <v>57</v>
      </c>
      <c r="V1372">
        <v>20406</v>
      </c>
      <c r="W1372">
        <v>0.1</v>
      </c>
    </row>
    <row r="1373" spans="7:23" x14ac:dyDescent="0.35">
      <c r="G1373" t="s">
        <v>44</v>
      </c>
      <c r="H1373">
        <v>4806556</v>
      </c>
      <c r="I1373" t="s">
        <v>14</v>
      </c>
      <c r="J1373">
        <v>52.369070722541203</v>
      </c>
      <c r="K1373">
        <v>4.8725047062762199</v>
      </c>
      <c r="L1373" t="s">
        <v>45</v>
      </c>
      <c r="M1373">
        <v>150</v>
      </c>
      <c r="N1373">
        <v>306</v>
      </c>
      <c r="O1373">
        <v>95</v>
      </c>
      <c r="P1373">
        <v>2.2400000000000002</v>
      </c>
      <c r="Q1373">
        <v>0</v>
      </c>
      <c r="R1373">
        <v>2967</v>
      </c>
      <c r="S1373">
        <v>3</v>
      </c>
      <c r="T1373" t="s">
        <v>56</v>
      </c>
      <c r="U1373" t="s">
        <v>57</v>
      </c>
      <c r="V1373">
        <v>45900</v>
      </c>
      <c r="W1373">
        <v>0.1</v>
      </c>
    </row>
    <row r="1374" spans="7:23" x14ac:dyDescent="0.35">
      <c r="G1374" t="s">
        <v>44</v>
      </c>
      <c r="H1374">
        <v>5391344</v>
      </c>
      <c r="I1374" t="s">
        <v>14</v>
      </c>
      <c r="J1374">
        <v>52.359977747183997</v>
      </c>
      <c r="K1374">
        <v>4.8624057064733401</v>
      </c>
      <c r="L1374" t="s">
        <v>45</v>
      </c>
      <c r="M1374">
        <v>190</v>
      </c>
      <c r="N1374">
        <v>360</v>
      </c>
      <c r="O1374">
        <v>18</v>
      </c>
      <c r="P1374">
        <v>0.4</v>
      </c>
      <c r="Q1374">
        <v>0</v>
      </c>
      <c r="R1374">
        <v>3240</v>
      </c>
      <c r="S1374">
        <v>3</v>
      </c>
      <c r="T1374" t="s">
        <v>56</v>
      </c>
      <c r="U1374" t="s">
        <v>57</v>
      </c>
      <c r="V1374">
        <v>68400</v>
      </c>
      <c r="W1374">
        <v>0.1</v>
      </c>
    </row>
    <row r="1375" spans="7:23" x14ac:dyDescent="0.35">
      <c r="G1375" t="s">
        <v>44</v>
      </c>
      <c r="H1375">
        <v>5938397</v>
      </c>
      <c r="I1375" t="s">
        <v>14</v>
      </c>
      <c r="J1375">
        <v>52.363431168235898</v>
      </c>
      <c r="K1375">
        <v>4.85652818093617</v>
      </c>
      <c r="L1375" t="s">
        <v>45</v>
      </c>
      <c r="M1375">
        <v>115</v>
      </c>
      <c r="N1375">
        <v>351</v>
      </c>
      <c r="O1375">
        <v>15</v>
      </c>
      <c r="P1375">
        <v>0.35</v>
      </c>
      <c r="Q1375">
        <v>0</v>
      </c>
      <c r="R1375">
        <v>3508</v>
      </c>
      <c r="S1375">
        <v>3</v>
      </c>
      <c r="T1375" t="s">
        <v>56</v>
      </c>
      <c r="U1375" t="s">
        <v>57</v>
      </c>
      <c r="V1375">
        <v>40365</v>
      </c>
      <c r="W1375">
        <v>0.1</v>
      </c>
    </row>
    <row r="1376" spans="7:23" x14ac:dyDescent="0.35">
      <c r="G1376" t="s">
        <v>44</v>
      </c>
      <c r="H1376">
        <v>6198398</v>
      </c>
      <c r="I1376" t="s">
        <v>14</v>
      </c>
      <c r="J1376">
        <v>52.368563312745003</v>
      </c>
      <c r="K1376">
        <v>4.85951185941361</v>
      </c>
      <c r="L1376" t="s">
        <v>45</v>
      </c>
      <c r="M1376">
        <v>119</v>
      </c>
      <c r="N1376">
        <v>327</v>
      </c>
      <c r="O1376">
        <v>15</v>
      </c>
      <c r="P1376">
        <v>0.37</v>
      </c>
      <c r="Q1376">
        <v>0</v>
      </c>
      <c r="R1376">
        <v>3697</v>
      </c>
      <c r="S1376">
        <v>3</v>
      </c>
      <c r="T1376" t="s">
        <v>56</v>
      </c>
      <c r="U1376" t="s">
        <v>57</v>
      </c>
      <c r="V1376">
        <v>38913</v>
      </c>
      <c r="W1376">
        <v>0.1</v>
      </c>
    </row>
    <row r="1377" spans="7:23" x14ac:dyDescent="0.35">
      <c r="G1377" t="s">
        <v>44</v>
      </c>
      <c r="H1377">
        <v>6259626</v>
      </c>
      <c r="I1377" t="s">
        <v>14</v>
      </c>
      <c r="J1377">
        <v>52.368918497413603</v>
      </c>
      <c r="K1377">
        <v>4.8652878555496599</v>
      </c>
      <c r="L1377" t="s">
        <v>45</v>
      </c>
      <c r="M1377">
        <v>250</v>
      </c>
      <c r="N1377">
        <v>2</v>
      </c>
      <c r="O1377">
        <v>8</v>
      </c>
      <c r="P1377">
        <v>0.19</v>
      </c>
      <c r="Q1377">
        <v>0</v>
      </c>
      <c r="R1377">
        <v>3744</v>
      </c>
      <c r="S1377">
        <v>3</v>
      </c>
      <c r="T1377" t="s">
        <v>56</v>
      </c>
      <c r="U1377" t="s">
        <v>57</v>
      </c>
      <c r="V1377">
        <v>500</v>
      </c>
      <c r="W1377">
        <v>0.1</v>
      </c>
    </row>
    <row r="1378" spans="7:23" x14ac:dyDescent="0.35">
      <c r="G1378" t="s">
        <v>44</v>
      </c>
      <c r="H1378">
        <v>6323385</v>
      </c>
      <c r="I1378" t="s">
        <v>14</v>
      </c>
      <c r="J1378">
        <v>52.361595790553302</v>
      </c>
      <c r="K1378">
        <v>4.87091220409018</v>
      </c>
      <c r="L1378" t="s">
        <v>45</v>
      </c>
      <c r="M1378">
        <v>150</v>
      </c>
      <c r="N1378">
        <v>364</v>
      </c>
      <c r="O1378">
        <v>33</v>
      </c>
      <c r="P1378">
        <v>0.78</v>
      </c>
      <c r="Q1378">
        <v>0</v>
      </c>
      <c r="R1378">
        <v>3791</v>
      </c>
      <c r="S1378">
        <v>3</v>
      </c>
      <c r="T1378" t="s">
        <v>56</v>
      </c>
      <c r="U1378" t="s">
        <v>57</v>
      </c>
      <c r="V1378">
        <v>54600</v>
      </c>
      <c r="W1378">
        <v>0.1</v>
      </c>
    </row>
    <row r="1379" spans="7:23" x14ac:dyDescent="0.35">
      <c r="G1379" t="s">
        <v>44</v>
      </c>
      <c r="H1379">
        <v>6346009</v>
      </c>
      <c r="I1379" t="s">
        <v>14</v>
      </c>
      <c r="J1379">
        <v>52.3621704970056</v>
      </c>
      <c r="K1379">
        <v>4.8516587111512299</v>
      </c>
      <c r="L1379" t="s">
        <v>45</v>
      </c>
      <c r="M1379">
        <v>140</v>
      </c>
      <c r="N1379">
        <v>328</v>
      </c>
      <c r="O1379">
        <v>32</v>
      </c>
      <c r="P1379">
        <v>0.77</v>
      </c>
      <c r="Q1379">
        <v>0</v>
      </c>
      <c r="R1379">
        <v>3806</v>
      </c>
      <c r="S1379">
        <v>3</v>
      </c>
      <c r="T1379" t="s">
        <v>56</v>
      </c>
      <c r="U1379" t="s">
        <v>57</v>
      </c>
      <c r="V1379">
        <v>45920</v>
      </c>
      <c r="W1379">
        <v>0.1</v>
      </c>
    </row>
    <row r="1380" spans="7:23" x14ac:dyDescent="0.35">
      <c r="G1380" t="s">
        <v>44</v>
      </c>
      <c r="H1380">
        <v>6458721</v>
      </c>
      <c r="I1380" t="s">
        <v>14</v>
      </c>
      <c r="J1380">
        <v>52.364179286353597</v>
      </c>
      <c r="K1380">
        <v>4.86488484963823</v>
      </c>
      <c r="L1380" t="s">
        <v>45</v>
      </c>
      <c r="M1380">
        <v>145</v>
      </c>
      <c r="N1380">
        <v>359</v>
      </c>
      <c r="O1380">
        <v>21</v>
      </c>
      <c r="P1380">
        <v>0.5</v>
      </c>
      <c r="Q1380">
        <v>0</v>
      </c>
      <c r="R1380">
        <v>3884</v>
      </c>
      <c r="S1380">
        <v>3</v>
      </c>
      <c r="T1380" t="s">
        <v>56</v>
      </c>
      <c r="U1380" t="s">
        <v>57</v>
      </c>
      <c r="V1380">
        <v>52055</v>
      </c>
      <c r="W1380">
        <v>0.1</v>
      </c>
    </row>
    <row r="1381" spans="7:23" x14ac:dyDescent="0.35">
      <c r="G1381" t="s">
        <v>44</v>
      </c>
      <c r="H1381">
        <v>6892562</v>
      </c>
      <c r="I1381" t="s">
        <v>14</v>
      </c>
      <c r="J1381">
        <v>52.3608392200263</v>
      </c>
      <c r="K1381">
        <v>4.8546916949277996</v>
      </c>
      <c r="L1381" t="s">
        <v>45</v>
      </c>
      <c r="M1381">
        <v>175</v>
      </c>
      <c r="N1381">
        <v>357</v>
      </c>
      <c r="O1381">
        <v>5</v>
      </c>
      <c r="P1381">
        <v>0.13</v>
      </c>
      <c r="Q1381">
        <v>0</v>
      </c>
      <c r="R1381">
        <v>4177</v>
      </c>
      <c r="S1381">
        <v>3</v>
      </c>
      <c r="T1381" t="s">
        <v>56</v>
      </c>
      <c r="U1381" t="s">
        <v>57</v>
      </c>
      <c r="V1381">
        <v>62475</v>
      </c>
      <c r="W1381">
        <v>0.1</v>
      </c>
    </row>
    <row r="1382" spans="7:23" x14ac:dyDescent="0.35">
      <c r="G1382" t="s">
        <v>44</v>
      </c>
      <c r="H1382">
        <v>7344256</v>
      </c>
      <c r="I1382" t="s">
        <v>14</v>
      </c>
      <c r="J1382">
        <v>52.366112859715003</v>
      </c>
      <c r="K1382">
        <v>4.8538196874787296</v>
      </c>
      <c r="L1382" t="s">
        <v>45</v>
      </c>
      <c r="M1382">
        <v>100</v>
      </c>
      <c r="N1382">
        <v>364</v>
      </c>
      <c r="O1382">
        <v>14</v>
      </c>
      <c r="P1382">
        <v>0.44</v>
      </c>
      <c r="Q1382">
        <v>0</v>
      </c>
      <c r="R1382">
        <v>4472</v>
      </c>
      <c r="S1382">
        <v>3</v>
      </c>
      <c r="T1382" t="s">
        <v>56</v>
      </c>
      <c r="U1382" t="s">
        <v>57</v>
      </c>
      <c r="V1382">
        <v>36400</v>
      </c>
      <c r="W1382">
        <v>0.1</v>
      </c>
    </row>
    <row r="1383" spans="7:23" x14ac:dyDescent="0.35">
      <c r="G1383" t="s">
        <v>44</v>
      </c>
      <c r="H1383">
        <v>7383060</v>
      </c>
      <c r="I1383" t="s">
        <v>14</v>
      </c>
      <c r="J1383">
        <v>52.357767769084802</v>
      </c>
      <c r="K1383">
        <v>4.8576339452744897</v>
      </c>
      <c r="L1383" t="s">
        <v>45</v>
      </c>
      <c r="M1383">
        <v>144</v>
      </c>
      <c r="N1383">
        <v>235</v>
      </c>
      <c r="O1383">
        <v>22</v>
      </c>
      <c r="P1383">
        <v>0.54</v>
      </c>
      <c r="Q1383">
        <v>0</v>
      </c>
      <c r="R1383">
        <v>4497</v>
      </c>
      <c r="S1383">
        <v>3</v>
      </c>
      <c r="T1383" t="s">
        <v>56</v>
      </c>
      <c r="U1383" t="s">
        <v>57</v>
      </c>
      <c r="V1383">
        <v>33840</v>
      </c>
      <c r="W1383">
        <v>0.1</v>
      </c>
    </row>
    <row r="1384" spans="7:23" x14ac:dyDescent="0.35">
      <c r="G1384" t="s">
        <v>44</v>
      </c>
      <c r="H1384">
        <v>7444890</v>
      </c>
      <c r="I1384" t="s">
        <v>14</v>
      </c>
      <c r="J1384">
        <v>52.368850647492401</v>
      </c>
      <c r="K1384">
        <v>4.8549558852697796</v>
      </c>
      <c r="L1384" t="s">
        <v>45</v>
      </c>
      <c r="M1384">
        <v>149</v>
      </c>
      <c r="N1384">
        <v>363</v>
      </c>
      <c r="O1384">
        <v>6</v>
      </c>
      <c r="P1384">
        <v>0.39</v>
      </c>
      <c r="Q1384">
        <v>0</v>
      </c>
      <c r="R1384">
        <v>4535</v>
      </c>
      <c r="S1384">
        <v>3</v>
      </c>
      <c r="T1384" t="s">
        <v>56</v>
      </c>
      <c r="U1384" t="s">
        <v>57</v>
      </c>
      <c r="V1384">
        <v>54087</v>
      </c>
      <c r="W1384">
        <v>0.1</v>
      </c>
    </row>
    <row r="1385" spans="7:23" x14ac:dyDescent="0.35">
      <c r="G1385" t="s">
        <v>44</v>
      </c>
      <c r="H1385">
        <v>8148191</v>
      </c>
      <c r="I1385" t="s">
        <v>14</v>
      </c>
      <c r="J1385">
        <v>52.365971890188597</v>
      </c>
      <c r="K1385">
        <v>4.8625712105988104</v>
      </c>
      <c r="L1385" t="s">
        <v>45</v>
      </c>
      <c r="M1385">
        <v>135</v>
      </c>
      <c r="N1385">
        <v>364</v>
      </c>
      <c r="O1385">
        <v>36</v>
      </c>
      <c r="P1385">
        <v>0.95</v>
      </c>
      <c r="Q1385">
        <v>0</v>
      </c>
      <c r="R1385">
        <v>4991</v>
      </c>
      <c r="S1385">
        <v>3</v>
      </c>
      <c r="T1385" t="s">
        <v>56</v>
      </c>
      <c r="U1385" t="s">
        <v>57</v>
      </c>
      <c r="V1385">
        <v>49140</v>
      </c>
      <c r="W1385">
        <v>0.1</v>
      </c>
    </row>
    <row r="1386" spans="7:23" x14ac:dyDescent="0.35">
      <c r="G1386" t="s">
        <v>44</v>
      </c>
      <c r="H1386">
        <v>8346069</v>
      </c>
      <c r="I1386" t="s">
        <v>14</v>
      </c>
      <c r="J1386">
        <v>52.367845641631099</v>
      </c>
      <c r="K1386">
        <v>4.8519243593533501</v>
      </c>
      <c r="L1386" t="s">
        <v>45</v>
      </c>
      <c r="M1386">
        <v>95</v>
      </c>
      <c r="N1386">
        <v>356</v>
      </c>
      <c r="O1386">
        <v>31</v>
      </c>
      <c r="P1386">
        <v>0.83</v>
      </c>
      <c r="Q1386">
        <v>0</v>
      </c>
      <c r="R1386">
        <v>5085</v>
      </c>
      <c r="S1386">
        <v>3</v>
      </c>
      <c r="T1386" t="s">
        <v>56</v>
      </c>
      <c r="U1386" t="s">
        <v>57</v>
      </c>
      <c r="V1386">
        <v>33820</v>
      </c>
      <c r="W1386">
        <v>0.1</v>
      </c>
    </row>
    <row r="1387" spans="7:23" x14ac:dyDescent="0.35">
      <c r="G1387" t="s">
        <v>44</v>
      </c>
      <c r="H1387">
        <v>8744921</v>
      </c>
      <c r="I1387" t="s">
        <v>14</v>
      </c>
      <c r="J1387">
        <v>52.367501334025903</v>
      </c>
      <c r="K1387">
        <v>4.8518525116726599</v>
      </c>
      <c r="L1387" t="s">
        <v>45</v>
      </c>
      <c r="M1387">
        <v>85</v>
      </c>
      <c r="N1387">
        <v>359</v>
      </c>
      <c r="O1387">
        <v>5</v>
      </c>
      <c r="P1387">
        <v>0.2</v>
      </c>
      <c r="Q1387">
        <v>0</v>
      </c>
      <c r="R1387">
        <v>5318</v>
      </c>
      <c r="S1387">
        <v>3</v>
      </c>
      <c r="T1387" t="s">
        <v>56</v>
      </c>
      <c r="U1387" t="s">
        <v>57</v>
      </c>
      <c r="V1387">
        <v>30515</v>
      </c>
      <c r="W1387">
        <v>0.1</v>
      </c>
    </row>
    <row r="1388" spans="7:23" x14ac:dyDescent="0.35">
      <c r="G1388" t="s">
        <v>44</v>
      </c>
      <c r="H1388">
        <v>8950808</v>
      </c>
      <c r="I1388" t="s">
        <v>14</v>
      </c>
      <c r="J1388">
        <v>52.369754229763203</v>
      </c>
      <c r="K1388">
        <v>4.86958025573872</v>
      </c>
      <c r="L1388" t="s">
        <v>45</v>
      </c>
      <c r="M1388">
        <v>120</v>
      </c>
      <c r="N1388">
        <v>360</v>
      </c>
      <c r="O1388">
        <v>48</v>
      </c>
      <c r="P1388">
        <v>1.27</v>
      </c>
      <c r="Q1388">
        <v>0</v>
      </c>
      <c r="R1388">
        <v>5428</v>
      </c>
      <c r="S1388">
        <v>3</v>
      </c>
      <c r="T1388" t="s">
        <v>56</v>
      </c>
      <c r="U1388" t="s">
        <v>57</v>
      </c>
      <c r="V1388">
        <v>43200</v>
      </c>
      <c r="W1388">
        <v>0.1</v>
      </c>
    </row>
    <row r="1389" spans="7:23" x14ac:dyDescent="0.35">
      <c r="G1389" t="s">
        <v>44</v>
      </c>
      <c r="H1389">
        <v>9132885</v>
      </c>
      <c r="I1389" t="s">
        <v>14</v>
      </c>
      <c r="J1389">
        <v>52.373394429317301</v>
      </c>
      <c r="K1389">
        <v>4.8582280635840398</v>
      </c>
      <c r="L1389" t="s">
        <v>45</v>
      </c>
      <c r="M1389">
        <v>125</v>
      </c>
      <c r="N1389">
        <v>349</v>
      </c>
      <c r="O1389">
        <v>12</v>
      </c>
      <c r="P1389">
        <v>0.44</v>
      </c>
      <c r="Q1389">
        <v>0</v>
      </c>
      <c r="R1389">
        <v>5536</v>
      </c>
      <c r="S1389">
        <v>3</v>
      </c>
      <c r="T1389" t="s">
        <v>56</v>
      </c>
      <c r="U1389" t="s">
        <v>57</v>
      </c>
      <c r="V1389">
        <v>43625</v>
      </c>
      <c r="W1389">
        <v>0.1</v>
      </c>
    </row>
    <row r="1390" spans="7:23" x14ac:dyDescent="0.35">
      <c r="G1390" t="s">
        <v>44</v>
      </c>
      <c r="H1390">
        <v>9216119</v>
      </c>
      <c r="I1390" t="s">
        <v>14</v>
      </c>
      <c r="J1390">
        <v>52.366332285689701</v>
      </c>
      <c r="K1390">
        <v>4.8659347157713899</v>
      </c>
      <c r="L1390" t="s">
        <v>45</v>
      </c>
      <c r="M1390">
        <v>99</v>
      </c>
      <c r="N1390">
        <v>363</v>
      </c>
      <c r="O1390">
        <v>27</v>
      </c>
      <c r="P1390">
        <v>0.73</v>
      </c>
      <c r="Q1390">
        <v>0</v>
      </c>
      <c r="R1390">
        <v>5594</v>
      </c>
      <c r="S1390">
        <v>3</v>
      </c>
      <c r="T1390" t="s">
        <v>56</v>
      </c>
      <c r="U1390" t="s">
        <v>57</v>
      </c>
      <c r="V1390">
        <v>35937</v>
      </c>
      <c r="W1390">
        <v>0.1</v>
      </c>
    </row>
    <row r="1391" spans="7:23" x14ac:dyDescent="0.35">
      <c r="G1391" t="s">
        <v>44</v>
      </c>
      <c r="H1391">
        <v>11294209</v>
      </c>
      <c r="I1391" t="s">
        <v>14</v>
      </c>
      <c r="J1391">
        <v>52.358684382676003</v>
      </c>
      <c r="K1391">
        <v>4.8542345842553498</v>
      </c>
      <c r="L1391" t="s">
        <v>45</v>
      </c>
      <c r="M1391">
        <v>220</v>
      </c>
      <c r="N1391">
        <v>358</v>
      </c>
      <c r="O1391">
        <v>9</v>
      </c>
      <c r="P1391">
        <v>0.28000000000000003</v>
      </c>
      <c r="Q1391">
        <v>0</v>
      </c>
      <c r="R1391">
        <v>6731</v>
      </c>
      <c r="S1391">
        <v>3</v>
      </c>
      <c r="T1391" t="s">
        <v>56</v>
      </c>
      <c r="U1391" t="s">
        <v>57</v>
      </c>
      <c r="V1391">
        <v>78760</v>
      </c>
      <c r="W1391">
        <v>0.1</v>
      </c>
    </row>
    <row r="1392" spans="7:23" x14ac:dyDescent="0.35">
      <c r="G1392" t="s">
        <v>44</v>
      </c>
      <c r="H1392">
        <v>11295323</v>
      </c>
      <c r="I1392" t="s">
        <v>14</v>
      </c>
      <c r="J1392">
        <v>52.365341804258399</v>
      </c>
      <c r="K1392">
        <v>4.8736170772548899</v>
      </c>
      <c r="L1392" t="s">
        <v>45</v>
      </c>
      <c r="M1392">
        <v>300</v>
      </c>
      <c r="N1392">
        <v>356</v>
      </c>
      <c r="O1392">
        <v>4</v>
      </c>
      <c r="P1392">
        <v>0.14000000000000001</v>
      </c>
      <c r="Q1392">
        <v>0</v>
      </c>
      <c r="R1392">
        <v>6732</v>
      </c>
      <c r="S1392">
        <v>3</v>
      </c>
      <c r="T1392" t="s">
        <v>56</v>
      </c>
      <c r="U1392" t="s">
        <v>57</v>
      </c>
      <c r="V1392">
        <v>106800</v>
      </c>
      <c r="W1392">
        <v>0.1</v>
      </c>
    </row>
    <row r="1393" spans="7:23" x14ac:dyDescent="0.35">
      <c r="G1393" t="s">
        <v>44</v>
      </c>
      <c r="H1393">
        <v>11809899</v>
      </c>
      <c r="I1393" t="s">
        <v>14</v>
      </c>
      <c r="J1393">
        <v>52.367525787215499</v>
      </c>
      <c r="K1393">
        <v>4.8579370603382896</v>
      </c>
      <c r="L1393" t="s">
        <v>45</v>
      </c>
      <c r="M1393">
        <v>89</v>
      </c>
      <c r="N1393">
        <v>26</v>
      </c>
      <c r="O1393">
        <v>15</v>
      </c>
      <c r="P1393">
        <v>0.47</v>
      </c>
      <c r="Q1393">
        <v>0</v>
      </c>
      <c r="R1393">
        <v>7011</v>
      </c>
      <c r="S1393">
        <v>3</v>
      </c>
      <c r="T1393" t="s">
        <v>56</v>
      </c>
      <c r="U1393" t="s">
        <v>57</v>
      </c>
      <c r="V1393">
        <v>2314</v>
      </c>
      <c r="W1393">
        <v>0.1</v>
      </c>
    </row>
    <row r="1394" spans="7:23" x14ac:dyDescent="0.35">
      <c r="G1394" t="s">
        <v>44</v>
      </c>
      <c r="H1394">
        <v>11840088</v>
      </c>
      <c r="I1394" t="s">
        <v>14</v>
      </c>
      <c r="J1394">
        <v>52.3682408322898</v>
      </c>
      <c r="K1394">
        <v>4.8505185608273198</v>
      </c>
      <c r="L1394" t="s">
        <v>45</v>
      </c>
      <c r="M1394">
        <v>69</v>
      </c>
      <c r="N1394">
        <v>359</v>
      </c>
      <c r="O1394">
        <v>41</v>
      </c>
      <c r="P1394">
        <v>1.25</v>
      </c>
      <c r="Q1394">
        <v>0</v>
      </c>
      <c r="R1394">
        <v>7030</v>
      </c>
      <c r="S1394">
        <v>3</v>
      </c>
      <c r="T1394" t="s">
        <v>56</v>
      </c>
      <c r="U1394" t="s">
        <v>57</v>
      </c>
      <c r="V1394">
        <v>24771</v>
      </c>
      <c r="W1394">
        <v>0.1</v>
      </c>
    </row>
    <row r="1395" spans="7:23" x14ac:dyDescent="0.35">
      <c r="G1395" t="s">
        <v>44</v>
      </c>
      <c r="H1395">
        <v>12120703</v>
      </c>
      <c r="I1395" t="s">
        <v>14</v>
      </c>
      <c r="J1395">
        <v>52.371935681360497</v>
      </c>
      <c r="K1395">
        <v>4.8657630895972899</v>
      </c>
      <c r="L1395" t="s">
        <v>45</v>
      </c>
      <c r="M1395">
        <v>104</v>
      </c>
      <c r="N1395">
        <v>359</v>
      </c>
      <c r="O1395">
        <v>13</v>
      </c>
      <c r="P1395">
        <v>0.41</v>
      </c>
      <c r="Q1395">
        <v>0</v>
      </c>
      <c r="R1395">
        <v>7174</v>
      </c>
      <c r="S1395">
        <v>3</v>
      </c>
      <c r="T1395" t="s">
        <v>56</v>
      </c>
      <c r="U1395" t="s">
        <v>57</v>
      </c>
      <c r="V1395">
        <v>37336</v>
      </c>
      <c r="W1395">
        <v>0.1</v>
      </c>
    </row>
    <row r="1396" spans="7:23" x14ac:dyDescent="0.35">
      <c r="G1396" t="s">
        <v>44</v>
      </c>
      <c r="H1396">
        <v>12224966</v>
      </c>
      <c r="I1396" t="s">
        <v>14</v>
      </c>
      <c r="J1396">
        <v>52.370580564780497</v>
      </c>
      <c r="K1396">
        <v>4.8496141964581101</v>
      </c>
      <c r="L1396" t="s">
        <v>45</v>
      </c>
      <c r="M1396">
        <v>97</v>
      </c>
      <c r="N1396">
        <v>136</v>
      </c>
      <c r="O1396">
        <v>0</v>
      </c>
      <c r="Q1396">
        <v>0</v>
      </c>
      <c r="R1396">
        <v>7245</v>
      </c>
      <c r="S1396">
        <v>3</v>
      </c>
      <c r="T1396" t="s">
        <v>56</v>
      </c>
      <c r="U1396" t="s">
        <v>57</v>
      </c>
      <c r="V1396">
        <v>13192</v>
      </c>
      <c r="W1396">
        <v>0.1</v>
      </c>
    </row>
    <row r="1397" spans="7:23" x14ac:dyDescent="0.35">
      <c r="G1397" t="s">
        <v>44</v>
      </c>
      <c r="H1397">
        <v>12251301</v>
      </c>
      <c r="I1397" t="s">
        <v>14</v>
      </c>
      <c r="J1397">
        <v>52.374150586667902</v>
      </c>
      <c r="K1397">
        <v>4.8642200643858198</v>
      </c>
      <c r="L1397" t="s">
        <v>45</v>
      </c>
      <c r="M1397">
        <v>106</v>
      </c>
      <c r="N1397">
        <v>260</v>
      </c>
      <c r="O1397">
        <v>33</v>
      </c>
      <c r="P1397">
        <v>1.04</v>
      </c>
      <c r="Q1397">
        <v>0</v>
      </c>
      <c r="R1397">
        <v>7254</v>
      </c>
      <c r="S1397">
        <v>3</v>
      </c>
      <c r="T1397" t="s">
        <v>56</v>
      </c>
      <c r="U1397" t="s">
        <v>57</v>
      </c>
      <c r="V1397">
        <v>27560</v>
      </c>
      <c r="W1397">
        <v>0.1</v>
      </c>
    </row>
    <row r="1398" spans="7:23" x14ac:dyDescent="0.35">
      <c r="G1398" t="s">
        <v>44</v>
      </c>
      <c r="H1398">
        <v>12661281</v>
      </c>
      <c r="I1398" t="s">
        <v>14</v>
      </c>
      <c r="J1398">
        <v>52.371227832840198</v>
      </c>
      <c r="K1398">
        <v>4.8494553921490704</v>
      </c>
      <c r="L1398" t="s">
        <v>45</v>
      </c>
      <c r="M1398">
        <v>150</v>
      </c>
      <c r="N1398">
        <v>361</v>
      </c>
      <c r="O1398">
        <v>17</v>
      </c>
      <c r="P1398">
        <v>0.6</v>
      </c>
      <c r="Q1398">
        <v>0</v>
      </c>
      <c r="R1398">
        <v>7509</v>
      </c>
      <c r="S1398">
        <v>3</v>
      </c>
      <c r="T1398" t="s">
        <v>56</v>
      </c>
      <c r="U1398" t="s">
        <v>57</v>
      </c>
      <c r="V1398">
        <v>54150</v>
      </c>
      <c r="W1398">
        <v>0.1</v>
      </c>
    </row>
    <row r="1399" spans="7:23" x14ac:dyDescent="0.35">
      <c r="G1399" t="s">
        <v>44</v>
      </c>
      <c r="H1399">
        <v>13009213</v>
      </c>
      <c r="I1399" t="s">
        <v>14</v>
      </c>
      <c r="J1399">
        <v>52.361096146426299</v>
      </c>
      <c r="K1399">
        <v>4.8690452964412501</v>
      </c>
      <c r="L1399" t="s">
        <v>45</v>
      </c>
      <c r="M1399">
        <v>166</v>
      </c>
      <c r="N1399">
        <v>358</v>
      </c>
      <c r="O1399">
        <v>11</v>
      </c>
      <c r="P1399">
        <v>0.38</v>
      </c>
      <c r="Q1399">
        <v>0</v>
      </c>
      <c r="R1399">
        <v>7742</v>
      </c>
      <c r="S1399">
        <v>3</v>
      </c>
      <c r="T1399" t="s">
        <v>56</v>
      </c>
      <c r="U1399" t="s">
        <v>57</v>
      </c>
      <c r="V1399">
        <v>59428</v>
      </c>
      <c r="W1399">
        <v>0.1</v>
      </c>
    </row>
    <row r="1400" spans="7:23" x14ac:dyDescent="0.35">
      <c r="G1400" t="s">
        <v>44</v>
      </c>
      <c r="H1400">
        <v>13278847</v>
      </c>
      <c r="I1400" t="s">
        <v>14</v>
      </c>
      <c r="J1400">
        <v>52.360910304596402</v>
      </c>
      <c r="K1400">
        <v>4.8678602969575602</v>
      </c>
      <c r="L1400" t="s">
        <v>45</v>
      </c>
      <c r="M1400">
        <v>275</v>
      </c>
      <c r="N1400">
        <v>361</v>
      </c>
      <c r="O1400">
        <v>16</v>
      </c>
      <c r="P1400">
        <v>0.53</v>
      </c>
      <c r="Q1400">
        <v>0</v>
      </c>
      <c r="R1400">
        <v>7995</v>
      </c>
      <c r="S1400">
        <v>3</v>
      </c>
      <c r="T1400" t="s">
        <v>56</v>
      </c>
      <c r="U1400" t="s">
        <v>57</v>
      </c>
      <c r="V1400">
        <v>99275</v>
      </c>
      <c r="W1400">
        <v>0.1</v>
      </c>
    </row>
    <row r="1401" spans="7:23" x14ac:dyDescent="0.35">
      <c r="G1401" t="s">
        <v>44</v>
      </c>
      <c r="H1401">
        <v>13661461</v>
      </c>
      <c r="I1401" t="s">
        <v>14</v>
      </c>
      <c r="J1401">
        <v>52.3607316217076</v>
      </c>
      <c r="K1401">
        <v>4.8581751312523096</v>
      </c>
      <c r="L1401" t="s">
        <v>45</v>
      </c>
      <c r="M1401">
        <v>140</v>
      </c>
      <c r="N1401">
        <v>72</v>
      </c>
      <c r="O1401">
        <v>2</v>
      </c>
      <c r="P1401">
        <v>7.0000000000000007E-2</v>
      </c>
      <c r="Q1401">
        <v>0</v>
      </c>
      <c r="R1401">
        <v>8421</v>
      </c>
      <c r="S1401">
        <v>3</v>
      </c>
      <c r="T1401" t="s">
        <v>56</v>
      </c>
      <c r="U1401" t="s">
        <v>57</v>
      </c>
      <c r="V1401">
        <v>10080</v>
      </c>
      <c r="W1401">
        <v>0.1</v>
      </c>
    </row>
    <row r="1402" spans="7:23" x14ac:dyDescent="0.35">
      <c r="G1402" t="s">
        <v>44</v>
      </c>
      <c r="H1402">
        <v>13851543</v>
      </c>
      <c r="I1402" t="s">
        <v>14</v>
      </c>
      <c r="J1402">
        <v>52.363574371617098</v>
      </c>
      <c r="K1402">
        <v>4.8640461773124901</v>
      </c>
      <c r="L1402" t="s">
        <v>45</v>
      </c>
      <c r="M1402">
        <v>200</v>
      </c>
      <c r="N1402">
        <v>356</v>
      </c>
      <c r="O1402">
        <v>15</v>
      </c>
      <c r="P1402">
        <v>0.53</v>
      </c>
      <c r="Q1402">
        <v>0</v>
      </c>
      <c r="R1402">
        <v>8657</v>
      </c>
      <c r="S1402">
        <v>3</v>
      </c>
      <c r="T1402" t="s">
        <v>56</v>
      </c>
      <c r="U1402" t="s">
        <v>57</v>
      </c>
      <c r="V1402">
        <v>71200</v>
      </c>
      <c r="W1402">
        <v>0.1</v>
      </c>
    </row>
    <row r="1403" spans="7:23" x14ac:dyDescent="0.35">
      <c r="G1403" t="s">
        <v>44</v>
      </c>
      <c r="H1403">
        <v>13904929</v>
      </c>
      <c r="I1403" t="s">
        <v>14</v>
      </c>
      <c r="J1403">
        <v>52.368382843242301</v>
      </c>
      <c r="K1403">
        <v>4.8536844749186603</v>
      </c>
      <c r="L1403" t="s">
        <v>45</v>
      </c>
      <c r="M1403">
        <v>95</v>
      </c>
      <c r="N1403">
        <v>347</v>
      </c>
      <c r="O1403">
        <v>14</v>
      </c>
      <c r="P1403">
        <v>0.49</v>
      </c>
      <c r="Q1403">
        <v>0</v>
      </c>
      <c r="R1403">
        <v>8722</v>
      </c>
      <c r="S1403">
        <v>3</v>
      </c>
      <c r="T1403" t="s">
        <v>56</v>
      </c>
      <c r="U1403" t="s">
        <v>57</v>
      </c>
      <c r="V1403">
        <v>32965</v>
      </c>
      <c r="W1403">
        <v>0.1</v>
      </c>
    </row>
    <row r="1404" spans="7:23" x14ac:dyDescent="0.35">
      <c r="G1404" t="s">
        <v>44</v>
      </c>
      <c r="H1404">
        <v>14477568</v>
      </c>
      <c r="I1404" t="s">
        <v>14</v>
      </c>
      <c r="J1404">
        <v>52.369072283039699</v>
      </c>
      <c r="K1404">
        <v>4.86683370672786</v>
      </c>
      <c r="L1404" t="s">
        <v>45</v>
      </c>
      <c r="M1404">
        <v>160</v>
      </c>
      <c r="N1404">
        <v>290</v>
      </c>
      <c r="O1404">
        <v>9</v>
      </c>
      <c r="P1404">
        <v>0.48</v>
      </c>
      <c r="Q1404">
        <v>0</v>
      </c>
      <c r="R1404">
        <v>9302</v>
      </c>
      <c r="S1404">
        <v>3</v>
      </c>
      <c r="T1404" t="s">
        <v>56</v>
      </c>
      <c r="U1404" t="s">
        <v>57</v>
      </c>
      <c r="V1404">
        <v>46400</v>
      </c>
      <c r="W1404">
        <v>0.1</v>
      </c>
    </row>
    <row r="1405" spans="7:23" x14ac:dyDescent="0.35">
      <c r="G1405" t="s">
        <v>44</v>
      </c>
      <c r="H1405">
        <v>15120972</v>
      </c>
      <c r="I1405" t="s">
        <v>14</v>
      </c>
      <c r="J1405">
        <v>52.3616700891695</v>
      </c>
      <c r="K1405">
        <v>4.85129152285361</v>
      </c>
      <c r="L1405" t="s">
        <v>45</v>
      </c>
      <c r="M1405">
        <v>90</v>
      </c>
      <c r="N1405">
        <v>343</v>
      </c>
      <c r="O1405">
        <v>9</v>
      </c>
      <c r="P1405">
        <v>0.34</v>
      </c>
      <c r="Q1405">
        <v>0</v>
      </c>
      <c r="R1405">
        <v>9699</v>
      </c>
      <c r="S1405">
        <v>3</v>
      </c>
      <c r="T1405" t="s">
        <v>56</v>
      </c>
      <c r="U1405" t="s">
        <v>57</v>
      </c>
      <c r="V1405">
        <v>30870</v>
      </c>
      <c r="W1405">
        <v>0.1</v>
      </c>
    </row>
    <row r="1406" spans="7:23" x14ac:dyDescent="0.35">
      <c r="G1406" t="s">
        <v>44</v>
      </c>
      <c r="H1406">
        <v>16361896</v>
      </c>
      <c r="I1406" t="s">
        <v>14</v>
      </c>
      <c r="J1406">
        <v>52.365567635158897</v>
      </c>
      <c r="K1406">
        <v>4.8512857517374997</v>
      </c>
      <c r="L1406" t="s">
        <v>45</v>
      </c>
      <c r="M1406">
        <v>149</v>
      </c>
      <c r="N1406">
        <v>331</v>
      </c>
      <c r="O1406">
        <v>0</v>
      </c>
      <c r="Q1406">
        <v>0</v>
      </c>
      <c r="R1406">
        <v>10531</v>
      </c>
      <c r="S1406">
        <v>3</v>
      </c>
      <c r="T1406" t="s">
        <v>56</v>
      </c>
      <c r="U1406" t="s">
        <v>57</v>
      </c>
      <c r="V1406">
        <v>49319</v>
      </c>
      <c r="W1406">
        <v>0.1</v>
      </c>
    </row>
    <row r="1407" spans="7:23" x14ac:dyDescent="0.35">
      <c r="G1407" t="s">
        <v>44</v>
      </c>
      <c r="H1407">
        <v>16375413</v>
      </c>
      <c r="I1407" t="s">
        <v>14</v>
      </c>
      <c r="J1407">
        <v>52.363402654397902</v>
      </c>
      <c r="K1407">
        <v>4.8614284718328102</v>
      </c>
      <c r="L1407" t="s">
        <v>45</v>
      </c>
      <c r="M1407">
        <v>90</v>
      </c>
      <c r="N1407">
        <v>357</v>
      </c>
      <c r="O1407">
        <v>4</v>
      </c>
      <c r="P1407">
        <v>0.17</v>
      </c>
      <c r="Q1407">
        <v>0</v>
      </c>
      <c r="R1407">
        <v>10544</v>
      </c>
      <c r="S1407">
        <v>3</v>
      </c>
      <c r="T1407" t="s">
        <v>56</v>
      </c>
      <c r="U1407" t="s">
        <v>57</v>
      </c>
      <c r="V1407">
        <v>32130</v>
      </c>
      <c r="W1407">
        <v>0.1</v>
      </c>
    </row>
    <row r="1408" spans="7:23" x14ac:dyDescent="0.35">
      <c r="G1408" t="s">
        <v>44</v>
      </c>
      <c r="H1408">
        <v>16577358</v>
      </c>
      <c r="I1408" t="s">
        <v>14</v>
      </c>
      <c r="J1408">
        <v>52.3655424576231</v>
      </c>
      <c r="K1408">
        <v>4.8739187735312699</v>
      </c>
      <c r="L1408" t="s">
        <v>45</v>
      </c>
      <c r="M1408">
        <v>80</v>
      </c>
      <c r="N1408">
        <v>359</v>
      </c>
      <c r="O1408">
        <v>8</v>
      </c>
      <c r="P1408">
        <v>0.35</v>
      </c>
      <c r="Q1408">
        <v>0</v>
      </c>
      <c r="R1408">
        <v>10678</v>
      </c>
      <c r="S1408">
        <v>3</v>
      </c>
      <c r="T1408" t="s">
        <v>56</v>
      </c>
      <c r="U1408" t="s">
        <v>57</v>
      </c>
      <c r="V1408">
        <v>28720</v>
      </c>
      <c r="W1408">
        <v>0.1</v>
      </c>
    </row>
    <row r="1409" spans="7:23" x14ac:dyDescent="0.35">
      <c r="G1409" t="s">
        <v>44</v>
      </c>
      <c r="H1409">
        <v>16640443</v>
      </c>
      <c r="I1409" t="s">
        <v>14</v>
      </c>
      <c r="J1409">
        <v>52.373873360319301</v>
      </c>
      <c r="K1409">
        <v>4.8641911626414602</v>
      </c>
      <c r="L1409" t="s">
        <v>45</v>
      </c>
      <c r="M1409">
        <v>200</v>
      </c>
      <c r="N1409">
        <v>363</v>
      </c>
      <c r="O1409">
        <v>15</v>
      </c>
      <c r="P1409">
        <v>0.64</v>
      </c>
      <c r="Q1409">
        <v>0</v>
      </c>
      <c r="R1409">
        <v>10720</v>
      </c>
      <c r="S1409">
        <v>3</v>
      </c>
      <c r="T1409" t="s">
        <v>56</v>
      </c>
      <c r="U1409" t="s">
        <v>57</v>
      </c>
      <c r="V1409">
        <v>72600</v>
      </c>
      <c r="W1409">
        <v>0.1</v>
      </c>
    </row>
    <row r="1410" spans="7:23" x14ac:dyDescent="0.35">
      <c r="G1410" t="s">
        <v>44</v>
      </c>
      <c r="H1410">
        <v>16719374</v>
      </c>
      <c r="I1410" t="s">
        <v>14</v>
      </c>
      <c r="J1410">
        <v>52.368034638382603</v>
      </c>
      <c r="K1410">
        <v>4.8502659656562503</v>
      </c>
      <c r="L1410" t="s">
        <v>45</v>
      </c>
      <c r="M1410">
        <v>120</v>
      </c>
      <c r="N1410">
        <v>353</v>
      </c>
      <c r="O1410">
        <v>9</v>
      </c>
      <c r="P1410">
        <v>0.45</v>
      </c>
      <c r="Q1410">
        <v>0</v>
      </c>
      <c r="R1410">
        <v>10777</v>
      </c>
      <c r="S1410">
        <v>3</v>
      </c>
      <c r="T1410" t="s">
        <v>56</v>
      </c>
      <c r="U1410" t="s">
        <v>57</v>
      </c>
      <c r="V1410">
        <v>42360</v>
      </c>
      <c r="W1410">
        <v>0.1</v>
      </c>
    </row>
    <row r="1411" spans="7:23" x14ac:dyDescent="0.35">
      <c r="G1411" t="s">
        <v>44</v>
      </c>
      <c r="H1411">
        <v>16823326</v>
      </c>
      <c r="I1411" t="s">
        <v>14</v>
      </c>
      <c r="J1411">
        <v>52.362746632821697</v>
      </c>
      <c r="K1411">
        <v>4.8726232989093701</v>
      </c>
      <c r="L1411" t="s">
        <v>45</v>
      </c>
      <c r="M1411">
        <v>300</v>
      </c>
      <c r="N1411">
        <v>306</v>
      </c>
      <c r="O1411">
        <v>19</v>
      </c>
      <c r="P1411">
        <v>0.91</v>
      </c>
      <c r="Q1411">
        <v>0</v>
      </c>
      <c r="R1411">
        <v>10833</v>
      </c>
      <c r="S1411">
        <v>3</v>
      </c>
      <c r="T1411" t="s">
        <v>56</v>
      </c>
      <c r="U1411" t="s">
        <v>57</v>
      </c>
      <c r="V1411">
        <v>91800</v>
      </c>
      <c r="W1411">
        <v>0.1</v>
      </c>
    </row>
    <row r="1412" spans="7:23" x14ac:dyDescent="0.35">
      <c r="G1412" t="s">
        <v>44</v>
      </c>
      <c r="H1412">
        <v>16981654</v>
      </c>
      <c r="I1412" t="s">
        <v>14</v>
      </c>
      <c r="J1412">
        <v>52.361852882754498</v>
      </c>
      <c r="K1412">
        <v>4.8575124497948998</v>
      </c>
      <c r="L1412" t="s">
        <v>45</v>
      </c>
      <c r="M1412">
        <v>140</v>
      </c>
      <c r="N1412">
        <v>198</v>
      </c>
      <c r="O1412">
        <v>9</v>
      </c>
      <c r="P1412">
        <v>0.41</v>
      </c>
      <c r="Q1412">
        <v>0</v>
      </c>
      <c r="R1412">
        <v>10917</v>
      </c>
      <c r="S1412">
        <v>3</v>
      </c>
      <c r="T1412" t="s">
        <v>56</v>
      </c>
      <c r="U1412" t="s">
        <v>57</v>
      </c>
      <c r="V1412">
        <v>27720</v>
      </c>
      <c r="W1412">
        <v>0.1</v>
      </c>
    </row>
    <row r="1413" spans="7:23" x14ac:dyDescent="0.35">
      <c r="G1413" t="s">
        <v>44</v>
      </c>
      <c r="H1413">
        <v>17375806</v>
      </c>
      <c r="I1413" t="s">
        <v>14</v>
      </c>
      <c r="J1413">
        <v>52.369133084153297</v>
      </c>
      <c r="K1413">
        <v>4.8743301972709796</v>
      </c>
      <c r="L1413" t="s">
        <v>45</v>
      </c>
      <c r="M1413">
        <v>220</v>
      </c>
      <c r="N1413">
        <v>355</v>
      </c>
      <c r="O1413">
        <v>8</v>
      </c>
      <c r="P1413">
        <v>0.39</v>
      </c>
      <c r="Q1413">
        <v>0</v>
      </c>
      <c r="R1413">
        <v>11127</v>
      </c>
      <c r="S1413">
        <v>3</v>
      </c>
      <c r="T1413" t="s">
        <v>56</v>
      </c>
      <c r="U1413" t="s">
        <v>57</v>
      </c>
      <c r="V1413">
        <v>78100</v>
      </c>
      <c r="W1413">
        <v>0.1</v>
      </c>
    </row>
    <row r="1414" spans="7:23" x14ac:dyDescent="0.35">
      <c r="G1414" t="s">
        <v>44</v>
      </c>
      <c r="H1414">
        <v>18740193</v>
      </c>
      <c r="I1414" t="s">
        <v>14</v>
      </c>
      <c r="J1414">
        <v>52.372001379580396</v>
      </c>
      <c r="K1414">
        <v>4.8517768409505804</v>
      </c>
      <c r="L1414" t="s">
        <v>45</v>
      </c>
      <c r="M1414">
        <v>85</v>
      </c>
      <c r="N1414">
        <v>355</v>
      </c>
      <c r="O1414">
        <v>3</v>
      </c>
      <c r="P1414">
        <v>0.22</v>
      </c>
      <c r="Q1414">
        <v>0</v>
      </c>
      <c r="R1414">
        <v>12190</v>
      </c>
      <c r="S1414">
        <v>3</v>
      </c>
      <c r="T1414" t="s">
        <v>56</v>
      </c>
      <c r="U1414" t="s">
        <v>57</v>
      </c>
      <c r="V1414">
        <v>30175</v>
      </c>
      <c r="W1414">
        <v>0.1</v>
      </c>
    </row>
    <row r="1415" spans="7:23" x14ac:dyDescent="0.35">
      <c r="G1415" t="s">
        <v>44</v>
      </c>
      <c r="H1415">
        <v>18859865</v>
      </c>
      <c r="I1415" t="s">
        <v>14</v>
      </c>
      <c r="J1415">
        <v>52.359364048577902</v>
      </c>
      <c r="K1415">
        <v>4.8617724614725697</v>
      </c>
      <c r="L1415" t="s">
        <v>45</v>
      </c>
      <c r="M1415">
        <v>140</v>
      </c>
      <c r="N1415">
        <v>338</v>
      </c>
      <c r="O1415">
        <v>6</v>
      </c>
      <c r="P1415">
        <v>0.32</v>
      </c>
      <c r="Q1415">
        <v>0</v>
      </c>
      <c r="R1415">
        <v>12281</v>
      </c>
      <c r="S1415">
        <v>3</v>
      </c>
      <c r="T1415" t="s">
        <v>56</v>
      </c>
      <c r="U1415" t="s">
        <v>57</v>
      </c>
      <c r="V1415">
        <v>47320</v>
      </c>
      <c r="W1415">
        <v>0.1</v>
      </c>
    </row>
    <row r="1416" spans="7:23" x14ac:dyDescent="0.35">
      <c r="G1416" t="s">
        <v>44</v>
      </c>
      <c r="H1416">
        <v>18883450</v>
      </c>
      <c r="I1416" t="s">
        <v>14</v>
      </c>
      <c r="J1416">
        <v>52.373449759386297</v>
      </c>
      <c r="K1416">
        <v>4.8647874644172102</v>
      </c>
      <c r="L1416" t="s">
        <v>45</v>
      </c>
      <c r="M1416">
        <v>129</v>
      </c>
      <c r="N1416">
        <v>352</v>
      </c>
      <c r="O1416">
        <v>10</v>
      </c>
      <c r="P1416">
        <v>0.56999999999999995</v>
      </c>
      <c r="Q1416">
        <v>0</v>
      </c>
      <c r="R1416">
        <v>12310</v>
      </c>
      <c r="S1416">
        <v>3</v>
      </c>
      <c r="T1416" t="s">
        <v>56</v>
      </c>
      <c r="U1416" t="s">
        <v>57</v>
      </c>
      <c r="V1416">
        <v>45408</v>
      </c>
      <c r="W1416">
        <v>0.1</v>
      </c>
    </row>
    <row r="1417" spans="7:23" x14ac:dyDescent="0.35">
      <c r="G1417" t="s">
        <v>44</v>
      </c>
      <c r="H1417">
        <v>18939646</v>
      </c>
      <c r="I1417" t="s">
        <v>14</v>
      </c>
      <c r="J1417">
        <v>52.368316623614298</v>
      </c>
      <c r="K1417">
        <v>4.8653968361639599</v>
      </c>
      <c r="L1417" t="s">
        <v>45</v>
      </c>
      <c r="M1417">
        <v>243</v>
      </c>
      <c r="N1417">
        <v>356</v>
      </c>
      <c r="O1417">
        <v>3</v>
      </c>
      <c r="P1417">
        <v>0.2</v>
      </c>
      <c r="Q1417">
        <v>0</v>
      </c>
      <c r="R1417">
        <v>12359</v>
      </c>
      <c r="S1417">
        <v>3</v>
      </c>
      <c r="T1417" t="s">
        <v>56</v>
      </c>
      <c r="U1417" t="s">
        <v>57</v>
      </c>
      <c r="V1417">
        <v>86508</v>
      </c>
      <c r="W1417">
        <v>0.1</v>
      </c>
    </row>
    <row r="1418" spans="7:23" x14ac:dyDescent="0.35">
      <c r="G1418" t="s">
        <v>44</v>
      </c>
      <c r="H1418">
        <v>18954525</v>
      </c>
      <c r="I1418" t="s">
        <v>14</v>
      </c>
      <c r="J1418">
        <v>52.358694857445698</v>
      </c>
      <c r="K1418">
        <v>4.8598930324556999</v>
      </c>
      <c r="L1418" t="s">
        <v>45</v>
      </c>
      <c r="M1418">
        <v>98</v>
      </c>
      <c r="N1418">
        <v>332</v>
      </c>
      <c r="O1418">
        <v>17</v>
      </c>
      <c r="P1418">
        <v>0.97</v>
      </c>
      <c r="Q1418">
        <v>0</v>
      </c>
      <c r="R1418">
        <v>12370</v>
      </c>
      <c r="S1418">
        <v>3</v>
      </c>
      <c r="T1418" t="s">
        <v>56</v>
      </c>
      <c r="U1418" t="s">
        <v>57</v>
      </c>
      <c r="V1418">
        <v>32536</v>
      </c>
      <c r="W1418">
        <v>0.1</v>
      </c>
    </row>
    <row r="1419" spans="7:23" x14ac:dyDescent="0.35">
      <c r="G1419" t="s">
        <v>44</v>
      </c>
      <c r="H1419">
        <v>18995745</v>
      </c>
      <c r="I1419" t="s">
        <v>14</v>
      </c>
      <c r="J1419">
        <v>52.363042966461997</v>
      </c>
      <c r="K1419">
        <v>4.8625520549086101</v>
      </c>
      <c r="L1419" t="s">
        <v>45</v>
      </c>
      <c r="M1419">
        <v>165</v>
      </c>
      <c r="N1419">
        <v>364</v>
      </c>
      <c r="O1419">
        <v>12</v>
      </c>
      <c r="P1419">
        <v>0.7</v>
      </c>
      <c r="Q1419">
        <v>0</v>
      </c>
      <c r="R1419">
        <v>12404</v>
      </c>
      <c r="S1419">
        <v>3</v>
      </c>
      <c r="T1419" t="s">
        <v>56</v>
      </c>
      <c r="U1419" t="s">
        <v>57</v>
      </c>
      <c r="V1419">
        <v>60060</v>
      </c>
      <c r="W1419">
        <v>0.1</v>
      </c>
    </row>
    <row r="1420" spans="7:23" x14ac:dyDescent="0.35">
      <c r="G1420" t="s">
        <v>44</v>
      </c>
      <c r="H1420">
        <v>19070264</v>
      </c>
      <c r="I1420" t="s">
        <v>14</v>
      </c>
      <c r="J1420">
        <v>52.361474876295397</v>
      </c>
      <c r="K1420">
        <v>4.8578496695380604</v>
      </c>
      <c r="L1420" t="s">
        <v>45</v>
      </c>
      <c r="M1420">
        <v>109</v>
      </c>
      <c r="N1420">
        <v>282</v>
      </c>
      <c r="O1420">
        <v>23</v>
      </c>
      <c r="P1420">
        <v>1.71</v>
      </c>
      <c r="Q1420">
        <v>0</v>
      </c>
      <c r="R1420">
        <v>12475</v>
      </c>
      <c r="S1420">
        <v>3</v>
      </c>
      <c r="T1420" t="s">
        <v>56</v>
      </c>
      <c r="U1420" t="s">
        <v>57</v>
      </c>
      <c r="V1420">
        <v>30738</v>
      </c>
      <c r="W1420">
        <v>0.1</v>
      </c>
    </row>
    <row r="1421" spans="7:23" x14ac:dyDescent="0.35">
      <c r="G1421" t="s">
        <v>44</v>
      </c>
      <c r="H1421">
        <v>19188524</v>
      </c>
      <c r="I1421" t="s">
        <v>14</v>
      </c>
      <c r="J1421">
        <v>52.366349238163103</v>
      </c>
      <c r="K1421">
        <v>4.8612994785325903</v>
      </c>
      <c r="L1421" t="s">
        <v>45</v>
      </c>
      <c r="M1421">
        <v>95</v>
      </c>
      <c r="N1421">
        <v>217</v>
      </c>
      <c r="O1421">
        <v>2</v>
      </c>
      <c r="P1421">
        <v>0.12</v>
      </c>
      <c r="Q1421">
        <v>0</v>
      </c>
      <c r="R1421">
        <v>12570</v>
      </c>
      <c r="S1421">
        <v>3</v>
      </c>
      <c r="T1421" t="s">
        <v>56</v>
      </c>
      <c r="U1421" t="s">
        <v>57</v>
      </c>
      <c r="V1421">
        <v>20615</v>
      </c>
      <c r="W1421">
        <v>0.1</v>
      </c>
    </row>
    <row r="1422" spans="7:23" x14ac:dyDescent="0.35">
      <c r="G1422" t="s">
        <v>44</v>
      </c>
      <c r="H1422">
        <v>19345161</v>
      </c>
      <c r="I1422" t="s">
        <v>14</v>
      </c>
      <c r="J1422">
        <v>52.367091448511303</v>
      </c>
      <c r="K1422">
        <v>4.8760975689020496</v>
      </c>
      <c r="L1422" t="s">
        <v>45</v>
      </c>
      <c r="M1422">
        <v>160</v>
      </c>
      <c r="N1422">
        <v>359</v>
      </c>
      <c r="O1422">
        <v>7</v>
      </c>
      <c r="P1422">
        <v>0.42</v>
      </c>
      <c r="Q1422">
        <v>0</v>
      </c>
      <c r="R1422">
        <v>12717</v>
      </c>
      <c r="S1422">
        <v>3</v>
      </c>
      <c r="T1422" t="s">
        <v>56</v>
      </c>
      <c r="U1422" t="s">
        <v>57</v>
      </c>
      <c r="V1422">
        <v>57440</v>
      </c>
      <c r="W1422">
        <v>0.1</v>
      </c>
    </row>
    <row r="1423" spans="7:23" x14ac:dyDescent="0.35">
      <c r="G1423" t="s">
        <v>44</v>
      </c>
      <c r="H1423">
        <v>19368007</v>
      </c>
      <c r="I1423" t="s">
        <v>14</v>
      </c>
      <c r="J1423">
        <v>52.368582890527399</v>
      </c>
      <c r="K1423">
        <v>4.8737110265307999</v>
      </c>
      <c r="L1423" t="s">
        <v>45</v>
      </c>
      <c r="M1423">
        <v>144</v>
      </c>
      <c r="N1423">
        <v>359</v>
      </c>
      <c r="O1423">
        <v>11</v>
      </c>
      <c r="P1423">
        <v>0.64</v>
      </c>
      <c r="Q1423">
        <v>0</v>
      </c>
      <c r="R1423">
        <v>12732</v>
      </c>
      <c r="S1423">
        <v>3</v>
      </c>
      <c r="T1423" t="s">
        <v>56</v>
      </c>
      <c r="U1423" t="s">
        <v>57</v>
      </c>
      <c r="V1423">
        <v>51696</v>
      </c>
      <c r="W1423">
        <v>0.1</v>
      </c>
    </row>
    <row r="1424" spans="7:23" x14ac:dyDescent="0.35">
      <c r="G1424" t="s">
        <v>44</v>
      </c>
      <c r="H1424">
        <v>19501521</v>
      </c>
      <c r="I1424" t="s">
        <v>14</v>
      </c>
      <c r="J1424">
        <v>52.370057669618902</v>
      </c>
      <c r="K1424">
        <v>4.8583530676448596</v>
      </c>
      <c r="L1424" t="s">
        <v>45</v>
      </c>
      <c r="M1424">
        <v>130</v>
      </c>
      <c r="N1424">
        <v>361</v>
      </c>
      <c r="O1424">
        <v>10</v>
      </c>
      <c r="P1424">
        <v>0.59</v>
      </c>
      <c r="Q1424">
        <v>0</v>
      </c>
      <c r="R1424">
        <v>12836</v>
      </c>
      <c r="S1424">
        <v>3</v>
      </c>
      <c r="T1424" t="s">
        <v>56</v>
      </c>
      <c r="U1424" t="s">
        <v>57</v>
      </c>
      <c r="V1424">
        <v>46930</v>
      </c>
      <c r="W1424">
        <v>0.1</v>
      </c>
    </row>
    <row r="1425" spans="7:23" x14ac:dyDescent="0.35">
      <c r="G1425" t="s">
        <v>44</v>
      </c>
      <c r="H1425">
        <v>19739001</v>
      </c>
      <c r="I1425" t="s">
        <v>14</v>
      </c>
      <c r="J1425">
        <v>52.361175200453197</v>
      </c>
      <c r="K1425">
        <v>4.8615122322485496</v>
      </c>
      <c r="L1425" t="s">
        <v>45</v>
      </c>
      <c r="M1425">
        <v>119</v>
      </c>
      <c r="N1425">
        <v>357</v>
      </c>
      <c r="O1425">
        <v>5</v>
      </c>
      <c r="P1425">
        <v>0.3</v>
      </c>
      <c r="Q1425">
        <v>0</v>
      </c>
      <c r="R1425">
        <v>13060</v>
      </c>
      <c r="S1425">
        <v>3</v>
      </c>
      <c r="T1425" t="s">
        <v>56</v>
      </c>
      <c r="U1425" t="s">
        <v>57</v>
      </c>
      <c r="V1425">
        <v>42483</v>
      </c>
      <c r="W1425">
        <v>0.1</v>
      </c>
    </row>
    <row r="1426" spans="7:23" x14ac:dyDescent="0.35">
      <c r="G1426" t="s">
        <v>44</v>
      </c>
      <c r="H1426">
        <v>19907776</v>
      </c>
      <c r="I1426" t="s">
        <v>14</v>
      </c>
      <c r="J1426">
        <v>52.364157662069097</v>
      </c>
      <c r="K1426">
        <v>4.8561175258321798</v>
      </c>
      <c r="L1426" t="s">
        <v>45</v>
      </c>
      <c r="M1426">
        <v>95</v>
      </c>
      <c r="N1426">
        <v>352</v>
      </c>
      <c r="O1426">
        <v>8</v>
      </c>
      <c r="P1426">
        <v>0.52</v>
      </c>
      <c r="Q1426">
        <v>0</v>
      </c>
      <c r="R1426">
        <v>13260</v>
      </c>
      <c r="S1426">
        <v>3</v>
      </c>
      <c r="T1426" t="s">
        <v>56</v>
      </c>
      <c r="U1426" t="s">
        <v>57</v>
      </c>
      <c r="V1426">
        <v>33440</v>
      </c>
      <c r="W1426">
        <v>0.1</v>
      </c>
    </row>
    <row r="1427" spans="7:23" x14ac:dyDescent="0.35">
      <c r="G1427" t="s">
        <v>44</v>
      </c>
      <c r="H1427">
        <v>20081135</v>
      </c>
      <c r="I1427" t="s">
        <v>14</v>
      </c>
      <c r="J1427">
        <v>52.371338571343998</v>
      </c>
      <c r="K1427">
        <v>4.8674986447499196</v>
      </c>
      <c r="L1427" t="s">
        <v>45</v>
      </c>
      <c r="M1427">
        <v>95</v>
      </c>
      <c r="N1427">
        <v>359</v>
      </c>
      <c r="O1427">
        <v>15</v>
      </c>
      <c r="P1427">
        <v>0.92</v>
      </c>
      <c r="Q1427">
        <v>0</v>
      </c>
      <c r="R1427">
        <v>13455</v>
      </c>
      <c r="S1427">
        <v>3</v>
      </c>
      <c r="T1427" t="s">
        <v>56</v>
      </c>
      <c r="U1427" t="s">
        <v>57</v>
      </c>
      <c r="V1427">
        <v>34105</v>
      </c>
      <c r="W1427">
        <v>0.1</v>
      </c>
    </row>
    <row r="1428" spans="7:23" x14ac:dyDescent="0.35">
      <c r="G1428" t="s">
        <v>44</v>
      </c>
      <c r="H1428">
        <v>20528175</v>
      </c>
      <c r="I1428" t="s">
        <v>14</v>
      </c>
      <c r="J1428">
        <v>52.361236558693903</v>
      </c>
      <c r="K1428">
        <v>4.8618321390559398</v>
      </c>
      <c r="L1428" t="s">
        <v>45</v>
      </c>
      <c r="M1428">
        <v>200</v>
      </c>
      <c r="N1428">
        <v>361</v>
      </c>
      <c r="O1428">
        <v>24</v>
      </c>
      <c r="P1428">
        <v>1.61</v>
      </c>
      <c r="Q1428">
        <v>0</v>
      </c>
      <c r="R1428">
        <v>13799</v>
      </c>
      <c r="S1428">
        <v>3</v>
      </c>
      <c r="T1428" t="s">
        <v>56</v>
      </c>
      <c r="U1428" t="s">
        <v>57</v>
      </c>
      <c r="V1428">
        <v>72200</v>
      </c>
      <c r="W1428">
        <v>0.1</v>
      </c>
    </row>
    <row r="1429" spans="7:23" x14ac:dyDescent="0.35">
      <c r="G1429" t="s">
        <v>44</v>
      </c>
      <c r="H1429">
        <v>20613476</v>
      </c>
      <c r="I1429" t="s">
        <v>14</v>
      </c>
      <c r="J1429">
        <v>52.364917560564599</v>
      </c>
      <c r="K1429">
        <v>4.8721673592581096</v>
      </c>
      <c r="L1429" t="s">
        <v>45</v>
      </c>
      <c r="M1429">
        <v>135</v>
      </c>
      <c r="N1429">
        <v>323</v>
      </c>
      <c r="O1429">
        <v>6</v>
      </c>
      <c r="P1429">
        <v>0.39</v>
      </c>
      <c r="Q1429">
        <v>0</v>
      </c>
      <c r="R1429">
        <v>13854</v>
      </c>
      <c r="S1429">
        <v>3</v>
      </c>
      <c r="T1429" t="s">
        <v>56</v>
      </c>
      <c r="U1429" t="s">
        <v>57</v>
      </c>
      <c r="V1429">
        <v>43605</v>
      </c>
      <c r="W1429">
        <v>0.1</v>
      </c>
    </row>
    <row r="1430" spans="7:23" x14ac:dyDescent="0.35">
      <c r="G1430" t="s">
        <v>44</v>
      </c>
      <c r="H1430">
        <v>20673959</v>
      </c>
      <c r="I1430" t="s">
        <v>14</v>
      </c>
      <c r="J1430">
        <v>52.362067237633802</v>
      </c>
      <c r="K1430">
        <v>4.8603543210777103</v>
      </c>
      <c r="L1430" t="s">
        <v>45</v>
      </c>
      <c r="M1430">
        <v>169</v>
      </c>
      <c r="N1430">
        <v>364</v>
      </c>
      <c r="O1430">
        <v>1</v>
      </c>
      <c r="P1430">
        <v>7.0000000000000007E-2</v>
      </c>
      <c r="Q1430">
        <v>0</v>
      </c>
      <c r="R1430">
        <v>13897</v>
      </c>
      <c r="S1430">
        <v>3</v>
      </c>
      <c r="T1430" t="s">
        <v>56</v>
      </c>
      <c r="U1430" t="s">
        <v>57</v>
      </c>
      <c r="V1430">
        <v>61516</v>
      </c>
      <c r="W1430">
        <v>0.1</v>
      </c>
    </row>
    <row r="1431" spans="7:23" x14ac:dyDescent="0.35">
      <c r="G1431" t="s">
        <v>44</v>
      </c>
      <c r="H1431">
        <v>20676742</v>
      </c>
      <c r="I1431" t="s">
        <v>14</v>
      </c>
      <c r="J1431">
        <v>52.360487652149402</v>
      </c>
      <c r="K1431">
        <v>4.8631120377947896</v>
      </c>
      <c r="L1431" t="s">
        <v>45</v>
      </c>
      <c r="M1431">
        <v>260</v>
      </c>
      <c r="N1431">
        <v>348</v>
      </c>
      <c r="O1431">
        <v>2</v>
      </c>
      <c r="P1431">
        <v>0.13</v>
      </c>
      <c r="Q1431">
        <v>0</v>
      </c>
      <c r="R1431">
        <v>13899</v>
      </c>
      <c r="S1431">
        <v>3</v>
      </c>
      <c r="T1431" t="s">
        <v>56</v>
      </c>
      <c r="U1431" t="s">
        <v>57</v>
      </c>
      <c r="V1431">
        <v>90480</v>
      </c>
      <c r="W1431">
        <v>0.1</v>
      </c>
    </row>
    <row r="1432" spans="7:23" x14ac:dyDescent="0.35">
      <c r="G1432" t="s">
        <v>44</v>
      </c>
      <c r="H1432">
        <v>20753426</v>
      </c>
      <c r="I1432" t="s">
        <v>14</v>
      </c>
      <c r="J1432">
        <v>52.373856814859998</v>
      </c>
      <c r="K1432">
        <v>4.8645305975342898</v>
      </c>
      <c r="L1432" t="s">
        <v>45</v>
      </c>
      <c r="M1432">
        <v>160</v>
      </c>
      <c r="N1432">
        <v>338</v>
      </c>
      <c r="O1432">
        <v>9</v>
      </c>
      <c r="P1432">
        <v>0.61</v>
      </c>
      <c r="Q1432">
        <v>0</v>
      </c>
      <c r="R1432">
        <v>13947</v>
      </c>
      <c r="S1432">
        <v>3</v>
      </c>
      <c r="T1432" t="s">
        <v>56</v>
      </c>
      <c r="U1432" t="s">
        <v>57</v>
      </c>
      <c r="V1432">
        <v>54080</v>
      </c>
      <c r="W1432">
        <v>0.1</v>
      </c>
    </row>
    <row r="1433" spans="7:23" x14ac:dyDescent="0.35">
      <c r="G1433" t="s">
        <v>44</v>
      </c>
      <c r="H1433">
        <v>20770350</v>
      </c>
      <c r="I1433" t="s">
        <v>14</v>
      </c>
      <c r="J1433">
        <v>52.363796623118702</v>
      </c>
      <c r="K1433">
        <v>4.8535771929563403</v>
      </c>
      <c r="L1433" t="s">
        <v>45</v>
      </c>
      <c r="M1433">
        <v>120</v>
      </c>
      <c r="N1433">
        <v>361</v>
      </c>
      <c r="O1433">
        <v>18</v>
      </c>
      <c r="P1433">
        <v>1.23</v>
      </c>
      <c r="Q1433">
        <v>0</v>
      </c>
      <c r="R1433">
        <v>13957</v>
      </c>
      <c r="S1433">
        <v>3</v>
      </c>
      <c r="T1433" t="s">
        <v>56</v>
      </c>
      <c r="U1433" t="s">
        <v>57</v>
      </c>
      <c r="V1433">
        <v>43320</v>
      </c>
      <c r="W1433">
        <v>0.1</v>
      </c>
    </row>
    <row r="1434" spans="7:23" x14ac:dyDescent="0.35">
      <c r="G1434" t="s">
        <v>44</v>
      </c>
      <c r="H1434">
        <v>20842117</v>
      </c>
      <c r="I1434" t="s">
        <v>14</v>
      </c>
      <c r="J1434">
        <v>52.362218155755698</v>
      </c>
      <c r="K1434">
        <v>4.8650224616354496</v>
      </c>
      <c r="L1434" t="s">
        <v>45</v>
      </c>
      <c r="M1434">
        <v>119</v>
      </c>
      <c r="N1434">
        <v>350</v>
      </c>
      <c r="O1434">
        <v>6</v>
      </c>
      <c r="P1434">
        <v>0.41</v>
      </c>
      <c r="Q1434">
        <v>0</v>
      </c>
      <c r="R1434">
        <v>14021</v>
      </c>
      <c r="S1434">
        <v>3</v>
      </c>
      <c r="T1434" t="s">
        <v>56</v>
      </c>
      <c r="U1434" t="s">
        <v>57</v>
      </c>
      <c r="V1434">
        <v>41650</v>
      </c>
      <c r="W1434">
        <v>0.1</v>
      </c>
    </row>
    <row r="1435" spans="7:23" x14ac:dyDescent="0.35">
      <c r="G1435" t="s">
        <v>44</v>
      </c>
      <c r="H1435">
        <v>20986868</v>
      </c>
      <c r="I1435" t="s">
        <v>14</v>
      </c>
      <c r="J1435">
        <v>52.368393305896902</v>
      </c>
      <c r="K1435">
        <v>4.8761242422129403</v>
      </c>
      <c r="L1435" t="s">
        <v>45</v>
      </c>
      <c r="M1435">
        <v>244</v>
      </c>
      <c r="N1435">
        <v>344</v>
      </c>
      <c r="O1435">
        <v>3</v>
      </c>
      <c r="P1435">
        <v>0.23</v>
      </c>
      <c r="Q1435">
        <v>0</v>
      </c>
      <c r="R1435">
        <v>14137</v>
      </c>
      <c r="S1435">
        <v>3</v>
      </c>
      <c r="T1435" t="s">
        <v>56</v>
      </c>
      <c r="U1435" t="s">
        <v>57</v>
      </c>
      <c r="V1435">
        <v>83936</v>
      </c>
      <c r="W1435">
        <v>0.1</v>
      </c>
    </row>
    <row r="1436" spans="7:23" x14ac:dyDescent="0.35">
      <c r="G1436" t="s">
        <v>44</v>
      </c>
      <c r="H1436">
        <v>21087764</v>
      </c>
      <c r="I1436" t="s">
        <v>14</v>
      </c>
      <c r="J1436">
        <v>52.3623976445841</v>
      </c>
      <c r="K1436">
        <v>4.8732594032600396</v>
      </c>
      <c r="L1436" t="s">
        <v>45</v>
      </c>
      <c r="M1436">
        <v>130</v>
      </c>
      <c r="N1436">
        <v>308</v>
      </c>
      <c r="O1436">
        <v>9</v>
      </c>
      <c r="P1436">
        <v>0.78</v>
      </c>
      <c r="Q1436">
        <v>0</v>
      </c>
      <c r="R1436">
        <v>14220</v>
      </c>
      <c r="S1436">
        <v>3</v>
      </c>
      <c r="T1436" t="s">
        <v>56</v>
      </c>
      <c r="U1436" t="s">
        <v>57</v>
      </c>
      <c r="V1436">
        <v>40040</v>
      </c>
      <c r="W1436">
        <v>0.1</v>
      </c>
    </row>
    <row r="1437" spans="7:23" x14ac:dyDescent="0.35">
      <c r="G1437" t="s">
        <v>44</v>
      </c>
      <c r="H1437">
        <v>21146276</v>
      </c>
      <c r="I1437" t="s">
        <v>14</v>
      </c>
      <c r="J1437">
        <v>52.362509810604799</v>
      </c>
      <c r="K1437">
        <v>4.86514452369582</v>
      </c>
      <c r="L1437" t="s">
        <v>45</v>
      </c>
      <c r="M1437">
        <v>250</v>
      </c>
      <c r="N1437">
        <v>363</v>
      </c>
      <c r="O1437">
        <v>5</v>
      </c>
      <c r="P1437">
        <v>0.39</v>
      </c>
      <c r="Q1437">
        <v>0</v>
      </c>
      <c r="R1437">
        <v>14264</v>
      </c>
      <c r="S1437">
        <v>3</v>
      </c>
      <c r="T1437" t="s">
        <v>56</v>
      </c>
      <c r="U1437" t="s">
        <v>57</v>
      </c>
      <c r="V1437">
        <v>90750</v>
      </c>
      <c r="W1437">
        <v>0.1</v>
      </c>
    </row>
    <row r="1438" spans="7:23" x14ac:dyDescent="0.35">
      <c r="G1438" t="s">
        <v>44</v>
      </c>
      <c r="H1438">
        <v>21351582</v>
      </c>
      <c r="I1438" t="s">
        <v>14</v>
      </c>
      <c r="J1438">
        <v>52.371516608074103</v>
      </c>
      <c r="K1438">
        <v>4.8733220097110896</v>
      </c>
      <c r="L1438" t="s">
        <v>45</v>
      </c>
      <c r="M1438">
        <v>200</v>
      </c>
      <c r="N1438">
        <v>356</v>
      </c>
      <c r="O1438">
        <v>1</v>
      </c>
      <c r="P1438">
        <v>0.09</v>
      </c>
      <c r="Q1438">
        <v>0</v>
      </c>
      <c r="R1438">
        <v>14423</v>
      </c>
      <c r="S1438">
        <v>3</v>
      </c>
      <c r="T1438" t="s">
        <v>56</v>
      </c>
      <c r="U1438" t="s">
        <v>57</v>
      </c>
      <c r="V1438">
        <v>71200</v>
      </c>
      <c r="W1438">
        <v>0.1</v>
      </c>
    </row>
    <row r="1439" spans="7:23" x14ac:dyDescent="0.35">
      <c r="G1439" t="s">
        <v>44</v>
      </c>
      <c r="H1439">
        <v>21354405</v>
      </c>
      <c r="I1439" t="s">
        <v>14</v>
      </c>
      <c r="J1439">
        <v>52.369706604182298</v>
      </c>
      <c r="K1439">
        <v>4.8678429963165799</v>
      </c>
      <c r="L1439" t="s">
        <v>45</v>
      </c>
      <c r="M1439">
        <v>150</v>
      </c>
      <c r="N1439">
        <v>340</v>
      </c>
      <c r="O1439">
        <v>9</v>
      </c>
      <c r="P1439">
        <v>0.67</v>
      </c>
      <c r="Q1439">
        <v>0</v>
      </c>
      <c r="R1439">
        <v>14428</v>
      </c>
      <c r="S1439">
        <v>3</v>
      </c>
      <c r="T1439" t="s">
        <v>56</v>
      </c>
      <c r="U1439" t="s">
        <v>57</v>
      </c>
      <c r="V1439">
        <v>51000</v>
      </c>
      <c r="W1439">
        <v>0.1</v>
      </c>
    </row>
    <row r="1440" spans="7:23" x14ac:dyDescent="0.35">
      <c r="G1440" t="s">
        <v>44</v>
      </c>
      <c r="H1440">
        <v>21466107</v>
      </c>
      <c r="I1440" t="s">
        <v>14</v>
      </c>
      <c r="J1440">
        <v>52.373128205536098</v>
      </c>
      <c r="K1440">
        <v>4.8747743947100304</v>
      </c>
      <c r="L1440" t="s">
        <v>45</v>
      </c>
      <c r="M1440">
        <v>550</v>
      </c>
      <c r="N1440">
        <v>358</v>
      </c>
      <c r="O1440">
        <v>0</v>
      </c>
      <c r="Q1440">
        <v>0</v>
      </c>
      <c r="R1440">
        <v>14514</v>
      </c>
      <c r="S1440">
        <v>3</v>
      </c>
      <c r="T1440" t="s">
        <v>56</v>
      </c>
      <c r="U1440" t="s">
        <v>57</v>
      </c>
      <c r="V1440">
        <v>196900</v>
      </c>
      <c r="W1440">
        <v>0.1</v>
      </c>
    </row>
    <row r="1441" spans="7:23" x14ac:dyDescent="0.35">
      <c r="G1441" t="s">
        <v>44</v>
      </c>
      <c r="H1441">
        <v>21585530</v>
      </c>
      <c r="I1441" t="s">
        <v>14</v>
      </c>
      <c r="J1441">
        <v>52.365058509990597</v>
      </c>
      <c r="K1441">
        <v>4.8681956576550904</v>
      </c>
      <c r="L1441" t="s">
        <v>45</v>
      </c>
      <c r="M1441">
        <v>135</v>
      </c>
      <c r="N1441">
        <v>302</v>
      </c>
      <c r="O1441">
        <v>17</v>
      </c>
      <c r="P1441">
        <v>1.31</v>
      </c>
      <c r="Q1441">
        <v>0</v>
      </c>
      <c r="R1441">
        <v>14633</v>
      </c>
      <c r="S1441">
        <v>3</v>
      </c>
      <c r="T1441" t="s">
        <v>56</v>
      </c>
      <c r="U1441" t="s">
        <v>57</v>
      </c>
      <c r="V1441">
        <v>40770</v>
      </c>
      <c r="W1441">
        <v>0.1</v>
      </c>
    </row>
    <row r="1442" spans="7:23" x14ac:dyDescent="0.35">
      <c r="G1442" t="s">
        <v>44</v>
      </c>
      <c r="H1442">
        <v>21591683</v>
      </c>
      <c r="I1442" t="s">
        <v>14</v>
      </c>
      <c r="J1442">
        <v>52.363529190842797</v>
      </c>
      <c r="K1442">
        <v>4.8621380401741101</v>
      </c>
      <c r="L1442" t="s">
        <v>45</v>
      </c>
      <c r="M1442">
        <v>135</v>
      </c>
      <c r="N1442">
        <v>282</v>
      </c>
      <c r="O1442">
        <v>9</v>
      </c>
      <c r="P1442">
        <v>0.69</v>
      </c>
      <c r="Q1442">
        <v>0</v>
      </c>
      <c r="R1442">
        <v>14639</v>
      </c>
      <c r="S1442">
        <v>3</v>
      </c>
      <c r="T1442" t="s">
        <v>56</v>
      </c>
      <c r="U1442" t="s">
        <v>57</v>
      </c>
      <c r="V1442">
        <v>38070</v>
      </c>
      <c r="W1442">
        <v>0.1</v>
      </c>
    </row>
    <row r="1443" spans="7:23" x14ac:dyDescent="0.35">
      <c r="G1443" t="s">
        <v>44</v>
      </c>
      <c r="H1443">
        <v>21746000</v>
      </c>
      <c r="I1443" t="s">
        <v>14</v>
      </c>
      <c r="J1443">
        <v>52.366679174807501</v>
      </c>
      <c r="K1443">
        <v>4.8761085756259099</v>
      </c>
      <c r="L1443" t="s">
        <v>45</v>
      </c>
      <c r="M1443">
        <v>105</v>
      </c>
      <c r="N1443">
        <v>359</v>
      </c>
      <c r="O1443">
        <v>2</v>
      </c>
      <c r="P1443">
        <v>0.17</v>
      </c>
      <c r="Q1443">
        <v>0</v>
      </c>
      <c r="R1443">
        <v>14775</v>
      </c>
      <c r="S1443">
        <v>3</v>
      </c>
      <c r="T1443" t="s">
        <v>56</v>
      </c>
      <c r="U1443" t="s">
        <v>57</v>
      </c>
      <c r="V1443">
        <v>37695</v>
      </c>
      <c r="W1443">
        <v>0.1</v>
      </c>
    </row>
    <row r="1444" spans="7:23" x14ac:dyDescent="0.35">
      <c r="G1444" t="s">
        <v>44</v>
      </c>
      <c r="H1444">
        <v>21799186</v>
      </c>
      <c r="I1444" t="s">
        <v>14</v>
      </c>
      <c r="J1444">
        <v>52.359011440739003</v>
      </c>
      <c r="K1444">
        <v>4.8512227461172301</v>
      </c>
      <c r="L1444" t="s">
        <v>45</v>
      </c>
      <c r="M1444">
        <v>250</v>
      </c>
      <c r="N1444">
        <v>343</v>
      </c>
      <c r="O1444">
        <v>4</v>
      </c>
      <c r="P1444">
        <v>0.35</v>
      </c>
      <c r="Q1444">
        <v>0</v>
      </c>
      <c r="R1444">
        <v>14827</v>
      </c>
      <c r="S1444">
        <v>3</v>
      </c>
      <c r="T1444" t="s">
        <v>56</v>
      </c>
      <c r="U1444" t="s">
        <v>57</v>
      </c>
      <c r="V1444">
        <v>85750</v>
      </c>
      <c r="W1444">
        <v>0.1</v>
      </c>
    </row>
    <row r="1445" spans="7:23" x14ac:dyDescent="0.35">
      <c r="G1445" t="s">
        <v>44</v>
      </c>
      <c r="H1445">
        <v>21822487</v>
      </c>
      <c r="I1445" t="s">
        <v>14</v>
      </c>
      <c r="J1445">
        <v>52.3692673413478</v>
      </c>
      <c r="K1445">
        <v>4.8625776296431598</v>
      </c>
      <c r="L1445" t="s">
        <v>45</v>
      </c>
      <c r="M1445">
        <v>99</v>
      </c>
      <c r="N1445">
        <v>355</v>
      </c>
      <c r="O1445">
        <v>4</v>
      </c>
      <c r="P1445">
        <v>0.47</v>
      </c>
      <c r="Q1445">
        <v>0</v>
      </c>
      <c r="R1445">
        <v>14845</v>
      </c>
      <c r="S1445">
        <v>3</v>
      </c>
      <c r="T1445" t="s">
        <v>56</v>
      </c>
      <c r="U1445" t="s">
        <v>57</v>
      </c>
      <c r="V1445">
        <v>35145</v>
      </c>
      <c r="W1445">
        <v>0.1</v>
      </c>
    </row>
    <row r="1446" spans="7:23" x14ac:dyDescent="0.35">
      <c r="G1446" t="s">
        <v>44</v>
      </c>
      <c r="H1446">
        <v>21863894</v>
      </c>
      <c r="I1446" t="s">
        <v>14</v>
      </c>
      <c r="J1446">
        <v>52.367346817543698</v>
      </c>
      <c r="K1446">
        <v>4.85936120301103</v>
      </c>
      <c r="L1446" t="s">
        <v>45</v>
      </c>
      <c r="M1446">
        <v>100</v>
      </c>
      <c r="N1446">
        <v>361</v>
      </c>
      <c r="O1446">
        <v>1</v>
      </c>
      <c r="P1446">
        <v>0.09</v>
      </c>
      <c r="Q1446">
        <v>0</v>
      </c>
      <c r="R1446">
        <v>14878</v>
      </c>
      <c r="S1446">
        <v>3</v>
      </c>
      <c r="T1446" t="s">
        <v>56</v>
      </c>
      <c r="U1446" t="s">
        <v>57</v>
      </c>
      <c r="V1446">
        <v>36100</v>
      </c>
      <c r="W1446">
        <v>0.1</v>
      </c>
    </row>
    <row r="1447" spans="7:23" x14ac:dyDescent="0.35">
      <c r="G1447" t="s">
        <v>44</v>
      </c>
      <c r="H1447">
        <v>21956402</v>
      </c>
      <c r="I1447" t="s">
        <v>14</v>
      </c>
      <c r="J1447">
        <v>52.372538768234001</v>
      </c>
      <c r="K1447">
        <v>4.8607874900672403</v>
      </c>
      <c r="L1447" t="s">
        <v>45</v>
      </c>
      <c r="M1447">
        <v>135</v>
      </c>
      <c r="N1447">
        <v>364</v>
      </c>
      <c r="O1447">
        <v>2</v>
      </c>
      <c r="P1447">
        <v>0.16</v>
      </c>
      <c r="Q1447">
        <v>0</v>
      </c>
      <c r="R1447">
        <v>14959</v>
      </c>
      <c r="S1447">
        <v>3</v>
      </c>
      <c r="T1447" t="s">
        <v>56</v>
      </c>
      <c r="U1447" t="s">
        <v>57</v>
      </c>
      <c r="V1447">
        <v>49140</v>
      </c>
      <c r="W1447">
        <v>0.1</v>
      </c>
    </row>
    <row r="1448" spans="7:23" x14ac:dyDescent="0.35">
      <c r="G1448" t="s">
        <v>44</v>
      </c>
      <c r="H1448">
        <v>22008383</v>
      </c>
      <c r="I1448" t="s">
        <v>14</v>
      </c>
      <c r="J1448">
        <v>52.368233345590099</v>
      </c>
      <c r="K1448">
        <v>4.8721640076157797</v>
      </c>
      <c r="L1448" t="s">
        <v>45</v>
      </c>
      <c r="M1448">
        <v>220</v>
      </c>
      <c r="N1448">
        <v>271</v>
      </c>
      <c r="O1448">
        <v>11</v>
      </c>
      <c r="P1448">
        <v>1.08</v>
      </c>
      <c r="Q1448">
        <v>0</v>
      </c>
      <c r="R1448">
        <v>15010</v>
      </c>
      <c r="S1448">
        <v>3</v>
      </c>
      <c r="T1448" t="s">
        <v>56</v>
      </c>
      <c r="U1448" t="s">
        <v>57</v>
      </c>
      <c r="V1448">
        <v>59620</v>
      </c>
      <c r="W1448">
        <v>0.1</v>
      </c>
    </row>
    <row r="1449" spans="7:23" x14ac:dyDescent="0.35">
      <c r="G1449" t="s">
        <v>44</v>
      </c>
      <c r="H1449">
        <v>253792</v>
      </c>
      <c r="I1449" t="s">
        <v>6</v>
      </c>
      <c r="J1449">
        <v>52.3740807334853</v>
      </c>
      <c r="K1449">
        <v>4.8977925858472302</v>
      </c>
      <c r="L1449" t="s">
        <v>45</v>
      </c>
      <c r="M1449">
        <v>193</v>
      </c>
      <c r="N1449">
        <v>353</v>
      </c>
      <c r="O1449">
        <v>77</v>
      </c>
      <c r="P1449">
        <v>0.91</v>
      </c>
      <c r="Q1449">
        <v>0</v>
      </c>
      <c r="R1449">
        <v>119</v>
      </c>
      <c r="S1449">
        <v>1</v>
      </c>
      <c r="T1449" t="s">
        <v>46</v>
      </c>
      <c r="U1449" t="s">
        <v>47</v>
      </c>
      <c r="V1449">
        <v>68129</v>
      </c>
      <c r="W1449">
        <v>0.1</v>
      </c>
    </row>
    <row r="1450" spans="7:23" x14ac:dyDescent="0.35">
      <c r="G1450" t="s">
        <v>44</v>
      </c>
      <c r="H1450">
        <v>714243</v>
      </c>
      <c r="I1450" t="s">
        <v>14</v>
      </c>
      <c r="J1450">
        <v>52.363804677818301</v>
      </c>
      <c r="K1450">
        <v>4.86245883197906</v>
      </c>
      <c r="L1450" t="s">
        <v>45</v>
      </c>
      <c r="M1450">
        <v>99</v>
      </c>
      <c r="N1450">
        <v>314</v>
      </c>
      <c r="O1450">
        <v>59</v>
      </c>
      <c r="P1450">
        <v>0.83</v>
      </c>
      <c r="Q1450">
        <v>0</v>
      </c>
      <c r="R1450">
        <v>464</v>
      </c>
      <c r="S1450">
        <v>1</v>
      </c>
      <c r="T1450" t="s">
        <v>56</v>
      </c>
      <c r="U1450" t="s">
        <v>57</v>
      </c>
      <c r="V1450">
        <v>31086</v>
      </c>
      <c r="W1450">
        <v>0.1</v>
      </c>
    </row>
    <row r="1451" spans="7:23" x14ac:dyDescent="0.35">
      <c r="G1451" t="s">
        <v>44</v>
      </c>
      <c r="H1451">
        <v>1431572</v>
      </c>
      <c r="I1451" t="s">
        <v>14</v>
      </c>
      <c r="J1451">
        <v>52.360627062531201</v>
      </c>
      <c r="K1451">
        <v>4.8647076717194304</v>
      </c>
      <c r="L1451" t="s">
        <v>45</v>
      </c>
      <c r="M1451">
        <v>135</v>
      </c>
      <c r="N1451">
        <v>334</v>
      </c>
      <c r="O1451">
        <v>20</v>
      </c>
      <c r="P1451">
        <v>0.51</v>
      </c>
      <c r="Q1451">
        <v>0</v>
      </c>
      <c r="R1451">
        <v>1062</v>
      </c>
      <c r="S1451">
        <v>1</v>
      </c>
      <c r="T1451" t="s">
        <v>56</v>
      </c>
      <c r="U1451" t="s">
        <v>57</v>
      </c>
      <c r="V1451">
        <v>45090</v>
      </c>
      <c r="W1451">
        <v>0.1</v>
      </c>
    </row>
    <row r="1452" spans="7:23" x14ac:dyDescent="0.35">
      <c r="G1452" t="s">
        <v>44</v>
      </c>
      <c r="H1452">
        <v>1799799</v>
      </c>
      <c r="I1452" t="s">
        <v>14</v>
      </c>
      <c r="J1452">
        <v>52.371084909130303</v>
      </c>
      <c r="K1452">
        <v>4.8514761953457901</v>
      </c>
      <c r="L1452" t="s">
        <v>45</v>
      </c>
      <c r="M1452">
        <v>100</v>
      </c>
      <c r="N1452">
        <v>342</v>
      </c>
      <c r="O1452">
        <v>23</v>
      </c>
      <c r="P1452">
        <v>0.53</v>
      </c>
      <c r="Q1452">
        <v>0</v>
      </c>
      <c r="R1452">
        <v>1279</v>
      </c>
      <c r="S1452">
        <v>1</v>
      </c>
      <c r="T1452" t="s">
        <v>56</v>
      </c>
      <c r="U1452" t="s">
        <v>57</v>
      </c>
      <c r="V1452">
        <v>34200</v>
      </c>
      <c r="W1452">
        <v>0.1</v>
      </c>
    </row>
    <row r="1453" spans="7:23" x14ac:dyDescent="0.35">
      <c r="G1453" t="s">
        <v>44</v>
      </c>
      <c r="H1453">
        <v>2002728</v>
      </c>
      <c r="I1453" t="s">
        <v>7</v>
      </c>
      <c r="J1453">
        <v>52.361689127237</v>
      </c>
      <c r="K1453">
        <v>4.9127652274836198</v>
      </c>
      <c r="L1453" t="s">
        <v>45</v>
      </c>
      <c r="M1453">
        <v>299</v>
      </c>
      <c r="N1453">
        <v>350</v>
      </c>
      <c r="O1453">
        <v>15</v>
      </c>
      <c r="P1453">
        <v>0.34</v>
      </c>
      <c r="Q1453">
        <v>0</v>
      </c>
      <c r="R1453">
        <v>1397</v>
      </c>
      <c r="S1453">
        <v>1</v>
      </c>
      <c r="T1453" t="s">
        <v>68</v>
      </c>
      <c r="U1453" t="s">
        <v>69</v>
      </c>
      <c r="V1453">
        <v>104650</v>
      </c>
      <c r="W1453">
        <v>0.1</v>
      </c>
    </row>
    <row r="1454" spans="7:23" x14ac:dyDescent="0.35">
      <c r="G1454" t="s">
        <v>44</v>
      </c>
      <c r="H1454">
        <v>2084758</v>
      </c>
      <c r="I1454" t="s">
        <v>11</v>
      </c>
      <c r="J1454">
        <v>52.350325378805501</v>
      </c>
      <c r="K1454">
        <v>4.8888601745218301</v>
      </c>
      <c r="L1454" t="s">
        <v>45</v>
      </c>
      <c r="M1454">
        <v>209</v>
      </c>
      <c r="N1454">
        <v>337</v>
      </c>
      <c r="O1454">
        <v>17</v>
      </c>
      <c r="P1454">
        <v>0.36</v>
      </c>
      <c r="Q1454">
        <v>0</v>
      </c>
      <c r="R1454">
        <v>1454</v>
      </c>
      <c r="S1454">
        <v>1</v>
      </c>
      <c r="T1454" t="s">
        <v>58</v>
      </c>
      <c r="U1454" t="s">
        <v>59</v>
      </c>
      <c r="V1454">
        <v>70433</v>
      </c>
      <c r="W1454">
        <v>0.1</v>
      </c>
    </row>
    <row r="1455" spans="7:23" x14ac:dyDescent="0.35">
      <c r="G1455" t="s">
        <v>44</v>
      </c>
      <c r="H1455">
        <v>2389008</v>
      </c>
      <c r="I1455" t="s">
        <v>15</v>
      </c>
      <c r="J1455">
        <v>52.383784108356203</v>
      </c>
      <c r="K1455">
        <v>4.8690805756265902</v>
      </c>
      <c r="L1455" t="s">
        <v>45</v>
      </c>
      <c r="M1455">
        <v>169</v>
      </c>
      <c r="N1455">
        <v>221</v>
      </c>
      <c r="O1455">
        <v>46</v>
      </c>
      <c r="P1455">
        <v>0.82</v>
      </c>
      <c r="Q1455">
        <v>0</v>
      </c>
      <c r="R1455">
        <v>1586</v>
      </c>
      <c r="S1455">
        <v>1</v>
      </c>
      <c r="T1455" t="s">
        <v>60</v>
      </c>
      <c r="U1455" t="s">
        <v>61</v>
      </c>
      <c r="V1455">
        <v>37349</v>
      </c>
      <c r="W1455">
        <v>0.1</v>
      </c>
    </row>
    <row r="1456" spans="7:23" x14ac:dyDescent="0.35">
      <c r="G1456" t="s">
        <v>44</v>
      </c>
      <c r="H1456">
        <v>2561123</v>
      </c>
      <c r="I1456" t="s">
        <v>14</v>
      </c>
      <c r="J1456">
        <v>52.358501908826298</v>
      </c>
      <c r="K1456">
        <v>4.8576035225557099</v>
      </c>
      <c r="L1456" t="s">
        <v>45</v>
      </c>
      <c r="M1456">
        <v>78</v>
      </c>
      <c r="N1456">
        <v>360</v>
      </c>
      <c r="O1456">
        <v>14</v>
      </c>
      <c r="P1456">
        <v>0.25</v>
      </c>
      <c r="Q1456">
        <v>0</v>
      </c>
      <c r="R1456">
        <v>1673</v>
      </c>
      <c r="S1456">
        <v>1</v>
      </c>
      <c r="T1456" t="s">
        <v>56</v>
      </c>
      <c r="U1456" t="s">
        <v>57</v>
      </c>
      <c r="V1456">
        <v>28080</v>
      </c>
      <c r="W1456">
        <v>0.1</v>
      </c>
    </row>
    <row r="1457" spans="7:23" x14ac:dyDescent="0.35">
      <c r="G1457" t="s">
        <v>44</v>
      </c>
      <c r="H1457">
        <v>3381145</v>
      </c>
      <c r="I1457" t="s">
        <v>14</v>
      </c>
      <c r="J1457">
        <v>52.361754320353903</v>
      </c>
      <c r="K1457">
        <v>4.8636405408150303</v>
      </c>
      <c r="L1457" t="s">
        <v>45</v>
      </c>
      <c r="M1457">
        <v>150</v>
      </c>
      <c r="N1457">
        <v>300</v>
      </c>
      <c r="O1457">
        <v>7</v>
      </c>
      <c r="P1457">
        <v>0.13</v>
      </c>
      <c r="Q1457">
        <v>0</v>
      </c>
      <c r="R1457">
        <v>2136</v>
      </c>
      <c r="S1457">
        <v>1</v>
      </c>
      <c r="T1457" t="s">
        <v>56</v>
      </c>
      <c r="U1457" t="s">
        <v>57</v>
      </c>
      <c r="V1457">
        <v>45000</v>
      </c>
      <c r="W1457">
        <v>0.1</v>
      </c>
    </row>
    <row r="1458" spans="7:23" x14ac:dyDescent="0.35">
      <c r="G1458" t="s">
        <v>44</v>
      </c>
      <c r="H1458">
        <v>3428190</v>
      </c>
      <c r="I1458" t="s">
        <v>7</v>
      </c>
      <c r="J1458">
        <v>52.366369138751303</v>
      </c>
      <c r="K1458">
        <v>4.9255714592214099</v>
      </c>
      <c r="L1458" t="s">
        <v>45</v>
      </c>
      <c r="M1458">
        <v>170</v>
      </c>
      <c r="N1458">
        <v>362</v>
      </c>
      <c r="O1458">
        <v>49</v>
      </c>
      <c r="P1458">
        <v>0.92</v>
      </c>
      <c r="Q1458">
        <v>0</v>
      </c>
      <c r="R1458">
        <v>2165</v>
      </c>
      <c r="S1458">
        <v>1</v>
      </c>
      <c r="T1458" t="s">
        <v>68</v>
      </c>
      <c r="U1458" t="s">
        <v>69</v>
      </c>
      <c r="V1458">
        <v>61540</v>
      </c>
      <c r="W1458">
        <v>0.1</v>
      </c>
    </row>
    <row r="1459" spans="7:23" x14ac:dyDescent="0.35">
      <c r="G1459" t="s">
        <v>44</v>
      </c>
      <c r="H1459">
        <v>3626687</v>
      </c>
      <c r="I1459" t="s">
        <v>11</v>
      </c>
      <c r="J1459">
        <v>52.353500580400301</v>
      </c>
      <c r="K1459">
        <v>4.8902602275309004</v>
      </c>
      <c r="L1459" t="s">
        <v>45</v>
      </c>
      <c r="M1459">
        <v>129</v>
      </c>
      <c r="N1459">
        <v>332</v>
      </c>
      <c r="O1459">
        <v>12</v>
      </c>
      <c r="P1459">
        <v>0.31</v>
      </c>
      <c r="Q1459">
        <v>0</v>
      </c>
      <c r="R1459">
        <v>2289</v>
      </c>
      <c r="S1459">
        <v>1</v>
      </c>
      <c r="T1459" t="s">
        <v>58</v>
      </c>
      <c r="U1459" t="s">
        <v>59</v>
      </c>
      <c r="V1459">
        <v>42828</v>
      </c>
      <c r="W1459">
        <v>0.1</v>
      </c>
    </row>
    <row r="1460" spans="7:23" x14ac:dyDescent="0.35">
      <c r="G1460" t="s">
        <v>44</v>
      </c>
      <c r="H1460">
        <v>4329449</v>
      </c>
      <c r="I1460" t="s">
        <v>14</v>
      </c>
      <c r="J1460">
        <v>52.367248215962903</v>
      </c>
      <c r="K1460">
        <v>4.8758932705446698</v>
      </c>
      <c r="L1460" t="s">
        <v>45</v>
      </c>
      <c r="M1460">
        <v>150</v>
      </c>
      <c r="N1460">
        <v>350</v>
      </c>
      <c r="O1460">
        <v>56</v>
      </c>
      <c r="P1460">
        <v>1.1100000000000001</v>
      </c>
      <c r="Q1460">
        <v>0</v>
      </c>
      <c r="R1460">
        <v>2708</v>
      </c>
      <c r="S1460">
        <v>1</v>
      </c>
      <c r="T1460" t="s">
        <v>56</v>
      </c>
      <c r="U1460" t="s">
        <v>57</v>
      </c>
      <c r="V1460">
        <v>52500</v>
      </c>
      <c r="W1460">
        <v>0.1</v>
      </c>
    </row>
    <row r="1461" spans="7:23" x14ac:dyDescent="0.35">
      <c r="G1461" t="s">
        <v>44</v>
      </c>
      <c r="H1461">
        <v>4353744</v>
      </c>
      <c r="I1461" t="s">
        <v>14</v>
      </c>
      <c r="J1461">
        <v>52.371484975529299</v>
      </c>
      <c r="K1461">
        <v>4.8693543189273001</v>
      </c>
      <c r="L1461" t="s">
        <v>45</v>
      </c>
      <c r="M1461">
        <v>200</v>
      </c>
      <c r="N1461">
        <v>67</v>
      </c>
      <c r="O1461">
        <v>26</v>
      </c>
      <c r="P1461">
        <v>0.68</v>
      </c>
      <c r="Q1461">
        <v>0</v>
      </c>
      <c r="R1461">
        <v>2722</v>
      </c>
      <c r="S1461">
        <v>1</v>
      </c>
      <c r="T1461" t="s">
        <v>56</v>
      </c>
      <c r="U1461" t="s">
        <v>57</v>
      </c>
      <c r="V1461">
        <v>13400</v>
      </c>
      <c r="W1461">
        <v>0.1</v>
      </c>
    </row>
    <row r="1462" spans="7:23" x14ac:dyDescent="0.35">
      <c r="G1462" t="s">
        <v>44</v>
      </c>
      <c r="H1462">
        <v>4599882</v>
      </c>
      <c r="I1462" t="s">
        <v>19</v>
      </c>
      <c r="J1462">
        <v>52.376282003002402</v>
      </c>
      <c r="K1462">
        <v>4.8614784042212396</v>
      </c>
      <c r="L1462" t="s">
        <v>45</v>
      </c>
      <c r="M1462">
        <v>100</v>
      </c>
      <c r="N1462">
        <v>359</v>
      </c>
      <c r="O1462">
        <v>30</v>
      </c>
      <c r="P1462">
        <v>0.68</v>
      </c>
      <c r="Q1462">
        <v>0</v>
      </c>
      <c r="R1462">
        <v>2848</v>
      </c>
      <c r="S1462">
        <v>1</v>
      </c>
      <c r="T1462" t="s">
        <v>62</v>
      </c>
      <c r="U1462" t="s">
        <v>63</v>
      </c>
      <c r="V1462">
        <v>35900</v>
      </c>
      <c r="W1462">
        <v>0.1</v>
      </c>
    </row>
    <row r="1463" spans="7:23" x14ac:dyDescent="0.35">
      <c r="G1463" t="s">
        <v>44</v>
      </c>
      <c r="H1463">
        <v>4911386</v>
      </c>
      <c r="I1463" t="s">
        <v>9</v>
      </c>
      <c r="J1463">
        <v>52.363658370514202</v>
      </c>
      <c r="K1463">
        <v>4.9263481477545197</v>
      </c>
      <c r="L1463" t="s">
        <v>45</v>
      </c>
      <c r="M1463">
        <v>400</v>
      </c>
      <c r="N1463">
        <v>306</v>
      </c>
      <c r="O1463">
        <v>26</v>
      </c>
      <c r="P1463">
        <v>0.54</v>
      </c>
      <c r="Q1463">
        <v>0</v>
      </c>
      <c r="R1463">
        <v>3023</v>
      </c>
      <c r="S1463">
        <v>1</v>
      </c>
      <c r="T1463" t="s">
        <v>64</v>
      </c>
      <c r="U1463" t="s">
        <v>65</v>
      </c>
      <c r="V1463">
        <v>122400</v>
      </c>
      <c r="W1463">
        <v>0.1</v>
      </c>
    </row>
    <row r="1464" spans="7:23" x14ac:dyDescent="0.35">
      <c r="G1464" t="s">
        <v>44</v>
      </c>
      <c r="H1464">
        <v>5067720</v>
      </c>
      <c r="I1464" t="s">
        <v>10</v>
      </c>
      <c r="J1464">
        <v>52.388358765711203</v>
      </c>
      <c r="K1464">
        <v>4.9128419966561596</v>
      </c>
      <c r="L1464" t="s">
        <v>45</v>
      </c>
      <c r="M1464">
        <v>160</v>
      </c>
      <c r="N1464">
        <v>359</v>
      </c>
      <c r="O1464">
        <v>3</v>
      </c>
      <c r="P1464">
        <v>0.18</v>
      </c>
      <c r="Q1464">
        <v>0</v>
      </c>
      <c r="R1464">
        <v>3103</v>
      </c>
      <c r="S1464">
        <v>1</v>
      </c>
      <c r="T1464" t="s">
        <v>78</v>
      </c>
      <c r="U1464" t="s">
        <v>79</v>
      </c>
      <c r="V1464">
        <v>57440</v>
      </c>
      <c r="W1464">
        <v>0.1</v>
      </c>
    </row>
    <row r="1465" spans="7:23" x14ac:dyDescent="0.35">
      <c r="G1465" t="s">
        <v>44</v>
      </c>
      <c r="H1465">
        <v>5313371</v>
      </c>
      <c r="I1465" t="s">
        <v>19</v>
      </c>
      <c r="J1465">
        <v>52.377641104509699</v>
      </c>
      <c r="K1465">
        <v>4.8565349746411703</v>
      </c>
      <c r="L1465" t="s">
        <v>45</v>
      </c>
      <c r="M1465">
        <v>103</v>
      </c>
      <c r="N1465">
        <v>341</v>
      </c>
      <c r="O1465">
        <v>25</v>
      </c>
      <c r="P1465">
        <v>0.84</v>
      </c>
      <c r="Q1465">
        <v>0</v>
      </c>
      <c r="R1465">
        <v>3207</v>
      </c>
      <c r="S1465">
        <v>1</v>
      </c>
      <c r="T1465" t="s">
        <v>62</v>
      </c>
      <c r="U1465" t="s">
        <v>63</v>
      </c>
      <c r="V1465">
        <v>35123</v>
      </c>
      <c r="W1465">
        <v>0.1</v>
      </c>
    </row>
    <row r="1466" spans="7:23" x14ac:dyDescent="0.35">
      <c r="G1466" t="s">
        <v>44</v>
      </c>
      <c r="H1466">
        <v>5949283</v>
      </c>
      <c r="I1466" t="s">
        <v>19</v>
      </c>
      <c r="J1466">
        <v>52.374937300430098</v>
      </c>
      <c r="K1466">
        <v>4.8597191933008697</v>
      </c>
      <c r="L1466" t="s">
        <v>45</v>
      </c>
      <c r="M1466">
        <v>130</v>
      </c>
      <c r="N1466">
        <v>172</v>
      </c>
      <c r="O1466">
        <v>4</v>
      </c>
      <c r="P1466">
        <v>0.09</v>
      </c>
      <c r="Q1466">
        <v>0</v>
      </c>
      <c r="R1466">
        <v>3512</v>
      </c>
      <c r="S1466">
        <v>1</v>
      </c>
      <c r="T1466" t="s">
        <v>62</v>
      </c>
      <c r="U1466" t="s">
        <v>63</v>
      </c>
      <c r="V1466">
        <v>22360</v>
      </c>
      <c r="W1466">
        <v>0.1</v>
      </c>
    </row>
    <row r="1467" spans="7:23" x14ac:dyDescent="0.35">
      <c r="G1467" t="s">
        <v>44</v>
      </c>
      <c r="H1467">
        <v>6534550</v>
      </c>
      <c r="I1467" t="s">
        <v>19</v>
      </c>
      <c r="J1467">
        <v>52.379916370476003</v>
      </c>
      <c r="K1467">
        <v>4.8540259857473398</v>
      </c>
      <c r="L1467" t="s">
        <v>45</v>
      </c>
      <c r="M1467">
        <v>100</v>
      </c>
      <c r="N1467">
        <v>351</v>
      </c>
      <c r="O1467">
        <v>52</v>
      </c>
      <c r="P1467">
        <v>1.32</v>
      </c>
      <c r="Q1467">
        <v>0</v>
      </c>
      <c r="R1467">
        <v>3932</v>
      </c>
      <c r="S1467">
        <v>1</v>
      </c>
      <c r="T1467" t="s">
        <v>62</v>
      </c>
      <c r="U1467" t="s">
        <v>63</v>
      </c>
      <c r="V1467">
        <v>35100</v>
      </c>
      <c r="W1467">
        <v>0.1</v>
      </c>
    </row>
    <row r="1468" spans="7:23" x14ac:dyDescent="0.35">
      <c r="G1468" t="s">
        <v>44</v>
      </c>
      <c r="H1468">
        <v>6759073</v>
      </c>
      <c r="I1468" t="s">
        <v>14</v>
      </c>
      <c r="J1468">
        <v>52.359101452141601</v>
      </c>
      <c r="K1468">
        <v>4.8552434711369701</v>
      </c>
      <c r="L1468" t="s">
        <v>45</v>
      </c>
      <c r="M1468">
        <v>225</v>
      </c>
      <c r="N1468">
        <v>3</v>
      </c>
      <c r="O1468">
        <v>5</v>
      </c>
      <c r="P1468">
        <v>0.12</v>
      </c>
      <c r="Q1468">
        <v>0</v>
      </c>
      <c r="R1468">
        <v>4083</v>
      </c>
      <c r="S1468">
        <v>1</v>
      </c>
      <c r="T1468" t="s">
        <v>56</v>
      </c>
      <c r="U1468" t="s">
        <v>57</v>
      </c>
      <c r="V1468">
        <v>675</v>
      </c>
      <c r="W1468">
        <v>0.1</v>
      </c>
    </row>
    <row r="1469" spans="7:23" x14ac:dyDescent="0.35">
      <c r="G1469" t="s">
        <v>44</v>
      </c>
      <c r="H1469">
        <v>6789752</v>
      </c>
      <c r="I1469" t="s">
        <v>20</v>
      </c>
      <c r="J1469">
        <v>52.361786165024903</v>
      </c>
      <c r="K1469">
        <v>4.8219544044640896</v>
      </c>
      <c r="L1469" t="s">
        <v>45</v>
      </c>
      <c r="M1469">
        <v>90</v>
      </c>
      <c r="N1469">
        <v>339</v>
      </c>
      <c r="O1469">
        <v>38</v>
      </c>
      <c r="P1469">
        <v>1.32</v>
      </c>
      <c r="Q1469">
        <v>0</v>
      </c>
      <c r="R1469">
        <v>4102</v>
      </c>
      <c r="S1469">
        <v>1</v>
      </c>
      <c r="T1469" t="s">
        <v>70</v>
      </c>
      <c r="U1469" t="s">
        <v>71</v>
      </c>
      <c r="V1469">
        <v>30510</v>
      </c>
      <c r="W1469">
        <v>0.1</v>
      </c>
    </row>
    <row r="1470" spans="7:23" x14ac:dyDescent="0.35">
      <c r="G1470" t="s">
        <v>44</v>
      </c>
      <c r="H1470">
        <v>6915922</v>
      </c>
      <c r="I1470" t="s">
        <v>7</v>
      </c>
      <c r="J1470">
        <v>52.360093613833399</v>
      </c>
      <c r="K1470">
        <v>4.9028564309329603</v>
      </c>
      <c r="L1470" t="s">
        <v>45</v>
      </c>
      <c r="M1470">
        <v>60</v>
      </c>
      <c r="N1470">
        <v>351</v>
      </c>
      <c r="O1470">
        <v>110</v>
      </c>
      <c r="P1470">
        <v>2.62</v>
      </c>
      <c r="Q1470">
        <v>0</v>
      </c>
      <c r="R1470">
        <v>4192</v>
      </c>
      <c r="S1470">
        <v>1</v>
      </c>
      <c r="T1470" t="s">
        <v>68</v>
      </c>
      <c r="U1470" t="s">
        <v>69</v>
      </c>
      <c r="V1470">
        <v>21060</v>
      </c>
      <c r="W1470">
        <v>0.1</v>
      </c>
    </row>
    <row r="1471" spans="7:23" x14ac:dyDescent="0.35">
      <c r="G1471" t="s">
        <v>44</v>
      </c>
      <c r="H1471">
        <v>7173033</v>
      </c>
      <c r="I1471" t="s">
        <v>11</v>
      </c>
      <c r="J1471">
        <v>52.342416709922801</v>
      </c>
      <c r="K1471">
        <v>4.9025730637957201</v>
      </c>
      <c r="L1471" t="s">
        <v>45</v>
      </c>
      <c r="M1471">
        <v>85</v>
      </c>
      <c r="N1471">
        <v>364</v>
      </c>
      <c r="O1471">
        <v>17</v>
      </c>
      <c r="P1471">
        <v>0.42</v>
      </c>
      <c r="Q1471">
        <v>0</v>
      </c>
      <c r="R1471">
        <v>4340</v>
      </c>
      <c r="S1471">
        <v>1</v>
      </c>
      <c r="T1471" t="s">
        <v>58</v>
      </c>
      <c r="U1471" t="s">
        <v>59</v>
      </c>
      <c r="V1471">
        <v>30940</v>
      </c>
      <c r="W1471">
        <v>0.1</v>
      </c>
    </row>
    <row r="1472" spans="7:23" x14ac:dyDescent="0.35">
      <c r="G1472" t="s">
        <v>44</v>
      </c>
      <c r="H1472">
        <v>7345871</v>
      </c>
      <c r="I1472" t="s">
        <v>14</v>
      </c>
      <c r="J1472">
        <v>52.371021970767401</v>
      </c>
      <c r="K1472">
        <v>4.8572535259101404</v>
      </c>
      <c r="L1472" t="s">
        <v>45</v>
      </c>
      <c r="M1472">
        <v>109</v>
      </c>
      <c r="N1472">
        <v>356</v>
      </c>
      <c r="O1472">
        <v>8</v>
      </c>
      <c r="P1472">
        <v>0.2</v>
      </c>
      <c r="Q1472">
        <v>0</v>
      </c>
      <c r="R1472">
        <v>4477</v>
      </c>
      <c r="S1472">
        <v>1</v>
      </c>
      <c r="T1472" t="s">
        <v>56</v>
      </c>
      <c r="U1472" t="s">
        <v>57</v>
      </c>
      <c r="V1472">
        <v>38804</v>
      </c>
      <c r="W1472">
        <v>0.1</v>
      </c>
    </row>
    <row r="1473" spans="7:23" x14ac:dyDescent="0.35">
      <c r="G1473" t="s">
        <v>44</v>
      </c>
      <c r="H1473">
        <v>7409137</v>
      </c>
      <c r="I1473" t="s">
        <v>19</v>
      </c>
      <c r="J1473">
        <v>52.3753729372797</v>
      </c>
      <c r="K1473">
        <v>4.8466641212186703</v>
      </c>
      <c r="L1473" t="s">
        <v>45</v>
      </c>
      <c r="M1473">
        <v>150</v>
      </c>
      <c r="N1473">
        <v>358</v>
      </c>
      <c r="O1473">
        <v>29</v>
      </c>
      <c r="P1473">
        <v>0.73</v>
      </c>
      <c r="Q1473">
        <v>0</v>
      </c>
      <c r="R1473">
        <v>4515</v>
      </c>
      <c r="S1473">
        <v>1</v>
      </c>
      <c r="T1473" t="s">
        <v>62</v>
      </c>
      <c r="U1473" t="s">
        <v>63</v>
      </c>
      <c r="V1473">
        <v>53700</v>
      </c>
      <c r="W1473">
        <v>0.1</v>
      </c>
    </row>
    <row r="1474" spans="7:23" x14ac:dyDescent="0.35">
      <c r="G1474" t="s">
        <v>44</v>
      </c>
      <c r="H1474">
        <v>7432036</v>
      </c>
      <c r="I1474" t="s">
        <v>9</v>
      </c>
      <c r="J1474">
        <v>52.356469624049502</v>
      </c>
      <c r="K1474">
        <v>4.9094376108934501</v>
      </c>
      <c r="L1474" t="s">
        <v>45</v>
      </c>
      <c r="M1474">
        <v>139</v>
      </c>
      <c r="N1474">
        <v>349</v>
      </c>
      <c r="O1474">
        <v>42</v>
      </c>
      <c r="P1474">
        <v>1.05</v>
      </c>
      <c r="Q1474">
        <v>0</v>
      </c>
      <c r="R1474">
        <v>4528</v>
      </c>
      <c r="S1474">
        <v>1</v>
      </c>
      <c r="T1474" t="s">
        <v>64</v>
      </c>
      <c r="U1474" t="s">
        <v>65</v>
      </c>
      <c r="V1474">
        <v>48511</v>
      </c>
      <c r="W1474">
        <v>0.1</v>
      </c>
    </row>
    <row r="1475" spans="7:23" x14ac:dyDescent="0.35">
      <c r="G1475" t="s">
        <v>44</v>
      </c>
      <c r="H1475">
        <v>7566127</v>
      </c>
      <c r="I1475" t="s">
        <v>9</v>
      </c>
      <c r="J1475">
        <v>52.357338604403502</v>
      </c>
      <c r="K1475">
        <v>4.9160348090381003</v>
      </c>
      <c r="L1475" t="s">
        <v>45</v>
      </c>
      <c r="M1475">
        <v>129</v>
      </c>
      <c r="N1475">
        <v>358</v>
      </c>
      <c r="O1475">
        <v>32</v>
      </c>
      <c r="P1475">
        <v>0.79</v>
      </c>
      <c r="Q1475">
        <v>0</v>
      </c>
      <c r="R1475">
        <v>4624</v>
      </c>
      <c r="S1475">
        <v>1</v>
      </c>
      <c r="T1475" t="s">
        <v>64</v>
      </c>
      <c r="U1475" t="s">
        <v>65</v>
      </c>
      <c r="V1475">
        <v>46182</v>
      </c>
      <c r="W1475">
        <v>0.1</v>
      </c>
    </row>
    <row r="1476" spans="7:23" x14ac:dyDescent="0.35">
      <c r="G1476" t="s">
        <v>44</v>
      </c>
      <c r="H1476">
        <v>7614586</v>
      </c>
      <c r="I1476" t="s">
        <v>8</v>
      </c>
      <c r="J1476">
        <v>52.352125045085302</v>
      </c>
      <c r="K1476">
        <v>4.8526226834320996</v>
      </c>
      <c r="L1476" t="s">
        <v>45</v>
      </c>
      <c r="M1476">
        <v>250</v>
      </c>
      <c r="N1476">
        <v>364</v>
      </c>
      <c r="O1476">
        <v>36</v>
      </c>
      <c r="P1476">
        <v>0.9</v>
      </c>
      <c r="Q1476">
        <v>0</v>
      </c>
      <c r="R1476">
        <v>4664</v>
      </c>
      <c r="S1476">
        <v>1</v>
      </c>
      <c r="T1476" t="s">
        <v>74</v>
      </c>
      <c r="U1476" t="s">
        <v>75</v>
      </c>
      <c r="V1476">
        <v>91000</v>
      </c>
      <c r="W1476">
        <v>0.1</v>
      </c>
    </row>
    <row r="1477" spans="7:23" x14ac:dyDescent="0.35">
      <c r="G1477" t="s">
        <v>44</v>
      </c>
      <c r="H1477">
        <v>8099820</v>
      </c>
      <c r="I1477" t="s">
        <v>19</v>
      </c>
      <c r="J1477">
        <v>52.374413454140601</v>
      </c>
      <c r="K1477">
        <v>4.8416216330695496</v>
      </c>
      <c r="L1477" t="s">
        <v>45</v>
      </c>
      <c r="M1477">
        <v>121</v>
      </c>
      <c r="N1477">
        <v>354</v>
      </c>
      <c r="O1477">
        <v>9</v>
      </c>
      <c r="P1477">
        <v>0.59</v>
      </c>
      <c r="Q1477">
        <v>0</v>
      </c>
      <c r="R1477">
        <v>4957</v>
      </c>
      <c r="S1477">
        <v>1</v>
      </c>
      <c r="T1477" t="s">
        <v>62</v>
      </c>
      <c r="U1477" t="s">
        <v>63</v>
      </c>
      <c r="V1477">
        <v>42834</v>
      </c>
      <c r="W1477">
        <v>0.1</v>
      </c>
    </row>
    <row r="1478" spans="7:23" x14ac:dyDescent="0.35">
      <c r="G1478" t="s">
        <v>44</v>
      </c>
      <c r="H1478">
        <v>8544739</v>
      </c>
      <c r="I1478" t="s">
        <v>12</v>
      </c>
      <c r="J1478">
        <v>52.352072493404002</v>
      </c>
      <c r="K1478">
        <v>4.9251028325313797</v>
      </c>
      <c r="L1478" t="s">
        <v>45</v>
      </c>
      <c r="M1478">
        <v>159</v>
      </c>
      <c r="N1478">
        <v>28</v>
      </c>
      <c r="O1478">
        <v>3</v>
      </c>
      <c r="P1478">
        <v>0.08</v>
      </c>
      <c r="Q1478">
        <v>0</v>
      </c>
      <c r="R1478">
        <v>5201</v>
      </c>
      <c r="S1478">
        <v>1</v>
      </c>
      <c r="T1478" t="s">
        <v>72</v>
      </c>
      <c r="U1478" t="s">
        <v>73</v>
      </c>
      <c r="V1478">
        <v>4452</v>
      </c>
      <c r="W1478">
        <v>0.1</v>
      </c>
    </row>
    <row r="1479" spans="7:23" x14ac:dyDescent="0.35">
      <c r="G1479" t="s">
        <v>44</v>
      </c>
      <c r="H1479">
        <v>8725786</v>
      </c>
      <c r="I1479" t="s">
        <v>9</v>
      </c>
      <c r="J1479">
        <v>52.356682371833102</v>
      </c>
      <c r="K1479">
        <v>4.9158685311363799</v>
      </c>
      <c r="L1479" t="s">
        <v>45</v>
      </c>
      <c r="M1479">
        <v>179</v>
      </c>
      <c r="N1479">
        <v>354</v>
      </c>
      <c r="O1479">
        <v>42</v>
      </c>
      <c r="P1479">
        <v>1.28</v>
      </c>
      <c r="Q1479">
        <v>0</v>
      </c>
      <c r="R1479">
        <v>5303</v>
      </c>
      <c r="S1479">
        <v>1</v>
      </c>
      <c r="T1479" t="s">
        <v>64</v>
      </c>
      <c r="U1479" t="s">
        <v>65</v>
      </c>
      <c r="V1479">
        <v>63366</v>
      </c>
      <c r="W1479">
        <v>0.1</v>
      </c>
    </row>
    <row r="1480" spans="7:23" x14ac:dyDescent="0.35">
      <c r="G1480" t="s">
        <v>44</v>
      </c>
      <c r="H1480">
        <v>9457746</v>
      </c>
      <c r="I1480" t="s">
        <v>18</v>
      </c>
      <c r="J1480">
        <v>52.362459788697898</v>
      </c>
      <c r="K1480">
        <v>4.9401625059383001</v>
      </c>
      <c r="L1480" t="s">
        <v>45</v>
      </c>
      <c r="M1480">
        <v>120</v>
      </c>
      <c r="N1480">
        <v>338</v>
      </c>
      <c r="O1480">
        <v>9</v>
      </c>
      <c r="P1480">
        <v>0.33</v>
      </c>
      <c r="Q1480">
        <v>0</v>
      </c>
      <c r="R1480">
        <v>5745</v>
      </c>
      <c r="S1480">
        <v>1</v>
      </c>
      <c r="T1480" t="s">
        <v>66</v>
      </c>
      <c r="U1480" t="s">
        <v>67</v>
      </c>
      <c r="V1480">
        <v>40560</v>
      </c>
      <c r="W1480">
        <v>0.1</v>
      </c>
    </row>
    <row r="1481" spans="7:23" x14ac:dyDescent="0.35">
      <c r="G1481" t="s">
        <v>44</v>
      </c>
      <c r="H1481">
        <v>9460389</v>
      </c>
      <c r="I1481" t="s">
        <v>9</v>
      </c>
      <c r="J1481">
        <v>52.354250625543997</v>
      </c>
      <c r="K1481">
        <v>4.9155828119381502</v>
      </c>
      <c r="L1481" t="s">
        <v>45</v>
      </c>
      <c r="M1481">
        <v>200</v>
      </c>
      <c r="N1481">
        <v>28</v>
      </c>
      <c r="O1481">
        <v>2</v>
      </c>
      <c r="P1481">
        <v>0.06</v>
      </c>
      <c r="Q1481">
        <v>0</v>
      </c>
      <c r="R1481">
        <v>5752</v>
      </c>
      <c r="S1481">
        <v>1</v>
      </c>
      <c r="T1481" t="s">
        <v>64</v>
      </c>
      <c r="U1481" t="s">
        <v>65</v>
      </c>
      <c r="V1481">
        <v>5600</v>
      </c>
      <c r="W1481">
        <v>0.1</v>
      </c>
    </row>
    <row r="1482" spans="7:23" x14ac:dyDescent="0.35">
      <c r="G1482" t="s">
        <v>44</v>
      </c>
      <c r="H1482">
        <v>9586659</v>
      </c>
      <c r="I1482" t="s">
        <v>14</v>
      </c>
      <c r="J1482">
        <v>52.369323850995798</v>
      </c>
      <c r="K1482">
        <v>4.8744267617874</v>
      </c>
      <c r="L1482" t="s">
        <v>45</v>
      </c>
      <c r="M1482">
        <v>203</v>
      </c>
      <c r="N1482">
        <v>356</v>
      </c>
      <c r="O1482">
        <v>2</v>
      </c>
      <c r="P1482">
        <v>0.1</v>
      </c>
      <c r="Q1482">
        <v>0</v>
      </c>
      <c r="R1482">
        <v>5833</v>
      </c>
      <c r="S1482">
        <v>1</v>
      </c>
      <c r="T1482" t="s">
        <v>56</v>
      </c>
      <c r="U1482" t="s">
        <v>57</v>
      </c>
      <c r="V1482">
        <v>72268</v>
      </c>
      <c r="W1482">
        <v>0.1</v>
      </c>
    </row>
    <row r="1483" spans="7:23" x14ac:dyDescent="0.35">
      <c r="G1483" t="s">
        <v>44</v>
      </c>
      <c r="H1483">
        <v>9707876</v>
      </c>
      <c r="I1483" t="s">
        <v>14</v>
      </c>
      <c r="J1483">
        <v>52.368927288824899</v>
      </c>
      <c r="K1483">
        <v>4.8506162738815801</v>
      </c>
      <c r="L1483" t="s">
        <v>45</v>
      </c>
      <c r="M1483">
        <v>162</v>
      </c>
      <c r="N1483">
        <v>332</v>
      </c>
      <c r="O1483">
        <v>2</v>
      </c>
      <c r="P1483">
        <v>0.06</v>
      </c>
      <c r="Q1483">
        <v>0</v>
      </c>
      <c r="R1483">
        <v>5916</v>
      </c>
      <c r="S1483">
        <v>1</v>
      </c>
      <c r="T1483" t="s">
        <v>56</v>
      </c>
      <c r="U1483" t="s">
        <v>57</v>
      </c>
      <c r="V1483">
        <v>53784</v>
      </c>
      <c r="W1483">
        <v>0.1</v>
      </c>
    </row>
    <row r="1484" spans="7:23" x14ac:dyDescent="0.35">
      <c r="G1484" t="s">
        <v>44</v>
      </c>
      <c r="H1484">
        <v>9823962</v>
      </c>
      <c r="I1484" t="s">
        <v>14</v>
      </c>
      <c r="J1484">
        <v>52.374434405013197</v>
      </c>
      <c r="K1484">
        <v>4.8627743328218003</v>
      </c>
      <c r="L1484" t="s">
        <v>45</v>
      </c>
      <c r="M1484">
        <v>121</v>
      </c>
      <c r="N1484">
        <v>28</v>
      </c>
      <c r="O1484">
        <v>0</v>
      </c>
      <c r="Q1484">
        <v>0</v>
      </c>
      <c r="R1484">
        <v>5987</v>
      </c>
      <c r="S1484">
        <v>1</v>
      </c>
      <c r="T1484" t="s">
        <v>56</v>
      </c>
      <c r="U1484" t="s">
        <v>57</v>
      </c>
      <c r="V1484">
        <v>3388</v>
      </c>
      <c r="W1484">
        <v>0.1</v>
      </c>
    </row>
    <row r="1485" spans="7:23" x14ac:dyDescent="0.35">
      <c r="G1485" t="s">
        <v>44</v>
      </c>
      <c r="H1485">
        <v>10230893</v>
      </c>
      <c r="I1485" t="s">
        <v>6</v>
      </c>
      <c r="J1485">
        <v>52.371239405109897</v>
      </c>
      <c r="K1485">
        <v>4.8894130088454899</v>
      </c>
      <c r="L1485" t="s">
        <v>45</v>
      </c>
      <c r="M1485">
        <v>120</v>
      </c>
      <c r="N1485">
        <v>364</v>
      </c>
      <c r="O1485">
        <v>19</v>
      </c>
      <c r="P1485">
        <v>0.61</v>
      </c>
      <c r="Q1485">
        <v>0</v>
      </c>
      <c r="R1485">
        <v>6250</v>
      </c>
      <c r="S1485">
        <v>1</v>
      </c>
      <c r="T1485" t="s">
        <v>46</v>
      </c>
      <c r="U1485" t="s">
        <v>47</v>
      </c>
      <c r="V1485">
        <v>43680</v>
      </c>
      <c r="W1485">
        <v>0.1</v>
      </c>
    </row>
    <row r="1486" spans="7:23" x14ac:dyDescent="0.35">
      <c r="G1486" t="s">
        <v>44</v>
      </c>
      <c r="H1486">
        <v>10242259</v>
      </c>
      <c r="I1486" t="s">
        <v>6</v>
      </c>
      <c r="J1486">
        <v>52.368724627242699</v>
      </c>
      <c r="K1486">
        <v>4.8938530399607201</v>
      </c>
      <c r="L1486" t="s">
        <v>45</v>
      </c>
      <c r="M1486">
        <v>120</v>
      </c>
      <c r="N1486">
        <v>294</v>
      </c>
      <c r="O1486">
        <v>6</v>
      </c>
      <c r="P1486">
        <v>0.21</v>
      </c>
      <c r="Q1486">
        <v>0</v>
      </c>
      <c r="R1486">
        <v>6257</v>
      </c>
      <c r="S1486">
        <v>1</v>
      </c>
      <c r="T1486" t="s">
        <v>46</v>
      </c>
      <c r="U1486" t="s">
        <v>47</v>
      </c>
      <c r="V1486">
        <v>35280</v>
      </c>
      <c r="W1486">
        <v>0.1</v>
      </c>
    </row>
    <row r="1487" spans="7:23" x14ac:dyDescent="0.35">
      <c r="G1487" t="s">
        <v>44</v>
      </c>
      <c r="H1487">
        <v>10276864</v>
      </c>
      <c r="I1487" t="s">
        <v>11</v>
      </c>
      <c r="J1487">
        <v>52.3508422254111</v>
      </c>
      <c r="K1487">
        <v>4.88832844669954</v>
      </c>
      <c r="L1487" t="s">
        <v>45</v>
      </c>
      <c r="M1487">
        <v>180</v>
      </c>
      <c r="N1487">
        <v>361</v>
      </c>
      <c r="O1487">
        <v>29</v>
      </c>
      <c r="P1487">
        <v>0.89</v>
      </c>
      <c r="Q1487">
        <v>0</v>
      </c>
      <c r="R1487">
        <v>6278</v>
      </c>
      <c r="S1487">
        <v>1</v>
      </c>
      <c r="T1487" t="s">
        <v>58</v>
      </c>
      <c r="U1487" t="s">
        <v>59</v>
      </c>
      <c r="V1487">
        <v>64980</v>
      </c>
      <c r="W1487">
        <v>0.1</v>
      </c>
    </row>
    <row r="1488" spans="7:23" x14ac:dyDescent="0.35">
      <c r="G1488" t="s">
        <v>44</v>
      </c>
      <c r="H1488">
        <v>10493156</v>
      </c>
      <c r="I1488" t="s">
        <v>6</v>
      </c>
      <c r="J1488">
        <v>52.371611917383099</v>
      </c>
      <c r="K1488">
        <v>4.8764529949326096</v>
      </c>
      <c r="L1488" t="s">
        <v>45</v>
      </c>
      <c r="M1488">
        <v>100</v>
      </c>
      <c r="N1488">
        <v>361</v>
      </c>
      <c r="O1488">
        <v>44</v>
      </c>
      <c r="P1488">
        <v>1.28</v>
      </c>
      <c r="Q1488">
        <v>0</v>
      </c>
      <c r="R1488">
        <v>6369</v>
      </c>
      <c r="S1488">
        <v>1</v>
      </c>
      <c r="T1488" t="s">
        <v>46</v>
      </c>
      <c r="U1488" t="s">
        <v>47</v>
      </c>
      <c r="V1488">
        <v>36100</v>
      </c>
      <c r="W1488">
        <v>0.1</v>
      </c>
    </row>
    <row r="1489" spans="7:23" x14ac:dyDescent="0.35">
      <c r="G1489" t="s">
        <v>44</v>
      </c>
      <c r="H1489">
        <v>10641430</v>
      </c>
      <c r="I1489" t="s">
        <v>20</v>
      </c>
      <c r="J1489">
        <v>52.349279228285198</v>
      </c>
      <c r="K1489">
        <v>4.8309339552411998</v>
      </c>
      <c r="L1489" t="s">
        <v>45</v>
      </c>
      <c r="M1489">
        <v>120</v>
      </c>
      <c r="N1489">
        <v>42</v>
      </c>
      <c r="O1489">
        <v>14</v>
      </c>
      <c r="P1489">
        <v>0.43</v>
      </c>
      <c r="Q1489">
        <v>0</v>
      </c>
      <c r="R1489">
        <v>6431</v>
      </c>
      <c r="S1489">
        <v>1</v>
      </c>
      <c r="T1489" t="s">
        <v>70</v>
      </c>
      <c r="U1489" t="s">
        <v>71</v>
      </c>
      <c r="V1489">
        <v>5040</v>
      </c>
      <c r="W1489">
        <v>0.1</v>
      </c>
    </row>
    <row r="1490" spans="7:23" x14ac:dyDescent="0.35">
      <c r="G1490" t="s">
        <v>44</v>
      </c>
      <c r="H1490">
        <v>11164847</v>
      </c>
      <c r="I1490" t="s">
        <v>18</v>
      </c>
      <c r="J1490">
        <v>52.363886921188602</v>
      </c>
      <c r="K1490">
        <v>4.9338266412860001</v>
      </c>
      <c r="L1490" t="s">
        <v>45</v>
      </c>
      <c r="M1490">
        <v>120</v>
      </c>
      <c r="N1490">
        <v>340</v>
      </c>
      <c r="O1490">
        <v>8</v>
      </c>
      <c r="P1490">
        <v>0.27</v>
      </c>
      <c r="Q1490">
        <v>0</v>
      </c>
      <c r="R1490">
        <v>6652</v>
      </c>
      <c r="S1490">
        <v>1</v>
      </c>
      <c r="T1490" t="s">
        <v>66</v>
      </c>
      <c r="U1490" t="s">
        <v>67</v>
      </c>
      <c r="V1490">
        <v>40800</v>
      </c>
      <c r="W1490">
        <v>0.1</v>
      </c>
    </row>
    <row r="1491" spans="7:23" x14ac:dyDescent="0.35">
      <c r="G1491" t="s">
        <v>44</v>
      </c>
      <c r="H1491">
        <v>11675143</v>
      </c>
      <c r="I1491" t="s">
        <v>14</v>
      </c>
      <c r="J1491">
        <v>52.368788285843003</v>
      </c>
      <c r="K1491">
        <v>4.8614107699654001</v>
      </c>
      <c r="L1491" t="s">
        <v>45</v>
      </c>
      <c r="M1491">
        <v>109</v>
      </c>
      <c r="N1491">
        <v>364</v>
      </c>
      <c r="O1491">
        <v>44</v>
      </c>
      <c r="P1491">
        <v>1.32</v>
      </c>
      <c r="Q1491">
        <v>0</v>
      </c>
      <c r="R1491">
        <v>6954</v>
      </c>
      <c r="S1491">
        <v>1</v>
      </c>
      <c r="T1491" t="s">
        <v>56</v>
      </c>
      <c r="U1491" t="s">
        <v>57</v>
      </c>
      <c r="V1491">
        <v>39676</v>
      </c>
      <c r="W1491">
        <v>0.1</v>
      </c>
    </row>
    <row r="1492" spans="7:23" x14ac:dyDescent="0.35">
      <c r="G1492" t="s">
        <v>44</v>
      </c>
      <c r="H1492">
        <v>11875517</v>
      </c>
      <c r="I1492" t="s">
        <v>14</v>
      </c>
      <c r="J1492">
        <v>52.363805905882003</v>
      </c>
      <c r="K1492">
        <v>4.86226367787022</v>
      </c>
      <c r="L1492" t="s">
        <v>45</v>
      </c>
      <c r="M1492">
        <v>92</v>
      </c>
      <c r="N1492">
        <v>326</v>
      </c>
      <c r="O1492">
        <v>36</v>
      </c>
      <c r="P1492">
        <v>1.1200000000000001</v>
      </c>
      <c r="Q1492">
        <v>0</v>
      </c>
      <c r="R1492">
        <v>7050</v>
      </c>
      <c r="S1492">
        <v>1</v>
      </c>
      <c r="T1492" t="s">
        <v>56</v>
      </c>
      <c r="U1492" t="s">
        <v>57</v>
      </c>
      <c r="V1492">
        <v>29992</v>
      </c>
      <c r="W1492">
        <v>0.1</v>
      </c>
    </row>
    <row r="1493" spans="7:23" x14ac:dyDescent="0.35">
      <c r="G1493" t="s">
        <v>44</v>
      </c>
      <c r="H1493">
        <v>12207885</v>
      </c>
      <c r="I1493" t="s">
        <v>18</v>
      </c>
      <c r="J1493">
        <v>52.360963452737401</v>
      </c>
      <c r="K1493">
        <v>4.9340930647845598</v>
      </c>
      <c r="L1493" t="s">
        <v>45</v>
      </c>
      <c r="M1493">
        <v>140</v>
      </c>
      <c r="N1493">
        <v>359</v>
      </c>
      <c r="O1493">
        <v>4</v>
      </c>
      <c r="P1493">
        <v>0.34</v>
      </c>
      <c r="Q1493">
        <v>0</v>
      </c>
      <c r="R1493">
        <v>7232</v>
      </c>
      <c r="S1493">
        <v>1</v>
      </c>
      <c r="T1493" t="s">
        <v>66</v>
      </c>
      <c r="U1493" t="s">
        <v>67</v>
      </c>
      <c r="V1493">
        <v>50260</v>
      </c>
      <c r="W1493">
        <v>0.1</v>
      </c>
    </row>
    <row r="1494" spans="7:23" x14ac:dyDescent="0.35">
      <c r="G1494" t="s">
        <v>44</v>
      </c>
      <c r="H1494">
        <v>12255910</v>
      </c>
      <c r="I1494" t="s">
        <v>8</v>
      </c>
      <c r="J1494">
        <v>52.350627652657799</v>
      </c>
      <c r="K1494">
        <v>4.8494097207060198</v>
      </c>
      <c r="L1494" t="s">
        <v>45</v>
      </c>
      <c r="M1494">
        <v>120</v>
      </c>
      <c r="N1494">
        <v>363</v>
      </c>
      <c r="O1494">
        <v>51</v>
      </c>
      <c r="P1494">
        <v>1.59</v>
      </c>
      <c r="Q1494">
        <v>0</v>
      </c>
      <c r="R1494">
        <v>7256</v>
      </c>
      <c r="S1494">
        <v>1</v>
      </c>
      <c r="T1494" t="s">
        <v>74</v>
      </c>
      <c r="U1494" t="s">
        <v>75</v>
      </c>
      <c r="V1494">
        <v>43560</v>
      </c>
      <c r="W1494">
        <v>0.1</v>
      </c>
    </row>
    <row r="1495" spans="7:23" x14ac:dyDescent="0.35">
      <c r="G1495" t="s">
        <v>44</v>
      </c>
      <c r="H1495">
        <v>12640314</v>
      </c>
      <c r="I1495" t="s">
        <v>7</v>
      </c>
      <c r="J1495">
        <v>52.360810158403503</v>
      </c>
      <c r="K1495">
        <v>4.9058676524875002</v>
      </c>
      <c r="L1495" t="s">
        <v>45</v>
      </c>
      <c r="M1495">
        <v>175</v>
      </c>
      <c r="N1495">
        <v>364</v>
      </c>
      <c r="O1495">
        <v>0</v>
      </c>
      <c r="Q1495">
        <v>0</v>
      </c>
      <c r="R1495">
        <v>7498</v>
      </c>
      <c r="S1495">
        <v>1</v>
      </c>
      <c r="T1495" t="s">
        <v>68</v>
      </c>
      <c r="U1495" t="s">
        <v>69</v>
      </c>
      <c r="V1495">
        <v>63700</v>
      </c>
      <c r="W1495">
        <v>0.1</v>
      </c>
    </row>
    <row r="1496" spans="7:23" x14ac:dyDescent="0.35">
      <c r="G1496" t="s">
        <v>44</v>
      </c>
      <c r="H1496">
        <v>12817207</v>
      </c>
      <c r="I1496" t="s">
        <v>6</v>
      </c>
      <c r="J1496">
        <v>52.381814406285201</v>
      </c>
      <c r="K1496">
        <v>4.8813636793555002</v>
      </c>
      <c r="L1496" t="s">
        <v>45</v>
      </c>
      <c r="M1496">
        <v>99</v>
      </c>
      <c r="N1496">
        <v>298</v>
      </c>
      <c r="O1496">
        <v>23</v>
      </c>
      <c r="P1496">
        <v>0.73</v>
      </c>
      <c r="Q1496">
        <v>0</v>
      </c>
      <c r="R1496">
        <v>7591</v>
      </c>
      <c r="S1496">
        <v>1</v>
      </c>
      <c r="T1496" t="s">
        <v>46</v>
      </c>
      <c r="U1496" t="s">
        <v>47</v>
      </c>
      <c r="V1496">
        <v>29502</v>
      </c>
      <c r="W1496">
        <v>0.1</v>
      </c>
    </row>
    <row r="1497" spans="7:23" x14ac:dyDescent="0.35">
      <c r="G1497" t="s">
        <v>44</v>
      </c>
      <c r="H1497">
        <v>13088632</v>
      </c>
      <c r="I1497" t="s">
        <v>13</v>
      </c>
      <c r="J1497">
        <v>52.351705715561003</v>
      </c>
      <c r="K1497">
        <v>5.0007392816984098</v>
      </c>
      <c r="L1497" t="s">
        <v>45</v>
      </c>
      <c r="M1497">
        <v>149</v>
      </c>
      <c r="N1497">
        <v>28</v>
      </c>
      <c r="O1497">
        <v>3</v>
      </c>
      <c r="P1497">
        <v>0.1</v>
      </c>
      <c r="Q1497">
        <v>0</v>
      </c>
      <c r="R1497">
        <v>7810</v>
      </c>
      <c r="S1497">
        <v>1</v>
      </c>
      <c r="T1497" t="s">
        <v>86</v>
      </c>
      <c r="U1497" t="s">
        <v>87</v>
      </c>
      <c r="V1497">
        <v>4172</v>
      </c>
      <c r="W1497">
        <v>0.1</v>
      </c>
    </row>
    <row r="1498" spans="7:23" x14ac:dyDescent="0.35">
      <c r="G1498" t="s">
        <v>44</v>
      </c>
      <c r="H1498">
        <v>13103354</v>
      </c>
      <c r="I1498" t="s">
        <v>11</v>
      </c>
      <c r="J1498">
        <v>52.355663385387203</v>
      </c>
      <c r="K1498">
        <v>4.8920251069713796</v>
      </c>
      <c r="L1498" t="s">
        <v>45</v>
      </c>
      <c r="M1498">
        <v>100</v>
      </c>
      <c r="N1498">
        <v>355</v>
      </c>
      <c r="O1498">
        <v>8</v>
      </c>
      <c r="P1498">
        <v>0.32</v>
      </c>
      <c r="Q1498">
        <v>0</v>
      </c>
      <c r="R1498">
        <v>7827</v>
      </c>
      <c r="S1498">
        <v>1</v>
      </c>
      <c r="T1498" t="s">
        <v>58</v>
      </c>
      <c r="U1498" t="s">
        <v>59</v>
      </c>
      <c r="V1498">
        <v>35500</v>
      </c>
      <c r="W1498">
        <v>0.1</v>
      </c>
    </row>
    <row r="1499" spans="7:23" x14ac:dyDescent="0.35">
      <c r="G1499" t="s">
        <v>44</v>
      </c>
      <c r="H1499">
        <v>13660671</v>
      </c>
      <c r="I1499" t="s">
        <v>15</v>
      </c>
      <c r="J1499">
        <v>52.383949200767198</v>
      </c>
      <c r="K1499">
        <v>4.8714342618719</v>
      </c>
      <c r="L1499" t="s">
        <v>45</v>
      </c>
      <c r="M1499">
        <v>99</v>
      </c>
      <c r="N1499">
        <v>155</v>
      </c>
      <c r="O1499">
        <v>38</v>
      </c>
      <c r="P1499">
        <v>1.39</v>
      </c>
      <c r="Q1499">
        <v>0</v>
      </c>
      <c r="R1499">
        <v>8420</v>
      </c>
      <c r="S1499">
        <v>1</v>
      </c>
      <c r="T1499" t="s">
        <v>60</v>
      </c>
      <c r="U1499" t="s">
        <v>61</v>
      </c>
      <c r="V1499">
        <v>15345</v>
      </c>
      <c r="W1499">
        <v>0.1</v>
      </c>
    </row>
    <row r="1500" spans="7:23" x14ac:dyDescent="0.35">
      <c r="G1500" t="s">
        <v>44</v>
      </c>
      <c r="H1500">
        <v>13718454</v>
      </c>
      <c r="I1500" t="s">
        <v>11</v>
      </c>
      <c r="J1500">
        <v>52.3574159503871</v>
      </c>
      <c r="K1500">
        <v>4.8898266901585501</v>
      </c>
      <c r="L1500" t="s">
        <v>45</v>
      </c>
      <c r="M1500">
        <v>161</v>
      </c>
      <c r="N1500">
        <v>364</v>
      </c>
      <c r="O1500">
        <v>8</v>
      </c>
      <c r="P1500">
        <v>0.28000000000000003</v>
      </c>
      <c r="Q1500">
        <v>0</v>
      </c>
      <c r="R1500">
        <v>8499</v>
      </c>
      <c r="S1500">
        <v>1</v>
      </c>
      <c r="T1500" t="s">
        <v>58</v>
      </c>
      <c r="U1500" t="s">
        <v>59</v>
      </c>
      <c r="V1500">
        <v>58604</v>
      </c>
      <c r="W1500">
        <v>0.1</v>
      </c>
    </row>
    <row r="1501" spans="7:23" x14ac:dyDescent="0.35">
      <c r="G1501" t="s">
        <v>44</v>
      </c>
      <c r="H1501">
        <v>13824948</v>
      </c>
      <c r="I1501" t="s">
        <v>22</v>
      </c>
      <c r="J1501">
        <v>52.404885449227898</v>
      </c>
      <c r="K1501">
        <v>4.9086332257713696</v>
      </c>
      <c r="L1501" t="s">
        <v>45</v>
      </c>
      <c r="M1501">
        <v>69</v>
      </c>
      <c r="N1501">
        <v>350</v>
      </c>
      <c r="O1501">
        <v>7</v>
      </c>
      <c r="P1501">
        <v>0.24</v>
      </c>
      <c r="Q1501">
        <v>0</v>
      </c>
      <c r="R1501">
        <v>8628</v>
      </c>
      <c r="S1501">
        <v>1</v>
      </c>
      <c r="T1501" t="s">
        <v>80</v>
      </c>
      <c r="U1501" t="s">
        <v>81</v>
      </c>
      <c r="V1501">
        <v>24150</v>
      </c>
      <c r="W1501">
        <v>0.1</v>
      </c>
    </row>
    <row r="1502" spans="7:23" x14ac:dyDescent="0.35">
      <c r="G1502" t="s">
        <v>44</v>
      </c>
      <c r="H1502">
        <v>13869447</v>
      </c>
      <c r="I1502" t="s">
        <v>11</v>
      </c>
      <c r="J1502">
        <v>52.350090781970998</v>
      </c>
      <c r="K1502">
        <v>4.9045706811229</v>
      </c>
      <c r="L1502" t="s">
        <v>45</v>
      </c>
      <c r="M1502">
        <v>140</v>
      </c>
      <c r="N1502">
        <v>347</v>
      </c>
      <c r="O1502">
        <v>30</v>
      </c>
      <c r="P1502">
        <v>1.1000000000000001</v>
      </c>
      <c r="Q1502">
        <v>0</v>
      </c>
      <c r="R1502">
        <v>8682</v>
      </c>
      <c r="S1502">
        <v>1</v>
      </c>
      <c r="T1502" t="s">
        <v>58</v>
      </c>
      <c r="U1502" t="s">
        <v>59</v>
      </c>
      <c r="V1502">
        <v>48580</v>
      </c>
      <c r="W1502">
        <v>0.1</v>
      </c>
    </row>
    <row r="1503" spans="7:23" x14ac:dyDescent="0.35">
      <c r="G1503" t="s">
        <v>44</v>
      </c>
      <c r="H1503">
        <v>14002921</v>
      </c>
      <c r="I1503" t="s">
        <v>8</v>
      </c>
      <c r="J1503">
        <v>52.352283280188601</v>
      </c>
      <c r="K1503">
        <v>4.8477082749832796</v>
      </c>
      <c r="L1503" t="s">
        <v>45</v>
      </c>
      <c r="M1503">
        <v>89</v>
      </c>
      <c r="N1503">
        <v>284</v>
      </c>
      <c r="O1503">
        <v>15</v>
      </c>
      <c r="P1503">
        <v>0.55000000000000004</v>
      </c>
      <c r="Q1503">
        <v>0</v>
      </c>
      <c r="R1503">
        <v>8857</v>
      </c>
      <c r="S1503">
        <v>1</v>
      </c>
      <c r="T1503" t="s">
        <v>74</v>
      </c>
      <c r="U1503" t="s">
        <v>75</v>
      </c>
      <c r="V1503">
        <v>25276</v>
      </c>
      <c r="W1503">
        <v>0.1</v>
      </c>
    </row>
    <row r="1504" spans="7:23" x14ac:dyDescent="0.35">
      <c r="G1504" t="s">
        <v>44</v>
      </c>
      <c r="H1504">
        <v>14105164</v>
      </c>
      <c r="I1504" t="s">
        <v>6</v>
      </c>
      <c r="J1504">
        <v>52.372793004509901</v>
      </c>
      <c r="K1504">
        <v>4.8985487340914702</v>
      </c>
      <c r="L1504" t="s">
        <v>45</v>
      </c>
      <c r="M1504">
        <v>85</v>
      </c>
      <c r="N1504">
        <v>361</v>
      </c>
      <c r="O1504">
        <v>34</v>
      </c>
      <c r="P1504">
        <v>1.18</v>
      </c>
      <c r="Q1504">
        <v>0</v>
      </c>
      <c r="R1504">
        <v>8964</v>
      </c>
      <c r="S1504">
        <v>1</v>
      </c>
      <c r="T1504" t="s">
        <v>46</v>
      </c>
      <c r="U1504" t="s">
        <v>47</v>
      </c>
      <c r="V1504">
        <v>30685</v>
      </c>
      <c r="W1504">
        <v>0.1</v>
      </c>
    </row>
    <row r="1505" spans="7:23" x14ac:dyDescent="0.35">
      <c r="G1505" t="s">
        <v>44</v>
      </c>
      <c r="H1505">
        <v>14118909</v>
      </c>
      <c r="I1505" t="s">
        <v>6</v>
      </c>
      <c r="J1505">
        <v>52.374512858828197</v>
      </c>
      <c r="K1505">
        <v>4.8822785268431304</v>
      </c>
      <c r="L1505" t="s">
        <v>45</v>
      </c>
      <c r="M1505">
        <v>399</v>
      </c>
      <c r="N1505">
        <v>153</v>
      </c>
      <c r="O1505">
        <v>36</v>
      </c>
      <c r="P1505">
        <v>1.27</v>
      </c>
      <c r="Q1505">
        <v>0</v>
      </c>
      <c r="R1505">
        <v>8976</v>
      </c>
      <c r="S1505">
        <v>1</v>
      </c>
      <c r="T1505" t="s">
        <v>46</v>
      </c>
      <c r="U1505" t="s">
        <v>47</v>
      </c>
      <c r="V1505">
        <v>61047</v>
      </c>
      <c r="W1505">
        <v>0.1</v>
      </c>
    </row>
    <row r="1506" spans="7:23" x14ac:dyDescent="0.35">
      <c r="G1506" t="s">
        <v>44</v>
      </c>
      <c r="H1506">
        <v>14175011</v>
      </c>
      <c r="I1506" t="s">
        <v>9</v>
      </c>
      <c r="J1506">
        <v>52.357501184258197</v>
      </c>
      <c r="K1506">
        <v>4.9096990908387799</v>
      </c>
      <c r="L1506" t="s">
        <v>45</v>
      </c>
      <c r="M1506">
        <v>129</v>
      </c>
      <c r="N1506">
        <v>244</v>
      </c>
      <c r="O1506">
        <v>2</v>
      </c>
      <c r="P1506">
        <v>7.0000000000000007E-2</v>
      </c>
      <c r="Q1506">
        <v>0</v>
      </c>
      <c r="R1506">
        <v>9037</v>
      </c>
      <c r="S1506">
        <v>1</v>
      </c>
      <c r="T1506" t="s">
        <v>64</v>
      </c>
      <c r="U1506" t="s">
        <v>65</v>
      </c>
      <c r="V1506">
        <v>31476</v>
      </c>
      <c r="W1506">
        <v>0.1</v>
      </c>
    </row>
    <row r="1507" spans="7:23" x14ac:dyDescent="0.35">
      <c r="G1507" t="s">
        <v>44</v>
      </c>
      <c r="H1507">
        <v>14706009</v>
      </c>
      <c r="I1507" t="s">
        <v>11</v>
      </c>
      <c r="J1507">
        <v>52.354200094388297</v>
      </c>
      <c r="K1507">
        <v>4.8880218583465602</v>
      </c>
      <c r="L1507" t="s">
        <v>45</v>
      </c>
      <c r="M1507">
        <v>179</v>
      </c>
      <c r="N1507">
        <v>302</v>
      </c>
      <c r="O1507">
        <v>44</v>
      </c>
      <c r="P1507">
        <v>1.62</v>
      </c>
      <c r="Q1507">
        <v>0</v>
      </c>
      <c r="R1507">
        <v>9443</v>
      </c>
      <c r="S1507">
        <v>1</v>
      </c>
      <c r="T1507" t="s">
        <v>58</v>
      </c>
      <c r="U1507" t="s">
        <v>59</v>
      </c>
      <c r="V1507">
        <v>54058</v>
      </c>
      <c r="W1507">
        <v>0.1</v>
      </c>
    </row>
    <row r="1508" spans="7:23" x14ac:dyDescent="0.35">
      <c r="G1508" t="s">
        <v>44</v>
      </c>
      <c r="H1508">
        <v>14895677</v>
      </c>
      <c r="I1508" t="s">
        <v>8</v>
      </c>
      <c r="J1508">
        <v>52.3525910860536</v>
      </c>
      <c r="K1508">
        <v>4.8499798653628696</v>
      </c>
      <c r="L1508" t="s">
        <v>45</v>
      </c>
      <c r="M1508">
        <v>200</v>
      </c>
      <c r="N1508">
        <v>341</v>
      </c>
      <c r="O1508">
        <v>3</v>
      </c>
      <c r="P1508">
        <v>0.12</v>
      </c>
      <c r="Q1508">
        <v>0</v>
      </c>
      <c r="R1508">
        <v>9556</v>
      </c>
      <c r="S1508">
        <v>1</v>
      </c>
      <c r="T1508" t="s">
        <v>74</v>
      </c>
      <c r="U1508" t="s">
        <v>75</v>
      </c>
      <c r="V1508">
        <v>68200</v>
      </c>
      <c r="W1508">
        <v>0.1</v>
      </c>
    </row>
    <row r="1509" spans="7:23" x14ac:dyDescent="0.35">
      <c r="G1509" t="s">
        <v>44</v>
      </c>
      <c r="H1509">
        <v>15127920</v>
      </c>
      <c r="I1509" t="s">
        <v>6</v>
      </c>
      <c r="J1509">
        <v>52.368678958164203</v>
      </c>
      <c r="K1509">
        <v>4.8806088569589896</v>
      </c>
      <c r="L1509" t="s">
        <v>45</v>
      </c>
      <c r="M1509">
        <v>192</v>
      </c>
      <c r="N1509">
        <v>360</v>
      </c>
      <c r="O1509">
        <v>11</v>
      </c>
      <c r="P1509">
        <v>0.8</v>
      </c>
      <c r="Q1509">
        <v>0</v>
      </c>
      <c r="R1509">
        <v>9707</v>
      </c>
      <c r="S1509">
        <v>1</v>
      </c>
      <c r="T1509" t="s">
        <v>46</v>
      </c>
      <c r="U1509" t="s">
        <v>47</v>
      </c>
      <c r="V1509">
        <v>69120</v>
      </c>
      <c r="W1509">
        <v>0.1</v>
      </c>
    </row>
    <row r="1510" spans="7:23" x14ac:dyDescent="0.35">
      <c r="G1510" t="s">
        <v>44</v>
      </c>
      <c r="H1510">
        <v>15249359</v>
      </c>
      <c r="I1510" t="s">
        <v>15</v>
      </c>
      <c r="J1510">
        <v>52.3831423698349</v>
      </c>
      <c r="K1510">
        <v>4.8711761983149602</v>
      </c>
      <c r="L1510" t="s">
        <v>45</v>
      </c>
      <c r="M1510">
        <v>111</v>
      </c>
      <c r="N1510">
        <v>177</v>
      </c>
      <c r="O1510">
        <v>8</v>
      </c>
      <c r="P1510">
        <v>0.3</v>
      </c>
      <c r="Q1510">
        <v>0</v>
      </c>
      <c r="R1510">
        <v>9764</v>
      </c>
      <c r="S1510">
        <v>1</v>
      </c>
      <c r="T1510" t="s">
        <v>60</v>
      </c>
      <c r="U1510" t="s">
        <v>61</v>
      </c>
      <c r="V1510">
        <v>19647</v>
      </c>
      <c r="W1510">
        <v>0.1</v>
      </c>
    </row>
    <row r="1511" spans="7:23" x14ac:dyDescent="0.35">
      <c r="G1511" t="s">
        <v>44</v>
      </c>
      <c r="H1511">
        <v>15275573</v>
      </c>
      <c r="I1511" t="s">
        <v>11</v>
      </c>
      <c r="J1511">
        <v>52.345044508359599</v>
      </c>
      <c r="K1511">
        <v>4.8997118061135101</v>
      </c>
      <c r="L1511" t="s">
        <v>45</v>
      </c>
      <c r="M1511">
        <v>200</v>
      </c>
      <c r="N1511">
        <v>364</v>
      </c>
      <c r="O1511">
        <v>8</v>
      </c>
      <c r="P1511">
        <v>0.32</v>
      </c>
      <c r="Q1511">
        <v>0</v>
      </c>
      <c r="R1511">
        <v>9778</v>
      </c>
      <c r="S1511">
        <v>1</v>
      </c>
      <c r="T1511" t="s">
        <v>58</v>
      </c>
      <c r="U1511" t="s">
        <v>59</v>
      </c>
      <c r="V1511">
        <v>72800</v>
      </c>
      <c r="W1511">
        <v>0.1</v>
      </c>
    </row>
    <row r="1512" spans="7:23" x14ac:dyDescent="0.35">
      <c r="G1512" t="s">
        <v>44</v>
      </c>
      <c r="H1512">
        <v>15819051</v>
      </c>
      <c r="I1512" t="s">
        <v>7</v>
      </c>
      <c r="J1512">
        <v>52.369317534316501</v>
      </c>
      <c r="K1512">
        <v>4.8976619727194199</v>
      </c>
      <c r="L1512" t="s">
        <v>45</v>
      </c>
      <c r="M1512">
        <v>300</v>
      </c>
      <c r="N1512">
        <v>237</v>
      </c>
      <c r="O1512">
        <v>28</v>
      </c>
      <c r="P1512">
        <v>1.72</v>
      </c>
      <c r="Q1512">
        <v>0</v>
      </c>
      <c r="R1512">
        <v>10129</v>
      </c>
      <c r="S1512">
        <v>1</v>
      </c>
      <c r="T1512" t="s">
        <v>68</v>
      </c>
      <c r="U1512" t="s">
        <v>69</v>
      </c>
      <c r="V1512">
        <v>71100</v>
      </c>
      <c r="W1512">
        <v>0.1</v>
      </c>
    </row>
    <row r="1513" spans="7:23" x14ac:dyDescent="0.35">
      <c r="G1513" t="s">
        <v>44</v>
      </c>
      <c r="H1513">
        <v>16109517</v>
      </c>
      <c r="I1513" t="s">
        <v>22</v>
      </c>
      <c r="J1513">
        <v>52.4051217206855</v>
      </c>
      <c r="K1513">
        <v>4.9190257027967998</v>
      </c>
      <c r="L1513" t="s">
        <v>45</v>
      </c>
      <c r="M1513">
        <v>125</v>
      </c>
      <c r="N1513">
        <v>335</v>
      </c>
      <c r="O1513">
        <v>6</v>
      </c>
      <c r="P1513">
        <v>0.26</v>
      </c>
      <c r="Q1513">
        <v>0</v>
      </c>
      <c r="R1513">
        <v>10322</v>
      </c>
      <c r="S1513">
        <v>1</v>
      </c>
      <c r="T1513" t="s">
        <v>80</v>
      </c>
      <c r="U1513" t="s">
        <v>81</v>
      </c>
      <c r="V1513">
        <v>41875</v>
      </c>
      <c r="W1513">
        <v>0.1</v>
      </c>
    </row>
    <row r="1514" spans="7:23" x14ac:dyDescent="0.35">
      <c r="G1514" t="s">
        <v>44</v>
      </c>
      <c r="H1514">
        <v>16145447</v>
      </c>
      <c r="I1514" t="s">
        <v>8</v>
      </c>
      <c r="J1514">
        <v>52.352300703230597</v>
      </c>
      <c r="K1514">
        <v>4.8517149314973897</v>
      </c>
      <c r="L1514" t="s">
        <v>45</v>
      </c>
      <c r="M1514">
        <v>180</v>
      </c>
      <c r="N1514">
        <v>306</v>
      </c>
      <c r="O1514">
        <v>0</v>
      </c>
      <c r="Q1514">
        <v>0</v>
      </c>
      <c r="R1514">
        <v>10349</v>
      </c>
      <c r="S1514">
        <v>1</v>
      </c>
      <c r="T1514" t="s">
        <v>74</v>
      </c>
      <c r="U1514" t="s">
        <v>75</v>
      </c>
      <c r="V1514">
        <v>55080</v>
      </c>
      <c r="W1514">
        <v>0.1</v>
      </c>
    </row>
    <row r="1515" spans="7:23" x14ac:dyDescent="0.35">
      <c r="G1515" t="s">
        <v>44</v>
      </c>
      <c r="H1515">
        <v>16176002</v>
      </c>
      <c r="I1515" t="s">
        <v>16</v>
      </c>
      <c r="J1515">
        <v>52.327770231697599</v>
      </c>
      <c r="K1515">
        <v>4.8757204028224299</v>
      </c>
      <c r="L1515" t="s">
        <v>45</v>
      </c>
      <c r="M1515">
        <v>150</v>
      </c>
      <c r="N1515">
        <v>351</v>
      </c>
      <c r="O1515">
        <v>9</v>
      </c>
      <c r="P1515">
        <v>0.45</v>
      </c>
      <c r="Q1515">
        <v>0</v>
      </c>
      <c r="R1515">
        <v>10373</v>
      </c>
      <c r="S1515">
        <v>1</v>
      </c>
      <c r="T1515" t="s">
        <v>82</v>
      </c>
      <c r="U1515" t="s">
        <v>83</v>
      </c>
      <c r="V1515">
        <v>52650</v>
      </c>
      <c r="W1515">
        <v>0.1</v>
      </c>
    </row>
    <row r="1516" spans="7:23" x14ac:dyDescent="0.35">
      <c r="G1516" t="s">
        <v>44</v>
      </c>
      <c r="H1516">
        <v>16208749</v>
      </c>
      <c r="I1516" t="s">
        <v>11</v>
      </c>
      <c r="J1516">
        <v>52.350435512743303</v>
      </c>
      <c r="K1516">
        <v>4.90626151282975</v>
      </c>
      <c r="L1516" t="s">
        <v>45</v>
      </c>
      <c r="M1516">
        <v>149</v>
      </c>
      <c r="N1516">
        <v>299</v>
      </c>
      <c r="O1516">
        <v>13</v>
      </c>
      <c r="P1516">
        <v>0.63</v>
      </c>
      <c r="Q1516">
        <v>0</v>
      </c>
      <c r="R1516">
        <v>10407</v>
      </c>
      <c r="S1516">
        <v>1</v>
      </c>
      <c r="T1516" t="s">
        <v>58</v>
      </c>
      <c r="U1516" t="s">
        <v>59</v>
      </c>
      <c r="V1516">
        <v>44551</v>
      </c>
      <c r="W1516">
        <v>0.1</v>
      </c>
    </row>
    <row r="1517" spans="7:23" x14ac:dyDescent="0.35">
      <c r="G1517" t="s">
        <v>44</v>
      </c>
      <c r="H1517">
        <v>16269310</v>
      </c>
      <c r="I1517" t="s">
        <v>9</v>
      </c>
      <c r="J1517">
        <v>52.365575652117499</v>
      </c>
      <c r="K1517">
        <v>4.9259222234024298</v>
      </c>
      <c r="L1517" t="s">
        <v>45</v>
      </c>
      <c r="M1517">
        <v>120</v>
      </c>
      <c r="N1517">
        <v>265</v>
      </c>
      <c r="O1517">
        <v>21</v>
      </c>
      <c r="P1517">
        <v>0.87</v>
      </c>
      <c r="Q1517">
        <v>0</v>
      </c>
      <c r="R1517">
        <v>10449</v>
      </c>
      <c r="S1517">
        <v>1</v>
      </c>
      <c r="T1517" t="s">
        <v>64</v>
      </c>
      <c r="U1517" t="s">
        <v>65</v>
      </c>
      <c r="V1517">
        <v>31800</v>
      </c>
      <c r="W1517">
        <v>0.1</v>
      </c>
    </row>
    <row r="1518" spans="7:23" x14ac:dyDescent="0.35">
      <c r="G1518" t="s">
        <v>44</v>
      </c>
      <c r="H1518">
        <v>16332019</v>
      </c>
      <c r="I1518" t="s">
        <v>14</v>
      </c>
      <c r="J1518">
        <v>52.363236182728301</v>
      </c>
      <c r="K1518">
        <v>4.8754857672299199</v>
      </c>
      <c r="L1518" t="s">
        <v>45</v>
      </c>
      <c r="M1518">
        <v>60</v>
      </c>
      <c r="N1518">
        <v>363</v>
      </c>
      <c r="O1518">
        <v>11</v>
      </c>
      <c r="P1518">
        <v>0.46</v>
      </c>
      <c r="Q1518">
        <v>0</v>
      </c>
      <c r="R1518">
        <v>10496</v>
      </c>
      <c r="S1518">
        <v>1</v>
      </c>
      <c r="T1518" t="s">
        <v>56</v>
      </c>
      <c r="U1518" t="s">
        <v>57</v>
      </c>
      <c r="V1518">
        <v>21780</v>
      </c>
      <c r="W1518">
        <v>0.1</v>
      </c>
    </row>
    <row r="1519" spans="7:23" x14ac:dyDescent="0.35">
      <c r="G1519" t="s">
        <v>44</v>
      </c>
      <c r="H1519">
        <v>16452536</v>
      </c>
      <c r="I1519" t="s">
        <v>9</v>
      </c>
      <c r="J1519">
        <v>52.356775044349</v>
      </c>
      <c r="K1519">
        <v>4.9228978571562401</v>
      </c>
      <c r="L1519" t="s">
        <v>45</v>
      </c>
      <c r="M1519">
        <v>130</v>
      </c>
      <c r="N1519">
        <v>359</v>
      </c>
      <c r="O1519">
        <v>20</v>
      </c>
      <c r="P1519">
        <v>0.9</v>
      </c>
      <c r="Q1519">
        <v>0</v>
      </c>
      <c r="R1519">
        <v>10612</v>
      </c>
      <c r="S1519">
        <v>1</v>
      </c>
      <c r="T1519" t="s">
        <v>64</v>
      </c>
      <c r="U1519" t="s">
        <v>65</v>
      </c>
      <c r="V1519">
        <v>46670</v>
      </c>
      <c r="W1519">
        <v>0.1</v>
      </c>
    </row>
    <row r="1520" spans="7:23" x14ac:dyDescent="0.35">
      <c r="G1520" t="s">
        <v>44</v>
      </c>
      <c r="H1520">
        <v>16459266</v>
      </c>
      <c r="I1520" t="s">
        <v>8</v>
      </c>
      <c r="J1520">
        <v>52.3513038976103</v>
      </c>
      <c r="K1520">
        <v>4.8543717839181397</v>
      </c>
      <c r="L1520" t="s">
        <v>45</v>
      </c>
      <c r="M1520">
        <v>117</v>
      </c>
      <c r="N1520">
        <v>361</v>
      </c>
      <c r="O1520">
        <v>23</v>
      </c>
      <c r="P1520">
        <v>1.1499999999999999</v>
      </c>
      <c r="Q1520">
        <v>0</v>
      </c>
      <c r="R1520">
        <v>10613</v>
      </c>
      <c r="S1520">
        <v>1</v>
      </c>
      <c r="T1520" t="s">
        <v>74</v>
      </c>
      <c r="U1520" t="s">
        <v>75</v>
      </c>
      <c r="V1520">
        <v>42237</v>
      </c>
      <c r="W1520">
        <v>0.1</v>
      </c>
    </row>
    <row r="1521" spans="7:23" x14ac:dyDescent="0.35">
      <c r="G1521" t="s">
        <v>44</v>
      </c>
      <c r="H1521">
        <v>16460395</v>
      </c>
      <c r="I1521" t="s">
        <v>7</v>
      </c>
      <c r="J1521">
        <v>52.364365908838202</v>
      </c>
      <c r="K1521">
        <v>4.8842003477158897</v>
      </c>
      <c r="L1521" t="s">
        <v>45</v>
      </c>
      <c r="M1521">
        <v>250</v>
      </c>
      <c r="N1521">
        <v>345</v>
      </c>
      <c r="O1521">
        <v>26</v>
      </c>
      <c r="P1521">
        <v>1.1100000000000001</v>
      </c>
      <c r="Q1521">
        <v>0</v>
      </c>
      <c r="R1521">
        <v>10616</v>
      </c>
      <c r="S1521">
        <v>1</v>
      </c>
      <c r="T1521" t="s">
        <v>68</v>
      </c>
      <c r="U1521" t="s">
        <v>69</v>
      </c>
      <c r="V1521">
        <v>86250</v>
      </c>
      <c r="W1521">
        <v>0.1</v>
      </c>
    </row>
    <row r="1522" spans="7:23" x14ac:dyDescent="0.35">
      <c r="G1522" t="s">
        <v>44</v>
      </c>
      <c r="H1522">
        <v>16711782</v>
      </c>
      <c r="I1522" t="s">
        <v>9</v>
      </c>
      <c r="J1522">
        <v>52.353835357857797</v>
      </c>
      <c r="K1522">
        <v>4.9098280102867102</v>
      </c>
      <c r="L1522" t="s">
        <v>45</v>
      </c>
      <c r="M1522">
        <v>149</v>
      </c>
      <c r="N1522">
        <v>274</v>
      </c>
      <c r="O1522">
        <v>19</v>
      </c>
      <c r="P1522">
        <v>1.33</v>
      </c>
      <c r="Q1522">
        <v>0</v>
      </c>
      <c r="R1522">
        <v>10772</v>
      </c>
      <c r="S1522">
        <v>1</v>
      </c>
      <c r="T1522" t="s">
        <v>64</v>
      </c>
      <c r="U1522" t="s">
        <v>65</v>
      </c>
      <c r="V1522">
        <v>40826</v>
      </c>
      <c r="W1522">
        <v>0.1</v>
      </c>
    </row>
    <row r="1523" spans="7:23" x14ac:dyDescent="0.35">
      <c r="G1523" t="s">
        <v>44</v>
      </c>
      <c r="H1523">
        <v>17105163</v>
      </c>
      <c r="I1523" t="s">
        <v>14</v>
      </c>
      <c r="J1523">
        <v>52.371519037238798</v>
      </c>
      <c r="K1523">
        <v>4.8706457585866296</v>
      </c>
      <c r="L1523" t="s">
        <v>45</v>
      </c>
      <c r="M1523">
        <v>97</v>
      </c>
      <c r="N1523">
        <v>360</v>
      </c>
      <c r="O1523">
        <v>1</v>
      </c>
      <c r="P1523">
        <v>0.09</v>
      </c>
      <c r="Q1523">
        <v>0</v>
      </c>
      <c r="R1523">
        <v>10973</v>
      </c>
      <c r="S1523">
        <v>1</v>
      </c>
      <c r="T1523" t="s">
        <v>56</v>
      </c>
      <c r="U1523" t="s">
        <v>57</v>
      </c>
      <c r="V1523">
        <v>34920</v>
      </c>
      <c r="W1523">
        <v>0.1</v>
      </c>
    </row>
    <row r="1524" spans="7:23" x14ac:dyDescent="0.35">
      <c r="G1524" t="s">
        <v>44</v>
      </c>
      <c r="H1524">
        <v>17189671</v>
      </c>
      <c r="I1524" t="s">
        <v>7</v>
      </c>
      <c r="J1524">
        <v>52.362680658244301</v>
      </c>
      <c r="K1524">
        <v>4.9096552496297399</v>
      </c>
      <c r="L1524" t="s">
        <v>45</v>
      </c>
      <c r="M1524">
        <v>200</v>
      </c>
      <c r="N1524">
        <v>304</v>
      </c>
      <c r="O1524">
        <v>46</v>
      </c>
      <c r="P1524">
        <v>2.23</v>
      </c>
      <c r="Q1524">
        <v>0</v>
      </c>
      <c r="R1524">
        <v>11026</v>
      </c>
      <c r="S1524">
        <v>1</v>
      </c>
      <c r="T1524" t="s">
        <v>68</v>
      </c>
      <c r="U1524" t="s">
        <v>69</v>
      </c>
      <c r="V1524">
        <v>60800</v>
      </c>
      <c r="W1524">
        <v>0.1</v>
      </c>
    </row>
    <row r="1525" spans="7:23" x14ac:dyDescent="0.35">
      <c r="G1525" t="s">
        <v>44</v>
      </c>
      <c r="H1525">
        <v>17299575</v>
      </c>
      <c r="I1525" t="s">
        <v>14</v>
      </c>
      <c r="J1525">
        <v>52.363329670544999</v>
      </c>
      <c r="K1525">
        <v>4.8526583201012299</v>
      </c>
      <c r="L1525" t="s">
        <v>45</v>
      </c>
      <c r="M1525">
        <v>120</v>
      </c>
      <c r="N1525">
        <v>33</v>
      </c>
      <c r="O1525">
        <v>7</v>
      </c>
      <c r="P1525">
        <v>0.37</v>
      </c>
      <c r="Q1525">
        <v>0</v>
      </c>
      <c r="R1525">
        <v>11085</v>
      </c>
      <c r="S1525">
        <v>1</v>
      </c>
      <c r="T1525" t="s">
        <v>56</v>
      </c>
      <c r="U1525" t="s">
        <v>57</v>
      </c>
      <c r="V1525">
        <v>3960</v>
      </c>
      <c r="W1525">
        <v>0.1</v>
      </c>
    </row>
    <row r="1526" spans="7:23" x14ac:dyDescent="0.35">
      <c r="G1526" t="s">
        <v>44</v>
      </c>
      <c r="H1526">
        <v>17361885</v>
      </c>
      <c r="I1526" t="s">
        <v>11</v>
      </c>
      <c r="J1526">
        <v>52.351180014170197</v>
      </c>
      <c r="K1526">
        <v>4.8877232098532897</v>
      </c>
      <c r="L1526" t="s">
        <v>45</v>
      </c>
      <c r="M1526">
        <v>119</v>
      </c>
      <c r="N1526">
        <v>31</v>
      </c>
      <c r="O1526">
        <v>12</v>
      </c>
      <c r="P1526">
        <v>0.56999999999999995</v>
      </c>
      <c r="Q1526">
        <v>0</v>
      </c>
      <c r="R1526">
        <v>11119</v>
      </c>
      <c r="S1526">
        <v>1</v>
      </c>
      <c r="T1526" t="s">
        <v>58</v>
      </c>
      <c r="U1526" t="s">
        <v>59</v>
      </c>
      <c r="V1526">
        <v>3689</v>
      </c>
      <c r="W1526">
        <v>0.1</v>
      </c>
    </row>
    <row r="1527" spans="7:23" x14ac:dyDescent="0.35">
      <c r="G1527" t="s">
        <v>44</v>
      </c>
      <c r="H1527">
        <v>17415457</v>
      </c>
      <c r="I1527" t="s">
        <v>14</v>
      </c>
      <c r="J1527">
        <v>52.370597534681998</v>
      </c>
      <c r="K1527">
        <v>4.8688007078647297</v>
      </c>
      <c r="L1527" t="s">
        <v>45</v>
      </c>
      <c r="M1527">
        <v>150</v>
      </c>
      <c r="N1527">
        <v>302</v>
      </c>
      <c r="O1527">
        <v>9</v>
      </c>
      <c r="P1527">
        <v>0.44</v>
      </c>
      <c r="Q1527">
        <v>0</v>
      </c>
      <c r="R1527">
        <v>11143</v>
      </c>
      <c r="S1527">
        <v>1</v>
      </c>
      <c r="T1527" t="s">
        <v>56</v>
      </c>
      <c r="U1527" t="s">
        <v>57</v>
      </c>
      <c r="V1527">
        <v>45300</v>
      </c>
      <c r="W1527">
        <v>0.1</v>
      </c>
    </row>
    <row r="1528" spans="7:23" x14ac:dyDescent="0.35">
      <c r="G1528" t="s">
        <v>44</v>
      </c>
      <c r="H1528">
        <v>17512018</v>
      </c>
      <c r="I1528" t="s">
        <v>18</v>
      </c>
      <c r="J1528">
        <v>52.365221180605502</v>
      </c>
      <c r="K1528">
        <v>4.9327841578726899</v>
      </c>
      <c r="L1528" t="s">
        <v>45</v>
      </c>
      <c r="M1528">
        <v>75</v>
      </c>
      <c r="N1528">
        <v>177</v>
      </c>
      <c r="O1528">
        <v>34</v>
      </c>
      <c r="P1528">
        <v>2.11</v>
      </c>
      <c r="Q1528">
        <v>0</v>
      </c>
      <c r="R1528">
        <v>11214</v>
      </c>
      <c r="S1528">
        <v>1</v>
      </c>
      <c r="T1528" t="s">
        <v>66</v>
      </c>
      <c r="U1528" t="s">
        <v>67</v>
      </c>
      <c r="V1528">
        <v>13275</v>
      </c>
      <c r="W1528">
        <v>0.1</v>
      </c>
    </row>
    <row r="1529" spans="7:23" x14ac:dyDescent="0.35">
      <c r="G1529" t="s">
        <v>44</v>
      </c>
      <c r="H1529">
        <v>17672909</v>
      </c>
      <c r="I1529" t="s">
        <v>18</v>
      </c>
      <c r="J1529">
        <v>52.361368732617201</v>
      </c>
      <c r="K1529">
        <v>4.9346343842067801</v>
      </c>
      <c r="L1529" t="s">
        <v>45</v>
      </c>
      <c r="M1529">
        <v>89</v>
      </c>
      <c r="N1529">
        <v>330</v>
      </c>
      <c r="O1529">
        <v>33</v>
      </c>
      <c r="P1529">
        <v>2.02</v>
      </c>
      <c r="Q1529">
        <v>0</v>
      </c>
      <c r="R1529">
        <v>11323</v>
      </c>
      <c r="S1529">
        <v>1</v>
      </c>
      <c r="T1529" t="s">
        <v>66</v>
      </c>
      <c r="U1529" t="s">
        <v>67</v>
      </c>
      <c r="V1529">
        <v>29370</v>
      </c>
      <c r="W1529">
        <v>0.1</v>
      </c>
    </row>
    <row r="1530" spans="7:23" x14ac:dyDescent="0.35">
      <c r="G1530" t="s">
        <v>44</v>
      </c>
      <c r="H1530">
        <v>17787950</v>
      </c>
      <c r="I1530" t="s">
        <v>15</v>
      </c>
      <c r="J1530">
        <v>52.377867729649701</v>
      </c>
      <c r="K1530">
        <v>4.8769741168902696</v>
      </c>
      <c r="L1530" t="s">
        <v>45</v>
      </c>
      <c r="M1530">
        <v>250</v>
      </c>
      <c r="N1530">
        <v>360</v>
      </c>
      <c r="O1530">
        <v>20</v>
      </c>
      <c r="P1530">
        <v>1</v>
      </c>
      <c r="Q1530">
        <v>0</v>
      </c>
      <c r="R1530">
        <v>11389</v>
      </c>
      <c r="S1530">
        <v>1</v>
      </c>
      <c r="T1530" t="s">
        <v>60</v>
      </c>
      <c r="U1530" t="s">
        <v>61</v>
      </c>
      <c r="V1530">
        <v>90000</v>
      </c>
      <c r="W1530">
        <v>0.1</v>
      </c>
    </row>
    <row r="1531" spans="7:23" x14ac:dyDescent="0.35">
      <c r="G1531" t="s">
        <v>44</v>
      </c>
      <c r="H1531">
        <v>17834124</v>
      </c>
      <c r="I1531" t="s">
        <v>7</v>
      </c>
      <c r="J1531">
        <v>52.359681287217001</v>
      </c>
      <c r="K1531">
        <v>4.8940190044083396</v>
      </c>
      <c r="L1531" t="s">
        <v>45</v>
      </c>
      <c r="M1531">
        <v>120</v>
      </c>
      <c r="N1531">
        <v>340</v>
      </c>
      <c r="O1531">
        <v>26</v>
      </c>
      <c r="P1531">
        <v>1.34</v>
      </c>
      <c r="Q1531">
        <v>0</v>
      </c>
      <c r="R1531">
        <v>11418</v>
      </c>
      <c r="S1531">
        <v>1</v>
      </c>
      <c r="T1531" t="s">
        <v>68</v>
      </c>
      <c r="U1531" t="s">
        <v>69</v>
      </c>
      <c r="V1531">
        <v>40800</v>
      </c>
      <c r="W1531">
        <v>0.1</v>
      </c>
    </row>
    <row r="1532" spans="7:23" x14ac:dyDescent="0.35">
      <c r="G1532" t="s">
        <v>44</v>
      </c>
      <c r="H1532">
        <v>18017858</v>
      </c>
      <c r="I1532" t="s">
        <v>18</v>
      </c>
      <c r="J1532">
        <v>52.370312609329098</v>
      </c>
      <c r="K1532">
        <v>4.9390995254688201</v>
      </c>
      <c r="L1532" t="s">
        <v>45</v>
      </c>
      <c r="M1532">
        <v>210</v>
      </c>
      <c r="N1532">
        <v>344</v>
      </c>
      <c r="O1532">
        <v>36</v>
      </c>
      <c r="P1532">
        <v>1.8</v>
      </c>
      <c r="Q1532">
        <v>0</v>
      </c>
      <c r="R1532">
        <v>11541</v>
      </c>
      <c r="S1532">
        <v>1</v>
      </c>
      <c r="T1532" t="s">
        <v>66</v>
      </c>
      <c r="U1532" t="s">
        <v>67</v>
      </c>
      <c r="V1532">
        <v>72240</v>
      </c>
      <c r="W1532">
        <v>0.1</v>
      </c>
    </row>
    <row r="1533" spans="7:23" x14ac:dyDescent="0.35">
      <c r="G1533" t="s">
        <v>44</v>
      </c>
      <c r="H1533">
        <v>18122074</v>
      </c>
      <c r="I1533" t="s">
        <v>19</v>
      </c>
      <c r="J1533">
        <v>52.3832293687339</v>
      </c>
      <c r="K1533">
        <v>4.8477881094199402</v>
      </c>
      <c r="L1533" t="s">
        <v>45</v>
      </c>
      <c r="M1533">
        <v>165</v>
      </c>
      <c r="N1533">
        <v>349</v>
      </c>
      <c r="O1533">
        <v>9</v>
      </c>
      <c r="P1533">
        <v>0.48</v>
      </c>
      <c r="Q1533">
        <v>0</v>
      </c>
      <c r="R1533">
        <v>11633</v>
      </c>
      <c r="S1533">
        <v>1</v>
      </c>
      <c r="T1533" t="s">
        <v>62</v>
      </c>
      <c r="U1533" t="s">
        <v>63</v>
      </c>
      <c r="V1533">
        <v>57585</v>
      </c>
      <c r="W1533">
        <v>0.1</v>
      </c>
    </row>
    <row r="1534" spans="7:23" x14ac:dyDescent="0.35">
      <c r="G1534" t="s">
        <v>44</v>
      </c>
      <c r="H1534">
        <v>18187151</v>
      </c>
      <c r="I1534" t="s">
        <v>14</v>
      </c>
      <c r="J1534">
        <v>52.362268297897899</v>
      </c>
      <c r="K1534">
        <v>4.8647648041809202</v>
      </c>
      <c r="L1534" t="s">
        <v>45</v>
      </c>
      <c r="M1534">
        <v>150</v>
      </c>
      <c r="N1534">
        <v>46</v>
      </c>
      <c r="O1534">
        <v>26</v>
      </c>
      <c r="P1534">
        <v>1.31</v>
      </c>
      <c r="Q1534">
        <v>0</v>
      </c>
      <c r="R1534">
        <v>11700</v>
      </c>
      <c r="S1534">
        <v>1</v>
      </c>
      <c r="T1534" t="s">
        <v>56</v>
      </c>
      <c r="U1534" t="s">
        <v>57</v>
      </c>
      <c r="V1534">
        <v>6900</v>
      </c>
      <c r="W1534">
        <v>0.1</v>
      </c>
    </row>
    <row r="1535" spans="7:23" x14ac:dyDescent="0.35">
      <c r="G1535" t="s">
        <v>44</v>
      </c>
      <c r="H1535">
        <v>18206761</v>
      </c>
      <c r="I1535" t="s">
        <v>19</v>
      </c>
      <c r="J1535">
        <v>52.377983849592802</v>
      </c>
      <c r="K1535">
        <v>4.8556242314478197</v>
      </c>
      <c r="L1535" t="s">
        <v>45</v>
      </c>
      <c r="M1535">
        <v>135</v>
      </c>
      <c r="N1535">
        <v>5</v>
      </c>
      <c r="O1535">
        <v>48</v>
      </c>
      <c r="P1535">
        <v>2.39</v>
      </c>
      <c r="Q1535">
        <v>0</v>
      </c>
      <c r="R1535">
        <v>11723</v>
      </c>
      <c r="S1535">
        <v>1</v>
      </c>
      <c r="T1535" t="s">
        <v>62</v>
      </c>
      <c r="U1535" t="s">
        <v>63</v>
      </c>
      <c r="V1535">
        <v>675</v>
      </c>
      <c r="W1535">
        <v>0.1</v>
      </c>
    </row>
    <row r="1536" spans="7:23" x14ac:dyDescent="0.35">
      <c r="G1536" t="s">
        <v>44</v>
      </c>
      <c r="H1536">
        <v>18263579</v>
      </c>
      <c r="I1536" t="s">
        <v>10</v>
      </c>
      <c r="J1536">
        <v>52.383370838054397</v>
      </c>
      <c r="K1536">
        <v>4.9162669870026496</v>
      </c>
      <c r="L1536" t="s">
        <v>45</v>
      </c>
      <c r="M1536">
        <v>70</v>
      </c>
      <c r="N1536">
        <v>319</v>
      </c>
      <c r="O1536">
        <v>26</v>
      </c>
      <c r="P1536">
        <v>1.31</v>
      </c>
      <c r="Q1536">
        <v>0</v>
      </c>
      <c r="R1536">
        <v>11771</v>
      </c>
      <c r="S1536">
        <v>1</v>
      </c>
      <c r="T1536" t="s">
        <v>78</v>
      </c>
      <c r="U1536" t="s">
        <v>79</v>
      </c>
      <c r="V1536">
        <v>22330</v>
      </c>
      <c r="W1536">
        <v>0.1</v>
      </c>
    </row>
    <row r="1537" spans="7:23" x14ac:dyDescent="0.35">
      <c r="G1537" t="s">
        <v>44</v>
      </c>
      <c r="H1537">
        <v>18385269</v>
      </c>
      <c r="I1537" t="s">
        <v>15</v>
      </c>
      <c r="J1537">
        <v>52.380116930999101</v>
      </c>
      <c r="K1537">
        <v>4.8691387738429999</v>
      </c>
      <c r="L1537" t="s">
        <v>45</v>
      </c>
      <c r="M1537">
        <v>105</v>
      </c>
      <c r="N1537">
        <v>362</v>
      </c>
      <c r="O1537">
        <v>3</v>
      </c>
      <c r="P1537">
        <v>0.16</v>
      </c>
      <c r="Q1537">
        <v>0</v>
      </c>
      <c r="R1537">
        <v>11900</v>
      </c>
      <c r="S1537">
        <v>1</v>
      </c>
      <c r="T1537" t="s">
        <v>60</v>
      </c>
      <c r="U1537" t="s">
        <v>61</v>
      </c>
      <c r="V1537">
        <v>38010</v>
      </c>
      <c r="W1537">
        <v>0.1</v>
      </c>
    </row>
    <row r="1538" spans="7:23" x14ac:dyDescent="0.35">
      <c r="G1538" t="s">
        <v>44</v>
      </c>
      <c r="H1538">
        <v>18457079</v>
      </c>
      <c r="I1538" t="s">
        <v>19</v>
      </c>
      <c r="J1538">
        <v>52.378446752679203</v>
      </c>
      <c r="K1538">
        <v>4.8491185003766297</v>
      </c>
      <c r="L1538" t="s">
        <v>45</v>
      </c>
      <c r="M1538">
        <v>110</v>
      </c>
      <c r="N1538">
        <v>363</v>
      </c>
      <c r="O1538">
        <v>12</v>
      </c>
      <c r="P1538">
        <v>0.62</v>
      </c>
      <c r="Q1538">
        <v>0</v>
      </c>
      <c r="R1538">
        <v>11957</v>
      </c>
      <c r="S1538">
        <v>1</v>
      </c>
      <c r="T1538" t="s">
        <v>62</v>
      </c>
      <c r="U1538" t="s">
        <v>63</v>
      </c>
      <c r="V1538">
        <v>39930</v>
      </c>
      <c r="W1538">
        <v>0.1</v>
      </c>
    </row>
    <row r="1539" spans="7:23" x14ac:dyDescent="0.35">
      <c r="G1539" t="s">
        <v>44</v>
      </c>
      <c r="H1539">
        <v>18457355</v>
      </c>
      <c r="I1539" t="s">
        <v>15</v>
      </c>
      <c r="J1539">
        <v>52.383110499382703</v>
      </c>
      <c r="K1539">
        <v>4.8790308036970602</v>
      </c>
      <c r="L1539" t="s">
        <v>45</v>
      </c>
      <c r="M1539">
        <v>175</v>
      </c>
      <c r="N1539">
        <v>87</v>
      </c>
      <c r="O1539">
        <v>3</v>
      </c>
      <c r="P1539">
        <v>0.16</v>
      </c>
      <c r="Q1539">
        <v>0</v>
      </c>
      <c r="R1539">
        <v>11958</v>
      </c>
      <c r="S1539">
        <v>1</v>
      </c>
      <c r="T1539" t="s">
        <v>60</v>
      </c>
      <c r="U1539" t="s">
        <v>61</v>
      </c>
      <c r="V1539">
        <v>15225</v>
      </c>
      <c r="W1539">
        <v>0.1</v>
      </c>
    </row>
    <row r="1540" spans="7:23" x14ac:dyDescent="0.35">
      <c r="G1540" t="s">
        <v>44</v>
      </c>
      <c r="H1540">
        <v>18484648</v>
      </c>
      <c r="I1540" t="s">
        <v>11</v>
      </c>
      <c r="J1540">
        <v>52.345438052957</v>
      </c>
      <c r="K1540">
        <v>4.8882398633714601</v>
      </c>
      <c r="L1540" t="s">
        <v>45</v>
      </c>
      <c r="M1540">
        <v>200</v>
      </c>
      <c r="N1540">
        <v>359</v>
      </c>
      <c r="O1540">
        <v>6</v>
      </c>
      <c r="P1540">
        <v>0.33</v>
      </c>
      <c r="Q1540">
        <v>0</v>
      </c>
      <c r="R1540">
        <v>11981</v>
      </c>
      <c r="S1540">
        <v>1</v>
      </c>
      <c r="T1540" t="s">
        <v>58</v>
      </c>
      <c r="U1540" t="s">
        <v>59</v>
      </c>
      <c r="V1540">
        <v>71800</v>
      </c>
      <c r="W1540">
        <v>0.1</v>
      </c>
    </row>
    <row r="1541" spans="7:23" x14ac:dyDescent="0.35">
      <c r="G1541" t="s">
        <v>44</v>
      </c>
      <c r="H1541">
        <v>18536127</v>
      </c>
      <c r="I1541" t="s">
        <v>15</v>
      </c>
      <c r="J1541">
        <v>52.383350981136701</v>
      </c>
      <c r="K1541">
        <v>4.8735975817292498</v>
      </c>
      <c r="L1541" t="s">
        <v>45</v>
      </c>
      <c r="M1541">
        <v>119</v>
      </c>
      <c r="N1541">
        <v>333</v>
      </c>
      <c r="O1541">
        <v>3</v>
      </c>
      <c r="P1541">
        <v>0.16</v>
      </c>
      <c r="Q1541">
        <v>0</v>
      </c>
      <c r="R1541">
        <v>12036</v>
      </c>
      <c r="S1541">
        <v>1</v>
      </c>
      <c r="T1541" t="s">
        <v>60</v>
      </c>
      <c r="U1541" t="s">
        <v>61</v>
      </c>
      <c r="V1541">
        <v>39627</v>
      </c>
      <c r="W1541">
        <v>0.1</v>
      </c>
    </row>
    <row r="1542" spans="7:23" x14ac:dyDescent="0.35">
      <c r="G1542" t="s">
        <v>44</v>
      </c>
      <c r="H1542">
        <v>18604324</v>
      </c>
      <c r="I1542" t="s">
        <v>9</v>
      </c>
      <c r="J1542">
        <v>52.358343494089901</v>
      </c>
      <c r="K1542">
        <v>4.9170443980106002</v>
      </c>
      <c r="L1542" t="s">
        <v>45</v>
      </c>
      <c r="M1542">
        <v>120</v>
      </c>
      <c r="N1542">
        <v>363</v>
      </c>
      <c r="O1542">
        <v>11</v>
      </c>
      <c r="P1542">
        <v>0.57999999999999996</v>
      </c>
      <c r="Q1542">
        <v>0</v>
      </c>
      <c r="R1542">
        <v>12085</v>
      </c>
      <c r="S1542">
        <v>1</v>
      </c>
      <c r="T1542" t="s">
        <v>64</v>
      </c>
      <c r="U1542" t="s">
        <v>65</v>
      </c>
      <c r="V1542">
        <v>43560</v>
      </c>
      <c r="W1542">
        <v>0.1</v>
      </c>
    </row>
    <row r="1543" spans="7:23" x14ac:dyDescent="0.35">
      <c r="G1543" t="s">
        <v>44</v>
      </c>
      <c r="H1543">
        <v>18613398</v>
      </c>
      <c r="I1543" t="s">
        <v>8</v>
      </c>
      <c r="J1543">
        <v>52.356963076200302</v>
      </c>
      <c r="K1543">
        <v>4.8527884548791898</v>
      </c>
      <c r="L1543" t="s">
        <v>45</v>
      </c>
      <c r="M1543">
        <v>100</v>
      </c>
      <c r="N1543">
        <v>4</v>
      </c>
      <c r="O1543">
        <v>9</v>
      </c>
      <c r="P1543">
        <v>0.5</v>
      </c>
      <c r="Q1543">
        <v>0</v>
      </c>
      <c r="R1543">
        <v>12097</v>
      </c>
      <c r="S1543">
        <v>1</v>
      </c>
      <c r="T1543" t="s">
        <v>74</v>
      </c>
      <c r="U1543" t="s">
        <v>75</v>
      </c>
      <c r="V1543">
        <v>400</v>
      </c>
      <c r="W1543">
        <v>0.1</v>
      </c>
    </row>
    <row r="1544" spans="7:23" x14ac:dyDescent="0.35">
      <c r="G1544" t="s">
        <v>44</v>
      </c>
      <c r="H1544">
        <v>18924756</v>
      </c>
      <c r="I1544" t="s">
        <v>20</v>
      </c>
      <c r="J1544">
        <v>52.364637935363497</v>
      </c>
      <c r="K1544">
        <v>4.8415155834476096</v>
      </c>
      <c r="L1544" t="s">
        <v>45</v>
      </c>
      <c r="M1544">
        <v>143</v>
      </c>
      <c r="N1544">
        <v>358</v>
      </c>
      <c r="O1544">
        <v>5</v>
      </c>
      <c r="P1544">
        <v>0.28999999999999998</v>
      </c>
      <c r="Q1544">
        <v>0</v>
      </c>
      <c r="R1544">
        <v>12343</v>
      </c>
      <c r="S1544">
        <v>1</v>
      </c>
      <c r="T1544" t="s">
        <v>70</v>
      </c>
      <c r="U1544" t="s">
        <v>71</v>
      </c>
      <c r="V1544">
        <v>51194</v>
      </c>
      <c r="W1544">
        <v>0.1</v>
      </c>
    </row>
    <row r="1545" spans="7:23" x14ac:dyDescent="0.35">
      <c r="G1545" t="s">
        <v>44</v>
      </c>
      <c r="H1545">
        <v>18945772</v>
      </c>
      <c r="I1545" t="s">
        <v>11</v>
      </c>
      <c r="J1545">
        <v>52.351435191027598</v>
      </c>
      <c r="K1545">
        <v>4.8961524400824397</v>
      </c>
      <c r="L1545" t="s">
        <v>45</v>
      </c>
      <c r="M1545">
        <v>345</v>
      </c>
      <c r="N1545">
        <v>208</v>
      </c>
      <c r="O1545">
        <v>9</v>
      </c>
      <c r="P1545">
        <v>0.63</v>
      </c>
      <c r="Q1545">
        <v>0</v>
      </c>
      <c r="R1545">
        <v>12365</v>
      </c>
      <c r="S1545">
        <v>1</v>
      </c>
      <c r="T1545" t="s">
        <v>58</v>
      </c>
      <c r="U1545" t="s">
        <v>59</v>
      </c>
      <c r="V1545">
        <v>71760</v>
      </c>
      <c r="W1545">
        <v>0.1</v>
      </c>
    </row>
    <row r="1546" spans="7:23" x14ac:dyDescent="0.35">
      <c r="G1546" t="s">
        <v>44</v>
      </c>
      <c r="H1546">
        <v>18950531</v>
      </c>
      <c r="I1546" t="s">
        <v>18</v>
      </c>
      <c r="J1546">
        <v>52.370329167801003</v>
      </c>
      <c r="K1546">
        <v>4.9350271574102802</v>
      </c>
      <c r="L1546" t="s">
        <v>45</v>
      </c>
      <c r="M1546">
        <v>75</v>
      </c>
      <c r="N1546">
        <v>63</v>
      </c>
      <c r="O1546">
        <v>35</v>
      </c>
      <c r="P1546">
        <v>1.91</v>
      </c>
      <c r="Q1546">
        <v>0</v>
      </c>
      <c r="R1546">
        <v>12367</v>
      </c>
      <c r="S1546">
        <v>1</v>
      </c>
      <c r="T1546" t="s">
        <v>66</v>
      </c>
      <c r="U1546" t="s">
        <v>67</v>
      </c>
      <c r="V1546">
        <v>4725</v>
      </c>
      <c r="W1546">
        <v>0.1</v>
      </c>
    </row>
    <row r="1547" spans="7:23" x14ac:dyDescent="0.35">
      <c r="G1547" t="s">
        <v>44</v>
      </c>
      <c r="H1547">
        <v>19218778</v>
      </c>
      <c r="I1547" t="s">
        <v>14</v>
      </c>
      <c r="J1547">
        <v>52.362262822045203</v>
      </c>
      <c r="K1547">
        <v>4.8520109642127798</v>
      </c>
      <c r="L1547" t="s">
        <v>45</v>
      </c>
      <c r="M1547">
        <v>200</v>
      </c>
      <c r="N1547">
        <v>355</v>
      </c>
      <c r="O1547">
        <v>4</v>
      </c>
      <c r="P1547">
        <v>0.23</v>
      </c>
      <c r="Q1547">
        <v>0</v>
      </c>
      <c r="R1547">
        <v>12614</v>
      </c>
      <c r="S1547">
        <v>1</v>
      </c>
      <c r="T1547" t="s">
        <v>56</v>
      </c>
      <c r="U1547" t="s">
        <v>57</v>
      </c>
      <c r="V1547">
        <v>71000</v>
      </c>
      <c r="W1547">
        <v>0.1</v>
      </c>
    </row>
    <row r="1548" spans="7:23" x14ac:dyDescent="0.35">
      <c r="G1548" t="s">
        <v>44</v>
      </c>
      <c r="H1548">
        <v>19292768</v>
      </c>
      <c r="I1548" t="s">
        <v>7</v>
      </c>
      <c r="J1548">
        <v>52.361247483377902</v>
      </c>
      <c r="K1548">
        <v>4.8920684429485704</v>
      </c>
      <c r="L1548" t="s">
        <v>45</v>
      </c>
      <c r="M1548">
        <v>250</v>
      </c>
      <c r="N1548">
        <v>279</v>
      </c>
      <c r="O1548">
        <v>25</v>
      </c>
      <c r="P1548">
        <v>1.66</v>
      </c>
      <c r="Q1548">
        <v>0</v>
      </c>
      <c r="R1548">
        <v>12672</v>
      </c>
      <c r="S1548">
        <v>1</v>
      </c>
      <c r="T1548" t="s">
        <v>68</v>
      </c>
      <c r="U1548" t="s">
        <v>69</v>
      </c>
      <c r="V1548">
        <v>69750</v>
      </c>
      <c r="W1548">
        <v>0.1</v>
      </c>
    </row>
    <row r="1549" spans="7:23" x14ac:dyDescent="0.35">
      <c r="G1549" t="s">
        <v>44</v>
      </c>
      <c r="H1549">
        <v>19305687</v>
      </c>
      <c r="I1549" t="s">
        <v>6</v>
      </c>
      <c r="J1549">
        <v>52.3780517312195</v>
      </c>
      <c r="K1549">
        <v>4.8809261573191298</v>
      </c>
      <c r="L1549" t="s">
        <v>45</v>
      </c>
      <c r="M1549">
        <v>248</v>
      </c>
      <c r="N1549">
        <v>363</v>
      </c>
      <c r="O1549">
        <v>12</v>
      </c>
      <c r="P1549">
        <v>0.69</v>
      </c>
      <c r="Q1549">
        <v>0</v>
      </c>
      <c r="R1549">
        <v>12680</v>
      </c>
      <c r="S1549">
        <v>1</v>
      </c>
      <c r="T1549" t="s">
        <v>46</v>
      </c>
      <c r="U1549" t="s">
        <v>47</v>
      </c>
      <c r="V1549">
        <v>90024</v>
      </c>
      <c r="W1549">
        <v>0.1</v>
      </c>
    </row>
    <row r="1550" spans="7:23" x14ac:dyDescent="0.35">
      <c r="G1550" t="s">
        <v>44</v>
      </c>
      <c r="H1550">
        <v>19357244</v>
      </c>
      <c r="I1550" t="s">
        <v>7</v>
      </c>
      <c r="J1550">
        <v>52.3628979385959</v>
      </c>
      <c r="K1550">
        <v>4.8884898217820103</v>
      </c>
      <c r="L1550" t="s">
        <v>45</v>
      </c>
      <c r="M1550">
        <v>150</v>
      </c>
      <c r="N1550">
        <v>347</v>
      </c>
      <c r="O1550">
        <v>14</v>
      </c>
      <c r="P1550">
        <v>0.83</v>
      </c>
      <c r="Q1550">
        <v>0</v>
      </c>
      <c r="R1550">
        <v>12726</v>
      </c>
      <c r="S1550">
        <v>1</v>
      </c>
      <c r="T1550" t="s">
        <v>68</v>
      </c>
      <c r="U1550" t="s">
        <v>69</v>
      </c>
      <c r="V1550">
        <v>52050</v>
      </c>
      <c r="W1550">
        <v>0.1</v>
      </c>
    </row>
    <row r="1551" spans="7:23" x14ac:dyDescent="0.35">
      <c r="G1551" t="s">
        <v>44</v>
      </c>
      <c r="H1551">
        <v>19432265</v>
      </c>
      <c r="I1551" t="s">
        <v>14</v>
      </c>
      <c r="J1551">
        <v>52.360772086053203</v>
      </c>
      <c r="K1551">
        <v>4.8659182262055802</v>
      </c>
      <c r="L1551" t="s">
        <v>45</v>
      </c>
      <c r="M1551">
        <v>150</v>
      </c>
      <c r="N1551">
        <v>30</v>
      </c>
      <c r="O1551">
        <v>13</v>
      </c>
      <c r="P1551">
        <v>0.76</v>
      </c>
      <c r="Q1551">
        <v>0</v>
      </c>
      <c r="R1551">
        <v>12787</v>
      </c>
      <c r="S1551">
        <v>1</v>
      </c>
      <c r="T1551" t="s">
        <v>56</v>
      </c>
      <c r="U1551" t="s">
        <v>57</v>
      </c>
      <c r="V1551">
        <v>4500</v>
      </c>
      <c r="W1551">
        <v>0.1</v>
      </c>
    </row>
    <row r="1552" spans="7:23" x14ac:dyDescent="0.35">
      <c r="G1552" t="s">
        <v>44</v>
      </c>
      <c r="H1552">
        <v>19475385</v>
      </c>
      <c r="I1552" t="s">
        <v>11</v>
      </c>
      <c r="J1552">
        <v>52.344182680138601</v>
      </c>
      <c r="K1552">
        <v>4.8957536094050402</v>
      </c>
      <c r="L1552" t="s">
        <v>45</v>
      </c>
      <c r="M1552">
        <v>177</v>
      </c>
      <c r="N1552">
        <v>349</v>
      </c>
      <c r="O1552">
        <v>9</v>
      </c>
      <c r="P1552">
        <v>0.56000000000000005</v>
      </c>
      <c r="Q1552">
        <v>0</v>
      </c>
      <c r="R1552">
        <v>12818</v>
      </c>
      <c r="S1552">
        <v>1</v>
      </c>
      <c r="T1552" t="s">
        <v>58</v>
      </c>
      <c r="U1552" t="s">
        <v>59</v>
      </c>
      <c r="V1552">
        <v>61773</v>
      </c>
      <c r="W1552">
        <v>0.1</v>
      </c>
    </row>
    <row r="1553" spans="7:23" x14ac:dyDescent="0.35">
      <c r="G1553" t="s">
        <v>44</v>
      </c>
      <c r="H1553">
        <v>19629894</v>
      </c>
      <c r="I1553" t="s">
        <v>14</v>
      </c>
      <c r="J1553">
        <v>52.373545968045697</v>
      </c>
      <c r="K1553">
        <v>4.8626370708153903</v>
      </c>
      <c r="L1553" t="s">
        <v>45</v>
      </c>
      <c r="M1553">
        <v>85</v>
      </c>
      <c r="N1553">
        <v>354</v>
      </c>
      <c r="O1553">
        <v>9</v>
      </c>
      <c r="P1553">
        <v>0.54</v>
      </c>
      <c r="Q1553">
        <v>0</v>
      </c>
      <c r="R1553">
        <v>12954</v>
      </c>
      <c r="S1553">
        <v>1</v>
      </c>
      <c r="T1553" t="s">
        <v>56</v>
      </c>
      <c r="U1553" t="s">
        <v>57</v>
      </c>
      <c r="V1553">
        <v>30090</v>
      </c>
      <c r="W1553">
        <v>0.1</v>
      </c>
    </row>
    <row r="1554" spans="7:23" x14ac:dyDescent="0.35">
      <c r="G1554" t="s">
        <v>44</v>
      </c>
      <c r="H1554">
        <v>19860973</v>
      </c>
      <c r="I1554" t="s">
        <v>7</v>
      </c>
      <c r="J1554">
        <v>52.3715180918634</v>
      </c>
      <c r="K1554">
        <v>4.9081318310855204</v>
      </c>
      <c r="L1554" t="s">
        <v>45</v>
      </c>
      <c r="M1554">
        <v>200</v>
      </c>
      <c r="N1554">
        <v>364</v>
      </c>
      <c r="O1554">
        <v>20</v>
      </c>
      <c r="P1554">
        <v>1.21</v>
      </c>
      <c r="Q1554">
        <v>0</v>
      </c>
      <c r="R1554">
        <v>13209</v>
      </c>
      <c r="S1554">
        <v>1</v>
      </c>
      <c r="T1554" t="s">
        <v>68</v>
      </c>
      <c r="U1554" t="s">
        <v>69</v>
      </c>
      <c r="V1554">
        <v>72800</v>
      </c>
      <c r="W1554">
        <v>0.1</v>
      </c>
    </row>
    <row r="1555" spans="7:23" x14ac:dyDescent="0.35">
      <c r="G1555" t="s">
        <v>44</v>
      </c>
      <c r="H1555">
        <v>19927892</v>
      </c>
      <c r="I1555" t="s">
        <v>20</v>
      </c>
      <c r="J1555">
        <v>52.350388622084402</v>
      </c>
      <c r="K1555">
        <v>4.8392915522435098</v>
      </c>
      <c r="L1555" t="s">
        <v>45</v>
      </c>
      <c r="M1555">
        <v>93</v>
      </c>
      <c r="N1555">
        <v>361</v>
      </c>
      <c r="O1555">
        <v>7</v>
      </c>
      <c r="P1555">
        <v>0.42</v>
      </c>
      <c r="Q1555">
        <v>0</v>
      </c>
      <c r="R1555">
        <v>13287</v>
      </c>
      <c r="S1555">
        <v>1</v>
      </c>
      <c r="T1555" t="s">
        <v>70</v>
      </c>
      <c r="U1555" t="s">
        <v>71</v>
      </c>
      <c r="V1555">
        <v>33573</v>
      </c>
      <c r="W1555">
        <v>0.1</v>
      </c>
    </row>
    <row r="1556" spans="7:23" x14ac:dyDescent="0.35">
      <c r="G1556" t="s">
        <v>44</v>
      </c>
      <c r="H1556">
        <v>20090453</v>
      </c>
      <c r="I1556" t="s">
        <v>14</v>
      </c>
      <c r="J1556">
        <v>52.3601895286074</v>
      </c>
      <c r="K1556">
        <v>4.8513519088565698</v>
      </c>
      <c r="L1556" t="s">
        <v>45</v>
      </c>
      <c r="M1556">
        <v>195</v>
      </c>
      <c r="N1556">
        <v>338</v>
      </c>
      <c r="O1556">
        <v>8</v>
      </c>
      <c r="P1556">
        <v>0.53</v>
      </c>
      <c r="Q1556">
        <v>0</v>
      </c>
      <c r="R1556">
        <v>13470</v>
      </c>
      <c r="S1556">
        <v>1</v>
      </c>
      <c r="T1556" t="s">
        <v>56</v>
      </c>
      <c r="U1556" t="s">
        <v>57</v>
      </c>
      <c r="V1556">
        <v>65910</v>
      </c>
      <c r="W1556">
        <v>0.1</v>
      </c>
    </row>
    <row r="1557" spans="7:23" x14ac:dyDescent="0.35">
      <c r="G1557" t="s">
        <v>44</v>
      </c>
      <c r="H1557">
        <v>20167317</v>
      </c>
      <c r="I1557" t="s">
        <v>6</v>
      </c>
      <c r="J1557">
        <v>52.3760813703487</v>
      </c>
      <c r="K1557">
        <v>4.8775339364263202</v>
      </c>
      <c r="L1557" t="s">
        <v>45</v>
      </c>
      <c r="M1557">
        <v>98</v>
      </c>
      <c r="N1557">
        <v>184</v>
      </c>
      <c r="O1557">
        <v>10</v>
      </c>
      <c r="P1557">
        <v>0.63</v>
      </c>
      <c r="Q1557">
        <v>0</v>
      </c>
      <c r="R1557">
        <v>13534</v>
      </c>
      <c r="S1557">
        <v>1</v>
      </c>
      <c r="T1557" t="s">
        <v>46</v>
      </c>
      <c r="U1557" t="s">
        <v>47</v>
      </c>
      <c r="V1557">
        <v>18032</v>
      </c>
      <c r="W1557">
        <v>0.1</v>
      </c>
    </row>
    <row r="1558" spans="7:23" x14ac:dyDescent="0.35">
      <c r="G1558" t="s">
        <v>44</v>
      </c>
      <c r="H1558">
        <v>20281364</v>
      </c>
      <c r="I1558" t="s">
        <v>23</v>
      </c>
      <c r="J1558">
        <v>52.396453696428203</v>
      </c>
      <c r="K1558">
        <v>4.9332732400849002</v>
      </c>
      <c r="L1558" t="s">
        <v>45</v>
      </c>
      <c r="M1558">
        <v>85</v>
      </c>
      <c r="N1558">
        <v>352</v>
      </c>
      <c r="O1558">
        <v>15</v>
      </c>
      <c r="P1558">
        <v>0.97</v>
      </c>
      <c r="Q1558">
        <v>0</v>
      </c>
      <c r="R1558">
        <v>13637</v>
      </c>
      <c r="S1558">
        <v>1</v>
      </c>
      <c r="T1558" t="s">
        <v>76</v>
      </c>
      <c r="U1558" t="s">
        <v>77</v>
      </c>
      <c r="V1558">
        <v>29920</v>
      </c>
      <c r="W1558">
        <v>0.1</v>
      </c>
    </row>
    <row r="1559" spans="7:23" x14ac:dyDescent="0.35">
      <c r="G1559" t="s">
        <v>44</v>
      </c>
      <c r="H1559">
        <v>20437201</v>
      </c>
      <c r="I1559" t="s">
        <v>8</v>
      </c>
      <c r="J1559">
        <v>52.351577019692101</v>
      </c>
      <c r="K1559">
        <v>4.8615839154866602</v>
      </c>
      <c r="L1559" t="s">
        <v>45</v>
      </c>
      <c r="M1559">
        <v>116</v>
      </c>
      <c r="N1559">
        <v>357</v>
      </c>
      <c r="O1559">
        <v>1</v>
      </c>
      <c r="P1559">
        <v>0.08</v>
      </c>
      <c r="Q1559">
        <v>0</v>
      </c>
      <c r="R1559">
        <v>13733</v>
      </c>
      <c r="S1559">
        <v>1</v>
      </c>
      <c r="T1559" t="s">
        <v>74</v>
      </c>
      <c r="U1559" t="s">
        <v>75</v>
      </c>
      <c r="V1559">
        <v>41412</v>
      </c>
      <c r="W1559">
        <v>0.1</v>
      </c>
    </row>
    <row r="1560" spans="7:23" x14ac:dyDescent="0.35">
      <c r="G1560" t="s">
        <v>44</v>
      </c>
      <c r="H1560">
        <v>20509678</v>
      </c>
      <c r="I1560" t="s">
        <v>14</v>
      </c>
      <c r="J1560">
        <v>52.372445276206399</v>
      </c>
      <c r="K1560">
        <v>4.8480724821858798</v>
      </c>
      <c r="L1560" t="s">
        <v>45</v>
      </c>
      <c r="M1560">
        <v>100</v>
      </c>
      <c r="N1560">
        <v>351</v>
      </c>
      <c r="O1560">
        <v>3</v>
      </c>
      <c r="P1560">
        <v>0.26</v>
      </c>
      <c r="Q1560">
        <v>0</v>
      </c>
      <c r="R1560">
        <v>13786</v>
      </c>
      <c r="S1560">
        <v>1</v>
      </c>
      <c r="T1560" t="s">
        <v>56</v>
      </c>
      <c r="U1560" t="s">
        <v>57</v>
      </c>
      <c r="V1560">
        <v>35100</v>
      </c>
      <c r="W1560">
        <v>0.1</v>
      </c>
    </row>
    <row r="1561" spans="7:23" x14ac:dyDescent="0.35">
      <c r="G1561" t="s">
        <v>44</v>
      </c>
      <c r="H1561">
        <v>20511832</v>
      </c>
      <c r="I1561" t="s">
        <v>18</v>
      </c>
      <c r="J1561">
        <v>52.360821317891897</v>
      </c>
      <c r="K1561">
        <v>4.9408067617092897</v>
      </c>
      <c r="L1561" t="s">
        <v>45</v>
      </c>
      <c r="M1561">
        <v>170</v>
      </c>
      <c r="N1561">
        <v>324</v>
      </c>
      <c r="O1561">
        <v>19</v>
      </c>
      <c r="P1561">
        <v>1.31</v>
      </c>
      <c r="Q1561">
        <v>0</v>
      </c>
      <c r="R1561">
        <v>13789</v>
      </c>
      <c r="S1561">
        <v>1</v>
      </c>
      <c r="T1561" t="s">
        <v>66</v>
      </c>
      <c r="U1561" t="s">
        <v>67</v>
      </c>
      <c r="V1561">
        <v>55080</v>
      </c>
      <c r="W1561">
        <v>0.1</v>
      </c>
    </row>
    <row r="1562" spans="7:23" x14ac:dyDescent="0.35">
      <c r="G1562" t="s">
        <v>44</v>
      </c>
      <c r="H1562">
        <v>20610029</v>
      </c>
      <c r="I1562" t="s">
        <v>15</v>
      </c>
      <c r="J1562">
        <v>52.3818948180174</v>
      </c>
      <c r="K1562">
        <v>4.8709822635492799</v>
      </c>
      <c r="L1562" t="s">
        <v>45</v>
      </c>
      <c r="M1562">
        <v>110</v>
      </c>
      <c r="N1562">
        <v>359</v>
      </c>
      <c r="O1562">
        <v>15</v>
      </c>
      <c r="P1562">
        <v>1</v>
      </c>
      <c r="Q1562">
        <v>0</v>
      </c>
      <c r="R1562">
        <v>13845</v>
      </c>
      <c r="S1562">
        <v>1</v>
      </c>
      <c r="T1562" t="s">
        <v>60</v>
      </c>
      <c r="U1562" t="s">
        <v>61</v>
      </c>
      <c r="V1562">
        <v>39490</v>
      </c>
      <c r="W1562">
        <v>0.1</v>
      </c>
    </row>
    <row r="1563" spans="7:23" x14ac:dyDescent="0.35">
      <c r="G1563" t="s">
        <v>44</v>
      </c>
      <c r="H1563">
        <v>20702723</v>
      </c>
      <c r="I1563" t="s">
        <v>6</v>
      </c>
      <c r="J1563">
        <v>52.375621995140001</v>
      </c>
      <c r="K1563">
        <v>4.8909395329935199</v>
      </c>
      <c r="L1563" t="s">
        <v>45</v>
      </c>
      <c r="M1563">
        <v>195</v>
      </c>
      <c r="N1563">
        <v>218</v>
      </c>
      <c r="O1563">
        <v>24</v>
      </c>
      <c r="P1563">
        <v>1.64</v>
      </c>
      <c r="Q1563">
        <v>0</v>
      </c>
      <c r="R1563">
        <v>13916</v>
      </c>
      <c r="S1563">
        <v>1</v>
      </c>
      <c r="T1563" t="s">
        <v>46</v>
      </c>
      <c r="U1563" t="s">
        <v>47</v>
      </c>
      <c r="V1563">
        <v>42510</v>
      </c>
      <c r="W1563">
        <v>0.1</v>
      </c>
    </row>
    <row r="1564" spans="7:23" x14ac:dyDescent="0.35">
      <c r="G1564" t="s">
        <v>44</v>
      </c>
      <c r="H1564">
        <v>20776396</v>
      </c>
      <c r="I1564" t="s">
        <v>14</v>
      </c>
      <c r="J1564">
        <v>52.3713909562792</v>
      </c>
      <c r="K1564">
        <v>4.8538137725378796</v>
      </c>
      <c r="L1564" t="s">
        <v>45</v>
      </c>
      <c r="M1564">
        <v>99</v>
      </c>
      <c r="N1564">
        <v>362</v>
      </c>
      <c r="O1564">
        <v>9</v>
      </c>
      <c r="P1564">
        <v>0.59</v>
      </c>
      <c r="Q1564">
        <v>0</v>
      </c>
      <c r="R1564">
        <v>13962</v>
      </c>
      <c r="S1564">
        <v>1</v>
      </c>
      <c r="T1564" t="s">
        <v>56</v>
      </c>
      <c r="U1564" t="s">
        <v>57</v>
      </c>
      <c r="V1564">
        <v>35838</v>
      </c>
      <c r="W1564">
        <v>0.1</v>
      </c>
    </row>
    <row r="1565" spans="7:23" x14ac:dyDescent="0.35">
      <c r="G1565" t="s">
        <v>44</v>
      </c>
      <c r="H1565">
        <v>21005934</v>
      </c>
      <c r="I1565" t="s">
        <v>11</v>
      </c>
      <c r="J1565">
        <v>52.352444991073</v>
      </c>
      <c r="K1565">
        <v>4.9023815034554303</v>
      </c>
      <c r="L1565" t="s">
        <v>45</v>
      </c>
      <c r="M1565">
        <v>165</v>
      </c>
      <c r="N1565">
        <v>312</v>
      </c>
      <c r="O1565">
        <v>17</v>
      </c>
      <c r="P1565">
        <v>1.24</v>
      </c>
      <c r="Q1565">
        <v>0</v>
      </c>
      <c r="R1565">
        <v>14161</v>
      </c>
      <c r="S1565">
        <v>1</v>
      </c>
      <c r="T1565" t="s">
        <v>58</v>
      </c>
      <c r="U1565" t="s">
        <v>59</v>
      </c>
      <c r="V1565">
        <v>51480</v>
      </c>
      <c r="W1565">
        <v>0.1</v>
      </c>
    </row>
    <row r="1566" spans="7:23" x14ac:dyDescent="0.35">
      <c r="G1566" t="s">
        <v>44</v>
      </c>
      <c r="H1566">
        <v>21038260</v>
      </c>
      <c r="I1566" t="s">
        <v>16</v>
      </c>
      <c r="J1566">
        <v>52.327248410945799</v>
      </c>
      <c r="K1566">
        <v>4.8823798250863604</v>
      </c>
      <c r="L1566" t="s">
        <v>45</v>
      </c>
      <c r="M1566">
        <v>80</v>
      </c>
      <c r="N1566">
        <v>360</v>
      </c>
      <c r="O1566">
        <v>10</v>
      </c>
      <c r="P1566">
        <v>0.73</v>
      </c>
      <c r="Q1566">
        <v>0</v>
      </c>
      <c r="R1566">
        <v>14186</v>
      </c>
      <c r="S1566">
        <v>1</v>
      </c>
      <c r="T1566" t="s">
        <v>82</v>
      </c>
      <c r="U1566" t="s">
        <v>83</v>
      </c>
      <c r="V1566">
        <v>28800</v>
      </c>
      <c r="W1566">
        <v>0.1</v>
      </c>
    </row>
    <row r="1567" spans="7:23" x14ac:dyDescent="0.35">
      <c r="G1567" t="s">
        <v>44</v>
      </c>
      <c r="H1567">
        <v>21134789</v>
      </c>
      <c r="I1567" t="s">
        <v>8</v>
      </c>
      <c r="J1567">
        <v>52.357180728112297</v>
      </c>
      <c r="K1567">
        <v>4.8746001405358399</v>
      </c>
      <c r="L1567" t="s">
        <v>45</v>
      </c>
      <c r="M1567">
        <v>169</v>
      </c>
      <c r="N1567">
        <v>294</v>
      </c>
      <c r="O1567">
        <v>18</v>
      </c>
      <c r="P1567">
        <v>1.29</v>
      </c>
      <c r="Q1567">
        <v>0</v>
      </c>
      <c r="R1567">
        <v>14258</v>
      </c>
      <c r="S1567">
        <v>1</v>
      </c>
      <c r="T1567" t="s">
        <v>74</v>
      </c>
      <c r="U1567" t="s">
        <v>75</v>
      </c>
      <c r="V1567">
        <v>49686</v>
      </c>
      <c r="W1567">
        <v>0.1</v>
      </c>
    </row>
    <row r="1568" spans="7:23" x14ac:dyDescent="0.35">
      <c r="G1568" t="s">
        <v>44</v>
      </c>
      <c r="H1568">
        <v>21222844</v>
      </c>
      <c r="I1568" t="s">
        <v>6</v>
      </c>
      <c r="J1568">
        <v>52.3747843201674</v>
      </c>
      <c r="K1568">
        <v>4.8996398878560496</v>
      </c>
      <c r="L1568" t="s">
        <v>45</v>
      </c>
      <c r="M1568">
        <v>200</v>
      </c>
      <c r="N1568">
        <v>350</v>
      </c>
      <c r="O1568">
        <v>6</v>
      </c>
      <c r="P1568">
        <v>0.44</v>
      </c>
      <c r="Q1568">
        <v>0</v>
      </c>
      <c r="R1568">
        <v>14320</v>
      </c>
      <c r="S1568">
        <v>1</v>
      </c>
      <c r="T1568" t="s">
        <v>46</v>
      </c>
      <c r="U1568" t="s">
        <v>47</v>
      </c>
      <c r="V1568">
        <v>70000</v>
      </c>
      <c r="W1568">
        <v>0.1</v>
      </c>
    </row>
    <row r="1569" spans="7:23" x14ac:dyDescent="0.35">
      <c r="G1569" t="s">
        <v>44</v>
      </c>
      <c r="H1569">
        <v>21308579</v>
      </c>
      <c r="I1569" t="s">
        <v>19</v>
      </c>
      <c r="J1569">
        <v>52.381794736342002</v>
      </c>
      <c r="K1569">
        <v>4.8491640908304401</v>
      </c>
      <c r="L1569" t="s">
        <v>45</v>
      </c>
      <c r="M1569">
        <v>90</v>
      </c>
      <c r="N1569">
        <v>356</v>
      </c>
      <c r="O1569">
        <v>17</v>
      </c>
      <c r="P1569">
        <v>1.22</v>
      </c>
      <c r="Q1569">
        <v>0</v>
      </c>
      <c r="R1569">
        <v>14398</v>
      </c>
      <c r="S1569">
        <v>1</v>
      </c>
      <c r="T1569" t="s">
        <v>62</v>
      </c>
      <c r="U1569" t="s">
        <v>63</v>
      </c>
      <c r="V1569">
        <v>32040</v>
      </c>
      <c r="W1569">
        <v>0.1</v>
      </c>
    </row>
    <row r="1570" spans="7:23" x14ac:dyDescent="0.35">
      <c r="G1570" t="s">
        <v>44</v>
      </c>
      <c r="H1570">
        <v>21361096</v>
      </c>
      <c r="I1570" t="s">
        <v>10</v>
      </c>
      <c r="J1570">
        <v>52.391483031574197</v>
      </c>
      <c r="K1570">
        <v>4.9130308025692102</v>
      </c>
      <c r="L1570" t="s">
        <v>45</v>
      </c>
      <c r="M1570">
        <v>229</v>
      </c>
      <c r="N1570">
        <v>284</v>
      </c>
      <c r="O1570">
        <v>5</v>
      </c>
      <c r="P1570">
        <v>0.57999999999999996</v>
      </c>
      <c r="Q1570">
        <v>0</v>
      </c>
      <c r="R1570">
        <v>14431</v>
      </c>
      <c r="S1570">
        <v>1</v>
      </c>
      <c r="T1570" t="s">
        <v>78</v>
      </c>
      <c r="U1570" t="s">
        <v>79</v>
      </c>
      <c r="V1570">
        <v>65036</v>
      </c>
      <c r="W1570">
        <v>0.1</v>
      </c>
    </row>
    <row r="1571" spans="7:23" x14ac:dyDescent="0.35">
      <c r="G1571" t="s">
        <v>44</v>
      </c>
      <c r="H1571">
        <v>21430513</v>
      </c>
      <c r="I1571" t="s">
        <v>14</v>
      </c>
      <c r="J1571">
        <v>52.369001461502997</v>
      </c>
      <c r="K1571">
        <v>4.86812368848177</v>
      </c>
      <c r="L1571" t="s">
        <v>45</v>
      </c>
      <c r="M1571">
        <v>150</v>
      </c>
      <c r="N1571">
        <v>356</v>
      </c>
      <c r="O1571">
        <v>24</v>
      </c>
      <c r="P1571">
        <v>1.95</v>
      </c>
      <c r="Q1571">
        <v>0</v>
      </c>
      <c r="R1571">
        <v>14496</v>
      </c>
      <c r="S1571">
        <v>1</v>
      </c>
      <c r="T1571" t="s">
        <v>56</v>
      </c>
      <c r="U1571" t="s">
        <v>57</v>
      </c>
      <c r="V1571">
        <v>53400</v>
      </c>
      <c r="W1571">
        <v>0.1</v>
      </c>
    </row>
    <row r="1572" spans="7:23" x14ac:dyDescent="0.35">
      <c r="G1572" t="s">
        <v>44</v>
      </c>
      <c r="H1572">
        <v>21524002</v>
      </c>
      <c r="I1572" t="s">
        <v>6</v>
      </c>
      <c r="J1572">
        <v>52.371881164848297</v>
      </c>
      <c r="K1572">
        <v>4.8763548019374001</v>
      </c>
      <c r="L1572" t="s">
        <v>45</v>
      </c>
      <c r="M1572">
        <v>111</v>
      </c>
      <c r="N1572">
        <v>358</v>
      </c>
      <c r="O1572">
        <v>18</v>
      </c>
      <c r="P1572">
        <v>1.38</v>
      </c>
      <c r="Q1572">
        <v>0</v>
      </c>
      <c r="R1572">
        <v>14560</v>
      </c>
      <c r="S1572">
        <v>1</v>
      </c>
      <c r="T1572" t="s">
        <v>46</v>
      </c>
      <c r="U1572" t="s">
        <v>47</v>
      </c>
      <c r="V1572">
        <v>39738</v>
      </c>
      <c r="W1572">
        <v>0.1</v>
      </c>
    </row>
    <row r="1573" spans="7:23" x14ac:dyDescent="0.35">
      <c r="G1573" t="s">
        <v>44</v>
      </c>
      <c r="H1573">
        <v>21540463</v>
      </c>
      <c r="I1573" t="s">
        <v>11</v>
      </c>
      <c r="J1573">
        <v>52.353925388397101</v>
      </c>
      <c r="K1573">
        <v>4.8969323360292902</v>
      </c>
      <c r="L1573" t="s">
        <v>45</v>
      </c>
      <c r="M1573">
        <v>150</v>
      </c>
      <c r="N1573">
        <v>362</v>
      </c>
      <c r="O1573">
        <v>20</v>
      </c>
      <c r="P1573">
        <v>1.57</v>
      </c>
      <c r="Q1573">
        <v>0</v>
      </c>
      <c r="R1573">
        <v>14569</v>
      </c>
      <c r="S1573">
        <v>1</v>
      </c>
      <c r="T1573" t="s">
        <v>58</v>
      </c>
      <c r="U1573" t="s">
        <v>59</v>
      </c>
      <c r="V1573">
        <v>54300</v>
      </c>
      <c r="W1573">
        <v>0.1</v>
      </c>
    </row>
    <row r="1574" spans="7:23" x14ac:dyDescent="0.35">
      <c r="G1574" t="s">
        <v>44</v>
      </c>
      <c r="H1574">
        <v>21543975</v>
      </c>
      <c r="I1574" t="s">
        <v>9</v>
      </c>
      <c r="J1574">
        <v>52.363426348604598</v>
      </c>
      <c r="K1574">
        <v>4.9249641451573396</v>
      </c>
      <c r="L1574" t="s">
        <v>45</v>
      </c>
      <c r="M1574">
        <v>140</v>
      </c>
      <c r="N1574">
        <v>357</v>
      </c>
      <c r="O1574">
        <v>3</v>
      </c>
      <c r="P1574">
        <v>0.25</v>
      </c>
      <c r="Q1574">
        <v>0</v>
      </c>
      <c r="R1574">
        <v>14572</v>
      </c>
      <c r="S1574">
        <v>1</v>
      </c>
      <c r="T1574" t="s">
        <v>64</v>
      </c>
      <c r="U1574" t="s">
        <v>65</v>
      </c>
      <c r="V1574">
        <v>49980</v>
      </c>
      <c r="W1574">
        <v>0.1</v>
      </c>
    </row>
    <row r="1575" spans="7:23" x14ac:dyDescent="0.35">
      <c r="G1575" t="s">
        <v>44</v>
      </c>
      <c r="H1575">
        <v>21545737</v>
      </c>
      <c r="I1575" t="s">
        <v>14</v>
      </c>
      <c r="J1575">
        <v>52.366777147811803</v>
      </c>
      <c r="K1575">
        <v>4.8696135416445001</v>
      </c>
      <c r="L1575" t="s">
        <v>45</v>
      </c>
      <c r="M1575">
        <v>103</v>
      </c>
      <c r="N1575">
        <v>359</v>
      </c>
      <c r="O1575">
        <v>3</v>
      </c>
      <c r="P1575">
        <v>0.23</v>
      </c>
      <c r="Q1575">
        <v>0</v>
      </c>
      <c r="R1575">
        <v>14575</v>
      </c>
      <c r="S1575">
        <v>1</v>
      </c>
      <c r="T1575" t="s">
        <v>56</v>
      </c>
      <c r="U1575" t="s">
        <v>57</v>
      </c>
      <c r="V1575">
        <v>36977</v>
      </c>
      <c r="W1575">
        <v>0.1</v>
      </c>
    </row>
    <row r="1576" spans="7:23" x14ac:dyDescent="0.35">
      <c r="G1576" t="s">
        <v>44</v>
      </c>
      <c r="H1576">
        <v>21563077</v>
      </c>
      <c r="I1576" t="s">
        <v>11</v>
      </c>
      <c r="J1576">
        <v>52.352628771560802</v>
      </c>
      <c r="K1576">
        <v>4.8984970619780803</v>
      </c>
      <c r="L1576" t="s">
        <v>45</v>
      </c>
      <c r="M1576">
        <v>275</v>
      </c>
      <c r="N1576">
        <v>25</v>
      </c>
      <c r="O1576">
        <v>27</v>
      </c>
      <c r="P1576">
        <v>2.5299999999999998</v>
      </c>
      <c r="Q1576">
        <v>0</v>
      </c>
      <c r="R1576">
        <v>14611</v>
      </c>
      <c r="S1576">
        <v>1</v>
      </c>
      <c r="T1576" t="s">
        <v>58</v>
      </c>
      <c r="U1576" t="s">
        <v>59</v>
      </c>
      <c r="V1576">
        <v>6875</v>
      </c>
      <c r="W1576">
        <v>0.1</v>
      </c>
    </row>
    <row r="1577" spans="7:23" x14ac:dyDescent="0.35">
      <c r="G1577" t="s">
        <v>44</v>
      </c>
      <c r="H1577">
        <v>21604495</v>
      </c>
      <c r="I1577" t="s">
        <v>11</v>
      </c>
      <c r="J1577">
        <v>52.342945134562498</v>
      </c>
      <c r="K1577">
        <v>4.9087804999293398</v>
      </c>
      <c r="L1577" t="s">
        <v>45</v>
      </c>
      <c r="M1577">
        <v>145</v>
      </c>
      <c r="N1577">
        <v>334</v>
      </c>
      <c r="O1577">
        <v>19</v>
      </c>
      <c r="P1577">
        <v>1.54</v>
      </c>
      <c r="Q1577">
        <v>0</v>
      </c>
      <c r="R1577">
        <v>14649</v>
      </c>
      <c r="S1577">
        <v>1</v>
      </c>
      <c r="T1577" t="s">
        <v>58</v>
      </c>
      <c r="U1577" t="s">
        <v>59</v>
      </c>
      <c r="V1577">
        <v>48430</v>
      </c>
      <c r="W1577">
        <v>0.1</v>
      </c>
    </row>
    <row r="1578" spans="7:23" x14ac:dyDescent="0.35">
      <c r="G1578" t="s">
        <v>44</v>
      </c>
      <c r="H1578">
        <v>21640459</v>
      </c>
      <c r="I1578" t="s">
        <v>18</v>
      </c>
      <c r="J1578">
        <v>52.359650981173402</v>
      </c>
      <c r="K1578">
        <v>4.9369156919044599</v>
      </c>
      <c r="L1578" t="s">
        <v>45</v>
      </c>
      <c r="M1578">
        <v>109</v>
      </c>
      <c r="N1578">
        <v>357</v>
      </c>
      <c r="O1578">
        <v>5</v>
      </c>
      <c r="P1578">
        <v>0.42</v>
      </c>
      <c r="Q1578">
        <v>0</v>
      </c>
      <c r="R1578">
        <v>14683</v>
      </c>
      <c r="S1578">
        <v>1</v>
      </c>
      <c r="T1578" t="s">
        <v>66</v>
      </c>
      <c r="U1578" t="s">
        <v>67</v>
      </c>
      <c r="V1578">
        <v>38913</v>
      </c>
      <c r="W1578">
        <v>0.1</v>
      </c>
    </row>
    <row r="1579" spans="7:23" x14ac:dyDescent="0.35">
      <c r="G1579" t="s">
        <v>44</v>
      </c>
      <c r="H1579">
        <v>21680378</v>
      </c>
      <c r="I1579" t="s">
        <v>19</v>
      </c>
      <c r="J1579">
        <v>52.378211388834202</v>
      </c>
      <c r="K1579">
        <v>4.8495809303981101</v>
      </c>
      <c r="L1579" t="s">
        <v>45</v>
      </c>
      <c r="M1579">
        <v>65</v>
      </c>
      <c r="N1579">
        <v>364</v>
      </c>
      <c r="O1579">
        <v>4</v>
      </c>
      <c r="P1579">
        <v>0.32</v>
      </c>
      <c r="Q1579">
        <v>0</v>
      </c>
      <c r="R1579">
        <v>14720</v>
      </c>
      <c r="S1579">
        <v>1</v>
      </c>
      <c r="T1579" t="s">
        <v>62</v>
      </c>
      <c r="U1579" t="s">
        <v>63</v>
      </c>
      <c r="V1579">
        <v>23660</v>
      </c>
      <c r="W1579">
        <v>0.1</v>
      </c>
    </row>
    <row r="1580" spans="7:23" x14ac:dyDescent="0.35">
      <c r="G1580" t="s">
        <v>44</v>
      </c>
      <c r="H1580">
        <v>21688670</v>
      </c>
      <c r="I1580" t="s">
        <v>15</v>
      </c>
      <c r="J1580">
        <v>52.388962855975599</v>
      </c>
      <c r="K1580">
        <v>4.8790755174317004</v>
      </c>
      <c r="L1580" t="s">
        <v>45</v>
      </c>
      <c r="M1580">
        <v>120</v>
      </c>
      <c r="N1580">
        <v>363</v>
      </c>
      <c r="O1580">
        <v>9</v>
      </c>
      <c r="P1580">
        <v>0.69</v>
      </c>
      <c r="Q1580">
        <v>0</v>
      </c>
      <c r="R1580">
        <v>14726</v>
      </c>
      <c r="S1580">
        <v>1</v>
      </c>
      <c r="T1580" t="s">
        <v>60</v>
      </c>
      <c r="U1580" t="s">
        <v>61</v>
      </c>
      <c r="V1580">
        <v>43560</v>
      </c>
      <c r="W1580">
        <v>0.1</v>
      </c>
    </row>
    <row r="1581" spans="7:23" x14ac:dyDescent="0.35">
      <c r="G1581" t="s">
        <v>44</v>
      </c>
      <c r="H1581">
        <v>21793548</v>
      </c>
      <c r="I1581" t="s">
        <v>6</v>
      </c>
      <c r="J1581">
        <v>52.378273479999997</v>
      </c>
      <c r="K1581">
        <v>4.8877403629801499</v>
      </c>
      <c r="L1581" t="s">
        <v>45</v>
      </c>
      <c r="M1581">
        <v>95</v>
      </c>
      <c r="N1581">
        <v>306</v>
      </c>
      <c r="O1581">
        <v>28</v>
      </c>
      <c r="P1581">
        <v>2.1800000000000002</v>
      </c>
      <c r="Q1581">
        <v>0</v>
      </c>
      <c r="R1581">
        <v>14820</v>
      </c>
      <c r="S1581">
        <v>1</v>
      </c>
      <c r="T1581" t="s">
        <v>46</v>
      </c>
      <c r="U1581" t="s">
        <v>47</v>
      </c>
      <c r="V1581">
        <v>29070</v>
      </c>
      <c r="W1581">
        <v>0.1</v>
      </c>
    </row>
    <row r="1582" spans="7:23" x14ac:dyDescent="0.35">
      <c r="G1582" t="s">
        <v>44</v>
      </c>
      <c r="H1582">
        <v>21809124</v>
      </c>
      <c r="I1582" t="s">
        <v>8</v>
      </c>
      <c r="J1582">
        <v>52.352950912370403</v>
      </c>
      <c r="K1582">
        <v>4.8479091697541303</v>
      </c>
      <c r="L1582" t="s">
        <v>45</v>
      </c>
      <c r="M1582">
        <v>149</v>
      </c>
      <c r="N1582">
        <v>349</v>
      </c>
      <c r="O1582">
        <v>12</v>
      </c>
      <c r="P1582">
        <v>1.07</v>
      </c>
      <c r="Q1582">
        <v>0</v>
      </c>
      <c r="R1582">
        <v>14835</v>
      </c>
      <c r="S1582">
        <v>1</v>
      </c>
      <c r="T1582" t="s">
        <v>74</v>
      </c>
      <c r="U1582" t="s">
        <v>75</v>
      </c>
      <c r="V1582">
        <v>52001</v>
      </c>
      <c r="W1582">
        <v>0.1</v>
      </c>
    </row>
    <row r="1583" spans="7:23" x14ac:dyDescent="0.35">
      <c r="G1583" t="s">
        <v>44</v>
      </c>
      <c r="H1583">
        <v>21810730</v>
      </c>
      <c r="I1583" t="s">
        <v>7</v>
      </c>
      <c r="J1583">
        <v>52.362253152486304</v>
      </c>
      <c r="K1583">
        <v>4.8936560602349601</v>
      </c>
      <c r="L1583" t="s">
        <v>45</v>
      </c>
      <c r="M1583">
        <v>180</v>
      </c>
      <c r="N1583">
        <v>359</v>
      </c>
      <c r="O1583">
        <v>9</v>
      </c>
      <c r="P1583">
        <v>0.77</v>
      </c>
      <c r="Q1583">
        <v>0</v>
      </c>
      <c r="R1583">
        <v>14837</v>
      </c>
      <c r="S1583">
        <v>1</v>
      </c>
      <c r="T1583" t="s">
        <v>68</v>
      </c>
      <c r="U1583" t="s">
        <v>69</v>
      </c>
      <c r="V1583">
        <v>64620</v>
      </c>
      <c r="W1583">
        <v>0.1</v>
      </c>
    </row>
    <row r="1584" spans="7:23" x14ac:dyDescent="0.35">
      <c r="G1584" t="s">
        <v>44</v>
      </c>
      <c r="H1584">
        <v>21833662</v>
      </c>
      <c r="I1584" t="s">
        <v>14</v>
      </c>
      <c r="J1584">
        <v>52.366372764650897</v>
      </c>
      <c r="K1584">
        <v>4.8544227287820103</v>
      </c>
      <c r="L1584" t="s">
        <v>45</v>
      </c>
      <c r="M1584">
        <v>120</v>
      </c>
      <c r="N1584">
        <v>14</v>
      </c>
      <c r="O1584">
        <v>5</v>
      </c>
      <c r="P1584">
        <v>0.42</v>
      </c>
      <c r="Q1584">
        <v>0</v>
      </c>
      <c r="R1584">
        <v>14854</v>
      </c>
      <c r="S1584">
        <v>1</v>
      </c>
      <c r="T1584" t="s">
        <v>56</v>
      </c>
      <c r="U1584" t="s">
        <v>57</v>
      </c>
      <c r="V1584">
        <v>1680</v>
      </c>
      <c r="W1584">
        <v>0.1</v>
      </c>
    </row>
    <row r="1585" spans="7:23" x14ac:dyDescent="0.35">
      <c r="G1585" t="s">
        <v>44</v>
      </c>
      <c r="H1585">
        <v>21904714</v>
      </c>
      <c r="I1585" t="s">
        <v>9</v>
      </c>
      <c r="J1585">
        <v>52.3576428710047</v>
      </c>
      <c r="K1585">
        <v>4.9092624695190796</v>
      </c>
      <c r="L1585" t="s">
        <v>45</v>
      </c>
      <c r="M1585">
        <v>120</v>
      </c>
      <c r="N1585">
        <v>364</v>
      </c>
      <c r="O1585">
        <v>1</v>
      </c>
      <c r="P1585">
        <v>0.08</v>
      </c>
      <c r="Q1585">
        <v>0</v>
      </c>
      <c r="R1585">
        <v>14912</v>
      </c>
      <c r="S1585">
        <v>1</v>
      </c>
      <c r="T1585" t="s">
        <v>64</v>
      </c>
      <c r="U1585" t="s">
        <v>65</v>
      </c>
      <c r="V1585">
        <v>43680</v>
      </c>
      <c r="W1585">
        <v>0.1</v>
      </c>
    </row>
    <row r="1586" spans="7:23" x14ac:dyDescent="0.35">
      <c r="G1586" t="s">
        <v>44</v>
      </c>
      <c r="H1586">
        <v>21919426</v>
      </c>
      <c r="I1586" t="s">
        <v>21</v>
      </c>
      <c r="J1586">
        <v>52.349764011085298</v>
      </c>
      <c r="K1586">
        <v>4.8127622616782801</v>
      </c>
      <c r="L1586" t="s">
        <v>45</v>
      </c>
      <c r="M1586">
        <v>130</v>
      </c>
      <c r="N1586">
        <v>357</v>
      </c>
      <c r="O1586">
        <v>1</v>
      </c>
      <c r="P1586">
        <v>0.08</v>
      </c>
      <c r="Q1586">
        <v>0</v>
      </c>
      <c r="R1586">
        <v>14926</v>
      </c>
      <c r="S1586">
        <v>1</v>
      </c>
      <c r="T1586" t="s">
        <v>88</v>
      </c>
      <c r="U1586" t="s">
        <v>89</v>
      </c>
      <c r="V1586">
        <v>46410</v>
      </c>
      <c r="W1586">
        <v>0.1</v>
      </c>
    </row>
    <row r="1587" spans="7:23" x14ac:dyDescent="0.35">
      <c r="G1587" t="s">
        <v>44</v>
      </c>
      <c r="H1587">
        <v>21963499</v>
      </c>
      <c r="I1587" t="s">
        <v>6</v>
      </c>
      <c r="J1587">
        <v>52.377030517327199</v>
      </c>
      <c r="K1587">
        <v>4.8927754640840702</v>
      </c>
      <c r="L1587" t="s">
        <v>45</v>
      </c>
      <c r="M1587">
        <v>110</v>
      </c>
      <c r="N1587">
        <v>360</v>
      </c>
      <c r="O1587">
        <v>14</v>
      </c>
      <c r="P1587">
        <v>1.17</v>
      </c>
      <c r="Q1587">
        <v>0</v>
      </c>
      <c r="R1587">
        <v>14966</v>
      </c>
      <c r="S1587">
        <v>1</v>
      </c>
      <c r="T1587" t="s">
        <v>46</v>
      </c>
      <c r="U1587" t="s">
        <v>47</v>
      </c>
      <c r="V1587">
        <v>39600</v>
      </c>
      <c r="W1587">
        <v>0.1</v>
      </c>
    </row>
    <row r="1588" spans="7:23" x14ac:dyDescent="0.35">
      <c r="G1588" t="s">
        <v>44</v>
      </c>
      <c r="H1588">
        <v>22032316</v>
      </c>
      <c r="I1588" t="s">
        <v>7</v>
      </c>
      <c r="J1588">
        <v>52.371070697929099</v>
      </c>
      <c r="K1588">
        <v>4.9114417633279999</v>
      </c>
      <c r="L1588" t="s">
        <v>45</v>
      </c>
      <c r="M1588">
        <v>180</v>
      </c>
      <c r="N1588">
        <v>362</v>
      </c>
      <c r="O1588">
        <v>10</v>
      </c>
      <c r="P1588">
        <v>0.85</v>
      </c>
      <c r="Q1588">
        <v>0</v>
      </c>
      <c r="R1588">
        <v>15027</v>
      </c>
      <c r="S1588">
        <v>1</v>
      </c>
      <c r="T1588" t="s">
        <v>68</v>
      </c>
      <c r="U1588" t="s">
        <v>69</v>
      </c>
      <c r="V1588">
        <v>65160</v>
      </c>
      <c r="W1588">
        <v>0.1</v>
      </c>
    </row>
    <row r="1589" spans="7:23" x14ac:dyDescent="0.35">
      <c r="G1589" t="s">
        <v>44</v>
      </c>
      <c r="H1589">
        <v>528594</v>
      </c>
      <c r="I1589" t="s">
        <v>20</v>
      </c>
      <c r="J1589">
        <v>52.358674129509303</v>
      </c>
      <c r="K1589">
        <v>4.8247599352060604</v>
      </c>
      <c r="L1589" t="s">
        <v>50</v>
      </c>
      <c r="M1589">
        <v>80</v>
      </c>
      <c r="N1589">
        <v>261</v>
      </c>
      <c r="O1589">
        <v>72</v>
      </c>
      <c r="P1589">
        <v>0.93</v>
      </c>
      <c r="Q1589">
        <v>0</v>
      </c>
      <c r="R1589">
        <v>283</v>
      </c>
      <c r="S1589">
        <v>1</v>
      </c>
      <c r="T1589" t="s">
        <v>70</v>
      </c>
      <c r="U1589" t="s">
        <v>104</v>
      </c>
      <c r="V1589">
        <v>20880</v>
      </c>
      <c r="W1589">
        <v>0.5</v>
      </c>
    </row>
    <row r="1590" spans="7:23" x14ac:dyDescent="0.35">
      <c r="G1590" t="s">
        <v>44</v>
      </c>
      <c r="H1590">
        <v>582280</v>
      </c>
      <c r="I1590" t="s">
        <v>17</v>
      </c>
      <c r="J1590">
        <v>52.376964975664301</v>
      </c>
      <c r="K1590">
        <v>4.8127675882738803</v>
      </c>
      <c r="L1590" t="s">
        <v>50</v>
      </c>
      <c r="M1590">
        <v>32</v>
      </c>
      <c r="N1590">
        <v>319</v>
      </c>
      <c r="O1590">
        <v>241</v>
      </c>
      <c r="P1590">
        <v>3.4</v>
      </c>
      <c r="Q1590">
        <v>0</v>
      </c>
      <c r="R1590">
        <v>332</v>
      </c>
      <c r="S1590">
        <v>1</v>
      </c>
      <c r="T1590" t="s">
        <v>94</v>
      </c>
      <c r="U1590" t="s">
        <v>116</v>
      </c>
      <c r="V1590">
        <v>10208</v>
      </c>
      <c r="W1590">
        <v>0.5</v>
      </c>
    </row>
    <row r="1591" spans="7:23" x14ac:dyDescent="0.35">
      <c r="G1591" t="s">
        <v>44</v>
      </c>
      <c r="H1591">
        <v>619662</v>
      </c>
      <c r="I1591" t="s">
        <v>15</v>
      </c>
      <c r="J1591">
        <v>52.383467825130801</v>
      </c>
      <c r="K1591">
        <v>4.8676758875321697</v>
      </c>
      <c r="L1591" t="s">
        <v>50</v>
      </c>
      <c r="M1591">
        <v>69</v>
      </c>
      <c r="N1591">
        <v>65</v>
      </c>
      <c r="O1591">
        <v>195</v>
      </c>
      <c r="P1591">
        <v>2.57</v>
      </c>
      <c r="Q1591">
        <v>0</v>
      </c>
      <c r="R1591">
        <v>361</v>
      </c>
      <c r="S1591">
        <v>1</v>
      </c>
      <c r="T1591" t="s">
        <v>60</v>
      </c>
      <c r="U1591" t="s">
        <v>100</v>
      </c>
      <c r="V1591">
        <v>4485</v>
      </c>
      <c r="W1591">
        <v>0.5</v>
      </c>
    </row>
    <row r="1592" spans="7:23" x14ac:dyDescent="0.35">
      <c r="G1592" t="s">
        <v>44</v>
      </c>
      <c r="H1592">
        <v>1056269</v>
      </c>
      <c r="I1592" t="s">
        <v>24</v>
      </c>
      <c r="J1592">
        <v>52.355982429410197</v>
      </c>
      <c r="K1592">
        <v>4.8025109274539401</v>
      </c>
      <c r="L1592" t="s">
        <v>50</v>
      </c>
      <c r="M1592">
        <v>80</v>
      </c>
      <c r="N1592">
        <v>281</v>
      </c>
      <c r="O1592">
        <v>25</v>
      </c>
      <c r="P1592">
        <v>0.37</v>
      </c>
      <c r="Q1592">
        <v>0</v>
      </c>
      <c r="R1592">
        <v>770</v>
      </c>
      <c r="S1592">
        <v>1</v>
      </c>
      <c r="T1592" t="s">
        <v>84</v>
      </c>
      <c r="U1592" t="s">
        <v>118</v>
      </c>
      <c r="V1592">
        <v>22480</v>
      </c>
      <c r="W1592">
        <v>0.5</v>
      </c>
    </row>
    <row r="1593" spans="7:23" x14ac:dyDescent="0.35">
      <c r="G1593" t="s">
        <v>44</v>
      </c>
      <c r="H1593">
        <v>1799156</v>
      </c>
      <c r="I1593" t="s">
        <v>19</v>
      </c>
      <c r="J1593">
        <v>52.383624176353798</v>
      </c>
      <c r="K1593">
        <v>4.8587535373856303</v>
      </c>
      <c r="L1593" t="s">
        <v>50</v>
      </c>
      <c r="M1593">
        <v>90</v>
      </c>
      <c r="N1593">
        <v>282</v>
      </c>
      <c r="O1593">
        <v>51</v>
      </c>
      <c r="P1593">
        <v>0.82</v>
      </c>
      <c r="Q1593">
        <v>0</v>
      </c>
      <c r="R1593">
        <v>1278</v>
      </c>
      <c r="S1593">
        <v>1</v>
      </c>
      <c r="T1593" t="s">
        <v>62</v>
      </c>
      <c r="U1593" t="s">
        <v>101</v>
      </c>
      <c r="V1593">
        <v>25380</v>
      </c>
      <c r="W1593">
        <v>0.5</v>
      </c>
    </row>
    <row r="1594" spans="7:23" x14ac:dyDescent="0.35">
      <c r="G1594" t="s">
        <v>44</v>
      </c>
      <c r="H1594">
        <v>2964680</v>
      </c>
      <c r="I1594" t="s">
        <v>19</v>
      </c>
      <c r="J1594">
        <v>52.375397767359601</v>
      </c>
      <c r="K1594">
        <v>4.8477183016812901</v>
      </c>
      <c r="L1594" t="s">
        <v>48</v>
      </c>
      <c r="M1594">
        <v>49</v>
      </c>
      <c r="N1594">
        <v>170</v>
      </c>
      <c r="O1594">
        <v>43</v>
      </c>
      <c r="P1594">
        <v>1.1599999999999999</v>
      </c>
      <c r="Q1594">
        <v>0</v>
      </c>
      <c r="R1594">
        <v>1869</v>
      </c>
      <c r="S1594">
        <v>1</v>
      </c>
      <c r="T1594" t="s">
        <v>62</v>
      </c>
      <c r="U1594" t="s">
        <v>114</v>
      </c>
      <c r="V1594">
        <v>8330</v>
      </c>
      <c r="W1594">
        <v>0.2</v>
      </c>
    </row>
    <row r="1595" spans="7:23" x14ac:dyDescent="0.35">
      <c r="G1595" t="s">
        <v>44</v>
      </c>
      <c r="H1595">
        <v>3088648</v>
      </c>
      <c r="I1595" t="s">
        <v>6</v>
      </c>
      <c r="J1595">
        <v>52.3764750237181</v>
      </c>
      <c r="K1595">
        <v>4.8938370387937198</v>
      </c>
      <c r="L1595" t="s">
        <v>50</v>
      </c>
      <c r="M1595">
        <v>125</v>
      </c>
      <c r="N1595">
        <v>266</v>
      </c>
      <c r="O1595">
        <v>254</v>
      </c>
      <c r="P1595">
        <v>4.6500000000000004</v>
      </c>
      <c r="Q1595">
        <v>0</v>
      </c>
      <c r="R1595">
        <v>1945</v>
      </c>
      <c r="S1595">
        <v>1</v>
      </c>
      <c r="T1595" t="s">
        <v>46</v>
      </c>
      <c r="U1595" t="s">
        <v>51</v>
      </c>
      <c r="V1595">
        <v>33250</v>
      </c>
      <c r="W1595">
        <v>0.5</v>
      </c>
    </row>
    <row r="1596" spans="7:23" x14ac:dyDescent="0.35">
      <c r="G1596" t="s">
        <v>44</v>
      </c>
      <c r="H1596">
        <v>5231919</v>
      </c>
      <c r="I1596" t="s">
        <v>7</v>
      </c>
      <c r="J1596">
        <v>52.372400771896402</v>
      </c>
      <c r="K1596">
        <v>4.9233287287399801</v>
      </c>
      <c r="L1596" t="s">
        <v>50</v>
      </c>
      <c r="M1596">
        <v>85</v>
      </c>
      <c r="N1596">
        <v>311</v>
      </c>
      <c r="O1596">
        <v>111</v>
      </c>
      <c r="P1596">
        <v>2.4300000000000002</v>
      </c>
      <c r="Q1596">
        <v>0</v>
      </c>
      <c r="R1596">
        <v>3174</v>
      </c>
      <c r="S1596">
        <v>1</v>
      </c>
      <c r="T1596" t="s">
        <v>68</v>
      </c>
      <c r="U1596" t="s">
        <v>99</v>
      </c>
      <c r="V1596">
        <v>26435</v>
      </c>
      <c r="W1596">
        <v>0.5</v>
      </c>
    </row>
    <row r="1597" spans="7:23" x14ac:dyDescent="0.35">
      <c r="G1597" t="s">
        <v>44</v>
      </c>
      <c r="H1597">
        <v>5875932</v>
      </c>
      <c r="I1597" t="s">
        <v>26</v>
      </c>
      <c r="J1597">
        <v>52.317637450947998</v>
      </c>
      <c r="K1597">
        <v>4.9453413728182802</v>
      </c>
      <c r="L1597" t="s">
        <v>50</v>
      </c>
      <c r="M1597">
        <v>52</v>
      </c>
      <c r="N1597">
        <v>87</v>
      </c>
      <c r="O1597">
        <v>42</v>
      </c>
      <c r="P1597">
        <v>1.42</v>
      </c>
      <c r="Q1597">
        <v>0</v>
      </c>
      <c r="R1597">
        <v>3471</v>
      </c>
      <c r="S1597">
        <v>1</v>
      </c>
      <c r="T1597" t="s">
        <v>92</v>
      </c>
      <c r="U1597" t="s">
        <v>109</v>
      </c>
      <c r="V1597">
        <v>4524</v>
      </c>
      <c r="W1597">
        <v>0.5</v>
      </c>
    </row>
    <row r="1598" spans="7:23" x14ac:dyDescent="0.35">
      <c r="G1598" t="s">
        <v>44</v>
      </c>
      <c r="H1598">
        <v>5921341</v>
      </c>
      <c r="I1598" t="s">
        <v>8</v>
      </c>
      <c r="J1598">
        <v>52.355127802075302</v>
      </c>
      <c r="K1598">
        <v>4.8685746288490597</v>
      </c>
      <c r="L1598" t="s">
        <v>48</v>
      </c>
      <c r="M1598">
        <v>75</v>
      </c>
      <c r="N1598">
        <v>275</v>
      </c>
      <c r="O1598">
        <v>2</v>
      </c>
      <c r="P1598">
        <v>7.0000000000000007E-2</v>
      </c>
      <c r="Q1598">
        <v>0</v>
      </c>
      <c r="R1598">
        <v>3498</v>
      </c>
      <c r="S1598">
        <v>1</v>
      </c>
      <c r="T1598" t="s">
        <v>74</v>
      </c>
      <c r="U1598" t="s">
        <v>119</v>
      </c>
      <c r="V1598">
        <v>20625</v>
      </c>
      <c r="W1598">
        <v>0.2</v>
      </c>
    </row>
    <row r="1599" spans="7:23" x14ac:dyDescent="0.35">
      <c r="G1599" t="s">
        <v>44</v>
      </c>
      <c r="H1599">
        <v>5957231</v>
      </c>
      <c r="I1599" t="s">
        <v>9</v>
      </c>
      <c r="J1599">
        <v>52.362871630708</v>
      </c>
      <c r="K1599">
        <v>4.9269193873617301</v>
      </c>
      <c r="L1599" t="s">
        <v>50</v>
      </c>
      <c r="M1599">
        <v>53</v>
      </c>
      <c r="N1599">
        <v>359</v>
      </c>
      <c r="O1599">
        <v>262</v>
      </c>
      <c r="P1599">
        <v>6.02</v>
      </c>
      <c r="Q1599">
        <v>0</v>
      </c>
      <c r="R1599">
        <v>3521</v>
      </c>
      <c r="S1599">
        <v>1</v>
      </c>
      <c r="T1599" t="s">
        <v>64</v>
      </c>
      <c r="U1599" t="s">
        <v>106</v>
      </c>
      <c r="V1599">
        <v>19027</v>
      </c>
      <c r="W1599">
        <v>0.5</v>
      </c>
    </row>
    <row r="1600" spans="7:23" x14ac:dyDescent="0.35">
      <c r="G1600" t="s">
        <v>44</v>
      </c>
      <c r="H1600">
        <v>8304921</v>
      </c>
      <c r="I1600" t="s">
        <v>20</v>
      </c>
      <c r="J1600">
        <v>52.367812636905903</v>
      </c>
      <c r="K1600">
        <v>4.8430540674574001</v>
      </c>
      <c r="L1600" t="s">
        <v>50</v>
      </c>
      <c r="M1600">
        <v>75</v>
      </c>
      <c r="N1600">
        <v>187</v>
      </c>
      <c r="O1600">
        <v>34</v>
      </c>
      <c r="P1600">
        <v>0.87</v>
      </c>
      <c r="Q1600">
        <v>0</v>
      </c>
      <c r="R1600">
        <v>5067</v>
      </c>
      <c r="S1600">
        <v>1</v>
      </c>
      <c r="T1600" t="s">
        <v>70</v>
      </c>
      <c r="U1600" t="s">
        <v>104</v>
      </c>
      <c r="V1600">
        <v>14025</v>
      </c>
      <c r="W1600">
        <v>0.5</v>
      </c>
    </row>
    <row r="1601" spans="7:23" x14ac:dyDescent="0.35">
      <c r="G1601" t="s">
        <v>44</v>
      </c>
      <c r="H1601">
        <v>10098550</v>
      </c>
      <c r="I1601" t="s">
        <v>20</v>
      </c>
      <c r="J1601">
        <v>52.354954039156603</v>
      </c>
      <c r="K1601">
        <v>4.8430765050819202</v>
      </c>
      <c r="L1601" t="s">
        <v>50</v>
      </c>
      <c r="M1601">
        <v>55</v>
      </c>
      <c r="N1601">
        <v>359</v>
      </c>
      <c r="O1601">
        <v>36</v>
      </c>
      <c r="P1601">
        <v>1.07</v>
      </c>
      <c r="Q1601">
        <v>0</v>
      </c>
      <c r="R1601">
        <v>6181</v>
      </c>
      <c r="S1601">
        <v>1</v>
      </c>
      <c r="T1601" t="s">
        <v>70</v>
      </c>
      <c r="U1601" t="s">
        <v>104</v>
      </c>
      <c r="V1601">
        <v>19745</v>
      </c>
      <c r="W1601">
        <v>0.5</v>
      </c>
    </row>
    <row r="1602" spans="7:23" x14ac:dyDescent="0.35">
      <c r="G1602" t="s">
        <v>44</v>
      </c>
      <c r="H1602">
        <v>10260751</v>
      </c>
      <c r="I1602" t="s">
        <v>18</v>
      </c>
      <c r="J1602">
        <v>52.365757898307898</v>
      </c>
      <c r="K1602">
        <v>4.9429575092395099</v>
      </c>
      <c r="L1602" t="s">
        <v>50</v>
      </c>
      <c r="M1602">
        <v>74</v>
      </c>
      <c r="N1602">
        <v>362</v>
      </c>
      <c r="O1602">
        <v>14</v>
      </c>
      <c r="P1602">
        <v>0.94</v>
      </c>
      <c r="Q1602">
        <v>0</v>
      </c>
      <c r="R1602">
        <v>6272</v>
      </c>
      <c r="S1602">
        <v>1</v>
      </c>
      <c r="T1602" t="s">
        <v>66</v>
      </c>
      <c r="U1602" t="s">
        <v>102</v>
      </c>
      <c r="V1602">
        <v>26788</v>
      </c>
      <c r="W1602">
        <v>0.5</v>
      </c>
    </row>
    <row r="1603" spans="7:23" x14ac:dyDescent="0.35">
      <c r="G1603" t="s">
        <v>44</v>
      </c>
      <c r="H1603">
        <v>10621604</v>
      </c>
      <c r="I1603" t="s">
        <v>8</v>
      </c>
      <c r="J1603">
        <v>52.348682613065101</v>
      </c>
      <c r="K1603">
        <v>4.8584737881790403</v>
      </c>
      <c r="L1603" t="s">
        <v>50</v>
      </c>
      <c r="M1603">
        <v>80</v>
      </c>
      <c r="N1603">
        <v>353</v>
      </c>
      <c r="O1603">
        <v>11</v>
      </c>
      <c r="P1603">
        <v>0.34</v>
      </c>
      <c r="Q1603">
        <v>0</v>
      </c>
      <c r="R1603">
        <v>6426</v>
      </c>
      <c r="S1603">
        <v>1</v>
      </c>
      <c r="T1603" t="s">
        <v>74</v>
      </c>
      <c r="U1603" t="s">
        <v>111</v>
      </c>
      <c r="V1603">
        <v>28240</v>
      </c>
      <c r="W1603">
        <v>0.5</v>
      </c>
    </row>
    <row r="1604" spans="7:23" x14ac:dyDescent="0.35">
      <c r="G1604" t="s">
        <v>44</v>
      </c>
      <c r="H1604">
        <v>11317998</v>
      </c>
      <c r="I1604" t="s">
        <v>19</v>
      </c>
      <c r="J1604">
        <v>52.373451576969899</v>
      </c>
      <c r="K1604">
        <v>4.8429990734958404</v>
      </c>
      <c r="L1604" t="s">
        <v>50</v>
      </c>
      <c r="M1604">
        <v>40</v>
      </c>
      <c r="N1604">
        <v>174</v>
      </c>
      <c r="O1604">
        <v>33</v>
      </c>
      <c r="P1604">
        <v>0.97</v>
      </c>
      <c r="Q1604">
        <v>0</v>
      </c>
      <c r="R1604">
        <v>6743</v>
      </c>
      <c r="S1604">
        <v>1</v>
      </c>
      <c r="T1604" t="s">
        <v>62</v>
      </c>
      <c r="U1604" t="s">
        <v>101</v>
      </c>
      <c r="V1604">
        <v>6960</v>
      </c>
      <c r="W1604">
        <v>0.5</v>
      </c>
    </row>
    <row r="1605" spans="7:23" x14ac:dyDescent="0.35">
      <c r="G1605" t="s">
        <v>44</v>
      </c>
      <c r="H1605">
        <v>13072405</v>
      </c>
      <c r="I1605" t="s">
        <v>17</v>
      </c>
      <c r="J1605">
        <v>52.379403056410901</v>
      </c>
      <c r="K1605">
        <v>4.8017908157725699</v>
      </c>
      <c r="L1605" t="s">
        <v>50</v>
      </c>
      <c r="M1605">
        <v>50</v>
      </c>
      <c r="N1605">
        <v>253</v>
      </c>
      <c r="O1605">
        <v>162</v>
      </c>
      <c r="P1605">
        <v>5.27</v>
      </c>
      <c r="Q1605">
        <v>0</v>
      </c>
      <c r="R1605">
        <v>7796</v>
      </c>
      <c r="S1605">
        <v>1</v>
      </c>
      <c r="T1605" t="s">
        <v>94</v>
      </c>
      <c r="U1605" t="s">
        <v>116</v>
      </c>
      <c r="V1605">
        <v>12650</v>
      </c>
      <c r="W1605">
        <v>0.5</v>
      </c>
    </row>
    <row r="1606" spans="7:23" x14ac:dyDescent="0.35">
      <c r="G1606" t="s">
        <v>44</v>
      </c>
      <c r="H1606">
        <v>13277742</v>
      </c>
      <c r="I1606" t="s">
        <v>8</v>
      </c>
      <c r="J1606">
        <v>52.352854163580503</v>
      </c>
      <c r="K1606">
        <v>4.8532610994662102</v>
      </c>
      <c r="L1606" t="s">
        <v>50</v>
      </c>
      <c r="M1606">
        <v>50</v>
      </c>
      <c r="N1606">
        <v>343</v>
      </c>
      <c r="O1606">
        <v>9</v>
      </c>
      <c r="P1606">
        <v>0.33</v>
      </c>
      <c r="Q1606">
        <v>0</v>
      </c>
      <c r="R1606">
        <v>7994</v>
      </c>
      <c r="S1606">
        <v>1</v>
      </c>
      <c r="T1606" t="s">
        <v>74</v>
      </c>
      <c r="U1606" t="s">
        <v>111</v>
      </c>
      <c r="V1606">
        <v>17150</v>
      </c>
      <c r="W1606">
        <v>0.5</v>
      </c>
    </row>
    <row r="1607" spans="7:23" x14ac:dyDescent="0.35">
      <c r="G1607" t="s">
        <v>44</v>
      </c>
      <c r="H1607">
        <v>13414785</v>
      </c>
      <c r="I1607" t="s">
        <v>23</v>
      </c>
      <c r="J1607">
        <v>52.402348513219302</v>
      </c>
      <c r="K1607">
        <v>4.9456051724366397</v>
      </c>
      <c r="L1607" t="s">
        <v>50</v>
      </c>
      <c r="M1607">
        <v>55</v>
      </c>
      <c r="N1607">
        <v>321</v>
      </c>
      <c r="O1607">
        <v>30</v>
      </c>
      <c r="P1607">
        <v>1</v>
      </c>
      <c r="Q1607">
        <v>0</v>
      </c>
      <c r="R1607">
        <v>8146</v>
      </c>
      <c r="S1607">
        <v>1</v>
      </c>
      <c r="T1607" t="s">
        <v>76</v>
      </c>
      <c r="U1607" t="s">
        <v>115</v>
      </c>
      <c r="V1607">
        <v>17655</v>
      </c>
      <c r="W1607">
        <v>0.5</v>
      </c>
    </row>
    <row r="1608" spans="7:23" x14ac:dyDescent="0.35">
      <c r="G1608" t="s">
        <v>44</v>
      </c>
      <c r="H1608">
        <v>13920749</v>
      </c>
      <c r="I1608" t="s">
        <v>14</v>
      </c>
      <c r="J1608">
        <v>52.3700787142282</v>
      </c>
      <c r="K1608">
        <v>4.8600872353939204</v>
      </c>
      <c r="L1608" t="s">
        <v>50</v>
      </c>
      <c r="M1608">
        <v>99</v>
      </c>
      <c r="N1608">
        <v>149</v>
      </c>
      <c r="O1608">
        <v>3</v>
      </c>
      <c r="P1608">
        <v>0.11</v>
      </c>
      <c r="Q1608">
        <v>0</v>
      </c>
      <c r="R1608">
        <v>8741</v>
      </c>
      <c r="S1608">
        <v>1</v>
      </c>
      <c r="T1608" t="s">
        <v>56</v>
      </c>
      <c r="U1608" t="s">
        <v>97</v>
      </c>
      <c r="V1608">
        <v>14751</v>
      </c>
      <c r="W1608">
        <v>0.5</v>
      </c>
    </row>
    <row r="1609" spans="7:23" x14ac:dyDescent="0.35">
      <c r="G1609" t="s">
        <v>44</v>
      </c>
      <c r="H1609">
        <v>14145698</v>
      </c>
      <c r="I1609" t="s">
        <v>21</v>
      </c>
      <c r="J1609">
        <v>52.347328444157597</v>
      </c>
      <c r="K1609">
        <v>4.7874859666972203</v>
      </c>
      <c r="L1609" t="s">
        <v>50</v>
      </c>
      <c r="M1609">
        <v>55</v>
      </c>
      <c r="N1609">
        <v>12</v>
      </c>
      <c r="O1609">
        <v>175</v>
      </c>
      <c r="P1609">
        <v>6.36</v>
      </c>
      <c r="Q1609">
        <v>0</v>
      </c>
      <c r="R1609">
        <v>9000</v>
      </c>
      <c r="S1609">
        <v>1</v>
      </c>
      <c r="T1609" t="s">
        <v>88</v>
      </c>
      <c r="U1609" t="s">
        <v>105</v>
      </c>
      <c r="V1609">
        <v>660</v>
      </c>
      <c r="W1609">
        <v>0.5</v>
      </c>
    </row>
    <row r="1610" spans="7:23" x14ac:dyDescent="0.35">
      <c r="G1610" t="s">
        <v>44</v>
      </c>
      <c r="H1610">
        <v>14542822</v>
      </c>
      <c r="I1610" t="s">
        <v>23</v>
      </c>
      <c r="J1610">
        <v>52.399325165998697</v>
      </c>
      <c r="K1610">
        <v>4.95136231823051</v>
      </c>
      <c r="L1610" t="s">
        <v>50</v>
      </c>
      <c r="M1610">
        <v>65</v>
      </c>
      <c r="N1610">
        <v>182</v>
      </c>
      <c r="O1610">
        <v>19</v>
      </c>
      <c r="P1610">
        <v>0.68</v>
      </c>
      <c r="Q1610">
        <v>0</v>
      </c>
      <c r="R1610">
        <v>9342</v>
      </c>
      <c r="S1610">
        <v>1</v>
      </c>
      <c r="T1610" t="s">
        <v>76</v>
      </c>
      <c r="U1610" t="s">
        <v>115</v>
      </c>
      <c r="V1610">
        <v>11830</v>
      </c>
      <c r="W1610">
        <v>0.5</v>
      </c>
    </row>
    <row r="1611" spans="7:23" x14ac:dyDescent="0.35">
      <c r="G1611" t="s">
        <v>44</v>
      </c>
      <c r="H1611">
        <v>14554244</v>
      </c>
      <c r="I1611" t="s">
        <v>15</v>
      </c>
      <c r="J1611">
        <v>52.388772958523397</v>
      </c>
      <c r="K1611">
        <v>4.8801610351237699</v>
      </c>
      <c r="L1611" t="s">
        <v>50</v>
      </c>
      <c r="M1611">
        <v>70</v>
      </c>
      <c r="N1611">
        <v>363</v>
      </c>
      <c r="O1611">
        <v>24</v>
      </c>
      <c r="P1611">
        <v>0.94</v>
      </c>
      <c r="Q1611">
        <v>0</v>
      </c>
      <c r="R1611">
        <v>9352</v>
      </c>
      <c r="S1611">
        <v>1</v>
      </c>
      <c r="T1611" t="s">
        <v>60</v>
      </c>
      <c r="U1611" t="s">
        <v>100</v>
      </c>
      <c r="V1611">
        <v>25410</v>
      </c>
      <c r="W1611">
        <v>0.5</v>
      </c>
    </row>
    <row r="1612" spans="7:23" x14ac:dyDescent="0.35">
      <c r="G1612" t="s">
        <v>44</v>
      </c>
      <c r="H1612">
        <v>14609911</v>
      </c>
      <c r="I1612" t="s">
        <v>19</v>
      </c>
      <c r="J1612">
        <v>52.379737688839803</v>
      </c>
      <c r="K1612">
        <v>4.8525243252296297</v>
      </c>
      <c r="L1612" t="s">
        <v>50</v>
      </c>
      <c r="M1612">
        <v>45</v>
      </c>
      <c r="N1612">
        <v>49</v>
      </c>
      <c r="O1612">
        <v>11</v>
      </c>
      <c r="P1612">
        <v>0.41</v>
      </c>
      <c r="Q1612">
        <v>0</v>
      </c>
      <c r="R1612">
        <v>9398</v>
      </c>
      <c r="S1612">
        <v>1</v>
      </c>
      <c r="T1612" t="s">
        <v>62</v>
      </c>
      <c r="U1612" t="s">
        <v>101</v>
      </c>
      <c r="V1612">
        <v>2205</v>
      </c>
      <c r="W1612">
        <v>0.5</v>
      </c>
    </row>
    <row r="1613" spans="7:23" x14ac:dyDescent="0.35">
      <c r="G1613" t="s">
        <v>44</v>
      </c>
      <c r="H1613">
        <v>15785542</v>
      </c>
      <c r="I1613" t="s">
        <v>14</v>
      </c>
      <c r="J1613">
        <v>52.3689530470295</v>
      </c>
      <c r="K1613">
        <v>4.86522654515284</v>
      </c>
      <c r="L1613" t="s">
        <v>50</v>
      </c>
      <c r="M1613">
        <v>72</v>
      </c>
      <c r="N1613">
        <v>352</v>
      </c>
      <c r="O1613">
        <v>12</v>
      </c>
      <c r="P1613">
        <v>0.51</v>
      </c>
      <c r="Q1613">
        <v>0</v>
      </c>
      <c r="R1613">
        <v>10105</v>
      </c>
      <c r="S1613">
        <v>1</v>
      </c>
      <c r="T1613" t="s">
        <v>56</v>
      </c>
      <c r="U1613" t="s">
        <v>97</v>
      </c>
      <c r="V1613">
        <v>25344</v>
      </c>
      <c r="W1613">
        <v>0.5</v>
      </c>
    </row>
    <row r="1614" spans="7:23" x14ac:dyDescent="0.35">
      <c r="G1614" t="s">
        <v>44</v>
      </c>
      <c r="H1614">
        <v>16246774</v>
      </c>
      <c r="I1614" t="s">
        <v>15</v>
      </c>
      <c r="J1614">
        <v>52.378493761706999</v>
      </c>
      <c r="K1614">
        <v>4.8740527002629204</v>
      </c>
      <c r="L1614" t="s">
        <v>50</v>
      </c>
      <c r="M1614">
        <v>70</v>
      </c>
      <c r="N1614">
        <v>362</v>
      </c>
      <c r="O1614">
        <v>20</v>
      </c>
      <c r="P1614">
        <v>0.82</v>
      </c>
      <c r="Q1614">
        <v>0</v>
      </c>
      <c r="R1614">
        <v>10426</v>
      </c>
      <c r="S1614">
        <v>1</v>
      </c>
      <c r="T1614" t="s">
        <v>60</v>
      </c>
      <c r="U1614" t="s">
        <v>100</v>
      </c>
      <c r="V1614">
        <v>25340</v>
      </c>
      <c r="W1614">
        <v>0.5</v>
      </c>
    </row>
    <row r="1615" spans="7:23" x14ac:dyDescent="0.35">
      <c r="G1615" t="s">
        <v>44</v>
      </c>
      <c r="H1615">
        <v>16633756</v>
      </c>
      <c r="I1615" t="s">
        <v>15</v>
      </c>
      <c r="J1615">
        <v>52.382412122661897</v>
      </c>
      <c r="K1615">
        <v>4.8718621708716103</v>
      </c>
      <c r="L1615" t="s">
        <v>50</v>
      </c>
      <c r="M1615">
        <v>55</v>
      </c>
      <c r="N1615">
        <v>298</v>
      </c>
      <c r="O1615">
        <v>30</v>
      </c>
      <c r="P1615">
        <v>1.37</v>
      </c>
      <c r="Q1615">
        <v>0</v>
      </c>
      <c r="R1615">
        <v>10715</v>
      </c>
      <c r="S1615">
        <v>1</v>
      </c>
      <c r="T1615" t="s">
        <v>60</v>
      </c>
      <c r="U1615" t="s">
        <v>100</v>
      </c>
      <c r="V1615">
        <v>16390</v>
      </c>
      <c r="W1615">
        <v>0.5</v>
      </c>
    </row>
    <row r="1616" spans="7:23" x14ac:dyDescent="0.35">
      <c r="G1616" t="s">
        <v>44</v>
      </c>
      <c r="H1616">
        <v>16705077</v>
      </c>
      <c r="I1616" t="s">
        <v>23</v>
      </c>
      <c r="J1616">
        <v>52.4104571477721</v>
      </c>
      <c r="K1616">
        <v>4.96308681023452</v>
      </c>
      <c r="L1616" t="s">
        <v>50</v>
      </c>
      <c r="M1616">
        <v>78</v>
      </c>
      <c r="N1616">
        <v>20</v>
      </c>
      <c r="O1616">
        <v>5</v>
      </c>
      <c r="P1616">
        <v>0.23</v>
      </c>
      <c r="Q1616">
        <v>0</v>
      </c>
      <c r="R1616">
        <v>10768</v>
      </c>
      <c r="S1616">
        <v>1</v>
      </c>
      <c r="T1616" t="s">
        <v>76</v>
      </c>
      <c r="U1616" t="s">
        <v>115</v>
      </c>
      <c r="V1616">
        <v>1560</v>
      </c>
      <c r="W1616">
        <v>0.5</v>
      </c>
    </row>
    <row r="1617" spans="7:23" x14ac:dyDescent="0.35">
      <c r="G1617" t="s">
        <v>44</v>
      </c>
      <c r="H1617">
        <v>17048507</v>
      </c>
      <c r="I1617" t="s">
        <v>8</v>
      </c>
      <c r="J1617">
        <v>52.353832947818702</v>
      </c>
      <c r="K1617">
        <v>4.8841050637924104</v>
      </c>
      <c r="L1617" t="s">
        <v>50</v>
      </c>
      <c r="M1617">
        <v>100</v>
      </c>
      <c r="N1617">
        <v>302</v>
      </c>
      <c r="O1617">
        <v>31</v>
      </c>
      <c r="P1617">
        <v>1.4</v>
      </c>
      <c r="Q1617">
        <v>0</v>
      </c>
      <c r="R1617">
        <v>10961</v>
      </c>
      <c r="S1617">
        <v>1</v>
      </c>
      <c r="T1617" t="s">
        <v>74</v>
      </c>
      <c r="U1617" t="s">
        <v>111</v>
      </c>
      <c r="V1617">
        <v>30200</v>
      </c>
      <c r="W1617">
        <v>0.5</v>
      </c>
    </row>
    <row r="1618" spans="7:23" x14ac:dyDescent="0.35">
      <c r="G1618" t="s">
        <v>44</v>
      </c>
      <c r="H1618">
        <v>17439391</v>
      </c>
      <c r="I1618" t="s">
        <v>15</v>
      </c>
      <c r="J1618">
        <v>52.388573453275498</v>
      </c>
      <c r="K1618">
        <v>4.8802832257991096</v>
      </c>
      <c r="L1618" t="s">
        <v>50</v>
      </c>
      <c r="M1618">
        <v>87</v>
      </c>
      <c r="N1618">
        <v>303</v>
      </c>
      <c r="O1618">
        <v>11</v>
      </c>
      <c r="P1618">
        <v>0.57999999999999996</v>
      </c>
      <c r="Q1618">
        <v>0</v>
      </c>
      <c r="R1618">
        <v>11162</v>
      </c>
      <c r="S1618">
        <v>1</v>
      </c>
      <c r="T1618" t="s">
        <v>60</v>
      </c>
      <c r="U1618" t="s">
        <v>100</v>
      </c>
      <c r="V1618">
        <v>26361</v>
      </c>
      <c r="W1618">
        <v>0.5</v>
      </c>
    </row>
    <row r="1619" spans="7:23" x14ac:dyDescent="0.35">
      <c r="G1619" t="s">
        <v>44</v>
      </c>
      <c r="H1619">
        <v>18031862</v>
      </c>
      <c r="I1619" t="s">
        <v>23</v>
      </c>
      <c r="J1619">
        <v>52.3958187945654</v>
      </c>
      <c r="K1619">
        <v>4.9393126770294797</v>
      </c>
      <c r="L1619" t="s">
        <v>50</v>
      </c>
      <c r="M1619">
        <v>80</v>
      </c>
      <c r="N1619">
        <v>364</v>
      </c>
      <c r="O1619">
        <v>11</v>
      </c>
      <c r="P1619">
        <v>0.55000000000000004</v>
      </c>
      <c r="Q1619">
        <v>0</v>
      </c>
      <c r="R1619">
        <v>11557</v>
      </c>
      <c r="S1619">
        <v>1</v>
      </c>
      <c r="T1619" t="s">
        <v>76</v>
      </c>
      <c r="U1619" t="s">
        <v>115</v>
      </c>
      <c r="V1619">
        <v>29120</v>
      </c>
      <c r="W1619">
        <v>0.5</v>
      </c>
    </row>
    <row r="1620" spans="7:23" x14ac:dyDescent="0.35">
      <c r="G1620" t="s">
        <v>44</v>
      </c>
      <c r="H1620">
        <v>18366311</v>
      </c>
      <c r="I1620" t="s">
        <v>6</v>
      </c>
      <c r="J1620">
        <v>52.377857283796601</v>
      </c>
      <c r="K1620">
        <v>4.8911064190454603</v>
      </c>
      <c r="L1620" t="s">
        <v>50</v>
      </c>
      <c r="M1620">
        <v>130</v>
      </c>
      <c r="N1620">
        <v>347</v>
      </c>
      <c r="O1620">
        <v>9</v>
      </c>
      <c r="P1620">
        <v>0.46</v>
      </c>
      <c r="Q1620">
        <v>0</v>
      </c>
      <c r="R1620">
        <v>11875</v>
      </c>
      <c r="S1620">
        <v>1</v>
      </c>
      <c r="T1620" t="s">
        <v>46</v>
      </c>
      <c r="U1620" t="s">
        <v>51</v>
      </c>
      <c r="V1620">
        <v>45110</v>
      </c>
      <c r="W1620">
        <v>0.5</v>
      </c>
    </row>
    <row r="1621" spans="7:23" x14ac:dyDescent="0.35">
      <c r="G1621" t="s">
        <v>44</v>
      </c>
      <c r="H1621">
        <v>18560678</v>
      </c>
      <c r="I1621" t="s">
        <v>6</v>
      </c>
      <c r="J1621">
        <v>52.368425605548701</v>
      </c>
      <c r="K1621">
        <v>4.8876762623082604</v>
      </c>
      <c r="L1621" t="s">
        <v>50</v>
      </c>
      <c r="M1621">
        <v>190</v>
      </c>
      <c r="N1621">
        <v>191</v>
      </c>
      <c r="O1621">
        <v>36</v>
      </c>
      <c r="P1621">
        <v>1.87</v>
      </c>
      <c r="Q1621">
        <v>0</v>
      </c>
      <c r="R1621">
        <v>12057</v>
      </c>
      <c r="S1621">
        <v>1</v>
      </c>
      <c r="T1621" t="s">
        <v>46</v>
      </c>
      <c r="U1621" t="s">
        <v>51</v>
      </c>
      <c r="V1621">
        <v>36290</v>
      </c>
      <c r="W1621">
        <v>0.5</v>
      </c>
    </row>
    <row r="1622" spans="7:23" x14ac:dyDescent="0.35">
      <c r="G1622" t="s">
        <v>44</v>
      </c>
      <c r="H1622">
        <v>19069679</v>
      </c>
      <c r="I1622" t="s">
        <v>18</v>
      </c>
      <c r="J1622">
        <v>52.363593544532101</v>
      </c>
      <c r="K1622">
        <v>4.9340106237863797</v>
      </c>
      <c r="L1622" t="s">
        <v>50</v>
      </c>
      <c r="M1622">
        <v>51</v>
      </c>
      <c r="N1622">
        <v>355</v>
      </c>
      <c r="O1622">
        <v>24</v>
      </c>
      <c r="P1622">
        <v>1.32</v>
      </c>
      <c r="Q1622">
        <v>0</v>
      </c>
      <c r="R1622">
        <v>12473</v>
      </c>
      <c r="S1622">
        <v>1</v>
      </c>
      <c r="T1622" t="s">
        <v>66</v>
      </c>
      <c r="U1622" t="s">
        <v>102</v>
      </c>
      <c r="V1622">
        <v>18105</v>
      </c>
      <c r="W1622">
        <v>0.5</v>
      </c>
    </row>
    <row r="1623" spans="7:23" x14ac:dyDescent="0.35">
      <c r="G1623" t="s">
        <v>44</v>
      </c>
      <c r="H1623">
        <v>19202828</v>
      </c>
      <c r="I1623" t="s">
        <v>23</v>
      </c>
      <c r="J1623">
        <v>52.397049175155502</v>
      </c>
      <c r="K1623">
        <v>4.9325112150604999</v>
      </c>
      <c r="L1623" t="s">
        <v>50</v>
      </c>
      <c r="M1623">
        <v>60</v>
      </c>
      <c r="N1623">
        <v>248</v>
      </c>
      <c r="O1623">
        <v>6</v>
      </c>
      <c r="P1623">
        <v>0.34</v>
      </c>
      <c r="Q1623">
        <v>0</v>
      </c>
      <c r="R1623">
        <v>12589</v>
      </c>
      <c r="S1623">
        <v>1</v>
      </c>
      <c r="T1623" t="s">
        <v>76</v>
      </c>
      <c r="U1623" t="s">
        <v>115</v>
      </c>
      <c r="V1623">
        <v>14880</v>
      </c>
      <c r="W1623">
        <v>0.5</v>
      </c>
    </row>
    <row r="1624" spans="7:23" x14ac:dyDescent="0.35">
      <c r="G1624" t="s">
        <v>44</v>
      </c>
      <c r="H1624">
        <v>19704019</v>
      </c>
      <c r="I1624" t="s">
        <v>16</v>
      </c>
      <c r="J1624">
        <v>52.335552231278399</v>
      </c>
      <c r="K1624">
        <v>4.8732374210201899</v>
      </c>
      <c r="L1624" t="s">
        <v>50</v>
      </c>
      <c r="M1624">
        <v>60</v>
      </c>
      <c r="N1624">
        <v>354</v>
      </c>
      <c r="O1624">
        <v>21</v>
      </c>
      <c r="P1624">
        <v>1.24</v>
      </c>
      <c r="Q1624">
        <v>0</v>
      </c>
      <c r="R1624">
        <v>13029</v>
      </c>
      <c r="S1624">
        <v>1</v>
      </c>
      <c r="T1624" t="s">
        <v>82</v>
      </c>
      <c r="U1624" t="s">
        <v>120</v>
      </c>
      <c r="V1624">
        <v>21240</v>
      </c>
      <c r="W1624">
        <v>0.5</v>
      </c>
    </row>
    <row r="1625" spans="7:23" x14ac:dyDescent="0.35">
      <c r="G1625" t="s">
        <v>44</v>
      </c>
      <c r="H1625">
        <v>20042159</v>
      </c>
      <c r="I1625" t="s">
        <v>6</v>
      </c>
      <c r="J1625">
        <v>52.367859094714802</v>
      </c>
      <c r="K1625">
        <v>4.8930734743054298</v>
      </c>
      <c r="L1625" t="s">
        <v>50</v>
      </c>
      <c r="M1625">
        <v>63</v>
      </c>
      <c r="N1625">
        <v>363</v>
      </c>
      <c r="O1625">
        <v>0</v>
      </c>
      <c r="Q1625">
        <v>0</v>
      </c>
      <c r="R1625">
        <v>13414</v>
      </c>
      <c r="S1625">
        <v>1</v>
      </c>
      <c r="T1625" t="s">
        <v>46</v>
      </c>
      <c r="U1625" t="s">
        <v>51</v>
      </c>
      <c r="V1625">
        <v>22869</v>
      </c>
      <c r="W1625">
        <v>0.5</v>
      </c>
    </row>
    <row r="1626" spans="7:23" x14ac:dyDescent="0.35">
      <c r="G1626" t="s">
        <v>44</v>
      </c>
      <c r="H1626">
        <v>20247164</v>
      </c>
      <c r="I1626" t="s">
        <v>14</v>
      </c>
      <c r="J1626">
        <v>52.372616930424698</v>
      </c>
      <c r="K1626">
        <v>4.8600758448149799</v>
      </c>
      <c r="L1626" t="s">
        <v>50</v>
      </c>
      <c r="M1626">
        <v>75</v>
      </c>
      <c r="N1626">
        <v>353</v>
      </c>
      <c r="O1626">
        <v>4</v>
      </c>
      <c r="P1626">
        <v>0.26</v>
      </c>
      <c r="Q1626">
        <v>0</v>
      </c>
      <c r="R1626">
        <v>13607</v>
      </c>
      <c r="S1626">
        <v>1</v>
      </c>
      <c r="T1626" t="s">
        <v>56</v>
      </c>
      <c r="U1626" t="s">
        <v>97</v>
      </c>
      <c r="V1626">
        <v>26475</v>
      </c>
      <c r="W1626">
        <v>0.5</v>
      </c>
    </row>
    <row r="1627" spans="7:23" x14ac:dyDescent="0.35">
      <c r="G1627" t="s">
        <v>44</v>
      </c>
      <c r="H1627">
        <v>20595143</v>
      </c>
      <c r="I1627" t="s">
        <v>23</v>
      </c>
      <c r="J1627">
        <v>52.394948563989502</v>
      </c>
      <c r="K1627">
        <v>4.9429241197148697</v>
      </c>
      <c r="L1627" t="s">
        <v>50</v>
      </c>
      <c r="M1627">
        <v>60</v>
      </c>
      <c r="N1627">
        <v>300</v>
      </c>
      <c r="O1627">
        <v>30</v>
      </c>
      <c r="P1627">
        <v>1.95</v>
      </c>
      <c r="Q1627">
        <v>0</v>
      </c>
      <c r="R1627">
        <v>13839</v>
      </c>
      <c r="S1627">
        <v>1</v>
      </c>
      <c r="T1627" t="s">
        <v>76</v>
      </c>
      <c r="U1627" t="s">
        <v>115</v>
      </c>
      <c r="V1627">
        <v>18000</v>
      </c>
      <c r="W1627">
        <v>0.5</v>
      </c>
    </row>
    <row r="1628" spans="7:23" x14ac:dyDescent="0.35">
      <c r="G1628" t="s">
        <v>44</v>
      </c>
      <c r="H1628">
        <v>20816171</v>
      </c>
      <c r="I1628" t="s">
        <v>21</v>
      </c>
      <c r="J1628">
        <v>52.3455482080983</v>
      </c>
      <c r="K1628">
        <v>4.8036418192538601</v>
      </c>
      <c r="L1628" t="s">
        <v>50</v>
      </c>
      <c r="M1628">
        <v>60</v>
      </c>
      <c r="N1628">
        <v>331</v>
      </c>
      <c r="O1628">
        <v>5</v>
      </c>
      <c r="P1628">
        <v>0.34</v>
      </c>
      <c r="Q1628">
        <v>0</v>
      </c>
      <c r="R1628">
        <v>14002</v>
      </c>
      <c r="S1628">
        <v>1</v>
      </c>
      <c r="T1628" t="s">
        <v>88</v>
      </c>
      <c r="U1628" t="s">
        <v>105</v>
      </c>
      <c r="V1628">
        <v>19860</v>
      </c>
      <c r="W1628">
        <v>0.5</v>
      </c>
    </row>
    <row r="1629" spans="7:23" x14ac:dyDescent="0.35">
      <c r="G1629" t="s">
        <v>44</v>
      </c>
      <c r="H1629">
        <v>20829946</v>
      </c>
      <c r="I1629" t="s">
        <v>15</v>
      </c>
      <c r="J1629">
        <v>52.3842353697313</v>
      </c>
      <c r="K1629">
        <v>4.8666674303626101</v>
      </c>
      <c r="L1629" t="s">
        <v>50</v>
      </c>
      <c r="M1629">
        <v>70</v>
      </c>
      <c r="N1629">
        <v>331</v>
      </c>
      <c r="O1629">
        <v>1</v>
      </c>
      <c r="P1629">
        <v>7.0000000000000007E-2</v>
      </c>
      <c r="Q1629">
        <v>0</v>
      </c>
      <c r="R1629">
        <v>14012</v>
      </c>
      <c r="S1629">
        <v>1</v>
      </c>
      <c r="T1629" t="s">
        <v>60</v>
      </c>
      <c r="U1629" t="s">
        <v>100</v>
      </c>
      <c r="V1629">
        <v>23170</v>
      </c>
      <c r="W1629">
        <v>0.5</v>
      </c>
    </row>
    <row r="1630" spans="7:23" x14ac:dyDescent="0.35">
      <c r="G1630" t="s">
        <v>44</v>
      </c>
      <c r="H1630">
        <v>20856889</v>
      </c>
      <c r="I1630" t="s">
        <v>26</v>
      </c>
      <c r="J1630">
        <v>52.315169348910601</v>
      </c>
      <c r="K1630">
        <v>4.9456732198086204</v>
      </c>
      <c r="L1630" t="s">
        <v>50</v>
      </c>
      <c r="M1630">
        <v>80</v>
      </c>
      <c r="N1630">
        <v>355</v>
      </c>
      <c r="O1630">
        <v>20</v>
      </c>
      <c r="P1630">
        <v>1.34</v>
      </c>
      <c r="Q1630">
        <v>0</v>
      </c>
      <c r="R1630">
        <v>14028</v>
      </c>
      <c r="S1630">
        <v>1</v>
      </c>
      <c r="T1630" t="s">
        <v>92</v>
      </c>
      <c r="U1630" t="s">
        <v>109</v>
      </c>
      <c r="V1630">
        <v>28400</v>
      </c>
      <c r="W1630">
        <v>0.5</v>
      </c>
    </row>
    <row r="1631" spans="7:23" x14ac:dyDescent="0.35">
      <c r="G1631" t="s">
        <v>44</v>
      </c>
      <c r="H1631">
        <v>20883368</v>
      </c>
      <c r="I1631" t="s">
        <v>9</v>
      </c>
      <c r="J1631">
        <v>52.356758055139998</v>
      </c>
      <c r="K1631">
        <v>4.9195653300706299</v>
      </c>
      <c r="L1631" t="s">
        <v>50</v>
      </c>
      <c r="M1631">
        <v>80</v>
      </c>
      <c r="N1631">
        <v>303</v>
      </c>
      <c r="O1631">
        <v>0</v>
      </c>
      <c r="Q1631">
        <v>0</v>
      </c>
      <c r="R1631">
        <v>14054</v>
      </c>
      <c r="S1631">
        <v>1</v>
      </c>
      <c r="T1631" t="s">
        <v>64</v>
      </c>
      <c r="U1631" t="s">
        <v>106</v>
      </c>
      <c r="V1631">
        <v>24240</v>
      </c>
      <c r="W1631">
        <v>0.5</v>
      </c>
    </row>
    <row r="1632" spans="7:23" x14ac:dyDescent="0.35">
      <c r="G1632" t="s">
        <v>44</v>
      </c>
      <c r="H1632">
        <v>21170850</v>
      </c>
      <c r="I1632" t="s">
        <v>14</v>
      </c>
      <c r="J1632">
        <v>52.370121765159801</v>
      </c>
      <c r="K1632">
        <v>4.8608861384137203</v>
      </c>
      <c r="L1632" t="s">
        <v>50</v>
      </c>
      <c r="M1632">
        <v>34</v>
      </c>
      <c r="N1632">
        <v>363</v>
      </c>
      <c r="O1632">
        <v>2</v>
      </c>
      <c r="P1632">
        <v>0.14000000000000001</v>
      </c>
      <c r="Q1632">
        <v>0</v>
      </c>
      <c r="R1632">
        <v>14279</v>
      </c>
      <c r="S1632">
        <v>1</v>
      </c>
      <c r="T1632" t="s">
        <v>56</v>
      </c>
      <c r="U1632" t="s">
        <v>97</v>
      </c>
      <c r="V1632">
        <v>12342</v>
      </c>
      <c r="W1632">
        <v>0.5</v>
      </c>
    </row>
    <row r="1633" spans="7:23" x14ac:dyDescent="0.35">
      <c r="G1633" t="s">
        <v>44</v>
      </c>
      <c r="H1633">
        <v>21213510</v>
      </c>
      <c r="I1633" t="s">
        <v>7</v>
      </c>
      <c r="J1633">
        <v>52.3607044916928</v>
      </c>
      <c r="K1633">
        <v>4.8955119115502503</v>
      </c>
      <c r="L1633" t="s">
        <v>50</v>
      </c>
      <c r="M1633">
        <v>110</v>
      </c>
      <c r="N1633">
        <v>344</v>
      </c>
      <c r="O1633">
        <v>2</v>
      </c>
      <c r="P1633">
        <v>0.15</v>
      </c>
      <c r="Q1633">
        <v>0</v>
      </c>
      <c r="R1633">
        <v>14313</v>
      </c>
      <c r="S1633">
        <v>1</v>
      </c>
      <c r="T1633" t="s">
        <v>68</v>
      </c>
      <c r="U1633" t="s">
        <v>99</v>
      </c>
      <c r="V1633">
        <v>37840</v>
      </c>
      <c r="W1633">
        <v>0.5</v>
      </c>
    </row>
    <row r="1634" spans="7:23" x14ac:dyDescent="0.35">
      <c r="G1634" t="s">
        <v>44</v>
      </c>
      <c r="H1634">
        <v>21244343</v>
      </c>
      <c r="I1634" t="s">
        <v>10</v>
      </c>
      <c r="J1634">
        <v>52.3907417417958</v>
      </c>
      <c r="K1634">
        <v>4.9227492660162202</v>
      </c>
      <c r="L1634" t="s">
        <v>50</v>
      </c>
      <c r="M1634">
        <v>40</v>
      </c>
      <c r="N1634">
        <v>354</v>
      </c>
      <c r="O1634">
        <v>15</v>
      </c>
      <c r="P1634">
        <v>1.0900000000000001</v>
      </c>
      <c r="Q1634">
        <v>0</v>
      </c>
      <c r="R1634">
        <v>14338</v>
      </c>
      <c r="S1634">
        <v>1</v>
      </c>
      <c r="T1634" t="s">
        <v>78</v>
      </c>
      <c r="U1634" t="s">
        <v>98</v>
      </c>
      <c r="V1634">
        <v>14160</v>
      </c>
      <c r="W1634">
        <v>0.5</v>
      </c>
    </row>
    <row r="1635" spans="7:23" x14ac:dyDescent="0.35">
      <c r="G1635" t="s">
        <v>44</v>
      </c>
      <c r="H1635">
        <v>21288930</v>
      </c>
      <c r="I1635" t="s">
        <v>8</v>
      </c>
      <c r="J1635">
        <v>52.341079453648597</v>
      </c>
      <c r="K1635">
        <v>4.8482060659280899</v>
      </c>
      <c r="L1635" t="s">
        <v>50</v>
      </c>
      <c r="M1635">
        <v>250</v>
      </c>
      <c r="N1635">
        <v>360</v>
      </c>
      <c r="O1635">
        <v>9</v>
      </c>
      <c r="P1635">
        <v>0.7</v>
      </c>
      <c r="Q1635">
        <v>0</v>
      </c>
      <c r="R1635">
        <v>14382</v>
      </c>
      <c r="S1635">
        <v>1</v>
      </c>
      <c r="T1635" t="s">
        <v>74</v>
      </c>
      <c r="U1635" t="s">
        <v>111</v>
      </c>
      <c r="V1635">
        <v>90000</v>
      </c>
      <c r="W1635">
        <v>0.5</v>
      </c>
    </row>
    <row r="1636" spans="7:23" x14ac:dyDescent="0.35">
      <c r="G1636" t="s">
        <v>44</v>
      </c>
      <c r="H1636">
        <v>21382226</v>
      </c>
      <c r="I1636" t="s">
        <v>14</v>
      </c>
      <c r="J1636">
        <v>52.364305734298497</v>
      </c>
      <c r="K1636">
        <v>4.8631625193843702</v>
      </c>
      <c r="L1636" t="s">
        <v>50</v>
      </c>
      <c r="M1636">
        <v>100</v>
      </c>
      <c r="N1636">
        <v>358</v>
      </c>
      <c r="O1636">
        <v>4</v>
      </c>
      <c r="P1636">
        <v>0.31</v>
      </c>
      <c r="Q1636">
        <v>0</v>
      </c>
      <c r="R1636">
        <v>14463</v>
      </c>
      <c r="S1636">
        <v>1</v>
      </c>
      <c r="T1636" t="s">
        <v>56</v>
      </c>
      <c r="U1636" t="s">
        <v>97</v>
      </c>
      <c r="V1636">
        <v>35800</v>
      </c>
      <c r="W1636">
        <v>0.5</v>
      </c>
    </row>
    <row r="1637" spans="7:23" x14ac:dyDescent="0.35">
      <c r="G1637" t="s">
        <v>44</v>
      </c>
      <c r="H1637">
        <v>21472174</v>
      </c>
      <c r="I1637" t="s">
        <v>6</v>
      </c>
      <c r="J1637">
        <v>52.3833238423762</v>
      </c>
      <c r="K1637">
        <v>4.8909766890279398</v>
      </c>
      <c r="L1637" t="s">
        <v>50</v>
      </c>
      <c r="M1637">
        <v>93</v>
      </c>
      <c r="N1637">
        <v>347</v>
      </c>
      <c r="O1637">
        <v>27</v>
      </c>
      <c r="P1637">
        <v>2.2000000000000002</v>
      </c>
      <c r="Q1637">
        <v>0</v>
      </c>
      <c r="R1637">
        <v>14523</v>
      </c>
      <c r="S1637">
        <v>1</v>
      </c>
      <c r="T1637" t="s">
        <v>46</v>
      </c>
      <c r="U1637" t="s">
        <v>51</v>
      </c>
      <c r="V1637">
        <v>32271</v>
      </c>
      <c r="W1637">
        <v>0.5</v>
      </c>
    </row>
    <row r="1638" spans="7:23" x14ac:dyDescent="0.35">
      <c r="G1638" t="s">
        <v>44</v>
      </c>
      <c r="H1638">
        <v>21493841</v>
      </c>
      <c r="I1638" t="s">
        <v>14</v>
      </c>
      <c r="J1638">
        <v>52.367219701438401</v>
      </c>
      <c r="K1638">
        <v>4.8660345876835303</v>
      </c>
      <c r="L1638" t="s">
        <v>50</v>
      </c>
      <c r="M1638">
        <v>60</v>
      </c>
      <c r="N1638">
        <v>348</v>
      </c>
      <c r="O1638">
        <v>6</v>
      </c>
      <c r="P1638">
        <v>0.45</v>
      </c>
      <c r="Q1638">
        <v>0</v>
      </c>
      <c r="R1638">
        <v>14539</v>
      </c>
      <c r="S1638">
        <v>1</v>
      </c>
      <c r="T1638" t="s">
        <v>56</v>
      </c>
      <c r="U1638" t="s">
        <v>97</v>
      </c>
      <c r="V1638">
        <v>20880</v>
      </c>
      <c r="W1638">
        <v>0.5</v>
      </c>
    </row>
    <row r="1639" spans="7:23" x14ac:dyDescent="0.35">
      <c r="G1639" t="s">
        <v>44</v>
      </c>
      <c r="H1639">
        <v>21571737</v>
      </c>
      <c r="I1639" t="s">
        <v>10</v>
      </c>
      <c r="J1639">
        <v>52.392754779504102</v>
      </c>
      <c r="K1639">
        <v>4.9312639251930097</v>
      </c>
      <c r="L1639" t="s">
        <v>50</v>
      </c>
      <c r="M1639">
        <v>60</v>
      </c>
      <c r="N1639">
        <v>336</v>
      </c>
      <c r="O1639">
        <v>29</v>
      </c>
      <c r="P1639">
        <v>2.27</v>
      </c>
      <c r="Q1639">
        <v>0</v>
      </c>
      <c r="R1639">
        <v>14618</v>
      </c>
      <c r="S1639">
        <v>1</v>
      </c>
      <c r="T1639" t="s">
        <v>78</v>
      </c>
      <c r="U1639" t="s">
        <v>98</v>
      </c>
      <c r="V1639">
        <v>20160</v>
      </c>
      <c r="W1639">
        <v>0.5</v>
      </c>
    </row>
    <row r="1640" spans="7:23" x14ac:dyDescent="0.35">
      <c r="G1640" t="s">
        <v>44</v>
      </c>
      <c r="H1640">
        <v>21662379</v>
      </c>
      <c r="I1640" t="s">
        <v>16</v>
      </c>
      <c r="J1640">
        <v>52.326262801478997</v>
      </c>
      <c r="K1640">
        <v>4.8671446509686103</v>
      </c>
      <c r="L1640" t="s">
        <v>50</v>
      </c>
      <c r="M1640">
        <v>68</v>
      </c>
      <c r="N1640">
        <v>3</v>
      </c>
      <c r="O1640">
        <v>7</v>
      </c>
      <c r="P1640">
        <v>0.54</v>
      </c>
      <c r="Q1640">
        <v>0</v>
      </c>
      <c r="R1640">
        <v>14704</v>
      </c>
      <c r="S1640">
        <v>1</v>
      </c>
      <c r="T1640" t="s">
        <v>82</v>
      </c>
      <c r="U1640" t="s">
        <v>120</v>
      </c>
      <c r="V1640">
        <v>204</v>
      </c>
      <c r="W1640">
        <v>0.5</v>
      </c>
    </row>
    <row r="1641" spans="7:23" x14ac:dyDescent="0.35">
      <c r="G1641" t="s">
        <v>44</v>
      </c>
      <c r="H1641">
        <v>21695149</v>
      </c>
      <c r="I1641" t="s">
        <v>14</v>
      </c>
      <c r="J1641">
        <v>52.367651131809502</v>
      </c>
      <c r="K1641">
        <v>4.8545191808035604</v>
      </c>
      <c r="L1641" t="s">
        <v>48</v>
      </c>
      <c r="M1641">
        <v>50</v>
      </c>
      <c r="N1641">
        <v>198</v>
      </c>
      <c r="O1641">
        <v>18</v>
      </c>
      <c r="P1641">
        <v>1.39</v>
      </c>
      <c r="Q1641">
        <v>0</v>
      </c>
      <c r="R1641">
        <v>14730</v>
      </c>
      <c r="S1641">
        <v>1</v>
      </c>
      <c r="T1641" t="s">
        <v>56</v>
      </c>
      <c r="U1641" t="s">
        <v>113</v>
      </c>
      <c r="V1641">
        <v>9900</v>
      </c>
      <c r="W1641">
        <v>0.2</v>
      </c>
    </row>
    <row r="1642" spans="7:23" x14ac:dyDescent="0.35">
      <c r="G1642" t="s">
        <v>44</v>
      </c>
      <c r="H1642">
        <v>21715563</v>
      </c>
      <c r="I1642" t="s">
        <v>6</v>
      </c>
      <c r="J1642">
        <v>52.380719094903696</v>
      </c>
      <c r="K1642">
        <v>4.8929269282356502</v>
      </c>
      <c r="L1642" t="s">
        <v>50</v>
      </c>
      <c r="M1642">
        <v>250</v>
      </c>
      <c r="N1642">
        <v>331</v>
      </c>
      <c r="O1642">
        <v>12</v>
      </c>
      <c r="P1642">
        <v>0.92</v>
      </c>
      <c r="Q1642">
        <v>0</v>
      </c>
      <c r="R1642">
        <v>14753</v>
      </c>
      <c r="S1642">
        <v>1</v>
      </c>
      <c r="T1642" t="s">
        <v>46</v>
      </c>
      <c r="U1642" t="s">
        <v>51</v>
      </c>
      <c r="V1642">
        <v>82750</v>
      </c>
      <c r="W1642">
        <v>0.5</v>
      </c>
    </row>
    <row r="1643" spans="7:23" x14ac:dyDescent="0.35">
      <c r="G1643" t="s">
        <v>44</v>
      </c>
      <c r="H1643">
        <v>21758321</v>
      </c>
      <c r="I1643" t="s">
        <v>22</v>
      </c>
      <c r="J1643">
        <v>52.4130132699824</v>
      </c>
      <c r="K1643">
        <v>4.89255972240327</v>
      </c>
      <c r="L1643" t="s">
        <v>50</v>
      </c>
      <c r="M1643">
        <v>29</v>
      </c>
      <c r="N1643">
        <v>322</v>
      </c>
      <c r="O1643">
        <v>16</v>
      </c>
      <c r="P1643">
        <v>1.3</v>
      </c>
      <c r="Q1643">
        <v>0</v>
      </c>
      <c r="R1643">
        <v>14782</v>
      </c>
      <c r="S1643">
        <v>1</v>
      </c>
      <c r="T1643" t="s">
        <v>80</v>
      </c>
      <c r="U1643" t="s">
        <v>121</v>
      </c>
      <c r="V1643">
        <v>9338</v>
      </c>
      <c r="W1643">
        <v>0.5</v>
      </c>
    </row>
    <row r="1644" spans="7:23" x14ac:dyDescent="0.35">
      <c r="G1644" t="s">
        <v>44</v>
      </c>
      <c r="H1644">
        <v>21879976</v>
      </c>
      <c r="I1644" t="s">
        <v>8</v>
      </c>
      <c r="J1644">
        <v>52.350161482860699</v>
      </c>
      <c r="K1644">
        <v>4.8564068267064302</v>
      </c>
      <c r="L1644" t="s">
        <v>50</v>
      </c>
      <c r="M1644">
        <v>75</v>
      </c>
      <c r="N1644">
        <v>357</v>
      </c>
      <c r="O1644">
        <v>4</v>
      </c>
      <c r="P1644">
        <v>0.33</v>
      </c>
      <c r="Q1644">
        <v>0</v>
      </c>
      <c r="R1644">
        <v>14889</v>
      </c>
      <c r="S1644">
        <v>1</v>
      </c>
      <c r="T1644" t="s">
        <v>74</v>
      </c>
      <c r="U1644" t="s">
        <v>111</v>
      </c>
      <c r="V1644">
        <v>26775</v>
      </c>
      <c r="W1644">
        <v>0.5</v>
      </c>
    </row>
    <row r="1645" spans="7:23" x14ac:dyDescent="0.35">
      <c r="G1645" t="s">
        <v>44</v>
      </c>
      <c r="H1645">
        <v>21882595</v>
      </c>
      <c r="I1645" t="s">
        <v>23</v>
      </c>
      <c r="J1645">
        <v>52.398887919860798</v>
      </c>
      <c r="K1645">
        <v>4.9438869248607604</v>
      </c>
      <c r="L1645" t="s">
        <v>50</v>
      </c>
      <c r="M1645">
        <v>38</v>
      </c>
      <c r="N1645">
        <v>20</v>
      </c>
      <c r="O1645">
        <v>43</v>
      </c>
      <c r="P1645">
        <v>3.54</v>
      </c>
      <c r="Q1645">
        <v>0</v>
      </c>
      <c r="R1645">
        <v>14894</v>
      </c>
      <c r="S1645">
        <v>1</v>
      </c>
      <c r="T1645" t="s">
        <v>76</v>
      </c>
      <c r="U1645" t="s">
        <v>115</v>
      </c>
      <c r="V1645">
        <v>760</v>
      </c>
      <c r="W1645">
        <v>0.5</v>
      </c>
    </row>
    <row r="1646" spans="7:23" x14ac:dyDescent="0.35">
      <c r="G1646" t="s">
        <v>44</v>
      </c>
      <c r="H1646">
        <v>22045608</v>
      </c>
      <c r="I1646" t="s">
        <v>13</v>
      </c>
      <c r="J1646">
        <v>52.371495488140702</v>
      </c>
      <c r="K1646">
        <v>4.9615885249010496</v>
      </c>
      <c r="L1646" t="s">
        <v>50</v>
      </c>
      <c r="M1646">
        <v>100</v>
      </c>
      <c r="N1646">
        <v>277</v>
      </c>
      <c r="O1646">
        <v>33</v>
      </c>
      <c r="P1646">
        <v>2.73</v>
      </c>
      <c r="Q1646">
        <v>0</v>
      </c>
      <c r="R1646">
        <v>15035</v>
      </c>
      <c r="S1646">
        <v>1</v>
      </c>
      <c r="T1646" t="s">
        <v>86</v>
      </c>
      <c r="U1646" t="s">
        <v>110</v>
      </c>
      <c r="V1646">
        <v>27700</v>
      </c>
      <c r="W1646">
        <v>0.5</v>
      </c>
    </row>
    <row r="1647" spans="7:23" x14ac:dyDescent="0.35">
      <c r="G1647" t="s">
        <v>44</v>
      </c>
      <c r="H1647">
        <v>22057754</v>
      </c>
      <c r="I1647" t="s">
        <v>19</v>
      </c>
      <c r="J1647">
        <v>52.378115316607001</v>
      </c>
      <c r="K1647">
        <v>4.8511492125176598</v>
      </c>
      <c r="L1647" t="s">
        <v>50</v>
      </c>
      <c r="M1647">
        <v>60</v>
      </c>
      <c r="N1647">
        <v>353</v>
      </c>
      <c r="O1647">
        <v>1</v>
      </c>
      <c r="P1647">
        <v>0.09</v>
      </c>
      <c r="Q1647">
        <v>0</v>
      </c>
      <c r="R1647">
        <v>15043</v>
      </c>
      <c r="S1647">
        <v>1</v>
      </c>
      <c r="T1647" t="s">
        <v>62</v>
      </c>
      <c r="U1647" t="s">
        <v>101</v>
      </c>
      <c r="V1647">
        <v>21180</v>
      </c>
      <c r="W1647">
        <v>0.5</v>
      </c>
    </row>
    <row r="1648" spans="7:23" x14ac:dyDescent="0.35">
      <c r="G1648" t="s">
        <v>44</v>
      </c>
      <c r="H1648">
        <v>2016004</v>
      </c>
      <c r="I1648" t="s">
        <v>14</v>
      </c>
      <c r="J1648">
        <v>52.358967277466299</v>
      </c>
      <c r="K1648">
        <v>4.8603391844508899</v>
      </c>
      <c r="L1648" t="s">
        <v>50</v>
      </c>
      <c r="M1648">
        <v>160</v>
      </c>
      <c r="N1648">
        <v>43</v>
      </c>
      <c r="O1648">
        <v>35</v>
      </c>
      <c r="P1648">
        <v>0.57999999999999996</v>
      </c>
      <c r="Q1648">
        <v>0</v>
      </c>
      <c r="R1648">
        <v>1412</v>
      </c>
      <c r="S1648">
        <v>4</v>
      </c>
      <c r="T1648" t="s">
        <v>56</v>
      </c>
      <c r="U1648" t="s">
        <v>97</v>
      </c>
      <c r="V1648">
        <v>6880</v>
      </c>
      <c r="W1648">
        <v>0.5</v>
      </c>
    </row>
    <row r="1649" spans="7:23" x14ac:dyDescent="0.35">
      <c r="G1649" t="s">
        <v>44</v>
      </c>
      <c r="H1649">
        <v>9986641</v>
      </c>
      <c r="I1649" t="s">
        <v>22</v>
      </c>
      <c r="J1649">
        <v>52.403443878269002</v>
      </c>
      <c r="K1649">
        <v>4.9173536477420701</v>
      </c>
      <c r="L1649" t="s">
        <v>50</v>
      </c>
      <c r="M1649">
        <v>60</v>
      </c>
      <c r="N1649">
        <v>359</v>
      </c>
      <c r="O1649">
        <v>32</v>
      </c>
      <c r="P1649">
        <v>0.92</v>
      </c>
      <c r="Q1649">
        <v>0</v>
      </c>
      <c r="R1649">
        <v>6095</v>
      </c>
      <c r="S1649">
        <v>4</v>
      </c>
      <c r="T1649" t="s">
        <v>80</v>
      </c>
      <c r="U1649" t="s">
        <v>121</v>
      </c>
      <c r="V1649">
        <v>21540</v>
      </c>
      <c r="W1649">
        <v>0.5</v>
      </c>
    </row>
    <row r="1650" spans="7:23" x14ac:dyDescent="0.35">
      <c r="G1650" t="s">
        <v>44</v>
      </c>
      <c r="H1650">
        <v>13094145</v>
      </c>
      <c r="I1650" t="s">
        <v>14</v>
      </c>
      <c r="J1650">
        <v>52.370062069057198</v>
      </c>
      <c r="K1650">
        <v>4.8577809875821902</v>
      </c>
      <c r="L1650" t="s">
        <v>50</v>
      </c>
      <c r="M1650">
        <v>74</v>
      </c>
      <c r="N1650">
        <v>327</v>
      </c>
      <c r="O1650">
        <v>78</v>
      </c>
      <c r="P1650">
        <v>2.54</v>
      </c>
      <c r="Q1650">
        <v>0</v>
      </c>
      <c r="R1650">
        <v>7822</v>
      </c>
      <c r="S1650">
        <v>4</v>
      </c>
      <c r="T1650" t="s">
        <v>56</v>
      </c>
      <c r="U1650" t="s">
        <v>97</v>
      </c>
      <c r="V1650">
        <v>24198</v>
      </c>
      <c r="W1650">
        <v>0.5</v>
      </c>
    </row>
    <row r="1651" spans="7:23" x14ac:dyDescent="0.35">
      <c r="G1651" t="s">
        <v>44</v>
      </c>
      <c r="H1651">
        <v>16116438</v>
      </c>
      <c r="I1651" t="s">
        <v>11</v>
      </c>
      <c r="J1651">
        <v>52.352297965860799</v>
      </c>
      <c r="K1651">
        <v>4.9068524516747498</v>
      </c>
      <c r="L1651" t="s">
        <v>50</v>
      </c>
      <c r="M1651">
        <v>44</v>
      </c>
      <c r="N1651">
        <v>20</v>
      </c>
      <c r="O1651">
        <v>30</v>
      </c>
      <c r="P1651">
        <v>1.24</v>
      </c>
      <c r="Q1651">
        <v>0</v>
      </c>
      <c r="R1651">
        <v>10328</v>
      </c>
      <c r="S1651">
        <v>4</v>
      </c>
      <c r="T1651" t="s">
        <v>58</v>
      </c>
      <c r="U1651" t="s">
        <v>103</v>
      </c>
      <c r="V1651">
        <v>880</v>
      </c>
      <c r="W1651">
        <v>0.5</v>
      </c>
    </row>
    <row r="1652" spans="7:23" x14ac:dyDescent="0.35">
      <c r="G1652" t="s">
        <v>44</v>
      </c>
      <c r="H1652">
        <v>19183967</v>
      </c>
      <c r="I1652" t="s">
        <v>6</v>
      </c>
      <c r="J1652">
        <v>52.386575192049101</v>
      </c>
      <c r="K1652">
        <v>4.8903618024596698</v>
      </c>
      <c r="L1652" t="s">
        <v>50</v>
      </c>
      <c r="M1652">
        <v>125</v>
      </c>
      <c r="N1652">
        <v>40</v>
      </c>
      <c r="O1652">
        <v>33</v>
      </c>
      <c r="P1652">
        <v>2.12</v>
      </c>
      <c r="Q1652">
        <v>0</v>
      </c>
      <c r="R1652">
        <v>12566</v>
      </c>
      <c r="S1652">
        <v>4</v>
      </c>
      <c r="T1652" t="s">
        <v>46</v>
      </c>
      <c r="U1652" t="s">
        <v>51</v>
      </c>
      <c r="V1652">
        <v>5000</v>
      </c>
      <c r="W1652">
        <v>0.5</v>
      </c>
    </row>
    <row r="1653" spans="7:23" x14ac:dyDescent="0.35">
      <c r="G1653" t="s">
        <v>44</v>
      </c>
      <c r="H1653">
        <v>19996451</v>
      </c>
      <c r="I1653" t="s">
        <v>14</v>
      </c>
      <c r="J1653">
        <v>52.362030084669101</v>
      </c>
      <c r="K1653">
        <v>4.8509996117826999</v>
      </c>
      <c r="L1653" t="s">
        <v>50</v>
      </c>
      <c r="M1653">
        <v>94</v>
      </c>
      <c r="N1653">
        <v>158</v>
      </c>
      <c r="O1653">
        <v>17</v>
      </c>
      <c r="P1653">
        <v>1.18</v>
      </c>
      <c r="Q1653">
        <v>0</v>
      </c>
      <c r="R1653">
        <v>13368</v>
      </c>
      <c r="S1653">
        <v>4</v>
      </c>
      <c r="T1653" t="s">
        <v>56</v>
      </c>
      <c r="U1653" t="s">
        <v>97</v>
      </c>
      <c r="V1653">
        <v>14852</v>
      </c>
      <c r="W1653">
        <v>0.5</v>
      </c>
    </row>
    <row r="1654" spans="7:23" x14ac:dyDescent="0.35">
      <c r="G1654" t="s">
        <v>44</v>
      </c>
      <c r="H1654">
        <v>20280649</v>
      </c>
      <c r="I1654" t="s">
        <v>6</v>
      </c>
      <c r="J1654">
        <v>52.377492623921697</v>
      </c>
      <c r="K1654">
        <v>4.89536934525107</v>
      </c>
      <c r="L1654" t="s">
        <v>50</v>
      </c>
      <c r="M1654">
        <v>138</v>
      </c>
      <c r="N1654">
        <v>300</v>
      </c>
      <c r="O1654">
        <v>30</v>
      </c>
      <c r="P1654">
        <v>1.94</v>
      </c>
      <c r="Q1654">
        <v>0</v>
      </c>
      <c r="R1654">
        <v>13633</v>
      </c>
      <c r="S1654">
        <v>4</v>
      </c>
      <c r="T1654" t="s">
        <v>46</v>
      </c>
      <c r="U1654" t="s">
        <v>51</v>
      </c>
      <c r="V1654">
        <v>41400</v>
      </c>
      <c r="W1654">
        <v>0.5</v>
      </c>
    </row>
    <row r="1655" spans="7:23" x14ac:dyDescent="0.35">
      <c r="G1655" t="s">
        <v>44</v>
      </c>
      <c r="H1655">
        <v>20594062</v>
      </c>
      <c r="I1655" t="s">
        <v>18</v>
      </c>
      <c r="J1655">
        <v>52.371653174476698</v>
      </c>
      <c r="K1655">
        <v>4.9375123342623004</v>
      </c>
      <c r="L1655" t="s">
        <v>50</v>
      </c>
      <c r="M1655">
        <v>73</v>
      </c>
      <c r="N1655">
        <v>243</v>
      </c>
      <c r="O1655">
        <v>4</v>
      </c>
      <c r="P1655">
        <v>0.51</v>
      </c>
      <c r="Q1655">
        <v>0</v>
      </c>
      <c r="R1655">
        <v>13838</v>
      </c>
      <c r="S1655">
        <v>4</v>
      </c>
      <c r="T1655" t="s">
        <v>66</v>
      </c>
      <c r="U1655" t="s">
        <v>102</v>
      </c>
      <c r="V1655">
        <v>17739</v>
      </c>
      <c r="W1655">
        <v>0.5</v>
      </c>
    </row>
    <row r="1656" spans="7:23" x14ac:dyDescent="0.35">
      <c r="G1656" t="s">
        <v>44</v>
      </c>
      <c r="H1656">
        <v>204014</v>
      </c>
      <c r="I1656" t="s">
        <v>14</v>
      </c>
      <c r="J1656">
        <v>52.370865289963497</v>
      </c>
      <c r="K1656">
        <v>4.8659566161588099</v>
      </c>
      <c r="L1656" t="s">
        <v>45</v>
      </c>
      <c r="M1656">
        <v>99</v>
      </c>
      <c r="N1656">
        <v>302</v>
      </c>
      <c r="O1656">
        <v>15</v>
      </c>
      <c r="P1656">
        <v>0.17</v>
      </c>
      <c r="Q1656">
        <v>0</v>
      </c>
      <c r="R1656">
        <v>97</v>
      </c>
      <c r="S1656">
        <v>4</v>
      </c>
      <c r="T1656" t="s">
        <v>56</v>
      </c>
      <c r="U1656" t="s">
        <v>57</v>
      </c>
      <c r="V1656">
        <v>29898</v>
      </c>
      <c r="W1656">
        <v>0.1</v>
      </c>
    </row>
    <row r="1657" spans="7:23" x14ac:dyDescent="0.35">
      <c r="G1657" t="s">
        <v>44</v>
      </c>
      <c r="H1657">
        <v>256340</v>
      </c>
      <c r="I1657" t="s">
        <v>7</v>
      </c>
      <c r="J1657">
        <v>52.3683510149216</v>
      </c>
      <c r="K1657">
        <v>4.9240693900702803</v>
      </c>
      <c r="L1657" t="s">
        <v>45</v>
      </c>
      <c r="M1657">
        <v>100</v>
      </c>
      <c r="N1657">
        <v>288</v>
      </c>
      <c r="O1657">
        <v>4</v>
      </c>
      <c r="P1657">
        <v>0.06</v>
      </c>
      <c r="Q1657">
        <v>0</v>
      </c>
      <c r="R1657">
        <v>125</v>
      </c>
      <c r="S1657">
        <v>4</v>
      </c>
      <c r="T1657" t="s">
        <v>68</v>
      </c>
      <c r="U1657" t="s">
        <v>69</v>
      </c>
      <c r="V1657">
        <v>28800</v>
      </c>
      <c r="W1657">
        <v>0.1</v>
      </c>
    </row>
    <row r="1658" spans="7:23" x14ac:dyDescent="0.35">
      <c r="G1658" t="s">
        <v>44</v>
      </c>
      <c r="H1658">
        <v>387644</v>
      </c>
      <c r="I1658" t="s">
        <v>15</v>
      </c>
      <c r="J1658">
        <v>52.3792663163537</v>
      </c>
      <c r="K1658">
        <v>4.87749543902288</v>
      </c>
      <c r="L1658" t="s">
        <v>45</v>
      </c>
      <c r="M1658">
        <v>300</v>
      </c>
      <c r="N1658">
        <v>364</v>
      </c>
      <c r="O1658">
        <v>51</v>
      </c>
      <c r="P1658">
        <v>0.65</v>
      </c>
      <c r="Q1658">
        <v>0</v>
      </c>
      <c r="R1658">
        <v>208</v>
      </c>
      <c r="S1658">
        <v>4</v>
      </c>
      <c r="T1658" t="s">
        <v>60</v>
      </c>
      <c r="U1658" t="s">
        <v>61</v>
      </c>
      <c r="V1658">
        <v>109200</v>
      </c>
      <c r="W1658">
        <v>0.1</v>
      </c>
    </row>
    <row r="1659" spans="7:23" x14ac:dyDescent="0.35">
      <c r="G1659" t="s">
        <v>44</v>
      </c>
      <c r="H1659">
        <v>439097</v>
      </c>
      <c r="I1659" t="s">
        <v>14</v>
      </c>
      <c r="J1659">
        <v>52.3699375698694</v>
      </c>
      <c r="K1659">
        <v>4.8670740862434698</v>
      </c>
      <c r="L1659" t="s">
        <v>45</v>
      </c>
      <c r="M1659">
        <v>125</v>
      </c>
      <c r="N1659">
        <v>350</v>
      </c>
      <c r="O1659">
        <v>48</v>
      </c>
      <c r="P1659">
        <v>0.71</v>
      </c>
      <c r="Q1659">
        <v>0</v>
      </c>
      <c r="R1659">
        <v>234</v>
      </c>
      <c r="S1659">
        <v>4</v>
      </c>
      <c r="T1659" t="s">
        <v>56</v>
      </c>
      <c r="U1659" t="s">
        <v>57</v>
      </c>
      <c r="V1659">
        <v>43750</v>
      </c>
      <c r="W1659">
        <v>0.1</v>
      </c>
    </row>
    <row r="1660" spans="7:23" x14ac:dyDescent="0.35">
      <c r="G1660" t="s">
        <v>44</v>
      </c>
      <c r="H1660">
        <v>454056</v>
      </c>
      <c r="I1660" t="s">
        <v>18</v>
      </c>
      <c r="J1660">
        <v>52.371758206097198</v>
      </c>
      <c r="K1660">
        <v>4.9502917532958302</v>
      </c>
      <c r="L1660" t="s">
        <v>45</v>
      </c>
      <c r="M1660">
        <v>125</v>
      </c>
      <c r="N1660">
        <v>360</v>
      </c>
      <c r="O1660">
        <v>28</v>
      </c>
      <c r="P1660">
        <v>0.36</v>
      </c>
      <c r="Q1660">
        <v>0</v>
      </c>
      <c r="R1660">
        <v>246</v>
      </c>
      <c r="S1660">
        <v>4</v>
      </c>
      <c r="T1660" t="s">
        <v>66</v>
      </c>
      <c r="U1660" t="s">
        <v>67</v>
      </c>
      <c r="V1660">
        <v>45000</v>
      </c>
      <c r="W1660">
        <v>0.1</v>
      </c>
    </row>
    <row r="1661" spans="7:23" x14ac:dyDescent="0.35">
      <c r="G1661" t="s">
        <v>44</v>
      </c>
      <c r="H1661">
        <v>522471</v>
      </c>
      <c r="I1661" t="s">
        <v>19</v>
      </c>
      <c r="J1661">
        <v>52.377615498462497</v>
      </c>
      <c r="K1661">
        <v>4.8528513449270303</v>
      </c>
      <c r="L1661" t="s">
        <v>45</v>
      </c>
      <c r="M1661">
        <v>180</v>
      </c>
      <c r="N1661">
        <v>340</v>
      </c>
      <c r="O1661">
        <v>21</v>
      </c>
      <c r="P1661">
        <v>0.31</v>
      </c>
      <c r="Q1661">
        <v>0</v>
      </c>
      <c r="R1661">
        <v>281</v>
      </c>
      <c r="S1661">
        <v>4</v>
      </c>
      <c r="T1661" t="s">
        <v>62</v>
      </c>
      <c r="U1661" t="s">
        <v>63</v>
      </c>
      <c r="V1661">
        <v>61200</v>
      </c>
      <c r="W1661">
        <v>0.1</v>
      </c>
    </row>
    <row r="1662" spans="7:23" x14ac:dyDescent="0.35">
      <c r="G1662" t="s">
        <v>44</v>
      </c>
      <c r="H1662">
        <v>705935</v>
      </c>
      <c r="I1662" t="s">
        <v>6</v>
      </c>
      <c r="J1662">
        <v>52.379173309642297</v>
      </c>
      <c r="K1662">
        <v>4.8845924950263599</v>
      </c>
      <c r="L1662" t="s">
        <v>45</v>
      </c>
      <c r="M1662">
        <v>275</v>
      </c>
      <c r="N1662">
        <v>361</v>
      </c>
      <c r="O1662">
        <v>24</v>
      </c>
      <c r="P1662">
        <v>0.32</v>
      </c>
      <c r="Q1662">
        <v>0</v>
      </c>
      <c r="R1662">
        <v>459</v>
      </c>
      <c r="S1662">
        <v>4</v>
      </c>
      <c r="T1662" t="s">
        <v>46</v>
      </c>
      <c r="U1662" t="s">
        <v>47</v>
      </c>
      <c r="V1662">
        <v>99275</v>
      </c>
      <c r="W1662">
        <v>0.1</v>
      </c>
    </row>
    <row r="1663" spans="7:23" x14ac:dyDescent="0.35">
      <c r="G1663" t="s">
        <v>44</v>
      </c>
      <c r="H1663">
        <v>759299</v>
      </c>
      <c r="I1663" t="s">
        <v>14</v>
      </c>
      <c r="J1663">
        <v>52.360958110060601</v>
      </c>
      <c r="K1663">
        <v>4.8535188777900702</v>
      </c>
      <c r="L1663" t="s">
        <v>45</v>
      </c>
      <c r="M1663">
        <v>225</v>
      </c>
      <c r="N1663">
        <v>298</v>
      </c>
      <c r="O1663">
        <v>6</v>
      </c>
      <c r="P1663">
        <v>0.11</v>
      </c>
      <c r="Q1663">
        <v>0</v>
      </c>
      <c r="R1663">
        <v>522</v>
      </c>
      <c r="S1663">
        <v>4</v>
      </c>
      <c r="T1663" t="s">
        <v>56</v>
      </c>
      <c r="U1663" t="s">
        <v>57</v>
      </c>
      <c r="V1663">
        <v>67050</v>
      </c>
      <c r="W1663">
        <v>0.1</v>
      </c>
    </row>
    <row r="1664" spans="7:23" x14ac:dyDescent="0.35">
      <c r="G1664" t="s">
        <v>44</v>
      </c>
      <c r="H1664">
        <v>780614</v>
      </c>
      <c r="I1664" t="s">
        <v>18</v>
      </c>
      <c r="J1664">
        <v>52.363675719783402</v>
      </c>
      <c r="K1664">
        <v>4.9371606642574104</v>
      </c>
      <c r="L1664" t="s">
        <v>45</v>
      </c>
      <c r="M1664">
        <v>140</v>
      </c>
      <c r="N1664">
        <v>350</v>
      </c>
      <c r="O1664">
        <v>12</v>
      </c>
      <c r="P1664">
        <v>0.34</v>
      </c>
      <c r="Q1664">
        <v>0</v>
      </c>
      <c r="R1664">
        <v>541</v>
      </c>
      <c r="S1664">
        <v>4</v>
      </c>
      <c r="T1664" t="s">
        <v>66</v>
      </c>
      <c r="U1664" t="s">
        <v>67</v>
      </c>
      <c r="V1664">
        <v>49000</v>
      </c>
      <c r="W1664">
        <v>0.1</v>
      </c>
    </row>
    <row r="1665" spans="7:23" x14ac:dyDescent="0.35">
      <c r="G1665" t="s">
        <v>44</v>
      </c>
      <c r="H1665">
        <v>849993</v>
      </c>
      <c r="I1665" t="s">
        <v>14</v>
      </c>
      <c r="J1665">
        <v>52.364692719338201</v>
      </c>
      <c r="K1665">
        <v>4.8772179554614601</v>
      </c>
      <c r="L1665" t="s">
        <v>45</v>
      </c>
      <c r="M1665">
        <v>190</v>
      </c>
      <c r="N1665">
        <v>353</v>
      </c>
      <c r="O1665">
        <v>17</v>
      </c>
      <c r="P1665">
        <v>0.24</v>
      </c>
      <c r="Q1665">
        <v>0</v>
      </c>
      <c r="R1665">
        <v>613</v>
      </c>
      <c r="S1665">
        <v>4</v>
      </c>
      <c r="T1665" t="s">
        <v>56</v>
      </c>
      <c r="U1665" t="s">
        <v>57</v>
      </c>
      <c r="V1665">
        <v>67070</v>
      </c>
      <c r="W1665">
        <v>0.1</v>
      </c>
    </row>
    <row r="1666" spans="7:23" x14ac:dyDescent="0.35">
      <c r="G1666" t="s">
        <v>44</v>
      </c>
      <c r="H1666">
        <v>1113862</v>
      </c>
      <c r="I1666" t="s">
        <v>11</v>
      </c>
      <c r="J1666">
        <v>52.351204233683703</v>
      </c>
      <c r="K1666">
        <v>4.8950860725796801</v>
      </c>
      <c r="L1666" t="s">
        <v>45</v>
      </c>
      <c r="M1666">
        <v>92</v>
      </c>
      <c r="N1666">
        <v>363</v>
      </c>
      <c r="O1666">
        <v>10</v>
      </c>
      <c r="P1666">
        <v>0.28000000000000003</v>
      </c>
      <c r="Q1666">
        <v>0</v>
      </c>
      <c r="R1666">
        <v>822</v>
      </c>
      <c r="S1666">
        <v>4</v>
      </c>
      <c r="T1666" t="s">
        <v>58</v>
      </c>
      <c r="U1666" t="s">
        <v>59</v>
      </c>
      <c r="V1666">
        <v>33396</v>
      </c>
      <c r="W1666">
        <v>0.1</v>
      </c>
    </row>
    <row r="1667" spans="7:23" x14ac:dyDescent="0.35">
      <c r="G1667" t="s">
        <v>44</v>
      </c>
      <c r="H1667">
        <v>1121218</v>
      </c>
      <c r="I1667" t="s">
        <v>13</v>
      </c>
      <c r="J1667">
        <v>52.347610146511002</v>
      </c>
      <c r="K1667">
        <v>4.9998811124085396</v>
      </c>
      <c r="L1667" t="s">
        <v>45</v>
      </c>
      <c r="M1667">
        <v>385</v>
      </c>
      <c r="N1667">
        <v>197</v>
      </c>
      <c r="O1667">
        <v>31</v>
      </c>
      <c r="P1667">
        <v>0.48</v>
      </c>
      <c r="Q1667">
        <v>0</v>
      </c>
      <c r="R1667">
        <v>830</v>
      </c>
      <c r="S1667">
        <v>4</v>
      </c>
      <c r="T1667" t="s">
        <v>86</v>
      </c>
      <c r="U1667" t="s">
        <v>87</v>
      </c>
      <c r="V1667">
        <v>75845</v>
      </c>
      <c r="W1667">
        <v>0.1</v>
      </c>
    </row>
    <row r="1668" spans="7:23" x14ac:dyDescent="0.35">
      <c r="G1668" t="s">
        <v>44</v>
      </c>
      <c r="H1668">
        <v>1262892</v>
      </c>
      <c r="I1668" t="s">
        <v>14</v>
      </c>
      <c r="J1668">
        <v>52.362305288962602</v>
      </c>
      <c r="K1668">
        <v>4.8683256453721704</v>
      </c>
      <c r="L1668" t="s">
        <v>45</v>
      </c>
      <c r="M1668">
        <v>99</v>
      </c>
      <c r="N1668">
        <v>280</v>
      </c>
      <c r="O1668">
        <v>9</v>
      </c>
      <c r="P1668">
        <v>0.16</v>
      </c>
      <c r="Q1668">
        <v>0</v>
      </c>
      <c r="R1668">
        <v>930</v>
      </c>
      <c r="S1668">
        <v>4</v>
      </c>
      <c r="T1668" t="s">
        <v>56</v>
      </c>
      <c r="U1668" t="s">
        <v>57</v>
      </c>
      <c r="V1668">
        <v>27720</v>
      </c>
      <c r="W1668">
        <v>0.1</v>
      </c>
    </row>
    <row r="1669" spans="7:23" x14ac:dyDescent="0.35">
      <c r="G1669" t="s">
        <v>44</v>
      </c>
      <c r="H1669">
        <v>1497430</v>
      </c>
      <c r="I1669" t="s">
        <v>19</v>
      </c>
      <c r="J1669">
        <v>52.383040592957997</v>
      </c>
      <c r="K1669">
        <v>4.8511178950415204</v>
      </c>
      <c r="L1669" t="s">
        <v>45</v>
      </c>
      <c r="M1669">
        <v>119</v>
      </c>
      <c r="N1669">
        <v>356</v>
      </c>
      <c r="O1669">
        <v>34</v>
      </c>
      <c r="P1669">
        <v>0.53</v>
      </c>
      <c r="Q1669">
        <v>0</v>
      </c>
      <c r="R1669">
        <v>1102</v>
      </c>
      <c r="S1669">
        <v>4</v>
      </c>
      <c r="T1669" t="s">
        <v>62</v>
      </c>
      <c r="U1669" t="s">
        <v>63</v>
      </c>
      <c r="V1669">
        <v>42364</v>
      </c>
      <c r="W1669">
        <v>0.1</v>
      </c>
    </row>
    <row r="1670" spans="7:23" x14ac:dyDescent="0.35">
      <c r="G1670" t="s">
        <v>44</v>
      </c>
      <c r="H1670">
        <v>1586071</v>
      </c>
      <c r="I1670" t="s">
        <v>19</v>
      </c>
      <c r="J1670">
        <v>52.3840241993286</v>
      </c>
      <c r="K1670">
        <v>4.8566483654559098</v>
      </c>
      <c r="L1670" t="s">
        <v>45</v>
      </c>
      <c r="M1670">
        <v>98</v>
      </c>
      <c r="N1670">
        <v>321</v>
      </c>
      <c r="O1670">
        <v>23</v>
      </c>
      <c r="P1670">
        <v>0.36</v>
      </c>
      <c r="Q1670">
        <v>0</v>
      </c>
      <c r="R1670">
        <v>1157</v>
      </c>
      <c r="S1670">
        <v>4</v>
      </c>
      <c r="T1670" t="s">
        <v>62</v>
      </c>
      <c r="U1670" t="s">
        <v>63</v>
      </c>
      <c r="V1670">
        <v>31458</v>
      </c>
      <c r="W1670">
        <v>0.1</v>
      </c>
    </row>
    <row r="1671" spans="7:23" x14ac:dyDescent="0.35">
      <c r="G1671" t="s">
        <v>44</v>
      </c>
      <c r="H1671">
        <v>1831427</v>
      </c>
      <c r="I1671" t="s">
        <v>7</v>
      </c>
      <c r="J1671">
        <v>52.367926766627797</v>
      </c>
      <c r="K1671">
        <v>4.9239369687129804</v>
      </c>
      <c r="L1671" t="s">
        <v>45</v>
      </c>
      <c r="M1671">
        <v>99</v>
      </c>
      <c r="N1671">
        <v>29</v>
      </c>
      <c r="O1671">
        <v>4</v>
      </c>
      <c r="P1671">
        <v>0.09</v>
      </c>
      <c r="Q1671">
        <v>0</v>
      </c>
      <c r="R1671">
        <v>1299</v>
      </c>
      <c r="S1671">
        <v>4</v>
      </c>
      <c r="T1671" t="s">
        <v>68</v>
      </c>
      <c r="U1671" t="s">
        <v>69</v>
      </c>
      <c r="V1671">
        <v>2871</v>
      </c>
      <c r="W1671">
        <v>0.1</v>
      </c>
    </row>
    <row r="1672" spans="7:23" x14ac:dyDescent="0.35">
      <c r="G1672" t="s">
        <v>44</v>
      </c>
      <c r="H1672">
        <v>1845443</v>
      </c>
      <c r="I1672" t="s">
        <v>15</v>
      </c>
      <c r="J1672">
        <v>52.375463855283698</v>
      </c>
      <c r="K1672">
        <v>4.8715465124106601</v>
      </c>
      <c r="L1672" t="s">
        <v>45</v>
      </c>
      <c r="M1672">
        <v>119</v>
      </c>
      <c r="N1672">
        <v>299</v>
      </c>
      <c r="O1672">
        <v>49</v>
      </c>
      <c r="P1672">
        <v>0.82</v>
      </c>
      <c r="Q1672">
        <v>0</v>
      </c>
      <c r="R1672">
        <v>1306</v>
      </c>
      <c r="S1672">
        <v>4</v>
      </c>
      <c r="T1672" t="s">
        <v>60</v>
      </c>
      <c r="U1672" t="s">
        <v>61</v>
      </c>
      <c r="V1672">
        <v>35581</v>
      </c>
      <c r="W1672">
        <v>0.1</v>
      </c>
    </row>
    <row r="1673" spans="7:23" x14ac:dyDescent="0.35">
      <c r="G1673" t="s">
        <v>44</v>
      </c>
      <c r="H1673">
        <v>1916430</v>
      </c>
      <c r="I1673" t="s">
        <v>20</v>
      </c>
      <c r="J1673">
        <v>52.362620833396299</v>
      </c>
      <c r="K1673">
        <v>4.8318338280510398</v>
      </c>
      <c r="L1673" t="s">
        <v>45</v>
      </c>
      <c r="M1673">
        <v>169</v>
      </c>
      <c r="N1673">
        <v>364</v>
      </c>
      <c r="O1673">
        <v>32</v>
      </c>
      <c r="P1673">
        <v>0.53</v>
      </c>
      <c r="Q1673">
        <v>0</v>
      </c>
      <c r="R1673">
        <v>1339</v>
      </c>
      <c r="S1673">
        <v>4</v>
      </c>
      <c r="T1673" t="s">
        <v>70</v>
      </c>
      <c r="U1673" t="s">
        <v>71</v>
      </c>
      <c r="V1673">
        <v>61516</v>
      </c>
      <c r="W1673">
        <v>0.1</v>
      </c>
    </row>
    <row r="1674" spans="7:23" x14ac:dyDescent="0.35">
      <c r="G1674" t="s">
        <v>44</v>
      </c>
      <c r="H1674">
        <v>1919184</v>
      </c>
      <c r="I1674" t="s">
        <v>14</v>
      </c>
      <c r="J1674">
        <v>52.367023150560101</v>
      </c>
      <c r="K1674">
        <v>4.8627335301737098</v>
      </c>
      <c r="L1674" t="s">
        <v>45</v>
      </c>
      <c r="M1674">
        <v>99</v>
      </c>
      <c r="N1674">
        <v>286</v>
      </c>
      <c r="O1674">
        <v>68</v>
      </c>
      <c r="P1674">
        <v>1.57</v>
      </c>
      <c r="Q1674">
        <v>0</v>
      </c>
      <c r="R1674">
        <v>1342</v>
      </c>
      <c r="S1674">
        <v>4</v>
      </c>
      <c r="T1674" t="s">
        <v>56</v>
      </c>
      <c r="U1674" t="s">
        <v>57</v>
      </c>
      <c r="V1674">
        <v>28314</v>
      </c>
      <c r="W1674">
        <v>0.1</v>
      </c>
    </row>
    <row r="1675" spans="7:23" x14ac:dyDescent="0.35">
      <c r="G1675" t="s">
        <v>44</v>
      </c>
      <c r="H1675">
        <v>2191590</v>
      </c>
      <c r="I1675" t="s">
        <v>14</v>
      </c>
      <c r="J1675">
        <v>52.3607904473049</v>
      </c>
      <c r="K1675">
        <v>4.8624531297602704</v>
      </c>
      <c r="L1675" t="s">
        <v>45</v>
      </c>
      <c r="M1675">
        <v>109</v>
      </c>
      <c r="N1675">
        <v>326</v>
      </c>
      <c r="O1675">
        <v>101</v>
      </c>
      <c r="P1675">
        <v>1.77</v>
      </c>
      <c r="Q1675">
        <v>0</v>
      </c>
      <c r="R1675">
        <v>1511</v>
      </c>
      <c r="S1675">
        <v>4</v>
      </c>
      <c r="T1675" t="s">
        <v>56</v>
      </c>
      <c r="U1675" t="s">
        <v>57</v>
      </c>
      <c r="V1675">
        <v>35534</v>
      </c>
      <c r="W1675">
        <v>0.1</v>
      </c>
    </row>
    <row r="1676" spans="7:23" x14ac:dyDescent="0.35">
      <c r="G1676" t="s">
        <v>44</v>
      </c>
      <c r="H1676">
        <v>2235708</v>
      </c>
      <c r="I1676" t="s">
        <v>11</v>
      </c>
      <c r="J1676">
        <v>52.353042620567798</v>
      </c>
      <c r="K1676">
        <v>4.9008049917902001</v>
      </c>
      <c r="L1676" t="s">
        <v>45</v>
      </c>
      <c r="M1676">
        <v>179</v>
      </c>
      <c r="N1676">
        <v>361</v>
      </c>
      <c r="O1676">
        <v>47</v>
      </c>
      <c r="P1676">
        <v>0.9</v>
      </c>
      <c r="Q1676">
        <v>0</v>
      </c>
      <c r="R1676">
        <v>1533</v>
      </c>
      <c r="S1676">
        <v>4</v>
      </c>
      <c r="T1676" t="s">
        <v>58</v>
      </c>
      <c r="U1676" t="s">
        <v>59</v>
      </c>
      <c r="V1676">
        <v>64619</v>
      </c>
      <c r="W1676">
        <v>0.1</v>
      </c>
    </row>
    <row r="1677" spans="7:23" x14ac:dyDescent="0.35">
      <c r="G1677" t="s">
        <v>44</v>
      </c>
      <c r="H1677">
        <v>2623580</v>
      </c>
      <c r="I1677" t="s">
        <v>19</v>
      </c>
      <c r="J1677">
        <v>52.3833558911059</v>
      </c>
      <c r="K1677">
        <v>4.8552986853510101</v>
      </c>
      <c r="L1677" t="s">
        <v>45</v>
      </c>
      <c r="M1677">
        <v>89</v>
      </c>
      <c r="N1677">
        <v>350</v>
      </c>
      <c r="O1677">
        <v>13</v>
      </c>
      <c r="P1677">
        <v>0.43</v>
      </c>
      <c r="Q1677">
        <v>0</v>
      </c>
      <c r="R1677">
        <v>1694</v>
      </c>
      <c r="S1677">
        <v>4</v>
      </c>
      <c r="T1677" t="s">
        <v>62</v>
      </c>
      <c r="U1677" t="s">
        <v>63</v>
      </c>
      <c r="V1677">
        <v>31150</v>
      </c>
      <c r="W1677">
        <v>0.1</v>
      </c>
    </row>
    <row r="1678" spans="7:23" x14ac:dyDescent="0.35">
      <c r="G1678" t="s">
        <v>44</v>
      </c>
      <c r="H1678">
        <v>2956898</v>
      </c>
      <c r="I1678" t="s">
        <v>7</v>
      </c>
      <c r="J1678">
        <v>52.371888381863002</v>
      </c>
      <c r="K1678">
        <v>4.90451991931603</v>
      </c>
      <c r="L1678" t="s">
        <v>45</v>
      </c>
      <c r="M1678">
        <v>250</v>
      </c>
      <c r="N1678">
        <v>352</v>
      </c>
      <c r="O1678">
        <v>6</v>
      </c>
      <c r="P1678">
        <v>0.13</v>
      </c>
      <c r="Q1678">
        <v>0</v>
      </c>
      <c r="R1678">
        <v>1863</v>
      </c>
      <c r="S1678">
        <v>4</v>
      </c>
      <c r="T1678" t="s">
        <v>68</v>
      </c>
      <c r="U1678" t="s">
        <v>69</v>
      </c>
      <c r="V1678">
        <v>88000</v>
      </c>
      <c r="W1678">
        <v>0.1</v>
      </c>
    </row>
    <row r="1679" spans="7:23" x14ac:dyDescent="0.35">
      <c r="G1679" t="s">
        <v>44</v>
      </c>
      <c r="H1679">
        <v>2961379</v>
      </c>
      <c r="I1679" t="s">
        <v>9</v>
      </c>
      <c r="J1679">
        <v>52.352690839717702</v>
      </c>
      <c r="K1679">
        <v>4.91307426654111</v>
      </c>
      <c r="L1679" t="s">
        <v>45</v>
      </c>
      <c r="M1679">
        <v>189</v>
      </c>
      <c r="N1679">
        <v>356</v>
      </c>
      <c r="O1679">
        <v>15</v>
      </c>
      <c r="P1679">
        <v>0.28000000000000003</v>
      </c>
      <c r="Q1679">
        <v>0</v>
      </c>
      <c r="R1679">
        <v>1867</v>
      </c>
      <c r="S1679">
        <v>4</v>
      </c>
      <c r="T1679" t="s">
        <v>64</v>
      </c>
      <c r="U1679" t="s">
        <v>65</v>
      </c>
      <c r="V1679">
        <v>67284</v>
      </c>
      <c r="W1679">
        <v>0.1</v>
      </c>
    </row>
    <row r="1680" spans="7:23" x14ac:dyDescent="0.35">
      <c r="G1680" t="s">
        <v>44</v>
      </c>
      <c r="H1680">
        <v>3040881</v>
      </c>
      <c r="I1680" t="s">
        <v>8</v>
      </c>
      <c r="J1680">
        <v>52.352636668426797</v>
      </c>
      <c r="K1680">
        <v>4.8519882117607596</v>
      </c>
      <c r="L1680" t="s">
        <v>45</v>
      </c>
      <c r="M1680">
        <v>185</v>
      </c>
      <c r="N1680">
        <v>357</v>
      </c>
      <c r="O1680">
        <v>10</v>
      </c>
      <c r="P1680">
        <v>0.19</v>
      </c>
      <c r="Q1680">
        <v>0</v>
      </c>
      <c r="R1680">
        <v>1920</v>
      </c>
      <c r="S1680">
        <v>4</v>
      </c>
      <c r="T1680" t="s">
        <v>74</v>
      </c>
      <c r="U1680" t="s">
        <v>75</v>
      </c>
      <c r="V1680">
        <v>66045</v>
      </c>
      <c r="W1680">
        <v>0.1</v>
      </c>
    </row>
    <row r="1681" spans="7:23" x14ac:dyDescent="0.35">
      <c r="G1681" t="s">
        <v>44</v>
      </c>
      <c r="H1681">
        <v>3282245</v>
      </c>
      <c r="I1681" t="s">
        <v>10</v>
      </c>
      <c r="J1681">
        <v>52.3861178545353</v>
      </c>
      <c r="K1681">
        <v>4.91847999005084</v>
      </c>
      <c r="L1681" t="s">
        <v>45</v>
      </c>
      <c r="M1681">
        <v>99</v>
      </c>
      <c r="N1681">
        <v>350</v>
      </c>
      <c r="O1681">
        <v>49</v>
      </c>
      <c r="P1681">
        <v>0.9</v>
      </c>
      <c r="Q1681">
        <v>0</v>
      </c>
      <c r="R1681">
        <v>2060</v>
      </c>
      <c r="S1681">
        <v>4</v>
      </c>
      <c r="T1681" t="s">
        <v>78</v>
      </c>
      <c r="U1681" t="s">
        <v>79</v>
      </c>
      <c r="V1681">
        <v>34650</v>
      </c>
      <c r="W1681">
        <v>0.1</v>
      </c>
    </row>
    <row r="1682" spans="7:23" x14ac:dyDescent="0.35">
      <c r="G1682" t="s">
        <v>44</v>
      </c>
      <c r="H1682">
        <v>3345451</v>
      </c>
      <c r="I1682" t="s">
        <v>8</v>
      </c>
      <c r="J1682">
        <v>52.346120998062098</v>
      </c>
      <c r="K1682">
        <v>4.8476980832818404</v>
      </c>
      <c r="L1682" t="s">
        <v>45</v>
      </c>
      <c r="M1682">
        <v>80</v>
      </c>
      <c r="N1682">
        <v>360</v>
      </c>
      <c r="O1682">
        <v>23</v>
      </c>
      <c r="P1682">
        <v>0.46</v>
      </c>
      <c r="Q1682">
        <v>0</v>
      </c>
      <c r="R1682">
        <v>2108</v>
      </c>
      <c r="S1682">
        <v>4</v>
      </c>
      <c r="T1682" t="s">
        <v>74</v>
      </c>
      <c r="U1682" t="s">
        <v>75</v>
      </c>
      <c r="V1682">
        <v>28800</v>
      </c>
      <c r="W1682">
        <v>0.1</v>
      </c>
    </row>
    <row r="1683" spans="7:23" x14ac:dyDescent="0.35">
      <c r="G1683" t="s">
        <v>44</v>
      </c>
      <c r="H1683">
        <v>3352949</v>
      </c>
      <c r="I1683" t="s">
        <v>8</v>
      </c>
      <c r="J1683">
        <v>52.351609171346901</v>
      </c>
      <c r="K1683">
        <v>4.8540603519172096</v>
      </c>
      <c r="L1683" t="s">
        <v>45</v>
      </c>
      <c r="M1683">
        <v>110</v>
      </c>
      <c r="N1683">
        <v>362</v>
      </c>
      <c r="O1683">
        <v>6</v>
      </c>
      <c r="P1683">
        <v>0.21</v>
      </c>
      <c r="Q1683">
        <v>0</v>
      </c>
      <c r="R1683">
        <v>2116</v>
      </c>
      <c r="S1683">
        <v>4</v>
      </c>
      <c r="T1683" t="s">
        <v>74</v>
      </c>
      <c r="U1683" t="s">
        <v>75</v>
      </c>
      <c r="V1683">
        <v>39820</v>
      </c>
      <c r="W1683">
        <v>0.1</v>
      </c>
    </row>
    <row r="1684" spans="7:23" x14ac:dyDescent="0.35">
      <c r="G1684" t="s">
        <v>44</v>
      </c>
      <c r="H1684">
        <v>3452023</v>
      </c>
      <c r="I1684" t="s">
        <v>6</v>
      </c>
      <c r="J1684">
        <v>52.377748797180999</v>
      </c>
      <c r="K1684">
        <v>4.8909746912844598</v>
      </c>
      <c r="L1684" t="s">
        <v>45</v>
      </c>
      <c r="M1684">
        <v>145</v>
      </c>
      <c r="N1684">
        <v>361</v>
      </c>
      <c r="O1684">
        <v>21</v>
      </c>
      <c r="P1684">
        <v>0.4</v>
      </c>
      <c r="Q1684">
        <v>0</v>
      </c>
      <c r="R1684">
        <v>2186</v>
      </c>
      <c r="S1684">
        <v>4</v>
      </c>
      <c r="T1684" t="s">
        <v>46</v>
      </c>
      <c r="U1684" t="s">
        <v>47</v>
      </c>
      <c r="V1684">
        <v>52345</v>
      </c>
      <c r="W1684">
        <v>0.1</v>
      </c>
    </row>
    <row r="1685" spans="7:23" x14ac:dyDescent="0.35">
      <c r="G1685" t="s">
        <v>44</v>
      </c>
      <c r="H1685">
        <v>3770892</v>
      </c>
      <c r="I1685" t="s">
        <v>6</v>
      </c>
      <c r="J1685">
        <v>52.367820450224698</v>
      </c>
      <c r="K1685">
        <v>4.8916430550029704</v>
      </c>
      <c r="L1685" t="s">
        <v>45</v>
      </c>
      <c r="M1685">
        <v>125</v>
      </c>
      <c r="N1685">
        <v>362</v>
      </c>
      <c r="O1685">
        <v>17</v>
      </c>
      <c r="P1685">
        <v>0.32</v>
      </c>
      <c r="Q1685">
        <v>0</v>
      </c>
      <c r="R1685">
        <v>2377</v>
      </c>
      <c r="S1685">
        <v>4</v>
      </c>
      <c r="T1685" t="s">
        <v>46</v>
      </c>
      <c r="U1685" t="s">
        <v>47</v>
      </c>
      <c r="V1685">
        <v>45250</v>
      </c>
      <c r="W1685">
        <v>0.1</v>
      </c>
    </row>
    <row r="1686" spans="7:23" x14ac:dyDescent="0.35">
      <c r="G1686" t="s">
        <v>44</v>
      </c>
      <c r="H1686">
        <v>3797749</v>
      </c>
      <c r="I1686" t="s">
        <v>25</v>
      </c>
      <c r="J1686">
        <v>52.308699619191401</v>
      </c>
      <c r="K1686">
        <v>4.9838387184526001</v>
      </c>
      <c r="L1686" t="s">
        <v>45</v>
      </c>
      <c r="M1686">
        <v>99</v>
      </c>
      <c r="N1686">
        <v>292</v>
      </c>
      <c r="O1686">
        <v>8</v>
      </c>
      <c r="P1686">
        <v>0.15</v>
      </c>
      <c r="Q1686">
        <v>0</v>
      </c>
      <c r="R1686">
        <v>2399</v>
      </c>
      <c r="S1686">
        <v>4</v>
      </c>
      <c r="T1686" t="s">
        <v>90</v>
      </c>
      <c r="U1686" t="s">
        <v>91</v>
      </c>
      <c r="V1686">
        <v>28908</v>
      </c>
      <c r="W1686">
        <v>0.1</v>
      </c>
    </row>
    <row r="1687" spans="7:23" x14ac:dyDescent="0.35">
      <c r="G1687" t="s">
        <v>44</v>
      </c>
      <c r="H1687">
        <v>3854939</v>
      </c>
      <c r="I1687" t="s">
        <v>7</v>
      </c>
      <c r="J1687">
        <v>52.366722075025898</v>
      </c>
      <c r="K1687">
        <v>4.8961438524730303</v>
      </c>
      <c r="L1687" t="s">
        <v>45</v>
      </c>
      <c r="M1687">
        <v>190</v>
      </c>
      <c r="N1687">
        <v>303</v>
      </c>
      <c r="O1687">
        <v>36</v>
      </c>
      <c r="P1687">
        <v>0.7</v>
      </c>
      <c r="Q1687">
        <v>0</v>
      </c>
      <c r="R1687">
        <v>2442</v>
      </c>
      <c r="S1687">
        <v>4</v>
      </c>
      <c r="T1687" t="s">
        <v>68</v>
      </c>
      <c r="U1687" t="s">
        <v>69</v>
      </c>
      <c r="V1687">
        <v>57570</v>
      </c>
      <c r="W1687">
        <v>0.1</v>
      </c>
    </row>
    <row r="1688" spans="7:23" x14ac:dyDescent="0.35">
      <c r="G1688" t="s">
        <v>44</v>
      </c>
      <c r="H1688">
        <v>3969582</v>
      </c>
      <c r="I1688" t="s">
        <v>14</v>
      </c>
      <c r="J1688">
        <v>52.364275114099598</v>
      </c>
      <c r="K1688">
        <v>4.8716933943132199</v>
      </c>
      <c r="L1688" t="s">
        <v>45</v>
      </c>
      <c r="M1688">
        <v>149</v>
      </c>
      <c r="N1688">
        <v>361</v>
      </c>
      <c r="O1688">
        <v>38</v>
      </c>
      <c r="P1688">
        <v>0.76</v>
      </c>
      <c r="Q1688">
        <v>0</v>
      </c>
      <c r="R1688">
        <v>2517</v>
      </c>
      <c r="S1688">
        <v>4</v>
      </c>
      <c r="T1688" t="s">
        <v>56</v>
      </c>
      <c r="U1688" t="s">
        <v>57</v>
      </c>
      <c r="V1688">
        <v>53789</v>
      </c>
      <c r="W1688">
        <v>0.1</v>
      </c>
    </row>
    <row r="1689" spans="7:23" x14ac:dyDescent="0.35">
      <c r="G1689" t="s">
        <v>44</v>
      </c>
      <c r="H1689">
        <v>4347592</v>
      </c>
      <c r="I1689" t="s">
        <v>8</v>
      </c>
      <c r="J1689">
        <v>52.353810151522602</v>
      </c>
      <c r="K1689">
        <v>4.8494127931077999</v>
      </c>
      <c r="L1689" t="s">
        <v>45</v>
      </c>
      <c r="M1689">
        <v>195</v>
      </c>
      <c r="N1689">
        <v>363</v>
      </c>
      <c r="O1689">
        <v>25</v>
      </c>
      <c r="P1689">
        <v>0.52</v>
      </c>
      <c r="Q1689">
        <v>0</v>
      </c>
      <c r="R1689">
        <v>2720</v>
      </c>
      <c r="S1689">
        <v>4</v>
      </c>
      <c r="T1689" t="s">
        <v>74</v>
      </c>
      <c r="U1689" t="s">
        <v>75</v>
      </c>
      <c r="V1689">
        <v>70785</v>
      </c>
      <c r="W1689">
        <v>0.1</v>
      </c>
    </row>
    <row r="1690" spans="7:23" x14ac:dyDescent="0.35">
      <c r="G1690" t="s">
        <v>44</v>
      </c>
      <c r="H1690">
        <v>4437570</v>
      </c>
      <c r="I1690" t="s">
        <v>11</v>
      </c>
      <c r="J1690">
        <v>52.351938388019498</v>
      </c>
      <c r="K1690">
        <v>4.8948164347899201</v>
      </c>
      <c r="L1690" t="s">
        <v>45</v>
      </c>
      <c r="M1690">
        <v>200</v>
      </c>
      <c r="N1690">
        <v>360</v>
      </c>
      <c r="O1690">
        <v>2</v>
      </c>
      <c r="P1690">
        <v>0.04</v>
      </c>
      <c r="Q1690">
        <v>0</v>
      </c>
      <c r="R1690">
        <v>2762</v>
      </c>
      <c r="S1690">
        <v>4</v>
      </c>
      <c r="T1690" t="s">
        <v>58</v>
      </c>
      <c r="U1690" t="s">
        <v>59</v>
      </c>
      <c r="V1690">
        <v>72000</v>
      </c>
      <c r="W1690">
        <v>0.1</v>
      </c>
    </row>
    <row r="1691" spans="7:23" x14ac:dyDescent="0.35">
      <c r="G1691" t="s">
        <v>44</v>
      </c>
      <c r="H1691">
        <v>4455922</v>
      </c>
      <c r="I1691" t="s">
        <v>15</v>
      </c>
      <c r="J1691">
        <v>52.3851793928483</v>
      </c>
      <c r="K1691">
        <v>4.8721195747921202</v>
      </c>
      <c r="L1691" t="s">
        <v>45</v>
      </c>
      <c r="M1691">
        <v>98</v>
      </c>
      <c r="N1691">
        <v>362</v>
      </c>
      <c r="O1691">
        <v>38</v>
      </c>
      <c r="P1691">
        <v>0.85</v>
      </c>
      <c r="Q1691">
        <v>0</v>
      </c>
      <c r="R1691">
        <v>2774</v>
      </c>
      <c r="S1691">
        <v>4</v>
      </c>
      <c r="T1691" t="s">
        <v>60</v>
      </c>
      <c r="U1691" t="s">
        <v>61</v>
      </c>
      <c r="V1691">
        <v>35476</v>
      </c>
      <c r="W1691">
        <v>0.1</v>
      </c>
    </row>
    <row r="1692" spans="7:23" x14ac:dyDescent="0.35">
      <c r="G1692" t="s">
        <v>44</v>
      </c>
      <c r="H1692">
        <v>4481240</v>
      </c>
      <c r="I1692" t="s">
        <v>15</v>
      </c>
      <c r="J1692">
        <v>52.390223263035097</v>
      </c>
      <c r="K1692">
        <v>4.8799098521478399</v>
      </c>
      <c r="L1692" t="s">
        <v>45</v>
      </c>
      <c r="M1692">
        <v>84</v>
      </c>
      <c r="N1692">
        <v>339</v>
      </c>
      <c r="O1692">
        <v>8</v>
      </c>
      <c r="P1692">
        <v>0.49</v>
      </c>
      <c r="Q1692">
        <v>0</v>
      </c>
      <c r="R1692">
        <v>2794</v>
      </c>
      <c r="S1692">
        <v>4</v>
      </c>
      <c r="T1692" t="s">
        <v>60</v>
      </c>
      <c r="U1692" t="s">
        <v>61</v>
      </c>
      <c r="V1692">
        <v>28476</v>
      </c>
      <c r="W1692">
        <v>0.1</v>
      </c>
    </row>
    <row r="1693" spans="7:23" x14ac:dyDescent="0.35">
      <c r="G1693" t="s">
        <v>44</v>
      </c>
      <c r="H1693">
        <v>4488534</v>
      </c>
      <c r="I1693" t="s">
        <v>15</v>
      </c>
      <c r="J1693">
        <v>52.384423492950603</v>
      </c>
      <c r="K1693">
        <v>4.8758545567125102</v>
      </c>
      <c r="L1693" t="s">
        <v>45</v>
      </c>
      <c r="M1693">
        <v>159</v>
      </c>
      <c r="N1693">
        <v>359</v>
      </c>
      <c r="O1693">
        <v>25</v>
      </c>
      <c r="P1693">
        <v>0.56000000000000005</v>
      </c>
      <c r="Q1693">
        <v>0</v>
      </c>
      <c r="R1693">
        <v>2800</v>
      </c>
      <c r="S1693">
        <v>4</v>
      </c>
      <c r="T1693" t="s">
        <v>60</v>
      </c>
      <c r="U1693" t="s">
        <v>61</v>
      </c>
      <c r="V1693">
        <v>57081</v>
      </c>
      <c r="W1693">
        <v>0.1</v>
      </c>
    </row>
    <row r="1694" spans="7:23" x14ac:dyDescent="0.35">
      <c r="G1694" t="s">
        <v>44</v>
      </c>
      <c r="H1694">
        <v>4721855</v>
      </c>
      <c r="I1694" t="s">
        <v>15</v>
      </c>
      <c r="J1694">
        <v>52.3884123351407</v>
      </c>
      <c r="K1694">
        <v>4.8785125652914401</v>
      </c>
      <c r="L1694" t="s">
        <v>45</v>
      </c>
      <c r="M1694">
        <v>145</v>
      </c>
      <c r="N1694">
        <v>353</v>
      </c>
      <c r="O1694">
        <v>30</v>
      </c>
      <c r="P1694">
        <v>0.63</v>
      </c>
      <c r="Q1694">
        <v>0</v>
      </c>
      <c r="R1694">
        <v>2912</v>
      </c>
      <c r="S1694">
        <v>4</v>
      </c>
      <c r="T1694" t="s">
        <v>60</v>
      </c>
      <c r="U1694" t="s">
        <v>61</v>
      </c>
      <c r="V1694">
        <v>51185</v>
      </c>
      <c r="W1694">
        <v>0.1</v>
      </c>
    </row>
    <row r="1695" spans="7:23" x14ac:dyDescent="0.35">
      <c r="G1695" t="s">
        <v>44</v>
      </c>
      <c r="H1695">
        <v>5081353</v>
      </c>
      <c r="I1695" t="s">
        <v>9</v>
      </c>
      <c r="J1695">
        <v>52.360974349745298</v>
      </c>
      <c r="K1695">
        <v>4.9266597376458696</v>
      </c>
      <c r="L1695" t="s">
        <v>45</v>
      </c>
      <c r="M1695">
        <v>185</v>
      </c>
      <c r="N1695">
        <v>364</v>
      </c>
      <c r="O1695">
        <v>12</v>
      </c>
      <c r="P1695">
        <v>0.28000000000000003</v>
      </c>
      <c r="Q1695">
        <v>0</v>
      </c>
      <c r="R1695">
        <v>3108</v>
      </c>
      <c r="S1695">
        <v>4</v>
      </c>
      <c r="T1695" t="s">
        <v>64</v>
      </c>
      <c r="U1695" t="s">
        <v>65</v>
      </c>
      <c r="V1695">
        <v>67340</v>
      </c>
      <c r="W1695">
        <v>0.1</v>
      </c>
    </row>
    <row r="1696" spans="7:23" x14ac:dyDescent="0.35">
      <c r="G1696" t="s">
        <v>44</v>
      </c>
      <c r="H1696">
        <v>5121714</v>
      </c>
      <c r="I1696" t="s">
        <v>23</v>
      </c>
      <c r="J1696">
        <v>52.397805280014602</v>
      </c>
      <c r="K1696">
        <v>4.9241472269997102</v>
      </c>
      <c r="L1696" t="s">
        <v>45</v>
      </c>
      <c r="M1696">
        <v>200</v>
      </c>
      <c r="N1696">
        <v>343</v>
      </c>
      <c r="O1696">
        <v>7</v>
      </c>
      <c r="P1696">
        <v>0.17</v>
      </c>
      <c r="Q1696">
        <v>0</v>
      </c>
      <c r="R1696">
        <v>3131</v>
      </c>
      <c r="S1696">
        <v>4</v>
      </c>
      <c r="T1696" t="s">
        <v>76</v>
      </c>
      <c r="U1696" t="s">
        <v>77</v>
      </c>
      <c r="V1696">
        <v>68600</v>
      </c>
      <c r="W1696">
        <v>0.1</v>
      </c>
    </row>
    <row r="1697" spans="7:23" x14ac:dyDescent="0.35">
      <c r="G1697" t="s">
        <v>44</v>
      </c>
      <c r="H1697">
        <v>5522835</v>
      </c>
      <c r="I1697" t="s">
        <v>11</v>
      </c>
      <c r="J1697">
        <v>52.355610331407</v>
      </c>
      <c r="K1697">
        <v>4.89182096304007</v>
      </c>
      <c r="L1697" t="s">
        <v>45</v>
      </c>
      <c r="M1697">
        <v>100</v>
      </c>
      <c r="N1697">
        <v>346</v>
      </c>
      <c r="O1697">
        <v>11</v>
      </c>
      <c r="P1697">
        <v>0.25</v>
      </c>
      <c r="Q1697">
        <v>0</v>
      </c>
      <c r="R1697">
        <v>3300</v>
      </c>
      <c r="S1697">
        <v>4</v>
      </c>
      <c r="T1697" t="s">
        <v>58</v>
      </c>
      <c r="U1697" t="s">
        <v>59</v>
      </c>
      <c r="V1697">
        <v>34600</v>
      </c>
      <c r="W1697">
        <v>0.1</v>
      </c>
    </row>
    <row r="1698" spans="7:23" x14ac:dyDescent="0.35">
      <c r="G1698" t="s">
        <v>44</v>
      </c>
      <c r="H1698">
        <v>5577658</v>
      </c>
      <c r="I1698" t="s">
        <v>13</v>
      </c>
      <c r="J1698">
        <v>52.356522592895899</v>
      </c>
      <c r="K1698">
        <v>4.9946510944114699</v>
      </c>
      <c r="L1698" t="s">
        <v>45</v>
      </c>
      <c r="M1698">
        <v>175</v>
      </c>
      <c r="N1698">
        <v>354</v>
      </c>
      <c r="O1698">
        <v>6</v>
      </c>
      <c r="P1698">
        <v>0.18</v>
      </c>
      <c r="Q1698">
        <v>0</v>
      </c>
      <c r="R1698">
        <v>3318</v>
      </c>
      <c r="S1698">
        <v>4</v>
      </c>
      <c r="T1698" t="s">
        <v>86</v>
      </c>
      <c r="U1698" t="s">
        <v>87</v>
      </c>
      <c r="V1698">
        <v>61950</v>
      </c>
      <c r="W1698">
        <v>0.1</v>
      </c>
    </row>
    <row r="1699" spans="7:23" x14ac:dyDescent="0.35">
      <c r="G1699" t="s">
        <v>44</v>
      </c>
      <c r="H1699">
        <v>5823041</v>
      </c>
      <c r="I1699" t="s">
        <v>15</v>
      </c>
      <c r="J1699">
        <v>52.388919240375998</v>
      </c>
      <c r="K1699">
        <v>4.88122867476363</v>
      </c>
      <c r="L1699" t="s">
        <v>45</v>
      </c>
      <c r="M1699">
        <v>145</v>
      </c>
      <c r="N1699">
        <v>160</v>
      </c>
      <c r="O1699">
        <v>21</v>
      </c>
      <c r="P1699">
        <v>0.48</v>
      </c>
      <c r="Q1699">
        <v>0</v>
      </c>
      <c r="R1699">
        <v>3443</v>
      </c>
      <c r="S1699">
        <v>4</v>
      </c>
      <c r="T1699" t="s">
        <v>60</v>
      </c>
      <c r="U1699" t="s">
        <v>61</v>
      </c>
      <c r="V1699">
        <v>23200</v>
      </c>
      <c r="W1699">
        <v>0.1</v>
      </c>
    </row>
    <row r="1700" spans="7:23" x14ac:dyDescent="0.35">
      <c r="G1700" t="s">
        <v>44</v>
      </c>
      <c r="H1700">
        <v>5937860</v>
      </c>
      <c r="I1700" t="s">
        <v>15</v>
      </c>
      <c r="J1700">
        <v>52.384424187007099</v>
      </c>
      <c r="K1700">
        <v>4.8737309540847003</v>
      </c>
      <c r="L1700" t="s">
        <v>45</v>
      </c>
      <c r="M1700">
        <v>120</v>
      </c>
      <c r="N1700">
        <v>28</v>
      </c>
      <c r="O1700">
        <v>15</v>
      </c>
      <c r="P1700">
        <v>0.37</v>
      </c>
      <c r="Q1700">
        <v>0</v>
      </c>
      <c r="R1700">
        <v>3507</v>
      </c>
      <c r="S1700">
        <v>4</v>
      </c>
      <c r="T1700" t="s">
        <v>60</v>
      </c>
      <c r="U1700" t="s">
        <v>61</v>
      </c>
      <c r="V1700">
        <v>3360</v>
      </c>
      <c r="W1700">
        <v>0.1</v>
      </c>
    </row>
    <row r="1701" spans="7:23" x14ac:dyDescent="0.35">
      <c r="G1701" t="s">
        <v>44</v>
      </c>
      <c r="H1701">
        <v>6057968</v>
      </c>
      <c r="I1701" t="s">
        <v>7</v>
      </c>
      <c r="J1701">
        <v>52.3687110921285</v>
      </c>
      <c r="K1701">
        <v>4.9322792065575101</v>
      </c>
      <c r="L1701" t="s">
        <v>45</v>
      </c>
      <c r="M1701">
        <v>175</v>
      </c>
      <c r="N1701">
        <v>79</v>
      </c>
      <c r="O1701">
        <v>21</v>
      </c>
      <c r="P1701">
        <v>0.48</v>
      </c>
      <c r="Q1701">
        <v>0</v>
      </c>
      <c r="R1701">
        <v>3587</v>
      </c>
      <c r="S1701">
        <v>4</v>
      </c>
      <c r="T1701" t="s">
        <v>68</v>
      </c>
      <c r="U1701" t="s">
        <v>69</v>
      </c>
      <c r="V1701">
        <v>13825</v>
      </c>
      <c r="W1701">
        <v>0.1</v>
      </c>
    </row>
    <row r="1702" spans="7:23" x14ac:dyDescent="0.35">
      <c r="G1702" t="s">
        <v>44</v>
      </c>
      <c r="H1702">
        <v>6334470</v>
      </c>
      <c r="I1702" t="s">
        <v>9</v>
      </c>
      <c r="J1702">
        <v>52.360371758664698</v>
      </c>
      <c r="K1702">
        <v>4.92647825246467</v>
      </c>
      <c r="L1702" t="s">
        <v>45</v>
      </c>
      <c r="M1702">
        <v>175</v>
      </c>
      <c r="N1702">
        <v>359</v>
      </c>
      <c r="O1702">
        <v>17</v>
      </c>
      <c r="P1702">
        <v>0.42</v>
      </c>
      <c r="Q1702">
        <v>0</v>
      </c>
      <c r="R1702">
        <v>3798</v>
      </c>
      <c r="S1702">
        <v>4</v>
      </c>
      <c r="T1702" t="s">
        <v>64</v>
      </c>
      <c r="U1702" t="s">
        <v>65</v>
      </c>
      <c r="V1702">
        <v>62825</v>
      </c>
      <c r="W1702">
        <v>0.1</v>
      </c>
    </row>
    <row r="1703" spans="7:23" x14ac:dyDescent="0.35">
      <c r="G1703" t="s">
        <v>44</v>
      </c>
      <c r="H1703">
        <v>6334867</v>
      </c>
      <c r="I1703" t="s">
        <v>14</v>
      </c>
      <c r="J1703">
        <v>52.361637724921401</v>
      </c>
      <c r="K1703">
        <v>4.8614077109177796</v>
      </c>
      <c r="L1703" t="s">
        <v>45</v>
      </c>
      <c r="M1703">
        <v>119</v>
      </c>
      <c r="N1703">
        <v>316</v>
      </c>
      <c r="O1703">
        <v>10</v>
      </c>
      <c r="P1703">
        <v>0.57999999999999996</v>
      </c>
      <c r="Q1703">
        <v>0</v>
      </c>
      <c r="R1703">
        <v>3799</v>
      </c>
      <c r="S1703">
        <v>4</v>
      </c>
      <c r="T1703" t="s">
        <v>56</v>
      </c>
      <c r="U1703" t="s">
        <v>57</v>
      </c>
      <c r="V1703">
        <v>37604</v>
      </c>
      <c r="W1703">
        <v>0.1</v>
      </c>
    </row>
    <row r="1704" spans="7:23" x14ac:dyDescent="0.35">
      <c r="G1704" t="s">
        <v>44</v>
      </c>
      <c r="H1704">
        <v>6681455</v>
      </c>
      <c r="I1704" t="s">
        <v>18</v>
      </c>
      <c r="J1704">
        <v>52.3639647738798</v>
      </c>
      <c r="K1704">
        <v>4.9409566566836798</v>
      </c>
      <c r="L1704" t="s">
        <v>45</v>
      </c>
      <c r="M1704">
        <v>170</v>
      </c>
      <c r="N1704">
        <v>259</v>
      </c>
      <c r="O1704">
        <v>31</v>
      </c>
      <c r="P1704">
        <v>0.75</v>
      </c>
      <c r="Q1704">
        <v>0</v>
      </c>
      <c r="R1704">
        <v>4030</v>
      </c>
      <c r="S1704">
        <v>4</v>
      </c>
      <c r="T1704" t="s">
        <v>66</v>
      </c>
      <c r="U1704" t="s">
        <v>67</v>
      </c>
      <c r="V1704">
        <v>44030</v>
      </c>
      <c r="W1704">
        <v>0.1</v>
      </c>
    </row>
    <row r="1705" spans="7:23" x14ac:dyDescent="0.35">
      <c r="G1705" t="s">
        <v>44</v>
      </c>
      <c r="H1705">
        <v>6727439</v>
      </c>
      <c r="I1705" t="s">
        <v>14</v>
      </c>
      <c r="J1705">
        <v>52.360453665750001</v>
      </c>
      <c r="K1705">
        <v>4.8555390583019298</v>
      </c>
      <c r="L1705" t="s">
        <v>45</v>
      </c>
      <c r="M1705">
        <v>102</v>
      </c>
      <c r="N1705">
        <v>360</v>
      </c>
      <c r="O1705">
        <v>10</v>
      </c>
      <c r="P1705">
        <v>0.26</v>
      </c>
      <c r="Q1705">
        <v>0</v>
      </c>
      <c r="R1705">
        <v>4060</v>
      </c>
      <c r="S1705">
        <v>4</v>
      </c>
      <c r="T1705" t="s">
        <v>56</v>
      </c>
      <c r="U1705" t="s">
        <v>57</v>
      </c>
      <c r="V1705">
        <v>36720</v>
      </c>
      <c r="W1705">
        <v>0.1</v>
      </c>
    </row>
    <row r="1706" spans="7:23" x14ac:dyDescent="0.35">
      <c r="G1706" t="s">
        <v>44</v>
      </c>
      <c r="H1706">
        <v>7036515</v>
      </c>
      <c r="I1706" t="s">
        <v>22</v>
      </c>
      <c r="J1706">
        <v>52.405221018645598</v>
      </c>
      <c r="K1706">
        <v>4.8997549739972603</v>
      </c>
      <c r="L1706" t="s">
        <v>45</v>
      </c>
      <c r="M1706">
        <v>115</v>
      </c>
      <c r="N1706">
        <v>42</v>
      </c>
      <c r="O1706">
        <v>7</v>
      </c>
      <c r="P1706">
        <v>0.25</v>
      </c>
      <c r="Q1706">
        <v>0</v>
      </c>
      <c r="R1706">
        <v>4256</v>
      </c>
      <c r="S1706">
        <v>4</v>
      </c>
      <c r="T1706" t="s">
        <v>80</v>
      </c>
      <c r="U1706" t="s">
        <v>81</v>
      </c>
      <c r="V1706">
        <v>4830</v>
      </c>
      <c r="W1706">
        <v>0.1</v>
      </c>
    </row>
    <row r="1707" spans="7:23" x14ac:dyDescent="0.35">
      <c r="G1707" t="s">
        <v>44</v>
      </c>
      <c r="H1707">
        <v>7060397</v>
      </c>
      <c r="I1707" t="s">
        <v>12</v>
      </c>
      <c r="J1707">
        <v>52.355827653463102</v>
      </c>
      <c r="K1707">
        <v>4.9299389777592202</v>
      </c>
      <c r="L1707" t="s">
        <v>45</v>
      </c>
      <c r="M1707">
        <v>180</v>
      </c>
      <c r="N1707">
        <v>261</v>
      </c>
      <c r="O1707">
        <v>1</v>
      </c>
      <c r="P1707">
        <v>0.08</v>
      </c>
      <c r="Q1707">
        <v>0</v>
      </c>
      <c r="R1707">
        <v>4273</v>
      </c>
      <c r="S1707">
        <v>4</v>
      </c>
      <c r="T1707" t="s">
        <v>72</v>
      </c>
      <c r="U1707" t="s">
        <v>73</v>
      </c>
      <c r="V1707">
        <v>46980</v>
      </c>
      <c r="W1707">
        <v>0.1</v>
      </c>
    </row>
    <row r="1708" spans="7:23" x14ac:dyDescent="0.35">
      <c r="G1708" t="s">
        <v>44</v>
      </c>
      <c r="H1708">
        <v>7297114</v>
      </c>
      <c r="I1708" t="s">
        <v>15</v>
      </c>
      <c r="J1708">
        <v>52.384895010650503</v>
      </c>
      <c r="K1708">
        <v>4.8681671419722097</v>
      </c>
      <c r="L1708" t="s">
        <v>45</v>
      </c>
      <c r="M1708">
        <v>160</v>
      </c>
      <c r="N1708">
        <v>277</v>
      </c>
      <c r="O1708">
        <v>26</v>
      </c>
      <c r="P1708">
        <v>0.64</v>
      </c>
      <c r="Q1708">
        <v>0</v>
      </c>
      <c r="R1708">
        <v>4432</v>
      </c>
      <c r="S1708">
        <v>4</v>
      </c>
      <c r="T1708" t="s">
        <v>60</v>
      </c>
      <c r="U1708" t="s">
        <v>61</v>
      </c>
      <c r="V1708">
        <v>44320</v>
      </c>
      <c r="W1708">
        <v>0.1</v>
      </c>
    </row>
    <row r="1709" spans="7:23" x14ac:dyDescent="0.35">
      <c r="G1709" t="s">
        <v>44</v>
      </c>
      <c r="H1709">
        <v>7945458</v>
      </c>
      <c r="I1709" t="s">
        <v>11</v>
      </c>
      <c r="J1709">
        <v>52.357112932604402</v>
      </c>
      <c r="K1709">
        <v>4.8955868654468899</v>
      </c>
      <c r="L1709" t="s">
        <v>45</v>
      </c>
      <c r="M1709">
        <v>260</v>
      </c>
      <c r="N1709">
        <v>330</v>
      </c>
      <c r="O1709">
        <v>20</v>
      </c>
      <c r="P1709">
        <v>0.5</v>
      </c>
      <c r="Q1709">
        <v>0</v>
      </c>
      <c r="R1709">
        <v>4886</v>
      </c>
      <c r="S1709">
        <v>4</v>
      </c>
      <c r="T1709" t="s">
        <v>58</v>
      </c>
      <c r="U1709" t="s">
        <v>59</v>
      </c>
      <c r="V1709">
        <v>85800</v>
      </c>
      <c r="W1709">
        <v>0.1</v>
      </c>
    </row>
    <row r="1710" spans="7:23" x14ac:dyDescent="0.35">
      <c r="G1710" t="s">
        <v>44</v>
      </c>
      <c r="H1710">
        <v>9038396</v>
      </c>
      <c r="I1710" t="s">
        <v>27</v>
      </c>
      <c r="J1710">
        <v>52.323287388826998</v>
      </c>
      <c r="K1710">
        <v>4.9668107920923701</v>
      </c>
      <c r="L1710" t="s">
        <v>45</v>
      </c>
      <c r="M1710">
        <v>60</v>
      </c>
      <c r="N1710">
        <v>293</v>
      </c>
      <c r="O1710">
        <v>5</v>
      </c>
      <c r="P1710">
        <v>0.13</v>
      </c>
      <c r="Q1710">
        <v>0</v>
      </c>
      <c r="R1710">
        <v>5468</v>
      </c>
      <c r="S1710">
        <v>4</v>
      </c>
      <c r="T1710" t="s">
        <v>107</v>
      </c>
      <c r="U1710" t="s">
        <v>117</v>
      </c>
      <c r="V1710">
        <v>17580</v>
      </c>
      <c r="W1710">
        <v>0.1</v>
      </c>
    </row>
    <row r="1711" spans="7:23" x14ac:dyDescent="0.35">
      <c r="G1711" t="s">
        <v>44</v>
      </c>
      <c r="H1711">
        <v>9084235</v>
      </c>
      <c r="I1711" t="s">
        <v>18</v>
      </c>
      <c r="J1711">
        <v>52.3599787588401</v>
      </c>
      <c r="K1711">
        <v>4.9415822206830704</v>
      </c>
      <c r="L1711" t="s">
        <v>45</v>
      </c>
      <c r="M1711">
        <v>99</v>
      </c>
      <c r="N1711">
        <v>323</v>
      </c>
      <c r="O1711">
        <v>18</v>
      </c>
      <c r="P1711">
        <v>1.34</v>
      </c>
      <c r="Q1711">
        <v>0</v>
      </c>
      <c r="R1711">
        <v>5498</v>
      </c>
      <c r="S1711">
        <v>4</v>
      </c>
      <c r="T1711" t="s">
        <v>66</v>
      </c>
      <c r="U1711" t="s">
        <v>67</v>
      </c>
      <c r="V1711">
        <v>31977</v>
      </c>
      <c r="W1711">
        <v>0.1</v>
      </c>
    </row>
    <row r="1712" spans="7:23" x14ac:dyDescent="0.35">
      <c r="G1712" t="s">
        <v>44</v>
      </c>
      <c r="H1712">
        <v>9195990</v>
      </c>
      <c r="I1712" t="s">
        <v>13</v>
      </c>
      <c r="J1712">
        <v>52.351898125724503</v>
      </c>
      <c r="K1712">
        <v>4.9991056893488697</v>
      </c>
      <c r="L1712" t="s">
        <v>45</v>
      </c>
      <c r="M1712">
        <v>165</v>
      </c>
      <c r="N1712">
        <v>332</v>
      </c>
      <c r="O1712">
        <v>2</v>
      </c>
      <c r="P1712">
        <v>7.0000000000000007E-2</v>
      </c>
      <c r="Q1712">
        <v>0</v>
      </c>
      <c r="R1712">
        <v>5579</v>
      </c>
      <c r="S1712">
        <v>4</v>
      </c>
      <c r="T1712" t="s">
        <v>86</v>
      </c>
      <c r="U1712" t="s">
        <v>87</v>
      </c>
      <c r="V1712">
        <v>54780</v>
      </c>
      <c r="W1712">
        <v>0.1</v>
      </c>
    </row>
    <row r="1713" spans="7:23" x14ac:dyDescent="0.35">
      <c r="G1713" t="s">
        <v>44</v>
      </c>
      <c r="H1713">
        <v>9263514</v>
      </c>
      <c r="I1713" t="s">
        <v>11</v>
      </c>
      <c r="J1713">
        <v>52.355965500035502</v>
      </c>
      <c r="K1713">
        <v>4.89236137662638</v>
      </c>
      <c r="L1713" t="s">
        <v>45</v>
      </c>
      <c r="M1713">
        <v>380</v>
      </c>
      <c r="N1713">
        <v>357</v>
      </c>
      <c r="O1713">
        <v>24</v>
      </c>
      <c r="P1713">
        <v>1.5</v>
      </c>
      <c r="Q1713">
        <v>0</v>
      </c>
      <c r="R1713">
        <v>5626</v>
      </c>
      <c r="S1713">
        <v>4</v>
      </c>
      <c r="T1713" t="s">
        <v>58</v>
      </c>
      <c r="U1713" t="s">
        <v>59</v>
      </c>
      <c r="V1713">
        <v>135660</v>
      </c>
      <c r="W1713">
        <v>0.1</v>
      </c>
    </row>
    <row r="1714" spans="7:23" x14ac:dyDescent="0.35">
      <c r="G1714" t="s">
        <v>44</v>
      </c>
      <c r="H1714">
        <v>9322352</v>
      </c>
      <c r="I1714" t="s">
        <v>9</v>
      </c>
      <c r="J1714">
        <v>52.354761727790503</v>
      </c>
      <c r="K1714">
        <v>4.92388795321415</v>
      </c>
      <c r="L1714" t="s">
        <v>45</v>
      </c>
      <c r="M1714">
        <v>120</v>
      </c>
      <c r="N1714">
        <v>302</v>
      </c>
      <c r="O1714">
        <v>32</v>
      </c>
      <c r="P1714">
        <v>0.86</v>
      </c>
      <c r="Q1714">
        <v>0</v>
      </c>
      <c r="R1714">
        <v>5660</v>
      </c>
      <c r="S1714">
        <v>4</v>
      </c>
      <c r="T1714" t="s">
        <v>64</v>
      </c>
      <c r="U1714" t="s">
        <v>65</v>
      </c>
      <c r="V1714">
        <v>36240</v>
      </c>
      <c r="W1714">
        <v>0.1</v>
      </c>
    </row>
    <row r="1715" spans="7:23" x14ac:dyDescent="0.35">
      <c r="G1715" t="s">
        <v>44</v>
      </c>
      <c r="H1715">
        <v>9792353</v>
      </c>
      <c r="I1715" t="s">
        <v>7</v>
      </c>
      <c r="J1715">
        <v>52.373206098366303</v>
      </c>
      <c r="K1715">
        <v>4.9220149859023801</v>
      </c>
      <c r="L1715" t="s">
        <v>45</v>
      </c>
      <c r="M1715">
        <v>195</v>
      </c>
      <c r="N1715">
        <v>11</v>
      </c>
      <c r="O1715">
        <v>4</v>
      </c>
      <c r="P1715">
        <v>0.11</v>
      </c>
      <c r="Q1715">
        <v>0</v>
      </c>
      <c r="R1715">
        <v>5969</v>
      </c>
      <c r="S1715">
        <v>4</v>
      </c>
      <c r="T1715" t="s">
        <v>68</v>
      </c>
      <c r="U1715" t="s">
        <v>69</v>
      </c>
      <c r="V1715">
        <v>2145</v>
      </c>
      <c r="W1715">
        <v>0.1</v>
      </c>
    </row>
    <row r="1716" spans="7:23" x14ac:dyDescent="0.35">
      <c r="G1716" t="s">
        <v>44</v>
      </c>
      <c r="H1716">
        <v>10361515</v>
      </c>
      <c r="I1716" t="s">
        <v>14</v>
      </c>
      <c r="J1716">
        <v>52.3721304163426</v>
      </c>
      <c r="K1716">
        <v>4.86097470507947</v>
      </c>
      <c r="L1716" t="s">
        <v>45</v>
      </c>
      <c r="M1716">
        <v>150</v>
      </c>
      <c r="N1716">
        <v>121</v>
      </c>
      <c r="O1716">
        <v>12</v>
      </c>
      <c r="P1716">
        <v>0.56999999999999995</v>
      </c>
      <c r="Q1716">
        <v>0</v>
      </c>
      <c r="R1716">
        <v>6314</v>
      </c>
      <c r="S1716">
        <v>4</v>
      </c>
      <c r="T1716" t="s">
        <v>56</v>
      </c>
      <c r="U1716" t="s">
        <v>57</v>
      </c>
      <c r="V1716">
        <v>18150</v>
      </c>
      <c r="W1716">
        <v>0.1</v>
      </c>
    </row>
    <row r="1717" spans="7:23" x14ac:dyDescent="0.35">
      <c r="G1717" t="s">
        <v>44</v>
      </c>
      <c r="H1717">
        <v>10818747</v>
      </c>
      <c r="I1717" t="s">
        <v>11</v>
      </c>
      <c r="J1717">
        <v>52.3502714218723</v>
      </c>
      <c r="K1717">
        <v>4.8881867412051401</v>
      </c>
      <c r="L1717" t="s">
        <v>45</v>
      </c>
      <c r="M1717">
        <v>110</v>
      </c>
      <c r="N1717">
        <v>362</v>
      </c>
      <c r="O1717">
        <v>15</v>
      </c>
      <c r="P1717">
        <v>0.47</v>
      </c>
      <c r="Q1717">
        <v>0</v>
      </c>
      <c r="R1717">
        <v>6513</v>
      </c>
      <c r="S1717">
        <v>4</v>
      </c>
      <c r="T1717" t="s">
        <v>58</v>
      </c>
      <c r="U1717" t="s">
        <v>59</v>
      </c>
      <c r="V1717">
        <v>39820</v>
      </c>
      <c r="W1717">
        <v>0.1</v>
      </c>
    </row>
    <row r="1718" spans="7:23" x14ac:dyDescent="0.35">
      <c r="G1718" t="s">
        <v>44</v>
      </c>
      <c r="H1718">
        <v>11317473</v>
      </c>
      <c r="I1718" t="s">
        <v>11</v>
      </c>
      <c r="J1718">
        <v>52.344537700162903</v>
      </c>
      <c r="K1718">
        <v>4.8964338074955496</v>
      </c>
      <c r="L1718" t="s">
        <v>45</v>
      </c>
      <c r="M1718">
        <v>259</v>
      </c>
      <c r="N1718">
        <v>344</v>
      </c>
      <c r="O1718">
        <v>31</v>
      </c>
      <c r="P1718">
        <v>0.97</v>
      </c>
      <c r="Q1718">
        <v>0</v>
      </c>
      <c r="R1718">
        <v>6742</v>
      </c>
      <c r="S1718">
        <v>4</v>
      </c>
      <c r="T1718" t="s">
        <v>58</v>
      </c>
      <c r="U1718" t="s">
        <v>59</v>
      </c>
      <c r="V1718">
        <v>89096</v>
      </c>
      <c r="W1718">
        <v>0.1</v>
      </c>
    </row>
    <row r="1719" spans="7:23" x14ac:dyDescent="0.35">
      <c r="G1719" t="s">
        <v>44</v>
      </c>
      <c r="H1719">
        <v>11466974</v>
      </c>
      <c r="I1719" t="s">
        <v>9</v>
      </c>
      <c r="J1719">
        <v>52.3612935848356</v>
      </c>
      <c r="K1719">
        <v>4.9259055494933897</v>
      </c>
      <c r="L1719" t="s">
        <v>45</v>
      </c>
      <c r="M1719">
        <v>144</v>
      </c>
      <c r="N1719">
        <v>351</v>
      </c>
      <c r="O1719">
        <v>9</v>
      </c>
      <c r="P1719">
        <v>0.3</v>
      </c>
      <c r="Q1719">
        <v>0</v>
      </c>
      <c r="R1719">
        <v>6811</v>
      </c>
      <c r="S1719">
        <v>4</v>
      </c>
      <c r="T1719" t="s">
        <v>64</v>
      </c>
      <c r="U1719" t="s">
        <v>65</v>
      </c>
      <c r="V1719">
        <v>50544</v>
      </c>
      <c r="W1719">
        <v>0.1</v>
      </c>
    </row>
    <row r="1720" spans="7:23" x14ac:dyDescent="0.35">
      <c r="G1720" t="s">
        <v>44</v>
      </c>
      <c r="H1720">
        <v>11654077</v>
      </c>
      <c r="I1720" t="s">
        <v>19</v>
      </c>
      <c r="J1720">
        <v>52.379070513067099</v>
      </c>
      <c r="K1720">
        <v>4.85987403062739</v>
      </c>
      <c r="L1720" t="s">
        <v>45</v>
      </c>
      <c r="M1720">
        <v>145</v>
      </c>
      <c r="N1720">
        <v>364</v>
      </c>
      <c r="O1720">
        <v>12</v>
      </c>
      <c r="P1720">
        <v>0.44</v>
      </c>
      <c r="Q1720">
        <v>0</v>
      </c>
      <c r="R1720">
        <v>6944</v>
      </c>
      <c r="S1720">
        <v>4</v>
      </c>
      <c r="T1720" t="s">
        <v>62</v>
      </c>
      <c r="U1720" t="s">
        <v>63</v>
      </c>
      <c r="V1720">
        <v>52780</v>
      </c>
      <c r="W1720">
        <v>0.1</v>
      </c>
    </row>
    <row r="1721" spans="7:23" x14ac:dyDescent="0.35">
      <c r="G1721" t="s">
        <v>44</v>
      </c>
      <c r="H1721">
        <v>12267389</v>
      </c>
      <c r="I1721" t="s">
        <v>11</v>
      </c>
      <c r="J1721">
        <v>52.358816400938103</v>
      </c>
      <c r="K1721">
        <v>4.88827042036786</v>
      </c>
      <c r="L1721" t="s">
        <v>45</v>
      </c>
      <c r="M1721">
        <v>160</v>
      </c>
      <c r="N1721">
        <v>350</v>
      </c>
      <c r="O1721">
        <v>2</v>
      </c>
      <c r="P1721">
        <v>0.13</v>
      </c>
      <c r="Q1721">
        <v>0</v>
      </c>
      <c r="R1721">
        <v>7267</v>
      </c>
      <c r="S1721">
        <v>4</v>
      </c>
      <c r="T1721" t="s">
        <v>58</v>
      </c>
      <c r="U1721" t="s">
        <v>59</v>
      </c>
      <c r="V1721">
        <v>56000</v>
      </c>
      <c r="W1721">
        <v>0.1</v>
      </c>
    </row>
    <row r="1722" spans="7:23" x14ac:dyDescent="0.35">
      <c r="G1722" t="s">
        <v>44</v>
      </c>
      <c r="H1722">
        <v>12347938</v>
      </c>
      <c r="I1722" t="s">
        <v>9</v>
      </c>
      <c r="J1722">
        <v>52.352534841461498</v>
      </c>
      <c r="K1722">
        <v>4.9184752688083302</v>
      </c>
      <c r="L1722" t="s">
        <v>45</v>
      </c>
      <c r="M1722">
        <v>115</v>
      </c>
      <c r="N1722">
        <v>361</v>
      </c>
      <c r="O1722">
        <v>9</v>
      </c>
      <c r="P1722">
        <v>0.28999999999999998</v>
      </c>
      <c r="Q1722">
        <v>0</v>
      </c>
      <c r="R1722">
        <v>7309</v>
      </c>
      <c r="S1722">
        <v>4</v>
      </c>
      <c r="T1722" t="s">
        <v>64</v>
      </c>
      <c r="U1722" t="s">
        <v>65</v>
      </c>
      <c r="V1722">
        <v>41515</v>
      </c>
      <c r="W1722">
        <v>0.1</v>
      </c>
    </row>
    <row r="1723" spans="7:23" x14ac:dyDescent="0.35">
      <c r="G1723" t="s">
        <v>44</v>
      </c>
      <c r="H1723">
        <v>12839333</v>
      </c>
      <c r="I1723" t="s">
        <v>22</v>
      </c>
      <c r="J1723">
        <v>52.415189329502702</v>
      </c>
      <c r="K1723">
        <v>4.8924002921699099</v>
      </c>
      <c r="L1723" t="s">
        <v>45</v>
      </c>
      <c r="M1723">
        <v>90</v>
      </c>
      <c r="N1723">
        <v>361</v>
      </c>
      <c r="O1723">
        <v>10</v>
      </c>
      <c r="P1723">
        <v>0.35</v>
      </c>
      <c r="Q1723">
        <v>0</v>
      </c>
      <c r="R1723">
        <v>7607</v>
      </c>
      <c r="S1723">
        <v>4</v>
      </c>
      <c r="T1723" t="s">
        <v>80</v>
      </c>
      <c r="U1723" t="s">
        <v>81</v>
      </c>
      <c r="V1723">
        <v>32490</v>
      </c>
      <c r="W1723">
        <v>0.1</v>
      </c>
    </row>
    <row r="1724" spans="7:23" x14ac:dyDescent="0.35">
      <c r="G1724" t="s">
        <v>44</v>
      </c>
      <c r="H1724">
        <v>12941379</v>
      </c>
      <c r="I1724" t="s">
        <v>8</v>
      </c>
      <c r="J1724">
        <v>52.352867882806798</v>
      </c>
      <c r="K1724">
        <v>4.8854073605797597</v>
      </c>
      <c r="L1724" t="s">
        <v>45</v>
      </c>
      <c r="M1724">
        <v>140</v>
      </c>
      <c r="N1724">
        <v>357</v>
      </c>
      <c r="O1724">
        <v>6</v>
      </c>
      <c r="P1724">
        <v>0.25</v>
      </c>
      <c r="Q1724">
        <v>0</v>
      </c>
      <c r="R1724">
        <v>7689</v>
      </c>
      <c r="S1724">
        <v>4</v>
      </c>
      <c r="T1724" t="s">
        <v>74</v>
      </c>
      <c r="U1724" t="s">
        <v>75</v>
      </c>
      <c r="V1724">
        <v>49980</v>
      </c>
      <c r="W1724">
        <v>0.1</v>
      </c>
    </row>
    <row r="1725" spans="7:23" x14ac:dyDescent="0.35">
      <c r="G1725" t="s">
        <v>44</v>
      </c>
      <c r="H1725">
        <v>13147818</v>
      </c>
      <c r="I1725" t="s">
        <v>9</v>
      </c>
      <c r="J1725">
        <v>52.355013555911498</v>
      </c>
      <c r="K1725">
        <v>4.9192243747150899</v>
      </c>
      <c r="L1725" t="s">
        <v>45</v>
      </c>
      <c r="M1725">
        <v>99</v>
      </c>
      <c r="N1725">
        <v>362</v>
      </c>
      <c r="O1725">
        <v>5</v>
      </c>
      <c r="P1725">
        <v>0.17</v>
      </c>
      <c r="Q1725">
        <v>0</v>
      </c>
      <c r="R1725">
        <v>7887</v>
      </c>
      <c r="S1725">
        <v>4</v>
      </c>
      <c r="T1725" t="s">
        <v>64</v>
      </c>
      <c r="U1725" t="s">
        <v>65</v>
      </c>
      <c r="V1725">
        <v>35838</v>
      </c>
      <c r="W1725">
        <v>0.1</v>
      </c>
    </row>
    <row r="1726" spans="7:23" x14ac:dyDescent="0.35">
      <c r="G1726" t="s">
        <v>44</v>
      </c>
      <c r="H1726">
        <v>13413379</v>
      </c>
      <c r="I1726" t="s">
        <v>10</v>
      </c>
      <c r="J1726">
        <v>52.387875837095997</v>
      </c>
      <c r="K1726">
        <v>4.9231129263433004</v>
      </c>
      <c r="L1726" t="s">
        <v>45</v>
      </c>
      <c r="M1726">
        <v>89</v>
      </c>
      <c r="N1726">
        <v>349</v>
      </c>
      <c r="O1726">
        <v>9</v>
      </c>
      <c r="P1726">
        <v>0.3</v>
      </c>
      <c r="Q1726">
        <v>0</v>
      </c>
      <c r="R1726">
        <v>8145</v>
      </c>
      <c r="S1726">
        <v>4</v>
      </c>
      <c r="T1726" t="s">
        <v>78</v>
      </c>
      <c r="U1726" t="s">
        <v>79</v>
      </c>
      <c r="V1726">
        <v>31061</v>
      </c>
      <c r="W1726">
        <v>0.1</v>
      </c>
    </row>
    <row r="1727" spans="7:23" x14ac:dyDescent="0.35">
      <c r="G1727" t="s">
        <v>44</v>
      </c>
      <c r="H1727">
        <v>13441385</v>
      </c>
      <c r="I1727" t="s">
        <v>15</v>
      </c>
      <c r="J1727">
        <v>52.381174964697401</v>
      </c>
      <c r="K1727">
        <v>4.8746806897251798</v>
      </c>
      <c r="L1727" t="s">
        <v>45</v>
      </c>
      <c r="M1727">
        <v>140</v>
      </c>
      <c r="N1727">
        <v>364</v>
      </c>
      <c r="O1727">
        <v>26</v>
      </c>
      <c r="P1727">
        <v>0.89</v>
      </c>
      <c r="Q1727">
        <v>0</v>
      </c>
      <c r="R1727">
        <v>8169</v>
      </c>
      <c r="S1727">
        <v>4</v>
      </c>
      <c r="T1727" t="s">
        <v>60</v>
      </c>
      <c r="U1727" t="s">
        <v>61</v>
      </c>
      <c r="V1727">
        <v>50960</v>
      </c>
      <c r="W1727">
        <v>0.1</v>
      </c>
    </row>
    <row r="1728" spans="7:23" x14ac:dyDescent="0.35">
      <c r="G1728" t="s">
        <v>44</v>
      </c>
      <c r="H1728">
        <v>13574272</v>
      </c>
      <c r="I1728" t="s">
        <v>11</v>
      </c>
      <c r="J1728">
        <v>52.351103693962003</v>
      </c>
      <c r="K1728">
        <v>4.9086069061390898</v>
      </c>
      <c r="L1728" t="s">
        <v>45</v>
      </c>
      <c r="M1728">
        <v>175</v>
      </c>
      <c r="N1728">
        <v>362</v>
      </c>
      <c r="O1728">
        <v>19</v>
      </c>
      <c r="P1728">
        <v>0.65</v>
      </c>
      <c r="Q1728">
        <v>0</v>
      </c>
      <c r="R1728">
        <v>8328</v>
      </c>
      <c r="S1728">
        <v>4</v>
      </c>
      <c r="T1728" t="s">
        <v>58</v>
      </c>
      <c r="U1728" t="s">
        <v>59</v>
      </c>
      <c r="V1728">
        <v>63350</v>
      </c>
      <c r="W1728">
        <v>0.1</v>
      </c>
    </row>
    <row r="1729" spans="7:23" x14ac:dyDescent="0.35">
      <c r="G1729" t="s">
        <v>44</v>
      </c>
      <c r="H1729">
        <v>13807292</v>
      </c>
      <c r="I1729" t="s">
        <v>7</v>
      </c>
      <c r="J1729">
        <v>52.370460814103403</v>
      </c>
      <c r="K1729">
        <v>4.92949365450042</v>
      </c>
      <c r="L1729" t="s">
        <v>45</v>
      </c>
      <c r="M1729">
        <v>130</v>
      </c>
      <c r="N1729">
        <v>353</v>
      </c>
      <c r="O1729">
        <v>23</v>
      </c>
      <c r="P1729">
        <v>0.79</v>
      </c>
      <c r="Q1729">
        <v>0</v>
      </c>
      <c r="R1729">
        <v>8601</v>
      </c>
      <c r="S1729">
        <v>4</v>
      </c>
      <c r="T1729" t="s">
        <v>68</v>
      </c>
      <c r="U1729" t="s">
        <v>69</v>
      </c>
      <c r="V1729">
        <v>45890</v>
      </c>
      <c r="W1729">
        <v>0.1</v>
      </c>
    </row>
    <row r="1730" spans="7:23" x14ac:dyDescent="0.35">
      <c r="G1730" t="s">
        <v>44</v>
      </c>
      <c r="H1730">
        <v>13931515</v>
      </c>
      <c r="I1730" t="s">
        <v>14</v>
      </c>
      <c r="J1730">
        <v>52.363095383409203</v>
      </c>
      <c r="K1730">
        <v>4.8631713997187402</v>
      </c>
      <c r="L1730" t="s">
        <v>45</v>
      </c>
      <c r="M1730">
        <v>80</v>
      </c>
      <c r="N1730">
        <v>340</v>
      </c>
      <c r="O1730">
        <v>4</v>
      </c>
      <c r="P1730">
        <v>0.14000000000000001</v>
      </c>
      <c r="Q1730">
        <v>0</v>
      </c>
      <c r="R1730">
        <v>8754</v>
      </c>
      <c r="S1730">
        <v>4</v>
      </c>
      <c r="T1730" t="s">
        <v>56</v>
      </c>
      <c r="U1730" t="s">
        <v>57</v>
      </c>
      <c r="V1730">
        <v>27200</v>
      </c>
      <c r="W1730">
        <v>0.1</v>
      </c>
    </row>
    <row r="1731" spans="7:23" x14ac:dyDescent="0.35">
      <c r="G1731" t="s">
        <v>44</v>
      </c>
      <c r="H1731">
        <v>14020434</v>
      </c>
      <c r="I1731" t="s">
        <v>9</v>
      </c>
      <c r="J1731">
        <v>52.350539317388098</v>
      </c>
      <c r="K1731">
        <v>4.9168306466161296</v>
      </c>
      <c r="L1731" t="s">
        <v>45</v>
      </c>
      <c r="M1731">
        <v>100</v>
      </c>
      <c r="N1731">
        <v>358</v>
      </c>
      <c r="O1731">
        <v>9</v>
      </c>
      <c r="P1731">
        <v>0.31</v>
      </c>
      <c r="Q1731">
        <v>0</v>
      </c>
      <c r="R1731">
        <v>8876</v>
      </c>
      <c r="S1731">
        <v>4</v>
      </c>
      <c r="T1731" t="s">
        <v>64</v>
      </c>
      <c r="U1731" t="s">
        <v>65</v>
      </c>
      <c r="V1731">
        <v>35800</v>
      </c>
      <c r="W1731">
        <v>0.1</v>
      </c>
    </row>
    <row r="1732" spans="7:23" x14ac:dyDescent="0.35">
      <c r="G1732" t="s">
        <v>44</v>
      </c>
      <c r="H1732">
        <v>14035855</v>
      </c>
      <c r="I1732" t="s">
        <v>11</v>
      </c>
      <c r="J1732">
        <v>52.351870579544503</v>
      </c>
      <c r="K1732">
        <v>4.9049492299343997</v>
      </c>
      <c r="L1732" t="s">
        <v>45</v>
      </c>
      <c r="M1732">
        <v>395</v>
      </c>
      <c r="N1732">
        <v>302</v>
      </c>
      <c r="O1732">
        <v>5</v>
      </c>
      <c r="P1732">
        <v>0.18</v>
      </c>
      <c r="Q1732">
        <v>0</v>
      </c>
      <c r="R1732">
        <v>8897</v>
      </c>
      <c r="S1732">
        <v>4</v>
      </c>
      <c r="T1732" t="s">
        <v>58</v>
      </c>
      <c r="U1732" t="s">
        <v>59</v>
      </c>
      <c r="V1732">
        <v>119290</v>
      </c>
      <c r="W1732">
        <v>0.1</v>
      </c>
    </row>
    <row r="1733" spans="7:23" x14ac:dyDescent="0.35">
      <c r="G1733" t="s">
        <v>44</v>
      </c>
      <c r="H1733">
        <v>14101273</v>
      </c>
      <c r="I1733" t="s">
        <v>14</v>
      </c>
      <c r="J1733">
        <v>52.369423015540598</v>
      </c>
      <c r="K1733">
        <v>4.8504561773607602</v>
      </c>
      <c r="L1733" t="s">
        <v>45</v>
      </c>
      <c r="M1733">
        <v>100</v>
      </c>
      <c r="N1733">
        <v>358</v>
      </c>
      <c r="O1733">
        <v>7</v>
      </c>
      <c r="P1733">
        <v>0.25</v>
      </c>
      <c r="Q1733">
        <v>0</v>
      </c>
      <c r="R1733">
        <v>8962</v>
      </c>
      <c r="S1733">
        <v>4</v>
      </c>
      <c r="T1733" t="s">
        <v>56</v>
      </c>
      <c r="U1733" t="s">
        <v>57</v>
      </c>
      <c r="V1733">
        <v>35800</v>
      </c>
      <c r="W1733">
        <v>0.1</v>
      </c>
    </row>
    <row r="1734" spans="7:23" x14ac:dyDescent="0.35">
      <c r="G1734" t="s">
        <v>44</v>
      </c>
      <c r="H1734">
        <v>14108019</v>
      </c>
      <c r="I1734" t="s">
        <v>15</v>
      </c>
      <c r="J1734">
        <v>52.384572042673497</v>
      </c>
      <c r="K1734">
        <v>4.86822233449075</v>
      </c>
      <c r="L1734" t="s">
        <v>45</v>
      </c>
      <c r="M1734">
        <v>125</v>
      </c>
      <c r="N1734">
        <v>339</v>
      </c>
      <c r="O1734">
        <v>12</v>
      </c>
      <c r="P1734">
        <v>0.46</v>
      </c>
      <c r="Q1734">
        <v>0</v>
      </c>
      <c r="R1734">
        <v>8970</v>
      </c>
      <c r="S1734">
        <v>4</v>
      </c>
      <c r="T1734" t="s">
        <v>60</v>
      </c>
      <c r="U1734" t="s">
        <v>61</v>
      </c>
      <c r="V1734">
        <v>42375</v>
      </c>
      <c r="W1734">
        <v>0.1</v>
      </c>
    </row>
    <row r="1735" spans="7:23" x14ac:dyDescent="0.35">
      <c r="G1735" t="s">
        <v>44</v>
      </c>
      <c r="H1735">
        <v>14122349</v>
      </c>
      <c r="I1735" t="s">
        <v>14</v>
      </c>
      <c r="J1735">
        <v>52.3713865654043</v>
      </c>
      <c r="K1735">
        <v>4.8610555700070801</v>
      </c>
      <c r="L1735" t="s">
        <v>45</v>
      </c>
      <c r="M1735">
        <v>130</v>
      </c>
      <c r="N1735">
        <v>212</v>
      </c>
      <c r="O1735">
        <v>14</v>
      </c>
      <c r="P1735">
        <v>0.5</v>
      </c>
      <c r="Q1735">
        <v>0</v>
      </c>
      <c r="R1735">
        <v>8981</v>
      </c>
      <c r="S1735">
        <v>4</v>
      </c>
      <c r="T1735" t="s">
        <v>56</v>
      </c>
      <c r="U1735" t="s">
        <v>57</v>
      </c>
      <c r="V1735">
        <v>27560</v>
      </c>
      <c r="W1735">
        <v>0.1</v>
      </c>
    </row>
    <row r="1736" spans="7:23" x14ac:dyDescent="0.35">
      <c r="G1736" t="s">
        <v>44</v>
      </c>
      <c r="H1736">
        <v>14165002</v>
      </c>
      <c r="I1736" t="s">
        <v>14</v>
      </c>
      <c r="J1736">
        <v>52.3641251636381</v>
      </c>
      <c r="K1736">
        <v>4.8628192403773598</v>
      </c>
      <c r="L1736" t="s">
        <v>45</v>
      </c>
      <c r="M1736">
        <v>180</v>
      </c>
      <c r="N1736">
        <v>364</v>
      </c>
      <c r="O1736">
        <v>14</v>
      </c>
      <c r="P1736">
        <v>0.5</v>
      </c>
      <c r="Q1736">
        <v>0</v>
      </c>
      <c r="R1736">
        <v>9022</v>
      </c>
      <c r="S1736">
        <v>4</v>
      </c>
      <c r="T1736" t="s">
        <v>56</v>
      </c>
      <c r="U1736" t="s">
        <v>57</v>
      </c>
      <c r="V1736">
        <v>65520</v>
      </c>
      <c r="W1736">
        <v>0.1</v>
      </c>
    </row>
    <row r="1737" spans="7:23" x14ac:dyDescent="0.35">
      <c r="G1737" t="s">
        <v>44</v>
      </c>
      <c r="H1737">
        <v>14250357</v>
      </c>
      <c r="I1737" t="s">
        <v>14</v>
      </c>
      <c r="J1737">
        <v>52.3644853378579</v>
      </c>
      <c r="K1737">
        <v>4.8675824491056803</v>
      </c>
      <c r="L1737" t="s">
        <v>45</v>
      </c>
      <c r="M1737">
        <v>135</v>
      </c>
      <c r="N1737">
        <v>344</v>
      </c>
      <c r="O1737">
        <v>28</v>
      </c>
      <c r="P1737">
        <v>0.99</v>
      </c>
      <c r="Q1737">
        <v>0</v>
      </c>
      <c r="R1737">
        <v>9127</v>
      </c>
      <c r="S1737">
        <v>4</v>
      </c>
      <c r="T1737" t="s">
        <v>56</v>
      </c>
      <c r="U1737" t="s">
        <v>57</v>
      </c>
      <c r="V1737">
        <v>46440</v>
      </c>
      <c r="W1737">
        <v>0.1</v>
      </c>
    </row>
    <row r="1738" spans="7:23" x14ac:dyDescent="0.35">
      <c r="G1738" t="s">
        <v>44</v>
      </c>
      <c r="H1738">
        <v>14275520</v>
      </c>
      <c r="I1738" t="s">
        <v>13</v>
      </c>
      <c r="J1738">
        <v>52.352624866022303</v>
      </c>
      <c r="K1738">
        <v>5.0066232773352501</v>
      </c>
      <c r="L1738" t="s">
        <v>45</v>
      </c>
      <c r="M1738">
        <v>150</v>
      </c>
      <c r="N1738">
        <v>179</v>
      </c>
      <c r="O1738">
        <v>1</v>
      </c>
      <c r="P1738">
        <v>0.04</v>
      </c>
      <c r="Q1738">
        <v>0</v>
      </c>
      <c r="R1738">
        <v>9147</v>
      </c>
      <c r="S1738">
        <v>4</v>
      </c>
      <c r="T1738" t="s">
        <v>86</v>
      </c>
      <c r="U1738" t="s">
        <v>87</v>
      </c>
      <c r="V1738">
        <v>26850</v>
      </c>
      <c r="W1738">
        <v>0.1</v>
      </c>
    </row>
    <row r="1739" spans="7:23" x14ac:dyDescent="0.35">
      <c r="G1739" t="s">
        <v>44</v>
      </c>
      <c r="H1739">
        <v>14314114</v>
      </c>
      <c r="I1739" t="s">
        <v>12</v>
      </c>
      <c r="J1739">
        <v>52.339632199220297</v>
      </c>
      <c r="K1739">
        <v>4.9197920812618898</v>
      </c>
      <c r="L1739" t="s">
        <v>45</v>
      </c>
      <c r="M1739">
        <v>100</v>
      </c>
      <c r="N1739">
        <v>358</v>
      </c>
      <c r="O1739">
        <v>21</v>
      </c>
      <c r="P1739">
        <v>0.74</v>
      </c>
      <c r="Q1739">
        <v>0</v>
      </c>
      <c r="R1739">
        <v>9184</v>
      </c>
      <c r="S1739">
        <v>4</v>
      </c>
      <c r="T1739" t="s">
        <v>72</v>
      </c>
      <c r="U1739" t="s">
        <v>73</v>
      </c>
      <c r="V1739">
        <v>35800</v>
      </c>
      <c r="W1739">
        <v>0.1</v>
      </c>
    </row>
    <row r="1740" spans="7:23" x14ac:dyDescent="0.35">
      <c r="G1740" t="s">
        <v>44</v>
      </c>
      <c r="H1740">
        <v>14585083</v>
      </c>
      <c r="I1740" t="s">
        <v>19</v>
      </c>
      <c r="J1740">
        <v>52.375056731106099</v>
      </c>
      <c r="K1740">
        <v>4.8530881304842604</v>
      </c>
      <c r="L1740" t="s">
        <v>45</v>
      </c>
      <c r="M1740">
        <v>110</v>
      </c>
      <c r="N1740">
        <v>338</v>
      </c>
      <c r="O1740">
        <v>9</v>
      </c>
      <c r="P1740">
        <v>0.33</v>
      </c>
      <c r="Q1740">
        <v>0</v>
      </c>
      <c r="R1740">
        <v>9378</v>
      </c>
      <c r="S1740">
        <v>4</v>
      </c>
      <c r="T1740" t="s">
        <v>62</v>
      </c>
      <c r="U1740" t="s">
        <v>63</v>
      </c>
      <c r="V1740">
        <v>37180</v>
      </c>
      <c r="W1740">
        <v>0.1</v>
      </c>
    </row>
    <row r="1741" spans="7:23" x14ac:dyDescent="0.35">
      <c r="G1741" t="s">
        <v>44</v>
      </c>
      <c r="H1741">
        <v>14706642</v>
      </c>
      <c r="I1741" t="s">
        <v>15</v>
      </c>
      <c r="J1741">
        <v>52.374706560421203</v>
      </c>
      <c r="K1741">
        <v>4.8738113942880004</v>
      </c>
      <c r="L1741" t="s">
        <v>45</v>
      </c>
      <c r="M1741">
        <v>125</v>
      </c>
      <c r="N1741">
        <v>361</v>
      </c>
      <c r="O1741">
        <v>10</v>
      </c>
      <c r="P1741">
        <v>0.37</v>
      </c>
      <c r="Q1741">
        <v>0</v>
      </c>
      <c r="R1741">
        <v>9445</v>
      </c>
      <c r="S1741">
        <v>4</v>
      </c>
      <c r="T1741" t="s">
        <v>60</v>
      </c>
      <c r="U1741" t="s">
        <v>61</v>
      </c>
      <c r="V1741">
        <v>45125</v>
      </c>
      <c r="W1741">
        <v>0.1</v>
      </c>
    </row>
    <row r="1742" spans="7:23" x14ac:dyDescent="0.35">
      <c r="G1742" t="s">
        <v>44</v>
      </c>
      <c r="H1742">
        <v>14786431</v>
      </c>
      <c r="I1742" t="s">
        <v>19</v>
      </c>
      <c r="J1742">
        <v>52.378267858051402</v>
      </c>
      <c r="K1742">
        <v>4.8555574534217696</v>
      </c>
      <c r="L1742" t="s">
        <v>45</v>
      </c>
      <c r="M1742">
        <v>85</v>
      </c>
      <c r="N1742">
        <v>359</v>
      </c>
      <c r="O1742">
        <v>11</v>
      </c>
      <c r="P1742">
        <v>0.4</v>
      </c>
      <c r="Q1742">
        <v>0</v>
      </c>
      <c r="R1742">
        <v>9486</v>
      </c>
      <c r="S1742">
        <v>4</v>
      </c>
      <c r="T1742" t="s">
        <v>62</v>
      </c>
      <c r="U1742" t="s">
        <v>63</v>
      </c>
      <c r="V1742">
        <v>30515</v>
      </c>
      <c r="W1742">
        <v>0.1</v>
      </c>
    </row>
    <row r="1743" spans="7:23" x14ac:dyDescent="0.35">
      <c r="G1743" t="s">
        <v>44</v>
      </c>
      <c r="H1743">
        <v>15418400</v>
      </c>
      <c r="I1743" t="s">
        <v>14</v>
      </c>
      <c r="J1743">
        <v>52.3691615326983</v>
      </c>
      <c r="K1743">
        <v>4.8619362702287603</v>
      </c>
      <c r="L1743" t="s">
        <v>45</v>
      </c>
      <c r="M1743">
        <v>159</v>
      </c>
      <c r="N1743">
        <v>358</v>
      </c>
      <c r="O1743">
        <v>19</v>
      </c>
      <c r="P1743">
        <v>0.81</v>
      </c>
      <c r="Q1743">
        <v>0</v>
      </c>
      <c r="R1743">
        <v>9866</v>
      </c>
      <c r="S1743">
        <v>4</v>
      </c>
      <c r="T1743" t="s">
        <v>56</v>
      </c>
      <c r="U1743" t="s">
        <v>57</v>
      </c>
      <c r="V1743">
        <v>56922</v>
      </c>
      <c r="W1743">
        <v>0.1</v>
      </c>
    </row>
    <row r="1744" spans="7:23" x14ac:dyDescent="0.35">
      <c r="G1744" t="s">
        <v>44</v>
      </c>
      <c r="H1744">
        <v>15669525</v>
      </c>
      <c r="I1744" t="s">
        <v>6</v>
      </c>
      <c r="J1744">
        <v>52.3820507159705</v>
      </c>
      <c r="K1744">
        <v>4.8830304240671696</v>
      </c>
      <c r="L1744" t="s">
        <v>45</v>
      </c>
      <c r="M1744">
        <v>80</v>
      </c>
      <c r="N1744">
        <v>333</v>
      </c>
      <c r="O1744">
        <v>15</v>
      </c>
      <c r="P1744">
        <v>0.6</v>
      </c>
      <c r="Q1744">
        <v>0</v>
      </c>
      <c r="R1744">
        <v>10042</v>
      </c>
      <c r="S1744">
        <v>4</v>
      </c>
      <c r="T1744" t="s">
        <v>46</v>
      </c>
      <c r="U1744" t="s">
        <v>47</v>
      </c>
      <c r="V1744">
        <v>26640</v>
      </c>
      <c r="W1744">
        <v>0.1</v>
      </c>
    </row>
    <row r="1745" spans="7:23" x14ac:dyDescent="0.35">
      <c r="G1745" t="s">
        <v>44</v>
      </c>
      <c r="H1745">
        <v>16578022</v>
      </c>
      <c r="I1745" t="s">
        <v>9</v>
      </c>
      <c r="J1745">
        <v>52.357991094914901</v>
      </c>
      <c r="K1745">
        <v>4.9139983366350704</v>
      </c>
      <c r="L1745" t="s">
        <v>45</v>
      </c>
      <c r="M1745">
        <v>200</v>
      </c>
      <c r="N1745">
        <v>364</v>
      </c>
      <c r="O1745">
        <v>25</v>
      </c>
      <c r="P1745">
        <v>1.47</v>
      </c>
      <c r="Q1745">
        <v>0</v>
      </c>
      <c r="R1745">
        <v>10679</v>
      </c>
      <c r="S1745">
        <v>4</v>
      </c>
      <c r="T1745" t="s">
        <v>64</v>
      </c>
      <c r="U1745" t="s">
        <v>65</v>
      </c>
      <c r="V1745">
        <v>72800</v>
      </c>
      <c r="W1745">
        <v>0.1</v>
      </c>
    </row>
    <row r="1746" spans="7:23" x14ac:dyDescent="0.35">
      <c r="G1746" t="s">
        <v>44</v>
      </c>
      <c r="H1746">
        <v>16942135</v>
      </c>
      <c r="I1746" t="s">
        <v>21</v>
      </c>
      <c r="J1746">
        <v>52.348643219522501</v>
      </c>
      <c r="K1746">
        <v>4.8027239472983601</v>
      </c>
      <c r="L1746" t="s">
        <v>45</v>
      </c>
      <c r="M1746">
        <v>85</v>
      </c>
      <c r="N1746">
        <v>364</v>
      </c>
      <c r="O1746">
        <v>29</v>
      </c>
      <c r="P1746">
        <v>1.34</v>
      </c>
      <c r="Q1746">
        <v>0</v>
      </c>
      <c r="R1746">
        <v>10902</v>
      </c>
      <c r="S1746">
        <v>4</v>
      </c>
      <c r="T1746" t="s">
        <v>88</v>
      </c>
      <c r="U1746" t="s">
        <v>89</v>
      </c>
      <c r="V1746">
        <v>30940</v>
      </c>
      <c r="W1746">
        <v>0.1</v>
      </c>
    </row>
    <row r="1747" spans="7:23" x14ac:dyDescent="0.35">
      <c r="G1747" t="s">
        <v>44</v>
      </c>
      <c r="H1747">
        <v>17449991</v>
      </c>
      <c r="I1747" t="s">
        <v>17</v>
      </c>
      <c r="J1747">
        <v>52.379431836770301</v>
      </c>
      <c r="K1747">
        <v>4.8343655722463099</v>
      </c>
      <c r="L1747" t="s">
        <v>45</v>
      </c>
      <c r="M1747">
        <v>150</v>
      </c>
      <c r="N1747">
        <v>360</v>
      </c>
      <c r="O1747">
        <v>9</v>
      </c>
      <c r="P1747">
        <v>0.45</v>
      </c>
      <c r="Q1747">
        <v>0</v>
      </c>
      <c r="R1747">
        <v>11167</v>
      </c>
      <c r="S1747">
        <v>4</v>
      </c>
      <c r="T1747" t="s">
        <v>94</v>
      </c>
      <c r="U1747" t="s">
        <v>95</v>
      </c>
      <c r="V1747">
        <v>54000</v>
      </c>
      <c r="W1747">
        <v>0.1</v>
      </c>
    </row>
    <row r="1748" spans="7:23" x14ac:dyDescent="0.35">
      <c r="G1748" t="s">
        <v>44</v>
      </c>
      <c r="H1748">
        <v>17801641</v>
      </c>
      <c r="I1748" t="s">
        <v>9</v>
      </c>
      <c r="J1748">
        <v>52.355416843500002</v>
      </c>
      <c r="K1748">
        <v>4.9234529546212196</v>
      </c>
      <c r="L1748" t="s">
        <v>45</v>
      </c>
      <c r="M1748">
        <v>79</v>
      </c>
      <c r="N1748">
        <v>345</v>
      </c>
      <c r="O1748">
        <v>19</v>
      </c>
      <c r="P1748">
        <v>1.03</v>
      </c>
      <c r="Q1748">
        <v>0</v>
      </c>
      <c r="R1748">
        <v>11398</v>
      </c>
      <c r="S1748">
        <v>4</v>
      </c>
      <c r="T1748" t="s">
        <v>64</v>
      </c>
      <c r="U1748" t="s">
        <v>65</v>
      </c>
      <c r="V1748">
        <v>27255</v>
      </c>
      <c r="W1748">
        <v>0.1</v>
      </c>
    </row>
    <row r="1749" spans="7:23" x14ac:dyDescent="0.35">
      <c r="G1749" t="s">
        <v>44</v>
      </c>
      <c r="H1749">
        <v>17969806</v>
      </c>
      <c r="I1749" t="s">
        <v>12</v>
      </c>
      <c r="J1749">
        <v>52.3532709688238</v>
      </c>
      <c r="K1749">
        <v>4.9265741926353002</v>
      </c>
      <c r="L1749" t="s">
        <v>45</v>
      </c>
      <c r="M1749">
        <v>135</v>
      </c>
      <c r="N1749">
        <v>341</v>
      </c>
      <c r="O1749">
        <v>2</v>
      </c>
      <c r="P1749">
        <v>0.17</v>
      </c>
      <c r="Q1749">
        <v>0</v>
      </c>
      <c r="R1749">
        <v>11511</v>
      </c>
      <c r="S1749">
        <v>4</v>
      </c>
      <c r="T1749" t="s">
        <v>72</v>
      </c>
      <c r="U1749" t="s">
        <v>73</v>
      </c>
      <c r="V1749">
        <v>46035</v>
      </c>
      <c r="W1749">
        <v>0.1</v>
      </c>
    </row>
    <row r="1750" spans="7:23" x14ac:dyDescent="0.35">
      <c r="G1750" t="s">
        <v>44</v>
      </c>
      <c r="H1750">
        <v>18014010</v>
      </c>
      <c r="I1750" t="s">
        <v>21</v>
      </c>
      <c r="J1750">
        <v>52.347760230344001</v>
      </c>
      <c r="K1750">
        <v>4.7776398536747697</v>
      </c>
      <c r="L1750" t="s">
        <v>45</v>
      </c>
      <c r="M1750">
        <v>185</v>
      </c>
      <c r="N1750">
        <v>361</v>
      </c>
      <c r="O1750">
        <v>3</v>
      </c>
      <c r="P1750">
        <v>0.15</v>
      </c>
      <c r="Q1750">
        <v>0</v>
      </c>
      <c r="R1750">
        <v>11535</v>
      </c>
      <c r="S1750">
        <v>4</v>
      </c>
      <c r="T1750" t="s">
        <v>88</v>
      </c>
      <c r="U1750" t="s">
        <v>89</v>
      </c>
      <c r="V1750">
        <v>66785</v>
      </c>
      <c r="W1750">
        <v>0.1</v>
      </c>
    </row>
    <row r="1751" spans="7:23" x14ac:dyDescent="0.35">
      <c r="G1751" t="s">
        <v>44</v>
      </c>
      <c r="H1751">
        <v>18016253</v>
      </c>
      <c r="I1751" t="s">
        <v>15</v>
      </c>
      <c r="J1751">
        <v>52.374952778470302</v>
      </c>
      <c r="K1751">
        <v>4.87555747039585</v>
      </c>
      <c r="L1751" t="s">
        <v>45</v>
      </c>
      <c r="M1751">
        <v>199</v>
      </c>
      <c r="N1751">
        <v>340</v>
      </c>
      <c r="O1751">
        <v>4</v>
      </c>
      <c r="P1751">
        <v>0.2</v>
      </c>
      <c r="Q1751">
        <v>0</v>
      </c>
      <c r="R1751">
        <v>11540</v>
      </c>
      <c r="S1751">
        <v>4</v>
      </c>
      <c r="T1751" t="s">
        <v>60</v>
      </c>
      <c r="U1751" t="s">
        <v>61</v>
      </c>
      <c r="V1751">
        <v>67660</v>
      </c>
      <c r="W1751">
        <v>0.1</v>
      </c>
    </row>
    <row r="1752" spans="7:23" x14ac:dyDescent="0.35">
      <c r="G1752" t="s">
        <v>44</v>
      </c>
      <c r="H1752">
        <v>18031997</v>
      </c>
      <c r="I1752" t="s">
        <v>6</v>
      </c>
      <c r="J1752">
        <v>52.384040285108902</v>
      </c>
      <c r="K1752">
        <v>4.8856242242237098</v>
      </c>
      <c r="L1752" t="s">
        <v>45</v>
      </c>
      <c r="M1752">
        <v>400</v>
      </c>
      <c r="N1752">
        <v>347</v>
      </c>
      <c r="O1752">
        <v>6</v>
      </c>
      <c r="P1752">
        <v>0.44</v>
      </c>
      <c r="Q1752">
        <v>0</v>
      </c>
      <c r="R1752">
        <v>11558</v>
      </c>
      <c r="S1752">
        <v>4</v>
      </c>
      <c r="T1752" t="s">
        <v>46</v>
      </c>
      <c r="U1752" t="s">
        <v>47</v>
      </c>
      <c r="V1752">
        <v>138800</v>
      </c>
      <c r="W1752">
        <v>0.1</v>
      </c>
    </row>
    <row r="1753" spans="7:23" x14ac:dyDescent="0.35">
      <c r="G1753" t="s">
        <v>44</v>
      </c>
      <c r="H1753">
        <v>18122811</v>
      </c>
      <c r="I1753" t="s">
        <v>7</v>
      </c>
      <c r="J1753">
        <v>52.362669760614899</v>
      </c>
      <c r="K1753">
        <v>4.8902897157808098</v>
      </c>
      <c r="L1753" t="s">
        <v>45</v>
      </c>
      <c r="M1753">
        <v>350</v>
      </c>
      <c r="N1753">
        <v>295</v>
      </c>
      <c r="O1753">
        <v>8</v>
      </c>
      <c r="P1753">
        <v>0.47</v>
      </c>
      <c r="Q1753">
        <v>0</v>
      </c>
      <c r="R1753">
        <v>11634</v>
      </c>
      <c r="S1753">
        <v>4</v>
      </c>
      <c r="T1753" t="s">
        <v>68</v>
      </c>
      <c r="U1753" t="s">
        <v>69</v>
      </c>
      <c r="V1753">
        <v>103250</v>
      </c>
      <c r="W1753">
        <v>0.1</v>
      </c>
    </row>
    <row r="1754" spans="7:23" x14ac:dyDescent="0.35">
      <c r="G1754" t="s">
        <v>44</v>
      </c>
      <c r="H1754">
        <v>18164994</v>
      </c>
      <c r="I1754" t="s">
        <v>6</v>
      </c>
      <c r="J1754">
        <v>52.373266474605998</v>
      </c>
      <c r="K1754">
        <v>4.8820119650375604</v>
      </c>
      <c r="L1754" t="s">
        <v>45</v>
      </c>
      <c r="M1754">
        <v>195</v>
      </c>
      <c r="N1754">
        <v>337</v>
      </c>
      <c r="O1754">
        <v>9</v>
      </c>
      <c r="P1754">
        <v>0.45</v>
      </c>
      <c r="Q1754">
        <v>0</v>
      </c>
      <c r="R1754">
        <v>11678</v>
      </c>
      <c r="S1754">
        <v>4</v>
      </c>
      <c r="T1754" t="s">
        <v>46</v>
      </c>
      <c r="U1754" t="s">
        <v>47</v>
      </c>
      <c r="V1754">
        <v>65715</v>
      </c>
      <c r="W1754">
        <v>0.1</v>
      </c>
    </row>
    <row r="1755" spans="7:23" x14ac:dyDescent="0.35">
      <c r="G1755" t="s">
        <v>44</v>
      </c>
      <c r="H1755">
        <v>18209663</v>
      </c>
      <c r="I1755" t="s">
        <v>11</v>
      </c>
      <c r="J1755">
        <v>52.353764233902602</v>
      </c>
      <c r="K1755">
        <v>4.8926336022740404</v>
      </c>
      <c r="L1755" t="s">
        <v>45</v>
      </c>
      <c r="M1755">
        <v>119</v>
      </c>
      <c r="N1755">
        <v>289</v>
      </c>
      <c r="O1755">
        <v>26</v>
      </c>
      <c r="P1755">
        <v>1.31</v>
      </c>
      <c r="Q1755">
        <v>0</v>
      </c>
      <c r="R1755">
        <v>11729</v>
      </c>
      <c r="S1755">
        <v>4</v>
      </c>
      <c r="T1755" t="s">
        <v>58</v>
      </c>
      <c r="U1755" t="s">
        <v>59</v>
      </c>
      <c r="V1755">
        <v>34391</v>
      </c>
      <c r="W1755">
        <v>0.1</v>
      </c>
    </row>
    <row r="1756" spans="7:23" x14ac:dyDescent="0.35">
      <c r="G1756" t="s">
        <v>44</v>
      </c>
      <c r="H1756">
        <v>18245589</v>
      </c>
      <c r="I1756" t="s">
        <v>18</v>
      </c>
      <c r="J1756">
        <v>52.363895824993698</v>
      </c>
      <c r="K1756">
        <v>4.9397062457489103</v>
      </c>
      <c r="L1756" t="s">
        <v>45</v>
      </c>
      <c r="M1756">
        <v>108</v>
      </c>
      <c r="N1756">
        <v>361</v>
      </c>
      <c r="O1756">
        <v>8</v>
      </c>
      <c r="P1756">
        <v>0.71</v>
      </c>
      <c r="Q1756">
        <v>0</v>
      </c>
      <c r="R1756">
        <v>11759</v>
      </c>
      <c r="S1756">
        <v>4</v>
      </c>
      <c r="T1756" t="s">
        <v>66</v>
      </c>
      <c r="U1756" t="s">
        <v>67</v>
      </c>
      <c r="V1756">
        <v>38988</v>
      </c>
      <c r="W1756">
        <v>0.1</v>
      </c>
    </row>
    <row r="1757" spans="7:23" x14ac:dyDescent="0.35">
      <c r="G1757" t="s">
        <v>44</v>
      </c>
      <c r="H1757">
        <v>18368030</v>
      </c>
      <c r="I1757" t="s">
        <v>11</v>
      </c>
      <c r="J1757">
        <v>52.356938068667297</v>
      </c>
      <c r="K1757">
        <v>4.9031102941251898</v>
      </c>
      <c r="L1757" t="s">
        <v>45</v>
      </c>
      <c r="M1757">
        <v>240</v>
      </c>
      <c r="N1757">
        <v>282</v>
      </c>
      <c r="O1757">
        <v>17</v>
      </c>
      <c r="P1757">
        <v>1.1399999999999999</v>
      </c>
      <c r="Q1757">
        <v>0</v>
      </c>
      <c r="R1757">
        <v>11881</v>
      </c>
      <c r="S1757">
        <v>4</v>
      </c>
      <c r="T1757" t="s">
        <v>58</v>
      </c>
      <c r="U1757" t="s">
        <v>59</v>
      </c>
      <c r="V1757">
        <v>67680</v>
      </c>
      <c r="W1757">
        <v>0.1</v>
      </c>
    </row>
    <row r="1758" spans="7:23" x14ac:dyDescent="0.35">
      <c r="G1758" t="s">
        <v>44</v>
      </c>
      <c r="H1758">
        <v>18523486</v>
      </c>
      <c r="I1758" t="s">
        <v>11</v>
      </c>
      <c r="J1758">
        <v>52.354780992331897</v>
      </c>
      <c r="K1758">
        <v>4.8944782898979602</v>
      </c>
      <c r="L1758" t="s">
        <v>45</v>
      </c>
      <c r="M1758">
        <v>250</v>
      </c>
      <c r="N1758">
        <v>363</v>
      </c>
      <c r="O1758">
        <v>4</v>
      </c>
      <c r="P1758">
        <v>0.22</v>
      </c>
      <c r="Q1758">
        <v>0</v>
      </c>
      <c r="R1758">
        <v>12030</v>
      </c>
      <c r="S1758">
        <v>4</v>
      </c>
      <c r="T1758" t="s">
        <v>58</v>
      </c>
      <c r="U1758" t="s">
        <v>59</v>
      </c>
      <c r="V1758">
        <v>90750</v>
      </c>
      <c r="W1758">
        <v>0.1</v>
      </c>
    </row>
    <row r="1759" spans="7:23" x14ac:dyDescent="0.35">
      <c r="G1759" t="s">
        <v>44</v>
      </c>
      <c r="H1759">
        <v>18556995</v>
      </c>
      <c r="I1759" t="s">
        <v>16</v>
      </c>
      <c r="J1759">
        <v>52.343380175369802</v>
      </c>
      <c r="K1759">
        <v>4.8693079881488996</v>
      </c>
      <c r="L1759" t="s">
        <v>45</v>
      </c>
      <c r="M1759">
        <v>120</v>
      </c>
      <c r="N1759">
        <v>361</v>
      </c>
      <c r="O1759">
        <v>5</v>
      </c>
      <c r="P1759">
        <v>0.28999999999999998</v>
      </c>
      <c r="Q1759">
        <v>0</v>
      </c>
      <c r="R1759">
        <v>12048</v>
      </c>
      <c r="S1759">
        <v>4</v>
      </c>
      <c r="T1759" t="s">
        <v>82</v>
      </c>
      <c r="U1759" t="s">
        <v>83</v>
      </c>
      <c r="V1759">
        <v>43320</v>
      </c>
      <c r="W1759">
        <v>0.1</v>
      </c>
    </row>
    <row r="1760" spans="7:23" x14ac:dyDescent="0.35">
      <c r="G1760" t="s">
        <v>44</v>
      </c>
      <c r="H1760">
        <v>18559804</v>
      </c>
      <c r="I1760" t="s">
        <v>14</v>
      </c>
      <c r="J1760">
        <v>52.368323158503699</v>
      </c>
      <c r="K1760">
        <v>4.8530187446105399</v>
      </c>
      <c r="L1760" t="s">
        <v>45</v>
      </c>
      <c r="M1760">
        <v>149</v>
      </c>
      <c r="N1760">
        <v>363</v>
      </c>
      <c r="O1760">
        <v>6</v>
      </c>
      <c r="P1760">
        <v>0.33</v>
      </c>
      <c r="Q1760">
        <v>0</v>
      </c>
      <c r="R1760">
        <v>12053</v>
      </c>
      <c r="S1760">
        <v>4</v>
      </c>
      <c r="T1760" t="s">
        <v>56</v>
      </c>
      <c r="U1760" t="s">
        <v>57</v>
      </c>
      <c r="V1760">
        <v>54087</v>
      </c>
      <c r="W1760">
        <v>0.1</v>
      </c>
    </row>
    <row r="1761" spans="7:23" x14ac:dyDescent="0.35">
      <c r="G1761" t="s">
        <v>44</v>
      </c>
      <c r="H1761">
        <v>18629132</v>
      </c>
      <c r="I1761" t="s">
        <v>6</v>
      </c>
      <c r="J1761">
        <v>52.381237544586902</v>
      </c>
      <c r="K1761">
        <v>4.8900714288626697</v>
      </c>
      <c r="L1761" t="s">
        <v>45</v>
      </c>
      <c r="M1761">
        <v>140</v>
      </c>
      <c r="N1761">
        <v>345</v>
      </c>
      <c r="O1761">
        <v>27</v>
      </c>
      <c r="P1761">
        <v>1.41</v>
      </c>
      <c r="Q1761">
        <v>0</v>
      </c>
      <c r="R1761">
        <v>12115</v>
      </c>
      <c r="S1761">
        <v>4</v>
      </c>
      <c r="T1761" t="s">
        <v>46</v>
      </c>
      <c r="U1761" t="s">
        <v>47</v>
      </c>
      <c r="V1761">
        <v>48300</v>
      </c>
      <c r="W1761">
        <v>0.1</v>
      </c>
    </row>
    <row r="1762" spans="7:23" x14ac:dyDescent="0.35">
      <c r="G1762" t="s">
        <v>44</v>
      </c>
      <c r="H1762">
        <v>18668202</v>
      </c>
      <c r="I1762" t="s">
        <v>11</v>
      </c>
      <c r="J1762">
        <v>52.356248609109699</v>
      </c>
      <c r="K1762">
        <v>4.8990600633323398</v>
      </c>
      <c r="L1762" t="s">
        <v>45</v>
      </c>
      <c r="M1762">
        <v>149</v>
      </c>
      <c r="N1762">
        <v>362</v>
      </c>
      <c r="O1762">
        <v>3</v>
      </c>
      <c r="P1762">
        <v>0.17</v>
      </c>
      <c r="Q1762">
        <v>0</v>
      </c>
      <c r="R1762">
        <v>12145</v>
      </c>
      <c r="S1762">
        <v>4</v>
      </c>
      <c r="T1762" t="s">
        <v>58</v>
      </c>
      <c r="U1762" t="s">
        <v>59</v>
      </c>
      <c r="V1762">
        <v>53938</v>
      </c>
      <c r="W1762">
        <v>0.1</v>
      </c>
    </row>
    <row r="1763" spans="7:23" x14ac:dyDescent="0.35">
      <c r="G1763" t="s">
        <v>44</v>
      </c>
      <c r="H1763">
        <v>18742280</v>
      </c>
      <c r="I1763" t="s">
        <v>14</v>
      </c>
      <c r="J1763">
        <v>52.360894486225</v>
      </c>
      <c r="K1763">
        <v>4.8585731334986297</v>
      </c>
      <c r="L1763" t="s">
        <v>45</v>
      </c>
      <c r="M1763">
        <v>129</v>
      </c>
      <c r="N1763">
        <v>270</v>
      </c>
      <c r="O1763">
        <v>17</v>
      </c>
      <c r="P1763">
        <v>0.89</v>
      </c>
      <c r="Q1763">
        <v>0</v>
      </c>
      <c r="R1763">
        <v>12194</v>
      </c>
      <c r="S1763">
        <v>4</v>
      </c>
      <c r="T1763" t="s">
        <v>56</v>
      </c>
      <c r="U1763" t="s">
        <v>57</v>
      </c>
      <c r="V1763">
        <v>34830</v>
      </c>
      <c r="W1763">
        <v>0.1</v>
      </c>
    </row>
    <row r="1764" spans="7:23" x14ac:dyDescent="0.35">
      <c r="G1764" t="s">
        <v>44</v>
      </c>
      <c r="H1764">
        <v>18750842</v>
      </c>
      <c r="I1764" t="s">
        <v>27</v>
      </c>
      <c r="J1764">
        <v>52.327072969824101</v>
      </c>
      <c r="K1764">
        <v>4.9795618450499202</v>
      </c>
      <c r="L1764" t="s">
        <v>45</v>
      </c>
      <c r="M1764">
        <v>150</v>
      </c>
      <c r="N1764">
        <v>354</v>
      </c>
      <c r="O1764">
        <v>3</v>
      </c>
      <c r="P1764">
        <v>0.18</v>
      </c>
      <c r="Q1764">
        <v>0</v>
      </c>
      <c r="R1764">
        <v>12207</v>
      </c>
      <c r="S1764">
        <v>4</v>
      </c>
      <c r="T1764" t="s">
        <v>107</v>
      </c>
      <c r="U1764" t="s">
        <v>117</v>
      </c>
      <c r="V1764">
        <v>53100</v>
      </c>
      <c r="W1764">
        <v>0.1</v>
      </c>
    </row>
    <row r="1765" spans="7:23" x14ac:dyDescent="0.35">
      <c r="G1765" t="s">
        <v>44</v>
      </c>
      <c r="H1765">
        <v>18823723</v>
      </c>
      <c r="I1765" t="s">
        <v>8</v>
      </c>
      <c r="J1765">
        <v>52.351614039159202</v>
      </c>
      <c r="K1765">
        <v>4.8496089636698496</v>
      </c>
      <c r="L1765" t="s">
        <v>45</v>
      </c>
      <c r="M1765">
        <v>260</v>
      </c>
      <c r="N1765">
        <v>274</v>
      </c>
      <c r="O1765">
        <v>6</v>
      </c>
      <c r="P1765">
        <v>0.32</v>
      </c>
      <c r="Q1765">
        <v>0</v>
      </c>
      <c r="R1765">
        <v>12257</v>
      </c>
      <c r="S1765">
        <v>4</v>
      </c>
      <c r="T1765" t="s">
        <v>74</v>
      </c>
      <c r="U1765" t="s">
        <v>75</v>
      </c>
      <c r="V1765">
        <v>71240</v>
      </c>
      <c r="W1765">
        <v>0.1</v>
      </c>
    </row>
    <row r="1766" spans="7:23" x14ac:dyDescent="0.35">
      <c r="G1766" t="s">
        <v>44</v>
      </c>
      <c r="H1766">
        <v>18863344</v>
      </c>
      <c r="I1766" t="s">
        <v>14</v>
      </c>
      <c r="J1766">
        <v>52.360761908820599</v>
      </c>
      <c r="K1766">
        <v>4.85652694318442</v>
      </c>
      <c r="L1766" t="s">
        <v>45</v>
      </c>
      <c r="M1766">
        <v>94</v>
      </c>
      <c r="N1766">
        <v>351</v>
      </c>
      <c r="O1766">
        <v>8</v>
      </c>
      <c r="P1766">
        <v>0.45</v>
      </c>
      <c r="Q1766">
        <v>0</v>
      </c>
      <c r="R1766">
        <v>12289</v>
      </c>
      <c r="S1766">
        <v>4</v>
      </c>
      <c r="T1766" t="s">
        <v>56</v>
      </c>
      <c r="U1766" t="s">
        <v>57</v>
      </c>
      <c r="V1766">
        <v>32994</v>
      </c>
      <c r="W1766">
        <v>0.1</v>
      </c>
    </row>
    <row r="1767" spans="7:23" x14ac:dyDescent="0.35">
      <c r="G1767" t="s">
        <v>44</v>
      </c>
      <c r="H1767">
        <v>18872683</v>
      </c>
      <c r="I1767" t="s">
        <v>11</v>
      </c>
      <c r="J1767">
        <v>52.3513059373456</v>
      </c>
      <c r="K1767">
        <v>4.9067266462924497</v>
      </c>
      <c r="L1767" t="s">
        <v>45</v>
      </c>
      <c r="M1767">
        <v>149</v>
      </c>
      <c r="N1767">
        <v>359</v>
      </c>
      <c r="O1767">
        <v>8</v>
      </c>
      <c r="P1767">
        <v>0.44</v>
      </c>
      <c r="Q1767">
        <v>0</v>
      </c>
      <c r="R1767">
        <v>12300</v>
      </c>
      <c r="S1767">
        <v>4</v>
      </c>
      <c r="T1767" t="s">
        <v>58</v>
      </c>
      <c r="U1767" t="s">
        <v>59</v>
      </c>
      <c r="V1767">
        <v>53491</v>
      </c>
      <c r="W1767">
        <v>0.1</v>
      </c>
    </row>
    <row r="1768" spans="7:23" x14ac:dyDescent="0.35">
      <c r="G1768" t="s">
        <v>44</v>
      </c>
      <c r="H1768">
        <v>18872975</v>
      </c>
      <c r="I1768" t="s">
        <v>6</v>
      </c>
      <c r="J1768">
        <v>52.379368853386502</v>
      </c>
      <c r="K1768">
        <v>4.8830587367910097</v>
      </c>
      <c r="L1768" t="s">
        <v>45</v>
      </c>
      <c r="M1768">
        <v>175</v>
      </c>
      <c r="N1768">
        <v>357</v>
      </c>
      <c r="O1768">
        <v>23</v>
      </c>
      <c r="P1768">
        <v>1.32</v>
      </c>
      <c r="Q1768">
        <v>0</v>
      </c>
      <c r="R1768">
        <v>12302</v>
      </c>
      <c r="S1768">
        <v>4</v>
      </c>
      <c r="T1768" t="s">
        <v>46</v>
      </c>
      <c r="U1768" t="s">
        <v>47</v>
      </c>
      <c r="V1768">
        <v>62475</v>
      </c>
      <c r="W1768">
        <v>0.1</v>
      </c>
    </row>
    <row r="1769" spans="7:23" x14ac:dyDescent="0.35">
      <c r="G1769" t="s">
        <v>44</v>
      </c>
      <c r="H1769">
        <v>18879176</v>
      </c>
      <c r="I1769" t="s">
        <v>10</v>
      </c>
      <c r="J1769">
        <v>52.395348850229098</v>
      </c>
      <c r="K1769">
        <v>4.9166389746580998</v>
      </c>
      <c r="L1769" t="s">
        <v>45</v>
      </c>
      <c r="M1769">
        <v>100</v>
      </c>
      <c r="N1769">
        <v>290</v>
      </c>
      <c r="O1769">
        <v>24</v>
      </c>
      <c r="P1769">
        <v>1.31</v>
      </c>
      <c r="Q1769">
        <v>0</v>
      </c>
      <c r="R1769">
        <v>12307</v>
      </c>
      <c r="S1769">
        <v>4</v>
      </c>
      <c r="T1769" t="s">
        <v>78</v>
      </c>
      <c r="U1769" t="s">
        <v>79</v>
      </c>
      <c r="V1769">
        <v>29000</v>
      </c>
      <c r="W1769">
        <v>0.1</v>
      </c>
    </row>
    <row r="1770" spans="7:23" x14ac:dyDescent="0.35">
      <c r="G1770" t="s">
        <v>44</v>
      </c>
      <c r="H1770">
        <v>19137838</v>
      </c>
      <c r="I1770" t="s">
        <v>19</v>
      </c>
      <c r="J1770">
        <v>52.378568641021999</v>
      </c>
      <c r="K1770">
        <v>4.8564573185286202</v>
      </c>
      <c r="L1770" t="s">
        <v>45</v>
      </c>
      <c r="M1770">
        <v>129</v>
      </c>
      <c r="N1770">
        <v>140</v>
      </c>
      <c r="O1770">
        <v>9</v>
      </c>
      <c r="P1770">
        <v>0.53</v>
      </c>
      <c r="Q1770">
        <v>0</v>
      </c>
      <c r="R1770">
        <v>12525</v>
      </c>
      <c r="S1770">
        <v>4</v>
      </c>
      <c r="T1770" t="s">
        <v>62</v>
      </c>
      <c r="U1770" t="s">
        <v>63</v>
      </c>
      <c r="V1770">
        <v>18060</v>
      </c>
      <c r="W1770">
        <v>0.1</v>
      </c>
    </row>
    <row r="1771" spans="7:23" x14ac:dyDescent="0.35">
      <c r="G1771" t="s">
        <v>44</v>
      </c>
      <c r="H1771">
        <v>19215905</v>
      </c>
      <c r="I1771" t="s">
        <v>14</v>
      </c>
      <c r="J1771">
        <v>52.370442304973501</v>
      </c>
      <c r="K1771">
        <v>4.8691500567103398</v>
      </c>
      <c r="L1771" t="s">
        <v>45</v>
      </c>
      <c r="M1771">
        <v>99</v>
      </c>
      <c r="N1771">
        <v>335</v>
      </c>
      <c r="O1771">
        <v>11</v>
      </c>
      <c r="P1771">
        <v>0.97</v>
      </c>
      <c r="Q1771">
        <v>0</v>
      </c>
      <c r="R1771">
        <v>12608</v>
      </c>
      <c r="S1771">
        <v>4</v>
      </c>
      <c r="T1771" t="s">
        <v>56</v>
      </c>
      <c r="U1771" t="s">
        <v>57</v>
      </c>
      <c r="V1771">
        <v>33165</v>
      </c>
      <c r="W1771">
        <v>0.1</v>
      </c>
    </row>
    <row r="1772" spans="7:23" x14ac:dyDescent="0.35">
      <c r="G1772" t="s">
        <v>44</v>
      </c>
      <c r="H1772">
        <v>19253394</v>
      </c>
      <c r="I1772" t="s">
        <v>9</v>
      </c>
      <c r="J1772">
        <v>52.352467943726303</v>
      </c>
      <c r="K1772">
        <v>4.9161358343202499</v>
      </c>
      <c r="L1772" t="s">
        <v>45</v>
      </c>
      <c r="M1772">
        <v>149</v>
      </c>
      <c r="N1772">
        <v>322</v>
      </c>
      <c r="O1772">
        <v>18</v>
      </c>
      <c r="P1772">
        <v>1.44</v>
      </c>
      <c r="Q1772">
        <v>0</v>
      </c>
      <c r="R1772">
        <v>12639</v>
      </c>
      <c r="S1772">
        <v>4</v>
      </c>
      <c r="T1772" t="s">
        <v>64</v>
      </c>
      <c r="U1772" t="s">
        <v>65</v>
      </c>
      <c r="V1772">
        <v>47978</v>
      </c>
      <c r="W1772">
        <v>0.1</v>
      </c>
    </row>
    <row r="1773" spans="7:23" x14ac:dyDescent="0.35">
      <c r="G1773" t="s">
        <v>44</v>
      </c>
      <c r="H1773">
        <v>19495191</v>
      </c>
      <c r="I1773" t="s">
        <v>6</v>
      </c>
      <c r="J1773">
        <v>52.379310569220799</v>
      </c>
      <c r="K1773">
        <v>4.8822750229092096</v>
      </c>
      <c r="L1773" t="s">
        <v>45</v>
      </c>
      <c r="M1773">
        <v>270</v>
      </c>
      <c r="N1773">
        <v>359</v>
      </c>
      <c r="O1773">
        <v>5</v>
      </c>
      <c r="P1773">
        <v>0.3</v>
      </c>
      <c r="Q1773">
        <v>0</v>
      </c>
      <c r="R1773">
        <v>12829</v>
      </c>
      <c r="S1773">
        <v>4</v>
      </c>
      <c r="T1773" t="s">
        <v>46</v>
      </c>
      <c r="U1773" t="s">
        <v>47</v>
      </c>
      <c r="V1773">
        <v>96930</v>
      </c>
      <c r="W1773">
        <v>0.1</v>
      </c>
    </row>
    <row r="1774" spans="7:23" x14ac:dyDescent="0.35">
      <c r="G1774" t="s">
        <v>44</v>
      </c>
      <c r="H1774">
        <v>19570775</v>
      </c>
      <c r="I1774" t="s">
        <v>14</v>
      </c>
      <c r="J1774">
        <v>52.365126078233402</v>
      </c>
      <c r="K1774">
        <v>4.8643394373334603</v>
      </c>
      <c r="L1774" t="s">
        <v>45</v>
      </c>
      <c r="M1774">
        <v>119</v>
      </c>
      <c r="N1774">
        <v>362</v>
      </c>
      <c r="O1774">
        <v>10</v>
      </c>
      <c r="P1774">
        <v>0.62</v>
      </c>
      <c r="Q1774">
        <v>0</v>
      </c>
      <c r="R1774">
        <v>12907</v>
      </c>
      <c r="S1774">
        <v>4</v>
      </c>
      <c r="T1774" t="s">
        <v>56</v>
      </c>
      <c r="U1774" t="s">
        <v>57</v>
      </c>
      <c r="V1774">
        <v>43078</v>
      </c>
      <c r="W1774">
        <v>0.1</v>
      </c>
    </row>
    <row r="1775" spans="7:23" x14ac:dyDescent="0.35">
      <c r="G1775" t="s">
        <v>44</v>
      </c>
      <c r="H1775">
        <v>19616960</v>
      </c>
      <c r="I1775" t="s">
        <v>8</v>
      </c>
      <c r="J1775">
        <v>52.356024349616398</v>
      </c>
      <c r="K1775">
        <v>4.8670517640221203</v>
      </c>
      <c r="L1775" t="s">
        <v>45</v>
      </c>
      <c r="M1775">
        <v>350</v>
      </c>
      <c r="N1775">
        <v>357</v>
      </c>
      <c r="O1775">
        <v>12</v>
      </c>
      <c r="P1775">
        <v>0.73</v>
      </c>
      <c r="Q1775">
        <v>0</v>
      </c>
      <c r="R1775">
        <v>12941</v>
      </c>
      <c r="S1775">
        <v>4</v>
      </c>
      <c r="T1775" t="s">
        <v>74</v>
      </c>
      <c r="U1775" t="s">
        <v>75</v>
      </c>
      <c r="V1775">
        <v>124950</v>
      </c>
      <c r="W1775">
        <v>0.1</v>
      </c>
    </row>
    <row r="1776" spans="7:23" x14ac:dyDescent="0.35">
      <c r="G1776" t="s">
        <v>44</v>
      </c>
      <c r="H1776">
        <v>19664663</v>
      </c>
      <c r="I1776" t="s">
        <v>9</v>
      </c>
      <c r="J1776">
        <v>52.349749820947601</v>
      </c>
      <c r="K1776">
        <v>4.9143042643053398</v>
      </c>
      <c r="L1776" t="s">
        <v>45</v>
      </c>
      <c r="M1776">
        <v>162</v>
      </c>
      <c r="N1776">
        <v>211</v>
      </c>
      <c r="O1776">
        <v>1</v>
      </c>
      <c r="P1776">
        <v>0.06</v>
      </c>
      <c r="Q1776">
        <v>0</v>
      </c>
      <c r="R1776">
        <v>12981</v>
      </c>
      <c r="S1776">
        <v>4</v>
      </c>
      <c r="T1776" t="s">
        <v>64</v>
      </c>
      <c r="U1776" t="s">
        <v>65</v>
      </c>
      <c r="V1776">
        <v>34182</v>
      </c>
      <c r="W1776">
        <v>0.1</v>
      </c>
    </row>
    <row r="1777" spans="7:23" x14ac:dyDescent="0.35">
      <c r="G1777" t="s">
        <v>44</v>
      </c>
      <c r="H1777">
        <v>19756447</v>
      </c>
      <c r="I1777" t="s">
        <v>14</v>
      </c>
      <c r="J1777">
        <v>52.362319179966001</v>
      </c>
      <c r="K1777">
        <v>4.8652896719622802</v>
      </c>
      <c r="L1777" t="s">
        <v>45</v>
      </c>
      <c r="M1777">
        <v>110</v>
      </c>
      <c r="N1777">
        <v>357</v>
      </c>
      <c r="O1777">
        <v>1</v>
      </c>
      <c r="P1777">
        <v>7.0000000000000007E-2</v>
      </c>
      <c r="Q1777">
        <v>0</v>
      </c>
      <c r="R1777">
        <v>13080</v>
      </c>
      <c r="S1777">
        <v>4</v>
      </c>
      <c r="T1777" t="s">
        <v>56</v>
      </c>
      <c r="U1777" t="s">
        <v>57</v>
      </c>
      <c r="V1777">
        <v>39270</v>
      </c>
      <c r="W1777">
        <v>0.1</v>
      </c>
    </row>
    <row r="1778" spans="7:23" x14ac:dyDescent="0.35">
      <c r="G1778" t="s">
        <v>44</v>
      </c>
      <c r="H1778">
        <v>19823007</v>
      </c>
      <c r="I1778" t="s">
        <v>14</v>
      </c>
      <c r="J1778">
        <v>52.3603145007948</v>
      </c>
      <c r="K1778">
        <v>4.8596996015797496</v>
      </c>
      <c r="L1778" t="s">
        <v>45</v>
      </c>
      <c r="M1778">
        <v>110</v>
      </c>
      <c r="N1778">
        <v>341</v>
      </c>
      <c r="O1778">
        <v>20</v>
      </c>
      <c r="P1778">
        <v>1.2</v>
      </c>
      <c r="Q1778">
        <v>0</v>
      </c>
      <c r="R1778">
        <v>13165</v>
      </c>
      <c r="S1778">
        <v>4</v>
      </c>
      <c r="T1778" t="s">
        <v>56</v>
      </c>
      <c r="U1778" t="s">
        <v>57</v>
      </c>
      <c r="V1778">
        <v>37510</v>
      </c>
      <c r="W1778">
        <v>0.1</v>
      </c>
    </row>
    <row r="1779" spans="7:23" x14ac:dyDescent="0.35">
      <c r="G1779" t="s">
        <v>44</v>
      </c>
      <c r="H1779">
        <v>19889634</v>
      </c>
      <c r="I1779" t="s">
        <v>11</v>
      </c>
      <c r="J1779">
        <v>52.345268063149</v>
      </c>
      <c r="K1779">
        <v>4.8867121819131096</v>
      </c>
      <c r="L1779" t="s">
        <v>45</v>
      </c>
      <c r="M1779">
        <v>250</v>
      </c>
      <c r="N1779">
        <v>356</v>
      </c>
      <c r="O1779">
        <v>3</v>
      </c>
      <c r="P1779">
        <v>0.2</v>
      </c>
      <c r="Q1779">
        <v>0</v>
      </c>
      <c r="R1779">
        <v>13243</v>
      </c>
      <c r="S1779">
        <v>4</v>
      </c>
      <c r="T1779" t="s">
        <v>58</v>
      </c>
      <c r="U1779" t="s">
        <v>59</v>
      </c>
      <c r="V1779">
        <v>89000</v>
      </c>
      <c r="W1779">
        <v>0.1</v>
      </c>
    </row>
    <row r="1780" spans="7:23" x14ac:dyDescent="0.35">
      <c r="G1780" t="s">
        <v>44</v>
      </c>
      <c r="H1780">
        <v>19938295</v>
      </c>
      <c r="I1780" t="s">
        <v>19</v>
      </c>
      <c r="J1780">
        <v>52.374432033988398</v>
      </c>
      <c r="K1780">
        <v>4.8533242163900603</v>
      </c>
      <c r="L1780" t="s">
        <v>45</v>
      </c>
      <c r="M1780">
        <v>150</v>
      </c>
      <c r="N1780">
        <v>331</v>
      </c>
      <c r="O1780">
        <v>10</v>
      </c>
      <c r="P1780">
        <v>0.6</v>
      </c>
      <c r="Q1780">
        <v>0</v>
      </c>
      <c r="R1780">
        <v>13295</v>
      </c>
      <c r="S1780">
        <v>4</v>
      </c>
      <c r="T1780" t="s">
        <v>62</v>
      </c>
      <c r="U1780" t="s">
        <v>63</v>
      </c>
      <c r="V1780">
        <v>49650</v>
      </c>
      <c r="W1780">
        <v>0.1</v>
      </c>
    </row>
    <row r="1781" spans="7:23" x14ac:dyDescent="0.35">
      <c r="G1781" t="s">
        <v>44</v>
      </c>
      <c r="H1781">
        <v>19960973</v>
      </c>
      <c r="I1781" t="s">
        <v>14</v>
      </c>
      <c r="J1781">
        <v>52.3730354870615</v>
      </c>
      <c r="K1781">
        <v>4.8564865638700603</v>
      </c>
      <c r="L1781" t="s">
        <v>45</v>
      </c>
      <c r="M1781">
        <v>119</v>
      </c>
      <c r="N1781">
        <v>358</v>
      </c>
      <c r="O1781">
        <v>9</v>
      </c>
      <c r="P1781">
        <v>0.55000000000000004</v>
      </c>
      <c r="Q1781">
        <v>0</v>
      </c>
      <c r="R1781">
        <v>13335</v>
      </c>
      <c r="S1781">
        <v>4</v>
      </c>
      <c r="T1781" t="s">
        <v>56</v>
      </c>
      <c r="U1781" t="s">
        <v>57</v>
      </c>
      <c r="V1781">
        <v>42602</v>
      </c>
      <c r="W1781">
        <v>0.1</v>
      </c>
    </row>
    <row r="1782" spans="7:23" x14ac:dyDescent="0.35">
      <c r="G1782" t="s">
        <v>44</v>
      </c>
      <c r="H1782">
        <v>20063640</v>
      </c>
      <c r="I1782" t="s">
        <v>18</v>
      </c>
      <c r="J1782">
        <v>52.364014669105899</v>
      </c>
      <c r="K1782">
        <v>4.9424211435220604</v>
      </c>
      <c r="L1782" t="s">
        <v>45</v>
      </c>
      <c r="M1782">
        <v>100</v>
      </c>
      <c r="N1782">
        <v>358</v>
      </c>
      <c r="O1782">
        <v>5</v>
      </c>
      <c r="P1782">
        <v>0.32</v>
      </c>
      <c r="Q1782">
        <v>0</v>
      </c>
      <c r="R1782">
        <v>13440</v>
      </c>
      <c r="S1782">
        <v>4</v>
      </c>
      <c r="T1782" t="s">
        <v>66</v>
      </c>
      <c r="U1782" t="s">
        <v>67</v>
      </c>
      <c r="V1782">
        <v>35800</v>
      </c>
      <c r="W1782">
        <v>0.1</v>
      </c>
    </row>
    <row r="1783" spans="7:23" x14ac:dyDescent="0.35">
      <c r="G1783" t="s">
        <v>44</v>
      </c>
      <c r="H1783">
        <v>20103885</v>
      </c>
      <c r="I1783" t="s">
        <v>8</v>
      </c>
      <c r="J1783">
        <v>52.353601093499002</v>
      </c>
      <c r="K1783">
        <v>4.8544320420739702</v>
      </c>
      <c r="L1783" t="s">
        <v>45</v>
      </c>
      <c r="M1783">
        <v>68</v>
      </c>
      <c r="N1783">
        <v>359</v>
      </c>
      <c r="O1783">
        <v>11</v>
      </c>
      <c r="P1783">
        <v>0.68</v>
      </c>
      <c r="Q1783">
        <v>0</v>
      </c>
      <c r="R1783">
        <v>13480</v>
      </c>
      <c r="S1783">
        <v>4</v>
      </c>
      <c r="T1783" t="s">
        <v>74</v>
      </c>
      <c r="U1783" t="s">
        <v>75</v>
      </c>
      <c r="V1783">
        <v>24412</v>
      </c>
      <c r="W1783">
        <v>0.1</v>
      </c>
    </row>
    <row r="1784" spans="7:23" x14ac:dyDescent="0.35">
      <c r="G1784" t="s">
        <v>44</v>
      </c>
      <c r="H1784">
        <v>20144504</v>
      </c>
      <c r="I1784" t="s">
        <v>6</v>
      </c>
      <c r="J1784">
        <v>52.376395401160998</v>
      </c>
      <c r="K1784">
        <v>4.8844774925034598</v>
      </c>
      <c r="L1784" t="s">
        <v>45</v>
      </c>
      <c r="M1784">
        <v>100</v>
      </c>
      <c r="N1784">
        <v>354</v>
      </c>
      <c r="O1784">
        <v>6</v>
      </c>
      <c r="P1784">
        <v>0.39</v>
      </c>
      <c r="Q1784">
        <v>0</v>
      </c>
      <c r="R1784">
        <v>13505</v>
      </c>
      <c r="S1784">
        <v>4</v>
      </c>
      <c r="T1784" t="s">
        <v>46</v>
      </c>
      <c r="U1784" t="s">
        <v>47</v>
      </c>
      <c r="V1784">
        <v>35400</v>
      </c>
      <c r="W1784">
        <v>0.1</v>
      </c>
    </row>
    <row r="1785" spans="7:23" x14ac:dyDescent="0.35">
      <c r="G1785" t="s">
        <v>44</v>
      </c>
      <c r="H1785">
        <v>20144673</v>
      </c>
      <c r="I1785" t="s">
        <v>8</v>
      </c>
      <c r="J1785">
        <v>52.348530736110803</v>
      </c>
      <c r="K1785">
        <v>4.8622458593960696</v>
      </c>
      <c r="L1785" t="s">
        <v>45</v>
      </c>
      <c r="M1785">
        <v>115</v>
      </c>
      <c r="N1785">
        <v>343</v>
      </c>
      <c r="O1785">
        <v>5</v>
      </c>
      <c r="P1785">
        <v>0.38</v>
      </c>
      <c r="Q1785">
        <v>0</v>
      </c>
      <c r="R1785">
        <v>13507</v>
      </c>
      <c r="S1785">
        <v>4</v>
      </c>
      <c r="T1785" t="s">
        <v>74</v>
      </c>
      <c r="U1785" t="s">
        <v>75</v>
      </c>
      <c r="V1785">
        <v>39445</v>
      </c>
      <c r="W1785">
        <v>0.1</v>
      </c>
    </row>
    <row r="1786" spans="7:23" x14ac:dyDescent="0.35">
      <c r="G1786" t="s">
        <v>44</v>
      </c>
      <c r="H1786">
        <v>20569846</v>
      </c>
      <c r="I1786" t="s">
        <v>18</v>
      </c>
      <c r="J1786">
        <v>52.377028140157798</v>
      </c>
      <c r="K1786">
        <v>4.9355409701789501</v>
      </c>
      <c r="L1786" t="s">
        <v>45</v>
      </c>
      <c r="M1786">
        <v>180</v>
      </c>
      <c r="N1786">
        <v>364</v>
      </c>
      <c r="O1786">
        <v>3</v>
      </c>
      <c r="P1786">
        <v>0.26</v>
      </c>
      <c r="Q1786">
        <v>0</v>
      </c>
      <c r="R1786">
        <v>13822</v>
      </c>
      <c r="S1786">
        <v>4</v>
      </c>
      <c r="T1786" t="s">
        <v>66</v>
      </c>
      <c r="U1786" t="s">
        <v>67</v>
      </c>
      <c r="V1786">
        <v>65520</v>
      </c>
      <c r="W1786">
        <v>0.1</v>
      </c>
    </row>
    <row r="1787" spans="7:23" x14ac:dyDescent="0.35">
      <c r="G1787" t="s">
        <v>44</v>
      </c>
      <c r="H1787">
        <v>20661212</v>
      </c>
      <c r="I1787" t="s">
        <v>22</v>
      </c>
      <c r="J1787">
        <v>52.406902726606098</v>
      </c>
      <c r="K1787">
        <v>4.9036727803114202</v>
      </c>
      <c r="L1787" t="s">
        <v>45</v>
      </c>
      <c r="M1787">
        <v>180</v>
      </c>
      <c r="N1787">
        <v>361</v>
      </c>
      <c r="O1787">
        <v>0</v>
      </c>
      <c r="Q1787">
        <v>0</v>
      </c>
      <c r="R1787">
        <v>13888</v>
      </c>
      <c r="S1787">
        <v>4</v>
      </c>
      <c r="T1787" t="s">
        <v>80</v>
      </c>
      <c r="U1787" t="s">
        <v>81</v>
      </c>
      <c r="V1787">
        <v>64980</v>
      </c>
      <c r="W1787">
        <v>0.1</v>
      </c>
    </row>
    <row r="1788" spans="7:23" x14ac:dyDescent="0.35">
      <c r="G1788" t="s">
        <v>44</v>
      </c>
      <c r="H1788">
        <v>20692532</v>
      </c>
      <c r="I1788" t="s">
        <v>11</v>
      </c>
      <c r="J1788">
        <v>52.353147639939301</v>
      </c>
      <c r="K1788">
        <v>4.9016697604497104</v>
      </c>
      <c r="L1788" t="s">
        <v>45</v>
      </c>
      <c r="M1788">
        <v>175</v>
      </c>
      <c r="N1788">
        <v>326</v>
      </c>
      <c r="O1788">
        <v>2</v>
      </c>
      <c r="P1788">
        <v>0.14000000000000001</v>
      </c>
      <c r="Q1788">
        <v>0</v>
      </c>
      <c r="R1788">
        <v>13911</v>
      </c>
      <c r="S1788">
        <v>4</v>
      </c>
      <c r="T1788" t="s">
        <v>58</v>
      </c>
      <c r="U1788" t="s">
        <v>59</v>
      </c>
      <c r="V1788">
        <v>57050</v>
      </c>
      <c r="W1788">
        <v>0.1</v>
      </c>
    </row>
    <row r="1789" spans="7:23" x14ac:dyDescent="0.35">
      <c r="G1789" t="s">
        <v>44</v>
      </c>
      <c r="H1789">
        <v>20737436</v>
      </c>
      <c r="I1789" t="s">
        <v>14</v>
      </c>
      <c r="J1789">
        <v>52.365625695418501</v>
      </c>
      <c r="K1789">
        <v>4.8522139575106804</v>
      </c>
      <c r="L1789" t="s">
        <v>45</v>
      </c>
      <c r="M1789">
        <v>125</v>
      </c>
      <c r="N1789">
        <v>340</v>
      </c>
      <c r="O1789">
        <v>26</v>
      </c>
      <c r="P1789">
        <v>1.73</v>
      </c>
      <c r="Q1789">
        <v>0</v>
      </c>
      <c r="R1789">
        <v>13940</v>
      </c>
      <c r="S1789">
        <v>4</v>
      </c>
      <c r="T1789" t="s">
        <v>56</v>
      </c>
      <c r="U1789" t="s">
        <v>57</v>
      </c>
      <c r="V1789">
        <v>42500</v>
      </c>
      <c r="W1789">
        <v>0.1</v>
      </c>
    </row>
    <row r="1790" spans="7:23" x14ac:dyDescent="0.35">
      <c r="G1790" t="s">
        <v>44</v>
      </c>
      <c r="H1790">
        <v>21034865</v>
      </c>
      <c r="I1790" t="s">
        <v>11</v>
      </c>
      <c r="J1790">
        <v>52.357044554303201</v>
      </c>
      <c r="K1790">
        <v>4.9008457375689796</v>
      </c>
      <c r="L1790" t="s">
        <v>45</v>
      </c>
      <c r="M1790">
        <v>110</v>
      </c>
      <c r="N1790">
        <v>351</v>
      </c>
      <c r="O1790">
        <v>9</v>
      </c>
      <c r="P1790">
        <v>0.8</v>
      </c>
      <c r="Q1790">
        <v>0</v>
      </c>
      <c r="R1790">
        <v>14183</v>
      </c>
      <c r="S1790">
        <v>4</v>
      </c>
      <c r="T1790" t="s">
        <v>58</v>
      </c>
      <c r="U1790" t="s">
        <v>59</v>
      </c>
      <c r="V1790">
        <v>38610</v>
      </c>
      <c r="W1790">
        <v>0.1</v>
      </c>
    </row>
    <row r="1791" spans="7:23" x14ac:dyDescent="0.35">
      <c r="G1791" t="s">
        <v>44</v>
      </c>
      <c r="H1791">
        <v>21100665</v>
      </c>
      <c r="I1791" t="s">
        <v>24</v>
      </c>
      <c r="J1791">
        <v>52.350674005835401</v>
      </c>
      <c r="K1791">
        <v>4.8033316946540898</v>
      </c>
      <c r="L1791" t="s">
        <v>45</v>
      </c>
      <c r="M1791">
        <v>98</v>
      </c>
      <c r="N1791">
        <v>269</v>
      </c>
      <c r="O1791">
        <v>19</v>
      </c>
      <c r="P1791">
        <v>1.37</v>
      </c>
      <c r="Q1791">
        <v>0</v>
      </c>
      <c r="R1791">
        <v>14231</v>
      </c>
      <c r="S1791">
        <v>4</v>
      </c>
      <c r="T1791" t="s">
        <v>84</v>
      </c>
      <c r="U1791" t="s">
        <v>85</v>
      </c>
      <c r="V1791">
        <v>26362</v>
      </c>
      <c r="W1791">
        <v>0.1</v>
      </c>
    </row>
    <row r="1792" spans="7:23" x14ac:dyDescent="0.35">
      <c r="G1792" t="s">
        <v>44</v>
      </c>
      <c r="H1792">
        <v>21258072</v>
      </c>
      <c r="I1792" t="s">
        <v>6</v>
      </c>
      <c r="J1792">
        <v>52.3686554116425</v>
      </c>
      <c r="K1792">
        <v>4.8829363205049896</v>
      </c>
      <c r="L1792" t="s">
        <v>45</v>
      </c>
      <c r="M1792">
        <v>250</v>
      </c>
      <c r="N1792">
        <v>343</v>
      </c>
      <c r="O1792">
        <v>2</v>
      </c>
      <c r="P1792">
        <v>0.18</v>
      </c>
      <c r="Q1792">
        <v>0</v>
      </c>
      <c r="R1792">
        <v>14350</v>
      </c>
      <c r="S1792">
        <v>4</v>
      </c>
      <c r="T1792" t="s">
        <v>46</v>
      </c>
      <c r="U1792" t="s">
        <v>47</v>
      </c>
      <c r="V1792">
        <v>85750</v>
      </c>
      <c r="W1792">
        <v>0.1</v>
      </c>
    </row>
    <row r="1793" spans="7:23" x14ac:dyDescent="0.35">
      <c r="G1793" t="s">
        <v>44</v>
      </c>
      <c r="H1793">
        <v>21272559</v>
      </c>
      <c r="I1793" t="s">
        <v>6</v>
      </c>
      <c r="J1793">
        <v>52.380777664292999</v>
      </c>
      <c r="K1793">
        <v>4.8836729041247304</v>
      </c>
      <c r="L1793" t="s">
        <v>45</v>
      </c>
      <c r="M1793">
        <v>100</v>
      </c>
      <c r="N1793">
        <v>331</v>
      </c>
      <c r="O1793">
        <v>3</v>
      </c>
      <c r="P1793">
        <v>0.25</v>
      </c>
      <c r="Q1793">
        <v>0</v>
      </c>
      <c r="R1793">
        <v>14367</v>
      </c>
      <c r="S1793">
        <v>4</v>
      </c>
      <c r="T1793" t="s">
        <v>46</v>
      </c>
      <c r="U1793" t="s">
        <v>47</v>
      </c>
      <c r="V1793">
        <v>33100</v>
      </c>
      <c r="W1793">
        <v>0.1</v>
      </c>
    </row>
    <row r="1794" spans="7:23" x14ac:dyDescent="0.35">
      <c r="G1794" t="s">
        <v>44</v>
      </c>
      <c r="H1794">
        <v>21307951</v>
      </c>
      <c r="I1794" t="s">
        <v>22</v>
      </c>
      <c r="J1794">
        <v>52.409191452796797</v>
      </c>
      <c r="K1794">
        <v>4.9035718451182699</v>
      </c>
      <c r="L1794" t="s">
        <v>45</v>
      </c>
      <c r="M1794">
        <v>125</v>
      </c>
      <c r="N1794">
        <v>267</v>
      </c>
      <c r="O1794">
        <v>3</v>
      </c>
      <c r="P1794">
        <v>0.26</v>
      </c>
      <c r="Q1794">
        <v>0</v>
      </c>
      <c r="R1794">
        <v>14397</v>
      </c>
      <c r="S1794">
        <v>4</v>
      </c>
      <c r="T1794" t="s">
        <v>80</v>
      </c>
      <c r="U1794" t="s">
        <v>81</v>
      </c>
      <c r="V1794">
        <v>33375</v>
      </c>
      <c r="W1794">
        <v>0.1</v>
      </c>
    </row>
    <row r="1795" spans="7:23" x14ac:dyDescent="0.35">
      <c r="G1795" t="s">
        <v>44</v>
      </c>
      <c r="H1795">
        <v>21373020</v>
      </c>
      <c r="I1795" t="s">
        <v>15</v>
      </c>
      <c r="J1795">
        <v>52.390199155003003</v>
      </c>
      <c r="K1795">
        <v>4.8771740489603097</v>
      </c>
      <c r="L1795" t="s">
        <v>45</v>
      </c>
      <c r="M1795">
        <v>100</v>
      </c>
      <c r="N1795">
        <v>310</v>
      </c>
      <c r="O1795">
        <v>2</v>
      </c>
      <c r="P1795">
        <v>0.18</v>
      </c>
      <c r="Q1795">
        <v>0</v>
      </c>
      <c r="R1795">
        <v>14450</v>
      </c>
      <c r="S1795">
        <v>4</v>
      </c>
      <c r="T1795" t="s">
        <v>60</v>
      </c>
      <c r="U1795" t="s">
        <v>61</v>
      </c>
      <c r="V1795">
        <v>31000</v>
      </c>
      <c r="W1795">
        <v>0.1</v>
      </c>
    </row>
    <row r="1796" spans="7:23" x14ac:dyDescent="0.35">
      <c r="G1796" t="s">
        <v>44</v>
      </c>
      <c r="H1796">
        <v>21408914</v>
      </c>
      <c r="I1796" t="s">
        <v>15</v>
      </c>
      <c r="J1796">
        <v>52.382340085735201</v>
      </c>
      <c r="K1796">
        <v>4.8721874167395596</v>
      </c>
      <c r="L1796" t="s">
        <v>45</v>
      </c>
      <c r="M1796">
        <v>132</v>
      </c>
      <c r="N1796">
        <v>253</v>
      </c>
      <c r="O1796">
        <v>9</v>
      </c>
      <c r="P1796">
        <v>0.67</v>
      </c>
      <c r="Q1796">
        <v>0</v>
      </c>
      <c r="R1796">
        <v>14484</v>
      </c>
      <c r="S1796">
        <v>4</v>
      </c>
      <c r="T1796" t="s">
        <v>60</v>
      </c>
      <c r="U1796" t="s">
        <v>61</v>
      </c>
      <c r="V1796">
        <v>33396</v>
      </c>
      <c r="W1796">
        <v>0.1</v>
      </c>
    </row>
    <row r="1797" spans="7:23" x14ac:dyDescent="0.35">
      <c r="G1797" t="s">
        <v>44</v>
      </c>
      <c r="H1797">
        <v>21486637</v>
      </c>
      <c r="I1797" t="s">
        <v>15</v>
      </c>
      <c r="J1797">
        <v>52.385376313793699</v>
      </c>
      <c r="K1797">
        <v>4.8804562122776796</v>
      </c>
      <c r="L1797" t="s">
        <v>45</v>
      </c>
      <c r="M1797">
        <v>95</v>
      </c>
      <c r="N1797">
        <v>297</v>
      </c>
      <c r="O1797">
        <v>5</v>
      </c>
      <c r="P1797">
        <v>0.38</v>
      </c>
      <c r="Q1797">
        <v>0</v>
      </c>
      <c r="R1797">
        <v>14535</v>
      </c>
      <c r="S1797">
        <v>4</v>
      </c>
      <c r="T1797" t="s">
        <v>60</v>
      </c>
      <c r="U1797" t="s">
        <v>61</v>
      </c>
      <c r="V1797">
        <v>28215</v>
      </c>
      <c r="W1797">
        <v>0.1</v>
      </c>
    </row>
    <row r="1798" spans="7:23" x14ac:dyDescent="0.35">
      <c r="G1798" t="s">
        <v>44</v>
      </c>
      <c r="H1798">
        <v>21571131</v>
      </c>
      <c r="I1798" t="s">
        <v>14</v>
      </c>
      <c r="J1798">
        <v>52.366856185226098</v>
      </c>
      <c r="K1798">
        <v>4.87316473340851</v>
      </c>
      <c r="L1798" t="s">
        <v>45</v>
      </c>
      <c r="M1798">
        <v>180</v>
      </c>
      <c r="N1798">
        <v>341</v>
      </c>
      <c r="O1798">
        <v>15</v>
      </c>
      <c r="P1798">
        <v>1.25</v>
      </c>
      <c r="Q1798">
        <v>0</v>
      </c>
      <c r="R1798">
        <v>14616</v>
      </c>
      <c r="S1798">
        <v>4</v>
      </c>
      <c r="T1798" t="s">
        <v>56</v>
      </c>
      <c r="U1798" t="s">
        <v>57</v>
      </c>
      <c r="V1798">
        <v>61380</v>
      </c>
      <c r="W1798">
        <v>0.1</v>
      </c>
    </row>
    <row r="1799" spans="7:23" x14ac:dyDescent="0.35">
      <c r="G1799" t="s">
        <v>44</v>
      </c>
      <c r="H1799">
        <v>21589735</v>
      </c>
      <c r="I1799" t="s">
        <v>14</v>
      </c>
      <c r="J1799">
        <v>52.373311659822299</v>
      </c>
      <c r="K1799">
        <v>4.85810527446107</v>
      </c>
      <c r="L1799" t="s">
        <v>45</v>
      </c>
      <c r="M1799">
        <v>130</v>
      </c>
      <c r="N1799">
        <v>343</v>
      </c>
      <c r="O1799">
        <v>10</v>
      </c>
      <c r="P1799">
        <v>0.88</v>
      </c>
      <c r="Q1799">
        <v>0</v>
      </c>
      <c r="R1799">
        <v>14638</v>
      </c>
      <c r="S1799">
        <v>4</v>
      </c>
      <c r="T1799" t="s">
        <v>56</v>
      </c>
      <c r="U1799" t="s">
        <v>57</v>
      </c>
      <c r="V1799">
        <v>44590</v>
      </c>
      <c r="W1799">
        <v>0.1</v>
      </c>
    </row>
    <row r="1800" spans="7:23" x14ac:dyDescent="0.35">
      <c r="G1800" t="s">
        <v>44</v>
      </c>
      <c r="H1800">
        <v>21631759</v>
      </c>
      <c r="I1800" t="s">
        <v>14</v>
      </c>
      <c r="J1800">
        <v>52.365523705034001</v>
      </c>
      <c r="K1800">
        <v>4.8646744218067104</v>
      </c>
      <c r="L1800" t="s">
        <v>45</v>
      </c>
      <c r="M1800">
        <v>80</v>
      </c>
      <c r="N1800">
        <v>363</v>
      </c>
      <c r="O1800">
        <v>2</v>
      </c>
      <c r="P1800">
        <v>0.15</v>
      </c>
      <c r="Q1800">
        <v>0</v>
      </c>
      <c r="R1800">
        <v>14674</v>
      </c>
      <c r="S1800">
        <v>4</v>
      </c>
      <c r="T1800" t="s">
        <v>56</v>
      </c>
      <c r="U1800" t="s">
        <v>57</v>
      </c>
      <c r="V1800">
        <v>29040</v>
      </c>
      <c r="W1800">
        <v>0.1</v>
      </c>
    </row>
    <row r="1801" spans="7:23" x14ac:dyDescent="0.35">
      <c r="G1801" t="s">
        <v>44</v>
      </c>
      <c r="H1801">
        <v>21713475</v>
      </c>
      <c r="I1801" t="s">
        <v>15</v>
      </c>
      <c r="J1801">
        <v>52.390798025531303</v>
      </c>
      <c r="K1801">
        <v>4.8841490478926604</v>
      </c>
      <c r="L1801" t="s">
        <v>45</v>
      </c>
      <c r="M1801">
        <v>110</v>
      </c>
      <c r="N1801">
        <v>356</v>
      </c>
      <c r="O1801">
        <v>6</v>
      </c>
      <c r="P1801">
        <v>0.52</v>
      </c>
      <c r="Q1801">
        <v>0</v>
      </c>
      <c r="R1801">
        <v>14752</v>
      </c>
      <c r="S1801">
        <v>4</v>
      </c>
      <c r="T1801" t="s">
        <v>60</v>
      </c>
      <c r="U1801" t="s">
        <v>61</v>
      </c>
      <c r="V1801">
        <v>39160</v>
      </c>
      <c r="W1801">
        <v>0.1</v>
      </c>
    </row>
    <row r="1802" spans="7:23" x14ac:dyDescent="0.35">
      <c r="G1802" t="s">
        <v>44</v>
      </c>
      <c r="H1802">
        <v>21721316</v>
      </c>
      <c r="I1802" t="s">
        <v>19</v>
      </c>
      <c r="J1802">
        <v>52.384667816860201</v>
      </c>
      <c r="K1802">
        <v>4.8588584926210503</v>
      </c>
      <c r="L1802" t="s">
        <v>45</v>
      </c>
      <c r="M1802">
        <v>120</v>
      </c>
      <c r="N1802">
        <v>353</v>
      </c>
      <c r="O1802">
        <v>0</v>
      </c>
      <c r="Q1802">
        <v>0</v>
      </c>
      <c r="R1802">
        <v>14758</v>
      </c>
      <c r="S1802">
        <v>4</v>
      </c>
      <c r="T1802" t="s">
        <v>62</v>
      </c>
      <c r="U1802" t="s">
        <v>63</v>
      </c>
      <c r="V1802">
        <v>42360</v>
      </c>
      <c r="W1802">
        <v>0.1</v>
      </c>
    </row>
    <row r="1803" spans="7:23" x14ac:dyDescent="0.35">
      <c r="G1803" t="s">
        <v>44</v>
      </c>
      <c r="H1803">
        <v>21766048</v>
      </c>
      <c r="I1803" t="s">
        <v>14</v>
      </c>
      <c r="J1803">
        <v>52.370572575649497</v>
      </c>
      <c r="K1803">
        <v>4.8515687698944197</v>
      </c>
      <c r="L1803" t="s">
        <v>45</v>
      </c>
      <c r="M1803">
        <v>129</v>
      </c>
      <c r="N1803">
        <v>358</v>
      </c>
      <c r="O1803">
        <v>2</v>
      </c>
      <c r="P1803">
        <v>0.18</v>
      </c>
      <c r="Q1803">
        <v>0</v>
      </c>
      <c r="R1803">
        <v>14792</v>
      </c>
      <c r="S1803">
        <v>4</v>
      </c>
      <c r="T1803" t="s">
        <v>56</v>
      </c>
      <c r="U1803" t="s">
        <v>57</v>
      </c>
      <c r="V1803">
        <v>46182</v>
      </c>
      <c r="W1803">
        <v>0.1</v>
      </c>
    </row>
    <row r="1804" spans="7:23" x14ac:dyDescent="0.35">
      <c r="G1804" t="s">
        <v>44</v>
      </c>
      <c r="H1804">
        <v>21874788</v>
      </c>
      <c r="I1804" t="s">
        <v>22</v>
      </c>
      <c r="J1804">
        <v>52.409864251026598</v>
      </c>
      <c r="K1804">
        <v>4.8877636104418798</v>
      </c>
      <c r="L1804" t="s">
        <v>45</v>
      </c>
      <c r="M1804">
        <v>90</v>
      </c>
      <c r="N1804">
        <v>305</v>
      </c>
      <c r="O1804">
        <v>1</v>
      </c>
      <c r="P1804">
        <v>0.08</v>
      </c>
      <c r="Q1804">
        <v>0</v>
      </c>
      <c r="R1804">
        <v>14884</v>
      </c>
      <c r="S1804">
        <v>4</v>
      </c>
      <c r="T1804" t="s">
        <v>80</v>
      </c>
      <c r="U1804" t="s">
        <v>81</v>
      </c>
      <c r="V1804">
        <v>27450</v>
      </c>
      <c r="W1804">
        <v>0.1</v>
      </c>
    </row>
    <row r="1805" spans="7:23" x14ac:dyDescent="0.35">
      <c r="G1805" t="s">
        <v>44</v>
      </c>
      <c r="H1805">
        <v>21887358</v>
      </c>
      <c r="I1805" t="s">
        <v>9</v>
      </c>
      <c r="J1805">
        <v>52.351984092212803</v>
      </c>
      <c r="K1805">
        <v>4.9183554611339302</v>
      </c>
      <c r="L1805" t="s">
        <v>45</v>
      </c>
      <c r="M1805">
        <v>130</v>
      </c>
      <c r="N1805">
        <v>364</v>
      </c>
      <c r="O1805">
        <v>5</v>
      </c>
      <c r="P1805">
        <v>0.43</v>
      </c>
      <c r="Q1805">
        <v>0</v>
      </c>
      <c r="R1805">
        <v>14895</v>
      </c>
      <c r="S1805">
        <v>4</v>
      </c>
      <c r="T1805" t="s">
        <v>64</v>
      </c>
      <c r="U1805" t="s">
        <v>65</v>
      </c>
      <c r="V1805">
        <v>47320</v>
      </c>
      <c r="W1805">
        <v>0.1</v>
      </c>
    </row>
    <row r="1806" spans="7:23" x14ac:dyDescent="0.35">
      <c r="G1806" t="s">
        <v>44</v>
      </c>
      <c r="H1806">
        <v>21893855</v>
      </c>
      <c r="I1806" t="s">
        <v>11</v>
      </c>
      <c r="J1806">
        <v>52.3486796198398</v>
      </c>
      <c r="K1806">
        <v>4.9083585922847401</v>
      </c>
      <c r="L1806" t="s">
        <v>45</v>
      </c>
      <c r="M1806">
        <v>125</v>
      </c>
      <c r="N1806">
        <v>348</v>
      </c>
      <c r="O1806">
        <v>1</v>
      </c>
      <c r="P1806">
        <v>0.37</v>
      </c>
      <c r="Q1806">
        <v>0</v>
      </c>
      <c r="R1806">
        <v>14904</v>
      </c>
      <c r="S1806">
        <v>4</v>
      </c>
      <c r="T1806" t="s">
        <v>58</v>
      </c>
      <c r="U1806" t="s">
        <v>59</v>
      </c>
      <c r="V1806">
        <v>43500</v>
      </c>
      <c r="W1806">
        <v>0.1</v>
      </c>
    </row>
    <row r="1807" spans="7:23" x14ac:dyDescent="0.35">
      <c r="G1807" t="s">
        <v>44</v>
      </c>
      <c r="H1807">
        <v>21930458</v>
      </c>
      <c r="I1807" t="s">
        <v>6</v>
      </c>
      <c r="J1807">
        <v>52.377968300517402</v>
      </c>
      <c r="K1807">
        <v>4.8844894012948403</v>
      </c>
      <c r="L1807" t="s">
        <v>45</v>
      </c>
      <c r="M1807">
        <v>125</v>
      </c>
      <c r="N1807">
        <v>359</v>
      </c>
      <c r="O1807">
        <v>11</v>
      </c>
      <c r="P1807">
        <v>0.93</v>
      </c>
      <c r="Q1807">
        <v>0</v>
      </c>
      <c r="R1807">
        <v>14936</v>
      </c>
      <c r="S1807">
        <v>4</v>
      </c>
      <c r="T1807" t="s">
        <v>46</v>
      </c>
      <c r="U1807" t="s">
        <v>47</v>
      </c>
      <c r="V1807">
        <v>44875</v>
      </c>
      <c r="W1807">
        <v>0.1</v>
      </c>
    </row>
    <row r="1808" spans="7:23" x14ac:dyDescent="0.35">
      <c r="G1808" t="s">
        <v>44</v>
      </c>
      <c r="H1808">
        <v>21991281</v>
      </c>
      <c r="I1808" t="s">
        <v>8</v>
      </c>
      <c r="J1808">
        <v>52.347862489821097</v>
      </c>
      <c r="K1808">
        <v>4.8761152735194999</v>
      </c>
      <c r="L1808" t="s">
        <v>45</v>
      </c>
      <c r="M1808">
        <v>80</v>
      </c>
      <c r="N1808">
        <v>357</v>
      </c>
      <c r="O1808">
        <v>4</v>
      </c>
      <c r="P1808">
        <v>0.32</v>
      </c>
      <c r="Q1808">
        <v>0</v>
      </c>
      <c r="R1808">
        <v>15000</v>
      </c>
      <c r="S1808">
        <v>4</v>
      </c>
      <c r="T1808" t="s">
        <v>74</v>
      </c>
      <c r="U1808" t="s">
        <v>75</v>
      </c>
      <c r="V1808">
        <v>28560</v>
      </c>
      <c r="W1808">
        <v>0.1</v>
      </c>
    </row>
    <row r="1809" spans="7:23" x14ac:dyDescent="0.35">
      <c r="G1809" t="s">
        <v>44</v>
      </c>
      <c r="H1809">
        <v>22008686</v>
      </c>
      <c r="I1809" t="s">
        <v>11</v>
      </c>
      <c r="J1809">
        <v>52.344136554026903</v>
      </c>
      <c r="K1809">
        <v>4.9045120385543699</v>
      </c>
      <c r="L1809" t="s">
        <v>45</v>
      </c>
      <c r="M1809">
        <v>130</v>
      </c>
      <c r="N1809">
        <v>346</v>
      </c>
      <c r="O1809">
        <v>1</v>
      </c>
      <c r="P1809">
        <v>0.08</v>
      </c>
      <c r="Q1809">
        <v>0</v>
      </c>
      <c r="R1809">
        <v>15011</v>
      </c>
      <c r="S1809">
        <v>4</v>
      </c>
      <c r="T1809" t="s">
        <v>58</v>
      </c>
      <c r="U1809" t="s">
        <v>59</v>
      </c>
      <c r="V1809">
        <v>44980</v>
      </c>
      <c r="W1809">
        <v>0.1</v>
      </c>
    </row>
    <row r="1810" spans="7:23" x14ac:dyDescent="0.35">
      <c r="G1810" t="s">
        <v>44</v>
      </c>
      <c r="H1810">
        <v>22045292</v>
      </c>
      <c r="I1810" t="s">
        <v>6</v>
      </c>
      <c r="J1810">
        <v>52.374534352487899</v>
      </c>
      <c r="K1810">
        <v>4.87818976200787</v>
      </c>
      <c r="L1810" t="s">
        <v>45</v>
      </c>
      <c r="M1810">
        <v>80</v>
      </c>
      <c r="N1810">
        <v>357</v>
      </c>
      <c r="O1810">
        <v>1</v>
      </c>
      <c r="P1810">
        <v>0.08</v>
      </c>
      <c r="Q1810">
        <v>0</v>
      </c>
      <c r="R1810">
        <v>15034</v>
      </c>
      <c r="S1810">
        <v>4</v>
      </c>
      <c r="T1810" t="s">
        <v>46</v>
      </c>
      <c r="U1810" t="s">
        <v>47</v>
      </c>
      <c r="V1810">
        <v>28560</v>
      </c>
      <c r="W1810">
        <v>0.1</v>
      </c>
    </row>
    <row r="1811" spans="7:23" x14ac:dyDescent="0.35">
      <c r="G1811" t="s">
        <v>44</v>
      </c>
      <c r="H1811">
        <v>22053570</v>
      </c>
      <c r="I1811" t="s">
        <v>19</v>
      </c>
      <c r="J1811">
        <v>52.376573635546897</v>
      </c>
      <c r="K1811">
        <v>4.8517800654282599</v>
      </c>
      <c r="L1811" t="s">
        <v>45</v>
      </c>
      <c r="M1811">
        <v>195</v>
      </c>
      <c r="N1811">
        <v>352</v>
      </c>
      <c r="O1811">
        <v>0</v>
      </c>
      <c r="Q1811">
        <v>0</v>
      </c>
      <c r="R1811">
        <v>15038</v>
      </c>
      <c r="S1811">
        <v>4</v>
      </c>
      <c r="T1811" t="s">
        <v>62</v>
      </c>
      <c r="U1811" t="s">
        <v>63</v>
      </c>
      <c r="V1811">
        <v>68640</v>
      </c>
      <c r="W1811">
        <v>0.1</v>
      </c>
    </row>
    <row r="1812" spans="7:23" x14ac:dyDescent="0.35">
      <c r="G1812" t="s">
        <v>44</v>
      </c>
      <c r="H1812">
        <v>575603</v>
      </c>
      <c r="I1812" t="s">
        <v>7</v>
      </c>
      <c r="J1812">
        <v>52.360686703896597</v>
      </c>
      <c r="K1812">
        <v>4.8930189840517198</v>
      </c>
      <c r="L1812" t="s">
        <v>45</v>
      </c>
      <c r="M1812">
        <v>245</v>
      </c>
      <c r="N1812">
        <v>300</v>
      </c>
      <c r="O1812">
        <v>10</v>
      </c>
      <c r="P1812">
        <v>0.19</v>
      </c>
      <c r="Q1812">
        <v>0</v>
      </c>
      <c r="R1812">
        <v>322</v>
      </c>
      <c r="S1812">
        <v>5</v>
      </c>
      <c r="T1812" t="s">
        <v>68</v>
      </c>
      <c r="U1812" t="s">
        <v>69</v>
      </c>
      <c r="V1812">
        <v>73500</v>
      </c>
      <c r="W1812">
        <v>0.1</v>
      </c>
    </row>
    <row r="1813" spans="7:23" x14ac:dyDescent="0.35">
      <c r="G1813" t="s">
        <v>44</v>
      </c>
      <c r="H1813">
        <v>589237</v>
      </c>
      <c r="I1813" t="s">
        <v>8</v>
      </c>
      <c r="J1813">
        <v>52.352887368423602</v>
      </c>
      <c r="K1813">
        <v>4.8521256751663104</v>
      </c>
      <c r="L1813" t="s">
        <v>45</v>
      </c>
      <c r="M1813">
        <v>118</v>
      </c>
      <c r="N1813">
        <v>360</v>
      </c>
      <c r="O1813">
        <v>17</v>
      </c>
      <c r="P1813">
        <v>0.22</v>
      </c>
      <c r="Q1813">
        <v>0</v>
      </c>
      <c r="R1813">
        <v>343</v>
      </c>
      <c r="S1813">
        <v>5</v>
      </c>
      <c r="T1813" t="s">
        <v>74</v>
      </c>
      <c r="U1813" t="s">
        <v>75</v>
      </c>
      <c r="V1813">
        <v>42480</v>
      </c>
      <c r="W1813">
        <v>0.1</v>
      </c>
    </row>
    <row r="1814" spans="7:23" x14ac:dyDescent="0.35">
      <c r="G1814" t="s">
        <v>44</v>
      </c>
      <c r="H1814">
        <v>643845</v>
      </c>
      <c r="I1814" t="s">
        <v>15</v>
      </c>
      <c r="J1814">
        <v>52.391784761549502</v>
      </c>
      <c r="K1814">
        <v>4.87240554905667</v>
      </c>
      <c r="L1814" t="s">
        <v>45</v>
      </c>
      <c r="M1814">
        <v>99</v>
      </c>
      <c r="N1814">
        <v>329</v>
      </c>
      <c r="O1814">
        <v>17</v>
      </c>
      <c r="P1814">
        <v>0.23</v>
      </c>
      <c r="Q1814">
        <v>0</v>
      </c>
      <c r="R1814">
        <v>389</v>
      </c>
      <c r="S1814">
        <v>5</v>
      </c>
      <c r="T1814" t="s">
        <v>60</v>
      </c>
      <c r="U1814" t="s">
        <v>61</v>
      </c>
      <c r="V1814">
        <v>32571</v>
      </c>
      <c r="W1814">
        <v>0.1</v>
      </c>
    </row>
    <row r="1815" spans="7:23" x14ac:dyDescent="0.35">
      <c r="G1815" t="s">
        <v>44</v>
      </c>
      <c r="H1815">
        <v>702120</v>
      </c>
      <c r="I1815" t="s">
        <v>15</v>
      </c>
      <c r="J1815">
        <v>52.3854115508219</v>
      </c>
      <c r="K1815">
        <v>4.8717797521144499</v>
      </c>
      <c r="L1815" t="s">
        <v>45</v>
      </c>
      <c r="M1815">
        <v>119</v>
      </c>
      <c r="N1815">
        <v>28</v>
      </c>
      <c r="O1815">
        <v>23</v>
      </c>
      <c r="P1815">
        <v>0.31</v>
      </c>
      <c r="Q1815">
        <v>0</v>
      </c>
      <c r="R1815">
        <v>452</v>
      </c>
      <c r="S1815">
        <v>5</v>
      </c>
      <c r="T1815" t="s">
        <v>60</v>
      </c>
      <c r="U1815" t="s">
        <v>61</v>
      </c>
      <c r="V1815">
        <v>3332</v>
      </c>
      <c r="W1815">
        <v>0.1</v>
      </c>
    </row>
    <row r="1816" spans="7:23" x14ac:dyDescent="0.35">
      <c r="G1816" t="s">
        <v>44</v>
      </c>
      <c r="H1816">
        <v>746067</v>
      </c>
      <c r="I1816" t="s">
        <v>6</v>
      </c>
      <c r="J1816">
        <v>52.3847097825631</v>
      </c>
      <c r="K1816">
        <v>4.8894252659262296</v>
      </c>
      <c r="L1816" t="s">
        <v>45</v>
      </c>
      <c r="M1816">
        <v>150</v>
      </c>
      <c r="N1816">
        <v>362</v>
      </c>
      <c r="O1816">
        <v>79</v>
      </c>
      <c r="P1816">
        <v>1.1200000000000001</v>
      </c>
      <c r="Q1816">
        <v>0</v>
      </c>
      <c r="R1816">
        <v>504</v>
      </c>
      <c r="S1816">
        <v>5</v>
      </c>
      <c r="T1816" t="s">
        <v>46</v>
      </c>
      <c r="U1816" t="s">
        <v>47</v>
      </c>
      <c r="V1816">
        <v>54300</v>
      </c>
      <c r="W1816">
        <v>0.1</v>
      </c>
    </row>
    <row r="1817" spans="7:23" x14ac:dyDescent="0.35">
      <c r="G1817" t="s">
        <v>44</v>
      </c>
      <c r="H1817">
        <v>927119</v>
      </c>
      <c r="I1817" t="s">
        <v>8</v>
      </c>
      <c r="J1817">
        <v>52.350304332253501</v>
      </c>
      <c r="K1817">
        <v>4.8562847155790303</v>
      </c>
      <c r="L1817" t="s">
        <v>45</v>
      </c>
      <c r="M1817">
        <v>129</v>
      </c>
      <c r="N1817">
        <v>364</v>
      </c>
      <c r="O1817">
        <v>10</v>
      </c>
      <c r="P1817">
        <v>0.16</v>
      </c>
      <c r="Q1817">
        <v>0</v>
      </c>
      <c r="R1817">
        <v>680</v>
      </c>
      <c r="S1817">
        <v>5</v>
      </c>
      <c r="T1817" t="s">
        <v>74</v>
      </c>
      <c r="U1817" t="s">
        <v>75</v>
      </c>
      <c r="V1817">
        <v>46956</v>
      </c>
      <c r="W1817">
        <v>0.1</v>
      </c>
    </row>
    <row r="1818" spans="7:23" x14ac:dyDescent="0.35">
      <c r="G1818" t="s">
        <v>44</v>
      </c>
      <c r="H1818">
        <v>940146</v>
      </c>
      <c r="I1818" t="s">
        <v>11</v>
      </c>
      <c r="J1818">
        <v>52.343024950239297</v>
      </c>
      <c r="K1818">
        <v>4.9059670709616503</v>
      </c>
      <c r="L1818" t="s">
        <v>45</v>
      </c>
      <c r="M1818">
        <v>65</v>
      </c>
      <c r="N1818">
        <v>240</v>
      </c>
      <c r="O1818">
        <v>9</v>
      </c>
      <c r="P1818">
        <v>0.13</v>
      </c>
      <c r="Q1818">
        <v>0</v>
      </c>
      <c r="R1818">
        <v>689</v>
      </c>
      <c r="S1818">
        <v>5</v>
      </c>
      <c r="T1818" t="s">
        <v>58</v>
      </c>
      <c r="U1818" t="s">
        <v>59</v>
      </c>
      <c r="V1818">
        <v>15600</v>
      </c>
      <c r="W1818">
        <v>0.1</v>
      </c>
    </row>
    <row r="1819" spans="7:23" x14ac:dyDescent="0.35">
      <c r="G1819" t="s">
        <v>44</v>
      </c>
      <c r="H1819">
        <v>961082</v>
      </c>
      <c r="I1819" t="s">
        <v>9</v>
      </c>
      <c r="J1819">
        <v>52.356589063798303</v>
      </c>
      <c r="K1819">
        <v>4.9078924274851801</v>
      </c>
      <c r="L1819" t="s">
        <v>45</v>
      </c>
      <c r="M1819">
        <v>240</v>
      </c>
      <c r="N1819">
        <v>364</v>
      </c>
      <c r="O1819">
        <v>24</v>
      </c>
      <c r="P1819">
        <v>0.55000000000000004</v>
      </c>
      <c r="Q1819">
        <v>0</v>
      </c>
      <c r="R1819">
        <v>703</v>
      </c>
      <c r="S1819">
        <v>5</v>
      </c>
      <c r="T1819" t="s">
        <v>64</v>
      </c>
      <c r="U1819" t="s">
        <v>65</v>
      </c>
      <c r="V1819">
        <v>87360</v>
      </c>
      <c r="W1819">
        <v>0.1</v>
      </c>
    </row>
    <row r="1820" spans="7:23" x14ac:dyDescent="0.35">
      <c r="G1820" t="s">
        <v>44</v>
      </c>
      <c r="H1820">
        <v>1021278</v>
      </c>
      <c r="I1820" t="s">
        <v>12</v>
      </c>
      <c r="J1820">
        <v>52.3550683315014</v>
      </c>
      <c r="K1820">
        <v>4.9389856652152497</v>
      </c>
      <c r="L1820" t="s">
        <v>45</v>
      </c>
      <c r="M1820">
        <v>250</v>
      </c>
      <c r="N1820">
        <v>279</v>
      </c>
      <c r="O1820">
        <v>2</v>
      </c>
      <c r="P1820">
        <v>0.04</v>
      </c>
      <c r="Q1820">
        <v>0</v>
      </c>
      <c r="R1820">
        <v>738</v>
      </c>
      <c r="S1820">
        <v>5</v>
      </c>
      <c r="T1820" t="s">
        <v>72</v>
      </c>
      <c r="U1820" t="s">
        <v>73</v>
      </c>
      <c r="V1820">
        <v>69750</v>
      </c>
      <c r="W1820">
        <v>0.1</v>
      </c>
    </row>
    <row r="1821" spans="7:23" x14ac:dyDescent="0.35">
      <c r="G1821" t="s">
        <v>44</v>
      </c>
      <c r="H1821">
        <v>1105924</v>
      </c>
      <c r="I1821" t="s">
        <v>12</v>
      </c>
      <c r="J1821">
        <v>52.354574093302197</v>
      </c>
      <c r="K1821">
        <v>4.9404805398504603</v>
      </c>
      <c r="L1821" t="s">
        <v>45</v>
      </c>
      <c r="M1821">
        <v>250</v>
      </c>
      <c r="N1821">
        <v>28</v>
      </c>
      <c r="O1821">
        <v>5</v>
      </c>
      <c r="P1821">
        <v>0.08</v>
      </c>
      <c r="Q1821">
        <v>0</v>
      </c>
      <c r="R1821">
        <v>814</v>
      </c>
      <c r="S1821">
        <v>5</v>
      </c>
      <c r="T1821" t="s">
        <v>72</v>
      </c>
      <c r="U1821" t="s">
        <v>73</v>
      </c>
      <c r="V1821">
        <v>7000</v>
      </c>
      <c r="W1821">
        <v>0.1</v>
      </c>
    </row>
    <row r="1822" spans="7:23" x14ac:dyDescent="0.35">
      <c r="G1822" t="s">
        <v>44</v>
      </c>
      <c r="H1822">
        <v>1250716</v>
      </c>
      <c r="I1822" t="s">
        <v>14</v>
      </c>
      <c r="J1822">
        <v>52.364936465039797</v>
      </c>
      <c r="K1822">
        <v>4.8514164762888603</v>
      </c>
      <c r="L1822" t="s">
        <v>45</v>
      </c>
      <c r="M1822">
        <v>180</v>
      </c>
      <c r="N1822">
        <v>288</v>
      </c>
      <c r="O1822">
        <v>27</v>
      </c>
      <c r="P1822">
        <v>0.42</v>
      </c>
      <c r="Q1822">
        <v>0</v>
      </c>
      <c r="R1822">
        <v>920</v>
      </c>
      <c r="S1822">
        <v>5</v>
      </c>
      <c r="T1822" t="s">
        <v>56</v>
      </c>
      <c r="U1822" t="s">
        <v>57</v>
      </c>
      <c r="V1822">
        <v>51840</v>
      </c>
      <c r="W1822">
        <v>0.1</v>
      </c>
    </row>
    <row r="1823" spans="7:23" x14ac:dyDescent="0.35">
      <c r="G1823" t="s">
        <v>44</v>
      </c>
      <c r="H1823">
        <v>1252179</v>
      </c>
      <c r="I1823" t="s">
        <v>18</v>
      </c>
      <c r="J1823">
        <v>52.363647201146001</v>
      </c>
      <c r="K1823">
        <v>4.9359168656318202</v>
      </c>
      <c r="L1823" t="s">
        <v>45</v>
      </c>
      <c r="M1823">
        <v>88</v>
      </c>
      <c r="N1823">
        <v>221</v>
      </c>
      <c r="O1823">
        <v>9</v>
      </c>
      <c r="P1823">
        <v>0.16</v>
      </c>
      <c r="Q1823">
        <v>0</v>
      </c>
      <c r="R1823">
        <v>922</v>
      </c>
      <c r="S1823">
        <v>5</v>
      </c>
      <c r="T1823" t="s">
        <v>66</v>
      </c>
      <c r="U1823" t="s">
        <v>67</v>
      </c>
      <c r="V1823">
        <v>19448</v>
      </c>
      <c r="W1823">
        <v>0.1</v>
      </c>
    </row>
    <row r="1824" spans="7:23" x14ac:dyDescent="0.35">
      <c r="G1824" t="s">
        <v>44</v>
      </c>
      <c r="H1824">
        <v>1362020</v>
      </c>
      <c r="I1824" t="s">
        <v>10</v>
      </c>
      <c r="J1824">
        <v>52.381429930533699</v>
      </c>
      <c r="K1824">
        <v>4.9161898719917501</v>
      </c>
      <c r="L1824" t="s">
        <v>45</v>
      </c>
      <c r="M1824">
        <v>140</v>
      </c>
      <c r="N1824">
        <v>208</v>
      </c>
      <c r="O1824">
        <v>5</v>
      </c>
      <c r="P1824">
        <v>0.08</v>
      </c>
      <c r="Q1824">
        <v>0</v>
      </c>
      <c r="R1824">
        <v>1009</v>
      </c>
      <c r="S1824">
        <v>5</v>
      </c>
      <c r="T1824" t="s">
        <v>78</v>
      </c>
      <c r="U1824" t="s">
        <v>79</v>
      </c>
      <c r="V1824">
        <v>29120</v>
      </c>
      <c r="W1824">
        <v>0.1</v>
      </c>
    </row>
    <row r="1825" spans="7:23" x14ac:dyDescent="0.35">
      <c r="G1825" t="s">
        <v>44</v>
      </c>
      <c r="H1825">
        <v>1783499</v>
      </c>
      <c r="I1825" t="s">
        <v>6</v>
      </c>
      <c r="J1825">
        <v>52.374672745284997</v>
      </c>
      <c r="K1825">
        <v>4.882949030592</v>
      </c>
      <c r="L1825" t="s">
        <v>45</v>
      </c>
      <c r="M1825">
        <v>400</v>
      </c>
      <c r="N1825">
        <v>237</v>
      </c>
      <c r="O1825">
        <v>14</v>
      </c>
      <c r="P1825">
        <v>0.23</v>
      </c>
      <c r="Q1825">
        <v>0</v>
      </c>
      <c r="R1825">
        <v>1264</v>
      </c>
      <c r="S1825">
        <v>5</v>
      </c>
      <c r="T1825" t="s">
        <v>46</v>
      </c>
      <c r="U1825" t="s">
        <v>47</v>
      </c>
      <c r="V1825">
        <v>94800</v>
      </c>
      <c r="W1825">
        <v>0.1</v>
      </c>
    </row>
    <row r="1826" spans="7:23" x14ac:dyDescent="0.35">
      <c r="G1826" t="s">
        <v>44</v>
      </c>
      <c r="H1826">
        <v>2783749</v>
      </c>
      <c r="I1826" t="s">
        <v>9</v>
      </c>
      <c r="J1826">
        <v>52.359770954126503</v>
      </c>
      <c r="K1826">
        <v>4.9275675305129996</v>
      </c>
      <c r="L1826" t="s">
        <v>45</v>
      </c>
      <c r="M1826">
        <v>120</v>
      </c>
      <c r="N1826">
        <v>331</v>
      </c>
      <c r="O1826">
        <v>7</v>
      </c>
      <c r="P1826">
        <v>0.12</v>
      </c>
      <c r="Q1826">
        <v>0</v>
      </c>
      <c r="R1826">
        <v>1772</v>
      </c>
      <c r="S1826">
        <v>5</v>
      </c>
      <c r="T1826" t="s">
        <v>64</v>
      </c>
      <c r="U1826" t="s">
        <v>65</v>
      </c>
      <c r="V1826">
        <v>39720</v>
      </c>
      <c r="W1826">
        <v>0.1</v>
      </c>
    </row>
    <row r="1827" spans="7:23" x14ac:dyDescent="0.35">
      <c r="G1827" t="s">
        <v>44</v>
      </c>
      <c r="H1827">
        <v>3035403</v>
      </c>
      <c r="I1827" t="s">
        <v>14</v>
      </c>
      <c r="J1827">
        <v>52.360325821544997</v>
      </c>
      <c r="K1827">
        <v>4.85416243937813</v>
      </c>
      <c r="L1827" t="s">
        <v>45</v>
      </c>
      <c r="M1827">
        <v>115</v>
      </c>
      <c r="N1827">
        <v>344</v>
      </c>
      <c r="O1827">
        <v>15</v>
      </c>
      <c r="P1827">
        <v>0.69</v>
      </c>
      <c r="Q1827">
        <v>0</v>
      </c>
      <c r="R1827">
        <v>1913</v>
      </c>
      <c r="S1827">
        <v>5</v>
      </c>
      <c r="T1827" t="s">
        <v>56</v>
      </c>
      <c r="U1827" t="s">
        <v>57</v>
      </c>
      <c r="V1827">
        <v>39560</v>
      </c>
      <c r="W1827">
        <v>0.1</v>
      </c>
    </row>
    <row r="1828" spans="7:23" x14ac:dyDescent="0.35">
      <c r="G1828" t="s">
        <v>44</v>
      </c>
      <c r="H1828">
        <v>3086016</v>
      </c>
      <c r="I1828" t="s">
        <v>11</v>
      </c>
      <c r="J1828">
        <v>52.345292857574002</v>
      </c>
      <c r="K1828">
        <v>4.8948478004217897</v>
      </c>
      <c r="L1828" t="s">
        <v>45</v>
      </c>
      <c r="M1828">
        <v>100</v>
      </c>
      <c r="N1828">
        <v>318</v>
      </c>
      <c r="O1828">
        <v>5</v>
      </c>
      <c r="P1828">
        <v>0.1</v>
      </c>
      <c r="Q1828">
        <v>0</v>
      </c>
      <c r="R1828">
        <v>1939</v>
      </c>
      <c r="S1828">
        <v>5</v>
      </c>
      <c r="T1828" t="s">
        <v>58</v>
      </c>
      <c r="U1828" t="s">
        <v>59</v>
      </c>
      <c r="V1828">
        <v>31800</v>
      </c>
      <c r="W1828">
        <v>0.1</v>
      </c>
    </row>
    <row r="1829" spans="7:23" x14ac:dyDescent="0.35">
      <c r="G1829" t="s">
        <v>44</v>
      </c>
      <c r="H1829">
        <v>3145498</v>
      </c>
      <c r="I1829" t="s">
        <v>14</v>
      </c>
      <c r="J1829">
        <v>52.363409437094198</v>
      </c>
      <c r="K1829">
        <v>4.8750732521281899</v>
      </c>
      <c r="L1829" t="s">
        <v>45</v>
      </c>
      <c r="M1829">
        <v>314</v>
      </c>
      <c r="N1829">
        <v>349</v>
      </c>
      <c r="O1829">
        <v>12</v>
      </c>
      <c r="P1829">
        <v>0.27</v>
      </c>
      <c r="Q1829">
        <v>0</v>
      </c>
      <c r="R1829">
        <v>1974</v>
      </c>
      <c r="S1829">
        <v>5</v>
      </c>
      <c r="T1829" t="s">
        <v>56</v>
      </c>
      <c r="U1829" t="s">
        <v>57</v>
      </c>
      <c r="V1829">
        <v>109586</v>
      </c>
      <c r="W1829">
        <v>0.1</v>
      </c>
    </row>
    <row r="1830" spans="7:23" x14ac:dyDescent="0.35">
      <c r="G1830" t="s">
        <v>44</v>
      </c>
      <c r="H1830">
        <v>3203283</v>
      </c>
      <c r="I1830" t="s">
        <v>7</v>
      </c>
      <c r="J1830">
        <v>52.361976454724299</v>
      </c>
      <c r="K1830">
        <v>4.9054474734085902</v>
      </c>
      <c r="L1830" t="s">
        <v>45</v>
      </c>
      <c r="M1830">
        <v>225</v>
      </c>
      <c r="N1830">
        <v>363</v>
      </c>
      <c r="O1830">
        <v>10</v>
      </c>
      <c r="P1830">
        <v>0.19</v>
      </c>
      <c r="Q1830">
        <v>0</v>
      </c>
      <c r="R1830">
        <v>2016</v>
      </c>
      <c r="S1830">
        <v>5</v>
      </c>
      <c r="T1830" t="s">
        <v>68</v>
      </c>
      <c r="U1830" t="s">
        <v>69</v>
      </c>
      <c r="V1830">
        <v>81675</v>
      </c>
      <c r="W1830">
        <v>0.1</v>
      </c>
    </row>
    <row r="1831" spans="7:23" x14ac:dyDescent="0.35">
      <c r="G1831" t="s">
        <v>44</v>
      </c>
      <c r="H1831">
        <v>3207755</v>
      </c>
      <c r="I1831" t="s">
        <v>11</v>
      </c>
      <c r="J1831">
        <v>52.347190902205703</v>
      </c>
      <c r="K1831">
        <v>4.8923440937311904</v>
      </c>
      <c r="L1831" t="s">
        <v>45</v>
      </c>
      <c r="M1831">
        <v>120</v>
      </c>
      <c r="N1831">
        <v>345</v>
      </c>
      <c r="O1831">
        <v>0</v>
      </c>
      <c r="Q1831">
        <v>0</v>
      </c>
      <c r="R1831">
        <v>2022</v>
      </c>
      <c r="S1831">
        <v>5</v>
      </c>
      <c r="T1831" t="s">
        <v>58</v>
      </c>
      <c r="U1831" t="s">
        <v>59</v>
      </c>
      <c r="V1831">
        <v>41400</v>
      </c>
      <c r="W1831">
        <v>0.1</v>
      </c>
    </row>
    <row r="1832" spans="7:23" x14ac:dyDescent="0.35">
      <c r="G1832" t="s">
        <v>44</v>
      </c>
      <c r="H1832">
        <v>3301011</v>
      </c>
      <c r="I1832" t="s">
        <v>12</v>
      </c>
      <c r="J1832">
        <v>52.3415959882728</v>
      </c>
      <c r="K1832">
        <v>4.9484508935716196</v>
      </c>
      <c r="L1832" t="s">
        <v>45</v>
      </c>
      <c r="M1832">
        <v>75</v>
      </c>
      <c r="N1832">
        <v>302</v>
      </c>
      <c r="O1832">
        <v>5</v>
      </c>
      <c r="P1832">
        <v>0.09</v>
      </c>
      <c r="Q1832">
        <v>0</v>
      </c>
      <c r="R1832">
        <v>2073</v>
      </c>
      <c r="S1832">
        <v>5</v>
      </c>
      <c r="T1832" t="s">
        <v>72</v>
      </c>
      <c r="U1832" t="s">
        <v>73</v>
      </c>
      <c r="V1832">
        <v>22650</v>
      </c>
      <c r="W1832">
        <v>0.1</v>
      </c>
    </row>
    <row r="1833" spans="7:23" x14ac:dyDescent="0.35">
      <c r="G1833" t="s">
        <v>44</v>
      </c>
      <c r="H1833">
        <v>3561418</v>
      </c>
      <c r="I1833" t="s">
        <v>23</v>
      </c>
      <c r="J1833">
        <v>52.386550947887002</v>
      </c>
      <c r="K1833">
        <v>4.9556957051467903</v>
      </c>
      <c r="L1833" t="s">
        <v>45</v>
      </c>
      <c r="M1833">
        <v>125</v>
      </c>
      <c r="N1833">
        <v>361</v>
      </c>
      <c r="O1833">
        <v>16</v>
      </c>
      <c r="P1833">
        <v>0.56000000000000005</v>
      </c>
      <c r="Q1833">
        <v>0</v>
      </c>
      <c r="R1833">
        <v>2253</v>
      </c>
      <c r="S1833">
        <v>5</v>
      </c>
      <c r="T1833" t="s">
        <v>76</v>
      </c>
      <c r="U1833" t="s">
        <v>77</v>
      </c>
      <c r="V1833">
        <v>45125</v>
      </c>
      <c r="W1833">
        <v>0.1</v>
      </c>
    </row>
    <row r="1834" spans="7:23" x14ac:dyDescent="0.35">
      <c r="G1834" t="s">
        <v>44</v>
      </c>
      <c r="H1834">
        <v>3740108</v>
      </c>
      <c r="I1834" t="s">
        <v>14</v>
      </c>
      <c r="J1834">
        <v>52.363295552053899</v>
      </c>
      <c r="K1834">
        <v>4.8594935865806503</v>
      </c>
      <c r="L1834" t="s">
        <v>45</v>
      </c>
      <c r="M1834">
        <v>120</v>
      </c>
      <c r="N1834">
        <v>364</v>
      </c>
      <c r="O1834">
        <v>14</v>
      </c>
      <c r="P1834">
        <v>0.27</v>
      </c>
      <c r="Q1834">
        <v>0</v>
      </c>
      <c r="R1834">
        <v>2357</v>
      </c>
      <c r="S1834">
        <v>5</v>
      </c>
      <c r="T1834" t="s">
        <v>56</v>
      </c>
      <c r="U1834" t="s">
        <v>57</v>
      </c>
      <c r="V1834">
        <v>43680</v>
      </c>
      <c r="W1834">
        <v>0.1</v>
      </c>
    </row>
    <row r="1835" spans="7:23" x14ac:dyDescent="0.35">
      <c r="G1835" t="s">
        <v>44</v>
      </c>
      <c r="H1835">
        <v>3750152</v>
      </c>
      <c r="I1835" t="s">
        <v>18</v>
      </c>
      <c r="J1835">
        <v>52.364093258782397</v>
      </c>
      <c r="K1835">
        <v>4.9386669614566197</v>
      </c>
      <c r="L1835" t="s">
        <v>45</v>
      </c>
      <c r="M1835">
        <v>120</v>
      </c>
      <c r="N1835">
        <v>346</v>
      </c>
      <c r="O1835">
        <v>16</v>
      </c>
      <c r="P1835">
        <v>0.55000000000000004</v>
      </c>
      <c r="Q1835">
        <v>0</v>
      </c>
      <c r="R1835">
        <v>2360</v>
      </c>
      <c r="S1835">
        <v>5</v>
      </c>
      <c r="T1835" t="s">
        <v>66</v>
      </c>
      <c r="U1835" t="s">
        <v>67</v>
      </c>
      <c r="V1835">
        <v>41520</v>
      </c>
      <c r="W1835">
        <v>0.1</v>
      </c>
    </row>
    <row r="1836" spans="7:23" x14ac:dyDescent="0.35">
      <c r="G1836" t="s">
        <v>44</v>
      </c>
      <c r="H1836">
        <v>4064519</v>
      </c>
      <c r="I1836" t="s">
        <v>14</v>
      </c>
      <c r="J1836">
        <v>52.365337784332603</v>
      </c>
      <c r="K1836">
        <v>4.8677764587023402</v>
      </c>
      <c r="L1836" t="s">
        <v>45</v>
      </c>
      <c r="M1836">
        <v>120</v>
      </c>
      <c r="N1836">
        <v>148</v>
      </c>
      <c r="O1836">
        <v>9</v>
      </c>
      <c r="P1836">
        <v>0.24</v>
      </c>
      <c r="Q1836">
        <v>0</v>
      </c>
      <c r="R1836">
        <v>2575</v>
      </c>
      <c r="S1836">
        <v>5</v>
      </c>
      <c r="T1836" t="s">
        <v>56</v>
      </c>
      <c r="U1836" t="s">
        <v>57</v>
      </c>
      <c r="V1836">
        <v>17760</v>
      </c>
      <c r="W1836">
        <v>0.1</v>
      </c>
    </row>
    <row r="1837" spans="7:23" x14ac:dyDescent="0.35">
      <c r="G1837" t="s">
        <v>44</v>
      </c>
      <c r="H1837">
        <v>4323054</v>
      </c>
      <c r="I1837" t="s">
        <v>14</v>
      </c>
      <c r="J1837">
        <v>52.373796155795603</v>
      </c>
      <c r="K1837">
        <v>4.8589459412278098</v>
      </c>
      <c r="L1837" t="s">
        <v>45</v>
      </c>
      <c r="M1837">
        <v>109</v>
      </c>
      <c r="N1837">
        <v>109</v>
      </c>
      <c r="O1837">
        <v>49</v>
      </c>
      <c r="P1837">
        <v>0.98</v>
      </c>
      <c r="Q1837">
        <v>0</v>
      </c>
      <c r="R1837">
        <v>2704</v>
      </c>
      <c r="S1837">
        <v>5</v>
      </c>
      <c r="T1837" t="s">
        <v>56</v>
      </c>
      <c r="U1837" t="s">
        <v>57</v>
      </c>
      <c r="V1837">
        <v>11881</v>
      </c>
      <c r="W1837">
        <v>0.1</v>
      </c>
    </row>
    <row r="1838" spans="7:23" x14ac:dyDescent="0.35">
      <c r="G1838" t="s">
        <v>44</v>
      </c>
      <c r="H1838">
        <v>4538211</v>
      </c>
      <c r="I1838" t="s">
        <v>19</v>
      </c>
      <c r="J1838">
        <v>52.3794359440219</v>
      </c>
      <c r="K1838">
        <v>4.8565252147925904</v>
      </c>
      <c r="L1838" t="s">
        <v>45</v>
      </c>
      <c r="M1838">
        <v>250</v>
      </c>
      <c r="N1838">
        <v>351</v>
      </c>
      <c r="O1838">
        <v>1</v>
      </c>
      <c r="P1838">
        <v>0.06</v>
      </c>
      <c r="Q1838">
        <v>0</v>
      </c>
      <c r="R1838">
        <v>2818</v>
      </c>
      <c r="S1838">
        <v>5</v>
      </c>
      <c r="T1838" t="s">
        <v>62</v>
      </c>
      <c r="U1838" t="s">
        <v>63</v>
      </c>
      <c r="V1838">
        <v>87750</v>
      </c>
      <c r="W1838">
        <v>0.1</v>
      </c>
    </row>
    <row r="1839" spans="7:23" x14ac:dyDescent="0.35">
      <c r="G1839" t="s">
        <v>44</v>
      </c>
      <c r="H1839">
        <v>5654950</v>
      </c>
      <c r="I1839" t="s">
        <v>11</v>
      </c>
      <c r="J1839">
        <v>52.354228687615702</v>
      </c>
      <c r="K1839">
        <v>4.8882767604624497</v>
      </c>
      <c r="L1839" t="s">
        <v>45</v>
      </c>
      <c r="M1839">
        <v>250</v>
      </c>
      <c r="N1839">
        <v>188</v>
      </c>
      <c r="O1839">
        <v>19</v>
      </c>
      <c r="P1839">
        <v>0.44</v>
      </c>
      <c r="Q1839">
        <v>0</v>
      </c>
      <c r="R1839">
        <v>3344</v>
      </c>
      <c r="S1839">
        <v>5</v>
      </c>
      <c r="T1839" t="s">
        <v>58</v>
      </c>
      <c r="U1839" t="s">
        <v>59</v>
      </c>
      <c r="V1839">
        <v>47000</v>
      </c>
      <c r="W1839">
        <v>0.1</v>
      </c>
    </row>
    <row r="1840" spans="7:23" x14ac:dyDescent="0.35">
      <c r="G1840" t="s">
        <v>44</v>
      </c>
      <c r="H1840">
        <v>5780117</v>
      </c>
      <c r="I1840" t="s">
        <v>14</v>
      </c>
      <c r="J1840">
        <v>52.373971469742401</v>
      </c>
      <c r="K1840">
        <v>4.8590951910289997</v>
      </c>
      <c r="L1840" t="s">
        <v>45</v>
      </c>
      <c r="M1840">
        <v>100</v>
      </c>
      <c r="N1840">
        <v>360</v>
      </c>
      <c r="O1840">
        <v>8</v>
      </c>
      <c r="P1840">
        <v>0.2</v>
      </c>
      <c r="Q1840">
        <v>0</v>
      </c>
      <c r="R1840">
        <v>3421</v>
      </c>
      <c r="S1840">
        <v>5</v>
      </c>
      <c r="T1840" t="s">
        <v>56</v>
      </c>
      <c r="U1840" t="s">
        <v>57</v>
      </c>
      <c r="V1840">
        <v>36000</v>
      </c>
      <c r="W1840">
        <v>0.1</v>
      </c>
    </row>
    <row r="1841" spans="7:23" x14ac:dyDescent="0.35">
      <c r="G1841" t="s">
        <v>44</v>
      </c>
      <c r="H1841">
        <v>6113029</v>
      </c>
      <c r="I1841" t="s">
        <v>11</v>
      </c>
      <c r="J1841">
        <v>52.352433984560399</v>
      </c>
      <c r="K1841">
        <v>4.9040534971135603</v>
      </c>
      <c r="L1841" t="s">
        <v>45</v>
      </c>
      <c r="M1841">
        <v>120</v>
      </c>
      <c r="N1841">
        <v>334</v>
      </c>
      <c r="O1841">
        <v>3</v>
      </c>
      <c r="P1841">
        <v>0.11</v>
      </c>
      <c r="Q1841">
        <v>0</v>
      </c>
      <c r="R1841">
        <v>3636</v>
      </c>
      <c r="S1841">
        <v>5</v>
      </c>
      <c r="T1841" t="s">
        <v>58</v>
      </c>
      <c r="U1841" t="s">
        <v>59</v>
      </c>
      <c r="V1841">
        <v>40080</v>
      </c>
      <c r="W1841">
        <v>0.1</v>
      </c>
    </row>
    <row r="1842" spans="7:23" x14ac:dyDescent="0.35">
      <c r="G1842" t="s">
        <v>44</v>
      </c>
      <c r="H1842">
        <v>6253485</v>
      </c>
      <c r="I1842" t="s">
        <v>9</v>
      </c>
      <c r="J1842">
        <v>52.358795661339698</v>
      </c>
      <c r="K1842">
        <v>4.9122073571780804</v>
      </c>
      <c r="L1842" t="s">
        <v>45</v>
      </c>
      <c r="M1842">
        <v>89</v>
      </c>
      <c r="N1842">
        <v>350</v>
      </c>
      <c r="O1842">
        <v>16</v>
      </c>
      <c r="P1842">
        <v>0.38</v>
      </c>
      <c r="Q1842">
        <v>0</v>
      </c>
      <c r="R1842">
        <v>3734</v>
      </c>
      <c r="S1842">
        <v>5</v>
      </c>
      <c r="T1842" t="s">
        <v>64</v>
      </c>
      <c r="U1842" t="s">
        <v>65</v>
      </c>
      <c r="V1842">
        <v>31150</v>
      </c>
      <c r="W1842">
        <v>0.1</v>
      </c>
    </row>
    <row r="1843" spans="7:23" x14ac:dyDescent="0.35">
      <c r="G1843" t="s">
        <v>44</v>
      </c>
      <c r="H1843">
        <v>6261045</v>
      </c>
      <c r="I1843" t="s">
        <v>24</v>
      </c>
      <c r="J1843">
        <v>52.3591015423521</v>
      </c>
      <c r="K1843">
        <v>4.7927210628252102</v>
      </c>
      <c r="L1843" t="s">
        <v>45</v>
      </c>
      <c r="M1843">
        <v>75</v>
      </c>
      <c r="N1843">
        <v>355</v>
      </c>
      <c r="O1843">
        <v>11</v>
      </c>
      <c r="P1843">
        <v>0.26</v>
      </c>
      <c r="Q1843">
        <v>0</v>
      </c>
      <c r="R1843">
        <v>3746</v>
      </c>
      <c r="S1843">
        <v>5</v>
      </c>
      <c r="T1843" t="s">
        <v>84</v>
      </c>
      <c r="U1843" t="s">
        <v>85</v>
      </c>
      <c r="V1843">
        <v>26625</v>
      </c>
      <c r="W1843">
        <v>0.1</v>
      </c>
    </row>
    <row r="1844" spans="7:23" x14ac:dyDescent="0.35">
      <c r="G1844" t="s">
        <v>44</v>
      </c>
      <c r="H1844">
        <v>6427711</v>
      </c>
      <c r="I1844" t="s">
        <v>14</v>
      </c>
      <c r="J1844">
        <v>52.372522934969297</v>
      </c>
      <c r="K1844">
        <v>4.8661059816092802</v>
      </c>
      <c r="L1844" t="s">
        <v>45</v>
      </c>
      <c r="M1844">
        <v>190</v>
      </c>
      <c r="N1844">
        <v>105</v>
      </c>
      <c r="O1844">
        <v>18</v>
      </c>
      <c r="P1844">
        <v>0.42</v>
      </c>
      <c r="Q1844">
        <v>0</v>
      </c>
      <c r="R1844">
        <v>3857</v>
      </c>
      <c r="S1844">
        <v>5</v>
      </c>
      <c r="T1844" t="s">
        <v>56</v>
      </c>
      <c r="U1844" t="s">
        <v>57</v>
      </c>
      <c r="V1844">
        <v>19950</v>
      </c>
      <c r="W1844">
        <v>0.1</v>
      </c>
    </row>
    <row r="1845" spans="7:23" x14ac:dyDescent="0.35">
      <c r="G1845" t="s">
        <v>44</v>
      </c>
      <c r="H1845">
        <v>6433051</v>
      </c>
      <c r="I1845" t="s">
        <v>14</v>
      </c>
      <c r="J1845">
        <v>52.363124583020301</v>
      </c>
      <c r="K1845">
        <v>4.8716162690637397</v>
      </c>
      <c r="L1845" t="s">
        <v>45</v>
      </c>
      <c r="M1845">
        <v>145</v>
      </c>
      <c r="N1845">
        <v>330</v>
      </c>
      <c r="O1845">
        <v>20</v>
      </c>
      <c r="P1845">
        <v>0.48</v>
      </c>
      <c r="Q1845">
        <v>0</v>
      </c>
      <c r="R1845">
        <v>3870</v>
      </c>
      <c r="S1845">
        <v>5</v>
      </c>
      <c r="T1845" t="s">
        <v>56</v>
      </c>
      <c r="U1845" t="s">
        <v>57</v>
      </c>
      <c r="V1845">
        <v>47850</v>
      </c>
      <c r="W1845">
        <v>0.1</v>
      </c>
    </row>
    <row r="1846" spans="7:23" x14ac:dyDescent="0.35">
      <c r="G1846" t="s">
        <v>44</v>
      </c>
      <c r="H1846">
        <v>6702296</v>
      </c>
      <c r="I1846" t="s">
        <v>15</v>
      </c>
      <c r="J1846">
        <v>52.391650974875397</v>
      </c>
      <c r="K1846">
        <v>4.8735031578520198</v>
      </c>
      <c r="L1846" t="s">
        <v>45</v>
      </c>
      <c r="M1846">
        <v>128</v>
      </c>
      <c r="N1846">
        <v>281</v>
      </c>
      <c r="O1846">
        <v>7</v>
      </c>
      <c r="P1846">
        <v>0.17</v>
      </c>
      <c r="Q1846">
        <v>0</v>
      </c>
      <c r="R1846">
        <v>4044</v>
      </c>
      <c r="S1846">
        <v>5</v>
      </c>
      <c r="T1846" t="s">
        <v>60</v>
      </c>
      <c r="U1846" t="s">
        <v>61</v>
      </c>
      <c r="V1846">
        <v>35968</v>
      </c>
      <c r="W1846">
        <v>0.1</v>
      </c>
    </row>
    <row r="1847" spans="7:23" x14ac:dyDescent="0.35">
      <c r="G1847" t="s">
        <v>44</v>
      </c>
      <c r="H1847">
        <v>6718202</v>
      </c>
      <c r="I1847" t="s">
        <v>13</v>
      </c>
      <c r="J1847">
        <v>52.348066805794801</v>
      </c>
      <c r="K1847">
        <v>5.0116876188105399</v>
      </c>
      <c r="L1847" t="s">
        <v>45</v>
      </c>
      <c r="M1847">
        <v>150</v>
      </c>
      <c r="N1847">
        <v>357</v>
      </c>
      <c r="O1847">
        <v>5</v>
      </c>
      <c r="P1847">
        <v>0.12</v>
      </c>
      <c r="Q1847">
        <v>0</v>
      </c>
      <c r="R1847">
        <v>4055</v>
      </c>
      <c r="S1847">
        <v>5</v>
      </c>
      <c r="T1847" t="s">
        <v>86</v>
      </c>
      <c r="U1847" t="s">
        <v>87</v>
      </c>
      <c r="V1847">
        <v>53550</v>
      </c>
      <c r="W1847">
        <v>0.1</v>
      </c>
    </row>
    <row r="1848" spans="7:23" x14ac:dyDescent="0.35">
      <c r="G1848" t="s">
        <v>44</v>
      </c>
      <c r="H1848">
        <v>6805210</v>
      </c>
      <c r="I1848" t="s">
        <v>12</v>
      </c>
      <c r="J1848">
        <v>52.351976294267203</v>
      </c>
      <c r="K1848">
        <v>4.93482651732017</v>
      </c>
      <c r="L1848" t="s">
        <v>45</v>
      </c>
      <c r="M1848">
        <v>175</v>
      </c>
      <c r="N1848">
        <v>346</v>
      </c>
      <c r="O1848">
        <v>7</v>
      </c>
      <c r="P1848">
        <v>0.17</v>
      </c>
      <c r="Q1848">
        <v>0</v>
      </c>
      <c r="R1848">
        <v>4116</v>
      </c>
      <c r="S1848">
        <v>5</v>
      </c>
      <c r="T1848" t="s">
        <v>72</v>
      </c>
      <c r="U1848" t="s">
        <v>73</v>
      </c>
      <c r="V1848">
        <v>60550</v>
      </c>
      <c r="W1848">
        <v>0.1</v>
      </c>
    </row>
    <row r="1849" spans="7:23" x14ac:dyDescent="0.35">
      <c r="G1849" t="s">
        <v>44</v>
      </c>
      <c r="H1849">
        <v>6828574</v>
      </c>
      <c r="I1849" t="s">
        <v>22</v>
      </c>
      <c r="J1849">
        <v>52.4141984297177</v>
      </c>
      <c r="K1849">
        <v>4.8842704956997096</v>
      </c>
      <c r="L1849" t="s">
        <v>45</v>
      </c>
      <c r="M1849">
        <v>100</v>
      </c>
      <c r="N1849">
        <v>363</v>
      </c>
      <c r="O1849">
        <v>20</v>
      </c>
      <c r="P1849">
        <v>0.49</v>
      </c>
      <c r="Q1849">
        <v>0</v>
      </c>
      <c r="R1849">
        <v>4136</v>
      </c>
      <c r="S1849">
        <v>5</v>
      </c>
      <c r="T1849" t="s">
        <v>80</v>
      </c>
      <c r="U1849" t="s">
        <v>81</v>
      </c>
      <c r="V1849">
        <v>36300</v>
      </c>
      <c r="W1849">
        <v>0.1</v>
      </c>
    </row>
    <row r="1850" spans="7:23" x14ac:dyDescent="0.35">
      <c r="G1850" t="s">
        <v>44</v>
      </c>
      <c r="H1850">
        <v>6830331</v>
      </c>
      <c r="I1850" t="s">
        <v>14</v>
      </c>
      <c r="J1850">
        <v>52.3600331702091</v>
      </c>
      <c r="K1850">
        <v>4.8587858690254802</v>
      </c>
      <c r="L1850" t="s">
        <v>45</v>
      </c>
      <c r="M1850">
        <v>150</v>
      </c>
      <c r="N1850">
        <v>302</v>
      </c>
      <c r="O1850">
        <v>21</v>
      </c>
      <c r="P1850">
        <v>0.51</v>
      </c>
      <c r="Q1850">
        <v>0</v>
      </c>
      <c r="R1850">
        <v>4138</v>
      </c>
      <c r="S1850">
        <v>5</v>
      </c>
      <c r="T1850" t="s">
        <v>56</v>
      </c>
      <c r="U1850" t="s">
        <v>57</v>
      </c>
      <c r="V1850">
        <v>45300</v>
      </c>
      <c r="W1850">
        <v>0.1</v>
      </c>
    </row>
    <row r="1851" spans="7:23" x14ac:dyDescent="0.35">
      <c r="G1851" t="s">
        <v>44</v>
      </c>
      <c r="H1851">
        <v>7159415</v>
      </c>
      <c r="I1851" t="s">
        <v>14</v>
      </c>
      <c r="J1851">
        <v>52.370279446068899</v>
      </c>
      <c r="K1851">
        <v>4.8511155374083499</v>
      </c>
      <c r="L1851" t="s">
        <v>45</v>
      </c>
      <c r="M1851">
        <v>120</v>
      </c>
      <c r="N1851">
        <v>359</v>
      </c>
      <c r="O1851">
        <v>12</v>
      </c>
      <c r="P1851">
        <v>0.51</v>
      </c>
      <c r="Q1851">
        <v>0</v>
      </c>
      <c r="R1851">
        <v>4322</v>
      </c>
      <c r="S1851">
        <v>5</v>
      </c>
      <c r="T1851" t="s">
        <v>56</v>
      </c>
      <c r="U1851" t="s">
        <v>57</v>
      </c>
      <c r="V1851">
        <v>43080</v>
      </c>
      <c r="W1851">
        <v>0.1</v>
      </c>
    </row>
    <row r="1852" spans="7:23" x14ac:dyDescent="0.35">
      <c r="G1852" t="s">
        <v>44</v>
      </c>
      <c r="H1852">
        <v>7166128</v>
      </c>
      <c r="I1852" t="s">
        <v>7</v>
      </c>
      <c r="J1852">
        <v>52.369908834342802</v>
      </c>
      <c r="K1852">
        <v>4.9262052735867599</v>
      </c>
      <c r="L1852" t="s">
        <v>45</v>
      </c>
      <c r="M1852">
        <v>110</v>
      </c>
      <c r="N1852">
        <v>361</v>
      </c>
      <c r="O1852">
        <v>7</v>
      </c>
      <c r="P1852">
        <v>0.17</v>
      </c>
      <c r="Q1852">
        <v>0</v>
      </c>
      <c r="R1852">
        <v>4327</v>
      </c>
      <c r="S1852">
        <v>5</v>
      </c>
      <c r="T1852" t="s">
        <v>68</v>
      </c>
      <c r="U1852" t="s">
        <v>69</v>
      </c>
      <c r="V1852">
        <v>39710</v>
      </c>
      <c r="W1852">
        <v>0.1</v>
      </c>
    </row>
    <row r="1853" spans="7:23" x14ac:dyDescent="0.35">
      <c r="G1853" t="s">
        <v>44</v>
      </c>
      <c r="H1853">
        <v>7627311</v>
      </c>
      <c r="I1853" t="s">
        <v>14</v>
      </c>
      <c r="J1853">
        <v>52.361702291748898</v>
      </c>
      <c r="K1853">
        <v>4.8637645059674703</v>
      </c>
      <c r="L1853" t="s">
        <v>45</v>
      </c>
      <c r="M1853">
        <v>111</v>
      </c>
      <c r="N1853">
        <v>360</v>
      </c>
      <c r="O1853">
        <v>18</v>
      </c>
      <c r="P1853">
        <v>0.45</v>
      </c>
      <c r="Q1853">
        <v>0</v>
      </c>
      <c r="R1853">
        <v>4668</v>
      </c>
      <c r="S1853">
        <v>5</v>
      </c>
      <c r="T1853" t="s">
        <v>56</v>
      </c>
      <c r="U1853" t="s">
        <v>57</v>
      </c>
      <c r="V1853">
        <v>39960</v>
      </c>
      <c r="W1853">
        <v>0.1</v>
      </c>
    </row>
    <row r="1854" spans="7:23" x14ac:dyDescent="0.35">
      <c r="G1854" t="s">
        <v>44</v>
      </c>
      <c r="H1854">
        <v>7861877</v>
      </c>
      <c r="I1854" t="s">
        <v>11</v>
      </c>
      <c r="J1854">
        <v>52.342173416884897</v>
      </c>
      <c r="K1854">
        <v>4.9074978784516103</v>
      </c>
      <c r="L1854" t="s">
        <v>45</v>
      </c>
      <c r="M1854">
        <v>135</v>
      </c>
      <c r="N1854">
        <v>364</v>
      </c>
      <c r="O1854">
        <v>19</v>
      </c>
      <c r="P1854">
        <v>0.48</v>
      </c>
      <c r="Q1854">
        <v>0</v>
      </c>
      <c r="R1854">
        <v>4823</v>
      </c>
      <c r="S1854">
        <v>5</v>
      </c>
      <c r="T1854" t="s">
        <v>58</v>
      </c>
      <c r="U1854" t="s">
        <v>59</v>
      </c>
      <c r="V1854">
        <v>49140</v>
      </c>
      <c r="W1854">
        <v>0.1</v>
      </c>
    </row>
    <row r="1855" spans="7:23" x14ac:dyDescent="0.35">
      <c r="G1855" t="s">
        <v>44</v>
      </c>
      <c r="H1855">
        <v>8493548</v>
      </c>
      <c r="I1855" t="s">
        <v>16</v>
      </c>
      <c r="J1855">
        <v>52.342547019086702</v>
      </c>
      <c r="K1855">
        <v>4.8675360286010596</v>
      </c>
      <c r="L1855" t="s">
        <v>45</v>
      </c>
      <c r="M1855">
        <v>150</v>
      </c>
      <c r="N1855">
        <v>346</v>
      </c>
      <c r="O1855">
        <v>6</v>
      </c>
      <c r="P1855">
        <v>0.16</v>
      </c>
      <c r="Q1855">
        <v>0</v>
      </c>
      <c r="R1855">
        <v>5171</v>
      </c>
      <c r="S1855">
        <v>5</v>
      </c>
      <c r="T1855" t="s">
        <v>82</v>
      </c>
      <c r="U1855" t="s">
        <v>83</v>
      </c>
      <c r="V1855">
        <v>51900</v>
      </c>
      <c r="W1855">
        <v>0.1</v>
      </c>
    </row>
    <row r="1856" spans="7:23" x14ac:dyDescent="0.35">
      <c r="G1856" t="s">
        <v>44</v>
      </c>
      <c r="H1856">
        <v>8535626</v>
      </c>
      <c r="I1856" t="s">
        <v>10</v>
      </c>
      <c r="J1856">
        <v>52.396573370729897</v>
      </c>
      <c r="K1856">
        <v>4.9073814374691098</v>
      </c>
      <c r="L1856" t="s">
        <v>45</v>
      </c>
      <c r="M1856">
        <v>180</v>
      </c>
      <c r="N1856">
        <v>364</v>
      </c>
      <c r="O1856">
        <v>7</v>
      </c>
      <c r="P1856">
        <v>0.18</v>
      </c>
      <c r="Q1856">
        <v>0</v>
      </c>
      <c r="R1856">
        <v>5198</v>
      </c>
      <c r="S1856">
        <v>5</v>
      </c>
      <c r="T1856" t="s">
        <v>78</v>
      </c>
      <c r="U1856" t="s">
        <v>79</v>
      </c>
      <c r="V1856">
        <v>65520</v>
      </c>
      <c r="W1856">
        <v>0.1</v>
      </c>
    </row>
    <row r="1857" spans="7:23" x14ac:dyDescent="0.35">
      <c r="G1857" t="s">
        <v>44</v>
      </c>
      <c r="H1857">
        <v>8585470</v>
      </c>
      <c r="I1857" t="s">
        <v>14</v>
      </c>
      <c r="J1857">
        <v>52.359835897349697</v>
      </c>
      <c r="K1857">
        <v>4.8611993979437003</v>
      </c>
      <c r="L1857" t="s">
        <v>45</v>
      </c>
      <c r="M1857">
        <v>130</v>
      </c>
      <c r="N1857">
        <v>360</v>
      </c>
      <c r="O1857">
        <v>9</v>
      </c>
      <c r="P1857">
        <v>0.24</v>
      </c>
      <c r="Q1857">
        <v>0</v>
      </c>
      <c r="R1857">
        <v>5224</v>
      </c>
      <c r="S1857">
        <v>5</v>
      </c>
      <c r="T1857" t="s">
        <v>56</v>
      </c>
      <c r="U1857" t="s">
        <v>57</v>
      </c>
      <c r="V1857">
        <v>46800</v>
      </c>
      <c r="W1857">
        <v>0.1</v>
      </c>
    </row>
    <row r="1858" spans="7:23" x14ac:dyDescent="0.35">
      <c r="G1858" t="s">
        <v>44</v>
      </c>
      <c r="H1858">
        <v>9135172</v>
      </c>
      <c r="I1858" t="s">
        <v>8</v>
      </c>
      <c r="J1858">
        <v>52.349849038654</v>
      </c>
      <c r="K1858">
        <v>4.8588684242998399</v>
      </c>
      <c r="L1858" t="s">
        <v>45</v>
      </c>
      <c r="M1858">
        <v>199</v>
      </c>
      <c r="N1858">
        <v>301</v>
      </c>
      <c r="O1858">
        <v>9</v>
      </c>
      <c r="P1858">
        <v>0.27</v>
      </c>
      <c r="Q1858">
        <v>0</v>
      </c>
      <c r="R1858">
        <v>5539</v>
      </c>
      <c r="S1858">
        <v>5</v>
      </c>
      <c r="T1858" t="s">
        <v>74</v>
      </c>
      <c r="U1858" t="s">
        <v>75</v>
      </c>
      <c r="V1858">
        <v>59899</v>
      </c>
      <c r="W1858">
        <v>0.1</v>
      </c>
    </row>
    <row r="1859" spans="7:23" x14ac:dyDescent="0.35">
      <c r="G1859" t="s">
        <v>44</v>
      </c>
      <c r="H1859">
        <v>9586600</v>
      </c>
      <c r="I1859" t="s">
        <v>14</v>
      </c>
      <c r="J1859">
        <v>52.361808533659101</v>
      </c>
      <c r="K1859">
        <v>4.86446581780414</v>
      </c>
      <c r="L1859" t="s">
        <v>45</v>
      </c>
      <c r="M1859">
        <v>149</v>
      </c>
      <c r="N1859">
        <v>358</v>
      </c>
      <c r="O1859">
        <v>11</v>
      </c>
      <c r="P1859">
        <v>0.35</v>
      </c>
      <c r="Q1859">
        <v>0</v>
      </c>
      <c r="R1859">
        <v>5832</v>
      </c>
      <c r="S1859">
        <v>5</v>
      </c>
      <c r="T1859" t="s">
        <v>56</v>
      </c>
      <c r="U1859" t="s">
        <v>57</v>
      </c>
      <c r="V1859">
        <v>53342</v>
      </c>
      <c r="W1859">
        <v>0.1</v>
      </c>
    </row>
    <row r="1860" spans="7:23" x14ac:dyDescent="0.35">
      <c r="G1860" t="s">
        <v>44</v>
      </c>
      <c r="H1860">
        <v>10010981</v>
      </c>
      <c r="I1860" t="s">
        <v>14</v>
      </c>
      <c r="J1860">
        <v>52.364993454077897</v>
      </c>
      <c r="K1860">
        <v>4.8623697784152302</v>
      </c>
      <c r="L1860" t="s">
        <v>45</v>
      </c>
      <c r="M1860">
        <v>98</v>
      </c>
      <c r="N1860">
        <v>360</v>
      </c>
      <c r="O1860">
        <v>13</v>
      </c>
      <c r="P1860">
        <v>0.36</v>
      </c>
      <c r="Q1860">
        <v>0</v>
      </c>
      <c r="R1860">
        <v>6116</v>
      </c>
      <c r="S1860">
        <v>5</v>
      </c>
      <c r="T1860" t="s">
        <v>56</v>
      </c>
      <c r="U1860" t="s">
        <v>57</v>
      </c>
      <c r="V1860">
        <v>35280</v>
      </c>
      <c r="W1860">
        <v>0.1</v>
      </c>
    </row>
    <row r="1861" spans="7:23" x14ac:dyDescent="0.35">
      <c r="G1861" t="s">
        <v>44</v>
      </c>
      <c r="H1861">
        <v>10322252</v>
      </c>
      <c r="I1861" t="s">
        <v>9</v>
      </c>
      <c r="J1861">
        <v>52.354627870713003</v>
      </c>
      <c r="K1861">
        <v>4.9226999509924596</v>
      </c>
      <c r="L1861" t="s">
        <v>45</v>
      </c>
      <c r="M1861">
        <v>110</v>
      </c>
      <c r="N1861">
        <v>361</v>
      </c>
      <c r="O1861">
        <v>10</v>
      </c>
      <c r="P1861">
        <v>0.47</v>
      </c>
      <c r="Q1861">
        <v>0</v>
      </c>
      <c r="R1861">
        <v>6293</v>
      </c>
      <c r="S1861">
        <v>5</v>
      </c>
      <c r="T1861" t="s">
        <v>64</v>
      </c>
      <c r="U1861" t="s">
        <v>65</v>
      </c>
      <c r="V1861">
        <v>39710</v>
      </c>
      <c r="W1861">
        <v>0.1</v>
      </c>
    </row>
    <row r="1862" spans="7:23" x14ac:dyDescent="0.35">
      <c r="G1862" t="s">
        <v>44</v>
      </c>
      <c r="H1862">
        <v>10426697</v>
      </c>
      <c r="I1862" t="s">
        <v>6</v>
      </c>
      <c r="J1862">
        <v>52.383677608762802</v>
      </c>
      <c r="K1862">
        <v>4.8839257784529702</v>
      </c>
      <c r="L1862" t="s">
        <v>45</v>
      </c>
      <c r="M1862">
        <v>149</v>
      </c>
      <c r="N1862">
        <v>363</v>
      </c>
      <c r="O1862">
        <v>31</v>
      </c>
      <c r="P1862">
        <v>0.95</v>
      </c>
      <c r="Q1862">
        <v>0</v>
      </c>
      <c r="R1862">
        <v>6341</v>
      </c>
      <c r="S1862">
        <v>5</v>
      </c>
      <c r="T1862" t="s">
        <v>46</v>
      </c>
      <c r="U1862" t="s">
        <v>47</v>
      </c>
      <c r="V1862">
        <v>54087</v>
      </c>
      <c r="W1862">
        <v>0.1</v>
      </c>
    </row>
    <row r="1863" spans="7:23" x14ac:dyDescent="0.35">
      <c r="G1863" t="s">
        <v>44</v>
      </c>
      <c r="H1863">
        <v>10521299</v>
      </c>
      <c r="I1863" t="s">
        <v>7</v>
      </c>
      <c r="J1863">
        <v>52.365239463387098</v>
      </c>
      <c r="K1863">
        <v>4.9218129951248297</v>
      </c>
      <c r="L1863" t="s">
        <v>45</v>
      </c>
      <c r="M1863">
        <v>75</v>
      </c>
      <c r="N1863">
        <v>348</v>
      </c>
      <c r="O1863">
        <v>18</v>
      </c>
      <c r="P1863">
        <v>0.53</v>
      </c>
      <c r="Q1863">
        <v>0</v>
      </c>
      <c r="R1863">
        <v>6386</v>
      </c>
      <c r="S1863">
        <v>5</v>
      </c>
      <c r="T1863" t="s">
        <v>68</v>
      </c>
      <c r="U1863" t="s">
        <v>69</v>
      </c>
      <c r="V1863">
        <v>26100</v>
      </c>
      <c r="W1863">
        <v>0.1</v>
      </c>
    </row>
    <row r="1864" spans="7:23" x14ac:dyDescent="0.35">
      <c r="G1864" t="s">
        <v>44</v>
      </c>
      <c r="H1864">
        <v>10713570</v>
      </c>
      <c r="I1864" t="s">
        <v>12</v>
      </c>
      <c r="J1864">
        <v>52.353100281493901</v>
      </c>
      <c r="K1864">
        <v>4.9291492049562802</v>
      </c>
      <c r="L1864" t="s">
        <v>45</v>
      </c>
      <c r="M1864">
        <v>150</v>
      </c>
      <c r="N1864">
        <v>301</v>
      </c>
      <c r="O1864">
        <v>23</v>
      </c>
      <c r="P1864">
        <v>0.74</v>
      </c>
      <c r="Q1864">
        <v>0</v>
      </c>
      <c r="R1864">
        <v>6463</v>
      </c>
      <c r="S1864">
        <v>5</v>
      </c>
      <c r="T1864" t="s">
        <v>72</v>
      </c>
      <c r="U1864" t="s">
        <v>73</v>
      </c>
      <c r="V1864">
        <v>45150</v>
      </c>
      <c r="W1864">
        <v>0.1</v>
      </c>
    </row>
    <row r="1865" spans="7:23" x14ac:dyDescent="0.35">
      <c r="G1865" t="s">
        <v>44</v>
      </c>
      <c r="H1865">
        <v>10797179</v>
      </c>
      <c r="I1865" t="s">
        <v>11</v>
      </c>
      <c r="J1865">
        <v>52.349898967823201</v>
      </c>
      <c r="K1865">
        <v>4.8869844982583599</v>
      </c>
      <c r="L1865" t="s">
        <v>45</v>
      </c>
      <c r="M1865">
        <v>50</v>
      </c>
      <c r="N1865">
        <v>352</v>
      </c>
      <c r="O1865">
        <v>19</v>
      </c>
      <c r="P1865">
        <v>0.55000000000000004</v>
      </c>
      <c r="Q1865">
        <v>0</v>
      </c>
      <c r="R1865">
        <v>6500</v>
      </c>
      <c r="S1865">
        <v>5</v>
      </c>
      <c r="T1865" t="s">
        <v>58</v>
      </c>
      <c r="U1865" t="s">
        <v>59</v>
      </c>
      <c r="V1865">
        <v>17600</v>
      </c>
      <c r="W1865">
        <v>0.1</v>
      </c>
    </row>
    <row r="1866" spans="7:23" x14ac:dyDescent="0.35">
      <c r="G1866" t="s">
        <v>44</v>
      </c>
      <c r="H1866">
        <v>11563709</v>
      </c>
      <c r="I1866" t="s">
        <v>19</v>
      </c>
      <c r="J1866">
        <v>52.376045353913597</v>
      </c>
      <c r="K1866">
        <v>4.8601194248067801</v>
      </c>
      <c r="L1866" t="s">
        <v>45</v>
      </c>
      <c r="M1866">
        <v>91</v>
      </c>
      <c r="N1866">
        <v>357</v>
      </c>
      <c r="O1866">
        <v>8</v>
      </c>
      <c r="P1866">
        <v>0.26</v>
      </c>
      <c r="Q1866">
        <v>0</v>
      </c>
      <c r="R1866">
        <v>6869</v>
      </c>
      <c r="S1866">
        <v>5</v>
      </c>
      <c r="T1866" t="s">
        <v>62</v>
      </c>
      <c r="U1866" t="s">
        <v>63</v>
      </c>
      <c r="V1866">
        <v>32487</v>
      </c>
      <c r="W1866">
        <v>0.1</v>
      </c>
    </row>
    <row r="1867" spans="7:23" x14ac:dyDescent="0.35">
      <c r="G1867" t="s">
        <v>44</v>
      </c>
      <c r="H1867">
        <v>11781139</v>
      </c>
      <c r="I1867" t="s">
        <v>24</v>
      </c>
      <c r="J1867">
        <v>52.364154359355297</v>
      </c>
      <c r="K1867">
        <v>4.8008131852097504</v>
      </c>
      <c r="L1867" t="s">
        <v>45</v>
      </c>
      <c r="M1867">
        <v>120</v>
      </c>
      <c r="N1867">
        <v>357</v>
      </c>
      <c r="O1867">
        <v>13</v>
      </c>
      <c r="P1867">
        <v>0.39</v>
      </c>
      <c r="Q1867">
        <v>0</v>
      </c>
      <c r="R1867">
        <v>7003</v>
      </c>
      <c r="S1867">
        <v>5</v>
      </c>
      <c r="T1867" t="s">
        <v>84</v>
      </c>
      <c r="U1867" t="s">
        <v>85</v>
      </c>
      <c r="V1867">
        <v>42840</v>
      </c>
      <c r="W1867">
        <v>0.1</v>
      </c>
    </row>
    <row r="1868" spans="7:23" x14ac:dyDescent="0.35">
      <c r="G1868" t="s">
        <v>44</v>
      </c>
      <c r="H1868">
        <v>12109902</v>
      </c>
      <c r="I1868" t="s">
        <v>20</v>
      </c>
      <c r="J1868">
        <v>52.357828338662003</v>
      </c>
      <c r="K1868">
        <v>4.8207041520293501</v>
      </c>
      <c r="L1868" t="s">
        <v>45</v>
      </c>
      <c r="M1868">
        <v>199</v>
      </c>
      <c r="N1868">
        <v>346</v>
      </c>
      <c r="O1868">
        <v>10</v>
      </c>
      <c r="P1868">
        <v>0.32</v>
      </c>
      <c r="Q1868">
        <v>0</v>
      </c>
      <c r="R1868">
        <v>7167</v>
      </c>
      <c r="S1868">
        <v>5</v>
      </c>
      <c r="T1868" t="s">
        <v>70</v>
      </c>
      <c r="U1868" t="s">
        <v>71</v>
      </c>
      <c r="V1868">
        <v>68854</v>
      </c>
      <c r="W1868">
        <v>0.1</v>
      </c>
    </row>
    <row r="1869" spans="7:23" x14ac:dyDescent="0.35">
      <c r="G1869" t="s">
        <v>44</v>
      </c>
      <c r="H1869">
        <v>12178644</v>
      </c>
      <c r="I1869" t="s">
        <v>12</v>
      </c>
      <c r="J1869">
        <v>52.339503481154502</v>
      </c>
      <c r="K1869">
        <v>4.9452444611836404</v>
      </c>
      <c r="L1869" t="s">
        <v>45</v>
      </c>
      <c r="M1869">
        <v>65</v>
      </c>
      <c r="N1869">
        <v>344</v>
      </c>
      <c r="O1869">
        <v>14</v>
      </c>
      <c r="P1869">
        <v>0.44</v>
      </c>
      <c r="Q1869">
        <v>0</v>
      </c>
      <c r="R1869">
        <v>7211</v>
      </c>
      <c r="S1869">
        <v>5</v>
      </c>
      <c r="T1869" t="s">
        <v>72</v>
      </c>
      <c r="U1869" t="s">
        <v>73</v>
      </c>
      <c r="V1869">
        <v>22360</v>
      </c>
      <c r="W1869">
        <v>0.1</v>
      </c>
    </row>
    <row r="1870" spans="7:23" x14ac:dyDescent="0.35">
      <c r="G1870" t="s">
        <v>44</v>
      </c>
      <c r="H1870">
        <v>13373785</v>
      </c>
      <c r="I1870" t="s">
        <v>15</v>
      </c>
      <c r="J1870">
        <v>52.373784892246498</v>
      </c>
      <c r="K1870">
        <v>4.8714605579190398</v>
      </c>
      <c r="L1870" t="s">
        <v>45</v>
      </c>
      <c r="M1870">
        <v>115</v>
      </c>
      <c r="N1870">
        <v>304</v>
      </c>
      <c r="O1870">
        <v>8</v>
      </c>
      <c r="P1870">
        <v>0.28000000000000003</v>
      </c>
      <c r="Q1870">
        <v>0</v>
      </c>
      <c r="R1870">
        <v>8098</v>
      </c>
      <c r="S1870">
        <v>5</v>
      </c>
      <c r="T1870" t="s">
        <v>60</v>
      </c>
      <c r="U1870" t="s">
        <v>61</v>
      </c>
      <c r="V1870">
        <v>34960</v>
      </c>
      <c r="W1870">
        <v>0.1</v>
      </c>
    </row>
    <row r="1871" spans="7:23" x14ac:dyDescent="0.35">
      <c r="G1871" t="s">
        <v>44</v>
      </c>
      <c r="H1871">
        <v>13374751</v>
      </c>
      <c r="I1871" t="s">
        <v>22</v>
      </c>
      <c r="J1871">
        <v>52.406978141102798</v>
      </c>
      <c r="K1871">
        <v>4.9055851214456601</v>
      </c>
      <c r="L1871" t="s">
        <v>45</v>
      </c>
      <c r="M1871">
        <v>125</v>
      </c>
      <c r="N1871">
        <v>358</v>
      </c>
      <c r="O1871">
        <v>15</v>
      </c>
      <c r="P1871">
        <v>0.53</v>
      </c>
      <c r="Q1871">
        <v>0</v>
      </c>
      <c r="R1871">
        <v>8099</v>
      </c>
      <c r="S1871">
        <v>5</v>
      </c>
      <c r="T1871" t="s">
        <v>80</v>
      </c>
      <c r="U1871" t="s">
        <v>81</v>
      </c>
      <c r="V1871">
        <v>44750</v>
      </c>
      <c r="W1871">
        <v>0.1</v>
      </c>
    </row>
    <row r="1872" spans="7:23" x14ac:dyDescent="0.35">
      <c r="G1872" t="s">
        <v>44</v>
      </c>
      <c r="H1872">
        <v>13431669</v>
      </c>
      <c r="I1872" t="s">
        <v>6</v>
      </c>
      <c r="J1872">
        <v>52.3801255411936</v>
      </c>
      <c r="K1872">
        <v>4.8821188069645496</v>
      </c>
      <c r="L1872" t="s">
        <v>45</v>
      </c>
      <c r="M1872">
        <v>150</v>
      </c>
      <c r="N1872">
        <v>363</v>
      </c>
      <c r="O1872">
        <v>1</v>
      </c>
      <c r="P1872">
        <v>0.03</v>
      </c>
      <c r="Q1872">
        <v>0</v>
      </c>
      <c r="R1872">
        <v>8166</v>
      </c>
      <c r="S1872">
        <v>5</v>
      </c>
      <c r="T1872" t="s">
        <v>46</v>
      </c>
      <c r="U1872" t="s">
        <v>47</v>
      </c>
      <c r="V1872">
        <v>54450</v>
      </c>
      <c r="W1872">
        <v>0.1</v>
      </c>
    </row>
    <row r="1873" spans="7:23" x14ac:dyDescent="0.35">
      <c r="G1873" t="s">
        <v>44</v>
      </c>
      <c r="H1873">
        <v>13629150</v>
      </c>
      <c r="I1873" t="s">
        <v>15</v>
      </c>
      <c r="J1873">
        <v>52.3912872778279</v>
      </c>
      <c r="K1873">
        <v>4.8784199598437104</v>
      </c>
      <c r="L1873" t="s">
        <v>45</v>
      </c>
      <c r="M1873">
        <v>99</v>
      </c>
      <c r="N1873">
        <v>361</v>
      </c>
      <c r="O1873">
        <v>20</v>
      </c>
      <c r="P1873">
        <v>0.69</v>
      </c>
      <c r="Q1873">
        <v>0</v>
      </c>
      <c r="R1873">
        <v>8385</v>
      </c>
      <c r="S1873">
        <v>5</v>
      </c>
      <c r="T1873" t="s">
        <v>60</v>
      </c>
      <c r="U1873" t="s">
        <v>61</v>
      </c>
      <c r="V1873">
        <v>35739</v>
      </c>
      <c r="W1873">
        <v>0.1</v>
      </c>
    </row>
    <row r="1874" spans="7:23" x14ac:dyDescent="0.35">
      <c r="G1874" t="s">
        <v>44</v>
      </c>
      <c r="H1874">
        <v>13646436</v>
      </c>
      <c r="I1874" t="s">
        <v>19</v>
      </c>
      <c r="J1874">
        <v>52.376088287505397</v>
      </c>
      <c r="K1874">
        <v>4.8463395697121703</v>
      </c>
      <c r="L1874" t="s">
        <v>45</v>
      </c>
      <c r="M1874">
        <v>99</v>
      </c>
      <c r="N1874">
        <v>350</v>
      </c>
      <c r="O1874">
        <v>2</v>
      </c>
      <c r="P1874">
        <v>7.0000000000000007E-2</v>
      </c>
      <c r="Q1874">
        <v>0</v>
      </c>
      <c r="R1874">
        <v>8400</v>
      </c>
      <c r="S1874">
        <v>5</v>
      </c>
      <c r="T1874" t="s">
        <v>62</v>
      </c>
      <c r="U1874" t="s">
        <v>63</v>
      </c>
      <c r="V1874">
        <v>34650</v>
      </c>
      <c r="W1874">
        <v>0.1</v>
      </c>
    </row>
    <row r="1875" spans="7:23" x14ac:dyDescent="0.35">
      <c r="G1875" t="s">
        <v>44</v>
      </c>
      <c r="H1875">
        <v>13737420</v>
      </c>
      <c r="I1875" t="s">
        <v>19</v>
      </c>
      <c r="J1875">
        <v>52.378176299865999</v>
      </c>
      <c r="K1875">
        <v>4.8537229145299499</v>
      </c>
      <c r="L1875" t="s">
        <v>45</v>
      </c>
      <c r="M1875">
        <v>150</v>
      </c>
      <c r="N1875">
        <v>360</v>
      </c>
      <c r="O1875">
        <v>13</v>
      </c>
      <c r="P1875">
        <v>0.45</v>
      </c>
      <c r="Q1875">
        <v>0</v>
      </c>
      <c r="R1875">
        <v>8523</v>
      </c>
      <c r="S1875">
        <v>5</v>
      </c>
      <c r="T1875" t="s">
        <v>62</v>
      </c>
      <c r="U1875" t="s">
        <v>63</v>
      </c>
      <c r="V1875">
        <v>54000</v>
      </c>
      <c r="W1875">
        <v>0.1</v>
      </c>
    </row>
    <row r="1876" spans="7:23" x14ac:dyDescent="0.35">
      <c r="G1876" t="s">
        <v>44</v>
      </c>
      <c r="H1876">
        <v>13749670</v>
      </c>
      <c r="I1876" t="s">
        <v>16</v>
      </c>
      <c r="J1876">
        <v>52.326576608659202</v>
      </c>
      <c r="K1876">
        <v>4.8832503769932201</v>
      </c>
      <c r="L1876" t="s">
        <v>45</v>
      </c>
      <c r="M1876">
        <v>80</v>
      </c>
      <c r="N1876">
        <v>358</v>
      </c>
      <c r="O1876">
        <v>9</v>
      </c>
      <c r="P1876">
        <v>0.32</v>
      </c>
      <c r="Q1876">
        <v>0</v>
      </c>
      <c r="R1876">
        <v>8535</v>
      </c>
      <c r="S1876">
        <v>5</v>
      </c>
      <c r="T1876" t="s">
        <v>82</v>
      </c>
      <c r="U1876" t="s">
        <v>83</v>
      </c>
      <c r="V1876">
        <v>28640</v>
      </c>
      <c r="W1876">
        <v>0.1</v>
      </c>
    </row>
    <row r="1877" spans="7:23" x14ac:dyDescent="0.35">
      <c r="G1877" t="s">
        <v>44</v>
      </c>
      <c r="H1877">
        <v>13810740</v>
      </c>
      <c r="I1877" t="s">
        <v>11</v>
      </c>
      <c r="J1877">
        <v>52.3500411117219</v>
      </c>
      <c r="K1877">
        <v>4.8885547223660399</v>
      </c>
      <c r="L1877" t="s">
        <v>45</v>
      </c>
      <c r="M1877">
        <v>161</v>
      </c>
      <c r="N1877">
        <v>364</v>
      </c>
      <c r="O1877">
        <v>5</v>
      </c>
      <c r="P1877">
        <v>0.17</v>
      </c>
      <c r="Q1877">
        <v>0</v>
      </c>
      <c r="R1877">
        <v>8606</v>
      </c>
      <c r="S1877">
        <v>5</v>
      </c>
      <c r="T1877" t="s">
        <v>58</v>
      </c>
      <c r="U1877" t="s">
        <v>59</v>
      </c>
      <c r="V1877">
        <v>58604</v>
      </c>
      <c r="W1877">
        <v>0.1</v>
      </c>
    </row>
    <row r="1878" spans="7:23" x14ac:dyDescent="0.35">
      <c r="G1878" t="s">
        <v>44</v>
      </c>
      <c r="H1878">
        <v>13898573</v>
      </c>
      <c r="I1878" t="s">
        <v>16</v>
      </c>
      <c r="J1878">
        <v>52.323592039075002</v>
      </c>
      <c r="K1878">
        <v>4.8847668296865603</v>
      </c>
      <c r="L1878" t="s">
        <v>45</v>
      </c>
      <c r="M1878">
        <v>130</v>
      </c>
      <c r="N1878">
        <v>359</v>
      </c>
      <c r="O1878">
        <v>3</v>
      </c>
      <c r="P1878">
        <v>0.13</v>
      </c>
      <c r="Q1878">
        <v>0</v>
      </c>
      <c r="R1878">
        <v>8717</v>
      </c>
      <c r="S1878">
        <v>5</v>
      </c>
      <c r="T1878" t="s">
        <v>82</v>
      </c>
      <c r="U1878" t="s">
        <v>83</v>
      </c>
      <c r="V1878">
        <v>46670</v>
      </c>
      <c r="W1878">
        <v>0.1</v>
      </c>
    </row>
    <row r="1879" spans="7:23" x14ac:dyDescent="0.35">
      <c r="G1879" t="s">
        <v>44</v>
      </c>
      <c r="H1879">
        <v>15465157</v>
      </c>
      <c r="I1879" t="s">
        <v>14</v>
      </c>
      <c r="J1879">
        <v>52.364734424201103</v>
      </c>
      <c r="K1879">
        <v>4.8515315067050899</v>
      </c>
      <c r="L1879" t="s">
        <v>45</v>
      </c>
      <c r="M1879">
        <v>100</v>
      </c>
      <c r="N1879">
        <v>361</v>
      </c>
      <c r="O1879">
        <v>6</v>
      </c>
      <c r="P1879">
        <v>0.34</v>
      </c>
      <c r="Q1879">
        <v>0</v>
      </c>
      <c r="R1879">
        <v>9911</v>
      </c>
      <c r="S1879">
        <v>5</v>
      </c>
      <c r="T1879" t="s">
        <v>56</v>
      </c>
      <c r="U1879" t="s">
        <v>57</v>
      </c>
      <c r="V1879">
        <v>36100</v>
      </c>
      <c r="W1879">
        <v>0.1</v>
      </c>
    </row>
    <row r="1880" spans="7:23" x14ac:dyDescent="0.35">
      <c r="G1880" t="s">
        <v>44</v>
      </c>
      <c r="H1880">
        <v>15465855</v>
      </c>
      <c r="I1880" t="s">
        <v>7</v>
      </c>
      <c r="J1880">
        <v>52.374116274121803</v>
      </c>
      <c r="K1880">
        <v>4.9235035823513797</v>
      </c>
      <c r="L1880" t="s">
        <v>45</v>
      </c>
      <c r="M1880">
        <v>140</v>
      </c>
      <c r="N1880">
        <v>29</v>
      </c>
      <c r="O1880">
        <v>5</v>
      </c>
      <c r="P1880">
        <v>0.21</v>
      </c>
      <c r="Q1880">
        <v>0</v>
      </c>
      <c r="R1880">
        <v>9913</v>
      </c>
      <c r="S1880">
        <v>5</v>
      </c>
      <c r="T1880" t="s">
        <v>68</v>
      </c>
      <c r="U1880" t="s">
        <v>69</v>
      </c>
      <c r="V1880">
        <v>4060</v>
      </c>
      <c r="W1880">
        <v>0.1</v>
      </c>
    </row>
    <row r="1881" spans="7:23" x14ac:dyDescent="0.35">
      <c r="G1881" t="s">
        <v>44</v>
      </c>
      <c r="H1881">
        <v>15582524</v>
      </c>
      <c r="I1881" t="s">
        <v>14</v>
      </c>
      <c r="J1881">
        <v>52.361479818287798</v>
      </c>
      <c r="K1881">
        <v>4.8676377220709002</v>
      </c>
      <c r="L1881" t="s">
        <v>45</v>
      </c>
      <c r="M1881">
        <v>220</v>
      </c>
      <c r="N1881">
        <v>335</v>
      </c>
      <c r="O1881">
        <v>11</v>
      </c>
      <c r="P1881">
        <v>0.47</v>
      </c>
      <c r="Q1881">
        <v>0</v>
      </c>
      <c r="R1881">
        <v>9988</v>
      </c>
      <c r="S1881">
        <v>5</v>
      </c>
      <c r="T1881" t="s">
        <v>56</v>
      </c>
      <c r="U1881" t="s">
        <v>57</v>
      </c>
      <c r="V1881">
        <v>73700</v>
      </c>
      <c r="W1881">
        <v>0.1</v>
      </c>
    </row>
    <row r="1882" spans="7:23" x14ac:dyDescent="0.35">
      <c r="G1882" t="s">
        <v>44</v>
      </c>
      <c r="H1882">
        <v>15630976</v>
      </c>
      <c r="I1882" t="s">
        <v>14</v>
      </c>
      <c r="J1882">
        <v>52.3729323623525</v>
      </c>
      <c r="K1882">
        <v>4.8531761651527798</v>
      </c>
      <c r="L1882" t="s">
        <v>45</v>
      </c>
      <c r="M1882">
        <v>81</v>
      </c>
      <c r="N1882">
        <v>352</v>
      </c>
      <c r="O1882">
        <v>10</v>
      </c>
      <c r="P1882">
        <v>0.4</v>
      </c>
      <c r="Q1882">
        <v>0</v>
      </c>
      <c r="R1882">
        <v>10015</v>
      </c>
      <c r="S1882">
        <v>5</v>
      </c>
      <c r="T1882" t="s">
        <v>56</v>
      </c>
      <c r="U1882" t="s">
        <v>57</v>
      </c>
      <c r="V1882">
        <v>28512</v>
      </c>
      <c r="W1882">
        <v>0.1</v>
      </c>
    </row>
    <row r="1883" spans="7:23" x14ac:dyDescent="0.35">
      <c r="G1883" t="s">
        <v>44</v>
      </c>
      <c r="H1883">
        <v>15751940</v>
      </c>
      <c r="I1883" t="s">
        <v>13</v>
      </c>
      <c r="J1883">
        <v>52.3605150683319</v>
      </c>
      <c r="K1883">
        <v>4.9937727487193202</v>
      </c>
      <c r="L1883" t="s">
        <v>45</v>
      </c>
      <c r="M1883">
        <v>85</v>
      </c>
      <c r="N1883">
        <v>28</v>
      </c>
      <c r="O1883">
        <v>0</v>
      </c>
      <c r="Q1883">
        <v>0</v>
      </c>
      <c r="R1883">
        <v>10075</v>
      </c>
      <c r="S1883">
        <v>5</v>
      </c>
      <c r="T1883" t="s">
        <v>86</v>
      </c>
      <c r="U1883" t="s">
        <v>87</v>
      </c>
      <c r="V1883">
        <v>2380</v>
      </c>
      <c r="W1883">
        <v>0.1</v>
      </c>
    </row>
    <row r="1884" spans="7:23" x14ac:dyDescent="0.35">
      <c r="G1884" t="s">
        <v>44</v>
      </c>
      <c r="H1884">
        <v>16015567</v>
      </c>
      <c r="I1884" t="s">
        <v>18</v>
      </c>
      <c r="J1884">
        <v>52.364051640976797</v>
      </c>
      <c r="K1884">
        <v>4.9434290484057497</v>
      </c>
      <c r="L1884" t="s">
        <v>45</v>
      </c>
      <c r="M1884">
        <v>100</v>
      </c>
      <c r="N1884">
        <v>351</v>
      </c>
      <c r="O1884">
        <v>13</v>
      </c>
      <c r="P1884">
        <v>0.55000000000000004</v>
      </c>
      <c r="Q1884">
        <v>0</v>
      </c>
      <c r="R1884">
        <v>10262</v>
      </c>
      <c r="S1884">
        <v>5</v>
      </c>
      <c r="T1884" t="s">
        <v>66</v>
      </c>
      <c r="U1884" t="s">
        <v>67</v>
      </c>
      <c r="V1884">
        <v>35100</v>
      </c>
      <c r="W1884">
        <v>0.1</v>
      </c>
    </row>
    <row r="1885" spans="7:23" x14ac:dyDescent="0.35">
      <c r="G1885" t="s">
        <v>44</v>
      </c>
      <c r="H1885">
        <v>16103763</v>
      </c>
      <c r="I1885" t="s">
        <v>11</v>
      </c>
      <c r="J1885">
        <v>52.351517764425203</v>
      </c>
      <c r="K1885">
        <v>4.89365650029705</v>
      </c>
      <c r="L1885" t="s">
        <v>45</v>
      </c>
      <c r="M1885">
        <v>150</v>
      </c>
      <c r="N1885">
        <v>359</v>
      </c>
      <c r="O1885">
        <v>3</v>
      </c>
      <c r="P1885">
        <v>0.17</v>
      </c>
      <c r="Q1885">
        <v>0</v>
      </c>
      <c r="R1885">
        <v>10313</v>
      </c>
      <c r="S1885">
        <v>5</v>
      </c>
      <c r="T1885" t="s">
        <v>58</v>
      </c>
      <c r="U1885" t="s">
        <v>59</v>
      </c>
      <c r="V1885">
        <v>53850</v>
      </c>
      <c r="W1885">
        <v>0.1</v>
      </c>
    </row>
    <row r="1886" spans="7:23" x14ac:dyDescent="0.35">
      <c r="G1886" t="s">
        <v>44</v>
      </c>
      <c r="H1886">
        <v>16438770</v>
      </c>
      <c r="I1886" t="s">
        <v>11</v>
      </c>
      <c r="J1886">
        <v>52.3569162232411</v>
      </c>
      <c r="K1886">
        <v>4.9042192854086597</v>
      </c>
      <c r="L1886" t="s">
        <v>45</v>
      </c>
      <c r="M1886">
        <v>190</v>
      </c>
      <c r="N1886">
        <v>353</v>
      </c>
      <c r="O1886">
        <v>3</v>
      </c>
      <c r="P1886">
        <v>0.13</v>
      </c>
      <c r="Q1886">
        <v>0</v>
      </c>
      <c r="R1886">
        <v>10599</v>
      </c>
      <c r="S1886">
        <v>5</v>
      </c>
      <c r="T1886" t="s">
        <v>58</v>
      </c>
      <c r="U1886" t="s">
        <v>59</v>
      </c>
      <c r="V1886">
        <v>67070</v>
      </c>
      <c r="W1886">
        <v>0.1</v>
      </c>
    </row>
    <row r="1887" spans="7:23" x14ac:dyDescent="0.35">
      <c r="G1887" t="s">
        <v>44</v>
      </c>
      <c r="H1887">
        <v>16451125</v>
      </c>
      <c r="I1887" t="s">
        <v>15</v>
      </c>
      <c r="J1887">
        <v>52.389881278130098</v>
      </c>
      <c r="K1887">
        <v>4.89141514351972</v>
      </c>
      <c r="L1887" t="s">
        <v>45</v>
      </c>
      <c r="M1887">
        <v>129</v>
      </c>
      <c r="N1887">
        <v>358</v>
      </c>
      <c r="O1887">
        <v>5</v>
      </c>
      <c r="P1887">
        <v>0.25</v>
      </c>
      <c r="Q1887">
        <v>0</v>
      </c>
      <c r="R1887">
        <v>10611</v>
      </c>
      <c r="S1887">
        <v>5</v>
      </c>
      <c r="T1887" t="s">
        <v>60</v>
      </c>
      <c r="U1887" t="s">
        <v>61</v>
      </c>
      <c r="V1887">
        <v>46182</v>
      </c>
      <c r="W1887">
        <v>0.1</v>
      </c>
    </row>
    <row r="1888" spans="7:23" x14ac:dyDescent="0.35">
      <c r="G1888" t="s">
        <v>44</v>
      </c>
      <c r="H1888">
        <v>16601035</v>
      </c>
      <c r="I1888" t="s">
        <v>12</v>
      </c>
      <c r="J1888">
        <v>52.344527495521298</v>
      </c>
      <c r="K1888">
        <v>4.9199300588602499</v>
      </c>
      <c r="L1888" t="s">
        <v>45</v>
      </c>
      <c r="M1888">
        <v>132</v>
      </c>
      <c r="N1888">
        <v>97</v>
      </c>
      <c r="O1888">
        <v>20</v>
      </c>
      <c r="P1888">
        <v>1.1299999999999999</v>
      </c>
      <c r="Q1888">
        <v>0</v>
      </c>
      <c r="R1888">
        <v>10695</v>
      </c>
      <c r="S1888">
        <v>5</v>
      </c>
      <c r="T1888" t="s">
        <v>72</v>
      </c>
      <c r="U1888" t="s">
        <v>73</v>
      </c>
      <c r="V1888">
        <v>12804</v>
      </c>
      <c r="W1888">
        <v>0.1</v>
      </c>
    </row>
    <row r="1889" spans="7:23" x14ac:dyDescent="0.35">
      <c r="G1889" t="s">
        <v>44</v>
      </c>
      <c r="H1889">
        <v>17327485</v>
      </c>
      <c r="I1889" t="s">
        <v>17</v>
      </c>
      <c r="J1889">
        <v>52.3743797423666</v>
      </c>
      <c r="K1889">
        <v>4.8229026748396198</v>
      </c>
      <c r="L1889" t="s">
        <v>45</v>
      </c>
      <c r="M1889">
        <v>120</v>
      </c>
      <c r="N1889">
        <v>302</v>
      </c>
      <c r="O1889">
        <v>5</v>
      </c>
      <c r="P1889">
        <v>0.24</v>
      </c>
      <c r="Q1889">
        <v>0</v>
      </c>
      <c r="R1889">
        <v>11103</v>
      </c>
      <c r="S1889">
        <v>5</v>
      </c>
      <c r="T1889" t="s">
        <v>94</v>
      </c>
      <c r="U1889" t="s">
        <v>95</v>
      </c>
      <c r="V1889">
        <v>36240</v>
      </c>
      <c r="W1889">
        <v>0.1</v>
      </c>
    </row>
    <row r="1890" spans="7:23" x14ac:dyDescent="0.35">
      <c r="G1890" t="s">
        <v>44</v>
      </c>
      <c r="H1890">
        <v>17645658</v>
      </c>
      <c r="I1890" t="s">
        <v>7</v>
      </c>
      <c r="J1890">
        <v>52.368825443123697</v>
      </c>
      <c r="K1890">
        <v>4.91136433097798</v>
      </c>
      <c r="L1890" t="s">
        <v>45</v>
      </c>
      <c r="M1890">
        <v>96</v>
      </c>
      <c r="N1890">
        <v>361</v>
      </c>
      <c r="O1890">
        <v>2</v>
      </c>
      <c r="P1890">
        <v>0.15</v>
      </c>
      <c r="Q1890">
        <v>0</v>
      </c>
      <c r="R1890">
        <v>11308</v>
      </c>
      <c r="S1890">
        <v>5</v>
      </c>
      <c r="T1890" t="s">
        <v>68</v>
      </c>
      <c r="U1890" t="s">
        <v>69</v>
      </c>
      <c r="V1890">
        <v>34656</v>
      </c>
      <c r="W1890">
        <v>0.1</v>
      </c>
    </row>
    <row r="1891" spans="7:23" x14ac:dyDescent="0.35">
      <c r="G1891" t="s">
        <v>44</v>
      </c>
      <c r="H1891">
        <v>17820543</v>
      </c>
      <c r="I1891" t="s">
        <v>20</v>
      </c>
      <c r="J1891">
        <v>52.353008448695398</v>
      </c>
      <c r="K1891">
        <v>4.8364159463898897</v>
      </c>
      <c r="L1891" t="s">
        <v>45</v>
      </c>
      <c r="M1891">
        <v>175</v>
      </c>
      <c r="N1891">
        <v>302</v>
      </c>
      <c r="O1891">
        <v>8</v>
      </c>
      <c r="P1891">
        <v>0.42</v>
      </c>
      <c r="Q1891">
        <v>0</v>
      </c>
      <c r="R1891">
        <v>11408</v>
      </c>
      <c r="S1891">
        <v>5</v>
      </c>
      <c r="T1891" t="s">
        <v>70</v>
      </c>
      <c r="U1891" t="s">
        <v>71</v>
      </c>
      <c r="V1891">
        <v>52850</v>
      </c>
      <c r="W1891">
        <v>0.1</v>
      </c>
    </row>
    <row r="1892" spans="7:23" x14ac:dyDescent="0.35">
      <c r="G1892" t="s">
        <v>44</v>
      </c>
      <c r="H1892">
        <v>18002212</v>
      </c>
      <c r="I1892" t="s">
        <v>14</v>
      </c>
      <c r="J1892">
        <v>52.370726909093598</v>
      </c>
      <c r="K1892">
        <v>4.8651332434351504</v>
      </c>
      <c r="L1892" t="s">
        <v>45</v>
      </c>
      <c r="M1892">
        <v>194</v>
      </c>
      <c r="N1892">
        <v>340</v>
      </c>
      <c r="O1892">
        <v>8</v>
      </c>
      <c r="P1892">
        <v>0.4</v>
      </c>
      <c r="Q1892">
        <v>0</v>
      </c>
      <c r="R1892">
        <v>11531</v>
      </c>
      <c r="S1892">
        <v>5</v>
      </c>
      <c r="T1892" t="s">
        <v>56</v>
      </c>
      <c r="U1892" t="s">
        <v>57</v>
      </c>
      <c r="V1892">
        <v>65960</v>
      </c>
      <c r="W1892">
        <v>0.1</v>
      </c>
    </row>
    <row r="1893" spans="7:23" x14ac:dyDescent="0.35">
      <c r="G1893" t="s">
        <v>44</v>
      </c>
      <c r="H1893">
        <v>18017923</v>
      </c>
      <c r="I1893" t="s">
        <v>14</v>
      </c>
      <c r="J1893">
        <v>52.370023309594302</v>
      </c>
      <c r="K1893">
        <v>4.8619451487393599</v>
      </c>
      <c r="L1893" t="s">
        <v>45</v>
      </c>
      <c r="M1893">
        <v>200</v>
      </c>
      <c r="N1893">
        <v>337</v>
      </c>
      <c r="O1893">
        <v>17</v>
      </c>
      <c r="P1893">
        <v>0.87</v>
      </c>
      <c r="Q1893">
        <v>0</v>
      </c>
      <c r="R1893">
        <v>11542</v>
      </c>
      <c r="S1893">
        <v>5</v>
      </c>
      <c r="T1893" t="s">
        <v>56</v>
      </c>
      <c r="U1893" t="s">
        <v>57</v>
      </c>
      <c r="V1893">
        <v>67400</v>
      </c>
      <c r="W1893">
        <v>0.1</v>
      </c>
    </row>
    <row r="1894" spans="7:23" x14ac:dyDescent="0.35">
      <c r="G1894" t="s">
        <v>44</v>
      </c>
      <c r="H1894">
        <v>18317516</v>
      </c>
      <c r="I1894" t="s">
        <v>16</v>
      </c>
      <c r="J1894">
        <v>52.326583153699801</v>
      </c>
      <c r="K1894">
        <v>4.8575149938036404</v>
      </c>
      <c r="L1894" t="s">
        <v>45</v>
      </c>
      <c r="M1894">
        <v>300</v>
      </c>
      <c r="N1894">
        <v>357</v>
      </c>
      <c r="O1894">
        <v>3</v>
      </c>
      <c r="P1894">
        <v>0.19</v>
      </c>
      <c r="Q1894">
        <v>0</v>
      </c>
      <c r="R1894">
        <v>11831</v>
      </c>
      <c r="S1894">
        <v>5</v>
      </c>
      <c r="T1894" t="s">
        <v>82</v>
      </c>
      <c r="U1894" t="s">
        <v>83</v>
      </c>
      <c r="V1894">
        <v>107100</v>
      </c>
      <c r="W1894">
        <v>0.1</v>
      </c>
    </row>
    <row r="1895" spans="7:23" x14ac:dyDescent="0.35">
      <c r="G1895" t="s">
        <v>44</v>
      </c>
      <c r="H1895">
        <v>18353900</v>
      </c>
      <c r="I1895" t="s">
        <v>9</v>
      </c>
      <c r="J1895">
        <v>52.3649073381346</v>
      </c>
      <c r="K1895">
        <v>4.9262468058607602</v>
      </c>
      <c r="L1895" t="s">
        <v>45</v>
      </c>
      <c r="M1895">
        <v>145</v>
      </c>
      <c r="N1895">
        <v>302</v>
      </c>
      <c r="O1895">
        <v>7</v>
      </c>
      <c r="P1895">
        <v>0.37</v>
      </c>
      <c r="Q1895">
        <v>0</v>
      </c>
      <c r="R1895">
        <v>11862</v>
      </c>
      <c r="S1895">
        <v>5</v>
      </c>
      <c r="T1895" t="s">
        <v>64</v>
      </c>
      <c r="U1895" t="s">
        <v>65</v>
      </c>
      <c r="V1895">
        <v>43790</v>
      </c>
      <c r="W1895">
        <v>0.1</v>
      </c>
    </row>
    <row r="1896" spans="7:23" x14ac:dyDescent="0.35">
      <c r="G1896" t="s">
        <v>44</v>
      </c>
      <c r="H1896">
        <v>18367896</v>
      </c>
      <c r="I1896" t="s">
        <v>13</v>
      </c>
      <c r="J1896">
        <v>52.350882740341298</v>
      </c>
      <c r="K1896">
        <v>5.0092109997247896</v>
      </c>
      <c r="L1896" t="s">
        <v>45</v>
      </c>
      <c r="M1896">
        <v>150</v>
      </c>
      <c r="N1896">
        <v>331</v>
      </c>
      <c r="O1896">
        <v>0</v>
      </c>
      <c r="Q1896">
        <v>0</v>
      </c>
      <c r="R1896">
        <v>11880</v>
      </c>
      <c r="S1896">
        <v>5</v>
      </c>
      <c r="T1896" t="s">
        <v>86</v>
      </c>
      <c r="U1896" t="s">
        <v>87</v>
      </c>
      <c r="V1896">
        <v>49650</v>
      </c>
      <c r="W1896">
        <v>0.1</v>
      </c>
    </row>
    <row r="1897" spans="7:23" x14ac:dyDescent="0.35">
      <c r="G1897" t="s">
        <v>44</v>
      </c>
      <c r="H1897">
        <v>18480843</v>
      </c>
      <c r="I1897" t="s">
        <v>14</v>
      </c>
      <c r="J1897">
        <v>52.358931455854602</v>
      </c>
      <c r="K1897">
        <v>4.8613485849909202</v>
      </c>
      <c r="L1897" t="s">
        <v>45</v>
      </c>
      <c r="M1897">
        <v>139</v>
      </c>
      <c r="N1897">
        <v>350</v>
      </c>
      <c r="O1897">
        <v>5</v>
      </c>
      <c r="P1897">
        <v>0.28000000000000003</v>
      </c>
      <c r="Q1897">
        <v>0</v>
      </c>
      <c r="R1897">
        <v>11978</v>
      </c>
      <c r="S1897">
        <v>5</v>
      </c>
      <c r="T1897" t="s">
        <v>56</v>
      </c>
      <c r="U1897" t="s">
        <v>57</v>
      </c>
      <c r="V1897">
        <v>48650</v>
      </c>
      <c r="W1897">
        <v>0.1</v>
      </c>
    </row>
    <row r="1898" spans="7:23" x14ac:dyDescent="0.35">
      <c r="G1898" t="s">
        <v>44</v>
      </c>
      <c r="H1898">
        <v>18614166</v>
      </c>
      <c r="I1898" t="s">
        <v>8</v>
      </c>
      <c r="J1898">
        <v>52.351560339184601</v>
      </c>
      <c r="K1898">
        <v>4.8610482943971203</v>
      </c>
      <c r="L1898" t="s">
        <v>45</v>
      </c>
      <c r="M1898">
        <v>180</v>
      </c>
      <c r="N1898">
        <v>118</v>
      </c>
      <c r="O1898">
        <v>1</v>
      </c>
      <c r="P1898">
        <v>0.28000000000000003</v>
      </c>
      <c r="Q1898">
        <v>0</v>
      </c>
      <c r="R1898">
        <v>12098</v>
      </c>
      <c r="S1898">
        <v>5</v>
      </c>
      <c r="T1898" t="s">
        <v>74</v>
      </c>
      <c r="U1898" t="s">
        <v>75</v>
      </c>
      <c r="V1898">
        <v>21240</v>
      </c>
      <c r="W1898">
        <v>0.1</v>
      </c>
    </row>
    <row r="1899" spans="7:23" x14ac:dyDescent="0.35">
      <c r="G1899" t="s">
        <v>44</v>
      </c>
      <c r="H1899">
        <v>18766194</v>
      </c>
      <c r="I1899" t="s">
        <v>11</v>
      </c>
      <c r="J1899">
        <v>52.352865765913698</v>
      </c>
      <c r="K1899">
        <v>4.8931207155561003</v>
      </c>
      <c r="L1899" t="s">
        <v>45</v>
      </c>
      <c r="M1899">
        <v>60</v>
      </c>
      <c r="N1899">
        <v>346</v>
      </c>
      <c r="O1899">
        <v>14</v>
      </c>
      <c r="P1899">
        <v>0.76</v>
      </c>
      <c r="Q1899">
        <v>0</v>
      </c>
      <c r="R1899">
        <v>12212</v>
      </c>
      <c r="S1899">
        <v>5</v>
      </c>
      <c r="T1899" t="s">
        <v>58</v>
      </c>
      <c r="U1899" t="s">
        <v>59</v>
      </c>
      <c r="V1899">
        <v>20760</v>
      </c>
      <c r="W1899">
        <v>0.1</v>
      </c>
    </row>
    <row r="1900" spans="7:23" x14ac:dyDescent="0.35">
      <c r="G1900" t="s">
        <v>44</v>
      </c>
      <c r="H1900">
        <v>19743476</v>
      </c>
      <c r="I1900" t="s">
        <v>10</v>
      </c>
      <c r="J1900">
        <v>52.390738300465102</v>
      </c>
      <c r="K1900">
        <v>4.9296372002613902</v>
      </c>
      <c r="L1900" t="s">
        <v>45</v>
      </c>
      <c r="M1900">
        <v>185</v>
      </c>
      <c r="N1900">
        <v>311</v>
      </c>
      <c r="O1900">
        <v>9</v>
      </c>
      <c r="P1900">
        <v>0.54</v>
      </c>
      <c r="Q1900">
        <v>0</v>
      </c>
      <c r="R1900">
        <v>13066</v>
      </c>
      <c r="S1900">
        <v>5</v>
      </c>
      <c r="T1900" t="s">
        <v>78</v>
      </c>
      <c r="U1900" t="s">
        <v>79</v>
      </c>
      <c r="V1900">
        <v>57535</v>
      </c>
      <c r="W1900">
        <v>0.1</v>
      </c>
    </row>
    <row r="1901" spans="7:23" x14ac:dyDescent="0.35">
      <c r="G1901" t="s">
        <v>44</v>
      </c>
      <c r="H1901">
        <v>20024668</v>
      </c>
      <c r="I1901" t="s">
        <v>9</v>
      </c>
      <c r="J1901">
        <v>52.358847890010999</v>
      </c>
      <c r="K1901">
        <v>4.9124911190245104</v>
      </c>
      <c r="L1901" t="s">
        <v>45</v>
      </c>
      <c r="M1901">
        <v>150</v>
      </c>
      <c r="N1901">
        <v>362</v>
      </c>
      <c r="O1901">
        <v>9</v>
      </c>
      <c r="P1901">
        <v>0.56999999999999995</v>
      </c>
      <c r="Q1901">
        <v>0</v>
      </c>
      <c r="R1901">
        <v>13388</v>
      </c>
      <c r="S1901">
        <v>5</v>
      </c>
      <c r="T1901" t="s">
        <v>64</v>
      </c>
      <c r="U1901" t="s">
        <v>65</v>
      </c>
      <c r="V1901">
        <v>54300</v>
      </c>
      <c r="W1901">
        <v>0.1</v>
      </c>
    </row>
    <row r="1902" spans="7:23" x14ac:dyDescent="0.35">
      <c r="G1902" t="s">
        <v>44</v>
      </c>
      <c r="H1902">
        <v>20282064</v>
      </c>
      <c r="I1902" t="s">
        <v>9</v>
      </c>
      <c r="J1902">
        <v>52.351847779129102</v>
      </c>
      <c r="K1902">
        <v>4.9172160052989904</v>
      </c>
      <c r="L1902" t="s">
        <v>45</v>
      </c>
      <c r="M1902">
        <v>120</v>
      </c>
      <c r="N1902">
        <v>362</v>
      </c>
      <c r="O1902">
        <v>7</v>
      </c>
      <c r="P1902">
        <v>0.44</v>
      </c>
      <c r="Q1902">
        <v>0</v>
      </c>
      <c r="R1902">
        <v>13638</v>
      </c>
      <c r="S1902">
        <v>5</v>
      </c>
      <c r="T1902" t="s">
        <v>64</v>
      </c>
      <c r="U1902" t="s">
        <v>65</v>
      </c>
      <c r="V1902">
        <v>43440</v>
      </c>
      <c r="W1902">
        <v>0.1</v>
      </c>
    </row>
    <row r="1903" spans="7:23" x14ac:dyDescent="0.35">
      <c r="G1903" t="s">
        <v>44</v>
      </c>
      <c r="H1903">
        <v>20325550</v>
      </c>
      <c r="I1903" t="s">
        <v>14</v>
      </c>
      <c r="J1903">
        <v>52.360664521998302</v>
      </c>
      <c r="K1903">
        <v>4.8495449253155503</v>
      </c>
      <c r="L1903" t="s">
        <v>45</v>
      </c>
      <c r="M1903">
        <v>75</v>
      </c>
      <c r="N1903">
        <v>333</v>
      </c>
      <c r="O1903">
        <v>0</v>
      </c>
      <c r="Q1903">
        <v>0</v>
      </c>
      <c r="R1903">
        <v>13671</v>
      </c>
      <c r="S1903">
        <v>5</v>
      </c>
      <c r="T1903" t="s">
        <v>56</v>
      </c>
      <c r="U1903" t="s">
        <v>57</v>
      </c>
      <c r="V1903">
        <v>24975</v>
      </c>
      <c r="W1903">
        <v>0.1</v>
      </c>
    </row>
    <row r="1904" spans="7:23" x14ac:dyDescent="0.35">
      <c r="G1904" t="s">
        <v>44</v>
      </c>
      <c r="H1904">
        <v>20485737</v>
      </c>
      <c r="I1904" t="s">
        <v>10</v>
      </c>
      <c r="J1904">
        <v>52.393894695478203</v>
      </c>
      <c r="K1904">
        <v>4.9132187504757603</v>
      </c>
      <c r="L1904" t="s">
        <v>45</v>
      </c>
      <c r="M1904">
        <v>100</v>
      </c>
      <c r="N1904">
        <v>298</v>
      </c>
      <c r="O1904">
        <v>0</v>
      </c>
      <c r="Q1904">
        <v>0</v>
      </c>
      <c r="R1904">
        <v>13765</v>
      </c>
      <c r="S1904">
        <v>5</v>
      </c>
      <c r="T1904" t="s">
        <v>78</v>
      </c>
      <c r="U1904" t="s">
        <v>79</v>
      </c>
      <c r="V1904">
        <v>29800</v>
      </c>
      <c r="W1904">
        <v>0.1</v>
      </c>
    </row>
    <row r="1905" spans="7:23" x14ac:dyDescent="0.35">
      <c r="G1905" t="s">
        <v>44</v>
      </c>
      <c r="H1905">
        <v>20743521</v>
      </c>
      <c r="I1905" t="s">
        <v>6</v>
      </c>
      <c r="J1905">
        <v>52.380214558389099</v>
      </c>
      <c r="K1905">
        <v>4.8910225920149903</v>
      </c>
      <c r="L1905" t="s">
        <v>45</v>
      </c>
      <c r="M1905">
        <v>195</v>
      </c>
      <c r="N1905">
        <v>276</v>
      </c>
      <c r="O1905">
        <v>12</v>
      </c>
      <c r="P1905">
        <v>0.81</v>
      </c>
      <c r="Q1905">
        <v>0</v>
      </c>
      <c r="R1905">
        <v>13945</v>
      </c>
      <c r="S1905">
        <v>5</v>
      </c>
      <c r="T1905" t="s">
        <v>46</v>
      </c>
      <c r="U1905" t="s">
        <v>47</v>
      </c>
      <c r="V1905">
        <v>53820</v>
      </c>
      <c r="W1905">
        <v>0.1</v>
      </c>
    </row>
    <row r="1906" spans="7:23" x14ac:dyDescent="0.35">
      <c r="G1906" t="s">
        <v>44</v>
      </c>
      <c r="H1906">
        <v>20877015</v>
      </c>
      <c r="I1906" t="s">
        <v>11</v>
      </c>
      <c r="J1906">
        <v>52.354620827311898</v>
      </c>
      <c r="K1906">
        <v>4.8874124574061</v>
      </c>
      <c r="L1906" t="s">
        <v>45</v>
      </c>
      <c r="M1906">
        <v>180</v>
      </c>
      <c r="N1906">
        <v>355</v>
      </c>
      <c r="O1906">
        <v>4</v>
      </c>
      <c r="P1906">
        <v>0.28999999999999998</v>
      </c>
      <c r="Q1906">
        <v>0</v>
      </c>
      <c r="R1906">
        <v>14043</v>
      </c>
      <c r="S1906">
        <v>5</v>
      </c>
      <c r="T1906" t="s">
        <v>58</v>
      </c>
      <c r="U1906" t="s">
        <v>59</v>
      </c>
      <c r="V1906">
        <v>63900</v>
      </c>
      <c r="W1906">
        <v>0.1</v>
      </c>
    </row>
    <row r="1907" spans="7:23" x14ac:dyDescent="0.35">
      <c r="G1907" t="s">
        <v>44</v>
      </c>
      <c r="H1907">
        <v>21009976</v>
      </c>
      <c r="I1907" t="s">
        <v>14</v>
      </c>
      <c r="J1907">
        <v>52.356987857744301</v>
      </c>
      <c r="K1907">
        <v>4.8555708113402503</v>
      </c>
      <c r="L1907" t="s">
        <v>45</v>
      </c>
      <c r="M1907">
        <v>295</v>
      </c>
      <c r="N1907">
        <v>338</v>
      </c>
      <c r="O1907">
        <v>0</v>
      </c>
      <c r="Q1907">
        <v>0</v>
      </c>
      <c r="R1907">
        <v>14164</v>
      </c>
      <c r="S1907">
        <v>5</v>
      </c>
      <c r="T1907" t="s">
        <v>56</v>
      </c>
      <c r="U1907" t="s">
        <v>57</v>
      </c>
      <c r="V1907">
        <v>99710</v>
      </c>
      <c r="W1907">
        <v>0.1</v>
      </c>
    </row>
    <row r="1908" spans="7:23" x14ac:dyDescent="0.35">
      <c r="G1908" t="s">
        <v>44</v>
      </c>
      <c r="H1908">
        <v>21064127</v>
      </c>
      <c r="I1908" t="s">
        <v>18</v>
      </c>
      <c r="J1908">
        <v>52.3731935014657</v>
      </c>
      <c r="K1908">
        <v>4.9442511526134902</v>
      </c>
      <c r="L1908" t="s">
        <v>45</v>
      </c>
      <c r="M1908">
        <v>149</v>
      </c>
      <c r="N1908">
        <v>359</v>
      </c>
      <c r="O1908">
        <v>5</v>
      </c>
      <c r="P1908">
        <v>0.34</v>
      </c>
      <c r="Q1908">
        <v>0</v>
      </c>
      <c r="R1908">
        <v>14203</v>
      </c>
      <c r="S1908">
        <v>5</v>
      </c>
      <c r="T1908" t="s">
        <v>66</v>
      </c>
      <c r="U1908" t="s">
        <v>67</v>
      </c>
      <c r="V1908">
        <v>53491</v>
      </c>
      <c r="W1908">
        <v>0.1</v>
      </c>
    </row>
    <row r="1909" spans="7:23" x14ac:dyDescent="0.35">
      <c r="G1909" t="s">
        <v>44</v>
      </c>
      <c r="H1909">
        <v>21110919</v>
      </c>
      <c r="I1909" t="s">
        <v>26</v>
      </c>
      <c r="J1909">
        <v>52.318722295051202</v>
      </c>
      <c r="K1909">
        <v>4.9454290265679601</v>
      </c>
      <c r="L1909" t="s">
        <v>45</v>
      </c>
      <c r="M1909">
        <v>75</v>
      </c>
      <c r="N1909">
        <v>340</v>
      </c>
      <c r="O1909">
        <v>53</v>
      </c>
      <c r="P1909">
        <v>3.74</v>
      </c>
      <c r="Q1909">
        <v>0</v>
      </c>
      <c r="R1909">
        <v>14243</v>
      </c>
      <c r="S1909">
        <v>5</v>
      </c>
      <c r="T1909" t="s">
        <v>92</v>
      </c>
      <c r="U1909" t="s">
        <v>93</v>
      </c>
      <c r="V1909">
        <v>25500</v>
      </c>
      <c r="W1909">
        <v>0.1</v>
      </c>
    </row>
    <row r="1910" spans="7:23" x14ac:dyDescent="0.35">
      <c r="G1910" t="s">
        <v>44</v>
      </c>
      <c r="H1910">
        <v>21224155</v>
      </c>
      <c r="I1910" t="s">
        <v>14</v>
      </c>
      <c r="J1910">
        <v>52.367603005682803</v>
      </c>
      <c r="K1910">
        <v>4.8746365048425604</v>
      </c>
      <c r="L1910" t="s">
        <v>45</v>
      </c>
      <c r="M1910">
        <v>95</v>
      </c>
      <c r="N1910">
        <v>363</v>
      </c>
      <c r="O1910">
        <v>4</v>
      </c>
      <c r="P1910">
        <v>0.32</v>
      </c>
      <c r="Q1910">
        <v>0</v>
      </c>
      <c r="R1910">
        <v>14323</v>
      </c>
      <c r="S1910">
        <v>5</v>
      </c>
      <c r="T1910" t="s">
        <v>56</v>
      </c>
      <c r="U1910" t="s">
        <v>57</v>
      </c>
      <c r="V1910">
        <v>34485</v>
      </c>
      <c r="W1910">
        <v>0.1</v>
      </c>
    </row>
    <row r="1911" spans="7:23" x14ac:dyDescent="0.35">
      <c r="G1911" t="s">
        <v>44</v>
      </c>
      <c r="H1911">
        <v>21361693</v>
      </c>
      <c r="I1911" t="s">
        <v>24</v>
      </c>
      <c r="J1911">
        <v>52.361136039149102</v>
      </c>
      <c r="K1911">
        <v>4.7929533660300097</v>
      </c>
      <c r="L1911" t="s">
        <v>45</v>
      </c>
      <c r="M1911">
        <v>80</v>
      </c>
      <c r="N1911">
        <v>362</v>
      </c>
      <c r="O1911">
        <v>0</v>
      </c>
      <c r="Q1911">
        <v>0</v>
      </c>
      <c r="R1911">
        <v>14433</v>
      </c>
      <c r="S1911">
        <v>5</v>
      </c>
      <c r="T1911" t="s">
        <v>84</v>
      </c>
      <c r="U1911" t="s">
        <v>85</v>
      </c>
      <c r="V1911">
        <v>28960</v>
      </c>
      <c r="W1911">
        <v>0.1</v>
      </c>
    </row>
    <row r="1912" spans="7:23" x14ac:dyDescent="0.35">
      <c r="G1912" t="s">
        <v>44</v>
      </c>
      <c r="H1912">
        <v>21498211</v>
      </c>
      <c r="I1912" t="s">
        <v>14</v>
      </c>
      <c r="J1912">
        <v>52.358749898304403</v>
      </c>
      <c r="K1912">
        <v>4.8611053215239597</v>
      </c>
      <c r="L1912" t="s">
        <v>45</v>
      </c>
      <c r="M1912">
        <v>150</v>
      </c>
      <c r="N1912">
        <v>338</v>
      </c>
      <c r="O1912">
        <v>2</v>
      </c>
      <c r="P1912">
        <v>0.17</v>
      </c>
      <c r="Q1912">
        <v>0</v>
      </c>
      <c r="R1912">
        <v>14541</v>
      </c>
      <c r="S1912">
        <v>5</v>
      </c>
      <c r="T1912" t="s">
        <v>56</v>
      </c>
      <c r="U1912" t="s">
        <v>57</v>
      </c>
      <c r="V1912">
        <v>50700</v>
      </c>
      <c r="W1912">
        <v>0.1</v>
      </c>
    </row>
    <row r="1913" spans="7:23" x14ac:dyDescent="0.35">
      <c r="G1913" t="s">
        <v>44</v>
      </c>
      <c r="H1913">
        <v>21708820</v>
      </c>
      <c r="I1913" t="s">
        <v>19</v>
      </c>
      <c r="J1913">
        <v>52.377696305733302</v>
      </c>
      <c r="K1913">
        <v>4.8596013486589396</v>
      </c>
      <c r="L1913" t="s">
        <v>45</v>
      </c>
      <c r="M1913">
        <v>230</v>
      </c>
      <c r="N1913">
        <v>352</v>
      </c>
      <c r="O1913">
        <v>0</v>
      </c>
      <c r="Q1913">
        <v>0</v>
      </c>
      <c r="R1913">
        <v>14745</v>
      </c>
      <c r="S1913">
        <v>5</v>
      </c>
      <c r="T1913" t="s">
        <v>62</v>
      </c>
      <c r="U1913" t="s">
        <v>63</v>
      </c>
      <c r="V1913">
        <v>80960</v>
      </c>
      <c r="W1913">
        <v>0.1</v>
      </c>
    </row>
    <row r="1914" spans="7:23" x14ac:dyDescent="0.35">
      <c r="G1914" t="s">
        <v>44</v>
      </c>
      <c r="H1914">
        <v>21931289</v>
      </c>
      <c r="I1914" t="s">
        <v>12</v>
      </c>
      <c r="J1914">
        <v>52.350073710755801</v>
      </c>
      <c r="K1914">
        <v>4.9526069298647704</v>
      </c>
      <c r="L1914" t="s">
        <v>45</v>
      </c>
      <c r="M1914">
        <v>250</v>
      </c>
      <c r="N1914">
        <v>333</v>
      </c>
      <c r="O1914">
        <v>0</v>
      </c>
      <c r="Q1914">
        <v>0</v>
      </c>
      <c r="R1914">
        <v>14938</v>
      </c>
      <c r="S1914">
        <v>5</v>
      </c>
      <c r="T1914" t="s">
        <v>72</v>
      </c>
      <c r="U1914" t="s">
        <v>73</v>
      </c>
      <c r="V1914">
        <v>83250</v>
      </c>
      <c r="W1914">
        <v>0.1</v>
      </c>
    </row>
    <row r="1915" spans="7:23" x14ac:dyDescent="0.35">
      <c r="G1915" t="s">
        <v>44</v>
      </c>
      <c r="H1915">
        <v>21980008</v>
      </c>
      <c r="I1915" t="s">
        <v>9</v>
      </c>
      <c r="J1915">
        <v>52.356440672002996</v>
      </c>
      <c r="K1915">
        <v>4.9081215672233398</v>
      </c>
      <c r="L1915" t="s">
        <v>45</v>
      </c>
      <c r="M1915">
        <v>150</v>
      </c>
      <c r="N1915">
        <v>324</v>
      </c>
      <c r="O1915">
        <v>2</v>
      </c>
      <c r="P1915">
        <v>0.18</v>
      </c>
      <c r="Q1915">
        <v>0</v>
      </c>
      <c r="R1915">
        <v>14988</v>
      </c>
      <c r="S1915">
        <v>5</v>
      </c>
      <c r="T1915" t="s">
        <v>64</v>
      </c>
      <c r="U1915" t="s">
        <v>65</v>
      </c>
      <c r="V1915">
        <v>48600</v>
      </c>
      <c r="W1915">
        <v>0.1</v>
      </c>
    </row>
    <row r="1916" spans="7:23" x14ac:dyDescent="0.35">
      <c r="G1916" t="s">
        <v>44</v>
      </c>
      <c r="H1916">
        <v>22059557</v>
      </c>
      <c r="I1916" t="s">
        <v>14</v>
      </c>
      <c r="J1916">
        <v>52.366082867521598</v>
      </c>
      <c r="K1916">
        <v>4.8547959252771502</v>
      </c>
      <c r="L1916" t="s">
        <v>45</v>
      </c>
      <c r="M1916">
        <v>120</v>
      </c>
      <c r="N1916">
        <v>362</v>
      </c>
      <c r="O1916">
        <v>1</v>
      </c>
      <c r="P1916">
        <v>0.09</v>
      </c>
      <c r="Q1916">
        <v>0</v>
      </c>
      <c r="R1916">
        <v>15045</v>
      </c>
      <c r="S1916">
        <v>5</v>
      </c>
      <c r="T1916" t="s">
        <v>56</v>
      </c>
      <c r="U1916" t="s">
        <v>57</v>
      </c>
      <c r="V1916">
        <v>43440</v>
      </c>
      <c r="W1916">
        <v>0.1</v>
      </c>
    </row>
    <row r="1917" spans="7:23" x14ac:dyDescent="0.35">
      <c r="G1917" t="s">
        <v>44</v>
      </c>
      <c r="H1917">
        <v>8606301</v>
      </c>
      <c r="I1917" t="s">
        <v>10</v>
      </c>
      <c r="J1917">
        <v>52.3876025049655</v>
      </c>
      <c r="K1917">
        <v>4.9006355158466297</v>
      </c>
      <c r="L1917" t="s">
        <v>50</v>
      </c>
      <c r="M1917">
        <v>95</v>
      </c>
      <c r="N1917">
        <v>215</v>
      </c>
      <c r="O1917">
        <v>16</v>
      </c>
      <c r="P1917">
        <v>0.46</v>
      </c>
      <c r="Q1917">
        <v>0</v>
      </c>
      <c r="R1917">
        <v>5239</v>
      </c>
      <c r="S1917">
        <v>5</v>
      </c>
      <c r="T1917" t="s">
        <v>78</v>
      </c>
      <c r="U1917" t="s">
        <v>98</v>
      </c>
      <c r="V1917">
        <v>20425</v>
      </c>
      <c r="W1917">
        <v>0.5</v>
      </c>
    </row>
    <row r="1918" spans="7:23" x14ac:dyDescent="0.35">
      <c r="G1918" t="s">
        <v>44</v>
      </c>
      <c r="H1918">
        <v>15457288</v>
      </c>
      <c r="I1918" t="s">
        <v>13</v>
      </c>
      <c r="J1918">
        <v>52.356059569888401</v>
      </c>
      <c r="K1918">
        <v>4.9982226576194799</v>
      </c>
      <c r="L1918" t="s">
        <v>50</v>
      </c>
      <c r="M1918">
        <v>35</v>
      </c>
      <c r="N1918">
        <v>345</v>
      </c>
      <c r="O1918">
        <v>18</v>
      </c>
      <c r="P1918">
        <v>0.69</v>
      </c>
      <c r="Q1918">
        <v>0</v>
      </c>
      <c r="R1918">
        <v>9900</v>
      </c>
      <c r="S1918">
        <v>5</v>
      </c>
      <c r="T1918" t="s">
        <v>86</v>
      </c>
      <c r="U1918" t="s">
        <v>110</v>
      </c>
      <c r="V1918">
        <v>12075</v>
      </c>
      <c r="W1918">
        <v>0.5</v>
      </c>
    </row>
    <row r="1919" spans="7:23" x14ac:dyDescent="0.35">
      <c r="G1919" t="s">
        <v>44</v>
      </c>
      <c r="H1919">
        <v>20578389</v>
      </c>
      <c r="I1919" t="s">
        <v>9</v>
      </c>
      <c r="J1919">
        <v>52.351643259746901</v>
      </c>
      <c r="K1919">
        <v>4.9130681644754599</v>
      </c>
      <c r="L1919" t="s">
        <v>50</v>
      </c>
      <c r="M1919">
        <v>75</v>
      </c>
      <c r="N1919">
        <v>350</v>
      </c>
      <c r="O1919">
        <v>0</v>
      </c>
      <c r="Q1919">
        <v>0</v>
      </c>
      <c r="R1919">
        <v>13828</v>
      </c>
      <c r="S1919">
        <v>5</v>
      </c>
      <c r="T1919" t="s">
        <v>64</v>
      </c>
      <c r="U1919" t="s">
        <v>106</v>
      </c>
      <c r="V1919">
        <v>26250</v>
      </c>
      <c r="W1919">
        <v>0.5</v>
      </c>
    </row>
    <row r="1920" spans="7:23" x14ac:dyDescent="0.35">
      <c r="G1920" t="s">
        <v>44</v>
      </c>
      <c r="H1920">
        <v>22071959</v>
      </c>
      <c r="I1920" t="s">
        <v>14</v>
      </c>
      <c r="J1920">
        <v>52.367964442331498</v>
      </c>
      <c r="K1920">
        <v>4.8539758049059101</v>
      </c>
      <c r="L1920" t="s">
        <v>50</v>
      </c>
      <c r="M1920">
        <v>75</v>
      </c>
      <c r="N1920">
        <v>363</v>
      </c>
      <c r="O1920">
        <v>1</v>
      </c>
      <c r="P1920">
        <v>0.09</v>
      </c>
      <c r="Q1920">
        <v>0</v>
      </c>
      <c r="R1920">
        <v>15052</v>
      </c>
      <c r="S1920">
        <v>5</v>
      </c>
      <c r="T1920" t="s">
        <v>56</v>
      </c>
      <c r="U1920" t="s">
        <v>97</v>
      </c>
      <c r="V1920">
        <v>27225</v>
      </c>
      <c r="W1920">
        <v>0.5</v>
      </c>
    </row>
    <row r="1921" spans="7:23" x14ac:dyDescent="0.35">
      <c r="G1921" t="s">
        <v>44</v>
      </c>
      <c r="H1921">
        <v>7769055</v>
      </c>
      <c r="I1921" t="s">
        <v>23</v>
      </c>
      <c r="J1921">
        <v>52.379343890448503</v>
      </c>
      <c r="K1921">
        <v>4.9928351914098901</v>
      </c>
      <c r="L1921" t="s">
        <v>50</v>
      </c>
      <c r="M1921">
        <v>100</v>
      </c>
      <c r="N1921">
        <v>46</v>
      </c>
      <c r="O1921">
        <v>34</v>
      </c>
      <c r="P1921">
        <v>0.85</v>
      </c>
      <c r="Q1921">
        <v>0</v>
      </c>
      <c r="R1921">
        <v>4749</v>
      </c>
      <c r="S1921">
        <v>6</v>
      </c>
      <c r="T1921" t="s">
        <v>76</v>
      </c>
      <c r="U1921" t="s">
        <v>115</v>
      </c>
      <c r="V1921">
        <v>4600</v>
      </c>
      <c r="W1921">
        <v>0.5</v>
      </c>
    </row>
    <row r="1922" spans="7:23" x14ac:dyDescent="0.35">
      <c r="G1922" t="s">
        <v>44</v>
      </c>
      <c r="H1922">
        <v>15096042</v>
      </c>
      <c r="I1922" t="s">
        <v>7</v>
      </c>
      <c r="J1922">
        <v>52.3633272320549</v>
      </c>
      <c r="K1922">
        <v>4.8924234949961498</v>
      </c>
      <c r="L1922" t="s">
        <v>50</v>
      </c>
      <c r="M1922">
        <v>100</v>
      </c>
      <c r="N1922">
        <v>335</v>
      </c>
      <c r="O1922">
        <v>51</v>
      </c>
      <c r="P1922">
        <v>2.11</v>
      </c>
      <c r="Q1922">
        <v>0</v>
      </c>
      <c r="R1922">
        <v>9679</v>
      </c>
      <c r="S1922">
        <v>7</v>
      </c>
      <c r="T1922" t="s">
        <v>68</v>
      </c>
      <c r="U1922" t="s">
        <v>99</v>
      </c>
      <c r="V1922">
        <v>33500</v>
      </c>
      <c r="W1922">
        <v>0.5</v>
      </c>
    </row>
    <row r="1923" spans="7:23" x14ac:dyDescent="0.35">
      <c r="G1923" t="s">
        <v>44</v>
      </c>
      <c r="H1923">
        <v>16309838</v>
      </c>
      <c r="I1923" t="s">
        <v>15</v>
      </c>
      <c r="J1923">
        <v>52.3849627973959</v>
      </c>
      <c r="K1923">
        <v>4.8692281331733804</v>
      </c>
      <c r="L1923" t="s">
        <v>50</v>
      </c>
      <c r="M1923">
        <v>150</v>
      </c>
      <c r="N1923">
        <v>336</v>
      </c>
      <c r="O1923">
        <v>0</v>
      </c>
      <c r="Q1923">
        <v>0</v>
      </c>
      <c r="R1923">
        <v>10480</v>
      </c>
      <c r="S1923">
        <v>7</v>
      </c>
      <c r="T1923" t="s">
        <v>60</v>
      </c>
      <c r="U1923" t="s">
        <v>100</v>
      </c>
      <c r="V1923">
        <v>50400</v>
      </c>
      <c r="W1923">
        <v>0.5</v>
      </c>
    </row>
    <row r="1924" spans="7:23" x14ac:dyDescent="0.35">
      <c r="G1924" t="s">
        <v>44</v>
      </c>
      <c r="H1924">
        <v>20169270</v>
      </c>
      <c r="I1924" t="s">
        <v>18</v>
      </c>
      <c r="J1924">
        <v>52.3772352468688</v>
      </c>
      <c r="K1924">
        <v>4.9357149237517897</v>
      </c>
      <c r="L1924" t="s">
        <v>50</v>
      </c>
      <c r="M1924">
        <v>90</v>
      </c>
      <c r="N1924">
        <v>341</v>
      </c>
      <c r="O1924">
        <v>7</v>
      </c>
      <c r="P1924">
        <v>0.44</v>
      </c>
      <c r="Q1924">
        <v>0</v>
      </c>
      <c r="R1924">
        <v>13537</v>
      </c>
      <c r="S1924">
        <v>12</v>
      </c>
      <c r="T1924" t="s">
        <v>66</v>
      </c>
      <c r="U1924" t="s">
        <v>102</v>
      </c>
      <c r="V1924">
        <v>30690</v>
      </c>
      <c r="W1924">
        <v>0.5</v>
      </c>
    </row>
    <row r="1925" spans="7:23" x14ac:dyDescent="0.35">
      <c r="G1925" t="s">
        <v>44</v>
      </c>
      <c r="H1925">
        <v>21945324</v>
      </c>
      <c r="I1925" t="s">
        <v>7</v>
      </c>
      <c r="J1925">
        <v>52.364179167465103</v>
      </c>
      <c r="K1925">
        <v>4.9042673444935501</v>
      </c>
      <c r="L1925" t="s">
        <v>50</v>
      </c>
      <c r="M1925">
        <v>70</v>
      </c>
      <c r="N1925">
        <v>360</v>
      </c>
      <c r="O1925">
        <v>7</v>
      </c>
      <c r="P1925">
        <v>0.56999999999999995</v>
      </c>
      <c r="Q1925">
        <v>0</v>
      </c>
      <c r="R1925">
        <v>14950</v>
      </c>
      <c r="S1925">
        <v>24</v>
      </c>
      <c r="T1925" t="s">
        <v>68</v>
      </c>
      <c r="U1925" t="s">
        <v>99</v>
      </c>
      <c r="V1925">
        <v>25200</v>
      </c>
      <c r="W1925">
        <v>0.5</v>
      </c>
    </row>
    <row r="1926" spans="7:23" x14ac:dyDescent="0.35">
      <c r="G1926" t="s">
        <v>44</v>
      </c>
      <c r="H1926">
        <v>171054</v>
      </c>
      <c r="I1926" t="s">
        <v>14</v>
      </c>
      <c r="J1926">
        <v>52.369163865035901</v>
      </c>
      <c r="K1926">
        <v>4.8664347505409697</v>
      </c>
      <c r="L1926" t="s">
        <v>45</v>
      </c>
      <c r="M1926">
        <v>120</v>
      </c>
      <c r="N1926">
        <v>360</v>
      </c>
      <c r="O1926">
        <v>102</v>
      </c>
      <c r="P1926">
        <v>1.1299999999999999</v>
      </c>
      <c r="Q1926">
        <v>0</v>
      </c>
      <c r="R1926">
        <v>82</v>
      </c>
      <c r="S1926">
        <v>6</v>
      </c>
      <c r="T1926" t="s">
        <v>56</v>
      </c>
      <c r="U1926" t="s">
        <v>57</v>
      </c>
      <c r="V1926">
        <v>43200</v>
      </c>
      <c r="W1926">
        <v>0.1</v>
      </c>
    </row>
    <row r="1927" spans="7:23" x14ac:dyDescent="0.35">
      <c r="G1927" t="s">
        <v>44</v>
      </c>
      <c r="H1927">
        <v>517092</v>
      </c>
      <c r="I1927" t="s">
        <v>14</v>
      </c>
      <c r="J1927">
        <v>52.361380057462597</v>
      </c>
      <c r="K1927">
        <v>4.8554508674658896</v>
      </c>
      <c r="L1927" t="s">
        <v>45</v>
      </c>
      <c r="M1927">
        <v>135</v>
      </c>
      <c r="N1927">
        <v>327</v>
      </c>
      <c r="O1927">
        <v>0</v>
      </c>
      <c r="Q1927">
        <v>0</v>
      </c>
      <c r="R1927">
        <v>279</v>
      </c>
      <c r="S1927">
        <v>6</v>
      </c>
      <c r="T1927" t="s">
        <v>56</v>
      </c>
      <c r="U1927" t="s">
        <v>57</v>
      </c>
      <c r="V1927">
        <v>44145</v>
      </c>
      <c r="W1927">
        <v>0.1</v>
      </c>
    </row>
    <row r="1928" spans="7:23" x14ac:dyDescent="0.35">
      <c r="G1928" t="s">
        <v>44</v>
      </c>
      <c r="H1928">
        <v>989027</v>
      </c>
      <c r="I1928" t="s">
        <v>15</v>
      </c>
      <c r="J1928">
        <v>52.388412276647202</v>
      </c>
      <c r="K1928">
        <v>4.8802896154847701</v>
      </c>
      <c r="L1928" t="s">
        <v>45</v>
      </c>
      <c r="M1928">
        <v>84</v>
      </c>
      <c r="N1928">
        <v>321</v>
      </c>
      <c r="O1928">
        <v>14</v>
      </c>
      <c r="P1928">
        <v>0.2</v>
      </c>
      <c r="Q1928">
        <v>0</v>
      </c>
      <c r="R1928">
        <v>712</v>
      </c>
      <c r="S1928">
        <v>21</v>
      </c>
      <c r="T1928" t="s">
        <v>60</v>
      </c>
      <c r="U1928" t="s">
        <v>61</v>
      </c>
      <c r="V1928">
        <v>26964</v>
      </c>
      <c r="W1928">
        <v>0.1</v>
      </c>
    </row>
    <row r="1929" spans="7:23" x14ac:dyDescent="0.35">
      <c r="G1929" t="s">
        <v>44</v>
      </c>
      <c r="H1929">
        <v>1112224</v>
      </c>
      <c r="I1929" t="s">
        <v>6</v>
      </c>
      <c r="J1929">
        <v>52.368263813539897</v>
      </c>
      <c r="K1929">
        <v>4.8811830314101599</v>
      </c>
      <c r="L1929" t="s">
        <v>45</v>
      </c>
      <c r="M1929">
        <v>140</v>
      </c>
      <c r="N1929">
        <v>332</v>
      </c>
      <c r="O1929">
        <v>47</v>
      </c>
      <c r="P1929">
        <v>0.84</v>
      </c>
      <c r="Q1929">
        <v>0</v>
      </c>
      <c r="R1929">
        <v>821</v>
      </c>
      <c r="S1929">
        <v>7</v>
      </c>
      <c r="T1929" t="s">
        <v>46</v>
      </c>
      <c r="U1929" t="s">
        <v>47</v>
      </c>
      <c r="V1929">
        <v>46480</v>
      </c>
      <c r="W1929">
        <v>0.1</v>
      </c>
    </row>
    <row r="1930" spans="7:23" x14ac:dyDescent="0.35">
      <c r="G1930" t="s">
        <v>44</v>
      </c>
      <c r="H1930">
        <v>1147324</v>
      </c>
      <c r="I1930" t="s">
        <v>6</v>
      </c>
      <c r="J1930">
        <v>52.370994959311801</v>
      </c>
      <c r="K1930">
        <v>4.8757425939315597</v>
      </c>
      <c r="L1930" t="s">
        <v>45</v>
      </c>
      <c r="M1930">
        <v>70</v>
      </c>
      <c r="N1930">
        <v>332</v>
      </c>
      <c r="O1930">
        <v>0</v>
      </c>
      <c r="Q1930">
        <v>0</v>
      </c>
      <c r="R1930">
        <v>844</v>
      </c>
      <c r="S1930">
        <v>20</v>
      </c>
      <c r="T1930" t="s">
        <v>46</v>
      </c>
      <c r="U1930" t="s">
        <v>47</v>
      </c>
      <c r="V1930">
        <v>23240</v>
      </c>
      <c r="W1930">
        <v>0.1</v>
      </c>
    </row>
    <row r="1931" spans="7:23" x14ac:dyDescent="0.35">
      <c r="G1931" t="s">
        <v>44</v>
      </c>
      <c r="H1931">
        <v>1166169</v>
      </c>
      <c r="I1931" t="s">
        <v>10</v>
      </c>
      <c r="J1931">
        <v>52.383958408120399</v>
      </c>
      <c r="K1931">
        <v>4.9140985636017902</v>
      </c>
      <c r="L1931" t="s">
        <v>45</v>
      </c>
      <c r="M1931">
        <v>120</v>
      </c>
      <c r="N1931">
        <v>237</v>
      </c>
      <c r="O1931">
        <v>5</v>
      </c>
      <c r="P1931">
        <v>7.0000000000000007E-2</v>
      </c>
      <c r="Q1931">
        <v>0</v>
      </c>
      <c r="R1931">
        <v>859</v>
      </c>
      <c r="S1931">
        <v>6</v>
      </c>
      <c r="T1931" t="s">
        <v>78</v>
      </c>
      <c r="U1931" t="s">
        <v>79</v>
      </c>
      <c r="V1931">
        <v>28440</v>
      </c>
      <c r="W1931">
        <v>0.1</v>
      </c>
    </row>
    <row r="1932" spans="7:23" x14ac:dyDescent="0.35">
      <c r="G1932" t="s">
        <v>44</v>
      </c>
      <c r="H1932">
        <v>1286810</v>
      </c>
      <c r="I1932" t="s">
        <v>7</v>
      </c>
      <c r="J1932">
        <v>52.363728901123103</v>
      </c>
      <c r="K1932">
        <v>4.9089671016664997</v>
      </c>
      <c r="L1932" t="s">
        <v>45</v>
      </c>
      <c r="M1932">
        <v>89</v>
      </c>
      <c r="N1932">
        <v>364</v>
      </c>
      <c r="O1932">
        <v>41</v>
      </c>
      <c r="P1932">
        <v>0.65</v>
      </c>
      <c r="Q1932">
        <v>0</v>
      </c>
      <c r="R1932">
        <v>951</v>
      </c>
      <c r="S1932">
        <v>6</v>
      </c>
      <c r="T1932" t="s">
        <v>68</v>
      </c>
      <c r="U1932" t="s">
        <v>69</v>
      </c>
      <c r="V1932">
        <v>32396</v>
      </c>
      <c r="W1932">
        <v>0.1</v>
      </c>
    </row>
    <row r="1933" spans="7:23" x14ac:dyDescent="0.35">
      <c r="G1933" t="s">
        <v>44</v>
      </c>
      <c r="H1933">
        <v>1331739</v>
      </c>
      <c r="I1933" t="s">
        <v>7</v>
      </c>
      <c r="J1933">
        <v>52.366038211762202</v>
      </c>
      <c r="K1933">
        <v>4.8894975846128501</v>
      </c>
      <c r="L1933" t="s">
        <v>45</v>
      </c>
      <c r="M1933">
        <v>285</v>
      </c>
      <c r="N1933">
        <v>354</v>
      </c>
      <c r="O1933">
        <v>29</v>
      </c>
      <c r="P1933">
        <v>0.56999999999999995</v>
      </c>
      <c r="Q1933">
        <v>0</v>
      </c>
      <c r="R1933">
        <v>983</v>
      </c>
      <c r="S1933">
        <v>7</v>
      </c>
      <c r="T1933" t="s">
        <v>68</v>
      </c>
      <c r="U1933" t="s">
        <v>69</v>
      </c>
      <c r="V1933">
        <v>100890</v>
      </c>
      <c r="W1933">
        <v>0.1</v>
      </c>
    </row>
    <row r="1934" spans="7:23" x14ac:dyDescent="0.35">
      <c r="G1934" t="s">
        <v>44</v>
      </c>
      <c r="H1934">
        <v>1358509</v>
      </c>
      <c r="I1934" t="s">
        <v>6</v>
      </c>
      <c r="J1934">
        <v>52.374930877964204</v>
      </c>
      <c r="K1934">
        <v>4.8826490305377401</v>
      </c>
      <c r="L1934" t="s">
        <v>45</v>
      </c>
      <c r="M1934">
        <v>86</v>
      </c>
      <c r="N1934">
        <v>364</v>
      </c>
      <c r="O1934">
        <v>9</v>
      </c>
      <c r="P1934">
        <v>0.28000000000000003</v>
      </c>
      <c r="Q1934">
        <v>0</v>
      </c>
      <c r="R1934">
        <v>1005</v>
      </c>
      <c r="S1934">
        <v>7</v>
      </c>
      <c r="T1934" t="s">
        <v>46</v>
      </c>
      <c r="U1934" t="s">
        <v>47</v>
      </c>
      <c r="V1934">
        <v>31304</v>
      </c>
      <c r="W1934">
        <v>0.1</v>
      </c>
    </row>
    <row r="1935" spans="7:23" x14ac:dyDescent="0.35">
      <c r="G1935" t="s">
        <v>44</v>
      </c>
      <c r="H1935">
        <v>2667541</v>
      </c>
      <c r="I1935" t="s">
        <v>10</v>
      </c>
      <c r="J1935">
        <v>52.389434476277302</v>
      </c>
      <c r="K1935">
        <v>4.9368036339265098</v>
      </c>
      <c r="L1935" t="s">
        <v>45</v>
      </c>
      <c r="M1935">
        <v>140</v>
      </c>
      <c r="N1935">
        <v>347</v>
      </c>
      <c r="O1935">
        <v>9</v>
      </c>
      <c r="P1935">
        <v>0.16</v>
      </c>
      <c r="Q1935">
        <v>0</v>
      </c>
      <c r="R1935">
        <v>1718</v>
      </c>
      <c r="S1935">
        <v>7</v>
      </c>
      <c r="T1935" t="s">
        <v>78</v>
      </c>
      <c r="U1935" t="s">
        <v>79</v>
      </c>
      <c r="V1935">
        <v>48580</v>
      </c>
      <c r="W1935">
        <v>0.1</v>
      </c>
    </row>
    <row r="1936" spans="7:23" x14ac:dyDescent="0.35">
      <c r="G1936" t="s">
        <v>44</v>
      </c>
      <c r="H1936">
        <v>4136656</v>
      </c>
      <c r="I1936" t="s">
        <v>14</v>
      </c>
      <c r="J1936">
        <v>52.364523286396</v>
      </c>
      <c r="K1936">
        <v>4.8636787655143801</v>
      </c>
      <c r="L1936" t="s">
        <v>45</v>
      </c>
      <c r="M1936">
        <v>125</v>
      </c>
      <c r="N1936">
        <v>358</v>
      </c>
      <c r="O1936">
        <v>45</v>
      </c>
      <c r="P1936">
        <v>0.88</v>
      </c>
      <c r="Q1936">
        <v>0</v>
      </c>
      <c r="R1936">
        <v>2598</v>
      </c>
      <c r="S1936">
        <v>6</v>
      </c>
      <c r="T1936" t="s">
        <v>56</v>
      </c>
      <c r="U1936" t="s">
        <v>57</v>
      </c>
      <c r="V1936">
        <v>44750</v>
      </c>
      <c r="W1936">
        <v>0.1</v>
      </c>
    </row>
    <row r="1937" spans="7:23" x14ac:dyDescent="0.35">
      <c r="G1937" t="s">
        <v>44</v>
      </c>
      <c r="H1937">
        <v>4437893</v>
      </c>
      <c r="I1937" t="s">
        <v>8</v>
      </c>
      <c r="J1937">
        <v>52.350914879292198</v>
      </c>
      <c r="K1937">
        <v>4.84861383191536</v>
      </c>
      <c r="L1937" t="s">
        <v>45</v>
      </c>
      <c r="M1937">
        <v>175</v>
      </c>
      <c r="N1937">
        <v>5</v>
      </c>
      <c r="O1937">
        <v>11</v>
      </c>
      <c r="P1937">
        <v>0.25</v>
      </c>
      <c r="Q1937">
        <v>0</v>
      </c>
      <c r="R1937">
        <v>2763</v>
      </c>
      <c r="S1937">
        <v>7</v>
      </c>
      <c r="T1937" t="s">
        <v>74</v>
      </c>
      <c r="U1937" t="s">
        <v>75</v>
      </c>
      <c r="V1937">
        <v>875</v>
      </c>
      <c r="W1937">
        <v>0.1</v>
      </c>
    </row>
    <row r="1938" spans="7:23" x14ac:dyDescent="0.35">
      <c r="G1938" t="s">
        <v>44</v>
      </c>
      <c r="H1938">
        <v>4502661</v>
      </c>
      <c r="I1938" t="s">
        <v>14</v>
      </c>
      <c r="J1938">
        <v>52.3675587170002</v>
      </c>
      <c r="K1938">
        <v>4.8503495174452196</v>
      </c>
      <c r="L1938" t="s">
        <v>45</v>
      </c>
      <c r="M1938">
        <v>109</v>
      </c>
      <c r="N1938">
        <v>355</v>
      </c>
      <c r="O1938">
        <v>8</v>
      </c>
      <c r="P1938">
        <v>0.16</v>
      </c>
      <c r="Q1938">
        <v>0</v>
      </c>
      <c r="R1938">
        <v>2805</v>
      </c>
      <c r="S1938">
        <v>7</v>
      </c>
      <c r="T1938" t="s">
        <v>56</v>
      </c>
      <c r="U1938" t="s">
        <v>57</v>
      </c>
      <c r="V1938">
        <v>38695</v>
      </c>
      <c r="W1938">
        <v>0.1</v>
      </c>
    </row>
    <row r="1939" spans="7:23" x14ac:dyDescent="0.35">
      <c r="G1939" t="s">
        <v>44</v>
      </c>
      <c r="H1939">
        <v>4845712</v>
      </c>
      <c r="I1939" t="s">
        <v>8</v>
      </c>
      <c r="J1939">
        <v>52.354825545630199</v>
      </c>
      <c r="K1939">
        <v>4.84667753005448</v>
      </c>
      <c r="L1939" t="s">
        <v>45</v>
      </c>
      <c r="M1939">
        <v>100</v>
      </c>
      <c r="N1939">
        <v>233</v>
      </c>
      <c r="O1939">
        <v>16</v>
      </c>
      <c r="P1939">
        <v>0.34</v>
      </c>
      <c r="Q1939">
        <v>0</v>
      </c>
      <c r="R1939">
        <v>2986</v>
      </c>
      <c r="S1939">
        <v>7</v>
      </c>
      <c r="T1939" t="s">
        <v>74</v>
      </c>
      <c r="U1939" t="s">
        <v>75</v>
      </c>
      <c r="V1939">
        <v>23300</v>
      </c>
      <c r="W1939">
        <v>0.1</v>
      </c>
    </row>
    <row r="1940" spans="7:23" x14ac:dyDescent="0.35">
      <c r="G1940" t="s">
        <v>44</v>
      </c>
      <c r="H1940">
        <v>5219197</v>
      </c>
      <c r="I1940" t="s">
        <v>14</v>
      </c>
      <c r="J1940">
        <v>52.364245237026601</v>
      </c>
      <c r="K1940">
        <v>4.8680172105245099</v>
      </c>
      <c r="L1940" t="s">
        <v>45</v>
      </c>
      <c r="M1940">
        <v>89</v>
      </c>
      <c r="N1940">
        <v>302</v>
      </c>
      <c r="O1940">
        <v>0</v>
      </c>
      <c r="Q1940">
        <v>0</v>
      </c>
      <c r="R1940">
        <v>3171</v>
      </c>
      <c r="S1940">
        <v>7</v>
      </c>
      <c r="T1940" t="s">
        <v>56</v>
      </c>
      <c r="U1940" t="s">
        <v>57</v>
      </c>
      <c r="V1940">
        <v>26878</v>
      </c>
      <c r="W1940">
        <v>0.1</v>
      </c>
    </row>
    <row r="1941" spans="7:23" x14ac:dyDescent="0.35">
      <c r="G1941" t="s">
        <v>44</v>
      </c>
      <c r="H1941">
        <v>5290113</v>
      </c>
      <c r="I1941" t="s">
        <v>9</v>
      </c>
      <c r="J1941">
        <v>52.358349311983098</v>
      </c>
      <c r="K1941">
        <v>4.9231986536639996</v>
      </c>
      <c r="L1941" t="s">
        <v>45</v>
      </c>
      <c r="M1941">
        <v>125</v>
      </c>
      <c r="N1941">
        <v>48</v>
      </c>
      <c r="O1941">
        <v>4</v>
      </c>
      <c r="P1941">
        <v>0.09</v>
      </c>
      <c r="Q1941">
        <v>0</v>
      </c>
      <c r="R1941">
        <v>3195</v>
      </c>
      <c r="S1941">
        <v>14</v>
      </c>
      <c r="T1941" t="s">
        <v>64</v>
      </c>
      <c r="U1941" t="s">
        <v>65</v>
      </c>
      <c r="V1941">
        <v>6000</v>
      </c>
      <c r="W1941">
        <v>0.1</v>
      </c>
    </row>
    <row r="1942" spans="7:23" x14ac:dyDescent="0.35">
      <c r="G1942" t="s">
        <v>44</v>
      </c>
      <c r="H1942">
        <v>5921275</v>
      </c>
      <c r="I1942" t="s">
        <v>18</v>
      </c>
      <c r="J1942">
        <v>52.364660495766699</v>
      </c>
      <c r="K1942">
        <v>4.9357300948307001</v>
      </c>
      <c r="L1942" t="s">
        <v>45</v>
      </c>
      <c r="M1942">
        <v>139</v>
      </c>
      <c r="N1942">
        <v>359</v>
      </c>
      <c r="O1942">
        <v>18</v>
      </c>
      <c r="P1942">
        <v>0.41</v>
      </c>
      <c r="Q1942">
        <v>0</v>
      </c>
      <c r="R1942">
        <v>3497</v>
      </c>
      <c r="S1942">
        <v>40</v>
      </c>
      <c r="T1942" t="s">
        <v>66</v>
      </c>
      <c r="U1942" t="s">
        <v>67</v>
      </c>
      <c r="V1942">
        <v>49901</v>
      </c>
      <c r="W1942">
        <v>0.1</v>
      </c>
    </row>
    <row r="1943" spans="7:23" x14ac:dyDescent="0.35">
      <c r="G1943" t="s">
        <v>44</v>
      </c>
      <c r="H1943">
        <v>5936389</v>
      </c>
      <c r="I1943" t="s">
        <v>8</v>
      </c>
      <c r="J1943">
        <v>52.346352646783103</v>
      </c>
      <c r="K1943">
        <v>4.8482219412699203</v>
      </c>
      <c r="L1943" t="s">
        <v>45</v>
      </c>
      <c r="M1943">
        <v>100</v>
      </c>
      <c r="N1943">
        <v>301</v>
      </c>
      <c r="O1943">
        <v>29</v>
      </c>
      <c r="P1943">
        <v>0.66</v>
      </c>
      <c r="Q1943">
        <v>0</v>
      </c>
      <c r="R1943">
        <v>3506</v>
      </c>
      <c r="S1943">
        <v>6</v>
      </c>
      <c r="T1943" t="s">
        <v>74</v>
      </c>
      <c r="U1943" t="s">
        <v>75</v>
      </c>
      <c r="V1943">
        <v>30100</v>
      </c>
      <c r="W1943">
        <v>0.1</v>
      </c>
    </row>
    <row r="1944" spans="7:23" x14ac:dyDescent="0.35">
      <c r="G1944" t="s">
        <v>44</v>
      </c>
      <c r="H1944">
        <v>5964100</v>
      </c>
      <c r="I1944" t="s">
        <v>6</v>
      </c>
      <c r="J1944">
        <v>52.378810946586398</v>
      </c>
      <c r="K1944">
        <v>4.8854515795676097</v>
      </c>
      <c r="L1944" t="s">
        <v>45</v>
      </c>
      <c r="M1944">
        <v>60</v>
      </c>
      <c r="N1944">
        <v>360</v>
      </c>
      <c r="O1944">
        <v>7</v>
      </c>
      <c r="P1944">
        <v>0.16</v>
      </c>
      <c r="Q1944">
        <v>0</v>
      </c>
      <c r="R1944">
        <v>3525</v>
      </c>
      <c r="S1944">
        <v>7</v>
      </c>
      <c r="T1944" t="s">
        <v>46</v>
      </c>
      <c r="U1944" t="s">
        <v>47</v>
      </c>
      <c r="V1944">
        <v>21600</v>
      </c>
      <c r="W1944">
        <v>0.1</v>
      </c>
    </row>
    <row r="1945" spans="7:23" x14ac:dyDescent="0.35">
      <c r="G1945" t="s">
        <v>44</v>
      </c>
      <c r="H1945">
        <v>6044090</v>
      </c>
      <c r="I1945" t="s">
        <v>9</v>
      </c>
      <c r="J1945">
        <v>52.350898604234501</v>
      </c>
      <c r="K1945">
        <v>4.9130910055181101</v>
      </c>
      <c r="L1945" t="s">
        <v>45</v>
      </c>
      <c r="M1945">
        <v>249</v>
      </c>
      <c r="N1945">
        <v>185</v>
      </c>
      <c r="O1945">
        <v>16</v>
      </c>
      <c r="P1945">
        <v>0.38</v>
      </c>
      <c r="Q1945">
        <v>0</v>
      </c>
      <c r="R1945">
        <v>3578</v>
      </c>
      <c r="S1945">
        <v>30</v>
      </c>
      <c r="T1945" t="s">
        <v>64</v>
      </c>
      <c r="U1945" t="s">
        <v>65</v>
      </c>
      <c r="V1945">
        <v>46065</v>
      </c>
      <c r="W1945">
        <v>0.1</v>
      </c>
    </row>
    <row r="1946" spans="7:23" x14ac:dyDescent="0.35">
      <c r="G1946" t="s">
        <v>44</v>
      </c>
      <c r="H1946">
        <v>6182797</v>
      </c>
      <c r="I1946" t="s">
        <v>19</v>
      </c>
      <c r="J1946">
        <v>52.378569016880398</v>
      </c>
      <c r="K1946">
        <v>4.8549820152925998</v>
      </c>
      <c r="L1946" t="s">
        <v>45</v>
      </c>
      <c r="M1946">
        <v>99</v>
      </c>
      <c r="N1946">
        <v>356</v>
      </c>
      <c r="O1946">
        <v>3</v>
      </c>
      <c r="P1946">
        <v>0.1</v>
      </c>
      <c r="Q1946">
        <v>0</v>
      </c>
      <c r="R1946">
        <v>3689</v>
      </c>
      <c r="S1946">
        <v>7</v>
      </c>
      <c r="T1946" t="s">
        <v>62</v>
      </c>
      <c r="U1946" t="s">
        <v>63</v>
      </c>
      <c r="V1946">
        <v>35244</v>
      </c>
      <c r="W1946">
        <v>0.1</v>
      </c>
    </row>
    <row r="1947" spans="7:23" x14ac:dyDescent="0.35">
      <c r="G1947" t="s">
        <v>44</v>
      </c>
      <c r="H1947">
        <v>6532120</v>
      </c>
      <c r="I1947" t="s">
        <v>19</v>
      </c>
      <c r="J1947">
        <v>52.375208768354703</v>
      </c>
      <c r="K1947">
        <v>4.8616469873141703</v>
      </c>
      <c r="L1947" t="s">
        <v>45</v>
      </c>
      <c r="M1947">
        <v>99</v>
      </c>
      <c r="N1947">
        <v>354</v>
      </c>
      <c r="O1947">
        <v>17</v>
      </c>
      <c r="P1947">
        <v>0.4</v>
      </c>
      <c r="Q1947">
        <v>0</v>
      </c>
      <c r="R1947">
        <v>3928</v>
      </c>
      <c r="S1947">
        <v>7</v>
      </c>
      <c r="T1947" t="s">
        <v>62</v>
      </c>
      <c r="U1947" t="s">
        <v>63</v>
      </c>
      <c r="V1947">
        <v>35046</v>
      </c>
      <c r="W1947">
        <v>0.1</v>
      </c>
    </row>
    <row r="1948" spans="7:23" x14ac:dyDescent="0.35">
      <c r="G1948" t="s">
        <v>44</v>
      </c>
      <c r="H1948">
        <v>6595805</v>
      </c>
      <c r="I1948" t="s">
        <v>19</v>
      </c>
      <c r="J1948">
        <v>52.382777306590803</v>
      </c>
      <c r="K1948">
        <v>4.8534699226560303</v>
      </c>
      <c r="L1948" t="s">
        <v>45</v>
      </c>
      <c r="M1948">
        <v>75</v>
      </c>
      <c r="N1948">
        <v>336</v>
      </c>
      <c r="O1948">
        <v>7</v>
      </c>
      <c r="P1948">
        <v>0.17</v>
      </c>
      <c r="Q1948">
        <v>0</v>
      </c>
      <c r="R1948">
        <v>3970</v>
      </c>
      <c r="S1948">
        <v>20</v>
      </c>
      <c r="T1948" t="s">
        <v>62</v>
      </c>
      <c r="U1948" t="s">
        <v>63</v>
      </c>
      <c r="V1948">
        <v>25200</v>
      </c>
      <c r="W1948">
        <v>0.1</v>
      </c>
    </row>
    <row r="1949" spans="7:23" x14ac:dyDescent="0.35">
      <c r="G1949" t="s">
        <v>44</v>
      </c>
      <c r="H1949">
        <v>8568886</v>
      </c>
      <c r="I1949" t="s">
        <v>11</v>
      </c>
      <c r="J1949">
        <v>52.344250397985498</v>
      </c>
      <c r="K1949">
        <v>4.9128933896958298</v>
      </c>
      <c r="L1949" t="s">
        <v>45</v>
      </c>
      <c r="M1949">
        <v>350</v>
      </c>
      <c r="N1949">
        <v>347</v>
      </c>
      <c r="O1949">
        <v>27</v>
      </c>
      <c r="P1949">
        <v>0.76</v>
      </c>
      <c r="Q1949">
        <v>0</v>
      </c>
      <c r="R1949">
        <v>5215</v>
      </c>
      <c r="S1949">
        <v>6</v>
      </c>
      <c r="T1949" t="s">
        <v>58</v>
      </c>
      <c r="U1949" t="s">
        <v>59</v>
      </c>
      <c r="V1949">
        <v>121450</v>
      </c>
      <c r="W1949">
        <v>0.1</v>
      </c>
    </row>
    <row r="1950" spans="7:23" x14ac:dyDescent="0.35">
      <c r="G1950" t="s">
        <v>44</v>
      </c>
      <c r="H1950">
        <v>8819278</v>
      </c>
      <c r="I1950" t="s">
        <v>14</v>
      </c>
      <c r="J1950">
        <v>52.367149042721699</v>
      </c>
      <c r="K1950">
        <v>4.8524903979301399</v>
      </c>
      <c r="L1950" t="s">
        <v>45</v>
      </c>
      <c r="M1950">
        <v>120</v>
      </c>
      <c r="N1950">
        <v>361</v>
      </c>
      <c r="O1950">
        <v>27</v>
      </c>
      <c r="P1950">
        <v>0.71</v>
      </c>
      <c r="Q1950">
        <v>0</v>
      </c>
      <c r="R1950">
        <v>5365</v>
      </c>
      <c r="S1950">
        <v>7</v>
      </c>
      <c r="T1950" t="s">
        <v>56</v>
      </c>
      <c r="U1950" t="s">
        <v>57</v>
      </c>
      <c r="V1950">
        <v>43320</v>
      </c>
      <c r="W1950">
        <v>0.1</v>
      </c>
    </row>
    <row r="1951" spans="7:23" x14ac:dyDescent="0.35">
      <c r="G1951" t="s">
        <v>44</v>
      </c>
      <c r="H1951">
        <v>9166399</v>
      </c>
      <c r="I1951" t="s">
        <v>15</v>
      </c>
      <c r="J1951">
        <v>52.384424439823398</v>
      </c>
      <c r="K1951">
        <v>4.8713115009707204</v>
      </c>
      <c r="L1951" t="s">
        <v>45</v>
      </c>
      <c r="M1951">
        <v>139</v>
      </c>
      <c r="N1951">
        <v>358</v>
      </c>
      <c r="O1951">
        <v>4</v>
      </c>
      <c r="P1951">
        <v>0.18</v>
      </c>
      <c r="Q1951">
        <v>0</v>
      </c>
      <c r="R1951">
        <v>5560</v>
      </c>
      <c r="S1951">
        <v>10</v>
      </c>
      <c r="T1951" t="s">
        <v>60</v>
      </c>
      <c r="U1951" t="s">
        <v>61</v>
      </c>
      <c r="V1951">
        <v>49762</v>
      </c>
      <c r="W1951">
        <v>0.1</v>
      </c>
    </row>
    <row r="1952" spans="7:23" x14ac:dyDescent="0.35">
      <c r="G1952" t="s">
        <v>44</v>
      </c>
      <c r="H1952">
        <v>9620094</v>
      </c>
      <c r="I1952" t="s">
        <v>6</v>
      </c>
      <c r="J1952">
        <v>52.379524906009401</v>
      </c>
      <c r="K1952">
        <v>4.8842863133673404</v>
      </c>
      <c r="L1952" t="s">
        <v>45</v>
      </c>
      <c r="M1952">
        <v>91</v>
      </c>
      <c r="N1952">
        <v>265</v>
      </c>
      <c r="O1952">
        <v>23</v>
      </c>
      <c r="P1952">
        <v>0.65</v>
      </c>
      <c r="Q1952">
        <v>0</v>
      </c>
      <c r="R1952">
        <v>5865</v>
      </c>
      <c r="S1952">
        <v>7</v>
      </c>
      <c r="T1952" t="s">
        <v>46</v>
      </c>
      <c r="U1952" t="s">
        <v>47</v>
      </c>
      <c r="V1952">
        <v>24115</v>
      </c>
      <c r="W1952">
        <v>0.1</v>
      </c>
    </row>
    <row r="1953" spans="7:23" x14ac:dyDescent="0.35">
      <c r="G1953" t="s">
        <v>44</v>
      </c>
      <c r="H1953">
        <v>10582829</v>
      </c>
      <c r="I1953" t="s">
        <v>22</v>
      </c>
      <c r="J1953">
        <v>52.413205343601199</v>
      </c>
      <c r="K1953">
        <v>4.9087286540427097</v>
      </c>
      <c r="L1953" t="s">
        <v>45</v>
      </c>
      <c r="M1953">
        <v>175</v>
      </c>
      <c r="N1953">
        <v>341</v>
      </c>
      <c r="O1953">
        <v>1</v>
      </c>
      <c r="P1953">
        <v>0.04</v>
      </c>
      <c r="Q1953">
        <v>0</v>
      </c>
      <c r="R1953">
        <v>6412</v>
      </c>
      <c r="S1953">
        <v>12</v>
      </c>
      <c r="T1953" t="s">
        <v>80</v>
      </c>
      <c r="U1953" t="s">
        <v>81</v>
      </c>
      <c r="V1953">
        <v>59675</v>
      </c>
      <c r="W1953">
        <v>0.1</v>
      </c>
    </row>
    <row r="1954" spans="7:23" x14ac:dyDescent="0.35">
      <c r="G1954" t="s">
        <v>44</v>
      </c>
      <c r="H1954">
        <v>10844085</v>
      </c>
      <c r="I1954" t="s">
        <v>9</v>
      </c>
      <c r="J1954">
        <v>52.359216576578703</v>
      </c>
      <c r="K1954">
        <v>4.9255064266663897</v>
      </c>
      <c r="L1954" t="s">
        <v>45</v>
      </c>
      <c r="M1954">
        <v>120</v>
      </c>
      <c r="N1954">
        <v>318</v>
      </c>
      <c r="O1954">
        <v>6</v>
      </c>
      <c r="P1954">
        <v>0.18</v>
      </c>
      <c r="Q1954">
        <v>0</v>
      </c>
      <c r="R1954">
        <v>6520</v>
      </c>
      <c r="S1954">
        <v>20</v>
      </c>
      <c r="T1954" t="s">
        <v>64</v>
      </c>
      <c r="U1954" t="s">
        <v>65</v>
      </c>
      <c r="V1954">
        <v>38160</v>
      </c>
      <c r="W1954">
        <v>0.1</v>
      </c>
    </row>
    <row r="1955" spans="7:23" x14ac:dyDescent="0.35">
      <c r="G1955" t="s">
        <v>44</v>
      </c>
      <c r="H1955">
        <v>11704632</v>
      </c>
      <c r="I1955" t="s">
        <v>15</v>
      </c>
      <c r="J1955">
        <v>52.376642520089497</v>
      </c>
      <c r="K1955">
        <v>4.8738898556958699</v>
      </c>
      <c r="L1955" t="s">
        <v>45</v>
      </c>
      <c r="M1955">
        <v>120</v>
      </c>
      <c r="N1955">
        <v>348</v>
      </c>
      <c r="O1955">
        <v>3</v>
      </c>
      <c r="P1955">
        <v>0.09</v>
      </c>
      <c r="Q1955">
        <v>0</v>
      </c>
      <c r="R1955">
        <v>6968</v>
      </c>
      <c r="S1955">
        <v>14</v>
      </c>
      <c r="T1955" t="s">
        <v>60</v>
      </c>
      <c r="U1955" t="s">
        <v>61</v>
      </c>
      <c r="V1955">
        <v>41760</v>
      </c>
      <c r="W1955">
        <v>0.1</v>
      </c>
    </row>
    <row r="1956" spans="7:23" x14ac:dyDescent="0.35">
      <c r="G1956" t="s">
        <v>44</v>
      </c>
      <c r="H1956">
        <v>11943431</v>
      </c>
      <c r="I1956" t="s">
        <v>22</v>
      </c>
      <c r="J1956">
        <v>52.407701757677103</v>
      </c>
      <c r="K1956">
        <v>4.9053622386893796</v>
      </c>
      <c r="L1956" t="s">
        <v>45</v>
      </c>
      <c r="M1956">
        <v>100</v>
      </c>
      <c r="N1956">
        <v>350</v>
      </c>
      <c r="O1956">
        <v>2</v>
      </c>
      <c r="P1956">
        <v>7.0000000000000007E-2</v>
      </c>
      <c r="Q1956">
        <v>0</v>
      </c>
      <c r="R1956">
        <v>7087</v>
      </c>
      <c r="S1956">
        <v>6</v>
      </c>
      <c r="T1956" t="s">
        <v>80</v>
      </c>
      <c r="U1956" t="s">
        <v>81</v>
      </c>
      <c r="V1956">
        <v>35000</v>
      </c>
      <c r="W1956">
        <v>0.1</v>
      </c>
    </row>
    <row r="1957" spans="7:23" x14ac:dyDescent="0.35">
      <c r="G1957" t="s">
        <v>44</v>
      </c>
      <c r="H1957">
        <v>12477711</v>
      </c>
      <c r="I1957" t="s">
        <v>15</v>
      </c>
      <c r="J1957">
        <v>52.377356485415</v>
      </c>
      <c r="K1957">
        <v>4.8700102490069099</v>
      </c>
      <c r="L1957" t="s">
        <v>45</v>
      </c>
      <c r="M1957">
        <v>88</v>
      </c>
      <c r="N1957">
        <v>353</v>
      </c>
      <c r="O1957">
        <v>10</v>
      </c>
      <c r="P1957">
        <v>0.33</v>
      </c>
      <c r="Q1957">
        <v>0</v>
      </c>
      <c r="R1957">
        <v>7381</v>
      </c>
      <c r="S1957">
        <v>6</v>
      </c>
      <c r="T1957" t="s">
        <v>60</v>
      </c>
      <c r="U1957" t="s">
        <v>61</v>
      </c>
      <c r="V1957">
        <v>31064</v>
      </c>
      <c r="W1957">
        <v>0.1</v>
      </c>
    </row>
    <row r="1958" spans="7:23" x14ac:dyDescent="0.35">
      <c r="G1958" t="s">
        <v>44</v>
      </c>
      <c r="H1958">
        <v>12638157</v>
      </c>
      <c r="I1958" t="s">
        <v>19</v>
      </c>
      <c r="J1958">
        <v>52.375849142390898</v>
      </c>
      <c r="K1958">
        <v>4.8551134961489399</v>
      </c>
      <c r="L1958" t="s">
        <v>45</v>
      </c>
      <c r="M1958">
        <v>120</v>
      </c>
      <c r="N1958">
        <v>361</v>
      </c>
      <c r="O1958">
        <v>8</v>
      </c>
      <c r="P1958">
        <v>0.27</v>
      </c>
      <c r="Q1958">
        <v>0</v>
      </c>
      <c r="R1958">
        <v>7496</v>
      </c>
      <c r="S1958">
        <v>7</v>
      </c>
      <c r="T1958" t="s">
        <v>62</v>
      </c>
      <c r="U1958" t="s">
        <v>63</v>
      </c>
      <c r="V1958">
        <v>43320</v>
      </c>
      <c r="W1958">
        <v>0.1</v>
      </c>
    </row>
    <row r="1959" spans="7:23" x14ac:dyDescent="0.35">
      <c r="G1959" t="s">
        <v>44</v>
      </c>
      <c r="H1959">
        <v>12851994</v>
      </c>
      <c r="I1959" t="s">
        <v>14</v>
      </c>
      <c r="J1959">
        <v>52.369042575100401</v>
      </c>
      <c r="K1959">
        <v>4.8498575135472697</v>
      </c>
      <c r="L1959" t="s">
        <v>45</v>
      </c>
      <c r="M1959">
        <v>120</v>
      </c>
      <c r="N1959">
        <v>197</v>
      </c>
      <c r="O1959">
        <v>8</v>
      </c>
      <c r="P1959">
        <v>0.41</v>
      </c>
      <c r="Q1959">
        <v>0</v>
      </c>
      <c r="R1959">
        <v>7623</v>
      </c>
      <c r="S1959">
        <v>12</v>
      </c>
      <c r="T1959" t="s">
        <v>56</v>
      </c>
      <c r="U1959" t="s">
        <v>57</v>
      </c>
      <c r="V1959">
        <v>23640</v>
      </c>
      <c r="W1959">
        <v>0.1</v>
      </c>
    </row>
    <row r="1960" spans="7:23" x14ac:dyDescent="0.35">
      <c r="G1960" t="s">
        <v>44</v>
      </c>
      <c r="H1960">
        <v>13098412</v>
      </c>
      <c r="I1960" t="s">
        <v>9</v>
      </c>
      <c r="J1960">
        <v>52.364612529141503</v>
      </c>
      <c r="K1960">
        <v>4.9265657732808803</v>
      </c>
      <c r="L1960" t="s">
        <v>45</v>
      </c>
      <c r="M1960">
        <v>279</v>
      </c>
      <c r="N1960">
        <v>281</v>
      </c>
      <c r="O1960">
        <v>0</v>
      </c>
      <c r="Q1960">
        <v>0</v>
      </c>
      <c r="R1960">
        <v>7826</v>
      </c>
      <c r="S1960">
        <v>10</v>
      </c>
      <c r="T1960" t="s">
        <v>64</v>
      </c>
      <c r="U1960" t="s">
        <v>65</v>
      </c>
      <c r="V1960">
        <v>78399</v>
      </c>
      <c r="W1960">
        <v>0.1</v>
      </c>
    </row>
    <row r="1961" spans="7:23" x14ac:dyDescent="0.35">
      <c r="G1961" t="s">
        <v>44</v>
      </c>
      <c r="H1961">
        <v>13153299</v>
      </c>
      <c r="I1961" t="s">
        <v>14</v>
      </c>
      <c r="J1961">
        <v>52.364646369333599</v>
      </c>
      <c r="K1961">
        <v>4.8740486118580604</v>
      </c>
      <c r="L1961" t="s">
        <v>45</v>
      </c>
      <c r="M1961">
        <v>175</v>
      </c>
      <c r="N1961">
        <v>354</v>
      </c>
      <c r="O1961">
        <v>11</v>
      </c>
      <c r="P1961">
        <v>0.38</v>
      </c>
      <c r="Q1961">
        <v>0</v>
      </c>
      <c r="R1961">
        <v>7895</v>
      </c>
      <c r="S1961">
        <v>7</v>
      </c>
      <c r="T1961" t="s">
        <v>56</v>
      </c>
      <c r="U1961" t="s">
        <v>57</v>
      </c>
      <c r="V1961">
        <v>61950</v>
      </c>
      <c r="W1961">
        <v>0.1</v>
      </c>
    </row>
    <row r="1962" spans="7:23" x14ac:dyDescent="0.35">
      <c r="G1962" t="s">
        <v>44</v>
      </c>
      <c r="H1962">
        <v>13330153</v>
      </c>
      <c r="I1962" t="s">
        <v>22</v>
      </c>
      <c r="J1962">
        <v>52.407764997985304</v>
      </c>
      <c r="K1962">
        <v>4.9024791953054896</v>
      </c>
      <c r="L1962" t="s">
        <v>45</v>
      </c>
      <c r="M1962">
        <v>120</v>
      </c>
      <c r="N1962">
        <v>362</v>
      </c>
      <c r="O1962">
        <v>7</v>
      </c>
      <c r="P1962">
        <v>0.24</v>
      </c>
      <c r="Q1962">
        <v>0</v>
      </c>
      <c r="R1962">
        <v>8059</v>
      </c>
      <c r="S1962">
        <v>6</v>
      </c>
      <c r="T1962" t="s">
        <v>80</v>
      </c>
      <c r="U1962" t="s">
        <v>81</v>
      </c>
      <c r="V1962">
        <v>43440</v>
      </c>
      <c r="W1962">
        <v>0.1</v>
      </c>
    </row>
    <row r="1963" spans="7:23" x14ac:dyDescent="0.35">
      <c r="G1963" t="s">
        <v>44</v>
      </c>
      <c r="H1963">
        <v>13811615</v>
      </c>
      <c r="I1963" t="s">
        <v>11</v>
      </c>
      <c r="J1963">
        <v>52.356450065447198</v>
      </c>
      <c r="K1963">
        <v>4.8877991399799603</v>
      </c>
      <c r="L1963" t="s">
        <v>45</v>
      </c>
      <c r="M1963">
        <v>125</v>
      </c>
      <c r="N1963">
        <v>364</v>
      </c>
      <c r="O1963">
        <v>5</v>
      </c>
      <c r="P1963">
        <v>0.19</v>
      </c>
      <c r="Q1963">
        <v>0</v>
      </c>
      <c r="R1963">
        <v>8608</v>
      </c>
      <c r="S1963">
        <v>30</v>
      </c>
      <c r="T1963" t="s">
        <v>58</v>
      </c>
      <c r="U1963" t="s">
        <v>59</v>
      </c>
      <c r="V1963">
        <v>45500</v>
      </c>
      <c r="W1963">
        <v>0.1</v>
      </c>
    </row>
    <row r="1964" spans="7:23" x14ac:dyDescent="0.35">
      <c r="G1964" t="s">
        <v>44</v>
      </c>
      <c r="H1964">
        <v>14263782</v>
      </c>
      <c r="I1964" t="s">
        <v>13</v>
      </c>
      <c r="J1964">
        <v>52.350332678414198</v>
      </c>
      <c r="K1964">
        <v>5.0067565049697897</v>
      </c>
      <c r="L1964" t="s">
        <v>45</v>
      </c>
      <c r="M1964">
        <v>110</v>
      </c>
      <c r="N1964">
        <v>295</v>
      </c>
      <c r="O1964">
        <v>16</v>
      </c>
      <c r="P1964">
        <v>0.56999999999999995</v>
      </c>
      <c r="Q1964">
        <v>0</v>
      </c>
      <c r="R1964">
        <v>9134</v>
      </c>
      <c r="S1964">
        <v>10</v>
      </c>
      <c r="T1964" t="s">
        <v>86</v>
      </c>
      <c r="U1964" t="s">
        <v>87</v>
      </c>
      <c r="V1964">
        <v>32450</v>
      </c>
      <c r="W1964">
        <v>0.1</v>
      </c>
    </row>
    <row r="1965" spans="7:23" x14ac:dyDescent="0.35">
      <c r="G1965" t="s">
        <v>44</v>
      </c>
      <c r="H1965">
        <v>14928633</v>
      </c>
      <c r="I1965" t="s">
        <v>11</v>
      </c>
      <c r="J1965">
        <v>52.350845737590099</v>
      </c>
      <c r="K1965">
        <v>4.9024652112343796</v>
      </c>
      <c r="L1965" t="s">
        <v>45</v>
      </c>
      <c r="M1965">
        <v>109</v>
      </c>
      <c r="N1965">
        <v>131</v>
      </c>
      <c r="O1965">
        <v>2</v>
      </c>
      <c r="P1965">
        <v>0.08</v>
      </c>
      <c r="Q1965">
        <v>0</v>
      </c>
      <c r="R1965">
        <v>9579</v>
      </c>
      <c r="S1965">
        <v>60</v>
      </c>
      <c r="T1965" t="s">
        <v>58</v>
      </c>
      <c r="U1965" t="s">
        <v>59</v>
      </c>
      <c r="V1965">
        <v>14279</v>
      </c>
      <c r="W1965">
        <v>0.1</v>
      </c>
    </row>
    <row r="1966" spans="7:23" x14ac:dyDescent="0.35">
      <c r="G1966" t="s">
        <v>44</v>
      </c>
      <c r="H1966">
        <v>14946493</v>
      </c>
      <c r="I1966" t="s">
        <v>14</v>
      </c>
      <c r="J1966">
        <v>52.367827509774898</v>
      </c>
      <c r="K1966">
        <v>4.8497681377804698</v>
      </c>
      <c r="L1966" t="s">
        <v>45</v>
      </c>
      <c r="M1966">
        <v>105</v>
      </c>
      <c r="N1966">
        <v>182</v>
      </c>
      <c r="O1966">
        <v>8</v>
      </c>
      <c r="P1966">
        <v>0.3</v>
      </c>
      <c r="Q1966">
        <v>0</v>
      </c>
      <c r="R1966">
        <v>9594</v>
      </c>
      <c r="S1966">
        <v>30</v>
      </c>
      <c r="T1966" t="s">
        <v>56</v>
      </c>
      <c r="U1966" t="s">
        <v>57</v>
      </c>
      <c r="V1966">
        <v>19110</v>
      </c>
      <c r="W1966">
        <v>0.1</v>
      </c>
    </row>
    <row r="1967" spans="7:23" x14ac:dyDescent="0.35">
      <c r="G1967" t="s">
        <v>44</v>
      </c>
      <c r="H1967">
        <v>15111139</v>
      </c>
      <c r="I1967" t="s">
        <v>19</v>
      </c>
      <c r="J1967">
        <v>52.3793325550986</v>
      </c>
      <c r="K1967">
        <v>4.8516094290099003</v>
      </c>
      <c r="L1967" t="s">
        <v>45</v>
      </c>
      <c r="M1967">
        <v>95</v>
      </c>
      <c r="N1967">
        <v>359</v>
      </c>
      <c r="O1967">
        <v>2</v>
      </c>
      <c r="P1967">
        <v>0.1</v>
      </c>
      <c r="Q1967">
        <v>0</v>
      </c>
      <c r="R1967">
        <v>9692</v>
      </c>
      <c r="S1967">
        <v>6</v>
      </c>
      <c r="T1967" t="s">
        <v>62</v>
      </c>
      <c r="U1967" t="s">
        <v>63</v>
      </c>
      <c r="V1967">
        <v>34105</v>
      </c>
      <c r="W1967">
        <v>0.1</v>
      </c>
    </row>
    <row r="1968" spans="7:23" x14ac:dyDescent="0.35">
      <c r="G1968" t="s">
        <v>44</v>
      </c>
      <c r="H1968">
        <v>15403401</v>
      </c>
      <c r="I1968" t="s">
        <v>7</v>
      </c>
      <c r="J1968">
        <v>52.362601658185604</v>
      </c>
      <c r="K1968">
        <v>4.9104039215980997</v>
      </c>
      <c r="L1968" t="s">
        <v>45</v>
      </c>
      <c r="M1968">
        <v>245</v>
      </c>
      <c r="N1968">
        <v>3</v>
      </c>
      <c r="O1968">
        <v>0</v>
      </c>
      <c r="Q1968">
        <v>0</v>
      </c>
      <c r="R1968">
        <v>9858</v>
      </c>
      <c r="S1968">
        <v>10</v>
      </c>
      <c r="T1968" t="s">
        <v>68</v>
      </c>
      <c r="U1968" t="s">
        <v>69</v>
      </c>
      <c r="V1968">
        <v>735</v>
      </c>
      <c r="W1968">
        <v>0.1</v>
      </c>
    </row>
    <row r="1969" spans="7:23" x14ac:dyDescent="0.35">
      <c r="G1969" t="s">
        <v>44</v>
      </c>
      <c r="H1969">
        <v>15669848</v>
      </c>
      <c r="I1969" t="s">
        <v>11</v>
      </c>
      <c r="J1969">
        <v>52.3584348683599</v>
      </c>
      <c r="K1969">
        <v>4.9033779692976003</v>
      </c>
      <c r="L1969" t="s">
        <v>45</v>
      </c>
      <c r="M1969">
        <v>385</v>
      </c>
      <c r="N1969">
        <v>233</v>
      </c>
      <c r="O1969">
        <v>11</v>
      </c>
      <c r="P1969">
        <v>0.47</v>
      </c>
      <c r="Q1969">
        <v>0</v>
      </c>
      <c r="R1969">
        <v>10043</v>
      </c>
      <c r="S1969">
        <v>7</v>
      </c>
      <c r="T1969" t="s">
        <v>58</v>
      </c>
      <c r="U1969" t="s">
        <v>59</v>
      </c>
      <c r="V1969">
        <v>89705</v>
      </c>
      <c r="W1969">
        <v>0.1</v>
      </c>
    </row>
    <row r="1970" spans="7:23" x14ac:dyDescent="0.35">
      <c r="G1970" t="s">
        <v>44</v>
      </c>
      <c r="H1970">
        <v>15908125</v>
      </c>
      <c r="I1970" t="s">
        <v>12</v>
      </c>
      <c r="J1970">
        <v>52.352701198730401</v>
      </c>
      <c r="K1970">
        <v>4.92375167127138</v>
      </c>
      <c r="L1970" t="s">
        <v>45</v>
      </c>
      <c r="M1970">
        <v>105</v>
      </c>
      <c r="N1970">
        <v>302</v>
      </c>
      <c r="O1970">
        <v>2</v>
      </c>
      <c r="P1970">
        <v>0.12</v>
      </c>
      <c r="Q1970">
        <v>0</v>
      </c>
      <c r="R1970">
        <v>10186</v>
      </c>
      <c r="S1970">
        <v>7</v>
      </c>
      <c r="T1970" t="s">
        <v>72</v>
      </c>
      <c r="U1970" t="s">
        <v>73</v>
      </c>
      <c r="V1970">
        <v>31710</v>
      </c>
      <c r="W1970">
        <v>0.1</v>
      </c>
    </row>
    <row r="1971" spans="7:23" x14ac:dyDescent="0.35">
      <c r="G1971" t="s">
        <v>44</v>
      </c>
      <c r="H1971">
        <v>16023456</v>
      </c>
      <c r="I1971" t="s">
        <v>19</v>
      </c>
      <c r="J1971">
        <v>52.379626603263603</v>
      </c>
      <c r="K1971">
        <v>4.8527916131530198</v>
      </c>
      <c r="L1971" t="s">
        <v>45</v>
      </c>
      <c r="M1971">
        <v>80</v>
      </c>
      <c r="N1971">
        <v>347</v>
      </c>
      <c r="O1971">
        <v>9</v>
      </c>
      <c r="P1971">
        <v>0.38</v>
      </c>
      <c r="Q1971">
        <v>0</v>
      </c>
      <c r="R1971">
        <v>10269</v>
      </c>
      <c r="S1971">
        <v>6</v>
      </c>
      <c r="T1971" t="s">
        <v>62</v>
      </c>
      <c r="U1971" t="s">
        <v>63</v>
      </c>
      <c r="V1971">
        <v>27760</v>
      </c>
      <c r="W1971">
        <v>0.1</v>
      </c>
    </row>
    <row r="1972" spans="7:23" x14ac:dyDescent="0.35">
      <c r="G1972" t="s">
        <v>44</v>
      </c>
      <c r="H1972">
        <v>16370355</v>
      </c>
      <c r="I1972" t="s">
        <v>11</v>
      </c>
      <c r="J1972">
        <v>52.3466050812441</v>
      </c>
      <c r="K1972">
        <v>4.8934612452539001</v>
      </c>
      <c r="L1972" t="s">
        <v>45</v>
      </c>
      <c r="M1972">
        <v>135</v>
      </c>
      <c r="N1972">
        <v>349</v>
      </c>
      <c r="O1972">
        <v>3</v>
      </c>
      <c r="P1972">
        <v>0.13</v>
      </c>
      <c r="Q1972">
        <v>0</v>
      </c>
      <c r="R1972">
        <v>10535</v>
      </c>
      <c r="S1972">
        <v>6</v>
      </c>
      <c r="T1972" t="s">
        <v>58</v>
      </c>
      <c r="U1972" t="s">
        <v>59</v>
      </c>
      <c r="V1972">
        <v>47115</v>
      </c>
      <c r="W1972">
        <v>0.1</v>
      </c>
    </row>
    <row r="1973" spans="7:23" x14ac:dyDescent="0.35">
      <c r="G1973" t="s">
        <v>44</v>
      </c>
      <c r="H1973">
        <v>16698355</v>
      </c>
      <c r="I1973" t="s">
        <v>8</v>
      </c>
      <c r="J1973">
        <v>52.355829075843602</v>
      </c>
      <c r="K1973">
        <v>4.8507103615902096</v>
      </c>
      <c r="L1973" t="s">
        <v>45</v>
      </c>
      <c r="M1973">
        <v>174</v>
      </c>
      <c r="N1973">
        <v>339</v>
      </c>
      <c r="O1973">
        <v>4</v>
      </c>
      <c r="P1973">
        <v>0.18</v>
      </c>
      <c r="Q1973">
        <v>0</v>
      </c>
      <c r="R1973">
        <v>10760</v>
      </c>
      <c r="S1973">
        <v>6</v>
      </c>
      <c r="T1973" t="s">
        <v>74</v>
      </c>
      <c r="U1973" t="s">
        <v>75</v>
      </c>
      <c r="V1973">
        <v>58986</v>
      </c>
      <c r="W1973">
        <v>0.1</v>
      </c>
    </row>
    <row r="1974" spans="7:23" x14ac:dyDescent="0.35">
      <c r="G1974" t="s">
        <v>44</v>
      </c>
      <c r="H1974">
        <v>16881697</v>
      </c>
      <c r="I1974" t="s">
        <v>8</v>
      </c>
      <c r="J1974">
        <v>52.353608408112301</v>
      </c>
      <c r="K1974">
        <v>4.8828319486477101</v>
      </c>
      <c r="L1974" t="s">
        <v>45</v>
      </c>
      <c r="M1974">
        <v>128</v>
      </c>
      <c r="N1974">
        <v>188</v>
      </c>
      <c r="O1974">
        <v>6</v>
      </c>
      <c r="P1974">
        <v>0.28999999999999998</v>
      </c>
      <c r="Q1974">
        <v>0</v>
      </c>
      <c r="R1974">
        <v>10868</v>
      </c>
      <c r="S1974">
        <v>6</v>
      </c>
      <c r="T1974" t="s">
        <v>74</v>
      </c>
      <c r="U1974" t="s">
        <v>75</v>
      </c>
      <c r="V1974">
        <v>24064</v>
      </c>
      <c r="W1974">
        <v>0.1</v>
      </c>
    </row>
    <row r="1975" spans="7:23" x14ac:dyDescent="0.35">
      <c r="G1975" t="s">
        <v>44</v>
      </c>
      <c r="H1975">
        <v>17339464</v>
      </c>
      <c r="I1975" t="s">
        <v>14</v>
      </c>
      <c r="J1975">
        <v>52.367808959526201</v>
      </c>
      <c r="K1975">
        <v>4.8627215836566098</v>
      </c>
      <c r="L1975" t="s">
        <v>45</v>
      </c>
      <c r="M1975">
        <v>199</v>
      </c>
      <c r="N1975">
        <v>357</v>
      </c>
      <c r="O1975">
        <v>1</v>
      </c>
      <c r="P1975">
        <v>7.0000000000000007E-2</v>
      </c>
      <c r="Q1975">
        <v>0</v>
      </c>
      <c r="R1975">
        <v>11107</v>
      </c>
      <c r="S1975">
        <v>6</v>
      </c>
      <c r="T1975" t="s">
        <v>56</v>
      </c>
      <c r="U1975" t="s">
        <v>57</v>
      </c>
      <c r="V1975">
        <v>71043</v>
      </c>
      <c r="W1975">
        <v>0.1</v>
      </c>
    </row>
    <row r="1976" spans="7:23" x14ac:dyDescent="0.35">
      <c r="G1976" t="s">
        <v>44</v>
      </c>
      <c r="H1976">
        <v>17395190</v>
      </c>
      <c r="I1976" t="s">
        <v>7</v>
      </c>
      <c r="J1976">
        <v>52.371244685228397</v>
      </c>
      <c r="K1976">
        <v>4.9008193361029901</v>
      </c>
      <c r="L1976" t="s">
        <v>45</v>
      </c>
      <c r="M1976">
        <v>170</v>
      </c>
      <c r="N1976">
        <v>15</v>
      </c>
      <c r="O1976">
        <v>14</v>
      </c>
      <c r="P1976">
        <v>0.67</v>
      </c>
      <c r="Q1976">
        <v>0</v>
      </c>
      <c r="R1976">
        <v>11138</v>
      </c>
      <c r="S1976">
        <v>7</v>
      </c>
      <c r="T1976" t="s">
        <v>68</v>
      </c>
      <c r="U1976" t="s">
        <v>69</v>
      </c>
      <c r="V1976">
        <v>2550</v>
      </c>
      <c r="W1976">
        <v>0.1</v>
      </c>
    </row>
    <row r="1977" spans="7:23" x14ac:dyDescent="0.35">
      <c r="G1977" t="s">
        <v>44</v>
      </c>
      <c r="H1977">
        <v>18048089</v>
      </c>
      <c r="I1977" t="s">
        <v>11</v>
      </c>
      <c r="J1977">
        <v>52.352608448511397</v>
      </c>
      <c r="K1977">
        <v>4.9075204100009699</v>
      </c>
      <c r="L1977" t="s">
        <v>45</v>
      </c>
      <c r="M1977">
        <v>120</v>
      </c>
      <c r="N1977">
        <v>301</v>
      </c>
      <c r="O1977">
        <v>4</v>
      </c>
      <c r="P1977">
        <v>0.2</v>
      </c>
      <c r="Q1977">
        <v>0</v>
      </c>
      <c r="R1977">
        <v>11572</v>
      </c>
      <c r="S1977">
        <v>6</v>
      </c>
      <c r="T1977" t="s">
        <v>58</v>
      </c>
      <c r="U1977" t="s">
        <v>59</v>
      </c>
      <c r="V1977">
        <v>36120</v>
      </c>
      <c r="W1977">
        <v>0.1</v>
      </c>
    </row>
    <row r="1978" spans="7:23" x14ac:dyDescent="0.35">
      <c r="G1978" t="s">
        <v>44</v>
      </c>
      <c r="H1978">
        <v>18511999</v>
      </c>
      <c r="I1978" t="s">
        <v>7</v>
      </c>
      <c r="J1978">
        <v>52.362766114949999</v>
      </c>
      <c r="K1978">
        <v>4.8974760334257104</v>
      </c>
      <c r="L1978" t="s">
        <v>45</v>
      </c>
      <c r="M1978">
        <v>175</v>
      </c>
      <c r="N1978">
        <v>129</v>
      </c>
      <c r="O1978">
        <v>11</v>
      </c>
      <c r="P1978">
        <v>0.65</v>
      </c>
      <c r="Q1978">
        <v>0</v>
      </c>
      <c r="R1978">
        <v>12014</v>
      </c>
      <c r="S1978">
        <v>7</v>
      </c>
      <c r="T1978" t="s">
        <v>68</v>
      </c>
      <c r="U1978" t="s">
        <v>69</v>
      </c>
      <c r="V1978">
        <v>22575</v>
      </c>
      <c r="W1978">
        <v>0.1</v>
      </c>
    </row>
    <row r="1979" spans="7:23" x14ac:dyDescent="0.35">
      <c r="G1979" t="s">
        <v>44</v>
      </c>
      <c r="H1979">
        <v>18820636</v>
      </c>
      <c r="I1979" t="s">
        <v>7</v>
      </c>
      <c r="J1979">
        <v>52.363750976699897</v>
      </c>
      <c r="K1979">
        <v>4.9005501687025399</v>
      </c>
      <c r="L1979" t="s">
        <v>45</v>
      </c>
      <c r="M1979">
        <v>250</v>
      </c>
      <c r="N1979">
        <v>353</v>
      </c>
      <c r="O1979">
        <v>0</v>
      </c>
      <c r="Q1979">
        <v>0</v>
      </c>
      <c r="R1979">
        <v>12252</v>
      </c>
      <c r="S1979">
        <v>7</v>
      </c>
      <c r="T1979" t="s">
        <v>68</v>
      </c>
      <c r="U1979" t="s">
        <v>69</v>
      </c>
      <c r="V1979">
        <v>88250</v>
      </c>
      <c r="W1979">
        <v>0.1</v>
      </c>
    </row>
    <row r="1980" spans="7:23" x14ac:dyDescent="0.35">
      <c r="G1980" t="s">
        <v>44</v>
      </c>
      <c r="H1980">
        <v>19028766</v>
      </c>
      <c r="I1980" t="s">
        <v>6</v>
      </c>
      <c r="J1980">
        <v>52.372173588565701</v>
      </c>
      <c r="K1980">
        <v>4.8748370278403597</v>
      </c>
      <c r="L1980" t="s">
        <v>45</v>
      </c>
      <c r="M1980">
        <v>180</v>
      </c>
      <c r="N1980">
        <v>295</v>
      </c>
      <c r="O1980">
        <v>13</v>
      </c>
      <c r="P1980">
        <v>0.73</v>
      </c>
      <c r="Q1980">
        <v>0</v>
      </c>
      <c r="R1980">
        <v>12437</v>
      </c>
      <c r="S1980">
        <v>14</v>
      </c>
      <c r="T1980" t="s">
        <v>46</v>
      </c>
      <c r="U1980" t="s">
        <v>47</v>
      </c>
      <c r="V1980">
        <v>53100</v>
      </c>
      <c r="W1980">
        <v>0.1</v>
      </c>
    </row>
    <row r="1981" spans="7:23" x14ac:dyDescent="0.35">
      <c r="G1981" t="s">
        <v>44</v>
      </c>
      <c r="H1981">
        <v>19325871</v>
      </c>
      <c r="I1981" t="s">
        <v>12</v>
      </c>
      <c r="J1981">
        <v>52.356600025617098</v>
      </c>
      <c r="K1981">
        <v>4.9375690580519898</v>
      </c>
      <c r="L1981" t="s">
        <v>45</v>
      </c>
      <c r="M1981">
        <v>157</v>
      </c>
      <c r="N1981">
        <v>351</v>
      </c>
      <c r="O1981">
        <v>1</v>
      </c>
      <c r="P1981">
        <v>0.06</v>
      </c>
      <c r="Q1981">
        <v>0</v>
      </c>
      <c r="R1981">
        <v>12700</v>
      </c>
      <c r="S1981">
        <v>6</v>
      </c>
      <c r="T1981" t="s">
        <v>72</v>
      </c>
      <c r="U1981" t="s">
        <v>73</v>
      </c>
      <c r="V1981">
        <v>55107</v>
      </c>
      <c r="W1981">
        <v>0.1</v>
      </c>
    </row>
    <row r="1982" spans="7:23" x14ac:dyDescent="0.35">
      <c r="G1982" t="s">
        <v>44</v>
      </c>
      <c r="H1982">
        <v>19351570</v>
      </c>
      <c r="I1982" t="s">
        <v>7</v>
      </c>
      <c r="J1982">
        <v>52.373771609230303</v>
      </c>
      <c r="K1982">
        <v>4.9015512511974002</v>
      </c>
      <c r="L1982" t="s">
        <v>45</v>
      </c>
      <c r="M1982">
        <v>139</v>
      </c>
      <c r="N1982">
        <v>355</v>
      </c>
      <c r="O1982">
        <v>3</v>
      </c>
      <c r="P1982">
        <v>0.2</v>
      </c>
      <c r="Q1982">
        <v>0</v>
      </c>
      <c r="R1982">
        <v>12721</v>
      </c>
      <c r="S1982">
        <v>6</v>
      </c>
      <c r="T1982" t="s">
        <v>68</v>
      </c>
      <c r="U1982" t="s">
        <v>69</v>
      </c>
      <c r="V1982">
        <v>49345</v>
      </c>
      <c r="W1982">
        <v>0.1</v>
      </c>
    </row>
    <row r="1983" spans="7:23" x14ac:dyDescent="0.35">
      <c r="G1983" t="s">
        <v>44</v>
      </c>
      <c r="H1983">
        <v>19410652</v>
      </c>
      <c r="I1983" t="s">
        <v>9</v>
      </c>
      <c r="J1983">
        <v>52.360264007477099</v>
      </c>
      <c r="K1983">
        <v>4.9146933593431701</v>
      </c>
      <c r="L1983" t="s">
        <v>45</v>
      </c>
      <c r="M1983">
        <v>125</v>
      </c>
      <c r="N1983">
        <v>352</v>
      </c>
      <c r="O1983">
        <v>2</v>
      </c>
      <c r="P1983">
        <v>0.12</v>
      </c>
      <c r="Q1983">
        <v>0</v>
      </c>
      <c r="R1983">
        <v>12772</v>
      </c>
      <c r="S1983">
        <v>7</v>
      </c>
      <c r="T1983" t="s">
        <v>64</v>
      </c>
      <c r="U1983" t="s">
        <v>65</v>
      </c>
      <c r="V1983">
        <v>44000</v>
      </c>
      <c r="W1983">
        <v>0.1</v>
      </c>
    </row>
    <row r="1984" spans="7:23" x14ac:dyDescent="0.35">
      <c r="G1984" t="s">
        <v>44</v>
      </c>
      <c r="H1984">
        <v>19617361</v>
      </c>
      <c r="I1984" t="s">
        <v>12</v>
      </c>
      <c r="J1984">
        <v>52.351010300414401</v>
      </c>
      <c r="K1984">
        <v>4.9408077777760298</v>
      </c>
      <c r="L1984" t="s">
        <v>45</v>
      </c>
      <c r="M1984">
        <v>110</v>
      </c>
      <c r="N1984">
        <v>342</v>
      </c>
      <c r="O1984">
        <v>6</v>
      </c>
      <c r="P1984">
        <v>0.51</v>
      </c>
      <c r="Q1984">
        <v>0</v>
      </c>
      <c r="R1984">
        <v>12943</v>
      </c>
      <c r="S1984">
        <v>7</v>
      </c>
      <c r="T1984" t="s">
        <v>72</v>
      </c>
      <c r="U1984" t="s">
        <v>73</v>
      </c>
      <c r="V1984">
        <v>37620</v>
      </c>
      <c r="W1984">
        <v>0.1</v>
      </c>
    </row>
    <row r="1985" spans="7:23" x14ac:dyDescent="0.35">
      <c r="G1985" t="s">
        <v>44</v>
      </c>
      <c r="H1985">
        <v>19887201</v>
      </c>
      <c r="I1985" t="s">
        <v>14</v>
      </c>
      <c r="J1985">
        <v>52.359254907321301</v>
      </c>
      <c r="K1985">
        <v>4.8647478217509104</v>
      </c>
      <c r="L1985" t="s">
        <v>45</v>
      </c>
      <c r="M1985">
        <v>350</v>
      </c>
      <c r="N1985">
        <v>273</v>
      </c>
      <c r="O1985">
        <v>1</v>
      </c>
      <c r="P1985">
        <v>0.15</v>
      </c>
      <c r="Q1985">
        <v>0</v>
      </c>
      <c r="R1985">
        <v>13234</v>
      </c>
      <c r="S1985">
        <v>8</v>
      </c>
      <c r="T1985" t="s">
        <v>56</v>
      </c>
      <c r="U1985" t="s">
        <v>57</v>
      </c>
      <c r="V1985">
        <v>95550</v>
      </c>
      <c r="W1985">
        <v>0.1</v>
      </c>
    </row>
    <row r="1986" spans="7:23" x14ac:dyDescent="0.35">
      <c r="G1986" t="s">
        <v>44</v>
      </c>
      <c r="H1986">
        <v>20164112</v>
      </c>
      <c r="I1986" t="s">
        <v>6</v>
      </c>
      <c r="J1986">
        <v>52.376675690147103</v>
      </c>
      <c r="K1986">
        <v>4.8779194139829096</v>
      </c>
      <c r="L1986" t="s">
        <v>45</v>
      </c>
      <c r="M1986">
        <v>185</v>
      </c>
      <c r="N1986">
        <v>357</v>
      </c>
      <c r="O1986">
        <v>4</v>
      </c>
      <c r="P1986">
        <v>0.27</v>
      </c>
      <c r="Q1986">
        <v>0</v>
      </c>
      <c r="R1986">
        <v>13529</v>
      </c>
      <c r="S1986">
        <v>6</v>
      </c>
      <c r="T1986" t="s">
        <v>46</v>
      </c>
      <c r="U1986" t="s">
        <v>47</v>
      </c>
      <c r="V1986">
        <v>66045</v>
      </c>
      <c r="W1986">
        <v>0.1</v>
      </c>
    </row>
    <row r="1987" spans="7:23" x14ac:dyDescent="0.35">
      <c r="G1987" t="s">
        <v>44</v>
      </c>
      <c r="H1987">
        <v>20447719</v>
      </c>
      <c r="I1987" t="s">
        <v>12</v>
      </c>
      <c r="J1987">
        <v>52.341263238661902</v>
      </c>
      <c r="K1987">
        <v>4.92040779258119</v>
      </c>
      <c r="L1987" t="s">
        <v>45</v>
      </c>
      <c r="M1987">
        <v>129</v>
      </c>
      <c r="N1987">
        <v>362</v>
      </c>
      <c r="O1987">
        <v>7</v>
      </c>
      <c r="P1987">
        <v>0.45</v>
      </c>
      <c r="Q1987">
        <v>0</v>
      </c>
      <c r="R1987">
        <v>13739</v>
      </c>
      <c r="S1987">
        <v>21</v>
      </c>
      <c r="T1987" t="s">
        <v>72</v>
      </c>
      <c r="U1987" t="s">
        <v>73</v>
      </c>
      <c r="V1987">
        <v>46698</v>
      </c>
      <c r="W1987">
        <v>0.1</v>
      </c>
    </row>
    <row r="1988" spans="7:23" x14ac:dyDescent="0.35">
      <c r="G1988" t="s">
        <v>44</v>
      </c>
      <c r="H1988">
        <v>20450623</v>
      </c>
      <c r="I1988" t="s">
        <v>11</v>
      </c>
      <c r="J1988">
        <v>52.356966448168798</v>
      </c>
      <c r="K1988">
        <v>4.8913347834507297</v>
      </c>
      <c r="L1988" t="s">
        <v>45</v>
      </c>
      <c r="M1988">
        <v>99</v>
      </c>
      <c r="N1988">
        <v>333</v>
      </c>
      <c r="O1988">
        <v>1</v>
      </c>
      <c r="P1988">
        <v>7.0000000000000007E-2</v>
      </c>
      <c r="Q1988">
        <v>0</v>
      </c>
      <c r="R1988">
        <v>13742</v>
      </c>
      <c r="S1988">
        <v>25</v>
      </c>
      <c r="T1988" t="s">
        <v>58</v>
      </c>
      <c r="U1988" t="s">
        <v>59</v>
      </c>
      <c r="V1988">
        <v>32967</v>
      </c>
      <c r="W1988">
        <v>0.1</v>
      </c>
    </row>
    <row r="1989" spans="7:23" x14ac:dyDescent="0.35">
      <c r="G1989" t="s">
        <v>44</v>
      </c>
      <c r="H1989">
        <v>20477530</v>
      </c>
      <c r="I1989" t="s">
        <v>14</v>
      </c>
      <c r="J1989">
        <v>52.366573353671797</v>
      </c>
      <c r="K1989">
        <v>4.8731003261080099</v>
      </c>
      <c r="L1989" t="s">
        <v>45</v>
      </c>
      <c r="M1989">
        <v>149</v>
      </c>
      <c r="N1989">
        <v>277</v>
      </c>
      <c r="O1989">
        <v>3</v>
      </c>
      <c r="P1989">
        <v>0.21</v>
      </c>
      <c r="Q1989">
        <v>0</v>
      </c>
      <c r="R1989">
        <v>13763</v>
      </c>
      <c r="S1989">
        <v>14</v>
      </c>
      <c r="T1989" t="s">
        <v>56</v>
      </c>
      <c r="U1989" t="s">
        <v>57</v>
      </c>
      <c r="V1989">
        <v>41273</v>
      </c>
      <c r="W1989">
        <v>0.1</v>
      </c>
    </row>
    <row r="1990" spans="7:23" x14ac:dyDescent="0.35">
      <c r="G1990" t="s">
        <v>44</v>
      </c>
      <c r="H1990">
        <v>20534302</v>
      </c>
      <c r="I1990" t="s">
        <v>10</v>
      </c>
      <c r="J1990">
        <v>52.3917296551665</v>
      </c>
      <c r="K1990">
        <v>4.9294592746077504</v>
      </c>
      <c r="L1990" t="s">
        <v>45</v>
      </c>
      <c r="M1990">
        <v>98</v>
      </c>
      <c r="N1990">
        <v>361</v>
      </c>
      <c r="O1990">
        <v>5</v>
      </c>
      <c r="P1990">
        <v>0.46</v>
      </c>
      <c r="Q1990">
        <v>0</v>
      </c>
      <c r="R1990">
        <v>13806</v>
      </c>
      <c r="S1990">
        <v>6</v>
      </c>
      <c r="T1990" t="s">
        <v>78</v>
      </c>
      <c r="U1990" t="s">
        <v>79</v>
      </c>
      <c r="V1990">
        <v>35378</v>
      </c>
      <c r="W1990">
        <v>0.1</v>
      </c>
    </row>
    <row r="1991" spans="7:23" x14ac:dyDescent="0.35">
      <c r="G1991" t="s">
        <v>44</v>
      </c>
      <c r="H1991">
        <v>20548927</v>
      </c>
      <c r="I1991" t="s">
        <v>6</v>
      </c>
      <c r="J1991">
        <v>52.376189141481802</v>
      </c>
      <c r="K1991">
        <v>4.8856267993742799</v>
      </c>
      <c r="L1991" t="s">
        <v>45</v>
      </c>
      <c r="M1991">
        <v>275</v>
      </c>
      <c r="N1991">
        <v>163</v>
      </c>
      <c r="O1991">
        <v>6</v>
      </c>
      <c r="P1991">
        <v>0.56000000000000005</v>
      </c>
      <c r="Q1991">
        <v>0</v>
      </c>
      <c r="R1991">
        <v>13810</v>
      </c>
      <c r="S1991">
        <v>7</v>
      </c>
      <c r="T1991" t="s">
        <v>46</v>
      </c>
      <c r="U1991" t="s">
        <v>47</v>
      </c>
      <c r="V1991">
        <v>44825</v>
      </c>
      <c r="W1991">
        <v>0.1</v>
      </c>
    </row>
    <row r="1992" spans="7:23" x14ac:dyDescent="0.35">
      <c r="G1992" t="s">
        <v>44</v>
      </c>
      <c r="H1992">
        <v>20813963</v>
      </c>
      <c r="I1992" t="s">
        <v>15</v>
      </c>
      <c r="J1992">
        <v>52.382639323335802</v>
      </c>
      <c r="K1992">
        <v>4.8712268312419402</v>
      </c>
      <c r="L1992" t="s">
        <v>45</v>
      </c>
      <c r="M1992">
        <v>130</v>
      </c>
      <c r="N1992">
        <v>359</v>
      </c>
      <c r="O1992">
        <v>4</v>
      </c>
      <c r="P1992">
        <v>0.26</v>
      </c>
      <c r="Q1992">
        <v>0</v>
      </c>
      <c r="R1992">
        <v>13999</v>
      </c>
      <c r="S1992">
        <v>7</v>
      </c>
      <c r="T1992" t="s">
        <v>60</v>
      </c>
      <c r="U1992" t="s">
        <v>61</v>
      </c>
      <c r="V1992">
        <v>46670</v>
      </c>
      <c r="W1992">
        <v>0.1</v>
      </c>
    </row>
    <row r="1993" spans="7:23" x14ac:dyDescent="0.35">
      <c r="G1993" t="s">
        <v>44</v>
      </c>
      <c r="H1993">
        <v>21133837</v>
      </c>
      <c r="I1993" t="s">
        <v>6</v>
      </c>
      <c r="J1993">
        <v>52.379646814501797</v>
      </c>
      <c r="K1993">
        <v>4.8896209898419496</v>
      </c>
      <c r="L1993" t="s">
        <v>45</v>
      </c>
      <c r="M1993">
        <v>190</v>
      </c>
      <c r="N1993">
        <v>251</v>
      </c>
      <c r="O1993">
        <v>2</v>
      </c>
      <c r="P1993">
        <v>0.18</v>
      </c>
      <c r="Q1993">
        <v>0</v>
      </c>
      <c r="R1993">
        <v>14254</v>
      </c>
      <c r="S1993">
        <v>30</v>
      </c>
      <c r="T1993" t="s">
        <v>46</v>
      </c>
      <c r="U1993" t="s">
        <v>47</v>
      </c>
      <c r="V1993">
        <v>47690</v>
      </c>
      <c r="W1993">
        <v>0.1</v>
      </c>
    </row>
    <row r="1994" spans="7:23" x14ac:dyDescent="0.35">
      <c r="G1994" t="s">
        <v>44</v>
      </c>
      <c r="H1994">
        <v>21170195</v>
      </c>
      <c r="I1994" t="s">
        <v>11</v>
      </c>
      <c r="J1994">
        <v>52.357621367095199</v>
      </c>
      <c r="K1994">
        <v>4.8960236852348196</v>
      </c>
      <c r="L1994" t="s">
        <v>45</v>
      </c>
      <c r="M1994">
        <v>199</v>
      </c>
      <c r="N1994">
        <v>301</v>
      </c>
      <c r="O1994">
        <v>1</v>
      </c>
      <c r="P1994">
        <v>0.1</v>
      </c>
      <c r="Q1994">
        <v>0</v>
      </c>
      <c r="R1994">
        <v>14278</v>
      </c>
      <c r="S1994">
        <v>21</v>
      </c>
      <c r="T1994" t="s">
        <v>58</v>
      </c>
      <c r="U1994" t="s">
        <v>59</v>
      </c>
      <c r="V1994">
        <v>59899</v>
      </c>
      <c r="W1994">
        <v>0.1</v>
      </c>
    </row>
    <row r="1995" spans="7:23" x14ac:dyDescent="0.35">
      <c r="G1995" t="s">
        <v>44</v>
      </c>
      <c r="H1995">
        <v>21250159</v>
      </c>
      <c r="I1995" t="s">
        <v>6</v>
      </c>
      <c r="J1995">
        <v>52.3662057088723</v>
      </c>
      <c r="K1995">
        <v>4.8793523695408103</v>
      </c>
      <c r="L1995" t="s">
        <v>45</v>
      </c>
      <c r="M1995">
        <v>145</v>
      </c>
      <c r="N1995">
        <v>346</v>
      </c>
      <c r="O1995">
        <v>7</v>
      </c>
      <c r="P1995">
        <v>0.61</v>
      </c>
      <c r="Q1995">
        <v>0</v>
      </c>
      <c r="R1995">
        <v>14345</v>
      </c>
      <c r="S1995">
        <v>6</v>
      </c>
      <c r="T1995" t="s">
        <v>46</v>
      </c>
      <c r="U1995" t="s">
        <v>47</v>
      </c>
      <c r="V1995">
        <v>50170</v>
      </c>
      <c r="W1995">
        <v>0.1</v>
      </c>
    </row>
    <row r="1996" spans="7:23" x14ac:dyDescent="0.35">
      <c r="G1996" t="s">
        <v>44</v>
      </c>
      <c r="H1996">
        <v>21260870</v>
      </c>
      <c r="I1996" t="s">
        <v>19</v>
      </c>
      <c r="J1996">
        <v>52.382162270359501</v>
      </c>
      <c r="K1996">
        <v>4.8529847862665099</v>
      </c>
      <c r="L1996" t="s">
        <v>45</v>
      </c>
      <c r="M1996">
        <v>300</v>
      </c>
      <c r="N1996">
        <v>301</v>
      </c>
      <c r="O1996">
        <v>0</v>
      </c>
      <c r="Q1996">
        <v>0</v>
      </c>
      <c r="R1996">
        <v>14357</v>
      </c>
      <c r="S1996">
        <v>7</v>
      </c>
      <c r="T1996" t="s">
        <v>62</v>
      </c>
      <c r="U1996" t="s">
        <v>63</v>
      </c>
      <c r="V1996">
        <v>90300</v>
      </c>
      <c r="W1996">
        <v>0.1</v>
      </c>
    </row>
    <row r="1997" spans="7:23" x14ac:dyDescent="0.35">
      <c r="G1997" t="s">
        <v>44</v>
      </c>
      <c r="H1997">
        <v>21365492</v>
      </c>
      <c r="I1997" t="s">
        <v>7</v>
      </c>
      <c r="J1997">
        <v>52.360660226549001</v>
      </c>
      <c r="K1997">
        <v>4.8978987460486199</v>
      </c>
      <c r="L1997" t="s">
        <v>45</v>
      </c>
      <c r="M1997">
        <v>120</v>
      </c>
      <c r="N1997">
        <v>350</v>
      </c>
      <c r="O1997">
        <v>0</v>
      </c>
      <c r="Q1997">
        <v>0</v>
      </c>
      <c r="R1997">
        <v>14445</v>
      </c>
      <c r="S1997">
        <v>7</v>
      </c>
      <c r="T1997" t="s">
        <v>68</v>
      </c>
      <c r="U1997" t="s">
        <v>69</v>
      </c>
      <c r="V1997">
        <v>42000</v>
      </c>
      <c r="W1997">
        <v>0.1</v>
      </c>
    </row>
    <row r="1998" spans="7:23" x14ac:dyDescent="0.35">
      <c r="G1998" t="s">
        <v>44</v>
      </c>
      <c r="H1998">
        <v>21536526</v>
      </c>
      <c r="I1998" t="s">
        <v>19</v>
      </c>
      <c r="J1998">
        <v>52.374043563870799</v>
      </c>
      <c r="K1998">
        <v>4.8495299378303898</v>
      </c>
      <c r="L1998" t="s">
        <v>45</v>
      </c>
      <c r="M1998">
        <v>150</v>
      </c>
      <c r="N1998">
        <v>359</v>
      </c>
      <c r="O1998">
        <v>2</v>
      </c>
      <c r="P1998">
        <v>0.18</v>
      </c>
      <c r="Q1998">
        <v>0</v>
      </c>
      <c r="R1998">
        <v>14566</v>
      </c>
      <c r="S1998">
        <v>24</v>
      </c>
      <c r="T1998" t="s">
        <v>62</v>
      </c>
      <c r="U1998" t="s">
        <v>63</v>
      </c>
      <c r="V1998">
        <v>53850</v>
      </c>
      <c r="W1998">
        <v>0.1</v>
      </c>
    </row>
    <row r="1999" spans="7:23" x14ac:dyDescent="0.35">
      <c r="G1999" t="s">
        <v>44</v>
      </c>
      <c r="H1999">
        <v>21570786</v>
      </c>
      <c r="I1999" t="s">
        <v>11</v>
      </c>
      <c r="J1999">
        <v>52.357203716470302</v>
      </c>
      <c r="K1999">
        <v>4.9020074002160703</v>
      </c>
      <c r="L1999" t="s">
        <v>45</v>
      </c>
      <c r="M1999">
        <v>160</v>
      </c>
      <c r="N1999">
        <v>348</v>
      </c>
      <c r="O1999">
        <v>1</v>
      </c>
      <c r="P1999">
        <v>0.09</v>
      </c>
      <c r="Q1999">
        <v>0</v>
      </c>
      <c r="R1999">
        <v>14614</v>
      </c>
      <c r="S1999">
        <v>6</v>
      </c>
      <c r="T1999" t="s">
        <v>58</v>
      </c>
      <c r="U1999" t="s">
        <v>59</v>
      </c>
      <c r="V1999">
        <v>55680</v>
      </c>
      <c r="W1999">
        <v>0.1</v>
      </c>
    </row>
    <row r="2000" spans="7:23" x14ac:dyDescent="0.35">
      <c r="G2000" t="s">
        <v>44</v>
      </c>
      <c r="H2000">
        <v>21628659</v>
      </c>
      <c r="I2000" t="s">
        <v>8</v>
      </c>
      <c r="J2000">
        <v>52.348009067685702</v>
      </c>
      <c r="K2000">
        <v>4.8467558215955604</v>
      </c>
      <c r="L2000" t="s">
        <v>45</v>
      </c>
      <c r="M2000">
        <v>109</v>
      </c>
      <c r="N2000">
        <v>342</v>
      </c>
      <c r="O2000">
        <v>0</v>
      </c>
      <c r="Q2000">
        <v>0</v>
      </c>
      <c r="R2000">
        <v>14668</v>
      </c>
      <c r="S2000">
        <v>10</v>
      </c>
      <c r="T2000" t="s">
        <v>74</v>
      </c>
      <c r="U2000" t="s">
        <v>75</v>
      </c>
      <c r="V2000">
        <v>37278</v>
      </c>
      <c r="W2000">
        <v>0.1</v>
      </c>
    </row>
    <row r="2001" spans="7:23" x14ac:dyDescent="0.35">
      <c r="G2001" t="s">
        <v>44</v>
      </c>
      <c r="H2001">
        <v>21785272</v>
      </c>
      <c r="I2001" t="s">
        <v>19</v>
      </c>
      <c r="J2001">
        <v>52.377232218426002</v>
      </c>
      <c r="K2001">
        <v>4.85919420029128</v>
      </c>
      <c r="L2001" t="s">
        <v>45</v>
      </c>
      <c r="M2001">
        <v>63</v>
      </c>
      <c r="N2001">
        <v>351</v>
      </c>
      <c r="O2001">
        <v>0</v>
      </c>
      <c r="Q2001">
        <v>0</v>
      </c>
      <c r="R2001">
        <v>14813</v>
      </c>
      <c r="S2001">
        <v>7</v>
      </c>
      <c r="T2001" t="s">
        <v>62</v>
      </c>
      <c r="U2001" t="s">
        <v>63</v>
      </c>
      <c r="V2001">
        <v>22113</v>
      </c>
      <c r="W2001">
        <v>0.1</v>
      </c>
    </row>
    <row r="2002" spans="7:23" x14ac:dyDescent="0.35">
      <c r="G2002" t="s">
        <v>44</v>
      </c>
      <c r="H2002">
        <v>21847725</v>
      </c>
      <c r="I2002" t="s">
        <v>23</v>
      </c>
      <c r="J2002">
        <v>52.38908074815</v>
      </c>
      <c r="K2002">
        <v>4.95818707417504</v>
      </c>
      <c r="L2002" t="s">
        <v>45</v>
      </c>
      <c r="M2002">
        <v>199</v>
      </c>
      <c r="N2002">
        <v>362</v>
      </c>
      <c r="O2002">
        <v>1</v>
      </c>
      <c r="P2002">
        <v>0.09</v>
      </c>
      <c r="Q2002">
        <v>0</v>
      </c>
      <c r="R2002">
        <v>14865</v>
      </c>
      <c r="S2002">
        <v>45</v>
      </c>
      <c r="T2002" t="s">
        <v>76</v>
      </c>
      <c r="U2002" t="s">
        <v>77</v>
      </c>
      <c r="V2002">
        <v>72038</v>
      </c>
      <c r="W2002">
        <v>0.1</v>
      </c>
    </row>
    <row r="2003" spans="7:23" x14ac:dyDescent="0.35">
      <c r="G2003" t="s">
        <v>44</v>
      </c>
      <c r="H2003">
        <v>21923931</v>
      </c>
      <c r="I2003" t="s">
        <v>11</v>
      </c>
      <c r="J2003">
        <v>52.350483166841798</v>
      </c>
      <c r="K2003">
        <v>4.8881241443000896</v>
      </c>
      <c r="L2003" t="s">
        <v>45</v>
      </c>
      <c r="M2003">
        <v>250</v>
      </c>
      <c r="N2003">
        <v>360</v>
      </c>
      <c r="O2003">
        <v>1</v>
      </c>
      <c r="P2003">
        <v>0.09</v>
      </c>
      <c r="Q2003">
        <v>0</v>
      </c>
      <c r="R2003">
        <v>14929</v>
      </c>
      <c r="S2003">
        <v>6</v>
      </c>
      <c r="T2003" t="s">
        <v>58</v>
      </c>
      <c r="U2003" t="s">
        <v>59</v>
      </c>
      <c r="V2003">
        <v>90000</v>
      </c>
      <c r="W2003">
        <v>0.1</v>
      </c>
    </row>
    <row r="2004" spans="7:23" x14ac:dyDescent="0.35">
      <c r="G2004" t="s">
        <v>44</v>
      </c>
      <c r="H2004">
        <v>21997650</v>
      </c>
      <c r="I2004" t="s">
        <v>16</v>
      </c>
      <c r="J2004">
        <v>52.324752331209403</v>
      </c>
      <c r="K2004">
        <v>4.8795791236844401</v>
      </c>
      <c r="L2004" t="s">
        <v>45</v>
      </c>
      <c r="M2004">
        <v>195</v>
      </c>
      <c r="N2004">
        <v>355</v>
      </c>
      <c r="O2004">
        <v>3</v>
      </c>
      <c r="P2004">
        <v>0.25</v>
      </c>
      <c r="Q2004">
        <v>0</v>
      </c>
      <c r="R2004">
        <v>15006</v>
      </c>
      <c r="S2004">
        <v>6</v>
      </c>
      <c r="T2004" t="s">
        <v>82</v>
      </c>
      <c r="U2004" t="s">
        <v>83</v>
      </c>
      <c r="V2004">
        <v>69225</v>
      </c>
      <c r="W2004">
        <v>0.1</v>
      </c>
    </row>
    <row r="2005" spans="7:23" x14ac:dyDescent="0.35">
      <c r="G2005" t="s">
        <v>44</v>
      </c>
      <c r="H2005">
        <v>22030592</v>
      </c>
      <c r="I2005" t="s">
        <v>16</v>
      </c>
      <c r="J2005">
        <v>52.328555683922502</v>
      </c>
      <c r="K2005">
        <v>4.8747875630775503</v>
      </c>
      <c r="L2005" t="s">
        <v>45</v>
      </c>
      <c r="M2005">
        <v>140</v>
      </c>
      <c r="N2005">
        <v>353</v>
      </c>
      <c r="O2005">
        <v>5</v>
      </c>
      <c r="P2005">
        <v>0.41</v>
      </c>
      <c r="Q2005">
        <v>0</v>
      </c>
      <c r="R2005">
        <v>15026</v>
      </c>
      <c r="S2005">
        <v>6</v>
      </c>
      <c r="T2005" t="s">
        <v>82</v>
      </c>
      <c r="U2005" t="s">
        <v>83</v>
      </c>
      <c r="V2005">
        <v>49420</v>
      </c>
      <c r="W2005">
        <v>0.1</v>
      </c>
    </row>
    <row r="2006" spans="7:23" x14ac:dyDescent="0.35">
      <c r="G2006" t="s">
        <v>44</v>
      </c>
      <c r="H2006">
        <v>528704</v>
      </c>
      <c r="I2006" t="s">
        <v>11</v>
      </c>
      <c r="J2006">
        <v>52.353086875262697</v>
      </c>
      <c r="K2006">
        <v>4.8909420898390303</v>
      </c>
      <c r="L2006" t="s">
        <v>50</v>
      </c>
      <c r="M2006">
        <v>60</v>
      </c>
      <c r="N2006">
        <v>334</v>
      </c>
      <c r="O2006">
        <v>48</v>
      </c>
      <c r="P2006">
        <v>0.62</v>
      </c>
      <c r="Q2006">
        <v>64</v>
      </c>
      <c r="R2006">
        <v>284</v>
      </c>
      <c r="S2006">
        <v>60</v>
      </c>
      <c r="T2006" t="s">
        <v>58</v>
      </c>
      <c r="U2006" t="s">
        <v>103</v>
      </c>
      <c r="V2006">
        <v>20040</v>
      </c>
      <c r="W2006">
        <v>0.5</v>
      </c>
    </row>
    <row r="2007" spans="7:23" x14ac:dyDescent="0.35">
      <c r="G2007" t="s">
        <v>44</v>
      </c>
      <c r="H2007">
        <v>1921050</v>
      </c>
      <c r="I2007" t="s">
        <v>6</v>
      </c>
      <c r="J2007">
        <v>52.371371985025299</v>
      </c>
      <c r="K2007">
        <v>4.8952614299789303</v>
      </c>
      <c r="L2007" t="s">
        <v>50</v>
      </c>
      <c r="M2007">
        <v>126</v>
      </c>
      <c r="N2007">
        <v>30</v>
      </c>
      <c r="O2007">
        <v>22</v>
      </c>
      <c r="P2007">
        <v>0.39</v>
      </c>
      <c r="Q2007">
        <v>337</v>
      </c>
      <c r="R2007">
        <v>1343</v>
      </c>
      <c r="S2007">
        <v>21</v>
      </c>
      <c r="T2007" t="s">
        <v>46</v>
      </c>
      <c r="U2007" t="s">
        <v>51</v>
      </c>
      <c r="V2007">
        <v>3780</v>
      </c>
      <c r="W2007">
        <v>0.5</v>
      </c>
    </row>
    <row r="2008" spans="7:23" x14ac:dyDescent="0.35">
      <c r="G2008" t="s">
        <v>44</v>
      </c>
      <c r="H2008">
        <v>2968351</v>
      </c>
      <c r="I2008" t="s">
        <v>7</v>
      </c>
      <c r="J2008">
        <v>52.364593667008002</v>
      </c>
      <c r="K2008">
        <v>4.8843814881764702</v>
      </c>
      <c r="L2008" t="s">
        <v>50</v>
      </c>
      <c r="M2008">
        <v>80</v>
      </c>
      <c r="N2008">
        <v>274</v>
      </c>
      <c r="O2008">
        <v>56</v>
      </c>
      <c r="P2008">
        <v>1.01</v>
      </c>
      <c r="Q2008">
        <v>89</v>
      </c>
      <c r="R2008">
        <v>1873</v>
      </c>
      <c r="S2008">
        <v>90</v>
      </c>
      <c r="T2008" t="s">
        <v>68</v>
      </c>
      <c r="U2008" t="s">
        <v>99</v>
      </c>
      <c r="V2008">
        <v>21920</v>
      </c>
      <c r="W2008">
        <v>0.5</v>
      </c>
    </row>
    <row r="2009" spans="7:23" x14ac:dyDescent="0.35">
      <c r="G2009" t="s">
        <v>44</v>
      </c>
      <c r="H2009">
        <v>4012629</v>
      </c>
      <c r="I2009" t="s">
        <v>12</v>
      </c>
      <c r="J2009">
        <v>52.3477910341973</v>
      </c>
      <c r="K2009">
        <v>4.9172313964693997</v>
      </c>
      <c r="L2009" t="s">
        <v>50</v>
      </c>
      <c r="M2009">
        <v>59</v>
      </c>
      <c r="N2009">
        <v>66</v>
      </c>
      <c r="O2009">
        <v>55</v>
      </c>
      <c r="P2009">
        <v>1.07</v>
      </c>
      <c r="Q2009">
        <v>327</v>
      </c>
      <c r="R2009">
        <v>2540</v>
      </c>
      <c r="S2009">
        <v>14</v>
      </c>
      <c r="T2009" t="s">
        <v>72</v>
      </c>
      <c r="U2009" t="s">
        <v>96</v>
      </c>
      <c r="V2009">
        <v>3894</v>
      </c>
      <c r="W2009">
        <v>0.5</v>
      </c>
    </row>
    <row r="2010" spans="7:23" x14ac:dyDescent="0.35">
      <c r="G2010" t="s">
        <v>44</v>
      </c>
      <c r="H2010">
        <v>4147668</v>
      </c>
      <c r="I2010" t="s">
        <v>9</v>
      </c>
      <c r="J2010">
        <v>52.362066075321103</v>
      </c>
      <c r="K2010">
        <v>4.92504431257984</v>
      </c>
      <c r="L2010" t="s">
        <v>50</v>
      </c>
      <c r="M2010">
        <v>58</v>
      </c>
      <c r="N2010">
        <v>317</v>
      </c>
      <c r="O2010">
        <v>73</v>
      </c>
      <c r="P2010">
        <v>1.43</v>
      </c>
      <c r="Q2010">
        <v>31</v>
      </c>
      <c r="R2010">
        <v>2601</v>
      </c>
      <c r="S2010">
        <v>25</v>
      </c>
      <c r="T2010" t="s">
        <v>64</v>
      </c>
      <c r="U2010" t="s">
        <v>106</v>
      </c>
      <c r="V2010">
        <v>18386</v>
      </c>
      <c r="W2010">
        <v>0.5</v>
      </c>
    </row>
    <row r="2011" spans="7:23" x14ac:dyDescent="0.35">
      <c r="G2011" t="s">
        <v>44</v>
      </c>
      <c r="H2011">
        <v>4159749</v>
      </c>
      <c r="I2011" t="s">
        <v>14</v>
      </c>
      <c r="J2011">
        <v>52.3669299932453</v>
      </c>
      <c r="K2011">
        <v>4.8659115405454898</v>
      </c>
      <c r="L2011" t="s">
        <v>50</v>
      </c>
      <c r="M2011">
        <v>80</v>
      </c>
      <c r="N2011">
        <v>9</v>
      </c>
      <c r="O2011">
        <v>11</v>
      </c>
      <c r="P2011">
        <v>0.22</v>
      </c>
      <c r="Q2011">
        <v>323</v>
      </c>
      <c r="R2011">
        <v>2613</v>
      </c>
      <c r="S2011">
        <v>10</v>
      </c>
      <c r="T2011" t="s">
        <v>56</v>
      </c>
      <c r="U2011" t="s">
        <v>97</v>
      </c>
      <c r="V2011">
        <v>720</v>
      </c>
      <c r="W2011">
        <v>0.5</v>
      </c>
    </row>
    <row r="2012" spans="7:23" x14ac:dyDescent="0.35">
      <c r="G2012" t="s">
        <v>44</v>
      </c>
      <c r="H2012">
        <v>5443049</v>
      </c>
      <c r="I2012" t="s">
        <v>20</v>
      </c>
      <c r="J2012">
        <v>52.361193851855099</v>
      </c>
      <c r="K2012">
        <v>4.84229859009859</v>
      </c>
      <c r="L2012" t="s">
        <v>50</v>
      </c>
      <c r="M2012">
        <v>80</v>
      </c>
      <c r="N2012">
        <v>177</v>
      </c>
      <c r="O2012">
        <v>54</v>
      </c>
      <c r="P2012">
        <v>1.21</v>
      </c>
      <c r="Q2012">
        <v>34</v>
      </c>
      <c r="R2012">
        <v>3268</v>
      </c>
      <c r="S2012">
        <v>10</v>
      </c>
      <c r="T2012" t="s">
        <v>70</v>
      </c>
      <c r="U2012" t="s">
        <v>104</v>
      </c>
      <c r="V2012">
        <v>14160</v>
      </c>
      <c r="W2012">
        <v>0.5</v>
      </c>
    </row>
    <row r="2013" spans="7:23" x14ac:dyDescent="0.35">
      <c r="G2013" t="s">
        <v>44</v>
      </c>
      <c r="H2013">
        <v>7783100</v>
      </c>
      <c r="I2013" t="s">
        <v>8</v>
      </c>
      <c r="J2013">
        <v>52.3567353368298</v>
      </c>
      <c r="K2013">
        <v>4.8501902425479999</v>
      </c>
      <c r="L2013" t="s">
        <v>50</v>
      </c>
      <c r="M2013">
        <v>40</v>
      </c>
      <c r="N2013">
        <v>60</v>
      </c>
      <c r="O2013">
        <v>16</v>
      </c>
      <c r="P2013">
        <v>0.4</v>
      </c>
      <c r="Q2013">
        <v>330</v>
      </c>
      <c r="R2013">
        <v>4760</v>
      </c>
      <c r="S2013">
        <v>8</v>
      </c>
      <c r="T2013" t="s">
        <v>74</v>
      </c>
      <c r="U2013" t="s">
        <v>111</v>
      </c>
      <c r="V2013">
        <v>2400</v>
      </c>
      <c r="W2013">
        <v>0.5</v>
      </c>
    </row>
    <row r="2014" spans="7:23" x14ac:dyDescent="0.35">
      <c r="G2014" t="s">
        <v>44</v>
      </c>
      <c r="H2014">
        <v>7796623</v>
      </c>
      <c r="I2014" t="s">
        <v>7</v>
      </c>
      <c r="J2014">
        <v>52.370628585122503</v>
      </c>
      <c r="K2014">
        <v>4.9104759818413699</v>
      </c>
      <c r="L2014" t="s">
        <v>50</v>
      </c>
      <c r="M2014">
        <v>130</v>
      </c>
      <c r="N2014">
        <v>350</v>
      </c>
      <c r="O2014">
        <v>114</v>
      </c>
      <c r="P2014">
        <v>2.97</v>
      </c>
      <c r="Q2014">
        <v>76</v>
      </c>
      <c r="R2014">
        <v>4775</v>
      </c>
      <c r="S2014">
        <v>6</v>
      </c>
      <c r="T2014" t="s">
        <v>68</v>
      </c>
      <c r="U2014" t="s">
        <v>99</v>
      </c>
      <c r="V2014">
        <v>45500</v>
      </c>
      <c r="W2014">
        <v>0.5</v>
      </c>
    </row>
    <row r="2015" spans="7:23" x14ac:dyDescent="0.35">
      <c r="G2015" t="s">
        <v>44</v>
      </c>
      <c r="H2015">
        <v>8526572</v>
      </c>
      <c r="I2015" t="s">
        <v>6</v>
      </c>
      <c r="J2015">
        <v>52.384419368823899</v>
      </c>
      <c r="K2015">
        <v>4.89025023527737</v>
      </c>
      <c r="L2015" t="s">
        <v>50</v>
      </c>
      <c r="M2015">
        <v>175</v>
      </c>
      <c r="N2015">
        <v>36</v>
      </c>
      <c r="O2015">
        <v>4</v>
      </c>
      <c r="P2015">
        <v>0.1</v>
      </c>
      <c r="Q2015">
        <v>365</v>
      </c>
      <c r="R2015">
        <v>5191</v>
      </c>
      <c r="S2015">
        <v>14</v>
      </c>
      <c r="T2015" t="s">
        <v>46</v>
      </c>
      <c r="U2015" t="s">
        <v>51</v>
      </c>
      <c r="V2015">
        <v>6300</v>
      </c>
      <c r="W2015">
        <v>0.5</v>
      </c>
    </row>
    <row r="2016" spans="7:23" x14ac:dyDescent="0.35">
      <c r="G2016" t="s">
        <v>44</v>
      </c>
      <c r="H2016">
        <v>10894967</v>
      </c>
      <c r="I2016" t="s">
        <v>9</v>
      </c>
      <c r="J2016">
        <v>52.353443327641799</v>
      </c>
      <c r="K2016">
        <v>4.9095812162239296</v>
      </c>
      <c r="L2016" t="s">
        <v>50</v>
      </c>
      <c r="M2016">
        <v>75</v>
      </c>
      <c r="N2016">
        <v>7</v>
      </c>
      <c r="O2016">
        <v>0</v>
      </c>
      <c r="Q2016">
        <v>84</v>
      </c>
      <c r="R2016">
        <v>6537</v>
      </c>
      <c r="S2016">
        <v>30</v>
      </c>
      <c r="T2016" t="s">
        <v>64</v>
      </c>
      <c r="U2016" t="s">
        <v>106</v>
      </c>
      <c r="V2016">
        <v>525</v>
      </c>
      <c r="W2016">
        <v>0.5</v>
      </c>
    </row>
    <row r="2017" spans="7:23" x14ac:dyDescent="0.35">
      <c r="G2017" t="s">
        <v>44</v>
      </c>
      <c r="H2017">
        <v>11098408</v>
      </c>
      <c r="I2017" t="s">
        <v>21</v>
      </c>
      <c r="J2017">
        <v>52.347144765294999</v>
      </c>
      <c r="K2017">
        <v>4.79479933287171</v>
      </c>
      <c r="L2017" t="s">
        <v>50</v>
      </c>
      <c r="M2017">
        <v>30</v>
      </c>
      <c r="N2017">
        <v>2</v>
      </c>
      <c r="O2017">
        <v>8</v>
      </c>
      <c r="P2017">
        <v>0.28000000000000003</v>
      </c>
      <c r="Q2017">
        <v>243</v>
      </c>
      <c r="R2017">
        <v>6612</v>
      </c>
      <c r="S2017">
        <v>14</v>
      </c>
      <c r="T2017" t="s">
        <v>88</v>
      </c>
      <c r="U2017" t="s">
        <v>105</v>
      </c>
      <c r="V2017">
        <v>60</v>
      </c>
      <c r="W2017">
        <v>0.5</v>
      </c>
    </row>
    <row r="2018" spans="7:23" x14ac:dyDescent="0.35">
      <c r="G2018" t="s">
        <v>44</v>
      </c>
      <c r="H2018">
        <v>12065591</v>
      </c>
      <c r="I2018" t="s">
        <v>6</v>
      </c>
      <c r="J2018">
        <v>52.378551052366902</v>
      </c>
      <c r="K2018">
        <v>4.8815550224487199</v>
      </c>
      <c r="L2018" t="s">
        <v>50</v>
      </c>
      <c r="M2018">
        <v>149</v>
      </c>
      <c r="N2018">
        <v>19</v>
      </c>
      <c r="O2018">
        <v>62</v>
      </c>
      <c r="P2018">
        <v>2.08</v>
      </c>
      <c r="Q2018">
        <v>179</v>
      </c>
      <c r="R2018">
        <v>7139</v>
      </c>
      <c r="S2018">
        <v>25</v>
      </c>
      <c r="T2018" t="s">
        <v>46</v>
      </c>
      <c r="U2018" t="s">
        <v>51</v>
      </c>
      <c r="V2018">
        <v>2831</v>
      </c>
      <c r="W2018">
        <v>0.5</v>
      </c>
    </row>
    <row r="2019" spans="7:23" x14ac:dyDescent="0.35">
      <c r="G2019" t="s">
        <v>44</v>
      </c>
      <c r="H2019">
        <v>12850226</v>
      </c>
      <c r="I2019" t="s">
        <v>25</v>
      </c>
      <c r="J2019">
        <v>52.300914504268299</v>
      </c>
      <c r="K2019">
        <v>4.9979964277153499</v>
      </c>
      <c r="L2019" t="s">
        <v>50</v>
      </c>
      <c r="M2019">
        <v>75</v>
      </c>
      <c r="N2019">
        <v>185</v>
      </c>
      <c r="O2019">
        <v>18</v>
      </c>
      <c r="P2019">
        <v>0.56999999999999995</v>
      </c>
      <c r="Q2019">
        <v>179</v>
      </c>
      <c r="R2019">
        <v>7620</v>
      </c>
      <c r="S2019">
        <v>60</v>
      </c>
      <c r="T2019" t="s">
        <v>90</v>
      </c>
      <c r="U2019" t="s">
        <v>122</v>
      </c>
      <c r="V2019">
        <v>13875</v>
      </c>
      <c r="W2019">
        <v>0.5</v>
      </c>
    </row>
    <row r="2020" spans="7:23" x14ac:dyDescent="0.35">
      <c r="G2020" t="s">
        <v>44</v>
      </c>
      <c r="H2020">
        <v>12880909</v>
      </c>
      <c r="I2020" t="s">
        <v>7</v>
      </c>
      <c r="J2020">
        <v>52.364467442652497</v>
      </c>
      <c r="K2020">
        <v>4.8823458543353997</v>
      </c>
      <c r="L2020" t="s">
        <v>50</v>
      </c>
      <c r="M2020">
        <v>93</v>
      </c>
      <c r="N2020">
        <v>83</v>
      </c>
      <c r="O2020">
        <v>44</v>
      </c>
      <c r="P2020">
        <v>1.4</v>
      </c>
      <c r="Q2020">
        <v>308</v>
      </c>
      <c r="R2020">
        <v>7643</v>
      </c>
      <c r="S2020">
        <v>30</v>
      </c>
      <c r="T2020" t="s">
        <v>68</v>
      </c>
      <c r="U2020" t="s">
        <v>99</v>
      </c>
      <c r="V2020">
        <v>7719</v>
      </c>
      <c r="W2020">
        <v>0.5</v>
      </c>
    </row>
    <row r="2021" spans="7:23" x14ac:dyDescent="0.35">
      <c r="G2021" t="s">
        <v>44</v>
      </c>
      <c r="H2021">
        <v>12899865</v>
      </c>
      <c r="I2021" t="s">
        <v>11</v>
      </c>
      <c r="J2021">
        <v>52.354625205681899</v>
      </c>
      <c r="K2021">
        <v>4.90055343345594</v>
      </c>
      <c r="L2021" t="s">
        <v>50</v>
      </c>
      <c r="M2021">
        <v>60</v>
      </c>
      <c r="N2021">
        <v>364</v>
      </c>
      <c r="O2021">
        <v>102</v>
      </c>
      <c r="P2021">
        <v>3.28</v>
      </c>
      <c r="Q2021">
        <v>306</v>
      </c>
      <c r="R2021">
        <v>7661</v>
      </c>
      <c r="S2021">
        <v>30</v>
      </c>
      <c r="T2021" t="s">
        <v>58</v>
      </c>
      <c r="U2021" t="s">
        <v>103</v>
      </c>
      <c r="V2021">
        <v>21840</v>
      </c>
      <c r="W2021">
        <v>0.5</v>
      </c>
    </row>
    <row r="2022" spans="7:23" x14ac:dyDescent="0.35">
      <c r="G2022" t="s">
        <v>44</v>
      </c>
      <c r="H2022">
        <v>13608040</v>
      </c>
      <c r="I2022" t="s">
        <v>7</v>
      </c>
      <c r="J2022">
        <v>52.364873542671198</v>
      </c>
      <c r="K2022">
        <v>4.8812061934633402</v>
      </c>
      <c r="L2022" t="s">
        <v>50</v>
      </c>
      <c r="M2022">
        <v>100</v>
      </c>
      <c r="N2022">
        <v>104</v>
      </c>
      <c r="O2022">
        <v>57</v>
      </c>
      <c r="P2022">
        <v>1.95</v>
      </c>
      <c r="Q2022">
        <v>308</v>
      </c>
      <c r="R2022">
        <v>8357</v>
      </c>
      <c r="S2022">
        <v>30</v>
      </c>
      <c r="T2022" t="s">
        <v>68</v>
      </c>
      <c r="U2022" t="s">
        <v>99</v>
      </c>
      <c r="V2022">
        <v>10400</v>
      </c>
      <c r="W2022">
        <v>0.5</v>
      </c>
    </row>
    <row r="2023" spans="7:23" x14ac:dyDescent="0.35">
      <c r="G2023" t="s">
        <v>44</v>
      </c>
      <c r="H2023">
        <v>18267791</v>
      </c>
      <c r="I2023" t="s">
        <v>15</v>
      </c>
      <c r="J2023">
        <v>52.3828887955789</v>
      </c>
      <c r="K2023">
        <v>4.8769247807438099</v>
      </c>
      <c r="L2023" t="s">
        <v>50</v>
      </c>
      <c r="M2023">
        <v>69</v>
      </c>
      <c r="N2023">
        <v>215</v>
      </c>
      <c r="O2023">
        <v>33</v>
      </c>
      <c r="P2023">
        <v>1.66</v>
      </c>
      <c r="Q2023">
        <v>80</v>
      </c>
      <c r="R2023">
        <v>11781</v>
      </c>
      <c r="S2023">
        <v>6</v>
      </c>
      <c r="T2023" t="s">
        <v>60</v>
      </c>
      <c r="U2023" t="s">
        <v>100</v>
      </c>
      <c r="V2023">
        <v>14835</v>
      </c>
      <c r="W2023">
        <v>0.5</v>
      </c>
    </row>
    <row r="2024" spans="7:23" x14ac:dyDescent="0.35">
      <c r="G2024" t="s">
        <v>44</v>
      </c>
      <c r="H2024">
        <v>18689521</v>
      </c>
      <c r="I2024" t="s">
        <v>14</v>
      </c>
      <c r="J2024">
        <v>52.373573411202401</v>
      </c>
      <c r="K2024">
        <v>4.8636446770091304</v>
      </c>
      <c r="L2024" t="s">
        <v>50</v>
      </c>
      <c r="M2024">
        <v>81</v>
      </c>
      <c r="N2024">
        <v>306</v>
      </c>
      <c r="O2024">
        <v>33</v>
      </c>
      <c r="P2024">
        <v>2.04</v>
      </c>
      <c r="Q2024">
        <v>79</v>
      </c>
      <c r="R2024">
        <v>12160</v>
      </c>
      <c r="S2024">
        <v>9</v>
      </c>
      <c r="T2024" t="s">
        <v>56</v>
      </c>
      <c r="U2024" t="s">
        <v>97</v>
      </c>
      <c r="V2024">
        <v>24786</v>
      </c>
      <c r="W2024">
        <v>0.5</v>
      </c>
    </row>
    <row r="2025" spans="7:23" x14ac:dyDescent="0.35">
      <c r="G2025" t="s">
        <v>44</v>
      </c>
      <c r="H2025">
        <v>18816109</v>
      </c>
      <c r="I2025" t="s">
        <v>11</v>
      </c>
      <c r="J2025">
        <v>52.352251809725203</v>
      </c>
      <c r="K2025">
        <v>4.8991904714683203</v>
      </c>
      <c r="L2025" t="s">
        <v>50</v>
      </c>
      <c r="M2025">
        <v>130</v>
      </c>
      <c r="N2025">
        <v>209</v>
      </c>
      <c r="O2025">
        <v>24</v>
      </c>
      <c r="P2025">
        <v>1.62</v>
      </c>
      <c r="Q2025">
        <v>89</v>
      </c>
      <c r="R2025">
        <v>12245</v>
      </c>
      <c r="S2025">
        <v>0</v>
      </c>
      <c r="T2025" t="s">
        <v>58</v>
      </c>
      <c r="U2025" t="s">
        <v>103</v>
      </c>
      <c r="V2025">
        <v>27170</v>
      </c>
      <c r="W2025">
        <v>0.5</v>
      </c>
    </row>
    <row r="2026" spans="7:23" x14ac:dyDescent="0.35">
      <c r="G2026" t="s">
        <v>44</v>
      </c>
      <c r="H2026">
        <v>19807045</v>
      </c>
      <c r="I2026" t="s">
        <v>18</v>
      </c>
      <c r="J2026">
        <v>52.363026170609999</v>
      </c>
      <c r="K2026">
        <v>4.93267637459049</v>
      </c>
      <c r="L2026" t="s">
        <v>50</v>
      </c>
      <c r="M2026">
        <v>80</v>
      </c>
      <c r="N2026">
        <v>362</v>
      </c>
      <c r="O2026">
        <v>9</v>
      </c>
      <c r="P2026">
        <v>0.55000000000000004</v>
      </c>
      <c r="Q2026">
        <v>14</v>
      </c>
      <c r="R2026">
        <v>13149</v>
      </c>
      <c r="S2026">
        <v>10</v>
      </c>
      <c r="T2026" t="s">
        <v>66</v>
      </c>
      <c r="U2026" t="s">
        <v>102</v>
      </c>
      <c r="V2026">
        <v>28960</v>
      </c>
      <c r="W2026">
        <v>0.5</v>
      </c>
    </row>
    <row r="2027" spans="7:23" x14ac:dyDescent="0.35">
      <c r="G2027" t="s">
        <v>44</v>
      </c>
      <c r="H2027">
        <v>25428</v>
      </c>
      <c r="I2027" t="s">
        <v>6</v>
      </c>
      <c r="J2027">
        <v>52.3731144003862</v>
      </c>
      <c r="K2027">
        <v>4.8836681962056296</v>
      </c>
      <c r="L2027" t="s">
        <v>45</v>
      </c>
      <c r="M2027">
        <v>125</v>
      </c>
      <c r="N2027">
        <v>208</v>
      </c>
      <c r="O2027">
        <v>1</v>
      </c>
      <c r="P2027">
        <v>0.09</v>
      </c>
      <c r="Q2027">
        <v>141</v>
      </c>
      <c r="R2027">
        <v>3</v>
      </c>
      <c r="S2027">
        <v>14</v>
      </c>
      <c r="T2027" t="s">
        <v>46</v>
      </c>
      <c r="U2027" t="s">
        <v>47</v>
      </c>
      <c r="V2027">
        <v>26000</v>
      </c>
      <c r="W2027">
        <v>0.1</v>
      </c>
    </row>
    <row r="2028" spans="7:23" x14ac:dyDescent="0.35">
      <c r="G2028" t="s">
        <v>44</v>
      </c>
      <c r="H2028">
        <v>43980</v>
      </c>
      <c r="I2028" t="s">
        <v>8</v>
      </c>
      <c r="J2028">
        <v>52.357456283832597</v>
      </c>
      <c r="K2028">
        <v>4.8612420853872198</v>
      </c>
      <c r="L2028" t="s">
        <v>45</v>
      </c>
      <c r="M2028">
        <v>100</v>
      </c>
      <c r="N2028">
        <v>80</v>
      </c>
      <c r="O2028">
        <v>61</v>
      </c>
      <c r="P2028">
        <v>0.62</v>
      </c>
      <c r="Q2028">
        <v>10</v>
      </c>
      <c r="R2028">
        <v>11</v>
      </c>
      <c r="S2028">
        <v>28</v>
      </c>
      <c r="T2028" t="s">
        <v>74</v>
      </c>
      <c r="U2028" t="s">
        <v>75</v>
      </c>
      <c r="V2028">
        <v>8000</v>
      </c>
      <c r="W2028">
        <v>0.1</v>
      </c>
    </row>
    <row r="2029" spans="7:23" x14ac:dyDescent="0.35">
      <c r="G2029" t="s">
        <v>44</v>
      </c>
      <c r="H2029">
        <v>179528</v>
      </c>
      <c r="I2029" t="s">
        <v>11</v>
      </c>
      <c r="J2029">
        <v>52.342312579431002</v>
      </c>
      <c r="K2029">
        <v>4.8941949765980404</v>
      </c>
      <c r="L2029" t="s">
        <v>45</v>
      </c>
      <c r="M2029">
        <v>230</v>
      </c>
      <c r="N2029">
        <v>169</v>
      </c>
      <c r="O2029">
        <v>27</v>
      </c>
      <c r="P2029">
        <v>0.31</v>
      </c>
      <c r="Q2029">
        <v>224</v>
      </c>
      <c r="R2029">
        <v>85</v>
      </c>
      <c r="S2029">
        <v>29</v>
      </c>
      <c r="T2029" t="s">
        <v>58</v>
      </c>
      <c r="U2029" t="s">
        <v>59</v>
      </c>
      <c r="V2029">
        <v>38870</v>
      </c>
      <c r="W2029">
        <v>0.1</v>
      </c>
    </row>
    <row r="2030" spans="7:23" x14ac:dyDescent="0.35">
      <c r="G2030" t="s">
        <v>44</v>
      </c>
      <c r="H2030">
        <v>307470</v>
      </c>
      <c r="I2030" t="s">
        <v>7</v>
      </c>
      <c r="J2030">
        <v>52.373118317652498</v>
      </c>
      <c r="K2030">
        <v>4.9065281458072203</v>
      </c>
      <c r="L2030" t="s">
        <v>45</v>
      </c>
      <c r="M2030">
        <v>130</v>
      </c>
      <c r="N2030">
        <v>228</v>
      </c>
      <c r="O2030">
        <v>6</v>
      </c>
      <c r="P2030">
        <v>0.08</v>
      </c>
      <c r="Q2030">
        <v>67</v>
      </c>
      <c r="R2030">
        <v>165</v>
      </c>
      <c r="S2030">
        <v>21</v>
      </c>
      <c r="T2030" t="s">
        <v>68</v>
      </c>
      <c r="U2030" t="s">
        <v>69</v>
      </c>
      <c r="V2030">
        <v>29640</v>
      </c>
      <c r="W2030">
        <v>0.1</v>
      </c>
    </row>
    <row r="2031" spans="7:23" x14ac:dyDescent="0.35">
      <c r="G2031" t="s">
        <v>44</v>
      </c>
      <c r="H2031">
        <v>414917</v>
      </c>
      <c r="I2031" t="s">
        <v>7</v>
      </c>
      <c r="J2031">
        <v>52.362998941555503</v>
      </c>
      <c r="K2031">
        <v>4.8991716917310102</v>
      </c>
      <c r="L2031" t="s">
        <v>45</v>
      </c>
      <c r="M2031">
        <v>299</v>
      </c>
      <c r="N2031">
        <v>7</v>
      </c>
      <c r="O2031">
        <v>78</v>
      </c>
      <c r="P2031">
        <v>0.98</v>
      </c>
      <c r="Q2031">
        <v>358</v>
      </c>
      <c r="R2031">
        <v>219</v>
      </c>
      <c r="S2031">
        <v>0</v>
      </c>
      <c r="T2031" t="s">
        <v>68</v>
      </c>
      <c r="U2031" t="s">
        <v>69</v>
      </c>
      <c r="V2031">
        <v>2093</v>
      </c>
      <c r="W2031">
        <v>0.1</v>
      </c>
    </row>
    <row r="2032" spans="7:23" x14ac:dyDescent="0.35">
      <c r="G2032" t="s">
        <v>44</v>
      </c>
      <c r="H2032">
        <v>563682</v>
      </c>
      <c r="I2032" t="s">
        <v>6</v>
      </c>
      <c r="J2032">
        <v>52.381900915905099</v>
      </c>
      <c r="K2032">
        <v>4.8890137692924904</v>
      </c>
      <c r="L2032" t="s">
        <v>45</v>
      </c>
      <c r="M2032">
        <v>250</v>
      </c>
      <c r="N2032">
        <v>179</v>
      </c>
      <c r="O2032">
        <v>2</v>
      </c>
      <c r="P2032">
        <v>0.03</v>
      </c>
      <c r="Q2032">
        <v>69</v>
      </c>
      <c r="R2032">
        <v>312</v>
      </c>
      <c r="S2032">
        <v>10</v>
      </c>
      <c r="T2032" t="s">
        <v>46</v>
      </c>
      <c r="U2032" t="s">
        <v>47</v>
      </c>
      <c r="V2032">
        <v>44750</v>
      </c>
      <c r="W2032">
        <v>0.1</v>
      </c>
    </row>
    <row r="2033" spans="7:23" x14ac:dyDescent="0.35">
      <c r="G2033" t="s">
        <v>44</v>
      </c>
      <c r="H2033">
        <v>689623</v>
      </c>
      <c r="I2033" t="s">
        <v>7</v>
      </c>
      <c r="J2033">
        <v>52.373210655435997</v>
      </c>
      <c r="K2033">
        <v>4.9240235257455698</v>
      </c>
      <c r="L2033" t="s">
        <v>45</v>
      </c>
      <c r="M2033">
        <v>114</v>
      </c>
      <c r="N2033">
        <v>264</v>
      </c>
      <c r="O2033">
        <v>78</v>
      </c>
      <c r="P2033">
        <v>1.1499999999999999</v>
      </c>
      <c r="Q2033">
        <v>307</v>
      </c>
      <c r="R2033">
        <v>436</v>
      </c>
      <c r="S2033">
        <v>28</v>
      </c>
      <c r="T2033" t="s">
        <v>68</v>
      </c>
      <c r="U2033" t="s">
        <v>69</v>
      </c>
      <c r="V2033">
        <v>30096</v>
      </c>
      <c r="W2033">
        <v>0.1</v>
      </c>
    </row>
    <row r="2034" spans="7:23" x14ac:dyDescent="0.35">
      <c r="G2034" t="s">
        <v>44</v>
      </c>
      <c r="H2034">
        <v>758475</v>
      </c>
      <c r="I2034" t="s">
        <v>14</v>
      </c>
      <c r="J2034">
        <v>52.3667955714401</v>
      </c>
      <c r="K2034">
        <v>4.8712615735264704</v>
      </c>
      <c r="L2034" t="s">
        <v>45</v>
      </c>
      <c r="M2034">
        <v>85</v>
      </c>
      <c r="N2034">
        <v>241</v>
      </c>
      <c r="O2034">
        <v>37</v>
      </c>
      <c r="P2034">
        <v>0.51</v>
      </c>
      <c r="Q2034">
        <v>24</v>
      </c>
      <c r="R2034">
        <v>518</v>
      </c>
      <c r="S2034">
        <v>20</v>
      </c>
      <c r="T2034" t="s">
        <v>56</v>
      </c>
      <c r="U2034" t="s">
        <v>57</v>
      </c>
      <c r="V2034">
        <v>20485</v>
      </c>
      <c r="W2034">
        <v>0.1</v>
      </c>
    </row>
    <row r="2035" spans="7:23" x14ac:dyDescent="0.35">
      <c r="G2035" t="s">
        <v>44</v>
      </c>
      <c r="H2035">
        <v>847730</v>
      </c>
      <c r="I2035" t="s">
        <v>14</v>
      </c>
      <c r="J2035">
        <v>52.372194852808803</v>
      </c>
      <c r="K2035">
        <v>4.8511199266035598</v>
      </c>
      <c r="L2035" t="s">
        <v>45</v>
      </c>
      <c r="M2035">
        <v>195</v>
      </c>
      <c r="N2035">
        <v>355</v>
      </c>
      <c r="O2035">
        <v>26</v>
      </c>
      <c r="P2035">
        <v>0.36</v>
      </c>
      <c r="Q2035">
        <v>8</v>
      </c>
      <c r="R2035">
        <v>612</v>
      </c>
      <c r="S2035">
        <v>6</v>
      </c>
      <c r="T2035" t="s">
        <v>56</v>
      </c>
      <c r="U2035" t="s">
        <v>57</v>
      </c>
      <c r="V2035">
        <v>69225</v>
      </c>
      <c r="W2035">
        <v>0.1</v>
      </c>
    </row>
    <row r="2036" spans="7:23" x14ac:dyDescent="0.35">
      <c r="G2036" t="s">
        <v>44</v>
      </c>
      <c r="H2036">
        <v>901417</v>
      </c>
      <c r="I2036" t="s">
        <v>15</v>
      </c>
      <c r="J2036">
        <v>52.374793864653498</v>
      </c>
      <c r="K2036">
        <v>4.8699704283366696</v>
      </c>
      <c r="L2036" t="s">
        <v>45</v>
      </c>
      <c r="M2036">
        <v>97</v>
      </c>
      <c r="N2036">
        <v>340</v>
      </c>
      <c r="O2036">
        <v>36</v>
      </c>
      <c r="P2036">
        <v>0.53</v>
      </c>
      <c r="Q2036">
        <v>308</v>
      </c>
      <c r="R2036">
        <v>664</v>
      </c>
      <c r="S2036">
        <v>15</v>
      </c>
      <c r="T2036" t="s">
        <v>60</v>
      </c>
      <c r="U2036" t="s">
        <v>61</v>
      </c>
      <c r="V2036">
        <v>32980</v>
      </c>
      <c r="W2036">
        <v>0.1</v>
      </c>
    </row>
    <row r="2037" spans="7:23" x14ac:dyDescent="0.35">
      <c r="G2037" t="s">
        <v>44</v>
      </c>
      <c r="H2037">
        <v>923247</v>
      </c>
      <c r="I2037" t="s">
        <v>8</v>
      </c>
      <c r="J2037">
        <v>52.345128581640601</v>
      </c>
      <c r="K2037">
        <v>4.8678756799663896</v>
      </c>
      <c r="L2037" t="s">
        <v>45</v>
      </c>
      <c r="M2037">
        <v>200</v>
      </c>
      <c r="N2037">
        <v>327</v>
      </c>
      <c r="O2037">
        <v>24</v>
      </c>
      <c r="P2037">
        <v>0.35</v>
      </c>
      <c r="Q2037">
        <v>365</v>
      </c>
      <c r="R2037">
        <v>678</v>
      </c>
      <c r="S2037">
        <v>14</v>
      </c>
      <c r="T2037" t="s">
        <v>74</v>
      </c>
      <c r="U2037" t="s">
        <v>75</v>
      </c>
      <c r="V2037">
        <v>65400</v>
      </c>
      <c r="W2037">
        <v>0.1</v>
      </c>
    </row>
    <row r="2038" spans="7:23" x14ac:dyDescent="0.35">
      <c r="G2038" t="s">
        <v>44</v>
      </c>
      <c r="H2038">
        <v>1006621</v>
      </c>
      <c r="I2038" t="s">
        <v>15</v>
      </c>
      <c r="J2038">
        <v>52.383977651579002</v>
      </c>
      <c r="K2038">
        <v>4.8805726436149</v>
      </c>
      <c r="L2038" t="s">
        <v>45</v>
      </c>
      <c r="M2038">
        <v>250</v>
      </c>
      <c r="N2038">
        <v>28</v>
      </c>
      <c r="O2038">
        <v>16</v>
      </c>
      <c r="P2038">
        <v>0.24</v>
      </c>
      <c r="Q2038">
        <v>364</v>
      </c>
      <c r="R2038">
        <v>723</v>
      </c>
      <c r="S2038">
        <v>10</v>
      </c>
      <c r="T2038" t="s">
        <v>60</v>
      </c>
      <c r="U2038" t="s">
        <v>61</v>
      </c>
      <c r="V2038">
        <v>7000</v>
      </c>
      <c r="W2038">
        <v>0.1</v>
      </c>
    </row>
    <row r="2039" spans="7:23" x14ac:dyDescent="0.35">
      <c r="G2039" t="s">
        <v>44</v>
      </c>
      <c r="H2039">
        <v>1023928</v>
      </c>
      <c r="I2039" t="s">
        <v>11</v>
      </c>
      <c r="J2039">
        <v>52.352672435108502</v>
      </c>
      <c r="K2039">
        <v>4.8913493364029801</v>
      </c>
      <c r="L2039" t="s">
        <v>45</v>
      </c>
      <c r="M2039">
        <v>200</v>
      </c>
      <c r="N2039">
        <v>30</v>
      </c>
      <c r="O2039">
        <v>112</v>
      </c>
      <c r="P2039">
        <v>1.63</v>
      </c>
      <c r="Q2039">
        <v>337</v>
      </c>
      <c r="R2039">
        <v>740</v>
      </c>
      <c r="S2039">
        <v>14</v>
      </c>
      <c r="T2039" t="s">
        <v>58</v>
      </c>
      <c r="U2039" t="s">
        <v>59</v>
      </c>
      <c r="V2039">
        <v>6000</v>
      </c>
      <c r="W2039">
        <v>0.1</v>
      </c>
    </row>
    <row r="2040" spans="7:23" x14ac:dyDescent="0.35">
      <c r="G2040" t="s">
        <v>44</v>
      </c>
      <c r="H2040">
        <v>1120955</v>
      </c>
      <c r="I2040" t="s">
        <v>20</v>
      </c>
      <c r="J2040">
        <v>52.352469144779199</v>
      </c>
      <c r="K2040">
        <v>4.8390913940496896</v>
      </c>
      <c r="L2040" t="s">
        <v>45</v>
      </c>
      <c r="M2040">
        <v>69</v>
      </c>
      <c r="N2040">
        <v>306</v>
      </c>
      <c r="O2040">
        <v>173</v>
      </c>
      <c r="P2040">
        <v>2.68</v>
      </c>
      <c r="Q2040">
        <v>65</v>
      </c>
      <c r="R2040">
        <v>829</v>
      </c>
      <c r="S2040">
        <v>30</v>
      </c>
      <c r="T2040" t="s">
        <v>70</v>
      </c>
      <c r="U2040" t="s">
        <v>71</v>
      </c>
      <c r="V2040">
        <v>21114</v>
      </c>
      <c r="W2040">
        <v>0.1</v>
      </c>
    </row>
    <row r="2041" spans="7:23" x14ac:dyDescent="0.35">
      <c r="G2041" t="s">
        <v>44</v>
      </c>
      <c r="H2041">
        <v>1261457</v>
      </c>
      <c r="I2041" t="s">
        <v>7</v>
      </c>
      <c r="J2041">
        <v>52.3637354348378</v>
      </c>
      <c r="K2041">
        <v>4.9203135648452898</v>
      </c>
      <c r="L2041" t="s">
        <v>45</v>
      </c>
      <c r="M2041">
        <v>225</v>
      </c>
      <c r="N2041">
        <v>325</v>
      </c>
      <c r="O2041">
        <v>11</v>
      </c>
      <c r="P2041">
        <v>0.21</v>
      </c>
      <c r="Q2041">
        <v>339</v>
      </c>
      <c r="R2041">
        <v>927</v>
      </c>
      <c r="S2041">
        <v>6</v>
      </c>
      <c r="T2041" t="s">
        <v>68</v>
      </c>
      <c r="U2041" t="s">
        <v>69</v>
      </c>
      <c r="V2041">
        <v>73125</v>
      </c>
      <c r="W2041">
        <v>0.1</v>
      </c>
    </row>
    <row r="2042" spans="7:23" x14ac:dyDescent="0.35">
      <c r="G2042" t="s">
        <v>44</v>
      </c>
      <c r="H2042">
        <v>1307789</v>
      </c>
      <c r="I2042" t="s">
        <v>11</v>
      </c>
      <c r="J2042">
        <v>52.352395626125897</v>
      </c>
      <c r="K2042">
        <v>4.8981385540786597</v>
      </c>
      <c r="L2042" t="s">
        <v>45</v>
      </c>
      <c r="M2042">
        <v>295</v>
      </c>
      <c r="N2042">
        <v>3</v>
      </c>
      <c r="O2042">
        <v>43</v>
      </c>
      <c r="P2042">
        <v>0.66</v>
      </c>
      <c r="Q2042">
        <v>362</v>
      </c>
      <c r="R2042">
        <v>965</v>
      </c>
      <c r="S2042">
        <v>6</v>
      </c>
      <c r="T2042" t="s">
        <v>58</v>
      </c>
      <c r="U2042" t="s">
        <v>59</v>
      </c>
      <c r="V2042">
        <v>885</v>
      </c>
      <c r="W2042">
        <v>0.1</v>
      </c>
    </row>
    <row r="2043" spans="7:23" x14ac:dyDescent="0.35">
      <c r="G2043" t="s">
        <v>44</v>
      </c>
      <c r="H2043">
        <v>1367385</v>
      </c>
      <c r="I2043" t="s">
        <v>11</v>
      </c>
      <c r="J2043">
        <v>52.3536845521487</v>
      </c>
      <c r="K2043">
        <v>4.9067661800758504</v>
      </c>
      <c r="L2043" t="s">
        <v>45</v>
      </c>
      <c r="M2043">
        <v>139</v>
      </c>
      <c r="N2043">
        <v>364</v>
      </c>
      <c r="O2043">
        <v>8</v>
      </c>
      <c r="P2043">
        <v>0.34</v>
      </c>
      <c r="Q2043">
        <v>56</v>
      </c>
      <c r="R2043">
        <v>1018</v>
      </c>
      <c r="S2043">
        <v>60</v>
      </c>
      <c r="T2043" t="s">
        <v>58</v>
      </c>
      <c r="U2043" t="s">
        <v>59</v>
      </c>
      <c r="V2043">
        <v>50596</v>
      </c>
      <c r="W2043">
        <v>0.1</v>
      </c>
    </row>
    <row r="2044" spans="7:23" x14ac:dyDescent="0.35">
      <c r="G2044" t="s">
        <v>44</v>
      </c>
      <c r="H2044">
        <v>1503106</v>
      </c>
      <c r="I2044" t="s">
        <v>9</v>
      </c>
      <c r="J2044">
        <v>52.3598839960829</v>
      </c>
      <c r="K2044">
        <v>4.9129023278046304</v>
      </c>
      <c r="L2044" t="s">
        <v>45</v>
      </c>
      <c r="M2044">
        <v>92</v>
      </c>
      <c r="N2044">
        <v>345</v>
      </c>
      <c r="O2044">
        <v>74</v>
      </c>
      <c r="P2044">
        <v>1.1499999999999999</v>
      </c>
      <c r="Q2044">
        <v>32</v>
      </c>
      <c r="R2044">
        <v>1109</v>
      </c>
      <c r="S2044">
        <v>6</v>
      </c>
      <c r="T2044" t="s">
        <v>64</v>
      </c>
      <c r="U2044" t="s">
        <v>65</v>
      </c>
      <c r="V2044">
        <v>31740</v>
      </c>
      <c r="W2044">
        <v>0.1</v>
      </c>
    </row>
    <row r="2045" spans="7:23" x14ac:dyDescent="0.35">
      <c r="G2045" t="s">
        <v>44</v>
      </c>
      <c r="H2045">
        <v>1536821</v>
      </c>
      <c r="I2045" t="s">
        <v>14</v>
      </c>
      <c r="J2045">
        <v>52.371770243997503</v>
      </c>
      <c r="K2045">
        <v>4.8721161862393201</v>
      </c>
      <c r="L2045" t="s">
        <v>45</v>
      </c>
      <c r="M2045">
        <v>89</v>
      </c>
      <c r="N2045">
        <v>352</v>
      </c>
      <c r="O2045">
        <v>118</v>
      </c>
      <c r="P2045">
        <v>1.84</v>
      </c>
      <c r="Q2045">
        <v>253</v>
      </c>
      <c r="R2045">
        <v>1132</v>
      </c>
      <c r="S2045">
        <v>30</v>
      </c>
      <c r="T2045" t="s">
        <v>56</v>
      </c>
      <c r="U2045" t="s">
        <v>57</v>
      </c>
      <c r="V2045">
        <v>31328</v>
      </c>
      <c r="W2045">
        <v>0.1</v>
      </c>
    </row>
    <row r="2046" spans="7:23" x14ac:dyDescent="0.35">
      <c r="G2046" t="s">
        <v>44</v>
      </c>
      <c r="H2046">
        <v>1578243</v>
      </c>
      <c r="I2046" t="s">
        <v>8</v>
      </c>
      <c r="J2046">
        <v>52.352441134142097</v>
      </c>
      <c r="K2046">
        <v>4.86191289647119</v>
      </c>
      <c r="L2046" t="s">
        <v>45</v>
      </c>
      <c r="M2046">
        <v>165</v>
      </c>
      <c r="N2046">
        <v>28</v>
      </c>
      <c r="O2046">
        <v>4</v>
      </c>
      <c r="P2046">
        <v>0.06</v>
      </c>
      <c r="Q2046">
        <v>298</v>
      </c>
      <c r="R2046">
        <v>1152</v>
      </c>
      <c r="S2046">
        <v>60</v>
      </c>
      <c r="T2046" t="s">
        <v>74</v>
      </c>
      <c r="U2046" t="s">
        <v>75</v>
      </c>
      <c r="V2046">
        <v>4620</v>
      </c>
      <c r="W2046">
        <v>0.1</v>
      </c>
    </row>
    <row r="2047" spans="7:23" x14ac:dyDescent="0.35">
      <c r="G2047" t="s">
        <v>44</v>
      </c>
      <c r="H2047">
        <v>1662724</v>
      </c>
      <c r="I2047" t="s">
        <v>11</v>
      </c>
      <c r="J2047">
        <v>52.353683900922903</v>
      </c>
      <c r="K2047">
        <v>4.9033078829385204</v>
      </c>
      <c r="L2047" t="s">
        <v>45</v>
      </c>
      <c r="M2047">
        <v>99</v>
      </c>
      <c r="N2047">
        <v>361</v>
      </c>
      <c r="O2047">
        <v>118</v>
      </c>
      <c r="P2047">
        <v>1.88</v>
      </c>
      <c r="Q2047">
        <v>5</v>
      </c>
      <c r="R2047">
        <v>1200</v>
      </c>
      <c r="S2047">
        <v>10</v>
      </c>
      <c r="T2047" t="s">
        <v>58</v>
      </c>
      <c r="U2047" t="s">
        <v>59</v>
      </c>
      <c r="V2047">
        <v>35739</v>
      </c>
      <c r="W2047">
        <v>0.1</v>
      </c>
    </row>
    <row r="2048" spans="7:23" x14ac:dyDescent="0.35">
      <c r="G2048" t="s">
        <v>44</v>
      </c>
      <c r="H2048">
        <v>1734815</v>
      </c>
      <c r="I2048" t="s">
        <v>6</v>
      </c>
      <c r="J2048">
        <v>52.378266041704897</v>
      </c>
      <c r="K2048">
        <v>4.8823595328747702</v>
      </c>
      <c r="L2048" t="s">
        <v>45</v>
      </c>
      <c r="M2048">
        <v>215</v>
      </c>
      <c r="N2048">
        <v>27</v>
      </c>
      <c r="O2048">
        <v>9</v>
      </c>
      <c r="P2048">
        <v>0.15</v>
      </c>
      <c r="Q2048">
        <v>345</v>
      </c>
      <c r="R2048">
        <v>1237</v>
      </c>
      <c r="S2048">
        <v>6</v>
      </c>
      <c r="T2048" t="s">
        <v>46</v>
      </c>
      <c r="U2048" t="s">
        <v>47</v>
      </c>
      <c r="V2048">
        <v>5805</v>
      </c>
      <c r="W2048">
        <v>0.1</v>
      </c>
    </row>
    <row r="2049" spans="7:23" x14ac:dyDescent="0.35">
      <c r="G2049" t="s">
        <v>44</v>
      </c>
      <c r="H2049">
        <v>1968719</v>
      </c>
      <c r="I2049" t="s">
        <v>15</v>
      </c>
      <c r="J2049">
        <v>52.373803084269603</v>
      </c>
      <c r="K2049">
        <v>4.8740381017865602</v>
      </c>
      <c r="L2049" t="s">
        <v>45</v>
      </c>
      <c r="M2049">
        <v>210</v>
      </c>
      <c r="N2049">
        <v>2</v>
      </c>
      <c r="O2049">
        <v>29</v>
      </c>
      <c r="P2049">
        <v>0.51</v>
      </c>
      <c r="Q2049">
        <v>263</v>
      </c>
      <c r="R2049">
        <v>1381</v>
      </c>
      <c r="S2049">
        <v>6</v>
      </c>
      <c r="T2049" t="s">
        <v>60</v>
      </c>
      <c r="U2049" t="s">
        <v>61</v>
      </c>
      <c r="V2049">
        <v>420</v>
      </c>
      <c r="W2049">
        <v>0.1</v>
      </c>
    </row>
    <row r="2050" spans="7:23" x14ac:dyDescent="0.35">
      <c r="G2050" t="s">
        <v>44</v>
      </c>
      <c r="H2050">
        <v>2068307</v>
      </c>
      <c r="I2050" t="s">
        <v>11</v>
      </c>
      <c r="J2050">
        <v>52.3526229289415</v>
      </c>
      <c r="K2050">
        <v>4.9005258283978197</v>
      </c>
      <c r="L2050" t="s">
        <v>45</v>
      </c>
      <c r="M2050">
        <v>150</v>
      </c>
      <c r="N2050">
        <v>1</v>
      </c>
      <c r="O2050">
        <v>34</v>
      </c>
      <c r="P2050">
        <v>0.56999999999999995</v>
      </c>
      <c r="Q2050">
        <v>364</v>
      </c>
      <c r="R2050">
        <v>1442</v>
      </c>
      <c r="S2050">
        <v>60</v>
      </c>
      <c r="T2050" t="s">
        <v>58</v>
      </c>
      <c r="U2050" t="s">
        <v>59</v>
      </c>
      <c r="V2050">
        <v>150</v>
      </c>
      <c r="W2050">
        <v>0.1</v>
      </c>
    </row>
    <row r="2051" spans="7:23" x14ac:dyDescent="0.35">
      <c r="G2051" t="s">
        <v>44</v>
      </c>
      <c r="H2051">
        <v>2224903</v>
      </c>
      <c r="I2051" t="s">
        <v>9</v>
      </c>
      <c r="J2051">
        <v>52.356371623972699</v>
      </c>
      <c r="K2051">
        <v>4.9160812402115202</v>
      </c>
      <c r="L2051" t="s">
        <v>45</v>
      </c>
      <c r="M2051">
        <v>175</v>
      </c>
      <c r="N2051">
        <v>8</v>
      </c>
      <c r="O2051">
        <v>12</v>
      </c>
      <c r="P2051">
        <v>0.21</v>
      </c>
      <c r="Q2051">
        <v>209</v>
      </c>
      <c r="R2051">
        <v>1528</v>
      </c>
      <c r="S2051">
        <v>6</v>
      </c>
      <c r="T2051" t="s">
        <v>64</v>
      </c>
      <c r="U2051" t="s">
        <v>65</v>
      </c>
      <c r="V2051">
        <v>1400</v>
      </c>
      <c r="W2051">
        <v>0.1</v>
      </c>
    </row>
    <row r="2052" spans="7:23" x14ac:dyDescent="0.35">
      <c r="G2052" t="s">
        <v>44</v>
      </c>
      <c r="H2052">
        <v>2438947</v>
      </c>
      <c r="I2052" t="s">
        <v>6</v>
      </c>
      <c r="J2052">
        <v>52.377678106681401</v>
      </c>
      <c r="K2052">
        <v>4.8907790287066399</v>
      </c>
      <c r="L2052" t="s">
        <v>45</v>
      </c>
      <c r="M2052">
        <v>150</v>
      </c>
      <c r="N2052">
        <v>203</v>
      </c>
      <c r="O2052">
        <v>13</v>
      </c>
      <c r="P2052">
        <v>0.25</v>
      </c>
      <c r="Q2052">
        <v>170</v>
      </c>
      <c r="R2052">
        <v>1609</v>
      </c>
      <c r="S2052">
        <v>10</v>
      </c>
      <c r="T2052" t="s">
        <v>46</v>
      </c>
      <c r="U2052" t="s">
        <v>47</v>
      </c>
      <c r="V2052">
        <v>30450</v>
      </c>
      <c r="W2052">
        <v>0.1</v>
      </c>
    </row>
    <row r="2053" spans="7:23" x14ac:dyDescent="0.35">
      <c r="G2053" t="s">
        <v>44</v>
      </c>
      <c r="H2053">
        <v>2462629</v>
      </c>
      <c r="I2053" t="s">
        <v>6</v>
      </c>
      <c r="J2053">
        <v>52.380232214426798</v>
      </c>
      <c r="K2053">
        <v>4.8903797954463597</v>
      </c>
      <c r="L2053" t="s">
        <v>45</v>
      </c>
      <c r="M2053">
        <v>80</v>
      </c>
      <c r="N2053">
        <v>207</v>
      </c>
      <c r="O2053">
        <v>4</v>
      </c>
      <c r="P2053">
        <v>0.23</v>
      </c>
      <c r="Q2053">
        <v>177</v>
      </c>
      <c r="R2053">
        <v>1621</v>
      </c>
      <c r="S2053">
        <v>60</v>
      </c>
      <c r="T2053" t="s">
        <v>46</v>
      </c>
      <c r="U2053" t="s">
        <v>47</v>
      </c>
      <c r="V2053">
        <v>16560</v>
      </c>
      <c r="W2053">
        <v>0.1</v>
      </c>
    </row>
    <row r="2054" spans="7:23" x14ac:dyDescent="0.35">
      <c r="G2054" t="s">
        <v>44</v>
      </c>
      <c r="H2054">
        <v>2661450</v>
      </c>
      <c r="I2054" t="s">
        <v>6</v>
      </c>
      <c r="J2054">
        <v>52.3703873722894</v>
      </c>
      <c r="K2054">
        <v>4.8837496812698999</v>
      </c>
      <c r="L2054" t="s">
        <v>45</v>
      </c>
      <c r="M2054">
        <v>405</v>
      </c>
      <c r="N2054">
        <v>268</v>
      </c>
      <c r="O2054">
        <v>7</v>
      </c>
      <c r="P2054">
        <v>0.25</v>
      </c>
      <c r="Q2054">
        <v>8</v>
      </c>
      <c r="R2054">
        <v>1714</v>
      </c>
      <c r="S2054">
        <v>6</v>
      </c>
      <c r="T2054" t="s">
        <v>46</v>
      </c>
      <c r="U2054" t="s">
        <v>47</v>
      </c>
      <c r="V2054">
        <v>108540</v>
      </c>
      <c r="W2054">
        <v>0.1</v>
      </c>
    </row>
    <row r="2055" spans="7:23" x14ac:dyDescent="0.35">
      <c r="G2055" t="s">
        <v>44</v>
      </c>
      <c r="H2055">
        <v>2960672</v>
      </c>
      <c r="I2055" t="s">
        <v>14</v>
      </c>
      <c r="J2055">
        <v>52.365799116549503</v>
      </c>
      <c r="K2055">
        <v>4.8726464782155299</v>
      </c>
      <c r="L2055" t="s">
        <v>45</v>
      </c>
      <c r="M2055">
        <v>120</v>
      </c>
      <c r="N2055">
        <v>325</v>
      </c>
      <c r="O2055">
        <v>32</v>
      </c>
      <c r="P2055">
        <v>0.57999999999999996</v>
      </c>
      <c r="Q2055">
        <v>32</v>
      </c>
      <c r="R2055">
        <v>1865</v>
      </c>
      <c r="S2055">
        <v>6</v>
      </c>
      <c r="T2055" t="s">
        <v>56</v>
      </c>
      <c r="U2055" t="s">
        <v>57</v>
      </c>
      <c r="V2055">
        <v>39000</v>
      </c>
      <c r="W2055">
        <v>0.1</v>
      </c>
    </row>
    <row r="2056" spans="7:23" x14ac:dyDescent="0.35">
      <c r="G2056" t="s">
        <v>44</v>
      </c>
      <c r="H2056">
        <v>2985952</v>
      </c>
      <c r="I2056" t="s">
        <v>9</v>
      </c>
      <c r="J2056">
        <v>52.3532545975741</v>
      </c>
      <c r="K2056">
        <v>4.91146828097959</v>
      </c>
      <c r="L2056" t="s">
        <v>45</v>
      </c>
      <c r="M2056">
        <v>119</v>
      </c>
      <c r="N2056">
        <v>271</v>
      </c>
      <c r="O2056">
        <v>30</v>
      </c>
      <c r="P2056">
        <v>0.54</v>
      </c>
      <c r="Q2056">
        <v>312</v>
      </c>
      <c r="R2056">
        <v>1885</v>
      </c>
      <c r="S2056">
        <v>10</v>
      </c>
      <c r="T2056" t="s">
        <v>64</v>
      </c>
      <c r="U2056" t="s">
        <v>65</v>
      </c>
      <c r="V2056">
        <v>32249</v>
      </c>
      <c r="W2056">
        <v>0.1</v>
      </c>
    </row>
    <row r="2057" spans="7:23" x14ac:dyDescent="0.35">
      <c r="G2057" t="s">
        <v>44</v>
      </c>
      <c r="H2057">
        <v>3054700</v>
      </c>
      <c r="I2057" t="s">
        <v>19</v>
      </c>
      <c r="J2057">
        <v>52.377000107193602</v>
      </c>
      <c r="K2057">
        <v>4.8564579301210404</v>
      </c>
      <c r="L2057" t="s">
        <v>45</v>
      </c>
      <c r="M2057">
        <v>65</v>
      </c>
      <c r="N2057">
        <v>344</v>
      </c>
      <c r="O2057">
        <v>25</v>
      </c>
      <c r="P2057">
        <v>0.56999999999999995</v>
      </c>
      <c r="Q2057">
        <v>51</v>
      </c>
      <c r="R2057">
        <v>1930</v>
      </c>
      <c r="S2057">
        <v>10</v>
      </c>
      <c r="T2057" t="s">
        <v>62</v>
      </c>
      <c r="U2057" t="s">
        <v>63</v>
      </c>
      <c r="V2057">
        <v>22360</v>
      </c>
      <c r="W2057">
        <v>0.1</v>
      </c>
    </row>
    <row r="2058" spans="7:23" x14ac:dyDescent="0.35">
      <c r="G2058" t="s">
        <v>44</v>
      </c>
      <c r="H2058">
        <v>3123853</v>
      </c>
      <c r="I2058" t="s">
        <v>7</v>
      </c>
      <c r="J2058">
        <v>52.371144238741202</v>
      </c>
      <c r="K2058">
        <v>4.9081638107703096</v>
      </c>
      <c r="L2058" t="s">
        <v>45</v>
      </c>
      <c r="M2058">
        <v>180</v>
      </c>
      <c r="N2058">
        <v>303</v>
      </c>
      <c r="O2058">
        <v>214</v>
      </c>
      <c r="P2058">
        <v>3.89</v>
      </c>
      <c r="Q2058">
        <v>57</v>
      </c>
      <c r="R2058">
        <v>1964</v>
      </c>
      <c r="S2058">
        <v>6</v>
      </c>
      <c r="T2058" t="s">
        <v>68</v>
      </c>
      <c r="U2058" t="s">
        <v>69</v>
      </c>
      <c r="V2058">
        <v>54540</v>
      </c>
      <c r="W2058">
        <v>0.1</v>
      </c>
    </row>
    <row r="2059" spans="7:23" x14ac:dyDescent="0.35">
      <c r="G2059" t="s">
        <v>44</v>
      </c>
      <c r="H2059">
        <v>3301556</v>
      </c>
      <c r="I2059" t="s">
        <v>15</v>
      </c>
      <c r="J2059">
        <v>52.376595409660901</v>
      </c>
      <c r="K2059">
        <v>4.87525300916215</v>
      </c>
      <c r="L2059" t="s">
        <v>45</v>
      </c>
      <c r="M2059">
        <v>108</v>
      </c>
      <c r="N2059">
        <v>364</v>
      </c>
      <c r="O2059">
        <v>52</v>
      </c>
      <c r="P2059">
        <v>0.98</v>
      </c>
      <c r="Q2059">
        <v>35</v>
      </c>
      <c r="R2059">
        <v>2074</v>
      </c>
      <c r="S2059">
        <v>6</v>
      </c>
      <c r="T2059" t="s">
        <v>60</v>
      </c>
      <c r="U2059" t="s">
        <v>61</v>
      </c>
      <c r="V2059">
        <v>39312</v>
      </c>
      <c r="W2059">
        <v>0.1</v>
      </c>
    </row>
    <row r="2060" spans="7:23" x14ac:dyDescent="0.35">
      <c r="G2060" t="s">
        <v>44</v>
      </c>
      <c r="H2060">
        <v>3329045</v>
      </c>
      <c r="I2060" t="s">
        <v>15</v>
      </c>
      <c r="J2060">
        <v>52.377519873576603</v>
      </c>
      <c r="K2060">
        <v>4.8737522871880801</v>
      </c>
      <c r="L2060" t="s">
        <v>45</v>
      </c>
      <c r="M2060">
        <v>180</v>
      </c>
      <c r="N2060">
        <v>320</v>
      </c>
      <c r="O2060">
        <v>19</v>
      </c>
      <c r="P2060">
        <v>0.4</v>
      </c>
      <c r="Q2060">
        <v>31</v>
      </c>
      <c r="R2060">
        <v>2098</v>
      </c>
      <c r="S2060">
        <v>8</v>
      </c>
      <c r="T2060" t="s">
        <v>60</v>
      </c>
      <c r="U2060" t="s">
        <v>61</v>
      </c>
      <c r="V2060">
        <v>57600</v>
      </c>
      <c r="W2060">
        <v>0.1</v>
      </c>
    </row>
    <row r="2061" spans="7:23" x14ac:dyDescent="0.35">
      <c r="G2061" t="s">
        <v>44</v>
      </c>
      <c r="H2061">
        <v>3445095</v>
      </c>
      <c r="I2061" t="s">
        <v>14</v>
      </c>
      <c r="J2061">
        <v>52.3637514888363</v>
      </c>
      <c r="K2061">
        <v>4.8509035834000898</v>
      </c>
      <c r="L2061" t="s">
        <v>45</v>
      </c>
      <c r="M2061">
        <v>120</v>
      </c>
      <c r="N2061">
        <v>30</v>
      </c>
      <c r="O2061">
        <v>4</v>
      </c>
      <c r="P2061">
        <v>0.08</v>
      </c>
      <c r="Q2061">
        <v>365</v>
      </c>
      <c r="R2061">
        <v>2183</v>
      </c>
      <c r="S2061">
        <v>0</v>
      </c>
      <c r="T2061" t="s">
        <v>56</v>
      </c>
      <c r="U2061" t="s">
        <v>57</v>
      </c>
      <c r="V2061">
        <v>3600</v>
      </c>
      <c r="W2061">
        <v>0.1</v>
      </c>
    </row>
    <row r="2062" spans="7:23" x14ac:dyDescent="0.35">
      <c r="G2062" t="s">
        <v>44</v>
      </c>
      <c r="H2062">
        <v>3786269</v>
      </c>
      <c r="I2062" t="s">
        <v>9</v>
      </c>
      <c r="J2062">
        <v>52.354797423529597</v>
      </c>
      <c r="K2062">
        <v>4.9215585819799204</v>
      </c>
      <c r="L2062" t="s">
        <v>45</v>
      </c>
      <c r="M2062">
        <v>135</v>
      </c>
      <c r="N2062">
        <v>63</v>
      </c>
      <c r="O2062">
        <v>7</v>
      </c>
      <c r="P2062">
        <v>0.13</v>
      </c>
      <c r="Q2062">
        <v>165</v>
      </c>
      <c r="R2062">
        <v>2392</v>
      </c>
      <c r="S2062">
        <v>6</v>
      </c>
      <c r="T2062" t="s">
        <v>64</v>
      </c>
      <c r="U2062" t="s">
        <v>65</v>
      </c>
      <c r="V2062">
        <v>8505</v>
      </c>
      <c r="W2062">
        <v>0.1</v>
      </c>
    </row>
    <row r="2063" spans="7:23" x14ac:dyDescent="0.35">
      <c r="G2063" t="s">
        <v>44</v>
      </c>
      <c r="H2063">
        <v>4131108</v>
      </c>
      <c r="I2063" t="s">
        <v>14</v>
      </c>
      <c r="J2063">
        <v>52.3613942826399</v>
      </c>
      <c r="K2063">
        <v>4.85269686428133</v>
      </c>
      <c r="L2063" t="s">
        <v>45</v>
      </c>
      <c r="M2063">
        <v>99</v>
      </c>
      <c r="N2063">
        <v>309</v>
      </c>
      <c r="O2063">
        <v>25</v>
      </c>
      <c r="P2063">
        <v>0.5</v>
      </c>
      <c r="Q2063">
        <v>28</v>
      </c>
      <c r="R2063">
        <v>2596</v>
      </c>
      <c r="S2063">
        <v>6</v>
      </c>
      <c r="T2063" t="s">
        <v>56</v>
      </c>
      <c r="U2063" t="s">
        <v>57</v>
      </c>
      <c r="V2063">
        <v>30591</v>
      </c>
      <c r="W2063">
        <v>0.1</v>
      </c>
    </row>
    <row r="2064" spans="7:23" x14ac:dyDescent="0.35">
      <c r="G2064" t="s">
        <v>44</v>
      </c>
      <c r="H2064">
        <v>4376149</v>
      </c>
      <c r="I2064" t="s">
        <v>15</v>
      </c>
      <c r="J2064">
        <v>52.375594295364003</v>
      </c>
      <c r="K2064">
        <v>4.8673642977468097</v>
      </c>
      <c r="L2064" t="s">
        <v>45</v>
      </c>
      <c r="M2064">
        <v>155</v>
      </c>
      <c r="N2064">
        <v>346</v>
      </c>
      <c r="O2064">
        <v>45</v>
      </c>
      <c r="P2064">
        <v>0.92</v>
      </c>
      <c r="Q2064">
        <v>148</v>
      </c>
      <c r="R2064">
        <v>2730</v>
      </c>
      <c r="S2064">
        <v>21</v>
      </c>
      <c r="T2064" t="s">
        <v>60</v>
      </c>
      <c r="U2064" t="s">
        <v>61</v>
      </c>
      <c r="V2064">
        <v>53630</v>
      </c>
      <c r="W2064">
        <v>0.1</v>
      </c>
    </row>
    <row r="2065" spans="7:23" x14ac:dyDescent="0.35">
      <c r="G2065" t="s">
        <v>44</v>
      </c>
      <c r="H2065">
        <v>4736245</v>
      </c>
      <c r="I2065" t="s">
        <v>19</v>
      </c>
      <c r="J2065">
        <v>52.382041017896</v>
      </c>
      <c r="K2065">
        <v>4.8570798420315402</v>
      </c>
      <c r="L2065" t="s">
        <v>45</v>
      </c>
      <c r="M2065">
        <v>125</v>
      </c>
      <c r="N2065">
        <v>273</v>
      </c>
      <c r="O2065">
        <v>10</v>
      </c>
      <c r="P2065">
        <v>0.39</v>
      </c>
      <c r="Q2065">
        <v>309</v>
      </c>
      <c r="R2065">
        <v>2922</v>
      </c>
      <c r="S2065">
        <v>60</v>
      </c>
      <c r="T2065" t="s">
        <v>62</v>
      </c>
      <c r="U2065" t="s">
        <v>63</v>
      </c>
      <c r="V2065">
        <v>34125</v>
      </c>
      <c r="W2065">
        <v>0.1</v>
      </c>
    </row>
    <row r="2066" spans="7:23" x14ac:dyDescent="0.35">
      <c r="G2066" t="s">
        <v>44</v>
      </c>
      <c r="H2066">
        <v>4748130</v>
      </c>
      <c r="I2066" t="s">
        <v>9</v>
      </c>
      <c r="J2066">
        <v>52.363756840476299</v>
      </c>
      <c r="K2066">
        <v>4.9242796166960696</v>
      </c>
      <c r="L2066" t="s">
        <v>45</v>
      </c>
      <c r="M2066">
        <v>150</v>
      </c>
      <c r="N2066">
        <v>358</v>
      </c>
      <c r="O2066">
        <v>13</v>
      </c>
      <c r="P2066">
        <v>0.27</v>
      </c>
      <c r="Q2066">
        <v>35</v>
      </c>
      <c r="R2066">
        <v>2927</v>
      </c>
      <c r="S2066">
        <v>6</v>
      </c>
      <c r="T2066" t="s">
        <v>64</v>
      </c>
      <c r="U2066" t="s">
        <v>65</v>
      </c>
      <c r="V2066">
        <v>53700</v>
      </c>
      <c r="W2066">
        <v>0.1</v>
      </c>
    </row>
    <row r="2067" spans="7:23" x14ac:dyDescent="0.35">
      <c r="G2067" t="s">
        <v>44</v>
      </c>
      <c r="H2067">
        <v>4830755</v>
      </c>
      <c r="I2067" t="s">
        <v>7</v>
      </c>
      <c r="J2067">
        <v>52.3654377495033</v>
      </c>
      <c r="K2067">
        <v>4.9129138787009499</v>
      </c>
      <c r="L2067" t="s">
        <v>45</v>
      </c>
      <c r="M2067">
        <v>105</v>
      </c>
      <c r="N2067">
        <v>337</v>
      </c>
      <c r="O2067">
        <v>43</v>
      </c>
      <c r="P2067">
        <v>0.9</v>
      </c>
      <c r="Q2067">
        <v>1</v>
      </c>
      <c r="R2067">
        <v>2977</v>
      </c>
      <c r="S2067">
        <v>12</v>
      </c>
      <c r="T2067" t="s">
        <v>68</v>
      </c>
      <c r="U2067" t="s">
        <v>69</v>
      </c>
      <c r="V2067">
        <v>35385</v>
      </c>
      <c r="W2067">
        <v>0.1</v>
      </c>
    </row>
    <row r="2068" spans="7:23" x14ac:dyDescent="0.35">
      <c r="G2068" t="s">
        <v>44</v>
      </c>
      <c r="H2068">
        <v>5202774</v>
      </c>
      <c r="I2068" t="s">
        <v>6</v>
      </c>
      <c r="J2068">
        <v>52.371069682700401</v>
      </c>
      <c r="K2068">
        <v>4.8934482651440501</v>
      </c>
      <c r="L2068" t="s">
        <v>45</v>
      </c>
      <c r="M2068">
        <v>120</v>
      </c>
      <c r="N2068">
        <v>317</v>
      </c>
      <c r="O2068">
        <v>28</v>
      </c>
      <c r="P2068">
        <v>0.62</v>
      </c>
      <c r="Q2068">
        <v>52</v>
      </c>
      <c r="R2068">
        <v>3166</v>
      </c>
      <c r="S2068">
        <v>14</v>
      </c>
      <c r="T2068" t="s">
        <v>46</v>
      </c>
      <c r="U2068" t="s">
        <v>47</v>
      </c>
      <c r="V2068">
        <v>38040</v>
      </c>
      <c r="W2068">
        <v>0.1</v>
      </c>
    </row>
    <row r="2069" spans="7:23" x14ac:dyDescent="0.35">
      <c r="G2069" t="s">
        <v>44</v>
      </c>
      <c r="H2069">
        <v>5247270</v>
      </c>
      <c r="I2069" t="s">
        <v>14</v>
      </c>
      <c r="J2069">
        <v>52.367540292491597</v>
      </c>
      <c r="K2069">
        <v>4.8497459179330402</v>
      </c>
      <c r="L2069" t="s">
        <v>45</v>
      </c>
      <c r="M2069">
        <v>99</v>
      </c>
      <c r="N2069">
        <v>250</v>
      </c>
      <c r="O2069">
        <v>6</v>
      </c>
      <c r="P2069">
        <v>0.13</v>
      </c>
      <c r="Q2069">
        <v>352</v>
      </c>
      <c r="R2069">
        <v>3183</v>
      </c>
      <c r="S2069">
        <v>6</v>
      </c>
      <c r="T2069" t="s">
        <v>56</v>
      </c>
      <c r="U2069" t="s">
        <v>57</v>
      </c>
      <c r="V2069">
        <v>24750</v>
      </c>
      <c r="W2069">
        <v>0.1</v>
      </c>
    </row>
    <row r="2070" spans="7:23" x14ac:dyDescent="0.35">
      <c r="G2070" t="s">
        <v>44</v>
      </c>
      <c r="H2070">
        <v>5475024</v>
      </c>
      <c r="I2070" t="s">
        <v>25</v>
      </c>
      <c r="J2070">
        <v>52.290687438498502</v>
      </c>
      <c r="K2070">
        <v>4.9837842534409198</v>
      </c>
      <c r="L2070" t="s">
        <v>45</v>
      </c>
      <c r="M2070">
        <v>40</v>
      </c>
      <c r="N2070">
        <v>179</v>
      </c>
      <c r="O2070">
        <v>55</v>
      </c>
      <c r="P2070">
        <v>1.25</v>
      </c>
      <c r="Q2070">
        <v>188</v>
      </c>
      <c r="R2070">
        <v>3279</v>
      </c>
      <c r="S2070">
        <v>6</v>
      </c>
      <c r="T2070" t="s">
        <v>90</v>
      </c>
      <c r="U2070" t="s">
        <v>91</v>
      </c>
      <c r="V2070">
        <v>7160</v>
      </c>
      <c r="W2070">
        <v>0.1</v>
      </c>
    </row>
    <row r="2071" spans="7:23" x14ac:dyDescent="0.35">
      <c r="G2071" t="s">
        <v>44</v>
      </c>
      <c r="H2071">
        <v>5630366</v>
      </c>
      <c r="I2071" t="s">
        <v>19</v>
      </c>
      <c r="J2071">
        <v>52.375475119070501</v>
      </c>
      <c r="K2071">
        <v>4.8613100362828003</v>
      </c>
      <c r="L2071" t="s">
        <v>45</v>
      </c>
      <c r="M2071">
        <v>150</v>
      </c>
      <c r="N2071">
        <v>314</v>
      </c>
      <c r="O2071">
        <v>12</v>
      </c>
      <c r="P2071">
        <v>0.27</v>
      </c>
      <c r="Q2071">
        <v>82</v>
      </c>
      <c r="R2071">
        <v>3339</v>
      </c>
      <c r="S2071">
        <v>6</v>
      </c>
      <c r="T2071" t="s">
        <v>62</v>
      </c>
      <c r="U2071" t="s">
        <v>63</v>
      </c>
      <c r="V2071">
        <v>47100</v>
      </c>
      <c r="W2071">
        <v>0.1</v>
      </c>
    </row>
    <row r="2072" spans="7:23" x14ac:dyDescent="0.35">
      <c r="G2072" t="s">
        <v>44</v>
      </c>
      <c r="H2072">
        <v>5655287</v>
      </c>
      <c r="I2072" t="s">
        <v>19</v>
      </c>
      <c r="J2072">
        <v>52.376946759635203</v>
      </c>
      <c r="K2072">
        <v>4.8440256019431498</v>
      </c>
      <c r="L2072" t="s">
        <v>45</v>
      </c>
      <c r="M2072">
        <v>85</v>
      </c>
      <c r="N2072">
        <v>315</v>
      </c>
      <c r="O2072">
        <v>4</v>
      </c>
      <c r="P2072">
        <v>0.15</v>
      </c>
      <c r="Q2072">
        <v>34</v>
      </c>
      <c r="R2072">
        <v>3345</v>
      </c>
      <c r="S2072">
        <v>9</v>
      </c>
      <c r="T2072" t="s">
        <v>62</v>
      </c>
      <c r="U2072" t="s">
        <v>63</v>
      </c>
      <c r="V2072">
        <v>26775</v>
      </c>
      <c r="W2072">
        <v>0.1</v>
      </c>
    </row>
    <row r="2073" spans="7:23" x14ac:dyDescent="0.35">
      <c r="G2073" t="s">
        <v>44</v>
      </c>
      <c r="H2073">
        <v>5666209</v>
      </c>
      <c r="I2073" t="s">
        <v>6</v>
      </c>
      <c r="J2073">
        <v>52.373131510558999</v>
      </c>
      <c r="K2073">
        <v>4.8809452237031099</v>
      </c>
      <c r="L2073" t="s">
        <v>45</v>
      </c>
      <c r="M2073">
        <v>150</v>
      </c>
      <c r="N2073">
        <v>302</v>
      </c>
      <c r="O2073">
        <v>41</v>
      </c>
      <c r="P2073">
        <v>0.92</v>
      </c>
      <c r="Q2073">
        <v>89</v>
      </c>
      <c r="R2073">
        <v>3353</v>
      </c>
      <c r="S2073">
        <v>20</v>
      </c>
      <c r="T2073" t="s">
        <v>46</v>
      </c>
      <c r="U2073" t="s">
        <v>47</v>
      </c>
      <c r="V2073">
        <v>45300</v>
      </c>
      <c r="W2073">
        <v>0.1</v>
      </c>
    </row>
    <row r="2074" spans="7:23" x14ac:dyDescent="0.35">
      <c r="G2074" t="s">
        <v>44</v>
      </c>
      <c r="H2074">
        <v>5670114</v>
      </c>
      <c r="I2074" t="s">
        <v>6</v>
      </c>
      <c r="J2074">
        <v>52.374545310021396</v>
      </c>
      <c r="K2074">
        <v>4.8760818897706004</v>
      </c>
      <c r="L2074" t="s">
        <v>45</v>
      </c>
      <c r="M2074">
        <v>120</v>
      </c>
      <c r="N2074">
        <v>136</v>
      </c>
      <c r="O2074">
        <v>6</v>
      </c>
      <c r="P2074">
        <v>0.13</v>
      </c>
      <c r="Q2074">
        <v>304</v>
      </c>
      <c r="R2074">
        <v>3355</v>
      </c>
      <c r="S2074">
        <v>10</v>
      </c>
      <c r="T2074" t="s">
        <v>46</v>
      </c>
      <c r="U2074" t="s">
        <v>47</v>
      </c>
      <c r="V2074">
        <v>16320</v>
      </c>
      <c r="W2074">
        <v>0.1</v>
      </c>
    </row>
    <row r="2075" spans="7:23" x14ac:dyDescent="0.35">
      <c r="G2075" t="s">
        <v>44</v>
      </c>
      <c r="H2075">
        <v>5819500</v>
      </c>
      <c r="I2075" t="s">
        <v>6</v>
      </c>
      <c r="J2075">
        <v>52.373605458513097</v>
      </c>
      <c r="K2075">
        <v>4.8773172936232196</v>
      </c>
      <c r="L2075" t="s">
        <v>45</v>
      </c>
      <c r="M2075">
        <v>250</v>
      </c>
      <c r="N2075">
        <v>1</v>
      </c>
      <c r="O2075">
        <v>4</v>
      </c>
      <c r="P2075">
        <v>0.16</v>
      </c>
      <c r="Q2075">
        <v>228</v>
      </c>
      <c r="R2075">
        <v>3438</v>
      </c>
      <c r="S2075">
        <v>21</v>
      </c>
      <c r="T2075" t="s">
        <v>46</v>
      </c>
      <c r="U2075" t="s">
        <v>47</v>
      </c>
      <c r="V2075">
        <v>250</v>
      </c>
      <c r="W2075">
        <v>0.1</v>
      </c>
    </row>
    <row r="2076" spans="7:23" x14ac:dyDescent="0.35">
      <c r="G2076" t="s">
        <v>44</v>
      </c>
      <c r="H2076">
        <v>5997037</v>
      </c>
      <c r="I2076" t="s">
        <v>6</v>
      </c>
      <c r="J2076">
        <v>52.383695766438599</v>
      </c>
      <c r="K2076">
        <v>4.8864874649066197</v>
      </c>
      <c r="L2076" t="s">
        <v>45</v>
      </c>
      <c r="M2076">
        <v>150</v>
      </c>
      <c r="N2076">
        <v>350</v>
      </c>
      <c r="O2076">
        <v>48</v>
      </c>
      <c r="P2076">
        <v>1.0900000000000001</v>
      </c>
      <c r="Q2076">
        <v>335</v>
      </c>
      <c r="R2076">
        <v>3548</v>
      </c>
      <c r="S2076">
        <v>20</v>
      </c>
      <c r="T2076" t="s">
        <v>46</v>
      </c>
      <c r="U2076" t="s">
        <v>47</v>
      </c>
      <c r="V2076">
        <v>52500</v>
      </c>
      <c r="W2076">
        <v>0.1</v>
      </c>
    </row>
    <row r="2077" spans="7:23" x14ac:dyDescent="0.35">
      <c r="G2077" t="s">
        <v>44</v>
      </c>
      <c r="H2077">
        <v>6037435</v>
      </c>
      <c r="I2077" t="s">
        <v>8</v>
      </c>
      <c r="J2077">
        <v>52.352391626361303</v>
      </c>
      <c r="K2077">
        <v>4.8490032343621197</v>
      </c>
      <c r="L2077" t="s">
        <v>45</v>
      </c>
      <c r="M2077">
        <v>131</v>
      </c>
      <c r="N2077">
        <v>35</v>
      </c>
      <c r="O2077">
        <v>21</v>
      </c>
      <c r="P2077">
        <v>0.52</v>
      </c>
      <c r="Q2077">
        <v>316</v>
      </c>
      <c r="R2077">
        <v>3574</v>
      </c>
      <c r="S2077">
        <v>60</v>
      </c>
      <c r="T2077" t="s">
        <v>74</v>
      </c>
      <c r="U2077" t="s">
        <v>75</v>
      </c>
      <c r="V2077">
        <v>4585</v>
      </c>
      <c r="W2077">
        <v>0.1</v>
      </c>
    </row>
    <row r="2078" spans="7:23" x14ac:dyDescent="0.35">
      <c r="G2078" t="s">
        <v>44</v>
      </c>
      <c r="H2078">
        <v>6075433</v>
      </c>
      <c r="I2078" t="s">
        <v>14</v>
      </c>
      <c r="J2078">
        <v>52.371353883543499</v>
      </c>
      <c r="K2078">
        <v>4.8730697251048998</v>
      </c>
      <c r="L2078" t="s">
        <v>45</v>
      </c>
      <c r="M2078">
        <v>160</v>
      </c>
      <c r="N2078">
        <v>215</v>
      </c>
      <c r="O2078">
        <v>11</v>
      </c>
      <c r="P2078">
        <v>0.26</v>
      </c>
      <c r="Q2078">
        <v>151</v>
      </c>
      <c r="R2078">
        <v>3606</v>
      </c>
      <c r="S2078">
        <v>6</v>
      </c>
      <c r="T2078" t="s">
        <v>56</v>
      </c>
      <c r="U2078" t="s">
        <v>57</v>
      </c>
      <c r="V2078">
        <v>34400</v>
      </c>
      <c r="W2078">
        <v>0.1</v>
      </c>
    </row>
    <row r="2079" spans="7:23" x14ac:dyDescent="0.35">
      <c r="G2079" t="s">
        <v>44</v>
      </c>
      <c r="H2079">
        <v>6076671</v>
      </c>
      <c r="I2079" t="s">
        <v>11</v>
      </c>
      <c r="J2079">
        <v>52.354808315329599</v>
      </c>
      <c r="K2079">
        <v>4.8924530200230603</v>
      </c>
      <c r="L2079" t="s">
        <v>45</v>
      </c>
      <c r="M2079">
        <v>165</v>
      </c>
      <c r="N2079">
        <v>351</v>
      </c>
      <c r="O2079">
        <v>8</v>
      </c>
      <c r="P2079">
        <v>0.18</v>
      </c>
      <c r="Q2079">
        <v>281</v>
      </c>
      <c r="R2079">
        <v>3609</v>
      </c>
      <c r="S2079">
        <v>50</v>
      </c>
      <c r="T2079" t="s">
        <v>58</v>
      </c>
      <c r="U2079" t="s">
        <v>59</v>
      </c>
      <c r="V2079">
        <v>57915</v>
      </c>
      <c r="W2079">
        <v>0.1</v>
      </c>
    </row>
    <row r="2080" spans="7:23" x14ac:dyDescent="0.35">
      <c r="G2080" t="s">
        <v>44</v>
      </c>
      <c r="H2080">
        <v>6110112</v>
      </c>
      <c r="I2080" t="s">
        <v>14</v>
      </c>
      <c r="J2080">
        <v>52.359238300767203</v>
      </c>
      <c r="K2080">
        <v>4.8621795684319302</v>
      </c>
      <c r="L2080" t="s">
        <v>45</v>
      </c>
      <c r="M2080">
        <v>189</v>
      </c>
      <c r="N2080">
        <v>358</v>
      </c>
      <c r="O2080">
        <v>17</v>
      </c>
      <c r="P2080">
        <v>0.4</v>
      </c>
      <c r="Q2080">
        <v>44</v>
      </c>
      <c r="R2080">
        <v>3630</v>
      </c>
      <c r="S2080">
        <v>30</v>
      </c>
      <c r="T2080" t="s">
        <v>56</v>
      </c>
      <c r="U2080" t="s">
        <v>57</v>
      </c>
      <c r="V2080">
        <v>67662</v>
      </c>
      <c r="W2080">
        <v>0.1</v>
      </c>
    </row>
    <row r="2081" spans="7:23" x14ac:dyDescent="0.35">
      <c r="G2081" t="s">
        <v>44</v>
      </c>
      <c r="H2081">
        <v>6194719</v>
      </c>
      <c r="I2081" t="s">
        <v>9</v>
      </c>
      <c r="J2081">
        <v>52.356600498381702</v>
      </c>
      <c r="K2081">
        <v>4.9106242695608104</v>
      </c>
      <c r="L2081" t="s">
        <v>45</v>
      </c>
      <c r="M2081">
        <v>90</v>
      </c>
      <c r="N2081">
        <v>354</v>
      </c>
      <c r="O2081">
        <v>9</v>
      </c>
      <c r="P2081">
        <v>0.21</v>
      </c>
      <c r="Q2081">
        <v>9</v>
      </c>
      <c r="R2081">
        <v>3692</v>
      </c>
      <c r="S2081">
        <v>6</v>
      </c>
      <c r="T2081" t="s">
        <v>64</v>
      </c>
      <c r="U2081" t="s">
        <v>65</v>
      </c>
      <c r="V2081">
        <v>31860</v>
      </c>
      <c r="W2081">
        <v>0.1</v>
      </c>
    </row>
    <row r="2082" spans="7:23" x14ac:dyDescent="0.35">
      <c r="G2082" t="s">
        <v>44</v>
      </c>
      <c r="H2082">
        <v>6388537</v>
      </c>
      <c r="I2082" t="s">
        <v>14</v>
      </c>
      <c r="J2082">
        <v>52.3744181305632</v>
      </c>
      <c r="K2082">
        <v>4.8582346173302904</v>
      </c>
      <c r="L2082" t="s">
        <v>45</v>
      </c>
      <c r="M2082">
        <v>149</v>
      </c>
      <c r="N2082">
        <v>50</v>
      </c>
      <c r="O2082">
        <v>19</v>
      </c>
      <c r="P2082">
        <v>0.47</v>
      </c>
      <c r="Q2082">
        <v>264</v>
      </c>
      <c r="R2082">
        <v>3834</v>
      </c>
      <c r="S2082">
        <v>14</v>
      </c>
      <c r="T2082" t="s">
        <v>56</v>
      </c>
      <c r="U2082" t="s">
        <v>57</v>
      </c>
      <c r="V2082">
        <v>7450</v>
      </c>
      <c r="W2082">
        <v>0.1</v>
      </c>
    </row>
    <row r="2083" spans="7:23" x14ac:dyDescent="0.35">
      <c r="G2083" t="s">
        <v>44</v>
      </c>
      <c r="H2083">
        <v>6826156</v>
      </c>
      <c r="I2083" t="s">
        <v>7</v>
      </c>
      <c r="J2083">
        <v>52.374622185784197</v>
      </c>
      <c r="K2083">
        <v>4.9036074806777501</v>
      </c>
      <c r="L2083" t="s">
        <v>45</v>
      </c>
      <c r="M2083">
        <v>295</v>
      </c>
      <c r="N2083">
        <v>313</v>
      </c>
      <c r="O2083">
        <v>2</v>
      </c>
      <c r="P2083">
        <v>0.09</v>
      </c>
      <c r="Q2083">
        <v>123</v>
      </c>
      <c r="R2083">
        <v>4130</v>
      </c>
      <c r="S2083">
        <v>6</v>
      </c>
      <c r="T2083" t="s">
        <v>68</v>
      </c>
      <c r="U2083" t="s">
        <v>69</v>
      </c>
      <c r="V2083">
        <v>92335</v>
      </c>
      <c r="W2083">
        <v>0.1</v>
      </c>
    </row>
    <row r="2084" spans="7:23" x14ac:dyDescent="0.35">
      <c r="G2084" t="s">
        <v>44</v>
      </c>
      <c r="H2084">
        <v>6912095</v>
      </c>
      <c r="I2084" t="s">
        <v>11</v>
      </c>
      <c r="J2084">
        <v>52.343381969567602</v>
      </c>
      <c r="K2084">
        <v>4.9103059379767604</v>
      </c>
      <c r="L2084" t="s">
        <v>45</v>
      </c>
      <c r="M2084">
        <v>120</v>
      </c>
      <c r="N2084">
        <v>341</v>
      </c>
      <c r="O2084">
        <v>13</v>
      </c>
      <c r="P2084">
        <v>0.35</v>
      </c>
      <c r="Q2084">
        <v>42</v>
      </c>
      <c r="R2084">
        <v>4190</v>
      </c>
      <c r="S2084">
        <v>10</v>
      </c>
      <c r="T2084" t="s">
        <v>58</v>
      </c>
      <c r="U2084" t="s">
        <v>59</v>
      </c>
      <c r="V2084">
        <v>40920</v>
      </c>
      <c r="W2084">
        <v>0.1</v>
      </c>
    </row>
    <row r="2085" spans="7:23" x14ac:dyDescent="0.35">
      <c r="G2085" t="s">
        <v>44</v>
      </c>
      <c r="H2085">
        <v>6934244</v>
      </c>
      <c r="I2085" t="s">
        <v>8</v>
      </c>
      <c r="J2085">
        <v>52.3534722891659</v>
      </c>
      <c r="K2085">
        <v>4.8665149640572603</v>
      </c>
      <c r="L2085" t="s">
        <v>45</v>
      </c>
      <c r="M2085">
        <v>195</v>
      </c>
      <c r="N2085">
        <v>52</v>
      </c>
      <c r="O2085">
        <v>18</v>
      </c>
      <c r="P2085">
        <v>0.44</v>
      </c>
      <c r="Q2085">
        <v>346</v>
      </c>
      <c r="R2085">
        <v>4202</v>
      </c>
      <c r="S2085">
        <v>6</v>
      </c>
      <c r="T2085" t="s">
        <v>74</v>
      </c>
      <c r="U2085" t="s">
        <v>75</v>
      </c>
      <c r="V2085">
        <v>10140</v>
      </c>
      <c r="W2085">
        <v>0.1</v>
      </c>
    </row>
    <row r="2086" spans="7:23" x14ac:dyDescent="0.35">
      <c r="G2086" t="s">
        <v>44</v>
      </c>
      <c r="H2086">
        <v>6980353</v>
      </c>
      <c r="I2086" t="s">
        <v>14</v>
      </c>
      <c r="J2086">
        <v>52.3638111151757</v>
      </c>
      <c r="K2086">
        <v>4.8579182279212096</v>
      </c>
      <c r="L2086" t="s">
        <v>45</v>
      </c>
      <c r="M2086">
        <v>300</v>
      </c>
      <c r="N2086">
        <v>278</v>
      </c>
      <c r="O2086">
        <v>15</v>
      </c>
      <c r="P2086">
        <v>0.36</v>
      </c>
      <c r="Q2086">
        <v>87</v>
      </c>
      <c r="R2086">
        <v>4230</v>
      </c>
      <c r="S2086">
        <v>0</v>
      </c>
      <c r="T2086" t="s">
        <v>56</v>
      </c>
      <c r="U2086" t="s">
        <v>57</v>
      </c>
      <c r="V2086">
        <v>83400</v>
      </c>
      <c r="W2086">
        <v>0.1</v>
      </c>
    </row>
    <row r="2087" spans="7:23" x14ac:dyDescent="0.35">
      <c r="G2087" t="s">
        <v>44</v>
      </c>
      <c r="H2087">
        <v>7506985</v>
      </c>
      <c r="I2087" t="s">
        <v>18</v>
      </c>
      <c r="J2087">
        <v>52.373929421800803</v>
      </c>
      <c r="K2087">
        <v>4.9464839198062904</v>
      </c>
      <c r="L2087" t="s">
        <v>45</v>
      </c>
      <c r="M2087">
        <v>100</v>
      </c>
      <c r="N2087">
        <v>63</v>
      </c>
      <c r="O2087">
        <v>8</v>
      </c>
      <c r="P2087">
        <v>0.2</v>
      </c>
      <c r="Q2087">
        <v>291</v>
      </c>
      <c r="R2087">
        <v>4588</v>
      </c>
      <c r="S2087">
        <v>8</v>
      </c>
      <c r="T2087" t="s">
        <v>66</v>
      </c>
      <c r="U2087" t="s">
        <v>67</v>
      </c>
      <c r="V2087">
        <v>6300</v>
      </c>
      <c r="W2087">
        <v>0.1</v>
      </c>
    </row>
    <row r="2088" spans="7:23" x14ac:dyDescent="0.35">
      <c r="G2088" t="s">
        <v>44</v>
      </c>
      <c r="H2088">
        <v>7683229</v>
      </c>
      <c r="I2088" t="s">
        <v>14</v>
      </c>
      <c r="J2088">
        <v>52.359131661425302</v>
      </c>
      <c r="K2088">
        <v>4.8624142075109704</v>
      </c>
      <c r="L2088" t="s">
        <v>45</v>
      </c>
      <c r="M2088">
        <v>170</v>
      </c>
      <c r="N2088">
        <v>359</v>
      </c>
      <c r="O2088">
        <v>1</v>
      </c>
      <c r="P2088">
        <v>0.03</v>
      </c>
      <c r="Q2088">
        <v>101</v>
      </c>
      <c r="R2088">
        <v>4690</v>
      </c>
      <c r="S2088">
        <v>14</v>
      </c>
      <c r="T2088" t="s">
        <v>56</v>
      </c>
      <c r="U2088" t="s">
        <v>57</v>
      </c>
      <c r="V2088">
        <v>61030</v>
      </c>
      <c r="W2088">
        <v>0.1</v>
      </c>
    </row>
    <row r="2089" spans="7:23" x14ac:dyDescent="0.35">
      <c r="G2089" t="s">
        <v>44</v>
      </c>
      <c r="H2089">
        <v>7786801</v>
      </c>
      <c r="I2089" t="s">
        <v>19</v>
      </c>
      <c r="J2089">
        <v>52.377543122594602</v>
      </c>
      <c r="K2089">
        <v>4.8603675918955602</v>
      </c>
      <c r="L2089" t="s">
        <v>45</v>
      </c>
      <c r="M2089">
        <v>115</v>
      </c>
      <c r="N2089">
        <v>336</v>
      </c>
      <c r="O2089">
        <v>39</v>
      </c>
      <c r="P2089">
        <v>0.97</v>
      </c>
      <c r="Q2089">
        <v>23</v>
      </c>
      <c r="R2089">
        <v>4764</v>
      </c>
      <c r="S2089">
        <v>26</v>
      </c>
      <c r="T2089" t="s">
        <v>62</v>
      </c>
      <c r="U2089" t="s">
        <v>63</v>
      </c>
      <c r="V2089">
        <v>38640</v>
      </c>
      <c r="W2089">
        <v>0.1</v>
      </c>
    </row>
    <row r="2090" spans="7:23" x14ac:dyDescent="0.35">
      <c r="G2090" t="s">
        <v>44</v>
      </c>
      <c r="H2090">
        <v>7788226</v>
      </c>
      <c r="I2090" t="s">
        <v>7</v>
      </c>
      <c r="J2090">
        <v>52.3696744490112</v>
      </c>
      <c r="K2090">
        <v>4.9316534910326304</v>
      </c>
      <c r="L2090" t="s">
        <v>45</v>
      </c>
      <c r="M2090">
        <v>176</v>
      </c>
      <c r="N2090">
        <v>31</v>
      </c>
      <c r="O2090">
        <v>0</v>
      </c>
      <c r="Q2090">
        <v>67</v>
      </c>
      <c r="R2090">
        <v>4767</v>
      </c>
      <c r="S2090">
        <v>14</v>
      </c>
      <c r="T2090" t="s">
        <v>68</v>
      </c>
      <c r="U2090" t="s">
        <v>69</v>
      </c>
      <c r="V2090">
        <v>5456</v>
      </c>
      <c r="W2090">
        <v>0.1</v>
      </c>
    </row>
    <row r="2091" spans="7:23" x14ac:dyDescent="0.35">
      <c r="G2091" t="s">
        <v>44</v>
      </c>
      <c r="H2091">
        <v>7935453</v>
      </c>
      <c r="I2091" t="s">
        <v>20</v>
      </c>
      <c r="J2091">
        <v>52.3489296064106</v>
      </c>
      <c r="K2091">
        <v>4.8421890085627197</v>
      </c>
      <c r="L2091" t="s">
        <v>45</v>
      </c>
      <c r="M2091">
        <v>149</v>
      </c>
      <c r="N2091">
        <v>190</v>
      </c>
      <c r="O2091">
        <v>12</v>
      </c>
      <c r="P2091">
        <v>0.54</v>
      </c>
      <c r="Q2091">
        <v>155</v>
      </c>
      <c r="R2091">
        <v>4881</v>
      </c>
      <c r="S2091">
        <v>6</v>
      </c>
      <c r="T2091" t="s">
        <v>70</v>
      </c>
      <c r="U2091" t="s">
        <v>71</v>
      </c>
      <c r="V2091">
        <v>28310</v>
      </c>
      <c r="W2091">
        <v>0.1</v>
      </c>
    </row>
    <row r="2092" spans="7:23" x14ac:dyDescent="0.35">
      <c r="G2092" t="s">
        <v>44</v>
      </c>
      <c r="H2092">
        <v>8354523</v>
      </c>
      <c r="I2092" t="s">
        <v>18</v>
      </c>
      <c r="J2092">
        <v>52.364098997276599</v>
      </c>
      <c r="K2092">
        <v>4.9324630281822701</v>
      </c>
      <c r="L2092" t="s">
        <v>45</v>
      </c>
      <c r="M2092">
        <v>108</v>
      </c>
      <c r="N2092">
        <v>332</v>
      </c>
      <c r="O2092">
        <v>34</v>
      </c>
      <c r="P2092">
        <v>1.07</v>
      </c>
      <c r="Q2092">
        <v>189</v>
      </c>
      <c r="R2092">
        <v>5091</v>
      </c>
      <c r="S2092">
        <v>8</v>
      </c>
      <c r="T2092" t="s">
        <v>66</v>
      </c>
      <c r="U2092" t="s">
        <v>67</v>
      </c>
      <c r="V2092">
        <v>35856</v>
      </c>
      <c r="W2092">
        <v>0.1</v>
      </c>
    </row>
    <row r="2093" spans="7:23" x14ac:dyDescent="0.35">
      <c r="G2093" t="s">
        <v>44</v>
      </c>
      <c r="H2093">
        <v>8494216</v>
      </c>
      <c r="I2093" t="s">
        <v>6</v>
      </c>
      <c r="J2093">
        <v>52.370576189121799</v>
      </c>
      <c r="K2093">
        <v>4.8821229869228002</v>
      </c>
      <c r="L2093" t="s">
        <v>45</v>
      </c>
      <c r="M2093">
        <v>150</v>
      </c>
      <c r="N2093">
        <v>59</v>
      </c>
      <c r="O2093">
        <v>0</v>
      </c>
      <c r="Q2093">
        <v>364</v>
      </c>
      <c r="R2093">
        <v>5173</v>
      </c>
      <c r="S2093">
        <v>30</v>
      </c>
      <c r="T2093" t="s">
        <v>46</v>
      </c>
      <c r="U2093" t="s">
        <v>47</v>
      </c>
      <c r="V2093">
        <v>8850</v>
      </c>
      <c r="W2093">
        <v>0.1</v>
      </c>
    </row>
    <row r="2094" spans="7:23" x14ac:dyDescent="0.35">
      <c r="G2094" t="s">
        <v>44</v>
      </c>
      <c r="H2094">
        <v>8550764</v>
      </c>
      <c r="I2094" t="s">
        <v>15</v>
      </c>
      <c r="J2094">
        <v>52.390412962046703</v>
      </c>
      <c r="K2094">
        <v>4.8774304986705204</v>
      </c>
      <c r="L2094" t="s">
        <v>45</v>
      </c>
      <c r="M2094">
        <v>99</v>
      </c>
      <c r="N2094">
        <v>215</v>
      </c>
      <c r="O2094">
        <v>11</v>
      </c>
      <c r="P2094">
        <v>0.28999999999999998</v>
      </c>
      <c r="Q2094">
        <v>13</v>
      </c>
      <c r="R2094">
        <v>5206</v>
      </c>
      <c r="S2094">
        <v>6</v>
      </c>
      <c r="T2094" t="s">
        <v>60</v>
      </c>
      <c r="U2094" t="s">
        <v>61</v>
      </c>
      <c r="V2094">
        <v>21285</v>
      </c>
      <c r="W2094">
        <v>0.1</v>
      </c>
    </row>
    <row r="2095" spans="7:23" x14ac:dyDescent="0.35">
      <c r="G2095" t="s">
        <v>44</v>
      </c>
      <c r="H2095">
        <v>8776772</v>
      </c>
      <c r="I2095" t="s">
        <v>7</v>
      </c>
      <c r="J2095">
        <v>52.373167186159897</v>
      </c>
      <c r="K2095">
        <v>4.9051144185578499</v>
      </c>
      <c r="L2095" t="s">
        <v>45</v>
      </c>
      <c r="M2095">
        <v>250</v>
      </c>
      <c r="N2095">
        <v>1</v>
      </c>
      <c r="O2095">
        <v>9</v>
      </c>
      <c r="P2095">
        <v>0.24</v>
      </c>
      <c r="Q2095">
        <v>362</v>
      </c>
      <c r="R2095">
        <v>5343</v>
      </c>
      <c r="S2095">
        <v>6</v>
      </c>
      <c r="T2095" t="s">
        <v>68</v>
      </c>
      <c r="U2095" t="s">
        <v>69</v>
      </c>
      <c r="V2095">
        <v>250</v>
      </c>
      <c r="W2095">
        <v>0.1</v>
      </c>
    </row>
    <row r="2096" spans="7:23" x14ac:dyDescent="0.35">
      <c r="G2096" t="s">
        <v>44</v>
      </c>
      <c r="H2096">
        <v>9362278</v>
      </c>
      <c r="I2096" t="s">
        <v>7</v>
      </c>
      <c r="J2096">
        <v>52.370078186639297</v>
      </c>
      <c r="K2096">
        <v>4.9037272251901296</v>
      </c>
      <c r="L2096" t="s">
        <v>45</v>
      </c>
      <c r="M2096">
        <v>555</v>
      </c>
      <c r="N2096">
        <v>353</v>
      </c>
      <c r="O2096">
        <v>25</v>
      </c>
      <c r="P2096">
        <v>0.68</v>
      </c>
      <c r="Q2096">
        <v>26</v>
      </c>
      <c r="R2096">
        <v>5699</v>
      </c>
      <c r="S2096">
        <v>6</v>
      </c>
      <c r="T2096" t="s">
        <v>68</v>
      </c>
      <c r="U2096" t="s">
        <v>69</v>
      </c>
      <c r="V2096">
        <v>195915</v>
      </c>
      <c r="W2096">
        <v>0.1</v>
      </c>
    </row>
    <row r="2097" spans="7:23" x14ac:dyDescent="0.35">
      <c r="G2097" t="s">
        <v>44</v>
      </c>
      <c r="H2097">
        <v>9418690</v>
      </c>
      <c r="I2097" t="s">
        <v>14</v>
      </c>
      <c r="J2097">
        <v>52.374935930546002</v>
      </c>
      <c r="K2097">
        <v>4.86104996829713</v>
      </c>
      <c r="L2097" t="s">
        <v>45</v>
      </c>
      <c r="M2097">
        <v>125</v>
      </c>
      <c r="N2097">
        <v>284</v>
      </c>
      <c r="O2097">
        <v>16</v>
      </c>
      <c r="P2097">
        <v>0.45</v>
      </c>
      <c r="Q2097">
        <v>219</v>
      </c>
      <c r="R2097">
        <v>5731</v>
      </c>
      <c r="S2097">
        <v>14</v>
      </c>
      <c r="T2097" t="s">
        <v>56</v>
      </c>
      <c r="U2097" t="s">
        <v>57</v>
      </c>
      <c r="V2097">
        <v>35500</v>
      </c>
      <c r="W2097">
        <v>0.1</v>
      </c>
    </row>
    <row r="2098" spans="7:23" x14ac:dyDescent="0.35">
      <c r="G2098" t="s">
        <v>44</v>
      </c>
      <c r="H2098">
        <v>9485867</v>
      </c>
      <c r="I2098" t="s">
        <v>11</v>
      </c>
      <c r="J2098">
        <v>52.351584943288103</v>
      </c>
      <c r="K2098">
        <v>4.8957668923289397</v>
      </c>
      <c r="L2098" t="s">
        <v>45</v>
      </c>
      <c r="M2098">
        <v>105</v>
      </c>
      <c r="N2098">
        <v>14</v>
      </c>
      <c r="O2098">
        <v>29</v>
      </c>
      <c r="P2098">
        <v>0.81</v>
      </c>
      <c r="Q2098">
        <v>188</v>
      </c>
      <c r="R2098">
        <v>5774</v>
      </c>
      <c r="S2098">
        <v>0</v>
      </c>
      <c r="T2098" t="s">
        <v>58</v>
      </c>
      <c r="U2098" t="s">
        <v>59</v>
      </c>
      <c r="V2098">
        <v>1470</v>
      </c>
      <c r="W2098">
        <v>0.1</v>
      </c>
    </row>
    <row r="2099" spans="7:23" x14ac:dyDescent="0.35">
      <c r="G2099" t="s">
        <v>44</v>
      </c>
      <c r="H2099">
        <v>9518694</v>
      </c>
      <c r="I2099" t="s">
        <v>11</v>
      </c>
      <c r="J2099">
        <v>52.355623557834598</v>
      </c>
      <c r="K2099">
        <v>4.8973274793849004</v>
      </c>
      <c r="L2099" t="s">
        <v>45</v>
      </c>
      <c r="M2099">
        <v>96</v>
      </c>
      <c r="N2099">
        <v>356</v>
      </c>
      <c r="O2099">
        <v>42</v>
      </c>
      <c r="P2099">
        <v>1.1299999999999999</v>
      </c>
      <c r="Q2099">
        <v>64</v>
      </c>
      <c r="R2099">
        <v>5792</v>
      </c>
      <c r="S2099">
        <v>20</v>
      </c>
      <c r="T2099" t="s">
        <v>58</v>
      </c>
      <c r="U2099" t="s">
        <v>59</v>
      </c>
      <c r="V2099">
        <v>34176</v>
      </c>
      <c r="W2099">
        <v>0.1</v>
      </c>
    </row>
    <row r="2100" spans="7:23" x14ac:dyDescent="0.35">
      <c r="G2100" t="s">
        <v>44</v>
      </c>
      <c r="H2100">
        <v>9852493</v>
      </c>
      <c r="I2100" t="s">
        <v>14</v>
      </c>
      <c r="J2100">
        <v>52.367982103194301</v>
      </c>
      <c r="K2100">
        <v>4.8569583118838802</v>
      </c>
      <c r="L2100" t="s">
        <v>45</v>
      </c>
      <c r="M2100">
        <v>89</v>
      </c>
      <c r="N2100">
        <v>337</v>
      </c>
      <c r="O2100">
        <v>4</v>
      </c>
      <c r="P2100">
        <v>0.11</v>
      </c>
      <c r="Q2100">
        <v>35</v>
      </c>
      <c r="R2100">
        <v>6010</v>
      </c>
      <c r="S2100">
        <v>21</v>
      </c>
      <c r="T2100" t="s">
        <v>56</v>
      </c>
      <c r="U2100" t="s">
        <v>57</v>
      </c>
      <c r="V2100">
        <v>29993</v>
      </c>
      <c r="W2100">
        <v>0.1</v>
      </c>
    </row>
    <row r="2101" spans="7:23" x14ac:dyDescent="0.35">
      <c r="G2101" t="s">
        <v>44</v>
      </c>
      <c r="H2101">
        <v>10241939</v>
      </c>
      <c r="I2101" t="s">
        <v>8</v>
      </c>
      <c r="J2101">
        <v>52.345683992383897</v>
      </c>
      <c r="K2101">
        <v>4.86047885269062</v>
      </c>
      <c r="L2101" t="s">
        <v>45</v>
      </c>
      <c r="M2101">
        <v>140</v>
      </c>
      <c r="N2101">
        <v>236</v>
      </c>
      <c r="O2101">
        <v>1</v>
      </c>
      <c r="P2101">
        <v>0.03</v>
      </c>
      <c r="Q2101">
        <v>181</v>
      </c>
      <c r="R2101">
        <v>6255</v>
      </c>
      <c r="S2101">
        <v>25</v>
      </c>
      <c r="T2101" t="s">
        <v>74</v>
      </c>
      <c r="U2101" t="s">
        <v>75</v>
      </c>
      <c r="V2101">
        <v>33040</v>
      </c>
      <c r="W2101">
        <v>0.1</v>
      </c>
    </row>
    <row r="2102" spans="7:23" x14ac:dyDescent="0.35">
      <c r="G2102" t="s">
        <v>44</v>
      </c>
      <c r="H2102">
        <v>10258961</v>
      </c>
      <c r="I2102" t="s">
        <v>8</v>
      </c>
      <c r="J2102">
        <v>52.347351523917602</v>
      </c>
      <c r="K2102">
        <v>4.8774543249087703</v>
      </c>
      <c r="L2102" t="s">
        <v>45</v>
      </c>
      <c r="M2102">
        <v>63</v>
      </c>
      <c r="N2102">
        <v>336</v>
      </c>
      <c r="O2102">
        <v>7</v>
      </c>
      <c r="P2102">
        <v>0.2</v>
      </c>
      <c r="Q2102">
        <v>22</v>
      </c>
      <c r="R2102">
        <v>6268</v>
      </c>
      <c r="S2102">
        <v>14</v>
      </c>
      <c r="T2102" t="s">
        <v>74</v>
      </c>
      <c r="U2102" t="s">
        <v>75</v>
      </c>
      <c r="V2102">
        <v>21168</v>
      </c>
      <c r="W2102">
        <v>0.1</v>
      </c>
    </row>
    <row r="2103" spans="7:23" x14ac:dyDescent="0.35">
      <c r="G2103" t="s">
        <v>44</v>
      </c>
      <c r="H2103">
        <v>10337148</v>
      </c>
      <c r="I2103" t="s">
        <v>20</v>
      </c>
      <c r="J2103">
        <v>52.361063031184599</v>
      </c>
      <c r="K2103">
        <v>4.8454468559069301</v>
      </c>
      <c r="L2103" t="s">
        <v>45</v>
      </c>
      <c r="M2103">
        <v>120</v>
      </c>
      <c r="N2103">
        <v>7</v>
      </c>
      <c r="O2103">
        <v>3</v>
      </c>
      <c r="P2103">
        <v>0.14000000000000001</v>
      </c>
      <c r="Q2103">
        <v>282</v>
      </c>
      <c r="R2103">
        <v>6304</v>
      </c>
      <c r="S2103">
        <v>10</v>
      </c>
      <c r="T2103" t="s">
        <v>70</v>
      </c>
      <c r="U2103" t="s">
        <v>71</v>
      </c>
      <c r="V2103">
        <v>840</v>
      </c>
      <c r="W2103">
        <v>0.1</v>
      </c>
    </row>
    <row r="2104" spans="7:23" x14ac:dyDescent="0.35">
      <c r="G2104" t="s">
        <v>44</v>
      </c>
      <c r="H2104">
        <v>10549599</v>
      </c>
      <c r="I2104" t="s">
        <v>7</v>
      </c>
      <c r="J2104">
        <v>52.3726646811701</v>
      </c>
      <c r="K2104">
        <v>4.9059453439335403</v>
      </c>
      <c r="L2104" t="s">
        <v>45</v>
      </c>
      <c r="M2104">
        <v>140</v>
      </c>
      <c r="N2104">
        <v>9</v>
      </c>
      <c r="O2104">
        <v>34</v>
      </c>
      <c r="P2104">
        <v>0.99</v>
      </c>
      <c r="Q2104">
        <v>97</v>
      </c>
      <c r="R2104">
        <v>6395</v>
      </c>
      <c r="S2104">
        <v>6</v>
      </c>
      <c r="T2104" t="s">
        <v>68</v>
      </c>
      <c r="U2104" t="s">
        <v>69</v>
      </c>
      <c r="V2104">
        <v>1260</v>
      </c>
      <c r="W2104">
        <v>0.1</v>
      </c>
    </row>
    <row r="2105" spans="7:23" x14ac:dyDescent="0.35">
      <c r="G2105" t="s">
        <v>44</v>
      </c>
      <c r="H2105">
        <v>11041048</v>
      </c>
      <c r="I2105" t="s">
        <v>25</v>
      </c>
      <c r="J2105">
        <v>52.305150174683803</v>
      </c>
      <c r="K2105">
        <v>4.9775815501426797</v>
      </c>
      <c r="L2105" t="s">
        <v>45</v>
      </c>
      <c r="M2105">
        <v>59</v>
      </c>
      <c r="N2105">
        <v>119</v>
      </c>
      <c r="O2105">
        <v>9</v>
      </c>
      <c r="P2105">
        <v>0.27</v>
      </c>
      <c r="Q2105">
        <v>155</v>
      </c>
      <c r="R2105">
        <v>6593</v>
      </c>
      <c r="S2105">
        <v>30</v>
      </c>
      <c r="T2105" t="s">
        <v>90</v>
      </c>
      <c r="U2105" t="s">
        <v>91</v>
      </c>
      <c r="V2105">
        <v>7021</v>
      </c>
      <c r="W2105">
        <v>0.1</v>
      </c>
    </row>
    <row r="2106" spans="7:23" x14ac:dyDescent="0.35">
      <c r="G2106" t="s">
        <v>44</v>
      </c>
      <c r="H2106">
        <v>11543502</v>
      </c>
      <c r="I2106" t="s">
        <v>11</v>
      </c>
      <c r="J2106">
        <v>52.348836066855803</v>
      </c>
      <c r="K2106">
        <v>4.90344294976701</v>
      </c>
      <c r="L2106" t="s">
        <v>45</v>
      </c>
      <c r="M2106">
        <v>99</v>
      </c>
      <c r="N2106">
        <v>306</v>
      </c>
      <c r="O2106">
        <v>12</v>
      </c>
      <c r="P2106">
        <v>0.37</v>
      </c>
      <c r="Q2106">
        <v>23</v>
      </c>
      <c r="R2106">
        <v>6849</v>
      </c>
      <c r="S2106">
        <v>6</v>
      </c>
      <c r="T2106" t="s">
        <v>58</v>
      </c>
      <c r="U2106" t="s">
        <v>59</v>
      </c>
      <c r="V2106">
        <v>30294</v>
      </c>
      <c r="W2106">
        <v>0.1</v>
      </c>
    </row>
    <row r="2107" spans="7:23" x14ac:dyDescent="0.35">
      <c r="G2107" t="s">
        <v>44</v>
      </c>
      <c r="H2107">
        <v>11751240</v>
      </c>
      <c r="I2107" t="s">
        <v>14</v>
      </c>
      <c r="J2107">
        <v>52.359376358825202</v>
      </c>
      <c r="K2107">
        <v>4.8625688245559697</v>
      </c>
      <c r="L2107" t="s">
        <v>45</v>
      </c>
      <c r="M2107">
        <v>150</v>
      </c>
      <c r="N2107">
        <v>184</v>
      </c>
      <c r="O2107">
        <v>3</v>
      </c>
      <c r="P2107">
        <v>0.1</v>
      </c>
      <c r="Q2107">
        <v>179</v>
      </c>
      <c r="R2107">
        <v>6993</v>
      </c>
      <c r="S2107">
        <v>60</v>
      </c>
      <c r="T2107" t="s">
        <v>56</v>
      </c>
      <c r="U2107" t="s">
        <v>57</v>
      </c>
      <c r="V2107">
        <v>27600</v>
      </c>
      <c r="W2107">
        <v>0.1</v>
      </c>
    </row>
    <row r="2108" spans="7:23" x14ac:dyDescent="0.35">
      <c r="G2108" t="s">
        <v>44</v>
      </c>
      <c r="H2108">
        <v>12140473</v>
      </c>
      <c r="I2108" t="s">
        <v>15</v>
      </c>
      <c r="J2108">
        <v>52.382857953070399</v>
      </c>
      <c r="K2108">
        <v>4.8720460668938799</v>
      </c>
      <c r="L2108" t="s">
        <v>45</v>
      </c>
      <c r="M2108">
        <v>159</v>
      </c>
      <c r="N2108">
        <v>191</v>
      </c>
      <c r="O2108">
        <v>10</v>
      </c>
      <c r="P2108">
        <v>0.32</v>
      </c>
      <c r="Q2108">
        <v>84</v>
      </c>
      <c r="R2108">
        <v>7185</v>
      </c>
      <c r="S2108">
        <v>6</v>
      </c>
      <c r="T2108" t="s">
        <v>60</v>
      </c>
      <c r="U2108" t="s">
        <v>61</v>
      </c>
      <c r="V2108">
        <v>30369</v>
      </c>
      <c r="W2108">
        <v>0.1</v>
      </c>
    </row>
    <row r="2109" spans="7:23" x14ac:dyDescent="0.35">
      <c r="G2109" t="s">
        <v>44</v>
      </c>
      <c r="H2109">
        <v>12162671</v>
      </c>
      <c r="I2109" t="s">
        <v>19</v>
      </c>
      <c r="J2109">
        <v>52.376321101291403</v>
      </c>
      <c r="K2109">
        <v>4.8588936539016201</v>
      </c>
      <c r="L2109" t="s">
        <v>45</v>
      </c>
      <c r="M2109">
        <v>120</v>
      </c>
      <c r="N2109">
        <v>346</v>
      </c>
      <c r="O2109">
        <v>3</v>
      </c>
      <c r="P2109">
        <v>0.13</v>
      </c>
      <c r="Q2109">
        <v>24</v>
      </c>
      <c r="R2109">
        <v>7198</v>
      </c>
      <c r="S2109">
        <v>14</v>
      </c>
      <c r="T2109" t="s">
        <v>62</v>
      </c>
      <c r="U2109" t="s">
        <v>63</v>
      </c>
      <c r="V2109">
        <v>41520</v>
      </c>
      <c r="W2109">
        <v>0.1</v>
      </c>
    </row>
    <row r="2110" spans="7:23" x14ac:dyDescent="0.35">
      <c r="G2110" t="s">
        <v>44</v>
      </c>
      <c r="H2110">
        <v>12565315</v>
      </c>
      <c r="I2110" t="s">
        <v>25</v>
      </c>
      <c r="J2110">
        <v>52.307579854139199</v>
      </c>
      <c r="K2110">
        <v>4.9817130336982096</v>
      </c>
      <c r="L2110" t="s">
        <v>45</v>
      </c>
      <c r="M2110">
        <v>95</v>
      </c>
      <c r="N2110">
        <v>258</v>
      </c>
      <c r="O2110">
        <v>7</v>
      </c>
      <c r="P2110">
        <v>0.22</v>
      </c>
      <c r="Q2110">
        <v>89</v>
      </c>
      <c r="R2110">
        <v>7452</v>
      </c>
      <c r="S2110">
        <v>30</v>
      </c>
      <c r="T2110" t="s">
        <v>90</v>
      </c>
      <c r="U2110" t="s">
        <v>91</v>
      </c>
      <c r="V2110">
        <v>24510</v>
      </c>
      <c r="W2110">
        <v>0.1</v>
      </c>
    </row>
    <row r="2111" spans="7:23" x14ac:dyDescent="0.35">
      <c r="G2111" t="s">
        <v>44</v>
      </c>
      <c r="H2111">
        <v>13144755</v>
      </c>
      <c r="I2111" t="s">
        <v>14</v>
      </c>
      <c r="J2111">
        <v>52.3688471414915</v>
      </c>
      <c r="K2111">
        <v>4.8729477352795501</v>
      </c>
      <c r="L2111" t="s">
        <v>45</v>
      </c>
      <c r="M2111">
        <v>150</v>
      </c>
      <c r="N2111">
        <v>80</v>
      </c>
      <c r="O2111">
        <v>25</v>
      </c>
      <c r="P2111">
        <v>0.83</v>
      </c>
      <c r="Q2111">
        <v>221</v>
      </c>
      <c r="R2111">
        <v>7879</v>
      </c>
      <c r="S2111">
        <v>9</v>
      </c>
      <c r="T2111" t="s">
        <v>56</v>
      </c>
      <c r="U2111" t="s">
        <v>57</v>
      </c>
      <c r="V2111">
        <v>12000</v>
      </c>
      <c r="W2111">
        <v>0.1</v>
      </c>
    </row>
    <row r="2112" spans="7:23" x14ac:dyDescent="0.35">
      <c r="G2112" t="s">
        <v>44</v>
      </c>
      <c r="H2112">
        <v>13529907</v>
      </c>
      <c r="I2112" t="s">
        <v>8</v>
      </c>
      <c r="J2112">
        <v>52.3505921710263</v>
      </c>
      <c r="K2112">
        <v>4.84805403120136</v>
      </c>
      <c r="L2112" t="s">
        <v>45</v>
      </c>
      <c r="M2112">
        <v>145</v>
      </c>
      <c r="N2112">
        <v>353</v>
      </c>
      <c r="O2112">
        <v>27</v>
      </c>
      <c r="P2112">
        <v>0.91</v>
      </c>
      <c r="Q2112">
        <v>53</v>
      </c>
      <c r="R2112">
        <v>8272</v>
      </c>
      <c r="S2112">
        <v>30</v>
      </c>
      <c r="T2112" t="s">
        <v>74</v>
      </c>
      <c r="U2112" t="s">
        <v>75</v>
      </c>
      <c r="V2112">
        <v>51185</v>
      </c>
      <c r="W2112">
        <v>0.1</v>
      </c>
    </row>
    <row r="2113" spans="7:23" x14ac:dyDescent="0.35">
      <c r="G2113" t="s">
        <v>44</v>
      </c>
      <c r="H2113">
        <v>13855744</v>
      </c>
      <c r="I2113" t="s">
        <v>7</v>
      </c>
      <c r="J2113">
        <v>52.367717127670602</v>
      </c>
      <c r="K2113">
        <v>4.9108144358895398</v>
      </c>
      <c r="L2113" t="s">
        <v>45</v>
      </c>
      <c r="M2113">
        <v>150</v>
      </c>
      <c r="N2113">
        <v>302</v>
      </c>
      <c r="O2113">
        <v>2</v>
      </c>
      <c r="P2113">
        <v>0.12</v>
      </c>
      <c r="Q2113">
        <v>5</v>
      </c>
      <c r="R2113">
        <v>8666</v>
      </c>
      <c r="S2113">
        <v>6</v>
      </c>
      <c r="T2113" t="s">
        <v>68</v>
      </c>
      <c r="U2113" t="s">
        <v>69</v>
      </c>
      <c r="V2113">
        <v>45300</v>
      </c>
      <c r="W2113">
        <v>0.1</v>
      </c>
    </row>
    <row r="2114" spans="7:23" x14ac:dyDescent="0.35">
      <c r="G2114" t="s">
        <v>44</v>
      </c>
      <c r="H2114">
        <v>14149063</v>
      </c>
      <c r="I2114" t="s">
        <v>8</v>
      </c>
      <c r="J2114">
        <v>52.352893388473902</v>
      </c>
      <c r="K2114">
        <v>4.8739223215064396</v>
      </c>
      <c r="L2114" t="s">
        <v>45</v>
      </c>
      <c r="M2114">
        <v>180</v>
      </c>
      <c r="N2114">
        <v>16</v>
      </c>
      <c r="O2114">
        <v>7</v>
      </c>
      <c r="P2114">
        <v>0.25</v>
      </c>
      <c r="Q2114">
        <v>350</v>
      </c>
      <c r="R2114">
        <v>9006</v>
      </c>
      <c r="S2114">
        <v>28</v>
      </c>
      <c r="T2114" t="s">
        <v>74</v>
      </c>
      <c r="U2114" t="s">
        <v>75</v>
      </c>
      <c r="V2114">
        <v>2880</v>
      </c>
      <c r="W2114">
        <v>0.1</v>
      </c>
    </row>
    <row r="2115" spans="7:23" x14ac:dyDescent="0.35">
      <c r="G2115" t="s">
        <v>44</v>
      </c>
      <c r="H2115">
        <v>14237935</v>
      </c>
      <c r="I2115" t="s">
        <v>14</v>
      </c>
      <c r="J2115">
        <v>52.366001956687199</v>
      </c>
      <c r="K2115">
        <v>4.8647628188757297</v>
      </c>
      <c r="L2115" t="s">
        <v>45</v>
      </c>
      <c r="M2115">
        <v>110</v>
      </c>
      <c r="N2115">
        <v>41</v>
      </c>
      <c r="O2115">
        <v>4</v>
      </c>
      <c r="P2115">
        <v>0.14000000000000001</v>
      </c>
      <c r="Q2115">
        <v>364</v>
      </c>
      <c r="R2115">
        <v>9110</v>
      </c>
      <c r="S2115">
        <v>90</v>
      </c>
      <c r="T2115" t="s">
        <v>56</v>
      </c>
      <c r="U2115" t="s">
        <v>57</v>
      </c>
      <c r="V2115">
        <v>4510</v>
      </c>
      <c r="W2115">
        <v>0.1</v>
      </c>
    </row>
    <row r="2116" spans="7:23" x14ac:dyDescent="0.35">
      <c r="G2116" t="s">
        <v>44</v>
      </c>
      <c r="H2116">
        <v>14297517</v>
      </c>
      <c r="I2116" t="s">
        <v>9</v>
      </c>
      <c r="J2116">
        <v>52.364167378517003</v>
      </c>
      <c r="K2116">
        <v>4.9250487537799597</v>
      </c>
      <c r="L2116" t="s">
        <v>45</v>
      </c>
      <c r="M2116">
        <v>150</v>
      </c>
      <c r="N2116">
        <v>332</v>
      </c>
      <c r="O2116">
        <v>11</v>
      </c>
      <c r="P2116">
        <v>0.41</v>
      </c>
      <c r="Q2116">
        <v>80</v>
      </c>
      <c r="R2116">
        <v>9167</v>
      </c>
      <c r="S2116">
        <v>8</v>
      </c>
      <c r="T2116" t="s">
        <v>64</v>
      </c>
      <c r="U2116" t="s">
        <v>65</v>
      </c>
      <c r="V2116">
        <v>49800</v>
      </c>
      <c r="W2116">
        <v>0.1</v>
      </c>
    </row>
    <row r="2117" spans="7:23" x14ac:dyDescent="0.35">
      <c r="G2117" t="s">
        <v>44</v>
      </c>
      <c r="H2117">
        <v>14371090</v>
      </c>
      <c r="I2117" t="s">
        <v>8</v>
      </c>
      <c r="J2117">
        <v>52.352746227493</v>
      </c>
      <c r="K2117">
        <v>4.8759237206120796</v>
      </c>
      <c r="L2117" t="s">
        <v>45</v>
      </c>
      <c r="M2117">
        <v>120</v>
      </c>
      <c r="N2117">
        <v>2</v>
      </c>
      <c r="O2117">
        <v>4</v>
      </c>
      <c r="P2117">
        <v>0.14000000000000001</v>
      </c>
      <c r="Q2117">
        <v>310</v>
      </c>
      <c r="R2117">
        <v>9239</v>
      </c>
      <c r="S2117">
        <v>25</v>
      </c>
      <c r="T2117" t="s">
        <v>74</v>
      </c>
      <c r="U2117" t="s">
        <v>75</v>
      </c>
      <c r="V2117">
        <v>240</v>
      </c>
      <c r="W2117">
        <v>0.1</v>
      </c>
    </row>
    <row r="2118" spans="7:23" x14ac:dyDescent="0.35">
      <c r="G2118" t="s">
        <v>44</v>
      </c>
      <c r="H2118">
        <v>14479679</v>
      </c>
      <c r="I2118" t="s">
        <v>11</v>
      </c>
      <c r="J2118">
        <v>52.342222628197199</v>
      </c>
      <c r="K2118">
        <v>4.9112968950553197</v>
      </c>
      <c r="L2118" t="s">
        <v>45</v>
      </c>
      <c r="M2118">
        <v>190</v>
      </c>
      <c r="N2118">
        <v>351</v>
      </c>
      <c r="O2118">
        <v>0</v>
      </c>
      <c r="Q2118">
        <v>89</v>
      </c>
      <c r="R2118">
        <v>9309</v>
      </c>
      <c r="S2118">
        <v>45</v>
      </c>
      <c r="T2118" t="s">
        <v>58</v>
      </c>
      <c r="U2118" t="s">
        <v>59</v>
      </c>
      <c r="V2118">
        <v>66690</v>
      </c>
      <c r="W2118">
        <v>0.1</v>
      </c>
    </row>
    <row r="2119" spans="7:23" x14ac:dyDescent="0.35">
      <c r="G2119" t="s">
        <v>44</v>
      </c>
      <c r="H2119">
        <v>14890435</v>
      </c>
      <c r="I2119" t="s">
        <v>18</v>
      </c>
      <c r="J2119">
        <v>52.363737213428301</v>
      </c>
      <c r="K2119">
        <v>4.9376617040532302</v>
      </c>
      <c r="L2119" t="s">
        <v>45</v>
      </c>
      <c r="M2119">
        <v>110</v>
      </c>
      <c r="N2119">
        <v>357</v>
      </c>
      <c r="O2119">
        <v>3</v>
      </c>
      <c r="P2119">
        <v>0.14000000000000001</v>
      </c>
      <c r="Q2119">
        <v>24</v>
      </c>
      <c r="R2119">
        <v>9555</v>
      </c>
      <c r="S2119">
        <v>28</v>
      </c>
      <c r="T2119" t="s">
        <v>66</v>
      </c>
      <c r="U2119" t="s">
        <v>67</v>
      </c>
      <c r="V2119">
        <v>39270</v>
      </c>
      <c r="W2119">
        <v>0.1</v>
      </c>
    </row>
    <row r="2120" spans="7:23" x14ac:dyDescent="0.35">
      <c r="G2120" t="s">
        <v>44</v>
      </c>
      <c r="H2120">
        <v>15045068</v>
      </c>
      <c r="I2120" t="s">
        <v>19</v>
      </c>
      <c r="J2120">
        <v>52.378527652425497</v>
      </c>
      <c r="K2120">
        <v>4.8565885716660704</v>
      </c>
      <c r="L2120" t="s">
        <v>45</v>
      </c>
      <c r="M2120">
        <v>125</v>
      </c>
      <c r="N2120">
        <v>296</v>
      </c>
      <c r="O2120">
        <v>18</v>
      </c>
      <c r="P2120">
        <v>1.36</v>
      </c>
      <c r="Q2120">
        <v>15</v>
      </c>
      <c r="R2120">
        <v>9646</v>
      </c>
      <c r="S2120">
        <v>6</v>
      </c>
      <c r="T2120" t="s">
        <v>62</v>
      </c>
      <c r="U2120" t="s">
        <v>63</v>
      </c>
      <c r="V2120">
        <v>37000</v>
      </c>
      <c r="W2120">
        <v>0.1</v>
      </c>
    </row>
    <row r="2121" spans="7:23" x14ac:dyDescent="0.35">
      <c r="G2121" t="s">
        <v>44</v>
      </c>
      <c r="H2121">
        <v>15118725</v>
      </c>
      <c r="I2121" t="s">
        <v>6</v>
      </c>
      <c r="J2121">
        <v>52.371854133391501</v>
      </c>
      <c r="K2121">
        <v>4.8823579492914302</v>
      </c>
      <c r="L2121" t="s">
        <v>45</v>
      </c>
      <c r="M2121" s="9">
        <v>1200</v>
      </c>
      <c r="N2121">
        <v>28</v>
      </c>
      <c r="O2121">
        <v>12</v>
      </c>
      <c r="P2121">
        <v>0.49</v>
      </c>
      <c r="Q2121">
        <v>333</v>
      </c>
      <c r="R2121">
        <v>9695</v>
      </c>
      <c r="S2121">
        <v>14</v>
      </c>
      <c r="T2121" t="s">
        <v>46</v>
      </c>
      <c r="U2121" t="s">
        <v>47</v>
      </c>
      <c r="V2121">
        <v>33600</v>
      </c>
      <c r="W2121">
        <v>0.1</v>
      </c>
    </row>
    <row r="2122" spans="7:23" x14ac:dyDescent="0.35">
      <c r="G2122" t="s">
        <v>44</v>
      </c>
      <c r="H2122">
        <v>15204031</v>
      </c>
      <c r="I2122" t="s">
        <v>6</v>
      </c>
      <c r="J2122">
        <v>52.371219916361902</v>
      </c>
      <c r="K2122">
        <v>4.8834215750504404</v>
      </c>
      <c r="L2122" t="s">
        <v>45</v>
      </c>
      <c r="M2122">
        <v>110</v>
      </c>
      <c r="N2122">
        <v>362</v>
      </c>
      <c r="O2122">
        <v>22</v>
      </c>
      <c r="P2122">
        <v>0.88</v>
      </c>
      <c r="Q2122">
        <v>20</v>
      </c>
      <c r="R2122">
        <v>9742</v>
      </c>
      <c r="S2122">
        <v>6</v>
      </c>
      <c r="T2122" t="s">
        <v>46</v>
      </c>
      <c r="U2122" t="s">
        <v>47</v>
      </c>
      <c r="V2122">
        <v>39820</v>
      </c>
      <c r="W2122">
        <v>0.1</v>
      </c>
    </row>
    <row r="2123" spans="7:23" x14ac:dyDescent="0.35">
      <c r="G2123" t="s">
        <v>44</v>
      </c>
      <c r="H2123">
        <v>15556834</v>
      </c>
      <c r="I2123" t="s">
        <v>19</v>
      </c>
      <c r="J2123">
        <v>52.374672966510097</v>
      </c>
      <c r="K2123">
        <v>4.8383652256423204</v>
      </c>
      <c r="L2123" t="s">
        <v>45</v>
      </c>
      <c r="M2123">
        <v>125</v>
      </c>
      <c r="N2123">
        <v>187</v>
      </c>
      <c r="O2123">
        <v>0</v>
      </c>
      <c r="Q2123">
        <v>178</v>
      </c>
      <c r="R2123">
        <v>9971</v>
      </c>
      <c r="S2123">
        <v>14</v>
      </c>
      <c r="T2123" t="s">
        <v>62</v>
      </c>
      <c r="U2123" t="s">
        <v>63</v>
      </c>
      <c r="V2123">
        <v>23375</v>
      </c>
      <c r="W2123">
        <v>0.1</v>
      </c>
    </row>
    <row r="2124" spans="7:23" x14ac:dyDescent="0.35">
      <c r="G2124" t="s">
        <v>44</v>
      </c>
      <c r="H2124">
        <v>15936857</v>
      </c>
      <c r="I2124" t="s">
        <v>21</v>
      </c>
      <c r="J2124">
        <v>52.346051483532698</v>
      </c>
      <c r="K2124">
        <v>4.81531263354585</v>
      </c>
      <c r="L2124" t="s">
        <v>45</v>
      </c>
      <c r="M2124">
        <v>79</v>
      </c>
      <c r="N2124">
        <v>337</v>
      </c>
      <c r="O2124">
        <v>8</v>
      </c>
      <c r="P2124">
        <v>0.33</v>
      </c>
      <c r="Q2124">
        <v>226</v>
      </c>
      <c r="R2124">
        <v>10207</v>
      </c>
      <c r="S2124">
        <v>6</v>
      </c>
      <c r="T2124" t="s">
        <v>88</v>
      </c>
      <c r="U2124" t="s">
        <v>89</v>
      </c>
      <c r="V2124">
        <v>26623</v>
      </c>
      <c r="W2124">
        <v>0.1</v>
      </c>
    </row>
    <row r="2125" spans="7:23" x14ac:dyDescent="0.35">
      <c r="G2125" t="s">
        <v>44</v>
      </c>
      <c r="H2125">
        <v>15938312</v>
      </c>
      <c r="I2125" t="s">
        <v>27</v>
      </c>
      <c r="J2125">
        <v>52.326627091967197</v>
      </c>
      <c r="K2125">
        <v>4.9678704712828798</v>
      </c>
      <c r="L2125" t="s">
        <v>45</v>
      </c>
      <c r="M2125">
        <v>38</v>
      </c>
      <c r="N2125">
        <v>347</v>
      </c>
      <c r="O2125">
        <v>2</v>
      </c>
      <c r="P2125">
        <v>0.11</v>
      </c>
      <c r="Q2125">
        <v>54</v>
      </c>
      <c r="R2125">
        <v>10209</v>
      </c>
      <c r="S2125">
        <v>30</v>
      </c>
      <c r="T2125" t="s">
        <v>107</v>
      </c>
      <c r="U2125" t="s">
        <v>117</v>
      </c>
      <c r="V2125">
        <v>13186</v>
      </c>
      <c r="W2125">
        <v>0.1</v>
      </c>
    </row>
    <row r="2126" spans="7:23" x14ac:dyDescent="0.35">
      <c r="G2126" t="s">
        <v>44</v>
      </c>
      <c r="H2126">
        <v>16009202</v>
      </c>
      <c r="I2126" t="s">
        <v>9</v>
      </c>
      <c r="J2126">
        <v>52.358361565619298</v>
      </c>
      <c r="K2126">
        <v>4.9339162058079298</v>
      </c>
      <c r="L2126" t="s">
        <v>45</v>
      </c>
      <c r="M2126">
        <v>100</v>
      </c>
      <c r="N2126">
        <v>297</v>
      </c>
      <c r="O2126">
        <v>0</v>
      </c>
      <c r="Q2126">
        <v>77</v>
      </c>
      <c r="R2126">
        <v>10255</v>
      </c>
      <c r="S2126">
        <v>28</v>
      </c>
      <c r="T2126" t="s">
        <v>64</v>
      </c>
      <c r="U2126" t="s">
        <v>65</v>
      </c>
      <c r="V2126">
        <v>29700</v>
      </c>
      <c r="W2126">
        <v>0.1</v>
      </c>
    </row>
    <row r="2127" spans="7:23" x14ac:dyDescent="0.35">
      <c r="G2127" t="s">
        <v>44</v>
      </c>
      <c r="H2127">
        <v>16034418</v>
      </c>
      <c r="I2127" t="s">
        <v>11</v>
      </c>
      <c r="J2127">
        <v>52.341626919442902</v>
      </c>
      <c r="K2127">
        <v>4.9111209921628403</v>
      </c>
      <c r="L2127" t="s">
        <v>45</v>
      </c>
      <c r="M2127">
        <v>100</v>
      </c>
      <c r="N2127">
        <v>348</v>
      </c>
      <c r="O2127">
        <v>4</v>
      </c>
      <c r="P2127">
        <v>0.17</v>
      </c>
      <c r="Q2127">
        <v>89</v>
      </c>
      <c r="R2127">
        <v>10273</v>
      </c>
      <c r="S2127">
        <v>45</v>
      </c>
      <c r="T2127" t="s">
        <v>58</v>
      </c>
      <c r="U2127" t="s">
        <v>59</v>
      </c>
      <c r="V2127">
        <v>34800</v>
      </c>
      <c r="W2127">
        <v>0.1</v>
      </c>
    </row>
    <row r="2128" spans="7:23" x14ac:dyDescent="0.35">
      <c r="G2128" t="s">
        <v>44</v>
      </c>
      <c r="H2128">
        <v>16034913</v>
      </c>
      <c r="I2128" t="s">
        <v>11</v>
      </c>
      <c r="J2128">
        <v>52.342201351005997</v>
      </c>
      <c r="K2128">
        <v>4.90963039775749</v>
      </c>
      <c r="L2128" t="s">
        <v>45</v>
      </c>
      <c r="M2128">
        <v>120</v>
      </c>
      <c r="N2128">
        <v>348</v>
      </c>
      <c r="O2128">
        <v>6</v>
      </c>
      <c r="P2128">
        <v>0.26</v>
      </c>
      <c r="Q2128">
        <v>89</v>
      </c>
      <c r="R2128">
        <v>10275</v>
      </c>
      <c r="S2128">
        <v>45</v>
      </c>
      <c r="T2128" t="s">
        <v>58</v>
      </c>
      <c r="U2128" t="s">
        <v>59</v>
      </c>
      <c r="V2128">
        <v>41760</v>
      </c>
      <c r="W2128">
        <v>0.1</v>
      </c>
    </row>
    <row r="2129" spans="7:23" x14ac:dyDescent="0.35">
      <c r="G2129" t="s">
        <v>44</v>
      </c>
      <c r="H2129">
        <v>16298977</v>
      </c>
      <c r="I2129" t="s">
        <v>7</v>
      </c>
      <c r="J2129">
        <v>52.370424206961303</v>
      </c>
      <c r="K2129">
        <v>4.9089449477025502</v>
      </c>
      <c r="L2129" t="s">
        <v>45</v>
      </c>
      <c r="M2129">
        <v>120</v>
      </c>
      <c r="N2129">
        <v>273</v>
      </c>
      <c r="O2129">
        <v>98</v>
      </c>
      <c r="P2129">
        <v>4.09</v>
      </c>
      <c r="Q2129">
        <v>53</v>
      </c>
      <c r="R2129">
        <v>10473</v>
      </c>
      <c r="S2129">
        <v>6</v>
      </c>
      <c r="T2129" t="s">
        <v>68</v>
      </c>
      <c r="U2129" t="s">
        <v>69</v>
      </c>
      <c r="V2129">
        <v>32760</v>
      </c>
      <c r="W2129">
        <v>0.1</v>
      </c>
    </row>
    <row r="2130" spans="7:23" x14ac:dyDescent="0.35">
      <c r="G2130" t="s">
        <v>44</v>
      </c>
      <c r="H2130">
        <v>16760092</v>
      </c>
      <c r="I2130" t="s">
        <v>6</v>
      </c>
      <c r="J2130">
        <v>52.373325547645898</v>
      </c>
      <c r="K2130">
        <v>4.8905367782967897</v>
      </c>
      <c r="L2130" t="s">
        <v>45</v>
      </c>
      <c r="M2130">
        <v>300</v>
      </c>
      <c r="N2130">
        <v>287</v>
      </c>
      <c r="O2130">
        <v>15</v>
      </c>
      <c r="P2130">
        <v>0.76</v>
      </c>
      <c r="Q2130">
        <v>148</v>
      </c>
      <c r="R2130">
        <v>10800</v>
      </c>
      <c r="S2130">
        <v>30</v>
      </c>
      <c r="T2130" t="s">
        <v>46</v>
      </c>
      <c r="U2130" t="s">
        <v>47</v>
      </c>
      <c r="V2130">
        <v>86100</v>
      </c>
      <c r="W2130">
        <v>0.1</v>
      </c>
    </row>
    <row r="2131" spans="7:23" x14ac:dyDescent="0.35">
      <c r="G2131" t="s">
        <v>44</v>
      </c>
      <c r="H2131">
        <v>16801935</v>
      </c>
      <c r="I2131" t="s">
        <v>11</v>
      </c>
      <c r="J2131">
        <v>52.352039814900401</v>
      </c>
      <c r="K2131">
        <v>4.8981123198611902</v>
      </c>
      <c r="L2131" t="s">
        <v>45</v>
      </c>
      <c r="M2131">
        <v>67</v>
      </c>
      <c r="N2131">
        <v>342</v>
      </c>
      <c r="O2131">
        <v>8</v>
      </c>
      <c r="P2131">
        <v>0.38</v>
      </c>
      <c r="Q2131">
        <v>154</v>
      </c>
      <c r="R2131">
        <v>10820</v>
      </c>
      <c r="S2131">
        <v>40</v>
      </c>
      <c r="T2131" t="s">
        <v>58</v>
      </c>
      <c r="U2131" t="s">
        <v>59</v>
      </c>
      <c r="V2131">
        <v>22914</v>
      </c>
      <c r="W2131">
        <v>0.1</v>
      </c>
    </row>
    <row r="2132" spans="7:23" x14ac:dyDescent="0.35">
      <c r="G2132" t="s">
        <v>44</v>
      </c>
      <c r="H2132">
        <v>17007711</v>
      </c>
      <c r="I2132" t="s">
        <v>13</v>
      </c>
      <c r="J2132">
        <v>52.357882314663499</v>
      </c>
      <c r="K2132">
        <v>4.9956140698356997</v>
      </c>
      <c r="L2132" t="s">
        <v>45</v>
      </c>
      <c r="M2132">
        <v>250</v>
      </c>
      <c r="N2132">
        <v>364</v>
      </c>
      <c r="O2132">
        <v>6</v>
      </c>
      <c r="P2132">
        <v>0.38</v>
      </c>
      <c r="Q2132">
        <v>56</v>
      </c>
      <c r="R2132">
        <v>10934</v>
      </c>
      <c r="S2132">
        <v>6</v>
      </c>
      <c r="T2132" t="s">
        <v>86</v>
      </c>
      <c r="U2132" t="s">
        <v>87</v>
      </c>
      <c r="V2132">
        <v>91000</v>
      </c>
      <c r="W2132">
        <v>0.1</v>
      </c>
    </row>
    <row r="2133" spans="7:23" x14ac:dyDescent="0.35">
      <c r="G2133" t="s">
        <v>44</v>
      </c>
      <c r="H2133">
        <v>17236712</v>
      </c>
      <c r="I2133" t="s">
        <v>12</v>
      </c>
      <c r="J2133">
        <v>52.350541601632102</v>
      </c>
      <c r="K2133">
        <v>4.9412984851440704</v>
      </c>
      <c r="L2133" t="s">
        <v>45</v>
      </c>
      <c r="M2133">
        <v>249</v>
      </c>
      <c r="N2133">
        <v>358</v>
      </c>
      <c r="O2133">
        <v>2</v>
      </c>
      <c r="P2133">
        <v>0.11</v>
      </c>
      <c r="Q2133">
        <v>81</v>
      </c>
      <c r="R2133">
        <v>11045</v>
      </c>
      <c r="S2133">
        <v>6</v>
      </c>
      <c r="T2133" t="s">
        <v>72</v>
      </c>
      <c r="U2133" t="s">
        <v>73</v>
      </c>
      <c r="V2133">
        <v>89142</v>
      </c>
      <c r="W2133">
        <v>0.1</v>
      </c>
    </row>
    <row r="2134" spans="7:23" x14ac:dyDescent="0.35">
      <c r="G2134" t="s">
        <v>44</v>
      </c>
      <c r="H2134">
        <v>17377934</v>
      </c>
      <c r="I2134" t="s">
        <v>17</v>
      </c>
      <c r="J2134">
        <v>52.3719576770347</v>
      </c>
      <c r="K2134">
        <v>4.8215064831896202</v>
      </c>
      <c r="L2134" t="s">
        <v>45</v>
      </c>
      <c r="M2134" s="9">
        <v>1500</v>
      </c>
      <c r="N2134">
        <v>184</v>
      </c>
      <c r="O2134">
        <v>0</v>
      </c>
      <c r="Q2134">
        <v>180</v>
      </c>
      <c r="R2134">
        <v>11129</v>
      </c>
      <c r="S2134">
        <v>10</v>
      </c>
      <c r="T2134" t="s">
        <v>94</v>
      </c>
      <c r="U2134" t="s">
        <v>95</v>
      </c>
      <c r="V2134">
        <v>276000</v>
      </c>
      <c r="W2134">
        <v>0.1</v>
      </c>
    </row>
    <row r="2135" spans="7:23" x14ac:dyDescent="0.35">
      <c r="G2135" t="s">
        <v>44</v>
      </c>
      <c r="H2135">
        <v>17817493</v>
      </c>
      <c r="I2135" t="s">
        <v>14</v>
      </c>
      <c r="J2135">
        <v>52.360617254498699</v>
      </c>
      <c r="K2135">
        <v>4.8670293637561004</v>
      </c>
      <c r="L2135" t="s">
        <v>45</v>
      </c>
      <c r="M2135">
        <v>150</v>
      </c>
      <c r="N2135">
        <v>194</v>
      </c>
      <c r="O2135">
        <v>8</v>
      </c>
      <c r="P2135">
        <v>0.45</v>
      </c>
      <c r="Q2135">
        <v>89</v>
      </c>
      <c r="R2135">
        <v>11402</v>
      </c>
      <c r="S2135">
        <v>6</v>
      </c>
      <c r="T2135" t="s">
        <v>56</v>
      </c>
      <c r="U2135" t="s">
        <v>57</v>
      </c>
      <c r="V2135">
        <v>29100</v>
      </c>
      <c r="W2135">
        <v>0.1</v>
      </c>
    </row>
    <row r="2136" spans="7:23" x14ac:dyDescent="0.35">
      <c r="G2136" t="s">
        <v>44</v>
      </c>
      <c r="H2136">
        <v>18194727</v>
      </c>
      <c r="I2136" t="s">
        <v>14</v>
      </c>
      <c r="J2136">
        <v>52.363644960661297</v>
      </c>
      <c r="K2136">
        <v>4.8598479048845498</v>
      </c>
      <c r="L2136" t="s">
        <v>45</v>
      </c>
      <c r="M2136">
        <v>110</v>
      </c>
      <c r="N2136">
        <v>359</v>
      </c>
      <c r="O2136">
        <v>12</v>
      </c>
      <c r="P2136">
        <v>0.64</v>
      </c>
      <c r="Q2136">
        <v>61</v>
      </c>
      <c r="R2136">
        <v>11710</v>
      </c>
      <c r="S2136">
        <v>6</v>
      </c>
      <c r="T2136" t="s">
        <v>56</v>
      </c>
      <c r="U2136" t="s">
        <v>57</v>
      </c>
      <c r="V2136">
        <v>39490</v>
      </c>
      <c r="W2136">
        <v>0.1</v>
      </c>
    </row>
    <row r="2137" spans="7:23" x14ac:dyDescent="0.35">
      <c r="G2137" t="s">
        <v>44</v>
      </c>
      <c r="H2137">
        <v>18258033</v>
      </c>
      <c r="I2137" t="s">
        <v>11</v>
      </c>
      <c r="J2137">
        <v>52.345316269392001</v>
      </c>
      <c r="K2137">
        <v>4.9077611039601097</v>
      </c>
      <c r="L2137" t="s">
        <v>45</v>
      </c>
      <c r="M2137">
        <v>250</v>
      </c>
      <c r="N2137">
        <v>362</v>
      </c>
      <c r="O2137">
        <v>1</v>
      </c>
      <c r="P2137">
        <v>7.0000000000000007E-2</v>
      </c>
      <c r="Q2137">
        <v>5</v>
      </c>
      <c r="R2137">
        <v>11765</v>
      </c>
      <c r="S2137">
        <v>6</v>
      </c>
      <c r="T2137" t="s">
        <v>58</v>
      </c>
      <c r="U2137" t="s">
        <v>59</v>
      </c>
      <c r="V2137">
        <v>90500</v>
      </c>
      <c r="W2137">
        <v>0.1</v>
      </c>
    </row>
    <row r="2138" spans="7:23" x14ac:dyDescent="0.35">
      <c r="G2138" t="s">
        <v>44</v>
      </c>
      <c r="H2138">
        <v>18269132</v>
      </c>
      <c r="I2138" t="s">
        <v>8</v>
      </c>
      <c r="J2138">
        <v>52.350392563196202</v>
      </c>
      <c r="K2138">
        <v>4.8531065724522202</v>
      </c>
      <c r="L2138" t="s">
        <v>45</v>
      </c>
      <c r="M2138">
        <v>84</v>
      </c>
      <c r="N2138">
        <v>119</v>
      </c>
      <c r="O2138">
        <v>7</v>
      </c>
      <c r="P2138">
        <v>0.38</v>
      </c>
      <c r="Q2138">
        <v>233</v>
      </c>
      <c r="R2138">
        <v>11782</v>
      </c>
      <c r="S2138">
        <v>8</v>
      </c>
      <c r="T2138" t="s">
        <v>74</v>
      </c>
      <c r="U2138" t="s">
        <v>75</v>
      </c>
      <c r="V2138">
        <v>9996</v>
      </c>
      <c r="W2138">
        <v>0.1</v>
      </c>
    </row>
    <row r="2139" spans="7:23" x14ac:dyDescent="0.35">
      <c r="G2139" t="s">
        <v>44</v>
      </c>
      <c r="H2139">
        <v>18371253</v>
      </c>
      <c r="I2139" t="s">
        <v>7</v>
      </c>
      <c r="J2139">
        <v>52.369204051908397</v>
      </c>
      <c r="K2139">
        <v>4.9309351279848697</v>
      </c>
      <c r="L2139" t="s">
        <v>45</v>
      </c>
      <c r="M2139">
        <v>107</v>
      </c>
      <c r="N2139">
        <v>212</v>
      </c>
      <c r="O2139">
        <v>0</v>
      </c>
      <c r="Q2139">
        <v>92</v>
      </c>
      <c r="R2139">
        <v>11883</v>
      </c>
      <c r="S2139">
        <v>21</v>
      </c>
      <c r="T2139" t="s">
        <v>68</v>
      </c>
      <c r="U2139" t="s">
        <v>69</v>
      </c>
      <c r="V2139">
        <v>22684</v>
      </c>
      <c r="W2139">
        <v>0.1</v>
      </c>
    </row>
    <row r="2140" spans="7:23" x14ac:dyDescent="0.35">
      <c r="G2140" t="s">
        <v>44</v>
      </c>
      <c r="H2140">
        <v>18392202</v>
      </c>
      <c r="I2140" t="s">
        <v>25</v>
      </c>
      <c r="J2140">
        <v>52.303004250628597</v>
      </c>
      <c r="K2140">
        <v>4.96805186237978</v>
      </c>
      <c r="L2140" t="s">
        <v>45</v>
      </c>
      <c r="M2140">
        <v>125</v>
      </c>
      <c r="N2140">
        <v>302</v>
      </c>
      <c r="O2140">
        <v>3</v>
      </c>
      <c r="P2140">
        <v>0.18</v>
      </c>
      <c r="Q2140">
        <v>82</v>
      </c>
      <c r="R2140">
        <v>11907</v>
      </c>
      <c r="S2140">
        <v>10</v>
      </c>
      <c r="T2140" t="s">
        <v>90</v>
      </c>
      <c r="U2140" t="s">
        <v>91</v>
      </c>
      <c r="V2140">
        <v>37750</v>
      </c>
      <c r="W2140">
        <v>0.1</v>
      </c>
    </row>
    <row r="2141" spans="7:23" x14ac:dyDescent="0.35">
      <c r="G2141" t="s">
        <v>44</v>
      </c>
      <c r="H2141">
        <v>18458032</v>
      </c>
      <c r="I2141" t="s">
        <v>11</v>
      </c>
      <c r="J2141">
        <v>52.345482508061799</v>
      </c>
      <c r="K2141">
        <v>4.8972874344722603</v>
      </c>
      <c r="L2141" t="s">
        <v>45</v>
      </c>
      <c r="M2141">
        <v>145</v>
      </c>
      <c r="N2141">
        <v>363</v>
      </c>
      <c r="O2141">
        <v>11</v>
      </c>
      <c r="P2141">
        <v>0.56999999999999995</v>
      </c>
      <c r="Q2141">
        <v>13</v>
      </c>
      <c r="R2141">
        <v>11959</v>
      </c>
      <c r="S2141">
        <v>9</v>
      </c>
      <c r="T2141" t="s">
        <v>58</v>
      </c>
      <c r="U2141" t="s">
        <v>59</v>
      </c>
      <c r="V2141">
        <v>52635</v>
      </c>
      <c r="W2141">
        <v>0.1</v>
      </c>
    </row>
    <row r="2142" spans="7:23" x14ac:dyDescent="0.35">
      <c r="G2142" t="s">
        <v>44</v>
      </c>
      <c r="H2142">
        <v>18501003</v>
      </c>
      <c r="I2142" t="s">
        <v>19</v>
      </c>
      <c r="J2142">
        <v>52.374853416638899</v>
      </c>
      <c r="K2142">
        <v>4.8457038764850102</v>
      </c>
      <c r="L2142" t="s">
        <v>45</v>
      </c>
      <c r="M2142">
        <v>140</v>
      </c>
      <c r="N2142">
        <v>167</v>
      </c>
      <c r="O2142">
        <v>8</v>
      </c>
      <c r="P2142">
        <v>0.44</v>
      </c>
      <c r="Q2142">
        <v>1</v>
      </c>
      <c r="R2142">
        <v>12005</v>
      </c>
      <c r="S2142">
        <v>14</v>
      </c>
      <c r="T2142" t="s">
        <v>62</v>
      </c>
      <c r="U2142" t="s">
        <v>63</v>
      </c>
      <c r="V2142">
        <v>23380</v>
      </c>
      <c r="W2142">
        <v>0.1</v>
      </c>
    </row>
    <row r="2143" spans="7:23" x14ac:dyDescent="0.35">
      <c r="G2143" t="s">
        <v>44</v>
      </c>
      <c r="H2143">
        <v>18581117</v>
      </c>
      <c r="I2143" t="s">
        <v>6</v>
      </c>
      <c r="J2143">
        <v>52.381729451587198</v>
      </c>
      <c r="K2143">
        <v>4.8850535520455303</v>
      </c>
      <c r="L2143" t="s">
        <v>45</v>
      </c>
      <c r="M2143">
        <v>208</v>
      </c>
      <c r="N2143">
        <v>188</v>
      </c>
      <c r="O2143">
        <v>0</v>
      </c>
      <c r="Q2143">
        <v>177</v>
      </c>
      <c r="R2143">
        <v>12071</v>
      </c>
      <c r="S2143">
        <v>8</v>
      </c>
      <c r="T2143" t="s">
        <v>46</v>
      </c>
      <c r="U2143" t="s">
        <v>47</v>
      </c>
      <c r="V2143">
        <v>39104</v>
      </c>
      <c r="W2143">
        <v>0.1</v>
      </c>
    </row>
    <row r="2144" spans="7:23" x14ac:dyDescent="0.35">
      <c r="G2144" t="s">
        <v>44</v>
      </c>
      <c r="H2144">
        <v>18822545</v>
      </c>
      <c r="I2144" t="s">
        <v>19</v>
      </c>
      <c r="J2144">
        <v>52.377966429093597</v>
      </c>
      <c r="K2144">
        <v>4.8503223641200996</v>
      </c>
      <c r="L2144" t="s">
        <v>45</v>
      </c>
      <c r="M2144">
        <v>95</v>
      </c>
      <c r="N2144">
        <v>330</v>
      </c>
      <c r="O2144">
        <v>4</v>
      </c>
      <c r="P2144">
        <v>0.27</v>
      </c>
      <c r="Q2144">
        <v>64</v>
      </c>
      <c r="R2144">
        <v>12256</v>
      </c>
      <c r="S2144">
        <v>40</v>
      </c>
      <c r="T2144" t="s">
        <v>62</v>
      </c>
      <c r="U2144" t="s">
        <v>63</v>
      </c>
      <c r="V2144">
        <v>31350</v>
      </c>
      <c r="W2144">
        <v>0.1</v>
      </c>
    </row>
    <row r="2145" spans="7:23" x14ac:dyDescent="0.35">
      <c r="G2145" t="s">
        <v>44</v>
      </c>
      <c r="H2145">
        <v>18845349</v>
      </c>
      <c r="I2145" t="s">
        <v>9</v>
      </c>
      <c r="J2145">
        <v>52.356375074551501</v>
      </c>
      <c r="K2145">
        <v>4.90766074042737</v>
      </c>
      <c r="L2145" t="s">
        <v>45</v>
      </c>
      <c r="M2145">
        <v>190</v>
      </c>
      <c r="N2145">
        <v>363</v>
      </c>
      <c r="O2145">
        <v>7</v>
      </c>
      <c r="P2145">
        <v>0.39</v>
      </c>
      <c r="Q2145">
        <v>1</v>
      </c>
      <c r="R2145">
        <v>12270</v>
      </c>
      <c r="S2145">
        <v>6</v>
      </c>
      <c r="T2145" t="s">
        <v>64</v>
      </c>
      <c r="U2145" t="s">
        <v>65</v>
      </c>
      <c r="V2145">
        <v>68970</v>
      </c>
      <c r="W2145">
        <v>0.1</v>
      </c>
    </row>
    <row r="2146" spans="7:23" x14ac:dyDescent="0.35">
      <c r="G2146" t="s">
        <v>44</v>
      </c>
      <c r="H2146">
        <v>18871799</v>
      </c>
      <c r="I2146" t="s">
        <v>14</v>
      </c>
      <c r="J2146">
        <v>52.369098520583101</v>
      </c>
      <c r="K2146">
        <v>4.8665451887890798</v>
      </c>
      <c r="L2146" t="s">
        <v>45</v>
      </c>
      <c r="M2146">
        <v>77</v>
      </c>
      <c r="N2146">
        <v>341</v>
      </c>
      <c r="O2146">
        <v>2</v>
      </c>
      <c r="P2146">
        <v>0.11</v>
      </c>
      <c r="Q2146">
        <v>115</v>
      </c>
      <c r="R2146">
        <v>12297</v>
      </c>
      <c r="S2146">
        <v>30</v>
      </c>
      <c r="T2146" t="s">
        <v>56</v>
      </c>
      <c r="U2146" t="s">
        <v>57</v>
      </c>
      <c r="V2146">
        <v>26257</v>
      </c>
      <c r="W2146">
        <v>0.1</v>
      </c>
    </row>
    <row r="2147" spans="7:23" x14ac:dyDescent="0.35">
      <c r="G2147" t="s">
        <v>44</v>
      </c>
      <c r="H2147">
        <v>19414235</v>
      </c>
      <c r="I2147" t="s">
        <v>9</v>
      </c>
      <c r="J2147">
        <v>52.358657258559703</v>
      </c>
      <c r="K2147">
        <v>4.9270762232687098</v>
      </c>
      <c r="L2147" t="s">
        <v>45</v>
      </c>
      <c r="M2147">
        <v>100</v>
      </c>
      <c r="N2147">
        <v>179</v>
      </c>
      <c r="O2147">
        <v>1</v>
      </c>
      <c r="P2147">
        <v>1</v>
      </c>
      <c r="Q2147">
        <v>47</v>
      </c>
      <c r="R2147">
        <v>12773</v>
      </c>
      <c r="S2147">
        <v>14</v>
      </c>
      <c r="T2147" t="s">
        <v>64</v>
      </c>
      <c r="U2147" t="s">
        <v>65</v>
      </c>
      <c r="V2147">
        <v>17900</v>
      </c>
      <c r="W2147">
        <v>0.1</v>
      </c>
    </row>
    <row r="2148" spans="7:23" x14ac:dyDescent="0.35">
      <c r="G2148" t="s">
        <v>44</v>
      </c>
      <c r="H2148">
        <v>19440821</v>
      </c>
      <c r="I2148" t="s">
        <v>21</v>
      </c>
      <c r="J2148">
        <v>52.344055630690498</v>
      </c>
      <c r="K2148">
        <v>4.7880396522396103</v>
      </c>
      <c r="L2148" t="s">
        <v>45</v>
      </c>
      <c r="M2148">
        <v>209</v>
      </c>
      <c r="N2148">
        <v>357</v>
      </c>
      <c r="O2148">
        <v>2</v>
      </c>
      <c r="P2148">
        <v>0.14000000000000001</v>
      </c>
      <c r="Q2148">
        <v>3</v>
      </c>
      <c r="R2148">
        <v>12791</v>
      </c>
      <c r="S2148">
        <v>6</v>
      </c>
      <c r="T2148" t="s">
        <v>88</v>
      </c>
      <c r="U2148" t="s">
        <v>89</v>
      </c>
      <c r="V2148">
        <v>74613</v>
      </c>
      <c r="W2148">
        <v>0.1</v>
      </c>
    </row>
    <row r="2149" spans="7:23" x14ac:dyDescent="0.35">
      <c r="G2149" t="s">
        <v>44</v>
      </c>
      <c r="H2149">
        <v>19523311</v>
      </c>
      <c r="I2149" t="s">
        <v>23</v>
      </c>
      <c r="J2149">
        <v>52.395355590216802</v>
      </c>
      <c r="K2149">
        <v>4.9553846965839297</v>
      </c>
      <c r="L2149" t="s">
        <v>45</v>
      </c>
      <c r="M2149">
        <v>175</v>
      </c>
      <c r="N2149">
        <v>267</v>
      </c>
      <c r="O2149">
        <v>3</v>
      </c>
      <c r="P2149">
        <v>0.21</v>
      </c>
      <c r="Q2149">
        <v>42</v>
      </c>
      <c r="R2149">
        <v>12854</v>
      </c>
      <c r="S2149">
        <v>10</v>
      </c>
      <c r="T2149" t="s">
        <v>76</v>
      </c>
      <c r="U2149" t="s">
        <v>77</v>
      </c>
      <c r="V2149">
        <v>46725</v>
      </c>
      <c r="W2149">
        <v>0.1</v>
      </c>
    </row>
    <row r="2150" spans="7:23" x14ac:dyDescent="0.35">
      <c r="G2150" t="s">
        <v>44</v>
      </c>
      <c r="H2150">
        <v>19550285</v>
      </c>
      <c r="I2150" t="s">
        <v>18</v>
      </c>
      <c r="J2150">
        <v>52.3679645816147</v>
      </c>
      <c r="K2150">
        <v>4.94392243806419</v>
      </c>
      <c r="L2150" t="s">
        <v>45</v>
      </c>
      <c r="M2150">
        <v>179</v>
      </c>
      <c r="N2150">
        <v>292</v>
      </c>
      <c r="O2150">
        <v>3</v>
      </c>
      <c r="P2150">
        <v>0.2</v>
      </c>
      <c r="Q2150">
        <v>61</v>
      </c>
      <c r="R2150">
        <v>12885</v>
      </c>
      <c r="S2150">
        <v>6</v>
      </c>
      <c r="T2150" t="s">
        <v>66</v>
      </c>
      <c r="U2150" t="s">
        <v>67</v>
      </c>
      <c r="V2150">
        <v>52268</v>
      </c>
      <c r="W2150">
        <v>0.1</v>
      </c>
    </row>
    <row r="2151" spans="7:23" x14ac:dyDescent="0.35">
      <c r="G2151" t="s">
        <v>44</v>
      </c>
      <c r="H2151">
        <v>19604421</v>
      </c>
      <c r="I2151" t="s">
        <v>7</v>
      </c>
      <c r="J2151">
        <v>52.370031616688998</v>
      </c>
      <c r="K2151">
        <v>4.9091455035871903</v>
      </c>
      <c r="L2151" t="s">
        <v>45</v>
      </c>
      <c r="M2151">
        <v>120</v>
      </c>
      <c r="N2151">
        <v>300</v>
      </c>
      <c r="O2151">
        <v>61</v>
      </c>
      <c r="P2151">
        <v>3.57</v>
      </c>
      <c r="Q2151">
        <v>45</v>
      </c>
      <c r="R2151">
        <v>12931</v>
      </c>
      <c r="S2151">
        <v>6</v>
      </c>
      <c r="T2151" t="s">
        <v>68</v>
      </c>
      <c r="U2151" t="s">
        <v>69</v>
      </c>
      <c r="V2151">
        <v>36000</v>
      </c>
      <c r="W2151">
        <v>0.1</v>
      </c>
    </row>
    <row r="2152" spans="7:23" x14ac:dyDescent="0.35">
      <c r="G2152" t="s">
        <v>44</v>
      </c>
      <c r="H2152">
        <v>19637899</v>
      </c>
      <c r="I2152" t="s">
        <v>13</v>
      </c>
      <c r="J2152">
        <v>52.354190353082799</v>
      </c>
      <c r="K2152">
        <v>4.9942375684201501</v>
      </c>
      <c r="L2152" t="s">
        <v>45</v>
      </c>
      <c r="M2152">
        <v>295</v>
      </c>
      <c r="N2152">
        <v>295</v>
      </c>
      <c r="O2152">
        <v>3</v>
      </c>
      <c r="P2152">
        <v>0.18</v>
      </c>
      <c r="Q2152">
        <v>77</v>
      </c>
      <c r="R2152">
        <v>12968</v>
      </c>
      <c r="S2152">
        <v>6</v>
      </c>
      <c r="T2152" t="s">
        <v>86</v>
      </c>
      <c r="U2152" t="s">
        <v>87</v>
      </c>
      <c r="V2152">
        <v>87025</v>
      </c>
      <c r="W2152">
        <v>0.1</v>
      </c>
    </row>
    <row r="2153" spans="7:23" x14ac:dyDescent="0.35">
      <c r="G2153" t="s">
        <v>44</v>
      </c>
      <c r="H2153">
        <v>19641424</v>
      </c>
      <c r="I2153" t="s">
        <v>11</v>
      </c>
      <c r="J2153">
        <v>52.3470066743742</v>
      </c>
      <c r="K2153">
        <v>4.8951523936235102</v>
      </c>
      <c r="L2153" t="s">
        <v>45</v>
      </c>
      <c r="M2153">
        <v>275</v>
      </c>
      <c r="N2153">
        <v>42</v>
      </c>
      <c r="O2153">
        <v>0</v>
      </c>
      <c r="Q2153">
        <v>139</v>
      </c>
      <c r="R2153">
        <v>12969</v>
      </c>
      <c r="S2153">
        <v>6</v>
      </c>
      <c r="T2153" t="s">
        <v>58</v>
      </c>
      <c r="U2153" t="s">
        <v>59</v>
      </c>
      <c r="V2153">
        <v>11550</v>
      </c>
      <c r="W2153">
        <v>0.1</v>
      </c>
    </row>
    <row r="2154" spans="7:23" x14ac:dyDescent="0.35">
      <c r="G2154" t="s">
        <v>44</v>
      </c>
      <c r="H2154">
        <v>19852806</v>
      </c>
      <c r="I2154" t="s">
        <v>15</v>
      </c>
      <c r="J2154">
        <v>52.384686452719798</v>
      </c>
      <c r="K2154">
        <v>4.8682548359134197</v>
      </c>
      <c r="L2154" t="s">
        <v>45</v>
      </c>
      <c r="M2154">
        <v>199</v>
      </c>
      <c r="N2154">
        <v>224</v>
      </c>
      <c r="O2154">
        <v>0</v>
      </c>
      <c r="Q2154">
        <v>86</v>
      </c>
      <c r="R2154">
        <v>13193</v>
      </c>
      <c r="S2154">
        <v>20</v>
      </c>
      <c r="T2154" t="s">
        <v>60</v>
      </c>
      <c r="U2154" t="s">
        <v>61</v>
      </c>
      <c r="V2154">
        <v>44576</v>
      </c>
      <c r="W2154">
        <v>0.1</v>
      </c>
    </row>
    <row r="2155" spans="7:23" x14ac:dyDescent="0.35">
      <c r="G2155" t="s">
        <v>44</v>
      </c>
      <c r="H2155">
        <v>19956483</v>
      </c>
      <c r="I2155" t="s">
        <v>15</v>
      </c>
      <c r="J2155">
        <v>52.388805545995197</v>
      </c>
      <c r="K2155">
        <v>4.8850574644769704</v>
      </c>
      <c r="L2155" t="s">
        <v>45</v>
      </c>
      <c r="M2155">
        <v>120</v>
      </c>
      <c r="N2155">
        <v>336</v>
      </c>
      <c r="O2155">
        <v>19</v>
      </c>
      <c r="P2155">
        <v>1.1599999999999999</v>
      </c>
      <c r="Q2155">
        <v>95</v>
      </c>
      <c r="R2155">
        <v>13321</v>
      </c>
      <c r="S2155">
        <v>90</v>
      </c>
      <c r="T2155" t="s">
        <v>60</v>
      </c>
      <c r="U2155" t="s">
        <v>61</v>
      </c>
      <c r="V2155">
        <v>40320</v>
      </c>
      <c r="W2155">
        <v>0.1</v>
      </c>
    </row>
    <row r="2156" spans="7:23" x14ac:dyDescent="0.35">
      <c r="G2156" t="s">
        <v>44</v>
      </c>
      <c r="H2156">
        <v>20275137</v>
      </c>
      <c r="I2156" t="s">
        <v>12</v>
      </c>
      <c r="J2156">
        <v>52.351054040002701</v>
      </c>
      <c r="K2156">
        <v>4.9428016964941</v>
      </c>
      <c r="L2156" t="s">
        <v>45</v>
      </c>
      <c r="M2156">
        <v>70</v>
      </c>
      <c r="N2156">
        <v>321</v>
      </c>
      <c r="O2156">
        <v>5</v>
      </c>
      <c r="P2156">
        <v>0.36</v>
      </c>
      <c r="Q2156">
        <v>39</v>
      </c>
      <c r="R2156">
        <v>13626</v>
      </c>
      <c r="S2156">
        <v>15</v>
      </c>
      <c r="T2156" t="s">
        <v>72</v>
      </c>
      <c r="U2156" t="s">
        <v>73</v>
      </c>
      <c r="V2156">
        <v>22470</v>
      </c>
      <c r="W2156">
        <v>0.1</v>
      </c>
    </row>
    <row r="2157" spans="7:23" x14ac:dyDescent="0.35">
      <c r="G2157" t="s">
        <v>44</v>
      </c>
      <c r="H2157">
        <v>20313768</v>
      </c>
      <c r="I2157" t="s">
        <v>14</v>
      </c>
      <c r="J2157">
        <v>52.368297166399699</v>
      </c>
      <c r="K2157">
        <v>4.8674447796998797</v>
      </c>
      <c r="L2157" t="s">
        <v>45</v>
      </c>
      <c r="M2157">
        <v>140</v>
      </c>
      <c r="N2157">
        <v>334</v>
      </c>
      <c r="O2157">
        <v>4</v>
      </c>
      <c r="P2157">
        <v>0.27</v>
      </c>
      <c r="Q2157">
        <v>3</v>
      </c>
      <c r="R2157">
        <v>13659</v>
      </c>
      <c r="S2157">
        <v>6</v>
      </c>
      <c r="T2157" t="s">
        <v>56</v>
      </c>
      <c r="U2157" t="s">
        <v>57</v>
      </c>
      <c r="V2157">
        <v>46760</v>
      </c>
      <c r="W2157">
        <v>0.1</v>
      </c>
    </row>
    <row r="2158" spans="7:23" x14ac:dyDescent="0.35">
      <c r="G2158" t="s">
        <v>44</v>
      </c>
      <c r="H2158">
        <v>20321363</v>
      </c>
      <c r="I2158" t="s">
        <v>14</v>
      </c>
      <c r="J2158">
        <v>52.364969240584102</v>
      </c>
      <c r="K2158">
        <v>4.8712815813030304</v>
      </c>
      <c r="L2158" t="s">
        <v>45</v>
      </c>
      <c r="M2158">
        <v>120</v>
      </c>
      <c r="N2158">
        <v>119</v>
      </c>
      <c r="O2158">
        <v>25</v>
      </c>
      <c r="P2158">
        <v>1.62</v>
      </c>
      <c r="Q2158">
        <v>128</v>
      </c>
      <c r="R2158">
        <v>13668</v>
      </c>
      <c r="S2158">
        <v>30</v>
      </c>
      <c r="T2158" t="s">
        <v>56</v>
      </c>
      <c r="U2158" t="s">
        <v>57</v>
      </c>
      <c r="V2158">
        <v>14280</v>
      </c>
      <c r="W2158">
        <v>0.1</v>
      </c>
    </row>
    <row r="2159" spans="7:23" x14ac:dyDescent="0.35">
      <c r="G2159" t="s">
        <v>44</v>
      </c>
      <c r="H2159">
        <v>20368894</v>
      </c>
      <c r="I2159" t="s">
        <v>25</v>
      </c>
      <c r="J2159">
        <v>52.306104355796002</v>
      </c>
      <c r="K2159">
        <v>4.9808799022750803</v>
      </c>
      <c r="L2159" t="s">
        <v>45</v>
      </c>
      <c r="M2159">
        <v>149</v>
      </c>
      <c r="N2159">
        <v>184</v>
      </c>
      <c r="O2159">
        <v>1</v>
      </c>
      <c r="P2159">
        <v>7.0000000000000007E-2</v>
      </c>
      <c r="Q2159">
        <v>180</v>
      </c>
      <c r="R2159">
        <v>13688</v>
      </c>
      <c r="S2159">
        <v>60</v>
      </c>
      <c r="T2159" t="s">
        <v>90</v>
      </c>
      <c r="U2159" t="s">
        <v>91</v>
      </c>
      <c r="V2159">
        <v>27416</v>
      </c>
      <c r="W2159">
        <v>0.1</v>
      </c>
    </row>
    <row r="2160" spans="7:23" x14ac:dyDescent="0.35">
      <c r="G2160" t="s">
        <v>44</v>
      </c>
      <c r="H2160">
        <v>20465361</v>
      </c>
      <c r="I2160" t="s">
        <v>6</v>
      </c>
      <c r="J2160">
        <v>52.373653905690297</v>
      </c>
      <c r="K2160">
        <v>4.8903763736309598</v>
      </c>
      <c r="L2160" t="s">
        <v>45</v>
      </c>
      <c r="M2160">
        <v>200</v>
      </c>
      <c r="N2160">
        <v>132</v>
      </c>
      <c r="O2160">
        <v>2</v>
      </c>
      <c r="P2160">
        <v>0.48</v>
      </c>
      <c r="Q2160">
        <v>304</v>
      </c>
      <c r="R2160">
        <v>13754</v>
      </c>
      <c r="S2160">
        <v>14</v>
      </c>
      <c r="T2160" t="s">
        <v>46</v>
      </c>
      <c r="U2160" t="s">
        <v>47</v>
      </c>
      <c r="V2160">
        <v>26400</v>
      </c>
      <c r="W2160">
        <v>0.1</v>
      </c>
    </row>
    <row r="2161" spans="7:23" x14ac:dyDescent="0.35">
      <c r="G2161" t="s">
        <v>44</v>
      </c>
      <c r="H2161">
        <v>20981190</v>
      </c>
      <c r="I2161" t="s">
        <v>7</v>
      </c>
      <c r="J2161">
        <v>52.368046379232503</v>
      </c>
      <c r="K2161">
        <v>4.9058666369486597</v>
      </c>
      <c r="L2161" t="s">
        <v>45</v>
      </c>
      <c r="M2161">
        <v>140</v>
      </c>
      <c r="N2161">
        <v>361</v>
      </c>
      <c r="O2161">
        <v>12</v>
      </c>
      <c r="P2161">
        <v>0.83</v>
      </c>
      <c r="Q2161">
        <v>2</v>
      </c>
      <c r="R2161">
        <v>14135</v>
      </c>
      <c r="S2161">
        <v>6</v>
      </c>
      <c r="T2161" t="s">
        <v>68</v>
      </c>
      <c r="U2161" t="s">
        <v>69</v>
      </c>
      <c r="V2161">
        <v>50540</v>
      </c>
      <c r="W2161">
        <v>0.1</v>
      </c>
    </row>
    <row r="2162" spans="7:23" x14ac:dyDescent="0.35">
      <c r="G2162" t="s">
        <v>44</v>
      </c>
      <c r="H2162">
        <v>21197751</v>
      </c>
      <c r="I2162" t="s">
        <v>14</v>
      </c>
      <c r="J2162">
        <v>52.3711067278415</v>
      </c>
      <c r="K2162">
        <v>4.8499039648124098</v>
      </c>
      <c r="L2162" t="s">
        <v>45</v>
      </c>
      <c r="M2162">
        <v>100</v>
      </c>
      <c r="N2162">
        <v>238</v>
      </c>
      <c r="O2162">
        <v>13</v>
      </c>
      <c r="P2162">
        <v>0.91</v>
      </c>
      <c r="Q2162">
        <v>33</v>
      </c>
      <c r="R2162">
        <v>14303</v>
      </c>
      <c r="S2162">
        <v>6</v>
      </c>
      <c r="T2162" t="s">
        <v>56</v>
      </c>
      <c r="U2162" t="s">
        <v>57</v>
      </c>
      <c r="V2162">
        <v>23800</v>
      </c>
      <c r="W2162">
        <v>0.1</v>
      </c>
    </row>
    <row r="2163" spans="7:23" x14ac:dyDescent="0.35">
      <c r="G2163" t="s">
        <v>44</v>
      </c>
      <c r="H2163">
        <v>21235544</v>
      </c>
      <c r="I2163" t="s">
        <v>11</v>
      </c>
      <c r="J2163">
        <v>52.356599592768802</v>
      </c>
      <c r="K2163">
        <v>4.8988904291955899</v>
      </c>
      <c r="L2163" t="s">
        <v>45</v>
      </c>
      <c r="M2163">
        <v>200</v>
      </c>
      <c r="N2163">
        <v>7</v>
      </c>
      <c r="O2163">
        <v>4</v>
      </c>
      <c r="P2163">
        <v>0.28999999999999998</v>
      </c>
      <c r="Q2163">
        <v>362</v>
      </c>
      <c r="R2163">
        <v>14331</v>
      </c>
      <c r="S2163">
        <v>14</v>
      </c>
      <c r="T2163" t="s">
        <v>58</v>
      </c>
      <c r="U2163" t="s">
        <v>59</v>
      </c>
      <c r="V2163">
        <v>1400</v>
      </c>
      <c r="W2163">
        <v>0.1</v>
      </c>
    </row>
    <row r="2164" spans="7:23" x14ac:dyDescent="0.35">
      <c r="G2164" t="s">
        <v>44</v>
      </c>
      <c r="H2164">
        <v>21235764</v>
      </c>
      <c r="I2164" t="s">
        <v>7</v>
      </c>
      <c r="J2164">
        <v>52.3612198941805</v>
      </c>
      <c r="K2164">
        <v>4.8983970397454604</v>
      </c>
      <c r="L2164" t="s">
        <v>45</v>
      </c>
      <c r="M2164">
        <v>429</v>
      </c>
      <c r="N2164">
        <v>281</v>
      </c>
      <c r="O2164">
        <v>1</v>
      </c>
      <c r="P2164">
        <v>0.08</v>
      </c>
      <c r="Q2164">
        <v>10</v>
      </c>
      <c r="R2164">
        <v>14332</v>
      </c>
      <c r="S2164">
        <v>52</v>
      </c>
      <c r="T2164" t="s">
        <v>68</v>
      </c>
      <c r="U2164" t="s">
        <v>69</v>
      </c>
      <c r="V2164">
        <v>120549</v>
      </c>
      <c r="W2164">
        <v>0.1</v>
      </c>
    </row>
    <row r="2165" spans="7:23" x14ac:dyDescent="0.35">
      <c r="G2165" t="s">
        <v>44</v>
      </c>
      <c r="H2165">
        <v>21270948</v>
      </c>
      <c r="I2165" t="s">
        <v>11</v>
      </c>
      <c r="J2165">
        <v>52.356487826455599</v>
      </c>
      <c r="K2165">
        <v>4.9009341779018003</v>
      </c>
      <c r="L2165" t="s">
        <v>45</v>
      </c>
      <c r="M2165">
        <v>100</v>
      </c>
      <c r="N2165">
        <v>350</v>
      </c>
      <c r="O2165">
        <v>2</v>
      </c>
      <c r="P2165">
        <v>0.18</v>
      </c>
      <c r="Q2165">
        <v>37</v>
      </c>
      <c r="R2165">
        <v>14366</v>
      </c>
      <c r="S2165">
        <v>8</v>
      </c>
      <c r="T2165" t="s">
        <v>58</v>
      </c>
      <c r="U2165" t="s">
        <v>59</v>
      </c>
      <c r="V2165">
        <v>35000</v>
      </c>
      <c r="W2165">
        <v>0.1</v>
      </c>
    </row>
    <row r="2166" spans="7:23" x14ac:dyDescent="0.35">
      <c r="G2166" t="s">
        <v>44</v>
      </c>
      <c r="H2166">
        <v>21595024</v>
      </c>
      <c r="I2166" t="s">
        <v>19</v>
      </c>
      <c r="J2166">
        <v>52.382324637233097</v>
      </c>
      <c r="K2166">
        <v>4.85148719852456</v>
      </c>
      <c r="L2166" t="s">
        <v>45</v>
      </c>
      <c r="M2166">
        <v>50</v>
      </c>
      <c r="N2166">
        <v>360</v>
      </c>
      <c r="O2166">
        <v>0</v>
      </c>
      <c r="Q2166">
        <v>23</v>
      </c>
      <c r="R2166">
        <v>14644</v>
      </c>
      <c r="S2166">
        <v>12</v>
      </c>
      <c r="T2166" t="s">
        <v>62</v>
      </c>
      <c r="U2166" t="s">
        <v>63</v>
      </c>
      <c r="V2166">
        <v>18000</v>
      </c>
      <c r="W2166">
        <v>0.1</v>
      </c>
    </row>
    <row r="2167" spans="7:23" x14ac:dyDescent="0.35">
      <c r="G2167" t="s">
        <v>44</v>
      </c>
      <c r="H2167">
        <v>21679725</v>
      </c>
      <c r="I2167" t="s">
        <v>11</v>
      </c>
      <c r="J2167">
        <v>52.352922218604199</v>
      </c>
      <c r="K2167">
        <v>4.8968192466476799</v>
      </c>
      <c r="L2167" t="s">
        <v>45</v>
      </c>
      <c r="M2167">
        <v>150</v>
      </c>
      <c r="N2167">
        <v>333</v>
      </c>
      <c r="O2167">
        <v>7</v>
      </c>
      <c r="P2167">
        <v>0.7</v>
      </c>
      <c r="Q2167">
        <v>9</v>
      </c>
      <c r="R2167">
        <v>14719</v>
      </c>
      <c r="S2167">
        <v>6</v>
      </c>
      <c r="T2167" t="s">
        <v>58</v>
      </c>
      <c r="U2167" t="s">
        <v>59</v>
      </c>
      <c r="V2167">
        <v>49950</v>
      </c>
      <c r="W2167">
        <v>0.1</v>
      </c>
    </row>
    <row r="2168" spans="7:23" x14ac:dyDescent="0.35">
      <c r="G2168" t="s">
        <v>44</v>
      </c>
      <c r="H2168">
        <v>21905300</v>
      </c>
      <c r="I2168" t="s">
        <v>8</v>
      </c>
      <c r="J2168">
        <v>52.343548420296699</v>
      </c>
      <c r="K2168">
        <v>4.8654397658195796</v>
      </c>
      <c r="L2168" t="s">
        <v>45</v>
      </c>
      <c r="M2168">
        <v>75</v>
      </c>
      <c r="N2168">
        <v>360</v>
      </c>
      <c r="O2168">
        <v>8</v>
      </c>
      <c r="P2168">
        <v>0.71</v>
      </c>
      <c r="Q2168">
        <v>17</v>
      </c>
      <c r="R2168">
        <v>14914</v>
      </c>
      <c r="S2168">
        <v>6</v>
      </c>
      <c r="T2168" t="s">
        <v>74</v>
      </c>
      <c r="U2168" t="s">
        <v>75</v>
      </c>
      <c r="V2168">
        <v>27000</v>
      </c>
      <c r="W2168">
        <v>0.1</v>
      </c>
    </row>
    <row r="2169" spans="7:23" x14ac:dyDescent="0.35">
      <c r="G2169" t="s">
        <v>44</v>
      </c>
      <c r="H2169">
        <v>1743234</v>
      </c>
      <c r="I2169" t="s">
        <v>14</v>
      </c>
      <c r="J2169">
        <v>52.373408958213602</v>
      </c>
      <c r="K2169">
        <v>4.8578069288389498</v>
      </c>
      <c r="L2169" t="s">
        <v>50</v>
      </c>
      <c r="M2169">
        <v>77</v>
      </c>
      <c r="N2169">
        <v>324</v>
      </c>
      <c r="O2169">
        <v>2</v>
      </c>
      <c r="P2169">
        <v>0.13</v>
      </c>
      <c r="Q2169">
        <v>74</v>
      </c>
      <c r="R2169">
        <v>1241</v>
      </c>
      <c r="S2169">
        <v>7</v>
      </c>
      <c r="T2169" t="s">
        <v>56</v>
      </c>
      <c r="U2169" t="s">
        <v>97</v>
      </c>
      <c r="V2169">
        <v>24948</v>
      </c>
      <c r="W2169">
        <v>0.5</v>
      </c>
    </row>
    <row r="2170" spans="7:23" x14ac:dyDescent="0.35">
      <c r="G2170" t="s">
        <v>44</v>
      </c>
      <c r="H2170">
        <v>14079338</v>
      </c>
      <c r="I2170" t="s">
        <v>19</v>
      </c>
      <c r="J2170">
        <v>52.381016089582303</v>
      </c>
      <c r="K2170">
        <v>4.8546344406328004</v>
      </c>
      <c r="L2170" t="s">
        <v>50</v>
      </c>
      <c r="M2170">
        <v>91</v>
      </c>
      <c r="N2170">
        <v>304</v>
      </c>
      <c r="O2170">
        <v>34</v>
      </c>
      <c r="P2170">
        <v>1.47</v>
      </c>
      <c r="Q2170">
        <v>33</v>
      </c>
      <c r="R2170">
        <v>8940</v>
      </c>
      <c r="S2170">
        <v>7</v>
      </c>
      <c r="T2170" t="s">
        <v>62</v>
      </c>
      <c r="U2170" t="s">
        <v>101</v>
      </c>
      <c r="V2170">
        <v>27664</v>
      </c>
      <c r="W2170">
        <v>0.5</v>
      </c>
    </row>
    <row r="2171" spans="7:23" x14ac:dyDescent="0.35">
      <c r="G2171" t="s">
        <v>44</v>
      </c>
      <c r="H2171">
        <v>16772262</v>
      </c>
      <c r="I2171" t="s">
        <v>14</v>
      </c>
      <c r="J2171">
        <v>52.367216866999101</v>
      </c>
      <c r="K2171">
        <v>4.8764309193762898</v>
      </c>
      <c r="L2171" t="s">
        <v>50</v>
      </c>
      <c r="M2171">
        <v>190</v>
      </c>
      <c r="N2171">
        <v>364</v>
      </c>
      <c r="O2171">
        <v>5</v>
      </c>
      <c r="P2171">
        <v>0.23</v>
      </c>
      <c r="Q2171">
        <v>63</v>
      </c>
      <c r="R2171">
        <v>10807</v>
      </c>
      <c r="S2171">
        <v>7</v>
      </c>
      <c r="T2171" t="s">
        <v>56</v>
      </c>
      <c r="U2171" t="s">
        <v>97</v>
      </c>
      <c r="V2171">
        <v>69160</v>
      </c>
      <c r="W2171">
        <v>0.5</v>
      </c>
    </row>
    <row r="2172" spans="7:23" x14ac:dyDescent="0.35">
      <c r="G2172" t="s">
        <v>44</v>
      </c>
      <c r="H2172">
        <v>17538937</v>
      </c>
      <c r="I2172" t="s">
        <v>7</v>
      </c>
      <c r="J2172">
        <v>52.364180342980902</v>
      </c>
      <c r="K2172">
        <v>4.8880100061066702</v>
      </c>
      <c r="L2172" t="s">
        <v>50</v>
      </c>
      <c r="M2172">
        <v>149</v>
      </c>
      <c r="N2172">
        <v>175</v>
      </c>
      <c r="O2172">
        <v>70</v>
      </c>
      <c r="P2172">
        <v>3.3</v>
      </c>
      <c r="Q2172">
        <v>332</v>
      </c>
      <c r="R2172">
        <v>11240</v>
      </c>
      <c r="S2172">
        <v>7</v>
      </c>
      <c r="T2172" t="s">
        <v>68</v>
      </c>
      <c r="U2172" t="s">
        <v>99</v>
      </c>
      <c r="V2172">
        <v>26075</v>
      </c>
      <c r="W2172">
        <v>0.5</v>
      </c>
    </row>
    <row r="2173" spans="7:23" x14ac:dyDescent="0.35">
      <c r="G2173" t="s">
        <v>44</v>
      </c>
      <c r="H2173">
        <v>17615658</v>
      </c>
      <c r="I2173" t="s">
        <v>6</v>
      </c>
      <c r="J2173">
        <v>52.380662786189703</v>
      </c>
      <c r="K2173">
        <v>4.8863715685025104</v>
      </c>
      <c r="L2173" t="s">
        <v>50</v>
      </c>
      <c r="M2173">
        <v>149</v>
      </c>
      <c r="N2173">
        <v>254</v>
      </c>
      <c r="O2173">
        <v>22</v>
      </c>
      <c r="P2173">
        <v>1.0900000000000001</v>
      </c>
      <c r="Q2173">
        <v>349</v>
      </c>
      <c r="R2173">
        <v>11283</v>
      </c>
      <c r="S2173">
        <v>7</v>
      </c>
      <c r="T2173" t="s">
        <v>46</v>
      </c>
      <c r="U2173" t="s">
        <v>51</v>
      </c>
      <c r="V2173">
        <v>37846</v>
      </c>
      <c r="W2173">
        <v>0.5</v>
      </c>
    </row>
    <row r="2174" spans="7:23" x14ac:dyDescent="0.35">
      <c r="G2174" t="s">
        <v>44</v>
      </c>
      <c r="H2174">
        <v>17707478</v>
      </c>
      <c r="I2174" t="s">
        <v>7</v>
      </c>
      <c r="J2174">
        <v>52.3645464312294</v>
      </c>
      <c r="K2174">
        <v>4.8876849936093798</v>
      </c>
      <c r="L2174" t="s">
        <v>50</v>
      </c>
      <c r="M2174">
        <v>149</v>
      </c>
      <c r="N2174">
        <v>177</v>
      </c>
      <c r="O2174">
        <v>45</v>
      </c>
      <c r="P2174">
        <v>2.27</v>
      </c>
      <c r="Q2174">
        <v>329</v>
      </c>
      <c r="R2174">
        <v>11350</v>
      </c>
      <c r="S2174">
        <v>7</v>
      </c>
      <c r="T2174" t="s">
        <v>68</v>
      </c>
      <c r="U2174" t="s">
        <v>99</v>
      </c>
      <c r="V2174">
        <v>26373</v>
      </c>
      <c r="W2174">
        <v>0.5</v>
      </c>
    </row>
    <row r="2175" spans="7:23" x14ac:dyDescent="0.35">
      <c r="G2175" t="s">
        <v>44</v>
      </c>
      <c r="H2175">
        <v>18001973</v>
      </c>
      <c r="I2175" t="s">
        <v>15</v>
      </c>
      <c r="J2175">
        <v>52.379950241391803</v>
      </c>
      <c r="K2175">
        <v>4.8768349526990802</v>
      </c>
      <c r="L2175" t="s">
        <v>50</v>
      </c>
      <c r="M2175">
        <v>60</v>
      </c>
      <c r="N2175">
        <v>197</v>
      </c>
      <c r="O2175">
        <v>8</v>
      </c>
      <c r="P2175">
        <v>0.45</v>
      </c>
      <c r="Q2175">
        <v>19</v>
      </c>
      <c r="R2175">
        <v>11530</v>
      </c>
      <c r="S2175">
        <v>7</v>
      </c>
      <c r="T2175" t="s">
        <v>60</v>
      </c>
      <c r="U2175" t="s">
        <v>100</v>
      </c>
      <c r="V2175">
        <v>11820</v>
      </c>
      <c r="W2175">
        <v>0.5</v>
      </c>
    </row>
    <row r="2176" spans="7:23" x14ac:dyDescent="0.35">
      <c r="G2176" t="s">
        <v>44</v>
      </c>
      <c r="H2176">
        <v>169356</v>
      </c>
      <c r="I2176" t="s">
        <v>6</v>
      </c>
      <c r="J2176">
        <v>52.381717144651397</v>
      </c>
      <c r="K2176">
        <v>4.8831041274859501</v>
      </c>
      <c r="L2176" t="s">
        <v>45</v>
      </c>
      <c r="M2176">
        <v>220</v>
      </c>
      <c r="N2176">
        <v>303</v>
      </c>
      <c r="O2176">
        <v>18</v>
      </c>
      <c r="P2176">
        <v>0.2</v>
      </c>
      <c r="Q2176">
        <v>68</v>
      </c>
      <c r="R2176">
        <v>80</v>
      </c>
      <c r="S2176">
        <v>7</v>
      </c>
      <c r="T2176" t="s">
        <v>46</v>
      </c>
      <c r="U2176" t="s">
        <v>47</v>
      </c>
      <c r="V2176">
        <v>66660</v>
      </c>
      <c r="W2176">
        <v>0.1</v>
      </c>
    </row>
    <row r="2177" spans="7:23" x14ac:dyDescent="0.35">
      <c r="G2177" t="s">
        <v>44</v>
      </c>
      <c r="H2177">
        <v>236632</v>
      </c>
      <c r="I2177" t="s">
        <v>11</v>
      </c>
      <c r="J2177">
        <v>52.356139733125403</v>
      </c>
      <c r="K2177">
        <v>4.8884757520863804</v>
      </c>
      <c r="L2177" t="s">
        <v>45</v>
      </c>
      <c r="M2177">
        <v>100</v>
      </c>
      <c r="N2177">
        <v>332</v>
      </c>
      <c r="O2177">
        <v>107</v>
      </c>
      <c r="P2177">
        <v>1.26</v>
      </c>
      <c r="Q2177">
        <v>114</v>
      </c>
      <c r="R2177">
        <v>109</v>
      </c>
      <c r="S2177">
        <v>7</v>
      </c>
      <c r="T2177" t="s">
        <v>58</v>
      </c>
      <c r="U2177" t="s">
        <v>59</v>
      </c>
      <c r="V2177">
        <v>33200</v>
      </c>
      <c r="W2177">
        <v>0.1</v>
      </c>
    </row>
    <row r="2178" spans="7:23" x14ac:dyDescent="0.35">
      <c r="G2178" t="s">
        <v>44</v>
      </c>
      <c r="H2178">
        <v>256670</v>
      </c>
      <c r="I2178" t="s">
        <v>14</v>
      </c>
      <c r="J2178">
        <v>52.359413314592402</v>
      </c>
      <c r="K2178">
        <v>4.8599530075786399</v>
      </c>
      <c r="L2178" t="s">
        <v>45</v>
      </c>
      <c r="M2178">
        <v>168</v>
      </c>
      <c r="N2178">
        <v>356</v>
      </c>
      <c r="O2178">
        <v>6</v>
      </c>
      <c r="P2178">
        <v>0.09</v>
      </c>
      <c r="Q2178">
        <v>14</v>
      </c>
      <c r="R2178">
        <v>126</v>
      </c>
      <c r="S2178">
        <v>7</v>
      </c>
      <c r="T2178" t="s">
        <v>56</v>
      </c>
      <c r="U2178" t="s">
        <v>57</v>
      </c>
      <c r="V2178">
        <v>59808</v>
      </c>
      <c r="W2178">
        <v>0.1</v>
      </c>
    </row>
    <row r="2179" spans="7:23" x14ac:dyDescent="0.35">
      <c r="G2179" t="s">
        <v>44</v>
      </c>
      <c r="H2179">
        <v>350271</v>
      </c>
      <c r="I2179" t="s">
        <v>13</v>
      </c>
      <c r="J2179">
        <v>52.360755703388797</v>
      </c>
      <c r="K2179">
        <v>4.9887615896620296</v>
      </c>
      <c r="L2179" t="s">
        <v>45</v>
      </c>
      <c r="M2179">
        <v>395</v>
      </c>
      <c r="N2179">
        <v>7</v>
      </c>
      <c r="O2179">
        <v>3</v>
      </c>
      <c r="P2179">
        <v>7.0000000000000007E-2</v>
      </c>
      <c r="Q2179">
        <v>358</v>
      </c>
      <c r="R2179">
        <v>189</v>
      </c>
      <c r="S2179">
        <v>7</v>
      </c>
      <c r="T2179" t="s">
        <v>86</v>
      </c>
      <c r="U2179" t="s">
        <v>87</v>
      </c>
      <c r="V2179">
        <v>2765</v>
      </c>
      <c r="W2179">
        <v>0.1</v>
      </c>
    </row>
    <row r="2180" spans="7:23" x14ac:dyDescent="0.35">
      <c r="G2180" t="s">
        <v>44</v>
      </c>
      <c r="H2180">
        <v>370695</v>
      </c>
      <c r="I2180" t="s">
        <v>6</v>
      </c>
      <c r="J2180">
        <v>52.370006922285398</v>
      </c>
      <c r="K2180">
        <v>4.8878736006932</v>
      </c>
      <c r="L2180" t="s">
        <v>45</v>
      </c>
      <c r="M2180">
        <v>190</v>
      </c>
      <c r="N2180">
        <v>319</v>
      </c>
      <c r="O2180">
        <v>104</v>
      </c>
      <c r="P2180">
        <v>1.3</v>
      </c>
      <c r="Q2180">
        <v>63</v>
      </c>
      <c r="R2180">
        <v>201</v>
      </c>
      <c r="S2180">
        <v>7</v>
      </c>
      <c r="T2180" t="s">
        <v>46</v>
      </c>
      <c r="U2180" t="s">
        <v>47</v>
      </c>
      <c r="V2180">
        <v>60610</v>
      </c>
      <c r="W2180">
        <v>0.1</v>
      </c>
    </row>
    <row r="2181" spans="7:23" x14ac:dyDescent="0.35">
      <c r="G2181" t="s">
        <v>44</v>
      </c>
      <c r="H2181">
        <v>422044</v>
      </c>
      <c r="I2181" t="s">
        <v>6</v>
      </c>
      <c r="J2181">
        <v>52.379989088868598</v>
      </c>
      <c r="K2181">
        <v>4.8938815148440904</v>
      </c>
      <c r="L2181" t="s">
        <v>45</v>
      </c>
      <c r="M2181">
        <v>275</v>
      </c>
      <c r="N2181">
        <v>352</v>
      </c>
      <c r="O2181">
        <v>128</v>
      </c>
      <c r="P2181">
        <v>1.61</v>
      </c>
      <c r="Q2181">
        <v>260</v>
      </c>
      <c r="R2181">
        <v>223</v>
      </c>
      <c r="S2181">
        <v>7</v>
      </c>
      <c r="T2181" t="s">
        <v>46</v>
      </c>
      <c r="U2181" t="s">
        <v>47</v>
      </c>
      <c r="V2181">
        <v>96800</v>
      </c>
      <c r="W2181">
        <v>0.1</v>
      </c>
    </row>
    <row r="2182" spans="7:23" x14ac:dyDescent="0.35">
      <c r="G2182" t="s">
        <v>44</v>
      </c>
      <c r="H2182">
        <v>467852</v>
      </c>
      <c r="I2182" t="s">
        <v>6</v>
      </c>
      <c r="J2182">
        <v>52.368166444482597</v>
      </c>
      <c r="K2182">
        <v>4.8845408343283401</v>
      </c>
      <c r="L2182" t="s">
        <v>45</v>
      </c>
      <c r="M2182">
        <v>647</v>
      </c>
      <c r="N2182">
        <v>46</v>
      </c>
      <c r="O2182">
        <v>16</v>
      </c>
      <c r="P2182">
        <v>0.2</v>
      </c>
      <c r="Q2182">
        <v>271</v>
      </c>
      <c r="R2182">
        <v>254</v>
      </c>
      <c r="S2182">
        <v>7</v>
      </c>
      <c r="T2182" t="s">
        <v>46</v>
      </c>
      <c r="U2182" t="s">
        <v>47</v>
      </c>
      <c r="V2182">
        <v>29762</v>
      </c>
      <c r="W2182">
        <v>0.1</v>
      </c>
    </row>
    <row r="2183" spans="7:23" x14ac:dyDescent="0.35">
      <c r="G2183" t="s">
        <v>44</v>
      </c>
      <c r="H2183">
        <v>489832</v>
      </c>
      <c r="I2183" t="s">
        <v>14</v>
      </c>
      <c r="J2183">
        <v>52.363617463236999</v>
      </c>
      <c r="K2183">
        <v>4.86761694879847</v>
      </c>
      <c r="L2183" t="s">
        <v>45</v>
      </c>
      <c r="M2183">
        <v>130</v>
      </c>
      <c r="N2183">
        <v>348</v>
      </c>
      <c r="O2183">
        <v>29</v>
      </c>
      <c r="P2183">
        <v>0.4</v>
      </c>
      <c r="Q2183">
        <v>119</v>
      </c>
      <c r="R2183">
        <v>262</v>
      </c>
      <c r="S2183">
        <v>7</v>
      </c>
      <c r="T2183" t="s">
        <v>56</v>
      </c>
      <c r="U2183" t="s">
        <v>57</v>
      </c>
      <c r="V2183">
        <v>45240</v>
      </c>
      <c r="W2183">
        <v>0.1</v>
      </c>
    </row>
    <row r="2184" spans="7:23" x14ac:dyDescent="0.35">
      <c r="G2184" t="s">
        <v>44</v>
      </c>
      <c r="H2184">
        <v>510836</v>
      </c>
      <c r="I2184" t="s">
        <v>6</v>
      </c>
      <c r="J2184">
        <v>52.380371596722199</v>
      </c>
      <c r="K2184">
        <v>4.8935875801255504</v>
      </c>
      <c r="L2184" t="s">
        <v>45</v>
      </c>
      <c r="M2184">
        <v>700</v>
      </c>
      <c r="N2184">
        <v>80</v>
      </c>
      <c r="O2184">
        <v>108</v>
      </c>
      <c r="P2184">
        <v>1.54</v>
      </c>
      <c r="Q2184">
        <v>294</v>
      </c>
      <c r="R2184">
        <v>274</v>
      </c>
      <c r="S2184">
        <v>7</v>
      </c>
      <c r="T2184" t="s">
        <v>46</v>
      </c>
      <c r="U2184" t="s">
        <v>47</v>
      </c>
      <c r="V2184">
        <v>56000</v>
      </c>
      <c r="W2184">
        <v>0.1</v>
      </c>
    </row>
    <row r="2185" spans="7:23" x14ac:dyDescent="0.35">
      <c r="G2185" t="s">
        <v>44</v>
      </c>
      <c r="H2185">
        <v>588288</v>
      </c>
      <c r="I2185" t="s">
        <v>6</v>
      </c>
      <c r="J2185">
        <v>52.380194221217202</v>
      </c>
      <c r="K2185">
        <v>4.8945172887850097</v>
      </c>
      <c r="L2185" t="s">
        <v>45</v>
      </c>
      <c r="M2185">
        <v>250</v>
      </c>
      <c r="N2185">
        <v>53</v>
      </c>
      <c r="O2185">
        <v>41</v>
      </c>
      <c r="P2185">
        <v>0.73</v>
      </c>
      <c r="Q2185">
        <v>302</v>
      </c>
      <c r="R2185">
        <v>341</v>
      </c>
      <c r="S2185">
        <v>7</v>
      </c>
      <c r="T2185" t="s">
        <v>46</v>
      </c>
      <c r="U2185" t="s">
        <v>47</v>
      </c>
      <c r="V2185">
        <v>13250</v>
      </c>
      <c r="W2185">
        <v>0.1</v>
      </c>
    </row>
    <row r="2186" spans="7:23" x14ac:dyDescent="0.35">
      <c r="G2186" t="s">
        <v>44</v>
      </c>
      <c r="H2186">
        <v>645579</v>
      </c>
      <c r="I2186" t="s">
        <v>7</v>
      </c>
      <c r="J2186">
        <v>52.371986745284303</v>
      </c>
      <c r="K2186">
        <v>4.90199789338328</v>
      </c>
      <c r="L2186" t="s">
        <v>45</v>
      </c>
      <c r="M2186">
        <v>250</v>
      </c>
      <c r="N2186">
        <v>180</v>
      </c>
      <c r="O2186">
        <v>27</v>
      </c>
      <c r="P2186">
        <v>0.8</v>
      </c>
      <c r="Q2186">
        <v>205</v>
      </c>
      <c r="R2186">
        <v>391</v>
      </c>
      <c r="S2186">
        <v>7</v>
      </c>
      <c r="T2186" t="s">
        <v>68</v>
      </c>
      <c r="U2186" t="s">
        <v>69</v>
      </c>
      <c r="V2186">
        <v>45000</v>
      </c>
      <c r="W2186">
        <v>0.1</v>
      </c>
    </row>
    <row r="2187" spans="7:23" x14ac:dyDescent="0.35">
      <c r="G2187" t="s">
        <v>44</v>
      </c>
      <c r="H2187">
        <v>647027</v>
      </c>
      <c r="I2187" t="s">
        <v>7</v>
      </c>
      <c r="J2187">
        <v>52.362538467680203</v>
      </c>
      <c r="K2187">
        <v>4.9091626054394304</v>
      </c>
      <c r="L2187" t="s">
        <v>45</v>
      </c>
      <c r="M2187">
        <v>140</v>
      </c>
      <c r="N2187">
        <v>202</v>
      </c>
      <c r="O2187">
        <v>72</v>
      </c>
      <c r="P2187">
        <v>0.95</v>
      </c>
      <c r="Q2187">
        <v>9</v>
      </c>
      <c r="R2187">
        <v>392</v>
      </c>
      <c r="S2187">
        <v>7</v>
      </c>
      <c r="T2187" t="s">
        <v>68</v>
      </c>
      <c r="U2187" t="s">
        <v>69</v>
      </c>
      <c r="V2187">
        <v>28280</v>
      </c>
      <c r="W2187">
        <v>0.1</v>
      </c>
    </row>
    <row r="2188" spans="7:23" x14ac:dyDescent="0.35">
      <c r="G2188" t="s">
        <v>44</v>
      </c>
      <c r="H2188">
        <v>693432</v>
      </c>
      <c r="I2188" t="s">
        <v>6</v>
      </c>
      <c r="J2188">
        <v>52.374456290229901</v>
      </c>
      <c r="K2188">
        <v>4.8887535921211702</v>
      </c>
      <c r="L2188" t="s">
        <v>45</v>
      </c>
      <c r="M2188">
        <v>240</v>
      </c>
      <c r="N2188">
        <v>239</v>
      </c>
      <c r="O2188">
        <v>110</v>
      </c>
      <c r="P2188">
        <v>1.48</v>
      </c>
      <c r="Q2188">
        <v>176</v>
      </c>
      <c r="R2188">
        <v>440</v>
      </c>
      <c r="S2188">
        <v>7</v>
      </c>
      <c r="T2188" t="s">
        <v>46</v>
      </c>
      <c r="U2188" t="s">
        <v>47</v>
      </c>
      <c r="V2188">
        <v>57360</v>
      </c>
      <c r="W2188">
        <v>0.1</v>
      </c>
    </row>
    <row r="2189" spans="7:23" x14ac:dyDescent="0.35">
      <c r="G2189" t="s">
        <v>44</v>
      </c>
      <c r="H2189">
        <v>700797</v>
      </c>
      <c r="I2189" t="s">
        <v>14</v>
      </c>
      <c r="J2189">
        <v>52.362071374114699</v>
      </c>
      <c r="K2189">
        <v>4.8748275195797701</v>
      </c>
      <c r="L2189" t="s">
        <v>45</v>
      </c>
      <c r="M2189">
        <v>150</v>
      </c>
      <c r="N2189">
        <v>138</v>
      </c>
      <c r="O2189">
        <v>143</v>
      </c>
      <c r="P2189">
        <v>1.89</v>
      </c>
      <c r="Q2189">
        <v>181</v>
      </c>
      <c r="R2189">
        <v>448</v>
      </c>
      <c r="S2189">
        <v>7</v>
      </c>
      <c r="T2189" t="s">
        <v>56</v>
      </c>
      <c r="U2189" t="s">
        <v>57</v>
      </c>
      <c r="V2189">
        <v>20700</v>
      </c>
      <c r="W2189">
        <v>0.1</v>
      </c>
    </row>
    <row r="2190" spans="7:23" x14ac:dyDescent="0.35">
      <c r="G2190" t="s">
        <v>44</v>
      </c>
      <c r="H2190">
        <v>731834</v>
      </c>
      <c r="I2190" t="s">
        <v>14</v>
      </c>
      <c r="J2190">
        <v>52.364343535543497</v>
      </c>
      <c r="K2190">
        <v>4.8786058775635697</v>
      </c>
      <c r="L2190" t="s">
        <v>45</v>
      </c>
      <c r="M2190">
        <v>275</v>
      </c>
      <c r="N2190">
        <v>46</v>
      </c>
      <c r="O2190">
        <v>168</v>
      </c>
      <c r="P2190">
        <v>2.2599999999999998</v>
      </c>
      <c r="Q2190">
        <v>264</v>
      </c>
      <c r="R2190">
        <v>485</v>
      </c>
      <c r="S2190">
        <v>7</v>
      </c>
      <c r="T2190" t="s">
        <v>56</v>
      </c>
      <c r="U2190" t="s">
        <v>57</v>
      </c>
      <c r="V2190">
        <v>12650</v>
      </c>
      <c r="W2190">
        <v>0.1</v>
      </c>
    </row>
    <row r="2191" spans="7:23" x14ac:dyDescent="0.35">
      <c r="G2191" t="s">
        <v>44</v>
      </c>
      <c r="H2191">
        <v>732509</v>
      </c>
      <c r="I2191" t="s">
        <v>6</v>
      </c>
      <c r="J2191">
        <v>52.367896845297999</v>
      </c>
      <c r="K2191">
        <v>4.8796153128029598</v>
      </c>
      <c r="L2191" t="s">
        <v>45</v>
      </c>
      <c r="M2191">
        <v>160</v>
      </c>
      <c r="N2191">
        <v>332</v>
      </c>
      <c r="O2191">
        <v>16</v>
      </c>
      <c r="P2191">
        <v>0.22</v>
      </c>
      <c r="Q2191">
        <v>188</v>
      </c>
      <c r="R2191">
        <v>486</v>
      </c>
      <c r="S2191">
        <v>7</v>
      </c>
      <c r="T2191" t="s">
        <v>46</v>
      </c>
      <c r="U2191" t="s">
        <v>47</v>
      </c>
      <c r="V2191">
        <v>53120</v>
      </c>
      <c r="W2191">
        <v>0.1</v>
      </c>
    </row>
    <row r="2192" spans="7:23" x14ac:dyDescent="0.35">
      <c r="G2192" t="s">
        <v>44</v>
      </c>
      <c r="H2192">
        <v>744158</v>
      </c>
      <c r="I2192" t="s">
        <v>7</v>
      </c>
      <c r="J2192">
        <v>52.360076630881402</v>
      </c>
      <c r="K2192">
        <v>4.9006775996614396</v>
      </c>
      <c r="L2192" t="s">
        <v>45</v>
      </c>
      <c r="M2192">
        <v>260</v>
      </c>
      <c r="N2192">
        <v>283</v>
      </c>
      <c r="O2192">
        <v>11</v>
      </c>
      <c r="P2192">
        <v>0.16</v>
      </c>
      <c r="Q2192">
        <v>240</v>
      </c>
      <c r="R2192">
        <v>499</v>
      </c>
      <c r="S2192">
        <v>7</v>
      </c>
      <c r="T2192" t="s">
        <v>68</v>
      </c>
      <c r="U2192" t="s">
        <v>69</v>
      </c>
      <c r="V2192">
        <v>73580</v>
      </c>
      <c r="W2192">
        <v>0.1</v>
      </c>
    </row>
    <row r="2193" spans="7:23" x14ac:dyDescent="0.35">
      <c r="G2193" t="s">
        <v>44</v>
      </c>
      <c r="H2193">
        <v>744386</v>
      </c>
      <c r="I2193" t="s">
        <v>7</v>
      </c>
      <c r="J2193">
        <v>52.361641108472398</v>
      </c>
      <c r="K2193">
        <v>4.9021136790952102</v>
      </c>
      <c r="L2193" t="s">
        <v>45</v>
      </c>
      <c r="M2193">
        <v>260</v>
      </c>
      <c r="N2193">
        <v>293</v>
      </c>
      <c r="O2193">
        <v>11</v>
      </c>
      <c r="P2193">
        <v>0.2</v>
      </c>
      <c r="Q2193">
        <v>235</v>
      </c>
      <c r="R2193">
        <v>500</v>
      </c>
      <c r="S2193">
        <v>7</v>
      </c>
      <c r="T2193" t="s">
        <v>68</v>
      </c>
      <c r="U2193" t="s">
        <v>69</v>
      </c>
      <c r="V2193">
        <v>76180</v>
      </c>
      <c r="W2193">
        <v>0.1</v>
      </c>
    </row>
    <row r="2194" spans="7:23" x14ac:dyDescent="0.35">
      <c r="G2194" t="s">
        <v>44</v>
      </c>
      <c r="H2194">
        <v>744520</v>
      </c>
      <c r="I2194" t="s">
        <v>7</v>
      </c>
      <c r="J2194">
        <v>52.359586626148001</v>
      </c>
      <c r="K2194">
        <v>4.9022677652082498</v>
      </c>
      <c r="L2194" t="s">
        <v>45</v>
      </c>
      <c r="M2194">
        <v>260</v>
      </c>
      <c r="N2194">
        <v>292</v>
      </c>
      <c r="O2194">
        <v>12</v>
      </c>
      <c r="P2194">
        <v>0.22</v>
      </c>
      <c r="Q2194">
        <v>221</v>
      </c>
      <c r="R2194">
        <v>501</v>
      </c>
      <c r="S2194">
        <v>7</v>
      </c>
      <c r="T2194" t="s">
        <v>68</v>
      </c>
      <c r="U2194" t="s">
        <v>69</v>
      </c>
      <c r="V2194">
        <v>75920</v>
      </c>
      <c r="W2194">
        <v>0.1</v>
      </c>
    </row>
    <row r="2195" spans="7:23" x14ac:dyDescent="0.35">
      <c r="G2195" t="s">
        <v>44</v>
      </c>
      <c r="H2195">
        <v>744574</v>
      </c>
      <c r="I2195" t="s">
        <v>7</v>
      </c>
      <c r="J2195">
        <v>52.3717808850325</v>
      </c>
      <c r="K2195">
        <v>4.9029184310687199</v>
      </c>
      <c r="L2195" t="s">
        <v>45</v>
      </c>
      <c r="M2195">
        <v>260</v>
      </c>
      <c r="N2195">
        <v>302</v>
      </c>
      <c r="O2195">
        <v>7</v>
      </c>
      <c r="P2195">
        <v>0.12</v>
      </c>
      <c r="Q2195">
        <v>239</v>
      </c>
      <c r="R2195">
        <v>502</v>
      </c>
      <c r="S2195">
        <v>7</v>
      </c>
      <c r="T2195" t="s">
        <v>68</v>
      </c>
      <c r="U2195" t="s">
        <v>69</v>
      </c>
      <c r="V2195">
        <v>78520</v>
      </c>
      <c r="W2195">
        <v>0.1</v>
      </c>
    </row>
    <row r="2196" spans="7:23" x14ac:dyDescent="0.35">
      <c r="G2196" t="s">
        <v>44</v>
      </c>
      <c r="H2196">
        <v>789743</v>
      </c>
      <c r="I2196" t="s">
        <v>14</v>
      </c>
      <c r="J2196">
        <v>52.3641443811035</v>
      </c>
      <c r="K2196">
        <v>4.8767434976233899</v>
      </c>
      <c r="L2196" t="s">
        <v>45</v>
      </c>
      <c r="M2196">
        <v>260</v>
      </c>
      <c r="N2196">
        <v>46</v>
      </c>
      <c r="O2196">
        <v>160</v>
      </c>
      <c r="P2196">
        <v>2.19</v>
      </c>
      <c r="Q2196">
        <v>299</v>
      </c>
      <c r="R2196">
        <v>552</v>
      </c>
      <c r="S2196">
        <v>7</v>
      </c>
      <c r="T2196" t="s">
        <v>56</v>
      </c>
      <c r="U2196" t="s">
        <v>57</v>
      </c>
      <c r="V2196">
        <v>11960</v>
      </c>
      <c r="W2196">
        <v>0.1</v>
      </c>
    </row>
    <row r="2197" spans="7:23" x14ac:dyDescent="0.35">
      <c r="G2197" t="s">
        <v>44</v>
      </c>
      <c r="H2197">
        <v>857794</v>
      </c>
      <c r="I2197" t="s">
        <v>7</v>
      </c>
      <c r="J2197">
        <v>52.363762386584298</v>
      </c>
      <c r="K2197">
        <v>4.8844987346081199</v>
      </c>
      <c r="L2197" t="s">
        <v>45</v>
      </c>
      <c r="M2197">
        <v>180</v>
      </c>
      <c r="N2197">
        <v>311</v>
      </c>
      <c r="O2197">
        <v>98</v>
      </c>
      <c r="P2197">
        <v>1.36</v>
      </c>
      <c r="Q2197">
        <v>61</v>
      </c>
      <c r="R2197">
        <v>620</v>
      </c>
      <c r="S2197">
        <v>7</v>
      </c>
      <c r="T2197" t="s">
        <v>68</v>
      </c>
      <c r="U2197" t="s">
        <v>69</v>
      </c>
      <c r="V2197">
        <v>55980</v>
      </c>
      <c r="W2197">
        <v>0.1</v>
      </c>
    </row>
    <row r="2198" spans="7:23" x14ac:dyDescent="0.35">
      <c r="G2198" t="s">
        <v>44</v>
      </c>
      <c r="H2198">
        <v>956611</v>
      </c>
      <c r="I2198" t="s">
        <v>6</v>
      </c>
      <c r="J2198">
        <v>52.376308136445999</v>
      </c>
      <c r="K2198">
        <v>4.8898199903956998</v>
      </c>
      <c r="L2198" t="s">
        <v>45</v>
      </c>
      <c r="M2198">
        <v>130</v>
      </c>
      <c r="N2198">
        <v>149</v>
      </c>
      <c r="O2198">
        <v>33</v>
      </c>
      <c r="P2198">
        <v>0.48</v>
      </c>
      <c r="Q2198">
        <v>287</v>
      </c>
      <c r="R2198">
        <v>699</v>
      </c>
      <c r="S2198">
        <v>7</v>
      </c>
      <c r="T2198" t="s">
        <v>46</v>
      </c>
      <c r="U2198" t="s">
        <v>47</v>
      </c>
      <c r="V2198">
        <v>19370</v>
      </c>
      <c r="W2198">
        <v>0.1</v>
      </c>
    </row>
    <row r="2199" spans="7:23" x14ac:dyDescent="0.35">
      <c r="G2199" t="s">
        <v>44</v>
      </c>
      <c r="H2199">
        <v>1055703</v>
      </c>
      <c r="I2199" t="s">
        <v>14</v>
      </c>
      <c r="J2199">
        <v>52.360704922947001</v>
      </c>
      <c r="K2199">
        <v>4.8642517233446698</v>
      </c>
      <c r="L2199" t="s">
        <v>45</v>
      </c>
      <c r="M2199">
        <v>275</v>
      </c>
      <c r="N2199">
        <v>260</v>
      </c>
      <c r="O2199">
        <v>70</v>
      </c>
      <c r="P2199">
        <v>1.03</v>
      </c>
      <c r="Q2199">
        <v>124</v>
      </c>
      <c r="R2199">
        <v>768</v>
      </c>
      <c r="S2199">
        <v>7</v>
      </c>
      <c r="T2199" t="s">
        <v>56</v>
      </c>
      <c r="U2199" t="s">
        <v>57</v>
      </c>
      <c r="V2199">
        <v>71500</v>
      </c>
      <c r="W2199">
        <v>0.1</v>
      </c>
    </row>
    <row r="2200" spans="7:23" x14ac:dyDescent="0.35">
      <c r="G2200" t="s">
        <v>44</v>
      </c>
      <c r="H2200">
        <v>1064108</v>
      </c>
      <c r="I2200" t="s">
        <v>6</v>
      </c>
      <c r="J2200">
        <v>52.382460719297299</v>
      </c>
      <c r="K2200">
        <v>4.8879044488789303</v>
      </c>
      <c r="L2200" t="s">
        <v>45</v>
      </c>
      <c r="M2200">
        <v>99</v>
      </c>
      <c r="N2200">
        <v>271</v>
      </c>
      <c r="O2200">
        <v>37</v>
      </c>
      <c r="P2200">
        <v>0.54</v>
      </c>
      <c r="Q2200">
        <v>76</v>
      </c>
      <c r="R2200">
        <v>776</v>
      </c>
      <c r="S2200">
        <v>7</v>
      </c>
      <c r="T2200" t="s">
        <v>46</v>
      </c>
      <c r="U2200" t="s">
        <v>47</v>
      </c>
      <c r="V2200">
        <v>26829</v>
      </c>
      <c r="W2200">
        <v>0.1</v>
      </c>
    </row>
    <row r="2201" spans="7:23" x14ac:dyDescent="0.35">
      <c r="G2201" t="s">
        <v>44</v>
      </c>
      <c r="H2201">
        <v>1155251</v>
      </c>
      <c r="I2201" t="s">
        <v>6</v>
      </c>
      <c r="J2201">
        <v>52.382556379158899</v>
      </c>
      <c r="K2201">
        <v>4.8897209576551202</v>
      </c>
      <c r="L2201" t="s">
        <v>45</v>
      </c>
      <c r="M2201">
        <v>100</v>
      </c>
      <c r="N2201">
        <v>271</v>
      </c>
      <c r="O2201">
        <v>28</v>
      </c>
      <c r="P2201">
        <v>0.44</v>
      </c>
      <c r="Q2201">
        <v>225</v>
      </c>
      <c r="R2201">
        <v>849</v>
      </c>
      <c r="S2201">
        <v>7</v>
      </c>
      <c r="T2201" t="s">
        <v>46</v>
      </c>
      <c r="U2201" t="s">
        <v>47</v>
      </c>
      <c r="V2201">
        <v>27100</v>
      </c>
      <c r="W2201">
        <v>0.1</v>
      </c>
    </row>
    <row r="2202" spans="7:23" x14ac:dyDescent="0.35">
      <c r="G2202" t="s">
        <v>44</v>
      </c>
      <c r="H2202">
        <v>1157922</v>
      </c>
      <c r="I2202" t="s">
        <v>13</v>
      </c>
      <c r="J2202">
        <v>52.350494920073103</v>
      </c>
      <c r="K2202">
        <v>5.0017136058567599</v>
      </c>
      <c r="L2202" t="s">
        <v>45</v>
      </c>
      <c r="M2202">
        <v>220</v>
      </c>
      <c r="N2202">
        <v>276</v>
      </c>
      <c r="O2202">
        <v>0</v>
      </c>
      <c r="Q2202">
        <v>81</v>
      </c>
      <c r="R2202">
        <v>854</v>
      </c>
      <c r="S2202">
        <v>7</v>
      </c>
      <c r="T2202" t="s">
        <v>86</v>
      </c>
      <c r="U2202" t="s">
        <v>87</v>
      </c>
      <c r="V2202">
        <v>60720</v>
      </c>
      <c r="W2202">
        <v>0.1</v>
      </c>
    </row>
    <row r="2203" spans="7:23" x14ac:dyDescent="0.35">
      <c r="G2203" t="s">
        <v>44</v>
      </c>
      <c r="H2203">
        <v>1255976</v>
      </c>
      <c r="I2203" t="s">
        <v>12</v>
      </c>
      <c r="J2203">
        <v>52.352660236002798</v>
      </c>
      <c r="K2203">
        <v>4.9415224446994497</v>
      </c>
      <c r="L2203" t="s">
        <v>45</v>
      </c>
      <c r="M2203">
        <v>79</v>
      </c>
      <c r="N2203">
        <v>227</v>
      </c>
      <c r="O2203">
        <v>28</v>
      </c>
      <c r="P2203">
        <v>0.43</v>
      </c>
      <c r="Q2203">
        <v>198</v>
      </c>
      <c r="R2203">
        <v>924</v>
      </c>
      <c r="S2203">
        <v>7</v>
      </c>
      <c r="T2203" t="s">
        <v>72</v>
      </c>
      <c r="U2203" t="s">
        <v>73</v>
      </c>
      <c r="V2203">
        <v>17933</v>
      </c>
      <c r="W2203">
        <v>0.1</v>
      </c>
    </row>
    <row r="2204" spans="7:23" x14ac:dyDescent="0.35">
      <c r="G2204" t="s">
        <v>44</v>
      </c>
      <c r="H2204">
        <v>1264359</v>
      </c>
      <c r="I2204" t="s">
        <v>14</v>
      </c>
      <c r="J2204">
        <v>52.362944682903702</v>
      </c>
      <c r="K2204">
        <v>4.8636348413327104</v>
      </c>
      <c r="L2204" t="s">
        <v>45</v>
      </c>
      <c r="M2204">
        <v>199</v>
      </c>
      <c r="N2204">
        <v>10</v>
      </c>
      <c r="O2204">
        <v>60</v>
      </c>
      <c r="P2204">
        <v>1.1299999999999999</v>
      </c>
      <c r="Q2204">
        <v>362</v>
      </c>
      <c r="R2204">
        <v>931</v>
      </c>
      <c r="S2204">
        <v>7</v>
      </c>
      <c r="T2204" t="s">
        <v>56</v>
      </c>
      <c r="U2204" t="s">
        <v>57</v>
      </c>
      <c r="V2204">
        <v>1990</v>
      </c>
      <c r="W2204">
        <v>0.1</v>
      </c>
    </row>
    <row r="2205" spans="7:23" x14ac:dyDescent="0.35">
      <c r="G2205" t="s">
        <v>44</v>
      </c>
      <c r="H2205">
        <v>1283694</v>
      </c>
      <c r="I2205" t="s">
        <v>14</v>
      </c>
      <c r="J2205">
        <v>52.370878104666701</v>
      </c>
      <c r="K2205">
        <v>4.8651544151431203</v>
      </c>
      <c r="L2205" t="s">
        <v>45</v>
      </c>
      <c r="M2205">
        <v>100</v>
      </c>
      <c r="N2205">
        <v>291</v>
      </c>
      <c r="O2205">
        <v>7</v>
      </c>
      <c r="P2205">
        <v>0.11</v>
      </c>
      <c r="Q2205">
        <v>50</v>
      </c>
      <c r="R2205">
        <v>949</v>
      </c>
      <c r="S2205">
        <v>7</v>
      </c>
      <c r="T2205" t="s">
        <v>56</v>
      </c>
      <c r="U2205" t="s">
        <v>57</v>
      </c>
      <c r="V2205">
        <v>29100</v>
      </c>
      <c r="W2205">
        <v>0.1</v>
      </c>
    </row>
    <row r="2206" spans="7:23" x14ac:dyDescent="0.35">
      <c r="G2206" t="s">
        <v>44</v>
      </c>
      <c r="H2206">
        <v>1315392</v>
      </c>
      <c r="I2206" t="s">
        <v>6</v>
      </c>
      <c r="J2206">
        <v>52.380883618684798</v>
      </c>
      <c r="K2206">
        <v>4.8869479700958198</v>
      </c>
      <c r="L2206" t="s">
        <v>45</v>
      </c>
      <c r="M2206">
        <v>100</v>
      </c>
      <c r="N2206">
        <v>316</v>
      </c>
      <c r="O2206">
        <v>48</v>
      </c>
      <c r="P2206">
        <v>0.75</v>
      </c>
      <c r="Q2206">
        <v>65</v>
      </c>
      <c r="R2206">
        <v>967</v>
      </c>
      <c r="S2206">
        <v>7</v>
      </c>
      <c r="T2206" t="s">
        <v>46</v>
      </c>
      <c r="U2206" t="s">
        <v>47</v>
      </c>
      <c r="V2206">
        <v>31600</v>
      </c>
      <c r="W2206">
        <v>0.1</v>
      </c>
    </row>
    <row r="2207" spans="7:23" x14ac:dyDescent="0.35">
      <c r="G2207" t="s">
        <v>44</v>
      </c>
      <c r="H2207">
        <v>1316990</v>
      </c>
      <c r="I2207" t="s">
        <v>6</v>
      </c>
      <c r="J2207">
        <v>52.380952696469301</v>
      </c>
      <c r="K2207">
        <v>4.8853039718256603</v>
      </c>
      <c r="L2207" t="s">
        <v>45</v>
      </c>
      <c r="M2207">
        <v>180</v>
      </c>
      <c r="N2207">
        <v>287</v>
      </c>
      <c r="O2207">
        <v>90</v>
      </c>
      <c r="P2207">
        <v>1.39</v>
      </c>
      <c r="Q2207">
        <v>168</v>
      </c>
      <c r="R2207">
        <v>971</v>
      </c>
      <c r="S2207">
        <v>7</v>
      </c>
      <c r="T2207" t="s">
        <v>46</v>
      </c>
      <c r="U2207" t="s">
        <v>47</v>
      </c>
      <c r="V2207">
        <v>51660</v>
      </c>
      <c r="W2207">
        <v>0.1</v>
      </c>
    </row>
    <row r="2208" spans="7:23" x14ac:dyDescent="0.35">
      <c r="G2208" t="s">
        <v>44</v>
      </c>
      <c r="H2208">
        <v>1320353</v>
      </c>
      <c r="I2208" t="s">
        <v>6</v>
      </c>
      <c r="J2208">
        <v>52.380395098737203</v>
      </c>
      <c r="K2208">
        <v>4.8863988113565</v>
      </c>
      <c r="L2208" t="s">
        <v>45</v>
      </c>
      <c r="M2208">
        <v>110</v>
      </c>
      <c r="N2208">
        <v>316</v>
      </c>
      <c r="O2208">
        <v>33</v>
      </c>
      <c r="P2208">
        <v>0.52</v>
      </c>
      <c r="Q2208">
        <v>201</v>
      </c>
      <c r="R2208">
        <v>973</v>
      </c>
      <c r="S2208">
        <v>7</v>
      </c>
      <c r="T2208" t="s">
        <v>46</v>
      </c>
      <c r="U2208" t="s">
        <v>47</v>
      </c>
      <c r="V2208">
        <v>34760</v>
      </c>
      <c r="W2208">
        <v>0.1</v>
      </c>
    </row>
    <row r="2209" spans="7:23" x14ac:dyDescent="0.35">
      <c r="G2209" t="s">
        <v>44</v>
      </c>
      <c r="H2209">
        <v>1320438</v>
      </c>
      <c r="I2209" t="s">
        <v>6</v>
      </c>
      <c r="J2209">
        <v>52.382108486886999</v>
      </c>
      <c r="K2209">
        <v>4.8847809803993396</v>
      </c>
      <c r="L2209" t="s">
        <v>45</v>
      </c>
      <c r="M2209">
        <v>125</v>
      </c>
      <c r="N2209">
        <v>271</v>
      </c>
      <c r="O2209">
        <v>28</v>
      </c>
      <c r="P2209">
        <v>0.43</v>
      </c>
      <c r="Q2209">
        <v>209</v>
      </c>
      <c r="R2209">
        <v>974</v>
      </c>
      <c r="S2209">
        <v>7</v>
      </c>
      <c r="T2209" t="s">
        <v>46</v>
      </c>
      <c r="U2209" t="s">
        <v>47</v>
      </c>
      <c r="V2209">
        <v>33875</v>
      </c>
      <c r="W2209">
        <v>0.1</v>
      </c>
    </row>
    <row r="2210" spans="7:23" x14ac:dyDescent="0.35">
      <c r="G2210" t="s">
        <v>44</v>
      </c>
      <c r="H2210">
        <v>1321735</v>
      </c>
      <c r="I2210" t="s">
        <v>6</v>
      </c>
      <c r="J2210">
        <v>52.383676438040901</v>
      </c>
      <c r="K2210">
        <v>4.8887936506712597</v>
      </c>
      <c r="L2210" t="s">
        <v>45</v>
      </c>
      <c r="M2210">
        <v>99</v>
      </c>
      <c r="N2210">
        <v>271</v>
      </c>
      <c r="O2210">
        <v>61</v>
      </c>
      <c r="P2210">
        <v>0.94</v>
      </c>
      <c r="Q2210">
        <v>94</v>
      </c>
      <c r="R2210">
        <v>975</v>
      </c>
      <c r="S2210">
        <v>7</v>
      </c>
      <c r="T2210" t="s">
        <v>46</v>
      </c>
      <c r="U2210" t="s">
        <v>47</v>
      </c>
      <c r="V2210">
        <v>26829</v>
      </c>
      <c r="W2210">
        <v>0.1</v>
      </c>
    </row>
    <row r="2211" spans="7:23" x14ac:dyDescent="0.35">
      <c r="G2211" t="s">
        <v>44</v>
      </c>
      <c r="H2211">
        <v>1484765</v>
      </c>
      <c r="I2211" t="s">
        <v>14</v>
      </c>
      <c r="J2211">
        <v>52.363961956724403</v>
      </c>
      <c r="K2211">
        <v>4.8663367198936101</v>
      </c>
      <c r="L2211" t="s">
        <v>45</v>
      </c>
      <c r="M2211">
        <v>150</v>
      </c>
      <c r="N2211">
        <v>105</v>
      </c>
      <c r="O2211">
        <v>12</v>
      </c>
      <c r="P2211">
        <v>0.19</v>
      </c>
      <c r="Q2211">
        <v>340</v>
      </c>
      <c r="R2211">
        <v>1094</v>
      </c>
      <c r="S2211">
        <v>7</v>
      </c>
      <c r="T2211" t="s">
        <v>56</v>
      </c>
      <c r="U2211" t="s">
        <v>57</v>
      </c>
      <c r="V2211">
        <v>15750</v>
      </c>
      <c r="W2211">
        <v>0.1</v>
      </c>
    </row>
    <row r="2212" spans="7:23" x14ac:dyDescent="0.35">
      <c r="G2212" t="s">
        <v>44</v>
      </c>
      <c r="H2212">
        <v>1601408</v>
      </c>
      <c r="I2212" t="s">
        <v>11</v>
      </c>
      <c r="J2212">
        <v>52.354846279751001</v>
      </c>
      <c r="K2212">
        <v>4.8896329508074903</v>
      </c>
      <c r="L2212" t="s">
        <v>45</v>
      </c>
      <c r="M2212">
        <v>150</v>
      </c>
      <c r="N2212">
        <v>22</v>
      </c>
      <c r="O2212">
        <v>167</v>
      </c>
      <c r="P2212">
        <v>2.67</v>
      </c>
      <c r="Q2212">
        <v>313</v>
      </c>
      <c r="R2212">
        <v>1161</v>
      </c>
      <c r="S2212">
        <v>7</v>
      </c>
      <c r="T2212" t="s">
        <v>58</v>
      </c>
      <c r="U2212" t="s">
        <v>59</v>
      </c>
      <c r="V2212">
        <v>3300</v>
      </c>
      <c r="W2212">
        <v>0.1</v>
      </c>
    </row>
    <row r="2213" spans="7:23" x14ac:dyDescent="0.35">
      <c r="G2213" t="s">
        <v>44</v>
      </c>
      <c r="H2213">
        <v>1644337</v>
      </c>
      <c r="I2213" t="s">
        <v>19</v>
      </c>
      <c r="J2213">
        <v>52.375703656592798</v>
      </c>
      <c r="K2213">
        <v>4.8438661135182599</v>
      </c>
      <c r="L2213" t="s">
        <v>45</v>
      </c>
      <c r="M2213">
        <v>82</v>
      </c>
      <c r="N2213">
        <v>79</v>
      </c>
      <c r="O2213">
        <v>24</v>
      </c>
      <c r="P2213">
        <v>0.38</v>
      </c>
      <c r="Q2213">
        <v>155</v>
      </c>
      <c r="R2213">
        <v>1184</v>
      </c>
      <c r="S2213">
        <v>7</v>
      </c>
      <c r="T2213" t="s">
        <v>62</v>
      </c>
      <c r="U2213" t="s">
        <v>63</v>
      </c>
      <c r="V2213">
        <v>6478</v>
      </c>
      <c r="W2213">
        <v>0.1</v>
      </c>
    </row>
    <row r="2214" spans="7:23" x14ac:dyDescent="0.35">
      <c r="G2214" t="s">
        <v>44</v>
      </c>
      <c r="H2214">
        <v>1649932</v>
      </c>
      <c r="I2214" t="s">
        <v>7</v>
      </c>
      <c r="J2214">
        <v>52.364347779112201</v>
      </c>
      <c r="K2214">
        <v>4.89573160504386</v>
      </c>
      <c r="L2214" t="s">
        <v>45</v>
      </c>
      <c r="M2214">
        <v>137</v>
      </c>
      <c r="N2214">
        <v>343</v>
      </c>
      <c r="O2214">
        <v>1</v>
      </c>
      <c r="P2214">
        <v>0.11</v>
      </c>
      <c r="Q2214">
        <v>23</v>
      </c>
      <c r="R2214">
        <v>1193</v>
      </c>
      <c r="S2214">
        <v>7</v>
      </c>
      <c r="T2214" t="s">
        <v>68</v>
      </c>
      <c r="U2214" t="s">
        <v>69</v>
      </c>
      <c r="V2214">
        <v>46991</v>
      </c>
      <c r="W2214">
        <v>0.1</v>
      </c>
    </row>
    <row r="2215" spans="7:23" x14ac:dyDescent="0.35">
      <c r="G2215" t="s">
        <v>44</v>
      </c>
      <c r="H2215">
        <v>1681041</v>
      </c>
      <c r="I2215" t="s">
        <v>8</v>
      </c>
      <c r="J2215">
        <v>52.353095272741001</v>
      </c>
      <c r="K2215">
        <v>4.8842035083319901</v>
      </c>
      <c r="L2215" t="s">
        <v>45</v>
      </c>
      <c r="M2215">
        <v>220</v>
      </c>
      <c r="N2215">
        <v>204</v>
      </c>
      <c r="O2215">
        <v>5</v>
      </c>
      <c r="P2215">
        <v>0.09</v>
      </c>
      <c r="Q2215">
        <v>78</v>
      </c>
      <c r="R2215">
        <v>1206</v>
      </c>
      <c r="S2215">
        <v>7</v>
      </c>
      <c r="T2215" t="s">
        <v>74</v>
      </c>
      <c r="U2215" t="s">
        <v>75</v>
      </c>
      <c r="V2215">
        <v>44880</v>
      </c>
      <c r="W2215">
        <v>0.1</v>
      </c>
    </row>
    <row r="2216" spans="7:23" x14ac:dyDescent="0.35">
      <c r="G2216" t="s">
        <v>44</v>
      </c>
      <c r="H2216">
        <v>1775152</v>
      </c>
      <c r="I2216" t="s">
        <v>14</v>
      </c>
      <c r="J2216">
        <v>52.3692992110266</v>
      </c>
      <c r="K2216">
        <v>4.8533315949909399</v>
      </c>
      <c r="L2216" t="s">
        <v>45</v>
      </c>
      <c r="M2216">
        <v>110</v>
      </c>
      <c r="N2216">
        <v>35</v>
      </c>
      <c r="O2216">
        <v>16</v>
      </c>
      <c r="P2216">
        <v>0.36</v>
      </c>
      <c r="Q2216">
        <v>241</v>
      </c>
      <c r="R2216">
        <v>1255</v>
      </c>
      <c r="S2216">
        <v>7</v>
      </c>
      <c r="T2216" t="s">
        <v>56</v>
      </c>
      <c r="U2216" t="s">
        <v>57</v>
      </c>
      <c r="V2216">
        <v>3850</v>
      </c>
      <c r="W2216">
        <v>0.1</v>
      </c>
    </row>
    <row r="2217" spans="7:23" x14ac:dyDescent="0.35">
      <c r="G2217" t="s">
        <v>44</v>
      </c>
      <c r="H2217">
        <v>1852798</v>
      </c>
      <c r="I2217" t="s">
        <v>11</v>
      </c>
      <c r="J2217">
        <v>52.352809145579698</v>
      </c>
      <c r="K2217">
        <v>4.88715758412875</v>
      </c>
      <c r="L2217" t="s">
        <v>45</v>
      </c>
      <c r="M2217">
        <v>140</v>
      </c>
      <c r="N2217">
        <v>299</v>
      </c>
      <c r="O2217">
        <v>109</v>
      </c>
      <c r="P2217">
        <v>1.82</v>
      </c>
      <c r="Q2217">
        <v>247</v>
      </c>
      <c r="R2217">
        <v>1311</v>
      </c>
      <c r="S2217">
        <v>7</v>
      </c>
      <c r="T2217" t="s">
        <v>58</v>
      </c>
      <c r="U2217" t="s">
        <v>59</v>
      </c>
      <c r="V2217">
        <v>41860</v>
      </c>
      <c r="W2217">
        <v>0.1</v>
      </c>
    </row>
    <row r="2218" spans="7:23" x14ac:dyDescent="0.35">
      <c r="G2218" t="s">
        <v>44</v>
      </c>
      <c r="H2218">
        <v>1954182</v>
      </c>
      <c r="I2218" t="s">
        <v>14</v>
      </c>
      <c r="J2218">
        <v>52.3685200555366</v>
      </c>
      <c r="K2218">
        <v>4.87344890134547</v>
      </c>
      <c r="L2218" t="s">
        <v>45</v>
      </c>
      <c r="M2218">
        <v>150</v>
      </c>
      <c r="N2218">
        <v>118</v>
      </c>
      <c r="O2218">
        <v>10</v>
      </c>
      <c r="P2218">
        <v>0.17</v>
      </c>
      <c r="Q2218">
        <v>66</v>
      </c>
      <c r="R2218">
        <v>1371</v>
      </c>
      <c r="S2218">
        <v>7</v>
      </c>
      <c r="T2218" t="s">
        <v>56</v>
      </c>
      <c r="U2218" t="s">
        <v>57</v>
      </c>
      <c r="V2218">
        <v>17700</v>
      </c>
      <c r="W2218">
        <v>0.1</v>
      </c>
    </row>
    <row r="2219" spans="7:23" x14ac:dyDescent="0.35">
      <c r="G2219" t="s">
        <v>44</v>
      </c>
      <c r="H2219">
        <v>2080040</v>
      </c>
      <c r="I2219" t="s">
        <v>8</v>
      </c>
      <c r="J2219">
        <v>52.354934313938998</v>
      </c>
      <c r="K2219">
        <v>4.8471732595802104</v>
      </c>
      <c r="L2219" t="s">
        <v>45</v>
      </c>
      <c r="M2219">
        <v>130</v>
      </c>
      <c r="N2219">
        <v>354</v>
      </c>
      <c r="O2219">
        <v>36</v>
      </c>
      <c r="P2219">
        <v>0.62</v>
      </c>
      <c r="Q2219">
        <v>102</v>
      </c>
      <c r="R2219">
        <v>1451</v>
      </c>
      <c r="S2219">
        <v>7</v>
      </c>
      <c r="T2219" t="s">
        <v>74</v>
      </c>
      <c r="U2219" t="s">
        <v>75</v>
      </c>
      <c r="V2219">
        <v>46020</v>
      </c>
      <c r="W2219">
        <v>0.1</v>
      </c>
    </row>
    <row r="2220" spans="7:23" x14ac:dyDescent="0.35">
      <c r="G2220" t="s">
        <v>44</v>
      </c>
      <c r="H2220">
        <v>2093406</v>
      </c>
      <c r="I2220" t="s">
        <v>6</v>
      </c>
      <c r="J2220">
        <v>52.376848106430401</v>
      </c>
      <c r="K2220">
        <v>4.8830953126874101</v>
      </c>
      <c r="L2220" t="s">
        <v>45</v>
      </c>
      <c r="M2220">
        <v>95</v>
      </c>
      <c r="N2220">
        <v>282</v>
      </c>
      <c r="O2220">
        <v>40</v>
      </c>
      <c r="P2220">
        <v>0.67</v>
      </c>
      <c r="Q2220">
        <v>72</v>
      </c>
      <c r="R2220">
        <v>1461</v>
      </c>
      <c r="S2220">
        <v>7</v>
      </c>
      <c r="T2220" t="s">
        <v>46</v>
      </c>
      <c r="U2220" t="s">
        <v>47</v>
      </c>
      <c r="V2220">
        <v>26790</v>
      </c>
      <c r="W2220">
        <v>0.1</v>
      </c>
    </row>
    <row r="2221" spans="7:23" x14ac:dyDescent="0.35">
      <c r="G2221" t="s">
        <v>44</v>
      </c>
      <c r="H2221">
        <v>2093483</v>
      </c>
      <c r="I2221" t="s">
        <v>6</v>
      </c>
      <c r="J2221">
        <v>52.374464415179602</v>
      </c>
      <c r="K2221">
        <v>4.8875030319209696</v>
      </c>
      <c r="L2221" t="s">
        <v>45</v>
      </c>
      <c r="M2221">
        <v>105</v>
      </c>
      <c r="N2221">
        <v>280</v>
      </c>
      <c r="O2221">
        <v>84</v>
      </c>
      <c r="P2221">
        <v>1.41</v>
      </c>
      <c r="Q2221">
        <v>73</v>
      </c>
      <c r="R2221">
        <v>1462</v>
      </c>
      <c r="S2221">
        <v>7</v>
      </c>
      <c r="T2221" t="s">
        <v>46</v>
      </c>
      <c r="U2221" t="s">
        <v>47</v>
      </c>
      <c r="V2221">
        <v>29400</v>
      </c>
      <c r="W2221">
        <v>0.1</v>
      </c>
    </row>
    <row r="2222" spans="7:23" x14ac:dyDescent="0.35">
      <c r="G2222" t="s">
        <v>44</v>
      </c>
      <c r="H2222">
        <v>2093507</v>
      </c>
      <c r="I2222" t="s">
        <v>6</v>
      </c>
      <c r="J2222">
        <v>52.374487326707303</v>
      </c>
      <c r="K2222">
        <v>4.8864470484062004</v>
      </c>
      <c r="L2222" t="s">
        <v>45</v>
      </c>
      <c r="M2222">
        <v>95</v>
      </c>
      <c r="N2222">
        <v>300</v>
      </c>
      <c r="O2222">
        <v>79</v>
      </c>
      <c r="P2222">
        <v>1.32</v>
      </c>
      <c r="Q2222">
        <v>66</v>
      </c>
      <c r="R2222">
        <v>1463</v>
      </c>
      <c r="S2222">
        <v>7</v>
      </c>
      <c r="T2222" t="s">
        <v>46</v>
      </c>
      <c r="U2222" t="s">
        <v>47</v>
      </c>
      <c r="V2222">
        <v>28500</v>
      </c>
      <c r="W2222">
        <v>0.1</v>
      </c>
    </row>
    <row r="2223" spans="7:23" x14ac:dyDescent="0.35">
      <c r="G2223" t="s">
        <v>44</v>
      </c>
      <c r="H2223">
        <v>2125118</v>
      </c>
      <c r="I2223" t="s">
        <v>14</v>
      </c>
      <c r="J2223">
        <v>52.365180843411402</v>
      </c>
      <c r="K2223">
        <v>4.8778294715227499</v>
      </c>
      <c r="L2223" t="s">
        <v>45</v>
      </c>
      <c r="M2223">
        <v>105</v>
      </c>
      <c r="N2223">
        <v>342</v>
      </c>
      <c r="O2223">
        <v>26</v>
      </c>
      <c r="P2223">
        <v>0.83</v>
      </c>
      <c r="Q2223">
        <v>270</v>
      </c>
      <c r="R2223">
        <v>1474</v>
      </c>
      <c r="S2223">
        <v>7</v>
      </c>
      <c r="T2223" t="s">
        <v>56</v>
      </c>
      <c r="U2223" t="s">
        <v>57</v>
      </c>
      <c r="V2223">
        <v>35910</v>
      </c>
      <c r="W2223">
        <v>0.1</v>
      </c>
    </row>
    <row r="2224" spans="7:23" x14ac:dyDescent="0.35">
      <c r="G2224" t="s">
        <v>44</v>
      </c>
      <c r="H2224">
        <v>2575174</v>
      </c>
      <c r="I2224" t="s">
        <v>15</v>
      </c>
      <c r="J2224">
        <v>52.378471942484602</v>
      </c>
      <c r="K2224">
        <v>4.87628499683996</v>
      </c>
      <c r="L2224" t="s">
        <v>45</v>
      </c>
      <c r="M2224">
        <v>149</v>
      </c>
      <c r="N2224">
        <v>301</v>
      </c>
      <c r="O2224">
        <v>29</v>
      </c>
      <c r="P2224">
        <v>0.52</v>
      </c>
      <c r="Q2224">
        <v>242</v>
      </c>
      <c r="R2224">
        <v>1679</v>
      </c>
      <c r="S2224">
        <v>7</v>
      </c>
      <c r="T2224" t="s">
        <v>60</v>
      </c>
      <c r="U2224" t="s">
        <v>61</v>
      </c>
      <c r="V2224">
        <v>44849</v>
      </c>
      <c r="W2224">
        <v>0.1</v>
      </c>
    </row>
    <row r="2225" spans="7:23" x14ac:dyDescent="0.35">
      <c r="G2225" t="s">
        <v>44</v>
      </c>
      <c r="H2225">
        <v>2670363</v>
      </c>
      <c r="I2225" t="s">
        <v>24</v>
      </c>
      <c r="J2225">
        <v>52.362982806225503</v>
      </c>
      <c r="K2225">
        <v>4.7632642010493198</v>
      </c>
      <c r="L2225" t="s">
        <v>45</v>
      </c>
      <c r="M2225">
        <v>115</v>
      </c>
      <c r="N2225">
        <v>109</v>
      </c>
      <c r="O2225">
        <v>52</v>
      </c>
      <c r="P2225">
        <v>0.92</v>
      </c>
      <c r="Q2225">
        <v>133</v>
      </c>
      <c r="R2225">
        <v>1721</v>
      </c>
      <c r="S2225">
        <v>7</v>
      </c>
      <c r="T2225" t="s">
        <v>84</v>
      </c>
      <c r="U2225" t="s">
        <v>85</v>
      </c>
      <c r="V2225">
        <v>12535</v>
      </c>
      <c r="W2225">
        <v>0.1</v>
      </c>
    </row>
    <row r="2226" spans="7:23" x14ac:dyDescent="0.35">
      <c r="G2226" t="s">
        <v>44</v>
      </c>
      <c r="H2226">
        <v>2815078</v>
      </c>
      <c r="I2226" t="s">
        <v>7</v>
      </c>
      <c r="J2226">
        <v>52.3614207168172</v>
      </c>
      <c r="K2226">
        <v>4.8897501043348601</v>
      </c>
      <c r="L2226" t="s">
        <v>45</v>
      </c>
      <c r="M2226">
        <v>170</v>
      </c>
      <c r="N2226">
        <v>35</v>
      </c>
      <c r="O2226">
        <v>37</v>
      </c>
      <c r="P2226">
        <v>0.67</v>
      </c>
      <c r="Q2226">
        <v>363</v>
      </c>
      <c r="R2226">
        <v>1797</v>
      </c>
      <c r="S2226">
        <v>7</v>
      </c>
      <c r="T2226" t="s">
        <v>68</v>
      </c>
      <c r="U2226" t="s">
        <v>69</v>
      </c>
      <c r="V2226">
        <v>5950</v>
      </c>
      <c r="W2226">
        <v>0.1</v>
      </c>
    </row>
    <row r="2227" spans="7:23" x14ac:dyDescent="0.35">
      <c r="G2227" t="s">
        <v>44</v>
      </c>
      <c r="H2227">
        <v>2995257</v>
      </c>
      <c r="I2227" t="s">
        <v>11</v>
      </c>
      <c r="J2227">
        <v>52.350578783942403</v>
      </c>
      <c r="K2227">
        <v>4.90434669070524</v>
      </c>
      <c r="L2227" t="s">
        <v>45</v>
      </c>
      <c r="M2227">
        <v>85</v>
      </c>
      <c r="N2227">
        <v>358</v>
      </c>
      <c r="O2227">
        <v>13</v>
      </c>
      <c r="P2227">
        <v>0.27</v>
      </c>
      <c r="Q2227">
        <v>4</v>
      </c>
      <c r="R2227">
        <v>1892</v>
      </c>
      <c r="S2227">
        <v>7</v>
      </c>
      <c r="T2227" t="s">
        <v>58</v>
      </c>
      <c r="U2227" t="s">
        <v>59</v>
      </c>
      <c r="V2227">
        <v>30430</v>
      </c>
      <c r="W2227">
        <v>0.1</v>
      </c>
    </row>
    <row r="2228" spans="7:23" x14ac:dyDescent="0.35">
      <c r="G2228" t="s">
        <v>44</v>
      </c>
      <c r="H2228">
        <v>3081736</v>
      </c>
      <c r="I2228" t="s">
        <v>15</v>
      </c>
      <c r="J2228">
        <v>52.380859495072599</v>
      </c>
      <c r="K2228">
        <v>4.8724027860113601</v>
      </c>
      <c r="L2228" t="s">
        <v>45</v>
      </c>
      <c r="M2228">
        <v>115</v>
      </c>
      <c r="N2228">
        <v>358</v>
      </c>
      <c r="O2228">
        <v>33</v>
      </c>
      <c r="P2228">
        <v>0.6</v>
      </c>
      <c r="Q2228">
        <v>48</v>
      </c>
      <c r="R2228">
        <v>1937</v>
      </c>
      <c r="S2228">
        <v>7</v>
      </c>
      <c r="T2228" t="s">
        <v>60</v>
      </c>
      <c r="U2228" t="s">
        <v>61</v>
      </c>
      <c r="V2228">
        <v>41170</v>
      </c>
      <c r="W2228">
        <v>0.1</v>
      </c>
    </row>
    <row r="2229" spans="7:23" x14ac:dyDescent="0.35">
      <c r="G2229" t="s">
        <v>44</v>
      </c>
      <c r="H2229">
        <v>3086023</v>
      </c>
      <c r="I2229" t="s">
        <v>7</v>
      </c>
      <c r="J2229">
        <v>52.361263277575397</v>
      </c>
      <c r="K2229">
        <v>4.8983256017488701</v>
      </c>
      <c r="L2229" t="s">
        <v>45</v>
      </c>
      <c r="M2229">
        <v>140</v>
      </c>
      <c r="N2229">
        <v>27</v>
      </c>
      <c r="O2229">
        <v>30</v>
      </c>
      <c r="P2229">
        <v>0.57999999999999996</v>
      </c>
      <c r="Q2229">
        <v>365</v>
      </c>
      <c r="R2229">
        <v>1940</v>
      </c>
      <c r="S2229">
        <v>7</v>
      </c>
      <c r="T2229" t="s">
        <v>68</v>
      </c>
      <c r="U2229" t="s">
        <v>69</v>
      </c>
      <c r="V2229">
        <v>3780</v>
      </c>
      <c r="W2229">
        <v>0.1</v>
      </c>
    </row>
    <row r="2230" spans="7:23" x14ac:dyDescent="0.35">
      <c r="G2230" t="s">
        <v>44</v>
      </c>
      <c r="H2230">
        <v>3174322</v>
      </c>
      <c r="I2230" t="s">
        <v>6</v>
      </c>
      <c r="J2230">
        <v>52.379997015674597</v>
      </c>
      <c r="K2230">
        <v>4.8874644200627699</v>
      </c>
      <c r="L2230" t="s">
        <v>45</v>
      </c>
      <c r="M2230">
        <v>275</v>
      </c>
      <c r="N2230">
        <v>308</v>
      </c>
      <c r="O2230">
        <v>18</v>
      </c>
      <c r="P2230">
        <v>0.38</v>
      </c>
      <c r="Q2230">
        <v>21</v>
      </c>
      <c r="R2230">
        <v>1999</v>
      </c>
      <c r="S2230">
        <v>7</v>
      </c>
      <c r="T2230" t="s">
        <v>46</v>
      </c>
      <c r="U2230" t="s">
        <v>47</v>
      </c>
      <c r="V2230">
        <v>84700</v>
      </c>
      <c r="W2230">
        <v>0.1</v>
      </c>
    </row>
    <row r="2231" spans="7:23" x14ac:dyDescent="0.35">
      <c r="G2231" t="s">
        <v>44</v>
      </c>
      <c r="H2231">
        <v>3572884</v>
      </c>
      <c r="I2231" t="s">
        <v>7</v>
      </c>
      <c r="J2231">
        <v>52.364882732913898</v>
      </c>
      <c r="K2231">
        <v>4.8941671268446596</v>
      </c>
      <c r="L2231" t="s">
        <v>45</v>
      </c>
      <c r="M2231">
        <v>220</v>
      </c>
      <c r="N2231">
        <v>209</v>
      </c>
      <c r="O2231">
        <v>45</v>
      </c>
      <c r="P2231">
        <v>0.92</v>
      </c>
      <c r="Q2231">
        <v>250</v>
      </c>
      <c r="R2231">
        <v>2261</v>
      </c>
      <c r="S2231">
        <v>7</v>
      </c>
      <c r="T2231" t="s">
        <v>68</v>
      </c>
      <c r="U2231" t="s">
        <v>69</v>
      </c>
      <c r="V2231">
        <v>45980</v>
      </c>
      <c r="W2231">
        <v>0.1</v>
      </c>
    </row>
    <row r="2232" spans="7:23" x14ac:dyDescent="0.35">
      <c r="G2232" t="s">
        <v>44</v>
      </c>
      <c r="H2232">
        <v>3729804</v>
      </c>
      <c r="I2232" t="s">
        <v>8</v>
      </c>
      <c r="J2232">
        <v>52.348165263997302</v>
      </c>
      <c r="K2232">
        <v>4.86059798087744</v>
      </c>
      <c r="L2232" t="s">
        <v>45</v>
      </c>
      <c r="M2232">
        <v>92</v>
      </c>
      <c r="N2232">
        <v>38</v>
      </c>
      <c r="O2232">
        <v>25</v>
      </c>
      <c r="P2232">
        <v>0.47</v>
      </c>
      <c r="Q2232">
        <v>168</v>
      </c>
      <c r="R2232">
        <v>2347</v>
      </c>
      <c r="S2232">
        <v>7</v>
      </c>
      <c r="T2232" t="s">
        <v>74</v>
      </c>
      <c r="U2232" t="s">
        <v>75</v>
      </c>
      <c r="V2232">
        <v>3496</v>
      </c>
      <c r="W2232">
        <v>0.1</v>
      </c>
    </row>
    <row r="2233" spans="7:23" x14ac:dyDescent="0.35">
      <c r="G2233" t="s">
        <v>44</v>
      </c>
      <c r="H2233">
        <v>3911407</v>
      </c>
      <c r="I2233" t="s">
        <v>6</v>
      </c>
      <c r="J2233">
        <v>52.379405259508999</v>
      </c>
      <c r="K2233">
        <v>4.8915104571932098</v>
      </c>
      <c r="L2233" t="s">
        <v>45</v>
      </c>
      <c r="M2233">
        <v>150</v>
      </c>
      <c r="N2233">
        <v>218</v>
      </c>
      <c r="O2233">
        <v>47</v>
      </c>
      <c r="P2233">
        <v>1.04</v>
      </c>
      <c r="Q2233">
        <v>200</v>
      </c>
      <c r="R2233">
        <v>2481</v>
      </c>
      <c r="S2233">
        <v>7</v>
      </c>
      <c r="T2233" t="s">
        <v>46</v>
      </c>
      <c r="U2233" t="s">
        <v>47</v>
      </c>
      <c r="V2233">
        <v>32700</v>
      </c>
      <c r="W2233">
        <v>0.1</v>
      </c>
    </row>
    <row r="2234" spans="7:23" x14ac:dyDescent="0.35">
      <c r="G2234" t="s">
        <v>44</v>
      </c>
      <c r="H2234">
        <v>4011762</v>
      </c>
      <c r="I2234" t="s">
        <v>6</v>
      </c>
      <c r="J2234">
        <v>52.384441714458802</v>
      </c>
      <c r="K2234">
        <v>4.8850197917973501</v>
      </c>
      <c r="L2234" t="s">
        <v>45</v>
      </c>
      <c r="M2234">
        <v>175</v>
      </c>
      <c r="N2234">
        <v>261</v>
      </c>
      <c r="O2234">
        <v>30</v>
      </c>
      <c r="P2234">
        <v>0.59</v>
      </c>
      <c r="Q2234">
        <v>118</v>
      </c>
      <c r="R2234">
        <v>2538</v>
      </c>
      <c r="S2234">
        <v>7</v>
      </c>
      <c r="T2234" t="s">
        <v>46</v>
      </c>
      <c r="U2234" t="s">
        <v>47</v>
      </c>
      <c r="V2234">
        <v>45675</v>
      </c>
      <c r="W2234">
        <v>0.1</v>
      </c>
    </row>
    <row r="2235" spans="7:23" x14ac:dyDescent="0.35">
      <c r="G2235" t="s">
        <v>44</v>
      </c>
      <c r="H2235">
        <v>4185741</v>
      </c>
      <c r="I2235" t="s">
        <v>7</v>
      </c>
      <c r="J2235">
        <v>52.360820362852301</v>
      </c>
      <c r="K2235">
        <v>4.9027049405595298</v>
      </c>
      <c r="L2235" t="s">
        <v>45</v>
      </c>
      <c r="M2235">
        <v>175</v>
      </c>
      <c r="N2235">
        <v>330</v>
      </c>
      <c r="O2235">
        <v>6</v>
      </c>
      <c r="P2235">
        <v>0.12</v>
      </c>
      <c r="Q2235">
        <v>59</v>
      </c>
      <c r="R2235">
        <v>2628</v>
      </c>
      <c r="S2235">
        <v>7</v>
      </c>
      <c r="T2235" t="s">
        <v>68</v>
      </c>
      <c r="U2235" t="s">
        <v>69</v>
      </c>
      <c r="V2235">
        <v>57750</v>
      </c>
      <c r="W2235">
        <v>0.1</v>
      </c>
    </row>
    <row r="2236" spans="7:23" x14ac:dyDescent="0.35">
      <c r="G2236" t="s">
        <v>44</v>
      </c>
      <c r="H2236">
        <v>4422039</v>
      </c>
      <c r="I2236" t="s">
        <v>6</v>
      </c>
      <c r="J2236">
        <v>52.376923033841997</v>
      </c>
      <c r="K2236">
        <v>4.8913937269202403</v>
      </c>
      <c r="L2236" t="s">
        <v>45</v>
      </c>
      <c r="M2236">
        <v>273</v>
      </c>
      <c r="N2236">
        <v>165</v>
      </c>
      <c r="O2236">
        <v>185</v>
      </c>
      <c r="P2236">
        <v>4.33</v>
      </c>
      <c r="Q2236">
        <v>188</v>
      </c>
      <c r="R2236">
        <v>2750</v>
      </c>
      <c r="S2236">
        <v>7</v>
      </c>
      <c r="T2236" t="s">
        <v>46</v>
      </c>
      <c r="U2236" t="s">
        <v>47</v>
      </c>
      <c r="V2236">
        <v>45045</v>
      </c>
      <c r="W2236">
        <v>0.1</v>
      </c>
    </row>
    <row r="2237" spans="7:23" x14ac:dyDescent="0.35">
      <c r="G2237" t="s">
        <v>44</v>
      </c>
      <c r="H2237">
        <v>4432969</v>
      </c>
      <c r="I2237" t="s">
        <v>7</v>
      </c>
      <c r="J2237">
        <v>52.365711121204001</v>
      </c>
      <c r="K2237">
        <v>4.8953977335954999</v>
      </c>
      <c r="L2237" t="s">
        <v>45</v>
      </c>
      <c r="M2237">
        <v>240</v>
      </c>
      <c r="N2237">
        <v>162</v>
      </c>
      <c r="O2237">
        <v>49</v>
      </c>
      <c r="P2237">
        <v>1</v>
      </c>
      <c r="Q2237">
        <v>234</v>
      </c>
      <c r="R2237">
        <v>2757</v>
      </c>
      <c r="S2237">
        <v>7</v>
      </c>
      <c r="T2237" t="s">
        <v>68</v>
      </c>
      <c r="U2237" t="s">
        <v>69</v>
      </c>
      <c r="V2237">
        <v>38880</v>
      </c>
      <c r="W2237">
        <v>0.1</v>
      </c>
    </row>
    <row r="2238" spans="7:23" x14ac:dyDescent="0.35">
      <c r="G2238" t="s">
        <v>44</v>
      </c>
      <c r="H2238">
        <v>4462332</v>
      </c>
      <c r="I2238" t="s">
        <v>7</v>
      </c>
      <c r="J2238">
        <v>52.364571718192998</v>
      </c>
      <c r="K2238">
        <v>4.8965813648411203</v>
      </c>
      <c r="L2238" t="s">
        <v>45</v>
      </c>
      <c r="M2238">
        <v>220</v>
      </c>
      <c r="N2238">
        <v>213</v>
      </c>
      <c r="O2238">
        <v>51</v>
      </c>
      <c r="P2238">
        <v>1.1299999999999999</v>
      </c>
      <c r="Q2238">
        <v>283</v>
      </c>
      <c r="R2238">
        <v>2777</v>
      </c>
      <c r="S2238">
        <v>7</v>
      </c>
      <c r="T2238" t="s">
        <v>68</v>
      </c>
      <c r="U2238" t="s">
        <v>69</v>
      </c>
      <c r="V2238">
        <v>46860</v>
      </c>
      <c r="W2238">
        <v>0.1</v>
      </c>
    </row>
    <row r="2239" spans="7:23" x14ac:dyDescent="0.35">
      <c r="G2239" t="s">
        <v>44</v>
      </c>
      <c r="H2239">
        <v>4543149</v>
      </c>
      <c r="I2239" t="s">
        <v>14</v>
      </c>
      <c r="J2239">
        <v>52.364397870591098</v>
      </c>
      <c r="K2239">
        <v>4.8655420437444397</v>
      </c>
      <c r="L2239" t="s">
        <v>45</v>
      </c>
      <c r="M2239">
        <v>125</v>
      </c>
      <c r="N2239">
        <v>364</v>
      </c>
      <c r="O2239">
        <v>43</v>
      </c>
      <c r="P2239">
        <v>0.9</v>
      </c>
      <c r="Q2239">
        <v>11</v>
      </c>
      <c r="R2239">
        <v>2821</v>
      </c>
      <c r="S2239">
        <v>7</v>
      </c>
      <c r="T2239" t="s">
        <v>56</v>
      </c>
      <c r="U2239" t="s">
        <v>57</v>
      </c>
      <c r="V2239">
        <v>45500</v>
      </c>
      <c r="W2239">
        <v>0.1</v>
      </c>
    </row>
    <row r="2240" spans="7:23" x14ac:dyDescent="0.35">
      <c r="G2240" t="s">
        <v>44</v>
      </c>
      <c r="H2240">
        <v>4815695</v>
      </c>
      <c r="I2240" t="s">
        <v>8</v>
      </c>
      <c r="J2240">
        <v>52.3535265720054</v>
      </c>
      <c r="K2240">
        <v>4.8851825222189502</v>
      </c>
      <c r="L2240" t="s">
        <v>45</v>
      </c>
      <c r="M2240">
        <v>155</v>
      </c>
      <c r="N2240">
        <v>16</v>
      </c>
      <c r="O2240">
        <v>51</v>
      </c>
      <c r="P2240">
        <v>1.07</v>
      </c>
      <c r="Q2240">
        <v>364</v>
      </c>
      <c r="R2240">
        <v>2971</v>
      </c>
      <c r="S2240">
        <v>7</v>
      </c>
      <c r="T2240" t="s">
        <v>74</v>
      </c>
      <c r="U2240" t="s">
        <v>75</v>
      </c>
      <c r="V2240">
        <v>2480</v>
      </c>
      <c r="W2240">
        <v>0.1</v>
      </c>
    </row>
    <row r="2241" spans="7:23" x14ac:dyDescent="0.35">
      <c r="G2241" t="s">
        <v>44</v>
      </c>
      <c r="H2241">
        <v>5635872</v>
      </c>
      <c r="I2241" t="s">
        <v>10</v>
      </c>
      <c r="J2241">
        <v>52.3840981960685</v>
      </c>
      <c r="K2241">
        <v>4.9144357343338401</v>
      </c>
      <c r="L2241" t="s">
        <v>45</v>
      </c>
      <c r="M2241">
        <v>140</v>
      </c>
      <c r="N2241">
        <v>265</v>
      </c>
      <c r="O2241">
        <v>10</v>
      </c>
      <c r="P2241">
        <v>0.36</v>
      </c>
      <c r="Q2241">
        <v>127</v>
      </c>
      <c r="R2241">
        <v>3340</v>
      </c>
      <c r="S2241">
        <v>7</v>
      </c>
      <c r="T2241" t="s">
        <v>78</v>
      </c>
      <c r="U2241" t="s">
        <v>79</v>
      </c>
      <c r="V2241">
        <v>37100</v>
      </c>
      <c r="W2241">
        <v>0.1</v>
      </c>
    </row>
    <row r="2242" spans="7:23" x14ac:dyDescent="0.35">
      <c r="G2242" t="s">
        <v>44</v>
      </c>
      <c r="H2242">
        <v>5706436</v>
      </c>
      <c r="I2242" t="s">
        <v>12</v>
      </c>
      <c r="J2242">
        <v>52.353621429378499</v>
      </c>
      <c r="K2242">
        <v>4.9373412135295602</v>
      </c>
      <c r="L2242" t="s">
        <v>45</v>
      </c>
      <c r="M2242">
        <v>175</v>
      </c>
      <c r="N2242">
        <v>305</v>
      </c>
      <c r="O2242">
        <v>43</v>
      </c>
      <c r="P2242">
        <v>0.96</v>
      </c>
      <c r="Q2242">
        <v>8</v>
      </c>
      <c r="R2242">
        <v>3369</v>
      </c>
      <c r="S2242">
        <v>7</v>
      </c>
      <c r="T2242" t="s">
        <v>72</v>
      </c>
      <c r="U2242" t="s">
        <v>73</v>
      </c>
      <c r="V2242">
        <v>53375</v>
      </c>
      <c r="W2242">
        <v>0.1</v>
      </c>
    </row>
    <row r="2243" spans="7:23" x14ac:dyDescent="0.35">
      <c r="G2243" t="s">
        <v>44</v>
      </c>
      <c r="H2243">
        <v>6143603</v>
      </c>
      <c r="I2243" t="s">
        <v>14</v>
      </c>
      <c r="J2243">
        <v>52.370078136476799</v>
      </c>
      <c r="K2243">
        <v>4.8486205475001398</v>
      </c>
      <c r="L2243" t="s">
        <v>45</v>
      </c>
      <c r="M2243">
        <v>119</v>
      </c>
      <c r="N2243">
        <v>323</v>
      </c>
      <c r="O2243">
        <v>19</v>
      </c>
      <c r="P2243">
        <v>0.6</v>
      </c>
      <c r="Q2243">
        <v>231</v>
      </c>
      <c r="R2243">
        <v>3663</v>
      </c>
      <c r="S2243">
        <v>7</v>
      </c>
      <c r="T2243" t="s">
        <v>56</v>
      </c>
      <c r="U2243" t="s">
        <v>57</v>
      </c>
      <c r="V2243">
        <v>38437</v>
      </c>
      <c r="W2243">
        <v>0.1</v>
      </c>
    </row>
    <row r="2244" spans="7:23" x14ac:dyDescent="0.35">
      <c r="G2244" t="s">
        <v>44</v>
      </c>
      <c r="H2244">
        <v>6285243</v>
      </c>
      <c r="I2244" t="s">
        <v>7</v>
      </c>
      <c r="J2244">
        <v>52.364710602311298</v>
      </c>
      <c r="K2244">
        <v>4.9067691741647801</v>
      </c>
      <c r="L2244" t="s">
        <v>45</v>
      </c>
      <c r="M2244">
        <v>139</v>
      </c>
      <c r="N2244">
        <v>11</v>
      </c>
      <c r="O2244">
        <v>7</v>
      </c>
      <c r="P2244">
        <v>0.24</v>
      </c>
      <c r="Q2244">
        <v>358</v>
      </c>
      <c r="R2244">
        <v>3759</v>
      </c>
      <c r="S2244">
        <v>7</v>
      </c>
      <c r="T2244" t="s">
        <v>68</v>
      </c>
      <c r="U2244" t="s">
        <v>69</v>
      </c>
      <c r="V2244">
        <v>1529</v>
      </c>
      <c r="W2244">
        <v>0.1</v>
      </c>
    </row>
    <row r="2245" spans="7:23" x14ac:dyDescent="0.35">
      <c r="G2245" t="s">
        <v>44</v>
      </c>
      <c r="H2245">
        <v>6356866</v>
      </c>
      <c r="I2245" t="s">
        <v>14</v>
      </c>
      <c r="J2245">
        <v>52.3714475131192</v>
      </c>
      <c r="K2245">
        <v>4.8497513974791797</v>
      </c>
      <c r="L2245" t="s">
        <v>45</v>
      </c>
      <c r="M2245">
        <v>95</v>
      </c>
      <c r="N2245">
        <v>361</v>
      </c>
      <c r="O2245">
        <v>25</v>
      </c>
      <c r="P2245">
        <v>0.57999999999999996</v>
      </c>
      <c r="Q2245">
        <v>99</v>
      </c>
      <c r="R2245">
        <v>3813</v>
      </c>
      <c r="S2245">
        <v>7</v>
      </c>
      <c r="T2245" t="s">
        <v>56</v>
      </c>
      <c r="U2245" t="s">
        <v>57</v>
      </c>
      <c r="V2245">
        <v>34295</v>
      </c>
      <c r="W2245">
        <v>0.1</v>
      </c>
    </row>
    <row r="2246" spans="7:23" x14ac:dyDescent="0.35">
      <c r="G2246" t="s">
        <v>44</v>
      </c>
      <c r="H2246">
        <v>6382042</v>
      </c>
      <c r="I2246" t="s">
        <v>7</v>
      </c>
      <c r="J2246">
        <v>52.364377659446099</v>
      </c>
      <c r="K2246">
        <v>4.9074259974468601</v>
      </c>
      <c r="L2246" t="s">
        <v>45</v>
      </c>
      <c r="M2246">
        <v>164</v>
      </c>
      <c r="N2246">
        <v>4</v>
      </c>
      <c r="O2246">
        <v>4</v>
      </c>
      <c r="P2246">
        <v>0.14000000000000001</v>
      </c>
      <c r="Q2246">
        <v>357</v>
      </c>
      <c r="R2246">
        <v>3829</v>
      </c>
      <c r="S2246">
        <v>7</v>
      </c>
      <c r="T2246" t="s">
        <v>68</v>
      </c>
      <c r="U2246" t="s">
        <v>69</v>
      </c>
      <c r="V2246">
        <v>656</v>
      </c>
      <c r="W2246">
        <v>0.1</v>
      </c>
    </row>
    <row r="2247" spans="7:23" x14ac:dyDescent="0.35">
      <c r="G2247" t="s">
        <v>44</v>
      </c>
      <c r="H2247">
        <v>6487791</v>
      </c>
      <c r="I2247" t="s">
        <v>14</v>
      </c>
      <c r="J2247">
        <v>52.370720707976503</v>
      </c>
      <c r="K2247">
        <v>4.8601797153347697</v>
      </c>
      <c r="L2247" t="s">
        <v>45</v>
      </c>
      <c r="M2247">
        <v>175</v>
      </c>
      <c r="N2247">
        <v>273</v>
      </c>
      <c r="O2247">
        <v>9</v>
      </c>
      <c r="P2247">
        <v>0.22</v>
      </c>
      <c r="Q2247">
        <v>102</v>
      </c>
      <c r="R2247">
        <v>3903</v>
      </c>
      <c r="S2247">
        <v>7</v>
      </c>
      <c r="T2247" t="s">
        <v>56</v>
      </c>
      <c r="U2247" t="s">
        <v>57</v>
      </c>
      <c r="V2247">
        <v>47775</v>
      </c>
      <c r="W2247">
        <v>0.1</v>
      </c>
    </row>
    <row r="2248" spans="7:23" x14ac:dyDescent="0.35">
      <c r="G2248" t="s">
        <v>44</v>
      </c>
      <c r="H2248">
        <v>6598084</v>
      </c>
      <c r="I2248" t="s">
        <v>9</v>
      </c>
      <c r="J2248">
        <v>52.354342135188702</v>
      </c>
      <c r="K2248">
        <v>4.9099024718813604</v>
      </c>
      <c r="L2248" t="s">
        <v>45</v>
      </c>
      <c r="M2248">
        <v>445</v>
      </c>
      <c r="N2248">
        <v>28</v>
      </c>
      <c r="O2248">
        <v>1</v>
      </c>
      <c r="P2248">
        <v>0.03</v>
      </c>
      <c r="Q2248">
        <v>339</v>
      </c>
      <c r="R2248">
        <v>3973</v>
      </c>
      <c r="S2248">
        <v>7</v>
      </c>
      <c r="T2248" t="s">
        <v>64</v>
      </c>
      <c r="U2248" t="s">
        <v>65</v>
      </c>
      <c r="V2248">
        <v>12460</v>
      </c>
      <c r="W2248">
        <v>0.1</v>
      </c>
    </row>
    <row r="2249" spans="7:23" x14ac:dyDescent="0.35">
      <c r="G2249" t="s">
        <v>44</v>
      </c>
      <c r="H2249">
        <v>6636388</v>
      </c>
      <c r="I2249" t="s">
        <v>6</v>
      </c>
      <c r="J2249">
        <v>52.368126764592603</v>
      </c>
      <c r="K2249">
        <v>4.8860586218147004</v>
      </c>
      <c r="L2249" t="s">
        <v>45</v>
      </c>
      <c r="M2249">
        <v>150</v>
      </c>
      <c r="N2249">
        <v>67</v>
      </c>
      <c r="O2249">
        <v>87</v>
      </c>
      <c r="P2249">
        <v>2.0499999999999998</v>
      </c>
      <c r="Q2249">
        <v>262</v>
      </c>
      <c r="R2249">
        <v>4007</v>
      </c>
      <c r="S2249">
        <v>7</v>
      </c>
      <c r="T2249" t="s">
        <v>46</v>
      </c>
      <c r="U2249" t="s">
        <v>47</v>
      </c>
      <c r="V2249">
        <v>10050</v>
      </c>
      <c r="W2249">
        <v>0.1</v>
      </c>
    </row>
    <row r="2250" spans="7:23" x14ac:dyDescent="0.35">
      <c r="G2250" t="s">
        <v>44</v>
      </c>
      <c r="H2250">
        <v>6735459</v>
      </c>
      <c r="I2250" t="s">
        <v>6</v>
      </c>
      <c r="J2250">
        <v>52.367009829353002</v>
      </c>
      <c r="K2250">
        <v>4.8859487547280098</v>
      </c>
      <c r="L2250" t="s">
        <v>45</v>
      </c>
      <c r="M2250">
        <v>175</v>
      </c>
      <c r="N2250">
        <v>55</v>
      </c>
      <c r="O2250">
        <v>67</v>
      </c>
      <c r="P2250">
        <v>1.59</v>
      </c>
      <c r="Q2250">
        <v>310</v>
      </c>
      <c r="R2250">
        <v>4068</v>
      </c>
      <c r="S2250">
        <v>7</v>
      </c>
      <c r="T2250" t="s">
        <v>46</v>
      </c>
      <c r="U2250" t="s">
        <v>47</v>
      </c>
      <c r="V2250">
        <v>9625</v>
      </c>
      <c r="W2250">
        <v>0.1</v>
      </c>
    </row>
    <row r="2251" spans="7:23" x14ac:dyDescent="0.35">
      <c r="G2251" t="s">
        <v>44</v>
      </c>
      <c r="H2251">
        <v>6989796</v>
      </c>
      <c r="I2251" t="s">
        <v>7</v>
      </c>
      <c r="J2251">
        <v>52.362444551936399</v>
      </c>
      <c r="K2251">
        <v>4.8980076144952003</v>
      </c>
      <c r="L2251" t="s">
        <v>45</v>
      </c>
      <c r="M2251">
        <v>200</v>
      </c>
      <c r="N2251">
        <v>151</v>
      </c>
      <c r="O2251">
        <v>79</v>
      </c>
      <c r="P2251">
        <v>2.0499999999999998</v>
      </c>
      <c r="Q2251">
        <v>252</v>
      </c>
      <c r="R2251">
        <v>4234</v>
      </c>
      <c r="S2251">
        <v>7</v>
      </c>
      <c r="T2251" t="s">
        <v>68</v>
      </c>
      <c r="U2251" t="s">
        <v>69</v>
      </c>
      <c r="V2251">
        <v>30200</v>
      </c>
      <c r="W2251">
        <v>0.1</v>
      </c>
    </row>
    <row r="2252" spans="7:23" x14ac:dyDescent="0.35">
      <c r="G2252" t="s">
        <v>44</v>
      </c>
      <c r="H2252">
        <v>7177835</v>
      </c>
      <c r="I2252" t="s">
        <v>9</v>
      </c>
      <c r="J2252">
        <v>52.354399315112701</v>
      </c>
      <c r="K2252">
        <v>4.9108457406815198</v>
      </c>
      <c r="L2252" t="s">
        <v>45</v>
      </c>
      <c r="M2252">
        <v>125</v>
      </c>
      <c r="N2252">
        <v>364</v>
      </c>
      <c r="O2252">
        <v>3</v>
      </c>
      <c r="P2252">
        <v>7.0000000000000007E-2</v>
      </c>
      <c r="Q2252">
        <v>158</v>
      </c>
      <c r="R2252">
        <v>4345</v>
      </c>
      <c r="S2252">
        <v>7</v>
      </c>
      <c r="T2252" t="s">
        <v>64</v>
      </c>
      <c r="U2252" t="s">
        <v>65</v>
      </c>
      <c r="V2252">
        <v>45500</v>
      </c>
      <c r="W2252">
        <v>0.1</v>
      </c>
    </row>
    <row r="2253" spans="7:23" x14ac:dyDescent="0.35">
      <c r="G2253" t="s">
        <v>44</v>
      </c>
      <c r="H2253">
        <v>7323963</v>
      </c>
      <c r="I2253" t="s">
        <v>7</v>
      </c>
      <c r="J2253">
        <v>52.361960114203697</v>
      </c>
      <c r="K2253">
        <v>4.9121409020597202</v>
      </c>
      <c r="L2253" t="s">
        <v>45</v>
      </c>
      <c r="M2253">
        <v>140</v>
      </c>
      <c r="N2253">
        <v>18</v>
      </c>
      <c r="O2253">
        <v>28</v>
      </c>
      <c r="P2253">
        <v>0.68</v>
      </c>
      <c r="Q2253">
        <v>344</v>
      </c>
      <c r="R2253">
        <v>4455</v>
      </c>
      <c r="S2253">
        <v>7</v>
      </c>
      <c r="T2253" t="s">
        <v>68</v>
      </c>
      <c r="U2253" t="s">
        <v>69</v>
      </c>
      <c r="V2253">
        <v>2520</v>
      </c>
      <c r="W2253">
        <v>0.1</v>
      </c>
    </row>
    <row r="2254" spans="7:23" x14ac:dyDescent="0.35">
      <c r="G2254" t="s">
        <v>44</v>
      </c>
      <c r="H2254">
        <v>7335055</v>
      </c>
      <c r="I2254" t="s">
        <v>7</v>
      </c>
      <c r="J2254">
        <v>52.370543593884001</v>
      </c>
      <c r="K2254">
        <v>4.9041097383821697</v>
      </c>
      <c r="L2254" t="s">
        <v>45</v>
      </c>
      <c r="M2254">
        <v>235</v>
      </c>
      <c r="N2254">
        <v>84</v>
      </c>
      <c r="O2254">
        <v>6</v>
      </c>
      <c r="P2254">
        <v>0.22</v>
      </c>
      <c r="Q2254">
        <v>338</v>
      </c>
      <c r="R2254">
        <v>4466</v>
      </c>
      <c r="S2254">
        <v>7</v>
      </c>
      <c r="T2254" t="s">
        <v>68</v>
      </c>
      <c r="U2254" t="s">
        <v>69</v>
      </c>
      <c r="V2254">
        <v>19740</v>
      </c>
      <c r="W2254">
        <v>0.1</v>
      </c>
    </row>
    <row r="2255" spans="7:23" x14ac:dyDescent="0.35">
      <c r="G2255" t="s">
        <v>44</v>
      </c>
      <c r="H2255">
        <v>7335573</v>
      </c>
      <c r="I2255" t="s">
        <v>7</v>
      </c>
      <c r="J2255">
        <v>52.372648266566998</v>
      </c>
      <c r="K2255">
        <v>4.9028246652557597</v>
      </c>
      <c r="L2255" t="s">
        <v>45</v>
      </c>
      <c r="M2255">
        <v>155</v>
      </c>
      <c r="N2255">
        <v>112</v>
      </c>
      <c r="O2255">
        <v>1</v>
      </c>
      <c r="P2255">
        <v>0.14000000000000001</v>
      </c>
      <c r="Q2255">
        <v>338</v>
      </c>
      <c r="R2255">
        <v>4467</v>
      </c>
      <c r="S2255">
        <v>7</v>
      </c>
      <c r="T2255" t="s">
        <v>68</v>
      </c>
      <c r="U2255" t="s">
        <v>69</v>
      </c>
      <c r="V2255">
        <v>17360</v>
      </c>
      <c r="W2255">
        <v>0.1</v>
      </c>
    </row>
    <row r="2256" spans="7:23" x14ac:dyDescent="0.35">
      <c r="G2256" t="s">
        <v>44</v>
      </c>
      <c r="H2256">
        <v>7335745</v>
      </c>
      <c r="I2256" t="s">
        <v>7</v>
      </c>
      <c r="J2256">
        <v>52.3724092815646</v>
      </c>
      <c r="K2256">
        <v>4.9029796305827604</v>
      </c>
      <c r="L2256" t="s">
        <v>45</v>
      </c>
      <c r="M2256">
        <v>155</v>
      </c>
      <c r="N2256">
        <v>129</v>
      </c>
      <c r="O2256">
        <v>5</v>
      </c>
      <c r="P2256">
        <v>0.35</v>
      </c>
      <c r="Q2256">
        <v>323</v>
      </c>
      <c r="R2256">
        <v>4468</v>
      </c>
      <c r="S2256">
        <v>7</v>
      </c>
      <c r="T2256" t="s">
        <v>68</v>
      </c>
      <c r="U2256" t="s">
        <v>69</v>
      </c>
      <c r="V2256">
        <v>19995</v>
      </c>
      <c r="W2256">
        <v>0.1</v>
      </c>
    </row>
    <row r="2257" spans="7:23" x14ac:dyDescent="0.35">
      <c r="G2257" t="s">
        <v>44</v>
      </c>
      <c r="H2257">
        <v>7740483</v>
      </c>
      <c r="I2257" t="s">
        <v>7</v>
      </c>
      <c r="J2257">
        <v>52.363282145765503</v>
      </c>
      <c r="K2257">
        <v>4.9176790540613897</v>
      </c>
      <c r="L2257" t="s">
        <v>45</v>
      </c>
      <c r="M2257">
        <v>140</v>
      </c>
      <c r="N2257">
        <v>74</v>
      </c>
      <c r="O2257">
        <v>43</v>
      </c>
      <c r="P2257">
        <v>1.38</v>
      </c>
      <c r="Q2257">
        <v>284</v>
      </c>
      <c r="R2257">
        <v>4736</v>
      </c>
      <c r="S2257">
        <v>7</v>
      </c>
      <c r="T2257" t="s">
        <v>68</v>
      </c>
      <c r="U2257" t="s">
        <v>69</v>
      </c>
      <c r="V2257">
        <v>10360</v>
      </c>
      <c r="W2257">
        <v>0.1</v>
      </c>
    </row>
    <row r="2258" spans="7:23" x14ac:dyDescent="0.35">
      <c r="G2258" t="s">
        <v>44</v>
      </c>
      <c r="H2258">
        <v>7820057</v>
      </c>
      <c r="I2258" t="s">
        <v>11</v>
      </c>
      <c r="J2258">
        <v>52.358893869319999</v>
      </c>
      <c r="K2258">
        <v>4.8887231417985699</v>
      </c>
      <c r="L2258" t="s">
        <v>45</v>
      </c>
      <c r="M2258">
        <v>160</v>
      </c>
      <c r="N2258">
        <v>96</v>
      </c>
      <c r="O2258">
        <v>43</v>
      </c>
      <c r="P2258">
        <v>1.29</v>
      </c>
      <c r="Q2258">
        <v>255</v>
      </c>
      <c r="R2258">
        <v>4795</v>
      </c>
      <c r="S2258">
        <v>7</v>
      </c>
      <c r="T2258" t="s">
        <v>58</v>
      </c>
      <c r="U2258" t="s">
        <v>59</v>
      </c>
      <c r="V2258">
        <v>15360</v>
      </c>
      <c r="W2258">
        <v>0.1</v>
      </c>
    </row>
    <row r="2259" spans="7:23" x14ac:dyDescent="0.35">
      <c r="G2259" t="s">
        <v>44</v>
      </c>
      <c r="H2259">
        <v>7846243</v>
      </c>
      <c r="I2259" t="s">
        <v>7</v>
      </c>
      <c r="J2259">
        <v>52.3623355115827</v>
      </c>
      <c r="K2259">
        <v>4.8893905964221602</v>
      </c>
      <c r="L2259" t="s">
        <v>45</v>
      </c>
      <c r="M2259">
        <v>175</v>
      </c>
      <c r="N2259">
        <v>65</v>
      </c>
      <c r="O2259">
        <v>40</v>
      </c>
      <c r="P2259">
        <v>1.24</v>
      </c>
      <c r="Q2259">
        <v>243</v>
      </c>
      <c r="R2259">
        <v>4815</v>
      </c>
      <c r="S2259">
        <v>7</v>
      </c>
      <c r="T2259" t="s">
        <v>68</v>
      </c>
      <c r="U2259" t="s">
        <v>69</v>
      </c>
      <c r="V2259">
        <v>11375</v>
      </c>
      <c r="W2259">
        <v>0.1</v>
      </c>
    </row>
    <row r="2260" spans="7:23" x14ac:dyDescent="0.35">
      <c r="G2260" t="s">
        <v>44</v>
      </c>
      <c r="H2260">
        <v>7871143</v>
      </c>
      <c r="I2260" t="s">
        <v>6</v>
      </c>
      <c r="J2260">
        <v>52.379837312709398</v>
      </c>
      <c r="K2260">
        <v>4.8938907708614297</v>
      </c>
      <c r="L2260" t="s">
        <v>45</v>
      </c>
      <c r="M2260">
        <v>600</v>
      </c>
      <c r="N2260">
        <v>72</v>
      </c>
      <c r="O2260">
        <v>10</v>
      </c>
      <c r="P2260">
        <v>0.38</v>
      </c>
      <c r="Q2260">
        <v>255</v>
      </c>
      <c r="R2260">
        <v>4828</v>
      </c>
      <c r="S2260">
        <v>7</v>
      </c>
      <c r="T2260" t="s">
        <v>46</v>
      </c>
      <c r="U2260" t="s">
        <v>47</v>
      </c>
      <c r="V2260">
        <v>43200</v>
      </c>
      <c r="W2260">
        <v>0.1</v>
      </c>
    </row>
    <row r="2261" spans="7:23" x14ac:dyDescent="0.35">
      <c r="G2261" t="s">
        <v>44</v>
      </c>
      <c r="H2261">
        <v>8100829</v>
      </c>
      <c r="I2261" t="s">
        <v>7</v>
      </c>
      <c r="J2261">
        <v>52.363174762245301</v>
      </c>
      <c r="K2261">
        <v>4.9114148840514904</v>
      </c>
      <c r="L2261" t="s">
        <v>45</v>
      </c>
      <c r="M2261">
        <v>175</v>
      </c>
      <c r="N2261">
        <v>269</v>
      </c>
      <c r="O2261">
        <v>12</v>
      </c>
      <c r="P2261">
        <v>0.3</v>
      </c>
      <c r="Q2261">
        <v>14</v>
      </c>
      <c r="R2261">
        <v>4959</v>
      </c>
      <c r="S2261">
        <v>7</v>
      </c>
      <c r="T2261" t="s">
        <v>68</v>
      </c>
      <c r="U2261" t="s">
        <v>69</v>
      </c>
      <c r="V2261">
        <v>47075</v>
      </c>
      <c r="W2261">
        <v>0.1</v>
      </c>
    </row>
    <row r="2262" spans="7:23" x14ac:dyDescent="0.35">
      <c r="G2262" t="s">
        <v>44</v>
      </c>
      <c r="H2262">
        <v>8380662</v>
      </c>
      <c r="I2262" t="s">
        <v>6</v>
      </c>
      <c r="J2262">
        <v>52.378633604062898</v>
      </c>
      <c r="K2262">
        <v>4.8915319684507104</v>
      </c>
      <c r="L2262" t="s">
        <v>45</v>
      </c>
      <c r="M2262">
        <v>130</v>
      </c>
      <c r="N2262">
        <v>305</v>
      </c>
      <c r="O2262">
        <v>31</v>
      </c>
      <c r="P2262">
        <v>1.03</v>
      </c>
      <c r="Q2262">
        <v>193</v>
      </c>
      <c r="R2262">
        <v>5111</v>
      </c>
      <c r="S2262">
        <v>7</v>
      </c>
      <c r="T2262" t="s">
        <v>46</v>
      </c>
      <c r="U2262" t="s">
        <v>47</v>
      </c>
      <c r="V2262">
        <v>39650</v>
      </c>
      <c r="W2262">
        <v>0.1</v>
      </c>
    </row>
    <row r="2263" spans="7:23" x14ac:dyDescent="0.35">
      <c r="G2263" t="s">
        <v>44</v>
      </c>
      <c r="H2263">
        <v>8534886</v>
      </c>
      <c r="I2263" t="s">
        <v>6</v>
      </c>
      <c r="J2263">
        <v>52.371500470519202</v>
      </c>
      <c r="K2263">
        <v>4.8800878551992097</v>
      </c>
      <c r="L2263" t="s">
        <v>45</v>
      </c>
      <c r="M2263">
        <v>154</v>
      </c>
      <c r="N2263">
        <v>192</v>
      </c>
      <c r="O2263">
        <v>8</v>
      </c>
      <c r="P2263">
        <v>0.26</v>
      </c>
      <c r="Q2263">
        <v>173</v>
      </c>
      <c r="R2263">
        <v>5197</v>
      </c>
      <c r="S2263">
        <v>7</v>
      </c>
      <c r="T2263" t="s">
        <v>46</v>
      </c>
      <c r="U2263" t="s">
        <v>47</v>
      </c>
      <c r="V2263">
        <v>29568</v>
      </c>
      <c r="W2263">
        <v>0.1</v>
      </c>
    </row>
    <row r="2264" spans="7:23" x14ac:dyDescent="0.35">
      <c r="G2264" t="s">
        <v>44</v>
      </c>
      <c r="H2264">
        <v>9104050</v>
      </c>
      <c r="I2264" t="s">
        <v>6</v>
      </c>
      <c r="J2264">
        <v>52.3827478599042</v>
      </c>
      <c r="K2264">
        <v>4.8863536676821999</v>
      </c>
      <c r="L2264" t="s">
        <v>45</v>
      </c>
      <c r="M2264">
        <v>120</v>
      </c>
      <c r="N2264">
        <v>107</v>
      </c>
      <c r="O2264">
        <v>27</v>
      </c>
      <c r="P2264">
        <v>1.02</v>
      </c>
      <c r="Q2264">
        <v>285</v>
      </c>
      <c r="R2264">
        <v>5510</v>
      </c>
      <c r="S2264">
        <v>7</v>
      </c>
      <c r="T2264" t="s">
        <v>46</v>
      </c>
      <c r="U2264" t="s">
        <v>47</v>
      </c>
      <c r="V2264">
        <v>12840</v>
      </c>
      <c r="W2264">
        <v>0.1</v>
      </c>
    </row>
    <row r="2265" spans="7:23" x14ac:dyDescent="0.35">
      <c r="G2265" t="s">
        <v>44</v>
      </c>
      <c r="H2265">
        <v>9722179</v>
      </c>
      <c r="I2265" t="s">
        <v>11</v>
      </c>
      <c r="J2265">
        <v>52.351526477865399</v>
      </c>
      <c r="K2265">
        <v>4.8943692664676499</v>
      </c>
      <c r="L2265" t="s">
        <v>45</v>
      </c>
      <c r="M2265">
        <v>210</v>
      </c>
      <c r="N2265">
        <v>101</v>
      </c>
      <c r="O2265">
        <v>28</v>
      </c>
      <c r="P2265">
        <v>0.82</v>
      </c>
      <c r="Q2265">
        <v>335</v>
      </c>
      <c r="R2265">
        <v>5926</v>
      </c>
      <c r="S2265">
        <v>7</v>
      </c>
      <c r="T2265" t="s">
        <v>58</v>
      </c>
      <c r="U2265" t="s">
        <v>59</v>
      </c>
      <c r="V2265">
        <v>21210</v>
      </c>
      <c r="W2265">
        <v>0.1</v>
      </c>
    </row>
    <row r="2266" spans="7:23" x14ac:dyDescent="0.35">
      <c r="G2266" t="s">
        <v>44</v>
      </c>
      <c r="H2266">
        <v>9722581</v>
      </c>
      <c r="I2266" t="s">
        <v>6</v>
      </c>
      <c r="J2266">
        <v>52.369267737203103</v>
      </c>
      <c r="K2266">
        <v>4.8868503869714797</v>
      </c>
      <c r="L2266" t="s">
        <v>45</v>
      </c>
      <c r="M2266">
        <v>165</v>
      </c>
      <c r="N2266">
        <v>93</v>
      </c>
      <c r="O2266">
        <v>55</v>
      </c>
      <c r="P2266">
        <v>1.64</v>
      </c>
      <c r="Q2266">
        <v>322</v>
      </c>
      <c r="R2266">
        <v>5927</v>
      </c>
      <c r="S2266">
        <v>7</v>
      </c>
      <c r="T2266" t="s">
        <v>46</v>
      </c>
      <c r="U2266" t="s">
        <v>47</v>
      </c>
      <c r="V2266">
        <v>15345</v>
      </c>
      <c r="W2266">
        <v>0.1</v>
      </c>
    </row>
    <row r="2267" spans="7:23" x14ac:dyDescent="0.35">
      <c r="G2267" t="s">
        <v>44</v>
      </c>
      <c r="H2267">
        <v>9967224</v>
      </c>
      <c r="I2267" t="s">
        <v>9</v>
      </c>
      <c r="J2267">
        <v>52.357178795484799</v>
      </c>
      <c r="K2267">
        <v>4.9082909138491297</v>
      </c>
      <c r="L2267" t="s">
        <v>45</v>
      </c>
      <c r="M2267">
        <v>170</v>
      </c>
      <c r="N2267">
        <v>66</v>
      </c>
      <c r="O2267">
        <v>70</v>
      </c>
      <c r="P2267">
        <v>2.04</v>
      </c>
      <c r="Q2267">
        <v>260</v>
      </c>
      <c r="R2267">
        <v>6079</v>
      </c>
      <c r="S2267">
        <v>7</v>
      </c>
      <c r="T2267" t="s">
        <v>64</v>
      </c>
      <c r="U2267" t="s">
        <v>65</v>
      </c>
      <c r="V2267">
        <v>11220</v>
      </c>
      <c r="W2267">
        <v>0.1</v>
      </c>
    </row>
    <row r="2268" spans="7:23" x14ac:dyDescent="0.35">
      <c r="G2268" t="s">
        <v>44</v>
      </c>
      <c r="H2268">
        <v>9981360</v>
      </c>
      <c r="I2268" t="s">
        <v>6</v>
      </c>
      <c r="J2268">
        <v>52.379767795680301</v>
      </c>
      <c r="K2268">
        <v>4.8876661328296498</v>
      </c>
      <c r="L2268" t="s">
        <v>45</v>
      </c>
      <c r="M2268">
        <v>150</v>
      </c>
      <c r="N2268">
        <v>257</v>
      </c>
      <c r="O2268">
        <v>9</v>
      </c>
      <c r="P2268">
        <v>0.25</v>
      </c>
      <c r="Q2268">
        <v>22</v>
      </c>
      <c r="R2268">
        <v>6088</v>
      </c>
      <c r="S2268">
        <v>7</v>
      </c>
      <c r="T2268" t="s">
        <v>46</v>
      </c>
      <c r="U2268" t="s">
        <v>47</v>
      </c>
      <c r="V2268">
        <v>38550</v>
      </c>
      <c r="W2268">
        <v>0.1</v>
      </c>
    </row>
    <row r="2269" spans="7:23" x14ac:dyDescent="0.35">
      <c r="G2269" t="s">
        <v>44</v>
      </c>
      <c r="H2269">
        <v>10094980</v>
      </c>
      <c r="I2269" t="s">
        <v>7</v>
      </c>
      <c r="J2269">
        <v>52.369347664014697</v>
      </c>
      <c r="K2269">
        <v>4.8991940066686697</v>
      </c>
      <c r="L2269" t="s">
        <v>45</v>
      </c>
      <c r="M2269">
        <v>180</v>
      </c>
      <c r="N2269">
        <v>284</v>
      </c>
      <c r="O2269">
        <v>49</v>
      </c>
      <c r="P2269">
        <v>1.43</v>
      </c>
      <c r="Q2269">
        <v>350</v>
      </c>
      <c r="R2269">
        <v>6174</v>
      </c>
      <c r="S2269">
        <v>7</v>
      </c>
      <c r="T2269" t="s">
        <v>68</v>
      </c>
      <c r="U2269" t="s">
        <v>69</v>
      </c>
      <c r="V2269">
        <v>51120</v>
      </c>
      <c r="W2269">
        <v>0.1</v>
      </c>
    </row>
    <row r="2270" spans="7:23" x14ac:dyDescent="0.35">
      <c r="G2270" t="s">
        <v>44</v>
      </c>
      <c r="H2270">
        <v>10171755</v>
      </c>
      <c r="I2270" t="s">
        <v>6</v>
      </c>
      <c r="J2270">
        <v>52.378909686230998</v>
      </c>
      <c r="K2270">
        <v>4.8862406573258896</v>
      </c>
      <c r="L2270" t="s">
        <v>45</v>
      </c>
      <c r="M2270">
        <v>199</v>
      </c>
      <c r="N2270">
        <v>12</v>
      </c>
      <c r="O2270">
        <v>53</v>
      </c>
      <c r="P2270">
        <v>1.5</v>
      </c>
      <c r="Q2270">
        <v>341</v>
      </c>
      <c r="R2270">
        <v>6227</v>
      </c>
      <c r="S2270">
        <v>7</v>
      </c>
      <c r="T2270" t="s">
        <v>46</v>
      </c>
      <c r="U2270" t="s">
        <v>47</v>
      </c>
      <c r="V2270">
        <v>2388</v>
      </c>
      <c r="W2270">
        <v>0.1</v>
      </c>
    </row>
    <row r="2271" spans="7:23" x14ac:dyDescent="0.35">
      <c r="G2271" t="s">
        <v>44</v>
      </c>
      <c r="H2271">
        <v>10522903</v>
      </c>
      <c r="I2271" t="s">
        <v>6</v>
      </c>
      <c r="J2271">
        <v>52.3733801380328</v>
      </c>
      <c r="K2271">
        <v>4.8879888538102803</v>
      </c>
      <c r="L2271" t="s">
        <v>45</v>
      </c>
      <c r="M2271">
        <v>165</v>
      </c>
      <c r="N2271">
        <v>318</v>
      </c>
      <c r="O2271">
        <v>52</v>
      </c>
      <c r="P2271">
        <v>1.53</v>
      </c>
      <c r="Q2271">
        <v>57</v>
      </c>
      <c r="R2271">
        <v>6387</v>
      </c>
      <c r="S2271">
        <v>7</v>
      </c>
      <c r="T2271" t="s">
        <v>46</v>
      </c>
      <c r="U2271" t="s">
        <v>47</v>
      </c>
      <c r="V2271">
        <v>52470</v>
      </c>
      <c r="W2271">
        <v>0.1</v>
      </c>
    </row>
    <row r="2272" spans="7:23" x14ac:dyDescent="0.35">
      <c r="G2272" t="s">
        <v>44</v>
      </c>
      <c r="H2272">
        <v>10611436</v>
      </c>
      <c r="I2272" t="s">
        <v>6</v>
      </c>
      <c r="J2272">
        <v>52.369088923643403</v>
      </c>
      <c r="K2272">
        <v>4.8865336496414002</v>
      </c>
      <c r="L2272" t="s">
        <v>45</v>
      </c>
      <c r="M2272">
        <v>220</v>
      </c>
      <c r="N2272">
        <v>338</v>
      </c>
      <c r="O2272">
        <v>50</v>
      </c>
      <c r="P2272">
        <v>1.43</v>
      </c>
      <c r="Q2272">
        <v>45</v>
      </c>
      <c r="R2272">
        <v>6424</v>
      </c>
      <c r="S2272">
        <v>7</v>
      </c>
      <c r="T2272" t="s">
        <v>46</v>
      </c>
      <c r="U2272" t="s">
        <v>47</v>
      </c>
      <c r="V2272">
        <v>74360</v>
      </c>
      <c r="W2272">
        <v>0.1</v>
      </c>
    </row>
    <row r="2273" spans="7:23" x14ac:dyDescent="0.35">
      <c r="G2273" t="s">
        <v>44</v>
      </c>
      <c r="H2273">
        <v>11058104</v>
      </c>
      <c r="I2273" t="s">
        <v>6</v>
      </c>
      <c r="J2273">
        <v>52.378262613879897</v>
      </c>
      <c r="K2273">
        <v>4.89048032271418</v>
      </c>
      <c r="L2273" t="s">
        <v>45</v>
      </c>
      <c r="M2273">
        <v>125</v>
      </c>
      <c r="N2273">
        <v>338</v>
      </c>
      <c r="O2273">
        <v>61</v>
      </c>
      <c r="P2273">
        <v>1.85</v>
      </c>
      <c r="Q2273">
        <v>306</v>
      </c>
      <c r="R2273">
        <v>6597</v>
      </c>
      <c r="S2273">
        <v>7</v>
      </c>
      <c r="T2273" t="s">
        <v>46</v>
      </c>
      <c r="U2273" t="s">
        <v>47</v>
      </c>
      <c r="V2273">
        <v>42250</v>
      </c>
      <c r="W2273">
        <v>0.1</v>
      </c>
    </row>
    <row r="2274" spans="7:23" x14ac:dyDescent="0.35">
      <c r="G2274" t="s">
        <v>44</v>
      </c>
      <c r="H2274">
        <v>11596611</v>
      </c>
      <c r="I2274" t="s">
        <v>10</v>
      </c>
      <c r="J2274">
        <v>52.387987776193803</v>
      </c>
      <c r="K2274">
        <v>4.92228386652135</v>
      </c>
      <c r="L2274" t="s">
        <v>45</v>
      </c>
      <c r="M2274">
        <v>131</v>
      </c>
      <c r="N2274">
        <v>299</v>
      </c>
      <c r="O2274">
        <v>9</v>
      </c>
      <c r="P2274">
        <v>0.27</v>
      </c>
      <c r="Q2274">
        <v>66</v>
      </c>
      <c r="R2274">
        <v>6895</v>
      </c>
      <c r="S2274">
        <v>7</v>
      </c>
      <c r="T2274" t="s">
        <v>78</v>
      </c>
      <c r="U2274" t="s">
        <v>79</v>
      </c>
      <c r="V2274">
        <v>39169</v>
      </c>
      <c r="W2274">
        <v>0.1</v>
      </c>
    </row>
    <row r="2275" spans="7:23" x14ac:dyDescent="0.35">
      <c r="G2275" t="s">
        <v>44</v>
      </c>
      <c r="H2275">
        <v>11682996</v>
      </c>
      <c r="I2275" t="s">
        <v>6</v>
      </c>
      <c r="J2275">
        <v>52.373602937195798</v>
      </c>
      <c r="K2275">
        <v>4.8920997747627402</v>
      </c>
      <c r="L2275" t="s">
        <v>45</v>
      </c>
      <c r="M2275">
        <v>180</v>
      </c>
      <c r="N2275">
        <v>339</v>
      </c>
      <c r="O2275">
        <v>9</v>
      </c>
      <c r="P2275">
        <v>0.28000000000000003</v>
      </c>
      <c r="Q2275">
        <v>81</v>
      </c>
      <c r="R2275">
        <v>6956</v>
      </c>
      <c r="S2275">
        <v>7</v>
      </c>
      <c r="T2275" t="s">
        <v>46</v>
      </c>
      <c r="U2275" t="s">
        <v>47</v>
      </c>
      <c r="V2275">
        <v>61020</v>
      </c>
      <c r="W2275">
        <v>0.1</v>
      </c>
    </row>
    <row r="2276" spans="7:23" x14ac:dyDescent="0.35">
      <c r="G2276" t="s">
        <v>44</v>
      </c>
      <c r="H2276">
        <v>12019229</v>
      </c>
      <c r="I2276" t="s">
        <v>6</v>
      </c>
      <c r="J2276">
        <v>52.366723233853001</v>
      </c>
      <c r="K2276">
        <v>4.8936607207202698</v>
      </c>
      <c r="L2276" t="s">
        <v>45</v>
      </c>
      <c r="M2276">
        <v>105</v>
      </c>
      <c r="N2276">
        <v>199</v>
      </c>
      <c r="O2276">
        <v>72</v>
      </c>
      <c r="P2276">
        <v>2.2000000000000002</v>
      </c>
      <c r="Q2276">
        <v>21</v>
      </c>
      <c r="R2276">
        <v>7120</v>
      </c>
      <c r="S2276">
        <v>7</v>
      </c>
      <c r="T2276" t="s">
        <v>46</v>
      </c>
      <c r="U2276" t="s">
        <v>47</v>
      </c>
      <c r="V2276">
        <v>20895</v>
      </c>
      <c r="W2276">
        <v>0.1</v>
      </c>
    </row>
    <row r="2277" spans="7:23" x14ac:dyDescent="0.35">
      <c r="G2277" t="s">
        <v>44</v>
      </c>
      <c r="H2277">
        <v>12020581</v>
      </c>
      <c r="I2277" t="s">
        <v>6</v>
      </c>
      <c r="J2277">
        <v>52.366518866650701</v>
      </c>
      <c r="K2277">
        <v>4.8928519256774896</v>
      </c>
      <c r="L2277" t="s">
        <v>45</v>
      </c>
      <c r="M2277">
        <v>105</v>
      </c>
      <c r="N2277">
        <v>141</v>
      </c>
      <c r="O2277">
        <v>56</v>
      </c>
      <c r="P2277">
        <v>1.72</v>
      </c>
      <c r="Q2277">
        <v>315</v>
      </c>
      <c r="R2277">
        <v>7123</v>
      </c>
      <c r="S2277">
        <v>7</v>
      </c>
      <c r="T2277" t="s">
        <v>46</v>
      </c>
      <c r="U2277" t="s">
        <v>47</v>
      </c>
      <c r="V2277">
        <v>14805</v>
      </c>
      <c r="W2277">
        <v>0.1</v>
      </c>
    </row>
    <row r="2278" spans="7:23" x14ac:dyDescent="0.35">
      <c r="G2278" t="s">
        <v>44</v>
      </c>
      <c r="H2278">
        <v>12075004</v>
      </c>
      <c r="I2278" t="s">
        <v>14</v>
      </c>
      <c r="J2278">
        <v>52.3722397017101</v>
      </c>
      <c r="K2278">
        <v>4.85740608067659</v>
      </c>
      <c r="L2278" t="s">
        <v>45</v>
      </c>
      <c r="M2278">
        <v>150</v>
      </c>
      <c r="N2278">
        <v>84</v>
      </c>
      <c r="O2278">
        <v>16</v>
      </c>
      <c r="P2278">
        <v>0.5</v>
      </c>
      <c r="Q2278">
        <v>334</v>
      </c>
      <c r="R2278">
        <v>7140</v>
      </c>
      <c r="S2278">
        <v>7</v>
      </c>
      <c r="T2278" t="s">
        <v>56</v>
      </c>
      <c r="U2278" t="s">
        <v>57</v>
      </c>
      <c r="V2278">
        <v>12600</v>
      </c>
      <c r="W2278">
        <v>0.1</v>
      </c>
    </row>
    <row r="2279" spans="7:23" x14ac:dyDescent="0.35">
      <c r="G2279" t="s">
        <v>44</v>
      </c>
      <c r="H2279">
        <v>12373532</v>
      </c>
      <c r="I2279" t="s">
        <v>7</v>
      </c>
      <c r="J2279">
        <v>52.363003391871601</v>
      </c>
      <c r="K2279">
        <v>4.9071866814065404</v>
      </c>
      <c r="L2279" t="s">
        <v>45</v>
      </c>
      <c r="M2279">
        <v>139</v>
      </c>
      <c r="N2279">
        <v>7</v>
      </c>
      <c r="O2279">
        <v>0</v>
      </c>
      <c r="Q2279">
        <v>358</v>
      </c>
      <c r="R2279">
        <v>7321</v>
      </c>
      <c r="S2279">
        <v>7</v>
      </c>
      <c r="T2279" t="s">
        <v>68</v>
      </c>
      <c r="U2279" t="s">
        <v>69</v>
      </c>
      <c r="V2279">
        <v>973</v>
      </c>
      <c r="W2279">
        <v>0.1</v>
      </c>
    </row>
    <row r="2280" spans="7:23" x14ac:dyDescent="0.35">
      <c r="G2280" t="s">
        <v>44</v>
      </c>
      <c r="H2280">
        <v>12374650</v>
      </c>
      <c r="I2280" t="s">
        <v>7</v>
      </c>
      <c r="J2280">
        <v>52.362995656846799</v>
      </c>
      <c r="K2280">
        <v>4.9058621709836103</v>
      </c>
      <c r="L2280" t="s">
        <v>45</v>
      </c>
      <c r="M2280">
        <v>164</v>
      </c>
      <c r="N2280">
        <v>4</v>
      </c>
      <c r="O2280">
        <v>0</v>
      </c>
      <c r="Q2280">
        <v>357</v>
      </c>
      <c r="R2280">
        <v>7324</v>
      </c>
      <c r="S2280">
        <v>7</v>
      </c>
      <c r="T2280" t="s">
        <v>68</v>
      </c>
      <c r="U2280" t="s">
        <v>69</v>
      </c>
      <c r="V2280">
        <v>656</v>
      </c>
      <c r="W2280">
        <v>0.1</v>
      </c>
    </row>
    <row r="2281" spans="7:23" x14ac:dyDescent="0.35">
      <c r="G2281" t="s">
        <v>44</v>
      </c>
      <c r="H2281">
        <v>12552582</v>
      </c>
      <c r="I2281" t="s">
        <v>8</v>
      </c>
      <c r="J2281">
        <v>52.3584587913303</v>
      </c>
      <c r="K2281">
        <v>4.8785449685374802</v>
      </c>
      <c r="L2281" t="s">
        <v>45</v>
      </c>
      <c r="M2281">
        <v>225</v>
      </c>
      <c r="N2281">
        <v>1</v>
      </c>
      <c r="O2281">
        <v>7</v>
      </c>
      <c r="P2281">
        <v>0.22</v>
      </c>
      <c r="Q2281">
        <v>358</v>
      </c>
      <c r="R2281">
        <v>7438</v>
      </c>
      <c r="S2281">
        <v>7</v>
      </c>
      <c r="T2281" t="s">
        <v>74</v>
      </c>
      <c r="U2281" t="s">
        <v>75</v>
      </c>
      <c r="V2281">
        <v>225</v>
      </c>
      <c r="W2281">
        <v>0.1</v>
      </c>
    </row>
    <row r="2282" spans="7:23" x14ac:dyDescent="0.35">
      <c r="G2282" t="s">
        <v>44</v>
      </c>
      <c r="H2282">
        <v>12599255</v>
      </c>
      <c r="I2282" t="s">
        <v>14</v>
      </c>
      <c r="J2282">
        <v>52.361886700465803</v>
      </c>
      <c r="K2282">
        <v>4.8614313485594796</v>
      </c>
      <c r="L2282" t="s">
        <v>45</v>
      </c>
      <c r="M2282">
        <v>66</v>
      </c>
      <c r="N2282">
        <v>153</v>
      </c>
      <c r="O2282">
        <v>30</v>
      </c>
      <c r="P2282">
        <v>1</v>
      </c>
      <c r="Q2282">
        <v>249</v>
      </c>
      <c r="R2282">
        <v>7480</v>
      </c>
      <c r="S2282">
        <v>7</v>
      </c>
      <c r="T2282" t="s">
        <v>56</v>
      </c>
      <c r="U2282" t="s">
        <v>57</v>
      </c>
      <c r="V2282">
        <v>10098</v>
      </c>
      <c r="W2282">
        <v>0.1</v>
      </c>
    </row>
    <row r="2283" spans="7:23" x14ac:dyDescent="0.35">
      <c r="G2283" t="s">
        <v>44</v>
      </c>
      <c r="H2283">
        <v>13256599</v>
      </c>
      <c r="I2283" t="s">
        <v>6</v>
      </c>
      <c r="J2283">
        <v>52.367239249433901</v>
      </c>
      <c r="K2283">
        <v>4.8865074747968098</v>
      </c>
      <c r="L2283" t="s">
        <v>45</v>
      </c>
      <c r="M2283">
        <v>200</v>
      </c>
      <c r="N2283">
        <v>88</v>
      </c>
      <c r="O2283">
        <v>59</v>
      </c>
      <c r="P2283">
        <v>1.98</v>
      </c>
      <c r="Q2283">
        <v>295</v>
      </c>
      <c r="R2283">
        <v>7973</v>
      </c>
      <c r="S2283">
        <v>7</v>
      </c>
      <c r="T2283" t="s">
        <v>46</v>
      </c>
      <c r="U2283" t="s">
        <v>47</v>
      </c>
      <c r="V2283">
        <v>17600</v>
      </c>
      <c r="W2283">
        <v>0.1</v>
      </c>
    </row>
    <row r="2284" spans="7:23" x14ac:dyDescent="0.35">
      <c r="G2284" t="s">
        <v>44</v>
      </c>
      <c r="H2284">
        <v>13570299</v>
      </c>
      <c r="I2284" t="s">
        <v>9</v>
      </c>
      <c r="J2284">
        <v>52.349916121543799</v>
      </c>
      <c r="K2284">
        <v>4.91528742143801</v>
      </c>
      <c r="L2284" t="s">
        <v>45</v>
      </c>
      <c r="M2284">
        <v>180</v>
      </c>
      <c r="N2284">
        <v>59</v>
      </c>
      <c r="O2284">
        <v>56</v>
      </c>
      <c r="P2284">
        <v>1.94</v>
      </c>
      <c r="Q2284">
        <v>334</v>
      </c>
      <c r="R2284">
        <v>8320</v>
      </c>
      <c r="S2284">
        <v>7</v>
      </c>
      <c r="T2284" t="s">
        <v>64</v>
      </c>
      <c r="U2284" t="s">
        <v>65</v>
      </c>
      <c r="V2284">
        <v>10620</v>
      </c>
      <c r="W2284">
        <v>0.1</v>
      </c>
    </row>
    <row r="2285" spans="7:23" x14ac:dyDescent="0.35">
      <c r="G2285" t="s">
        <v>44</v>
      </c>
      <c r="H2285">
        <v>13571617</v>
      </c>
      <c r="I2285" t="s">
        <v>9</v>
      </c>
      <c r="J2285">
        <v>52.357551384357599</v>
      </c>
      <c r="K2285">
        <v>4.9072445593152398</v>
      </c>
      <c r="L2285" t="s">
        <v>45</v>
      </c>
      <c r="M2285">
        <v>165</v>
      </c>
      <c r="N2285">
        <v>258</v>
      </c>
      <c r="O2285">
        <v>46</v>
      </c>
      <c r="P2285">
        <v>1.56</v>
      </c>
      <c r="Q2285">
        <v>171</v>
      </c>
      <c r="R2285">
        <v>8325</v>
      </c>
      <c r="S2285">
        <v>7</v>
      </c>
      <c r="T2285" t="s">
        <v>64</v>
      </c>
      <c r="U2285" t="s">
        <v>65</v>
      </c>
      <c r="V2285">
        <v>42570</v>
      </c>
      <c r="W2285">
        <v>0.1</v>
      </c>
    </row>
    <row r="2286" spans="7:23" x14ac:dyDescent="0.35">
      <c r="G2286" t="s">
        <v>44</v>
      </c>
      <c r="H2286">
        <v>14211963</v>
      </c>
      <c r="I2286" t="s">
        <v>13</v>
      </c>
      <c r="J2286">
        <v>52.353978550429296</v>
      </c>
      <c r="K2286">
        <v>4.9957618725733202</v>
      </c>
      <c r="L2286" t="s">
        <v>45</v>
      </c>
      <c r="M2286">
        <v>145</v>
      </c>
      <c r="N2286">
        <v>282</v>
      </c>
      <c r="O2286">
        <v>8</v>
      </c>
      <c r="P2286">
        <v>0.48</v>
      </c>
      <c r="Q2286">
        <v>81</v>
      </c>
      <c r="R2286">
        <v>9083</v>
      </c>
      <c r="S2286">
        <v>7</v>
      </c>
      <c r="T2286" t="s">
        <v>86</v>
      </c>
      <c r="U2286" t="s">
        <v>87</v>
      </c>
      <c r="V2286">
        <v>40890</v>
      </c>
      <c r="W2286">
        <v>0.1</v>
      </c>
    </row>
    <row r="2287" spans="7:23" x14ac:dyDescent="0.35">
      <c r="G2287" t="s">
        <v>44</v>
      </c>
      <c r="H2287">
        <v>14259470</v>
      </c>
      <c r="I2287" t="s">
        <v>19</v>
      </c>
      <c r="J2287">
        <v>52.379048839060701</v>
      </c>
      <c r="K2287">
        <v>4.8485017585118699</v>
      </c>
      <c r="L2287" t="s">
        <v>45</v>
      </c>
      <c r="M2287">
        <v>100</v>
      </c>
      <c r="N2287">
        <v>42</v>
      </c>
      <c r="O2287">
        <v>16</v>
      </c>
      <c r="P2287">
        <v>0.56000000000000005</v>
      </c>
      <c r="Q2287">
        <v>339</v>
      </c>
      <c r="R2287">
        <v>9129</v>
      </c>
      <c r="S2287">
        <v>7</v>
      </c>
      <c r="T2287" t="s">
        <v>62</v>
      </c>
      <c r="U2287" t="s">
        <v>63</v>
      </c>
      <c r="V2287">
        <v>4200</v>
      </c>
      <c r="W2287">
        <v>0.1</v>
      </c>
    </row>
    <row r="2288" spans="7:23" x14ac:dyDescent="0.35">
      <c r="G2288" t="s">
        <v>44</v>
      </c>
      <c r="H2288">
        <v>14622016</v>
      </c>
      <c r="I2288" t="s">
        <v>7</v>
      </c>
      <c r="J2288">
        <v>52.361713268072101</v>
      </c>
      <c r="K2288">
        <v>4.9010722243840803</v>
      </c>
      <c r="L2288" t="s">
        <v>45</v>
      </c>
      <c r="M2288">
        <v>105</v>
      </c>
      <c r="N2288">
        <v>101</v>
      </c>
      <c r="O2288">
        <v>42</v>
      </c>
      <c r="P2288">
        <v>1.53</v>
      </c>
      <c r="Q2288">
        <v>292</v>
      </c>
      <c r="R2288">
        <v>9408</v>
      </c>
      <c r="S2288">
        <v>7</v>
      </c>
      <c r="T2288" t="s">
        <v>68</v>
      </c>
      <c r="U2288" t="s">
        <v>69</v>
      </c>
      <c r="V2288">
        <v>10605</v>
      </c>
      <c r="W2288">
        <v>0.1</v>
      </c>
    </row>
    <row r="2289" spans="7:23" x14ac:dyDescent="0.35">
      <c r="G2289" t="s">
        <v>44</v>
      </c>
      <c r="H2289">
        <v>15159146</v>
      </c>
      <c r="I2289" t="s">
        <v>6</v>
      </c>
      <c r="J2289">
        <v>52.378533100202802</v>
      </c>
      <c r="K2289">
        <v>4.8934152099334201</v>
      </c>
      <c r="L2289" t="s">
        <v>45</v>
      </c>
      <c r="M2289">
        <v>265</v>
      </c>
      <c r="N2289">
        <v>68</v>
      </c>
      <c r="O2289">
        <v>25</v>
      </c>
      <c r="P2289">
        <v>0.98</v>
      </c>
      <c r="Q2289">
        <v>331</v>
      </c>
      <c r="R2289">
        <v>9724</v>
      </c>
      <c r="S2289">
        <v>7</v>
      </c>
      <c r="T2289" t="s">
        <v>46</v>
      </c>
      <c r="U2289" t="s">
        <v>47</v>
      </c>
      <c r="V2289">
        <v>18020</v>
      </c>
      <c r="W2289">
        <v>0.1</v>
      </c>
    </row>
    <row r="2290" spans="7:23" x14ac:dyDescent="0.35">
      <c r="G2290" t="s">
        <v>44</v>
      </c>
      <c r="H2290">
        <v>15349483</v>
      </c>
      <c r="I2290" t="s">
        <v>7</v>
      </c>
      <c r="J2290">
        <v>52.369965842596102</v>
      </c>
      <c r="K2290">
        <v>4.9282367920117904</v>
      </c>
      <c r="L2290" t="s">
        <v>45</v>
      </c>
      <c r="M2290">
        <v>135</v>
      </c>
      <c r="N2290">
        <v>350</v>
      </c>
      <c r="O2290">
        <v>7</v>
      </c>
      <c r="P2290">
        <v>0.32</v>
      </c>
      <c r="Q2290">
        <v>18</v>
      </c>
      <c r="R2290">
        <v>9821</v>
      </c>
      <c r="S2290">
        <v>7</v>
      </c>
      <c r="T2290" t="s">
        <v>68</v>
      </c>
      <c r="U2290" t="s">
        <v>69</v>
      </c>
      <c r="V2290">
        <v>47250</v>
      </c>
      <c r="W2290">
        <v>0.1</v>
      </c>
    </row>
    <row r="2291" spans="7:23" x14ac:dyDescent="0.35">
      <c r="G2291" t="s">
        <v>44</v>
      </c>
      <c r="H2291">
        <v>15351988</v>
      </c>
      <c r="I2291" t="s">
        <v>6</v>
      </c>
      <c r="J2291">
        <v>52.379335882044302</v>
      </c>
      <c r="K2291">
        <v>4.8939137558569303</v>
      </c>
      <c r="L2291" t="s">
        <v>45</v>
      </c>
      <c r="M2291">
        <v>325</v>
      </c>
      <c r="N2291">
        <v>57</v>
      </c>
      <c r="O2291">
        <v>17</v>
      </c>
      <c r="P2291">
        <v>0.65</v>
      </c>
      <c r="Q2291">
        <v>312</v>
      </c>
      <c r="R2291">
        <v>9828</v>
      </c>
      <c r="S2291">
        <v>7</v>
      </c>
      <c r="T2291" t="s">
        <v>46</v>
      </c>
      <c r="U2291" t="s">
        <v>47</v>
      </c>
      <c r="V2291">
        <v>18525</v>
      </c>
      <c r="W2291">
        <v>0.1</v>
      </c>
    </row>
    <row r="2292" spans="7:23" x14ac:dyDescent="0.35">
      <c r="G2292" t="s">
        <v>44</v>
      </c>
      <c r="H2292">
        <v>16009203</v>
      </c>
      <c r="I2292" t="s">
        <v>11</v>
      </c>
      <c r="J2292">
        <v>52.359940894322399</v>
      </c>
      <c r="K2292">
        <v>4.8871714896388898</v>
      </c>
      <c r="L2292" t="s">
        <v>45</v>
      </c>
      <c r="M2292">
        <v>70</v>
      </c>
      <c r="N2292">
        <v>139</v>
      </c>
      <c r="O2292">
        <v>26</v>
      </c>
      <c r="P2292">
        <v>1.25</v>
      </c>
      <c r="Q2292">
        <v>231</v>
      </c>
      <c r="R2292">
        <v>10256</v>
      </c>
      <c r="S2292">
        <v>7</v>
      </c>
      <c r="T2292" t="s">
        <v>58</v>
      </c>
      <c r="U2292" t="s">
        <v>59</v>
      </c>
      <c r="V2292">
        <v>9730</v>
      </c>
      <c r="W2292">
        <v>0.1</v>
      </c>
    </row>
    <row r="2293" spans="7:23" x14ac:dyDescent="0.35">
      <c r="G2293" t="s">
        <v>44</v>
      </c>
      <c r="H2293">
        <v>16109868</v>
      </c>
      <c r="I2293" t="s">
        <v>7</v>
      </c>
      <c r="J2293">
        <v>52.3726069280332</v>
      </c>
      <c r="K2293">
        <v>4.9053703624704701</v>
      </c>
      <c r="L2293" t="s">
        <v>45</v>
      </c>
      <c r="M2293">
        <v>150</v>
      </c>
      <c r="N2293">
        <v>125</v>
      </c>
      <c r="O2293">
        <v>22</v>
      </c>
      <c r="P2293">
        <v>0.89</v>
      </c>
      <c r="Q2293">
        <v>320</v>
      </c>
      <c r="R2293">
        <v>10323</v>
      </c>
      <c r="S2293">
        <v>7</v>
      </c>
      <c r="T2293" t="s">
        <v>68</v>
      </c>
      <c r="U2293" t="s">
        <v>69</v>
      </c>
      <c r="V2293">
        <v>18750</v>
      </c>
      <c r="W2293">
        <v>0.1</v>
      </c>
    </row>
    <row r="2294" spans="7:23" x14ac:dyDescent="0.35">
      <c r="G2294" t="s">
        <v>44</v>
      </c>
      <c r="H2294">
        <v>16487827</v>
      </c>
      <c r="I2294" t="s">
        <v>6</v>
      </c>
      <c r="J2294">
        <v>52.376516867951999</v>
      </c>
      <c r="K2294">
        <v>4.89103856420647</v>
      </c>
      <c r="L2294" t="s">
        <v>45</v>
      </c>
      <c r="M2294">
        <v>198</v>
      </c>
      <c r="N2294">
        <v>72</v>
      </c>
      <c r="O2294">
        <v>51</v>
      </c>
      <c r="P2294">
        <v>2.17</v>
      </c>
      <c r="Q2294">
        <v>252</v>
      </c>
      <c r="R2294">
        <v>10632</v>
      </c>
      <c r="S2294">
        <v>7</v>
      </c>
      <c r="T2294" t="s">
        <v>46</v>
      </c>
      <c r="U2294" t="s">
        <v>47</v>
      </c>
      <c r="V2294">
        <v>14256</v>
      </c>
      <c r="W2294">
        <v>0.1</v>
      </c>
    </row>
    <row r="2295" spans="7:23" x14ac:dyDescent="0.35">
      <c r="G2295" t="s">
        <v>44</v>
      </c>
      <c r="H2295">
        <v>16525186</v>
      </c>
      <c r="I2295" t="s">
        <v>6</v>
      </c>
      <c r="J2295">
        <v>52.381541533986898</v>
      </c>
      <c r="K2295">
        <v>4.8919713007768602</v>
      </c>
      <c r="L2295" t="s">
        <v>45</v>
      </c>
      <c r="M2295">
        <v>175</v>
      </c>
      <c r="N2295">
        <v>331</v>
      </c>
      <c r="O2295">
        <v>21</v>
      </c>
      <c r="P2295">
        <v>0.91</v>
      </c>
      <c r="Q2295">
        <v>293</v>
      </c>
      <c r="R2295">
        <v>10642</v>
      </c>
      <c r="S2295">
        <v>7</v>
      </c>
      <c r="T2295" t="s">
        <v>46</v>
      </c>
      <c r="U2295" t="s">
        <v>47</v>
      </c>
      <c r="V2295">
        <v>57925</v>
      </c>
      <c r="W2295">
        <v>0.1</v>
      </c>
    </row>
    <row r="2296" spans="7:23" x14ac:dyDescent="0.35">
      <c r="G2296" t="s">
        <v>44</v>
      </c>
      <c r="H2296">
        <v>16525441</v>
      </c>
      <c r="I2296" t="s">
        <v>6</v>
      </c>
      <c r="J2296">
        <v>52.3796485329121</v>
      </c>
      <c r="K2296">
        <v>4.8906463356942202</v>
      </c>
      <c r="L2296" t="s">
        <v>45</v>
      </c>
      <c r="M2296">
        <v>175</v>
      </c>
      <c r="N2296">
        <v>317</v>
      </c>
      <c r="O2296">
        <v>27</v>
      </c>
      <c r="P2296">
        <v>1.17</v>
      </c>
      <c r="Q2296">
        <v>301</v>
      </c>
      <c r="R2296">
        <v>10644</v>
      </c>
      <c r="S2296">
        <v>7</v>
      </c>
      <c r="T2296" t="s">
        <v>46</v>
      </c>
      <c r="U2296" t="s">
        <v>47</v>
      </c>
      <c r="V2296">
        <v>55475</v>
      </c>
      <c r="W2296">
        <v>0.1</v>
      </c>
    </row>
    <row r="2297" spans="7:23" x14ac:dyDescent="0.35">
      <c r="G2297" t="s">
        <v>44</v>
      </c>
      <c r="H2297">
        <v>16737665</v>
      </c>
      <c r="I2297" t="s">
        <v>9</v>
      </c>
      <c r="J2297">
        <v>52.354099297070199</v>
      </c>
      <c r="K2297">
        <v>4.92322162125084</v>
      </c>
      <c r="L2297" t="s">
        <v>45</v>
      </c>
      <c r="M2297">
        <v>230</v>
      </c>
      <c r="N2297">
        <v>56</v>
      </c>
      <c r="O2297">
        <v>23</v>
      </c>
      <c r="P2297">
        <v>1.1200000000000001</v>
      </c>
      <c r="Q2297">
        <v>48</v>
      </c>
      <c r="R2297">
        <v>10785</v>
      </c>
      <c r="S2297">
        <v>7</v>
      </c>
      <c r="T2297" t="s">
        <v>64</v>
      </c>
      <c r="U2297" t="s">
        <v>65</v>
      </c>
      <c r="V2297">
        <v>12880</v>
      </c>
      <c r="W2297">
        <v>0.1</v>
      </c>
    </row>
    <row r="2298" spans="7:23" x14ac:dyDescent="0.35">
      <c r="G2298" t="s">
        <v>44</v>
      </c>
      <c r="H2298">
        <v>16868214</v>
      </c>
      <c r="I2298" t="s">
        <v>12</v>
      </c>
      <c r="J2298">
        <v>52.344944251715503</v>
      </c>
      <c r="K2298">
        <v>4.9510551513688998</v>
      </c>
      <c r="L2298" t="s">
        <v>45</v>
      </c>
      <c r="M2298">
        <v>250</v>
      </c>
      <c r="N2298">
        <v>1</v>
      </c>
      <c r="O2298">
        <v>3</v>
      </c>
      <c r="P2298">
        <v>0.15</v>
      </c>
      <c r="Q2298">
        <v>339</v>
      </c>
      <c r="R2298">
        <v>10857</v>
      </c>
      <c r="S2298">
        <v>7</v>
      </c>
      <c r="T2298" t="s">
        <v>72</v>
      </c>
      <c r="U2298" t="s">
        <v>73</v>
      </c>
      <c r="V2298">
        <v>250</v>
      </c>
      <c r="W2298">
        <v>0.1</v>
      </c>
    </row>
    <row r="2299" spans="7:23" x14ac:dyDescent="0.35">
      <c r="G2299" t="s">
        <v>44</v>
      </c>
      <c r="H2299">
        <v>17489171</v>
      </c>
      <c r="I2299" t="s">
        <v>6</v>
      </c>
      <c r="J2299">
        <v>52.381847833338597</v>
      </c>
      <c r="K2299">
        <v>4.88469757355226</v>
      </c>
      <c r="L2299" t="s">
        <v>45</v>
      </c>
      <c r="M2299">
        <v>185</v>
      </c>
      <c r="N2299">
        <v>103</v>
      </c>
      <c r="O2299">
        <v>29</v>
      </c>
      <c r="P2299">
        <v>1.36</v>
      </c>
      <c r="Q2299">
        <v>364</v>
      </c>
      <c r="R2299">
        <v>11195</v>
      </c>
      <c r="S2299">
        <v>7</v>
      </c>
      <c r="T2299" t="s">
        <v>46</v>
      </c>
      <c r="U2299" t="s">
        <v>47</v>
      </c>
      <c r="V2299">
        <v>19055</v>
      </c>
      <c r="W2299">
        <v>0.1</v>
      </c>
    </row>
    <row r="2300" spans="7:23" x14ac:dyDescent="0.35">
      <c r="G2300" t="s">
        <v>44</v>
      </c>
      <c r="H2300">
        <v>17491454</v>
      </c>
      <c r="I2300" t="s">
        <v>6</v>
      </c>
      <c r="J2300">
        <v>52.381017162067998</v>
      </c>
      <c r="K2300">
        <v>4.8864134197343398</v>
      </c>
      <c r="L2300" t="s">
        <v>45</v>
      </c>
      <c r="M2300">
        <v>185</v>
      </c>
      <c r="N2300">
        <v>82</v>
      </c>
      <c r="O2300">
        <v>20</v>
      </c>
      <c r="P2300">
        <v>1.02</v>
      </c>
      <c r="Q2300">
        <v>354</v>
      </c>
      <c r="R2300">
        <v>11197</v>
      </c>
      <c r="S2300">
        <v>7</v>
      </c>
      <c r="T2300" t="s">
        <v>46</v>
      </c>
      <c r="U2300" t="s">
        <v>47</v>
      </c>
      <c r="V2300">
        <v>15170</v>
      </c>
      <c r="W2300">
        <v>0.1</v>
      </c>
    </row>
    <row r="2301" spans="7:23" x14ac:dyDescent="0.35">
      <c r="G2301" t="s">
        <v>44</v>
      </c>
      <c r="H2301">
        <v>17492056</v>
      </c>
      <c r="I2301" t="s">
        <v>6</v>
      </c>
      <c r="J2301">
        <v>52.380719701502002</v>
      </c>
      <c r="K2301">
        <v>4.8849188154698204</v>
      </c>
      <c r="L2301" t="s">
        <v>45</v>
      </c>
      <c r="M2301">
        <v>200</v>
      </c>
      <c r="N2301">
        <v>87</v>
      </c>
      <c r="O2301">
        <v>33</v>
      </c>
      <c r="P2301">
        <v>1.59</v>
      </c>
      <c r="Q2301">
        <v>281</v>
      </c>
      <c r="R2301">
        <v>11198</v>
      </c>
      <c r="S2301">
        <v>7</v>
      </c>
      <c r="T2301" t="s">
        <v>46</v>
      </c>
      <c r="U2301" t="s">
        <v>47</v>
      </c>
      <c r="V2301">
        <v>17400</v>
      </c>
      <c r="W2301">
        <v>0.1</v>
      </c>
    </row>
    <row r="2302" spans="7:23" x14ac:dyDescent="0.35">
      <c r="G2302" t="s">
        <v>44</v>
      </c>
      <c r="H2302">
        <v>17615696</v>
      </c>
      <c r="I2302" t="s">
        <v>6</v>
      </c>
      <c r="J2302">
        <v>52.378552222741597</v>
      </c>
      <c r="K2302">
        <v>4.8946777166192001</v>
      </c>
      <c r="L2302" t="s">
        <v>45</v>
      </c>
      <c r="M2302">
        <v>200</v>
      </c>
      <c r="N2302">
        <v>316</v>
      </c>
      <c r="O2302">
        <v>22</v>
      </c>
      <c r="P2302">
        <v>1.06</v>
      </c>
      <c r="Q2302">
        <v>70</v>
      </c>
      <c r="R2302">
        <v>11284</v>
      </c>
      <c r="S2302">
        <v>7</v>
      </c>
      <c r="T2302" t="s">
        <v>46</v>
      </c>
      <c r="U2302" t="s">
        <v>47</v>
      </c>
      <c r="V2302">
        <v>63200</v>
      </c>
      <c r="W2302">
        <v>0.1</v>
      </c>
    </row>
    <row r="2303" spans="7:23" x14ac:dyDescent="0.35">
      <c r="G2303" t="s">
        <v>44</v>
      </c>
      <c r="H2303">
        <v>17631773</v>
      </c>
      <c r="I2303" t="s">
        <v>6</v>
      </c>
      <c r="J2303">
        <v>52.377181814564999</v>
      </c>
      <c r="K2303">
        <v>4.8946556958101999</v>
      </c>
      <c r="L2303" t="s">
        <v>45</v>
      </c>
      <c r="M2303">
        <v>120</v>
      </c>
      <c r="N2303">
        <v>328</v>
      </c>
      <c r="O2303">
        <v>21</v>
      </c>
      <c r="P2303">
        <v>1</v>
      </c>
      <c r="Q2303">
        <v>36</v>
      </c>
      <c r="R2303">
        <v>11300</v>
      </c>
      <c r="S2303">
        <v>7</v>
      </c>
      <c r="T2303" t="s">
        <v>46</v>
      </c>
      <c r="U2303" t="s">
        <v>47</v>
      </c>
      <c r="V2303">
        <v>39360</v>
      </c>
      <c r="W2303">
        <v>0.1</v>
      </c>
    </row>
    <row r="2304" spans="7:23" x14ac:dyDescent="0.35">
      <c r="G2304" t="s">
        <v>44</v>
      </c>
      <c r="H2304">
        <v>17783566</v>
      </c>
      <c r="I2304" t="s">
        <v>12</v>
      </c>
      <c r="J2304">
        <v>52.3419787391447</v>
      </c>
      <c r="K2304">
        <v>4.9195486011705798</v>
      </c>
      <c r="L2304" t="s">
        <v>45</v>
      </c>
      <c r="M2304">
        <v>109</v>
      </c>
      <c r="N2304">
        <v>119</v>
      </c>
      <c r="O2304">
        <v>40</v>
      </c>
      <c r="P2304">
        <v>1.95</v>
      </c>
      <c r="Q2304">
        <v>314</v>
      </c>
      <c r="R2304">
        <v>11385</v>
      </c>
      <c r="S2304">
        <v>7</v>
      </c>
      <c r="T2304" t="s">
        <v>72</v>
      </c>
      <c r="U2304" t="s">
        <v>73</v>
      </c>
      <c r="V2304">
        <v>12971</v>
      </c>
      <c r="W2304">
        <v>0.1</v>
      </c>
    </row>
    <row r="2305" spans="7:23" x14ac:dyDescent="0.35">
      <c r="G2305" t="s">
        <v>44</v>
      </c>
      <c r="H2305">
        <v>17817744</v>
      </c>
      <c r="I2305" t="s">
        <v>12</v>
      </c>
      <c r="J2305">
        <v>52.341465362517603</v>
      </c>
      <c r="K2305">
        <v>4.9177864663331903</v>
      </c>
      <c r="L2305" t="s">
        <v>45</v>
      </c>
      <c r="M2305">
        <v>119</v>
      </c>
      <c r="N2305">
        <v>144</v>
      </c>
      <c r="O2305">
        <v>43</v>
      </c>
      <c r="P2305">
        <v>2.12</v>
      </c>
      <c r="Q2305">
        <v>277</v>
      </c>
      <c r="R2305">
        <v>11403</v>
      </c>
      <c r="S2305">
        <v>7</v>
      </c>
      <c r="T2305" t="s">
        <v>72</v>
      </c>
      <c r="U2305" t="s">
        <v>73</v>
      </c>
      <c r="V2305">
        <v>17136</v>
      </c>
      <c r="W2305">
        <v>0.1</v>
      </c>
    </row>
    <row r="2306" spans="7:23" x14ac:dyDescent="0.35">
      <c r="G2306" t="s">
        <v>44</v>
      </c>
      <c r="H2306">
        <v>18205137</v>
      </c>
      <c r="I2306" t="s">
        <v>7</v>
      </c>
      <c r="J2306">
        <v>52.374908033283504</v>
      </c>
      <c r="K2306">
        <v>4.9053347373224199</v>
      </c>
      <c r="L2306" t="s">
        <v>45</v>
      </c>
      <c r="M2306">
        <v>350</v>
      </c>
      <c r="N2306">
        <v>302</v>
      </c>
      <c r="O2306">
        <v>0</v>
      </c>
      <c r="Q2306">
        <v>90</v>
      </c>
      <c r="R2306">
        <v>11719</v>
      </c>
      <c r="S2306">
        <v>7</v>
      </c>
      <c r="T2306" t="s">
        <v>68</v>
      </c>
      <c r="U2306" t="s">
        <v>69</v>
      </c>
      <c r="V2306">
        <v>105700</v>
      </c>
      <c r="W2306">
        <v>0.1</v>
      </c>
    </row>
    <row r="2307" spans="7:23" x14ac:dyDescent="0.35">
      <c r="G2307" t="s">
        <v>44</v>
      </c>
      <c r="H2307">
        <v>18221182</v>
      </c>
      <c r="I2307" t="s">
        <v>6</v>
      </c>
      <c r="J2307">
        <v>52.380125268997197</v>
      </c>
      <c r="K2307">
        <v>4.8921313718587101</v>
      </c>
      <c r="L2307" t="s">
        <v>45</v>
      </c>
      <c r="M2307">
        <v>199</v>
      </c>
      <c r="N2307">
        <v>164</v>
      </c>
      <c r="O2307">
        <v>29</v>
      </c>
      <c r="P2307">
        <v>1.5</v>
      </c>
      <c r="Q2307">
        <v>318</v>
      </c>
      <c r="R2307">
        <v>11738</v>
      </c>
      <c r="S2307">
        <v>7</v>
      </c>
      <c r="T2307" t="s">
        <v>46</v>
      </c>
      <c r="U2307" t="s">
        <v>47</v>
      </c>
      <c r="V2307">
        <v>32636</v>
      </c>
      <c r="W2307">
        <v>0.1</v>
      </c>
    </row>
    <row r="2308" spans="7:23" x14ac:dyDescent="0.35">
      <c r="G2308" t="s">
        <v>44</v>
      </c>
      <c r="H2308">
        <v>18665291</v>
      </c>
      <c r="I2308" t="s">
        <v>11</v>
      </c>
      <c r="J2308">
        <v>52.356336474630503</v>
      </c>
      <c r="K2308">
        <v>4.8962957197463002</v>
      </c>
      <c r="L2308" t="s">
        <v>45</v>
      </c>
      <c r="M2308">
        <v>179</v>
      </c>
      <c r="N2308">
        <v>301</v>
      </c>
      <c r="O2308">
        <v>19</v>
      </c>
      <c r="P2308">
        <v>1.0900000000000001</v>
      </c>
      <c r="Q2308">
        <v>65</v>
      </c>
      <c r="R2308">
        <v>12138</v>
      </c>
      <c r="S2308">
        <v>7</v>
      </c>
      <c r="T2308" t="s">
        <v>58</v>
      </c>
      <c r="U2308" t="s">
        <v>59</v>
      </c>
      <c r="V2308">
        <v>53879</v>
      </c>
      <c r="W2308">
        <v>0.1</v>
      </c>
    </row>
    <row r="2309" spans="7:23" x14ac:dyDescent="0.35">
      <c r="G2309" t="s">
        <v>44</v>
      </c>
      <c r="H2309">
        <v>18666266</v>
      </c>
      <c r="I2309" t="s">
        <v>11</v>
      </c>
      <c r="J2309">
        <v>52.355370160738097</v>
      </c>
      <c r="K2309">
        <v>4.8948801667207702</v>
      </c>
      <c r="L2309" t="s">
        <v>45</v>
      </c>
      <c r="M2309">
        <v>149</v>
      </c>
      <c r="N2309">
        <v>287</v>
      </c>
      <c r="O2309">
        <v>22</v>
      </c>
      <c r="P2309">
        <v>1.27</v>
      </c>
      <c r="Q2309">
        <v>85</v>
      </c>
      <c r="R2309">
        <v>12140</v>
      </c>
      <c r="S2309">
        <v>7</v>
      </c>
      <c r="T2309" t="s">
        <v>58</v>
      </c>
      <c r="U2309" t="s">
        <v>59</v>
      </c>
      <c r="V2309">
        <v>42763</v>
      </c>
      <c r="W2309">
        <v>0.1</v>
      </c>
    </row>
    <row r="2310" spans="7:23" x14ac:dyDescent="0.35">
      <c r="G2310" t="s">
        <v>44</v>
      </c>
      <c r="H2310">
        <v>18785437</v>
      </c>
      <c r="I2310" t="s">
        <v>11</v>
      </c>
      <c r="J2310">
        <v>52.348472253969199</v>
      </c>
      <c r="K2310">
        <v>4.8908716065077602</v>
      </c>
      <c r="L2310" t="s">
        <v>45</v>
      </c>
      <c r="M2310">
        <v>180</v>
      </c>
      <c r="N2310">
        <v>240</v>
      </c>
      <c r="O2310">
        <v>20</v>
      </c>
      <c r="P2310">
        <v>1.08</v>
      </c>
      <c r="Q2310">
        <v>89</v>
      </c>
      <c r="R2310">
        <v>12221</v>
      </c>
      <c r="S2310">
        <v>7</v>
      </c>
      <c r="T2310" t="s">
        <v>58</v>
      </c>
      <c r="U2310" t="s">
        <v>59</v>
      </c>
      <c r="V2310">
        <v>43200</v>
      </c>
      <c r="W2310">
        <v>0.1</v>
      </c>
    </row>
    <row r="2311" spans="7:23" x14ac:dyDescent="0.35">
      <c r="G2311" t="s">
        <v>44</v>
      </c>
      <c r="H2311">
        <v>19454751</v>
      </c>
      <c r="I2311" t="s">
        <v>7</v>
      </c>
      <c r="J2311">
        <v>52.369820668781202</v>
      </c>
      <c r="K2311">
        <v>4.8993313471880899</v>
      </c>
      <c r="L2311" t="s">
        <v>45</v>
      </c>
      <c r="M2311">
        <v>575</v>
      </c>
      <c r="N2311">
        <v>179</v>
      </c>
      <c r="O2311">
        <v>0</v>
      </c>
      <c r="Q2311">
        <v>358</v>
      </c>
      <c r="R2311">
        <v>12805</v>
      </c>
      <c r="S2311">
        <v>7</v>
      </c>
      <c r="T2311" t="s">
        <v>68</v>
      </c>
      <c r="U2311" t="s">
        <v>69</v>
      </c>
      <c r="V2311">
        <v>102925</v>
      </c>
      <c r="W2311">
        <v>0.1</v>
      </c>
    </row>
    <row r="2312" spans="7:23" x14ac:dyDescent="0.35">
      <c r="G2312" t="s">
        <v>44</v>
      </c>
      <c r="H2312">
        <v>19514050</v>
      </c>
      <c r="I2312" t="s">
        <v>20</v>
      </c>
      <c r="J2312">
        <v>52.356290571925904</v>
      </c>
      <c r="K2312">
        <v>4.8470898966563603</v>
      </c>
      <c r="L2312" t="s">
        <v>45</v>
      </c>
      <c r="M2312">
        <v>300</v>
      </c>
      <c r="N2312">
        <v>158</v>
      </c>
      <c r="O2312">
        <v>1</v>
      </c>
      <c r="P2312">
        <v>0.09</v>
      </c>
      <c r="Q2312">
        <v>363</v>
      </c>
      <c r="R2312">
        <v>12844</v>
      </c>
      <c r="S2312">
        <v>7</v>
      </c>
      <c r="T2312" t="s">
        <v>70</v>
      </c>
      <c r="U2312" t="s">
        <v>71</v>
      </c>
      <c r="V2312">
        <v>47400</v>
      </c>
      <c r="W2312">
        <v>0.1</v>
      </c>
    </row>
    <row r="2313" spans="7:23" x14ac:dyDescent="0.35">
      <c r="G2313" t="s">
        <v>44</v>
      </c>
      <c r="H2313">
        <v>19753937</v>
      </c>
      <c r="I2313" t="s">
        <v>14</v>
      </c>
      <c r="J2313">
        <v>52.371832988105297</v>
      </c>
      <c r="K2313">
        <v>4.8549552348965701</v>
      </c>
      <c r="L2313" t="s">
        <v>45</v>
      </c>
      <c r="M2313">
        <v>105</v>
      </c>
      <c r="N2313">
        <v>358</v>
      </c>
      <c r="O2313">
        <v>3</v>
      </c>
      <c r="P2313">
        <v>0.18</v>
      </c>
      <c r="Q2313">
        <v>1</v>
      </c>
      <c r="R2313">
        <v>13075</v>
      </c>
      <c r="S2313">
        <v>7</v>
      </c>
      <c r="T2313" t="s">
        <v>56</v>
      </c>
      <c r="U2313" t="s">
        <v>57</v>
      </c>
      <c r="V2313">
        <v>37590</v>
      </c>
      <c r="W2313">
        <v>0.1</v>
      </c>
    </row>
    <row r="2314" spans="7:23" x14ac:dyDescent="0.35">
      <c r="G2314" t="s">
        <v>44</v>
      </c>
      <c r="H2314">
        <v>19982520</v>
      </c>
      <c r="I2314" t="s">
        <v>9</v>
      </c>
      <c r="J2314">
        <v>52.358779328457899</v>
      </c>
      <c r="K2314">
        <v>4.9205246815207504</v>
      </c>
      <c r="L2314" t="s">
        <v>45</v>
      </c>
      <c r="M2314">
        <v>185</v>
      </c>
      <c r="N2314">
        <v>354</v>
      </c>
      <c r="O2314">
        <v>13</v>
      </c>
      <c r="P2314">
        <v>0.82</v>
      </c>
      <c r="Q2314">
        <v>156</v>
      </c>
      <c r="R2314">
        <v>13351</v>
      </c>
      <c r="S2314">
        <v>7</v>
      </c>
      <c r="T2314" t="s">
        <v>64</v>
      </c>
      <c r="U2314" t="s">
        <v>65</v>
      </c>
      <c r="V2314">
        <v>65490</v>
      </c>
      <c r="W2314">
        <v>0.1</v>
      </c>
    </row>
    <row r="2315" spans="7:23" x14ac:dyDescent="0.35">
      <c r="G2315" t="s">
        <v>44</v>
      </c>
      <c r="H2315">
        <v>20144554</v>
      </c>
      <c r="I2315" t="s">
        <v>16</v>
      </c>
      <c r="J2315">
        <v>52.328506912015598</v>
      </c>
      <c r="K2315">
        <v>4.8842119215218496</v>
      </c>
      <c r="L2315" t="s">
        <v>45</v>
      </c>
      <c r="M2315">
        <v>58</v>
      </c>
      <c r="N2315">
        <v>318</v>
      </c>
      <c r="O2315">
        <v>0</v>
      </c>
      <c r="Q2315">
        <v>45</v>
      </c>
      <c r="R2315">
        <v>13506</v>
      </c>
      <c r="S2315">
        <v>7</v>
      </c>
      <c r="T2315" t="s">
        <v>82</v>
      </c>
      <c r="U2315" t="s">
        <v>83</v>
      </c>
      <c r="V2315">
        <v>18444</v>
      </c>
      <c r="W2315">
        <v>0.1</v>
      </c>
    </row>
    <row r="2316" spans="7:23" x14ac:dyDescent="0.35">
      <c r="G2316" t="s">
        <v>44</v>
      </c>
      <c r="H2316">
        <v>20313222</v>
      </c>
      <c r="I2316" t="s">
        <v>6</v>
      </c>
      <c r="J2316">
        <v>52.384861870465997</v>
      </c>
      <c r="K2316">
        <v>4.8837350752408497</v>
      </c>
      <c r="L2316" t="s">
        <v>45</v>
      </c>
      <c r="M2316">
        <v>180</v>
      </c>
      <c r="N2316">
        <v>272</v>
      </c>
      <c r="O2316">
        <v>0</v>
      </c>
      <c r="Q2316">
        <v>307</v>
      </c>
      <c r="R2316">
        <v>13658</v>
      </c>
      <c r="S2316">
        <v>7</v>
      </c>
      <c r="T2316" t="s">
        <v>46</v>
      </c>
      <c r="U2316" t="s">
        <v>47</v>
      </c>
      <c r="V2316">
        <v>48960</v>
      </c>
      <c r="W2316">
        <v>0.1</v>
      </c>
    </row>
    <row r="2317" spans="7:23" x14ac:dyDescent="0.35">
      <c r="G2317" t="s">
        <v>44</v>
      </c>
      <c r="H2317">
        <v>20494356</v>
      </c>
      <c r="I2317" t="s">
        <v>14</v>
      </c>
      <c r="J2317">
        <v>52.365461230104302</v>
      </c>
      <c r="K2317">
        <v>4.8760703390975104</v>
      </c>
      <c r="L2317" t="s">
        <v>45</v>
      </c>
      <c r="M2317">
        <v>105</v>
      </c>
      <c r="N2317">
        <v>88</v>
      </c>
      <c r="O2317">
        <v>18</v>
      </c>
      <c r="P2317">
        <v>1.31</v>
      </c>
      <c r="Q2317">
        <v>296</v>
      </c>
      <c r="R2317">
        <v>13778</v>
      </c>
      <c r="S2317">
        <v>7</v>
      </c>
      <c r="T2317" t="s">
        <v>56</v>
      </c>
      <c r="U2317" t="s">
        <v>57</v>
      </c>
      <c r="V2317">
        <v>9240</v>
      </c>
      <c r="W2317">
        <v>0.1</v>
      </c>
    </row>
    <row r="2318" spans="7:23" x14ac:dyDescent="0.35">
      <c r="G2318" t="s">
        <v>44</v>
      </c>
      <c r="H2318">
        <v>20628682</v>
      </c>
      <c r="I2318" t="s">
        <v>7</v>
      </c>
      <c r="J2318">
        <v>52.363957359053103</v>
      </c>
      <c r="K2318">
        <v>4.90860072926941</v>
      </c>
      <c r="L2318" t="s">
        <v>45</v>
      </c>
      <c r="M2318">
        <v>183</v>
      </c>
      <c r="N2318">
        <v>1</v>
      </c>
      <c r="O2318">
        <v>0</v>
      </c>
      <c r="Q2318">
        <v>364</v>
      </c>
      <c r="R2318">
        <v>13866</v>
      </c>
      <c r="S2318">
        <v>7</v>
      </c>
      <c r="T2318" t="s">
        <v>68</v>
      </c>
      <c r="U2318" t="s">
        <v>69</v>
      </c>
      <c r="V2318">
        <v>183</v>
      </c>
      <c r="W2318">
        <v>0.1</v>
      </c>
    </row>
    <row r="2319" spans="7:23" x14ac:dyDescent="0.35">
      <c r="G2319" t="s">
        <v>44</v>
      </c>
      <c r="H2319">
        <v>20630350</v>
      </c>
      <c r="I2319" t="s">
        <v>7</v>
      </c>
      <c r="J2319">
        <v>52.363953086540903</v>
      </c>
      <c r="K2319">
        <v>4.9091746228744704</v>
      </c>
      <c r="L2319" t="s">
        <v>45</v>
      </c>
      <c r="M2319">
        <v>230</v>
      </c>
      <c r="N2319">
        <v>1</v>
      </c>
      <c r="O2319">
        <v>1</v>
      </c>
      <c r="P2319">
        <v>0.12</v>
      </c>
      <c r="Q2319">
        <v>364</v>
      </c>
      <c r="R2319">
        <v>13869</v>
      </c>
      <c r="S2319">
        <v>7</v>
      </c>
      <c r="T2319" t="s">
        <v>68</v>
      </c>
      <c r="U2319" t="s">
        <v>69</v>
      </c>
      <c r="V2319">
        <v>230</v>
      </c>
      <c r="W2319">
        <v>0.1</v>
      </c>
    </row>
    <row r="2320" spans="7:23" x14ac:dyDescent="0.35">
      <c r="G2320" t="s">
        <v>44</v>
      </c>
      <c r="H2320">
        <v>20630594</v>
      </c>
      <c r="I2320" t="s">
        <v>7</v>
      </c>
      <c r="J2320">
        <v>52.364346983412602</v>
      </c>
      <c r="K2320">
        <v>4.90801195928554</v>
      </c>
      <c r="L2320" t="s">
        <v>45</v>
      </c>
      <c r="M2320">
        <v>265</v>
      </c>
      <c r="N2320">
        <v>1</v>
      </c>
      <c r="O2320">
        <v>3</v>
      </c>
      <c r="P2320">
        <v>0.32</v>
      </c>
      <c r="Q2320">
        <v>364</v>
      </c>
      <c r="R2320">
        <v>13870</v>
      </c>
      <c r="S2320">
        <v>7</v>
      </c>
      <c r="T2320" t="s">
        <v>68</v>
      </c>
      <c r="U2320" t="s">
        <v>69</v>
      </c>
      <c r="V2320">
        <v>265</v>
      </c>
      <c r="W2320">
        <v>0.1</v>
      </c>
    </row>
    <row r="2321" spans="7:23" x14ac:dyDescent="0.35">
      <c r="G2321" t="s">
        <v>44</v>
      </c>
      <c r="H2321">
        <v>20669946</v>
      </c>
      <c r="I2321" t="s">
        <v>6</v>
      </c>
      <c r="J2321">
        <v>52.3770840514307</v>
      </c>
      <c r="K2321">
        <v>4.88733968729123</v>
      </c>
      <c r="L2321" t="s">
        <v>45</v>
      </c>
      <c r="M2321">
        <v>195</v>
      </c>
      <c r="N2321">
        <v>271</v>
      </c>
      <c r="O2321">
        <v>5</v>
      </c>
      <c r="P2321">
        <v>0.42</v>
      </c>
      <c r="Q2321">
        <v>43</v>
      </c>
      <c r="R2321">
        <v>13894</v>
      </c>
      <c r="S2321">
        <v>7</v>
      </c>
      <c r="T2321" t="s">
        <v>46</v>
      </c>
      <c r="U2321" t="s">
        <v>47</v>
      </c>
      <c r="V2321">
        <v>52845</v>
      </c>
      <c r="W2321">
        <v>0.1</v>
      </c>
    </row>
    <row r="2322" spans="7:23" x14ac:dyDescent="0.35">
      <c r="G2322" t="s">
        <v>44</v>
      </c>
      <c r="H2322">
        <v>20735962</v>
      </c>
      <c r="I2322" t="s">
        <v>6</v>
      </c>
      <c r="J2322">
        <v>52.375508863559702</v>
      </c>
      <c r="K2322">
        <v>4.88722949430172</v>
      </c>
      <c r="L2322" t="s">
        <v>45</v>
      </c>
      <c r="M2322">
        <v>100</v>
      </c>
      <c r="N2322">
        <v>157</v>
      </c>
      <c r="O2322">
        <v>14</v>
      </c>
      <c r="P2322">
        <v>1.07</v>
      </c>
      <c r="Q2322">
        <v>50</v>
      </c>
      <c r="R2322">
        <v>13936</v>
      </c>
      <c r="S2322">
        <v>7</v>
      </c>
      <c r="T2322" t="s">
        <v>46</v>
      </c>
      <c r="U2322" t="s">
        <v>47</v>
      </c>
      <c r="V2322">
        <v>15700</v>
      </c>
      <c r="W2322">
        <v>0.1</v>
      </c>
    </row>
    <row r="2323" spans="7:23" x14ac:dyDescent="0.35">
      <c r="G2323" t="s">
        <v>44</v>
      </c>
      <c r="H2323">
        <v>20736260</v>
      </c>
      <c r="I2323" t="s">
        <v>6</v>
      </c>
      <c r="J2323">
        <v>52.377683377364399</v>
      </c>
      <c r="K2323">
        <v>4.8868817656347003</v>
      </c>
      <c r="L2323" t="s">
        <v>45</v>
      </c>
      <c r="M2323">
        <v>375</v>
      </c>
      <c r="N2323">
        <v>131</v>
      </c>
      <c r="O2323">
        <v>4</v>
      </c>
      <c r="P2323">
        <v>0.33</v>
      </c>
      <c r="Q2323">
        <v>29</v>
      </c>
      <c r="R2323">
        <v>13937</v>
      </c>
      <c r="S2323">
        <v>7</v>
      </c>
      <c r="T2323" t="s">
        <v>46</v>
      </c>
      <c r="U2323" t="s">
        <v>47</v>
      </c>
      <c r="V2323">
        <v>49125</v>
      </c>
      <c r="W2323">
        <v>0.1</v>
      </c>
    </row>
    <row r="2324" spans="7:23" x14ac:dyDescent="0.35">
      <c r="G2324" t="s">
        <v>44</v>
      </c>
      <c r="H2324">
        <v>20941531</v>
      </c>
      <c r="I2324" t="s">
        <v>7</v>
      </c>
      <c r="J2324">
        <v>52.364412142705703</v>
      </c>
      <c r="K2324">
        <v>4.9099087321674597</v>
      </c>
      <c r="L2324" t="s">
        <v>45</v>
      </c>
      <c r="M2324">
        <v>206</v>
      </c>
      <c r="N2324">
        <v>1</v>
      </c>
      <c r="O2324">
        <v>0</v>
      </c>
      <c r="Q2324">
        <v>364</v>
      </c>
      <c r="R2324">
        <v>14097</v>
      </c>
      <c r="S2324">
        <v>7</v>
      </c>
      <c r="T2324" t="s">
        <v>68</v>
      </c>
      <c r="U2324" t="s">
        <v>69</v>
      </c>
      <c r="V2324">
        <v>206</v>
      </c>
      <c r="W2324">
        <v>0.1</v>
      </c>
    </row>
    <row r="2325" spans="7:23" x14ac:dyDescent="0.35">
      <c r="G2325" t="s">
        <v>44</v>
      </c>
      <c r="H2325">
        <v>20952222</v>
      </c>
      <c r="I2325" t="s">
        <v>7</v>
      </c>
      <c r="J2325">
        <v>52.360962474558598</v>
      </c>
      <c r="K2325">
        <v>4.8868642348834603</v>
      </c>
      <c r="L2325" t="s">
        <v>45</v>
      </c>
      <c r="M2325">
        <v>150</v>
      </c>
      <c r="N2325">
        <v>293</v>
      </c>
      <c r="O2325">
        <v>28</v>
      </c>
      <c r="P2325">
        <v>2.0499999999999998</v>
      </c>
      <c r="Q2325">
        <v>65</v>
      </c>
      <c r="R2325">
        <v>14104</v>
      </c>
      <c r="S2325">
        <v>7</v>
      </c>
      <c r="T2325" t="s">
        <v>68</v>
      </c>
      <c r="U2325" t="s">
        <v>69</v>
      </c>
      <c r="V2325">
        <v>43950</v>
      </c>
      <c r="W2325">
        <v>0.1</v>
      </c>
    </row>
    <row r="2326" spans="7:23" x14ac:dyDescent="0.35">
      <c r="G2326" t="s">
        <v>44</v>
      </c>
      <c r="H2326">
        <v>21317969</v>
      </c>
      <c r="I2326" t="s">
        <v>14</v>
      </c>
      <c r="J2326">
        <v>52.3625699063439</v>
      </c>
      <c r="K2326">
        <v>4.8553445479116597</v>
      </c>
      <c r="L2326" t="s">
        <v>45</v>
      </c>
      <c r="M2326">
        <v>140</v>
      </c>
      <c r="N2326">
        <v>50</v>
      </c>
      <c r="O2326">
        <v>30</v>
      </c>
      <c r="P2326">
        <v>2.2599999999999998</v>
      </c>
      <c r="Q2326">
        <v>236</v>
      </c>
      <c r="R2326">
        <v>14402</v>
      </c>
      <c r="S2326">
        <v>7</v>
      </c>
      <c r="T2326" t="s">
        <v>56</v>
      </c>
      <c r="U2326" t="s">
        <v>57</v>
      </c>
      <c r="V2326">
        <v>7000</v>
      </c>
      <c r="W2326">
        <v>0.1</v>
      </c>
    </row>
    <row r="2327" spans="7:23" x14ac:dyDescent="0.35">
      <c r="G2327" t="s">
        <v>44</v>
      </c>
      <c r="H2327">
        <v>21556716</v>
      </c>
      <c r="I2327" t="s">
        <v>6</v>
      </c>
      <c r="J2327">
        <v>52.376584960315299</v>
      </c>
      <c r="K2327">
        <v>4.8858362058177498</v>
      </c>
      <c r="L2327" t="s">
        <v>45</v>
      </c>
      <c r="M2327">
        <v>600</v>
      </c>
      <c r="N2327">
        <v>1</v>
      </c>
      <c r="O2327">
        <v>0</v>
      </c>
      <c r="Q2327">
        <v>364</v>
      </c>
      <c r="R2327">
        <v>14596</v>
      </c>
      <c r="S2327">
        <v>7</v>
      </c>
      <c r="T2327" t="s">
        <v>46</v>
      </c>
      <c r="U2327" t="s">
        <v>47</v>
      </c>
      <c r="V2327">
        <v>600</v>
      </c>
      <c r="W2327">
        <v>0.1</v>
      </c>
    </row>
    <row r="2328" spans="7:23" x14ac:dyDescent="0.35">
      <c r="G2328" t="s">
        <v>44</v>
      </c>
      <c r="H2328">
        <v>21556987</v>
      </c>
      <c r="I2328" t="s">
        <v>7</v>
      </c>
      <c r="J2328">
        <v>52.370240836812002</v>
      </c>
      <c r="K2328">
        <v>4.9046948577502798</v>
      </c>
      <c r="L2328" t="s">
        <v>45</v>
      </c>
      <c r="M2328">
        <v>450</v>
      </c>
      <c r="N2328">
        <v>1</v>
      </c>
      <c r="O2328">
        <v>0</v>
      </c>
      <c r="Q2328">
        <v>364</v>
      </c>
      <c r="R2328">
        <v>14599</v>
      </c>
      <c r="S2328">
        <v>7</v>
      </c>
      <c r="T2328" t="s">
        <v>68</v>
      </c>
      <c r="U2328" t="s">
        <v>69</v>
      </c>
      <c r="V2328">
        <v>450</v>
      </c>
      <c r="W2328">
        <v>0.1</v>
      </c>
    </row>
    <row r="2329" spans="7:23" x14ac:dyDescent="0.35">
      <c r="G2329" t="s">
        <v>44</v>
      </c>
      <c r="H2329">
        <v>21560153</v>
      </c>
      <c r="I2329" t="s">
        <v>8</v>
      </c>
      <c r="J2329">
        <v>52.360290469140502</v>
      </c>
      <c r="K2329">
        <v>4.8804741514294099</v>
      </c>
      <c r="L2329" t="s">
        <v>45</v>
      </c>
      <c r="M2329">
        <v>650</v>
      </c>
      <c r="N2329">
        <v>6</v>
      </c>
      <c r="O2329">
        <v>0</v>
      </c>
      <c r="Q2329">
        <v>364</v>
      </c>
      <c r="R2329">
        <v>14607</v>
      </c>
      <c r="S2329">
        <v>7</v>
      </c>
      <c r="T2329" t="s">
        <v>74</v>
      </c>
      <c r="U2329" t="s">
        <v>75</v>
      </c>
      <c r="V2329">
        <v>3900</v>
      </c>
      <c r="W2329">
        <v>0.1</v>
      </c>
    </row>
    <row r="2330" spans="7:23" x14ac:dyDescent="0.35">
      <c r="G2330" t="s">
        <v>44</v>
      </c>
      <c r="H2330">
        <v>21588118</v>
      </c>
      <c r="I2330" t="s">
        <v>10</v>
      </c>
      <c r="J2330">
        <v>52.396928228837403</v>
      </c>
      <c r="K2330">
        <v>4.9062415505905497</v>
      </c>
      <c r="L2330" t="s">
        <v>45</v>
      </c>
      <c r="M2330">
        <v>525</v>
      </c>
      <c r="N2330">
        <v>1</v>
      </c>
      <c r="O2330">
        <v>0</v>
      </c>
      <c r="Q2330">
        <v>364</v>
      </c>
      <c r="R2330">
        <v>14636</v>
      </c>
      <c r="S2330">
        <v>7</v>
      </c>
      <c r="T2330" t="s">
        <v>78</v>
      </c>
      <c r="U2330" t="s">
        <v>79</v>
      </c>
      <c r="V2330">
        <v>525</v>
      </c>
      <c r="W2330">
        <v>0.1</v>
      </c>
    </row>
    <row r="2331" spans="7:23" x14ac:dyDescent="0.35">
      <c r="G2331" t="s">
        <v>44</v>
      </c>
      <c r="H2331">
        <v>21707157</v>
      </c>
      <c r="I2331" t="s">
        <v>7</v>
      </c>
      <c r="J2331">
        <v>52.368866603367302</v>
      </c>
      <c r="K2331">
        <v>4.8977056563754102</v>
      </c>
      <c r="L2331" t="s">
        <v>45</v>
      </c>
      <c r="M2331">
        <v>550</v>
      </c>
      <c r="N2331">
        <v>1</v>
      </c>
      <c r="O2331">
        <v>0</v>
      </c>
      <c r="Q2331">
        <v>364</v>
      </c>
      <c r="R2331">
        <v>14741</v>
      </c>
      <c r="S2331">
        <v>7</v>
      </c>
      <c r="T2331" t="s">
        <v>68</v>
      </c>
      <c r="U2331" t="s">
        <v>69</v>
      </c>
      <c r="V2331">
        <v>550</v>
      </c>
      <c r="W2331">
        <v>0.1</v>
      </c>
    </row>
    <row r="2332" spans="7:23" x14ac:dyDescent="0.35">
      <c r="G2332" t="s">
        <v>44</v>
      </c>
      <c r="H2332">
        <v>21707658</v>
      </c>
      <c r="I2332" t="s">
        <v>8</v>
      </c>
      <c r="J2332">
        <v>52.353248456427501</v>
      </c>
      <c r="K2332">
        <v>4.8561347912970199</v>
      </c>
      <c r="L2332" t="s">
        <v>45</v>
      </c>
      <c r="M2332">
        <v>500</v>
      </c>
      <c r="N2332">
        <v>1</v>
      </c>
      <c r="O2332">
        <v>0</v>
      </c>
      <c r="Q2332">
        <v>364</v>
      </c>
      <c r="R2332">
        <v>14742</v>
      </c>
      <c r="S2332">
        <v>7</v>
      </c>
      <c r="T2332" t="s">
        <v>74</v>
      </c>
      <c r="U2332" t="s">
        <v>75</v>
      </c>
      <c r="V2332">
        <v>500</v>
      </c>
      <c r="W2332">
        <v>0.1</v>
      </c>
    </row>
    <row r="2333" spans="7:23" x14ac:dyDescent="0.35">
      <c r="G2333" t="s">
        <v>44</v>
      </c>
      <c r="H2333">
        <v>21779590</v>
      </c>
      <c r="I2333" t="s">
        <v>7</v>
      </c>
      <c r="J2333">
        <v>52.360947659882697</v>
      </c>
      <c r="K2333">
        <v>4.8979923226225699</v>
      </c>
      <c r="L2333" t="s">
        <v>45</v>
      </c>
      <c r="M2333">
        <v>300</v>
      </c>
      <c r="N2333">
        <v>128</v>
      </c>
      <c r="O2333">
        <v>2</v>
      </c>
      <c r="P2333">
        <v>0.27</v>
      </c>
      <c r="Q2333">
        <v>185</v>
      </c>
      <c r="R2333">
        <v>14805</v>
      </c>
      <c r="S2333">
        <v>7</v>
      </c>
      <c r="T2333" t="s">
        <v>68</v>
      </c>
      <c r="U2333" t="s">
        <v>69</v>
      </c>
      <c r="V2333">
        <v>38400</v>
      </c>
      <c r="W2333">
        <v>0.1</v>
      </c>
    </row>
    <row r="2334" spans="7:23" x14ac:dyDescent="0.35">
      <c r="G2334" t="s">
        <v>44</v>
      </c>
      <c r="H2334">
        <v>1102424</v>
      </c>
      <c r="I2334" t="s">
        <v>20</v>
      </c>
      <c r="J2334">
        <v>52.352563150457797</v>
      </c>
      <c r="K2334">
        <v>4.8445369349152703</v>
      </c>
      <c r="L2334" t="s">
        <v>50</v>
      </c>
      <c r="M2334">
        <v>85</v>
      </c>
      <c r="N2334">
        <v>3</v>
      </c>
      <c r="O2334">
        <v>17</v>
      </c>
      <c r="P2334">
        <v>0.25</v>
      </c>
      <c r="Q2334">
        <v>89</v>
      </c>
      <c r="R2334">
        <v>809</v>
      </c>
      <c r="S2334">
        <v>5</v>
      </c>
      <c r="T2334" t="s">
        <v>70</v>
      </c>
      <c r="U2334" t="s">
        <v>104</v>
      </c>
      <c r="V2334">
        <v>255</v>
      </c>
      <c r="W2334">
        <v>0.5</v>
      </c>
    </row>
    <row r="2335" spans="7:23" x14ac:dyDescent="0.35">
      <c r="G2335" t="s">
        <v>44</v>
      </c>
      <c r="H2335">
        <v>2305578</v>
      </c>
      <c r="I2335" t="s">
        <v>14</v>
      </c>
      <c r="J2335">
        <v>52.3694791902549</v>
      </c>
      <c r="K2335">
        <v>4.8611822988940201</v>
      </c>
      <c r="L2335" t="s">
        <v>50</v>
      </c>
      <c r="M2335">
        <v>46</v>
      </c>
      <c r="N2335">
        <v>290</v>
      </c>
      <c r="O2335">
        <v>27</v>
      </c>
      <c r="P2335">
        <v>0.64</v>
      </c>
      <c r="Q2335">
        <v>66</v>
      </c>
      <c r="R2335">
        <v>1552</v>
      </c>
      <c r="S2335">
        <v>5</v>
      </c>
      <c r="T2335" t="s">
        <v>56</v>
      </c>
      <c r="U2335" t="s">
        <v>97</v>
      </c>
      <c r="V2335">
        <v>13340</v>
      </c>
      <c r="W2335">
        <v>0.5</v>
      </c>
    </row>
    <row r="2336" spans="7:23" x14ac:dyDescent="0.35">
      <c r="G2336" t="s">
        <v>44</v>
      </c>
      <c r="H2336">
        <v>4640869</v>
      </c>
      <c r="I2336" t="s">
        <v>14</v>
      </c>
      <c r="J2336">
        <v>52.366604800535903</v>
      </c>
      <c r="K2336">
        <v>4.87508618879344</v>
      </c>
      <c r="L2336" t="s">
        <v>50</v>
      </c>
      <c r="M2336">
        <v>120</v>
      </c>
      <c r="N2336">
        <v>224</v>
      </c>
      <c r="O2336">
        <v>120</v>
      </c>
      <c r="P2336">
        <v>2.48</v>
      </c>
      <c r="Q2336">
        <v>73</v>
      </c>
      <c r="R2336">
        <v>2872</v>
      </c>
      <c r="S2336">
        <v>5</v>
      </c>
      <c r="T2336" t="s">
        <v>56</v>
      </c>
      <c r="U2336" t="s">
        <v>97</v>
      </c>
      <c r="V2336">
        <v>26880</v>
      </c>
      <c r="W2336">
        <v>0.5</v>
      </c>
    </row>
    <row r="2337" spans="7:23" x14ac:dyDescent="0.35">
      <c r="G2337" t="s">
        <v>44</v>
      </c>
      <c r="H2337">
        <v>4655656</v>
      </c>
      <c r="I2337" t="s">
        <v>14</v>
      </c>
      <c r="J2337">
        <v>52.367759442818603</v>
      </c>
      <c r="K2337">
        <v>4.8749535062668103</v>
      </c>
      <c r="L2337" t="s">
        <v>50</v>
      </c>
      <c r="M2337">
        <v>110</v>
      </c>
      <c r="N2337">
        <v>251</v>
      </c>
      <c r="O2337">
        <v>156</v>
      </c>
      <c r="P2337">
        <v>3.19</v>
      </c>
      <c r="Q2337">
        <v>40</v>
      </c>
      <c r="R2337">
        <v>2881</v>
      </c>
      <c r="S2337">
        <v>5</v>
      </c>
      <c r="T2337" t="s">
        <v>56</v>
      </c>
      <c r="U2337" t="s">
        <v>97</v>
      </c>
      <c r="V2337">
        <v>27610</v>
      </c>
      <c r="W2337">
        <v>0.5</v>
      </c>
    </row>
    <row r="2338" spans="7:23" x14ac:dyDescent="0.35">
      <c r="G2338" t="s">
        <v>44</v>
      </c>
      <c r="H2338">
        <v>5300166</v>
      </c>
      <c r="I2338" t="s">
        <v>13</v>
      </c>
      <c r="J2338">
        <v>52.378586691893197</v>
      </c>
      <c r="K2338">
        <v>4.9573910800653298</v>
      </c>
      <c r="L2338" t="s">
        <v>50</v>
      </c>
      <c r="M2338">
        <v>105</v>
      </c>
      <c r="N2338">
        <v>88</v>
      </c>
      <c r="O2338">
        <v>122</v>
      </c>
      <c r="P2338">
        <v>2.67</v>
      </c>
      <c r="Q2338">
        <v>289</v>
      </c>
      <c r="R2338">
        <v>3200</v>
      </c>
      <c r="S2338">
        <v>5</v>
      </c>
      <c r="T2338" t="s">
        <v>86</v>
      </c>
      <c r="U2338" t="s">
        <v>110</v>
      </c>
      <c r="V2338">
        <v>9240</v>
      </c>
      <c r="W2338">
        <v>0.5</v>
      </c>
    </row>
    <row r="2339" spans="7:23" x14ac:dyDescent="0.35">
      <c r="G2339" t="s">
        <v>44</v>
      </c>
      <c r="H2339">
        <v>6141120</v>
      </c>
      <c r="I2339" t="s">
        <v>14</v>
      </c>
      <c r="J2339">
        <v>52.365881773242599</v>
      </c>
      <c r="K2339">
        <v>4.8642569354766803</v>
      </c>
      <c r="L2339" t="s">
        <v>50</v>
      </c>
      <c r="M2339">
        <v>95</v>
      </c>
      <c r="N2339">
        <v>289</v>
      </c>
      <c r="O2339">
        <v>111</v>
      </c>
      <c r="P2339">
        <v>2.5299999999999998</v>
      </c>
      <c r="Q2339">
        <v>140</v>
      </c>
      <c r="R2339">
        <v>3660</v>
      </c>
      <c r="S2339">
        <v>5</v>
      </c>
      <c r="T2339" t="s">
        <v>56</v>
      </c>
      <c r="U2339" t="s">
        <v>97</v>
      </c>
      <c r="V2339">
        <v>27455</v>
      </c>
      <c r="W2339">
        <v>0.5</v>
      </c>
    </row>
    <row r="2340" spans="7:23" x14ac:dyDescent="0.35">
      <c r="G2340" t="s">
        <v>44</v>
      </c>
      <c r="H2340">
        <v>7355784</v>
      </c>
      <c r="I2340" t="s">
        <v>14</v>
      </c>
      <c r="J2340">
        <v>52.3655219930911</v>
      </c>
      <c r="K2340">
        <v>4.8596133314794301</v>
      </c>
      <c r="L2340" t="s">
        <v>50</v>
      </c>
      <c r="M2340">
        <v>82</v>
      </c>
      <c r="N2340">
        <v>108</v>
      </c>
      <c r="O2340">
        <v>174</v>
      </c>
      <c r="P2340">
        <v>4.24</v>
      </c>
      <c r="Q2340">
        <v>230</v>
      </c>
      <c r="R2340">
        <v>4482</v>
      </c>
      <c r="S2340">
        <v>5</v>
      </c>
      <c r="T2340" t="s">
        <v>56</v>
      </c>
      <c r="U2340" t="s">
        <v>97</v>
      </c>
      <c r="V2340">
        <v>8856</v>
      </c>
      <c r="W2340">
        <v>0.5</v>
      </c>
    </row>
    <row r="2341" spans="7:23" x14ac:dyDescent="0.35">
      <c r="G2341" t="s">
        <v>44</v>
      </c>
      <c r="H2341">
        <v>12885866</v>
      </c>
      <c r="I2341" t="s">
        <v>17</v>
      </c>
      <c r="J2341">
        <v>52.382691082807099</v>
      </c>
      <c r="K2341">
        <v>4.8339445500953504</v>
      </c>
      <c r="L2341" t="s">
        <v>50</v>
      </c>
      <c r="M2341">
        <v>55</v>
      </c>
      <c r="N2341">
        <v>205</v>
      </c>
      <c r="O2341">
        <v>26</v>
      </c>
      <c r="P2341">
        <v>0.83</v>
      </c>
      <c r="Q2341">
        <v>1</v>
      </c>
      <c r="R2341">
        <v>7648</v>
      </c>
      <c r="S2341">
        <v>5</v>
      </c>
      <c r="T2341" t="s">
        <v>94</v>
      </c>
      <c r="U2341" t="s">
        <v>116</v>
      </c>
      <c r="V2341">
        <v>11275</v>
      </c>
      <c r="W2341">
        <v>0.5</v>
      </c>
    </row>
    <row r="2342" spans="7:23" x14ac:dyDescent="0.35">
      <c r="G2342" t="s">
        <v>44</v>
      </c>
      <c r="H2342">
        <v>13705363</v>
      </c>
      <c r="I2342" t="s">
        <v>12</v>
      </c>
      <c r="J2342">
        <v>52.352422319850497</v>
      </c>
      <c r="K2342">
        <v>4.9233756963416404</v>
      </c>
      <c r="L2342" t="s">
        <v>50</v>
      </c>
      <c r="M2342">
        <v>55</v>
      </c>
      <c r="N2342">
        <v>361</v>
      </c>
      <c r="O2342">
        <v>38</v>
      </c>
      <c r="P2342">
        <v>1.31</v>
      </c>
      <c r="Q2342">
        <v>7</v>
      </c>
      <c r="R2342">
        <v>8479</v>
      </c>
      <c r="S2342">
        <v>5</v>
      </c>
      <c r="T2342" t="s">
        <v>72</v>
      </c>
      <c r="U2342" t="s">
        <v>96</v>
      </c>
      <c r="V2342">
        <v>19855</v>
      </c>
      <c r="W2342">
        <v>0.5</v>
      </c>
    </row>
    <row r="2343" spans="7:23" x14ac:dyDescent="0.35">
      <c r="G2343" t="s">
        <v>44</v>
      </c>
      <c r="H2343">
        <v>14610679</v>
      </c>
      <c r="I2343" t="s">
        <v>14</v>
      </c>
      <c r="J2343">
        <v>52.371786707595703</v>
      </c>
      <c r="K2343">
        <v>4.8583017445920698</v>
      </c>
      <c r="L2343" t="s">
        <v>50</v>
      </c>
      <c r="M2343">
        <v>79</v>
      </c>
      <c r="N2343">
        <v>329</v>
      </c>
      <c r="O2343">
        <v>8</v>
      </c>
      <c r="P2343">
        <v>0.3</v>
      </c>
      <c r="Q2343">
        <v>6</v>
      </c>
      <c r="R2343">
        <v>9401</v>
      </c>
      <c r="S2343">
        <v>5</v>
      </c>
      <c r="T2343" t="s">
        <v>56</v>
      </c>
      <c r="U2343" t="s">
        <v>97</v>
      </c>
      <c r="V2343">
        <v>25991</v>
      </c>
      <c r="W2343">
        <v>0.5</v>
      </c>
    </row>
    <row r="2344" spans="7:23" x14ac:dyDescent="0.35">
      <c r="G2344" t="s">
        <v>44</v>
      </c>
      <c r="H2344">
        <v>16211736</v>
      </c>
      <c r="I2344" t="s">
        <v>6</v>
      </c>
      <c r="J2344">
        <v>52.376137773415699</v>
      </c>
      <c r="K2344">
        <v>4.87841585295513</v>
      </c>
      <c r="L2344" t="s">
        <v>50</v>
      </c>
      <c r="M2344">
        <v>195</v>
      </c>
      <c r="N2344">
        <v>104</v>
      </c>
      <c r="O2344">
        <v>30</v>
      </c>
      <c r="P2344">
        <v>2.13</v>
      </c>
      <c r="Q2344">
        <v>264</v>
      </c>
      <c r="R2344">
        <v>10409</v>
      </c>
      <c r="S2344">
        <v>5</v>
      </c>
      <c r="T2344" t="s">
        <v>46</v>
      </c>
      <c r="U2344" t="s">
        <v>51</v>
      </c>
      <c r="V2344">
        <v>20280</v>
      </c>
      <c r="W2344">
        <v>0.5</v>
      </c>
    </row>
    <row r="2345" spans="7:23" x14ac:dyDescent="0.35">
      <c r="G2345" t="s">
        <v>44</v>
      </c>
      <c r="H2345">
        <v>16269728</v>
      </c>
      <c r="I2345" t="s">
        <v>15</v>
      </c>
      <c r="J2345">
        <v>52.385454920855103</v>
      </c>
      <c r="K2345">
        <v>4.8712004998136802</v>
      </c>
      <c r="L2345" t="s">
        <v>50</v>
      </c>
      <c r="M2345">
        <v>66</v>
      </c>
      <c r="N2345">
        <v>285</v>
      </c>
      <c r="O2345">
        <v>22</v>
      </c>
      <c r="P2345">
        <v>0.92</v>
      </c>
      <c r="Q2345">
        <v>31</v>
      </c>
      <c r="R2345">
        <v>10450</v>
      </c>
      <c r="S2345">
        <v>5</v>
      </c>
      <c r="T2345" t="s">
        <v>60</v>
      </c>
      <c r="U2345" t="s">
        <v>100</v>
      </c>
      <c r="V2345">
        <v>18810</v>
      </c>
      <c r="W2345">
        <v>0.5</v>
      </c>
    </row>
    <row r="2346" spans="7:23" x14ac:dyDescent="0.35">
      <c r="G2346" t="s">
        <v>44</v>
      </c>
      <c r="H2346">
        <v>18887905</v>
      </c>
      <c r="I2346" t="s">
        <v>9</v>
      </c>
      <c r="J2346">
        <v>52.354024933974898</v>
      </c>
      <c r="K2346">
        <v>4.9112293772967703</v>
      </c>
      <c r="L2346" t="s">
        <v>50</v>
      </c>
      <c r="M2346">
        <v>95</v>
      </c>
      <c r="N2346">
        <v>51</v>
      </c>
      <c r="O2346">
        <v>7</v>
      </c>
      <c r="P2346">
        <v>0.4</v>
      </c>
      <c r="Q2346">
        <v>245</v>
      </c>
      <c r="R2346">
        <v>12317</v>
      </c>
      <c r="S2346">
        <v>5</v>
      </c>
      <c r="T2346" t="s">
        <v>64</v>
      </c>
      <c r="U2346" t="s">
        <v>106</v>
      </c>
      <c r="V2346">
        <v>4845</v>
      </c>
      <c r="W2346">
        <v>0.5</v>
      </c>
    </row>
    <row r="2347" spans="7:23" x14ac:dyDescent="0.35">
      <c r="G2347" t="s">
        <v>44</v>
      </c>
      <c r="H2347">
        <v>19975016</v>
      </c>
      <c r="I2347" t="s">
        <v>18</v>
      </c>
      <c r="J2347">
        <v>52.365770077631701</v>
      </c>
      <c r="K2347">
        <v>4.9434885080589304</v>
      </c>
      <c r="L2347" t="s">
        <v>50</v>
      </c>
      <c r="M2347">
        <v>85</v>
      </c>
      <c r="N2347">
        <v>301</v>
      </c>
      <c r="O2347">
        <v>13</v>
      </c>
      <c r="P2347">
        <v>0.8</v>
      </c>
      <c r="Q2347">
        <v>83</v>
      </c>
      <c r="R2347">
        <v>13340</v>
      </c>
      <c r="S2347">
        <v>5</v>
      </c>
      <c r="T2347" t="s">
        <v>66</v>
      </c>
      <c r="U2347" t="s">
        <v>102</v>
      </c>
      <c r="V2347">
        <v>25585</v>
      </c>
      <c r="W2347">
        <v>0.5</v>
      </c>
    </row>
    <row r="2348" spans="7:23" x14ac:dyDescent="0.35">
      <c r="G2348" t="s">
        <v>44</v>
      </c>
      <c r="H2348">
        <v>20115291</v>
      </c>
      <c r="I2348" t="s">
        <v>14</v>
      </c>
      <c r="J2348">
        <v>52.371837134587402</v>
      </c>
      <c r="K2348">
        <v>4.8658837077223502</v>
      </c>
      <c r="L2348" t="s">
        <v>50</v>
      </c>
      <c r="M2348">
        <v>49</v>
      </c>
      <c r="N2348">
        <v>117</v>
      </c>
      <c r="O2348">
        <v>51</v>
      </c>
      <c r="P2348">
        <v>3.19</v>
      </c>
      <c r="Q2348">
        <v>73</v>
      </c>
      <c r="R2348">
        <v>13483</v>
      </c>
      <c r="S2348">
        <v>5</v>
      </c>
      <c r="T2348" t="s">
        <v>56</v>
      </c>
      <c r="U2348" t="s">
        <v>97</v>
      </c>
      <c r="V2348">
        <v>5733</v>
      </c>
      <c r="W2348">
        <v>0.5</v>
      </c>
    </row>
    <row r="2349" spans="7:23" x14ac:dyDescent="0.35">
      <c r="G2349" t="s">
        <v>44</v>
      </c>
      <c r="H2349">
        <v>20857735</v>
      </c>
      <c r="I2349" t="s">
        <v>8</v>
      </c>
      <c r="J2349">
        <v>52.352246151973901</v>
      </c>
      <c r="K2349">
        <v>4.8519707382255399</v>
      </c>
      <c r="L2349" t="s">
        <v>50</v>
      </c>
      <c r="M2349">
        <v>140</v>
      </c>
      <c r="N2349">
        <v>346</v>
      </c>
      <c r="O2349">
        <v>23</v>
      </c>
      <c r="P2349">
        <v>1.58</v>
      </c>
      <c r="Q2349">
        <v>82</v>
      </c>
      <c r="R2349">
        <v>14030</v>
      </c>
      <c r="S2349">
        <v>5</v>
      </c>
      <c r="T2349" t="s">
        <v>74</v>
      </c>
      <c r="U2349" t="s">
        <v>111</v>
      </c>
      <c r="V2349">
        <v>48440</v>
      </c>
      <c r="W2349">
        <v>0.5</v>
      </c>
    </row>
    <row r="2350" spans="7:23" x14ac:dyDescent="0.35">
      <c r="G2350" t="s">
        <v>44</v>
      </c>
      <c r="H2350">
        <v>21513076</v>
      </c>
      <c r="I2350" t="s">
        <v>19</v>
      </c>
      <c r="J2350">
        <v>52.378074676363802</v>
      </c>
      <c r="K2350">
        <v>4.8485270932522297</v>
      </c>
      <c r="L2350" t="s">
        <v>50</v>
      </c>
      <c r="M2350">
        <v>68</v>
      </c>
      <c r="N2350">
        <v>351</v>
      </c>
      <c r="O2350">
        <v>21</v>
      </c>
      <c r="P2350">
        <v>1.89</v>
      </c>
      <c r="Q2350">
        <v>1</v>
      </c>
      <c r="R2350">
        <v>14552</v>
      </c>
      <c r="S2350">
        <v>5</v>
      </c>
      <c r="T2350" t="s">
        <v>62</v>
      </c>
      <c r="U2350" t="s">
        <v>101</v>
      </c>
      <c r="V2350">
        <v>23868</v>
      </c>
      <c r="W2350">
        <v>0.5</v>
      </c>
    </row>
    <row r="2351" spans="7:23" x14ac:dyDescent="0.35">
      <c r="G2351" t="s">
        <v>44</v>
      </c>
      <c r="H2351">
        <v>21547047</v>
      </c>
      <c r="I2351" t="s">
        <v>8</v>
      </c>
      <c r="J2351">
        <v>52.353638536487402</v>
      </c>
      <c r="K2351">
        <v>4.8524930260413797</v>
      </c>
      <c r="L2351" t="s">
        <v>50</v>
      </c>
      <c r="M2351">
        <v>60</v>
      </c>
      <c r="N2351">
        <v>340</v>
      </c>
      <c r="O2351">
        <v>22</v>
      </c>
      <c r="P2351">
        <v>1.7</v>
      </c>
      <c r="Q2351">
        <v>70</v>
      </c>
      <c r="R2351">
        <v>14581</v>
      </c>
      <c r="S2351">
        <v>5</v>
      </c>
      <c r="T2351" t="s">
        <v>74</v>
      </c>
      <c r="U2351" t="s">
        <v>111</v>
      </c>
      <c r="V2351">
        <v>20400</v>
      </c>
      <c r="W2351">
        <v>0.5</v>
      </c>
    </row>
    <row r="2352" spans="7:23" x14ac:dyDescent="0.35">
      <c r="G2352" t="s">
        <v>44</v>
      </c>
      <c r="H2352">
        <v>21918025</v>
      </c>
      <c r="I2352" t="s">
        <v>8</v>
      </c>
      <c r="J2352">
        <v>52.350796269801499</v>
      </c>
      <c r="K2352">
        <v>4.8537345581400002</v>
      </c>
      <c r="L2352" t="s">
        <v>50</v>
      </c>
      <c r="M2352">
        <v>119</v>
      </c>
      <c r="N2352">
        <v>350</v>
      </c>
      <c r="O2352">
        <v>13</v>
      </c>
      <c r="P2352">
        <v>1.17</v>
      </c>
      <c r="Q2352">
        <v>7</v>
      </c>
      <c r="R2352">
        <v>14924</v>
      </c>
      <c r="S2352">
        <v>5</v>
      </c>
      <c r="T2352" t="s">
        <v>74</v>
      </c>
      <c r="U2352" t="s">
        <v>111</v>
      </c>
      <c r="V2352">
        <v>41650</v>
      </c>
      <c r="W2352">
        <v>0.5</v>
      </c>
    </row>
    <row r="2353" spans="7:23" x14ac:dyDescent="0.35">
      <c r="G2353" t="s">
        <v>44</v>
      </c>
      <c r="H2353">
        <v>21954191</v>
      </c>
      <c r="I2353" t="s">
        <v>20</v>
      </c>
      <c r="J2353">
        <v>52.355522183778902</v>
      </c>
      <c r="K2353">
        <v>4.8429731106915801</v>
      </c>
      <c r="L2353" t="s">
        <v>50</v>
      </c>
      <c r="M2353">
        <v>70</v>
      </c>
      <c r="N2353">
        <v>333</v>
      </c>
      <c r="O2353">
        <v>1</v>
      </c>
      <c r="P2353">
        <v>0.08</v>
      </c>
      <c r="Q2353">
        <v>44</v>
      </c>
      <c r="R2353">
        <v>14954</v>
      </c>
      <c r="S2353">
        <v>5</v>
      </c>
      <c r="T2353" t="s">
        <v>70</v>
      </c>
      <c r="U2353" t="s">
        <v>104</v>
      </c>
      <c r="V2353">
        <v>23310</v>
      </c>
      <c r="W2353">
        <v>0.5</v>
      </c>
    </row>
    <row r="2354" spans="7:23" x14ac:dyDescent="0.35">
      <c r="G2354" t="s">
        <v>44</v>
      </c>
      <c r="H2354">
        <v>48076</v>
      </c>
      <c r="I2354" t="s">
        <v>6</v>
      </c>
      <c r="J2354">
        <v>52.3804200178011</v>
      </c>
      <c r="K2354">
        <v>4.8945347350975501</v>
      </c>
      <c r="L2354" t="s">
        <v>45</v>
      </c>
      <c r="M2354">
        <v>350</v>
      </c>
      <c r="N2354">
        <v>92</v>
      </c>
      <c r="O2354">
        <v>159</v>
      </c>
      <c r="P2354">
        <v>1.82</v>
      </c>
      <c r="Q2354">
        <v>276</v>
      </c>
      <c r="R2354">
        <v>17</v>
      </c>
      <c r="S2354">
        <v>5</v>
      </c>
      <c r="T2354" t="s">
        <v>46</v>
      </c>
      <c r="U2354" t="s">
        <v>47</v>
      </c>
      <c r="V2354">
        <v>32200</v>
      </c>
      <c r="W2354">
        <v>0.1</v>
      </c>
    </row>
    <row r="2355" spans="7:23" x14ac:dyDescent="0.35">
      <c r="G2355" t="s">
        <v>44</v>
      </c>
      <c r="H2355">
        <v>55709</v>
      </c>
      <c r="I2355" t="s">
        <v>7</v>
      </c>
      <c r="J2355">
        <v>52.358956496271198</v>
      </c>
      <c r="K2355">
        <v>4.8972593410052303</v>
      </c>
      <c r="L2355" t="s">
        <v>45</v>
      </c>
      <c r="M2355">
        <v>159</v>
      </c>
      <c r="N2355">
        <v>355</v>
      </c>
      <c r="O2355">
        <v>53</v>
      </c>
      <c r="P2355">
        <v>0.54</v>
      </c>
      <c r="Q2355">
        <v>32</v>
      </c>
      <c r="R2355">
        <v>29</v>
      </c>
      <c r="S2355">
        <v>5</v>
      </c>
      <c r="T2355" t="s">
        <v>68</v>
      </c>
      <c r="U2355" t="s">
        <v>69</v>
      </c>
      <c r="V2355">
        <v>56445</v>
      </c>
      <c r="W2355">
        <v>0.1</v>
      </c>
    </row>
    <row r="2356" spans="7:23" x14ac:dyDescent="0.35">
      <c r="G2356" t="s">
        <v>44</v>
      </c>
      <c r="H2356">
        <v>304189</v>
      </c>
      <c r="I2356" t="s">
        <v>6</v>
      </c>
      <c r="J2356">
        <v>52.370938776639001</v>
      </c>
      <c r="K2356">
        <v>4.8765350741049804</v>
      </c>
      <c r="L2356" t="s">
        <v>45</v>
      </c>
      <c r="M2356">
        <v>155</v>
      </c>
      <c r="N2356">
        <v>156</v>
      </c>
      <c r="O2356">
        <v>79</v>
      </c>
      <c r="P2356">
        <v>0.95</v>
      </c>
      <c r="Q2356">
        <v>106</v>
      </c>
      <c r="R2356">
        <v>161</v>
      </c>
      <c r="S2356">
        <v>5</v>
      </c>
      <c r="T2356" t="s">
        <v>46</v>
      </c>
      <c r="U2356" t="s">
        <v>47</v>
      </c>
      <c r="V2356">
        <v>24180</v>
      </c>
      <c r="W2356">
        <v>0.1</v>
      </c>
    </row>
    <row r="2357" spans="7:23" x14ac:dyDescent="0.35">
      <c r="G2357" t="s">
        <v>44</v>
      </c>
      <c r="H2357">
        <v>370870</v>
      </c>
      <c r="I2357" t="s">
        <v>7</v>
      </c>
      <c r="J2357">
        <v>52.364301517180301</v>
      </c>
      <c r="K2357">
        <v>4.9054232776881399</v>
      </c>
      <c r="L2357" t="s">
        <v>45</v>
      </c>
      <c r="M2357">
        <v>100</v>
      </c>
      <c r="N2357">
        <v>254</v>
      </c>
      <c r="O2357">
        <v>40</v>
      </c>
      <c r="P2357">
        <v>0.49</v>
      </c>
      <c r="Q2357">
        <v>14</v>
      </c>
      <c r="R2357">
        <v>202</v>
      </c>
      <c r="S2357">
        <v>5</v>
      </c>
      <c r="T2357" t="s">
        <v>68</v>
      </c>
      <c r="U2357" t="s">
        <v>69</v>
      </c>
      <c r="V2357">
        <v>25400</v>
      </c>
      <c r="W2357">
        <v>0.1</v>
      </c>
    </row>
    <row r="2358" spans="7:23" x14ac:dyDescent="0.35">
      <c r="G2358" t="s">
        <v>44</v>
      </c>
      <c r="H2358">
        <v>544506</v>
      </c>
      <c r="I2358" t="s">
        <v>19</v>
      </c>
      <c r="J2358">
        <v>52.375084843277001</v>
      </c>
      <c r="K2358">
        <v>4.8575338814584201</v>
      </c>
      <c r="L2358" t="s">
        <v>45</v>
      </c>
      <c r="M2358">
        <v>200</v>
      </c>
      <c r="N2358">
        <v>25</v>
      </c>
      <c r="O2358">
        <v>47</v>
      </c>
      <c r="P2358">
        <v>0.63</v>
      </c>
      <c r="Q2358">
        <v>345</v>
      </c>
      <c r="R2358">
        <v>299</v>
      </c>
      <c r="S2358">
        <v>5</v>
      </c>
      <c r="T2358" t="s">
        <v>62</v>
      </c>
      <c r="U2358" t="s">
        <v>63</v>
      </c>
      <c r="V2358">
        <v>5000</v>
      </c>
      <c r="W2358">
        <v>0.1</v>
      </c>
    </row>
    <row r="2359" spans="7:23" x14ac:dyDescent="0.35">
      <c r="G2359" t="s">
        <v>44</v>
      </c>
      <c r="H2359">
        <v>546215</v>
      </c>
      <c r="I2359" t="s">
        <v>20</v>
      </c>
      <c r="J2359">
        <v>52.363250820856202</v>
      </c>
      <c r="K2359">
        <v>4.8367807528017801</v>
      </c>
      <c r="L2359" t="s">
        <v>45</v>
      </c>
      <c r="M2359">
        <v>105</v>
      </c>
      <c r="N2359">
        <v>198</v>
      </c>
      <c r="O2359">
        <v>24</v>
      </c>
      <c r="P2359">
        <v>0.31</v>
      </c>
      <c r="Q2359">
        <v>316</v>
      </c>
      <c r="R2359">
        <v>300</v>
      </c>
      <c r="S2359">
        <v>5</v>
      </c>
      <c r="T2359" t="s">
        <v>70</v>
      </c>
      <c r="U2359" t="s">
        <v>71</v>
      </c>
      <c r="V2359">
        <v>20790</v>
      </c>
      <c r="W2359">
        <v>0.1</v>
      </c>
    </row>
    <row r="2360" spans="7:23" x14ac:dyDescent="0.35">
      <c r="G2360" t="s">
        <v>44</v>
      </c>
      <c r="H2360">
        <v>589194</v>
      </c>
      <c r="I2360" t="s">
        <v>9</v>
      </c>
      <c r="J2360">
        <v>52.353739171569899</v>
      </c>
      <c r="K2360">
        <v>4.9093097354361896</v>
      </c>
      <c r="L2360" t="s">
        <v>45</v>
      </c>
      <c r="M2360">
        <v>85</v>
      </c>
      <c r="N2360">
        <v>358</v>
      </c>
      <c r="O2360">
        <v>25</v>
      </c>
      <c r="P2360">
        <v>0.33</v>
      </c>
      <c r="Q2360">
        <v>1</v>
      </c>
      <c r="R2360">
        <v>342</v>
      </c>
      <c r="S2360">
        <v>5</v>
      </c>
      <c r="T2360" t="s">
        <v>64</v>
      </c>
      <c r="U2360" t="s">
        <v>65</v>
      </c>
      <c r="V2360">
        <v>30430</v>
      </c>
      <c r="W2360">
        <v>0.1</v>
      </c>
    </row>
    <row r="2361" spans="7:23" x14ac:dyDescent="0.35">
      <c r="G2361" t="s">
        <v>44</v>
      </c>
      <c r="H2361">
        <v>629670</v>
      </c>
      <c r="I2361" t="s">
        <v>6</v>
      </c>
      <c r="J2361">
        <v>52.379044003294602</v>
      </c>
      <c r="K2361">
        <v>4.87935928012097</v>
      </c>
      <c r="L2361" t="s">
        <v>45</v>
      </c>
      <c r="M2361">
        <v>225</v>
      </c>
      <c r="N2361">
        <v>206</v>
      </c>
      <c r="O2361">
        <v>39</v>
      </c>
      <c r="P2361">
        <v>0.52</v>
      </c>
      <c r="Q2361">
        <v>43</v>
      </c>
      <c r="R2361">
        <v>372</v>
      </c>
      <c r="S2361">
        <v>5</v>
      </c>
      <c r="T2361" t="s">
        <v>46</v>
      </c>
      <c r="U2361" t="s">
        <v>47</v>
      </c>
      <c r="V2361">
        <v>46350</v>
      </c>
      <c r="W2361">
        <v>0.1</v>
      </c>
    </row>
    <row r="2362" spans="7:23" x14ac:dyDescent="0.35">
      <c r="G2362" t="s">
        <v>44</v>
      </c>
      <c r="H2362">
        <v>634170</v>
      </c>
      <c r="I2362" t="s">
        <v>15</v>
      </c>
      <c r="J2362">
        <v>52.383705606652697</v>
      </c>
      <c r="K2362">
        <v>4.8669423200949797</v>
      </c>
      <c r="L2362" t="s">
        <v>45</v>
      </c>
      <c r="M2362">
        <v>100</v>
      </c>
      <c r="N2362">
        <v>89</v>
      </c>
      <c r="O2362">
        <v>126</v>
      </c>
      <c r="P2362">
        <v>1.66</v>
      </c>
      <c r="Q2362">
        <v>119</v>
      </c>
      <c r="R2362">
        <v>378</v>
      </c>
      <c r="S2362">
        <v>5</v>
      </c>
      <c r="T2362" t="s">
        <v>60</v>
      </c>
      <c r="U2362" t="s">
        <v>61</v>
      </c>
      <c r="V2362">
        <v>8900</v>
      </c>
      <c r="W2362">
        <v>0.1</v>
      </c>
    </row>
    <row r="2363" spans="7:23" x14ac:dyDescent="0.35">
      <c r="G2363" t="s">
        <v>44</v>
      </c>
      <c r="H2363">
        <v>635019</v>
      </c>
      <c r="I2363" t="s">
        <v>19</v>
      </c>
      <c r="J2363">
        <v>52.379859053830202</v>
      </c>
      <c r="K2363">
        <v>4.8487417902756098</v>
      </c>
      <c r="L2363" t="s">
        <v>45</v>
      </c>
      <c r="M2363">
        <v>120</v>
      </c>
      <c r="N2363">
        <v>198</v>
      </c>
      <c r="O2363">
        <v>61</v>
      </c>
      <c r="P2363">
        <v>0.8</v>
      </c>
      <c r="Q2363">
        <v>71</v>
      </c>
      <c r="R2363">
        <v>379</v>
      </c>
      <c r="S2363">
        <v>5</v>
      </c>
      <c r="T2363" t="s">
        <v>62</v>
      </c>
      <c r="U2363" t="s">
        <v>63</v>
      </c>
      <c r="V2363">
        <v>23760</v>
      </c>
      <c r="W2363">
        <v>0.1</v>
      </c>
    </row>
    <row r="2364" spans="7:23" x14ac:dyDescent="0.35">
      <c r="G2364" t="s">
        <v>44</v>
      </c>
      <c r="H2364">
        <v>667305</v>
      </c>
      <c r="I2364" t="s">
        <v>22</v>
      </c>
      <c r="J2364">
        <v>52.420371383792599</v>
      </c>
      <c r="K2364">
        <v>4.8947029493739898</v>
      </c>
      <c r="L2364" t="s">
        <v>45</v>
      </c>
      <c r="M2364">
        <v>140</v>
      </c>
      <c r="N2364">
        <v>1</v>
      </c>
      <c r="O2364">
        <v>13</v>
      </c>
      <c r="P2364">
        <v>0.2</v>
      </c>
      <c r="Q2364">
        <v>351</v>
      </c>
      <c r="R2364">
        <v>417</v>
      </c>
      <c r="S2364">
        <v>5</v>
      </c>
      <c r="T2364" t="s">
        <v>80</v>
      </c>
      <c r="U2364" t="s">
        <v>81</v>
      </c>
      <c r="V2364">
        <v>140</v>
      </c>
      <c r="W2364">
        <v>0.1</v>
      </c>
    </row>
    <row r="2365" spans="7:23" x14ac:dyDescent="0.35">
      <c r="G2365" t="s">
        <v>44</v>
      </c>
      <c r="H2365">
        <v>678067</v>
      </c>
      <c r="I2365" t="s">
        <v>14</v>
      </c>
      <c r="J2365">
        <v>52.370801450834698</v>
      </c>
      <c r="K2365">
        <v>4.8588947950140904</v>
      </c>
      <c r="L2365" t="s">
        <v>45</v>
      </c>
      <c r="M2365">
        <v>149</v>
      </c>
      <c r="N2365">
        <v>1</v>
      </c>
      <c r="O2365">
        <v>49</v>
      </c>
      <c r="P2365">
        <v>0.67</v>
      </c>
      <c r="Q2365">
        <v>188</v>
      </c>
      <c r="R2365">
        <v>427</v>
      </c>
      <c r="S2365">
        <v>5</v>
      </c>
      <c r="T2365" t="s">
        <v>56</v>
      </c>
      <c r="U2365" t="s">
        <v>57</v>
      </c>
      <c r="V2365">
        <v>149</v>
      </c>
      <c r="W2365">
        <v>0.1</v>
      </c>
    </row>
    <row r="2366" spans="7:23" x14ac:dyDescent="0.35">
      <c r="G2366" t="s">
        <v>44</v>
      </c>
      <c r="H2366">
        <v>696113</v>
      </c>
      <c r="I2366" t="s">
        <v>13</v>
      </c>
      <c r="J2366">
        <v>52.362128094432101</v>
      </c>
      <c r="K2366">
        <v>4.97431011023669</v>
      </c>
      <c r="L2366" t="s">
        <v>45</v>
      </c>
      <c r="M2366">
        <v>120</v>
      </c>
      <c r="N2366">
        <v>204</v>
      </c>
      <c r="O2366">
        <v>21</v>
      </c>
      <c r="P2366">
        <v>0.28000000000000003</v>
      </c>
      <c r="Q2366">
        <v>143</v>
      </c>
      <c r="R2366">
        <v>444</v>
      </c>
      <c r="S2366">
        <v>5</v>
      </c>
      <c r="T2366" t="s">
        <v>86</v>
      </c>
      <c r="U2366" t="s">
        <v>87</v>
      </c>
      <c r="V2366">
        <v>24480</v>
      </c>
      <c r="W2366">
        <v>0.1</v>
      </c>
    </row>
    <row r="2367" spans="7:23" x14ac:dyDescent="0.35">
      <c r="G2367" t="s">
        <v>44</v>
      </c>
      <c r="H2367">
        <v>829306</v>
      </c>
      <c r="I2367" t="s">
        <v>14</v>
      </c>
      <c r="J2367">
        <v>52.368941207110304</v>
      </c>
      <c r="K2367">
        <v>4.8637939102070602</v>
      </c>
      <c r="L2367" t="s">
        <v>45</v>
      </c>
      <c r="M2367">
        <v>175</v>
      </c>
      <c r="N2367">
        <v>314</v>
      </c>
      <c r="O2367">
        <v>22</v>
      </c>
      <c r="P2367">
        <v>0.39</v>
      </c>
      <c r="Q2367">
        <v>95</v>
      </c>
      <c r="R2367">
        <v>591</v>
      </c>
      <c r="S2367">
        <v>5</v>
      </c>
      <c r="T2367" t="s">
        <v>56</v>
      </c>
      <c r="U2367" t="s">
        <v>57</v>
      </c>
      <c r="V2367">
        <v>54950</v>
      </c>
      <c r="W2367">
        <v>0.1</v>
      </c>
    </row>
    <row r="2368" spans="7:23" x14ac:dyDescent="0.35">
      <c r="G2368" t="s">
        <v>44</v>
      </c>
      <c r="H2368">
        <v>884164</v>
      </c>
      <c r="I2368" t="s">
        <v>18</v>
      </c>
      <c r="J2368">
        <v>52.365699615656297</v>
      </c>
      <c r="K2368">
        <v>4.9365901738753699</v>
      </c>
      <c r="L2368" t="s">
        <v>45</v>
      </c>
      <c r="M2368">
        <v>109</v>
      </c>
      <c r="N2368">
        <v>24</v>
      </c>
      <c r="O2368">
        <v>49</v>
      </c>
      <c r="P2368">
        <v>0.71</v>
      </c>
      <c r="Q2368">
        <v>357</v>
      </c>
      <c r="R2368">
        <v>649</v>
      </c>
      <c r="S2368">
        <v>5</v>
      </c>
      <c r="T2368" t="s">
        <v>66</v>
      </c>
      <c r="U2368" t="s">
        <v>67</v>
      </c>
      <c r="V2368">
        <v>2616</v>
      </c>
      <c r="W2368">
        <v>0.1</v>
      </c>
    </row>
    <row r="2369" spans="7:23" x14ac:dyDescent="0.35">
      <c r="G2369" t="s">
        <v>44</v>
      </c>
      <c r="H2369">
        <v>919131</v>
      </c>
      <c r="I2369" t="s">
        <v>8</v>
      </c>
      <c r="J2369">
        <v>52.358890739741902</v>
      </c>
      <c r="K2369">
        <v>4.8761494793300004</v>
      </c>
      <c r="L2369" t="s">
        <v>45</v>
      </c>
      <c r="M2369">
        <v>399</v>
      </c>
      <c r="N2369">
        <v>361</v>
      </c>
      <c r="O2369">
        <v>48</v>
      </c>
      <c r="P2369">
        <v>0.68</v>
      </c>
      <c r="Q2369">
        <v>19</v>
      </c>
      <c r="R2369">
        <v>672</v>
      </c>
      <c r="S2369">
        <v>5</v>
      </c>
      <c r="T2369" t="s">
        <v>74</v>
      </c>
      <c r="U2369" t="s">
        <v>75</v>
      </c>
      <c r="V2369">
        <v>144039</v>
      </c>
      <c r="W2369">
        <v>0.1</v>
      </c>
    </row>
    <row r="2370" spans="7:23" x14ac:dyDescent="0.35">
      <c r="G2370" t="s">
        <v>44</v>
      </c>
      <c r="H2370">
        <v>922282</v>
      </c>
      <c r="I2370" t="s">
        <v>8</v>
      </c>
      <c r="J2370">
        <v>52.3484686862407</v>
      </c>
      <c r="K2370">
        <v>4.8771459913490904</v>
      </c>
      <c r="L2370" t="s">
        <v>45</v>
      </c>
      <c r="M2370">
        <v>295</v>
      </c>
      <c r="N2370">
        <v>180</v>
      </c>
      <c r="O2370">
        <v>1</v>
      </c>
      <c r="P2370">
        <v>0.01</v>
      </c>
      <c r="Q2370">
        <v>131</v>
      </c>
      <c r="R2370">
        <v>676</v>
      </c>
      <c r="S2370">
        <v>5</v>
      </c>
      <c r="T2370" t="s">
        <v>74</v>
      </c>
      <c r="U2370" t="s">
        <v>75</v>
      </c>
      <c r="V2370">
        <v>53100</v>
      </c>
      <c r="W2370">
        <v>0.1</v>
      </c>
    </row>
    <row r="2371" spans="7:23" x14ac:dyDescent="0.35">
      <c r="G2371" t="s">
        <v>44</v>
      </c>
      <c r="H2371">
        <v>1038625</v>
      </c>
      <c r="I2371" t="s">
        <v>12</v>
      </c>
      <c r="J2371">
        <v>52.351141702024201</v>
      </c>
      <c r="K2371">
        <v>4.9363858268632104</v>
      </c>
      <c r="L2371" t="s">
        <v>45</v>
      </c>
      <c r="M2371">
        <v>225</v>
      </c>
      <c r="N2371">
        <v>315</v>
      </c>
      <c r="O2371">
        <v>17</v>
      </c>
      <c r="P2371">
        <v>0.25</v>
      </c>
      <c r="Q2371">
        <v>166</v>
      </c>
      <c r="R2371">
        <v>753</v>
      </c>
      <c r="S2371">
        <v>5</v>
      </c>
      <c r="T2371" t="s">
        <v>72</v>
      </c>
      <c r="U2371" t="s">
        <v>73</v>
      </c>
      <c r="V2371">
        <v>70875</v>
      </c>
      <c r="W2371">
        <v>0.1</v>
      </c>
    </row>
    <row r="2372" spans="7:23" x14ac:dyDescent="0.35">
      <c r="G2372" t="s">
        <v>44</v>
      </c>
      <c r="H2372">
        <v>1058082</v>
      </c>
      <c r="I2372" t="s">
        <v>14</v>
      </c>
      <c r="J2372">
        <v>52.363321860696701</v>
      </c>
      <c r="K2372">
        <v>4.8663926614205701</v>
      </c>
      <c r="L2372" t="s">
        <v>45</v>
      </c>
      <c r="M2372">
        <v>179</v>
      </c>
      <c r="N2372">
        <v>60</v>
      </c>
      <c r="O2372">
        <v>24</v>
      </c>
      <c r="P2372">
        <v>0.36</v>
      </c>
      <c r="Q2372">
        <v>177</v>
      </c>
      <c r="R2372">
        <v>772</v>
      </c>
      <c r="S2372">
        <v>5</v>
      </c>
      <c r="T2372" t="s">
        <v>56</v>
      </c>
      <c r="U2372" t="s">
        <v>57</v>
      </c>
      <c r="V2372">
        <v>10740</v>
      </c>
      <c r="W2372">
        <v>0.1</v>
      </c>
    </row>
    <row r="2373" spans="7:23" x14ac:dyDescent="0.35">
      <c r="G2373" t="s">
        <v>44</v>
      </c>
      <c r="H2373">
        <v>1081307</v>
      </c>
      <c r="I2373" t="s">
        <v>10</v>
      </c>
      <c r="J2373">
        <v>52.398838611936199</v>
      </c>
      <c r="K2373">
        <v>4.9186145664016401</v>
      </c>
      <c r="L2373" t="s">
        <v>45</v>
      </c>
      <c r="M2373">
        <v>85</v>
      </c>
      <c r="N2373">
        <v>268</v>
      </c>
      <c r="O2373">
        <v>53</v>
      </c>
      <c r="P2373">
        <v>0.78</v>
      </c>
      <c r="Q2373">
        <v>213</v>
      </c>
      <c r="R2373">
        <v>790</v>
      </c>
      <c r="S2373">
        <v>5</v>
      </c>
      <c r="T2373" t="s">
        <v>78</v>
      </c>
      <c r="U2373" t="s">
        <v>79</v>
      </c>
      <c r="V2373">
        <v>22780</v>
      </c>
      <c r="W2373">
        <v>0.1</v>
      </c>
    </row>
    <row r="2374" spans="7:23" x14ac:dyDescent="0.35">
      <c r="G2374" t="s">
        <v>44</v>
      </c>
      <c r="H2374">
        <v>1104175</v>
      </c>
      <c r="I2374" t="s">
        <v>17</v>
      </c>
      <c r="J2374">
        <v>52.378324696165102</v>
      </c>
      <c r="K2374">
        <v>4.8280604559119498</v>
      </c>
      <c r="L2374" t="s">
        <v>45</v>
      </c>
      <c r="M2374">
        <v>85</v>
      </c>
      <c r="N2374">
        <v>86</v>
      </c>
      <c r="O2374">
        <v>19</v>
      </c>
      <c r="P2374">
        <v>0.28000000000000003</v>
      </c>
      <c r="Q2374">
        <v>69</v>
      </c>
      <c r="R2374">
        <v>812</v>
      </c>
      <c r="S2374">
        <v>5</v>
      </c>
      <c r="T2374" t="s">
        <v>94</v>
      </c>
      <c r="U2374" t="s">
        <v>95</v>
      </c>
      <c r="V2374">
        <v>7310</v>
      </c>
      <c r="W2374">
        <v>0.1</v>
      </c>
    </row>
    <row r="2375" spans="7:23" x14ac:dyDescent="0.35">
      <c r="G2375" t="s">
        <v>44</v>
      </c>
      <c r="H2375">
        <v>1129563</v>
      </c>
      <c r="I2375" t="s">
        <v>7</v>
      </c>
      <c r="J2375">
        <v>52.368136442880498</v>
      </c>
      <c r="K2375">
        <v>4.9214313573578599</v>
      </c>
      <c r="L2375" t="s">
        <v>45</v>
      </c>
      <c r="M2375">
        <v>275</v>
      </c>
      <c r="N2375">
        <v>245</v>
      </c>
      <c r="O2375">
        <v>3</v>
      </c>
      <c r="P2375">
        <v>0.06</v>
      </c>
      <c r="Q2375">
        <v>340</v>
      </c>
      <c r="R2375">
        <v>833</v>
      </c>
      <c r="S2375">
        <v>5</v>
      </c>
      <c r="T2375" t="s">
        <v>68</v>
      </c>
      <c r="U2375" t="s">
        <v>69</v>
      </c>
      <c r="V2375">
        <v>67375</v>
      </c>
      <c r="W2375">
        <v>0.1</v>
      </c>
    </row>
    <row r="2376" spans="7:23" x14ac:dyDescent="0.35">
      <c r="G2376" t="s">
        <v>44</v>
      </c>
      <c r="H2376">
        <v>1152623</v>
      </c>
      <c r="I2376" t="s">
        <v>8</v>
      </c>
      <c r="J2376">
        <v>52.3463139435177</v>
      </c>
      <c r="K2376">
        <v>4.8609474174823504</v>
      </c>
      <c r="L2376" t="s">
        <v>45</v>
      </c>
      <c r="M2376">
        <v>110</v>
      </c>
      <c r="N2376">
        <v>87</v>
      </c>
      <c r="O2376">
        <v>29</v>
      </c>
      <c r="P2376">
        <v>0.57999999999999996</v>
      </c>
      <c r="Q2376">
        <v>200</v>
      </c>
      <c r="R2376">
        <v>848</v>
      </c>
      <c r="S2376">
        <v>5</v>
      </c>
      <c r="T2376" t="s">
        <v>74</v>
      </c>
      <c r="U2376" t="s">
        <v>75</v>
      </c>
      <c r="V2376">
        <v>9570</v>
      </c>
      <c r="W2376">
        <v>0.1</v>
      </c>
    </row>
    <row r="2377" spans="7:23" x14ac:dyDescent="0.35">
      <c r="G2377" t="s">
        <v>44</v>
      </c>
      <c r="H2377">
        <v>1184501</v>
      </c>
      <c r="I2377" t="s">
        <v>6</v>
      </c>
      <c r="J2377">
        <v>52.385147560078899</v>
      </c>
      <c r="K2377">
        <v>4.8871330328663403</v>
      </c>
      <c r="L2377" t="s">
        <v>45</v>
      </c>
      <c r="M2377">
        <v>125</v>
      </c>
      <c r="N2377">
        <v>152</v>
      </c>
      <c r="O2377">
        <v>21</v>
      </c>
      <c r="P2377">
        <v>0.32</v>
      </c>
      <c r="Q2377">
        <v>5</v>
      </c>
      <c r="R2377">
        <v>870</v>
      </c>
      <c r="S2377">
        <v>5</v>
      </c>
      <c r="T2377" t="s">
        <v>46</v>
      </c>
      <c r="U2377" t="s">
        <v>47</v>
      </c>
      <c r="V2377">
        <v>19000</v>
      </c>
      <c r="W2377">
        <v>0.1</v>
      </c>
    </row>
    <row r="2378" spans="7:23" x14ac:dyDescent="0.35">
      <c r="G2378" t="s">
        <v>44</v>
      </c>
      <c r="H2378">
        <v>1195964</v>
      </c>
      <c r="I2378" t="s">
        <v>14</v>
      </c>
      <c r="J2378">
        <v>52.362081508470197</v>
      </c>
      <c r="K2378">
        <v>4.8696738498435197</v>
      </c>
      <c r="L2378" t="s">
        <v>45</v>
      </c>
      <c r="M2378">
        <v>66</v>
      </c>
      <c r="N2378">
        <v>85</v>
      </c>
      <c r="O2378">
        <v>32</v>
      </c>
      <c r="P2378">
        <v>0.74</v>
      </c>
      <c r="Q2378">
        <v>122</v>
      </c>
      <c r="R2378">
        <v>881</v>
      </c>
      <c r="S2378">
        <v>5</v>
      </c>
      <c r="T2378" t="s">
        <v>56</v>
      </c>
      <c r="U2378" t="s">
        <v>57</v>
      </c>
      <c r="V2378">
        <v>5610</v>
      </c>
      <c r="W2378">
        <v>0.1</v>
      </c>
    </row>
    <row r="2379" spans="7:23" x14ac:dyDescent="0.35">
      <c r="G2379" t="s">
        <v>44</v>
      </c>
      <c r="H2379">
        <v>1224935</v>
      </c>
      <c r="I2379" t="s">
        <v>18</v>
      </c>
      <c r="J2379">
        <v>52.375208261252098</v>
      </c>
      <c r="K2379">
        <v>4.9477615654579701</v>
      </c>
      <c r="L2379" t="s">
        <v>45</v>
      </c>
      <c r="M2379">
        <v>225</v>
      </c>
      <c r="N2379">
        <v>42</v>
      </c>
      <c r="O2379">
        <v>10</v>
      </c>
      <c r="P2379">
        <v>0.15</v>
      </c>
      <c r="Q2379">
        <v>1</v>
      </c>
      <c r="R2379">
        <v>898</v>
      </c>
      <c r="S2379">
        <v>5</v>
      </c>
      <c r="T2379" t="s">
        <v>66</v>
      </c>
      <c r="U2379" t="s">
        <v>67</v>
      </c>
      <c r="V2379">
        <v>9450</v>
      </c>
      <c r="W2379">
        <v>0.1</v>
      </c>
    </row>
    <row r="2380" spans="7:23" x14ac:dyDescent="0.35">
      <c r="G2380" t="s">
        <v>44</v>
      </c>
      <c r="H2380">
        <v>1250364</v>
      </c>
      <c r="I2380" t="s">
        <v>11</v>
      </c>
      <c r="J2380">
        <v>52.353305038678101</v>
      </c>
      <c r="K2380">
        <v>4.8912596495894798</v>
      </c>
      <c r="L2380" t="s">
        <v>45</v>
      </c>
      <c r="M2380">
        <v>225</v>
      </c>
      <c r="N2380">
        <v>217</v>
      </c>
      <c r="O2380">
        <v>45</v>
      </c>
      <c r="P2380">
        <v>0.68</v>
      </c>
      <c r="Q2380">
        <v>144</v>
      </c>
      <c r="R2380">
        <v>919</v>
      </c>
      <c r="S2380">
        <v>5</v>
      </c>
      <c r="T2380" t="s">
        <v>58</v>
      </c>
      <c r="U2380" t="s">
        <v>59</v>
      </c>
      <c r="V2380">
        <v>48825</v>
      </c>
      <c r="W2380">
        <v>0.1</v>
      </c>
    </row>
    <row r="2381" spans="7:23" x14ac:dyDescent="0.35">
      <c r="G2381" t="s">
        <v>44</v>
      </c>
      <c r="H2381">
        <v>1270575</v>
      </c>
      <c r="I2381" t="s">
        <v>14</v>
      </c>
      <c r="J2381">
        <v>52.357776837976203</v>
      </c>
      <c r="K2381">
        <v>4.8598773533835997</v>
      </c>
      <c r="L2381" t="s">
        <v>45</v>
      </c>
      <c r="M2381">
        <v>90</v>
      </c>
      <c r="N2381">
        <v>147</v>
      </c>
      <c r="O2381">
        <v>128</v>
      </c>
      <c r="P2381">
        <v>2</v>
      </c>
      <c r="Q2381">
        <v>176</v>
      </c>
      <c r="R2381">
        <v>939</v>
      </c>
      <c r="S2381">
        <v>5</v>
      </c>
      <c r="T2381" t="s">
        <v>56</v>
      </c>
      <c r="U2381" t="s">
        <v>57</v>
      </c>
      <c r="V2381">
        <v>13230</v>
      </c>
      <c r="W2381">
        <v>0.1</v>
      </c>
    </row>
    <row r="2382" spans="7:23" x14ac:dyDescent="0.35">
      <c r="G2382" t="s">
        <v>44</v>
      </c>
      <c r="H2382">
        <v>1299652</v>
      </c>
      <c r="I2382" t="s">
        <v>11</v>
      </c>
      <c r="J2382">
        <v>52.3558100086561</v>
      </c>
      <c r="K2382">
        <v>4.88931327516263</v>
      </c>
      <c r="L2382" t="s">
        <v>45</v>
      </c>
      <c r="M2382">
        <v>199</v>
      </c>
      <c r="N2382">
        <v>359</v>
      </c>
      <c r="O2382">
        <v>56</v>
      </c>
      <c r="P2382">
        <v>0.85</v>
      </c>
      <c r="Q2382">
        <v>5</v>
      </c>
      <c r="R2382">
        <v>960</v>
      </c>
      <c r="S2382">
        <v>5</v>
      </c>
      <c r="T2382" t="s">
        <v>58</v>
      </c>
      <c r="U2382" t="s">
        <v>59</v>
      </c>
      <c r="V2382">
        <v>71441</v>
      </c>
      <c r="W2382">
        <v>0.1</v>
      </c>
    </row>
    <row r="2383" spans="7:23" x14ac:dyDescent="0.35">
      <c r="G2383" t="s">
        <v>44</v>
      </c>
      <c r="H2383">
        <v>1331954</v>
      </c>
      <c r="I2383" t="s">
        <v>18</v>
      </c>
      <c r="J2383">
        <v>52.359367509142402</v>
      </c>
      <c r="K2383">
        <v>4.9432980753491602</v>
      </c>
      <c r="L2383" t="s">
        <v>45</v>
      </c>
      <c r="M2383">
        <v>125</v>
      </c>
      <c r="N2383">
        <v>99</v>
      </c>
      <c r="O2383">
        <v>18</v>
      </c>
      <c r="P2383">
        <v>0.27</v>
      </c>
      <c r="Q2383">
        <v>134</v>
      </c>
      <c r="R2383">
        <v>985</v>
      </c>
      <c r="S2383">
        <v>5</v>
      </c>
      <c r="T2383" t="s">
        <v>66</v>
      </c>
      <c r="U2383" t="s">
        <v>67</v>
      </c>
      <c r="V2383">
        <v>12375</v>
      </c>
      <c r="W2383">
        <v>0.1</v>
      </c>
    </row>
    <row r="2384" spans="7:23" x14ac:dyDescent="0.35">
      <c r="G2384" t="s">
        <v>44</v>
      </c>
      <c r="H2384">
        <v>1408035</v>
      </c>
      <c r="I2384" t="s">
        <v>21</v>
      </c>
      <c r="J2384">
        <v>52.344030164609201</v>
      </c>
      <c r="K2384">
        <v>4.8041857680051203</v>
      </c>
      <c r="L2384" t="s">
        <v>45</v>
      </c>
      <c r="M2384">
        <v>200</v>
      </c>
      <c r="N2384">
        <v>256</v>
      </c>
      <c r="O2384">
        <v>36</v>
      </c>
      <c r="P2384">
        <v>0.65</v>
      </c>
      <c r="Q2384">
        <v>46</v>
      </c>
      <c r="R2384">
        <v>1053</v>
      </c>
      <c r="S2384">
        <v>5</v>
      </c>
      <c r="T2384" t="s">
        <v>88</v>
      </c>
      <c r="U2384" t="s">
        <v>89</v>
      </c>
      <c r="V2384">
        <v>51200</v>
      </c>
      <c r="W2384">
        <v>0.1</v>
      </c>
    </row>
    <row r="2385" spans="7:23" x14ac:dyDescent="0.35">
      <c r="G2385" t="s">
        <v>44</v>
      </c>
      <c r="H2385">
        <v>1603630</v>
      </c>
      <c r="I2385" t="s">
        <v>6</v>
      </c>
      <c r="J2385">
        <v>52.379287976807497</v>
      </c>
      <c r="K2385">
        <v>4.8876882654729297</v>
      </c>
      <c r="L2385" t="s">
        <v>45</v>
      </c>
      <c r="M2385">
        <v>220</v>
      </c>
      <c r="N2385">
        <v>43</v>
      </c>
      <c r="O2385">
        <v>28</v>
      </c>
      <c r="P2385">
        <v>0.66</v>
      </c>
      <c r="Q2385">
        <v>298</v>
      </c>
      <c r="R2385">
        <v>1162</v>
      </c>
      <c r="S2385">
        <v>5</v>
      </c>
      <c r="T2385" t="s">
        <v>46</v>
      </c>
      <c r="U2385" t="s">
        <v>47</v>
      </c>
      <c r="V2385">
        <v>9460</v>
      </c>
      <c r="W2385">
        <v>0.1</v>
      </c>
    </row>
    <row r="2386" spans="7:23" x14ac:dyDescent="0.35">
      <c r="G2386" t="s">
        <v>44</v>
      </c>
      <c r="H2386">
        <v>1608463</v>
      </c>
      <c r="I2386" t="s">
        <v>14</v>
      </c>
      <c r="J2386">
        <v>52.3643102681744</v>
      </c>
      <c r="K2386">
        <v>4.8521830647991298</v>
      </c>
      <c r="L2386" t="s">
        <v>45</v>
      </c>
      <c r="M2386">
        <v>125</v>
      </c>
      <c r="N2386">
        <v>301</v>
      </c>
      <c r="O2386">
        <v>24</v>
      </c>
      <c r="P2386">
        <v>0.43</v>
      </c>
      <c r="Q2386">
        <v>234</v>
      </c>
      <c r="R2386">
        <v>1168</v>
      </c>
      <c r="S2386">
        <v>5</v>
      </c>
      <c r="T2386" t="s">
        <v>56</v>
      </c>
      <c r="U2386" t="s">
        <v>57</v>
      </c>
      <c r="V2386">
        <v>37625</v>
      </c>
      <c r="W2386">
        <v>0.1</v>
      </c>
    </row>
    <row r="2387" spans="7:23" x14ac:dyDescent="0.35">
      <c r="G2387" t="s">
        <v>44</v>
      </c>
      <c r="H2387">
        <v>1613972</v>
      </c>
      <c r="I2387" t="s">
        <v>15</v>
      </c>
      <c r="J2387">
        <v>52.379438542989099</v>
      </c>
      <c r="K2387">
        <v>4.8700080148820399</v>
      </c>
      <c r="L2387" t="s">
        <v>45</v>
      </c>
      <c r="M2387">
        <v>85</v>
      </c>
      <c r="N2387">
        <v>266</v>
      </c>
      <c r="O2387">
        <v>16</v>
      </c>
      <c r="P2387">
        <v>0.27</v>
      </c>
      <c r="Q2387">
        <v>158</v>
      </c>
      <c r="R2387">
        <v>1170</v>
      </c>
      <c r="S2387">
        <v>5</v>
      </c>
      <c r="T2387" t="s">
        <v>60</v>
      </c>
      <c r="U2387" t="s">
        <v>61</v>
      </c>
      <c r="V2387">
        <v>22610</v>
      </c>
      <c r="W2387">
        <v>0.1</v>
      </c>
    </row>
    <row r="2388" spans="7:23" x14ac:dyDescent="0.35">
      <c r="G2388" t="s">
        <v>44</v>
      </c>
      <c r="H2388">
        <v>1686654</v>
      </c>
      <c r="I2388" t="s">
        <v>11</v>
      </c>
      <c r="J2388">
        <v>52.357095108002902</v>
      </c>
      <c r="K2388">
        <v>4.8973533044126301</v>
      </c>
      <c r="L2388" t="s">
        <v>45</v>
      </c>
      <c r="M2388">
        <v>120</v>
      </c>
      <c r="N2388">
        <v>341</v>
      </c>
      <c r="O2388">
        <v>52</v>
      </c>
      <c r="P2388">
        <v>0.83</v>
      </c>
      <c r="Q2388">
        <v>36</v>
      </c>
      <c r="R2388">
        <v>1207</v>
      </c>
      <c r="S2388">
        <v>5</v>
      </c>
      <c r="T2388" t="s">
        <v>58</v>
      </c>
      <c r="U2388" t="s">
        <v>59</v>
      </c>
      <c r="V2388">
        <v>40920</v>
      </c>
      <c r="W2388">
        <v>0.1</v>
      </c>
    </row>
    <row r="2389" spans="7:23" x14ac:dyDescent="0.35">
      <c r="G2389" t="s">
        <v>44</v>
      </c>
      <c r="H2389">
        <v>1723463</v>
      </c>
      <c r="I2389" t="s">
        <v>12</v>
      </c>
      <c r="J2389">
        <v>52.355005221021798</v>
      </c>
      <c r="K2389">
        <v>4.9373770676875104</v>
      </c>
      <c r="L2389" t="s">
        <v>45</v>
      </c>
      <c r="M2389">
        <v>179</v>
      </c>
      <c r="N2389">
        <v>312</v>
      </c>
      <c r="O2389">
        <v>18</v>
      </c>
      <c r="P2389">
        <v>0.28999999999999998</v>
      </c>
      <c r="Q2389">
        <v>189</v>
      </c>
      <c r="R2389">
        <v>1224</v>
      </c>
      <c r="S2389">
        <v>5</v>
      </c>
      <c r="T2389" t="s">
        <v>72</v>
      </c>
      <c r="U2389" t="s">
        <v>73</v>
      </c>
      <c r="V2389">
        <v>55848</v>
      </c>
      <c r="W2389">
        <v>0.1</v>
      </c>
    </row>
    <row r="2390" spans="7:23" x14ac:dyDescent="0.35">
      <c r="G2390" t="s">
        <v>44</v>
      </c>
      <c r="H2390">
        <v>1734769</v>
      </c>
      <c r="I2390" t="s">
        <v>17</v>
      </c>
      <c r="J2390">
        <v>52.373717317227502</v>
      </c>
      <c r="K2390">
        <v>4.8346347398558898</v>
      </c>
      <c r="L2390" t="s">
        <v>45</v>
      </c>
      <c r="M2390">
        <v>295</v>
      </c>
      <c r="N2390">
        <v>58</v>
      </c>
      <c r="O2390">
        <v>37</v>
      </c>
      <c r="P2390">
        <v>0.62</v>
      </c>
      <c r="Q2390">
        <v>24</v>
      </c>
      <c r="R2390">
        <v>1236</v>
      </c>
      <c r="S2390">
        <v>5</v>
      </c>
      <c r="T2390" t="s">
        <v>94</v>
      </c>
      <c r="U2390" t="s">
        <v>95</v>
      </c>
      <c r="V2390">
        <v>17110</v>
      </c>
      <c r="W2390">
        <v>0.1</v>
      </c>
    </row>
    <row r="2391" spans="7:23" x14ac:dyDescent="0.35">
      <c r="G2391" t="s">
        <v>44</v>
      </c>
      <c r="H2391">
        <v>1795894</v>
      </c>
      <c r="I2391" t="s">
        <v>11</v>
      </c>
      <c r="J2391">
        <v>52.343348314425299</v>
      </c>
      <c r="K2391">
        <v>4.90117879674085</v>
      </c>
      <c r="L2391" t="s">
        <v>45</v>
      </c>
      <c r="M2391">
        <v>150</v>
      </c>
      <c r="N2391">
        <v>302</v>
      </c>
      <c r="O2391">
        <v>2</v>
      </c>
      <c r="P2391">
        <v>0.24</v>
      </c>
      <c r="Q2391">
        <v>56</v>
      </c>
      <c r="R2391">
        <v>1272</v>
      </c>
      <c r="S2391">
        <v>5</v>
      </c>
      <c r="T2391" t="s">
        <v>58</v>
      </c>
      <c r="U2391" t="s">
        <v>59</v>
      </c>
      <c r="V2391">
        <v>45300</v>
      </c>
      <c r="W2391">
        <v>0.1</v>
      </c>
    </row>
    <row r="2392" spans="7:23" x14ac:dyDescent="0.35">
      <c r="G2392" t="s">
        <v>44</v>
      </c>
      <c r="H2392">
        <v>1878458</v>
      </c>
      <c r="I2392" t="s">
        <v>11</v>
      </c>
      <c r="J2392">
        <v>52.342003194440501</v>
      </c>
      <c r="K2392">
        <v>4.8978411031124098</v>
      </c>
      <c r="L2392" t="s">
        <v>45</v>
      </c>
      <c r="M2392">
        <v>150</v>
      </c>
      <c r="N2392">
        <v>28</v>
      </c>
      <c r="O2392">
        <v>7</v>
      </c>
      <c r="P2392">
        <v>0.13</v>
      </c>
      <c r="Q2392">
        <v>340</v>
      </c>
      <c r="R2392">
        <v>1322</v>
      </c>
      <c r="S2392">
        <v>5</v>
      </c>
      <c r="T2392" t="s">
        <v>58</v>
      </c>
      <c r="U2392" t="s">
        <v>59</v>
      </c>
      <c r="V2392">
        <v>4200</v>
      </c>
      <c r="W2392">
        <v>0.1</v>
      </c>
    </row>
    <row r="2393" spans="7:23" x14ac:dyDescent="0.35">
      <c r="G2393" t="s">
        <v>44</v>
      </c>
      <c r="H2393">
        <v>2063977</v>
      </c>
      <c r="I2393" t="s">
        <v>14</v>
      </c>
      <c r="J2393">
        <v>52.363548833371702</v>
      </c>
      <c r="K2393">
        <v>4.8795724846396</v>
      </c>
      <c r="L2393" t="s">
        <v>45</v>
      </c>
      <c r="M2393">
        <v>200</v>
      </c>
      <c r="N2393">
        <v>8</v>
      </c>
      <c r="O2393">
        <v>39</v>
      </c>
      <c r="P2393">
        <v>0.99</v>
      </c>
      <c r="Q2393">
        <v>332</v>
      </c>
      <c r="R2393">
        <v>1440</v>
      </c>
      <c r="S2393">
        <v>5</v>
      </c>
      <c r="T2393" t="s">
        <v>56</v>
      </c>
      <c r="U2393" t="s">
        <v>57</v>
      </c>
      <c r="V2393">
        <v>1600</v>
      </c>
      <c r="W2393">
        <v>0.1</v>
      </c>
    </row>
    <row r="2394" spans="7:23" x14ac:dyDescent="0.35">
      <c r="G2394" t="s">
        <v>44</v>
      </c>
      <c r="H2394">
        <v>2065321</v>
      </c>
      <c r="I2394" t="s">
        <v>11</v>
      </c>
      <c r="J2394">
        <v>52.352655685470097</v>
      </c>
      <c r="K2394">
        <v>4.8931934133997297</v>
      </c>
      <c r="L2394" t="s">
        <v>45</v>
      </c>
      <c r="M2394">
        <v>201</v>
      </c>
      <c r="N2394">
        <v>61</v>
      </c>
      <c r="O2394">
        <v>23</v>
      </c>
      <c r="P2394">
        <v>0.38</v>
      </c>
      <c r="Q2394">
        <v>364</v>
      </c>
      <c r="R2394">
        <v>1441</v>
      </c>
      <c r="S2394">
        <v>5</v>
      </c>
      <c r="T2394" t="s">
        <v>58</v>
      </c>
      <c r="U2394" t="s">
        <v>59</v>
      </c>
      <c r="V2394">
        <v>12261</v>
      </c>
      <c r="W2394">
        <v>0.1</v>
      </c>
    </row>
    <row r="2395" spans="7:23" x14ac:dyDescent="0.35">
      <c r="G2395" t="s">
        <v>44</v>
      </c>
      <c r="H2395">
        <v>2074047</v>
      </c>
      <c r="I2395" t="s">
        <v>14</v>
      </c>
      <c r="J2395">
        <v>52.372135984569702</v>
      </c>
      <c r="K2395">
        <v>4.87219006879626</v>
      </c>
      <c r="L2395" t="s">
        <v>45</v>
      </c>
      <c r="M2395">
        <v>165</v>
      </c>
      <c r="N2395">
        <v>207</v>
      </c>
      <c r="O2395">
        <v>76</v>
      </c>
      <c r="P2395">
        <v>1.27</v>
      </c>
      <c r="Q2395">
        <v>280</v>
      </c>
      <c r="R2395">
        <v>1449</v>
      </c>
      <c r="S2395">
        <v>5</v>
      </c>
      <c r="T2395" t="s">
        <v>56</v>
      </c>
      <c r="U2395" t="s">
        <v>57</v>
      </c>
      <c r="V2395">
        <v>34155</v>
      </c>
      <c r="W2395">
        <v>0.1</v>
      </c>
    </row>
    <row r="2396" spans="7:23" x14ac:dyDescent="0.35">
      <c r="G2396" t="s">
        <v>44</v>
      </c>
      <c r="H2396">
        <v>2148688</v>
      </c>
      <c r="I2396" t="s">
        <v>17</v>
      </c>
      <c r="J2396">
        <v>52.384280436734301</v>
      </c>
      <c r="K2396">
        <v>4.8375369870487201</v>
      </c>
      <c r="L2396" t="s">
        <v>45</v>
      </c>
      <c r="M2396">
        <v>177</v>
      </c>
      <c r="N2396">
        <v>328</v>
      </c>
      <c r="O2396">
        <v>7</v>
      </c>
      <c r="P2396">
        <v>0.12</v>
      </c>
      <c r="Q2396">
        <v>15</v>
      </c>
      <c r="R2396">
        <v>1495</v>
      </c>
      <c r="S2396">
        <v>5</v>
      </c>
      <c r="T2396" t="s">
        <v>94</v>
      </c>
      <c r="U2396" t="s">
        <v>95</v>
      </c>
      <c r="V2396">
        <v>58056</v>
      </c>
      <c r="W2396">
        <v>0.1</v>
      </c>
    </row>
    <row r="2397" spans="7:23" x14ac:dyDescent="0.35">
      <c r="G2397" t="s">
        <v>44</v>
      </c>
      <c r="H2397">
        <v>2309762</v>
      </c>
      <c r="I2397" t="s">
        <v>14</v>
      </c>
      <c r="J2397">
        <v>52.369224154733899</v>
      </c>
      <c r="K2397">
        <v>4.8589965673939801</v>
      </c>
      <c r="L2397" t="s">
        <v>45</v>
      </c>
      <c r="M2397">
        <v>70</v>
      </c>
      <c r="N2397">
        <v>97</v>
      </c>
      <c r="O2397">
        <v>12</v>
      </c>
      <c r="P2397">
        <v>0.21</v>
      </c>
      <c r="Q2397">
        <v>1</v>
      </c>
      <c r="R2397">
        <v>1553</v>
      </c>
      <c r="S2397">
        <v>5</v>
      </c>
      <c r="T2397" t="s">
        <v>56</v>
      </c>
      <c r="U2397" t="s">
        <v>57</v>
      </c>
      <c r="V2397">
        <v>6790</v>
      </c>
      <c r="W2397">
        <v>0.1</v>
      </c>
    </row>
    <row r="2398" spans="7:23" x14ac:dyDescent="0.35">
      <c r="G2398" t="s">
        <v>44</v>
      </c>
      <c r="H2398">
        <v>2353432</v>
      </c>
      <c r="I2398" t="s">
        <v>23</v>
      </c>
      <c r="J2398">
        <v>52.394770523573598</v>
      </c>
      <c r="K2398">
        <v>4.9317125981746601</v>
      </c>
      <c r="L2398" t="s">
        <v>45</v>
      </c>
      <c r="M2398">
        <v>150</v>
      </c>
      <c r="N2398">
        <v>59</v>
      </c>
      <c r="O2398">
        <v>5</v>
      </c>
      <c r="P2398">
        <v>0.09</v>
      </c>
      <c r="Q2398">
        <v>96</v>
      </c>
      <c r="R2398">
        <v>1574</v>
      </c>
      <c r="S2398">
        <v>5</v>
      </c>
      <c r="T2398" t="s">
        <v>76</v>
      </c>
      <c r="U2398" t="s">
        <v>77</v>
      </c>
      <c r="V2398">
        <v>8850</v>
      </c>
      <c r="W2398">
        <v>0.1</v>
      </c>
    </row>
    <row r="2399" spans="7:23" x14ac:dyDescent="0.35">
      <c r="G2399" t="s">
        <v>44</v>
      </c>
      <c r="H2399">
        <v>2481241</v>
      </c>
      <c r="I2399" t="s">
        <v>10</v>
      </c>
      <c r="J2399">
        <v>52.3994967359261</v>
      </c>
      <c r="K2399">
        <v>4.9168719438130797</v>
      </c>
      <c r="L2399" t="s">
        <v>45</v>
      </c>
      <c r="M2399">
        <v>125</v>
      </c>
      <c r="N2399">
        <v>355</v>
      </c>
      <c r="O2399">
        <v>40</v>
      </c>
      <c r="P2399">
        <v>0.7</v>
      </c>
      <c r="Q2399">
        <v>90</v>
      </c>
      <c r="R2399">
        <v>1637</v>
      </c>
      <c r="S2399">
        <v>5</v>
      </c>
      <c r="T2399" t="s">
        <v>78</v>
      </c>
      <c r="U2399" t="s">
        <v>79</v>
      </c>
      <c r="V2399">
        <v>44375</v>
      </c>
      <c r="W2399">
        <v>0.1</v>
      </c>
    </row>
    <row r="2400" spans="7:23" x14ac:dyDescent="0.35">
      <c r="G2400" t="s">
        <v>44</v>
      </c>
      <c r="H2400">
        <v>2747704</v>
      </c>
      <c r="I2400" t="s">
        <v>19</v>
      </c>
      <c r="J2400">
        <v>52.372964666699602</v>
      </c>
      <c r="K2400">
        <v>4.8452713332556199</v>
      </c>
      <c r="L2400" t="s">
        <v>45</v>
      </c>
      <c r="M2400">
        <v>200</v>
      </c>
      <c r="N2400">
        <v>363</v>
      </c>
      <c r="O2400">
        <v>57</v>
      </c>
      <c r="P2400">
        <v>1.05</v>
      </c>
      <c r="Q2400">
        <v>2</v>
      </c>
      <c r="R2400">
        <v>1756</v>
      </c>
      <c r="S2400">
        <v>5</v>
      </c>
      <c r="T2400" t="s">
        <v>62</v>
      </c>
      <c r="U2400" t="s">
        <v>63</v>
      </c>
      <c r="V2400">
        <v>72600</v>
      </c>
      <c r="W2400">
        <v>0.1</v>
      </c>
    </row>
    <row r="2401" spans="7:23" x14ac:dyDescent="0.35">
      <c r="G2401" t="s">
        <v>44</v>
      </c>
      <c r="H2401">
        <v>2754109</v>
      </c>
      <c r="I2401" t="s">
        <v>14</v>
      </c>
      <c r="J2401">
        <v>52.366357423963997</v>
      </c>
      <c r="K2401">
        <v>4.8532161321232001</v>
      </c>
      <c r="L2401" t="s">
        <v>45</v>
      </c>
      <c r="M2401">
        <v>85</v>
      </c>
      <c r="N2401">
        <v>355</v>
      </c>
      <c r="O2401">
        <v>15</v>
      </c>
      <c r="P2401">
        <v>0.27</v>
      </c>
      <c r="Q2401">
        <v>339</v>
      </c>
      <c r="R2401">
        <v>1758</v>
      </c>
      <c r="S2401">
        <v>5</v>
      </c>
      <c r="T2401" t="s">
        <v>56</v>
      </c>
      <c r="U2401" t="s">
        <v>57</v>
      </c>
      <c r="V2401">
        <v>30175</v>
      </c>
      <c r="W2401">
        <v>0.1</v>
      </c>
    </row>
    <row r="2402" spans="7:23" x14ac:dyDescent="0.35">
      <c r="G2402" t="s">
        <v>44</v>
      </c>
      <c r="H2402">
        <v>2793217</v>
      </c>
      <c r="I2402" t="s">
        <v>6</v>
      </c>
      <c r="J2402">
        <v>52.3761176288493</v>
      </c>
      <c r="K2402">
        <v>4.8840337602577204</v>
      </c>
      <c r="L2402" t="s">
        <v>45</v>
      </c>
      <c r="M2402">
        <v>150</v>
      </c>
      <c r="N2402">
        <v>361</v>
      </c>
      <c r="O2402">
        <v>34</v>
      </c>
      <c r="P2402">
        <v>0.81</v>
      </c>
      <c r="Q2402">
        <v>8</v>
      </c>
      <c r="R2402">
        <v>1777</v>
      </c>
      <c r="S2402">
        <v>5</v>
      </c>
      <c r="T2402" t="s">
        <v>46</v>
      </c>
      <c r="U2402" t="s">
        <v>47</v>
      </c>
      <c r="V2402">
        <v>54150</v>
      </c>
      <c r="W2402">
        <v>0.1</v>
      </c>
    </row>
    <row r="2403" spans="7:23" x14ac:dyDescent="0.35">
      <c r="G2403" t="s">
        <v>44</v>
      </c>
      <c r="H2403">
        <v>2817811</v>
      </c>
      <c r="I2403" t="s">
        <v>14</v>
      </c>
      <c r="J2403">
        <v>52.360701950962103</v>
      </c>
      <c r="K2403">
        <v>4.8606330639860804</v>
      </c>
      <c r="L2403" t="s">
        <v>45</v>
      </c>
      <c r="M2403">
        <v>110</v>
      </c>
      <c r="N2403">
        <v>75</v>
      </c>
      <c r="O2403">
        <v>29</v>
      </c>
      <c r="P2403">
        <v>0.52</v>
      </c>
      <c r="Q2403">
        <v>46</v>
      </c>
      <c r="R2403">
        <v>1799</v>
      </c>
      <c r="S2403">
        <v>5</v>
      </c>
      <c r="T2403" t="s">
        <v>56</v>
      </c>
      <c r="U2403" t="s">
        <v>57</v>
      </c>
      <c r="V2403">
        <v>8250</v>
      </c>
      <c r="W2403">
        <v>0.1</v>
      </c>
    </row>
    <row r="2404" spans="7:23" x14ac:dyDescent="0.35">
      <c r="G2404" t="s">
        <v>44</v>
      </c>
      <c r="H2404">
        <v>2965812</v>
      </c>
      <c r="I2404" t="s">
        <v>13</v>
      </c>
      <c r="J2404">
        <v>52.3623358737633</v>
      </c>
      <c r="K2404">
        <v>4.9747807420914603</v>
      </c>
      <c r="L2404" t="s">
        <v>45</v>
      </c>
      <c r="M2404">
        <v>160</v>
      </c>
      <c r="N2404">
        <v>119</v>
      </c>
      <c r="O2404">
        <v>34</v>
      </c>
      <c r="P2404">
        <v>0.96</v>
      </c>
      <c r="Q2404">
        <v>284</v>
      </c>
      <c r="R2404">
        <v>1871</v>
      </c>
      <c r="S2404">
        <v>5</v>
      </c>
      <c r="T2404" t="s">
        <v>86</v>
      </c>
      <c r="U2404" t="s">
        <v>87</v>
      </c>
      <c r="V2404">
        <v>19040</v>
      </c>
      <c r="W2404">
        <v>0.1</v>
      </c>
    </row>
    <row r="2405" spans="7:23" x14ac:dyDescent="0.35">
      <c r="G2405" t="s">
        <v>44</v>
      </c>
      <c r="H2405">
        <v>2987644</v>
      </c>
      <c r="I2405" t="s">
        <v>7</v>
      </c>
      <c r="J2405">
        <v>52.3704070158213</v>
      </c>
      <c r="K2405">
        <v>4.9124527548190198</v>
      </c>
      <c r="L2405" t="s">
        <v>45</v>
      </c>
      <c r="M2405">
        <v>125</v>
      </c>
      <c r="N2405">
        <v>101</v>
      </c>
      <c r="O2405">
        <v>49</v>
      </c>
      <c r="P2405">
        <v>0.98</v>
      </c>
      <c r="Q2405">
        <v>83</v>
      </c>
      <c r="R2405">
        <v>1889</v>
      </c>
      <c r="S2405">
        <v>5</v>
      </c>
      <c r="T2405" t="s">
        <v>68</v>
      </c>
      <c r="U2405" t="s">
        <v>69</v>
      </c>
      <c r="V2405">
        <v>12625</v>
      </c>
      <c r="W2405">
        <v>0.1</v>
      </c>
    </row>
    <row r="2406" spans="7:23" x14ac:dyDescent="0.35">
      <c r="G2406" t="s">
        <v>44</v>
      </c>
      <c r="H2406">
        <v>3170422</v>
      </c>
      <c r="I2406" t="s">
        <v>15</v>
      </c>
      <c r="J2406">
        <v>52.373911294889801</v>
      </c>
      <c r="K2406">
        <v>4.8669577135991604</v>
      </c>
      <c r="L2406" t="s">
        <v>45</v>
      </c>
      <c r="M2406">
        <v>130</v>
      </c>
      <c r="N2406">
        <v>196</v>
      </c>
      <c r="O2406">
        <v>41</v>
      </c>
      <c r="P2406">
        <v>0.75</v>
      </c>
      <c r="Q2406">
        <v>17</v>
      </c>
      <c r="R2406">
        <v>1995</v>
      </c>
      <c r="S2406">
        <v>5</v>
      </c>
      <c r="T2406" t="s">
        <v>60</v>
      </c>
      <c r="U2406" t="s">
        <v>61</v>
      </c>
      <c r="V2406">
        <v>25480</v>
      </c>
      <c r="W2406">
        <v>0.1</v>
      </c>
    </row>
    <row r="2407" spans="7:23" x14ac:dyDescent="0.35">
      <c r="G2407" t="s">
        <v>44</v>
      </c>
      <c r="H2407">
        <v>3172327</v>
      </c>
      <c r="I2407" t="s">
        <v>9</v>
      </c>
      <c r="J2407">
        <v>52.358695030670503</v>
      </c>
      <c r="K2407">
        <v>4.92383074030296</v>
      </c>
      <c r="L2407" t="s">
        <v>45</v>
      </c>
      <c r="M2407">
        <v>140</v>
      </c>
      <c r="N2407">
        <v>201</v>
      </c>
      <c r="O2407">
        <v>13</v>
      </c>
      <c r="P2407">
        <v>0.45</v>
      </c>
      <c r="Q2407">
        <v>103</v>
      </c>
      <c r="R2407">
        <v>1998</v>
      </c>
      <c r="S2407">
        <v>5</v>
      </c>
      <c r="T2407" t="s">
        <v>64</v>
      </c>
      <c r="U2407" t="s">
        <v>65</v>
      </c>
      <c r="V2407">
        <v>28140</v>
      </c>
      <c r="W2407">
        <v>0.1</v>
      </c>
    </row>
    <row r="2408" spans="7:23" x14ac:dyDescent="0.35">
      <c r="G2408" t="s">
        <v>44</v>
      </c>
      <c r="H2408">
        <v>3281307</v>
      </c>
      <c r="I2408" t="s">
        <v>16</v>
      </c>
      <c r="J2408">
        <v>52.323559729263799</v>
      </c>
      <c r="K2408">
        <v>4.8859119433674998</v>
      </c>
      <c r="L2408" t="s">
        <v>45</v>
      </c>
      <c r="M2408">
        <v>280</v>
      </c>
      <c r="N2408">
        <v>358</v>
      </c>
      <c r="O2408">
        <v>10</v>
      </c>
      <c r="P2408">
        <v>0.21</v>
      </c>
      <c r="Q2408">
        <v>9</v>
      </c>
      <c r="R2408">
        <v>2059</v>
      </c>
      <c r="S2408">
        <v>5</v>
      </c>
      <c r="T2408" t="s">
        <v>82</v>
      </c>
      <c r="U2408" t="s">
        <v>83</v>
      </c>
      <c r="V2408">
        <v>100240</v>
      </c>
      <c r="W2408">
        <v>0.1</v>
      </c>
    </row>
    <row r="2409" spans="7:23" x14ac:dyDescent="0.35">
      <c r="G2409" t="s">
        <v>44</v>
      </c>
      <c r="H2409">
        <v>3285500</v>
      </c>
      <c r="I2409" t="s">
        <v>9</v>
      </c>
      <c r="J2409">
        <v>52.359931151311102</v>
      </c>
      <c r="K2409">
        <v>4.9322714479936902</v>
      </c>
      <c r="L2409" t="s">
        <v>45</v>
      </c>
      <c r="M2409">
        <v>119</v>
      </c>
      <c r="N2409">
        <v>302</v>
      </c>
      <c r="O2409">
        <v>8</v>
      </c>
      <c r="P2409">
        <v>0.51</v>
      </c>
      <c r="Q2409">
        <v>65</v>
      </c>
      <c r="R2409">
        <v>2063</v>
      </c>
      <c r="S2409">
        <v>5</v>
      </c>
      <c r="T2409" t="s">
        <v>64</v>
      </c>
      <c r="U2409" t="s">
        <v>65</v>
      </c>
      <c r="V2409">
        <v>35938</v>
      </c>
      <c r="W2409">
        <v>0.1</v>
      </c>
    </row>
    <row r="2410" spans="7:23" x14ac:dyDescent="0.35">
      <c r="G2410" t="s">
        <v>44</v>
      </c>
      <c r="H2410">
        <v>3332424</v>
      </c>
      <c r="I2410" t="s">
        <v>6</v>
      </c>
      <c r="J2410">
        <v>52.3663219586035</v>
      </c>
      <c r="K2410">
        <v>4.8807356778142204</v>
      </c>
      <c r="L2410" t="s">
        <v>45</v>
      </c>
      <c r="M2410">
        <v>795</v>
      </c>
      <c r="N2410">
        <v>23</v>
      </c>
      <c r="O2410">
        <v>7</v>
      </c>
      <c r="P2410">
        <v>0.13</v>
      </c>
      <c r="Q2410">
        <v>340</v>
      </c>
      <c r="R2410">
        <v>2101</v>
      </c>
      <c r="S2410">
        <v>5</v>
      </c>
      <c r="T2410" t="s">
        <v>46</v>
      </c>
      <c r="U2410" t="s">
        <v>47</v>
      </c>
      <c r="V2410">
        <v>18285</v>
      </c>
      <c r="W2410">
        <v>0.1</v>
      </c>
    </row>
    <row r="2411" spans="7:23" x14ac:dyDescent="0.35">
      <c r="G2411" t="s">
        <v>44</v>
      </c>
      <c r="H2411">
        <v>3381723</v>
      </c>
      <c r="I2411" t="s">
        <v>11</v>
      </c>
      <c r="J2411">
        <v>52.355072614370897</v>
      </c>
      <c r="K2411">
        <v>4.89232815540635</v>
      </c>
      <c r="L2411" t="s">
        <v>45</v>
      </c>
      <c r="M2411">
        <v>240</v>
      </c>
      <c r="N2411">
        <v>59</v>
      </c>
      <c r="O2411">
        <v>22</v>
      </c>
      <c r="P2411">
        <v>0.41</v>
      </c>
      <c r="Q2411">
        <v>328</v>
      </c>
      <c r="R2411">
        <v>2137</v>
      </c>
      <c r="S2411">
        <v>5</v>
      </c>
      <c r="T2411" t="s">
        <v>58</v>
      </c>
      <c r="U2411" t="s">
        <v>59</v>
      </c>
      <c r="V2411">
        <v>14160</v>
      </c>
      <c r="W2411">
        <v>0.1</v>
      </c>
    </row>
    <row r="2412" spans="7:23" x14ac:dyDescent="0.35">
      <c r="G2412" t="s">
        <v>44</v>
      </c>
      <c r="H2412">
        <v>3432883</v>
      </c>
      <c r="I2412" t="s">
        <v>8</v>
      </c>
      <c r="J2412">
        <v>52.346910153292697</v>
      </c>
      <c r="K2412">
        <v>4.8607166373044102</v>
      </c>
      <c r="L2412" t="s">
        <v>45</v>
      </c>
      <c r="M2412">
        <v>225</v>
      </c>
      <c r="N2412">
        <v>270</v>
      </c>
      <c r="O2412">
        <v>9</v>
      </c>
      <c r="P2412">
        <v>0.19</v>
      </c>
      <c r="Q2412">
        <v>79</v>
      </c>
      <c r="R2412">
        <v>2172</v>
      </c>
      <c r="S2412">
        <v>5</v>
      </c>
      <c r="T2412" t="s">
        <v>74</v>
      </c>
      <c r="U2412" t="s">
        <v>75</v>
      </c>
      <c r="V2412">
        <v>60750</v>
      </c>
      <c r="W2412">
        <v>0.1</v>
      </c>
    </row>
    <row r="2413" spans="7:23" x14ac:dyDescent="0.35">
      <c r="G2413" t="s">
        <v>44</v>
      </c>
      <c r="H2413">
        <v>3492282</v>
      </c>
      <c r="I2413" t="s">
        <v>14</v>
      </c>
      <c r="J2413">
        <v>52.366650885027397</v>
      </c>
      <c r="K2413">
        <v>4.8736520350893597</v>
      </c>
      <c r="L2413" t="s">
        <v>45</v>
      </c>
      <c r="M2413">
        <v>130</v>
      </c>
      <c r="N2413">
        <v>106</v>
      </c>
      <c r="O2413">
        <v>32</v>
      </c>
      <c r="P2413">
        <v>0.61</v>
      </c>
      <c r="Q2413">
        <v>230</v>
      </c>
      <c r="R2413">
        <v>2210</v>
      </c>
      <c r="S2413">
        <v>5</v>
      </c>
      <c r="T2413" t="s">
        <v>56</v>
      </c>
      <c r="U2413" t="s">
        <v>57</v>
      </c>
      <c r="V2413">
        <v>13780</v>
      </c>
      <c r="W2413">
        <v>0.1</v>
      </c>
    </row>
    <row r="2414" spans="7:23" x14ac:dyDescent="0.35">
      <c r="G2414" t="s">
        <v>44</v>
      </c>
      <c r="H2414">
        <v>3505002</v>
      </c>
      <c r="I2414" t="s">
        <v>8</v>
      </c>
      <c r="J2414">
        <v>52.350612332124001</v>
      </c>
      <c r="K2414">
        <v>4.8762138256669001</v>
      </c>
      <c r="L2414" t="s">
        <v>45</v>
      </c>
      <c r="M2414">
        <v>200</v>
      </c>
      <c r="N2414">
        <v>337</v>
      </c>
      <c r="O2414">
        <v>7</v>
      </c>
      <c r="P2414">
        <v>0.16</v>
      </c>
      <c r="Q2414">
        <v>12</v>
      </c>
      <c r="R2414">
        <v>2217</v>
      </c>
      <c r="S2414">
        <v>5</v>
      </c>
      <c r="T2414" t="s">
        <v>74</v>
      </c>
      <c r="U2414" t="s">
        <v>75</v>
      </c>
      <c r="V2414">
        <v>67400</v>
      </c>
      <c r="W2414">
        <v>0.1</v>
      </c>
    </row>
    <row r="2415" spans="7:23" x14ac:dyDescent="0.35">
      <c r="G2415" t="s">
        <v>44</v>
      </c>
      <c r="H2415">
        <v>3532705</v>
      </c>
      <c r="I2415" t="s">
        <v>10</v>
      </c>
      <c r="J2415">
        <v>52.390965416336201</v>
      </c>
      <c r="K2415">
        <v>4.90794721870604</v>
      </c>
      <c r="L2415" t="s">
        <v>45</v>
      </c>
      <c r="M2415">
        <v>135</v>
      </c>
      <c r="N2415">
        <v>359</v>
      </c>
      <c r="O2415">
        <v>12</v>
      </c>
      <c r="P2415">
        <v>0.23</v>
      </c>
      <c r="Q2415">
        <v>8</v>
      </c>
      <c r="R2415">
        <v>2237</v>
      </c>
      <c r="S2415">
        <v>5</v>
      </c>
      <c r="T2415" t="s">
        <v>78</v>
      </c>
      <c r="U2415" t="s">
        <v>79</v>
      </c>
      <c r="V2415">
        <v>48465</v>
      </c>
      <c r="W2415">
        <v>0.1</v>
      </c>
    </row>
    <row r="2416" spans="7:23" x14ac:dyDescent="0.35">
      <c r="G2416" t="s">
        <v>44</v>
      </c>
      <c r="H2416">
        <v>3652804</v>
      </c>
      <c r="I2416" t="s">
        <v>14</v>
      </c>
      <c r="J2416">
        <v>52.372914202009198</v>
      </c>
      <c r="K2416">
        <v>4.8581717930887196</v>
      </c>
      <c r="L2416" t="s">
        <v>45</v>
      </c>
      <c r="M2416">
        <v>120</v>
      </c>
      <c r="N2416">
        <v>278</v>
      </c>
      <c r="O2416">
        <v>20</v>
      </c>
      <c r="P2416">
        <v>0.45</v>
      </c>
      <c r="Q2416">
        <v>12</v>
      </c>
      <c r="R2416">
        <v>2300</v>
      </c>
      <c r="S2416">
        <v>5</v>
      </c>
      <c r="T2416" t="s">
        <v>56</v>
      </c>
      <c r="U2416" t="s">
        <v>57</v>
      </c>
      <c r="V2416">
        <v>33360</v>
      </c>
      <c r="W2416">
        <v>0.1</v>
      </c>
    </row>
    <row r="2417" spans="7:23" x14ac:dyDescent="0.35">
      <c r="G2417" t="s">
        <v>44</v>
      </c>
      <c r="H2417">
        <v>3685177</v>
      </c>
      <c r="I2417" t="s">
        <v>11</v>
      </c>
      <c r="J2417">
        <v>52.351929017524597</v>
      </c>
      <c r="K2417">
        <v>4.9083286102531698</v>
      </c>
      <c r="L2417" t="s">
        <v>45</v>
      </c>
      <c r="M2417">
        <v>250</v>
      </c>
      <c r="N2417">
        <v>28</v>
      </c>
      <c r="O2417">
        <v>4</v>
      </c>
      <c r="P2417">
        <v>0.08</v>
      </c>
      <c r="Q2417">
        <v>203</v>
      </c>
      <c r="R2417">
        <v>2315</v>
      </c>
      <c r="S2417">
        <v>5</v>
      </c>
      <c r="T2417" t="s">
        <v>58</v>
      </c>
      <c r="U2417" t="s">
        <v>59</v>
      </c>
      <c r="V2417">
        <v>7000</v>
      </c>
      <c r="W2417">
        <v>0.1</v>
      </c>
    </row>
    <row r="2418" spans="7:23" x14ac:dyDescent="0.35">
      <c r="G2418" t="s">
        <v>44</v>
      </c>
      <c r="H2418">
        <v>3856186</v>
      </c>
      <c r="I2418" t="s">
        <v>15</v>
      </c>
      <c r="J2418">
        <v>52.389253659220202</v>
      </c>
      <c r="K2418">
        <v>4.8864312412426596</v>
      </c>
      <c r="L2418" t="s">
        <v>45</v>
      </c>
      <c r="M2418">
        <v>200</v>
      </c>
      <c r="N2418">
        <v>212</v>
      </c>
      <c r="O2418">
        <v>15</v>
      </c>
      <c r="P2418">
        <v>0.75</v>
      </c>
      <c r="Q2418">
        <v>339</v>
      </c>
      <c r="R2418">
        <v>2443</v>
      </c>
      <c r="S2418">
        <v>5</v>
      </c>
      <c r="T2418" t="s">
        <v>60</v>
      </c>
      <c r="U2418" t="s">
        <v>61</v>
      </c>
      <c r="V2418">
        <v>42400</v>
      </c>
      <c r="W2418">
        <v>0.1</v>
      </c>
    </row>
    <row r="2419" spans="7:23" x14ac:dyDescent="0.35">
      <c r="G2419" t="s">
        <v>44</v>
      </c>
      <c r="H2419">
        <v>3982031</v>
      </c>
      <c r="I2419" t="s">
        <v>7</v>
      </c>
      <c r="J2419">
        <v>52.360931315697698</v>
      </c>
      <c r="K2419">
        <v>4.8967435588465298</v>
      </c>
      <c r="L2419" t="s">
        <v>45</v>
      </c>
      <c r="M2419">
        <v>140</v>
      </c>
      <c r="N2419">
        <v>65</v>
      </c>
      <c r="O2419">
        <v>63</v>
      </c>
      <c r="P2419">
        <v>1.25</v>
      </c>
      <c r="Q2419">
        <v>175</v>
      </c>
      <c r="R2419">
        <v>2521</v>
      </c>
      <c r="S2419">
        <v>5</v>
      </c>
      <c r="T2419" t="s">
        <v>68</v>
      </c>
      <c r="U2419" t="s">
        <v>69</v>
      </c>
      <c r="V2419">
        <v>9100</v>
      </c>
      <c r="W2419">
        <v>0.1</v>
      </c>
    </row>
    <row r="2420" spans="7:23" x14ac:dyDescent="0.35">
      <c r="G2420" t="s">
        <v>44</v>
      </c>
      <c r="H2420">
        <v>4029316</v>
      </c>
      <c r="I2420" t="s">
        <v>11</v>
      </c>
      <c r="J2420">
        <v>52.35070749538</v>
      </c>
      <c r="K2420">
        <v>4.8878419544902201</v>
      </c>
      <c r="L2420" t="s">
        <v>45</v>
      </c>
      <c r="M2420">
        <v>137</v>
      </c>
      <c r="N2420">
        <v>332</v>
      </c>
      <c r="O2420">
        <v>27</v>
      </c>
      <c r="P2420">
        <v>0.76</v>
      </c>
      <c r="Q2420">
        <v>20</v>
      </c>
      <c r="R2420">
        <v>2547</v>
      </c>
      <c r="S2420">
        <v>5</v>
      </c>
      <c r="T2420" t="s">
        <v>58</v>
      </c>
      <c r="U2420" t="s">
        <v>59</v>
      </c>
      <c r="V2420">
        <v>45484</v>
      </c>
      <c r="W2420">
        <v>0.1</v>
      </c>
    </row>
    <row r="2421" spans="7:23" x14ac:dyDescent="0.35">
      <c r="G2421" t="s">
        <v>44</v>
      </c>
      <c r="H2421">
        <v>4108615</v>
      </c>
      <c r="I2421" t="s">
        <v>11</v>
      </c>
      <c r="J2421">
        <v>52.355365823850398</v>
      </c>
      <c r="K2421">
        <v>4.8949542129767796</v>
      </c>
      <c r="L2421" t="s">
        <v>45</v>
      </c>
      <c r="M2421">
        <v>329</v>
      </c>
      <c r="N2421">
        <v>58</v>
      </c>
      <c r="O2421">
        <v>2</v>
      </c>
      <c r="P2421">
        <v>7.0000000000000007E-2</v>
      </c>
      <c r="Q2421">
        <v>172</v>
      </c>
      <c r="R2421">
        <v>2588</v>
      </c>
      <c r="S2421">
        <v>5</v>
      </c>
      <c r="T2421" t="s">
        <v>58</v>
      </c>
      <c r="U2421" t="s">
        <v>59</v>
      </c>
      <c r="V2421">
        <v>19082</v>
      </c>
      <c r="W2421">
        <v>0.1</v>
      </c>
    </row>
    <row r="2422" spans="7:23" x14ac:dyDescent="0.35">
      <c r="G2422" t="s">
        <v>44</v>
      </c>
      <c r="H2422">
        <v>4242987</v>
      </c>
      <c r="I2422" t="s">
        <v>8</v>
      </c>
      <c r="J2422">
        <v>52.358049959600102</v>
      </c>
      <c r="K2422">
        <v>4.87593018070935</v>
      </c>
      <c r="L2422" t="s">
        <v>45</v>
      </c>
      <c r="M2422">
        <v>219</v>
      </c>
      <c r="N2422">
        <v>105</v>
      </c>
      <c r="O2422">
        <v>115</v>
      </c>
      <c r="P2422">
        <v>2.33</v>
      </c>
      <c r="Q2422">
        <v>266</v>
      </c>
      <c r="R2422">
        <v>2657</v>
      </c>
      <c r="S2422">
        <v>5</v>
      </c>
      <c r="T2422" t="s">
        <v>74</v>
      </c>
      <c r="U2422" t="s">
        <v>75</v>
      </c>
      <c r="V2422">
        <v>22995</v>
      </c>
      <c r="W2422">
        <v>0.1</v>
      </c>
    </row>
    <row r="2423" spans="7:23" x14ac:dyDescent="0.35">
      <c r="G2423" t="s">
        <v>44</v>
      </c>
      <c r="H2423">
        <v>4285448</v>
      </c>
      <c r="I2423" t="s">
        <v>6</v>
      </c>
      <c r="J2423">
        <v>52.369919981735002</v>
      </c>
      <c r="K2423">
        <v>4.8793033344755603</v>
      </c>
      <c r="L2423" t="s">
        <v>45</v>
      </c>
      <c r="M2423">
        <v>229</v>
      </c>
      <c r="N2423">
        <v>28</v>
      </c>
      <c r="O2423">
        <v>6</v>
      </c>
      <c r="P2423">
        <v>0.13</v>
      </c>
      <c r="Q2423">
        <v>274</v>
      </c>
      <c r="R2423">
        <v>2684</v>
      </c>
      <c r="S2423">
        <v>5</v>
      </c>
      <c r="T2423" t="s">
        <v>46</v>
      </c>
      <c r="U2423" t="s">
        <v>47</v>
      </c>
      <c r="V2423">
        <v>6412</v>
      </c>
      <c r="W2423">
        <v>0.1</v>
      </c>
    </row>
    <row r="2424" spans="7:23" x14ac:dyDescent="0.35">
      <c r="G2424" t="s">
        <v>44</v>
      </c>
      <c r="H2424">
        <v>4605575</v>
      </c>
      <c r="I2424" t="s">
        <v>20</v>
      </c>
      <c r="J2424">
        <v>52.353103523559703</v>
      </c>
      <c r="K2424">
        <v>4.8290980907195902</v>
      </c>
      <c r="L2424" t="s">
        <v>45</v>
      </c>
      <c r="M2424">
        <v>175</v>
      </c>
      <c r="N2424">
        <v>63</v>
      </c>
      <c r="O2424">
        <v>3</v>
      </c>
      <c r="P2424">
        <v>7.0000000000000007E-2</v>
      </c>
      <c r="Q2424">
        <v>289</v>
      </c>
      <c r="R2424">
        <v>2852</v>
      </c>
      <c r="S2424">
        <v>5</v>
      </c>
      <c r="T2424" t="s">
        <v>70</v>
      </c>
      <c r="U2424" t="s">
        <v>71</v>
      </c>
      <c r="V2424">
        <v>11025</v>
      </c>
      <c r="W2424">
        <v>0.1</v>
      </c>
    </row>
    <row r="2425" spans="7:23" x14ac:dyDescent="0.35">
      <c r="G2425" t="s">
        <v>44</v>
      </c>
      <c r="H2425">
        <v>4613073</v>
      </c>
      <c r="I2425" t="s">
        <v>14</v>
      </c>
      <c r="J2425">
        <v>52.373078859825597</v>
      </c>
      <c r="K2425">
        <v>4.8573101648233203</v>
      </c>
      <c r="L2425" t="s">
        <v>45</v>
      </c>
      <c r="M2425">
        <v>121</v>
      </c>
      <c r="N2425">
        <v>56</v>
      </c>
      <c r="O2425">
        <v>12</v>
      </c>
      <c r="P2425">
        <v>0.27</v>
      </c>
      <c r="Q2425">
        <v>364</v>
      </c>
      <c r="R2425">
        <v>2859</v>
      </c>
      <c r="S2425">
        <v>5</v>
      </c>
      <c r="T2425" t="s">
        <v>56</v>
      </c>
      <c r="U2425" t="s">
        <v>57</v>
      </c>
      <c r="V2425">
        <v>6776</v>
      </c>
      <c r="W2425">
        <v>0.1</v>
      </c>
    </row>
    <row r="2426" spans="7:23" x14ac:dyDescent="0.35">
      <c r="G2426" t="s">
        <v>44</v>
      </c>
      <c r="H2426">
        <v>4697911</v>
      </c>
      <c r="I2426" t="s">
        <v>23</v>
      </c>
      <c r="J2426">
        <v>52.399127298468201</v>
      </c>
      <c r="K2426">
        <v>4.9539996975103904</v>
      </c>
      <c r="L2426" t="s">
        <v>45</v>
      </c>
      <c r="M2426">
        <v>160</v>
      </c>
      <c r="N2426">
        <v>363</v>
      </c>
      <c r="O2426">
        <v>21</v>
      </c>
      <c r="P2426">
        <v>0.44</v>
      </c>
      <c r="Q2426">
        <v>2</v>
      </c>
      <c r="R2426">
        <v>2902</v>
      </c>
      <c r="S2426">
        <v>5</v>
      </c>
      <c r="T2426" t="s">
        <v>76</v>
      </c>
      <c r="U2426" t="s">
        <v>77</v>
      </c>
      <c r="V2426">
        <v>58080</v>
      </c>
      <c r="W2426">
        <v>0.1</v>
      </c>
    </row>
    <row r="2427" spans="7:23" x14ac:dyDescent="0.35">
      <c r="G2427" t="s">
        <v>44</v>
      </c>
      <c r="H2427">
        <v>4763419</v>
      </c>
      <c r="I2427" t="s">
        <v>14</v>
      </c>
      <c r="J2427">
        <v>52.366190263795801</v>
      </c>
      <c r="K2427">
        <v>4.8758482569977</v>
      </c>
      <c r="L2427" t="s">
        <v>45</v>
      </c>
      <c r="M2427">
        <v>249</v>
      </c>
      <c r="N2427">
        <v>187</v>
      </c>
      <c r="O2427">
        <v>27</v>
      </c>
      <c r="P2427">
        <v>0.6</v>
      </c>
      <c r="Q2427">
        <v>177</v>
      </c>
      <c r="R2427">
        <v>2935</v>
      </c>
      <c r="S2427">
        <v>5</v>
      </c>
      <c r="T2427" t="s">
        <v>56</v>
      </c>
      <c r="U2427" t="s">
        <v>57</v>
      </c>
      <c r="V2427">
        <v>46563</v>
      </c>
      <c r="W2427">
        <v>0.1</v>
      </c>
    </row>
    <row r="2428" spans="7:23" x14ac:dyDescent="0.35">
      <c r="G2428" t="s">
        <v>44</v>
      </c>
      <c r="H2428">
        <v>4764531</v>
      </c>
      <c r="I2428" t="s">
        <v>7</v>
      </c>
      <c r="J2428">
        <v>52.369021863802303</v>
      </c>
      <c r="K2428">
        <v>4.9117446074600704</v>
      </c>
      <c r="L2428" t="s">
        <v>45</v>
      </c>
      <c r="M2428">
        <v>158</v>
      </c>
      <c r="N2428">
        <v>363</v>
      </c>
      <c r="O2428">
        <v>9</v>
      </c>
      <c r="P2428">
        <v>0.19</v>
      </c>
      <c r="Q2428">
        <v>3</v>
      </c>
      <c r="R2428">
        <v>2938</v>
      </c>
      <c r="S2428">
        <v>5</v>
      </c>
      <c r="T2428" t="s">
        <v>68</v>
      </c>
      <c r="U2428" t="s">
        <v>69</v>
      </c>
      <c r="V2428">
        <v>57354</v>
      </c>
      <c r="W2428">
        <v>0.1</v>
      </c>
    </row>
    <row r="2429" spans="7:23" x14ac:dyDescent="0.35">
      <c r="G2429" t="s">
        <v>44</v>
      </c>
      <c r="H2429">
        <v>4771047</v>
      </c>
      <c r="I2429" t="s">
        <v>7</v>
      </c>
      <c r="J2429">
        <v>52.369783172120499</v>
      </c>
      <c r="K2429">
        <v>4.9017036349910299</v>
      </c>
      <c r="L2429" t="s">
        <v>45</v>
      </c>
      <c r="M2429">
        <v>260</v>
      </c>
      <c r="N2429">
        <v>343</v>
      </c>
      <c r="O2429">
        <v>19</v>
      </c>
      <c r="P2429">
        <v>1.1100000000000001</v>
      </c>
      <c r="Q2429">
        <v>14</v>
      </c>
      <c r="R2429">
        <v>2943</v>
      </c>
      <c r="S2429">
        <v>5</v>
      </c>
      <c r="T2429" t="s">
        <v>68</v>
      </c>
      <c r="U2429" t="s">
        <v>69</v>
      </c>
      <c r="V2429">
        <v>89180</v>
      </c>
      <c r="W2429">
        <v>0.1</v>
      </c>
    </row>
    <row r="2430" spans="7:23" x14ac:dyDescent="0.35">
      <c r="G2430" t="s">
        <v>44</v>
      </c>
      <c r="H2430">
        <v>4835069</v>
      </c>
      <c r="I2430" t="s">
        <v>14</v>
      </c>
      <c r="J2430">
        <v>52.369355775669497</v>
      </c>
      <c r="K2430">
        <v>4.8643801206668602</v>
      </c>
      <c r="L2430" t="s">
        <v>45</v>
      </c>
      <c r="M2430">
        <v>350</v>
      </c>
      <c r="N2430">
        <v>301</v>
      </c>
      <c r="O2430">
        <v>13</v>
      </c>
      <c r="P2430">
        <v>0.28999999999999998</v>
      </c>
      <c r="Q2430">
        <v>120</v>
      </c>
      <c r="R2430">
        <v>2981</v>
      </c>
      <c r="S2430">
        <v>5</v>
      </c>
      <c r="T2430" t="s">
        <v>56</v>
      </c>
      <c r="U2430" t="s">
        <v>57</v>
      </c>
      <c r="V2430">
        <v>105350</v>
      </c>
      <c r="W2430">
        <v>0.1</v>
      </c>
    </row>
    <row r="2431" spans="7:23" x14ac:dyDescent="0.35">
      <c r="G2431" t="s">
        <v>44</v>
      </c>
      <c r="H2431">
        <v>4850547</v>
      </c>
      <c r="I2431" t="s">
        <v>11</v>
      </c>
      <c r="J2431">
        <v>52.357077201221799</v>
      </c>
      <c r="K2431">
        <v>4.8992707246809903</v>
      </c>
      <c r="L2431" t="s">
        <v>45</v>
      </c>
      <c r="M2431">
        <v>175</v>
      </c>
      <c r="N2431">
        <v>92</v>
      </c>
      <c r="O2431">
        <v>7</v>
      </c>
      <c r="P2431">
        <v>0.16</v>
      </c>
      <c r="Q2431">
        <v>16</v>
      </c>
      <c r="R2431">
        <v>2988</v>
      </c>
      <c r="S2431">
        <v>5</v>
      </c>
      <c r="T2431" t="s">
        <v>58</v>
      </c>
      <c r="U2431" t="s">
        <v>59</v>
      </c>
      <c r="V2431">
        <v>16100</v>
      </c>
      <c r="W2431">
        <v>0.1</v>
      </c>
    </row>
    <row r="2432" spans="7:23" x14ac:dyDescent="0.35">
      <c r="G2432" t="s">
        <v>44</v>
      </c>
      <c r="H2432">
        <v>5198672</v>
      </c>
      <c r="I2432" t="s">
        <v>20</v>
      </c>
      <c r="J2432">
        <v>52.363908640167303</v>
      </c>
      <c r="K2432">
        <v>4.8444999695172699</v>
      </c>
      <c r="L2432" t="s">
        <v>45</v>
      </c>
      <c r="M2432">
        <v>133</v>
      </c>
      <c r="N2432">
        <v>7</v>
      </c>
      <c r="O2432">
        <v>30</v>
      </c>
      <c r="P2432">
        <v>0.68</v>
      </c>
      <c r="Q2432">
        <v>333</v>
      </c>
      <c r="R2432">
        <v>3164</v>
      </c>
      <c r="S2432">
        <v>5</v>
      </c>
      <c r="T2432" t="s">
        <v>70</v>
      </c>
      <c r="U2432" t="s">
        <v>71</v>
      </c>
      <c r="V2432">
        <v>931</v>
      </c>
      <c r="W2432">
        <v>0.1</v>
      </c>
    </row>
    <row r="2433" spans="7:23" x14ac:dyDescent="0.35">
      <c r="G2433" t="s">
        <v>44</v>
      </c>
      <c r="H2433">
        <v>5321040</v>
      </c>
      <c r="I2433" t="s">
        <v>11</v>
      </c>
      <c r="J2433">
        <v>52.351075252866302</v>
      </c>
      <c r="K2433">
        <v>4.88786155255882</v>
      </c>
      <c r="L2433" t="s">
        <v>45</v>
      </c>
      <c r="M2433">
        <v>115</v>
      </c>
      <c r="N2433">
        <v>298</v>
      </c>
      <c r="O2433">
        <v>12</v>
      </c>
      <c r="P2433">
        <v>0.28999999999999998</v>
      </c>
      <c r="Q2433">
        <v>17</v>
      </c>
      <c r="R2433">
        <v>3212</v>
      </c>
      <c r="S2433">
        <v>5</v>
      </c>
      <c r="T2433" t="s">
        <v>58</v>
      </c>
      <c r="U2433" t="s">
        <v>59</v>
      </c>
      <c r="V2433">
        <v>34270</v>
      </c>
      <c r="W2433">
        <v>0.1</v>
      </c>
    </row>
    <row r="2434" spans="7:23" x14ac:dyDescent="0.35">
      <c r="G2434" t="s">
        <v>44</v>
      </c>
      <c r="H2434">
        <v>5474153</v>
      </c>
      <c r="I2434" t="s">
        <v>14</v>
      </c>
      <c r="J2434">
        <v>52.370457654958003</v>
      </c>
      <c r="K2434">
        <v>4.84936979815875</v>
      </c>
      <c r="L2434" t="s">
        <v>45</v>
      </c>
      <c r="M2434">
        <v>110</v>
      </c>
      <c r="N2434">
        <v>57</v>
      </c>
      <c r="O2434">
        <v>74</v>
      </c>
      <c r="P2434">
        <v>1.66</v>
      </c>
      <c r="Q2434">
        <v>105</v>
      </c>
      <c r="R2434">
        <v>3277</v>
      </c>
      <c r="S2434">
        <v>5</v>
      </c>
      <c r="T2434" t="s">
        <v>56</v>
      </c>
      <c r="U2434" t="s">
        <v>57</v>
      </c>
      <c r="V2434">
        <v>6270</v>
      </c>
      <c r="W2434">
        <v>0.1</v>
      </c>
    </row>
    <row r="2435" spans="7:23" x14ac:dyDescent="0.35">
      <c r="G2435" t="s">
        <v>44</v>
      </c>
      <c r="H2435">
        <v>5503147</v>
      </c>
      <c r="I2435" t="s">
        <v>19</v>
      </c>
      <c r="J2435">
        <v>52.382488598193397</v>
      </c>
      <c r="K2435">
        <v>4.8564277477474302</v>
      </c>
      <c r="L2435" t="s">
        <v>45</v>
      </c>
      <c r="M2435">
        <v>100</v>
      </c>
      <c r="N2435">
        <v>351</v>
      </c>
      <c r="O2435">
        <v>23</v>
      </c>
      <c r="P2435">
        <v>0.59</v>
      </c>
      <c r="Q2435">
        <v>15</v>
      </c>
      <c r="R2435">
        <v>3288</v>
      </c>
      <c r="S2435">
        <v>5</v>
      </c>
      <c r="T2435" t="s">
        <v>62</v>
      </c>
      <c r="U2435" t="s">
        <v>63</v>
      </c>
      <c r="V2435">
        <v>35100</v>
      </c>
      <c r="W2435">
        <v>0.1</v>
      </c>
    </row>
    <row r="2436" spans="7:23" x14ac:dyDescent="0.35">
      <c r="G2436" t="s">
        <v>44</v>
      </c>
      <c r="H2436">
        <v>5711389</v>
      </c>
      <c r="I2436" t="s">
        <v>11</v>
      </c>
      <c r="J2436">
        <v>52.3466692798184</v>
      </c>
      <c r="K2436">
        <v>4.8941533129628496</v>
      </c>
      <c r="L2436" t="s">
        <v>45</v>
      </c>
      <c r="M2436">
        <v>220</v>
      </c>
      <c r="N2436">
        <v>343</v>
      </c>
      <c r="O2436">
        <v>25</v>
      </c>
      <c r="P2436">
        <v>0.56999999999999995</v>
      </c>
      <c r="Q2436">
        <v>17</v>
      </c>
      <c r="R2436">
        <v>3376</v>
      </c>
      <c r="S2436">
        <v>5</v>
      </c>
      <c r="T2436" t="s">
        <v>58</v>
      </c>
      <c r="U2436" t="s">
        <v>59</v>
      </c>
      <c r="V2436">
        <v>75460</v>
      </c>
      <c r="W2436">
        <v>0.1</v>
      </c>
    </row>
    <row r="2437" spans="7:23" x14ac:dyDescent="0.35">
      <c r="G2437" t="s">
        <v>44</v>
      </c>
      <c r="H2437">
        <v>5744391</v>
      </c>
      <c r="I2437" t="s">
        <v>11</v>
      </c>
      <c r="J2437">
        <v>52.357584031947603</v>
      </c>
      <c r="K2437">
        <v>4.90314675755788</v>
      </c>
      <c r="L2437" t="s">
        <v>45</v>
      </c>
      <c r="M2437">
        <v>185</v>
      </c>
      <c r="N2437">
        <v>28</v>
      </c>
      <c r="O2437">
        <v>6</v>
      </c>
      <c r="P2437">
        <v>0.13</v>
      </c>
      <c r="Q2437">
        <v>23</v>
      </c>
      <c r="R2437">
        <v>3404</v>
      </c>
      <c r="S2437">
        <v>5</v>
      </c>
      <c r="T2437" t="s">
        <v>58</v>
      </c>
      <c r="U2437" t="s">
        <v>59</v>
      </c>
      <c r="V2437">
        <v>5180</v>
      </c>
      <c r="W2437">
        <v>0.1</v>
      </c>
    </row>
    <row r="2438" spans="7:23" x14ac:dyDescent="0.35">
      <c r="G2438" t="s">
        <v>44</v>
      </c>
      <c r="H2438">
        <v>5898034</v>
      </c>
      <c r="I2438" t="s">
        <v>14</v>
      </c>
      <c r="J2438">
        <v>52.3717010745194</v>
      </c>
      <c r="K2438">
        <v>4.8590182957477497</v>
      </c>
      <c r="L2438" t="s">
        <v>45</v>
      </c>
      <c r="M2438">
        <v>270</v>
      </c>
      <c r="N2438">
        <v>42</v>
      </c>
      <c r="O2438">
        <v>35</v>
      </c>
      <c r="P2438">
        <v>0.79</v>
      </c>
      <c r="Q2438">
        <v>64</v>
      </c>
      <c r="R2438">
        <v>3484</v>
      </c>
      <c r="S2438">
        <v>5</v>
      </c>
      <c r="T2438" t="s">
        <v>56</v>
      </c>
      <c r="U2438" t="s">
        <v>57</v>
      </c>
      <c r="V2438">
        <v>11340</v>
      </c>
      <c r="W2438">
        <v>0.1</v>
      </c>
    </row>
    <row r="2439" spans="7:23" x14ac:dyDescent="0.35">
      <c r="G2439" t="s">
        <v>44</v>
      </c>
      <c r="H2439">
        <v>6016132</v>
      </c>
      <c r="I2439" t="s">
        <v>18</v>
      </c>
      <c r="J2439">
        <v>52.362089412864499</v>
      </c>
      <c r="K2439">
        <v>4.9334756133123099</v>
      </c>
      <c r="L2439" t="s">
        <v>45</v>
      </c>
      <c r="M2439">
        <v>250</v>
      </c>
      <c r="N2439">
        <v>351</v>
      </c>
      <c r="O2439">
        <v>22</v>
      </c>
      <c r="P2439">
        <v>0.51</v>
      </c>
      <c r="Q2439">
        <v>11</v>
      </c>
      <c r="R2439">
        <v>3559</v>
      </c>
      <c r="S2439">
        <v>5</v>
      </c>
      <c r="T2439" t="s">
        <v>66</v>
      </c>
      <c r="U2439" t="s">
        <v>67</v>
      </c>
      <c r="V2439">
        <v>87750</v>
      </c>
      <c r="W2439">
        <v>0.1</v>
      </c>
    </row>
    <row r="2440" spans="7:23" x14ac:dyDescent="0.35">
      <c r="G2440" t="s">
        <v>44</v>
      </c>
      <c r="H2440">
        <v>6091841</v>
      </c>
      <c r="I2440" t="s">
        <v>9</v>
      </c>
      <c r="J2440">
        <v>52.3599171633808</v>
      </c>
      <c r="K2440">
        <v>4.9112656337379397</v>
      </c>
      <c r="L2440" t="s">
        <v>45</v>
      </c>
      <c r="M2440">
        <v>170</v>
      </c>
      <c r="N2440">
        <v>263</v>
      </c>
      <c r="O2440">
        <v>21</v>
      </c>
      <c r="P2440">
        <v>0.48</v>
      </c>
      <c r="Q2440">
        <v>238</v>
      </c>
      <c r="R2440">
        <v>3621</v>
      </c>
      <c r="S2440">
        <v>5</v>
      </c>
      <c r="T2440" t="s">
        <v>64</v>
      </c>
      <c r="U2440" t="s">
        <v>65</v>
      </c>
      <c r="V2440">
        <v>44710</v>
      </c>
      <c r="W2440">
        <v>0.1</v>
      </c>
    </row>
    <row r="2441" spans="7:23" x14ac:dyDescent="0.35">
      <c r="G2441" t="s">
        <v>44</v>
      </c>
      <c r="H2441">
        <v>6167615</v>
      </c>
      <c r="I2441" t="s">
        <v>7</v>
      </c>
      <c r="J2441">
        <v>52.3612685713166</v>
      </c>
      <c r="K2441">
        <v>4.8999126097466599</v>
      </c>
      <c r="L2441" t="s">
        <v>45</v>
      </c>
      <c r="M2441">
        <v>360</v>
      </c>
      <c r="N2441">
        <v>363</v>
      </c>
      <c r="O2441">
        <v>9</v>
      </c>
      <c r="P2441">
        <v>0.22</v>
      </c>
      <c r="Q2441">
        <v>3</v>
      </c>
      <c r="R2441">
        <v>3684</v>
      </c>
      <c r="S2441">
        <v>5</v>
      </c>
      <c r="T2441" t="s">
        <v>68</v>
      </c>
      <c r="U2441" t="s">
        <v>69</v>
      </c>
      <c r="V2441">
        <v>130680</v>
      </c>
      <c r="W2441">
        <v>0.1</v>
      </c>
    </row>
    <row r="2442" spans="7:23" x14ac:dyDescent="0.35">
      <c r="G2442" t="s">
        <v>44</v>
      </c>
      <c r="H2442">
        <v>6196745</v>
      </c>
      <c r="I2442" t="s">
        <v>14</v>
      </c>
      <c r="J2442">
        <v>52.363784637970802</v>
      </c>
      <c r="K2442">
        <v>4.8690100357493904</v>
      </c>
      <c r="L2442" t="s">
        <v>45</v>
      </c>
      <c r="M2442">
        <v>99</v>
      </c>
      <c r="N2442">
        <v>364</v>
      </c>
      <c r="O2442">
        <v>30</v>
      </c>
      <c r="P2442">
        <v>0.7</v>
      </c>
      <c r="Q2442">
        <v>14</v>
      </c>
      <c r="R2442">
        <v>3696</v>
      </c>
      <c r="S2442">
        <v>5</v>
      </c>
      <c r="T2442" t="s">
        <v>56</v>
      </c>
      <c r="U2442" t="s">
        <v>57</v>
      </c>
      <c r="V2442">
        <v>36036</v>
      </c>
      <c r="W2442">
        <v>0.1</v>
      </c>
    </row>
    <row r="2443" spans="7:23" x14ac:dyDescent="0.35">
      <c r="G2443" t="s">
        <v>44</v>
      </c>
      <c r="H2443">
        <v>6251458</v>
      </c>
      <c r="I2443" t="s">
        <v>11</v>
      </c>
      <c r="J2443">
        <v>52.346418455394101</v>
      </c>
      <c r="K2443">
        <v>4.8886695852504296</v>
      </c>
      <c r="L2443" t="s">
        <v>45</v>
      </c>
      <c r="M2443">
        <v>158</v>
      </c>
      <c r="N2443">
        <v>346</v>
      </c>
      <c r="O2443">
        <v>4</v>
      </c>
      <c r="P2443">
        <v>0.1</v>
      </c>
      <c r="Q2443">
        <v>84</v>
      </c>
      <c r="R2443">
        <v>3731</v>
      </c>
      <c r="S2443">
        <v>5</v>
      </c>
      <c r="T2443" t="s">
        <v>58</v>
      </c>
      <c r="U2443" t="s">
        <v>59</v>
      </c>
      <c r="V2443">
        <v>54668</v>
      </c>
      <c r="W2443">
        <v>0.1</v>
      </c>
    </row>
    <row r="2444" spans="7:23" x14ac:dyDescent="0.35">
      <c r="G2444" t="s">
        <v>44</v>
      </c>
      <c r="H2444">
        <v>6339872</v>
      </c>
      <c r="I2444" t="s">
        <v>9</v>
      </c>
      <c r="J2444">
        <v>52.359671949388897</v>
      </c>
      <c r="K2444">
        <v>4.9280314447099096</v>
      </c>
      <c r="L2444" t="s">
        <v>45</v>
      </c>
      <c r="M2444">
        <v>115</v>
      </c>
      <c r="N2444">
        <v>207</v>
      </c>
      <c r="O2444">
        <v>11</v>
      </c>
      <c r="P2444">
        <v>0.27</v>
      </c>
      <c r="Q2444">
        <v>158</v>
      </c>
      <c r="R2444">
        <v>3800</v>
      </c>
      <c r="S2444">
        <v>5</v>
      </c>
      <c r="T2444" t="s">
        <v>64</v>
      </c>
      <c r="U2444" t="s">
        <v>65</v>
      </c>
      <c r="V2444">
        <v>23805</v>
      </c>
      <c r="W2444">
        <v>0.1</v>
      </c>
    </row>
    <row r="2445" spans="7:23" x14ac:dyDescent="0.35">
      <c r="G2445" t="s">
        <v>44</v>
      </c>
      <c r="H2445">
        <v>6372597</v>
      </c>
      <c r="I2445" t="s">
        <v>6</v>
      </c>
      <c r="J2445">
        <v>52.375151089608003</v>
      </c>
      <c r="K2445">
        <v>4.8786422428028402</v>
      </c>
      <c r="L2445" t="s">
        <v>45</v>
      </c>
      <c r="M2445">
        <v>300</v>
      </c>
      <c r="N2445">
        <v>362</v>
      </c>
      <c r="O2445">
        <v>55</v>
      </c>
      <c r="P2445">
        <v>1.29</v>
      </c>
      <c r="Q2445">
        <v>5</v>
      </c>
      <c r="R2445">
        <v>3823</v>
      </c>
      <c r="S2445">
        <v>5</v>
      </c>
      <c r="T2445" t="s">
        <v>46</v>
      </c>
      <c r="U2445" t="s">
        <v>47</v>
      </c>
      <c r="V2445">
        <v>108600</v>
      </c>
      <c r="W2445">
        <v>0.1</v>
      </c>
    </row>
    <row r="2446" spans="7:23" x14ac:dyDescent="0.35">
      <c r="G2446" t="s">
        <v>44</v>
      </c>
      <c r="H2446">
        <v>6477028</v>
      </c>
      <c r="I2446" t="s">
        <v>7</v>
      </c>
      <c r="J2446">
        <v>52.367108751006498</v>
      </c>
      <c r="K2446">
        <v>4.9093130784090198</v>
      </c>
      <c r="L2446" t="s">
        <v>45</v>
      </c>
      <c r="M2446">
        <v>140</v>
      </c>
      <c r="N2446">
        <v>293</v>
      </c>
      <c r="O2446">
        <v>22</v>
      </c>
      <c r="P2446">
        <v>0.52</v>
      </c>
      <c r="Q2446">
        <v>8</v>
      </c>
      <c r="R2446">
        <v>3896</v>
      </c>
      <c r="S2446">
        <v>5</v>
      </c>
      <c r="T2446" t="s">
        <v>68</v>
      </c>
      <c r="U2446" t="s">
        <v>69</v>
      </c>
      <c r="V2446">
        <v>41020</v>
      </c>
      <c r="W2446">
        <v>0.1</v>
      </c>
    </row>
    <row r="2447" spans="7:23" x14ac:dyDescent="0.35">
      <c r="G2447" t="s">
        <v>44</v>
      </c>
      <c r="H2447">
        <v>6830226</v>
      </c>
      <c r="I2447" t="s">
        <v>9</v>
      </c>
      <c r="J2447">
        <v>52.352261293476701</v>
      </c>
      <c r="K2447">
        <v>4.9113016869446904</v>
      </c>
      <c r="L2447" t="s">
        <v>45</v>
      </c>
      <c r="M2447">
        <v>77</v>
      </c>
      <c r="N2447">
        <v>45</v>
      </c>
      <c r="O2447">
        <v>24</v>
      </c>
      <c r="P2447">
        <v>0.63</v>
      </c>
      <c r="Q2447">
        <v>323</v>
      </c>
      <c r="R2447">
        <v>4137</v>
      </c>
      <c r="S2447">
        <v>5</v>
      </c>
      <c r="T2447" t="s">
        <v>64</v>
      </c>
      <c r="U2447" t="s">
        <v>65</v>
      </c>
      <c r="V2447">
        <v>3465</v>
      </c>
      <c r="W2447">
        <v>0.1</v>
      </c>
    </row>
    <row r="2448" spans="7:23" x14ac:dyDescent="0.35">
      <c r="G2448" t="s">
        <v>44</v>
      </c>
      <c r="H2448">
        <v>6928420</v>
      </c>
      <c r="I2448" t="s">
        <v>14</v>
      </c>
      <c r="J2448">
        <v>52.363881433276802</v>
      </c>
      <c r="K2448">
        <v>4.8546142541727697</v>
      </c>
      <c r="L2448" t="s">
        <v>45</v>
      </c>
      <c r="M2448">
        <v>100</v>
      </c>
      <c r="N2448">
        <v>282</v>
      </c>
      <c r="O2448">
        <v>18</v>
      </c>
      <c r="P2448">
        <v>0.51</v>
      </c>
      <c r="Q2448">
        <v>79</v>
      </c>
      <c r="R2448">
        <v>4198</v>
      </c>
      <c r="S2448">
        <v>5</v>
      </c>
      <c r="T2448" t="s">
        <v>56</v>
      </c>
      <c r="U2448" t="s">
        <v>57</v>
      </c>
      <c r="V2448">
        <v>28200</v>
      </c>
      <c r="W2448">
        <v>0.1</v>
      </c>
    </row>
    <row r="2449" spans="7:23" x14ac:dyDescent="0.35">
      <c r="G2449" t="s">
        <v>44</v>
      </c>
      <c r="H2449">
        <v>6946461</v>
      </c>
      <c r="I2449" t="s">
        <v>14</v>
      </c>
      <c r="J2449">
        <v>52.361231472963098</v>
      </c>
      <c r="K2449">
        <v>4.8747832837360701</v>
      </c>
      <c r="L2449" t="s">
        <v>45</v>
      </c>
      <c r="M2449">
        <v>160</v>
      </c>
      <c r="N2449">
        <v>1</v>
      </c>
      <c r="O2449">
        <v>17</v>
      </c>
      <c r="P2449">
        <v>0.48</v>
      </c>
      <c r="Q2449">
        <v>357</v>
      </c>
      <c r="R2449">
        <v>4212</v>
      </c>
      <c r="S2449">
        <v>5</v>
      </c>
      <c r="T2449" t="s">
        <v>56</v>
      </c>
      <c r="U2449" t="s">
        <v>57</v>
      </c>
      <c r="V2449">
        <v>160</v>
      </c>
      <c r="W2449">
        <v>0.1</v>
      </c>
    </row>
    <row r="2450" spans="7:23" x14ac:dyDescent="0.35">
      <c r="G2450" t="s">
        <v>44</v>
      </c>
      <c r="H2450">
        <v>7005651</v>
      </c>
      <c r="I2450" t="s">
        <v>13</v>
      </c>
      <c r="J2450">
        <v>52.350315113896599</v>
      </c>
      <c r="K2450">
        <v>5.00060557939217</v>
      </c>
      <c r="L2450" t="s">
        <v>45</v>
      </c>
      <c r="M2450">
        <v>180</v>
      </c>
      <c r="N2450">
        <v>329</v>
      </c>
      <c r="O2450">
        <v>8</v>
      </c>
      <c r="P2450">
        <v>0.5</v>
      </c>
      <c r="Q2450">
        <v>37</v>
      </c>
      <c r="R2450">
        <v>4240</v>
      </c>
      <c r="S2450">
        <v>5</v>
      </c>
      <c r="T2450" t="s">
        <v>86</v>
      </c>
      <c r="U2450" t="s">
        <v>87</v>
      </c>
      <c r="V2450">
        <v>59220</v>
      </c>
      <c r="W2450">
        <v>0.1</v>
      </c>
    </row>
    <row r="2451" spans="7:23" x14ac:dyDescent="0.35">
      <c r="G2451" t="s">
        <v>44</v>
      </c>
      <c r="H2451">
        <v>7007415</v>
      </c>
      <c r="I2451" t="s">
        <v>9</v>
      </c>
      <c r="J2451">
        <v>52.351766836784499</v>
      </c>
      <c r="K2451">
        <v>4.9115289387090701</v>
      </c>
      <c r="L2451" t="s">
        <v>45</v>
      </c>
      <c r="M2451">
        <v>110</v>
      </c>
      <c r="N2451">
        <v>364</v>
      </c>
      <c r="O2451">
        <v>24</v>
      </c>
      <c r="P2451">
        <v>0.75</v>
      </c>
      <c r="Q2451">
        <v>11</v>
      </c>
      <c r="R2451">
        <v>4242</v>
      </c>
      <c r="S2451">
        <v>5</v>
      </c>
      <c r="T2451" t="s">
        <v>64</v>
      </c>
      <c r="U2451" t="s">
        <v>65</v>
      </c>
      <c r="V2451">
        <v>40040</v>
      </c>
      <c r="W2451">
        <v>0.1</v>
      </c>
    </row>
    <row r="2452" spans="7:23" x14ac:dyDescent="0.35">
      <c r="G2452" t="s">
        <v>44</v>
      </c>
      <c r="H2452">
        <v>7169395</v>
      </c>
      <c r="I2452" t="s">
        <v>19</v>
      </c>
      <c r="J2452">
        <v>52.375855890339103</v>
      </c>
      <c r="K2452">
        <v>4.83907811542855</v>
      </c>
      <c r="L2452" t="s">
        <v>45</v>
      </c>
      <c r="M2452">
        <v>150</v>
      </c>
      <c r="N2452">
        <v>361</v>
      </c>
      <c r="O2452">
        <v>5</v>
      </c>
      <c r="P2452">
        <v>0.12</v>
      </c>
      <c r="Q2452">
        <v>8</v>
      </c>
      <c r="R2452">
        <v>4333</v>
      </c>
      <c r="S2452">
        <v>5</v>
      </c>
      <c r="T2452" t="s">
        <v>62</v>
      </c>
      <c r="U2452" t="s">
        <v>63</v>
      </c>
      <c r="V2452">
        <v>54150</v>
      </c>
      <c r="W2452">
        <v>0.1</v>
      </c>
    </row>
    <row r="2453" spans="7:23" x14ac:dyDescent="0.35">
      <c r="G2453" t="s">
        <v>44</v>
      </c>
      <c r="H2453">
        <v>7201865</v>
      </c>
      <c r="I2453" t="s">
        <v>14</v>
      </c>
      <c r="J2453">
        <v>52.364776576668099</v>
      </c>
      <c r="K2453">
        <v>4.8619157830279596</v>
      </c>
      <c r="L2453" t="s">
        <v>45</v>
      </c>
      <c r="M2453">
        <v>105</v>
      </c>
      <c r="N2453">
        <v>361</v>
      </c>
      <c r="O2453">
        <v>32</v>
      </c>
      <c r="P2453">
        <v>0.84</v>
      </c>
      <c r="Q2453">
        <v>80</v>
      </c>
      <c r="R2453">
        <v>4366</v>
      </c>
      <c r="S2453">
        <v>5</v>
      </c>
      <c r="T2453" t="s">
        <v>56</v>
      </c>
      <c r="U2453" t="s">
        <v>57</v>
      </c>
      <c r="V2453">
        <v>37905</v>
      </c>
      <c r="W2453">
        <v>0.1</v>
      </c>
    </row>
    <row r="2454" spans="7:23" x14ac:dyDescent="0.35">
      <c r="G2454" t="s">
        <v>44</v>
      </c>
      <c r="H2454">
        <v>7205639</v>
      </c>
      <c r="I2454" t="s">
        <v>14</v>
      </c>
      <c r="J2454">
        <v>52.368513080547103</v>
      </c>
      <c r="K2454">
        <v>4.8740316933367396</v>
      </c>
      <c r="L2454" t="s">
        <v>45</v>
      </c>
      <c r="M2454">
        <v>94</v>
      </c>
      <c r="N2454">
        <v>30</v>
      </c>
      <c r="O2454">
        <v>74</v>
      </c>
      <c r="P2454">
        <v>1.78</v>
      </c>
      <c r="Q2454">
        <v>304</v>
      </c>
      <c r="R2454">
        <v>4367</v>
      </c>
      <c r="S2454">
        <v>5</v>
      </c>
      <c r="T2454" t="s">
        <v>56</v>
      </c>
      <c r="U2454" t="s">
        <v>57</v>
      </c>
      <c r="V2454">
        <v>2820</v>
      </c>
      <c r="W2454">
        <v>0.1</v>
      </c>
    </row>
    <row r="2455" spans="7:23" x14ac:dyDescent="0.35">
      <c r="G2455" t="s">
        <v>44</v>
      </c>
      <c r="H2455">
        <v>7273801</v>
      </c>
      <c r="I2455" t="s">
        <v>19</v>
      </c>
      <c r="J2455">
        <v>52.376203630747</v>
      </c>
      <c r="K2455">
        <v>4.8459896749115199</v>
      </c>
      <c r="L2455" t="s">
        <v>45</v>
      </c>
      <c r="M2455">
        <v>75</v>
      </c>
      <c r="N2455">
        <v>36</v>
      </c>
      <c r="O2455">
        <v>24</v>
      </c>
      <c r="P2455">
        <v>0.6</v>
      </c>
      <c r="Q2455">
        <v>138</v>
      </c>
      <c r="R2455">
        <v>4422</v>
      </c>
      <c r="S2455">
        <v>5</v>
      </c>
      <c r="T2455" t="s">
        <v>62</v>
      </c>
      <c r="U2455" t="s">
        <v>63</v>
      </c>
      <c r="V2455">
        <v>2700</v>
      </c>
      <c r="W2455">
        <v>0.1</v>
      </c>
    </row>
    <row r="2456" spans="7:23" x14ac:dyDescent="0.35">
      <c r="G2456" t="s">
        <v>44</v>
      </c>
      <c r="H2456">
        <v>7277727</v>
      </c>
      <c r="I2456" t="s">
        <v>14</v>
      </c>
      <c r="J2456">
        <v>52.359439349210199</v>
      </c>
      <c r="K2456">
        <v>4.8548558074692103</v>
      </c>
      <c r="L2456" t="s">
        <v>45</v>
      </c>
      <c r="M2456">
        <v>300</v>
      </c>
      <c r="N2456">
        <v>309</v>
      </c>
      <c r="O2456">
        <v>10</v>
      </c>
      <c r="P2456">
        <v>0.25</v>
      </c>
      <c r="Q2456">
        <v>14</v>
      </c>
      <c r="R2456">
        <v>4424</v>
      </c>
      <c r="S2456">
        <v>5</v>
      </c>
      <c r="T2456" t="s">
        <v>56</v>
      </c>
      <c r="U2456" t="s">
        <v>57</v>
      </c>
      <c r="V2456">
        <v>92700</v>
      </c>
      <c r="W2456">
        <v>0.1</v>
      </c>
    </row>
    <row r="2457" spans="7:23" x14ac:dyDescent="0.35">
      <c r="G2457" t="s">
        <v>44</v>
      </c>
      <c r="H2457">
        <v>7302839</v>
      </c>
      <c r="I2457" t="s">
        <v>7</v>
      </c>
      <c r="J2457">
        <v>52.373829763813802</v>
      </c>
      <c r="K2457">
        <v>4.9204694694401203</v>
      </c>
      <c r="L2457" t="s">
        <v>45</v>
      </c>
      <c r="M2457">
        <v>130</v>
      </c>
      <c r="N2457">
        <v>328</v>
      </c>
      <c r="O2457">
        <v>23</v>
      </c>
      <c r="P2457">
        <v>0.56000000000000005</v>
      </c>
      <c r="Q2457">
        <v>78</v>
      </c>
      <c r="R2457">
        <v>4440</v>
      </c>
      <c r="S2457">
        <v>5</v>
      </c>
      <c r="T2457" t="s">
        <v>68</v>
      </c>
      <c r="U2457" t="s">
        <v>69</v>
      </c>
      <c r="V2457">
        <v>42640</v>
      </c>
      <c r="W2457">
        <v>0.1</v>
      </c>
    </row>
    <row r="2458" spans="7:23" x14ac:dyDescent="0.35">
      <c r="G2458" t="s">
        <v>44</v>
      </c>
      <c r="H2458">
        <v>7394725</v>
      </c>
      <c r="I2458" t="s">
        <v>19</v>
      </c>
      <c r="J2458">
        <v>52.3785228660334</v>
      </c>
      <c r="K2458">
        <v>4.8570722142289204</v>
      </c>
      <c r="L2458" t="s">
        <v>45</v>
      </c>
      <c r="M2458">
        <v>85</v>
      </c>
      <c r="N2458">
        <v>19</v>
      </c>
      <c r="O2458">
        <v>30</v>
      </c>
      <c r="P2458">
        <v>0.76</v>
      </c>
      <c r="Q2458">
        <v>181</v>
      </c>
      <c r="R2458">
        <v>4505</v>
      </c>
      <c r="S2458">
        <v>5</v>
      </c>
      <c r="T2458" t="s">
        <v>62</v>
      </c>
      <c r="U2458" t="s">
        <v>63</v>
      </c>
      <c r="V2458">
        <v>1615</v>
      </c>
      <c r="W2458">
        <v>0.1</v>
      </c>
    </row>
    <row r="2459" spans="7:23" x14ac:dyDescent="0.35">
      <c r="G2459" t="s">
        <v>44</v>
      </c>
      <c r="H2459">
        <v>7426189</v>
      </c>
      <c r="I2459" t="s">
        <v>9</v>
      </c>
      <c r="J2459">
        <v>52.358140593448297</v>
      </c>
      <c r="K2459">
        <v>4.9122863487772204</v>
      </c>
      <c r="L2459" t="s">
        <v>45</v>
      </c>
      <c r="M2459">
        <v>130</v>
      </c>
      <c r="N2459">
        <v>349</v>
      </c>
      <c r="O2459">
        <v>20</v>
      </c>
      <c r="P2459">
        <v>0.49</v>
      </c>
      <c r="Q2459">
        <v>43</v>
      </c>
      <c r="R2459">
        <v>4522</v>
      </c>
      <c r="S2459">
        <v>5</v>
      </c>
      <c r="T2459" t="s">
        <v>64</v>
      </c>
      <c r="U2459" t="s">
        <v>65</v>
      </c>
      <c r="V2459">
        <v>45370</v>
      </c>
      <c r="W2459">
        <v>0.1</v>
      </c>
    </row>
    <row r="2460" spans="7:23" x14ac:dyDescent="0.35">
      <c r="G2460" t="s">
        <v>44</v>
      </c>
      <c r="H2460">
        <v>7743717</v>
      </c>
      <c r="I2460" t="s">
        <v>11</v>
      </c>
      <c r="J2460">
        <v>52.3436450098568</v>
      </c>
      <c r="K2460">
        <v>4.8957285923124596</v>
      </c>
      <c r="L2460" t="s">
        <v>45</v>
      </c>
      <c r="M2460">
        <v>600</v>
      </c>
      <c r="N2460">
        <v>1</v>
      </c>
      <c r="O2460">
        <v>2</v>
      </c>
      <c r="P2460">
        <v>7.0000000000000007E-2</v>
      </c>
      <c r="Q2460">
        <v>269</v>
      </c>
      <c r="R2460">
        <v>4737</v>
      </c>
      <c r="S2460">
        <v>5</v>
      </c>
      <c r="T2460" t="s">
        <v>58</v>
      </c>
      <c r="U2460" t="s">
        <v>59</v>
      </c>
      <c r="V2460">
        <v>600</v>
      </c>
      <c r="W2460">
        <v>0.1</v>
      </c>
    </row>
    <row r="2461" spans="7:23" x14ac:dyDescent="0.35">
      <c r="G2461" t="s">
        <v>44</v>
      </c>
      <c r="H2461">
        <v>8012155</v>
      </c>
      <c r="I2461" t="s">
        <v>15</v>
      </c>
      <c r="J2461">
        <v>52.382480276962497</v>
      </c>
      <c r="K2461">
        <v>4.8724421962364302</v>
      </c>
      <c r="L2461" t="s">
        <v>45</v>
      </c>
      <c r="M2461">
        <v>90</v>
      </c>
      <c r="N2461">
        <v>357</v>
      </c>
      <c r="O2461">
        <v>24</v>
      </c>
      <c r="P2461">
        <v>0.67</v>
      </c>
      <c r="Q2461">
        <v>6</v>
      </c>
      <c r="R2461">
        <v>4906</v>
      </c>
      <c r="S2461">
        <v>5</v>
      </c>
      <c r="T2461" t="s">
        <v>60</v>
      </c>
      <c r="U2461" t="s">
        <v>61</v>
      </c>
      <c r="V2461">
        <v>32130</v>
      </c>
      <c r="W2461">
        <v>0.1</v>
      </c>
    </row>
    <row r="2462" spans="7:23" x14ac:dyDescent="0.35">
      <c r="G2462" t="s">
        <v>44</v>
      </c>
      <c r="H2462">
        <v>8041263</v>
      </c>
      <c r="I2462" t="s">
        <v>20</v>
      </c>
      <c r="J2462">
        <v>52.347419793978901</v>
      </c>
      <c r="K2462">
        <v>4.8393509346863297</v>
      </c>
      <c r="L2462" t="s">
        <v>45</v>
      </c>
      <c r="M2462">
        <v>148</v>
      </c>
      <c r="N2462">
        <v>272</v>
      </c>
      <c r="O2462">
        <v>17</v>
      </c>
      <c r="P2462">
        <v>0.46</v>
      </c>
      <c r="Q2462">
        <v>44</v>
      </c>
      <c r="R2462">
        <v>4929</v>
      </c>
      <c r="S2462">
        <v>5</v>
      </c>
      <c r="T2462" t="s">
        <v>70</v>
      </c>
      <c r="U2462" t="s">
        <v>71</v>
      </c>
      <c r="V2462">
        <v>40256</v>
      </c>
      <c r="W2462">
        <v>0.1</v>
      </c>
    </row>
    <row r="2463" spans="7:23" x14ac:dyDescent="0.35">
      <c r="G2463" t="s">
        <v>44</v>
      </c>
      <c r="H2463">
        <v>8041712</v>
      </c>
      <c r="I2463" t="s">
        <v>11</v>
      </c>
      <c r="J2463">
        <v>52.351624293569202</v>
      </c>
      <c r="K2463">
        <v>4.8963461233221901</v>
      </c>
      <c r="L2463" t="s">
        <v>45</v>
      </c>
      <c r="M2463">
        <v>175</v>
      </c>
      <c r="N2463">
        <v>346</v>
      </c>
      <c r="O2463">
        <v>6</v>
      </c>
      <c r="P2463">
        <v>0.15</v>
      </c>
      <c r="Q2463">
        <v>4</v>
      </c>
      <c r="R2463">
        <v>4930</v>
      </c>
      <c r="S2463">
        <v>5</v>
      </c>
      <c r="T2463" t="s">
        <v>58</v>
      </c>
      <c r="U2463" t="s">
        <v>59</v>
      </c>
      <c r="V2463">
        <v>60550</v>
      </c>
      <c r="W2463">
        <v>0.1</v>
      </c>
    </row>
    <row r="2464" spans="7:23" x14ac:dyDescent="0.35">
      <c r="G2464" t="s">
        <v>44</v>
      </c>
      <c r="H2464">
        <v>8157738</v>
      </c>
      <c r="I2464" t="s">
        <v>15</v>
      </c>
      <c r="J2464">
        <v>52.382963699683899</v>
      </c>
      <c r="K2464">
        <v>4.8683725473095496</v>
      </c>
      <c r="L2464" t="s">
        <v>45</v>
      </c>
      <c r="M2464">
        <v>140</v>
      </c>
      <c r="N2464">
        <v>357</v>
      </c>
      <c r="O2464">
        <v>17</v>
      </c>
      <c r="P2464">
        <v>0.44</v>
      </c>
      <c r="Q2464">
        <v>4</v>
      </c>
      <c r="R2464">
        <v>4993</v>
      </c>
      <c r="S2464">
        <v>5</v>
      </c>
      <c r="T2464" t="s">
        <v>60</v>
      </c>
      <c r="U2464" t="s">
        <v>61</v>
      </c>
      <c r="V2464">
        <v>49980</v>
      </c>
      <c r="W2464">
        <v>0.1</v>
      </c>
    </row>
    <row r="2465" spans="7:23" x14ac:dyDescent="0.35">
      <c r="G2465" t="s">
        <v>44</v>
      </c>
      <c r="H2465">
        <v>8577592</v>
      </c>
      <c r="I2465" t="s">
        <v>16</v>
      </c>
      <c r="J2465">
        <v>52.327377898393998</v>
      </c>
      <c r="K2465">
        <v>4.8736256051651603</v>
      </c>
      <c r="L2465" t="s">
        <v>45</v>
      </c>
      <c r="M2465">
        <v>80</v>
      </c>
      <c r="N2465">
        <v>321</v>
      </c>
      <c r="O2465">
        <v>11</v>
      </c>
      <c r="P2465">
        <v>0.28999999999999998</v>
      </c>
      <c r="Q2465">
        <v>6</v>
      </c>
      <c r="R2465">
        <v>5219</v>
      </c>
      <c r="S2465">
        <v>5</v>
      </c>
      <c r="T2465" t="s">
        <v>82</v>
      </c>
      <c r="U2465" t="s">
        <v>83</v>
      </c>
      <c r="V2465">
        <v>25680</v>
      </c>
      <c r="W2465">
        <v>0.1</v>
      </c>
    </row>
    <row r="2466" spans="7:23" x14ac:dyDescent="0.35">
      <c r="G2466" t="s">
        <v>44</v>
      </c>
      <c r="H2466">
        <v>8581083</v>
      </c>
      <c r="I2466" t="s">
        <v>14</v>
      </c>
      <c r="J2466">
        <v>52.362411602154303</v>
      </c>
      <c r="K2466">
        <v>4.8510941518343902</v>
      </c>
      <c r="L2466" t="s">
        <v>45</v>
      </c>
      <c r="M2466">
        <v>109</v>
      </c>
      <c r="N2466">
        <v>27</v>
      </c>
      <c r="O2466">
        <v>17</v>
      </c>
      <c r="P2466">
        <v>0.46</v>
      </c>
      <c r="Q2466">
        <v>233</v>
      </c>
      <c r="R2466">
        <v>5221</v>
      </c>
      <c r="S2466">
        <v>5</v>
      </c>
      <c r="T2466" t="s">
        <v>56</v>
      </c>
      <c r="U2466" t="s">
        <v>57</v>
      </c>
      <c r="V2466">
        <v>2943</v>
      </c>
      <c r="W2466">
        <v>0.1</v>
      </c>
    </row>
    <row r="2467" spans="7:23" x14ac:dyDescent="0.35">
      <c r="G2467" t="s">
        <v>44</v>
      </c>
      <c r="H2467">
        <v>8650287</v>
      </c>
      <c r="I2467" t="s">
        <v>18</v>
      </c>
      <c r="J2467">
        <v>52.371171275429901</v>
      </c>
      <c r="K2467">
        <v>4.9394135280229898</v>
      </c>
      <c r="L2467" t="s">
        <v>45</v>
      </c>
      <c r="M2467">
        <v>149</v>
      </c>
      <c r="N2467">
        <v>294</v>
      </c>
      <c r="O2467">
        <v>10</v>
      </c>
      <c r="P2467">
        <v>0.27</v>
      </c>
      <c r="Q2467">
        <v>196</v>
      </c>
      <c r="R2467">
        <v>5265</v>
      </c>
      <c r="S2467">
        <v>5</v>
      </c>
      <c r="T2467" t="s">
        <v>66</v>
      </c>
      <c r="U2467" t="s">
        <v>67</v>
      </c>
      <c r="V2467">
        <v>43806</v>
      </c>
      <c r="W2467">
        <v>0.1</v>
      </c>
    </row>
    <row r="2468" spans="7:23" x14ac:dyDescent="0.35">
      <c r="G2468" t="s">
        <v>44</v>
      </c>
      <c r="H2468">
        <v>8746809</v>
      </c>
      <c r="I2468" t="s">
        <v>7</v>
      </c>
      <c r="J2468">
        <v>52.368415650561097</v>
      </c>
      <c r="K2468">
        <v>4.9107190847141204</v>
      </c>
      <c r="L2468" t="s">
        <v>45</v>
      </c>
      <c r="M2468">
        <v>245</v>
      </c>
      <c r="N2468">
        <v>8</v>
      </c>
      <c r="O2468">
        <v>7</v>
      </c>
      <c r="P2468">
        <v>0.47</v>
      </c>
      <c r="Q2468">
        <v>279</v>
      </c>
      <c r="R2468">
        <v>5319</v>
      </c>
      <c r="S2468">
        <v>5</v>
      </c>
      <c r="T2468" t="s">
        <v>68</v>
      </c>
      <c r="U2468" t="s">
        <v>69</v>
      </c>
      <c r="V2468">
        <v>1960</v>
      </c>
      <c r="W2468">
        <v>0.1</v>
      </c>
    </row>
    <row r="2469" spans="7:23" x14ac:dyDescent="0.35">
      <c r="G2469" t="s">
        <v>44</v>
      </c>
      <c r="H2469">
        <v>8912201</v>
      </c>
      <c r="I2469" t="s">
        <v>18</v>
      </c>
      <c r="J2469">
        <v>52.362670222994701</v>
      </c>
      <c r="K2469">
        <v>4.9433904757552902</v>
      </c>
      <c r="L2469" t="s">
        <v>45</v>
      </c>
      <c r="M2469">
        <v>150</v>
      </c>
      <c r="N2469">
        <v>298</v>
      </c>
      <c r="O2469">
        <v>4</v>
      </c>
      <c r="P2469">
        <v>0.2</v>
      </c>
      <c r="Q2469">
        <v>51</v>
      </c>
      <c r="R2469">
        <v>5410</v>
      </c>
      <c r="S2469">
        <v>5</v>
      </c>
      <c r="T2469" t="s">
        <v>66</v>
      </c>
      <c r="U2469" t="s">
        <v>67</v>
      </c>
      <c r="V2469">
        <v>44700</v>
      </c>
      <c r="W2469">
        <v>0.1</v>
      </c>
    </row>
    <row r="2470" spans="7:23" x14ac:dyDescent="0.35">
      <c r="G2470" t="s">
        <v>44</v>
      </c>
      <c r="H2470">
        <v>8921550</v>
      </c>
      <c r="I2470" t="s">
        <v>8</v>
      </c>
      <c r="J2470">
        <v>52.351528475367999</v>
      </c>
      <c r="K2470">
        <v>4.8529288018769297</v>
      </c>
      <c r="L2470" t="s">
        <v>45</v>
      </c>
      <c r="M2470">
        <v>120</v>
      </c>
      <c r="N2470">
        <v>225</v>
      </c>
      <c r="O2470">
        <v>18</v>
      </c>
      <c r="P2470">
        <v>0.5</v>
      </c>
      <c r="Q2470">
        <v>149</v>
      </c>
      <c r="R2470">
        <v>5418</v>
      </c>
      <c r="S2470">
        <v>5</v>
      </c>
      <c r="T2470" t="s">
        <v>74</v>
      </c>
      <c r="U2470" t="s">
        <v>75</v>
      </c>
      <c r="V2470">
        <v>27000</v>
      </c>
      <c r="W2470">
        <v>0.1</v>
      </c>
    </row>
    <row r="2471" spans="7:23" x14ac:dyDescent="0.35">
      <c r="G2471" t="s">
        <v>44</v>
      </c>
      <c r="H2471">
        <v>9122649</v>
      </c>
      <c r="I2471" t="s">
        <v>15</v>
      </c>
      <c r="J2471">
        <v>52.383924360072001</v>
      </c>
      <c r="K2471">
        <v>4.8783702965073701</v>
      </c>
      <c r="L2471" t="s">
        <v>45</v>
      </c>
      <c r="M2471">
        <v>102</v>
      </c>
      <c r="N2471">
        <v>351</v>
      </c>
      <c r="O2471">
        <v>39</v>
      </c>
      <c r="P2471">
        <v>1.05</v>
      </c>
      <c r="Q2471">
        <v>5</v>
      </c>
      <c r="R2471">
        <v>5527</v>
      </c>
      <c r="S2471">
        <v>5</v>
      </c>
      <c r="T2471" t="s">
        <v>60</v>
      </c>
      <c r="U2471" t="s">
        <v>61</v>
      </c>
      <c r="V2471">
        <v>35802</v>
      </c>
      <c r="W2471">
        <v>0.1</v>
      </c>
    </row>
    <row r="2472" spans="7:23" x14ac:dyDescent="0.35">
      <c r="G2472" t="s">
        <v>44</v>
      </c>
      <c r="H2472">
        <v>9269088</v>
      </c>
      <c r="I2472" t="s">
        <v>8</v>
      </c>
      <c r="J2472">
        <v>52.353310258384298</v>
      </c>
      <c r="K2472">
        <v>4.8781869773237601</v>
      </c>
      <c r="L2472" t="s">
        <v>45</v>
      </c>
      <c r="M2472">
        <v>139</v>
      </c>
      <c r="N2472">
        <v>7</v>
      </c>
      <c r="O2472">
        <v>11</v>
      </c>
      <c r="P2472">
        <v>0.53</v>
      </c>
      <c r="Q2472">
        <v>281</v>
      </c>
      <c r="R2472">
        <v>5635</v>
      </c>
      <c r="S2472">
        <v>5</v>
      </c>
      <c r="T2472" t="s">
        <v>74</v>
      </c>
      <c r="U2472" t="s">
        <v>75</v>
      </c>
      <c r="V2472">
        <v>973</v>
      </c>
      <c r="W2472">
        <v>0.1</v>
      </c>
    </row>
    <row r="2473" spans="7:23" x14ac:dyDescent="0.35">
      <c r="G2473" t="s">
        <v>44</v>
      </c>
      <c r="H2473">
        <v>9321999</v>
      </c>
      <c r="I2473" t="s">
        <v>11</v>
      </c>
      <c r="J2473">
        <v>52.355209697171396</v>
      </c>
      <c r="K2473">
        <v>4.8919976488504098</v>
      </c>
      <c r="L2473" t="s">
        <v>45</v>
      </c>
      <c r="M2473">
        <v>175</v>
      </c>
      <c r="N2473">
        <v>216</v>
      </c>
      <c r="O2473">
        <v>6</v>
      </c>
      <c r="P2473">
        <v>0.17</v>
      </c>
      <c r="Q2473">
        <v>138</v>
      </c>
      <c r="R2473">
        <v>5657</v>
      </c>
      <c r="S2473">
        <v>5</v>
      </c>
      <c r="T2473" t="s">
        <v>58</v>
      </c>
      <c r="U2473" t="s">
        <v>59</v>
      </c>
      <c r="V2473">
        <v>37800</v>
      </c>
      <c r="W2473">
        <v>0.1</v>
      </c>
    </row>
    <row r="2474" spans="7:23" x14ac:dyDescent="0.35">
      <c r="G2474" t="s">
        <v>44</v>
      </c>
      <c r="H2474">
        <v>9429895</v>
      </c>
      <c r="I2474" t="s">
        <v>19</v>
      </c>
      <c r="J2474">
        <v>52.377047853635297</v>
      </c>
      <c r="K2474">
        <v>4.8549018528678403</v>
      </c>
      <c r="L2474" t="s">
        <v>45</v>
      </c>
      <c r="M2474">
        <v>108</v>
      </c>
      <c r="N2474">
        <v>359</v>
      </c>
      <c r="O2474">
        <v>11</v>
      </c>
      <c r="P2474">
        <v>0.31</v>
      </c>
      <c r="Q2474">
        <v>7</v>
      </c>
      <c r="R2474">
        <v>5735</v>
      </c>
      <c r="S2474">
        <v>5</v>
      </c>
      <c r="T2474" t="s">
        <v>62</v>
      </c>
      <c r="U2474" t="s">
        <v>63</v>
      </c>
      <c r="V2474">
        <v>38772</v>
      </c>
      <c r="W2474">
        <v>0.1</v>
      </c>
    </row>
    <row r="2475" spans="7:23" x14ac:dyDescent="0.35">
      <c r="G2475" t="s">
        <v>44</v>
      </c>
      <c r="H2475">
        <v>9462244</v>
      </c>
      <c r="I2475" t="s">
        <v>19</v>
      </c>
      <c r="J2475">
        <v>52.379912957894398</v>
      </c>
      <c r="K2475">
        <v>4.8438054896884202</v>
      </c>
      <c r="L2475" t="s">
        <v>45</v>
      </c>
      <c r="M2475">
        <v>190</v>
      </c>
      <c r="N2475">
        <v>5</v>
      </c>
      <c r="O2475">
        <v>24</v>
      </c>
      <c r="P2475">
        <v>0.67</v>
      </c>
      <c r="Q2475">
        <v>365</v>
      </c>
      <c r="R2475">
        <v>5755</v>
      </c>
      <c r="S2475">
        <v>5</v>
      </c>
      <c r="T2475" t="s">
        <v>62</v>
      </c>
      <c r="U2475" t="s">
        <v>63</v>
      </c>
      <c r="V2475">
        <v>950</v>
      </c>
      <c r="W2475">
        <v>0.1</v>
      </c>
    </row>
    <row r="2476" spans="7:23" x14ac:dyDescent="0.35">
      <c r="G2476" t="s">
        <v>44</v>
      </c>
      <c r="H2476">
        <v>9896768</v>
      </c>
      <c r="I2476" t="s">
        <v>6</v>
      </c>
      <c r="J2476">
        <v>52.370189394364303</v>
      </c>
      <c r="K2476">
        <v>4.8762501868766197</v>
      </c>
      <c r="L2476" t="s">
        <v>45</v>
      </c>
      <c r="M2476">
        <v>145</v>
      </c>
      <c r="N2476">
        <v>39</v>
      </c>
      <c r="O2476">
        <v>18</v>
      </c>
      <c r="P2476">
        <v>0.52</v>
      </c>
      <c r="Q2476">
        <v>310</v>
      </c>
      <c r="R2476">
        <v>6037</v>
      </c>
      <c r="S2476">
        <v>5</v>
      </c>
      <c r="T2476" t="s">
        <v>46</v>
      </c>
      <c r="U2476" t="s">
        <v>47</v>
      </c>
      <c r="V2476">
        <v>5655</v>
      </c>
      <c r="W2476">
        <v>0.1</v>
      </c>
    </row>
    <row r="2477" spans="7:23" x14ac:dyDescent="0.35">
      <c r="G2477" t="s">
        <v>44</v>
      </c>
      <c r="H2477">
        <v>10110034</v>
      </c>
      <c r="I2477" t="s">
        <v>14</v>
      </c>
      <c r="J2477">
        <v>52.367513023982198</v>
      </c>
      <c r="K2477">
        <v>4.8679561353945902</v>
      </c>
      <c r="L2477" t="s">
        <v>45</v>
      </c>
      <c r="M2477">
        <v>250</v>
      </c>
      <c r="N2477">
        <v>187</v>
      </c>
      <c r="O2477">
        <v>10</v>
      </c>
      <c r="P2477">
        <v>0.3</v>
      </c>
      <c r="Q2477">
        <v>152</v>
      </c>
      <c r="R2477">
        <v>6185</v>
      </c>
      <c r="S2477">
        <v>5</v>
      </c>
      <c r="T2477" t="s">
        <v>56</v>
      </c>
      <c r="U2477" t="s">
        <v>57</v>
      </c>
      <c r="V2477">
        <v>46750</v>
      </c>
      <c r="W2477">
        <v>0.1</v>
      </c>
    </row>
    <row r="2478" spans="7:23" x14ac:dyDescent="0.35">
      <c r="G2478" t="s">
        <v>44</v>
      </c>
      <c r="H2478">
        <v>10136640</v>
      </c>
      <c r="I2478" t="s">
        <v>14</v>
      </c>
      <c r="J2478">
        <v>52.368166349845602</v>
      </c>
      <c r="K2478">
        <v>4.8683248720066299</v>
      </c>
      <c r="L2478" t="s">
        <v>45</v>
      </c>
      <c r="M2478">
        <v>150</v>
      </c>
      <c r="N2478">
        <v>186</v>
      </c>
      <c r="O2478">
        <v>2</v>
      </c>
      <c r="P2478">
        <v>0.13</v>
      </c>
      <c r="Q2478">
        <v>165</v>
      </c>
      <c r="R2478">
        <v>6206</v>
      </c>
      <c r="S2478">
        <v>5</v>
      </c>
      <c r="T2478" t="s">
        <v>56</v>
      </c>
      <c r="U2478" t="s">
        <v>57</v>
      </c>
      <c r="V2478">
        <v>27900</v>
      </c>
      <c r="W2478">
        <v>0.1</v>
      </c>
    </row>
    <row r="2479" spans="7:23" x14ac:dyDescent="0.35">
      <c r="G2479" t="s">
        <v>44</v>
      </c>
      <c r="H2479">
        <v>10512906</v>
      </c>
      <c r="I2479" t="s">
        <v>12</v>
      </c>
      <c r="J2479">
        <v>52.340883278752798</v>
      </c>
      <c r="K2479">
        <v>4.9189076877049498</v>
      </c>
      <c r="L2479" t="s">
        <v>45</v>
      </c>
      <c r="M2479">
        <v>75</v>
      </c>
      <c r="N2479">
        <v>113</v>
      </c>
      <c r="O2479">
        <v>6</v>
      </c>
      <c r="P2479">
        <v>0.18</v>
      </c>
      <c r="Q2479">
        <v>13</v>
      </c>
      <c r="R2479">
        <v>6382</v>
      </c>
      <c r="S2479">
        <v>5</v>
      </c>
      <c r="T2479" t="s">
        <v>72</v>
      </c>
      <c r="U2479" t="s">
        <v>73</v>
      </c>
      <c r="V2479">
        <v>8475</v>
      </c>
      <c r="W2479">
        <v>0.1</v>
      </c>
    </row>
    <row r="2480" spans="7:23" x14ac:dyDescent="0.35">
      <c r="G2480" t="s">
        <v>44</v>
      </c>
      <c r="H2480">
        <v>10586291</v>
      </c>
      <c r="I2480" t="s">
        <v>21</v>
      </c>
      <c r="J2480">
        <v>52.348878600614299</v>
      </c>
      <c r="K2480">
        <v>4.7751676865830701</v>
      </c>
      <c r="L2480" t="s">
        <v>45</v>
      </c>
      <c r="M2480">
        <v>250</v>
      </c>
      <c r="N2480">
        <v>18</v>
      </c>
      <c r="O2480">
        <v>11</v>
      </c>
      <c r="P2480">
        <v>0.32</v>
      </c>
      <c r="Q2480">
        <v>250</v>
      </c>
      <c r="R2480">
        <v>6415</v>
      </c>
      <c r="S2480">
        <v>5</v>
      </c>
      <c r="T2480" t="s">
        <v>88</v>
      </c>
      <c r="U2480" t="s">
        <v>89</v>
      </c>
      <c r="V2480">
        <v>4500</v>
      </c>
      <c r="W2480">
        <v>0.1</v>
      </c>
    </row>
    <row r="2481" spans="7:23" x14ac:dyDescent="0.35">
      <c r="G2481" t="s">
        <v>44</v>
      </c>
      <c r="H2481">
        <v>10905722</v>
      </c>
      <c r="I2481" t="s">
        <v>11</v>
      </c>
      <c r="J2481">
        <v>52.351569204482203</v>
      </c>
      <c r="K2481">
        <v>4.9045145001788404</v>
      </c>
      <c r="L2481" t="s">
        <v>45</v>
      </c>
      <c r="M2481">
        <v>210</v>
      </c>
      <c r="N2481">
        <v>320</v>
      </c>
      <c r="O2481">
        <v>4</v>
      </c>
      <c r="P2481">
        <v>0.25</v>
      </c>
      <c r="Q2481">
        <v>129</v>
      </c>
      <c r="R2481">
        <v>6541</v>
      </c>
      <c r="S2481">
        <v>5</v>
      </c>
      <c r="T2481" t="s">
        <v>58</v>
      </c>
      <c r="U2481" t="s">
        <v>59</v>
      </c>
      <c r="V2481">
        <v>67200</v>
      </c>
      <c r="W2481">
        <v>0.1</v>
      </c>
    </row>
    <row r="2482" spans="7:23" x14ac:dyDescent="0.35">
      <c r="G2482" t="s">
        <v>44</v>
      </c>
      <c r="H2482">
        <v>11000373</v>
      </c>
      <c r="I2482" t="s">
        <v>13</v>
      </c>
      <c r="J2482">
        <v>52.356417343727301</v>
      </c>
      <c r="K2482">
        <v>4.9987225456614803</v>
      </c>
      <c r="L2482" t="s">
        <v>45</v>
      </c>
      <c r="M2482">
        <v>210</v>
      </c>
      <c r="N2482">
        <v>322</v>
      </c>
      <c r="O2482">
        <v>7</v>
      </c>
      <c r="P2482">
        <v>0.21</v>
      </c>
      <c r="Q2482">
        <v>43</v>
      </c>
      <c r="R2482">
        <v>6576</v>
      </c>
      <c r="S2482">
        <v>5</v>
      </c>
      <c r="T2482" t="s">
        <v>86</v>
      </c>
      <c r="U2482" t="s">
        <v>87</v>
      </c>
      <c r="V2482">
        <v>67620</v>
      </c>
      <c r="W2482">
        <v>0.1</v>
      </c>
    </row>
    <row r="2483" spans="7:23" x14ac:dyDescent="0.35">
      <c r="G2483" t="s">
        <v>44</v>
      </c>
      <c r="H2483">
        <v>11032596</v>
      </c>
      <c r="I2483" t="s">
        <v>6</v>
      </c>
      <c r="J2483">
        <v>52.373518930686203</v>
      </c>
      <c r="K2483">
        <v>4.8760586872823399</v>
      </c>
      <c r="L2483" t="s">
        <v>45</v>
      </c>
      <c r="M2483">
        <v>92</v>
      </c>
      <c r="N2483">
        <v>315</v>
      </c>
      <c r="O2483">
        <v>50</v>
      </c>
      <c r="P2483">
        <v>1.52</v>
      </c>
      <c r="Q2483">
        <v>44</v>
      </c>
      <c r="R2483">
        <v>6586</v>
      </c>
      <c r="S2483">
        <v>5</v>
      </c>
      <c r="T2483" t="s">
        <v>46</v>
      </c>
      <c r="U2483" t="s">
        <v>47</v>
      </c>
      <c r="V2483">
        <v>28980</v>
      </c>
      <c r="W2483">
        <v>0.1</v>
      </c>
    </row>
    <row r="2484" spans="7:23" x14ac:dyDescent="0.35">
      <c r="G2484" t="s">
        <v>44</v>
      </c>
      <c r="H2484">
        <v>11051838</v>
      </c>
      <c r="I2484" t="s">
        <v>10</v>
      </c>
      <c r="J2484">
        <v>52.3847878907183</v>
      </c>
      <c r="K2484">
        <v>4.91257892760839</v>
      </c>
      <c r="L2484" t="s">
        <v>45</v>
      </c>
      <c r="M2484">
        <v>250</v>
      </c>
      <c r="N2484">
        <v>63</v>
      </c>
      <c r="O2484">
        <v>3</v>
      </c>
      <c r="P2484">
        <v>0.09</v>
      </c>
      <c r="Q2484">
        <v>360</v>
      </c>
      <c r="R2484">
        <v>6595</v>
      </c>
      <c r="S2484">
        <v>5</v>
      </c>
      <c r="T2484" t="s">
        <v>78</v>
      </c>
      <c r="U2484" t="s">
        <v>79</v>
      </c>
      <c r="V2484">
        <v>15750</v>
      </c>
      <c r="W2484">
        <v>0.1</v>
      </c>
    </row>
    <row r="2485" spans="7:23" x14ac:dyDescent="0.35">
      <c r="G2485" t="s">
        <v>44</v>
      </c>
      <c r="H2485">
        <v>11054922</v>
      </c>
      <c r="I2485" t="s">
        <v>6</v>
      </c>
      <c r="J2485">
        <v>52.369404477843702</v>
      </c>
      <c r="K2485">
        <v>4.87893141847072</v>
      </c>
      <c r="L2485" t="s">
        <v>45</v>
      </c>
      <c r="M2485">
        <v>299</v>
      </c>
      <c r="N2485">
        <v>337</v>
      </c>
      <c r="O2485">
        <v>15</v>
      </c>
      <c r="P2485">
        <v>0.46</v>
      </c>
      <c r="Q2485">
        <v>136</v>
      </c>
      <c r="R2485">
        <v>6596</v>
      </c>
      <c r="S2485">
        <v>5</v>
      </c>
      <c r="T2485" t="s">
        <v>46</v>
      </c>
      <c r="U2485" t="s">
        <v>47</v>
      </c>
      <c r="V2485">
        <v>100763</v>
      </c>
      <c r="W2485">
        <v>0.1</v>
      </c>
    </row>
    <row r="2486" spans="7:23" x14ac:dyDescent="0.35">
      <c r="G2486" t="s">
        <v>44</v>
      </c>
      <c r="H2486">
        <v>11142419</v>
      </c>
      <c r="I2486" t="s">
        <v>8</v>
      </c>
      <c r="J2486">
        <v>52.345143349505101</v>
      </c>
      <c r="K2486">
        <v>4.8596515376506204</v>
      </c>
      <c r="L2486" t="s">
        <v>45</v>
      </c>
      <c r="M2486">
        <v>140</v>
      </c>
      <c r="N2486">
        <v>43</v>
      </c>
      <c r="O2486">
        <v>19</v>
      </c>
      <c r="P2486">
        <v>0.94</v>
      </c>
      <c r="Q2486">
        <v>339</v>
      </c>
      <c r="R2486">
        <v>6632</v>
      </c>
      <c r="S2486">
        <v>5</v>
      </c>
      <c r="T2486" t="s">
        <v>74</v>
      </c>
      <c r="U2486" t="s">
        <v>75</v>
      </c>
      <c r="V2486">
        <v>6020</v>
      </c>
      <c r="W2486">
        <v>0.1</v>
      </c>
    </row>
    <row r="2487" spans="7:23" x14ac:dyDescent="0.35">
      <c r="G2487" t="s">
        <v>44</v>
      </c>
      <c r="H2487">
        <v>11236596</v>
      </c>
      <c r="I2487" t="s">
        <v>11</v>
      </c>
      <c r="J2487">
        <v>52.340532434500403</v>
      </c>
      <c r="K2487">
        <v>4.89966136734866</v>
      </c>
      <c r="L2487" t="s">
        <v>45</v>
      </c>
      <c r="M2487">
        <v>359</v>
      </c>
      <c r="N2487">
        <v>2</v>
      </c>
      <c r="O2487">
        <v>6</v>
      </c>
      <c r="P2487">
        <v>0.24</v>
      </c>
      <c r="Q2487">
        <v>364</v>
      </c>
      <c r="R2487">
        <v>6696</v>
      </c>
      <c r="S2487">
        <v>5</v>
      </c>
      <c r="T2487" t="s">
        <v>58</v>
      </c>
      <c r="U2487" t="s">
        <v>59</v>
      </c>
      <c r="V2487">
        <v>718</v>
      </c>
      <c r="W2487">
        <v>0.1</v>
      </c>
    </row>
    <row r="2488" spans="7:23" x14ac:dyDescent="0.35">
      <c r="G2488" t="s">
        <v>44</v>
      </c>
      <c r="H2488">
        <v>11404636</v>
      </c>
      <c r="I2488" t="s">
        <v>6</v>
      </c>
      <c r="J2488">
        <v>52.385142231042899</v>
      </c>
      <c r="K2488">
        <v>4.8912285794553201</v>
      </c>
      <c r="L2488" t="s">
        <v>45</v>
      </c>
      <c r="M2488">
        <v>100</v>
      </c>
      <c r="N2488">
        <v>363</v>
      </c>
      <c r="O2488">
        <v>45</v>
      </c>
      <c r="P2488">
        <v>1.34</v>
      </c>
      <c r="Q2488">
        <v>17</v>
      </c>
      <c r="R2488">
        <v>6780</v>
      </c>
      <c r="S2488">
        <v>5</v>
      </c>
      <c r="T2488" t="s">
        <v>46</v>
      </c>
      <c r="U2488" t="s">
        <v>47</v>
      </c>
      <c r="V2488">
        <v>36300</v>
      </c>
      <c r="W2488">
        <v>0.1</v>
      </c>
    </row>
    <row r="2489" spans="7:23" x14ac:dyDescent="0.35">
      <c r="G2489" t="s">
        <v>44</v>
      </c>
      <c r="H2489">
        <v>12262816</v>
      </c>
      <c r="I2489" t="s">
        <v>14</v>
      </c>
      <c r="J2489">
        <v>52.358481814680303</v>
      </c>
      <c r="K2489">
        <v>4.8587966148060104</v>
      </c>
      <c r="L2489" t="s">
        <v>45</v>
      </c>
      <c r="M2489">
        <v>189</v>
      </c>
      <c r="N2489">
        <v>1</v>
      </c>
      <c r="O2489">
        <v>22</v>
      </c>
      <c r="P2489">
        <v>0.69</v>
      </c>
      <c r="Q2489">
        <v>354</v>
      </c>
      <c r="R2489">
        <v>7264</v>
      </c>
      <c r="S2489">
        <v>5</v>
      </c>
      <c r="T2489" t="s">
        <v>56</v>
      </c>
      <c r="U2489" t="s">
        <v>57</v>
      </c>
      <c r="V2489">
        <v>189</v>
      </c>
      <c r="W2489">
        <v>0.1</v>
      </c>
    </row>
    <row r="2490" spans="7:23" x14ac:dyDescent="0.35">
      <c r="G2490" t="s">
        <v>44</v>
      </c>
      <c r="H2490">
        <v>12640663</v>
      </c>
      <c r="I2490" t="s">
        <v>8</v>
      </c>
      <c r="J2490">
        <v>52.347977974315597</v>
      </c>
      <c r="K2490">
        <v>4.8636697901269104</v>
      </c>
      <c r="L2490" t="s">
        <v>45</v>
      </c>
      <c r="M2490">
        <v>99</v>
      </c>
      <c r="N2490">
        <v>364</v>
      </c>
      <c r="O2490">
        <v>18</v>
      </c>
      <c r="P2490">
        <v>0.57999999999999996</v>
      </c>
      <c r="Q2490">
        <v>168</v>
      </c>
      <c r="R2490">
        <v>7499</v>
      </c>
      <c r="S2490">
        <v>5</v>
      </c>
      <c r="T2490" t="s">
        <v>74</v>
      </c>
      <c r="U2490" t="s">
        <v>75</v>
      </c>
      <c r="V2490">
        <v>36036</v>
      </c>
      <c r="W2490">
        <v>0.1</v>
      </c>
    </row>
    <row r="2491" spans="7:23" x14ac:dyDescent="0.35">
      <c r="G2491" t="s">
        <v>44</v>
      </c>
      <c r="H2491">
        <v>12676223</v>
      </c>
      <c r="I2491" t="s">
        <v>6</v>
      </c>
      <c r="J2491">
        <v>52.384160405219902</v>
      </c>
      <c r="K2491">
        <v>4.8856491548810697</v>
      </c>
      <c r="L2491" t="s">
        <v>45</v>
      </c>
      <c r="M2491">
        <v>223</v>
      </c>
      <c r="N2491">
        <v>277</v>
      </c>
      <c r="O2491">
        <v>3</v>
      </c>
      <c r="P2491">
        <v>0.12</v>
      </c>
      <c r="Q2491">
        <v>82</v>
      </c>
      <c r="R2491">
        <v>7513</v>
      </c>
      <c r="S2491">
        <v>5</v>
      </c>
      <c r="T2491" t="s">
        <v>46</v>
      </c>
      <c r="U2491" t="s">
        <v>47</v>
      </c>
      <c r="V2491">
        <v>61771</v>
      </c>
      <c r="W2491">
        <v>0.1</v>
      </c>
    </row>
    <row r="2492" spans="7:23" x14ac:dyDescent="0.35">
      <c r="G2492" t="s">
        <v>44</v>
      </c>
      <c r="H2492">
        <v>12705773</v>
      </c>
      <c r="I2492" t="s">
        <v>8</v>
      </c>
      <c r="J2492">
        <v>52.346841691043302</v>
      </c>
      <c r="K2492">
        <v>4.8717913780466597</v>
      </c>
      <c r="L2492" t="s">
        <v>45</v>
      </c>
      <c r="M2492">
        <v>550</v>
      </c>
      <c r="N2492">
        <v>1</v>
      </c>
      <c r="O2492">
        <v>0</v>
      </c>
      <c r="Q2492">
        <v>364</v>
      </c>
      <c r="R2492">
        <v>7530</v>
      </c>
      <c r="S2492">
        <v>5</v>
      </c>
      <c r="T2492" t="s">
        <v>74</v>
      </c>
      <c r="U2492" t="s">
        <v>75</v>
      </c>
      <c r="V2492">
        <v>550</v>
      </c>
      <c r="W2492">
        <v>0.1</v>
      </c>
    </row>
    <row r="2493" spans="7:23" x14ac:dyDescent="0.35">
      <c r="G2493" t="s">
        <v>44</v>
      </c>
      <c r="H2493">
        <v>12922294</v>
      </c>
      <c r="I2493" t="s">
        <v>6</v>
      </c>
      <c r="J2493">
        <v>52.365375543498601</v>
      </c>
      <c r="K2493">
        <v>4.8847985008129804</v>
      </c>
      <c r="L2493" t="s">
        <v>45</v>
      </c>
      <c r="M2493">
        <v>200</v>
      </c>
      <c r="N2493">
        <v>302</v>
      </c>
      <c r="O2493">
        <v>2</v>
      </c>
      <c r="P2493">
        <v>0.06</v>
      </c>
      <c r="Q2493">
        <v>84</v>
      </c>
      <c r="R2493">
        <v>7676</v>
      </c>
      <c r="S2493">
        <v>5</v>
      </c>
      <c r="T2493" t="s">
        <v>46</v>
      </c>
      <c r="U2493" t="s">
        <v>47</v>
      </c>
      <c r="V2493">
        <v>60400</v>
      </c>
      <c r="W2493">
        <v>0.1</v>
      </c>
    </row>
    <row r="2494" spans="7:23" x14ac:dyDescent="0.35">
      <c r="G2494" t="s">
        <v>44</v>
      </c>
      <c r="H2494">
        <v>13266977</v>
      </c>
      <c r="I2494" t="s">
        <v>8</v>
      </c>
      <c r="J2494">
        <v>52.354288509800199</v>
      </c>
      <c r="K2494">
        <v>4.8537143091694599</v>
      </c>
      <c r="L2494" t="s">
        <v>45</v>
      </c>
      <c r="M2494">
        <v>130</v>
      </c>
      <c r="N2494">
        <v>62</v>
      </c>
      <c r="O2494">
        <v>4</v>
      </c>
      <c r="P2494">
        <v>0.15</v>
      </c>
      <c r="Q2494">
        <v>315</v>
      </c>
      <c r="R2494">
        <v>7986</v>
      </c>
      <c r="S2494">
        <v>5</v>
      </c>
      <c r="T2494" t="s">
        <v>74</v>
      </c>
      <c r="U2494" t="s">
        <v>75</v>
      </c>
      <c r="V2494">
        <v>8060</v>
      </c>
      <c r="W2494">
        <v>0.1</v>
      </c>
    </row>
    <row r="2495" spans="7:23" x14ac:dyDescent="0.35">
      <c r="G2495" t="s">
        <v>44</v>
      </c>
      <c r="H2495">
        <v>13431496</v>
      </c>
      <c r="I2495" t="s">
        <v>22</v>
      </c>
      <c r="J2495">
        <v>52.413948220369903</v>
      </c>
      <c r="K2495">
        <v>4.9193229896408797</v>
      </c>
      <c r="L2495" t="s">
        <v>45</v>
      </c>
      <c r="M2495">
        <v>170</v>
      </c>
      <c r="N2495">
        <v>325</v>
      </c>
      <c r="O2495">
        <v>8</v>
      </c>
      <c r="P2495">
        <v>0.28000000000000003</v>
      </c>
      <c r="Q2495">
        <v>3</v>
      </c>
      <c r="R2495">
        <v>8165</v>
      </c>
      <c r="S2495">
        <v>5</v>
      </c>
      <c r="T2495" t="s">
        <v>80</v>
      </c>
      <c r="U2495" t="s">
        <v>81</v>
      </c>
      <c r="V2495">
        <v>55250</v>
      </c>
      <c r="W2495">
        <v>0.1</v>
      </c>
    </row>
    <row r="2496" spans="7:23" x14ac:dyDescent="0.35">
      <c r="G2496" t="s">
        <v>44</v>
      </c>
      <c r="H2496">
        <v>13692107</v>
      </c>
      <c r="I2496" t="s">
        <v>14</v>
      </c>
      <c r="J2496">
        <v>52.363696901801198</v>
      </c>
      <c r="K2496">
        <v>4.8552884128201299</v>
      </c>
      <c r="L2496" t="s">
        <v>45</v>
      </c>
      <c r="M2496">
        <v>105</v>
      </c>
      <c r="N2496">
        <v>351</v>
      </c>
      <c r="O2496">
        <v>17</v>
      </c>
      <c r="P2496">
        <v>0.59</v>
      </c>
      <c r="Q2496">
        <v>249</v>
      </c>
      <c r="R2496">
        <v>8459</v>
      </c>
      <c r="S2496">
        <v>5</v>
      </c>
      <c r="T2496" t="s">
        <v>56</v>
      </c>
      <c r="U2496" t="s">
        <v>57</v>
      </c>
      <c r="V2496">
        <v>36855</v>
      </c>
      <c r="W2496">
        <v>0.1</v>
      </c>
    </row>
    <row r="2497" spans="7:23" x14ac:dyDescent="0.35">
      <c r="G2497" t="s">
        <v>44</v>
      </c>
      <c r="H2497">
        <v>13774068</v>
      </c>
      <c r="I2497" t="s">
        <v>19</v>
      </c>
      <c r="J2497">
        <v>52.380281587270098</v>
      </c>
      <c r="K2497">
        <v>4.8415441509510302</v>
      </c>
      <c r="L2497" t="s">
        <v>45</v>
      </c>
      <c r="M2497">
        <v>105</v>
      </c>
      <c r="N2497">
        <v>348</v>
      </c>
      <c r="O2497">
        <v>7</v>
      </c>
      <c r="P2497">
        <v>0.28999999999999998</v>
      </c>
      <c r="Q2497">
        <v>2</v>
      </c>
      <c r="R2497">
        <v>8562</v>
      </c>
      <c r="S2497">
        <v>5</v>
      </c>
      <c r="T2497" t="s">
        <v>62</v>
      </c>
      <c r="U2497" t="s">
        <v>63</v>
      </c>
      <c r="V2497">
        <v>36540</v>
      </c>
      <c r="W2497">
        <v>0.1</v>
      </c>
    </row>
    <row r="2498" spans="7:23" x14ac:dyDescent="0.35">
      <c r="G2498" t="s">
        <v>44</v>
      </c>
      <c r="H2498">
        <v>13795274</v>
      </c>
      <c r="I2498" t="s">
        <v>19</v>
      </c>
      <c r="J2498">
        <v>52.375817197796003</v>
      </c>
      <c r="K2498">
        <v>4.8592210673771596</v>
      </c>
      <c r="L2498" t="s">
        <v>45</v>
      </c>
      <c r="M2498">
        <v>98</v>
      </c>
      <c r="N2498">
        <v>346</v>
      </c>
      <c r="O2498">
        <v>10</v>
      </c>
      <c r="P2498">
        <v>0.36</v>
      </c>
      <c r="Q2498">
        <v>1</v>
      </c>
      <c r="R2498">
        <v>8587</v>
      </c>
      <c r="S2498">
        <v>5</v>
      </c>
      <c r="T2498" t="s">
        <v>62</v>
      </c>
      <c r="U2498" t="s">
        <v>63</v>
      </c>
      <c r="V2498">
        <v>33908</v>
      </c>
      <c r="W2498">
        <v>0.1</v>
      </c>
    </row>
    <row r="2499" spans="7:23" x14ac:dyDescent="0.35">
      <c r="G2499" t="s">
        <v>44</v>
      </c>
      <c r="H2499">
        <v>13817814</v>
      </c>
      <c r="I2499" t="s">
        <v>15</v>
      </c>
      <c r="J2499">
        <v>52.383458157705697</v>
      </c>
      <c r="K2499">
        <v>4.8764604236993101</v>
      </c>
      <c r="L2499" t="s">
        <v>45</v>
      </c>
      <c r="M2499">
        <v>125</v>
      </c>
      <c r="N2499">
        <v>314</v>
      </c>
      <c r="O2499">
        <v>19</v>
      </c>
      <c r="P2499">
        <v>0.67</v>
      </c>
      <c r="Q2499">
        <v>21</v>
      </c>
      <c r="R2499">
        <v>8612</v>
      </c>
      <c r="S2499">
        <v>5</v>
      </c>
      <c r="T2499" t="s">
        <v>60</v>
      </c>
      <c r="U2499" t="s">
        <v>61</v>
      </c>
      <c r="V2499">
        <v>39250</v>
      </c>
      <c r="W2499">
        <v>0.1</v>
      </c>
    </row>
    <row r="2500" spans="7:23" x14ac:dyDescent="0.35">
      <c r="G2500" t="s">
        <v>44</v>
      </c>
      <c r="H2500">
        <v>13841525</v>
      </c>
      <c r="I2500" t="s">
        <v>9</v>
      </c>
      <c r="J2500">
        <v>52.358551144137799</v>
      </c>
      <c r="K2500">
        <v>4.9211059753581399</v>
      </c>
      <c r="L2500" t="s">
        <v>45</v>
      </c>
      <c r="M2500">
        <v>180</v>
      </c>
      <c r="N2500">
        <v>364</v>
      </c>
      <c r="O2500">
        <v>15</v>
      </c>
      <c r="P2500">
        <v>0.52</v>
      </c>
      <c r="Q2500">
        <v>2</v>
      </c>
      <c r="R2500">
        <v>8649</v>
      </c>
      <c r="S2500">
        <v>5</v>
      </c>
      <c r="T2500" t="s">
        <v>64</v>
      </c>
      <c r="U2500" t="s">
        <v>65</v>
      </c>
      <c r="V2500">
        <v>65520</v>
      </c>
      <c r="W2500">
        <v>0.1</v>
      </c>
    </row>
    <row r="2501" spans="7:23" x14ac:dyDescent="0.35">
      <c r="G2501" t="s">
        <v>44</v>
      </c>
      <c r="H2501">
        <v>13989968</v>
      </c>
      <c r="I2501" t="s">
        <v>13</v>
      </c>
      <c r="J2501">
        <v>52.374640373167701</v>
      </c>
      <c r="K2501">
        <v>4.9684068220078199</v>
      </c>
      <c r="L2501" t="s">
        <v>45</v>
      </c>
      <c r="M2501">
        <v>135</v>
      </c>
      <c r="N2501">
        <v>231</v>
      </c>
      <c r="O2501">
        <v>14</v>
      </c>
      <c r="P2501">
        <v>0.49</v>
      </c>
      <c r="Q2501">
        <v>15</v>
      </c>
      <c r="R2501">
        <v>8834</v>
      </c>
      <c r="S2501">
        <v>5</v>
      </c>
      <c r="T2501" t="s">
        <v>86</v>
      </c>
      <c r="U2501" t="s">
        <v>87</v>
      </c>
      <c r="V2501">
        <v>31185</v>
      </c>
      <c r="W2501">
        <v>0.1</v>
      </c>
    </row>
    <row r="2502" spans="7:23" x14ac:dyDescent="0.35">
      <c r="G2502" t="s">
        <v>44</v>
      </c>
      <c r="H2502">
        <v>13994063</v>
      </c>
      <c r="I2502" t="s">
        <v>11</v>
      </c>
      <c r="J2502">
        <v>52.350427500836197</v>
      </c>
      <c r="K2502">
        <v>4.8949650521769899</v>
      </c>
      <c r="L2502" t="s">
        <v>45</v>
      </c>
      <c r="M2502">
        <v>130</v>
      </c>
      <c r="N2502">
        <v>36</v>
      </c>
      <c r="O2502">
        <v>10</v>
      </c>
      <c r="P2502">
        <v>0.35</v>
      </c>
      <c r="Q2502">
        <v>188</v>
      </c>
      <c r="R2502">
        <v>8844</v>
      </c>
      <c r="S2502">
        <v>5</v>
      </c>
      <c r="T2502" t="s">
        <v>58</v>
      </c>
      <c r="U2502" t="s">
        <v>59</v>
      </c>
      <c r="V2502">
        <v>4680</v>
      </c>
      <c r="W2502">
        <v>0.1</v>
      </c>
    </row>
    <row r="2503" spans="7:23" x14ac:dyDescent="0.35">
      <c r="G2503" t="s">
        <v>44</v>
      </c>
      <c r="H2503">
        <v>14059900</v>
      </c>
      <c r="I2503" t="s">
        <v>14</v>
      </c>
      <c r="J2503">
        <v>52.359500955922798</v>
      </c>
      <c r="K2503">
        <v>4.86188802287153</v>
      </c>
      <c r="L2503" t="s">
        <v>45</v>
      </c>
      <c r="M2503">
        <v>249</v>
      </c>
      <c r="N2503">
        <v>363</v>
      </c>
      <c r="O2503">
        <v>10</v>
      </c>
      <c r="P2503">
        <v>0.36</v>
      </c>
      <c r="Q2503">
        <v>63</v>
      </c>
      <c r="R2503">
        <v>8917</v>
      </c>
      <c r="S2503">
        <v>5</v>
      </c>
      <c r="T2503" t="s">
        <v>56</v>
      </c>
      <c r="U2503" t="s">
        <v>57</v>
      </c>
      <c r="V2503">
        <v>90387</v>
      </c>
      <c r="W2503">
        <v>0.1</v>
      </c>
    </row>
    <row r="2504" spans="7:23" x14ac:dyDescent="0.35">
      <c r="G2504" t="s">
        <v>44</v>
      </c>
      <c r="H2504">
        <v>14060830</v>
      </c>
      <c r="I2504" t="s">
        <v>15</v>
      </c>
      <c r="J2504">
        <v>52.384927607123103</v>
      </c>
      <c r="K2504">
        <v>4.8730270727404701</v>
      </c>
      <c r="L2504" t="s">
        <v>45</v>
      </c>
      <c r="M2504">
        <v>97</v>
      </c>
      <c r="N2504">
        <v>361</v>
      </c>
      <c r="O2504">
        <v>40</v>
      </c>
      <c r="P2504">
        <v>1.4</v>
      </c>
      <c r="Q2504">
        <v>8</v>
      </c>
      <c r="R2504">
        <v>8919</v>
      </c>
      <c r="S2504">
        <v>5</v>
      </c>
      <c r="T2504" t="s">
        <v>60</v>
      </c>
      <c r="U2504" t="s">
        <v>61</v>
      </c>
      <c r="V2504">
        <v>35017</v>
      </c>
      <c r="W2504">
        <v>0.1</v>
      </c>
    </row>
    <row r="2505" spans="7:23" x14ac:dyDescent="0.35">
      <c r="G2505" t="s">
        <v>44</v>
      </c>
      <c r="H2505">
        <v>14188692</v>
      </c>
      <c r="I2505" t="s">
        <v>14</v>
      </c>
      <c r="J2505">
        <v>52.365978587711098</v>
      </c>
      <c r="K2505">
        <v>4.8533830886135396</v>
      </c>
      <c r="L2505" t="s">
        <v>45</v>
      </c>
      <c r="M2505">
        <v>150</v>
      </c>
      <c r="N2505">
        <v>339</v>
      </c>
      <c r="O2505">
        <v>3</v>
      </c>
      <c r="P2505">
        <v>0.11</v>
      </c>
      <c r="Q2505">
        <v>26</v>
      </c>
      <c r="R2505">
        <v>9053</v>
      </c>
      <c r="S2505">
        <v>5</v>
      </c>
      <c r="T2505" t="s">
        <v>56</v>
      </c>
      <c r="U2505" t="s">
        <v>57</v>
      </c>
      <c r="V2505">
        <v>50850</v>
      </c>
      <c r="W2505">
        <v>0.1</v>
      </c>
    </row>
    <row r="2506" spans="7:23" x14ac:dyDescent="0.35">
      <c r="G2506" t="s">
        <v>44</v>
      </c>
      <c r="H2506">
        <v>14245813</v>
      </c>
      <c r="I2506" t="s">
        <v>6</v>
      </c>
      <c r="J2506">
        <v>52.385446316350901</v>
      </c>
      <c r="K2506">
        <v>4.8885618677994902</v>
      </c>
      <c r="L2506" t="s">
        <v>45</v>
      </c>
      <c r="M2506">
        <v>395</v>
      </c>
      <c r="N2506">
        <v>277</v>
      </c>
      <c r="O2506">
        <v>0</v>
      </c>
      <c r="Q2506">
        <v>64</v>
      </c>
      <c r="R2506">
        <v>9120</v>
      </c>
      <c r="S2506">
        <v>5</v>
      </c>
      <c r="T2506" t="s">
        <v>46</v>
      </c>
      <c r="U2506" t="s">
        <v>47</v>
      </c>
      <c r="V2506">
        <v>109415</v>
      </c>
      <c r="W2506">
        <v>0.1</v>
      </c>
    </row>
    <row r="2507" spans="7:23" x14ac:dyDescent="0.35">
      <c r="G2507" t="s">
        <v>44</v>
      </c>
      <c r="H2507">
        <v>14274636</v>
      </c>
      <c r="I2507" t="s">
        <v>23</v>
      </c>
      <c r="J2507">
        <v>52.386126045317702</v>
      </c>
      <c r="K2507">
        <v>4.95468029820828</v>
      </c>
      <c r="L2507" t="s">
        <v>45</v>
      </c>
      <c r="M2507">
        <v>149</v>
      </c>
      <c r="N2507">
        <v>15</v>
      </c>
      <c r="O2507">
        <v>10</v>
      </c>
      <c r="P2507">
        <v>0.36</v>
      </c>
      <c r="Q2507">
        <v>339</v>
      </c>
      <c r="R2507">
        <v>9145</v>
      </c>
      <c r="S2507">
        <v>5</v>
      </c>
      <c r="T2507" t="s">
        <v>76</v>
      </c>
      <c r="U2507" t="s">
        <v>77</v>
      </c>
      <c r="V2507">
        <v>2235</v>
      </c>
      <c r="W2507">
        <v>0.1</v>
      </c>
    </row>
    <row r="2508" spans="7:23" x14ac:dyDescent="0.35">
      <c r="G2508" t="s">
        <v>44</v>
      </c>
      <c r="H2508">
        <v>14330235</v>
      </c>
      <c r="I2508" t="s">
        <v>14</v>
      </c>
      <c r="J2508">
        <v>52.357476755754398</v>
      </c>
      <c r="K2508">
        <v>4.8592240532663098</v>
      </c>
      <c r="L2508" t="s">
        <v>45</v>
      </c>
      <c r="M2508">
        <v>157</v>
      </c>
      <c r="N2508">
        <v>301</v>
      </c>
      <c r="O2508">
        <v>13</v>
      </c>
      <c r="P2508">
        <v>0.46</v>
      </c>
      <c r="Q2508">
        <v>67</v>
      </c>
      <c r="R2508">
        <v>9203</v>
      </c>
      <c r="S2508">
        <v>5</v>
      </c>
      <c r="T2508" t="s">
        <v>56</v>
      </c>
      <c r="U2508" t="s">
        <v>57</v>
      </c>
      <c r="V2508">
        <v>47257</v>
      </c>
      <c r="W2508">
        <v>0.1</v>
      </c>
    </row>
    <row r="2509" spans="7:23" x14ac:dyDescent="0.35">
      <c r="G2509" t="s">
        <v>44</v>
      </c>
      <c r="H2509">
        <v>14353532</v>
      </c>
      <c r="I2509" t="s">
        <v>17</v>
      </c>
      <c r="J2509">
        <v>52.3779233412222</v>
      </c>
      <c r="K2509">
        <v>4.8019773376087498</v>
      </c>
      <c r="L2509" t="s">
        <v>45</v>
      </c>
      <c r="M2509">
        <v>260</v>
      </c>
      <c r="N2509">
        <v>312</v>
      </c>
      <c r="O2509">
        <v>6</v>
      </c>
      <c r="P2509">
        <v>0.22</v>
      </c>
      <c r="Q2509">
        <v>90</v>
      </c>
      <c r="R2509">
        <v>9222</v>
      </c>
      <c r="S2509">
        <v>5</v>
      </c>
      <c r="T2509" t="s">
        <v>94</v>
      </c>
      <c r="U2509" t="s">
        <v>95</v>
      </c>
      <c r="V2509">
        <v>81120</v>
      </c>
      <c r="W2509">
        <v>0.1</v>
      </c>
    </row>
    <row r="2510" spans="7:23" x14ac:dyDescent="0.35">
      <c r="G2510" t="s">
        <v>44</v>
      </c>
      <c r="H2510">
        <v>14620581</v>
      </c>
      <c r="I2510" t="s">
        <v>11</v>
      </c>
      <c r="J2510">
        <v>52.347308961636202</v>
      </c>
      <c r="K2510">
        <v>4.9091485435565403</v>
      </c>
      <c r="L2510" t="s">
        <v>45</v>
      </c>
      <c r="M2510">
        <v>100</v>
      </c>
      <c r="N2510">
        <v>187</v>
      </c>
      <c r="O2510">
        <v>3</v>
      </c>
      <c r="P2510">
        <v>0.11</v>
      </c>
      <c r="Q2510">
        <v>172</v>
      </c>
      <c r="R2510">
        <v>9407</v>
      </c>
      <c r="S2510">
        <v>5</v>
      </c>
      <c r="T2510" t="s">
        <v>58</v>
      </c>
      <c r="U2510" t="s">
        <v>59</v>
      </c>
      <c r="V2510">
        <v>18700</v>
      </c>
      <c r="W2510">
        <v>0.1</v>
      </c>
    </row>
    <row r="2511" spans="7:23" x14ac:dyDescent="0.35">
      <c r="G2511" t="s">
        <v>44</v>
      </c>
      <c r="H2511">
        <v>14657493</v>
      </c>
      <c r="I2511" t="s">
        <v>12</v>
      </c>
      <c r="J2511">
        <v>52.351824725535998</v>
      </c>
      <c r="K2511">
        <v>4.9292588822618502</v>
      </c>
      <c r="L2511" t="s">
        <v>45</v>
      </c>
      <c r="M2511">
        <v>180</v>
      </c>
      <c r="N2511">
        <v>328</v>
      </c>
      <c r="O2511">
        <v>13</v>
      </c>
      <c r="P2511">
        <v>0.59</v>
      </c>
      <c r="Q2511">
        <v>35</v>
      </c>
      <c r="R2511">
        <v>9416</v>
      </c>
      <c r="S2511">
        <v>5</v>
      </c>
      <c r="T2511" t="s">
        <v>72</v>
      </c>
      <c r="U2511" t="s">
        <v>73</v>
      </c>
      <c r="V2511">
        <v>59040</v>
      </c>
      <c r="W2511">
        <v>0.1</v>
      </c>
    </row>
    <row r="2512" spans="7:23" x14ac:dyDescent="0.35">
      <c r="G2512" t="s">
        <v>44</v>
      </c>
      <c r="H2512">
        <v>14684840</v>
      </c>
      <c r="I2512" t="s">
        <v>7</v>
      </c>
      <c r="J2512">
        <v>52.3741740069187</v>
      </c>
      <c r="K2512">
        <v>4.9048435646708901</v>
      </c>
      <c r="L2512" t="s">
        <v>45</v>
      </c>
      <c r="M2512">
        <v>195</v>
      </c>
      <c r="N2512">
        <v>281</v>
      </c>
      <c r="O2512">
        <v>2</v>
      </c>
      <c r="P2512">
        <v>0.31</v>
      </c>
      <c r="Q2512">
        <v>69</v>
      </c>
      <c r="R2512">
        <v>9436</v>
      </c>
      <c r="S2512">
        <v>5</v>
      </c>
      <c r="T2512" t="s">
        <v>68</v>
      </c>
      <c r="U2512" t="s">
        <v>69</v>
      </c>
      <c r="V2512">
        <v>54795</v>
      </c>
      <c r="W2512">
        <v>0.1</v>
      </c>
    </row>
    <row r="2513" spans="7:23" x14ac:dyDescent="0.35">
      <c r="G2513" t="s">
        <v>44</v>
      </c>
      <c r="H2513">
        <v>15001666</v>
      </c>
      <c r="I2513" t="s">
        <v>12</v>
      </c>
      <c r="J2513">
        <v>52.355880987134199</v>
      </c>
      <c r="K2513">
        <v>4.9350987308559198</v>
      </c>
      <c r="L2513" t="s">
        <v>45</v>
      </c>
      <c r="M2513">
        <v>275</v>
      </c>
      <c r="N2513">
        <v>277</v>
      </c>
      <c r="O2513">
        <v>5</v>
      </c>
      <c r="P2513">
        <v>0.19</v>
      </c>
      <c r="Q2513">
        <v>87</v>
      </c>
      <c r="R2513">
        <v>9623</v>
      </c>
      <c r="S2513">
        <v>5</v>
      </c>
      <c r="T2513" t="s">
        <v>72</v>
      </c>
      <c r="U2513" t="s">
        <v>73</v>
      </c>
      <c r="V2513">
        <v>76175</v>
      </c>
      <c r="W2513">
        <v>0.1</v>
      </c>
    </row>
    <row r="2514" spans="7:23" x14ac:dyDescent="0.35">
      <c r="G2514" t="s">
        <v>44</v>
      </c>
      <c r="H2514">
        <v>15241427</v>
      </c>
      <c r="I2514" t="s">
        <v>11</v>
      </c>
      <c r="J2514">
        <v>52.3522847757595</v>
      </c>
      <c r="K2514">
        <v>4.89124653494867</v>
      </c>
      <c r="L2514" t="s">
        <v>45</v>
      </c>
      <c r="M2514">
        <v>250</v>
      </c>
      <c r="N2514">
        <v>7</v>
      </c>
      <c r="O2514">
        <v>2</v>
      </c>
      <c r="P2514">
        <v>0.1</v>
      </c>
      <c r="Q2514">
        <v>358</v>
      </c>
      <c r="R2514">
        <v>9762</v>
      </c>
      <c r="S2514">
        <v>5</v>
      </c>
      <c r="T2514" t="s">
        <v>58</v>
      </c>
      <c r="U2514" t="s">
        <v>59</v>
      </c>
      <c r="V2514">
        <v>1750</v>
      </c>
      <c r="W2514">
        <v>0.1</v>
      </c>
    </row>
    <row r="2515" spans="7:23" x14ac:dyDescent="0.35">
      <c r="G2515" t="s">
        <v>44</v>
      </c>
      <c r="H2515">
        <v>15251558</v>
      </c>
      <c r="I2515" t="s">
        <v>6</v>
      </c>
      <c r="J2515">
        <v>52.371970621650497</v>
      </c>
      <c r="K2515">
        <v>4.8840049650397601</v>
      </c>
      <c r="L2515" t="s">
        <v>45</v>
      </c>
      <c r="M2515">
        <v>550</v>
      </c>
      <c r="N2515">
        <v>65</v>
      </c>
      <c r="O2515">
        <v>28</v>
      </c>
      <c r="P2515">
        <v>1.08</v>
      </c>
      <c r="Q2515">
        <v>309</v>
      </c>
      <c r="R2515">
        <v>9766</v>
      </c>
      <c r="S2515">
        <v>5</v>
      </c>
      <c r="T2515" t="s">
        <v>46</v>
      </c>
      <c r="U2515" t="s">
        <v>47</v>
      </c>
      <c r="V2515">
        <v>35750</v>
      </c>
      <c r="W2515">
        <v>0.1</v>
      </c>
    </row>
    <row r="2516" spans="7:23" x14ac:dyDescent="0.35">
      <c r="G2516" t="s">
        <v>44</v>
      </c>
      <c r="H2516">
        <v>15462325</v>
      </c>
      <c r="I2516" t="s">
        <v>7</v>
      </c>
      <c r="J2516">
        <v>52.3653673790539</v>
      </c>
      <c r="K2516">
        <v>4.9208899919605296</v>
      </c>
      <c r="L2516" t="s">
        <v>45</v>
      </c>
      <c r="M2516">
        <v>120</v>
      </c>
      <c r="N2516">
        <v>83</v>
      </c>
      <c r="O2516">
        <v>24</v>
      </c>
      <c r="P2516">
        <v>0.92</v>
      </c>
      <c r="Q2516">
        <v>309</v>
      </c>
      <c r="R2516">
        <v>9907</v>
      </c>
      <c r="S2516">
        <v>5</v>
      </c>
      <c r="T2516" t="s">
        <v>68</v>
      </c>
      <c r="U2516" t="s">
        <v>69</v>
      </c>
      <c r="V2516">
        <v>9960</v>
      </c>
      <c r="W2516">
        <v>0.1</v>
      </c>
    </row>
    <row r="2517" spans="7:23" x14ac:dyDescent="0.35">
      <c r="G2517" t="s">
        <v>44</v>
      </c>
      <c r="H2517">
        <v>15815497</v>
      </c>
      <c r="I2517" t="s">
        <v>13</v>
      </c>
      <c r="J2517">
        <v>52.363176497158797</v>
      </c>
      <c r="K2517">
        <v>4.9792898060558803</v>
      </c>
      <c r="L2517" t="s">
        <v>45</v>
      </c>
      <c r="M2517">
        <v>195</v>
      </c>
      <c r="N2517">
        <v>350</v>
      </c>
      <c r="O2517">
        <v>0</v>
      </c>
      <c r="Q2517">
        <v>64</v>
      </c>
      <c r="R2517">
        <v>10125</v>
      </c>
      <c r="S2517">
        <v>5</v>
      </c>
      <c r="T2517" t="s">
        <v>86</v>
      </c>
      <c r="U2517" t="s">
        <v>87</v>
      </c>
      <c r="V2517">
        <v>68250</v>
      </c>
      <c r="W2517">
        <v>0.1</v>
      </c>
    </row>
    <row r="2518" spans="7:23" x14ac:dyDescent="0.35">
      <c r="G2518" t="s">
        <v>44</v>
      </c>
      <c r="H2518">
        <v>15870113</v>
      </c>
      <c r="I2518" t="s">
        <v>10</v>
      </c>
      <c r="J2518">
        <v>52.392880455504802</v>
      </c>
      <c r="K2518">
        <v>4.9335995186031196</v>
      </c>
      <c r="L2518" t="s">
        <v>45</v>
      </c>
      <c r="M2518">
        <v>190</v>
      </c>
      <c r="N2518">
        <v>50</v>
      </c>
      <c r="O2518">
        <v>6</v>
      </c>
      <c r="P2518">
        <v>0.31</v>
      </c>
      <c r="Q2518">
        <v>63</v>
      </c>
      <c r="R2518">
        <v>10158</v>
      </c>
      <c r="S2518">
        <v>5</v>
      </c>
      <c r="T2518" t="s">
        <v>78</v>
      </c>
      <c r="U2518" t="s">
        <v>79</v>
      </c>
      <c r="V2518">
        <v>9500</v>
      </c>
      <c r="W2518">
        <v>0.1</v>
      </c>
    </row>
    <row r="2519" spans="7:23" x14ac:dyDescent="0.35">
      <c r="G2519" t="s">
        <v>44</v>
      </c>
      <c r="H2519">
        <v>15906779</v>
      </c>
      <c r="I2519" t="s">
        <v>10</v>
      </c>
      <c r="J2519">
        <v>52.3869089871787</v>
      </c>
      <c r="K2519">
        <v>4.9275154308989002</v>
      </c>
      <c r="L2519" t="s">
        <v>45</v>
      </c>
      <c r="M2519">
        <v>110</v>
      </c>
      <c r="N2519">
        <v>358</v>
      </c>
      <c r="O2519">
        <v>16</v>
      </c>
      <c r="P2519">
        <v>0.68</v>
      </c>
      <c r="Q2519">
        <v>25</v>
      </c>
      <c r="R2519">
        <v>10182</v>
      </c>
      <c r="S2519">
        <v>5</v>
      </c>
      <c r="T2519" t="s">
        <v>78</v>
      </c>
      <c r="U2519" t="s">
        <v>79</v>
      </c>
      <c r="V2519">
        <v>39380</v>
      </c>
      <c r="W2519">
        <v>0.1</v>
      </c>
    </row>
    <row r="2520" spans="7:23" x14ac:dyDescent="0.35">
      <c r="G2520" t="s">
        <v>44</v>
      </c>
      <c r="H2520">
        <v>15911681</v>
      </c>
      <c r="I2520" t="s">
        <v>7</v>
      </c>
      <c r="J2520">
        <v>52.371738675644202</v>
      </c>
      <c r="K2520">
        <v>4.9088149126180296</v>
      </c>
      <c r="L2520" t="s">
        <v>45</v>
      </c>
      <c r="M2520">
        <v>120</v>
      </c>
      <c r="N2520">
        <v>236</v>
      </c>
      <c r="O2520">
        <v>16</v>
      </c>
      <c r="P2520">
        <v>0.68</v>
      </c>
      <c r="Q2520">
        <v>33</v>
      </c>
      <c r="R2520">
        <v>10191</v>
      </c>
      <c r="S2520">
        <v>5</v>
      </c>
      <c r="T2520" t="s">
        <v>68</v>
      </c>
      <c r="U2520" t="s">
        <v>69</v>
      </c>
      <c r="V2520">
        <v>28320</v>
      </c>
      <c r="W2520">
        <v>0.1</v>
      </c>
    </row>
    <row r="2521" spans="7:23" x14ac:dyDescent="0.35">
      <c r="G2521" t="s">
        <v>44</v>
      </c>
      <c r="H2521">
        <v>15933353</v>
      </c>
      <c r="I2521" t="s">
        <v>14</v>
      </c>
      <c r="J2521">
        <v>52.360972790916399</v>
      </c>
      <c r="K2521">
        <v>4.8636321364053101</v>
      </c>
      <c r="L2521" t="s">
        <v>45</v>
      </c>
      <c r="M2521">
        <v>120</v>
      </c>
      <c r="N2521">
        <v>356</v>
      </c>
      <c r="O2521">
        <v>15</v>
      </c>
      <c r="P2521">
        <v>0.61</v>
      </c>
      <c r="Q2521">
        <v>12</v>
      </c>
      <c r="R2521">
        <v>10204</v>
      </c>
      <c r="S2521">
        <v>5</v>
      </c>
      <c r="T2521" t="s">
        <v>56</v>
      </c>
      <c r="U2521" t="s">
        <v>57</v>
      </c>
      <c r="V2521">
        <v>42720</v>
      </c>
      <c r="W2521">
        <v>0.1</v>
      </c>
    </row>
    <row r="2522" spans="7:23" x14ac:dyDescent="0.35">
      <c r="G2522" t="s">
        <v>44</v>
      </c>
      <c r="H2522">
        <v>16021092</v>
      </c>
      <c r="I2522" t="s">
        <v>14</v>
      </c>
      <c r="J2522">
        <v>52.361760222853803</v>
      </c>
      <c r="K2522">
        <v>4.8629742945722096</v>
      </c>
      <c r="L2522" t="s">
        <v>45</v>
      </c>
      <c r="M2522">
        <v>200</v>
      </c>
      <c r="N2522">
        <v>231</v>
      </c>
      <c r="O2522">
        <v>17</v>
      </c>
      <c r="P2522">
        <v>0.91</v>
      </c>
      <c r="Q2522">
        <v>45</v>
      </c>
      <c r="R2522">
        <v>10266</v>
      </c>
      <c r="S2522">
        <v>5</v>
      </c>
      <c r="T2522" t="s">
        <v>56</v>
      </c>
      <c r="U2522" t="s">
        <v>57</v>
      </c>
      <c r="V2522">
        <v>46200</v>
      </c>
      <c r="W2522">
        <v>0.1</v>
      </c>
    </row>
    <row r="2523" spans="7:23" x14ac:dyDescent="0.35">
      <c r="G2523" t="s">
        <v>44</v>
      </c>
      <c r="H2523">
        <v>16287279</v>
      </c>
      <c r="I2523" t="s">
        <v>6</v>
      </c>
      <c r="J2523">
        <v>52.372795652636903</v>
      </c>
      <c r="K2523">
        <v>4.8944361227984796</v>
      </c>
      <c r="L2523" t="s">
        <v>45</v>
      </c>
      <c r="M2523">
        <v>180</v>
      </c>
      <c r="N2523">
        <v>242</v>
      </c>
      <c r="O2523">
        <v>12</v>
      </c>
      <c r="P2523">
        <v>0.6</v>
      </c>
      <c r="Q2523">
        <v>97</v>
      </c>
      <c r="R2523">
        <v>10465</v>
      </c>
      <c r="S2523">
        <v>5</v>
      </c>
      <c r="T2523" t="s">
        <v>46</v>
      </c>
      <c r="U2523" t="s">
        <v>47</v>
      </c>
      <c r="V2523">
        <v>43560</v>
      </c>
      <c r="W2523">
        <v>0.1</v>
      </c>
    </row>
    <row r="2524" spans="7:23" x14ac:dyDescent="0.35">
      <c r="G2524" t="s">
        <v>44</v>
      </c>
      <c r="H2524">
        <v>16388152</v>
      </c>
      <c r="I2524" t="s">
        <v>11</v>
      </c>
      <c r="J2524">
        <v>52.351212791562197</v>
      </c>
      <c r="K2524">
        <v>4.9024324656351297</v>
      </c>
      <c r="L2524" t="s">
        <v>45</v>
      </c>
      <c r="M2524">
        <v>110</v>
      </c>
      <c r="N2524">
        <v>188</v>
      </c>
      <c r="O2524">
        <v>24</v>
      </c>
      <c r="P2524">
        <v>1.1499999999999999</v>
      </c>
      <c r="Q2524">
        <v>358</v>
      </c>
      <c r="R2524">
        <v>10554</v>
      </c>
      <c r="S2524">
        <v>5</v>
      </c>
      <c r="T2524" t="s">
        <v>58</v>
      </c>
      <c r="U2524" t="s">
        <v>59</v>
      </c>
      <c r="V2524">
        <v>20680</v>
      </c>
      <c r="W2524">
        <v>0.1</v>
      </c>
    </row>
    <row r="2525" spans="7:23" x14ac:dyDescent="0.35">
      <c r="G2525" t="s">
        <v>44</v>
      </c>
      <c r="H2525">
        <v>16393456</v>
      </c>
      <c r="I2525" t="s">
        <v>15</v>
      </c>
      <c r="J2525">
        <v>52.389489017939397</v>
      </c>
      <c r="K2525">
        <v>4.8902122581968799</v>
      </c>
      <c r="L2525" t="s">
        <v>45</v>
      </c>
      <c r="M2525">
        <v>220</v>
      </c>
      <c r="N2525">
        <v>359</v>
      </c>
      <c r="O2525">
        <v>8</v>
      </c>
      <c r="P2525">
        <v>0.4</v>
      </c>
      <c r="Q2525">
        <v>7</v>
      </c>
      <c r="R2525">
        <v>10560</v>
      </c>
      <c r="S2525">
        <v>5</v>
      </c>
      <c r="T2525" t="s">
        <v>60</v>
      </c>
      <c r="U2525" t="s">
        <v>61</v>
      </c>
      <c r="V2525">
        <v>78980</v>
      </c>
      <c r="W2525">
        <v>0.1</v>
      </c>
    </row>
    <row r="2526" spans="7:23" x14ac:dyDescent="0.35">
      <c r="G2526" t="s">
        <v>44</v>
      </c>
      <c r="H2526">
        <v>16420514</v>
      </c>
      <c r="I2526" t="s">
        <v>7</v>
      </c>
      <c r="J2526">
        <v>52.365518384335701</v>
      </c>
      <c r="K2526">
        <v>4.8999685160965099</v>
      </c>
      <c r="L2526" t="s">
        <v>45</v>
      </c>
      <c r="M2526">
        <v>199</v>
      </c>
      <c r="N2526">
        <v>349</v>
      </c>
      <c r="O2526">
        <v>15</v>
      </c>
      <c r="P2526">
        <v>0.64</v>
      </c>
      <c r="Q2526">
        <v>51</v>
      </c>
      <c r="R2526">
        <v>10580</v>
      </c>
      <c r="S2526">
        <v>5</v>
      </c>
      <c r="T2526" t="s">
        <v>68</v>
      </c>
      <c r="U2526" t="s">
        <v>69</v>
      </c>
      <c r="V2526">
        <v>69451</v>
      </c>
      <c r="W2526">
        <v>0.1</v>
      </c>
    </row>
    <row r="2527" spans="7:23" x14ac:dyDescent="0.35">
      <c r="G2527" t="s">
        <v>44</v>
      </c>
      <c r="H2527">
        <v>16494093</v>
      </c>
      <c r="I2527" t="s">
        <v>18</v>
      </c>
      <c r="J2527">
        <v>52.3644533482315</v>
      </c>
      <c r="K2527">
        <v>4.9394786135882098</v>
      </c>
      <c r="L2527" t="s">
        <v>45</v>
      </c>
      <c r="M2527">
        <v>115</v>
      </c>
      <c r="N2527">
        <v>28</v>
      </c>
      <c r="O2527">
        <v>0</v>
      </c>
      <c r="Q2527">
        <v>339</v>
      </c>
      <c r="R2527">
        <v>10634</v>
      </c>
      <c r="S2527">
        <v>5</v>
      </c>
      <c r="T2527" t="s">
        <v>66</v>
      </c>
      <c r="U2527" t="s">
        <v>67</v>
      </c>
      <c r="V2527">
        <v>3220</v>
      </c>
      <c r="W2527">
        <v>0.1</v>
      </c>
    </row>
    <row r="2528" spans="7:23" x14ac:dyDescent="0.35">
      <c r="G2528" t="s">
        <v>44</v>
      </c>
      <c r="H2528">
        <v>17218133</v>
      </c>
      <c r="I2528" t="s">
        <v>14</v>
      </c>
      <c r="J2528">
        <v>52.362957281242501</v>
      </c>
      <c r="K2528">
        <v>4.8653479223932896</v>
      </c>
      <c r="L2528" t="s">
        <v>45</v>
      </c>
      <c r="M2528">
        <v>100</v>
      </c>
      <c r="N2528">
        <v>362</v>
      </c>
      <c r="O2528">
        <v>8</v>
      </c>
      <c r="P2528">
        <v>0.37</v>
      </c>
      <c r="Q2528">
        <v>74</v>
      </c>
      <c r="R2528">
        <v>11031</v>
      </c>
      <c r="S2528">
        <v>5</v>
      </c>
      <c r="T2528" t="s">
        <v>56</v>
      </c>
      <c r="U2528" t="s">
        <v>57</v>
      </c>
      <c r="V2528">
        <v>36200</v>
      </c>
      <c r="W2528">
        <v>0.1</v>
      </c>
    </row>
    <row r="2529" spans="7:23" x14ac:dyDescent="0.35">
      <c r="G2529" t="s">
        <v>44</v>
      </c>
      <c r="H2529">
        <v>17359320</v>
      </c>
      <c r="I2529" t="s">
        <v>19</v>
      </c>
      <c r="J2529">
        <v>52.377239074240599</v>
      </c>
      <c r="K2529">
        <v>4.8488825890894196</v>
      </c>
      <c r="L2529" t="s">
        <v>45</v>
      </c>
      <c r="M2529">
        <v>75</v>
      </c>
      <c r="N2529">
        <v>335</v>
      </c>
      <c r="O2529">
        <v>14</v>
      </c>
      <c r="P2529">
        <v>0.66</v>
      </c>
      <c r="Q2529">
        <v>23</v>
      </c>
      <c r="R2529">
        <v>11117</v>
      </c>
      <c r="S2529">
        <v>5</v>
      </c>
      <c r="T2529" t="s">
        <v>62</v>
      </c>
      <c r="U2529" t="s">
        <v>63</v>
      </c>
      <c r="V2529">
        <v>25125</v>
      </c>
      <c r="W2529">
        <v>0.1</v>
      </c>
    </row>
    <row r="2530" spans="7:23" x14ac:dyDescent="0.35">
      <c r="G2530" t="s">
        <v>44</v>
      </c>
      <c r="H2530">
        <v>17373752</v>
      </c>
      <c r="I2530" t="s">
        <v>6</v>
      </c>
      <c r="J2530">
        <v>52.383199831492902</v>
      </c>
      <c r="K2530">
        <v>4.88311542349006</v>
      </c>
      <c r="L2530" t="s">
        <v>45</v>
      </c>
      <c r="M2530">
        <v>120</v>
      </c>
      <c r="N2530">
        <v>358</v>
      </c>
      <c r="O2530">
        <v>6</v>
      </c>
      <c r="P2530">
        <v>0.28000000000000003</v>
      </c>
      <c r="Q2530">
        <v>8</v>
      </c>
      <c r="R2530">
        <v>11123</v>
      </c>
      <c r="S2530">
        <v>5</v>
      </c>
      <c r="T2530" t="s">
        <v>46</v>
      </c>
      <c r="U2530" t="s">
        <v>47</v>
      </c>
      <c r="V2530">
        <v>42960</v>
      </c>
      <c r="W2530">
        <v>0.1</v>
      </c>
    </row>
    <row r="2531" spans="7:23" x14ac:dyDescent="0.35">
      <c r="G2531" t="s">
        <v>44</v>
      </c>
      <c r="H2531">
        <v>17621402</v>
      </c>
      <c r="I2531" t="s">
        <v>18</v>
      </c>
      <c r="J2531">
        <v>52.377583025521403</v>
      </c>
      <c r="K2531">
        <v>4.9384891122181598</v>
      </c>
      <c r="L2531" t="s">
        <v>45</v>
      </c>
      <c r="M2531">
        <v>95</v>
      </c>
      <c r="N2531">
        <v>357</v>
      </c>
      <c r="O2531">
        <v>9</v>
      </c>
      <c r="P2531">
        <v>0.49</v>
      </c>
      <c r="Q2531">
        <v>19</v>
      </c>
      <c r="R2531">
        <v>11291</v>
      </c>
      <c r="S2531">
        <v>5</v>
      </c>
      <c r="T2531" t="s">
        <v>66</v>
      </c>
      <c r="U2531" t="s">
        <v>67</v>
      </c>
      <c r="V2531">
        <v>33915</v>
      </c>
      <c r="W2531">
        <v>0.1</v>
      </c>
    </row>
    <row r="2532" spans="7:23" x14ac:dyDescent="0.35">
      <c r="G2532" t="s">
        <v>44</v>
      </c>
      <c r="H2532">
        <v>18178361</v>
      </c>
      <c r="I2532" t="s">
        <v>14</v>
      </c>
      <c r="J2532">
        <v>52.373779164657101</v>
      </c>
      <c r="K2532">
        <v>4.8594209093533403</v>
      </c>
      <c r="L2532" t="s">
        <v>45</v>
      </c>
      <c r="M2532">
        <v>160</v>
      </c>
      <c r="N2532">
        <v>362</v>
      </c>
      <c r="O2532">
        <v>6</v>
      </c>
      <c r="P2532">
        <v>0.31</v>
      </c>
      <c r="Q2532">
        <v>23</v>
      </c>
      <c r="R2532">
        <v>11688</v>
      </c>
      <c r="S2532">
        <v>5</v>
      </c>
      <c r="T2532" t="s">
        <v>56</v>
      </c>
      <c r="U2532" t="s">
        <v>57</v>
      </c>
      <c r="V2532">
        <v>57920</v>
      </c>
      <c r="W2532">
        <v>0.1</v>
      </c>
    </row>
    <row r="2533" spans="7:23" x14ac:dyDescent="0.35">
      <c r="G2533" t="s">
        <v>44</v>
      </c>
      <c r="H2533">
        <v>18271815</v>
      </c>
      <c r="I2533" t="s">
        <v>9</v>
      </c>
      <c r="J2533">
        <v>52.3643029585009</v>
      </c>
      <c r="K2533">
        <v>4.9281873495050403</v>
      </c>
      <c r="L2533" t="s">
        <v>45</v>
      </c>
      <c r="M2533">
        <v>135</v>
      </c>
      <c r="N2533">
        <v>331</v>
      </c>
      <c r="O2533">
        <v>16</v>
      </c>
      <c r="P2533">
        <v>0.85</v>
      </c>
      <c r="Q2533">
        <v>61</v>
      </c>
      <c r="R2533">
        <v>11792</v>
      </c>
      <c r="S2533">
        <v>5</v>
      </c>
      <c r="T2533" t="s">
        <v>64</v>
      </c>
      <c r="U2533" t="s">
        <v>65</v>
      </c>
      <c r="V2533">
        <v>44685</v>
      </c>
      <c r="W2533">
        <v>0.1</v>
      </c>
    </row>
    <row r="2534" spans="7:23" x14ac:dyDescent="0.35">
      <c r="G2534" t="s">
        <v>44</v>
      </c>
      <c r="H2534">
        <v>18501297</v>
      </c>
      <c r="I2534" t="s">
        <v>8</v>
      </c>
      <c r="J2534">
        <v>52.347983768688799</v>
      </c>
      <c r="K2534">
        <v>4.8473302436839001</v>
      </c>
      <c r="L2534" t="s">
        <v>45</v>
      </c>
      <c r="M2534">
        <v>150</v>
      </c>
      <c r="N2534">
        <v>361</v>
      </c>
      <c r="O2534">
        <v>13</v>
      </c>
      <c r="P2534">
        <v>0.71</v>
      </c>
      <c r="Q2534">
        <v>8</v>
      </c>
      <c r="R2534">
        <v>12006</v>
      </c>
      <c r="S2534">
        <v>5</v>
      </c>
      <c r="T2534" t="s">
        <v>74</v>
      </c>
      <c r="U2534" t="s">
        <v>75</v>
      </c>
      <c r="V2534">
        <v>54150</v>
      </c>
      <c r="W2534">
        <v>0.1</v>
      </c>
    </row>
    <row r="2535" spans="7:23" x14ac:dyDescent="0.35">
      <c r="G2535" t="s">
        <v>44</v>
      </c>
      <c r="H2535">
        <v>18802394</v>
      </c>
      <c r="I2535" t="s">
        <v>13</v>
      </c>
      <c r="J2535">
        <v>52.346367584122603</v>
      </c>
      <c r="K2535">
        <v>5.0049169148968398</v>
      </c>
      <c r="L2535" t="s">
        <v>45</v>
      </c>
      <c r="M2535">
        <v>350</v>
      </c>
      <c r="N2535">
        <v>282</v>
      </c>
      <c r="O2535">
        <v>3</v>
      </c>
      <c r="P2535">
        <v>0.19</v>
      </c>
      <c r="Q2535">
        <v>94</v>
      </c>
      <c r="R2535">
        <v>12232</v>
      </c>
      <c r="S2535">
        <v>5</v>
      </c>
      <c r="T2535" t="s">
        <v>86</v>
      </c>
      <c r="U2535" t="s">
        <v>87</v>
      </c>
      <c r="V2535">
        <v>98700</v>
      </c>
      <c r="W2535">
        <v>0.1</v>
      </c>
    </row>
    <row r="2536" spans="7:23" x14ac:dyDescent="0.35">
      <c r="G2536" t="s">
        <v>44</v>
      </c>
      <c r="H2536">
        <v>18912531</v>
      </c>
      <c r="I2536" t="s">
        <v>14</v>
      </c>
      <c r="J2536">
        <v>52.3612518106181</v>
      </c>
      <c r="K2536">
        <v>4.8539046861288702</v>
      </c>
      <c r="L2536" t="s">
        <v>45</v>
      </c>
      <c r="M2536">
        <v>199</v>
      </c>
      <c r="N2536">
        <v>363</v>
      </c>
      <c r="O2536">
        <v>12</v>
      </c>
      <c r="P2536">
        <v>0.64</v>
      </c>
      <c r="Q2536">
        <v>7</v>
      </c>
      <c r="R2536">
        <v>12338</v>
      </c>
      <c r="S2536">
        <v>5</v>
      </c>
      <c r="T2536" t="s">
        <v>56</v>
      </c>
      <c r="U2536" t="s">
        <v>57</v>
      </c>
      <c r="V2536">
        <v>72237</v>
      </c>
      <c r="W2536">
        <v>0.1</v>
      </c>
    </row>
    <row r="2537" spans="7:23" x14ac:dyDescent="0.35">
      <c r="G2537" t="s">
        <v>44</v>
      </c>
      <c r="H2537">
        <v>19090100</v>
      </c>
      <c r="I2537" t="s">
        <v>25</v>
      </c>
      <c r="J2537">
        <v>52.308579371342098</v>
      </c>
      <c r="K2537">
        <v>4.9778439752016599</v>
      </c>
      <c r="L2537" t="s">
        <v>45</v>
      </c>
      <c r="M2537">
        <v>95</v>
      </c>
      <c r="N2537">
        <v>332</v>
      </c>
      <c r="O2537">
        <v>9</v>
      </c>
      <c r="P2537">
        <v>0.52</v>
      </c>
      <c r="Q2537">
        <v>189</v>
      </c>
      <c r="R2537">
        <v>12484</v>
      </c>
      <c r="S2537">
        <v>5</v>
      </c>
      <c r="T2537" t="s">
        <v>90</v>
      </c>
      <c r="U2537" t="s">
        <v>91</v>
      </c>
      <c r="V2537">
        <v>31540</v>
      </c>
      <c r="W2537">
        <v>0.1</v>
      </c>
    </row>
    <row r="2538" spans="7:23" x14ac:dyDescent="0.35">
      <c r="G2538" t="s">
        <v>44</v>
      </c>
      <c r="H2538">
        <v>19091748</v>
      </c>
      <c r="I2538" t="s">
        <v>10</v>
      </c>
      <c r="J2538">
        <v>52.401691209595697</v>
      </c>
      <c r="K2538">
        <v>4.9007625352417099</v>
      </c>
      <c r="L2538" t="s">
        <v>45</v>
      </c>
      <c r="M2538">
        <v>225</v>
      </c>
      <c r="N2538">
        <v>299</v>
      </c>
      <c r="O2538">
        <v>5</v>
      </c>
      <c r="P2538">
        <v>0.3</v>
      </c>
      <c r="Q2538">
        <v>35</v>
      </c>
      <c r="R2538">
        <v>12488</v>
      </c>
      <c r="S2538">
        <v>5</v>
      </c>
      <c r="T2538" t="s">
        <v>78</v>
      </c>
      <c r="U2538" t="s">
        <v>79</v>
      </c>
      <c r="V2538">
        <v>67275</v>
      </c>
      <c r="W2538">
        <v>0.1</v>
      </c>
    </row>
    <row r="2539" spans="7:23" x14ac:dyDescent="0.35">
      <c r="G2539" t="s">
        <v>44</v>
      </c>
      <c r="H2539">
        <v>19202966</v>
      </c>
      <c r="I2539" t="s">
        <v>14</v>
      </c>
      <c r="J2539">
        <v>52.371055749514703</v>
      </c>
      <c r="K2539">
        <v>4.85755553987401</v>
      </c>
      <c r="L2539" t="s">
        <v>45</v>
      </c>
      <c r="M2539">
        <v>140</v>
      </c>
      <c r="N2539">
        <v>358</v>
      </c>
      <c r="O2539">
        <v>23</v>
      </c>
      <c r="P2539">
        <v>1.3</v>
      </c>
      <c r="Q2539">
        <v>58</v>
      </c>
      <c r="R2539">
        <v>12592</v>
      </c>
      <c r="S2539">
        <v>5</v>
      </c>
      <c r="T2539" t="s">
        <v>56</v>
      </c>
      <c r="U2539" t="s">
        <v>57</v>
      </c>
      <c r="V2539">
        <v>50120</v>
      </c>
      <c r="W2539">
        <v>0.1</v>
      </c>
    </row>
    <row r="2540" spans="7:23" x14ac:dyDescent="0.35">
      <c r="G2540" t="s">
        <v>44</v>
      </c>
      <c r="H2540">
        <v>19499256</v>
      </c>
      <c r="I2540" t="s">
        <v>19</v>
      </c>
      <c r="J2540">
        <v>52.379170782280703</v>
      </c>
      <c r="K2540">
        <v>4.8539298570790903</v>
      </c>
      <c r="L2540" t="s">
        <v>45</v>
      </c>
      <c r="M2540">
        <v>80</v>
      </c>
      <c r="N2540">
        <v>358</v>
      </c>
      <c r="O2540">
        <v>8</v>
      </c>
      <c r="P2540">
        <v>0.47</v>
      </c>
      <c r="Q2540">
        <v>9</v>
      </c>
      <c r="R2540">
        <v>12834</v>
      </c>
      <c r="S2540">
        <v>5</v>
      </c>
      <c r="T2540" t="s">
        <v>62</v>
      </c>
      <c r="U2540" t="s">
        <v>63</v>
      </c>
      <c r="V2540">
        <v>28640</v>
      </c>
      <c r="W2540">
        <v>0.1</v>
      </c>
    </row>
    <row r="2541" spans="7:23" x14ac:dyDescent="0.35">
      <c r="G2541" t="s">
        <v>44</v>
      </c>
      <c r="H2541">
        <v>19580365</v>
      </c>
      <c r="I2541" t="s">
        <v>19</v>
      </c>
      <c r="J2541">
        <v>52.383644307359901</v>
      </c>
      <c r="K2541">
        <v>4.8481779443798398</v>
      </c>
      <c r="L2541" t="s">
        <v>45</v>
      </c>
      <c r="M2541">
        <v>195</v>
      </c>
      <c r="N2541">
        <v>206</v>
      </c>
      <c r="O2541">
        <v>0</v>
      </c>
      <c r="Q2541">
        <v>96</v>
      </c>
      <c r="R2541">
        <v>12912</v>
      </c>
      <c r="S2541">
        <v>5</v>
      </c>
      <c r="T2541" t="s">
        <v>62</v>
      </c>
      <c r="U2541" t="s">
        <v>63</v>
      </c>
      <c r="V2541">
        <v>40170</v>
      </c>
      <c r="W2541">
        <v>0.1</v>
      </c>
    </row>
    <row r="2542" spans="7:23" x14ac:dyDescent="0.35">
      <c r="G2542" t="s">
        <v>44</v>
      </c>
      <c r="H2542">
        <v>19631256</v>
      </c>
      <c r="I2542" t="s">
        <v>9</v>
      </c>
      <c r="J2542">
        <v>52.3567238945882</v>
      </c>
      <c r="K2542">
        <v>4.9204524484810204</v>
      </c>
      <c r="L2542" t="s">
        <v>45</v>
      </c>
      <c r="M2542">
        <v>134</v>
      </c>
      <c r="N2542">
        <v>363</v>
      </c>
      <c r="O2542">
        <v>1</v>
      </c>
      <c r="P2542">
        <v>1</v>
      </c>
      <c r="Q2542">
        <v>32</v>
      </c>
      <c r="R2542">
        <v>12958</v>
      </c>
      <c r="S2542">
        <v>5</v>
      </c>
      <c r="T2542" t="s">
        <v>64</v>
      </c>
      <c r="U2542" t="s">
        <v>65</v>
      </c>
      <c r="V2542">
        <v>48642</v>
      </c>
      <c r="W2542">
        <v>0.1</v>
      </c>
    </row>
    <row r="2543" spans="7:23" x14ac:dyDescent="0.35">
      <c r="G2543" t="s">
        <v>44</v>
      </c>
      <c r="H2543">
        <v>19673604</v>
      </c>
      <c r="I2543" t="s">
        <v>6</v>
      </c>
      <c r="J2543">
        <v>52.382073034378301</v>
      </c>
      <c r="K2543">
        <v>4.8850799221393997</v>
      </c>
      <c r="L2543" t="s">
        <v>45</v>
      </c>
      <c r="M2543">
        <v>155</v>
      </c>
      <c r="N2543">
        <v>350</v>
      </c>
      <c r="O2543">
        <v>4</v>
      </c>
      <c r="P2543">
        <v>0.26</v>
      </c>
      <c r="Q2543">
        <v>10</v>
      </c>
      <c r="R2543">
        <v>12996</v>
      </c>
      <c r="S2543">
        <v>5</v>
      </c>
      <c r="T2543" t="s">
        <v>46</v>
      </c>
      <c r="U2543" t="s">
        <v>47</v>
      </c>
      <c r="V2543">
        <v>54250</v>
      </c>
      <c r="W2543">
        <v>0.1</v>
      </c>
    </row>
    <row r="2544" spans="7:23" x14ac:dyDescent="0.35">
      <c r="G2544" t="s">
        <v>44</v>
      </c>
      <c r="H2544">
        <v>19772314</v>
      </c>
      <c r="I2544" t="s">
        <v>6</v>
      </c>
      <c r="J2544">
        <v>52.376787529219399</v>
      </c>
      <c r="K2544">
        <v>4.8842333714149797</v>
      </c>
      <c r="L2544" t="s">
        <v>45</v>
      </c>
      <c r="M2544">
        <v>200</v>
      </c>
      <c r="N2544">
        <v>364</v>
      </c>
      <c r="O2544">
        <v>4</v>
      </c>
      <c r="P2544">
        <v>0.27</v>
      </c>
      <c r="Q2544">
        <v>7</v>
      </c>
      <c r="R2544">
        <v>13099</v>
      </c>
      <c r="S2544">
        <v>5</v>
      </c>
      <c r="T2544" t="s">
        <v>46</v>
      </c>
      <c r="U2544" t="s">
        <v>47</v>
      </c>
      <c r="V2544">
        <v>72800</v>
      </c>
      <c r="W2544">
        <v>0.1</v>
      </c>
    </row>
    <row r="2545" spans="7:23" x14ac:dyDescent="0.35">
      <c r="G2545" t="s">
        <v>44</v>
      </c>
      <c r="H2545">
        <v>19868147</v>
      </c>
      <c r="I2545" t="s">
        <v>10</v>
      </c>
      <c r="J2545">
        <v>52.395669723585499</v>
      </c>
      <c r="K2545">
        <v>4.9167469815604896</v>
      </c>
      <c r="L2545" t="s">
        <v>45</v>
      </c>
      <c r="M2545">
        <v>160</v>
      </c>
      <c r="N2545">
        <v>304</v>
      </c>
      <c r="O2545">
        <v>2</v>
      </c>
      <c r="P2545">
        <v>0.12</v>
      </c>
      <c r="Q2545">
        <v>61</v>
      </c>
      <c r="R2545">
        <v>13214</v>
      </c>
      <c r="S2545">
        <v>5</v>
      </c>
      <c r="T2545" t="s">
        <v>78</v>
      </c>
      <c r="U2545" t="s">
        <v>79</v>
      </c>
      <c r="V2545">
        <v>48640</v>
      </c>
      <c r="W2545">
        <v>0.1</v>
      </c>
    </row>
    <row r="2546" spans="7:23" x14ac:dyDescent="0.35">
      <c r="G2546" t="s">
        <v>44</v>
      </c>
      <c r="H2546">
        <v>20528092</v>
      </c>
      <c r="I2546" t="s">
        <v>7</v>
      </c>
      <c r="J2546">
        <v>52.361492817092703</v>
      </c>
      <c r="K2546">
        <v>4.8854952013503699</v>
      </c>
      <c r="L2546" t="s">
        <v>45</v>
      </c>
      <c r="M2546">
        <v>197</v>
      </c>
      <c r="N2546">
        <v>168</v>
      </c>
      <c r="O2546">
        <v>14</v>
      </c>
      <c r="P2546">
        <v>0.92</v>
      </c>
      <c r="Q2546">
        <v>62</v>
      </c>
      <c r="R2546">
        <v>13798</v>
      </c>
      <c r="S2546">
        <v>5</v>
      </c>
      <c r="T2546" t="s">
        <v>68</v>
      </c>
      <c r="U2546" t="s">
        <v>69</v>
      </c>
      <c r="V2546">
        <v>33096</v>
      </c>
      <c r="W2546">
        <v>0.1</v>
      </c>
    </row>
    <row r="2547" spans="7:23" x14ac:dyDescent="0.35">
      <c r="G2547" t="s">
        <v>44</v>
      </c>
      <c r="H2547">
        <v>21039500</v>
      </c>
      <c r="I2547" t="s">
        <v>11</v>
      </c>
      <c r="J2547">
        <v>52.344735140761102</v>
      </c>
      <c r="K2547">
        <v>4.89482944456359</v>
      </c>
      <c r="L2547" t="s">
        <v>45</v>
      </c>
      <c r="M2547">
        <v>100</v>
      </c>
      <c r="N2547">
        <v>58</v>
      </c>
      <c r="O2547">
        <v>4</v>
      </c>
      <c r="P2547">
        <v>0.35</v>
      </c>
      <c r="Q2547">
        <v>19</v>
      </c>
      <c r="R2547">
        <v>14187</v>
      </c>
      <c r="S2547">
        <v>5</v>
      </c>
      <c r="T2547" t="s">
        <v>58</v>
      </c>
      <c r="U2547" t="s">
        <v>59</v>
      </c>
      <c r="V2547">
        <v>5800</v>
      </c>
      <c r="W2547">
        <v>0.1</v>
      </c>
    </row>
    <row r="2548" spans="7:23" x14ac:dyDescent="0.35">
      <c r="G2548" t="s">
        <v>44</v>
      </c>
      <c r="H2548">
        <v>21079088</v>
      </c>
      <c r="I2548" t="s">
        <v>14</v>
      </c>
      <c r="J2548">
        <v>52.364787684019802</v>
      </c>
      <c r="K2548">
        <v>4.8560777556366101</v>
      </c>
      <c r="L2548" t="s">
        <v>45</v>
      </c>
      <c r="M2548">
        <v>180</v>
      </c>
      <c r="N2548">
        <v>362</v>
      </c>
      <c r="O2548">
        <v>4</v>
      </c>
      <c r="P2548">
        <v>0.28000000000000003</v>
      </c>
      <c r="Q2548">
        <v>15</v>
      </c>
      <c r="R2548">
        <v>14213</v>
      </c>
      <c r="S2548">
        <v>5</v>
      </c>
      <c r="T2548" t="s">
        <v>56</v>
      </c>
      <c r="U2548" t="s">
        <v>57</v>
      </c>
      <c r="V2548">
        <v>65160</v>
      </c>
      <c r="W2548">
        <v>0.1</v>
      </c>
    </row>
    <row r="2549" spans="7:23" x14ac:dyDescent="0.35">
      <c r="G2549" t="s">
        <v>44</v>
      </c>
      <c r="H2549">
        <v>21187182</v>
      </c>
      <c r="I2549" t="s">
        <v>17</v>
      </c>
      <c r="J2549">
        <v>52.384180852662297</v>
      </c>
      <c r="K2549">
        <v>4.8290480291538298</v>
      </c>
      <c r="L2549" t="s">
        <v>45</v>
      </c>
      <c r="M2549">
        <v>150</v>
      </c>
      <c r="N2549">
        <v>352</v>
      </c>
      <c r="O2549">
        <v>1</v>
      </c>
      <c r="P2549">
        <v>0.09</v>
      </c>
      <c r="Q2549">
        <v>6</v>
      </c>
      <c r="R2549">
        <v>14298</v>
      </c>
      <c r="S2549">
        <v>5</v>
      </c>
      <c r="T2549" t="s">
        <v>94</v>
      </c>
      <c r="U2549" t="s">
        <v>95</v>
      </c>
      <c r="V2549">
        <v>52800</v>
      </c>
      <c r="W2549">
        <v>0.1</v>
      </c>
    </row>
    <row r="2550" spans="7:23" x14ac:dyDescent="0.35">
      <c r="G2550" t="s">
        <v>44</v>
      </c>
      <c r="H2550">
        <v>21445852</v>
      </c>
      <c r="I2550" t="s">
        <v>16</v>
      </c>
      <c r="J2550">
        <v>52.3254158250543</v>
      </c>
      <c r="K2550">
        <v>4.8861087832841301</v>
      </c>
      <c r="L2550" t="s">
        <v>45</v>
      </c>
      <c r="M2550">
        <v>280</v>
      </c>
      <c r="N2550">
        <v>318</v>
      </c>
      <c r="O2550">
        <v>3</v>
      </c>
      <c r="P2550">
        <v>0.27</v>
      </c>
      <c r="Q2550">
        <v>28</v>
      </c>
      <c r="R2550">
        <v>14506</v>
      </c>
      <c r="S2550">
        <v>5</v>
      </c>
      <c r="T2550" t="s">
        <v>82</v>
      </c>
      <c r="U2550" t="s">
        <v>83</v>
      </c>
      <c r="V2550">
        <v>89040</v>
      </c>
      <c r="W2550">
        <v>0.1</v>
      </c>
    </row>
    <row r="2551" spans="7:23" x14ac:dyDescent="0.35">
      <c r="G2551" t="s">
        <v>44</v>
      </c>
      <c r="H2551">
        <v>21547474</v>
      </c>
      <c r="I2551" t="s">
        <v>10</v>
      </c>
      <c r="J2551">
        <v>52.390449744107698</v>
      </c>
      <c r="K2551">
        <v>4.9369824825283297</v>
      </c>
      <c r="L2551" t="s">
        <v>45</v>
      </c>
      <c r="M2551">
        <v>275</v>
      </c>
      <c r="N2551">
        <v>309</v>
      </c>
      <c r="O2551">
        <v>1</v>
      </c>
      <c r="P2551">
        <v>0.17</v>
      </c>
      <c r="Q2551">
        <v>155</v>
      </c>
      <c r="R2551">
        <v>14583</v>
      </c>
      <c r="S2551">
        <v>5</v>
      </c>
      <c r="T2551" t="s">
        <v>78</v>
      </c>
      <c r="U2551" t="s">
        <v>79</v>
      </c>
      <c r="V2551">
        <v>84975</v>
      </c>
      <c r="W2551">
        <v>0.1</v>
      </c>
    </row>
    <row r="2552" spans="7:23" x14ac:dyDescent="0.35">
      <c r="G2552" t="s">
        <v>44</v>
      </c>
      <c r="H2552">
        <v>21744479</v>
      </c>
      <c r="I2552" t="s">
        <v>6</v>
      </c>
      <c r="J2552">
        <v>52.377431901778202</v>
      </c>
      <c r="K2552">
        <v>4.8919949420837101</v>
      </c>
      <c r="L2552" t="s">
        <v>45</v>
      </c>
      <c r="M2552">
        <v>170</v>
      </c>
      <c r="N2552">
        <v>338</v>
      </c>
      <c r="O2552">
        <v>1</v>
      </c>
      <c r="P2552">
        <v>0.09</v>
      </c>
      <c r="Q2552">
        <v>23</v>
      </c>
      <c r="R2552">
        <v>14770</v>
      </c>
      <c r="S2552">
        <v>5</v>
      </c>
      <c r="T2552" t="s">
        <v>46</v>
      </c>
      <c r="U2552" t="s">
        <v>47</v>
      </c>
      <c r="V2552">
        <v>57460</v>
      </c>
      <c r="W2552">
        <v>0.1</v>
      </c>
    </row>
    <row r="2553" spans="7:23" x14ac:dyDescent="0.35">
      <c r="G2553" t="s">
        <v>44</v>
      </c>
      <c r="H2553">
        <v>21785441</v>
      </c>
      <c r="I2553" t="s">
        <v>18</v>
      </c>
      <c r="J2553">
        <v>52.374240984323002</v>
      </c>
      <c r="K2553">
        <v>4.9461178651687501</v>
      </c>
      <c r="L2553" t="s">
        <v>45</v>
      </c>
      <c r="M2553">
        <v>599</v>
      </c>
      <c r="N2553">
        <v>15</v>
      </c>
      <c r="O2553">
        <v>0</v>
      </c>
      <c r="Q2553">
        <v>363</v>
      </c>
      <c r="R2553">
        <v>14814</v>
      </c>
      <c r="S2553">
        <v>5</v>
      </c>
      <c r="T2553" t="s">
        <v>66</v>
      </c>
      <c r="U2553" t="s">
        <v>67</v>
      </c>
      <c r="V2553">
        <v>8985</v>
      </c>
      <c r="W2553">
        <v>0.1</v>
      </c>
    </row>
    <row r="2554" spans="7:23" x14ac:dyDescent="0.35">
      <c r="G2554" t="s">
        <v>44</v>
      </c>
      <c r="H2554">
        <v>21833282</v>
      </c>
      <c r="I2554" t="s">
        <v>6</v>
      </c>
      <c r="J2554">
        <v>52.382102727394802</v>
      </c>
      <c r="K2554">
        <v>4.8832097021016097</v>
      </c>
      <c r="L2554" t="s">
        <v>45</v>
      </c>
      <c r="M2554">
        <v>179</v>
      </c>
      <c r="N2554">
        <v>296</v>
      </c>
      <c r="O2554">
        <v>2</v>
      </c>
      <c r="P2554">
        <v>0.16</v>
      </c>
      <c r="Q2554">
        <v>45</v>
      </c>
      <c r="R2554">
        <v>14853</v>
      </c>
      <c r="S2554">
        <v>5</v>
      </c>
      <c r="T2554" t="s">
        <v>46</v>
      </c>
      <c r="U2554" t="s">
        <v>47</v>
      </c>
      <c r="V2554">
        <v>52984</v>
      </c>
      <c r="W2554">
        <v>0.1</v>
      </c>
    </row>
    <row r="2555" spans="7:23" x14ac:dyDescent="0.35">
      <c r="G2555" t="s">
        <v>44</v>
      </c>
      <c r="H2555">
        <v>118097</v>
      </c>
      <c r="I2555" t="s">
        <v>6</v>
      </c>
      <c r="J2555">
        <v>52.365705366407099</v>
      </c>
      <c r="K2555">
        <v>4.8846361903426798</v>
      </c>
      <c r="L2555" t="s">
        <v>50</v>
      </c>
      <c r="M2555">
        <v>94</v>
      </c>
      <c r="N2555">
        <v>309</v>
      </c>
      <c r="O2555">
        <v>309</v>
      </c>
      <c r="P2555">
        <v>3.8</v>
      </c>
      <c r="Q2555">
        <v>62</v>
      </c>
      <c r="R2555">
        <v>65</v>
      </c>
      <c r="S2555">
        <v>4</v>
      </c>
      <c r="T2555" t="s">
        <v>46</v>
      </c>
      <c r="U2555" t="s">
        <v>51</v>
      </c>
      <c r="V2555">
        <v>29046</v>
      </c>
      <c r="W2555">
        <v>0.5</v>
      </c>
    </row>
    <row r="2556" spans="7:23" x14ac:dyDescent="0.35">
      <c r="G2556" t="s">
        <v>44</v>
      </c>
      <c r="H2556">
        <v>226121</v>
      </c>
      <c r="I2556" t="s">
        <v>14</v>
      </c>
      <c r="J2556">
        <v>52.359573011185098</v>
      </c>
      <c r="K2556">
        <v>4.8658945909422098</v>
      </c>
      <c r="L2556" t="s">
        <v>50</v>
      </c>
      <c r="M2556">
        <v>165</v>
      </c>
      <c r="N2556">
        <v>217</v>
      </c>
      <c r="O2556">
        <v>82</v>
      </c>
      <c r="P2556">
        <v>0.94</v>
      </c>
      <c r="Q2556">
        <v>35</v>
      </c>
      <c r="R2556">
        <v>106</v>
      </c>
      <c r="S2556">
        <v>4</v>
      </c>
      <c r="T2556" t="s">
        <v>56</v>
      </c>
      <c r="U2556" t="s">
        <v>97</v>
      </c>
      <c r="V2556">
        <v>35805</v>
      </c>
      <c r="W2556">
        <v>0.5</v>
      </c>
    </row>
    <row r="2557" spans="7:23" x14ac:dyDescent="0.35">
      <c r="G2557" t="s">
        <v>44</v>
      </c>
      <c r="H2557">
        <v>262394</v>
      </c>
      <c r="I2557" t="s">
        <v>8</v>
      </c>
      <c r="J2557">
        <v>52.355191279200902</v>
      </c>
      <c r="K2557">
        <v>4.8511676992226898</v>
      </c>
      <c r="L2557" t="s">
        <v>50</v>
      </c>
      <c r="M2557">
        <v>96</v>
      </c>
      <c r="N2557">
        <v>77</v>
      </c>
      <c r="O2557">
        <v>103</v>
      </c>
      <c r="P2557">
        <v>1.27</v>
      </c>
      <c r="Q2557">
        <v>62</v>
      </c>
      <c r="R2557">
        <v>131</v>
      </c>
      <c r="S2557">
        <v>4</v>
      </c>
      <c r="T2557" t="s">
        <v>74</v>
      </c>
      <c r="U2557" t="s">
        <v>111</v>
      </c>
      <c r="V2557">
        <v>7392</v>
      </c>
      <c r="W2557">
        <v>0.5</v>
      </c>
    </row>
    <row r="2558" spans="7:23" x14ac:dyDescent="0.35">
      <c r="G2558" t="s">
        <v>44</v>
      </c>
      <c r="H2558">
        <v>293337</v>
      </c>
      <c r="I2558" t="s">
        <v>10</v>
      </c>
      <c r="J2558">
        <v>52.381705180975501</v>
      </c>
      <c r="K2558">
        <v>4.91440092191971</v>
      </c>
      <c r="L2558" t="s">
        <v>50</v>
      </c>
      <c r="M2558">
        <v>105</v>
      </c>
      <c r="N2558">
        <v>20</v>
      </c>
      <c r="O2558">
        <v>23</v>
      </c>
      <c r="P2558">
        <v>0.28000000000000003</v>
      </c>
      <c r="Q2558">
        <v>338</v>
      </c>
      <c r="R2558">
        <v>152</v>
      </c>
      <c r="S2558">
        <v>4</v>
      </c>
      <c r="T2558" t="s">
        <v>78</v>
      </c>
      <c r="U2558" t="s">
        <v>98</v>
      </c>
      <c r="V2558">
        <v>2100</v>
      </c>
      <c r="W2558">
        <v>0.5</v>
      </c>
    </row>
    <row r="2559" spans="7:23" x14ac:dyDescent="0.35">
      <c r="G2559" t="s">
        <v>44</v>
      </c>
      <c r="H2559">
        <v>300067</v>
      </c>
      <c r="I2559" t="s">
        <v>9</v>
      </c>
      <c r="J2559">
        <v>52.356682650418797</v>
      </c>
      <c r="K2559">
        <v>4.9169472323480203</v>
      </c>
      <c r="L2559" t="s">
        <v>50</v>
      </c>
      <c r="M2559">
        <v>45</v>
      </c>
      <c r="N2559">
        <v>240</v>
      </c>
      <c r="O2559">
        <v>9</v>
      </c>
      <c r="P2559">
        <v>0.11</v>
      </c>
      <c r="Q2559">
        <v>74</v>
      </c>
      <c r="R2559">
        <v>158</v>
      </c>
      <c r="S2559">
        <v>4</v>
      </c>
      <c r="T2559" t="s">
        <v>64</v>
      </c>
      <c r="U2559" t="s">
        <v>106</v>
      </c>
      <c r="V2559">
        <v>10800</v>
      </c>
      <c r="W2559">
        <v>0.5</v>
      </c>
    </row>
    <row r="2560" spans="7:23" x14ac:dyDescent="0.35">
      <c r="G2560" t="s">
        <v>44</v>
      </c>
      <c r="H2560">
        <v>685990</v>
      </c>
      <c r="I2560" t="s">
        <v>17</v>
      </c>
      <c r="J2560">
        <v>52.383138309184702</v>
      </c>
      <c r="K2560">
        <v>4.8375919529840301</v>
      </c>
      <c r="L2560" t="s">
        <v>50</v>
      </c>
      <c r="M2560">
        <v>65</v>
      </c>
      <c r="N2560">
        <v>33</v>
      </c>
      <c r="O2560">
        <v>221</v>
      </c>
      <c r="P2560">
        <v>2.92</v>
      </c>
      <c r="Q2560">
        <v>351</v>
      </c>
      <c r="R2560">
        <v>433</v>
      </c>
      <c r="S2560">
        <v>4</v>
      </c>
      <c r="T2560" t="s">
        <v>94</v>
      </c>
      <c r="U2560" t="s">
        <v>116</v>
      </c>
      <c r="V2560">
        <v>2145</v>
      </c>
      <c r="W2560">
        <v>0.5</v>
      </c>
    </row>
    <row r="2561" spans="7:23" x14ac:dyDescent="0.35">
      <c r="G2561" t="s">
        <v>44</v>
      </c>
      <c r="H2561">
        <v>760599</v>
      </c>
      <c r="I2561" t="s">
        <v>7</v>
      </c>
      <c r="J2561">
        <v>52.365804837495503</v>
      </c>
      <c r="K2561">
        <v>4.89911252397913</v>
      </c>
      <c r="L2561" t="s">
        <v>48</v>
      </c>
      <c r="M2561">
        <v>228</v>
      </c>
      <c r="N2561">
        <v>311</v>
      </c>
      <c r="O2561">
        <v>46</v>
      </c>
      <c r="P2561">
        <v>0.72</v>
      </c>
      <c r="Q2561">
        <v>23</v>
      </c>
      <c r="R2561">
        <v>525</v>
      </c>
      <c r="S2561">
        <v>4</v>
      </c>
      <c r="T2561" t="s">
        <v>68</v>
      </c>
      <c r="U2561" t="s">
        <v>123</v>
      </c>
      <c r="V2561">
        <v>70908</v>
      </c>
      <c r="W2561">
        <v>0.2</v>
      </c>
    </row>
    <row r="2562" spans="7:23" x14ac:dyDescent="0.35">
      <c r="G2562" t="s">
        <v>44</v>
      </c>
      <c r="H2562">
        <v>805368</v>
      </c>
      <c r="I2562" t="s">
        <v>6</v>
      </c>
      <c r="J2562">
        <v>52.370459790163999</v>
      </c>
      <c r="K2562">
        <v>4.8874218909325799</v>
      </c>
      <c r="L2562" t="s">
        <v>50</v>
      </c>
      <c r="M2562">
        <v>110</v>
      </c>
      <c r="N2562">
        <v>126</v>
      </c>
      <c r="O2562">
        <v>346</v>
      </c>
      <c r="P2562">
        <v>4.7300000000000004</v>
      </c>
      <c r="Q2562">
        <v>234</v>
      </c>
      <c r="R2562">
        <v>569</v>
      </c>
      <c r="S2562">
        <v>4</v>
      </c>
      <c r="T2562" t="s">
        <v>46</v>
      </c>
      <c r="U2562" t="s">
        <v>51</v>
      </c>
      <c r="V2562">
        <v>13860</v>
      </c>
      <c r="W2562">
        <v>0.5</v>
      </c>
    </row>
    <row r="2563" spans="7:23" x14ac:dyDescent="0.35">
      <c r="G2563" t="s">
        <v>44</v>
      </c>
      <c r="H2563">
        <v>881558</v>
      </c>
      <c r="I2563" t="s">
        <v>7</v>
      </c>
      <c r="J2563">
        <v>52.362838695126499</v>
      </c>
      <c r="K2563">
        <v>4.8875619302736499</v>
      </c>
      <c r="L2563" t="s">
        <v>50</v>
      </c>
      <c r="M2563">
        <v>120</v>
      </c>
      <c r="N2563">
        <v>47</v>
      </c>
      <c r="O2563">
        <v>46</v>
      </c>
      <c r="P2563">
        <v>0.66</v>
      </c>
      <c r="Q2563">
        <v>351</v>
      </c>
      <c r="R2563">
        <v>647</v>
      </c>
      <c r="S2563">
        <v>4</v>
      </c>
      <c r="T2563" t="s">
        <v>68</v>
      </c>
      <c r="U2563" t="s">
        <v>99</v>
      </c>
      <c r="V2563">
        <v>5640</v>
      </c>
      <c r="W2563">
        <v>0.5</v>
      </c>
    </row>
    <row r="2564" spans="7:23" x14ac:dyDescent="0.35">
      <c r="G2564" t="s">
        <v>44</v>
      </c>
      <c r="H2564">
        <v>893203</v>
      </c>
      <c r="I2564" t="s">
        <v>14</v>
      </c>
      <c r="J2564">
        <v>52.367033149446002</v>
      </c>
      <c r="K2564">
        <v>4.8626498852277402</v>
      </c>
      <c r="L2564" t="s">
        <v>50</v>
      </c>
      <c r="M2564">
        <v>65</v>
      </c>
      <c r="N2564">
        <v>352</v>
      </c>
      <c r="O2564">
        <v>49</v>
      </c>
      <c r="P2564">
        <v>0.74</v>
      </c>
      <c r="Q2564">
        <v>64</v>
      </c>
      <c r="R2564">
        <v>659</v>
      </c>
      <c r="S2564">
        <v>4</v>
      </c>
      <c r="T2564" t="s">
        <v>56</v>
      </c>
      <c r="U2564" t="s">
        <v>97</v>
      </c>
      <c r="V2564">
        <v>22880</v>
      </c>
      <c r="W2564">
        <v>0.5</v>
      </c>
    </row>
    <row r="2565" spans="7:23" x14ac:dyDescent="0.35">
      <c r="G2565" t="s">
        <v>44</v>
      </c>
      <c r="H2565">
        <v>963328</v>
      </c>
      <c r="I2565" t="s">
        <v>6</v>
      </c>
      <c r="J2565">
        <v>52.365668955378297</v>
      </c>
      <c r="K2565">
        <v>4.8846335936186902</v>
      </c>
      <c r="L2565" t="s">
        <v>50</v>
      </c>
      <c r="M2565">
        <v>89</v>
      </c>
      <c r="N2565">
        <v>325</v>
      </c>
      <c r="O2565">
        <v>280</v>
      </c>
      <c r="P2565">
        <v>4.1100000000000003</v>
      </c>
      <c r="Q2565">
        <v>65</v>
      </c>
      <c r="R2565">
        <v>704</v>
      </c>
      <c r="S2565">
        <v>4</v>
      </c>
      <c r="T2565" t="s">
        <v>46</v>
      </c>
      <c r="U2565" t="s">
        <v>51</v>
      </c>
      <c r="V2565">
        <v>28925</v>
      </c>
      <c r="W2565">
        <v>0.5</v>
      </c>
    </row>
    <row r="2566" spans="7:23" x14ac:dyDescent="0.35">
      <c r="G2566" t="s">
        <v>44</v>
      </c>
      <c r="H2566">
        <v>1338633</v>
      </c>
      <c r="I2566" t="s">
        <v>23</v>
      </c>
      <c r="J2566">
        <v>52.394465852997001</v>
      </c>
      <c r="K2566">
        <v>4.9451338467639099</v>
      </c>
      <c r="L2566" t="s">
        <v>50</v>
      </c>
      <c r="M2566">
        <v>65</v>
      </c>
      <c r="N2566">
        <v>70</v>
      </c>
      <c r="O2566">
        <v>81</v>
      </c>
      <c r="P2566">
        <v>1.27</v>
      </c>
      <c r="Q2566">
        <v>230</v>
      </c>
      <c r="R2566">
        <v>990</v>
      </c>
      <c r="S2566">
        <v>4</v>
      </c>
      <c r="T2566" t="s">
        <v>76</v>
      </c>
      <c r="U2566" t="s">
        <v>115</v>
      </c>
      <c r="V2566">
        <v>4550</v>
      </c>
      <c r="W2566">
        <v>0.5</v>
      </c>
    </row>
    <row r="2567" spans="7:23" x14ac:dyDescent="0.35">
      <c r="G2567" t="s">
        <v>44</v>
      </c>
      <c r="H2567">
        <v>1534317</v>
      </c>
      <c r="I2567" t="s">
        <v>17</v>
      </c>
      <c r="J2567">
        <v>52.3829543933712</v>
      </c>
      <c r="K2567">
        <v>4.8366663464595803</v>
      </c>
      <c r="L2567" t="s">
        <v>50</v>
      </c>
      <c r="M2567">
        <v>60</v>
      </c>
      <c r="N2567">
        <v>14</v>
      </c>
      <c r="O2567">
        <v>173</v>
      </c>
      <c r="P2567">
        <v>3.19</v>
      </c>
      <c r="Q2567">
        <v>348</v>
      </c>
      <c r="R2567">
        <v>1131</v>
      </c>
      <c r="S2567">
        <v>4</v>
      </c>
      <c r="T2567" t="s">
        <v>94</v>
      </c>
      <c r="U2567" t="s">
        <v>116</v>
      </c>
      <c r="V2567">
        <v>840</v>
      </c>
      <c r="W2567">
        <v>0.5</v>
      </c>
    </row>
    <row r="2568" spans="7:23" x14ac:dyDescent="0.35">
      <c r="G2568" t="s">
        <v>44</v>
      </c>
      <c r="H2568">
        <v>1771760</v>
      </c>
      <c r="I2568" t="s">
        <v>19</v>
      </c>
      <c r="J2568">
        <v>52.382454155687</v>
      </c>
      <c r="K2568">
        <v>4.8531884897389999</v>
      </c>
      <c r="L2568" t="s">
        <v>50</v>
      </c>
      <c r="M2568">
        <v>75</v>
      </c>
      <c r="N2568">
        <v>212</v>
      </c>
      <c r="O2568">
        <v>229</v>
      </c>
      <c r="P2568">
        <v>3.67</v>
      </c>
      <c r="Q2568">
        <v>35</v>
      </c>
      <c r="R2568">
        <v>1254</v>
      </c>
      <c r="S2568">
        <v>4</v>
      </c>
      <c r="T2568" t="s">
        <v>62</v>
      </c>
      <c r="U2568" t="s">
        <v>101</v>
      </c>
      <c r="V2568">
        <v>15900</v>
      </c>
      <c r="W2568">
        <v>0.5</v>
      </c>
    </row>
    <row r="2569" spans="7:23" x14ac:dyDescent="0.35">
      <c r="G2569" t="s">
        <v>44</v>
      </c>
      <c r="H2569">
        <v>2755514</v>
      </c>
      <c r="I2569" t="s">
        <v>8</v>
      </c>
      <c r="J2569">
        <v>52.347871942361799</v>
      </c>
      <c r="K2569">
        <v>4.8474997760091201</v>
      </c>
      <c r="L2569" t="s">
        <v>50</v>
      </c>
      <c r="M2569">
        <v>68</v>
      </c>
      <c r="N2569">
        <v>311</v>
      </c>
      <c r="O2569">
        <v>139</v>
      </c>
      <c r="P2569">
        <v>2.48</v>
      </c>
      <c r="Q2569">
        <v>36</v>
      </c>
      <c r="R2569">
        <v>1759</v>
      </c>
      <c r="S2569">
        <v>4</v>
      </c>
      <c r="T2569" t="s">
        <v>74</v>
      </c>
      <c r="U2569" t="s">
        <v>111</v>
      </c>
      <c r="V2569">
        <v>21148</v>
      </c>
      <c r="W2569">
        <v>0.5</v>
      </c>
    </row>
    <row r="2570" spans="7:23" x14ac:dyDescent="0.35">
      <c r="G2570" t="s">
        <v>44</v>
      </c>
      <c r="H2570">
        <v>2955804</v>
      </c>
      <c r="I2570" t="s">
        <v>15</v>
      </c>
      <c r="J2570">
        <v>52.375661682302301</v>
      </c>
      <c r="K2570">
        <v>4.87355340541618</v>
      </c>
      <c r="L2570" t="s">
        <v>50</v>
      </c>
      <c r="M2570">
        <v>151</v>
      </c>
      <c r="N2570">
        <v>35</v>
      </c>
      <c r="O2570">
        <v>47</v>
      </c>
      <c r="P2570">
        <v>1.04</v>
      </c>
      <c r="Q2570">
        <v>341</v>
      </c>
      <c r="R2570">
        <v>1861</v>
      </c>
      <c r="S2570">
        <v>4</v>
      </c>
      <c r="T2570" t="s">
        <v>60</v>
      </c>
      <c r="U2570" t="s">
        <v>100</v>
      </c>
      <c r="V2570">
        <v>5285</v>
      </c>
      <c r="W2570">
        <v>0.5</v>
      </c>
    </row>
    <row r="2571" spans="7:23" x14ac:dyDescent="0.35">
      <c r="G2571" t="s">
        <v>44</v>
      </c>
      <c r="H2571">
        <v>3107750</v>
      </c>
      <c r="I2571" t="s">
        <v>7</v>
      </c>
      <c r="J2571">
        <v>52.365174051299498</v>
      </c>
      <c r="K2571">
        <v>4.9077083440463198</v>
      </c>
      <c r="L2571" t="s">
        <v>50</v>
      </c>
      <c r="M2571">
        <v>100</v>
      </c>
      <c r="N2571">
        <v>335</v>
      </c>
      <c r="O2571">
        <v>89</v>
      </c>
      <c r="P2571">
        <v>2.2200000000000002</v>
      </c>
      <c r="Q2571">
        <v>46</v>
      </c>
      <c r="R2571">
        <v>1955</v>
      </c>
      <c r="S2571">
        <v>4</v>
      </c>
      <c r="T2571" t="s">
        <v>68</v>
      </c>
      <c r="U2571" t="s">
        <v>99</v>
      </c>
      <c r="V2571">
        <v>33500</v>
      </c>
      <c r="W2571">
        <v>0.5</v>
      </c>
    </row>
    <row r="2572" spans="7:23" x14ac:dyDescent="0.35">
      <c r="G2572" t="s">
        <v>44</v>
      </c>
      <c r="H2572">
        <v>3462884</v>
      </c>
      <c r="I2572" t="s">
        <v>23</v>
      </c>
      <c r="J2572">
        <v>52.403830820870198</v>
      </c>
      <c r="K2572">
        <v>4.9384266972189197</v>
      </c>
      <c r="L2572" t="s">
        <v>50</v>
      </c>
      <c r="M2572">
        <v>54</v>
      </c>
      <c r="N2572">
        <v>284</v>
      </c>
      <c r="O2572">
        <v>183</v>
      </c>
      <c r="P2572">
        <v>3.4</v>
      </c>
      <c r="Q2572">
        <v>56</v>
      </c>
      <c r="R2572">
        <v>2192</v>
      </c>
      <c r="S2572">
        <v>4</v>
      </c>
      <c r="T2572" t="s">
        <v>76</v>
      </c>
      <c r="U2572" t="s">
        <v>115</v>
      </c>
      <c r="V2572">
        <v>15336</v>
      </c>
      <c r="W2572">
        <v>0.5</v>
      </c>
    </row>
    <row r="2573" spans="7:23" x14ac:dyDescent="0.35">
      <c r="G2573" t="s">
        <v>44</v>
      </c>
      <c r="H2573">
        <v>3763895</v>
      </c>
      <c r="I2573" t="s">
        <v>14</v>
      </c>
      <c r="J2573">
        <v>52.362145394327698</v>
      </c>
      <c r="K2573">
        <v>4.8643646872671802</v>
      </c>
      <c r="L2573" t="s">
        <v>50</v>
      </c>
      <c r="M2573">
        <v>40</v>
      </c>
      <c r="N2573">
        <v>341</v>
      </c>
      <c r="O2573">
        <v>186</v>
      </c>
      <c r="P2573">
        <v>3.52</v>
      </c>
      <c r="Q2573">
        <v>28</v>
      </c>
      <c r="R2573">
        <v>2371</v>
      </c>
      <c r="S2573">
        <v>4</v>
      </c>
      <c r="T2573" t="s">
        <v>56</v>
      </c>
      <c r="U2573" t="s">
        <v>97</v>
      </c>
      <c r="V2573">
        <v>13640</v>
      </c>
      <c r="W2573">
        <v>0.5</v>
      </c>
    </row>
    <row r="2574" spans="7:23" x14ac:dyDescent="0.35">
      <c r="G2574" t="s">
        <v>44</v>
      </c>
      <c r="H2574">
        <v>3840321</v>
      </c>
      <c r="I2574" t="s">
        <v>9</v>
      </c>
      <c r="J2574">
        <v>52.3588946068962</v>
      </c>
      <c r="K2574">
        <v>4.9077380129930104</v>
      </c>
      <c r="L2574" t="s">
        <v>50</v>
      </c>
      <c r="M2574">
        <v>72</v>
      </c>
      <c r="N2574">
        <v>212</v>
      </c>
      <c r="O2574">
        <v>280</v>
      </c>
      <c r="P2574">
        <v>5.35</v>
      </c>
      <c r="Q2574">
        <v>189</v>
      </c>
      <c r="R2574">
        <v>2427</v>
      </c>
      <c r="S2574">
        <v>4</v>
      </c>
      <c r="T2574" t="s">
        <v>64</v>
      </c>
      <c r="U2574" t="s">
        <v>106</v>
      </c>
      <c r="V2574">
        <v>15264</v>
      </c>
      <c r="W2574">
        <v>0.5</v>
      </c>
    </row>
    <row r="2575" spans="7:23" x14ac:dyDescent="0.35">
      <c r="G2575" t="s">
        <v>44</v>
      </c>
      <c r="H2575">
        <v>4320870</v>
      </c>
      <c r="I2575" t="s">
        <v>14</v>
      </c>
      <c r="J2575">
        <v>52.365679918632701</v>
      </c>
      <c r="K2575">
        <v>4.8770036825848697</v>
      </c>
      <c r="L2575" t="s">
        <v>50</v>
      </c>
      <c r="M2575">
        <v>80</v>
      </c>
      <c r="N2575">
        <v>353</v>
      </c>
      <c r="O2575">
        <v>6</v>
      </c>
      <c r="P2575">
        <v>0.47</v>
      </c>
      <c r="Q2575">
        <v>154</v>
      </c>
      <c r="R2575">
        <v>2703</v>
      </c>
      <c r="S2575">
        <v>4</v>
      </c>
      <c r="T2575" t="s">
        <v>56</v>
      </c>
      <c r="U2575" t="s">
        <v>97</v>
      </c>
      <c r="V2575">
        <v>28240</v>
      </c>
      <c r="W2575">
        <v>0.5</v>
      </c>
    </row>
    <row r="2576" spans="7:23" x14ac:dyDescent="0.35">
      <c r="G2576" t="s">
        <v>44</v>
      </c>
      <c r="H2576">
        <v>4413032</v>
      </c>
      <c r="I2576" t="s">
        <v>15</v>
      </c>
      <c r="J2576">
        <v>52.388567121885103</v>
      </c>
      <c r="K2576">
        <v>4.8855280893151898</v>
      </c>
      <c r="L2576" t="s">
        <v>50</v>
      </c>
      <c r="M2576">
        <v>90</v>
      </c>
      <c r="N2576">
        <v>270</v>
      </c>
      <c r="O2576">
        <v>192</v>
      </c>
      <c r="P2576">
        <v>3.85</v>
      </c>
      <c r="Q2576">
        <v>99</v>
      </c>
      <c r="R2576">
        <v>2748</v>
      </c>
      <c r="S2576">
        <v>4</v>
      </c>
      <c r="T2576" t="s">
        <v>60</v>
      </c>
      <c r="U2576" t="s">
        <v>100</v>
      </c>
      <c r="V2576">
        <v>24300</v>
      </c>
      <c r="W2576">
        <v>0.5</v>
      </c>
    </row>
    <row r="2577" spans="7:23" x14ac:dyDescent="0.35">
      <c r="G2577" t="s">
        <v>44</v>
      </c>
      <c r="H2577">
        <v>4488692</v>
      </c>
      <c r="I2577" t="s">
        <v>7</v>
      </c>
      <c r="J2577">
        <v>52.362266848038502</v>
      </c>
      <c r="K2577">
        <v>4.8863094351893697</v>
      </c>
      <c r="L2577" t="s">
        <v>50</v>
      </c>
      <c r="M2577">
        <v>230</v>
      </c>
      <c r="N2577">
        <v>74</v>
      </c>
      <c r="O2577">
        <v>211</v>
      </c>
      <c r="P2577">
        <v>4.25</v>
      </c>
      <c r="Q2577">
        <v>287</v>
      </c>
      <c r="R2577">
        <v>2801</v>
      </c>
      <c r="S2577">
        <v>4</v>
      </c>
      <c r="T2577" t="s">
        <v>68</v>
      </c>
      <c r="U2577" t="s">
        <v>99</v>
      </c>
      <c r="V2577">
        <v>17020</v>
      </c>
      <c r="W2577">
        <v>0.5</v>
      </c>
    </row>
    <row r="2578" spans="7:23" x14ac:dyDescent="0.35">
      <c r="G2578" t="s">
        <v>44</v>
      </c>
      <c r="H2578">
        <v>4820483</v>
      </c>
      <c r="I2578" t="s">
        <v>6</v>
      </c>
      <c r="J2578">
        <v>52.374468752174003</v>
      </c>
      <c r="K2578">
        <v>4.8845030952885802</v>
      </c>
      <c r="L2578" t="s">
        <v>50</v>
      </c>
      <c r="M2578">
        <v>90</v>
      </c>
      <c r="N2578">
        <v>121</v>
      </c>
      <c r="O2578">
        <v>238</v>
      </c>
      <c r="P2578">
        <v>5.3</v>
      </c>
      <c r="Q2578">
        <v>61</v>
      </c>
      <c r="R2578">
        <v>2975</v>
      </c>
      <c r="S2578">
        <v>4</v>
      </c>
      <c r="T2578" t="s">
        <v>46</v>
      </c>
      <c r="U2578" t="s">
        <v>51</v>
      </c>
      <c r="V2578">
        <v>10890</v>
      </c>
      <c r="W2578">
        <v>0.5</v>
      </c>
    </row>
    <row r="2579" spans="7:23" x14ac:dyDescent="0.35">
      <c r="G2579" t="s">
        <v>44</v>
      </c>
      <c r="H2579">
        <v>5055362</v>
      </c>
      <c r="I2579" t="s">
        <v>14</v>
      </c>
      <c r="J2579">
        <v>52.359645345940002</v>
      </c>
      <c r="K2579">
        <v>4.8660565920479604</v>
      </c>
      <c r="L2579" t="s">
        <v>50</v>
      </c>
      <c r="M2579">
        <v>85</v>
      </c>
      <c r="N2579">
        <v>287</v>
      </c>
      <c r="O2579">
        <v>78</v>
      </c>
      <c r="P2579">
        <v>1.91</v>
      </c>
      <c r="Q2579">
        <v>29</v>
      </c>
      <c r="R2579">
        <v>3100</v>
      </c>
      <c r="S2579">
        <v>4</v>
      </c>
      <c r="T2579" t="s">
        <v>56</v>
      </c>
      <c r="U2579" t="s">
        <v>97</v>
      </c>
      <c r="V2579">
        <v>24395</v>
      </c>
      <c r="W2579">
        <v>0.5</v>
      </c>
    </row>
    <row r="2580" spans="7:23" x14ac:dyDescent="0.35">
      <c r="G2580" t="s">
        <v>44</v>
      </c>
      <c r="H2580">
        <v>5184303</v>
      </c>
      <c r="I2580" t="s">
        <v>6</v>
      </c>
      <c r="J2580">
        <v>52.384281570628403</v>
      </c>
      <c r="K2580">
        <v>4.8862336630979497</v>
      </c>
      <c r="L2580" t="s">
        <v>50</v>
      </c>
      <c r="M2580">
        <v>250</v>
      </c>
      <c r="N2580">
        <v>192</v>
      </c>
      <c r="O2580">
        <v>29</v>
      </c>
      <c r="P2580">
        <v>0.74</v>
      </c>
      <c r="Q2580">
        <v>345</v>
      </c>
      <c r="R2580">
        <v>3158</v>
      </c>
      <c r="S2580">
        <v>4</v>
      </c>
      <c r="T2580" t="s">
        <v>46</v>
      </c>
      <c r="U2580" t="s">
        <v>51</v>
      </c>
      <c r="V2580">
        <v>48000</v>
      </c>
      <c r="W2580">
        <v>0.5</v>
      </c>
    </row>
    <row r="2581" spans="7:23" x14ac:dyDescent="0.35">
      <c r="G2581" t="s">
        <v>44</v>
      </c>
      <c r="H2581">
        <v>5248074</v>
      </c>
      <c r="I2581" t="s">
        <v>20</v>
      </c>
      <c r="J2581">
        <v>52.352722438712703</v>
      </c>
      <c r="K2581">
        <v>4.8281054513950501</v>
      </c>
      <c r="L2581" t="s">
        <v>50</v>
      </c>
      <c r="M2581">
        <v>65</v>
      </c>
      <c r="N2581">
        <v>26</v>
      </c>
      <c r="O2581">
        <v>182</v>
      </c>
      <c r="P2581">
        <v>4.05</v>
      </c>
      <c r="Q2581">
        <v>227</v>
      </c>
      <c r="R2581">
        <v>3184</v>
      </c>
      <c r="S2581">
        <v>4</v>
      </c>
      <c r="T2581" t="s">
        <v>70</v>
      </c>
      <c r="U2581" t="s">
        <v>104</v>
      </c>
      <c r="V2581">
        <v>1690</v>
      </c>
      <c r="W2581">
        <v>0.5</v>
      </c>
    </row>
    <row r="2582" spans="7:23" x14ac:dyDescent="0.35">
      <c r="G2582" t="s">
        <v>44</v>
      </c>
      <c r="H2582">
        <v>5801370</v>
      </c>
      <c r="I2582" t="s">
        <v>6</v>
      </c>
      <c r="J2582">
        <v>52.372762688139098</v>
      </c>
      <c r="K2582">
        <v>4.8845996598577797</v>
      </c>
      <c r="L2582" t="s">
        <v>50</v>
      </c>
      <c r="M2582">
        <v>73</v>
      </c>
      <c r="N2582">
        <v>132</v>
      </c>
      <c r="O2582">
        <v>231</v>
      </c>
      <c r="P2582">
        <v>5.24</v>
      </c>
      <c r="Q2582">
        <v>61</v>
      </c>
      <c r="R2582">
        <v>3428</v>
      </c>
      <c r="S2582">
        <v>4</v>
      </c>
      <c r="T2582" t="s">
        <v>46</v>
      </c>
      <c r="U2582" t="s">
        <v>51</v>
      </c>
      <c r="V2582">
        <v>9636</v>
      </c>
      <c r="W2582">
        <v>0.5</v>
      </c>
    </row>
    <row r="2583" spans="7:23" x14ac:dyDescent="0.35">
      <c r="G2583" t="s">
        <v>44</v>
      </c>
      <c r="H2583">
        <v>6650303</v>
      </c>
      <c r="I2583" t="s">
        <v>21</v>
      </c>
      <c r="J2583">
        <v>52.341751103775401</v>
      </c>
      <c r="K2583">
        <v>4.7935183992272901</v>
      </c>
      <c r="L2583" t="s">
        <v>50</v>
      </c>
      <c r="M2583">
        <v>99</v>
      </c>
      <c r="N2583">
        <v>173</v>
      </c>
      <c r="O2583">
        <v>132</v>
      </c>
      <c r="P2583">
        <v>3.1</v>
      </c>
      <c r="Q2583">
        <v>221</v>
      </c>
      <c r="R2583">
        <v>4010</v>
      </c>
      <c r="S2583">
        <v>4</v>
      </c>
      <c r="T2583" t="s">
        <v>88</v>
      </c>
      <c r="U2583" t="s">
        <v>105</v>
      </c>
      <c r="V2583">
        <v>17127</v>
      </c>
      <c r="W2583">
        <v>0.5</v>
      </c>
    </row>
    <row r="2584" spans="7:23" x14ac:dyDescent="0.35">
      <c r="G2584" t="s">
        <v>44</v>
      </c>
      <c r="H2584">
        <v>6953955</v>
      </c>
      <c r="I2584" t="s">
        <v>11</v>
      </c>
      <c r="J2584">
        <v>52.355513134240503</v>
      </c>
      <c r="K2584">
        <v>4.8932678574936297</v>
      </c>
      <c r="L2584" t="s">
        <v>50</v>
      </c>
      <c r="M2584">
        <v>70</v>
      </c>
      <c r="N2584">
        <v>280</v>
      </c>
      <c r="O2584">
        <v>8</v>
      </c>
      <c r="P2584">
        <v>0.22</v>
      </c>
      <c r="Q2584">
        <v>88</v>
      </c>
      <c r="R2584">
        <v>4215</v>
      </c>
      <c r="S2584">
        <v>4</v>
      </c>
      <c r="T2584" t="s">
        <v>58</v>
      </c>
      <c r="U2584" t="s">
        <v>103</v>
      </c>
      <c r="V2584">
        <v>19600</v>
      </c>
      <c r="W2584">
        <v>0.5</v>
      </c>
    </row>
    <row r="2585" spans="7:23" x14ac:dyDescent="0.35">
      <c r="G2585" t="s">
        <v>44</v>
      </c>
      <c r="H2585">
        <v>7254879</v>
      </c>
      <c r="I2585" t="s">
        <v>9</v>
      </c>
      <c r="J2585">
        <v>52.355504317545197</v>
      </c>
      <c r="K2585">
        <v>4.9249944837612603</v>
      </c>
      <c r="L2585" t="s">
        <v>50</v>
      </c>
      <c r="M2585">
        <v>60</v>
      </c>
      <c r="N2585">
        <v>263</v>
      </c>
      <c r="O2585">
        <v>56</v>
      </c>
      <c r="P2585">
        <v>1.36</v>
      </c>
      <c r="Q2585">
        <v>35</v>
      </c>
      <c r="R2585">
        <v>4397</v>
      </c>
      <c r="S2585">
        <v>4</v>
      </c>
      <c r="T2585" t="s">
        <v>64</v>
      </c>
      <c r="U2585" t="s">
        <v>106</v>
      </c>
      <c r="V2585">
        <v>15780</v>
      </c>
      <c r="W2585">
        <v>0.5</v>
      </c>
    </row>
    <row r="2586" spans="7:23" x14ac:dyDescent="0.35">
      <c r="G2586" t="s">
        <v>44</v>
      </c>
      <c r="H2586">
        <v>9160801</v>
      </c>
      <c r="I2586" t="s">
        <v>11</v>
      </c>
      <c r="J2586">
        <v>52.356775327443202</v>
      </c>
      <c r="K2586">
        <v>4.8990043725585801</v>
      </c>
      <c r="L2586" t="s">
        <v>50</v>
      </c>
      <c r="M2586">
        <v>174</v>
      </c>
      <c r="N2586">
        <v>303</v>
      </c>
      <c r="O2586">
        <v>50</v>
      </c>
      <c r="P2586">
        <v>1.35</v>
      </c>
      <c r="Q2586">
        <v>70</v>
      </c>
      <c r="R2586">
        <v>5554</v>
      </c>
      <c r="S2586">
        <v>4</v>
      </c>
      <c r="T2586" t="s">
        <v>58</v>
      </c>
      <c r="U2586" t="s">
        <v>103</v>
      </c>
      <c r="V2586">
        <v>52722</v>
      </c>
      <c r="W2586">
        <v>0.5</v>
      </c>
    </row>
    <row r="2587" spans="7:23" x14ac:dyDescent="0.35">
      <c r="G2587" t="s">
        <v>44</v>
      </c>
      <c r="H2587">
        <v>9366344</v>
      </c>
      <c r="I2587" t="s">
        <v>22</v>
      </c>
      <c r="J2587">
        <v>52.416613059500598</v>
      </c>
      <c r="K2587">
        <v>4.8830683457691402</v>
      </c>
      <c r="L2587" t="s">
        <v>50</v>
      </c>
      <c r="M2587">
        <v>66</v>
      </c>
      <c r="N2587">
        <v>31</v>
      </c>
      <c r="O2587">
        <v>37</v>
      </c>
      <c r="P2587">
        <v>0.99</v>
      </c>
      <c r="Q2587">
        <v>38</v>
      </c>
      <c r="R2587">
        <v>5702</v>
      </c>
      <c r="S2587">
        <v>4</v>
      </c>
      <c r="T2587" t="s">
        <v>80</v>
      </c>
      <c r="U2587" t="s">
        <v>121</v>
      </c>
      <c r="V2587">
        <v>2046</v>
      </c>
      <c r="W2587">
        <v>0.5</v>
      </c>
    </row>
    <row r="2588" spans="7:23" x14ac:dyDescent="0.35">
      <c r="G2588" t="s">
        <v>44</v>
      </c>
      <c r="H2588">
        <v>10569785</v>
      </c>
      <c r="I2588" t="s">
        <v>17</v>
      </c>
      <c r="J2588">
        <v>52.381191074348699</v>
      </c>
      <c r="K2588">
        <v>4.83456283054179</v>
      </c>
      <c r="L2588" t="s">
        <v>50</v>
      </c>
      <c r="M2588">
        <v>65</v>
      </c>
      <c r="N2588">
        <v>198</v>
      </c>
      <c r="O2588">
        <v>29</v>
      </c>
      <c r="P2588">
        <v>0.91</v>
      </c>
      <c r="Q2588">
        <v>5</v>
      </c>
      <c r="R2588">
        <v>6406</v>
      </c>
      <c r="S2588">
        <v>4</v>
      </c>
      <c r="T2588" t="s">
        <v>94</v>
      </c>
      <c r="U2588" t="s">
        <v>116</v>
      </c>
      <c r="V2588">
        <v>12870</v>
      </c>
      <c r="W2588">
        <v>0.5</v>
      </c>
    </row>
    <row r="2589" spans="7:23" x14ac:dyDescent="0.35">
      <c r="G2589" t="s">
        <v>44</v>
      </c>
      <c r="H2589">
        <v>10860856</v>
      </c>
      <c r="I2589" t="s">
        <v>27</v>
      </c>
      <c r="J2589">
        <v>52.317813294839603</v>
      </c>
      <c r="K2589">
        <v>4.9858032550754698</v>
      </c>
      <c r="L2589" t="s">
        <v>50</v>
      </c>
      <c r="M2589">
        <v>47</v>
      </c>
      <c r="N2589">
        <v>184</v>
      </c>
      <c r="O2589">
        <v>118</v>
      </c>
      <c r="P2589">
        <v>3.43</v>
      </c>
      <c r="Q2589">
        <v>109</v>
      </c>
      <c r="R2589">
        <v>6528</v>
      </c>
      <c r="S2589">
        <v>4</v>
      </c>
      <c r="T2589" t="s">
        <v>107</v>
      </c>
      <c r="U2589" t="s">
        <v>108</v>
      </c>
      <c r="V2589">
        <v>8648</v>
      </c>
      <c r="W2589">
        <v>0.5</v>
      </c>
    </row>
    <row r="2590" spans="7:23" x14ac:dyDescent="0.35">
      <c r="G2590" t="s">
        <v>44</v>
      </c>
      <c r="H2590">
        <v>10907707</v>
      </c>
      <c r="I2590" t="s">
        <v>27</v>
      </c>
      <c r="J2590">
        <v>52.317600996676802</v>
      </c>
      <c r="K2590">
        <v>4.9853817233294704</v>
      </c>
      <c r="L2590" t="s">
        <v>50</v>
      </c>
      <c r="M2590">
        <v>47</v>
      </c>
      <c r="N2590">
        <v>238</v>
      </c>
      <c r="O2590">
        <v>156</v>
      </c>
      <c r="P2590">
        <v>4.55</v>
      </c>
      <c r="Q2590">
        <v>122</v>
      </c>
      <c r="R2590">
        <v>6542</v>
      </c>
      <c r="S2590">
        <v>4</v>
      </c>
      <c r="T2590" t="s">
        <v>107</v>
      </c>
      <c r="U2590" t="s">
        <v>108</v>
      </c>
      <c r="V2590">
        <v>11186</v>
      </c>
      <c r="W2590">
        <v>0.5</v>
      </c>
    </row>
    <row r="2591" spans="7:23" x14ac:dyDescent="0.35">
      <c r="G2591" t="s">
        <v>44</v>
      </c>
      <c r="H2591">
        <v>11035643</v>
      </c>
      <c r="I2591" t="s">
        <v>13</v>
      </c>
      <c r="J2591">
        <v>52.369108999601998</v>
      </c>
      <c r="K2591">
        <v>4.9583802811499602</v>
      </c>
      <c r="L2591" t="s">
        <v>50</v>
      </c>
      <c r="M2591">
        <v>50</v>
      </c>
      <c r="N2591">
        <v>291</v>
      </c>
      <c r="O2591">
        <v>67</v>
      </c>
      <c r="P2591">
        <v>1.97</v>
      </c>
      <c r="Q2591">
        <v>115</v>
      </c>
      <c r="R2591">
        <v>6589</v>
      </c>
      <c r="S2591">
        <v>4</v>
      </c>
      <c r="T2591" t="s">
        <v>86</v>
      </c>
      <c r="U2591" t="s">
        <v>110</v>
      </c>
      <c r="V2591">
        <v>14550</v>
      </c>
      <c r="W2591">
        <v>0.5</v>
      </c>
    </row>
    <row r="2592" spans="7:23" x14ac:dyDescent="0.35">
      <c r="G2592" t="s">
        <v>44</v>
      </c>
      <c r="H2592">
        <v>11347669</v>
      </c>
      <c r="I2592" t="s">
        <v>11</v>
      </c>
      <c r="J2592">
        <v>52.346001477025702</v>
      </c>
      <c r="K2592">
        <v>4.8929135713558303</v>
      </c>
      <c r="L2592" t="s">
        <v>50</v>
      </c>
      <c r="M2592">
        <v>75</v>
      </c>
      <c r="N2592">
        <v>294</v>
      </c>
      <c r="O2592">
        <v>30</v>
      </c>
      <c r="P2592">
        <v>0.91</v>
      </c>
      <c r="Q2592">
        <v>244</v>
      </c>
      <c r="R2592">
        <v>6754</v>
      </c>
      <c r="S2592">
        <v>4</v>
      </c>
      <c r="T2592" t="s">
        <v>58</v>
      </c>
      <c r="U2592" t="s">
        <v>103</v>
      </c>
      <c r="V2592">
        <v>22050</v>
      </c>
      <c r="W2592">
        <v>0.5</v>
      </c>
    </row>
    <row r="2593" spans="7:23" x14ac:dyDescent="0.35">
      <c r="G2593" t="s">
        <v>44</v>
      </c>
      <c r="H2593">
        <v>11569730</v>
      </c>
      <c r="I2593" t="s">
        <v>9</v>
      </c>
      <c r="J2593">
        <v>52.358013808811101</v>
      </c>
      <c r="K2593">
        <v>4.9217723479635502</v>
      </c>
      <c r="L2593" t="s">
        <v>50</v>
      </c>
      <c r="M2593">
        <v>65</v>
      </c>
      <c r="N2593">
        <v>7</v>
      </c>
      <c r="O2593">
        <v>33</v>
      </c>
      <c r="P2593">
        <v>0.99</v>
      </c>
      <c r="Q2593">
        <v>357</v>
      </c>
      <c r="R2593">
        <v>6873</v>
      </c>
      <c r="S2593">
        <v>4</v>
      </c>
      <c r="T2593" t="s">
        <v>64</v>
      </c>
      <c r="U2593" t="s">
        <v>106</v>
      </c>
      <c r="V2593">
        <v>455</v>
      </c>
      <c r="W2593">
        <v>0.5</v>
      </c>
    </row>
    <row r="2594" spans="7:23" x14ac:dyDescent="0.35">
      <c r="G2594" t="s">
        <v>44</v>
      </c>
      <c r="H2594">
        <v>12059101</v>
      </c>
      <c r="I2594" t="s">
        <v>11</v>
      </c>
      <c r="J2594">
        <v>52.344891400820899</v>
      </c>
      <c r="K2594">
        <v>4.8931796586412402</v>
      </c>
      <c r="L2594" t="s">
        <v>50</v>
      </c>
      <c r="M2594">
        <v>75</v>
      </c>
      <c r="N2594">
        <v>209</v>
      </c>
      <c r="O2594">
        <v>93</v>
      </c>
      <c r="P2594">
        <v>2.91</v>
      </c>
      <c r="Q2594">
        <v>260</v>
      </c>
      <c r="R2594">
        <v>7137</v>
      </c>
      <c r="S2594">
        <v>4</v>
      </c>
      <c r="T2594" t="s">
        <v>58</v>
      </c>
      <c r="U2594" t="s">
        <v>103</v>
      </c>
      <c r="V2594">
        <v>15675</v>
      </c>
      <c r="W2594">
        <v>0.5</v>
      </c>
    </row>
    <row r="2595" spans="7:23" x14ac:dyDescent="0.35">
      <c r="G2595" t="s">
        <v>44</v>
      </c>
      <c r="H2595">
        <v>13647474</v>
      </c>
      <c r="I2595" t="s">
        <v>7</v>
      </c>
      <c r="J2595">
        <v>52.360536950601499</v>
      </c>
      <c r="K2595">
        <v>4.9009320059004597</v>
      </c>
      <c r="L2595" t="s">
        <v>50</v>
      </c>
      <c r="M2595">
        <v>135</v>
      </c>
      <c r="N2595">
        <v>18</v>
      </c>
      <c r="O2595">
        <v>97</v>
      </c>
      <c r="P2595">
        <v>3.29</v>
      </c>
      <c r="Q2595">
        <v>326</v>
      </c>
      <c r="R2595">
        <v>8403</v>
      </c>
      <c r="S2595">
        <v>4</v>
      </c>
      <c r="T2595" t="s">
        <v>68</v>
      </c>
      <c r="U2595" t="s">
        <v>99</v>
      </c>
      <c r="V2595">
        <v>2430</v>
      </c>
      <c r="W2595">
        <v>0.5</v>
      </c>
    </row>
    <row r="2596" spans="7:23" x14ac:dyDescent="0.35">
      <c r="G2596" t="s">
        <v>44</v>
      </c>
      <c r="H2596">
        <v>13836709</v>
      </c>
      <c r="I2596" t="s">
        <v>22</v>
      </c>
      <c r="J2596">
        <v>52.4058414887756</v>
      </c>
      <c r="K2596">
        <v>4.9156706635836098</v>
      </c>
      <c r="L2596" t="s">
        <v>50</v>
      </c>
      <c r="M2596">
        <v>51</v>
      </c>
      <c r="N2596">
        <v>306</v>
      </c>
      <c r="O2596">
        <v>84</v>
      </c>
      <c r="P2596">
        <v>3.19</v>
      </c>
      <c r="Q2596">
        <v>56</v>
      </c>
      <c r="R2596">
        <v>8641</v>
      </c>
      <c r="S2596">
        <v>4</v>
      </c>
      <c r="T2596" t="s">
        <v>80</v>
      </c>
      <c r="U2596" t="s">
        <v>121</v>
      </c>
      <c r="V2596">
        <v>15606</v>
      </c>
      <c r="W2596">
        <v>0.5</v>
      </c>
    </row>
    <row r="2597" spans="7:23" x14ac:dyDescent="0.35">
      <c r="G2597" t="s">
        <v>44</v>
      </c>
      <c r="H2597">
        <v>13852155</v>
      </c>
      <c r="I2597" t="s">
        <v>6</v>
      </c>
      <c r="J2597">
        <v>52.367678076489298</v>
      </c>
      <c r="K2597">
        <v>4.8817156917324596</v>
      </c>
      <c r="L2597" t="s">
        <v>50</v>
      </c>
      <c r="M2597">
        <v>80</v>
      </c>
      <c r="N2597">
        <v>276</v>
      </c>
      <c r="O2597">
        <v>90</v>
      </c>
      <c r="P2597">
        <v>3.42</v>
      </c>
      <c r="Q2597">
        <v>74</v>
      </c>
      <c r="R2597">
        <v>8658</v>
      </c>
      <c r="S2597">
        <v>4</v>
      </c>
      <c r="T2597" t="s">
        <v>46</v>
      </c>
      <c r="U2597" t="s">
        <v>51</v>
      </c>
      <c r="V2597">
        <v>22080</v>
      </c>
      <c r="W2597">
        <v>0.5</v>
      </c>
    </row>
    <row r="2598" spans="7:23" x14ac:dyDescent="0.35">
      <c r="G2598" t="s">
        <v>44</v>
      </c>
      <c r="H2598">
        <v>14310818</v>
      </c>
      <c r="I2598" t="s">
        <v>7</v>
      </c>
      <c r="J2598">
        <v>52.367898315189798</v>
      </c>
      <c r="K2598">
        <v>4.9173356915497504</v>
      </c>
      <c r="L2598" t="s">
        <v>50</v>
      </c>
      <c r="M2598">
        <v>195</v>
      </c>
      <c r="N2598">
        <v>1</v>
      </c>
      <c r="O2598">
        <v>2</v>
      </c>
      <c r="P2598">
        <v>7.0000000000000007E-2</v>
      </c>
      <c r="Q2598">
        <v>364</v>
      </c>
      <c r="R2598">
        <v>9178</v>
      </c>
      <c r="S2598">
        <v>4</v>
      </c>
      <c r="T2598" t="s">
        <v>68</v>
      </c>
      <c r="U2598" t="s">
        <v>99</v>
      </c>
      <c r="V2598">
        <v>195</v>
      </c>
      <c r="W2598">
        <v>0.5</v>
      </c>
    </row>
    <row r="2599" spans="7:23" x14ac:dyDescent="0.35">
      <c r="G2599" t="s">
        <v>44</v>
      </c>
      <c r="H2599">
        <v>14439650</v>
      </c>
      <c r="I2599" t="s">
        <v>19</v>
      </c>
      <c r="J2599">
        <v>52.379389465728998</v>
      </c>
      <c r="K2599">
        <v>4.8515904276825701</v>
      </c>
      <c r="L2599" t="s">
        <v>50</v>
      </c>
      <c r="M2599">
        <v>45</v>
      </c>
      <c r="N2599">
        <v>205</v>
      </c>
      <c r="O2599">
        <v>36</v>
      </c>
      <c r="P2599">
        <v>1.41</v>
      </c>
      <c r="Q2599">
        <v>206</v>
      </c>
      <c r="R2599">
        <v>9272</v>
      </c>
      <c r="S2599">
        <v>4</v>
      </c>
      <c r="T2599" t="s">
        <v>62</v>
      </c>
      <c r="U2599" t="s">
        <v>101</v>
      </c>
      <c r="V2599">
        <v>9225</v>
      </c>
      <c r="W2599">
        <v>0.5</v>
      </c>
    </row>
    <row r="2600" spans="7:23" x14ac:dyDescent="0.35">
      <c r="G2600" t="s">
        <v>44</v>
      </c>
      <c r="H2600">
        <v>14796864</v>
      </c>
      <c r="I2600" t="s">
        <v>7</v>
      </c>
      <c r="J2600">
        <v>52.374031648399097</v>
      </c>
      <c r="K2600">
        <v>4.9038301091062202</v>
      </c>
      <c r="L2600" t="s">
        <v>50</v>
      </c>
      <c r="M2600">
        <v>150</v>
      </c>
      <c r="N2600">
        <v>238</v>
      </c>
      <c r="O2600">
        <v>46</v>
      </c>
      <c r="P2600">
        <v>1.74</v>
      </c>
      <c r="Q2600">
        <v>161</v>
      </c>
      <c r="R2600">
        <v>9496</v>
      </c>
      <c r="S2600">
        <v>4</v>
      </c>
      <c r="T2600" t="s">
        <v>68</v>
      </c>
      <c r="U2600" t="s">
        <v>99</v>
      </c>
      <c r="V2600">
        <v>35700</v>
      </c>
      <c r="W2600">
        <v>0.5</v>
      </c>
    </row>
    <row r="2601" spans="7:23" x14ac:dyDescent="0.35">
      <c r="G2601" t="s">
        <v>44</v>
      </c>
      <c r="H2601">
        <v>15946060</v>
      </c>
      <c r="I2601" t="s">
        <v>14</v>
      </c>
      <c r="J2601">
        <v>52.366925250630104</v>
      </c>
      <c r="K2601">
        <v>4.8746725088491401</v>
      </c>
      <c r="L2601" t="s">
        <v>50</v>
      </c>
      <c r="M2601">
        <v>120</v>
      </c>
      <c r="N2601">
        <v>312</v>
      </c>
      <c r="O2601">
        <v>66</v>
      </c>
      <c r="P2601">
        <v>2.73</v>
      </c>
      <c r="Q2601">
        <v>59</v>
      </c>
      <c r="R2601">
        <v>10211</v>
      </c>
      <c r="S2601">
        <v>4</v>
      </c>
      <c r="T2601" t="s">
        <v>56</v>
      </c>
      <c r="U2601" t="s">
        <v>97</v>
      </c>
      <c r="V2601">
        <v>37440</v>
      </c>
      <c r="W2601">
        <v>0.5</v>
      </c>
    </row>
    <row r="2602" spans="7:23" x14ac:dyDescent="0.35">
      <c r="G2602" t="s">
        <v>44</v>
      </c>
      <c r="H2602">
        <v>16137827</v>
      </c>
      <c r="I2602" t="s">
        <v>14</v>
      </c>
      <c r="J2602">
        <v>52.357862674610502</v>
      </c>
      <c r="K2602">
        <v>4.8576929699204001</v>
      </c>
      <c r="L2602" t="s">
        <v>50</v>
      </c>
      <c r="M2602">
        <v>80</v>
      </c>
      <c r="N2602">
        <v>324</v>
      </c>
      <c r="O2602">
        <v>102</v>
      </c>
      <c r="P2602">
        <v>4.21</v>
      </c>
      <c r="Q2602">
        <v>17</v>
      </c>
      <c r="R2602">
        <v>10340</v>
      </c>
      <c r="S2602">
        <v>4</v>
      </c>
      <c r="T2602" t="s">
        <v>56</v>
      </c>
      <c r="U2602" t="s">
        <v>97</v>
      </c>
      <c r="V2602">
        <v>25920</v>
      </c>
      <c r="W2602">
        <v>0.5</v>
      </c>
    </row>
    <row r="2603" spans="7:23" x14ac:dyDescent="0.35">
      <c r="G2603" t="s">
        <v>44</v>
      </c>
      <c r="H2603">
        <v>16201975</v>
      </c>
      <c r="I2603" t="s">
        <v>11</v>
      </c>
      <c r="J2603">
        <v>52.355882871297403</v>
      </c>
      <c r="K2603">
        <v>4.8883679298066998</v>
      </c>
      <c r="L2603" t="s">
        <v>50</v>
      </c>
      <c r="M2603">
        <v>70</v>
      </c>
      <c r="N2603">
        <v>228</v>
      </c>
      <c r="O2603">
        <v>37</v>
      </c>
      <c r="P2603">
        <v>1.8</v>
      </c>
      <c r="Q2603">
        <v>126</v>
      </c>
      <c r="R2603">
        <v>10398</v>
      </c>
      <c r="S2603">
        <v>4</v>
      </c>
      <c r="T2603" t="s">
        <v>58</v>
      </c>
      <c r="U2603" t="s">
        <v>103</v>
      </c>
      <c r="V2603">
        <v>15960</v>
      </c>
      <c r="W2603">
        <v>0.5</v>
      </c>
    </row>
    <row r="2604" spans="7:23" x14ac:dyDescent="0.35">
      <c r="G2604" t="s">
        <v>44</v>
      </c>
      <c r="H2604">
        <v>16736776</v>
      </c>
      <c r="I2604" t="s">
        <v>20</v>
      </c>
      <c r="J2604">
        <v>52.353493084396199</v>
      </c>
      <c r="K2604">
        <v>4.8304663849208502</v>
      </c>
      <c r="L2604" t="s">
        <v>50</v>
      </c>
      <c r="M2604">
        <v>79</v>
      </c>
      <c r="N2604">
        <v>362</v>
      </c>
      <c r="O2604">
        <v>71</v>
      </c>
      <c r="P2604">
        <v>3.18</v>
      </c>
      <c r="Q2604">
        <v>4</v>
      </c>
      <c r="R2604">
        <v>10783</v>
      </c>
      <c r="S2604">
        <v>4</v>
      </c>
      <c r="T2604" t="s">
        <v>70</v>
      </c>
      <c r="U2604" t="s">
        <v>104</v>
      </c>
      <c r="V2604">
        <v>28598</v>
      </c>
      <c r="W2604">
        <v>0.5</v>
      </c>
    </row>
    <row r="2605" spans="7:23" x14ac:dyDescent="0.35">
      <c r="G2605" t="s">
        <v>44</v>
      </c>
      <c r="H2605">
        <v>17697092</v>
      </c>
      <c r="I2605" t="s">
        <v>20</v>
      </c>
      <c r="J2605">
        <v>52.366852351333499</v>
      </c>
      <c r="K2605">
        <v>4.84321309384275</v>
      </c>
      <c r="L2605" t="s">
        <v>50</v>
      </c>
      <c r="M2605">
        <v>90</v>
      </c>
      <c r="N2605">
        <v>95</v>
      </c>
      <c r="O2605">
        <v>83</v>
      </c>
      <c r="P2605">
        <v>4.0599999999999996</v>
      </c>
      <c r="Q2605">
        <v>347</v>
      </c>
      <c r="R2605">
        <v>11345</v>
      </c>
      <c r="S2605">
        <v>4</v>
      </c>
      <c r="T2605" t="s">
        <v>70</v>
      </c>
      <c r="U2605" t="s">
        <v>104</v>
      </c>
      <c r="V2605">
        <v>8550</v>
      </c>
      <c r="W2605">
        <v>0.5</v>
      </c>
    </row>
    <row r="2606" spans="7:23" x14ac:dyDescent="0.35">
      <c r="G2606" t="s">
        <v>44</v>
      </c>
      <c r="H2606">
        <v>18191221</v>
      </c>
      <c r="I2606" t="s">
        <v>19</v>
      </c>
      <c r="J2606">
        <v>52.3802886015661</v>
      </c>
      <c r="K2606">
        <v>4.8515683691218001</v>
      </c>
      <c r="L2606" t="s">
        <v>50</v>
      </c>
      <c r="M2606">
        <v>45</v>
      </c>
      <c r="N2606">
        <v>260</v>
      </c>
      <c r="O2606">
        <v>31</v>
      </c>
      <c r="P2606">
        <v>1.72</v>
      </c>
      <c r="Q2606">
        <v>233</v>
      </c>
      <c r="R2606">
        <v>11705</v>
      </c>
      <c r="S2606">
        <v>4</v>
      </c>
      <c r="T2606" t="s">
        <v>62</v>
      </c>
      <c r="U2606" t="s">
        <v>101</v>
      </c>
      <c r="V2606">
        <v>11700</v>
      </c>
      <c r="W2606">
        <v>0.5</v>
      </c>
    </row>
    <row r="2607" spans="7:23" x14ac:dyDescent="0.35">
      <c r="G2607" t="s">
        <v>44</v>
      </c>
      <c r="H2607">
        <v>18564244</v>
      </c>
      <c r="I2607" t="s">
        <v>13</v>
      </c>
      <c r="J2607">
        <v>52.356240966412201</v>
      </c>
      <c r="K2607">
        <v>4.9975220928113702</v>
      </c>
      <c r="L2607" t="s">
        <v>50</v>
      </c>
      <c r="M2607">
        <v>99</v>
      </c>
      <c r="N2607">
        <v>230</v>
      </c>
      <c r="O2607">
        <v>5</v>
      </c>
      <c r="P2607">
        <v>0.3</v>
      </c>
      <c r="Q2607">
        <v>316</v>
      </c>
      <c r="R2607">
        <v>12059</v>
      </c>
      <c r="S2607">
        <v>4</v>
      </c>
      <c r="T2607" t="s">
        <v>86</v>
      </c>
      <c r="U2607" t="s">
        <v>110</v>
      </c>
      <c r="V2607">
        <v>22770</v>
      </c>
      <c r="W2607">
        <v>0.5</v>
      </c>
    </row>
    <row r="2608" spans="7:23" x14ac:dyDescent="0.35">
      <c r="G2608" t="s">
        <v>44</v>
      </c>
      <c r="H2608">
        <v>19279723</v>
      </c>
      <c r="I2608" t="s">
        <v>12</v>
      </c>
      <c r="J2608">
        <v>52.3342490593216</v>
      </c>
      <c r="K2608">
        <v>4.9097739863460399</v>
      </c>
      <c r="L2608" t="s">
        <v>50</v>
      </c>
      <c r="M2608">
        <v>70</v>
      </c>
      <c r="N2608">
        <v>248</v>
      </c>
      <c r="O2608">
        <v>54</v>
      </c>
      <c r="P2608">
        <v>3.02</v>
      </c>
      <c r="Q2608">
        <v>101</v>
      </c>
      <c r="R2608">
        <v>12659</v>
      </c>
      <c r="S2608">
        <v>4</v>
      </c>
      <c r="T2608" t="s">
        <v>72</v>
      </c>
      <c r="U2608" t="s">
        <v>96</v>
      </c>
      <c r="V2608">
        <v>17360</v>
      </c>
      <c r="W2608">
        <v>0.5</v>
      </c>
    </row>
    <row r="2609" spans="7:23" x14ac:dyDescent="0.35">
      <c r="G2609" t="s">
        <v>44</v>
      </c>
      <c r="H2609">
        <v>19399592</v>
      </c>
      <c r="I2609" t="s">
        <v>6</v>
      </c>
      <c r="J2609">
        <v>52.371813527372801</v>
      </c>
      <c r="K2609">
        <v>4.8818981296633703</v>
      </c>
      <c r="L2609" t="s">
        <v>50</v>
      </c>
      <c r="M2609">
        <v>149</v>
      </c>
      <c r="N2609">
        <v>218</v>
      </c>
      <c r="O2609">
        <v>23</v>
      </c>
      <c r="P2609">
        <v>1.34</v>
      </c>
      <c r="Q2609">
        <v>89</v>
      </c>
      <c r="R2609">
        <v>12754</v>
      </c>
      <c r="S2609">
        <v>4</v>
      </c>
      <c r="T2609" t="s">
        <v>46</v>
      </c>
      <c r="U2609" t="s">
        <v>51</v>
      </c>
      <c r="V2609">
        <v>32482</v>
      </c>
      <c r="W2609">
        <v>0.5</v>
      </c>
    </row>
    <row r="2610" spans="7:23" x14ac:dyDescent="0.35">
      <c r="G2610" t="s">
        <v>44</v>
      </c>
      <c r="H2610">
        <v>19704631</v>
      </c>
      <c r="I2610" t="s">
        <v>6</v>
      </c>
      <c r="J2610">
        <v>52.371672093046101</v>
      </c>
      <c r="K2610">
        <v>4.8812152873600203</v>
      </c>
      <c r="L2610" t="s">
        <v>50</v>
      </c>
      <c r="M2610">
        <v>135</v>
      </c>
      <c r="N2610">
        <v>208</v>
      </c>
      <c r="O2610">
        <v>22</v>
      </c>
      <c r="P2610">
        <v>1.53</v>
      </c>
      <c r="Q2610">
        <v>326</v>
      </c>
      <c r="R2610">
        <v>13031</v>
      </c>
      <c r="S2610">
        <v>4</v>
      </c>
      <c r="T2610" t="s">
        <v>46</v>
      </c>
      <c r="U2610" t="s">
        <v>51</v>
      </c>
      <c r="V2610">
        <v>28080</v>
      </c>
      <c r="W2610">
        <v>0.5</v>
      </c>
    </row>
    <row r="2611" spans="7:23" x14ac:dyDescent="0.35">
      <c r="G2611" t="s">
        <v>44</v>
      </c>
      <c r="H2611">
        <v>19806916</v>
      </c>
      <c r="I2611" t="s">
        <v>6</v>
      </c>
      <c r="J2611">
        <v>52.381171145242398</v>
      </c>
      <c r="K2611">
        <v>4.8815194140022404</v>
      </c>
      <c r="L2611" t="s">
        <v>50</v>
      </c>
      <c r="M2611">
        <v>165</v>
      </c>
      <c r="N2611">
        <v>21</v>
      </c>
      <c r="O2611">
        <v>16</v>
      </c>
      <c r="P2611">
        <v>0.94</v>
      </c>
      <c r="Q2611">
        <v>187</v>
      </c>
      <c r="R2611">
        <v>13148</v>
      </c>
      <c r="S2611">
        <v>4</v>
      </c>
      <c r="T2611" t="s">
        <v>46</v>
      </c>
      <c r="U2611" t="s">
        <v>51</v>
      </c>
      <c r="V2611">
        <v>3465</v>
      </c>
      <c r="W2611">
        <v>0.5</v>
      </c>
    </row>
    <row r="2612" spans="7:23" x14ac:dyDescent="0.35">
      <c r="G2612" t="s">
        <v>44</v>
      </c>
      <c r="H2612">
        <v>20611769</v>
      </c>
      <c r="I2612" t="s">
        <v>6</v>
      </c>
      <c r="J2612">
        <v>52.371915358731201</v>
      </c>
      <c r="K2612">
        <v>4.8813294196367298</v>
      </c>
      <c r="L2612" t="s">
        <v>50</v>
      </c>
      <c r="M2612">
        <v>250</v>
      </c>
      <c r="N2612">
        <v>69</v>
      </c>
      <c r="O2612">
        <v>12</v>
      </c>
      <c r="P2612">
        <v>0.98</v>
      </c>
      <c r="Q2612">
        <v>320</v>
      </c>
      <c r="R2612">
        <v>13848</v>
      </c>
      <c r="S2612">
        <v>4</v>
      </c>
      <c r="T2612" t="s">
        <v>46</v>
      </c>
      <c r="U2612" t="s">
        <v>51</v>
      </c>
      <c r="V2612">
        <v>17250</v>
      </c>
      <c r="W2612">
        <v>0.5</v>
      </c>
    </row>
    <row r="2613" spans="7:23" x14ac:dyDescent="0.35">
      <c r="G2613" t="s">
        <v>44</v>
      </c>
      <c r="H2613">
        <v>20723846</v>
      </c>
      <c r="I2613" t="s">
        <v>13</v>
      </c>
      <c r="J2613">
        <v>52.3716466879793</v>
      </c>
      <c r="K2613">
        <v>4.9680169731345796</v>
      </c>
      <c r="L2613" t="s">
        <v>50</v>
      </c>
      <c r="M2613">
        <v>48</v>
      </c>
      <c r="N2613">
        <v>312</v>
      </c>
      <c r="O2613">
        <v>25</v>
      </c>
      <c r="P2613">
        <v>2.0299999999999998</v>
      </c>
      <c r="Q2613">
        <v>58</v>
      </c>
      <c r="R2613">
        <v>13931</v>
      </c>
      <c r="S2613">
        <v>4</v>
      </c>
      <c r="T2613" t="s">
        <v>86</v>
      </c>
      <c r="U2613" t="s">
        <v>110</v>
      </c>
      <c r="V2613">
        <v>14976</v>
      </c>
      <c r="W2613">
        <v>0.5</v>
      </c>
    </row>
    <row r="2614" spans="7:23" x14ac:dyDescent="0.35">
      <c r="G2614" t="s">
        <v>44</v>
      </c>
      <c r="H2614">
        <v>21366696</v>
      </c>
      <c r="I2614" t="s">
        <v>23</v>
      </c>
      <c r="J2614">
        <v>52.401875110368501</v>
      </c>
      <c r="K2614">
        <v>4.9375989392243298</v>
      </c>
      <c r="L2614" t="s">
        <v>50</v>
      </c>
      <c r="M2614">
        <v>48</v>
      </c>
      <c r="N2614">
        <v>217</v>
      </c>
      <c r="O2614">
        <v>27</v>
      </c>
      <c r="P2614">
        <v>1.98</v>
      </c>
      <c r="Q2614">
        <v>148</v>
      </c>
      <c r="R2614">
        <v>14448</v>
      </c>
      <c r="S2614">
        <v>4</v>
      </c>
      <c r="T2614" t="s">
        <v>76</v>
      </c>
      <c r="U2614" t="s">
        <v>115</v>
      </c>
      <c r="V2614">
        <v>10416</v>
      </c>
      <c r="W2614">
        <v>0.5</v>
      </c>
    </row>
    <row r="2615" spans="7:23" x14ac:dyDescent="0.35">
      <c r="G2615" t="s">
        <v>44</v>
      </c>
      <c r="H2615">
        <v>21474071</v>
      </c>
      <c r="I2615" t="s">
        <v>13</v>
      </c>
      <c r="J2615">
        <v>52.356767245125702</v>
      </c>
      <c r="K2615">
        <v>4.9978209667450102</v>
      </c>
      <c r="L2615" t="s">
        <v>50</v>
      </c>
      <c r="M2615">
        <v>99</v>
      </c>
      <c r="N2615">
        <v>12</v>
      </c>
      <c r="O2615">
        <v>2</v>
      </c>
      <c r="P2615">
        <v>0.18</v>
      </c>
      <c r="Q2615">
        <v>189</v>
      </c>
      <c r="R2615">
        <v>14527</v>
      </c>
      <c r="S2615">
        <v>4</v>
      </c>
      <c r="T2615" t="s">
        <v>86</v>
      </c>
      <c r="U2615" t="s">
        <v>110</v>
      </c>
      <c r="V2615">
        <v>1188</v>
      </c>
      <c r="W2615">
        <v>0.5</v>
      </c>
    </row>
    <row r="2616" spans="7:23" x14ac:dyDescent="0.35">
      <c r="G2616" t="s">
        <v>44</v>
      </c>
      <c r="H2616">
        <v>21562540</v>
      </c>
      <c r="I2616" t="s">
        <v>7</v>
      </c>
      <c r="J2616">
        <v>52.370541301007599</v>
      </c>
      <c r="K2616">
        <v>4.9139177113154702</v>
      </c>
      <c r="L2616" t="s">
        <v>50</v>
      </c>
      <c r="M2616">
        <v>70</v>
      </c>
      <c r="N2616">
        <v>361</v>
      </c>
      <c r="O2616">
        <v>6</v>
      </c>
      <c r="P2616">
        <v>0.45</v>
      </c>
      <c r="Q2616">
        <v>4</v>
      </c>
      <c r="R2616">
        <v>14609</v>
      </c>
      <c r="S2616">
        <v>4</v>
      </c>
      <c r="T2616" t="s">
        <v>68</v>
      </c>
      <c r="U2616" t="s">
        <v>99</v>
      </c>
      <c r="V2616">
        <v>25270</v>
      </c>
      <c r="W2616">
        <v>0.5</v>
      </c>
    </row>
    <row r="2617" spans="7:23" x14ac:dyDescent="0.35">
      <c r="G2617" t="s">
        <v>44</v>
      </c>
      <c r="H2617">
        <v>3209</v>
      </c>
      <c r="I2617" t="s">
        <v>15</v>
      </c>
      <c r="J2617">
        <v>52.390225050411203</v>
      </c>
      <c r="K2617">
        <v>4.8739240947428604</v>
      </c>
      <c r="L2617" t="s">
        <v>45</v>
      </c>
      <c r="M2617">
        <v>160</v>
      </c>
      <c r="N2617">
        <v>309</v>
      </c>
      <c r="O2617">
        <v>42</v>
      </c>
      <c r="P2617">
        <v>1.03</v>
      </c>
      <c r="Q2617">
        <v>47</v>
      </c>
      <c r="R2617">
        <v>1</v>
      </c>
      <c r="S2617">
        <v>4</v>
      </c>
      <c r="T2617" t="s">
        <v>60</v>
      </c>
      <c r="U2617" t="s">
        <v>61</v>
      </c>
      <c r="V2617">
        <v>49440</v>
      </c>
      <c r="W2617">
        <v>0.1</v>
      </c>
    </row>
    <row r="2618" spans="7:23" x14ac:dyDescent="0.35">
      <c r="G2618" t="s">
        <v>44</v>
      </c>
      <c r="H2618">
        <v>50570</v>
      </c>
      <c r="I2618" t="s">
        <v>19</v>
      </c>
      <c r="J2618">
        <v>52.377737441667101</v>
      </c>
      <c r="K2618">
        <v>4.8489119913600804</v>
      </c>
      <c r="L2618" t="s">
        <v>45</v>
      </c>
      <c r="M2618">
        <v>90</v>
      </c>
      <c r="N2618">
        <v>354</v>
      </c>
      <c r="O2618">
        <v>152</v>
      </c>
      <c r="P2618">
        <v>1.62</v>
      </c>
      <c r="Q2618">
        <v>19</v>
      </c>
      <c r="R2618">
        <v>22</v>
      </c>
      <c r="S2618">
        <v>4</v>
      </c>
      <c r="T2618" t="s">
        <v>62</v>
      </c>
      <c r="U2618" t="s">
        <v>63</v>
      </c>
      <c r="V2618">
        <v>31860</v>
      </c>
      <c r="W2618">
        <v>0.1</v>
      </c>
    </row>
    <row r="2619" spans="7:23" x14ac:dyDescent="0.35">
      <c r="G2619" t="s">
        <v>44</v>
      </c>
      <c r="H2619">
        <v>55868</v>
      </c>
      <c r="I2619" t="s">
        <v>8</v>
      </c>
      <c r="J2619">
        <v>52.3561329758124</v>
      </c>
      <c r="K2619">
        <v>4.8851495467382202</v>
      </c>
      <c r="L2619" t="s">
        <v>45</v>
      </c>
      <c r="M2619">
        <v>149</v>
      </c>
      <c r="N2619">
        <v>362</v>
      </c>
      <c r="O2619">
        <v>88</v>
      </c>
      <c r="P2619">
        <v>0.91</v>
      </c>
      <c r="Q2619">
        <v>107</v>
      </c>
      <c r="R2619">
        <v>31</v>
      </c>
      <c r="S2619">
        <v>4</v>
      </c>
      <c r="T2619" t="s">
        <v>74</v>
      </c>
      <c r="U2619" t="s">
        <v>75</v>
      </c>
      <c r="V2619">
        <v>53938</v>
      </c>
      <c r="W2619">
        <v>0.1</v>
      </c>
    </row>
    <row r="2620" spans="7:23" x14ac:dyDescent="0.35">
      <c r="G2620" t="s">
        <v>44</v>
      </c>
      <c r="H2620">
        <v>64769</v>
      </c>
      <c r="I2620" t="s">
        <v>7</v>
      </c>
      <c r="J2620">
        <v>52.3622538412585</v>
      </c>
      <c r="K2620">
        <v>4.9019993443564198</v>
      </c>
      <c r="L2620" t="s">
        <v>45</v>
      </c>
      <c r="M2620">
        <v>450</v>
      </c>
      <c r="N2620">
        <v>170</v>
      </c>
      <c r="O2620">
        <v>26</v>
      </c>
      <c r="P2620">
        <v>0.28000000000000003</v>
      </c>
      <c r="Q2620">
        <v>72</v>
      </c>
      <c r="R2620">
        <v>39</v>
      </c>
      <c r="S2620">
        <v>4</v>
      </c>
      <c r="T2620" t="s">
        <v>68</v>
      </c>
      <c r="U2620" t="s">
        <v>69</v>
      </c>
      <c r="V2620">
        <v>76500</v>
      </c>
      <c r="W2620">
        <v>0.1</v>
      </c>
    </row>
    <row r="2621" spans="7:23" x14ac:dyDescent="0.35">
      <c r="G2621" t="s">
        <v>44</v>
      </c>
      <c r="H2621">
        <v>190585</v>
      </c>
      <c r="I2621" t="s">
        <v>15</v>
      </c>
      <c r="J2621">
        <v>52.384872118192298</v>
      </c>
      <c r="K2621">
        <v>4.8724813575945598</v>
      </c>
      <c r="L2621" t="s">
        <v>45</v>
      </c>
      <c r="M2621">
        <v>110</v>
      </c>
      <c r="N2621">
        <v>317</v>
      </c>
      <c r="O2621">
        <v>88</v>
      </c>
      <c r="P2621">
        <v>0.99</v>
      </c>
      <c r="Q2621">
        <v>51</v>
      </c>
      <c r="R2621">
        <v>89</v>
      </c>
      <c r="S2621">
        <v>4</v>
      </c>
      <c r="T2621" t="s">
        <v>60</v>
      </c>
      <c r="U2621" t="s">
        <v>61</v>
      </c>
      <c r="V2621">
        <v>34870</v>
      </c>
      <c r="W2621">
        <v>0.1</v>
      </c>
    </row>
    <row r="2622" spans="7:23" x14ac:dyDescent="0.35">
      <c r="G2622" t="s">
        <v>44</v>
      </c>
      <c r="H2622">
        <v>276275</v>
      </c>
      <c r="I2622" t="s">
        <v>11</v>
      </c>
      <c r="J2622">
        <v>52.3392127361601</v>
      </c>
      <c r="K2622">
        <v>4.89375946176441</v>
      </c>
      <c r="L2622" t="s">
        <v>45</v>
      </c>
      <c r="M2622">
        <v>169</v>
      </c>
      <c r="N2622">
        <v>1</v>
      </c>
      <c r="O2622">
        <v>22</v>
      </c>
      <c r="P2622">
        <v>0.28999999999999998</v>
      </c>
      <c r="Q2622">
        <v>364</v>
      </c>
      <c r="R2622">
        <v>140</v>
      </c>
      <c r="S2622">
        <v>4</v>
      </c>
      <c r="T2622" t="s">
        <v>58</v>
      </c>
      <c r="U2622" t="s">
        <v>59</v>
      </c>
      <c r="V2622">
        <v>169</v>
      </c>
      <c r="W2622">
        <v>0.1</v>
      </c>
    </row>
    <row r="2623" spans="7:23" x14ac:dyDescent="0.35">
      <c r="G2623" t="s">
        <v>44</v>
      </c>
      <c r="H2623">
        <v>315820</v>
      </c>
      <c r="I2623" t="s">
        <v>9</v>
      </c>
      <c r="J2623">
        <v>52.355622055779399</v>
      </c>
      <c r="K2623">
        <v>4.9153616694844704</v>
      </c>
      <c r="L2623" t="s">
        <v>45</v>
      </c>
      <c r="M2623">
        <v>107</v>
      </c>
      <c r="N2623">
        <v>34</v>
      </c>
      <c r="O2623">
        <v>46</v>
      </c>
      <c r="P2623">
        <v>0.56999999999999995</v>
      </c>
      <c r="Q2623">
        <v>166</v>
      </c>
      <c r="R2623">
        <v>176</v>
      </c>
      <c r="S2623">
        <v>4</v>
      </c>
      <c r="T2623" t="s">
        <v>64</v>
      </c>
      <c r="U2623" t="s">
        <v>65</v>
      </c>
      <c r="V2623">
        <v>3638</v>
      </c>
      <c r="W2623">
        <v>0.1</v>
      </c>
    </row>
    <row r="2624" spans="7:23" x14ac:dyDescent="0.35">
      <c r="G2624" t="s">
        <v>44</v>
      </c>
      <c r="H2624">
        <v>340994</v>
      </c>
      <c r="I2624" t="s">
        <v>7</v>
      </c>
      <c r="J2624">
        <v>52.368844390131002</v>
      </c>
      <c r="K2624">
        <v>4.9064798680200203</v>
      </c>
      <c r="L2624" t="s">
        <v>45</v>
      </c>
      <c r="M2624">
        <v>140</v>
      </c>
      <c r="N2624">
        <v>215</v>
      </c>
      <c r="O2624">
        <v>34</v>
      </c>
      <c r="P2624">
        <v>0.42</v>
      </c>
      <c r="Q2624">
        <v>65</v>
      </c>
      <c r="R2624">
        <v>183</v>
      </c>
      <c r="S2624">
        <v>4</v>
      </c>
      <c r="T2624" t="s">
        <v>68</v>
      </c>
      <c r="U2624" t="s">
        <v>69</v>
      </c>
      <c r="V2624">
        <v>30100</v>
      </c>
      <c r="W2624">
        <v>0.1</v>
      </c>
    </row>
    <row r="2625" spans="7:23" x14ac:dyDescent="0.35">
      <c r="G2625" t="s">
        <v>44</v>
      </c>
      <c r="H2625">
        <v>414865</v>
      </c>
      <c r="I2625" t="s">
        <v>8</v>
      </c>
      <c r="J2625">
        <v>52.350988134635998</v>
      </c>
      <c r="K2625">
        <v>4.84664628242985</v>
      </c>
      <c r="L2625" t="s">
        <v>45</v>
      </c>
      <c r="M2625">
        <v>115</v>
      </c>
      <c r="N2625">
        <v>285</v>
      </c>
      <c r="O2625">
        <v>7</v>
      </c>
      <c r="P2625">
        <v>0.17</v>
      </c>
      <c r="Q2625">
        <v>55</v>
      </c>
      <c r="R2625">
        <v>218</v>
      </c>
      <c r="S2625">
        <v>4</v>
      </c>
      <c r="T2625" t="s">
        <v>74</v>
      </c>
      <c r="U2625" t="s">
        <v>75</v>
      </c>
      <c r="V2625">
        <v>32775</v>
      </c>
      <c r="W2625">
        <v>0.1</v>
      </c>
    </row>
    <row r="2626" spans="7:23" x14ac:dyDescent="0.35">
      <c r="G2626" t="s">
        <v>44</v>
      </c>
      <c r="H2626">
        <v>437757</v>
      </c>
      <c r="I2626" t="s">
        <v>11</v>
      </c>
      <c r="J2626">
        <v>52.352980432988197</v>
      </c>
      <c r="K2626">
        <v>4.9051204461631901</v>
      </c>
      <c r="L2626" t="s">
        <v>45</v>
      </c>
      <c r="M2626">
        <v>109</v>
      </c>
      <c r="N2626">
        <v>114</v>
      </c>
      <c r="O2626">
        <v>113</v>
      </c>
      <c r="P2626">
        <v>1.41</v>
      </c>
      <c r="Q2626">
        <v>35</v>
      </c>
      <c r="R2626">
        <v>232</v>
      </c>
      <c r="S2626">
        <v>4</v>
      </c>
      <c r="T2626" t="s">
        <v>58</v>
      </c>
      <c r="U2626" t="s">
        <v>59</v>
      </c>
      <c r="V2626">
        <v>12426</v>
      </c>
      <c r="W2626">
        <v>0.1</v>
      </c>
    </row>
    <row r="2627" spans="7:23" x14ac:dyDescent="0.35">
      <c r="G2627" t="s">
        <v>44</v>
      </c>
      <c r="H2627">
        <v>451408</v>
      </c>
      <c r="I2627" t="s">
        <v>11</v>
      </c>
      <c r="J2627">
        <v>52.350755844475401</v>
      </c>
      <c r="K2627">
        <v>4.8901559374693999</v>
      </c>
      <c r="L2627" t="s">
        <v>45</v>
      </c>
      <c r="M2627">
        <v>240</v>
      </c>
      <c r="N2627">
        <v>361</v>
      </c>
      <c r="O2627">
        <v>44</v>
      </c>
      <c r="P2627">
        <v>0.55000000000000004</v>
      </c>
      <c r="Q2627">
        <v>4</v>
      </c>
      <c r="R2627">
        <v>244</v>
      </c>
      <c r="S2627">
        <v>4</v>
      </c>
      <c r="T2627" t="s">
        <v>58</v>
      </c>
      <c r="U2627" t="s">
        <v>59</v>
      </c>
      <c r="V2627">
        <v>86640</v>
      </c>
      <c r="W2627">
        <v>0.1</v>
      </c>
    </row>
    <row r="2628" spans="7:23" x14ac:dyDescent="0.35">
      <c r="G2628" t="s">
        <v>44</v>
      </c>
      <c r="H2628">
        <v>538723</v>
      </c>
      <c r="I2628" t="s">
        <v>12</v>
      </c>
      <c r="J2628">
        <v>52.355409735019002</v>
      </c>
      <c r="K2628">
        <v>4.9387567737516704</v>
      </c>
      <c r="L2628" t="s">
        <v>45</v>
      </c>
      <c r="M2628">
        <v>140</v>
      </c>
      <c r="N2628">
        <v>349</v>
      </c>
      <c r="O2628">
        <v>50</v>
      </c>
      <c r="P2628">
        <v>0.64</v>
      </c>
      <c r="Q2628">
        <v>2</v>
      </c>
      <c r="R2628">
        <v>290</v>
      </c>
      <c r="S2628">
        <v>4</v>
      </c>
      <c r="T2628" t="s">
        <v>72</v>
      </c>
      <c r="U2628" t="s">
        <v>73</v>
      </c>
      <c r="V2628">
        <v>48860</v>
      </c>
      <c r="W2628">
        <v>0.1</v>
      </c>
    </row>
    <row r="2629" spans="7:23" x14ac:dyDescent="0.35">
      <c r="G2629" t="s">
        <v>44</v>
      </c>
      <c r="H2629">
        <v>623652</v>
      </c>
      <c r="I2629" t="s">
        <v>9</v>
      </c>
      <c r="J2629">
        <v>52.352771646676302</v>
      </c>
      <c r="K2629">
        <v>4.9103127128224298</v>
      </c>
      <c r="L2629" t="s">
        <v>45</v>
      </c>
      <c r="M2629">
        <v>213</v>
      </c>
      <c r="N2629">
        <v>326</v>
      </c>
      <c r="O2629">
        <v>23</v>
      </c>
      <c r="P2629">
        <v>0.35</v>
      </c>
      <c r="Q2629">
        <v>14</v>
      </c>
      <c r="R2629">
        <v>365</v>
      </c>
      <c r="S2629">
        <v>4</v>
      </c>
      <c r="T2629" t="s">
        <v>64</v>
      </c>
      <c r="U2629" t="s">
        <v>65</v>
      </c>
      <c r="V2629">
        <v>69438</v>
      </c>
      <c r="W2629">
        <v>0.1</v>
      </c>
    </row>
    <row r="2630" spans="7:23" x14ac:dyDescent="0.35">
      <c r="G2630" t="s">
        <v>44</v>
      </c>
      <c r="H2630">
        <v>653459</v>
      </c>
      <c r="I2630" t="s">
        <v>16</v>
      </c>
      <c r="J2630">
        <v>52.322528107963898</v>
      </c>
      <c r="K2630">
        <v>4.8619076472445304</v>
      </c>
      <c r="L2630" t="s">
        <v>45</v>
      </c>
      <c r="M2630">
        <v>170</v>
      </c>
      <c r="N2630">
        <v>355</v>
      </c>
      <c r="O2630">
        <v>7</v>
      </c>
      <c r="P2630">
        <v>0.44</v>
      </c>
      <c r="Q2630">
        <v>16</v>
      </c>
      <c r="R2630">
        <v>399</v>
      </c>
      <c r="S2630">
        <v>4</v>
      </c>
      <c r="T2630" t="s">
        <v>82</v>
      </c>
      <c r="U2630" t="s">
        <v>83</v>
      </c>
      <c r="V2630">
        <v>60350</v>
      </c>
      <c r="W2630">
        <v>0.1</v>
      </c>
    </row>
    <row r="2631" spans="7:23" x14ac:dyDescent="0.35">
      <c r="G2631" t="s">
        <v>44</v>
      </c>
      <c r="H2631">
        <v>660856</v>
      </c>
      <c r="I2631" t="s">
        <v>12</v>
      </c>
      <c r="J2631">
        <v>52.355263303133597</v>
      </c>
      <c r="K2631">
        <v>4.9345124485718399</v>
      </c>
      <c r="L2631" t="s">
        <v>45</v>
      </c>
      <c r="M2631">
        <v>205</v>
      </c>
      <c r="N2631">
        <v>362</v>
      </c>
      <c r="O2631">
        <v>25</v>
      </c>
      <c r="P2631">
        <v>0.35</v>
      </c>
      <c r="Q2631">
        <v>18</v>
      </c>
      <c r="R2631">
        <v>407</v>
      </c>
      <c r="S2631">
        <v>4</v>
      </c>
      <c r="T2631" t="s">
        <v>72</v>
      </c>
      <c r="U2631" t="s">
        <v>73</v>
      </c>
      <c r="V2631">
        <v>74210</v>
      </c>
      <c r="W2631">
        <v>0.1</v>
      </c>
    </row>
    <row r="2632" spans="7:23" x14ac:dyDescent="0.35">
      <c r="G2632" t="s">
        <v>44</v>
      </c>
      <c r="H2632">
        <v>702894</v>
      </c>
      <c r="I2632" t="s">
        <v>19</v>
      </c>
      <c r="J2632">
        <v>52.374346001343703</v>
      </c>
      <c r="K2632">
        <v>4.8463588449196404</v>
      </c>
      <c r="L2632" t="s">
        <v>45</v>
      </c>
      <c r="M2632">
        <v>240</v>
      </c>
      <c r="N2632">
        <v>209</v>
      </c>
      <c r="O2632">
        <v>76</v>
      </c>
      <c r="P2632">
        <v>1.01</v>
      </c>
      <c r="Q2632">
        <v>52</v>
      </c>
      <c r="R2632">
        <v>455</v>
      </c>
      <c r="S2632">
        <v>4</v>
      </c>
      <c r="T2632" t="s">
        <v>62</v>
      </c>
      <c r="U2632" t="s">
        <v>63</v>
      </c>
      <c r="V2632">
        <v>50160</v>
      </c>
      <c r="W2632">
        <v>0.1</v>
      </c>
    </row>
    <row r="2633" spans="7:23" x14ac:dyDescent="0.35">
      <c r="G2633" t="s">
        <v>44</v>
      </c>
      <c r="H2633">
        <v>716065</v>
      </c>
      <c r="I2633" t="s">
        <v>11</v>
      </c>
      <c r="J2633">
        <v>52.343862997199302</v>
      </c>
      <c r="K2633">
        <v>4.8917908294367596</v>
      </c>
      <c r="L2633" t="s">
        <v>45</v>
      </c>
      <c r="M2633">
        <v>175</v>
      </c>
      <c r="N2633">
        <v>112</v>
      </c>
      <c r="O2633">
        <v>10</v>
      </c>
      <c r="P2633">
        <v>0.14000000000000001</v>
      </c>
      <c r="Q2633">
        <v>97</v>
      </c>
      <c r="R2633">
        <v>468</v>
      </c>
      <c r="S2633">
        <v>4</v>
      </c>
      <c r="T2633" t="s">
        <v>58</v>
      </c>
      <c r="U2633" t="s">
        <v>59</v>
      </c>
      <c r="V2633">
        <v>19600</v>
      </c>
      <c r="W2633">
        <v>0.1</v>
      </c>
    </row>
    <row r="2634" spans="7:23" x14ac:dyDescent="0.35">
      <c r="G2634" t="s">
        <v>44</v>
      </c>
      <c r="H2634">
        <v>719623</v>
      </c>
      <c r="I2634" t="s">
        <v>6</v>
      </c>
      <c r="J2634">
        <v>52.384508002766601</v>
      </c>
      <c r="K2634">
        <v>4.8909389548708404</v>
      </c>
      <c r="L2634" t="s">
        <v>45</v>
      </c>
      <c r="M2634">
        <v>156</v>
      </c>
      <c r="N2634">
        <v>353</v>
      </c>
      <c r="O2634">
        <v>84</v>
      </c>
      <c r="P2634">
        <v>1.1499999999999999</v>
      </c>
      <c r="Q2634">
        <v>15</v>
      </c>
      <c r="R2634">
        <v>470</v>
      </c>
      <c r="S2634">
        <v>4</v>
      </c>
      <c r="T2634" t="s">
        <v>46</v>
      </c>
      <c r="U2634" t="s">
        <v>47</v>
      </c>
      <c r="V2634">
        <v>55068</v>
      </c>
      <c r="W2634">
        <v>0.1</v>
      </c>
    </row>
    <row r="2635" spans="7:23" x14ac:dyDescent="0.35">
      <c r="G2635" t="s">
        <v>44</v>
      </c>
      <c r="H2635">
        <v>776288</v>
      </c>
      <c r="I2635" t="s">
        <v>8</v>
      </c>
      <c r="J2635">
        <v>52.3554378609632</v>
      </c>
      <c r="K2635">
        <v>4.8742982163886399</v>
      </c>
      <c r="L2635" t="s">
        <v>45</v>
      </c>
      <c r="M2635">
        <v>94</v>
      </c>
      <c r="N2635">
        <v>64</v>
      </c>
      <c r="O2635">
        <v>166</v>
      </c>
      <c r="P2635">
        <v>2.37</v>
      </c>
      <c r="Q2635">
        <v>247</v>
      </c>
      <c r="R2635">
        <v>535</v>
      </c>
      <c r="S2635">
        <v>4</v>
      </c>
      <c r="T2635" t="s">
        <v>74</v>
      </c>
      <c r="U2635" t="s">
        <v>75</v>
      </c>
      <c r="V2635">
        <v>6016</v>
      </c>
      <c r="W2635">
        <v>0.1</v>
      </c>
    </row>
    <row r="2636" spans="7:23" x14ac:dyDescent="0.35">
      <c r="G2636" t="s">
        <v>44</v>
      </c>
      <c r="H2636">
        <v>835627</v>
      </c>
      <c r="I2636" t="s">
        <v>7</v>
      </c>
      <c r="J2636">
        <v>52.366762430423002</v>
      </c>
      <c r="K2636">
        <v>4.9150367565761002</v>
      </c>
      <c r="L2636" t="s">
        <v>45</v>
      </c>
      <c r="M2636">
        <v>175</v>
      </c>
      <c r="N2636">
        <v>358</v>
      </c>
      <c r="O2636">
        <v>10</v>
      </c>
      <c r="P2636">
        <v>0.14000000000000001</v>
      </c>
      <c r="Q2636">
        <v>4</v>
      </c>
      <c r="R2636">
        <v>598</v>
      </c>
      <c r="S2636">
        <v>4</v>
      </c>
      <c r="T2636" t="s">
        <v>68</v>
      </c>
      <c r="U2636" t="s">
        <v>69</v>
      </c>
      <c r="V2636">
        <v>62650</v>
      </c>
      <c r="W2636">
        <v>0.1</v>
      </c>
    </row>
    <row r="2637" spans="7:23" x14ac:dyDescent="0.35">
      <c r="G2637" t="s">
        <v>44</v>
      </c>
      <c r="H2637">
        <v>854328</v>
      </c>
      <c r="I2637" t="s">
        <v>15</v>
      </c>
      <c r="J2637">
        <v>52.373949564662901</v>
      </c>
      <c r="K2637">
        <v>4.87193366505974</v>
      </c>
      <c r="L2637" t="s">
        <v>45</v>
      </c>
      <c r="M2637">
        <v>250</v>
      </c>
      <c r="N2637">
        <v>234</v>
      </c>
      <c r="O2637">
        <v>260</v>
      </c>
      <c r="P2637">
        <v>3.76</v>
      </c>
      <c r="Q2637">
        <v>181</v>
      </c>
      <c r="R2637">
        <v>618</v>
      </c>
      <c r="S2637">
        <v>4</v>
      </c>
      <c r="T2637" t="s">
        <v>60</v>
      </c>
      <c r="U2637" t="s">
        <v>61</v>
      </c>
      <c r="V2637">
        <v>58500</v>
      </c>
      <c r="W2637">
        <v>0.1</v>
      </c>
    </row>
    <row r="2638" spans="7:23" x14ac:dyDescent="0.35">
      <c r="G2638" t="s">
        <v>44</v>
      </c>
      <c r="H2638">
        <v>892937</v>
      </c>
      <c r="I2638" t="s">
        <v>7</v>
      </c>
      <c r="J2638">
        <v>52.370682541167398</v>
      </c>
      <c r="K2638">
        <v>4.8986975245182496</v>
      </c>
      <c r="L2638" t="s">
        <v>45</v>
      </c>
      <c r="M2638">
        <v>239</v>
      </c>
      <c r="N2638">
        <v>126</v>
      </c>
      <c r="O2638">
        <v>45</v>
      </c>
      <c r="P2638">
        <v>0.65</v>
      </c>
      <c r="Q2638">
        <v>163</v>
      </c>
      <c r="R2638">
        <v>658</v>
      </c>
      <c r="S2638">
        <v>4</v>
      </c>
      <c r="T2638" t="s">
        <v>68</v>
      </c>
      <c r="U2638" t="s">
        <v>69</v>
      </c>
      <c r="V2638">
        <v>30114</v>
      </c>
      <c r="W2638">
        <v>0.1</v>
      </c>
    </row>
    <row r="2639" spans="7:23" x14ac:dyDescent="0.35">
      <c r="G2639" t="s">
        <v>44</v>
      </c>
      <c r="H2639">
        <v>916096</v>
      </c>
      <c r="I2639" t="s">
        <v>6</v>
      </c>
      <c r="J2639">
        <v>52.378838159491401</v>
      </c>
      <c r="K2639">
        <v>4.8791696951173504</v>
      </c>
      <c r="L2639" t="s">
        <v>45</v>
      </c>
      <c r="M2639">
        <v>210</v>
      </c>
      <c r="N2639">
        <v>360</v>
      </c>
      <c r="O2639">
        <v>51</v>
      </c>
      <c r="P2639">
        <v>0.75</v>
      </c>
      <c r="Q2639">
        <v>13</v>
      </c>
      <c r="R2639">
        <v>668</v>
      </c>
      <c r="S2639">
        <v>4</v>
      </c>
      <c r="T2639" t="s">
        <v>46</v>
      </c>
      <c r="U2639" t="s">
        <v>47</v>
      </c>
      <c r="V2639">
        <v>75600</v>
      </c>
      <c r="W2639">
        <v>0.1</v>
      </c>
    </row>
    <row r="2640" spans="7:23" x14ac:dyDescent="0.35">
      <c r="G2640" t="s">
        <v>44</v>
      </c>
      <c r="H2640">
        <v>919118</v>
      </c>
      <c r="I2640" t="s">
        <v>18</v>
      </c>
      <c r="J2640">
        <v>52.375779574103497</v>
      </c>
      <c r="K2640">
        <v>4.9535871075120301</v>
      </c>
      <c r="L2640" t="s">
        <v>45</v>
      </c>
      <c r="M2640">
        <v>100</v>
      </c>
      <c r="N2640">
        <v>229</v>
      </c>
      <c r="O2640">
        <v>19</v>
      </c>
      <c r="P2640">
        <v>0.28000000000000003</v>
      </c>
      <c r="Q2640">
        <v>54</v>
      </c>
      <c r="R2640">
        <v>671</v>
      </c>
      <c r="S2640">
        <v>4</v>
      </c>
      <c r="T2640" t="s">
        <v>66</v>
      </c>
      <c r="U2640" t="s">
        <v>67</v>
      </c>
      <c r="V2640">
        <v>22900</v>
      </c>
      <c r="W2640">
        <v>0.1</v>
      </c>
    </row>
    <row r="2641" spans="7:23" x14ac:dyDescent="0.35">
      <c r="G2641" t="s">
        <v>44</v>
      </c>
      <c r="H2641">
        <v>957217</v>
      </c>
      <c r="I2641" t="s">
        <v>7</v>
      </c>
      <c r="J2641">
        <v>52.362790181849597</v>
      </c>
      <c r="K2641">
        <v>4.8871469596634904</v>
      </c>
      <c r="L2641" t="s">
        <v>45</v>
      </c>
      <c r="M2641">
        <v>220</v>
      </c>
      <c r="N2641">
        <v>358</v>
      </c>
      <c r="O2641">
        <v>10</v>
      </c>
      <c r="P2641">
        <v>0.15</v>
      </c>
      <c r="Q2641">
        <v>192</v>
      </c>
      <c r="R2641">
        <v>701</v>
      </c>
      <c r="S2641">
        <v>4</v>
      </c>
      <c r="T2641" t="s">
        <v>68</v>
      </c>
      <c r="U2641" t="s">
        <v>69</v>
      </c>
      <c r="V2641">
        <v>78760</v>
      </c>
      <c r="W2641">
        <v>0.1</v>
      </c>
    </row>
    <row r="2642" spans="7:23" x14ac:dyDescent="0.35">
      <c r="G2642" t="s">
        <v>44</v>
      </c>
      <c r="H2642">
        <v>978043</v>
      </c>
      <c r="I2642" t="s">
        <v>7</v>
      </c>
      <c r="J2642">
        <v>52.370040019564101</v>
      </c>
      <c r="K2642">
        <v>4.9031102497732801</v>
      </c>
      <c r="L2642" t="s">
        <v>45</v>
      </c>
      <c r="M2642">
        <v>169</v>
      </c>
      <c r="N2642">
        <v>315</v>
      </c>
      <c r="O2642">
        <v>32</v>
      </c>
      <c r="P2642">
        <v>0.46</v>
      </c>
      <c r="Q2642">
        <v>46</v>
      </c>
      <c r="R2642">
        <v>707</v>
      </c>
      <c r="S2642">
        <v>4</v>
      </c>
      <c r="T2642" t="s">
        <v>68</v>
      </c>
      <c r="U2642" t="s">
        <v>69</v>
      </c>
      <c r="V2642">
        <v>53235</v>
      </c>
      <c r="W2642">
        <v>0.1</v>
      </c>
    </row>
    <row r="2643" spans="7:23" x14ac:dyDescent="0.35">
      <c r="G2643" t="s">
        <v>44</v>
      </c>
      <c r="H2643">
        <v>1019936</v>
      </c>
      <c r="I2643" t="s">
        <v>6</v>
      </c>
      <c r="J2643">
        <v>52.3812523665474</v>
      </c>
      <c r="K2643">
        <v>4.8825446818165998</v>
      </c>
      <c r="L2643" t="s">
        <v>45</v>
      </c>
      <c r="M2643">
        <v>150</v>
      </c>
      <c r="N2643">
        <v>160</v>
      </c>
      <c r="O2643">
        <v>10</v>
      </c>
      <c r="P2643">
        <v>0.2</v>
      </c>
      <c r="Q2643">
        <v>3</v>
      </c>
      <c r="R2643">
        <v>734</v>
      </c>
      <c r="S2643">
        <v>4</v>
      </c>
      <c r="T2643" t="s">
        <v>46</v>
      </c>
      <c r="U2643" t="s">
        <v>47</v>
      </c>
      <c r="V2643">
        <v>24000</v>
      </c>
      <c r="W2643">
        <v>0.1</v>
      </c>
    </row>
    <row r="2644" spans="7:23" x14ac:dyDescent="0.35">
      <c r="G2644" t="s">
        <v>44</v>
      </c>
      <c r="H2644">
        <v>1020477</v>
      </c>
      <c r="I2644" t="s">
        <v>6</v>
      </c>
      <c r="J2644">
        <v>52.3768332151786</v>
      </c>
      <c r="K2644">
        <v>4.89418389507816</v>
      </c>
      <c r="L2644" t="s">
        <v>45</v>
      </c>
      <c r="M2644">
        <v>170</v>
      </c>
      <c r="N2644">
        <v>228</v>
      </c>
      <c r="O2644">
        <v>27</v>
      </c>
      <c r="P2644">
        <v>0.4</v>
      </c>
      <c r="Q2644">
        <v>9</v>
      </c>
      <c r="R2644">
        <v>735</v>
      </c>
      <c r="S2644">
        <v>4</v>
      </c>
      <c r="T2644" t="s">
        <v>46</v>
      </c>
      <c r="U2644" t="s">
        <v>47</v>
      </c>
      <c r="V2644">
        <v>38760</v>
      </c>
      <c r="W2644">
        <v>0.1</v>
      </c>
    </row>
    <row r="2645" spans="7:23" x14ac:dyDescent="0.35">
      <c r="G2645" t="s">
        <v>44</v>
      </c>
      <c r="H2645">
        <v>1040669</v>
      </c>
      <c r="I2645" t="s">
        <v>15</v>
      </c>
      <c r="J2645">
        <v>52.374788066355499</v>
      </c>
      <c r="K2645">
        <v>4.87357179346363</v>
      </c>
      <c r="L2645" t="s">
        <v>45</v>
      </c>
      <c r="M2645">
        <v>172</v>
      </c>
      <c r="N2645">
        <v>205</v>
      </c>
      <c r="O2645">
        <v>10</v>
      </c>
      <c r="P2645">
        <v>0.3</v>
      </c>
      <c r="Q2645">
        <v>100</v>
      </c>
      <c r="R2645">
        <v>754</v>
      </c>
      <c r="S2645">
        <v>4</v>
      </c>
      <c r="T2645" t="s">
        <v>60</v>
      </c>
      <c r="U2645" t="s">
        <v>61</v>
      </c>
      <c r="V2645">
        <v>35260</v>
      </c>
      <c r="W2645">
        <v>0.1</v>
      </c>
    </row>
    <row r="2646" spans="7:23" x14ac:dyDescent="0.35">
      <c r="G2646" t="s">
        <v>44</v>
      </c>
      <c r="H2646">
        <v>1047746</v>
      </c>
      <c r="I2646" t="s">
        <v>9</v>
      </c>
      <c r="J2646">
        <v>52.3639642600644</v>
      </c>
      <c r="K2646">
        <v>4.9273598514067301</v>
      </c>
      <c r="L2646" t="s">
        <v>45</v>
      </c>
      <c r="M2646">
        <v>150</v>
      </c>
      <c r="N2646">
        <v>364</v>
      </c>
      <c r="O2646">
        <v>16</v>
      </c>
      <c r="P2646">
        <v>0.24</v>
      </c>
      <c r="Q2646">
        <v>18</v>
      </c>
      <c r="R2646">
        <v>763</v>
      </c>
      <c r="S2646">
        <v>4</v>
      </c>
      <c r="T2646" t="s">
        <v>64</v>
      </c>
      <c r="U2646" t="s">
        <v>65</v>
      </c>
      <c r="V2646">
        <v>54600</v>
      </c>
      <c r="W2646">
        <v>0.1</v>
      </c>
    </row>
    <row r="2647" spans="7:23" x14ac:dyDescent="0.35">
      <c r="G2647" t="s">
        <v>44</v>
      </c>
      <c r="H2647">
        <v>1068565</v>
      </c>
      <c r="I2647" t="s">
        <v>13</v>
      </c>
      <c r="J2647">
        <v>52.3607007153404</v>
      </c>
      <c r="K2647">
        <v>4.9750358267678703</v>
      </c>
      <c r="L2647" t="s">
        <v>45</v>
      </c>
      <c r="M2647">
        <v>115</v>
      </c>
      <c r="N2647">
        <v>20</v>
      </c>
      <c r="O2647">
        <v>73</v>
      </c>
      <c r="P2647">
        <v>1.07</v>
      </c>
      <c r="Q2647">
        <v>336</v>
      </c>
      <c r="R2647">
        <v>778</v>
      </c>
      <c r="S2647">
        <v>4</v>
      </c>
      <c r="T2647" t="s">
        <v>86</v>
      </c>
      <c r="U2647" t="s">
        <v>87</v>
      </c>
      <c r="V2647">
        <v>2300</v>
      </c>
      <c r="W2647">
        <v>0.1</v>
      </c>
    </row>
    <row r="2648" spans="7:23" x14ac:dyDescent="0.35">
      <c r="G2648" t="s">
        <v>44</v>
      </c>
      <c r="H2648">
        <v>1071414</v>
      </c>
      <c r="I2648" t="s">
        <v>9</v>
      </c>
      <c r="J2648">
        <v>52.3584314466626</v>
      </c>
      <c r="K2648">
        <v>4.9076408931491402</v>
      </c>
      <c r="L2648" t="s">
        <v>45</v>
      </c>
      <c r="M2648">
        <v>119</v>
      </c>
      <c r="N2648">
        <v>127</v>
      </c>
      <c r="O2648">
        <v>261</v>
      </c>
      <c r="P2648">
        <v>3.83</v>
      </c>
      <c r="Q2648">
        <v>231</v>
      </c>
      <c r="R2648">
        <v>782</v>
      </c>
      <c r="S2648">
        <v>4</v>
      </c>
      <c r="T2648" t="s">
        <v>64</v>
      </c>
      <c r="U2648" t="s">
        <v>65</v>
      </c>
      <c r="V2648">
        <v>15113</v>
      </c>
      <c r="W2648">
        <v>0.1</v>
      </c>
    </row>
    <row r="2649" spans="7:23" x14ac:dyDescent="0.35">
      <c r="G2649" t="s">
        <v>44</v>
      </c>
      <c r="H2649">
        <v>1106910</v>
      </c>
      <c r="I2649" t="s">
        <v>11</v>
      </c>
      <c r="J2649">
        <v>52.352224193344497</v>
      </c>
      <c r="K2649">
        <v>4.8936493061525903</v>
      </c>
      <c r="L2649" t="s">
        <v>45</v>
      </c>
      <c r="M2649">
        <v>200</v>
      </c>
      <c r="N2649">
        <v>68</v>
      </c>
      <c r="O2649">
        <v>17</v>
      </c>
      <c r="P2649">
        <v>0.26</v>
      </c>
      <c r="Q2649">
        <v>68</v>
      </c>
      <c r="R2649">
        <v>816</v>
      </c>
      <c r="S2649">
        <v>4</v>
      </c>
      <c r="T2649" t="s">
        <v>58</v>
      </c>
      <c r="U2649" t="s">
        <v>59</v>
      </c>
      <c r="V2649">
        <v>13600</v>
      </c>
      <c r="W2649">
        <v>0.1</v>
      </c>
    </row>
    <row r="2650" spans="7:23" x14ac:dyDescent="0.35">
      <c r="G2650" t="s">
        <v>44</v>
      </c>
      <c r="H2650">
        <v>1155386</v>
      </c>
      <c r="I2650" t="s">
        <v>11</v>
      </c>
      <c r="J2650">
        <v>52.343939212651001</v>
      </c>
      <c r="K2650">
        <v>4.9105511773546198</v>
      </c>
      <c r="L2650" t="s">
        <v>45</v>
      </c>
      <c r="M2650">
        <v>110</v>
      </c>
      <c r="N2650">
        <v>114</v>
      </c>
      <c r="O2650">
        <v>54</v>
      </c>
      <c r="P2650">
        <v>0.83</v>
      </c>
      <c r="Q2650">
        <v>125</v>
      </c>
      <c r="R2650">
        <v>850</v>
      </c>
      <c r="S2650">
        <v>4</v>
      </c>
      <c r="T2650" t="s">
        <v>58</v>
      </c>
      <c r="U2650" t="s">
        <v>59</v>
      </c>
      <c r="V2650">
        <v>12540</v>
      </c>
      <c r="W2650">
        <v>0.1</v>
      </c>
    </row>
    <row r="2651" spans="7:23" x14ac:dyDescent="0.35">
      <c r="G2651" t="s">
        <v>44</v>
      </c>
      <c r="H2651">
        <v>1159534</v>
      </c>
      <c r="I2651" t="s">
        <v>7</v>
      </c>
      <c r="J2651">
        <v>52.360703410983803</v>
      </c>
      <c r="K2651">
        <v>4.8898847512437102</v>
      </c>
      <c r="L2651" t="s">
        <v>45</v>
      </c>
      <c r="M2651">
        <v>250</v>
      </c>
      <c r="N2651">
        <v>359</v>
      </c>
      <c r="O2651">
        <v>19</v>
      </c>
      <c r="P2651">
        <v>0.28999999999999998</v>
      </c>
      <c r="Q2651">
        <v>18</v>
      </c>
      <c r="R2651">
        <v>857</v>
      </c>
      <c r="S2651">
        <v>4</v>
      </c>
      <c r="T2651" t="s">
        <v>68</v>
      </c>
      <c r="U2651" t="s">
        <v>69</v>
      </c>
      <c r="V2651">
        <v>89750</v>
      </c>
      <c r="W2651">
        <v>0.1</v>
      </c>
    </row>
    <row r="2652" spans="7:23" x14ac:dyDescent="0.35">
      <c r="G2652" t="s">
        <v>44</v>
      </c>
      <c r="H2652">
        <v>1162769</v>
      </c>
      <c r="I2652" t="s">
        <v>9</v>
      </c>
      <c r="J2652">
        <v>52.358014787669902</v>
      </c>
      <c r="K2652">
        <v>4.92045574092257</v>
      </c>
      <c r="L2652" t="s">
        <v>45</v>
      </c>
      <c r="M2652">
        <v>295</v>
      </c>
      <c r="N2652">
        <v>152</v>
      </c>
      <c r="O2652">
        <v>8</v>
      </c>
      <c r="P2652">
        <v>0.13</v>
      </c>
      <c r="Q2652">
        <v>115</v>
      </c>
      <c r="R2652">
        <v>858</v>
      </c>
      <c r="S2652">
        <v>4</v>
      </c>
      <c r="T2652" t="s">
        <v>64</v>
      </c>
      <c r="U2652" t="s">
        <v>65</v>
      </c>
      <c r="V2652">
        <v>44840</v>
      </c>
      <c r="W2652">
        <v>0.1</v>
      </c>
    </row>
    <row r="2653" spans="7:23" x14ac:dyDescent="0.35">
      <c r="G2653" t="s">
        <v>44</v>
      </c>
      <c r="H2653">
        <v>1174506</v>
      </c>
      <c r="I2653" t="s">
        <v>11</v>
      </c>
      <c r="J2653">
        <v>52.3508760560116</v>
      </c>
      <c r="K2653">
        <v>4.89950235311683</v>
      </c>
      <c r="L2653" t="s">
        <v>45</v>
      </c>
      <c r="M2653">
        <v>120</v>
      </c>
      <c r="N2653">
        <v>163</v>
      </c>
      <c r="O2653">
        <v>36</v>
      </c>
      <c r="P2653">
        <v>0.54</v>
      </c>
      <c r="Q2653">
        <v>300</v>
      </c>
      <c r="R2653">
        <v>864</v>
      </c>
      <c r="S2653">
        <v>4</v>
      </c>
      <c r="T2653" t="s">
        <v>58</v>
      </c>
      <c r="U2653" t="s">
        <v>59</v>
      </c>
      <c r="V2653">
        <v>19560</v>
      </c>
      <c r="W2653">
        <v>0.1</v>
      </c>
    </row>
    <row r="2654" spans="7:23" x14ac:dyDescent="0.35">
      <c r="G2654" t="s">
        <v>44</v>
      </c>
      <c r="H2654">
        <v>1238409</v>
      </c>
      <c r="I2654" t="s">
        <v>12</v>
      </c>
      <c r="J2654">
        <v>52.353565824853703</v>
      </c>
      <c r="K2654">
        <v>4.9305251408686104</v>
      </c>
      <c r="L2654" t="s">
        <v>45</v>
      </c>
      <c r="M2654">
        <v>139</v>
      </c>
      <c r="N2654">
        <v>35</v>
      </c>
      <c r="O2654">
        <v>57</v>
      </c>
      <c r="P2654">
        <v>0.88</v>
      </c>
      <c r="Q2654">
        <v>365</v>
      </c>
      <c r="R2654">
        <v>913</v>
      </c>
      <c r="S2654">
        <v>4</v>
      </c>
      <c r="T2654" t="s">
        <v>72</v>
      </c>
      <c r="U2654" t="s">
        <v>73</v>
      </c>
      <c r="V2654">
        <v>4865</v>
      </c>
      <c r="W2654">
        <v>0.1</v>
      </c>
    </row>
    <row r="2655" spans="7:23" x14ac:dyDescent="0.35">
      <c r="G2655" t="s">
        <v>44</v>
      </c>
      <c r="H2655">
        <v>1265722</v>
      </c>
      <c r="I2655" t="s">
        <v>6</v>
      </c>
      <c r="J2655">
        <v>52.378990771596598</v>
      </c>
      <c r="K2655">
        <v>4.8876657701264801</v>
      </c>
      <c r="L2655" t="s">
        <v>45</v>
      </c>
      <c r="M2655">
        <v>150</v>
      </c>
      <c r="N2655">
        <v>283</v>
      </c>
      <c r="O2655">
        <v>31</v>
      </c>
      <c r="P2655">
        <v>0.48</v>
      </c>
      <c r="Q2655">
        <v>95</v>
      </c>
      <c r="R2655">
        <v>934</v>
      </c>
      <c r="S2655">
        <v>4</v>
      </c>
      <c r="T2655" t="s">
        <v>46</v>
      </c>
      <c r="U2655" t="s">
        <v>47</v>
      </c>
      <c r="V2655">
        <v>42450</v>
      </c>
      <c r="W2655">
        <v>0.1</v>
      </c>
    </row>
    <row r="2656" spans="7:23" x14ac:dyDescent="0.35">
      <c r="G2656" t="s">
        <v>44</v>
      </c>
      <c r="H2656">
        <v>1279735</v>
      </c>
      <c r="I2656" t="s">
        <v>7</v>
      </c>
      <c r="J2656">
        <v>52.359159108645898</v>
      </c>
      <c r="K2656">
        <v>4.8973945603959299</v>
      </c>
      <c r="L2656" t="s">
        <v>45</v>
      </c>
      <c r="M2656">
        <v>210</v>
      </c>
      <c r="N2656">
        <v>268</v>
      </c>
      <c r="O2656">
        <v>27</v>
      </c>
      <c r="P2656">
        <v>0.41</v>
      </c>
      <c r="Q2656">
        <v>53</v>
      </c>
      <c r="R2656">
        <v>946</v>
      </c>
      <c r="S2656">
        <v>4</v>
      </c>
      <c r="T2656" t="s">
        <v>68</v>
      </c>
      <c r="U2656" t="s">
        <v>69</v>
      </c>
      <c r="V2656">
        <v>56280</v>
      </c>
      <c r="W2656">
        <v>0.1</v>
      </c>
    </row>
    <row r="2657" spans="7:23" x14ac:dyDescent="0.35">
      <c r="G2657" t="s">
        <v>44</v>
      </c>
      <c r="H2657">
        <v>1282489</v>
      </c>
      <c r="I2657" t="s">
        <v>10</v>
      </c>
      <c r="J2657">
        <v>52.384696990093602</v>
      </c>
      <c r="K2657">
        <v>4.9143543374531502</v>
      </c>
      <c r="L2657" t="s">
        <v>45</v>
      </c>
      <c r="M2657">
        <v>89</v>
      </c>
      <c r="N2657">
        <v>245</v>
      </c>
      <c r="O2657">
        <v>105</v>
      </c>
      <c r="P2657">
        <v>1.67</v>
      </c>
      <c r="Q2657">
        <v>140</v>
      </c>
      <c r="R2657">
        <v>947</v>
      </c>
      <c r="S2657">
        <v>4</v>
      </c>
      <c r="T2657" t="s">
        <v>78</v>
      </c>
      <c r="U2657" t="s">
        <v>79</v>
      </c>
      <c r="V2657">
        <v>21805</v>
      </c>
      <c r="W2657">
        <v>0.1</v>
      </c>
    </row>
    <row r="2658" spans="7:23" x14ac:dyDescent="0.35">
      <c r="G2658" t="s">
        <v>44</v>
      </c>
      <c r="H2658">
        <v>1303448</v>
      </c>
      <c r="I2658" t="s">
        <v>6</v>
      </c>
      <c r="J2658">
        <v>52.371982027746398</v>
      </c>
      <c r="K2658">
        <v>4.8812408528131899</v>
      </c>
      <c r="L2658" t="s">
        <v>45</v>
      </c>
      <c r="M2658">
        <v>115</v>
      </c>
      <c r="N2658">
        <v>356</v>
      </c>
      <c r="O2658">
        <v>30</v>
      </c>
      <c r="P2658">
        <v>0.47</v>
      </c>
      <c r="Q2658">
        <v>14</v>
      </c>
      <c r="R2658">
        <v>963</v>
      </c>
      <c r="S2658">
        <v>4</v>
      </c>
      <c r="T2658" t="s">
        <v>46</v>
      </c>
      <c r="U2658" t="s">
        <v>47</v>
      </c>
      <c r="V2658">
        <v>40940</v>
      </c>
      <c r="W2658">
        <v>0.1</v>
      </c>
    </row>
    <row r="2659" spans="7:23" x14ac:dyDescent="0.35">
      <c r="G2659" t="s">
        <v>44</v>
      </c>
      <c r="H2659">
        <v>1381400</v>
      </c>
      <c r="I2659" t="s">
        <v>15</v>
      </c>
      <c r="J2659">
        <v>52.376491408717101</v>
      </c>
      <c r="K2659">
        <v>4.8734114167725497</v>
      </c>
      <c r="L2659" t="s">
        <v>45</v>
      </c>
      <c r="M2659">
        <v>130</v>
      </c>
      <c r="N2659">
        <v>361</v>
      </c>
      <c r="O2659">
        <v>13</v>
      </c>
      <c r="P2659">
        <v>0.32</v>
      </c>
      <c r="Q2659">
        <v>13</v>
      </c>
      <c r="R2659">
        <v>1030</v>
      </c>
      <c r="S2659">
        <v>4</v>
      </c>
      <c r="T2659" t="s">
        <v>60</v>
      </c>
      <c r="U2659" t="s">
        <v>61</v>
      </c>
      <c r="V2659">
        <v>46930</v>
      </c>
      <c r="W2659">
        <v>0.1</v>
      </c>
    </row>
    <row r="2660" spans="7:23" x14ac:dyDescent="0.35">
      <c r="G2660" t="s">
        <v>44</v>
      </c>
      <c r="H2660">
        <v>1400779</v>
      </c>
      <c r="I2660" t="s">
        <v>12</v>
      </c>
      <c r="J2660">
        <v>52.344302681794503</v>
      </c>
      <c r="K2660">
        <v>4.9246876316585402</v>
      </c>
      <c r="L2660" t="s">
        <v>45</v>
      </c>
      <c r="M2660">
        <v>199</v>
      </c>
      <c r="N2660">
        <v>247</v>
      </c>
      <c r="O2660">
        <v>30</v>
      </c>
      <c r="P2660">
        <v>0.57999999999999996</v>
      </c>
      <c r="Q2660">
        <v>118</v>
      </c>
      <c r="R2660">
        <v>1047</v>
      </c>
      <c r="S2660">
        <v>4</v>
      </c>
      <c r="T2660" t="s">
        <v>72</v>
      </c>
      <c r="U2660" t="s">
        <v>73</v>
      </c>
      <c r="V2660">
        <v>49153</v>
      </c>
      <c r="W2660">
        <v>0.1</v>
      </c>
    </row>
    <row r="2661" spans="7:23" x14ac:dyDescent="0.35">
      <c r="G2661" t="s">
        <v>44</v>
      </c>
      <c r="H2661">
        <v>1484348</v>
      </c>
      <c r="I2661" t="s">
        <v>11</v>
      </c>
      <c r="J2661">
        <v>52.349158098776797</v>
      </c>
      <c r="K2661">
        <v>4.8972824733281204</v>
      </c>
      <c r="L2661" t="s">
        <v>45</v>
      </c>
      <c r="M2661">
        <v>125</v>
      </c>
      <c r="N2661">
        <v>227</v>
      </c>
      <c r="O2661">
        <v>57</v>
      </c>
      <c r="P2661">
        <v>1.01</v>
      </c>
      <c r="Q2661">
        <v>236</v>
      </c>
      <c r="R2661">
        <v>1093</v>
      </c>
      <c r="S2661">
        <v>4</v>
      </c>
      <c r="T2661" t="s">
        <v>58</v>
      </c>
      <c r="U2661" t="s">
        <v>59</v>
      </c>
      <c r="V2661">
        <v>28375</v>
      </c>
      <c r="W2661">
        <v>0.1</v>
      </c>
    </row>
    <row r="2662" spans="7:23" x14ac:dyDescent="0.35">
      <c r="G2662" t="s">
        <v>44</v>
      </c>
      <c r="H2662">
        <v>1506345</v>
      </c>
      <c r="I2662" t="s">
        <v>11</v>
      </c>
      <c r="J2662">
        <v>52.3376186769569</v>
      </c>
      <c r="K2662">
        <v>4.9026436507348903</v>
      </c>
      <c r="L2662" t="s">
        <v>45</v>
      </c>
      <c r="M2662">
        <v>350</v>
      </c>
      <c r="N2662">
        <v>274</v>
      </c>
      <c r="O2662">
        <v>10</v>
      </c>
      <c r="P2662">
        <v>0.16</v>
      </c>
      <c r="Q2662">
        <v>89</v>
      </c>
      <c r="R2662">
        <v>1111</v>
      </c>
      <c r="S2662">
        <v>4</v>
      </c>
      <c r="T2662" t="s">
        <v>58</v>
      </c>
      <c r="U2662" t="s">
        <v>59</v>
      </c>
      <c r="V2662">
        <v>95900</v>
      </c>
      <c r="W2662">
        <v>0.1</v>
      </c>
    </row>
    <row r="2663" spans="7:23" x14ac:dyDescent="0.35">
      <c r="G2663" t="s">
        <v>44</v>
      </c>
      <c r="H2663">
        <v>1525046</v>
      </c>
      <c r="I2663" t="s">
        <v>18</v>
      </c>
      <c r="J2663">
        <v>52.359989467025201</v>
      </c>
      <c r="K2663">
        <v>4.94453573590829</v>
      </c>
      <c r="L2663" t="s">
        <v>45</v>
      </c>
      <c r="M2663">
        <v>110</v>
      </c>
      <c r="N2663">
        <v>111</v>
      </c>
      <c r="O2663">
        <v>21</v>
      </c>
      <c r="P2663">
        <v>0.33</v>
      </c>
      <c r="Q2663">
        <v>188</v>
      </c>
      <c r="R2663">
        <v>1126</v>
      </c>
      <c r="S2663">
        <v>4</v>
      </c>
      <c r="T2663" t="s">
        <v>66</v>
      </c>
      <c r="U2663" t="s">
        <v>67</v>
      </c>
      <c r="V2663">
        <v>12210</v>
      </c>
      <c r="W2663">
        <v>0.1</v>
      </c>
    </row>
    <row r="2664" spans="7:23" x14ac:dyDescent="0.35">
      <c r="G2664" t="s">
        <v>44</v>
      </c>
      <c r="H2664">
        <v>1713147</v>
      </c>
      <c r="I2664" t="s">
        <v>11</v>
      </c>
      <c r="J2664">
        <v>52.338235117011003</v>
      </c>
      <c r="K2664">
        <v>4.8956251844939898</v>
      </c>
      <c r="L2664" t="s">
        <v>45</v>
      </c>
      <c r="M2664">
        <v>292</v>
      </c>
      <c r="N2664">
        <v>127</v>
      </c>
      <c r="O2664">
        <v>15</v>
      </c>
      <c r="P2664">
        <v>0.24</v>
      </c>
      <c r="Q2664">
        <v>10</v>
      </c>
      <c r="R2664">
        <v>1218</v>
      </c>
      <c r="S2664">
        <v>4</v>
      </c>
      <c r="T2664" t="s">
        <v>58</v>
      </c>
      <c r="U2664" t="s">
        <v>59</v>
      </c>
      <c r="V2664">
        <v>37084</v>
      </c>
      <c r="W2664">
        <v>0.1</v>
      </c>
    </row>
    <row r="2665" spans="7:23" x14ac:dyDescent="0.35">
      <c r="G2665" t="s">
        <v>44</v>
      </c>
      <c r="H2665">
        <v>1817134</v>
      </c>
      <c r="I2665" t="s">
        <v>6</v>
      </c>
      <c r="J2665">
        <v>52.374012374938602</v>
      </c>
      <c r="K2665">
        <v>4.8827246228139201</v>
      </c>
      <c r="L2665" t="s">
        <v>45</v>
      </c>
      <c r="M2665">
        <v>155</v>
      </c>
      <c r="N2665">
        <v>354</v>
      </c>
      <c r="O2665">
        <v>42</v>
      </c>
      <c r="P2665">
        <v>0.78</v>
      </c>
      <c r="Q2665">
        <v>8</v>
      </c>
      <c r="R2665">
        <v>1291</v>
      </c>
      <c r="S2665">
        <v>4</v>
      </c>
      <c r="T2665" t="s">
        <v>46</v>
      </c>
      <c r="U2665" t="s">
        <v>47</v>
      </c>
      <c r="V2665">
        <v>54870</v>
      </c>
      <c r="W2665">
        <v>0.1</v>
      </c>
    </row>
    <row r="2666" spans="7:23" x14ac:dyDescent="0.35">
      <c r="G2666" t="s">
        <v>44</v>
      </c>
      <c r="H2666">
        <v>1842012</v>
      </c>
      <c r="I2666" t="s">
        <v>11</v>
      </c>
      <c r="J2666">
        <v>52.357004397111602</v>
      </c>
      <c r="K2666">
        <v>4.8974515765620703</v>
      </c>
      <c r="L2666" t="s">
        <v>45</v>
      </c>
      <c r="M2666">
        <v>120</v>
      </c>
      <c r="N2666">
        <v>256</v>
      </c>
      <c r="O2666">
        <v>37</v>
      </c>
      <c r="P2666">
        <v>0.84</v>
      </c>
      <c r="Q2666">
        <v>32</v>
      </c>
      <c r="R2666">
        <v>1305</v>
      </c>
      <c r="S2666">
        <v>4</v>
      </c>
      <c r="T2666" t="s">
        <v>58</v>
      </c>
      <c r="U2666" t="s">
        <v>59</v>
      </c>
      <c r="V2666">
        <v>30720</v>
      </c>
      <c r="W2666">
        <v>0.1</v>
      </c>
    </row>
    <row r="2667" spans="7:23" x14ac:dyDescent="0.35">
      <c r="G2667" t="s">
        <v>44</v>
      </c>
      <c r="H2667">
        <v>1928474</v>
      </c>
      <c r="I2667" t="s">
        <v>22</v>
      </c>
      <c r="J2667">
        <v>52.408950899380002</v>
      </c>
      <c r="K2667">
        <v>4.8999481843219197</v>
      </c>
      <c r="L2667" t="s">
        <v>45</v>
      </c>
      <c r="M2667">
        <v>159</v>
      </c>
      <c r="N2667">
        <v>230</v>
      </c>
      <c r="O2667">
        <v>8</v>
      </c>
      <c r="P2667">
        <v>0.16</v>
      </c>
      <c r="Q2667">
        <v>130</v>
      </c>
      <c r="R2667">
        <v>1351</v>
      </c>
      <c r="S2667">
        <v>4</v>
      </c>
      <c r="T2667" t="s">
        <v>80</v>
      </c>
      <c r="U2667" t="s">
        <v>81</v>
      </c>
      <c r="V2667">
        <v>36570</v>
      </c>
      <c r="W2667">
        <v>0.1</v>
      </c>
    </row>
    <row r="2668" spans="7:23" x14ac:dyDescent="0.35">
      <c r="G2668" t="s">
        <v>44</v>
      </c>
      <c r="H2668">
        <v>1955126</v>
      </c>
      <c r="I2668" t="s">
        <v>7</v>
      </c>
      <c r="J2668">
        <v>52.361685492739099</v>
      </c>
      <c r="K2668">
        <v>4.9111636686325504</v>
      </c>
      <c r="L2668" t="s">
        <v>45</v>
      </c>
      <c r="M2668">
        <v>125</v>
      </c>
      <c r="N2668">
        <v>27</v>
      </c>
      <c r="O2668">
        <v>14</v>
      </c>
      <c r="P2668">
        <v>0.26</v>
      </c>
      <c r="Q2668">
        <v>96</v>
      </c>
      <c r="R2668">
        <v>1373</v>
      </c>
      <c r="S2668">
        <v>4</v>
      </c>
      <c r="T2668" t="s">
        <v>68</v>
      </c>
      <c r="U2668" t="s">
        <v>69</v>
      </c>
      <c r="V2668">
        <v>3375</v>
      </c>
      <c r="W2668">
        <v>0.1</v>
      </c>
    </row>
    <row r="2669" spans="7:23" x14ac:dyDescent="0.35">
      <c r="G2669" t="s">
        <v>44</v>
      </c>
      <c r="H2669">
        <v>2023961</v>
      </c>
      <c r="I2669" t="s">
        <v>6</v>
      </c>
      <c r="J2669">
        <v>52.383173421574</v>
      </c>
      <c r="K2669">
        <v>4.8862848127688103</v>
      </c>
      <c r="L2669" t="s">
        <v>45</v>
      </c>
      <c r="M2669">
        <v>150</v>
      </c>
      <c r="N2669">
        <v>4</v>
      </c>
      <c r="O2669">
        <v>22</v>
      </c>
      <c r="P2669">
        <v>0.39</v>
      </c>
      <c r="Q2669">
        <v>350</v>
      </c>
      <c r="R2669">
        <v>1417</v>
      </c>
      <c r="S2669">
        <v>4</v>
      </c>
      <c r="T2669" t="s">
        <v>46</v>
      </c>
      <c r="U2669" t="s">
        <v>47</v>
      </c>
      <c r="V2669">
        <v>600</v>
      </c>
      <c r="W2669">
        <v>0.1</v>
      </c>
    </row>
    <row r="2670" spans="7:23" x14ac:dyDescent="0.35">
      <c r="G2670" t="s">
        <v>44</v>
      </c>
      <c r="H2670">
        <v>2163819</v>
      </c>
      <c r="I2670" t="s">
        <v>11</v>
      </c>
      <c r="J2670">
        <v>52.3564601884528</v>
      </c>
      <c r="K2670">
        <v>4.9020903135752603</v>
      </c>
      <c r="L2670" t="s">
        <v>45</v>
      </c>
      <c r="M2670">
        <v>140</v>
      </c>
      <c r="N2670">
        <v>283</v>
      </c>
      <c r="O2670">
        <v>31</v>
      </c>
      <c r="P2670">
        <v>0.56000000000000005</v>
      </c>
      <c r="Q2670">
        <v>47</v>
      </c>
      <c r="R2670">
        <v>1499</v>
      </c>
      <c r="S2670">
        <v>4</v>
      </c>
      <c r="T2670" t="s">
        <v>58</v>
      </c>
      <c r="U2670" t="s">
        <v>59</v>
      </c>
      <c r="V2670">
        <v>39620</v>
      </c>
      <c r="W2670">
        <v>0.1</v>
      </c>
    </row>
    <row r="2671" spans="7:23" x14ac:dyDescent="0.35">
      <c r="G2671" t="s">
        <v>44</v>
      </c>
      <c r="H2671">
        <v>2300660</v>
      </c>
      <c r="I2671" t="s">
        <v>9</v>
      </c>
      <c r="J2671">
        <v>52.355092390664097</v>
      </c>
      <c r="K2671">
        <v>4.9153390916649196</v>
      </c>
      <c r="L2671" t="s">
        <v>45</v>
      </c>
      <c r="M2671">
        <v>500</v>
      </c>
      <c r="N2671">
        <v>316</v>
      </c>
      <c r="O2671">
        <v>9</v>
      </c>
      <c r="P2671">
        <v>0.22</v>
      </c>
      <c r="Q2671">
        <v>88</v>
      </c>
      <c r="R2671">
        <v>1551</v>
      </c>
      <c r="S2671">
        <v>4</v>
      </c>
      <c r="T2671" t="s">
        <v>64</v>
      </c>
      <c r="U2671" t="s">
        <v>65</v>
      </c>
      <c r="V2671">
        <v>158000</v>
      </c>
      <c r="W2671">
        <v>0.1</v>
      </c>
    </row>
    <row r="2672" spans="7:23" x14ac:dyDescent="0.35">
      <c r="G2672" t="s">
        <v>44</v>
      </c>
      <c r="H2672">
        <v>2347252</v>
      </c>
      <c r="I2672" t="s">
        <v>11</v>
      </c>
      <c r="J2672">
        <v>52.351509657304902</v>
      </c>
      <c r="K2672">
        <v>4.8956283970075303</v>
      </c>
      <c r="L2672" t="s">
        <v>45</v>
      </c>
      <c r="M2672">
        <v>130</v>
      </c>
      <c r="N2672">
        <v>210</v>
      </c>
      <c r="O2672">
        <v>32</v>
      </c>
      <c r="P2672">
        <v>0.66</v>
      </c>
      <c r="Q2672">
        <v>194</v>
      </c>
      <c r="R2672">
        <v>1570</v>
      </c>
      <c r="S2672">
        <v>4</v>
      </c>
      <c r="T2672" t="s">
        <v>58</v>
      </c>
      <c r="U2672" t="s">
        <v>59</v>
      </c>
      <c r="V2672">
        <v>27300</v>
      </c>
      <c r="W2672">
        <v>0.1</v>
      </c>
    </row>
    <row r="2673" spans="7:23" x14ac:dyDescent="0.35">
      <c r="G2673" t="s">
        <v>44</v>
      </c>
      <c r="H2673">
        <v>2682581</v>
      </c>
      <c r="I2673" t="s">
        <v>8</v>
      </c>
      <c r="J2673">
        <v>52.351188655951901</v>
      </c>
      <c r="K2673">
        <v>4.8617672281989703</v>
      </c>
      <c r="L2673" t="s">
        <v>45</v>
      </c>
      <c r="M2673">
        <v>191</v>
      </c>
      <c r="N2673">
        <v>291</v>
      </c>
      <c r="O2673">
        <v>39</v>
      </c>
      <c r="P2673">
        <v>0.69</v>
      </c>
      <c r="Q2673">
        <v>155</v>
      </c>
      <c r="R2673">
        <v>1726</v>
      </c>
      <c r="S2673">
        <v>4</v>
      </c>
      <c r="T2673" t="s">
        <v>74</v>
      </c>
      <c r="U2673" t="s">
        <v>75</v>
      </c>
      <c r="V2673">
        <v>55581</v>
      </c>
      <c r="W2673">
        <v>0.1</v>
      </c>
    </row>
    <row r="2674" spans="7:23" x14ac:dyDescent="0.35">
      <c r="G2674" t="s">
        <v>44</v>
      </c>
      <c r="H2674">
        <v>2722090</v>
      </c>
      <c r="I2674" t="s">
        <v>15</v>
      </c>
      <c r="J2674">
        <v>52.381443541545501</v>
      </c>
      <c r="K2674">
        <v>4.8790327806029303</v>
      </c>
      <c r="L2674" t="s">
        <v>45</v>
      </c>
      <c r="M2674">
        <v>240</v>
      </c>
      <c r="N2674">
        <v>350</v>
      </c>
      <c r="O2674">
        <v>24</v>
      </c>
      <c r="P2674">
        <v>0.43</v>
      </c>
      <c r="Q2674">
        <v>1</v>
      </c>
      <c r="R2674">
        <v>1742</v>
      </c>
      <c r="S2674">
        <v>4</v>
      </c>
      <c r="T2674" t="s">
        <v>60</v>
      </c>
      <c r="U2674" t="s">
        <v>61</v>
      </c>
      <c r="V2674">
        <v>84000</v>
      </c>
      <c r="W2674">
        <v>0.1</v>
      </c>
    </row>
    <row r="2675" spans="7:23" x14ac:dyDescent="0.35">
      <c r="G2675" t="s">
        <v>44</v>
      </c>
      <c r="H2675">
        <v>2749719</v>
      </c>
      <c r="I2675" t="s">
        <v>15</v>
      </c>
      <c r="J2675">
        <v>52.373366471934901</v>
      </c>
      <c r="K2675">
        <v>4.8731734705820502</v>
      </c>
      <c r="L2675" t="s">
        <v>45</v>
      </c>
      <c r="M2675">
        <v>270</v>
      </c>
      <c r="N2675">
        <v>361</v>
      </c>
      <c r="O2675">
        <v>24</v>
      </c>
      <c r="P2675">
        <v>0.5</v>
      </c>
      <c r="Q2675">
        <v>7</v>
      </c>
      <c r="R2675">
        <v>1757</v>
      </c>
      <c r="S2675">
        <v>4</v>
      </c>
      <c r="T2675" t="s">
        <v>60</v>
      </c>
      <c r="U2675" t="s">
        <v>61</v>
      </c>
      <c r="V2675">
        <v>97470</v>
      </c>
      <c r="W2675">
        <v>0.1</v>
      </c>
    </row>
    <row r="2676" spans="7:23" x14ac:dyDescent="0.35">
      <c r="G2676" t="s">
        <v>44</v>
      </c>
      <c r="H2676">
        <v>2779916</v>
      </c>
      <c r="I2676" t="s">
        <v>7</v>
      </c>
      <c r="J2676">
        <v>52.364930968294203</v>
      </c>
      <c r="K2676">
        <v>4.8807119554533003</v>
      </c>
      <c r="L2676" t="s">
        <v>45</v>
      </c>
      <c r="M2676">
        <v>200</v>
      </c>
      <c r="N2676">
        <v>131</v>
      </c>
      <c r="O2676">
        <v>56</v>
      </c>
      <c r="P2676">
        <v>1.01</v>
      </c>
      <c r="Q2676">
        <v>86</v>
      </c>
      <c r="R2676">
        <v>1771</v>
      </c>
      <c r="S2676">
        <v>4</v>
      </c>
      <c r="T2676" t="s">
        <v>68</v>
      </c>
      <c r="U2676" t="s">
        <v>69</v>
      </c>
      <c r="V2676">
        <v>26200</v>
      </c>
      <c r="W2676">
        <v>0.1</v>
      </c>
    </row>
    <row r="2677" spans="7:23" x14ac:dyDescent="0.35">
      <c r="G2677" t="s">
        <v>44</v>
      </c>
      <c r="H2677">
        <v>2813205</v>
      </c>
      <c r="I2677" t="s">
        <v>8</v>
      </c>
      <c r="J2677">
        <v>52.346522681895998</v>
      </c>
      <c r="K2677">
        <v>4.8701840951795399</v>
      </c>
      <c r="L2677" t="s">
        <v>45</v>
      </c>
      <c r="M2677">
        <v>149</v>
      </c>
      <c r="N2677">
        <v>330</v>
      </c>
      <c r="O2677">
        <v>15</v>
      </c>
      <c r="P2677">
        <v>0.27</v>
      </c>
      <c r="Q2677">
        <v>18</v>
      </c>
      <c r="R2677">
        <v>1792</v>
      </c>
      <c r="S2677">
        <v>4</v>
      </c>
      <c r="T2677" t="s">
        <v>74</v>
      </c>
      <c r="U2677" t="s">
        <v>75</v>
      </c>
      <c r="V2677">
        <v>49170</v>
      </c>
      <c r="W2677">
        <v>0.1</v>
      </c>
    </row>
    <row r="2678" spans="7:23" x14ac:dyDescent="0.35">
      <c r="G2678" t="s">
        <v>44</v>
      </c>
      <c r="H2678">
        <v>2829553</v>
      </c>
      <c r="I2678" t="s">
        <v>11</v>
      </c>
      <c r="J2678">
        <v>52.350523606810903</v>
      </c>
      <c r="K2678">
        <v>4.8889427809246202</v>
      </c>
      <c r="L2678" t="s">
        <v>45</v>
      </c>
      <c r="M2678">
        <v>120</v>
      </c>
      <c r="N2678">
        <v>209</v>
      </c>
      <c r="O2678">
        <v>46</v>
      </c>
      <c r="P2678">
        <v>0.82</v>
      </c>
      <c r="Q2678">
        <v>36</v>
      </c>
      <c r="R2678">
        <v>1805</v>
      </c>
      <c r="S2678">
        <v>4</v>
      </c>
      <c r="T2678" t="s">
        <v>58</v>
      </c>
      <c r="U2678" t="s">
        <v>59</v>
      </c>
      <c r="V2678">
        <v>25080</v>
      </c>
      <c r="W2678">
        <v>0.1</v>
      </c>
    </row>
    <row r="2679" spans="7:23" x14ac:dyDescent="0.35">
      <c r="G2679" t="s">
        <v>44</v>
      </c>
      <c r="H2679">
        <v>3179826</v>
      </c>
      <c r="I2679" t="s">
        <v>23</v>
      </c>
      <c r="J2679">
        <v>52.386779638215998</v>
      </c>
      <c r="K2679">
        <v>4.9546235035207298</v>
      </c>
      <c r="L2679" t="s">
        <v>45</v>
      </c>
      <c r="M2679">
        <v>195</v>
      </c>
      <c r="N2679">
        <v>22</v>
      </c>
      <c r="O2679">
        <v>12</v>
      </c>
      <c r="P2679">
        <v>0.23</v>
      </c>
      <c r="Q2679">
        <v>339</v>
      </c>
      <c r="R2679">
        <v>2004</v>
      </c>
      <c r="S2679">
        <v>4</v>
      </c>
      <c r="T2679" t="s">
        <v>76</v>
      </c>
      <c r="U2679" t="s">
        <v>77</v>
      </c>
      <c r="V2679">
        <v>4290</v>
      </c>
      <c r="W2679">
        <v>0.1</v>
      </c>
    </row>
    <row r="2680" spans="7:23" x14ac:dyDescent="0.35">
      <c r="G2680" t="s">
        <v>44</v>
      </c>
      <c r="H2680">
        <v>3229172</v>
      </c>
      <c r="I2680" t="s">
        <v>19</v>
      </c>
      <c r="J2680">
        <v>52.3791070519502</v>
      </c>
      <c r="K2680">
        <v>4.8522738593027697</v>
      </c>
      <c r="L2680" t="s">
        <v>45</v>
      </c>
      <c r="M2680">
        <v>105</v>
      </c>
      <c r="N2680">
        <v>248</v>
      </c>
      <c r="O2680">
        <v>136</v>
      </c>
      <c r="P2680">
        <v>2.59</v>
      </c>
      <c r="Q2680">
        <v>27</v>
      </c>
      <c r="R2680">
        <v>2033</v>
      </c>
      <c r="S2680">
        <v>4</v>
      </c>
      <c r="T2680" t="s">
        <v>62</v>
      </c>
      <c r="U2680" t="s">
        <v>63</v>
      </c>
      <c r="V2680">
        <v>26040</v>
      </c>
      <c r="W2680">
        <v>0.1</v>
      </c>
    </row>
    <row r="2681" spans="7:23" x14ac:dyDescent="0.35">
      <c r="G2681" t="s">
        <v>44</v>
      </c>
      <c r="H2681">
        <v>3259374</v>
      </c>
      <c r="I2681" t="s">
        <v>23</v>
      </c>
      <c r="J2681">
        <v>52.396352199519598</v>
      </c>
      <c r="K2681">
        <v>4.9962035560879903</v>
      </c>
      <c r="L2681" t="s">
        <v>45</v>
      </c>
      <c r="M2681">
        <v>140</v>
      </c>
      <c r="N2681">
        <v>45</v>
      </c>
      <c r="O2681">
        <v>40</v>
      </c>
      <c r="P2681">
        <v>0.75</v>
      </c>
      <c r="Q2681">
        <v>6</v>
      </c>
      <c r="R2681">
        <v>2050</v>
      </c>
      <c r="S2681">
        <v>4</v>
      </c>
      <c r="T2681" t="s">
        <v>76</v>
      </c>
      <c r="U2681" t="s">
        <v>77</v>
      </c>
      <c r="V2681">
        <v>6300</v>
      </c>
      <c r="W2681">
        <v>0.1</v>
      </c>
    </row>
    <row r="2682" spans="7:23" x14ac:dyDescent="0.35">
      <c r="G2682" t="s">
        <v>44</v>
      </c>
      <c r="H2682">
        <v>3286293</v>
      </c>
      <c r="I2682" t="s">
        <v>7</v>
      </c>
      <c r="J2682">
        <v>52.3612181728151</v>
      </c>
      <c r="K2682">
        <v>4.9094092676321601</v>
      </c>
      <c r="L2682" t="s">
        <v>45</v>
      </c>
      <c r="M2682">
        <v>800</v>
      </c>
      <c r="N2682">
        <v>44</v>
      </c>
      <c r="O2682">
        <v>35</v>
      </c>
      <c r="P2682">
        <v>0.65</v>
      </c>
      <c r="Q2682">
        <v>280</v>
      </c>
      <c r="R2682">
        <v>2065</v>
      </c>
      <c r="S2682">
        <v>4</v>
      </c>
      <c r="T2682" t="s">
        <v>68</v>
      </c>
      <c r="U2682" t="s">
        <v>69</v>
      </c>
      <c r="V2682">
        <v>35200</v>
      </c>
      <c r="W2682">
        <v>0.1</v>
      </c>
    </row>
    <row r="2683" spans="7:23" x14ac:dyDescent="0.35">
      <c r="G2683" t="s">
        <v>44</v>
      </c>
      <c r="H2683">
        <v>3306530</v>
      </c>
      <c r="I2683" t="s">
        <v>11</v>
      </c>
      <c r="J2683">
        <v>52.340182492172502</v>
      </c>
      <c r="K2683">
        <v>4.89743957690815</v>
      </c>
      <c r="L2683" t="s">
        <v>45</v>
      </c>
      <c r="M2683">
        <v>250</v>
      </c>
      <c r="N2683">
        <v>180</v>
      </c>
      <c r="O2683">
        <v>12</v>
      </c>
      <c r="P2683">
        <v>0.23</v>
      </c>
      <c r="Q2683">
        <v>55</v>
      </c>
      <c r="R2683">
        <v>2075</v>
      </c>
      <c r="S2683">
        <v>4</v>
      </c>
      <c r="T2683" t="s">
        <v>58</v>
      </c>
      <c r="U2683" t="s">
        <v>59</v>
      </c>
      <c r="V2683">
        <v>45000</v>
      </c>
      <c r="W2683">
        <v>0.1</v>
      </c>
    </row>
    <row r="2684" spans="7:23" x14ac:dyDescent="0.35">
      <c r="G2684" t="s">
        <v>44</v>
      </c>
      <c r="H2684">
        <v>3368163</v>
      </c>
      <c r="I2684" t="s">
        <v>7</v>
      </c>
      <c r="J2684">
        <v>52.363654810740897</v>
      </c>
      <c r="K2684">
        <v>4.8849786136159103</v>
      </c>
      <c r="L2684" t="s">
        <v>45</v>
      </c>
      <c r="M2684">
        <v>150</v>
      </c>
      <c r="N2684">
        <v>347</v>
      </c>
      <c r="O2684">
        <v>7</v>
      </c>
      <c r="P2684">
        <v>0.14000000000000001</v>
      </c>
      <c r="Q2684">
        <v>17</v>
      </c>
      <c r="R2684">
        <v>2124</v>
      </c>
      <c r="S2684">
        <v>4</v>
      </c>
      <c r="T2684" t="s">
        <v>68</v>
      </c>
      <c r="U2684" t="s">
        <v>69</v>
      </c>
      <c r="V2684">
        <v>52050</v>
      </c>
      <c r="W2684">
        <v>0.1</v>
      </c>
    </row>
    <row r="2685" spans="7:23" x14ac:dyDescent="0.35">
      <c r="G2685" t="s">
        <v>44</v>
      </c>
      <c r="H2685">
        <v>3436072</v>
      </c>
      <c r="I2685" t="s">
        <v>15</v>
      </c>
      <c r="J2685">
        <v>52.390043667232298</v>
      </c>
      <c r="K2685">
        <v>4.8873420474236502</v>
      </c>
      <c r="L2685" t="s">
        <v>45</v>
      </c>
      <c r="M2685">
        <v>125</v>
      </c>
      <c r="N2685">
        <v>60</v>
      </c>
      <c r="O2685">
        <v>71</v>
      </c>
      <c r="P2685">
        <v>1.34</v>
      </c>
      <c r="Q2685">
        <v>55</v>
      </c>
      <c r="R2685">
        <v>2173</v>
      </c>
      <c r="S2685">
        <v>4</v>
      </c>
      <c r="T2685" t="s">
        <v>60</v>
      </c>
      <c r="U2685" t="s">
        <v>61</v>
      </c>
      <c r="V2685">
        <v>7500</v>
      </c>
      <c r="W2685">
        <v>0.1</v>
      </c>
    </row>
    <row r="2686" spans="7:23" x14ac:dyDescent="0.35">
      <c r="G2686" t="s">
        <v>44</v>
      </c>
      <c r="H2686">
        <v>3484708</v>
      </c>
      <c r="I2686" t="s">
        <v>20</v>
      </c>
      <c r="J2686">
        <v>52.3544630667555</v>
      </c>
      <c r="K2686">
        <v>4.8414195992597699</v>
      </c>
      <c r="L2686" t="s">
        <v>45</v>
      </c>
      <c r="M2686">
        <v>129</v>
      </c>
      <c r="N2686">
        <v>350</v>
      </c>
      <c r="O2686">
        <v>46</v>
      </c>
      <c r="P2686">
        <v>0.89</v>
      </c>
      <c r="Q2686">
        <v>11</v>
      </c>
      <c r="R2686">
        <v>2204</v>
      </c>
      <c r="S2686">
        <v>4</v>
      </c>
      <c r="T2686" t="s">
        <v>70</v>
      </c>
      <c r="U2686" t="s">
        <v>71</v>
      </c>
      <c r="V2686">
        <v>45150</v>
      </c>
      <c r="W2686">
        <v>0.1</v>
      </c>
    </row>
    <row r="2687" spans="7:23" x14ac:dyDescent="0.35">
      <c r="G2687" t="s">
        <v>44</v>
      </c>
      <c r="H2687">
        <v>3517600</v>
      </c>
      <c r="I2687" t="s">
        <v>6</v>
      </c>
      <c r="J2687">
        <v>52.375693636094603</v>
      </c>
      <c r="K2687">
        <v>4.8987401260288204</v>
      </c>
      <c r="L2687" t="s">
        <v>45</v>
      </c>
      <c r="M2687">
        <v>159</v>
      </c>
      <c r="N2687">
        <v>31</v>
      </c>
      <c r="O2687">
        <v>33</v>
      </c>
      <c r="P2687">
        <v>0.64</v>
      </c>
      <c r="Q2687">
        <v>214</v>
      </c>
      <c r="R2687">
        <v>2223</v>
      </c>
      <c r="S2687">
        <v>4</v>
      </c>
      <c r="T2687" t="s">
        <v>46</v>
      </c>
      <c r="U2687" t="s">
        <v>47</v>
      </c>
      <c r="V2687">
        <v>4929</v>
      </c>
      <c r="W2687">
        <v>0.1</v>
      </c>
    </row>
    <row r="2688" spans="7:23" x14ac:dyDescent="0.35">
      <c r="G2688" t="s">
        <v>44</v>
      </c>
      <c r="H2688">
        <v>3577411</v>
      </c>
      <c r="I2688" t="s">
        <v>6</v>
      </c>
      <c r="J2688">
        <v>52.3760257251542</v>
      </c>
      <c r="K2688">
        <v>4.8786122495595796</v>
      </c>
      <c r="L2688" t="s">
        <v>45</v>
      </c>
      <c r="M2688">
        <v>190</v>
      </c>
      <c r="N2688">
        <v>363</v>
      </c>
      <c r="O2688">
        <v>2</v>
      </c>
      <c r="P2688">
        <v>0.05</v>
      </c>
      <c r="Q2688">
        <v>13</v>
      </c>
      <c r="R2688">
        <v>2264</v>
      </c>
      <c r="S2688">
        <v>4</v>
      </c>
      <c r="T2688" t="s">
        <v>46</v>
      </c>
      <c r="U2688" t="s">
        <v>47</v>
      </c>
      <c r="V2688">
        <v>68970</v>
      </c>
      <c r="W2688">
        <v>0.1</v>
      </c>
    </row>
    <row r="2689" spans="7:23" x14ac:dyDescent="0.35">
      <c r="G2689" t="s">
        <v>44</v>
      </c>
      <c r="H2689">
        <v>3780901</v>
      </c>
      <c r="I2689" t="s">
        <v>15</v>
      </c>
      <c r="J2689">
        <v>52.384010758196602</v>
      </c>
      <c r="K2689">
        <v>4.8720601419672898</v>
      </c>
      <c r="L2689" t="s">
        <v>45</v>
      </c>
      <c r="M2689">
        <v>100</v>
      </c>
      <c r="N2689">
        <v>87</v>
      </c>
      <c r="O2689">
        <v>53</v>
      </c>
      <c r="P2689">
        <v>1.41</v>
      </c>
      <c r="Q2689">
        <v>127</v>
      </c>
      <c r="R2689">
        <v>2386</v>
      </c>
      <c r="S2689">
        <v>4</v>
      </c>
      <c r="T2689" t="s">
        <v>60</v>
      </c>
      <c r="U2689" t="s">
        <v>61</v>
      </c>
      <c r="V2689">
        <v>8700</v>
      </c>
      <c r="W2689">
        <v>0.1</v>
      </c>
    </row>
    <row r="2690" spans="7:23" x14ac:dyDescent="0.35">
      <c r="G2690" t="s">
        <v>44</v>
      </c>
      <c r="H2690">
        <v>3826300</v>
      </c>
      <c r="I2690" t="s">
        <v>9</v>
      </c>
      <c r="J2690">
        <v>52.3562281133146</v>
      </c>
      <c r="K2690">
        <v>4.9071769906607701</v>
      </c>
      <c r="L2690" t="s">
        <v>45</v>
      </c>
      <c r="M2690">
        <v>125</v>
      </c>
      <c r="N2690">
        <v>34</v>
      </c>
      <c r="O2690">
        <v>45</v>
      </c>
      <c r="P2690">
        <v>0.89</v>
      </c>
      <c r="Q2690">
        <v>96</v>
      </c>
      <c r="R2690">
        <v>2419</v>
      </c>
      <c r="S2690">
        <v>4</v>
      </c>
      <c r="T2690" t="s">
        <v>64</v>
      </c>
      <c r="U2690" t="s">
        <v>65</v>
      </c>
      <c r="V2690">
        <v>4250</v>
      </c>
      <c r="W2690">
        <v>0.1</v>
      </c>
    </row>
    <row r="2691" spans="7:23" x14ac:dyDescent="0.35">
      <c r="G2691" t="s">
        <v>44</v>
      </c>
      <c r="H2691">
        <v>3888355</v>
      </c>
      <c r="I2691" t="s">
        <v>18</v>
      </c>
      <c r="J2691">
        <v>52.373366037379199</v>
      </c>
      <c r="K2691">
        <v>4.9457207711084896</v>
      </c>
      <c r="L2691" t="s">
        <v>45</v>
      </c>
      <c r="M2691">
        <v>250</v>
      </c>
      <c r="N2691">
        <v>210</v>
      </c>
      <c r="O2691">
        <v>7</v>
      </c>
      <c r="P2691">
        <v>0.14000000000000001</v>
      </c>
      <c r="Q2691">
        <v>339</v>
      </c>
      <c r="R2691">
        <v>2462</v>
      </c>
      <c r="S2691">
        <v>4</v>
      </c>
      <c r="T2691" t="s">
        <v>66</v>
      </c>
      <c r="U2691" t="s">
        <v>67</v>
      </c>
      <c r="V2691">
        <v>52500</v>
      </c>
      <c r="W2691">
        <v>0.1</v>
      </c>
    </row>
    <row r="2692" spans="7:23" x14ac:dyDescent="0.35">
      <c r="G2692" t="s">
        <v>44</v>
      </c>
      <c r="H2692">
        <v>3926085</v>
      </c>
      <c r="I2692" t="s">
        <v>12</v>
      </c>
      <c r="J2692">
        <v>52.3543103124818</v>
      </c>
      <c r="K2692">
        <v>4.9300864578121297</v>
      </c>
      <c r="L2692" t="s">
        <v>45</v>
      </c>
      <c r="M2692">
        <v>139</v>
      </c>
      <c r="N2692">
        <v>337</v>
      </c>
      <c r="O2692">
        <v>26</v>
      </c>
      <c r="P2692">
        <v>0.51</v>
      </c>
      <c r="Q2692">
        <v>339</v>
      </c>
      <c r="R2692">
        <v>2492</v>
      </c>
      <c r="S2692">
        <v>4</v>
      </c>
      <c r="T2692" t="s">
        <v>72</v>
      </c>
      <c r="U2692" t="s">
        <v>73</v>
      </c>
      <c r="V2692">
        <v>46843</v>
      </c>
      <c r="W2692">
        <v>0.1</v>
      </c>
    </row>
    <row r="2693" spans="7:23" x14ac:dyDescent="0.35">
      <c r="G2693" t="s">
        <v>44</v>
      </c>
      <c r="H2693">
        <v>3934811</v>
      </c>
      <c r="I2693" t="s">
        <v>19</v>
      </c>
      <c r="J2693">
        <v>52.376907747200399</v>
      </c>
      <c r="K2693">
        <v>4.8612753160291904</v>
      </c>
      <c r="L2693" t="s">
        <v>45</v>
      </c>
      <c r="M2693">
        <v>125</v>
      </c>
      <c r="N2693">
        <v>357</v>
      </c>
      <c r="O2693">
        <v>9</v>
      </c>
      <c r="P2693">
        <v>0.17</v>
      </c>
      <c r="Q2693">
        <v>17</v>
      </c>
      <c r="R2693">
        <v>2499</v>
      </c>
      <c r="S2693">
        <v>4</v>
      </c>
      <c r="T2693" t="s">
        <v>62</v>
      </c>
      <c r="U2693" t="s">
        <v>63</v>
      </c>
      <c r="V2693">
        <v>44625</v>
      </c>
      <c r="W2693">
        <v>0.1</v>
      </c>
    </row>
    <row r="2694" spans="7:23" x14ac:dyDescent="0.35">
      <c r="G2694" t="s">
        <v>44</v>
      </c>
      <c r="H2694">
        <v>3941357</v>
      </c>
      <c r="I2694" t="s">
        <v>6</v>
      </c>
      <c r="J2694">
        <v>52.373196324533303</v>
      </c>
      <c r="K2694">
        <v>4.8869235042809498</v>
      </c>
      <c r="L2694" t="s">
        <v>45</v>
      </c>
      <c r="M2694">
        <v>495</v>
      </c>
      <c r="N2694">
        <v>220</v>
      </c>
      <c r="O2694">
        <v>35</v>
      </c>
      <c r="P2694">
        <v>0.69</v>
      </c>
      <c r="Q2694">
        <v>2</v>
      </c>
      <c r="R2694">
        <v>2502</v>
      </c>
      <c r="S2694">
        <v>4</v>
      </c>
      <c r="T2694" t="s">
        <v>46</v>
      </c>
      <c r="U2694" t="s">
        <v>47</v>
      </c>
      <c r="V2694">
        <v>108900</v>
      </c>
      <c r="W2694">
        <v>0.1</v>
      </c>
    </row>
    <row r="2695" spans="7:23" x14ac:dyDescent="0.35">
      <c r="G2695" t="s">
        <v>44</v>
      </c>
      <c r="H2695">
        <v>4169219</v>
      </c>
      <c r="I2695" t="s">
        <v>23</v>
      </c>
      <c r="J2695">
        <v>52.391734477349601</v>
      </c>
      <c r="K2695">
        <v>4.95297445011765</v>
      </c>
      <c r="L2695" t="s">
        <v>45</v>
      </c>
      <c r="M2695">
        <v>150</v>
      </c>
      <c r="N2695">
        <v>276</v>
      </c>
      <c r="O2695">
        <v>27</v>
      </c>
      <c r="P2695">
        <v>0.53</v>
      </c>
      <c r="Q2695">
        <v>155</v>
      </c>
      <c r="R2695">
        <v>2618</v>
      </c>
      <c r="S2695">
        <v>4</v>
      </c>
      <c r="T2695" t="s">
        <v>76</v>
      </c>
      <c r="U2695" t="s">
        <v>77</v>
      </c>
      <c r="V2695">
        <v>41400</v>
      </c>
      <c r="W2695">
        <v>0.1</v>
      </c>
    </row>
    <row r="2696" spans="7:23" x14ac:dyDescent="0.35">
      <c r="G2696" t="s">
        <v>44</v>
      </c>
      <c r="H2696">
        <v>4213785</v>
      </c>
      <c r="I2696" t="s">
        <v>19</v>
      </c>
      <c r="J2696">
        <v>52.377651368994201</v>
      </c>
      <c r="K2696">
        <v>4.8491253869275104</v>
      </c>
      <c r="L2696" t="s">
        <v>45</v>
      </c>
      <c r="M2696">
        <v>300</v>
      </c>
      <c r="N2696">
        <v>308</v>
      </c>
      <c r="O2696">
        <v>44</v>
      </c>
      <c r="P2696">
        <v>0.88</v>
      </c>
      <c r="Q2696">
        <v>46</v>
      </c>
      <c r="R2696">
        <v>2641</v>
      </c>
      <c r="S2696">
        <v>4</v>
      </c>
      <c r="T2696" t="s">
        <v>62</v>
      </c>
      <c r="U2696" t="s">
        <v>63</v>
      </c>
      <c r="V2696">
        <v>92400</v>
      </c>
      <c r="W2696">
        <v>0.1</v>
      </c>
    </row>
    <row r="2697" spans="7:23" x14ac:dyDescent="0.35">
      <c r="G2697" t="s">
        <v>44</v>
      </c>
      <c r="H2697">
        <v>4243338</v>
      </c>
      <c r="I2697" t="s">
        <v>11</v>
      </c>
      <c r="J2697">
        <v>52.346373870107499</v>
      </c>
      <c r="K2697">
        <v>4.90445834019184</v>
      </c>
      <c r="L2697" t="s">
        <v>45</v>
      </c>
      <c r="M2697">
        <v>150</v>
      </c>
      <c r="N2697">
        <v>27</v>
      </c>
      <c r="O2697">
        <v>0</v>
      </c>
      <c r="Q2697">
        <v>339</v>
      </c>
      <c r="R2697">
        <v>2658</v>
      </c>
      <c r="S2697">
        <v>4</v>
      </c>
      <c r="T2697" t="s">
        <v>58</v>
      </c>
      <c r="U2697" t="s">
        <v>59</v>
      </c>
      <c r="V2697">
        <v>4050</v>
      </c>
      <c r="W2697">
        <v>0.1</v>
      </c>
    </row>
    <row r="2698" spans="7:23" x14ac:dyDescent="0.35">
      <c r="G2698" t="s">
        <v>44</v>
      </c>
      <c r="H2698">
        <v>4259226</v>
      </c>
      <c r="I2698" t="s">
        <v>15</v>
      </c>
      <c r="J2698">
        <v>52.373828659651899</v>
      </c>
      <c r="K2698">
        <v>4.8731759720828496</v>
      </c>
      <c r="L2698" t="s">
        <v>45</v>
      </c>
      <c r="M2698">
        <v>99</v>
      </c>
      <c r="N2698">
        <v>209</v>
      </c>
      <c r="O2698">
        <v>32</v>
      </c>
      <c r="P2698">
        <v>0.64</v>
      </c>
      <c r="Q2698">
        <v>98</v>
      </c>
      <c r="R2698">
        <v>2664</v>
      </c>
      <c r="S2698">
        <v>4</v>
      </c>
      <c r="T2698" t="s">
        <v>60</v>
      </c>
      <c r="U2698" t="s">
        <v>61</v>
      </c>
      <c r="V2698">
        <v>20691</v>
      </c>
      <c r="W2698">
        <v>0.1</v>
      </c>
    </row>
    <row r="2699" spans="7:23" x14ac:dyDescent="0.35">
      <c r="G2699" t="s">
        <v>44</v>
      </c>
      <c r="H2699">
        <v>4260547</v>
      </c>
      <c r="I2699" t="s">
        <v>20</v>
      </c>
      <c r="J2699">
        <v>52.364661168586998</v>
      </c>
      <c r="K2699">
        <v>4.8421646289535003</v>
      </c>
      <c r="L2699" t="s">
        <v>45</v>
      </c>
      <c r="M2699">
        <v>149</v>
      </c>
      <c r="N2699">
        <v>225</v>
      </c>
      <c r="O2699">
        <v>13</v>
      </c>
      <c r="P2699">
        <v>0.27</v>
      </c>
      <c r="Q2699">
        <v>215</v>
      </c>
      <c r="R2699">
        <v>2667</v>
      </c>
      <c r="S2699">
        <v>4</v>
      </c>
      <c r="T2699" t="s">
        <v>70</v>
      </c>
      <c r="U2699" t="s">
        <v>71</v>
      </c>
      <c r="V2699">
        <v>33525</v>
      </c>
      <c r="W2699">
        <v>0.1</v>
      </c>
    </row>
    <row r="2700" spans="7:23" x14ac:dyDescent="0.35">
      <c r="G2700" t="s">
        <v>44</v>
      </c>
      <c r="H2700">
        <v>4295087</v>
      </c>
      <c r="I2700" t="s">
        <v>9</v>
      </c>
      <c r="J2700">
        <v>52.355829485781499</v>
      </c>
      <c r="K2700">
        <v>4.9171542651300602</v>
      </c>
      <c r="L2700" t="s">
        <v>45</v>
      </c>
      <c r="M2700">
        <v>95</v>
      </c>
      <c r="N2700">
        <v>347</v>
      </c>
      <c r="O2700">
        <v>24</v>
      </c>
      <c r="P2700">
        <v>0.73</v>
      </c>
      <c r="Q2700">
        <v>21</v>
      </c>
      <c r="R2700">
        <v>2693</v>
      </c>
      <c r="S2700">
        <v>4</v>
      </c>
      <c r="T2700" t="s">
        <v>64</v>
      </c>
      <c r="U2700" t="s">
        <v>65</v>
      </c>
      <c r="V2700">
        <v>32965</v>
      </c>
      <c r="W2700">
        <v>0.1</v>
      </c>
    </row>
    <row r="2701" spans="7:23" x14ac:dyDescent="0.35">
      <c r="G2701" t="s">
        <v>44</v>
      </c>
      <c r="H2701">
        <v>4476077</v>
      </c>
      <c r="I2701" t="s">
        <v>15</v>
      </c>
      <c r="J2701">
        <v>52.384148458512399</v>
      </c>
      <c r="K2701">
        <v>4.8701413244173803</v>
      </c>
      <c r="L2701" t="s">
        <v>45</v>
      </c>
      <c r="M2701">
        <v>160</v>
      </c>
      <c r="N2701">
        <v>289</v>
      </c>
      <c r="O2701">
        <v>4</v>
      </c>
      <c r="P2701">
        <v>0.17</v>
      </c>
      <c r="Q2701">
        <v>128</v>
      </c>
      <c r="R2701">
        <v>2787</v>
      </c>
      <c r="S2701">
        <v>4</v>
      </c>
      <c r="T2701" t="s">
        <v>60</v>
      </c>
      <c r="U2701" t="s">
        <v>61</v>
      </c>
      <c r="V2701">
        <v>46240</v>
      </c>
      <c r="W2701">
        <v>0.1</v>
      </c>
    </row>
    <row r="2702" spans="7:23" x14ac:dyDescent="0.35">
      <c r="G2702" t="s">
        <v>44</v>
      </c>
      <c r="H2702">
        <v>4523624</v>
      </c>
      <c r="I2702" t="s">
        <v>8</v>
      </c>
      <c r="J2702">
        <v>52.356649394733999</v>
      </c>
      <c r="K2702">
        <v>4.8774421665060101</v>
      </c>
      <c r="L2702" t="s">
        <v>45</v>
      </c>
      <c r="M2702">
        <v>300</v>
      </c>
      <c r="N2702">
        <v>17</v>
      </c>
      <c r="O2702">
        <v>35</v>
      </c>
      <c r="P2702">
        <v>0.78</v>
      </c>
      <c r="Q2702">
        <v>340</v>
      </c>
      <c r="R2702">
        <v>2811</v>
      </c>
      <c r="S2702">
        <v>4</v>
      </c>
      <c r="T2702" t="s">
        <v>74</v>
      </c>
      <c r="U2702" t="s">
        <v>75</v>
      </c>
      <c r="V2702">
        <v>5100</v>
      </c>
      <c r="W2702">
        <v>0.1</v>
      </c>
    </row>
    <row r="2703" spans="7:23" x14ac:dyDescent="0.35">
      <c r="G2703" t="s">
        <v>44</v>
      </c>
      <c r="H2703">
        <v>4609694</v>
      </c>
      <c r="I2703" t="s">
        <v>7</v>
      </c>
      <c r="J2703">
        <v>52.372203488173497</v>
      </c>
      <c r="K2703">
        <v>4.9306424308080796</v>
      </c>
      <c r="L2703" t="s">
        <v>45</v>
      </c>
      <c r="M2703">
        <v>139</v>
      </c>
      <c r="N2703">
        <v>332</v>
      </c>
      <c r="O2703">
        <v>24</v>
      </c>
      <c r="P2703">
        <v>0.5</v>
      </c>
      <c r="Q2703">
        <v>17</v>
      </c>
      <c r="R2703">
        <v>2853</v>
      </c>
      <c r="S2703">
        <v>4</v>
      </c>
      <c r="T2703" t="s">
        <v>68</v>
      </c>
      <c r="U2703" t="s">
        <v>69</v>
      </c>
      <c r="V2703">
        <v>46148</v>
      </c>
      <c r="W2703">
        <v>0.1</v>
      </c>
    </row>
    <row r="2704" spans="7:23" x14ac:dyDescent="0.35">
      <c r="G2704" t="s">
        <v>44</v>
      </c>
      <c r="H2704">
        <v>4611207</v>
      </c>
      <c r="I2704" t="s">
        <v>6</v>
      </c>
      <c r="J2704">
        <v>52.382853969633899</v>
      </c>
      <c r="K2704">
        <v>4.8879010349674896</v>
      </c>
      <c r="L2704" t="s">
        <v>45</v>
      </c>
      <c r="M2704">
        <v>145</v>
      </c>
      <c r="N2704">
        <v>364</v>
      </c>
      <c r="O2704">
        <v>67</v>
      </c>
      <c r="P2704">
        <v>1.37</v>
      </c>
      <c r="Q2704">
        <v>64</v>
      </c>
      <c r="R2704">
        <v>2857</v>
      </c>
      <c r="S2704">
        <v>4</v>
      </c>
      <c r="T2704" t="s">
        <v>46</v>
      </c>
      <c r="U2704" t="s">
        <v>47</v>
      </c>
      <c r="V2704">
        <v>52780</v>
      </c>
      <c r="W2704">
        <v>0.1</v>
      </c>
    </row>
    <row r="2705" spans="7:23" x14ac:dyDescent="0.35">
      <c r="G2705" t="s">
        <v>44</v>
      </c>
      <c r="H2705">
        <v>4656443</v>
      </c>
      <c r="I2705" t="s">
        <v>8</v>
      </c>
      <c r="J2705">
        <v>52.348505701089799</v>
      </c>
      <c r="K2705">
        <v>4.8473636736599</v>
      </c>
      <c r="L2705" t="s">
        <v>45</v>
      </c>
      <c r="M2705">
        <v>130</v>
      </c>
      <c r="N2705">
        <v>119</v>
      </c>
      <c r="O2705">
        <v>4</v>
      </c>
      <c r="P2705">
        <v>0.08</v>
      </c>
      <c r="Q2705">
        <v>361</v>
      </c>
      <c r="R2705">
        <v>2883</v>
      </c>
      <c r="S2705">
        <v>4</v>
      </c>
      <c r="T2705" t="s">
        <v>74</v>
      </c>
      <c r="U2705" t="s">
        <v>75</v>
      </c>
      <c r="V2705">
        <v>15470</v>
      </c>
      <c r="W2705">
        <v>0.1</v>
      </c>
    </row>
    <row r="2706" spans="7:23" x14ac:dyDescent="0.35">
      <c r="G2706" t="s">
        <v>44</v>
      </c>
      <c r="H2706">
        <v>4734001</v>
      </c>
      <c r="I2706" t="s">
        <v>15</v>
      </c>
      <c r="J2706">
        <v>52.374019305233801</v>
      </c>
      <c r="K2706">
        <v>4.87395916295901</v>
      </c>
      <c r="L2706" t="s">
        <v>45</v>
      </c>
      <c r="M2706">
        <v>120</v>
      </c>
      <c r="N2706">
        <v>297</v>
      </c>
      <c r="O2706">
        <v>23</v>
      </c>
      <c r="P2706">
        <v>0.48</v>
      </c>
      <c r="Q2706">
        <v>104</v>
      </c>
      <c r="R2706">
        <v>2919</v>
      </c>
      <c r="S2706">
        <v>4</v>
      </c>
      <c r="T2706" t="s">
        <v>60</v>
      </c>
      <c r="U2706" t="s">
        <v>61</v>
      </c>
      <c r="V2706">
        <v>35640</v>
      </c>
      <c r="W2706">
        <v>0.1</v>
      </c>
    </row>
    <row r="2707" spans="7:23" x14ac:dyDescent="0.35">
      <c r="G2707" t="s">
        <v>44</v>
      </c>
      <c r="H2707">
        <v>4932087</v>
      </c>
      <c r="I2707" t="s">
        <v>6</v>
      </c>
      <c r="J2707">
        <v>52.376777240839303</v>
      </c>
      <c r="K2707">
        <v>4.8961420826787396</v>
      </c>
      <c r="L2707" t="s">
        <v>45</v>
      </c>
      <c r="M2707">
        <v>149</v>
      </c>
      <c r="N2707">
        <v>353</v>
      </c>
      <c r="O2707">
        <v>49</v>
      </c>
      <c r="P2707">
        <v>1.07</v>
      </c>
      <c r="Q2707">
        <v>23</v>
      </c>
      <c r="R2707">
        <v>3037</v>
      </c>
      <c r="S2707">
        <v>4</v>
      </c>
      <c r="T2707" t="s">
        <v>46</v>
      </c>
      <c r="U2707" t="s">
        <v>47</v>
      </c>
      <c r="V2707">
        <v>52597</v>
      </c>
      <c r="W2707">
        <v>0.1</v>
      </c>
    </row>
    <row r="2708" spans="7:23" x14ac:dyDescent="0.35">
      <c r="G2708" t="s">
        <v>44</v>
      </c>
      <c r="H2708">
        <v>4945761</v>
      </c>
      <c r="I2708" t="s">
        <v>15</v>
      </c>
      <c r="J2708">
        <v>52.387997396756099</v>
      </c>
      <c r="K2708">
        <v>4.87850412191289</v>
      </c>
      <c r="L2708" t="s">
        <v>45</v>
      </c>
      <c r="M2708">
        <v>100</v>
      </c>
      <c r="N2708">
        <v>32</v>
      </c>
      <c r="O2708">
        <v>8</v>
      </c>
      <c r="P2708">
        <v>0.28999999999999998</v>
      </c>
      <c r="Q2708">
        <v>185</v>
      </c>
      <c r="R2708">
        <v>3042</v>
      </c>
      <c r="S2708">
        <v>4</v>
      </c>
      <c r="T2708" t="s">
        <v>60</v>
      </c>
      <c r="U2708" t="s">
        <v>61</v>
      </c>
      <c r="V2708">
        <v>3200</v>
      </c>
      <c r="W2708">
        <v>0.1</v>
      </c>
    </row>
    <row r="2709" spans="7:23" x14ac:dyDescent="0.35">
      <c r="G2709" t="s">
        <v>44</v>
      </c>
      <c r="H2709">
        <v>5072454</v>
      </c>
      <c r="I2709" t="s">
        <v>11</v>
      </c>
      <c r="J2709">
        <v>52.350363885801499</v>
      </c>
      <c r="K2709">
        <v>4.9064001541622302</v>
      </c>
      <c r="L2709" t="s">
        <v>45</v>
      </c>
      <c r="M2709">
        <v>139</v>
      </c>
      <c r="N2709">
        <v>87</v>
      </c>
      <c r="O2709">
        <v>23</v>
      </c>
      <c r="P2709">
        <v>0.5</v>
      </c>
      <c r="Q2709">
        <v>278</v>
      </c>
      <c r="R2709">
        <v>3107</v>
      </c>
      <c r="S2709">
        <v>4</v>
      </c>
      <c r="T2709" t="s">
        <v>58</v>
      </c>
      <c r="U2709" t="s">
        <v>59</v>
      </c>
      <c r="V2709">
        <v>12093</v>
      </c>
      <c r="W2709">
        <v>0.1</v>
      </c>
    </row>
    <row r="2710" spans="7:23" x14ac:dyDescent="0.35">
      <c r="G2710" t="s">
        <v>44</v>
      </c>
      <c r="H2710">
        <v>5087114</v>
      </c>
      <c r="I2710" t="s">
        <v>11</v>
      </c>
      <c r="J2710">
        <v>52.353590130115599</v>
      </c>
      <c r="K2710">
        <v>4.9011803162478502</v>
      </c>
      <c r="L2710" t="s">
        <v>45</v>
      </c>
      <c r="M2710">
        <v>150</v>
      </c>
      <c r="N2710">
        <v>64</v>
      </c>
      <c r="O2710">
        <v>178</v>
      </c>
      <c r="P2710">
        <v>3.83</v>
      </c>
      <c r="Q2710">
        <v>58</v>
      </c>
      <c r="R2710">
        <v>3112</v>
      </c>
      <c r="S2710">
        <v>4</v>
      </c>
      <c r="T2710" t="s">
        <v>58</v>
      </c>
      <c r="U2710" t="s">
        <v>59</v>
      </c>
      <c r="V2710">
        <v>9600</v>
      </c>
      <c r="W2710">
        <v>0.1</v>
      </c>
    </row>
    <row r="2711" spans="7:23" x14ac:dyDescent="0.35">
      <c r="G2711" t="s">
        <v>44</v>
      </c>
      <c r="H2711">
        <v>5114153</v>
      </c>
      <c r="I2711" t="s">
        <v>6</v>
      </c>
      <c r="J2711">
        <v>52.377719950891603</v>
      </c>
      <c r="K2711">
        <v>4.8849278632492803</v>
      </c>
      <c r="L2711" t="s">
        <v>45</v>
      </c>
      <c r="M2711">
        <v>150</v>
      </c>
      <c r="N2711">
        <v>311</v>
      </c>
      <c r="O2711">
        <v>23</v>
      </c>
      <c r="P2711">
        <v>1.44</v>
      </c>
      <c r="Q2711">
        <v>60</v>
      </c>
      <c r="R2711">
        <v>3127</v>
      </c>
      <c r="S2711">
        <v>4</v>
      </c>
      <c r="T2711" t="s">
        <v>46</v>
      </c>
      <c r="U2711" t="s">
        <v>47</v>
      </c>
      <c r="V2711">
        <v>46650</v>
      </c>
      <c r="W2711">
        <v>0.1</v>
      </c>
    </row>
    <row r="2712" spans="7:23" x14ac:dyDescent="0.35">
      <c r="G2712" t="s">
        <v>44</v>
      </c>
      <c r="H2712">
        <v>5416445</v>
      </c>
      <c r="I2712" t="s">
        <v>7</v>
      </c>
      <c r="J2712">
        <v>52.367927304200897</v>
      </c>
      <c r="K2712">
        <v>4.9205607941972396</v>
      </c>
      <c r="L2712" t="s">
        <v>45</v>
      </c>
      <c r="M2712">
        <v>250</v>
      </c>
      <c r="N2712">
        <v>202</v>
      </c>
      <c r="O2712">
        <v>16</v>
      </c>
      <c r="P2712">
        <v>0.36</v>
      </c>
      <c r="Q2712">
        <v>162</v>
      </c>
      <c r="R2712">
        <v>3249</v>
      </c>
      <c r="S2712">
        <v>4</v>
      </c>
      <c r="T2712" t="s">
        <v>68</v>
      </c>
      <c r="U2712" t="s">
        <v>69</v>
      </c>
      <c r="V2712">
        <v>50500</v>
      </c>
      <c r="W2712">
        <v>0.1</v>
      </c>
    </row>
    <row r="2713" spans="7:23" x14ac:dyDescent="0.35">
      <c r="G2713" t="s">
        <v>44</v>
      </c>
      <c r="H2713">
        <v>5426000</v>
      </c>
      <c r="I2713" t="s">
        <v>11</v>
      </c>
      <c r="J2713">
        <v>52.355287547377699</v>
      </c>
      <c r="K2713">
        <v>4.88931855471753</v>
      </c>
      <c r="L2713" t="s">
        <v>45</v>
      </c>
      <c r="M2713">
        <v>150</v>
      </c>
      <c r="N2713">
        <v>175</v>
      </c>
      <c r="O2713">
        <v>22</v>
      </c>
      <c r="P2713">
        <v>0.48</v>
      </c>
      <c r="Q2713">
        <v>210</v>
      </c>
      <c r="R2713">
        <v>3253</v>
      </c>
      <c r="S2713">
        <v>4</v>
      </c>
      <c r="T2713" t="s">
        <v>58</v>
      </c>
      <c r="U2713" t="s">
        <v>59</v>
      </c>
      <c r="V2713">
        <v>26250</v>
      </c>
      <c r="W2713">
        <v>0.1</v>
      </c>
    </row>
    <row r="2714" spans="7:23" x14ac:dyDescent="0.35">
      <c r="G2714" t="s">
        <v>44</v>
      </c>
      <c r="H2714">
        <v>5569777</v>
      </c>
      <c r="I2714" t="s">
        <v>8</v>
      </c>
      <c r="J2714">
        <v>52.3504215872373</v>
      </c>
      <c r="K2714">
        <v>4.8554278593030302</v>
      </c>
      <c r="L2714" t="s">
        <v>45</v>
      </c>
      <c r="M2714">
        <v>202</v>
      </c>
      <c r="N2714">
        <v>109</v>
      </c>
      <c r="O2714">
        <v>5</v>
      </c>
      <c r="P2714">
        <v>0.12</v>
      </c>
      <c r="Q2714">
        <v>91</v>
      </c>
      <c r="R2714">
        <v>3316</v>
      </c>
      <c r="S2714">
        <v>4</v>
      </c>
      <c r="T2714" t="s">
        <v>74</v>
      </c>
      <c r="U2714" t="s">
        <v>75</v>
      </c>
      <c r="V2714">
        <v>22018</v>
      </c>
      <c r="W2714">
        <v>0.1</v>
      </c>
    </row>
    <row r="2715" spans="7:23" x14ac:dyDescent="0.35">
      <c r="G2715" t="s">
        <v>44</v>
      </c>
      <c r="H2715">
        <v>5656694</v>
      </c>
      <c r="I2715" t="s">
        <v>12</v>
      </c>
      <c r="J2715">
        <v>52.350826257664899</v>
      </c>
      <c r="K2715">
        <v>4.9355760335699097</v>
      </c>
      <c r="L2715" t="s">
        <v>45</v>
      </c>
      <c r="M2715">
        <v>195</v>
      </c>
      <c r="N2715">
        <v>315</v>
      </c>
      <c r="O2715">
        <v>7</v>
      </c>
      <c r="P2715">
        <v>0.16</v>
      </c>
      <c r="Q2715">
        <v>34</v>
      </c>
      <c r="R2715">
        <v>3347</v>
      </c>
      <c r="S2715">
        <v>4</v>
      </c>
      <c r="T2715" t="s">
        <v>72</v>
      </c>
      <c r="U2715" t="s">
        <v>73</v>
      </c>
      <c r="V2715">
        <v>61425</v>
      </c>
      <c r="W2715">
        <v>0.1</v>
      </c>
    </row>
    <row r="2716" spans="7:23" x14ac:dyDescent="0.35">
      <c r="G2716" t="s">
        <v>44</v>
      </c>
      <c r="H2716">
        <v>5760947</v>
      </c>
      <c r="I2716" t="s">
        <v>6</v>
      </c>
      <c r="J2716">
        <v>52.374057610487498</v>
      </c>
      <c r="K2716">
        <v>4.8778247278802498</v>
      </c>
      <c r="L2716" t="s">
        <v>45</v>
      </c>
      <c r="M2716">
        <v>145</v>
      </c>
      <c r="N2716">
        <v>302</v>
      </c>
      <c r="O2716">
        <v>28</v>
      </c>
      <c r="P2716">
        <v>0.63</v>
      </c>
      <c r="Q2716">
        <v>15</v>
      </c>
      <c r="R2716">
        <v>3414</v>
      </c>
      <c r="S2716">
        <v>4</v>
      </c>
      <c r="T2716" t="s">
        <v>46</v>
      </c>
      <c r="U2716" t="s">
        <v>47</v>
      </c>
      <c r="V2716">
        <v>43790</v>
      </c>
      <c r="W2716">
        <v>0.1</v>
      </c>
    </row>
    <row r="2717" spans="7:23" x14ac:dyDescent="0.35">
      <c r="G2717" t="s">
        <v>44</v>
      </c>
      <c r="H2717">
        <v>5819801</v>
      </c>
      <c r="I2717" t="s">
        <v>11</v>
      </c>
      <c r="J2717">
        <v>52.355565523206998</v>
      </c>
      <c r="K2717">
        <v>4.9049074380126196</v>
      </c>
      <c r="L2717" t="s">
        <v>45</v>
      </c>
      <c r="M2717">
        <v>160</v>
      </c>
      <c r="N2717">
        <v>210</v>
      </c>
      <c r="O2717">
        <v>43</v>
      </c>
      <c r="P2717">
        <v>0.98</v>
      </c>
      <c r="Q2717">
        <v>32</v>
      </c>
      <c r="R2717">
        <v>3439</v>
      </c>
      <c r="S2717">
        <v>4</v>
      </c>
      <c r="T2717" t="s">
        <v>58</v>
      </c>
      <c r="U2717" t="s">
        <v>59</v>
      </c>
      <c r="V2717">
        <v>33600</v>
      </c>
      <c r="W2717">
        <v>0.1</v>
      </c>
    </row>
    <row r="2718" spans="7:23" x14ac:dyDescent="0.35">
      <c r="G2718" t="s">
        <v>44</v>
      </c>
      <c r="H2718">
        <v>5881871</v>
      </c>
      <c r="I2718" t="s">
        <v>12</v>
      </c>
      <c r="J2718">
        <v>52.338880253353501</v>
      </c>
      <c r="K2718">
        <v>4.9214405190317896</v>
      </c>
      <c r="L2718" t="s">
        <v>45</v>
      </c>
      <c r="M2718">
        <v>100</v>
      </c>
      <c r="N2718">
        <v>77</v>
      </c>
      <c r="O2718">
        <v>44</v>
      </c>
      <c r="P2718">
        <v>1</v>
      </c>
      <c r="Q2718">
        <v>280</v>
      </c>
      <c r="R2718">
        <v>3477</v>
      </c>
      <c r="S2718">
        <v>4</v>
      </c>
      <c r="T2718" t="s">
        <v>72</v>
      </c>
      <c r="U2718" t="s">
        <v>73</v>
      </c>
      <c r="V2718">
        <v>7700</v>
      </c>
      <c r="W2718">
        <v>0.1</v>
      </c>
    </row>
    <row r="2719" spans="7:23" x14ac:dyDescent="0.35">
      <c r="G2719" t="s">
        <v>44</v>
      </c>
      <c r="H2719">
        <v>6060562</v>
      </c>
      <c r="I2719" t="s">
        <v>7</v>
      </c>
      <c r="J2719">
        <v>52.373698211528897</v>
      </c>
      <c r="K2719">
        <v>4.9221997075225401</v>
      </c>
      <c r="L2719" t="s">
        <v>45</v>
      </c>
      <c r="M2719">
        <v>108</v>
      </c>
      <c r="N2719">
        <v>212</v>
      </c>
      <c r="O2719">
        <v>37</v>
      </c>
      <c r="P2719">
        <v>0.84</v>
      </c>
      <c r="Q2719">
        <v>33</v>
      </c>
      <c r="R2719">
        <v>3591</v>
      </c>
      <c r="S2719">
        <v>4</v>
      </c>
      <c r="T2719" t="s">
        <v>68</v>
      </c>
      <c r="U2719" t="s">
        <v>69</v>
      </c>
      <c r="V2719">
        <v>22896</v>
      </c>
      <c r="W2719">
        <v>0.1</v>
      </c>
    </row>
    <row r="2720" spans="7:23" x14ac:dyDescent="0.35">
      <c r="G2720" t="s">
        <v>44</v>
      </c>
      <c r="H2720">
        <v>6129376</v>
      </c>
      <c r="I2720" t="s">
        <v>8</v>
      </c>
      <c r="J2720">
        <v>52.354889260165699</v>
      </c>
      <c r="K2720">
        <v>4.8802536490369599</v>
      </c>
      <c r="L2720" t="s">
        <v>45</v>
      </c>
      <c r="M2720">
        <v>280</v>
      </c>
      <c r="N2720">
        <v>306</v>
      </c>
      <c r="O2720">
        <v>12</v>
      </c>
      <c r="P2720">
        <v>0.28000000000000003</v>
      </c>
      <c r="Q2720">
        <v>109</v>
      </c>
      <c r="R2720">
        <v>3654</v>
      </c>
      <c r="S2720">
        <v>4</v>
      </c>
      <c r="T2720" t="s">
        <v>74</v>
      </c>
      <c r="U2720" t="s">
        <v>75</v>
      </c>
      <c r="V2720">
        <v>85680</v>
      </c>
      <c r="W2720">
        <v>0.1</v>
      </c>
    </row>
    <row r="2721" spans="7:23" x14ac:dyDescent="0.35">
      <c r="G2721" t="s">
        <v>44</v>
      </c>
      <c r="H2721">
        <v>6133317</v>
      </c>
      <c r="I2721" t="s">
        <v>15</v>
      </c>
      <c r="J2721">
        <v>52.373941155224699</v>
      </c>
      <c r="K2721">
        <v>4.8744734923094297</v>
      </c>
      <c r="L2721" t="s">
        <v>45</v>
      </c>
      <c r="M2721">
        <v>150</v>
      </c>
      <c r="N2721">
        <v>157</v>
      </c>
      <c r="O2721">
        <v>31</v>
      </c>
      <c r="P2721">
        <v>0.72</v>
      </c>
      <c r="Q2721">
        <v>70</v>
      </c>
      <c r="R2721">
        <v>3657</v>
      </c>
      <c r="S2721">
        <v>4</v>
      </c>
      <c r="T2721" t="s">
        <v>60</v>
      </c>
      <c r="U2721" t="s">
        <v>61</v>
      </c>
      <c r="V2721">
        <v>23550</v>
      </c>
      <c r="W2721">
        <v>0.1</v>
      </c>
    </row>
    <row r="2722" spans="7:23" x14ac:dyDescent="0.35">
      <c r="G2722" t="s">
        <v>44</v>
      </c>
      <c r="H2722">
        <v>6204399</v>
      </c>
      <c r="I2722" t="s">
        <v>15</v>
      </c>
      <c r="J2722">
        <v>52.373129462665098</v>
      </c>
      <c r="K2722">
        <v>4.8716378728872796</v>
      </c>
      <c r="L2722" t="s">
        <v>45</v>
      </c>
      <c r="M2722">
        <v>130</v>
      </c>
      <c r="N2722">
        <v>76</v>
      </c>
      <c r="O2722">
        <v>62</v>
      </c>
      <c r="P2722">
        <v>1.42</v>
      </c>
      <c r="Q2722">
        <v>220</v>
      </c>
      <c r="R2722">
        <v>3699</v>
      </c>
      <c r="S2722">
        <v>4</v>
      </c>
      <c r="T2722" t="s">
        <v>60</v>
      </c>
      <c r="U2722" t="s">
        <v>61</v>
      </c>
      <c r="V2722">
        <v>9880</v>
      </c>
      <c r="W2722">
        <v>0.1</v>
      </c>
    </row>
    <row r="2723" spans="7:23" x14ac:dyDescent="0.35">
      <c r="G2723" t="s">
        <v>44</v>
      </c>
      <c r="H2723">
        <v>6217268</v>
      </c>
      <c r="I2723" t="s">
        <v>19</v>
      </c>
      <c r="J2723">
        <v>52.374615427065201</v>
      </c>
      <c r="K2723">
        <v>4.8568096339155096</v>
      </c>
      <c r="L2723" t="s">
        <v>45</v>
      </c>
      <c r="M2723">
        <v>100</v>
      </c>
      <c r="N2723">
        <v>298</v>
      </c>
      <c r="O2723">
        <v>18</v>
      </c>
      <c r="P2723">
        <v>0.42</v>
      </c>
      <c r="Q2723">
        <v>12</v>
      </c>
      <c r="R2723">
        <v>3708</v>
      </c>
      <c r="S2723">
        <v>4</v>
      </c>
      <c r="T2723" t="s">
        <v>62</v>
      </c>
      <c r="U2723" t="s">
        <v>63</v>
      </c>
      <c r="V2723">
        <v>29800</v>
      </c>
      <c r="W2723">
        <v>0.1</v>
      </c>
    </row>
    <row r="2724" spans="7:23" x14ac:dyDescent="0.35">
      <c r="G2724" t="s">
        <v>44</v>
      </c>
      <c r="H2724">
        <v>6243633</v>
      </c>
      <c r="I2724" t="s">
        <v>10</v>
      </c>
      <c r="J2724">
        <v>52.3916991660045</v>
      </c>
      <c r="K2724">
        <v>4.9249757479152896</v>
      </c>
      <c r="L2724" t="s">
        <v>45</v>
      </c>
      <c r="M2724">
        <v>300</v>
      </c>
      <c r="N2724">
        <v>348</v>
      </c>
      <c r="O2724">
        <v>12</v>
      </c>
      <c r="P2724">
        <v>0.42</v>
      </c>
      <c r="Q2724">
        <v>25</v>
      </c>
      <c r="R2724">
        <v>3723</v>
      </c>
      <c r="S2724">
        <v>4</v>
      </c>
      <c r="T2724" t="s">
        <v>78</v>
      </c>
      <c r="U2724" t="s">
        <v>79</v>
      </c>
      <c r="V2724">
        <v>104400</v>
      </c>
      <c r="W2724">
        <v>0.1</v>
      </c>
    </row>
    <row r="2725" spans="7:23" x14ac:dyDescent="0.35">
      <c r="G2725" t="s">
        <v>44</v>
      </c>
      <c r="H2725">
        <v>6250516</v>
      </c>
      <c r="I2725" t="s">
        <v>7</v>
      </c>
      <c r="J2725">
        <v>52.364655448370101</v>
      </c>
      <c r="K2725">
        <v>4.9019430627954304</v>
      </c>
      <c r="L2725" t="s">
        <v>45</v>
      </c>
      <c r="M2725">
        <v>125</v>
      </c>
      <c r="N2725">
        <v>279</v>
      </c>
      <c r="O2725">
        <v>13</v>
      </c>
      <c r="P2725">
        <v>0.31</v>
      </c>
      <c r="Q2725">
        <v>80</v>
      </c>
      <c r="R2725">
        <v>3730</v>
      </c>
      <c r="S2725">
        <v>4</v>
      </c>
      <c r="T2725" t="s">
        <v>68</v>
      </c>
      <c r="U2725" t="s">
        <v>69</v>
      </c>
      <c r="V2725">
        <v>34875</v>
      </c>
      <c r="W2725">
        <v>0.1</v>
      </c>
    </row>
    <row r="2726" spans="7:23" x14ac:dyDescent="0.35">
      <c r="G2726" t="s">
        <v>44</v>
      </c>
      <c r="H2726">
        <v>6259402</v>
      </c>
      <c r="I2726" t="s">
        <v>6</v>
      </c>
      <c r="J2726">
        <v>52.387676675171903</v>
      </c>
      <c r="K2726">
        <v>4.8858217288797103</v>
      </c>
      <c r="L2726" t="s">
        <v>45</v>
      </c>
      <c r="M2726">
        <v>220</v>
      </c>
      <c r="N2726">
        <v>273</v>
      </c>
      <c r="O2726">
        <v>25</v>
      </c>
      <c r="P2726">
        <v>0.61</v>
      </c>
      <c r="Q2726">
        <v>46</v>
      </c>
      <c r="R2726">
        <v>3743</v>
      </c>
      <c r="S2726">
        <v>4</v>
      </c>
      <c r="T2726" t="s">
        <v>46</v>
      </c>
      <c r="U2726" t="s">
        <v>47</v>
      </c>
      <c r="V2726">
        <v>60060</v>
      </c>
      <c r="W2726">
        <v>0.1</v>
      </c>
    </row>
    <row r="2727" spans="7:23" x14ac:dyDescent="0.35">
      <c r="G2727" t="s">
        <v>44</v>
      </c>
      <c r="H2727">
        <v>6427406</v>
      </c>
      <c r="I2727" t="s">
        <v>19</v>
      </c>
      <c r="J2727">
        <v>52.378301375940602</v>
      </c>
      <c r="K2727">
        <v>4.8547117841823004</v>
      </c>
      <c r="L2727" t="s">
        <v>45</v>
      </c>
      <c r="M2727">
        <v>95</v>
      </c>
      <c r="N2727">
        <v>361</v>
      </c>
      <c r="O2727">
        <v>29</v>
      </c>
      <c r="P2727">
        <v>0.67</v>
      </c>
      <c r="Q2727">
        <v>1</v>
      </c>
      <c r="R2727">
        <v>3855</v>
      </c>
      <c r="S2727">
        <v>4</v>
      </c>
      <c r="T2727" t="s">
        <v>62</v>
      </c>
      <c r="U2727" t="s">
        <v>63</v>
      </c>
      <c r="V2727">
        <v>34295</v>
      </c>
      <c r="W2727">
        <v>0.1</v>
      </c>
    </row>
    <row r="2728" spans="7:23" x14ac:dyDescent="0.35">
      <c r="G2728" t="s">
        <v>44</v>
      </c>
      <c r="H2728">
        <v>6447564</v>
      </c>
      <c r="I2728" t="s">
        <v>11</v>
      </c>
      <c r="J2728">
        <v>52.349471454835502</v>
      </c>
      <c r="K2728">
        <v>4.8934882497542196</v>
      </c>
      <c r="L2728" t="s">
        <v>45</v>
      </c>
      <c r="M2728">
        <v>135</v>
      </c>
      <c r="N2728">
        <v>363</v>
      </c>
      <c r="O2728">
        <v>15</v>
      </c>
      <c r="P2728">
        <v>0.37</v>
      </c>
      <c r="Q2728">
        <v>7</v>
      </c>
      <c r="R2728">
        <v>3877</v>
      </c>
      <c r="S2728">
        <v>4</v>
      </c>
      <c r="T2728" t="s">
        <v>58</v>
      </c>
      <c r="U2728" t="s">
        <v>59</v>
      </c>
      <c r="V2728">
        <v>49005</v>
      </c>
      <c r="W2728">
        <v>0.1</v>
      </c>
    </row>
    <row r="2729" spans="7:23" x14ac:dyDescent="0.35">
      <c r="G2729" t="s">
        <v>44</v>
      </c>
      <c r="H2729">
        <v>6461959</v>
      </c>
      <c r="I2729" t="s">
        <v>8</v>
      </c>
      <c r="J2729">
        <v>52.344800024030199</v>
      </c>
      <c r="K2729">
        <v>4.8720713089090797</v>
      </c>
      <c r="L2729" t="s">
        <v>45</v>
      </c>
      <c r="M2729">
        <v>225</v>
      </c>
      <c r="N2729">
        <v>73</v>
      </c>
      <c r="O2729">
        <v>11</v>
      </c>
      <c r="P2729">
        <v>0.34</v>
      </c>
      <c r="Q2729">
        <v>237</v>
      </c>
      <c r="R2729">
        <v>3886</v>
      </c>
      <c r="S2729">
        <v>4</v>
      </c>
      <c r="T2729" t="s">
        <v>74</v>
      </c>
      <c r="U2729" t="s">
        <v>75</v>
      </c>
      <c r="V2729">
        <v>16425</v>
      </c>
      <c r="W2729">
        <v>0.1</v>
      </c>
    </row>
    <row r="2730" spans="7:23" x14ac:dyDescent="0.35">
      <c r="G2730" t="s">
        <v>44</v>
      </c>
      <c r="H2730">
        <v>6471477</v>
      </c>
      <c r="I2730" t="s">
        <v>13</v>
      </c>
      <c r="J2730">
        <v>52.364586958409603</v>
      </c>
      <c r="K2730">
        <v>4.9867015145943601</v>
      </c>
      <c r="L2730" t="s">
        <v>45</v>
      </c>
      <c r="M2730">
        <v>266</v>
      </c>
      <c r="N2730">
        <v>26</v>
      </c>
      <c r="O2730">
        <v>3</v>
      </c>
      <c r="P2730">
        <v>7.0000000000000007E-2</v>
      </c>
      <c r="Q2730">
        <v>236</v>
      </c>
      <c r="R2730">
        <v>3893</v>
      </c>
      <c r="S2730">
        <v>4</v>
      </c>
      <c r="T2730" t="s">
        <v>86</v>
      </c>
      <c r="U2730" t="s">
        <v>87</v>
      </c>
      <c r="V2730">
        <v>6916</v>
      </c>
      <c r="W2730">
        <v>0.1</v>
      </c>
    </row>
    <row r="2731" spans="7:23" x14ac:dyDescent="0.35">
      <c r="G2731" t="s">
        <v>44</v>
      </c>
      <c r="H2731">
        <v>6796434</v>
      </c>
      <c r="I2731" t="s">
        <v>17</v>
      </c>
      <c r="J2731">
        <v>52.381144972674797</v>
      </c>
      <c r="K2731">
        <v>4.8189146939737402</v>
      </c>
      <c r="L2731" t="s">
        <v>45</v>
      </c>
      <c r="M2731">
        <v>120</v>
      </c>
      <c r="N2731">
        <v>355</v>
      </c>
      <c r="O2731">
        <v>25</v>
      </c>
      <c r="P2731">
        <v>0.59</v>
      </c>
      <c r="Q2731">
        <v>12</v>
      </c>
      <c r="R2731">
        <v>4107</v>
      </c>
      <c r="S2731">
        <v>4</v>
      </c>
      <c r="T2731" t="s">
        <v>94</v>
      </c>
      <c r="U2731" t="s">
        <v>95</v>
      </c>
      <c r="V2731">
        <v>42600</v>
      </c>
      <c r="W2731">
        <v>0.1</v>
      </c>
    </row>
    <row r="2732" spans="7:23" x14ac:dyDescent="0.35">
      <c r="G2732" t="s">
        <v>44</v>
      </c>
      <c r="H2732">
        <v>6819536</v>
      </c>
      <c r="I2732" t="s">
        <v>7</v>
      </c>
      <c r="J2732">
        <v>52.371534253894502</v>
      </c>
      <c r="K2732">
        <v>4.9102629955022099</v>
      </c>
      <c r="L2732" t="s">
        <v>45</v>
      </c>
      <c r="M2732">
        <v>150</v>
      </c>
      <c r="N2732">
        <v>40</v>
      </c>
      <c r="O2732">
        <v>92</v>
      </c>
      <c r="P2732">
        <v>2.21</v>
      </c>
      <c r="Q2732">
        <v>333</v>
      </c>
      <c r="R2732">
        <v>4124</v>
      </c>
      <c r="S2732">
        <v>4</v>
      </c>
      <c r="T2732" t="s">
        <v>68</v>
      </c>
      <c r="U2732" t="s">
        <v>69</v>
      </c>
      <c r="V2732">
        <v>6000</v>
      </c>
      <c r="W2732">
        <v>0.1</v>
      </c>
    </row>
    <row r="2733" spans="7:23" x14ac:dyDescent="0.35">
      <c r="G2733" t="s">
        <v>44</v>
      </c>
      <c r="H2733">
        <v>6845563</v>
      </c>
      <c r="I2733" t="s">
        <v>9</v>
      </c>
      <c r="J2733">
        <v>52.363911183865099</v>
      </c>
      <c r="K2733">
        <v>4.9256057346964504</v>
      </c>
      <c r="L2733" t="s">
        <v>45</v>
      </c>
      <c r="M2733">
        <v>140</v>
      </c>
      <c r="N2733">
        <v>335</v>
      </c>
      <c r="O2733">
        <v>29</v>
      </c>
      <c r="P2733">
        <v>0.72</v>
      </c>
      <c r="Q2733">
        <v>9</v>
      </c>
      <c r="R2733">
        <v>4154</v>
      </c>
      <c r="S2733">
        <v>4</v>
      </c>
      <c r="T2733" t="s">
        <v>64</v>
      </c>
      <c r="U2733" t="s">
        <v>65</v>
      </c>
      <c r="V2733">
        <v>46900</v>
      </c>
      <c r="W2733">
        <v>0.1</v>
      </c>
    </row>
    <row r="2734" spans="7:23" x14ac:dyDescent="0.35">
      <c r="G2734" t="s">
        <v>44</v>
      </c>
      <c r="H2734">
        <v>6849314</v>
      </c>
      <c r="I2734" t="s">
        <v>12</v>
      </c>
      <c r="J2734">
        <v>52.355246122398398</v>
      </c>
      <c r="K2734">
        <v>4.9345818003623201</v>
      </c>
      <c r="L2734" t="s">
        <v>45</v>
      </c>
      <c r="M2734">
        <v>155</v>
      </c>
      <c r="N2734">
        <v>212</v>
      </c>
      <c r="O2734">
        <v>182</v>
      </c>
      <c r="P2734">
        <v>4.37</v>
      </c>
      <c r="Q2734">
        <v>207</v>
      </c>
      <c r="R2734">
        <v>4157</v>
      </c>
      <c r="S2734">
        <v>4</v>
      </c>
      <c r="T2734" t="s">
        <v>72</v>
      </c>
      <c r="U2734" t="s">
        <v>73</v>
      </c>
      <c r="V2734">
        <v>32860</v>
      </c>
      <c r="W2734">
        <v>0.1</v>
      </c>
    </row>
    <row r="2735" spans="7:23" x14ac:dyDescent="0.35">
      <c r="G2735" t="s">
        <v>44</v>
      </c>
      <c r="H2735">
        <v>6889743</v>
      </c>
      <c r="I2735" t="s">
        <v>6</v>
      </c>
      <c r="J2735">
        <v>52.374980695717802</v>
      </c>
      <c r="K2735">
        <v>4.8901040497933996</v>
      </c>
      <c r="L2735" t="s">
        <v>45</v>
      </c>
      <c r="M2735">
        <v>150</v>
      </c>
      <c r="N2735">
        <v>147</v>
      </c>
      <c r="O2735">
        <v>18</v>
      </c>
      <c r="P2735">
        <v>0.49</v>
      </c>
      <c r="Q2735">
        <v>335</v>
      </c>
      <c r="R2735">
        <v>4174</v>
      </c>
      <c r="S2735">
        <v>4</v>
      </c>
      <c r="T2735" t="s">
        <v>46</v>
      </c>
      <c r="U2735" t="s">
        <v>47</v>
      </c>
      <c r="V2735">
        <v>22050</v>
      </c>
      <c r="W2735">
        <v>0.1</v>
      </c>
    </row>
    <row r="2736" spans="7:23" x14ac:dyDescent="0.35">
      <c r="G2736" t="s">
        <v>44</v>
      </c>
      <c r="H2736">
        <v>7069429</v>
      </c>
      <c r="I2736" t="s">
        <v>12</v>
      </c>
      <c r="J2736">
        <v>52.351713540222697</v>
      </c>
      <c r="K2736">
        <v>4.9378506523245997</v>
      </c>
      <c r="L2736" t="s">
        <v>45</v>
      </c>
      <c r="M2736">
        <v>160</v>
      </c>
      <c r="N2736">
        <v>332</v>
      </c>
      <c r="O2736">
        <v>19</v>
      </c>
      <c r="P2736">
        <v>0.46</v>
      </c>
      <c r="Q2736">
        <v>111</v>
      </c>
      <c r="R2736">
        <v>4282</v>
      </c>
      <c r="S2736">
        <v>4</v>
      </c>
      <c r="T2736" t="s">
        <v>72</v>
      </c>
      <c r="U2736" t="s">
        <v>73</v>
      </c>
      <c r="V2736">
        <v>53120</v>
      </c>
      <c r="W2736">
        <v>0.1</v>
      </c>
    </row>
    <row r="2737" spans="7:23" x14ac:dyDescent="0.35">
      <c r="G2737" t="s">
        <v>44</v>
      </c>
      <c r="H2737">
        <v>7297468</v>
      </c>
      <c r="I2737" t="s">
        <v>7</v>
      </c>
      <c r="J2737">
        <v>52.374759969765002</v>
      </c>
      <c r="K2737">
        <v>4.9043439752198896</v>
      </c>
      <c r="L2737" t="s">
        <v>45</v>
      </c>
      <c r="M2737">
        <v>259</v>
      </c>
      <c r="N2737">
        <v>273</v>
      </c>
      <c r="O2737">
        <v>51</v>
      </c>
      <c r="P2737">
        <v>1.25</v>
      </c>
      <c r="Q2737">
        <v>60</v>
      </c>
      <c r="R2737">
        <v>4433</v>
      </c>
      <c r="S2737">
        <v>4</v>
      </c>
      <c r="T2737" t="s">
        <v>68</v>
      </c>
      <c r="U2737" t="s">
        <v>69</v>
      </c>
      <c r="V2737">
        <v>70707</v>
      </c>
      <c r="W2737">
        <v>0.1</v>
      </c>
    </row>
    <row r="2738" spans="7:23" x14ac:dyDescent="0.35">
      <c r="G2738" t="s">
        <v>44</v>
      </c>
      <c r="H2738">
        <v>7355015</v>
      </c>
      <c r="I2738" t="s">
        <v>11</v>
      </c>
      <c r="J2738">
        <v>52.354262217943997</v>
      </c>
      <c r="K2738">
        <v>4.8888853820578602</v>
      </c>
      <c r="L2738" t="s">
        <v>45</v>
      </c>
      <c r="M2738">
        <v>195</v>
      </c>
      <c r="N2738">
        <v>306</v>
      </c>
      <c r="O2738">
        <v>10</v>
      </c>
      <c r="P2738">
        <v>0.25</v>
      </c>
      <c r="Q2738">
        <v>61</v>
      </c>
      <c r="R2738">
        <v>4480</v>
      </c>
      <c r="S2738">
        <v>4</v>
      </c>
      <c r="T2738" t="s">
        <v>58</v>
      </c>
      <c r="U2738" t="s">
        <v>59</v>
      </c>
      <c r="V2738">
        <v>59670</v>
      </c>
      <c r="W2738">
        <v>0.1</v>
      </c>
    </row>
    <row r="2739" spans="7:23" x14ac:dyDescent="0.35">
      <c r="G2739" t="s">
        <v>44</v>
      </c>
      <c r="H2739">
        <v>7674223</v>
      </c>
      <c r="I2739" t="s">
        <v>10</v>
      </c>
      <c r="J2739">
        <v>52.3955736503639</v>
      </c>
      <c r="K2739">
        <v>4.9192484563094103</v>
      </c>
      <c r="L2739" t="s">
        <v>45</v>
      </c>
      <c r="M2739">
        <v>184</v>
      </c>
      <c r="N2739">
        <v>211</v>
      </c>
      <c r="O2739">
        <v>56</v>
      </c>
      <c r="P2739">
        <v>1.41</v>
      </c>
      <c r="Q2739">
        <v>308</v>
      </c>
      <c r="R2739">
        <v>4687</v>
      </c>
      <c r="S2739">
        <v>4</v>
      </c>
      <c r="T2739" t="s">
        <v>78</v>
      </c>
      <c r="U2739" t="s">
        <v>79</v>
      </c>
      <c r="V2739">
        <v>38824</v>
      </c>
      <c r="W2739">
        <v>0.1</v>
      </c>
    </row>
    <row r="2740" spans="7:23" x14ac:dyDescent="0.35">
      <c r="G2740" t="s">
        <v>44</v>
      </c>
      <c r="H2740">
        <v>7756807</v>
      </c>
      <c r="I2740" t="s">
        <v>6</v>
      </c>
      <c r="J2740">
        <v>52.375058946553096</v>
      </c>
      <c r="K2740">
        <v>4.8830215092842097</v>
      </c>
      <c r="L2740" t="s">
        <v>45</v>
      </c>
      <c r="M2740">
        <v>450</v>
      </c>
      <c r="N2740">
        <v>7</v>
      </c>
      <c r="O2740">
        <v>22</v>
      </c>
      <c r="P2740">
        <v>0.55000000000000004</v>
      </c>
      <c r="Q2740">
        <v>178</v>
      </c>
      <c r="R2740">
        <v>4746</v>
      </c>
      <c r="S2740">
        <v>4</v>
      </c>
      <c r="T2740" t="s">
        <v>46</v>
      </c>
      <c r="U2740" t="s">
        <v>47</v>
      </c>
      <c r="V2740">
        <v>3150</v>
      </c>
      <c r="W2740">
        <v>0.1</v>
      </c>
    </row>
    <row r="2741" spans="7:23" x14ac:dyDescent="0.35">
      <c r="G2741" t="s">
        <v>44</v>
      </c>
      <c r="H2741">
        <v>7778985</v>
      </c>
      <c r="I2741" t="s">
        <v>15</v>
      </c>
      <c r="J2741">
        <v>52.376304902183897</v>
      </c>
      <c r="K2741">
        <v>4.8764332128204098</v>
      </c>
      <c r="L2741" t="s">
        <v>45</v>
      </c>
      <c r="M2741">
        <v>126</v>
      </c>
      <c r="N2741">
        <v>359</v>
      </c>
      <c r="O2741">
        <v>16</v>
      </c>
      <c r="P2741">
        <v>0.41</v>
      </c>
      <c r="Q2741">
        <v>7</v>
      </c>
      <c r="R2741">
        <v>4754</v>
      </c>
      <c r="S2741">
        <v>4</v>
      </c>
      <c r="T2741" t="s">
        <v>60</v>
      </c>
      <c r="U2741" t="s">
        <v>61</v>
      </c>
      <c r="V2741">
        <v>45234</v>
      </c>
      <c r="W2741">
        <v>0.1</v>
      </c>
    </row>
    <row r="2742" spans="7:23" x14ac:dyDescent="0.35">
      <c r="G2742" t="s">
        <v>44</v>
      </c>
      <c r="H2742">
        <v>7905759</v>
      </c>
      <c r="I2742" t="s">
        <v>20</v>
      </c>
      <c r="J2742">
        <v>52.351604968693302</v>
      </c>
      <c r="K2742">
        <v>4.8319103166175603</v>
      </c>
      <c r="L2742" t="s">
        <v>45</v>
      </c>
      <c r="M2742">
        <v>114</v>
      </c>
      <c r="N2742">
        <v>350</v>
      </c>
      <c r="O2742">
        <v>23</v>
      </c>
      <c r="P2742">
        <v>0.61</v>
      </c>
      <c r="Q2742">
        <v>9</v>
      </c>
      <c r="R2742">
        <v>4858</v>
      </c>
      <c r="S2742">
        <v>4</v>
      </c>
      <c r="T2742" t="s">
        <v>70</v>
      </c>
      <c r="U2742" t="s">
        <v>71</v>
      </c>
      <c r="V2742">
        <v>39900</v>
      </c>
      <c r="W2742">
        <v>0.1</v>
      </c>
    </row>
    <row r="2743" spans="7:23" x14ac:dyDescent="0.35">
      <c r="G2743" t="s">
        <v>44</v>
      </c>
      <c r="H2743">
        <v>8278300</v>
      </c>
      <c r="I2743" t="s">
        <v>11</v>
      </c>
      <c r="J2743">
        <v>52.347313483555901</v>
      </c>
      <c r="K2743">
        <v>4.9101165153248196</v>
      </c>
      <c r="L2743" t="s">
        <v>45</v>
      </c>
      <c r="M2743">
        <v>140</v>
      </c>
      <c r="N2743">
        <v>282</v>
      </c>
      <c r="O2743">
        <v>25</v>
      </c>
      <c r="P2743">
        <v>0.73</v>
      </c>
      <c r="Q2743">
        <v>65</v>
      </c>
      <c r="R2743">
        <v>5054</v>
      </c>
      <c r="S2743">
        <v>4</v>
      </c>
      <c r="T2743" t="s">
        <v>58</v>
      </c>
      <c r="U2743" t="s">
        <v>59</v>
      </c>
      <c r="V2743">
        <v>39480</v>
      </c>
      <c r="W2743">
        <v>0.1</v>
      </c>
    </row>
    <row r="2744" spans="7:23" x14ac:dyDescent="0.35">
      <c r="G2744" t="s">
        <v>44</v>
      </c>
      <c r="H2744">
        <v>8365523</v>
      </c>
      <c r="I2744" t="s">
        <v>7</v>
      </c>
      <c r="J2744">
        <v>52.363692029170402</v>
      </c>
      <c r="K2744">
        <v>4.9215297030454197</v>
      </c>
      <c r="L2744" t="s">
        <v>45</v>
      </c>
      <c r="M2744">
        <v>125</v>
      </c>
      <c r="N2744">
        <v>226</v>
      </c>
      <c r="O2744">
        <v>13</v>
      </c>
      <c r="P2744">
        <v>0.33</v>
      </c>
      <c r="Q2744">
        <v>4</v>
      </c>
      <c r="R2744">
        <v>5103</v>
      </c>
      <c r="S2744">
        <v>4</v>
      </c>
      <c r="T2744" t="s">
        <v>68</v>
      </c>
      <c r="U2744" t="s">
        <v>69</v>
      </c>
      <c r="V2744">
        <v>28250</v>
      </c>
      <c r="W2744">
        <v>0.1</v>
      </c>
    </row>
    <row r="2745" spans="7:23" x14ac:dyDescent="0.35">
      <c r="G2745" t="s">
        <v>44</v>
      </c>
      <c r="H2745">
        <v>8434745</v>
      </c>
      <c r="I2745" t="s">
        <v>7</v>
      </c>
      <c r="J2745">
        <v>52.374096697726401</v>
      </c>
      <c r="K2745">
        <v>4.9025247524983904</v>
      </c>
      <c r="L2745" t="s">
        <v>45</v>
      </c>
      <c r="M2745">
        <v>225</v>
      </c>
      <c r="N2745">
        <v>76</v>
      </c>
      <c r="O2745">
        <v>45</v>
      </c>
      <c r="P2745">
        <v>1.19</v>
      </c>
      <c r="Q2745">
        <v>354</v>
      </c>
      <c r="R2745">
        <v>5142</v>
      </c>
      <c r="S2745">
        <v>4</v>
      </c>
      <c r="T2745" t="s">
        <v>68</v>
      </c>
      <c r="U2745" t="s">
        <v>69</v>
      </c>
      <c r="V2745">
        <v>17100</v>
      </c>
      <c r="W2745">
        <v>0.1</v>
      </c>
    </row>
    <row r="2746" spans="7:23" x14ac:dyDescent="0.35">
      <c r="G2746" t="s">
        <v>44</v>
      </c>
      <c r="H2746">
        <v>8482327</v>
      </c>
      <c r="I2746" t="s">
        <v>8</v>
      </c>
      <c r="J2746">
        <v>52.354613225095903</v>
      </c>
      <c r="K2746">
        <v>4.8540233410852496</v>
      </c>
      <c r="L2746" t="s">
        <v>45</v>
      </c>
      <c r="M2746">
        <v>225</v>
      </c>
      <c r="N2746">
        <v>305</v>
      </c>
      <c r="O2746">
        <v>8</v>
      </c>
      <c r="P2746">
        <v>0.25</v>
      </c>
      <c r="Q2746">
        <v>96</v>
      </c>
      <c r="R2746">
        <v>5165</v>
      </c>
      <c r="S2746">
        <v>4</v>
      </c>
      <c r="T2746" t="s">
        <v>74</v>
      </c>
      <c r="U2746" t="s">
        <v>75</v>
      </c>
      <c r="V2746">
        <v>68625</v>
      </c>
      <c r="W2746">
        <v>0.1</v>
      </c>
    </row>
    <row r="2747" spans="7:23" x14ac:dyDescent="0.35">
      <c r="G2747" t="s">
        <v>44</v>
      </c>
      <c r="H2747">
        <v>8502593</v>
      </c>
      <c r="I2747" t="s">
        <v>11</v>
      </c>
      <c r="J2747">
        <v>52.343797573474603</v>
      </c>
      <c r="K2747">
        <v>4.91136954675253</v>
      </c>
      <c r="L2747" t="s">
        <v>45</v>
      </c>
      <c r="M2747">
        <v>150</v>
      </c>
      <c r="N2747">
        <v>363</v>
      </c>
      <c r="O2747">
        <v>17</v>
      </c>
      <c r="P2747">
        <v>0.68</v>
      </c>
      <c r="Q2747">
        <v>4</v>
      </c>
      <c r="R2747">
        <v>5179</v>
      </c>
      <c r="S2747">
        <v>4</v>
      </c>
      <c r="T2747" t="s">
        <v>58</v>
      </c>
      <c r="U2747" t="s">
        <v>59</v>
      </c>
      <c r="V2747">
        <v>54450</v>
      </c>
      <c r="W2747">
        <v>0.1</v>
      </c>
    </row>
    <row r="2748" spans="7:23" x14ac:dyDescent="0.35">
      <c r="G2748" t="s">
        <v>44</v>
      </c>
      <c r="H2748">
        <v>9040505</v>
      </c>
      <c r="I2748" t="s">
        <v>8</v>
      </c>
      <c r="J2748">
        <v>52.357627487398901</v>
      </c>
      <c r="K2748">
        <v>4.87314517256684</v>
      </c>
      <c r="L2748" t="s">
        <v>45</v>
      </c>
      <c r="M2748">
        <v>195</v>
      </c>
      <c r="N2748">
        <v>358</v>
      </c>
      <c r="O2748">
        <v>18</v>
      </c>
      <c r="P2748">
        <v>0.51</v>
      </c>
      <c r="Q2748">
        <v>12</v>
      </c>
      <c r="R2748">
        <v>5470</v>
      </c>
      <c r="S2748">
        <v>4</v>
      </c>
      <c r="T2748" t="s">
        <v>74</v>
      </c>
      <c r="U2748" t="s">
        <v>75</v>
      </c>
      <c r="V2748">
        <v>69810</v>
      </c>
      <c r="W2748">
        <v>0.1</v>
      </c>
    </row>
    <row r="2749" spans="7:23" x14ac:dyDescent="0.35">
      <c r="G2749" t="s">
        <v>44</v>
      </c>
      <c r="H2749">
        <v>9151285</v>
      </c>
      <c r="I2749" t="s">
        <v>8</v>
      </c>
      <c r="J2749">
        <v>52.349724208965199</v>
      </c>
      <c r="K2749">
        <v>4.8712143364020299</v>
      </c>
      <c r="L2749" t="s">
        <v>45</v>
      </c>
      <c r="M2749">
        <v>250</v>
      </c>
      <c r="N2749">
        <v>185</v>
      </c>
      <c r="O2749">
        <v>41</v>
      </c>
      <c r="P2749">
        <v>1.1200000000000001</v>
      </c>
      <c r="Q2749">
        <v>141</v>
      </c>
      <c r="R2749">
        <v>5551</v>
      </c>
      <c r="S2749">
        <v>4</v>
      </c>
      <c r="T2749" t="s">
        <v>74</v>
      </c>
      <c r="U2749" t="s">
        <v>75</v>
      </c>
      <c r="V2749">
        <v>46250</v>
      </c>
      <c r="W2749">
        <v>0.1</v>
      </c>
    </row>
    <row r="2750" spans="7:23" x14ac:dyDescent="0.35">
      <c r="G2750" t="s">
        <v>44</v>
      </c>
      <c r="H2750">
        <v>9324749</v>
      </c>
      <c r="I2750" t="s">
        <v>11</v>
      </c>
      <c r="J2750">
        <v>52.356588942040801</v>
      </c>
      <c r="K2750">
        <v>4.8968935505299296</v>
      </c>
      <c r="L2750" t="s">
        <v>45</v>
      </c>
      <c r="M2750">
        <v>175</v>
      </c>
      <c r="N2750">
        <v>359</v>
      </c>
      <c r="O2750">
        <v>31</v>
      </c>
      <c r="P2750">
        <v>0.85</v>
      </c>
      <c r="Q2750">
        <v>33</v>
      </c>
      <c r="R2750">
        <v>5665</v>
      </c>
      <c r="S2750">
        <v>4</v>
      </c>
      <c r="T2750" t="s">
        <v>58</v>
      </c>
      <c r="U2750" t="s">
        <v>59</v>
      </c>
      <c r="V2750">
        <v>62825</v>
      </c>
      <c r="W2750">
        <v>0.1</v>
      </c>
    </row>
    <row r="2751" spans="7:23" x14ac:dyDescent="0.35">
      <c r="G2751" t="s">
        <v>44</v>
      </c>
      <c r="H2751">
        <v>9509378</v>
      </c>
      <c r="I2751" t="s">
        <v>18</v>
      </c>
      <c r="J2751">
        <v>52.362900717494597</v>
      </c>
      <c r="K2751">
        <v>4.9339205086698703</v>
      </c>
      <c r="L2751" t="s">
        <v>45</v>
      </c>
      <c r="M2751">
        <v>155</v>
      </c>
      <c r="N2751">
        <v>353</v>
      </c>
      <c r="O2751">
        <v>3</v>
      </c>
      <c r="P2751">
        <v>0.15</v>
      </c>
      <c r="Q2751">
        <v>16</v>
      </c>
      <c r="R2751">
        <v>5785</v>
      </c>
      <c r="S2751">
        <v>4</v>
      </c>
      <c r="T2751" t="s">
        <v>66</v>
      </c>
      <c r="U2751" t="s">
        <v>67</v>
      </c>
      <c r="V2751">
        <v>54715</v>
      </c>
      <c r="W2751">
        <v>0.1</v>
      </c>
    </row>
    <row r="2752" spans="7:23" x14ac:dyDescent="0.35">
      <c r="G2752" t="s">
        <v>44</v>
      </c>
      <c r="H2752">
        <v>9645744</v>
      </c>
      <c r="I2752" t="s">
        <v>11</v>
      </c>
      <c r="J2752">
        <v>52.3559741810327</v>
      </c>
      <c r="K2752">
        <v>4.9007829790333703</v>
      </c>
      <c r="L2752" t="s">
        <v>45</v>
      </c>
      <c r="M2752">
        <v>180</v>
      </c>
      <c r="N2752">
        <v>357</v>
      </c>
      <c r="O2752">
        <v>25</v>
      </c>
      <c r="P2752">
        <v>0.84</v>
      </c>
      <c r="Q2752">
        <v>95</v>
      </c>
      <c r="R2752">
        <v>5878</v>
      </c>
      <c r="S2752">
        <v>4</v>
      </c>
      <c r="T2752" t="s">
        <v>58</v>
      </c>
      <c r="U2752" t="s">
        <v>59</v>
      </c>
      <c r="V2752">
        <v>64260</v>
      </c>
      <c r="W2752">
        <v>0.1</v>
      </c>
    </row>
    <row r="2753" spans="7:23" x14ac:dyDescent="0.35">
      <c r="G2753" t="s">
        <v>44</v>
      </c>
      <c r="H2753">
        <v>9659173</v>
      </c>
      <c r="I2753" t="s">
        <v>15</v>
      </c>
      <c r="J2753">
        <v>52.382792107633598</v>
      </c>
      <c r="K2753">
        <v>4.8739483228651297</v>
      </c>
      <c r="L2753" t="s">
        <v>45</v>
      </c>
      <c r="M2753">
        <v>120</v>
      </c>
      <c r="N2753">
        <v>243</v>
      </c>
      <c r="O2753">
        <v>33</v>
      </c>
      <c r="P2753">
        <v>0.93</v>
      </c>
      <c r="Q2753">
        <v>6</v>
      </c>
      <c r="R2753">
        <v>5884</v>
      </c>
      <c r="S2753">
        <v>4</v>
      </c>
      <c r="T2753" t="s">
        <v>60</v>
      </c>
      <c r="U2753" t="s">
        <v>61</v>
      </c>
      <c r="V2753">
        <v>29160</v>
      </c>
      <c r="W2753">
        <v>0.1</v>
      </c>
    </row>
    <row r="2754" spans="7:23" x14ac:dyDescent="0.35">
      <c r="G2754" t="s">
        <v>44</v>
      </c>
      <c r="H2754">
        <v>9834151</v>
      </c>
      <c r="I2754" t="s">
        <v>20</v>
      </c>
      <c r="J2754">
        <v>52.352722796698302</v>
      </c>
      <c r="K2754">
        <v>4.8428778109242998</v>
      </c>
      <c r="L2754" t="s">
        <v>45</v>
      </c>
      <c r="M2754">
        <v>375</v>
      </c>
      <c r="N2754">
        <v>107</v>
      </c>
      <c r="O2754">
        <v>13</v>
      </c>
      <c r="P2754">
        <v>0.36</v>
      </c>
      <c r="Q2754">
        <v>284</v>
      </c>
      <c r="R2754">
        <v>5991</v>
      </c>
      <c r="S2754">
        <v>4</v>
      </c>
      <c r="T2754" t="s">
        <v>70</v>
      </c>
      <c r="U2754" t="s">
        <v>71</v>
      </c>
      <c r="V2754">
        <v>40125</v>
      </c>
      <c r="W2754">
        <v>0.1</v>
      </c>
    </row>
    <row r="2755" spans="7:23" x14ac:dyDescent="0.35">
      <c r="G2755" t="s">
        <v>44</v>
      </c>
      <c r="H2755">
        <v>9851226</v>
      </c>
      <c r="I2755" t="s">
        <v>6</v>
      </c>
      <c r="J2755">
        <v>52.374247180231997</v>
      </c>
      <c r="K2755">
        <v>4.8791815473225499</v>
      </c>
      <c r="L2755" t="s">
        <v>45</v>
      </c>
      <c r="M2755">
        <v>200</v>
      </c>
      <c r="N2755">
        <v>148</v>
      </c>
      <c r="O2755">
        <v>2</v>
      </c>
      <c r="P2755">
        <v>0.1</v>
      </c>
      <c r="Q2755">
        <v>10</v>
      </c>
      <c r="R2755">
        <v>6008</v>
      </c>
      <c r="S2755">
        <v>4</v>
      </c>
      <c r="T2755" t="s">
        <v>46</v>
      </c>
      <c r="U2755" t="s">
        <v>47</v>
      </c>
      <c r="V2755">
        <v>29600</v>
      </c>
      <c r="W2755">
        <v>0.1</v>
      </c>
    </row>
    <row r="2756" spans="7:23" x14ac:dyDescent="0.35">
      <c r="G2756" t="s">
        <v>44</v>
      </c>
      <c r="H2756">
        <v>10036864</v>
      </c>
      <c r="I2756" t="s">
        <v>13</v>
      </c>
      <c r="J2756">
        <v>52.354857490024898</v>
      </c>
      <c r="K2756">
        <v>4.9991305054052102</v>
      </c>
      <c r="L2756" t="s">
        <v>45</v>
      </c>
      <c r="M2756">
        <v>185</v>
      </c>
      <c r="N2756">
        <v>327</v>
      </c>
      <c r="O2756">
        <v>8</v>
      </c>
      <c r="P2756">
        <v>0.51</v>
      </c>
      <c r="Q2756">
        <v>78</v>
      </c>
      <c r="R2756">
        <v>6136</v>
      </c>
      <c r="S2756">
        <v>4</v>
      </c>
      <c r="T2756" t="s">
        <v>86</v>
      </c>
      <c r="U2756" t="s">
        <v>87</v>
      </c>
      <c r="V2756">
        <v>60495</v>
      </c>
      <c r="W2756">
        <v>0.1</v>
      </c>
    </row>
    <row r="2757" spans="7:23" x14ac:dyDescent="0.35">
      <c r="G2757" t="s">
        <v>44</v>
      </c>
      <c r="H2757">
        <v>10301846</v>
      </c>
      <c r="I2757" t="s">
        <v>11</v>
      </c>
      <c r="J2757">
        <v>52.347179922504097</v>
      </c>
      <c r="K2757">
        <v>4.8945637835723304</v>
      </c>
      <c r="L2757" t="s">
        <v>45</v>
      </c>
      <c r="M2757">
        <v>299</v>
      </c>
      <c r="N2757">
        <v>29</v>
      </c>
      <c r="O2757">
        <v>29</v>
      </c>
      <c r="P2757">
        <v>0.92</v>
      </c>
      <c r="Q2757">
        <v>352</v>
      </c>
      <c r="R2757">
        <v>6288</v>
      </c>
      <c r="S2757">
        <v>4</v>
      </c>
      <c r="T2757" t="s">
        <v>58</v>
      </c>
      <c r="U2757" t="s">
        <v>59</v>
      </c>
      <c r="V2757">
        <v>8671</v>
      </c>
      <c r="W2757">
        <v>0.1</v>
      </c>
    </row>
    <row r="2758" spans="7:23" x14ac:dyDescent="0.35">
      <c r="G2758" t="s">
        <v>44</v>
      </c>
      <c r="H2758">
        <v>10421029</v>
      </c>
      <c r="I2758" t="s">
        <v>7</v>
      </c>
      <c r="J2758">
        <v>52.360883932319098</v>
      </c>
      <c r="K2758">
        <v>4.8888680448019404</v>
      </c>
      <c r="L2758" t="s">
        <v>45</v>
      </c>
      <c r="M2758">
        <v>172</v>
      </c>
      <c r="N2758">
        <v>217</v>
      </c>
      <c r="O2758">
        <v>28</v>
      </c>
      <c r="P2758">
        <v>1.01</v>
      </c>
      <c r="Q2758">
        <v>46</v>
      </c>
      <c r="R2758">
        <v>6337</v>
      </c>
      <c r="S2758">
        <v>4</v>
      </c>
      <c r="T2758" t="s">
        <v>68</v>
      </c>
      <c r="U2758" t="s">
        <v>69</v>
      </c>
      <c r="V2758">
        <v>37324</v>
      </c>
      <c r="W2758">
        <v>0.1</v>
      </c>
    </row>
    <row r="2759" spans="7:23" x14ac:dyDescent="0.35">
      <c r="G2759" t="s">
        <v>44</v>
      </c>
      <c r="H2759">
        <v>10468991</v>
      </c>
      <c r="I2759" t="s">
        <v>13</v>
      </c>
      <c r="J2759">
        <v>52.351516047483102</v>
      </c>
      <c r="K2759">
        <v>4.9931705474968302</v>
      </c>
      <c r="L2759" t="s">
        <v>45</v>
      </c>
      <c r="M2759">
        <v>300</v>
      </c>
      <c r="N2759">
        <v>358</v>
      </c>
      <c r="O2759">
        <v>9</v>
      </c>
      <c r="P2759">
        <v>0.54</v>
      </c>
      <c r="Q2759">
        <v>4</v>
      </c>
      <c r="R2759">
        <v>6354</v>
      </c>
      <c r="S2759">
        <v>4</v>
      </c>
      <c r="T2759" t="s">
        <v>86</v>
      </c>
      <c r="U2759" t="s">
        <v>87</v>
      </c>
      <c r="V2759">
        <v>107400</v>
      </c>
      <c r="W2759">
        <v>0.1</v>
      </c>
    </row>
    <row r="2760" spans="7:23" x14ac:dyDescent="0.35">
      <c r="G2760" t="s">
        <v>44</v>
      </c>
      <c r="H2760">
        <v>10492657</v>
      </c>
      <c r="I2760" t="s">
        <v>18</v>
      </c>
      <c r="J2760">
        <v>52.361949590125199</v>
      </c>
      <c r="K2760">
        <v>4.9438670020876501</v>
      </c>
      <c r="L2760" t="s">
        <v>45</v>
      </c>
      <c r="M2760">
        <v>111</v>
      </c>
      <c r="N2760">
        <v>41</v>
      </c>
      <c r="O2760">
        <v>25</v>
      </c>
      <c r="P2760">
        <v>0.73</v>
      </c>
      <c r="Q2760">
        <v>314</v>
      </c>
      <c r="R2760">
        <v>6368</v>
      </c>
      <c r="S2760">
        <v>4</v>
      </c>
      <c r="T2760" t="s">
        <v>66</v>
      </c>
      <c r="U2760" t="s">
        <v>67</v>
      </c>
      <c r="V2760">
        <v>4551</v>
      </c>
      <c r="W2760">
        <v>0.1</v>
      </c>
    </row>
    <row r="2761" spans="7:23" x14ac:dyDescent="0.35">
      <c r="G2761" t="s">
        <v>44</v>
      </c>
      <c r="H2761">
        <v>10957038</v>
      </c>
      <c r="I2761" t="s">
        <v>8</v>
      </c>
      <c r="J2761">
        <v>52.345226079034099</v>
      </c>
      <c r="K2761">
        <v>4.8784857163211601</v>
      </c>
      <c r="L2761" t="s">
        <v>45</v>
      </c>
      <c r="M2761">
        <v>350</v>
      </c>
      <c r="N2761">
        <v>224</v>
      </c>
      <c r="O2761">
        <v>9</v>
      </c>
      <c r="P2761">
        <v>0.32</v>
      </c>
      <c r="Q2761">
        <v>145</v>
      </c>
      <c r="R2761">
        <v>6559</v>
      </c>
      <c r="S2761">
        <v>4</v>
      </c>
      <c r="T2761" t="s">
        <v>74</v>
      </c>
      <c r="U2761" t="s">
        <v>75</v>
      </c>
      <c r="V2761">
        <v>78400</v>
      </c>
      <c r="W2761">
        <v>0.1</v>
      </c>
    </row>
    <row r="2762" spans="7:23" x14ac:dyDescent="0.35">
      <c r="G2762" t="s">
        <v>44</v>
      </c>
      <c r="H2762">
        <v>11446840</v>
      </c>
      <c r="I2762" t="s">
        <v>15</v>
      </c>
      <c r="J2762">
        <v>52.3750781541587</v>
      </c>
      <c r="K2762">
        <v>4.8750364220095097</v>
      </c>
      <c r="L2762" t="s">
        <v>45</v>
      </c>
      <c r="M2762">
        <v>140</v>
      </c>
      <c r="N2762">
        <v>361</v>
      </c>
      <c r="O2762">
        <v>25</v>
      </c>
      <c r="P2762">
        <v>0.82</v>
      </c>
      <c r="Q2762">
        <v>8</v>
      </c>
      <c r="R2762">
        <v>6805</v>
      </c>
      <c r="S2762">
        <v>4</v>
      </c>
      <c r="T2762" t="s">
        <v>60</v>
      </c>
      <c r="U2762" t="s">
        <v>61</v>
      </c>
      <c r="V2762">
        <v>50540</v>
      </c>
      <c r="W2762">
        <v>0.1</v>
      </c>
    </row>
    <row r="2763" spans="7:23" x14ac:dyDescent="0.35">
      <c r="G2763" t="s">
        <v>44</v>
      </c>
      <c r="H2763">
        <v>11637867</v>
      </c>
      <c r="I2763" t="s">
        <v>11</v>
      </c>
      <c r="J2763">
        <v>52.3578815056973</v>
      </c>
      <c r="K2763">
        <v>4.8934631122587504</v>
      </c>
      <c r="L2763" t="s">
        <v>45</v>
      </c>
      <c r="M2763">
        <v>139</v>
      </c>
      <c r="N2763">
        <v>302</v>
      </c>
      <c r="O2763">
        <v>23</v>
      </c>
      <c r="P2763">
        <v>0.89</v>
      </c>
      <c r="Q2763">
        <v>72</v>
      </c>
      <c r="R2763">
        <v>6932</v>
      </c>
      <c r="S2763">
        <v>4</v>
      </c>
      <c r="T2763" t="s">
        <v>58</v>
      </c>
      <c r="U2763" t="s">
        <v>59</v>
      </c>
      <c r="V2763">
        <v>41978</v>
      </c>
      <c r="W2763">
        <v>0.1</v>
      </c>
    </row>
    <row r="2764" spans="7:23" x14ac:dyDescent="0.35">
      <c r="G2764" t="s">
        <v>44</v>
      </c>
      <c r="H2764">
        <v>11769632</v>
      </c>
      <c r="I2764" t="s">
        <v>11</v>
      </c>
      <c r="J2764">
        <v>52.354410845784003</v>
      </c>
      <c r="K2764">
        <v>4.8889381769572298</v>
      </c>
      <c r="L2764" t="s">
        <v>45</v>
      </c>
      <c r="M2764">
        <v>150</v>
      </c>
      <c r="N2764">
        <v>18</v>
      </c>
      <c r="O2764">
        <v>15</v>
      </c>
      <c r="P2764">
        <v>0.46</v>
      </c>
      <c r="Q2764">
        <v>186</v>
      </c>
      <c r="R2764">
        <v>6998</v>
      </c>
      <c r="S2764">
        <v>4</v>
      </c>
      <c r="T2764" t="s">
        <v>58</v>
      </c>
      <c r="U2764" t="s">
        <v>59</v>
      </c>
      <c r="V2764">
        <v>2700</v>
      </c>
      <c r="W2764">
        <v>0.1</v>
      </c>
    </row>
    <row r="2765" spans="7:23" x14ac:dyDescent="0.35">
      <c r="G2765" t="s">
        <v>44</v>
      </c>
      <c r="H2765">
        <v>11919407</v>
      </c>
      <c r="I2765" t="s">
        <v>18</v>
      </c>
      <c r="J2765">
        <v>52.360305104426502</v>
      </c>
      <c r="K2765">
        <v>4.9432652294515496</v>
      </c>
      <c r="L2765" t="s">
        <v>45</v>
      </c>
      <c r="M2765">
        <v>124</v>
      </c>
      <c r="N2765">
        <v>355</v>
      </c>
      <c r="O2765">
        <v>10</v>
      </c>
      <c r="P2765">
        <v>0.31</v>
      </c>
      <c r="Q2765">
        <v>18</v>
      </c>
      <c r="R2765">
        <v>7072</v>
      </c>
      <c r="S2765">
        <v>4</v>
      </c>
      <c r="T2765" t="s">
        <v>66</v>
      </c>
      <c r="U2765" t="s">
        <v>67</v>
      </c>
      <c r="V2765">
        <v>44020</v>
      </c>
      <c r="W2765">
        <v>0.1</v>
      </c>
    </row>
    <row r="2766" spans="7:23" x14ac:dyDescent="0.35">
      <c r="G2766" t="s">
        <v>44</v>
      </c>
      <c r="H2766">
        <v>12118597</v>
      </c>
      <c r="I2766" t="s">
        <v>12</v>
      </c>
      <c r="J2766">
        <v>52.351818377073499</v>
      </c>
      <c r="K2766">
        <v>4.94309901865517</v>
      </c>
      <c r="L2766" t="s">
        <v>45</v>
      </c>
      <c r="M2766">
        <v>80</v>
      </c>
      <c r="N2766">
        <v>39</v>
      </c>
      <c r="O2766">
        <v>43</v>
      </c>
      <c r="P2766">
        <v>1.39</v>
      </c>
      <c r="Q2766">
        <v>326</v>
      </c>
      <c r="R2766">
        <v>7173</v>
      </c>
      <c r="S2766">
        <v>4</v>
      </c>
      <c r="T2766" t="s">
        <v>72</v>
      </c>
      <c r="U2766" t="s">
        <v>73</v>
      </c>
      <c r="V2766">
        <v>3120</v>
      </c>
      <c r="W2766">
        <v>0.1</v>
      </c>
    </row>
    <row r="2767" spans="7:23" x14ac:dyDescent="0.35">
      <c r="G2767" t="s">
        <v>44</v>
      </c>
      <c r="H2767">
        <v>12143317</v>
      </c>
      <c r="I2767" t="s">
        <v>16</v>
      </c>
      <c r="J2767">
        <v>52.324445044362101</v>
      </c>
      <c r="K2767">
        <v>4.8603722637521098</v>
      </c>
      <c r="L2767" t="s">
        <v>45</v>
      </c>
      <c r="M2767">
        <v>180</v>
      </c>
      <c r="N2767">
        <v>357</v>
      </c>
      <c r="O2767">
        <v>8</v>
      </c>
      <c r="P2767">
        <v>0.28000000000000003</v>
      </c>
      <c r="Q2767">
        <v>40</v>
      </c>
      <c r="R2767">
        <v>7186</v>
      </c>
      <c r="S2767">
        <v>4</v>
      </c>
      <c r="T2767" t="s">
        <v>82</v>
      </c>
      <c r="U2767" t="s">
        <v>83</v>
      </c>
      <c r="V2767">
        <v>64260</v>
      </c>
      <c r="W2767">
        <v>0.1</v>
      </c>
    </row>
    <row r="2768" spans="7:23" x14ac:dyDescent="0.35">
      <c r="G2768" t="s">
        <v>44</v>
      </c>
      <c r="H2768">
        <v>12182342</v>
      </c>
      <c r="I2768" t="s">
        <v>6</v>
      </c>
      <c r="J2768">
        <v>52.378002166672204</v>
      </c>
      <c r="K2768">
        <v>4.8797885757718999</v>
      </c>
      <c r="L2768" t="s">
        <v>45</v>
      </c>
      <c r="M2768">
        <v>281</v>
      </c>
      <c r="N2768">
        <v>250</v>
      </c>
      <c r="O2768">
        <v>3</v>
      </c>
      <c r="P2768">
        <v>0.12</v>
      </c>
      <c r="Q2768">
        <v>96</v>
      </c>
      <c r="R2768">
        <v>7217</v>
      </c>
      <c r="S2768">
        <v>4</v>
      </c>
      <c r="T2768" t="s">
        <v>46</v>
      </c>
      <c r="U2768" t="s">
        <v>47</v>
      </c>
      <c r="V2768">
        <v>70250</v>
      </c>
      <c r="W2768">
        <v>0.1</v>
      </c>
    </row>
    <row r="2769" spans="7:23" x14ac:dyDescent="0.35">
      <c r="G2769" t="s">
        <v>44</v>
      </c>
      <c r="H2769">
        <v>12328404</v>
      </c>
      <c r="I2769" t="s">
        <v>10</v>
      </c>
      <c r="J2769">
        <v>52.381914725055701</v>
      </c>
      <c r="K2769">
        <v>4.9064151395652704</v>
      </c>
      <c r="L2769" t="s">
        <v>45</v>
      </c>
      <c r="M2769">
        <v>175</v>
      </c>
      <c r="N2769">
        <v>103</v>
      </c>
      <c r="O2769">
        <v>30</v>
      </c>
      <c r="P2769">
        <v>1.28</v>
      </c>
      <c r="Q2769">
        <v>245</v>
      </c>
      <c r="R2769">
        <v>7303</v>
      </c>
      <c r="S2769">
        <v>4</v>
      </c>
      <c r="T2769" t="s">
        <v>78</v>
      </c>
      <c r="U2769" t="s">
        <v>79</v>
      </c>
      <c r="V2769">
        <v>18025</v>
      </c>
      <c r="W2769">
        <v>0.1</v>
      </c>
    </row>
    <row r="2770" spans="7:23" x14ac:dyDescent="0.35">
      <c r="G2770" t="s">
        <v>44</v>
      </c>
      <c r="H2770">
        <v>12427626</v>
      </c>
      <c r="I2770" t="s">
        <v>13</v>
      </c>
      <c r="J2770">
        <v>52.345549842720402</v>
      </c>
      <c r="K2770">
        <v>5.0083908071112901</v>
      </c>
      <c r="L2770" t="s">
        <v>45</v>
      </c>
      <c r="M2770">
        <v>180</v>
      </c>
      <c r="N2770">
        <v>250</v>
      </c>
      <c r="O2770">
        <v>7</v>
      </c>
      <c r="P2770">
        <v>0.24</v>
      </c>
      <c r="Q2770">
        <v>16</v>
      </c>
      <c r="R2770">
        <v>7359</v>
      </c>
      <c r="S2770">
        <v>4</v>
      </c>
      <c r="T2770" t="s">
        <v>86</v>
      </c>
      <c r="U2770" t="s">
        <v>87</v>
      </c>
      <c r="V2770">
        <v>45000</v>
      </c>
      <c r="W2770">
        <v>0.1</v>
      </c>
    </row>
    <row r="2771" spans="7:23" x14ac:dyDescent="0.35">
      <c r="G2771" t="s">
        <v>44</v>
      </c>
      <c r="H2771">
        <v>12476757</v>
      </c>
      <c r="I2771" t="s">
        <v>8</v>
      </c>
      <c r="J2771">
        <v>52.353697413123299</v>
      </c>
      <c r="K2771">
        <v>4.8479455897373498</v>
      </c>
      <c r="L2771" t="s">
        <v>45</v>
      </c>
      <c r="M2771">
        <v>125</v>
      </c>
      <c r="N2771">
        <v>274</v>
      </c>
      <c r="O2771">
        <v>15</v>
      </c>
      <c r="P2771">
        <v>0.47</v>
      </c>
      <c r="Q2771">
        <v>151</v>
      </c>
      <c r="R2771">
        <v>7380</v>
      </c>
      <c r="S2771">
        <v>4</v>
      </c>
      <c r="T2771" t="s">
        <v>74</v>
      </c>
      <c r="U2771" t="s">
        <v>75</v>
      </c>
      <c r="V2771">
        <v>34250</v>
      </c>
      <c r="W2771">
        <v>0.1</v>
      </c>
    </row>
    <row r="2772" spans="7:23" x14ac:dyDescent="0.35">
      <c r="G2772" t="s">
        <v>44</v>
      </c>
      <c r="H2772">
        <v>12617415</v>
      </c>
      <c r="I2772" t="s">
        <v>13</v>
      </c>
      <c r="J2772">
        <v>52.359002048452801</v>
      </c>
      <c r="K2772">
        <v>4.9901005015376301</v>
      </c>
      <c r="L2772" t="s">
        <v>45</v>
      </c>
      <c r="M2772">
        <v>140</v>
      </c>
      <c r="N2772">
        <v>363</v>
      </c>
      <c r="O2772">
        <v>28</v>
      </c>
      <c r="P2772">
        <v>0.88</v>
      </c>
      <c r="Q2772">
        <v>4</v>
      </c>
      <c r="R2772">
        <v>7487</v>
      </c>
      <c r="S2772">
        <v>4</v>
      </c>
      <c r="T2772" t="s">
        <v>86</v>
      </c>
      <c r="U2772" t="s">
        <v>87</v>
      </c>
      <c r="V2772">
        <v>50820</v>
      </c>
      <c r="W2772">
        <v>0.1</v>
      </c>
    </row>
    <row r="2773" spans="7:23" x14ac:dyDescent="0.35">
      <c r="G2773" t="s">
        <v>44</v>
      </c>
      <c r="H2773">
        <v>12761526</v>
      </c>
      <c r="I2773" t="s">
        <v>12</v>
      </c>
      <c r="J2773">
        <v>52.354159398747299</v>
      </c>
      <c r="K2773">
        <v>4.9313792523061304</v>
      </c>
      <c r="L2773" t="s">
        <v>45</v>
      </c>
      <c r="M2773">
        <v>99</v>
      </c>
      <c r="N2773">
        <v>275</v>
      </c>
      <c r="O2773">
        <v>19</v>
      </c>
      <c r="P2773">
        <v>0.6</v>
      </c>
      <c r="Q2773">
        <v>53</v>
      </c>
      <c r="R2773">
        <v>7552</v>
      </c>
      <c r="S2773">
        <v>4</v>
      </c>
      <c r="T2773" t="s">
        <v>72</v>
      </c>
      <c r="U2773" t="s">
        <v>73</v>
      </c>
      <c r="V2773">
        <v>27225</v>
      </c>
      <c r="W2773">
        <v>0.1</v>
      </c>
    </row>
    <row r="2774" spans="7:23" x14ac:dyDescent="0.35">
      <c r="G2774" t="s">
        <v>44</v>
      </c>
      <c r="H2774">
        <v>12879304</v>
      </c>
      <c r="I2774" t="s">
        <v>8</v>
      </c>
      <c r="J2774">
        <v>52.351071498094598</v>
      </c>
      <c r="K2774">
        <v>4.8650138954644904</v>
      </c>
      <c r="L2774" t="s">
        <v>45</v>
      </c>
      <c r="M2774">
        <v>225</v>
      </c>
      <c r="N2774">
        <v>318</v>
      </c>
      <c r="O2774">
        <v>8</v>
      </c>
      <c r="P2774">
        <v>0.28000000000000003</v>
      </c>
      <c r="Q2774">
        <v>3</v>
      </c>
      <c r="R2774">
        <v>7640</v>
      </c>
      <c r="S2774">
        <v>4</v>
      </c>
      <c r="T2774" t="s">
        <v>74</v>
      </c>
      <c r="U2774" t="s">
        <v>75</v>
      </c>
      <c r="V2774">
        <v>71550</v>
      </c>
      <c r="W2774">
        <v>0.1</v>
      </c>
    </row>
    <row r="2775" spans="7:23" x14ac:dyDescent="0.35">
      <c r="G2775" t="s">
        <v>44</v>
      </c>
      <c r="H2775">
        <v>12937188</v>
      </c>
      <c r="I2775" t="s">
        <v>13</v>
      </c>
      <c r="J2775">
        <v>52.353035887979402</v>
      </c>
      <c r="K2775">
        <v>4.9924906618051397</v>
      </c>
      <c r="L2775" t="s">
        <v>45</v>
      </c>
      <c r="M2775">
        <v>225</v>
      </c>
      <c r="N2775">
        <v>225</v>
      </c>
      <c r="O2775">
        <v>7</v>
      </c>
      <c r="P2775">
        <v>0.23</v>
      </c>
      <c r="Q2775">
        <v>251</v>
      </c>
      <c r="R2775">
        <v>7684</v>
      </c>
      <c r="S2775">
        <v>4</v>
      </c>
      <c r="T2775" t="s">
        <v>86</v>
      </c>
      <c r="U2775" t="s">
        <v>87</v>
      </c>
      <c r="V2775">
        <v>50625</v>
      </c>
      <c r="W2775">
        <v>0.1</v>
      </c>
    </row>
    <row r="2776" spans="7:23" x14ac:dyDescent="0.35">
      <c r="G2776" t="s">
        <v>44</v>
      </c>
      <c r="H2776">
        <v>13024650</v>
      </c>
      <c r="I2776" t="s">
        <v>11</v>
      </c>
      <c r="J2776">
        <v>52.345192465580098</v>
      </c>
      <c r="K2776">
        <v>4.8913696042244696</v>
      </c>
      <c r="L2776" t="s">
        <v>45</v>
      </c>
      <c r="M2776">
        <v>250</v>
      </c>
      <c r="N2776">
        <v>353</v>
      </c>
      <c r="O2776">
        <v>31</v>
      </c>
      <c r="P2776">
        <v>1.03</v>
      </c>
      <c r="Q2776">
        <v>66</v>
      </c>
      <c r="R2776">
        <v>7753</v>
      </c>
      <c r="S2776">
        <v>4</v>
      </c>
      <c r="T2776" t="s">
        <v>58</v>
      </c>
      <c r="U2776" t="s">
        <v>59</v>
      </c>
      <c r="V2776">
        <v>88250</v>
      </c>
      <c r="W2776">
        <v>0.1</v>
      </c>
    </row>
    <row r="2777" spans="7:23" x14ac:dyDescent="0.35">
      <c r="G2777" t="s">
        <v>44</v>
      </c>
      <c r="H2777">
        <v>13152028</v>
      </c>
      <c r="I2777" t="s">
        <v>15</v>
      </c>
      <c r="J2777">
        <v>52.390199740881997</v>
      </c>
      <c r="K2777">
        <v>4.8738817635749996</v>
      </c>
      <c r="L2777" t="s">
        <v>45</v>
      </c>
      <c r="M2777">
        <v>195</v>
      </c>
      <c r="N2777">
        <v>327</v>
      </c>
      <c r="O2777">
        <v>9</v>
      </c>
      <c r="P2777">
        <v>0.32</v>
      </c>
      <c r="Q2777">
        <v>37</v>
      </c>
      <c r="R2777">
        <v>7892</v>
      </c>
      <c r="S2777">
        <v>4</v>
      </c>
      <c r="T2777" t="s">
        <v>60</v>
      </c>
      <c r="U2777" t="s">
        <v>61</v>
      </c>
      <c r="V2777">
        <v>63765</v>
      </c>
      <c r="W2777">
        <v>0.1</v>
      </c>
    </row>
    <row r="2778" spans="7:23" x14ac:dyDescent="0.35">
      <c r="G2778" t="s">
        <v>44</v>
      </c>
      <c r="H2778">
        <v>13182580</v>
      </c>
      <c r="I2778" t="s">
        <v>15</v>
      </c>
      <c r="J2778">
        <v>52.378662948412497</v>
      </c>
      <c r="K2778">
        <v>4.8706630658435097</v>
      </c>
      <c r="L2778" t="s">
        <v>45</v>
      </c>
      <c r="M2778">
        <v>100</v>
      </c>
      <c r="N2778">
        <v>361</v>
      </c>
      <c r="O2778">
        <v>13</v>
      </c>
      <c r="P2778">
        <v>0.43</v>
      </c>
      <c r="Q2778">
        <v>8</v>
      </c>
      <c r="R2778">
        <v>7923</v>
      </c>
      <c r="S2778">
        <v>4</v>
      </c>
      <c r="T2778" t="s">
        <v>60</v>
      </c>
      <c r="U2778" t="s">
        <v>61</v>
      </c>
      <c r="V2778">
        <v>36100</v>
      </c>
      <c r="W2778">
        <v>0.1</v>
      </c>
    </row>
    <row r="2779" spans="7:23" x14ac:dyDescent="0.35">
      <c r="G2779" t="s">
        <v>44</v>
      </c>
      <c r="H2779">
        <v>13296926</v>
      </c>
      <c r="I2779" t="s">
        <v>9</v>
      </c>
      <c r="J2779">
        <v>52.357426803030201</v>
      </c>
      <c r="K2779">
        <v>4.9184787239231804</v>
      </c>
      <c r="L2779" t="s">
        <v>45</v>
      </c>
      <c r="M2779">
        <v>120</v>
      </c>
      <c r="N2779">
        <v>353</v>
      </c>
      <c r="O2779">
        <v>17</v>
      </c>
      <c r="P2779">
        <v>0.56000000000000005</v>
      </c>
      <c r="Q2779">
        <v>6</v>
      </c>
      <c r="R2779">
        <v>8017</v>
      </c>
      <c r="S2779">
        <v>4</v>
      </c>
      <c r="T2779" t="s">
        <v>64</v>
      </c>
      <c r="U2779" t="s">
        <v>65</v>
      </c>
      <c r="V2779">
        <v>42360</v>
      </c>
      <c r="W2779">
        <v>0.1</v>
      </c>
    </row>
    <row r="2780" spans="7:23" x14ac:dyDescent="0.35">
      <c r="G2780" t="s">
        <v>44</v>
      </c>
      <c r="H2780">
        <v>13336515</v>
      </c>
      <c r="I2780" t="s">
        <v>12</v>
      </c>
      <c r="J2780">
        <v>52.353487926269104</v>
      </c>
      <c r="K2780">
        <v>4.9357211956528699</v>
      </c>
      <c r="L2780" t="s">
        <v>45</v>
      </c>
      <c r="M2780">
        <v>200</v>
      </c>
      <c r="N2780">
        <v>332</v>
      </c>
      <c r="O2780">
        <v>20</v>
      </c>
      <c r="P2780">
        <v>0.67</v>
      </c>
      <c r="Q2780">
        <v>39</v>
      </c>
      <c r="R2780">
        <v>8063</v>
      </c>
      <c r="S2780">
        <v>4</v>
      </c>
      <c r="T2780" t="s">
        <v>72</v>
      </c>
      <c r="U2780" t="s">
        <v>73</v>
      </c>
      <c r="V2780">
        <v>66400</v>
      </c>
      <c r="W2780">
        <v>0.1</v>
      </c>
    </row>
    <row r="2781" spans="7:23" x14ac:dyDescent="0.35">
      <c r="G2781" t="s">
        <v>44</v>
      </c>
      <c r="H2781">
        <v>13382555</v>
      </c>
      <c r="I2781" t="s">
        <v>7</v>
      </c>
      <c r="J2781">
        <v>52.363670453998502</v>
      </c>
      <c r="K2781">
        <v>4.8861483066632099</v>
      </c>
      <c r="L2781" t="s">
        <v>45</v>
      </c>
      <c r="M2781">
        <v>385</v>
      </c>
      <c r="N2781">
        <v>153</v>
      </c>
      <c r="O2781">
        <v>89</v>
      </c>
      <c r="P2781">
        <v>3.01</v>
      </c>
      <c r="Q2781">
        <v>315</v>
      </c>
      <c r="R2781">
        <v>8103</v>
      </c>
      <c r="S2781">
        <v>4</v>
      </c>
      <c r="T2781" t="s">
        <v>68</v>
      </c>
      <c r="U2781" t="s">
        <v>69</v>
      </c>
      <c r="V2781">
        <v>58905</v>
      </c>
      <c r="W2781">
        <v>0.1</v>
      </c>
    </row>
    <row r="2782" spans="7:23" x14ac:dyDescent="0.35">
      <c r="G2782" t="s">
        <v>44</v>
      </c>
      <c r="H2782">
        <v>13477668</v>
      </c>
      <c r="I2782" t="s">
        <v>7</v>
      </c>
      <c r="J2782">
        <v>52.367394651102202</v>
      </c>
      <c r="K2782">
        <v>4.9115461862367704</v>
      </c>
      <c r="L2782" t="s">
        <v>45</v>
      </c>
      <c r="M2782">
        <v>325</v>
      </c>
      <c r="N2782">
        <v>288</v>
      </c>
      <c r="O2782">
        <v>36</v>
      </c>
      <c r="P2782">
        <v>1.25</v>
      </c>
      <c r="Q2782">
        <v>1</v>
      </c>
      <c r="R2782">
        <v>8218</v>
      </c>
      <c r="S2782">
        <v>4</v>
      </c>
      <c r="T2782" t="s">
        <v>68</v>
      </c>
      <c r="U2782" t="s">
        <v>69</v>
      </c>
      <c r="V2782">
        <v>93600</v>
      </c>
      <c r="W2782">
        <v>0.1</v>
      </c>
    </row>
    <row r="2783" spans="7:23" x14ac:dyDescent="0.35">
      <c r="G2783" t="s">
        <v>44</v>
      </c>
      <c r="H2783">
        <v>13486108</v>
      </c>
      <c r="I2783" t="s">
        <v>18</v>
      </c>
      <c r="J2783">
        <v>52.373860792291303</v>
      </c>
      <c r="K2783">
        <v>4.9449665359648103</v>
      </c>
      <c r="L2783" t="s">
        <v>45</v>
      </c>
      <c r="M2783">
        <v>129</v>
      </c>
      <c r="N2783">
        <v>361</v>
      </c>
      <c r="O2783">
        <v>9</v>
      </c>
      <c r="P2783">
        <v>0.38</v>
      </c>
      <c r="Q2783">
        <v>58</v>
      </c>
      <c r="R2783">
        <v>8223</v>
      </c>
      <c r="S2783">
        <v>4</v>
      </c>
      <c r="T2783" t="s">
        <v>66</v>
      </c>
      <c r="U2783" t="s">
        <v>67</v>
      </c>
      <c r="V2783">
        <v>46569</v>
      </c>
      <c r="W2783">
        <v>0.1</v>
      </c>
    </row>
    <row r="2784" spans="7:23" x14ac:dyDescent="0.35">
      <c r="G2784" t="s">
        <v>44</v>
      </c>
      <c r="H2784">
        <v>13499139</v>
      </c>
      <c r="I2784" t="s">
        <v>9</v>
      </c>
      <c r="J2784">
        <v>52.352391711589398</v>
      </c>
      <c r="K2784">
        <v>4.9209601744882798</v>
      </c>
      <c r="L2784" t="s">
        <v>45</v>
      </c>
      <c r="M2784">
        <v>125</v>
      </c>
      <c r="N2784">
        <v>332</v>
      </c>
      <c r="O2784">
        <v>7</v>
      </c>
      <c r="P2784">
        <v>0.25</v>
      </c>
      <c r="Q2784">
        <v>31</v>
      </c>
      <c r="R2784">
        <v>8236</v>
      </c>
      <c r="S2784">
        <v>4</v>
      </c>
      <c r="T2784" t="s">
        <v>64</v>
      </c>
      <c r="U2784" t="s">
        <v>65</v>
      </c>
      <c r="V2784">
        <v>41500</v>
      </c>
      <c r="W2784">
        <v>0.1</v>
      </c>
    </row>
    <row r="2785" spans="7:23" x14ac:dyDescent="0.35">
      <c r="G2785" t="s">
        <v>44</v>
      </c>
      <c r="H2785">
        <v>13602744</v>
      </c>
      <c r="I2785" t="s">
        <v>13</v>
      </c>
      <c r="J2785">
        <v>52.3491484709715</v>
      </c>
      <c r="K2785">
        <v>5.0050655857392901</v>
      </c>
      <c r="L2785" t="s">
        <v>45</v>
      </c>
      <c r="M2785">
        <v>185</v>
      </c>
      <c r="N2785">
        <v>72</v>
      </c>
      <c r="O2785">
        <v>1</v>
      </c>
      <c r="P2785">
        <v>0.04</v>
      </c>
      <c r="Q2785">
        <v>339</v>
      </c>
      <c r="R2785">
        <v>8355</v>
      </c>
      <c r="S2785">
        <v>4</v>
      </c>
      <c r="T2785" t="s">
        <v>86</v>
      </c>
      <c r="U2785" t="s">
        <v>87</v>
      </c>
      <c r="V2785">
        <v>13320</v>
      </c>
      <c r="W2785">
        <v>0.1</v>
      </c>
    </row>
    <row r="2786" spans="7:23" x14ac:dyDescent="0.35">
      <c r="G2786" t="s">
        <v>44</v>
      </c>
      <c r="H2786">
        <v>13613179</v>
      </c>
      <c r="I2786" t="s">
        <v>11</v>
      </c>
      <c r="J2786">
        <v>52.353330329862104</v>
      </c>
      <c r="K2786">
        <v>4.8992212595834799</v>
      </c>
      <c r="L2786" t="s">
        <v>45</v>
      </c>
      <c r="M2786">
        <v>150</v>
      </c>
      <c r="N2786">
        <v>336</v>
      </c>
      <c r="O2786">
        <v>13</v>
      </c>
      <c r="P2786">
        <v>0.8</v>
      </c>
      <c r="Q2786">
        <v>4</v>
      </c>
      <c r="R2786">
        <v>8369</v>
      </c>
      <c r="S2786">
        <v>4</v>
      </c>
      <c r="T2786" t="s">
        <v>58</v>
      </c>
      <c r="U2786" t="s">
        <v>59</v>
      </c>
      <c r="V2786">
        <v>50400</v>
      </c>
      <c r="W2786">
        <v>0.1</v>
      </c>
    </row>
    <row r="2787" spans="7:23" x14ac:dyDescent="0.35">
      <c r="G2787" t="s">
        <v>44</v>
      </c>
      <c r="H2787">
        <v>13633312</v>
      </c>
      <c r="I2787" t="s">
        <v>15</v>
      </c>
      <c r="J2787">
        <v>52.380201831887</v>
      </c>
      <c r="K2787">
        <v>4.8783714655400798</v>
      </c>
      <c r="L2787" t="s">
        <v>45</v>
      </c>
      <c r="M2787">
        <v>190</v>
      </c>
      <c r="N2787">
        <v>19</v>
      </c>
      <c r="O2787">
        <v>24</v>
      </c>
      <c r="P2787">
        <v>0.81</v>
      </c>
      <c r="Q2787">
        <v>11</v>
      </c>
      <c r="R2787">
        <v>8391</v>
      </c>
      <c r="S2787">
        <v>4</v>
      </c>
      <c r="T2787" t="s">
        <v>60</v>
      </c>
      <c r="U2787" t="s">
        <v>61</v>
      </c>
      <c r="V2787">
        <v>3610</v>
      </c>
      <c r="W2787">
        <v>0.1</v>
      </c>
    </row>
    <row r="2788" spans="7:23" x14ac:dyDescent="0.35">
      <c r="G2788" t="s">
        <v>44</v>
      </c>
      <c r="H2788">
        <v>13654387</v>
      </c>
      <c r="I2788" t="s">
        <v>17</v>
      </c>
      <c r="J2788">
        <v>52.382521982961997</v>
      </c>
      <c r="K2788">
        <v>4.8346467745225903</v>
      </c>
      <c r="L2788" t="s">
        <v>45</v>
      </c>
      <c r="M2788">
        <v>175</v>
      </c>
      <c r="N2788">
        <v>282</v>
      </c>
      <c r="O2788">
        <v>12</v>
      </c>
      <c r="P2788">
        <v>0.42</v>
      </c>
      <c r="Q2788">
        <v>9</v>
      </c>
      <c r="R2788">
        <v>8413</v>
      </c>
      <c r="S2788">
        <v>4</v>
      </c>
      <c r="T2788" t="s">
        <v>94</v>
      </c>
      <c r="U2788" t="s">
        <v>95</v>
      </c>
      <c r="V2788">
        <v>49350</v>
      </c>
      <c r="W2788">
        <v>0.1</v>
      </c>
    </row>
    <row r="2789" spans="7:23" x14ac:dyDescent="0.35">
      <c r="G2789" t="s">
        <v>44</v>
      </c>
      <c r="H2789">
        <v>13729170</v>
      </c>
      <c r="I2789" t="s">
        <v>10</v>
      </c>
      <c r="J2789">
        <v>52.4006138973118</v>
      </c>
      <c r="K2789">
        <v>4.91432755531563</v>
      </c>
      <c r="L2789" t="s">
        <v>45</v>
      </c>
      <c r="M2789">
        <v>110</v>
      </c>
      <c r="N2789">
        <v>275</v>
      </c>
      <c r="O2789">
        <v>19</v>
      </c>
      <c r="P2789">
        <v>0.66</v>
      </c>
      <c r="Q2789">
        <v>84</v>
      </c>
      <c r="R2789">
        <v>8517</v>
      </c>
      <c r="S2789">
        <v>4</v>
      </c>
      <c r="T2789" t="s">
        <v>78</v>
      </c>
      <c r="U2789" t="s">
        <v>79</v>
      </c>
      <c r="V2789">
        <v>30250</v>
      </c>
      <c r="W2789">
        <v>0.1</v>
      </c>
    </row>
    <row r="2790" spans="7:23" x14ac:dyDescent="0.35">
      <c r="G2790" t="s">
        <v>44</v>
      </c>
      <c r="H2790">
        <v>13827971</v>
      </c>
      <c r="I2790" t="s">
        <v>19</v>
      </c>
      <c r="J2790">
        <v>52.382917038814</v>
      </c>
      <c r="K2790">
        <v>4.8579598063022704</v>
      </c>
      <c r="L2790" t="s">
        <v>45</v>
      </c>
      <c r="M2790">
        <v>95</v>
      </c>
      <c r="N2790">
        <v>327</v>
      </c>
      <c r="O2790">
        <v>28</v>
      </c>
      <c r="P2790">
        <v>0.98</v>
      </c>
      <c r="Q2790">
        <v>8</v>
      </c>
      <c r="R2790">
        <v>8633</v>
      </c>
      <c r="S2790">
        <v>4</v>
      </c>
      <c r="T2790" t="s">
        <v>62</v>
      </c>
      <c r="U2790" t="s">
        <v>63</v>
      </c>
      <c r="V2790">
        <v>31065</v>
      </c>
      <c r="W2790">
        <v>0.1</v>
      </c>
    </row>
    <row r="2791" spans="7:23" x14ac:dyDescent="0.35">
      <c r="G2791" t="s">
        <v>44</v>
      </c>
      <c r="H2791">
        <v>13855777</v>
      </c>
      <c r="I2791" t="s">
        <v>9</v>
      </c>
      <c r="J2791">
        <v>52.354082305240901</v>
      </c>
      <c r="K2791">
        <v>4.9248542448977197</v>
      </c>
      <c r="L2791" t="s">
        <v>45</v>
      </c>
      <c r="M2791">
        <v>199</v>
      </c>
      <c r="N2791">
        <v>240</v>
      </c>
      <c r="O2791">
        <v>9</v>
      </c>
      <c r="P2791">
        <v>0.49</v>
      </c>
      <c r="Q2791">
        <v>188</v>
      </c>
      <c r="R2791">
        <v>8667</v>
      </c>
      <c r="S2791">
        <v>4</v>
      </c>
      <c r="T2791" t="s">
        <v>64</v>
      </c>
      <c r="U2791" t="s">
        <v>65</v>
      </c>
      <c r="V2791">
        <v>47760</v>
      </c>
      <c r="W2791">
        <v>0.1</v>
      </c>
    </row>
    <row r="2792" spans="7:23" x14ac:dyDescent="0.35">
      <c r="G2792" t="s">
        <v>44</v>
      </c>
      <c r="H2792">
        <v>13911238</v>
      </c>
      <c r="I2792" t="s">
        <v>10</v>
      </c>
      <c r="J2792">
        <v>52.386027272083602</v>
      </c>
      <c r="K2792">
        <v>4.9208941284396897</v>
      </c>
      <c r="L2792" t="s">
        <v>45</v>
      </c>
      <c r="M2792">
        <v>95</v>
      </c>
      <c r="N2792">
        <v>353</v>
      </c>
      <c r="O2792">
        <v>28</v>
      </c>
      <c r="P2792">
        <v>1.17</v>
      </c>
      <c r="Q2792">
        <v>84</v>
      </c>
      <c r="R2792">
        <v>8731</v>
      </c>
      <c r="S2792">
        <v>4</v>
      </c>
      <c r="T2792" t="s">
        <v>78</v>
      </c>
      <c r="U2792" t="s">
        <v>79</v>
      </c>
      <c r="V2792">
        <v>33535</v>
      </c>
      <c r="W2792">
        <v>0.1</v>
      </c>
    </row>
    <row r="2793" spans="7:23" x14ac:dyDescent="0.35">
      <c r="G2793" t="s">
        <v>44</v>
      </c>
      <c r="H2793">
        <v>13919508</v>
      </c>
      <c r="I2793" t="s">
        <v>8</v>
      </c>
      <c r="J2793">
        <v>52.349804092750801</v>
      </c>
      <c r="K2793">
        <v>4.8640158666678701</v>
      </c>
      <c r="L2793" t="s">
        <v>45</v>
      </c>
      <c r="M2793">
        <v>130</v>
      </c>
      <c r="N2793">
        <v>333</v>
      </c>
      <c r="O2793">
        <v>23</v>
      </c>
      <c r="P2793">
        <v>0.81</v>
      </c>
      <c r="Q2793">
        <v>12</v>
      </c>
      <c r="R2793">
        <v>8738</v>
      </c>
      <c r="S2793">
        <v>4</v>
      </c>
      <c r="T2793" t="s">
        <v>74</v>
      </c>
      <c r="U2793" t="s">
        <v>75</v>
      </c>
      <c r="V2793">
        <v>43290</v>
      </c>
      <c r="W2793">
        <v>0.1</v>
      </c>
    </row>
    <row r="2794" spans="7:23" x14ac:dyDescent="0.35">
      <c r="G2794" t="s">
        <v>44</v>
      </c>
      <c r="H2794">
        <v>13925630</v>
      </c>
      <c r="I2794" t="s">
        <v>6</v>
      </c>
      <c r="J2794">
        <v>52.3857933055329</v>
      </c>
      <c r="K2794">
        <v>4.88537347200102</v>
      </c>
      <c r="L2794" t="s">
        <v>45</v>
      </c>
      <c r="M2794">
        <v>295</v>
      </c>
      <c r="N2794">
        <v>263</v>
      </c>
      <c r="O2794">
        <v>13</v>
      </c>
      <c r="P2794">
        <v>0.48</v>
      </c>
      <c r="Q2794">
        <v>41</v>
      </c>
      <c r="R2794">
        <v>8750</v>
      </c>
      <c r="S2794">
        <v>4</v>
      </c>
      <c r="T2794" t="s">
        <v>46</v>
      </c>
      <c r="U2794" t="s">
        <v>47</v>
      </c>
      <c r="V2794">
        <v>77585</v>
      </c>
      <c r="W2794">
        <v>0.1</v>
      </c>
    </row>
    <row r="2795" spans="7:23" x14ac:dyDescent="0.35">
      <c r="G2795" t="s">
        <v>44</v>
      </c>
      <c r="H2795">
        <v>13968358</v>
      </c>
      <c r="I2795" t="s">
        <v>6</v>
      </c>
      <c r="J2795">
        <v>52.378105138436197</v>
      </c>
      <c r="K2795">
        <v>4.8871693697066796</v>
      </c>
      <c r="L2795" t="s">
        <v>45</v>
      </c>
      <c r="M2795">
        <v>700</v>
      </c>
      <c r="N2795">
        <v>363</v>
      </c>
      <c r="O2795">
        <v>12</v>
      </c>
      <c r="P2795">
        <v>0.43</v>
      </c>
      <c r="Q2795">
        <v>42</v>
      </c>
      <c r="R2795">
        <v>8810</v>
      </c>
      <c r="S2795">
        <v>4</v>
      </c>
      <c r="T2795" t="s">
        <v>46</v>
      </c>
      <c r="U2795" t="s">
        <v>47</v>
      </c>
      <c r="V2795">
        <v>254100</v>
      </c>
      <c r="W2795">
        <v>0.1</v>
      </c>
    </row>
    <row r="2796" spans="7:23" x14ac:dyDescent="0.35">
      <c r="G2796" t="s">
        <v>44</v>
      </c>
      <c r="H2796">
        <v>13998054</v>
      </c>
      <c r="I2796" t="s">
        <v>20</v>
      </c>
      <c r="J2796">
        <v>52.349421583269802</v>
      </c>
      <c r="K2796">
        <v>4.8329499806898903</v>
      </c>
      <c r="L2796" t="s">
        <v>45</v>
      </c>
      <c r="M2796">
        <v>105</v>
      </c>
      <c r="N2796">
        <v>331</v>
      </c>
      <c r="O2796">
        <v>11</v>
      </c>
      <c r="P2796">
        <v>0.4</v>
      </c>
      <c r="Q2796">
        <v>18</v>
      </c>
      <c r="R2796">
        <v>8851</v>
      </c>
      <c r="S2796">
        <v>4</v>
      </c>
      <c r="T2796" t="s">
        <v>70</v>
      </c>
      <c r="U2796" t="s">
        <v>71</v>
      </c>
      <c r="V2796">
        <v>34755</v>
      </c>
      <c r="W2796">
        <v>0.1</v>
      </c>
    </row>
    <row r="2797" spans="7:23" x14ac:dyDescent="0.35">
      <c r="G2797" t="s">
        <v>44</v>
      </c>
      <c r="H2797">
        <v>14033252</v>
      </c>
      <c r="I2797" t="s">
        <v>7</v>
      </c>
      <c r="J2797">
        <v>52.363018106747802</v>
      </c>
      <c r="K2797">
        <v>4.9111928100267299</v>
      </c>
      <c r="L2797" t="s">
        <v>45</v>
      </c>
      <c r="M2797">
        <v>350</v>
      </c>
      <c r="N2797">
        <v>255</v>
      </c>
      <c r="O2797">
        <v>18</v>
      </c>
      <c r="P2797">
        <v>0.66</v>
      </c>
      <c r="Q2797">
        <v>60</v>
      </c>
      <c r="R2797">
        <v>8892</v>
      </c>
      <c r="S2797">
        <v>4</v>
      </c>
      <c r="T2797" t="s">
        <v>68</v>
      </c>
      <c r="U2797" t="s">
        <v>69</v>
      </c>
      <c r="V2797">
        <v>89250</v>
      </c>
      <c r="W2797">
        <v>0.1</v>
      </c>
    </row>
    <row r="2798" spans="7:23" x14ac:dyDescent="0.35">
      <c r="G2798" t="s">
        <v>44</v>
      </c>
      <c r="H2798">
        <v>14216017</v>
      </c>
      <c r="I2798" t="s">
        <v>6</v>
      </c>
      <c r="J2798">
        <v>52.376796902031998</v>
      </c>
      <c r="K2798">
        <v>4.8821909718641896</v>
      </c>
      <c r="L2798" t="s">
        <v>45</v>
      </c>
      <c r="M2798">
        <v>377</v>
      </c>
      <c r="N2798">
        <v>275</v>
      </c>
      <c r="O2798">
        <v>11</v>
      </c>
      <c r="P2798">
        <v>0.39</v>
      </c>
      <c r="Q2798">
        <v>5</v>
      </c>
      <c r="R2798">
        <v>9089</v>
      </c>
      <c r="S2798">
        <v>4</v>
      </c>
      <c r="T2798" t="s">
        <v>46</v>
      </c>
      <c r="U2798" t="s">
        <v>47</v>
      </c>
      <c r="V2798">
        <v>103675</v>
      </c>
      <c r="W2798">
        <v>0.1</v>
      </c>
    </row>
    <row r="2799" spans="7:23" x14ac:dyDescent="0.35">
      <c r="G2799" t="s">
        <v>44</v>
      </c>
      <c r="H2799">
        <v>14274187</v>
      </c>
      <c r="I2799" t="s">
        <v>7</v>
      </c>
      <c r="J2799">
        <v>52.3692696763501</v>
      </c>
      <c r="K2799">
        <v>4.9288534154532204</v>
      </c>
      <c r="L2799" t="s">
        <v>45</v>
      </c>
      <c r="M2799">
        <v>130</v>
      </c>
      <c r="N2799">
        <v>360</v>
      </c>
      <c r="O2799">
        <v>24</v>
      </c>
      <c r="P2799">
        <v>0.87</v>
      </c>
      <c r="Q2799">
        <v>4</v>
      </c>
      <c r="R2799">
        <v>9143</v>
      </c>
      <c r="S2799">
        <v>4</v>
      </c>
      <c r="T2799" t="s">
        <v>68</v>
      </c>
      <c r="U2799" t="s">
        <v>69</v>
      </c>
      <c r="V2799">
        <v>46800</v>
      </c>
      <c r="W2799">
        <v>0.1</v>
      </c>
    </row>
    <row r="2800" spans="7:23" x14ac:dyDescent="0.35">
      <c r="G2800" t="s">
        <v>44</v>
      </c>
      <c r="H2800">
        <v>14291827</v>
      </c>
      <c r="I2800" t="s">
        <v>8</v>
      </c>
      <c r="J2800">
        <v>52.356117819408901</v>
      </c>
      <c r="K2800">
        <v>4.8527938146132703</v>
      </c>
      <c r="L2800" t="s">
        <v>45</v>
      </c>
      <c r="M2800">
        <v>186</v>
      </c>
      <c r="N2800">
        <v>300</v>
      </c>
      <c r="O2800">
        <v>5</v>
      </c>
      <c r="P2800">
        <v>0.21</v>
      </c>
      <c r="Q2800">
        <v>127</v>
      </c>
      <c r="R2800">
        <v>9159</v>
      </c>
      <c r="S2800">
        <v>4</v>
      </c>
      <c r="T2800" t="s">
        <v>74</v>
      </c>
      <c r="U2800" t="s">
        <v>75</v>
      </c>
      <c r="V2800">
        <v>55800</v>
      </c>
      <c r="W2800">
        <v>0.1</v>
      </c>
    </row>
    <row r="2801" spans="7:23" x14ac:dyDescent="0.35">
      <c r="G2801" t="s">
        <v>44</v>
      </c>
      <c r="H2801">
        <v>14333038</v>
      </c>
      <c r="I2801" t="s">
        <v>6</v>
      </c>
      <c r="J2801">
        <v>52.369834406166802</v>
      </c>
      <c r="K2801">
        <v>4.8790033276535398</v>
      </c>
      <c r="L2801" t="s">
        <v>45</v>
      </c>
      <c r="M2801">
        <v>160</v>
      </c>
      <c r="N2801">
        <v>231</v>
      </c>
      <c r="O2801">
        <v>34</v>
      </c>
      <c r="P2801">
        <v>1.25</v>
      </c>
      <c r="Q2801">
        <v>74</v>
      </c>
      <c r="R2801">
        <v>9208</v>
      </c>
      <c r="S2801">
        <v>4</v>
      </c>
      <c r="T2801" t="s">
        <v>46</v>
      </c>
      <c r="U2801" t="s">
        <v>47</v>
      </c>
      <c r="V2801">
        <v>36960</v>
      </c>
      <c r="W2801">
        <v>0.1</v>
      </c>
    </row>
    <row r="2802" spans="7:23" x14ac:dyDescent="0.35">
      <c r="G2802" t="s">
        <v>44</v>
      </c>
      <c r="H2802">
        <v>14400842</v>
      </c>
      <c r="I2802" t="s">
        <v>9</v>
      </c>
      <c r="J2802">
        <v>52.352031705495698</v>
      </c>
      <c r="K2802">
        <v>4.9183530595041498</v>
      </c>
      <c r="L2802" t="s">
        <v>45</v>
      </c>
      <c r="M2802">
        <v>180</v>
      </c>
      <c r="N2802">
        <v>147</v>
      </c>
      <c r="O2802">
        <v>4</v>
      </c>
      <c r="P2802">
        <v>0.16</v>
      </c>
      <c r="Q2802">
        <v>280</v>
      </c>
      <c r="R2802">
        <v>9252</v>
      </c>
      <c r="S2802">
        <v>4</v>
      </c>
      <c r="T2802" t="s">
        <v>64</v>
      </c>
      <c r="U2802" t="s">
        <v>65</v>
      </c>
      <c r="V2802">
        <v>26460</v>
      </c>
      <c r="W2802">
        <v>0.1</v>
      </c>
    </row>
    <row r="2803" spans="7:23" x14ac:dyDescent="0.35">
      <c r="G2803" t="s">
        <v>44</v>
      </c>
      <c r="H2803">
        <v>14479851</v>
      </c>
      <c r="I2803" t="s">
        <v>11</v>
      </c>
      <c r="J2803">
        <v>52.344463741725797</v>
      </c>
      <c r="K2803">
        <v>4.8989545341046297</v>
      </c>
      <c r="L2803" t="s">
        <v>45</v>
      </c>
      <c r="M2803">
        <v>155</v>
      </c>
      <c r="N2803">
        <v>356</v>
      </c>
      <c r="O2803">
        <v>8</v>
      </c>
      <c r="P2803">
        <v>0.28999999999999998</v>
      </c>
      <c r="Q2803">
        <v>29</v>
      </c>
      <c r="R2803">
        <v>9311</v>
      </c>
      <c r="S2803">
        <v>4</v>
      </c>
      <c r="T2803" t="s">
        <v>58</v>
      </c>
      <c r="U2803" t="s">
        <v>59</v>
      </c>
      <c r="V2803">
        <v>55180</v>
      </c>
      <c r="W2803">
        <v>0.1</v>
      </c>
    </row>
    <row r="2804" spans="7:23" x14ac:dyDescent="0.35">
      <c r="G2804" t="s">
        <v>44</v>
      </c>
      <c r="H2804">
        <v>14618316</v>
      </c>
      <c r="I2804" t="s">
        <v>7</v>
      </c>
      <c r="J2804">
        <v>52.374013751525297</v>
      </c>
      <c r="K2804">
        <v>4.9023312964095798</v>
      </c>
      <c r="L2804" t="s">
        <v>45</v>
      </c>
      <c r="M2804">
        <v>245</v>
      </c>
      <c r="N2804">
        <v>80</v>
      </c>
      <c r="O2804">
        <v>14</v>
      </c>
      <c r="P2804">
        <v>0.5</v>
      </c>
      <c r="Q2804">
        <v>277</v>
      </c>
      <c r="R2804">
        <v>9403</v>
      </c>
      <c r="S2804">
        <v>4</v>
      </c>
      <c r="T2804" t="s">
        <v>68</v>
      </c>
      <c r="U2804" t="s">
        <v>69</v>
      </c>
      <c r="V2804">
        <v>19600</v>
      </c>
      <c r="W2804">
        <v>0.1</v>
      </c>
    </row>
    <row r="2805" spans="7:23" x14ac:dyDescent="0.35">
      <c r="G2805" t="s">
        <v>44</v>
      </c>
      <c r="H2805">
        <v>14744237</v>
      </c>
      <c r="I2805" t="s">
        <v>7</v>
      </c>
      <c r="J2805">
        <v>52.375157995090603</v>
      </c>
      <c r="K2805">
        <v>4.9030273244909397</v>
      </c>
      <c r="L2805" t="s">
        <v>45</v>
      </c>
      <c r="M2805">
        <v>330</v>
      </c>
      <c r="N2805">
        <v>230</v>
      </c>
      <c r="O2805">
        <v>10</v>
      </c>
      <c r="P2805">
        <v>0.7</v>
      </c>
      <c r="Q2805">
        <v>104</v>
      </c>
      <c r="R2805">
        <v>9465</v>
      </c>
      <c r="S2805">
        <v>4</v>
      </c>
      <c r="T2805" t="s">
        <v>68</v>
      </c>
      <c r="U2805" t="s">
        <v>69</v>
      </c>
      <c r="V2805">
        <v>75900</v>
      </c>
      <c r="W2805">
        <v>0.1</v>
      </c>
    </row>
    <row r="2806" spans="7:23" x14ac:dyDescent="0.35">
      <c r="G2806" t="s">
        <v>44</v>
      </c>
      <c r="H2806">
        <v>14765588</v>
      </c>
      <c r="I2806" t="s">
        <v>21</v>
      </c>
      <c r="J2806">
        <v>52.3471105110753</v>
      </c>
      <c r="K2806">
        <v>4.79071126062441</v>
      </c>
      <c r="L2806" t="s">
        <v>45</v>
      </c>
      <c r="M2806">
        <v>150</v>
      </c>
      <c r="N2806">
        <v>224</v>
      </c>
      <c r="O2806">
        <v>22</v>
      </c>
      <c r="P2806">
        <v>0.81</v>
      </c>
      <c r="Q2806">
        <v>111</v>
      </c>
      <c r="R2806">
        <v>9478</v>
      </c>
      <c r="S2806">
        <v>4</v>
      </c>
      <c r="T2806" t="s">
        <v>88</v>
      </c>
      <c r="U2806" t="s">
        <v>89</v>
      </c>
      <c r="V2806">
        <v>33600</v>
      </c>
      <c r="W2806">
        <v>0.1</v>
      </c>
    </row>
    <row r="2807" spans="7:23" x14ac:dyDescent="0.35">
      <c r="G2807" t="s">
        <v>44</v>
      </c>
      <c r="H2807">
        <v>14792586</v>
      </c>
      <c r="I2807" t="s">
        <v>18</v>
      </c>
      <c r="J2807">
        <v>52.373104494118202</v>
      </c>
      <c r="K2807">
        <v>4.9401277739576201</v>
      </c>
      <c r="L2807" t="s">
        <v>45</v>
      </c>
      <c r="M2807">
        <v>149</v>
      </c>
      <c r="N2807">
        <v>296</v>
      </c>
      <c r="O2807">
        <v>2</v>
      </c>
      <c r="P2807">
        <v>7.0000000000000007E-2</v>
      </c>
      <c r="Q2807">
        <v>70</v>
      </c>
      <c r="R2807">
        <v>9487</v>
      </c>
      <c r="S2807">
        <v>4</v>
      </c>
      <c r="T2807" t="s">
        <v>66</v>
      </c>
      <c r="U2807" t="s">
        <v>67</v>
      </c>
      <c r="V2807">
        <v>44104</v>
      </c>
      <c r="W2807">
        <v>0.1</v>
      </c>
    </row>
    <row r="2808" spans="7:23" x14ac:dyDescent="0.35">
      <c r="G2808" t="s">
        <v>44</v>
      </c>
      <c r="H2808">
        <v>14979162</v>
      </c>
      <c r="I2808" t="s">
        <v>11</v>
      </c>
      <c r="J2808">
        <v>52.344069522168503</v>
      </c>
      <c r="K2808">
        <v>4.9065281235514702</v>
      </c>
      <c r="L2808" t="s">
        <v>45</v>
      </c>
      <c r="M2808">
        <v>130</v>
      </c>
      <c r="N2808">
        <v>59</v>
      </c>
      <c r="O2808">
        <v>4</v>
      </c>
      <c r="P2808">
        <v>0.15</v>
      </c>
      <c r="Q2808">
        <v>339</v>
      </c>
      <c r="R2808">
        <v>9609</v>
      </c>
      <c r="S2808">
        <v>4</v>
      </c>
      <c r="T2808" t="s">
        <v>58</v>
      </c>
      <c r="U2808" t="s">
        <v>59</v>
      </c>
      <c r="V2808">
        <v>7670</v>
      </c>
      <c r="W2808">
        <v>0.1</v>
      </c>
    </row>
    <row r="2809" spans="7:23" x14ac:dyDescent="0.35">
      <c r="G2809" t="s">
        <v>44</v>
      </c>
      <c r="H2809">
        <v>15046252</v>
      </c>
      <c r="I2809" t="s">
        <v>20</v>
      </c>
      <c r="J2809">
        <v>52.365920545911798</v>
      </c>
      <c r="K2809">
        <v>4.8284173549817897</v>
      </c>
      <c r="L2809" t="s">
        <v>45</v>
      </c>
      <c r="M2809">
        <v>99</v>
      </c>
      <c r="N2809">
        <v>321</v>
      </c>
      <c r="O2809">
        <v>97</v>
      </c>
      <c r="P2809">
        <v>3.66</v>
      </c>
      <c r="Q2809">
        <v>135</v>
      </c>
      <c r="R2809">
        <v>9648</v>
      </c>
      <c r="S2809">
        <v>4</v>
      </c>
      <c r="T2809" t="s">
        <v>70</v>
      </c>
      <c r="U2809" t="s">
        <v>71</v>
      </c>
      <c r="V2809">
        <v>31779</v>
      </c>
      <c r="W2809">
        <v>0.1</v>
      </c>
    </row>
    <row r="2810" spans="7:23" x14ac:dyDescent="0.35">
      <c r="G2810" t="s">
        <v>44</v>
      </c>
      <c r="H2810">
        <v>15135675</v>
      </c>
      <c r="I2810" t="s">
        <v>13</v>
      </c>
      <c r="J2810">
        <v>52.3641327521796</v>
      </c>
      <c r="K2810">
        <v>4.9813622009417502</v>
      </c>
      <c r="L2810" t="s">
        <v>45</v>
      </c>
      <c r="M2810">
        <v>125</v>
      </c>
      <c r="N2810">
        <v>271</v>
      </c>
      <c r="O2810">
        <v>7</v>
      </c>
      <c r="P2810">
        <v>0.26</v>
      </c>
      <c r="Q2810">
        <v>26</v>
      </c>
      <c r="R2810">
        <v>9709</v>
      </c>
      <c r="S2810">
        <v>4</v>
      </c>
      <c r="T2810" t="s">
        <v>86</v>
      </c>
      <c r="U2810" t="s">
        <v>87</v>
      </c>
      <c r="V2810">
        <v>33875</v>
      </c>
      <c r="W2810">
        <v>0.1</v>
      </c>
    </row>
    <row r="2811" spans="7:23" x14ac:dyDescent="0.35">
      <c r="G2811" t="s">
        <v>44</v>
      </c>
      <c r="H2811">
        <v>15209631</v>
      </c>
      <c r="I2811" t="s">
        <v>18</v>
      </c>
      <c r="J2811">
        <v>52.3728435779365</v>
      </c>
      <c r="K2811">
        <v>4.9374243698901301</v>
      </c>
      <c r="L2811" t="s">
        <v>45</v>
      </c>
      <c r="M2811">
        <v>291</v>
      </c>
      <c r="N2811">
        <v>28</v>
      </c>
      <c r="O2811">
        <v>16</v>
      </c>
      <c r="P2811">
        <v>0.61</v>
      </c>
      <c r="Q2811">
        <v>339</v>
      </c>
      <c r="R2811">
        <v>9743</v>
      </c>
      <c r="S2811">
        <v>4</v>
      </c>
      <c r="T2811" t="s">
        <v>66</v>
      </c>
      <c r="U2811" t="s">
        <v>67</v>
      </c>
      <c r="V2811">
        <v>8148</v>
      </c>
      <c r="W2811">
        <v>0.1</v>
      </c>
    </row>
    <row r="2812" spans="7:23" x14ac:dyDescent="0.35">
      <c r="G2812" t="s">
        <v>44</v>
      </c>
      <c r="H2812">
        <v>15374358</v>
      </c>
      <c r="I2812" t="s">
        <v>23</v>
      </c>
      <c r="J2812">
        <v>52.390491656628498</v>
      </c>
      <c r="K2812">
        <v>4.9545189809918098</v>
      </c>
      <c r="L2812" t="s">
        <v>45</v>
      </c>
      <c r="M2812">
        <v>160</v>
      </c>
      <c r="N2812">
        <v>345</v>
      </c>
      <c r="O2812">
        <v>13</v>
      </c>
      <c r="P2812">
        <v>0.59</v>
      </c>
      <c r="Q2812">
        <v>52</v>
      </c>
      <c r="R2812">
        <v>9847</v>
      </c>
      <c r="S2812">
        <v>4</v>
      </c>
      <c r="T2812" t="s">
        <v>76</v>
      </c>
      <c r="U2812" t="s">
        <v>77</v>
      </c>
      <c r="V2812">
        <v>55200</v>
      </c>
      <c r="W2812">
        <v>0.1</v>
      </c>
    </row>
    <row r="2813" spans="7:23" x14ac:dyDescent="0.35">
      <c r="G2813" t="s">
        <v>44</v>
      </c>
      <c r="H2813">
        <v>15528076</v>
      </c>
      <c r="I2813" t="s">
        <v>18</v>
      </c>
      <c r="J2813">
        <v>52.363133195808402</v>
      </c>
      <c r="K2813">
        <v>4.9386236602438904</v>
      </c>
      <c r="L2813" t="s">
        <v>45</v>
      </c>
      <c r="M2813">
        <v>120</v>
      </c>
      <c r="N2813">
        <v>324</v>
      </c>
      <c r="O2813">
        <v>20</v>
      </c>
      <c r="P2813">
        <v>0.78</v>
      </c>
      <c r="Q2813">
        <v>18</v>
      </c>
      <c r="R2813">
        <v>9946</v>
      </c>
      <c r="S2813">
        <v>4</v>
      </c>
      <c r="T2813" t="s">
        <v>66</v>
      </c>
      <c r="U2813" t="s">
        <v>67</v>
      </c>
      <c r="V2813">
        <v>38880</v>
      </c>
      <c r="W2813">
        <v>0.1</v>
      </c>
    </row>
    <row r="2814" spans="7:23" x14ac:dyDescent="0.35">
      <c r="G2814" t="s">
        <v>44</v>
      </c>
      <c r="H2814">
        <v>15781732</v>
      </c>
      <c r="I2814" t="s">
        <v>8</v>
      </c>
      <c r="J2814">
        <v>52.344823829482898</v>
      </c>
      <c r="K2814">
        <v>4.8630525523425501</v>
      </c>
      <c r="L2814" t="s">
        <v>45</v>
      </c>
      <c r="M2814">
        <v>150</v>
      </c>
      <c r="N2814">
        <v>359</v>
      </c>
      <c r="O2814">
        <v>8</v>
      </c>
      <c r="P2814">
        <v>0.34</v>
      </c>
      <c r="Q2814">
        <v>27</v>
      </c>
      <c r="R2814">
        <v>10103</v>
      </c>
      <c r="S2814">
        <v>4</v>
      </c>
      <c r="T2814" t="s">
        <v>74</v>
      </c>
      <c r="U2814" t="s">
        <v>75</v>
      </c>
      <c r="V2814">
        <v>53850</v>
      </c>
      <c r="W2814">
        <v>0.1</v>
      </c>
    </row>
    <row r="2815" spans="7:23" x14ac:dyDescent="0.35">
      <c r="G2815" t="s">
        <v>44</v>
      </c>
      <c r="H2815">
        <v>16003294</v>
      </c>
      <c r="I2815" t="s">
        <v>6</v>
      </c>
      <c r="J2815">
        <v>52.380756695234403</v>
      </c>
      <c r="K2815">
        <v>4.88233807765838</v>
      </c>
      <c r="L2815" t="s">
        <v>45</v>
      </c>
      <c r="M2815">
        <v>300</v>
      </c>
      <c r="N2815">
        <v>329</v>
      </c>
      <c r="O2815">
        <v>81</v>
      </c>
      <c r="P2815">
        <v>3.67</v>
      </c>
      <c r="Q2815">
        <v>69</v>
      </c>
      <c r="R2815">
        <v>10254</v>
      </c>
      <c r="S2815">
        <v>4</v>
      </c>
      <c r="T2815" t="s">
        <v>46</v>
      </c>
      <c r="U2815" t="s">
        <v>47</v>
      </c>
      <c r="V2815">
        <v>98700</v>
      </c>
      <c r="W2815">
        <v>0.1</v>
      </c>
    </row>
    <row r="2816" spans="7:23" x14ac:dyDescent="0.35">
      <c r="G2816" t="s">
        <v>44</v>
      </c>
      <c r="H2816">
        <v>16169846</v>
      </c>
      <c r="I2816" t="s">
        <v>11</v>
      </c>
      <c r="J2816">
        <v>52.3533509732817</v>
      </c>
      <c r="K2816">
        <v>4.8894978727921599</v>
      </c>
      <c r="L2816" t="s">
        <v>45</v>
      </c>
      <c r="M2816">
        <v>500</v>
      </c>
      <c r="N2816">
        <v>23</v>
      </c>
      <c r="O2816">
        <v>12</v>
      </c>
      <c r="P2816">
        <v>0.51</v>
      </c>
      <c r="Q2816">
        <v>249</v>
      </c>
      <c r="R2816">
        <v>10366</v>
      </c>
      <c r="S2816">
        <v>4</v>
      </c>
      <c r="T2816" t="s">
        <v>58</v>
      </c>
      <c r="U2816" t="s">
        <v>59</v>
      </c>
      <c r="V2816">
        <v>11500</v>
      </c>
      <c r="W2816">
        <v>0.1</v>
      </c>
    </row>
    <row r="2817" spans="7:23" x14ac:dyDescent="0.35">
      <c r="G2817" t="s">
        <v>44</v>
      </c>
      <c r="H2817">
        <v>16270813</v>
      </c>
      <c r="I2817" t="s">
        <v>11</v>
      </c>
      <c r="J2817">
        <v>52.353894565022102</v>
      </c>
      <c r="K2817">
        <v>4.8879495159849498</v>
      </c>
      <c r="L2817" t="s">
        <v>45</v>
      </c>
      <c r="M2817">
        <v>145</v>
      </c>
      <c r="N2817">
        <v>54</v>
      </c>
      <c r="O2817">
        <v>18</v>
      </c>
      <c r="P2817">
        <v>1.01</v>
      </c>
      <c r="Q2817">
        <v>335</v>
      </c>
      <c r="R2817">
        <v>10453</v>
      </c>
      <c r="S2817">
        <v>4</v>
      </c>
      <c r="T2817" t="s">
        <v>58</v>
      </c>
      <c r="U2817" t="s">
        <v>59</v>
      </c>
      <c r="V2817">
        <v>7830</v>
      </c>
      <c r="W2817">
        <v>0.1</v>
      </c>
    </row>
    <row r="2818" spans="7:23" x14ac:dyDescent="0.35">
      <c r="G2818" t="s">
        <v>44</v>
      </c>
      <c r="H2818">
        <v>16404688</v>
      </c>
      <c r="I2818" t="s">
        <v>10</v>
      </c>
      <c r="J2818">
        <v>52.391593903862699</v>
      </c>
      <c r="K2818">
        <v>4.9368635116017598</v>
      </c>
      <c r="L2818" t="s">
        <v>45</v>
      </c>
      <c r="M2818">
        <v>204</v>
      </c>
      <c r="N2818">
        <v>325</v>
      </c>
      <c r="O2818">
        <v>15</v>
      </c>
      <c r="P2818">
        <v>0.64</v>
      </c>
      <c r="Q2818">
        <v>39</v>
      </c>
      <c r="R2818">
        <v>10570</v>
      </c>
      <c r="S2818">
        <v>4</v>
      </c>
      <c r="T2818" t="s">
        <v>78</v>
      </c>
      <c r="U2818" t="s">
        <v>79</v>
      </c>
      <c r="V2818">
        <v>66300</v>
      </c>
      <c r="W2818">
        <v>0.1</v>
      </c>
    </row>
    <row r="2819" spans="7:23" x14ac:dyDescent="0.35">
      <c r="G2819" t="s">
        <v>44</v>
      </c>
      <c r="H2819">
        <v>16438133</v>
      </c>
      <c r="I2819" t="s">
        <v>6</v>
      </c>
      <c r="J2819">
        <v>52.3781066045578</v>
      </c>
      <c r="K2819">
        <v>4.8925008741484604</v>
      </c>
      <c r="L2819" t="s">
        <v>45</v>
      </c>
      <c r="M2819">
        <v>200</v>
      </c>
      <c r="N2819">
        <v>347</v>
      </c>
      <c r="O2819">
        <v>22</v>
      </c>
      <c r="P2819">
        <v>1</v>
      </c>
      <c r="Q2819">
        <v>6</v>
      </c>
      <c r="R2819">
        <v>10597</v>
      </c>
      <c r="S2819">
        <v>4</v>
      </c>
      <c r="T2819" t="s">
        <v>46</v>
      </c>
      <c r="U2819" t="s">
        <v>47</v>
      </c>
      <c r="V2819">
        <v>69400</v>
      </c>
      <c r="W2819">
        <v>0.1</v>
      </c>
    </row>
    <row r="2820" spans="7:23" x14ac:dyDescent="0.35">
      <c r="G2820" t="s">
        <v>44</v>
      </c>
      <c r="H2820">
        <v>16529838</v>
      </c>
      <c r="I2820" t="s">
        <v>15</v>
      </c>
      <c r="J2820">
        <v>52.383554302389797</v>
      </c>
      <c r="K2820">
        <v>4.8704235627970203</v>
      </c>
      <c r="L2820" t="s">
        <v>45</v>
      </c>
      <c r="M2820">
        <v>123</v>
      </c>
      <c r="N2820">
        <v>360</v>
      </c>
      <c r="O2820">
        <v>23</v>
      </c>
      <c r="P2820">
        <v>0.99</v>
      </c>
      <c r="Q2820">
        <v>7</v>
      </c>
      <c r="R2820">
        <v>10650</v>
      </c>
      <c r="S2820">
        <v>4</v>
      </c>
      <c r="T2820" t="s">
        <v>60</v>
      </c>
      <c r="U2820" t="s">
        <v>61</v>
      </c>
      <c r="V2820">
        <v>44280</v>
      </c>
      <c r="W2820">
        <v>0.1</v>
      </c>
    </row>
    <row r="2821" spans="7:23" x14ac:dyDescent="0.35">
      <c r="G2821" t="s">
        <v>44</v>
      </c>
      <c r="H2821">
        <v>16595580</v>
      </c>
      <c r="I2821" t="s">
        <v>11</v>
      </c>
      <c r="J2821">
        <v>52.355770648574598</v>
      </c>
      <c r="K2821">
        <v>4.8989578144817703</v>
      </c>
      <c r="L2821" t="s">
        <v>45</v>
      </c>
      <c r="M2821">
        <v>200</v>
      </c>
      <c r="N2821">
        <v>94</v>
      </c>
      <c r="O2821">
        <v>4</v>
      </c>
      <c r="P2821">
        <v>0.2</v>
      </c>
      <c r="Q2821">
        <v>39</v>
      </c>
      <c r="R2821">
        <v>10691</v>
      </c>
      <c r="S2821">
        <v>4</v>
      </c>
      <c r="T2821" t="s">
        <v>58</v>
      </c>
      <c r="U2821" t="s">
        <v>59</v>
      </c>
      <c r="V2821">
        <v>18800</v>
      </c>
      <c r="W2821">
        <v>0.1</v>
      </c>
    </row>
    <row r="2822" spans="7:23" x14ac:dyDescent="0.35">
      <c r="G2822" t="s">
        <v>44</v>
      </c>
      <c r="H2822">
        <v>16718795</v>
      </c>
      <c r="I2822" t="s">
        <v>6</v>
      </c>
      <c r="J2822">
        <v>52.374304753980603</v>
      </c>
      <c r="K2822">
        <v>4.9013196064736597</v>
      </c>
      <c r="L2822" t="s">
        <v>45</v>
      </c>
      <c r="M2822">
        <v>125</v>
      </c>
      <c r="N2822">
        <v>71</v>
      </c>
      <c r="O2822">
        <v>23</v>
      </c>
      <c r="P2822">
        <v>1.04</v>
      </c>
      <c r="Q2822">
        <v>213</v>
      </c>
      <c r="R2822">
        <v>10776</v>
      </c>
      <c r="S2822">
        <v>4</v>
      </c>
      <c r="T2822" t="s">
        <v>46</v>
      </c>
      <c r="U2822" t="s">
        <v>47</v>
      </c>
      <c r="V2822">
        <v>8875</v>
      </c>
      <c r="W2822">
        <v>0.1</v>
      </c>
    </row>
    <row r="2823" spans="7:23" x14ac:dyDescent="0.35">
      <c r="G2823" t="s">
        <v>44</v>
      </c>
      <c r="H2823">
        <v>17318243</v>
      </c>
      <c r="I2823" t="s">
        <v>10</v>
      </c>
      <c r="J2823">
        <v>52.382169246687504</v>
      </c>
      <c r="K2823">
        <v>4.9170768456015503</v>
      </c>
      <c r="L2823" t="s">
        <v>45</v>
      </c>
      <c r="M2823">
        <v>139</v>
      </c>
      <c r="N2823">
        <v>303</v>
      </c>
      <c r="O2823">
        <v>30</v>
      </c>
      <c r="P2823">
        <v>1.5</v>
      </c>
      <c r="Q2823">
        <v>245</v>
      </c>
      <c r="R2823">
        <v>11098</v>
      </c>
      <c r="S2823">
        <v>4</v>
      </c>
      <c r="T2823" t="s">
        <v>78</v>
      </c>
      <c r="U2823" t="s">
        <v>79</v>
      </c>
      <c r="V2823">
        <v>42117</v>
      </c>
      <c r="W2823">
        <v>0.1</v>
      </c>
    </row>
    <row r="2824" spans="7:23" x14ac:dyDescent="0.35">
      <c r="G2824" t="s">
        <v>44</v>
      </c>
      <c r="H2824">
        <v>17431980</v>
      </c>
      <c r="I2824" t="s">
        <v>8</v>
      </c>
      <c r="J2824">
        <v>52.351440215032397</v>
      </c>
      <c r="K2824">
        <v>4.8590504158521304</v>
      </c>
      <c r="L2824" t="s">
        <v>45</v>
      </c>
      <c r="M2824">
        <v>200</v>
      </c>
      <c r="N2824">
        <v>193</v>
      </c>
      <c r="O2824">
        <v>38</v>
      </c>
      <c r="P2824">
        <v>1.84</v>
      </c>
      <c r="Q2824">
        <v>53</v>
      </c>
      <c r="R2824">
        <v>11159</v>
      </c>
      <c r="S2824">
        <v>4</v>
      </c>
      <c r="T2824" t="s">
        <v>74</v>
      </c>
      <c r="U2824" t="s">
        <v>75</v>
      </c>
      <c r="V2824">
        <v>38600</v>
      </c>
      <c r="W2824">
        <v>0.1</v>
      </c>
    </row>
    <row r="2825" spans="7:23" x14ac:dyDescent="0.35">
      <c r="G2825" t="s">
        <v>44</v>
      </c>
      <c r="H2825">
        <v>17606429</v>
      </c>
      <c r="I2825" t="s">
        <v>12</v>
      </c>
      <c r="J2825">
        <v>52.3559905814313</v>
      </c>
      <c r="K2825">
        <v>4.9325888909282396</v>
      </c>
      <c r="L2825" t="s">
        <v>45</v>
      </c>
      <c r="M2825">
        <v>220</v>
      </c>
      <c r="N2825">
        <v>28</v>
      </c>
      <c r="O2825">
        <v>7</v>
      </c>
      <c r="P2825">
        <v>0.35</v>
      </c>
      <c r="Q2825">
        <v>35</v>
      </c>
      <c r="R2825">
        <v>11279</v>
      </c>
      <c r="S2825">
        <v>4</v>
      </c>
      <c r="T2825" t="s">
        <v>72</v>
      </c>
      <c r="U2825" t="s">
        <v>73</v>
      </c>
      <c r="V2825">
        <v>6160</v>
      </c>
      <c r="W2825">
        <v>0.1</v>
      </c>
    </row>
    <row r="2826" spans="7:23" x14ac:dyDescent="0.35">
      <c r="G2826" t="s">
        <v>44</v>
      </c>
      <c r="H2826">
        <v>17618917</v>
      </c>
      <c r="I2826" t="s">
        <v>6</v>
      </c>
      <c r="J2826">
        <v>52.379127790921103</v>
      </c>
      <c r="K2826">
        <v>4.8948835180794399</v>
      </c>
      <c r="L2826" t="s">
        <v>45</v>
      </c>
      <c r="M2826">
        <v>150</v>
      </c>
      <c r="N2826">
        <v>341</v>
      </c>
      <c r="O2826">
        <v>17</v>
      </c>
      <c r="P2826">
        <v>0.9</v>
      </c>
      <c r="Q2826">
        <v>10</v>
      </c>
      <c r="R2826">
        <v>11288</v>
      </c>
      <c r="S2826">
        <v>4</v>
      </c>
      <c r="T2826" t="s">
        <v>46</v>
      </c>
      <c r="U2826" t="s">
        <v>47</v>
      </c>
      <c r="V2826">
        <v>51150</v>
      </c>
      <c r="W2826">
        <v>0.1</v>
      </c>
    </row>
    <row r="2827" spans="7:23" x14ac:dyDescent="0.35">
      <c r="G2827" t="s">
        <v>44</v>
      </c>
      <c r="H2827">
        <v>17622457</v>
      </c>
      <c r="I2827" t="s">
        <v>15</v>
      </c>
      <c r="J2827">
        <v>52.375347726208403</v>
      </c>
      <c r="K2827">
        <v>4.87464282103908</v>
      </c>
      <c r="L2827" t="s">
        <v>45</v>
      </c>
      <c r="M2827">
        <v>130</v>
      </c>
      <c r="N2827">
        <v>289</v>
      </c>
      <c r="O2827">
        <v>15</v>
      </c>
      <c r="P2827">
        <v>1.02</v>
      </c>
      <c r="Q2827">
        <v>4</v>
      </c>
      <c r="R2827">
        <v>11292</v>
      </c>
      <c r="S2827">
        <v>4</v>
      </c>
      <c r="T2827" t="s">
        <v>60</v>
      </c>
      <c r="U2827" t="s">
        <v>61</v>
      </c>
      <c r="V2827">
        <v>37570</v>
      </c>
      <c r="W2827">
        <v>0.1</v>
      </c>
    </row>
    <row r="2828" spans="7:23" x14ac:dyDescent="0.35">
      <c r="G2828" t="s">
        <v>44</v>
      </c>
      <c r="H2828">
        <v>17729936</v>
      </c>
      <c r="I2828" t="s">
        <v>15</v>
      </c>
      <c r="J2828">
        <v>52.3835885363073</v>
      </c>
      <c r="K2828">
        <v>4.8792962581408901</v>
      </c>
      <c r="L2828" t="s">
        <v>45</v>
      </c>
      <c r="M2828">
        <v>120</v>
      </c>
      <c r="N2828">
        <v>310</v>
      </c>
      <c r="O2828">
        <v>7</v>
      </c>
      <c r="P2828">
        <v>0.41</v>
      </c>
      <c r="Q2828">
        <v>64</v>
      </c>
      <c r="R2828">
        <v>11363</v>
      </c>
      <c r="S2828">
        <v>4</v>
      </c>
      <c r="T2828" t="s">
        <v>60</v>
      </c>
      <c r="U2828" t="s">
        <v>61</v>
      </c>
      <c r="V2828">
        <v>37200</v>
      </c>
      <c r="W2828">
        <v>0.1</v>
      </c>
    </row>
    <row r="2829" spans="7:23" x14ac:dyDescent="0.35">
      <c r="G2829" t="s">
        <v>44</v>
      </c>
      <c r="H2829">
        <v>18016182</v>
      </c>
      <c r="I2829" t="s">
        <v>9</v>
      </c>
      <c r="J2829">
        <v>52.363652137496402</v>
      </c>
      <c r="K2829">
        <v>4.9240859334765998</v>
      </c>
      <c r="L2829" t="s">
        <v>45</v>
      </c>
      <c r="M2829">
        <v>100</v>
      </c>
      <c r="N2829">
        <v>191</v>
      </c>
      <c r="O2829">
        <v>4</v>
      </c>
      <c r="P2829">
        <v>0.2</v>
      </c>
      <c r="Q2829">
        <v>173</v>
      </c>
      <c r="R2829">
        <v>11539</v>
      </c>
      <c r="S2829">
        <v>4</v>
      </c>
      <c r="T2829" t="s">
        <v>64</v>
      </c>
      <c r="U2829" t="s">
        <v>65</v>
      </c>
      <c r="V2829">
        <v>19100</v>
      </c>
      <c r="W2829">
        <v>0.1</v>
      </c>
    </row>
    <row r="2830" spans="7:23" x14ac:dyDescent="0.35">
      <c r="G2830" t="s">
        <v>44</v>
      </c>
      <c r="H2830">
        <v>18115300</v>
      </c>
      <c r="I2830" t="s">
        <v>10</v>
      </c>
      <c r="J2830">
        <v>52.392884232237002</v>
      </c>
      <c r="K2830">
        <v>4.9318829108332096</v>
      </c>
      <c r="L2830" t="s">
        <v>45</v>
      </c>
      <c r="M2830">
        <v>215</v>
      </c>
      <c r="N2830">
        <v>273</v>
      </c>
      <c r="O2830">
        <v>7</v>
      </c>
      <c r="P2830">
        <v>0.43</v>
      </c>
      <c r="Q2830">
        <v>72</v>
      </c>
      <c r="R2830">
        <v>11624</v>
      </c>
      <c r="S2830">
        <v>4</v>
      </c>
      <c r="T2830" t="s">
        <v>78</v>
      </c>
      <c r="U2830" t="s">
        <v>79</v>
      </c>
      <c r="V2830">
        <v>58695</v>
      </c>
      <c r="W2830">
        <v>0.1</v>
      </c>
    </row>
    <row r="2831" spans="7:23" x14ac:dyDescent="0.35">
      <c r="G2831" t="s">
        <v>44</v>
      </c>
      <c r="H2831">
        <v>18130108</v>
      </c>
      <c r="I2831" t="s">
        <v>9</v>
      </c>
      <c r="J2831">
        <v>52.365603239633899</v>
      </c>
      <c r="K2831">
        <v>4.9286101039547701</v>
      </c>
      <c r="L2831" t="s">
        <v>45</v>
      </c>
      <c r="M2831">
        <v>196</v>
      </c>
      <c r="N2831">
        <v>357</v>
      </c>
      <c r="O2831">
        <v>10</v>
      </c>
      <c r="P2831">
        <v>0.61</v>
      </c>
      <c r="Q2831">
        <v>9</v>
      </c>
      <c r="R2831">
        <v>11638</v>
      </c>
      <c r="S2831">
        <v>4</v>
      </c>
      <c r="T2831" t="s">
        <v>64</v>
      </c>
      <c r="U2831" t="s">
        <v>65</v>
      </c>
      <c r="V2831">
        <v>69972</v>
      </c>
      <c r="W2831">
        <v>0.1</v>
      </c>
    </row>
    <row r="2832" spans="7:23" x14ac:dyDescent="0.35">
      <c r="G2832" t="s">
        <v>44</v>
      </c>
      <c r="H2832">
        <v>18187050</v>
      </c>
      <c r="I2832" t="s">
        <v>13</v>
      </c>
      <c r="J2832">
        <v>52.355157394937102</v>
      </c>
      <c r="K2832">
        <v>4.9944861316841296</v>
      </c>
      <c r="L2832" t="s">
        <v>45</v>
      </c>
      <c r="M2832">
        <v>160</v>
      </c>
      <c r="N2832">
        <v>192</v>
      </c>
      <c r="O2832">
        <v>17</v>
      </c>
      <c r="P2832">
        <v>0.88</v>
      </c>
      <c r="Q2832">
        <v>75</v>
      </c>
      <c r="R2832">
        <v>11699</v>
      </c>
      <c r="S2832">
        <v>4</v>
      </c>
      <c r="T2832" t="s">
        <v>86</v>
      </c>
      <c r="U2832" t="s">
        <v>87</v>
      </c>
      <c r="V2832">
        <v>30720</v>
      </c>
      <c r="W2832">
        <v>0.1</v>
      </c>
    </row>
    <row r="2833" spans="7:23" x14ac:dyDescent="0.35">
      <c r="G2833" t="s">
        <v>44</v>
      </c>
      <c r="H2833">
        <v>18337087</v>
      </c>
      <c r="I2833" t="s">
        <v>12</v>
      </c>
      <c r="J2833">
        <v>52.358047157536198</v>
      </c>
      <c r="K2833">
        <v>4.9449773048685701</v>
      </c>
      <c r="L2833" t="s">
        <v>45</v>
      </c>
      <c r="M2833">
        <v>124</v>
      </c>
      <c r="N2833">
        <v>361</v>
      </c>
      <c r="O2833">
        <v>34</v>
      </c>
      <c r="P2833">
        <v>1.81</v>
      </c>
      <c r="Q2833">
        <v>12</v>
      </c>
      <c r="R2833">
        <v>11846</v>
      </c>
      <c r="S2833">
        <v>4</v>
      </c>
      <c r="T2833" t="s">
        <v>72</v>
      </c>
      <c r="U2833" t="s">
        <v>73</v>
      </c>
      <c r="V2833">
        <v>44764</v>
      </c>
      <c r="W2833">
        <v>0.1</v>
      </c>
    </row>
    <row r="2834" spans="7:23" x14ac:dyDescent="0.35">
      <c r="G2834" t="s">
        <v>44</v>
      </c>
      <c r="H2834">
        <v>18362594</v>
      </c>
      <c r="I2834" t="s">
        <v>13</v>
      </c>
      <c r="J2834">
        <v>52.354995140437097</v>
      </c>
      <c r="K2834">
        <v>5.0021212641683999</v>
      </c>
      <c r="L2834" t="s">
        <v>45</v>
      </c>
      <c r="M2834">
        <v>279</v>
      </c>
      <c r="N2834">
        <v>274</v>
      </c>
      <c r="O2834">
        <v>3</v>
      </c>
      <c r="P2834">
        <v>0.17</v>
      </c>
      <c r="Q2834">
        <v>133</v>
      </c>
      <c r="R2834">
        <v>11869</v>
      </c>
      <c r="S2834">
        <v>4</v>
      </c>
      <c r="T2834" t="s">
        <v>86</v>
      </c>
      <c r="U2834" t="s">
        <v>87</v>
      </c>
      <c r="V2834">
        <v>76446</v>
      </c>
      <c r="W2834">
        <v>0.1</v>
      </c>
    </row>
    <row r="2835" spans="7:23" x14ac:dyDescent="0.35">
      <c r="G2835" t="s">
        <v>44</v>
      </c>
      <c r="H2835">
        <v>18640810</v>
      </c>
      <c r="I2835" t="s">
        <v>9</v>
      </c>
      <c r="J2835">
        <v>52.358166918342597</v>
      </c>
      <c r="K2835">
        <v>4.9061394097820203</v>
      </c>
      <c r="L2835" t="s">
        <v>45</v>
      </c>
      <c r="M2835">
        <v>129</v>
      </c>
      <c r="N2835">
        <v>360</v>
      </c>
      <c r="O2835">
        <v>18</v>
      </c>
      <c r="P2835">
        <v>0.96</v>
      </c>
      <c r="Q2835">
        <v>4</v>
      </c>
      <c r="R2835">
        <v>12121</v>
      </c>
      <c r="S2835">
        <v>4</v>
      </c>
      <c r="T2835" t="s">
        <v>64</v>
      </c>
      <c r="U2835" t="s">
        <v>65</v>
      </c>
      <c r="V2835">
        <v>46440</v>
      </c>
      <c r="W2835">
        <v>0.1</v>
      </c>
    </row>
    <row r="2836" spans="7:23" x14ac:dyDescent="0.35">
      <c r="G2836" t="s">
        <v>44</v>
      </c>
      <c r="H2836">
        <v>18661034</v>
      </c>
      <c r="I2836" t="s">
        <v>6</v>
      </c>
      <c r="J2836">
        <v>52.3752655316801</v>
      </c>
      <c r="K2836">
        <v>4.8792665324858202</v>
      </c>
      <c r="L2836" t="s">
        <v>45</v>
      </c>
      <c r="M2836">
        <v>265</v>
      </c>
      <c r="N2836">
        <v>345</v>
      </c>
      <c r="O2836">
        <v>7</v>
      </c>
      <c r="P2836">
        <v>0.43</v>
      </c>
      <c r="Q2836">
        <v>5</v>
      </c>
      <c r="R2836">
        <v>12135</v>
      </c>
      <c r="S2836">
        <v>4</v>
      </c>
      <c r="T2836" t="s">
        <v>46</v>
      </c>
      <c r="U2836" t="s">
        <v>47</v>
      </c>
      <c r="V2836">
        <v>91425</v>
      </c>
      <c r="W2836">
        <v>0.1</v>
      </c>
    </row>
    <row r="2837" spans="7:23" x14ac:dyDescent="0.35">
      <c r="G2837" t="s">
        <v>44</v>
      </c>
      <c r="H2837">
        <v>18667201</v>
      </c>
      <c r="I2837" t="s">
        <v>8</v>
      </c>
      <c r="J2837">
        <v>52.344911683588997</v>
      </c>
      <c r="K2837">
        <v>4.8619865742293502</v>
      </c>
      <c r="L2837" t="s">
        <v>45</v>
      </c>
      <c r="M2837">
        <v>285</v>
      </c>
      <c r="N2837">
        <v>196</v>
      </c>
      <c r="O2837">
        <v>24</v>
      </c>
      <c r="P2837">
        <v>1.31</v>
      </c>
      <c r="Q2837">
        <v>84</v>
      </c>
      <c r="R2837">
        <v>12141</v>
      </c>
      <c r="S2837">
        <v>4</v>
      </c>
      <c r="T2837" t="s">
        <v>74</v>
      </c>
      <c r="U2837" t="s">
        <v>75</v>
      </c>
      <c r="V2837">
        <v>55860</v>
      </c>
      <c r="W2837">
        <v>0.1</v>
      </c>
    </row>
    <row r="2838" spans="7:23" x14ac:dyDescent="0.35">
      <c r="G2838" t="s">
        <v>44</v>
      </c>
      <c r="H2838">
        <v>18710840</v>
      </c>
      <c r="I2838" t="s">
        <v>11</v>
      </c>
      <c r="J2838">
        <v>52.351074299678302</v>
      </c>
      <c r="K2838">
        <v>4.9035474564039303</v>
      </c>
      <c r="L2838" t="s">
        <v>45</v>
      </c>
      <c r="M2838">
        <v>115</v>
      </c>
      <c r="N2838">
        <v>359</v>
      </c>
      <c r="O2838">
        <v>17</v>
      </c>
      <c r="P2838">
        <v>1.06</v>
      </c>
      <c r="Q2838">
        <v>16</v>
      </c>
      <c r="R2838">
        <v>12167</v>
      </c>
      <c r="S2838">
        <v>4</v>
      </c>
      <c r="T2838" t="s">
        <v>58</v>
      </c>
      <c r="U2838" t="s">
        <v>59</v>
      </c>
      <c r="V2838">
        <v>41285</v>
      </c>
      <c r="W2838">
        <v>0.1</v>
      </c>
    </row>
    <row r="2839" spans="7:23" x14ac:dyDescent="0.35">
      <c r="G2839" t="s">
        <v>44</v>
      </c>
      <c r="H2839">
        <v>18718588</v>
      </c>
      <c r="I2839" t="s">
        <v>22</v>
      </c>
      <c r="J2839">
        <v>52.406634635177198</v>
      </c>
      <c r="K2839">
        <v>4.9046396692588603</v>
      </c>
      <c r="L2839" t="s">
        <v>45</v>
      </c>
      <c r="M2839">
        <v>150</v>
      </c>
      <c r="N2839">
        <v>354</v>
      </c>
      <c r="O2839">
        <v>10</v>
      </c>
      <c r="P2839">
        <v>0.56999999999999995</v>
      </c>
      <c r="Q2839">
        <v>103</v>
      </c>
      <c r="R2839">
        <v>12172</v>
      </c>
      <c r="S2839">
        <v>4</v>
      </c>
      <c r="T2839" t="s">
        <v>80</v>
      </c>
      <c r="U2839" t="s">
        <v>81</v>
      </c>
      <c r="V2839">
        <v>53100</v>
      </c>
      <c r="W2839">
        <v>0.1</v>
      </c>
    </row>
    <row r="2840" spans="7:23" x14ac:dyDescent="0.35">
      <c r="G2840" t="s">
        <v>44</v>
      </c>
      <c r="H2840">
        <v>18729830</v>
      </c>
      <c r="I2840" t="s">
        <v>11</v>
      </c>
      <c r="J2840">
        <v>52.355612303745097</v>
      </c>
      <c r="K2840">
        <v>4.9022567507789896</v>
      </c>
      <c r="L2840" t="s">
        <v>45</v>
      </c>
      <c r="M2840">
        <v>295</v>
      </c>
      <c r="N2840">
        <v>140</v>
      </c>
      <c r="O2840">
        <v>11</v>
      </c>
      <c r="P2840">
        <v>0.62</v>
      </c>
      <c r="Q2840">
        <v>128</v>
      </c>
      <c r="R2840">
        <v>12180</v>
      </c>
      <c r="S2840">
        <v>4</v>
      </c>
      <c r="T2840" t="s">
        <v>58</v>
      </c>
      <c r="U2840" t="s">
        <v>59</v>
      </c>
      <c r="V2840">
        <v>41300</v>
      </c>
      <c r="W2840">
        <v>0.1</v>
      </c>
    </row>
    <row r="2841" spans="7:23" x14ac:dyDescent="0.35">
      <c r="G2841" t="s">
        <v>44</v>
      </c>
      <c r="H2841">
        <v>18816251</v>
      </c>
      <c r="I2841" t="s">
        <v>8</v>
      </c>
      <c r="J2841">
        <v>52.348140941252403</v>
      </c>
      <c r="K2841">
        <v>4.8479574405519701</v>
      </c>
      <c r="L2841" t="s">
        <v>45</v>
      </c>
      <c r="M2841">
        <v>139</v>
      </c>
      <c r="N2841">
        <v>3</v>
      </c>
      <c r="O2841">
        <v>2</v>
      </c>
      <c r="P2841">
        <v>0.11</v>
      </c>
      <c r="Q2841">
        <v>339</v>
      </c>
      <c r="R2841">
        <v>12246</v>
      </c>
      <c r="S2841">
        <v>4</v>
      </c>
      <c r="T2841" t="s">
        <v>74</v>
      </c>
      <c r="U2841" t="s">
        <v>75</v>
      </c>
      <c r="V2841">
        <v>417</v>
      </c>
      <c r="W2841">
        <v>0.1</v>
      </c>
    </row>
    <row r="2842" spans="7:23" x14ac:dyDescent="0.35">
      <c r="G2842" t="s">
        <v>44</v>
      </c>
      <c r="H2842">
        <v>18817028</v>
      </c>
      <c r="I2842" t="s">
        <v>13</v>
      </c>
      <c r="J2842">
        <v>52.349558085001497</v>
      </c>
      <c r="K2842">
        <v>5.00092878801434</v>
      </c>
      <c r="L2842" t="s">
        <v>45</v>
      </c>
      <c r="M2842">
        <v>275</v>
      </c>
      <c r="N2842">
        <v>54</v>
      </c>
      <c r="O2842">
        <v>10</v>
      </c>
      <c r="P2842">
        <v>0.61</v>
      </c>
      <c r="Q2842">
        <v>134</v>
      </c>
      <c r="R2842">
        <v>12249</v>
      </c>
      <c r="S2842">
        <v>4</v>
      </c>
      <c r="T2842" t="s">
        <v>86</v>
      </c>
      <c r="U2842" t="s">
        <v>87</v>
      </c>
      <c r="V2842">
        <v>14850</v>
      </c>
      <c r="W2842">
        <v>0.1</v>
      </c>
    </row>
    <row r="2843" spans="7:23" x14ac:dyDescent="0.35">
      <c r="G2843" t="s">
        <v>44</v>
      </c>
      <c r="H2843">
        <v>18884139</v>
      </c>
      <c r="I2843" t="s">
        <v>13</v>
      </c>
      <c r="J2843">
        <v>52.349612073598699</v>
      </c>
      <c r="K2843">
        <v>5.0106791325868896</v>
      </c>
      <c r="L2843" t="s">
        <v>45</v>
      </c>
      <c r="M2843">
        <v>95</v>
      </c>
      <c r="N2843">
        <v>210</v>
      </c>
      <c r="O2843">
        <v>6</v>
      </c>
      <c r="P2843">
        <v>0.37</v>
      </c>
      <c r="Q2843">
        <v>220</v>
      </c>
      <c r="R2843">
        <v>12311</v>
      </c>
      <c r="S2843">
        <v>4</v>
      </c>
      <c r="T2843" t="s">
        <v>86</v>
      </c>
      <c r="U2843" t="s">
        <v>87</v>
      </c>
      <c r="V2843">
        <v>19950</v>
      </c>
      <c r="W2843">
        <v>0.1</v>
      </c>
    </row>
    <row r="2844" spans="7:23" x14ac:dyDescent="0.35">
      <c r="G2844" t="s">
        <v>44</v>
      </c>
      <c r="H2844">
        <v>19051740</v>
      </c>
      <c r="I2844" t="s">
        <v>21</v>
      </c>
      <c r="J2844">
        <v>52.341665838747097</v>
      </c>
      <c r="K2844">
        <v>4.7940314731948899</v>
      </c>
      <c r="L2844" t="s">
        <v>45</v>
      </c>
      <c r="M2844">
        <v>275</v>
      </c>
      <c r="N2844">
        <v>244</v>
      </c>
      <c r="O2844">
        <v>4</v>
      </c>
      <c r="P2844">
        <v>0.25</v>
      </c>
      <c r="Q2844">
        <v>134</v>
      </c>
      <c r="R2844">
        <v>12461</v>
      </c>
      <c r="S2844">
        <v>4</v>
      </c>
      <c r="T2844" t="s">
        <v>88</v>
      </c>
      <c r="U2844" t="s">
        <v>89</v>
      </c>
      <c r="V2844">
        <v>67100</v>
      </c>
      <c r="W2844">
        <v>0.1</v>
      </c>
    </row>
    <row r="2845" spans="7:23" x14ac:dyDescent="0.35">
      <c r="G2845" t="s">
        <v>44</v>
      </c>
      <c r="H2845">
        <v>19093472</v>
      </c>
      <c r="I2845" t="s">
        <v>20</v>
      </c>
      <c r="J2845">
        <v>52.3570435985256</v>
      </c>
      <c r="K2845">
        <v>4.8481855966427903</v>
      </c>
      <c r="L2845" t="s">
        <v>45</v>
      </c>
      <c r="M2845">
        <v>143</v>
      </c>
      <c r="N2845">
        <v>302</v>
      </c>
      <c r="O2845">
        <v>2</v>
      </c>
      <c r="P2845">
        <v>0.11</v>
      </c>
      <c r="Q2845">
        <v>26</v>
      </c>
      <c r="R2845">
        <v>12490</v>
      </c>
      <c r="S2845">
        <v>4</v>
      </c>
      <c r="T2845" t="s">
        <v>70</v>
      </c>
      <c r="U2845" t="s">
        <v>71</v>
      </c>
      <c r="V2845">
        <v>43186</v>
      </c>
      <c r="W2845">
        <v>0.1</v>
      </c>
    </row>
    <row r="2846" spans="7:23" x14ac:dyDescent="0.35">
      <c r="G2846" t="s">
        <v>44</v>
      </c>
      <c r="H2846">
        <v>19137052</v>
      </c>
      <c r="I2846" t="s">
        <v>19</v>
      </c>
      <c r="J2846">
        <v>52.383606539069802</v>
      </c>
      <c r="K2846">
        <v>4.8477962508588099</v>
      </c>
      <c r="L2846" t="s">
        <v>45</v>
      </c>
      <c r="M2846">
        <v>100</v>
      </c>
      <c r="N2846">
        <v>344</v>
      </c>
      <c r="O2846">
        <v>4</v>
      </c>
      <c r="P2846">
        <v>0.23</v>
      </c>
      <c r="Q2846">
        <v>2</v>
      </c>
      <c r="R2846">
        <v>12524</v>
      </c>
      <c r="S2846">
        <v>4</v>
      </c>
      <c r="T2846" t="s">
        <v>62</v>
      </c>
      <c r="U2846" t="s">
        <v>63</v>
      </c>
      <c r="V2846">
        <v>34400</v>
      </c>
      <c r="W2846">
        <v>0.1</v>
      </c>
    </row>
    <row r="2847" spans="7:23" x14ac:dyDescent="0.35">
      <c r="G2847" t="s">
        <v>44</v>
      </c>
      <c r="H2847">
        <v>19170424</v>
      </c>
      <c r="I2847" t="s">
        <v>17</v>
      </c>
      <c r="J2847">
        <v>52.383987779793998</v>
      </c>
      <c r="K2847">
        <v>4.8320819728620696</v>
      </c>
      <c r="L2847" t="s">
        <v>45</v>
      </c>
      <c r="M2847">
        <v>149</v>
      </c>
      <c r="N2847">
        <v>364</v>
      </c>
      <c r="O2847">
        <v>9</v>
      </c>
      <c r="P2847">
        <v>0.56000000000000005</v>
      </c>
      <c r="Q2847">
        <v>1</v>
      </c>
      <c r="R2847">
        <v>12555</v>
      </c>
      <c r="S2847">
        <v>4</v>
      </c>
      <c r="T2847" t="s">
        <v>94</v>
      </c>
      <c r="U2847" t="s">
        <v>95</v>
      </c>
      <c r="V2847">
        <v>54236</v>
      </c>
      <c r="W2847">
        <v>0.1</v>
      </c>
    </row>
    <row r="2848" spans="7:23" x14ac:dyDescent="0.35">
      <c r="G2848" t="s">
        <v>44</v>
      </c>
      <c r="H2848">
        <v>19209017</v>
      </c>
      <c r="I2848" t="s">
        <v>9</v>
      </c>
      <c r="J2848">
        <v>52.360704974678697</v>
      </c>
      <c r="K2848">
        <v>4.9262562155841696</v>
      </c>
      <c r="L2848" t="s">
        <v>45</v>
      </c>
      <c r="M2848">
        <v>110</v>
      </c>
      <c r="N2848">
        <v>358</v>
      </c>
      <c r="O2848">
        <v>6</v>
      </c>
      <c r="P2848">
        <v>0.39</v>
      </c>
      <c r="Q2848">
        <v>3</v>
      </c>
      <c r="R2848">
        <v>12601</v>
      </c>
      <c r="S2848">
        <v>4</v>
      </c>
      <c r="T2848" t="s">
        <v>64</v>
      </c>
      <c r="U2848" t="s">
        <v>65</v>
      </c>
      <c r="V2848">
        <v>39380</v>
      </c>
      <c r="W2848">
        <v>0.1</v>
      </c>
    </row>
    <row r="2849" spans="7:23" x14ac:dyDescent="0.35">
      <c r="G2849" t="s">
        <v>44</v>
      </c>
      <c r="H2849">
        <v>19232388</v>
      </c>
      <c r="I2849" t="s">
        <v>15</v>
      </c>
      <c r="J2849">
        <v>52.384757417228599</v>
      </c>
      <c r="K2849">
        <v>4.87516201323219</v>
      </c>
      <c r="L2849" t="s">
        <v>45</v>
      </c>
      <c r="M2849">
        <v>94</v>
      </c>
      <c r="N2849">
        <v>359</v>
      </c>
      <c r="O2849">
        <v>22</v>
      </c>
      <c r="P2849">
        <v>1.36</v>
      </c>
      <c r="Q2849">
        <v>37</v>
      </c>
      <c r="R2849">
        <v>12623</v>
      </c>
      <c r="S2849">
        <v>4</v>
      </c>
      <c r="T2849" t="s">
        <v>60</v>
      </c>
      <c r="U2849" t="s">
        <v>61</v>
      </c>
      <c r="V2849">
        <v>33746</v>
      </c>
      <c r="W2849">
        <v>0.1</v>
      </c>
    </row>
    <row r="2850" spans="7:23" x14ac:dyDescent="0.35">
      <c r="G2850" t="s">
        <v>44</v>
      </c>
      <c r="H2850">
        <v>19254633</v>
      </c>
      <c r="I2850" t="s">
        <v>13</v>
      </c>
      <c r="J2850">
        <v>52.349570407941997</v>
      </c>
      <c r="K2850">
        <v>5.0111322910774598</v>
      </c>
      <c r="L2850" t="s">
        <v>45</v>
      </c>
      <c r="M2850">
        <v>150</v>
      </c>
      <c r="N2850">
        <v>343</v>
      </c>
      <c r="O2850">
        <v>4</v>
      </c>
      <c r="P2850">
        <v>0.24</v>
      </c>
      <c r="Q2850">
        <v>22</v>
      </c>
      <c r="R2850">
        <v>12643</v>
      </c>
      <c r="S2850">
        <v>4</v>
      </c>
      <c r="T2850" t="s">
        <v>86</v>
      </c>
      <c r="U2850" t="s">
        <v>87</v>
      </c>
      <c r="V2850">
        <v>51450</v>
      </c>
      <c r="W2850">
        <v>0.1</v>
      </c>
    </row>
    <row r="2851" spans="7:23" x14ac:dyDescent="0.35">
      <c r="G2851" t="s">
        <v>44</v>
      </c>
      <c r="H2851">
        <v>19310618</v>
      </c>
      <c r="I2851" t="s">
        <v>22</v>
      </c>
      <c r="J2851">
        <v>52.415900048973</v>
      </c>
      <c r="K2851">
        <v>4.8838948242103797</v>
      </c>
      <c r="L2851" t="s">
        <v>45</v>
      </c>
      <c r="M2851">
        <v>130</v>
      </c>
      <c r="N2851">
        <v>209</v>
      </c>
      <c r="O2851">
        <v>2</v>
      </c>
      <c r="P2851">
        <v>0.12</v>
      </c>
      <c r="Q2851">
        <v>339</v>
      </c>
      <c r="R2851">
        <v>12685</v>
      </c>
      <c r="S2851">
        <v>4</v>
      </c>
      <c r="T2851" t="s">
        <v>80</v>
      </c>
      <c r="U2851" t="s">
        <v>81</v>
      </c>
      <c r="V2851">
        <v>27170</v>
      </c>
      <c r="W2851">
        <v>0.1</v>
      </c>
    </row>
    <row r="2852" spans="7:23" x14ac:dyDescent="0.35">
      <c r="G2852" t="s">
        <v>44</v>
      </c>
      <c r="H2852">
        <v>19588606</v>
      </c>
      <c r="I2852" t="s">
        <v>18</v>
      </c>
      <c r="J2852">
        <v>52.364312372916203</v>
      </c>
      <c r="K2852">
        <v>4.9331987990034296</v>
      </c>
      <c r="L2852" t="s">
        <v>45</v>
      </c>
      <c r="M2852">
        <v>120</v>
      </c>
      <c r="N2852">
        <v>295</v>
      </c>
      <c r="O2852">
        <v>9</v>
      </c>
      <c r="P2852">
        <v>0.56000000000000005</v>
      </c>
      <c r="Q2852">
        <v>25</v>
      </c>
      <c r="R2852">
        <v>12918</v>
      </c>
      <c r="S2852">
        <v>4</v>
      </c>
      <c r="T2852" t="s">
        <v>66</v>
      </c>
      <c r="U2852" t="s">
        <v>67</v>
      </c>
      <c r="V2852">
        <v>35400</v>
      </c>
      <c r="W2852">
        <v>0.1</v>
      </c>
    </row>
    <row r="2853" spans="7:23" x14ac:dyDescent="0.35">
      <c r="G2853" t="s">
        <v>44</v>
      </c>
      <c r="H2853">
        <v>19596663</v>
      </c>
      <c r="I2853" t="s">
        <v>8</v>
      </c>
      <c r="J2853">
        <v>52.358426756651603</v>
      </c>
      <c r="K2853">
        <v>4.87814648423333</v>
      </c>
      <c r="L2853" t="s">
        <v>45</v>
      </c>
      <c r="M2853">
        <v>100</v>
      </c>
      <c r="N2853">
        <v>39</v>
      </c>
      <c r="O2853">
        <v>56</v>
      </c>
      <c r="P2853">
        <v>3.26</v>
      </c>
      <c r="Q2853">
        <v>302</v>
      </c>
      <c r="R2853">
        <v>12923</v>
      </c>
      <c r="S2853">
        <v>4</v>
      </c>
      <c r="T2853" t="s">
        <v>74</v>
      </c>
      <c r="U2853" t="s">
        <v>75</v>
      </c>
      <c r="V2853">
        <v>3900</v>
      </c>
      <c r="W2853">
        <v>0.1</v>
      </c>
    </row>
    <row r="2854" spans="7:23" x14ac:dyDescent="0.35">
      <c r="G2854" t="s">
        <v>44</v>
      </c>
      <c r="H2854">
        <v>19628701</v>
      </c>
      <c r="I2854" t="s">
        <v>8</v>
      </c>
      <c r="J2854">
        <v>52.353289431098901</v>
      </c>
      <c r="K2854">
        <v>4.8694674982473298</v>
      </c>
      <c r="L2854" t="s">
        <v>45</v>
      </c>
      <c r="M2854">
        <v>285</v>
      </c>
      <c r="N2854">
        <v>340</v>
      </c>
      <c r="O2854">
        <v>6</v>
      </c>
      <c r="P2854">
        <v>0.52</v>
      </c>
      <c r="Q2854">
        <v>67</v>
      </c>
      <c r="R2854">
        <v>12953</v>
      </c>
      <c r="S2854">
        <v>4</v>
      </c>
      <c r="T2854" t="s">
        <v>74</v>
      </c>
      <c r="U2854" t="s">
        <v>75</v>
      </c>
      <c r="V2854">
        <v>96900</v>
      </c>
      <c r="W2854">
        <v>0.1</v>
      </c>
    </row>
    <row r="2855" spans="7:23" x14ac:dyDescent="0.35">
      <c r="G2855" t="s">
        <v>44</v>
      </c>
      <c r="H2855">
        <v>19761810</v>
      </c>
      <c r="I2855" t="s">
        <v>18</v>
      </c>
      <c r="J2855">
        <v>52.364705153126302</v>
      </c>
      <c r="K2855">
        <v>4.9373079302885596</v>
      </c>
      <c r="L2855" t="s">
        <v>45</v>
      </c>
      <c r="M2855">
        <v>99</v>
      </c>
      <c r="N2855">
        <v>357</v>
      </c>
      <c r="O2855">
        <v>14</v>
      </c>
      <c r="P2855">
        <v>0.84</v>
      </c>
      <c r="Q2855">
        <v>7</v>
      </c>
      <c r="R2855">
        <v>13089</v>
      </c>
      <c r="S2855">
        <v>4</v>
      </c>
      <c r="T2855" t="s">
        <v>66</v>
      </c>
      <c r="U2855" t="s">
        <v>67</v>
      </c>
      <c r="V2855">
        <v>35343</v>
      </c>
      <c r="W2855">
        <v>0.1</v>
      </c>
    </row>
    <row r="2856" spans="7:23" x14ac:dyDescent="0.35">
      <c r="G2856" t="s">
        <v>44</v>
      </c>
      <c r="H2856">
        <v>19814060</v>
      </c>
      <c r="I2856" t="s">
        <v>6</v>
      </c>
      <c r="J2856">
        <v>52.382204186669199</v>
      </c>
      <c r="K2856">
        <v>4.8828623996131402</v>
      </c>
      <c r="L2856" t="s">
        <v>45</v>
      </c>
      <c r="M2856">
        <v>300</v>
      </c>
      <c r="N2856">
        <v>354</v>
      </c>
      <c r="O2856">
        <v>3</v>
      </c>
      <c r="P2856">
        <v>0.22</v>
      </c>
      <c r="Q2856">
        <v>13</v>
      </c>
      <c r="R2856">
        <v>13150</v>
      </c>
      <c r="S2856">
        <v>4</v>
      </c>
      <c r="T2856" t="s">
        <v>46</v>
      </c>
      <c r="U2856" t="s">
        <v>47</v>
      </c>
      <c r="V2856">
        <v>106200</v>
      </c>
      <c r="W2856">
        <v>0.1</v>
      </c>
    </row>
    <row r="2857" spans="7:23" x14ac:dyDescent="0.35">
      <c r="G2857" t="s">
        <v>44</v>
      </c>
      <c r="H2857">
        <v>19834138</v>
      </c>
      <c r="I2857" t="s">
        <v>7</v>
      </c>
      <c r="J2857">
        <v>52.364391227143599</v>
      </c>
      <c r="K2857">
        <v>4.9010859480005102</v>
      </c>
      <c r="L2857" t="s">
        <v>45</v>
      </c>
      <c r="M2857">
        <v>225</v>
      </c>
      <c r="N2857">
        <v>277</v>
      </c>
      <c r="O2857">
        <v>5</v>
      </c>
      <c r="P2857">
        <v>0.34</v>
      </c>
      <c r="Q2857">
        <v>33</v>
      </c>
      <c r="R2857">
        <v>13172</v>
      </c>
      <c r="S2857">
        <v>4</v>
      </c>
      <c r="T2857" t="s">
        <v>68</v>
      </c>
      <c r="U2857" t="s">
        <v>69</v>
      </c>
      <c r="V2857">
        <v>62325</v>
      </c>
      <c r="W2857">
        <v>0.1</v>
      </c>
    </row>
    <row r="2858" spans="7:23" x14ac:dyDescent="0.35">
      <c r="G2858" t="s">
        <v>44</v>
      </c>
      <c r="H2858">
        <v>19842083</v>
      </c>
      <c r="I2858" t="s">
        <v>27</v>
      </c>
      <c r="J2858">
        <v>52.329536076240402</v>
      </c>
      <c r="K2858">
        <v>4.9802960250517101</v>
      </c>
      <c r="L2858" t="s">
        <v>45</v>
      </c>
      <c r="M2858">
        <v>160</v>
      </c>
      <c r="N2858">
        <v>360</v>
      </c>
      <c r="O2858">
        <v>12</v>
      </c>
      <c r="P2858">
        <v>0.72</v>
      </c>
      <c r="Q2858">
        <v>26</v>
      </c>
      <c r="R2858">
        <v>13185</v>
      </c>
      <c r="S2858">
        <v>4</v>
      </c>
      <c r="T2858" t="s">
        <v>107</v>
      </c>
      <c r="U2858" t="s">
        <v>117</v>
      </c>
      <c r="V2858">
        <v>57600</v>
      </c>
      <c r="W2858">
        <v>0.1</v>
      </c>
    </row>
    <row r="2859" spans="7:23" x14ac:dyDescent="0.35">
      <c r="G2859" t="s">
        <v>44</v>
      </c>
      <c r="H2859">
        <v>19889327</v>
      </c>
      <c r="I2859" t="s">
        <v>9</v>
      </c>
      <c r="J2859">
        <v>52.358379836698901</v>
      </c>
      <c r="K2859">
        <v>4.93374280472114</v>
      </c>
      <c r="L2859" t="s">
        <v>45</v>
      </c>
      <c r="M2859">
        <v>245</v>
      </c>
      <c r="N2859">
        <v>334</v>
      </c>
      <c r="O2859">
        <v>8</v>
      </c>
      <c r="P2859">
        <v>0.96</v>
      </c>
      <c r="Q2859">
        <v>11</v>
      </c>
      <c r="R2859">
        <v>13242</v>
      </c>
      <c r="S2859">
        <v>4</v>
      </c>
      <c r="T2859" t="s">
        <v>64</v>
      </c>
      <c r="U2859" t="s">
        <v>65</v>
      </c>
      <c r="V2859">
        <v>81830</v>
      </c>
      <c r="W2859">
        <v>0.1</v>
      </c>
    </row>
    <row r="2860" spans="7:23" x14ac:dyDescent="0.35">
      <c r="G2860" t="s">
        <v>44</v>
      </c>
      <c r="H2860">
        <v>19908895</v>
      </c>
      <c r="I2860" t="s">
        <v>9</v>
      </c>
      <c r="J2860">
        <v>52.360200619075997</v>
      </c>
      <c r="K2860">
        <v>4.9133254402526401</v>
      </c>
      <c r="L2860" t="s">
        <v>45</v>
      </c>
      <c r="M2860">
        <v>125</v>
      </c>
      <c r="N2860">
        <v>363</v>
      </c>
      <c r="O2860">
        <v>12</v>
      </c>
      <c r="P2860">
        <v>0.74</v>
      </c>
      <c r="Q2860">
        <v>8</v>
      </c>
      <c r="R2860">
        <v>13263</v>
      </c>
      <c r="S2860">
        <v>4</v>
      </c>
      <c r="T2860" t="s">
        <v>64</v>
      </c>
      <c r="U2860" t="s">
        <v>65</v>
      </c>
      <c r="V2860">
        <v>45375</v>
      </c>
      <c r="W2860">
        <v>0.1</v>
      </c>
    </row>
    <row r="2861" spans="7:23" x14ac:dyDescent="0.35">
      <c r="G2861" t="s">
        <v>44</v>
      </c>
      <c r="H2861">
        <v>19923688</v>
      </c>
      <c r="I2861" t="s">
        <v>9</v>
      </c>
      <c r="J2861">
        <v>52.353629288233698</v>
      </c>
      <c r="K2861">
        <v>4.9179519976745798</v>
      </c>
      <c r="L2861" t="s">
        <v>45</v>
      </c>
      <c r="M2861">
        <v>130</v>
      </c>
      <c r="N2861">
        <v>362</v>
      </c>
      <c r="O2861">
        <v>7</v>
      </c>
      <c r="P2861">
        <v>0.43</v>
      </c>
      <c r="Q2861">
        <v>11</v>
      </c>
      <c r="R2861">
        <v>13282</v>
      </c>
      <c r="S2861">
        <v>4</v>
      </c>
      <c r="T2861" t="s">
        <v>64</v>
      </c>
      <c r="U2861" t="s">
        <v>65</v>
      </c>
      <c r="V2861">
        <v>47060</v>
      </c>
      <c r="W2861">
        <v>0.1</v>
      </c>
    </row>
    <row r="2862" spans="7:23" x14ac:dyDescent="0.35">
      <c r="G2862" t="s">
        <v>44</v>
      </c>
      <c r="H2862">
        <v>19926015</v>
      </c>
      <c r="I2862" t="s">
        <v>18</v>
      </c>
      <c r="J2862">
        <v>52.361375181001002</v>
      </c>
      <c r="K2862">
        <v>4.9367597294872603</v>
      </c>
      <c r="L2862" t="s">
        <v>45</v>
      </c>
      <c r="M2862">
        <v>139</v>
      </c>
      <c r="N2862">
        <v>307</v>
      </c>
      <c r="O2862">
        <v>7</v>
      </c>
      <c r="P2862">
        <v>0.43</v>
      </c>
      <c r="Q2862">
        <v>27</v>
      </c>
      <c r="R2862">
        <v>13284</v>
      </c>
      <c r="S2862">
        <v>4</v>
      </c>
      <c r="T2862" t="s">
        <v>66</v>
      </c>
      <c r="U2862" t="s">
        <v>67</v>
      </c>
      <c r="V2862">
        <v>42673</v>
      </c>
      <c r="W2862">
        <v>0.1</v>
      </c>
    </row>
    <row r="2863" spans="7:23" x14ac:dyDescent="0.35">
      <c r="G2863" t="s">
        <v>44</v>
      </c>
      <c r="H2863">
        <v>19989602</v>
      </c>
      <c r="I2863" t="s">
        <v>12</v>
      </c>
      <c r="J2863">
        <v>52.343635405446598</v>
      </c>
      <c r="K2863">
        <v>4.9251218650706301</v>
      </c>
      <c r="L2863" t="s">
        <v>45</v>
      </c>
      <c r="M2863">
        <v>105</v>
      </c>
      <c r="N2863">
        <v>350</v>
      </c>
      <c r="O2863">
        <v>17</v>
      </c>
      <c r="P2863">
        <v>1.03</v>
      </c>
      <c r="Q2863">
        <v>42</v>
      </c>
      <c r="R2863">
        <v>13357</v>
      </c>
      <c r="S2863">
        <v>4</v>
      </c>
      <c r="T2863" t="s">
        <v>72</v>
      </c>
      <c r="U2863" t="s">
        <v>73</v>
      </c>
      <c r="V2863">
        <v>36750</v>
      </c>
      <c r="W2863">
        <v>0.1</v>
      </c>
    </row>
    <row r="2864" spans="7:23" x14ac:dyDescent="0.35">
      <c r="G2864" t="s">
        <v>44</v>
      </c>
      <c r="H2864">
        <v>19994262</v>
      </c>
      <c r="I2864" t="s">
        <v>19</v>
      </c>
      <c r="J2864">
        <v>52.375813370325403</v>
      </c>
      <c r="K2864">
        <v>4.8570618778838304</v>
      </c>
      <c r="L2864" t="s">
        <v>45</v>
      </c>
      <c r="M2864">
        <v>72</v>
      </c>
      <c r="N2864">
        <v>349</v>
      </c>
      <c r="O2864">
        <v>2</v>
      </c>
      <c r="P2864">
        <v>0.14000000000000001</v>
      </c>
      <c r="Q2864">
        <v>37</v>
      </c>
      <c r="R2864">
        <v>13362</v>
      </c>
      <c r="S2864">
        <v>4</v>
      </c>
      <c r="T2864" t="s">
        <v>62</v>
      </c>
      <c r="U2864" t="s">
        <v>63</v>
      </c>
      <c r="V2864">
        <v>25128</v>
      </c>
      <c r="W2864">
        <v>0.1</v>
      </c>
    </row>
    <row r="2865" spans="7:23" x14ac:dyDescent="0.35">
      <c r="G2865" t="s">
        <v>44</v>
      </c>
      <c r="H2865">
        <v>20087983</v>
      </c>
      <c r="I2865" t="s">
        <v>6</v>
      </c>
      <c r="J2865">
        <v>52.375713832206998</v>
      </c>
      <c r="K2865">
        <v>4.8897352923946098</v>
      </c>
      <c r="L2865" t="s">
        <v>45</v>
      </c>
      <c r="M2865">
        <v>225</v>
      </c>
      <c r="N2865">
        <v>325</v>
      </c>
      <c r="O2865">
        <v>4</v>
      </c>
      <c r="P2865">
        <v>0.3</v>
      </c>
      <c r="Q2865">
        <v>65</v>
      </c>
      <c r="R2865">
        <v>13466</v>
      </c>
      <c r="S2865">
        <v>4</v>
      </c>
      <c r="T2865" t="s">
        <v>46</v>
      </c>
      <c r="U2865" t="s">
        <v>47</v>
      </c>
      <c r="V2865">
        <v>73125</v>
      </c>
      <c r="W2865">
        <v>0.1</v>
      </c>
    </row>
    <row r="2866" spans="7:23" x14ac:dyDescent="0.35">
      <c r="G2866" t="s">
        <v>44</v>
      </c>
      <c r="H2866">
        <v>20325871</v>
      </c>
      <c r="I2866" t="s">
        <v>13</v>
      </c>
      <c r="J2866">
        <v>52.358806439375897</v>
      </c>
      <c r="K2866">
        <v>4.9980914909341401</v>
      </c>
      <c r="L2866" t="s">
        <v>45</v>
      </c>
      <c r="M2866">
        <v>99</v>
      </c>
      <c r="N2866">
        <v>297</v>
      </c>
      <c r="O2866">
        <v>9</v>
      </c>
      <c r="P2866">
        <v>0.57999999999999996</v>
      </c>
      <c r="Q2866">
        <v>60</v>
      </c>
      <c r="R2866">
        <v>13672</v>
      </c>
      <c r="S2866">
        <v>4</v>
      </c>
      <c r="T2866" t="s">
        <v>86</v>
      </c>
      <c r="U2866" t="s">
        <v>87</v>
      </c>
      <c r="V2866">
        <v>29403</v>
      </c>
      <c r="W2866">
        <v>0.1</v>
      </c>
    </row>
    <row r="2867" spans="7:23" x14ac:dyDescent="0.35">
      <c r="G2867" t="s">
        <v>44</v>
      </c>
      <c r="H2867">
        <v>20400900</v>
      </c>
      <c r="I2867" t="s">
        <v>7</v>
      </c>
      <c r="J2867">
        <v>52.364072707104903</v>
      </c>
      <c r="K2867">
        <v>4.8879757142452096</v>
      </c>
      <c r="L2867" t="s">
        <v>45</v>
      </c>
      <c r="M2867">
        <v>150</v>
      </c>
      <c r="N2867">
        <v>3</v>
      </c>
      <c r="O2867">
        <v>45</v>
      </c>
      <c r="P2867">
        <v>3.37</v>
      </c>
      <c r="Q2867">
        <v>353</v>
      </c>
      <c r="R2867">
        <v>13701</v>
      </c>
      <c r="S2867">
        <v>4</v>
      </c>
      <c r="T2867" t="s">
        <v>68</v>
      </c>
      <c r="U2867" t="s">
        <v>69</v>
      </c>
      <c r="V2867">
        <v>450</v>
      </c>
      <c r="W2867">
        <v>0.1</v>
      </c>
    </row>
    <row r="2868" spans="7:23" x14ac:dyDescent="0.35">
      <c r="G2868" t="s">
        <v>44</v>
      </c>
      <c r="H2868">
        <v>20445272</v>
      </c>
      <c r="I2868" t="s">
        <v>18</v>
      </c>
      <c r="J2868">
        <v>52.365301891165799</v>
      </c>
      <c r="K2868">
        <v>4.9356034420500903</v>
      </c>
      <c r="L2868" t="s">
        <v>45</v>
      </c>
      <c r="M2868">
        <v>95</v>
      </c>
      <c r="N2868">
        <v>345</v>
      </c>
      <c r="O2868">
        <v>12</v>
      </c>
      <c r="P2868">
        <v>0.77</v>
      </c>
      <c r="Q2868">
        <v>24</v>
      </c>
      <c r="R2868">
        <v>13736</v>
      </c>
      <c r="S2868">
        <v>4</v>
      </c>
      <c r="T2868" t="s">
        <v>66</v>
      </c>
      <c r="U2868" t="s">
        <v>67</v>
      </c>
      <c r="V2868">
        <v>32775</v>
      </c>
      <c r="W2868">
        <v>0.1</v>
      </c>
    </row>
    <row r="2869" spans="7:23" x14ac:dyDescent="0.35">
      <c r="G2869" t="s">
        <v>44</v>
      </c>
      <c r="H2869">
        <v>20451620</v>
      </c>
      <c r="I2869" t="s">
        <v>9</v>
      </c>
      <c r="J2869">
        <v>52.358391531689598</v>
      </c>
      <c r="K2869">
        <v>4.93475003818308</v>
      </c>
      <c r="L2869" t="s">
        <v>45</v>
      </c>
      <c r="M2869">
        <v>250</v>
      </c>
      <c r="N2869">
        <v>324</v>
      </c>
      <c r="O2869">
        <v>3</v>
      </c>
      <c r="P2869">
        <v>0.43</v>
      </c>
      <c r="Q2869">
        <v>37</v>
      </c>
      <c r="R2869">
        <v>13744</v>
      </c>
      <c r="S2869">
        <v>4</v>
      </c>
      <c r="T2869" t="s">
        <v>64</v>
      </c>
      <c r="U2869" t="s">
        <v>65</v>
      </c>
      <c r="V2869">
        <v>81000</v>
      </c>
      <c r="W2869">
        <v>0.1</v>
      </c>
    </row>
    <row r="2870" spans="7:23" x14ac:dyDescent="0.35">
      <c r="G2870" t="s">
        <v>44</v>
      </c>
      <c r="H2870">
        <v>20945152</v>
      </c>
      <c r="I2870" t="s">
        <v>18</v>
      </c>
      <c r="J2870">
        <v>52.365610114586701</v>
      </c>
      <c r="K2870">
        <v>4.93391945239477</v>
      </c>
      <c r="L2870" t="s">
        <v>45</v>
      </c>
      <c r="M2870">
        <v>98</v>
      </c>
      <c r="N2870">
        <v>349</v>
      </c>
      <c r="O2870">
        <v>12</v>
      </c>
      <c r="P2870">
        <v>0.89</v>
      </c>
      <c r="Q2870">
        <v>13</v>
      </c>
      <c r="R2870">
        <v>14103</v>
      </c>
      <c r="S2870">
        <v>4</v>
      </c>
      <c r="T2870" t="s">
        <v>66</v>
      </c>
      <c r="U2870" t="s">
        <v>67</v>
      </c>
      <c r="V2870">
        <v>34202</v>
      </c>
      <c r="W2870">
        <v>0.1</v>
      </c>
    </row>
    <row r="2871" spans="7:23" x14ac:dyDescent="0.35">
      <c r="G2871" t="s">
        <v>44</v>
      </c>
      <c r="H2871">
        <v>21171529</v>
      </c>
      <c r="I2871" t="s">
        <v>10</v>
      </c>
      <c r="J2871">
        <v>52.3939536797009</v>
      </c>
      <c r="K2871">
        <v>4.9271418733851897</v>
      </c>
      <c r="L2871" t="s">
        <v>45</v>
      </c>
      <c r="M2871">
        <v>190</v>
      </c>
      <c r="N2871">
        <v>283</v>
      </c>
      <c r="O2871">
        <v>11</v>
      </c>
      <c r="P2871">
        <v>0.8</v>
      </c>
      <c r="Q2871">
        <v>21</v>
      </c>
      <c r="R2871">
        <v>14281</v>
      </c>
      <c r="S2871">
        <v>4</v>
      </c>
      <c r="T2871" t="s">
        <v>78</v>
      </c>
      <c r="U2871" t="s">
        <v>79</v>
      </c>
      <c r="V2871">
        <v>53770</v>
      </c>
      <c r="W2871">
        <v>0.1</v>
      </c>
    </row>
    <row r="2872" spans="7:23" x14ac:dyDescent="0.35">
      <c r="G2872" t="s">
        <v>44</v>
      </c>
      <c r="H2872">
        <v>21209003</v>
      </c>
      <c r="I2872" t="s">
        <v>20</v>
      </c>
      <c r="J2872">
        <v>52.3496050819207</v>
      </c>
      <c r="K2872">
        <v>4.8326235821621601</v>
      </c>
      <c r="L2872" t="s">
        <v>45</v>
      </c>
      <c r="M2872">
        <v>89</v>
      </c>
      <c r="N2872">
        <v>315</v>
      </c>
      <c r="O2872">
        <v>7</v>
      </c>
      <c r="P2872">
        <v>0.53</v>
      </c>
      <c r="Q2872">
        <v>54</v>
      </c>
      <c r="R2872">
        <v>14308</v>
      </c>
      <c r="S2872">
        <v>4</v>
      </c>
      <c r="T2872" t="s">
        <v>70</v>
      </c>
      <c r="U2872" t="s">
        <v>71</v>
      </c>
      <c r="V2872">
        <v>28035</v>
      </c>
      <c r="W2872">
        <v>0.1</v>
      </c>
    </row>
    <row r="2873" spans="7:23" x14ac:dyDescent="0.35">
      <c r="G2873" t="s">
        <v>44</v>
      </c>
      <c r="H2873">
        <v>21324073</v>
      </c>
      <c r="I2873" t="s">
        <v>18</v>
      </c>
      <c r="J2873">
        <v>52.364576606174701</v>
      </c>
      <c r="K2873">
        <v>4.9341815561306204</v>
      </c>
      <c r="L2873" t="s">
        <v>45</v>
      </c>
      <c r="M2873">
        <v>109</v>
      </c>
      <c r="N2873">
        <v>354</v>
      </c>
      <c r="O2873">
        <v>7</v>
      </c>
      <c r="P2873">
        <v>0.52</v>
      </c>
      <c r="Q2873">
        <v>7</v>
      </c>
      <c r="R2873">
        <v>14408</v>
      </c>
      <c r="S2873">
        <v>4</v>
      </c>
      <c r="T2873" t="s">
        <v>66</v>
      </c>
      <c r="U2873" t="s">
        <v>67</v>
      </c>
      <c r="V2873">
        <v>38586</v>
      </c>
      <c r="W2873">
        <v>0.1</v>
      </c>
    </row>
    <row r="2874" spans="7:23" x14ac:dyDescent="0.35">
      <c r="G2874" t="s">
        <v>44</v>
      </c>
      <c r="H2874">
        <v>21330490</v>
      </c>
      <c r="I2874" t="s">
        <v>7</v>
      </c>
      <c r="J2874">
        <v>52.364950658852401</v>
      </c>
      <c r="K2874">
        <v>4.9037370520855603</v>
      </c>
      <c r="L2874" t="s">
        <v>45</v>
      </c>
      <c r="M2874">
        <v>175</v>
      </c>
      <c r="N2874">
        <v>279</v>
      </c>
      <c r="O2874">
        <v>9</v>
      </c>
      <c r="P2874">
        <v>0.72</v>
      </c>
      <c r="Q2874">
        <v>6</v>
      </c>
      <c r="R2874">
        <v>14413</v>
      </c>
      <c r="S2874">
        <v>4</v>
      </c>
      <c r="T2874" t="s">
        <v>68</v>
      </c>
      <c r="U2874" t="s">
        <v>69</v>
      </c>
      <c r="V2874">
        <v>48825</v>
      </c>
      <c r="W2874">
        <v>0.1</v>
      </c>
    </row>
    <row r="2875" spans="7:23" x14ac:dyDescent="0.35">
      <c r="G2875" t="s">
        <v>44</v>
      </c>
      <c r="H2875">
        <v>21423332</v>
      </c>
      <c r="I2875" t="s">
        <v>8</v>
      </c>
      <c r="J2875">
        <v>52.354533264469502</v>
      </c>
      <c r="K2875">
        <v>4.84628358490074</v>
      </c>
      <c r="L2875" t="s">
        <v>45</v>
      </c>
      <c r="M2875">
        <v>0</v>
      </c>
      <c r="N2875">
        <v>321</v>
      </c>
      <c r="O2875">
        <v>2</v>
      </c>
      <c r="P2875">
        <v>0.18</v>
      </c>
      <c r="Q2875">
        <v>311</v>
      </c>
      <c r="R2875">
        <v>14494</v>
      </c>
      <c r="S2875">
        <v>4</v>
      </c>
      <c r="T2875" t="s">
        <v>74</v>
      </c>
      <c r="U2875" t="s">
        <v>75</v>
      </c>
      <c r="V2875">
        <v>0</v>
      </c>
      <c r="W2875">
        <v>0.1</v>
      </c>
    </row>
    <row r="2876" spans="7:23" x14ac:dyDescent="0.35">
      <c r="G2876" t="s">
        <v>44</v>
      </c>
      <c r="H2876">
        <v>21487596</v>
      </c>
      <c r="I2876" t="s">
        <v>7</v>
      </c>
      <c r="J2876">
        <v>52.3619256501498</v>
      </c>
      <c r="K2876">
        <v>4.8882430505609298</v>
      </c>
      <c r="L2876" t="s">
        <v>45</v>
      </c>
      <c r="M2876">
        <v>200</v>
      </c>
      <c r="N2876">
        <v>358</v>
      </c>
      <c r="O2876">
        <v>2</v>
      </c>
      <c r="P2876">
        <v>0.15</v>
      </c>
      <c r="Q2876">
        <v>64</v>
      </c>
      <c r="R2876">
        <v>14536</v>
      </c>
      <c r="S2876">
        <v>4</v>
      </c>
      <c r="T2876" t="s">
        <v>68</v>
      </c>
      <c r="U2876" t="s">
        <v>69</v>
      </c>
      <c r="V2876">
        <v>71600</v>
      </c>
      <c r="W2876">
        <v>0.1</v>
      </c>
    </row>
    <row r="2877" spans="7:23" x14ac:dyDescent="0.35">
      <c r="G2877" t="s">
        <v>44</v>
      </c>
      <c r="H2877">
        <v>21542411</v>
      </c>
      <c r="I2877" t="s">
        <v>6</v>
      </c>
      <c r="J2877">
        <v>52.380498779729997</v>
      </c>
      <c r="K2877">
        <v>4.8935719640373501</v>
      </c>
      <c r="L2877" t="s">
        <v>45</v>
      </c>
      <c r="M2877">
        <v>120</v>
      </c>
      <c r="N2877">
        <v>260</v>
      </c>
      <c r="O2877">
        <v>66</v>
      </c>
      <c r="P2877">
        <v>5.14</v>
      </c>
      <c r="Q2877">
        <v>85</v>
      </c>
      <c r="R2877">
        <v>14570</v>
      </c>
      <c r="S2877">
        <v>4</v>
      </c>
      <c r="T2877" t="s">
        <v>46</v>
      </c>
      <c r="U2877" t="s">
        <v>47</v>
      </c>
      <c r="V2877">
        <v>31200</v>
      </c>
      <c r="W2877">
        <v>0.1</v>
      </c>
    </row>
    <row r="2878" spans="7:23" x14ac:dyDescent="0.35">
      <c r="G2878" t="s">
        <v>44</v>
      </c>
      <c r="H2878">
        <v>21544740</v>
      </c>
      <c r="I2878" t="s">
        <v>8</v>
      </c>
      <c r="J2878">
        <v>52.346267354856103</v>
      </c>
      <c r="K2878">
        <v>4.8569609900075603</v>
      </c>
      <c r="L2878" t="s">
        <v>45</v>
      </c>
      <c r="M2878">
        <v>99</v>
      </c>
      <c r="N2878">
        <v>363</v>
      </c>
      <c r="O2878">
        <v>11</v>
      </c>
      <c r="P2878">
        <v>0.85</v>
      </c>
      <c r="Q2878">
        <v>8</v>
      </c>
      <c r="R2878">
        <v>14573</v>
      </c>
      <c r="S2878">
        <v>4</v>
      </c>
      <c r="T2878" t="s">
        <v>74</v>
      </c>
      <c r="U2878" t="s">
        <v>75</v>
      </c>
      <c r="V2878">
        <v>35937</v>
      </c>
      <c r="W2878">
        <v>0.1</v>
      </c>
    </row>
    <row r="2879" spans="7:23" x14ac:dyDescent="0.35">
      <c r="G2879" t="s">
        <v>44</v>
      </c>
      <c r="H2879">
        <v>21569509</v>
      </c>
      <c r="I2879" t="s">
        <v>11</v>
      </c>
      <c r="J2879">
        <v>52.357116485759803</v>
      </c>
      <c r="K2879">
        <v>4.8925541368566101</v>
      </c>
      <c r="L2879" t="s">
        <v>45</v>
      </c>
      <c r="M2879">
        <v>249</v>
      </c>
      <c r="N2879">
        <v>302</v>
      </c>
      <c r="O2879">
        <v>13</v>
      </c>
      <c r="P2879">
        <v>1.02</v>
      </c>
      <c r="Q2879">
        <v>64</v>
      </c>
      <c r="R2879">
        <v>14613</v>
      </c>
      <c r="S2879">
        <v>4</v>
      </c>
      <c r="T2879" t="s">
        <v>58</v>
      </c>
      <c r="U2879" t="s">
        <v>59</v>
      </c>
      <c r="V2879">
        <v>75198</v>
      </c>
      <c r="W2879">
        <v>0.1</v>
      </c>
    </row>
    <row r="2880" spans="7:23" x14ac:dyDescent="0.35">
      <c r="G2880" t="s">
        <v>44</v>
      </c>
      <c r="H2880">
        <v>21685892</v>
      </c>
      <c r="I2880" t="s">
        <v>11</v>
      </c>
      <c r="J2880">
        <v>52.345016080373703</v>
      </c>
      <c r="K2880">
        <v>4.8961504478347901</v>
      </c>
      <c r="L2880" t="s">
        <v>45</v>
      </c>
      <c r="M2880">
        <v>140</v>
      </c>
      <c r="N2880">
        <v>286</v>
      </c>
      <c r="O2880">
        <v>1</v>
      </c>
      <c r="P2880">
        <v>0.14000000000000001</v>
      </c>
      <c r="Q2880">
        <v>18</v>
      </c>
      <c r="R2880">
        <v>14721</v>
      </c>
      <c r="S2880">
        <v>4</v>
      </c>
      <c r="T2880" t="s">
        <v>58</v>
      </c>
      <c r="U2880" t="s">
        <v>59</v>
      </c>
      <c r="V2880">
        <v>40040</v>
      </c>
      <c r="W2880">
        <v>0.1</v>
      </c>
    </row>
    <row r="2881" spans="7:23" x14ac:dyDescent="0.35">
      <c r="G2881" t="s">
        <v>44</v>
      </c>
      <c r="H2881">
        <v>21703780</v>
      </c>
      <c r="I2881" t="s">
        <v>11</v>
      </c>
      <c r="J2881">
        <v>52.3519839217685</v>
      </c>
      <c r="K2881">
        <v>4.9085792167279596</v>
      </c>
      <c r="L2881" t="s">
        <v>45</v>
      </c>
      <c r="M2881">
        <v>363</v>
      </c>
      <c r="N2881">
        <v>359</v>
      </c>
      <c r="O2881">
        <v>14</v>
      </c>
      <c r="P2881">
        <v>1.1299999999999999</v>
      </c>
      <c r="Q2881">
        <v>221</v>
      </c>
      <c r="R2881">
        <v>14737</v>
      </c>
      <c r="S2881">
        <v>4</v>
      </c>
      <c r="T2881" t="s">
        <v>58</v>
      </c>
      <c r="U2881" t="s">
        <v>59</v>
      </c>
      <c r="V2881">
        <v>130317</v>
      </c>
      <c r="W2881">
        <v>0.1</v>
      </c>
    </row>
    <row r="2882" spans="7:23" x14ac:dyDescent="0.35">
      <c r="G2882" t="s">
        <v>44</v>
      </c>
      <c r="H2882">
        <v>21896705</v>
      </c>
      <c r="I2882" t="s">
        <v>27</v>
      </c>
      <c r="J2882">
        <v>52.326495129358001</v>
      </c>
      <c r="K2882">
        <v>4.96575624279044</v>
      </c>
      <c r="L2882" t="s">
        <v>45</v>
      </c>
      <c r="M2882">
        <v>150</v>
      </c>
      <c r="N2882">
        <v>15</v>
      </c>
      <c r="O2882">
        <v>10</v>
      </c>
      <c r="P2882">
        <v>0.88</v>
      </c>
      <c r="Q2882">
        <v>359</v>
      </c>
      <c r="R2882">
        <v>14907</v>
      </c>
      <c r="S2882">
        <v>4</v>
      </c>
      <c r="T2882" t="s">
        <v>107</v>
      </c>
      <c r="U2882" t="s">
        <v>117</v>
      </c>
      <c r="V2882">
        <v>2250</v>
      </c>
      <c r="W2882">
        <v>0.1</v>
      </c>
    </row>
    <row r="2883" spans="7:23" x14ac:dyDescent="0.35">
      <c r="G2883" t="s">
        <v>44</v>
      </c>
      <c r="H2883">
        <v>21907307</v>
      </c>
      <c r="I2883" t="s">
        <v>21</v>
      </c>
      <c r="J2883">
        <v>52.349206694261802</v>
      </c>
      <c r="K2883">
        <v>4.7861027928455302</v>
      </c>
      <c r="L2883" t="s">
        <v>45</v>
      </c>
      <c r="M2883">
        <v>79</v>
      </c>
      <c r="N2883">
        <v>270</v>
      </c>
      <c r="O2883">
        <v>9</v>
      </c>
      <c r="P2883">
        <v>0.84</v>
      </c>
      <c r="Q2883">
        <v>16</v>
      </c>
      <c r="R2883">
        <v>14918</v>
      </c>
      <c r="S2883">
        <v>4</v>
      </c>
      <c r="T2883" t="s">
        <v>88</v>
      </c>
      <c r="U2883" t="s">
        <v>89</v>
      </c>
      <c r="V2883">
        <v>21330</v>
      </c>
      <c r="W2883">
        <v>0.1</v>
      </c>
    </row>
    <row r="2884" spans="7:23" x14ac:dyDescent="0.35">
      <c r="G2884" t="s">
        <v>44</v>
      </c>
      <c r="H2884">
        <v>21955327</v>
      </c>
      <c r="I2884" t="s">
        <v>15</v>
      </c>
      <c r="J2884">
        <v>52.388490477538198</v>
      </c>
      <c r="K2884">
        <v>4.8860478247230201</v>
      </c>
      <c r="L2884" t="s">
        <v>45</v>
      </c>
      <c r="M2884">
        <v>120</v>
      </c>
      <c r="N2884">
        <v>356</v>
      </c>
      <c r="O2884">
        <v>3</v>
      </c>
      <c r="P2884">
        <v>0.24</v>
      </c>
      <c r="Q2884">
        <v>17</v>
      </c>
      <c r="R2884">
        <v>14957</v>
      </c>
      <c r="S2884">
        <v>4</v>
      </c>
      <c r="T2884" t="s">
        <v>60</v>
      </c>
      <c r="U2884" t="s">
        <v>61</v>
      </c>
      <c r="V2884">
        <v>42720</v>
      </c>
      <c r="W2884">
        <v>0.1</v>
      </c>
    </row>
    <row r="2885" spans="7:23" x14ac:dyDescent="0.35">
      <c r="G2885" t="s">
        <v>44</v>
      </c>
      <c r="H2885">
        <v>495862</v>
      </c>
      <c r="I2885" t="s">
        <v>14</v>
      </c>
      <c r="J2885">
        <v>52.361648550744398</v>
      </c>
      <c r="K2885">
        <v>4.8731096380741397</v>
      </c>
      <c r="L2885" t="s">
        <v>45</v>
      </c>
      <c r="M2885">
        <v>400</v>
      </c>
      <c r="N2885">
        <v>3</v>
      </c>
      <c r="O2885">
        <v>11</v>
      </c>
      <c r="P2885">
        <v>0.17</v>
      </c>
      <c r="Q2885">
        <v>291</v>
      </c>
      <c r="R2885">
        <v>264</v>
      </c>
      <c r="S2885">
        <v>4</v>
      </c>
      <c r="T2885" t="s">
        <v>56</v>
      </c>
      <c r="U2885" t="s">
        <v>57</v>
      </c>
      <c r="V2885">
        <v>1200</v>
      </c>
      <c r="W2885">
        <v>0.1</v>
      </c>
    </row>
    <row r="2886" spans="7:23" x14ac:dyDescent="0.35">
      <c r="G2886" t="s">
        <v>44</v>
      </c>
      <c r="H2886">
        <v>590236</v>
      </c>
      <c r="I2886" t="s">
        <v>14</v>
      </c>
      <c r="J2886">
        <v>52.366918809748398</v>
      </c>
      <c r="K2886">
        <v>4.8533169638185498</v>
      </c>
      <c r="L2886" t="s">
        <v>45</v>
      </c>
      <c r="M2886">
        <v>130</v>
      </c>
      <c r="N2886">
        <v>118</v>
      </c>
      <c r="O2886">
        <v>34</v>
      </c>
      <c r="P2886">
        <v>0.46</v>
      </c>
      <c r="Q2886">
        <v>288</v>
      </c>
      <c r="R2886">
        <v>344</v>
      </c>
      <c r="S2886">
        <v>4</v>
      </c>
      <c r="T2886" t="s">
        <v>56</v>
      </c>
      <c r="U2886" t="s">
        <v>57</v>
      </c>
      <c r="V2886">
        <v>15340</v>
      </c>
      <c r="W2886">
        <v>0.1</v>
      </c>
    </row>
    <row r="2887" spans="7:23" x14ac:dyDescent="0.35">
      <c r="G2887" t="s">
        <v>44</v>
      </c>
      <c r="H2887">
        <v>642247</v>
      </c>
      <c r="I2887" t="s">
        <v>14</v>
      </c>
      <c r="J2887">
        <v>52.372854440504</v>
      </c>
      <c r="K2887">
        <v>4.8606614087394497</v>
      </c>
      <c r="L2887" t="s">
        <v>45</v>
      </c>
      <c r="M2887">
        <v>120</v>
      </c>
      <c r="N2887">
        <v>298</v>
      </c>
      <c r="O2887">
        <v>32</v>
      </c>
      <c r="P2887">
        <v>0.42</v>
      </c>
      <c r="Q2887">
        <v>25</v>
      </c>
      <c r="R2887">
        <v>388</v>
      </c>
      <c r="S2887">
        <v>4</v>
      </c>
      <c r="T2887" t="s">
        <v>56</v>
      </c>
      <c r="U2887" t="s">
        <v>57</v>
      </c>
      <c r="V2887">
        <v>35760</v>
      </c>
      <c r="W2887">
        <v>0.1</v>
      </c>
    </row>
    <row r="2888" spans="7:23" x14ac:dyDescent="0.35">
      <c r="G2888" t="s">
        <v>44</v>
      </c>
      <c r="H2888">
        <v>800723</v>
      </c>
      <c r="I2888" t="s">
        <v>14</v>
      </c>
      <c r="J2888">
        <v>52.367689672903403</v>
      </c>
      <c r="K2888">
        <v>4.8626015368610096</v>
      </c>
      <c r="L2888" t="s">
        <v>45</v>
      </c>
      <c r="M2888">
        <v>124</v>
      </c>
      <c r="N2888">
        <v>256</v>
      </c>
      <c r="O2888">
        <v>15</v>
      </c>
      <c r="P2888">
        <v>0.21</v>
      </c>
      <c r="Q2888">
        <v>6</v>
      </c>
      <c r="R2888">
        <v>565</v>
      </c>
      <c r="S2888">
        <v>4</v>
      </c>
      <c r="T2888" t="s">
        <v>56</v>
      </c>
      <c r="U2888" t="s">
        <v>57</v>
      </c>
      <c r="V2888">
        <v>31744</v>
      </c>
      <c r="W2888">
        <v>0.1</v>
      </c>
    </row>
    <row r="2889" spans="7:23" x14ac:dyDescent="0.35">
      <c r="G2889" t="s">
        <v>44</v>
      </c>
      <c r="H2889">
        <v>847093</v>
      </c>
      <c r="I2889" t="s">
        <v>14</v>
      </c>
      <c r="J2889">
        <v>52.360538508699896</v>
      </c>
      <c r="K2889">
        <v>4.8606023875714701</v>
      </c>
      <c r="L2889" t="s">
        <v>45</v>
      </c>
      <c r="M2889">
        <v>150</v>
      </c>
      <c r="N2889">
        <v>336</v>
      </c>
      <c r="O2889">
        <v>37</v>
      </c>
      <c r="P2889">
        <v>0.53</v>
      </c>
      <c r="Q2889">
        <v>46</v>
      </c>
      <c r="R2889">
        <v>611</v>
      </c>
      <c r="S2889">
        <v>4</v>
      </c>
      <c r="T2889" t="s">
        <v>56</v>
      </c>
      <c r="U2889" t="s">
        <v>57</v>
      </c>
      <c r="V2889">
        <v>50400</v>
      </c>
      <c r="W2889">
        <v>0.1</v>
      </c>
    </row>
    <row r="2890" spans="7:23" x14ac:dyDescent="0.35">
      <c r="G2890" t="s">
        <v>44</v>
      </c>
      <c r="H2890">
        <v>1088859</v>
      </c>
      <c r="I2890" t="s">
        <v>14</v>
      </c>
      <c r="J2890">
        <v>52.367937782629397</v>
      </c>
      <c r="K2890">
        <v>4.8764970445879703</v>
      </c>
      <c r="L2890" t="s">
        <v>45</v>
      </c>
      <c r="M2890">
        <v>100</v>
      </c>
      <c r="N2890">
        <v>301</v>
      </c>
      <c r="O2890">
        <v>54</v>
      </c>
      <c r="P2890">
        <v>0.79</v>
      </c>
      <c r="Q2890">
        <v>33</v>
      </c>
      <c r="R2890">
        <v>796</v>
      </c>
      <c r="S2890">
        <v>4</v>
      </c>
      <c r="T2890" t="s">
        <v>56</v>
      </c>
      <c r="U2890" t="s">
        <v>57</v>
      </c>
      <c r="V2890">
        <v>30100</v>
      </c>
      <c r="W2890">
        <v>0.1</v>
      </c>
    </row>
    <row r="2891" spans="7:23" x14ac:dyDescent="0.35">
      <c r="G2891" t="s">
        <v>44</v>
      </c>
      <c r="H2891">
        <v>1158579</v>
      </c>
      <c r="I2891" t="s">
        <v>14</v>
      </c>
      <c r="J2891">
        <v>52.371350987367201</v>
      </c>
      <c r="K2891">
        <v>4.8663061703402004</v>
      </c>
      <c r="L2891" t="s">
        <v>45</v>
      </c>
      <c r="M2891">
        <v>300</v>
      </c>
      <c r="N2891">
        <v>2</v>
      </c>
      <c r="O2891">
        <v>20</v>
      </c>
      <c r="P2891">
        <v>0.61</v>
      </c>
      <c r="Q2891">
        <v>341</v>
      </c>
      <c r="R2891">
        <v>855</v>
      </c>
      <c r="S2891">
        <v>4</v>
      </c>
      <c r="T2891" t="s">
        <v>56</v>
      </c>
      <c r="U2891" t="s">
        <v>57</v>
      </c>
      <c r="V2891">
        <v>600</v>
      </c>
      <c r="W2891">
        <v>0.1</v>
      </c>
    </row>
    <row r="2892" spans="7:23" x14ac:dyDescent="0.35">
      <c r="G2892" t="s">
        <v>44</v>
      </c>
      <c r="H2892">
        <v>1224695</v>
      </c>
      <c r="I2892" t="s">
        <v>14</v>
      </c>
      <c r="J2892">
        <v>52.371016943594803</v>
      </c>
      <c r="K2892">
        <v>4.8583093334194896</v>
      </c>
      <c r="L2892" t="s">
        <v>45</v>
      </c>
      <c r="M2892">
        <v>88</v>
      </c>
      <c r="N2892">
        <v>225</v>
      </c>
      <c r="O2892">
        <v>53</v>
      </c>
      <c r="P2892">
        <v>0.88</v>
      </c>
      <c r="Q2892">
        <v>12</v>
      </c>
      <c r="R2892">
        <v>897</v>
      </c>
      <c r="S2892">
        <v>4</v>
      </c>
      <c r="T2892" t="s">
        <v>56</v>
      </c>
      <c r="U2892" t="s">
        <v>57</v>
      </c>
      <c r="V2892">
        <v>19800</v>
      </c>
      <c r="W2892">
        <v>0.1</v>
      </c>
    </row>
    <row r="2893" spans="7:23" x14ac:dyDescent="0.35">
      <c r="G2893" t="s">
        <v>44</v>
      </c>
      <c r="H2893">
        <v>1364013</v>
      </c>
      <c r="I2893" t="s">
        <v>14</v>
      </c>
      <c r="J2893">
        <v>52.360211409924098</v>
      </c>
      <c r="K2893">
        <v>4.8525778712632599</v>
      </c>
      <c r="L2893" t="s">
        <v>45</v>
      </c>
      <c r="M2893">
        <v>100</v>
      </c>
      <c r="N2893">
        <v>208</v>
      </c>
      <c r="O2893">
        <v>16</v>
      </c>
      <c r="P2893">
        <v>0.27</v>
      </c>
      <c r="Q2893">
        <v>183</v>
      </c>
      <c r="R2893">
        <v>1010</v>
      </c>
      <c r="S2893">
        <v>4</v>
      </c>
      <c r="T2893" t="s">
        <v>56</v>
      </c>
      <c r="U2893" t="s">
        <v>57</v>
      </c>
      <c r="V2893">
        <v>20800</v>
      </c>
      <c r="W2893">
        <v>0.1</v>
      </c>
    </row>
    <row r="2894" spans="7:23" x14ac:dyDescent="0.35">
      <c r="G2894" t="s">
        <v>44</v>
      </c>
      <c r="H2894">
        <v>1435255</v>
      </c>
      <c r="I2894" t="s">
        <v>14</v>
      </c>
      <c r="J2894">
        <v>52.369539287832701</v>
      </c>
      <c r="K2894">
        <v>4.86367943979171</v>
      </c>
      <c r="L2894" t="s">
        <v>45</v>
      </c>
      <c r="M2894">
        <v>129</v>
      </c>
      <c r="N2894">
        <v>211</v>
      </c>
      <c r="O2894">
        <v>34</v>
      </c>
      <c r="P2894">
        <v>0.53</v>
      </c>
      <c r="Q2894">
        <v>364</v>
      </c>
      <c r="R2894">
        <v>1065</v>
      </c>
      <c r="S2894">
        <v>4</v>
      </c>
      <c r="T2894" t="s">
        <v>56</v>
      </c>
      <c r="U2894" t="s">
        <v>57</v>
      </c>
      <c r="V2894">
        <v>27219</v>
      </c>
      <c r="W2894">
        <v>0.1</v>
      </c>
    </row>
    <row r="2895" spans="7:23" x14ac:dyDescent="0.35">
      <c r="G2895" t="s">
        <v>44</v>
      </c>
      <c r="H2895">
        <v>1505436</v>
      </c>
      <c r="I2895" t="s">
        <v>14</v>
      </c>
      <c r="J2895">
        <v>52.370708871440598</v>
      </c>
      <c r="K2895">
        <v>4.8679933700494002</v>
      </c>
      <c r="L2895" t="s">
        <v>45</v>
      </c>
      <c r="M2895">
        <v>300</v>
      </c>
      <c r="N2895">
        <v>316</v>
      </c>
      <c r="O2895">
        <v>32</v>
      </c>
      <c r="P2895">
        <v>0.5</v>
      </c>
      <c r="Q2895">
        <v>83</v>
      </c>
      <c r="R2895">
        <v>1110</v>
      </c>
      <c r="S2895">
        <v>4</v>
      </c>
      <c r="T2895" t="s">
        <v>56</v>
      </c>
      <c r="U2895" t="s">
        <v>57</v>
      </c>
      <c r="V2895">
        <v>94800</v>
      </c>
      <c r="W2895">
        <v>0.1</v>
      </c>
    </row>
    <row r="2896" spans="7:23" x14ac:dyDescent="0.35">
      <c r="G2896" t="s">
        <v>44</v>
      </c>
      <c r="H2896">
        <v>1508944</v>
      </c>
      <c r="I2896" t="s">
        <v>14</v>
      </c>
      <c r="J2896">
        <v>52.373593843211097</v>
      </c>
      <c r="K2896">
        <v>4.85832809852384</v>
      </c>
      <c r="L2896" t="s">
        <v>45</v>
      </c>
      <c r="M2896">
        <v>248</v>
      </c>
      <c r="N2896">
        <v>1</v>
      </c>
      <c r="O2896">
        <v>41</v>
      </c>
      <c r="P2896">
        <v>0.64</v>
      </c>
      <c r="Q2896">
        <v>365</v>
      </c>
      <c r="R2896">
        <v>1113</v>
      </c>
      <c r="S2896">
        <v>4</v>
      </c>
      <c r="T2896" t="s">
        <v>56</v>
      </c>
      <c r="U2896" t="s">
        <v>57</v>
      </c>
      <c r="V2896">
        <v>248</v>
      </c>
      <c r="W2896">
        <v>0.1</v>
      </c>
    </row>
    <row r="2897" spans="7:23" x14ac:dyDescent="0.35">
      <c r="G2897" t="s">
        <v>44</v>
      </c>
      <c r="H2897">
        <v>1524243</v>
      </c>
      <c r="I2897" t="s">
        <v>14</v>
      </c>
      <c r="J2897">
        <v>52.369930132967802</v>
      </c>
      <c r="K2897">
        <v>4.8619597070739102</v>
      </c>
      <c r="L2897" t="s">
        <v>45</v>
      </c>
      <c r="M2897">
        <v>119</v>
      </c>
      <c r="N2897">
        <v>349</v>
      </c>
      <c r="O2897">
        <v>12</v>
      </c>
      <c r="P2897">
        <v>0.65</v>
      </c>
      <c r="Q2897">
        <v>4</v>
      </c>
      <c r="R2897">
        <v>1124</v>
      </c>
      <c r="S2897">
        <v>4</v>
      </c>
      <c r="T2897" t="s">
        <v>56</v>
      </c>
      <c r="U2897" t="s">
        <v>57</v>
      </c>
      <c r="V2897">
        <v>41531</v>
      </c>
      <c r="W2897">
        <v>0.1</v>
      </c>
    </row>
    <row r="2898" spans="7:23" x14ac:dyDescent="0.35">
      <c r="G2898" t="s">
        <v>44</v>
      </c>
      <c r="H2898">
        <v>1540779</v>
      </c>
      <c r="I2898" t="s">
        <v>14</v>
      </c>
      <c r="J2898">
        <v>52.361278484369798</v>
      </c>
      <c r="K2898">
        <v>4.87093596160428</v>
      </c>
      <c r="L2898" t="s">
        <v>45</v>
      </c>
      <c r="M2898">
        <v>199</v>
      </c>
      <c r="N2898">
        <v>245</v>
      </c>
      <c r="O2898">
        <v>14</v>
      </c>
      <c r="P2898">
        <v>0.34</v>
      </c>
      <c r="Q2898">
        <v>71</v>
      </c>
      <c r="R2898">
        <v>1134</v>
      </c>
      <c r="S2898">
        <v>4</v>
      </c>
      <c r="T2898" t="s">
        <v>56</v>
      </c>
      <c r="U2898" t="s">
        <v>57</v>
      </c>
      <c r="V2898">
        <v>48755</v>
      </c>
      <c r="W2898">
        <v>0.1</v>
      </c>
    </row>
    <row r="2899" spans="7:23" x14ac:dyDescent="0.35">
      <c r="G2899" t="s">
        <v>44</v>
      </c>
      <c r="H2899">
        <v>1579945</v>
      </c>
      <c r="I2899" t="s">
        <v>14</v>
      </c>
      <c r="J2899">
        <v>52.3712491075716</v>
      </c>
      <c r="K2899">
        <v>4.8588957253089502</v>
      </c>
      <c r="L2899" t="s">
        <v>45</v>
      </c>
      <c r="M2899">
        <v>158</v>
      </c>
      <c r="N2899">
        <v>24</v>
      </c>
      <c r="O2899">
        <v>11</v>
      </c>
      <c r="P2899">
        <v>0.17</v>
      </c>
      <c r="Q2899">
        <v>342</v>
      </c>
      <c r="R2899">
        <v>1153</v>
      </c>
      <c r="S2899">
        <v>4</v>
      </c>
      <c r="T2899" t="s">
        <v>56</v>
      </c>
      <c r="U2899" t="s">
        <v>57</v>
      </c>
      <c r="V2899">
        <v>3792</v>
      </c>
      <c r="W2899">
        <v>0.1</v>
      </c>
    </row>
    <row r="2900" spans="7:23" x14ac:dyDescent="0.35">
      <c r="G2900" t="s">
        <v>44</v>
      </c>
      <c r="H2900">
        <v>1812581</v>
      </c>
      <c r="I2900" t="s">
        <v>14</v>
      </c>
      <c r="J2900">
        <v>52.365245961190297</v>
      </c>
      <c r="K2900">
        <v>4.8596455227214701</v>
      </c>
      <c r="L2900" t="s">
        <v>45</v>
      </c>
      <c r="M2900">
        <v>450</v>
      </c>
      <c r="N2900">
        <v>44</v>
      </c>
      <c r="O2900">
        <v>25</v>
      </c>
      <c r="P2900">
        <v>0.42</v>
      </c>
      <c r="Q2900">
        <v>269</v>
      </c>
      <c r="R2900">
        <v>1287</v>
      </c>
      <c r="S2900">
        <v>4</v>
      </c>
      <c r="T2900" t="s">
        <v>56</v>
      </c>
      <c r="U2900" t="s">
        <v>57</v>
      </c>
      <c r="V2900">
        <v>19800</v>
      </c>
      <c r="W2900">
        <v>0.1</v>
      </c>
    </row>
    <row r="2901" spans="7:23" x14ac:dyDescent="0.35">
      <c r="G2901" t="s">
        <v>44</v>
      </c>
      <c r="H2901">
        <v>1838958</v>
      </c>
      <c r="I2901" t="s">
        <v>14</v>
      </c>
      <c r="J2901">
        <v>52.362316810013397</v>
      </c>
      <c r="K2901">
        <v>4.8622552030372796</v>
      </c>
      <c r="L2901" t="s">
        <v>45</v>
      </c>
      <c r="M2901">
        <v>390</v>
      </c>
      <c r="N2901">
        <v>46</v>
      </c>
      <c r="O2901">
        <v>20</v>
      </c>
      <c r="P2901">
        <v>0.62</v>
      </c>
      <c r="Q2901">
        <v>268</v>
      </c>
      <c r="R2901">
        <v>1304</v>
      </c>
      <c r="S2901">
        <v>4</v>
      </c>
      <c r="T2901" t="s">
        <v>56</v>
      </c>
      <c r="U2901" t="s">
        <v>57</v>
      </c>
      <c r="V2901">
        <v>17940</v>
      </c>
      <c r="W2901">
        <v>0.1</v>
      </c>
    </row>
    <row r="2902" spans="7:23" x14ac:dyDescent="0.35">
      <c r="G2902" t="s">
        <v>44</v>
      </c>
      <c r="H2902">
        <v>1985620</v>
      </c>
      <c r="I2902" t="s">
        <v>14</v>
      </c>
      <c r="J2902">
        <v>52.372100416851197</v>
      </c>
      <c r="K2902">
        <v>4.8615601828391997</v>
      </c>
      <c r="L2902" t="s">
        <v>45</v>
      </c>
      <c r="M2902">
        <v>159</v>
      </c>
      <c r="N2902">
        <v>59</v>
      </c>
      <c r="O2902">
        <v>21</v>
      </c>
      <c r="P2902">
        <v>0.35</v>
      </c>
      <c r="Q2902">
        <v>127</v>
      </c>
      <c r="R2902">
        <v>1389</v>
      </c>
      <c r="S2902">
        <v>4</v>
      </c>
      <c r="T2902" t="s">
        <v>56</v>
      </c>
      <c r="U2902" t="s">
        <v>57</v>
      </c>
      <c r="V2902">
        <v>9381</v>
      </c>
      <c r="W2902">
        <v>0.1</v>
      </c>
    </row>
    <row r="2903" spans="7:23" x14ac:dyDescent="0.35">
      <c r="G2903" t="s">
        <v>44</v>
      </c>
      <c r="H2903">
        <v>2030388</v>
      </c>
      <c r="I2903" t="s">
        <v>14</v>
      </c>
      <c r="J2903">
        <v>52.364093167613703</v>
      </c>
      <c r="K2903">
        <v>4.8537696598041702</v>
      </c>
      <c r="L2903" t="s">
        <v>45</v>
      </c>
      <c r="M2903">
        <v>125</v>
      </c>
      <c r="N2903">
        <v>165</v>
      </c>
      <c r="O2903">
        <v>10</v>
      </c>
      <c r="P2903">
        <v>0.18</v>
      </c>
      <c r="Q2903">
        <v>66</v>
      </c>
      <c r="R2903">
        <v>1424</v>
      </c>
      <c r="S2903">
        <v>4</v>
      </c>
      <c r="T2903" t="s">
        <v>56</v>
      </c>
      <c r="U2903" t="s">
        <v>57</v>
      </c>
      <c r="V2903">
        <v>20625</v>
      </c>
      <c r="W2903">
        <v>0.1</v>
      </c>
    </row>
    <row r="2904" spans="7:23" x14ac:dyDescent="0.35">
      <c r="G2904" t="s">
        <v>44</v>
      </c>
      <c r="H2904">
        <v>2047323</v>
      </c>
      <c r="I2904" t="s">
        <v>14</v>
      </c>
      <c r="J2904">
        <v>52.364034328150701</v>
      </c>
      <c r="K2904">
        <v>4.8520748071254101</v>
      </c>
      <c r="L2904" t="s">
        <v>45</v>
      </c>
      <c r="M2904">
        <v>350</v>
      </c>
      <c r="N2904">
        <v>285</v>
      </c>
      <c r="O2904">
        <v>19</v>
      </c>
      <c r="P2904">
        <v>0.44</v>
      </c>
      <c r="Q2904">
        <v>97</v>
      </c>
      <c r="R2904">
        <v>1430</v>
      </c>
      <c r="S2904">
        <v>4</v>
      </c>
      <c r="T2904" t="s">
        <v>56</v>
      </c>
      <c r="U2904" t="s">
        <v>57</v>
      </c>
      <c r="V2904">
        <v>99750</v>
      </c>
      <c r="W2904">
        <v>0.1</v>
      </c>
    </row>
    <row r="2905" spans="7:23" x14ac:dyDescent="0.35">
      <c r="G2905" t="s">
        <v>44</v>
      </c>
      <c r="H2905">
        <v>2071122</v>
      </c>
      <c r="I2905" t="s">
        <v>14</v>
      </c>
      <c r="J2905">
        <v>52.3618654395937</v>
      </c>
      <c r="K2905">
        <v>4.8709123355770299</v>
      </c>
      <c r="L2905" t="s">
        <v>45</v>
      </c>
      <c r="M2905">
        <v>175</v>
      </c>
      <c r="N2905">
        <v>224</v>
      </c>
      <c r="O2905">
        <v>9</v>
      </c>
      <c r="P2905">
        <v>0.16</v>
      </c>
      <c r="Q2905">
        <v>19</v>
      </c>
      <c r="R2905">
        <v>1444</v>
      </c>
      <c r="S2905">
        <v>4</v>
      </c>
      <c r="T2905" t="s">
        <v>56</v>
      </c>
      <c r="U2905" t="s">
        <v>57</v>
      </c>
      <c r="V2905">
        <v>39200</v>
      </c>
      <c r="W2905">
        <v>0.1</v>
      </c>
    </row>
    <row r="2906" spans="7:23" x14ac:dyDescent="0.35">
      <c r="G2906" t="s">
        <v>44</v>
      </c>
      <c r="H2906">
        <v>2146724</v>
      </c>
      <c r="I2906" t="s">
        <v>14</v>
      </c>
      <c r="J2906">
        <v>52.3711670491261</v>
      </c>
      <c r="K2906">
        <v>4.87000048894327</v>
      </c>
      <c r="L2906" t="s">
        <v>45</v>
      </c>
      <c r="M2906">
        <v>100</v>
      </c>
      <c r="N2906">
        <v>300</v>
      </c>
      <c r="O2906">
        <v>39</v>
      </c>
      <c r="P2906">
        <v>0.69</v>
      </c>
      <c r="Q2906">
        <v>103</v>
      </c>
      <c r="R2906">
        <v>1492</v>
      </c>
      <c r="S2906">
        <v>4</v>
      </c>
      <c r="T2906" t="s">
        <v>56</v>
      </c>
      <c r="U2906" t="s">
        <v>57</v>
      </c>
      <c r="V2906">
        <v>30000</v>
      </c>
      <c r="W2906">
        <v>0.1</v>
      </c>
    </row>
    <row r="2907" spans="7:23" x14ac:dyDescent="0.35">
      <c r="G2907" t="s">
        <v>44</v>
      </c>
      <c r="H2907">
        <v>2702254</v>
      </c>
      <c r="I2907" t="s">
        <v>14</v>
      </c>
      <c r="J2907">
        <v>52.363135714563001</v>
      </c>
      <c r="K2907">
        <v>4.8638904533059897</v>
      </c>
      <c r="L2907" t="s">
        <v>45</v>
      </c>
      <c r="M2907">
        <v>183</v>
      </c>
      <c r="N2907">
        <v>107</v>
      </c>
      <c r="O2907">
        <v>61</v>
      </c>
      <c r="P2907">
        <v>1.08</v>
      </c>
      <c r="Q2907">
        <v>97</v>
      </c>
      <c r="R2907">
        <v>1730</v>
      </c>
      <c r="S2907">
        <v>4</v>
      </c>
      <c r="T2907" t="s">
        <v>56</v>
      </c>
      <c r="U2907" t="s">
        <v>57</v>
      </c>
      <c r="V2907">
        <v>19581</v>
      </c>
      <c r="W2907">
        <v>0.1</v>
      </c>
    </row>
    <row r="2908" spans="7:23" x14ac:dyDescent="0.35">
      <c r="G2908" t="s">
        <v>44</v>
      </c>
      <c r="H2908">
        <v>2921938</v>
      </c>
      <c r="I2908" t="s">
        <v>14</v>
      </c>
      <c r="J2908">
        <v>52.367193107191099</v>
      </c>
      <c r="K2908">
        <v>4.8609142418348199</v>
      </c>
      <c r="L2908" t="s">
        <v>45</v>
      </c>
      <c r="M2908">
        <v>200</v>
      </c>
      <c r="N2908">
        <v>32</v>
      </c>
      <c r="O2908">
        <v>4</v>
      </c>
      <c r="P2908">
        <v>7.0000000000000007E-2</v>
      </c>
      <c r="Q2908">
        <v>361</v>
      </c>
      <c r="R2908">
        <v>1838</v>
      </c>
      <c r="S2908">
        <v>4</v>
      </c>
      <c r="T2908" t="s">
        <v>56</v>
      </c>
      <c r="U2908" t="s">
        <v>57</v>
      </c>
      <c r="V2908">
        <v>6400</v>
      </c>
      <c r="W2908">
        <v>0.1</v>
      </c>
    </row>
    <row r="2909" spans="7:23" x14ac:dyDescent="0.35">
      <c r="G2909" t="s">
        <v>44</v>
      </c>
      <c r="H2909">
        <v>3194778</v>
      </c>
      <c r="I2909" t="s">
        <v>14</v>
      </c>
      <c r="J2909">
        <v>52.371899095586301</v>
      </c>
      <c r="K2909">
        <v>4.8706989964513996</v>
      </c>
      <c r="L2909" t="s">
        <v>45</v>
      </c>
      <c r="M2909">
        <v>250</v>
      </c>
      <c r="N2909">
        <v>211</v>
      </c>
      <c r="O2909">
        <v>148</v>
      </c>
      <c r="P2909">
        <v>3.66</v>
      </c>
      <c r="Q2909">
        <v>166</v>
      </c>
      <c r="R2909">
        <v>2009</v>
      </c>
      <c r="S2909">
        <v>4</v>
      </c>
      <c r="T2909" t="s">
        <v>56</v>
      </c>
      <c r="U2909" t="s">
        <v>57</v>
      </c>
      <c r="V2909">
        <v>52750</v>
      </c>
      <c r="W2909">
        <v>0.1</v>
      </c>
    </row>
    <row r="2910" spans="7:23" x14ac:dyDescent="0.35">
      <c r="G2910" t="s">
        <v>44</v>
      </c>
      <c r="H2910">
        <v>3804795</v>
      </c>
      <c r="I2910" t="s">
        <v>14</v>
      </c>
      <c r="J2910">
        <v>52.361541439725897</v>
      </c>
      <c r="K2910">
        <v>4.8639205088506596</v>
      </c>
      <c r="L2910" t="s">
        <v>45</v>
      </c>
      <c r="M2910">
        <v>254</v>
      </c>
      <c r="N2910">
        <v>28</v>
      </c>
      <c r="O2910">
        <v>12</v>
      </c>
      <c r="P2910">
        <v>0.23</v>
      </c>
      <c r="Q2910">
        <v>191</v>
      </c>
      <c r="R2910">
        <v>2405</v>
      </c>
      <c r="S2910">
        <v>4</v>
      </c>
      <c r="T2910" t="s">
        <v>56</v>
      </c>
      <c r="U2910" t="s">
        <v>57</v>
      </c>
      <c r="V2910">
        <v>7112</v>
      </c>
      <c r="W2910">
        <v>0.1</v>
      </c>
    </row>
    <row r="2911" spans="7:23" x14ac:dyDescent="0.35">
      <c r="G2911" t="s">
        <v>44</v>
      </c>
      <c r="H2911">
        <v>3856777</v>
      </c>
      <c r="I2911" t="s">
        <v>14</v>
      </c>
      <c r="J2911">
        <v>52.365723428149998</v>
      </c>
      <c r="K2911">
        <v>4.8721521483632202</v>
      </c>
      <c r="L2911" t="s">
        <v>45</v>
      </c>
      <c r="M2911">
        <v>199</v>
      </c>
      <c r="N2911">
        <v>340</v>
      </c>
      <c r="O2911">
        <v>33</v>
      </c>
      <c r="P2911">
        <v>0.64</v>
      </c>
      <c r="Q2911">
        <v>4</v>
      </c>
      <c r="R2911">
        <v>2444</v>
      </c>
      <c r="S2911">
        <v>4</v>
      </c>
      <c r="T2911" t="s">
        <v>56</v>
      </c>
      <c r="U2911" t="s">
        <v>57</v>
      </c>
      <c r="V2911">
        <v>67660</v>
      </c>
      <c r="W2911">
        <v>0.1</v>
      </c>
    </row>
    <row r="2912" spans="7:23" x14ac:dyDescent="0.35">
      <c r="G2912" t="s">
        <v>44</v>
      </c>
      <c r="H2912">
        <v>3904809</v>
      </c>
      <c r="I2912" t="s">
        <v>14</v>
      </c>
      <c r="J2912">
        <v>52.370487840987998</v>
      </c>
      <c r="K2912">
        <v>4.8661867670868304</v>
      </c>
      <c r="L2912" t="s">
        <v>45</v>
      </c>
      <c r="M2912">
        <v>125</v>
      </c>
      <c r="N2912">
        <v>118</v>
      </c>
      <c r="O2912">
        <v>13</v>
      </c>
      <c r="P2912">
        <v>0.25</v>
      </c>
      <c r="Q2912">
        <v>72</v>
      </c>
      <c r="R2912">
        <v>2477</v>
      </c>
      <c r="S2912">
        <v>4</v>
      </c>
      <c r="T2912" t="s">
        <v>56</v>
      </c>
      <c r="U2912" t="s">
        <v>57</v>
      </c>
      <c r="V2912">
        <v>14750</v>
      </c>
      <c r="W2912">
        <v>0.1</v>
      </c>
    </row>
    <row r="2913" spans="7:23" x14ac:dyDescent="0.35">
      <c r="G2913" t="s">
        <v>44</v>
      </c>
      <c r="H2913">
        <v>4443023</v>
      </c>
      <c r="I2913" t="s">
        <v>14</v>
      </c>
      <c r="J2913">
        <v>52.3591976180305</v>
      </c>
      <c r="K2913">
        <v>4.85666795419308</v>
      </c>
      <c r="L2913" t="s">
        <v>45</v>
      </c>
      <c r="M2913">
        <v>144</v>
      </c>
      <c r="N2913">
        <v>48</v>
      </c>
      <c r="O2913">
        <v>19</v>
      </c>
      <c r="P2913">
        <v>0.39</v>
      </c>
      <c r="Q2913">
        <v>268</v>
      </c>
      <c r="R2913">
        <v>2765</v>
      </c>
      <c r="S2913">
        <v>4</v>
      </c>
      <c r="T2913" t="s">
        <v>56</v>
      </c>
      <c r="U2913" t="s">
        <v>57</v>
      </c>
      <c r="V2913">
        <v>6912</v>
      </c>
      <c r="W2913">
        <v>0.1</v>
      </c>
    </row>
    <row r="2914" spans="7:23" x14ac:dyDescent="0.35">
      <c r="G2914" t="s">
        <v>44</v>
      </c>
      <c r="H2914">
        <v>5113314</v>
      </c>
      <c r="I2914" t="s">
        <v>14</v>
      </c>
      <c r="J2914">
        <v>52.3707716103672</v>
      </c>
      <c r="K2914">
        <v>4.8727269250018601</v>
      </c>
      <c r="L2914" t="s">
        <v>45</v>
      </c>
      <c r="M2914">
        <v>150</v>
      </c>
      <c r="N2914">
        <v>356</v>
      </c>
      <c r="O2914">
        <v>26</v>
      </c>
      <c r="P2914">
        <v>0.56000000000000005</v>
      </c>
      <c r="Q2914">
        <v>188</v>
      </c>
      <c r="R2914">
        <v>3126</v>
      </c>
      <c r="S2914">
        <v>4</v>
      </c>
      <c r="T2914" t="s">
        <v>56</v>
      </c>
      <c r="U2914" t="s">
        <v>57</v>
      </c>
      <c r="V2914">
        <v>53400</v>
      </c>
      <c r="W2914">
        <v>0.1</v>
      </c>
    </row>
    <row r="2915" spans="7:23" x14ac:dyDescent="0.35">
      <c r="G2915" t="s">
        <v>44</v>
      </c>
      <c r="H2915">
        <v>5125939</v>
      </c>
      <c r="I2915" t="s">
        <v>14</v>
      </c>
      <c r="J2915">
        <v>52.367124800970998</v>
      </c>
      <c r="K2915">
        <v>4.8529273755053604</v>
      </c>
      <c r="L2915" t="s">
        <v>45</v>
      </c>
      <c r="M2915">
        <v>120</v>
      </c>
      <c r="N2915">
        <v>336</v>
      </c>
      <c r="O2915">
        <v>69</v>
      </c>
      <c r="P2915">
        <v>1.54</v>
      </c>
      <c r="Q2915">
        <v>250</v>
      </c>
      <c r="R2915">
        <v>3135</v>
      </c>
      <c r="S2915">
        <v>4</v>
      </c>
      <c r="T2915" t="s">
        <v>56</v>
      </c>
      <c r="U2915" t="s">
        <v>57</v>
      </c>
      <c r="V2915">
        <v>40320</v>
      </c>
      <c r="W2915">
        <v>0.1</v>
      </c>
    </row>
    <row r="2916" spans="7:23" x14ac:dyDescent="0.35">
      <c r="G2916" t="s">
        <v>44</v>
      </c>
      <c r="H2916">
        <v>5134874</v>
      </c>
      <c r="I2916" t="s">
        <v>14</v>
      </c>
      <c r="J2916">
        <v>52.357223446537702</v>
      </c>
      <c r="K2916">
        <v>4.8562005618614696</v>
      </c>
      <c r="L2916" t="s">
        <v>45</v>
      </c>
      <c r="M2916">
        <v>130</v>
      </c>
      <c r="N2916">
        <v>31</v>
      </c>
      <c r="O2916">
        <v>21</v>
      </c>
      <c r="P2916">
        <v>0.77</v>
      </c>
      <c r="Q2916">
        <v>210</v>
      </c>
      <c r="R2916">
        <v>3139</v>
      </c>
      <c r="S2916">
        <v>4</v>
      </c>
      <c r="T2916" t="s">
        <v>56</v>
      </c>
      <c r="U2916" t="s">
        <v>57</v>
      </c>
      <c r="V2916">
        <v>4030</v>
      </c>
      <c r="W2916">
        <v>0.1</v>
      </c>
    </row>
    <row r="2917" spans="7:23" x14ac:dyDescent="0.35">
      <c r="G2917" t="s">
        <v>44</v>
      </c>
      <c r="H2917">
        <v>5567622</v>
      </c>
      <c r="I2917" t="s">
        <v>14</v>
      </c>
      <c r="J2917">
        <v>52.3681292525347</v>
      </c>
      <c r="K2917">
        <v>4.8534264874690596</v>
      </c>
      <c r="L2917" t="s">
        <v>45</v>
      </c>
      <c r="M2917">
        <v>130</v>
      </c>
      <c r="N2917">
        <v>24</v>
      </c>
      <c r="O2917">
        <v>36</v>
      </c>
      <c r="P2917">
        <v>0.85</v>
      </c>
      <c r="Q2917">
        <v>344</v>
      </c>
      <c r="R2917">
        <v>3313</v>
      </c>
      <c r="S2917">
        <v>4</v>
      </c>
      <c r="T2917" t="s">
        <v>56</v>
      </c>
      <c r="U2917" t="s">
        <v>57</v>
      </c>
      <c r="V2917">
        <v>3120</v>
      </c>
      <c r="W2917">
        <v>0.1</v>
      </c>
    </row>
    <row r="2918" spans="7:23" x14ac:dyDescent="0.35">
      <c r="G2918" t="s">
        <v>44</v>
      </c>
      <c r="H2918">
        <v>5595309</v>
      </c>
      <c r="I2918" t="s">
        <v>14</v>
      </c>
      <c r="J2918">
        <v>52.374295975353199</v>
      </c>
      <c r="K2918">
        <v>4.8614205755531001</v>
      </c>
      <c r="L2918" t="s">
        <v>45</v>
      </c>
      <c r="M2918">
        <v>190</v>
      </c>
      <c r="N2918">
        <v>358</v>
      </c>
      <c r="O2918">
        <v>9</v>
      </c>
      <c r="P2918">
        <v>0.21</v>
      </c>
      <c r="Q2918">
        <v>160</v>
      </c>
      <c r="R2918">
        <v>3322</v>
      </c>
      <c r="S2918">
        <v>4</v>
      </c>
      <c r="T2918" t="s">
        <v>56</v>
      </c>
      <c r="U2918" t="s">
        <v>57</v>
      </c>
      <c r="V2918">
        <v>68020</v>
      </c>
      <c r="W2918">
        <v>0.1</v>
      </c>
    </row>
    <row r="2919" spans="7:23" x14ac:dyDescent="0.35">
      <c r="G2919" t="s">
        <v>44</v>
      </c>
      <c r="H2919">
        <v>5746755</v>
      </c>
      <c r="I2919" t="s">
        <v>14</v>
      </c>
      <c r="J2919">
        <v>52.369850195139101</v>
      </c>
      <c r="K2919">
        <v>4.8537997055516202</v>
      </c>
      <c r="L2919" t="s">
        <v>45</v>
      </c>
      <c r="M2919">
        <v>110</v>
      </c>
      <c r="N2919">
        <v>338</v>
      </c>
      <c r="O2919">
        <v>12</v>
      </c>
      <c r="P2919">
        <v>0.27</v>
      </c>
      <c r="Q2919">
        <v>8</v>
      </c>
      <c r="R2919">
        <v>3405</v>
      </c>
      <c r="S2919">
        <v>4</v>
      </c>
      <c r="T2919" t="s">
        <v>56</v>
      </c>
      <c r="U2919" t="s">
        <v>57</v>
      </c>
      <c r="V2919">
        <v>37180</v>
      </c>
      <c r="W2919">
        <v>0.1</v>
      </c>
    </row>
    <row r="2920" spans="7:23" x14ac:dyDescent="0.35">
      <c r="G2920" t="s">
        <v>44</v>
      </c>
      <c r="H2920">
        <v>5892161</v>
      </c>
      <c r="I2920" t="s">
        <v>14</v>
      </c>
      <c r="J2920">
        <v>52.3588824558285</v>
      </c>
      <c r="K2920">
        <v>4.8559486841781299</v>
      </c>
      <c r="L2920" t="s">
        <v>45</v>
      </c>
      <c r="M2920">
        <v>150</v>
      </c>
      <c r="N2920">
        <v>361</v>
      </c>
      <c r="O2920">
        <v>23</v>
      </c>
      <c r="P2920">
        <v>0.53</v>
      </c>
      <c r="Q2920">
        <v>7</v>
      </c>
      <c r="R2920">
        <v>3481</v>
      </c>
      <c r="S2920">
        <v>4</v>
      </c>
      <c r="T2920" t="s">
        <v>56</v>
      </c>
      <c r="U2920" t="s">
        <v>57</v>
      </c>
      <c r="V2920">
        <v>54150</v>
      </c>
      <c r="W2920">
        <v>0.1</v>
      </c>
    </row>
    <row r="2921" spans="7:23" x14ac:dyDescent="0.35">
      <c r="G2921" t="s">
        <v>44</v>
      </c>
      <c r="H2921">
        <v>5981716</v>
      </c>
      <c r="I2921" t="s">
        <v>14</v>
      </c>
      <c r="J2921">
        <v>52.366469395065003</v>
      </c>
      <c r="K2921">
        <v>4.8727839197397396</v>
      </c>
      <c r="L2921" t="s">
        <v>45</v>
      </c>
      <c r="M2921">
        <v>95</v>
      </c>
      <c r="N2921">
        <v>364</v>
      </c>
      <c r="O2921">
        <v>18</v>
      </c>
      <c r="P2921">
        <v>0.41</v>
      </c>
      <c r="Q2921">
        <v>14</v>
      </c>
      <c r="R2921">
        <v>3536</v>
      </c>
      <c r="S2921">
        <v>4</v>
      </c>
      <c r="T2921" t="s">
        <v>56</v>
      </c>
      <c r="U2921" t="s">
        <v>57</v>
      </c>
      <c r="V2921">
        <v>34580</v>
      </c>
      <c r="W2921">
        <v>0.1</v>
      </c>
    </row>
    <row r="2922" spans="7:23" x14ac:dyDescent="0.35">
      <c r="G2922" t="s">
        <v>44</v>
      </c>
      <c r="H2922">
        <v>6112453</v>
      </c>
      <c r="I2922" t="s">
        <v>14</v>
      </c>
      <c r="J2922">
        <v>52.372423307672001</v>
      </c>
      <c r="K2922">
        <v>4.8602516743244797</v>
      </c>
      <c r="L2922" t="s">
        <v>45</v>
      </c>
      <c r="M2922">
        <v>145</v>
      </c>
      <c r="N2922">
        <v>179</v>
      </c>
      <c r="O2922">
        <v>13</v>
      </c>
      <c r="P2922">
        <v>0.33</v>
      </c>
      <c r="Q2922">
        <v>1</v>
      </c>
      <c r="R2922">
        <v>3635</v>
      </c>
      <c r="S2922">
        <v>4</v>
      </c>
      <c r="T2922" t="s">
        <v>56</v>
      </c>
      <c r="U2922" t="s">
        <v>57</v>
      </c>
      <c r="V2922">
        <v>25955</v>
      </c>
      <c r="W2922">
        <v>0.1</v>
      </c>
    </row>
    <row r="2923" spans="7:23" x14ac:dyDescent="0.35">
      <c r="G2923" t="s">
        <v>44</v>
      </c>
      <c r="H2923">
        <v>6224047</v>
      </c>
      <c r="I2923" t="s">
        <v>14</v>
      </c>
      <c r="J2923">
        <v>52.3710556468628</v>
      </c>
      <c r="K2923">
        <v>4.8601422131369203</v>
      </c>
      <c r="L2923" t="s">
        <v>45</v>
      </c>
      <c r="M2923">
        <v>109</v>
      </c>
      <c r="N2923">
        <v>302</v>
      </c>
      <c r="O2923">
        <v>27</v>
      </c>
      <c r="P2923">
        <v>0.65</v>
      </c>
      <c r="Q2923">
        <v>61</v>
      </c>
      <c r="R2923">
        <v>3712</v>
      </c>
      <c r="S2923">
        <v>4</v>
      </c>
      <c r="T2923" t="s">
        <v>56</v>
      </c>
      <c r="U2923" t="s">
        <v>57</v>
      </c>
      <c r="V2923">
        <v>32918</v>
      </c>
      <c r="W2923">
        <v>0.1</v>
      </c>
    </row>
    <row r="2924" spans="7:23" x14ac:dyDescent="0.35">
      <c r="G2924" t="s">
        <v>44</v>
      </c>
      <c r="H2924">
        <v>6229588</v>
      </c>
      <c r="I2924" t="s">
        <v>14</v>
      </c>
      <c r="J2924">
        <v>52.368072661447997</v>
      </c>
      <c r="K2924">
        <v>4.8723418778519498</v>
      </c>
      <c r="L2924" t="s">
        <v>45</v>
      </c>
      <c r="M2924">
        <v>115</v>
      </c>
      <c r="N2924">
        <v>294</v>
      </c>
      <c r="O2924">
        <v>41</v>
      </c>
      <c r="P2924">
        <v>0.98</v>
      </c>
      <c r="Q2924">
        <v>12</v>
      </c>
      <c r="R2924">
        <v>3715</v>
      </c>
      <c r="S2924">
        <v>4</v>
      </c>
      <c r="T2924" t="s">
        <v>56</v>
      </c>
      <c r="U2924" t="s">
        <v>57</v>
      </c>
      <c r="V2924">
        <v>33810</v>
      </c>
      <c r="W2924">
        <v>0.1</v>
      </c>
    </row>
    <row r="2925" spans="7:23" x14ac:dyDescent="0.35">
      <c r="G2925" t="s">
        <v>44</v>
      </c>
      <c r="H2925">
        <v>6698027</v>
      </c>
      <c r="I2925" t="s">
        <v>14</v>
      </c>
      <c r="J2925">
        <v>52.367652409782401</v>
      </c>
      <c r="K2925">
        <v>4.87472397046567</v>
      </c>
      <c r="L2925" t="s">
        <v>45</v>
      </c>
      <c r="M2925">
        <v>150</v>
      </c>
      <c r="N2925">
        <v>295</v>
      </c>
      <c r="O2925">
        <v>49</v>
      </c>
      <c r="P2925">
        <v>1.1599999999999999</v>
      </c>
      <c r="Q2925">
        <v>44</v>
      </c>
      <c r="R2925">
        <v>4039</v>
      </c>
      <c r="S2925">
        <v>4</v>
      </c>
      <c r="T2925" t="s">
        <v>56</v>
      </c>
      <c r="U2925" t="s">
        <v>57</v>
      </c>
      <c r="V2925">
        <v>44250</v>
      </c>
      <c r="W2925">
        <v>0.1</v>
      </c>
    </row>
    <row r="2926" spans="7:23" x14ac:dyDescent="0.35">
      <c r="G2926" t="s">
        <v>44</v>
      </c>
      <c r="H2926">
        <v>7379564</v>
      </c>
      <c r="I2926" t="s">
        <v>14</v>
      </c>
      <c r="J2926">
        <v>52.359398177174597</v>
      </c>
      <c r="K2926">
        <v>4.8510691798683903</v>
      </c>
      <c r="L2926" t="s">
        <v>45</v>
      </c>
      <c r="M2926">
        <v>200</v>
      </c>
      <c r="N2926">
        <v>352</v>
      </c>
      <c r="O2926">
        <v>10</v>
      </c>
      <c r="P2926">
        <v>0.25</v>
      </c>
      <c r="Q2926">
        <v>10</v>
      </c>
      <c r="R2926">
        <v>4494</v>
      </c>
      <c r="S2926">
        <v>4</v>
      </c>
      <c r="T2926" t="s">
        <v>56</v>
      </c>
      <c r="U2926" t="s">
        <v>57</v>
      </c>
      <c r="V2926">
        <v>70400</v>
      </c>
      <c r="W2926">
        <v>0.1</v>
      </c>
    </row>
    <row r="2927" spans="7:23" x14ac:dyDescent="0.35">
      <c r="G2927" t="s">
        <v>44</v>
      </c>
      <c r="H2927">
        <v>7891490</v>
      </c>
      <c r="I2927" t="s">
        <v>14</v>
      </c>
      <c r="J2927">
        <v>52.369835482177699</v>
      </c>
      <c r="K2927">
        <v>4.8715447361148003</v>
      </c>
      <c r="L2927" t="s">
        <v>45</v>
      </c>
      <c r="M2927">
        <v>289</v>
      </c>
      <c r="N2927">
        <v>79</v>
      </c>
      <c r="O2927">
        <v>6</v>
      </c>
      <c r="P2927">
        <v>0.16</v>
      </c>
      <c r="Q2927">
        <v>89</v>
      </c>
      <c r="R2927">
        <v>4843</v>
      </c>
      <c r="S2927">
        <v>4</v>
      </c>
      <c r="T2927" t="s">
        <v>56</v>
      </c>
      <c r="U2927" t="s">
        <v>57</v>
      </c>
      <c r="V2927">
        <v>22831</v>
      </c>
      <c r="W2927">
        <v>0.1</v>
      </c>
    </row>
    <row r="2928" spans="7:23" x14ac:dyDescent="0.35">
      <c r="G2928" t="s">
        <v>44</v>
      </c>
      <c r="H2928">
        <v>8108283</v>
      </c>
      <c r="I2928" t="s">
        <v>14</v>
      </c>
      <c r="J2928">
        <v>52.373814236758001</v>
      </c>
      <c r="K2928">
        <v>4.8648877193182898</v>
      </c>
      <c r="L2928" t="s">
        <v>45</v>
      </c>
      <c r="M2928">
        <v>125</v>
      </c>
      <c r="N2928">
        <v>358</v>
      </c>
      <c r="O2928">
        <v>37</v>
      </c>
      <c r="P2928">
        <v>0.95</v>
      </c>
      <c r="Q2928">
        <v>35</v>
      </c>
      <c r="R2928">
        <v>4962</v>
      </c>
      <c r="S2928">
        <v>4</v>
      </c>
      <c r="T2928" t="s">
        <v>56</v>
      </c>
      <c r="U2928" t="s">
        <v>57</v>
      </c>
      <c r="V2928">
        <v>44750</v>
      </c>
      <c r="W2928">
        <v>0.1</v>
      </c>
    </row>
    <row r="2929" spans="7:23" x14ac:dyDescent="0.35">
      <c r="G2929" t="s">
        <v>44</v>
      </c>
      <c r="H2929">
        <v>8421802</v>
      </c>
      <c r="I2929" t="s">
        <v>14</v>
      </c>
      <c r="J2929">
        <v>52.364290026171297</v>
      </c>
      <c r="K2929">
        <v>4.8587165005208801</v>
      </c>
      <c r="L2929" t="s">
        <v>45</v>
      </c>
      <c r="M2929">
        <v>145</v>
      </c>
      <c r="N2929">
        <v>341</v>
      </c>
      <c r="O2929">
        <v>7</v>
      </c>
      <c r="P2929">
        <v>0.37</v>
      </c>
      <c r="Q2929">
        <v>37</v>
      </c>
      <c r="R2929">
        <v>5138</v>
      </c>
      <c r="S2929">
        <v>4</v>
      </c>
      <c r="T2929" t="s">
        <v>56</v>
      </c>
      <c r="U2929" t="s">
        <v>57</v>
      </c>
      <c r="V2929">
        <v>49445</v>
      </c>
      <c r="W2929">
        <v>0.1</v>
      </c>
    </row>
    <row r="2930" spans="7:23" x14ac:dyDescent="0.35">
      <c r="G2930" t="s">
        <v>44</v>
      </c>
      <c r="H2930">
        <v>8451328</v>
      </c>
      <c r="I2930" t="s">
        <v>14</v>
      </c>
      <c r="J2930">
        <v>52.3648609508028</v>
      </c>
      <c r="K2930">
        <v>4.8773482873435103</v>
      </c>
      <c r="L2930" t="s">
        <v>45</v>
      </c>
      <c r="M2930">
        <v>175</v>
      </c>
      <c r="N2930">
        <v>222</v>
      </c>
      <c r="O2930">
        <v>22</v>
      </c>
      <c r="P2930">
        <v>0.57999999999999996</v>
      </c>
      <c r="Q2930">
        <v>365</v>
      </c>
      <c r="R2930">
        <v>5147</v>
      </c>
      <c r="S2930">
        <v>4</v>
      </c>
      <c r="T2930" t="s">
        <v>56</v>
      </c>
      <c r="U2930" t="s">
        <v>57</v>
      </c>
      <c r="V2930">
        <v>38850</v>
      </c>
      <c r="W2930">
        <v>0.1</v>
      </c>
    </row>
    <row r="2931" spans="7:23" x14ac:dyDescent="0.35">
      <c r="G2931" t="s">
        <v>44</v>
      </c>
      <c r="H2931">
        <v>8866137</v>
      </c>
      <c r="I2931" t="s">
        <v>14</v>
      </c>
      <c r="J2931">
        <v>52.370696212963203</v>
      </c>
      <c r="K2931">
        <v>4.8583993729970096</v>
      </c>
      <c r="L2931" t="s">
        <v>45</v>
      </c>
      <c r="M2931">
        <v>500</v>
      </c>
      <c r="N2931">
        <v>276</v>
      </c>
      <c r="O2931">
        <v>8</v>
      </c>
      <c r="P2931">
        <v>0.22</v>
      </c>
      <c r="Q2931">
        <v>88</v>
      </c>
      <c r="R2931">
        <v>5389</v>
      </c>
      <c r="S2931">
        <v>4</v>
      </c>
      <c r="T2931" t="s">
        <v>56</v>
      </c>
      <c r="U2931" t="s">
        <v>57</v>
      </c>
      <c r="V2931">
        <v>138000</v>
      </c>
      <c r="W2931">
        <v>0.1</v>
      </c>
    </row>
    <row r="2932" spans="7:23" x14ac:dyDescent="0.35">
      <c r="G2932" t="s">
        <v>44</v>
      </c>
      <c r="H2932">
        <v>11673293</v>
      </c>
      <c r="I2932" t="s">
        <v>14</v>
      </c>
      <c r="J2932">
        <v>52.365661326548398</v>
      </c>
      <c r="K2932">
        <v>4.8591663401526999</v>
      </c>
      <c r="L2932" t="s">
        <v>45</v>
      </c>
      <c r="M2932">
        <v>350</v>
      </c>
      <c r="N2932">
        <v>1</v>
      </c>
      <c r="O2932">
        <v>27</v>
      </c>
      <c r="P2932">
        <v>0.88</v>
      </c>
      <c r="Q2932">
        <v>356</v>
      </c>
      <c r="R2932">
        <v>6952</v>
      </c>
      <c r="S2932">
        <v>4</v>
      </c>
      <c r="T2932" t="s">
        <v>56</v>
      </c>
      <c r="U2932" t="s">
        <v>57</v>
      </c>
      <c r="V2932">
        <v>350</v>
      </c>
      <c r="W2932">
        <v>0.1</v>
      </c>
    </row>
    <row r="2933" spans="7:23" x14ac:dyDescent="0.35">
      <c r="G2933" t="s">
        <v>44</v>
      </c>
      <c r="H2933">
        <v>11711052</v>
      </c>
      <c r="I2933" t="s">
        <v>14</v>
      </c>
      <c r="J2933">
        <v>52.363881225386102</v>
      </c>
      <c r="K2933">
        <v>4.8778122024928399</v>
      </c>
      <c r="L2933" t="s">
        <v>45</v>
      </c>
      <c r="M2933">
        <v>300</v>
      </c>
      <c r="N2933">
        <v>360</v>
      </c>
      <c r="O2933">
        <v>11</v>
      </c>
      <c r="P2933">
        <v>0.36</v>
      </c>
      <c r="Q2933">
        <v>8</v>
      </c>
      <c r="R2933">
        <v>6971</v>
      </c>
      <c r="S2933">
        <v>4</v>
      </c>
      <c r="T2933" t="s">
        <v>56</v>
      </c>
      <c r="U2933" t="s">
        <v>57</v>
      </c>
      <c r="V2933">
        <v>108000</v>
      </c>
      <c r="W2933">
        <v>0.1</v>
      </c>
    </row>
    <row r="2934" spans="7:23" x14ac:dyDescent="0.35">
      <c r="G2934" t="s">
        <v>44</v>
      </c>
      <c r="H2934">
        <v>12699754</v>
      </c>
      <c r="I2934" t="s">
        <v>14</v>
      </c>
      <c r="J2934">
        <v>52.357489755599801</v>
      </c>
      <c r="K2934">
        <v>4.8576674034920799</v>
      </c>
      <c r="L2934" t="s">
        <v>45</v>
      </c>
      <c r="M2934">
        <v>230</v>
      </c>
      <c r="N2934">
        <v>45</v>
      </c>
      <c r="O2934">
        <v>14</v>
      </c>
      <c r="P2934">
        <v>0.45</v>
      </c>
      <c r="Q2934">
        <v>228</v>
      </c>
      <c r="R2934">
        <v>7526</v>
      </c>
      <c r="S2934">
        <v>4</v>
      </c>
      <c r="T2934" t="s">
        <v>56</v>
      </c>
      <c r="U2934" t="s">
        <v>57</v>
      </c>
      <c r="V2934">
        <v>10350</v>
      </c>
      <c r="W2934">
        <v>0.1</v>
      </c>
    </row>
    <row r="2935" spans="7:23" x14ac:dyDescent="0.35">
      <c r="G2935" t="s">
        <v>44</v>
      </c>
      <c r="H2935">
        <v>12993700</v>
      </c>
      <c r="I2935" t="s">
        <v>14</v>
      </c>
      <c r="J2935">
        <v>52.365188809715697</v>
      </c>
      <c r="K2935">
        <v>4.8535130263185904</v>
      </c>
      <c r="L2935" t="s">
        <v>45</v>
      </c>
      <c r="M2935">
        <v>85</v>
      </c>
      <c r="N2935">
        <v>362</v>
      </c>
      <c r="O2935">
        <v>32</v>
      </c>
      <c r="P2935">
        <v>1.07</v>
      </c>
      <c r="Q2935">
        <v>1</v>
      </c>
      <c r="R2935">
        <v>7730</v>
      </c>
      <c r="S2935">
        <v>4</v>
      </c>
      <c r="T2935" t="s">
        <v>56</v>
      </c>
      <c r="U2935" t="s">
        <v>57</v>
      </c>
      <c r="V2935">
        <v>30770</v>
      </c>
      <c r="W2935">
        <v>0.1</v>
      </c>
    </row>
    <row r="2936" spans="7:23" x14ac:dyDescent="0.35">
      <c r="G2936" t="s">
        <v>44</v>
      </c>
      <c r="H2936">
        <v>13107524</v>
      </c>
      <c r="I2936" t="s">
        <v>14</v>
      </c>
      <c r="J2936">
        <v>52.359036434952102</v>
      </c>
      <c r="K2936">
        <v>4.8576074751908802</v>
      </c>
      <c r="L2936" t="s">
        <v>45</v>
      </c>
      <c r="M2936">
        <v>150</v>
      </c>
      <c r="N2936">
        <v>335</v>
      </c>
      <c r="O2936">
        <v>20</v>
      </c>
      <c r="P2936">
        <v>0.96</v>
      </c>
      <c r="Q2936">
        <v>1</v>
      </c>
      <c r="R2936">
        <v>7836</v>
      </c>
      <c r="S2936">
        <v>4</v>
      </c>
      <c r="T2936" t="s">
        <v>56</v>
      </c>
      <c r="U2936" t="s">
        <v>57</v>
      </c>
      <c r="V2936">
        <v>50250</v>
      </c>
      <c r="W2936">
        <v>0.1</v>
      </c>
    </row>
    <row r="2937" spans="7:23" x14ac:dyDescent="0.35">
      <c r="G2937" t="s">
        <v>44</v>
      </c>
      <c r="H2937">
        <v>13260806</v>
      </c>
      <c r="I2937" t="s">
        <v>14</v>
      </c>
      <c r="J2937">
        <v>52.361500312800899</v>
      </c>
      <c r="K2937">
        <v>4.8764534526201899</v>
      </c>
      <c r="L2937" t="s">
        <v>45</v>
      </c>
      <c r="M2937">
        <v>500</v>
      </c>
      <c r="N2937">
        <v>164</v>
      </c>
      <c r="O2937">
        <v>3</v>
      </c>
      <c r="P2937">
        <v>0.13</v>
      </c>
      <c r="Q2937">
        <v>259</v>
      </c>
      <c r="R2937">
        <v>7978</v>
      </c>
      <c r="S2937">
        <v>4</v>
      </c>
      <c r="T2937" t="s">
        <v>56</v>
      </c>
      <c r="U2937" t="s">
        <v>57</v>
      </c>
      <c r="V2937">
        <v>82000</v>
      </c>
      <c r="W2937">
        <v>0.1</v>
      </c>
    </row>
    <row r="2938" spans="7:23" x14ac:dyDescent="0.35">
      <c r="G2938" t="s">
        <v>44</v>
      </c>
      <c r="H2938">
        <v>13712862</v>
      </c>
      <c r="I2938" t="s">
        <v>14</v>
      </c>
      <c r="J2938">
        <v>52.360878327362997</v>
      </c>
      <c r="K2938">
        <v>4.8620100183286104</v>
      </c>
      <c r="L2938" t="s">
        <v>45</v>
      </c>
      <c r="M2938">
        <v>190</v>
      </c>
      <c r="N2938">
        <v>308</v>
      </c>
      <c r="O2938">
        <v>25</v>
      </c>
      <c r="P2938">
        <v>0.85</v>
      </c>
      <c r="Q2938">
        <v>128</v>
      </c>
      <c r="R2938">
        <v>8496</v>
      </c>
      <c r="S2938">
        <v>4</v>
      </c>
      <c r="T2938" t="s">
        <v>56</v>
      </c>
      <c r="U2938" t="s">
        <v>57</v>
      </c>
      <c r="V2938">
        <v>58520</v>
      </c>
      <c r="W2938">
        <v>0.1</v>
      </c>
    </row>
    <row r="2939" spans="7:23" x14ac:dyDescent="0.35">
      <c r="G2939" t="s">
        <v>44</v>
      </c>
      <c r="H2939">
        <v>13760586</v>
      </c>
      <c r="I2939" t="s">
        <v>14</v>
      </c>
      <c r="J2939">
        <v>52.370801387424898</v>
      </c>
      <c r="K2939">
        <v>4.8533450681145096</v>
      </c>
      <c r="L2939" t="s">
        <v>45</v>
      </c>
      <c r="M2939">
        <v>115</v>
      </c>
      <c r="N2939">
        <v>276</v>
      </c>
      <c r="O2939">
        <v>10</v>
      </c>
      <c r="P2939">
        <v>0.35</v>
      </c>
      <c r="Q2939">
        <v>44</v>
      </c>
      <c r="R2939">
        <v>8555</v>
      </c>
      <c r="S2939">
        <v>4</v>
      </c>
      <c r="T2939" t="s">
        <v>56</v>
      </c>
      <c r="U2939" t="s">
        <v>57</v>
      </c>
      <c r="V2939">
        <v>31740</v>
      </c>
      <c r="W2939">
        <v>0.1</v>
      </c>
    </row>
    <row r="2940" spans="7:23" x14ac:dyDescent="0.35">
      <c r="G2940" t="s">
        <v>44</v>
      </c>
      <c r="H2940">
        <v>13761956</v>
      </c>
      <c r="I2940" t="s">
        <v>14</v>
      </c>
      <c r="J2940">
        <v>52.366826507685303</v>
      </c>
      <c r="K2940">
        <v>4.8538940313687897</v>
      </c>
      <c r="L2940" t="s">
        <v>45</v>
      </c>
      <c r="M2940">
        <v>150</v>
      </c>
      <c r="N2940">
        <v>355</v>
      </c>
      <c r="O2940">
        <v>4</v>
      </c>
      <c r="P2940">
        <v>0.15</v>
      </c>
      <c r="Q2940">
        <v>9</v>
      </c>
      <c r="R2940">
        <v>8557</v>
      </c>
      <c r="S2940">
        <v>4</v>
      </c>
      <c r="T2940" t="s">
        <v>56</v>
      </c>
      <c r="U2940" t="s">
        <v>57</v>
      </c>
      <c r="V2940">
        <v>53250</v>
      </c>
      <c r="W2940">
        <v>0.1</v>
      </c>
    </row>
    <row r="2941" spans="7:23" x14ac:dyDescent="0.35">
      <c r="G2941" t="s">
        <v>44</v>
      </c>
      <c r="H2941">
        <v>14711794</v>
      </c>
      <c r="I2941" t="s">
        <v>14</v>
      </c>
      <c r="J2941">
        <v>52.362514886645002</v>
      </c>
      <c r="K2941">
        <v>4.8624136168709704</v>
      </c>
      <c r="L2941" t="s">
        <v>45</v>
      </c>
      <c r="M2941">
        <v>100</v>
      </c>
      <c r="N2941">
        <v>275</v>
      </c>
      <c r="O2941">
        <v>1</v>
      </c>
      <c r="P2941">
        <v>7.0000000000000007E-2</v>
      </c>
      <c r="Q2941">
        <v>11</v>
      </c>
      <c r="R2941">
        <v>9446</v>
      </c>
      <c r="S2941">
        <v>4</v>
      </c>
      <c r="T2941" t="s">
        <v>56</v>
      </c>
      <c r="U2941" t="s">
        <v>57</v>
      </c>
      <c r="V2941">
        <v>27500</v>
      </c>
      <c r="W2941">
        <v>0.1</v>
      </c>
    </row>
    <row r="2942" spans="7:23" x14ac:dyDescent="0.35">
      <c r="G2942" t="s">
        <v>44</v>
      </c>
      <c r="H2942">
        <v>14829461</v>
      </c>
      <c r="I2942" t="s">
        <v>14</v>
      </c>
      <c r="J2942">
        <v>52.370095621111098</v>
      </c>
      <c r="K2942">
        <v>4.8658559764901597</v>
      </c>
      <c r="L2942" t="s">
        <v>45</v>
      </c>
      <c r="M2942">
        <v>110</v>
      </c>
      <c r="N2942">
        <v>364</v>
      </c>
      <c r="O2942">
        <v>10</v>
      </c>
      <c r="P2942">
        <v>0.37</v>
      </c>
      <c r="Q2942">
        <v>2</v>
      </c>
      <c r="R2942">
        <v>9517</v>
      </c>
      <c r="S2942">
        <v>4</v>
      </c>
      <c r="T2942" t="s">
        <v>56</v>
      </c>
      <c r="U2942" t="s">
        <v>57</v>
      </c>
      <c r="V2942">
        <v>40040</v>
      </c>
      <c r="W2942">
        <v>0.1</v>
      </c>
    </row>
    <row r="2943" spans="7:23" x14ac:dyDescent="0.35">
      <c r="G2943" t="s">
        <v>44</v>
      </c>
      <c r="H2943">
        <v>14839350</v>
      </c>
      <c r="I2943" t="s">
        <v>14</v>
      </c>
      <c r="J2943">
        <v>52.368007429140803</v>
      </c>
      <c r="K2943">
        <v>4.8745233658998304</v>
      </c>
      <c r="L2943" t="s">
        <v>45</v>
      </c>
      <c r="M2943">
        <v>375</v>
      </c>
      <c r="N2943">
        <v>2</v>
      </c>
      <c r="O2943">
        <v>9</v>
      </c>
      <c r="P2943">
        <v>0.35</v>
      </c>
      <c r="Q2943">
        <v>363</v>
      </c>
      <c r="R2943">
        <v>9526</v>
      </c>
      <c r="S2943">
        <v>4</v>
      </c>
      <c r="T2943" t="s">
        <v>56</v>
      </c>
      <c r="U2943" t="s">
        <v>57</v>
      </c>
      <c r="V2943">
        <v>750</v>
      </c>
      <c r="W2943">
        <v>0.1</v>
      </c>
    </row>
    <row r="2944" spans="7:23" x14ac:dyDescent="0.35">
      <c r="G2944" t="s">
        <v>44</v>
      </c>
      <c r="H2944">
        <v>14955141</v>
      </c>
      <c r="I2944" t="s">
        <v>14</v>
      </c>
      <c r="J2944">
        <v>52.3720708512759</v>
      </c>
      <c r="K2944">
        <v>4.8505675898392902</v>
      </c>
      <c r="L2944" t="s">
        <v>45</v>
      </c>
      <c r="M2944">
        <v>90</v>
      </c>
      <c r="N2944">
        <v>337</v>
      </c>
      <c r="O2944">
        <v>38</v>
      </c>
      <c r="P2944">
        <v>1.4</v>
      </c>
      <c r="Q2944">
        <v>17</v>
      </c>
      <c r="R2944">
        <v>9597</v>
      </c>
      <c r="S2944">
        <v>4</v>
      </c>
      <c r="T2944" t="s">
        <v>56</v>
      </c>
      <c r="U2944" t="s">
        <v>57</v>
      </c>
      <c r="V2944">
        <v>30330</v>
      </c>
      <c r="W2944">
        <v>0.1</v>
      </c>
    </row>
    <row r="2945" spans="7:23" x14ac:dyDescent="0.35">
      <c r="G2945" t="s">
        <v>44</v>
      </c>
      <c r="H2945">
        <v>14972525</v>
      </c>
      <c r="I2945" t="s">
        <v>14</v>
      </c>
      <c r="J2945">
        <v>52.3590945828225</v>
      </c>
      <c r="K2945">
        <v>4.8528823586897696</v>
      </c>
      <c r="L2945" t="s">
        <v>45</v>
      </c>
      <c r="M2945">
        <v>91</v>
      </c>
      <c r="N2945">
        <v>281</v>
      </c>
      <c r="O2945">
        <v>3</v>
      </c>
      <c r="P2945">
        <v>0.16</v>
      </c>
      <c r="Q2945">
        <v>83</v>
      </c>
      <c r="R2945">
        <v>9606</v>
      </c>
      <c r="S2945">
        <v>4</v>
      </c>
      <c r="T2945" t="s">
        <v>56</v>
      </c>
      <c r="U2945" t="s">
        <v>57</v>
      </c>
      <c r="V2945">
        <v>25571</v>
      </c>
      <c r="W2945">
        <v>0.1</v>
      </c>
    </row>
    <row r="2946" spans="7:23" x14ac:dyDescent="0.35">
      <c r="G2946" t="s">
        <v>44</v>
      </c>
      <c r="H2946">
        <v>16000844</v>
      </c>
      <c r="I2946" t="s">
        <v>14</v>
      </c>
      <c r="J2946">
        <v>52.358989469235901</v>
      </c>
      <c r="K2946">
        <v>4.8649785298729897</v>
      </c>
      <c r="L2946" t="s">
        <v>45</v>
      </c>
      <c r="M2946">
        <v>169</v>
      </c>
      <c r="N2946">
        <v>321</v>
      </c>
      <c r="O2946">
        <v>10</v>
      </c>
      <c r="P2946">
        <v>0.5</v>
      </c>
      <c r="Q2946">
        <v>11</v>
      </c>
      <c r="R2946">
        <v>10251</v>
      </c>
      <c r="S2946">
        <v>4</v>
      </c>
      <c r="T2946" t="s">
        <v>56</v>
      </c>
      <c r="U2946" t="s">
        <v>57</v>
      </c>
      <c r="V2946">
        <v>54249</v>
      </c>
      <c r="W2946">
        <v>0.1</v>
      </c>
    </row>
    <row r="2947" spans="7:23" x14ac:dyDescent="0.35">
      <c r="G2947" t="s">
        <v>44</v>
      </c>
      <c r="H2947">
        <v>16153438</v>
      </c>
      <c r="I2947" t="s">
        <v>14</v>
      </c>
      <c r="J2947">
        <v>52.361197263116097</v>
      </c>
      <c r="K2947">
        <v>4.8689655569042802</v>
      </c>
      <c r="L2947" t="s">
        <v>45</v>
      </c>
      <c r="M2947">
        <v>175</v>
      </c>
      <c r="N2947">
        <v>259</v>
      </c>
      <c r="O2947">
        <v>12</v>
      </c>
      <c r="P2947">
        <v>0.51</v>
      </c>
      <c r="Q2947">
        <v>171</v>
      </c>
      <c r="R2947">
        <v>10354</v>
      </c>
      <c r="S2947">
        <v>4</v>
      </c>
      <c r="T2947" t="s">
        <v>56</v>
      </c>
      <c r="U2947" t="s">
        <v>57</v>
      </c>
      <c r="V2947">
        <v>45325</v>
      </c>
      <c r="W2947">
        <v>0.1</v>
      </c>
    </row>
    <row r="2948" spans="7:23" x14ac:dyDescent="0.35">
      <c r="G2948" t="s">
        <v>44</v>
      </c>
      <c r="H2948">
        <v>16876894</v>
      </c>
      <c r="I2948" t="s">
        <v>14</v>
      </c>
      <c r="J2948">
        <v>52.365380640165299</v>
      </c>
      <c r="K2948">
        <v>4.8572452709265503</v>
      </c>
      <c r="L2948" t="s">
        <v>45</v>
      </c>
      <c r="M2948">
        <v>120</v>
      </c>
      <c r="N2948">
        <v>303</v>
      </c>
      <c r="O2948">
        <v>8</v>
      </c>
      <c r="P2948">
        <v>0.4</v>
      </c>
      <c r="Q2948">
        <v>25</v>
      </c>
      <c r="R2948">
        <v>10861</v>
      </c>
      <c r="S2948">
        <v>4</v>
      </c>
      <c r="T2948" t="s">
        <v>56</v>
      </c>
      <c r="U2948" t="s">
        <v>57</v>
      </c>
      <c r="V2948">
        <v>36360</v>
      </c>
      <c r="W2948">
        <v>0.1</v>
      </c>
    </row>
    <row r="2949" spans="7:23" x14ac:dyDescent="0.35">
      <c r="G2949" t="s">
        <v>44</v>
      </c>
      <c r="H2949">
        <v>16879680</v>
      </c>
      <c r="I2949" t="s">
        <v>14</v>
      </c>
      <c r="J2949">
        <v>52.3619523450514</v>
      </c>
      <c r="K2949">
        <v>4.8589413661254603</v>
      </c>
      <c r="L2949" t="s">
        <v>45</v>
      </c>
      <c r="M2949">
        <v>200</v>
      </c>
      <c r="N2949">
        <v>9</v>
      </c>
      <c r="O2949">
        <v>5</v>
      </c>
      <c r="P2949">
        <v>0.28000000000000003</v>
      </c>
      <c r="Q2949">
        <v>362</v>
      </c>
      <c r="R2949">
        <v>10866</v>
      </c>
      <c r="S2949">
        <v>4</v>
      </c>
      <c r="T2949" t="s">
        <v>56</v>
      </c>
      <c r="U2949" t="s">
        <v>57</v>
      </c>
      <c r="V2949">
        <v>1800</v>
      </c>
      <c r="W2949">
        <v>0.1</v>
      </c>
    </row>
    <row r="2950" spans="7:23" x14ac:dyDescent="0.35">
      <c r="G2950" t="s">
        <v>44</v>
      </c>
      <c r="H2950">
        <v>18156735</v>
      </c>
      <c r="I2950" t="s">
        <v>14</v>
      </c>
      <c r="J2950">
        <v>52.3696012391026</v>
      </c>
      <c r="K2950">
        <v>4.8504227956089201</v>
      </c>
      <c r="L2950" t="s">
        <v>45</v>
      </c>
      <c r="M2950">
        <v>118</v>
      </c>
      <c r="N2950">
        <v>325</v>
      </c>
      <c r="O2950">
        <v>7</v>
      </c>
      <c r="P2950">
        <v>0.35</v>
      </c>
      <c r="Q2950">
        <v>41</v>
      </c>
      <c r="R2950">
        <v>11672</v>
      </c>
      <c r="S2950">
        <v>4</v>
      </c>
      <c r="T2950" t="s">
        <v>56</v>
      </c>
      <c r="U2950" t="s">
        <v>57</v>
      </c>
      <c r="V2950">
        <v>38350</v>
      </c>
      <c r="W2950">
        <v>0.1</v>
      </c>
    </row>
    <row r="2951" spans="7:23" x14ac:dyDescent="0.35">
      <c r="G2951" t="s">
        <v>44</v>
      </c>
      <c r="H2951">
        <v>18493725</v>
      </c>
      <c r="I2951" t="s">
        <v>14</v>
      </c>
      <c r="J2951">
        <v>52.372360286255201</v>
      </c>
      <c r="K2951">
        <v>4.8553018333811604</v>
      </c>
      <c r="L2951" t="s">
        <v>45</v>
      </c>
      <c r="M2951">
        <v>120</v>
      </c>
      <c r="N2951">
        <v>293</v>
      </c>
      <c r="O2951">
        <v>5</v>
      </c>
      <c r="P2951">
        <v>0.27</v>
      </c>
      <c r="Q2951">
        <v>79</v>
      </c>
      <c r="R2951">
        <v>11986</v>
      </c>
      <c r="S2951">
        <v>4</v>
      </c>
      <c r="T2951" t="s">
        <v>56</v>
      </c>
      <c r="U2951" t="s">
        <v>57</v>
      </c>
      <c r="V2951">
        <v>35160</v>
      </c>
      <c r="W2951">
        <v>0.1</v>
      </c>
    </row>
    <row r="2952" spans="7:23" x14ac:dyDescent="0.35">
      <c r="G2952" t="s">
        <v>44</v>
      </c>
      <c r="H2952">
        <v>18784059</v>
      </c>
      <c r="I2952" t="s">
        <v>14</v>
      </c>
      <c r="J2952">
        <v>52.365084315185797</v>
      </c>
      <c r="K2952">
        <v>4.8623056316062803</v>
      </c>
      <c r="L2952" t="s">
        <v>45</v>
      </c>
      <c r="M2952">
        <v>175</v>
      </c>
      <c r="N2952">
        <v>333</v>
      </c>
      <c r="O2952">
        <v>13</v>
      </c>
      <c r="P2952">
        <v>0.71</v>
      </c>
      <c r="Q2952">
        <v>22</v>
      </c>
      <c r="R2952">
        <v>12220</v>
      </c>
      <c r="S2952">
        <v>4</v>
      </c>
      <c r="T2952" t="s">
        <v>56</v>
      </c>
      <c r="U2952" t="s">
        <v>57</v>
      </c>
      <c r="V2952">
        <v>58275</v>
      </c>
      <c r="W2952">
        <v>0.1</v>
      </c>
    </row>
    <row r="2953" spans="7:23" x14ac:dyDescent="0.35">
      <c r="G2953" t="s">
        <v>44</v>
      </c>
      <c r="H2953">
        <v>18937990</v>
      </c>
      <c r="I2953" t="s">
        <v>14</v>
      </c>
      <c r="J2953">
        <v>52.363145770807797</v>
      </c>
      <c r="K2953">
        <v>4.8649123088331496</v>
      </c>
      <c r="L2953" t="s">
        <v>45</v>
      </c>
      <c r="M2953">
        <v>150</v>
      </c>
      <c r="N2953">
        <v>364</v>
      </c>
      <c r="O2953">
        <v>17</v>
      </c>
      <c r="P2953">
        <v>0.92</v>
      </c>
      <c r="Q2953">
        <v>16</v>
      </c>
      <c r="R2953">
        <v>12353</v>
      </c>
      <c r="S2953">
        <v>4</v>
      </c>
      <c r="T2953" t="s">
        <v>56</v>
      </c>
      <c r="U2953" t="s">
        <v>57</v>
      </c>
      <c r="V2953">
        <v>54600</v>
      </c>
      <c r="W2953">
        <v>0.1</v>
      </c>
    </row>
    <row r="2954" spans="7:23" x14ac:dyDescent="0.35">
      <c r="G2954" t="s">
        <v>44</v>
      </c>
      <c r="H2954">
        <v>19202936</v>
      </c>
      <c r="I2954" t="s">
        <v>14</v>
      </c>
      <c r="J2954">
        <v>52.363950931361401</v>
      </c>
      <c r="K2954">
        <v>4.8570698986095904</v>
      </c>
      <c r="L2954" t="s">
        <v>45</v>
      </c>
      <c r="M2954">
        <v>149</v>
      </c>
      <c r="N2954">
        <v>348</v>
      </c>
      <c r="O2954">
        <v>8</v>
      </c>
      <c r="P2954">
        <v>0.45</v>
      </c>
      <c r="Q2954">
        <v>12</v>
      </c>
      <c r="R2954">
        <v>12591</v>
      </c>
      <c r="S2954">
        <v>4</v>
      </c>
      <c r="T2954" t="s">
        <v>56</v>
      </c>
      <c r="U2954" t="s">
        <v>57</v>
      </c>
      <c r="V2954">
        <v>51852</v>
      </c>
      <c r="W2954">
        <v>0.1</v>
      </c>
    </row>
    <row r="2955" spans="7:23" x14ac:dyDescent="0.35">
      <c r="G2955" t="s">
        <v>44</v>
      </c>
      <c r="H2955">
        <v>19394663</v>
      </c>
      <c r="I2955" t="s">
        <v>14</v>
      </c>
      <c r="J2955">
        <v>52.360672470956104</v>
      </c>
      <c r="K2955">
        <v>4.8555326157700298</v>
      </c>
      <c r="L2955" t="s">
        <v>45</v>
      </c>
      <c r="M2955">
        <v>115</v>
      </c>
      <c r="N2955">
        <v>346</v>
      </c>
      <c r="O2955">
        <v>15</v>
      </c>
      <c r="P2955">
        <v>0.94</v>
      </c>
      <c r="Q2955">
        <v>14</v>
      </c>
      <c r="R2955">
        <v>12745</v>
      </c>
      <c r="S2955">
        <v>4</v>
      </c>
      <c r="T2955" t="s">
        <v>56</v>
      </c>
      <c r="U2955" t="s">
        <v>57</v>
      </c>
      <c r="V2955">
        <v>39790</v>
      </c>
      <c r="W2955">
        <v>0.1</v>
      </c>
    </row>
    <row r="2956" spans="7:23" x14ac:dyDescent="0.35">
      <c r="G2956" t="s">
        <v>44</v>
      </c>
      <c r="H2956">
        <v>19515870</v>
      </c>
      <c r="I2956" t="s">
        <v>14</v>
      </c>
      <c r="J2956">
        <v>52.367109872106099</v>
      </c>
      <c r="K2956">
        <v>4.8736418065965603</v>
      </c>
      <c r="L2956" t="s">
        <v>45</v>
      </c>
      <c r="M2956">
        <v>150</v>
      </c>
      <c r="N2956">
        <v>338</v>
      </c>
      <c r="O2956">
        <v>16</v>
      </c>
      <c r="P2956">
        <v>0.96</v>
      </c>
      <c r="Q2956">
        <v>129</v>
      </c>
      <c r="R2956">
        <v>12847</v>
      </c>
      <c r="S2956">
        <v>4</v>
      </c>
      <c r="T2956" t="s">
        <v>56</v>
      </c>
      <c r="U2956" t="s">
        <v>57</v>
      </c>
      <c r="V2956">
        <v>50700</v>
      </c>
      <c r="W2956">
        <v>0.1</v>
      </c>
    </row>
    <row r="2957" spans="7:23" x14ac:dyDescent="0.35">
      <c r="G2957" t="s">
        <v>44</v>
      </c>
      <c r="H2957">
        <v>19745436</v>
      </c>
      <c r="I2957" t="s">
        <v>14</v>
      </c>
      <c r="J2957">
        <v>52.3654198660616</v>
      </c>
      <c r="K2957">
        <v>4.8679464404290904</v>
      </c>
      <c r="L2957" t="s">
        <v>45</v>
      </c>
      <c r="M2957">
        <v>150</v>
      </c>
      <c r="N2957">
        <v>299</v>
      </c>
      <c r="O2957">
        <v>6</v>
      </c>
      <c r="P2957">
        <v>0.36</v>
      </c>
      <c r="Q2957">
        <v>41</v>
      </c>
      <c r="R2957">
        <v>13069</v>
      </c>
      <c r="S2957">
        <v>4</v>
      </c>
      <c r="T2957" t="s">
        <v>56</v>
      </c>
      <c r="U2957" t="s">
        <v>57</v>
      </c>
      <c r="V2957">
        <v>44850</v>
      </c>
      <c r="W2957">
        <v>0.1</v>
      </c>
    </row>
    <row r="2958" spans="7:23" x14ac:dyDescent="0.35">
      <c r="G2958" t="s">
        <v>44</v>
      </c>
      <c r="H2958">
        <v>20145145</v>
      </c>
      <c r="I2958" t="s">
        <v>14</v>
      </c>
      <c r="J2958">
        <v>52.362290100942701</v>
      </c>
      <c r="K2958">
        <v>4.8668204196889704</v>
      </c>
      <c r="L2958" t="s">
        <v>45</v>
      </c>
      <c r="M2958">
        <v>115</v>
      </c>
      <c r="N2958">
        <v>363</v>
      </c>
      <c r="O2958">
        <v>7</v>
      </c>
      <c r="P2958">
        <v>0.44</v>
      </c>
      <c r="Q2958">
        <v>3</v>
      </c>
      <c r="R2958">
        <v>13508</v>
      </c>
      <c r="S2958">
        <v>4</v>
      </c>
      <c r="T2958" t="s">
        <v>56</v>
      </c>
      <c r="U2958" t="s">
        <v>57</v>
      </c>
      <c r="V2958">
        <v>41745</v>
      </c>
      <c r="W2958">
        <v>0.1</v>
      </c>
    </row>
    <row r="2959" spans="7:23" x14ac:dyDescent="0.35">
      <c r="G2959" t="s">
        <v>44</v>
      </c>
      <c r="H2959">
        <v>20314628</v>
      </c>
      <c r="I2959" t="s">
        <v>14</v>
      </c>
      <c r="J2959">
        <v>52.372732839644002</v>
      </c>
      <c r="K2959">
        <v>4.8737657577929596</v>
      </c>
      <c r="L2959" t="s">
        <v>45</v>
      </c>
      <c r="M2959">
        <v>165</v>
      </c>
      <c r="N2959">
        <v>348</v>
      </c>
      <c r="O2959">
        <v>8</v>
      </c>
      <c r="P2959">
        <v>0.51</v>
      </c>
      <c r="Q2959">
        <v>29</v>
      </c>
      <c r="R2959">
        <v>13660</v>
      </c>
      <c r="S2959">
        <v>4</v>
      </c>
      <c r="T2959" t="s">
        <v>56</v>
      </c>
      <c r="U2959" t="s">
        <v>57</v>
      </c>
      <c r="V2959">
        <v>57420</v>
      </c>
      <c r="W2959">
        <v>0.1</v>
      </c>
    </row>
    <row r="2960" spans="7:23" x14ac:dyDescent="0.35">
      <c r="G2960" t="s">
        <v>44</v>
      </c>
      <c r="H2960">
        <v>20349480</v>
      </c>
      <c r="I2960" t="s">
        <v>14</v>
      </c>
      <c r="J2960">
        <v>52.373146429394701</v>
      </c>
      <c r="K2960">
        <v>4.8600741892822699</v>
      </c>
      <c r="L2960" t="s">
        <v>45</v>
      </c>
      <c r="M2960">
        <v>180</v>
      </c>
      <c r="N2960">
        <v>191</v>
      </c>
      <c r="O2960">
        <v>3</v>
      </c>
      <c r="P2960">
        <v>0.2</v>
      </c>
      <c r="Q2960">
        <v>134</v>
      </c>
      <c r="R2960">
        <v>13677</v>
      </c>
      <c r="S2960">
        <v>4</v>
      </c>
      <c r="T2960" t="s">
        <v>56</v>
      </c>
      <c r="U2960" t="s">
        <v>57</v>
      </c>
      <c r="V2960">
        <v>34380</v>
      </c>
      <c r="W2960">
        <v>0.1</v>
      </c>
    </row>
    <row r="2961" spans="7:23" x14ac:dyDescent="0.35">
      <c r="G2961" t="s">
        <v>44</v>
      </c>
      <c r="H2961">
        <v>20967046</v>
      </c>
      <c r="I2961" t="s">
        <v>14</v>
      </c>
      <c r="J2961">
        <v>52.363797378857399</v>
      </c>
      <c r="K2961">
        <v>4.8744322201197896</v>
      </c>
      <c r="L2961" t="s">
        <v>45</v>
      </c>
      <c r="M2961">
        <v>160</v>
      </c>
      <c r="N2961">
        <v>333</v>
      </c>
      <c r="O2961">
        <v>5</v>
      </c>
      <c r="P2961">
        <v>0.35</v>
      </c>
      <c r="Q2961">
        <v>9</v>
      </c>
      <c r="R2961">
        <v>14121</v>
      </c>
      <c r="S2961">
        <v>4</v>
      </c>
      <c r="T2961" t="s">
        <v>56</v>
      </c>
      <c r="U2961" t="s">
        <v>57</v>
      </c>
      <c r="V2961">
        <v>53280</v>
      </c>
      <c r="W2961">
        <v>0.1</v>
      </c>
    </row>
    <row r="2962" spans="7:23" x14ac:dyDescent="0.35">
      <c r="G2962" t="s">
        <v>44</v>
      </c>
      <c r="H2962">
        <v>21085476</v>
      </c>
      <c r="I2962" t="s">
        <v>14</v>
      </c>
      <c r="J2962">
        <v>52.3675510341318</v>
      </c>
      <c r="K2962">
        <v>4.8763718800102502</v>
      </c>
      <c r="L2962" t="s">
        <v>45</v>
      </c>
      <c r="M2962">
        <v>130</v>
      </c>
      <c r="N2962">
        <v>362</v>
      </c>
      <c r="O2962">
        <v>10</v>
      </c>
      <c r="P2962">
        <v>0.74</v>
      </c>
      <c r="Q2962">
        <v>5</v>
      </c>
      <c r="R2962">
        <v>14216</v>
      </c>
      <c r="S2962">
        <v>4</v>
      </c>
      <c r="T2962" t="s">
        <v>56</v>
      </c>
      <c r="U2962" t="s">
        <v>57</v>
      </c>
      <c r="V2962">
        <v>47060</v>
      </c>
      <c r="W2962">
        <v>0.1</v>
      </c>
    </row>
    <row r="2963" spans="7:23" x14ac:dyDescent="0.35">
      <c r="G2963" t="s">
        <v>44</v>
      </c>
      <c r="H2963">
        <v>21264368</v>
      </c>
      <c r="I2963" t="s">
        <v>14</v>
      </c>
      <c r="J2963">
        <v>52.362762448646102</v>
      </c>
      <c r="K2963">
        <v>4.86482720501734</v>
      </c>
      <c r="L2963" t="s">
        <v>45</v>
      </c>
      <c r="M2963">
        <v>250</v>
      </c>
      <c r="N2963">
        <v>276</v>
      </c>
      <c r="O2963">
        <v>10</v>
      </c>
      <c r="P2963">
        <v>1.28</v>
      </c>
      <c r="Q2963">
        <v>101</v>
      </c>
      <c r="R2963">
        <v>14363</v>
      </c>
      <c r="S2963">
        <v>4</v>
      </c>
      <c r="T2963" t="s">
        <v>56</v>
      </c>
      <c r="U2963" t="s">
        <v>57</v>
      </c>
      <c r="V2963">
        <v>69000</v>
      </c>
      <c r="W2963">
        <v>0.1</v>
      </c>
    </row>
    <row r="2964" spans="7:23" x14ac:dyDescent="0.35">
      <c r="G2964" t="s">
        <v>44</v>
      </c>
      <c r="H2964">
        <v>21931133</v>
      </c>
      <c r="I2964" t="s">
        <v>14</v>
      </c>
      <c r="J2964">
        <v>52.361582348968199</v>
      </c>
      <c r="K2964">
        <v>4.8529246140541398</v>
      </c>
      <c r="L2964" t="s">
        <v>45</v>
      </c>
      <c r="M2964">
        <v>250</v>
      </c>
      <c r="N2964">
        <v>355</v>
      </c>
      <c r="O2964">
        <v>6</v>
      </c>
      <c r="P2964">
        <v>0.53</v>
      </c>
      <c r="Q2964">
        <v>10</v>
      </c>
      <c r="R2964">
        <v>14937</v>
      </c>
      <c r="S2964">
        <v>4</v>
      </c>
      <c r="T2964" t="s">
        <v>56</v>
      </c>
      <c r="U2964" t="s">
        <v>57</v>
      </c>
      <c r="V2964">
        <v>88750</v>
      </c>
      <c r="W2964">
        <v>0.1</v>
      </c>
    </row>
    <row r="2965" spans="7:23" x14ac:dyDescent="0.35">
      <c r="G2965" t="s">
        <v>44</v>
      </c>
      <c r="H2965">
        <v>20168</v>
      </c>
      <c r="I2965" t="s">
        <v>7</v>
      </c>
      <c r="J2965">
        <v>52.365087026809199</v>
      </c>
      <c r="K2965">
        <v>4.8935410078410104</v>
      </c>
      <c r="L2965" t="s">
        <v>45</v>
      </c>
      <c r="M2965">
        <v>80</v>
      </c>
      <c r="N2965">
        <v>224</v>
      </c>
      <c r="O2965">
        <v>233</v>
      </c>
      <c r="P2965">
        <v>2.1800000000000002</v>
      </c>
      <c r="Q2965">
        <v>198</v>
      </c>
      <c r="R2965">
        <v>2</v>
      </c>
      <c r="S2965">
        <v>1</v>
      </c>
      <c r="T2965" t="s">
        <v>68</v>
      </c>
      <c r="U2965" t="s">
        <v>69</v>
      </c>
      <c r="V2965">
        <v>17920</v>
      </c>
      <c r="W2965">
        <v>0.1</v>
      </c>
    </row>
    <row r="2966" spans="7:23" x14ac:dyDescent="0.35">
      <c r="G2966" t="s">
        <v>44</v>
      </c>
      <c r="H2966">
        <v>82482</v>
      </c>
      <c r="I2966" t="s">
        <v>6</v>
      </c>
      <c r="J2966">
        <v>52.370259733420497</v>
      </c>
      <c r="K2966">
        <v>4.8800301947340401</v>
      </c>
      <c r="L2966" t="s">
        <v>45</v>
      </c>
      <c r="M2966">
        <v>95</v>
      </c>
      <c r="N2966">
        <v>191</v>
      </c>
      <c r="O2966">
        <v>695</v>
      </c>
      <c r="P2966">
        <v>7.64</v>
      </c>
      <c r="Q2966">
        <v>191</v>
      </c>
      <c r="R2966">
        <v>53</v>
      </c>
      <c r="S2966">
        <v>1</v>
      </c>
      <c r="T2966" t="s">
        <v>46</v>
      </c>
      <c r="U2966" t="s">
        <v>47</v>
      </c>
      <c r="V2966">
        <v>18145</v>
      </c>
      <c r="W2966">
        <v>0.1</v>
      </c>
    </row>
    <row r="2967" spans="7:23" x14ac:dyDescent="0.35">
      <c r="G2967" t="s">
        <v>44</v>
      </c>
      <c r="H2967">
        <v>201322</v>
      </c>
      <c r="I2967" t="s">
        <v>6</v>
      </c>
      <c r="J2967">
        <v>52.371840577549698</v>
      </c>
      <c r="K2967">
        <v>4.8817078561107303</v>
      </c>
      <c r="L2967" t="s">
        <v>45</v>
      </c>
      <c r="M2967">
        <v>80</v>
      </c>
      <c r="N2967">
        <v>45</v>
      </c>
      <c r="O2967">
        <v>64</v>
      </c>
      <c r="P2967">
        <v>0.74</v>
      </c>
      <c r="Q2967">
        <v>165</v>
      </c>
      <c r="R2967">
        <v>95</v>
      </c>
      <c r="S2967">
        <v>1</v>
      </c>
      <c r="T2967" t="s">
        <v>46</v>
      </c>
      <c r="U2967" t="s">
        <v>47</v>
      </c>
      <c r="V2967">
        <v>3600</v>
      </c>
      <c r="W2967">
        <v>0.1</v>
      </c>
    </row>
    <row r="2968" spans="7:23" x14ac:dyDescent="0.35">
      <c r="G2968" t="s">
        <v>44</v>
      </c>
      <c r="H2968">
        <v>305809</v>
      </c>
      <c r="I2968" t="s">
        <v>15</v>
      </c>
      <c r="J2968">
        <v>52.384484691901001</v>
      </c>
      <c r="K2968">
        <v>4.8711619204029404</v>
      </c>
      <c r="L2968" t="s">
        <v>45</v>
      </c>
      <c r="M2968">
        <v>295</v>
      </c>
      <c r="N2968">
        <v>30</v>
      </c>
      <c r="O2968">
        <v>121</v>
      </c>
      <c r="P2968">
        <v>1.49</v>
      </c>
      <c r="Q2968">
        <v>360</v>
      </c>
      <c r="R2968">
        <v>163</v>
      </c>
      <c r="S2968">
        <v>1</v>
      </c>
      <c r="T2968" t="s">
        <v>60</v>
      </c>
      <c r="U2968" t="s">
        <v>61</v>
      </c>
      <c r="V2968">
        <v>8850</v>
      </c>
      <c r="W2968">
        <v>0.1</v>
      </c>
    </row>
    <row r="2969" spans="7:23" x14ac:dyDescent="0.35">
      <c r="G2969" t="s">
        <v>44</v>
      </c>
      <c r="H2969">
        <v>313778</v>
      </c>
      <c r="I2969" t="s">
        <v>18</v>
      </c>
      <c r="J2969">
        <v>52.364392791706699</v>
      </c>
      <c r="K2969">
        <v>4.9394392592731604</v>
      </c>
      <c r="L2969" t="s">
        <v>45</v>
      </c>
      <c r="M2969">
        <v>124</v>
      </c>
      <c r="N2969">
        <v>318</v>
      </c>
      <c r="O2969">
        <v>48</v>
      </c>
      <c r="P2969">
        <v>0.65</v>
      </c>
      <c r="Q2969">
        <v>30</v>
      </c>
      <c r="R2969">
        <v>173</v>
      </c>
      <c r="S2969">
        <v>1</v>
      </c>
      <c r="T2969" t="s">
        <v>66</v>
      </c>
      <c r="U2969" t="s">
        <v>67</v>
      </c>
      <c r="V2969">
        <v>39432</v>
      </c>
      <c r="W2969">
        <v>0.1</v>
      </c>
    </row>
    <row r="2970" spans="7:23" x14ac:dyDescent="0.35">
      <c r="G2970" t="s">
        <v>44</v>
      </c>
      <c r="H2970">
        <v>314082</v>
      </c>
      <c r="I2970" t="s">
        <v>14</v>
      </c>
      <c r="J2970">
        <v>52.363140660449403</v>
      </c>
      <c r="K2970">
        <v>4.8628437740077297</v>
      </c>
      <c r="L2970" t="s">
        <v>45</v>
      </c>
      <c r="M2970">
        <v>111</v>
      </c>
      <c r="N2970">
        <v>364</v>
      </c>
      <c r="O2970">
        <v>34</v>
      </c>
      <c r="P2970">
        <v>0.42</v>
      </c>
      <c r="Q2970">
        <v>9</v>
      </c>
      <c r="R2970">
        <v>174</v>
      </c>
      <c r="S2970">
        <v>1</v>
      </c>
      <c r="T2970" t="s">
        <v>56</v>
      </c>
      <c r="U2970" t="s">
        <v>57</v>
      </c>
      <c r="V2970">
        <v>40404</v>
      </c>
      <c r="W2970">
        <v>0.1</v>
      </c>
    </row>
    <row r="2971" spans="7:23" x14ac:dyDescent="0.35">
      <c r="G2971" t="s">
        <v>44</v>
      </c>
      <c r="H2971">
        <v>549310</v>
      </c>
      <c r="I2971" t="s">
        <v>14</v>
      </c>
      <c r="J2971">
        <v>52.372335909444502</v>
      </c>
      <c r="K2971">
        <v>4.8622868028106998</v>
      </c>
      <c r="L2971" t="s">
        <v>45</v>
      </c>
      <c r="M2971">
        <v>230</v>
      </c>
      <c r="N2971">
        <v>357</v>
      </c>
      <c r="O2971">
        <v>32</v>
      </c>
      <c r="P2971">
        <v>0.78</v>
      </c>
      <c r="Q2971">
        <v>5</v>
      </c>
      <c r="R2971">
        <v>302</v>
      </c>
      <c r="S2971">
        <v>1</v>
      </c>
      <c r="T2971" t="s">
        <v>56</v>
      </c>
      <c r="U2971" t="s">
        <v>57</v>
      </c>
      <c r="V2971">
        <v>82110</v>
      </c>
      <c r="W2971">
        <v>0.1</v>
      </c>
    </row>
    <row r="2972" spans="7:23" x14ac:dyDescent="0.35">
      <c r="G2972" t="s">
        <v>44</v>
      </c>
      <c r="H2972">
        <v>591951</v>
      </c>
      <c r="I2972" t="s">
        <v>27</v>
      </c>
      <c r="J2972">
        <v>52.3269814432931</v>
      </c>
      <c r="K2972">
        <v>4.9829489103113698</v>
      </c>
      <c r="L2972" t="s">
        <v>45</v>
      </c>
      <c r="M2972">
        <v>225</v>
      </c>
      <c r="N2972">
        <v>9</v>
      </c>
      <c r="O2972">
        <v>49</v>
      </c>
      <c r="P2972">
        <v>0.64</v>
      </c>
      <c r="Q2972">
        <v>358</v>
      </c>
      <c r="R2972">
        <v>347</v>
      </c>
      <c r="S2972">
        <v>1</v>
      </c>
      <c r="T2972" t="s">
        <v>107</v>
      </c>
      <c r="U2972" t="s">
        <v>117</v>
      </c>
      <c r="V2972">
        <v>2025</v>
      </c>
      <c r="W2972">
        <v>0.1</v>
      </c>
    </row>
    <row r="2973" spans="7:23" x14ac:dyDescent="0.35">
      <c r="G2973" t="s">
        <v>44</v>
      </c>
      <c r="H2973">
        <v>601498</v>
      </c>
      <c r="I2973" t="s">
        <v>9</v>
      </c>
      <c r="J2973">
        <v>52.356595769447097</v>
      </c>
      <c r="K2973">
        <v>4.9083441276130797</v>
      </c>
      <c r="L2973" t="s">
        <v>45</v>
      </c>
      <c r="M2973">
        <v>150</v>
      </c>
      <c r="N2973">
        <v>81</v>
      </c>
      <c r="O2973">
        <v>17</v>
      </c>
      <c r="P2973">
        <v>0.23</v>
      </c>
      <c r="Q2973">
        <v>53</v>
      </c>
      <c r="R2973">
        <v>352</v>
      </c>
      <c r="S2973">
        <v>1</v>
      </c>
      <c r="T2973" t="s">
        <v>64</v>
      </c>
      <c r="U2973" t="s">
        <v>65</v>
      </c>
      <c r="V2973">
        <v>12150</v>
      </c>
      <c r="W2973">
        <v>0.1</v>
      </c>
    </row>
    <row r="2974" spans="7:23" x14ac:dyDescent="0.35">
      <c r="G2974" t="s">
        <v>44</v>
      </c>
      <c r="H2974">
        <v>652888</v>
      </c>
      <c r="I2974" t="s">
        <v>15</v>
      </c>
      <c r="J2974">
        <v>52.378346508622499</v>
      </c>
      <c r="K2974">
        <v>4.8729654535210303</v>
      </c>
      <c r="L2974" t="s">
        <v>45</v>
      </c>
      <c r="M2974">
        <v>100</v>
      </c>
      <c r="N2974">
        <v>142</v>
      </c>
      <c r="O2974">
        <v>98</v>
      </c>
      <c r="P2974">
        <v>1.28</v>
      </c>
      <c r="Q2974">
        <v>62</v>
      </c>
      <c r="R2974">
        <v>398</v>
      </c>
      <c r="S2974">
        <v>1</v>
      </c>
      <c r="T2974" t="s">
        <v>60</v>
      </c>
      <c r="U2974" t="s">
        <v>61</v>
      </c>
      <c r="V2974">
        <v>14200</v>
      </c>
      <c r="W2974">
        <v>0.1</v>
      </c>
    </row>
    <row r="2975" spans="7:23" x14ac:dyDescent="0.35">
      <c r="G2975" t="s">
        <v>44</v>
      </c>
      <c r="H2975">
        <v>693675</v>
      </c>
      <c r="I2975" t="s">
        <v>14</v>
      </c>
      <c r="J2975">
        <v>52.360856648298899</v>
      </c>
      <c r="K2975">
        <v>4.8533997667358504</v>
      </c>
      <c r="L2975" t="s">
        <v>45</v>
      </c>
      <c r="M2975">
        <v>95</v>
      </c>
      <c r="N2975">
        <v>300</v>
      </c>
      <c r="O2975">
        <v>11</v>
      </c>
      <c r="P2975">
        <v>0.18</v>
      </c>
      <c r="Q2975">
        <v>97</v>
      </c>
      <c r="R2975">
        <v>442</v>
      </c>
      <c r="S2975">
        <v>1</v>
      </c>
      <c r="T2975" t="s">
        <v>56</v>
      </c>
      <c r="U2975" t="s">
        <v>57</v>
      </c>
      <c r="V2975">
        <v>28500</v>
      </c>
      <c r="W2975">
        <v>0.1</v>
      </c>
    </row>
    <row r="2976" spans="7:23" x14ac:dyDescent="0.35">
      <c r="G2976" t="s">
        <v>44</v>
      </c>
      <c r="H2976">
        <v>705423</v>
      </c>
      <c r="I2976" t="s">
        <v>7</v>
      </c>
      <c r="J2976">
        <v>52.3663082683615</v>
      </c>
      <c r="K2976">
        <v>4.8878554321439998</v>
      </c>
      <c r="L2976" t="s">
        <v>45</v>
      </c>
      <c r="M2976">
        <v>219</v>
      </c>
      <c r="N2976">
        <v>119</v>
      </c>
      <c r="O2976">
        <v>118</v>
      </c>
      <c r="P2976">
        <v>1.58</v>
      </c>
      <c r="Q2976">
        <v>353</v>
      </c>
      <c r="R2976">
        <v>457</v>
      </c>
      <c r="S2976">
        <v>1</v>
      </c>
      <c r="T2976" t="s">
        <v>68</v>
      </c>
      <c r="U2976" t="s">
        <v>69</v>
      </c>
      <c r="V2976">
        <v>26061</v>
      </c>
      <c r="W2976">
        <v>0.1</v>
      </c>
    </row>
    <row r="2977" spans="7:23" x14ac:dyDescent="0.35">
      <c r="G2977" t="s">
        <v>44</v>
      </c>
      <c r="H2977">
        <v>728145</v>
      </c>
      <c r="I2977" t="s">
        <v>11</v>
      </c>
      <c r="J2977">
        <v>52.351581417345102</v>
      </c>
      <c r="K2977">
        <v>4.8954858398311698</v>
      </c>
      <c r="L2977" t="s">
        <v>45</v>
      </c>
      <c r="M2977">
        <v>150</v>
      </c>
      <c r="N2977">
        <v>12</v>
      </c>
      <c r="O2977">
        <v>44</v>
      </c>
      <c r="P2977">
        <v>0.59</v>
      </c>
      <c r="Q2977">
        <v>355</v>
      </c>
      <c r="R2977">
        <v>477</v>
      </c>
      <c r="S2977">
        <v>1</v>
      </c>
      <c r="T2977" t="s">
        <v>58</v>
      </c>
      <c r="U2977" t="s">
        <v>59</v>
      </c>
      <c r="V2977">
        <v>1800</v>
      </c>
      <c r="W2977">
        <v>0.1</v>
      </c>
    </row>
    <row r="2978" spans="7:23" x14ac:dyDescent="0.35">
      <c r="G2978" t="s">
        <v>44</v>
      </c>
      <c r="H2978">
        <v>741043</v>
      </c>
      <c r="I2978" t="s">
        <v>15</v>
      </c>
      <c r="J2978">
        <v>52.378181020063103</v>
      </c>
      <c r="K2978">
        <v>4.8698226085883602</v>
      </c>
      <c r="L2978" t="s">
        <v>45</v>
      </c>
      <c r="M2978">
        <v>299</v>
      </c>
      <c r="N2978">
        <v>349</v>
      </c>
      <c r="O2978">
        <v>19</v>
      </c>
      <c r="P2978">
        <v>0.27</v>
      </c>
      <c r="Q2978">
        <v>235</v>
      </c>
      <c r="R2978">
        <v>494</v>
      </c>
      <c r="S2978">
        <v>1</v>
      </c>
      <c r="T2978" t="s">
        <v>60</v>
      </c>
      <c r="U2978" t="s">
        <v>61</v>
      </c>
      <c r="V2978">
        <v>104351</v>
      </c>
      <c r="W2978">
        <v>0.1</v>
      </c>
    </row>
    <row r="2979" spans="7:23" x14ac:dyDescent="0.35">
      <c r="G2979" t="s">
        <v>44</v>
      </c>
      <c r="H2979">
        <v>754769</v>
      </c>
      <c r="I2979" t="s">
        <v>14</v>
      </c>
      <c r="J2979">
        <v>52.359453706239002</v>
      </c>
      <c r="K2979">
        <v>4.8608213655966104</v>
      </c>
      <c r="L2979" t="s">
        <v>45</v>
      </c>
      <c r="M2979">
        <v>220</v>
      </c>
      <c r="N2979">
        <v>185</v>
      </c>
      <c r="O2979">
        <v>109</v>
      </c>
      <c r="P2979">
        <v>1.55</v>
      </c>
      <c r="Q2979">
        <v>175</v>
      </c>
      <c r="R2979">
        <v>513</v>
      </c>
      <c r="S2979">
        <v>1</v>
      </c>
      <c r="T2979" t="s">
        <v>56</v>
      </c>
      <c r="U2979" t="s">
        <v>57</v>
      </c>
      <c r="V2979">
        <v>40700</v>
      </c>
      <c r="W2979">
        <v>0.1</v>
      </c>
    </row>
    <row r="2980" spans="7:23" x14ac:dyDescent="0.35">
      <c r="G2980" t="s">
        <v>44</v>
      </c>
      <c r="H2980">
        <v>793845</v>
      </c>
      <c r="I2980" t="s">
        <v>14</v>
      </c>
      <c r="J2980">
        <v>52.373850528790598</v>
      </c>
      <c r="K2980">
        <v>4.8584348213958899</v>
      </c>
      <c r="L2980" t="s">
        <v>45</v>
      </c>
      <c r="M2980">
        <v>80</v>
      </c>
      <c r="N2980">
        <v>363</v>
      </c>
      <c r="O2980">
        <v>45</v>
      </c>
      <c r="P2980">
        <v>0.61</v>
      </c>
      <c r="Q2980">
        <v>101</v>
      </c>
      <c r="R2980">
        <v>556</v>
      </c>
      <c r="S2980">
        <v>1</v>
      </c>
      <c r="T2980" t="s">
        <v>56</v>
      </c>
      <c r="U2980" t="s">
        <v>57</v>
      </c>
      <c r="V2980">
        <v>29040</v>
      </c>
      <c r="W2980">
        <v>0.1</v>
      </c>
    </row>
    <row r="2981" spans="7:23" x14ac:dyDescent="0.35">
      <c r="G2981" t="s">
        <v>44</v>
      </c>
      <c r="H2981">
        <v>851044</v>
      </c>
      <c r="I2981" t="s">
        <v>8</v>
      </c>
      <c r="J2981">
        <v>52.339683732610901</v>
      </c>
      <c r="K2981">
        <v>4.8461833754708303</v>
      </c>
      <c r="L2981" t="s">
        <v>45</v>
      </c>
      <c r="M2981">
        <v>140</v>
      </c>
      <c r="N2981">
        <v>125</v>
      </c>
      <c r="O2981">
        <v>499</v>
      </c>
      <c r="P2981">
        <v>6.92</v>
      </c>
      <c r="Q2981">
        <v>151</v>
      </c>
      <c r="R2981">
        <v>614</v>
      </c>
      <c r="S2981">
        <v>1</v>
      </c>
      <c r="T2981" t="s">
        <v>74</v>
      </c>
      <c r="U2981" t="s">
        <v>75</v>
      </c>
      <c r="V2981">
        <v>17500</v>
      </c>
      <c r="W2981">
        <v>0.1</v>
      </c>
    </row>
    <row r="2982" spans="7:23" x14ac:dyDescent="0.35">
      <c r="G2982" t="s">
        <v>44</v>
      </c>
      <c r="H2982">
        <v>870225</v>
      </c>
      <c r="I2982" t="s">
        <v>11</v>
      </c>
      <c r="J2982">
        <v>52.3526045118167</v>
      </c>
      <c r="K2982">
        <v>4.9008282705413801</v>
      </c>
      <c r="L2982" t="s">
        <v>45</v>
      </c>
      <c r="M2982">
        <v>180</v>
      </c>
      <c r="N2982">
        <v>252</v>
      </c>
      <c r="O2982">
        <v>83</v>
      </c>
      <c r="P2982">
        <v>1.22</v>
      </c>
      <c r="Q2982">
        <v>103</v>
      </c>
      <c r="R2982">
        <v>633</v>
      </c>
      <c r="S2982">
        <v>1</v>
      </c>
      <c r="T2982" t="s">
        <v>58</v>
      </c>
      <c r="U2982" t="s">
        <v>59</v>
      </c>
      <c r="V2982">
        <v>45360</v>
      </c>
      <c r="W2982">
        <v>0.1</v>
      </c>
    </row>
    <row r="2983" spans="7:23" x14ac:dyDescent="0.35">
      <c r="G2983" t="s">
        <v>44</v>
      </c>
      <c r="H2983">
        <v>873104</v>
      </c>
      <c r="I2983" t="s">
        <v>14</v>
      </c>
      <c r="J2983">
        <v>52.357581968526702</v>
      </c>
      <c r="K2983">
        <v>4.8591703139732303</v>
      </c>
      <c r="L2983" t="s">
        <v>45</v>
      </c>
      <c r="M2983">
        <v>300</v>
      </c>
      <c r="N2983">
        <v>293</v>
      </c>
      <c r="O2983">
        <v>29</v>
      </c>
      <c r="P2983">
        <v>0.76</v>
      </c>
      <c r="Q2983">
        <v>123</v>
      </c>
      <c r="R2983">
        <v>636</v>
      </c>
      <c r="S2983">
        <v>1</v>
      </c>
      <c r="T2983" t="s">
        <v>56</v>
      </c>
      <c r="U2983" t="s">
        <v>57</v>
      </c>
      <c r="V2983">
        <v>87900</v>
      </c>
      <c r="W2983">
        <v>0.1</v>
      </c>
    </row>
    <row r="2984" spans="7:23" x14ac:dyDescent="0.35">
      <c r="G2984" t="s">
        <v>44</v>
      </c>
      <c r="H2984">
        <v>998754</v>
      </c>
      <c r="I2984" t="s">
        <v>14</v>
      </c>
      <c r="J2984">
        <v>52.365744244787898</v>
      </c>
      <c r="K2984">
        <v>4.8597252926818104</v>
      </c>
      <c r="L2984" t="s">
        <v>45</v>
      </c>
      <c r="M2984">
        <v>400</v>
      </c>
      <c r="N2984">
        <v>256</v>
      </c>
      <c r="O2984">
        <v>90</v>
      </c>
      <c r="P2984">
        <v>1.3</v>
      </c>
      <c r="Q2984">
        <v>24</v>
      </c>
      <c r="R2984">
        <v>717</v>
      </c>
      <c r="S2984">
        <v>1</v>
      </c>
      <c r="T2984" t="s">
        <v>56</v>
      </c>
      <c r="U2984" t="s">
        <v>57</v>
      </c>
      <c r="V2984">
        <v>102400</v>
      </c>
      <c r="W2984">
        <v>0.1</v>
      </c>
    </row>
    <row r="2985" spans="7:23" x14ac:dyDescent="0.35">
      <c r="G2985" t="s">
        <v>44</v>
      </c>
      <c r="H2985">
        <v>1149380</v>
      </c>
      <c r="I2985" t="s">
        <v>26</v>
      </c>
      <c r="J2985">
        <v>52.319070645599901</v>
      </c>
      <c r="K2985">
        <v>4.9458416770462597</v>
      </c>
      <c r="L2985" t="s">
        <v>45</v>
      </c>
      <c r="M2985">
        <v>58</v>
      </c>
      <c r="N2985">
        <v>170</v>
      </c>
      <c r="O2985">
        <v>301</v>
      </c>
      <c r="P2985">
        <v>4.8899999999999997</v>
      </c>
      <c r="Q2985">
        <v>183</v>
      </c>
      <c r="R2985">
        <v>846</v>
      </c>
      <c r="S2985">
        <v>1</v>
      </c>
      <c r="T2985" t="s">
        <v>92</v>
      </c>
      <c r="U2985" t="s">
        <v>93</v>
      </c>
      <c r="V2985">
        <v>9860</v>
      </c>
      <c r="W2985">
        <v>0.1</v>
      </c>
    </row>
    <row r="2986" spans="7:23" x14ac:dyDescent="0.35">
      <c r="G2986" t="s">
        <v>44</v>
      </c>
      <c r="H2986">
        <v>1178074</v>
      </c>
      <c r="I2986" t="s">
        <v>11</v>
      </c>
      <c r="J2986">
        <v>52.344420433075904</v>
      </c>
      <c r="K2986">
        <v>4.9080570510014496</v>
      </c>
      <c r="L2986" t="s">
        <v>45</v>
      </c>
      <c r="M2986">
        <v>147</v>
      </c>
      <c r="N2986">
        <v>201</v>
      </c>
      <c r="O2986">
        <v>79</v>
      </c>
      <c r="P2986">
        <v>1.24</v>
      </c>
      <c r="Q2986">
        <v>68</v>
      </c>
      <c r="R2986">
        <v>865</v>
      </c>
      <c r="S2986">
        <v>1</v>
      </c>
      <c r="T2986" t="s">
        <v>58</v>
      </c>
      <c r="U2986" t="s">
        <v>59</v>
      </c>
      <c r="V2986">
        <v>29547</v>
      </c>
      <c r="W2986">
        <v>0.1</v>
      </c>
    </row>
    <row r="2987" spans="7:23" x14ac:dyDescent="0.35">
      <c r="G2987" t="s">
        <v>44</v>
      </c>
      <c r="H2987">
        <v>1333886</v>
      </c>
      <c r="I2987" t="s">
        <v>11</v>
      </c>
      <c r="J2987">
        <v>52.356530529781203</v>
      </c>
      <c r="K2987">
        <v>4.8956421241576598</v>
      </c>
      <c r="L2987" t="s">
        <v>45</v>
      </c>
      <c r="M2987">
        <v>125</v>
      </c>
      <c r="N2987">
        <v>23</v>
      </c>
      <c r="O2987">
        <v>60</v>
      </c>
      <c r="P2987">
        <v>0.91</v>
      </c>
      <c r="Q2987">
        <v>295</v>
      </c>
      <c r="R2987">
        <v>986</v>
      </c>
      <c r="S2987">
        <v>1</v>
      </c>
      <c r="T2987" t="s">
        <v>58</v>
      </c>
      <c r="U2987" t="s">
        <v>59</v>
      </c>
      <c r="V2987">
        <v>2875</v>
      </c>
      <c r="W2987">
        <v>0.1</v>
      </c>
    </row>
    <row r="2988" spans="7:23" x14ac:dyDescent="0.35">
      <c r="G2988" t="s">
        <v>44</v>
      </c>
      <c r="H2988">
        <v>1370038</v>
      </c>
      <c r="I2988" t="s">
        <v>8</v>
      </c>
      <c r="J2988">
        <v>52.346262931520201</v>
      </c>
      <c r="K2988">
        <v>4.8581024907603396</v>
      </c>
      <c r="L2988" t="s">
        <v>45</v>
      </c>
      <c r="M2988">
        <v>191</v>
      </c>
      <c r="N2988">
        <v>277</v>
      </c>
      <c r="O2988">
        <v>74</v>
      </c>
      <c r="P2988">
        <v>1.1599999999999999</v>
      </c>
      <c r="Q2988">
        <v>87</v>
      </c>
      <c r="R2988">
        <v>1021</v>
      </c>
      <c r="S2988">
        <v>1</v>
      </c>
      <c r="T2988" t="s">
        <v>74</v>
      </c>
      <c r="U2988" t="s">
        <v>75</v>
      </c>
      <c r="V2988">
        <v>52907</v>
      </c>
      <c r="W2988">
        <v>0.1</v>
      </c>
    </row>
    <row r="2989" spans="7:23" x14ac:dyDescent="0.35">
      <c r="G2989" t="s">
        <v>44</v>
      </c>
      <c r="H2989">
        <v>1479060</v>
      </c>
      <c r="I2989" t="s">
        <v>14</v>
      </c>
      <c r="J2989">
        <v>52.371974000639099</v>
      </c>
      <c r="K2989">
        <v>4.8725399503573099</v>
      </c>
      <c r="L2989" t="s">
        <v>45</v>
      </c>
      <c r="M2989">
        <v>135</v>
      </c>
      <c r="N2989">
        <v>28</v>
      </c>
      <c r="O2989">
        <v>74</v>
      </c>
      <c r="P2989">
        <v>1.1499999999999999</v>
      </c>
      <c r="Q2989">
        <v>339</v>
      </c>
      <c r="R2989">
        <v>1088</v>
      </c>
      <c r="S2989">
        <v>1</v>
      </c>
      <c r="T2989" t="s">
        <v>56</v>
      </c>
      <c r="U2989" t="s">
        <v>57</v>
      </c>
      <c r="V2989">
        <v>3780</v>
      </c>
      <c r="W2989">
        <v>0.1</v>
      </c>
    </row>
    <row r="2990" spans="7:23" x14ac:dyDescent="0.35">
      <c r="G2990" t="s">
        <v>44</v>
      </c>
      <c r="H2990">
        <v>1551034</v>
      </c>
      <c r="I2990" t="s">
        <v>14</v>
      </c>
      <c r="J2990">
        <v>52.3669030291246</v>
      </c>
      <c r="K2990">
        <v>4.8755902823244996</v>
      </c>
      <c r="L2990" t="s">
        <v>45</v>
      </c>
      <c r="M2990">
        <v>300</v>
      </c>
      <c r="N2990">
        <v>249</v>
      </c>
      <c r="O2990">
        <v>66</v>
      </c>
      <c r="P2990">
        <v>1.04</v>
      </c>
      <c r="Q2990">
        <v>297</v>
      </c>
      <c r="R2990">
        <v>1138</v>
      </c>
      <c r="S2990">
        <v>1</v>
      </c>
      <c r="T2990" t="s">
        <v>56</v>
      </c>
      <c r="U2990" t="s">
        <v>57</v>
      </c>
      <c r="V2990">
        <v>74700</v>
      </c>
      <c r="W2990">
        <v>0.1</v>
      </c>
    </row>
    <row r="2991" spans="7:23" x14ac:dyDescent="0.35">
      <c r="G2991" t="s">
        <v>44</v>
      </c>
      <c r="H2991">
        <v>1620658</v>
      </c>
      <c r="I2991" t="s">
        <v>9</v>
      </c>
      <c r="J2991">
        <v>52.350654164591496</v>
      </c>
      <c r="K2991">
        <v>4.9134896304979803</v>
      </c>
      <c r="L2991" t="s">
        <v>45</v>
      </c>
      <c r="M2991">
        <v>110</v>
      </c>
      <c r="N2991">
        <v>28</v>
      </c>
      <c r="O2991">
        <v>35</v>
      </c>
      <c r="P2991">
        <v>0.56000000000000005</v>
      </c>
      <c r="Q2991">
        <v>265</v>
      </c>
      <c r="R2991">
        <v>1173</v>
      </c>
      <c r="S2991">
        <v>1</v>
      </c>
      <c r="T2991" t="s">
        <v>64</v>
      </c>
      <c r="U2991" t="s">
        <v>65</v>
      </c>
      <c r="V2991">
        <v>3080</v>
      </c>
      <c r="W2991">
        <v>0.1</v>
      </c>
    </row>
    <row r="2992" spans="7:23" x14ac:dyDescent="0.35">
      <c r="G2992" t="s">
        <v>44</v>
      </c>
      <c r="H2992">
        <v>1645459</v>
      </c>
      <c r="I2992" t="s">
        <v>11</v>
      </c>
      <c r="J2992">
        <v>52.352272352115399</v>
      </c>
      <c r="K2992">
        <v>4.8902313561659403</v>
      </c>
      <c r="L2992" t="s">
        <v>45</v>
      </c>
      <c r="M2992">
        <v>200</v>
      </c>
      <c r="N2992">
        <v>98</v>
      </c>
      <c r="O2992">
        <v>87</v>
      </c>
      <c r="P2992">
        <v>1.65</v>
      </c>
      <c r="Q2992">
        <v>218</v>
      </c>
      <c r="R2992">
        <v>1188</v>
      </c>
      <c r="S2992">
        <v>1</v>
      </c>
      <c r="T2992" t="s">
        <v>58</v>
      </c>
      <c r="U2992" t="s">
        <v>59</v>
      </c>
      <c r="V2992">
        <v>19600</v>
      </c>
      <c r="W2992">
        <v>0.1</v>
      </c>
    </row>
    <row r="2993" spans="7:23" x14ac:dyDescent="0.35">
      <c r="G2993" t="s">
        <v>44</v>
      </c>
      <c r="H2993">
        <v>1650475</v>
      </c>
      <c r="I2993" t="s">
        <v>12</v>
      </c>
      <c r="J2993">
        <v>52.352420878741</v>
      </c>
      <c r="K2993">
        <v>4.9359012053717697</v>
      </c>
      <c r="L2993" t="s">
        <v>45</v>
      </c>
      <c r="M2993">
        <v>500</v>
      </c>
      <c r="N2993">
        <v>14</v>
      </c>
      <c r="O2993">
        <v>0</v>
      </c>
      <c r="Q2993">
        <v>339</v>
      </c>
      <c r="R2993">
        <v>1195</v>
      </c>
      <c r="S2993">
        <v>1</v>
      </c>
      <c r="T2993" t="s">
        <v>72</v>
      </c>
      <c r="U2993" t="s">
        <v>73</v>
      </c>
      <c r="V2993">
        <v>7000</v>
      </c>
      <c r="W2993">
        <v>0.1</v>
      </c>
    </row>
    <row r="2994" spans="7:23" x14ac:dyDescent="0.35">
      <c r="G2994" t="s">
        <v>44</v>
      </c>
      <c r="H2994">
        <v>1892532</v>
      </c>
      <c r="I2994" t="s">
        <v>9</v>
      </c>
      <c r="J2994">
        <v>52.361545474508297</v>
      </c>
      <c r="K2994">
        <v>4.9300206679342198</v>
      </c>
      <c r="L2994" t="s">
        <v>45</v>
      </c>
      <c r="M2994">
        <v>99</v>
      </c>
      <c r="N2994">
        <v>219</v>
      </c>
      <c r="O2994">
        <v>16</v>
      </c>
      <c r="P2994">
        <v>0.28999999999999998</v>
      </c>
      <c r="Q2994">
        <v>7</v>
      </c>
      <c r="R2994">
        <v>1330</v>
      </c>
      <c r="S2994">
        <v>1</v>
      </c>
      <c r="T2994" t="s">
        <v>64</v>
      </c>
      <c r="U2994" t="s">
        <v>65</v>
      </c>
      <c r="V2994">
        <v>21681</v>
      </c>
      <c r="W2994">
        <v>0.1</v>
      </c>
    </row>
    <row r="2995" spans="7:23" x14ac:dyDescent="0.35">
      <c r="G2995" t="s">
        <v>44</v>
      </c>
      <c r="H2995">
        <v>1913383</v>
      </c>
      <c r="I2995" t="s">
        <v>6</v>
      </c>
      <c r="J2995">
        <v>52.366736817913498</v>
      </c>
      <c r="K2995">
        <v>4.8942134387931402</v>
      </c>
      <c r="L2995" t="s">
        <v>45</v>
      </c>
      <c r="M2995">
        <v>220</v>
      </c>
      <c r="N2995">
        <v>29</v>
      </c>
      <c r="O2995">
        <v>15</v>
      </c>
      <c r="P2995">
        <v>0.27</v>
      </c>
      <c r="Q2995">
        <v>241</v>
      </c>
      <c r="R2995">
        <v>1338</v>
      </c>
      <c r="S2995">
        <v>1</v>
      </c>
      <c r="T2995" t="s">
        <v>46</v>
      </c>
      <c r="U2995" t="s">
        <v>47</v>
      </c>
      <c r="V2995">
        <v>6380</v>
      </c>
      <c r="W2995">
        <v>0.1</v>
      </c>
    </row>
    <row r="2996" spans="7:23" x14ac:dyDescent="0.35">
      <c r="G2996" t="s">
        <v>44</v>
      </c>
      <c r="H2996">
        <v>1976953</v>
      </c>
      <c r="I2996" t="s">
        <v>19</v>
      </c>
      <c r="J2996">
        <v>52.374177181171</v>
      </c>
      <c r="K2996">
        <v>4.8484395726362504</v>
      </c>
      <c r="L2996" t="s">
        <v>45</v>
      </c>
      <c r="M2996">
        <v>99</v>
      </c>
      <c r="N2996">
        <v>328</v>
      </c>
      <c r="O2996">
        <v>29</v>
      </c>
      <c r="P2996">
        <v>0.56000000000000005</v>
      </c>
      <c r="Q2996">
        <v>5</v>
      </c>
      <c r="R2996">
        <v>1385</v>
      </c>
      <c r="S2996">
        <v>1</v>
      </c>
      <c r="T2996" t="s">
        <v>62</v>
      </c>
      <c r="U2996" t="s">
        <v>63</v>
      </c>
      <c r="V2996">
        <v>32472</v>
      </c>
      <c r="W2996">
        <v>0.1</v>
      </c>
    </row>
    <row r="2997" spans="7:23" x14ac:dyDescent="0.35">
      <c r="G2997" t="s">
        <v>44</v>
      </c>
      <c r="H2997">
        <v>2016153</v>
      </c>
      <c r="I2997" t="s">
        <v>7</v>
      </c>
      <c r="J2997">
        <v>52.359513230580703</v>
      </c>
      <c r="K2997">
        <v>4.8911657905726598</v>
      </c>
      <c r="L2997" t="s">
        <v>45</v>
      </c>
      <c r="M2997">
        <v>114</v>
      </c>
      <c r="N2997">
        <v>317</v>
      </c>
      <c r="O2997">
        <v>69</v>
      </c>
      <c r="P2997">
        <v>1.17</v>
      </c>
      <c r="Q2997">
        <v>326</v>
      </c>
      <c r="R2997">
        <v>1413</v>
      </c>
      <c r="S2997">
        <v>1</v>
      </c>
      <c r="T2997" t="s">
        <v>68</v>
      </c>
      <c r="U2997" t="s">
        <v>69</v>
      </c>
      <c r="V2997">
        <v>36138</v>
      </c>
      <c r="W2997">
        <v>0.1</v>
      </c>
    </row>
    <row r="2998" spans="7:23" x14ac:dyDescent="0.35">
      <c r="G2998" t="s">
        <v>44</v>
      </c>
      <c r="H2998">
        <v>2175600</v>
      </c>
      <c r="I2998" t="s">
        <v>8</v>
      </c>
      <c r="J2998">
        <v>52.3560441790585</v>
      </c>
      <c r="K2998">
        <v>4.8564127609324999</v>
      </c>
      <c r="L2998" t="s">
        <v>45</v>
      </c>
      <c r="M2998">
        <v>160</v>
      </c>
      <c r="N2998">
        <v>34</v>
      </c>
      <c r="O2998">
        <v>75</v>
      </c>
      <c r="P2998">
        <v>1.35</v>
      </c>
      <c r="Q2998">
        <v>176</v>
      </c>
      <c r="R2998">
        <v>1505</v>
      </c>
      <c r="S2998">
        <v>1</v>
      </c>
      <c r="T2998" t="s">
        <v>74</v>
      </c>
      <c r="U2998" t="s">
        <v>75</v>
      </c>
      <c r="V2998">
        <v>5440</v>
      </c>
      <c r="W2998">
        <v>0.1</v>
      </c>
    </row>
    <row r="2999" spans="7:23" x14ac:dyDescent="0.35">
      <c r="G2999" t="s">
        <v>44</v>
      </c>
      <c r="H2999">
        <v>2434568</v>
      </c>
      <c r="I2999" t="s">
        <v>8</v>
      </c>
      <c r="J2999">
        <v>52.3495631984296</v>
      </c>
      <c r="K2999">
        <v>4.8490042391786297</v>
      </c>
      <c r="L2999" t="s">
        <v>45</v>
      </c>
      <c r="M2999">
        <v>210</v>
      </c>
      <c r="N2999">
        <v>359</v>
      </c>
      <c r="O2999">
        <v>21</v>
      </c>
      <c r="P2999">
        <v>0.41</v>
      </c>
      <c r="Q2999">
        <v>174</v>
      </c>
      <c r="R2999">
        <v>1605</v>
      </c>
      <c r="S2999">
        <v>1</v>
      </c>
      <c r="T2999" t="s">
        <v>74</v>
      </c>
      <c r="U2999" t="s">
        <v>75</v>
      </c>
      <c r="V2999">
        <v>75390</v>
      </c>
      <c r="W2999">
        <v>0.1</v>
      </c>
    </row>
    <row r="3000" spans="7:23" x14ac:dyDescent="0.35">
      <c r="G3000" t="s">
        <v>44</v>
      </c>
      <c r="H3000">
        <v>2438820</v>
      </c>
      <c r="I3000" t="s">
        <v>18</v>
      </c>
      <c r="J3000">
        <v>52.358757531243398</v>
      </c>
      <c r="K3000">
        <v>4.9398578580685903</v>
      </c>
      <c r="L3000" t="s">
        <v>45</v>
      </c>
      <c r="M3000">
        <v>145</v>
      </c>
      <c r="N3000">
        <v>210</v>
      </c>
      <c r="O3000">
        <v>10</v>
      </c>
      <c r="P3000">
        <v>0.23</v>
      </c>
      <c r="Q3000">
        <v>13</v>
      </c>
      <c r="R3000">
        <v>1608</v>
      </c>
      <c r="S3000">
        <v>1</v>
      </c>
      <c r="T3000" t="s">
        <v>66</v>
      </c>
      <c r="U3000" t="s">
        <v>67</v>
      </c>
      <c r="V3000">
        <v>30450</v>
      </c>
      <c r="W3000">
        <v>0.1</v>
      </c>
    </row>
    <row r="3001" spans="7:23" x14ac:dyDescent="0.35">
      <c r="G3001" t="s">
        <v>44</v>
      </c>
      <c r="H3001">
        <v>2503773</v>
      </c>
      <c r="I3001" t="s">
        <v>18</v>
      </c>
      <c r="J3001">
        <v>52.362703496329097</v>
      </c>
      <c r="K3001">
        <v>4.9371494038129402</v>
      </c>
      <c r="L3001" t="s">
        <v>45</v>
      </c>
      <c r="M3001">
        <v>91</v>
      </c>
      <c r="N3001">
        <v>267</v>
      </c>
      <c r="O3001">
        <v>73</v>
      </c>
      <c r="P3001">
        <v>1.29</v>
      </c>
      <c r="Q3001">
        <v>9</v>
      </c>
      <c r="R3001">
        <v>1645</v>
      </c>
      <c r="S3001">
        <v>1</v>
      </c>
      <c r="T3001" t="s">
        <v>66</v>
      </c>
      <c r="U3001" t="s">
        <v>67</v>
      </c>
      <c r="V3001">
        <v>24297</v>
      </c>
      <c r="W3001">
        <v>0.1</v>
      </c>
    </row>
    <row r="3002" spans="7:23" x14ac:dyDescent="0.35">
      <c r="G3002" t="s">
        <v>44</v>
      </c>
      <c r="H3002">
        <v>2644702</v>
      </c>
      <c r="I3002" t="s">
        <v>9</v>
      </c>
      <c r="J3002">
        <v>52.356859138168801</v>
      </c>
      <c r="K3002">
        <v>4.9179116535035696</v>
      </c>
      <c r="L3002" t="s">
        <v>45</v>
      </c>
      <c r="M3002">
        <v>107</v>
      </c>
      <c r="N3002">
        <v>302</v>
      </c>
      <c r="O3002">
        <v>1</v>
      </c>
      <c r="P3002">
        <v>0.04</v>
      </c>
      <c r="Q3002">
        <v>188</v>
      </c>
      <c r="R3002">
        <v>1705</v>
      </c>
      <c r="S3002">
        <v>1</v>
      </c>
      <c r="T3002" t="s">
        <v>64</v>
      </c>
      <c r="U3002" t="s">
        <v>65</v>
      </c>
      <c r="V3002">
        <v>32314</v>
      </c>
      <c r="W3002">
        <v>0.1</v>
      </c>
    </row>
    <row r="3003" spans="7:23" x14ac:dyDescent="0.35">
      <c r="G3003" t="s">
        <v>44</v>
      </c>
      <c r="H3003">
        <v>2648251</v>
      </c>
      <c r="I3003" t="s">
        <v>19</v>
      </c>
      <c r="J3003">
        <v>52.376226280311101</v>
      </c>
      <c r="K3003">
        <v>4.8472551996304203</v>
      </c>
      <c r="L3003" t="s">
        <v>45</v>
      </c>
      <c r="M3003">
        <v>95</v>
      </c>
      <c r="N3003">
        <v>332</v>
      </c>
      <c r="O3003">
        <v>64</v>
      </c>
      <c r="P3003">
        <v>1.17</v>
      </c>
      <c r="Q3003">
        <v>21</v>
      </c>
      <c r="R3003">
        <v>1709</v>
      </c>
      <c r="S3003">
        <v>1</v>
      </c>
      <c r="T3003" t="s">
        <v>62</v>
      </c>
      <c r="U3003" t="s">
        <v>63</v>
      </c>
      <c r="V3003">
        <v>31540</v>
      </c>
      <c r="W3003">
        <v>0.1</v>
      </c>
    </row>
    <row r="3004" spans="7:23" x14ac:dyDescent="0.35">
      <c r="G3004" t="s">
        <v>44</v>
      </c>
      <c r="H3004">
        <v>2719038</v>
      </c>
      <c r="I3004" t="s">
        <v>23</v>
      </c>
      <c r="J3004">
        <v>52.397357714287701</v>
      </c>
      <c r="K3004">
        <v>5.0044514131054996</v>
      </c>
      <c r="L3004" t="s">
        <v>45</v>
      </c>
      <c r="M3004">
        <v>105</v>
      </c>
      <c r="N3004">
        <v>304</v>
      </c>
      <c r="O3004">
        <v>248</v>
      </c>
      <c r="P3004">
        <v>4.38</v>
      </c>
      <c r="Q3004">
        <v>260</v>
      </c>
      <c r="R3004">
        <v>1740</v>
      </c>
      <c r="S3004">
        <v>1</v>
      </c>
      <c r="T3004" t="s">
        <v>76</v>
      </c>
      <c r="U3004" t="s">
        <v>77</v>
      </c>
      <c r="V3004">
        <v>31920</v>
      </c>
      <c r="W3004">
        <v>0.1</v>
      </c>
    </row>
    <row r="3005" spans="7:23" x14ac:dyDescent="0.35">
      <c r="G3005" t="s">
        <v>44</v>
      </c>
      <c r="H3005">
        <v>2765249</v>
      </c>
      <c r="I3005" t="s">
        <v>6</v>
      </c>
      <c r="J3005">
        <v>52.3790447166135</v>
      </c>
      <c r="K3005">
        <v>4.8948291737711296</v>
      </c>
      <c r="L3005" t="s">
        <v>45</v>
      </c>
      <c r="M3005">
        <v>250</v>
      </c>
      <c r="N3005">
        <v>321</v>
      </c>
      <c r="O3005">
        <v>89</v>
      </c>
      <c r="P3005">
        <v>1.61</v>
      </c>
      <c r="Q3005">
        <v>1</v>
      </c>
      <c r="R3005">
        <v>1765</v>
      </c>
      <c r="S3005">
        <v>1</v>
      </c>
      <c r="T3005" t="s">
        <v>46</v>
      </c>
      <c r="U3005" t="s">
        <v>47</v>
      </c>
      <c r="V3005">
        <v>80250</v>
      </c>
      <c r="W3005">
        <v>0.1</v>
      </c>
    </row>
    <row r="3006" spans="7:23" x14ac:dyDescent="0.35">
      <c r="G3006" t="s">
        <v>44</v>
      </c>
      <c r="H3006">
        <v>2972662</v>
      </c>
      <c r="I3006" t="s">
        <v>18</v>
      </c>
      <c r="J3006">
        <v>52.3624199549038</v>
      </c>
      <c r="K3006">
        <v>4.9320949466419304</v>
      </c>
      <c r="L3006" t="s">
        <v>45</v>
      </c>
      <c r="M3006">
        <v>95</v>
      </c>
      <c r="N3006">
        <v>364</v>
      </c>
      <c r="O3006">
        <v>43</v>
      </c>
      <c r="P3006">
        <v>1.31</v>
      </c>
      <c r="Q3006">
        <v>1</v>
      </c>
      <c r="R3006">
        <v>1876</v>
      </c>
      <c r="S3006">
        <v>1</v>
      </c>
      <c r="T3006" t="s">
        <v>66</v>
      </c>
      <c r="U3006" t="s">
        <v>67</v>
      </c>
      <c r="V3006">
        <v>34580</v>
      </c>
      <c r="W3006">
        <v>0.1</v>
      </c>
    </row>
    <row r="3007" spans="7:23" x14ac:dyDescent="0.35">
      <c r="G3007" t="s">
        <v>44</v>
      </c>
      <c r="H3007">
        <v>2986736</v>
      </c>
      <c r="I3007" t="s">
        <v>11</v>
      </c>
      <c r="J3007">
        <v>52.353737152223502</v>
      </c>
      <c r="K3007">
        <v>4.8995271113186698</v>
      </c>
      <c r="L3007" t="s">
        <v>45</v>
      </c>
      <c r="M3007">
        <v>150</v>
      </c>
      <c r="N3007">
        <v>328</v>
      </c>
      <c r="O3007">
        <v>22</v>
      </c>
      <c r="P3007">
        <v>0.41</v>
      </c>
      <c r="Q3007">
        <v>105</v>
      </c>
      <c r="R3007">
        <v>1887</v>
      </c>
      <c r="S3007">
        <v>1</v>
      </c>
      <c r="T3007" t="s">
        <v>58</v>
      </c>
      <c r="U3007" t="s">
        <v>59</v>
      </c>
      <c r="V3007">
        <v>49200</v>
      </c>
      <c r="W3007">
        <v>0.1</v>
      </c>
    </row>
    <row r="3008" spans="7:23" x14ac:dyDescent="0.35">
      <c r="G3008" t="s">
        <v>44</v>
      </c>
      <c r="H3008">
        <v>3003918</v>
      </c>
      <c r="I3008" t="s">
        <v>11</v>
      </c>
      <c r="J3008">
        <v>52.344461943181997</v>
      </c>
      <c r="K3008">
        <v>4.8945701327715101</v>
      </c>
      <c r="L3008" t="s">
        <v>45</v>
      </c>
      <c r="M3008">
        <v>139</v>
      </c>
      <c r="N3008">
        <v>13</v>
      </c>
      <c r="O3008">
        <v>26</v>
      </c>
      <c r="P3008">
        <v>0.51</v>
      </c>
      <c r="Q3008">
        <v>168</v>
      </c>
      <c r="R3008">
        <v>1896</v>
      </c>
      <c r="S3008">
        <v>1</v>
      </c>
      <c r="T3008" t="s">
        <v>58</v>
      </c>
      <c r="U3008" t="s">
        <v>59</v>
      </c>
      <c r="V3008">
        <v>1807</v>
      </c>
      <c r="W3008">
        <v>0.1</v>
      </c>
    </row>
    <row r="3009" spans="7:23" x14ac:dyDescent="0.35">
      <c r="G3009" t="s">
        <v>44</v>
      </c>
      <c r="H3009">
        <v>3143024</v>
      </c>
      <c r="I3009" t="s">
        <v>7</v>
      </c>
      <c r="J3009">
        <v>52.359430243666502</v>
      </c>
      <c r="K3009">
        <v>4.8971220778805096</v>
      </c>
      <c r="L3009" t="s">
        <v>45</v>
      </c>
      <c r="M3009">
        <v>160</v>
      </c>
      <c r="N3009">
        <v>33</v>
      </c>
      <c r="O3009">
        <v>68</v>
      </c>
      <c r="P3009">
        <v>1.29</v>
      </c>
      <c r="Q3009">
        <v>323</v>
      </c>
      <c r="R3009">
        <v>1971</v>
      </c>
      <c r="S3009">
        <v>1</v>
      </c>
      <c r="T3009" t="s">
        <v>68</v>
      </c>
      <c r="U3009" t="s">
        <v>69</v>
      </c>
      <c r="V3009">
        <v>5280</v>
      </c>
      <c r="W3009">
        <v>0.1</v>
      </c>
    </row>
    <row r="3010" spans="7:23" x14ac:dyDescent="0.35">
      <c r="G3010" t="s">
        <v>44</v>
      </c>
      <c r="H3010">
        <v>3294707</v>
      </c>
      <c r="I3010" t="s">
        <v>15</v>
      </c>
      <c r="J3010">
        <v>52.3752046075195</v>
      </c>
      <c r="K3010">
        <v>4.8744609655632196</v>
      </c>
      <c r="L3010" t="s">
        <v>45</v>
      </c>
      <c r="M3010">
        <v>240</v>
      </c>
      <c r="N3010">
        <v>331</v>
      </c>
      <c r="O3010">
        <v>14</v>
      </c>
      <c r="P3010">
        <v>0.86</v>
      </c>
      <c r="Q3010">
        <v>2</v>
      </c>
      <c r="R3010">
        <v>2070</v>
      </c>
      <c r="S3010">
        <v>1</v>
      </c>
      <c r="T3010" t="s">
        <v>60</v>
      </c>
      <c r="U3010" t="s">
        <v>61</v>
      </c>
      <c r="V3010">
        <v>79440</v>
      </c>
      <c r="W3010">
        <v>0.1</v>
      </c>
    </row>
    <row r="3011" spans="7:23" x14ac:dyDescent="0.35">
      <c r="G3011" t="s">
        <v>44</v>
      </c>
      <c r="H3011">
        <v>3352506</v>
      </c>
      <c r="I3011" t="s">
        <v>7</v>
      </c>
      <c r="J3011">
        <v>52.362975257376398</v>
      </c>
      <c r="K3011">
        <v>4.8842574179336404</v>
      </c>
      <c r="L3011" t="s">
        <v>45</v>
      </c>
      <c r="M3011">
        <v>220</v>
      </c>
      <c r="N3011">
        <v>212</v>
      </c>
      <c r="O3011">
        <v>34</v>
      </c>
      <c r="P3011">
        <v>0.71</v>
      </c>
      <c r="Q3011">
        <v>154</v>
      </c>
      <c r="R3011">
        <v>2113</v>
      </c>
      <c r="S3011">
        <v>1</v>
      </c>
      <c r="T3011" t="s">
        <v>68</v>
      </c>
      <c r="U3011" t="s">
        <v>69</v>
      </c>
      <c r="V3011">
        <v>46640</v>
      </c>
      <c r="W3011">
        <v>0.1</v>
      </c>
    </row>
    <row r="3012" spans="7:23" x14ac:dyDescent="0.35">
      <c r="G3012" t="s">
        <v>44</v>
      </c>
      <c r="H3012">
        <v>3456645</v>
      </c>
      <c r="I3012" t="s">
        <v>8</v>
      </c>
      <c r="J3012">
        <v>52.351318135414999</v>
      </c>
      <c r="K3012">
        <v>4.8859778731991996</v>
      </c>
      <c r="L3012" t="s">
        <v>45</v>
      </c>
      <c r="M3012">
        <v>155</v>
      </c>
      <c r="N3012">
        <v>29</v>
      </c>
      <c r="O3012">
        <v>46</v>
      </c>
      <c r="P3012">
        <v>0.88</v>
      </c>
      <c r="Q3012">
        <v>324</v>
      </c>
      <c r="R3012">
        <v>2189</v>
      </c>
      <c r="S3012">
        <v>1</v>
      </c>
      <c r="T3012" t="s">
        <v>74</v>
      </c>
      <c r="U3012" t="s">
        <v>75</v>
      </c>
      <c r="V3012">
        <v>4495</v>
      </c>
      <c r="W3012">
        <v>0.1</v>
      </c>
    </row>
    <row r="3013" spans="7:23" x14ac:dyDescent="0.35">
      <c r="G3013" t="s">
        <v>44</v>
      </c>
      <c r="H3013">
        <v>3525634</v>
      </c>
      <c r="I3013" t="s">
        <v>15</v>
      </c>
      <c r="J3013">
        <v>52.379158044816499</v>
      </c>
      <c r="K3013">
        <v>4.87056091914953</v>
      </c>
      <c r="L3013" t="s">
        <v>45</v>
      </c>
      <c r="M3013">
        <v>119</v>
      </c>
      <c r="N3013">
        <v>18</v>
      </c>
      <c r="O3013">
        <v>83</v>
      </c>
      <c r="P3013">
        <v>1.54</v>
      </c>
      <c r="Q3013">
        <v>53</v>
      </c>
      <c r="R3013">
        <v>2230</v>
      </c>
      <c r="S3013">
        <v>1</v>
      </c>
      <c r="T3013" t="s">
        <v>60</v>
      </c>
      <c r="U3013" t="s">
        <v>61</v>
      </c>
      <c r="V3013">
        <v>2142</v>
      </c>
      <c r="W3013">
        <v>0.1</v>
      </c>
    </row>
    <row r="3014" spans="7:23" x14ac:dyDescent="0.35">
      <c r="G3014" t="s">
        <v>44</v>
      </c>
      <c r="H3014">
        <v>3526216</v>
      </c>
      <c r="I3014" t="s">
        <v>9</v>
      </c>
      <c r="J3014">
        <v>52.356747762699499</v>
      </c>
      <c r="K3014">
        <v>4.9167205201007702</v>
      </c>
      <c r="L3014" t="s">
        <v>45</v>
      </c>
      <c r="M3014">
        <v>127</v>
      </c>
      <c r="N3014">
        <v>126</v>
      </c>
      <c r="O3014">
        <v>87</v>
      </c>
      <c r="P3014">
        <v>1.7</v>
      </c>
      <c r="Q3014">
        <v>1</v>
      </c>
      <c r="R3014">
        <v>2232</v>
      </c>
      <c r="S3014">
        <v>1</v>
      </c>
      <c r="T3014" t="s">
        <v>64</v>
      </c>
      <c r="U3014" t="s">
        <v>65</v>
      </c>
      <c r="V3014">
        <v>16002</v>
      </c>
      <c r="W3014">
        <v>0.1</v>
      </c>
    </row>
    <row r="3015" spans="7:23" x14ac:dyDescent="0.35">
      <c r="G3015" t="s">
        <v>44</v>
      </c>
      <c r="H3015">
        <v>3565477</v>
      </c>
      <c r="I3015" t="s">
        <v>15</v>
      </c>
      <c r="J3015">
        <v>52.390944196146798</v>
      </c>
      <c r="K3015">
        <v>4.8767626735024097</v>
      </c>
      <c r="L3015" t="s">
        <v>45</v>
      </c>
      <c r="M3015">
        <v>120</v>
      </c>
      <c r="N3015">
        <v>297</v>
      </c>
      <c r="O3015">
        <v>45</v>
      </c>
      <c r="P3015">
        <v>0.9</v>
      </c>
      <c r="Q3015">
        <v>132</v>
      </c>
      <c r="R3015">
        <v>2254</v>
      </c>
      <c r="S3015">
        <v>1</v>
      </c>
      <c r="T3015" t="s">
        <v>60</v>
      </c>
      <c r="U3015" t="s">
        <v>61</v>
      </c>
      <c r="V3015">
        <v>35640</v>
      </c>
      <c r="W3015">
        <v>0.1</v>
      </c>
    </row>
    <row r="3016" spans="7:23" x14ac:dyDescent="0.35">
      <c r="G3016" t="s">
        <v>44</v>
      </c>
      <c r="H3016">
        <v>3598326</v>
      </c>
      <c r="I3016" t="s">
        <v>8</v>
      </c>
      <c r="J3016">
        <v>52.3470009935996</v>
      </c>
      <c r="K3016">
        <v>4.8476752750268304</v>
      </c>
      <c r="L3016" t="s">
        <v>45</v>
      </c>
      <c r="M3016">
        <v>150</v>
      </c>
      <c r="N3016">
        <v>5</v>
      </c>
      <c r="O3016">
        <v>22</v>
      </c>
      <c r="P3016">
        <v>0.44</v>
      </c>
      <c r="Q3016">
        <v>364</v>
      </c>
      <c r="R3016">
        <v>2277</v>
      </c>
      <c r="S3016">
        <v>1</v>
      </c>
      <c r="T3016" t="s">
        <v>74</v>
      </c>
      <c r="U3016" t="s">
        <v>75</v>
      </c>
      <c r="V3016">
        <v>750</v>
      </c>
      <c r="W3016">
        <v>0.1</v>
      </c>
    </row>
    <row r="3017" spans="7:23" x14ac:dyDescent="0.35">
      <c r="G3017" t="s">
        <v>44</v>
      </c>
      <c r="H3017">
        <v>3722301</v>
      </c>
      <c r="I3017" t="s">
        <v>7</v>
      </c>
      <c r="J3017">
        <v>52.363605724471398</v>
      </c>
      <c r="K3017">
        <v>4.8895271064652501</v>
      </c>
      <c r="L3017" t="s">
        <v>45</v>
      </c>
      <c r="M3017">
        <v>289</v>
      </c>
      <c r="N3017">
        <v>303</v>
      </c>
      <c r="O3017">
        <v>83</v>
      </c>
      <c r="P3017">
        <v>2.65</v>
      </c>
      <c r="Q3017">
        <v>88</v>
      </c>
      <c r="R3017">
        <v>2339</v>
      </c>
      <c r="S3017">
        <v>1</v>
      </c>
      <c r="T3017" t="s">
        <v>68</v>
      </c>
      <c r="U3017" t="s">
        <v>69</v>
      </c>
      <c r="V3017">
        <v>87567</v>
      </c>
      <c r="W3017">
        <v>0.1</v>
      </c>
    </row>
    <row r="3018" spans="7:23" x14ac:dyDescent="0.35">
      <c r="G3018" t="s">
        <v>44</v>
      </c>
      <c r="H3018">
        <v>3736210</v>
      </c>
      <c r="I3018" t="s">
        <v>15</v>
      </c>
      <c r="J3018">
        <v>52.373068063414003</v>
      </c>
      <c r="K3018">
        <v>4.8697891590217397</v>
      </c>
      <c r="L3018" t="s">
        <v>45</v>
      </c>
      <c r="M3018">
        <v>160</v>
      </c>
      <c r="N3018">
        <v>359</v>
      </c>
      <c r="O3018">
        <v>16</v>
      </c>
      <c r="P3018">
        <v>0.31</v>
      </c>
      <c r="Q3018">
        <v>66</v>
      </c>
      <c r="R3018">
        <v>2354</v>
      </c>
      <c r="S3018">
        <v>1</v>
      </c>
      <c r="T3018" t="s">
        <v>60</v>
      </c>
      <c r="U3018" t="s">
        <v>61</v>
      </c>
      <c r="V3018">
        <v>57440</v>
      </c>
      <c r="W3018">
        <v>0.1</v>
      </c>
    </row>
    <row r="3019" spans="7:23" x14ac:dyDescent="0.35">
      <c r="G3019" t="s">
        <v>44</v>
      </c>
      <c r="H3019">
        <v>3774247</v>
      </c>
      <c r="I3019" t="s">
        <v>15</v>
      </c>
      <c r="J3019">
        <v>52.374006718638299</v>
      </c>
      <c r="K3019">
        <v>4.87260184014416</v>
      </c>
      <c r="L3019" t="s">
        <v>45</v>
      </c>
      <c r="M3019">
        <v>295</v>
      </c>
      <c r="N3019">
        <v>313</v>
      </c>
      <c r="O3019">
        <v>69</v>
      </c>
      <c r="P3019">
        <v>1.4</v>
      </c>
      <c r="Q3019">
        <v>7</v>
      </c>
      <c r="R3019">
        <v>2381</v>
      </c>
      <c r="S3019">
        <v>1</v>
      </c>
      <c r="T3019" t="s">
        <v>60</v>
      </c>
      <c r="U3019" t="s">
        <v>61</v>
      </c>
      <c r="V3019">
        <v>92335</v>
      </c>
      <c r="W3019">
        <v>0.1</v>
      </c>
    </row>
    <row r="3020" spans="7:23" x14ac:dyDescent="0.35">
      <c r="G3020" t="s">
        <v>44</v>
      </c>
      <c r="H3020">
        <v>3902098</v>
      </c>
      <c r="I3020" t="s">
        <v>13</v>
      </c>
      <c r="J3020">
        <v>52.354240301125301</v>
      </c>
      <c r="K3020">
        <v>5.00506963350756</v>
      </c>
      <c r="L3020" t="s">
        <v>45</v>
      </c>
      <c r="M3020">
        <v>383</v>
      </c>
      <c r="N3020">
        <v>92</v>
      </c>
      <c r="O3020">
        <v>131</v>
      </c>
      <c r="P3020">
        <v>2.64</v>
      </c>
      <c r="Q3020">
        <v>298</v>
      </c>
      <c r="R3020">
        <v>2474</v>
      </c>
      <c r="S3020">
        <v>1</v>
      </c>
      <c r="T3020" t="s">
        <v>86</v>
      </c>
      <c r="U3020" t="s">
        <v>87</v>
      </c>
      <c r="V3020">
        <v>35236</v>
      </c>
      <c r="W3020">
        <v>0.1</v>
      </c>
    </row>
    <row r="3021" spans="7:23" x14ac:dyDescent="0.35">
      <c r="G3021" t="s">
        <v>44</v>
      </c>
      <c r="H3021">
        <v>3909212</v>
      </c>
      <c r="I3021" t="s">
        <v>11</v>
      </c>
      <c r="J3021">
        <v>52.341152913006198</v>
      </c>
      <c r="K3021">
        <v>4.8952227637793904</v>
      </c>
      <c r="L3021" t="s">
        <v>45</v>
      </c>
      <c r="M3021">
        <v>340</v>
      </c>
      <c r="N3021">
        <v>13</v>
      </c>
      <c r="O3021">
        <v>32</v>
      </c>
      <c r="P3021">
        <v>0.81</v>
      </c>
      <c r="Q3021">
        <v>339</v>
      </c>
      <c r="R3021">
        <v>2479</v>
      </c>
      <c r="S3021">
        <v>1</v>
      </c>
      <c r="T3021" t="s">
        <v>58</v>
      </c>
      <c r="U3021" t="s">
        <v>59</v>
      </c>
      <c r="V3021">
        <v>4420</v>
      </c>
      <c r="W3021">
        <v>0.1</v>
      </c>
    </row>
    <row r="3022" spans="7:23" x14ac:dyDescent="0.35">
      <c r="G3022" t="s">
        <v>44</v>
      </c>
      <c r="H3022">
        <v>3913912</v>
      </c>
      <c r="I3022" t="s">
        <v>6</v>
      </c>
      <c r="J3022">
        <v>52.375939861733897</v>
      </c>
      <c r="K3022">
        <v>4.8801874935361704</v>
      </c>
      <c r="L3022" t="s">
        <v>45</v>
      </c>
      <c r="M3022">
        <v>270</v>
      </c>
      <c r="N3022">
        <v>2</v>
      </c>
      <c r="O3022">
        <v>30</v>
      </c>
      <c r="P3022">
        <v>0.76</v>
      </c>
      <c r="Q3022">
        <v>357</v>
      </c>
      <c r="R3022">
        <v>2482</v>
      </c>
      <c r="S3022">
        <v>1</v>
      </c>
      <c r="T3022" t="s">
        <v>46</v>
      </c>
      <c r="U3022" t="s">
        <v>47</v>
      </c>
      <c r="V3022">
        <v>540</v>
      </c>
      <c r="W3022">
        <v>0.1</v>
      </c>
    </row>
    <row r="3023" spans="7:23" x14ac:dyDescent="0.35">
      <c r="G3023" t="s">
        <v>44</v>
      </c>
      <c r="H3023">
        <v>3944495</v>
      </c>
      <c r="I3023" t="s">
        <v>7</v>
      </c>
      <c r="J3023">
        <v>52.3633459248788</v>
      </c>
      <c r="K3023">
        <v>4.8850510924960098</v>
      </c>
      <c r="L3023" t="s">
        <v>45</v>
      </c>
      <c r="M3023">
        <v>155</v>
      </c>
      <c r="N3023">
        <v>20</v>
      </c>
      <c r="O3023">
        <v>264</v>
      </c>
      <c r="P3023">
        <v>5.13</v>
      </c>
      <c r="Q3023">
        <v>250</v>
      </c>
      <c r="R3023">
        <v>2506</v>
      </c>
      <c r="S3023">
        <v>1</v>
      </c>
      <c r="T3023" t="s">
        <v>68</v>
      </c>
      <c r="U3023" t="s">
        <v>69</v>
      </c>
      <c r="V3023">
        <v>3100</v>
      </c>
      <c r="W3023">
        <v>0.1</v>
      </c>
    </row>
    <row r="3024" spans="7:23" x14ac:dyDescent="0.35">
      <c r="G3024" t="s">
        <v>44</v>
      </c>
      <c r="H3024">
        <v>4057422</v>
      </c>
      <c r="I3024" t="s">
        <v>7</v>
      </c>
      <c r="J3024">
        <v>52.362781959802703</v>
      </c>
      <c r="K3024">
        <v>4.8920692688245104</v>
      </c>
      <c r="L3024" t="s">
        <v>45</v>
      </c>
      <c r="M3024">
        <v>500</v>
      </c>
      <c r="N3024">
        <v>56</v>
      </c>
      <c r="O3024">
        <v>109</v>
      </c>
      <c r="P3024">
        <v>2.11</v>
      </c>
      <c r="Q3024">
        <v>364</v>
      </c>
      <c r="R3024">
        <v>2570</v>
      </c>
      <c r="S3024">
        <v>1</v>
      </c>
      <c r="T3024" t="s">
        <v>68</v>
      </c>
      <c r="U3024" t="s">
        <v>69</v>
      </c>
      <c r="V3024">
        <v>28000</v>
      </c>
      <c r="W3024">
        <v>0.1</v>
      </c>
    </row>
    <row r="3025" spans="7:23" x14ac:dyDescent="0.35">
      <c r="G3025" t="s">
        <v>44</v>
      </c>
      <c r="H3025">
        <v>4062563</v>
      </c>
      <c r="I3025" t="s">
        <v>8</v>
      </c>
      <c r="J3025">
        <v>52.353487052407402</v>
      </c>
      <c r="K3025">
        <v>4.8504285586780398</v>
      </c>
      <c r="L3025" t="s">
        <v>45</v>
      </c>
      <c r="M3025">
        <v>199</v>
      </c>
      <c r="N3025">
        <v>106</v>
      </c>
      <c r="O3025">
        <v>44</v>
      </c>
      <c r="P3025">
        <v>0.85</v>
      </c>
      <c r="Q3025">
        <v>326</v>
      </c>
      <c r="R3025">
        <v>2572</v>
      </c>
      <c r="S3025">
        <v>1</v>
      </c>
      <c r="T3025" t="s">
        <v>74</v>
      </c>
      <c r="U3025" t="s">
        <v>75</v>
      </c>
      <c r="V3025">
        <v>21094</v>
      </c>
      <c r="W3025">
        <v>0.1</v>
      </c>
    </row>
    <row r="3026" spans="7:23" x14ac:dyDescent="0.35">
      <c r="G3026" t="s">
        <v>44</v>
      </c>
      <c r="H3026">
        <v>4119684</v>
      </c>
      <c r="I3026" t="s">
        <v>7</v>
      </c>
      <c r="J3026">
        <v>52.362517364034197</v>
      </c>
      <c r="K3026">
        <v>4.9048677307842699</v>
      </c>
      <c r="L3026" t="s">
        <v>45</v>
      </c>
      <c r="M3026">
        <v>299</v>
      </c>
      <c r="N3026">
        <v>35</v>
      </c>
      <c r="O3026">
        <v>58</v>
      </c>
      <c r="P3026">
        <v>1.1599999999999999</v>
      </c>
      <c r="Q3026">
        <v>356</v>
      </c>
      <c r="R3026">
        <v>2590</v>
      </c>
      <c r="S3026">
        <v>1</v>
      </c>
      <c r="T3026" t="s">
        <v>68</v>
      </c>
      <c r="U3026" t="s">
        <v>69</v>
      </c>
      <c r="V3026">
        <v>10465</v>
      </c>
      <c r="W3026">
        <v>0.1</v>
      </c>
    </row>
    <row r="3027" spans="7:23" x14ac:dyDescent="0.35">
      <c r="G3027" t="s">
        <v>44</v>
      </c>
      <c r="H3027">
        <v>4153760</v>
      </c>
      <c r="I3027" t="s">
        <v>18</v>
      </c>
      <c r="J3027">
        <v>52.374983276156001</v>
      </c>
      <c r="K3027">
        <v>4.9420759991628698</v>
      </c>
      <c r="L3027" t="s">
        <v>45</v>
      </c>
      <c r="M3027">
        <v>60</v>
      </c>
      <c r="N3027">
        <v>94</v>
      </c>
      <c r="O3027">
        <v>323</v>
      </c>
      <c r="P3027">
        <v>6.39</v>
      </c>
      <c r="Q3027">
        <v>252</v>
      </c>
      <c r="R3027">
        <v>2607</v>
      </c>
      <c r="S3027">
        <v>1</v>
      </c>
      <c r="T3027" t="s">
        <v>66</v>
      </c>
      <c r="U3027" t="s">
        <v>67</v>
      </c>
      <c r="V3027">
        <v>5640</v>
      </c>
      <c r="W3027">
        <v>0.1</v>
      </c>
    </row>
    <row r="3028" spans="7:23" x14ac:dyDescent="0.35">
      <c r="G3028" t="s">
        <v>44</v>
      </c>
      <c r="H3028">
        <v>4207389</v>
      </c>
      <c r="I3028" t="s">
        <v>10</v>
      </c>
      <c r="J3028">
        <v>52.402146253498103</v>
      </c>
      <c r="K3028">
        <v>4.8912661319041399</v>
      </c>
      <c r="L3028" t="s">
        <v>45</v>
      </c>
      <c r="M3028">
        <v>850</v>
      </c>
      <c r="N3028">
        <v>18</v>
      </c>
      <c r="O3028">
        <v>3</v>
      </c>
      <c r="P3028">
        <v>0.11</v>
      </c>
      <c r="Q3028">
        <v>362</v>
      </c>
      <c r="R3028">
        <v>2635</v>
      </c>
      <c r="S3028">
        <v>1</v>
      </c>
      <c r="T3028" t="s">
        <v>78</v>
      </c>
      <c r="U3028" t="s">
        <v>79</v>
      </c>
      <c r="V3028">
        <v>15300</v>
      </c>
      <c r="W3028">
        <v>0.1</v>
      </c>
    </row>
    <row r="3029" spans="7:23" x14ac:dyDescent="0.35">
      <c r="G3029" t="s">
        <v>44</v>
      </c>
      <c r="H3029">
        <v>4237825</v>
      </c>
      <c r="I3029" t="s">
        <v>11</v>
      </c>
      <c r="J3029">
        <v>52.350809440137702</v>
      </c>
      <c r="K3029">
        <v>4.8946535903325996</v>
      </c>
      <c r="L3029" t="s">
        <v>45</v>
      </c>
      <c r="M3029">
        <v>150</v>
      </c>
      <c r="N3029">
        <v>305</v>
      </c>
      <c r="O3029">
        <v>10</v>
      </c>
      <c r="P3029">
        <v>0.21</v>
      </c>
      <c r="Q3029">
        <v>6</v>
      </c>
      <c r="R3029">
        <v>2653</v>
      </c>
      <c r="S3029">
        <v>1</v>
      </c>
      <c r="T3029" t="s">
        <v>58</v>
      </c>
      <c r="U3029" t="s">
        <v>59</v>
      </c>
      <c r="V3029">
        <v>45750</v>
      </c>
      <c r="W3029">
        <v>0.1</v>
      </c>
    </row>
    <row r="3030" spans="7:23" x14ac:dyDescent="0.35">
      <c r="G3030" t="s">
        <v>44</v>
      </c>
      <c r="H3030">
        <v>4610921</v>
      </c>
      <c r="I3030" t="s">
        <v>14</v>
      </c>
      <c r="J3030">
        <v>52.371546746141902</v>
      </c>
      <c r="K3030">
        <v>4.8719621223910803</v>
      </c>
      <c r="L3030" t="s">
        <v>45</v>
      </c>
      <c r="M3030">
        <v>325</v>
      </c>
      <c r="N3030">
        <v>11</v>
      </c>
      <c r="O3030">
        <v>102</v>
      </c>
      <c r="P3030">
        <v>2.16</v>
      </c>
      <c r="Q3030">
        <v>339</v>
      </c>
      <c r="R3030">
        <v>2855</v>
      </c>
      <c r="S3030">
        <v>1</v>
      </c>
      <c r="T3030" t="s">
        <v>56</v>
      </c>
      <c r="U3030" t="s">
        <v>57</v>
      </c>
      <c r="V3030">
        <v>3575</v>
      </c>
      <c r="W3030">
        <v>0.1</v>
      </c>
    </row>
    <row r="3031" spans="7:23" x14ac:dyDescent="0.35">
      <c r="G3031" t="s">
        <v>44</v>
      </c>
      <c r="H3031">
        <v>4696241</v>
      </c>
      <c r="I3031" t="s">
        <v>11</v>
      </c>
      <c r="J3031">
        <v>52.351414138164301</v>
      </c>
      <c r="K3031">
        <v>4.9093834907647</v>
      </c>
      <c r="L3031" t="s">
        <v>45</v>
      </c>
      <c r="M3031">
        <v>198</v>
      </c>
      <c r="N3031">
        <v>361</v>
      </c>
      <c r="O3031">
        <v>116</v>
      </c>
      <c r="P3031">
        <v>2.4</v>
      </c>
      <c r="Q3031">
        <v>97</v>
      </c>
      <c r="R3031">
        <v>2898</v>
      </c>
      <c r="S3031">
        <v>1</v>
      </c>
      <c r="T3031" t="s">
        <v>58</v>
      </c>
      <c r="U3031" t="s">
        <v>59</v>
      </c>
      <c r="V3031">
        <v>71478</v>
      </c>
      <c r="W3031">
        <v>0.1</v>
      </c>
    </row>
    <row r="3032" spans="7:23" x14ac:dyDescent="0.35">
      <c r="G3032" t="s">
        <v>44</v>
      </c>
      <c r="H3032">
        <v>4793315</v>
      </c>
      <c r="I3032" t="s">
        <v>10</v>
      </c>
      <c r="J3032">
        <v>52.392084110485399</v>
      </c>
      <c r="K3032">
        <v>4.9347128519495103</v>
      </c>
      <c r="L3032" t="s">
        <v>45</v>
      </c>
      <c r="M3032">
        <v>125</v>
      </c>
      <c r="N3032">
        <v>97</v>
      </c>
      <c r="O3032">
        <v>244</v>
      </c>
      <c r="P3032">
        <v>5.45</v>
      </c>
      <c r="Q3032">
        <v>311</v>
      </c>
      <c r="R3032">
        <v>2960</v>
      </c>
      <c r="S3032">
        <v>1</v>
      </c>
      <c r="T3032" t="s">
        <v>78</v>
      </c>
      <c r="U3032" t="s">
        <v>79</v>
      </c>
      <c r="V3032">
        <v>12125</v>
      </c>
      <c r="W3032">
        <v>0.1</v>
      </c>
    </row>
    <row r="3033" spans="7:23" x14ac:dyDescent="0.35">
      <c r="G3033" t="s">
        <v>44</v>
      </c>
      <c r="H3033">
        <v>4844736</v>
      </c>
      <c r="I3033" t="s">
        <v>12</v>
      </c>
      <c r="J3033">
        <v>52.354799988216797</v>
      </c>
      <c r="K3033">
        <v>4.9347557321559101</v>
      </c>
      <c r="L3033" t="s">
        <v>45</v>
      </c>
      <c r="M3033">
        <v>97</v>
      </c>
      <c r="N3033">
        <v>209</v>
      </c>
      <c r="O3033">
        <v>91</v>
      </c>
      <c r="P3033">
        <v>2.0299999999999998</v>
      </c>
      <c r="Q3033">
        <v>159</v>
      </c>
      <c r="R3033">
        <v>2984</v>
      </c>
      <c r="S3033">
        <v>1</v>
      </c>
      <c r="T3033" t="s">
        <v>72</v>
      </c>
      <c r="U3033" t="s">
        <v>73</v>
      </c>
      <c r="V3033">
        <v>20273</v>
      </c>
      <c r="W3033">
        <v>0.1</v>
      </c>
    </row>
    <row r="3034" spans="7:23" x14ac:dyDescent="0.35">
      <c r="G3034" t="s">
        <v>44</v>
      </c>
      <c r="H3034">
        <v>4844978</v>
      </c>
      <c r="I3034" t="s">
        <v>15</v>
      </c>
      <c r="J3034">
        <v>52.390139385696699</v>
      </c>
      <c r="K3034">
        <v>4.8771986364304301</v>
      </c>
      <c r="L3034" t="s">
        <v>45</v>
      </c>
      <c r="M3034">
        <v>129</v>
      </c>
      <c r="N3034">
        <v>1</v>
      </c>
      <c r="O3034">
        <v>31</v>
      </c>
      <c r="P3034">
        <v>0.94</v>
      </c>
      <c r="Q3034">
        <v>363</v>
      </c>
      <c r="R3034">
        <v>2985</v>
      </c>
      <c r="S3034">
        <v>1</v>
      </c>
      <c r="T3034" t="s">
        <v>60</v>
      </c>
      <c r="U3034" t="s">
        <v>61</v>
      </c>
      <c r="V3034">
        <v>129</v>
      </c>
      <c r="W3034">
        <v>0.1</v>
      </c>
    </row>
    <row r="3035" spans="7:23" x14ac:dyDescent="0.35">
      <c r="G3035" t="s">
        <v>44</v>
      </c>
      <c r="H3035">
        <v>5156433</v>
      </c>
      <c r="I3035" t="s">
        <v>20</v>
      </c>
      <c r="J3035">
        <v>52.3501281389713</v>
      </c>
      <c r="K3035">
        <v>4.8310955285211898</v>
      </c>
      <c r="L3035" t="s">
        <v>45</v>
      </c>
      <c r="M3035">
        <v>75</v>
      </c>
      <c r="N3035">
        <v>301</v>
      </c>
      <c r="O3035">
        <v>11</v>
      </c>
      <c r="P3035">
        <v>0.26</v>
      </c>
      <c r="Q3035">
        <v>97</v>
      </c>
      <c r="R3035">
        <v>3149</v>
      </c>
      <c r="S3035">
        <v>1</v>
      </c>
      <c r="T3035" t="s">
        <v>70</v>
      </c>
      <c r="U3035" t="s">
        <v>71</v>
      </c>
      <c r="V3035">
        <v>22575</v>
      </c>
      <c r="W3035">
        <v>0.1</v>
      </c>
    </row>
    <row r="3036" spans="7:23" x14ac:dyDescent="0.35">
      <c r="G3036" t="s">
        <v>44</v>
      </c>
      <c r="H3036">
        <v>5625099</v>
      </c>
      <c r="I3036" t="s">
        <v>9</v>
      </c>
      <c r="J3036">
        <v>52.359847579986102</v>
      </c>
      <c r="K3036">
        <v>4.9272047283991398</v>
      </c>
      <c r="L3036" t="s">
        <v>45</v>
      </c>
      <c r="M3036">
        <v>87</v>
      </c>
      <c r="N3036">
        <v>164</v>
      </c>
      <c r="O3036">
        <v>53</v>
      </c>
      <c r="P3036">
        <v>1.18</v>
      </c>
      <c r="Q3036">
        <v>162</v>
      </c>
      <c r="R3036">
        <v>3334</v>
      </c>
      <c r="S3036">
        <v>1</v>
      </c>
      <c r="T3036" t="s">
        <v>64</v>
      </c>
      <c r="U3036" t="s">
        <v>65</v>
      </c>
      <c r="V3036">
        <v>14268</v>
      </c>
      <c r="W3036">
        <v>0.1</v>
      </c>
    </row>
    <row r="3037" spans="7:23" x14ac:dyDescent="0.35">
      <c r="G3037" t="s">
        <v>44</v>
      </c>
      <c r="H3037">
        <v>5742131</v>
      </c>
      <c r="I3037" t="s">
        <v>11</v>
      </c>
      <c r="J3037">
        <v>52.357690649732199</v>
      </c>
      <c r="K3037">
        <v>4.8913381424789897</v>
      </c>
      <c r="L3037" t="s">
        <v>45</v>
      </c>
      <c r="M3037">
        <v>299</v>
      </c>
      <c r="N3037">
        <v>28</v>
      </c>
      <c r="O3037">
        <v>42</v>
      </c>
      <c r="P3037">
        <v>0.95</v>
      </c>
      <c r="Q3037">
        <v>356</v>
      </c>
      <c r="R3037">
        <v>3400</v>
      </c>
      <c r="S3037">
        <v>1</v>
      </c>
      <c r="T3037" t="s">
        <v>58</v>
      </c>
      <c r="U3037" t="s">
        <v>59</v>
      </c>
      <c r="V3037">
        <v>8372</v>
      </c>
      <c r="W3037">
        <v>0.1</v>
      </c>
    </row>
    <row r="3038" spans="7:23" x14ac:dyDescent="0.35">
      <c r="G3038" t="s">
        <v>44</v>
      </c>
      <c r="H3038">
        <v>5781996</v>
      </c>
      <c r="I3038" t="s">
        <v>6</v>
      </c>
      <c r="J3038">
        <v>52.380647727724401</v>
      </c>
      <c r="K3038">
        <v>4.8850360962189203</v>
      </c>
      <c r="L3038" t="s">
        <v>45</v>
      </c>
      <c r="M3038">
        <v>110</v>
      </c>
      <c r="N3038">
        <v>68</v>
      </c>
      <c r="O3038">
        <v>53</v>
      </c>
      <c r="P3038">
        <v>1.2</v>
      </c>
      <c r="Q3038">
        <v>7</v>
      </c>
      <c r="R3038">
        <v>3422</v>
      </c>
      <c r="S3038">
        <v>1</v>
      </c>
      <c r="T3038" t="s">
        <v>46</v>
      </c>
      <c r="U3038" t="s">
        <v>47</v>
      </c>
      <c r="V3038">
        <v>7480</v>
      </c>
      <c r="W3038">
        <v>0.1</v>
      </c>
    </row>
    <row r="3039" spans="7:23" x14ac:dyDescent="0.35">
      <c r="G3039" t="s">
        <v>44</v>
      </c>
      <c r="H3039">
        <v>5782399</v>
      </c>
      <c r="I3039" t="s">
        <v>11</v>
      </c>
      <c r="J3039">
        <v>52.351379862676303</v>
      </c>
      <c r="K3039">
        <v>4.88877647906825</v>
      </c>
      <c r="L3039" t="s">
        <v>45</v>
      </c>
      <c r="M3039">
        <v>140</v>
      </c>
      <c r="N3039">
        <v>210</v>
      </c>
      <c r="O3039">
        <v>50</v>
      </c>
      <c r="P3039">
        <v>1.1599999999999999</v>
      </c>
      <c r="Q3039">
        <v>59</v>
      </c>
      <c r="R3039">
        <v>3423</v>
      </c>
      <c r="S3039">
        <v>1</v>
      </c>
      <c r="T3039" t="s">
        <v>58</v>
      </c>
      <c r="U3039" t="s">
        <v>59</v>
      </c>
      <c r="V3039">
        <v>29400</v>
      </c>
      <c r="W3039">
        <v>0.1</v>
      </c>
    </row>
    <row r="3040" spans="7:23" x14ac:dyDescent="0.35">
      <c r="G3040" t="s">
        <v>44</v>
      </c>
      <c r="H3040">
        <v>5877192</v>
      </c>
      <c r="I3040" t="s">
        <v>15</v>
      </c>
      <c r="J3040">
        <v>52.391026876995099</v>
      </c>
      <c r="K3040">
        <v>4.8809012506552101</v>
      </c>
      <c r="L3040" t="s">
        <v>45</v>
      </c>
      <c r="M3040">
        <v>200</v>
      </c>
      <c r="N3040">
        <v>170</v>
      </c>
      <c r="O3040">
        <v>28</v>
      </c>
      <c r="P3040">
        <v>0.64</v>
      </c>
      <c r="Q3040">
        <v>235</v>
      </c>
      <c r="R3040">
        <v>3473</v>
      </c>
      <c r="S3040">
        <v>1</v>
      </c>
      <c r="T3040" t="s">
        <v>60</v>
      </c>
      <c r="U3040" t="s">
        <v>61</v>
      </c>
      <c r="V3040">
        <v>34000</v>
      </c>
      <c r="W3040">
        <v>0.1</v>
      </c>
    </row>
    <row r="3041" spans="7:23" x14ac:dyDescent="0.35">
      <c r="G3041" t="s">
        <v>44</v>
      </c>
      <c r="H3041">
        <v>6088524</v>
      </c>
      <c r="I3041" t="s">
        <v>18</v>
      </c>
      <c r="J3041">
        <v>52.364948993138199</v>
      </c>
      <c r="K3041">
        <v>4.9433370085647903</v>
      </c>
      <c r="L3041" t="s">
        <v>45</v>
      </c>
      <c r="M3041">
        <v>125</v>
      </c>
      <c r="N3041">
        <v>11</v>
      </c>
      <c r="O3041">
        <v>51</v>
      </c>
      <c r="P3041">
        <v>1.1599999999999999</v>
      </c>
      <c r="Q3041">
        <v>310</v>
      </c>
      <c r="R3041">
        <v>3617</v>
      </c>
      <c r="S3041">
        <v>1</v>
      </c>
      <c r="T3041" t="s">
        <v>66</v>
      </c>
      <c r="U3041" t="s">
        <v>67</v>
      </c>
      <c r="V3041">
        <v>1375</v>
      </c>
      <c r="W3041">
        <v>0.1</v>
      </c>
    </row>
    <row r="3042" spans="7:23" x14ac:dyDescent="0.35">
      <c r="G3042" t="s">
        <v>44</v>
      </c>
      <c r="H3042">
        <v>6148269</v>
      </c>
      <c r="I3042" t="s">
        <v>8</v>
      </c>
      <c r="J3042">
        <v>52.3495856954369</v>
      </c>
      <c r="K3042">
        <v>4.8763648334249901</v>
      </c>
      <c r="L3042" t="s">
        <v>45</v>
      </c>
      <c r="M3042">
        <v>333</v>
      </c>
      <c r="N3042">
        <v>271</v>
      </c>
      <c r="O3042">
        <v>9</v>
      </c>
      <c r="P3042">
        <v>0.21</v>
      </c>
      <c r="Q3042">
        <v>97</v>
      </c>
      <c r="R3042">
        <v>3667</v>
      </c>
      <c r="S3042">
        <v>1</v>
      </c>
      <c r="T3042" t="s">
        <v>74</v>
      </c>
      <c r="U3042" t="s">
        <v>75</v>
      </c>
      <c r="V3042">
        <v>90243</v>
      </c>
      <c r="W3042">
        <v>0.1</v>
      </c>
    </row>
    <row r="3043" spans="7:23" x14ac:dyDescent="0.35">
      <c r="G3043" t="s">
        <v>44</v>
      </c>
      <c r="H3043">
        <v>6243193</v>
      </c>
      <c r="I3043" t="s">
        <v>11</v>
      </c>
      <c r="J3043">
        <v>52.346553304940997</v>
      </c>
      <c r="K3043">
        <v>4.8972776805940796</v>
      </c>
      <c r="L3043" t="s">
        <v>45</v>
      </c>
      <c r="M3043">
        <v>125</v>
      </c>
      <c r="N3043">
        <v>261</v>
      </c>
      <c r="O3043">
        <v>7</v>
      </c>
      <c r="P3043">
        <v>0.16</v>
      </c>
      <c r="Q3043">
        <v>282</v>
      </c>
      <c r="R3043">
        <v>3722</v>
      </c>
      <c r="S3043">
        <v>1</v>
      </c>
      <c r="T3043" t="s">
        <v>58</v>
      </c>
      <c r="U3043" t="s">
        <v>59</v>
      </c>
      <c r="V3043">
        <v>32625</v>
      </c>
      <c r="W3043">
        <v>0.1</v>
      </c>
    </row>
    <row r="3044" spans="7:23" x14ac:dyDescent="0.35">
      <c r="G3044" t="s">
        <v>44</v>
      </c>
      <c r="H3044">
        <v>6464090</v>
      </c>
      <c r="I3044" t="s">
        <v>15</v>
      </c>
      <c r="J3044">
        <v>52.383577381202699</v>
      </c>
      <c r="K3044">
        <v>4.8719771746664398</v>
      </c>
      <c r="L3044" t="s">
        <v>45</v>
      </c>
      <c r="M3044">
        <v>120</v>
      </c>
      <c r="N3044">
        <v>327</v>
      </c>
      <c r="O3044">
        <v>52</v>
      </c>
      <c r="P3044">
        <v>1.66</v>
      </c>
      <c r="Q3044">
        <v>235</v>
      </c>
      <c r="R3044">
        <v>3889</v>
      </c>
      <c r="S3044">
        <v>1</v>
      </c>
      <c r="T3044" t="s">
        <v>60</v>
      </c>
      <c r="U3044" t="s">
        <v>61</v>
      </c>
      <c r="V3044">
        <v>39240</v>
      </c>
      <c r="W3044">
        <v>0.1</v>
      </c>
    </row>
    <row r="3045" spans="7:23" x14ac:dyDescent="0.35">
      <c r="G3045" t="s">
        <v>44</v>
      </c>
      <c r="H3045">
        <v>6552015</v>
      </c>
      <c r="I3045" t="s">
        <v>6</v>
      </c>
      <c r="J3045">
        <v>52.371208984717697</v>
      </c>
      <c r="K3045">
        <v>4.8792509975064799</v>
      </c>
      <c r="L3045" t="s">
        <v>45</v>
      </c>
      <c r="M3045">
        <v>130</v>
      </c>
      <c r="N3045">
        <v>339</v>
      </c>
      <c r="O3045">
        <v>57</v>
      </c>
      <c r="P3045">
        <v>1.34</v>
      </c>
      <c r="Q3045">
        <v>145</v>
      </c>
      <c r="R3045">
        <v>3946</v>
      </c>
      <c r="S3045">
        <v>1</v>
      </c>
      <c r="T3045" t="s">
        <v>46</v>
      </c>
      <c r="U3045" t="s">
        <v>47</v>
      </c>
      <c r="V3045">
        <v>44070</v>
      </c>
      <c r="W3045">
        <v>0.1</v>
      </c>
    </row>
    <row r="3046" spans="7:23" x14ac:dyDescent="0.35">
      <c r="G3046" t="s">
        <v>44</v>
      </c>
      <c r="H3046">
        <v>6616892</v>
      </c>
      <c r="I3046" t="s">
        <v>11</v>
      </c>
      <c r="J3046">
        <v>52.343696600559902</v>
      </c>
      <c r="K3046">
        <v>4.9066987361957004</v>
      </c>
      <c r="L3046" t="s">
        <v>45</v>
      </c>
      <c r="M3046">
        <v>99</v>
      </c>
      <c r="N3046">
        <v>343</v>
      </c>
      <c r="O3046">
        <v>78</v>
      </c>
      <c r="P3046">
        <v>1.87</v>
      </c>
      <c r="Q3046">
        <v>13</v>
      </c>
      <c r="R3046">
        <v>3988</v>
      </c>
      <c r="S3046">
        <v>1</v>
      </c>
      <c r="T3046" t="s">
        <v>58</v>
      </c>
      <c r="U3046" t="s">
        <v>59</v>
      </c>
      <c r="V3046">
        <v>33957</v>
      </c>
      <c r="W3046">
        <v>0.1</v>
      </c>
    </row>
    <row r="3047" spans="7:23" x14ac:dyDescent="0.35">
      <c r="G3047" t="s">
        <v>44</v>
      </c>
      <c r="H3047">
        <v>6657228</v>
      </c>
      <c r="I3047" t="s">
        <v>26</v>
      </c>
      <c r="J3047">
        <v>52.324394127018103</v>
      </c>
      <c r="K3047">
        <v>4.9451714207634696</v>
      </c>
      <c r="L3047" t="s">
        <v>45</v>
      </c>
      <c r="M3047">
        <v>99</v>
      </c>
      <c r="N3047">
        <v>323</v>
      </c>
      <c r="O3047">
        <v>71</v>
      </c>
      <c r="P3047">
        <v>1.75</v>
      </c>
      <c r="Q3047">
        <v>22</v>
      </c>
      <c r="R3047">
        <v>4013</v>
      </c>
      <c r="S3047">
        <v>1</v>
      </c>
      <c r="T3047" t="s">
        <v>92</v>
      </c>
      <c r="U3047" t="s">
        <v>93</v>
      </c>
      <c r="V3047">
        <v>31977</v>
      </c>
      <c r="W3047">
        <v>0.1</v>
      </c>
    </row>
    <row r="3048" spans="7:23" x14ac:dyDescent="0.35">
      <c r="G3048" t="s">
        <v>44</v>
      </c>
      <c r="H3048">
        <v>6734900</v>
      </c>
      <c r="I3048" t="s">
        <v>7</v>
      </c>
      <c r="J3048">
        <v>52.3621560343352</v>
      </c>
      <c r="K3048">
        <v>4.8994456966118003</v>
      </c>
      <c r="L3048" t="s">
        <v>45</v>
      </c>
      <c r="M3048">
        <v>140</v>
      </c>
      <c r="N3048">
        <v>42</v>
      </c>
      <c r="O3048">
        <v>70</v>
      </c>
      <c r="P3048">
        <v>1.68</v>
      </c>
      <c r="Q3048">
        <v>318</v>
      </c>
      <c r="R3048">
        <v>4066</v>
      </c>
      <c r="S3048">
        <v>1</v>
      </c>
      <c r="T3048" t="s">
        <v>68</v>
      </c>
      <c r="U3048" t="s">
        <v>69</v>
      </c>
      <c r="V3048">
        <v>5880</v>
      </c>
      <c r="W3048">
        <v>0.1</v>
      </c>
    </row>
    <row r="3049" spans="7:23" x14ac:dyDescent="0.35">
      <c r="G3049" t="s">
        <v>44</v>
      </c>
      <c r="H3049">
        <v>6757040</v>
      </c>
      <c r="I3049" t="s">
        <v>11</v>
      </c>
      <c r="J3049">
        <v>52.355649848765502</v>
      </c>
      <c r="K3049">
        <v>4.8989523731391396</v>
      </c>
      <c r="L3049" t="s">
        <v>45</v>
      </c>
      <c r="M3049">
        <v>130</v>
      </c>
      <c r="N3049">
        <v>90</v>
      </c>
      <c r="O3049">
        <v>35</v>
      </c>
      <c r="P3049">
        <v>1.1299999999999999</v>
      </c>
      <c r="Q3049">
        <v>247</v>
      </c>
      <c r="R3049">
        <v>4081</v>
      </c>
      <c r="S3049">
        <v>1</v>
      </c>
      <c r="T3049" t="s">
        <v>58</v>
      </c>
      <c r="U3049" t="s">
        <v>59</v>
      </c>
      <c r="V3049">
        <v>11700</v>
      </c>
      <c r="W3049">
        <v>0.1</v>
      </c>
    </row>
    <row r="3050" spans="7:23" x14ac:dyDescent="0.35">
      <c r="G3050" t="s">
        <v>44</v>
      </c>
      <c r="H3050">
        <v>6826043</v>
      </c>
      <c r="I3050" t="s">
        <v>10</v>
      </c>
      <c r="J3050">
        <v>52.395274146354502</v>
      </c>
      <c r="K3050">
        <v>4.9163313236492803</v>
      </c>
      <c r="L3050" t="s">
        <v>45</v>
      </c>
      <c r="M3050">
        <v>150</v>
      </c>
      <c r="N3050">
        <v>306</v>
      </c>
      <c r="O3050">
        <v>47</v>
      </c>
      <c r="P3050">
        <v>1.1200000000000001</v>
      </c>
      <c r="Q3050">
        <v>13</v>
      </c>
      <c r="R3050">
        <v>4129</v>
      </c>
      <c r="S3050">
        <v>1</v>
      </c>
      <c r="T3050" t="s">
        <v>78</v>
      </c>
      <c r="U3050" t="s">
        <v>79</v>
      </c>
      <c r="V3050">
        <v>45900</v>
      </c>
      <c r="W3050">
        <v>0.1</v>
      </c>
    </row>
    <row r="3051" spans="7:23" x14ac:dyDescent="0.35">
      <c r="G3051" t="s">
        <v>44</v>
      </c>
      <c r="H3051">
        <v>6827912</v>
      </c>
      <c r="I3051" t="s">
        <v>14</v>
      </c>
      <c r="J3051">
        <v>52.368789709535797</v>
      </c>
      <c r="K3051">
        <v>4.8670291219436503</v>
      </c>
      <c r="L3051" t="s">
        <v>45</v>
      </c>
      <c r="M3051">
        <v>250</v>
      </c>
      <c r="N3051">
        <v>132</v>
      </c>
      <c r="O3051">
        <v>15</v>
      </c>
      <c r="P3051">
        <v>0.39</v>
      </c>
      <c r="Q3051">
        <v>30</v>
      </c>
      <c r="R3051">
        <v>4134</v>
      </c>
      <c r="S3051">
        <v>1</v>
      </c>
      <c r="T3051" t="s">
        <v>56</v>
      </c>
      <c r="U3051" t="s">
        <v>57</v>
      </c>
      <c r="V3051">
        <v>33000</v>
      </c>
      <c r="W3051">
        <v>0.1</v>
      </c>
    </row>
    <row r="3052" spans="7:23" x14ac:dyDescent="0.35">
      <c r="G3052" t="s">
        <v>44</v>
      </c>
      <c r="H3052">
        <v>6895794</v>
      </c>
      <c r="I3052" t="s">
        <v>11</v>
      </c>
      <c r="J3052">
        <v>52.351348059974299</v>
      </c>
      <c r="K3052">
        <v>4.88899344474126</v>
      </c>
      <c r="L3052" t="s">
        <v>45</v>
      </c>
      <c r="M3052">
        <v>250</v>
      </c>
      <c r="N3052">
        <v>238</v>
      </c>
      <c r="O3052">
        <v>73</v>
      </c>
      <c r="P3052">
        <v>1.76</v>
      </c>
      <c r="Q3052">
        <v>120</v>
      </c>
      <c r="R3052">
        <v>4183</v>
      </c>
      <c r="S3052">
        <v>1</v>
      </c>
      <c r="T3052" t="s">
        <v>58</v>
      </c>
      <c r="U3052" t="s">
        <v>59</v>
      </c>
      <c r="V3052">
        <v>59500</v>
      </c>
      <c r="W3052">
        <v>0.1</v>
      </c>
    </row>
    <row r="3053" spans="7:23" x14ac:dyDescent="0.35">
      <c r="G3053" t="s">
        <v>44</v>
      </c>
      <c r="H3053">
        <v>7080545</v>
      </c>
      <c r="I3053" t="s">
        <v>12</v>
      </c>
      <c r="J3053">
        <v>52.353174653247997</v>
      </c>
      <c r="K3053">
        <v>4.9331393475819496</v>
      </c>
      <c r="L3053" t="s">
        <v>45</v>
      </c>
      <c r="M3053">
        <v>110</v>
      </c>
      <c r="N3053">
        <v>192</v>
      </c>
      <c r="O3053">
        <v>45</v>
      </c>
      <c r="P3053">
        <v>1.1000000000000001</v>
      </c>
      <c r="Q3053">
        <v>36</v>
      </c>
      <c r="R3053">
        <v>4289</v>
      </c>
      <c r="S3053">
        <v>1</v>
      </c>
      <c r="T3053" t="s">
        <v>72</v>
      </c>
      <c r="U3053" t="s">
        <v>73</v>
      </c>
      <c r="V3053">
        <v>21120</v>
      </c>
      <c r="W3053">
        <v>0.1</v>
      </c>
    </row>
    <row r="3054" spans="7:23" x14ac:dyDescent="0.35">
      <c r="G3054" t="s">
        <v>44</v>
      </c>
      <c r="H3054">
        <v>7144100</v>
      </c>
      <c r="I3054" t="s">
        <v>11</v>
      </c>
      <c r="J3054">
        <v>52.341064279842698</v>
      </c>
      <c r="K3054">
        <v>4.8981017678601697</v>
      </c>
      <c r="L3054" t="s">
        <v>45</v>
      </c>
      <c r="M3054">
        <v>250</v>
      </c>
      <c r="N3054">
        <v>276</v>
      </c>
      <c r="O3054">
        <v>8</v>
      </c>
      <c r="P3054">
        <v>0.21</v>
      </c>
      <c r="Q3054">
        <v>79</v>
      </c>
      <c r="R3054">
        <v>4320</v>
      </c>
      <c r="S3054">
        <v>1</v>
      </c>
      <c r="T3054" t="s">
        <v>58</v>
      </c>
      <c r="U3054" t="s">
        <v>59</v>
      </c>
      <c r="V3054">
        <v>69000</v>
      </c>
      <c r="W3054">
        <v>0.1</v>
      </c>
    </row>
    <row r="3055" spans="7:23" x14ac:dyDescent="0.35">
      <c r="G3055" t="s">
        <v>44</v>
      </c>
      <c r="H3055">
        <v>7169772</v>
      </c>
      <c r="I3055" t="s">
        <v>14</v>
      </c>
      <c r="J3055">
        <v>52.3686265883263</v>
      </c>
      <c r="K3055">
        <v>4.8654522974149703</v>
      </c>
      <c r="L3055" t="s">
        <v>45</v>
      </c>
      <c r="M3055">
        <v>110</v>
      </c>
      <c r="N3055">
        <v>358</v>
      </c>
      <c r="O3055">
        <v>31</v>
      </c>
      <c r="P3055">
        <v>0.77</v>
      </c>
      <c r="Q3055">
        <v>6</v>
      </c>
      <c r="R3055">
        <v>4334</v>
      </c>
      <c r="S3055">
        <v>1</v>
      </c>
      <c r="T3055" t="s">
        <v>56</v>
      </c>
      <c r="U3055" t="s">
        <v>57</v>
      </c>
      <c r="V3055">
        <v>39380</v>
      </c>
      <c r="W3055">
        <v>0.1</v>
      </c>
    </row>
    <row r="3056" spans="7:23" x14ac:dyDescent="0.35">
      <c r="G3056" t="s">
        <v>44</v>
      </c>
      <c r="H3056">
        <v>7173886</v>
      </c>
      <c r="I3056" t="s">
        <v>11</v>
      </c>
      <c r="J3056">
        <v>52.351930971148903</v>
      </c>
      <c r="K3056">
        <v>4.8879320516097797</v>
      </c>
      <c r="L3056" t="s">
        <v>45</v>
      </c>
      <c r="M3056">
        <v>129</v>
      </c>
      <c r="N3056">
        <v>295</v>
      </c>
      <c r="O3056">
        <v>40</v>
      </c>
      <c r="P3056">
        <v>0.99</v>
      </c>
      <c r="Q3056">
        <v>164</v>
      </c>
      <c r="R3056">
        <v>4342</v>
      </c>
      <c r="S3056">
        <v>1</v>
      </c>
      <c r="T3056" t="s">
        <v>58</v>
      </c>
      <c r="U3056" t="s">
        <v>59</v>
      </c>
      <c r="V3056">
        <v>38055</v>
      </c>
      <c r="W3056">
        <v>0.1</v>
      </c>
    </row>
    <row r="3057" spans="7:23" x14ac:dyDescent="0.35">
      <c r="G3057" t="s">
        <v>44</v>
      </c>
      <c r="H3057">
        <v>7223490</v>
      </c>
      <c r="I3057" t="s">
        <v>6</v>
      </c>
      <c r="J3057">
        <v>52.374867118185001</v>
      </c>
      <c r="K3057">
        <v>4.8794925147718402</v>
      </c>
      <c r="L3057" t="s">
        <v>45</v>
      </c>
      <c r="M3057">
        <v>120</v>
      </c>
      <c r="N3057">
        <v>8</v>
      </c>
      <c r="O3057">
        <v>174</v>
      </c>
      <c r="P3057">
        <v>4.22</v>
      </c>
      <c r="Q3057">
        <v>15</v>
      </c>
      <c r="R3057">
        <v>4379</v>
      </c>
      <c r="S3057">
        <v>1</v>
      </c>
      <c r="T3057" t="s">
        <v>46</v>
      </c>
      <c r="U3057" t="s">
        <v>47</v>
      </c>
      <c r="V3057">
        <v>960</v>
      </c>
      <c r="W3057">
        <v>0.1</v>
      </c>
    </row>
    <row r="3058" spans="7:23" x14ac:dyDescent="0.35">
      <c r="G3058" t="s">
        <v>44</v>
      </c>
      <c r="H3058">
        <v>7352638</v>
      </c>
      <c r="I3058" t="s">
        <v>9</v>
      </c>
      <c r="J3058">
        <v>52.359778091095997</v>
      </c>
      <c r="K3058">
        <v>4.9126782780863696</v>
      </c>
      <c r="L3058" t="s">
        <v>45</v>
      </c>
      <c r="M3058">
        <v>160</v>
      </c>
      <c r="N3058">
        <v>361</v>
      </c>
      <c r="O3058">
        <v>55</v>
      </c>
      <c r="P3058">
        <v>1.4</v>
      </c>
      <c r="Q3058">
        <v>14</v>
      </c>
      <c r="R3058">
        <v>4478</v>
      </c>
      <c r="S3058">
        <v>1</v>
      </c>
      <c r="T3058" t="s">
        <v>64</v>
      </c>
      <c r="U3058" t="s">
        <v>65</v>
      </c>
      <c r="V3058">
        <v>57760</v>
      </c>
      <c r="W3058">
        <v>0.1</v>
      </c>
    </row>
    <row r="3059" spans="7:23" x14ac:dyDescent="0.35">
      <c r="G3059" t="s">
        <v>44</v>
      </c>
      <c r="H3059">
        <v>7363999</v>
      </c>
      <c r="I3059" t="s">
        <v>15</v>
      </c>
      <c r="J3059">
        <v>52.390699780367697</v>
      </c>
      <c r="K3059">
        <v>4.8749983832036898</v>
      </c>
      <c r="L3059" t="s">
        <v>45</v>
      </c>
      <c r="M3059">
        <v>90</v>
      </c>
      <c r="N3059">
        <v>300</v>
      </c>
      <c r="O3059">
        <v>42</v>
      </c>
      <c r="P3059">
        <v>1.07</v>
      </c>
      <c r="Q3059">
        <v>87</v>
      </c>
      <c r="R3059">
        <v>4492</v>
      </c>
      <c r="S3059">
        <v>1</v>
      </c>
      <c r="T3059" t="s">
        <v>60</v>
      </c>
      <c r="U3059" t="s">
        <v>61</v>
      </c>
      <c r="V3059">
        <v>27000</v>
      </c>
      <c r="W3059">
        <v>0.1</v>
      </c>
    </row>
    <row r="3060" spans="7:23" x14ac:dyDescent="0.35">
      <c r="G3060" t="s">
        <v>44</v>
      </c>
      <c r="H3060">
        <v>7390801</v>
      </c>
      <c r="I3060" t="s">
        <v>15</v>
      </c>
      <c r="J3060">
        <v>52.384209532907299</v>
      </c>
      <c r="K3060">
        <v>4.8736311755221502</v>
      </c>
      <c r="L3060" t="s">
        <v>45</v>
      </c>
      <c r="M3060">
        <v>107</v>
      </c>
      <c r="N3060">
        <v>64</v>
      </c>
      <c r="O3060">
        <v>42</v>
      </c>
      <c r="P3060">
        <v>1.02</v>
      </c>
      <c r="Q3060">
        <v>70</v>
      </c>
      <c r="R3060">
        <v>4500</v>
      </c>
      <c r="S3060">
        <v>1</v>
      </c>
      <c r="T3060" t="s">
        <v>60</v>
      </c>
      <c r="U3060" t="s">
        <v>61</v>
      </c>
      <c r="V3060">
        <v>6848</v>
      </c>
      <c r="W3060">
        <v>0.1</v>
      </c>
    </row>
    <row r="3061" spans="7:23" x14ac:dyDescent="0.35">
      <c r="G3061" t="s">
        <v>44</v>
      </c>
      <c r="H3061">
        <v>7406770</v>
      </c>
      <c r="I3061" t="s">
        <v>8</v>
      </c>
      <c r="J3061">
        <v>52.349818029243401</v>
      </c>
      <c r="K3061">
        <v>4.8513844623338302</v>
      </c>
      <c r="L3061" t="s">
        <v>45</v>
      </c>
      <c r="M3061">
        <v>107</v>
      </c>
      <c r="N3061">
        <v>132</v>
      </c>
      <c r="O3061">
        <v>17</v>
      </c>
      <c r="P3061">
        <v>0.42</v>
      </c>
      <c r="Q3061">
        <v>295</v>
      </c>
      <c r="R3061">
        <v>4513</v>
      </c>
      <c r="S3061">
        <v>1</v>
      </c>
      <c r="T3061" t="s">
        <v>74</v>
      </c>
      <c r="U3061" t="s">
        <v>75</v>
      </c>
      <c r="V3061">
        <v>14124</v>
      </c>
      <c r="W3061">
        <v>0.1</v>
      </c>
    </row>
    <row r="3062" spans="7:23" x14ac:dyDescent="0.35">
      <c r="G3062" t="s">
        <v>44</v>
      </c>
      <c r="H3062">
        <v>7448305</v>
      </c>
      <c r="I3062" t="s">
        <v>13</v>
      </c>
      <c r="J3062">
        <v>52.363228905475502</v>
      </c>
      <c r="K3062">
        <v>4.9855319325013498</v>
      </c>
      <c r="L3062" t="s">
        <v>45</v>
      </c>
      <c r="M3062">
        <v>280</v>
      </c>
      <c r="N3062">
        <v>197</v>
      </c>
      <c r="O3062">
        <v>34</v>
      </c>
      <c r="P3062">
        <v>0.84</v>
      </c>
      <c r="Q3062">
        <v>245</v>
      </c>
      <c r="R3062">
        <v>4540</v>
      </c>
      <c r="S3062">
        <v>1</v>
      </c>
      <c r="T3062" t="s">
        <v>86</v>
      </c>
      <c r="U3062" t="s">
        <v>87</v>
      </c>
      <c r="V3062">
        <v>55160</v>
      </c>
      <c r="W3062">
        <v>0.1</v>
      </c>
    </row>
    <row r="3063" spans="7:23" x14ac:dyDescent="0.35">
      <c r="G3063" t="s">
        <v>44</v>
      </c>
      <c r="H3063">
        <v>7464915</v>
      </c>
      <c r="I3063" t="s">
        <v>14</v>
      </c>
      <c r="J3063">
        <v>52.368010953894597</v>
      </c>
      <c r="K3063">
        <v>4.8508369366562096</v>
      </c>
      <c r="L3063" t="s">
        <v>45</v>
      </c>
      <c r="M3063">
        <v>87</v>
      </c>
      <c r="N3063">
        <v>362</v>
      </c>
      <c r="O3063">
        <v>15</v>
      </c>
      <c r="P3063">
        <v>0.85</v>
      </c>
      <c r="Q3063">
        <v>8</v>
      </c>
      <c r="R3063">
        <v>4554</v>
      </c>
      <c r="S3063">
        <v>1</v>
      </c>
      <c r="T3063" t="s">
        <v>56</v>
      </c>
      <c r="U3063" t="s">
        <v>57</v>
      </c>
      <c r="V3063">
        <v>31494</v>
      </c>
      <c r="W3063">
        <v>0.1</v>
      </c>
    </row>
    <row r="3064" spans="7:23" x14ac:dyDescent="0.35">
      <c r="G3064" t="s">
        <v>44</v>
      </c>
      <c r="H3064">
        <v>7468232</v>
      </c>
      <c r="I3064" t="s">
        <v>8</v>
      </c>
      <c r="J3064">
        <v>52.355169411976902</v>
      </c>
      <c r="K3064">
        <v>4.8832194973612602</v>
      </c>
      <c r="L3064" t="s">
        <v>45</v>
      </c>
      <c r="M3064">
        <v>495</v>
      </c>
      <c r="N3064">
        <v>44</v>
      </c>
      <c r="O3064">
        <v>2</v>
      </c>
      <c r="P3064">
        <v>0.05</v>
      </c>
      <c r="Q3064">
        <v>284</v>
      </c>
      <c r="R3064">
        <v>4557</v>
      </c>
      <c r="S3064">
        <v>1</v>
      </c>
      <c r="T3064" t="s">
        <v>74</v>
      </c>
      <c r="U3064" t="s">
        <v>75</v>
      </c>
      <c r="V3064">
        <v>21780</v>
      </c>
      <c r="W3064">
        <v>0.1</v>
      </c>
    </row>
    <row r="3065" spans="7:23" x14ac:dyDescent="0.35">
      <c r="G3065" t="s">
        <v>44</v>
      </c>
      <c r="H3065">
        <v>7505266</v>
      </c>
      <c r="I3065" t="s">
        <v>14</v>
      </c>
      <c r="J3065">
        <v>52.366571239466502</v>
      </c>
      <c r="K3065">
        <v>4.8504801382713403</v>
      </c>
      <c r="L3065" t="s">
        <v>45</v>
      </c>
      <c r="M3065">
        <v>80</v>
      </c>
      <c r="N3065">
        <v>3</v>
      </c>
      <c r="O3065">
        <v>257</v>
      </c>
      <c r="P3065">
        <v>6.32</v>
      </c>
      <c r="Q3065">
        <v>198</v>
      </c>
      <c r="R3065">
        <v>4584</v>
      </c>
      <c r="S3065">
        <v>1</v>
      </c>
      <c r="T3065" t="s">
        <v>56</v>
      </c>
      <c r="U3065" t="s">
        <v>57</v>
      </c>
      <c r="V3065">
        <v>240</v>
      </c>
      <c r="W3065">
        <v>0.1</v>
      </c>
    </row>
    <row r="3066" spans="7:23" x14ac:dyDescent="0.35">
      <c r="G3066" t="s">
        <v>44</v>
      </c>
      <c r="H3066">
        <v>7584326</v>
      </c>
      <c r="I3066" t="s">
        <v>6</v>
      </c>
      <c r="J3066">
        <v>52.371295164444497</v>
      </c>
      <c r="K3066">
        <v>4.8847066533886796</v>
      </c>
      <c r="L3066" t="s">
        <v>45</v>
      </c>
      <c r="M3066">
        <v>315</v>
      </c>
      <c r="N3066">
        <v>291</v>
      </c>
      <c r="O3066">
        <v>11</v>
      </c>
      <c r="P3066">
        <v>0.34</v>
      </c>
      <c r="Q3066">
        <v>38</v>
      </c>
      <c r="R3066">
        <v>4637</v>
      </c>
      <c r="S3066">
        <v>1</v>
      </c>
      <c r="T3066" t="s">
        <v>46</v>
      </c>
      <c r="U3066" t="s">
        <v>47</v>
      </c>
      <c r="V3066">
        <v>91665</v>
      </c>
      <c r="W3066">
        <v>0.1</v>
      </c>
    </row>
    <row r="3067" spans="7:23" x14ac:dyDescent="0.35">
      <c r="G3067" t="s">
        <v>44</v>
      </c>
      <c r="H3067">
        <v>7600991</v>
      </c>
      <c r="I3067" t="s">
        <v>9</v>
      </c>
      <c r="J3067">
        <v>52.355523236308301</v>
      </c>
      <c r="K3067">
        <v>4.9171665171890897</v>
      </c>
      <c r="L3067" t="s">
        <v>45</v>
      </c>
      <c r="M3067">
        <v>115</v>
      </c>
      <c r="N3067">
        <v>208</v>
      </c>
      <c r="O3067">
        <v>30</v>
      </c>
      <c r="P3067">
        <v>0.74</v>
      </c>
      <c r="Q3067">
        <v>23</v>
      </c>
      <c r="R3067">
        <v>4651</v>
      </c>
      <c r="S3067">
        <v>1</v>
      </c>
      <c r="T3067" t="s">
        <v>64</v>
      </c>
      <c r="U3067" t="s">
        <v>65</v>
      </c>
      <c r="V3067">
        <v>23920</v>
      </c>
      <c r="W3067">
        <v>0.1</v>
      </c>
    </row>
    <row r="3068" spans="7:23" x14ac:dyDescent="0.35">
      <c r="G3068" t="s">
        <v>44</v>
      </c>
      <c r="H3068">
        <v>7704893</v>
      </c>
      <c r="I3068" t="s">
        <v>14</v>
      </c>
      <c r="J3068">
        <v>52.365028103812101</v>
      </c>
      <c r="K3068">
        <v>4.85393798095782</v>
      </c>
      <c r="L3068" t="s">
        <v>45</v>
      </c>
      <c r="M3068">
        <v>85</v>
      </c>
      <c r="N3068">
        <v>8</v>
      </c>
      <c r="O3068">
        <v>43</v>
      </c>
      <c r="P3068">
        <v>1.35</v>
      </c>
      <c r="Q3068">
        <v>362</v>
      </c>
      <c r="R3068">
        <v>4700</v>
      </c>
      <c r="S3068">
        <v>1</v>
      </c>
      <c r="T3068" t="s">
        <v>56</v>
      </c>
      <c r="U3068" t="s">
        <v>57</v>
      </c>
      <c r="V3068">
        <v>680</v>
      </c>
      <c r="W3068">
        <v>0.1</v>
      </c>
    </row>
    <row r="3069" spans="7:23" x14ac:dyDescent="0.35">
      <c r="G3069" t="s">
        <v>44</v>
      </c>
      <c r="H3069">
        <v>7878623</v>
      </c>
      <c r="I3069" t="s">
        <v>11</v>
      </c>
      <c r="J3069">
        <v>52.357428655264201</v>
      </c>
      <c r="K3069">
        <v>4.8962597891303004</v>
      </c>
      <c r="L3069" t="s">
        <v>45</v>
      </c>
      <c r="M3069">
        <v>130</v>
      </c>
      <c r="N3069">
        <v>350</v>
      </c>
      <c r="O3069">
        <v>36</v>
      </c>
      <c r="P3069">
        <v>0.91</v>
      </c>
      <c r="Q3069">
        <v>137</v>
      </c>
      <c r="R3069">
        <v>4831</v>
      </c>
      <c r="S3069">
        <v>1</v>
      </c>
      <c r="T3069" t="s">
        <v>58</v>
      </c>
      <c r="U3069" t="s">
        <v>59</v>
      </c>
      <c r="V3069">
        <v>45500</v>
      </c>
      <c r="W3069">
        <v>0.1</v>
      </c>
    </row>
    <row r="3070" spans="7:23" x14ac:dyDescent="0.35">
      <c r="G3070" t="s">
        <v>44</v>
      </c>
      <c r="H3070">
        <v>8022135</v>
      </c>
      <c r="I3070" t="s">
        <v>15</v>
      </c>
      <c r="J3070">
        <v>52.390623952028903</v>
      </c>
      <c r="K3070">
        <v>4.8733612578174403</v>
      </c>
      <c r="L3070" t="s">
        <v>45</v>
      </c>
      <c r="M3070">
        <v>110</v>
      </c>
      <c r="N3070">
        <v>39</v>
      </c>
      <c r="O3070">
        <v>18</v>
      </c>
      <c r="P3070">
        <v>0.46</v>
      </c>
      <c r="Q3070">
        <v>333</v>
      </c>
      <c r="R3070">
        <v>4914</v>
      </c>
      <c r="S3070">
        <v>1</v>
      </c>
      <c r="T3070" t="s">
        <v>60</v>
      </c>
      <c r="U3070" t="s">
        <v>61</v>
      </c>
      <c r="V3070">
        <v>4290</v>
      </c>
      <c r="W3070">
        <v>0.1</v>
      </c>
    </row>
    <row r="3071" spans="7:23" x14ac:dyDescent="0.35">
      <c r="G3071" t="s">
        <v>44</v>
      </c>
      <c r="H3071">
        <v>8029697</v>
      </c>
      <c r="I3071" t="s">
        <v>6</v>
      </c>
      <c r="J3071">
        <v>52.378967217640003</v>
      </c>
      <c r="K3071">
        <v>4.8815272775691403</v>
      </c>
      <c r="L3071" t="s">
        <v>45</v>
      </c>
      <c r="M3071">
        <v>216</v>
      </c>
      <c r="N3071">
        <v>362</v>
      </c>
      <c r="O3071">
        <v>15</v>
      </c>
      <c r="P3071">
        <v>1.01</v>
      </c>
      <c r="Q3071">
        <v>1</v>
      </c>
      <c r="R3071">
        <v>4918</v>
      </c>
      <c r="S3071">
        <v>1</v>
      </c>
      <c r="T3071" t="s">
        <v>46</v>
      </c>
      <c r="U3071" t="s">
        <v>47</v>
      </c>
      <c r="V3071">
        <v>78192</v>
      </c>
      <c r="W3071">
        <v>0.1</v>
      </c>
    </row>
    <row r="3072" spans="7:23" x14ac:dyDescent="0.35">
      <c r="G3072" t="s">
        <v>44</v>
      </c>
      <c r="H3072">
        <v>8122081</v>
      </c>
      <c r="I3072" t="s">
        <v>19</v>
      </c>
      <c r="J3072">
        <v>52.378634318458097</v>
      </c>
      <c r="K3072">
        <v>4.8572164447727602</v>
      </c>
      <c r="L3072" t="s">
        <v>45</v>
      </c>
      <c r="M3072">
        <v>100</v>
      </c>
      <c r="N3072">
        <v>87</v>
      </c>
      <c r="O3072">
        <v>28</v>
      </c>
      <c r="P3072">
        <v>0.73</v>
      </c>
      <c r="Q3072">
        <v>265</v>
      </c>
      <c r="R3072">
        <v>4973</v>
      </c>
      <c r="S3072">
        <v>1</v>
      </c>
      <c r="T3072" t="s">
        <v>62</v>
      </c>
      <c r="U3072" t="s">
        <v>63</v>
      </c>
      <c r="V3072">
        <v>8700</v>
      </c>
      <c r="W3072">
        <v>0.1</v>
      </c>
    </row>
    <row r="3073" spans="7:23" x14ac:dyDescent="0.35">
      <c r="G3073" t="s">
        <v>44</v>
      </c>
      <c r="H3073">
        <v>8191077</v>
      </c>
      <c r="I3073" t="s">
        <v>7</v>
      </c>
      <c r="J3073">
        <v>52.3604089850271</v>
      </c>
      <c r="K3073">
        <v>4.9013738066277499</v>
      </c>
      <c r="L3073" t="s">
        <v>45</v>
      </c>
      <c r="M3073">
        <v>250</v>
      </c>
      <c r="N3073">
        <v>362</v>
      </c>
      <c r="O3073">
        <v>31</v>
      </c>
      <c r="P3073">
        <v>0.91</v>
      </c>
      <c r="Q3073">
        <v>12</v>
      </c>
      <c r="R3073">
        <v>5010</v>
      </c>
      <c r="S3073">
        <v>1</v>
      </c>
      <c r="T3073" t="s">
        <v>68</v>
      </c>
      <c r="U3073" t="s">
        <v>69</v>
      </c>
      <c r="V3073">
        <v>90500</v>
      </c>
      <c r="W3073">
        <v>0.1</v>
      </c>
    </row>
    <row r="3074" spans="7:23" x14ac:dyDescent="0.35">
      <c r="G3074" t="s">
        <v>44</v>
      </c>
      <c r="H3074">
        <v>8230103</v>
      </c>
      <c r="I3074" t="s">
        <v>14</v>
      </c>
      <c r="J3074">
        <v>52.366904446311601</v>
      </c>
      <c r="K3074">
        <v>4.8527352833844999</v>
      </c>
      <c r="L3074" t="s">
        <v>45</v>
      </c>
      <c r="M3074">
        <v>120</v>
      </c>
      <c r="N3074">
        <v>225</v>
      </c>
      <c r="O3074">
        <v>32</v>
      </c>
      <c r="P3074">
        <v>0.81</v>
      </c>
      <c r="Q3074">
        <v>195</v>
      </c>
      <c r="R3074">
        <v>5026</v>
      </c>
      <c r="S3074">
        <v>1</v>
      </c>
      <c r="T3074" t="s">
        <v>56</v>
      </c>
      <c r="U3074" t="s">
        <v>57</v>
      </c>
      <c r="V3074">
        <v>27000</v>
      </c>
      <c r="W3074">
        <v>0.1</v>
      </c>
    </row>
    <row r="3075" spans="7:23" x14ac:dyDescent="0.35">
      <c r="G3075" t="s">
        <v>44</v>
      </c>
      <c r="H3075">
        <v>8321319</v>
      </c>
      <c r="I3075" t="s">
        <v>18</v>
      </c>
      <c r="J3075">
        <v>52.363856516692103</v>
      </c>
      <c r="K3075">
        <v>4.9414460262211497</v>
      </c>
      <c r="L3075" t="s">
        <v>45</v>
      </c>
      <c r="M3075">
        <v>110</v>
      </c>
      <c r="N3075">
        <v>7</v>
      </c>
      <c r="O3075">
        <v>30</v>
      </c>
      <c r="P3075">
        <v>0.79</v>
      </c>
      <c r="Q3075">
        <v>136</v>
      </c>
      <c r="R3075">
        <v>5075</v>
      </c>
      <c r="S3075">
        <v>1</v>
      </c>
      <c r="T3075" t="s">
        <v>66</v>
      </c>
      <c r="U3075" t="s">
        <v>67</v>
      </c>
      <c r="V3075">
        <v>770</v>
      </c>
      <c r="W3075">
        <v>0.1</v>
      </c>
    </row>
    <row r="3076" spans="7:23" x14ac:dyDescent="0.35">
      <c r="G3076" t="s">
        <v>44</v>
      </c>
      <c r="H3076">
        <v>8377415</v>
      </c>
      <c r="I3076" t="s">
        <v>15</v>
      </c>
      <c r="J3076">
        <v>52.385207961183497</v>
      </c>
      <c r="K3076">
        <v>4.8772582545462804</v>
      </c>
      <c r="L3076" t="s">
        <v>45</v>
      </c>
      <c r="M3076">
        <v>249</v>
      </c>
      <c r="N3076">
        <v>156</v>
      </c>
      <c r="O3076">
        <v>38</v>
      </c>
      <c r="P3076">
        <v>0.98</v>
      </c>
      <c r="Q3076">
        <v>246</v>
      </c>
      <c r="R3076">
        <v>5109</v>
      </c>
      <c r="S3076">
        <v>1</v>
      </c>
      <c r="T3076" t="s">
        <v>60</v>
      </c>
      <c r="U3076" t="s">
        <v>61</v>
      </c>
      <c r="V3076">
        <v>38844</v>
      </c>
      <c r="W3076">
        <v>0.1</v>
      </c>
    </row>
    <row r="3077" spans="7:23" x14ac:dyDescent="0.35">
      <c r="G3077" t="s">
        <v>44</v>
      </c>
      <c r="H3077">
        <v>8432105</v>
      </c>
      <c r="I3077" t="s">
        <v>14</v>
      </c>
      <c r="J3077">
        <v>52.368455938929301</v>
      </c>
      <c r="K3077">
        <v>4.8732004104472102</v>
      </c>
      <c r="L3077" t="s">
        <v>45</v>
      </c>
      <c r="M3077">
        <v>220</v>
      </c>
      <c r="N3077">
        <v>61</v>
      </c>
      <c r="O3077">
        <v>58</v>
      </c>
      <c r="P3077">
        <v>1.5</v>
      </c>
      <c r="Q3077">
        <v>233</v>
      </c>
      <c r="R3077">
        <v>5140</v>
      </c>
      <c r="S3077">
        <v>1</v>
      </c>
      <c r="T3077" t="s">
        <v>56</v>
      </c>
      <c r="U3077" t="s">
        <v>57</v>
      </c>
      <c r="V3077">
        <v>13420</v>
      </c>
      <c r="W3077">
        <v>0.1</v>
      </c>
    </row>
    <row r="3078" spans="7:23" x14ac:dyDescent="0.35">
      <c r="G3078" t="s">
        <v>44</v>
      </c>
      <c r="H3078">
        <v>8607603</v>
      </c>
      <c r="I3078" t="s">
        <v>18</v>
      </c>
      <c r="J3078">
        <v>52.361623990837003</v>
      </c>
      <c r="K3078">
        <v>4.9444407660159202</v>
      </c>
      <c r="L3078" t="s">
        <v>45</v>
      </c>
      <c r="M3078">
        <v>120</v>
      </c>
      <c r="N3078">
        <v>2</v>
      </c>
      <c r="O3078">
        <v>47</v>
      </c>
      <c r="P3078">
        <v>1.21</v>
      </c>
      <c r="Q3078">
        <v>333</v>
      </c>
      <c r="R3078">
        <v>5241</v>
      </c>
      <c r="S3078">
        <v>1</v>
      </c>
      <c r="T3078" t="s">
        <v>66</v>
      </c>
      <c r="U3078" t="s">
        <v>67</v>
      </c>
      <c r="V3078">
        <v>240</v>
      </c>
      <c r="W3078">
        <v>0.1</v>
      </c>
    </row>
    <row r="3079" spans="7:23" x14ac:dyDescent="0.35">
      <c r="G3079" t="s">
        <v>44</v>
      </c>
      <c r="H3079">
        <v>8618487</v>
      </c>
      <c r="I3079" t="s">
        <v>22</v>
      </c>
      <c r="J3079">
        <v>52.4090255068906</v>
      </c>
      <c r="K3079">
        <v>4.9010302961970602</v>
      </c>
      <c r="L3079" t="s">
        <v>45</v>
      </c>
      <c r="M3079">
        <v>100</v>
      </c>
      <c r="N3079">
        <v>1</v>
      </c>
      <c r="O3079">
        <v>5</v>
      </c>
      <c r="P3079">
        <v>0.14000000000000001</v>
      </c>
      <c r="Q3079">
        <v>339</v>
      </c>
      <c r="R3079">
        <v>5245</v>
      </c>
      <c r="S3079">
        <v>1</v>
      </c>
      <c r="T3079" t="s">
        <v>80</v>
      </c>
      <c r="U3079" t="s">
        <v>81</v>
      </c>
      <c r="V3079">
        <v>100</v>
      </c>
      <c r="W3079">
        <v>0.1</v>
      </c>
    </row>
    <row r="3080" spans="7:23" x14ac:dyDescent="0.35">
      <c r="G3080" t="s">
        <v>44</v>
      </c>
      <c r="H3080">
        <v>8725253</v>
      </c>
      <c r="I3080" t="s">
        <v>14</v>
      </c>
      <c r="J3080">
        <v>52.360953848128702</v>
      </c>
      <c r="K3080">
        <v>4.8598673751514303</v>
      </c>
      <c r="L3080" t="s">
        <v>45</v>
      </c>
      <c r="M3080">
        <v>185</v>
      </c>
      <c r="N3080">
        <v>301</v>
      </c>
      <c r="O3080">
        <v>33</v>
      </c>
      <c r="P3080">
        <v>0.87</v>
      </c>
      <c r="Q3080">
        <v>35</v>
      </c>
      <c r="R3080">
        <v>5302</v>
      </c>
      <c r="S3080">
        <v>1</v>
      </c>
      <c r="T3080" t="s">
        <v>56</v>
      </c>
      <c r="U3080" t="s">
        <v>57</v>
      </c>
      <c r="V3080">
        <v>55685</v>
      </c>
      <c r="W3080">
        <v>0.1</v>
      </c>
    </row>
    <row r="3081" spans="7:23" x14ac:dyDescent="0.35">
      <c r="G3081" t="s">
        <v>44</v>
      </c>
      <c r="H3081">
        <v>8743652</v>
      </c>
      <c r="I3081" t="s">
        <v>19</v>
      </c>
      <c r="J3081">
        <v>52.378176277819499</v>
      </c>
      <c r="K3081">
        <v>4.8564625709225098</v>
      </c>
      <c r="L3081" t="s">
        <v>45</v>
      </c>
      <c r="M3081">
        <v>95</v>
      </c>
      <c r="N3081">
        <v>348</v>
      </c>
      <c r="O3081">
        <v>45</v>
      </c>
      <c r="P3081">
        <v>1.18</v>
      </c>
      <c r="Q3081">
        <v>7</v>
      </c>
      <c r="R3081">
        <v>5316</v>
      </c>
      <c r="S3081">
        <v>1</v>
      </c>
      <c r="T3081" t="s">
        <v>62</v>
      </c>
      <c r="U3081" t="s">
        <v>63</v>
      </c>
      <c r="V3081">
        <v>33060</v>
      </c>
      <c r="W3081">
        <v>0.1</v>
      </c>
    </row>
    <row r="3082" spans="7:23" x14ac:dyDescent="0.35">
      <c r="G3082" t="s">
        <v>44</v>
      </c>
      <c r="H3082">
        <v>8971928</v>
      </c>
      <c r="I3082" t="s">
        <v>14</v>
      </c>
      <c r="J3082">
        <v>52.360934064617602</v>
      </c>
      <c r="K3082">
        <v>4.8552351848388398</v>
      </c>
      <c r="L3082" t="s">
        <v>45</v>
      </c>
      <c r="M3082">
        <v>135</v>
      </c>
      <c r="N3082">
        <v>28</v>
      </c>
      <c r="O3082">
        <v>59</v>
      </c>
      <c r="P3082">
        <v>1.84</v>
      </c>
      <c r="Q3082">
        <v>244</v>
      </c>
      <c r="R3082">
        <v>5437</v>
      </c>
      <c r="S3082">
        <v>1</v>
      </c>
      <c r="T3082" t="s">
        <v>56</v>
      </c>
      <c r="U3082" t="s">
        <v>57</v>
      </c>
      <c r="V3082">
        <v>3780</v>
      </c>
      <c r="W3082">
        <v>0.1</v>
      </c>
    </row>
    <row r="3083" spans="7:23" x14ac:dyDescent="0.35">
      <c r="G3083" t="s">
        <v>44</v>
      </c>
      <c r="H3083">
        <v>9031877</v>
      </c>
      <c r="I3083" t="s">
        <v>7</v>
      </c>
      <c r="J3083">
        <v>52.369024872716302</v>
      </c>
      <c r="K3083">
        <v>4.9309964670076196</v>
      </c>
      <c r="L3083" t="s">
        <v>45</v>
      </c>
      <c r="M3083">
        <v>150</v>
      </c>
      <c r="N3083">
        <v>206</v>
      </c>
      <c r="O3083">
        <v>27</v>
      </c>
      <c r="P3083">
        <v>1.02</v>
      </c>
      <c r="Q3083">
        <v>139</v>
      </c>
      <c r="R3083">
        <v>5465</v>
      </c>
      <c r="S3083">
        <v>1</v>
      </c>
      <c r="T3083" t="s">
        <v>68</v>
      </c>
      <c r="U3083" t="s">
        <v>69</v>
      </c>
      <c r="V3083">
        <v>30900</v>
      </c>
      <c r="W3083">
        <v>0.1</v>
      </c>
    </row>
    <row r="3084" spans="7:23" x14ac:dyDescent="0.35">
      <c r="G3084" t="s">
        <v>44</v>
      </c>
      <c r="H3084">
        <v>9146453</v>
      </c>
      <c r="I3084" t="s">
        <v>7</v>
      </c>
      <c r="J3084">
        <v>52.366017814407599</v>
      </c>
      <c r="K3084">
        <v>4.8971307664823804</v>
      </c>
      <c r="L3084" t="s">
        <v>45</v>
      </c>
      <c r="M3084">
        <v>165</v>
      </c>
      <c r="N3084">
        <v>102</v>
      </c>
      <c r="O3084">
        <v>207</v>
      </c>
      <c r="P3084">
        <v>5.52</v>
      </c>
      <c r="Q3084">
        <v>40</v>
      </c>
      <c r="R3084">
        <v>5547</v>
      </c>
      <c r="S3084">
        <v>1</v>
      </c>
      <c r="T3084" t="s">
        <v>68</v>
      </c>
      <c r="U3084" t="s">
        <v>69</v>
      </c>
      <c r="V3084">
        <v>16830</v>
      </c>
      <c r="W3084">
        <v>0.1</v>
      </c>
    </row>
    <row r="3085" spans="7:23" x14ac:dyDescent="0.35">
      <c r="G3085" t="s">
        <v>44</v>
      </c>
      <c r="H3085">
        <v>9165578</v>
      </c>
      <c r="I3085" t="s">
        <v>6</v>
      </c>
      <c r="J3085">
        <v>52.374357542702597</v>
      </c>
      <c r="K3085">
        <v>4.8991332399258098</v>
      </c>
      <c r="L3085" t="s">
        <v>45</v>
      </c>
      <c r="M3085">
        <v>599</v>
      </c>
      <c r="N3085">
        <v>28</v>
      </c>
      <c r="O3085">
        <v>35</v>
      </c>
      <c r="P3085">
        <v>1.21</v>
      </c>
      <c r="Q3085">
        <v>365</v>
      </c>
      <c r="R3085">
        <v>5559</v>
      </c>
      <c r="S3085">
        <v>1</v>
      </c>
      <c r="T3085" t="s">
        <v>46</v>
      </c>
      <c r="U3085" t="s">
        <v>47</v>
      </c>
      <c r="V3085">
        <v>16772</v>
      </c>
      <c r="W3085">
        <v>0.1</v>
      </c>
    </row>
    <row r="3086" spans="7:23" x14ac:dyDescent="0.35">
      <c r="G3086" t="s">
        <v>44</v>
      </c>
      <c r="H3086">
        <v>9231405</v>
      </c>
      <c r="I3086" t="s">
        <v>14</v>
      </c>
      <c r="J3086">
        <v>52.373634934531196</v>
      </c>
      <c r="K3086">
        <v>4.8585088996629198</v>
      </c>
      <c r="L3086" t="s">
        <v>45</v>
      </c>
      <c r="M3086">
        <v>150</v>
      </c>
      <c r="N3086">
        <v>335</v>
      </c>
      <c r="O3086">
        <v>39</v>
      </c>
      <c r="P3086">
        <v>1.17</v>
      </c>
      <c r="Q3086">
        <v>4</v>
      </c>
      <c r="R3086">
        <v>5603</v>
      </c>
      <c r="S3086">
        <v>1</v>
      </c>
      <c r="T3086" t="s">
        <v>56</v>
      </c>
      <c r="U3086" t="s">
        <v>57</v>
      </c>
      <c r="V3086">
        <v>50250</v>
      </c>
      <c r="W3086">
        <v>0.1</v>
      </c>
    </row>
    <row r="3087" spans="7:23" x14ac:dyDescent="0.35">
      <c r="G3087" t="s">
        <v>44</v>
      </c>
      <c r="H3087">
        <v>9248355</v>
      </c>
      <c r="I3087" t="s">
        <v>6</v>
      </c>
      <c r="J3087">
        <v>52.372025442249701</v>
      </c>
      <c r="K3087">
        <v>4.8992277560501503</v>
      </c>
      <c r="L3087" t="s">
        <v>45</v>
      </c>
      <c r="M3087">
        <v>550</v>
      </c>
      <c r="N3087">
        <v>31</v>
      </c>
      <c r="O3087">
        <v>20</v>
      </c>
      <c r="P3087">
        <v>0.66</v>
      </c>
      <c r="Q3087">
        <v>365</v>
      </c>
      <c r="R3087">
        <v>5614</v>
      </c>
      <c r="S3087">
        <v>1</v>
      </c>
      <c r="T3087" t="s">
        <v>46</v>
      </c>
      <c r="U3087" t="s">
        <v>47</v>
      </c>
      <c r="V3087">
        <v>17050</v>
      </c>
      <c r="W3087">
        <v>0.1</v>
      </c>
    </row>
    <row r="3088" spans="7:23" x14ac:dyDescent="0.35">
      <c r="G3088" t="s">
        <v>44</v>
      </c>
      <c r="H3088">
        <v>9289874</v>
      </c>
      <c r="I3088" t="s">
        <v>20</v>
      </c>
      <c r="J3088">
        <v>52.368111089541301</v>
      </c>
      <c r="K3088">
        <v>4.8420061173846598</v>
      </c>
      <c r="L3088" t="s">
        <v>45</v>
      </c>
      <c r="M3088">
        <v>110</v>
      </c>
      <c r="N3088">
        <v>282</v>
      </c>
      <c r="O3088">
        <v>35</v>
      </c>
      <c r="P3088">
        <v>0.95</v>
      </c>
      <c r="Q3088">
        <v>67</v>
      </c>
      <c r="R3088">
        <v>5645</v>
      </c>
      <c r="S3088">
        <v>1</v>
      </c>
      <c r="T3088" t="s">
        <v>70</v>
      </c>
      <c r="U3088" t="s">
        <v>71</v>
      </c>
      <c r="V3088">
        <v>31020</v>
      </c>
      <c r="W3088">
        <v>0.1</v>
      </c>
    </row>
    <row r="3089" spans="7:23" x14ac:dyDescent="0.35">
      <c r="G3089" t="s">
        <v>44</v>
      </c>
      <c r="H3089">
        <v>9356852</v>
      </c>
      <c r="I3089" t="s">
        <v>8</v>
      </c>
      <c r="J3089">
        <v>52.355762808345702</v>
      </c>
      <c r="K3089">
        <v>4.8542853006017399</v>
      </c>
      <c r="L3089" t="s">
        <v>45</v>
      </c>
      <c r="M3089">
        <v>99</v>
      </c>
      <c r="N3089">
        <v>294</v>
      </c>
      <c r="O3089">
        <v>20</v>
      </c>
      <c r="P3089">
        <v>0.66</v>
      </c>
      <c r="Q3089">
        <v>7</v>
      </c>
      <c r="R3089">
        <v>5695</v>
      </c>
      <c r="S3089">
        <v>1</v>
      </c>
      <c r="T3089" t="s">
        <v>74</v>
      </c>
      <c r="U3089" t="s">
        <v>75</v>
      </c>
      <c r="V3089">
        <v>29106</v>
      </c>
      <c r="W3089">
        <v>0.1</v>
      </c>
    </row>
    <row r="3090" spans="7:23" x14ac:dyDescent="0.35">
      <c r="G3090" t="s">
        <v>44</v>
      </c>
      <c r="H3090">
        <v>9490497</v>
      </c>
      <c r="I3090" t="s">
        <v>19</v>
      </c>
      <c r="J3090">
        <v>52.380228639890802</v>
      </c>
      <c r="K3090">
        <v>4.8472085674512204</v>
      </c>
      <c r="L3090" t="s">
        <v>45</v>
      </c>
      <c r="M3090">
        <v>69</v>
      </c>
      <c r="N3090">
        <v>358</v>
      </c>
      <c r="O3090">
        <v>23</v>
      </c>
      <c r="P3090">
        <v>0.63</v>
      </c>
      <c r="Q3090">
        <v>6</v>
      </c>
      <c r="R3090">
        <v>5775</v>
      </c>
      <c r="S3090">
        <v>1</v>
      </c>
      <c r="T3090" t="s">
        <v>62</v>
      </c>
      <c r="U3090" t="s">
        <v>63</v>
      </c>
      <c r="V3090">
        <v>24702</v>
      </c>
      <c r="W3090">
        <v>0.1</v>
      </c>
    </row>
    <row r="3091" spans="7:23" x14ac:dyDescent="0.35">
      <c r="G3091" t="s">
        <v>44</v>
      </c>
      <c r="H3091">
        <v>9521414</v>
      </c>
      <c r="I3091" t="s">
        <v>9</v>
      </c>
      <c r="J3091">
        <v>52.357686686072</v>
      </c>
      <c r="K3091">
        <v>4.9124561882163897</v>
      </c>
      <c r="L3091" t="s">
        <v>45</v>
      </c>
      <c r="M3091">
        <v>110</v>
      </c>
      <c r="N3091">
        <v>11</v>
      </c>
      <c r="O3091">
        <v>14</v>
      </c>
      <c r="P3091">
        <v>0.38</v>
      </c>
      <c r="Q3091">
        <v>127</v>
      </c>
      <c r="R3091">
        <v>5794</v>
      </c>
      <c r="S3091">
        <v>1</v>
      </c>
      <c r="T3091" t="s">
        <v>64</v>
      </c>
      <c r="U3091" t="s">
        <v>65</v>
      </c>
      <c r="V3091">
        <v>1210</v>
      </c>
      <c r="W3091">
        <v>0.1</v>
      </c>
    </row>
    <row r="3092" spans="7:23" x14ac:dyDescent="0.35">
      <c r="G3092" t="s">
        <v>44</v>
      </c>
      <c r="H3092">
        <v>9521467</v>
      </c>
      <c r="I3092" t="s">
        <v>11</v>
      </c>
      <c r="J3092">
        <v>52.3532308083836</v>
      </c>
      <c r="K3092">
        <v>4.9047631676508203</v>
      </c>
      <c r="L3092" t="s">
        <v>45</v>
      </c>
      <c r="M3092">
        <v>150</v>
      </c>
      <c r="N3092">
        <v>2</v>
      </c>
      <c r="O3092">
        <v>21</v>
      </c>
      <c r="P3092">
        <v>0.74</v>
      </c>
      <c r="Q3092">
        <v>204</v>
      </c>
      <c r="R3092">
        <v>5795</v>
      </c>
      <c r="S3092">
        <v>1</v>
      </c>
      <c r="T3092" t="s">
        <v>58</v>
      </c>
      <c r="U3092" t="s">
        <v>59</v>
      </c>
      <c r="V3092">
        <v>300</v>
      </c>
      <c r="W3092">
        <v>0.1</v>
      </c>
    </row>
    <row r="3093" spans="7:23" x14ac:dyDescent="0.35">
      <c r="G3093" t="s">
        <v>44</v>
      </c>
      <c r="H3093">
        <v>9650371</v>
      </c>
      <c r="I3093" t="s">
        <v>9</v>
      </c>
      <c r="J3093">
        <v>52.357175660558902</v>
      </c>
      <c r="K3093">
        <v>4.9111774306256102</v>
      </c>
      <c r="L3093" t="s">
        <v>45</v>
      </c>
      <c r="M3093">
        <v>220</v>
      </c>
      <c r="N3093">
        <v>1</v>
      </c>
      <c r="O3093">
        <v>50</v>
      </c>
      <c r="P3093">
        <v>1.55</v>
      </c>
      <c r="Q3093">
        <v>364</v>
      </c>
      <c r="R3093">
        <v>5879</v>
      </c>
      <c r="S3093">
        <v>1</v>
      </c>
      <c r="T3093" t="s">
        <v>64</v>
      </c>
      <c r="U3093" t="s">
        <v>65</v>
      </c>
      <c r="V3093">
        <v>220</v>
      </c>
      <c r="W3093">
        <v>0.1</v>
      </c>
    </row>
    <row r="3094" spans="7:23" x14ac:dyDescent="0.35">
      <c r="G3094" t="s">
        <v>44</v>
      </c>
      <c r="H3094">
        <v>9769837</v>
      </c>
      <c r="I3094" t="s">
        <v>13</v>
      </c>
      <c r="J3094">
        <v>52.368322437317701</v>
      </c>
      <c r="K3094">
        <v>4.9576487887311398</v>
      </c>
      <c r="L3094" t="s">
        <v>45</v>
      </c>
      <c r="M3094">
        <v>150</v>
      </c>
      <c r="N3094">
        <v>87</v>
      </c>
      <c r="O3094">
        <v>16</v>
      </c>
      <c r="P3094">
        <v>0.49</v>
      </c>
      <c r="Q3094">
        <v>321</v>
      </c>
      <c r="R3094">
        <v>5955</v>
      </c>
      <c r="S3094">
        <v>1</v>
      </c>
      <c r="T3094" t="s">
        <v>86</v>
      </c>
      <c r="U3094" t="s">
        <v>87</v>
      </c>
      <c r="V3094">
        <v>13050</v>
      </c>
      <c r="W3094">
        <v>0.1</v>
      </c>
    </row>
    <row r="3095" spans="7:23" x14ac:dyDescent="0.35">
      <c r="G3095" t="s">
        <v>44</v>
      </c>
      <c r="H3095">
        <v>9874061</v>
      </c>
      <c r="I3095" t="s">
        <v>15</v>
      </c>
      <c r="J3095">
        <v>52.380240857321397</v>
      </c>
      <c r="K3095">
        <v>4.8732786998026496</v>
      </c>
      <c r="L3095" t="s">
        <v>45</v>
      </c>
      <c r="M3095">
        <v>100</v>
      </c>
      <c r="N3095">
        <v>212</v>
      </c>
      <c r="O3095">
        <v>47</v>
      </c>
      <c r="P3095">
        <v>1.3</v>
      </c>
      <c r="Q3095">
        <v>128</v>
      </c>
      <c r="R3095">
        <v>6024</v>
      </c>
      <c r="S3095">
        <v>1</v>
      </c>
      <c r="T3095" t="s">
        <v>60</v>
      </c>
      <c r="U3095" t="s">
        <v>61</v>
      </c>
      <c r="V3095">
        <v>21200</v>
      </c>
      <c r="W3095">
        <v>0.1</v>
      </c>
    </row>
    <row r="3096" spans="7:23" x14ac:dyDescent="0.35">
      <c r="G3096" t="s">
        <v>44</v>
      </c>
      <c r="H3096">
        <v>9905159</v>
      </c>
      <c r="I3096" t="s">
        <v>21</v>
      </c>
      <c r="J3096">
        <v>52.349079993182997</v>
      </c>
      <c r="K3096">
        <v>4.7905271870870401</v>
      </c>
      <c r="L3096" t="s">
        <v>45</v>
      </c>
      <c r="M3096">
        <v>120</v>
      </c>
      <c r="N3096">
        <v>297</v>
      </c>
      <c r="O3096">
        <v>9</v>
      </c>
      <c r="P3096">
        <v>0.75</v>
      </c>
      <c r="Q3096">
        <v>33</v>
      </c>
      <c r="R3096">
        <v>6040</v>
      </c>
      <c r="S3096">
        <v>1</v>
      </c>
      <c r="T3096" t="s">
        <v>88</v>
      </c>
      <c r="U3096" t="s">
        <v>89</v>
      </c>
      <c r="V3096">
        <v>35640</v>
      </c>
      <c r="W3096">
        <v>0.1</v>
      </c>
    </row>
    <row r="3097" spans="7:23" x14ac:dyDescent="0.35">
      <c r="G3097" t="s">
        <v>44</v>
      </c>
      <c r="H3097">
        <v>10082433</v>
      </c>
      <c r="I3097" t="s">
        <v>15</v>
      </c>
      <c r="J3097">
        <v>52.388693393213799</v>
      </c>
      <c r="K3097">
        <v>4.8811718003865696</v>
      </c>
      <c r="L3097" t="s">
        <v>45</v>
      </c>
      <c r="M3097">
        <v>170</v>
      </c>
      <c r="N3097">
        <v>302</v>
      </c>
      <c r="O3097">
        <v>78</v>
      </c>
      <c r="P3097">
        <v>2.19</v>
      </c>
      <c r="Q3097">
        <v>339</v>
      </c>
      <c r="R3097">
        <v>6168</v>
      </c>
      <c r="S3097">
        <v>1</v>
      </c>
      <c r="T3097" t="s">
        <v>60</v>
      </c>
      <c r="U3097" t="s">
        <v>61</v>
      </c>
      <c r="V3097">
        <v>51340</v>
      </c>
      <c r="W3097">
        <v>0.1</v>
      </c>
    </row>
    <row r="3098" spans="7:23" x14ac:dyDescent="0.35">
      <c r="G3098" t="s">
        <v>44</v>
      </c>
      <c r="H3098">
        <v>10120762</v>
      </c>
      <c r="I3098" t="s">
        <v>14</v>
      </c>
      <c r="J3098">
        <v>52.3731870466275</v>
      </c>
      <c r="K3098">
        <v>4.8577479699402</v>
      </c>
      <c r="L3098" t="s">
        <v>45</v>
      </c>
      <c r="M3098">
        <v>300</v>
      </c>
      <c r="N3098">
        <v>358</v>
      </c>
      <c r="O3098">
        <v>12</v>
      </c>
      <c r="P3098">
        <v>0.39</v>
      </c>
      <c r="Q3098">
        <v>29</v>
      </c>
      <c r="R3098">
        <v>6194</v>
      </c>
      <c r="S3098">
        <v>1</v>
      </c>
      <c r="T3098" t="s">
        <v>56</v>
      </c>
      <c r="U3098" t="s">
        <v>57</v>
      </c>
      <c r="V3098">
        <v>107400</v>
      </c>
      <c r="W3098">
        <v>0.1</v>
      </c>
    </row>
    <row r="3099" spans="7:23" x14ac:dyDescent="0.35">
      <c r="G3099" t="s">
        <v>44</v>
      </c>
      <c r="H3099">
        <v>10190247</v>
      </c>
      <c r="I3099" t="s">
        <v>19</v>
      </c>
      <c r="J3099">
        <v>52.374947619400402</v>
      </c>
      <c r="K3099">
        <v>4.86042527936638</v>
      </c>
      <c r="L3099" t="s">
        <v>45</v>
      </c>
      <c r="M3099">
        <v>179</v>
      </c>
      <c r="N3099">
        <v>289</v>
      </c>
      <c r="O3099">
        <v>55</v>
      </c>
      <c r="P3099">
        <v>1.54</v>
      </c>
      <c r="Q3099">
        <v>84</v>
      </c>
      <c r="R3099">
        <v>6235</v>
      </c>
      <c r="S3099">
        <v>1</v>
      </c>
      <c r="T3099" t="s">
        <v>62</v>
      </c>
      <c r="U3099" t="s">
        <v>63</v>
      </c>
      <c r="V3099">
        <v>51731</v>
      </c>
      <c r="W3099">
        <v>0.1</v>
      </c>
    </row>
    <row r="3100" spans="7:23" x14ac:dyDescent="0.35">
      <c r="G3100" t="s">
        <v>44</v>
      </c>
      <c r="H3100">
        <v>10225933</v>
      </c>
      <c r="I3100" t="s">
        <v>19</v>
      </c>
      <c r="J3100">
        <v>52.374717327009897</v>
      </c>
      <c r="K3100">
        <v>4.8452967090607499</v>
      </c>
      <c r="L3100" t="s">
        <v>45</v>
      </c>
      <c r="M3100">
        <v>70</v>
      </c>
      <c r="N3100">
        <v>12</v>
      </c>
      <c r="O3100">
        <v>13</v>
      </c>
      <c r="P3100">
        <v>0.46</v>
      </c>
      <c r="Q3100">
        <v>335</v>
      </c>
      <c r="R3100">
        <v>6247</v>
      </c>
      <c r="S3100">
        <v>1</v>
      </c>
      <c r="T3100" t="s">
        <v>62</v>
      </c>
      <c r="U3100" t="s">
        <v>63</v>
      </c>
      <c r="V3100">
        <v>840</v>
      </c>
      <c r="W3100">
        <v>0.1</v>
      </c>
    </row>
    <row r="3101" spans="7:23" x14ac:dyDescent="0.35">
      <c r="G3101" t="s">
        <v>44</v>
      </c>
      <c r="H3101">
        <v>10644438</v>
      </c>
      <c r="I3101" t="s">
        <v>6</v>
      </c>
      <c r="J3101">
        <v>52.380634463278902</v>
      </c>
      <c r="K3101">
        <v>4.8863442652489502</v>
      </c>
      <c r="L3101" t="s">
        <v>45</v>
      </c>
      <c r="M3101">
        <v>110</v>
      </c>
      <c r="N3101">
        <v>14</v>
      </c>
      <c r="O3101">
        <v>210</v>
      </c>
      <c r="P3101">
        <v>6.07</v>
      </c>
      <c r="Q3101">
        <v>231</v>
      </c>
      <c r="R3101">
        <v>6433</v>
      </c>
      <c r="S3101">
        <v>1</v>
      </c>
      <c r="T3101" t="s">
        <v>46</v>
      </c>
      <c r="U3101" t="s">
        <v>47</v>
      </c>
      <c r="V3101">
        <v>1540</v>
      </c>
      <c r="W3101">
        <v>0.1</v>
      </c>
    </row>
    <row r="3102" spans="7:23" x14ac:dyDescent="0.35">
      <c r="G3102" t="s">
        <v>44</v>
      </c>
      <c r="H3102">
        <v>10764986</v>
      </c>
      <c r="I3102" t="s">
        <v>6</v>
      </c>
      <c r="J3102">
        <v>52.377544916019197</v>
      </c>
      <c r="K3102">
        <v>4.8820423721575299</v>
      </c>
      <c r="L3102" t="s">
        <v>45</v>
      </c>
      <c r="M3102">
        <v>375</v>
      </c>
      <c r="N3102">
        <v>362</v>
      </c>
      <c r="O3102">
        <v>7</v>
      </c>
      <c r="P3102">
        <v>0.25</v>
      </c>
      <c r="Q3102">
        <v>18</v>
      </c>
      <c r="R3102">
        <v>6488</v>
      </c>
      <c r="S3102">
        <v>1</v>
      </c>
      <c r="T3102" t="s">
        <v>46</v>
      </c>
      <c r="U3102" t="s">
        <v>47</v>
      </c>
      <c r="V3102">
        <v>135750</v>
      </c>
      <c r="W3102">
        <v>0.1</v>
      </c>
    </row>
    <row r="3103" spans="7:23" x14ac:dyDescent="0.35">
      <c r="G3103" t="s">
        <v>44</v>
      </c>
      <c r="H3103">
        <v>10796458</v>
      </c>
      <c r="I3103" t="s">
        <v>14</v>
      </c>
      <c r="J3103">
        <v>52.361067541408602</v>
      </c>
      <c r="K3103">
        <v>4.8674061107838504</v>
      </c>
      <c r="L3103" t="s">
        <v>45</v>
      </c>
      <c r="M3103">
        <v>115</v>
      </c>
      <c r="N3103">
        <v>7</v>
      </c>
      <c r="O3103">
        <v>27</v>
      </c>
      <c r="P3103">
        <v>0.78</v>
      </c>
      <c r="Q3103">
        <v>339</v>
      </c>
      <c r="R3103">
        <v>6498</v>
      </c>
      <c r="S3103">
        <v>1</v>
      </c>
      <c r="T3103" t="s">
        <v>56</v>
      </c>
      <c r="U3103" t="s">
        <v>57</v>
      </c>
      <c r="V3103">
        <v>805</v>
      </c>
      <c r="W3103">
        <v>0.1</v>
      </c>
    </row>
    <row r="3104" spans="7:23" x14ac:dyDescent="0.35">
      <c r="G3104" t="s">
        <v>44</v>
      </c>
      <c r="H3104">
        <v>10872765</v>
      </c>
      <c r="I3104" t="s">
        <v>7</v>
      </c>
      <c r="J3104">
        <v>52.365114799497697</v>
      </c>
      <c r="K3104">
        <v>4.8827596325706102</v>
      </c>
      <c r="L3104" t="s">
        <v>45</v>
      </c>
      <c r="M3104">
        <v>199</v>
      </c>
      <c r="N3104">
        <v>52</v>
      </c>
      <c r="O3104">
        <v>41</v>
      </c>
      <c r="P3104">
        <v>1.27</v>
      </c>
      <c r="Q3104">
        <v>291</v>
      </c>
      <c r="R3104">
        <v>6532</v>
      </c>
      <c r="S3104">
        <v>1</v>
      </c>
      <c r="T3104" t="s">
        <v>68</v>
      </c>
      <c r="U3104" t="s">
        <v>69</v>
      </c>
      <c r="V3104">
        <v>10348</v>
      </c>
      <c r="W3104">
        <v>0.1</v>
      </c>
    </row>
    <row r="3105" spans="7:23" x14ac:dyDescent="0.35">
      <c r="G3105" t="s">
        <v>44</v>
      </c>
      <c r="H3105">
        <v>10891119</v>
      </c>
      <c r="I3105" t="s">
        <v>21</v>
      </c>
      <c r="J3105">
        <v>52.3425963087711</v>
      </c>
      <c r="K3105">
        <v>4.7992523867793002</v>
      </c>
      <c r="L3105" t="s">
        <v>45</v>
      </c>
      <c r="M3105">
        <v>90</v>
      </c>
      <c r="N3105">
        <v>79</v>
      </c>
      <c r="O3105">
        <v>133</v>
      </c>
      <c r="P3105">
        <v>3.87</v>
      </c>
      <c r="Q3105">
        <v>271</v>
      </c>
      <c r="R3105">
        <v>6535</v>
      </c>
      <c r="S3105">
        <v>1</v>
      </c>
      <c r="T3105" t="s">
        <v>88</v>
      </c>
      <c r="U3105" t="s">
        <v>89</v>
      </c>
      <c r="V3105">
        <v>7110</v>
      </c>
      <c r="W3105">
        <v>0.1</v>
      </c>
    </row>
    <row r="3106" spans="7:23" x14ac:dyDescent="0.35">
      <c r="G3106" t="s">
        <v>44</v>
      </c>
      <c r="H3106">
        <v>10920384</v>
      </c>
      <c r="I3106" t="s">
        <v>7</v>
      </c>
      <c r="J3106">
        <v>52.364937707979898</v>
      </c>
      <c r="K3106">
        <v>4.8886868005070703</v>
      </c>
      <c r="L3106" t="s">
        <v>45</v>
      </c>
      <c r="M3106">
        <v>105</v>
      </c>
      <c r="N3106">
        <v>70</v>
      </c>
      <c r="O3106">
        <v>110</v>
      </c>
      <c r="P3106">
        <v>3.34</v>
      </c>
      <c r="Q3106">
        <v>256</v>
      </c>
      <c r="R3106">
        <v>6545</v>
      </c>
      <c r="S3106">
        <v>1</v>
      </c>
      <c r="T3106" t="s">
        <v>68</v>
      </c>
      <c r="U3106" t="s">
        <v>69</v>
      </c>
      <c r="V3106">
        <v>7350</v>
      </c>
      <c r="W3106">
        <v>0.1</v>
      </c>
    </row>
    <row r="3107" spans="7:23" x14ac:dyDescent="0.35">
      <c r="G3107" t="s">
        <v>44</v>
      </c>
      <c r="H3107">
        <v>10923071</v>
      </c>
      <c r="I3107" t="s">
        <v>6</v>
      </c>
      <c r="J3107">
        <v>52.368842905838001</v>
      </c>
      <c r="K3107">
        <v>4.8953243940970204</v>
      </c>
      <c r="L3107" t="s">
        <v>45</v>
      </c>
      <c r="M3107">
        <v>120</v>
      </c>
      <c r="N3107">
        <v>221</v>
      </c>
      <c r="O3107">
        <v>44</v>
      </c>
      <c r="P3107">
        <v>1.32</v>
      </c>
      <c r="Q3107">
        <v>66</v>
      </c>
      <c r="R3107">
        <v>6547</v>
      </c>
      <c r="S3107">
        <v>1</v>
      </c>
      <c r="T3107" t="s">
        <v>46</v>
      </c>
      <c r="U3107" t="s">
        <v>47</v>
      </c>
      <c r="V3107">
        <v>26520</v>
      </c>
      <c r="W3107">
        <v>0.1</v>
      </c>
    </row>
    <row r="3108" spans="7:23" x14ac:dyDescent="0.35">
      <c r="G3108" t="s">
        <v>44</v>
      </c>
      <c r="H3108">
        <v>11097614</v>
      </c>
      <c r="I3108" t="s">
        <v>6</v>
      </c>
      <c r="J3108">
        <v>52.371047133501698</v>
      </c>
      <c r="K3108">
        <v>4.8853243199424998</v>
      </c>
      <c r="L3108" t="s">
        <v>45</v>
      </c>
      <c r="M3108">
        <v>400</v>
      </c>
      <c r="N3108">
        <v>50</v>
      </c>
      <c r="O3108">
        <v>47</v>
      </c>
      <c r="P3108">
        <v>1.39</v>
      </c>
      <c r="Q3108">
        <v>316</v>
      </c>
      <c r="R3108">
        <v>6611</v>
      </c>
      <c r="S3108">
        <v>1</v>
      </c>
      <c r="T3108" t="s">
        <v>46</v>
      </c>
      <c r="U3108" t="s">
        <v>47</v>
      </c>
      <c r="V3108">
        <v>20000</v>
      </c>
      <c r="W3108">
        <v>0.1</v>
      </c>
    </row>
    <row r="3109" spans="7:23" x14ac:dyDescent="0.35">
      <c r="G3109" t="s">
        <v>44</v>
      </c>
      <c r="H3109">
        <v>11155657</v>
      </c>
      <c r="I3109" t="s">
        <v>7</v>
      </c>
      <c r="J3109">
        <v>52.373261054659601</v>
      </c>
      <c r="K3109">
        <v>4.9075123505295002</v>
      </c>
      <c r="L3109" t="s">
        <v>45</v>
      </c>
      <c r="M3109">
        <v>160</v>
      </c>
      <c r="N3109">
        <v>357</v>
      </c>
      <c r="O3109">
        <v>25</v>
      </c>
      <c r="P3109">
        <v>0.86</v>
      </c>
      <c r="Q3109">
        <v>2</v>
      </c>
      <c r="R3109">
        <v>6641</v>
      </c>
      <c r="S3109">
        <v>1</v>
      </c>
      <c r="T3109" t="s">
        <v>68</v>
      </c>
      <c r="U3109" t="s">
        <v>69</v>
      </c>
      <c r="V3109">
        <v>57120</v>
      </c>
      <c r="W3109">
        <v>0.1</v>
      </c>
    </row>
    <row r="3110" spans="7:23" x14ac:dyDescent="0.35">
      <c r="G3110" t="s">
        <v>44</v>
      </c>
      <c r="H3110">
        <v>11201787</v>
      </c>
      <c r="I3110" t="s">
        <v>6</v>
      </c>
      <c r="J3110">
        <v>52.376764956895599</v>
      </c>
      <c r="K3110">
        <v>4.89022102058507</v>
      </c>
      <c r="L3110" t="s">
        <v>45</v>
      </c>
      <c r="M3110">
        <v>275</v>
      </c>
      <c r="N3110">
        <v>57</v>
      </c>
      <c r="O3110">
        <v>20</v>
      </c>
      <c r="P3110">
        <v>1.1499999999999999</v>
      </c>
      <c r="Q3110">
        <v>307</v>
      </c>
      <c r="R3110">
        <v>6678</v>
      </c>
      <c r="S3110">
        <v>1</v>
      </c>
      <c r="T3110" t="s">
        <v>46</v>
      </c>
      <c r="U3110" t="s">
        <v>47</v>
      </c>
      <c r="V3110">
        <v>15675</v>
      </c>
      <c r="W3110">
        <v>0.1</v>
      </c>
    </row>
    <row r="3111" spans="7:23" x14ac:dyDescent="0.35">
      <c r="G3111" t="s">
        <v>44</v>
      </c>
      <c r="H3111">
        <v>11233691</v>
      </c>
      <c r="I3111" t="s">
        <v>8</v>
      </c>
      <c r="J3111">
        <v>52.350346092063297</v>
      </c>
      <c r="K3111">
        <v>4.8471907320060801</v>
      </c>
      <c r="L3111" t="s">
        <v>45</v>
      </c>
      <c r="M3111">
        <v>82</v>
      </c>
      <c r="N3111">
        <v>116</v>
      </c>
      <c r="O3111">
        <v>31</v>
      </c>
      <c r="P3111">
        <v>1.07</v>
      </c>
      <c r="Q3111">
        <v>84</v>
      </c>
      <c r="R3111">
        <v>6690</v>
      </c>
      <c r="S3111">
        <v>1</v>
      </c>
      <c r="T3111" t="s">
        <v>74</v>
      </c>
      <c r="U3111" t="s">
        <v>75</v>
      </c>
      <c r="V3111">
        <v>9512</v>
      </c>
      <c r="W3111">
        <v>0.1</v>
      </c>
    </row>
    <row r="3112" spans="7:23" x14ac:dyDescent="0.35">
      <c r="G3112" t="s">
        <v>44</v>
      </c>
      <c r="H3112">
        <v>11333667</v>
      </c>
      <c r="I3112" t="s">
        <v>8</v>
      </c>
      <c r="J3112">
        <v>52.354938622670403</v>
      </c>
      <c r="K3112">
        <v>4.8545064347355797</v>
      </c>
      <c r="L3112" t="s">
        <v>45</v>
      </c>
      <c r="M3112">
        <v>275</v>
      </c>
      <c r="N3112">
        <v>16</v>
      </c>
      <c r="O3112">
        <v>57</v>
      </c>
      <c r="P3112">
        <v>1.96</v>
      </c>
      <c r="Q3112">
        <v>306</v>
      </c>
      <c r="R3112">
        <v>6749</v>
      </c>
      <c r="S3112">
        <v>1</v>
      </c>
      <c r="T3112" t="s">
        <v>74</v>
      </c>
      <c r="U3112" t="s">
        <v>75</v>
      </c>
      <c r="V3112">
        <v>4400</v>
      </c>
      <c r="W3112">
        <v>0.1</v>
      </c>
    </row>
    <row r="3113" spans="7:23" x14ac:dyDescent="0.35">
      <c r="G3113" t="s">
        <v>44</v>
      </c>
      <c r="H3113">
        <v>11386080</v>
      </c>
      <c r="I3113" t="s">
        <v>15</v>
      </c>
      <c r="J3113">
        <v>52.391085005482097</v>
      </c>
      <c r="K3113">
        <v>4.8788746410794701</v>
      </c>
      <c r="L3113" t="s">
        <v>45</v>
      </c>
      <c r="M3113">
        <v>124</v>
      </c>
      <c r="N3113">
        <v>363</v>
      </c>
      <c r="O3113">
        <v>20</v>
      </c>
      <c r="P3113">
        <v>0.63</v>
      </c>
      <c r="Q3113">
        <v>3</v>
      </c>
      <c r="R3113">
        <v>6772</v>
      </c>
      <c r="S3113">
        <v>1</v>
      </c>
      <c r="T3113" t="s">
        <v>60</v>
      </c>
      <c r="U3113" t="s">
        <v>61</v>
      </c>
      <c r="V3113">
        <v>45012</v>
      </c>
      <c r="W3113">
        <v>0.1</v>
      </c>
    </row>
    <row r="3114" spans="7:23" x14ac:dyDescent="0.35">
      <c r="G3114" t="s">
        <v>44</v>
      </c>
      <c r="H3114">
        <v>11433925</v>
      </c>
      <c r="I3114" t="s">
        <v>19</v>
      </c>
      <c r="J3114">
        <v>52.378551969985502</v>
      </c>
      <c r="K3114">
        <v>4.8575647671883804</v>
      </c>
      <c r="L3114" t="s">
        <v>45</v>
      </c>
      <c r="M3114">
        <v>135</v>
      </c>
      <c r="N3114">
        <v>40</v>
      </c>
      <c r="O3114">
        <v>33</v>
      </c>
      <c r="P3114">
        <v>1.1000000000000001</v>
      </c>
      <c r="Q3114">
        <v>339</v>
      </c>
      <c r="R3114">
        <v>6797</v>
      </c>
      <c r="S3114">
        <v>1</v>
      </c>
      <c r="T3114" t="s">
        <v>62</v>
      </c>
      <c r="U3114" t="s">
        <v>63</v>
      </c>
      <c r="V3114">
        <v>5400</v>
      </c>
      <c r="W3114">
        <v>0.1</v>
      </c>
    </row>
    <row r="3115" spans="7:23" x14ac:dyDescent="0.35">
      <c r="G3115" t="s">
        <v>44</v>
      </c>
      <c r="H3115">
        <v>11527156</v>
      </c>
      <c r="I3115" t="s">
        <v>6</v>
      </c>
      <c r="J3115">
        <v>52.373312396981902</v>
      </c>
      <c r="K3115">
        <v>4.8761361522251301</v>
      </c>
      <c r="L3115" t="s">
        <v>45</v>
      </c>
      <c r="M3115">
        <v>119</v>
      </c>
      <c r="N3115">
        <v>247</v>
      </c>
      <c r="O3115">
        <v>215</v>
      </c>
      <c r="P3115">
        <v>6.48</v>
      </c>
      <c r="Q3115">
        <v>199</v>
      </c>
      <c r="R3115">
        <v>6837</v>
      </c>
      <c r="S3115">
        <v>1</v>
      </c>
      <c r="T3115" t="s">
        <v>46</v>
      </c>
      <c r="U3115" t="s">
        <v>47</v>
      </c>
      <c r="V3115">
        <v>29393</v>
      </c>
      <c r="W3115">
        <v>0.1</v>
      </c>
    </row>
    <row r="3116" spans="7:23" x14ac:dyDescent="0.35">
      <c r="G3116" t="s">
        <v>44</v>
      </c>
      <c r="H3116">
        <v>11544027</v>
      </c>
      <c r="I3116" t="s">
        <v>14</v>
      </c>
      <c r="J3116">
        <v>52.363217011309203</v>
      </c>
      <c r="K3116">
        <v>4.8508528870594896</v>
      </c>
      <c r="L3116" t="s">
        <v>45</v>
      </c>
      <c r="M3116">
        <v>115</v>
      </c>
      <c r="N3116">
        <v>302</v>
      </c>
      <c r="O3116">
        <v>16</v>
      </c>
      <c r="P3116">
        <v>0.5</v>
      </c>
      <c r="Q3116">
        <v>18</v>
      </c>
      <c r="R3116">
        <v>6851</v>
      </c>
      <c r="S3116">
        <v>1</v>
      </c>
      <c r="T3116" t="s">
        <v>56</v>
      </c>
      <c r="U3116" t="s">
        <v>57</v>
      </c>
      <c r="V3116">
        <v>34730</v>
      </c>
      <c r="W3116">
        <v>0.1</v>
      </c>
    </row>
    <row r="3117" spans="7:23" x14ac:dyDescent="0.35">
      <c r="G3117" t="s">
        <v>44</v>
      </c>
      <c r="H3117">
        <v>11544728</v>
      </c>
      <c r="I3117" t="s">
        <v>14</v>
      </c>
      <c r="J3117">
        <v>52.361635637817301</v>
      </c>
      <c r="K3117">
        <v>4.8658326176774898</v>
      </c>
      <c r="L3117" t="s">
        <v>45</v>
      </c>
      <c r="M3117">
        <v>100</v>
      </c>
      <c r="N3117">
        <v>358</v>
      </c>
      <c r="O3117">
        <v>26</v>
      </c>
      <c r="P3117">
        <v>0.82</v>
      </c>
      <c r="Q3117">
        <v>1</v>
      </c>
      <c r="R3117">
        <v>6852</v>
      </c>
      <c r="S3117">
        <v>1</v>
      </c>
      <c r="T3117" t="s">
        <v>56</v>
      </c>
      <c r="U3117" t="s">
        <v>57</v>
      </c>
      <c r="V3117">
        <v>35800</v>
      </c>
      <c r="W3117">
        <v>0.1</v>
      </c>
    </row>
    <row r="3118" spans="7:23" x14ac:dyDescent="0.35">
      <c r="G3118" t="s">
        <v>44</v>
      </c>
      <c r="H3118">
        <v>11646400</v>
      </c>
      <c r="I3118" t="s">
        <v>11</v>
      </c>
      <c r="J3118">
        <v>52.353279492623102</v>
      </c>
      <c r="K3118">
        <v>4.9012427181341396</v>
      </c>
      <c r="L3118" t="s">
        <v>45</v>
      </c>
      <c r="M3118">
        <v>129</v>
      </c>
      <c r="N3118">
        <v>245</v>
      </c>
      <c r="O3118">
        <v>39</v>
      </c>
      <c r="P3118">
        <v>1.17</v>
      </c>
      <c r="Q3118">
        <v>313</v>
      </c>
      <c r="R3118">
        <v>6937</v>
      </c>
      <c r="S3118">
        <v>1</v>
      </c>
      <c r="T3118" t="s">
        <v>58</v>
      </c>
      <c r="U3118" t="s">
        <v>59</v>
      </c>
      <c r="V3118">
        <v>31605</v>
      </c>
      <c r="W3118">
        <v>0.1</v>
      </c>
    </row>
    <row r="3119" spans="7:23" x14ac:dyDescent="0.35">
      <c r="G3119" t="s">
        <v>44</v>
      </c>
      <c r="H3119">
        <v>11653677</v>
      </c>
      <c r="I3119" t="s">
        <v>11</v>
      </c>
      <c r="J3119">
        <v>52.356810599964</v>
      </c>
      <c r="K3119">
        <v>4.8939396622894504</v>
      </c>
      <c r="L3119" t="s">
        <v>45</v>
      </c>
      <c r="M3119">
        <v>225</v>
      </c>
      <c r="N3119">
        <v>354</v>
      </c>
      <c r="O3119">
        <v>37</v>
      </c>
      <c r="P3119">
        <v>1.1100000000000001</v>
      </c>
      <c r="Q3119">
        <v>83</v>
      </c>
      <c r="R3119">
        <v>6943</v>
      </c>
      <c r="S3119">
        <v>1</v>
      </c>
      <c r="T3119" t="s">
        <v>58</v>
      </c>
      <c r="U3119" t="s">
        <v>59</v>
      </c>
      <c r="V3119">
        <v>79650</v>
      </c>
      <c r="W3119">
        <v>0.1</v>
      </c>
    </row>
    <row r="3120" spans="7:23" x14ac:dyDescent="0.35">
      <c r="G3120" t="s">
        <v>44</v>
      </c>
      <c r="H3120">
        <v>11662948</v>
      </c>
      <c r="I3120" t="s">
        <v>15</v>
      </c>
      <c r="J3120">
        <v>52.375017622375701</v>
      </c>
      <c r="K3120">
        <v>4.8686298054216204</v>
      </c>
      <c r="L3120" t="s">
        <v>45</v>
      </c>
      <c r="M3120">
        <v>105</v>
      </c>
      <c r="N3120">
        <v>321</v>
      </c>
      <c r="O3120">
        <v>35</v>
      </c>
      <c r="P3120">
        <v>1.07</v>
      </c>
      <c r="Q3120">
        <v>31</v>
      </c>
      <c r="R3120">
        <v>6947</v>
      </c>
      <c r="S3120">
        <v>1</v>
      </c>
      <c r="T3120" t="s">
        <v>60</v>
      </c>
      <c r="U3120" t="s">
        <v>61</v>
      </c>
      <c r="V3120">
        <v>33705</v>
      </c>
      <c r="W3120">
        <v>0.1</v>
      </c>
    </row>
    <row r="3121" spans="7:23" x14ac:dyDescent="0.35">
      <c r="G3121" t="s">
        <v>44</v>
      </c>
      <c r="H3121">
        <v>11673040</v>
      </c>
      <c r="I3121" t="s">
        <v>20</v>
      </c>
      <c r="J3121">
        <v>52.349792602569103</v>
      </c>
      <c r="K3121">
        <v>4.8320548274711701</v>
      </c>
      <c r="L3121" t="s">
        <v>45</v>
      </c>
      <c r="M3121">
        <v>135</v>
      </c>
      <c r="N3121">
        <v>294</v>
      </c>
      <c r="O3121">
        <v>47</v>
      </c>
      <c r="P3121">
        <v>1.45</v>
      </c>
      <c r="Q3121">
        <v>17</v>
      </c>
      <c r="R3121">
        <v>6951</v>
      </c>
      <c r="S3121">
        <v>1</v>
      </c>
      <c r="T3121" t="s">
        <v>70</v>
      </c>
      <c r="U3121" t="s">
        <v>71</v>
      </c>
      <c r="V3121">
        <v>39690</v>
      </c>
      <c r="W3121">
        <v>0.1</v>
      </c>
    </row>
    <row r="3122" spans="7:23" x14ac:dyDescent="0.35">
      <c r="G3122" t="s">
        <v>44</v>
      </c>
      <c r="H3122">
        <v>11785796</v>
      </c>
      <c r="I3122" t="s">
        <v>15</v>
      </c>
      <c r="J3122">
        <v>52.384425617759398</v>
      </c>
      <c r="K3122">
        <v>4.8747522248817203</v>
      </c>
      <c r="L3122" t="s">
        <v>45</v>
      </c>
      <c r="M3122">
        <v>249</v>
      </c>
      <c r="N3122">
        <v>361</v>
      </c>
      <c r="O3122">
        <v>22</v>
      </c>
      <c r="P3122">
        <v>0.72</v>
      </c>
      <c r="Q3122">
        <v>10</v>
      </c>
      <c r="R3122">
        <v>7006</v>
      </c>
      <c r="S3122">
        <v>1</v>
      </c>
      <c r="T3122" t="s">
        <v>60</v>
      </c>
      <c r="U3122" t="s">
        <v>61</v>
      </c>
      <c r="V3122">
        <v>89889</v>
      </c>
      <c r="W3122">
        <v>0.1</v>
      </c>
    </row>
    <row r="3123" spans="7:23" x14ac:dyDescent="0.35">
      <c r="G3123" t="s">
        <v>44</v>
      </c>
      <c r="H3123">
        <v>11858419</v>
      </c>
      <c r="I3123" t="s">
        <v>6</v>
      </c>
      <c r="J3123">
        <v>52.368820868730502</v>
      </c>
      <c r="K3123">
        <v>4.8846979504365002</v>
      </c>
      <c r="L3123" t="s">
        <v>45</v>
      </c>
      <c r="M3123">
        <v>125</v>
      </c>
      <c r="N3123">
        <v>160</v>
      </c>
      <c r="O3123">
        <v>124</v>
      </c>
      <c r="P3123">
        <v>3.81</v>
      </c>
      <c r="Q3123">
        <v>60</v>
      </c>
      <c r="R3123">
        <v>7042</v>
      </c>
      <c r="S3123">
        <v>1</v>
      </c>
      <c r="T3123" t="s">
        <v>46</v>
      </c>
      <c r="U3123" t="s">
        <v>47</v>
      </c>
      <c r="V3123">
        <v>20000</v>
      </c>
      <c r="W3123">
        <v>0.1</v>
      </c>
    </row>
    <row r="3124" spans="7:23" x14ac:dyDescent="0.35">
      <c r="G3124" t="s">
        <v>44</v>
      </c>
      <c r="H3124">
        <v>12079751</v>
      </c>
      <c r="I3124" t="s">
        <v>15</v>
      </c>
      <c r="J3124">
        <v>52.381849602227398</v>
      </c>
      <c r="K3124">
        <v>4.8698192677639396</v>
      </c>
      <c r="L3124" t="s">
        <v>45</v>
      </c>
      <c r="M3124">
        <v>169</v>
      </c>
      <c r="N3124">
        <v>352</v>
      </c>
      <c r="O3124">
        <v>54</v>
      </c>
      <c r="P3124">
        <v>1.67</v>
      </c>
      <c r="Q3124">
        <v>83</v>
      </c>
      <c r="R3124">
        <v>7142</v>
      </c>
      <c r="S3124">
        <v>1</v>
      </c>
      <c r="T3124" t="s">
        <v>60</v>
      </c>
      <c r="U3124" t="s">
        <v>61</v>
      </c>
      <c r="V3124">
        <v>59488</v>
      </c>
      <c r="W3124">
        <v>0.1</v>
      </c>
    </row>
    <row r="3125" spans="7:23" x14ac:dyDescent="0.35">
      <c r="G3125" t="s">
        <v>44</v>
      </c>
      <c r="H3125">
        <v>12098879</v>
      </c>
      <c r="I3125" t="s">
        <v>14</v>
      </c>
      <c r="J3125">
        <v>52.372362525745302</v>
      </c>
      <c r="K3125">
        <v>4.8619592653655799</v>
      </c>
      <c r="L3125" t="s">
        <v>45</v>
      </c>
      <c r="M3125">
        <v>95</v>
      </c>
      <c r="N3125">
        <v>35</v>
      </c>
      <c r="O3125">
        <v>13</v>
      </c>
      <c r="P3125">
        <v>0.4</v>
      </c>
      <c r="Q3125">
        <v>35</v>
      </c>
      <c r="R3125">
        <v>7152</v>
      </c>
      <c r="S3125">
        <v>1</v>
      </c>
      <c r="T3125" t="s">
        <v>56</v>
      </c>
      <c r="U3125" t="s">
        <v>57</v>
      </c>
      <c r="V3125">
        <v>3325</v>
      </c>
      <c r="W3125">
        <v>0.1</v>
      </c>
    </row>
    <row r="3126" spans="7:23" x14ac:dyDescent="0.35">
      <c r="G3126" t="s">
        <v>44</v>
      </c>
      <c r="H3126">
        <v>12151249</v>
      </c>
      <c r="I3126" t="s">
        <v>15</v>
      </c>
      <c r="J3126">
        <v>52.384794370303197</v>
      </c>
      <c r="K3126">
        <v>4.87401253061432</v>
      </c>
      <c r="L3126" t="s">
        <v>45</v>
      </c>
      <c r="M3126">
        <v>100</v>
      </c>
      <c r="N3126">
        <v>6</v>
      </c>
      <c r="O3126">
        <v>107</v>
      </c>
      <c r="P3126">
        <v>3.31</v>
      </c>
      <c r="Q3126">
        <v>263</v>
      </c>
      <c r="R3126">
        <v>7194</v>
      </c>
      <c r="S3126">
        <v>1</v>
      </c>
      <c r="T3126" t="s">
        <v>60</v>
      </c>
      <c r="U3126" t="s">
        <v>61</v>
      </c>
      <c r="V3126">
        <v>600</v>
      </c>
      <c r="W3126">
        <v>0.1</v>
      </c>
    </row>
    <row r="3127" spans="7:23" x14ac:dyDescent="0.35">
      <c r="G3127" t="s">
        <v>44</v>
      </c>
      <c r="H3127">
        <v>12187238</v>
      </c>
      <c r="I3127" t="s">
        <v>12</v>
      </c>
      <c r="J3127">
        <v>52.339381855892903</v>
      </c>
      <c r="K3127">
        <v>4.9196808574853197</v>
      </c>
      <c r="L3127" t="s">
        <v>45</v>
      </c>
      <c r="M3127">
        <v>70</v>
      </c>
      <c r="N3127">
        <v>343</v>
      </c>
      <c r="O3127">
        <v>25</v>
      </c>
      <c r="P3127">
        <v>0.78</v>
      </c>
      <c r="Q3127">
        <v>14</v>
      </c>
      <c r="R3127">
        <v>7219</v>
      </c>
      <c r="S3127">
        <v>1</v>
      </c>
      <c r="T3127" t="s">
        <v>72</v>
      </c>
      <c r="U3127" t="s">
        <v>73</v>
      </c>
      <c r="V3127">
        <v>24010</v>
      </c>
      <c r="W3127">
        <v>0.1</v>
      </c>
    </row>
    <row r="3128" spans="7:23" x14ac:dyDescent="0.35">
      <c r="G3128" t="s">
        <v>44</v>
      </c>
      <c r="H3128">
        <v>12196335</v>
      </c>
      <c r="I3128" t="s">
        <v>19</v>
      </c>
      <c r="J3128">
        <v>52.380555409373002</v>
      </c>
      <c r="K3128">
        <v>4.8566707030797298</v>
      </c>
      <c r="L3128" t="s">
        <v>45</v>
      </c>
      <c r="M3128">
        <v>95</v>
      </c>
      <c r="N3128">
        <v>357</v>
      </c>
      <c r="O3128">
        <v>26</v>
      </c>
      <c r="P3128">
        <v>0.81</v>
      </c>
      <c r="Q3128">
        <v>2</v>
      </c>
      <c r="R3128">
        <v>7224</v>
      </c>
      <c r="S3128">
        <v>1</v>
      </c>
      <c r="T3128" t="s">
        <v>62</v>
      </c>
      <c r="U3128" t="s">
        <v>63</v>
      </c>
      <c r="V3128">
        <v>33915</v>
      </c>
      <c r="W3128">
        <v>0.1</v>
      </c>
    </row>
    <row r="3129" spans="7:23" x14ac:dyDescent="0.35">
      <c r="G3129" t="s">
        <v>44</v>
      </c>
      <c r="H3129">
        <v>12205686</v>
      </c>
      <c r="I3129" t="s">
        <v>9</v>
      </c>
      <c r="J3129">
        <v>52.361520676812802</v>
      </c>
      <c r="K3129">
        <v>4.9264978712094996</v>
      </c>
      <c r="L3129" t="s">
        <v>45</v>
      </c>
      <c r="M3129">
        <v>149</v>
      </c>
      <c r="N3129">
        <v>362</v>
      </c>
      <c r="O3129">
        <v>45</v>
      </c>
      <c r="P3129">
        <v>1.44</v>
      </c>
      <c r="Q3129">
        <v>2</v>
      </c>
      <c r="R3129">
        <v>7228</v>
      </c>
      <c r="S3129">
        <v>1</v>
      </c>
      <c r="T3129" t="s">
        <v>64</v>
      </c>
      <c r="U3129" t="s">
        <v>65</v>
      </c>
      <c r="V3129">
        <v>53938</v>
      </c>
      <c r="W3129">
        <v>0.1</v>
      </c>
    </row>
    <row r="3130" spans="7:23" x14ac:dyDescent="0.35">
      <c r="G3130" t="s">
        <v>44</v>
      </c>
      <c r="H3130">
        <v>12297885</v>
      </c>
      <c r="I3130" t="s">
        <v>14</v>
      </c>
      <c r="J3130">
        <v>52.362211048356997</v>
      </c>
      <c r="K3130">
        <v>4.8625086509215896</v>
      </c>
      <c r="L3130" t="s">
        <v>45</v>
      </c>
      <c r="M3130">
        <v>170</v>
      </c>
      <c r="N3130">
        <v>344</v>
      </c>
      <c r="O3130">
        <v>21</v>
      </c>
      <c r="P3130">
        <v>0.67</v>
      </c>
      <c r="Q3130">
        <v>3</v>
      </c>
      <c r="R3130">
        <v>7291</v>
      </c>
      <c r="S3130">
        <v>1</v>
      </c>
      <c r="T3130" t="s">
        <v>56</v>
      </c>
      <c r="U3130" t="s">
        <v>57</v>
      </c>
      <c r="V3130">
        <v>58480</v>
      </c>
      <c r="W3130">
        <v>0.1</v>
      </c>
    </row>
    <row r="3131" spans="7:23" x14ac:dyDescent="0.35">
      <c r="G3131" t="s">
        <v>44</v>
      </c>
      <c r="H3131">
        <v>12328178</v>
      </c>
      <c r="I3131" t="s">
        <v>10</v>
      </c>
      <c r="J3131">
        <v>52.391628228024501</v>
      </c>
      <c r="K3131">
        <v>4.9089677670918697</v>
      </c>
      <c r="L3131" t="s">
        <v>45</v>
      </c>
      <c r="M3131">
        <v>200</v>
      </c>
      <c r="N3131">
        <v>337</v>
      </c>
      <c r="O3131">
        <v>16</v>
      </c>
      <c r="P3131">
        <v>0.54</v>
      </c>
      <c r="Q3131">
        <v>269</v>
      </c>
      <c r="R3131">
        <v>7302</v>
      </c>
      <c r="S3131">
        <v>1</v>
      </c>
      <c r="T3131" t="s">
        <v>78</v>
      </c>
      <c r="U3131" t="s">
        <v>79</v>
      </c>
      <c r="V3131">
        <v>67400</v>
      </c>
      <c r="W3131">
        <v>0.1</v>
      </c>
    </row>
    <row r="3132" spans="7:23" x14ac:dyDescent="0.35">
      <c r="G3132" t="s">
        <v>44</v>
      </c>
      <c r="H3132">
        <v>12387233</v>
      </c>
      <c r="I3132" t="s">
        <v>23</v>
      </c>
      <c r="J3132">
        <v>52.397013523125601</v>
      </c>
      <c r="K3132">
        <v>4.9591702205637702</v>
      </c>
      <c r="L3132" t="s">
        <v>45</v>
      </c>
      <c r="M3132">
        <v>510</v>
      </c>
      <c r="N3132">
        <v>1</v>
      </c>
      <c r="O3132">
        <v>0</v>
      </c>
      <c r="Q3132">
        <v>365</v>
      </c>
      <c r="R3132">
        <v>7333</v>
      </c>
      <c r="S3132">
        <v>1</v>
      </c>
      <c r="T3132" t="s">
        <v>76</v>
      </c>
      <c r="U3132" t="s">
        <v>77</v>
      </c>
      <c r="V3132">
        <v>510</v>
      </c>
      <c r="W3132">
        <v>0.1</v>
      </c>
    </row>
    <row r="3133" spans="7:23" x14ac:dyDescent="0.35">
      <c r="G3133" t="s">
        <v>44</v>
      </c>
      <c r="H3133">
        <v>12436996</v>
      </c>
      <c r="I3133" t="s">
        <v>18</v>
      </c>
      <c r="J3133">
        <v>52.372855695414998</v>
      </c>
      <c r="K3133">
        <v>4.9359248370301199</v>
      </c>
      <c r="L3133" t="s">
        <v>45</v>
      </c>
      <c r="M3133">
        <v>200</v>
      </c>
      <c r="N3133">
        <v>49</v>
      </c>
      <c r="O3133">
        <v>6</v>
      </c>
      <c r="P3133">
        <v>0.19</v>
      </c>
      <c r="Q3133">
        <v>364</v>
      </c>
      <c r="R3133">
        <v>7360</v>
      </c>
      <c r="S3133">
        <v>1</v>
      </c>
      <c r="T3133" t="s">
        <v>66</v>
      </c>
      <c r="U3133" t="s">
        <v>67</v>
      </c>
      <c r="V3133">
        <v>9800</v>
      </c>
      <c r="W3133">
        <v>0.1</v>
      </c>
    </row>
    <row r="3134" spans="7:23" x14ac:dyDescent="0.35">
      <c r="G3134" t="s">
        <v>44</v>
      </c>
      <c r="H3134">
        <v>12554264</v>
      </c>
      <c r="I3134" t="s">
        <v>6</v>
      </c>
      <c r="J3134">
        <v>52.375664303391702</v>
      </c>
      <c r="K3134">
        <v>4.8801114085822599</v>
      </c>
      <c r="L3134" t="s">
        <v>45</v>
      </c>
      <c r="M3134">
        <v>210</v>
      </c>
      <c r="N3134">
        <v>363</v>
      </c>
      <c r="O3134">
        <v>10</v>
      </c>
      <c r="P3134">
        <v>0.61</v>
      </c>
      <c r="Q3134">
        <v>1</v>
      </c>
      <c r="R3134">
        <v>7440</v>
      </c>
      <c r="S3134">
        <v>1</v>
      </c>
      <c r="T3134" t="s">
        <v>46</v>
      </c>
      <c r="U3134" t="s">
        <v>47</v>
      </c>
      <c r="V3134">
        <v>76230</v>
      </c>
      <c r="W3134">
        <v>0.1</v>
      </c>
    </row>
    <row r="3135" spans="7:23" x14ac:dyDescent="0.35">
      <c r="G3135" t="s">
        <v>44</v>
      </c>
      <c r="H3135">
        <v>12565100</v>
      </c>
      <c r="I3135" t="s">
        <v>14</v>
      </c>
      <c r="J3135">
        <v>52.369247720139498</v>
      </c>
      <c r="K3135">
        <v>4.8599401707062997</v>
      </c>
      <c r="L3135" t="s">
        <v>45</v>
      </c>
      <c r="M3135">
        <v>120</v>
      </c>
      <c r="N3135">
        <v>358</v>
      </c>
      <c r="O3135">
        <v>22</v>
      </c>
      <c r="P3135">
        <v>0.73</v>
      </c>
      <c r="Q3135">
        <v>272</v>
      </c>
      <c r="R3135">
        <v>7451</v>
      </c>
      <c r="S3135">
        <v>1</v>
      </c>
      <c r="T3135" t="s">
        <v>56</v>
      </c>
      <c r="U3135" t="s">
        <v>57</v>
      </c>
      <c r="V3135">
        <v>42960</v>
      </c>
      <c r="W3135">
        <v>0.1</v>
      </c>
    </row>
    <row r="3136" spans="7:23" x14ac:dyDescent="0.35">
      <c r="G3136" t="s">
        <v>44</v>
      </c>
      <c r="H3136">
        <v>12596322</v>
      </c>
      <c r="I3136" t="s">
        <v>7</v>
      </c>
      <c r="J3136">
        <v>52.363867581162502</v>
      </c>
      <c r="K3136">
        <v>4.8808143452021904</v>
      </c>
      <c r="L3136" t="s">
        <v>45</v>
      </c>
      <c r="M3136">
        <v>210</v>
      </c>
      <c r="N3136">
        <v>255</v>
      </c>
      <c r="O3136">
        <v>111</v>
      </c>
      <c r="P3136">
        <v>3.57</v>
      </c>
      <c r="Q3136">
        <v>278</v>
      </c>
      <c r="R3136">
        <v>7469</v>
      </c>
      <c r="S3136">
        <v>1</v>
      </c>
      <c r="T3136" t="s">
        <v>68</v>
      </c>
      <c r="U3136" t="s">
        <v>69</v>
      </c>
      <c r="V3136">
        <v>53550</v>
      </c>
      <c r="W3136">
        <v>0.1</v>
      </c>
    </row>
    <row r="3137" spans="7:23" x14ac:dyDescent="0.35">
      <c r="G3137" t="s">
        <v>44</v>
      </c>
      <c r="H3137">
        <v>12602513</v>
      </c>
      <c r="I3137" t="s">
        <v>11</v>
      </c>
      <c r="J3137">
        <v>52.351970444555697</v>
      </c>
      <c r="K3137">
        <v>4.8987795680085702</v>
      </c>
      <c r="L3137" t="s">
        <v>45</v>
      </c>
      <c r="M3137">
        <v>140</v>
      </c>
      <c r="N3137">
        <v>306</v>
      </c>
      <c r="O3137">
        <v>31</v>
      </c>
      <c r="P3137">
        <v>0.98</v>
      </c>
      <c r="Q3137">
        <v>47</v>
      </c>
      <c r="R3137">
        <v>7483</v>
      </c>
      <c r="S3137">
        <v>1</v>
      </c>
      <c r="T3137" t="s">
        <v>58</v>
      </c>
      <c r="U3137" t="s">
        <v>59</v>
      </c>
      <c r="V3137">
        <v>42840</v>
      </c>
      <c r="W3137">
        <v>0.1</v>
      </c>
    </row>
    <row r="3138" spans="7:23" x14ac:dyDescent="0.35">
      <c r="G3138" t="s">
        <v>44</v>
      </c>
      <c r="H3138">
        <v>12617512</v>
      </c>
      <c r="I3138" t="s">
        <v>12</v>
      </c>
      <c r="J3138">
        <v>52.342500163428397</v>
      </c>
      <c r="K3138">
        <v>4.9242822528137999</v>
      </c>
      <c r="L3138" t="s">
        <v>45</v>
      </c>
      <c r="M3138">
        <v>144</v>
      </c>
      <c r="N3138">
        <v>276</v>
      </c>
      <c r="O3138">
        <v>50</v>
      </c>
      <c r="P3138">
        <v>1.59</v>
      </c>
      <c r="Q3138">
        <v>308</v>
      </c>
      <c r="R3138">
        <v>7488</v>
      </c>
      <c r="S3138">
        <v>1</v>
      </c>
      <c r="T3138" t="s">
        <v>72</v>
      </c>
      <c r="U3138" t="s">
        <v>73</v>
      </c>
      <c r="V3138">
        <v>39744</v>
      </c>
      <c r="W3138">
        <v>0.1</v>
      </c>
    </row>
    <row r="3139" spans="7:23" x14ac:dyDescent="0.35">
      <c r="G3139" t="s">
        <v>44</v>
      </c>
      <c r="H3139">
        <v>12770153</v>
      </c>
      <c r="I3139" t="s">
        <v>11</v>
      </c>
      <c r="J3139">
        <v>52.352174510304302</v>
      </c>
      <c r="K3139">
        <v>4.8890904045446897</v>
      </c>
      <c r="L3139" t="s">
        <v>45</v>
      </c>
      <c r="M3139">
        <v>120</v>
      </c>
      <c r="N3139">
        <v>363</v>
      </c>
      <c r="O3139">
        <v>10</v>
      </c>
      <c r="P3139">
        <v>0.33</v>
      </c>
      <c r="Q3139">
        <v>9</v>
      </c>
      <c r="R3139">
        <v>7554</v>
      </c>
      <c r="S3139">
        <v>1</v>
      </c>
      <c r="T3139" t="s">
        <v>58</v>
      </c>
      <c r="U3139" t="s">
        <v>59</v>
      </c>
      <c r="V3139">
        <v>43560</v>
      </c>
      <c r="W3139">
        <v>0.1</v>
      </c>
    </row>
    <row r="3140" spans="7:23" x14ac:dyDescent="0.35">
      <c r="G3140" t="s">
        <v>44</v>
      </c>
      <c r="H3140">
        <v>12770968</v>
      </c>
      <c r="I3140" t="s">
        <v>11</v>
      </c>
      <c r="J3140">
        <v>52.355953179480402</v>
      </c>
      <c r="K3140">
        <v>4.8960807785709104</v>
      </c>
      <c r="L3140" t="s">
        <v>45</v>
      </c>
      <c r="M3140">
        <v>125</v>
      </c>
      <c r="N3140">
        <v>351</v>
      </c>
      <c r="O3140">
        <v>43</v>
      </c>
      <c r="P3140">
        <v>1.39</v>
      </c>
      <c r="Q3140">
        <v>10</v>
      </c>
      <c r="R3140">
        <v>7555</v>
      </c>
      <c r="S3140">
        <v>1</v>
      </c>
      <c r="T3140" t="s">
        <v>58</v>
      </c>
      <c r="U3140" t="s">
        <v>59</v>
      </c>
      <c r="V3140">
        <v>43875</v>
      </c>
      <c r="W3140">
        <v>0.1</v>
      </c>
    </row>
    <row r="3141" spans="7:23" x14ac:dyDescent="0.35">
      <c r="G3141" t="s">
        <v>44</v>
      </c>
      <c r="H3141">
        <v>12878579</v>
      </c>
      <c r="I3141" t="s">
        <v>19</v>
      </c>
      <c r="J3141">
        <v>52.376853556162501</v>
      </c>
      <c r="K3141">
        <v>4.8565136052209397</v>
      </c>
      <c r="L3141" t="s">
        <v>45</v>
      </c>
      <c r="M3141">
        <v>119</v>
      </c>
      <c r="N3141">
        <v>348</v>
      </c>
      <c r="O3141">
        <v>3</v>
      </c>
      <c r="P3141">
        <v>0.46</v>
      </c>
      <c r="Q3141">
        <v>10</v>
      </c>
      <c r="R3141">
        <v>7639</v>
      </c>
      <c r="S3141">
        <v>1</v>
      </c>
      <c r="T3141" t="s">
        <v>62</v>
      </c>
      <c r="U3141" t="s">
        <v>63</v>
      </c>
      <c r="V3141">
        <v>41412</v>
      </c>
      <c r="W3141">
        <v>0.1</v>
      </c>
    </row>
    <row r="3142" spans="7:23" x14ac:dyDescent="0.35">
      <c r="G3142" t="s">
        <v>44</v>
      </c>
      <c r="H3142">
        <v>12977165</v>
      </c>
      <c r="I3142" t="s">
        <v>19</v>
      </c>
      <c r="J3142">
        <v>52.3782956002254</v>
      </c>
      <c r="K3142">
        <v>4.8390512913300903</v>
      </c>
      <c r="L3142" t="s">
        <v>45</v>
      </c>
      <c r="M3142">
        <v>180</v>
      </c>
      <c r="N3142">
        <v>190</v>
      </c>
      <c r="O3142">
        <v>22</v>
      </c>
      <c r="P3142">
        <v>0.71</v>
      </c>
      <c r="Q3142">
        <v>72</v>
      </c>
      <c r="R3142">
        <v>7714</v>
      </c>
      <c r="S3142">
        <v>1</v>
      </c>
      <c r="T3142" t="s">
        <v>62</v>
      </c>
      <c r="U3142" t="s">
        <v>63</v>
      </c>
      <c r="V3142">
        <v>34200</v>
      </c>
      <c r="W3142">
        <v>0.1</v>
      </c>
    </row>
    <row r="3143" spans="7:23" x14ac:dyDescent="0.35">
      <c r="G3143" t="s">
        <v>44</v>
      </c>
      <c r="H3143">
        <v>13021905</v>
      </c>
      <c r="I3143" t="s">
        <v>14</v>
      </c>
      <c r="J3143">
        <v>52.3622969442727</v>
      </c>
      <c r="K3143">
        <v>4.8575222666917597</v>
      </c>
      <c r="L3143" t="s">
        <v>45</v>
      </c>
      <c r="M3143">
        <v>199</v>
      </c>
      <c r="N3143">
        <v>125</v>
      </c>
      <c r="O3143">
        <v>55</v>
      </c>
      <c r="P3143">
        <v>1.79</v>
      </c>
      <c r="Q3143">
        <v>150</v>
      </c>
      <c r="R3143">
        <v>7752</v>
      </c>
      <c r="S3143">
        <v>1</v>
      </c>
      <c r="T3143" t="s">
        <v>56</v>
      </c>
      <c r="U3143" t="s">
        <v>57</v>
      </c>
      <c r="V3143">
        <v>24875</v>
      </c>
      <c r="W3143">
        <v>0.1</v>
      </c>
    </row>
    <row r="3144" spans="7:23" x14ac:dyDescent="0.35">
      <c r="G3144" t="s">
        <v>44</v>
      </c>
      <c r="H3144">
        <v>13087840</v>
      </c>
      <c r="I3144" t="s">
        <v>6</v>
      </c>
      <c r="J3144">
        <v>52.376971481722897</v>
      </c>
      <c r="K3144">
        <v>4.8857898131839903</v>
      </c>
      <c r="L3144" t="s">
        <v>45</v>
      </c>
      <c r="M3144">
        <v>490</v>
      </c>
      <c r="N3144">
        <v>270</v>
      </c>
      <c r="O3144">
        <v>28</v>
      </c>
      <c r="P3144">
        <v>0.91</v>
      </c>
      <c r="Q3144">
        <v>243</v>
      </c>
      <c r="R3144">
        <v>7805</v>
      </c>
      <c r="S3144">
        <v>1</v>
      </c>
      <c r="T3144" t="s">
        <v>46</v>
      </c>
      <c r="U3144" t="s">
        <v>47</v>
      </c>
      <c r="V3144">
        <v>132300</v>
      </c>
      <c r="W3144">
        <v>0.1</v>
      </c>
    </row>
    <row r="3145" spans="7:23" x14ac:dyDescent="0.35">
      <c r="G3145" t="s">
        <v>44</v>
      </c>
      <c r="H3145">
        <v>13109718</v>
      </c>
      <c r="I3145" t="s">
        <v>7</v>
      </c>
      <c r="J3145">
        <v>52.365754288809299</v>
      </c>
      <c r="K3145">
        <v>4.9111254897294296</v>
      </c>
      <c r="L3145" t="s">
        <v>45</v>
      </c>
      <c r="M3145">
        <v>108</v>
      </c>
      <c r="N3145">
        <v>38</v>
      </c>
      <c r="O3145">
        <v>75</v>
      </c>
      <c r="P3145">
        <v>2.56</v>
      </c>
      <c r="Q3145">
        <v>239</v>
      </c>
      <c r="R3145">
        <v>7842</v>
      </c>
      <c r="S3145">
        <v>1</v>
      </c>
      <c r="T3145" t="s">
        <v>68</v>
      </c>
      <c r="U3145" t="s">
        <v>69</v>
      </c>
      <c r="V3145">
        <v>4104</v>
      </c>
      <c r="W3145">
        <v>0.1</v>
      </c>
    </row>
    <row r="3146" spans="7:23" x14ac:dyDescent="0.35">
      <c r="G3146" t="s">
        <v>44</v>
      </c>
      <c r="H3146">
        <v>13235194</v>
      </c>
      <c r="I3146" t="s">
        <v>7</v>
      </c>
      <c r="J3146">
        <v>52.374031044329797</v>
      </c>
      <c r="K3146">
        <v>4.9242221000943003</v>
      </c>
      <c r="L3146" t="s">
        <v>45</v>
      </c>
      <c r="M3146">
        <v>85</v>
      </c>
      <c r="N3146">
        <v>182</v>
      </c>
      <c r="O3146">
        <v>11</v>
      </c>
      <c r="P3146">
        <v>0.37</v>
      </c>
      <c r="Q3146">
        <v>96</v>
      </c>
      <c r="R3146">
        <v>7954</v>
      </c>
      <c r="S3146">
        <v>1</v>
      </c>
      <c r="T3146" t="s">
        <v>68</v>
      </c>
      <c r="U3146" t="s">
        <v>69</v>
      </c>
      <c r="V3146">
        <v>15470</v>
      </c>
      <c r="W3146">
        <v>0.1</v>
      </c>
    </row>
    <row r="3147" spans="7:23" x14ac:dyDescent="0.35">
      <c r="G3147" t="s">
        <v>44</v>
      </c>
      <c r="H3147">
        <v>13465986</v>
      </c>
      <c r="I3147" t="s">
        <v>6</v>
      </c>
      <c r="J3147">
        <v>52.370543451716998</v>
      </c>
      <c r="K3147">
        <v>4.89528180425435</v>
      </c>
      <c r="L3147" t="s">
        <v>45</v>
      </c>
      <c r="M3147">
        <v>200</v>
      </c>
      <c r="N3147">
        <v>228</v>
      </c>
      <c r="O3147">
        <v>43</v>
      </c>
      <c r="P3147">
        <v>1.43</v>
      </c>
      <c r="Q3147">
        <v>196</v>
      </c>
      <c r="R3147">
        <v>8200</v>
      </c>
      <c r="S3147">
        <v>1</v>
      </c>
      <c r="T3147" t="s">
        <v>46</v>
      </c>
      <c r="U3147" t="s">
        <v>47</v>
      </c>
      <c r="V3147">
        <v>45600</v>
      </c>
      <c r="W3147">
        <v>0.1</v>
      </c>
    </row>
    <row r="3148" spans="7:23" x14ac:dyDescent="0.35">
      <c r="G3148" t="s">
        <v>44</v>
      </c>
      <c r="H3148">
        <v>13467895</v>
      </c>
      <c r="I3148" t="s">
        <v>7</v>
      </c>
      <c r="J3148">
        <v>52.372070723637002</v>
      </c>
      <c r="K3148">
        <v>4.9043318570559302</v>
      </c>
      <c r="L3148" t="s">
        <v>45</v>
      </c>
      <c r="M3148">
        <v>295</v>
      </c>
      <c r="N3148">
        <v>28</v>
      </c>
      <c r="O3148">
        <v>59</v>
      </c>
      <c r="P3148">
        <v>2.0699999999999998</v>
      </c>
      <c r="Q3148">
        <v>339</v>
      </c>
      <c r="R3148">
        <v>8201</v>
      </c>
      <c r="S3148">
        <v>1</v>
      </c>
      <c r="T3148" t="s">
        <v>68</v>
      </c>
      <c r="U3148" t="s">
        <v>69</v>
      </c>
      <c r="V3148">
        <v>8260</v>
      </c>
      <c r="W3148">
        <v>0.1</v>
      </c>
    </row>
    <row r="3149" spans="7:23" x14ac:dyDescent="0.35">
      <c r="G3149" t="s">
        <v>44</v>
      </c>
      <c r="H3149">
        <v>13524840</v>
      </c>
      <c r="I3149" t="s">
        <v>8</v>
      </c>
      <c r="J3149">
        <v>52.355782355956897</v>
      </c>
      <c r="K3149">
        <v>4.8824614512647804</v>
      </c>
      <c r="L3149" t="s">
        <v>45</v>
      </c>
      <c r="M3149">
        <v>550</v>
      </c>
      <c r="N3149">
        <v>28</v>
      </c>
      <c r="O3149">
        <v>16</v>
      </c>
      <c r="P3149">
        <v>0.54</v>
      </c>
      <c r="Q3149">
        <v>339</v>
      </c>
      <c r="R3149">
        <v>8265</v>
      </c>
      <c r="S3149">
        <v>1</v>
      </c>
      <c r="T3149" t="s">
        <v>74</v>
      </c>
      <c r="U3149" t="s">
        <v>75</v>
      </c>
      <c r="V3149">
        <v>15400</v>
      </c>
      <c r="W3149">
        <v>0.1</v>
      </c>
    </row>
    <row r="3150" spans="7:23" x14ac:dyDescent="0.35">
      <c r="G3150" t="s">
        <v>44</v>
      </c>
      <c r="H3150">
        <v>13649150</v>
      </c>
      <c r="I3150" t="s">
        <v>6</v>
      </c>
      <c r="J3150">
        <v>52.370429194876699</v>
      </c>
      <c r="K3150">
        <v>4.8839085330311498</v>
      </c>
      <c r="L3150" t="s">
        <v>45</v>
      </c>
      <c r="M3150">
        <v>300</v>
      </c>
      <c r="N3150">
        <v>147</v>
      </c>
      <c r="O3150">
        <v>40</v>
      </c>
      <c r="P3150">
        <v>1.35</v>
      </c>
      <c r="Q3150">
        <v>43</v>
      </c>
      <c r="R3150">
        <v>8405</v>
      </c>
      <c r="S3150">
        <v>1</v>
      </c>
      <c r="T3150" t="s">
        <v>46</v>
      </c>
      <c r="U3150" t="s">
        <v>47</v>
      </c>
      <c r="V3150">
        <v>44100</v>
      </c>
      <c r="W3150">
        <v>0.1</v>
      </c>
    </row>
    <row r="3151" spans="7:23" x14ac:dyDescent="0.35">
      <c r="G3151" t="s">
        <v>44</v>
      </c>
      <c r="H3151">
        <v>13719246</v>
      </c>
      <c r="I3151" t="s">
        <v>15</v>
      </c>
      <c r="J3151">
        <v>52.392262889668501</v>
      </c>
      <c r="K3151">
        <v>4.8716235136977204</v>
      </c>
      <c r="L3151" t="s">
        <v>45</v>
      </c>
      <c r="M3151">
        <v>109</v>
      </c>
      <c r="N3151">
        <v>150</v>
      </c>
      <c r="O3151">
        <v>23</v>
      </c>
      <c r="P3151">
        <v>0.8</v>
      </c>
      <c r="Q3151">
        <v>249</v>
      </c>
      <c r="R3151">
        <v>8500</v>
      </c>
      <c r="S3151">
        <v>1</v>
      </c>
      <c r="T3151" t="s">
        <v>60</v>
      </c>
      <c r="U3151" t="s">
        <v>61</v>
      </c>
      <c r="V3151">
        <v>16350</v>
      </c>
      <c r="W3151">
        <v>0.1</v>
      </c>
    </row>
    <row r="3152" spans="7:23" x14ac:dyDescent="0.35">
      <c r="G3152" t="s">
        <v>44</v>
      </c>
      <c r="H3152">
        <v>13833507</v>
      </c>
      <c r="I3152" t="s">
        <v>7</v>
      </c>
      <c r="J3152">
        <v>52.360650225954998</v>
      </c>
      <c r="K3152">
        <v>4.8891829662470601</v>
      </c>
      <c r="L3152" t="s">
        <v>45</v>
      </c>
      <c r="M3152">
        <v>140</v>
      </c>
      <c r="N3152">
        <v>349</v>
      </c>
      <c r="O3152">
        <v>99</v>
      </c>
      <c r="P3152">
        <v>3.57</v>
      </c>
      <c r="Q3152">
        <v>14</v>
      </c>
      <c r="R3152">
        <v>8636</v>
      </c>
      <c r="S3152">
        <v>1</v>
      </c>
      <c r="T3152" t="s">
        <v>68</v>
      </c>
      <c r="U3152" t="s">
        <v>69</v>
      </c>
      <c r="V3152">
        <v>48860</v>
      </c>
      <c r="W3152">
        <v>0.1</v>
      </c>
    </row>
    <row r="3153" spans="7:23" x14ac:dyDescent="0.35">
      <c r="G3153" t="s">
        <v>44</v>
      </c>
      <c r="H3153">
        <v>13853337</v>
      </c>
      <c r="I3153" t="s">
        <v>14</v>
      </c>
      <c r="J3153">
        <v>52.365808509561298</v>
      </c>
      <c r="K3153">
        <v>4.8649327677227303</v>
      </c>
      <c r="L3153" t="s">
        <v>45</v>
      </c>
      <c r="M3153">
        <v>175</v>
      </c>
      <c r="N3153">
        <v>302</v>
      </c>
      <c r="O3153">
        <v>17</v>
      </c>
      <c r="P3153">
        <v>0.57999999999999996</v>
      </c>
      <c r="Q3153">
        <v>78</v>
      </c>
      <c r="R3153">
        <v>8661</v>
      </c>
      <c r="S3153">
        <v>1</v>
      </c>
      <c r="T3153" t="s">
        <v>56</v>
      </c>
      <c r="U3153" t="s">
        <v>57</v>
      </c>
      <c r="V3153">
        <v>52850</v>
      </c>
      <c r="W3153">
        <v>0.1</v>
      </c>
    </row>
    <row r="3154" spans="7:23" x14ac:dyDescent="0.35">
      <c r="G3154" t="s">
        <v>44</v>
      </c>
      <c r="H3154">
        <v>13891719</v>
      </c>
      <c r="I3154" t="s">
        <v>7</v>
      </c>
      <c r="J3154">
        <v>52.366218614777701</v>
      </c>
      <c r="K3154">
        <v>4.9116897862063098</v>
      </c>
      <c r="L3154" t="s">
        <v>45</v>
      </c>
      <c r="M3154">
        <v>200</v>
      </c>
      <c r="N3154">
        <v>356</v>
      </c>
      <c r="O3154">
        <v>33</v>
      </c>
      <c r="P3154">
        <v>1.1399999999999999</v>
      </c>
      <c r="Q3154">
        <v>152</v>
      </c>
      <c r="R3154">
        <v>8703</v>
      </c>
      <c r="S3154">
        <v>1</v>
      </c>
      <c r="T3154" t="s">
        <v>68</v>
      </c>
      <c r="U3154" t="s">
        <v>69</v>
      </c>
      <c r="V3154">
        <v>71200</v>
      </c>
      <c r="W3154">
        <v>0.1</v>
      </c>
    </row>
    <row r="3155" spans="7:23" x14ac:dyDescent="0.35">
      <c r="G3155" t="s">
        <v>44</v>
      </c>
      <c r="H3155">
        <v>13929944</v>
      </c>
      <c r="I3155" t="s">
        <v>11</v>
      </c>
      <c r="J3155">
        <v>52.357807500904499</v>
      </c>
      <c r="K3155">
        <v>4.8966274829753003</v>
      </c>
      <c r="L3155" t="s">
        <v>45</v>
      </c>
      <c r="M3155">
        <v>277</v>
      </c>
      <c r="N3155">
        <v>276</v>
      </c>
      <c r="O3155">
        <v>63</v>
      </c>
      <c r="P3155">
        <v>2.16</v>
      </c>
      <c r="Q3155">
        <v>176</v>
      </c>
      <c r="R3155">
        <v>8753</v>
      </c>
      <c r="S3155">
        <v>1</v>
      </c>
      <c r="T3155" t="s">
        <v>58</v>
      </c>
      <c r="U3155" t="s">
        <v>59</v>
      </c>
      <c r="V3155">
        <v>76452</v>
      </c>
      <c r="W3155">
        <v>0.1</v>
      </c>
    </row>
    <row r="3156" spans="7:23" x14ac:dyDescent="0.35">
      <c r="G3156" t="s">
        <v>44</v>
      </c>
      <c r="H3156">
        <v>13952479</v>
      </c>
      <c r="I3156" t="s">
        <v>11</v>
      </c>
      <c r="J3156">
        <v>52.358375375357198</v>
      </c>
      <c r="K3156">
        <v>4.90152338300613</v>
      </c>
      <c r="L3156" t="s">
        <v>45</v>
      </c>
      <c r="M3156">
        <v>225</v>
      </c>
      <c r="N3156">
        <v>185</v>
      </c>
      <c r="O3156">
        <v>224</v>
      </c>
      <c r="P3156">
        <v>7.7</v>
      </c>
      <c r="Q3156">
        <v>153</v>
      </c>
      <c r="R3156">
        <v>8784</v>
      </c>
      <c r="S3156">
        <v>1</v>
      </c>
      <c r="T3156" t="s">
        <v>58</v>
      </c>
      <c r="U3156" t="s">
        <v>59</v>
      </c>
      <c r="V3156">
        <v>41625</v>
      </c>
      <c r="W3156">
        <v>0.1</v>
      </c>
    </row>
    <row r="3157" spans="7:23" x14ac:dyDescent="0.35">
      <c r="G3157" t="s">
        <v>44</v>
      </c>
      <c r="H3157">
        <v>13984892</v>
      </c>
      <c r="I3157" t="s">
        <v>9</v>
      </c>
      <c r="J3157">
        <v>52.352928202536603</v>
      </c>
      <c r="K3157">
        <v>4.9143615656161401</v>
      </c>
      <c r="L3157" t="s">
        <v>45</v>
      </c>
      <c r="M3157">
        <v>125</v>
      </c>
      <c r="N3157">
        <v>302</v>
      </c>
      <c r="O3157">
        <v>21</v>
      </c>
      <c r="P3157">
        <v>0.77</v>
      </c>
      <c r="Q3157">
        <v>63</v>
      </c>
      <c r="R3157">
        <v>8825</v>
      </c>
      <c r="S3157">
        <v>1</v>
      </c>
      <c r="T3157" t="s">
        <v>64</v>
      </c>
      <c r="U3157" t="s">
        <v>65</v>
      </c>
      <c r="V3157">
        <v>37750</v>
      </c>
      <c r="W3157">
        <v>0.1</v>
      </c>
    </row>
    <row r="3158" spans="7:23" x14ac:dyDescent="0.35">
      <c r="G3158" t="s">
        <v>44</v>
      </c>
      <c r="H3158">
        <v>14052692</v>
      </c>
      <c r="I3158" t="s">
        <v>15</v>
      </c>
      <c r="J3158">
        <v>52.3811979819179</v>
      </c>
      <c r="K3158">
        <v>4.8707738391569402</v>
      </c>
      <c r="L3158" t="s">
        <v>45</v>
      </c>
      <c r="M3158">
        <v>110</v>
      </c>
      <c r="N3158">
        <v>305</v>
      </c>
      <c r="O3158">
        <v>59</v>
      </c>
      <c r="P3158">
        <v>2.04</v>
      </c>
      <c r="Q3158">
        <v>226</v>
      </c>
      <c r="R3158">
        <v>8911</v>
      </c>
      <c r="S3158">
        <v>1</v>
      </c>
      <c r="T3158" t="s">
        <v>60</v>
      </c>
      <c r="U3158" t="s">
        <v>61</v>
      </c>
      <c r="V3158">
        <v>33550</v>
      </c>
      <c r="W3158">
        <v>0.1</v>
      </c>
    </row>
    <row r="3159" spans="7:23" x14ac:dyDescent="0.35">
      <c r="G3159" t="s">
        <v>44</v>
      </c>
      <c r="H3159">
        <v>14096751</v>
      </c>
      <c r="I3159" t="s">
        <v>8</v>
      </c>
      <c r="J3159">
        <v>52.351541798573201</v>
      </c>
      <c r="K3159">
        <v>4.8530813062762999</v>
      </c>
      <c r="L3159" t="s">
        <v>45</v>
      </c>
      <c r="M3159">
        <v>120</v>
      </c>
      <c r="N3159">
        <v>24</v>
      </c>
      <c r="O3159">
        <v>28</v>
      </c>
      <c r="P3159">
        <v>1.04</v>
      </c>
      <c r="Q3159">
        <v>229</v>
      </c>
      <c r="R3159">
        <v>8952</v>
      </c>
      <c r="S3159">
        <v>1</v>
      </c>
      <c r="T3159" t="s">
        <v>74</v>
      </c>
      <c r="U3159" t="s">
        <v>75</v>
      </c>
      <c r="V3159">
        <v>2880</v>
      </c>
      <c r="W3159">
        <v>0.1</v>
      </c>
    </row>
    <row r="3160" spans="7:23" x14ac:dyDescent="0.35">
      <c r="G3160" t="s">
        <v>44</v>
      </c>
      <c r="H3160">
        <v>14097604</v>
      </c>
      <c r="I3160" t="s">
        <v>14</v>
      </c>
      <c r="J3160">
        <v>52.366622534607203</v>
      </c>
      <c r="K3160">
        <v>4.8674398002536599</v>
      </c>
      <c r="L3160" t="s">
        <v>45</v>
      </c>
      <c r="M3160">
        <v>98</v>
      </c>
      <c r="N3160">
        <v>343</v>
      </c>
      <c r="O3160">
        <v>11</v>
      </c>
      <c r="P3160">
        <v>0.89</v>
      </c>
      <c r="Q3160">
        <v>5</v>
      </c>
      <c r="R3160">
        <v>8953</v>
      </c>
      <c r="S3160">
        <v>1</v>
      </c>
      <c r="T3160" t="s">
        <v>56</v>
      </c>
      <c r="U3160" t="s">
        <v>57</v>
      </c>
      <c r="V3160">
        <v>33614</v>
      </c>
      <c r="W3160">
        <v>0.1</v>
      </c>
    </row>
    <row r="3161" spans="7:23" x14ac:dyDescent="0.35">
      <c r="G3161" t="s">
        <v>44</v>
      </c>
      <c r="H3161">
        <v>14105428</v>
      </c>
      <c r="I3161" t="s">
        <v>14</v>
      </c>
      <c r="J3161">
        <v>52.364397604362999</v>
      </c>
      <c r="K3161">
        <v>4.8769870982789696</v>
      </c>
      <c r="L3161" t="s">
        <v>45</v>
      </c>
      <c r="M3161">
        <v>130</v>
      </c>
      <c r="N3161">
        <v>351</v>
      </c>
      <c r="O3161">
        <v>14</v>
      </c>
      <c r="P3161">
        <v>0.52</v>
      </c>
      <c r="Q3161">
        <v>58</v>
      </c>
      <c r="R3161">
        <v>8965</v>
      </c>
      <c r="S3161">
        <v>1</v>
      </c>
      <c r="T3161" t="s">
        <v>56</v>
      </c>
      <c r="U3161" t="s">
        <v>57</v>
      </c>
      <c r="V3161">
        <v>45630</v>
      </c>
      <c r="W3161">
        <v>0.1</v>
      </c>
    </row>
    <row r="3162" spans="7:23" x14ac:dyDescent="0.35">
      <c r="G3162" t="s">
        <v>44</v>
      </c>
      <c r="H3162">
        <v>14159545</v>
      </c>
      <c r="I3162" t="s">
        <v>14</v>
      </c>
      <c r="J3162">
        <v>52.365675547919899</v>
      </c>
      <c r="K3162">
        <v>4.8673045828651702</v>
      </c>
      <c r="L3162" t="s">
        <v>45</v>
      </c>
      <c r="M3162">
        <v>200</v>
      </c>
      <c r="N3162">
        <v>337</v>
      </c>
      <c r="O3162">
        <v>41</v>
      </c>
      <c r="P3162">
        <v>1.46</v>
      </c>
      <c r="Q3162">
        <v>12</v>
      </c>
      <c r="R3162">
        <v>9016</v>
      </c>
      <c r="S3162">
        <v>1</v>
      </c>
      <c r="T3162" t="s">
        <v>56</v>
      </c>
      <c r="U3162" t="s">
        <v>57</v>
      </c>
      <c r="V3162">
        <v>67400</v>
      </c>
      <c r="W3162">
        <v>0.1</v>
      </c>
    </row>
    <row r="3163" spans="7:23" x14ac:dyDescent="0.35">
      <c r="G3163" t="s">
        <v>44</v>
      </c>
      <c r="H3163">
        <v>14170174</v>
      </c>
      <c r="I3163" t="s">
        <v>11</v>
      </c>
      <c r="J3163">
        <v>52.355309525233302</v>
      </c>
      <c r="K3163">
        <v>4.8889356807060897</v>
      </c>
      <c r="L3163" t="s">
        <v>45</v>
      </c>
      <c r="M3163">
        <v>120</v>
      </c>
      <c r="N3163">
        <v>348</v>
      </c>
      <c r="O3163">
        <v>20</v>
      </c>
      <c r="P3163">
        <v>0.7</v>
      </c>
      <c r="Q3163">
        <v>1</v>
      </c>
      <c r="R3163">
        <v>9028</v>
      </c>
      <c r="S3163">
        <v>1</v>
      </c>
      <c r="T3163" t="s">
        <v>58</v>
      </c>
      <c r="U3163" t="s">
        <v>59</v>
      </c>
      <c r="V3163">
        <v>41760</v>
      </c>
      <c r="W3163">
        <v>0.1</v>
      </c>
    </row>
    <row r="3164" spans="7:23" x14ac:dyDescent="0.35">
      <c r="G3164" t="s">
        <v>44</v>
      </c>
      <c r="H3164">
        <v>14181970</v>
      </c>
      <c r="I3164" t="s">
        <v>6</v>
      </c>
      <c r="J3164">
        <v>52.383695380231501</v>
      </c>
      <c r="K3164">
        <v>4.8838313361882904</v>
      </c>
      <c r="L3164" t="s">
        <v>45</v>
      </c>
      <c r="M3164">
        <v>129</v>
      </c>
      <c r="N3164">
        <v>241</v>
      </c>
      <c r="O3164">
        <v>38</v>
      </c>
      <c r="P3164">
        <v>1.36</v>
      </c>
      <c r="Q3164">
        <v>27</v>
      </c>
      <c r="R3164">
        <v>9049</v>
      </c>
      <c r="S3164">
        <v>1</v>
      </c>
      <c r="T3164" t="s">
        <v>46</v>
      </c>
      <c r="U3164" t="s">
        <v>47</v>
      </c>
      <c r="V3164">
        <v>31089</v>
      </c>
      <c r="W3164">
        <v>0.1</v>
      </c>
    </row>
    <row r="3165" spans="7:23" x14ac:dyDescent="0.35">
      <c r="G3165" t="s">
        <v>44</v>
      </c>
      <c r="H3165">
        <v>14196190</v>
      </c>
      <c r="I3165" t="s">
        <v>6</v>
      </c>
      <c r="J3165">
        <v>52.368814142548104</v>
      </c>
      <c r="K3165">
        <v>4.8866451432345004</v>
      </c>
      <c r="L3165" t="s">
        <v>45</v>
      </c>
      <c r="M3165">
        <v>140</v>
      </c>
      <c r="N3165">
        <v>233</v>
      </c>
      <c r="O3165">
        <v>55</v>
      </c>
      <c r="P3165">
        <v>1.92</v>
      </c>
      <c r="Q3165">
        <v>5</v>
      </c>
      <c r="R3165">
        <v>9066</v>
      </c>
      <c r="S3165">
        <v>1</v>
      </c>
      <c r="T3165" t="s">
        <v>46</v>
      </c>
      <c r="U3165" t="s">
        <v>47</v>
      </c>
      <c r="V3165">
        <v>32620</v>
      </c>
      <c r="W3165">
        <v>0.1</v>
      </c>
    </row>
    <row r="3166" spans="7:23" x14ac:dyDescent="0.35">
      <c r="G3166" t="s">
        <v>44</v>
      </c>
      <c r="H3166">
        <v>14206383</v>
      </c>
      <c r="I3166" t="s">
        <v>6</v>
      </c>
      <c r="J3166">
        <v>52.382915124818297</v>
      </c>
      <c r="K3166">
        <v>4.8829859204392498</v>
      </c>
      <c r="L3166" t="s">
        <v>45</v>
      </c>
      <c r="M3166">
        <v>270</v>
      </c>
      <c r="N3166">
        <v>355</v>
      </c>
      <c r="O3166">
        <v>31</v>
      </c>
      <c r="P3166">
        <v>1.0900000000000001</v>
      </c>
      <c r="Q3166">
        <v>14</v>
      </c>
      <c r="R3166">
        <v>9069</v>
      </c>
      <c r="S3166">
        <v>1</v>
      </c>
      <c r="T3166" t="s">
        <v>46</v>
      </c>
      <c r="U3166" t="s">
        <v>47</v>
      </c>
      <c r="V3166">
        <v>95850</v>
      </c>
      <c r="W3166">
        <v>0.1</v>
      </c>
    </row>
    <row r="3167" spans="7:23" x14ac:dyDescent="0.35">
      <c r="G3167" t="s">
        <v>44</v>
      </c>
      <c r="H3167">
        <v>14206892</v>
      </c>
      <c r="I3167" t="s">
        <v>6</v>
      </c>
      <c r="J3167">
        <v>52.3785189226151</v>
      </c>
      <c r="K3167">
        <v>4.8815960227900597</v>
      </c>
      <c r="L3167" t="s">
        <v>45</v>
      </c>
      <c r="M3167">
        <v>220</v>
      </c>
      <c r="N3167">
        <v>364</v>
      </c>
      <c r="O3167">
        <v>24</v>
      </c>
      <c r="P3167">
        <v>0.85</v>
      </c>
      <c r="Q3167">
        <v>12</v>
      </c>
      <c r="R3167">
        <v>9071</v>
      </c>
      <c r="S3167">
        <v>1</v>
      </c>
      <c r="T3167" t="s">
        <v>46</v>
      </c>
      <c r="U3167" t="s">
        <v>47</v>
      </c>
      <c r="V3167">
        <v>80080</v>
      </c>
      <c r="W3167">
        <v>0.1</v>
      </c>
    </row>
    <row r="3168" spans="7:23" x14ac:dyDescent="0.35">
      <c r="G3168" t="s">
        <v>44</v>
      </c>
      <c r="H3168">
        <v>14210905</v>
      </c>
      <c r="I3168" t="s">
        <v>11</v>
      </c>
      <c r="J3168">
        <v>52.355129778054597</v>
      </c>
      <c r="K3168">
        <v>4.8969840016976702</v>
      </c>
      <c r="L3168" t="s">
        <v>45</v>
      </c>
      <c r="M3168">
        <v>125</v>
      </c>
      <c r="N3168">
        <v>361</v>
      </c>
      <c r="O3168">
        <v>29</v>
      </c>
      <c r="P3168">
        <v>1.03</v>
      </c>
      <c r="Q3168">
        <v>11</v>
      </c>
      <c r="R3168">
        <v>9080</v>
      </c>
      <c r="S3168">
        <v>1</v>
      </c>
      <c r="T3168" t="s">
        <v>58</v>
      </c>
      <c r="U3168" t="s">
        <v>59</v>
      </c>
      <c r="V3168">
        <v>45125</v>
      </c>
      <c r="W3168">
        <v>0.1</v>
      </c>
    </row>
    <row r="3169" spans="7:23" x14ac:dyDescent="0.35">
      <c r="G3169" t="s">
        <v>44</v>
      </c>
      <c r="H3169">
        <v>14271251</v>
      </c>
      <c r="I3169" t="s">
        <v>22</v>
      </c>
      <c r="J3169">
        <v>52.415155214815499</v>
      </c>
      <c r="K3169">
        <v>4.8944336817529503</v>
      </c>
      <c r="L3169" t="s">
        <v>45</v>
      </c>
      <c r="M3169">
        <v>120</v>
      </c>
      <c r="N3169">
        <v>302</v>
      </c>
      <c r="O3169">
        <v>41</v>
      </c>
      <c r="P3169">
        <v>2.0299999999999998</v>
      </c>
      <c r="Q3169">
        <v>62</v>
      </c>
      <c r="R3169">
        <v>9138</v>
      </c>
      <c r="S3169">
        <v>1</v>
      </c>
      <c r="T3169" t="s">
        <v>80</v>
      </c>
      <c r="U3169" t="s">
        <v>81</v>
      </c>
      <c r="V3169">
        <v>36240</v>
      </c>
      <c r="W3169">
        <v>0.1</v>
      </c>
    </row>
    <row r="3170" spans="7:23" x14ac:dyDescent="0.35">
      <c r="G3170" t="s">
        <v>44</v>
      </c>
      <c r="H3170">
        <v>14313251</v>
      </c>
      <c r="I3170" t="s">
        <v>17</v>
      </c>
      <c r="J3170">
        <v>52.381959227263899</v>
      </c>
      <c r="K3170">
        <v>4.7923847029793398</v>
      </c>
      <c r="L3170" t="s">
        <v>45</v>
      </c>
      <c r="M3170">
        <v>124</v>
      </c>
      <c r="N3170">
        <v>212</v>
      </c>
      <c r="O3170">
        <v>119</v>
      </c>
      <c r="P3170">
        <v>4.21</v>
      </c>
      <c r="Q3170">
        <v>249</v>
      </c>
      <c r="R3170">
        <v>9182</v>
      </c>
      <c r="S3170">
        <v>1</v>
      </c>
      <c r="T3170" t="s">
        <v>94</v>
      </c>
      <c r="U3170" t="s">
        <v>95</v>
      </c>
      <c r="V3170">
        <v>26288</v>
      </c>
      <c r="W3170">
        <v>0.1</v>
      </c>
    </row>
    <row r="3171" spans="7:23" x14ac:dyDescent="0.35">
      <c r="G3171" t="s">
        <v>44</v>
      </c>
      <c r="H3171">
        <v>14369712</v>
      </c>
      <c r="I3171" t="s">
        <v>6</v>
      </c>
      <c r="J3171">
        <v>52.375222040412197</v>
      </c>
      <c r="K3171">
        <v>4.8805938053517499</v>
      </c>
      <c r="L3171" t="s">
        <v>45</v>
      </c>
      <c r="M3171">
        <v>117</v>
      </c>
      <c r="N3171">
        <v>36</v>
      </c>
      <c r="O3171">
        <v>97</v>
      </c>
      <c r="P3171">
        <v>3.44</v>
      </c>
      <c r="Q3171">
        <v>177</v>
      </c>
      <c r="R3171">
        <v>9237</v>
      </c>
      <c r="S3171">
        <v>1</v>
      </c>
      <c r="T3171" t="s">
        <v>46</v>
      </c>
      <c r="U3171" t="s">
        <v>47</v>
      </c>
      <c r="V3171">
        <v>4212</v>
      </c>
      <c r="W3171">
        <v>0.1</v>
      </c>
    </row>
    <row r="3172" spans="7:23" x14ac:dyDescent="0.35">
      <c r="G3172" t="s">
        <v>44</v>
      </c>
      <c r="H3172">
        <v>14397047</v>
      </c>
      <c r="I3172" t="s">
        <v>11</v>
      </c>
      <c r="J3172">
        <v>52.340384879878698</v>
      </c>
      <c r="K3172">
        <v>4.9073267707091599</v>
      </c>
      <c r="L3172" t="s">
        <v>45</v>
      </c>
      <c r="M3172">
        <v>80</v>
      </c>
      <c r="N3172">
        <v>154</v>
      </c>
      <c r="O3172">
        <v>33</v>
      </c>
      <c r="P3172">
        <v>1.25</v>
      </c>
      <c r="Q3172">
        <v>27</v>
      </c>
      <c r="R3172">
        <v>9247</v>
      </c>
      <c r="S3172">
        <v>1</v>
      </c>
      <c r="T3172" t="s">
        <v>58</v>
      </c>
      <c r="U3172" t="s">
        <v>59</v>
      </c>
      <c r="V3172">
        <v>12320</v>
      </c>
      <c r="W3172">
        <v>0.1</v>
      </c>
    </row>
    <row r="3173" spans="7:23" x14ac:dyDescent="0.35">
      <c r="G3173" t="s">
        <v>44</v>
      </c>
      <c r="H3173">
        <v>14441994</v>
      </c>
      <c r="I3173" t="s">
        <v>9</v>
      </c>
      <c r="J3173">
        <v>52.357578400234097</v>
      </c>
      <c r="K3173">
        <v>4.9107489424919102</v>
      </c>
      <c r="L3173" t="s">
        <v>45</v>
      </c>
      <c r="M3173">
        <v>137</v>
      </c>
      <c r="N3173">
        <v>326</v>
      </c>
      <c r="O3173">
        <v>53</v>
      </c>
      <c r="P3173">
        <v>1.88</v>
      </c>
      <c r="Q3173">
        <v>3</v>
      </c>
      <c r="R3173">
        <v>9277</v>
      </c>
      <c r="S3173">
        <v>1</v>
      </c>
      <c r="T3173" t="s">
        <v>64</v>
      </c>
      <c r="U3173" t="s">
        <v>65</v>
      </c>
      <c r="V3173">
        <v>44662</v>
      </c>
      <c r="W3173">
        <v>0.1</v>
      </c>
    </row>
    <row r="3174" spans="7:23" x14ac:dyDescent="0.35">
      <c r="G3174" t="s">
        <v>44</v>
      </c>
      <c r="H3174">
        <v>14653144</v>
      </c>
      <c r="I3174" t="s">
        <v>7</v>
      </c>
      <c r="J3174">
        <v>52.370107910744402</v>
      </c>
      <c r="K3174">
        <v>4.9288181034150398</v>
      </c>
      <c r="L3174" t="s">
        <v>45</v>
      </c>
      <c r="M3174">
        <v>150</v>
      </c>
      <c r="N3174">
        <v>294</v>
      </c>
      <c r="O3174">
        <v>1</v>
      </c>
      <c r="P3174">
        <v>0.04</v>
      </c>
      <c r="Q3174">
        <v>179</v>
      </c>
      <c r="R3174">
        <v>9415</v>
      </c>
      <c r="S3174">
        <v>1</v>
      </c>
      <c r="T3174" t="s">
        <v>68</v>
      </c>
      <c r="U3174" t="s">
        <v>69</v>
      </c>
      <c r="V3174">
        <v>44100</v>
      </c>
      <c r="W3174">
        <v>0.1</v>
      </c>
    </row>
    <row r="3175" spans="7:23" x14ac:dyDescent="0.35">
      <c r="G3175" t="s">
        <v>44</v>
      </c>
      <c r="H3175">
        <v>14689234</v>
      </c>
      <c r="I3175" t="s">
        <v>10</v>
      </c>
      <c r="J3175">
        <v>52.402008941057296</v>
      </c>
      <c r="K3175">
        <v>4.8946866826856601</v>
      </c>
      <c r="L3175" t="s">
        <v>45</v>
      </c>
      <c r="M3175">
        <v>450</v>
      </c>
      <c r="N3175">
        <v>303</v>
      </c>
      <c r="O3175">
        <v>12</v>
      </c>
      <c r="P3175">
        <v>0.47</v>
      </c>
      <c r="Q3175">
        <v>61</v>
      </c>
      <c r="R3175">
        <v>9439</v>
      </c>
      <c r="S3175">
        <v>1</v>
      </c>
      <c r="T3175" t="s">
        <v>78</v>
      </c>
      <c r="U3175" t="s">
        <v>79</v>
      </c>
      <c r="V3175">
        <v>136350</v>
      </c>
      <c r="W3175">
        <v>0.1</v>
      </c>
    </row>
    <row r="3176" spans="7:23" x14ac:dyDescent="0.35">
      <c r="G3176" t="s">
        <v>44</v>
      </c>
      <c r="H3176">
        <v>14742251</v>
      </c>
      <c r="I3176" t="s">
        <v>9</v>
      </c>
      <c r="J3176">
        <v>52.359706024194097</v>
      </c>
      <c r="K3176">
        <v>4.9269077950286597</v>
      </c>
      <c r="L3176" t="s">
        <v>45</v>
      </c>
      <c r="M3176">
        <v>100</v>
      </c>
      <c r="N3176">
        <v>179</v>
      </c>
      <c r="O3176">
        <v>4</v>
      </c>
      <c r="P3176">
        <v>0.15</v>
      </c>
      <c r="Q3176">
        <v>308</v>
      </c>
      <c r="R3176">
        <v>9462</v>
      </c>
      <c r="S3176">
        <v>1</v>
      </c>
      <c r="T3176" t="s">
        <v>64</v>
      </c>
      <c r="U3176" t="s">
        <v>65</v>
      </c>
      <c r="V3176">
        <v>17900</v>
      </c>
      <c r="W3176">
        <v>0.1</v>
      </c>
    </row>
    <row r="3177" spans="7:23" x14ac:dyDescent="0.35">
      <c r="G3177" t="s">
        <v>44</v>
      </c>
      <c r="H3177">
        <v>14764780</v>
      </c>
      <c r="I3177" t="s">
        <v>14</v>
      </c>
      <c r="J3177">
        <v>52.361975720494101</v>
      </c>
      <c r="K3177">
        <v>4.8647176097002696</v>
      </c>
      <c r="L3177" t="s">
        <v>45</v>
      </c>
      <c r="M3177">
        <v>145</v>
      </c>
      <c r="N3177">
        <v>35</v>
      </c>
      <c r="O3177">
        <v>22</v>
      </c>
      <c r="P3177">
        <v>0.84</v>
      </c>
      <c r="Q3177">
        <v>354</v>
      </c>
      <c r="R3177">
        <v>9477</v>
      </c>
      <c r="S3177">
        <v>1</v>
      </c>
      <c r="T3177" t="s">
        <v>56</v>
      </c>
      <c r="U3177" t="s">
        <v>57</v>
      </c>
      <c r="V3177">
        <v>5075</v>
      </c>
      <c r="W3177">
        <v>0.1</v>
      </c>
    </row>
    <row r="3178" spans="7:23" x14ac:dyDescent="0.35">
      <c r="G3178" t="s">
        <v>44</v>
      </c>
      <c r="H3178">
        <v>14802836</v>
      </c>
      <c r="I3178" t="s">
        <v>9</v>
      </c>
      <c r="J3178">
        <v>52.358147450315599</v>
      </c>
      <c r="K3178">
        <v>4.9102479442386402</v>
      </c>
      <c r="L3178" t="s">
        <v>45</v>
      </c>
      <c r="M3178">
        <v>170</v>
      </c>
      <c r="N3178">
        <v>227</v>
      </c>
      <c r="O3178">
        <v>25</v>
      </c>
      <c r="P3178">
        <v>0.92</v>
      </c>
      <c r="Q3178">
        <v>175</v>
      </c>
      <c r="R3178">
        <v>9502</v>
      </c>
      <c r="S3178">
        <v>1</v>
      </c>
      <c r="T3178" t="s">
        <v>64</v>
      </c>
      <c r="U3178" t="s">
        <v>65</v>
      </c>
      <c r="V3178">
        <v>38590</v>
      </c>
      <c r="W3178">
        <v>0.1</v>
      </c>
    </row>
    <row r="3179" spans="7:23" x14ac:dyDescent="0.35">
      <c r="G3179" t="s">
        <v>44</v>
      </c>
      <c r="H3179">
        <v>14888881</v>
      </c>
      <c r="I3179" t="s">
        <v>15</v>
      </c>
      <c r="J3179">
        <v>52.3751806003173</v>
      </c>
      <c r="K3179">
        <v>4.8731387802903701</v>
      </c>
      <c r="L3179" t="s">
        <v>45</v>
      </c>
      <c r="M3179">
        <v>200</v>
      </c>
      <c r="N3179">
        <v>17</v>
      </c>
      <c r="O3179">
        <v>7</v>
      </c>
      <c r="P3179">
        <v>0.26</v>
      </c>
      <c r="Q3179">
        <v>333</v>
      </c>
      <c r="R3179">
        <v>9552</v>
      </c>
      <c r="S3179">
        <v>1</v>
      </c>
      <c r="T3179" t="s">
        <v>60</v>
      </c>
      <c r="U3179" t="s">
        <v>61</v>
      </c>
      <c r="V3179">
        <v>3400</v>
      </c>
      <c r="W3179">
        <v>0.1</v>
      </c>
    </row>
    <row r="3180" spans="7:23" x14ac:dyDescent="0.35">
      <c r="G3180" t="s">
        <v>44</v>
      </c>
      <c r="H3180">
        <v>14909329</v>
      </c>
      <c r="I3180" t="s">
        <v>11</v>
      </c>
      <c r="J3180">
        <v>52.358204404702803</v>
      </c>
      <c r="K3180">
        <v>4.9031266173396704</v>
      </c>
      <c r="L3180" t="s">
        <v>45</v>
      </c>
      <c r="M3180">
        <v>181</v>
      </c>
      <c r="N3180">
        <v>213</v>
      </c>
      <c r="O3180">
        <v>42</v>
      </c>
      <c r="P3180">
        <v>1.55</v>
      </c>
      <c r="Q3180">
        <v>176</v>
      </c>
      <c r="R3180">
        <v>9563</v>
      </c>
      <c r="S3180">
        <v>1</v>
      </c>
      <c r="T3180" t="s">
        <v>58</v>
      </c>
      <c r="U3180" t="s">
        <v>59</v>
      </c>
      <c r="V3180">
        <v>38553</v>
      </c>
      <c r="W3180">
        <v>0.1</v>
      </c>
    </row>
    <row r="3181" spans="7:23" x14ac:dyDescent="0.35">
      <c r="G3181" t="s">
        <v>44</v>
      </c>
      <c r="H3181">
        <v>14927770</v>
      </c>
      <c r="I3181" t="s">
        <v>17</v>
      </c>
      <c r="J3181">
        <v>52.374216503922497</v>
      </c>
      <c r="K3181">
        <v>4.8206498216048201</v>
      </c>
      <c r="L3181" t="s">
        <v>45</v>
      </c>
      <c r="M3181">
        <v>250</v>
      </c>
      <c r="N3181">
        <v>285</v>
      </c>
      <c r="O3181">
        <v>35</v>
      </c>
      <c r="P3181">
        <v>1.73</v>
      </c>
      <c r="Q3181">
        <v>63</v>
      </c>
      <c r="R3181">
        <v>9578</v>
      </c>
      <c r="S3181">
        <v>1</v>
      </c>
      <c r="T3181" t="s">
        <v>94</v>
      </c>
      <c r="U3181" t="s">
        <v>95</v>
      </c>
      <c r="V3181">
        <v>71250</v>
      </c>
      <c r="W3181">
        <v>0.1</v>
      </c>
    </row>
    <row r="3182" spans="7:23" x14ac:dyDescent="0.35">
      <c r="G3182" t="s">
        <v>44</v>
      </c>
      <c r="H3182">
        <v>14998245</v>
      </c>
      <c r="I3182" t="s">
        <v>18</v>
      </c>
      <c r="J3182">
        <v>52.368998827989003</v>
      </c>
      <c r="K3182">
        <v>4.9387138598161302</v>
      </c>
      <c r="L3182" t="s">
        <v>45</v>
      </c>
      <c r="M3182">
        <v>150</v>
      </c>
      <c r="N3182">
        <v>192</v>
      </c>
      <c r="O3182">
        <v>16</v>
      </c>
      <c r="P3182">
        <v>0.61</v>
      </c>
      <c r="Q3182">
        <v>92</v>
      </c>
      <c r="R3182">
        <v>9621</v>
      </c>
      <c r="S3182">
        <v>1</v>
      </c>
      <c r="T3182" t="s">
        <v>66</v>
      </c>
      <c r="U3182" t="s">
        <v>67</v>
      </c>
      <c r="V3182">
        <v>28800</v>
      </c>
      <c r="W3182">
        <v>0.1</v>
      </c>
    </row>
    <row r="3183" spans="7:23" x14ac:dyDescent="0.35">
      <c r="G3183" t="s">
        <v>44</v>
      </c>
      <c r="H3183">
        <v>15013026</v>
      </c>
      <c r="I3183" t="s">
        <v>6</v>
      </c>
      <c r="J3183">
        <v>52.387381528285999</v>
      </c>
      <c r="K3183">
        <v>4.8904569458323701</v>
      </c>
      <c r="L3183" t="s">
        <v>45</v>
      </c>
      <c r="M3183">
        <v>138</v>
      </c>
      <c r="N3183">
        <v>237</v>
      </c>
      <c r="O3183">
        <v>90</v>
      </c>
      <c r="P3183">
        <v>3.33</v>
      </c>
      <c r="Q3183">
        <v>1</v>
      </c>
      <c r="R3183">
        <v>9626</v>
      </c>
      <c r="S3183">
        <v>1</v>
      </c>
      <c r="T3183" t="s">
        <v>46</v>
      </c>
      <c r="U3183" t="s">
        <v>47</v>
      </c>
      <c r="V3183">
        <v>32706</v>
      </c>
      <c r="W3183">
        <v>0.1</v>
      </c>
    </row>
    <row r="3184" spans="7:23" x14ac:dyDescent="0.35">
      <c r="G3184" t="s">
        <v>44</v>
      </c>
      <c r="H3184">
        <v>15121800</v>
      </c>
      <c r="I3184" t="s">
        <v>14</v>
      </c>
      <c r="J3184">
        <v>52.368050571292102</v>
      </c>
      <c r="K3184">
        <v>4.8766294119006499</v>
      </c>
      <c r="L3184" t="s">
        <v>45</v>
      </c>
      <c r="M3184">
        <v>100</v>
      </c>
      <c r="N3184">
        <v>27</v>
      </c>
      <c r="O3184">
        <v>76</v>
      </c>
      <c r="P3184">
        <v>2.85</v>
      </c>
      <c r="Q3184">
        <v>226</v>
      </c>
      <c r="R3184">
        <v>9702</v>
      </c>
      <c r="S3184">
        <v>1</v>
      </c>
      <c r="T3184" t="s">
        <v>56</v>
      </c>
      <c r="U3184" t="s">
        <v>57</v>
      </c>
      <c r="V3184">
        <v>2700</v>
      </c>
      <c r="W3184">
        <v>0.1</v>
      </c>
    </row>
    <row r="3185" spans="7:23" x14ac:dyDescent="0.35">
      <c r="G3185" t="s">
        <v>44</v>
      </c>
      <c r="H3185">
        <v>15139813</v>
      </c>
      <c r="I3185" t="s">
        <v>14</v>
      </c>
      <c r="J3185">
        <v>52.371018359311797</v>
      </c>
      <c r="K3185">
        <v>4.8584183222494701</v>
      </c>
      <c r="L3185" t="s">
        <v>45</v>
      </c>
      <c r="M3185">
        <v>80</v>
      </c>
      <c r="N3185">
        <v>341</v>
      </c>
      <c r="O3185">
        <v>28</v>
      </c>
      <c r="P3185">
        <v>1.04</v>
      </c>
      <c r="Q3185">
        <v>22</v>
      </c>
      <c r="R3185">
        <v>9712</v>
      </c>
      <c r="S3185">
        <v>1</v>
      </c>
      <c r="T3185" t="s">
        <v>56</v>
      </c>
      <c r="U3185" t="s">
        <v>57</v>
      </c>
      <c r="V3185">
        <v>27280</v>
      </c>
      <c r="W3185">
        <v>0.1</v>
      </c>
    </row>
    <row r="3186" spans="7:23" x14ac:dyDescent="0.35">
      <c r="G3186" t="s">
        <v>44</v>
      </c>
      <c r="H3186">
        <v>15152694</v>
      </c>
      <c r="I3186" t="s">
        <v>6</v>
      </c>
      <c r="J3186">
        <v>52.3843052695617</v>
      </c>
      <c r="K3186">
        <v>4.89024807404902</v>
      </c>
      <c r="L3186" t="s">
        <v>45</v>
      </c>
      <c r="M3186">
        <v>165</v>
      </c>
      <c r="N3186">
        <v>265</v>
      </c>
      <c r="O3186">
        <v>46</v>
      </c>
      <c r="P3186">
        <v>1.72</v>
      </c>
      <c r="Q3186">
        <v>5</v>
      </c>
      <c r="R3186">
        <v>9718</v>
      </c>
      <c r="S3186">
        <v>1</v>
      </c>
      <c r="T3186" t="s">
        <v>46</v>
      </c>
      <c r="U3186" t="s">
        <v>47</v>
      </c>
      <c r="V3186">
        <v>43725</v>
      </c>
      <c r="W3186">
        <v>0.1</v>
      </c>
    </row>
    <row r="3187" spans="7:23" x14ac:dyDescent="0.35">
      <c r="G3187" t="s">
        <v>44</v>
      </c>
      <c r="H3187">
        <v>15304003</v>
      </c>
      <c r="I3187" t="s">
        <v>7</v>
      </c>
      <c r="J3187">
        <v>52.372019756206399</v>
      </c>
      <c r="K3187">
        <v>4.9035469002685703</v>
      </c>
      <c r="L3187" t="s">
        <v>45</v>
      </c>
      <c r="M3187" s="9">
        <v>1190</v>
      </c>
      <c r="N3187">
        <v>2</v>
      </c>
      <c r="O3187">
        <v>16</v>
      </c>
      <c r="P3187">
        <v>0.63</v>
      </c>
      <c r="Q3187">
        <v>357</v>
      </c>
      <c r="R3187">
        <v>9795</v>
      </c>
      <c r="S3187">
        <v>1</v>
      </c>
      <c r="T3187" t="s">
        <v>68</v>
      </c>
      <c r="U3187" t="s">
        <v>69</v>
      </c>
      <c r="V3187">
        <v>2380</v>
      </c>
      <c r="W3187">
        <v>0.1</v>
      </c>
    </row>
    <row r="3188" spans="7:23" x14ac:dyDescent="0.35">
      <c r="G3188" t="s">
        <v>44</v>
      </c>
      <c r="H3188">
        <v>15351762</v>
      </c>
      <c r="I3188" t="s">
        <v>18</v>
      </c>
      <c r="J3188">
        <v>52.364504430434998</v>
      </c>
      <c r="K3188">
        <v>4.9366504312557096</v>
      </c>
      <c r="L3188" t="s">
        <v>45</v>
      </c>
      <c r="M3188">
        <v>139</v>
      </c>
      <c r="N3188">
        <v>52</v>
      </c>
      <c r="O3188">
        <v>17</v>
      </c>
      <c r="P3188">
        <v>0.77</v>
      </c>
      <c r="Q3188">
        <v>14</v>
      </c>
      <c r="R3188">
        <v>9827</v>
      </c>
      <c r="S3188">
        <v>1</v>
      </c>
      <c r="T3188" t="s">
        <v>66</v>
      </c>
      <c r="U3188" t="s">
        <v>67</v>
      </c>
      <c r="V3188">
        <v>7228</v>
      </c>
      <c r="W3188">
        <v>0.1</v>
      </c>
    </row>
    <row r="3189" spans="7:23" x14ac:dyDescent="0.35">
      <c r="G3189" t="s">
        <v>44</v>
      </c>
      <c r="H3189">
        <v>15357909</v>
      </c>
      <c r="I3189" t="s">
        <v>8</v>
      </c>
      <c r="J3189">
        <v>52.353371370295001</v>
      </c>
      <c r="K3189">
        <v>4.8706756251916996</v>
      </c>
      <c r="L3189" t="s">
        <v>45</v>
      </c>
      <c r="M3189">
        <v>145</v>
      </c>
      <c r="N3189">
        <v>342</v>
      </c>
      <c r="O3189">
        <v>15</v>
      </c>
      <c r="P3189">
        <v>1</v>
      </c>
      <c r="Q3189">
        <v>25</v>
      </c>
      <c r="R3189">
        <v>9834</v>
      </c>
      <c r="S3189">
        <v>1</v>
      </c>
      <c r="T3189" t="s">
        <v>74</v>
      </c>
      <c r="U3189" t="s">
        <v>75</v>
      </c>
      <c r="V3189">
        <v>49590</v>
      </c>
      <c r="W3189">
        <v>0.1</v>
      </c>
    </row>
    <row r="3190" spans="7:23" x14ac:dyDescent="0.35">
      <c r="G3190" t="s">
        <v>44</v>
      </c>
      <c r="H3190">
        <v>15376724</v>
      </c>
      <c r="I3190" t="s">
        <v>20</v>
      </c>
      <c r="J3190">
        <v>52.369914013108499</v>
      </c>
      <c r="K3190">
        <v>4.8327018516249503</v>
      </c>
      <c r="L3190" t="s">
        <v>45</v>
      </c>
      <c r="M3190">
        <v>220</v>
      </c>
      <c r="N3190">
        <v>28</v>
      </c>
      <c r="O3190">
        <v>10</v>
      </c>
      <c r="P3190">
        <v>0.39</v>
      </c>
      <c r="Q3190">
        <v>363</v>
      </c>
      <c r="R3190">
        <v>9848</v>
      </c>
      <c r="S3190">
        <v>1</v>
      </c>
      <c r="T3190" t="s">
        <v>70</v>
      </c>
      <c r="U3190" t="s">
        <v>71</v>
      </c>
      <c r="V3190">
        <v>6160</v>
      </c>
      <c r="W3190">
        <v>0.1</v>
      </c>
    </row>
    <row r="3191" spans="7:23" x14ac:dyDescent="0.35">
      <c r="G3191" t="s">
        <v>44</v>
      </c>
      <c r="H3191">
        <v>15432551</v>
      </c>
      <c r="I3191" t="s">
        <v>11</v>
      </c>
      <c r="J3191">
        <v>52.346309535596198</v>
      </c>
      <c r="K3191">
        <v>4.9102452514506298</v>
      </c>
      <c r="L3191" t="s">
        <v>45</v>
      </c>
      <c r="M3191">
        <v>115</v>
      </c>
      <c r="N3191">
        <v>301</v>
      </c>
      <c r="O3191">
        <v>15</v>
      </c>
      <c r="P3191">
        <v>0.74</v>
      </c>
      <c r="Q3191">
        <v>60</v>
      </c>
      <c r="R3191">
        <v>9877</v>
      </c>
      <c r="S3191">
        <v>1</v>
      </c>
      <c r="T3191" t="s">
        <v>58</v>
      </c>
      <c r="U3191" t="s">
        <v>59</v>
      </c>
      <c r="V3191">
        <v>34615</v>
      </c>
      <c r="W3191">
        <v>0.1</v>
      </c>
    </row>
    <row r="3192" spans="7:23" x14ac:dyDescent="0.35">
      <c r="G3192" t="s">
        <v>44</v>
      </c>
      <c r="H3192">
        <v>15439821</v>
      </c>
      <c r="I3192" t="s">
        <v>6</v>
      </c>
      <c r="J3192">
        <v>52.379022980014</v>
      </c>
      <c r="K3192">
        <v>4.8854925221484304</v>
      </c>
      <c r="L3192" t="s">
        <v>45</v>
      </c>
      <c r="M3192">
        <v>216</v>
      </c>
      <c r="N3192">
        <v>362</v>
      </c>
      <c r="O3192">
        <v>13</v>
      </c>
      <c r="P3192">
        <v>0.55000000000000004</v>
      </c>
      <c r="Q3192">
        <v>6</v>
      </c>
      <c r="R3192">
        <v>9885</v>
      </c>
      <c r="S3192">
        <v>1</v>
      </c>
      <c r="T3192" t="s">
        <v>46</v>
      </c>
      <c r="U3192" t="s">
        <v>47</v>
      </c>
      <c r="V3192">
        <v>78192</v>
      </c>
      <c r="W3192">
        <v>0.1</v>
      </c>
    </row>
    <row r="3193" spans="7:23" x14ac:dyDescent="0.35">
      <c r="G3193" t="s">
        <v>44</v>
      </c>
      <c r="H3193">
        <v>15466234</v>
      </c>
      <c r="I3193" t="s">
        <v>14</v>
      </c>
      <c r="J3193">
        <v>52.370354760113102</v>
      </c>
      <c r="K3193">
        <v>4.8535478992458403</v>
      </c>
      <c r="L3193" t="s">
        <v>45</v>
      </c>
      <c r="M3193">
        <v>94</v>
      </c>
      <c r="N3193">
        <v>361</v>
      </c>
      <c r="O3193">
        <v>18</v>
      </c>
      <c r="P3193">
        <v>0.7</v>
      </c>
      <c r="Q3193">
        <v>33</v>
      </c>
      <c r="R3193">
        <v>9914</v>
      </c>
      <c r="S3193">
        <v>1</v>
      </c>
      <c r="T3193" t="s">
        <v>56</v>
      </c>
      <c r="U3193" t="s">
        <v>57</v>
      </c>
      <c r="V3193">
        <v>33934</v>
      </c>
      <c r="W3193">
        <v>0.1</v>
      </c>
    </row>
    <row r="3194" spans="7:23" x14ac:dyDescent="0.35">
      <c r="G3194" t="s">
        <v>44</v>
      </c>
      <c r="H3194">
        <v>15528234</v>
      </c>
      <c r="I3194" t="s">
        <v>22</v>
      </c>
      <c r="J3194">
        <v>52.413757318954701</v>
      </c>
      <c r="K3194">
        <v>4.9193157397418297</v>
      </c>
      <c r="L3194" t="s">
        <v>45</v>
      </c>
      <c r="M3194">
        <v>120</v>
      </c>
      <c r="N3194">
        <v>274</v>
      </c>
      <c r="O3194">
        <v>8</v>
      </c>
      <c r="P3194">
        <v>0.31</v>
      </c>
      <c r="Q3194">
        <v>165</v>
      </c>
      <c r="R3194">
        <v>9947</v>
      </c>
      <c r="S3194">
        <v>1</v>
      </c>
      <c r="T3194" t="s">
        <v>80</v>
      </c>
      <c r="U3194" t="s">
        <v>81</v>
      </c>
      <c r="V3194">
        <v>32880</v>
      </c>
      <c r="W3194">
        <v>0.1</v>
      </c>
    </row>
    <row r="3195" spans="7:23" x14ac:dyDescent="0.35">
      <c r="G3195" t="s">
        <v>44</v>
      </c>
      <c r="H3195">
        <v>15555147</v>
      </c>
      <c r="I3195" t="s">
        <v>7</v>
      </c>
      <c r="J3195">
        <v>52.3696356725616</v>
      </c>
      <c r="K3195">
        <v>4.9115699096026804</v>
      </c>
      <c r="L3195" t="s">
        <v>45</v>
      </c>
      <c r="M3195">
        <v>375</v>
      </c>
      <c r="N3195">
        <v>337</v>
      </c>
      <c r="O3195">
        <v>40</v>
      </c>
      <c r="P3195">
        <v>1.54</v>
      </c>
      <c r="Q3195">
        <v>183</v>
      </c>
      <c r="R3195">
        <v>9969</v>
      </c>
      <c r="S3195">
        <v>1</v>
      </c>
      <c r="T3195" t="s">
        <v>68</v>
      </c>
      <c r="U3195" t="s">
        <v>69</v>
      </c>
      <c r="V3195">
        <v>126375</v>
      </c>
      <c r="W3195">
        <v>0.1</v>
      </c>
    </row>
    <row r="3196" spans="7:23" x14ac:dyDescent="0.35">
      <c r="G3196" t="s">
        <v>44</v>
      </c>
      <c r="H3196">
        <v>15611604</v>
      </c>
      <c r="I3196" t="s">
        <v>8</v>
      </c>
      <c r="J3196">
        <v>52.346351322069502</v>
      </c>
      <c r="K3196">
        <v>4.8697995504196596</v>
      </c>
      <c r="L3196" t="s">
        <v>45</v>
      </c>
      <c r="M3196">
        <v>320</v>
      </c>
      <c r="N3196">
        <v>214</v>
      </c>
      <c r="O3196">
        <v>29</v>
      </c>
      <c r="P3196">
        <v>1.1399999999999999</v>
      </c>
      <c r="Q3196">
        <v>146</v>
      </c>
      <c r="R3196">
        <v>10003</v>
      </c>
      <c r="S3196">
        <v>1</v>
      </c>
      <c r="T3196" t="s">
        <v>74</v>
      </c>
      <c r="U3196" t="s">
        <v>75</v>
      </c>
      <c r="V3196">
        <v>68480</v>
      </c>
      <c r="W3196">
        <v>0.1</v>
      </c>
    </row>
    <row r="3197" spans="7:23" x14ac:dyDescent="0.35">
      <c r="G3197" t="s">
        <v>44</v>
      </c>
      <c r="H3197">
        <v>15626614</v>
      </c>
      <c r="I3197" t="s">
        <v>7</v>
      </c>
      <c r="J3197">
        <v>52.371640522993403</v>
      </c>
      <c r="K3197">
        <v>4.9012653925604397</v>
      </c>
      <c r="L3197" t="s">
        <v>45</v>
      </c>
      <c r="M3197" s="9">
        <v>3142</v>
      </c>
      <c r="N3197">
        <v>185</v>
      </c>
      <c r="O3197">
        <v>0</v>
      </c>
      <c r="Q3197">
        <v>178</v>
      </c>
      <c r="R3197">
        <v>10008</v>
      </c>
      <c r="S3197">
        <v>1</v>
      </c>
      <c r="T3197" t="s">
        <v>68</v>
      </c>
      <c r="U3197" t="s">
        <v>69</v>
      </c>
      <c r="V3197">
        <v>581270</v>
      </c>
      <c r="W3197">
        <v>0.1</v>
      </c>
    </row>
    <row r="3198" spans="7:23" x14ac:dyDescent="0.35">
      <c r="G3198" t="s">
        <v>44</v>
      </c>
      <c r="H3198">
        <v>15641988</v>
      </c>
      <c r="I3198" t="s">
        <v>11</v>
      </c>
      <c r="J3198">
        <v>52.354920970574497</v>
      </c>
      <c r="K3198">
        <v>4.88902185219695</v>
      </c>
      <c r="L3198" t="s">
        <v>45</v>
      </c>
      <c r="M3198">
        <v>250</v>
      </c>
      <c r="N3198">
        <v>1</v>
      </c>
      <c r="O3198">
        <v>33</v>
      </c>
      <c r="P3198">
        <v>1.41</v>
      </c>
      <c r="Q3198">
        <v>363</v>
      </c>
      <c r="R3198">
        <v>10022</v>
      </c>
      <c r="S3198">
        <v>1</v>
      </c>
      <c r="T3198" t="s">
        <v>58</v>
      </c>
      <c r="U3198" t="s">
        <v>59</v>
      </c>
      <c r="V3198">
        <v>250</v>
      </c>
      <c r="W3198">
        <v>0.1</v>
      </c>
    </row>
    <row r="3199" spans="7:23" x14ac:dyDescent="0.35">
      <c r="G3199" t="s">
        <v>44</v>
      </c>
      <c r="H3199">
        <v>15670095</v>
      </c>
      <c r="I3199" t="s">
        <v>10</v>
      </c>
      <c r="J3199">
        <v>52.399475958978101</v>
      </c>
      <c r="K3199">
        <v>4.9051262422200397</v>
      </c>
      <c r="L3199" t="s">
        <v>45</v>
      </c>
      <c r="M3199">
        <v>75</v>
      </c>
      <c r="N3199">
        <v>71</v>
      </c>
      <c r="O3199">
        <v>49</v>
      </c>
      <c r="P3199">
        <v>1.91</v>
      </c>
      <c r="Q3199">
        <v>315</v>
      </c>
      <c r="R3199">
        <v>10044</v>
      </c>
      <c r="S3199">
        <v>1</v>
      </c>
      <c r="T3199" t="s">
        <v>78</v>
      </c>
      <c r="U3199" t="s">
        <v>79</v>
      </c>
      <c r="V3199">
        <v>5325</v>
      </c>
      <c r="W3199">
        <v>0.1</v>
      </c>
    </row>
    <row r="3200" spans="7:23" x14ac:dyDescent="0.35">
      <c r="G3200" t="s">
        <v>44</v>
      </c>
      <c r="H3200">
        <v>15693863</v>
      </c>
      <c r="I3200" t="s">
        <v>10</v>
      </c>
      <c r="J3200">
        <v>52.399974299339398</v>
      </c>
      <c r="K3200">
        <v>4.90465836911065</v>
      </c>
      <c r="L3200" t="s">
        <v>45</v>
      </c>
      <c r="M3200">
        <v>70</v>
      </c>
      <c r="N3200">
        <v>66</v>
      </c>
      <c r="O3200">
        <v>42</v>
      </c>
      <c r="P3200">
        <v>1.67</v>
      </c>
      <c r="Q3200">
        <v>275</v>
      </c>
      <c r="R3200">
        <v>10049</v>
      </c>
      <c r="S3200">
        <v>1</v>
      </c>
      <c r="T3200" t="s">
        <v>78</v>
      </c>
      <c r="U3200" t="s">
        <v>79</v>
      </c>
      <c r="V3200">
        <v>4620</v>
      </c>
      <c r="W3200">
        <v>0.1</v>
      </c>
    </row>
    <row r="3201" spans="7:23" x14ac:dyDescent="0.35">
      <c r="G3201" t="s">
        <v>44</v>
      </c>
      <c r="H3201">
        <v>15726563</v>
      </c>
      <c r="I3201" t="s">
        <v>12</v>
      </c>
      <c r="J3201">
        <v>52.352966122854099</v>
      </c>
      <c r="K3201">
        <v>4.9374513147145702</v>
      </c>
      <c r="L3201" t="s">
        <v>45</v>
      </c>
      <c r="M3201">
        <v>340</v>
      </c>
      <c r="N3201">
        <v>278</v>
      </c>
      <c r="O3201">
        <v>13</v>
      </c>
      <c r="P3201">
        <v>0.59</v>
      </c>
      <c r="Q3201">
        <v>271</v>
      </c>
      <c r="R3201">
        <v>10064</v>
      </c>
      <c r="S3201">
        <v>1</v>
      </c>
      <c r="T3201" t="s">
        <v>72</v>
      </c>
      <c r="U3201" t="s">
        <v>73</v>
      </c>
      <c r="V3201">
        <v>94520</v>
      </c>
      <c r="W3201">
        <v>0.1</v>
      </c>
    </row>
    <row r="3202" spans="7:23" x14ac:dyDescent="0.35">
      <c r="G3202" t="s">
        <v>44</v>
      </c>
      <c r="H3202">
        <v>15802791</v>
      </c>
      <c r="I3202" t="s">
        <v>14</v>
      </c>
      <c r="J3202">
        <v>52.369526138548402</v>
      </c>
      <c r="K3202">
        <v>4.8579073013275096</v>
      </c>
      <c r="L3202" t="s">
        <v>45</v>
      </c>
      <c r="M3202">
        <v>132</v>
      </c>
      <c r="N3202">
        <v>362</v>
      </c>
      <c r="O3202">
        <v>4</v>
      </c>
      <c r="P3202">
        <v>0.24</v>
      </c>
      <c r="Q3202">
        <v>88</v>
      </c>
      <c r="R3202">
        <v>10120</v>
      </c>
      <c r="S3202">
        <v>1</v>
      </c>
      <c r="T3202" t="s">
        <v>56</v>
      </c>
      <c r="U3202" t="s">
        <v>57</v>
      </c>
      <c r="V3202">
        <v>47784</v>
      </c>
      <c r="W3202">
        <v>0.1</v>
      </c>
    </row>
    <row r="3203" spans="7:23" x14ac:dyDescent="0.35">
      <c r="G3203" t="s">
        <v>44</v>
      </c>
      <c r="H3203">
        <v>15921637</v>
      </c>
      <c r="I3203" t="s">
        <v>7</v>
      </c>
      <c r="J3203">
        <v>52.3633511979533</v>
      </c>
      <c r="K3203">
        <v>4.9093892793814504</v>
      </c>
      <c r="L3203" t="s">
        <v>45</v>
      </c>
      <c r="M3203">
        <v>290</v>
      </c>
      <c r="N3203">
        <v>331</v>
      </c>
      <c r="O3203">
        <v>36</v>
      </c>
      <c r="P3203">
        <v>1.49</v>
      </c>
      <c r="Q3203">
        <v>9</v>
      </c>
      <c r="R3203">
        <v>10195</v>
      </c>
      <c r="S3203">
        <v>1</v>
      </c>
      <c r="T3203" t="s">
        <v>68</v>
      </c>
      <c r="U3203" t="s">
        <v>69</v>
      </c>
      <c r="V3203">
        <v>95990</v>
      </c>
      <c r="W3203">
        <v>0.1</v>
      </c>
    </row>
    <row r="3204" spans="7:23" x14ac:dyDescent="0.35">
      <c r="G3204" t="s">
        <v>44</v>
      </c>
      <c r="H3204">
        <v>16035172</v>
      </c>
      <c r="I3204" t="s">
        <v>21</v>
      </c>
      <c r="J3204">
        <v>52.350949028547802</v>
      </c>
      <c r="K3204">
        <v>4.7810074645205498</v>
      </c>
      <c r="L3204" t="s">
        <v>45</v>
      </c>
      <c r="M3204">
        <v>160</v>
      </c>
      <c r="N3204">
        <v>92</v>
      </c>
      <c r="O3204">
        <v>35</v>
      </c>
      <c r="P3204">
        <v>1.49</v>
      </c>
      <c r="Q3204">
        <v>145</v>
      </c>
      <c r="R3204">
        <v>10276</v>
      </c>
      <c r="S3204">
        <v>1</v>
      </c>
      <c r="T3204" t="s">
        <v>88</v>
      </c>
      <c r="U3204" t="s">
        <v>89</v>
      </c>
      <c r="V3204">
        <v>14720</v>
      </c>
      <c r="W3204">
        <v>0.1</v>
      </c>
    </row>
    <row r="3205" spans="7:23" x14ac:dyDescent="0.35">
      <c r="G3205" t="s">
        <v>44</v>
      </c>
      <c r="H3205">
        <v>16075969</v>
      </c>
      <c r="I3205" t="s">
        <v>9</v>
      </c>
      <c r="J3205">
        <v>52.352575724041102</v>
      </c>
      <c r="K3205">
        <v>4.9141809260449696</v>
      </c>
      <c r="L3205" t="s">
        <v>45</v>
      </c>
      <c r="M3205">
        <v>285</v>
      </c>
      <c r="N3205">
        <v>118</v>
      </c>
      <c r="O3205">
        <v>17</v>
      </c>
      <c r="P3205">
        <v>0.7</v>
      </c>
      <c r="Q3205">
        <v>318</v>
      </c>
      <c r="R3205">
        <v>10301</v>
      </c>
      <c r="S3205">
        <v>1</v>
      </c>
      <c r="T3205" t="s">
        <v>64</v>
      </c>
      <c r="U3205" t="s">
        <v>65</v>
      </c>
      <c r="V3205">
        <v>33630</v>
      </c>
      <c r="W3205">
        <v>0.1</v>
      </c>
    </row>
    <row r="3206" spans="7:23" x14ac:dyDescent="0.35">
      <c r="G3206" t="s">
        <v>44</v>
      </c>
      <c r="H3206">
        <v>16185146</v>
      </c>
      <c r="I3206" t="s">
        <v>6</v>
      </c>
      <c r="J3206">
        <v>52.372796632923098</v>
      </c>
      <c r="K3206">
        <v>4.8990977315643596</v>
      </c>
      <c r="L3206" t="s">
        <v>45</v>
      </c>
      <c r="M3206">
        <v>900</v>
      </c>
      <c r="N3206">
        <v>7</v>
      </c>
      <c r="O3206">
        <v>10</v>
      </c>
      <c r="P3206">
        <v>0.53</v>
      </c>
      <c r="Q3206">
        <v>361</v>
      </c>
      <c r="R3206">
        <v>10379</v>
      </c>
      <c r="S3206">
        <v>1</v>
      </c>
      <c r="T3206" t="s">
        <v>46</v>
      </c>
      <c r="U3206" t="s">
        <v>47</v>
      </c>
      <c r="V3206">
        <v>6300</v>
      </c>
      <c r="W3206">
        <v>0.1</v>
      </c>
    </row>
    <row r="3207" spans="7:23" x14ac:dyDescent="0.35">
      <c r="G3207" t="s">
        <v>44</v>
      </c>
      <c r="H3207">
        <v>16206442</v>
      </c>
      <c r="I3207" t="s">
        <v>15</v>
      </c>
      <c r="J3207">
        <v>52.390345886473</v>
      </c>
      <c r="K3207">
        <v>4.88783381003529</v>
      </c>
      <c r="L3207" t="s">
        <v>45</v>
      </c>
      <c r="M3207">
        <v>569</v>
      </c>
      <c r="N3207">
        <v>274</v>
      </c>
      <c r="O3207">
        <v>16</v>
      </c>
      <c r="P3207">
        <v>0.66</v>
      </c>
      <c r="Q3207">
        <v>89</v>
      </c>
      <c r="R3207">
        <v>10405</v>
      </c>
      <c r="S3207">
        <v>1</v>
      </c>
      <c r="T3207" t="s">
        <v>60</v>
      </c>
      <c r="U3207" t="s">
        <v>61</v>
      </c>
      <c r="V3207">
        <v>155906</v>
      </c>
      <c r="W3207">
        <v>0.1</v>
      </c>
    </row>
    <row r="3208" spans="7:23" x14ac:dyDescent="0.35">
      <c r="G3208" t="s">
        <v>44</v>
      </c>
      <c r="H3208">
        <v>16344025</v>
      </c>
      <c r="I3208" t="s">
        <v>6</v>
      </c>
      <c r="J3208">
        <v>52.372836821701497</v>
      </c>
      <c r="K3208">
        <v>4.8985000588606598</v>
      </c>
      <c r="L3208" t="s">
        <v>45</v>
      </c>
      <c r="M3208" s="9">
        <v>1600</v>
      </c>
      <c r="N3208">
        <v>7</v>
      </c>
      <c r="O3208">
        <v>9</v>
      </c>
      <c r="P3208">
        <v>0.42</v>
      </c>
      <c r="Q3208">
        <v>364</v>
      </c>
      <c r="R3208">
        <v>10512</v>
      </c>
      <c r="S3208">
        <v>1</v>
      </c>
      <c r="T3208" t="s">
        <v>46</v>
      </c>
      <c r="U3208" t="s">
        <v>47</v>
      </c>
      <c r="V3208">
        <v>11200</v>
      </c>
      <c r="W3208">
        <v>0.1</v>
      </c>
    </row>
    <row r="3209" spans="7:23" x14ac:dyDescent="0.35">
      <c r="G3209" t="s">
        <v>44</v>
      </c>
      <c r="H3209">
        <v>16344505</v>
      </c>
      <c r="I3209" t="s">
        <v>6</v>
      </c>
      <c r="J3209">
        <v>52.374067250314603</v>
      </c>
      <c r="K3209">
        <v>4.9008903093817402</v>
      </c>
      <c r="L3209" t="s">
        <v>45</v>
      </c>
      <c r="M3209">
        <v>999</v>
      </c>
      <c r="N3209">
        <v>5</v>
      </c>
      <c r="O3209">
        <v>8</v>
      </c>
      <c r="P3209">
        <v>0.36</v>
      </c>
      <c r="Q3209">
        <v>364</v>
      </c>
      <c r="R3209">
        <v>10513</v>
      </c>
      <c r="S3209">
        <v>1</v>
      </c>
      <c r="T3209" t="s">
        <v>46</v>
      </c>
      <c r="U3209" t="s">
        <v>47</v>
      </c>
      <c r="V3209">
        <v>4995</v>
      </c>
      <c r="W3209">
        <v>0.1</v>
      </c>
    </row>
    <row r="3210" spans="7:23" x14ac:dyDescent="0.35">
      <c r="G3210" t="s">
        <v>44</v>
      </c>
      <c r="H3210">
        <v>16389362</v>
      </c>
      <c r="I3210" t="s">
        <v>7</v>
      </c>
      <c r="J3210">
        <v>52.363125479248602</v>
      </c>
      <c r="K3210">
        <v>4.8845120939516198</v>
      </c>
      <c r="L3210" t="s">
        <v>45</v>
      </c>
      <c r="M3210">
        <v>320</v>
      </c>
      <c r="N3210">
        <v>58</v>
      </c>
      <c r="O3210">
        <v>75</v>
      </c>
      <c r="P3210">
        <v>3.38</v>
      </c>
      <c r="Q3210">
        <v>290</v>
      </c>
      <c r="R3210">
        <v>10557</v>
      </c>
      <c r="S3210">
        <v>1</v>
      </c>
      <c r="T3210" t="s">
        <v>68</v>
      </c>
      <c r="U3210" t="s">
        <v>69</v>
      </c>
      <c r="V3210">
        <v>18560</v>
      </c>
      <c r="W3210">
        <v>0.1</v>
      </c>
    </row>
    <row r="3211" spans="7:23" x14ac:dyDescent="0.35">
      <c r="G3211" t="s">
        <v>44</v>
      </c>
      <c r="H3211">
        <v>16401807</v>
      </c>
      <c r="I3211" t="s">
        <v>6</v>
      </c>
      <c r="J3211">
        <v>52.378153685961401</v>
      </c>
      <c r="K3211">
        <v>4.8913925425286102</v>
      </c>
      <c r="L3211" t="s">
        <v>45</v>
      </c>
      <c r="M3211">
        <v>140</v>
      </c>
      <c r="N3211">
        <v>24</v>
      </c>
      <c r="O3211">
        <v>68</v>
      </c>
      <c r="P3211">
        <v>2.88</v>
      </c>
      <c r="Q3211">
        <v>255</v>
      </c>
      <c r="R3211">
        <v>10568</v>
      </c>
      <c r="S3211">
        <v>1</v>
      </c>
      <c r="T3211" t="s">
        <v>46</v>
      </c>
      <c r="U3211" t="s">
        <v>47</v>
      </c>
      <c r="V3211">
        <v>3360</v>
      </c>
      <c r="W3211">
        <v>0.1</v>
      </c>
    </row>
    <row r="3212" spans="7:23" x14ac:dyDescent="0.35">
      <c r="G3212" t="s">
        <v>44</v>
      </c>
      <c r="H3212">
        <v>16445235</v>
      </c>
      <c r="I3212" t="s">
        <v>14</v>
      </c>
      <c r="J3212">
        <v>52.373110406364702</v>
      </c>
      <c r="K3212">
        <v>4.8749847871201499</v>
      </c>
      <c r="L3212" t="s">
        <v>45</v>
      </c>
      <c r="M3212">
        <v>145</v>
      </c>
      <c r="N3212">
        <v>26</v>
      </c>
      <c r="O3212">
        <v>38</v>
      </c>
      <c r="P3212">
        <v>1.72</v>
      </c>
      <c r="Q3212">
        <v>179</v>
      </c>
      <c r="R3212">
        <v>10604</v>
      </c>
      <c r="S3212">
        <v>1</v>
      </c>
      <c r="T3212" t="s">
        <v>56</v>
      </c>
      <c r="U3212" t="s">
        <v>57</v>
      </c>
      <c r="V3212">
        <v>3770</v>
      </c>
      <c r="W3212">
        <v>0.1</v>
      </c>
    </row>
    <row r="3213" spans="7:23" x14ac:dyDescent="0.35">
      <c r="G3213" t="s">
        <v>44</v>
      </c>
      <c r="H3213">
        <v>16527093</v>
      </c>
      <c r="I3213" t="s">
        <v>17</v>
      </c>
      <c r="J3213">
        <v>52.374407062702801</v>
      </c>
      <c r="K3213">
        <v>4.7994943581447398</v>
      </c>
      <c r="L3213" t="s">
        <v>45</v>
      </c>
      <c r="M3213">
        <v>150</v>
      </c>
      <c r="N3213">
        <v>1</v>
      </c>
      <c r="O3213">
        <v>75</v>
      </c>
      <c r="P3213">
        <v>3.17</v>
      </c>
      <c r="Q3213">
        <v>77</v>
      </c>
      <c r="R3213">
        <v>10648</v>
      </c>
      <c r="S3213">
        <v>1</v>
      </c>
      <c r="T3213" t="s">
        <v>94</v>
      </c>
      <c r="U3213" t="s">
        <v>95</v>
      </c>
      <c r="V3213">
        <v>150</v>
      </c>
      <c r="W3213">
        <v>0.1</v>
      </c>
    </row>
    <row r="3214" spans="7:23" x14ac:dyDescent="0.35">
      <c r="G3214" t="s">
        <v>44</v>
      </c>
      <c r="H3214">
        <v>16551623</v>
      </c>
      <c r="I3214" t="s">
        <v>11</v>
      </c>
      <c r="J3214">
        <v>52.3513063859317</v>
      </c>
      <c r="K3214">
        <v>4.9048386097977703</v>
      </c>
      <c r="L3214" t="s">
        <v>45</v>
      </c>
      <c r="M3214">
        <v>127</v>
      </c>
      <c r="N3214">
        <v>362</v>
      </c>
      <c r="O3214">
        <v>34</v>
      </c>
      <c r="P3214">
        <v>1.44</v>
      </c>
      <c r="Q3214">
        <v>7</v>
      </c>
      <c r="R3214">
        <v>10668</v>
      </c>
      <c r="S3214">
        <v>1</v>
      </c>
      <c r="T3214" t="s">
        <v>58</v>
      </c>
      <c r="U3214" t="s">
        <v>59</v>
      </c>
      <c r="V3214">
        <v>45974</v>
      </c>
      <c r="W3214">
        <v>0.1</v>
      </c>
    </row>
    <row r="3215" spans="7:23" x14ac:dyDescent="0.35">
      <c r="G3215" t="s">
        <v>44</v>
      </c>
      <c r="H3215">
        <v>16625355</v>
      </c>
      <c r="I3215" t="s">
        <v>22</v>
      </c>
      <c r="J3215">
        <v>52.408260079462003</v>
      </c>
      <c r="K3215">
        <v>4.9036586919170198</v>
      </c>
      <c r="L3215" t="s">
        <v>45</v>
      </c>
      <c r="M3215">
        <v>103</v>
      </c>
      <c r="N3215">
        <v>359</v>
      </c>
      <c r="O3215">
        <v>33</v>
      </c>
      <c r="P3215">
        <v>1.51</v>
      </c>
      <c r="Q3215">
        <v>6</v>
      </c>
      <c r="R3215">
        <v>10710</v>
      </c>
      <c r="S3215">
        <v>1</v>
      </c>
      <c r="T3215" t="s">
        <v>80</v>
      </c>
      <c r="U3215" t="s">
        <v>81</v>
      </c>
      <c r="V3215">
        <v>36977</v>
      </c>
      <c r="W3215">
        <v>0.1</v>
      </c>
    </row>
    <row r="3216" spans="7:23" x14ac:dyDescent="0.35">
      <c r="G3216" t="s">
        <v>44</v>
      </c>
      <c r="H3216">
        <v>16633525</v>
      </c>
      <c r="I3216" t="s">
        <v>8</v>
      </c>
      <c r="J3216">
        <v>52.353911610540599</v>
      </c>
      <c r="K3216">
        <v>4.8641494842700004</v>
      </c>
      <c r="L3216" t="s">
        <v>45</v>
      </c>
      <c r="M3216">
        <v>120</v>
      </c>
      <c r="N3216">
        <v>28</v>
      </c>
      <c r="O3216">
        <v>46</v>
      </c>
      <c r="P3216">
        <v>2.04</v>
      </c>
      <c r="Q3216">
        <v>314</v>
      </c>
      <c r="R3216">
        <v>10714</v>
      </c>
      <c r="S3216">
        <v>1</v>
      </c>
      <c r="T3216" t="s">
        <v>74</v>
      </c>
      <c r="U3216" t="s">
        <v>75</v>
      </c>
      <c r="V3216">
        <v>3360</v>
      </c>
      <c r="W3216">
        <v>0.1</v>
      </c>
    </row>
    <row r="3217" spans="7:23" x14ac:dyDescent="0.35">
      <c r="G3217" t="s">
        <v>44</v>
      </c>
      <c r="H3217">
        <v>16760546</v>
      </c>
      <c r="I3217" t="s">
        <v>6</v>
      </c>
      <c r="J3217">
        <v>52.3801937439802</v>
      </c>
      <c r="K3217">
        <v>4.88121317791623</v>
      </c>
      <c r="L3217" t="s">
        <v>45</v>
      </c>
      <c r="M3217">
        <v>165</v>
      </c>
      <c r="N3217">
        <v>61</v>
      </c>
      <c r="O3217">
        <v>42</v>
      </c>
      <c r="P3217">
        <v>1.9</v>
      </c>
      <c r="Q3217">
        <v>299</v>
      </c>
      <c r="R3217">
        <v>10801</v>
      </c>
      <c r="S3217">
        <v>1</v>
      </c>
      <c r="T3217" t="s">
        <v>46</v>
      </c>
      <c r="U3217" t="s">
        <v>47</v>
      </c>
      <c r="V3217">
        <v>10065</v>
      </c>
      <c r="W3217">
        <v>0.1</v>
      </c>
    </row>
    <row r="3218" spans="7:23" x14ac:dyDescent="0.35">
      <c r="G3218" t="s">
        <v>44</v>
      </c>
      <c r="H3218">
        <v>16802673</v>
      </c>
      <c r="I3218" t="s">
        <v>11</v>
      </c>
      <c r="J3218">
        <v>52.349276800225397</v>
      </c>
      <c r="K3218">
        <v>4.8989089151579499</v>
      </c>
      <c r="L3218" t="s">
        <v>45</v>
      </c>
      <c r="M3218">
        <v>180</v>
      </c>
      <c r="N3218">
        <v>291</v>
      </c>
      <c r="O3218">
        <v>26</v>
      </c>
      <c r="P3218">
        <v>1.17</v>
      </c>
      <c r="Q3218">
        <v>30</v>
      </c>
      <c r="R3218">
        <v>10823</v>
      </c>
      <c r="S3218">
        <v>1</v>
      </c>
      <c r="T3218" t="s">
        <v>58</v>
      </c>
      <c r="U3218" t="s">
        <v>59</v>
      </c>
      <c r="V3218">
        <v>52380</v>
      </c>
      <c r="W3218">
        <v>0.1</v>
      </c>
    </row>
    <row r="3219" spans="7:23" x14ac:dyDescent="0.35">
      <c r="G3219" t="s">
        <v>44</v>
      </c>
      <c r="H3219">
        <v>16908444</v>
      </c>
      <c r="I3219" t="s">
        <v>11</v>
      </c>
      <c r="J3219">
        <v>52.3545373758487</v>
      </c>
      <c r="K3219">
        <v>4.9064500531140096</v>
      </c>
      <c r="L3219" t="s">
        <v>45</v>
      </c>
      <c r="M3219">
        <v>600</v>
      </c>
      <c r="N3219">
        <v>256</v>
      </c>
      <c r="O3219">
        <v>23</v>
      </c>
      <c r="P3219">
        <v>1.1000000000000001</v>
      </c>
      <c r="Q3219">
        <v>1</v>
      </c>
      <c r="R3219">
        <v>10886</v>
      </c>
      <c r="S3219">
        <v>1</v>
      </c>
      <c r="T3219" t="s">
        <v>58</v>
      </c>
      <c r="U3219" t="s">
        <v>59</v>
      </c>
      <c r="V3219">
        <v>153600</v>
      </c>
      <c r="W3219">
        <v>0.1</v>
      </c>
    </row>
    <row r="3220" spans="7:23" x14ac:dyDescent="0.35">
      <c r="G3220" t="s">
        <v>44</v>
      </c>
      <c r="H3220">
        <v>16991598</v>
      </c>
      <c r="I3220" t="s">
        <v>7</v>
      </c>
      <c r="J3220">
        <v>52.361041141810396</v>
      </c>
      <c r="K3220">
        <v>4.89677493361987</v>
      </c>
      <c r="L3220" t="s">
        <v>45</v>
      </c>
      <c r="M3220">
        <v>399</v>
      </c>
      <c r="N3220">
        <v>48</v>
      </c>
      <c r="O3220">
        <v>13</v>
      </c>
      <c r="P3220">
        <v>0.63</v>
      </c>
      <c r="Q3220">
        <v>311</v>
      </c>
      <c r="R3220">
        <v>10924</v>
      </c>
      <c r="S3220">
        <v>1</v>
      </c>
      <c r="T3220" t="s">
        <v>68</v>
      </c>
      <c r="U3220" t="s">
        <v>69</v>
      </c>
      <c r="V3220">
        <v>19152</v>
      </c>
      <c r="W3220">
        <v>0.1</v>
      </c>
    </row>
    <row r="3221" spans="7:23" x14ac:dyDescent="0.35">
      <c r="G3221" t="s">
        <v>44</v>
      </c>
      <c r="H3221">
        <v>17026274</v>
      </c>
      <c r="I3221" t="s">
        <v>14</v>
      </c>
      <c r="J3221">
        <v>52.358968232373698</v>
      </c>
      <c r="K3221">
        <v>4.8553763831377204</v>
      </c>
      <c r="L3221" t="s">
        <v>45</v>
      </c>
      <c r="M3221">
        <v>250</v>
      </c>
      <c r="N3221">
        <v>336</v>
      </c>
      <c r="O3221">
        <v>22</v>
      </c>
      <c r="P3221">
        <v>1.04</v>
      </c>
      <c r="Q3221">
        <v>2</v>
      </c>
      <c r="R3221">
        <v>10949</v>
      </c>
      <c r="S3221">
        <v>1</v>
      </c>
      <c r="T3221" t="s">
        <v>56</v>
      </c>
      <c r="U3221" t="s">
        <v>57</v>
      </c>
      <c r="V3221">
        <v>84000</v>
      </c>
      <c r="W3221">
        <v>0.1</v>
      </c>
    </row>
    <row r="3222" spans="7:23" x14ac:dyDescent="0.35">
      <c r="G3222" t="s">
        <v>44</v>
      </c>
      <c r="H3222">
        <v>17043392</v>
      </c>
      <c r="I3222" t="s">
        <v>19</v>
      </c>
      <c r="J3222">
        <v>52.374362801837599</v>
      </c>
      <c r="K3222">
        <v>4.8364112220622104</v>
      </c>
      <c r="L3222" t="s">
        <v>45</v>
      </c>
      <c r="M3222">
        <v>180</v>
      </c>
      <c r="N3222">
        <v>279</v>
      </c>
      <c r="O3222">
        <v>16</v>
      </c>
      <c r="P3222">
        <v>0.78</v>
      </c>
      <c r="Q3222">
        <v>175</v>
      </c>
      <c r="R3222">
        <v>10960</v>
      </c>
      <c r="S3222">
        <v>1</v>
      </c>
      <c r="T3222" t="s">
        <v>62</v>
      </c>
      <c r="U3222" t="s">
        <v>63</v>
      </c>
      <c r="V3222">
        <v>50220</v>
      </c>
      <c r="W3222">
        <v>0.1</v>
      </c>
    </row>
    <row r="3223" spans="7:23" x14ac:dyDescent="0.35">
      <c r="G3223" t="s">
        <v>44</v>
      </c>
      <c r="H3223">
        <v>17245807</v>
      </c>
      <c r="I3223" t="s">
        <v>7</v>
      </c>
      <c r="J3223">
        <v>52.369703668272301</v>
      </c>
      <c r="K3223">
        <v>4.9277364825763303</v>
      </c>
      <c r="L3223" t="s">
        <v>45</v>
      </c>
      <c r="M3223">
        <v>125</v>
      </c>
      <c r="N3223">
        <v>306</v>
      </c>
      <c r="O3223">
        <v>5</v>
      </c>
      <c r="P3223">
        <v>0.27</v>
      </c>
      <c r="Q3223">
        <v>34</v>
      </c>
      <c r="R3223">
        <v>11056</v>
      </c>
      <c r="S3223">
        <v>1</v>
      </c>
      <c r="T3223" t="s">
        <v>68</v>
      </c>
      <c r="U3223" t="s">
        <v>69</v>
      </c>
      <c r="V3223">
        <v>38250</v>
      </c>
      <c r="W3223">
        <v>0.1</v>
      </c>
    </row>
    <row r="3224" spans="7:23" x14ac:dyDescent="0.35">
      <c r="G3224" t="s">
        <v>44</v>
      </c>
      <c r="H3224">
        <v>17374776</v>
      </c>
      <c r="I3224" t="s">
        <v>19</v>
      </c>
      <c r="J3224">
        <v>52.377300057294903</v>
      </c>
      <c r="K3224">
        <v>4.8492793186825898</v>
      </c>
      <c r="L3224" t="s">
        <v>45</v>
      </c>
      <c r="M3224">
        <v>110</v>
      </c>
      <c r="N3224">
        <v>360</v>
      </c>
      <c r="O3224">
        <v>37</v>
      </c>
      <c r="P3224">
        <v>1.85</v>
      </c>
      <c r="Q3224">
        <v>7</v>
      </c>
      <c r="R3224">
        <v>11124</v>
      </c>
      <c r="S3224">
        <v>1</v>
      </c>
      <c r="T3224" t="s">
        <v>62</v>
      </c>
      <c r="U3224" t="s">
        <v>63</v>
      </c>
      <c r="V3224">
        <v>39600</v>
      </c>
      <c r="W3224">
        <v>0.1</v>
      </c>
    </row>
    <row r="3225" spans="7:23" x14ac:dyDescent="0.35">
      <c r="G3225" t="s">
        <v>44</v>
      </c>
      <c r="H3225">
        <v>17393922</v>
      </c>
      <c r="I3225" t="s">
        <v>14</v>
      </c>
      <c r="J3225">
        <v>52.363000528888399</v>
      </c>
      <c r="K3225">
        <v>4.8593381833088696</v>
      </c>
      <c r="L3225" t="s">
        <v>45</v>
      </c>
      <c r="M3225">
        <v>117</v>
      </c>
      <c r="N3225">
        <v>181</v>
      </c>
      <c r="O3225">
        <v>34</v>
      </c>
      <c r="P3225">
        <v>1.67</v>
      </c>
      <c r="Q3225">
        <v>172</v>
      </c>
      <c r="R3225">
        <v>11137</v>
      </c>
      <c r="S3225">
        <v>1</v>
      </c>
      <c r="T3225" t="s">
        <v>56</v>
      </c>
      <c r="U3225" t="s">
        <v>57</v>
      </c>
      <c r="V3225">
        <v>21177</v>
      </c>
      <c r="W3225">
        <v>0.1</v>
      </c>
    </row>
    <row r="3226" spans="7:23" x14ac:dyDescent="0.35">
      <c r="G3226" t="s">
        <v>44</v>
      </c>
      <c r="H3226">
        <v>17455495</v>
      </c>
      <c r="I3226" t="s">
        <v>19</v>
      </c>
      <c r="J3226">
        <v>52.375505875500401</v>
      </c>
      <c r="K3226">
        <v>4.8507178546514904</v>
      </c>
      <c r="L3226" t="s">
        <v>45</v>
      </c>
      <c r="M3226">
        <v>89</v>
      </c>
      <c r="N3226">
        <v>316</v>
      </c>
      <c r="O3226">
        <v>18</v>
      </c>
      <c r="P3226">
        <v>0.9</v>
      </c>
      <c r="Q3226">
        <v>1</v>
      </c>
      <c r="R3226">
        <v>11171</v>
      </c>
      <c r="S3226">
        <v>1</v>
      </c>
      <c r="T3226" t="s">
        <v>62</v>
      </c>
      <c r="U3226" t="s">
        <v>63</v>
      </c>
      <c r="V3226">
        <v>28124</v>
      </c>
      <c r="W3226">
        <v>0.1</v>
      </c>
    </row>
    <row r="3227" spans="7:23" x14ac:dyDescent="0.35">
      <c r="G3227" t="s">
        <v>44</v>
      </c>
      <c r="H3227">
        <v>17566477</v>
      </c>
      <c r="I3227" t="s">
        <v>11</v>
      </c>
      <c r="J3227">
        <v>52.357333524645497</v>
      </c>
      <c r="K3227">
        <v>4.8904630638974096</v>
      </c>
      <c r="L3227" t="s">
        <v>45</v>
      </c>
      <c r="M3227">
        <v>190</v>
      </c>
      <c r="N3227">
        <v>28</v>
      </c>
      <c r="O3227">
        <v>28</v>
      </c>
      <c r="P3227">
        <v>1.35</v>
      </c>
      <c r="Q3227">
        <v>331</v>
      </c>
      <c r="R3227">
        <v>11253</v>
      </c>
      <c r="S3227">
        <v>1</v>
      </c>
      <c r="T3227" t="s">
        <v>58</v>
      </c>
      <c r="U3227" t="s">
        <v>59</v>
      </c>
      <c r="V3227">
        <v>5320</v>
      </c>
      <c r="W3227">
        <v>0.1</v>
      </c>
    </row>
    <row r="3228" spans="7:23" x14ac:dyDescent="0.35">
      <c r="G3228" t="s">
        <v>44</v>
      </c>
      <c r="H3228">
        <v>17624009</v>
      </c>
      <c r="I3228" t="s">
        <v>6</v>
      </c>
      <c r="J3228">
        <v>52.366293410922502</v>
      </c>
      <c r="K3228">
        <v>4.8948098926478201</v>
      </c>
      <c r="L3228" t="s">
        <v>45</v>
      </c>
      <c r="M3228">
        <v>160</v>
      </c>
      <c r="N3228">
        <v>163</v>
      </c>
      <c r="O3228">
        <v>35</v>
      </c>
      <c r="P3228">
        <v>1.71</v>
      </c>
      <c r="Q3228">
        <v>2</v>
      </c>
      <c r="R3228">
        <v>11294</v>
      </c>
      <c r="S3228">
        <v>1</v>
      </c>
      <c r="T3228" t="s">
        <v>46</v>
      </c>
      <c r="U3228" t="s">
        <v>47</v>
      </c>
      <c r="V3228">
        <v>26080</v>
      </c>
      <c r="W3228">
        <v>0.1</v>
      </c>
    </row>
    <row r="3229" spans="7:23" x14ac:dyDescent="0.35">
      <c r="G3229" t="s">
        <v>44</v>
      </c>
      <c r="H3229">
        <v>17690945</v>
      </c>
      <c r="I3229" t="s">
        <v>15</v>
      </c>
      <c r="J3229">
        <v>52.391243083516798</v>
      </c>
      <c r="K3229">
        <v>4.8753411519365102</v>
      </c>
      <c r="L3229" t="s">
        <v>45</v>
      </c>
      <c r="M3229">
        <v>100</v>
      </c>
      <c r="N3229">
        <v>337</v>
      </c>
      <c r="O3229">
        <v>6</v>
      </c>
      <c r="P3229">
        <v>0.28999999999999998</v>
      </c>
      <c r="Q3229">
        <v>46</v>
      </c>
      <c r="R3229">
        <v>11339</v>
      </c>
      <c r="S3229">
        <v>1</v>
      </c>
      <c r="T3229" t="s">
        <v>60</v>
      </c>
      <c r="U3229" t="s">
        <v>61</v>
      </c>
      <c r="V3229">
        <v>33700</v>
      </c>
      <c r="W3229">
        <v>0.1</v>
      </c>
    </row>
    <row r="3230" spans="7:23" x14ac:dyDescent="0.35">
      <c r="G3230" t="s">
        <v>44</v>
      </c>
      <c r="H3230">
        <v>17726261</v>
      </c>
      <c r="I3230" t="s">
        <v>6</v>
      </c>
      <c r="J3230">
        <v>52.375645357161801</v>
      </c>
      <c r="K3230">
        <v>4.8775298549537096</v>
      </c>
      <c r="L3230" t="s">
        <v>45</v>
      </c>
      <c r="M3230">
        <v>119</v>
      </c>
      <c r="N3230">
        <v>153</v>
      </c>
      <c r="O3230">
        <v>33</v>
      </c>
      <c r="P3230">
        <v>1.82</v>
      </c>
      <c r="Q3230">
        <v>30</v>
      </c>
      <c r="R3230">
        <v>11360</v>
      </c>
      <c r="S3230">
        <v>1</v>
      </c>
      <c r="T3230" t="s">
        <v>46</v>
      </c>
      <c r="U3230" t="s">
        <v>47</v>
      </c>
      <c r="V3230">
        <v>18207</v>
      </c>
      <c r="W3230">
        <v>0.1</v>
      </c>
    </row>
    <row r="3231" spans="7:23" x14ac:dyDescent="0.35">
      <c r="G3231" t="s">
        <v>44</v>
      </c>
      <c r="H3231">
        <v>17759347</v>
      </c>
      <c r="I3231" t="s">
        <v>7</v>
      </c>
      <c r="J3231">
        <v>52.360788905046903</v>
      </c>
      <c r="K3231">
        <v>4.8941323404737602</v>
      </c>
      <c r="L3231" t="s">
        <v>45</v>
      </c>
      <c r="M3231">
        <v>159</v>
      </c>
      <c r="N3231">
        <v>280</v>
      </c>
      <c r="O3231">
        <v>23</v>
      </c>
      <c r="P3231">
        <v>1.1599999999999999</v>
      </c>
      <c r="Q3231">
        <v>172</v>
      </c>
      <c r="R3231">
        <v>11372</v>
      </c>
      <c r="S3231">
        <v>1</v>
      </c>
      <c r="T3231" t="s">
        <v>68</v>
      </c>
      <c r="U3231" t="s">
        <v>69</v>
      </c>
      <c r="V3231">
        <v>44520</v>
      </c>
      <c r="W3231">
        <v>0.1</v>
      </c>
    </row>
    <row r="3232" spans="7:23" x14ac:dyDescent="0.35">
      <c r="G3232" t="s">
        <v>44</v>
      </c>
      <c r="H3232">
        <v>17771969</v>
      </c>
      <c r="I3232" t="s">
        <v>20</v>
      </c>
      <c r="J3232">
        <v>52.354920333608099</v>
      </c>
      <c r="K3232">
        <v>4.8313666238047102</v>
      </c>
      <c r="L3232" t="s">
        <v>45</v>
      </c>
      <c r="M3232">
        <v>90</v>
      </c>
      <c r="N3232">
        <v>360</v>
      </c>
      <c r="O3232">
        <v>21</v>
      </c>
      <c r="P3232">
        <v>1.04</v>
      </c>
      <c r="Q3232">
        <v>1</v>
      </c>
      <c r="R3232">
        <v>11378</v>
      </c>
      <c r="S3232">
        <v>1</v>
      </c>
      <c r="T3232" t="s">
        <v>70</v>
      </c>
      <c r="U3232" t="s">
        <v>71</v>
      </c>
      <c r="V3232">
        <v>32400</v>
      </c>
      <c r="W3232">
        <v>0.1</v>
      </c>
    </row>
    <row r="3233" spans="7:23" x14ac:dyDescent="0.35">
      <c r="G3233" t="s">
        <v>44</v>
      </c>
      <c r="H3233">
        <v>17774718</v>
      </c>
      <c r="I3233" t="s">
        <v>8</v>
      </c>
      <c r="J3233">
        <v>52.353967156417397</v>
      </c>
      <c r="K3233">
        <v>4.8473357818803597</v>
      </c>
      <c r="L3233" t="s">
        <v>45</v>
      </c>
      <c r="M3233">
        <v>94</v>
      </c>
      <c r="N3233">
        <v>35</v>
      </c>
      <c r="O3233">
        <v>123</v>
      </c>
      <c r="P3233">
        <v>6.08</v>
      </c>
      <c r="Q3233">
        <v>312</v>
      </c>
      <c r="R3233">
        <v>11379</v>
      </c>
      <c r="S3233">
        <v>1</v>
      </c>
      <c r="T3233" t="s">
        <v>74</v>
      </c>
      <c r="U3233" t="s">
        <v>75</v>
      </c>
      <c r="V3233">
        <v>3290</v>
      </c>
      <c r="W3233">
        <v>0.1</v>
      </c>
    </row>
    <row r="3234" spans="7:23" x14ac:dyDescent="0.35">
      <c r="G3234" t="s">
        <v>44</v>
      </c>
      <c r="H3234">
        <v>17844692</v>
      </c>
      <c r="I3234" t="s">
        <v>14</v>
      </c>
      <c r="J3234">
        <v>52.369770279982497</v>
      </c>
      <c r="K3234">
        <v>4.8732857787828801</v>
      </c>
      <c r="L3234" t="s">
        <v>45</v>
      </c>
      <c r="M3234">
        <v>161</v>
      </c>
      <c r="N3234">
        <v>291</v>
      </c>
      <c r="O3234">
        <v>31</v>
      </c>
      <c r="P3234">
        <v>1.55</v>
      </c>
      <c r="Q3234">
        <v>238</v>
      </c>
      <c r="R3234">
        <v>11429</v>
      </c>
      <c r="S3234">
        <v>1</v>
      </c>
      <c r="T3234" t="s">
        <v>56</v>
      </c>
      <c r="U3234" t="s">
        <v>57</v>
      </c>
      <c r="V3234">
        <v>46851</v>
      </c>
      <c r="W3234">
        <v>0.1</v>
      </c>
    </row>
    <row r="3235" spans="7:23" x14ac:dyDescent="0.35">
      <c r="G3235" t="s">
        <v>44</v>
      </c>
      <c r="H3235">
        <v>17921065</v>
      </c>
      <c r="I3235" t="s">
        <v>6</v>
      </c>
      <c r="J3235">
        <v>52.369946886078203</v>
      </c>
      <c r="K3235">
        <v>4.8814062502731197</v>
      </c>
      <c r="L3235" t="s">
        <v>45</v>
      </c>
      <c r="M3235">
        <v>250</v>
      </c>
      <c r="N3235">
        <v>333</v>
      </c>
      <c r="O3235">
        <v>48</v>
      </c>
      <c r="P3235">
        <v>2.35</v>
      </c>
      <c r="Q3235">
        <v>68</v>
      </c>
      <c r="R3235">
        <v>11478</v>
      </c>
      <c r="S3235">
        <v>1</v>
      </c>
      <c r="T3235" t="s">
        <v>46</v>
      </c>
      <c r="U3235" t="s">
        <v>47</v>
      </c>
      <c r="V3235">
        <v>83250</v>
      </c>
      <c r="W3235">
        <v>0.1</v>
      </c>
    </row>
    <row r="3236" spans="7:23" x14ac:dyDescent="0.35">
      <c r="G3236" t="s">
        <v>44</v>
      </c>
      <c r="H3236">
        <v>17935451</v>
      </c>
      <c r="I3236" t="s">
        <v>7</v>
      </c>
      <c r="J3236">
        <v>52.367486796254099</v>
      </c>
      <c r="K3236">
        <v>4.9089630179157497</v>
      </c>
      <c r="L3236" t="s">
        <v>45</v>
      </c>
      <c r="M3236">
        <v>226</v>
      </c>
      <c r="N3236">
        <v>206</v>
      </c>
      <c r="O3236">
        <v>38</v>
      </c>
      <c r="P3236">
        <v>1.86</v>
      </c>
      <c r="Q3236">
        <v>7</v>
      </c>
      <c r="R3236">
        <v>11489</v>
      </c>
      <c r="S3236">
        <v>1</v>
      </c>
      <c r="T3236" t="s">
        <v>68</v>
      </c>
      <c r="U3236" t="s">
        <v>69</v>
      </c>
      <c r="V3236">
        <v>46556</v>
      </c>
      <c r="W3236">
        <v>0.1</v>
      </c>
    </row>
    <row r="3237" spans="7:23" x14ac:dyDescent="0.35">
      <c r="G3237" t="s">
        <v>44</v>
      </c>
      <c r="H3237">
        <v>17968595</v>
      </c>
      <c r="I3237" t="s">
        <v>20</v>
      </c>
      <c r="J3237">
        <v>52.364625297142901</v>
      </c>
      <c r="K3237">
        <v>4.84413444564803</v>
      </c>
      <c r="L3237" t="s">
        <v>45</v>
      </c>
      <c r="M3237">
        <v>100</v>
      </c>
      <c r="N3237">
        <v>209</v>
      </c>
      <c r="O3237">
        <v>16</v>
      </c>
      <c r="P3237">
        <v>0.84</v>
      </c>
      <c r="Q3237">
        <v>5</v>
      </c>
      <c r="R3237">
        <v>11507</v>
      </c>
      <c r="S3237">
        <v>1</v>
      </c>
      <c r="T3237" t="s">
        <v>70</v>
      </c>
      <c r="U3237" t="s">
        <v>71</v>
      </c>
      <c r="V3237">
        <v>20900</v>
      </c>
      <c r="W3237">
        <v>0.1</v>
      </c>
    </row>
    <row r="3238" spans="7:23" x14ac:dyDescent="0.35">
      <c r="G3238" t="s">
        <v>44</v>
      </c>
      <c r="H3238">
        <v>18033774</v>
      </c>
      <c r="I3238" t="s">
        <v>6</v>
      </c>
      <c r="J3238">
        <v>52.375346427070703</v>
      </c>
      <c r="K3238">
        <v>4.8926086831119298</v>
      </c>
      <c r="L3238" t="s">
        <v>45</v>
      </c>
      <c r="M3238">
        <v>220</v>
      </c>
      <c r="N3238">
        <v>363</v>
      </c>
      <c r="O3238">
        <v>15</v>
      </c>
      <c r="P3238">
        <v>0.81</v>
      </c>
      <c r="Q3238">
        <v>1</v>
      </c>
      <c r="R3238">
        <v>11560</v>
      </c>
      <c r="S3238">
        <v>1</v>
      </c>
      <c r="T3238" t="s">
        <v>46</v>
      </c>
      <c r="U3238" t="s">
        <v>47</v>
      </c>
      <c r="V3238">
        <v>79860</v>
      </c>
      <c r="W3238">
        <v>0.1</v>
      </c>
    </row>
    <row r="3239" spans="7:23" x14ac:dyDescent="0.35">
      <c r="G3239" t="s">
        <v>44</v>
      </c>
      <c r="H3239">
        <v>18045966</v>
      </c>
      <c r="I3239" t="s">
        <v>18</v>
      </c>
      <c r="J3239">
        <v>52.363012322065501</v>
      </c>
      <c r="K3239">
        <v>4.93438609636714</v>
      </c>
      <c r="L3239" t="s">
        <v>45</v>
      </c>
      <c r="M3239">
        <v>200</v>
      </c>
      <c r="N3239">
        <v>347</v>
      </c>
      <c r="O3239">
        <v>20</v>
      </c>
      <c r="P3239">
        <v>1.04</v>
      </c>
      <c r="Q3239">
        <v>363</v>
      </c>
      <c r="R3239">
        <v>11569</v>
      </c>
      <c r="S3239">
        <v>1</v>
      </c>
      <c r="T3239" t="s">
        <v>66</v>
      </c>
      <c r="U3239" t="s">
        <v>67</v>
      </c>
      <c r="V3239">
        <v>69400</v>
      </c>
      <c r="W3239">
        <v>0.1</v>
      </c>
    </row>
    <row r="3240" spans="7:23" x14ac:dyDescent="0.35">
      <c r="G3240" t="s">
        <v>44</v>
      </c>
      <c r="H3240">
        <v>18130780</v>
      </c>
      <c r="I3240" t="s">
        <v>18</v>
      </c>
      <c r="J3240">
        <v>52.363693195361598</v>
      </c>
      <c r="K3240">
        <v>4.9437617409596104</v>
      </c>
      <c r="L3240" t="s">
        <v>45</v>
      </c>
      <c r="M3240">
        <v>130</v>
      </c>
      <c r="N3240">
        <v>302</v>
      </c>
      <c r="O3240">
        <v>23</v>
      </c>
      <c r="P3240">
        <v>1.1499999999999999</v>
      </c>
      <c r="Q3240">
        <v>118</v>
      </c>
      <c r="R3240">
        <v>11640</v>
      </c>
      <c r="S3240">
        <v>1</v>
      </c>
      <c r="T3240" t="s">
        <v>66</v>
      </c>
      <c r="U3240" t="s">
        <v>67</v>
      </c>
      <c r="V3240">
        <v>39260</v>
      </c>
      <c r="W3240">
        <v>0.1</v>
      </c>
    </row>
    <row r="3241" spans="7:23" x14ac:dyDescent="0.35">
      <c r="G3241" t="s">
        <v>44</v>
      </c>
      <c r="H3241">
        <v>18158056</v>
      </c>
      <c r="I3241" t="s">
        <v>19</v>
      </c>
      <c r="J3241">
        <v>52.376130472335198</v>
      </c>
      <c r="K3241">
        <v>4.8578508718026798</v>
      </c>
      <c r="L3241" t="s">
        <v>45</v>
      </c>
      <c r="M3241">
        <v>140</v>
      </c>
      <c r="N3241">
        <v>360</v>
      </c>
      <c r="O3241">
        <v>9</v>
      </c>
      <c r="P3241">
        <v>0.48</v>
      </c>
      <c r="Q3241">
        <v>2</v>
      </c>
      <c r="R3241">
        <v>11674</v>
      </c>
      <c r="S3241">
        <v>1</v>
      </c>
      <c r="T3241" t="s">
        <v>62</v>
      </c>
      <c r="U3241" t="s">
        <v>63</v>
      </c>
      <c r="V3241">
        <v>50400</v>
      </c>
      <c r="W3241">
        <v>0.1</v>
      </c>
    </row>
    <row r="3242" spans="7:23" x14ac:dyDescent="0.35">
      <c r="G3242" t="s">
        <v>44</v>
      </c>
      <c r="H3242">
        <v>18184687</v>
      </c>
      <c r="I3242" t="s">
        <v>6</v>
      </c>
      <c r="J3242">
        <v>52.3765100861512</v>
      </c>
      <c r="K3242">
        <v>4.8787626384221596</v>
      </c>
      <c r="L3242" t="s">
        <v>45</v>
      </c>
      <c r="M3242">
        <v>125</v>
      </c>
      <c r="N3242">
        <v>159</v>
      </c>
      <c r="O3242">
        <v>31</v>
      </c>
      <c r="P3242">
        <v>1.74</v>
      </c>
      <c r="Q3242">
        <v>30</v>
      </c>
      <c r="R3242">
        <v>11695</v>
      </c>
      <c r="S3242">
        <v>1</v>
      </c>
      <c r="T3242" t="s">
        <v>46</v>
      </c>
      <c r="U3242" t="s">
        <v>47</v>
      </c>
      <c r="V3242">
        <v>19875</v>
      </c>
      <c r="W3242">
        <v>0.1</v>
      </c>
    </row>
    <row r="3243" spans="7:23" x14ac:dyDescent="0.35">
      <c r="G3243" t="s">
        <v>44</v>
      </c>
      <c r="H3243">
        <v>18188975</v>
      </c>
      <c r="I3243" t="s">
        <v>7</v>
      </c>
      <c r="J3243">
        <v>52.361371583044303</v>
      </c>
      <c r="K3243">
        <v>4.8896656057290802</v>
      </c>
      <c r="L3243" t="s">
        <v>45</v>
      </c>
      <c r="M3243">
        <v>133</v>
      </c>
      <c r="N3243">
        <v>359</v>
      </c>
      <c r="O3243">
        <v>30</v>
      </c>
      <c r="P3243">
        <v>1.55</v>
      </c>
      <c r="Q3243">
        <v>1</v>
      </c>
      <c r="R3243">
        <v>11703</v>
      </c>
      <c r="S3243">
        <v>1</v>
      </c>
      <c r="T3243" t="s">
        <v>68</v>
      </c>
      <c r="U3243" t="s">
        <v>69</v>
      </c>
      <c r="V3243">
        <v>47747</v>
      </c>
      <c r="W3243">
        <v>0.1</v>
      </c>
    </row>
    <row r="3244" spans="7:23" x14ac:dyDescent="0.35">
      <c r="G3244" t="s">
        <v>44</v>
      </c>
      <c r="H3244">
        <v>18194019</v>
      </c>
      <c r="I3244" t="s">
        <v>14</v>
      </c>
      <c r="J3244">
        <v>52.362899888445</v>
      </c>
      <c r="K3244">
        <v>4.8647824612045003</v>
      </c>
      <c r="L3244" t="s">
        <v>45</v>
      </c>
      <c r="M3244">
        <v>175</v>
      </c>
      <c r="N3244">
        <v>343</v>
      </c>
      <c r="O3244">
        <v>11</v>
      </c>
      <c r="P3244">
        <v>0.57999999999999996</v>
      </c>
      <c r="Q3244">
        <v>57</v>
      </c>
      <c r="R3244">
        <v>11709</v>
      </c>
      <c r="S3244">
        <v>1</v>
      </c>
      <c r="T3244" t="s">
        <v>56</v>
      </c>
      <c r="U3244" t="s">
        <v>57</v>
      </c>
      <c r="V3244">
        <v>60025</v>
      </c>
      <c r="W3244">
        <v>0.1</v>
      </c>
    </row>
    <row r="3245" spans="7:23" x14ac:dyDescent="0.35">
      <c r="G3245" t="s">
        <v>44</v>
      </c>
      <c r="H3245">
        <v>18202472</v>
      </c>
      <c r="I3245" t="s">
        <v>6</v>
      </c>
      <c r="J3245">
        <v>52.3775751027651</v>
      </c>
      <c r="K3245">
        <v>4.8825350756699697</v>
      </c>
      <c r="L3245" t="s">
        <v>45</v>
      </c>
      <c r="M3245">
        <v>125</v>
      </c>
      <c r="N3245">
        <v>340</v>
      </c>
      <c r="O3245">
        <v>28</v>
      </c>
      <c r="P3245">
        <v>1.5</v>
      </c>
      <c r="Q3245">
        <v>40</v>
      </c>
      <c r="R3245">
        <v>11715</v>
      </c>
      <c r="S3245">
        <v>1</v>
      </c>
      <c r="T3245" t="s">
        <v>46</v>
      </c>
      <c r="U3245" t="s">
        <v>47</v>
      </c>
      <c r="V3245">
        <v>42500</v>
      </c>
      <c r="W3245">
        <v>0.1</v>
      </c>
    </row>
    <row r="3246" spans="7:23" x14ac:dyDescent="0.35">
      <c r="G3246" t="s">
        <v>44</v>
      </c>
      <c r="H3246">
        <v>18284730</v>
      </c>
      <c r="I3246" t="s">
        <v>26</v>
      </c>
      <c r="J3246">
        <v>52.317727910395703</v>
      </c>
      <c r="K3246">
        <v>4.9550996957973901</v>
      </c>
      <c r="L3246" t="s">
        <v>45</v>
      </c>
      <c r="M3246">
        <v>200</v>
      </c>
      <c r="N3246">
        <v>9</v>
      </c>
      <c r="O3246">
        <v>8</v>
      </c>
      <c r="P3246">
        <v>0.4</v>
      </c>
      <c r="Q3246">
        <v>288</v>
      </c>
      <c r="R3246">
        <v>11800</v>
      </c>
      <c r="S3246">
        <v>1</v>
      </c>
      <c r="T3246" t="s">
        <v>92</v>
      </c>
      <c r="U3246" t="s">
        <v>93</v>
      </c>
      <c r="V3246">
        <v>1800</v>
      </c>
      <c r="W3246">
        <v>0.1</v>
      </c>
    </row>
    <row r="3247" spans="7:23" x14ac:dyDescent="0.35">
      <c r="G3247" t="s">
        <v>44</v>
      </c>
      <c r="H3247">
        <v>18306446</v>
      </c>
      <c r="I3247" t="s">
        <v>14</v>
      </c>
      <c r="J3247">
        <v>52.361111335271303</v>
      </c>
      <c r="K3247">
        <v>4.86265503547477</v>
      </c>
      <c r="L3247" t="s">
        <v>45</v>
      </c>
      <c r="M3247">
        <v>200</v>
      </c>
      <c r="N3247">
        <v>289</v>
      </c>
      <c r="O3247">
        <v>47</v>
      </c>
      <c r="P3247">
        <v>2.44</v>
      </c>
      <c r="Q3247">
        <v>65</v>
      </c>
      <c r="R3247">
        <v>11825</v>
      </c>
      <c r="S3247">
        <v>1</v>
      </c>
      <c r="T3247" t="s">
        <v>56</v>
      </c>
      <c r="U3247" t="s">
        <v>57</v>
      </c>
      <c r="V3247">
        <v>57800</v>
      </c>
      <c r="W3247">
        <v>0.1</v>
      </c>
    </row>
    <row r="3248" spans="7:23" x14ac:dyDescent="0.35">
      <c r="G3248" t="s">
        <v>44</v>
      </c>
      <c r="H3248">
        <v>18350012</v>
      </c>
      <c r="I3248" t="s">
        <v>7</v>
      </c>
      <c r="J3248">
        <v>52.363239369004802</v>
      </c>
      <c r="K3248">
        <v>4.8998417268041203</v>
      </c>
      <c r="L3248" t="s">
        <v>45</v>
      </c>
      <c r="M3248" s="9">
        <v>1254</v>
      </c>
      <c r="N3248">
        <v>274</v>
      </c>
      <c r="O3248">
        <v>2</v>
      </c>
      <c r="P3248">
        <v>0.11</v>
      </c>
      <c r="Q3248">
        <v>89</v>
      </c>
      <c r="R3248">
        <v>11857</v>
      </c>
      <c r="S3248">
        <v>1</v>
      </c>
      <c r="T3248" t="s">
        <v>68</v>
      </c>
      <c r="U3248" t="s">
        <v>69</v>
      </c>
      <c r="V3248">
        <v>343596</v>
      </c>
      <c r="W3248">
        <v>0.1</v>
      </c>
    </row>
    <row r="3249" spans="7:23" x14ac:dyDescent="0.35">
      <c r="G3249" t="s">
        <v>44</v>
      </c>
      <c r="H3249">
        <v>18352590</v>
      </c>
      <c r="I3249" t="s">
        <v>14</v>
      </c>
      <c r="J3249">
        <v>52.360983523595003</v>
      </c>
      <c r="K3249">
        <v>4.8611107372896596</v>
      </c>
      <c r="L3249" t="s">
        <v>45</v>
      </c>
      <c r="M3249">
        <v>250</v>
      </c>
      <c r="N3249">
        <v>292</v>
      </c>
      <c r="O3249">
        <v>42</v>
      </c>
      <c r="P3249">
        <v>2.2000000000000002</v>
      </c>
      <c r="Q3249">
        <v>59</v>
      </c>
      <c r="R3249">
        <v>11860</v>
      </c>
      <c r="S3249">
        <v>1</v>
      </c>
      <c r="T3249" t="s">
        <v>56</v>
      </c>
      <c r="U3249" t="s">
        <v>57</v>
      </c>
      <c r="V3249">
        <v>73000</v>
      </c>
      <c r="W3249">
        <v>0.1</v>
      </c>
    </row>
    <row r="3250" spans="7:23" x14ac:dyDescent="0.35">
      <c r="G3250" t="s">
        <v>44</v>
      </c>
      <c r="H3250">
        <v>18354137</v>
      </c>
      <c r="I3250" t="s">
        <v>8</v>
      </c>
      <c r="J3250">
        <v>52.3474961118742</v>
      </c>
      <c r="K3250">
        <v>4.8620940591027901</v>
      </c>
      <c r="L3250" t="s">
        <v>45</v>
      </c>
      <c r="M3250">
        <v>99</v>
      </c>
      <c r="N3250">
        <v>353</v>
      </c>
      <c r="O3250">
        <v>12</v>
      </c>
      <c r="P3250">
        <v>0.74</v>
      </c>
      <c r="Q3250">
        <v>8</v>
      </c>
      <c r="R3250">
        <v>11863</v>
      </c>
      <c r="S3250">
        <v>1</v>
      </c>
      <c r="T3250" t="s">
        <v>74</v>
      </c>
      <c r="U3250" t="s">
        <v>75</v>
      </c>
      <c r="V3250">
        <v>34947</v>
      </c>
      <c r="W3250">
        <v>0.1</v>
      </c>
    </row>
    <row r="3251" spans="7:23" x14ac:dyDescent="0.35">
      <c r="G3251" t="s">
        <v>44</v>
      </c>
      <c r="H3251">
        <v>18411342</v>
      </c>
      <c r="I3251" t="s">
        <v>10</v>
      </c>
      <c r="J3251">
        <v>52.3914488623791</v>
      </c>
      <c r="K3251">
        <v>4.9071362185390699</v>
      </c>
      <c r="L3251" t="s">
        <v>45</v>
      </c>
      <c r="M3251">
        <v>120</v>
      </c>
      <c r="N3251">
        <v>3</v>
      </c>
      <c r="O3251">
        <v>17</v>
      </c>
      <c r="P3251">
        <v>0.86</v>
      </c>
      <c r="Q3251">
        <v>155</v>
      </c>
      <c r="R3251">
        <v>11927</v>
      </c>
      <c r="S3251">
        <v>1</v>
      </c>
      <c r="T3251" t="s">
        <v>78</v>
      </c>
      <c r="U3251" t="s">
        <v>79</v>
      </c>
      <c r="V3251">
        <v>360</v>
      </c>
      <c r="W3251">
        <v>0.1</v>
      </c>
    </row>
    <row r="3252" spans="7:23" x14ac:dyDescent="0.35">
      <c r="G3252" t="s">
        <v>44</v>
      </c>
      <c r="H3252">
        <v>18418101</v>
      </c>
      <c r="I3252" t="s">
        <v>7</v>
      </c>
      <c r="J3252">
        <v>52.36479790824</v>
      </c>
      <c r="K3252">
        <v>4.8823936159124601</v>
      </c>
      <c r="L3252" t="s">
        <v>45</v>
      </c>
      <c r="M3252">
        <v>195</v>
      </c>
      <c r="N3252">
        <v>184</v>
      </c>
      <c r="O3252">
        <v>2</v>
      </c>
      <c r="P3252">
        <v>0.34</v>
      </c>
      <c r="Q3252">
        <v>180</v>
      </c>
      <c r="R3252">
        <v>11929</v>
      </c>
      <c r="S3252">
        <v>1</v>
      </c>
      <c r="T3252" t="s">
        <v>68</v>
      </c>
      <c r="U3252" t="s">
        <v>69</v>
      </c>
      <c r="V3252">
        <v>35880</v>
      </c>
      <c r="W3252">
        <v>0.1</v>
      </c>
    </row>
    <row r="3253" spans="7:23" x14ac:dyDescent="0.35">
      <c r="G3253" t="s">
        <v>44</v>
      </c>
      <c r="H3253">
        <v>18458695</v>
      </c>
      <c r="I3253" t="s">
        <v>17</v>
      </c>
      <c r="J3253">
        <v>52.375989222401998</v>
      </c>
      <c r="K3253">
        <v>4.7985340502233802</v>
      </c>
      <c r="L3253" t="s">
        <v>45</v>
      </c>
      <c r="M3253">
        <v>350</v>
      </c>
      <c r="N3253">
        <v>198</v>
      </c>
      <c r="O3253">
        <v>44</v>
      </c>
      <c r="P3253">
        <v>2.37</v>
      </c>
      <c r="Q3253">
        <v>80</v>
      </c>
      <c r="R3253">
        <v>11960</v>
      </c>
      <c r="S3253">
        <v>1</v>
      </c>
      <c r="T3253" t="s">
        <v>94</v>
      </c>
      <c r="U3253" t="s">
        <v>95</v>
      </c>
      <c r="V3253">
        <v>69300</v>
      </c>
      <c r="W3253">
        <v>0.1</v>
      </c>
    </row>
    <row r="3254" spans="7:23" x14ac:dyDescent="0.35">
      <c r="G3254" t="s">
        <v>44</v>
      </c>
      <c r="H3254">
        <v>18498128</v>
      </c>
      <c r="I3254" t="s">
        <v>6</v>
      </c>
      <c r="J3254">
        <v>52.369796237293301</v>
      </c>
      <c r="K3254">
        <v>4.8916602980295503</v>
      </c>
      <c r="L3254" t="s">
        <v>45</v>
      </c>
      <c r="M3254">
        <v>400</v>
      </c>
      <c r="N3254">
        <v>196</v>
      </c>
      <c r="O3254">
        <v>23</v>
      </c>
      <c r="P3254">
        <v>1.21</v>
      </c>
      <c r="Q3254">
        <v>175</v>
      </c>
      <c r="R3254">
        <v>11997</v>
      </c>
      <c r="S3254">
        <v>1</v>
      </c>
      <c r="T3254" t="s">
        <v>46</v>
      </c>
      <c r="U3254" t="s">
        <v>47</v>
      </c>
      <c r="V3254">
        <v>78400</v>
      </c>
      <c r="W3254">
        <v>0.1</v>
      </c>
    </row>
    <row r="3255" spans="7:23" x14ac:dyDescent="0.35">
      <c r="G3255" t="s">
        <v>44</v>
      </c>
      <c r="H3255">
        <v>18499975</v>
      </c>
      <c r="I3255" t="s">
        <v>7</v>
      </c>
      <c r="J3255">
        <v>52.362672359699701</v>
      </c>
      <c r="K3255">
        <v>4.8880830141258897</v>
      </c>
      <c r="L3255" t="s">
        <v>45</v>
      </c>
      <c r="M3255">
        <v>269</v>
      </c>
      <c r="N3255">
        <v>4</v>
      </c>
      <c r="O3255">
        <v>18</v>
      </c>
      <c r="P3255">
        <v>0.95</v>
      </c>
      <c r="Q3255">
        <v>363</v>
      </c>
      <c r="R3255">
        <v>12003</v>
      </c>
      <c r="S3255">
        <v>1</v>
      </c>
      <c r="T3255" t="s">
        <v>68</v>
      </c>
      <c r="U3255" t="s">
        <v>69</v>
      </c>
      <c r="V3255">
        <v>1076</v>
      </c>
      <c r="W3255">
        <v>0.1</v>
      </c>
    </row>
    <row r="3256" spans="7:23" x14ac:dyDescent="0.35">
      <c r="G3256" t="s">
        <v>44</v>
      </c>
      <c r="H3256">
        <v>18621850</v>
      </c>
      <c r="I3256" t="s">
        <v>14</v>
      </c>
      <c r="J3256">
        <v>52.371025048231097</v>
      </c>
      <c r="K3256">
        <v>4.8637174054692496</v>
      </c>
      <c r="L3256" t="s">
        <v>45</v>
      </c>
      <c r="M3256">
        <v>99</v>
      </c>
      <c r="N3256">
        <v>169</v>
      </c>
      <c r="O3256">
        <v>11</v>
      </c>
      <c r="P3256">
        <v>0.73</v>
      </c>
      <c r="Q3256">
        <v>3</v>
      </c>
      <c r="R3256">
        <v>12104</v>
      </c>
      <c r="S3256">
        <v>1</v>
      </c>
      <c r="T3256" t="s">
        <v>56</v>
      </c>
      <c r="U3256" t="s">
        <v>57</v>
      </c>
      <c r="V3256">
        <v>16731</v>
      </c>
      <c r="W3256">
        <v>0.1</v>
      </c>
    </row>
    <row r="3257" spans="7:23" x14ac:dyDescent="0.35">
      <c r="G3257" t="s">
        <v>44</v>
      </c>
      <c r="H3257">
        <v>18630095</v>
      </c>
      <c r="I3257" t="s">
        <v>7</v>
      </c>
      <c r="J3257">
        <v>52.361866403118697</v>
      </c>
      <c r="K3257">
        <v>4.8867699851258202</v>
      </c>
      <c r="L3257" t="s">
        <v>45</v>
      </c>
      <c r="M3257">
        <v>150</v>
      </c>
      <c r="N3257">
        <v>281</v>
      </c>
      <c r="O3257">
        <v>10</v>
      </c>
      <c r="P3257">
        <v>0.54</v>
      </c>
      <c r="Q3257">
        <v>82</v>
      </c>
      <c r="R3257">
        <v>12117</v>
      </c>
      <c r="S3257">
        <v>1</v>
      </c>
      <c r="T3257" t="s">
        <v>68</v>
      </c>
      <c r="U3257" t="s">
        <v>69</v>
      </c>
      <c r="V3257">
        <v>42150</v>
      </c>
      <c r="W3257">
        <v>0.1</v>
      </c>
    </row>
    <row r="3258" spans="7:23" x14ac:dyDescent="0.35">
      <c r="G3258" t="s">
        <v>44</v>
      </c>
      <c r="H3258">
        <v>18670264</v>
      </c>
      <c r="I3258" t="s">
        <v>11</v>
      </c>
      <c r="J3258">
        <v>52.348173151591403</v>
      </c>
      <c r="K3258">
        <v>4.9043996291708298</v>
      </c>
      <c r="L3258" t="s">
        <v>45</v>
      </c>
      <c r="M3258">
        <v>90</v>
      </c>
      <c r="N3258">
        <v>217</v>
      </c>
      <c r="O3258">
        <v>40</v>
      </c>
      <c r="P3258">
        <v>2.2200000000000002</v>
      </c>
      <c r="Q3258">
        <v>154</v>
      </c>
      <c r="R3258">
        <v>12149</v>
      </c>
      <c r="S3258">
        <v>1</v>
      </c>
      <c r="T3258" t="s">
        <v>58</v>
      </c>
      <c r="U3258" t="s">
        <v>59</v>
      </c>
      <c r="V3258">
        <v>19530</v>
      </c>
      <c r="W3258">
        <v>0.1</v>
      </c>
    </row>
    <row r="3259" spans="7:23" x14ac:dyDescent="0.35">
      <c r="G3259" t="s">
        <v>44</v>
      </c>
      <c r="H3259">
        <v>18688601</v>
      </c>
      <c r="I3259" t="s">
        <v>17</v>
      </c>
      <c r="J3259">
        <v>52.378872185262601</v>
      </c>
      <c r="K3259">
        <v>4.78951166282872</v>
      </c>
      <c r="L3259" t="s">
        <v>45</v>
      </c>
      <c r="M3259">
        <v>159</v>
      </c>
      <c r="N3259">
        <v>18</v>
      </c>
      <c r="O3259">
        <v>23</v>
      </c>
      <c r="P3259">
        <v>1.23</v>
      </c>
      <c r="Q3259">
        <v>354</v>
      </c>
      <c r="R3259">
        <v>12159</v>
      </c>
      <c r="S3259">
        <v>1</v>
      </c>
      <c r="T3259" t="s">
        <v>94</v>
      </c>
      <c r="U3259" t="s">
        <v>95</v>
      </c>
      <c r="V3259">
        <v>2862</v>
      </c>
      <c r="W3259">
        <v>0.1</v>
      </c>
    </row>
    <row r="3260" spans="7:23" x14ac:dyDescent="0.35">
      <c r="G3260" t="s">
        <v>44</v>
      </c>
      <c r="H3260">
        <v>18828937</v>
      </c>
      <c r="I3260" t="s">
        <v>19</v>
      </c>
      <c r="J3260">
        <v>52.376754073966403</v>
      </c>
      <c r="K3260">
        <v>4.8580084043643899</v>
      </c>
      <c r="L3260" t="s">
        <v>45</v>
      </c>
      <c r="M3260">
        <v>185</v>
      </c>
      <c r="N3260">
        <v>5</v>
      </c>
      <c r="O3260">
        <v>11</v>
      </c>
      <c r="P3260">
        <v>0.59</v>
      </c>
      <c r="Q3260">
        <v>363</v>
      </c>
      <c r="R3260">
        <v>12260</v>
      </c>
      <c r="S3260">
        <v>1</v>
      </c>
      <c r="T3260" t="s">
        <v>62</v>
      </c>
      <c r="U3260" t="s">
        <v>63</v>
      </c>
      <c r="V3260">
        <v>925</v>
      </c>
      <c r="W3260">
        <v>0.1</v>
      </c>
    </row>
    <row r="3261" spans="7:23" x14ac:dyDescent="0.35">
      <c r="G3261" t="s">
        <v>44</v>
      </c>
      <c r="H3261">
        <v>18836486</v>
      </c>
      <c r="I3261" t="s">
        <v>9</v>
      </c>
      <c r="J3261">
        <v>52.350890454204297</v>
      </c>
      <c r="K3261">
        <v>4.91746279805015</v>
      </c>
      <c r="L3261" t="s">
        <v>45</v>
      </c>
      <c r="M3261">
        <v>100</v>
      </c>
      <c r="N3261">
        <v>294</v>
      </c>
      <c r="O3261">
        <v>12</v>
      </c>
      <c r="P3261">
        <v>0.66</v>
      </c>
      <c r="Q3261">
        <v>9</v>
      </c>
      <c r="R3261">
        <v>12263</v>
      </c>
      <c r="S3261">
        <v>1</v>
      </c>
      <c r="T3261" t="s">
        <v>64</v>
      </c>
      <c r="U3261" t="s">
        <v>65</v>
      </c>
      <c r="V3261">
        <v>29400</v>
      </c>
      <c r="W3261">
        <v>0.1</v>
      </c>
    </row>
    <row r="3262" spans="7:23" x14ac:dyDescent="0.35">
      <c r="G3262" t="s">
        <v>44</v>
      </c>
      <c r="H3262">
        <v>18884700</v>
      </c>
      <c r="I3262" t="s">
        <v>26</v>
      </c>
      <c r="J3262">
        <v>52.318088172477097</v>
      </c>
      <c r="K3262">
        <v>4.9419346484546498</v>
      </c>
      <c r="L3262" t="s">
        <v>45</v>
      </c>
      <c r="M3262">
        <v>110</v>
      </c>
      <c r="N3262">
        <v>234</v>
      </c>
      <c r="O3262">
        <v>60</v>
      </c>
      <c r="P3262">
        <v>3.26</v>
      </c>
      <c r="Q3262">
        <v>23</v>
      </c>
      <c r="R3262">
        <v>12312</v>
      </c>
      <c r="S3262">
        <v>1</v>
      </c>
      <c r="T3262" t="s">
        <v>92</v>
      </c>
      <c r="U3262" t="s">
        <v>93</v>
      </c>
      <c r="V3262">
        <v>25740</v>
      </c>
      <c r="W3262">
        <v>0.1</v>
      </c>
    </row>
    <row r="3263" spans="7:23" x14ac:dyDescent="0.35">
      <c r="G3263" t="s">
        <v>44</v>
      </c>
      <c r="H3263">
        <v>18901848</v>
      </c>
      <c r="I3263" t="s">
        <v>6</v>
      </c>
      <c r="J3263">
        <v>52.382893272274202</v>
      </c>
      <c r="K3263">
        <v>4.8900913070774701</v>
      </c>
      <c r="L3263" t="s">
        <v>45</v>
      </c>
      <c r="M3263">
        <v>120</v>
      </c>
      <c r="N3263">
        <v>344</v>
      </c>
      <c r="O3263">
        <v>22</v>
      </c>
      <c r="P3263">
        <v>1.3</v>
      </c>
      <c r="Q3263">
        <v>208</v>
      </c>
      <c r="R3263">
        <v>12325</v>
      </c>
      <c r="S3263">
        <v>1</v>
      </c>
      <c r="T3263" t="s">
        <v>46</v>
      </c>
      <c r="U3263" t="s">
        <v>47</v>
      </c>
      <c r="V3263">
        <v>41280</v>
      </c>
      <c r="W3263">
        <v>0.1</v>
      </c>
    </row>
    <row r="3264" spans="7:23" x14ac:dyDescent="0.35">
      <c r="G3264" t="s">
        <v>44</v>
      </c>
      <c r="H3264">
        <v>18903267</v>
      </c>
      <c r="I3264" t="s">
        <v>6</v>
      </c>
      <c r="J3264">
        <v>52.382614895625402</v>
      </c>
      <c r="K3264">
        <v>4.8900886203287204</v>
      </c>
      <c r="L3264" t="s">
        <v>45</v>
      </c>
      <c r="M3264">
        <v>185</v>
      </c>
      <c r="N3264">
        <v>15</v>
      </c>
      <c r="O3264">
        <v>25</v>
      </c>
      <c r="P3264">
        <v>1.47</v>
      </c>
      <c r="Q3264">
        <v>357</v>
      </c>
      <c r="R3264">
        <v>12327</v>
      </c>
      <c r="S3264">
        <v>1</v>
      </c>
      <c r="T3264" t="s">
        <v>46</v>
      </c>
      <c r="U3264" t="s">
        <v>47</v>
      </c>
      <c r="V3264">
        <v>2775</v>
      </c>
      <c r="W3264">
        <v>0.1</v>
      </c>
    </row>
    <row r="3265" spans="7:23" x14ac:dyDescent="0.35">
      <c r="G3265" t="s">
        <v>44</v>
      </c>
      <c r="H3265">
        <v>18925942</v>
      </c>
      <c r="I3265" t="s">
        <v>13</v>
      </c>
      <c r="J3265">
        <v>52.360617107666698</v>
      </c>
      <c r="K3265">
        <v>4.9911364927164499</v>
      </c>
      <c r="L3265" t="s">
        <v>45</v>
      </c>
      <c r="M3265">
        <v>220</v>
      </c>
      <c r="N3265">
        <v>1</v>
      </c>
      <c r="O3265">
        <v>2</v>
      </c>
      <c r="P3265">
        <v>0.11</v>
      </c>
      <c r="Q3265">
        <v>364</v>
      </c>
      <c r="R3265">
        <v>12344</v>
      </c>
      <c r="S3265">
        <v>1</v>
      </c>
      <c r="T3265" t="s">
        <v>86</v>
      </c>
      <c r="U3265" t="s">
        <v>87</v>
      </c>
      <c r="V3265">
        <v>220</v>
      </c>
      <c r="W3265">
        <v>0.1</v>
      </c>
    </row>
    <row r="3266" spans="7:23" x14ac:dyDescent="0.35">
      <c r="G3266" t="s">
        <v>44</v>
      </c>
      <c r="H3266">
        <v>18995281</v>
      </c>
      <c r="I3266" t="s">
        <v>14</v>
      </c>
      <c r="J3266">
        <v>52.361979695606102</v>
      </c>
      <c r="K3266">
        <v>4.85750604769503</v>
      </c>
      <c r="L3266" t="s">
        <v>45</v>
      </c>
      <c r="M3266">
        <v>100</v>
      </c>
      <c r="N3266">
        <v>363</v>
      </c>
      <c r="O3266">
        <v>29</v>
      </c>
      <c r="P3266">
        <v>1.58</v>
      </c>
      <c r="Q3266">
        <v>3</v>
      </c>
      <c r="R3266">
        <v>12403</v>
      </c>
      <c r="S3266">
        <v>1</v>
      </c>
      <c r="T3266" t="s">
        <v>56</v>
      </c>
      <c r="U3266" t="s">
        <v>57</v>
      </c>
      <c r="V3266">
        <v>36300</v>
      </c>
      <c r="W3266">
        <v>0.1</v>
      </c>
    </row>
    <row r="3267" spans="7:23" x14ac:dyDescent="0.35">
      <c r="G3267" t="s">
        <v>44</v>
      </c>
      <c r="H3267">
        <v>19009645</v>
      </c>
      <c r="I3267" t="s">
        <v>6</v>
      </c>
      <c r="J3267">
        <v>52.3681555383342</v>
      </c>
      <c r="K3267">
        <v>4.8844174143227104</v>
      </c>
      <c r="L3267" t="s">
        <v>45</v>
      </c>
      <c r="M3267">
        <v>275</v>
      </c>
      <c r="N3267">
        <v>27</v>
      </c>
      <c r="O3267">
        <v>28</v>
      </c>
      <c r="P3267">
        <v>1.76</v>
      </c>
      <c r="Q3267">
        <v>274</v>
      </c>
      <c r="R3267">
        <v>12415</v>
      </c>
      <c r="S3267">
        <v>1</v>
      </c>
      <c r="T3267" t="s">
        <v>46</v>
      </c>
      <c r="U3267" t="s">
        <v>47</v>
      </c>
      <c r="V3267">
        <v>7425</v>
      </c>
      <c r="W3267">
        <v>0.1</v>
      </c>
    </row>
    <row r="3268" spans="7:23" x14ac:dyDescent="0.35">
      <c r="G3268" t="s">
        <v>44</v>
      </c>
      <c r="H3268">
        <v>19012070</v>
      </c>
      <c r="I3268" t="s">
        <v>6</v>
      </c>
      <c r="J3268">
        <v>52.367595212084602</v>
      </c>
      <c r="K3268">
        <v>4.8851810111576803</v>
      </c>
      <c r="L3268" t="s">
        <v>45</v>
      </c>
      <c r="M3268">
        <v>350</v>
      </c>
      <c r="N3268">
        <v>55</v>
      </c>
      <c r="O3268">
        <v>31</v>
      </c>
      <c r="P3268">
        <v>2.04</v>
      </c>
      <c r="Q3268">
        <v>280</v>
      </c>
      <c r="R3268">
        <v>12417</v>
      </c>
      <c r="S3268">
        <v>1</v>
      </c>
      <c r="T3268" t="s">
        <v>46</v>
      </c>
      <c r="U3268" t="s">
        <v>47</v>
      </c>
      <c r="V3268">
        <v>19250</v>
      </c>
      <c r="W3268">
        <v>0.1</v>
      </c>
    </row>
    <row r="3269" spans="7:23" x14ac:dyDescent="0.35">
      <c r="G3269" t="s">
        <v>44</v>
      </c>
      <c r="H3269">
        <v>19012552</v>
      </c>
      <c r="I3269" t="s">
        <v>6</v>
      </c>
      <c r="J3269">
        <v>52.378551066776097</v>
      </c>
      <c r="K3269">
        <v>4.8802657255864004</v>
      </c>
      <c r="L3269" t="s">
        <v>45</v>
      </c>
      <c r="M3269">
        <v>330</v>
      </c>
      <c r="N3269">
        <v>20</v>
      </c>
      <c r="O3269">
        <v>54</v>
      </c>
      <c r="P3269">
        <v>3.06</v>
      </c>
      <c r="Q3269">
        <v>308</v>
      </c>
      <c r="R3269">
        <v>12418</v>
      </c>
      <c r="S3269">
        <v>1</v>
      </c>
      <c r="T3269" t="s">
        <v>46</v>
      </c>
      <c r="U3269" t="s">
        <v>47</v>
      </c>
      <c r="V3269">
        <v>6600</v>
      </c>
      <c r="W3269">
        <v>0.1</v>
      </c>
    </row>
    <row r="3270" spans="7:23" x14ac:dyDescent="0.35">
      <c r="G3270" t="s">
        <v>44</v>
      </c>
      <c r="H3270">
        <v>19040999</v>
      </c>
      <c r="I3270" t="s">
        <v>15</v>
      </c>
      <c r="J3270">
        <v>52.376010881086401</v>
      </c>
      <c r="K3270">
        <v>4.8745196666607704</v>
      </c>
      <c r="L3270" t="s">
        <v>45</v>
      </c>
      <c r="M3270">
        <v>250</v>
      </c>
      <c r="N3270">
        <v>303</v>
      </c>
      <c r="O3270">
        <v>8</v>
      </c>
      <c r="P3270">
        <v>1.05</v>
      </c>
      <c r="Q3270">
        <v>154</v>
      </c>
      <c r="R3270">
        <v>12450</v>
      </c>
      <c r="S3270">
        <v>1</v>
      </c>
      <c r="T3270" t="s">
        <v>60</v>
      </c>
      <c r="U3270" t="s">
        <v>61</v>
      </c>
      <c r="V3270">
        <v>75750</v>
      </c>
      <c r="W3270">
        <v>0.1</v>
      </c>
    </row>
    <row r="3271" spans="7:23" x14ac:dyDescent="0.35">
      <c r="G3271" t="s">
        <v>44</v>
      </c>
      <c r="H3271">
        <v>19042016</v>
      </c>
      <c r="I3271" t="s">
        <v>14</v>
      </c>
      <c r="J3271">
        <v>52.3606704512287</v>
      </c>
      <c r="K3271">
        <v>4.8582598390511302</v>
      </c>
      <c r="L3271" t="s">
        <v>45</v>
      </c>
      <c r="M3271">
        <v>275</v>
      </c>
      <c r="N3271">
        <v>338</v>
      </c>
      <c r="O3271">
        <v>11</v>
      </c>
      <c r="P3271">
        <v>0.61</v>
      </c>
      <c r="Q3271">
        <v>76</v>
      </c>
      <c r="R3271">
        <v>12452</v>
      </c>
      <c r="S3271">
        <v>1</v>
      </c>
      <c r="T3271" t="s">
        <v>56</v>
      </c>
      <c r="U3271" t="s">
        <v>57</v>
      </c>
      <c r="V3271">
        <v>92950</v>
      </c>
      <c r="W3271">
        <v>0.1</v>
      </c>
    </row>
    <row r="3272" spans="7:23" x14ac:dyDescent="0.35">
      <c r="G3272" t="s">
        <v>44</v>
      </c>
      <c r="H3272">
        <v>19132615</v>
      </c>
      <c r="I3272" t="s">
        <v>6</v>
      </c>
      <c r="J3272">
        <v>52.376093506001297</v>
      </c>
      <c r="K3272">
        <v>4.8891850549602296</v>
      </c>
      <c r="L3272" t="s">
        <v>45</v>
      </c>
      <c r="M3272">
        <v>350</v>
      </c>
      <c r="N3272">
        <v>348</v>
      </c>
      <c r="O3272">
        <v>11</v>
      </c>
      <c r="P3272">
        <v>0.69</v>
      </c>
      <c r="Q3272">
        <v>8</v>
      </c>
      <c r="R3272">
        <v>12520</v>
      </c>
      <c r="S3272">
        <v>1</v>
      </c>
      <c r="T3272" t="s">
        <v>46</v>
      </c>
      <c r="U3272" t="s">
        <v>47</v>
      </c>
      <c r="V3272">
        <v>121800</v>
      </c>
      <c r="W3272">
        <v>0.1</v>
      </c>
    </row>
    <row r="3273" spans="7:23" x14ac:dyDescent="0.35">
      <c r="G3273" t="s">
        <v>44</v>
      </c>
      <c r="H3273">
        <v>19175715</v>
      </c>
      <c r="I3273" t="s">
        <v>19</v>
      </c>
      <c r="J3273">
        <v>52.375436388233403</v>
      </c>
      <c r="K3273">
        <v>4.8575546984651297</v>
      </c>
      <c r="L3273" t="s">
        <v>45</v>
      </c>
      <c r="M3273">
        <v>124</v>
      </c>
      <c r="N3273">
        <v>362</v>
      </c>
      <c r="O3273">
        <v>13</v>
      </c>
      <c r="P3273">
        <v>0.8</v>
      </c>
      <c r="Q3273">
        <v>7</v>
      </c>
      <c r="R3273">
        <v>12561</v>
      </c>
      <c r="S3273">
        <v>1</v>
      </c>
      <c r="T3273" t="s">
        <v>62</v>
      </c>
      <c r="U3273" t="s">
        <v>63</v>
      </c>
      <c r="V3273">
        <v>44888</v>
      </c>
      <c r="W3273">
        <v>0.1</v>
      </c>
    </row>
    <row r="3274" spans="7:23" x14ac:dyDescent="0.35">
      <c r="G3274" t="s">
        <v>44</v>
      </c>
      <c r="H3274">
        <v>19214886</v>
      </c>
      <c r="I3274" t="s">
        <v>12</v>
      </c>
      <c r="J3274">
        <v>52.351037567129701</v>
      </c>
      <c r="K3274">
        <v>4.9368103942911503</v>
      </c>
      <c r="L3274" t="s">
        <v>45</v>
      </c>
      <c r="M3274">
        <v>175</v>
      </c>
      <c r="N3274">
        <v>363</v>
      </c>
      <c r="O3274">
        <v>12</v>
      </c>
      <c r="P3274">
        <v>0.68</v>
      </c>
      <c r="Q3274">
        <v>2</v>
      </c>
      <c r="R3274">
        <v>12606</v>
      </c>
      <c r="S3274">
        <v>1</v>
      </c>
      <c r="T3274" t="s">
        <v>72</v>
      </c>
      <c r="U3274" t="s">
        <v>73</v>
      </c>
      <c r="V3274">
        <v>63525</v>
      </c>
      <c r="W3274">
        <v>0.1</v>
      </c>
    </row>
    <row r="3275" spans="7:23" x14ac:dyDescent="0.35">
      <c r="G3275" t="s">
        <v>44</v>
      </c>
      <c r="H3275">
        <v>19329206</v>
      </c>
      <c r="I3275" t="s">
        <v>19</v>
      </c>
      <c r="J3275">
        <v>52.3783120064803</v>
      </c>
      <c r="K3275">
        <v>4.8486466506747297</v>
      </c>
      <c r="L3275" t="s">
        <v>45</v>
      </c>
      <c r="M3275">
        <v>159</v>
      </c>
      <c r="N3275">
        <v>14</v>
      </c>
      <c r="O3275">
        <v>12</v>
      </c>
      <c r="P3275">
        <v>1.19</v>
      </c>
      <c r="Q3275">
        <v>67</v>
      </c>
      <c r="R3275">
        <v>12703</v>
      </c>
      <c r="S3275">
        <v>1</v>
      </c>
      <c r="T3275" t="s">
        <v>62</v>
      </c>
      <c r="U3275" t="s">
        <v>63</v>
      </c>
      <c r="V3275">
        <v>2226</v>
      </c>
      <c r="W3275">
        <v>0.1</v>
      </c>
    </row>
    <row r="3276" spans="7:23" x14ac:dyDescent="0.35">
      <c r="G3276" t="s">
        <v>44</v>
      </c>
      <c r="H3276">
        <v>19384110</v>
      </c>
      <c r="I3276" t="s">
        <v>6</v>
      </c>
      <c r="J3276">
        <v>52.377857477922497</v>
      </c>
      <c r="K3276">
        <v>4.8969205134904401</v>
      </c>
      <c r="L3276" t="s">
        <v>45</v>
      </c>
      <c r="M3276">
        <v>249</v>
      </c>
      <c r="N3276">
        <v>338</v>
      </c>
      <c r="O3276">
        <v>12</v>
      </c>
      <c r="P3276">
        <v>0.77</v>
      </c>
      <c r="Q3276">
        <v>4</v>
      </c>
      <c r="R3276">
        <v>12739</v>
      </c>
      <c r="S3276">
        <v>1</v>
      </c>
      <c r="T3276" t="s">
        <v>46</v>
      </c>
      <c r="U3276" t="s">
        <v>47</v>
      </c>
      <c r="V3276">
        <v>84162</v>
      </c>
      <c r="W3276">
        <v>0.1</v>
      </c>
    </row>
    <row r="3277" spans="7:23" x14ac:dyDescent="0.35">
      <c r="G3277" t="s">
        <v>44</v>
      </c>
      <c r="H3277">
        <v>19391776</v>
      </c>
      <c r="I3277" t="s">
        <v>7</v>
      </c>
      <c r="J3277">
        <v>52.369631730644599</v>
      </c>
      <c r="K3277">
        <v>4.9297578447240697</v>
      </c>
      <c r="L3277" t="s">
        <v>45</v>
      </c>
      <c r="M3277">
        <v>94</v>
      </c>
      <c r="N3277">
        <v>363</v>
      </c>
      <c r="O3277">
        <v>29</v>
      </c>
      <c r="P3277">
        <v>1.76</v>
      </c>
      <c r="Q3277">
        <v>31</v>
      </c>
      <c r="R3277">
        <v>12742</v>
      </c>
      <c r="S3277">
        <v>1</v>
      </c>
      <c r="T3277" t="s">
        <v>68</v>
      </c>
      <c r="U3277" t="s">
        <v>69</v>
      </c>
      <c r="V3277">
        <v>34122</v>
      </c>
      <c r="W3277">
        <v>0.1</v>
      </c>
    </row>
    <row r="3278" spans="7:23" x14ac:dyDescent="0.35">
      <c r="G3278" t="s">
        <v>44</v>
      </c>
      <c r="H3278">
        <v>19416683</v>
      </c>
      <c r="I3278" t="s">
        <v>7</v>
      </c>
      <c r="J3278">
        <v>52.365313688078203</v>
      </c>
      <c r="K3278">
        <v>4.8822918300933997</v>
      </c>
      <c r="L3278" t="s">
        <v>45</v>
      </c>
      <c r="M3278">
        <v>210</v>
      </c>
      <c r="N3278">
        <v>184</v>
      </c>
      <c r="O3278">
        <v>0</v>
      </c>
      <c r="Q3278">
        <v>180</v>
      </c>
      <c r="R3278">
        <v>12775</v>
      </c>
      <c r="S3278">
        <v>1</v>
      </c>
      <c r="T3278" t="s">
        <v>68</v>
      </c>
      <c r="U3278" t="s">
        <v>69</v>
      </c>
      <c r="V3278">
        <v>38640</v>
      </c>
      <c r="W3278">
        <v>0.1</v>
      </c>
    </row>
    <row r="3279" spans="7:23" x14ac:dyDescent="0.35">
      <c r="G3279" t="s">
        <v>44</v>
      </c>
      <c r="H3279">
        <v>19423489</v>
      </c>
      <c r="I3279" t="s">
        <v>11</v>
      </c>
      <c r="J3279">
        <v>52.348947587832299</v>
      </c>
      <c r="K3279">
        <v>4.8921191630163001</v>
      </c>
      <c r="L3279" t="s">
        <v>45</v>
      </c>
      <c r="M3279">
        <v>175</v>
      </c>
      <c r="N3279">
        <v>5</v>
      </c>
      <c r="O3279">
        <v>29</v>
      </c>
      <c r="P3279">
        <v>1.67</v>
      </c>
      <c r="Q3279">
        <v>283</v>
      </c>
      <c r="R3279">
        <v>12782</v>
      </c>
      <c r="S3279">
        <v>1</v>
      </c>
      <c r="T3279" t="s">
        <v>58</v>
      </c>
      <c r="U3279" t="s">
        <v>59</v>
      </c>
      <c r="V3279">
        <v>875</v>
      </c>
      <c r="W3279">
        <v>0.1</v>
      </c>
    </row>
    <row r="3280" spans="7:23" x14ac:dyDescent="0.35">
      <c r="G3280" t="s">
        <v>44</v>
      </c>
      <c r="H3280">
        <v>19483045</v>
      </c>
      <c r="I3280" t="s">
        <v>6</v>
      </c>
      <c r="J3280">
        <v>52.381712249204298</v>
      </c>
      <c r="K3280">
        <v>4.88735340070372</v>
      </c>
      <c r="L3280" t="s">
        <v>45</v>
      </c>
      <c r="M3280">
        <v>350</v>
      </c>
      <c r="N3280">
        <v>361</v>
      </c>
      <c r="O3280">
        <v>24</v>
      </c>
      <c r="P3280">
        <v>1.4</v>
      </c>
      <c r="Q3280">
        <v>59</v>
      </c>
      <c r="R3280">
        <v>12823</v>
      </c>
      <c r="S3280">
        <v>1</v>
      </c>
      <c r="T3280" t="s">
        <v>46</v>
      </c>
      <c r="U3280" t="s">
        <v>47</v>
      </c>
      <c r="V3280">
        <v>126350</v>
      </c>
      <c r="W3280">
        <v>0.1</v>
      </c>
    </row>
    <row r="3281" spans="7:23" x14ac:dyDescent="0.35">
      <c r="G3281" t="s">
        <v>44</v>
      </c>
      <c r="H3281">
        <v>19508651</v>
      </c>
      <c r="I3281" t="s">
        <v>16</v>
      </c>
      <c r="J3281">
        <v>52.330053332090998</v>
      </c>
      <c r="K3281">
        <v>4.8821285409970496</v>
      </c>
      <c r="L3281" t="s">
        <v>45</v>
      </c>
      <c r="M3281">
        <v>125</v>
      </c>
      <c r="N3281">
        <v>363</v>
      </c>
      <c r="O3281">
        <v>11</v>
      </c>
      <c r="P3281">
        <v>0.7</v>
      </c>
      <c r="Q3281">
        <v>10</v>
      </c>
      <c r="R3281">
        <v>12840</v>
      </c>
      <c r="S3281">
        <v>1</v>
      </c>
      <c r="T3281" t="s">
        <v>82</v>
      </c>
      <c r="U3281" t="s">
        <v>83</v>
      </c>
      <c r="V3281">
        <v>45375</v>
      </c>
      <c r="W3281">
        <v>0.1</v>
      </c>
    </row>
    <row r="3282" spans="7:23" x14ac:dyDescent="0.35">
      <c r="G3282" t="s">
        <v>44</v>
      </c>
      <c r="H3282">
        <v>19584902</v>
      </c>
      <c r="I3282" t="s">
        <v>14</v>
      </c>
      <c r="J3282">
        <v>52.364155050217299</v>
      </c>
      <c r="K3282">
        <v>4.8766751140787896</v>
      </c>
      <c r="L3282" t="s">
        <v>45</v>
      </c>
      <c r="M3282">
        <v>220</v>
      </c>
      <c r="N3282">
        <v>28</v>
      </c>
      <c r="O3282">
        <v>38</v>
      </c>
      <c r="P3282">
        <v>2.21</v>
      </c>
      <c r="Q3282">
        <v>23</v>
      </c>
      <c r="R3282">
        <v>12916</v>
      </c>
      <c r="S3282">
        <v>1</v>
      </c>
      <c r="T3282" t="s">
        <v>56</v>
      </c>
      <c r="U3282" t="s">
        <v>57</v>
      </c>
      <c r="V3282">
        <v>6160</v>
      </c>
      <c r="W3282">
        <v>0.1</v>
      </c>
    </row>
    <row r="3283" spans="7:23" x14ac:dyDescent="0.35">
      <c r="G3283" t="s">
        <v>44</v>
      </c>
      <c r="H3283">
        <v>19606968</v>
      </c>
      <c r="I3283" t="s">
        <v>7</v>
      </c>
      <c r="J3283">
        <v>52.363606682011898</v>
      </c>
      <c r="K3283">
        <v>4.9199167571016904</v>
      </c>
      <c r="L3283" t="s">
        <v>45</v>
      </c>
      <c r="M3283">
        <v>160</v>
      </c>
      <c r="N3283">
        <v>359</v>
      </c>
      <c r="O3283">
        <v>4</v>
      </c>
      <c r="P3283">
        <v>0.24</v>
      </c>
      <c r="Q3283">
        <v>2</v>
      </c>
      <c r="R3283">
        <v>12934</v>
      </c>
      <c r="S3283">
        <v>1</v>
      </c>
      <c r="T3283" t="s">
        <v>68</v>
      </c>
      <c r="U3283" t="s">
        <v>69</v>
      </c>
      <c r="V3283">
        <v>57440</v>
      </c>
      <c r="W3283">
        <v>0.1</v>
      </c>
    </row>
    <row r="3284" spans="7:23" x14ac:dyDescent="0.35">
      <c r="G3284" t="s">
        <v>44</v>
      </c>
      <c r="H3284">
        <v>19687004</v>
      </c>
      <c r="I3284" t="s">
        <v>12</v>
      </c>
      <c r="J3284">
        <v>52.349693685964901</v>
      </c>
      <c r="K3284">
        <v>4.9388494019350002</v>
      </c>
      <c r="L3284" t="s">
        <v>45</v>
      </c>
      <c r="M3284">
        <v>175</v>
      </c>
      <c r="N3284">
        <v>360</v>
      </c>
      <c r="O3284">
        <v>8</v>
      </c>
      <c r="P3284">
        <v>0.49</v>
      </c>
      <c r="Q3284">
        <v>1</v>
      </c>
      <c r="R3284">
        <v>13015</v>
      </c>
      <c r="S3284">
        <v>1</v>
      </c>
      <c r="T3284" t="s">
        <v>72</v>
      </c>
      <c r="U3284" t="s">
        <v>73</v>
      </c>
      <c r="V3284">
        <v>63000</v>
      </c>
      <c r="W3284">
        <v>0.1</v>
      </c>
    </row>
    <row r="3285" spans="7:23" x14ac:dyDescent="0.35">
      <c r="G3285" t="s">
        <v>44</v>
      </c>
      <c r="H3285">
        <v>19724507</v>
      </c>
      <c r="I3285" t="s">
        <v>6</v>
      </c>
      <c r="J3285">
        <v>52.372260651930397</v>
      </c>
      <c r="K3285">
        <v>4.8794639809550002</v>
      </c>
      <c r="L3285" t="s">
        <v>45</v>
      </c>
      <c r="M3285">
        <v>180</v>
      </c>
      <c r="N3285">
        <v>323</v>
      </c>
      <c r="O3285">
        <v>21</v>
      </c>
      <c r="P3285">
        <v>1.22</v>
      </c>
      <c r="Q3285">
        <v>130</v>
      </c>
      <c r="R3285">
        <v>13046</v>
      </c>
      <c r="S3285">
        <v>1</v>
      </c>
      <c r="T3285" t="s">
        <v>46</v>
      </c>
      <c r="U3285" t="s">
        <v>47</v>
      </c>
      <c r="V3285">
        <v>58140</v>
      </c>
      <c r="W3285">
        <v>0.1</v>
      </c>
    </row>
    <row r="3286" spans="7:23" x14ac:dyDescent="0.35">
      <c r="G3286" t="s">
        <v>44</v>
      </c>
      <c r="H3286">
        <v>19826381</v>
      </c>
      <c r="I3286" t="s">
        <v>15</v>
      </c>
      <c r="J3286">
        <v>52.375930252056101</v>
      </c>
      <c r="K3286">
        <v>4.8724807861350801</v>
      </c>
      <c r="L3286" t="s">
        <v>45</v>
      </c>
      <c r="M3286">
        <v>200</v>
      </c>
      <c r="N3286">
        <v>1</v>
      </c>
      <c r="O3286">
        <v>3</v>
      </c>
      <c r="P3286">
        <v>0.21</v>
      </c>
      <c r="Q3286">
        <v>333</v>
      </c>
      <c r="R3286">
        <v>13168</v>
      </c>
      <c r="S3286">
        <v>1</v>
      </c>
      <c r="T3286" t="s">
        <v>60</v>
      </c>
      <c r="U3286" t="s">
        <v>61</v>
      </c>
      <c r="V3286">
        <v>200</v>
      </c>
      <c r="W3286">
        <v>0.1</v>
      </c>
    </row>
    <row r="3287" spans="7:23" x14ac:dyDescent="0.35">
      <c r="G3287" t="s">
        <v>44</v>
      </c>
      <c r="H3287">
        <v>19847628</v>
      </c>
      <c r="I3287" t="s">
        <v>7</v>
      </c>
      <c r="J3287">
        <v>52.369117451191698</v>
      </c>
      <c r="K3287">
        <v>4.9148740976092702</v>
      </c>
      <c r="L3287" t="s">
        <v>45</v>
      </c>
      <c r="M3287">
        <v>196</v>
      </c>
      <c r="N3287">
        <v>48</v>
      </c>
      <c r="O3287">
        <v>31</v>
      </c>
      <c r="P3287">
        <v>1.91</v>
      </c>
      <c r="Q3287">
        <v>1</v>
      </c>
      <c r="R3287">
        <v>13191</v>
      </c>
      <c r="S3287">
        <v>1</v>
      </c>
      <c r="T3287" t="s">
        <v>68</v>
      </c>
      <c r="U3287" t="s">
        <v>69</v>
      </c>
      <c r="V3287">
        <v>9408</v>
      </c>
      <c r="W3287">
        <v>0.1</v>
      </c>
    </row>
    <row r="3288" spans="7:23" x14ac:dyDescent="0.35">
      <c r="G3288" t="s">
        <v>44</v>
      </c>
      <c r="H3288">
        <v>19854424</v>
      </c>
      <c r="I3288" t="s">
        <v>11</v>
      </c>
      <c r="J3288">
        <v>52.357535701633203</v>
      </c>
      <c r="K3288">
        <v>4.8883465778643096</v>
      </c>
      <c r="L3288" t="s">
        <v>45</v>
      </c>
      <c r="M3288">
        <v>130</v>
      </c>
      <c r="N3288">
        <v>18</v>
      </c>
      <c r="O3288">
        <v>29</v>
      </c>
      <c r="P3288">
        <v>1.76</v>
      </c>
      <c r="Q3288">
        <v>309</v>
      </c>
      <c r="R3288">
        <v>13196</v>
      </c>
      <c r="S3288">
        <v>1</v>
      </c>
      <c r="T3288" t="s">
        <v>58</v>
      </c>
      <c r="U3288" t="s">
        <v>59</v>
      </c>
      <c r="V3288">
        <v>2340</v>
      </c>
      <c r="W3288">
        <v>0.1</v>
      </c>
    </row>
    <row r="3289" spans="7:23" x14ac:dyDescent="0.35">
      <c r="G3289" t="s">
        <v>44</v>
      </c>
      <c r="H3289">
        <v>19869664</v>
      </c>
      <c r="I3289" t="s">
        <v>15</v>
      </c>
      <c r="J3289">
        <v>52.383119870493402</v>
      </c>
      <c r="K3289">
        <v>4.8721294613911903</v>
      </c>
      <c r="L3289" t="s">
        <v>45</v>
      </c>
      <c r="M3289">
        <v>185</v>
      </c>
      <c r="N3289">
        <v>276</v>
      </c>
      <c r="O3289">
        <v>24</v>
      </c>
      <c r="P3289">
        <v>1.48</v>
      </c>
      <c r="Q3289">
        <v>90</v>
      </c>
      <c r="R3289">
        <v>13219</v>
      </c>
      <c r="S3289">
        <v>1</v>
      </c>
      <c r="T3289" t="s">
        <v>60</v>
      </c>
      <c r="U3289" t="s">
        <v>61</v>
      </c>
      <c r="V3289">
        <v>51060</v>
      </c>
      <c r="W3289">
        <v>0.1</v>
      </c>
    </row>
    <row r="3290" spans="7:23" x14ac:dyDescent="0.35">
      <c r="G3290" t="s">
        <v>44</v>
      </c>
      <c r="H3290">
        <v>19884523</v>
      </c>
      <c r="I3290" t="s">
        <v>8</v>
      </c>
      <c r="J3290">
        <v>52.3455741904896</v>
      </c>
      <c r="K3290">
        <v>4.8620592873978703</v>
      </c>
      <c r="L3290" t="s">
        <v>45</v>
      </c>
      <c r="M3290">
        <v>150</v>
      </c>
      <c r="N3290">
        <v>298</v>
      </c>
      <c r="O3290">
        <v>12</v>
      </c>
      <c r="P3290">
        <v>0.83</v>
      </c>
      <c r="Q3290">
        <v>65</v>
      </c>
      <c r="R3290">
        <v>13225</v>
      </c>
      <c r="S3290">
        <v>1</v>
      </c>
      <c r="T3290" t="s">
        <v>74</v>
      </c>
      <c r="U3290" t="s">
        <v>75</v>
      </c>
      <c r="V3290">
        <v>44700</v>
      </c>
      <c r="W3290">
        <v>0.1</v>
      </c>
    </row>
    <row r="3291" spans="7:23" x14ac:dyDescent="0.35">
      <c r="G3291" t="s">
        <v>44</v>
      </c>
      <c r="H3291">
        <v>19897048</v>
      </c>
      <c r="I3291" t="s">
        <v>6</v>
      </c>
      <c r="J3291">
        <v>52.374909204592001</v>
      </c>
      <c r="K3291">
        <v>4.8814218440570896</v>
      </c>
      <c r="L3291" t="s">
        <v>45</v>
      </c>
      <c r="M3291">
        <v>220</v>
      </c>
      <c r="N3291">
        <v>97</v>
      </c>
      <c r="O3291">
        <v>68</v>
      </c>
      <c r="P3291">
        <v>4.29</v>
      </c>
      <c r="Q3291">
        <v>162</v>
      </c>
      <c r="R3291">
        <v>13247</v>
      </c>
      <c r="S3291">
        <v>1</v>
      </c>
      <c r="T3291" t="s">
        <v>46</v>
      </c>
      <c r="U3291" t="s">
        <v>47</v>
      </c>
      <c r="V3291">
        <v>21340</v>
      </c>
      <c r="W3291">
        <v>0.1</v>
      </c>
    </row>
    <row r="3292" spans="7:23" x14ac:dyDescent="0.35">
      <c r="G3292" t="s">
        <v>44</v>
      </c>
      <c r="H3292">
        <v>19964341</v>
      </c>
      <c r="I3292" t="s">
        <v>15</v>
      </c>
      <c r="J3292">
        <v>52.381829837215101</v>
      </c>
      <c r="K3292">
        <v>4.8730341423429602</v>
      </c>
      <c r="L3292" t="s">
        <v>45</v>
      </c>
      <c r="M3292">
        <v>100</v>
      </c>
      <c r="N3292">
        <v>310</v>
      </c>
      <c r="O3292">
        <v>22</v>
      </c>
      <c r="P3292">
        <v>1.89</v>
      </c>
      <c r="Q3292">
        <v>11</v>
      </c>
      <c r="R3292">
        <v>13336</v>
      </c>
      <c r="S3292">
        <v>1</v>
      </c>
      <c r="T3292" t="s">
        <v>60</v>
      </c>
      <c r="U3292" t="s">
        <v>61</v>
      </c>
      <c r="V3292">
        <v>31000</v>
      </c>
      <c r="W3292">
        <v>0.1</v>
      </c>
    </row>
    <row r="3293" spans="7:23" x14ac:dyDescent="0.35">
      <c r="G3293" t="s">
        <v>44</v>
      </c>
      <c r="H3293">
        <v>19976847</v>
      </c>
      <c r="I3293" t="s">
        <v>7</v>
      </c>
      <c r="J3293">
        <v>52.363652054317598</v>
      </c>
      <c r="K3293">
        <v>4.88360617474014</v>
      </c>
      <c r="L3293" t="s">
        <v>45</v>
      </c>
      <c r="M3293">
        <v>115</v>
      </c>
      <c r="N3293">
        <v>100</v>
      </c>
      <c r="O3293">
        <v>4</v>
      </c>
      <c r="P3293">
        <v>0.45</v>
      </c>
      <c r="Q3293">
        <v>189</v>
      </c>
      <c r="R3293">
        <v>13343</v>
      </c>
      <c r="S3293">
        <v>1</v>
      </c>
      <c r="T3293" t="s">
        <v>68</v>
      </c>
      <c r="U3293" t="s">
        <v>69</v>
      </c>
      <c r="V3293">
        <v>11500</v>
      </c>
      <c r="W3293">
        <v>0.1</v>
      </c>
    </row>
    <row r="3294" spans="7:23" x14ac:dyDescent="0.35">
      <c r="G3294" t="s">
        <v>44</v>
      </c>
      <c r="H3294">
        <v>19976902</v>
      </c>
      <c r="I3294" t="s">
        <v>7</v>
      </c>
      <c r="J3294">
        <v>52.3650607455547</v>
      </c>
      <c r="K3294">
        <v>4.8827717392390699</v>
      </c>
      <c r="L3294" t="s">
        <v>45</v>
      </c>
      <c r="M3294">
        <v>120</v>
      </c>
      <c r="N3294">
        <v>112</v>
      </c>
      <c r="O3294">
        <v>17</v>
      </c>
      <c r="P3294">
        <v>1.51</v>
      </c>
      <c r="Q3294">
        <v>223</v>
      </c>
      <c r="R3294">
        <v>13344</v>
      </c>
      <c r="S3294">
        <v>1</v>
      </c>
      <c r="T3294" t="s">
        <v>68</v>
      </c>
      <c r="U3294" t="s">
        <v>69</v>
      </c>
      <c r="V3294">
        <v>13440</v>
      </c>
      <c r="W3294">
        <v>0.1</v>
      </c>
    </row>
    <row r="3295" spans="7:23" x14ac:dyDescent="0.35">
      <c r="G3295" t="s">
        <v>44</v>
      </c>
      <c r="H3295">
        <v>19984655</v>
      </c>
      <c r="I3295" t="s">
        <v>6</v>
      </c>
      <c r="J3295">
        <v>52.385611946256901</v>
      </c>
      <c r="K3295">
        <v>4.88320176554718</v>
      </c>
      <c r="L3295" t="s">
        <v>45</v>
      </c>
      <c r="M3295">
        <v>130</v>
      </c>
      <c r="N3295">
        <v>239</v>
      </c>
      <c r="O3295">
        <v>18</v>
      </c>
      <c r="P3295">
        <v>1.33</v>
      </c>
      <c r="Q3295">
        <v>27</v>
      </c>
      <c r="R3295">
        <v>13354</v>
      </c>
      <c r="S3295">
        <v>1</v>
      </c>
      <c r="T3295" t="s">
        <v>46</v>
      </c>
      <c r="U3295" t="s">
        <v>47</v>
      </c>
      <c r="V3295">
        <v>31070</v>
      </c>
      <c r="W3295">
        <v>0.1</v>
      </c>
    </row>
    <row r="3296" spans="7:23" x14ac:dyDescent="0.35">
      <c r="G3296" t="s">
        <v>44</v>
      </c>
      <c r="H3296">
        <v>19991473</v>
      </c>
      <c r="I3296" t="s">
        <v>23</v>
      </c>
      <c r="J3296">
        <v>52.396840182134603</v>
      </c>
      <c r="K3296">
        <v>4.92972280831499</v>
      </c>
      <c r="L3296" t="s">
        <v>45</v>
      </c>
      <c r="M3296">
        <v>150</v>
      </c>
      <c r="N3296">
        <v>10</v>
      </c>
      <c r="O3296">
        <v>21</v>
      </c>
      <c r="P3296">
        <v>1.28</v>
      </c>
      <c r="Q3296">
        <v>4</v>
      </c>
      <c r="R3296">
        <v>13359</v>
      </c>
      <c r="S3296">
        <v>1</v>
      </c>
      <c r="T3296" t="s">
        <v>76</v>
      </c>
      <c r="U3296" t="s">
        <v>77</v>
      </c>
      <c r="V3296">
        <v>1500</v>
      </c>
      <c r="W3296">
        <v>0.1</v>
      </c>
    </row>
    <row r="3297" spans="7:23" x14ac:dyDescent="0.35">
      <c r="G3297" t="s">
        <v>44</v>
      </c>
      <c r="H3297">
        <v>19995246</v>
      </c>
      <c r="I3297" t="s">
        <v>6</v>
      </c>
      <c r="J3297">
        <v>52.375493740717303</v>
      </c>
      <c r="K3297">
        <v>4.8770681509956404</v>
      </c>
      <c r="L3297" t="s">
        <v>45</v>
      </c>
      <c r="M3297">
        <v>119</v>
      </c>
      <c r="N3297">
        <v>152</v>
      </c>
      <c r="O3297">
        <v>17</v>
      </c>
      <c r="P3297">
        <v>1.3</v>
      </c>
      <c r="Q3297">
        <v>30</v>
      </c>
      <c r="R3297">
        <v>13365</v>
      </c>
      <c r="S3297">
        <v>1</v>
      </c>
      <c r="T3297" t="s">
        <v>46</v>
      </c>
      <c r="U3297" t="s">
        <v>47</v>
      </c>
      <c r="V3297">
        <v>18088</v>
      </c>
      <c r="W3297">
        <v>0.1</v>
      </c>
    </row>
    <row r="3298" spans="7:23" x14ac:dyDescent="0.35">
      <c r="G3298" t="s">
        <v>44</v>
      </c>
      <c r="H3298">
        <v>20063721</v>
      </c>
      <c r="I3298" t="s">
        <v>7</v>
      </c>
      <c r="J3298">
        <v>52.3619977658933</v>
      </c>
      <c r="K3298">
        <v>4.9023589740771296</v>
      </c>
      <c r="L3298" t="s">
        <v>45</v>
      </c>
      <c r="M3298">
        <v>180</v>
      </c>
      <c r="N3298">
        <v>4</v>
      </c>
      <c r="O3298">
        <v>50</v>
      </c>
      <c r="P3298">
        <v>3.18</v>
      </c>
      <c r="Q3298">
        <v>193</v>
      </c>
      <c r="R3298">
        <v>13441</v>
      </c>
      <c r="S3298">
        <v>1</v>
      </c>
      <c r="T3298" t="s">
        <v>68</v>
      </c>
      <c r="U3298" t="s">
        <v>69</v>
      </c>
      <c r="V3298">
        <v>720</v>
      </c>
      <c r="W3298">
        <v>0.1</v>
      </c>
    </row>
    <row r="3299" spans="7:23" x14ac:dyDescent="0.35">
      <c r="G3299" t="s">
        <v>44</v>
      </c>
      <c r="H3299">
        <v>20091313</v>
      </c>
      <c r="I3299" t="s">
        <v>19</v>
      </c>
      <c r="J3299">
        <v>52.380342058264702</v>
      </c>
      <c r="K3299">
        <v>4.8565601428561704</v>
      </c>
      <c r="L3299" t="s">
        <v>45</v>
      </c>
      <c r="M3299">
        <v>200</v>
      </c>
      <c r="N3299">
        <v>210</v>
      </c>
      <c r="O3299">
        <v>22</v>
      </c>
      <c r="P3299">
        <v>1.33</v>
      </c>
      <c r="Q3299">
        <v>28</v>
      </c>
      <c r="R3299">
        <v>13472</v>
      </c>
      <c r="S3299">
        <v>1</v>
      </c>
      <c r="T3299" t="s">
        <v>62</v>
      </c>
      <c r="U3299" t="s">
        <v>63</v>
      </c>
      <c r="V3299">
        <v>42000</v>
      </c>
      <c r="W3299">
        <v>0.1</v>
      </c>
    </row>
    <row r="3300" spans="7:23" x14ac:dyDescent="0.35">
      <c r="G3300" t="s">
        <v>44</v>
      </c>
      <c r="H3300">
        <v>20113545</v>
      </c>
      <c r="I3300" t="s">
        <v>7</v>
      </c>
      <c r="J3300">
        <v>52.3629044303363</v>
      </c>
      <c r="K3300">
        <v>4.8951687061553697</v>
      </c>
      <c r="L3300" t="s">
        <v>45</v>
      </c>
      <c r="M3300">
        <v>274</v>
      </c>
      <c r="N3300">
        <v>191</v>
      </c>
      <c r="O3300">
        <v>44</v>
      </c>
      <c r="P3300">
        <v>2.93</v>
      </c>
      <c r="Q3300">
        <v>296</v>
      </c>
      <c r="R3300">
        <v>13482</v>
      </c>
      <c r="S3300">
        <v>1</v>
      </c>
      <c r="T3300" t="s">
        <v>68</v>
      </c>
      <c r="U3300" t="s">
        <v>69</v>
      </c>
      <c r="V3300">
        <v>52334</v>
      </c>
      <c r="W3300">
        <v>0.1</v>
      </c>
    </row>
    <row r="3301" spans="7:23" x14ac:dyDescent="0.35">
      <c r="G3301" t="s">
        <v>44</v>
      </c>
      <c r="H3301">
        <v>20120542</v>
      </c>
      <c r="I3301" t="s">
        <v>14</v>
      </c>
      <c r="J3301">
        <v>52.370426083603398</v>
      </c>
      <c r="K3301">
        <v>4.84935594051972</v>
      </c>
      <c r="L3301" t="s">
        <v>45</v>
      </c>
      <c r="M3301">
        <v>120</v>
      </c>
      <c r="N3301">
        <v>355</v>
      </c>
      <c r="O3301">
        <v>17</v>
      </c>
      <c r="P3301">
        <v>1.05</v>
      </c>
      <c r="Q3301">
        <v>132</v>
      </c>
      <c r="R3301">
        <v>13489</v>
      </c>
      <c r="S3301">
        <v>1</v>
      </c>
      <c r="T3301" t="s">
        <v>56</v>
      </c>
      <c r="U3301" t="s">
        <v>57</v>
      </c>
      <c r="V3301">
        <v>42600</v>
      </c>
      <c r="W3301">
        <v>0.1</v>
      </c>
    </row>
    <row r="3302" spans="7:23" x14ac:dyDescent="0.35">
      <c r="G3302" t="s">
        <v>44</v>
      </c>
      <c r="H3302">
        <v>20178478</v>
      </c>
      <c r="I3302" t="s">
        <v>6</v>
      </c>
      <c r="J3302">
        <v>52.373613623561702</v>
      </c>
      <c r="K3302">
        <v>4.8886564281215898</v>
      </c>
      <c r="L3302" t="s">
        <v>45</v>
      </c>
      <c r="M3302">
        <v>125</v>
      </c>
      <c r="N3302">
        <v>329</v>
      </c>
      <c r="O3302">
        <v>47</v>
      </c>
      <c r="P3302">
        <v>2.94</v>
      </c>
      <c r="Q3302">
        <v>258</v>
      </c>
      <c r="R3302">
        <v>13543</v>
      </c>
      <c r="S3302">
        <v>1</v>
      </c>
      <c r="T3302" t="s">
        <v>46</v>
      </c>
      <c r="U3302" t="s">
        <v>47</v>
      </c>
      <c r="V3302">
        <v>41125</v>
      </c>
      <c r="W3302">
        <v>0.1</v>
      </c>
    </row>
    <row r="3303" spans="7:23" x14ac:dyDescent="0.35">
      <c r="G3303" t="s">
        <v>44</v>
      </c>
      <c r="H3303">
        <v>20226646</v>
      </c>
      <c r="I3303" t="s">
        <v>6</v>
      </c>
      <c r="J3303">
        <v>52.370131164546599</v>
      </c>
      <c r="K3303">
        <v>4.87948828289273</v>
      </c>
      <c r="L3303" t="s">
        <v>45</v>
      </c>
      <c r="M3303">
        <v>190</v>
      </c>
      <c r="N3303">
        <v>295</v>
      </c>
      <c r="O3303">
        <v>8</v>
      </c>
      <c r="P3303">
        <v>0.55000000000000004</v>
      </c>
      <c r="Q3303">
        <v>27</v>
      </c>
      <c r="R3303">
        <v>13591</v>
      </c>
      <c r="S3303">
        <v>1</v>
      </c>
      <c r="T3303" t="s">
        <v>46</v>
      </c>
      <c r="U3303" t="s">
        <v>47</v>
      </c>
      <c r="V3303">
        <v>56050</v>
      </c>
      <c r="W3303">
        <v>0.1</v>
      </c>
    </row>
    <row r="3304" spans="7:23" x14ac:dyDescent="0.35">
      <c r="G3304" t="s">
        <v>44</v>
      </c>
      <c r="H3304">
        <v>20400133</v>
      </c>
      <c r="I3304" t="s">
        <v>9</v>
      </c>
      <c r="J3304">
        <v>52.358081415066998</v>
      </c>
      <c r="K3304">
        <v>4.9079732397518896</v>
      </c>
      <c r="L3304" t="s">
        <v>45</v>
      </c>
      <c r="M3304">
        <v>170</v>
      </c>
      <c r="N3304">
        <v>359</v>
      </c>
      <c r="O3304">
        <v>9</v>
      </c>
      <c r="P3304">
        <v>0.66</v>
      </c>
      <c r="Q3304">
        <v>2</v>
      </c>
      <c r="R3304">
        <v>13699</v>
      </c>
      <c r="S3304">
        <v>1</v>
      </c>
      <c r="T3304" t="s">
        <v>64</v>
      </c>
      <c r="U3304" t="s">
        <v>65</v>
      </c>
      <c r="V3304">
        <v>61030</v>
      </c>
      <c r="W3304">
        <v>0.1</v>
      </c>
    </row>
    <row r="3305" spans="7:23" x14ac:dyDescent="0.35">
      <c r="G3305" t="s">
        <v>44</v>
      </c>
      <c r="H3305">
        <v>20436974</v>
      </c>
      <c r="I3305" t="s">
        <v>14</v>
      </c>
      <c r="J3305">
        <v>52.3645581723991</v>
      </c>
      <c r="K3305">
        <v>4.8641869850312798</v>
      </c>
      <c r="L3305" t="s">
        <v>45</v>
      </c>
      <c r="M3305">
        <v>110</v>
      </c>
      <c r="N3305">
        <v>325</v>
      </c>
      <c r="O3305">
        <v>7</v>
      </c>
      <c r="P3305">
        <v>0.44</v>
      </c>
      <c r="Q3305">
        <v>34</v>
      </c>
      <c r="R3305">
        <v>13732</v>
      </c>
      <c r="S3305">
        <v>1</v>
      </c>
      <c r="T3305" t="s">
        <v>56</v>
      </c>
      <c r="U3305" t="s">
        <v>57</v>
      </c>
      <c r="V3305">
        <v>35750</v>
      </c>
      <c r="W3305">
        <v>0.1</v>
      </c>
    </row>
    <row r="3306" spans="7:23" x14ac:dyDescent="0.35">
      <c r="G3306" t="s">
        <v>44</v>
      </c>
      <c r="H3306">
        <v>20529344</v>
      </c>
      <c r="I3306" t="s">
        <v>6</v>
      </c>
      <c r="J3306">
        <v>52.373649186566603</v>
      </c>
      <c r="K3306">
        <v>4.87742564052584</v>
      </c>
      <c r="L3306" t="s">
        <v>45</v>
      </c>
      <c r="M3306">
        <v>275</v>
      </c>
      <c r="N3306">
        <v>28</v>
      </c>
      <c r="O3306">
        <v>49</v>
      </c>
      <c r="P3306">
        <v>3.11</v>
      </c>
      <c r="Q3306">
        <v>337</v>
      </c>
      <c r="R3306">
        <v>13800</v>
      </c>
      <c r="S3306">
        <v>1</v>
      </c>
      <c r="T3306" t="s">
        <v>46</v>
      </c>
      <c r="U3306" t="s">
        <v>47</v>
      </c>
      <c r="V3306">
        <v>7700</v>
      </c>
      <c r="W3306">
        <v>0.1</v>
      </c>
    </row>
    <row r="3307" spans="7:23" x14ac:dyDescent="0.35">
      <c r="G3307" t="s">
        <v>44</v>
      </c>
      <c r="H3307">
        <v>20597844</v>
      </c>
      <c r="I3307" t="s">
        <v>19</v>
      </c>
      <c r="J3307">
        <v>52.377814328476603</v>
      </c>
      <c r="K3307">
        <v>4.8439339900222302</v>
      </c>
      <c r="L3307" t="s">
        <v>45</v>
      </c>
      <c r="M3307">
        <v>0</v>
      </c>
      <c r="N3307">
        <v>351</v>
      </c>
      <c r="O3307">
        <v>8</v>
      </c>
      <c r="P3307">
        <v>0.51</v>
      </c>
      <c r="Q3307">
        <v>15</v>
      </c>
      <c r="R3307">
        <v>13842</v>
      </c>
      <c r="S3307">
        <v>1</v>
      </c>
      <c r="T3307" t="s">
        <v>62</v>
      </c>
      <c r="U3307" t="s">
        <v>63</v>
      </c>
      <c r="V3307">
        <v>0</v>
      </c>
      <c r="W3307">
        <v>0.1</v>
      </c>
    </row>
    <row r="3308" spans="7:23" x14ac:dyDescent="0.35">
      <c r="G3308" t="s">
        <v>44</v>
      </c>
      <c r="H3308">
        <v>20612492</v>
      </c>
      <c r="I3308" t="s">
        <v>11</v>
      </c>
      <c r="J3308">
        <v>52.355079067263702</v>
      </c>
      <c r="K3308">
        <v>4.8987656437545199</v>
      </c>
      <c r="L3308" t="s">
        <v>45</v>
      </c>
      <c r="M3308">
        <v>120</v>
      </c>
      <c r="N3308">
        <v>181</v>
      </c>
      <c r="O3308">
        <v>29</v>
      </c>
      <c r="P3308">
        <v>1.95</v>
      </c>
      <c r="Q3308">
        <v>23</v>
      </c>
      <c r="R3308">
        <v>13850</v>
      </c>
      <c r="S3308">
        <v>1</v>
      </c>
      <c r="T3308" t="s">
        <v>58</v>
      </c>
      <c r="U3308" t="s">
        <v>59</v>
      </c>
      <c r="V3308">
        <v>21720</v>
      </c>
      <c r="W3308">
        <v>0.1</v>
      </c>
    </row>
    <row r="3309" spans="7:23" x14ac:dyDescent="0.35">
      <c r="G3309" t="s">
        <v>44</v>
      </c>
      <c r="H3309">
        <v>20651079</v>
      </c>
      <c r="I3309" t="s">
        <v>14</v>
      </c>
      <c r="J3309">
        <v>52.361679629125199</v>
      </c>
      <c r="K3309">
        <v>4.8504954884534399</v>
      </c>
      <c r="L3309" t="s">
        <v>45</v>
      </c>
      <c r="M3309">
        <v>230</v>
      </c>
      <c r="N3309">
        <v>332</v>
      </c>
      <c r="O3309">
        <v>7</v>
      </c>
      <c r="P3309">
        <v>0.46</v>
      </c>
      <c r="Q3309">
        <v>1</v>
      </c>
      <c r="R3309">
        <v>13886</v>
      </c>
      <c r="S3309">
        <v>1</v>
      </c>
      <c r="T3309" t="s">
        <v>56</v>
      </c>
      <c r="U3309" t="s">
        <v>57</v>
      </c>
      <c r="V3309">
        <v>76360</v>
      </c>
      <c r="W3309">
        <v>0.1</v>
      </c>
    </row>
    <row r="3310" spans="7:23" x14ac:dyDescent="0.35">
      <c r="G3310" t="s">
        <v>44</v>
      </c>
      <c r="H3310">
        <v>20716206</v>
      </c>
      <c r="I3310" t="s">
        <v>11</v>
      </c>
      <c r="J3310">
        <v>52.352602578483598</v>
      </c>
      <c r="K3310">
        <v>4.9020029153263396</v>
      </c>
      <c r="L3310" t="s">
        <v>45</v>
      </c>
      <c r="M3310">
        <v>200</v>
      </c>
      <c r="N3310">
        <v>320</v>
      </c>
      <c r="O3310">
        <v>3</v>
      </c>
      <c r="P3310">
        <v>0.19</v>
      </c>
      <c r="Q3310">
        <v>86</v>
      </c>
      <c r="R3310">
        <v>13925</v>
      </c>
      <c r="S3310">
        <v>1</v>
      </c>
      <c r="T3310" t="s">
        <v>58</v>
      </c>
      <c r="U3310" t="s">
        <v>59</v>
      </c>
      <c r="V3310">
        <v>64000</v>
      </c>
      <c r="W3310">
        <v>0.1</v>
      </c>
    </row>
    <row r="3311" spans="7:23" x14ac:dyDescent="0.35">
      <c r="G3311" t="s">
        <v>44</v>
      </c>
      <c r="H3311">
        <v>20838248</v>
      </c>
      <c r="I3311" t="s">
        <v>14</v>
      </c>
      <c r="J3311">
        <v>52.360815668014197</v>
      </c>
      <c r="K3311">
        <v>4.8583249714280701</v>
      </c>
      <c r="L3311" t="s">
        <v>45</v>
      </c>
      <c r="M3311">
        <v>150</v>
      </c>
      <c r="N3311">
        <v>326</v>
      </c>
      <c r="O3311">
        <v>17</v>
      </c>
      <c r="P3311">
        <v>1.19</v>
      </c>
      <c r="Q3311">
        <v>59</v>
      </c>
      <c r="R3311">
        <v>14015</v>
      </c>
      <c r="S3311">
        <v>1</v>
      </c>
      <c r="T3311" t="s">
        <v>56</v>
      </c>
      <c r="U3311" t="s">
        <v>57</v>
      </c>
      <c r="V3311">
        <v>48900</v>
      </c>
      <c r="W3311">
        <v>0.1</v>
      </c>
    </row>
    <row r="3312" spans="7:23" x14ac:dyDescent="0.35">
      <c r="G3312" t="s">
        <v>44</v>
      </c>
      <c r="H3312">
        <v>20873927</v>
      </c>
      <c r="I3312" t="s">
        <v>7</v>
      </c>
      <c r="J3312">
        <v>52.363588550127503</v>
      </c>
      <c r="K3312">
        <v>4.8832934427855799</v>
      </c>
      <c r="L3312" t="s">
        <v>45</v>
      </c>
      <c r="M3312">
        <v>200</v>
      </c>
      <c r="N3312">
        <v>289</v>
      </c>
      <c r="O3312">
        <v>29</v>
      </c>
      <c r="P3312">
        <v>1.96</v>
      </c>
      <c r="Q3312">
        <v>7</v>
      </c>
      <c r="R3312">
        <v>14042</v>
      </c>
      <c r="S3312">
        <v>1</v>
      </c>
      <c r="T3312" t="s">
        <v>68</v>
      </c>
      <c r="U3312" t="s">
        <v>69</v>
      </c>
      <c r="V3312">
        <v>57800</v>
      </c>
      <c r="W3312">
        <v>0.1</v>
      </c>
    </row>
    <row r="3313" spans="7:23" x14ac:dyDescent="0.35">
      <c r="G3313" t="s">
        <v>44</v>
      </c>
      <c r="H3313">
        <v>20881621</v>
      </c>
      <c r="I3313" t="s">
        <v>7</v>
      </c>
      <c r="J3313">
        <v>52.363592154748197</v>
      </c>
      <c r="K3313">
        <v>4.8840248679398801</v>
      </c>
      <c r="L3313" t="s">
        <v>45</v>
      </c>
      <c r="M3313">
        <v>195</v>
      </c>
      <c r="N3313">
        <v>288</v>
      </c>
      <c r="O3313">
        <v>26</v>
      </c>
      <c r="P3313">
        <v>1.73</v>
      </c>
      <c r="Q3313">
        <v>64</v>
      </c>
      <c r="R3313">
        <v>14052</v>
      </c>
      <c r="S3313">
        <v>1</v>
      </c>
      <c r="T3313" t="s">
        <v>68</v>
      </c>
      <c r="U3313" t="s">
        <v>69</v>
      </c>
      <c r="V3313">
        <v>56160</v>
      </c>
      <c r="W3313">
        <v>0.1</v>
      </c>
    </row>
    <row r="3314" spans="7:23" x14ac:dyDescent="0.35">
      <c r="G3314" t="s">
        <v>44</v>
      </c>
      <c r="H3314">
        <v>20940043</v>
      </c>
      <c r="I3314" t="s">
        <v>11</v>
      </c>
      <c r="J3314">
        <v>52.356637567823803</v>
      </c>
      <c r="K3314">
        <v>4.8966730567966898</v>
      </c>
      <c r="L3314" t="s">
        <v>45</v>
      </c>
      <c r="M3314">
        <v>275</v>
      </c>
      <c r="N3314">
        <v>31</v>
      </c>
      <c r="O3314">
        <v>21</v>
      </c>
      <c r="P3314">
        <v>1.56</v>
      </c>
      <c r="Q3314">
        <v>291</v>
      </c>
      <c r="R3314">
        <v>14095</v>
      </c>
      <c r="S3314">
        <v>1</v>
      </c>
      <c r="T3314" t="s">
        <v>58</v>
      </c>
      <c r="U3314" t="s">
        <v>59</v>
      </c>
      <c r="V3314">
        <v>8525</v>
      </c>
      <c r="W3314">
        <v>0.1</v>
      </c>
    </row>
    <row r="3315" spans="7:23" x14ac:dyDescent="0.35">
      <c r="G3315" t="s">
        <v>44</v>
      </c>
      <c r="H3315">
        <v>20944038</v>
      </c>
      <c r="I3315" t="s">
        <v>7</v>
      </c>
      <c r="J3315">
        <v>52.3696849453558</v>
      </c>
      <c r="K3315">
        <v>4.9100737989798402</v>
      </c>
      <c r="L3315" t="s">
        <v>45</v>
      </c>
      <c r="M3315">
        <v>275</v>
      </c>
      <c r="N3315">
        <v>26</v>
      </c>
      <c r="O3315">
        <v>28</v>
      </c>
      <c r="P3315">
        <v>2.11</v>
      </c>
      <c r="Q3315">
        <v>294</v>
      </c>
      <c r="R3315">
        <v>14102</v>
      </c>
      <c r="S3315">
        <v>1</v>
      </c>
      <c r="T3315" t="s">
        <v>68</v>
      </c>
      <c r="U3315" t="s">
        <v>69</v>
      </c>
      <c r="V3315">
        <v>7150</v>
      </c>
      <c r="W3315">
        <v>0.1</v>
      </c>
    </row>
    <row r="3316" spans="7:23" x14ac:dyDescent="0.35">
      <c r="G3316" t="s">
        <v>44</v>
      </c>
      <c r="H3316">
        <v>20953659</v>
      </c>
      <c r="I3316" t="s">
        <v>11</v>
      </c>
      <c r="J3316">
        <v>52.352127543808002</v>
      </c>
      <c r="K3316">
        <v>4.8925075111686196</v>
      </c>
      <c r="L3316" t="s">
        <v>45</v>
      </c>
      <c r="M3316">
        <v>300</v>
      </c>
      <c r="N3316">
        <v>41</v>
      </c>
      <c r="O3316">
        <v>18</v>
      </c>
      <c r="P3316">
        <v>1.58</v>
      </c>
      <c r="Q3316">
        <v>320</v>
      </c>
      <c r="R3316">
        <v>14109</v>
      </c>
      <c r="S3316">
        <v>1</v>
      </c>
      <c r="T3316" t="s">
        <v>58</v>
      </c>
      <c r="U3316" t="s">
        <v>59</v>
      </c>
      <c r="V3316">
        <v>12300</v>
      </c>
      <c r="W3316">
        <v>0.1</v>
      </c>
    </row>
    <row r="3317" spans="7:23" x14ac:dyDescent="0.35">
      <c r="G3317" t="s">
        <v>44</v>
      </c>
      <c r="H3317">
        <v>20953740</v>
      </c>
      <c r="I3317" t="s">
        <v>11</v>
      </c>
      <c r="J3317">
        <v>52.3538638001883</v>
      </c>
      <c r="K3317">
        <v>4.8921335504876602</v>
      </c>
      <c r="L3317" t="s">
        <v>45</v>
      </c>
      <c r="M3317">
        <v>275</v>
      </c>
      <c r="N3317">
        <v>25</v>
      </c>
      <c r="O3317">
        <v>11</v>
      </c>
      <c r="P3317">
        <v>0.96</v>
      </c>
      <c r="Q3317">
        <v>311</v>
      </c>
      <c r="R3317">
        <v>14110</v>
      </c>
      <c r="S3317">
        <v>1</v>
      </c>
      <c r="T3317" t="s">
        <v>58</v>
      </c>
      <c r="U3317" t="s">
        <v>59</v>
      </c>
      <c r="V3317">
        <v>6875</v>
      </c>
      <c r="W3317">
        <v>0.1</v>
      </c>
    </row>
    <row r="3318" spans="7:23" x14ac:dyDescent="0.35">
      <c r="G3318" t="s">
        <v>44</v>
      </c>
      <c r="H3318">
        <v>20964963</v>
      </c>
      <c r="I3318" t="s">
        <v>10</v>
      </c>
      <c r="J3318">
        <v>52.398996021853797</v>
      </c>
      <c r="K3318">
        <v>4.9055053650830596</v>
      </c>
      <c r="L3318" t="s">
        <v>45</v>
      </c>
      <c r="M3318">
        <v>95</v>
      </c>
      <c r="N3318">
        <v>49</v>
      </c>
      <c r="O3318">
        <v>25</v>
      </c>
      <c r="P3318">
        <v>1.82</v>
      </c>
      <c r="Q3318">
        <v>315</v>
      </c>
      <c r="R3318">
        <v>14120</v>
      </c>
      <c r="S3318">
        <v>1</v>
      </c>
      <c r="T3318" t="s">
        <v>78</v>
      </c>
      <c r="U3318" t="s">
        <v>79</v>
      </c>
      <c r="V3318">
        <v>4655</v>
      </c>
      <c r="W3318">
        <v>0.1</v>
      </c>
    </row>
    <row r="3319" spans="7:23" x14ac:dyDescent="0.35">
      <c r="G3319" t="s">
        <v>44</v>
      </c>
      <c r="H3319">
        <v>20975003</v>
      </c>
      <c r="I3319" t="s">
        <v>8</v>
      </c>
      <c r="J3319">
        <v>52.352843581764098</v>
      </c>
      <c r="K3319">
        <v>4.8572772635959103</v>
      </c>
      <c r="L3319" t="s">
        <v>45</v>
      </c>
      <c r="M3319">
        <v>129</v>
      </c>
      <c r="N3319">
        <v>359</v>
      </c>
      <c r="O3319">
        <v>8</v>
      </c>
      <c r="P3319">
        <v>0.57999999999999996</v>
      </c>
      <c r="Q3319">
        <v>14</v>
      </c>
      <c r="R3319">
        <v>14128</v>
      </c>
      <c r="S3319">
        <v>1</v>
      </c>
      <c r="T3319" t="s">
        <v>74</v>
      </c>
      <c r="U3319" t="s">
        <v>75</v>
      </c>
      <c r="V3319">
        <v>46311</v>
      </c>
      <c r="W3319">
        <v>0.1</v>
      </c>
    </row>
    <row r="3320" spans="7:23" x14ac:dyDescent="0.35">
      <c r="G3320" t="s">
        <v>44</v>
      </c>
      <c r="H3320">
        <v>20990249</v>
      </c>
      <c r="I3320" t="s">
        <v>6</v>
      </c>
      <c r="J3320">
        <v>52.367531884777001</v>
      </c>
      <c r="K3320">
        <v>4.8943369029353603</v>
      </c>
      <c r="L3320" t="s">
        <v>45</v>
      </c>
      <c r="M3320">
        <v>325</v>
      </c>
      <c r="N3320">
        <v>75</v>
      </c>
      <c r="O3320">
        <v>12</v>
      </c>
      <c r="P3320">
        <v>0.98</v>
      </c>
      <c r="Q3320">
        <v>276</v>
      </c>
      <c r="R3320">
        <v>14143</v>
      </c>
      <c r="S3320">
        <v>1</v>
      </c>
      <c r="T3320" t="s">
        <v>46</v>
      </c>
      <c r="U3320" t="s">
        <v>47</v>
      </c>
      <c r="V3320">
        <v>24375</v>
      </c>
      <c r="W3320">
        <v>0.1</v>
      </c>
    </row>
    <row r="3321" spans="7:23" x14ac:dyDescent="0.35">
      <c r="G3321" t="s">
        <v>44</v>
      </c>
      <c r="H3321">
        <v>21041016</v>
      </c>
      <c r="I3321" t="s">
        <v>11</v>
      </c>
      <c r="J3321">
        <v>52.354174283856501</v>
      </c>
      <c r="K3321">
        <v>4.8997913891684899</v>
      </c>
      <c r="L3321" t="s">
        <v>45</v>
      </c>
      <c r="M3321">
        <v>103</v>
      </c>
      <c r="N3321">
        <v>278</v>
      </c>
      <c r="O3321">
        <v>2</v>
      </c>
      <c r="P3321">
        <v>0.14000000000000001</v>
      </c>
      <c r="Q3321">
        <v>365</v>
      </c>
      <c r="R3321">
        <v>14188</v>
      </c>
      <c r="S3321">
        <v>1</v>
      </c>
      <c r="T3321" t="s">
        <v>58</v>
      </c>
      <c r="U3321" t="s">
        <v>59</v>
      </c>
      <c r="V3321">
        <v>28634</v>
      </c>
      <c r="W3321">
        <v>0.1</v>
      </c>
    </row>
    <row r="3322" spans="7:23" x14ac:dyDescent="0.35">
      <c r="G3322" t="s">
        <v>44</v>
      </c>
      <c r="H3322">
        <v>21070372</v>
      </c>
      <c r="I3322" t="s">
        <v>19</v>
      </c>
      <c r="J3322">
        <v>52.375783338959103</v>
      </c>
      <c r="K3322">
        <v>4.8401866124226904</v>
      </c>
      <c r="L3322" t="s">
        <v>45</v>
      </c>
      <c r="M3322">
        <v>499</v>
      </c>
      <c r="N3322">
        <v>294</v>
      </c>
      <c r="O3322">
        <v>21</v>
      </c>
      <c r="P3322">
        <v>1.49</v>
      </c>
      <c r="Q3322">
        <v>177</v>
      </c>
      <c r="R3322">
        <v>14205</v>
      </c>
      <c r="S3322">
        <v>1</v>
      </c>
      <c r="T3322" t="s">
        <v>62</v>
      </c>
      <c r="U3322" t="s">
        <v>63</v>
      </c>
      <c r="V3322">
        <v>146706</v>
      </c>
      <c r="W3322">
        <v>0.1</v>
      </c>
    </row>
    <row r="3323" spans="7:23" x14ac:dyDescent="0.35">
      <c r="G3323" t="s">
        <v>44</v>
      </c>
      <c r="H3323">
        <v>21173167</v>
      </c>
      <c r="I3323" t="s">
        <v>27</v>
      </c>
      <c r="J3323">
        <v>52.320224348001702</v>
      </c>
      <c r="K3323">
        <v>4.9605544549929901</v>
      </c>
      <c r="L3323" t="s">
        <v>45</v>
      </c>
      <c r="M3323">
        <v>200</v>
      </c>
      <c r="N3323">
        <v>281</v>
      </c>
      <c r="O3323">
        <v>32</v>
      </c>
      <c r="P3323">
        <v>2.29</v>
      </c>
      <c r="Q3323">
        <v>91</v>
      </c>
      <c r="R3323">
        <v>14285</v>
      </c>
      <c r="S3323">
        <v>1</v>
      </c>
      <c r="T3323" t="s">
        <v>107</v>
      </c>
      <c r="U3323" t="s">
        <v>117</v>
      </c>
      <c r="V3323">
        <v>56200</v>
      </c>
      <c r="W3323">
        <v>0.1</v>
      </c>
    </row>
    <row r="3324" spans="7:23" x14ac:dyDescent="0.35">
      <c r="G3324" t="s">
        <v>44</v>
      </c>
      <c r="H3324">
        <v>21257979</v>
      </c>
      <c r="I3324" t="s">
        <v>25</v>
      </c>
      <c r="J3324">
        <v>52.296070930795999</v>
      </c>
      <c r="K3324">
        <v>4.9936506833332199</v>
      </c>
      <c r="L3324" t="s">
        <v>45</v>
      </c>
      <c r="M3324">
        <v>160</v>
      </c>
      <c r="N3324">
        <v>276</v>
      </c>
      <c r="O3324">
        <v>8</v>
      </c>
      <c r="P3324">
        <v>0.7</v>
      </c>
      <c r="Q3324">
        <v>87</v>
      </c>
      <c r="R3324">
        <v>14349</v>
      </c>
      <c r="S3324">
        <v>1</v>
      </c>
      <c r="T3324" t="s">
        <v>90</v>
      </c>
      <c r="U3324" t="s">
        <v>91</v>
      </c>
      <c r="V3324">
        <v>44160</v>
      </c>
      <c r="W3324">
        <v>0.1</v>
      </c>
    </row>
    <row r="3325" spans="7:23" x14ac:dyDescent="0.35">
      <c r="G3325" t="s">
        <v>44</v>
      </c>
      <c r="H3325">
        <v>21282877</v>
      </c>
      <c r="I3325" t="s">
        <v>15</v>
      </c>
      <c r="J3325">
        <v>52.381194945564999</v>
      </c>
      <c r="K3325">
        <v>4.8774562333144296</v>
      </c>
      <c r="L3325" t="s">
        <v>45</v>
      </c>
      <c r="M3325">
        <v>250</v>
      </c>
      <c r="N3325">
        <v>350</v>
      </c>
      <c r="O3325">
        <v>31</v>
      </c>
      <c r="P3325">
        <v>2.2599999999999998</v>
      </c>
      <c r="Q3325">
        <v>52</v>
      </c>
      <c r="R3325">
        <v>14375</v>
      </c>
      <c r="S3325">
        <v>1</v>
      </c>
      <c r="T3325" t="s">
        <v>60</v>
      </c>
      <c r="U3325" t="s">
        <v>61</v>
      </c>
      <c r="V3325">
        <v>87500</v>
      </c>
      <c r="W3325">
        <v>0.1</v>
      </c>
    </row>
    <row r="3326" spans="7:23" x14ac:dyDescent="0.35">
      <c r="G3326" t="s">
        <v>44</v>
      </c>
      <c r="H3326">
        <v>21302209</v>
      </c>
      <c r="I3326" t="s">
        <v>11</v>
      </c>
      <c r="J3326">
        <v>52.357010907336303</v>
      </c>
      <c r="K3326">
        <v>4.8952828288185302</v>
      </c>
      <c r="L3326" t="s">
        <v>45</v>
      </c>
      <c r="M3326">
        <v>95</v>
      </c>
      <c r="N3326">
        <v>361</v>
      </c>
      <c r="O3326">
        <v>18</v>
      </c>
      <c r="P3326">
        <v>1.29</v>
      </c>
      <c r="Q3326">
        <v>7</v>
      </c>
      <c r="R3326">
        <v>14393</v>
      </c>
      <c r="S3326">
        <v>1</v>
      </c>
      <c r="T3326" t="s">
        <v>58</v>
      </c>
      <c r="U3326" t="s">
        <v>59</v>
      </c>
      <c r="V3326">
        <v>34295</v>
      </c>
      <c r="W3326">
        <v>0.1</v>
      </c>
    </row>
    <row r="3327" spans="7:23" x14ac:dyDescent="0.35">
      <c r="G3327" t="s">
        <v>44</v>
      </c>
      <c r="H3327">
        <v>21331374</v>
      </c>
      <c r="I3327" t="s">
        <v>13</v>
      </c>
      <c r="J3327">
        <v>52.355437972211398</v>
      </c>
      <c r="K3327">
        <v>5.0009915494182504</v>
      </c>
      <c r="L3327" t="s">
        <v>45</v>
      </c>
      <c r="M3327">
        <v>248</v>
      </c>
      <c r="N3327">
        <v>110</v>
      </c>
      <c r="O3327">
        <v>16</v>
      </c>
      <c r="P3327">
        <v>1.21</v>
      </c>
      <c r="Q3327">
        <v>167</v>
      </c>
      <c r="R3327">
        <v>14415</v>
      </c>
      <c r="S3327">
        <v>1</v>
      </c>
      <c r="T3327" t="s">
        <v>86</v>
      </c>
      <c r="U3327" t="s">
        <v>87</v>
      </c>
      <c r="V3327">
        <v>27280</v>
      </c>
      <c r="W3327">
        <v>0.1</v>
      </c>
    </row>
    <row r="3328" spans="7:23" x14ac:dyDescent="0.35">
      <c r="G3328" t="s">
        <v>44</v>
      </c>
      <c r="H3328">
        <v>21484575</v>
      </c>
      <c r="I3328" t="s">
        <v>8</v>
      </c>
      <c r="J3328">
        <v>52.354793939517002</v>
      </c>
      <c r="K3328">
        <v>4.8562009521343699</v>
      </c>
      <c r="L3328" t="s">
        <v>45</v>
      </c>
      <c r="M3328">
        <v>275</v>
      </c>
      <c r="N3328">
        <v>21</v>
      </c>
      <c r="O3328">
        <v>40</v>
      </c>
      <c r="P3328">
        <v>2.96</v>
      </c>
      <c r="Q3328">
        <v>332</v>
      </c>
      <c r="R3328">
        <v>14532</v>
      </c>
      <c r="S3328">
        <v>1</v>
      </c>
      <c r="T3328" t="s">
        <v>74</v>
      </c>
      <c r="U3328" t="s">
        <v>75</v>
      </c>
      <c r="V3328">
        <v>5775</v>
      </c>
      <c r="W3328">
        <v>0.1</v>
      </c>
    </row>
    <row r="3329" spans="7:23" x14ac:dyDescent="0.35">
      <c r="G3329" t="s">
        <v>44</v>
      </c>
      <c r="H3329">
        <v>21493687</v>
      </c>
      <c r="I3329" t="s">
        <v>23</v>
      </c>
      <c r="J3329">
        <v>52.402114672868002</v>
      </c>
      <c r="K3329">
        <v>4.9352246200146199</v>
      </c>
      <c r="L3329" t="s">
        <v>45</v>
      </c>
      <c r="M3329">
        <v>185</v>
      </c>
      <c r="N3329">
        <v>297</v>
      </c>
      <c r="O3329">
        <v>7</v>
      </c>
      <c r="P3329">
        <v>0.51</v>
      </c>
      <c r="Q3329">
        <v>3</v>
      </c>
      <c r="R3329">
        <v>14538</v>
      </c>
      <c r="S3329">
        <v>1</v>
      </c>
      <c r="T3329" t="s">
        <v>76</v>
      </c>
      <c r="U3329" t="s">
        <v>77</v>
      </c>
      <c r="V3329">
        <v>54945</v>
      </c>
      <c r="W3329">
        <v>0.1</v>
      </c>
    </row>
    <row r="3330" spans="7:23" x14ac:dyDescent="0.35">
      <c r="G3330" t="s">
        <v>44</v>
      </c>
      <c r="H3330">
        <v>21512953</v>
      </c>
      <c r="I3330" t="s">
        <v>24</v>
      </c>
      <c r="J3330">
        <v>52.356090881757403</v>
      </c>
      <c r="K3330">
        <v>4.7952015605528198</v>
      </c>
      <c r="L3330" t="s">
        <v>45</v>
      </c>
      <c r="M3330">
        <v>200</v>
      </c>
      <c r="N3330">
        <v>310</v>
      </c>
      <c r="O3330">
        <v>9</v>
      </c>
      <c r="P3330">
        <v>0.68</v>
      </c>
      <c r="Q3330">
        <v>88</v>
      </c>
      <c r="R3330">
        <v>14550</v>
      </c>
      <c r="S3330">
        <v>1</v>
      </c>
      <c r="T3330" t="s">
        <v>84</v>
      </c>
      <c r="U3330" t="s">
        <v>85</v>
      </c>
      <c r="V3330">
        <v>62000</v>
      </c>
      <c r="W3330">
        <v>0.1</v>
      </c>
    </row>
    <row r="3331" spans="7:23" x14ac:dyDescent="0.35">
      <c r="G3331" t="s">
        <v>44</v>
      </c>
      <c r="H3331">
        <v>21522399</v>
      </c>
      <c r="I3331" t="s">
        <v>14</v>
      </c>
      <c r="J3331">
        <v>52.371812283287603</v>
      </c>
      <c r="K3331">
        <v>4.8624582134528103</v>
      </c>
      <c r="L3331" t="s">
        <v>45</v>
      </c>
      <c r="M3331">
        <v>100</v>
      </c>
      <c r="N3331">
        <v>285</v>
      </c>
      <c r="O3331">
        <v>15</v>
      </c>
      <c r="P3331">
        <v>1.1200000000000001</v>
      </c>
      <c r="Q3331">
        <v>178</v>
      </c>
      <c r="R3331">
        <v>14558</v>
      </c>
      <c r="S3331">
        <v>1</v>
      </c>
      <c r="T3331" t="s">
        <v>56</v>
      </c>
      <c r="U3331" t="s">
        <v>57</v>
      </c>
      <c r="V3331">
        <v>28500</v>
      </c>
      <c r="W3331">
        <v>0.1</v>
      </c>
    </row>
    <row r="3332" spans="7:23" x14ac:dyDescent="0.35">
      <c r="G3332" t="s">
        <v>44</v>
      </c>
      <c r="H3332">
        <v>21638936</v>
      </c>
      <c r="I3332" t="s">
        <v>18</v>
      </c>
      <c r="J3332">
        <v>52.365472090538503</v>
      </c>
      <c r="K3332">
        <v>4.9421254354174398</v>
      </c>
      <c r="L3332" t="s">
        <v>45</v>
      </c>
      <c r="M3332">
        <v>440</v>
      </c>
      <c r="N3332">
        <v>361</v>
      </c>
      <c r="O3332">
        <v>8</v>
      </c>
      <c r="P3332">
        <v>0.69</v>
      </c>
      <c r="Q3332">
        <v>2</v>
      </c>
      <c r="R3332">
        <v>14678</v>
      </c>
      <c r="S3332">
        <v>1</v>
      </c>
      <c r="T3332" t="s">
        <v>66</v>
      </c>
      <c r="U3332" t="s">
        <v>67</v>
      </c>
      <c r="V3332">
        <v>158840</v>
      </c>
      <c r="W3332">
        <v>0.1</v>
      </c>
    </row>
    <row r="3333" spans="7:23" x14ac:dyDescent="0.35">
      <c r="G3333" t="s">
        <v>44</v>
      </c>
      <c r="H3333">
        <v>21674026</v>
      </c>
      <c r="I3333" t="s">
        <v>24</v>
      </c>
      <c r="J3333">
        <v>52.3539322922867</v>
      </c>
      <c r="K3333">
        <v>4.7865536442113603</v>
      </c>
      <c r="L3333" t="s">
        <v>45</v>
      </c>
      <c r="M3333">
        <v>120</v>
      </c>
      <c r="N3333">
        <v>342</v>
      </c>
      <c r="O3333">
        <v>13</v>
      </c>
      <c r="P3333">
        <v>1</v>
      </c>
      <c r="Q3333">
        <v>16</v>
      </c>
      <c r="R3333">
        <v>14711</v>
      </c>
      <c r="S3333">
        <v>1</v>
      </c>
      <c r="T3333" t="s">
        <v>84</v>
      </c>
      <c r="U3333" t="s">
        <v>85</v>
      </c>
      <c r="V3333">
        <v>41040</v>
      </c>
      <c r="W3333">
        <v>0.1</v>
      </c>
    </row>
    <row r="3334" spans="7:23" x14ac:dyDescent="0.35">
      <c r="G3334" t="s">
        <v>44</v>
      </c>
      <c r="H3334">
        <v>21731645</v>
      </c>
      <c r="I3334" t="s">
        <v>14</v>
      </c>
      <c r="J3334">
        <v>52.370235675791498</v>
      </c>
      <c r="K3334">
        <v>4.8493861105503404</v>
      </c>
      <c r="L3334" t="s">
        <v>45</v>
      </c>
      <c r="M3334">
        <v>130</v>
      </c>
      <c r="N3334">
        <v>338</v>
      </c>
      <c r="O3334">
        <v>4</v>
      </c>
      <c r="P3334">
        <v>0.33</v>
      </c>
      <c r="Q3334">
        <v>3</v>
      </c>
      <c r="R3334">
        <v>14759</v>
      </c>
      <c r="S3334">
        <v>1</v>
      </c>
      <c r="T3334" t="s">
        <v>56</v>
      </c>
      <c r="U3334" t="s">
        <v>57</v>
      </c>
      <c r="V3334">
        <v>43940</v>
      </c>
      <c r="W3334">
        <v>0.1</v>
      </c>
    </row>
    <row r="3335" spans="7:23" x14ac:dyDescent="0.35">
      <c r="G3335" t="s">
        <v>44</v>
      </c>
      <c r="H3335">
        <v>21735611</v>
      </c>
      <c r="I3335" t="s">
        <v>8</v>
      </c>
      <c r="J3335">
        <v>52.347334923584597</v>
      </c>
      <c r="K3335">
        <v>4.8676382857200604</v>
      </c>
      <c r="L3335" t="s">
        <v>45</v>
      </c>
      <c r="M3335">
        <v>140</v>
      </c>
      <c r="N3335">
        <v>354</v>
      </c>
      <c r="O3335">
        <v>16</v>
      </c>
      <c r="P3335">
        <v>1.25</v>
      </c>
      <c r="Q3335">
        <v>5</v>
      </c>
      <c r="R3335">
        <v>14764</v>
      </c>
      <c r="S3335">
        <v>1</v>
      </c>
      <c r="T3335" t="s">
        <v>74</v>
      </c>
      <c r="U3335" t="s">
        <v>75</v>
      </c>
      <c r="V3335">
        <v>49560</v>
      </c>
      <c r="W3335">
        <v>0.1</v>
      </c>
    </row>
    <row r="3336" spans="7:23" x14ac:dyDescent="0.35">
      <c r="G3336" t="s">
        <v>44</v>
      </c>
      <c r="H3336">
        <v>21794076</v>
      </c>
      <c r="I3336" t="s">
        <v>19</v>
      </c>
      <c r="J3336">
        <v>52.375621978418003</v>
      </c>
      <c r="K3336">
        <v>4.8619602981278298</v>
      </c>
      <c r="L3336" t="s">
        <v>45</v>
      </c>
      <c r="M3336">
        <v>180</v>
      </c>
      <c r="N3336">
        <v>356</v>
      </c>
      <c r="O3336">
        <v>20</v>
      </c>
      <c r="P3336">
        <v>1.66</v>
      </c>
      <c r="Q3336">
        <v>2</v>
      </c>
      <c r="R3336">
        <v>14821</v>
      </c>
      <c r="S3336">
        <v>1</v>
      </c>
      <c r="T3336" t="s">
        <v>62</v>
      </c>
      <c r="U3336" t="s">
        <v>63</v>
      </c>
      <c r="V3336">
        <v>64080</v>
      </c>
      <c r="W3336">
        <v>0.1</v>
      </c>
    </row>
    <row r="3337" spans="7:23" x14ac:dyDescent="0.35">
      <c r="G3337" t="s">
        <v>44</v>
      </c>
      <c r="H3337">
        <v>21943080</v>
      </c>
      <c r="I3337" t="s">
        <v>14</v>
      </c>
      <c r="J3337">
        <v>52.365839741913199</v>
      </c>
      <c r="K3337">
        <v>4.8764351256749903</v>
      </c>
      <c r="L3337" t="s">
        <v>45</v>
      </c>
      <c r="M3337">
        <v>145</v>
      </c>
      <c r="N3337">
        <v>143</v>
      </c>
      <c r="O3337">
        <v>84</v>
      </c>
      <c r="P3337">
        <v>6.85</v>
      </c>
      <c r="Q3337">
        <v>237</v>
      </c>
      <c r="R3337">
        <v>14946</v>
      </c>
      <c r="S3337">
        <v>1</v>
      </c>
      <c r="T3337" t="s">
        <v>56</v>
      </c>
      <c r="U3337" t="s">
        <v>57</v>
      </c>
      <c r="V3337">
        <v>20735</v>
      </c>
      <c r="W3337">
        <v>0.1</v>
      </c>
    </row>
    <row r="3338" spans="7:23" x14ac:dyDescent="0.35">
      <c r="G3338" t="s">
        <v>44</v>
      </c>
      <c r="H3338">
        <v>21956815</v>
      </c>
      <c r="I3338" t="s">
        <v>14</v>
      </c>
      <c r="J3338">
        <v>52.361359299186297</v>
      </c>
      <c r="K3338">
        <v>4.8751558713993299</v>
      </c>
      <c r="L3338" t="s">
        <v>45</v>
      </c>
      <c r="M3338">
        <v>339</v>
      </c>
      <c r="N3338">
        <v>349</v>
      </c>
      <c r="O3338">
        <v>7</v>
      </c>
      <c r="P3338">
        <v>0.57999999999999996</v>
      </c>
      <c r="Q3338">
        <v>20</v>
      </c>
      <c r="R3338">
        <v>14960</v>
      </c>
      <c r="S3338">
        <v>1</v>
      </c>
      <c r="T3338" t="s">
        <v>56</v>
      </c>
      <c r="U3338" t="s">
        <v>57</v>
      </c>
      <c r="V3338">
        <v>118311</v>
      </c>
      <c r="W3338">
        <v>0.1</v>
      </c>
    </row>
    <row r="3339" spans="7:23" x14ac:dyDescent="0.35">
      <c r="G3339" t="s">
        <v>44</v>
      </c>
      <c r="H3339">
        <v>21986369</v>
      </c>
      <c r="I3339" t="s">
        <v>6</v>
      </c>
      <c r="J3339">
        <v>52.372092356492999</v>
      </c>
      <c r="K3339">
        <v>4.8772926471701403</v>
      </c>
      <c r="L3339" t="s">
        <v>45</v>
      </c>
      <c r="M3339">
        <v>225</v>
      </c>
      <c r="N3339">
        <v>352</v>
      </c>
      <c r="O3339">
        <v>12</v>
      </c>
      <c r="P3339">
        <v>1.06</v>
      </c>
      <c r="Q3339">
        <v>356</v>
      </c>
      <c r="R3339">
        <v>14993</v>
      </c>
      <c r="S3339">
        <v>1</v>
      </c>
      <c r="T3339" t="s">
        <v>46</v>
      </c>
      <c r="U3339" t="s">
        <v>47</v>
      </c>
      <c r="V3339">
        <v>79200</v>
      </c>
      <c r="W3339">
        <v>0.1</v>
      </c>
    </row>
    <row r="3340" spans="7:23" x14ac:dyDescent="0.35">
      <c r="G3340" t="s">
        <v>44</v>
      </c>
      <c r="H3340">
        <v>22056136</v>
      </c>
      <c r="I3340" t="s">
        <v>12</v>
      </c>
      <c r="J3340">
        <v>52.354254068664503</v>
      </c>
      <c r="K3340">
        <v>4.9270017735681897</v>
      </c>
      <c r="L3340" t="s">
        <v>45</v>
      </c>
      <c r="M3340">
        <v>125</v>
      </c>
      <c r="N3340">
        <v>315</v>
      </c>
      <c r="O3340">
        <v>10</v>
      </c>
      <c r="P3340">
        <v>0.92</v>
      </c>
      <c r="Q3340">
        <v>7</v>
      </c>
      <c r="R3340">
        <v>15040</v>
      </c>
      <c r="S3340">
        <v>1</v>
      </c>
      <c r="T3340" t="s">
        <v>72</v>
      </c>
      <c r="U3340" t="s">
        <v>73</v>
      </c>
      <c r="V3340">
        <v>39375</v>
      </c>
      <c r="W3340">
        <v>0.1</v>
      </c>
    </row>
    <row r="3341" spans="7:23" x14ac:dyDescent="0.35">
      <c r="G3341" t="s">
        <v>44</v>
      </c>
      <c r="H3341">
        <v>4054356</v>
      </c>
      <c r="I3341" t="s">
        <v>14</v>
      </c>
      <c r="J3341">
        <v>52.3615489717522</v>
      </c>
      <c r="K3341">
        <v>4.86428461408057</v>
      </c>
      <c r="L3341" t="s">
        <v>48</v>
      </c>
      <c r="M3341">
        <v>51</v>
      </c>
      <c r="N3341">
        <v>283</v>
      </c>
      <c r="O3341">
        <v>153</v>
      </c>
      <c r="P3341">
        <v>2.97</v>
      </c>
      <c r="Q3341">
        <v>130</v>
      </c>
      <c r="R3341">
        <v>2566</v>
      </c>
      <c r="S3341">
        <v>1</v>
      </c>
      <c r="T3341" t="s">
        <v>56</v>
      </c>
      <c r="U3341" t="s">
        <v>113</v>
      </c>
      <c r="V3341">
        <v>14433</v>
      </c>
      <c r="W3341">
        <v>0.2</v>
      </c>
    </row>
    <row r="3342" spans="7:23" x14ac:dyDescent="0.35">
      <c r="G3342" t="s">
        <v>44</v>
      </c>
      <c r="H3342">
        <v>6089697</v>
      </c>
      <c r="I3342" t="s">
        <v>15</v>
      </c>
      <c r="J3342">
        <v>52.389670936955397</v>
      </c>
      <c r="K3342">
        <v>4.8777561608229396</v>
      </c>
      <c r="L3342" t="s">
        <v>48</v>
      </c>
      <c r="M3342">
        <v>199</v>
      </c>
      <c r="N3342">
        <v>2</v>
      </c>
      <c r="O3342">
        <v>41</v>
      </c>
      <c r="P3342">
        <v>0.94</v>
      </c>
      <c r="Q3342">
        <v>365</v>
      </c>
      <c r="R3342">
        <v>3619</v>
      </c>
      <c r="S3342">
        <v>1</v>
      </c>
      <c r="T3342" t="s">
        <v>60</v>
      </c>
      <c r="U3342" t="s">
        <v>112</v>
      </c>
      <c r="V3342">
        <v>398</v>
      </c>
      <c r="W3342">
        <v>0.2</v>
      </c>
    </row>
    <row r="3343" spans="7:23" x14ac:dyDescent="0.35">
      <c r="G3343" t="s">
        <v>44</v>
      </c>
      <c r="H3343">
        <v>6817113</v>
      </c>
      <c r="I3343" t="s">
        <v>15</v>
      </c>
      <c r="J3343">
        <v>52.384963889952701</v>
      </c>
      <c r="K3343">
        <v>4.8699110065087998</v>
      </c>
      <c r="L3343" t="s">
        <v>48</v>
      </c>
      <c r="M3343">
        <v>54</v>
      </c>
      <c r="N3343">
        <v>349</v>
      </c>
      <c r="O3343">
        <v>190</v>
      </c>
      <c r="P3343">
        <v>4.51</v>
      </c>
      <c r="Q3343">
        <v>2</v>
      </c>
      <c r="R3343">
        <v>4123</v>
      </c>
      <c r="S3343">
        <v>1</v>
      </c>
      <c r="T3343" t="s">
        <v>60</v>
      </c>
      <c r="U3343" t="s">
        <v>112</v>
      </c>
      <c r="V3343">
        <v>18846</v>
      </c>
      <c r="W3343">
        <v>0.2</v>
      </c>
    </row>
    <row r="3344" spans="7:23" x14ac:dyDescent="0.35">
      <c r="G3344" t="s">
        <v>44</v>
      </c>
      <c r="H3344">
        <v>10668929</v>
      </c>
      <c r="I3344" t="s">
        <v>19</v>
      </c>
      <c r="J3344">
        <v>52.375381703588999</v>
      </c>
      <c r="K3344">
        <v>4.8491862099580203</v>
      </c>
      <c r="L3344" t="s">
        <v>48</v>
      </c>
      <c r="M3344">
        <v>39</v>
      </c>
      <c r="N3344">
        <v>343</v>
      </c>
      <c r="O3344">
        <v>92</v>
      </c>
      <c r="P3344">
        <v>3.52</v>
      </c>
      <c r="Q3344">
        <v>3</v>
      </c>
      <c r="R3344">
        <v>6444</v>
      </c>
      <c r="S3344">
        <v>1</v>
      </c>
      <c r="T3344" t="s">
        <v>62</v>
      </c>
      <c r="U3344" t="s">
        <v>114</v>
      </c>
      <c r="V3344">
        <v>13377</v>
      </c>
      <c r="W3344">
        <v>0.2</v>
      </c>
    </row>
    <row r="3345" spans="7:23" x14ac:dyDescent="0.35">
      <c r="G3345" t="s">
        <v>44</v>
      </c>
      <c r="H3345">
        <v>18284067</v>
      </c>
      <c r="I3345" t="s">
        <v>24</v>
      </c>
      <c r="J3345">
        <v>52.360917529195198</v>
      </c>
      <c r="K3345">
        <v>4.7894072926023004</v>
      </c>
      <c r="L3345" t="s">
        <v>48</v>
      </c>
      <c r="M3345">
        <v>50</v>
      </c>
      <c r="N3345">
        <v>279</v>
      </c>
      <c r="O3345">
        <v>32</v>
      </c>
      <c r="P3345">
        <v>1.87</v>
      </c>
      <c r="Q3345">
        <v>69</v>
      </c>
      <c r="R3345">
        <v>11799</v>
      </c>
      <c r="S3345">
        <v>1</v>
      </c>
      <c r="T3345" t="s">
        <v>84</v>
      </c>
      <c r="U3345" t="s">
        <v>124</v>
      </c>
      <c r="V3345">
        <v>13950</v>
      </c>
      <c r="W3345">
        <v>0.2</v>
      </c>
    </row>
    <row r="3346" spans="7:23" x14ac:dyDescent="0.35">
      <c r="G3346" t="s">
        <v>44</v>
      </c>
      <c r="H3346">
        <v>18985831</v>
      </c>
      <c r="I3346" t="s">
        <v>16</v>
      </c>
      <c r="J3346">
        <v>52.329300182960203</v>
      </c>
      <c r="K3346">
        <v>4.8618079204253499</v>
      </c>
      <c r="L3346" t="s">
        <v>48</v>
      </c>
      <c r="M3346">
        <v>80</v>
      </c>
      <c r="N3346">
        <v>224</v>
      </c>
      <c r="O3346">
        <v>9</v>
      </c>
      <c r="P3346">
        <v>0.49</v>
      </c>
      <c r="Q3346">
        <v>155</v>
      </c>
      <c r="R3346">
        <v>12393</v>
      </c>
      <c r="S3346">
        <v>1</v>
      </c>
      <c r="T3346" t="s">
        <v>82</v>
      </c>
      <c r="U3346" t="s">
        <v>125</v>
      </c>
      <c r="V3346">
        <v>17920</v>
      </c>
      <c r="W3346">
        <v>0.2</v>
      </c>
    </row>
    <row r="3347" spans="7:23" x14ac:dyDescent="0.35">
      <c r="G3347" t="s">
        <v>44</v>
      </c>
      <c r="H3347">
        <v>53067</v>
      </c>
      <c r="I3347" t="s">
        <v>11</v>
      </c>
      <c r="J3347">
        <v>52.353392668703499</v>
      </c>
      <c r="K3347">
        <v>4.9006376429573004</v>
      </c>
      <c r="L3347" t="s">
        <v>50</v>
      </c>
      <c r="M3347">
        <v>87</v>
      </c>
      <c r="N3347">
        <v>295</v>
      </c>
      <c r="O3347">
        <v>333</v>
      </c>
      <c r="P3347">
        <v>3.4</v>
      </c>
      <c r="Q3347">
        <v>2</v>
      </c>
      <c r="R3347">
        <v>24</v>
      </c>
      <c r="S3347">
        <v>1</v>
      </c>
      <c r="T3347" t="s">
        <v>58</v>
      </c>
      <c r="U3347" t="s">
        <v>103</v>
      </c>
      <c r="V3347">
        <v>25665</v>
      </c>
      <c r="W3347">
        <v>0.5</v>
      </c>
    </row>
    <row r="3348" spans="7:23" x14ac:dyDescent="0.35">
      <c r="G3348" t="s">
        <v>44</v>
      </c>
      <c r="H3348">
        <v>55256</v>
      </c>
      <c r="I3348" t="s">
        <v>7</v>
      </c>
      <c r="J3348">
        <v>52.371256888866903</v>
      </c>
      <c r="K3348">
        <v>4.90351314513312</v>
      </c>
      <c r="L3348" t="s">
        <v>50</v>
      </c>
      <c r="M3348">
        <v>86</v>
      </c>
      <c r="N3348">
        <v>352</v>
      </c>
      <c r="O3348">
        <v>120</v>
      </c>
      <c r="P3348">
        <v>1.26</v>
      </c>
      <c r="Q3348">
        <v>129</v>
      </c>
      <c r="R3348">
        <v>27</v>
      </c>
      <c r="S3348">
        <v>1</v>
      </c>
      <c r="T3348" t="s">
        <v>68</v>
      </c>
      <c r="U3348" t="s">
        <v>99</v>
      </c>
      <c r="V3348">
        <v>30272</v>
      </c>
      <c r="W3348">
        <v>0.5</v>
      </c>
    </row>
    <row r="3349" spans="7:23" x14ac:dyDescent="0.35">
      <c r="G3349" t="s">
        <v>44</v>
      </c>
      <c r="H3349">
        <v>96048</v>
      </c>
      <c r="I3349" t="s">
        <v>7</v>
      </c>
      <c r="J3349">
        <v>52.372700232233797</v>
      </c>
      <c r="K3349">
        <v>4.9077614481448704</v>
      </c>
      <c r="L3349" t="s">
        <v>50</v>
      </c>
      <c r="M3349">
        <v>75</v>
      </c>
      <c r="N3349">
        <v>17</v>
      </c>
      <c r="O3349">
        <v>120</v>
      </c>
      <c r="P3349">
        <v>2.57</v>
      </c>
      <c r="Q3349">
        <v>340</v>
      </c>
      <c r="R3349">
        <v>58</v>
      </c>
      <c r="S3349">
        <v>1</v>
      </c>
      <c r="T3349" t="s">
        <v>68</v>
      </c>
      <c r="U3349" t="s">
        <v>99</v>
      </c>
      <c r="V3349">
        <v>1275</v>
      </c>
      <c r="W3349">
        <v>0.5</v>
      </c>
    </row>
    <row r="3350" spans="7:23" x14ac:dyDescent="0.35">
      <c r="G3350" t="s">
        <v>44</v>
      </c>
      <c r="H3350">
        <v>152280</v>
      </c>
      <c r="I3350" t="s">
        <v>19</v>
      </c>
      <c r="J3350">
        <v>52.379613717564297</v>
      </c>
      <c r="K3350">
        <v>4.85443229254928</v>
      </c>
      <c r="L3350" t="s">
        <v>50</v>
      </c>
      <c r="M3350">
        <v>89</v>
      </c>
      <c r="N3350">
        <v>35</v>
      </c>
      <c r="O3350">
        <v>580</v>
      </c>
      <c r="P3350">
        <v>6.41</v>
      </c>
      <c r="Q3350">
        <v>3</v>
      </c>
      <c r="R3350">
        <v>75</v>
      </c>
      <c r="S3350">
        <v>1</v>
      </c>
      <c r="T3350" t="s">
        <v>62</v>
      </c>
      <c r="U3350" t="s">
        <v>101</v>
      </c>
      <c r="V3350">
        <v>3115</v>
      </c>
      <c r="W3350">
        <v>0.5</v>
      </c>
    </row>
    <row r="3351" spans="7:23" x14ac:dyDescent="0.35">
      <c r="G3351" t="s">
        <v>44</v>
      </c>
      <c r="H3351">
        <v>188347</v>
      </c>
      <c r="I3351" t="s">
        <v>14</v>
      </c>
      <c r="J3351">
        <v>52.368239080124297</v>
      </c>
      <c r="K3351">
        <v>4.8532107480392996</v>
      </c>
      <c r="L3351" t="s">
        <v>50</v>
      </c>
      <c r="M3351">
        <v>50</v>
      </c>
      <c r="N3351">
        <v>342</v>
      </c>
      <c r="O3351">
        <v>318</v>
      </c>
      <c r="P3351">
        <v>3.58</v>
      </c>
      <c r="Q3351">
        <v>19</v>
      </c>
      <c r="R3351">
        <v>87</v>
      </c>
      <c r="S3351">
        <v>1</v>
      </c>
      <c r="T3351" t="s">
        <v>56</v>
      </c>
      <c r="U3351" t="s">
        <v>97</v>
      </c>
      <c r="V3351">
        <v>17100</v>
      </c>
      <c r="W3351">
        <v>0.5</v>
      </c>
    </row>
    <row r="3352" spans="7:23" x14ac:dyDescent="0.35">
      <c r="G3352" t="s">
        <v>44</v>
      </c>
      <c r="H3352">
        <v>443698</v>
      </c>
      <c r="I3352" t="s">
        <v>7</v>
      </c>
      <c r="J3352">
        <v>52.360354701922297</v>
      </c>
      <c r="K3352">
        <v>4.8996654387790599</v>
      </c>
      <c r="L3352" t="s">
        <v>50</v>
      </c>
      <c r="M3352">
        <v>135</v>
      </c>
      <c r="N3352">
        <v>142</v>
      </c>
      <c r="O3352">
        <v>46</v>
      </c>
      <c r="P3352">
        <v>0.59</v>
      </c>
      <c r="Q3352">
        <v>193</v>
      </c>
      <c r="R3352">
        <v>238</v>
      </c>
      <c r="S3352">
        <v>1</v>
      </c>
      <c r="T3352" t="s">
        <v>68</v>
      </c>
      <c r="U3352" t="s">
        <v>99</v>
      </c>
      <c r="V3352">
        <v>19170</v>
      </c>
      <c r="W3352">
        <v>0.5</v>
      </c>
    </row>
    <row r="3353" spans="7:23" x14ac:dyDescent="0.35">
      <c r="G3353" t="s">
        <v>44</v>
      </c>
      <c r="H3353">
        <v>538844</v>
      </c>
      <c r="I3353" t="s">
        <v>14</v>
      </c>
      <c r="J3353">
        <v>52.361854012845498</v>
      </c>
      <c r="K3353">
        <v>4.8771579700514396</v>
      </c>
      <c r="L3353" t="s">
        <v>50</v>
      </c>
      <c r="M3353">
        <v>70</v>
      </c>
      <c r="N3353">
        <v>349</v>
      </c>
      <c r="O3353">
        <v>275</v>
      </c>
      <c r="P3353">
        <v>4.0599999999999996</v>
      </c>
      <c r="Q3353">
        <v>4</v>
      </c>
      <c r="R3353">
        <v>291</v>
      </c>
      <c r="S3353">
        <v>1</v>
      </c>
      <c r="T3353" t="s">
        <v>56</v>
      </c>
      <c r="U3353" t="s">
        <v>97</v>
      </c>
      <c r="V3353">
        <v>24430</v>
      </c>
      <c r="W3353">
        <v>0.5</v>
      </c>
    </row>
    <row r="3354" spans="7:23" x14ac:dyDescent="0.35">
      <c r="G3354" t="s">
        <v>44</v>
      </c>
      <c r="H3354">
        <v>613088</v>
      </c>
      <c r="I3354" t="s">
        <v>23</v>
      </c>
      <c r="J3354">
        <v>52.409915418974101</v>
      </c>
      <c r="K3354">
        <v>4.9629106117300399</v>
      </c>
      <c r="L3354" t="s">
        <v>50</v>
      </c>
      <c r="M3354">
        <v>78</v>
      </c>
      <c r="N3354">
        <v>41</v>
      </c>
      <c r="O3354">
        <v>310</v>
      </c>
      <c r="P3354">
        <v>4.05</v>
      </c>
      <c r="Q3354">
        <v>332</v>
      </c>
      <c r="R3354">
        <v>359</v>
      </c>
      <c r="S3354">
        <v>1</v>
      </c>
      <c r="T3354" t="s">
        <v>76</v>
      </c>
      <c r="U3354" t="s">
        <v>115</v>
      </c>
      <c r="V3354">
        <v>3198</v>
      </c>
      <c r="W3354">
        <v>0.5</v>
      </c>
    </row>
    <row r="3355" spans="7:23" x14ac:dyDescent="0.35">
      <c r="G3355" t="s">
        <v>44</v>
      </c>
      <c r="H3355">
        <v>683431</v>
      </c>
      <c r="I3355" t="s">
        <v>11</v>
      </c>
      <c r="J3355">
        <v>52.346197341047798</v>
      </c>
      <c r="K3355">
        <v>4.8956642813345397</v>
      </c>
      <c r="L3355" t="s">
        <v>50</v>
      </c>
      <c r="M3355">
        <v>80</v>
      </c>
      <c r="N3355">
        <v>195</v>
      </c>
      <c r="O3355">
        <v>292</v>
      </c>
      <c r="P3355">
        <v>5.51</v>
      </c>
      <c r="Q3355">
        <v>154</v>
      </c>
      <c r="R3355">
        <v>432</v>
      </c>
      <c r="S3355">
        <v>1</v>
      </c>
      <c r="T3355" t="s">
        <v>58</v>
      </c>
      <c r="U3355" t="s">
        <v>103</v>
      </c>
      <c r="V3355">
        <v>15600</v>
      </c>
      <c r="W3355">
        <v>0.5</v>
      </c>
    </row>
    <row r="3356" spans="7:23" x14ac:dyDescent="0.35">
      <c r="G3356" t="s">
        <v>44</v>
      </c>
      <c r="H3356">
        <v>725923</v>
      </c>
      <c r="I3356" t="s">
        <v>14</v>
      </c>
      <c r="J3356">
        <v>52.371594461461001</v>
      </c>
      <c r="K3356">
        <v>4.8696923531331899</v>
      </c>
      <c r="L3356" t="s">
        <v>50</v>
      </c>
      <c r="M3356">
        <v>82</v>
      </c>
      <c r="N3356">
        <v>196</v>
      </c>
      <c r="O3356">
        <v>373</v>
      </c>
      <c r="P3356">
        <v>5</v>
      </c>
      <c r="Q3356">
        <v>24</v>
      </c>
      <c r="R3356">
        <v>475</v>
      </c>
      <c r="S3356">
        <v>1</v>
      </c>
      <c r="T3356" t="s">
        <v>56</v>
      </c>
      <c r="U3356" t="s">
        <v>97</v>
      </c>
      <c r="V3356">
        <v>16072</v>
      </c>
      <c r="W3356">
        <v>0.5</v>
      </c>
    </row>
    <row r="3357" spans="7:23" x14ac:dyDescent="0.35">
      <c r="G3357" t="s">
        <v>44</v>
      </c>
      <c r="H3357">
        <v>737954</v>
      </c>
      <c r="I3357" t="s">
        <v>14</v>
      </c>
      <c r="J3357">
        <v>52.362241404541898</v>
      </c>
      <c r="K3357">
        <v>4.8773102816275697</v>
      </c>
      <c r="L3357" t="s">
        <v>50</v>
      </c>
      <c r="M3357">
        <v>70</v>
      </c>
      <c r="N3357">
        <v>257</v>
      </c>
      <c r="O3357">
        <v>221</v>
      </c>
      <c r="P3357">
        <v>3.23</v>
      </c>
      <c r="Q3357">
        <v>5</v>
      </c>
      <c r="R3357">
        <v>490</v>
      </c>
      <c r="S3357">
        <v>1</v>
      </c>
      <c r="T3357" t="s">
        <v>56</v>
      </c>
      <c r="U3357" t="s">
        <v>97</v>
      </c>
      <c r="V3357">
        <v>17990</v>
      </c>
      <c r="W3357">
        <v>0.5</v>
      </c>
    </row>
    <row r="3358" spans="7:23" x14ac:dyDescent="0.35">
      <c r="G3358" t="s">
        <v>44</v>
      </c>
      <c r="H3358">
        <v>802052</v>
      </c>
      <c r="I3358" t="s">
        <v>7</v>
      </c>
      <c r="J3358">
        <v>52.364950424813401</v>
      </c>
      <c r="K3358">
        <v>4.9098380454749702</v>
      </c>
      <c r="L3358" t="s">
        <v>50</v>
      </c>
      <c r="M3358">
        <v>120</v>
      </c>
      <c r="N3358">
        <v>123</v>
      </c>
      <c r="O3358">
        <v>465</v>
      </c>
      <c r="P3358">
        <v>6.34</v>
      </c>
      <c r="Q3358">
        <v>234</v>
      </c>
      <c r="R3358">
        <v>568</v>
      </c>
      <c r="S3358">
        <v>1</v>
      </c>
      <c r="T3358" t="s">
        <v>68</v>
      </c>
      <c r="U3358" t="s">
        <v>99</v>
      </c>
      <c r="V3358">
        <v>14760</v>
      </c>
      <c r="W3358">
        <v>0.5</v>
      </c>
    </row>
    <row r="3359" spans="7:23" x14ac:dyDescent="0.35">
      <c r="G3359" t="s">
        <v>44</v>
      </c>
      <c r="H3359">
        <v>818079</v>
      </c>
      <c r="I3359" t="s">
        <v>18</v>
      </c>
      <c r="J3359">
        <v>52.371460130162603</v>
      </c>
      <c r="K3359">
        <v>4.9450921780497197</v>
      </c>
      <c r="L3359" t="s">
        <v>50</v>
      </c>
      <c r="M3359">
        <v>125</v>
      </c>
      <c r="N3359">
        <v>110</v>
      </c>
      <c r="O3359">
        <v>389</v>
      </c>
      <c r="P3359">
        <v>5.39</v>
      </c>
      <c r="Q3359">
        <v>270</v>
      </c>
      <c r="R3359">
        <v>580</v>
      </c>
      <c r="S3359">
        <v>1</v>
      </c>
      <c r="T3359" t="s">
        <v>66</v>
      </c>
      <c r="U3359" t="s">
        <v>102</v>
      </c>
      <c r="V3359">
        <v>13750</v>
      </c>
      <c r="W3359">
        <v>0.5</v>
      </c>
    </row>
    <row r="3360" spans="7:23" x14ac:dyDescent="0.35">
      <c r="G3360" t="s">
        <v>44</v>
      </c>
      <c r="H3360">
        <v>870150</v>
      </c>
      <c r="I3360" t="s">
        <v>14</v>
      </c>
      <c r="J3360">
        <v>52.361677748598098</v>
      </c>
      <c r="K3360">
        <v>4.8548796745873402</v>
      </c>
      <c r="L3360" t="s">
        <v>50</v>
      </c>
      <c r="M3360">
        <v>47</v>
      </c>
      <c r="N3360">
        <v>6</v>
      </c>
      <c r="O3360">
        <v>174</v>
      </c>
      <c r="P3360">
        <v>2.5</v>
      </c>
      <c r="Q3360">
        <v>357</v>
      </c>
      <c r="R3360">
        <v>632</v>
      </c>
      <c r="S3360">
        <v>1</v>
      </c>
      <c r="T3360" t="s">
        <v>56</v>
      </c>
      <c r="U3360" t="s">
        <v>97</v>
      </c>
      <c r="V3360">
        <v>282</v>
      </c>
      <c r="W3360">
        <v>0.5</v>
      </c>
    </row>
    <row r="3361" spans="7:23" x14ac:dyDescent="0.35">
      <c r="G3361" t="s">
        <v>44</v>
      </c>
      <c r="H3361">
        <v>874340</v>
      </c>
      <c r="I3361" t="s">
        <v>22</v>
      </c>
      <c r="J3361">
        <v>52.423647392541596</v>
      </c>
      <c r="K3361">
        <v>4.88701921770111</v>
      </c>
      <c r="L3361" t="s">
        <v>50</v>
      </c>
      <c r="M3361">
        <v>60</v>
      </c>
      <c r="N3361">
        <v>29</v>
      </c>
      <c r="O3361">
        <v>323</v>
      </c>
      <c r="P3361">
        <v>4.7300000000000004</v>
      </c>
      <c r="Q3361">
        <v>249</v>
      </c>
      <c r="R3361">
        <v>640</v>
      </c>
      <c r="S3361">
        <v>1</v>
      </c>
      <c r="T3361" t="s">
        <v>80</v>
      </c>
      <c r="U3361" t="s">
        <v>121</v>
      </c>
      <c r="V3361">
        <v>1740</v>
      </c>
      <c r="W3361">
        <v>0.5</v>
      </c>
    </row>
    <row r="3362" spans="7:23" x14ac:dyDescent="0.35">
      <c r="G3362" t="s">
        <v>44</v>
      </c>
      <c r="H3362">
        <v>1057494</v>
      </c>
      <c r="I3362" t="s">
        <v>8</v>
      </c>
      <c r="J3362">
        <v>52.348612607637897</v>
      </c>
      <c r="K3362">
        <v>4.8751453976504404</v>
      </c>
      <c r="L3362" t="s">
        <v>50</v>
      </c>
      <c r="M3362">
        <v>69</v>
      </c>
      <c r="N3362">
        <v>339</v>
      </c>
      <c r="O3362">
        <v>377</v>
      </c>
      <c r="P3362">
        <v>5.56</v>
      </c>
      <c r="Q3362">
        <v>28</v>
      </c>
      <c r="R3362">
        <v>771</v>
      </c>
      <c r="S3362">
        <v>1</v>
      </c>
      <c r="T3362" t="s">
        <v>74</v>
      </c>
      <c r="U3362" t="s">
        <v>111</v>
      </c>
      <c r="V3362">
        <v>23391</v>
      </c>
      <c r="W3362">
        <v>0.5</v>
      </c>
    </row>
    <row r="3363" spans="7:23" x14ac:dyDescent="0.35">
      <c r="G3363" t="s">
        <v>44</v>
      </c>
      <c r="H3363">
        <v>1100980</v>
      </c>
      <c r="I3363" t="s">
        <v>14</v>
      </c>
      <c r="J3363">
        <v>52.362138488006401</v>
      </c>
      <c r="K3363">
        <v>4.8502818106030903</v>
      </c>
      <c r="L3363" t="s">
        <v>50</v>
      </c>
      <c r="M3363">
        <v>55</v>
      </c>
      <c r="N3363">
        <v>30</v>
      </c>
      <c r="O3363">
        <v>121</v>
      </c>
      <c r="P3363">
        <v>1.91</v>
      </c>
      <c r="Q3363">
        <v>10</v>
      </c>
      <c r="R3363">
        <v>807</v>
      </c>
      <c r="S3363">
        <v>1</v>
      </c>
      <c r="T3363" t="s">
        <v>56</v>
      </c>
      <c r="U3363" t="s">
        <v>97</v>
      </c>
      <c r="V3363">
        <v>1650</v>
      </c>
      <c r="W3363">
        <v>0.5</v>
      </c>
    </row>
    <row r="3364" spans="7:23" x14ac:dyDescent="0.35">
      <c r="G3364" t="s">
        <v>44</v>
      </c>
      <c r="H3364">
        <v>1102027</v>
      </c>
      <c r="I3364" t="s">
        <v>10</v>
      </c>
      <c r="J3364">
        <v>52.383871358022198</v>
      </c>
      <c r="K3364">
        <v>4.9150519008465698</v>
      </c>
      <c r="L3364" t="s">
        <v>50</v>
      </c>
      <c r="M3364">
        <v>88</v>
      </c>
      <c r="N3364">
        <v>169</v>
      </c>
      <c r="O3364">
        <v>111</v>
      </c>
      <c r="P3364">
        <v>1.63</v>
      </c>
      <c r="Q3364">
        <v>27</v>
      </c>
      <c r="R3364">
        <v>808</v>
      </c>
      <c r="S3364">
        <v>1</v>
      </c>
      <c r="T3364" t="s">
        <v>78</v>
      </c>
      <c r="U3364" t="s">
        <v>98</v>
      </c>
      <c r="V3364">
        <v>14872</v>
      </c>
      <c r="W3364">
        <v>0.5</v>
      </c>
    </row>
    <row r="3365" spans="7:23" x14ac:dyDescent="0.35">
      <c r="G3365" t="s">
        <v>44</v>
      </c>
      <c r="H3365">
        <v>1247334</v>
      </c>
      <c r="I3365" t="s">
        <v>11</v>
      </c>
      <c r="J3365">
        <v>52.3570724075282</v>
      </c>
      <c r="K3365">
        <v>4.9039003173377003</v>
      </c>
      <c r="L3365" t="s">
        <v>50</v>
      </c>
      <c r="M3365">
        <v>65</v>
      </c>
      <c r="N3365">
        <v>355</v>
      </c>
      <c r="O3365">
        <v>492</v>
      </c>
      <c r="P3365">
        <v>7.37</v>
      </c>
      <c r="Q3365">
        <v>168</v>
      </c>
      <c r="R3365">
        <v>917</v>
      </c>
      <c r="S3365">
        <v>1</v>
      </c>
      <c r="T3365" t="s">
        <v>58</v>
      </c>
      <c r="U3365" t="s">
        <v>103</v>
      </c>
      <c r="V3365">
        <v>23075</v>
      </c>
      <c r="W3365">
        <v>0.5</v>
      </c>
    </row>
    <row r="3366" spans="7:23" x14ac:dyDescent="0.35">
      <c r="G3366" t="s">
        <v>44</v>
      </c>
      <c r="H3366">
        <v>1291054</v>
      </c>
      <c r="I3366" t="s">
        <v>22</v>
      </c>
      <c r="J3366">
        <v>52.4234977007754</v>
      </c>
      <c r="K3366">
        <v>4.8880586869217098</v>
      </c>
      <c r="L3366" t="s">
        <v>50</v>
      </c>
      <c r="M3366">
        <v>60</v>
      </c>
      <c r="N3366">
        <v>44</v>
      </c>
      <c r="O3366">
        <v>307</v>
      </c>
      <c r="P3366">
        <v>4.67</v>
      </c>
      <c r="Q3366">
        <v>247</v>
      </c>
      <c r="R3366">
        <v>954</v>
      </c>
      <c r="S3366">
        <v>1</v>
      </c>
      <c r="T3366" t="s">
        <v>80</v>
      </c>
      <c r="U3366" t="s">
        <v>121</v>
      </c>
      <c r="V3366">
        <v>2640</v>
      </c>
      <c r="W3366">
        <v>0.5</v>
      </c>
    </row>
    <row r="3367" spans="7:23" x14ac:dyDescent="0.35">
      <c r="G3367" t="s">
        <v>44</v>
      </c>
      <c r="H3367">
        <v>1338169</v>
      </c>
      <c r="I3367" t="s">
        <v>14</v>
      </c>
      <c r="J3367">
        <v>52.366205988889902</v>
      </c>
      <c r="K3367">
        <v>4.8603514430854799</v>
      </c>
      <c r="L3367" t="s">
        <v>50</v>
      </c>
      <c r="M3367">
        <v>77</v>
      </c>
      <c r="N3367">
        <v>88</v>
      </c>
      <c r="O3367">
        <v>149</v>
      </c>
      <c r="P3367">
        <v>2.29</v>
      </c>
      <c r="Q3367">
        <v>272</v>
      </c>
      <c r="R3367">
        <v>989</v>
      </c>
      <c r="S3367">
        <v>1</v>
      </c>
      <c r="T3367" t="s">
        <v>56</v>
      </c>
      <c r="U3367" t="s">
        <v>97</v>
      </c>
      <c r="V3367">
        <v>6776</v>
      </c>
      <c r="W3367">
        <v>0.5</v>
      </c>
    </row>
    <row r="3368" spans="7:23" x14ac:dyDescent="0.35">
      <c r="G3368" t="s">
        <v>44</v>
      </c>
      <c r="H3368">
        <v>1482851</v>
      </c>
      <c r="I3368" t="s">
        <v>15</v>
      </c>
      <c r="J3368">
        <v>52.379319195244797</v>
      </c>
      <c r="K3368">
        <v>4.8687310267754604</v>
      </c>
      <c r="L3368" t="s">
        <v>50</v>
      </c>
      <c r="M3368">
        <v>119</v>
      </c>
      <c r="N3368">
        <v>350</v>
      </c>
      <c r="O3368">
        <v>45</v>
      </c>
      <c r="P3368">
        <v>0.72</v>
      </c>
      <c r="Q3368">
        <v>200</v>
      </c>
      <c r="R3368">
        <v>1091</v>
      </c>
      <c r="S3368">
        <v>1</v>
      </c>
      <c r="T3368" t="s">
        <v>60</v>
      </c>
      <c r="U3368" t="s">
        <v>100</v>
      </c>
      <c r="V3368">
        <v>41650</v>
      </c>
      <c r="W3368">
        <v>0.5</v>
      </c>
    </row>
    <row r="3369" spans="7:23" x14ac:dyDescent="0.35">
      <c r="G3369" t="s">
        <v>44</v>
      </c>
      <c r="H3369">
        <v>1561264</v>
      </c>
      <c r="I3369" t="s">
        <v>18</v>
      </c>
      <c r="J3369">
        <v>52.362756272839597</v>
      </c>
      <c r="K3369">
        <v>4.9515171610559099</v>
      </c>
      <c r="L3369" t="s">
        <v>50</v>
      </c>
      <c r="M3369">
        <v>75</v>
      </c>
      <c r="N3369">
        <v>102</v>
      </c>
      <c r="O3369">
        <v>137</v>
      </c>
      <c r="P3369">
        <v>2.4300000000000002</v>
      </c>
      <c r="Q3369">
        <v>365</v>
      </c>
      <c r="R3369">
        <v>1145</v>
      </c>
      <c r="S3369">
        <v>1</v>
      </c>
      <c r="T3369" t="s">
        <v>66</v>
      </c>
      <c r="U3369" t="s">
        <v>102</v>
      </c>
      <c r="V3369">
        <v>7650</v>
      </c>
      <c r="W3369">
        <v>0.5</v>
      </c>
    </row>
    <row r="3370" spans="7:23" x14ac:dyDescent="0.35">
      <c r="G3370" t="s">
        <v>44</v>
      </c>
      <c r="H3370">
        <v>1575988</v>
      </c>
      <c r="I3370" t="s">
        <v>11</v>
      </c>
      <c r="J3370">
        <v>52.347235863619296</v>
      </c>
      <c r="K3370">
        <v>4.8891483859833604</v>
      </c>
      <c r="L3370" t="s">
        <v>50</v>
      </c>
      <c r="M3370">
        <v>80</v>
      </c>
      <c r="N3370">
        <v>147</v>
      </c>
      <c r="O3370">
        <v>331</v>
      </c>
      <c r="P3370">
        <v>5.19</v>
      </c>
      <c r="Q3370">
        <v>196</v>
      </c>
      <c r="R3370">
        <v>1151</v>
      </c>
      <c r="S3370">
        <v>1</v>
      </c>
      <c r="T3370" t="s">
        <v>58</v>
      </c>
      <c r="U3370" t="s">
        <v>103</v>
      </c>
      <c r="V3370">
        <v>11760</v>
      </c>
      <c r="W3370">
        <v>0.5</v>
      </c>
    </row>
    <row r="3371" spans="7:23" x14ac:dyDescent="0.35">
      <c r="G3371" t="s">
        <v>44</v>
      </c>
      <c r="H3371">
        <v>1630603</v>
      </c>
      <c r="I3371" t="s">
        <v>8</v>
      </c>
      <c r="J3371">
        <v>52.346424194117198</v>
      </c>
      <c r="K3371">
        <v>4.8759574372576298</v>
      </c>
      <c r="L3371" t="s">
        <v>50</v>
      </c>
      <c r="M3371">
        <v>59</v>
      </c>
      <c r="N3371">
        <v>334</v>
      </c>
      <c r="O3371">
        <v>297</v>
      </c>
      <c r="P3371">
        <v>4.68</v>
      </c>
      <c r="Q3371">
        <v>119</v>
      </c>
      <c r="R3371">
        <v>1176</v>
      </c>
      <c r="S3371">
        <v>1</v>
      </c>
      <c r="T3371" t="s">
        <v>74</v>
      </c>
      <c r="U3371" t="s">
        <v>111</v>
      </c>
      <c r="V3371">
        <v>19706</v>
      </c>
      <c r="W3371">
        <v>0.5</v>
      </c>
    </row>
    <row r="3372" spans="7:23" x14ac:dyDescent="0.35">
      <c r="G3372" t="s">
        <v>44</v>
      </c>
      <c r="H3372">
        <v>1708637</v>
      </c>
      <c r="I3372" t="s">
        <v>11</v>
      </c>
      <c r="J3372">
        <v>52.355724126911099</v>
      </c>
      <c r="K3372">
        <v>4.9015431790509796</v>
      </c>
      <c r="L3372" t="s">
        <v>50</v>
      </c>
      <c r="M3372">
        <v>90</v>
      </c>
      <c r="N3372">
        <v>17</v>
      </c>
      <c r="O3372">
        <v>113</v>
      </c>
      <c r="P3372">
        <v>2.0099999999999998</v>
      </c>
      <c r="Q3372">
        <v>341</v>
      </c>
      <c r="R3372">
        <v>1217</v>
      </c>
      <c r="S3372">
        <v>1</v>
      </c>
      <c r="T3372" t="s">
        <v>58</v>
      </c>
      <c r="U3372" t="s">
        <v>103</v>
      </c>
      <c r="V3372">
        <v>1530</v>
      </c>
      <c r="W3372">
        <v>0.5</v>
      </c>
    </row>
    <row r="3373" spans="7:23" x14ac:dyDescent="0.35">
      <c r="G3373" t="s">
        <v>44</v>
      </c>
      <c r="H3373">
        <v>1713474</v>
      </c>
      <c r="I3373" t="s">
        <v>14</v>
      </c>
      <c r="J3373">
        <v>52.361646486993401</v>
      </c>
      <c r="K3373">
        <v>4.8638857185472499</v>
      </c>
      <c r="L3373" t="s">
        <v>50</v>
      </c>
      <c r="M3373">
        <v>110</v>
      </c>
      <c r="N3373">
        <v>193</v>
      </c>
      <c r="O3373">
        <v>210</v>
      </c>
      <c r="P3373">
        <v>4.95</v>
      </c>
      <c r="Q3373">
        <v>173</v>
      </c>
      <c r="R3373">
        <v>1219</v>
      </c>
      <c r="S3373">
        <v>1</v>
      </c>
      <c r="T3373" t="s">
        <v>56</v>
      </c>
      <c r="U3373" t="s">
        <v>97</v>
      </c>
      <c r="V3373">
        <v>21230</v>
      </c>
      <c r="W3373">
        <v>0.5</v>
      </c>
    </row>
    <row r="3374" spans="7:23" x14ac:dyDescent="0.35">
      <c r="G3374" t="s">
        <v>44</v>
      </c>
      <c r="H3374">
        <v>1786144</v>
      </c>
      <c r="I3374" t="s">
        <v>7</v>
      </c>
      <c r="J3374">
        <v>52.369569553725299</v>
      </c>
      <c r="K3374">
        <v>4.9099472230841199</v>
      </c>
      <c r="L3374" t="s">
        <v>50</v>
      </c>
      <c r="M3374">
        <v>130</v>
      </c>
      <c r="N3374">
        <v>39</v>
      </c>
      <c r="O3374">
        <v>87</v>
      </c>
      <c r="P3374">
        <v>2.52</v>
      </c>
      <c r="Q3374">
        <v>121</v>
      </c>
      <c r="R3374">
        <v>1267</v>
      </c>
      <c r="S3374">
        <v>1</v>
      </c>
      <c r="T3374" t="s">
        <v>68</v>
      </c>
      <c r="U3374" t="s">
        <v>99</v>
      </c>
      <c r="V3374">
        <v>5070</v>
      </c>
      <c r="W3374">
        <v>0.5</v>
      </c>
    </row>
    <row r="3375" spans="7:23" x14ac:dyDescent="0.35">
      <c r="G3375" t="s">
        <v>44</v>
      </c>
      <c r="H3375">
        <v>1814121</v>
      </c>
      <c r="I3375" t="s">
        <v>24</v>
      </c>
      <c r="J3375">
        <v>52.368584158919198</v>
      </c>
      <c r="K3375">
        <v>4.7937830622611797</v>
      </c>
      <c r="L3375" t="s">
        <v>50</v>
      </c>
      <c r="M3375">
        <v>130</v>
      </c>
      <c r="N3375">
        <v>48</v>
      </c>
      <c r="O3375">
        <v>606</v>
      </c>
      <c r="P3375">
        <v>9.73</v>
      </c>
      <c r="Q3375">
        <v>303</v>
      </c>
      <c r="R3375">
        <v>1289</v>
      </c>
      <c r="S3375">
        <v>1</v>
      </c>
      <c r="T3375" t="s">
        <v>84</v>
      </c>
      <c r="U3375" t="s">
        <v>118</v>
      </c>
      <c r="V3375">
        <v>6240</v>
      </c>
      <c r="W3375">
        <v>0.5</v>
      </c>
    </row>
    <row r="3376" spans="7:23" x14ac:dyDescent="0.35">
      <c r="G3376" t="s">
        <v>44</v>
      </c>
      <c r="H3376">
        <v>1833963</v>
      </c>
      <c r="I3376" t="s">
        <v>22</v>
      </c>
      <c r="J3376">
        <v>52.416506665942599</v>
      </c>
      <c r="K3376">
        <v>4.8789186705209797</v>
      </c>
      <c r="L3376" t="s">
        <v>50</v>
      </c>
      <c r="M3376">
        <v>59</v>
      </c>
      <c r="N3376">
        <v>310</v>
      </c>
      <c r="O3376">
        <v>272</v>
      </c>
      <c r="P3376">
        <v>4.38</v>
      </c>
      <c r="Q3376">
        <v>135</v>
      </c>
      <c r="R3376">
        <v>1300</v>
      </c>
      <c r="S3376">
        <v>1</v>
      </c>
      <c r="T3376" t="s">
        <v>80</v>
      </c>
      <c r="U3376" t="s">
        <v>121</v>
      </c>
      <c r="V3376">
        <v>18290</v>
      </c>
      <c r="W3376">
        <v>0.5</v>
      </c>
    </row>
    <row r="3377" spans="7:23" x14ac:dyDescent="0.35">
      <c r="G3377" t="s">
        <v>44</v>
      </c>
      <c r="H3377">
        <v>2006763</v>
      </c>
      <c r="I3377" t="s">
        <v>11</v>
      </c>
      <c r="J3377">
        <v>52.355407650817497</v>
      </c>
      <c r="K3377">
        <v>4.9049542692425003</v>
      </c>
      <c r="L3377" t="s">
        <v>50</v>
      </c>
      <c r="M3377">
        <v>90</v>
      </c>
      <c r="N3377">
        <v>71</v>
      </c>
      <c r="O3377">
        <v>435</v>
      </c>
      <c r="P3377">
        <v>7.18</v>
      </c>
      <c r="Q3377">
        <v>1</v>
      </c>
      <c r="R3377">
        <v>1400</v>
      </c>
      <c r="S3377">
        <v>1</v>
      </c>
      <c r="T3377" t="s">
        <v>58</v>
      </c>
      <c r="U3377" t="s">
        <v>103</v>
      </c>
      <c r="V3377">
        <v>6390</v>
      </c>
      <c r="W3377">
        <v>0.5</v>
      </c>
    </row>
    <row r="3378" spans="7:23" x14ac:dyDescent="0.35">
      <c r="G3378" t="s">
        <v>44</v>
      </c>
      <c r="H3378">
        <v>2018017</v>
      </c>
      <c r="I3378" t="s">
        <v>7</v>
      </c>
      <c r="J3378">
        <v>52.373311347289203</v>
      </c>
      <c r="K3378">
        <v>4.9058532885189896</v>
      </c>
      <c r="L3378" t="s">
        <v>50</v>
      </c>
      <c r="M3378">
        <v>199</v>
      </c>
      <c r="N3378">
        <v>16</v>
      </c>
      <c r="O3378">
        <v>38</v>
      </c>
      <c r="P3378">
        <v>0.65</v>
      </c>
      <c r="Q3378">
        <v>353</v>
      </c>
      <c r="R3378">
        <v>1416</v>
      </c>
      <c r="S3378">
        <v>1</v>
      </c>
      <c r="T3378" t="s">
        <v>68</v>
      </c>
      <c r="U3378" t="s">
        <v>99</v>
      </c>
      <c r="V3378">
        <v>3184</v>
      </c>
      <c r="W3378">
        <v>0.5</v>
      </c>
    </row>
    <row r="3379" spans="7:23" x14ac:dyDescent="0.35">
      <c r="G3379" t="s">
        <v>44</v>
      </c>
      <c r="H3379">
        <v>2091152</v>
      </c>
      <c r="I3379" t="s">
        <v>11</v>
      </c>
      <c r="J3379">
        <v>52.350588956207602</v>
      </c>
      <c r="K3379">
        <v>4.9064695646191403</v>
      </c>
      <c r="L3379" t="s">
        <v>50</v>
      </c>
      <c r="M3379">
        <v>85</v>
      </c>
      <c r="N3379">
        <v>34</v>
      </c>
      <c r="O3379">
        <v>362</v>
      </c>
      <c r="P3379">
        <v>6.04</v>
      </c>
      <c r="Q3379">
        <v>258</v>
      </c>
      <c r="R3379">
        <v>1459</v>
      </c>
      <c r="S3379">
        <v>1</v>
      </c>
      <c r="T3379" t="s">
        <v>58</v>
      </c>
      <c r="U3379" t="s">
        <v>103</v>
      </c>
      <c r="V3379">
        <v>2890</v>
      </c>
      <c r="W3379">
        <v>0.5</v>
      </c>
    </row>
    <row r="3380" spans="7:23" x14ac:dyDescent="0.35">
      <c r="G3380" t="s">
        <v>44</v>
      </c>
      <c r="H3380">
        <v>2337807</v>
      </c>
      <c r="I3380" t="s">
        <v>11</v>
      </c>
      <c r="J3380">
        <v>52.356860519195799</v>
      </c>
      <c r="K3380">
        <v>4.9046860331591402</v>
      </c>
      <c r="L3380" t="s">
        <v>50</v>
      </c>
      <c r="M3380">
        <v>57</v>
      </c>
      <c r="N3380">
        <v>38</v>
      </c>
      <c r="O3380">
        <v>88</v>
      </c>
      <c r="P3380">
        <v>1.56</v>
      </c>
      <c r="Q3380">
        <v>304</v>
      </c>
      <c r="R3380">
        <v>1565</v>
      </c>
      <c r="S3380">
        <v>1</v>
      </c>
      <c r="T3380" t="s">
        <v>58</v>
      </c>
      <c r="U3380" t="s">
        <v>103</v>
      </c>
      <c r="V3380">
        <v>2166</v>
      </c>
      <c r="W3380">
        <v>0.5</v>
      </c>
    </row>
    <row r="3381" spans="7:23" x14ac:dyDescent="0.35">
      <c r="G3381" t="s">
        <v>44</v>
      </c>
      <c r="H3381">
        <v>2349446</v>
      </c>
      <c r="I3381" t="s">
        <v>13</v>
      </c>
      <c r="J3381">
        <v>52.368565376680998</v>
      </c>
      <c r="K3381">
        <v>4.9587362367119301</v>
      </c>
      <c r="L3381" t="s">
        <v>50</v>
      </c>
      <c r="M3381">
        <v>75</v>
      </c>
      <c r="N3381">
        <v>364</v>
      </c>
      <c r="O3381">
        <v>156</v>
      </c>
      <c r="P3381">
        <v>2.68</v>
      </c>
      <c r="Q3381">
        <v>104</v>
      </c>
      <c r="R3381">
        <v>1573</v>
      </c>
      <c r="S3381">
        <v>1</v>
      </c>
      <c r="T3381" t="s">
        <v>86</v>
      </c>
      <c r="U3381" t="s">
        <v>110</v>
      </c>
      <c r="V3381">
        <v>27300</v>
      </c>
      <c r="W3381">
        <v>0.5</v>
      </c>
    </row>
    <row r="3382" spans="7:23" x14ac:dyDescent="0.35">
      <c r="G3382" t="s">
        <v>44</v>
      </c>
      <c r="H3382">
        <v>2364864</v>
      </c>
      <c r="I3382" t="s">
        <v>25</v>
      </c>
      <c r="J3382">
        <v>52.306520323874601</v>
      </c>
      <c r="K3382">
        <v>4.9764957059376096</v>
      </c>
      <c r="L3382" t="s">
        <v>50</v>
      </c>
      <c r="M3382">
        <v>75</v>
      </c>
      <c r="N3382">
        <v>4</v>
      </c>
      <c r="O3382">
        <v>42</v>
      </c>
      <c r="P3382">
        <v>1.01</v>
      </c>
      <c r="Q3382">
        <v>364</v>
      </c>
      <c r="R3382">
        <v>1578</v>
      </c>
      <c r="S3382">
        <v>1</v>
      </c>
      <c r="T3382" t="s">
        <v>90</v>
      </c>
      <c r="U3382" t="s">
        <v>122</v>
      </c>
      <c r="V3382">
        <v>300</v>
      </c>
      <c r="W3382">
        <v>0.5</v>
      </c>
    </row>
    <row r="3383" spans="7:23" x14ac:dyDescent="0.35">
      <c r="G3383" t="s">
        <v>44</v>
      </c>
      <c r="H3383">
        <v>2497346</v>
      </c>
      <c r="I3383" t="s">
        <v>8</v>
      </c>
      <c r="J3383">
        <v>52.358550790459702</v>
      </c>
      <c r="K3383">
        <v>4.8810314613846204</v>
      </c>
      <c r="L3383" t="s">
        <v>50</v>
      </c>
      <c r="M3383">
        <v>93</v>
      </c>
      <c r="N3383">
        <v>41</v>
      </c>
      <c r="O3383">
        <v>446</v>
      </c>
      <c r="P3383">
        <v>7.81</v>
      </c>
      <c r="Q3383">
        <v>290</v>
      </c>
      <c r="R3383">
        <v>1642</v>
      </c>
      <c r="S3383">
        <v>1</v>
      </c>
      <c r="T3383" t="s">
        <v>74</v>
      </c>
      <c r="U3383" t="s">
        <v>111</v>
      </c>
      <c r="V3383">
        <v>3813</v>
      </c>
      <c r="W3383">
        <v>0.5</v>
      </c>
    </row>
    <row r="3384" spans="7:23" x14ac:dyDescent="0.35">
      <c r="G3384" t="s">
        <v>44</v>
      </c>
      <c r="H3384">
        <v>2508498</v>
      </c>
      <c r="I3384" t="s">
        <v>27</v>
      </c>
      <c r="J3384">
        <v>52.325817899039102</v>
      </c>
      <c r="K3384">
        <v>4.9808474803414304</v>
      </c>
      <c r="L3384" t="s">
        <v>50</v>
      </c>
      <c r="M3384">
        <v>60</v>
      </c>
      <c r="N3384">
        <v>3</v>
      </c>
      <c r="O3384">
        <v>32</v>
      </c>
      <c r="P3384">
        <v>0.56999999999999995</v>
      </c>
      <c r="Q3384">
        <v>327</v>
      </c>
      <c r="R3384">
        <v>1646</v>
      </c>
      <c r="S3384">
        <v>1</v>
      </c>
      <c r="T3384" t="s">
        <v>107</v>
      </c>
      <c r="U3384" t="s">
        <v>108</v>
      </c>
      <c r="V3384">
        <v>180</v>
      </c>
      <c r="W3384">
        <v>0.5</v>
      </c>
    </row>
    <row r="3385" spans="7:23" x14ac:dyDescent="0.35">
      <c r="G3385" t="s">
        <v>44</v>
      </c>
      <c r="H3385">
        <v>2529643</v>
      </c>
      <c r="I3385" t="s">
        <v>18</v>
      </c>
      <c r="J3385">
        <v>52.374851338799601</v>
      </c>
      <c r="K3385">
        <v>4.9465911775237998</v>
      </c>
      <c r="L3385" t="s">
        <v>50</v>
      </c>
      <c r="M3385">
        <v>85</v>
      </c>
      <c r="N3385">
        <v>18</v>
      </c>
      <c r="O3385">
        <v>34</v>
      </c>
      <c r="P3385">
        <v>0.6</v>
      </c>
      <c r="Q3385">
        <v>287</v>
      </c>
      <c r="R3385">
        <v>1653</v>
      </c>
      <c r="S3385">
        <v>1</v>
      </c>
      <c r="T3385" t="s">
        <v>66</v>
      </c>
      <c r="U3385" t="s">
        <v>102</v>
      </c>
      <c r="V3385">
        <v>1530</v>
      </c>
      <c r="W3385">
        <v>0.5</v>
      </c>
    </row>
    <row r="3386" spans="7:23" x14ac:dyDescent="0.35">
      <c r="G3386" t="s">
        <v>44</v>
      </c>
      <c r="H3386">
        <v>2638552</v>
      </c>
      <c r="I3386" t="s">
        <v>25</v>
      </c>
      <c r="J3386">
        <v>52.310151622790798</v>
      </c>
      <c r="K3386">
        <v>5.0006958707316</v>
      </c>
      <c r="L3386" t="s">
        <v>50</v>
      </c>
      <c r="M3386">
        <v>75</v>
      </c>
      <c r="N3386">
        <v>16</v>
      </c>
      <c r="O3386">
        <v>36</v>
      </c>
      <c r="P3386">
        <v>0.64</v>
      </c>
      <c r="Q3386">
        <v>351</v>
      </c>
      <c r="R3386">
        <v>1700</v>
      </c>
      <c r="S3386">
        <v>1</v>
      </c>
      <c r="T3386" t="s">
        <v>90</v>
      </c>
      <c r="U3386" t="s">
        <v>122</v>
      </c>
      <c r="V3386">
        <v>1200</v>
      </c>
      <c r="W3386">
        <v>0.5</v>
      </c>
    </row>
    <row r="3387" spans="7:23" x14ac:dyDescent="0.35">
      <c r="G3387" t="s">
        <v>44</v>
      </c>
      <c r="H3387">
        <v>2639206</v>
      </c>
      <c r="I3387" t="s">
        <v>25</v>
      </c>
      <c r="J3387">
        <v>52.310437095702703</v>
      </c>
      <c r="K3387">
        <v>5.0007162863403796</v>
      </c>
      <c r="L3387" t="s">
        <v>50</v>
      </c>
      <c r="M3387">
        <v>80</v>
      </c>
      <c r="N3387">
        <v>10</v>
      </c>
      <c r="O3387">
        <v>34</v>
      </c>
      <c r="P3387">
        <v>0.61</v>
      </c>
      <c r="Q3387">
        <v>351</v>
      </c>
      <c r="R3387">
        <v>1702</v>
      </c>
      <c r="S3387">
        <v>1</v>
      </c>
      <c r="T3387" t="s">
        <v>90</v>
      </c>
      <c r="U3387" t="s">
        <v>122</v>
      </c>
      <c r="V3387">
        <v>800</v>
      </c>
      <c r="W3387">
        <v>0.5</v>
      </c>
    </row>
    <row r="3388" spans="7:23" x14ac:dyDescent="0.35">
      <c r="G3388" t="s">
        <v>44</v>
      </c>
      <c r="H3388">
        <v>2647276</v>
      </c>
      <c r="I3388" t="s">
        <v>25</v>
      </c>
      <c r="J3388">
        <v>52.310100326476103</v>
      </c>
      <c r="K3388">
        <v>4.99906720683855</v>
      </c>
      <c r="L3388" t="s">
        <v>50</v>
      </c>
      <c r="M3388">
        <v>90</v>
      </c>
      <c r="N3388">
        <v>15</v>
      </c>
      <c r="O3388">
        <v>32</v>
      </c>
      <c r="P3388">
        <v>0.56999999999999995</v>
      </c>
      <c r="Q3388">
        <v>356</v>
      </c>
      <c r="R3388">
        <v>1706</v>
      </c>
      <c r="S3388">
        <v>1</v>
      </c>
      <c r="T3388" t="s">
        <v>90</v>
      </c>
      <c r="U3388" t="s">
        <v>122</v>
      </c>
      <c r="V3388">
        <v>1350</v>
      </c>
      <c r="W3388">
        <v>0.5</v>
      </c>
    </row>
    <row r="3389" spans="7:23" x14ac:dyDescent="0.35">
      <c r="G3389" t="s">
        <v>44</v>
      </c>
      <c r="H3389">
        <v>2647365</v>
      </c>
      <c r="I3389" t="s">
        <v>25</v>
      </c>
      <c r="J3389">
        <v>52.312410786894397</v>
      </c>
      <c r="K3389">
        <v>5.0004761968846596</v>
      </c>
      <c r="L3389" t="s">
        <v>50</v>
      </c>
      <c r="M3389">
        <v>90</v>
      </c>
      <c r="N3389">
        <v>10</v>
      </c>
      <c r="O3389">
        <v>16</v>
      </c>
      <c r="P3389">
        <v>0.28999999999999998</v>
      </c>
      <c r="Q3389">
        <v>340</v>
      </c>
      <c r="R3389">
        <v>1707</v>
      </c>
      <c r="S3389">
        <v>1</v>
      </c>
      <c r="T3389" t="s">
        <v>90</v>
      </c>
      <c r="U3389" t="s">
        <v>122</v>
      </c>
      <c r="V3389">
        <v>900</v>
      </c>
      <c r="W3389">
        <v>0.5</v>
      </c>
    </row>
    <row r="3390" spans="7:23" x14ac:dyDescent="0.35">
      <c r="G3390" t="s">
        <v>44</v>
      </c>
      <c r="H3390">
        <v>3115135</v>
      </c>
      <c r="I3390" t="s">
        <v>7</v>
      </c>
      <c r="J3390">
        <v>52.364632977324497</v>
      </c>
      <c r="K3390">
        <v>4.8831048386278697</v>
      </c>
      <c r="L3390" t="s">
        <v>50</v>
      </c>
      <c r="M3390">
        <v>99</v>
      </c>
      <c r="N3390">
        <v>314</v>
      </c>
      <c r="O3390">
        <v>453</v>
      </c>
      <c r="P3390">
        <v>8.24</v>
      </c>
      <c r="Q3390">
        <v>133</v>
      </c>
      <c r="R3390">
        <v>1960</v>
      </c>
      <c r="S3390">
        <v>1</v>
      </c>
      <c r="T3390" t="s">
        <v>68</v>
      </c>
      <c r="U3390" t="s">
        <v>99</v>
      </c>
      <c r="V3390">
        <v>31086</v>
      </c>
      <c r="W3390">
        <v>0.5</v>
      </c>
    </row>
    <row r="3391" spans="7:23" x14ac:dyDescent="0.35">
      <c r="G3391" t="s">
        <v>44</v>
      </c>
      <c r="H3391">
        <v>3155284</v>
      </c>
      <c r="I3391" t="s">
        <v>23</v>
      </c>
      <c r="J3391">
        <v>52.409212725162199</v>
      </c>
      <c r="K3391">
        <v>4.9647823594234</v>
      </c>
      <c r="L3391" t="s">
        <v>50</v>
      </c>
      <c r="M3391">
        <v>78</v>
      </c>
      <c r="N3391">
        <v>19</v>
      </c>
      <c r="O3391">
        <v>106</v>
      </c>
      <c r="P3391">
        <v>2</v>
      </c>
      <c r="Q3391">
        <v>350</v>
      </c>
      <c r="R3391">
        <v>1979</v>
      </c>
      <c r="S3391">
        <v>1</v>
      </c>
      <c r="T3391" t="s">
        <v>76</v>
      </c>
      <c r="U3391" t="s">
        <v>115</v>
      </c>
      <c r="V3391">
        <v>1482</v>
      </c>
      <c r="W3391">
        <v>0.5</v>
      </c>
    </row>
    <row r="3392" spans="7:23" x14ac:dyDescent="0.35">
      <c r="G3392" t="s">
        <v>44</v>
      </c>
      <c r="H3392">
        <v>3174970</v>
      </c>
      <c r="I3392" t="s">
        <v>14</v>
      </c>
      <c r="J3392">
        <v>52.3678187652839</v>
      </c>
      <c r="K3392">
        <v>4.8665360481750097</v>
      </c>
      <c r="L3392" t="s">
        <v>50</v>
      </c>
      <c r="M3392">
        <v>109</v>
      </c>
      <c r="N3392">
        <v>142</v>
      </c>
      <c r="O3392">
        <v>242</v>
      </c>
      <c r="P3392">
        <v>4.49</v>
      </c>
      <c r="Q3392">
        <v>215</v>
      </c>
      <c r="R3392">
        <v>2001</v>
      </c>
      <c r="S3392">
        <v>1</v>
      </c>
      <c r="T3392" t="s">
        <v>56</v>
      </c>
      <c r="U3392" t="s">
        <v>97</v>
      </c>
      <c r="V3392">
        <v>15478</v>
      </c>
      <c r="W3392">
        <v>0.5</v>
      </c>
    </row>
    <row r="3393" spans="7:23" x14ac:dyDescent="0.35">
      <c r="G3393" t="s">
        <v>44</v>
      </c>
      <c r="H3393">
        <v>3408746</v>
      </c>
      <c r="I3393" t="s">
        <v>19</v>
      </c>
      <c r="J3393">
        <v>52.375072938768199</v>
      </c>
      <c r="K3393">
        <v>4.83762597386555</v>
      </c>
      <c r="L3393" t="s">
        <v>50</v>
      </c>
      <c r="M3393">
        <v>149</v>
      </c>
      <c r="N3393">
        <v>295</v>
      </c>
      <c r="O3393">
        <v>193</v>
      </c>
      <c r="P3393">
        <v>3.65</v>
      </c>
      <c r="Q3393">
        <v>176</v>
      </c>
      <c r="R3393">
        <v>2157</v>
      </c>
      <c r="S3393">
        <v>1</v>
      </c>
      <c r="T3393" t="s">
        <v>62</v>
      </c>
      <c r="U3393" t="s">
        <v>101</v>
      </c>
      <c r="V3393">
        <v>43955</v>
      </c>
      <c r="W3393">
        <v>0.5</v>
      </c>
    </row>
    <row r="3394" spans="7:23" x14ac:dyDescent="0.35">
      <c r="G3394" t="s">
        <v>44</v>
      </c>
      <c r="H3394">
        <v>3462747</v>
      </c>
      <c r="I3394" t="s">
        <v>14</v>
      </c>
      <c r="J3394">
        <v>52.368117080849899</v>
      </c>
      <c r="K3394">
        <v>4.8725869615562702</v>
      </c>
      <c r="L3394" t="s">
        <v>50</v>
      </c>
      <c r="M3394">
        <v>95</v>
      </c>
      <c r="N3394">
        <v>280</v>
      </c>
      <c r="O3394">
        <v>218</v>
      </c>
      <c r="P3394">
        <v>4.29</v>
      </c>
      <c r="Q3394">
        <v>120</v>
      </c>
      <c r="R3394">
        <v>2191</v>
      </c>
      <c r="S3394">
        <v>1</v>
      </c>
      <c r="T3394" t="s">
        <v>56</v>
      </c>
      <c r="U3394" t="s">
        <v>97</v>
      </c>
      <c r="V3394">
        <v>26600</v>
      </c>
      <c r="W3394">
        <v>0.5</v>
      </c>
    </row>
    <row r="3395" spans="7:23" x14ac:dyDescent="0.35">
      <c r="G3395" t="s">
        <v>44</v>
      </c>
      <c r="H3395">
        <v>3508800</v>
      </c>
      <c r="I3395" t="s">
        <v>11</v>
      </c>
      <c r="J3395">
        <v>52.333824107905798</v>
      </c>
      <c r="K3395">
        <v>4.9019568849066104</v>
      </c>
      <c r="L3395" t="s">
        <v>50</v>
      </c>
      <c r="M3395">
        <v>49</v>
      </c>
      <c r="N3395">
        <v>93</v>
      </c>
      <c r="O3395">
        <v>398</v>
      </c>
      <c r="P3395">
        <v>7.47</v>
      </c>
      <c r="Q3395">
        <v>241</v>
      </c>
      <c r="R3395">
        <v>2219</v>
      </c>
      <c r="S3395">
        <v>1</v>
      </c>
      <c r="T3395" t="s">
        <v>58</v>
      </c>
      <c r="U3395" t="s">
        <v>103</v>
      </c>
      <c r="V3395">
        <v>4557</v>
      </c>
      <c r="W3395">
        <v>0.5</v>
      </c>
    </row>
    <row r="3396" spans="7:23" x14ac:dyDescent="0.35">
      <c r="G3396" t="s">
        <v>44</v>
      </c>
      <c r="H3396">
        <v>3566834</v>
      </c>
      <c r="I3396" t="s">
        <v>8</v>
      </c>
      <c r="J3396">
        <v>52.355901334995501</v>
      </c>
      <c r="K3396">
        <v>4.8812355748911296</v>
      </c>
      <c r="L3396" t="s">
        <v>50</v>
      </c>
      <c r="M3396">
        <v>110</v>
      </c>
      <c r="N3396">
        <v>11</v>
      </c>
      <c r="O3396">
        <v>109</v>
      </c>
      <c r="P3396">
        <v>3.36</v>
      </c>
      <c r="Q3396">
        <v>341</v>
      </c>
      <c r="R3396">
        <v>2257</v>
      </c>
      <c r="S3396">
        <v>1</v>
      </c>
      <c r="T3396" t="s">
        <v>74</v>
      </c>
      <c r="U3396" t="s">
        <v>111</v>
      </c>
      <c r="V3396">
        <v>1210</v>
      </c>
      <c r="W3396">
        <v>0.5</v>
      </c>
    </row>
    <row r="3397" spans="7:23" x14ac:dyDescent="0.35">
      <c r="G3397" t="s">
        <v>44</v>
      </c>
      <c r="H3397">
        <v>3740845</v>
      </c>
      <c r="I3397" t="s">
        <v>14</v>
      </c>
      <c r="J3397">
        <v>52.361285562902601</v>
      </c>
      <c r="K3397">
        <v>4.86301093938898</v>
      </c>
      <c r="L3397" t="s">
        <v>50</v>
      </c>
      <c r="M3397">
        <v>100</v>
      </c>
      <c r="N3397">
        <v>329</v>
      </c>
      <c r="O3397">
        <v>268</v>
      </c>
      <c r="P3397">
        <v>5.0999999999999996</v>
      </c>
      <c r="Q3397">
        <v>33</v>
      </c>
      <c r="R3397">
        <v>2358</v>
      </c>
      <c r="S3397">
        <v>1</v>
      </c>
      <c r="T3397" t="s">
        <v>56</v>
      </c>
      <c r="U3397" t="s">
        <v>97</v>
      </c>
      <c r="V3397">
        <v>32900</v>
      </c>
      <c r="W3397">
        <v>0.5</v>
      </c>
    </row>
    <row r="3398" spans="7:23" x14ac:dyDescent="0.35">
      <c r="G3398" t="s">
        <v>44</v>
      </c>
      <c r="H3398">
        <v>3806661</v>
      </c>
      <c r="I3398" t="s">
        <v>19</v>
      </c>
      <c r="J3398">
        <v>52.379148265558101</v>
      </c>
      <c r="K3398">
        <v>4.8494101370643197</v>
      </c>
      <c r="L3398" t="s">
        <v>50</v>
      </c>
      <c r="M3398">
        <v>45</v>
      </c>
      <c r="N3398">
        <v>32</v>
      </c>
      <c r="O3398">
        <v>9</v>
      </c>
      <c r="P3398">
        <v>0.17</v>
      </c>
      <c r="Q3398">
        <v>169</v>
      </c>
      <c r="R3398">
        <v>2406</v>
      </c>
      <c r="S3398">
        <v>1</v>
      </c>
      <c r="T3398" t="s">
        <v>62</v>
      </c>
      <c r="U3398" t="s">
        <v>101</v>
      </c>
      <c r="V3398">
        <v>1440</v>
      </c>
      <c r="W3398">
        <v>0.5</v>
      </c>
    </row>
    <row r="3399" spans="7:23" x14ac:dyDescent="0.35">
      <c r="G3399" t="s">
        <v>44</v>
      </c>
      <c r="H3399">
        <v>3903880</v>
      </c>
      <c r="I3399" t="s">
        <v>7</v>
      </c>
      <c r="J3399">
        <v>52.363433430073201</v>
      </c>
      <c r="K3399">
        <v>4.8924530630894303</v>
      </c>
      <c r="L3399" t="s">
        <v>50</v>
      </c>
      <c r="M3399">
        <v>80</v>
      </c>
      <c r="N3399">
        <v>232</v>
      </c>
      <c r="O3399">
        <v>236</v>
      </c>
      <c r="P3399">
        <v>4.66</v>
      </c>
      <c r="Q3399">
        <v>161</v>
      </c>
      <c r="R3399">
        <v>2476</v>
      </c>
      <c r="S3399">
        <v>1</v>
      </c>
      <c r="T3399" t="s">
        <v>68</v>
      </c>
      <c r="U3399" t="s">
        <v>99</v>
      </c>
      <c r="V3399">
        <v>18560</v>
      </c>
      <c r="W3399">
        <v>0.5</v>
      </c>
    </row>
    <row r="3400" spans="7:23" x14ac:dyDescent="0.35">
      <c r="G3400" t="s">
        <v>44</v>
      </c>
      <c r="H3400">
        <v>4051748</v>
      </c>
      <c r="I3400" t="s">
        <v>11</v>
      </c>
      <c r="J3400">
        <v>52.343543347374798</v>
      </c>
      <c r="K3400">
        <v>4.8958449656322998</v>
      </c>
      <c r="L3400" t="s">
        <v>50</v>
      </c>
      <c r="M3400">
        <v>140</v>
      </c>
      <c r="N3400">
        <v>36</v>
      </c>
      <c r="O3400">
        <v>171</v>
      </c>
      <c r="P3400">
        <v>4.09</v>
      </c>
      <c r="Q3400">
        <v>261</v>
      </c>
      <c r="R3400">
        <v>2561</v>
      </c>
      <c r="S3400">
        <v>1</v>
      </c>
      <c r="T3400" t="s">
        <v>58</v>
      </c>
      <c r="U3400" t="s">
        <v>103</v>
      </c>
      <c r="V3400">
        <v>5040</v>
      </c>
      <c r="W3400">
        <v>0.5</v>
      </c>
    </row>
    <row r="3401" spans="7:23" x14ac:dyDescent="0.35">
      <c r="G3401" t="s">
        <v>44</v>
      </c>
      <c r="H3401">
        <v>4180798</v>
      </c>
      <c r="I3401" t="s">
        <v>7</v>
      </c>
      <c r="J3401">
        <v>52.372257842290701</v>
      </c>
      <c r="K3401">
        <v>4.9041106517541904</v>
      </c>
      <c r="L3401" t="s">
        <v>50</v>
      </c>
      <c r="M3401">
        <v>119</v>
      </c>
      <c r="N3401">
        <v>364</v>
      </c>
      <c r="O3401">
        <v>65</v>
      </c>
      <c r="P3401">
        <v>1.3</v>
      </c>
      <c r="Q3401">
        <v>5</v>
      </c>
      <c r="R3401">
        <v>2626</v>
      </c>
      <c r="S3401">
        <v>1</v>
      </c>
      <c r="T3401" t="s">
        <v>68</v>
      </c>
      <c r="U3401" t="s">
        <v>99</v>
      </c>
      <c r="V3401">
        <v>43316</v>
      </c>
      <c r="W3401">
        <v>0.5</v>
      </c>
    </row>
    <row r="3402" spans="7:23" x14ac:dyDescent="0.35">
      <c r="G3402" t="s">
        <v>44</v>
      </c>
      <c r="H3402">
        <v>4210531</v>
      </c>
      <c r="I3402" t="s">
        <v>14</v>
      </c>
      <c r="J3402">
        <v>52.366594492710803</v>
      </c>
      <c r="K3402">
        <v>4.8651042194686296</v>
      </c>
      <c r="L3402" t="s">
        <v>50</v>
      </c>
      <c r="M3402">
        <v>90</v>
      </c>
      <c r="N3402">
        <v>159</v>
      </c>
      <c r="O3402">
        <v>457</v>
      </c>
      <c r="P3402">
        <v>9.08</v>
      </c>
      <c r="Q3402">
        <v>195</v>
      </c>
      <c r="R3402">
        <v>2638</v>
      </c>
      <c r="S3402">
        <v>1</v>
      </c>
      <c r="T3402" t="s">
        <v>56</v>
      </c>
      <c r="U3402" t="s">
        <v>97</v>
      </c>
      <c r="V3402">
        <v>14310</v>
      </c>
      <c r="W3402">
        <v>0.5</v>
      </c>
    </row>
    <row r="3403" spans="7:23" x14ac:dyDescent="0.35">
      <c r="G3403" t="s">
        <v>44</v>
      </c>
      <c r="H3403">
        <v>4224540</v>
      </c>
      <c r="I3403" t="s">
        <v>11</v>
      </c>
      <c r="J3403">
        <v>52.340481892308503</v>
      </c>
      <c r="K3403">
        <v>4.9032317067726598</v>
      </c>
      <c r="L3403" t="s">
        <v>50</v>
      </c>
      <c r="M3403">
        <v>89</v>
      </c>
      <c r="N3403">
        <v>211</v>
      </c>
      <c r="O3403">
        <v>206</v>
      </c>
      <c r="P3403">
        <v>4.5999999999999996</v>
      </c>
      <c r="Q3403">
        <v>84</v>
      </c>
      <c r="R3403">
        <v>2646</v>
      </c>
      <c r="S3403">
        <v>1</v>
      </c>
      <c r="T3403" t="s">
        <v>58</v>
      </c>
      <c r="U3403" t="s">
        <v>103</v>
      </c>
      <c r="V3403">
        <v>18779</v>
      </c>
      <c r="W3403">
        <v>0.5</v>
      </c>
    </row>
    <row r="3404" spans="7:23" x14ac:dyDescent="0.35">
      <c r="G3404" t="s">
        <v>44</v>
      </c>
      <c r="H3404">
        <v>4248769</v>
      </c>
      <c r="I3404" t="s">
        <v>7</v>
      </c>
      <c r="J3404">
        <v>52.370513618091501</v>
      </c>
      <c r="K3404">
        <v>4.90255004646259</v>
      </c>
      <c r="L3404" t="s">
        <v>50</v>
      </c>
      <c r="M3404">
        <v>130</v>
      </c>
      <c r="N3404">
        <v>140</v>
      </c>
      <c r="O3404">
        <v>339</v>
      </c>
      <c r="P3404">
        <v>6.82</v>
      </c>
      <c r="Q3404">
        <v>195</v>
      </c>
      <c r="R3404">
        <v>2660</v>
      </c>
      <c r="S3404">
        <v>1</v>
      </c>
      <c r="T3404" t="s">
        <v>68</v>
      </c>
      <c r="U3404" t="s">
        <v>99</v>
      </c>
      <c r="V3404">
        <v>18200</v>
      </c>
      <c r="W3404">
        <v>0.5</v>
      </c>
    </row>
    <row r="3405" spans="7:23" x14ac:dyDescent="0.35">
      <c r="G3405" t="s">
        <v>44</v>
      </c>
      <c r="H3405">
        <v>4282186</v>
      </c>
      <c r="I3405" t="s">
        <v>8</v>
      </c>
      <c r="J3405">
        <v>52.353868309410799</v>
      </c>
      <c r="K3405">
        <v>4.8597483505608796</v>
      </c>
      <c r="L3405" t="s">
        <v>50</v>
      </c>
      <c r="M3405">
        <v>67</v>
      </c>
      <c r="N3405">
        <v>91</v>
      </c>
      <c r="O3405">
        <v>323</v>
      </c>
      <c r="P3405">
        <v>6.52</v>
      </c>
      <c r="Q3405">
        <v>52</v>
      </c>
      <c r="R3405">
        <v>2679</v>
      </c>
      <c r="S3405">
        <v>1</v>
      </c>
      <c r="T3405" t="s">
        <v>74</v>
      </c>
      <c r="U3405" t="s">
        <v>111</v>
      </c>
      <c r="V3405">
        <v>6097</v>
      </c>
      <c r="W3405">
        <v>0.5</v>
      </c>
    </row>
    <row r="3406" spans="7:23" x14ac:dyDescent="0.35">
      <c r="G3406" t="s">
        <v>44</v>
      </c>
      <c r="H3406">
        <v>4449764</v>
      </c>
      <c r="I3406" t="s">
        <v>18</v>
      </c>
      <c r="J3406">
        <v>52.372111644848601</v>
      </c>
      <c r="K3406">
        <v>4.9516463286386703</v>
      </c>
      <c r="L3406" t="s">
        <v>50</v>
      </c>
      <c r="M3406">
        <v>69</v>
      </c>
      <c r="N3406">
        <v>318</v>
      </c>
      <c r="O3406">
        <v>467</v>
      </c>
      <c r="P3406">
        <v>9.42</v>
      </c>
      <c r="Q3406">
        <v>43</v>
      </c>
      <c r="R3406">
        <v>2771</v>
      </c>
      <c r="S3406">
        <v>1</v>
      </c>
      <c r="T3406" t="s">
        <v>66</v>
      </c>
      <c r="U3406" t="s">
        <v>102</v>
      </c>
      <c r="V3406">
        <v>21942</v>
      </c>
      <c r="W3406">
        <v>0.5</v>
      </c>
    </row>
    <row r="3407" spans="7:23" x14ac:dyDescent="0.35">
      <c r="G3407" t="s">
        <v>44</v>
      </c>
      <c r="H3407">
        <v>4549402</v>
      </c>
      <c r="I3407" t="s">
        <v>14</v>
      </c>
      <c r="J3407">
        <v>52.3655363596896</v>
      </c>
      <c r="K3407">
        <v>4.8525956681589699</v>
      </c>
      <c r="L3407" t="s">
        <v>50</v>
      </c>
      <c r="M3407">
        <v>78</v>
      </c>
      <c r="N3407">
        <v>40</v>
      </c>
      <c r="O3407">
        <v>345</v>
      </c>
      <c r="P3407">
        <v>7.02</v>
      </c>
      <c r="Q3407">
        <v>295</v>
      </c>
      <c r="R3407">
        <v>2824</v>
      </c>
      <c r="S3407">
        <v>1</v>
      </c>
      <c r="T3407" t="s">
        <v>56</v>
      </c>
      <c r="U3407" t="s">
        <v>97</v>
      </c>
      <c r="V3407">
        <v>3120</v>
      </c>
      <c r="W3407">
        <v>0.5</v>
      </c>
    </row>
    <row r="3408" spans="7:23" x14ac:dyDescent="0.35">
      <c r="G3408" t="s">
        <v>44</v>
      </c>
      <c r="H3408">
        <v>4552264</v>
      </c>
      <c r="I3408" t="s">
        <v>15</v>
      </c>
      <c r="J3408">
        <v>52.384200955866099</v>
      </c>
      <c r="K3408">
        <v>4.87813647447362</v>
      </c>
      <c r="L3408" t="s">
        <v>50</v>
      </c>
      <c r="M3408">
        <v>70</v>
      </c>
      <c r="N3408">
        <v>112</v>
      </c>
      <c r="O3408">
        <v>51</v>
      </c>
      <c r="P3408">
        <v>1.05</v>
      </c>
      <c r="Q3408">
        <v>90</v>
      </c>
      <c r="R3408">
        <v>2826</v>
      </c>
      <c r="S3408">
        <v>1</v>
      </c>
      <c r="T3408" t="s">
        <v>60</v>
      </c>
      <c r="U3408" t="s">
        <v>100</v>
      </c>
      <c r="V3408">
        <v>7840</v>
      </c>
      <c r="W3408">
        <v>0.5</v>
      </c>
    </row>
    <row r="3409" spans="7:23" x14ac:dyDescent="0.35">
      <c r="G3409" t="s">
        <v>44</v>
      </c>
      <c r="H3409">
        <v>4732811</v>
      </c>
      <c r="I3409" t="s">
        <v>19</v>
      </c>
      <c r="J3409">
        <v>52.382684234202998</v>
      </c>
      <c r="K3409">
        <v>4.8479998340220201</v>
      </c>
      <c r="L3409" t="s">
        <v>50</v>
      </c>
      <c r="M3409">
        <v>56</v>
      </c>
      <c r="N3409">
        <v>297</v>
      </c>
      <c r="O3409">
        <v>130</v>
      </c>
      <c r="P3409">
        <v>6.39</v>
      </c>
      <c r="Q3409">
        <v>22</v>
      </c>
      <c r="R3409">
        <v>2917</v>
      </c>
      <c r="S3409">
        <v>1</v>
      </c>
      <c r="T3409" t="s">
        <v>62</v>
      </c>
      <c r="U3409" t="s">
        <v>101</v>
      </c>
      <c r="V3409">
        <v>16632</v>
      </c>
      <c r="W3409">
        <v>0.5</v>
      </c>
    </row>
    <row r="3410" spans="7:23" x14ac:dyDescent="0.35">
      <c r="G3410" t="s">
        <v>44</v>
      </c>
      <c r="H3410">
        <v>4764819</v>
      </c>
      <c r="I3410" t="s">
        <v>7</v>
      </c>
      <c r="J3410">
        <v>52.364705767472898</v>
      </c>
      <c r="K3410">
        <v>4.9053594936573104</v>
      </c>
      <c r="L3410" t="s">
        <v>50</v>
      </c>
      <c r="M3410">
        <v>60</v>
      </c>
      <c r="N3410">
        <v>306</v>
      </c>
      <c r="O3410">
        <v>220</v>
      </c>
      <c r="P3410">
        <v>4.59</v>
      </c>
      <c r="Q3410">
        <v>44</v>
      </c>
      <c r="R3410">
        <v>2939</v>
      </c>
      <c r="S3410">
        <v>1</v>
      </c>
      <c r="T3410" t="s">
        <v>68</v>
      </c>
      <c r="U3410" t="s">
        <v>99</v>
      </c>
      <c r="V3410">
        <v>18360</v>
      </c>
      <c r="W3410">
        <v>0.5</v>
      </c>
    </row>
    <row r="3411" spans="7:23" x14ac:dyDescent="0.35">
      <c r="G3411" t="s">
        <v>44</v>
      </c>
      <c r="H3411">
        <v>4880879</v>
      </c>
      <c r="I3411" t="s">
        <v>9</v>
      </c>
      <c r="J3411">
        <v>52.3574278409436</v>
      </c>
      <c r="K3411">
        <v>4.9209585622457199</v>
      </c>
      <c r="L3411" t="s">
        <v>50</v>
      </c>
      <c r="M3411">
        <v>189</v>
      </c>
      <c r="N3411">
        <v>182</v>
      </c>
      <c r="O3411">
        <v>11</v>
      </c>
      <c r="P3411">
        <v>0.6</v>
      </c>
      <c r="Q3411">
        <v>273</v>
      </c>
      <c r="R3411">
        <v>3011</v>
      </c>
      <c r="S3411">
        <v>1</v>
      </c>
      <c r="T3411" t="s">
        <v>64</v>
      </c>
      <c r="U3411" t="s">
        <v>106</v>
      </c>
      <c r="V3411">
        <v>34398</v>
      </c>
      <c r="W3411">
        <v>0.5</v>
      </c>
    </row>
    <row r="3412" spans="7:23" x14ac:dyDescent="0.35">
      <c r="G3412" t="s">
        <v>44</v>
      </c>
      <c r="H3412">
        <v>4981487</v>
      </c>
      <c r="I3412" t="s">
        <v>24</v>
      </c>
      <c r="J3412">
        <v>52.351193475845797</v>
      </c>
      <c r="K3412">
        <v>4.7994998105632201</v>
      </c>
      <c r="L3412" t="s">
        <v>50</v>
      </c>
      <c r="M3412">
        <v>69</v>
      </c>
      <c r="N3412">
        <v>155</v>
      </c>
      <c r="O3412">
        <v>254</v>
      </c>
      <c r="P3412">
        <v>5.34</v>
      </c>
      <c r="Q3412">
        <v>188</v>
      </c>
      <c r="R3412">
        <v>3058</v>
      </c>
      <c r="S3412">
        <v>1</v>
      </c>
      <c r="T3412" t="s">
        <v>84</v>
      </c>
      <c r="U3412" t="s">
        <v>118</v>
      </c>
      <c r="V3412">
        <v>10695</v>
      </c>
      <c r="W3412">
        <v>0.5</v>
      </c>
    </row>
    <row r="3413" spans="7:23" x14ac:dyDescent="0.35">
      <c r="G3413" t="s">
        <v>44</v>
      </c>
      <c r="H3413">
        <v>5190193</v>
      </c>
      <c r="I3413" t="s">
        <v>18</v>
      </c>
      <c r="J3413">
        <v>52.361197260210503</v>
      </c>
      <c r="K3413">
        <v>4.9452982616486603</v>
      </c>
      <c r="L3413" t="s">
        <v>50</v>
      </c>
      <c r="M3413">
        <v>133</v>
      </c>
      <c r="N3413">
        <v>5</v>
      </c>
      <c r="O3413">
        <v>17</v>
      </c>
      <c r="P3413">
        <v>0.38</v>
      </c>
      <c r="Q3413">
        <v>363</v>
      </c>
      <c r="R3413">
        <v>3160</v>
      </c>
      <c r="S3413">
        <v>1</v>
      </c>
      <c r="T3413" t="s">
        <v>66</v>
      </c>
      <c r="U3413" t="s">
        <v>102</v>
      </c>
      <c r="V3413">
        <v>665</v>
      </c>
      <c r="W3413">
        <v>0.5</v>
      </c>
    </row>
    <row r="3414" spans="7:23" x14ac:dyDescent="0.35">
      <c r="G3414" t="s">
        <v>44</v>
      </c>
      <c r="H3414">
        <v>5296423</v>
      </c>
      <c r="I3414" t="s">
        <v>20</v>
      </c>
      <c r="J3414">
        <v>52.362607103310602</v>
      </c>
      <c r="K3414">
        <v>4.8266440545069003</v>
      </c>
      <c r="L3414" t="s">
        <v>50</v>
      </c>
      <c r="M3414">
        <v>70</v>
      </c>
      <c r="N3414">
        <v>53</v>
      </c>
      <c r="O3414">
        <v>164</v>
      </c>
      <c r="P3414">
        <v>3.67</v>
      </c>
      <c r="Q3414">
        <v>89</v>
      </c>
      <c r="R3414">
        <v>3198</v>
      </c>
      <c r="S3414">
        <v>1</v>
      </c>
      <c r="T3414" t="s">
        <v>70</v>
      </c>
      <c r="U3414" t="s">
        <v>104</v>
      </c>
      <c r="V3414">
        <v>3710</v>
      </c>
      <c r="W3414">
        <v>0.5</v>
      </c>
    </row>
    <row r="3415" spans="7:23" x14ac:dyDescent="0.35">
      <c r="G3415" t="s">
        <v>44</v>
      </c>
      <c r="H3415">
        <v>5334290</v>
      </c>
      <c r="I3415" t="s">
        <v>10</v>
      </c>
      <c r="J3415">
        <v>52.399237363857601</v>
      </c>
      <c r="K3415">
        <v>4.8952204345163697</v>
      </c>
      <c r="L3415" t="s">
        <v>50</v>
      </c>
      <c r="M3415">
        <v>750</v>
      </c>
      <c r="N3415">
        <v>17</v>
      </c>
      <c r="O3415">
        <v>18</v>
      </c>
      <c r="P3415">
        <v>0.51</v>
      </c>
      <c r="Q3415">
        <v>362</v>
      </c>
      <c r="R3415">
        <v>3216</v>
      </c>
      <c r="S3415">
        <v>1</v>
      </c>
      <c r="T3415" t="s">
        <v>78</v>
      </c>
      <c r="U3415" t="s">
        <v>98</v>
      </c>
      <c r="V3415">
        <v>12750</v>
      </c>
      <c r="W3415">
        <v>0.5</v>
      </c>
    </row>
    <row r="3416" spans="7:23" x14ac:dyDescent="0.35">
      <c r="G3416" t="s">
        <v>44</v>
      </c>
      <c r="H3416">
        <v>5341871</v>
      </c>
      <c r="I3416" t="s">
        <v>10</v>
      </c>
      <c r="J3416">
        <v>52.400500215772198</v>
      </c>
      <c r="K3416">
        <v>4.89558440485429</v>
      </c>
      <c r="L3416" t="s">
        <v>50</v>
      </c>
      <c r="M3416">
        <v>750</v>
      </c>
      <c r="N3416">
        <v>15</v>
      </c>
      <c r="O3416">
        <v>8</v>
      </c>
      <c r="P3416">
        <v>0.17</v>
      </c>
      <c r="Q3416">
        <v>365</v>
      </c>
      <c r="R3416">
        <v>3219</v>
      </c>
      <c r="S3416">
        <v>1</v>
      </c>
      <c r="T3416" t="s">
        <v>78</v>
      </c>
      <c r="U3416" t="s">
        <v>98</v>
      </c>
      <c r="V3416">
        <v>11250</v>
      </c>
      <c r="W3416">
        <v>0.5</v>
      </c>
    </row>
    <row r="3417" spans="7:23" x14ac:dyDescent="0.35">
      <c r="G3417" t="s">
        <v>44</v>
      </c>
      <c r="H3417">
        <v>5517772</v>
      </c>
      <c r="I3417" t="s">
        <v>9</v>
      </c>
      <c r="J3417">
        <v>52.354938398475198</v>
      </c>
      <c r="K3417">
        <v>4.9119878280757803</v>
      </c>
      <c r="L3417" t="s">
        <v>50</v>
      </c>
      <c r="M3417">
        <v>105</v>
      </c>
      <c r="N3417">
        <v>280</v>
      </c>
      <c r="O3417">
        <v>123</v>
      </c>
      <c r="P3417">
        <v>2.69</v>
      </c>
      <c r="Q3417">
        <v>58</v>
      </c>
      <c r="R3417">
        <v>3296</v>
      </c>
      <c r="S3417">
        <v>1</v>
      </c>
      <c r="T3417" t="s">
        <v>64</v>
      </c>
      <c r="U3417" t="s">
        <v>106</v>
      </c>
      <c r="V3417">
        <v>29400</v>
      </c>
      <c r="W3417">
        <v>0.5</v>
      </c>
    </row>
    <row r="3418" spans="7:23" x14ac:dyDescent="0.35">
      <c r="G3418" t="s">
        <v>44</v>
      </c>
      <c r="H3418">
        <v>5752944</v>
      </c>
      <c r="I3418" t="s">
        <v>7</v>
      </c>
      <c r="J3418">
        <v>52.369319561755198</v>
      </c>
      <c r="K3418">
        <v>4.9151315223049101</v>
      </c>
      <c r="L3418" t="s">
        <v>50</v>
      </c>
      <c r="M3418">
        <v>185</v>
      </c>
      <c r="N3418">
        <v>93</v>
      </c>
      <c r="O3418">
        <v>28</v>
      </c>
      <c r="P3418">
        <v>0.62</v>
      </c>
      <c r="Q3418">
        <v>96</v>
      </c>
      <c r="R3418">
        <v>3410</v>
      </c>
      <c r="S3418">
        <v>1</v>
      </c>
      <c r="T3418" t="s">
        <v>68</v>
      </c>
      <c r="U3418" t="s">
        <v>99</v>
      </c>
      <c r="V3418">
        <v>17205</v>
      </c>
      <c r="W3418">
        <v>0.5</v>
      </c>
    </row>
    <row r="3419" spans="7:23" x14ac:dyDescent="0.35">
      <c r="G3419" t="s">
        <v>44</v>
      </c>
      <c r="H3419">
        <v>5790170</v>
      </c>
      <c r="I3419" t="s">
        <v>11</v>
      </c>
      <c r="J3419">
        <v>52.342264876018199</v>
      </c>
      <c r="K3419">
        <v>4.8971256402403798</v>
      </c>
      <c r="L3419" t="s">
        <v>50</v>
      </c>
      <c r="M3419">
        <v>95</v>
      </c>
      <c r="N3419">
        <v>307</v>
      </c>
      <c r="O3419">
        <v>255</v>
      </c>
      <c r="P3419">
        <v>5.7</v>
      </c>
      <c r="Q3419">
        <v>20</v>
      </c>
      <c r="R3419">
        <v>3425</v>
      </c>
      <c r="S3419">
        <v>1</v>
      </c>
      <c r="T3419" t="s">
        <v>58</v>
      </c>
      <c r="U3419" t="s">
        <v>103</v>
      </c>
      <c r="V3419">
        <v>29165</v>
      </c>
      <c r="W3419">
        <v>0.5</v>
      </c>
    </row>
    <row r="3420" spans="7:23" x14ac:dyDescent="0.35">
      <c r="G3420" t="s">
        <v>44</v>
      </c>
      <c r="H3420">
        <v>6043774</v>
      </c>
      <c r="I3420" t="s">
        <v>9</v>
      </c>
      <c r="J3420">
        <v>52.353596390880497</v>
      </c>
      <c r="K3420">
        <v>4.9212900535848796</v>
      </c>
      <c r="L3420" t="s">
        <v>50</v>
      </c>
      <c r="M3420">
        <v>48</v>
      </c>
      <c r="N3420">
        <v>327</v>
      </c>
      <c r="O3420">
        <v>264</v>
      </c>
      <c r="P3420">
        <v>5.96</v>
      </c>
      <c r="Q3420">
        <v>21</v>
      </c>
      <c r="R3420">
        <v>3577</v>
      </c>
      <c r="S3420">
        <v>1</v>
      </c>
      <c r="T3420" t="s">
        <v>64</v>
      </c>
      <c r="U3420" t="s">
        <v>106</v>
      </c>
      <c r="V3420">
        <v>15696</v>
      </c>
      <c r="W3420">
        <v>0.5</v>
      </c>
    </row>
    <row r="3421" spans="7:23" x14ac:dyDescent="0.35">
      <c r="G3421" t="s">
        <v>44</v>
      </c>
      <c r="H3421">
        <v>6113864</v>
      </c>
      <c r="I3421" t="s">
        <v>25</v>
      </c>
      <c r="J3421">
        <v>52.300856448489597</v>
      </c>
      <c r="K3421">
        <v>4.99640658922175</v>
      </c>
      <c r="L3421" t="s">
        <v>50</v>
      </c>
      <c r="M3421">
        <v>40</v>
      </c>
      <c r="N3421">
        <v>335</v>
      </c>
      <c r="O3421">
        <v>144</v>
      </c>
      <c r="P3421">
        <v>3.26</v>
      </c>
      <c r="Q3421">
        <v>123</v>
      </c>
      <c r="R3421">
        <v>3638</v>
      </c>
      <c r="S3421">
        <v>1</v>
      </c>
      <c r="T3421" t="s">
        <v>90</v>
      </c>
      <c r="U3421" t="s">
        <v>122</v>
      </c>
      <c r="V3421">
        <v>13400</v>
      </c>
      <c r="W3421">
        <v>0.5</v>
      </c>
    </row>
    <row r="3422" spans="7:23" x14ac:dyDescent="0.35">
      <c r="G3422" t="s">
        <v>44</v>
      </c>
      <c r="H3422">
        <v>6133157</v>
      </c>
      <c r="I3422" t="s">
        <v>15</v>
      </c>
      <c r="J3422">
        <v>52.387388265553398</v>
      </c>
      <c r="K3422">
        <v>4.8830712049951899</v>
      </c>
      <c r="L3422" t="s">
        <v>50</v>
      </c>
      <c r="M3422">
        <v>80</v>
      </c>
      <c r="N3422">
        <v>32</v>
      </c>
      <c r="O3422">
        <v>283</v>
      </c>
      <c r="P3422">
        <v>6.47</v>
      </c>
      <c r="Q3422">
        <v>109</v>
      </c>
      <c r="R3422">
        <v>3656</v>
      </c>
      <c r="S3422">
        <v>1</v>
      </c>
      <c r="T3422" t="s">
        <v>60</v>
      </c>
      <c r="U3422" t="s">
        <v>100</v>
      </c>
      <c r="V3422">
        <v>2560</v>
      </c>
      <c r="W3422">
        <v>0.5</v>
      </c>
    </row>
    <row r="3423" spans="7:23" x14ac:dyDescent="0.35">
      <c r="G3423" t="s">
        <v>44</v>
      </c>
      <c r="H3423">
        <v>6255626</v>
      </c>
      <c r="I3423" t="s">
        <v>17</v>
      </c>
      <c r="J3423">
        <v>52.3737163308679</v>
      </c>
      <c r="K3423">
        <v>4.8270074809358796</v>
      </c>
      <c r="L3423" t="s">
        <v>50</v>
      </c>
      <c r="M3423">
        <v>160</v>
      </c>
      <c r="N3423">
        <v>166</v>
      </c>
      <c r="O3423">
        <v>4</v>
      </c>
      <c r="P3423">
        <v>0.1</v>
      </c>
      <c r="Q3423">
        <v>186</v>
      </c>
      <c r="R3423">
        <v>3738</v>
      </c>
      <c r="S3423">
        <v>1</v>
      </c>
      <c r="T3423" t="s">
        <v>94</v>
      </c>
      <c r="U3423" t="s">
        <v>116</v>
      </c>
      <c r="V3423">
        <v>26560</v>
      </c>
      <c r="W3423">
        <v>0.5</v>
      </c>
    </row>
    <row r="3424" spans="7:23" x14ac:dyDescent="0.35">
      <c r="G3424" t="s">
        <v>44</v>
      </c>
      <c r="H3424">
        <v>6312791</v>
      </c>
      <c r="I3424" t="s">
        <v>9</v>
      </c>
      <c r="J3424">
        <v>52.354222597122103</v>
      </c>
      <c r="K3424">
        <v>4.9219726211626798</v>
      </c>
      <c r="L3424" t="s">
        <v>50</v>
      </c>
      <c r="M3424">
        <v>110</v>
      </c>
      <c r="N3424">
        <v>299</v>
      </c>
      <c r="O3424">
        <v>135</v>
      </c>
      <c r="P3424">
        <v>3.1</v>
      </c>
      <c r="Q3424">
        <v>69</v>
      </c>
      <c r="R3424">
        <v>3783</v>
      </c>
      <c r="S3424">
        <v>1</v>
      </c>
      <c r="T3424" t="s">
        <v>64</v>
      </c>
      <c r="U3424" t="s">
        <v>106</v>
      </c>
      <c r="V3424">
        <v>32890</v>
      </c>
      <c r="W3424">
        <v>0.5</v>
      </c>
    </row>
    <row r="3425" spans="7:23" x14ac:dyDescent="0.35">
      <c r="G3425" t="s">
        <v>44</v>
      </c>
      <c r="H3425">
        <v>6359298</v>
      </c>
      <c r="I3425" t="s">
        <v>17</v>
      </c>
      <c r="J3425">
        <v>52.376429462189499</v>
      </c>
      <c r="K3425">
        <v>4.8200831980386001</v>
      </c>
      <c r="L3425" t="s">
        <v>50</v>
      </c>
      <c r="M3425">
        <v>50</v>
      </c>
      <c r="N3425">
        <v>310</v>
      </c>
      <c r="O3425">
        <v>213</v>
      </c>
      <c r="P3425">
        <v>6.82</v>
      </c>
      <c r="Q3425">
        <v>68</v>
      </c>
      <c r="R3425">
        <v>3815</v>
      </c>
      <c r="S3425">
        <v>1</v>
      </c>
      <c r="T3425" t="s">
        <v>94</v>
      </c>
      <c r="U3425" t="s">
        <v>116</v>
      </c>
      <c r="V3425">
        <v>15500</v>
      </c>
      <c r="W3425">
        <v>0.5</v>
      </c>
    </row>
    <row r="3426" spans="7:23" x14ac:dyDescent="0.35">
      <c r="G3426" t="s">
        <v>44</v>
      </c>
      <c r="H3426">
        <v>6441316</v>
      </c>
      <c r="I3426" t="s">
        <v>11</v>
      </c>
      <c r="J3426">
        <v>52.357665155267199</v>
      </c>
      <c r="K3426">
        <v>4.8880120508098504</v>
      </c>
      <c r="L3426" t="s">
        <v>50</v>
      </c>
      <c r="M3426">
        <v>84</v>
      </c>
      <c r="N3426">
        <v>99</v>
      </c>
      <c r="O3426">
        <v>470</v>
      </c>
      <c r="P3426">
        <v>10.96</v>
      </c>
      <c r="Q3426">
        <v>201</v>
      </c>
      <c r="R3426">
        <v>3875</v>
      </c>
      <c r="S3426">
        <v>1</v>
      </c>
      <c r="T3426" t="s">
        <v>58</v>
      </c>
      <c r="U3426" t="s">
        <v>103</v>
      </c>
      <c r="V3426">
        <v>8316</v>
      </c>
      <c r="W3426">
        <v>0.5</v>
      </c>
    </row>
    <row r="3427" spans="7:23" x14ac:dyDescent="0.35">
      <c r="G3427" t="s">
        <v>44</v>
      </c>
      <c r="H3427">
        <v>6485103</v>
      </c>
      <c r="I3427" t="s">
        <v>7</v>
      </c>
      <c r="J3427">
        <v>52.359644839164297</v>
      </c>
      <c r="K3427">
        <v>4.8932382058474504</v>
      </c>
      <c r="L3427" t="s">
        <v>50</v>
      </c>
      <c r="M3427">
        <v>95</v>
      </c>
      <c r="N3427">
        <v>364</v>
      </c>
      <c r="O3427">
        <v>82</v>
      </c>
      <c r="P3427">
        <v>1.98</v>
      </c>
      <c r="Q3427">
        <v>228</v>
      </c>
      <c r="R3427">
        <v>3900</v>
      </c>
      <c r="S3427">
        <v>1</v>
      </c>
      <c r="T3427" t="s">
        <v>68</v>
      </c>
      <c r="U3427" t="s">
        <v>99</v>
      </c>
      <c r="V3427">
        <v>34580</v>
      </c>
      <c r="W3427">
        <v>0.5</v>
      </c>
    </row>
    <row r="3428" spans="7:23" x14ac:dyDescent="0.35">
      <c r="G3428" t="s">
        <v>44</v>
      </c>
      <c r="H3428">
        <v>6665729</v>
      </c>
      <c r="I3428" t="s">
        <v>25</v>
      </c>
      <c r="J3428">
        <v>52.298440053612097</v>
      </c>
      <c r="K3428">
        <v>5.0001799240031399</v>
      </c>
      <c r="L3428" t="s">
        <v>50</v>
      </c>
      <c r="M3428">
        <v>45</v>
      </c>
      <c r="N3428">
        <v>15</v>
      </c>
      <c r="O3428">
        <v>148</v>
      </c>
      <c r="P3428">
        <v>3.55</v>
      </c>
      <c r="Q3428">
        <v>310</v>
      </c>
      <c r="R3428">
        <v>4018</v>
      </c>
      <c r="S3428">
        <v>1</v>
      </c>
      <c r="T3428" t="s">
        <v>90</v>
      </c>
      <c r="U3428" t="s">
        <v>122</v>
      </c>
      <c r="V3428">
        <v>675</v>
      </c>
      <c r="W3428">
        <v>0.5</v>
      </c>
    </row>
    <row r="3429" spans="7:23" x14ac:dyDescent="0.35">
      <c r="G3429" t="s">
        <v>44</v>
      </c>
      <c r="H3429">
        <v>6831196</v>
      </c>
      <c r="I3429" t="s">
        <v>14</v>
      </c>
      <c r="J3429">
        <v>52.3687417923461</v>
      </c>
      <c r="K3429">
        <v>4.8488845716000197</v>
      </c>
      <c r="L3429" t="s">
        <v>50</v>
      </c>
      <c r="M3429">
        <v>78</v>
      </c>
      <c r="N3429">
        <v>4</v>
      </c>
      <c r="O3429">
        <v>57</v>
      </c>
      <c r="P3429">
        <v>1.35</v>
      </c>
      <c r="Q3429">
        <v>361</v>
      </c>
      <c r="R3429">
        <v>4140</v>
      </c>
      <c r="S3429">
        <v>1</v>
      </c>
      <c r="T3429" t="s">
        <v>56</v>
      </c>
      <c r="U3429" t="s">
        <v>97</v>
      </c>
      <c r="V3429">
        <v>312</v>
      </c>
      <c r="W3429">
        <v>0.5</v>
      </c>
    </row>
    <row r="3430" spans="7:23" x14ac:dyDescent="0.35">
      <c r="G3430" t="s">
        <v>44</v>
      </c>
      <c r="H3430">
        <v>6895469</v>
      </c>
      <c r="I3430" t="s">
        <v>24</v>
      </c>
      <c r="J3430">
        <v>52.361719083868003</v>
      </c>
      <c r="K3430">
        <v>4.7973486648322003</v>
      </c>
      <c r="L3430" t="s">
        <v>50</v>
      </c>
      <c r="M3430">
        <v>60</v>
      </c>
      <c r="N3430">
        <v>3</v>
      </c>
      <c r="O3430">
        <v>93</v>
      </c>
      <c r="P3430">
        <v>2.2200000000000002</v>
      </c>
      <c r="Q3430">
        <v>365</v>
      </c>
      <c r="R3430">
        <v>4182</v>
      </c>
      <c r="S3430">
        <v>1</v>
      </c>
      <c r="T3430" t="s">
        <v>84</v>
      </c>
      <c r="U3430" t="s">
        <v>118</v>
      </c>
      <c r="V3430">
        <v>180</v>
      </c>
      <c r="W3430">
        <v>0.5</v>
      </c>
    </row>
    <row r="3431" spans="7:23" x14ac:dyDescent="0.35">
      <c r="G3431" t="s">
        <v>44</v>
      </c>
      <c r="H3431">
        <v>6946365</v>
      </c>
      <c r="I3431" t="s">
        <v>14</v>
      </c>
      <c r="J3431">
        <v>52.371562466960597</v>
      </c>
      <c r="K3431">
        <v>4.8618796778943398</v>
      </c>
      <c r="L3431" t="s">
        <v>50</v>
      </c>
      <c r="M3431">
        <v>80</v>
      </c>
      <c r="N3431">
        <v>24</v>
      </c>
      <c r="O3431">
        <v>120</v>
      </c>
      <c r="P3431">
        <v>2.89</v>
      </c>
      <c r="Q3431">
        <v>330</v>
      </c>
      <c r="R3431">
        <v>4211</v>
      </c>
      <c r="S3431">
        <v>1</v>
      </c>
      <c r="T3431" t="s">
        <v>56</v>
      </c>
      <c r="U3431" t="s">
        <v>97</v>
      </c>
      <c r="V3431">
        <v>1920</v>
      </c>
      <c r="W3431">
        <v>0.5</v>
      </c>
    </row>
    <row r="3432" spans="7:23" x14ac:dyDescent="0.35">
      <c r="G3432" t="s">
        <v>44</v>
      </c>
      <c r="H3432">
        <v>6996733</v>
      </c>
      <c r="I3432" t="s">
        <v>9</v>
      </c>
      <c r="J3432">
        <v>52.353427599014204</v>
      </c>
      <c r="K3432">
        <v>4.9195035281225801</v>
      </c>
      <c r="L3432" t="s">
        <v>50</v>
      </c>
      <c r="M3432">
        <v>60</v>
      </c>
      <c r="N3432">
        <v>62</v>
      </c>
      <c r="O3432">
        <v>320</v>
      </c>
      <c r="P3432">
        <v>7.63</v>
      </c>
      <c r="Q3432">
        <v>254</v>
      </c>
      <c r="R3432">
        <v>4238</v>
      </c>
      <c r="S3432">
        <v>1</v>
      </c>
      <c r="T3432" t="s">
        <v>64</v>
      </c>
      <c r="U3432" t="s">
        <v>106</v>
      </c>
      <c r="V3432">
        <v>3720</v>
      </c>
      <c r="W3432">
        <v>0.5</v>
      </c>
    </row>
    <row r="3433" spans="7:23" x14ac:dyDescent="0.35">
      <c r="G3433" t="s">
        <v>44</v>
      </c>
      <c r="H3433">
        <v>7110627</v>
      </c>
      <c r="I3433" t="s">
        <v>18</v>
      </c>
      <c r="J3433">
        <v>52.364525621764002</v>
      </c>
      <c r="K3433">
        <v>4.9433604485699503</v>
      </c>
      <c r="L3433" t="s">
        <v>50</v>
      </c>
      <c r="M3433">
        <v>80</v>
      </c>
      <c r="N3433">
        <v>290</v>
      </c>
      <c r="O3433">
        <v>233</v>
      </c>
      <c r="P3433">
        <v>5.62</v>
      </c>
      <c r="Q3433">
        <v>45</v>
      </c>
      <c r="R3433">
        <v>4305</v>
      </c>
      <c r="S3433">
        <v>1</v>
      </c>
      <c r="T3433" t="s">
        <v>66</v>
      </c>
      <c r="U3433" t="s">
        <v>102</v>
      </c>
      <c r="V3433">
        <v>23200</v>
      </c>
      <c r="W3433">
        <v>0.5</v>
      </c>
    </row>
    <row r="3434" spans="7:23" x14ac:dyDescent="0.35">
      <c r="G3434" t="s">
        <v>44</v>
      </c>
      <c r="H3434">
        <v>7190115</v>
      </c>
      <c r="I3434" t="s">
        <v>11</v>
      </c>
      <c r="J3434">
        <v>52.356984669047598</v>
      </c>
      <c r="K3434">
        <v>4.9001495473214902</v>
      </c>
      <c r="L3434" t="s">
        <v>50</v>
      </c>
      <c r="M3434">
        <v>59</v>
      </c>
      <c r="N3434">
        <v>269</v>
      </c>
      <c r="O3434">
        <v>315</v>
      </c>
      <c r="P3434">
        <v>11.09</v>
      </c>
      <c r="Q3434">
        <v>71</v>
      </c>
      <c r="R3434">
        <v>4350</v>
      </c>
      <c r="S3434">
        <v>1</v>
      </c>
      <c r="T3434" t="s">
        <v>58</v>
      </c>
      <c r="U3434" t="s">
        <v>103</v>
      </c>
      <c r="V3434">
        <v>15871</v>
      </c>
      <c r="W3434">
        <v>0.5</v>
      </c>
    </row>
    <row r="3435" spans="7:23" x14ac:dyDescent="0.35">
      <c r="G3435" t="s">
        <v>44</v>
      </c>
      <c r="H3435">
        <v>7213232</v>
      </c>
      <c r="I3435" t="s">
        <v>18</v>
      </c>
      <c r="J3435">
        <v>52.3646405835268</v>
      </c>
      <c r="K3435">
        <v>4.9438388205814796</v>
      </c>
      <c r="L3435" t="s">
        <v>50</v>
      </c>
      <c r="M3435">
        <v>79</v>
      </c>
      <c r="N3435">
        <v>56</v>
      </c>
      <c r="O3435">
        <v>93</v>
      </c>
      <c r="P3435">
        <v>2.36</v>
      </c>
      <c r="Q3435">
        <v>64</v>
      </c>
      <c r="R3435">
        <v>4372</v>
      </c>
      <c r="S3435">
        <v>1</v>
      </c>
      <c r="T3435" t="s">
        <v>66</v>
      </c>
      <c r="U3435" t="s">
        <v>102</v>
      </c>
      <c r="V3435">
        <v>4424</v>
      </c>
      <c r="W3435">
        <v>0.5</v>
      </c>
    </row>
    <row r="3436" spans="7:23" x14ac:dyDescent="0.35">
      <c r="G3436" t="s">
        <v>44</v>
      </c>
      <c r="H3436">
        <v>7276869</v>
      </c>
      <c r="I3436" t="s">
        <v>11</v>
      </c>
      <c r="J3436">
        <v>52.354917405451502</v>
      </c>
      <c r="K3436">
        <v>4.8986469032309099</v>
      </c>
      <c r="L3436" t="s">
        <v>50</v>
      </c>
      <c r="M3436">
        <v>59</v>
      </c>
      <c r="N3436">
        <v>289</v>
      </c>
      <c r="O3436">
        <v>402</v>
      </c>
      <c r="P3436">
        <v>10.15</v>
      </c>
      <c r="Q3436">
        <v>58</v>
      </c>
      <c r="R3436">
        <v>4423</v>
      </c>
      <c r="S3436">
        <v>1</v>
      </c>
      <c r="T3436" t="s">
        <v>58</v>
      </c>
      <c r="U3436" t="s">
        <v>103</v>
      </c>
      <c r="V3436">
        <v>17051</v>
      </c>
      <c r="W3436">
        <v>0.5</v>
      </c>
    </row>
    <row r="3437" spans="7:23" x14ac:dyDescent="0.35">
      <c r="G3437" t="s">
        <v>44</v>
      </c>
      <c r="H3437">
        <v>7359834</v>
      </c>
      <c r="I3437" t="s">
        <v>13</v>
      </c>
      <c r="J3437">
        <v>52.3557988784138</v>
      </c>
      <c r="K3437">
        <v>4.9977426444196196</v>
      </c>
      <c r="L3437" t="s">
        <v>50</v>
      </c>
      <c r="M3437">
        <v>60</v>
      </c>
      <c r="N3437">
        <v>97</v>
      </c>
      <c r="O3437">
        <v>226</v>
      </c>
      <c r="P3437">
        <v>5.48</v>
      </c>
      <c r="Q3437">
        <v>40</v>
      </c>
      <c r="R3437">
        <v>4490</v>
      </c>
      <c r="S3437">
        <v>1</v>
      </c>
      <c r="T3437" t="s">
        <v>86</v>
      </c>
      <c r="U3437" t="s">
        <v>110</v>
      </c>
      <c r="V3437">
        <v>5820</v>
      </c>
      <c r="W3437">
        <v>0.5</v>
      </c>
    </row>
    <row r="3438" spans="7:23" x14ac:dyDescent="0.35">
      <c r="G3438" t="s">
        <v>44</v>
      </c>
      <c r="H3438">
        <v>7448268</v>
      </c>
      <c r="I3438" t="s">
        <v>13</v>
      </c>
      <c r="J3438">
        <v>52.363120297465002</v>
      </c>
      <c r="K3438">
        <v>4.9857234574113098</v>
      </c>
      <c r="L3438" t="s">
        <v>50</v>
      </c>
      <c r="M3438">
        <v>99</v>
      </c>
      <c r="N3438">
        <v>197</v>
      </c>
      <c r="O3438">
        <v>2</v>
      </c>
      <c r="P3438">
        <v>0.13</v>
      </c>
      <c r="Q3438">
        <v>272</v>
      </c>
      <c r="R3438">
        <v>4539</v>
      </c>
      <c r="S3438">
        <v>1</v>
      </c>
      <c r="T3438" t="s">
        <v>86</v>
      </c>
      <c r="U3438" t="s">
        <v>110</v>
      </c>
      <c r="V3438">
        <v>19503</v>
      </c>
      <c r="W3438">
        <v>0.5</v>
      </c>
    </row>
    <row r="3439" spans="7:23" x14ac:dyDescent="0.35">
      <c r="G3439" t="s">
        <v>44</v>
      </c>
      <c r="H3439">
        <v>7555385</v>
      </c>
      <c r="I3439" t="s">
        <v>20</v>
      </c>
      <c r="J3439">
        <v>52.3614901255022</v>
      </c>
      <c r="K3439">
        <v>4.8267271008836996</v>
      </c>
      <c r="L3439" t="s">
        <v>50</v>
      </c>
      <c r="M3439">
        <v>58</v>
      </c>
      <c r="N3439">
        <v>41</v>
      </c>
      <c r="O3439">
        <v>165</v>
      </c>
      <c r="P3439">
        <v>4.3899999999999997</v>
      </c>
      <c r="Q3439">
        <v>211</v>
      </c>
      <c r="R3439">
        <v>4617</v>
      </c>
      <c r="S3439">
        <v>1</v>
      </c>
      <c r="T3439" t="s">
        <v>70</v>
      </c>
      <c r="U3439" t="s">
        <v>104</v>
      </c>
      <c r="V3439">
        <v>2378</v>
      </c>
      <c r="W3439">
        <v>0.5</v>
      </c>
    </row>
    <row r="3440" spans="7:23" x14ac:dyDescent="0.35">
      <c r="G3440" t="s">
        <v>44</v>
      </c>
      <c r="H3440">
        <v>7645716</v>
      </c>
      <c r="I3440" t="s">
        <v>18</v>
      </c>
      <c r="J3440">
        <v>52.365598402148997</v>
      </c>
      <c r="K3440">
        <v>4.9410310444974996</v>
      </c>
      <c r="L3440" t="s">
        <v>50</v>
      </c>
      <c r="M3440">
        <v>75</v>
      </c>
      <c r="N3440">
        <v>333</v>
      </c>
      <c r="O3440">
        <v>237</v>
      </c>
      <c r="P3440">
        <v>6.01</v>
      </c>
      <c r="Q3440">
        <v>59</v>
      </c>
      <c r="R3440">
        <v>4681</v>
      </c>
      <c r="S3440">
        <v>1</v>
      </c>
      <c r="T3440" t="s">
        <v>66</v>
      </c>
      <c r="U3440" t="s">
        <v>102</v>
      </c>
      <c r="V3440">
        <v>24975</v>
      </c>
      <c r="W3440">
        <v>0.5</v>
      </c>
    </row>
    <row r="3441" spans="7:23" x14ac:dyDescent="0.35">
      <c r="G3441" t="s">
        <v>44</v>
      </c>
      <c r="H3441">
        <v>7814872</v>
      </c>
      <c r="I3441" t="s">
        <v>12</v>
      </c>
      <c r="J3441">
        <v>52.346140563316503</v>
      </c>
      <c r="K3441">
        <v>4.9282051444609696</v>
      </c>
      <c r="L3441" t="s">
        <v>50</v>
      </c>
      <c r="M3441">
        <v>81</v>
      </c>
      <c r="N3441">
        <v>35</v>
      </c>
      <c r="O3441">
        <v>243</v>
      </c>
      <c r="P3441">
        <v>6.02</v>
      </c>
      <c r="Q3441">
        <v>339</v>
      </c>
      <c r="R3441">
        <v>4787</v>
      </c>
      <c r="S3441">
        <v>1</v>
      </c>
      <c r="T3441" t="s">
        <v>72</v>
      </c>
      <c r="U3441" t="s">
        <v>96</v>
      </c>
      <c r="V3441">
        <v>2835</v>
      </c>
      <c r="W3441">
        <v>0.5</v>
      </c>
    </row>
    <row r="3442" spans="7:23" x14ac:dyDescent="0.35">
      <c r="G3442" t="s">
        <v>44</v>
      </c>
      <c r="H3442">
        <v>7917482</v>
      </c>
      <c r="I3442" t="s">
        <v>7</v>
      </c>
      <c r="J3442">
        <v>52.3685609152976</v>
      </c>
      <c r="K3442">
        <v>4.8974195476412898</v>
      </c>
      <c r="L3442" t="s">
        <v>50</v>
      </c>
      <c r="M3442">
        <v>75</v>
      </c>
      <c r="N3442">
        <v>215</v>
      </c>
      <c r="O3442">
        <v>214</v>
      </c>
      <c r="P3442">
        <v>5.35</v>
      </c>
      <c r="Q3442">
        <v>146</v>
      </c>
      <c r="R3442">
        <v>4868</v>
      </c>
      <c r="S3442">
        <v>1</v>
      </c>
      <c r="T3442" t="s">
        <v>68</v>
      </c>
      <c r="U3442" t="s">
        <v>99</v>
      </c>
      <c r="V3442">
        <v>16125</v>
      </c>
      <c r="W3442">
        <v>0.5</v>
      </c>
    </row>
    <row r="3443" spans="7:23" x14ac:dyDescent="0.35">
      <c r="G3443" t="s">
        <v>44</v>
      </c>
      <c r="H3443">
        <v>8020016</v>
      </c>
      <c r="I3443" t="s">
        <v>22</v>
      </c>
      <c r="J3443">
        <v>52.401125862074501</v>
      </c>
      <c r="K3443">
        <v>4.9120179242236297</v>
      </c>
      <c r="L3443" t="s">
        <v>50</v>
      </c>
      <c r="M3443">
        <v>58</v>
      </c>
      <c r="N3443">
        <v>351</v>
      </c>
      <c r="O3443">
        <v>216</v>
      </c>
      <c r="P3443">
        <v>5.41</v>
      </c>
      <c r="Q3443">
        <v>118</v>
      </c>
      <c r="R3443">
        <v>4910</v>
      </c>
      <c r="S3443">
        <v>1</v>
      </c>
      <c r="T3443" t="s">
        <v>80</v>
      </c>
      <c r="U3443" t="s">
        <v>121</v>
      </c>
      <c r="V3443">
        <v>20358</v>
      </c>
      <c r="W3443">
        <v>0.5</v>
      </c>
    </row>
    <row r="3444" spans="7:23" x14ac:dyDescent="0.35">
      <c r="G3444" t="s">
        <v>44</v>
      </c>
      <c r="H3444">
        <v>8087636</v>
      </c>
      <c r="I3444" t="s">
        <v>14</v>
      </c>
      <c r="J3444">
        <v>52.3701487400823</v>
      </c>
      <c r="K3444">
        <v>4.8736803255362</v>
      </c>
      <c r="L3444" t="s">
        <v>50</v>
      </c>
      <c r="M3444">
        <v>99</v>
      </c>
      <c r="N3444">
        <v>299</v>
      </c>
      <c r="O3444">
        <v>84</v>
      </c>
      <c r="P3444">
        <v>2.12</v>
      </c>
      <c r="Q3444">
        <v>77</v>
      </c>
      <c r="R3444">
        <v>4950</v>
      </c>
      <c r="S3444">
        <v>1</v>
      </c>
      <c r="T3444" t="s">
        <v>56</v>
      </c>
      <c r="U3444" t="s">
        <v>97</v>
      </c>
      <c r="V3444">
        <v>29601</v>
      </c>
      <c r="W3444">
        <v>0.5</v>
      </c>
    </row>
    <row r="3445" spans="7:23" x14ac:dyDescent="0.35">
      <c r="G3445" t="s">
        <v>44</v>
      </c>
      <c r="H3445">
        <v>8122791</v>
      </c>
      <c r="I3445" t="s">
        <v>14</v>
      </c>
      <c r="J3445">
        <v>52.364818569157997</v>
      </c>
      <c r="K3445">
        <v>4.8766273295762996</v>
      </c>
      <c r="L3445" t="s">
        <v>50</v>
      </c>
      <c r="M3445">
        <v>200</v>
      </c>
      <c r="N3445">
        <v>19</v>
      </c>
      <c r="O3445">
        <v>170</v>
      </c>
      <c r="P3445">
        <v>4.3099999999999996</v>
      </c>
      <c r="Q3445">
        <v>361</v>
      </c>
      <c r="R3445">
        <v>4975</v>
      </c>
      <c r="S3445">
        <v>1</v>
      </c>
      <c r="T3445" t="s">
        <v>56</v>
      </c>
      <c r="U3445" t="s">
        <v>97</v>
      </c>
      <c r="V3445">
        <v>3800</v>
      </c>
      <c r="W3445">
        <v>0.5</v>
      </c>
    </row>
    <row r="3446" spans="7:23" x14ac:dyDescent="0.35">
      <c r="G3446" t="s">
        <v>44</v>
      </c>
      <c r="H3446">
        <v>8163956</v>
      </c>
      <c r="I3446" t="s">
        <v>10</v>
      </c>
      <c r="J3446">
        <v>52.387624708767298</v>
      </c>
      <c r="K3446">
        <v>4.9489405618029201</v>
      </c>
      <c r="L3446" t="s">
        <v>50</v>
      </c>
      <c r="M3446">
        <v>55</v>
      </c>
      <c r="N3446">
        <v>94</v>
      </c>
      <c r="O3446">
        <v>232</v>
      </c>
      <c r="P3446">
        <v>6.09</v>
      </c>
      <c r="Q3446">
        <v>288</v>
      </c>
      <c r="R3446">
        <v>4995</v>
      </c>
      <c r="S3446">
        <v>1</v>
      </c>
      <c r="T3446" t="s">
        <v>78</v>
      </c>
      <c r="U3446" t="s">
        <v>98</v>
      </c>
      <c r="V3446">
        <v>5170</v>
      </c>
      <c r="W3446">
        <v>0.5</v>
      </c>
    </row>
    <row r="3447" spans="7:23" x14ac:dyDescent="0.35">
      <c r="G3447" t="s">
        <v>44</v>
      </c>
      <c r="H3447">
        <v>8252909</v>
      </c>
      <c r="I3447" t="s">
        <v>22</v>
      </c>
      <c r="J3447">
        <v>52.422826985750802</v>
      </c>
      <c r="K3447">
        <v>4.8920902390339602</v>
      </c>
      <c r="L3447" t="s">
        <v>50</v>
      </c>
      <c r="M3447">
        <v>85</v>
      </c>
      <c r="N3447">
        <v>304</v>
      </c>
      <c r="O3447">
        <v>60</v>
      </c>
      <c r="P3447">
        <v>1.53</v>
      </c>
      <c r="Q3447">
        <v>76</v>
      </c>
      <c r="R3447">
        <v>5041</v>
      </c>
      <c r="S3447">
        <v>1</v>
      </c>
      <c r="T3447" t="s">
        <v>80</v>
      </c>
      <c r="U3447" t="s">
        <v>121</v>
      </c>
      <c r="V3447">
        <v>25840</v>
      </c>
      <c r="W3447">
        <v>0.5</v>
      </c>
    </row>
    <row r="3448" spans="7:23" x14ac:dyDescent="0.35">
      <c r="G3448" t="s">
        <v>44</v>
      </c>
      <c r="H3448">
        <v>8473160</v>
      </c>
      <c r="I3448" t="s">
        <v>15</v>
      </c>
      <c r="J3448">
        <v>52.389643368482602</v>
      </c>
      <c r="K3448">
        <v>4.8901599898828803</v>
      </c>
      <c r="L3448" t="s">
        <v>50</v>
      </c>
      <c r="M3448">
        <v>90</v>
      </c>
      <c r="N3448">
        <v>21</v>
      </c>
      <c r="O3448">
        <v>107</v>
      </c>
      <c r="P3448">
        <v>3.28</v>
      </c>
      <c r="Q3448">
        <v>327</v>
      </c>
      <c r="R3448">
        <v>5157</v>
      </c>
      <c r="S3448">
        <v>1</v>
      </c>
      <c r="T3448" t="s">
        <v>60</v>
      </c>
      <c r="U3448" t="s">
        <v>100</v>
      </c>
      <c r="V3448">
        <v>1890</v>
      </c>
      <c r="W3448">
        <v>0.5</v>
      </c>
    </row>
    <row r="3449" spans="7:23" x14ac:dyDescent="0.35">
      <c r="G3449" t="s">
        <v>44</v>
      </c>
      <c r="H3449">
        <v>8638312</v>
      </c>
      <c r="I3449" t="s">
        <v>8</v>
      </c>
      <c r="J3449">
        <v>52.347946624386601</v>
      </c>
      <c r="K3449">
        <v>4.8606749439904897</v>
      </c>
      <c r="L3449" t="s">
        <v>50</v>
      </c>
      <c r="M3449">
        <v>119</v>
      </c>
      <c r="N3449">
        <v>2</v>
      </c>
      <c r="O3449">
        <v>13</v>
      </c>
      <c r="P3449">
        <v>0.34</v>
      </c>
      <c r="Q3449">
        <v>362</v>
      </c>
      <c r="R3449">
        <v>5252</v>
      </c>
      <c r="S3449">
        <v>1</v>
      </c>
      <c r="T3449" t="s">
        <v>74</v>
      </c>
      <c r="U3449" t="s">
        <v>111</v>
      </c>
      <c r="V3449">
        <v>238</v>
      </c>
      <c r="W3449">
        <v>0.5</v>
      </c>
    </row>
    <row r="3450" spans="7:23" x14ac:dyDescent="0.35">
      <c r="G3450" t="s">
        <v>44</v>
      </c>
      <c r="H3450">
        <v>8641456</v>
      </c>
      <c r="I3450" t="s">
        <v>18</v>
      </c>
      <c r="J3450">
        <v>52.362419355972897</v>
      </c>
      <c r="K3450">
        <v>4.9444295008514798</v>
      </c>
      <c r="L3450" t="s">
        <v>50</v>
      </c>
      <c r="M3450">
        <v>50</v>
      </c>
      <c r="N3450">
        <v>73</v>
      </c>
      <c r="O3450">
        <v>101</v>
      </c>
      <c r="P3450">
        <v>2.65</v>
      </c>
      <c r="Q3450">
        <v>342</v>
      </c>
      <c r="R3450">
        <v>5255</v>
      </c>
      <c r="S3450">
        <v>1</v>
      </c>
      <c r="T3450" t="s">
        <v>66</v>
      </c>
      <c r="U3450" t="s">
        <v>102</v>
      </c>
      <c r="V3450">
        <v>3650</v>
      </c>
      <c r="W3450">
        <v>0.5</v>
      </c>
    </row>
    <row r="3451" spans="7:23" x14ac:dyDescent="0.35">
      <c r="G3451" t="s">
        <v>44</v>
      </c>
      <c r="H3451">
        <v>8694219</v>
      </c>
      <c r="I3451" t="s">
        <v>22</v>
      </c>
      <c r="J3451">
        <v>52.406051396791703</v>
      </c>
      <c r="K3451">
        <v>4.9004009205394796</v>
      </c>
      <c r="L3451" t="s">
        <v>50</v>
      </c>
      <c r="M3451">
        <v>118</v>
      </c>
      <c r="N3451">
        <v>23</v>
      </c>
      <c r="O3451">
        <v>29</v>
      </c>
      <c r="P3451">
        <v>0.86</v>
      </c>
      <c r="Q3451">
        <v>8</v>
      </c>
      <c r="R3451">
        <v>5283</v>
      </c>
      <c r="S3451">
        <v>1</v>
      </c>
      <c r="T3451" t="s">
        <v>80</v>
      </c>
      <c r="U3451" t="s">
        <v>121</v>
      </c>
      <c r="V3451">
        <v>2714</v>
      </c>
      <c r="W3451">
        <v>0.5</v>
      </c>
    </row>
    <row r="3452" spans="7:23" x14ac:dyDescent="0.35">
      <c r="G3452" t="s">
        <v>44</v>
      </c>
      <c r="H3452">
        <v>8694687</v>
      </c>
      <c r="I3452" t="s">
        <v>15</v>
      </c>
      <c r="J3452">
        <v>52.383922590882101</v>
      </c>
      <c r="K3452">
        <v>4.8757181011252104</v>
      </c>
      <c r="L3452" t="s">
        <v>50</v>
      </c>
      <c r="M3452">
        <v>84</v>
      </c>
      <c r="N3452">
        <v>17</v>
      </c>
      <c r="O3452">
        <v>308</v>
      </c>
      <c r="P3452">
        <v>8.27</v>
      </c>
      <c r="Q3452">
        <v>128</v>
      </c>
      <c r="R3452">
        <v>5284</v>
      </c>
      <c r="S3452">
        <v>1</v>
      </c>
      <c r="T3452" t="s">
        <v>60</v>
      </c>
      <c r="U3452" t="s">
        <v>100</v>
      </c>
      <c r="V3452">
        <v>1428</v>
      </c>
      <c r="W3452">
        <v>0.5</v>
      </c>
    </row>
    <row r="3453" spans="7:23" x14ac:dyDescent="0.35">
      <c r="G3453" t="s">
        <v>44</v>
      </c>
      <c r="H3453">
        <v>8767206</v>
      </c>
      <c r="I3453" t="s">
        <v>19</v>
      </c>
      <c r="J3453">
        <v>52.3776910725636</v>
      </c>
      <c r="K3453">
        <v>4.8518887596479203</v>
      </c>
      <c r="L3453" t="s">
        <v>50</v>
      </c>
      <c r="M3453">
        <v>104</v>
      </c>
      <c r="N3453">
        <v>95</v>
      </c>
      <c r="O3453">
        <v>31</v>
      </c>
      <c r="P3453">
        <v>0.85</v>
      </c>
      <c r="Q3453">
        <v>84</v>
      </c>
      <c r="R3453">
        <v>5336</v>
      </c>
      <c r="S3453">
        <v>1</v>
      </c>
      <c r="T3453" t="s">
        <v>62</v>
      </c>
      <c r="U3453" t="s">
        <v>101</v>
      </c>
      <c r="V3453">
        <v>9880</v>
      </c>
      <c r="W3453">
        <v>0.5</v>
      </c>
    </row>
    <row r="3454" spans="7:23" x14ac:dyDescent="0.35">
      <c r="G3454" t="s">
        <v>44</v>
      </c>
      <c r="H3454">
        <v>8778725</v>
      </c>
      <c r="I3454" t="s">
        <v>18</v>
      </c>
      <c r="J3454">
        <v>52.374573651044997</v>
      </c>
      <c r="K3454">
        <v>4.9339298343445099</v>
      </c>
      <c r="L3454" t="s">
        <v>50</v>
      </c>
      <c r="M3454">
        <v>80</v>
      </c>
      <c r="N3454">
        <v>7</v>
      </c>
      <c r="O3454">
        <v>88</v>
      </c>
      <c r="P3454">
        <v>2.2999999999999998</v>
      </c>
      <c r="Q3454">
        <v>360</v>
      </c>
      <c r="R3454">
        <v>5344</v>
      </c>
      <c r="S3454">
        <v>1</v>
      </c>
      <c r="T3454" t="s">
        <v>66</v>
      </c>
      <c r="U3454" t="s">
        <v>102</v>
      </c>
      <c r="V3454">
        <v>560</v>
      </c>
      <c r="W3454">
        <v>0.5</v>
      </c>
    </row>
    <row r="3455" spans="7:23" x14ac:dyDescent="0.35">
      <c r="G3455" t="s">
        <v>44</v>
      </c>
      <c r="H3455">
        <v>8781478</v>
      </c>
      <c r="I3455" t="s">
        <v>19</v>
      </c>
      <c r="J3455">
        <v>52.383511161547901</v>
      </c>
      <c r="K3455">
        <v>4.8480369310837901</v>
      </c>
      <c r="L3455" t="s">
        <v>50</v>
      </c>
      <c r="M3455">
        <v>55</v>
      </c>
      <c r="N3455">
        <v>87</v>
      </c>
      <c r="O3455">
        <v>36</v>
      </c>
      <c r="P3455">
        <v>1.01</v>
      </c>
      <c r="Q3455">
        <v>293</v>
      </c>
      <c r="R3455">
        <v>5346</v>
      </c>
      <c r="S3455">
        <v>1</v>
      </c>
      <c r="T3455" t="s">
        <v>62</v>
      </c>
      <c r="U3455" t="s">
        <v>101</v>
      </c>
      <c r="V3455">
        <v>4785</v>
      </c>
      <c r="W3455">
        <v>0.5</v>
      </c>
    </row>
    <row r="3456" spans="7:23" x14ac:dyDescent="0.35">
      <c r="G3456" t="s">
        <v>44</v>
      </c>
      <c r="H3456">
        <v>8809467</v>
      </c>
      <c r="I3456" t="s">
        <v>18</v>
      </c>
      <c r="J3456">
        <v>52.374400908826701</v>
      </c>
      <c r="K3456">
        <v>4.9359465417745501</v>
      </c>
      <c r="L3456" t="s">
        <v>50</v>
      </c>
      <c r="M3456">
        <v>60</v>
      </c>
      <c r="N3456">
        <v>7</v>
      </c>
      <c r="O3456">
        <v>200</v>
      </c>
      <c r="P3456">
        <v>5.23</v>
      </c>
      <c r="Q3456">
        <v>356</v>
      </c>
      <c r="R3456">
        <v>5363</v>
      </c>
      <c r="S3456">
        <v>1</v>
      </c>
      <c r="T3456" t="s">
        <v>66</v>
      </c>
      <c r="U3456" t="s">
        <v>102</v>
      </c>
      <c r="V3456">
        <v>420</v>
      </c>
      <c r="W3456">
        <v>0.5</v>
      </c>
    </row>
    <row r="3457" spans="7:23" x14ac:dyDescent="0.35">
      <c r="G3457" t="s">
        <v>44</v>
      </c>
      <c r="H3457">
        <v>8919364</v>
      </c>
      <c r="I3457" t="s">
        <v>11</v>
      </c>
      <c r="J3457">
        <v>52.345588771345597</v>
      </c>
      <c r="K3457">
        <v>4.8959577382278496</v>
      </c>
      <c r="L3457" t="s">
        <v>50</v>
      </c>
      <c r="M3457">
        <v>62</v>
      </c>
      <c r="N3457">
        <v>148</v>
      </c>
      <c r="O3457">
        <v>68</v>
      </c>
      <c r="P3457">
        <v>1.78</v>
      </c>
      <c r="Q3457">
        <v>264</v>
      </c>
      <c r="R3457">
        <v>5416</v>
      </c>
      <c r="S3457">
        <v>1</v>
      </c>
      <c r="T3457" t="s">
        <v>58</v>
      </c>
      <c r="U3457" t="s">
        <v>103</v>
      </c>
      <c r="V3457">
        <v>9176</v>
      </c>
      <c r="W3457">
        <v>0.5</v>
      </c>
    </row>
    <row r="3458" spans="7:23" x14ac:dyDescent="0.35">
      <c r="G3458" t="s">
        <v>44</v>
      </c>
      <c r="H3458">
        <v>8980538</v>
      </c>
      <c r="I3458" t="s">
        <v>26</v>
      </c>
      <c r="J3458">
        <v>52.310778251203097</v>
      </c>
      <c r="K3458">
        <v>4.9515467215014199</v>
      </c>
      <c r="L3458" t="s">
        <v>50</v>
      </c>
      <c r="M3458">
        <v>60</v>
      </c>
      <c r="N3458">
        <v>206</v>
      </c>
      <c r="O3458">
        <v>186</v>
      </c>
      <c r="P3458">
        <v>4.93</v>
      </c>
      <c r="Q3458">
        <v>45</v>
      </c>
      <c r="R3458">
        <v>5440</v>
      </c>
      <c r="S3458">
        <v>1</v>
      </c>
      <c r="T3458" t="s">
        <v>92</v>
      </c>
      <c r="U3458" t="s">
        <v>109</v>
      </c>
      <c r="V3458">
        <v>12360</v>
      </c>
      <c r="W3458">
        <v>0.5</v>
      </c>
    </row>
    <row r="3459" spans="7:23" x14ac:dyDescent="0.35">
      <c r="G3459" t="s">
        <v>44</v>
      </c>
      <c r="H3459">
        <v>9003963</v>
      </c>
      <c r="I3459" t="s">
        <v>7</v>
      </c>
      <c r="J3459">
        <v>52.365265072027299</v>
      </c>
      <c r="K3459">
        <v>4.9054936645748297</v>
      </c>
      <c r="L3459" t="s">
        <v>50</v>
      </c>
      <c r="M3459">
        <v>120</v>
      </c>
      <c r="N3459">
        <v>175</v>
      </c>
      <c r="O3459">
        <v>360</v>
      </c>
      <c r="P3459">
        <v>10.01</v>
      </c>
      <c r="Q3459">
        <v>193</v>
      </c>
      <c r="R3459">
        <v>5449</v>
      </c>
      <c r="S3459">
        <v>1</v>
      </c>
      <c r="T3459" t="s">
        <v>68</v>
      </c>
      <c r="U3459" t="s">
        <v>99</v>
      </c>
      <c r="V3459">
        <v>21000</v>
      </c>
      <c r="W3459">
        <v>0.5</v>
      </c>
    </row>
    <row r="3460" spans="7:23" x14ac:dyDescent="0.35">
      <c r="G3460" t="s">
        <v>44</v>
      </c>
      <c r="H3460">
        <v>9026133</v>
      </c>
      <c r="I3460" t="s">
        <v>7</v>
      </c>
      <c r="J3460">
        <v>52.370824703322199</v>
      </c>
      <c r="K3460">
        <v>4.9111208870071597</v>
      </c>
      <c r="L3460" t="s">
        <v>50</v>
      </c>
      <c r="M3460">
        <v>130</v>
      </c>
      <c r="N3460">
        <v>38</v>
      </c>
      <c r="O3460">
        <v>148</v>
      </c>
      <c r="P3460">
        <v>3.97</v>
      </c>
      <c r="Q3460">
        <v>318</v>
      </c>
      <c r="R3460">
        <v>5463</v>
      </c>
      <c r="S3460">
        <v>1</v>
      </c>
      <c r="T3460" t="s">
        <v>68</v>
      </c>
      <c r="U3460" t="s">
        <v>99</v>
      </c>
      <c r="V3460">
        <v>4940</v>
      </c>
      <c r="W3460">
        <v>0.5</v>
      </c>
    </row>
    <row r="3461" spans="7:23" x14ac:dyDescent="0.35">
      <c r="G3461" t="s">
        <v>44</v>
      </c>
      <c r="H3461">
        <v>9308904</v>
      </c>
      <c r="I3461" t="s">
        <v>14</v>
      </c>
      <c r="J3461">
        <v>52.364105837729802</v>
      </c>
      <c r="K3461">
        <v>4.8610359188609298</v>
      </c>
      <c r="L3461" t="s">
        <v>50</v>
      </c>
      <c r="M3461">
        <v>90</v>
      </c>
      <c r="N3461">
        <v>21</v>
      </c>
      <c r="O3461">
        <v>140</v>
      </c>
      <c r="P3461">
        <v>3.8</v>
      </c>
      <c r="Q3461">
        <v>259</v>
      </c>
      <c r="R3461">
        <v>5651</v>
      </c>
      <c r="S3461">
        <v>1</v>
      </c>
      <c r="T3461" t="s">
        <v>56</v>
      </c>
      <c r="U3461" t="s">
        <v>97</v>
      </c>
      <c r="V3461">
        <v>1890</v>
      </c>
      <c r="W3461">
        <v>0.5</v>
      </c>
    </row>
    <row r="3462" spans="7:23" x14ac:dyDescent="0.35">
      <c r="G3462" t="s">
        <v>44</v>
      </c>
      <c r="H3462">
        <v>9323377</v>
      </c>
      <c r="I3462" t="s">
        <v>11</v>
      </c>
      <c r="J3462">
        <v>52.351911995006503</v>
      </c>
      <c r="K3462">
        <v>4.8907485938843598</v>
      </c>
      <c r="L3462" t="s">
        <v>50</v>
      </c>
      <c r="M3462">
        <v>130</v>
      </c>
      <c r="N3462">
        <v>284</v>
      </c>
      <c r="O3462">
        <v>259</v>
      </c>
      <c r="P3462">
        <v>6.97</v>
      </c>
      <c r="Q3462">
        <v>221</v>
      </c>
      <c r="R3462">
        <v>5664</v>
      </c>
      <c r="S3462">
        <v>1</v>
      </c>
      <c r="T3462" t="s">
        <v>58</v>
      </c>
      <c r="U3462" t="s">
        <v>103</v>
      </c>
      <c r="V3462">
        <v>36920</v>
      </c>
      <c r="W3462">
        <v>0.5</v>
      </c>
    </row>
    <row r="3463" spans="7:23" x14ac:dyDescent="0.35">
      <c r="G3463" t="s">
        <v>44</v>
      </c>
      <c r="H3463">
        <v>9974539</v>
      </c>
      <c r="I3463" t="s">
        <v>7</v>
      </c>
      <c r="J3463">
        <v>52.361085688461003</v>
      </c>
      <c r="K3463">
        <v>4.9014341936288197</v>
      </c>
      <c r="L3463" t="s">
        <v>50</v>
      </c>
      <c r="M3463">
        <v>196</v>
      </c>
      <c r="N3463">
        <v>36</v>
      </c>
      <c r="O3463">
        <v>15</v>
      </c>
      <c r="P3463">
        <v>0.47</v>
      </c>
      <c r="Q3463">
        <v>353</v>
      </c>
      <c r="R3463">
        <v>6085</v>
      </c>
      <c r="S3463">
        <v>1</v>
      </c>
      <c r="T3463" t="s">
        <v>68</v>
      </c>
      <c r="U3463" t="s">
        <v>99</v>
      </c>
      <c r="V3463">
        <v>7056</v>
      </c>
      <c r="W3463">
        <v>0.5</v>
      </c>
    </row>
    <row r="3464" spans="7:23" x14ac:dyDescent="0.35">
      <c r="G3464" t="s">
        <v>44</v>
      </c>
      <c r="H3464">
        <v>10081043</v>
      </c>
      <c r="I3464" t="s">
        <v>15</v>
      </c>
      <c r="J3464">
        <v>52.373441386184297</v>
      </c>
      <c r="K3464">
        <v>4.8665136509792397</v>
      </c>
      <c r="L3464" t="s">
        <v>50</v>
      </c>
      <c r="M3464">
        <v>60</v>
      </c>
      <c r="N3464">
        <v>340</v>
      </c>
      <c r="O3464">
        <v>29</v>
      </c>
      <c r="P3464">
        <v>0.81</v>
      </c>
      <c r="Q3464">
        <v>5</v>
      </c>
      <c r="R3464">
        <v>6167</v>
      </c>
      <c r="S3464">
        <v>1</v>
      </c>
      <c r="T3464" t="s">
        <v>60</v>
      </c>
      <c r="U3464" t="s">
        <v>100</v>
      </c>
      <c r="V3464">
        <v>20400</v>
      </c>
      <c r="W3464">
        <v>0.5</v>
      </c>
    </row>
    <row r="3465" spans="7:23" x14ac:dyDescent="0.35">
      <c r="G3465" t="s">
        <v>44</v>
      </c>
      <c r="H3465">
        <v>10432232</v>
      </c>
      <c r="I3465" t="s">
        <v>10</v>
      </c>
      <c r="J3465">
        <v>52.386024306748503</v>
      </c>
      <c r="K3465">
        <v>4.91436395768695</v>
      </c>
      <c r="L3465" t="s">
        <v>50</v>
      </c>
      <c r="M3465">
        <v>85</v>
      </c>
      <c r="N3465">
        <v>264</v>
      </c>
      <c r="O3465">
        <v>402</v>
      </c>
      <c r="P3465">
        <v>11.44</v>
      </c>
      <c r="Q3465">
        <v>57</v>
      </c>
      <c r="R3465">
        <v>6342</v>
      </c>
      <c r="S3465">
        <v>1</v>
      </c>
      <c r="T3465" t="s">
        <v>78</v>
      </c>
      <c r="U3465" t="s">
        <v>98</v>
      </c>
      <c r="V3465">
        <v>22440</v>
      </c>
      <c r="W3465">
        <v>0.5</v>
      </c>
    </row>
    <row r="3466" spans="7:23" x14ac:dyDescent="0.35">
      <c r="G3466" t="s">
        <v>44</v>
      </c>
      <c r="H3466">
        <v>10531047</v>
      </c>
      <c r="I3466" t="s">
        <v>22</v>
      </c>
      <c r="J3466">
        <v>52.409498742937799</v>
      </c>
      <c r="K3466">
        <v>4.9228135807997404</v>
      </c>
      <c r="L3466" t="s">
        <v>50</v>
      </c>
      <c r="M3466">
        <v>70</v>
      </c>
      <c r="N3466">
        <v>275</v>
      </c>
      <c r="O3466">
        <v>26</v>
      </c>
      <c r="P3466">
        <v>1.36</v>
      </c>
      <c r="Q3466">
        <v>70</v>
      </c>
      <c r="R3466">
        <v>6388</v>
      </c>
      <c r="S3466">
        <v>1</v>
      </c>
      <c r="T3466" t="s">
        <v>80</v>
      </c>
      <c r="U3466" t="s">
        <v>121</v>
      </c>
      <c r="V3466">
        <v>19250</v>
      </c>
      <c r="W3466">
        <v>0.5</v>
      </c>
    </row>
    <row r="3467" spans="7:23" x14ac:dyDescent="0.35">
      <c r="G3467" t="s">
        <v>44</v>
      </c>
      <c r="H3467">
        <v>10895760</v>
      </c>
      <c r="I3467" t="s">
        <v>14</v>
      </c>
      <c r="J3467">
        <v>52.362889585609302</v>
      </c>
      <c r="K3467">
        <v>4.8771087650551701</v>
      </c>
      <c r="L3467" t="s">
        <v>50</v>
      </c>
      <c r="M3467">
        <v>120</v>
      </c>
      <c r="N3467">
        <v>337</v>
      </c>
      <c r="O3467">
        <v>81</v>
      </c>
      <c r="P3467">
        <v>2.35</v>
      </c>
      <c r="Q3467">
        <v>15</v>
      </c>
      <c r="R3467">
        <v>6538</v>
      </c>
      <c r="S3467">
        <v>1</v>
      </c>
      <c r="T3467" t="s">
        <v>56</v>
      </c>
      <c r="U3467" t="s">
        <v>97</v>
      </c>
      <c r="V3467">
        <v>40440</v>
      </c>
      <c r="W3467">
        <v>0.5</v>
      </c>
    </row>
    <row r="3468" spans="7:23" x14ac:dyDescent="0.35">
      <c r="G3468" t="s">
        <v>44</v>
      </c>
      <c r="H3468">
        <v>11152558</v>
      </c>
      <c r="I3468" t="s">
        <v>19</v>
      </c>
      <c r="J3468">
        <v>52.385502731656203</v>
      </c>
      <c r="K3468">
        <v>4.8643744091283603</v>
      </c>
      <c r="L3468" t="s">
        <v>50</v>
      </c>
      <c r="M3468">
        <v>50</v>
      </c>
      <c r="N3468">
        <v>120</v>
      </c>
      <c r="O3468">
        <v>180</v>
      </c>
      <c r="P3468">
        <v>5.26</v>
      </c>
      <c r="Q3468">
        <v>267</v>
      </c>
      <c r="R3468">
        <v>6637</v>
      </c>
      <c r="S3468">
        <v>1</v>
      </c>
      <c r="T3468" t="s">
        <v>62</v>
      </c>
      <c r="U3468" t="s">
        <v>101</v>
      </c>
      <c r="V3468">
        <v>6000</v>
      </c>
      <c r="W3468">
        <v>0.5</v>
      </c>
    </row>
    <row r="3469" spans="7:23" x14ac:dyDescent="0.35">
      <c r="G3469" t="s">
        <v>44</v>
      </c>
      <c r="H3469">
        <v>11161348</v>
      </c>
      <c r="I3469" t="s">
        <v>7</v>
      </c>
      <c r="J3469">
        <v>52.362389443185499</v>
      </c>
      <c r="K3469">
        <v>4.8836818966230604</v>
      </c>
      <c r="L3469" t="s">
        <v>50</v>
      </c>
      <c r="M3469">
        <v>99</v>
      </c>
      <c r="N3469">
        <v>10</v>
      </c>
      <c r="O3469">
        <v>193</v>
      </c>
      <c r="P3469">
        <v>5.91</v>
      </c>
      <c r="Q3469">
        <v>348</v>
      </c>
      <c r="R3469">
        <v>6645</v>
      </c>
      <c r="S3469">
        <v>1</v>
      </c>
      <c r="T3469" t="s">
        <v>68</v>
      </c>
      <c r="U3469" t="s">
        <v>99</v>
      </c>
      <c r="V3469">
        <v>990</v>
      </c>
      <c r="W3469">
        <v>0.5</v>
      </c>
    </row>
    <row r="3470" spans="7:23" x14ac:dyDescent="0.35">
      <c r="G3470" t="s">
        <v>44</v>
      </c>
      <c r="H3470">
        <v>11161861</v>
      </c>
      <c r="I3470" t="s">
        <v>7</v>
      </c>
      <c r="J3470">
        <v>52.363101485382003</v>
      </c>
      <c r="K3470">
        <v>4.8838981907283197</v>
      </c>
      <c r="L3470" t="s">
        <v>50</v>
      </c>
      <c r="M3470">
        <v>105</v>
      </c>
      <c r="N3470">
        <v>17</v>
      </c>
      <c r="O3470">
        <v>198</v>
      </c>
      <c r="P3470">
        <v>6.07</v>
      </c>
      <c r="Q3470">
        <v>347</v>
      </c>
      <c r="R3470">
        <v>6646</v>
      </c>
      <c r="S3470">
        <v>1</v>
      </c>
      <c r="T3470" t="s">
        <v>68</v>
      </c>
      <c r="U3470" t="s">
        <v>99</v>
      </c>
      <c r="V3470">
        <v>1785</v>
      </c>
      <c r="W3470">
        <v>0.5</v>
      </c>
    </row>
    <row r="3471" spans="7:23" x14ac:dyDescent="0.35">
      <c r="G3471" t="s">
        <v>44</v>
      </c>
      <c r="H3471">
        <v>11194295</v>
      </c>
      <c r="I3471" t="s">
        <v>18</v>
      </c>
      <c r="J3471">
        <v>52.359708598944799</v>
      </c>
      <c r="K3471">
        <v>4.9429992509735898</v>
      </c>
      <c r="L3471" t="s">
        <v>50</v>
      </c>
      <c r="M3471">
        <v>55</v>
      </c>
      <c r="N3471">
        <v>272</v>
      </c>
      <c r="O3471">
        <v>50</v>
      </c>
      <c r="P3471">
        <v>1.49</v>
      </c>
      <c r="Q3471">
        <v>1</v>
      </c>
      <c r="R3471">
        <v>6673</v>
      </c>
      <c r="S3471">
        <v>1</v>
      </c>
      <c r="T3471" t="s">
        <v>66</v>
      </c>
      <c r="U3471" t="s">
        <v>102</v>
      </c>
      <c r="V3471">
        <v>14960</v>
      </c>
      <c r="W3471">
        <v>0.5</v>
      </c>
    </row>
    <row r="3472" spans="7:23" x14ac:dyDescent="0.35">
      <c r="G3472" t="s">
        <v>44</v>
      </c>
      <c r="H3472">
        <v>11252596</v>
      </c>
      <c r="I3472" t="s">
        <v>19</v>
      </c>
      <c r="J3472">
        <v>52.3784561591347</v>
      </c>
      <c r="K3472">
        <v>4.8482374926212897</v>
      </c>
      <c r="L3472" t="s">
        <v>50</v>
      </c>
      <c r="M3472">
        <v>160</v>
      </c>
      <c r="N3472">
        <v>100</v>
      </c>
      <c r="O3472">
        <v>163</v>
      </c>
      <c r="P3472">
        <v>4.9400000000000004</v>
      </c>
      <c r="Q3472">
        <v>305</v>
      </c>
      <c r="R3472">
        <v>6709</v>
      </c>
      <c r="S3472">
        <v>1</v>
      </c>
      <c r="T3472" t="s">
        <v>62</v>
      </c>
      <c r="U3472" t="s">
        <v>101</v>
      </c>
      <c r="V3472">
        <v>16000</v>
      </c>
      <c r="W3472">
        <v>0.5</v>
      </c>
    </row>
    <row r="3473" spans="7:23" x14ac:dyDescent="0.35">
      <c r="G3473" t="s">
        <v>44</v>
      </c>
      <c r="H3473">
        <v>11559431</v>
      </c>
      <c r="I3473" t="s">
        <v>7</v>
      </c>
      <c r="J3473">
        <v>52.366954355167202</v>
      </c>
      <c r="K3473">
        <v>4.90235968507361</v>
      </c>
      <c r="L3473" t="s">
        <v>50</v>
      </c>
      <c r="M3473">
        <v>120</v>
      </c>
      <c r="N3473">
        <v>248</v>
      </c>
      <c r="O3473">
        <v>266</v>
      </c>
      <c r="P3473">
        <v>7.92</v>
      </c>
      <c r="Q3473">
        <v>112</v>
      </c>
      <c r="R3473">
        <v>6859</v>
      </c>
      <c r="S3473">
        <v>1</v>
      </c>
      <c r="T3473" t="s">
        <v>68</v>
      </c>
      <c r="U3473" t="s">
        <v>99</v>
      </c>
      <c r="V3473">
        <v>29760</v>
      </c>
      <c r="W3473">
        <v>0.5</v>
      </c>
    </row>
    <row r="3474" spans="7:23" x14ac:dyDescent="0.35">
      <c r="G3474" t="s">
        <v>44</v>
      </c>
      <c r="H3474">
        <v>11565464</v>
      </c>
      <c r="I3474" t="s">
        <v>7</v>
      </c>
      <c r="J3474">
        <v>52.369788255903003</v>
      </c>
      <c r="K3474">
        <v>4.9134016157133296</v>
      </c>
      <c r="L3474" t="s">
        <v>50</v>
      </c>
      <c r="M3474">
        <v>130</v>
      </c>
      <c r="N3474">
        <v>56</v>
      </c>
      <c r="O3474">
        <v>305</v>
      </c>
      <c r="P3474">
        <v>9.42</v>
      </c>
      <c r="Q3474">
        <v>247</v>
      </c>
      <c r="R3474">
        <v>6870</v>
      </c>
      <c r="S3474">
        <v>1</v>
      </c>
      <c r="T3474" t="s">
        <v>68</v>
      </c>
      <c r="U3474" t="s">
        <v>99</v>
      </c>
      <c r="V3474">
        <v>7280</v>
      </c>
      <c r="W3474">
        <v>0.5</v>
      </c>
    </row>
    <row r="3475" spans="7:23" x14ac:dyDescent="0.35">
      <c r="G3475" t="s">
        <v>44</v>
      </c>
      <c r="H3475">
        <v>11581438</v>
      </c>
      <c r="I3475" t="s">
        <v>11</v>
      </c>
      <c r="J3475">
        <v>52.343917457072898</v>
      </c>
      <c r="K3475">
        <v>4.8953448891664104</v>
      </c>
      <c r="L3475" t="s">
        <v>50</v>
      </c>
      <c r="M3475">
        <v>115</v>
      </c>
      <c r="N3475">
        <v>215</v>
      </c>
      <c r="O3475">
        <v>16</v>
      </c>
      <c r="P3475">
        <v>0.55000000000000004</v>
      </c>
      <c r="Q3475">
        <v>166</v>
      </c>
      <c r="R3475">
        <v>6884</v>
      </c>
      <c r="S3475">
        <v>1</v>
      </c>
      <c r="T3475" t="s">
        <v>58</v>
      </c>
      <c r="U3475" t="s">
        <v>103</v>
      </c>
      <c r="V3475">
        <v>24725</v>
      </c>
      <c r="W3475">
        <v>0.5</v>
      </c>
    </row>
    <row r="3476" spans="7:23" x14ac:dyDescent="0.35">
      <c r="G3476" t="s">
        <v>44</v>
      </c>
      <c r="H3476">
        <v>11609099</v>
      </c>
      <c r="I3476" t="s">
        <v>15</v>
      </c>
      <c r="J3476">
        <v>52.378881214277797</v>
      </c>
      <c r="K3476">
        <v>4.8774245055582996</v>
      </c>
      <c r="L3476" t="s">
        <v>50</v>
      </c>
      <c r="M3476">
        <v>93</v>
      </c>
      <c r="N3476">
        <v>17</v>
      </c>
      <c r="O3476">
        <v>161</v>
      </c>
      <c r="P3476">
        <v>4.83</v>
      </c>
      <c r="Q3476">
        <v>328</v>
      </c>
      <c r="R3476">
        <v>6910</v>
      </c>
      <c r="S3476">
        <v>1</v>
      </c>
      <c r="T3476" t="s">
        <v>60</v>
      </c>
      <c r="U3476" t="s">
        <v>100</v>
      </c>
      <c r="V3476">
        <v>1581</v>
      </c>
      <c r="W3476">
        <v>0.5</v>
      </c>
    </row>
    <row r="3477" spans="7:23" x14ac:dyDescent="0.35">
      <c r="G3477" t="s">
        <v>44</v>
      </c>
      <c r="H3477">
        <v>11614207</v>
      </c>
      <c r="I3477" t="s">
        <v>14</v>
      </c>
      <c r="J3477">
        <v>52.364961849967202</v>
      </c>
      <c r="K3477">
        <v>4.8561460348107799</v>
      </c>
      <c r="L3477" t="s">
        <v>50</v>
      </c>
      <c r="M3477">
        <v>73</v>
      </c>
      <c r="N3477">
        <v>16</v>
      </c>
      <c r="O3477">
        <v>29</v>
      </c>
      <c r="P3477">
        <v>0.88</v>
      </c>
      <c r="Q3477">
        <v>43</v>
      </c>
      <c r="R3477">
        <v>6914</v>
      </c>
      <c r="S3477">
        <v>1</v>
      </c>
      <c r="T3477" t="s">
        <v>56</v>
      </c>
      <c r="U3477" t="s">
        <v>97</v>
      </c>
      <c r="V3477">
        <v>1168</v>
      </c>
      <c r="W3477">
        <v>0.5</v>
      </c>
    </row>
    <row r="3478" spans="7:23" x14ac:dyDescent="0.35">
      <c r="G3478" t="s">
        <v>44</v>
      </c>
      <c r="H3478">
        <v>11620756</v>
      </c>
      <c r="I3478" t="s">
        <v>17</v>
      </c>
      <c r="J3478">
        <v>52.377808307630801</v>
      </c>
      <c r="K3478">
        <v>4.8217360259130899</v>
      </c>
      <c r="L3478" t="s">
        <v>50</v>
      </c>
      <c r="M3478">
        <v>60</v>
      </c>
      <c r="N3478">
        <v>7</v>
      </c>
      <c r="O3478">
        <v>110</v>
      </c>
      <c r="P3478">
        <v>3.33</v>
      </c>
      <c r="Q3478">
        <v>346</v>
      </c>
      <c r="R3478">
        <v>6926</v>
      </c>
      <c r="S3478">
        <v>1</v>
      </c>
      <c r="T3478" t="s">
        <v>94</v>
      </c>
      <c r="U3478" t="s">
        <v>116</v>
      </c>
      <c r="V3478">
        <v>420</v>
      </c>
      <c r="W3478">
        <v>0.5</v>
      </c>
    </row>
    <row r="3479" spans="7:23" x14ac:dyDescent="0.35">
      <c r="G3479" t="s">
        <v>44</v>
      </c>
      <c r="H3479">
        <v>11748137</v>
      </c>
      <c r="I3479" t="s">
        <v>14</v>
      </c>
      <c r="J3479">
        <v>52.362170087888302</v>
      </c>
      <c r="K3479">
        <v>4.8507168250161703</v>
      </c>
      <c r="L3479" t="s">
        <v>50</v>
      </c>
      <c r="M3479">
        <v>55</v>
      </c>
      <c r="N3479">
        <v>275</v>
      </c>
      <c r="O3479">
        <v>66</v>
      </c>
      <c r="P3479">
        <v>2.06</v>
      </c>
      <c r="Q3479">
        <v>118</v>
      </c>
      <c r="R3479">
        <v>6990</v>
      </c>
      <c r="S3479">
        <v>1</v>
      </c>
      <c r="T3479" t="s">
        <v>56</v>
      </c>
      <c r="U3479" t="s">
        <v>97</v>
      </c>
      <c r="V3479">
        <v>15125</v>
      </c>
      <c r="W3479">
        <v>0.5</v>
      </c>
    </row>
    <row r="3480" spans="7:23" x14ac:dyDescent="0.35">
      <c r="G3480" t="s">
        <v>44</v>
      </c>
      <c r="H3480">
        <v>12019502</v>
      </c>
      <c r="I3480" t="s">
        <v>24</v>
      </c>
      <c r="J3480">
        <v>52.358515158813297</v>
      </c>
      <c r="K3480">
        <v>4.7971823024004996</v>
      </c>
      <c r="L3480" t="s">
        <v>50</v>
      </c>
      <c r="M3480">
        <v>70</v>
      </c>
      <c r="N3480">
        <v>64</v>
      </c>
      <c r="O3480">
        <v>62</v>
      </c>
      <c r="P3480">
        <v>1.89</v>
      </c>
      <c r="Q3480">
        <v>189</v>
      </c>
      <c r="R3480">
        <v>7122</v>
      </c>
      <c r="S3480">
        <v>1</v>
      </c>
      <c r="T3480" t="s">
        <v>84</v>
      </c>
      <c r="U3480" t="s">
        <v>118</v>
      </c>
      <c r="V3480">
        <v>4480</v>
      </c>
      <c r="W3480">
        <v>0.5</v>
      </c>
    </row>
    <row r="3481" spans="7:23" x14ac:dyDescent="0.35">
      <c r="G3481" t="s">
        <v>44</v>
      </c>
      <c r="H3481">
        <v>12058561</v>
      </c>
      <c r="I3481" t="s">
        <v>8</v>
      </c>
      <c r="J3481">
        <v>52.3562178858704</v>
      </c>
      <c r="K3481">
        <v>4.8817946355508104</v>
      </c>
      <c r="L3481" t="s">
        <v>50</v>
      </c>
      <c r="M3481">
        <v>75</v>
      </c>
      <c r="N3481">
        <v>9</v>
      </c>
      <c r="O3481">
        <v>183</v>
      </c>
      <c r="P3481">
        <v>5.65</v>
      </c>
      <c r="Q3481">
        <v>347</v>
      </c>
      <c r="R3481">
        <v>7136</v>
      </c>
      <c r="S3481">
        <v>1</v>
      </c>
      <c r="T3481" t="s">
        <v>74</v>
      </c>
      <c r="U3481" t="s">
        <v>111</v>
      </c>
      <c r="V3481">
        <v>675</v>
      </c>
      <c r="W3481">
        <v>0.5</v>
      </c>
    </row>
    <row r="3482" spans="7:23" x14ac:dyDescent="0.35">
      <c r="G3482" t="s">
        <v>44</v>
      </c>
      <c r="H3482">
        <v>12321072</v>
      </c>
      <c r="I3482" t="s">
        <v>13</v>
      </c>
      <c r="J3482">
        <v>52.3637587475312</v>
      </c>
      <c r="K3482">
        <v>4.9859714863277196</v>
      </c>
      <c r="L3482" t="s">
        <v>50</v>
      </c>
      <c r="M3482">
        <v>150</v>
      </c>
      <c r="N3482">
        <v>11</v>
      </c>
      <c r="O3482">
        <v>161</v>
      </c>
      <c r="P3482">
        <v>5.36</v>
      </c>
      <c r="Q3482">
        <v>346</v>
      </c>
      <c r="R3482">
        <v>7301</v>
      </c>
      <c r="S3482">
        <v>1</v>
      </c>
      <c r="T3482" t="s">
        <v>86</v>
      </c>
      <c r="U3482" t="s">
        <v>110</v>
      </c>
      <c r="V3482">
        <v>1650</v>
      </c>
      <c r="W3482">
        <v>0.5</v>
      </c>
    </row>
    <row r="3483" spans="7:23" x14ac:dyDescent="0.35">
      <c r="G3483" t="s">
        <v>44</v>
      </c>
      <c r="H3483">
        <v>12526979</v>
      </c>
      <c r="I3483" t="s">
        <v>11</v>
      </c>
      <c r="J3483">
        <v>52.349029229402802</v>
      </c>
      <c r="K3483">
        <v>4.9093166476275698</v>
      </c>
      <c r="L3483" t="s">
        <v>50</v>
      </c>
      <c r="M3483">
        <v>90</v>
      </c>
      <c r="N3483">
        <v>1</v>
      </c>
      <c r="O3483">
        <v>32</v>
      </c>
      <c r="P3483">
        <v>1</v>
      </c>
      <c r="Q3483">
        <v>363</v>
      </c>
      <c r="R3483">
        <v>7416</v>
      </c>
      <c r="S3483">
        <v>1</v>
      </c>
      <c r="T3483" t="s">
        <v>58</v>
      </c>
      <c r="U3483" t="s">
        <v>103</v>
      </c>
      <c r="V3483">
        <v>90</v>
      </c>
      <c r="W3483">
        <v>0.5</v>
      </c>
    </row>
    <row r="3484" spans="7:23" x14ac:dyDescent="0.35">
      <c r="G3484" t="s">
        <v>44</v>
      </c>
      <c r="H3484">
        <v>12578052</v>
      </c>
      <c r="I3484" t="s">
        <v>23</v>
      </c>
      <c r="J3484">
        <v>52.393671844343999</v>
      </c>
      <c r="K3484">
        <v>4.9545166520858004</v>
      </c>
      <c r="L3484" t="s">
        <v>50</v>
      </c>
      <c r="M3484">
        <v>155</v>
      </c>
      <c r="N3484">
        <v>300</v>
      </c>
      <c r="O3484">
        <v>81</v>
      </c>
      <c r="P3484">
        <v>2.75</v>
      </c>
      <c r="Q3484">
        <v>12</v>
      </c>
      <c r="R3484">
        <v>7461</v>
      </c>
      <c r="S3484">
        <v>1</v>
      </c>
      <c r="T3484" t="s">
        <v>76</v>
      </c>
      <c r="U3484" t="s">
        <v>115</v>
      </c>
      <c r="V3484">
        <v>46500</v>
      </c>
      <c r="W3484">
        <v>0.5</v>
      </c>
    </row>
    <row r="3485" spans="7:23" x14ac:dyDescent="0.35">
      <c r="G3485" t="s">
        <v>44</v>
      </c>
      <c r="H3485">
        <v>12707127</v>
      </c>
      <c r="I3485" t="s">
        <v>14</v>
      </c>
      <c r="J3485">
        <v>52.364557247907101</v>
      </c>
      <c r="K3485">
        <v>4.85148866186187</v>
      </c>
      <c r="L3485" t="s">
        <v>50</v>
      </c>
      <c r="M3485">
        <v>74</v>
      </c>
      <c r="N3485">
        <v>72</v>
      </c>
      <c r="O3485">
        <v>279</v>
      </c>
      <c r="P3485">
        <v>8.89</v>
      </c>
      <c r="Q3485">
        <v>300</v>
      </c>
      <c r="R3485">
        <v>7531</v>
      </c>
      <c r="S3485">
        <v>1</v>
      </c>
      <c r="T3485" t="s">
        <v>56</v>
      </c>
      <c r="U3485" t="s">
        <v>97</v>
      </c>
      <c r="V3485">
        <v>5328</v>
      </c>
      <c r="W3485">
        <v>0.5</v>
      </c>
    </row>
    <row r="3486" spans="7:23" x14ac:dyDescent="0.35">
      <c r="G3486" t="s">
        <v>44</v>
      </c>
      <c r="H3486">
        <v>12800100</v>
      </c>
      <c r="I3486" t="s">
        <v>24</v>
      </c>
      <c r="J3486">
        <v>52.351658840938398</v>
      </c>
      <c r="K3486">
        <v>4.7970541075771598</v>
      </c>
      <c r="L3486" t="s">
        <v>50</v>
      </c>
      <c r="M3486">
        <v>68</v>
      </c>
      <c r="N3486">
        <v>17</v>
      </c>
      <c r="O3486">
        <v>165</v>
      </c>
      <c r="P3486">
        <v>5.23</v>
      </c>
      <c r="Q3486">
        <v>344</v>
      </c>
      <c r="R3486">
        <v>7580</v>
      </c>
      <c r="S3486">
        <v>1</v>
      </c>
      <c r="T3486" t="s">
        <v>84</v>
      </c>
      <c r="U3486" t="s">
        <v>118</v>
      </c>
      <c r="V3486">
        <v>1156</v>
      </c>
      <c r="W3486">
        <v>0.5</v>
      </c>
    </row>
    <row r="3487" spans="7:23" x14ac:dyDescent="0.35">
      <c r="G3487" t="s">
        <v>44</v>
      </c>
      <c r="H3487">
        <v>12897197</v>
      </c>
      <c r="I3487" t="s">
        <v>11</v>
      </c>
      <c r="J3487">
        <v>52.356934747295099</v>
      </c>
      <c r="K3487">
        <v>4.8901717840523702</v>
      </c>
      <c r="L3487" t="s">
        <v>50</v>
      </c>
      <c r="M3487">
        <v>180</v>
      </c>
      <c r="N3487">
        <v>7</v>
      </c>
      <c r="O3487">
        <v>58</v>
      </c>
      <c r="P3487">
        <v>1.88</v>
      </c>
      <c r="Q3487">
        <v>354</v>
      </c>
      <c r="R3487">
        <v>7657</v>
      </c>
      <c r="S3487">
        <v>1</v>
      </c>
      <c r="T3487" t="s">
        <v>58</v>
      </c>
      <c r="U3487" t="s">
        <v>103</v>
      </c>
      <c r="V3487">
        <v>1260</v>
      </c>
      <c r="W3487">
        <v>0.5</v>
      </c>
    </row>
    <row r="3488" spans="7:23" x14ac:dyDescent="0.35">
      <c r="G3488" t="s">
        <v>44</v>
      </c>
      <c r="H3488">
        <v>13040996</v>
      </c>
      <c r="I3488" t="s">
        <v>15</v>
      </c>
      <c r="J3488">
        <v>52.387453541038099</v>
      </c>
      <c r="K3488">
        <v>4.8830794931933497</v>
      </c>
      <c r="L3488" t="s">
        <v>50</v>
      </c>
      <c r="M3488">
        <v>60</v>
      </c>
      <c r="N3488">
        <v>35</v>
      </c>
      <c r="O3488">
        <v>243</v>
      </c>
      <c r="P3488">
        <v>8.2899999999999991</v>
      </c>
      <c r="Q3488">
        <v>119</v>
      </c>
      <c r="R3488">
        <v>7775</v>
      </c>
      <c r="S3488">
        <v>1</v>
      </c>
      <c r="T3488" t="s">
        <v>60</v>
      </c>
      <c r="U3488" t="s">
        <v>100</v>
      </c>
      <c r="V3488">
        <v>2100</v>
      </c>
      <c r="W3488">
        <v>0.5</v>
      </c>
    </row>
    <row r="3489" spans="7:23" x14ac:dyDescent="0.35">
      <c r="G3489" t="s">
        <v>44</v>
      </c>
      <c r="H3489">
        <v>13289822</v>
      </c>
      <c r="I3489" t="s">
        <v>25</v>
      </c>
      <c r="J3489">
        <v>52.2903076393793</v>
      </c>
      <c r="K3489">
        <v>4.9784713405850898</v>
      </c>
      <c r="L3489" t="s">
        <v>50</v>
      </c>
      <c r="M3489">
        <v>75</v>
      </c>
      <c r="N3489">
        <v>296</v>
      </c>
      <c r="O3489">
        <v>27</v>
      </c>
      <c r="P3489">
        <v>1.33</v>
      </c>
      <c r="Q3489">
        <v>179</v>
      </c>
      <c r="R3489">
        <v>8007</v>
      </c>
      <c r="S3489">
        <v>1</v>
      </c>
      <c r="T3489" t="s">
        <v>90</v>
      </c>
      <c r="U3489" t="s">
        <v>122</v>
      </c>
      <c r="V3489">
        <v>22200</v>
      </c>
      <c r="W3489">
        <v>0.5</v>
      </c>
    </row>
    <row r="3490" spans="7:23" x14ac:dyDescent="0.35">
      <c r="G3490" t="s">
        <v>44</v>
      </c>
      <c r="H3490">
        <v>13373021</v>
      </c>
      <c r="I3490" t="s">
        <v>11</v>
      </c>
      <c r="J3490">
        <v>52.347560261093697</v>
      </c>
      <c r="K3490">
        <v>4.9093143783806799</v>
      </c>
      <c r="L3490" t="s">
        <v>50</v>
      </c>
      <c r="M3490">
        <v>60</v>
      </c>
      <c r="N3490">
        <v>329</v>
      </c>
      <c r="O3490">
        <v>233</v>
      </c>
      <c r="P3490">
        <v>7.71</v>
      </c>
      <c r="Q3490">
        <v>20</v>
      </c>
      <c r="R3490">
        <v>8096</v>
      </c>
      <c r="S3490">
        <v>1</v>
      </c>
      <c r="T3490" t="s">
        <v>58</v>
      </c>
      <c r="U3490" t="s">
        <v>103</v>
      </c>
      <c r="V3490">
        <v>19740</v>
      </c>
      <c r="W3490">
        <v>0.5</v>
      </c>
    </row>
    <row r="3491" spans="7:23" x14ac:dyDescent="0.35">
      <c r="G3491" t="s">
        <v>44</v>
      </c>
      <c r="H3491">
        <v>13541391</v>
      </c>
      <c r="I3491" t="s">
        <v>7</v>
      </c>
      <c r="J3491">
        <v>52.371383959428599</v>
      </c>
      <c r="K3491">
        <v>4.8996789430008603</v>
      </c>
      <c r="L3491" t="s">
        <v>50</v>
      </c>
      <c r="M3491">
        <v>125</v>
      </c>
      <c r="N3491">
        <v>357</v>
      </c>
      <c r="O3491">
        <v>45</v>
      </c>
      <c r="P3491">
        <v>1.55</v>
      </c>
      <c r="Q3491">
        <v>166</v>
      </c>
      <c r="R3491">
        <v>8283</v>
      </c>
      <c r="S3491">
        <v>1</v>
      </c>
      <c r="T3491" t="s">
        <v>68</v>
      </c>
      <c r="U3491" t="s">
        <v>99</v>
      </c>
      <c r="V3491">
        <v>44625</v>
      </c>
      <c r="W3491">
        <v>0.5</v>
      </c>
    </row>
    <row r="3492" spans="7:23" x14ac:dyDescent="0.35">
      <c r="G3492" t="s">
        <v>44</v>
      </c>
      <c r="H3492">
        <v>13561575</v>
      </c>
      <c r="I3492" t="s">
        <v>23</v>
      </c>
      <c r="J3492">
        <v>52.406757939836297</v>
      </c>
      <c r="K3492">
        <v>4.9296011864212304</v>
      </c>
      <c r="L3492" t="s">
        <v>50</v>
      </c>
      <c r="M3492">
        <v>49</v>
      </c>
      <c r="N3492">
        <v>296</v>
      </c>
      <c r="O3492">
        <v>67</v>
      </c>
      <c r="P3492">
        <v>2.2799999999999998</v>
      </c>
      <c r="Q3492">
        <v>113</v>
      </c>
      <c r="R3492">
        <v>8312</v>
      </c>
      <c r="S3492">
        <v>1</v>
      </c>
      <c r="T3492" t="s">
        <v>76</v>
      </c>
      <c r="U3492" t="s">
        <v>115</v>
      </c>
      <c r="V3492">
        <v>14504</v>
      </c>
      <c r="W3492">
        <v>0.5</v>
      </c>
    </row>
    <row r="3493" spans="7:23" x14ac:dyDescent="0.35">
      <c r="G3493" t="s">
        <v>44</v>
      </c>
      <c r="H3493">
        <v>13616322</v>
      </c>
      <c r="I3493" t="s">
        <v>26</v>
      </c>
      <c r="J3493">
        <v>52.314713141697297</v>
      </c>
      <c r="K3493">
        <v>4.9558497511789001</v>
      </c>
      <c r="L3493" t="s">
        <v>50</v>
      </c>
      <c r="M3493">
        <v>90</v>
      </c>
      <c r="N3493">
        <v>346</v>
      </c>
      <c r="O3493">
        <v>32</v>
      </c>
      <c r="P3493">
        <v>1.1200000000000001</v>
      </c>
      <c r="Q3493">
        <v>17</v>
      </c>
      <c r="R3493">
        <v>8371</v>
      </c>
      <c r="S3493">
        <v>1</v>
      </c>
      <c r="T3493" t="s">
        <v>92</v>
      </c>
      <c r="U3493" t="s">
        <v>109</v>
      </c>
      <c r="V3493">
        <v>31140</v>
      </c>
      <c r="W3493">
        <v>0.5</v>
      </c>
    </row>
    <row r="3494" spans="7:23" x14ac:dyDescent="0.35">
      <c r="G3494" t="s">
        <v>44</v>
      </c>
      <c r="H3494">
        <v>13690747</v>
      </c>
      <c r="I3494" t="s">
        <v>18</v>
      </c>
      <c r="J3494">
        <v>52.376808000167998</v>
      </c>
      <c r="K3494">
        <v>4.9250204146038801</v>
      </c>
      <c r="L3494" t="s">
        <v>50</v>
      </c>
      <c r="M3494">
        <v>85</v>
      </c>
      <c r="N3494">
        <v>25</v>
      </c>
      <c r="O3494">
        <v>139</v>
      </c>
      <c r="P3494">
        <v>5.07</v>
      </c>
      <c r="Q3494">
        <v>337</v>
      </c>
      <c r="R3494">
        <v>8457</v>
      </c>
      <c r="S3494">
        <v>1</v>
      </c>
      <c r="T3494" t="s">
        <v>66</v>
      </c>
      <c r="U3494" t="s">
        <v>102</v>
      </c>
      <c r="V3494">
        <v>2125</v>
      </c>
      <c r="W3494">
        <v>0.5</v>
      </c>
    </row>
    <row r="3495" spans="7:23" x14ac:dyDescent="0.35">
      <c r="G3495" t="s">
        <v>44</v>
      </c>
      <c r="H3495">
        <v>13728206</v>
      </c>
      <c r="I3495" t="s">
        <v>25</v>
      </c>
      <c r="J3495">
        <v>52.300350861683597</v>
      </c>
      <c r="K3495">
        <v>4.9972909130542398</v>
      </c>
      <c r="L3495" t="s">
        <v>50</v>
      </c>
      <c r="M3495">
        <v>47</v>
      </c>
      <c r="N3495">
        <v>28</v>
      </c>
      <c r="O3495">
        <v>158</v>
      </c>
      <c r="P3495">
        <v>5.71</v>
      </c>
      <c r="Q3495">
        <v>137</v>
      </c>
      <c r="R3495">
        <v>8513</v>
      </c>
      <c r="S3495">
        <v>1</v>
      </c>
      <c r="T3495" t="s">
        <v>90</v>
      </c>
      <c r="U3495" t="s">
        <v>122</v>
      </c>
      <c r="V3495">
        <v>1316</v>
      </c>
      <c r="W3495">
        <v>0.5</v>
      </c>
    </row>
    <row r="3496" spans="7:23" x14ac:dyDescent="0.35">
      <c r="G3496" t="s">
        <v>44</v>
      </c>
      <c r="H3496">
        <v>13758770</v>
      </c>
      <c r="I3496" t="s">
        <v>8</v>
      </c>
      <c r="J3496">
        <v>52.344203707741102</v>
      </c>
      <c r="K3496">
        <v>4.8611923602441696</v>
      </c>
      <c r="L3496" t="s">
        <v>50</v>
      </c>
      <c r="M3496">
        <v>129</v>
      </c>
      <c r="N3496">
        <v>3</v>
      </c>
      <c r="O3496">
        <v>24</v>
      </c>
      <c r="P3496">
        <v>0.91</v>
      </c>
      <c r="Q3496">
        <v>237</v>
      </c>
      <c r="R3496">
        <v>8548</v>
      </c>
      <c r="S3496">
        <v>1</v>
      </c>
      <c r="T3496" t="s">
        <v>74</v>
      </c>
      <c r="U3496" t="s">
        <v>111</v>
      </c>
      <c r="V3496">
        <v>387</v>
      </c>
      <c r="W3496">
        <v>0.5</v>
      </c>
    </row>
    <row r="3497" spans="7:23" x14ac:dyDescent="0.35">
      <c r="G3497" t="s">
        <v>44</v>
      </c>
      <c r="H3497">
        <v>13794377</v>
      </c>
      <c r="I3497" t="s">
        <v>16</v>
      </c>
      <c r="J3497">
        <v>52.3426100150526</v>
      </c>
      <c r="K3497">
        <v>4.8685294148824099</v>
      </c>
      <c r="L3497" t="s">
        <v>50</v>
      </c>
      <c r="M3497">
        <v>80</v>
      </c>
      <c r="N3497">
        <v>209</v>
      </c>
      <c r="O3497">
        <v>69</v>
      </c>
      <c r="P3497">
        <v>2.38</v>
      </c>
      <c r="Q3497">
        <v>181</v>
      </c>
      <c r="R3497">
        <v>8585</v>
      </c>
      <c r="S3497">
        <v>1</v>
      </c>
      <c r="T3497" t="s">
        <v>82</v>
      </c>
      <c r="U3497" t="s">
        <v>120</v>
      </c>
      <c r="V3497">
        <v>16720</v>
      </c>
      <c r="W3497">
        <v>0.5</v>
      </c>
    </row>
    <row r="3498" spans="7:23" x14ac:dyDescent="0.35">
      <c r="G3498" t="s">
        <v>44</v>
      </c>
      <c r="H3498">
        <v>13800829</v>
      </c>
      <c r="I3498" t="s">
        <v>7</v>
      </c>
      <c r="J3498">
        <v>52.362642612343997</v>
      </c>
      <c r="K3498">
        <v>4.8999217662044998</v>
      </c>
      <c r="L3498" t="s">
        <v>50</v>
      </c>
      <c r="M3498">
        <v>125</v>
      </c>
      <c r="N3498">
        <v>130</v>
      </c>
      <c r="O3498">
        <v>24</v>
      </c>
      <c r="P3498">
        <v>0.94</v>
      </c>
      <c r="Q3498">
        <v>174</v>
      </c>
      <c r="R3498">
        <v>8595</v>
      </c>
      <c r="S3498">
        <v>1</v>
      </c>
      <c r="T3498" t="s">
        <v>68</v>
      </c>
      <c r="U3498" t="s">
        <v>99</v>
      </c>
      <c r="V3498">
        <v>16250</v>
      </c>
      <c r="W3498">
        <v>0.5</v>
      </c>
    </row>
    <row r="3499" spans="7:23" x14ac:dyDescent="0.35">
      <c r="G3499" t="s">
        <v>44</v>
      </c>
      <c r="H3499">
        <v>13858971</v>
      </c>
      <c r="I3499" t="s">
        <v>7</v>
      </c>
      <c r="J3499">
        <v>52.369509976886803</v>
      </c>
      <c r="K3499">
        <v>4.9203703461983403</v>
      </c>
      <c r="L3499" t="s">
        <v>50</v>
      </c>
      <c r="M3499">
        <v>105</v>
      </c>
      <c r="N3499">
        <v>184</v>
      </c>
      <c r="O3499">
        <v>51</v>
      </c>
      <c r="P3499">
        <v>1.77</v>
      </c>
      <c r="Q3499">
        <v>82</v>
      </c>
      <c r="R3499">
        <v>8670</v>
      </c>
      <c r="S3499">
        <v>1</v>
      </c>
      <c r="T3499" t="s">
        <v>68</v>
      </c>
      <c r="U3499" t="s">
        <v>99</v>
      </c>
      <c r="V3499">
        <v>19320</v>
      </c>
      <c r="W3499">
        <v>0.5</v>
      </c>
    </row>
    <row r="3500" spans="7:23" x14ac:dyDescent="0.35">
      <c r="G3500" t="s">
        <v>44</v>
      </c>
      <c r="H3500">
        <v>14002395</v>
      </c>
      <c r="I3500" t="s">
        <v>19</v>
      </c>
      <c r="J3500">
        <v>52.373990455569299</v>
      </c>
      <c r="K3500">
        <v>4.8481145462441297</v>
      </c>
      <c r="L3500" t="s">
        <v>50</v>
      </c>
      <c r="M3500">
        <v>100</v>
      </c>
      <c r="N3500">
        <v>279</v>
      </c>
      <c r="O3500">
        <v>8</v>
      </c>
      <c r="P3500">
        <v>0.28000000000000003</v>
      </c>
      <c r="Q3500">
        <v>62</v>
      </c>
      <c r="R3500">
        <v>8856</v>
      </c>
      <c r="S3500">
        <v>1</v>
      </c>
      <c r="T3500" t="s">
        <v>62</v>
      </c>
      <c r="U3500" t="s">
        <v>101</v>
      </c>
      <c r="V3500">
        <v>27900</v>
      </c>
      <c r="W3500">
        <v>0.5</v>
      </c>
    </row>
    <row r="3501" spans="7:23" x14ac:dyDescent="0.35">
      <c r="G3501" t="s">
        <v>44</v>
      </c>
      <c r="H3501">
        <v>14055804</v>
      </c>
      <c r="I3501" t="s">
        <v>9</v>
      </c>
      <c r="J3501">
        <v>52.364076469028902</v>
      </c>
      <c r="K3501">
        <v>4.9241945931650699</v>
      </c>
      <c r="L3501" t="s">
        <v>50</v>
      </c>
      <c r="M3501">
        <v>69</v>
      </c>
      <c r="N3501">
        <v>296</v>
      </c>
      <c r="O3501">
        <v>173</v>
      </c>
      <c r="P3501">
        <v>6.23</v>
      </c>
      <c r="Q3501">
        <v>36</v>
      </c>
      <c r="R3501">
        <v>8916</v>
      </c>
      <c r="S3501">
        <v>1</v>
      </c>
      <c r="T3501" t="s">
        <v>64</v>
      </c>
      <c r="U3501" t="s">
        <v>106</v>
      </c>
      <c r="V3501">
        <v>20424</v>
      </c>
      <c r="W3501">
        <v>0.5</v>
      </c>
    </row>
    <row r="3502" spans="7:23" x14ac:dyDescent="0.35">
      <c r="G3502" t="s">
        <v>44</v>
      </c>
      <c r="H3502">
        <v>14080633</v>
      </c>
      <c r="I3502" t="s">
        <v>11</v>
      </c>
      <c r="J3502">
        <v>52.344536908295602</v>
      </c>
      <c r="K3502">
        <v>4.8944202712226197</v>
      </c>
      <c r="L3502" t="s">
        <v>50</v>
      </c>
      <c r="M3502">
        <v>75</v>
      </c>
      <c r="N3502">
        <v>294</v>
      </c>
      <c r="O3502">
        <v>3</v>
      </c>
      <c r="P3502">
        <v>0.16</v>
      </c>
      <c r="Q3502">
        <v>5</v>
      </c>
      <c r="R3502">
        <v>8941</v>
      </c>
      <c r="S3502">
        <v>1</v>
      </c>
      <c r="T3502" t="s">
        <v>58</v>
      </c>
      <c r="U3502" t="s">
        <v>103</v>
      </c>
      <c r="V3502">
        <v>22050</v>
      </c>
      <c r="W3502">
        <v>0.5</v>
      </c>
    </row>
    <row r="3503" spans="7:23" x14ac:dyDescent="0.35">
      <c r="G3503" t="s">
        <v>44</v>
      </c>
      <c r="H3503">
        <v>14117599</v>
      </c>
      <c r="I3503" t="s">
        <v>27</v>
      </c>
      <c r="J3503">
        <v>52.321545713921402</v>
      </c>
      <c r="K3503">
        <v>4.9601806477219803</v>
      </c>
      <c r="L3503" t="s">
        <v>50</v>
      </c>
      <c r="M3503">
        <v>70</v>
      </c>
      <c r="N3503">
        <v>33</v>
      </c>
      <c r="O3503">
        <v>81</v>
      </c>
      <c r="P3503">
        <v>3.22</v>
      </c>
      <c r="Q3503">
        <v>327</v>
      </c>
      <c r="R3503">
        <v>8975</v>
      </c>
      <c r="S3503">
        <v>1</v>
      </c>
      <c r="T3503" t="s">
        <v>107</v>
      </c>
      <c r="U3503" t="s">
        <v>108</v>
      </c>
      <c r="V3503">
        <v>2310</v>
      </c>
      <c r="W3503">
        <v>0.5</v>
      </c>
    </row>
    <row r="3504" spans="7:23" x14ac:dyDescent="0.35">
      <c r="G3504" t="s">
        <v>44</v>
      </c>
      <c r="H3504">
        <v>14339440</v>
      </c>
      <c r="I3504" t="s">
        <v>22</v>
      </c>
      <c r="J3504">
        <v>52.404316584191101</v>
      </c>
      <c r="K3504">
        <v>4.9095950460867401</v>
      </c>
      <c r="L3504" t="s">
        <v>50</v>
      </c>
      <c r="M3504">
        <v>59</v>
      </c>
      <c r="N3504">
        <v>17</v>
      </c>
      <c r="O3504">
        <v>207</v>
      </c>
      <c r="P3504">
        <v>7.3</v>
      </c>
      <c r="Q3504">
        <v>353</v>
      </c>
      <c r="R3504">
        <v>9213</v>
      </c>
      <c r="S3504">
        <v>1</v>
      </c>
      <c r="T3504" t="s">
        <v>80</v>
      </c>
      <c r="U3504" t="s">
        <v>121</v>
      </c>
      <c r="V3504">
        <v>1003</v>
      </c>
      <c r="W3504">
        <v>0.5</v>
      </c>
    </row>
    <row r="3505" spans="7:23" x14ac:dyDescent="0.35">
      <c r="G3505" t="s">
        <v>44</v>
      </c>
      <c r="H3505">
        <v>14589830</v>
      </c>
      <c r="I3505" t="s">
        <v>25</v>
      </c>
      <c r="J3505">
        <v>52.292889900968198</v>
      </c>
      <c r="K3505">
        <v>4.9951017691619102</v>
      </c>
      <c r="L3505" t="s">
        <v>50</v>
      </c>
      <c r="M3505">
        <v>50</v>
      </c>
      <c r="N3505">
        <v>22</v>
      </c>
      <c r="O3505">
        <v>57</v>
      </c>
      <c r="P3505">
        <v>2.0499999999999998</v>
      </c>
      <c r="Q3505">
        <v>217</v>
      </c>
      <c r="R3505">
        <v>9385</v>
      </c>
      <c r="S3505">
        <v>1</v>
      </c>
      <c r="T3505" t="s">
        <v>90</v>
      </c>
      <c r="U3505" t="s">
        <v>122</v>
      </c>
      <c r="V3505">
        <v>1100</v>
      </c>
      <c r="W3505">
        <v>0.5</v>
      </c>
    </row>
    <row r="3506" spans="7:23" x14ac:dyDescent="0.35">
      <c r="G3506" t="s">
        <v>44</v>
      </c>
      <c r="H3506">
        <v>14853175</v>
      </c>
      <c r="I3506" t="s">
        <v>22</v>
      </c>
      <c r="J3506">
        <v>52.410125352949102</v>
      </c>
      <c r="K3506">
        <v>4.9246524296908598</v>
      </c>
      <c r="L3506" t="s">
        <v>50</v>
      </c>
      <c r="M3506">
        <v>37</v>
      </c>
      <c r="N3506">
        <v>19</v>
      </c>
      <c r="O3506">
        <v>155</v>
      </c>
      <c r="P3506">
        <v>5.7</v>
      </c>
      <c r="Q3506">
        <v>333</v>
      </c>
      <c r="R3506">
        <v>9533</v>
      </c>
      <c r="S3506">
        <v>1</v>
      </c>
      <c r="T3506" t="s">
        <v>80</v>
      </c>
      <c r="U3506" t="s">
        <v>121</v>
      </c>
      <c r="V3506">
        <v>703</v>
      </c>
      <c r="W3506">
        <v>0.5</v>
      </c>
    </row>
    <row r="3507" spans="7:23" x14ac:dyDescent="0.35">
      <c r="G3507" t="s">
        <v>44</v>
      </c>
      <c r="H3507">
        <v>14921039</v>
      </c>
      <c r="I3507" t="s">
        <v>23</v>
      </c>
      <c r="J3507">
        <v>52.407163273165601</v>
      </c>
      <c r="K3507">
        <v>4.9346706736493804</v>
      </c>
      <c r="L3507" t="s">
        <v>50</v>
      </c>
      <c r="M3507">
        <v>85</v>
      </c>
      <c r="N3507">
        <v>177</v>
      </c>
      <c r="O3507">
        <v>82</v>
      </c>
      <c r="P3507">
        <v>3.01</v>
      </c>
      <c r="Q3507">
        <v>194</v>
      </c>
      <c r="R3507">
        <v>9570</v>
      </c>
      <c r="S3507">
        <v>1</v>
      </c>
      <c r="T3507" t="s">
        <v>76</v>
      </c>
      <c r="U3507" t="s">
        <v>115</v>
      </c>
      <c r="V3507">
        <v>15045</v>
      </c>
      <c r="W3507">
        <v>0.5</v>
      </c>
    </row>
    <row r="3508" spans="7:23" x14ac:dyDescent="0.35">
      <c r="G3508" t="s">
        <v>44</v>
      </c>
      <c r="H3508">
        <v>15014784</v>
      </c>
      <c r="I3508" t="s">
        <v>7</v>
      </c>
      <c r="J3508">
        <v>52.371602057373401</v>
      </c>
      <c r="K3508">
        <v>4.9006087401066099</v>
      </c>
      <c r="L3508" t="s">
        <v>50</v>
      </c>
      <c r="M3508">
        <v>73</v>
      </c>
      <c r="N3508">
        <v>350</v>
      </c>
      <c r="O3508">
        <v>113</v>
      </c>
      <c r="P3508">
        <v>4.26</v>
      </c>
      <c r="Q3508">
        <v>10</v>
      </c>
      <c r="R3508">
        <v>9628</v>
      </c>
      <c r="S3508">
        <v>1</v>
      </c>
      <c r="T3508" t="s">
        <v>68</v>
      </c>
      <c r="U3508" t="s">
        <v>99</v>
      </c>
      <c r="V3508">
        <v>25550</v>
      </c>
      <c r="W3508">
        <v>0.5</v>
      </c>
    </row>
    <row r="3509" spans="7:23" x14ac:dyDescent="0.35">
      <c r="G3509" t="s">
        <v>44</v>
      </c>
      <c r="H3509">
        <v>15024489</v>
      </c>
      <c r="I3509" t="s">
        <v>11</v>
      </c>
      <c r="J3509">
        <v>52.341958807273102</v>
      </c>
      <c r="K3509">
        <v>4.90267966963241</v>
      </c>
      <c r="L3509" t="s">
        <v>50</v>
      </c>
      <c r="M3509">
        <v>93</v>
      </c>
      <c r="N3509">
        <v>12</v>
      </c>
      <c r="O3509">
        <v>22</v>
      </c>
      <c r="P3509">
        <v>0.82</v>
      </c>
      <c r="Q3509">
        <v>10</v>
      </c>
      <c r="R3509">
        <v>9633</v>
      </c>
      <c r="S3509">
        <v>1</v>
      </c>
      <c r="T3509" t="s">
        <v>58</v>
      </c>
      <c r="U3509" t="s">
        <v>103</v>
      </c>
      <c r="V3509">
        <v>1116</v>
      </c>
      <c r="W3509">
        <v>0.5</v>
      </c>
    </row>
    <row r="3510" spans="7:23" x14ac:dyDescent="0.35">
      <c r="G3510" t="s">
        <v>44</v>
      </c>
      <c r="H3510">
        <v>15092104</v>
      </c>
      <c r="I3510" t="s">
        <v>11</v>
      </c>
      <c r="J3510">
        <v>52.341669187636498</v>
      </c>
      <c r="K3510">
        <v>4.8957510045361996</v>
      </c>
      <c r="L3510" t="s">
        <v>50</v>
      </c>
      <c r="M3510">
        <v>130</v>
      </c>
      <c r="N3510">
        <v>309</v>
      </c>
      <c r="O3510">
        <v>23</v>
      </c>
      <c r="P3510">
        <v>0.86</v>
      </c>
      <c r="Q3510">
        <v>89</v>
      </c>
      <c r="R3510">
        <v>9675</v>
      </c>
      <c r="S3510">
        <v>1</v>
      </c>
      <c r="T3510" t="s">
        <v>58</v>
      </c>
      <c r="U3510" t="s">
        <v>103</v>
      </c>
      <c r="V3510">
        <v>40170</v>
      </c>
      <c r="W3510">
        <v>0.5</v>
      </c>
    </row>
    <row r="3511" spans="7:23" x14ac:dyDescent="0.35">
      <c r="G3511" t="s">
        <v>44</v>
      </c>
      <c r="H3511">
        <v>15104816</v>
      </c>
      <c r="I3511" t="s">
        <v>26</v>
      </c>
      <c r="J3511">
        <v>52.317652067812197</v>
      </c>
      <c r="K3511">
        <v>4.9436157071483402</v>
      </c>
      <c r="L3511" t="s">
        <v>50</v>
      </c>
      <c r="M3511">
        <v>65</v>
      </c>
      <c r="N3511">
        <v>17</v>
      </c>
      <c r="O3511">
        <v>106</v>
      </c>
      <c r="P3511">
        <v>3.96</v>
      </c>
      <c r="Q3511">
        <v>96</v>
      </c>
      <c r="R3511">
        <v>9684</v>
      </c>
      <c r="S3511">
        <v>1</v>
      </c>
      <c r="T3511" t="s">
        <v>92</v>
      </c>
      <c r="U3511" t="s">
        <v>109</v>
      </c>
      <c r="V3511">
        <v>1105</v>
      </c>
      <c r="W3511">
        <v>0.5</v>
      </c>
    </row>
    <row r="3512" spans="7:23" x14ac:dyDescent="0.35">
      <c r="G3512" t="s">
        <v>44</v>
      </c>
      <c r="H3512">
        <v>15110844</v>
      </c>
      <c r="I3512" t="s">
        <v>10</v>
      </c>
      <c r="J3512">
        <v>52.383553662583303</v>
      </c>
      <c r="K3512">
        <v>4.9163229675592603</v>
      </c>
      <c r="L3512" t="s">
        <v>50</v>
      </c>
      <c r="M3512">
        <v>85</v>
      </c>
      <c r="N3512">
        <v>235</v>
      </c>
      <c r="O3512">
        <v>122</v>
      </c>
      <c r="P3512">
        <v>4.5999999999999996</v>
      </c>
      <c r="Q3512">
        <v>105</v>
      </c>
      <c r="R3512">
        <v>9691</v>
      </c>
      <c r="S3512">
        <v>1</v>
      </c>
      <c r="T3512" t="s">
        <v>78</v>
      </c>
      <c r="U3512" t="s">
        <v>98</v>
      </c>
      <c r="V3512">
        <v>19975</v>
      </c>
      <c r="W3512">
        <v>0.5</v>
      </c>
    </row>
    <row r="3513" spans="7:23" x14ac:dyDescent="0.35">
      <c r="G3513" t="s">
        <v>44</v>
      </c>
      <c r="H3513">
        <v>15286319</v>
      </c>
      <c r="I3513" t="s">
        <v>11</v>
      </c>
      <c r="J3513">
        <v>52.356292555616101</v>
      </c>
      <c r="K3513">
        <v>4.8939667148186103</v>
      </c>
      <c r="L3513" t="s">
        <v>50</v>
      </c>
      <c r="M3513">
        <v>145</v>
      </c>
      <c r="N3513">
        <v>95</v>
      </c>
      <c r="O3513">
        <v>178</v>
      </c>
      <c r="P3513">
        <v>6.79</v>
      </c>
      <c r="Q3513">
        <v>257</v>
      </c>
      <c r="R3513">
        <v>9789</v>
      </c>
      <c r="S3513">
        <v>1</v>
      </c>
      <c r="T3513" t="s">
        <v>58</v>
      </c>
      <c r="U3513" t="s">
        <v>103</v>
      </c>
      <c r="V3513">
        <v>13775</v>
      </c>
      <c r="W3513">
        <v>0.5</v>
      </c>
    </row>
    <row r="3514" spans="7:23" x14ac:dyDescent="0.35">
      <c r="G3514" t="s">
        <v>44</v>
      </c>
      <c r="H3514">
        <v>15373075</v>
      </c>
      <c r="I3514" t="s">
        <v>18</v>
      </c>
      <c r="J3514">
        <v>52.361799434855598</v>
      </c>
      <c r="K3514">
        <v>4.9445679475846598</v>
      </c>
      <c r="L3514" t="s">
        <v>50</v>
      </c>
      <c r="M3514">
        <v>46</v>
      </c>
      <c r="N3514">
        <v>223</v>
      </c>
      <c r="O3514">
        <v>68</v>
      </c>
      <c r="P3514">
        <v>2.69</v>
      </c>
      <c r="Q3514">
        <v>130</v>
      </c>
      <c r="R3514">
        <v>9845</v>
      </c>
      <c r="S3514">
        <v>1</v>
      </c>
      <c r="T3514" t="s">
        <v>66</v>
      </c>
      <c r="U3514" t="s">
        <v>102</v>
      </c>
      <c r="V3514">
        <v>10258</v>
      </c>
      <c r="W3514">
        <v>0.5</v>
      </c>
    </row>
    <row r="3515" spans="7:23" x14ac:dyDescent="0.35">
      <c r="G3515" t="s">
        <v>44</v>
      </c>
      <c r="H3515">
        <v>15426555</v>
      </c>
      <c r="I3515" t="s">
        <v>9</v>
      </c>
      <c r="J3515">
        <v>52.3579686088732</v>
      </c>
      <c r="K3515">
        <v>4.9228474814317504</v>
      </c>
      <c r="L3515" t="s">
        <v>50</v>
      </c>
      <c r="M3515">
        <v>125</v>
      </c>
      <c r="N3515">
        <v>27</v>
      </c>
      <c r="O3515">
        <v>29</v>
      </c>
      <c r="P3515">
        <v>1.1200000000000001</v>
      </c>
      <c r="Q3515">
        <v>358</v>
      </c>
      <c r="R3515">
        <v>9873</v>
      </c>
      <c r="S3515">
        <v>1</v>
      </c>
      <c r="T3515" t="s">
        <v>64</v>
      </c>
      <c r="U3515" t="s">
        <v>106</v>
      </c>
      <c r="V3515">
        <v>3375</v>
      </c>
      <c r="W3515">
        <v>0.5</v>
      </c>
    </row>
    <row r="3516" spans="7:23" x14ac:dyDescent="0.35">
      <c r="G3516" t="s">
        <v>44</v>
      </c>
      <c r="H3516">
        <v>15458166</v>
      </c>
      <c r="I3516" t="s">
        <v>13</v>
      </c>
      <c r="J3516">
        <v>52.350358229573601</v>
      </c>
      <c r="K3516">
        <v>5.0027646683537101</v>
      </c>
      <c r="L3516" t="s">
        <v>50</v>
      </c>
      <c r="M3516">
        <v>55</v>
      </c>
      <c r="N3516">
        <v>279</v>
      </c>
      <c r="O3516">
        <v>75</v>
      </c>
      <c r="P3516">
        <v>2.98</v>
      </c>
      <c r="Q3516">
        <v>32</v>
      </c>
      <c r="R3516">
        <v>9902</v>
      </c>
      <c r="S3516">
        <v>1</v>
      </c>
      <c r="T3516" t="s">
        <v>86</v>
      </c>
      <c r="U3516" t="s">
        <v>110</v>
      </c>
      <c r="V3516">
        <v>15345</v>
      </c>
      <c r="W3516">
        <v>0.5</v>
      </c>
    </row>
    <row r="3517" spans="7:23" x14ac:dyDescent="0.35">
      <c r="G3517" t="s">
        <v>44</v>
      </c>
      <c r="H3517">
        <v>15492094</v>
      </c>
      <c r="I3517" t="s">
        <v>14</v>
      </c>
      <c r="J3517">
        <v>52.365190898638403</v>
      </c>
      <c r="K3517">
        <v>4.8780720953687098</v>
      </c>
      <c r="L3517" t="s">
        <v>50</v>
      </c>
      <c r="M3517">
        <v>95</v>
      </c>
      <c r="N3517">
        <v>274</v>
      </c>
      <c r="O3517">
        <v>24</v>
      </c>
      <c r="P3517">
        <v>0.93</v>
      </c>
      <c r="Q3517">
        <v>88</v>
      </c>
      <c r="R3517">
        <v>9926</v>
      </c>
      <c r="S3517">
        <v>1</v>
      </c>
      <c r="T3517" t="s">
        <v>56</v>
      </c>
      <c r="U3517" t="s">
        <v>97</v>
      </c>
      <c r="V3517">
        <v>26030</v>
      </c>
      <c r="W3517">
        <v>0.5</v>
      </c>
    </row>
    <row r="3518" spans="7:23" x14ac:dyDescent="0.35">
      <c r="G3518" t="s">
        <v>44</v>
      </c>
      <c r="H3518">
        <v>15497619</v>
      </c>
      <c r="I3518" t="s">
        <v>17</v>
      </c>
      <c r="J3518">
        <v>52.374335338049903</v>
      </c>
      <c r="K3518">
        <v>4.8353672904870297</v>
      </c>
      <c r="L3518" t="s">
        <v>50</v>
      </c>
      <c r="M3518">
        <v>55</v>
      </c>
      <c r="N3518">
        <v>303</v>
      </c>
      <c r="O3518">
        <v>86</v>
      </c>
      <c r="P3518">
        <v>4.34</v>
      </c>
      <c r="Q3518">
        <v>79</v>
      </c>
      <c r="R3518">
        <v>9930</v>
      </c>
      <c r="S3518">
        <v>1</v>
      </c>
      <c r="T3518" t="s">
        <v>94</v>
      </c>
      <c r="U3518" t="s">
        <v>116</v>
      </c>
      <c r="V3518">
        <v>16665</v>
      </c>
      <c r="W3518">
        <v>0.5</v>
      </c>
    </row>
    <row r="3519" spans="7:23" x14ac:dyDescent="0.35">
      <c r="G3519" t="s">
        <v>44</v>
      </c>
      <c r="H3519">
        <v>15594816</v>
      </c>
      <c r="I3519" t="s">
        <v>22</v>
      </c>
      <c r="J3519">
        <v>52.412938045833201</v>
      </c>
      <c r="K3519">
        <v>4.8863777095670198</v>
      </c>
      <c r="L3519" t="s">
        <v>50</v>
      </c>
      <c r="M3519">
        <v>75</v>
      </c>
      <c r="N3519">
        <v>289</v>
      </c>
      <c r="O3519">
        <v>97</v>
      </c>
      <c r="P3519">
        <v>3.75</v>
      </c>
      <c r="Q3519">
        <v>146</v>
      </c>
      <c r="R3519">
        <v>9994</v>
      </c>
      <c r="S3519">
        <v>1</v>
      </c>
      <c r="T3519" t="s">
        <v>80</v>
      </c>
      <c r="U3519" t="s">
        <v>121</v>
      </c>
      <c r="V3519">
        <v>21675</v>
      </c>
      <c r="W3519">
        <v>0.5</v>
      </c>
    </row>
    <row r="3520" spans="7:23" x14ac:dyDescent="0.35">
      <c r="G3520" t="s">
        <v>44</v>
      </c>
      <c r="H3520">
        <v>15713489</v>
      </c>
      <c r="I3520" t="s">
        <v>7</v>
      </c>
      <c r="J3520">
        <v>52.364448519020598</v>
      </c>
      <c r="K3520">
        <v>4.8813886727728102</v>
      </c>
      <c r="L3520" t="s">
        <v>50</v>
      </c>
      <c r="M3520">
        <v>88</v>
      </c>
      <c r="N3520">
        <v>288</v>
      </c>
      <c r="O3520">
        <v>113</v>
      </c>
      <c r="P3520">
        <v>4.45</v>
      </c>
      <c r="Q3520">
        <v>77</v>
      </c>
      <c r="R3520">
        <v>10059</v>
      </c>
      <c r="S3520">
        <v>1</v>
      </c>
      <c r="T3520" t="s">
        <v>68</v>
      </c>
      <c r="U3520" t="s">
        <v>99</v>
      </c>
      <c r="V3520">
        <v>25344</v>
      </c>
      <c r="W3520">
        <v>0.5</v>
      </c>
    </row>
    <row r="3521" spans="7:23" x14ac:dyDescent="0.35">
      <c r="G3521" t="s">
        <v>44</v>
      </c>
      <c r="H3521">
        <v>15726642</v>
      </c>
      <c r="I3521" t="s">
        <v>14</v>
      </c>
      <c r="J3521">
        <v>52.368351183304597</v>
      </c>
      <c r="K3521">
        <v>4.8613991531251601</v>
      </c>
      <c r="L3521" t="s">
        <v>50</v>
      </c>
      <c r="M3521">
        <v>50</v>
      </c>
      <c r="N3521">
        <v>301</v>
      </c>
      <c r="O3521">
        <v>234</v>
      </c>
      <c r="P3521">
        <v>9.2200000000000006</v>
      </c>
      <c r="Q3521">
        <v>80</v>
      </c>
      <c r="R3521">
        <v>10065</v>
      </c>
      <c r="S3521">
        <v>1</v>
      </c>
      <c r="T3521" t="s">
        <v>56</v>
      </c>
      <c r="U3521" t="s">
        <v>97</v>
      </c>
      <c r="V3521">
        <v>15050</v>
      </c>
      <c r="W3521">
        <v>0.5</v>
      </c>
    </row>
    <row r="3522" spans="7:23" x14ac:dyDescent="0.35">
      <c r="G3522" t="s">
        <v>44</v>
      </c>
      <c r="H3522">
        <v>15753136</v>
      </c>
      <c r="I3522" t="s">
        <v>27</v>
      </c>
      <c r="J3522">
        <v>52.322056956565703</v>
      </c>
      <c r="K3522">
        <v>4.9814096443158604</v>
      </c>
      <c r="L3522" t="s">
        <v>50</v>
      </c>
      <c r="M3522">
        <v>69</v>
      </c>
      <c r="N3522">
        <v>193</v>
      </c>
      <c r="O3522">
        <v>55</v>
      </c>
      <c r="P3522">
        <v>2.19</v>
      </c>
      <c r="Q3522">
        <v>174</v>
      </c>
      <c r="R3522">
        <v>10076</v>
      </c>
      <c r="S3522">
        <v>1</v>
      </c>
      <c r="T3522" t="s">
        <v>107</v>
      </c>
      <c r="U3522" t="s">
        <v>108</v>
      </c>
      <c r="V3522">
        <v>13317</v>
      </c>
      <c r="W3522">
        <v>0.5</v>
      </c>
    </row>
    <row r="3523" spans="7:23" x14ac:dyDescent="0.35">
      <c r="G3523" t="s">
        <v>44</v>
      </c>
      <c r="H3523">
        <v>15824680</v>
      </c>
      <c r="I3523" t="s">
        <v>18</v>
      </c>
      <c r="J3523">
        <v>52.375599378315897</v>
      </c>
      <c r="K3523">
        <v>4.9480670891872904</v>
      </c>
      <c r="L3523" t="s">
        <v>50</v>
      </c>
      <c r="M3523">
        <v>82</v>
      </c>
      <c r="N3523">
        <v>31</v>
      </c>
      <c r="O3523">
        <v>55</v>
      </c>
      <c r="P3523">
        <v>3.22</v>
      </c>
      <c r="Q3523">
        <v>47</v>
      </c>
      <c r="R3523">
        <v>10132</v>
      </c>
      <c r="S3523">
        <v>1</v>
      </c>
      <c r="T3523" t="s">
        <v>66</v>
      </c>
      <c r="U3523" t="s">
        <v>102</v>
      </c>
      <c r="V3523">
        <v>2542</v>
      </c>
      <c r="W3523">
        <v>0.5</v>
      </c>
    </row>
    <row r="3524" spans="7:23" x14ac:dyDescent="0.35">
      <c r="G3524" t="s">
        <v>44</v>
      </c>
      <c r="H3524">
        <v>15860695</v>
      </c>
      <c r="I3524" t="s">
        <v>8</v>
      </c>
      <c r="J3524">
        <v>52.3496592137557</v>
      </c>
      <c r="K3524">
        <v>4.8582011539997101</v>
      </c>
      <c r="L3524" t="s">
        <v>50</v>
      </c>
      <c r="M3524">
        <v>70</v>
      </c>
      <c r="N3524">
        <v>353</v>
      </c>
      <c r="O3524">
        <v>97</v>
      </c>
      <c r="P3524">
        <v>4.21</v>
      </c>
      <c r="Q3524">
        <v>143</v>
      </c>
      <c r="R3524">
        <v>10152</v>
      </c>
      <c r="S3524">
        <v>1</v>
      </c>
      <c r="T3524" t="s">
        <v>74</v>
      </c>
      <c r="U3524" t="s">
        <v>111</v>
      </c>
      <c r="V3524">
        <v>24710</v>
      </c>
      <c r="W3524">
        <v>0.5</v>
      </c>
    </row>
    <row r="3525" spans="7:23" x14ac:dyDescent="0.35">
      <c r="G3525" t="s">
        <v>44</v>
      </c>
      <c r="H3525">
        <v>15880053</v>
      </c>
      <c r="I3525" t="s">
        <v>22</v>
      </c>
      <c r="J3525">
        <v>52.416933153739301</v>
      </c>
      <c r="K3525">
        <v>4.8969929075188503</v>
      </c>
      <c r="L3525" t="s">
        <v>50</v>
      </c>
      <c r="M3525">
        <v>59</v>
      </c>
      <c r="N3525">
        <v>298</v>
      </c>
      <c r="O3525">
        <v>96</v>
      </c>
      <c r="P3525">
        <v>3.81</v>
      </c>
      <c r="Q3525">
        <v>54</v>
      </c>
      <c r="R3525">
        <v>10167</v>
      </c>
      <c r="S3525">
        <v>1</v>
      </c>
      <c r="T3525" t="s">
        <v>80</v>
      </c>
      <c r="U3525" t="s">
        <v>121</v>
      </c>
      <c r="V3525">
        <v>17582</v>
      </c>
      <c r="W3525">
        <v>0.5</v>
      </c>
    </row>
    <row r="3526" spans="7:23" x14ac:dyDescent="0.35">
      <c r="G3526" t="s">
        <v>44</v>
      </c>
      <c r="H3526">
        <v>16127815</v>
      </c>
      <c r="I3526" t="s">
        <v>8</v>
      </c>
      <c r="J3526">
        <v>52.355425424033001</v>
      </c>
      <c r="K3526">
        <v>4.8669123707942203</v>
      </c>
      <c r="L3526" t="s">
        <v>50</v>
      </c>
      <c r="M3526">
        <v>115</v>
      </c>
      <c r="N3526">
        <v>291</v>
      </c>
      <c r="O3526">
        <v>23</v>
      </c>
      <c r="P3526">
        <v>0.98</v>
      </c>
      <c r="Q3526">
        <v>65</v>
      </c>
      <c r="R3526">
        <v>10336</v>
      </c>
      <c r="S3526">
        <v>1</v>
      </c>
      <c r="T3526" t="s">
        <v>74</v>
      </c>
      <c r="U3526" t="s">
        <v>111</v>
      </c>
      <c r="V3526">
        <v>33465</v>
      </c>
      <c r="W3526">
        <v>0.5</v>
      </c>
    </row>
    <row r="3527" spans="7:23" x14ac:dyDescent="0.35">
      <c r="G3527" t="s">
        <v>44</v>
      </c>
      <c r="H3527">
        <v>16155754</v>
      </c>
      <c r="I3527" t="s">
        <v>26</v>
      </c>
      <c r="J3527">
        <v>52.325278349557401</v>
      </c>
      <c r="K3527">
        <v>4.9468442107293198</v>
      </c>
      <c r="L3527" t="s">
        <v>50</v>
      </c>
      <c r="M3527">
        <v>35</v>
      </c>
      <c r="N3527">
        <v>159</v>
      </c>
      <c r="O3527">
        <v>178</v>
      </c>
      <c r="P3527">
        <v>7.24</v>
      </c>
      <c r="Q3527">
        <v>109</v>
      </c>
      <c r="R3527">
        <v>10357</v>
      </c>
      <c r="S3527">
        <v>1</v>
      </c>
      <c r="T3527" t="s">
        <v>92</v>
      </c>
      <c r="U3527" t="s">
        <v>109</v>
      </c>
      <c r="V3527">
        <v>5565</v>
      </c>
      <c r="W3527">
        <v>0.5</v>
      </c>
    </row>
    <row r="3528" spans="7:23" x14ac:dyDescent="0.35">
      <c r="G3528" t="s">
        <v>44</v>
      </c>
      <c r="H3528">
        <v>16223096</v>
      </c>
      <c r="I3528" t="s">
        <v>19</v>
      </c>
      <c r="J3528">
        <v>52.377553780404398</v>
      </c>
      <c r="K3528">
        <v>4.8390606229667101</v>
      </c>
      <c r="L3528" t="s">
        <v>50</v>
      </c>
      <c r="M3528">
        <v>135</v>
      </c>
      <c r="N3528">
        <v>25</v>
      </c>
      <c r="O3528">
        <v>63</v>
      </c>
      <c r="P3528">
        <v>2.68</v>
      </c>
      <c r="Q3528">
        <v>355</v>
      </c>
      <c r="R3528">
        <v>10414</v>
      </c>
      <c r="S3528">
        <v>1</v>
      </c>
      <c r="T3528" t="s">
        <v>62</v>
      </c>
      <c r="U3528" t="s">
        <v>101</v>
      </c>
      <c r="V3528">
        <v>3375</v>
      </c>
      <c r="W3528">
        <v>0.5</v>
      </c>
    </row>
    <row r="3529" spans="7:23" x14ac:dyDescent="0.35">
      <c r="G3529" t="s">
        <v>44</v>
      </c>
      <c r="H3529">
        <v>16235797</v>
      </c>
      <c r="I3529" t="s">
        <v>7</v>
      </c>
      <c r="J3529">
        <v>52.365373660279097</v>
      </c>
      <c r="K3529">
        <v>4.8863117229976796</v>
      </c>
      <c r="L3529" t="s">
        <v>50</v>
      </c>
      <c r="M3529">
        <v>240</v>
      </c>
      <c r="N3529">
        <v>222</v>
      </c>
      <c r="O3529">
        <v>142</v>
      </c>
      <c r="P3529">
        <v>5.92</v>
      </c>
      <c r="Q3529">
        <v>66</v>
      </c>
      <c r="R3529">
        <v>10423</v>
      </c>
      <c r="S3529">
        <v>1</v>
      </c>
      <c r="T3529" t="s">
        <v>68</v>
      </c>
      <c r="U3529" t="s">
        <v>99</v>
      </c>
      <c r="V3529">
        <v>53280</v>
      </c>
      <c r="W3529">
        <v>0.5</v>
      </c>
    </row>
    <row r="3530" spans="7:23" x14ac:dyDescent="0.35">
      <c r="G3530" t="s">
        <v>44</v>
      </c>
      <c r="H3530">
        <v>16359548</v>
      </c>
      <c r="I3530" t="s">
        <v>15</v>
      </c>
      <c r="J3530">
        <v>52.381562722138</v>
      </c>
      <c r="K3530">
        <v>4.8707566073398096</v>
      </c>
      <c r="L3530" t="s">
        <v>50</v>
      </c>
      <c r="M3530">
        <v>50</v>
      </c>
      <c r="N3530">
        <v>362</v>
      </c>
      <c r="O3530">
        <v>81</v>
      </c>
      <c r="P3530">
        <v>3.4</v>
      </c>
      <c r="Q3530">
        <v>7</v>
      </c>
      <c r="R3530">
        <v>10528</v>
      </c>
      <c r="S3530">
        <v>1</v>
      </c>
      <c r="T3530" t="s">
        <v>60</v>
      </c>
      <c r="U3530" t="s">
        <v>100</v>
      </c>
      <c r="V3530">
        <v>18100</v>
      </c>
      <c r="W3530">
        <v>0.5</v>
      </c>
    </row>
    <row r="3531" spans="7:23" x14ac:dyDescent="0.35">
      <c r="G3531" t="s">
        <v>44</v>
      </c>
      <c r="H3531">
        <v>16449094</v>
      </c>
      <c r="I3531" t="s">
        <v>12</v>
      </c>
      <c r="J3531">
        <v>52.339561301608001</v>
      </c>
      <c r="K3531">
        <v>4.9185962144219504</v>
      </c>
      <c r="L3531" t="s">
        <v>50</v>
      </c>
      <c r="M3531">
        <v>85</v>
      </c>
      <c r="N3531">
        <v>326</v>
      </c>
      <c r="O3531">
        <v>26</v>
      </c>
      <c r="P3531">
        <v>1.1000000000000001</v>
      </c>
      <c r="Q3531">
        <v>14</v>
      </c>
      <c r="R3531">
        <v>10610</v>
      </c>
      <c r="S3531">
        <v>1</v>
      </c>
      <c r="T3531" t="s">
        <v>72</v>
      </c>
      <c r="U3531" t="s">
        <v>96</v>
      </c>
      <c r="V3531">
        <v>27710</v>
      </c>
      <c r="W3531">
        <v>0.5</v>
      </c>
    </row>
    <row r="3532" spans="7:23" x14ac:dyDescent="0.35">
      <c r="G3532" t="s">
        <v>44</v>
      </c>
      <c r="H3532">
        <v>16544835</v>
      </c>
      <c r="I3532" t="s">
        <v>15</v>
      </c>
      <c r="J3532">
        <v>52.388794366956297</v>
      </c>
      <c r="K3532">
        <v>4.8811719120471304</v>
      </c>
      <c r="L3532" t="s">
        <v>50</v>
      </c>
      <c r="M3532">
        <v>100</v>
      </c>
      <c r="N3532">
        <v>191</v>
      </c>
      <c r="O3532">
        <v>67</v>
      </c>
      <c r="P3532">
        <v>3.03</v>
      </c>
      <c r="Q3532">
        <v>17</v>
      </c>
      <c r="R3532">
        <v>10665</v>
      </c>
      <c r="S3532">
        <v>1</v>
      </c>
      <c r="T3532" t="s">
        <v>60</v>
      </c>
      <c r="U3532" t="s">
        <v>100</v>
      </c>
      <c r="V3532">
        <v>19100</v>
      </c>
      <c r="W3532">
        <v>0.5</v>
      </c>
    </row>
    <row r="3533" spans="7:23" x14ac:dyDescent="0.35">
      <c r="G3533" t="s">
        <v>44</v>
      </c>
      <c r="H3533">
        <v>16553990</v>
      </c>
      <c r="I3533" t="s">
        <v>11</v>
      </c>
      <c r="J3533">
        <v>52.352707813338199</v>
      </c>
      <c r="K3533">
        <v>4.8946178547203401</v>
      </c>
      <c r="L3533" t="s">
        <v>50</v>
      </c>
      <c r="M3533">
        <v>85</v>
      </c>
      <c r="N3533">
        <v>207</v>
      </c>
      <c r="O3533">
        <v>75</v>
      </c>
      <c r="P3533">
        <v>3.23</v>
      </c>
      <c r="Q3533">
        <v>228</v>
      </c>
      <c r="R3533">
        <v>10672</v>
      </c>
      <c r="S3533">
        <v>1</v>
      </c>
      <c r="T3533" t="s">
        <v>58</v>
      </c>
      <c r="U3533" t="s">
        <v>103</v>
      </c>
      <c r="V3533">
        <v>17595</v>
      </c>
      <c r="W3533">
        <v>0.5</v>
      </c>
    </row>
    <row r="3534" spans="7:23" x14ac:dyDescent="0.35">
      <c r="G3534" t="s">
        <v>44</v>
      </c>
      <c r="H3534">
        <v>16583033</v>
      </c>
      <c r="I3534" t="s">
        <v>14</v>
      </c>
      <c r="J3534">
        <v>52.3704640465644</v>
      </c>
      <c r="K3534">
        <v>4.85705212848206</v>
      </c>
      <c r="L3534" t="s">
        <v>50</v>
      </c>
      <c r="M3534">
        <v>75</v>
      </c>
      <c r="N3534">
        <v>285</v>
      </c>
      <c r="O3534">
        <v>84</v>
      </c>
      <c r="P3534">
        <v>5.49</v>
      </c>
      <c r="Q3534">
        <v>68</v>
      </c>
      <c r="R3534">
        <v>10681</v>
      </c>
      <c r="S3534">
        <v>1</v>
      </c>
      <c r="T3534" t="s">
        <v>56</v>
      </c>
      <c r="U3534" t="s">
        <v>97</v>
      </c>
      <c r="V3534">
        <v>21375</v>
      </c>
      <c r="W3534">
        <v>0.5</v>
      </c>
    </row>
    <row r="3535" spans="7:23" x14ac:dyDescent="0.35">
      <c r="G3535" t="s">
        <v>44</v>
      </c>
      <c r="H3535">
        <v>16583227</v>
      </c>
      <c r="I3535" t="s">
        <v>19</v>
      </c>
      <c r="J3535">
        <v>52.3781750080555</v>
      </c>
      <c r="K3535">
        <v>4.8387428871001301</v>
      </c>
      <c r="L3535" t="s">
        <v>50</v>
      </c>
      <c r="M3535">
        <v>80</v>
      </c>
      <c r="N3535">
        <v>325</v>
      </c>
      <c r="O3535">
        <v>37</v>
      </c>
      <c r="P3535">
        <v>1.62</v>
      </c>
      <c r="Q3535">
        <v>69</v>
      </c>
      <c r="R3535">
        <v>10682</v>
      </c>
      <c r="S3535">
        <v>1</v>
      </c>
      <c r="T3535" t="s">
        <v>62</v>
      </c>
      <c r="U3535" t="s">
        <v>101</v>
      </c>
      <c r="V3535">
        <v>26000</v>
      </c>
      <c r="W3535">
        <v>0.5</v>
      </c>
    </row>
    <row r="3536" spans="7:23" x14ac:dyDescent="0.35">
      <c r="G3536" t="s">
        <v>44</v>
      </c>
      <c r="H3536">
        <v>16591821</v>
      </c>
      <c r="I3536" t="s">
        <v>24</v>
      </c>
      <c r="J3536">
        <v>52.354602850208302</v>
      </c>
      <c r="K3536">
        <v>4.8102455220301099</v>
      </c>
      <c r="L3536" t="s">
        <v>50</v>
      </c>
      <c r="M3536">
        <v>100</v>
      </c>
      <c r="N3536">
        <v>20</v>
      </c>
      <c r="O3536">
        <v>10</v>
      </c>
      <c r="P3536">
        <v>0.46</v>
      </c>
      <c r="Q3536">
        <v>316</v>
      </c>
      <c r="R3536">
        <v>10687</v>
      </c>
      <c r="S3536">
        <v>1</v>
      </c>
      <c r="T3536" t="s">
        <v>84</v>
      </c>
      <c r="U3536" t="s">
        <v>118</v>
      </c>
      <c r="V3536">
        <v>2000</v>
      </c>
      <c r="W3536">
        <v>0.5</v>
      </c>
    </row>
    <row r="3537" spans="7:23" x14ac:dyDescent="0.35">
      <c r="G3537" t="s">
        <v>44</v>
      </c>
      <c r="H3537">
        <v>16606830</v>
      </c>
      <c r="I3537" t="s">
        <v>25</v>
      </c>
      <c r="J3537">
        <v>52.299211081487002</v>
      </c>
      <c r="K3537">
        <v>4.98756753599005</v>
      </c>
      <c r="L3537" t="s">
        <v>50</v>
      </c>
      <c r="M3537">
        <v>60</v>
      </c>
      <c r="N3537">
        <v>280</v>
      </c>
      <c r="O3537">
        <v>45</v>
      </c>
      <c r="P3537">
        <v>2.06</v>
      </c>
      <c r="Q3537">
        <v>79</v>
      </c>
      <c r="R3537">
        <v>10696</v>
      </c>
      <c r="S3537">
        <v>1</v>
      </c>
      <c r="T3537" t="s">
        <v>90</v>
      </c>
      <c r="U3537" t="s">
        <v>122</v>
      </c>
      <c r="V3537">
        <v>16800</v>
      </c>
      <c r="W3537">
        <v>0.5</v>
      </c>
    </row>
    <row r="3538" spans="7:23" x14ac:dyDescent="0.35">
      <c r="G3538" t="s">
        <v>44</v>
      </c>
      <c r="H3538">
        <v>16635814</v>
      </c>
      <c r="I3538" t="s">
        <v>14</v>
      </c>
      <c r="J3538">
        <v>52.368821692932897</v>
      </c>
      <c r="K3538">
        <v>4.8517283890971399</v>
      </c>
      <c r="L3538" t="s">
        <v>50</v>
      </c>
      <c r="M3538">
        <v>110</v>
      </c>
      <c r="N3538">
        <v>141</v>
      </c>
      <c r="O3538">
        <v>93</v>
      </c>
      <c r="P3538">
        <v>4.1900000000000004</v>
      </c>
      <c r="Q3538">
        <v>254</v>
      </c>
      <c r="R3538">
        <v>10717</v>
      </c>
      <c r="S3538">
        <v>1</v>
      </c>
      <c r="T3538" t="s">
        <v>56</v>
      </c>
      <c r="U3538" t="s">
        <v>97</v>
      </c>
      <c r="V3538">
        <v>15510</v>
      </c>
      <c r="W3538">
        <v>0.5</v>
      </c>
    </row>
    <row r="3539" spans="7:23" x14ac:dyDescent="0.35">
      <c r="G3539" t="s">
        <v>44</v>
      </c>
      <c r="H3539">
        <v>16761229</v>
      </c>
      <c r="I3539" t="s">
        <v>14</v>
      </c>
      <c r="J3539">
        <v>52.3639220790064</v>
      </c>
      <c r="K3539">
        <v>4.8779055609449999</v>
      </c>
      <c r="L3539" t="s">
        <v>50</v>
      </c>
      <c r="M3539">
        <v>121</v>
      </c>
      <c r="N3539">
        <v>9</v>
      </c>
      <c r="O3539">
        <v>108</v>
      </c>
      <c r="P3539">
        <v>4.6900000000000004</v>
      </c>
      <c r="Q3539">
        <v>350</v>
      </c>
      <c r="R3539">
        <v>10803</v>
      </c>
      <c r="S3539">
        <v>1</v>
      </c>
      <c r="T3539" t="s">
        <v>56</v>
      </c>
      <c r="U3539" t="s">
        <v>97</v>
      </c>
      <c r="V3539">
        <v>1089</v>
      </c>
      <c r="W3539">
        <v>0.5</v>
      </c>
    </row>
    <row r="3540" spans="7:23" x14ac:dyDescent="0.35">
      <c r="G3540" t="s">
        <v>44</v>
      </c>
      <c r="H3540">
        <v>16837152</v>
      </c>
      <c r="I3540" t="s">
        <v>24</v>
      </c>
      <c r="J3540">
        <v>52.373369193982398</v>
      </c>
      <c r="K3540">
        <v>4.7977266740998799</v>
      </c>
      <c r="L3540" t="s">
        <v>50</v>
      </c>
      <c r="M3540">
        <v>60</v>
      </c>
      <c r="N3540">
        <v>16</v>
      </c>
      <c r="O3540">
        <v>49</v>
      </c>
      <c r="P3540">
        <v>2.15</v>
      </c>
      <c r="Q3540">
        <v>343</v>
      </c>
      <c r="R3540">
        <v>10840</v>
      </c>
      <c r="S3540">
        <v>1</v>
      </c>
      <c r="T3540" t="s">
        <v>84</v>
      </c>
      <c r="U3540" t="s">
        <v>118</v>
      </c>
      <c r="V3540">
        <v>960</v>
      </c>
      <c r="W3540">
        <v>0.5</v>
      </c>
    </row>
    <row r="3541" spans="7:23" x14ac:dyDescent="0.35">
      <c r="G3541" t="s">
        <v>44</v>
      </c>
      <c r="H3541">
        <v>16938317</v>
      </c>
      <c r="I3541" t="s">
        <v>7</v>
      </c>
      <c r="J3541">
        <v>52.371437842946001</v>
      </c>
      <c r="K3541">
        <v>4.9225681811193596</v>
      </c>
      <c r="L3541" t="s">
        <v>50</v>
      </c>
      <c r="M3541">
        <v>79</v>
      </c>
      <c r="N3541">
        <v>352</v>
      </c>
      <c r="O3541">
        <v>77</v>
      </c>
      <c r="P3541">
        <v>3.44</v>
      </c>
      <c r="Q3541">
        <v>50</v>
      </c>
      <c r="R3541">
        <v>10901</v>
      </c>
      <c r="S3541">
        <v>1</v>
      </c>
      <c r="T3541" t="s">
        <v>68</v>
      </c>
      <c r="U3541" t="s">
        <v>99</v>
      </c>
      <c r="V3541">
        <v>27808</v>
      </c>
      <c r="W3541">
        <v>0.5</v>
      </c>
    </row>
    <row r="3542" spans="7:23" x14ac:dyDescent="0.35">
      <c r="G3542" t="s">
        <v>44</v>
      </c>
      <c r="H3542">
        <v>16975861</v>
      </c>
      <c r="I3542" t="s">
        <v>7</v>
      </c>
      <c r="J3542">
        <v>52.369654159689503</v>
      </c>
      <c r="K3542">
        <v>4.9146356873729298</v>
      </c>
      <c r="L3542" t="s">
        <v>50</v>
      </c>
      <c r="M3542">
        <v>94</v>
      </c>
      <c r="N3542">
        <v>54</v>
      </c>
      <c r="O3542">
        <v>82</v>
      </c>
      <c r="P3542">
        <v>4.51</v>
      </c>
      <c r="Q3542">
        <v>247</v>
      </c>
      <c r="R3542">
        <v>10916</v>
      </c>
      <c r="S3542">
        <v>1</v>
      </c>
      <c r="T3542" t="s">
        <v>68</v>
      </c>
      <c r="U3542" t="s">
        <v>99</v>
      </c>
      <c r="V3542">
        <v>5076</v>
      </c>
      <c r="W3542">
        <v>0.5</v>
      </c>
    </row>
    <row r="3543" spans="7:23" x14ac:dyDescent="0.35">
      <c r="G3543" t="s">
        <v>44</v>
      </c>
      <c r="H3543">
        <v>17173457</v>
      </c>
      <c r="I3543" t="s">
        <v>14</v>
      </c>
      <c r="J3543">
        <v>52.366904074964403</v>
      </c>
      <c r="K3543">
        <v>4.8701504974947296</v>
      </c>
      <c r="L3543" t="s">
        <v>50</v>
      </c>
      <c r="M3543">
        <v>55</v>
      </c>
      <c r="N3543">
        <v>5</v>
      </c>
      <c r="O3543">
        <v>129</v>
      </c>
      <c r="P3543">
        <v>5.84</v>
      </c>
      <c r="Q3543">
        <v>348</v>
      </c>
      <c r="R3543">
        <v>11011</v>
      </c>
      <c r="S3543">
        <v>1</v>
      </c>
      <c r="T3543" t="s">
        <v>56</v>
      </c>
      <c r="U3543" t="s">
        <v>97</v>
      </c>
      <c r="V3543">
        <v>275</v>
      </c>
      <c r="W3543">
        <v>0.5</v>
      </c>
    </row>
    <row r="3544" spans="7:23" x14ac:dyDescent="0.35">
      <c r="G3544" t="s">
        <v>44</v>
      </c>
      <c r="H3544">
        <v>17316279</v>
      </c>
      <c r="I3544" t="s">
        <v>7</v>
      </c>
      <c r="J3544">
        <v>52.360279953627298</v>
      </c>
      <c r="K3544">
        <v>4.8955490058690003</v>
      </c>
      <c r="L3544" t="s">
        <v>50</v>
      </c>
      <c r="M3544">
        <v>80</v>
      </c>
      <c r="N3544">
        <v>273</v>
      </c>
      <c r="O3544">
        <v>68</v>
      </c>
      <c r="P3544">
        <v>3.27</v>
      </c>
      <c r="Q3544">
        <v>86</v>
      </c>
      <c r="R3544">
        <v>11096</v>
      </c>
      <c r="S3544">
        <v>1</v>
      </c>
      <c r="T3544" t="s">
        <v>68</v>
      </c>
      <c r="U3544" t="s">
        <v>99</v>
      </c>
      <c r="V3544">
        <v>21840</v>
      </c>
      <c r="W3544">
        <v>0.5</v>
      </c>
    </row>
    <row r="3545" spans="7:23" x14ac:dyDescent="0.35">
      <c r="G3545" t="s">
        <v>44</v>
      </c>
      <c r="H3545">
        <v>17324281</v>
      </c>
      <c r="I3545" t="s">
        <v>25</v>
      </c>
      <c r="J3545">
        <v>52.293531802586898</v>
      </c>
      <c r="K3545">
        <v>4.9715974525885098</v>
      </c>
      <c r="L3545" t="s">
        <v>50</v>
      </c>
      <c r="M3545">
        <v>65</v>
      </c>
      <c r="N3545">
        <v>216</v>
      </c>
      <c r="O3545">
        <v>69</v>
      </c>
      <c r="P3545">
        <v>3.4</v>
      </c>
      <c r="Q3545">
        <v>169</v>
      </c>
      <c r="R3545">
        <v>11100</v>
      </c>
      <c r="S3545">
        <v>1</v>
      </c>
      <c r="T3545" t="s">
        <v>90</v>
      </c>
      <c r="U3545" t="s">
        <v>122</v>
      </c>
      <c r="V3545">
        <v>14040</v>
      </c>
      <c r="W3545">
        <v>0.5</v>
      </c>
    </row>
    <row r="3546" spans="7:23" x14ac:dyDescent="0.35">
      <c r="G3546" t="s">
        <v>44</v>
      </c>
      <c r="H3546">
        <v>17472980</v>
      </c>
      <c r="I3546" t="s">
        <v>10</v>
      </c>
      <c r="J3546">
        <v>52.387329804572403</v>
      </c>
      <c r="K3546">
        <v>4.90850097078917</v>
      </c>
      <c r="L3546" t="s">
        <v>50</v>
      </c>
      <c r="M3546">
        <v>120</v>
      </c>
      <c r="N3546">
        <v>346</v>
      </c>
      <c r="O3546">
        <v>49</v>
      </c>
      <c r="P3546">
        <v>2.35</v>
      </c>
      <c r="Q3546">
        <v>285</v>
      </c>
      <c r="R3546">
        <v>11188</v>
      </c>
      <c r="S3546">
        <v>1</v>
      </c>
      <c r="T3546" t="s">
        <v>78</v>
      </c>
      <c r="U3546" t="s">
        <v>98</v>
      </c>
      <c r="V3546">
        <v>41520</v>
      </c>
      <c r="W3546">
        <v>0.5</v>
      </c>
    </row>
    <row r="3547" spans="7:23" x14ac:dyDescent="0.35">
      <c r="G3547" t="s">
        <v>44</v>
      </c>
      <c r="H3547">
        <v>17487457</v>
      </c>
      <c r="I3547" t="s">
        <v>10</v>
      </c>
      <c r="J3547">
        <v>52.386873579216598</v>
      </c>
      <c r="K3547">
        <v>4.9096587545223596</v>
      </c>
      <c r="L3547" t="s">
        <v>50</v>
      </c>
      <c r="M3547">
        <v>84</v>
      </c>
      <c r="N3547">
        <v>346</v>
      </c>
      <c r="O3547">
        <v>55</v>
      </c>
      <c r="P3547">
        <v>2.6</v>
      </c>
      <c r="Q3547">
        <v>159</v>
      </c>
      <c r="R3547">
        <v>11191</v>
      </c>
      <c r="S3547">
        <v>1</v>
      </c>
      <c r="T3547" t="s">
        <v>78</v>
      </c>
      <c r="U3547" t="s">
        <v>98</v>
      </c>
      <c r="V3547">
        <v>29064</v>
      </c>
      <c r="W3547">
        <v>0.5</v>
      </c>
    </row>
    <row r="3548" spans="7:23" x14ac:dyDescent="0.35">
      <c r="G3548" t="s">
        <v>44</v>
      </c>
      <c r="H3548">
        <v>17502167</v>
      </c>
      <c r="I3548" t="s">
        <v>8</v>
      </c>
      <c r="J3548">
        <v>52.348306662199498</v>
      </c>
      <c r="K3548">
        <v>4.8676785274816901</v>
      </c>
      <c r="L3548" t="s">
        <v>50</v>
      </c>
      <c r="M3548">
        <v>37</v>
      </c>
      <c r="N3548">
        <v>281</v>
      </c>
      <c r="O3548">
        <v>185</v>
      </c>
      <c r="P3548">
        <v>9.25</v>
      </c>
      <c r="Q3548">
        <v>54</v>
      </c>
      <c r="R3548">
        <v>11203</v>
      </c>
      <c r="S3548">
        <v>1</v>
      </c>
      <c r="T3548" t="s">
        <v>74</v>
      </c>
      <c r="U3548" t="s">
        <v>111</v>
      </c>
      <c r="V3548">
        <v>10397</v>
      </c>
      <c r="W3548">
        <v>0.5</v>
      </c>
    </row>
    <row r="3549" spans="7:23" x14ac:dyDescent="0.35">
      <c r="G3549" t="s">
        <v>44</v>
      </c>
      <c r="H3549">
        <v>17505754</v>
      </c>
      <c r="I3549" t="s">
        <v>8</v>
      </c>
      <c r="J3549">
        <v>52.3539303000586</v>
      </c>
      <c r="K3549">
        <v>4.8787721783809097</v>
      </c>
      <c r="L3549" t="s">
        <v>50</v>
      </c>
      <c r="M3549">
        <v>99</v>
      </c>
      <c r="N3549">
        <v>308</v>
      </c>
      <c r="O3549">
        <v>108</v>
      </c>
      <c r="P3549">
        <v>5.38</v>
      </c>
      <c r="Q3549">
        <v>76</v>
      </c>
      <c r="R3549">
        <v>11208</v>
      </c>
      <c r="S3549">
        <v>1</v>
      </c>
      <c r="T3549" t="s">
        <v>74</v>
      </c>
      <c r="U3549" t="s">
        <v>111</v>
      </c>
      <c r="V3549">
        <v>30492</v>
      </c>
      <c r="W3549">
        <v>0.5</v>
      </c>
    </row>
    <row r="3550" spans="7:23" x14ac:dyDescent="0.35">
      <c r="G3550" t="s">
        <v>44</v>
      </c>
      <c r="H3550">
        <v>17507949</v>
      </c>
      <c r="I3550" t="s">
        <v>10</v>
      </c>
      <c r="J3550">
        <v>52.385944505062497</v>
      </c>
      <c r="K3550">
        <v>4.91001828209924</v>
      </c>
      <c r="L3550" t="s">
        <v>50</v>
      </c>
      <c r="M3550">
        <v>79</v>
      </c>
      <c r="N3550">
        <v>348</v>
      </c>
      <c r="O3550">
        <v>21</v>
      </c>
      <c r="P3550">
        <v>1.01</v>
      </c>
      <c r="Q3550">
        <v>212</v>
      </c>
      <c r="R3550">
        <v>11209</v>
      </c>
      <c r="S3550">
        <v>1</v>
      </c>
      <c r="T3550" t="s">
        <v>78</v>
      </c>
      <c r="U3550" t="s">
        <v>98</v>
      </c>
      <c r="V3550">
        <v>27492</v>
      </c>
      <c r="W3550">
        <v>0.5</v>
      </c>
    </row>
    <row r="3551" spans="7:23" x14ac:dyDescent="0.35">
      <c r="G3551" t="s">
        <v>44</v>
      </c>
      <c r="H3551">
        <v>17579071</v>
      </c>
      <c r="I3551" t="s">
        <v>16</v>
      </c>
      <c r="J3551">
        <v>52.326935164594197</v>
      </c>
      <c r="K3551">
        <v>4.8605051811756601</v>
      </c>
      <c r="L3551" t="s">
        <v>50</v>
      </c>
      <c r="M3551">
        <v>95</v>
      </c>
      <c r="N3551">
        <v>94</v>
      </c>
      <c r="O3551">
        <v>36</v>
      </c>
      <c r="P3551">
        <v>1.79</v>
      </c>
      <c r="Q3551">
        <v>188</v>
      </c>
      <c r="R3551">
        <v>11262</v>
      </c>
      <c r="S3551">
        <v>1</v>
      </c>
      <c r="T3551" t="s">
        <v>82</v>
      </c>
      <c r="U3551" t="s">
        <v>120</v>
      </c>
      <c r="V3551">
        <v>8930</v>
      </c>
      <c r="W3551">
        <v>0.5</v>
      </c>
    </row>
    <row r="3552" spans="7:23" x14ac:dyDescent="0.35">
      <c r="G3552" t="s">
        <v>44</v>
      </c>
      <c r="H3552">
        <v>17607530</v>
      </c>
      <c r="I3552" t="s">
        <v>19</v>
      </c>
      <c r="J3552">
        <v>52.384287949058098</v>
      </c>
      <c r="K3552">
        <v>4.8560126728019197</v>
      </c>
      <c r="L3552" t="s">
        <v>50</v>
      </c>
      <c r="M3552">
        <v>77</v>
      </c>
      <c r="N3552">
        <v>109</v>
      </c>
      <c r="O3552">
        <v>27</v>
      </c>
      <c r="P3552">
        <v>1.33</v>
      </c>
      <c r="Q3552">
        <v>263</v>
      </c>
      <c r="R3552">
        <v>11281</v>
      </c>
      <c r="S3552">
        <v>1</v>
      </c>
      <c r="T3552" t="s">
        <v>62</v>
      </c>
      <c r="U3552" t="s">
        <v>101</v>
      </c>
      <c r="V3552">
        <v>8393</v>
      </c>
      <c r="W3552">
        <v>0.5</v>
      </c>
    </row>
    <row r="3553" spans="7:23" x14ac:dyDescent="0.35">
      <c r="G3553" t="s">
        <v>44</v>
      </c>
      <c r="H3553">
        <v>17617213</v>
      </c>
      <c r="I3553" t="s">
        <v>25</v>
      </c>
      <c r="J3553">
        <v>52.3005987817779</v>
      </c>
      <c r="K3553">
        <v>4.9893061408604602</v>
      </c>
      <c r="L3553" t="s">
        <v>50</v>
      </c>
      <c r="M3553">
        <v>60</v>
      </c>
      <c r="N3553">
        <v>279</v>
      </c>
      <c r="O3553">
        <v>38</v>
      </c>
      <c r="P3553">
        <v>1.8</v>
      </c>
      <c r="Q3553">
        <v>79</v>
      </c>
      <c r="R3553">
        <v>11287</v>
      </c>
      <c r="S3553">
        <v>1</v>
      </c>
      <c r="T3553" t="s">
        <v>90</v>
      </c>
      <c r="U3553" t="s">
        <v>122</v>
      </c>
      <c r="V3553">
        <v>16740</v>
      </c>
      <c r="W3553">
        <v>0.5</v>
      </c>
    </row>
    <row r="3554" spans="7:23" x14ac:dyDescent="0.35">
      <c r="G3554" t="s">
        <v>44</v>
      </c>
      <c r="H3554">
        <v>17619993</v>
      </c>
      <c r="I3554" t="s">
        <v>16</v>
      </c>
      <c r="J3554">
        <v>52.333099816816201</v>
      </c>
      <c r="K3554">
        <v>4.8520202415004903</v>
      </c>
      <c r="L3554" t="s">
        <v>50</v>
      </c>
      <c r="M3554">
        <v>90</v>
      </c>
      <c r="N3554">
        <v>363</v>
      </c>
      <c r="O3554">
        <v>26</v>
      </c>
      <c r="P3554">
        <v>1.29</v>
      </c>
      <c r="Q3554">
        <v>153</v>
      </c>
      <c r="R3554">
        <v>11290</v>
      </c>
      <c r="S3554">
        <v>1</v>
      </c>
      <c r="T3554" t="s">
        <v>82</v>
      </c>
      <c r="U3554" t="s">
        <v>120</v>
      </c>
      <c r="V3554">
        <v>32670</v>
      </c>
      <c r="W3554">
        <v>0.5</v>
      </c>
    </row>
    <row r="3555" spans="7:23" x14ac:dyDescent="0.35">
      <c r="G3555" t="s">
        <v>44</v>
      </c>
      <c r="H3555">
        <v>17643789</v>
      </c>
      <c r="I3555" t="s">
        <v>22</v>
      </c>
      <c r="J3555">
        <v>52.423321289401699</v>
      </c>
      <c r="K3555">
        <v>4.8874075908685404</v>
      </c>
      <c r="L3555" t="s">
        <v>50</v>
      </c>
      <c r="M3555">
        <v>120</v>
      </c>
      <c r="N3555">
        <v>59</v>
      </c>
      <c r="O3555">
        <v>5</v>
      </c>
      <c r="P3555">
        <v>0.3</v>
      </c>
      <c r="Q3555">
        <v>215</v>
      </c>
      <c r="R3555">
        <v>11306</v>
      </c>
      <c r="S3555">
        <v>1</v>
      </c>
      <c r="T3555" t="s">
        <v>80</v>
      </c>
      <c r="U3555" t="s">
        <v>121</v>
      </c>
      <c r="V3555">
        <v>7080</v>
      </c>
      <c r="W3555">
        <v>0.5</v>
      </c>
    </row>
    <row r="3556" spans="7:23" x14ac:dyDescent="0.35">
      <c r="G3556" t="s">
        <v>44</v>
      </c>
      <c r="H3556">
        <v>17647511</v>
      </c>
      <c r="I3556" t="s">
        <v>9</v>
      </c>
      <c r="J3556">
        <v>52.356935098297001</v>
      </c>
      <c r="K3556">
        <v>4.9093005138607904</v>
      </c>
      <c r="L3556" t="s">
        <v>50</v>
      </c>
      <c r="M3556">
        <v>100</v>
      </c>
      <c r="N3556">
        <v>28</v>
      </c>
      <c r="O3556">
        <v>2</v>
      </c>
      <c r="P3556">
        <v>0.1</v>
      </c>
      <c r="Q3556">
        <v>339</v>
      </c>
      <c r="R3556">
        <v>11311</v>
      </c>
      <c r="S3556">
        <v>1</v>
      </c>
      <c r="T3556" t="s">
        <v>64</v>
      </c>
      <c r="U3556" t="s">
        <v>106</v>
      </c>
      <c r="V3556">
        <v>2800</v>
      </c>
      <c r="W3556">
        <v>0.5</v>
      </c>
    </row>
    <row r="3557" spans="7:23" x14ac:dyDescent="0.35">
      <c r="G3557" t="s">
        <v>44</v>
      </c>
      <c r="H3557">
        <v>17649645</v>
      </c>
      <c r="I3557" t="s">
        <v>19</v>
      </c>
      <c r="J3557">
        <v>52.383451855974897</v>
      </c>
      <c r="K3557">
        <v>4.8486714973576799</v>
      </c>
      <c r="L3557" t="s">
        <v>50</v>
      </c>
      <c r="M3557">
        <v>56</v>
      </c>
      <c r="N3557">
        <v>306</v>
      </c>
      <c r="O3557">
        <v>192</v>
      </c>
      <c r="P3557">
        <v>9.06</v>
      </c>
      <c r="Q3557">
        <v>22</v>
      </c>
      <c r="R3557">
        <v>11313</v>
      </c>
      <c r="S3557">
        <v>1</v>
      </c>
      <c r="T3557" t="s">
        <v>62</v>
      </c>
      <c r="U3557" t="s">
        <v>101</v>
      </c>
      <c r="V3557">
        <v>17136</v>
      </c>
      <c r="W3557">
        <v>0.5</v>
      </c>
    </row>
    <row r="3558" spans="7:23" x14ac:dyDescent="0.35">
      <c r="G3558" t="s">
        <v>44</v>
      </c>
      <c r="H3558">
        <v>17835965</v>
      </c>
      <c r="I3558" t="s">
        <v>13</v>
      </c>
      <c r="J3558">
        <v>52.355383128749502</v>
      </c>
      <c r="K3558">
        <v>4.99515843266893</v>
      </c>
      <c r="L3558" t="s">
        <v>50</v>
      </c>
      <c r="M3558">
        <v>90</v>
      </c>
      <c r="N3558">
        <v>213</v>
      </c>
      <c r="O3558">
        <v>47</v>
      </c>
      <c r="P3558">
        <v>2.36</v>
      </c>
      <c r="Q3558">
        <v>121</v>
      </c>
      <c r="R3558">
        <v>11420</v>
      </c>
      <c r="S3558">
        <v>1</v>
      </c>
      <c r="T3558" t="s">
        <v>86</v>
      </c>
      <c r="U3558" t="s">
        <v>110</v>
      </c>
      <c r="V3558">
        <v>19170</v>
      </c>
      <c r="W3558">
        <v>0.5</v>
      </c>
    </row>
    <row r="3559" spans="7:23" x14ac:dyDescent="0.35">
      <c r="G3559" t="s">
        <v>44</v>
      </c>
      <c r="H3559">
        <v>17836190</v>
      </c>
      <c r="I3559" t="s">
        <v>24</v>
      </c>
      <c r="J3559">
        <v>52.3520844345</v>
      </c>
      <c r="K3559">
        <v>4.7997000950543196</v>
      </c>
      <c r="L3559" t="s">
        <v>50</v>
      </c>
      <c r="M3559">
        <v>48</v>
      </c>
      <c r="N3559">
        <v>8</v>
      </c>
      <c r="O3559">
        <v>148</v>
      </c>
      <c r="P3559">
        <v>7.13</v>
      </c>
      <c r="Q3559">
        <v>355</v>
      </c>
      <c r="R3559">
        <v>11421</v>
      </c>
      <c r="S3559">
        <v>1</v>
      </c>
      <c r="T3559" t="s">
        <v>84</v>
      </c>
      <c r="U3559" t="s">
        <v>118</v>
      </c>
      <c r="V3559">
        <v>384</v>
      </c>
      <c r="W3559">
        <v>0.5</v>
      </c>
    </row>
    <row r="3560" spans="7:23" x14ac:dyDescent="0.35">
      <c r="G3560" t="s">
        <v>44</v>
      </c>
      <c r="H3560">
        <v>17875133</v>
      </c>
      <c r="I3560" t="s">
        <v>7</v>
      </c>
      <c r="J3560">
        <v>52.370655345172999</v>
      </c>
      <c r="K3560">
        <v>4.89967764905452</v>
      </c>
      <c r="L3560" t="s">
        <v>50</v>
      </c>
      <c r="M3560">
        <v>134</v>
      </c>
      <c r="N3560">
        <v>52</v>
      </c>
      <c r="O3560">
        <v>200</v>
      </c>
      <c r="P3560">
        <v>9.77</v>
      </c>
      <c r="Q3560">
        <v>307</v>
      </c>
      <c r="R3560">
        <v>11448</v>
      </c>
      <c r="S3560">
        <v>1</v>
      </c>
      <c r="T3560" t="s">
        <v>68</v>
      </c>
      <c r="U3560" t="s">
        <v>99</v>
      </c>
      <c r="V3560">
        <v>6968</v>
      </c>
      <c r="W3560">
        <v>0.5</v>
      </c>
    </row>
    <row r="3561" spans="7:23" x14ac:dyDescent="0.35">
      <c r="G3561" t="s">
        <v>44</v>
      </c>
      <c r="H3561">
        <v>18062995</v>
      </c>
      <c r="I3561" t="s">
        <v>11</v>
      </c>
      <c r="J3561">
        <v>52.356377148505501</v>
      </c>
      <c r="K3561">
        <v>4.8948833071022397</v>
      </c>
      <c r="L3561" t="s">
        <v>50</v>
      </c>
      <c r="M3561">
        <v>95</v>
      </c>
      <c r="N3561">
        <v>217</v>
      </c>
      <c r="O3561">
        <v>162</v>
      </c>
      <c r="P3561">
        <v>7.99</v>
      </c>
      <c r="Q3561">
        <v>69</v>
      </c>
      <c r="R3561">
        <v>11583</v>
      </c>
      <c r="S3561">
        <v>1</v>
      </c>
      <c r="T3561" t="s">
        <v>58</v>
      </c>
      <c r="U3561" t="s">
        <v>103</v>
      </c>
      <c r="V3561">
        <v>20615</v>
      </c>
      <c r="W3561">
        <v>0.5</v>
      </c>
    </row>
    <row r="3562" spans="7:23" x14ac:dyDescent="0.35">
      <c r="G3562" t="s">
        <v>44</v>
      </c>
      <c r="H3562">
        <v>18133020</v>
      </c>
      <c r="I3562" t="s">
        <v>7</v>
      </c>
      <c r="J3562">
        <v>52.3635295660834</v>
      </c>
      <c r="K3562">
        <v>4.8992396674024796</v>
      </c>
      <c r="L3562" t="s">
        <v>50</v>
      </c>
      <c r="M3562">
        <v>158</v>
      </c>
      <c r="N3562">
        <v>196</v>
      </c>
      <c r="O3562">
        <v>17</v>
      </c>
      <c r="P3562">
        <v>0.87</v>
      </c>
      <c r="Q3562">
        <v>168</v>
      </c>
      <c r="R3562">
        <v>11642</v>
      </c>
      <c r="S3562">
        <v>1</v>
      </c>
      <c r="T3562" t="s">
        <v>68</v>
      </c>
      <c r="U3562" t="s">
        <v>99</v>
      </c>
      <c r="V3562">
        <v>30968</v>
      </c>
      <c r="W3562">
        <v>0.5</v>
      </c>
    </row>
    <row r="3563" spans="7:23" x14ac:dyDescent="0.35">
      <c r="G3563" t="s">
        <v>44</v>
      </c>
      <c r="H3563">
        <v>18138675</v>
      </c>
      <c r="I3563" t="s">
        <v>18</v>
      </c>
      <c r="J3563">
        <v>52.3594828294436</v>
      </c>
      <c r="K3563">
        <v>4.9371386275618097</v>
      </c>
      <c r="L3563" t="s">
        <v>50</v>
      </c>
      <c r="M3563">
        <v>45</v>
      </c>
      <c r="N3563">
        <v>45</v>
      </c>
      <c r="O3563">
        <v>79</v>
      </c>
      <c r="P3563">
        <v>3.93</v>
      </c>
      <c r="Q3563">
        <v>3</v>
      </c>
      <c r="R3563">
        <v>11652</v>
      </c>
      <c r="S3563">
        <v>1</v>
      </c>
      <c r="T3563" t="s">
        <v>66</v>
      </c>
      <c r="U3563" t="s">
        <v>102</v>
      </c>
      <c r="V3563">
        <v>2025</v>
      </c>
      <c r="W3563">
        <v>0.5</v>
      </c>
    </row>
    <row r="3564" spans="7:23" x14ac:dyDescent="0.35">
      <c r="G3564" t="s">
        <v>44</v>
      </c>
      <c r="H3564">
        <v>18145554</v>
      </c>
      <c r="I3564" t="s">
        <v>11</v>
      </c>
      <c r="J3564">
        <v>52.354828381935803</v>
      </c>
      <c r="K3564">
        <v>4.8909463243215798</v>
      </c>
      <c r="L3564" t="s">
        <v>50</v>
      </c>
      <c r="M3564">
        <v>70</v>
      </c>
      <c r="N3564">
        <v>353</v>
      </c>
      <c r="O3564">
        <v>28</v>
      </c>
      <c r="P3564">
        <v>1.39</v>
      </c>
      <c r="Q3564">
        <v>1</v>
      </c>
      <c r="R3564">
        <v>11656</v>
      </c>
      <c r="S3564">
        <v>1</v>
      </c>
      <c r="T3564" t="s">
        <v>58</v>
      </c>
      <c r="U3564" t="s">
        <v>103</v>
      </c>
      <c r="V3564">
        <v>24710</v>
      </c>
      <c r="W3564">
        <v>0.5</v>
      </c>
    </row>
    <row r="3565" spans="7:23" x14ac:dyDescent="0.35">
      <c r="G3565" t="s">
        <v>44</v>
      </c>
      <c r="H3565">
        <v>18159529</v>
      </c>
      <c r="I3565" t="s">
        <v>17</v>
      </c>
      <c r="J3565">
        <v>52.3730103399444</v>
      </c>
      <c r="K3565">
        <v>4.8336528271182599</v>
      </c>
      <c r="L3565" t="s">
        <v>50</v>
      </c>
      <c r="M3565">
        <v>100</v>
      </c>
      <c r="N3565">
        <v>322</v>
      </c>
      <c r="O3565">
        <v>13</v>
      </c>
      <c r="P3565">
        <v>0.66</v>
      </c>
      <c r="Q3565">
        <v>34</v>
      </c>
      <c r="R3565">
        <v>11675</v>
      </c>
      <c r="S3565">
        <v>1</v>
      </c>
      <c r="T3565" t="s">
        <v>94</v>
      </c>
      <c r="U3565" t="s">
        <v>116</v>
      </c>
      <c r="V3565">
        <v>32200</v>
      </c>
      <c r="W3565">
        <v>0.5</v>
      </c>
    </row>
    <row r="3566" spans="7:23" x14ac:dyDescent="0.35">
      <c r="G3566" t="s">
        <v>44</v>
      </c>
      <c r="H3566">
        <v>18196919</v>
      </c>
      <c r="I3566" t="s">
        <v>17</v>
      </c>
      <c r="J3566">
        <v>52.374258465707101</v>
      </c>
      <c r="K3566">
        <v>4.8355602806718796</v>
      </c>
      <c r="L3566" t="s">
        <v>50</v>
      </c>
      <c r="M3566">
        <v>200</v>
      </c>
      <c r="N3566">
        <v>232</v>
      </c>
      <c r="O3566">
        <v>8</v>
      </c>
      <c r="P3566">
        <v>0.42</v>
      </c>
      <c r="Q3566">
        <v>34</v>
      </c>
      <c r="R3566">
        <v>11713</v>
      </c>
      <c r="S3566">
        <v>1</v>
      </c>
      <c r="T3566" t="s">
        <v>94</v>
      </c>
      <c r="U3566" t="s">
        <v>116</v>
      </c>
      <c r="V3566">
        <v>46400</v>
      </c>
      <c r="W3566">
        <v>0.5</v>
      </c>
    </row>
    <row r="3567" spans="7:23" x14ac:dyDescent="0.35">
      <c r="G3567" t="s">
        <v>44</v>
      </c>
      <c r="H3567">
        <v>18213848</v>
      </c>
      <c r="I3567" t="s">
        <v>14</v>
      </c>
      <c r="J3567">
        <v>52.369616583857002</v>
      </c>
      <c r="K3567">
        <v>4.8644833065335202</v>
      </c>
      <c r="L3567" t="s">
        <v>50</v>
      </c>
      <c r="M3567">
        <v>70</v>
      </c>
      <c r="N3567">
        <v>218</v>
      </c>
      <c r="O3567">
        <v>106</v>
      </c>
      <c r="P3567">
        <v>5.52</v>
      </c>
      <c r="Q3567">
        <v>12</v>
      </c>
      <c r="R3567">
        <v>11734</v>
      </c>
      <c r="S3567">
        <v>1</v>
      </c>
      <c r="T3567" t="s">
        <v>56</v>
      </c>
      <c r="U3567" t="s">
        <v>97</v>
      </c>
      <c r="V3567">
        <v>15260</v>
      </c>
      <c r="W3567">
        <v>0.5</v>
      </c>
    </row>
    <row r="3568" spans="7:23" x14ac:dyDescent="0.35">
      <c r="G3568" t="s">
        <v>44</v>
      </c>
      <c r="H3568">
        <v>18269771</v>
      </c>
      <c r="I3568" t="s">
        <v>23</v>
      </c>
      <c r="J3568">
        <v>52.397881373159599</v>
      </c>
      <c r="K3568">
        <v>4.9363022026424304</v>
      </c>
      <c r="L3568" t="s">
        <v>50</v>
      </c>
      <c r="M3568">
        <v>40</v>
      </c>
      <c r="N3568">
        <v>199</v>
      </c>
      <c r="O3568">
        <v>93</v>
      </c>
      <c r="P3568">
        <v>4.7</v>
      </c>
      <c r="Q3568">
        <v>74</v>
      </c>
      <c r="R3568">
        <v>11787</v>
      </c>
      <c r="S3568">
        <v>1</v>
      </c>
      <c r="T3568" t="s">
        <v>76</v>
      </c>
      <c r="U3568" t="s">
        <v>115</v>
      </c>
      <c r="V3568">
        <v>7960</v>
      </c>
      <c r="W3568">
        <v>0.5</v>
      </c>
    </row>
    <row r="3569" spans="7:23" x14ac:dyDescent="0.35">
      <c r="G3569" t="s">
        <v>44</v>
      </c>
      <c r="H3569">
        <v>18374366</v>
      </c>
      <c r="I3569" t="s">
        <v>11</v>
      </c>
      <c r="J3569">
        <v>52.340394963020103</v>
      </c>
      <c r="K3569">
        <v>4.9044213472426499</v>
      </c>
      <c r="L3569" t="s">
        <v>50</v>
      </c>
      <c r="M3569">
        <v>75</v>
      </c>
      <c r="N3569">
        <v>312</v>
      </c>
      <c r="O3569">
        <v>70</v>
      </c>
      <c r="P3569">
        <v>4.13</v>
      </c>
      <c r="Q3569">
        <v>58</v>
      </c>
      <c r="R3569">
        <v>11888</v>
      </c>
      <c r="S3569">
        <v>1</v>
      </c>
      <c r="T3569" t="s">
        <v>58</v>
      </c>
      <c r="U3569" t="s">
        <v>103</v>
      </c>
      <c r="V3569">
        <v>23400</v>
      </c>
      <c r="W3569">
        <v>0.5</v>
      </c>
    </row>
    <row r="3570" spans="7:23" x14ac:dyDescent="0.35">
      <c r="G3570" t="s">
        <v>44</v>
      </c>
      <c r="H3570">
        <v>18385218</v>
      </c>
      <c r="I3570" t="s">
        <v>20</v>
      </c>
      <c r="J3570">
        <v>52.363550849049098</v>
      </c>
      <c r="K3570">
        <v>4.8446987973812901</v>
      </c>
      <c r="L3570" t="s">
        <v>50</v>
      </c>
      <c r="M3570">
        <v>181</v>
      </c>
      <c r="N3570">
        <v>113</v>
      </c>
      <c r="O3570">
        <v>69</v>
      </c>
      <c r="P3570">
        <v>3.66</v>
      </c>
      <c r="Q3570">
        <v>222</v>
      </c>
      <c r="R3570">
        <v>11899</v>
      </c>
      <c r="S3570">
        <v>1</v>
      </c>
      <c r="T3570" t="s">
        <v>70</v>
      </c>
      <c r="U3570" t="s">
        <v>104</v>
      </c>
      <c r="V3570">
        <v>20453</v>
      </c>
      <c r="W3570">
        <v>0.5</v>
      </c>
    </row>
    <row r="3571" spans="7:23" x14ac:dyDescent="0.35">
      <c r="G3571" t="s">
        <v>44</v>
      </c>
      <c r="H3571">
        <v>18407771</v>
      </c>
      <c r="I3571" t="s">
        <v>15</v>
      </c>
      <c r="J3571">
        <v>52.378180725626301</v>
      </c>
      <c r="K3571">
        <v>4.8769651421474496</v>
      </c>
      <c r="L3571" t="s">
        <v>50</v>
      </c>
      <c r="M3571">
        <v>90</v>
      </c>
      <c r="N3571">
        <v>92</v>
      </c>
      <c r="O3571">
        <v>76</v>
      </c>
      <c r="P3571">
        <v>3.97</v>
      </c>
      <c r="Q3571">
        <v>349</v>
      </c>
      <c r="R3571">
        <v>11923</v>
      </c>
      <c r="S3571">
        <v>1</v>
      </c>
      <c r="T3571" t="s">
        <v>60</v>
      </c>
      <c r="U3571" t="s">
        <v>100</v>
      </c>
      <c r="V3571">
        <v>8280</v>
      </c>
      <c r="W3571">
        <v>0.5</v>
      </c>
    </row>
    <row r="3572" spans="7:23" x14ac:dyDescent="0.35">
      <c r="G3572" t="s">
        <v>44</v>
      </c>
      <c r="H3572">
        <v>18436266</v>
      </c>
      <c r="I3572" t="s">
        <v>24</v>
      </c>
      <c r="J3572">
        <v>52.358813995824697</v>
      </c>
      <c r="K3572">
        <v>4.8075283849103503</v>
      </c>
      <c r="L3572" t="s">
        <v>50</v>
      </c>
      <c r="M3572">
        <v>95</v>
      </c>
      <c r="N3572">
        <v>364</v>
      </c>
      <c r="O3572">
        <v>1</v>
      </c>
      <c r="P3572">
        <v>0.09</v>
      </c>
      <c r="Q3572">
        <v>155</v>
      </c>
      <c r="R3572">
        <v>11945</v>
      </c>
      <c r="S3572">
        <v>1</v>
      </c>
      <c r="T3572" t="s">
        <v>84</v>
      </c>
      <c r="U3572" t="s">
        <v>118</v>
      </c>
      <c r="V3572">
        <v>34580</v>
      </c>
      <c r="W3572">
        <v>0.5</v>
      </c>
    </row>
    <row r="3573" spans="7:23" x14ac:dyDescent="0.35">
      <c r="G3573" t="s">
        <v>44</v>
      </c>
      <c r="H3573">
        <v>18480555</v>
      </c>
      <c r="I3573" t="s">
        <v>25</v>
      </c>
      <c r="J3573">
        <v>52.298957876505398</v>
      </c>
      <c r="K3573">
        <v>4.9978221639276104</v>
      </c>
      <c r="L3573" t="s">
        <v>50</v>
      </c>
      <c r="M3573">
        <v>74</v>
      </c>
      <c r="N3573">
        <v>189</v>
      </c>
      <c r="O3573">
        <v>5</v>
      </c>
      <c r="P3573">
        <v>0.26</v>
      </c>
      <c r="Q3573">
        <v>142</v>
      </c>
      <c r="R3573">
        <v>11977</v>
      </c>
      <c r="S3573">
        <v>1</v>
      </c>
      <c r="T3573" t="s">
        <v>90</v>
      </c>
      <c r="U3573" t="s">
        <v>122</v>
      </c>
      <c r="V3573">
        <v>13986</v>
      </c>
      <c r="W3573">
        <v>0.5</v>
      </c>
    </row>
    <row r="3574" spans="7:23" x14ac:dyDescent="0.35">
      <c r="G3574" t="s">
        <v>44</v>
      </c>
      <c r="H3574">
        <v>18514892</v>
      </c>
      <c r="I3574" t="s">
        <v>15</v>
      </c>
      <c r="J3574">
        <v>52.389270073527797</v>
      </c>
      <c r="K3574">
        <v>4.8775529128432504</v>
      </c>
      <c r="L3574" t="s">
        <v>50</v>
      </c>
      <c r="M3574">
        <v>124</v>
      </c>
      <c r="N3574">
        <v>360</v>
      </c>
      <c r="O3574">
        <v>17</v>
      </c>
      <c r="P3574">
        <v>1.44</v>
      </c>
      <c r="Q3574">
        <v>71</v>
      </c>
      <c r="R3574">
        <v>12019</v>
      </c>
      <c r="S3574">
        <v>1</v>
      </c>
      <c r="T3574" t="s">
        <v>60</v>
      </c>
      <c r="U3574" t="s">
        <v>100</v>
      </c>
      <c r="V3574">
        <v>44640</v>
      </c>
      <c r="W3574">
        <v>0.5</v>
      </c>
    </row>
    <row r="3575" spans="7:23" x14ac:dyDescent="0.35">
      <c r="G3575" t="s">
        <v>44</v>
      </c>
      <c r="H3575">
        <v>18570878</v>
      </c>
      <c r="I3575" t="s">
        <v>9</v>
      </c>
      <c r="J3575">
        <v>52.356879589493403</v>
      </c>
      <c r="K3575">
        <v>4.9091686191164303</v>
      </c>
      <c r="L3575" t="s">
        <v>50</v>
      </c>
      <c r="M3575">
        <v>100</v>
      </c>
      <c r="N3575">
        <v>320</v>
      </c>
      <c r="O3575">
        <v>53</v>
      </c>
      <c r="P3575">
        <v>2.81</v>
      </c>
      <c r="Q3575">
        <v>44</v>
      </c>
      <c r="R3575">
        <v>12060</v>
      </c>
      <c r="S3575">
        <v>1</v>
      </c>
      <c r="T3575" t="s">
        <v>64</v>
      </c>
      <c r="U3575" t="s">
        <v>106</v>
      </c>
      <c r="V3575">
        <v>32000</v>
      </c>
      <c r="W3575">
        <v>0.5</v>
      </c>
    </row>
    <row r="3576" spans="7:23" x14ac:dyDescent="0.35">
      <c r="G3576" t="s">
        <v>44</v>
      </c>
      <c r="H3576">
        <v>18612145</v>
      </c>
      <c r="I3576" t="s">
        <v>14</v>
      </c>
      <c r="J3576">
        <v>52.366275854258198</v>
      </c>
      <c r="K3576">
        <v>4.8553716410814598</v>
      </c>
      <c r="L3576" t="s">
        <v>50</v>
      </c>
      <c r="M3576">
        <v>65</v>
      </c>
      <c r="N3576">
        <v>297</v>
      </c>
      <c r="O3576">
        <v>190</v>
      </c>
      <c r="P3576">
        <v>9.93</v>
      </c>
      <c r="Q3576">
        <v>67</v>
      </c>
      <c r="R3576">
        <v>12095</v>
      </c>
      <c r="S3576">
        <v>1</v>
      </c>
      <c r="T3576" t="s">
        <v>56</v>
      </c>
      <c r="U3576" t="s">
        <v>97</v>
      </c>
      <c r="V3576">
        <v>19305</v>
      </c>
      <c r="W3576">
        <v>0.5</v>
      </c>
    </row>
    <row r="3577" spans="7:23" x14ac:dyDescent="0.35">
      <c r="G3577" t="s">
        <v>44</v>
      </c>
      <c r="H3577">
        <v>18622506</v>
      </c>
      <c r="I3577" t="s">
        <v>8</v>
      </c>
      <c r="J3577">
        <v>52.350054319895399</v>
      </c>
      <c r="K3577">
        <v>4.8511212923045397</v>
      </c>
      <c r="L3577" t="s">
        <v>50</v>
      </c>
      <c r="M3577">
        <v>100</v>
      </c>
      <c r="N3577">
        <v>200</v>
      </c>
      <c r="O3577">
        <v>109</v>
      </c>
      <c r="P3577">
        <v>5.74</v>
      </c>
      <c r="Q3577">
        <v>165</v>
      </c>
      <c r="R3577">
        <v>12106</v>
      </c>
      <c r="S3577">
        <v>1</v>
      </c>
      <c r="T3577" t="s">
        <v>74</v>
      </c>
      <c r="U3577" t="s">
        <v>111</v>
      </c>
      <c r="V3577">
        <v>20000</v>
      </c>
      <c r="W3577">
        <v>0.5</v>
      </c>
    </row>
    <row r="3578" spans="7:23" x14ac:dyDescent="0.35">
      <c r="G3578" t="s">
        <v>44</v>
      </c>
      <c r="H3578">
        <v>18725956</v>
      </c>
      <c r="I3578" t="s">
        <v>8</v>
      </c>
      <c r="J3578">
        <v>52.354638360308897</v>
      </c>
      <c r="K3578">
        <v>4.8472248386994101</v>
      </c>
      <c r="L3578" t="s">
        <v>50</v>
      </c>
      <c r="M3578">
        <v>50</v>
      </c>
      <c r="N3578">
        <v>238</v>
      </c>
      <c r="O3578">
        <v>155</v>
      </c>
      <c r="P3578">
        <v>8.3000000000000007</v>
      </c>
      <c r="Q3578">
        <v>87</v>
      </c>
      <c r="R3578">
        <v>12177</v>
      </c>
      <c r="S3578">
        <v>1</v>
      </c>
      <c r="T3578" t="s">
        <v>74</v>
      </c>
      <c r="U3578" t="s">
        <v>111</v>
      </c>
      <c r="V3578">
        <v>11900</v>
      </c>
      <c r="W3578">
        <v>0.5</v>
      </c>
    </row>
    <row r="3579" spans="7:23" x14ac:dyDescent="0.35">
      <c r="G3579" t="s">
        <v>44</v>
      </c>
      <c r="H3579">
        <v>18886109</v>
      </c>
      <c r="I3579" t="s">
        <v>9</v>
      </c>
      <c r="J3579">
        <v>52.3572146127783</v>
      </c>
      <c r="K3579">
        <v>4.9265635122981397</v>
      </c>
      <c r="L3579" t="s">
        <v>50</v>
      </c>
      <c r="M3579">
        <v>93</v>
      </c>
      <c r="N3579">
        <v>20</v>
      </c>
      <c r="O3579">
        <v>43</v>
      </c>
      <c r="P3579">
        <v>2.37</v>
      </c>
      <c r="Q3579">
        <v>337</v>
      </c>
      <c r="R3579">
        <v>12313</v>
      </c>
      <c r="S3579">
        <v>1</v>
      </c>
      <c r="T3579" t="s">
        <v>64</v>
      </c>
      <c r="U3579" t="s">
        <v>106</v>
      </c>
      <c r="V3579">
        <v>1860</v>
      </c>
      <c r="W3579">
        <v>0.5</v>
      </c>
    </row>
    <row r="3580" spans="7:23" x14ac:dyDescent="0.35">
      <c r="G3580" t="s">
        <v>44</v>
      </c>
      <c r="H3580">
        <v>18974746</v>
      </c>
      <c r="I3580" t="s">
        <v>24</v>
      </c>
      <c r="J3580">
        <v>52.353150506306001</v>
      </c>
      <c r="K3580">
        <v>4.7958882300085302</v>
      </c>
      <c r="L3580" t="s">
        <v>50</v>
      </c>
      <c r="M3580">
        <v>69</v>
      </c>
      <c r="N3580">
        <v>29</v>
      </c>
      <c r="O3580">
        <v>148</v>
      </c>
      <c r="P3580">
        <v>8.2799999999999994</v>
      </c>
      <c r="Q3580">
        <v>334</v>
      </c>
      <c r="R3580">
        <v>12386</v>
      </c>
      <c r="S3580">
        <v>1</v>
      </c>
      <c r="T3580" t="s">
        <v>84</v>
      </c>
      <c r="U3580" t="s">
        <v>118</v>
      </c>
      <c r="V3580">
        <v>2001</v>
      </c>
      <c r="W3580">
        <v>0.5</v>
      </c>
    </row>
    <row r="3581" spans="7:23" x14ac:dyDescent="0.35">
      <c r="G3581" t="s">
        <v>44</v>
      </c>
      <c r="H3581">
        <v>18980627</v>
      </c>
      <c r="I3581" t="s">
        <v>24</v>
      </c>
      <c r="J3581">
        <v>52.353477427551702</v>
      </c>
      <c r="K3581">
        <v>4.7973795439346096</v>
      </c>
      <c r="L3581" t="s">
        <v>50</v>
      </c>
      <c r="M3581">
        <v>50</v>
      </c>
      <c r="N3581">
        <v>42</v>
      </c>
      <c r="O3581">
        <v>159</v>
      </c>
      <c r="P3581">
        <v>8.67</v>
      </c>
      <c r="Q3581">
        <v>284</v>
      </c>
      <c r="R3581">
        <v>12388</v>
      </c>
      <c r="S3581">
        <v>1</v>
      </c>
      <c r="T3581" t="s">
        <v>84</v>
      </c>
      <c r="U3581" t="s">
        <v>118</v>
      </c>
      <c r="V3581">
        <v>2100</v>
      </c>
      <c r="W3581">
        <v>0.5</v>
      </c>
    </row>
    <row r="3582" spans="7:23" x14ac:dyDescent="0.35">
      <c r="G3582" t="s">
        <v>44</v>
      </c>
      <c r="H3582">
        <v>19098015</v>
      </c>
      <c r="I3582" t="s">
        <v>25</v>
      </c>
      <c r="J3582">
        <v>52.300125163231598</v>
      </c>
      <c r="K3582">
        <v>4.9973293975759399</v>
      </c>
      <c r="L3582" t="s">
        <v>50</v>
      </c>
      <c r="M3582">
        <v>60</v>
      </c>
      <c r="N3582">
        <v>5</v>
      </c>
      <c r="O3582">
        <v>10</v>
      </c>
      <c r="P3582">
        <v>0.55000000000000004</v>
      </c>
      <c r="Q3582">
        <v>315</v>
      </c>
      <c r="R3582">
        <v>12493</v>
      </c>
      <c r="S3582">
        <v>1</v>
      </c>
      <c r="T3582" t="s">
        <v>90</v>
      </c>
      <c r="U3582" t="s">
        <v>122</v>
      </c>
      <c r="V3582">
        <v>300</v>
      </c>
      <c r="W3582">
        <v>0.5</v>
      </c>
    </row>
    <row r="3583" spans="7:23" x14ac:dyDescent="0.35">
      <c r="G3583" t="s">
        <v>44</v>
      </c>
      <c r="H3583">
        <v>19128974</v>
      </c>
      <c r="I3583" t="s">
        <v>25</v>
      </c>
      <c r="J3583">
        <v>52.299830027406102</v>
      </c>
      <c r="K3583">
        <v>4.9795725833324598</v>
      </c>
      <c r="L3583" t="s">
        <v>50</v>
      </c>
      <c r="M3583">
        <v>65</v>
      </c>
      <c r="N3583">
        <v>287</v>
      </c>
      <c r="O3583">
        <v>18</v>
      </c>
      <c r="P3583">
        <v>1.04</v>
      </c>
      <c r="Q3583">
        <v>87</v>
      </c>
      <c r="R3583">
        <v>12515</v>
      </c>
      <c r="S3583">
        <v>1</v>
      </c>
      <c r="T3583" t="s">
        <v>90</v>
      </c>
      <c r="U3583" t="s">
        <v>122</v>
      </c>
      <c r="V3583">
        <v>18655</v>
      </c>
      <c r="W3583">
        <v>0.5</v>
      </c>
    </row>
    <row r="3584" spans="7:23" x14ac:dyDescent="0.35">
      <c r="G3584" t="s">
        <v>44</v>
      </c>
      <c r="H3584">
        <v>19184032</v>
      </c>
      <c r="I3584" t="s">
        <v>8</v>
      </c>
      <c r="J3584">
        <v>52.354024595321398</v>
      </c>
      <c r="K3584">
        <v>4.8798967195412999</v>
      </c>
      <c r="L3584" t="s">
        <v>50</v>
      </c>
      <c r="M3584">
        <v>75</v>
      </c>
      <c r="N3584">
        <v>43</v>
      </c>
      <c r="O3584">
        <v>118</v>
      </c>
      <c r="P3584">
        <v>7.39</v>
      </c>
      <c r="Q3584">
        <v>337</v>
      </c>
      <c r="R3584">
        <v>12567</v>
      </c>
      <c r="S3584">
        <v>1</v>
      </c>
      <c r="T3584" t="s">
        <v>74</v>
      </c>
      <c r="U3584" t="s">
        <v>111</v>
      </c>
      <c r="V3584">
        <v>3225</v>
      </c>
      <c r="W3584">
        <v>0.5</v>
      </c>
    </row>
    <row r="3585" spans="7:23" x14ac:dyDescent="0.35">
      <c r="G3585" t="s">
        <v>44</v>
      </c>
      <c r="H3585">
        <v>19221578</v>
      </c>
      <c r="I3585" t="s">
        <v>23</v>
      </c>
      <c r="J3585">
        <v>52.396994266868603</v>
      </c>
      <c r="K3585">
        <v>4.9348903576088698</v>
      </c>
      <c r="L3585" t="s">
        <v>50</v>
      </c>
      <c r="M3585">
        <v>40</v>
      </c>
      <c r="N3585">
        <v>204</v>
      </c>
      <c r="O3585">
        <v>78</v>
      </c>
      <c r="P3585">
        <v>4.33</v>
      </c>
      <c r="Q3585">
        <v>61</v>
      </c>
      <c r="R3585">
        <v>12617</v>
      </c>
      <c r="S3585">
        <v>1</v>
      </c>
      <c r="T3585" t="s">
        <v>76</v>
      </c>
      <c r="U3585" t="s">
        <v>115</v>
      </c>
      <c r="V3585">
        <v>8160</v>
      </c>
      <c r="W3585">
        <v>0.5</v>
      </c>
    </row>
    <row r="3586" spans="7:23" x14ac:dyDescent="0.35">
      <c r="G3586" t="s">
        <v>44</v>
      </c>
      <c r="H3586">
        <v>19252633</v>
      </c>
      <c r="I3586" t="s">
        <v>11</v>
      </c>
      <c r="J3586">
        <v>52.339247766115299</v>
      </c>
      <c r="K3586">
        <v>4.8952038445539001</v>
      </c>
      <c r="L3586" t="s">
        <v>50</v>
      </c>
      <c r="M3586">
        <v>40</v>
      </c>
      <c r="N3586">
        <v>340</v>
      </c>
      <c r="O3586">
        <v>112</v>
      </c>
      <c r="P3586">
        <v>6.36</v>
      </c>
      <c r="Q3586">
        <v>5</v>
      </c>
      <c r="R3586">
        <v>12638</v>
      </c>
      <c r="S3586">
        <v>1</v>
      </c>
      <c r="T3586" t="s">
        <v>58</v>
      </c>
      <c r="U3586" t="s">
        <v>103</v>
      </c>
      <c r="V3586">
        <v>13600</v>
      </c>
      <c r="W3586">
        <v>0.5</v>
      </c>
    </row>
    <row r="3587" spans="7:23" x14ac:dyDescent="0.35">
      <c r="G3587" t="s">
        <v>44</v>
      </c>
      <c r="H3587">
        <v>19323585</v>
      </c>
      <c r="I3587" t="s">
        <v>11</v>
      </c>
      <c r="J3587">
        <v>52.355055132912902</v>
      </c>
      <c r="K3587">
        <v>4.8933270305032304</v>
      </c>
      <c r="L3587" t="s">
        <v>50</v>
      </c>
      <c r="M3587">
        <v>129</v>
      </c>
      <c r="N3587">
        <v>283</v>
      </c>
      <c r="O3587">
        <v>9</v>
      </c>
      <c r="P3587">
        <v>0.5</v>
      </c>
      <c r="Q3587">
        <v>75</v>
      </c>
      <c r="R3587">
        <v>12693</v>
      </c>
      <c r="S3587">
        <v>1</v>
      </c>
      <c r="T3587" t="s">
        <v>58</v>
      </c>
      <c r="U3587" t="s">
        <v>103</v>
      </c>
      <c r="V3587">
        <v>36507</v>
      </c>
      <c r="W3587">
        <v>0.5</v>
      </c>
    </row>
    <row r="3588" spans="7:23" x14ac:dyDescent="0.35">
      <c r="G3588" t="s">
        <v>44</v>
      </c>
      <c r="H3588">
        <v>19324709</v>
      </c>
      <c r="I3588" t="s">
        <v>11</v>
      </c>
      <c r="J3588">
        <v>52.354845335543999</v>
      </c>
      <c r="K3588">
        <v>4.8938484756319296</v>
      </c>
      <c r="L3588" t="s">
        <v>50</v>
      </c>
      <c r="M3588">
        <v>139</v>
      </c>
      <c r="N3588">
        <v>283</v>
      </c>
      <c r="O3588">
        <v>12</v>
      </c>
      <c r="P3588">
        <v>0.67</v>
      </c>
      <c r="Q3588">
        <v>75</v>
      </c>
      <c r="R3588">
        <v>12697</v>
      </c>
      <c r="S3588">
        <v>1</v>
      </c>
      <c r="T3588" t="s">
        <v>58</v>
      </c>
      <c r="U3588" t="s">
        <v>103</v>
      </c>
      <c r="V3588">
        <v>39337</v>
      </c>
      <c r="W3588">
        <v>0.5</v>
      </c>
    </row>
    <row r="3589" spans="7:23" x14ac:dyDescent="0.35">
      <c r="G3589" t="s">
        <v>44</v>
      </c>
      <c r="H3589">
        <v>19326049</v>
      </c>
      <c r="I3589" t="s">
        <v>11</v>
      </c>
      <c r="J3589">
        <v>52.354928093579304</v>
      </c>
      <c r="K3589">
        <v>4.8945224277866597</v>
      </c>
      <c r="L3589" t="s">
        <v>50</v>
      </c>
      <c r="M3589">
        <v>280</v>
      </c>
      <c r="N3589">
        <v>362</v>
      </c>
      <c r="O3589">
        <v>0</v>
      </c>
      <c r="Q3589">
        <v>33</v>
      </c>
      <c r="R3589">
        <v>12701</v>
      </c>
      <c r="S3589">
        <v>1</v>
      </c>
      <c r="T3589" t="s">
        <v>58</v>
      </c>
      <c r="U3589" t="s">
        <v>103</v>
      </c>
      <c r="V3589">
        <v>101360</v>
      </c>
      <c r="W3589">
        <v>0.5</v>
      </c>
    </row>
    <row r="3590" spans="7:23" x14ac:dyDescent="0.35">
      <c r="G3590" t="s">
        <v>44</v>
      </c>
      <c r="H3590">
        <v>19454330</v>
      </c>
      <c r="I3590" t="s">
        <v>7</v>
      </c>
      <c r="J3590">
        <v>52.361439588042998</v>
      </c>
      <c r="K3590">
        <v>4.8897247859393902</v>
      </c>
      <c r="L3590" t="s">
        <v>50</v>
      </c>
      <c r="M3590">
        <v>180</v>
      </c>
      <c r="N3590">
        <v>57</v>
      </c>
      <c r="O3590">
        <v>73</v>
      </c>
      <c r="P3590">
        <v>4.53</v>
      </c>
      <c r="Q3590">
        <v>91</v>
      </c>
      <c r="R3590">
        <v>12804</v>
      </c>
      <c r="S3590">
        <v>1</v>
      </c>
      <c r="T3590" t="s">
        <v>68</v>
      </c>
      <c r="U3590" t="s">
        <v>99</v>
      </c>
      <c r="V3590">
        <v>10260</v>
      </c>
      <c r="W3590">
        <v>0.5</v>
      </c>
    </row>
    <row r="3591" spans="7:23" x14ac:dyDescent="0.35">
      <c r="G3591" t="s">
        <v>44</v>
      </c>
      <c r="H3591">
        <v>19475111</v>
      </c>
      <c r="I3591" t="s">
        <v>14</v>
      </c>
      <c r="J3591">
        <v>52.364285191786998</v>
      </c>
      <c r="K3591">
        <v>4.8553584189093097</v>
      </c>
      <c r="L3591" t="s">
        <v>50</v>
      </c>
      <c r="M3591">
        <v>80</v>
      </c>
      <c r="N3591">
        <v>15</v>
      </c>
      <c r="O3591">
        <v>157</v>
      </c>
      <c r="P3591">
        <v>8.9499999999999993</v>
      </c>
      <c r="Q3591">
        <v>331</v>
      </c>
      <c r="R3591">
        <v>12817</v>
      </c>
      <c r="S3591">
        <v>1</v>
      </c>
      <c r="T3591" t="s">
        <v>56</v>
      </c>
      <c r="U3591" t="s">
        <v>97</v>
      </c>
      <c r="V3591">
        <v>1200</v>
      </c>
      <c r="W3591">
        <v>0.5</v>
      </c>
    </row>
    <row r="3592" spans="7:23" x14ac:dyDescent="0.35">
      <c r="G3592" t="s">
        <v>44</v>
      </c>
      <c r="H3592">
        <v>19611371</v>
      </c>
      <c r="I3592" t="s">
        <v>10</v>
      </c>
      <c r="J3592">
        <v>52.3892465739819</v>
      </c>
      <c r="K3592">
        <v>4.9421030033899296</v>
      </c>
      <c r="L3592" t="s">
        <v>50</v>
      </c>
      <c r="M3592">
        <v>70</v>
      </c>
      <c r="N3592">
        <v>277</v>
      </c>
      <c r="O3592">
        <v>58</v>
      </c>
      <c r="P3592">
        <v>3.42</v>
      </c>
      <c r="Q3592">
        <v>67</v>
      </c>
      <c r="R3592">
        <v>12937</v>
      </c>
      <c r="S3592">
        <v>1</v>
      </c>
      <c r="T3592" t="s">
        <v>78</v>
      </c>
      <c r="U3592" t="s">
        <v>98</v>
      </c>
      <c r="V3592">
        <v>19390</v>
      </c>
      <c r="W3592">
        <v>0.5</v>
      </c>
    </row>
    <row r="3593" spans="7:23" x14ac:dyDescent="0.35">
      <c r="G3593" t="s">
        <v>44</v>
      </c>
      <c r="H3593">
        <v>19672400</v>
      </c>
      <c r="I3593" t="s">
        <v>8</v>
      </c>
      <c r="J3593">
        <v>52.350748539022199</v>
      </c>
      <c r="K3593">
        <v>4.8508490079734701</v>
      </c>
      <c r="L3593" t="s">
        <v>50</v>
      </c>
      <c r="M3593">
        <v>80</v>
      </c>
      <c r="N3593">
        <v>302</v>
      </c>
      <c r="O3593">
        <v>6</v>
      </c>
      <c r="P3593">
        <v>0.39</v>
      </c>
      <c r="Q3593">
        <v>64</v>
      </c>
      <c r="R3593">
        <v>12994</v>
      </c>
      <c r="S3593">
        <v>1</v>
      </c>
      <c r="T3593" t="s">
        <v>74</v>
      </c>
      <c r="U3593" t="s">
        <v>111</v>
      </c>
      <c r="V3593">
        <v>24160</v>
      </c>
      <c r="W3593">
        <v>0.5</v>
      </c>
    </row>
    <row r="3594" spans="7:23" x14ac:dyDescent="0.35">
      <c r="G3594" t="s">
        <v>44</v>
      </c>
      <c r="H3594">
        <v>19729119</v>
      </c>
      <c r="I3594" t="s">
        <v>11</v>
      </c>
      <c r="J3594">
        <v>52.347737844028302</v>
      </c>
      <c r="K3594">
        <v>4.9106870623868799</v>
      </c>
      <c r="L3594" t="s">
        <v>50</v>
      </c>
      <c r="M3594">
        <v>70</v>
      </c>
      <c r="N3594">
        <v>353</v>
      </c>
      <c r="O3594">
        <v>138</v>
      </c>
      <c r="P3594">
        <v>8.02</v>
      </c>
      <c r="Q3594">
        <v>40</v>
      </c>
      <c r="R3594">
        <v>13052</v>
      </c>
      <c r="S3594">
        <v>1</v>
      </c>
      <c r="T3594" t="s">
        <v>58</v>
      </c>
      <c r="U3594" t="s">
        <v>103</v>
      </c>
      <c r="V3594">
        <v>24710</v>
      </c>
      <c r="W3594">
        <v>0.5</v>
      </c>
    </row>
    <row r="3595" spans="7:23" x14ac:dyDescent="0.35">
      <c r="G3595" t="s">
        <v>44</v>
      </c>
      <c r="H3595">
        <v>19749454</v>
      </c>
      <c r="I3595" t="s">
        <v>12</v>
      </c>
      <c r="J3595">
        <v>52.354752662845399</v>
      </c>
      <c r="K3595">
        <v>4.94272603095013</v>
      </c>
      <c r="L3595" t="s">
        <v>50</v>
      </c>
      <c r="M3595">
        <v>125</v>
      </c>
      <c r="N3595">
        <v>282</v>
      </c>
      <c r="O3595">
        <v>69</v>
      </c>
      <c r="P3595">
        <v>4.3</v>
      </c>
      <c r="Q3595">
        <v>170</v>
      </c>
      <c r="R3595">
        <v>13072</v>
      </c>
      <c r="S3595">
        <v>1</v>
      </c>
      <c r="T3595" t="s">
        <v>72</v>
      </c>
      <c r="U3595" t="s">
        <v>96</v>
      </c>
      <c r="V3595">
        <v>35250</v>
      </c>
      <c r="W3595">
        <v>0.5</v>
      </c>
    </row>
    <row r="3596" spans="7:23" x14ac:dyDescent="0.35">
      <c r="G3596" t="s">
        <v>44</v>
      </c>
      <c r="H3596">
        <v>19798639</v>
      </c>
      <c r="I3596" t="s">
        <v>8</v>
      </c>
      <c r="J3596">
        <v>52.348792505108896</v>
      </c>
      <c r="K3596">
        <v>4.8460198940691903</v>
      </c>
      <c r="L3596" t="s">
        <v>50</v>
      </c>
      <c r="M3596">
        <v>80</v>
      </c>
      <c r="N3596">
        <v>9</v>
      </c>
      <c r="O3596">
        <v>38</v>
      </c>
      <c r="P3596">
        <v>2.31</v>
      </c>
      <c r="Q3596">
        <v>280</v>
      </c>
      <c r="R3596">
        <v>13129</v>
      </c>
      <c r="S3596">
        <v>1</v>
      </c>
      <c r="T3596" t="s">
        <v>74</v>
      </c>
      <c r="U3596" t="s">
        <v>111</v>
      </c>
      <c r="V3596">
        <v>720</v>
      </c>
      <c r="W3596">
        <v>0.5</v>
      </c>
    </row>
    <row r="3597" spans="7:23" x14ac:dyDescent="0.35">
      <c r="G3597" t="s">
        <v>44</v>
      </c>
      <c r="H3597">
        <v>19888963</v>
      </c>
      <c r="I3597" t="s">
        <v>10</v>
      </c>
      <c r="J3597">
        <v>52.400460595825997</v>
      </c>
      <c r="K3597">
        <v>4.9044775280473401</v>
      </c>
      <c r="L3597" t="s">
        <v>50</v>
      </c>
      <c r="M3597">
        <v>80</v>
      </c>
      <c r="N3597">
        <v>21</v>
      </c>
      <c r="O3597">
        <v>31</v>
      </c>
      <c r="P3597">
        <v>2.02</v>
      </c>
      <c r="Q3597">
        <v>362</v>
      </c>
      <c r="R3597">
        <v>13241</v>
      </c>
      <c r="S3597">
        <v>1</v>
      </c>
      <c r="T3597" t="s">
        <v>78</v>
      </c>
      <c r="U3597" t="s">
        <v>98</v>
      </c>
      <c r="V3597">
        <v>1680</v>
      </c>
      <c r="W3597">
        <v>0.5</v>
      </c>
    </row>
    <row r="3598" spans="7:23" x14ac:dyDescent="0.35">
      <c r="G3598" t="s">
        <v>44</v>
      </c>
      <c r="H3598">
        <v>19899824</v>
      </c>
      <c r="I3598" t="s">
        <v>12</v>
      </c>
      <c r="J3598">
        <v>52.351791577375202</v>
      </c>
      <c r="K3598">
        <v>4.9268029621966196</v>
      </c>
      <c r="L3598" t="s">
        <v>50</v>
      </c>
      <c r="M3598">
        <v>49</v>
      </c>
      <c r="N3598">
        <v>355</v>
      </c>
      <c r="O3598">
        <v>44</v>
      </c>
      <c r="P3598">
        <v>2.77</v>
      </c>
      <c r="Q3598">
        <v>85</v>
      </c>
      <c r="R3598">
        <v>13251</v>
      </c>
      <c r="S3598">
        <v>1</v>
      </c>
      <c r="T3598" t="s">
        <v>72</v>
      </c>
      <c r="U3598" t="s">
        <v>96</v>
      </c>
      <c r="V3598">
        <v>17395</v>
      </c>
      <c r="W3598">
        <v>0.5</v>
      </c>
    </row>
    <row r="3599" spans="7:23" x14ac:dyDescent="0.35">
      <c r="G3599" t="s">
        <v>44</v>
      </c>
      <c r="H3599">
        <v>19903098</v>
      </c>
      <c r="I3599" t="s">
        <v>11</v>
      </c>
      <c r="J3599">
        <v>52.355234462755803</v>
      </c>
      <c r="K3599">
        <v>4.8934355948220496</v>
      </c>
      <c r="L3599" t="s">
        <v>50</v>
      </c>
      <c r="M3599">
        <v>111</v>
      </c>
      <c r="N3599">
        <v>283</v>
      </c>
      <c r="O3599">
        <v>10</v>
      </c>
      <c r="P3599">
        <v>0.59</v>
      </c>
      <c r="Q3599">
        <v>75</v>
      </c>
      <c r="R3599">
        <v>13253</v>
      </c>
      <c r="S3599">
        <v>1</v>
      </c>
      <c r="T3599" t="s">
        <v>58</v>
      </c>
      <c r="U3599" t="s">
        <v>103</v>
      </c>
      <c r="V3599">
        <v>31413</v>
      </c>
      <c r="W3599">
        <v>0.5</v>
      </c>
    </row>
    <row r="3600" spans="7:23" x14ac:dyDescent="0.35">
      <c r="G3600" t="s">
        <v>44</v>
      </c>
      <c r="H3600">
        <v>19954049</v>
      </c>
      <c r="I3600" t="s">
        <v>21</v>
      </c>
      <c r="J3600">
        <v>52.343954696669698</v>
      </c>
      <c r="K3600">
        <v>4.8017566034141499</v>
      </c>
      <c r="L3600" t="s">
        <v>50</v>
      </c>
      <c r="M3600">
        <v>90</v>
      </c>
      <c r="N3600">
        <v>230</v>
      </c>
      <c r="O3600">
        <v>2</v>
      </c>
      <c r="P3600">
        <v>0.24</v>
      </c>
      <c r="Q3600">
        <v>61</v>
      </c>
      <c r="R3600">
        <v>13316</v>
      </c>
      <c r="S3600">
        <v>1</v>
      </c>
      <c r="T3600" t="s">
        <v>88</v>
      </c>
      <c r="U3600" t="s">
        <v>105</v>
      </c>
      <c r="V3600">
        <v>20700</v>
      </c>
      <c r="W3600">
        <v>0.5</v>
      </c>
    </row>
    <row r="3601" spans="7:23" x14ac:dyDescent="0.35">
      <c r="G3601" t="s">
        <v>44</v>
      </c>
      <c r="H3601">
        <v>19955005</v>
      </c>
      <c r="I3601" t="s">
        <v>11</v>
      </c>
      <c r="J3601">
        <v>52.355233642094603</v>
      </c>
      <c r="K3601">
        <v>4.8958126654648</v>
      </c>
      <c r="L3601" t="s">
        <v>50</v>
      </c>
      <c r="M3601">
        <v>59</v>
      </c>
      <c r="N3601">
        <v>348</v>
      </c>
      <c r="O3601">
        <v>63</v>
      </c>
      <c r="P3601">
        <v>3.87</v>
      </c>
      <c r="Q3601">
        <v>74</v>
      </c>
      <c r="R3601">
        <v>13317</v>
      </c>
      <c r="S3601">
        <v>1</v>
      </c>
      <c r="T3601" t="s">
        <v>58</v>
      </c>
      <c r="U3601" t="s">
        <v>103</v>
      </c>
      <c r="V3601">
        <v>20532</v>
      </c>
      <c r="W3601">
        <v>0.5</v>
      </c>
    </row>
    <row r="3602" spans="7:23" x14ac:dyDescent="0.35">
      <c r="G3602" t="s">
        <v>44</v>
      </c>
      <c r="H3602">
        <v>19980693</v>
      </c>
      <c r="I3602" t="s">
        <v>23</v>
      </c>
      <c r="J3602">
        <v>52.3961997973324</v>
      </c>
      <c r="K3602">
        <v>4.9329363797457102</v>
      </c>
      <c r="L3602" t="s">
        <v>50</v>
      </c>
      <c r="M3602">
        <v>50</v>
      </c>
      <c r="N3602">
        <v>80</v>
      </c>
      <c r="O3602">
        <v>11</v>
      </c>
      <c r="P3602">
        <v>0.66</v>
      </c>
      <c r="Q3602">
        <v>339</v>
      </c>
      <c r="R3602">
        <v>13349</v>
      </c>
      <c r="S3602">
        <v>1</v>
      </c>
      <c r="T3602" t="s">
        <v>76</v>
      </c>
      <c r="U3602" t="s">
        <v>115</v>
      </c>
      <c r="V3602">
        <v>4000</v>
      </c>
      <c r="W3602">
        <v>0.5</v>
      </c>
    </row>
    <row r="3603" spans="7:23" x14ac:dyDescent="0.35">
      <c r="G3603" t="s">
        <v>44</v>
      </c>
      <c r="H3603">
        <v>20043319</v>
      </c>
      <c r="I3603" t="s">
        <v>11</v>
      </c>
      <c r="J3603">
        <v>52.355860449822899</v>
      </c>
      <c r="K3603">
        <v>4.8934462478667697</v>
      </c>
      <c r="L3603" t="s">
        <v>50</v>
      </c>
      <c r="M3603">
        <v>111</v>
      </c>
      <c r="N3603">
        <v>284</v>
      </c>
      <c r="O3603">
        <v>8</v>
      </c>
      <c r="P3603">
        <v>0.48</v>
      </c>
      <c r="Q3603">
        <v>75</v>
      </c>
      <c r="R3603">
        <v>13418</v>
      </c>
      <c r="S3603">
        <v>1</v>
      </c>
      <c r="T3603" t="s">
        <v>58</v>
      </c>
      <c r="U3603" t="s">
        <v>103</v>
      </c>
      <c r="V3603">
        <v>31524</v>
      </c>
      <c r="W3603">
        <v>0.5</v>
      </c>
    </row>
    <row r="3604" spans="7:23" x14ac:dyDescent="0.35">
      <c r="G3604" t="s">
        <v>44</v>
      </c>
      <c r="H3604">
        <v>20064694</v>
      </c>
      <c r="I3604" t="s">
        <v>18</v>
      </c>
      <c r="J3604">
        <v>52.3654691858627</v>
      </c>
      <c r="K3604">
        <v>4.9396044369377998</v>
      </c>
      <c r="L3604" t="s">
        <v>50</v>
      </c>
      <c r="M3604">
        <v>80</v>
      </c>
      <c r="N3604">
        <v>278</v>
      </c>
      <c r="O3604">
        <v>5</v>
      </c>
      <c r="P3604">
        <v>0.31</v>
      </c>
      <c r="Q3604">
        <v>88</v>
      </c>
      <c r="R3604">
        <v>13443</v>
      </c>
      <c r="S3604">
        <v>1</v>
      </c>
      <c r="T3604" t="s">
        <v>66</v>
      </c>
      <c r="U3604" t="s">
        <v>102</v>
      </c>
      <c r="V3604">
        <v>22240</v>
      </c>
      <c r="W3604">
        <v>0.5</v>
      </c>
    </row>
    <row r="3605" spans="7:23" x14ac:dyDescent="0.35">
      <c r="G3605" t="s">
        <v>44</v>
      </c>
      <c r="H3605">
        <v>20084427</v>
      </c>
      <c r="I3605" t="s">
        <v>14</v>
      </c>
      <c r="J3605">
        <v>52.361727742174303</v>
      </c>
      <c r="K3605">
        <v>4.8583335688926796</v>
      </c>
      <c r="L3605" t="s">
        <v>50</v>
      </c>
      <c r="M3605">
        <v>75</v>
      </c>
      <c r="N3605">
        <v>15</v>
      </c>
      <c r="O3605">
        <v>22</v>
      </c>
      <c r="P3605">
        <v>1.37</v>
      </c>
      <c r="Q3605">
        <v>347</v>
      </c>
      <c r="R3605">
        <v>13460</v>
      </c>
      <c r="S3605">
        <v>1</v>
      </c>
      <c r="T3605" t="s">
        <v>56</v>
      </c>
      <c r="U3605" t="s">
        <v>97</v>
      </c>
      <c r="V3605">
        <v>1125</v>
      </c>
      <c r="W3605">
        <v>0.5</v>
      </c>
    </row>
    <row r="3606" spans="7:23" x14ac:dyDescent="0.35">
      <c r="G3606" t="s">
        <v>44</v>
      </c>
      <c r="H3606">
        <v>20085812</v>
      </c>
      <c r="I3606" t="s">
        <v>13</v>
      </c>
      <c r="J3606">
        <v>52.357790574378797</v>
      </c>
      <c r="K3606">
        <v>4.9946502595236302</v>
      </c>
      <c r="L3606" t="s">
        <v>50</v>
      </c>
      <c r="M3606">
        <v>63</v>
      </c>
      <c r="N3606">
        <v>277</v>
      </c>
      <c r="O3606">
        <v>35</v>
      </c>
      <c r="P3606">
        <v>2.17</v>
      </c>
      <c r="Q3606">
        <v>3</v>
      </c>
      <c r="R3606">
        <v>13463</v>
      </c>
      <c r="S3606">
        <v>1</v>
      </c>
      <c r="T3606" t="s">
        <v>86</v>
      </c>
      <c r="U3606" t="s">
        <v>110</v>
      </c>
      <c r="V3606">
        <v>17451</v>
      </c>
      <c r="W3606">
        <v>0.5</v>
      </c>
    </row>
    <row r="3607" spans="7:23" x14ac:dyDescent="0.35">
      <c r="G3607" t="s">
        <v>44</v>
      </c>
      <c r="H3607">
        <v>20147156</v>
      </c>
      <c r="I3607" t="s">
        <v>17</v>
      </c>
      <c r="J3607">
        <v>52.377523618308203</v>
      </c>
      <c r="K3607">
        <v>4.8197250470497899</v>
      </c>
      <c r="L3607" t="s">
        <v>50</v>
      </c>
      <c r="M3607">
        <v>65</v>
      </c>
      <c r="N3607">
        <v>327</v>
      </c>
      <c r="O3607">
        <v>75</v>
      </c>
      <c r="P3607">
        <v>4.67</v>
      </c>
      <c r="Q3607">
        <v>63</v>
      </c>
      <c r="R3607">
        <v>13510</v>
      </c>
      <c r="S3607">
        <v>1</v>
      </c>
      <c r="T3607" t="s">
        <v>94</v>
      </c>
      <c r="U3607" t="s">
        <v>116</v>
      </c>
      <c r="V3607">
        <v>21255</v>
      </c>
      <c r="W3607">
        <v>0.5</v>
      </c>
    </row>
    <row r="3608" spans="7:23" x14ac:dyDescent="0.35">
      <c r="G3608" t="s">
        <v>44</v>
      </c>
      <c r="H3608">
        <v>20157355</v>
      </c>
      <c r="I3608" t="s">
        <v>14</v>
      </c>
      <c r="J3608">
        <v>52.362641073735503</v>
      </c>
      <c r="K3608">
        <v>4.8568889609152599</v>
      </c>
      <c r="L3608" t="s">
        <v>50</v>
      </c>
      <c r="M3608">
        <v>78</v>
      </c>
      <c r="N3608">
        <v>279</v>
      </c>
      <c r="O3608">
        <v>19</v>
      </c>
      <c r="P3608">
        <v>1.1599999999999999</v>
      </c>
      <c r="Q3608">
        <v>89</v>
      </c>
      <c r="R3608">
        <v>13516</v>
      </c>
      <c r="S3608">
        <v>1</v>
      </c>
      <c r="T3608" t="s">
        <v>56</v>
      </c>
      <c r="U3608" t="s">
        <v>97</v>
      </c>
      <c r="V3608">
        <v>21762</v>
      </c>
      <c r="W3608">
        <v>0.5</v>
      </c>
    </row>
    <row r="3609" spans="7:23" x14ac:dyDescent="0.35">
      <c r="G3609" t="s">
        <v>44</v>
      </c>
      <c r="H3609">
        <v>20158135</v>
      </c>
      <c r="I3609" t="s">
        <v>11</v>
      </c>
      <c r="J3609">
        <v>52.354140512584202</v>
      </c>
      <c r="K3609">
        <v>4.8896798187258703</v>
      </c>
      <c r="L3609" t="s">
        <v>50</v>
      </c>
      <c r="M3609">
        <v>75</v>
      </c>
      <c r="N3609">
        <v>344</v>
      </c>
      <c r="O3609">
        <v>54</v>
      </c>
      <c r="P3609">
        <v>3.35</v>
      </c>
      <c r="Q3609">
        <v>78</v>
      </c>
      <c r="R3609">
        <v>13518</v>
      </c>
      <c r="S3609">
        <v>1</v>
      </c>
      <c r="T3609" t="s">
        <v>58</v>
      </c>
      <c r="U3609" t="s">
        <v>103</v>
      </c>
      <c r="V3609">
        <v>25800</v>
      </c>
      <c r="W3609">
        <v>0.5</v>
      </c>
    </row>
    <row r="3610" spans="7:23" x14ac:dyDescent="0.35">
      <c r="G3610" t="s">
        <v>44</v>
      </c>
      <c r="H3610">
        <v>20190724</v>
      </c>
      <c r="I3610" t="s">
        <v>14</v>
      </c>
      <c r="J3610">
        <v>52.369344376083497</v>
      </c>
      <c r="K3610">
        <v>4.8683600344644402</v>
      </c>
      <c r="L3610" t="s">
        <v>50</v>
      </c>
      <c r="M3610">
        <v>101</v>
      </c>
      <c r="N3610">
        <v>310</v>
      </c>
      <c r="O3610">
        <v>70</v>
      </c>
      <c r="P3610">
        <v>4.3099999999999996</v>
      </c>
      <c r="Q3610">
        <v>61</v>
      </c>
      <c r="R3610">
        <v>13556</v>
      </c>
      <c r="S3610">
        <v>1</v>
      </c>
      <c r="T3610" t="s">
        <v>56</v>
      </c>
      <c r="U3610" t="s">
        <v>97</v>
      </c>
      <c r="V3610">
        <v>31310</v>
      </c>
      <c r="W3610">
        <v>0.5</v>
      </c>
    </row>
    <row r="3611" spans="7:23" x14ac:dyDescent="0.35">
      <c r="G3611" t="s">
        <v>44</v>
      </c>
      <c r="H3611">
        <v>20198732</v>
      </c>
      <c r="I3611" t="s">
        <v>7</v>
      </c>
      <c r="J3611">
        <v>52.359273879271697</v>
      </c>
      <c r="K3611">
        <v>4.8903420474922603</v>
      </c>
      <c r="L3611" t="s">
        <v>50</v>
      </c>
      <c r="M3611">
        <v>65</v>
      </c>
      <c r="N3611">
        <v>352</v>
      </c>
      <c r="O3611">
        <v>41</v>
      </c>
      <c r="P3611">
        <v>2.5299999999999998</v>
      </c>
      <c r="Q3611">
        <v>68</v>
      </c>
      <c r="R3611">
        <v>13560</v>
      </c>
      <c r="S3611">
        <v>1</v>
      </c>
      <c r="T3611" t="s">
        <v>68</v>
      </c>
      <c r="U3611" t="s">
        <v>99</v>
      </c>
      <c r="V3611">
        <v>22880</v>
      </c>
      <c r="W3611">
        <v>0.5</v>
      </c>
    </row>
    <row r="3612" spans="7:23" x14ac:dyDescent="0.35">
      <c r="G3612" t="s">
        <v>44</v>
      </c>
      <c r="H3612">
        <v>20225963</v>
      </c>
      <c r="I3612" t="s">
        <v>14</v>
      </c>
      <c r="J3612">
        <v>52.3600983169448</v>
      </c>
      <c r="K3612">
        <v>4.8606651568586203</v>
      </c>
      <c r="L3612" t="s">
        <v>50</v>
      </c>
      <c r="M3612">
        <v>60</v>
      </c>
      <c r="N3612">
        <v>362</v>
      </c>
      <c r="O3612">
        <v>46</v>
      </c>
      <c r="P3612">
        <v>2.82</v>
      </c>
      <c r="Q3612">
        <v>2</v>
      </c>
      <c r="R3612">
        <v>13589</v>
      </c>
      <c r="S3612">
        <v>1</v>
      </c>
      <c r="T3612" t="s">
        <v>56</v>
      </c>
      <c r="U3612" t="s">
        <v>97</v>
      </c>
      <c r="V3612">
        <v>21720</v>
      </c>
      <c r="W3612">
        <v>0.5</v>
      </c>
    </row>
    <row r="3613" spans="7:23" x14ac:dyDescent="0.35">
      <c r="G3613" t="s">
        <v>44</v>
      </c>
      <c r="H3613">
        <v>20229587</v>
      </c>
      <c r="I3613" t="s">
        <v>19</v>
      </c>
      <c r="J3613">
        <v>52.381746214392003</v>
      </c>
      <c r="K3613">
        <v>4.8557380847138401</v>
      </c>
      <c r="L3613" t="s">
        <v>50</v>
      </c>
      <c r="M3613">
        <v>79</v>
      </c>
      <c r="N3613">
        <v>340</v>
      </c>
      <c r="O3613">
        <v>14</v>
      </c>
      <c r="P3613">
        <v>0.96</v>
      </c>
      <c r="Q3613">
        <v>5</v>
      </c>
      <c r="R3613">
        <v>13594</v>
      </c>
      <c r="S3613">
        <v>1</v>
      </c>
      <c r="T3613" t="s">
        <v>62</v>
      </c>
      <c r="U3613" t="s">
        <v>101</v>
      </c>
      <c r="V3613">
        <v>26860</v>
      </c>
      <c r="W3613">
        <v>0.5</v>
      </c>
    </row>
    <row r="3614" spans="7:23" x14ac:dyDescent="0.35">
      <c r="G3614" t="s">
        <v>44</v>
      </c>
      <c r="H3614">
        <v>20302453</v>
      </c>
      <c r="I3614" t="s">
        <v>14</v>
      </c>
      <c r="J3614">
        <v>52.360392413788503</v>
      </c>
      <c r="K3614">
        <v>4.8614056512110597</v>
      </c>
      <c r="L3614" t="s">
        <v>50</v>
      </c>
      <c r="M3614">
        <v>72</v>
      </c>
      <c r="N3614">
        <v>356</v>
      </c>
      <c r="O3614">
        <v>27</v>
      </c>
      <c r="P3614">
        <v>1.76</v>
      </c>
      <c r="Q3614">
        <v>24</v>
      </c>
      <c r="R3614">
        <v>13651</v>
      </c>
      <c r="S3614">
        <v>1</v>
      </c>
      <c r="T3614" t="s">
        <v>56</v>
      </c>
      <c r="U3614" t="s">
        <v>97</v>
      </c>
      <c r="V3614">
        <v>25632</v>
      </c>
      <c r="W3614">
        <v>0.5</v>
      </c>
    </row>
    <row r="3615" spans="7:23" x14ac:dyDescent="0.35">
      <c r="G3615" t="s">
        <v>44</v>
      </c>
      <c r="H3615">
        <v>20422174</v>
      </c>
      <c r="I3615" t="s">
        <v>27</v>
      </c>
      <c r="J3615">
        <v>52.312348819312597</v>
      </c>
      <c r="K3615">
        <v>4.9712005052094703</v>
      </c>
      <c r="L3615" t="s">
        <v>50</v>
      </c>
      <c r="M3615">
        <v>39</v>
      </c>
      <c r="N3615">
        <v>346</v>
      </c>
      <c r="O3615">
        <v>60</v>
      </c>
      <c r="P3615">
        <v>3.9</v>
      </c>
      <c r="Q3615">
        <v>19</v>
      </c>
      <c r="R3615">
        <v>13715</v>
      </c>
      <c r="S3615">
        <v>1</v>
      </c>
      <c r="T3615" t="s">
        <v>107</v>
      </c>
      <c r="U3615" t="s">
        <v>108</v>
      </c>
      <c r="V3615">
        <v>13494</v>
      </c>
      <c r="W3615">
        <v>0.5</v>
      </c>
    </row>
    <row r="3616" spans="7:23" x14ac:dyDescent="0.35">
      <c r="G3616" t="s">
        <v>44</v>
      </c>
      <c r="H3616">
        <v>20532874</v>
      </c>
      <c r="I3616" t="s">
        <v>12</v>
      </c>
      <c r="J3616">
        <v>52.346770554038301</v>
      </c>
      <c r="K3616">
        <v>4.9308751805963702</v>
      </c>
      <c r="L3616" t="s">
        <v>50</v>
      </c>
      <c r="M3616">
        <v>50</v>
      </c>
      <c r="N3616">
        <v>261</v>
      </c>
      <c r="O3616">
        <v>141</v>
      </c>
      <c r="P3616">
        <v>8.9600000000000009</v>
      </c>
      <c r="Q3616">
        <v>2</v>
      </c>
      <c r="R3616">
        <v>13804</v>
      </c>
      <c r="S3616">
        <v>1</v>
      </c>
      <c r="T3616" t="s">
        <v>72</v>
      </c>
      <c r="U3616" t="s">
        <v>96</v>
      </c>
      <c r="V3616">
        <v>13050</v>
      </c>
      <c r="W3616">
        <v>0.5</v>
      </c>
    </row>
    <row r="3617" spans="7:23" x14ac:dyDescent="0.35">
      <c r="G3617" t="s">
        <v>44</v>
      </c>
      <c r="H3617">
        <v>20628227</v>
      </c>
      <c r="I3617" t="s">
        <v>26</v>
      </c>
      <c r="J3617">
        <v>52.315769649848498</v>
      </c>
      <c r="K3617">
        <v>4.9478470425412402</v>
      </c>
      <c r="L3617" t="s">
        <v>50</v>
      </c>
      <c r="M3617">
        <v>65</v>
      </c>
      <c r="N3617">
        <v>342</v>
      </c>
      <c r="O3617">
        <v>100</v>
      </c>
      <c r="P3617">
        <v>7.04</v>
      </c>
      <c r="Q3617">
        <v>70</v>
      </c>
      <c r="R3617">
        <v>13865</v>
      </c>
      <c r="S3617">
        <v>1</v>
      </c>
      <c r="T3617" t="s">
        <v>92</v>
      </c>
      <c r="U3617" t="s">
        <v>109</v>
      </c>
      <c r="V3617">
        <v>22230</v>
      </c>
      <c r="W3617">
        <v>0.5</v>
      </c>
    </row>
    <row r="3618" spans="7:23" x14ac:dyDescent="0.35">
      <c r="G3618" t="s">
        <v>44</v>
      </c>
      <c r="H3618">
        <v>20647577</v>
      </c>
      <c r="I3618" t="s">
        <v>10</v>
      </c>
      <c r="J3618">
        <v>52.385457209896202</v>
      </c>
      <c r="K3618">
        <v>4.9216113833665096</v>
      </c>
      <c r="L3618" t="s">
        <v>50</v>
      </c>
      <c r="M3618">
        <v>175</v>
      </c>
      <c r="N3618">
        <v>182</v>
      </c>
      <c r="O3618">
        <v>38</v>
      </c>
      <c r="P3618">
        <v>2.48</v>
      </c>
      <c r="Q3618">
        <v>305</v>
      </c>
      <c r="R3618">
        <v>13883</v>
      </c>
      <c r="S3618">
        <v>1</v>
      </c>
      <c r="T3618" t="s">
        <v>78</v>
      </c>
      <c r="U3618" t="s">
        <v>98</v>
      </c>
      <c r="V3618">
        <v>31850</v>
      </c>
      <c r="W3618">
        <v>0.5</v>
      </c>
    </row>
    <row r="3619" spans="7:23" x14ac:dyDescent="0.35">
      <c r="G3619" t="s">
        <v>44</v>
      </c>
      <c r="H3619">
        <v>20701496</v>
      </c>
      <c r="I3619" t="s">
        <v>10</v>
      </c>
      <c r="J3619">
        <v>52.385002165393701</v>
      </c>
      <c r="K3619">
        <v>4.9234723061238901</v>
      </c>
      <c r="L3619" t="s">
        <v>50</v>
      </c>
      <c r="M3619">
        <v>90</v>
      </c>
      <c r="N3619">
        <v>361</v>
      </c>
      <c r="O3619">
        <v>10</v>
      </c>
      <c r="P3619">
        <v>0.68</v>
      </c>
      <c r="Q3619">
        <v>1</v>
      </c>
      <c r="R3619">
        <v>13914</v>
      </c>
      <c r="S3619">
        <v>1</v>
      </c>
      <c r="T3619" t="s">
        <v>78</v>
      </c>
      <c r="U3619" t="s">
        <v>98</v>
      </c>
      <c r="V3619">
        <v>32490</v>
      </c>
      <c r="W3619">
        <v>0.5</v>
      </c>
    </row>
    <row r="3620" spans="7:23" x14ac:dyDescent="0.35">
      <c r="G3620" t="s">
        <v>44</v>
      </c>
      <c r="H3620">
        <v>20719962</v>
      </c>
      <c r="I3620" t="s">
        <v>11</v>
      </c>
      <c r="J3620">
        <v>52.3571126391492</v>
      </c>
      <c r="K3620">
        <v>4.89390114768704</v>
      </c>
      <c r="L3620" t="s">
        <v>50</v>
      </c>
      <c r="M3620">
        <v>94</v>
      </c>
      <c r="N3620">
        <v>43</v>
      </c>
      <c r="O3620">
        <v>0</v>
      </c>
      <c r="Q3620">
        <v>350</v>
      </c>
      <c r="R3620">
        <v>13928</v>
      </c>
      <c r="S3620">
        <v>1</v>
      </c>
      <c r="T3620" t="s">
        <v>58</v>
      </c>
      <c r="U3620" t="s">
        <v>103</v>
      </c>
      <c r="V3620">
        <v>4042</v>
      </c>
      <c r="W3620">
        <v>0.5</v>
      </c>
    </row>
    <row r="3621" spans="7:23" x14ac:dyDescent="0.35">
      <c r="G3621" t="s">
        <v>44</v>
      </c>
      <c r="H3621">
        <v>20822949</v>
      </c>
      <c r="I3621" t="s">
        <v>12</v>
      </c>
      <c r="J3621">
        <v>52.345988372016002</v>
      </c>
      <c r="K3621">
        <v>4.9290008069663704</v>
      </c>
      <c r="L3621" t="s">
        <v>50</v>
      </c>
      <c r="M3621">
        <v>70</v>
      </c>
      <c r="N3621">
        <v>243</v>
      </c>
      <c r="O3621">
        <v>133</v>
      </c>
      <c r="P3621">
        <v>8.77</v>
      </c>
      <c r="Q3621">
        <v>7</v>
      </c>
      <c r="R3621">
        <v>14004</v>
      </c>
      <c r="S3621">
        <v>1</v>
      </c>
      <c r="T3621" t="s">
        <v>72</v>
      </c>
      <c r="U3621" t="s">
        <v>96</v>
      </c>
      <c r="V3621">
        <v>17010</v>
      </c>
      <c r="W3621">
        <v>0.5</v>
      </c>
    </row>
    <row r="3622" spans="7:23" x14ac:dyDescent="0.35">
      <c r="G3622" t="s">
        <v>44</v>
      </c>
      <c r="H3622">
        <v>20840902</v>
      </c>
      <c r="I3622" t="s">
        <v>8</v>
      </c>
      <c r="J3622">
        <v>52.354877751805397</v>
      </c>
      <c r="K3622">
        <v>4.8849223624401503</v>
      </c>
      <c r="L3622" t="s">
        <v>50</v>
      </c>
      <c r="M3622">
        <v>77</v>
      </c>
      <c r="N3622">
        <v>339</v>
      </c>
      <c r="O3622">
        <v>68</v>
      </c>
      <c r="P3622">
        <v>4.5599999999999996</v>
      </c>
      <c r="Q3622">
        <v>6</v>
      </c>
      <c r="R3622">
        <v>14019</v>
      </c>
      <c r="S3622">
        <v>1</v>
      </c>
      <c r="T3622" t="s">
        <v>74</v>
      </c>
      <c r="U3622" t="s">
        <v>111</v>
      </c>
      <c r="V3622">
        <v>26103</v>
      </c>
      <c r="W3622">
        <v>0.5</v>
      </c>
    </row>
    <row r="3623" spans="7:23" x14ac:dyDescent="0.35">
      <c r="G3623" t="s">
        <v>44</v>
      </c>
      <c r="H3623">
        <v>20896583</v>
      </c>
      <c r="I3623" t="s">
        <v>11</v>
      </c>
      <c r="J3623">
        <v>52.356080728433803</v>
      </c>
      <c r="K3623">
        <v>4.8980702609911297</v>
      </c>
      <c r="L3623" t="s">
        <v>50</v>
      </c>
      <c r="M3623">
        <v>170</v>
      </c>
      <c r="N3623">
        <v>283</v>
      </c>
      <c r="O3623">
        <v>0</v>
      </c>
      <c r="Q3623">
        <v>75</v>
      </c>
      <c r="R3623">
        <v>14062</v>
      </c>
      <c r="S3623">
        <v>1</v>
      </c>
      <c r="T3623" t="s">
        <v>58</v>
      </c>
      <c r="U3623" t="s">
        <v>103</v>
      </c>
      <c r="V3623">
        <v>48110</v>
      </c>
      <c r="W3623">
        <v>0.5</v>
      </c>
    </row>
    <row r="3624" spans="7:23" x14ac:dyDescent="0.35">
      <c r="G3624" t="s">
        <v>44</v>
      </c>
      <c r="H3624">
        <v>20910770</v>
      </c>
      <c r="I3624" t="s">
        <v>12</v>
      </c>
      <c r="J3624">
        <v>52.344036352294196</v>
      </c>
      <c r="K3624">
        <v>4.9282026847062097</v>
      </c>
      <c r="L3624" t="s">
        <v>50</v>
      </c>
      <c r="M3624">
        <v>68</v>
      </c>
      <c r="N3624">
        <v>275</v>
      </c>
      <c r="O3624">
        <v>109</v>
      </c>
      <c r="P3624">
        <v>7.4</v>
      </c>
      <c r="Q3624">
        <v>295</v>
      </c>
      <c r="R3624">
        <v>14074</v>
      </c>
      <c r="S3624">
        <v>1</v>
      </c>
      <c r="T3624" t="s">
        <v>72</v>
      </c>
      <c r="U3624" t="s">
        <v>96</v>
      </c>
      <c r="V3624">
        <v>18700</v>
      </c>
      <c r="W3624">
        <v>0.5</v>
      </c>
    </row>
    <row r="3625" spans="7:23" x14ac:dyDescent="0.35">
      <c r="G3625" t="s">
        <v>44</v>
      </c>
      <c r="H3625">
        <v>20927847</v>
      </c>
      <c r="I3625" t="s">
        <v>22</v>
      </c>
      <c r="J3625">
        <v>52.412863817379296</v>
      </c>
      <c r="K3625">
        <v>4.8894984683228202</v>
      </c>
      <c r="L3625" t="s">
        <v>50</v>
      </c>
      <c r="M3625">
        <v>70</v>
      </c>
      <c r="N3625">
        <v>292</v>
      </c>
      <c r="O3625">
        <v>39</v>
      </c>
      <c r="P3625">
        <v>2.64</v>
      </c>
      <c r="Q3625">
        <v>85</v>
      </c>
      <c r="R3625">
        <v>14086</v>
      </c>
      <c r="S3625">
        <v>1</v>
      </c>
      <c r="T3625" t="s">
        <v>80</v>
      </c>
      <c r="U3625" t="s">
        <v>121</v>
      </c>
      <c r="V3625">
        <v>20440</v>
      </c>
      <c r="W3625">
        <v>0.5</v>
      </c>
    </row>
    <row r="3626" spans="7:23" x14ac:dyDescent="0.35">
      <c r="G3626" t="s">
        <v>44</v>
      </c>
      <c r="H3626">
        <v>20973988</v>
      </c>
      <c r="I3626" t="s">
        <v>11</v>
      </c>
      <c r="J3626">
        <v>52.3471457680035</v>
      </c>
      <c r="K3626">
        <v>4.8943779704626698</v>
      </c>
      <c r="L3626" t="s">
        <v>50</v>
      </c>
      <c r="M3626">
        <v>130</v>
      </c>
      <c r="N3626">
        <v>312</v>
      </c>
      <c r="O3626">
        <v>28</v>
      </c>
      <c r="P3626">
        <v>1.94</v>
      </c>
      <c r="Q3626">
        <v>69</v>
      </c>
      <c r="R3626">
        <v>14127</v>
      </c>
      <c r="S3626">
        <v>1</v>
      </c>
      <c r="T3626" t="s">
        <v>58</v>
      </c>
      <c r="U3626" t="s">
        <v>103</v>
      </c>
      <c r="V3626">
        <v>40560</v>
      </c>
      <c r="W3626">
        <v>0.5</v>
      </c>
    </row>
    <row r="3627" spans="7:23" x14ac:dyDescent="0.35">
      <c r="G3627" t="s">
        <v>44</v>
      </c>
      <c r="H3627">
        <v>20990759</v>
      </c>
      <c r="I3627" t="s">
        <v>14</v>
      </c>
      <c r="J3627">
        <v>52.364570691602196</v>
      </c>
      <c r="K3627">
        <v>4.8760614335450496</v>
      </c>
      <c r="L3627" t="s">
        <v>50</v>
      </c>
      <c r="M3627">
        <v>95</v>
      </c>
      <c r="N3627">
        <v>3</v>
      </c>
      <c r="O3627">
        <v>19</v>
      </c>
      <c r="P3627">
        <v>1.32</v>
      </c>
      <c r="Q3627">
        <v>263</v>
      </c>
      <c r="R3627">
        <v>14144</v>
      </c>
      <c r="S3627">
        <v>1</v>
      </c>
      <c r="T3627" t="s">
        <v>56</v>
      </c>
      <c r="U3627" t="s">
        <v>97</v>
      </c>
      <c r="V3627">
        <v>285</v>
      </c>
      <c r="W3627">
        <v>0.5</v>
      </c>
    </row>
    <row r="3628" spans="7:23" x14ac:dyDescent="0.35">
      <c r="G3628" t="s">
        <v>44</v>
      </c>
      <c r="H3628">
        <v>21023084</v>
      </c>
      <c r="I3628" t="s">
        <v>7</v>
      </c>
      <c r="J3628">
        <v>52.374420722500801</v>
      </c>
      <c r="K3628">
        <v>4.9126855257147799</v>
      </c>
      <c r="L3628" t="s">
        <v>50</v>
      </c>
      <c r="M3628">
        <v>115</v>
      </c>
      <c r="N3628">
        <v>284</v>
      </c>
      <c r="O3628">
        <v>4</v>
      </c>
      <c r="P3628">
        <v>0.35</v>
      </c>
      <c r="Q3628">
        <v>79</v>
      </c>
      <c r="R3628">
        <v>14174</v>
      </c>
      <c r="S3628">
        <v>1</v>
      </c>
      <c r="T3628" t="s">
        <v>68</v>
      </c>
      <c r="U3628" t="s">
        <v>99</v>
      </c>
      <c r="V3628">
        <v>32660</v>
      </c>
      <c r="W3628">
        <v>0.5</v>
      </c>
    </row>
    <row r="3629" spans="7:23" x14ac:dyDescent="0.35">
      <c r="G3629" t="s">
        <v>44</v>
      </c>
      <c r="H3629">
        <v>21023214</v>
      </c>
      <c r="I3629" t="s">
        <v>7</v>
      </c>
      <c r="J3629">
        <v>52.374669229338899</v>
      </c>
      <c r="K3629">
        <v>4.9114004935839599</v>
      </c>
      <c r="L3629" t="s">
        <v>50</v>
      </c>
      <c r="M3629">
        <v>110</v>
      </c>
      <c r="N3629">
        <v>270</v>
      </c>
      <c r="O3629">
        <v>20</v>
      </c>
      <c r="P3629">
        <v>1.55</v>
      </c>
      <c r="Q3629">
        <v>66</v>
      </c>
      <c r="R3629">
        <v>14175</v>
      </c>
      <c r="S3629">
        <v>1</v>
      </c>
      <c r="T3629" t="s">
        <v>68</v>
      </c>
      <c r="U3629" t="s">
        <v>99</v>
      </c>
      <c r="V3629">
        <v>29700</v>
      </c>
      <c r="W3629">
        <v>0.5</v>
      </c>
    </row>
    <row r="3630" spans="7:23" x14ac:dyDescent="0.35">
      <c r="G3630" t="s">
        <v>44</v>
      </c>
      <c r="H3630">
        <v>21023299</v>
      </c>
      <c r="I3630" t="s">
        <v>7</v>
      </c>
      <c r="J3630">
        <v>52.374846944063101</v>
      </c>
      <c r="K3630">
        <v>4.9119849561072302</v>
      </c>
      <c r="L3630" t="s">
        <v>50</v>
      </c>
      <c r="M3630">
        <v>89</v>
      </c>
      <c r="N3630">
        <v>280</v>
      </c>
      <c r="O3630">
        <v>10</v>
      </c>
      <c r="P3630">
        <v>0.8</v>
      </c>
      <c r="Q3630">
        <v>79</v>
      </c>
      <c r="R3630">
        <v>14176</v>
      </c>
      <c r="S3630">
        <v>1</v>
      </c>
      <c r="T3630" t="s">
        <v>68</v>
      </c>
      <c r="U3630" t="s">
        <v>99</v>
      </c>
      <c r="V3630">
        <v>24920</v>
      </c>
      <c r="W3630">
        <v>0.5</v>
      </c>
    </row>
    <row r="3631" spans="7:23" x14ac:dyDescent="0.35">
      <c r="G3631" t="s">
        <v>44</v>
      </c>
      <c r="H3631">
        <v>21023397</v>
      </c>
      <c r="I3631" t="s">
        <v>7</v>
      </c>
      <c r="J3631">
        <v>52.3748171642033</v>
      </c>
      <c r="K3631">
        <v>4.9131257429398696</v>
      </c>
      <c r="L3631" t="s">
        <v>50</v>
      </c>
      <c r="M3631">
        <v>105</v>
      </c>
      <c r="N3631">
        <v>283</v>
      </c>
      <c r="O3631">
        <v>3</v>
      </c>
      <c r="P3631">
        <v>0.26</v>
      </c>
      <c r="Q3631">
        <v>83</v>
      </c>
      <c r="R3631">
        <v>14177</v>
      </c>
      <c r="S3631">
        <v>1</v>
      </c>
      <c r="T3631" t="s">
        <v>68</v>
      </c>
      <c r="U3631" t="s">
        <v>99</v>
      </c>
      <c r="V3631">
        <v>29715</v>
      </c>
      <c r="W3631">
        <v>0.5</v>
      </c>
    </row>
    <row r="3632" spans="7:23" x14ac:dyDescent="0.35">
      <c r="G3632" t="s">
        <v>44</v>
      </c>
      <c r="H3632">
        <v>21024509</v>
      </c>
      <c r="I3632" t="s">
        <v>26</v>
      </c>
      <c r="J3632">
        <v>52.325739317197097</v>
      </c>
      <c r="K3632">
        <v>4.9470412665438701</v>
      </c>
      <c r="L3632" t="s">
        <v>50</v>
      </c>
      <c r="M3632">
        <v>52</v>
      </c>
      <c r="N3632">
        <v>287</v>
      </c>
      <c r="O3632">
        <v>80</v>
      </c>
      <c r="P3632">
        <v>5.57</v>
      </c>
      <c r="Q3632">
        <v>63</v>
      </c>
      <c r="R3632">
        <v>14179</v>
      </c>
      <c r="S3632">
        <v>1</v>
      </c>
      <c r="T3632" t="s">
        <v>92</v>
      </c>
      <c r="U3632" t="s">
        <v>109</v>
      </c>
      <c r="V3632">
        <v>14924</v>
      </c>
      <c r="W3632">
        <v>0.5</v>
      </c>
    </row>
    <row r="3633" spans="7:23" x14ac:dyDescent="0.35">
      <c r="G3633" t="s">
        <v>44</v>
      </c>
      <c r="H3633">
        <v>21180883</v>
      </c>
      <c r="I3633" t="s">
        <v>15</v>
      </c>
      <c r="J3633">
        <v>52.387832202184299</v>
      </c>
      <c r="K3633">
        <v>4.8794020298216996</v>
      </c>
      <c r="L3633" t="s">
        <v>50</v>
      </c>
      <c r="M3633">
        <v>105</v>
      </c>
      <c r="N3633">
        <v>291</v>
      </c>
      <c r="O3633">
        <v>71</v>
      </c>
      <c r="P3633">
        <v>5</v>
      </c>
      <c r="Q3633">
        <v>58</v>
      </c>
      <c r="R3633">
        <v>14290</v>
      </c>
      <c r="S3633">
        <v>1</v>
      </c>
      <c r="T3633" t="s">
        <v>60</v>
      </c>
      <c r="U3633" t="s">
        <v>100</v>
      </c>
      <c r="V3633">
        <v>30555</v>
      </c>
      <c r="W3633">
        <v>0.5</v>
      </c>
    </row>
    <row r="3634" spans="7:23" x14ac:dyDescent="0.35">
      <c r="G3634" t="s">
        <v>44</v>
      </c>
      <c r="H3634">
        <v>21198240</v>
      </c>
      <c r="I3634" t="s">
        <v>14</v>
      </c>
      <c r="J3634">
        <v>52.366174326728398</v>
      </c>
      <c r="K3634">
        <v>4.8767639630859998</v>
      </c>
      <c r="L3634" t="s">
        <v>50</v>
      </c>
      <c r="M3634">
        <v>140</v>
      </c>
      <c r="N3634">
        <v>307</v>
      </c>
      <c r="O3634">
        <v>23</v>
      </c>
      <c r="P3634">
        <v>1.68</v>
      </c>
      <c r="Q3634">
        <v>53</v>
      </c>
      <c r="R3634">
        <v>14304</v>
      </c>
      <c r="S3634">
        <v>1</v>
      </c>
      <c r="T3634" t="s">
        <v>56</v>
      </c>
      <c r="U3634" t="s">
        <v>97</v>
      </c>
      <c r="V3634">
        <v>42980</v>
      </c>
      <c r="W3634">
        <v>0.5</v>
      </c>
    </row>
    <row r="3635" spans="7:23" x14ac:dyDescent="0.35">
      <c r="G3635" t="s">
        <v>44</v>
      </c>
      <c r="H3635">
        <v>21319088</v>
      </c>
      <c r="I3635" t="s">
        <v>14</v>
      </c>
      <c r="J3635">
        <v>52.367485011512301</v>
      </c>
      <c r="K3635">
        <v>4.8515537329229197</v>
      </c>
      <c r="L3635" t="s">
        <v>50</v>
      </c>
      <c r="M3635">
        <v>90</v>
      </c>
      <c r="N3635">
        <v>248</v>
      </c>
      <c r="O3635">
        <v>2</v>
      </c>
      <c r="P3635">
        <v>0.15</v>
      </c>
      <c r="Q3635">
        <v>280</v>
      </c>
      <c r="R3635">
        <v>14404</v>
      </c>
      <c r="S3635">
        <v>1</v>
      </c>
      <c r="T3635" t="s">
        <v>56</v>
      </c>
      <c r="U3635" t="s">
        <v>97</v>
      </c>
      <c r="V3635">
        <v>22320</v>
      </c>
      <c r="W3635">
        <v>0.5</v>
      </c>
    </row>
    <row r="3636" spans="7:23" x14ac:dyDescent="0.35">
      <c r="G3636" t="s">
        <v>44</v>
      </c>
      <c r="H3636">
        <v>21323668</v>
      </c>
      <c r="I3636" t="s">
        <v>7</v>
      </c>
      <c r="J3636">
        <v>52.370446454931503</v>
      </c>
      <c r="K3636">
        <v>4.9106048671137597</v>
      </c>
      <c r="L3636" t="s">
        <v>50</v>
      </c>
      <c r="M3636">
        <v>74</v>
      </c>
      <c r="N3636">
        <v>296</v>
      </c>
      <c r="O3636">
        <v>68</v>
      </c>
      <c r="P3636">
        <v>4.8499999999999996</v>
      </c>
      <c r="Q3636">
        <v>44</v>
      </c>
      <c r="R3636">
        <v>14407</v>
      </c>
      <c r="S3636">
        <v>1</v>
      </c>
      <c r="T3636" t="s">
        <v>68</v>
      </c>
      <c r="U3636" t="s">
        <v>99</v>
      </c>
      <c r="V3636">
        <v>21904</v>
      </c>
      <c r="W3636">
        <v>0.5</v>
      </c>
    </row>
    <row r="3637" spans="7:23" x14ac:dyDescent="0.35">
      <c r="G3637" t="s">
        <v>44</v>
      </c>
      <c r="H3637">
        <v>21324372</v>
      </c>
      <c r="I3637" t="s">
        <v>14</v>
      </c>
      <c r="J3637">
        <v>52.363111002970001</v>
      </c>
      <c r="K3637">
        <v>4.8575168403843803</v>
      </c>
      <c r="L3637" t="s">
        <v>50</v>
      </c>
      <c r="M3637">
        <v>70</v>
      </c>
      <c r="N3637">
        <v>9</v>
      </c>
      <c r="O3637">
        <v>28</v>
      </c>
      <c r="P3637">
        <v>3.27</v>
      </c>
      <c r="Q3637">
        <v>355</v>
      </c>
      <c r="R3637">
        <v>14409</v>
      </c>
      <c r="S3637">
        <v>1</v>
      </c>
      <c r="T3637" t="s">
        <v>56</v>
      </c>
      <c r="U3637" t="s">
        <v>97</v>
      </c>
      <c r="V3637">
        <v>630</v>
      </c>
      <c r="W3637">
        <v>0.5</v>
      </c>
    </row>
    <row r="3638" spans="7:23" x14ac:dyDescent="0.35">
      <c r="G3638" t="s">
        <v>44</v>
      </c>
      <c r="H3638">
        <v>21327054</v>
      </c>
      <c r="I3638" t="s">
        <v>14</v>
      </c>
      <c r="J3638">
        <v>52.366911899698202</v>
      </c>
      <c r="K3638">
        <v>4.8570793014955003</v>
      </c>
      <c r="L3638" t="s">
        <v>50</v>
      </c>
      <c r="M3638">
        <v>50</v>
      </c>
      <c r="N3638">
        <v>136</v>
      </c>
      <c r="O3638">
        <v>57</v>
      </c>
      <c r="P3638">
        <v>4.16</v>
      </c>
      <c r="Q3638">
        <v>49</v>
      </c>
      <c r="R3638">
        <v>14410</v>
      </c>
      <c r="S3638">
        <v>1</v>
      </c>
      <c r="T3638" t="s">
        <v>56</v>
      </c>
      <c r="U3638" t="s">
        <v>97</v>
      </c>
      <c r="V3638">
        <v>6800</v>
      </c>
      <c r="W3638">
        <v>0.5</v>
      </c>
    </row>
    <row r="3639" spans="7:23" x14ac:dyDescent="0.35">
      <c r="G3639" t="s">
        <v>44</v>
      </c>
      <c r="H3639">
        <v>21329818</v>
      </c>
      <c r="I3639" t="s">
        <v>13</v>
      </c>
      <c r="J3639">
        <v>52.351482951693498</v>
      </c>
      <c r="K3639">
        <v>5.0047203108557596</v>
      </c>
      <c r="L3639" t="s">
        <v>50</v>
      </c>
      <c r="M3639">
        <v>60</v>
      </c>
      <c r="N3639">
        <v>215</v>
      </c>
      <c r="O3639">
        <v>20</v>
      </c>
      <c r="P3639">
        <v>1.43</v>
      </c>
      <c r="Q3639">
        <v>132</v>
      </c>
      <c r="R3639">
        <v>14412</v>
      </c>
      <c r="S3639">
        <v>1</v>
      </c>
      <c r="T3639" t="s">
        <v>86</v>
      </c>
      <c r="U3639" t="s">
        <v>110</v>
      </c>
      <c r="V3639">
        <v>12900</v>
      </c>
      <c r="W3639">
        <v>0.5</v>
      </c>
    </row>
    <row r="3640" spans="7:23" x14ac:dyDescent="0.35">
      <c r="G3640" t="s">
        <v>44</v>
      </c>
      <c r="H3640">
        <v>21349627</v>
      </c>
      <c r="I3640" t="s">
        <v>10</v>
      </c>
      <c r="J3640">
        <v>52.382019835455502</v>
      </c>
      <c r="K3640">
        <v>4.9121732880764899</v>
      </c>
      <c r="L3640" t="s">
        <v>50</v>
      </c>
      <c r="M3640">
        <v>95</v>
      </c>
      <c r="N3640">
        <v>356</v>
      </c>
      <c r="O3640">
        <v>42</v>
      </c>
      <c r="P3640">
        <v>3.07</v>
      </c>
      <c r="Q3640">
        <v>37</v>
      </c>
      <c r="R3640">
        <v>14421</v>
      </c>
      <c r="S3640">
        <v>1</v>
      </c>
      <c r="T3640" t="s">
        <v>78</v>
      </c>
      <c r="U3640" t="s">
        <v>98</v>
      </c>
      <c r="V3640">
        <v>33820</v>
      </c>
      <c r="W3640">
        <v>0.5</v>
      </c>
    </row>
    <row r="3641" spans="7:23" x14ac:dyDescent="0.35">
      <c r="G3641" t="s">
        <v>44</v>
      </c>
      <c r="H3641">
        <v>21467104</v>
      </c>
      <c r="I3641" t="s">
        <v>11</v>
      </c>
      <c r="J3641">
        <v>52.353579637927297</v>
      </c>
      <c r="K3641">
        <v>4.8914149347771403</v>
      </c>
      <c r="L3641" t="s">
        <v>50</v>
      </c>
      <c r="M3641">
        <v>75</v>
      </c>
      <c r="N3641">
        <v>220</v>
      </c>
      <c r="O3641">
        <v>25</v>
      </c>
      <c r="P3641">
        <v>1.83</v>
      </c>
      <c r="Q3641">
        <v>154</v>
      </c>
      <c r="R3641">
        <v>14516</v>
      </c>
      <c r="S3641">
        <v>1</v>
      </c>
      <c r="T3641" t="s">
        <v>58</v>
      </c>
      <c r="U3641" t="s">
        <v>103</v>
      </c>
      <c r="V3641">
        <v>16500</v>
      </c>
      <c r="W3641">
        <v>0.5</v>
      </c>
    </row>
    <row r="3642" spans="7:23" x14ac:dyDescent="0.35">
      <c r="G3642" t="s">
        <v>44</v>
      </c>
      <c r="H3642">
        <v>21509221</v>
      </c>
      <c r="I3642" t="s">
        <v>7</v>
      </c>
      <c r="J3642">
        <v>52.371829176436499</v>
      </c>
      <c r="K3642">
        <v>4.9099462891846297</v>
      </c>
      <c r="L3642" t="s">
        <v>50</v>
      </c>
      <c r="M3642">
        <v>80</v>
      </c>
      <c r="N3642">
        <v>192</v>
      </c>
      <c r="O3642">
        <v>3</v>
      </c>
      <c r="P3642">
        <v>0.22</v>
      </c>
      <c r="Q3642">
        <v>56</v>
      </c>
      <c r="R3642">
        <v>14547</v>
      </c>
      <c r="S3642">
        <v>1</v>
      </c>
      <c r="T3642" t="s">
        <v>68</v>
      </c>
      <c r="U3642" t="s">
        <v>99</v>
      </c>
      <c r="V3642">
        <v>15360</v>
      </c>
      <c r="W3642">
        <v>0.5</v>
      </c>
    </row>
    <row r="3643" spans="7:23" x14ac:dyDescent="0.35">
      <c r="G3643" t="s">
        <v>44</v>
      </c>
      <c r="H3643">
        <v>21513040</v>
      </c>
      <c r="I3643" t="s">
        <v>14</v>
      </c>
      <c r="J3643">
        <v>52.367484663027</v>
      </c>
      <c r="K3643">
        <v>4.85884828456002</v>
      </c>
      <c r="L3643" t="s">
        <v>50</v>
      </c>
      <c r="M3643">
        <v>50</v>
      </c>
      <c r="N3643">
        <v>338</v>
      </c>
      <c r="O3643">
        <v>13</v>
      </c>
      <c r="P3643">
        <v>0.98</v>
      </c>
      <c r="Q3643">
        <v>5</v>
      </c>
      <c r="R3643">
        <v>14551</v>
      </c>
      <c r="S3643">
        <v>1</v>
      </c>
      <c r="T3643" t="s">
        <v>56</v>
      </c>
      <c r="U3643" t="s">
        <v>97</v>
      </c>
      <c r="V3643">
        <v>16900</v>
      </c>
      <c r="W3643">
        <v>0.5</v>
      </c>
    </row>
    <row r="3644" spans="7:23" x14ac:dyDescent="0.35">
      <c r="G3644" t="s">
        <v>44</v>
      </c>
      <c r="H3644">
        <v>21538252</v>
      </c>
      <c r="I3644" t="s">
        <v>22</v>
      </c>
      <c r="J3644">
        <v>52.406945785876601</v>
      </c>
      <c r="K3644">
        <v>4.9032139618385102</v>
      </c>
      <c r="L3644" t="s">
        <v>50</v>
      </c>
      <c r="M3644">
        <v>115</v>
      </c>
      <c r="N3644">
        <v>197</v>
      </c>
      <c r="O3644">
        <v>52</v>
      </c>
      <c r="P3644">
        <v>3.95</v>
      </c>
      <c r="Q3644">
        <v>195</v>
      </c>
      <c r="R3644">
        <v>14568</v>
      </c>
      <c r="S3644">
        <v>1</v>
      </c>
      <c r="T3644" t="s">
        <v>80</v>
      </c>
      <c r="U3644" t="s">
        <v>121</v>
      </c>
      <c r="V3644">
        <v>22655</v>
      </c>
      <c r="W3644">
        <v>0.5</v>
      </c>
    </row>
    <row r="3645" spans="7:23" x14ac:dyDescent="0.35">
      <c r="G3645" t="s">
        <v>44</v>
      </c>
      <c r="H3645">
        <v>21545939</v>
      </c>
      <c r="I3645" t="s">
        <v>14</v>
      </c>
      <c r="J3645">
        <v>52.362567764669798</v>
      </c>
      <c r="K3645">
        <v>4.8663296358852799</v>
      </c>
      <c r="L3645" t="s">
        <v>50</v>
      </c>
      <c r="M3645">
        <v>98</v>
      </c>
      <c r="N3645">
        <v>289</v>
      </c>
      <c r="O3645">
        <v>27</v>
      </c>
      <c r="P3645">
        <v>2.04</v>
      </c>
      <c r="Q3645">
        <v>55</v>
      </c>
      <c r="R3645">
        <v>14576</v>
      </c>
      <c r="S3645">
        <v>1</v>
      </c>
      <c r="T3645" t="s">
        <v>56</v>
      </c>
      <c r="U3645" t="s">
        <v>97</v>
      </c>
      <c r="V3645">
        <v>28322</v>
      </c>
      <c r="W3645">
        <v>0.5</v>
      </c>
    </row>
    <row r="3646" spans="7:23" x14ac:dyDescent="0.35">
      <c r="G3646" t="s">
        <v>44</v>
      </c>
      <c r="H3646">
        <v>21571321</v>
      </c>
      <c r="I3646" t="s">
        <v>19</v>
      </c>
      <c r="J3646">
        <v>52.384726995222898</v>
      </c>
      <c r="K3646">
        <v>4.8587944833732104</v>
      </c>
      <c r="L3646" t="s">
        <v>50</v>
      </c>
      <c r="M3646">
        <v>54</v>
      </c>
      <c r="N3646">
        <v>283</v>
      </c>
      <c r="O3646">
        <v>4</v>
      </c>
      <c r="P3646">
        <v>0.89</v>
      </c>
      <c r="Q3646">
        <v>267</v>
      </c>
      <c r="R3646">
        <v>14617</v>
      </c>
      <c r="S3646">
        <v>1</v>
      </c>
      <c r="T3646" t="s">
        <v>62</v>
      </c>
      <c r="U3646" t="s">
        <v>101</v>
      </c>
      <c r="V3646">
        <v>15282</v>
      </c>
      <c r="W3646">
        <v>0.5</v>
      </c>
    </row>
    <row r="3647" spans="7:23" x14ac:dyDescent="0.35">
      <c r="G3647" t="s">
        <v>44</v>
      </c>
      <c r="H3647">
        <v>21651911</v>
      </c>
      <c r="I3647" t="s">
        <v>7</v>
      </c>
      <c r="J3647">
        <v>52.373665549443203</v>
      </c>
      <c r="K3647">
        <v>4.91018725164224</v>
      </c>
      <c r="L3647" t="s">
        <v>50</v>
      </c>
      <c r="M3647">
        <v>80</v>
      </c>
      <c r="N3647">
        <v>200</v>
      </c>
      <c r="O3647">
        <v>2</v>
      </c>
      <c r="P3647">
        <v>0.15</v>
      </c>
      <c r="Q3647">
        <v>32</v>
      </c>
      <c r="R3647">
        <v>14692</v>
      </c>
      <c r="S3647">
        <v>1</v>
      </c>
      <c r="T3647" t="s">
        <v>68</v>
      </c>
      <c r="U3647" t="s">
        <v>99</v>
      </c>
      <c r="V3647">
        <v>16000</v>
      </c>
      <c r="W3647">
        <v>0.5</v>
      </c>
    </row>
    <row r="3648" spans="7:23" x14ac:dyDescent="0.35">
      <c r="G3648" t="s">
        <v>44</v>
      </c>
      <c r="H3648">
        <v>21671931</v>
      </c>
      <c r="I3648" t="s">
        <v>19</v>
      </c>
      <c r="J3648">
        <v>52.377756976539096</v>
      </c>
      <c r="K3648">
        <v>4.8560455783866399</v>
      </c>
      <c r="L3648" t="s">
        <v>50</v>
      </c>
      <c r="M3648">
        <v>54</v>
      </c>
      <c r="N3648">
        <v>340</v>
      </c>
      <c r="O3648">
        <v>40</v>
      </c>
      <c r="P3648">
        <v>3.2</v>
      </c>
      <c r="Q3648">
        <v>6</v>
      </c>
      <c r="R3648">
        <v>14708</v>
      </c>
      <c r="S3648">
        <v>1</v>
      </c>
      <c r="T3648" t="s">
        <v>62</v>
      </c>
      <c r="U3648" t="s">
        <v>101</v>
      </c>
      <c r="V3648">
        <v>18360</v>
      </c>
      <c r="W3648">
        <v>0.5</v>
      </c>
    </row>
    <row r="3649" spans="7:23" x14ac:dyDescent="0.35">
      <c r="G3649" t="s">
        <v>44</v>
      </c>
      <c r="H3649">
        <v>21676942</v>
      </c>
      <c r="I3649" t="s">
        <v>11</v>
      </c>
      <c r="J3649">
        <v>52.356414049141698</v>
      </c>
      <c r="K3649">
        <v>4.89396550583856</v>
      </c>
      <c r="L3649" t="s">
        <v>50</v>
      </c>
      <c r="M3649">
        <v>111</v>
      </c>
      <c r="N3649">
        <v>283</v>
      </c>
      <c r="O3649">
        <v>2</v>
      </c>
      <c r="P3649">
        <v>0.36</v>
      </c>
      <c r="Q3649">
        <v>75</v>
      </c>
      <c r="R3649">
        <v>14716</v>
      </c>
      <c r="S3649">
        <v>1</v>
      </c>
      <c r="T3649" t="s">
        <v>58</v>
      </c>
      <c r="U3649" t="s">
        <v>103</v>
      </c>
      <c r="V3649">
        <v>31413</v>
      </c>
      <c r="W3649">
        <v>0.5</v>
      </c>
    </row>
    <row r="3650" spans="7:23" x14ac:dyDescent="0.35">
      <c r="G3650" t="s">
        <v>44</v>
      </c>
      <c r="H3650">
        <v>21745029</v>
      </c>
      <c r="I3650" t="s">
        <v>17</v>
      </c>
      <c r="J3650">
        <v>52.372798596281299</v>
      </c>
      <c r="K3650">
        <v>4.8347888990038799</v>
      </c>
      <c r="L3650" t="s">
        <v>50</v>
      </c>
      <c r="M3650">
        <v>45</v>
      </c>
      <c r="N3650">
        <v>285</v>
      </c>
      <c r="O3650">
        <v>22</v>
      </c>
      <c r="P3650">
        <v>1.99</v>
      </c>
      <c r="Q3650">
        <v>35</v>
      </c>
      <c r="R3650">
        <v>14772</v>
      </c>
      <c r="S3650">
        <v>1</v>
      </c>
      <c r="T3650" t="s">
        <v>94</v>
      </c>
      <c r="U3650" t="s">
        <v>116</v>
      </c>
      <c r="V3650">
        <v>12825</v>
      </c>
      <c r="W3650">
        <v>0.5</v>
      </c>
    </row>
    <row r="3651" spans="7:23" x14ac:dyDescent="0.35">
      <c r="G3651" t="s">
        <v>44</v>
      </c>
      <c r="H3651">
        <v>21775264</v>
      </c>
      <c r="I3651" t="s">
        <v>8</v>
      </c>
      <c r="J3651">
        <v>52.342203633597599</v>
      </c>
      <c r="K3651">
        <v>4.8493942522209803</v>
      </c>
      <c r="L3651" t="s">
        <v>50</v>
      </c>
      <c r="M3651">
        <v>89</v>
      </c>
      <c r="N3651">
        <v>205</v>
      </c>
      <c r="O3651">
        <v>76</v>
      </c>
      <c r="P3651">
        <v>6.67</v>
      </c>
      <c r="Q3651">
        <v>104</v>
      </c>
      <c r="R3651">
        <v>14799</v>
      </c>
      <c r="S3651">
        <v>1</v>
      </c>
      <c r="T3651" t="s">
        <v>74</v>
      </c>
      <c r="U3651" t="s">
        <v>111</v>
      </c>
      <c r="V3651">
        <v>18245</v>
      </c>
      <c r="W3651">
        <v>0.5</v>
      </c>
    </row>
    <row r="3652" spans="7:23" x14ac:dyDescent="0.35">
      <c r="G3652" t="s">
        <v>44</v>
      </c>
      <c r="H3652">
        <v>21790701</v>
      </c>
      <c r="I3652" t="s">
        <v>15</v>
      </c>
      <c r="J3652">
        <v>52.375632094995602</v>
      </c>
      <c r="K3652">
        <v>4.8747122354086097</v>
      </c>
      <c r="L3652" t="s">
        <v>50</v>
      </c>
      <c r="M3652">
        <v>174</v>
      </c>
      <c r="N3652">
        <v>149</v>
      </c>
      <c r="O3652">
        <v>33</v>
      </c>
      <c r="P3652">
        <v>2.78</v>
      </c>
      <c r="Q3652">
        <v>177</v>
      </c>
      <c r="R3652">
        <v>14816</v>
      </c>
      <c r="S3652">
        <v>1</v>
      </c>
      <c r="T3652" t="s">
        <v>60</v>
      </c>
      <c r="U3652" t="s">
        <v>100</v>
      </c>
      <c r="V3652">
        <v>25926</v>
      </c>
      <c r="W3652">
        <v>0.5</v>
      </c>
    </row>
    <row r="3653" spans="7:23" x14ac:dyDescent="0.35">
      <c r="G3653" t="s">
        <v>44</v>
      </c>
      <c r="H3653">
        <v>21815300</v>
      </c>
      <c r="I3653" t="s">
        <v>16</v>
      </c>
      <c r="J3653">
        <v>52.334350585166199</v>
      </c>
      <c r="K3653">
        <v>4.8704018292031099</v>
      </c>
      <c r="L3653" t="s">
        <v>50</v>
      </c>
      <c r="M3653">
        <v>90</v>
      </c>
      <c r="N3653">
        <v>288</v>
      </c>
      <c r="O3653">
        <v>15</v>
      </c>
      <c r="P3653">
        <v>1.88</v>
      </c>
      <c r="Q3653">
        <v>88</v>
      </c>
      <c r="R3653">
        <v>14839</v>
      </c>
      <c r="S3653">
        <v>1</v>
      </c>
      <c r="T3653" t="s">
        <v>82</v>
      </c>
      <c r="U3653" t="s">
        <v>120</v>
      </c>
      <c r="V3653">
        <v>25920</v>
      </c>
      <c r="W3653">
        <v>0.5</v>
      </c>
    </row>
    <row r="3654" spans="7:23" x14ac:dyDescent="0.35">
      <c r="G3654" t="s">
        <v>44</v>
      </c>
      <c r="H3654">
        <v>21908927</v>
      </c>
      <c r="I3654" t="s">
        <v>27</v>
      </c>
      <c r="J3654">
        <v>52.319960275301398</v>
      </c>
      <c r="K3654">
        <v>4.9688692875633498</v>
      </c>
      <c r="L3654" t="s">
        <v>50</v>
      </c>
      <c r="M3654">
        <v>25</v>
      </c>
      <c r="N3654">
        <v>61</v>
      </c>
      <c r="O3654">
        <v>76</v>
      </c>
      <c r="P3654">
        <v>6.06</v>
      </c>
      <c r="Q3654">
        <v>352</v>
      </c>
      <c r="R3654">
        <v>14919</v>
      </c>
      <c r="S3654">
        <v>1</v>
      </c>
      <c r="T3654" t="s">
        <v>107</v>
      </c>
      <c r="U3654" t="s">
        <v>108</v>
      </c>
      <c r="V3654">
        <v>1525</v>
      </c>
      <c r="W3654">
        <v>0.5</v>
      </c>
    </row>
    <row r="3655" spans="7:23" x14ac:dyDescent="0.35">
      <c r="G3655" t="s">
        <v>44</v>
      </c>
      <c r="H3655">
        <v>21978969</v>
      </c>
      <c r="I3655" t="s">
        <v>19</v>
      </c>
      <c r="J3655">
        <v>52.378045562873901</v>
      </c>
      <c r="K3655">
        <v>4.8496375673695296</v>
      </c>
      <c r="L3655" t="s">
        <v>50</v>
      </c>
      <c r="M3655">
        <v>50</v>
      </c>
      <c r="N3655">
        <v>318</v>
      </c>
      <c r="O3655">
        <v>107</v>
      </c>
      <c r="P3655">
        <v>9.67</v>
      </c>
      <c r="Q3655">
        <v>46</v>
      </c>
      <c r="R3655">
        <v>14984</v>
      </c>
      <c r="S3655">
        <v>1</v>
      </c>
      <c r="T3655" t="s">
        <v>62</v>
      </c>
      <c r="U3655" t="s">
        <v>101</v>
      </c>
      <c r="V3655">
        <v>15900</v>
      </c>
      <c r="W3655">
        <v>0.5</v>
      </c>
    </row>
    <row r="3656" spans="7:23" x14ac:dyDescent="0.35">
      <c r="G3656" t="s">
        <v>44</v>
      </c>
      <c r="H3656">
        <v>21979569</v>
      </c>
      <c r="I3656" t="s">
        <v>19</v>
      </c>
      <c r="J3656">
        <v>52.378419745427102</v>
      </c>
      <c r="K3656">
        <v>4.8493600142320101</v>
      </c>
      <c r="L3656" t="s">
        <v>50</v>
      </c>
      <c r="M3656">
        <v>60</v>
      </c>
      <c r="N3656">
        <v>317</v>
      </c>
      <c r="O3656">
        <v>115</v>
      </c>
      <c r="P3656">
        <v>10.68</v>
      </c>
      <c r="Q3656">
        <v>57</v>
      </c>
      <c r="R3656">
        <v>14986</v>
      </c>
      <c r="S3656">
        <v>1</v>
      </c>
      <c r="T3656" t="s">
        <v>62</v>
      </c>
      <c r="U3656" t="s">
        <v>101</v>
      </c>
      <c r="V3656">
        <v>19020</v>
      </c>
      <c r="W3656">
        <v>0.5</v>
      </c>
    </row>
    <row r="3657" spans="7:23" x14ac:dyDescent="0.35">
      <c r="G3657" t="s">
        <v>44</v>
      </c>
      <c r="H3657">
        <v>21995452</v>
      </c>
      <c r="I3657" t="s">
        <v>25</v>
      </c>
      <c r="J3657">
        <v>52.2996998402811</v>
      </c>
      <c r="K3657">
        <v>4.9795445312664297</v>
      </c>
      <c r="L3657" t="s">
        <v>50</v>
      </c>
      <c r="M3657">
        <v>150</v>
      </c>
      <c r="N3657">
        <v>355</v>
      </c>
      <c r="O3657">
        <v>0</v>
      </c>
      <c r="Q3657">
        <v>90</v>
      </c>
      <c r="R3657">
        <v>15003</v>
      </c>
      <c r="S3657">
        <v>1</v>
      </c>
      <c r="T3657" t="s">
        <v>90</v>
      </c>
      <c r="U3657" t="s">
        <v>122</v>
      </c>
      <c r="V3657">
        <v>53250</v>
      </c>
      <c r="W3657">
        <v>0.5</v>
      </c>
    </row>
    <row r="3658" spans="7:23" x14ac:dyDescent="0.35">
      <c r="G3658" t="s">
        <v>44</v>
      </c>
      <c r="H3658">
        <v>68290</v>
      </c>
      <c r="I3658" t="s">
        <v>6</v>
      </c>
      <c r="J3658">
        <v>52.368870779675298</v>
      </c>
      <c r="K3658">
        <v>4.8952338913153</v>
      </c>
      <c r="L3658" t="s">
        <v>50</v>
      </c>
      <c r="M3658">
        <v>109</v>
      </c>
      <c r="N3658">
        <v>217</v>
      </c>
      <c r="O3658">
        <v>574</v>
      </c>
      <c r="P3658">
        <v>6.1</v>
      </c>
      <c r="Q3658">
        <v>158</v>
      </c>
      <c r="R3658">
        <v>42</v>
      </c>
      <c r="S3658">
        <v>1</v>
      </c>
      <c r="T3658" t="s">
        <v>46</v>
      </c>
      <c r="U3658" t="s">
        <v>51</v>
      </c>
      <c r="V3658">
        <v>23653</v>
      </c>
      <c r="W3658">
        <v>0.5</v>
      </c>
    </row>
    <row r="3659" spans="7:23" x14ac:dyDescent="0.35">
      <c r="G3659" t="s">
        <v>44</v>
      </c>
      <c r="H3659">
        <v>68873</v>
      </c>
      <c r="I3659" t="s">
        <v>6</v>
      </c>
      <c r="J3659">
        <v>52.369500638336199</v>
      </c>
      <c r="K3659">
        <v>4.8955597099965198</v>
      </c>
      <c r="L3659" t="s">
        <v>50</v>
      </c>
      <c r="M3659">
        <v>109</v>
      </c>
      <c r="N3659">
        <v>213</v>
      </c>
      <c r="O3659">
        <v>527</v>
      </c>
      <c r="P3659">
        <v>5.56</v>
      </c>
      <c r="Q3659">
        <v>163</v>
      </c>
      <c r="R3659">
        <v>43</v>
      </c>
      <c r="S3659">
        <v>1</v>
      </c>
      <c r="T3659" t="s">
        <v>46</v>
      </c>
      <c r="U3659" t="s">
        <v>51</v>
      </c>
      <c r="V3659">
        <v>23217</v>
      </c>
      <c r="W3659">
        <v>0.5</v>
      </c>
    </row>
    <row r="3660" spans="7:23" x14ac:dyDescent="0.35">
      <c r="G3660" t="s">
        <v>44</v>
      </c>
      <c r="H3660">
        <v>654931</v>
      </c>
      <c r="I3660" t="s">
        <v>6</v>
      </c>
      <c r="J3660">
        <v>52.371456633445902</v>
      </c>
      <c r="K3660">
        <v>4.8937517862000099</v>
      </c>
      <c r="L3660" t="s">
        <v>50</v>
      </c>
      <c r="M3660">
        <v>85</v>
      </c>
      <c r="N3660">
        <v>125</v>
      </c>
      <c r="O3660">
        <v>541</v>
      </c>
      <c r="P3660">
        <v>7.13</v>
      </c>
      <c r="Q3660">
        <v>164</v>
      </c>
      <c r="R3660">
        <v>401</v>
      </c>
      <c r="S3660">
        <v>1</v>
      </c>
      <c r="T3660" t="s">
        <v>46</v>
      </c>
      <c r="U3660" t="s">
        <v>51</v>
      </c>
      <c r="V3660">
        <v>10625</v>
      </c>
      <c r="W3660">
        <v>0.5</v>
      </c>
    </row>
    <row r="3661" spans="7:23" x14ac:dyDescent="0.35">
      <c r="G3661" t="s">
        <v>44</v>
      </c>
      <c r="H3661">
        <v>655216</v>
      </c>
      <c r="I3661" t="s">
        <v>6</v>
      </c>
      <c r="J3661">
        <v>52.370284006005001</v>
      </c>
      <c r="K3661">
        <v>4.8938956630896104</v>
      </c>
      <c r="L3661" t="s">
        <v>50</v>
      </c>
      <c r="M3661">
        <v>85</v>
      </c>
      <c r="N3661">
        <v>126</v>
      </c>
      <c r="O3661">
        <v>438</v>
      </c>
      <c r="P3661">
        <v>5.82</v>
      </c>
      <c r="Q3661">
        <v>187</v>
      </c>
      <c r="R3661">
        <v>402</v>
      </c>
      <c r="S3661">
        <v>1</v>
      </c>
      <c r="T3661" t="s">
        <v>46</v>
      </c>
      <c r="U3661" t="s">
        <v>51</v>
      </c>
      <c r="V3661">
        <v>10710</v>
      </c>
      <c r="W3661">
        <v>0.5</v>
      </c>
    </row>
    <row r="3662" spans="7:23" x14ac:dyDescent="0.35">
      <c r="G3662" t="s">
        <v>44</v>
      </c>
      <c r="H3662">
        <v>694850</v>
      </c>
      <c r="I3662" t="s">
        <v>6</v>
      </c>
      <c r="J3662">
        <v>52.373054017766997</v>
      </c>
      <c r="K3662">
        <v>4.8974059380057904</v>
      </c>
      <c r="L3662" t="s">
        <v>50</v>
      </c>
      <c r="M3662">
        <v>85</v>
      </c>
      <c r="N3662">
        <v>163</v>
      </c>
      <c r="O3662">
        <v>576</v>
      </c>
      <c r="P3662">
        <v>7.65</v>
      </c>
      <c r="Q3662">
        <v>75</v>
      </c>
      <c r="R3662">
        <v>443</v>
      </c>
      <c r="S3662">
        <v>1</v>
      </c>
      <c r="T3662" t="s">
        <v>46</v>
      </c>
      <c r="U3662" t="s">
        <v>51</v>
      </c>
      <c r="V3662">
        <v>13855</v>
      </c>
      <c r="W3662">
        <v>0.5</v>
      </c>
    </row>
    <row r="3663" spans="7:23" x14ac:dyDescent="0.35">
      <c r="G3663" t="s">
        <v>44</v>
      </c>
      <c r="H3663">
        <v>771343</v>
      </c>
      <c r="I3663" t="s">
        <v>6</v>
      </c>
      <c r="J3663">
        <v>52.375121952022702</v>
      </c>
      <c r="K3663">
        <v>4.88282080876888</v>
      </c>
      <c r="L3663" t="s">
        <v>50</v>
      </c>
      <c r="M3663">
        <v>119</v>
      </c>
      <c r="N3663">
        <v>256</v>
      </c>
      <c r="O3663">
        <v>264</v>
      </c>
      <c r="P3663">
        <v>5.52</v>
      </c>
      <c r="Q3663">
        <v>61</v>
      </c>
      <c r="R3663">
        <v>531</v>
      </c>
      <c r="S3663">
        <v>1</v>
      </c>
      <c r="T3663" t="s">
        <v>46</v>
      </c>
      <c r="U3663" t="s">
        <v>51</v>
      </c>
      <c r="V3663">
        <v>30464</v>
      </c>
      <c r="W3663">
        <v>0.5</v>
      </c>
    </row>
    <row r="3664" spans="7:23" x14ac:dyDescent="0.35">
      <c r="G3664" t="s">
        <v>44</v>
      </c>
      <c r="H3664">
        <v>1469096</v>
      </c>
      <c r="I3664" t="s">
        <v>6</v>
      </c>
      <c r="J3664">
        <v>52.378420434118503</v>
      </c>
      <c r="K3664">
        <v>4.8865039270869897</v>
      </c>
      <c r="L3664" t="s">
        <v>50</v>
      </c>
      <c r="M3664">
        <v>90</v>
      </c>
      <c r="N3664">
        <v>103</v>
      </c>
      <c r="O3664">
        <v>631</v>
      </c>
      <c r="P3664">
        <v>9.89</v>
      </c>
      <c r="Q3664">
        <v>277</v>
      </c>
      <c r="R3664">
        <v>1086</v>
      </c>
      <c r="S3664">
        <v>1</v>
      </c>
      <c r="T3664" t="s">
        <v>46</v>
      </c>
      <c r="U3664" t="s">
        <v>51</v>
      </c>
      <c r="V3664">
        <v>9270</v>
      </c>
      <c r="W3664">
        <v>0.5</v>
      </c>
    </row>
    <row r="3665" spans="7:23" x14ac:dyDescent="0.35">
      <c r="G3665" t="s">
        <v>44</v>
      </c>
      <c r="H3665">
        <v>2477880</v>
      </c>
      <c r="I3665" t="s">
        <v>6</v>
      </c>
      <c r="J3665">
        <v>52.383374851737699</v>
      </c>
      <c r="K3665">
        <v>4.8851048731092597</v>
      </c>
      <c r="L3665" t="s">
        <v>50</v>
      </c>
      <c r="M3665">
        <v>107</v>
      </c>
      <c r="N3665">
        <v>70</v>
      </c>
      <c r="O3665">
        <v>313</v>
      </c>
      <c r="P3665">
        <v>5.44</v>
      </c>
      <c r="Q3665">
        <v>257</v>
      </c>
      <c r="R3665">
        <v>1634</v>
      </c>
      <c r="S3665">
        <v>1</v>
      </c>
      <c r="T3665" t="s">
        <v>46</v>
      </c>
      <c r="U3665" t="s">
        <v>51</v>
      </c>
      <c r="V3665">
        <v>7490</v>
      </c>
      <c r="W3665">
        <v>0.5</v>
      </c>
    </row>
    <row r="3666" spans="7:23" x14ac:dyDescent="0.35">
      <c r="G3666" t="s">
        <v>44</v>
      </c>
      <c r="H3666">
        <v>3489193</v>
      </c>
      <c r="I3666" t="s">
        <v>6</v>
      </c>
      <c r="J3666">
        <v>52.376295498125202</v>
      </c>
      <c r="K3666">
        <v>4.8961561485920102</v>
      </c>
      <c r="L3666" t="s">
        <v>50</v>
      </c>
      <c r="M3666">
        <v>175</v>
      </c>
      <c r="N3666">
        <v>45</v>
      </c>
      <c r="O3666">
        <v>273</v>
      </c>
      <c r="P3666">
        <v>5.0599999999999996</v>
      </c>
      <c r="Q3666">
        <v>289</v>
      </c>
      <c r="R3666">
        <v>2208</v>
      </c>
      <c r="S3666">
        <v>1</v>
      </c>
      <c r="T3666" t="s">
        <v>46</v>
      </c>
      <c r="U3666" t="s">
        <v>51</v>
      </c>
      <c r="V3666">
        <v>7875</v>
      </c>
      <c r="W3666">
        <v>0.5</v>
      </c>
    </row>
    <row r="3667" spans="7:23" x14ac:dyDescent="0.35">
      <c r="G3667" t="s">
        <v>44</v>
      </c>
      <c r="H3667">
        <v>3542831</v>
      </c>
      <c r="I3667" t="s">
        <v>6</v>
      </c>
      <c r="J3667">
        <v>52.373052050515803</v>
      </c>
      <c r="K3667">
        <v>4.89449353365693</v>
      </c>
      <c r="L3667" t="s">
        <v>50</v>
      </c>
      <c r="M3667">
        <v>125</v>
      </c>
      <c r="N3667">
        <v>210</v>
      </c>
      <c r="O3667">
        <v>12</v>
      </c>
      <c r="P3667">
        <v>0.28999999999999998</v>
      </c>
      <c r="Q3667">
        <v>15</v>
      </c>
      <c r="R3667">
        <v>2244</v>
      </c>
      <c r="S3667">
        <v>1</v>
      </c>
      <c r="T3667" t="s">
        <v>46</v>
      </c>
      <c r="U3667" t="s">
        <v>51</v>
      </c>
      <c r="V3667">
        <v>26250</v>
      </c>
      <c r="W3667">
        <v>0.5</v>
      </c>
    </row>
    <row r="3668" spans="7:23" x14ac:dyDescent="0.35">
      <c r="G3668" t="s">
        <v>44</v>
      </c>
      <c r="H3668">
        <v>3936265</v>
      </c>
      <c r="I3668" t="s">
        <v>6</v>
      </c>
      <c r="J3668">
        <v>52.374920817333901</v>
      </c>
      <c r="K3668">
        <v>4.8806923791975896</v>
      </c>
      <c r="L3668" t="s">
        <v>50</v>
      </c>
      <c r="M3668">
        <v>80</v>
      </c>
      <c r="N3668">
        <v>75</v>
      </c>
      <c r="O3668">
        <v>310</v>
      </c>
      <c r="P3668">
        <v>6</v>
      </c>
      <c r="Q3668">
        <v>251</v>
      </c>
      <c r="R3668">
        <v>2500</v>
      </c>
      <c r="S3668">
        <v>1</v>
      </c>
      <c r="T3668" t="s">
        <v>46</v>
      </c>
      <c r="U3668" t="s">
        <v>51</v>
      </c>
      <c r="V3668">
        <v>6000</v>
      </c>
      <c r="W3668">
        <v>0.5</v>
      </c>
    </row>
    <row r="3669" spans="7:23" x14ac:dyDescent="0.35">
      <c r="G3669" t="s">
        <v>44</v>
      </c>
      <c r="H3669">
        <v>3982082</v>
      </c>
      <c r="I3669" t="s">
        <v>6</v>
      </c>
      <c r="J3669">
        <v>52.371303893404203</v>
      </c>
      <c r="K3669">
        <v>4.8856656341923301</v>
      </c>
      <c r="L3669" t="s">
        <v>50</v>
      </c>
      <c r="M3669">
        <v>169</v>
      </c>
      <c r="N3669">
        <v>68</v>
      </c>
      <c r="O3669">
        <v>22</v>
      </c>
      <c r="P3669">
        <v>0.44</v>
      </c>
      <c r="Q3669">
        <v>190</v>
      </c>
      <c r="R3669">
        <v>2522</v>
      </c>
      <c r="S3669">
        <v>1</v>
      </c>
      <c r="T3669" t="s">
        <v>46</v>
      </c>
      <c r="U3669" t="s">
        <v>51</v>
      </c>
      <c r="V3669">
        <v>11492</v>
      </c>
      <c r="W3669">
        <v>0.5</v>
      </c>
    </row>
    <row r="3670" spans="7:23" x14ac:dyDescent="0.35">
      <c r="G3670" t="s">
        <v>44</v>
      </c>
      <c r="H3670">
        <v>4283460</v>
      </c>
      <c r="I3670" t="s">
        <v>6</v>
      </c>
      <c r="J3670">
        <v>52.377794401982797</v>
      </c>
      <c r="K3670">
        <v>4.8787085757637998</v>
      </c>
      <c r="L3670" t="s">
        <v>50</v>
      </c>
      <c r="M3670">
        <v>90</v>
      </c>
      <c r="N3670">
        <v>13</v>
      </c>
      <c r="O3670">
        <v>84</v>
      </c>
      <c r="P3670">
        <v>2.13</v>
      </c>
      <c r="Q3670">
        <v>353</v>
      </c>
      <c r="R3670">
        <v>2681</v>
      </c>
      <c r="S3670">
        <v>1</v>
      </c>
      <c r="T3670" t="s">
        <v>46</v>
      </c>
      <c r="U3670" t="s">
        <v>51</v>
      </c>
      <c r="V3670">
        <v>1170</v>
      </c>
      <c r="W3670">
        <v>0.5</v>
      </c>
    </row>
    <row r="3671" spans="7:23" x14ac:dyDescent="0.35">
      <c r="G3671" t="s">
        <v>44</v>
      </c>
      <c r="H3671">
        <v>4366938</v>
      </c>
      <c r="I3671" t="s">
        <v>6</v>
      </c>
      <c r="J3671">
        <v>52.370832811703202</v>
      </c>
      <c r="K3671">
        <v>4.8817880963060301</v>
      </c>
      <c r="L3671" t="s">
        <v>50</v>
      </c>
      <c r="M3671">
        <v>275</v>
      </c>
      <c r="N3671">
        <v>357</v>
      </c>
      <c r="O3671">
        <v>49</v>
      </c>
      <c r="P3671">
        <v>1.0900000000000001</v>
      </c>
      <c r="Q3671">
        <v>352</v>
      </c>
      <c r="R3671">
        <v>2727</v>
      </c>
      <c r="S3671">
        <v>1</v>
      </c>
      <c r="T3671" t="s">
        <v>46</v>
      </c>
      <c r="U3671" t="s">
        <v>51</v>
      </c>
      <c r="V3671">
        <v>98175</v>
      </c>
      <c r="W3671">
        <v>0.5</v>
      </c>
    </row>
    <row r="3672" spans="7:23" x14ac:dyDescent="0.35">
      <c r="G3672" t="s">
        <v>44</v>
      </c>
      <c r="H3672">
        <v>4721743</v>
      </c>
      <c r="I3672" t="s">
        <v>6</v>
      </c>
      <c r="J3672">
        <v>52.376651332281902</v>
      </c>
      <c r="K3672">
        <v>4.8824561579343202</v>
      </c>
      <c r="L3672" t="s">
        <v>50</v>
      </c>
      <c r="M3672">
        <v>99</v>
      </c>
      <c r="N3672">
        <v>289</v>
      </c>
      <c r="O3672">
        <v>219</v>
      </c>
      <c r="P3672">
        <v>6.97</v>
      </c>
      <c r="Q3672">
        <v>57</v>
      </c>
      <c r="R3672">
        <v>2911</v>
      </c>
      <c r="S3672">
        <v>1</v>
      </c>
      <c r="T3672" t="s">
        <v>46</v>
      </c>
      <c r="U3672" t="s">
        <v>51</v>
      </c>
      <c r="V3672">
        <v>28611</v>
      </c>
      <c r="W3672">
        <v>0.5</v>
      </c>
    </row>
    <row r="3673" spans="7:23" x14ac:dyDescent="0.35">
      <c r="G3673" t="s">
        <v>44</v>
      </c>
      <c r="H3673">
        <v>4737169</v>
      </c>
      <c r="I3673" t="s">
        <v>6</v>
      </c>
      <c r="J3673">
        <v>52.373172706434303</v>
      </c>
      <c r="K3673">
        <v>4.8994673367992503</v>
      </c>
      <c r="L3673" t="s">
        <v>50</v>
      </c>
      <c r="M3673">
        <v>185</v>
      </c>
      <c r="N3673">
        <v>31</v>
      </c>
      <c r="O3673">
        <v>167</v>
      </c>
      <c r="P3673">
        <v>3.53</v>
      </c>
      <c r="Q3673">
        <v>340</v>
      </c>
      <c r="R3673">
        <v>2923</v>
      </c>
      <c r="S3673">
        <v>1</v>
      </c>
      <c r="T3673" t="s">
        <v>46</v>
      </c>
      <c r="U3673" t="s">
        <v>51</v>
      </c>
      <c r="V3673">
        <v>5735</v>
      </c>
      <c r="W3673">
        <v>0.5</v>
      </c>
    </row>
    <row r="3674" spans="7:23" x14ac:dyDescent="0.35">
      <c r="G3674" t="s">
        <v>44</v>
      </c>
      <c r="H3674">
        <v>4763797</v>
      </c>
      <c r="I3674" t="s">
        <v>6</v>
      </c>
      <c r="J3674">
        <v>52.373872107126402</v>
      </c>
      <c r="K3674">
        <v>4.8868094381577203</v>
      </c>
      <c r="L3674" t="s">
        <v>50</v>
      </c>
      <c r="M3674">
        <v>148</v>
      </c>
      <c r="N3674">
        <v>32</v>
      </c>
      <c r="O3674">
        <v>191</v>
      </c>
      <c r="P3674">
        <v>3.94</v>
      </c>
      <c r="Q3674">
        <v>339</v>
      </c>
      <c r="R3674">
        <v>2936</v>
      </c>
      <c r="S3674">
        <v>1</v>
      </c>
      <c r="T3674" t="s">
        <v>46</v>
      </c>
      <c r="U3674" t="s">
        <v>51</v>
      </c>
      <c r="V3674">
        <v>4736</v>
      </c>
      <c r="W3674">
        <v>0.5</v>
      </c>
    </row>
    <row r="3675" spans="7:23" x14ac:dyDescent="0.35">
      <c r="G3675" t="s">
        <v>44</v>
      </c>
      <c r="H3675">
        <v>5013142</v>
      </c>
      <c r="I3675" t="s">
        <v>6</v>
      </c>
      <c r="J3675">
        <v>52.370671257733498</v>
      </c>
      <c r="K3675">
        <v>4.8944516739095398</v>
      </c>
      <c r="L3675" t="s">
        <v>50</v>
      </c>
      <c r="M3675">
        <v>125</v>
      </c>
      <c r="N3675">
        <v>212</v>
      </c>
      <c r="O3675">
        <v>11</v>
      </c>
      <c r="P3675">
        <v>0.24</v>
      </c>
      <c r="Q3675">
        <v>15</v>
      </c>
      <c r="R3675">
        <v>3078</v>
      </c>
      <c r="S3675">
        <v>1</v>
      </c>
      <c r="T3675" t="s">
        <v>46</v>
      </c>
      <c r="U3675" t="s">
        <v>51</v>
      </c>
      <c r="V3675">
        <v>26500</v>
      </c>
      <c r="W3675">
        <v>0.5</v>
      </c>
    </row>
    <row r="3676" spans="7:23" x14ac:dyDescent="0.35">
      <c r="G3676" t="s">
        <v>44</v>
      </c>
      <c r="H3676">
        <v>5733280</v>
      </c>
      <c r="I3676" t="s">
        <v>6</v>
      </c>
      <c r="J3676">
        <v>52.3749222362081</v>
      </c>
      <c r="K3676">
        <v>4.8806668615823403</v>
      </c>
      <c r="L3676" t="s">
        <v>50</v>
      </c>
      <c r="M3676">
        <v>80</v>
      </c>
      <c r="N3676">
        <v>52</v>
      </c>
      <c r="O3676">
        <v>281</v>
      </c>
      <c r="P3676">
        <v>6.25</v>
      </c>
      <c r="Q3676">
        <v>296</v>
      </c>
      <c r="R3676">
        <v>3389</v>
      </c>
      <c r="S3676">
        <v>1</v>
      </c>
      <c r="T3676" t="s">
        <v>46</v>
      </c>
      <c r="U3676" t="s">
        <v>51</v>
      </c>
      <c r="V3676">
        <v>4160</v>
      </c>
      <c r="W3676">
        <v>0.5</v>
      </c>
    </row>
    <row r="3677" spans="7:23" x14ac:dyDescent="0.35">
      <c r="G3677" t="s">
        <v>44</v>
      </c>
      <c r="H3677">
        <v>7899571</v>
      </c>
      <c r="I3677" t="s">
        <v>6</v>
      </c>
      <c r="J3677">
        <v>52.3702889758639</v>
      </c>
      <c r="K3677">
        <v>4.89791899992096</v>
      </c>
      <c r="L3677" t="s">
        <v>50</v>
      </c>
      <c r="M3677">
        <v>75</v>
      </c>
      <c r="N3677">
        <v>232</v>
      </c>
      <c r="O3677">
        <v>222</v>
      </c>
      <c r="P3677">
        <v>5.53</v>
      </c>
      <c r="Q3677">
        <v>121</v>
      </c>
      <c r="R3677">
        <v>4856</v>
      </c>
      <c r="S3677">
        <v>1</v>
      </c>
      <c r="T3677" t="s">
        <v>46</v>
      </c>
      <c r="U3677" t="s">
        <v>51</v>
      </c>
      <c r="V3677">
        <v>17400</v>
      </c>
      <c r="W3677">
        <v>0.5</v>
      </c>
    </row>
    <row r="3678" spans="7:23" x14ac:dyDescent="0.35">
      <c r="G3678" t="s">
        <v>44</v>
      </c>
      <c r="H3678">
        <v>8038640</v>
      </c>
      <c r="I3678" t="s">
        <v>6</v>
      </c>
      <c r="J3678">
        <v>52.377854606392397</v>
      </c>
      <c r="K3678">
        <v>4.8806093527367098</v>
      </c>
      <c r="L3678" t="s">
        <v>50</v>
      </c>
      <c r="M3678">
        <v>115</v>
      </c>
      <c r="N3678">
        <v>12</v>
      </c>
      <c r="O3678">
        <v>143</v>
      </c>
      <c r="P3678">
        <v>3.86</v>
      </c>
      <c r="Q3678">
        <v>241</v>
      </c>
      <c r="R3678">
        <v>4926</v>
      </c>
      <c r="S3678">
        <v>1</v>
      </c>
      <c r="T3678" t="s">
        <v>46</v>
      </c>
      <c r="U3678" t="s">
        <v>51</v>
      </c>
      <c r="V3678">
        <v>1380</v>
      </c>
      <c r="W3678">
        <v>0.5</v>
      </c>
    </row>
    <row r="3679" spans="7:23" x14ac:dyDescent="0.35">
      <c r="G3679" t="s">
        <v>44</v>
      </c>
      <c r="H3679">
        <v>8387594</v>
      </c>
      <c r="I3679" t="s">
        <v>6</v>
      </c>
      <c r="J3679">
        <v>52.3674286022571</v>
      </c>
      <c r="K3679">
        <v>4.8894935647814401</v>
      </c>
      <c r="L3679" t="s">
        <v>50</v>
      </c>
      <c r="M3679">
        <v>89</v>
      </c>
      <c r="N3679">
        <v>327</v>
      </c>
      <c r="O3679">
        <v>151</v>
      </c>
      <c r="P3679">
        <v>3.96</v>
      </c>
      <c r="Q3679">
        <v>13</v>
      </c>
      <c r="R3679">
        <v>5118</v>
      </c>
      <c r="S3679">
        <v>1</v>
      </c>
      <c r="T3679" t="s">
        <v>46</v>
      </c>
      <c r="U3679" t="s">
        <v>51</v>
      </c>
      <c r="V3679">
        <v>29103</v>
      </c>
      <c r="W3679">
        <v>0.5</v>
      </c>
    </row>
    <row r="3680" spans="7:23" x14ac:dyDescent="0.35">
      <c r="G3680" t="s">
        <v>44</v>
      </c>
      <c r="H3680">
        <v>8641579</v>
      </c>
      <c r="I3680" t="s">
        <v>6</v>
      </c>
      <c r="J3680">
        <v>52.368422945322202</v>
      </c>
      <c r="K3680">
        <v>4.8913930938025301</v>
      </c>
      <c r="L3680" t="s">
        <v>50</v>
      </c>
      <c r="M3680">
        <v>79</v>
      </c>
      <c r="N3680">
        <v>319</v>
      </c>
      <c r="O3680">
        <v>138</v>
      </c>
      <c r="P3680">
        <v>3.62</v>
      </c>
      <c r="Q3680">
        <v>17</v>
      </c>
      <c r="R3680">
        <v>5256</v>
      </c>
      <c r="S3680">
        <v>1</v>
      </c>
      <c r="T3680" t="s">
        <v>46</v>
      </c>
      <c r="U3680" t="s">
        <v>51</v>
      </c>
      <c r="V3680">
        <v>25201</v>
      </c>
      <c r="W3680">
        <v>0.5</v>
      </c>
    </row>
    <row r="3681" spans="7:23" x14ac:dyDescent="0.35">
      <c r="G3681" t="s">
        <v>44</v>
      </c>
      <c r="H3681">
        <v>8642036</v>
      </c>
      <c r="I3681" t="s">
        <v>6</v>
      </c>
      <c r="J3681">
        <v>52.368491129398997</v>
      </c>
      <c r="K3681">
        <v>4.8897083829094603</v>
      </c>
      <c r="L3681" t="s">
        <v>50</v>
      </c>
      <c r="M3681">
        <v>179</v>
      </c>
      <c r="N3681">
        <v>73</v>
      </c>
      <c r="O3681">
        <v>168</v>
      </c>
      <c r="P3681">
        <v>4.53</v>
      </c>
      <c r="Q3681">
        <v>279</v>
      </c>
      <c r="R3681">
        <v>5257</v>
      </c>
      <c r="S3681">
        <v>1</v>
      </c>
      <c r="T3681" t="s">
        <v>46</v>
      </c>
      <c r="U3681" t="s">
        <v>51</v>
      </c>
      <c r="V3681">
        <v>13067</v>
      </c>
      <c r="W3681">
        <v>0.5</v>
      </c>
    </row>
    <row r="3682" spans="7:23" x14ac:dyDescent="0.35">
      <c r="G3682" t="s">
        <v>44</v>
      </c>
      <c r="H3682">
        <v>9343414</v>
      </c>
      <c r="I3682" t="s">
        <v>6</v>
      </c>
      <c r="J3682">
        <v>52.376780924298501</v>
      </c>
      <c r="K3682">
        <v>4.8930776713150497</v>
      </c>
      <c r="L3682" t="s">
        <v>50</v>
      </c>
      <c r="M3682">
        <v>248</v>
      </c>
      <c r="N3682">
        <v>1</v>
      </c>
      <c r="O3682">
        <v>67</v>
      </c>
      <c r="P3682">
        <v>1.8</v>
      </c>
      <c r="Q3682">
        <v>322</v>
      </c>
      <c r="R3682">
        <v>5681</v>
      </c>
      <c r="S3682">
        <v>1</v>
      </c>
      <c r="T3682" t="s">
        <v>46</v>
      </c>
      <c r="U3682" t="s">
        <v>51</v>
      </c>
      <c r="V3682">
        <v>248</v>
      </c>
      <c r="W3682">
        <v>0.5</v>
      </c>
    </row>
    <row r="3683" spans="7:23" x14ac:dyDescent="0.35">
      <c r="G3683" t="s">
        <v>44</v>
      </c>
      <c r="H3683">
        <v>9509889</v>
      </c>
      <c r="I3683" t="s">
        <v>6</v>
      </c>
      <c r="J3683">
        <v>52.377576928780698</v>
      </c>
      <c r="K3683">
        <v>4.8938543791919296</v>
      </c>
      <c r="L3683" t="s">
        <v>50</v>
      </c>
      <c r="M3683">
        <v>141</v>
      </c>
      <c r="N3683">
        <v>218</v>
      </c>
      <c r="O3683">
        <v>155</v>
      </c>
      <c r="P3683">
        <v>4.42</v>
      </c>
      <c r="Q3683">
        <v>160</v>
      </c>
      <c r="R3683">
        <v>5788</v>
      </c>
      <c r="S3683">
        <v>1</v>
      </c>
      <c r="T3683" t="s">
        <v>46</v>
      </c>
      <c r="U3683" t="s">
        <v>51</v>
      </c>
      <c r="V3683">
        <v>30738</v>
      </c>
      <c r="W3683">
        <v>0.5</v>
      </c>
    </row>
    <row r="3684" spans="7:23" x14ac:dyDescent="0.35">
      <c r="G3684" t="s">
        <v>44</v>
      </c>
      <c r="H3684">
        <v>10259094</v>
      </c>
      <c r="I3684" t="s">
        <v>6</v>
      </c>
      <c r="J3684">
        <v>52.380696618280098</v>
      </c>
      <c r="K3684">
        <v>4.8893452194182103</v>
      </c>
      <c r="L3684" t="s">
        <v>50</v>
      </c>
      <c r="M3684">
        <v>99</v>
      </c>
      <c r="N3684">
        <v>193</v>
      </c>
      <c r="O3684">
        <v>94</v>
      </c>
      <c r="P3684">
        <v>2.66</v>
      </c>
      <c r="Q3684">
        <v>195</v>
      </c>
      <c r="R3684">
        <v>6269</v>
      </c>
      <c r="S3684">
        <v>1</v>
      </c>
      <c r="T3684" t="s">
        <v>46</v>
      </c>
      <c r="U3684" t="s">
        <v>51</v>
      </c>
      <c r="V3684">
        <v>19107</v>
      </c>
      <c r="W3684">
        <v>0.5</v>
      </c>
    </row>
    <row r="3685" spans="7:23" x14ac:dyDescent="0.35">
      <c r="G3685" t="s">
        <v>44</v>
      </c>
      <c r="H3685">
        <v>10287267</v>
      </c>
      <c r="I3685" t="s">
        <v>6</v>
      </c>
      <c r="J3685">
        <v>52.376633643103197</v>
      </c>
      <c r="K3685">
        <v>4.8941656156812803</v>
      </c>
      <c r="L3685" t="s">
        <v>50</v>
      </c>
      <c r="M3685">
        <v>130</v>
      </c>
      <c r="N3685">
        <v>11</v>
      </c>
      <c r="O3685">
        <v>11</v>
      </c>
      <c r="P3685">
        <v>0.32</v>
      </c>
      <c r="Q3685">
        <v>330</v>
      </c>
      <c r="R3685">
        <v>6282</v>
      </c>
      <c r="S3685">
        <v>1</v>
      </c>
      <c r="T3685" t="s">
        <v>46</v>
      </c>
      <c r="U3685" t="s">
        <v>51</v>
      </c>
      <c r="V3685">
        <v>1430</v>
      </c>
      <c r="W3685">
        <v>0.5</v>
      </c>
    </row>
    <row r="3686" spans="7:23" x14ac:dyDescent="0.35">
      <c r="G3686" t="s">
        <v>44</v>
      </c>
      <c r="H3686">
        <v>10441222</v>
      </c>
      <c r="I3686" t="s">
        <v>6</v>
      </c>
      <c r="J3686">
        <v>52.3668800640231</v>
      </c>
      <c r="K3686">
        <v>4.8786602748043997</v>
      </c>
      <c r="L3686" t="s">
        <v>50</v>
      </c>
      <c r="M3686">
        <v>90</v>
      </c>
      <c r="N3686">
        <v>5</v>
      </c>
      <c r="O3686">
        <v>181</v>
      </c>
      <c r="P3686">
        <v>5.27</v>
      </c>
      <c r="Q3686">
        <v>340</v>
      </c>
      <c r="R3686">
        <v>6347</v>
      </c>
      <c r="S3686">
        <v>1</v>
      </c>
      <c r="T3686" t="s">
        <v>46</v>
      </c>
      <c r="U3686" t="s">
        <v>51</v>
      </c>
      <c r="V3686">
        <v>450</v>
      </c>
      <c r="W3686">
        <v>0.5</v>
      </c>
    </row>
    <row r="3687" spans="7:23" x14ac:dyDescent="0.35">
      <c r="G3687" t="s">
        <v>44</v>
      </c>
      <c r="H3687">
        <v>12444222</v>
      </c>
      <c r="I3687" t="s">
        <v>6</v>
      </c>
      <c r="J3687">
        <v>52.375130049364998</v>
      </c>
      <c r="K3687">
        <v>4.8996940744780098</v>
      </c>
      <c r="L3687" t="s">
        <v>50</v>
      </c>
      <c r="M3687">
        <v>240</v>
      </c>
      <c r="N3687">
        <v>13</v>
      </c>
      <c r="O3687">
        <v>56</v>
      </c>
      <c r="P3687">
        <v>1.74</v>
      </c>
      <c r="Q3687">
        <v>359</v>
      </c>
      <c r="R3687">
        <v>7365</v>
      </c>
      <c r="S3687">
        <v>1</v>
      </c>
      <c r="T3687" t="s">
        <v>46</v>
      </c>
      <c r="U3687" t="s">
        <v>51</v>
      </c>
      <c r="V3687">
        <v>3120</v>
      </c>
      <c r="W3687">
        <v>0.5</v>
      </c>
    </row>
    <row r="3688" spans="7:23" x14ac:dyDescent="0.35">
      <c r="G3688" t="s">
        <v>44</v>
      </c>
      <c r="H3688">
        <v>12446710</v>
      </c>
      <c r="I3688" t="s">
        <v>6</v>
      </c>
      <c r="J3688">
        <v>52.374694521840297</v>
      </c>
      <c r="K3688">
        <v>4.9002655127861496</v>
      </c>
      <c r="L3688" t="s">
        <v>50</v>
      </c>
      <c r="M3688">
        <v>180</v>
      </c>
      <c r="N3688">
        <v>16</v>
      </c>
      <c r="O3688">
        <v>59</v>
      </c>
      <c r="P3688">
        <v>1.86</v>
      </c>
      <c r="Q3688">
        <v>326</v>
      </c>
      <c r="R3688">
        <v>7368</v>
      </c>
      <c r="S3688">
        <v>1</v>
      </c>
      <c r="T3688" t="s">
        <v>46</v>
      </c>
      <c r="U3688" t="s">
        <v>51</v>
      </c>
      <c r="V3688">
        <v>2880</v>
      </c>
      <c r="W3688">
        <v>0.5</v>
      </c>
    </row>
    <row r="3689" spans="7:23" x14ac:dyDescent="0.35">
      <c r="G3689" t="s">
        <v>44</v>
      </c>
      <c r="H3689">
        <v>12451293</v>
      </c>
      <c r="I3689" t="s">
        <v>6</v>
      </c>
      <c r="J3689">
        <v>52.3746816866297</v>
      </c>
      <c r="K3689">
        <v>4.8989158638610704</v>
      </c>
      <c r="L3689" t="s">
        <v>50</v>
      </c>
      <c r="M3689">
        <v>90</v>
      </c>
      <c r="N3689">
        <v>18</v>
      </c>
      <c r="O3689">
        <v>124</v>
      </c>
      <c r="P3689">
        <v>3.94</v>
      </c>
      <c r="Q3689">
        <v>356</v>
      </c>
      <c r="R3689">
        <v>7370</v>
      </c>
      <c r="S3689">
        <v>1</v>
      </c>
      <c r="T3689" t="s">
        <v>46</v>
      </c>
      <c r="U3689" t="s">
        <v>51</v>
      </c>
      <c r="V3689">
        <v>1620</v>
      </c>
      <c r="W3689">
        <v>0.5</v>
      </c>
    </row>
    <row r="3690" spans="7:23" x14ac:dyDescent="0.35">
      <c r="G3690" t="s">
        <v>44</v>
      </c>
      <c r="H3690">
        <v>12507039</v>
      </c>
      <c r="I3690" t="s">
        <v>6</v>
      </c>
      <c r="J3690">
        <v>52.382535173055999</v>
      </c>
      <c r="K3690">
        <v>4.8877365861282103</v>
      </c>
      <c r="L3690" t="s">
        <v>50</v>
      </c>
      <c r="M3690">
        <v>79</v>
      </c>
      <c r="N3690">
        <v>285</v>
      </c>
      <c r="O3690">
        <v>84</v>
      </c>
      <c r="P3690">
        <v>2.65</v>
      </c>
      <c r="Q3690">
        <v>54</v>
      </c>
      <c r="R3690">
        <v>7404</v>
      </c>
      <c r="S3690">
        <v>1</v>
      </c>
      <c r="T3690" t="s">
        <v>46</v>
      </c>
      <c r="U3690" t="s">
        <v>51</v>
      </c>
      <c r="V3690">
        <v>22515</v>
      </c>
      <c r="W3690">
        <v>0.5</v>
      </c>
    </row>
    <row r="3691" spans="7:23" x14ac:dyDescent="0.35">
      <c r="G3691" t="s">
        <v>44</v>
      </c>
      <c r="H3691">
        <v>12550549</v>
      </c>
      <c r="I3691" t="s">
        <v>6</v>
      </c>
      <c r="J3691">
        <v>52.365337736338702</v>
      </c>
      <c r="K3691">
        <v>4.8801706062958203</v>
      </c>
      <c r="L3691" t="s">
        <v>50</v>
      </c>
      <c r="M3691">
        <v>90</v>
      </c>
      <c r="N3691">
        <v>6</v>
      </c>
      <c r="O3691">
        <v>119</v>
      </c>
      <c r="P3691">
        <v>5.34</v>
      </c>
      <c r="Q3691">
        <v>266</v>
      </c>
      <c r="R3691">
        <v>7434</v>
      </c>
      <c r="S3691">
        <v>1</v>
      </c>
      <c r="T3691" t="s">
        <v>46</v>
      </c>
      <c r="U3691" t="s">
        <v>51</v>
      </c>
      <c r="V3691">
        <v>540</v>
      </c>
      <c r="W3691">
        <v>0.5</v>
      </c>
    </row>
    <row r="3692" spans="7:23" x14ac:dyDescent="0.35">
      <c r="G3692" t="s">
        <v>44</v>
      </c>
      <c r="H3692">
        <v>12582071</v>
      </c>
      <c r="I3692" t="s">
        <v>6</v>
      </c>
      <c r="J3692">
        <v>52.373406620586898</v>
      </c>
      <c r="K3692">
        <v>4.9000220724904704</v>
      </c>
      <c r="L3692" t="s">
        <v>50</v>
      </c>
      <c r="M3692">
        <v>180</v>
      </c>
      <c r="N3692">
        <v>22</v>
      </c>
      <c r="O3692">
        <v>95</v>
      </c>
      <c r="P3692">
        <v>3.09</v>
      </c>
      <c r="Q3692">
        <v>333</v>
      </c>
      <c r="R3692">
        <v>7463</v>
      </c>
      <c r="S3692">
        <v>1</v>
      </c>
      <c r="T3692" t="s">
        <v>46</v>
      </c>
      <c r="U3692" t="s">
        <v>51</v>
      </c>
      <c r="V3692">
        <v>3960</v>
      </c>
      <c r="W3692">
        <v>0.5</v>
      </c>
    </row>
    <row r="3693" spans="7:23" x14ac:dyDescent="0.35">
      <c r="G3693" t="s">
        <v>44</v>
      </c>
      <c r="H3693">
        <v>12865293</v>
      </c>
      <c r="I3693" t="s">
        <v>6</v>
      </c>
      <c r="J3693">
        <v>52.375077152607801</v>
      </c>
      <c r="K3693">
        <v>4.9001909469801603</v>
      </c>
      <c r="L3693" t="s">
        <v>50</v>
      </c>
      <c r="M3693">
        <v>120</v>
      </c>
      <c r="N3693">
        <v>16</v>
      </c>
      <c r="O3693">
        <v>100</v>
      </c>
      <c r="P3693">
        <v>3.2</v>
      </c>
      <c r="Q3693">
        <v>350</v>
      </c>
      <c r="R3693">
        <v>7633</v>
      </c>
      <c r="S3693">
        <v>1</v>
      </c>
      <c r="T3693" t="s">
        <v>46</v>
      </c>
      <c r="U3693" t="s">
        <v>51</v>
      </c>
      <c r="V3693">
        <v>1920</v>
      </c>
      <c r="W3693">
        <v>0.5</v>
      </c>
    </row>
    <row r="3694" spans="7:23" x14ac:dyDescent="0.35">
      <c r="G3694" t="s">
        <v>44</v>
      </c>
      <c r="H3694">
        <v>12865495</v>
      </c>
      <c r="I3694" t="s">
        <v>6</v>
      </c>
      <c r="J3694">
        <v>52.373396255312599</v>
      </c>
      <c r="K3694">
        <v>4.8984271754976101</v>
      </c>
      <c r="L3694" t="s">
        <v>50</v>
      </c>
      <c r="M3694">
        <v>120</v>
      </c>
      <c r="N3694">
        <v>14</v>
      </c>
      <c r="O3694">
        <v>116</v>
      </c>
      <c r="P3694">
        <v>3.75</v>
      </c>
      <c r="Q3694">
        <v>352</v>
      </c>
      <c r="R3694">
        <v>7634</v>
      </c>
      <c r="S3694">
        <v>1</v>
      </c>
      <c r="T3694" t="s">
        <v>46</v>
      </c>
      <c r="U3694" t="s">
        <v>51</v>
      </c>
      <c r="V3694">
        <v>1680</v>
      </c>
      <c r="W3694">
        <v>0.5</v>
      </c>
    </row>
    <row r="3695" spans="7:23" x14ac:dyDescent="0.35">
      <c r="G3695" t="s">
        <v>44</v>
      </c>
      <c r="H3695">
        <v>12898673</v>
      </c>
      <c r="I3695" t="s">
        <v>6</v>
      </c>
      <c r="J3695">
        <v>52.373346368599798</v>
      </c>
      <c r="K3695">
        <v>4.8983438400155297</v>
      </c>
      <c r="L3695" t="s">
        <v>50</v>
      </c>
      <c r="M3695">
        <v>90</v>
      </c>
      <c r="N3695">
        <v>12</v>
      </c>
      <c r="O3695">
        <v>115</v>
      </c>
      <c r="P3695">
        <v>3.73</v>
      </c>
      <c r="Q3695">
        <v>347</v>
      </c>
      <c r="R3695">
        <v>7659</v>
      </c>
      <c r="S3695">
        <v>1</v>
      </c>
      <c r="T3695" t="s">
        <v>46</v>
      </c>
      <c r="U3695" t="s">
        <v>51</v>
      </c>
      <c r="V3695">
        <v>1080</v>
      </c>
      <c r="W3695">
        <v>0.5</v>
      </c>
    </row>
    <row r="3696" spans="7:23" x14ac:dyDescent="0.35">
      <c r="G3696" t="s">
        <v>44</v>
      </c>
      <c r="H3696">
        <v>12908561</v>
      </c>
      <c r="I3696" t="s">
        <v>6</v>
      </c>
      <c r="J3696">
        <v>52.375453752216899</v>
      </c>
      <c r="K3696">
        <v>4.8996385543928298</v>
      </c>
      <c r="L3696" t="s">
        <v>50</v>
      </c>
      <c r="M3696">
        <v>90</v>
      </c>
      <c r="N3696">
        <v>12</v>
      </c>
      <c r="O3696">
        <v>134</v>
      </c>
      <c r="P3696">
        <v>4.32</v>
      </c>
      <c r="Q3696">
        <v>345</v>
      </c>
      <c r="R3696">
        <v>7665</v>
      </c>
      <c r="S3696">
        <v>1</v>
      </c>
      <c r="T3696" t="s">
        <v>46</v>
      </c>
      <c r="U3696" t="s">
        <v>51</v>
      </c>
      <c r="V3696">
        <v>1080</v>
      </c>
      <c r="W3696">
        <v>0.5</v>
      </c>
    </row>
    <row r="3697" spans="7:23" x14ac:dyDescent="0.35">
      <c r="G3697" t="s">
        <v>44</v>
      </c>
      <c r="H3697">
        <v>13051355</v>
      </c>
      <c r="I3697" t="s">
        <v>6</v>
      </c>
      <c r="J3697">
        <v>52.370618074625</v>
      </c>
      <c r="K3697">
        <v>4.8935423260867896</v>
      </c>
      <c r="L3697" t="s">
        <v>50</v>
      </c>
      <c r="M3697">
        <v>119</v>
      </c>
      <c r="N3697">
        <v>25</v>
      </c>
      <c r="O3697">
        <v>53</v>
      </c>
      <c r="P3697">
        <v>1.74</v>
      </c>
      <c r="Q3697">
        <v>38</v>
      </c>
      <c r="R3697">
        <v>7781</v>
      </c>
      <c r="S3697">
        <v>1</v>
      </c>
      <c r="T3697" t="s">
        <v>46</v>
      </c>
      <c r="U3697" t="s">
        <v>51</v>
      </c>
      <c r="V3697">
        <v>2975</v>
      </c>
      <c r="W3697">
        <v>0.5</v>
      </c>
    </row>
    <row r="3698" spans="7:23" x14ac:dyDescent="0.35">
      <c r="G3698" t="s">
        <v>44</v>
      </c>
      <c r="H3698">
        <v>13086175</v>
      </c>
      <c r="I3698" t="s">
        <v>6</v>
      </c>
      <c r="J3698">
        <v>52.373260760440502</v>
      </c>
      <c r="K3698">
        <v>4.8986119286823699</v>
      </c>
      <c r="L3698" t="s">
        <v>50</v>
      </c>
      <c r="M3698">
        <v>195</v>
      </c>
      <c r="N3698">
        <v>5</v>
      </c>
      <c r="O3698">
        <v>16</v>
      </c>
      <c r="P3698">
        <v>0.51</v>
      </c>
      <c r="Q3698">
        <v>361</v>
      </c>
      <c r="R3698">
        <v>7804</v>
      </c>
      <c r="S3698">
        <v>1</v>
      </c>
      <c r="T3698" t="s">
        <v>46</v>
      </c>
      <c r="U3698" t="s">
        <v>51</v>
      </c>
      <c r="V3698">
        <v>975</v>
      </c>
      <c r="W3698">
        <v>0.5</v>
      </c>
    </row>
    <row r="3699" spans="7:23" x14ac:dyDescent="0.35">
      <c r="G3699" t="s">
        <v>44</v>
      </c>
      <c r="H3699">
        <v>13092978</v>
      </c>
      <c r="I3699" t="s">
        <v>6</v>
      </c>
      <c r="J3699">
        <v>52.373547142899803</v>
      </c>
      <c r="K3699">
        <v>4.8983661410780099</v>
      </c>
      <c r="L3699" t="s">
        <v>50</v>
      </c>
      <c r="M3699">
        <v>120</v>
      </c>
      <c r="N3699">
        <v>15</v>
      </c>
      <c r="O3699">
        <v>95</v>
      </c>
      <c r="P3699">
        <v>3.08</v>
      </c>
      <c r="Q3699">
        <v>355</v>
      </c>
      <c r="R3699">
        <v>7819</v>
      </c>
      <c r="S3699">
        <v>1</v>
      </c>
      <c r="T3699" t="s">
        <v>46</v>
      </c>
      <c r="U3699" t="s">
        <v>51</v>
      </c>
      <c r="V3699">
        <v>1800</v>
      </c>
      <c r="W3699">
        <v>0.5</v>
      </c>
    </row>
    <row r="3700" spans="7:23" x14ac:dyDescent="0.35">
      <c r="G3700" t="s">
        <v>44</v>
      </c>
      <c r="H3700">
        <v>13108442</v>
      </c>
      <c r="I3700" t="s">
        <v>6</v>
      </c>
      <c r="J3700">
        <v>52.3722397902254</v>
      </c>
      <c r="K3700">
        <v>4.8946273444726902</v>
      </c>
      <c r="L3700" t="s">
        <v>50</v>
      </c>
      <c r="M3700">
        <v>200</v>
      </c>
      <c r="N3700">
        <v>11</v>
      </c>
      <c r="O3700">
        <v>61</v>
      </c>
      <c r="P3700">
        <v>1.99</v>
      </c>
      <c r="Q3700">
        <v>17</v>
      </c>
      <c r="R3700">
        <v>7838</v>
      </c>
      <c r="S3700">
        <v>1</v>
      </c>
      <c r="T3700" t="s">
        <v>46</v>
      </c>
      <c r="U3700" t="s">
        <v>51</v>
      </c>
      <c r="V3700">
        <v>2200</v>
      </c>
      <c r="W3700">
        <v>0.5</v>
      </c>
    </row>
    <row r="3701" spans="7:23" x14ac:dyDescent="0.35">
      <c r="G3701" t="s">
        <v>44</v>
      </c>
      <c r="H3701">
        <v>13160285</v>
      </c>
      <c r="I3701" t="s">
        <v>6</v>
      </c>
      <c r="J3701">
        <v>52.375779730640602</v>
      </c>
      <c r="K3701">
        <v>4.8815197066577802</v>
      </c>
      <c r="L3701" t="s">
        <v>50</v>
      </c>
      <c r="M3701">
        <v>120</v>
      </c>
      <c r="N3701">
        <v>168</v>
      </c>
      <c r="O3701">
        <v>140</v>
      </c>
      <c r="P3701">
        <v>4.7</v>
      </c>
      <c r="Q3701">
        <v>157</v>
      </c>
      <c r="R3701">
        <v>7902</v>
      </c>
      <c r="S3701">
        <v>1</v>
      </c>
      <c r="T3701" t="s">
        <v>46</v>
      </c>
      <c r="U3701" t="s">
        <v>51</v>
      </c>
      <c r="V3701">
        <v>20160</v>
      </c>
      <c r="W3701">
        <v>0.5</v>
      </c>
    </row>
    <row r="3702" spans="7:23" x14ac:dyDescent="0.35">
      <c r="G3702" t="s">
        <v>44</v>
      </c>
      <c r="H3702">
        <v>13584858</v>
      </c>
      <c r="I3702" t="s">
        <v>6</v>
      </c>
      <c r="J3702">
        <v>52.373556639657998</v>
      </c>
      <c r="K3702">
        <v>4.8998523106030998</v>
      </c>
      <c r="L3702" t="s">
        <v>50</v>
      </c>
      <c r="M3702">
        <v>140</v>
      </c>
      <c r="N3702">
        <v>48</v>
      </c>
      <c r="O3702">
        <v>144</v>
      </c>
      <c r="P3702">
        <v>4.92</v>
      </c>
      <c r="Q3702">
        <v>284</v>
      </c>
      <c r="R3702">
        <v>8335</v>
      </c>
      <c r="S3702">
        <v>1</v>
      </c>
      <c r="T3702" t="s">
        <v>46</v>
      </c>
      <c r="U3702" t="s">
        <v>51</v>
      </c>
      <c r="V3702">
        <v>6720</v>
      </c>
      <c r="W3702">
        <v>0.5</v>
      </c>
    </row>
    <row r="3703" spans="7:23" x14ac:dyDescent="0.35">
      <c r="G3703" t="s">
        <v>44</v>
      </c>
      <c r="H3703">
        <v>13744019</v>
      </c>
      <c r="I3703" t="s">
        <v>6</v>
      </c>
      <c r="J3703">
        <v>52.3698689748636</v>
      </c>
      <c r="K3703">
        <v>4.8864977130528597</v>
      </c>
      <c r="L3703" t="s">
        <v>50</v>
      </c>
      <c r="M3703">
        <v>134</v>
      </c>
      <c r="N3703">
        <v>105</v>
      </c>
      <c r="O3703">
        <v>28</v>
      </c>
      <c r="P3703">
        <v>0.95</v>
      </c>
      <c r="Q3703">
        <v>143</v>
      </c>
      <c r="R3703">
        <v>8531</v>
      </c>
      <c r="S3703">
        <v>1</v>
      </c>
      <c r="T3703" t="s">
        <v>46</v>
      </c>
      <c r="U3703" t="s">
        <v>51</v>
      </c>
      <c r="V3703">
        <v>14070</v>
      </c>
      <c r="W3703">
        <v>0.5</v>
      </c>
    </row>
    <row r="3704" spans="7:23" x14ac:dyDescent="0.35">
      <c r="G3704" t="s">
        <v>44</v>
      </c>
      <c r="H3704">
        <v>13888899</v>
      </c>
      <c r="I3704" t="s">
        <v>6</v>
      </c>
      <c r="J3704">
        <v>52.376397681455302</v>
      </c>
      <c r="K3704">
        <v>4.8934379212557504</v>
      </c>
      <c r="L3704" t="s">
        <v>50</v>
      </c>
      <c r="M3704">
        <v>120</v>
      </c>
      <c r="N3704">
        <v>317</v>
      </c>
      <c r="O3704">
        <v>52</v>
      </c>
      <c r="P3704">
        <v>1.83</v>
      </c>
      <c r="Q3704">
        <v>67</v>
      </c>
      <c r="R3704">
        <v>8699</v>
      </c>
      <c r="S3704">
        <v>1</v>
      </c>
      <c r="T3704" t="s">
        <v>46</v>
      </c>
      <c r="U3704" t="s">
        <v>51</v>
      </c>
      <c r="V3704">
        <v>38040</v>
      </c>
      <c r="W3704">
        <v>0.5</v>
      </c>
    </row>
    <row r="3705" spans="7:23" x14ac:dyDescent="0.35">
      <c r="G3705" t="s">
        <v>44</v>
      </c>
      <c r="H3705">
        <v>14139904</v>
      </c>
      <c r="I3705" t="s">
        <v>6</v>
      </c>
      <c r="J3705">
        <v>52.369952475465396</v>
      </c>
      <c r="K3705">
        <v>4.8869287685211003</v>
      </c>
      <c r="L3705" t="s">
        <v>50</v>
      </c>
      <c r="M3705">
        <v>134</v>
      </c>
      <c r="N3705">
        <v>69</v>
      </c>
      <c r="O3705">
        <v>89</v>
      </c>
      <c r="P3705">
        <v>3.09</v>
      </c>
      <c r="Q3705">
        <v>138</v>
      </c>
      <c r="R3705">
        <v>8994</v>
      </c>
      <c r="S3705">
        <v>1</v>
      </c>
      <c r="T3705" t="s">
        <v>46</v>
      </c>
      <c r="U3705" t="s">
        <v>51</v>
      </c>
      <c r="V3705">
        <v>9246</v>
      </c>
      <c r="W3705">
        <v>0.5</v>
      </c>
    </row>
    <row r="3706" spans="7:23" x14ac:dyDescent="0.35">
      <c r="G3706" t="s">
        <v>44</v>
      </c>
      <c r="H3706">
        <v>14955462</v>
      </c>
      <c r="I3706" t="s">
        <v>6</v>
      </c>
      <c r="J3706">
        <v>52.374144567684397</v>
      </c>
      <c r="K3706">
        <v>4.8927904286419102</v>
      </c>
      <c r="L3706" t="s">
        <v>50</v>
      </c>
      <c r="M3706">
        <v>180</v>
      </c>
      <c r="N3706">
        <v>288</v>
      </c>
      <c r="O3706">
        <v>63</v>
      </c>
      <c r="P3706">
        <v>2.33</v>
      </c>
      <c r="Q3706">
        <v>76</v>
      </c>
      <c r="R3706">
        <v>9598</v>
      </c>
      <c r="S3706">
        <v>1</v>
      </c>
      <c r="T3706" t="s">
        <v>46</v>
      </c>
      <c r="U3706" t="s">
        <v>51</v>
      </c>
      <c r="V3706">
        <v>51840</v>
      </c>
      <c r="W3706">
        <v>0.5</v>
      </c>
    </row>
    <row r="3707" spans="7:23" x14ac:dyDescent="0.35">
      <c r="G3707" t="s">
        <v>44</v>
      </c>
      <c r="H3707">
        <v>15525897</v>
      </c>
      <c r="I3707" t="s">
        <v>6</v>
      </c>
      <c r="J3707">
        <v>52.3783635031728</v>
      </c>
      <c r="K3707">
        <v>4.8794840277326097</v>
      </c>
      <c r="L3707" t="s">
        <v>50</v>
      </c>
      <c r="M3707">
        <v>350</v>
      </c>
      <c r="N3707">
        <v>46</v>
      </c>
      <c r="O3707">
        <v>28</v>
      </c>
      <c r="P3707">
        <v>1.0900000000000001</v>
      </c>
      <c r="Q3707">
        <v>346</v>
      </c>
      <c r="R3707">
        <v>9944</v>
      </c>
      <c r="S3707">
        <v>1</v>
      </c>
      <c r="T3707" t="s">
        <v>46</v>
      </c>
      <c r="U3707" t="s">
        <v>51</v>
      </c>
      <c r="V3707">
        <v>16100</v>
      </c>
      <c r="W3707">
        <v>0.5</v>
      </c>
    </row>
    <row r="3708" spans="7:23" x14ac:dyDescent="0.35">
      <c r="G3708" t="s">
        <v>44</v>
      </c>
      <c r="H3708">
        <v>15544303</v>
      </c>
      <c r="I3708" t="s">
        <v>6</v>
      </c>
      <c r="J3708">
        <v>52.374749995869301</v>
      </c>
      <c r="K3708">
        <v>4.8915848499808696</v>
      </c>
      <c r="L3708" t="s">
        <v>50</v>
      </c>
      <c r="M3708">
        <v>300</v>
      </c>
      <c r="N3708">
        <v>275</v>
      </c>
      <c r="O3708">
        <v>1</v>
      </c>
      <c r="P3708">
        <v>0.04</v>
      </c>
      <c r="Q3708">
        <v>90</v>
      </c>
      <c r="R3708">
        <v>9964</v>
      </c>
      <c r="S3708">
        <v>1</v>
      </c>
      <c r="T3708" t="s">
        <v>46</v>
      </c>
      <c r="U3708" t="s">
        <v>51</v>
      </c>
      <c r="V3708">
        <v>82500</v>
      </c>
      <c r="W3708">
        <v>0.5</v>
      </c>
    </row>
    <row r="3709" spans="7:23" x14ac:dyDescent="0.35">
      <c r="G3709" t="s">
        <v>44</v>
      </c>
      <c r="H3709">
        <v>16249620</v>
      </c>
      <c r="I3709" t="s">
        <v>6</v>
      </c>
      <c r="J3709">
        <v>52.371432065175703</v>
      </c>
      <c r="K3709">
        <v>4.8930540177672404</v>
      </c>
      <c r="L3709" t="s">
        <v>50</v>
      </c>
      <c r="M3709">
        <v>75</v>
      </c>
      <c r="N3709">
        <v>313</v>
      </c>
      <c r="O3709">
        <v>124</v>
      </c>
      <c r="P3709">
        <v>5.16</v>
      </c>
      <c r="Q3709">
        <v>32</v>
      </c>
      <c r="R3709">
        <v>10430</v>
      </c>
      <c r="S3709">
        <v>1</v>
      </c>
      <c r="T3709" t="s">
        <v>46</v>
      </c>
      <c r="U3709" t="s">
        <v>51</v>
      </c>
      <c r="V3709">
        <v>23475</v>
      </c>
      <c r="W3709">
        <v>0.5</v>
      </c>
    </row>
    <row r="3710" spans="7:23" x14ac:dyDescent="0.35">
      <c r="G3710" t="s">
        <v>44</v>
      </c>
      <c r="H3710">
        <v>16249820</v>
      </c>
      <c r="I3710" t="s">
        <v>6</v>
      </c>
      <c r="J3710">
        <v>52.370863661957401</v>
      </c>
      <c r="K3710">
        <v>4.8951165645495802</v>
      </c>
      <c r="L3710" t="s">
        <v>50</v>
      </c>
      <c r="M3710">
        <v>75</v>
      </c>
      <c r="N3710">
        <v>331</v>
      </c>
      <c r="O3710">
        <v>108</v>
      </c>
      <c r="P3710">
        <v>4.49</v>
      </c>
      <c r="Q3710">
        <v>34</v>
      </c>
      <c r="R3710">
        <v>10432</v>
      </c>
      <c r="S3710">
        <v>1</v>
      </c>
      <c r="T3710" t="s">
        <v>46</v>
      </c>
      <c r="U3710" t="s">
        <v>51</v>
      </c>
      <c r="V3710">
        <v>24825</v>
      </c>
      <c r="W3710">
        <v>0.5</v>
      </c>
    </row>
    <row r="3711" spans="7:23" x14ac:dyDescent="0.35">
      <c r="G3711" t="s">
        <v>44</v>
      </c>
      <c r="H3711">
        <v>16340640</v>
      </c>
      <c r="I3711" t="s">
        <v>6</v>
      </c>
      <c r="J3711">
        <v>52.3740920060579</v>
      </c>
      <c r="K3711">
        <v>4.8791041188345599</v>
      </c>
      <c r="L3711" t="s">
        <v>50</v>
      </c>
      <c r="M3711">
        <v>129</v>
      </c>
      <c r="N3711">
        <v>19</v>
      </c>
      <c r="O3711">
        <v>110</v>
      </c>
      <c r="P3711">
        <v>4.68</v>
      </c>
      <c r="Q3711">
        <v>308</v>
      </c>
      <c r="R3711">
        <v>10502</v>
      </c>
      <c r="S3711">
        <v>1</v>
      </c>
      <c r="T3711" t="s">
        <v>46</v>
      </c>
      <c r="U3711" t="s">
        <v>51</v>
      </c>
      <c r="V3711">
        <v>2451</v>
      </c>
      <c r="W3711">
        <v>0.5</v>
      </c>
    </row>
    <row r="3712" spans="7:23" x14ac:dyDescent="0.35">
      <c r="G3712" t="s">
        <v>44</v>
      </c>
      <c r="H3712">
        <v>16385090</v>
      </c>
      <c r="I3712" t="s">
        <v>6</v>
      </c>
      <c r="J3712">
        <v>52.374518369710898</v>
      </c>
      <c r="K3712">
        <v>4.8905152628988899</v>
      </c>
      <c r="L3712" t="s">
        <v>50</v>
      </c>
      <c r="M3712">
        <v>105</v>
      </c>
      <c r="N3712">
        <v>354</v>
      </c>
      <c r="O3712">
        <v>69</v>
      </c>
      <c r="P3712">
        <v>2.94</v>
      </c>
      <c r="Q3712">
        <v>24</v>
      </c>
      <c r="R3712">
        <v>10549</v>
      </c>
      <c r="S3712">
        <v>1</v>
      </c>
      <c r="T3712" t="s">
        <v>46</v>
      </c>
      <c r="U3712" t="s">
        <v>51</v>
      </c>
      <c r="V3712">
        <v>37170</v>
      </c>
      <c r="W3712">
        <v>0.5</v>
      </c>
    </row>
    <row r="3713" spans="7:23" x14ac:dyDescent="0.35">
      <c r="G3713" t="s">
        <v>44</v>
      </c>
      <c r="H3713">
        <v>16401179</v>
      </c>
      <c r="I3713" t="s">
        <v>6</v>
      </c>
      <c r="J3713">
        <v>52.379011044653801</v>
      </c>
      <c r="K3713">
        <v>4.8915040101453204</v>
      </c>
      <c r="L3713" t="s">
        <v>50</v>
      </c>
      <c r="M3713">
        <v>140</v>
      </c>
      <c r="N3713">
        <v>5</v>
      </c>
      <c r="O3713">
        <v>67</v>
      </c>
      <c r="P3713">
        <v>2.84</v>
      </c>
      <c r="Q3713">
        <v>271</v>
      </c>
      <c r="R3713">
        <v>10565</v>
      </c>
      <c r="S3713">
        <v>1</v>
      </c>
      <c r="T3713" t="s">
        <v>46</v>
      </c>
      <c r="U3713" t="s">
        <v>51</v>
      </c>
      <c r="V3713">
        <v>700</v>
      </c>
      <c r="W3713">
        <v>0.5</v>
      </c>
    </row>
    <row r="3714" spans="7:23" x14ac:dyDescent="0.35">
      <c r="G3714" t="s">
        <v>44</v>
      </c>
      <c r="H3714">
        <v>16511550</v>
      </c>
      <c r="I3714" t="s">
        <v>6</v>
      </c>
      <c r="J3714">
        <v>52.378947097621101</v>
      </c>
      <c r="K3714">
        <v>4.8949077357367496</v>
      </c>
      <c r="L3714" t="s">
        <v>50</v>
      </c>
      <c r="M3714">
        <v>112</v>
      </c>
      <c r="N3714">
        <v>239</v>
      </c>
      <c r="O3714">
        <v>147</v>
      </c>
      <c r="P3714">
        <v>6.25</v>
      </c>
      <c r="Q3714">
        <v>112</v>
      </c>
      <c r="R3714">
        <v>10639</v>
      </c>
      <c r="S3714">
        <v>1</v>
      </c>
      <c r="T3714" t="s">
        <v>46</v>
      </c>
      <c r="U3714" t="s">
        <v>51</v>
      </c>
      <c r="V3714">
        <v>26768</v>
      </c>
      <c r="W3714">
        <v>0.5</v>
      </c>
    </row>
    <row r="3715" spans="7:23" x14ac:dyDescent="0.35">
      <c r="G3715" t="s">
        <v>44</v>
      </c>
      <c r="H3715">
        <v>16863015</v>
      </c>
      <c r="I3715" t="s">
        <v>6</v>
      </c>
      <c r="J3715">
        <v>52.373507653205301</v>
      </c>
      <c r="K3715">
        <v>4.89886715391855</v>
      </c>
      <c r="L3715" t="s">
        <v>50</v>
      </c>
      <c r="M3715">
        <v>120</v>
      </c>
      <c r="N3715">
        <v>21</v>
      </c>
      <c r="O3715">
        <v>78</v>
      </c>
      <c r="P3715">
        <v>3.46</v>
      </c>
      <c r="Q3715">
        <v>352</v>
      </c>
      <c r="R3715">
        <v>10853</v>
      </c>
      <c r="S3715">
        <v>1</v>
      </c>
      <c r="T3715" t="s">
        <v>46</v>
      </c>
      <c r="U3715" t="s">
        <v>51</v>
      </c>
      <c r="V3715">
        <v>2520</v>
      </c>
      <c r="W3715">
        <v>0.5</v>
      </c>
    </row>
    <row r="3716" spans="7:23" x14ac:dyDescent="0.35">
      <c r="G3716" t="s">
        <v>44</v>
      </c>
      <c r="H3716">
        <v>17049406</v>
      </c>
      <c r="I3716" t="s">
        <v>6</v>
      </c>
      <c r="J3716">
        <v>52.376598280335003</v>
      </c>
      <c r="K3716">
        <v>4.8926995467906202</v>
      </c>
      <c r="L3716" t="s">
        <v>50</v>
      </c>
      <c r="M3716">
        <v>180</v>
      </c>
      <c r="N3716">
        <v>21</v>
      </c>
      <c r="O3716">
        <v>74</v>
      </c>
      <c r="P3716">
        <v>3.31</v>
      </c>
      <c r="Q3716">
        <v>326</v>
      </c>
      <c r="R3716">
        <v>10963</v>
      </c>
      <c r="S3716">
        <v>1</v>
      </c>
      <c r="T3716" t="s">
        <v>46</v>
      </c>
      <c r="U3716" t="s">
        <v>51</v>
      </c>
      <c r="V3716">
        <v>3780</v>
      </c>
      <c r="W3716">
        <v>0.5</v>
      </c>
    </row>
    <row r="3717" spans="7:23" x14ac:dyDescent="0.35">
      <c r="G3717" t="s">
        <v>44</v>
      </c>
      <c r="H3717">
        <v>17816285</v>
      </c>
      <c r="I3717" t="s">
        <v>6</v>
      </c>
      <c r="J3717">
        <v>52.379252984762402</v>
      </c>
      <c r="K3717">
        <v>4.8862349993995098</v>
      </c>
      <c r="L3717" t="s">
        <v>50</v>
      </c>
      <c r="M3717">
        <v>149</v>
      </c>
      <c r="N3717">
        <v>15</v>
      </c>
      <c r="O3717">
        <v>41</v>
      </c>
      <c r="P3717">
        <v>1.98</v>
      </c>
      <c r="Q3717">
        <v>361</v>
      </c>
      <c r="R3717">
        <v>11401</v>
      </c>
      <c r="S3717">
        <v>1</v>
      </c>
      <c r="T3717" t="s">
        <v>46</v>
      </c>
      <c r="U3717" t="s">
        <v>51</v>
      </c>
      <c r="V3717">
        <v>2235</v>
      </c>
      <c r="W3717">
        <v>0.5</v>
      </c>
    </row>
    <row r="3718" spans="7:23" x14ac:dyDescent="0.35">
      <c r="G3718" t="s">
        <v>44</v>
      </c>
      <c r="H3718">
        <v>18517833</v>
      </c>
      <c r="I3718" t="s">
        <v>6</v>
      </c>
      <c r="J3718">
        <v>52.371871357127297</v>
      </c>
      <c r="K3718">
        <v>4.8772161191130401</v>
      </c>
      <c r="L3718" t="s">
        <v>50</v>
      </c>
      <c r="M3718">
        <v>135</v>
      </c>
      <c r="N3718">
        <v>84</v>
      </c>
      <c r="O3718">
        <v>149</v>
      </c>
      <c r="P3718">
        <v>7.86</v>
      </c>
      <c r="Q3718">
        <v>234</v>
      </c>
      <c r="R3718">
        <v>12023</v>
      </c>
      <c r="S3718">
        <v>1</v>
      </c>
      <c r="T3718" t="s">
        <v>46</v>
      </c>
      <c r="U3718" t="s">
        <v>51</v>
      </c>
      <c r="V3718">
        <v>11340</v>
      </c>
      <c r="W3718">
        <v>0.5</v>
      </c>
    </row>
    <row r="3719" spans="7:23" x14ac:dyDescent="0.35">
      <c r="G3719" t="s">
        <v>44</v>
      </c>
      <c r="H3719">
        <v>18824672</v>
      </c>
      <c r="I3719" t="s">
        <v>6</v>
      </c>
      <c r="J3719">
        <v>52.365715392939002</v>
      </c>
      <c r="K3719">
        <v>4.88066604412119</v>
      </c>
      <c r="L3719" t="s">
        <v>50</v>
      </c>
      <c r="M3719">
        <v>108</v>
      </c>
      <c r="N3719">
        <v>100</v>
      </c>
      <c r="O3719">
        <v>100</v>
      </c>
      <c r="P3719">
        <v>5.62</v>
      </c>
      <c r="Q3719">
        <v>223</v>
      </c>
      <c r="R3719">
        <v>12258</v>
      </c>
      <c r="S3719">
        <v>1</v>
      </c>
      <c r="T3719" t="s">
        <v>46</v>
      </c>
      <c r="U3719" t="s">
        <v>51</v>
      </c>
      <c r="V3719">
        <v>10800</v>
      </c>
      <c r="W3719">
        <v>0.5</v>
      </c>
    </row>
    <row r="3720" spans="7:23" x14ac:dyDescent="0.35">
      <c r="G3720" t="s">
        <v>44</v>
      </c>
      <c r="H3720">
        <v>18905973</v>
      </c>
      <c r="I3720" t="s">
        <v>6</v>
      </c>
      <c r="J3720">
        <v>52.381896702111803</v>
      </c>
      <c r="K3720">
        <v>4.8885395262588096</v>
      </c>
      <c r="L3720" t="s">
        <v>50</v>
      </c>
      <c r="M3720">
        <v>95</v>
      </c>
      <c r="N3720">
        <v>12</v>
      </c>
      <c r="O3720">
        <v>23</v>
      </c>
      <c r="P3720">
        <v>1.24</v>
      </c>
      <c r="Q3720">
        <v>265</v>
      </c>
      <c r="R3720">
        <v>12331</v>
      </c>
      <c r="S3720">
        <v>1</v>
      </c>
      <c r="T3720" t="s">
        <v>46</v>
      </c>
      <c r="U3720" t="s">
        <v>51</v>
      </c>
      <c r="V3720">
        <v>1140</v>
      </c>
      <c r="W3720">
        <v>0.5</v>
      </c>
    </row>
    <row r="3721" spans="7:23" x14ac:dyDescent="0.35">
      <c r="G3721" t="s">
        <v>44</v>
      </c>
      <c r="H3721">
        <v>18906366</v>
      </c>
      <c r="I3721" t="s">
        <v>6</v>
      </c>
      <c r="J3721">
        <v>52.383116875155501</v>
      </c>
      <c r="K3721">
        <v>4.8892475840813301</v>
      </c>
      <c r="L3721" t="s">
        <v>50</v>
      </c>
      <c r="M3721">
        <v>100</v>
      </c>
      <c r="N3721">
        <v>28</v>
      </c>
      <c r="O3721">
        <v>8</v>
      </c>
      <c r="P3721">
        <v>0.43</v>
      </c>
      <c r="Q3721">
        <v>216</v>
      </c>
      <c r="R3721">
        <v>12333</v>
      </c>
      <c r="S3721">
        <v>1</v>
      </c>
      <c r="T3721" t="s">
        <v>46</v>
      </c>
      <c r="U3721" t="s">
        <v>51</v>
      </c>
      <c r="V3721">
        <v>2800</v>
      </c>
      <c r="W3721">
        <v>0.5</v>
      </c>
    </row>
    <row r="3722" spans="7:23" x14ac:dyDescent="0.35">
      <c r="G3722" t="s">
        <v>44</v>
      </c>
      <c r="H3722">
        <v>19170155</v>
      </c>
      <c r="I3722" t="s">
        <v>6</v>
      </c>
      <c r="J3722">
        <v>52.373328762335099</v>
      </c>
      <c r="K3722">
        <v>4.89708120388</v>
      </c>
      <c r="L3722" t="s">
        <v>50</v>
      </c>
      <c r="M3722">
        <v>71</v>
      </c>
      <c r="N3722">
        <v>346</v>
      </c>
      <c r="O3722">
        <v>104</v>
      </c>
      <c r="P3722">
        <v>5.78</v>
      </c>
      <c r="Q3722">
        <v>27</v>
      </c>
      <c r="R3722">
        <v>12554</v>
      </c>
      <c r="S3722">
        <v>1</v>
      </c>
      <c r="T3722" t="s">
        <v>46</v>
      </c>
      <c r="U3722" t="s">
        <v>51</v>
      </c>
      <c r="V3722">
        <v>24566</v>
      </c>
      <c r="W3722">
        <v>0.5</v>
      </c>
    </row>
    <row r="3723" spans="7:23" x14ac:dyDescent="0.35">
      <c r="G3723" t="s">
        <v>44</v>
      </c>
      <c r="H3723">
        <v>19422892</v>
      </c>
      <c r="I3723" t="s">
        <v>6</v>
      </c>
      <c r="J3723">
        <v>52.3794795380471</v>
      </c>
      <c r="K3723">
        <v>4.8868005145541797</v>
      </c>
      <c r="L3723" t="s">
        <v>50</v>
      </c>
      <c r="M3723">
        <v>121</v>
      </c>
      <c r="N3723">
        <v>153</v>
      </c>
      <c r="O3723">
        <v>30</v>
      </c>
      <c r="P3723">
        <v>3.28</v>
      </c>
      <c r="Q3723">
        <v>143</v>
      </c>
      <c r="R3723">
        <v>12780</v>
      </c>
      <c r="S3723">
        <v>1</v>
      </c>
      <c r="T3723" t="s">
        <v>46</v>
      </c>
      <c r="U3723" t="s">
        <v>51</v>
      </c>
      <c r="V3723">
        <v>18513</v>
      </c>
      <c r="W3723">
        <v>0.5</v>
      </c>
    </row>
    <row r="3724" spans="7:23" x14ac:dyDescent="0.35">
      <c r="G3724" t="s">
        <v>44</v>
      </c>
      <c r="H3724">
        <v>19470365</v>
      </c>
      <c r="I3724" t="s">
        <v>6</v>
      </c>
      <c r="J3724">
        <v>52.382066623232198</v>
      </c>
      <c r="K3724">
        <v>4.8892984423281902</v>
      </c>
      <c r="L3724" t="s">
        <v>50</v>
      </c>
      <c r="M3724">
        <v>113</v>
      </c>
      <c r="N3724">
        <v>296</v>
      </c>
      <c r="O3724">
        <v>32</v>
      </c>
      <c r="P3724">
        <v>2.1800000000000002</v>
      </c>
      <c r="Q3724">
        <v>59</v>
      </c>
      <c r="R3724">
        <v>12812</v>
      </c>
      <c r="S3724">
        <v>1</v>
      </c>
      <c r="T3724" t="s">
        <v>46</v>
      </c>
      <c r="U3724" t="s">
        <v>51</v>
      </c>
      <c r="V3724">
        <v>33448</v>
      </c>
      <c r="W3724">
        <v>0.5</v>
      </c>
    </row>
    <row r="3725" spans="7:23" x14ac:dyDescent="0.35">
      <c r="G3725" t="s">
        <v>44</v>
      </c>
      <c r="H3725">
        <v>19494579</v>
      </c>
      <c r="I3725" t="s">
        <v>6</v>
      </c>
      <c r="J3725">
        <v>52.374280440446398</v>
      </c>
      <c r="K3725">
        <v>4.8838142861704004</v>
      </c>
      <c r="L3725" t="s">
        <v>50</v>
      </c>
      <c r="M3725">
        <v>150</v>
      </c>
      <c r="N3725">
        <v>110</v>
      </c>
      <c r="O3725">
        <v>55</v>
      </c>
      <c r="P3725">
        <v>3.36</v>
      </c>
      <c r="Q3725">
        <v>355</v>
      </c>
      <c r="R3725">
        <v>12828</v>
      </c>
      <c r="S3725">
        <v>1</v>
      </c>
      <c r="T3725" t="s">
        <v>46</v>
      </c>
      <c r="U3725" t="s">
        <v>51</v>
      </c>
      <c r="V3725">
        <v>16500</v>
      </c>
      <c r="W3725">
        <v>0.5</v>
      </c>
    </row>
    <row r="3726" spans="7:23" x14ac:dyDescent="0.35">
      <c r="G3726" t="s">
        <v>44</v>
      </c>
      <c r="H3726">
        <v>19527617</v>
      </c>
      <c r="I3726" t="s">
        <v>6</v>
      </c>
      <c r="J3726">
        <v>52.3782952372922</v>
      </c>
      <c r="K3726">
        <v>4.8916962872471599</v>
      </c>
      <c r="L3726" t="s">
        <v>50</v>
      </c>
      <c r="M3726">
        <v>298</v>
      </c>
      <c r="N3726">
        <v>59</v>
      </c>
      <c r="O3726">
        <v>103</v>
      </c>
      <c r="P3726">
        <v>6.49</v>
      </c>
      <c r="Q3726">
        <v>247</v>
      </c>
      <c r="R3726">
        <v>12859</v>
      </c>
      <c r="S3726">
        <v>1</v>
      </c>
      <c r="T3726" t="s">
        <v>46</v>
      </c>
      <c r="U3726" t="s">
        <v>51</v>
      </c>
      <c r="V3726">
        <v>17582</v>
      </c>
      <c r="W3726">
        <v>0.5</v>
      </c>
    </row>
    <row r="3727" spans="7:23" x14ac:dyDescent="0.35">
      <c r="G3727" t="s">
        <v>44</v>
      </c>
      <c r="H3727">
        <v>20033456</v>
      </c>
      <c r="I3727" t="s">
        <v>6</v>
      </c>
      <c r="J3727">
        <v>52.3726058934826</v>
      </c>
      <c r="K3727">
        <v>4.8835034350751698</v>
      </c>
      <c r="L3727" t="s">
        <v>50</v>
      </c>
      <c r="M3727">
        <v>145</v>
      </c>
      <c r="N3727">
        <v>21</v>
      </c>
      <c r="O3727">
        <v>2</v>
      </c>
      <c r="P3727">
        <v>0.13</v>
      </c>
      <c r="Q3727">
        <v>350</v>
      </c>
      <c r="R3727">
        <v>13406</v>
      </c>
      <c r="S3727">
        <v>1</v>
      </c>
      <c r="T3727" t="s">
        <v>46</v>
      </c>
      <c r="U3727" t="s">
        <v>51</v>
      </c>
      <c r="V3727">
        <v>3045</v>
      </c>
      <c r="W3727">
        <v>0.5</v>
      </c>
    </row>
    <row r="3728" spans="7:23" x14ac:dyDescent="0.35">
      <c r="G3728" t="s">
        <v>44</v>
      </c>
      <c r="H3728">
        <v>20774847</v>
      </c>
      <c r="I3728" t="s">
        <v>6</v>
      </c>
      <c r="J3728">
        <v>52.376926050996502</v>
      </c>
      <c r="K3728">
        <v>4.8963278344783898</v>
      </c>
      <c r="L3728" t="s">
        <v>50</v>
      </c>
      <c r="M3728">
        <v>160</v>
      </c>
      <c r="N3728">
        <v>337</v>
      </c>
      <c r="O3728">
        <v>107</v>
      </c>
      <c r="P3728">
        <v>7.07</v>
      </c>
      <c r="Q3728">
        <v>33</v>
      </c>
      <c r="R3728">
        <v>13960</v>
      </c>
      <c r="S3728">
        <v>1</v>
      </c>
      <c r="T3728" t="s">
        <v>46</v>
      </c>
      <c r="U3728" t="s">
        <v>51</v>
      </c>
      <c r="V3728">
        <v>53920</v>
      </c>
      <c r="W3728">
        <v>0.5</v>
      </c>
    </row>
    <row r="3729" spans="7:23" x14ac:dyDescent="0.35">
      <c r="G3729" t="s">
        <v>44</v>
      </c>
      <c r="H3729">
        <v>20913032</v>
      </c>
      <c r="I3729" t="s">
        <v>6</v>
      </c>
      <c r="J3729">
        <v>52.373674493912397</v>
      </c>
      <c r="K3729">
        <v>4.8988251331305799</v>
      </c>
      <c r="L3729" t="s">
        <v>50</v>
      </c>
      <c r="M3729">
        <v>90</v>
      </c>
      <c r="N3729">
        <v>7</v>
      </c>
      <c r="O3729">
        <v>30</v>
      </c>
      <c r="P3729">
        <v>2.0099999999999998</v>
      </c>
      <c r="Q3729">
        <v>357</v>
      </c>
      <c r="R3729">
        <v>14075</v>
      </c>
      <c r="S3729">
        <v>1</v>
      </c>
      <c r="T3729" t="s">
        <v>46</v>
      </c>
      <c r="U3729" t="s">
        <v>51</v>
      </c>
      <c r="V3729">
        <v>630</v>
      </c>
      <c r="W3729">
        <v>0.5</v>
      </c>
    </row>
    <row r="3730" spans="7:23" x14ac:dyDescent="0.35">
      <c r="G3730" t="s">
        <v>44</v>
      </c>
      <c r="H3730">
        <v>20958802</v>
      </c>
      <c r="I3730" t="s">
        <v>6</v>
      </c>
      <c r="J3730">
        <v>52.375391369578203</v>
      </c>
      <c r="K3730">
        <v>4.8954784736491401</v>
      </c>
      <c r="L3730" t="s">
        <v>50</v>
      </c>
      <c r="M3730">
        <v>130</v>
      </c>
      <c r="N3730">
        <v>185</v>
      </c>
      <c r="O3730">
        <v>23</v>
      </c>
      <c r="P3730">
        <v>1.68</v>
      </c>
      <c r="Q3730">
        <v>163</v>
      </c>
      <c r="R3730">
        <v>14116</v>
      </c>
      <c r="S3730">
        <v>1</v>
      </c>
      <c r="T3730" t="s">
        <v>46</v>
      </c>
      <c r="U3730" t="s">
        <v>51</v>
      </c>
      <c r="V3730">
        <v>24050</v>
      </c>
      <c r="W3730">
        <v>0.5</v>
      </c>
    </row>
    <row r="3731" spans="7:23" x14ac:dyDescent="0.35">
      <c r="G3731" t="s">
        <v>44</v>
      </c>
      <c r="H3731">
        <v>21103217</v>
      </c>
      <c r="I3731" t="s">
        <v>6</v>
      </c>
      <c r="J3731">
        <v>52.379486501867397</v>
      </c>
      <c r="K3731">
        <v>4.8804163344080802</v>
      </c>
      <c r="L3731" t="s">
        <v>50</v>
      </c>
      <c r="M3731">
        <v>95</v>
      </c>
      <c r="N3731">
        <v>127</v>
      </c>
      <c r="O3731">
        <v>101</v>
      </c>
      <c r="P3731">
        <v>7.11</v>
      </c>
      <c r="Q3731">
        <v>22</v>
      </c>
      <c r="R3731">
        <v>14236</v>
      </c>
      <c r="S3731">
        <v>1</v>
      </c>
      <c r="T3731" t="s">
        <v>46</v>
      </c>
      <c r="U3731" t="s">
        <v>51</v>
      </c>
      <c r="V3731">
        <v>12065</v>
      </c>
      <c r="W3731">
        <v>0.5</v>
      </c>
    </row>
    <row r="3732" spans="7:23" x14ac:dyDescent="0.35">
      <c r="G3732" t="s">
        <v>44</v>
      </c>
      <c r="H3732">
        <v>21180046</v>
      </c>
      <c r="I3732" t="s">
        <v>6</v>
      </c>
      <c r="J3732">
        <v>52.367076749066797</v>
      </c>
      <c r="K3732">
        <v>4.8842991083863296</v>
      </c>
      <c r="L3732" t="s">
        <v>50</v>
      </c>
      <c r="M3732">
        <v>69</v>
      </c>
      <c r="N3732">
        <v>271</v>
      </c>
      <c r="O3732">
        <v>59</v>
      </c>
      <c r="P3732">
        <v>4.3</v>
      </c>
      <c r="Q3732">
        <v>39</v>
      </c>
      <c r="R3732">
        <v>14288</v>
      </c>
      <c r="S3732">
        <v>1</v>
      </c>
      <c r="T3732" t="s">
        <v>46</v>
      </c>
      <c r="U3732" t="s">
        <v>51</v>
      </c>
      <c r="V3732">
        <v>18699</v>
      </c>
      <c r="W3732">
        <v>0.5</v>
      </c>
    </row>
    <row r="3733" spans="7:23" x14ac:dyDescent="0.35">
      <c r="G3733" t="s">
        <v>44</v>
      </c>
      <c r="H3733">
        <v>21378195</v>
      </c>
      <c r="I3733" t="s">
        <v>6</v>
      </c>
      <c r="J3733">
        <v>52.367269452368902</v>
      </c>
      <c r="K3733">
        <v>4.8842459658526698</v>
      </c>
      <c r="L3733" t="s">
        <v>50</v>
      </c>
      <c r="M3733">
        <v>109</v>
      </c>
      <c r="N3733">
        <v>78</v>
      </c>
      <c r="O3733">
        <v>51</v>
      </c>
      <c r="P3733">
        <v>3.82</v>
      </c>
      <c r="Q3733">
        <v>38</v>
      </c>
      <c r="R3733">
        <v>14457</v>
      </c>
      <c r="S3733">
        <v>1</v>
      </c>
      <c r="T3733" t="s">
        <v>46</v>
      </c>
      <c r="U3733" t="s">
        <v>51</v>
      </c>
      <c r="V3733">
        <v>8502</v>
      </c>
      <c r="W3733">
        <v>0.5</v>
      </c>
    </row>
    <row r="3734" spans="7:23" x14ac:dyDescent="0.35">
      <c r="G3734" t="s">
        <v>44</v>
      </c>
      <c r="H3734">
        <v>21529245</v>
      </c>
      <c r="I3734" t="s">
        <v>6</v>
      </c>
      <c r="J3734">
        <v>52.380712593680002</v>
      </c>
      <c r="K3734">
        <v>4.8865845168892399</v>
      </c>
      <c r="L3734" t="s">
        <v>50</v>
      </c>
      <c r="M3734">
        <v>140</v>
      </c>
      <c r="N3734">
        <v>300</v>
      </c>
      <c r="O3734">
        <v>60</v>
      </c>
      <c r="P3734">
        <v>4.49</v>
      </c>
      <c r="Q3734">
        <v>85</v>
      </c>
      <c r="R3734">
        <v>14564</v>
      </c>
      <c r="S3734">
        <v>1</v>
      </c>
      <c r="T3734" t="s">
        <v>46</v>
      </c>
      <c r="U3734" t="s">
        <v>51</v>
      </c>
      <c r="V3734">
        <v>42000</v>
      </c>
      <c r="W3734">
        <v>0.5</v>
      </c>
    </row>
    <row r="3735" spans="7:23" x14ac:dyDescent="0.35">
      <c r="G3735" t="s">
        <v>44</v>
      </c>
      <c r="H3735">
        <v>21561934</v>
      </c>
      <c r="I3735" t="s">
        <v>6</v>
      </c>
      <c r="J3735">
        <v>52.375697867842099</v>
      </c>
      <c r="K3735">
        <v>4.8927639124923603</v>
      </c>
      <c r="L3735" t="s">
        <v>50</v>
      </c>
      <c r="M3735">
        <v>150</v>
      </c>
      <c r="N3735">
        <v>44</v>
      </c>
      <c r="O3735">
        <v>56</v>
      </c>
      <c r="P3735">
        <v>4.2</v>
      </c>
      <c r="Q3735">
        <v>342</v>
      </c>
      <c r="R3735">
        <v>14608</v>
      </c>
      <c r="S3735">
        <v>1</v>
      </c>
      <c r="T3735" t="s">
        <v>46</v>
      </c>
      <c r="U3735" t="s">
        <v>51</v>
      </c>
      <c r="V3735">
        <v>6600</v>
      </c>
      <c r="W3735">
        <v>0.5</v>
      </c>
    </row>
    <row r="3736" spans="7:23" x14ac:dyDescent="0.35">
      <c r="G3736" t="s">
        <v>44</v>
      </c>
      <c r="H3736">
        <v>21676930</v>
      </c>
      <c r="I3736" t="s">
        <v>6</v>
      </c>
      <c r="J3736">
        <v>52.366311495543897</v>
      </c>
      <c r="K3736">
        <v>4.8853475646133599</v>
      </c>
      <c r="L3736" t="s">
        <v>50</v>
      </c>
      <c r="M3736">
        <v>111</v>
      </c>
      <c r="N3736">
        <v>283</v>
      </c>
      <c r="O3736">
        <v>19</v>
      </c>
      <c r="P3736">
        <v>2.1</v>
      </c>
      <c r="Q3736">
        <v>75</v>
      </c>
      <c r="R3736">
        <v>14715</v>
      </c>
      <c r="S3736">
        <v>1</v>
      </c>
      <c r="T3736" t="s">
        <v>46</v>
      </c>
      <c r="U3736" t="s">
        <v>51</v>
      </c>
      <c r="V3736">
        <v>31413</v>
      </c>
      <c r="W3736">
        <v>0.5</v>
      </c>
    </row>
    <row r="3737" spans="7:23" x14ac:dyDescent="0.35">
      <c r="G3737" t="s">
        <v>44</v>
      </c>
      <c r="H3737">
        <v>21800954</v>
      </c>
      <c r="I3737" t="s">
        <v>6</v>
      </c>
      <c r="J3737">
        <v>52.369614240883898</v>
      </c>
      <c r="K3737">
        <v>4.8809086103727504</v>
      </c>
      <c r="L3737" t="s">
        <v>50</v>
      </c>
      <c r="M3737">
        <v>120</v>
      </c>
      <c r="N3737">
        <v>329</v>
      </c>
      <c r="O3737">
        <v>0</v>
      </c>
      <c r="Q3737">
        <v>339</v>
      </c>
      <c r="R3737">
        <v>14830</v>
      </c>
      <c r="S3737">
        <v>1</v>
      </c>
      <c r="T3737" t="s">
        <v>46</v>
      </c>
      <c r="U3737" t="s">
        <v>51</v>
      </c>
      <c r="V3737">
        <v>39480</v>
      </c>
      <c r="W3737">
        <v>0.5</v>
      </c>
    </row>
    <row r="3738" spans="7:23" x14ac:dyDescent="0.35">
      <c r="G3738" t="s">
        <v>44</v>
      </c>
      <c r="H3738">
        <v>21907274</v>
      </c>
      <c r="I3738" t="s">
        <v>6</v>
      </c>
      <c r="J3738">
        <v>52.3763199961517</v>
      </c>
      <c r="K3738">
        <v>4.87962493958163</v>
      </c>
      <c r="L3738" t="s">
        <v>50</v>
      </c>
      <c r="M3738">
        <v>100</v>
      </c>
      <c r="N3738">
        <v>190</v>
      </c>
      <c r="O3738">
        <v>78</v>
      </c>
      <c r="P3738">
        <v>6.34</v>
      </c>
      <c r="Q3738">
        <v>257</v>
      </c>
      <c r="R3738">
        <v>14917</v>
      </c>
      <c r="S3738">
        <v>1</v>
      </c>
      <c r="T3738" t="s">
        <v>46</v>
      </c>
      <c r="U3738" t="s">
        <v>51</v>
      </c>
      <c r="V3738">
        <v>19000</v>
      </c>
      <c r="W3738">
        <v>0.5</v>
      </c>
    </row>
    <row r="3739" spans="7:23" x14ac:dyDescent="0.35">
      <c r="G3739" t="s">
        <v>44</v>
      </c>
      <c r="H3739">
        <v>42970</v>
      </c>
      <c r="I3739" t="s">
        <v>6</v>
      </c>
      <c r="J3739">
        <v>52.367814475896502</v>
      </c>
      <c r="K3739">
        <v>4.8900120234396303</v>
      </c>
      <c r="L3739" t="s">
        <v>50</v>
      </c>
      <c r="M3739">
        <v>159</v>
      </c>
      <c r="N3739">
        <v>55</v>
      </c>
      <c r="O3739">
        <v>426</v>
      </c>
      <c r="P3739">
        <v>4.24</v>
      </c>
      <c r="Q3739">
        <v>89</v>
      </c>
      <c r="R3739">
        <v>10</v>
      </c>
      <c r="S3739">
        <v>3</v>
      </c>
      <c r="T3739" t="s">
        <v>46</v>
      </c>
      <c r="U3739" t="s">
        <v>51</v>
      </c>
      <c r="V3739">
        <v>8745</v>
      </c>
      <c r="W3739">
        <v>0.5</v>
      </c>
    </row>
    <row r="3740" spans="7:23" x14ac:dyDescent="0.35">
      <c r="G3740" t="s">
        <v>44</v>
      </c>
      <c r="H3740">
        <v>58211</v>
      </c>
      <c r="I3740" t="s">
        <v>6</v>
      </c>
      <c r="J3740">
        <v>52.369164791656999</v>
      </c>
      <c r="K3740">
        <v>4.8844453447991496</v>
      </c>
      <c r="L3740" t="s">
        <v>50</v>
      </c>
      <c r="M3740">
        <v>225</v>
      </c>
      <c r="N3740">
        <v>77</v>
      </c>
      <c r="O3740">
        <v>82</v>
      </c>
      <c r="P3740">
        <v>1.05</v>
      </c>
      <c r="Q3740">
        <v>212</v>
      </c>
      <c r="R3740">
        <v>35</v>
      </c>
      <c r="S3740">
        <v>3</v>
      </c>
      <c r="T3740" t="s">
        <v>46</v>
      </c>
      <c r="U3740" t="s">
        <v>51</v>
      </c>
      <c r="V3740">
        <v>17325</v>
      </c>
      <c r="W3740">
        <v>0.5</v>
      </c>
    </row>
    <row r="3741" spans="7:23" x14ac:dyDescent="0.35">
      <c r="G3741" t="s">
        <v>44</v>
      </c>
      <c r="H3741">
        <v>69042</v>
      </c>
      <c r="I3741" t="s">
        <v>6</v>
      </c>
      <c r="J3741">
        <v>52.373527199212901</v>
      </c>
      <c r="K3741">
        <v>4.8769059737770002</v>
      </c>
      <c r="L3741" t="s">
        <v>50</v>
      </c>
      <c r="M3741">
        <v>116</v>
      </c>
      <c r="N3741">
        <v>311</v>
      </c>
      <c r="O3741">
        <v>131</v>
      </c>
      <c r="P3741">
        <v>1.41</v>
      </c>
      <c r="Q3741">
        <v>7</v>
      </c>
      <c r="R3741">
        <v>44</v>
      </c>
      <c r="S3741">
        <v>3</v>
      </c>
      <c r="T3741" t="s">
        <v>46</v>
      </c>
      <c r="U3741" t="s">
        <v>51</v>
      </c>
      <c r="V3741">
        <v>36076</v>
      </c>
      <c r="W3741">
        <v>0.5</v>
      </c>
    </row>
    <row r="3742" spans="7:23" x14ac:dyDescent="0.35">
      <c r="G3742" t="s">
        <v>44</v>
      </c>
      <c r="H3742">
        <v>214531</v>
      </c>
      <c r="I3742" t="s">
        <v>6</v>
      </c>
      <c r="J3742">
        <v>52.370688362374899</v>
      </c>
      <c r="K3742">
        <v>4.8951571773918996</v>
      </c>
      <c r="L3742" t="s">
        <v>50</v>
      </c>
      <c r="M3742">
        <v>114</v>
      </c>
      <c r="N3742">
        <v>178</v>
      </c>
      <c r="O3742">
        <v>150</v>
      </c>
      <c r="P3742">
        <v>1.74</v>
      </c>
      <c r="Q3742">
        <v>163</v>
      </c>
      <c r="R3742">
        <v>101</v>
      </c>
      <c r="S3742">
        <v>3</v>
      </c>
      <c r="T3742" t="s">
        <v>46</v>
      </c>
      <c r="U3742" t="s">
        <v>51</v>
      </c>
      <c r="V3742">
        <v>20292</v>
      </c>
      <c r="W3742">
        <v>0.5</v>
      </c>
    </row>
    <row r="3743" spans="7:23" x14ac:dyDescent="0.35">
      <c r="G3743" t="s">
        <v>44</v>
      </c>
      <c r="H3743">
        <v>253650</v>
      </c>
      <c r="I3743" t="s">
        <v>6</v>
      </c>
      <c r="J3743">
        <v>52.367751656755999</v>
      </c>
      <c r="K3743">
        <v>4.8898150581289803</v>
      </c>
      <c r="L3743" t="s">
        <v>50</v>
      </c>
      <c r="M3743">
        <v>149</v>
      </c>
      <c r="N3743">
        <v>48</v>
      </c>
      <c r="O3743">
        <v>358</v>
      </c>
      <c r="P3743">
        <v>4.25</v>
      </c>
      <c r="Q3743">
        <v>187</v>
      </c>
      <c r="R3743">
        <v>118</v>
      </c>
      <c r="S3743">
        <v>3</v>
      </c>
      <c r="T3743" t="s">
        <v>46</v>
      </c>
      <c r="U3743" t="s">
        <v>51</v>
      </c>
      <c r="V3743">
        <v>7152</v>
      </c>
      <c r="W3743">
        <v>0.5</v>
      </c>
    </row>
    <row r="3744" spans="7:23" x14ac:dyDescent="0.35">
      <c r="G3744" t="s">
        <v>44</v>
      </c>
      <c r="H3744">
        <v>286500</v>
      </c>
      <c r="I3744" t="s">
        <v>6</v>
      </c>
      <c r="J3744">
        <v>52.374969607052101</v>
      </c>
      <c r="K3744">
        <v>4.8988444269983402</v>
      </c>
      <c r="L3744" t="s">
        <v>50</v>
      </c>
      <c r="M3744">
        <v>150</v>
      </c>
      <c r="N3744">
        <v>151</v>
      </c>
      <c r="O3744">
        <v>245</v>
      </c>
      <c r="P3744">
        <v>2.94</v>
      </c>
      <c r="Q3744">
        <v>274</v>
      </c>
      <c r="R3744">
        <v>147</v>
      </c>
      <c r="S3744">
        <v>3</v>
      </c>
      <c r="T3744" t="s">
        <v>46</v>
      </c>
      <c r="U3744" t="s">
        <v>51</v>
      </c>
      <c r="V3744">
        <v>22650</v>
      </c>
      <c r="W3744">
        <v>0.5</v>
      </c>
    </row>
    <row r="3745" spans="7:23" x14ac:dyDescent="0.35">
      <c r="G3745" t="s">
        <v>44</v>
      </c>
      <c r="H3745">
        <v>289071</v>
      </c>
      <c r="I3745" t="s">
        <v>6</v>
      </c>
      <c r="J3745">
        <v>52.380373322653703</v>
      </c>
      <c r="K3745">
        <v>4.8802065993150903</v>
      </c>
      <c r="L3745" t="s">
        <v>50</v>
      </c>
      <c r="M3745">
        <v>90</v>
      </c>
      <c r="N3745">
        <v>285</v>
      </c>
      <c r="O3745">
        <v>177</v>
      </c>
      <c r="P3745">
        <v>2.11</v>
      </c>
      <c r="Q3745">
        <v>44</v>
      </c>
      <c r="R3745">
        <v>148</v>
      </c>
      <c r="S3745">
        <v>3</v>
      </c>
      <c r="T3745" t="s">
        <v>46</v>
      </c>
      <c r="U3745" t="s">
        <v>51</v>
      </c>
      <c r="V3745">
        <v>25650</v>
      </c>
      <c r="W3745">
        <v>0.5</v>
      </c>
    </row>
    <row r="3746" spans="7:23" x14ac:dyDescent="0.35">
      <c r="G3746" t="s">
        <v>44</v>
      </c>
      <c r="H3746">
        <v>290701</v>
      </c>
      <c r="I3746" t="s">
        <v>6</v>
      </c>
      <c r="J3746">
        <v>52.376144181170098</v>
      </c>
      <c r="K3746">
        <v>4.89893668521752</v>
      </c>
      <c r="L3746" t="s">
        <v>50</v>
      </c>
      <c r="M3746">
        <v>150</v>
      </c>
      <c r="N3746">
        <v>123</v>
      </c>
      <c r="O3746">
        <v>283</v>
      </c>
      <c r="P3746">
        <v>3.42</v>
      </c>
      <c r="Q3746">
        <v>287</v>
      </c>
      <c r="R3746">
        <v>149</v>
      </c>
      <c r="S3746">
        <v>3</v>
      </c>
      <c r="T3746" t="s">
        <v>46</v>
      </c>
      <c r="U3746" t="s">
        <v>51</v>
      </c>
      <c r="V3746">
        <v>18450</v>
      </c>
      <c r="W3746">
        <v>0.5</v>
      </c>
    </row>
    <row r="3747" spans="7:23" x14ac:dyDescent="0.35">
      <c r="G3747" t="s">
        <v>44</v>
      </c>
      <c r="H3747">
        <v>396125</v>
      </c>
      <c r="I3747" t="s">
        <v>6</v>
      </c>
      <c r="J3747">
        <v>52.37914263423</v>
      </c>
      <c r="K3747">
        <v>4.8849304662538797</v>
      </c>
      <c r="L3747" t="s">
        <v>50</v>
      </c>
      <c r="M3747">
        <v>70</v>
      </c>
      <c r="N3747">
        <v>328</v>
      </c>
      <c r="O3747">
        <v>503</v>
      </c>
      <c r="P3747">
        <v>6.24</v>
      </c>
      <c r="Q3747">
        <v>23</v>
      </c>
      <c r="R3747">
        <v>211</v>
      </c>
      <c r="S3747">
        <v>3</v>
      </c>
      <c r="T3747" t="s">
        <v>46</v>
      </c>
      <c r="U3747" t="s">
        <v>51</v>
      </c>
      <c r="V3747">
        <v>22960</v>
      </c>
      <c r="W3747">
        <v>0.5</v>
      </c>
    </row>
    <row r="3748" spans="7:23" x14ac:dyDescent="0.35">
      <c r="G3748" t="s">
        <v>44</v>
      </c>
      <c r="H3748">
        <v>630636</v>
      </c>
      <c r="I3748" t="s">
        <v>6</v>
      </c>
      <c r="J3748">
        <v>52.376420966804503</v>
      </c>
      <c r="K3748">
        <v>4.8865717576557799</v>
      </c>
      <c r="L3748" t="s">
        <v>50</v>
      </c>
      <c r="M3748">
        <v>135</v>
      </c>
      <c r="N3748">
        <v>22</v>
      </c>
      <c r="O3748">
        <v>43</v>
      </c>
      <c r="P3748">
        <v>0.56999999999999995</v>
      </c>
      <c r="Q3748">
        <v>330</v>
      </c>
      <c r="R3748">
        <v>373</v>
      </c>
      <c r="S3748">
        <v>3</v>
      </c>
      <c r="T3748" t="s">
        <v>46</v>
      </c>
      <c r="U3748" t="s">
        <v>51</v>
      </c>
      <c r="V3748">
        <v>2970</v>
      </c>
      <c r="W3748">
        <v>0.5</v>
      </c>
    </row>
    <row r="3749" spans="7:23" x14ac:dyDescent="0.35">
      <c r="G3749" t="s">
        <v>44</v>
      </c>
      <c r="H3749">
        <v>846281</v>
      </c>
      <c r="I3749" t="s">
        <v>6</v>
      </c>
      <c r="J3749">
        <v>52.375979546954099</v>
      </c>
      <c r="K3749">
        <v>4.8876749648641002</v>
      </c>
      <c r="L3749" t="s">
        <v>50</v>
      </c>
      <c r="M3749">
        <v>85</v>
      </c>
      <c r="N3749">
        <v>150</v>
      </c>
      <c r="O3749">
        <v>269</v>
      </c>
      <c r="P3749">
        <v>3.9</v>
      </c>
      <c r="Q3749">
        <v>259</v>
      </c>
      <c r="R3749">
        <v>608</v>
      </c>
      <c r="S3749">
        <v>3</v>
      </c>
      <c r="T3749" t="s">
        <v>46</v>
      </c>
      <c r="U3749" t="s">
        <v>51</v>
      </c>
      <c r="V3749">
        <v>12750</v>
      </c>
      <c r="W3749">
        <v>0.5</v>
      </c>
    </row>
    <row r="3750" spans="7:23" x14ac:dyDescent="0.35">
      <c r="G3750" t="s">
        <v>44</v>
      </c>
      <c r="H3750">
        <v>1125625</v>
      </c>
      <c r="I3750" t="s">
        <v>6</v>
      </c>
      <c r="J3750">
        <v>52.377266222342001</v>
      </c>
      <c r="K3750">
        <v>4.8861572122980101</v>
      </c>
      <c r="L3750" t="s">
        <v>50</v>
      </c>
      <c r="M3750">
        <v>99</v>
      </c>
      <c r="N3750">
        <v>230</v>
      </c>
      <c r="O3750">
        <v>42</v>
      </c>
      <c r="P3750">
        <v>0.82</v>
      </c>
      <c r="Q3750">
        <v>159</v>
      </c>
      <c r="R3750">
        <v>831</v>
      </c>
      <c r="S3750">
        <v>3</v>
      </c>
      <c r="T3750" t="s">
        <v>46</v>
      </c>
      <c r="U3750" t="s">
        <v>51</v>
      </c>
      <c r="V3750">
        <v>22770</v>
      </c>
      <c r="W3750">
        <v>0.5</v>
      </c>
    </row>
    <row r="3751" spans="7:23" x14ac:dyDescent="0.35">
      <c r="G3751" t="s">
        <v>44</v>
      </c>
      <c r="H3751">
        <v>1132591</v>
      </c>
      <c r="I3751" t="s">
        <v>6</v>
      </c>
      <c r="J3751">
        <v>52.383253476554998</v>
      </c>
      <c r="K3751">
        <v>4.8879944530128601</v>
      </c>
      <c r="L3751" t="s">
        <v>50</v>
      </c>
      <c r="M3751">
        <v>169</v>
      </c>
      <c r="N3751">
        <v>314</v>
      </c>
      <c r="O3751">
        <v>48</v>
      </c>
      <c r="P3751">
        <v>0.76</v>
      </c>
      <c r="Q3751">
        <v>169</v>
      </c>
      <c r="R3751">
        <v>836</v>
      </c>
      <c r="S3751">
        <v>3</v>
      </c>
      <c r="T3751" t="s">
        <v>46</v>
      </c>
      <c r="U3751" t="s">
        <v>51</v>
      </c>
      <c r="V3751">
        <v>53066</v>
      </c>
      <c r="W3751">
        <v>0.5</v>
      </c>
    </row>
    <row r="3752" spans="7:23" x14ac:dyDescent="0.35">
      <c r="G3752" t="s">
        <v>44</v>
      </c>
      <c r="H3752">
        <v>1677883</v>
      </c>
      <c r="I3752" t="s">
        <v>6</v>
      </c>
      <c r="J3752">
        <v>52.384099810673099</v>
      </c>
      <c r="K3752">
        <v>4.8856194121036198</v>
      </c>
      <c r="L3752" t="s">
        <v>50</v>
      </c>
      <c r="M3752">
        <v>87</v>
      </c>
      <c r="N3752">
        <v>71</v>
      </c>
      <c r="O3752">
        <v>80</v>
      </c>
      <c r="P3752">
        <v>1.27</v>
      </c>
      <c r="Q3752">
        <v>203</v>
      </c>
      <c r="R3752">
        <v>1205</v>
      </c>
      <c r="S3752">
        <v>3</v>
      </c>
      <c r="T3752" t="s">
        <v>46</v>
      </c>
      <c r="U3752" t="s">
        <v>51</v>
      </c>
      <c r="V3752">
        <v>6177</v>
      </c>
      <c r="W3752">
        <v>0.5</v>
      </c>
    </row>
    <row r="3753" spans="7:23" x14ac:dyDescent="0.35">
      <c r="G3753" t="s">
        <v>44</v>
      </c>
      <c r="H3753">
        <v>1901877</v>
      </c>
      <c r="I3753" t="s">
        <v>6</v>
      </c>
      <c r="J3753">
        <v>52.370797332932</v>
      </c>
      <c r="K3753">
        <v>4.8857607056404202</v>
      </c>
      <c r="L3753" t="s">
        <v>50</v>
      </c>
      <c r="M3753">
        <v>95</v>
      </c>
      <c r="N3753">
        <v>88</v>
      </c>
      <c r="O3753">
        <v>265</v>
      </c>
      <c r="P3753">
        <v>4.6399999999999997</v>
      </c>
      <c r="Q3753">
        <v>271</v>
      </c>
      <c r="R3753">
        <v>1335</v>
      </c>
      <c r="S3753">
        <v>3</v>
      </c>
      <c r="T3753" t="s">
        <v>46</v>
      </c>
      <c r="U3753" t="s">
        <v>51</v>
      </c>
      <c r="V3753">
        <v>8360</v>
      </c>
      <c r="W3753">
        <v>0.5</v>
      </c>
    </row>
    <row r="3754" spans="7:23" x14ac:dyDescent="0.35">
      <c r="G3754" t="s">
        <v>44</v>
      </c>
      <c r="H3754">
        <v>2285864</v>
      </c>
      <c r="I3754" t="s">
        <v>6</v>
      </c>
      <c r="J3754">
        <v>52.370268869599798</v>
      </c>
      <c r="K3754">
        <v>4.88131586255881</v>
      </c>
      <c r="L3754" t="s">
        <v>50</v>
      </c>
      <c r="M3754">
        <v>65</v>
      </c>
      <c r="N3754">
        <v>208</v>
      </c>
      <c r="O3754">
        <v>37</v>
      </c>
      <c r="P3754">
        <v>0.63</v>
      </c>
      <c r="Q3754">
        <v>96</v>
      </c>
      <c r="R3754">
        <v>1547</v>
      </c>
      <c r="S3754">
        <v>3</v>
      </c>
      <c r="T3754" t="s">
        <v>46</v>
      </c>
      <c r="U3754" t="s">
        <v>51</v>
      </c>
      <c r="V3754">
        <v>13520</v>
      </c>
      <c r="W3754">
        <v>0.5</v>
      </c>
    </row>
    <row r="3755" spans="7:23" x14ac:dyDescent="0.35">
      <c r="G3755" t="s">
        <v>44</v>
      </c>
      <c r="H3755">
        <v>2435572</v>
      </c>
      <c r="I3755" t="s">
        <v>6</v>
      </c>
      <c r="J3755">
        <v>52.381955238205599</v>
      </c>
      <c r="K3755">
        <v>4.8882516239423701</v>
      </c>
      <c r="L3755" t="s">
        <v>50</v>
      </c>
      <c r="M3755">
        <v>79</v>
      </c>
      <c r="N3755">
        <v>34</v>
      </c>
      <c r="O3755">
        <v>224</v>
      </c>
      <c r="P3755">
        <v>3.84</v>
      </c>
      <c r="Q3755">
        <v>294</v>
      </c>
      <c r="R3755">
        <v>1606</v>
      </c>
      <c r="S3755">
        <v>3</v>
      </c>
      <c r="T3755" t="s">
        <v>46</v>
      </c>
      <c r="U3755" t="s">
        <v>51</v>
      </c>
      <c r="V3755">
        <v>2686</v>
      </c>
      <c r="W3755">
        <v>0.5</v>
      </c>
    </row>
    <row r="3756" spans="7:23" x14ac:dyDescent="0.35">
      <c r="G3756" t="s">
        <v>44</v>
      </c>
      <c r="H3756">
        <v>2639773</v>
      </c>
      <c r="I3756" t="s">
        <v>6</v>
      </c>
      <c r="J3756">
        <v>52.370432159207603</v>
      </c>
      <c r="K3756">
        <v>4.8807219384243403</v>
      </c>
      <c r="L3756" t="s">
        <v>50</v>
      </c>
      <c r="M3756">
        <v>110</v>
      </c>
      <c r="N3756">
        <v>194</v>
      </c>
      <c r="O3756">
        <v>212</v>
      </c>
      <c r="P3756">
        <v>3.73</v>
      </c>
      <c r="Q3756">
        <v>139</v>
      </c>
      <c r="R3756">
        <v>1703</v>
      </c>
      <c r="S3756">
        <v>3</v>
      </c>
      <c r="T3756" t="s">
        <v>46</v>
      </c>
      <c r="U3756" t="s">
        <v>51</v>
      </c>
      <c r="V3756">
        <v>21340</v>
      </c>
      <c r="W3756">
        <v>0.5</v>
      </c>
    </row>
    <row r="3757" spans="7:23" x14ac:dyDescent="0.35">
      <c r="G3757" t="s">
        <v>44</v>
      </c>
      <c r="H3757">
        <v>2814246</v>
      </c>
      <c r="I3757" t="s">
        <v>6</v>
      </c>
      <c r="J3757">
        <v>52.368427187901098</v>
      </c>
      <c r="K3757">
        <v>4.8813214640880496</v>
      </c>
      <c r="L3757" t="s">
        <v>50</v>
      </c>
      <c r="M3757">
        <v>175</v>
      </c>
      <c r="N3757">
        <v>6</v>
      </c>
      <c r="O3757">
        <v>102</v>
      </c>
      <c r="P3757">
        <v>1.88</v>
      </c>
      <c r="Q3757">
        <v>330</v>
      </c>
      <c r="R3757">
        <v>1796</v>
      </c>
      <c r="S3757">
        <v>3</v>
      </c>
      <c r="T3757" t="s">
        <v>46</v>
      </c>
      <c r="U3757" t="s">
        <v>51</v>
      </c>
      <c r="V3757">
        <v>1050</v>
      </c>
      <c r="W3757">
        <v>0.5</v>
      </c>
    </row>
    <row r="3758" spans="7:23" x14ac:dyDescent="0.35">
      <c r="G3758" t="s">
        <v>44</v>
      </c>
      <c r="H3758">
        <v>3111787</v>
      </c>
      <c r="I3758" t="s">
        <v>6</v>
      </c>
      <c r="J3758">
        <v>52.3763267871472</v>
      </c>
      <c r="K3758">
        <v>4.8813756474471397</v>
      </c>
      <c r="L3758" t="s">
        <v>50</v>
      </c>
      <c r="M3758">
        <v>102</v>
      </c>
      <c r="N3758">
        <v>66</v>
      </c>
      <c r="O3758">
        <v>216</v>
      </c>
      <c r="P3758">
        <v>3.95</v>
      </c>
      <c r="Q3758">
        <v>141</v>
      </c>
      <c r="R3758">
        <v>1956</v>
      </c>
      <c r="S3758">
        <v>3</v>
      </c>
      <c r="T3758" t="s">
        <v>46</v>
      </c>
      <c r="U3758" t="s">
        <v>51</v>
      </c>
      <c r="V3758">
        <v>6732</v>
      </c>
      <c r="W3758">
        <v>0.5</v>
      </c>
    </row>
    <row r="3759" spans="7:23" x14ac:dyDescent="0.35">
      <c r="G3759" t="s">
        <v>44</v>
      </c>
      <c r="H3759">
        <v>3424647</v>
      </c>
      <c r="I3759" t="s">
        <v>6</v>
      </c>
      <c r="J3759">
        <v>52.3704405479711</v>
      </c>
      <c r="K3759">
        <v>4.8920572098756798</v>
      </c>
      <c r="L3759" t="s">
        <v>50</v>
      </c>
      <c r="M3759">
        <v>180</v>
      </c>
      <c r="N3759">
        <v>294</v>
      </c>
      <c r="O3759">
        <v>44</v>
      </c>
      <c r="P3759">
        <v>0.83</v>
      </c>
      <c r="Q3759">
        <v>154</v>
      </c>
      <c r="R3759">
        <v>2164</v>
      </c>
      <c r="S3759">
        <v>3</v>
      </c>
      <c r="T3759" t="s">
        <v>46</v>
      </c>
      <c r="U3759" t="s">
        <v>51</v>
      </c>
      <c r="V3759">
        <v>52920</v>
      </c>
      <c r="W3759">
        <v>0.5</v>
      </c>
    </row>
    <row r="3760" spans="7:23" x14ac:dyDescent="0.35">
      <c r="G3760" t="s">
        <v>44</v>
      </c>
      <c r="H3760">
        <v>3558869</v>
      </c>
      <c r="I3760" t="s">
        <v>6</v>
      </c>
      <c r="J3760">
        <v>52.370871794473203</v>
      </c>
      <c r="K3760">
        <v>4.8904950261945599</v>
      </c>
      <c r="L3760" t="s">
        <v>50</v>
      </c>
      <c r="M3760">
        <v>180</v>
      </c>
      <c r="N3760">
        <v>321</v>
      </c>
      <c r="O3760">
        <v>45</v>
      </c>
      <c r="P3760">
        <v>0.84</v>
      </c>
      <c r="Q3760">
        <v>59</v>
      </c>
      <c r="R3760">
        <v>2252</v>
      </c>
      <c r="S3760">
        <v>3</v>
      </c>
      <c r="T3760" t="s">
        <v>46</v>
      </c>
      <c r="U3760" t="s">
        <v>51</v>
      </c>
      <c r="V3760">
        <v>57780</v>
      </c>
      <c r="W3760">
        <v>0.5</v>
      </c>
    </row>
    <row r="3761" spans="7:23" x14ac:dyDescent="0.35">
      <c r="G3761" t="s">
        <v>44</v>
      </c>
      <c r="H3761">
        <v>3673166</v>
      </c>
      <c r="I3761" t="s">
        <v>6</v>
      </c>
      <c r="J3761">
        <v>52.371610569519298</v>
      </c>
      <c r="K3761">
        <v>4.8761682107576503</v>
      </c>
      <c r="L3761" t="s">
        <v>50</v>
      </c>
      <c r="M3761">
        <v>65</v>
      </c>
      <c r="N3761">
        <v>193</v>
      </c>
      <c r="O3761">
        <v>65</v>
      </c>
      <c r="P3761">
        <v>1.79</v>
      </c>
      <c r="Q3761">
        <v>166</v>
      </c>
      <c r="R3761">
        <v>2311</v>
      </c>
      <c r="S3761">
        <v>3</v>
      </c>
      <c r="T3761" t="s">
        <v>46</v>
      </c>
      <c r="U3761" t="s">
        <v>51</v>
      </c>
      <c r="V3761">
        <v>12545</v>
      </c>
      <c r="W3761">
        <v>0.5</v>
      </c>
    </row>
    <row r="3762" spans="7:23" x14ac:dyDescent="0.35">
      <c r="G3762" t="s">
        <v>44</v>
      </c>
      <c r="H3762">
        <v>3763507</v>
      </c>
      <c r="I3762" t="s">
        <v>6</v>
      </c>
      <c r="J3762">
        <v>52.385344157955799</v>
      </c>
      <c r="K3762">
        <v>4.8924299634485502</v>
      </c>
      <c r="L3762" t="s">
        <v>50</v>
      </c>
      <c r="M3762">
        <v>140</v>
      </c>
      <c r="N3762">
        <v>231</v>
      </c>
      <c r="O3762">
        <v>9</v>
      </c>
      <c r="P3762">
        <v>0.37</v>
      </c>
      <c r="Q3762">
        <v>227</v>
      </c>
      <c r="R3762">
        <v>2370</v>
      </c>
      <c r="S3762">
        <v>3</v>
      </c>
      <c r="T3762" t="s">
        <v>46</v>
      </c>
      <c r="U3762" t="s">
        <v>51</v>
      </c>
      <c r="V3762">
        <v>32340</v>
      </c>
      <c r="W3762">
        <v>0.5</v>
      </c>
    </row>
    <row r="3763" spans="7:23" x14ac:dyDescent="0.35">
      <c r="G3763" t="s">
        <v>44</v>
      </c>
      <c r="H3763">
        <v>3926133</v>
      </c>
      <c r="I3763" t="s">
        <v>6</v>
      </c>
      <c r="J3763">
        <v>52.380620415852</v>
      </c>
      <c r="K3763">
        <v>4.8798182445279199</v>
      </c>
      <c r="L3763" t="s">
        <v>50</v>
      </c>
      <c r="M3763">
        <v>124</v>
      </c>
      <c r="N3763">
        <v>68</v>
      </c>
      <c r="O3763">
        <v>21</v>
      </c>
      <c r="P3763">
        <v>0.47</v>
      </c>
      <c r="Q3763">
        <v>351</v>
      </c>
      <c r="R3763">
        <v>2493</v>
      </c>
      <c r="S3763">
        <v>3</v>
      </c>
      <c r="T3763" t="s">
        <v>46</v>
      </c>
      <c r="U3763" t="s">
        <v>51</v>
      </c>
      <c r="V3763">
        <v>8432</v>
      </c>
      <c r="W3763">
        <v>0.5</v>
      </c>
    </row>
    <row r="3764" spans="7:23" x14ac:dyDescent="0.35">
      <c r="G3764" t="s">
        <v>44</v>
      </c>
      <c r="H3764">
        <v>4157853</v>
      </c>
      <c r="I3764" t="s">
        <v>6</v>
      </c>
      <c r="J3764">
        <v>52.372987122158698</v>
      </c>
      <c r="K3764">
        <v>4.89633874347314</v>
      </c>
      <c r="L3764" t="s">
        <v>50</v>
      </c>
      <c r="M3764">
        <v>150</v>
      </c>
      <c r="N3764">
        <v>7</v>
      </c>
      <c r="O3764">
        <v>93</v>
      </c>
      <c r="P3764">
        <v>2.08</v>
      </c>
      <c r="Q3764">
        <v>325</v>
      </c>
      <c r="R3764">
        <v>2609</v>
      </c>
      <c r="S3764">
        <v>3</v>
      </c>
      <c r="T3764" t="s">
        <v>46</v>
      </c>
      <c r="U3764" t="s">
        <v>51</v>
      </c>
      <c r="V3764">
        <v>1050</v>
      </c>
      <c r="W3764">
        <v>0.5</v>
      </c>
    </row>
    <row r="3765" spans="7:23" x14ac:dyDescent="0.35">
      <c r="G3765" t="s">
        <v>44</v>
      </c>
      <c r="H3765">
        <v>4984717</v>
      </c>
      <c r="I3765" t="s">
        <v>6</v>
      </c>
      <c r="J3765">
        <v>52.376928046878497</v>
      </c>
      <c r="K3765">
        <v>4.89122031338339</v>
      </c>
      <c r="L3765" t="s">
        <v>50</v>
      </c>
      <c r="M3765">
        <v>89</v>
      </c>
      <c r="N3765">
        <v>57</v>
      </c>
      <c r="O3765">
        <v>75</v>
      </c>
      <c r="P3765">
        <v>1.68</v>
      </c>
      <c r="Q3765">
        <v>275</v>
      </c>
      <c r="R3765">
        <v>3059</v>
      </c>
      <c r="S3765">
        <v>3</v>
      </c>
      <c r="T3765" t="s">
        <v>46</v>
      </c>
      <c r="U3765" t="s">
        <v>51</v>
      </c>
      <c r="V3765">
        <v>5073</v>
      </c>
      <c r="W3765">
        <v>0.5</v>
      </c>
    </row>
    <row r="3766" spans="7:23" x14ac:dyDescent="0.35">
      <c r="G3766" t="s">
        <v>44</v>
      </c>
      <c r="H3766">
        <v>5009826</v>
      </c>
      <c r="I3766" t="s">
        <v>6</v>
      </c>
      <c r="J3766">
        <v>52.377760379583002</v>
      </c>
      <c r="K3766">
        <v>4.8911521386947401</v>
      </c>
      <c r="L3766" t="s">
        <v>50</v>
      </c>
      <c r="M3766">
        <v>89</v>
      </c>
      <c r="N3766">
        <v>33</v>
      </c>
      <c r="O3766">
        <v>60</v>
      </c>
      <c r="P3766">
        <v>1.76</v>
      </c>
      <c r="Q3766">
        <v>270</v>
      </c>
      <c r="R3766">
        <v>3074</v>
      </c>
      <c r="S3766">
        <v>3</v>
      </c>
      <c r="T3766" t="s">
        <v>46</v>
      </c>
      <c r="U3766" t="s">
        <v>51</v>
      </c>
      <c r="V3766">
        <v>2937</v>
      </c>
      <c r="W3766">
        <v>0.5</v>
      </c>
    </row>
    <row r="3767" spans="7:23" x14ac:dyDescent="0.35">
      <c r="G3767" t="s">
        <v>44</v>
      </c>
      <c r="H3767">
        <v>5367709</v>
      </c>
      <c r="I3767" t="s">
        <v>6</v>
      </c>
      <c r="J3767">
        <v>52.379002124660801</v>
      </c>
      <c r="K3767">
        <v>4.8923982096896204</v>
      </c>
      <c r="L3767" t="s">
        <v>50</v>
      </c>
      <c r="M3767">
        <v>139</v>
      </c>
      <c r="N3767">
        <v>41</v>
      </c>
      <c r="O3767">
        <v>143</v>
      </c>
      <c r="P3767">
        <v>3.16</v>
      </c>
      <c r="Q3767">
        <v>302</v>
      </c>
      <c r="R3767">
        <v>3226</v>
      </c>
      <c r="S3767">
        <v>3</v>
      </c>
      <c r="T3767" t="s">
        <v>46</v>
      </c>
      <c r="U3767" t="s">
        <v>51</v>
      </c>
      <c r="V3767">
        <v>5699</v>
      </c>
      <c r="W3767">
        <v>0.5</v>
      </c>
    </row>
    <row r="3768" spans="7:23" x14ac:dyDescent="0.35">
      <c r="G3768" t="s">
        <v>44</v>
      </c>
      <c r="H3768">
        <v>5741450</v>
      </c>
      <c r="I3768" t="s">
        <v>6</v>
      </c>
      <c r="J3768">
        <v>52.377246070612102</v>
      </c>
      <c r="K3768">
        <v>4.8841490899442999</v>
      </c>
      <c r="L3768" t="s">
        <v>50</v>
      </c>
      <c r="M3768">
        <v>115</v>
      </c>
      <c r="N3768">
        <v>212</v>
      </c>
      <c r="O3768">
        <v>107</v>
      </c>
      <c r="P3768">
        <v>2.39</v>
      </c>
      <c r="Q3768">
        <v>162</v>
      </c>
      <c r="R3768">
        <v>3396</v>
      </c>
      <c r="S3768">
        <v>3</v>
      </c>
      <c r="T3768" t="s">
        <v>46</v>
      </c>
      <c r="U3768" t="s">
        <v>51</v>
      </c>
      <c r="V3768">
        <v>24380</v>
      </c>
      <c r="W3768">
        <v>0.5</v>
      </c>
    </row>
    <row r="3769" spans="7:23" x14ac:dyDescent="0.35">
      <c r="G3769" t="s">
        <v>44</v>
      </c>
      <c r="H3769">
        <v>5819314</v>
      </c>
      <c r="I3769" t="s">
        <v>6</v>
      </c>
      <c r="J3769">
        <v>52.3783908969328</v>
      </c>
      <c r="K3769">
        <v>4.8860256889563498</v>
      </c>
      <c r="L3769" t="s">
        <v>50</v>
      </c>
      <c r="M3769">
        <v>119</v>
      </c>
      <c r="N3769">
        <v>264</v>
      </c>
      <c r="O3769">
        <v>83</v>
      </c>
      <c r="P3769">
        <v>1.89</v>
      </c>
      <c r="Q3769">
        <v>224</v>
      </c>
      <c r="R3769">
        <v>3437</v>
      </c>
      <c r="S3769">
        <v>3</v>
      </c>
      <c r="T3769" t="s">
        <v>46</v>
      </c>
      <c r="U3769" t="s">
        <v>51</v>
      </c>
      <c r="V3769">
        <v>31416</v>
      </c>
      <c r="W3769">
        <v>0.5</v>
      </c>
    </row>
    <row r="3770" spans="7:23" x14ac:dyDescent="0.35">
      <c r="G3770" t="s">
        <v>44</v>
      </c>
      <c r="H3770">
        <v>6668354</v>
      </c>
      <c r="I3770" t="s">
        <v>6</v>
      </c>
      <c r="J3770">
        <v>52.384195493471402</v>
      </c>
      <c r="K3770">
        <v>4.8898316181774701</v>
      </c>
      <c r="L3770" t="s">
        <v>50</v>
      </c>
      <c r="M3770">
        <v>110</v>
      </c>
      <c r="N3770">
        <v>173</v>
      </c>
      <c r="O3770">
        <v>239</v>
      </c>
      <c r="P3770">
        <v>5.94</v>
      </c>
      <c r="Q3770">
        <v>201</v>
      </c>
      <c r="R3770">
        <v>4020</v>
      </c>
      <c r="S3770">
        <v>3</v>
      </c>
      <c r="T3770" t="s">
        <v>46</v>
      </c>
      <c r="U3770" t="s">
        <v>51</v>
      </c>
      <c r="V3770">
        <v>19030</v>
      </c>
      <c r="W3770">
        <v>0.5</v>
      </c>
    </row>
    <row r="3771" spans="7:23" x14ac:dyDescent="0.35">
      <c r="G3771" t="s">
        <v>44</v>
      </c>
      <c r="H3771">
        <v>6843332</v>
      </c>
      <c r="I3771" t="s">
        <v>6</v>
      </c>
      <c r="J3771">
        <v>52.371260498287803</v>
      </c>
      <c r="K3771">
        <v>4.8901948362148504</v>
      </c>
      <c r="L3771" t="s">
        <v>50</v>
      </c>
      <c r="M3771">
        <v>350</v>
      </c>
      <c r="N3771">
        <v>328</v>
      </c>
      <c r="O3771">
        <v>37</v>
      </c>
      <c r="P3771">
        <v>0.89</v>
      </c>
      <c r="Q3771">
        <v>58</v>
      </c>
      <c r="R3771">
        <v>4151</v>
      </c>
      <c r="S3771">
        <v>3</v>
      </c>
      <c r="T3771" t="s">
        <v>46</v>
      </c>
      <c r="U3771" t="s">
        <v>51</v>
      </c>
      <c r="V3771">
        <v>114800</v>
      </c>
      <c r="W3771">
        <v>0.5</v>
      </c>
    </row>
    <row r="3772" spans="7:23" x14ac:dyDescent="0.35">
      <c r="G3772" t="s">
        <v>44</v>
      </c>
      <c r="H3772">
        <v>8079259</v>
      </c>
      <c r="I3772" t="s">
        <v>6</v>
      </c>
      <c r="J3772">
        <v>52.386947373466199</v>
      </c>
      <c r="K3772">
        <v>4.8863207321424698</v>
      </c>
      <c r="L3772" t="s">
        <v>50</v>
      </c>
      <c r="M3772">
        <v>125</v>
      </c>
      <c r="N3772">
        <v>127</v>
      </c>
      <c r="O3772">
        <v>80</v>
      </c>
      <c r="P3772">
        <v>2.25</v>
      </c>
      <c r="Q3772">
        <v>211</v>
      </c>
      <c r="R3772">
        <v>4946</v>
      </c>
      <c r="S3772">
        <v>3</v>
      </c>
      <c r="T3772" t="s">
        <v>46</v>
      </c>
      <c r="U3772" t="s">
        <v>51</v>
      </c>
      <c r="V3772">
        <v>15875</v>
      </c>
      <c r="W3772">
        <v>0.5</v>
      </c>
    </row>
    <row r="3773" spans="7:23" x14ac:dyDescent="0.35">
      <c r="G3773" t="s">
        <v>44</v>
      </c>
      <c r="H3773">
        <v>8384069</v>
      </c>
      <c r="I3773" t="s">
        <v>6</v>
      </c>
      <c r="J3773">
        <v>52.374606619702099</v>
      </c>
      <c r="K3773">
        <v>4.8798998744333897</v>
      </c>
      <c r="L3773" t="s">
        <v>50</v>
      </c>
      <c r="M3773">
        <v>65</v>
      </c>
      <c r="N3773">
        <v>84</v>
      </c>
      <c r="O3773">
        <v>107</v>
      </c>
      <c r="P3773">
        <v>3.96</v>
      </c>
      <c r="Q3773">
        <v>259</v>
      </c>
      <c r="R3773">
        <v>5116</v>
      </c>
      <c r="S3773">
        <v>3</v>
      </c>
      <c r="T3773" t="s">
        <v>46</v>
      </c>
      <c r="U3773" t="s">
        <v>51</v>
      </c>
      <c r="V3773">
        <v>5460</v>
      </c>
      <c r="W3773">
        <v>0.5</v>
      </c>
    </row>
    <row r="3774" spans="7:23" x14ac:dyDescent="0.35">
      <c r="G3774" t="s">
        <v>44</v>
      </c>
      <c r="H3774">
        <v>8591687</v>
      </c>
      <c r="I3774" t="s">
        <v>6</v>
      </c>
      <c r="J3774">
        <v>52.375440193847801</v>
      </c>
      <c r="K3774">
        <v>4.8953805389999596</v>
      </c>
      <c r="L3774" t="s">
        <v>50</v>
      </c>
      <c r="M3774">
        <v>99</v>
      </c>
      <c r="N3774">
        <v>115</v>
      </c>
      <c r="O3774">
        <v>234</v>
      </c>
      <c r="P3774">
        <v>6.05</v>
      </c>
      <c r="Q3774">
        <v>240</v>
      </c>
      <c r="R3774">
        <v>5230</v>
      </c>
      <c r="S3774">
        <v>3</v>
      </c>
      <c r="T3774" t="s">
        <v>46</v>
      </c>
      <c r="U3774" t="s">
        <v>51</v>
      </c>
      <c r="V3774">
        <v>11385</v>
      </c>
      <c r="W3774">
        <v>0.5</v>
      </c>
    </row>
    <row r="3775" spans="7:23" x14ac:dyDescent="0.35">
      <c r="G3775" t="s">
        <v>44</v>
      </c>
      <c r="H3775">
        <v>9289178</v>
      </c>
      <c r="I3775" t="s">
        <v>6</v>
      </c>
      <c r="J3775">
        <v>52.376155299225204</v>
      </c>
      <c r="K3775">
        <v>4.8857624005096296</v>
      </c>
      <c r="L3775" t="s">
        <v>50</v>
      </c>
      <c r="M3775">
        <v>85</v>
      </c>
      <c r="N3775">
        <v>118</v>
      </c>
      <c r="O3775">
        <v>134</v>
      </c>
      <c r="P3775">
        <v>3.6</v>
      </c>
      <c r="Q3775">
        <v>94</v>
      </c>
      <c r="R3775">
        <v>5644</v>
      </c>
      <c r="S3775">
        <v>3</v>
      </c>
      <c r="T3775" t="s">
        <v>46</v>
      </c>
      <c r="U3775" t="s">
        <v>51</v>
      </c>
      <c r="V3775">
        <v>10030</v>
      </c>
      <c r="W3775">
        <v>0.5</v>
      </c>
    </row>
    <row r="3776" spans="7:23" x14ac:dyDescent="0.35">
      <c r="G3776" t="s">
        <v>44</v>
      </c>
      <c r="H3776">
        <v>9829578</v>
      </c>
      <c r="I3776" t="s">
        <v>6</v>
      </c>
      <c r="J3776">
        <v>52.375535103597997</v>
      </c>
      <c r="K3776">
        <v>4.8936579023466997</v>
      </c>
      <c r="L3776" t="s">
        <v>50</v>
      </c>
      <c r="M3776">
        <v>115</v>
      </c>
      <c r="N3776">
        <v>51</v>
      </c>
      <c r="O3776">
        <v>136</v>
      </c>
      <c r="P3776">
        <v>3.82</v>
      </c>
      <c r="Q3776">
        <v>146</v>
      </c>
      <c r="R3776">
        <v>5989</v>
      </c>
      <c r="S3776">
        <v>3</v>
      </c>
      <c r="T3776" t="s">
        <v>46</v>
      </c>
      <c r="U3776" t="s">
        <v>51</v>
      </c>
      <c r="V3776">
        <v>5865</v>
      </c>
      <c r="W3776">
        <v>0.5</v>
      </c>
    </row>
    <row r="3777" spans="7:23" x14ac:dyDescent="0.35">
      <c r="G3777" t="s">
        <v>44</v>
      </c>
      <c r="H3777">
        <v>9840286</v>
      </c>
      <c r="I3777" t="s">
        <v>6</v>
      </c>
      <c r="J3777">
        <v>52.377141460863498</v>
      </c>
      <c r="K3777">
        <v>4.8936747802874399</v>
      </c>
      <c r="L3777" t="s">
        <v>50</v>
      </c>
      <c r="M3777">
        <v>115</v>
      </c>
      <c r="N3777">
        <v>58</v>
      </c>
      <c r="O3777">
        <v>153</v>
      </c>
      <c r="P3777">
        <v>4.37</v>
      </c>
      <c r="Q3777">
        <v>170</v>
      </c>
      <c r="R3777">
        <v>5996</v>
      </c>
      <c r="S3777">
        <v>3</v>
      </c>
      <c r="T3777" t="s">
        <v>46</v>
      </c>
      <c r="U3777" t="s">
        <v>51</v>
      </c>
      <c r="V3777">
        <v>6670</v>
      </c>
      <c r="W3777">
        <v>0.5</v>
      </c>
    </row>
    <row r="3778" spans="7:23" x14ac:dyDescent="0.35">
      <c r="G3778" t="s">
        <v>44</v>
      </c>
      <c r="H3778">
        <v>9985691</v>
      </c>
      <c r="I3778" t="s">
        <v>6</v>
      </c>
      <c r="J3778">
        <v>52.379071870592497</v>
      </c>
      <c r="K3778">
        <v>4.8879652679216701</v>
      </c>
      <c r="L3778" t="s">
        <v>50</v>
      </c>
      <c r="M3778">
        <v>82</v>
      </c>
      <c r="N3778">
        <v>162</v>
      </c>
      <c r="O3778">
        <v>70</v>
      </c>
      <c r="P3778">
        <v>1.96</v>
      </c>
      <c r="Q3778">
        <v>141</v>
      </c>
      <c r="R3778">
        <v>6094</v>
      </c>
      <c r="S3778">
        <v>3</v>
      </c>
      <c r="T3778" t="s">
        <v>46</v>
      </c>
      <c r="U3778" t="s">
        <v>51</v>
      </c>
      <c r="V3778">
        <v>13284</v>
      </c>
      <c r="W3778">
        <v>0.5</v>
      </c>
    </row>
    <row r="3779" spans="7:23" x14ac:dyDescent="0.35">
      <c r="G3779" t="s">
        <v>44</v>
      </c>
      <c r="H3779">
        <v>10512492</v>
      </c>
      <c r="I3779" t="s">
        <v>6</v>
      </c>
      <c r="J3779">
        <v>52.378698466057699</v>
      </c>
      <c r="K3779">
        <v>4.88536288818438</v>
      </c>
      <c r="L3779" t="s">
        <v>50</v>
      </c>
      <c r="M3779">
        <v>90</v>
      </c>
      <c r="N3779">
        <v>357</v>
      </c>
      <c r="O3779">
        <v>160</v>
      </c>
      <c r="P3779">
        <v>4.7</v>
      </c>
      <c r="Q3779">
        <v>9</v>
      </c>
      <c r="R3779">
        <v>6381</v>
      </c>
      <c r="S3779">
        <v>3</v>
      </c>
      <c r="T3779" t="s">
        <v>46</v>
      </c>
      <c r="U3779" t="s">
        <v>51</v>
      </c>
      <c r="V3779">
        <v>32130</v>
      </c>
      <c r="W3779">
        <v>0.5</v>
      </c>
    </row>
    <row r="3780" spans="7:23" x14ac:dyDescent="0.35">
      <c r="G3780" t="s">
        <v>44</v>
      </c>
      <c r="H3780">
        <v>10538208</v>
      </c>
      <c r="I3780" t="s">
        <v>6</v>
      </c>
      <c r="J3780">
        <v>52.380363409030799</v>
      </c>
      <c r="K3780">
        <v>4.8853382815979298</v>
      </c>
      <c r="L3780" t="s">
        <v>50</v>
      </c>
      <c r="M3780">
        <v>115</v>
      </c>
      <c r="N3780">
        <v>353</v>
      </c>
      <c r="O3780">
        <v>165</v>
      </c>
      <c r="P3780">
        <v>4.8099999999999996</v>
      </c>
      <c r="Q3780">
        <v>13</v>
      </c>
      <c r="R3780">
        <v>6394</v>
      </c>
      <c r="S3780">
        <v>3</v>
      </c>
      <c r="T3780" t="s">
        <v>46</v>
      </c>
      <c r="U3780" t="s">
        <v>51</v>
      </c>
      <c r="V3780">
        <v>40595</v>
      </c>
      <c r="W3780">
        <v>0.5</v>
      </c>
    </row>
    <row r="3781" spans="7:23" x14ac:dyDescent="0.35">
      <c r="G3781" t="s">
        <v>44</v>
      </c>
      <c r="H3781">
        <v>12216213</v>
      </c>
      <c r="I3781" t="s">
        <v>6</v>
      </c>
      <c r="J3781">
        <v>52.380485710784797</v>
      </c>
      <c r="K3781">
        <v>4.8862351512073996</v>
      </c>
      <c r="L3781" t="s">
        <v>50</v>
      </c>
      <c r="M3781">
        <v>100</v>
      </c>
      <c r="N3781">
        <v>75</v>
      </c>
      <c r="O3781">
        <v>164</v>
      </c>
      <c r="P3781">
        <v>5.1100000000000003</v>
      </c>
      <c r="Q3781">
        <v>262</v>
      </c>
      <c r="R3781">
        <v>7238</v>
      </c>
      <c r="S3781">
        <v>3</v>
      </c>
      <c r="T3781" t="s">
        <v>46</v>
      </c>
      <c r="U3781" t="s">
        <v>51</v>
      </c>
      <c r="V3781">
        <v>7500</v>
      </c>
      <c r="W3781">
        <v>0.5</v>
      </c>
    </row>
    <row r="3782" spans="7:23" x14ac:dyDescent="0.35">
      <c r="G3782" t="s">
        <v>44</v>
      </c>
      <c r="H3782">
        <v>13656180</v>
      </c>
      <c r="I3782" t="s">
        <v>6</v>
      </c>
      <c r="J3782">
        <v>52.379550640945197</v>
      </c>
      <c r="K3782">
        <v>4.89279276698855</v>
      </c>
      <c r="L3782" t="s">
        <v>50</v>
      </c>
      <c r="M3782">
        <v>135</v>
      </c>
      <c r="N3782">
        <v>185</v>
      </c>
      <c r="O3782">
        <v>45</v>
      </c>
      <c r="P3782">
        <v>1.54</v>
      </c>
      <c r="Q3782">
        <v>349</v>
      </c>
      <c r="R3782">
        <v>8418</v>
      </c>
      <c r="S3782">
        <v>3</v>
      </c>
      <c r="T3782" t="s">
        <v>46</v>
      </c>
      <c r="U3782" t="s">
        <v>51</v>
      </c>
      <c r="V3782">
        <v>24975</v>
      </c>
      <c r="W3782">
        <v>0.5</v>
      </c>
    </row>
    <row r="3783" spans="7:23" x14ac:dyDescent="0.35">
      <c r="G3783" t="s">
        <v>44</v>
      </c>
      <c r="H3783">
        <v>14017497</v>
      </c>
      <c r="I3783" t="s">
        <v>6</v>
      </c>
      <c r="J3783">
        <v>52.380021142700002</v>
      </c>
      <c r="K3783">
        <v>4.8895774856715004</v>
      </c>
      <c r="L3783" t="s">
        <v>50</v>
      </c>
      <c r="M3783">
        <v>56</v>
      </c>
      <c r="N3783">
        <v>334</v>
      </c>
      <c r="O3783">
        <v>28</v>
      </c>
      <c r="P3783">
        <v>0.98</v>
      </c>
      <c r="Q3783">
        <v>318</v>
      </c>
      <c r="R3783">
        <v>8868</v>
      </c>
      <c r="S3783">
        <v>3</v>
      </c>
      <c r="T3783" t="s">
        <v>46</v>
      </c>
      <c r="U3783" t="s">
        <v>51</v>
      </c>
      <c r="V3783">
        <v>18704</v>
      </c>
      <c r="W3783">
        <v>0.5</v>
      </c>
    </row>
    <row r="3784" spans="7:23" x14ac:dyDescent="0.35">
      <c r="G3784" t="s">
        <v>44</v>
      </c>
      <c r="H3784">
        <v>14017892</v>
      </c>
      <c r="I3784" t="s">
        <v>6</v>
      </c>
      <c r="J3784">
        <v>52.381258649495201</v>
      </c>
      <c r="K3784">
        <v>4.8895614998690897</v>
      </c>
      <c r="L3784" t="s">
        <v>50</v>
      </c>
      <c r="M3784">
        <v>56</v>
      </c>
      <c r="N3784">
        <v>355</v>
      </c>
      <c r="O3784">
        <v>23</v>
      </c>
      <c r="P3784">
        <v>0.8</v>
      </c>
      <c r="Q3784">
        <v>313</v>
      </c>
      <c r="R3784">
        <v>8869</v>
      </c>
      <c r="S3784">
        <v>3</v>
      </c>
      <c r="T3784" t="s">
        <v>46</v>
      </c>
      <c r="U3784" t="s">
        <v>51</v>
      </c>
      <c r="V3784">
        <v>19880</v>
      </c>
      <c r="W3784">
        <v>0.5</v>
      </c>
    </row>
    <row r="3785" spans="7:23" x14ac:dyDescent="0.35">
      <c r="G3785" t="s">
        <v>44</v>
      </c>
      <c r="H3785">
        <v>14942884</v>
      </c>
      <c r="I3785" t="s">
        <v>6</v>
      </c>
      <c r="J3785">
        <v>52.371592353615704</v>
      </c>
      <c r="K3785">
        <v>4.8778082149227604</v>
      </c>
      <c r="L3785" t="s">
        <v>50</v>
      </c>
      <c r="M3785">
        <v>56</v>
      </c>
      <c r="N3785">
        <v>317</v>
      </c>
      <c r="O3785">
        <v>73</v>
      </c>
      <c r="P3785">
        <v>3.1</v>
      </c>
      <c r="Q3785">
        <v>74</v>
      </c>
      <c r="R3785">
        <v>9591</v>
      </c>
      <c r="S3785">
        <v>3</v>
      </c>
      <c r="T3785" t="s">
        <v>46</v>
      </c>
      <c r="U3785" t="s">
        <v>51</v>
      </c>
      <c r="V3785">
        <v>17752</v>
      </c>
      <c r="W3785">
        <v>0.5</v>
      </c>
    </row>
    <row r="3786" spans="7:23" x14ac:dyDescent="0.35">
      <c r="G3786" t="s">
        <v>44</v>
      </c>
      <c r="H3786">
        <v>15093623</v>
      </c>
      <c r="I3786" t="s">
        <v>6</v>
      </c>
      <c r="J3786">
        <v>52.371505508816298</v>
      </c>
      <c r="K3786">
        <v>4.8981328566947697</v>
      </c>
      <c r="L3786" t="s">
        <v>50</v>
      </c>
      <c r="M3786">
        <v>130</v>
      </c>
      <c r="N3786">
        <v>287</v>
      </c>
      <c r="O3786">
        <v>77</v>
      </c>
      <c r="P3786">
        <v>2.88</v>
      </c>
      <c r="Q3786">
        <v>203</v>
      </c>
      <c r="R3786">
        <v>9677</v>
      </c>
      <c r="S3786">
        <v>3</v>
      </c>
      <c r="T3786" t="s">
        <v>46</v>
      </c>
      <c r="U3786" t="s">
        <v>51</v>
      </c>
      <c r="V3786">
        <v>37310</v>
      </c>
      <c r="W3786">
        <v>0.5</v>
      </c>
    </row>
    <row r="3787" spans="7:23" x14ac:dyDescent="0.35">
      <c r="G3787" t="s">
        <v>44</v>
      </c>
      <c r="H3787">
        <v>15230371</v>
      </c>
      <c r="I3787" t="s">
        <v>6</v>
      </c>
      <c r="J3787">
        <v>52.37332605332</v>
      </c>
      <c r="K3787">
        <v>4.87595292403293</v>
      </c>
      <c r="L3787" t="s">
        <v>50</v>
      </c>
      <c r="M3787">
        <v>125</v>
      </c>
      <c r="N3787">
        <v>275</v>
      </c>
      <c r="O3787">
        <v>0</v>
      </c>
      <c r="Q3787">
        <v>89</v>
      </c>
      <c r="R3787">
        <v>9756</v>
      </c>
      <c r="S3787">
        <v>3</v>
      </c>
      <c r="T3787" t="s">
        <v>46</v>
      </c>
      <c r="U3787" t="s">
        <v>51</v>
      </c>
      <c r="V3787">
        <v>34375</v>
      </c>
      <c r="W3787">
        <v>0.5</v>
      </c>
    </row>
    <row r="3788" spans="7:23" x14ac:dyDescent="0.35">
      <c r="G3788" t="s">
        <v>44</v>
      </c>
      <c r="H3788">
        <v>15262729</v>
      </c>
      <c r="I3788" t="s">
        <v>6</v>
      </c>
      <c r="J3788">
        <v>52.373540142689201</v>
      </c>
      <c r="K3788">
        <v>4.8984947032373301</v>
      </c>
      <c r="L3788" t="s">
        <v>50</v>
      </c>
      <c r="M3788">
        <v>226</v>
      </c>
      <c r="N3788">
        <v>219</v>
      </c>
      <c r="O3788">
        <v>135</v>
      </c>
      <c r="P3788">
        <v>5.18</v>
      </c>
      <c r="Q3788">
        <v>103</v>
      </c>
      <c r="R3788">
        <v>9772</v>
      </c>
      <c r="S3788">
        <v>3</v>
      </c>
      <c r="T3788" t="s">
        <v>46</v>
      </c>
      <c r="U3788" t="s">
        <v>51</v>
      </c>
      <c r="V3788">
        <v>49494</v>
      </c>
      <c r="W3788">
        <v>0.5</v>
      </c>
    </row>
    <row r="3789" spans="7:23" x14ac:dyDescent="0.35">
      <c r="G3789" t="s">
        <v>44</v>
      </c>
      <c r="H3789">
        <v>15900020</v>
      </c>
      <c r="I3789" t="s">
        <v>6</v>
      </c>
      <c r="J3789">
        <v>52.375613494951402</v>
      </c>
      <c r="K3789">
        <v>4.8972845803396403</v>
      </c>
      <c r="L3789" t="s">
        <v>50</v>
      </c>
      <c r="M3789">
        <v>71</v>
      </c>
      <c r="N3789">
        <v>218</v>
      </c>
      <c r="O3789">
        <v>93</v>
      </c>
      <c r="P3789">
        <v>3.84</v>
      </c>
      <c r="Q3789">
        <v>169</v>
      </c>
      <c r="R3789">
        <v>10178</v>
      </c>
      <c r="S3789">
        <v>3</v>
      </c>
      <c r="T3789" t="s">
        <v>46</v>
      </c>
      <c r="U3789" t="s">
        <v>51</v>
      </c>
      <c r="V3789">
        <v>15478</v>
      </c>
      <c r="W3789">
        <v>0.5</v>
      </c>
    </row>
    <row r="3790" spans="7:23" x14ac:dyDescent="0.35">
      <c r="G3790" t="s">
        <v>44</v>
      </c>
      <c r="H3790">
        <v>15908899</v>
      </c>
      <c r="I3790" t="s">
        <v>6</v>
      </c>
      <c r="J3790">
        <v>52.375946893163402</v>
      </c>
      <c r="K3790">
        <v>4.8977700362568601</v>
      </c>
      <c r="L3790" t="s">
        <v>50</v>
      </c>
      <c r="M3790">
        <v>65</v>
      </c>
      <c r="N3790">
        <v>340</v>
      </c>
      <c r="O3790">
        <v>89</v>
      </c>
      <c r="P3790">
        <v>3.64</v>
      </c>
      <c r="Q3790">
        <v>166</v>
      </c>
      <c r="R3790">
        <v>10188</v>
      </c>
      <c r="S3790">
        <v>3</v>
      </c>
      <c r="T3790" t="s">
        <v>46</v>
      </c>
      <c r="U3790" t="s">
        <v>51</v>
      </c>
      <c r="V3790">
        <v>22100</v>
      </c>
      <c r="W3790">
        <v>0.5</v>
      </c>
    </row>
    <row r="3791" spans="7:23" x14ac:dyDescent="0.35">
      <c r="G3791" t="s">
        <v>44</v>
      </c>
      <c r="H3791">
        <v>16222778</v>
      </c>
      <c r="I3791" t="s">
        <v>6</v>
      </c>
      <c r="J3791">
        <v>52.3815889433452</v>
      </c>
      <c r="K3791">
        <v>4.8842133697499701</v>
      </c>
      <c r="L3791" t="s">
        <v>50</v>
      </c>
      <c r="M3791">
        <v>70</v>
      </c>
      <c r="N3791">
        <v>346</v>
      </c>
      <c r="O3791">
        <v>26</v>
      </c>
      <c r="P3791">
        <v>1.08</v>
      </c>
      <c r="Q3791">
        <v>88</v>
      </c>
      <c r="R3791">
        <v>10413</v>
      </c>
      <c r="S3791">
        <v>3</v>
      </c>
      <c r="T3791" t="s">
        <v>46</v>
      </c>
      <c r="U3791" t="s">
        <v>51</v>
      </c>
      <c r="V3791">
        <v>24220</v>
      </c>
      <c r="W3791">
        <v>0.5</v>
      </c>
    </row>
    <row r="3792" spans="7:23" x14ac:dyDescent="0.35">
      <c r="G3792" t="s">
        <v>44</v>
      </c>
      <c r="H3792">
        <v>16389105</v>
      </c>
      <c r="I3792" t="s">
        <v>6</v>
      </c>
      <c r="J3792">
        <v>52.379809857603398</v>
      </c>
      <c r="K3792">
        <v>4.8806496781543602</v>
      </c>
      <c r="L3792" t="s">
        <v>50</v>
      </c>
      <c r="M3792">
        <v>135</v>
      </c>
      <c r="N3792">
        <v>80</v>
      </c>
      <c r="O3792">
        <v>36</v>
      </c>
      <c r="P3792">
        <v>1.52</v>
      </c>
      <c r="Q3792">
        <v>246</v>
      </c>
      <c r="R3792">
        <v>10556</v>
      </c>
      <c r="S3792">
        <v>3</v>
      </c>
      <c r="T3792" t="s">
        <v>46</v>
      </c>
      <c r="U3792" t="s">
        <v>51</v>
      </c>
      <c r="V3792">
        <v>10800</v>
      </c>
      <c r="W3792">
        <v>0.5</v>
      </c>
    </row>
    <row r="3793" spans="7:23" x14ac:dyDescent="0.35">
      <c r="G3793" t="s">
        <v>44</v>
      </c>
      <c r="H3793">
        <v>16401315</v>
      </c>
      <c r="I3793" t="s">
        <v>6</v>
      </c>
      <c r="J3793">
        <v>52.374356293715898</v>
      </c>
      <c r="K3793">
        <v>4.8916059643955503</v>
      </c>
      <c r="L3793" t="s">
        <v>50</v>
      </c>
      <c r="M3793">
        <v>160</v>
      </c>
      <c r="N3793">
        <v>262</v>
      </c>
      <c r="O3793">
        <v>42</v>
      </c>
      <c r="P3793">
        <v>1.79</v>
      </c>
      <c r="Q3793">
        <v>117</v>
      </c>
      <c r="R3793">
        <v>10566</v>
      </c>
      <c r="S3793">
        <v>3</v>
      </c>
      <c r="T3793" t="s">
        <v>46</v>
      </c>
      <c r="U3793" t="s">
        <v>51</v>
      </c>
      <c r="V3793">
        <v>41920</v>
      </c>
      <c r="W3793">
        <v>0.5</v>
      </c>
    </row>
    <row r="3794" spans="7:23" x14ac:dyDescent="0.35">
      <c r="G3794" t="s">
        <v>44</v>
      </c>
      <c r="H3794">
        <v>16409237</v>
      </c>
      <c r="I3794" t="s">
        <v>6</v>
      </c>
      <c r="J3794">
        <v>52.375696176526503</v>
      </c>
      <c r="K3794">
        <v>4.8917083091720999</v>
      </c>
      <c r="L3794" t="s">
        <v>50</v>
      </c>
      <c r="M3794">
        <v>160</v>
      </c>
      <c r="N3794">
        <v>238</v>
      </c>
      <c r="O3794">
        <v>38</v>
      </c>
      <c r="P3794">
        <v>1.62</v>
      </c>
      <c r="Q3794">
        <v>290</v>
      </c>
      <c r="R3794">
        <v>10573</v>
      </c>
      <c r="S3794">
        <v>3</v>
      </c>
      <c r="T3794" t="s">
        <v>46</v>
      </c>
      <c r="U3794" t="s">
        <v>51</v>
      </c>
      <c r="V3794">
        <v>38080</v>
      </c>
      <c r="W3794">
        <v>0.5</v>
      </c>
    </row>
    <row r="3795" spans="7:23" x14ac:dyDescent="0.35">
      <c r="G3795" t="s">
        <v>44</v>
      </c>
      <c r="H3795">
        <v>16641778</v>
      </c>
      <c r="I3795" t="s">
        <v>6</v>
      </c>
      <c r="J3795">
        <v>52.370802392492003</v>
      </c>
      <c r="K3795">
        <v>4.8823666815247702</v>
      </c>
      <c r="L3795" t="s">
        <v>50</v>
      </c>
      <c r="M3795">
        <v>155</v>
      </c>
      <c r="N3795">
        <v>129</v>
      </c>
      <c r="O3795">
        <v>12</v>
      </c>
      <c r="P3795">
        <v>0.55000000000000004</v>
      </c>
      <c r="Q3795">
        <v>131</v>
      </c>
      <c r="R3795">
        <v>10722</v>
      </c>
      <c r="S3795">
        <v>3</v>
      </c>
      <c r="T3795" t="s">
        <v>46</v>
      </c>
      <c r="U3795" t="s">
        <v>51</v>
      </c>
      <c r="V3795">
        <v>19995</v>
      </c>
      <c r="W3795">
        <v>0.5</v>
      </c>
    </row>
    <row r="3796" spans="7:23" x14ac:dyDescent="0.35">
      <c r="G3796" t="s">
        <v>44</v>
      </c>
      <c r="H3796">
        <v>16715596</v>
      </c>
      <c r="I3796" t="s">
        <v>6</v>
      </c>
      <c r="J3796">
        <v>52.368410788396702</v>
      </c>
      <c r="K3796">
        <v>4.8935057231222503</v>
      </c>
      <c r="L3796" t="s">
        <v>50</v>
      </c>
      <c r="M3796">
        <v>80</v>
      </c>
      <c r="N3796">
        <v>312</v>
      </c>
      <c r="O3796">
        <v>57</v>
      </c>
      <c r="P3796">
        <v>2.5</v>
      </c>
      <c r="Q3796">
        <v>49</v>
      </c>
      <c r="R3796">
        <v>10774</v>
      </c>
      <c r="S3796">
        <v>3</v>
      </c>
      <c r="T3796" t="s">
        <v>46</v>
      </c>
      <c r="U3796" t="s">
        <v>51</v>
      </c>
      <c r="V3796">
        <v>24960</v>
      </c>
      <c r="W3796">
        <v>0.5</v>
      </c>
    </row>
    <row r="3797" spans="7:23" x14ac:dyDescent="0.35">
      <c r="G3797" t="s">
        <v>44</v>
      </c>
      <c r="H3797">
        <v>16763977</v>
      </c>
      <c r="I3797" t="s">
        <v>6</v>
      </c>
      <c r="J3797">
        <v>52.374301177006899</v>
      </c>
      <c r="K3797">
        <v>4.9007578783786103</v>
      </c>
      <c r="L3797" t="s">
        <v>50</v>
      </c>
      <c r="M3797">
        <v>95</v>
      </c>
      <c r="N3797">
        <v>353</v>
      </c>
      <c r="O3797">
        <v>29</v>
      </c>
      <c r="P3797">
        <v>1.28</v>
      </c>
      <c r="Q3797">
        <v>21</v>
      </c>
      <c r="R3797">
        <v>10805</v>
      </c>
      <c r="S3797">
        <v>3</v>
      </c>
      <c r="T3797" t="s">
        <v>46</v>
      </c>
      <c r="U3797" t="s">
        <v>51</v>
      </c>
      <c r="V3797">
        <v>33535</v>
      </c>
      <c r="W3797">
        <v>0.5</v>
      </c>
    </row>
    <row r="3798" spans="7:23" x14ac:dyDescent="0.35">
      <c r="G3798" t="s">
        <v>44</v>
      </c>
      <c r="H3798">
        <v>16866167</v>
      </c>
      <c r="I3798" t="s">
        <v>6</v>
      </c>
      <c r="J3798">
        <v>52.387853392240103</v>
      </c>
      <c r="K3798">
        <v>4.8880640836255997</v>
      </c>
      <c r="L3798" t="s">
        <v>50</v>
      </c>
      <c r="M3798">
        <v>90</v>
      </c>
      <c r="N3798">
        <v>209</v>
      </c>
      <c r="O3798">
        <v>37</v>
      </c>
      <c r="P3798">
        <v>1.67</v>
      </c>
      <c r="Q3798">
        <v>284</v>
      </c>
      <c r="R3798">
        <v>10856</v>
      </c>
      <c r="S3798">
        <v>3</v>
      </c>
      <c r="T3798" t="s">
        <v>46</v>
      </c>
      <c r="U3798" t="s">
        <v>51</v>
      </c>
      <c r="V3798">
        <v>18810</v>
      </c>
      <c r="W3798">
        <v>0.5</v>
      </c>
    </row>
    <row r="3799" spans="7:23" x14ac:dyDescent="0.35">
      <c r="G3799" t="s">
        <v>44</v>
      </c>
      <c r="H3799">
        <v>17186349</v>
      </c>
      <c r="I3799" t="s">
        <v>6</v>
      </c>
      <c r="J3799">
        <v>52.371500692599199</v>
      </c>
      <c r="K3799">
        <v>4.8986761753035504</v>
      </c>
      <c r="L3799" t="s">
        <v>50</v>
      </c>
      <c r="M3799">
        <v>110</v>
      </c>
      <c r="N3799">
        <v>360</v>
      </c>
      <c r="O3799">
        <v>47</v>
      </c>
      <c r="P3799">
        <v>2.15</v>
      </c>
      <c r="Q3799">
        <v>9</v>
      </c>
      <c r="R3799">
        <v>11023</v>
      </c>
      <c r="S3799">
        <v>3</v>
      </c>
      <c r="T3799" t="s">
        <v>46</v>
      </c>
      <c r="U3799" t="s">
        <v>51</v>
      </c>
      <c r="V3799">
        <v>39600</v>
      </c>
      <c r="W3799">
        <v>0.5</v>
      </c>
    </row>
    <row r="3800" spans="7:23" x14ac:dyDescent="0.35">
      <c r="G3800" t="s">
        <v>44</v>
      </c>
      <c r="H3800">
        <v>17218474</v>
      </c>
      <c r="I3800" t="s">
        <v>6</v>
      </c>
      <c r="J3800">
        <v>52.374562059374298</v>
      </c>
      <c r="K3800">
        <v>4.8879876334577803</v>
      </c>
      <c r="L3800" t="s">
        <v>50</v>
      </c>
      <c r="M3800">
        <v>100</v>
      </c>
      <c r="N3800">
        <v>287</v>
      </c>
      <c r="O3800">
        <v>30</v>
      </c>
      <c r="P3800">
        <v>1.39</v>
      </c>
      <c r="Q3800">
        <v>12</v>
      </c>
      <c r="R3800">
        <v>11032</v>
      </c>
      <c r="S3800">
        <v>3</v>
      </c>
      <c r="T3800" t="s">
        <v>46</v>
      </c>
      <c r="U3800" t="s">
        <v>51</v>
      </c>
      <c r="V3800">
        <v>28700</v>
      </c>
      <c r="W3800">
        <v>0.5</v>
      </c>
    </row>
    <row r="3801" spans="7:23" x14ac:dyDescent="0.35">
      <c r="G3801" t="s">
        <v>44</v>
      </c>
      <c r="H3801">
        <v>17252191</v>
      </c>
      <c r="I3801" t="s">
        <v>6</v>
      </c>
      <c r="J3801">
        <v>52.383062329711201</v>
      </c>
      <c r="K3801">
        <v>4.8870765488977304</v>
      </c>
      <c r="L3801" t="s">
        <v>50</v>
      </c>
      <c r="M3801">
        <v>128</v>
      </c>
      <c r="N3801">
        <v>14</v>
      </c>
      <c r="O3801">
        <v>45</v>
      </c>
      <c r="P3801">
        <v>2.25</v>
      </c>
      <c r="Q3801">
        <v>189</v>
      </c>
      <c r="R3801">
        <v>11068</v>
      </c>
      <c r="S3801">
        <v>3</v>
      </c>
      <c r="T3801" t="s">
        <v>46</v>
      </c>
      <c r="U3801" t="s">
        <v>51</v>
      </c>
      <c r="V3801">
        <v>1792</v>
      </c>
      <c r="W3801">
        <v>0.5</v>
      </c>
    </row>
    <row r="3802" spans="7:23" x14ac:dyDescent="0.35">
      <c r="G3802" t="s">
        <v>44</v>
      </c>
      <c r="H3802">
        <v>17770743</v>
      </c>
      <c r="I3802" t="s">
        <v>6</v>
      </c>
      <c r="J3802">
        <v>52.384061756982902</v>
      </c>
      <c r="K3802">
        <v>4.8898771767482501</v>
      </c>
      <c r="L3802" t="s">
        <v>50</v>
      </c>
      <c r="M3802">
        <v>160</v>
      </c>
      <c r="N3802">
        <v>208</v>
      </c>
      <c r="O3802">
        <v>19</v>
      </c>
      <c r="P3802">
        <v>1.08</v>
      </c>
      <c r="Q3802">
        <v>78</v>
      </c>
      <c r="R3802">
        <v>11376</v>
      </c>
      <c r="S3802">
        <v>3</v>
      </c>
      <c r="T3802" t="s">
        <v>46</v>
      </c>
      <c r="U3802" t="s">
        <v>51</v>
      </c>
      <c r="V3802">
        <v>33280</v>
      </c>
      <c r="W3802">
        <v>0.5</v>
      </c>
    </row>
    <row r="3803" spans="7:23" x14ac:dyDescent="0.35">
      <c r="G3803" t="s">
        <v>44</v>
      </c>
      <c r="H3803">
        <v>17952544</v>
      </c>
      <c r="I3803" t="s">
        <v>6</v>
      </c>
      <c r="J3803">
        <v>52.369448085163903</v>
      </c>
      <c r="K3803">
        <v>4.8896570794875602</v>
      </c>
      <c r="L3803" t="s">
        <v>50</v>
      </c>
      <c r="M3803">
        <v>199</v>
      </c>
      <c r="N3803">
        <v>272</v>
      </c>
      <c r="O3803">
        <v>79</v>
      </c>
      <c r="P3803">
        <v>3.94</v>
      </c>
      <c r="Q3803">
        <v>214</v>
      </c>
      <c r="R3803">
        <v>11496</v>
      </c>
      <c r="S3803">
        <v>3</v>
      </c>
      <c r="T3803" t="s">
        <v>46</v>
      </c>
      <c r="U3803" t="s">
        <v>51</v>
      </c>
      <c r="V3803">
        <v>54128</v>
      </c>
      <c r="W3803">
        <v>0.5</v>
      </c>
    </row>
    <row r="3804" spans="7:23" x14ac:dyDescent="0.35">
      <c r="G3804" t="s">
        <v>44</v>
      </c>
      <c r="H3804">
        <v>17964276</v>
      </c>
      <c r="I3804" t="s">
        <v>6</v>
      </c>
      <c r="J3804">
        <v>52.381280103580799</v>
      </c>
      <c r="K3804">
        <v>4.8881096085479703</v>
      </c>
      <c r="L3804" t="s">
        <v>50</v>
      </c>
      <c r="M3804">
        <v>150</v>
      </c>
      <c r="N3804">
        <v>248</v>
      </c>
      <c r="O3804">
        <v>26</v>
      </c>
      <c r="P3804">
        <v>1.3</v>
      </c>
      <c r="Q3804">
        <v>117</v>
      </c>
      <c r="R3804">
        <v>11502</v>
      </c>
      <c r="S3804">
        <v>3</v>
      </c>
      <c r="T3804" t="s">
        <v>46</v>
      </c>
      <c r="U3804" t="s">
        <v>51</v>
      </c>
      <c r="V3804">
        <v>37200</v>
      </c>
      <c r="W3804">
        <v>0.5</v>
      </c>
    </row>
    <row r="3805" spans="7:23" x14ac:dyDescent="0.35">
      <c r="G3805" t="s">
        <v>44</v>
      </c>
      <c r="H3805">
        <v>18085438</v>
      </c>
      <c r="I3805" t="s">
        <v>6</v>
      </c>
      <c r="J3805">
        <v>52.3751784720247</v>
      </c>
      <c r="K3805">
        <v>4.8971920284972796</v>
      </c>
      <c r="L3805" t="s">
        <v>50</v>
      </c>
      <c r="M3805">
        <v>60</v>
      </c>
      <c r="N3805">
        <v>276</v>
      </c>
      <c r="O3805">
        <v>89</v>
      </c>
      <c r="P3805">
        <v>4.46</v>
      </c>
      <c r="Q3805">
        <v>103</v>
      </c>
      <c r="R3805">
        <v>11602</v>
      </c>
      <c r="S3805">
        <v>3</v>
      </c>
      <c r="T3805" t="s">
        <v>46</v>
      </c>
      <c r="U3805" t="s">
        <v>51</v>
      </c>
      <c r="V3805">
        <v>16560</v>
      </c>
      <c r="W3805">
        <v>0.5</v>
      </c>
    </row>
    <row r="3806" spans="7:23" x14ac:dyDescent="0.35">
      <c r="G3806" t="s">
        <v>44</v>
      </c>
      <c r="H3806">
        <v>18151254</v>
      </c>
      <c r="I3806" t="s">
        <v>6</v>
      </c>
      <c r="J3806">
        <v>52.375359487214503</v>
      </c>
      <c r="K3806">
        <v>4.8972881894521203</v>
      </c>
      <c r="L3806" t="s">
        <v>50</v>
      </c>
      <c r="M3806">
        <v>169</v>
      </c>
      <c r="N3806">
        <v>303</v>
      </c>
      <c r="O3806">
        <v>83</v>
      </c>
      <c r="P3806">
        <v>4.16</v>
      </c>
      <c r="Q3806">
        <v>101</v>
      </c>
      <c r="R3806">
        <v>11665</v>
      </c>
      <c r="S3806">
        <v>3</v>
      </c>
      <c r="T3806" t="s">
        <v>46</v>
      </c>
      <c r="U3806" t="s">
        <v>51</v>
      </c>
      <c r="V3806">
        <v>51207</v>
      </c>
      <c r="W3806">
        <v>0.5</v>
      </c>
    </row>
    <row r="3807" spans="7:23" x14ac:dyDescent="0.35">
      <c r="G3807" t="s">
        <v>44</v>
      </c>
      <c r="H3807">
        <v>18248976</v>
      </c>
      <c r="I3807" t="s">
        <v>6</v>
      </c>
      <c r="J3807">
        <v>52.382956312066902</v>
      </c>
      <c r="K3807">
        <v>4.8864738591390902</v>
      </c>
      <c r="L3807" t="s">
        <v>50</v>
      </c>
      <c r="M3807">
        <v>195</v>
      </c>
      <c r="N3807">
        <v>120</v>
      </c>
      <c r="O3807">
        <v>69</v>
      </c>
      <c r="P3807">
        <v>3.63</v>
      </c>
      <c r="Q3807">
        <v>247</v>
      </c>
      <c r="R3807">
        <v>11762</v>
      </c>
      <c r="S3807">
        <v>3</v>
      </c>
      <c r="T3807" t="s">
        <v>46</v>
      </c>
      <c r="U3807" t="s">
        <v>51</v>
      </c>
      <c r="V3807">
        <v>23400</v>
      </c>
      <c r="W3807">
        <v>0.5</v>
      </c>
    </row>
    <row r="3808" spans="7:23" x14ac:dyDescent="0.35">
      <c r="G3808" t="s">
        <v>44</v>
      </c>
      <c r="H3808">
        <v>18410648</v>
      </c>
      <c r="I3808" t="s">
        <v>6</v>
      </c>
      <c r="J3808">
        <v>52.383089485870997</v>
      </c>
      <c r="K3808">
        <v>4.8841953232101503</v>
      </c>
      <c r="L3808" t="s">
        <v>50</v>
      </c>
      <c r="M3808">
        <v>110</v>
      </c>
      <c r="N3808">
        <v>329</v>
      </c>
      <c r="O3808">
        <v>16</v>
      </c>
      <c r="P3808">
        <v>1.17</v>
      </c>
      <c r="Q3808">
        <v>153</v>
      </c>
      <c r="R3808">
        <v>11926</v>
      </c>
      <c r="S3808">
        <v>3</v>
      </c>
      <c r="T3808" t="s">
        <v>46</v>
      </c>
      <c r="U3808" t="s">
        <v>51</v>
      </c>
      <c r="V3808">
        <v>36190</v>
      </c>
      <c r="W3808">
        <v>0.5</v>
      </c>
    </row>
    <row r="3809" spans="7:23" x14ac:dyDescent="0.35">
      <c r="G3809" t="s">
        <v>44</v>
      </c>
      <c r="H3809">
        <v>18559856</v>
      </c>
      <c r="I3809" t="s">
        <v>6</v>
      </c>
      <c r="J3809">
        <v>52.372872738523697</v>
      </c>
      <c r="K3809">
        <v>4.8985841115843698</v>
      </c>
      <c r="L3809" t="s">
        <v>50</v>
      </c>
      <c r="M3809">
        <v>130</v>
      </c>
      <c r="N3809">
        <v>7</v>
      </c>
      <c r="O3809">
        <v>23</v>
      </c>
      <c r="P3809">
        <v>1.21</v>
      </c>
      <c r="Q3809">
        <v>342</v>
      </c>
      <c r="R3809">
        <v>12054</v>
      </c>
      <c r="S3809">
        <v>3</v>
      </c>
      <c r="T3809" t="s">
        <v>46</v>
      </c>
      <c r="U3809" t="s">
        <v>51</v>
      </c>
      <c r="V3809">
        <v>910</v>
      </c>
      <c r="W3809">
        <v>0.5</v>
      </c>
    </row>
    <row r="3810" spans="7:23" x14ac:dyDescent="0.35">
      <c r="G3810" t="s">
        <v>44</v>
      </c>
      <c r="H3810">
        <v>18574813</v>
      </c>
      <c r="I3810" t="s">
        <v>6</v>
      </c>
      <c r="J3810">
        <v>52.374360409463002</v>
      </c>
      <c r="K3810">
        <v>4.8860346911191597</v>
      </c>
      <c r="L3810" t="s">
        <v>50</v>
      </c>
      <c r="M3810">
        <v>140</v>
      </c>
      <c r="N3810">
        <v>70</v>
      </c>
      <c r="O3810">
        <v>91</v>
      </c>
      <c r="P3810">
        <v>4.88</v>
      </c>
      <c r="Q3810">
        <v>8</v>
      </c>
      <c r="R3810">
        <v>12065</v>
      </c>
      <c r="S3810">
        <v>3</v>
      </c>
      <c r="T3810" t="s">
        <v>46</v>
      </c>
      <c r="U3810" t="s">
        <v>51</v>
      </c>
      <c r="V3810">
        <v>9800</v>
      </c>
      <c r="W3810">
        <v>0.5</v>
      </c>
    </row>
    <row r="3811" spans="7:23" x14ac:dyDescent="0.35">
      <c r="G3811" t="s">
        <v>44</v>
      </c>
      <c r="H3811">
        <v>18742700</v>
      </c>
      <c r="I3811" t="s">
        <v>6</v>
      </c>
      <c r="J3811">
        <v>52.379014474220497</v>
      </c>
      <c r="K3811">
        <v>4.8931425387695802</v>
      </c>
      <c r="L3811" t="s">
        <v>50</v>
      </c>
      <c r="M3811">
        <v>125</v>
      </c>
      <c r="N3811">
        <v>153</v>
      </c>
      <c r="O3811">
        <v>69</v>
      </c>
      <c r="P3811">
        <v>4.07</v>
      </c>
      <c r="Q3811">
        <v>347</v>
      </c>
      <c r="R3811">
        <v>12195</v>
      </c>
      <c r="S3811">
        <v>3</v>
      </c>
      <c r="T3811" t="s">
        <v>46</v>
      </c>
      <c r="U3811" t="s">
        <v>51</v>
      </c>
      <c r="V3811">
        <v>19125</v>
      </c>
      <c r="W3811">
        <v>0.5</v>
      </c>
    </row>
    <row r="3812" spans="7:23" x14ac:dyDescent="0.35">
      <c r="G3812" t="s">
        <v>44</v>
      </c>
      <c r="H3812">
        <v>18882208</v>
      </c>
      <c r="I3812" t="s">
        <v>6</v>
      </c>
      <c r="J3812">
        <v>52.380413533847999</v>
      </c>
      <c r="K3812">
        <v>4.89028097521539</v>
      </c>
      <c r="L3812" t="s">
        <v>50</v>
      </c>
      <c r="M3812">
        <v>85</v>
      </c>
      <c r="N3812">
        <v>80</v>
      </c>
      <c r="O3812">
        <v>3</v>
      </c>
      <c r="P3812">
        <v>0.17</v>
      </c>
      <c r="Q3812">
        <v>120</v>
      </c>
      <c r="R3812">
        <v>12308</v>
      </c>
      <c r="S3812">
        <v>3</v>
      </c>
      <c r="T3812" t="s">
        <v>46</v>
      </c>
      <c r="U3812" t="s">
        <v>51</v>
      </c>
      <c r="V3812">
        <v>6800</v>
      </c>
      <c r="W3812">
        <v>0.5</v>
      </c>
    </row>
    <row r="3813" spans="7:23" x14ac:dyDescent="0.35">
      <c r="G3813" t="s">
        <v>44</v>
      </c>
      <c r="H3813">
        <v>18882385</v>
      </c>
      <c r="I3813" t="s">
        <v>6</v>
      </c>
      <c r="J3813">
        <v>52.379717523584098</v>
      </c>
      <c r="K3813">
        <v>4.8901763608881401</v>
      </c>
      <c r="L3813" t="s">
        <v>50</v>
      </c>
      <c r="M3813">
        <v>85</v>
      </c>
      <c r="N3813">
        <v>133</v>
      </c>
      <c r="O3813">
        <v>17</v>
      </c>
      <c r="P3813">
        <v>0.93</v>
      </c>
      <c r="Q3813">
        <v>208</v>
      </c>
      <c r="R3813">
        <v>12309</v>
      </c>
      <c r="S3813">
        <v>3</v>
      </c>
      <c r="T3813" t="s">
        <v>46</v>
      </c>
      <c r="U3813" t="s">
        <v>51</v>
      </c>
      <c r="V3813">
        <v>11305</v>
      </c>
      <c r="W3813">
        <v>0.5</v>
      </c>
    </row>
    <row r="3814" spans="7:23" x14ac:dyDescent="0.35">
      <c r="G3814" t="s">
        <v>44</v>
      </c>
      <c r="H3814">
        <v>18887670</v>
      </c>
      <c r="I3814" t="s">
        <v>6</v>
      </c>
      <c r="J3814">
        <v>52.373865201553002</v>
      </c>
      <c r="K3814">
        <v>4.8974304423645698</v>
      </c>
      <c r="L3814" t="s">
        <v>50</v>
      </c>
      <c r="M3814">
        <v>89</v>
      </c>
      <c r="N3814">
        <v>290</v>
      </c>
      <c r="O3814">
        <v>78</v>
      </c>
      <c r="P3814">
        <v>4.42</v>
      </c>
      <c r="Q3814">
        <v>80</v>
      </c>
      <c r="R3814">
        <v>12316</v>
      </c>
      <c r="S3814">
        <v>3</v>
      </c>
      <c r="T3814" t="s">
        <v>46</v>
      </c>
      <c r="U3814" t="s">
        <v>51</v>
      </c>
      <c r="V3814">
        <v>25810</v>
      </c>
      <c r="W3814">
        <v>0.5</v>
      </c>
    </row>
    <row r="3815" spans="7:23" x14ac:dyDescent="0.35">
      <c r="G3815" t="s">
        <v>44</v>
      </c>
      <c r="H3815">
        <v>18906944</v>
      </c>
      <c r="I3815" t="s">
        <v>6</v>
      </c>
      <c r="J3815">
        <v>52.3687590354631</v>
      </c>
      <c r="K3815">
        <v>4.89403384782874</v>
      </c>
      <c r="L3815" t="s">
        <v>50</v>
      </c>
      <c r="M3815">
        <v>160</v>
      </c>
      <c r="N3815">
        <v>46</v>
      </c>
      <c r="O3815">
        <v>3</v>
      </c>
      <c r="P3815">
        <v>0.21</v>
      </c>
      <c r="Q3815">
        <v>325</v>
      </c>
      <c r="R3815">
        <v>12334</v>
      </c>
      <c r="S3815">
        <v>3</v>
      </c>
      <c r="T3815" t="s">
        <v>46</v>
      </c>
      <c r="U3815" t="s">
        <v>51</v>
      </c>
      <c r="V3815">
        <v>7360</v>
      </c>
      <c r="W3815">
        <v>0.5</v>
      </c>
    </row>
    <row r="3816" spans="7:23" x14ac:dyDescent="0.35">
      <c r="G3816" t="s">
        <v>44</v>
      </c>
      <c r="H3816">
        <v>19081746</v>
      </c>
      <c r="I3816" t="s">
        <v>6</v>
      </c>
      <c r="J3816">
        <v>52.371960147318802</v>
      </c>
      <c r="K3816">
        <v>4.8946682392134697</v>
      </c>
      <c r="L3816" t="s">
        <v>50</v>
      </c>
      <c r="M3816">
        <v>202</v>
      </c>
      <c r="N3816">
        <v>312</v>
      </c>
      <c r="O3816">
        <v>17</v>
      </c>
      <c r="P3816">
        <v>0.98</v>
      </c>
      <c r="Q3816">
        <v>89</v>
      </c>
      <c r="R3816">
        <v>12483</v>
      </c>
      <c r="S3816">
        <v>3</v>
      </c>
      <c r="T3816" t="s">
        <v>46</v>
      </c>
      <c r="U3816" t="s">
        <v>51</v>
      </c>
      <c r="V3816">
        <v>63024</v>
      </c>
      <c r="W3816">
        <v>0.5</v>
      </c>
    </row>
    <row r="3817" spans="7:23" x14ac:dyDescent="0.35">
      <c r="G3817" t="s">
        <v>44</v>
      </c>
      <c r="H3817">
        <v>19154832</v>
      </c>
      <c r="I3817" t="s">
        <v>6</v>
      </c>
      <c r="J3817">
        <v>52.375516222006901</v>
      </c>
      <c r="K3817">
        <v>4.8977060206595802</v>
      </c>
      <c r="L3817" t="s">
        <v>50</v>
      </c>
      <c r="M3817">
        <v>85</v>
      </c>
      <c r="N3817">
        <v>280</v>
      </c>
      <c r="O3817">
        <v>68</v>
      </c>
      <c r="P3817">
        <v>3.86</v>
      </c>
      <c r="Q3817">
        <v>106</v>
      </c>
      <c r="R3817">
        <v>12544</v>
      </c>
      <c r="S3817">
        <v>3</v>
      </c>
      <c r="T3817" t="s">
        <v>46</v>
      </c>
      <c r="U3817" t="s">
        <v>51</v>
      </c>
      <c r="V3817">
        <v>23800</v>
      </c>
      <c r="W3817">
        <v>0.5</v>
      </c>
    </row>
    <row r="3818" spans="7:23" x14ac:dyDescent="0.35">
      <c r="G3818" t="s">
        <v>44</v>
      </c>
      <c r="H3818">
        <v>19710210</v>
      </c>
      <c r="I3818" t="s">
        <v>6</v>
      </c>
      <c r="J3818">
        <v>52.379213960670597</v>
      </c>
      <c r="K3818">
        <v>4.8932162975089897</v>
      </c>
      <c r="L3818" t="s">
        <v>50</v>
      </c>
      <c r="M3818">
        <v>106</v>
      </c>
      <c r="N3818">
        <v>154</v>
      </c>
      <c r="O3818">
        <v>73</v>
      </c>
      <c r="P3818">
        <v>4.22</v>
      </c>
      <c r="Q3818">
        <v>345</v>
      </c>
      <c r="R3818">
        <v>13039</v>
      </c>
      <c r="S3818">
        <v>3</v>
      </c>
      <c r="T3818" t="s">
        <v>46</v>
      </c>
      <c r="U3818" t="s">
        <v>51</v>
      </c>
      <c r="V3818">
        <v>16324</v>
      </c>
      <c r="W3818">
        <v>0.5</v>
      </c>
    </row>
    <row r="3819" spans="7:23" x14ac:dyDescent="0.35">
      <c r="G3819" t="s">
        <v>44</v>
      </c>
      <c r="H3819">
        <v>19749038</v>
      </c>
      <c r="I3819" t="s">
        <v>6</v>
      </c>
      <c r="J3819">
        <v>52.382352049173001</v>
      </c>
      <c r="K3819">
        <v>4.8891489282277396</v>
      </c>
      <c r="L3819" t="s">
        <v>50</v>
      </c>
      <c r="M3819">
        <v>175</v>
      </c>
      <c r="N3819">
        <v>293</v>
      </c>
      <c r="O3819">
        <v>19</v>
      </c>
      <c r="P3819">
        <v>1.42</v>
      </c>
      <c r="Q3819">
        <v>70</v>
      </c>
      <c r="R3819">
        <v>13071</v>
      </c>
      <c r="S3819">
        <v>3</v>
      </c>
      <c r="T3819" t="s">
        <v>46</v>
      </c>
      <c r="U3819" t="s">
        <v>51</v>
      </c>
      <c r="V3819">
        <v>51275</v>
      </c>
      <c r="W3819">
        <v>0.5</v>
      </c>
    </row>
    <row r="3820" spans="7:23" x14ac:dyDescent="0.35">
      <c r="G3820" t="s">
        <v>44</v>
      </c>
      <c r="H3820">
        <v>20405959</v>
      </c>
      <c r="I3820" t="s">
        <v>6</v>
      </c>
      <c r="J3820">
        <v>52.372772694854802</v>
      </c>
      <c r="K3820">
        <v>4.89772289333595</v>
      </c>
      <c r="L3820" t="s">
        <v>50</v>
      </c>
      <c r="M3820">
        <v>110</v>
      </c>
      <c r="N3820">
        <v>53</v>
      </c>
      <c r="O3820">
        <v>52</v>
      </c>
      <c r="P3820">
        <v>3.36</v>
      </c>
      <c r="Q3820">
        <v>97</v>
      </c>
      <c r="R3820">
        <v>13706</v>
      </c>
      <c r="S3820">
        <v>3</v>
      </c>
      <c r="T3820" t="s">
        <v>46</v>
      </c>
      <c r="U3820" t="s">
        <v>51</v>
      </c>
      <c r="V3820">
        <v>5830</v>
      </c>
      <c r="W3820">
        <v>0.5</v>
      </c>
    </row>
    <row r="3821" spans="7:23" x14ac:dyDescent="0.35">
      <c r="G3821" t="s">
        <v>44</v>
      </c>
      <c r="H3821">
        <v>20563022</v>
      </c>
      <c r="I3821" t="s">
        <v>6</v>
      </c>
      <c r="J3821">
        <v>52.378790556438098</v>
      </c>
      <c r="K3821">
        <v>4.8911306576703799</v>
      </c>
      <c r="L3821" t="s">
        <v>50</v>
      </c>
      <c r="M3821">
        <v>485</v>
      </c>
      <c r="N3821">
        <v>71</v>
      </c>
      <c r="O3821">
        <v>30</v>
      </c>
      <c r="P3821">
        <v>2.12</v>
      </c>
      <c r="Q3821">
        <v>313</v>
      </c>
      <c r="R3821">
        <v>13817</v>
      </c>
      <c r="S3821">
        <v>3</v>
      </c>
      <c r="T3821" t="s">
        <v>46</v>
      </c>
      <c r="U3821" t="s">
        <v>51</v>
      </c>
      <c r="V3821">
        <v>34435</v>
      </c>
      <c r="W3821">
        <v>0.5</v>
      </c>
    </row>
    <row r="3822" spans="7:23" x14ac:dyDescent="0.35">
      <c r="G3822" t="s">
        <v>44</v>
      </c>
      <c r="H3822">
        <v>20812200</v>
      </c>
      <c r="I3822" t="s">
        <v>6</v>
      </c>
      <c r="J3822">
        <v>52.371241896102802</v>
      </c>
      <c r="K3822">
        <v>4.8936553238905098</v>
      </c>
      <c r="L3822" t="s">
        <v>50</v>
      </c>
      <c r="M3822">
        <v>90</v>
      </c>
      <c r="N3822">
        <v>295</v>
      </c>
      <c r="O3822">
        <v>51</v>
      </c>
      <c r="P3822">
        <v>3.35</v>
      </c>
      <c r="Q3822">
        <v>7</v>
      </c>
      <c r="R3822">
        <v>13997</v>
      </c>
      <c r="S3822">
        <v>3</v>
      </c>
      <c r="T3822" t="s">
        <v>46</v>
      </c>
      <c r="U3822" t="s">
        <v>51</v>
      </c>
      <c r="V3822">
        <v>26550</v>
      </c>
      <c r="W3822">
        <v>0.5</v>
      </c>
    </row>
    <row r="3823" spans="7:23" x14ac:dyDescent="0.35">
      <c r="G3823" t="s">
        <v>44</v>
      </c>
      <c r="H3823">
        <v>21304403</v>
      </c>
      <c r="I3823" t="s">
        <v>6</v>
      </c>
      <c r="J3823">
        <v>52.375909436050598</v>
      </c>
      <c r="K3823">
        <v>4.8868601730312404</v>
      </c>
      <c r="L3823" t="s">
        <v>50</v>
      </c>
      <c r="M3823">
        <v>159</v>
      </c>
      <c r="N3823">
        <v>240</v>
      </c>
      <c r="O3823">
        <v>3</v>
      </c>
      <c r="P3823">
        <v>0.24</v>
      </c>
      <c r="Q3823">
        <v>35</v>
      </c>
      <c r="R3823">
        <v>14395</v>
      </c>
      <c r="S3823">
        <v>3</v>
      </c>
      <c r="T3823" t="s">
        <v>46</v>
      </c>
      <c r="U3823" t="s">
        <v>51</v>
      </c>
      <c r="V3823">
        <v>38160</v>
      </c>
      <c r="W3823">
        <v>0.5</v>
      </c>
    </row>
    <row r="3824" spans="7:23" x14ac:dyDescent="0.35">
      <c r="G3824" t="s">
        <v>44</v>
      </c>
      <c r="H3824">
        <v>21331996</v>
      </c>
      <c r="I3824" t="s">
        <v>6</v>
      </c>
      <c r="J3824">
        <v>52.372212985914203</v>
      </c>
      <c r="K3824">
        <v>4.8955265466589397</v>
      </c>
      <c r="L3824" t="s">
        <v>50</v>
      </c>
      <c r="M3824">
        <v>240</v>
      </c>
      <c r="N3824">
        <v>204</v>
      </c>
      <c r="O3824">
        <v>11</v>
      </c>
      <c r="P3824">
        <v>0.84</v>
      </c>
      <c r="Q3824">
        <v>238</v>
      </c>
      <c r="R3824">
        <v>14416</v>
      </c>
      <c r="S3824">
        <v>3</v>
      </c>
      <c r="T3824" t="s">
        <v>46</v>
      </c>
      <c r="U3824" t="s">
        <v>51</v>
      </c>
      <c r="V3824">
        <v>48960</v>
      </c>
      <c r="W3824">
        <v>0.5</v>
      </c>
    </row>
    <row r="3825" spans="7:23" x14ac:dyDescent="0.35">
      <c r="G3825" t="s">
        <v>44</v>
      </c>
      <c r="H3825">
        <v>21435103</v>
      </c>
      <c r="I3825" t="s">
        <v>6</v>
      </c>
      <c r="J3825">
        <v>52.384592338515098</v>
      </c>
      <c r="K3825">
        <v>4.8928413166161002</v>
      </c>
      <c r="L3825" t="s">
        <v>50</v>
      </c>
      <c r="M3825">
        <v>50</v>
      </c>
      <c r="N3825">
        <v>196</v>
      </c>
      <c r="O3825">
        <v>38</v>
      </c>
      <c r="P3825">
        <v>2.83</v>
      </c>
      <c r="Q3825">
        <v>159</v>
      </c>
      <c r="R3825">
        <v>14503</v>
      </c>
      <c r="S3825">
        <v>3</v>
      </c>
      <c r="T3825" t="s">
        <v>46</v>
      </c>
      <c r="U3825" t="s">
        <v>51</v>
      </c>
      <c r="V3825">
        <v>9800</v>
      </c>
      <c r="W3825">
        <v>0.5</v>
      </c>
    </row>
    <row r="3826" spans="7:23" x14ac:dyDescent="0.35">
      <c r="G3826" t="s">
        <v>44</v>
      </c>
      <c r="H3826">
        <v>21709521</v>
      </c>
      <c r="I3826" t="s">
        <v>6</v>
      </c>
      <c r="J3826">
        <v>52.383126844621103</v>
      </c>
      <c r="K3826">
        <v>4.8892347129766396</v>
      </c>
      <c r="L3826" t="s">
        <v>50</v>
      </c>
      <c r="M3826">
        <v>150</v>
      </c>
      <c r="N3826">
        <v>346</v>
      </c>
      <c r="O3826">
        <v>23</v>
      </c>
      <c r="P3826">
        <v>2.04</v>
      </c>
      <c r="Q3826">
        <v>5</v>
      </c>
      <c r="R3826">
        <v>14748</v>
      </c>
      <c r="S3826">
        <v>3</v>
      </c>
      <c r="T3826" t="s">
        <v>46</v>
      </c>
      <c r="U3826" t="s">
        <v>51</v>
      </c>
      <c r="V3826">
        <v>51900</v>
      </c>
      <c r="W3826">
        <v>0.5</v>
      </c>
    </row>
    <row r="3827" spans="7:23" x14ac:dyDescent="0.35">
      <c r="G3827" t="s">
        <v>44</v>
      </c>
      <c r="H3827">
        <v>21735918</v>
      </c>
      <c r="I3827" t="s">
        <v>6</v>
      </c>
      <c r="J3827">
        <v>52.372366645019</v>
      </c>
      <c r="K3827">
        <v>4.8818950133200296</v>
      </c>
      <c r="L3827" t="s">
        <v>50</v>
      </c>
      <c r="M3827">
        <v>135</v>
      </c>
      <c r="N3827">
        <v>125</v>
      </c>
      <c r="O3827">
        <v>0</v>
      </c>
      <c r="Q3827">
        <v>145</v>
      </c>
      <c r="R3827">
        <v>14766</v>
      </c>
      <c r="S3827">
        <v>3</v>
      </c>
      <c r="T3827" t="s">
        <v>46</v>
      </c>
      <c r="U3827" t="s">
        <v>51</v>
      </c>
      <c r="V3827">
        <v>16875</v>
      </c>
      <c r="W3827">
        <v>0.5</v>
      </c>
    </row>
    <row r="3828" spans="7:23" x14ac:dyDescent="0.35">
      <c r="G3828" t="s">
        <v>44</v>
      </c>
      <c r="H3828">
        <v>21859606</v>
      </c>
      <c r="I3828" t="s">
        <v>6</v>
      </c>
      <c r="J3828">
        <v>52.374641525959603</v>
      </c>
      <c r="K3828">
        <v>4.8914719571766199</v>
      </c>
      <c r="L3828" t="s">
        <v>50</v>
      </c>
      <c r="M3828">
        <v>195</v>
      </c>
      <c r="N3828">
        <v>197</v>
      </c>
      <c r="O3828">
        <v>17</v>
      </c>
      <c r="P3828">
        <v>1.5</v>
      </c>
      <c r="Q3828">
        <v>242</v>
      </c>
      <c r="R3828">
        <v>14874</v>
      </c>
      <c r="S3828">
        <v>3</v>
      </c>
      <c r="T3828" t="s">
        <v>46</v>
      </c>
      <c r="U3828" t="s">
        <v>51</v>
      </c>
      <c r="V3828">
        <v>38415</v>
      </c>
      <c r="W3828">
        <v>0.5</v>
      </c>
    </row>
    <row r="3829" spans="7:23" x14ac:dyDescent="0.35">
      <c r="G3829" t="s">
        <v>44</v>
      </c>
      <c r="H3829">
        <v>22021501</v>
      </c>
      <c r="I3829" t="s">
        <v>6</v>
      </c>
      <c r="J3829">
        <v>52.380758543005001</v>
      </c>
      <c r="K3829">
        <v>4.8798408421953097</v>
      </c>
      <c r="L3829" t="s">
        <v>50</v>
      </c>
      <c r="M3829">
        <v>155</v>
      </c>
      <c r="N3829">
        <v>293</v>
      </c>
      <c r="O3829">
        <v>1</v>
      </c>
      <c r="P3829">
        <v>0.91</v>
      </c>
      <c r="Q3829">
        <v>347</v>
      </c>
      <c r="R3829">
        <v>15018</v>
      </c>
      <c r="S3829">
        <v>3</v>
      </c>
      <c r="T3829" t="s">
        <v>46</v>
      </c>
      <c r="U3829" t="s">
        <v>51</v>
      </c>
      <c r="V3829">
        <v>45415</v>
      </c>
      <c r="W3829">
        <v>0.5</v>
      </c>
    </row>
    <row r="3830" spans="7:23" x14ac:dyDescent="0.35">
      <c r="G3830" t="s">
        <v>44</v>
      </c>
      <c r="H3830">
        <v>2818</v>
      </c>
      <c r="I3830" t="s">
        <v>18</v>
      </c>
      <c r="J3830">
        <v>52.365754513876198</v>
      </c>
      <c r="K3830">
        <v>4.9414192351843997</v>
      </c>
      <c r="L3830" t="s">
        <v>50</v>
      </c>
      <c r="M3830">
        <v>59</v>
      </c>
      <c r="N3830">
        <v>296</v>
      </c>
      <c r="O3830">
        <v>248</v>
      </c>
      <c r="P3830">
        <v>2.1</v>
      </c>
      <c r="Q3830">
        <v>44</v>
      </c>
      <c r="R3830">
        <v>0</v>
      </c>
      <c r="S3830">
        <v>3</v>
      </c>
      <c r="T3830" t="s">
        <v>66</v>
      </c>
      <c r="U3830" t="s">
        <v>102</v>
      </c>
      <c r="V3830">
        <v>17464</v>
      </c>
      <c r="W3830">
        <v>0.5</v>
      </c>
    </row>
    <row r="3831" spans="7:23" x14ac:dyDescent="0.35">
      <c r="G3831" t="s">
        <v>44</v>
      </c>
      <c r="H3831">
        <v>28658</v>
      </c>
      <c r="I3831" t="s">
        <v>19</v>
      </c>
      <c r="J3831">
        <v>52.375342177548198</v>
      </c>
      <c r="K3831">
        <v>4.8572893502454404</v>
      </c>
      <c r="L3831" t="s">
        <v>50</v>
      </c>
      <c r="M3831">
        <v>65</v>
      </c>
      <c r="N3831">
        <v>64</v>
      </c>
      <c r="O3831">
        <v>434</v>
      </c>
      <c r="P3831">
        <v>4.16</v>
      </c>
      <c r="Q3831">
        <v>295</v>
      </c>
      <c r="R3831">
        <v>5</v>
      </c>
      <c r="S3831">
        <v>3</v>
      </c>
      <c r="T3831" t="s">
        <v>62</v>
      </c>
      <c r="U3831" t="s">
        <v>101</v>
      </c>
      <c r="V3831">
        <v>4160</v>
      </c>
      <c r="W3831">
        <v>0.5</v>
      </c>
    </row>
    <row r="3832" spans="7:23" x14ac:dyDescent="0.35">
      <c r="G3832" t="s">
        <v>44</v>
      </c>
      <c r="H3832">
        <v>52490</v>
      </c>
      <c r="I3832" t="s">
        <v>18</v>
      </c>
      <c r="J3832">
        <v>52.370045892661103</v>
      </c>
      <c r="K3832">
        <v>4.9386912362463002</v>
      </c>
      <c r="L3832" t="s">
        <v>50</v>
      </c>
      <c r="M3832">
        <v>72</v>
      </c>
      <c r="N3832">
        <v>337</v>
      </c>
      <c r="O3832">
        <v>81</v>
      </c>
      <c r="P3832">
        <v>0.82</v>
      </c>
      <c r="Q3832">
        <v>11</v>
      </c>
      <c r="R3832">
        <v>23</v>
      </c>
      <c r="S3832">
        <v>3</v>
      </c>
      <c r="T3832" t="s">
        <v>66</v>
      </c>
      <c r="U3832" t="s">
        <v>102</v>
      </c>
      <c r="V3832">
        <v>24264</v>
      </c>
      <c r="W3832">
        <v>0.5</v>
      </c>
    </row>
    <row r="3833" spans="7:23" x14ac:dyDescent="0.35">
      <c r="G3833" t="s">
        <v>44</v>
      </c>
      <c r="H3833">
        <v>53671</v>
      </c>
      <c r="I3833" t="s">
        <v>15</v>
      </c>
      <c r="J3833">
        <v>52.389053371113803</v>
      </c>
      <c r="K3833">
        <v>4.8855885351299397</v>
      </c>
      <c r="L3833" t="s">
        <v>50</v>
      </c>
      <c r="M3833">
        <v>75</v>
      </c>
      <c r="N3833">
        <v>31</v>
      </c>
      <c r="O3833">
        <v>261</v>
      </c>
      <c r="P3833">
        <v>2.8</v>
      </c>
      <c r="Q3833">
        <v>289</v>
      </c>
      <c r="R3833">
        <v>25</v>
      </c>
      <c r="S3833">
        <v>3</v>
      </c>
      <c r="T3833" t="s">
        <v>60</v>
      </c>
      <c r="U3833" t="s">
        <v>100</v>
      </c>
      <c r="V3833">
        <v>2325</v>
      </c>
      <c r="W3833">
        <v>0.5</v>
      </c>
    </row>
    <row r="3834" spans="7:23" x14ac:dyDescent="0.35">
      <c r="G3834" t="s">
        <v>44</v>
      </c>
      <c r="H3834">
        <v>75382</v>
      </c>
      <c r="I3834" t="s">
        <v>9</v>
      </c>
      <c r="J3834">
        <v>52.364824885646897</v>
      </c>
      <c r="K3834">
        <v>4.9276155489234297</v>
      </c>
      <c r="L3834" t="s">
        <v>50</v>
      </c>
      <c r="M3834">
        <v>105</v>
      </c>
      <c r="N3834">
        <v>299</v>
      </c>
      <c r="O3834">
        <v>178</v>
      </c>
      <c r="P3834">
        <v>1.93</v>
      </c>
      <c r="Q3834">
        <v>84</v>
      </c>
      <c r="R3834">
        <v>48</v>
      </c>
      <c r="S3834">
        <v>3</v>
      </c>
      <c r="T3834" t="s">
        <v>64</v>
      </c>
      <c r="U3834" t="s">
        <v>106</v>
      </c>
      <c r="V3834">
        <v>31395</v>
      </c>
      <c r="W3834">
        <v>0.5</v>
      </c>
    </row>
    <row r="3835" spans="7:23" x14ac:dyDescent="0.35">
      <c r="G3835" t="s">
        <v>44</v>
      </c>
      <c r="H3835">
        <v>75444</v>
      </c>
      <c r="I3835" t="s">
        <v>9</v>
      </c>
      <c r="J3835">
        <v>52.365509785021302</v>
      </c>
      <c r="K3835">
        <v>4.9284807036790603</v>
      </c>
      <c r="L3835" t="s">
        <v>50</v>
      </c>
      <c r="M3835">
        <v>70</v>
      </c>
      <c r="N3835">
        <v>274</v>
      </c>
      <c r="O3835">
        <v>246</v>
      </c>
      <c r="P3835">
        <v>2.69</v>
      </c>
      <c r="Q3835">
        <v>47</v>
      </c>
      <c r="R3835">
        <v>49</v>
      </c>
      <c r="S3835">
        <v>3</v>
      </c>
      <c r="T3835" t="s">
        <v>64</v>
      </c>
      <c r="U3835" t="s">
        <v>106</v>
      </c>
      <c r="V3835">
        <v>19180</v>
      </c>
      <c r="W3835">
        <v>0.5</v>
      </c>
    </row>
    <row r="3836" spans="7:23" x14ac:dyDescent="0.35">
      <c r="G3836" t="s">
        <v>44</v>
      </c>
      <c r="H3836">
        <v>84057</v>
      </c>
      <c r="I3836" t="s">
        <v>14</v>
      </c>
      <c r="J3836">
        <v>52.364877997706202</v>
      </c>
      <c r="K3836">
        <v>4.8510959076583502</v>
      </c>
      <c r="L3836" t="s">
        <v>50</v>
      </c>
      <c r="M3836">
        <v>100</v>
      </c>
      <c r="N3836">
        <v>55</v>
      </c>
      <c r="O3836">
        <v>68</v>
      </c>
      <c r="P3836">
        <v>0.75</v>
      </c>
      <c r="Q3836">
        <v>344</v>
      </c>
      <c r="R3836">
        <v>56</v>
      </c>
      <c r="S3836">
        <v>3</v>
      </c>
      <c r="T3836" t="s">
        <v>56</v>
      </c>
      <c r="U3836" t="s">
        <v>97</v>
      </c>
      <c r="V3836">
        <v>5500</v>
      </c>
      <c r="W3836">
        <v>0.5</v>
      </c>
    </row>
    <row r="3837" spans="7:23" x14ac:dyDescent="0.35">
      <c r="G3837" t="s">
        <v>44</v>
      </c>
      <c r="H3837">
        <v>118117</v>
      </c>
      <c r="I3837" t="s">
        <v>14</v>
      </c>
      <c r="J3837">
        <v>52.368883436047597</v>
      </c>
      <c r="K3837">
        <v>4.86954833086401</v>
      </c>
      <c r="L3837" t="s">
        <v>50</v>
      </c>
      <c r="M3837">
        <v>87</v>
      </c>
      <c r="N3837">
        <v>274</v>
      </c>
      <c r="O3837">
        <v>490</v>
      </c>
      <c r="P3837">
        <v>5.42</v>
      </c>
      <c r="Q3837">
        <v>230</v>
      </c>
      <c r="R3837">
        <v>66</v>
      </c>
      <c r="S3837">
        <v>3</v>
      </c>
      <c r="T3837" t="s">
        <v>56</v>
      </c>
      <c r="U3837" t="s">
        <v>97</v>
      </c>
      <c r="V3837">
        <v>23838</v>
      </c>
      <c r="W3837">
        <v>0.5</v>
      </c>
    </row>
    <row r="3838" spans="7:23" x14ac:dyDescent="0.35">
      <c r="G3838" t="s">
        <v>44</v>
      </c>
      <c r="H3838">
        <v>137026</v>
      </c>
      <c r="I3838" t="s">
        <v>11</v>
      </c>
      <c r="J3838">
        <v>52.353609063744003</v>
      </c>
      <c r="K3838">
        <v>4.9056210321831299</v>
      </c>
      <c r="L3838" t="s">
        <v>50</v>
      </c>
      <c r="M3838">
        <v>259</v>
      </c>
      <c r="N3838">
        <v>304</v>
      </c>
      <c r="O3838">
        <v>87</v>
      </c>
      <c r="P3838">
        <v>1.03</v>
      </c>
      <c r="Q3838">
        <v>123</v>
      </c>
      <c r="R3838">
        <v>70</v>
      </c>
      <c r="S3838">
        <v>3</v>
      </c>
      <c r="T3838" t="s">
        <v>58</v>
      </c>
      <c r="U3838" t="s">
        <v>103</v>
      </c>
      <c r="V3838">
        <v>78736</v>
      </c>
      <c r="W3838">
        <v>0.5</v>
      </c>
    </row>
    <row r="3839" spans="7:23" x14ac:dyDescent="0.35">
      <c r="G3839" t="s">
        <v>44</v>
      </c>
      <c r="H3839">
        <v>193038</v>
      </c>
      <c r="I3839" t="s">
        <v>7</v>
      </c>
      <c r="J3839">
        <v>52.360871179686598</v>
      </c>
      <c r="K3839">
        <v>4.8955906497433901</v>
      </c>
      <c r="L3839" t="s">
        <v>50</v>
      </c>
      <c r="M3839">
        <v>95</v>
      </c>
      <c r="N3839">
        <v>147</v>
      </c>
      <c r="O3839">
        <v>497</v>
      </c>
      <c r="P3839">
        <v>5.64</v>
      </c>
      <c r="Q3839">
        <v>187</v>
      </c>
      <c r="R3839">
        <v>91</v>
      </c>
      <c r="S3839">
        <v>3</v>
      </c>
      <c r="T3839" t="s">
        <v>68</v>
      </c>
      <c r="U3839" t="s">
        <v>99</v>
      </c>
      <c r="V3839">
        <v>13965</v>
      </c>
      <c r="W3839">
        <v>0.5</v>
      </c>
    </row>
    <row r="3840" spans="7:23" x14ac:dyDescent="0.35">
      <c r="G3840" t="s">
        <v>44</v>
      </c>
      <c r="H3840">
        <v>255177</v>
      </c>
      <c r="I3840" t="s">
        <v>11</v>
      </c>
      <c r="J3840">
        <v>52.356980877920897</v>
      </c>
      <c r="K3840">
        <v>4.8906880610486301</v>
      </c>
      <c r="L3840" t="s">
        <v>50</v>
      </c>
      <c r="M3840">
        <v>115</v>
      </c>
      <c r="N3840">
        <v>188</v>
      </c>
      <c r="O3840">
        <v>88</v>
      </c>
      <c r="P3840">
        <v>3.23</v>
      </c>
      <c r="Q3840">
        <v>99</v>
      </c>
      <c r="R3840">
        <v>122</v>
      </c>
      <c r="S3840">
        <v>3</v>
      </c>
      <c r="T3840" t="s">
        <v>58</v>
      </c>
      <c r="U3840" t="s">
        <v>103</v>
      </c>
      <c r="V3840">
        <v>21620</v>
      </c>
      <c r="W3840">
        <v>0.5</v>
      </c>
    </row>
    <row r="3841" spans="7:23" x14ac:dyDescent="0.35">
      <c r="G3841" t="s">
        <v>44</v>
      </c>
      <c r="H3841">
        <v>278823</v>
      </c>
      <c r="I3841" t="s">
        <v>14</v>
      </c>
      <c r="J3841">
        <v>52.365999496463601</v>
      </c>
      <c r="K3841">
        <v>4.8635304990787498</v>
      </c>
      <c r="L3841" t="s">
        <v>50</v>
      </c>
      <c r="M3841">
        <v>74</v>
      </c>
      <c r="N3841">
        <v>292</v>
      </c>
      <c r="O3841">
        <v>141</v>
      </c>
      <c r="P3841">
        <v>1.67</v>
      </c>
      <c r="Q3841">
        <v>80</v>
      </c>
      <c r="R3841">
        <v>142</v>
      </c>
      <c r="S3841">
        <v>3</v>
      </c>
      <c r="T3841" t="s">
        <v>56</v>
      </c>
      <c r="U3841" t="s">
        <v>97</v>
      </c>
      <c r="V3841">
        <v>21608</v>
      </c>
      <c r="W3841">
        <v>0.5</v>
      </c>
    </row>
    <row r="3842" spans="7:23" x14ac:dyDescent="0.35">
      <c r="G3842" t="s">
        <v>44</v>
      </c>
      <c r="H3842">
        <v>308028</v>
      </c>
      <c r="I3842" t="s">
        <v>7</v>
      </c>
      <c r="J3842">
        <v>52.358531737071502</v>
      </c>
      <c r="K3842">
        <v>4.8975109293473498</v>
      </c>
      <c r="L3842" t="s">
        <v>50</v>
      </c>
      <c r="M3842">
        <v>90</v>
      </c>
      <c r="N3842">
        <v>361</v>
      </c>
      <c r="O3842">
        <v>25</v>
      </c>
      <c r="P3842">
        <v>0.44</v>
      </c>
      <c r="Q3842">
        <v>71</v>
      </c>
      <c r="R3842">
        <v>167</v>
      </c>
      <c r="S3842">
        <v>3</v>
      </c>
      <c r="T3842" t="s">
        <v>68</v>
      </c>
      <c r="U3842" t="s">
        <v>99</v>
      </c>
      <c r="V3842">
        <v>32490</v>
      </c>
      <c r="W3842">
        <v>0.5</v>
      </c>
    </row>
    <row r="3843" spans="7:23" x14ac:dyDescent="0.35">
      <c r="G3843" t="s">
        <v>44</v>
      </c>
      <c r="H3843">
        <v>343094</v>
      </c>
      <c r="I3843" t="s">
        <v>9</v>
      </c>
      <c r="J3843">
        <v>52.355490145206502</v>
      </c>
      <c r="K3843">
        <v>4.90852399687597</v>
      </c>
      <c r="L3843" t="s">
        <v>50</v>
      </c>
      <c r="M3843">
        <v>96</v>
      </c>
      <c r="N3843">
        <v>145</v>
      </c>
      <c r="O3843">
        <v>298</v>
      </c>
      <c r="P3843">
        <v>3.71</v>
      </c>
      <c r="Q3843">
        <v>240</v>
      </c>
      <c r="R3843">
        <v>185</v>
      </c>
      <c r="S3843">
        <v>3</v>
      </c>
      <c r="T3843" t="s">
        <v>64</v>
      </c>
      <c r="U3843" t="s">
        <v>106</v>
      </c>
      <c r="V3843">
        <v>13920</v>
      </c>
      <c r="W3843">
        <v>0.5</v>
      </c>
    </row>
    <row r="3844" spans="7:23" x14ac:dyDescent="0.35">
      <c r="G3844" t="s">
        <v>44</v>
      </c>
      <c r="H3844">
        <v>379143</v>
      </c>
      <c r="I3844" t="s">
        <v>11</v>
      </c>
      <c r="J3844">
        <v>52.353977252036898</v>
      </c>
      <c r="K3844">
        <v>4.9043277809497603</v>
      </c>
      <c r="L3844" t="s">
        <v>50</v>
      </c>
      <c r="M3844">
        <v>85</v>
      </c>
      <c r="N3844">
        <v>296</v>
      </c>
      <c r="O3844">
        <v>82</v>
      </c>
      <c r="P3844">
        <v>4.0599999999999996</v>
      </c>
      <c r="Q3844">
        <v>74</v>
      </c>
      <c r="R3844">
        <v>204</v>
      </c>
      <c r="S3844">
        <v>3</v>
      </c>
      <c r="T3844" t="s">
        <v>58</v>
      </c>
      <c r="U3844" t="s">
        <v>103</v>
      </c>
      <c r="V3844">
        <v>25160</v>
      </c>
      <c r="W3844">
        <v>0.5</v>
      </c>
    </row>
    <row r="3845" spans="7:23" x14ac:dyDescent="0.35">
      <c r="G3845" t="s">
        <v>44</v>
      </c>
      <c r="H3845">
        <v>462809</v>
      </c>
      <c r="I3845" t="s">
        <v>18</v>
      </c>
      <c r="J3845">
        <v>52.374589341306901</v>
      </c>
      <c r="K3845">
        <v>4.9437335128964603</v>
      </c>
      <c r="L3845" t="s">
        <v>50</v>
      </c>
      <c r="M3845">
        <v>72</v>
      </c>
      <c r="N3845">
        <v>111</v>
      </c>
      <c r="O3845">
        <v>211</v>
      </c>
      <c r="P3845">
        <v>2.71</v>
      </c>
      <c r="Q3845">
        <v>9</v>
      </c>
      <c r="R3845">
        <v>250</v>
      </c>
      <c r="S3845">
        <v>3</v>
      </c>
      <c r="T3845" t="s">
        <v>66</v>
      </c>
      <c r="U3845" t="s">
        <v>102</v>
      </c>
      <c r="V3845">
        <v>7992</v>
      </c>
      <c r="W3845">
        <v>0.5</v>
      </c>
    </row>
    <row r="3846" spans="7:23" x14ac:dyDescent="0.35">
      <c r="G3846" t="s">
        <v>44</v>
      </c>
      <c r="H3846">
        <v>505650</v>
      </c>
      <c r="I3846" t="s">
        <v>8</v>
      </c>
      <c r="J3846">
        <v>52.354995178072201</v>
      </c>
      <c r="K3846">
        <v>4.8761056884053096</v>
      </c>
      <c r="L3846" t="s">
        <v>50</v>
      </c>
      <c r="M3846">
        <v>130</v>
      </c>
      <c r="N3846">
        <v>122</v>
      </c>
      <c r="O3846">
        <v>101</v>
      </c>
      <c r="P3846">
        <v>1.35</v>
      </c>
      <c r="Q3846">
        <v>265</v>
      </c>
      <c r="R3846">
        <v>271</v>
      </c>
      <c r="S3846">
        <v>3</v>
      </c>
      <c r="T3846" t="s">
        <v>74</v>
      </c>
      <c r="U3846" t="s">
        <v>111</v>
      </c>
      <c r="V3846">
        <v>15860</v>
      </c>
      <c r="W3846">
        <v>0.5</v>
      </c>
    </row>
    <row r="3847" spans="7:23" x14ac:dyDescent="0.35">
      <c r="G3847" t="s">
        <v>44</v>
      </c>
      <c r="H3847">
        <v>568446</v>
      </c>
      <c r="I3847" t="s">
        <v>7</v>
      </c>
      <c r="J3847">
        <v>52.372255269122697</v>
      </c>
      <c r="K3847">
        <v>4.9019095754593298</v>
      </c>
      <c r="L3847" t="s">
        <v>50</v>
      </c>
      <c r="M3847">
        <v>110</v>
      </c>
      <c r="N3847">
        <v>303</v>
      </c>
      <c r="O3847">
        <v>79</v>
      </c>
      <c r="P3847">
        <v>1.04</v>
      </c>
      <c r="Q3847">
        <v>3</v>
      </c>
      <c r="R3847">
        <v>315</v>
      </c>
      <c r="S3847">
        <v>3</v>
      </c>
      <c r="T3847" t="s">
        <v>68</v>
      </c>
      <c r="U3847" t="s">
        <v>99</v>
      </c>
      <c r="V3847">
        <v>33330</v>
      </c>
      <c r="W3847">
        <v>0.5</v>
      </c>
    </row>
    <row r="3848" spans="7:23" x14ac:dyDescent="0.35">
      <c r="G3848" t="s">
        <v>44</v>
      </c>
      <c r="H3848">
        <v>570753</v>
      </c>
      <c r="I3848" t="s">
        <v>8</v>
      </c>
      <c r="J3848">
        <v>52.349339315509802</v>
      </c>
      <c r="K3848">
        <v>4.8691316217585499</v>
      </c>
      <c r="L3848" t="s">
        <v>50</v>
      </c>
      <c r="M3848">
        <v>65</v>
      </c>
      <c r="N3848">
        <v>55</v>
      </c>
      <c r="O3848">
        <v>320</v>
      </c>
      <c r="P3848">
        <v>4.13</v>
      </c>
      <c r="Q3848">
        <v>262</v>
      </c>
      <c r="R3848">
        <v>318</v>
      </c>
      <c r="S3848">
        <v>3</v>
      </c>
      <c r="T3848" t="s">
        <v>74</v>
      </c>
      <c r="U3848" t="s">
        <v>111</v>
      </c>
      <c r="V3848">
        <v>3575</v>
      </c>
      <c r="W3848">
        <v>0.5</v>
      </c>
    </row>
    <row r="3849" spans="7:23" x14ac:dyDescent="0.35">
      <c r="G3849" t="s">
        <v>44</v>
      </c>
      <c r="H3849">
        <v>582028</v>
      </c>
      <c r="I3849" t="s">
        <v>20</v>
      </c>
      <c r="J3849">
        <v>52.3593333099045</v>
      </c>
      <c r="K3849">
        <v>4.8415137247577604</v>
      </c>
      <c r="L3849" t="s">
        <v>50</v>
      </c>
      <c r="M3849">
        <v>89</v>
      </c>
      <c r="N3849">
        <v>153</v>
      </c>
      <c r="O3849">
        <v>9</v>
      </c>
      <c r="P3849">
        <v>0.14000000000000001</v>
      </c>
      <c r="Q3849">
        <v>328</v>
      </c>
      <c r="R3849">
        <v>328</v>
      </c>
      <c r="S3849">
        <v>3</v>
      </c>
      <c r="T3849" t="s">
        <v>70</v>
      </c>
      <c r="U3849" t="s">
        <v>104</v>
      </c>
      <c r="V3849">
        <v>13617</v>
      </c>
      <c r="W3849">
        <v>0.5</v>
      </c>
    </row>
    <row r="3850" spans="7:23" x14ac:dyDescent="0.35">
      <c r="G3850" t="s">
        <v>44</v>
      </c>
      <c r="H3850">
        <v>593101</v>
      </c>
      <c r="I3850" t="s">
        <v>7</v>
      </c>
      <c r="J3850">
        <v>52.3699442679521</v>
      </c>
      <c r="K3850">
        <v>4.9148182703643402</v>
      </c>
      <c r="L3850" t="s">
        <v>50</v>
      </c>
      <c r="M3850">
        <v>65</v>
      </c>
      <c r="N3850">
        <v>62</v>
      </c>
      <c r="O3850">
        <v>244</v>
      </c>
      <c r="P3850">
        <v>4.3600000000000003</v>
      </c>
      <c r="Q3850">
        <v>299</v>
      </c>
      <c r="R3850">
        <v>348</v>
      </c>
      <c r="S3850">
        <v>3</v>
      </c>
      <c r="T3850" t="s">
        <v>68</v>
      </c>
      <c r="U3850" t="s">
        <v>99</v>
      </c>
      <c r="V3850">
        <v>4030</v>
      </c>
      <c r="W3850">
        <v>0.5</v>
      </c>
    </row>
    <row r="3851" spans="7:23" x14ac:dyDescent="0.35">
      <c r="G3851" t="s">
        <v>44</v>
      </c>
      <c r="H3851">
        <v>658063</v>
      </c>
      <c r="I3851" t="s">
        <v>14</v>
      </c>
      <c r="J3851">
        <v>52.361888275270701</v>
      </c>
      <c r="K3851">
        <v>4.87514047241649</v>
      </c>
      <c r="L3851" t="s">
        <v>50</v>
      </c>
      <c r="M3851">
        <v>150</v>
      </c>
      <c r="N3851">
        <v>97</v>
      </c>
      <c r="O3851">
        <v>108</v>
      </c>
      <c r="P3851">
        <v>1.5</v>
      </c>
      <c r="Q3851">
        <v>239</v>
      </c>
      <c r="R3851">
        <v>406</v>
      </c>
      <c r="S3851">
        <v>3</v>
      </c>
      <c r="T3851" t="s">
        <v>56</v>
      </c>
      <c r="U3851" t="s">
        <v>97</v>
      </c>
      <c r="V3851">
        <v>14550</v>
      </c>
      <c r="W3851">
        <v>0.5</v>
      </c>
    </row>
    <row r="3852" spans="7:23" x14ac:dyDescent="0.35">
      <c r="G3852" t="s">
        <v>44</v>
      </c>
      <c r="H3852">
        <v>729317</v>
      </c>
      <c r="I3852" t="s">
        <v>7</v>
      </c>
      <c r="J3852">
        <v>52.360739165264498</v>
      </c>
      <c r="K3852">
        <v>4.8943707369148699</v>
      </c>
      <c r="L3852" t="s">
        <v>50</v>
      </c>
      <c r="M3852">
        <v>125</v>
      </c>
      <c r="N3852">
        <v>265</v>
      </c>
      <c r="O3852">
        <v>58</v>
      </c>
      <c r="P3852">
        <v>2.86</v>
      </c>
      <c r="Q3852">
        <v>5</v>
      </c>
      <c r="R3852">
        <v>481</v>
      </c>
      <c r="S3852">
        <v>3</v>
      </c>
      <c r="T3852" t="s">
        <v>68</v>
      </c>
      <c r="U3852" t="s">
        <v>99</v>
      </c>
      <c r="V3852">
        <v>33125</v>
      </c>
      <c r="W3852">
        <v>0.5</v>
      </c>
    </row>
    <row r="3853" spans="7:23" x14ac:dyDescent="0.35">
      <c r="G3853" t="s">
        <v>44</v>
      </c>
      <c r="H3853">
        <v>730916</v>
      </c>
      <c r="I3853" t="s">
        <v>15</v>
      </c>
      <c r="J3853">
        <v>52.373894934620502</v>
      </c>
      <c r="K3853">
        <v>4.8693183420077997</v>
      </c>
      <c r="L3853" t="s">
        <v>50</v>
      </c>
      <c r="M3853">
        <v>70</v>
      </c>
      <c r="N3853">
        <v>57</v>
      </c>
      <c r="O3853">
        <v>281</v>
      </c>
      <c r="P3853">
        <v>3.82</v>
      </c>
      <c r="Q3853">
        <v>292</v>
      </c>
      <c r="R3853">
        <v>483</v>
      </c>
      <c r="S3853">
        <v>3</v>
      </c>
      <c r="T3853" t="s">
        <v>60</v>
      </c>
      <c r="U3853" t="s">
        <v>100</v>
      </c>
      <c r="V3853">
        <v>3990</v>
      </c>
      <c r="W3853">
        <v>0.5</v>
      </c>
    </row>
    <row r="3854" spans="7:23" x14ac:dyDescent="0.35">
      <c r="G3854" t="s">
        <v>44</v>
      </c>
      <c r="H3854">
        <v>775655</v>
      </c>
      <c r="I3854" t="s">
        <v>7</v>
      </c>
      <c r="J3854">
        <v>52.371115888806997</v>
      </c>
      <c r="K3854">
        <v>4.8994580769379796</v>
      </c>
      <c r="L3854" t="s">
        <v>50</v>
      </c>
      <c r="M3854">
        <v>98</v>
      </c>
      <c r="N3854">
        <v>92</v>
      </c>
      <c r="O3854">
        <v>350</v>
      </c>
      <c r="P3854">
        <v>4.75</v>
      </c>
      <c r="Q3854">
        <v>300</v>
      </c>
      <c r="R3854">
        <v>534</v>
      </c>
      <c r="S3854">
        <v>3</v>
      </c>
      <c r="T3854" t="s">
        <v>68</v>
      </c>
      <c r="U3854" t="s">
        <v>99</v>
      </c>
      <c r="V3854">
        <v>9016</v>
      </c>
      <c r="W3854">
        <v>0.5</v>
      </c>
    </row>
    <row r="3855" spans="7:23" x14ac:dyDescent="0.35">
      <c r="G3855" t="s">
        <v>44</v>
      </c>
      <c r="H3855">
        <v>794927</v>
      </c>
      <c r="I3855" t="s">
        <v>18</v>
      </c>
      <c r="J3855">
        <v>52.363849304415197</v>
      </c>
      <c r="K3855">
        <v>4.9336612760104801</v>
      </c>
      <c r="L3855" t="s">
        <v>50</v>
      </c>
      <c r="M3855">
        <v>75</v>
      </c>
      <c r="N3855">
        <v>46</v>
      </c>
      <c r="O3855">
        <v>274</v>
      </c>
      <c r="P3855">
        <v>3.77</v>
      </c>
      <c r="Q3855">
        <v>189</v>
      </c>
      <c r="R3855">
        <v>558</v>
      </c>
      <c r="S3855">
        <v>3</v>
      </c>
      <c r="T3855" t="s">
        <v>66</v>
      </c>
      <c r="U3855" t="s">
        <v>102</v>
      </c>
      <c r="V3855">
        <v>3450</v>
      </c>
      <c r="W3855">
        <v>0.5</v>
      </c>
    </row>
    <row r="3856" spans="7:23" x14ac:dyDescent="0.35">
      <c r="G3856" t="s">
        <v>44</v>
      </c>
      <c r="H3856">
        <v>834233</v>
      </c>
      <c r="I3856" t="s">
        <v>7</v>
      </c>
      <c r="J3856">
        <v>52.371356821184698</v>
      </c>
      <c r="K3856">
        <v>4.9050182386830397</v>
      </c>
      <c r="L3856" t="s">
        <v>50</v>
      </c>
      <c r="M3856">
        <v>120</v>
      </c>
      <c r="N3856">
        <v>160</v>
      </c>
      <c r="O3856">
        <v>253</v>
      </c>
      <c r="P3856">
        <v>3.51</v>
      </c>
      <c r="Q3856">
        <v>189</v>
      </c>
      <c r="R3856">
        <v>596</v>
      </c>
      <c r="S3856">
        <v>3</v>
      </c>
      <c r="T3856" t="s">
        <v>68</v>
      </c>
      <c r="U3856" t="s">
        <v>99</v>
      </c>
      <c r="V3856">
        <v>19200</v>
      </c>
      <c r="W3856">
        <v>0.5</v>
      </c>
    </row>
    <row r="3857" spans="7:23" x14ac:dyDescent="0.35">
      <c r="G3857" t="s">
        <v>44</v>
      </c>
      <c r="H3857">
        <v>854060</v>
      </c>
      <c r="I3857" t="s">
        <v>23</v>
      </c>
      <c r="J3857">
        <v>52.3841871753812</v>
      </c>
      <c r="K3857">
        <v>4.9624564766080601</v>
      </c>
      <c r="L3857" t="s">
        <v>50</v>
      </c>
      <c r="M3857">
        <v>180</v>
      </c>
      <c r="N3857">
        <v>58</v>
      </c>
      <c r="O3857">
        <v>62</v>
      </c>
      <c r="P3857">
        <v>0.88</v>
      </c>
      <c r="Q3857">
        <v>264</v>
      </c>
      <c r="R3857">
        <v>617</v>
      </c>
      <c r="S3857">
        <v>3</v>
      </c>
      <c r="T3857" t="s">
        <v>76</v>
      </c>
      <c r="U3857" t="s">
        <v>115</v>
      </c>
      <c r="V3857">
        <v>10440</v>
      </c>
      <c r="W3857">
        <v>0.5</v>
      </c>
    </row>
    <row r="3858" spans="7:23" x14ac:dyDescent="0.35">
      <c r="G3858" t="s">
        <v>44</v>
      </c>
      <c r="H3858">
        <v>946142</v>
      </c>
      <c r="I3858" t="s">
        <v>15</v>
      </c>
      <c r="J3858">
        <v>52.3796441300616</v>
      </c>
      <c r="K3858">
        <v>4.8738311987475997</v>
      </c>
      <c r="L3858" t="s">
        <v>50</v>
      </c>
      <c r="M3858">
        <v>85</v>
      </c>
      <c r="N3858">
        <v>202</v>
      </c>
      <c r="O3858">
        <v>286</v>
      </c>
      <c r="P3858">
        <v>4.1399999999999997</v>
      </c>
      <c r="Q3858">
        <v>203</v>
      </c>
      <c r="R3858">
        <v>692</v>
      </c>
      <c r="S3858">
        <v>3</v>
      </c>
      <c r="T3858" t="s">
        <v>60</v>
      </c>
      <c r="U3858" t="s">
        <v>100</v>
      </c>
      <c r="V3858">
        <v>17170</v>
      </c>
      <c r="W3858">
        <v>0.5</v>
      </c>
    </row>
    <row r="3859" spans="7:23" x14ac:dyDescent="0.35">
      <c r="G3859" t="s">
        <v>44</v>
      </c>
      <c r="H3859">
        <v>995087</v>
      </c>
      <c r="I3859" t="s">
        <v>15</v>
      </c>
      <c r="J3859">
        <v>52.380942176268199</v>
      </c>
      <c r="K3859">
        <v>4.8782148139620096</v>
      </c>
      <c r="L3859" t="s">
        <v>50</v>
      </c>
      <c r="M3859">
        <v>85</v>
      </c>
      <c r="N3859">
        <v>178</v>
      </c>
      <c r="O3859">
        <v>249</v>
      </c>
      <c r="P3859">
        <v>4.07</v>
      </c>
      <c r="Q3859">
        <v>286</v>
      </c>
      <c r="R3859">
        <v>714</v>
      </c>
      <c r="S3859">
        <v>3</v>
      </c>
      <c r="T3859" t="s">
        <v>60</v>
      </c>
      <c r="U3859" t="s">
        <v>100</v>
      </c>
      <c r="V3859">
        <v>15130</v>
      </c>
      <c r="W3859">
        <v>0.5</v>
      </c>
    </row>
    <row r="3860" spans="7:23" x14ac:dyDescent="0.35">
      <c r="G3860" t="s">
        <v>44</v>
      </c>
      <c r="H3860">
        <v>1005695</v>
      </c>
      <c r="I3860" t="s">
        <v>9</v>
      </c>
      <c r="J3860">
        <v>52.358273465718803</v>
      </c>
      <c r="K3860">
        <v>4.9086077731008997</v>
      </c>
      <c r="L3860" t="s">
        <v>50</v>
      </c>
      <c r="M3860">
        <v>109</v>
      </c>
      <c r="N3860">
        <v>17</v>
      </c>
      <c r="O3860">
        <v>46</v>
      </c>
      <c r="P3860">
        <v>0.67</v>
      </c>
      <c r="Q3860">
        <v>186</v>
      </c>
      <c r="R3860">
        <v>721</v>
      </c>
      <c r="S3860">
        <v>3</v>
      </c>
      <c r="T3860" t="s">
        <v>64</v>
      </c>
      <c r="U3860" t="s">
        <v>106</v>
      </c>
      <c r="V3860">
        <v>1853</v>
      </c>
      <c r="W3860">
        <v>0.5</v>
      </c>
    </row>
    <row r="3861" spans="7:23" x14ac:dyDescent="0.35">
      <c r="G3861" t="s">
        <v>44</v>
      </c>
      <c r="H3861">
        <v>1018703</v>
      </c>
      <c r="I3861" t="s">
        <v>8</v>
      </c>
      <c r="J3861">
        <v>52.350450201923799</v>
      </c>
      <c r="K3861">
        <v>4.8861133001793098</v>
      </c>
      <c r="L3861" t="s">
        <v>50</v>
      </c>
      <c r="M3861">
        <v>120</v>
      </c>
      <c r="N3861">
        <v>43</v>
      </c>
      <c r="O3861">
        <v>190</v>
      </c>
      <c r="P3861">
        <v>3.36</v>
      </c>
      <c r="Q3861">
        <v>308</v>
      </c>
      <c r="R3861">
        <v>733</v>
      </c>
      <c r="S3861">
        <v>3</v>
      </c>
      <c r="T3861" t="s">
        <v>74</v>
      </c>
      <c r="U3861" t="s">
        <v>111</v>
      </c>
      <c r="V3861">
        <v>5160</v>
      </c>
      <c r="W3861">
        <v>0.5</v>
      </c>
    </row>
    <row r="3862" spans="7:23" x14ac:dyDescent="0.35">
      <c r="G3862" t="s">
        <v>44</v>
      </c>
      <c r="H3862">
        <v>1116892</v>
      </c>
      <c r="I3862" t="s">
        <v>14</v>
      </c>
      <c r="J3862">
        <v>52.363535425772703</v>
      </c>
      <c r="K3862">
        <v>4.8757695353599004</v>
      </c>
      <c r="L3862" t="s">
        <v>50</v>
      </c>
      <c r="M3862">
        <v>80</v>
      </c>
      <c r="N3862">
        <v>364</v>
      </c>
      <c r="O3862">
        <v>10</v>
      </c>
      <c r="P3862">
        <v>0.15</v>
      </c>
      <c r="Q3862">
        <v>158</v>
      </c>
      <c r="R3862">
        <v>825</v>
      </c>
      <c r="S3862">
        <v>3</v>
      </c>
      <c r="T3862" t="s">
        <v>56</v>
      </c>
      <c r="U3862" t="s">
        <v>97</v>
      </c>
      <c r="V3862">
        <v>29120</v>
      </c>
      <c r="W3862">
        <v>0.5</v>
      </c>
    </row>
    <row r="3863" spans="7:23" x14ac:dyDescent="0.35">
      <c r="G3863" t="s">
        <v>44</v>
      </c>
      <c r="H3863">
        <v>1185141</v>
      </c>
      <c r="I3863" t="s">
        <v>13</v>
      </c>
      <c r="J3863">
        <v>52.3774774175345</v>
      </c>
      <c r="K3863">
        <v>4.96169713735791</v>
      </c>
      <c r="L3863" t="s">
        <v>50</v>
      </c>
      <c r="M3863">
        <v>74</v>
      </c>
      <c r="N3863">
        <v>187</v>
      </c>
      <c r="O3863">
        <v>281</v>
      </c>
      <c r="P3863">
        <v>4.22</v>
      </c>
      <c r="Q3863">
        <v>226</v>
      </c>
      <c r="R3863">
        <v>872</v>
      </c>
      <c r="S3863">
        <v>3</v>
      </c>
      <c r="T3863" t="s">
        <v>86</v>
      </c>
      <c r="U3863" t="s">
        <v>110</v>
      </c>
      <c r="V3863">
        <v>13838</v>
      </c>
      <c r="W3863">
        <v>0.5</v>
      </c>
    </row>
    <row r="3864" spans="7:23" x14ac:dyDescent="0.35">
      <c r="G3864" t="s">
        <v>44</v>
      </c>
      <c r="H3864">
        <v>1197874</v>
      </c>
      <c r="I3864" t="s">
        <v>19</v>
      </c>
      <c r="J3864">
        <v>52.377383886375</v>
      </c>
      <c r="K3864">
        <v>4.8494352249978103</v>
      </c>
      <c r="L3864" t="s">
        <v>50</v>
      </c>
      <c r="M3864">
        <v>200</v>
      </c>
      <c r="N3864">
        <v>187</v>
      </c>
      <c r="O3864">
        <v>141</v>
      </c>
      <c r="P3864">
        <v>2.1</v>
      </c>
      <c r="Q3864">
        <v>39</v>
      </c>
      <c r="R3864">
        <v>884</v>
      </c>
      <c r="S3864">
        <v>3</v>
      </c>
      <c r="T3864" t="s">
        <v>62</v>
      </c>
      <c r="U3864" t="s">
        <v>101</v>
      </c>
      <c r="V3864">
        <v>37400</v>
      </c>
      <c r="W3864">
        <v>0.5</v>
      </c>
    </row>
    <row r="3865" spans="7:23" x14ac:dyDescent="0.35">
      <c r="G3865" t="s">
        <v>44</v>
      </c>
      <c r="H3865">
        <v>1269663</v>
      </c>
      <c r="I3865" t="s">
        <v>20</v>
      </c>
      <c r="J3865">
        <v>52.360979721598802</v>
      </c>
      <c r="K3865">
        <v>4.8430384814090699</v>
      </c>
      <c r="L3865" t="s">
        <v>50</v>
      </c>
      <c r="M3865">
        <v>60</v>
      </c>
      <c r="N3865">
        <v>324</v>
      </c>
      <c r="O3865">
        <v>156</v>
      </c>
      <c r="P3865">
        <v>2.36</v>
      </c>
      <c r="Q3865">
        <v>66</v>
      </c>
      <c r="R3865">
        <v>938</v>
      </c>
      <c r="S3865">
        <v>3</v>
      </c>
      <c r="T3865" t="s">
        <v>70</v>
      </c>
      <c r="U3865" t="s">
        <v>104</v>
      </c>
      <c r="V3865">
        <v>19440</v>
      </c>
      <c r="W3865">
        <v>0.5</v>
      </c>
    </row>
    <row r="3866" spans="7:23" x14ac:dyDescent="0.35">
      <c r="G3866" t="s">
        <v>44</v>
      </c>
      <c r="H3866">
        <v>1272352</v>
      </c>
      <c r="I3866" t="s">
        <v>19</v>
      </c>
      <c r="J3866">
        <v>52.377082487331798</v>
      </c>
      <c r="K3866">
        <v>4.8604735431162203</v>
      </c>
      <c r="L3866" t="s">
        <v>50</v>
      </c>
      <c r="M3866">
        <v>90</v>
      </c>
      <c r="N3866">
        <v>97</v>
      </c>
      <c r="O3866">
        <v>247</v>
      </c>
      <c r="P3866">
        <v>3.82</v>
      </c>
      <c r="Q3866">
        <v>228</v>
      </c>
      <c r="R3866">
        <v>943</v>
      </c>
      <c r="S3866">
        <v>3</v>
      </c>
      <c r="T3866" t="s">
        <v>62</v>
      </c>
      <c r="U3866" t="s">
        <v>101</v>
      </c>
      <c r="V3866">
        <v>8730</v>
      </c>
      <c r="W3866">
        <v>0.5</v>
      </c>
    </row>
    <row r="3867" spans="7:23" x14ac:dyDescent="0.35">
      <c r="G3867" t="s">
        <v>44</v>
      </c>
      <c r="H3867">
        <v>1326658</v>
      </c>
      <c r="I3867" t="s">
        <v>14</v>
      </c>
      <c r="J3867">
        <v>52.367019367739204</v>
      </c>
      <c r="K3867">
        <v>4.8758759205834101</v>
      </c>
      <c r="L3867" t="s">
        <v>50</v>
      </c>
      <c r="M3867">
        <v>109</v>
      </c>
      <c r="N3867">
        <v>335</v>
      </c>
      <c r="O3867">
        <v>110</v>
      </c>
      <c r="P3867">
        <v>1.67</v>
      </c>
      <c r="Q3867">
        <v>324</v>
      </c>
      <c r="R3867">
        <v>978</v>
      </c>
      <c r="S3867">
        <v>3</v>
      </c>
      <c r="T3867" t="s">
        <v>56</v>
      </c>
      <c r="U3867" t="s">
        <v>97</v>
      </c>
      <c r="V3867">
        <v>36515</v>
      </c>
      <c r="W3867">
        <v>0.5</v>
      </c>
    </row>
    <row r="3868" spans="7:23" x14ac:dyDescent="0.35">
      <c r="G3868" t="s">
        <v>44</v>
      </c>
      <c r="H3868">
        <v>1482998</v>
      </c>
      <c r="I3868" t="s">
        <v>7</v>
      </c>
      <c r="J3868">
        <v>52.363282946912598</v>
      </c>
      <c r="K3868">
        <v>4.90786789323462</v>
      </c>
      <c r="L3868" t="s">
        <v>50</v>
      </c>
      <c r="M3868">
        <v>100</v>
      </c>
      <c r="N3868">
        <v>354</v>
      </c>
      <c r="O3868">
        <v>48</v>
      </c>
      <c r="P3868">
        <v>0.82</v>
      </c>
      <c r="Q3868">
        <v>13</v>
      </c>
      <c r="R3868">
        <v>1092</v>
      </c>
      <c r="S3868">
        <v>3</v>
      </c>
      <c r="T3868" t="s">
        <v>68</v>
      </c>
      <c r="U3868" t="s">
        <v>99</v>
      </c>
      <c r="V3868">
        <v>35400</v>
      </c>
      <c r="W3868">
        <v>0.5</v>
      </c>
    </row>
    <row r="3869" spans="7:23" x14ac:dyDescent="0.35">
      <c r="G3869" t="s">
        <v>44</v>
      </c>
      <c r="H3869">
        <v>1514368</v>
      </c>
      <c r="I3869" t="s">
        <v>7</v>
      </c>
      <c r="J3869">
        <v>52.360166121540999</v>
      </c>
      <c r="K3869">
        <v>4.8925712785891404</v>
      </c>
      <c r="L3869" t="s">
        <v>50</v>
      </c>
      <c r="M3869">
        <v>250</v>
      </c>
      <c r="N3869">
        <v>332</v>
      </c>
      <c r="O3869">
        <v>9</v>
      </c>
      <c r="P3869">
        <v>0.14000000000000001</v>
      </c>
      <c r="Q3869">
        <v>246</v>
      </c>
      <c r="R3869">
        <v>1117</v>
      </c>
      <c r="S3869">
        <v>3</v>
      </c>
      <c r="T3869" t="s">
        <v>68</v>
      </c>
      <c r="U3869" t="s">
        <v>99</v>
      </c>
      <c r="V3869">
        <v>83000</v>
      </c>
      <c r="W3869">
        <v>0.5</v>
      </c>
    </row>
    <row r="3870" spans="7:23" x14ac:dyDescent="0.35">
      <c r="G3870" t="s">
        <v>44</v>
      </c>
      <c r="H3870">
        <v>1523506</v>
      </c>
      <c r="I3870" t="s">
        <v>8</v>
      </c>
      <c r="J3870">
        <v>52.355020596024303</v>
      </c>
      <c r="K3870">
        <v>4.8523252456826897</v>
      </c>
      <c r="L3870" t="s">
        <v>50</v>
      </c>
      <c r="M3870">
        <v>95</v>
      </c>
      <c r="N3870">
        <v>188</v>
      </c>
      <c r="O3870">
        <v>35</v>
      </c>
      <c r="P3870">
        <v>0.59</v>
      </c>
      <c r="Q3870">
        <v>163</v>
      </c>
      <c r="R3870">
        <v>1122</v>
      </c>
      <c r="S3870">
        <v>3</v>
      </c>
      <c r="T3870" t="s">
        <v>74</v>
      </c>
      <c r="U3870" t="s">
        <v>111</v>
      </c>
      <c r="V3870">
        <v>17860</v>
      </c>
      <c r="W3870">
        <v>0.5</v>
      </c>
    </row>
    <row r="3871" spans="7:23" x14ac:dyDescent="0.35">
      <c r="G3871" t="s">
        <v>44</v>
      </c>
      <c r="H3871">
        <v>1618106</v>
      </c>
      <c r="I3871" t="s">
        <v>19</v>
      </c>
      <c r="J3871">
        <v>52.376625268063499</v>
      </c>
      <c r="K3871">
        <v>4.8627265396844397</v>
      </c>
      <c r="L3871" t="s">
        <v>50</v>
      </c>
      <c r="M3871">
        <v>80</v>
      </c>
      <c r="N3871">
        <v>28</v>
      </c>
      <c r="O3871">
        <v>136</v>
      </c>
      <c r="P3871">
        <v>2.13</v>
      </c>
      <c r="Q3871">
        <v>21</v>
      </c>
      <c r="R3871">
        <v>1172</v>
      </c>
      <c r="S3871">
        <v>3</v>
      </c>
      <c r="T3871" t="s">
        <v>62</v>
      </c>
      <c r="U3871" t="s">
        <v>101</v>
      </c>
      <c r="V3871">
        <v>2240</v>
      </c>
      <c r="W3871">
        <v>0.5</v>
      </c>
    </row>
    <row r="3872" spans="7:23" x14ac:dyDescent="0.35">
      <c r="G3872" t="s">
        <v>44</v>
      </c>
      <c r="H3872">
        <v>1645258</v>
      </c>
      <c r="I3872" t="s">
        <v>14</v>
      </c>
      <c r="J3872">
        <v>52.367112439689201</v>
      </c>
      <c r="K3872">
        <v>4.8746830328090001</v>
      </c>
      <c r="L3872" t="s">
        <v>50</v>
      </c>
      <c r="M3872">
        <v>190</v>
      </c>
      <c r="N3872">
        <v>288</v>
      </c>
      <c r="O3872">
        <v>54</v>
      </c>
      <c r="P3872">
        <v>0.85</v>
      </c>
      <c r="Q3872">
        <v>22</v>
      </c>
      <c r="R3872">
        <v>1186</v>
      </c>
      <c r="S3872">
        <v>3</v>
      </c>
      <c r="T3872" t="s">
        <v>56</v>
      </c>
      <c r="U3872" t="s">
        <v>97</v>
      </c>
      <c r="V3872">
        <v>54720</v>
      </c>
      <c r="W3872">
        <v>0.5</v>
      </c>
    </row>
    <row r="3873" spans="7:23" x14ac:dyDescent="0.35">
      <c r="G3873" t="s">
        <v>44</v>
      </c>
      <c r="H3873">
        <v>1670232</v>
      </c>
      <c r="I3873" t="s">
        <v>10</v>
      </c>
      <c r="J3873">
        <v>52.397733541414702</v>
      </c>
      <c r="K3873">
        <v>4.9148191746893097</v>
      </c>
      <c r="L3873" t="s">
        <v>50</v>
      </c>
      <c r="M3873">
        <v>70</v>
      </c>
      <c r="N3873">
        <v>363</v>
      </c>
      <c r="O3873">
        <v>26</v>
      </c>
      <c r="P3873">
        <v>0.82</v>
      </c>
      <c r="Q3873">
        <v>1</v>
      </c>
      <c r="R3873">
        <v>1202</v>
      </c>
      <c r="S3873">
        <v>3</v>
      </c>
      <c r="T3873" t="s">
        <v>78</v>
      </c>
      <c r="U3873" t="s">
        <v>98</v>
      </c>
      <c r="V3873">
        <v>25410</v>
      </c>
      <c r="W3873">
        <v>0.5</v>
      </c>
    </row>
    <row r="3874" spans="7:23" x14ac:dyDescent="0.35">
      <c r="G3874" t="s">
        <v>44</v>
      </c>
      <c r="H3874">
        <v>1723551</v>
      </c>
      <c r="I3874" t="s">
        <v>7</v>
      </c>
      <c r="J3874">
        <v>52.364135834314297</v>
      </c>
      <c r="K3874">
        <v>4.8810735697961203</v>
      </c>
      <c r="L3874" t="s">
        <v>50</v>
      </c>
      <c r="M3874">
        <v>85</v>
      </c>
      <c r="N3874">
        <v>341</v>
      </c>
      <c r="O3874">
        <v>348</v>
      </c>
      <c r="P3874">
        <v>5.95</v>
      </c>
      <c r="Q3874">
        <v>13</v>
      </c>
      <c r="R3874">
        <v>1225</v>
      </c>
      <c r="S3874">
        <v>3</v>
      </c>
      <c r="T3874" t="s">
        <v>68</v>
      </c>
      <c r="U3874" t="s">
        <v>99</v>
      </c>
      <c r="V3874">
        <v>28985</v>
      </c>
      <c r="W3874">
        <v>0.5</v>
      </c>
    </row>
    <row r="3875" spans="7:23" x14ac:dyDescent="0.35">
      <c r="G3875" t="s">
        <v>44</v>
      </c>
      <c r="H3875">
        <v>1801900</v>
      </c>
      <c r="I3875" t="s">
        <v>7</v>
      </c>
      <c r="J3875">
        <v>52.363251717317901</v>
      </c>
      <c r="K3875">
        <v>4.8862273158646801</v>
      </c>
      <c r="L3875" t="s">
        <v>50</v>
      </c>
      <c r="M3875">
        <v>105</v>
      </c>
      <c r="N3875">
        <v>344</v>
      </c>
      <c r="O3875">
        <v>76</v>
      </c>
      <c r="P3875">
        <v>1.25</v>
      </c>
      <c r="Q3875">
        <v>338</v>
      </c>
      <c r="R3875">
        <v>1281</v>
      </c>
      <c r="S3875">
        <v>3</v>
      </c>
      <c r="T3875" t="s">
        <v>68</v>
      </c>
      <c r="U3875" t="s">
        <v>99</v>
      </c>
      <c r="V3875">
        <v>36120</v>
      </c>
      <c r="W3875">
        <v>0.5</v>
      </c>
    </row>
    <row r="3876" spans="7:23" x14ac:dyDescent="0.35">
      <c r="G3876" t="s">
        <v>44</v>
      </c>
      <c r="H3876">
        <v>2047730</v>
      </c>
      <c r="I3876" t="s">
        <v>12</v>
      </c>
      <c r="J3876">
        <v>52.343960812408</v>
      </c>
      <c r="K3876">
        <v>4.9247257056561304</v>
      </c>
      <c r="L3876" t="s">
        <v>50</v>
      </c>
      <c r="M3876">
        <v>75</v>
      </c>
      <c r="N3876">
        <v>362</v>
      </c>
      <c r="O3876">
        <v>38</v>
      </c>
      <c r="P3876">
        <v>0.67</v>
      </c>
      <c r="Q3876">
        <v>159</v>
      </c>
      <c r="R3876">
        <v>1431</v>
      </c>
      <c r="S3876">
        <v>3</v>
      </c>
      <c r="T3876" t="s">
        <v>72</v>
      </c>
      <c r="U3876" t="s">
        <v>96</v>
      </c>
      <c r="V3876">
        <v>27150</v>
      </c>
      <c r="W3876">
        <v>0.5</v>
      </c>
    </row>
    <row r="3877" spans="7:23" x14ac:dyDescent="0.35">
      <c r="G3877" t="s">
        <v>44</v>
      </c>
      <c r="H3877">
        <v>2120071</v>
      </c>
      <c r="I3877" t="s">
        <v>8</v>
      </c>
      <c r="J3877">
        <v>52.346798767358202</v>
      </c>
      <c r="K3877">
        <v>4.8800493141205097</v>
      </c>
      <c r="L3877" t="s">
        <v>50</v>
      </c>
      <c r="M3877">
        <v>150</v>
      </c>
      <c r="N3877">
        <v>13</v>
      </c>
      <c r="O3877">
        <v>4</v>
      </c>
      <c r="P3877">
        <v>0.27</v>
      </c>
      <c r="Q3877">
        <v>359</v>
      </c>
      <c r="R3877">
        <v>1471</v>
      </c>
      <c r="S3877">
        <v>3</v>
      </c>
      <c r="T3877" t="s">
        <v>74</v>
      </c>
      <c r="U3877" t="s">
        <v>111</v>
      </c>
      <c r="V3877">
        <v>1950</v>
      </c>
      <c r="W3877">
        <v>0.5</v>
      </c>
    </row>
    <row r="3878" spans="7:23" x14ac:dyDescent="0.35">
      <c r="G3878" t="s">
        <v>44</v>
      </c>
      <c r="H3878">
        <v>2120150</v>
      </c>
      <c r="I3878" t="s">
        <v>8</v>
      </c>
      <c r="J3878">
        <v>52.348134192452498</v>
      </c>
      <c r="K3878">
        <v>4.8808096770314302</v>
      </c>
      <c r="L3878" t="s">
        <v>50</v>
      </c>
      <c r="M3878">
        <v>180</v>
      </c>
      <c r="N3878">
        <v>9</v>
      </c>
      <c r="O3878">
        <v>0</v>
      </c>
      <c r="Q3878">
        <v>364</v>
      </c>
      <c r="R3878">
        <v>1472</v>
      </c>
      <c r="S3878">
        <v>3</v>
      </c>
      <c r="T3878" t="s">
        <v>74</v>
      </c>
      <c r="U3878" t="s">
        <v>111</v>
      </c>
      <c r="V3878">
        <v>1620</v>
      </c>
      <c r="W3878">
        <v>0.5</v>
      </c>
    </row>
    <row r="3879" spans="7:23" x14ac:dyDescent="0.35">
      <c r="G3879" t="s">
        <v>44</v>
      </c>
      <c r="H3879">
        <v>2133234</v>
      </c>
      <c r="I3879" t="s">
        <v>18</v>
      </c>
      <c r="J3879">
        <v>52.3699487792993</v>
      </c>
      <c r="K3879">
        <v>4.9422386131180804</v>
      </c>
      <c r="L3879" t="s">
        <v>50</v>
      </c>
      <c r="M3879">
        <v>90</v>
      </c>
      <c r="N3879">
        <v>98</v>
      </c>
      <c r="O3879">
        <v>284</v>
      </c>
      <c r="P3879">
        <v>4.9400000000000004</v>
      </c>
      <c r="Q3879">
        <v>80</v>
      </c>
      <c r="R3879">
        <v>1480</v>
      </c>
      <c r="S3879">
        <v>3</v>
      </c>
      <c r="T3879" t="s">
        <v>66</v>
      </c>
      <c r="U3879" t="s">
        <v>102</v>
      </c>
      <c r="V3879">
        <v>8820</v>
      </c>
      <c r="W3879">
        <v>0.5</v>
      </c>
    </row>
    <row r="3880" spans="7:23" x14ac:dyDescent="0.35">
      <c r="G3880" t="s">
        <v>44</v>
      </c>
      <c r="H3880">
        <v>2275817</v>
      </c>
      <c r="I3880" t="s">
        <v>7</v>
      </c>
      <c r="J3880">
        <v>52.373655739538499</v>
      </c>
      <c r="K3880">
        <v>4.9051963162203496</v>
      </c>
      <c r="L3880" t="s">
        <v>50</v>
      </c>
      <c r="M3880">
        <v>115</v>
      </c>
      <c r="N3880">
        <v>351</v>
      </c>
      <c r="O3880">
        <v>138</v>
      </c>
      <c r="P3880">
        <v>2.42</v>
      </c>
      <c r="Q3880">
        <v>31</v>
      </c>
      <c r="R3880">
        <v>1543</v>
      </c>
      <c r="S3880">
        <v>3</v>
      </c>
      <c r="T3880" t="s">
        <v>68</v>
      </c>
      <c r="U3880" t="s">
        <v>99</v>
      </c>
      <c r="V3880">
        <v>40365</v>
      </c>
      <c r="W3880">
        <v>0.5</v>
      </c>
    </row>
    <row r="3881" spans="7:23" x14ac:dyDescent="0.35">
      <c r="G3881" t="s">
        <v>44</v>
      </c>
      <c r="H3881">
        <v>2405985</v>
      </c>
      <c r="I3881" t="s">
        <v>19</v>
      </c>
      <c r="J3881">
        <v>52.375298352379801</v>
      </c>
      <c r="K3881">
        <v>4.8571961756091202</v>
      </c>
      <c r="L3881" t="s">
        <v>50</v>
      </c>
      <c r="M3881">
        <v>65</v>
      </c>
      <c r="N3881">
        <v>35</v>
      </c>
      <c r="O3881">
        <v>238</v>
      </c>
      <c r="P3881">
        <v>4.2</v>
      </c>
      <c r="Q3881">
        <v>334</v>
      </c>
      <c r="R3881">
        <v>1598</v>
      </c>
      <c r="S3881">
        <v>3</v>
      </c>
      <c r="T3881" t="s">
        <v>62</v>
      </c>
      <c r="U3881" t="s">
        <v>101</v>
      </c>
      <c r="V3881">
        <v>2275</v>
      </c>
      <c r="W3881">
        <v>0.5</v>
      </c>
    </row>
    <row r="3882" spans="7:23" x14ac:dyDescent="0.35">
      <c r="G3882" t="s">
        <v>44</v>
      </c>
      <c r="H3882">
        <v>2534166</v>
      </c>
      <c r="I3882" t="s">
        <v>19</v>
      </c>
      <c r="J3882">
        <v>52.383706502215702</v>
      </c>
      <c r="K3882">
        <v>4.8547292977898904</v>
      </c>
      <c r="L3882" t="s">
        <v>50</v>
      </c>
      <c r="M3882">
        <v>55</v>
      </c>
      <c r="N3882">
        <v>8</v>
      </c>
      <c r="O3882">
        <v>155</v>
      </c>
      <c r="P3882">
        <v>2.73</v>
      </c>
      <c r="Q3882">
        <v>356</v>
      </c>
      <c r="R3882">
        <v>1657</v>
      </c>
      <c r="S3882">
        <v>3</v>
      </c>
      <c r="T3882" t="s">
        <v>62</v>
      </c>
      <c r="U3882" t="s">
        <v>101</v>
      </c>
      <c r="V3882">
        <v>440</v>
      </c>
      <c r="W3882">
        <v>0.5</v>
      </c>
    </row>
    <row r="3883" spans="7:23" x14ac:dyDescent="0.35">
      <c r="G3883" t="s">
        <v>44</v>
      </c>
      <c r="H3883">
        <v>2560010</v>
      </c>
      <c r="I3883" t="s">
        <v>14</v>
      </c>
      <c r="J3883">
        <v>52.365372459033203</v>
      </c>
      <c r="K3883">
        <v>4.8755394724340704</v>
      </c>
      <c r="L3883" t="s">
        <v>50</v>
      </c>
      <c r="M3883">
        <v>56</v>
      </c>
      <c r="N3883">
        <v>247</v>
      </c>
      <c r="O3883">
        <v>105</v>
      </c>
      <c r="P3883">
        <v>2.0499999999999998</v>
      </c>
      <c r="Q3883">
        <v>258</v>
      </c>
      <c r="R3883">
        <v>1672</v>
      </c>
      <c r="S3883">
        <v>3</v>
      </c>
      <c r="T3883" t="s">
        <v>56</v>
      </c>
      <c r="U3883" t="s">
        <v>97</v>
      </c>
      <c r="V3883">
        <v>13832</v>
      </c>
      <c r="W3883">
        <v>0.5</v>
      </c>
    </row>
    <row r="3884" spans="7:23" x14ac:dyDescent="0.35">
      <c r="G3884" t="s">
        <v>44</v>
      </c>
      <c r="H3884">
        <v>2580443</v>
      </c>
      <c r="I3884" t="s">
        <v>7</v>
      </c>
      <c r="J3884">
        <v>52.372812882716403</v>
      </c>
      <c r="K3884">
        <v>4.9022201422197096</v>
      </c>
      <c r="L3884" t="s">
        <v>50</v>
      </c>
      <c r="M3884">
        <v>69</v>
      </c>
      <c r="N3884">
        <v>333</v>
      </c>
      <c r="O3884">
        <v>102</v>
      </c>
      <c r="P3884">
        <v>1.78</v>
      </c>
      <c r="Q3884">
        <v>56</v>
      </c>
      <c r="R3884">
        <v>1681</v>
      </c>
      <c r="S3884">
        <v>3</v>
      </c>
      <c r="T3884" t="s">
        <v>68</v>
      </c>
      <c r="U3884" t="s">
        <v>99</v>
      </c>
      <c r="V3884">
        <v>22977</v>
      </c>
      <c r="W3884">
        <v>0.5</v>
      </c>
    </row>
    <row r="3885" spans="7:23" x14ac:dyDescent="0.35">
      <c r="G3885" t="s">
        <v>44</v>
      </c>
      <c r="H3885">
        <v>2623099</v>
      </c>
      <c r="I3885" t="s">
        <v>14</v>
      </c>
      <c r="J3885">
        <v>52.367758657618197</v>
      </c>
      <c r="K3885">
        <v>4.8765208203811001</v>
      </c>
      <c r="L3885" t="s">
        <v>50</v>
      </c>
      <c r="M3885">
        <v>84</v>
      </c>
      <c r="N3885">
        <v>247</v>
      </c>
      <c r="O3885">
        <v>33</v>
      </c>
      <c r="P3885">
        <v>0.64</v>
      </c>
      <c r="Q3885">
        <v>81</v>
      </c>
      <c r="R3885">
        <v>1693</v>
      </c>
      <c r="S3885">
        <v>3</v>
      </c>
      <c r="T3885" t="s">
        <v>56</v>
      </c>
      <c r="U3885" t="s">
        <v>97</v>
      </c>
      <c r="V3885">
        <v>20748</v>
      </c>
      <c r="W3885">
        <v>0.5</v>
      </c>
    </row>
    <row r="3886" spans="7:23" x14ac:dyDescent="0.35">
      <c r="G3886" t="s">
        <v>44</v>
      </c>
      <c r="H3886">
        <v>2807515</v>
      </c>
      <c r="I3886" t="s">
        <v>14</v>
      </c>
      <c r="J3886">
        <v>52.369179082107401</v>
      </c>
      <c r="K3886">
        <v>4.8630360457896202</v>
      </c>
      <c r="L3886" t="s">
        <v>50</v>
      </c>
      <c r="M3886">
        <v>70</v>
      </c>
      <c r="N3886">
        <v>309</v>
      </c>
      <c r="O3886">
        <v>221</v>
      </c>
      <c r="P3886">
        <v>3.94</v>
      </c>
      <c r="Q3886">
        <v>16</v>
      </c>
      <c r="R3886">
        <v>1789</v>
      </c>
      <c r="S3886">
        <v>3</v>
      </c>
      <c r="T3886" t="s">
        <v>56</v>
      </c>
      <c r="U3886" t="s">
        <v>97</v>
      </c>
      <c r="V3886">
        <v>21630</v>
      </c>
      <c r="W3886">
        <v>0.5</v>
      </c>
    </row>
    <row r="3887" spans="7:23" x14ac:dyDescent="0.35">
      <c r="G3887" t="s">
        <v>44</v>
      </c>
      <c r="H3887">
        <v>2830788</v>
      </c>
      <c r="I3887" t="s">
        <v>9</v>
      </c>
      <c r="J3887">
        <v>52.350913019396003</v>
      </c>
      <c r="K3887">
        <v>4.9126467572827996</v>
      </c>
      <c r="L3887" t="s">
        <v>50</v>
      </c>
      <c r="M3887">
        <v>98</v>
      </c>
      <c r="N3887">
        <v>333</v>
      </c>
      <c r="O3887">
        <v>159</v>
      </c>
      <c r="P3887">
        <v>2.83</v>
      </c>
      <c r="Q3887">
        <v>177</v>
      </c>
      <c r="R3887">
        <v>1806</v>
      </c>
      <c r="S3887">
        <v>3</v>
      </c>
      <c r="T3887" t="s">
        <v>64</v>
      </c>
      <c r="U3887" t="s">
        <v>106</v>
      </c>
      <c r="V3887">
        <v>32634</v>
      </c>
      <c r="W3887">
        <v>0.5</v>
      </c>
    </row>
    <row r="3888" spans="7:23" x14ac:dyDescent="0.35">
      <c r="G3888" t="s">
        <v>44</v>
      </c>
      <c r="H3888">
        <v>3000125</v>
      </c>
      <c r="I3888" t="s">
        <v>7</v>
      </c>
      <c r="J3888">
        <v>52.364525584319203</v>
      </c>
      <c r="K3888">
        <v>4.8818502856541404</v>
      </c>
      <c r="L3888" t="s">
        <v>50</v>
      </c>
      <c r="M3888">
        <v>135</v>
      </c>
      <c r="N3888">
        <v>292</v>
      </c>
      <c r="O3888">
        <v>29</v>
      </c>
      <c r="P3888">
        <v>0.56000000000000005</v>
      </c>
      <c r="Q3888">
        <v>52</v>
      </c>
      <c r="R3888">
        <v>1894</v>
      </c>
      <c r="S3888">
        <v>3</v>
      </c>
      <c r="T3888" t="s">
        <v>68</v>
      </c>
      <c r="U3888" t="s">
        <v>99</v>
      </c>
      <c r="V3888">
        <v>39420</v>
      </c>
      <c r="W3888">
        <v>0.5</v>
      </c>
    </row>
    <row r="3889" spans="7:23" x14ac:dyDescent="0.35">
      <c r="G3889" t="s">
        <v>44</v>
      </c>
      <c r="H3889">
        <v>3284802</v>
      </c>
      <c r="I3889" t="s">
        <v>23</v>
      </c>
      <c r="J3889">
        <v>52.409692163752503</v>
      </c>
      <c r="K3889">
        <v>4.9452372905928899</v>
      </c>
      <c r="L3889" t="s">
        <v>50</v>
      </c>
      <c r="M3889">
        <v>70</v>
      </c>
      <c r="N3889">
        <v>320</v>
      </c>
      <c r="O3889">
        <v>193</v>
      </c>
      <c r="P3889">
        <v>3.54</v>
      </c>
      <c r="Q3889">
        <v>84</v>
      </c>
      <c r="R3889">
        <v>2061</v>
      </c>
      <c r="S3889">
        <v>3</v>
      </c>
      <c r="T3889" t="s">
        <v>76</v>
      </c>
      <c r="U3889" t="s">
        <v>115</v>
      </c>
      <c r="V3889">
        <v>22400</v>
      </c>
      <c r="W3889">
        <v>0.5</v>
      </c>
    </row>
    <row r="3890" spans="7:23" x14ac:dyDescent="0.35">
      <c r="G3890" t="s">
        <v>44</v>
      </c>
      <c r="H3890">
        <v>3347583</v>
      </c>
      <c r="I3890" t="s">
        <v>11</v>
      </c>
      <c r="J3890">
        <v>52.358113956944599</v>
      </c>
      <c r="K3890">
        <v>4.9001299585826796</v>
      </c>
      <c r="L3890" t="s">
        <v>50</v>
      </c>
      <c r="M3890">
        <v>100</v>
      </c>
      <c r="N3890">
        <v>196</v>
      </c>
      <c r="O3890">
        <v>291</v>
      </c>
      <c r="P3890">
        <v>5.38</v>
      </c>
      <c r="Q3890">
        <v>39</v>
      </c>
      <c r="R3890">
        <v>2111</v>
      </c>
      <c r="S3890">
        <v>3</v>
      </c>
      <c r="T3890" t="s">
        <v>58</v>
      </c>
      <c r="U3890" t="s">
        <v>103</v>
      </c>
      <c r="V3890">
        <v>19600</v>
      </c>
      <c r="W3890">
        <v>0.5</v>
      </c>
    </row>
    <row r="3891" spans="7:23" x14ac:dyDescent="0.35">
      <c r="G3891" t="s">
        <v>44</v>
      </c>
      <c r="H3891">
        <v>3383408</v>
      </c>
      <c r="I3891" t="s">
        <v>7</v>
      </c>
      <c r="J3891">
        <v>52.364932618911098</v>
      </c>
      <c r="K3891">
        <v>4.8813984155449903</v>
      </c>
      <c r="L3891" t="s">
        <v>50</v>
      </c>
      <c r="M3891">
        <v>90</v>
      </c>
      <c r="N3891">
        <v>219</v>
      </c>
      <c r="O3891">
        <v>218</v>
      </c>
      <c r="P3891">
        <v>4.1399999999999997</v>
      </c>
      <c r="Q3891">
        <v>177</v>
      </c>
      <c r="R3891">
        <v>2140</v>
      </c>
      <c r="S3891">
        <v>3</v>
      </c>
      <c r="T3891" t="s">
        <v>68</v>
      </c>
      <c r="U3891" t="s">
        <v>99</v>
      </c>
      <c r="V3891">
        <v>19710</v>
      </c>
      <c r="W3891">
        <v>0.5</v>
      </c>
    </row>
    <row r="3892" spans="7:23" x14ac:dyDescent="0.35">
      <c r="G3892" t="s">
        <v>44</v>
      </c>
      <c r="H3892">
        <v>3589859</v>
      </c>
      <c r="I3892" t="s">
        <v>11</v>
      </c>
      <c r="J3892">
        <v>52.354121807814998</v>
      </c>
      <c r="K3892">
        <v>4.9068270231384901</v>
      </c>
      <c r="L3892" t="s">
        <v>50</v>
      </c>
      <c r="M3892">
        <v>119</v>
      </c>
      <c r="N3892">
        <v>17</v>
      </c>
      <c r="O3892">
        <v>16</v>
      </c>
      <c r="P3892">
        <v>0.31</v>
      </c>
      <c r="Q3892">
        <v>318</v>
      </c>
      <c r="R3892">
        <v>2270</v>
      </c>
      <c r="S3892">
        <v>3</v>
      </c>
      <c r="T3892" t="s">
        <v>58</v>
      </c>
      <c r="U3892" t="s">
        <v>103</v>
      </c>
      <c r="V3892">
        <v>2023</v>
      </c>
      <c r="W3892">
        <v>0.5</v>
      </c>
    </row>
    <row r="3893" spans="7:23" x14ac:dyDescent="0.35">
      <c r="G3893" t="s">
        <v>44</v>
      </c>
      <c r="H3893">
        <v>3690880</v>
      </c>
      <c r="I3893" t="s">
        <v>7</v>
      </c>
      <c r="J3893">
        <v>52.366366207260398</v>
      </c>
      <c r="K3893">
        <v>4.92116371264565</v>
      </c>
      <c r="L3893" t="s">
        <v>50</v>
      </c>
      <c r="M3893">
        <v>145</v>
      </c>
      <c r="N3893">
        <v>18</v>
      </c>
      <c r="O3893">
        <v>251</v>
      </c>
      <c r="P3893">
        <v>4.8099999999999996</v>
      </c>
      <c r="Q3893">
        <v>320</v>
      </c>
      <c r="R3893">
        <v>2316</v>
      </c>
      <c r="S3893">
        <v>3</v>
      </c>
      <c r="T3893" t="s">
        <v>68</v>
      </c>
      <c r="U3893" t="s">
        <v>99</v>
      </c>
      <c r="V3893">
        <v>2610</v>
      </c>
      <c r="W3893">
        <v>0.5</v>
      </c>
    </row>
    <row r="3894" spans="7:23" x14ac:dyDescent="0.35">
      <c r="G3894" t="s">
        <v>44</v>
      </c>
      <c r="H3894">
        <v>3725271</v>
      </c>
      <c r="I3894" t="s">
        <v>18</v>
      </c>
      <c r="J3894">
        <v>52.369365394793697</v>
      </c>
      <c r="K3894">
        <v>4.9379192641141696</v>
      </c>
      <c r="L3894" t="s">
        <v>50</v>
      </c>
      <c r="M3894">
        <v>65</v>
      </c>
      <c r="N3894">
        <v>342</v>
      </c>
      <c r="O3894">
        <v>94</v>
      </c>
      <c r="P3894">
        <v>1.78</v>
      </c>
      <c r="Q3894">
        <v>86</v>
      </c>
      <c r="R3894">
        <v>2344</v>
      </c>
      <c r="S3894">
        <v>3</v>
      </c>
      <c r="T3894" t="s">
        <v>66</v>
      </c>
      <c r="U3894" t="s">
        <v>102</v>
      </c>
      <c r="V3894">
        <v>22230</v>
      </c>
      <c r="W3894">
        <v>0.5</v>
      </c>
    </row>
    <row r="3895" spans="7:23" x14ac:dyDescent="0.35">
      <c r="G3895" t="s">
        <v>44</v>
      </c>
      <c r="H3895">
        <v>3841579</v>
      </c>
      <c r="I3895" t="s">
        <v>8</v>
      </c>
      <c r="J3895">
        <v>52.350513029879501</v>
      </c>
      <c r="K3895">
        <v>4.85497217999563</v>
      </c>
      <c r="L3895" t="s">
        <v>50</v>
      </c>
      <c r="M3895">
        <v>119</v>
      </c>
      <c r="N3895">
        <v>148</v>
      </c>
      <c r="O3895">
        <v>71</v>
      </c>
      <c r="P3895">
        <v>1.35</v>
      </c>
      <c r="Q3895">
        <v>264</v>
      </c>
      <c r="R3895">
        <v>2430</v>
      </c>
      <c r="S3895">
        <v>3</v>
      </c>
      <c r="T3895" t="s">
        <v>74</v>
      </c>
      <c r="U3895" t="s">
        <v>111</v>
      </c>
      <c r="V3895">
        <v>17612</v>
      </c>
      <c r="W3895">
        <v>0.5</v>
      </c>
    </row>
    <row r="3896" spans="7:23" x14ac:dyDescent="0.35">
      <c r="G3896" t="s">
        <v>44</v>
      </c>
      <c r="H3896">
        <v>3849563</v>
      </c>
      <c r="I3896" t="s">
        <v>14</v>
      </c>
      <c r="J3896">
        <v>52.368581646775503</v>
      </c>
      <c r="K3896">
        <v>4.8721208696612903</v>
      </c>
      <c r="L3896" t="s">
        <v>50</v>
      </c>
      <c r="M3896">
        <v>75</v>
      </c>
      <c r="N3896">
        <v>181</v>
      </c>
      <c r="O3896">
        <v>21</v>
      </c>
      <c r="P3896">
        <v>0.41</v>
      </c>
      <c r="Q3896">
        <v>17</v>
      </c>
      <c r="R3896">
        <v>2435</v>
      </c>
      <c r="S3896">
        <v>3</v>
      </c>
      <c r="T3896" t="s">
        <v>56</v>
      </c>
      <c r="U3896" t="s">
        <v>97</v>
      </c>
      <c r="V3896">
        <v>13575</v>
      </c>
      <c r="W3896">
        <v>0.5</v>
      </c>
    </row>
    <row r="3897" spans="7:23" x14ac:dyDescent="0.35">
      <c r="G3897" t="s">
        <v>44</v>
      </c>
      <c r="H3897">
        <v>3850766</v>
      </c>
      <c r="I3897" t="s">
        <v>13</v>
      </c>
      <c r="J3897">
        <v>52.365185506026599</v>
      </c>
      <c r="K3897">
        <v>4.9839070219628896</v>
      </c>
      <c r="L3897" t="s">
        <v>50</v>
      </c>
      <c r="M3897">
        <v>85</v>
      </c>
      <c r="N3897">
        <v>312</v>
      </c>
      <c r="O3897">
        <v>297</v>
      </c>
      <c r="P3897">
        <v>5.69</v>
      </c>
      <c r="Q3897">
        <v>33</v>
      </c>
      <c r="R3897">
        <v>2439</v>
      </c>
      <c r="S3897">
        <v>3</v>
      </c>
      <c r="T3897" t="s">
        <v>86</v>
      </c>
      <c r="U3897" t="s">
        <v>110</v>
      </c>
      <c r="V3897">
        <v>26520</v>
      </c>
      <c r="W3897">
        <v>0.5</v>
      </c>
    </row>
    <row r="3898" spans="7:23" x14ac:dyDescent="0.35">
      <c r="G3898" t="s">
        <v>44</v>
      </c>
      <c r="H3898">
        <v>3942085</v>
      </c>
      <c r="I3898" t="s">
        <v>22</v>
      </c>
      <c r="J3898">
        <v>52.421817375900503</v>
      </c>
      <c r="K3898">
        <v>4.8875979276213597</v>
      </c>
      <c r="L3898" t="s">
        <v>50</v>
      </c>
      <c r="M3898">
        <v>35</v>
      </c>
      <c r="N3898">
        <v>52</v>
      </c>
      <c r="O3898">
        <v>97</v>
      </c>
      <c r="P3898">
        <v>1.87</v>
      </c>
      <c r="Q3898">
        <v>353</v>
      </c>
      <c r="R3898">
        <v>2503</v>
      </c>
      <c r="S3898">
        <v>3</v>
      </c>
      <c r="T3898" t="s">
        <v>80</v>
      </c>
      <c r="U3898" t="s">
        <v>121</v>
      </c>
      <c r="V3898">
        <v>1820</v>
      </c>
      <c r="W3898">
        <v>0.5</v>
      </c>
    </row>
    <row r="3899" spans="7:23" x14ac:dyDescent="0.35">
      <c r="G3899" t="s">
        <v>44</v>
      </c>
      <c r="H3899">
        <v>4010712</v>
      </c>
      <c r="I3899" t="s">
        <v>8</v>
      </c>
      <c r="J3899">
        <v>52.350052095331797</v>
      </c>
      <c r="K3899">
        <v>4.8706138587929999</v>
      </c>
      <c r="L3899" t="s">
        <v>50</v>
      </c>
      <c r="M3899">
        <v>400</v>
      </c>
      <c r="N3899">
        <v>237</v>
      </c>
      <c r="O3899">
        <v>15</v>
      </c>
      <c r="P3899">
        <v>0.28999999999999998</v>
      </c>
      <c r="Q3899">
        <v>96</v>
      </c>
      <c r="R3899">
        <v>2536</v>
      </c>
      <c r="S3899">
        <v>3</v>
      </c>
      <c r="T3899" t="s">
        <v>74</v>
      </c>
      <c r="U3899" t="s">
        <v>111</v>
      </c>
      <c r="V3899">
        <v>94800</v>
      </c>
      <c r="W3899">
        <v>0.5</v>
      </c>
    </row>
    <row r="3900" spans="7:23" x14ac:dyDescent="0.35">
      <c r="G3900" t="s">
        <v>44</v>
      </c>
      <c r="H3900">
        <v>4052965</v>
      </c>
      <c r="I3900" t="s">
        <v>11</v>
      </c>
      <c r="J3900">
        <v>52.349828791675598</v>
      </c>
      <c r="K3900">
        <v>4.8871471158681503</v>
      </c>
      <c r="L3900" t="s">
        <v>50</v>
      </c>
      <c r="M3900">
        <v>120</v>
      </c>
      <c r="N3900">
        <v>52</v>
      </c>
      <c r="O3900">
        <v>201</v>
      </c>
      <c r="P3900">
        <v>3.97</v>
      </c>
      <c r="Q3900">
        <v>298</v>
      </c>
      <c r="R3900">
        <v>2564</v>
      </c>
      <c r="S3900">
        <v>3</v>
      </c>
      <c r="T3900" t="s">
        <v>58</v>
      </c>
      <c r="U3900" t="s">
        <v>103</v>
      </c>
      <c r="V3900">
        <v>6240</v>
      </c>
      <c r="W3900">
        <v>0.5</v>
      </c>
    </row>
    <row r="3901" spans="7:23" x14ac:dyDescent="0.35">
      <c r="G3901" t="s">
        <v>44</v>
      </c>
      <c r="H3901">
        <v>4059685</v>
      </c>
      <c r="I3901" t="s">
        <v>14</v>
      </c>
      <c r="J3901">
        <v>52.3609881959162</v>
      </c>
      <c r="K3901">
        <v>4.8631326911619803</v>
      </c>
      <c r="L3901" t="s">
        <v>50</v>
      </c>
      <c r="M3901">
        <v>50</v>
      </c>
      <c r="N3901">
        <v>293</v>
      </c>
      <c r="O3901">
        <v>78</v>
      </c>
      <c r="P3901">
        <v>1.54</v>
      </c>
      <c r="Q3901">
        <v>50</v>
      </c>
      <c r="R3901">
        <v>2571</v>
      </c>
      <c r="S3901">
        <v>3</v>
      </c>
      <c r="T3901" t="s">
        <v>56</v>
      </c>
      <c r="U3901" t="s">
        <v>97</v>
      </c>
      <c r="V3901">
        <v>14650</v>
      </c>
      <c r="W3901">
        <v>0.5</v>
      </c>
    </row>
    <row r="3902" spans="7:23" x14ac:dyDescent="0.35">
      <c r="G3902" t="s">
        <v>44</v>
      </c>
      <c r="H3902">
        <v>4076501</v>
      </c>
      <c r="I3902" t="s">
        <v>8</v>
      </c>
      <c r="J3902">
        <v>52.353603427216299</v>
      </c>
      <c r="K3902">
        <v>4.86634119452075</v>
      </c>
      <c r="L3902" t="s">
        <v>50</v>
      </c>
      <c r="M3902">
        <v>80</v>
      </c>
      <c r="N3902">
        <v>364</v>
      </c>
      <c r="O3902">
        <v>52</v>
      </c>
      <c r="P3902">
        <v>1.01</v>
      </c>
      <c r="Q3902">
        <v>309</v>
      </c>
      <c r="R3902">
        <v>2582</v>
      </c>
      <c r="S3902">
        <v>3</v>
      </c>
      <c r="T3902" t="s">
        <v>74</v>
      </c>
      <c r="U3902" t="s">
        <v>111</v>
      </c>
      <c r="V3902">
        <v>29120</v>
      </c>
      <c r="W3902">
        <v>0.5</v>
      </c>
    </row>
    <row r="3903" spans="7:23" x14ac:dyDescent="0.35">
      <c r="G3903" t="s">
        <v>44</v>
      </c>
      <c r="H3903">
        <v>4232124</v>
      </c>
      <c r="I3903" t="s">
        <v>14</v>
      </c>
      <c r="J3903">
        <v>52.371657771603303</v>
      </c>
      <c r="K3903">
        <v>4.8707207117531199</v>
      </c>
      <c r="L3903" t="s">
        <v>50</v>
      </c>
      <c r="M3903">
        <v>95</v>
      </c>
      <c r="N3903">
        <v>111</v>
      </c>
      <c r="O3903">
        <v>269</v>
      </c>
      <c r="P3903">
        <v>5.32</v>
      </c>
      <c r="Q3903">
        <v>285</v>
      </c>
      <c r="R3903">
        <v>2651</v>
      </c>
      <c r="S3903">
        <v>3</v>
      </c>
      <c r="T3903" t="s">
        <v>56</v>
      </c>
      <c r="U3903" t="s">
        <v>97</v>
      </c>
      <c r="V3903">
        <v>10545</v>
      </c>
      <c r="W3903">
        <v>0.5</v>
      </c>
    </row>
    <row r="3904" spans="7:23" x14ac:dyDescent="0.35">
      <c r="G3904" t="s">
        <v>44</v>
      </c>
      <c r="H3904">
        <v>4289342</v>
      </c>
      <c r="I3904" t="s">
        <v>18</v>
      </c>
      <c r="J3904">
        <v>52.371474112193603</v>
      </c>
      <c r="K3904">
        <v>4.9443857973962402</v>
      </c>
      <c r="L3904" t="s">
        <v>50</v>
      </c>
      <c r="M3904">
        <v>89</v>
      </c>
      <c r="N3904">
        <v>7</v>
      </c>
      <c r="O3904">
        <v>49</v>
      </c>
      <c r="P3904">
        <v>0.97</v>
      </c>
      <c r="Q3904">
        <v>22</v>
      </c>
      <c r="R3904">
        <v>2687</v>
      </c>
      <c r="S3904">
        <v>3</v>
      </c>
      <c r="T3904" t="s">
        <v>66</v>
      </c>
      <c r="U3904" t="s">
        <v>102</v>
      </c>
      <c r="V3904">
        <v>623</v>
      </c>
      <c r="W3904">
        <v>0.5</v>
      </c>
    </row>
    <row r="3905" spans="7:23" x14ac:dyDescent="0.35">
      <c r="G3905" t="s">
        <v>44</v>
      </c>
      <c r="H3905">
        <v>4591192</v>
      </c>
      <c r="I3905" t="s">
        <v>11</v>
      </c>
      <c r="J3905">
        <v>52.357436837429198</v>
      </c>
      <c r="K3905">
        <v>4.9032141884338696</v>
      </c>
      <c r="L3905" t="s">
        <v>50</v>
      </c>
      <c r="M3905">
        <v>99</v>
      </c>
      <c r="N3905">
        <v>169</v>
      </c>
      <c r="O3905">
        <v>309</v>
      </c>
      <c r="P3905">
        <v>6.29</v>
      </c>
      <c r="Q3905">
        <v>130</v>
      </c>
      <c r="R3905">
        <v>2842</v>
      </c>
      <c r="S3905">
        <v>3</v>
      </c>
      <c r="T3905" t="s">
        <v>58</v>
      </c>
      <c r="U3905" t="s">
        <v>103</v>
      </c>
      <c r="V3905">
        <v>16731</v>
      </c>
      <c r="W3905">
        <v>0.5</v>
      </c>
    </row>
    <row r="3906" spans="7:23" x14ac:dyDescent="0.35">
      <c r="G3906" t="s">
        <v>44</v>
      </c>
      <c r="H3906">
        <v>4591819</v>
      </c>
      <c r="I3906" t="s">
        <v>11</v>
      </c>
      <c r="J3906">
        <v>52.351637266770403</v>
      </c>
      <c r="K3906">
        <v>4.90659272833103</v>
      </c>
      <c r="L3906" t="s">
        <v>50</v>
      </c>
      <c r="M3906">
        <v>89</v>
      </c>
      <c r="N3906">
        <v>9</v>
      </c>
      <c r="O3906">
        <v>115</v>
      </c>
      <c r="P3906">
        <v>2.4</v>
      </c>
      <c r="Q3906">
        <v>358</v>
      </c>
      <c r="R3906">
        <v>2844</v>
      </c>
      <c r="S3906">
        <v>3</v>
      </c>
      <c r="T3906" t="s">
        <v>58</v>
      </c>
      <c r="U3906" t="s">
        <v>103</v>
      </c>
      <c r="V3906">
        <v>801</v>
      </c>
      <c r="W3906">
        <v>0.5</v>
      </c>
    </row>
    <row r="3907" spans="7:23" x14ac:dyDescent="0.35">
      <c r="G3907" t="s">
        <v>44</v>
      </c>
      <c r="H3907">
        <v>4648294</v>
      </c>
      <c r="I3907" t="s">
        <v>9</v>
      </c>
      <c r="J3907">
        <v>52.355301640468902</v>
      </c>
      <c r="K3907">
        <v>4.9186268706205096</v>
      </c>
      <c r="L3907" t="s">
        <v>50</v>
      </c>
      <c r="M3907">
        <v>48</v>
      </c>
      <c r="N3907">
        <v>179</v>
      </c>
      <c r="O3907">
        <v>8</v>
      </c>
      <c r="P3907">
        <v>0.17</v>
      </c>
      <c r="Q3907">
        <v>194</v>
      </c>
      <c r="R3907">
        <v>2879</v>
      </c>
      <c r="S3907">
        <v>3</v>
      </c>
      <c r="T3907" t="s">
        <v>64</v>
      </c>
      <c r="U3907" t="s">
        <v>106</v>
      </c>
      <c r="V3907">
        <v>8592</v>
      </c>
      <c r="W3907">
        <v>0.5</v>
      </c>
    </row>
    <row r="3908" spans="7:23" x14ac:dyDescent="0.35">
      <c r="G3908" t="s">
        <v>44</v>
      </c>
      <c r="H3908">
        <v>4830796</v>
      </c>
      <c r="I3908" t="s">
        <v>17</v>
      </c>
      <c r="J3908">
        <v>52.380799204045601</v>
      </c>
      <c r="K3908">
        <v>4.8305576083398796</v>
      </c>
      <c r="L3908" t="s">
        <v>50</v>
      </c>
      <c r="M3908">
        <v>75</v>
      </c>
      <c r="N3908">
        <v>24</v>
      </c>
      <c r="O3908">
        <v>107</v>
      </c>
      <c r="P3908">
        <v>2.2400000000000002</v>
      </c>
      <c r="Q3908">
        <v>282</v>
      </c>
      <c r="R3908">
        <v>2979</v>
      </c>
      <c r="S3908">
        <v>3</v>
      </c>
      <c r="T3908" t="s">
        <v>94</v>
      </c>
      <c r="U3908" t="s">
        <v>116</v>
      </c>
      <c r="V3908">
        <v>1800</v>
      </c>
      <c r="W3908">
        <v>0.5</v>
      </c>
    </row>
    <row r="3909" spans="7:23" x14ac:dyDescent="0.35">
      <c r="G3909" t="s">
        <v>44</v>
      </c>
      <c r="H3909">
        <v>4864384</v>
      </c>
      <c r="I3909" t="s">
        <v>21</v>
      </c>
      <c r="J3909">
        <v>52.349317962521297</v>
      </c>
      <c r="K3909">
        <v>4.7878162521121199</v>
      </c>
      <c r="L3909" t="s">
        <v>50</v>
      </c>
      <c r="M3909">
        <v>75</v>
      </c>
      <c r="N3909">
        <v>17</v>
      </c>
      <c r="O3909">
        <v>123</v>
      </c>
      <c r="P3909">
        <v>2.68</v>
      </c>
      <c r="Q3909">
        <v>361</v>
      </c>
      <c r="R3909">
        <v>2996</v>
      </c>
      <c r="S3909">
        <v>3</v>
      </c>
      <c r="T3909" t="s">
        <v>88</v>
      </c>
      <c r="U3909" t="s">
        <v>105</v>
      </c>
      <c r="V3909">
        <v>1275</v>
      </c>
      <c r="W3909">
        <v>0.5</v>
      </c>
    </row>
    <row r="3910" spans="7:23" x14ac:dyDescent="0.35">
      <c r="G3910" t="s">
        <v>44</v>
      </c>
      <c r="H3910">
        <v>4872974</v>
      </c>
      <c r="I3910" t="s">
        <v>14</v>
      </c>
      <c r="J3910">
        <v>52.362748830637202</v>
      </c>
      <c r="K3910">
        <v>4.8631026551565997</v>
      </c>
      <c r="L3910" t="s">
        <v>50</v>
      </c>
      <c r="M3910">
        <v>110</v>
      </c>
      <c r="N3910">
        <v>349</v>
      </c>
      <c r="O3910">
        <v>184</v>
      </c>
      <c r="P3910">
        <v>4.05</v>
      </c>
      <c r="Q3910">
        <v>67</v>
      </c>
      <c r="R3910">
        <v>3004</v>
      </c>
      <c r="S3910">
        <v>3</v>
      </c>
      <c r="T3910" t="s">
        <v>56</v>
      </c>
      <c r="U3910" t="s">
        <v>97</v>
      </c>
      <c r="V3910">
        <v>38390</v>
      </c>
      <c r="W3910">
        <v>0.5</v>
      </c>
    </row>
    <row r="3911" spans="7:23" x14ac:dyDescent="0.35">
      <c r="G3911" t="s">
        <v>44</v>
      </c>
      <c r="H3911">
        <v>4991085</v>
      </c>
      <c r="I3911" t="s">
        <v>14</v>
      </c>
      <c r="J3911">
        <v>52.365009562250201</v>
      </c>
      <c r="K3911">
        <v>4.8509741080842002</v>
      </c>
      <c r="L3911" t="s">
        <v>50</v>
      </c>
      <c r="M3911">
        <v>82</v>
      </c>
      <c r="N3911">
        <v>85</v>
      </c>
      <c r="O3911">
        <v>78</v>
      </c>
      <c r="P3911">
        <v>1.91</v>
      </c>
      <c r="Q3911">
        <v>328</v>
      </c>
      <c r="R3911">
        <v>3063</v>
      </c>
      <c r="S3911">
        <v>3</v>
      </c>
      <c r="T3911" t="s">
        <v>56</v>
      </c>
      <c r="U3911" t="s">
        <v>97</v>
      </c>
      <c r="V3911">
        <v>6970</v>
      </c>
      <c r="W3911">
        <v>0.5</v>
      </c>
    </row>
    <row r="3912" spans="7:23" x14ac:dyDescent="0.35">
      <c r="G3912" t="s">
        <v>44</v>
      </c>
      <c r="H3912">
        <v>5012728</v>
      </c>
      <c r="I3912" t="s">
        <v>21</v>
      </c>
      <c r="J3912">
        <v>52.349200691304198</v>
      </c>
      <c r="K3912">
        <v>4.7876378258240804</v>
      </c>
      <c r="L3912" t="s">
        <v>50</v>
      </c>
      <c r="M3912">
        <v>75</v>
      </c>
      <c r="N3912">
        <v>13</v>
      </c>
      <c r="O3912">
        <v>119</v>
      </c>
      <c r="P3912">
        <v>2.5299999999999998</v>
      </c>
      <c r="Q3912">
        <v>359</v>
      </c>
      <c r="R3912">
        <v>3077</v>
      </c>
      <c r="S3912">
        <v>3</v>
      </c>
      <c r="T3912" t="s">
        <v>88</v>
      </c>
      <c r="U3912" t="s">
        <v>105</v>
      </c>
      <c r="V3912">
        <v>975</v>
      </c>
      <c r="W3912">
        <v>0.5</v>
      </c>
    </row>
    <row r="3913" spans="7:23" x14ac:dyDescent="0.35">
      <c r="G3913" t="s">
        <v>44</v>
      </c>
      <c r="H3913">
        <v>5239011</v>
      </c>
      <c r="I3913" t="s">
        <v>9</v>
      </c>
      <c r="J3913">
        <v>52.365519621978898</v>
      </c>
      <c r="K3913">
        <v>4.9274350874203403</v>
      </c>
      <c r="L3913" t="s">
        <v>50</v>
      </c>
      <c r="M3913">
        <v>85</v>
      </c>
      <c r="N3913">
        <v>281</v>
      </c>
      <c r="O3913">
        <v>64</v>
      </c>
      <c r="P3913">
        <v>1.43</v>
      </c>
      <c r="Q3913">
        <v>15</v>
      </c>
      <c r="R3913">
        <v>3180</v>
      </c>
      <c r="S3913">
        <v>3</v>
      </c>
      <c r="T3913" t="s">
        <v>64</v>
      </c>
      <c r="U3913" t="s">
        <v>106</v>
      </c>
      <c r="V3913">
        <v>23885</v>
      </c>
      <c r="W3913">
        <v>0.5</v>
      </c>
    </row>
    <row r="3914" spans="7:23" x14ac:dyDescent="0.35">
      <c r="G3914" t="s">
        <v>44</v>
      </c>
      <c r="H3914">
        <v>5665907</v>
      </c>
      <c r="I3914" t="s">
        <v>14</v>
      </c>
      <c r="J3914">
        <v>52.371991284476699</v>
      </c>
      <c r="K3914">
        <v>4.8654726364581897</v>
      </c>
      <c r="L3914" t="s">
        <v>50</v>
      </c>
      <c r="M3914">
        <v>48</v>
      </c>
      <c r="N3914">
        <v>352</v>
      </c>
      <c r="O3914">
        <v>60</v>
      </c>
      <c r="P3914">
        <v>1.34</v>
      </c>
      <c r="Q3914">
        <v>20</v>
      </c>
      <c r="R3914">
        <v>3352</v>
      </c>
      <c r="S3914">
        <v>3</v>
      </c>
      <c r="T3914" t="s">
        <v>56</v>
      </c>
      <c r="U3914" t="s">
        <v>97</v>
      </c>
      <c r="V3914">
        <v>16896</v>
      </c>
      <c r="W3914">
        <v>0.5</v>
      </c>
    </row>
    <row r="3915" spans="7:23" x14ac:dyDescent="0.35">
      <c r="G3915" t="s">
        <v>44</v>
      </c>
      <c r="H3915">
        <v>5718834</v>
      </c>
      <c r="I3915" t="s">
        <v>7</v>
      </c>
      <c r="J3915">
        <v>52.372954532161302</v>
      </c>
      <c r="K3915">
        <v>4.9202742993178799</v>
      </c>
      <c r="L3915" t="s">
        <v>50</v>
      </c>
      <c r="M3915">
        <v>69</v>
      </c>
      <c r="N3915">
        <v>31</v>
      </c>
      <c r="O3915">
        <v>175</v>
      </c>
      <c r="P3915">
        <v>3.89</v>
      </c>
      <c r="Q3915">
        <v>339</v>
      </c>
      <c r="R3915">
        <v>3379</v>
      </c>
      <c r="S3915">
        <v>3</v>
      </c>
      <c r="T3915" t="s">
        <v>68</v>
      </c>
      <c r="U3915" t="s">
        <v>99</v>
      </c>
      <c r="V3915">
        <v>2139</v>
      </c>
      <c r="W3915">
        <v>0.5</v>
      </c>
    </row>
    <row r="3916" spans="7:23" x14ac:dyDescent="0.35">
      <c r="G3916" t="s">
        <v>44</v>
      </c>
      <c r="H3916">
        <v>5723826</v>
      </c>
      <c r="I3916" t="s">
        <v>14</v>
      </c>
      <c r="J3916">
        <v>52.363957631214198</v>
      </c>
      <c r="K3916">
        <v>4.8674412780048097</v>
      </c>
      <c r="L3916" t="s">
        <v>50</v>
      </c>
      <c r="M3916">
        <v>105</v>
      </c>
      <c r="N3916">
        <v>338</v>
      </c>
      <c r="O3916">
        <v>11</v>
      </c>
      <c r="P3916">
        <v>0.36</v>
      </c>
      <c r="Q3916">
        <v>88</v>
      </c>
      <c r="R3916">
        <v>3384</v>
      </c>
      <c r="S3916">
        <v>3</v>
      </c>
      <c r="T3916" t="s">
        <v>56</v>
      </c>
      <c r="U3916" t="s">
        <v>97</v>
      </c>
      <c r="V3916">
        <v>35490</v>
      </c>
      <c r="W3916">
        <v>0.5</v>
      </c>
    </row>
    <row r="3917" spans="7:23" x14ac:dyDescent="0.35">
      <c r="G3917" t="s">
        <v>44</v>
      </c>
      <c r="H3917">
        <v>5804225</v>
      </c>
      <c r="I3917" t="s">
        <v>7</v>
      </c>
      <c r="J3917">
        <v>52.370186505571297</v>
      </c>
      <c r="K3917">
        <v>4.9008987707484</v>
      </c>
      <c r="L3917" t="s">
        <v>50</v>
      </c>
      <c r="M3917">
        <v>120</v>
      </c>
      <c r="N3917">
        <v>264</v>
      </c>
      <c r="O3917">
        <v>215</v>
      </c>
      <c r="P3917">
        <v>4.8099999999999996</v>
      </c>
      <c r="Q3917">
        <v>131</v>
      </c>
      <c r="R3917">
        <v>3431</v>
      </c>
      <c r="S3917">
        <v>3</v>
      </c>
      <c r="T3917" t="s">
        <v>68</v>
      </c>
      <c r="U3917" t="s">
        <v>99</v>
      </c>
      <c r="V3917">
        <v>31680</v>
      </c>
      <c r="W3917">
        <v>0.5</v>
      </c>
    </row>
    <row r="3918" spans="7:23" x14ac:dyDescent="0.35">
      <c r="G3918" t="s">
        <v>44</v>
      </c>
      <c r="H3918">
        <v>6116302</v>
      </c>
      <c r="I3918" t="s">
        <v>25</v>
      </c>
      <c r="J3918">
        <v>52.299685363798297</v>
      </c>
      <c r="K3918">
        <v>4.9978465563401304</v>
      </c>
      <c r="L3918" t="s">
        <v>50</v>
      </c>
      <c r="M3918">
        <v>39</v>
      </c>
      <c r="N3918">
        <v>149</v>
      </c>
      <c r="O3918">
        <v>207</v>
      </c>
      <c r="P3918">
        <v>4.7300000000000004</v>
      </c>
      <c r="Q3918">
        <v>163</v>
      </c>
      <c r="R3918">
        <v>3641</v>
      </c>
      <c r="S3918">
        <v>3</v>
      </c>
      <c r="T3918" t="s">
        <v>90</v>
      </c>
      <c r="U3918" t="s">
        <v>122</v>
      </c>
      <c r="V3918">
        <v>5811</v>
      </c>
      <c r="W3918">
        <v>0.5</v>
      </c>
    </row>
    <row r="3919" spans="7:23" x14ac:dyDescent="0.35">
      <c r="G3919" t="s">
        <v>44</v>
      </c>
      <c r="H3919">
        <v>6124335</v>
      </c>
      <c r="I3919" t="s">
        <v>19</v>
      </c>
      <c r="J3919">
        <v>52.375987691588499</v>
      </c>
      <c r="K3919">
        <v>4.8379279467328802</v>
      </c>
      <c r="L3919" t="s">
        <v>50</v>
      </c>
      <c r="M3919">
        <v>80</v>
      </c>
      <c r="N3919">
        <v>340</v>
      </c>
      <c r="O3919">
        <v>65</v>
      </c>
      <c r="P3919">
        <v>1.48</v>
      </c>
      <c r="Q3919">
        <v>34</v>
      </c>
      <c r="R3919">
        <v>3648</v>
      </c>
      <c r="S3919">
        <v>3</v>
      </c>
      <c r="T3919" t="s">
        <v>62</v>
      </c>
      <c r="U3919" t="s">
        <v>101</v>
      </c>
      <c r="V3919">
        <v>27200</v>
      </c>
      <c r="W3919">
        <v>0.5</v>
      </c>
    </row>
    <row r="3920" spans="7:23" x14ac:dyDescent="0.35">
      <c r="G3920" t="s">
        <v>44</v>
      </c>
      <c r="H3920">
        <v>6206713</v>
      </c>
      <c r="I3920" t="s">
        <v>17</v>
      </c>
      <c r="J3920">
        <v>52.382833029265399</v>
      </c>
      <c r="K3920">
        <v>4.8369896961909404</v>
      </c>
      <c r="L3920" t="s">
        <v>50</v>
      </c>
      <c r="M3920">
        <v>58</v>
      </c>
      <c r="N3920">
        <v>313</v>
      </c>
      <c r="O3920">
        <v>105</v>
      </c>
      <c r="P3920">
        <v>3.34</v>
      </c>
      <c r="Q3920">
        <v>119</v>
      </c>
      <c r="R3920">
        <v>3702</v>
      </c>
      <c r="S3920">
        <v>3</v>
      </c>
      <c r="T3920" t="s">
        <v>94</v>
      </c>
      <c r="U3920" t="s">
        <v>116</v>
      </c>
      <c r="V3920">
        <v>18154</v>
      </c>
      <c r="W3920">
        <v>0.5</v>
      </c>
    </row>
    <row r="3921" spans="7:23" x14ac:dyDescent="0.35">
      <c r="G3921" t="s">
        <v>44</v>
      </c>
      <c r="H3921">
        <v>6274451</v>
      </c>
      <c r="I3921" t="s">
        <v>8</v>
      </c>
      <c r="J3921">
        <v>52.346232983463501</v>
      </c>
      <c r="K3921">
        <v>4.8493126187808597</v>
      </c>
      <c r="L3921" t="s">
        <v>50</v>
      </c>
      <c r="M3921">
        <v>95</v>
      </c>
      <c r="N3921">
        <v>68</v>
      </c>
      <c r="O3921">
        <v>90</v>
      </c>
      <c r="P3921">
        <v>2.08</v>
      </c>
      <c r="Q3921">
        <v>270</v>
      </c>
      <c r="R3921">
        <v>3751</v>
      </c>
      <c r="S3921">
        <v>3</v>
      </c>
      <c r="T3921" t="s">
        <v>74</v>
      </c>
      <c r="U3921" t="s">
        <v>111</v>
      </c>
      <c r="V3921">
        <v>6460</v>
      </c>
      <c r="W3921">
        <v>0.5</v>
      </c>
    </row>
    <row r="3922" spans="7:23" x14ac:dyDescent="0.35">
      <c r="G3922" t="s">
        <v>44</v>
      </c>
      <c r="H3922">
        <v>6310268</v>
      </c>
      <c r="I3922" t="s">
        <v>18</v>
      </c>
      <c r="J3922">
        <v>52.370622273393501</v>
      </c>
      <c r="K3922">
        <v>4.9368456541792103</v>
      </c>
      <c r="L3922" t="s">
        <v>50</v>
      </c>
      <c r="M3922">
        <v>74</v>
      </c>
      <c r="N3922">
        <v>288</v>
      </c>
      <c r="O3922">
        <v>63</v>
      </c>
      <c r="P3922">
        <v>1.49</v>
      </c>
      <c r="Q3922">
        <v>95</v>
      </c>
      <c r="R3922">
        <v>3781</v>
      </c>
      <c r="S3922">
        <v>3</v>
      </c>
      <c r="T3922" t="s">
        <v>66</v>
      </c>
      <c r="U3922" t="s">
        <v>102</v>
      </c>
      <c r="V3922">
        <v>21312</v>
      </c>
      <c r="W3922">
        <v>0.5</v>
      </c>
    </row>
    <row r="3923" spans="7:23" x14ac:dyDescent="0.35">
      <c r="G3923" t="s">
        <v>44</v>
      </c>
      <c r="H3923">
        <v>6320255</v>
      </c>
      <c r="I3923" t="s">
        <v>18</v>
      </c>
      <c r="J3923">
        <v>52.377219191358797</v>
      </c>
      <c r="K3923">
        <v>4.9137035696015197</v>
      </c>
      <c r="L3923" t="s">
        <v>50</v>
      </c>
      <c r="M3923">
        <v>86</v>
      </c>
      <c r="N3923">
        <v>203</v>
      </c>
      <c r="O3923">
        <v>122</v>
      </c>
      <c r="P3923">
        <v>2.83</v>
      </c>
      <c r="Q3923">
        <v>101</v>
      </c>
      <c r="R3923">
        <v>3786</v>
      </c>
      <c r="S3923">
        <v>3</v>
      </c>
      <c r="T3923" t="s">
        <v>66</v>
      </c>
      <c r="U3923" t="s">
        <v>102</v>
      </c>
      <c r="V3923">
        <v>17458</v>
      </c>
      <c r="W3923">
        <v>0.5</v>
      </c>
    </row>
    <row r="3924" spans="7:23" x14ac:dyDescent="0.35">
      <c r="G3924" t="s">
        <v>44</v>
      </c>
      <c r="H3924">
        <v>6431903</v>
      </c>
      <c r="I3924" t="s">
        <v>9</v>
      </c>
      <c r="J3924">
        <v>52.358901507006003</v>
      </c>
      <c r="K3924">
        <v>4.9332286429104402</v>
      </c>
      <c r="L3924" t="s">
        <v>50</v>
      </c>
      <c r="M3924">
        <v>75</v>
      </c>
      <c r="N3924">
        <v>323</v>
      </c>
      <c r="O3924">
        <v>124</v>
      </c>
      <c r="P3924">
        <v>2.91</v>
      </c>
      <c r="Q3924">
        <v>31</v>
      </c>
      <c r="R3924">
        <v>3867</v>
      </c>
      <c r="S3924">
        <v>3</v>
      </c>
      <c r="T3924" t="s">
        <v>64</v>
      </c>
      <c r="U3924" t="s">
        <v>106</v>
      </c>
      <c r="V3924">
        <v>24225</v>
      </c>
      <c r="W3924">
        <v>0.5</v>
      </c>
    </row>
    <row r="3925" spans="7:23" x14ac:dyDescent="0.35">
      <c r="G3925" t="s">
        <v>44</v>
      </c>
      <c r="H3925">
        <v>6500458</v>
      </c>
      <c r="I3925" t="s">
        <v>10</v>
      </c>
      <c r="J3925">
        <v>52.383288303789598</v>
      </c>
      <c r="K3925">
        <v>4.9181765058556204</v>
      </c>
      <c r="L3925" t="s">
        <v>50</v>
      </c>
      <c r="M3925">
        <v>90</v>
      </c>
      <c r="N3925">
        <v>317</v>
      </c>
      <c r="O3925">
        <v>20</v>
      </c>
      <c r="P3925">
        <v>0.49</v>
      </c>
      <c r="Q3925">
        <v>155</v>
      </c>
      <c r="R3925">
        <v>3909</v>
      </c>
      <c r="S3925">
        <v>3</v>
      </c>
      <c r="T3925" t="s">
        <v>78</v>
      </c>
      <c r="U3925" t="s">
        <v>98</v>
      </c>
      <c r="V3925">
        <v>28530</v>
      </c>
      <c r="W3925">
        <v>0.5</v>
      </c>
    </row>
    <row r="3926" spans="7:23" x14ac:dyDescent="0.35">
      <c r="G3926" t="s">
        <v>44</v>
      </c>
      <c r="H3926">
        <v>6537510</v>
      </c>
      <c r="I3926" t="s">
        <v>14</v>
      </c>
      <c r="J3926">
        <v>52.368049406731998</v>
      </c>
      <c r="K3926">
        <v>4.8558596750582597</v>
      </c>
      <c r="L3926" t="s">
        <v>50</v>
      </c>
      <c r="M3926">
        <v>68</v>
      </c>
      <c r="N3926">
        <v>29</v>
      </c>
      <c r="O3926">
        <v>74</v>
      </c>
      <c r="P3926">
        <v>1.78</v>
      </c>
      <c r="Q3926">
        <v>23</v>
      </c>
      <c r="R3926">
        <v>3935</v>
      </c>
      <c r="S3926">
        <v>3</v>
      </c>
      <c r="T3926" t="s">
        <v>56</v>
      </c>
      <c r="U3926" t="s">
        <v>97</v>
      </c>
      <c r="V3926">
        <v>1972</v>
      </c>
      <c r="W3926">
        <v>0.5</v>
      </c>
    </row>
    <row r="3927" spans="7:23" x14ac:dyDescent="0.35">
      <c r="G3927" t="s">
        <v>44</v>
      </c>
      <c r="H3927">
        <v>6555445</v>
      </c>
      <c r="I3927" t="s">
        <v>20</v>
      </c>
      <c r="J3927">
        <v>52.365466355138899</v>
      </c>
      <c r="K3927">
        <v>4.8447959258775404</v>
      </c>
      <c r="L3927" t="s">
        <v>50</v>
      </c>
      <c r="M3927">
        <v>56</v>
      </c>
      <c r="N3927">
        <v>360</v>
      </c>
      <c r="O3927">
        <v>64</v>
      </c>
      <c r="P3927">
        <v>1.5</v>
      </c>
      <c r="Q3927">
        <v>252</v>
      </c>
      <c r="R3927">
        <v>3949</v>
      </c>
      <c r="S3927">
        <v>3</v>
      </c>
      <c r="T3927" t="s">
        <v>70</v>
      </c>
      <c r="U3927" t="s">
        <v>104</v>
      </c>
      <c r="V3927">
        <v>20160</v>
      </c>
      <c r="W3927">
        <v>0.5</v>
      </c>
    </row>
    <row r="3928" spans="7:23" x14ac:dyDescent="0.35">
      <c r="G3928" t="s">
        <v>44</v>
      </c>
      <c r="H3928">
        <v>6629852</v>
      </c>
      <c r="I3928" t="s">
        <v>7</v>
      </c>
      <c r="J3928">
        <v>52.366429377457401</v>
      </c>
      <c r="K3928">
        <v>4.9061430452647796</v>
      </c>
      <c r="L3928" t="s">
        <v>50</v>
      </c>
      <c r="M3928">
        <v>140</v>
      </c>
      <c r="N3928">
        <v>331</v>
      </c>
      <c r="O3928">
        <v>35</v>
      </c>
      <c r="P3928">
        <v>0.96</v>
      </c>
      <c r="Q3928">
        <v>15</v>
      </c>
      <c r="R3928">
        <v>4001</v>
      </c>
      <c r="S3928">
        <v>3</v>
      </c>
      <c r="T3928" t="s">
        <v>68</v>
      </c>
      <c r="U3928" t="s">
        <v>99</v>
      </c>
      <c r="V3928">
        <v>46340</v>
      </c>
      <c r="W3928">
        <v>0.5</v>
      </c>
    </row>
    <row r="3929" spans="7:23" x14ac:dyDescent="0.35">
      <c r="G3929" t="s">
        <v>44</v>
      </c>
      <c r="H3929">
        <v>6890932</v>
      </c>
      <c r="I3929" t="s">
        <v>11</v>
      </c>
      <c r="J3929">
        <v>52.356839421951499</v>
      </c>
      <c r="K3929">
        <v>4.8965994728194602</v>
      </c>
      <c r="L3929" t="s">
        <v>50</v>
      </c>
      <c r="M3929">
        <v>80</v>
      </c>
      <c r="N3929">
        <v>271</v>
      </c>
      <c r="O3929">
        <v>45</v>
      </c>
      <c r="P3929">
        <v>1.0900000000000001</v>
      </c>
      <c r="Q3929">
        <v>45</v>
      </c>
      <c r="R3929">
        <v>4175</v>
      </c>
      <c r="S3929">
        <v>3</v>
      </c>
      <c r="T3929" t="s">
        <v>58</v>
      </c>
      <c r="U3929" t="s">
        <v>103</v>
      </c>
      <c r="V3929">
        <v>21680</v>
      </c>
      <c r="W3929">
        <v>0.5</v>
      </c>
    </row>
    <row r="3930" spans="7:23" x14ac:dyDescent="0.35">
      <c r="G3930" t="s">
        <v>44</v>
      </c>
      <c r="H3930">
        <v>6920719</v>
      </c>
      <c r="I3930" t="s">
        <v>14</v>
      </c>
      <c r="J3930">
        <v>52.371163197647697</v>
      </c>
      <c r="K3930">
        <v>4.8662706212092202</v>
      </c>
      <c r="L3930" t="s">
        <v>50</v>
      </c>
      <c r="M3930">
        <v>95</v>
      </c>
      <c r="N3930">
        <v>56</v>
      </c>
      <c r="O3930">
        <v>203</v>
      </c>
      <c r="P3930">
        <v>4.84</v>
      </c>
      <c r="Q3930">
        <v>316</v>
      </c>
      <c r="R3930">
        <v>4196</v>
      </c>
      <c r="S3930">
        <v>3</v>
      </c>
      <c r="T3930" t="s">
        <v>56</v>
      </c>
      <c r="U3930" t="s">
        <v>97</v>
      </c>
      <c r="V3930">
        <v>5320</v>
      </c>
      <c r="W3930">
        <v>0.5</v>
      </c>
    </row>
    <row r="3931" spans="7:23" x14ac:dyDescent="0.35">
      <c r="G3931" t="s">
        <v>44</v>
      </c>
      <c r="H3931">
        <v>6946654</v>
      </c>
      <c r="I3931" t="s">
        <v>12</v>
      </c>
      <c r="J3931">
        <v>52.347508228884202</v>
      </c>
      <c r="K3931">
        <v>4.9313696784870302</v>
      </c>
      <c r="L3931" t="s">
        <v>50</v>
      </c>
      <c r="M3931">
        <v>75</v>
      </c>
      <c r="N3931">
        <v>198</v>
      </c>
      <c r="O3931">
        <v>120</v>
      </c>
      <c r="P3931">
        <v>2.86</v>
      </c>
      <c r="Q3931">
        <v>201</v>
      </c>
      <c r="R3931">
        <v>4213</v>
      </c>
      <c r="S3931">
        <v>3</v>
      </c>
      <c r="T3931" t="s">
        <v>72</v>
      </c>
      <c r="U3931" t="s">
        <v>96</v>
      </c>
      <c r="V3931">
        <v>14850</v>
      </c>
      <c r="W3931">
        <v>0.5</v>
      </c>
    </row>
    <row r="3932" spans="7:23" x14ac:dyDescent="0.35">
      <c r="G3932" t="s">
        <v>44</v>
      </c>
      <c r="H3932">
        <v>7111455</v>
      </c>
      <c r="I3932" t="s">
        <v>22</v>
      </c>
      <c r="J3932">
        <v>52.424640564014602</v>
      </c>
      <c r="K3932">
        <v>4.8886508706847103</v>
      </c>
      <c r="L3932" t="s">
        <v>50</v>
      </c>
      <c r="M3932">
        <v>65</v>
      </c>
      <c r="N3932">
        <v>315</v>
      </c>
      <c r="O3932">
        <v>181</v>
      </c>
      <c r="P3932">
        <v>4.4000000000000004</v>
      </c>
      <c r="Q3932">
        <v>74</v>
      </c>
      <c r="R3932">
        <v>4307</v>
      </c>
      <c r="S3932">
        <v>3</v>
      </c>
      <c r="T3932" t="s">
        <v>80</v>
      </c>
      <c r="U3932" t="s">
        <v>121</v>
      </c>
      <c r="V3932">
        <v>20475</v>
      </c>
      <c r="W3932">
        <v>0.5</v>
      </c>
    </row>
    <row r="3933" spans="7:23" x14ac:dyDescent="0.35">
      <c r="G3933" t="s">
        <v>44</v>
      </c>
      <c r="H3933">
        <v>7139984</v>
      </c>
      <c r="I3933" t="s">
        <v>14</v>
      </c>
      <c r="J3933">
        <v>52.365125929716797</v>
      </c>
      <c r="K3933">
        <v>4.8638339819401404</v>
      </c>
      <c r="L3933" t="s">
        <v>50</v>
      </c>
      <c r="M3933">
        <v>99</v>
      </c>
      <c r="N3933">
        <v>295</v>
      </c>
      <c r="O3933">
        <v>108</v>
      </c>
      <c r="P3933">
        <v>2.63</v>
      </c>
      <c r="Q3933">
        <v>76</v>
      </c>
      <c r="R3933">
        <v>4319</v>
      </c>
      <c r="S3933">
        <v>3</v>
      </c>
      <c r="T3933" t="s">
        <v>56</v>
      </c>
      <c r="U3933" t="s">
        <v>97</v>
      </c>
      <c r="V3933">
        <v>29205</v>
      </c>
      <c r="W3933">
        <v>0.5</v>
      </c>
    </row>
    <row r="3934" spans="7:23" x14ac:dyDescent="0.35">
      <c r="G3934" t="s">
        <v>44</v>
      </c>
      <c r="H3934">
        <v>7242227</v>
      </c>
      <c r="I3934" t="s">
        <v>22</v>
      </c>
      <c r="J3934">
        <v>52.4042067502441</v>
      </c>
      <c r="K3934">
        <v>4.9080457754771798</v>
      </c>
      <c r="L3934" t="s">
        <v>50</v>
      </c>
      <c r="M3934">
        <v>55</v>
      </c>
      <c r="N3934">
        <v>177</v>
      </c>
      <c r="O3934">
        <v>50</v>
      </c>
      <c r="P3934">
        <v>1.2</v>
      </c>
      <c r="Q3934">
        <v>82</v>
      </c>
      <c r="R3934">
        <v>4389</v>
      </c>
      <c r="S3934">
        <v>3</v>
      </c>
      <c r="T3934" t="s">
        <v>80</v>
      </c>
      <c r="U3934" t="s">
        <v>121</v>
      </c>
      <c r="V3934">
        <v>9735</v>
      </c>
      <c r="W3934">
        <v>0.5</v>
      </c>
    </row>
    <row r="3935" spans="7:23" x14ac:dyDescent="0.35">
      <c r="G3935" t="s">
        <v>44</v>
      </c>
      <c r="H3935">
        <v>7271985</v>
      </c>
      <c r="I3935" t="s">
        <v>7</v>
      </c>
      <c r="J3935">
        <v>52.364882407196703</v>
      </c>
      <c r="K3935">
        <v>4.90547880091379</v>
      </c>
      <c r="L3935" t="s">
        <v>50</v>
      </c>
      <c r="M3935">
        <v>210</v>
      </c>
      <c r="N3935">
        <v>302</v>
      </c>
      <c r="O3935">
        <v>46</v>
      </c>
      <c r="P3935">
        <v>1.1399999999999999</v>
      </c>
      <c r="Q3935">
        <v>69</v>
      </c>
      <c r="R3935">
        <v>4420</v>
      </c>
      <c r="S3935">
        <v>3</v>
      </c>
      <c r="T3935" t="s">
        <v>68</v>
      </c>
      <c r="U3935" t="s">
        <v>99</v>
      </c>
      <c r="V3935">
        <v>63420</v>
      </c>
      <c r="W3935">
        <v>0.5</v>
      </c>
    </row>
    <row r="3936" spans="7:23" x14ac:dyDescent="0.35">
      <c r="G3936" t="s">
        <v>44</v>
      </c>
      <c r="H3936">
        <v>7400719</v>
      </c>
      <c r="I3936" t="s">
        <v>19</v>
      </c>
      <c r="J3936">
        <v>52.378565956903103</v>
      </c>
      <c r="K3936">
        <v>4.8467600854977597</v>
      </c>
      <c r="L3936" t="s">
        <v>50</v>
      </c>
      <c r="M3936">
        <v>75</v>
      </c>
      <c r="N3936">
        <v>28</v>
      </c>
      <c r="O3936">
        <v>38</v>
      </c>
      <c r="P3936">
        <v>0.96</v>
      </c>
      <c r="Q3936">
        <v>360</v>
      </c>
      <c r="R3936">
        <v>4511</v>
      </c>
      <c r="S3936">
        <v>3</v>
      </c>
      <c r="T3936" t="s">
        <v>62</v>
      </c>
      <c r="U3936" t="s">
        <v>101</v>
      </c>
      <c r="V3936">
        <v>2100</v>
      </c>
      <c r="W3936">
        <v>0.5</v>
      </c>
    </row>
    <row r="3937" spans="7:23" x14ac:dyDescent="0.35">
      <c r="G3937" t="s">
        <v>44</v>
      </c>
      <c r="H3937">
        <v>7517485</v>
      </c>
      <c r="I3937" t="s">
        <v>14</v>
      </c>
      <c r="J3937">
        <v>52.370742827776603</v>
      </c>
      <c r="K3937">
        <v>4.8591019578116299</v>
      </c>
      <c r="L3937" t="s">
        <v>50</v>
      </c>
      <c r="M3937">
        <v>79</v>
      </c>
      <c r="N3937">
        <v>211</v>
      </c>
      <c r="O3937">
        <v>145</v>
      </c>
      <c r="P3937">
        <v>3.61</v>
      </c>
      <c r="Q3937">
        <v>53</v>
      </c>
      <c r="R3937">
        <v>4593</v>
      </c>
      <c r="S3937">
        <v>3</v>
      </c>
      <c r="T3937" t="s">
        <v>56</v>
      </c>
      <c r="U3937" t="s">
        <v>97</v>
      </c>
      <c r="V3937">
        <v>16669</v>
      </c>
      <c r="W3937">
        <v>0.5</v>
      </c>
    </row>
    <row r="3938" spans="7:23" x14ac:dyDescent="0.35">
      <c r="G3938" t="s">
        <v>44</v>
      </c>
      <c r="H3938">
        <v>7523012</v>
      </c>
      <c r="I3938" t="s">
        <v>15</v>
      </c>
      <c r="J3938">
        <v>52.373095782386997</v>
      </c>
      <c r="K3938">
        <v>4.87068694305405</v>
      </c>
      <c r="L3938" t="s">
        <v>50</v>
      </c>
      <c r="M3938">
        <v>95</v>
      </c>
      <c r="N3938">
        <v>32</v>
      </c>
      <c r="O3938">
        <v>172</v>
      </c>
      <c r="P3938">
        <v>4.2</v>
      </c>
      <c r="Q3938">
        <v>323</v>
      </c>
      <c r="R3938">
        <v>4597</v>
      </c>
      <c r="S3938">
        <v>3</v>
      </c>
      <c r="T3938" t="s">
        <v>60</v>
      </c>
      <c r="U3938" t="s">
        <v>100</v>
      </c>
      <c r="V3938">
        <v>3040</v>
      </c>
      <c r="W3938">
        <v>0.5</v>
      </c>
    </row>
    <row r="3939" spans="7:23" x14ac:dyDescent="0.35">
      <c r="G3939" t="s">
        <v>44</v>
      </c>
      <c r="H3939">
        <v>7612114</v>
      </c>
      <c r="I3939" t="s">
        <v>19</v>
      </c>
      <c r="J3939">
        <v>52.382059206927899</v>
      </c>
      <c r="K3939">
        <v>4.8487263799499898</v>
      </c>
      <c r="L3939" t="s">
        <v>50</v>
      </c>
      <c r="M3939">
        <v>99</v>
      </c>
      <c r="N3939">
        <v>216</v>
      </c>
      <c r="O3939">
        <v>60</v>
      </c>
      <c r="P3939">
        <v>1.87</v>
      </c>
      <c r="Q3939">
        <v>2</v>
      </c>
      <c r="R3939">
        <v>4661</v>
      </c>
      <c r="S3939">
        <v>3</v>
      </c>
      <c r="T3939" t="s">
        <v>62</v>
      </c>
      <c r="U3939" t="s">
        <v>101</v>
      </c>
      <c r="V3939">
        <v>21384</v>
      </c>
      <c r="W3939">
        <v>0.5</v>
      </c>
    </row>
    <row r="3940" spans="7:23" x14ac:dyDescent="0.35">
      <c r="G3940" t="s">
        <v>44</v>
      </c>
      <c r="H3940">
        <v>7821754</v>
      </c>
      <c r="I3940" t="s">
        <v>14</v>
      </c>
      <c r="J3940">
        <v>52.369742014000103</v>
      </c>
      <c r="K3940">
        <v>4.8604673047012596</v>
      </c>
      <c r="L3940" t="s">
        <v>50</v>
      </c>
      <c r="M3940">
        <v>65</v>
      </c>
      <c r="N3940">
        <v>355</v>
      </c>
      <c r="O3940">
        <v>71</v>
      </c>
      <c r="P3940">
        <v>1.79</v>
      </c>
      <c r="Q3940">
        <v>87</v>
      </c>
      <c r="R3940">
        <v>4797</v>
      </c>
      <c r="S3940">
        <v>3</v>
      </c>
      <c r="T3940" t="s">
        <v>56</v>
      </c>
      <c r="U3940" t="s">
        <v>97</v>
      </c>
      <c r="V3940">
        <v>23075</v>
      </c>
      <c r="W3940">
        <v>0.5</v>
      </c>
    </row>
    <row r="3941" spans="7:23" x14ac:dyDescent="0.35">
      <c r="G3941" t="s">
        <v>44</v>
      </c>
      <c r="H3941">
        <v>7854067</v>
      </c>
      <c r="I3941" t="s">
        <v>11</v>
      </c>
      <c r="J3941">
        <v>52.355553057645999</v>
      </c>
      <c r="K3941">
        <v>4.8983766878800603</v>
      </c>
      <c r="L3941" t="s">
        <v>50</v>
      </c>
      <c r="M3941">
        <v>115</v>
      </c>
      <c r="N3941">
        <v>362</v>
      </c>
      <c r="O3941">
        <v>149</v>
      </c>
      <c r="P3941">
        <v>3.74</v>
      </c>
      <c r="Q3941">
        <v>83</v>
      </c>
      <c r="R3941">
        <v>4819</v>
      </c>
      <c r="S3941">
        <v>3</v>
      </c>
      <c r="T3941" t="s">
        <v>58</v>
      </c>
      <c r="U3941" t="s">
        <v>103</v>
      </c>
      <c r="V3941">
        <v>41630</v>
      </c>
      <c r="W3941">
        <v>0.5</v>
      </c>
    </row>
    <row r="3942" spans="7:23" x14ac:dyDescent="0.35">
      <c r="G3942" t="s">
        <v>44</v>
      </c>
      <c r="H3942">
        <v>7895182</v>
      </c>
      <c r="I3942" t="s">
        <v>19</v>
      </c>
      <c r="J3942">
        <v>52.375192584753997</v>
      </c>
      <c r="K3942">
        <v>4.8389281681599998</v>
      </c>
      <c r="L3942" t="s">
        <v>50</v>
      </c>
      <c r="M3942">
        <v>68</v>
      </c>
      <c r="N3942">
        <v>192</v>
      </c>
      <c r="O3942">
        <v>57</v>
      </c>
      <c r="P3942">
        <v>1.44</v>
      </c>
      <c r="Q3942">
        <v>157</v>
      </c>
      <c r="R3942">
        <v>4847</v>
      </c>
      <c r="S3942">
        <v>3</v>
      </c>
      <c r="T3942" t="s">
        <v>62</v>
      </c>
      <c r="U3942" t="s">
        <v>101</v>
      </c>
      <c r="V3942">
        <v>13056</v>
      </c>
      <c r="W3942">
        <v>0.5</v>
      </c>
    </row>
    <row r="3943" spans="7:23" x14ac:dyDescent="0.35">
      <c r="G3943" t="s">
        <v>44</v>
      </c>
      <c r="H3943">
        <v>7938339</v>
      </c>
      <c r="I3943" t="s">
        <v>8</v>
      </c>
      <c r="J3943">
        <v>52.346546827576297</v>
      </c>
      <c r="K3943">
        <v>4.8619293467294096</v>
      </c>
      <c r="L3943" t="s">
        <v>50</v>
      </c>
      <c r="M3943">
        <v>85</v>
      </c>
      <c r="N3943">
        <v>346</v>
      </c>
      <c r="O3943">
        <v>156</v>
      </c>
      <c r="P3943">
        <v>3.92</v>
      </c>
      <c r="Q3943">
        <v>1</v>
      </c>
      <c r="R3943">
        <v>4882</v>
      </c>
      <c r="S3943">
        <v>3</v>
      </c>
      <c r="T3943" t="s">
        <v>74</v>
      </c>
      <c r="U3943" t="s">
        <v>111</v>
      </c>
      <c r="V3943">
        <v>29410</v>
      </c>
      <c r="W3943">
        <v>0.5</v>
      </c>
    </row>
    <row r="3944" spans="7:23" x14ac:dyDescent="0.35">
      <c r="G3944" t="s">
        <v>44</v>
      </c>
      <c r="H3944">
        <v>8101745</v>
      </c>
      <c r="I3944" t="s">
        <v>19</v>
      </c>
      <c r="J3944">
        <v>52.377358559478402</v>
      </c>
      <c r="K3944">
        <v>4.8377287311153196</v>
      </c>
      <c r="L3944" t="s">
        <v>50</v>
      </c>
      <c r="M3944">
        <v>69</v>
      </c>
      <c r="N3944">
        <v>3</v>
      </c>
      <c r="O3944">
        <v>57</v>
      </c>
      <c r="P3944">
        <v>1.44</v>
      </c>
      <c r="Q3944">
        <v>364</v>
      </c>
      <c r="R3944">
        <v>4960</v>
      </c>
      <c r="S3944">
        <v>3</v>
      </c>
      <c r="T3944" t="s">
        <v>62</v>
      </c>
      <c r="U3944" t="s">
        <v>101</v>
      </c>
      <c r="V3944">
        <v>207</v>
      </c>
      <c r="W3944">
        <v>0.5</v>
      </c>
    </row>
    <row r="3945" spans="7:23" x14ac:dyDescent="0.35">
      <c r="G3945" t="s">
        <v>44</v>
      </c>
      <c r="H3945">
        <v>8513567</v>
      </c>
      <c r="I3945" t="s">
        <v>11</v>
      </c>
      <c r="J3945">
        <v>52.353398284978098</v>
      </c>
      <c r="K3945">
        <v>4.9076219867233002</v>
      </c>
      <c r="L3945" t="s">
        <v>50</v>
      </c>
      <c r="M3945">
        <v>94</v>
      </c>
      <c r="N3945">
        <v>98</v>
      </c>
      <c r="O3945">
        <v>151</v>
      </c>
      <c r="P3945">
        <v>5.82</v>
      </c>
      <c r="Q3945">
        <v>293</v>
      </c>
      <c r="R3945">
        <v>5186</v>
      </c>
      <c r="S3945">
        <v>3</v>
      </c>
      <c r="T3945" t="s">
        <v>58</v>
      </c>
      <c r="U3945" t="s">
        <v>103</v>
      </c>
      <c r="V3945">
        <v>9212</v>
      </c>
      <c r="W3945">
        <v>0.5</v>
      </c>
    </row>
    <row r="3946" spans="7:23" x14ac:dyDescent="0.35">
      <c r="G3946" t="s">
        <v>44</v>
      </c>
      <c r="H3946">
        <v>8562801</v>
      </c>
      <c r="I3946" t="s">
        <v>18</v>
      </c>
      <c r="J3946">
        <v>52.370104796905402</v>
      </c>
      <c r="K3946">
        <v>4.9368345842327503</v>
      </c>
      <c r="L3946" t="s">
        <v>50</v>
      </c>
      <c r="M3946">
        <v>99</v>
      </c>
      <c r="N3946">
        <v>291</v>
      </c>
      <c r="O3946">
        <v>25</v>
      </c>
      <c r="P3946">
        <v>0.88</v>
      </c>
      <c r="Q3946">
        <v>222</v>
      </c>
      <c r="R3946">
        <v>5212</v>
      </c>
      <c r="S3946">
        <v>3</v>
      </c>
      <c r="T3946" t="s">
        <v>66</v>
      </c>
      <c r="U3946" t="s">
        <v>102</v>
      </c>
      <c r="V3946">
        <v>28809</v>
      </c>
      <c r="W3946">
        <v>0.5</v>
      </c>
    </row>
    <row r="3947" spans="7:23" x14ac:dyDescent="0.35">
      <c r="G3947" t="s">
        <v>44</v>
      </c>
      <c r="H3947">
        <v>8573112</v>
      </c>
      <c r="I3947" t="s">
        <v>9</v>
      </c>
      <c r="J3947">
        <v>52.354163475811298</v>
      </c>
      <c r="K3947">
        <v>4.9106658465289899</v>
      </c>
      <c r="L3947" t="s">
        <v>50</v>
      </c>
      <c r="M3947">
        <v>100</v>
      </c>
      <c r="N3947">
        <v>19</v>
      </c>
      <c r="O3947">
        <v>84</v>
      </c>
      <c r="P3947">
        <v>2.2000000000000002</v>
      </c>
      <c r="Q3947">
        <v>336</v>
      </c>
      <c r="R3947">
        <v>5217</v>
      </c>
      <c r="S3947">
        <v>3</v>
      </c>
      <c r="T3947" t="s">
        <v>64</v>
      </c>
      <c r="U3947" t="s">
        <v>106</v>
      </c>
      <c r="V3947">
        <v>1900</v>
      </c>
      <c r="W3947">
        <v>0.5</v>
      </c>
    </row>
    <row r="3948" spans="7:23" x14ac:dyDescent="0.35">
      <c r="G3948" t="s">
        <v>44</v>
      </c>
      <c r="H3948">
        <v>8606255</v>
      </c>
      <c r="I3948" t="s">
        <v>8</v>
      </c>
      <c r="J3948">
        <v>52.357429633861798</v>
      </c>
      <c r="K3948">
        <v>4.8501057912206704</v>
      </c>
      <c r="L3948" t="s">
        <v>50</v>
      </c>
      <c r="M3948">
        <v>75</v>
      </c>
      <c r="N3948">
        <v>248</v>
      </c>
      <c r="O3948">
        <v>201</v>
      </c>
      <c r="P3948">
        <v>5.22</v>
      </c>
      <c r="Q3948">
        <v>76</v>
      </c>
      <c r="R3948">
        <v>5238</v>
      </c>
      <c r="S3948">
        <v>3</v>
      </c>
      <c r="T3948" t="s">
        <v>74</v>
      </c>
      <c r="U3948" t="s">
        <v>111</v>
      </c>
      <c r="V3948">
        <v>18600</v>
      </c>
      <c r="W3948">
        <v>0.5</v>
      </c>
    </row>
    <row r="3949" spans="7:23" x14ac:dyDescent="0.35">
      <c r="G3949" t="s">
        <v>44</v>
      </c>
      <c r="H3949">
        <v>8640292</v>
      </c>
      <c r="I3949" t="s">
        <v>19</v>
      </c>
      <c r="J3949">
        <v>52.3746525108279</v>
      </c>
      <c r="K3949">
        <v>4.8530669878849704</v>
      </c>
      <c r="L3949" t="s">
        <v>50</v>
      </c>
      <c r="M3949">
        <v>90</v>
      </c>
      <c r="N3949">
        <v>314</v>
      </c>
      <c r="O3949">
        <v>47</v>
      </c>
      <c r="P3949">
        <v>1.27</v>
      </c>
      <c r="Q3949">
        <v>1</v>
      </c>
      <c r="R3949">
        <v>5254</v>
      </c>
      <c r="S3949">
        <v>3</v>
      </c>
      <c r="T3949" t="s">
        <v>62</v>
      </c>
      <c r="U3949" t="s">
        <v>101</v>
      </c>
      <c r="V3949">
        <v>28260</v>
      </c>
      <c r="W3949">
        <v>0.5</v>
      </c>
    </row>
    <row r="3950" spans="7:23" x14ac:dyDescent="0.35">
      <c r="G3950" t="s">
        <v>44</v>
      </c>
      <c r="H3950">
        <v>8660698</v>
      </c>
      <c r="I3950" t="s">
        <v>11</v>
      </c>
      <c r="J3950">
        <v>52.355088597814401</v>
      </c>
      <c r="K3950">
        <v>4.8987771345324402</v>
      </c>
      <c r="L3950" t="s">
        <v>50</v>
      </c>
      <c r="M3950">
        <v>95</v>
      </c>
      <c r="N3950">
        <v>136</v>
      </c>
      <c r="O3950">
        <v>231</v>
      </c>
      <c r="P3950">
        <v>6.01</v>
      </c>
      <c r="Q3950">
        <v>56</v>
      </c>
      <c r="R3950">
        <v>5272</v>
      </c>
      <c r="S3950">
        <v>3</v>
      </c>
      <c r="T3950" t="s">
        <v>58</v>
      </c>
      <c r="U3950" t="s">
        <v>103</v>
      </c>
      <c r="V3950">
        <v>12920</v>
      </c>
      <c r="W3950">
        <v>0.5</v>
      </c>
    </row>
    <row r="3951" spans="7:23" x14ac:dyDescent="0.35">
      <c r="G3951" t="s">
        <v>44</v>
      </c>
      <c r="H3951">
        <v>8693789</v>
      </c>
      <c r="I3951" t="s">
        <v>7</v>
      </c>
      <c r="J3951">
        <v>52.364660439097001</v>
      </c>
      <c r="K3951">
        <v>4.8831907548917899</v>
      </c>
      <c r="L3951" t="s">
        <v>50</v>
      </c>
      <c r="M3951">
        <v>155</v>
      </c>
      <c r="N3951">
        <v>162</v>
      </c>
      <c r="O3951">
        <v>55</v>
      </c>
      <c r="P3951">
        <v>1.48</v>
      </c>
      <c r="Q3951">
        <v>142</v>
      </c>
      <c r="R3951">
        <v>5282</v>
      </c>
      <c r="S3951">
        <v>3</v>
      </c>
      <c r="T3951" t="s">
        <v>68</v>
      </c>
      <c r="U3951" t="s">
        <v>99</v>
      </c>
      <c r="V3951">
        <v>25110</v>
      </c>
      <c r="W3951">
        <v>0.5</v>
      </c>
    </row>
    <row r="3952" spans="7:23" x14ac:dyDescent="0.35">
      <c r="G3952" t="s">
        <v>44</v>
      </c>
      <c r="H3952">
        <v>8750833</v>
      </c>
      <c r="I3952" t="s">
        <v>8</v>
      </c>
      <c r="J3952">
        <v>52.357296278322004</v>
      </c>
      <c r="K3952">
        <v>4.8728507867150403</v>
      </c>
      <c r="L3952" t="s">
        <v>50</v>
      </c>
      <c r="M3952">
        <v>210</v>
      </c>
      <c r="N3952">
        <v>1</v>
      </c>
      <c r="O3952">
        <v>5</v>
      </c>
      <c r="P3952">
        <v>0.17</v>
      </c>
      <c r="Q3952">
        <v>364</v>
      </c>
      <c r="R3952">
        <v>5322</v>
      </c>
      <c r="S3952">
        <v>3</v>
      </c>
      <c r="T3952" t="s">
        <v>74</v>
      </c>
      <c r="U3952" t="s">
        <v>111</v>
      </c>
      <c r="V3952">
        <v>210</v>
      </c>
      <c r="W3952">
        <v>0.5</v>
      </c>
    </row>
    <row r="3953" spans="7:23" x14ac:dyDescent="0.35">
      <c r="G3953" t="s">
        <v>44</v>
      </c>
      <c r="H3953">
        <v>8902074</v>
      </c>
      <c r="I3953" t="s">
        <v>7</v>
      </c>
      <c r="J3953">
        <v>52.361462211815002</v>
      </c>
      <c r="K3953">
        <v>4.8952759063717401</v>
      </c>
      <c r="L3953" t="s">
        <v>50</v>
      </c>
      <c r="M3953">
        <v>130</v>
      </c>
      <c r="N3953">
        <v>63</v>
      </c>
      <c r="O3953">
        <v>112</v>
      </c>
      <c r="P3953">
        <v>3.11</v>
      </c>
      <c r="Q3953">
        <v>95</v>
      </c>
      <c r="R3953">
        <v>5406</v>
      </c>
      <c r="S3953">
        <v>3</v>
      </c>
      <c r="T3953" t="s">
        <v>68</v>
      </c>
      <c r="U3953" t="s">
        <v>99</v>
      </c>
      <c r="V3953">
        <v>8190</v>
      </c>
      <c r="W3953">
        <v>0.5</v>
      </c>
    </row>
    <row r="3954" spans="7:23" x14ac:dyDescent="0.35">
      <c r="G3954" t="s">
        <v>44</v>
      </c>
      <c r="H3954">
        <v>9095867</v>
      </c>
      <c r="I3954" t="s">
        <v>11</v>
      </c>
      <c r="J3954">
        <v>52.353980722635498</v>
      </c>
      <c r="K3954">
        <v>4.9023715507531502</v>
      </c>
      <c r="L3954" t="s">
        <v>50</v>
      </c>
      <c r="M3954">
        <v>125</v>
      </c>
      <c r="N3954">
        <v>45</v>
      </c>
      <c r="O3954">
        <v>75</v>
      </c>
      <c r="P3954">
        <v>2.0499999999999998</v>
      </c>
      <c r="Q3954">
        <v>275</v>
      </c>
      <c r="R3954">
        <v>5506</v>
      </c>
      <c r="S3954">
        <v>3</v>
      </c>
      <c r="T3954" t="s">
        <v>58</v>
      </c>
      <c r="U3954" t="s">
        <v>103</v>
      </c>
      <c r="V3954">
        <v>5625</v>
      </c>
      <c r="W3954">
        <v>0.5</v>
      </c>
    </row>
    <row r="3955" spans="7:23" x14ac:dyDescent="0.35">
      <c r="G3955" t="s">
        <v>44</v>
      </c>
      <c r="H3955">
        <v>9104541</v>
      </c>
      <c r="I3955" t="s">
        <v>14</v>
      </c>
      <c r="J3955">
        <v>52.366825209673102</v>
      </c>
      <c r="K3955">
        <v>4.86017430222957</v>
      </c>
      <c r="L3955" t="s">
        <v>50</v>
      </c>
      <c r="M3955">
        <v>89</v>
      </c>
      <c r="N3955">
        <v>177</v>
      </c>
      <c r="O3955">
        <v>141</v>
      </c>
      <c r="P3955">
        <v>3.74</v>
      </c>
      <c r="Q3955">
        <v>34</v>
      </c>
      <c r="R3955">
        <v>5512</v>
      </c>
      <c r="S3955">
        <v>3</v>
      </c>
      <c r="T3955" t="s">
        <v>56</v>
      </c>
      <c r="U3955" t="s">
        <v>97</v>
      </c>
      <c r="V3955">
        <v>15753</v>
      </c>
      <c r="W3955">
        <v>0.5</v>
      </c>
    </row>
    <row r="3956" spans="7:23" x14ac:dyDescent="0.35">
      <c r="G3956" t="s">
        <v>44</v>
      </c>
      <c r="H3956">
        <v>9181640</v>
      </c>
      <c r="I3956" t="s">
        <v>15</v>
      </c>
      <c r="J3956">
        <v>52.373621887796098</v>
      </c>
      <c r="K3956">
        <v>4.8732111798247599</v>
      </c>
      <c r="L3956" t="s">
        <v>50</v>
      </c>
      <c r="M3956">
        <v>95</v>
      </c>
      <c r="N3956">
        <v>30</v>
      </c>
      <c r="O3956">
        <v>179</v>
      </c>
      <c r="P3956">
        <v>4.84</v>
      </c>
      <c r="Q3956">
        <v>284</v>
      </c>
      <c r="R3956">
        <v>5564</v>
      </c>
      <c r="S3956">
        <v>3</v>
      </c>
      <c r="T3956" t="s">
        <v>60</v>
      </c>
      <c r="U3956" t="s">
        <v>100</v>
      </c>
      <c r="V3956">
        <v>2850</v>
      </c>
      <c r="W3956">
        <v>0.5</v>
      </c>
    </row>
    <row r="3957" spans="7:23" x14ac:dyDescent="0.35">
      <c r="G3957" t="s">
        <v>44</v>
      </c>
      <c r="H3957">
        <v>9272999</v>
      </c>
      <c r="I3957" t="s">
        <v>14</v>
      </c>
      <c r="J3957">
        <v>52.371659910826502</v>
      </c>
      <c r="K3957">
        <v>4.8538344094501698</v>
      </c>
      <c r="L3957" t="s">
        <v>50</v>
      </c>
      <c r="M3957">
        <v>77</v>
      </c>
      <c r="N3957">
        <v>21</v>
      </c>
      <c r="O3957">
        <v>152</v>
      </c>
      <c r="P3957">
        <v>4.08</v>
      </c>
      <c r="Q3957">
        <v>346</v>
      </c>
      <c r="R3957">
        <v>5638</v>
      </c>
      <c r="S3957">
        <v>3</v>
      </c>
      <c r="T3957" t="s">
        <v>56</v>
      </c>
      <c r="U3957" t="s">
        <v>97</v>
      </c>
      <c r="V3957">
        <v>1617</v>
      </c>
      <c r="W3957">
        <v>0.5</v>
      </c>
    </row>
    <row r="3958" spans="7:23" x14ac:dyDescent="0.35">
      <c r="G3958" t="s">
        <v>44</v>
      </c>
      <c r="H3958">
        <v>9471603</v>
      </c>
      <c r="I3958" t="s">
        <v>11</v>
      </c>
      <c r="J3958">
        <v>52.354223763426702</v>
      </c>
      <c r="K3958">
        <v>4.8930680066965397</v>
      </c>
      <c r="L3958" t="s">
        <v>50</v>
      </c>
      <c r="M3958">
        <v>95</v>
      </c>
      <c r="N3958">
        <v>333</v>
      </c>
      <c r="O3958">
        <v>22</v>
      </c>
      <c r="P3958">
        <v>0.68</v>
      </c>
      <c r="Q3958">
        <v>28</v>
      </c>
      <c r="R3958">
        <v>5765</v>
      </c>
      <c r="S3958">
        <v>3</v>
      </c>
      <c r="T3958" t="s">
        <v>58</v>
      </c>
      <c r="U3958" t="s">
        <v>103</v>
      </c>
      <c r="V3958">
        <v>31635</v>
      </c>
      <c r="W3958">
        <v>0.5</v>
      </c>
    </row>
    <row r="3959" spans="7:23" x14ac:dyDescent="0.35">
      <c r="G3959" t="s">
        <v>44</v>
      </c>
      <c r="H3959">
        <v>9542708</v>
      </c>
      <c r="I3959" t="s">
        <v>7</v>
      </c>
      <c r="J3959">
        <v>52.365242528943298</v>
      </c>
      <c r="K3959">
        <v>4.8812707253017997</v>
      </c>
      <c r="L3959" t="s">
        <v>50</v>
      </c>
      <c r="M3959">
        <v>90</v>
      </c>
      <c r="N3959">
        <v>352</v>
      </c>
      <c r="O3959">
        <v>73</v>
      </c>
      <c r="P3959">
        <v>2.0299999999999998</v>
      </c>
      <c r="Q3959">
        <v>27</v>
      </c>
      <c r="R3959">
        <v>5808</v>
      </c>
      <c r="S3959">
        <v>3</v>
      </c>
      <c r="T3959" t="s">
        <v>68</v>
      </c>
      <c r="U3959" t="s">
        <v>99</v>
      </c>
      <c r="V3959">
        <v>31680</v>
      </c>
      <c r="W3959">
        <v>0.5</v>
      </c>
    </row>
    <row r="3960" spans="7:23" x14ac:dyDescent="0.35">
      <c r="G3960" t="s">
        <v>44</v>
      </c>
      <c r="H3960">
        <v>9584580</v>
      </c>
      <c r="I3960" t="s">
        <v>7</v>
      </c>
      <c r="J3960">
        <v>52.363879534469902</v>
      </c>
      <c r="K3960">
        <v>4.9026611479405799</v>
      </c>
      <c r="L3960" t="s">
        <v>50</v>
      </c>
      <c r="M3960">
        <v>139</v>
      </c>
      <c r="N3960">
        <v>282</v>
      </c>
      <c r="O3960">
        <v>158</v>
      </c>
      <c r="P3960">
        <v>6.44</v>
      </c>
      <c r="Q3960">
        <v>209</v>
      </c>
      <c r="R3960">
        <v>5829</v>
      </c>
      <c r="S3960">
        <v>3</v>
      </c>
      <c r="T3960" t="s">
        <v>68</v>
      </c>
      <c r="U3960" t="s">
        <v>99</v>
      </c>
      <c r="V3960">
        <v>39198</v>
      </c>
      <c r="W3960">
        <v>0.5</v>
      </c>
    </row>
    <row r="3961" spans="7:23" x14ac:dyDescent="0.35">
      <c r="G3961" t="s">
        <v>44</v>
      </c>
      <c r="H3961">
        <v>9599370</v>
      </c>
      <c r="I3961" t="s">
        <v>8</v>
      </c>
      <c r="J3961">
        <v>52.347393438866099</v>
      </c>
      <c r="K3961">
        <v>4.8759562398991596</v>
      </c>
      <c r="L3961" t="s">
        <v>50</v>
      </c>
      <c r="M3961">
        <v>150</v>
      </c>
      <c r="N3961">
        <v>104</v>
      </c>
      <c r="O3961">
        <v>36</v>
      </c>
      <c r="P3961">
        <v>1.05</v>
      </c>
      <c r="Q3961">
        <v>253</v>
      </c>
      <c r="R3961">
        <v>5842</v>
      </c>
      <c r="S3961">
        <v>3</v>
      </c>
      <c r="T3961" t="s">
        <v>74</v>
      </c>
      <c r="U3961" t="s">
        <v>111</v>
      </c>
      <c r="V3961">
        <v>15600</v>
      </c>
      <c r="W3961">
        <v>0.5</v>
      </c>
    </row>
    <row r="3962" spans="7:23" x14ac:dyDescent="0.35">
      <c r="G3962" t="s">
        <v>44</v>
      </c>
      <c r="H3962">
        <v>9632913</v>
      </c>
      <c r="I3962" t="s">
        <v>7</v>
      </c>
      <c r="J3962">
        <v>52.369041724855201</v>
      </c>
      <c r="K3962">
        <v>4.8979529625743297</v>
      </c>
      <c r="L3962" t="s">
        <v>50</v>
      </c>
      <c r="M3962">
        <v>80</v>
      </c>
      <c r="N3962">
        <v>108</v>
      </c>
      <c r="O3962">
        <v>133</v>
      </c>
      <c r="P3962">
        <v>4.46</v>
      </c>
      <c r="Q3962">
        <v>327</v>
      </c>
      <c r="R3962">
        <v>5870</v>
      </c>
      <c r="S3962">
        <v>3</v>
      </c>
      <c r="T3962" t="s">
        <v>68</v>
      </c>
      <c r="U3962" t="s">
        <v>99</v>
      </c>
      <c r="V3962">
        <v>8640</v>
      </c>
      <c r="W3962">
        <v>0.5</v>
      </c>
    </row>
    <row r="3963" spans="7:23" x14ac:dyDescent="0.35">
      <c r="G3963" t="s">
        <v>44</v>
      </c>
      <c r="H3963">
        <v>9816257</v>
      </c>
      <c r="I3963" t="s">
        <v>8</v>
      </c>
      <c r="J3963">
        <v>52.338780243115501</v>
      </c>
      <c r="K3963">
        <v>4.8452563239475799</v>
      </c>
      <c r="L3963" t="s">
        <v>50</v>
      </c>
      <c r="M3963">
        <v>105</v>
      </c>
      <c r="N3963">
        <v>205</v>
      </c>
      <c r="O3963">
        <v>49</v>
      </c>
      <c r="P3963">
        <v>1.37</v>
      </c>
      <c r="Q3963">
        <v>190</v>
      </c>
      <c r="R3963">
        <v>5981</v>
      </c>
      <c r="S3963">
        <v>3</v>
      </c>
      <c r="T3963" t="s">
        <v>74</v>
      </c>
      <c r="U3963" t="s">
        <v>111</v>
      </c>
      <c r="V3963">
        <v>21525</v>
      </c>
      <c r="W3963">
        <v>0.5</v>
      </c>
    </row>
    <row r="3964" spans="7:23" x14ac:dyDescent="0.35">
      <c r="G3964" t="s">
        <v>44</v>
      </c>
      <c r="H3964">
        <v>10044434</v>
      </c>
      <c r="I3964" t="s">
        <v>8</v>
      </c>
      <c r="J3964">
        <v>52.341533767580302</v>
      </c>
      <c r="K3964">
        <v>4.8457634349577603</v>
      </c>
      <c r="L3964" t="s">
        <v>50</v>
      </c>
      <c r="M3964">
        <v>85</v>
      </c>
      <c r="N3964">
        <v>59</v>
      </c>
      <c r="O3964">
        <v>8</v>
      </c>
      <c r="P3964">
        <v>0.28999999999999998</v>
      </c>
      <c r="Q3964">
        <v>302</v>
      </c>
      <c r="R3964">
        <v>6139</v>
      </c>
      <c r="S3964">
        <v>3</v>
      </c>
      <c r="T3964" t="s">
        <v>74</v>
      </c>
      <c r="U3964" t="s">
        <v>111</v>
      </c>
      <c r="V3964">
        <v>5015</v>
      </c>
      <c r="W3964">
        <v>0.5</v>
      </c>
    </row>
    <row r="3965" spans="7:23" x14ac:dyDescent="0.35">
      <c r="G3965" t="s">
        <v>44</v>
      </c>
      <c r="H3965">
        <v>10086750</v>
      </c>
      <c r="I3965" t="s">
        <v>14</v>
      </c>
      <c r="J3965">
        <v>52.3657485085592</v>
      </c>
      <c r="K3965">
        <v>4.8741471865682104</v>
      </c>
      <c r="L3965" t="s">
        <v>50</v>
      </c>
      <c r="M3965">
        <v>115</v>
      </c>
      <c r="N3965">
        <v>219</v>
      </c>
      <c r="O3965">
        <v>151</v>
      </c>
      <c r="P3965">
        <v>4.2300000000000004</v>
      </c>
      <c r="Q3965">
        <v>78</v>
      </c>
      <c r="R3965">
        <v>6169</v>
      </c>
      <c r="S3965">
        <v>3</v>
      </c>
      <c r="T3965" t="s">
        <v>56</v>
      </c>
      <c r="U3965" t="s">
        <v>97</v>
      </c>
      <c r="V3965">
        <v>25185</v>
      </c>
      <c r="W3965">
        <v>0.5</v>
      </c>
    </row>
    <row r="3966" spans="7:23" x14ac:dyDescent="0.35">
      <c r="G3966" t="s">
        <v>44</v>
      </c>
      <c r="H3966">
        <v>10145433</v>
      </c>
      <c r="I3966" t="s">
        <v>8</v>
      </c>
      <c r="J3966">
        <v>52.341241365843999</v>
      </c>
      <c r="K3966">
        <v>4.8444717379785196</v>
      </c>
      <c r="L3966" t="s">
        <v>50</v>
      </c>
      <c r="M3966">
        <v>85</v>
      </c>
      <c r="N3966">
        <v>92</v>
      </c>
      <c r="O3966">
        <v>7</v>
      </c>
      <c r="P3966">
        <v>0.25</v>
      </c>
      <c r="Q3966">
        <v>355</v>
      </c>
      <c r="R3966">
        <v>6210</v>
      </c>
      <c r="S3966">
        <v>3</v>
      </c>
      <c r="T3966" t="s">
        <v>74</v>
      </c>
      <c r="U3966" t="s">
        <v>111</v>
      </c>
      <c r="V3966">
        <v>7820</v>
      </c>
      <c r="W3966">
        <v>0.5</v>
      </c>
    </row>
    <row r="3967" spans="7:23" x14ac:dyDescent="0.35">
      <c r="G3967" t="s">
        <v>44</v>
      </c>
      <c r="H3967">
        <v>10145803</v>
      </c>
      <c r="I3967" t="s">
        <v>8</v>
      </c>
      <c r="J3967">
        <v>52.343273118867103</v>
      </c>
      <c r="K3967">
        <v>4.8455187184316397</v>
      </c>
      <c r="L3967" t="s">
        <v>50</v>
      </c>
      <c r="M3967">
        <v>85</v>
      </c>
      <c r="N3967">
        <v>83</v>
      </c>
      <c r="O3967">
        <v>3</v>
      </c>
      <c r="P3967">
        <v>0.13</v>
      </c>
      <c r="Q3967">
        <v>294</v>
      </c>
      <c r="R3967">
        <v>6211</v>
      </c>
      <c r="S3967">
        <v>3</v>
      </c>
      <c r="T3967" t="s">
        <v>74</v>
      </c>
      <c r="U3967" t="s">
        <v>111</v>
      </c>
      <c r="V3967">
        <v>7055</v>
      </c>
      <c r="W3967">
        <v>0.5</v>
      </c>
    </row>
    <row r="3968" spans="7:23" x14ac:dyDescent="0.35">
      <c r="G3968" t="s">
        <v>44</v>
      </c>
      <c r="H3968">
        <v>10145992</v>
      </c>
      <c r="I3968" t="s">
        <v>8</v>
      </c>
      <c r="J3968">
        <v>52.3432720205207</v>
      </c>
      <c r="K3968">
        <v>4.8446182383225098</v>
      </c>
      <c r="L3968" t="s">
        <v>50</v>
      </c>
      <c r="M3968">
        <v>85</v>
      </c>
      <c r="N3968">
        <v>59</v>
      </c>
      <c r="O3968">
        <v>3</v>
      </c>
      <c r="P3968">
        <v>0.12</v>
      </c>
      <c r="Q3968">
        <v>234</v>
      </c>
      <c r="R3968">
        <v>6212</v>
      </c>
      <c r="S3968">
        <v>3</v>
      </c>
      <c r="T3968" t="s">
        <v>74</v>
      </c>
      <c r="U3968" t="s">
        <v>111</v>
      </c>
      <c r="V3968">
        <v>5015</v>
      </c>
      <c r="W3968">
        <v>0.5</v>
      </c>
    </row>
    <row r="3969" spans="7:23" x14ac:dyDescent="0.35">
      <c r="G3969" t="s">
        <v>44</v>
      </c>
      <c r="H3969">
        <v>10182011</v>
      </c>
      <c r="I3969" t="s">
        <v>8</v>
      </c>
      <c r="J3969">
        <v>52.341460581039797</v>
      </c>
      <c r="K3969">
        <v>4.8447066505571099</v>
      </c>
      <c r="L3969" t="s">
        <v>50</v>
      </c>
      <c r="M3969">
        <v>85</v>
      </c>
      <c r="N3969">
        <v>358</v>
      </c>
      <c r="O3969">
        <v>4</v>
      </c>
      <c r="P3969">
        <v>0.21</v>
      </c>
      <c r="Q3969">
        <v>273</v>
      </c>
      <c r="R3969">
        <v>6230</v>
      </c>
      <c r="S3969">
        <v>3</v>
      </c>
      <c r="T3969" t="s">
        <v>74</v>
      </c>
      <c r="U3969" t="s">
        <v>111</v>
      </c>
      <c r="V3969">
        <v>30430</v>
      </c>
      <c r="W3969">
        <v>0.5</v>
      </c>
    </row>
    <row r="3970" spans="7:23" x14ac:dyDescent="0.35">
      <c r="G3970" t="s">
        <v>44</v>
      </c>
      <c r="H3970">
        <v>10182237</v>
      </c>
      <c r="I3970" t="s">
        <v>8</v>
      </c>
      <c r="J3970">
        <v>52.343377183745297</v>
      </c>
      <c r="K3970">
        <v>4.8444912941660903</v>
      </c>
      <c r="L3970" t="s">
        <v>50</v>
      </c>
      <c r="M3970">
        <v>85</v>
      </c>
      <c r="N3970">
        <v>351</v>
      </c>
      <c r="O3970">
        <v>4</v>
      </c>
      <c r="P3970">
        <v>0.11</v>
      </c>
      <c r="Q3970">
        <v>225</v>
      </c>
      <c r="R3970">
        <v>6231</v>
      </c>
      <c r="S3970">
        <v>3</v>
      </c>
      <c r="T3970" t="s">
        <v>74</v>
      </c>
      <c r="U3970" t="s">
        <v>111</v>
      </c>
      <c r="V3970">
        <v>29835</v>
      </c>
      <c r="W3970">
        <v>0.5</v>
      </c>
    </row>
    <row r="3971" spans="7:23" x14ac:dyDescent="0.35">
      <c r="G3971" t="s">
        <v>44</v>
      </c>
      <c r="H3971">
        <v>10240434</v>
      </c>
      <c r="I3971" t="s">
        <v>7</v>
      </c>
      <c r="J3971">
        <v>52.369053494722401</v>
      </c>
      <c r="K3971">
        <v>4.9176579071547</v>
      </c>
      <c r="L3971" t="s">
        <v>50</v>
      </c>
      <c r="M3971">
        <v>130</v>
      </c>
      <c r="N3971">
        <v>125</v>
      </c>
      <c r="O3971">
        <v>25</v>
      </c>
      <c r="P3971">
        <v>0.72</v>
      </c>
      <c r="Q3971">
        <v>302</v>
      </c>
      <c r="R3971">
        <v>6253</v>
      </c>
      <c r="S3971">
        <v>3</v>
      </c>
      <c r="T3971" t="s">
        <v>68</v>
      </c>
      <c r="U3971" t="s">
        <v>99</v>
      </c>
      <c r="V3971">
        <v>16250</v>
      </c>
      <c r="W3971">
        <v>0.5</v>
      </c>
    </row>
    <row r="3972" spans="7:23" x14ac:dyDescent="0.35">
      <c r="G3972" t="s">
        <v>44</v>
      </c>
      <c r="H3972">
        <v>10538029</v>
      </c>
      <c r="I3972" t="s">
        <v>23</v>
      </c>
      <c r="J3972">
        <v>52.4107926471168</v>
      </c>
      <c r="K3972">
        <v>4.9612135642676201</v>
      </c>
      <c r="L3972" t="s">
        <v>50</v>
      </c>
      <c r="M3972">
        <v>100</v>
      </c>
      <c r="N3972">
        <v>133</v>
      </c>
      <c r="O3972">
        <v>88</v>
      </c>
      <c r="P3972">
        <v>2.66</v>
      </c>
      <c r="Q3972">
        <v>262</v>
      </c>
      <c r="R3972">
        <v>6393</v>
      </c>
      <c r="S3972">
        <v>3</v>
      </c>
      <c r="T3972" t="s">
        <v>76</v>
      </c>
      <c r="U3972" t="s">
        <v>115</v>
      </c>
      <c r="V3972">
        <v>13300</v>
      </c>
      <c r="W3972">
        <v>0.5</v>
      </c>
    </row>
    <row r="3973" spans="7:23" x14ac:dyDescent="0.35">
      <c r="G3973" t="s">
        <v>44</v>
      </c>
      <c r="H3973">
        <v>10581993</v>
      </c>
      <c r="I3973" t="s">
        <v>26</v>
      </c>
      <c r="J3973">
        <v>52.316774340612703</v>
      </c>
      <c r="K3973">
        <v>4.9533934705811102</v>
      </c>
      <c r="L3973" t="s">
        <v>50</v>
      </c>
      <c r="M3973">
        <v>40</v>
      </c>
      <c r="N3973">
        <v>298</v>
      </c>
      <c r="O3973">
        <v>63</v>
      </c>
      <c r="P3973">
        <v>2.58</v>
      </c>
      <c r="Q3973">
        <v>102</v>
      </c>
      <c r="R3973">
        <v>6410</v>
      </c>
      <c r="S3973">
        <v>3</v>
      </c>
      <c r="T3973" t="s">
        <v>92</v>
      </c>
      <c r="U3973" t="s">
        <v>109</v>
      </c>
      <c r="V3973">
        <v>11920</v>
      </c>
      <c r="W3973">
        <v>0.5</v>
      </c>
    </row>
    <row r="3974" spans="7:23" x14ac:dyDescent="0.35">
      <c r="G3974" t="s">
        <v>44</v>
      </c>
      <c r="H3974">
        <v>10671615</v>
      </c>
      <c r="I3974" t="s">
        <v>18</v>
      </c>
      <c r="J3974">
        <v>52.361897759854699</v>
      </c>
      <c r="K3974">
        <v>4.9360280288568603</v>
      </c>
      <c r="L3974" t="s">
        <v>50</v>
      </c>
      <c r="M3974">
        <v>60</v>
      </c>
      <c r="N3974">
        <v>279</v>
      </c>
      <c r="O3974">
        <v>33</v>
      </c>
      <c r="P3974">
        <v>0.99</v>
      </c>
      <c r="Q3974">
        <v>84</v>
      </c>
      <c r="R3974">
        <v>6445</v>
      </c>
      <c r="S3974">
        <v>3</v>
      </c>
      <c r="T3974" t="s">
        <v>66</v>
      </c>
      <c r="U3974" t="s">
        <v>102</v>
      </c>
      <c r="V3974">
        <v>16740</v>
      </c>
      <c r="W3974">
        <v>0.5</v>
      </c>
    </row>
    <row r="3975" spans="7:23" x14ac:dyDescent="0.35">
      <c r="G3975" t="s">
        <v>44</v>
      </c>
      <c r="H3975">
        <v>11178401</v>
      </c>
      <c r="I3975" t="s">
        <v>14</v>
      </c>
      <c r="J3975">
        <v>52.367704002564899</v>
      </c>
      <c r="K3975">
        <v>4.8503662677385</v>
      </c>
      <c r="L3975" t="s">
        <v>50</v>
      </c>
      <c r="M3975">
        <v>45</v>
      </c>
      <c r="N3975">
        <v>13</v>
      </c>
      <c r="O3975">
        <v>190</v>
      </c>
      <c r="P3975">
        <v>5.67</v>
      </c>
      <c r="Q3975">
        <v>346</v>
      </c>
      <c r="R3975">
        <v>6668</v>
      </c>
      <c r="S3975">
        <v>3</v>
      </c>
      <c r="T3975" t="s">
        <v>56</v>
      </c>
      <c r="U3975" t="s">
        <v>97</v>
      </c>
      <c r="V3975">
        <v>585</v>
      </c>
      <c r="W3975">
        <v>0.5</v>
      </c>
    </row>
    <row r="3976" spans="7:23" x14ac:dyDescent="0.35">
      <c r="G3976" t="s">
        <v>44</v>
      </c>
      <c r="H3976">
        <v>11204463</v>
      </c>
      <c r="I3976" t="s">
        <v>14</v>
      </c>
      <c r="J3976">
        <v>52.367337627347702</v>
      </c>
      <c r="K3976">
        <v>4.8520562754807797</v>
      </c>
      <c r="L3976" t="s">
        <v>50</v>
      </c>
      <c r="M3976">
        <v>89</v>
      </c>
      <c r="N3976">
        <v>279</v>
      </c>
      <c r="O3976">
        <v>75</v>
      </c>
      <c r="P3976">
        <v>2.2999999999999998</v>
      </c>
      <c r="Q3976">
        <v>79</v>
      </c>
      <c r="R3976">
        <v>6679</v>
      </c>
      <c r="S3976">
        <v>3</v>
      </c>
      <c r="T3976" t="s">
        <v>56</v>
      </c>
      <c r="U3976" t="s">
        <v>97</v>
      </c>
      <c r="V3976">
        <v>24831</v>
      </c>
      <c r="W3976">
        <v>0.5</v>
      </c>
    </row>
    <row r="3977" spans="7:23" x14ac:dyDescent="0.35">
      <c r="G3977" t="s">
        <v>44</v>
      </c>
      <c r="H3977">
        <v>11417729</v>
      </c>
      <c r="I3977" t="s">
        <v>19</v>
      </c>
      <c r="J3977">
        <v>52.381039770262397</v>
      </c>
      <c r="K3977">
        <v>4.8429858657857299</v>
      </c>
      <c r="L3977" t="s">
        <v>50</v>
      </c>
      <c r="M3977">
        <v>50</v>
      </c>
      <c r="N3977">
        <v>355</v>
      </c>
      <c r="O3977">
        <v>62</v>
      </c>
      <c r="P3977">
        <v>1.89</v>
      </c>
      <c r="Q3977">
        <v>9</v>
      </c>
      <c r="R3977">
        <v>6788</v>
      </c>
      <c r="S3977">
        <v>3</v>
      </c>
      <c r="T3977" t="s">
        <v>62</v>
      </c>
      <c r="U3977" t="s">
        <v>101</v>
      </c>
      <c r="V3977">
        <v>17750</v>
      </c>
      <c r="W3977">
        <v>0.5</v>
      </c>
    </row>
    <row r="3978" spans="7:23" x14ac:dyDescent="0.35">
      <c r="G3978" t="s">
        <v>44</v>
      </c>
      <c r="H3978">
        <v>11619891</v>
      </c>
      <c r="I3978" t="s">
        <v>18</v>
      </c>
      <c r="J3978">
        <v>52.371146372215101</v>
      </c>
      <c r="K3978">
        <v>4.9430293040928897</v>
      </c>
      <c r="L3978" t="s">
        <v>50</v>
      </c>
      <c r="M3978">
        <v>105</v>
      </c>
      <c r="N3978">
        <v>36</v>
      </c>
      <c r="O3978">
        <v>68</v>
      </c>
      <c r="P3978">
        <v>2.11</v>
      </c>
      <c r="Q3978">
        <v>299</v>
      </c>
      <c r="R3978">
        <v>6925</v>
      </c>
      <c r="S3978">
        <v>3</v>
      </c>
      <c r="T3978" t="s">
        <v>66</v>
      </c>
      <c r="U3978" t="s">
        <v>102</v>
      </c>
      <c r="V3978">
        <v>3780</v>
      </c>
      <c r="W3978">
        <v>0.5</v>
      </c>
    </row>
    <row r="3979" spans="7:23" x14ac:dyDescent="0.35">
      <c r="G3979" t="s">
        <v>44</v>
      </c>
      <c r="H3979">
        <v>12272272</v>
      </c>
      <c r="I3979" t="s">
        <v>27</v>
      </c>
      <c r="J3979">
        <v>52.323334284850802</v>
      </c>
      <c r="K3979">
        <v>4.97762236609202</v>
      </c>
      <c r="L3979" t="s">
        <v>50</v>
      </c>
      <c r="M3979">
        <v>58</v>
      </c>
      <c r="N3979">
        <v>281</v>
      </c>
      <c r="O3979">
        <v>44</v>
      </c>
      <c r="P3979">
        <v>1.37</v>
      </c>
      <c r="Q3979">
        <v>76</v>
      </c>
      <c r="R3979">
        <v>7270</v>
      </c>
      <c r="S3979">
        <v>3</v>
      </c>
      <c r="T3979" t="s">
        <v>107</v>
      </c>
      <c r="U3979" t="s">
        <v>108</v>
      </c>
      <c r="V3979">
        <v>16298</v>
      </c>
      <c r="W3979">
        <v>0.5</v>
      </c>
    </row>
    <row r="3980" spans="7:23" x14ac:dyDescent="0.35">
      <c r="G3980" t="s">
        <v>44</v>
      </c>
      <c r="H3980">
        <v>12289041</v>
      </c>
      <c r="I3980" t="s">
        <v>27</v>
      </c>
      <c r="J3980">
        <v>52.322701621570502</v>
      </c>
      <c r="K3980">
        <v>4.9741050418138002</v>
      </c>
      <c r="L3980" t="s">
        <v>50</v>
      </c>
      <c r="M3980">
        <v>55</v>
      </c>
      <c r="N3980">
        <v>282</v>
      </c>
      <c r="O3980">
        <v>32</v>
      </c>
      <c r="P3980">
        <v>1</v>
      </c>
      <c r="Q3980">
        <v>81</v>
      </c>
      <c r="R3980">
        <v>7284</v>
      </c>
      <c r="S3980">
        <v>3</v>
      </c>
      <c r="T3980" t="s">
        <v>107</v>
      </c>
      <c r="U3980" t="s">
        <v>108</v>
      </c>
      <c r="V3980">
        <v>15510</v>
      </c>
      <c r="W3980">
        <v>0.5</v>
      </c>
    </row>
    <row r="3981" spans="7:23" x14ac:dyDescent="0.35">
      <c r="G3981" t="s">
        <v>44</v>
      </c>
      <c r="H3981">
        <v>12377820</v>
      </c>
      <c r="I3981" t="s">
        <v>18</v>
      </c>
      <c r="J3981">
        <v>52.364337540615203</v>
      </c>
      <c r="K3981">
        <v>4.9320799300787703</v>
      </c>
      <c r="L3981" t="s">
        <v>50</v>
      </c>
      <c r="M3981">
        <v>40</v>
      </c>
      <c r="N3981">
        <v>107</v>
      </c>
      <c r="O3981">
        <v>115</v>
      </c>
      <c r="P3981">
        <v>3.58</v>
      </c>
      <c r="Q3981">
        <v>262</v>
      </c>
      <c r="R3981">
        <v>7326</v>
      </c>
      <c r="S3981">
        <v>3</v>
      </c>
      <c r="T3981" t="s">
        <v>66</v>
      </c>
      <c r="U3981" t="s">
        <v>102</v>
      </c>
      <c r="V3981">
        <v>4280</v>
      </c>
      <c r="W3981">
        <v>0.5</v>
      </c>
    </row>
    <row r="3982" spans="7:23" x14ac:dyDescent="0.35">
      <c r="G3982" t="s">
        <v>44</v>
      </c>
      <c r="H3982">
        <v>12761226</v>
      </c>
      <c r="I3982" t="s">
        <v>23</v>
      </c>
      <c r="J3982">
        <v>52.396150398557403</v>
      </c>
      <c r="K3982">
        <v>4.9321471026385302</v>
      </c>
      <c r="L3982" t="s">
        <v>50</v>
      </c>
      <c r="M3982">
        <v>49</v>
      </c>
      <c r="N3982">
        <v>303</v>
      </c>
      <c r="O3982">
        <v>74</v>
      </c>
      <c r="P3982">
        <v>2.35</v>
      </c>
      <c r="Q3982">
        <v>23</v>
      </c>
      <c r="R3982">
        <v>7551</v>
      </c>
      <c r="S3982">
        <v>3</v>
      </c>
      <c r="T3982" t="s">
        <v>76</v>
      </c>
      <c r="U3982" t="s">
        <v>115</v>
      </c>
      <c r="V3982">
        <v>14847</v>
      </c>
      <c r="W3982">
        <v>0.5</v>
      </c>
    </row>
    <row r="3983" spans="7:23" x14ac:dyDescent="0.35">
      <c r="G3983" t="s">
        <v>44</v>
      </c>
      <c r="H3983">
        <v>12788723</v>
      </c>
      <c r="I3983" t="s">
        <v>13</v>
      </c>
      <c r="J3983">
        <v>52.362104854113198</v>
      </c>
      <c r="K3983">
        <v>4.9753041350686802</v>
      </c>
      <c r="L3983" t="s">
        <v>50</v>
      </c>
      <c r="M3983">
        <v>78</v>
      </c>
      <c r="N3983">
        <v>350</v>
      </c>
      <c r="O3983">
        <v>40</v>
      </c>
      <c r="P3983">
        <v>1.35</v>
      </c>
      <c r="Q3983">
        <v>30</v>
      </c>
      <c r="R3983">
        <v>7570</v>
      </c>
      <c r="S3983">
        <v>3</v>
      </c>
      <c r="T3983" t="s">
        <v>86</v>
      </c>
      <c r="U3983" t="s">
        <v>110</v>
      </c>
      <c r="V3983">
        <v>27300</v>
      </c>
      <c r="W3983">
        <v>0.5</v>
      </c>
    </row>
    <row r="3984" spans="7:23" x14ac:dyDescent="0.35">
      <c r="G3984" t="s">
        <v>44</v>
      </c>
      <c r="H3984">
        <v>12840460</v>
      </c>
      <c r="I3984" t="s">
        <v>8</v>
      </c>
      <c r="J3984">
        <v>52.3545121136871</v>
      </c>
      <c r="K3984">
        <v>4.88541365090152</v>
      </c>
      <c r="L3984" t="s">
        <v>50</v>
      </c>
      <c r="M3984">
        <v>89</v>
      </c>
      <c r="N3984">
        <v>341</v>
      </c>
      <c r="O3984">
        <v>63</v>
      </c>
      <c r="P3984">
        <v>2.23</v>
      </c>
      <c r="Q3984">
        <v>13</v>
      </c>
      <c r="R3984">
        <v>7610</v>
      </c>
      <c r="S3984">
        <v>3</v>
      </c>
      <c r="T3984" t="s">
        <v>74</v>
      </c>
      <c r="U3984" t="s">
        <v>111</v>
      </c>
      <c r="V3984">
        <v>30349</v>
      </c>
      <c r="W3984">
        <v>0.5</v>
      </c>
    </row>
    <row r="3985" spans="7:23" x14ac:dyDescent="0.35">
      <c r="G3985" t="s">
        <v>44</v>
      </c>
      <c r="H3985">
        <v>12885546</v>
      </c>
      <c r="I3985" t="s">
        <v>9</v>
      </c>
      <c r="J3985">
        <v>52.357404445903299</v>
      </c>
      <c r="K3985">
        <v>4.9112574054979996</v>
      </c>
      <c r="L3985" t="s">
        <v>50</v>
      </c>
      <c r="M3985">
        <v>100</v>
      </c>
      <c r="N3985">
        <v>347</v>
      </c>
      <c r="O3985">
        <v>47</v>
      </c>
      <c r="P3985">
        <v>1.53</v>
      </c>
      <c r="Q3985">
        <v>7</v>
      </c>
      <c r="R3985">
        <v>7647</v>
      </c>
      <c r="S3985">
        <v>3</v>
      </c>
      <c r="T3985" t="s">
        <v>64</v>
      </c>
      <c r="U3985" t="s">
        <v>106</v>
      </c>
      <c r="V3985">
        <v>34700</v>
      </c>
      <c r="W3985">
        <v>0.5</v>
      </c>
    </row>
    <row r="3986" spans="7:23" x14ac:dyDescent="0.35">
      <c r="G3986" t="s">
        <v>44</v>
      </c>
      <c r="H3986">
        <v>13013924</v>
      </c>
      <c r="I3986" t="s">
        <v>8</v>
      </c>
      <c r="J3986">
        <v>52.350766248655397</v>
      </c>
      <c r="K3986">
        <v>4.8509495170455104</v>
      </c>
      <c r="L3986" t="s">
        <v>50</v>
      </c>
      <c r="M3986">
        <v>53</v>
      </c>
      <c r="N3986">
        <v>361</v>
      </c>
      <c r="O3986">
        <v>61</v>
      </c>
      <c r="P3986">
        <v>1.98</v>
      </c>
      <c r="Q3986">
        <v>12</v>
      </c>
      <c r="R3986">
        <v>7747</v>
      </c>
      <c r="S3986">
        <v>3</v>
      </c>
      <c r="T3986" t="s">
        <v>74</v>
      </c>
      <c r="U3986" t="s">
        <v>111</v>
      </c>
      <c r="V3986">
        <v>19133</v>
      </c>
      <c r="W3986">
        <v>0.5</v>
      </c>
    </row>
    <row r="3987" spans="7:23" x14ac:dyDescent="0.35">
      <c r="G3987" t="s">
        <v>44</v>
      </c>
      <c r="H3987">
        <v>13033368</v>
      </c>
      <c r="I3987" t="s">
        <v>7</v>
      </c>
      <c r="J3987">
        <v>52.363376990756201</v>
      </c>
      <c r="K3987">
        <v>4.8898191014242096</v>
      </c>
      <c r="L3987" t="s">
        <v>50</v>
      </c>
      <c r="M3987">
        <v>135</v>
      </c>
      <c r="N3987">
        <v>263</v>
      </c>
      <c r="O3987">
        <v>49</v>
      </c>
      <c r="P3987">
        <v>1.63</v>
      </c>
      <c r="Q3987">
        <v>159</v>
      </c>
      <c r="R3987">
        <v>7765</v>
      </c>
      <c r="S3987">
        <v>3</v>
      </c>
      <c r="T3987" t="s">
        <v>68</v>
      </c>
      <c r="U3987" t="s">
        <v>99</v>
      </c>
      <c r="V3987">
        <v>35505</v>
      </c>
      <c r="W3987">
        <v>0.5</v>
      </c>
    </row>
    <row r="3988" spans="7:23" x14ac:dyDescent="0.35">
      <c r="G3988" t="s">
        <v>44</v>
      </c>
      <c r="H3988">
        <v>13049966</v>
      </c>
      <c r="I3988" t="s">
        <v>11</v>
      </c>
      <c r="J3988">
        <v>52.340898000631597</v>
      </c>
      <c r="K3988">
        <v>4.9049613644308101</v>
      </c>
      <c r="L3988" t="s">
        <v>50</v>
      </c>
      <c r="M3988">
        <v>45</v>
      </c>
      <c r="N3988">
        <v>354</v>
      </c>
      <c r="O3988">
        <v>103</v>
      </c>
      <c r="P3988">
        <v>3.69</v>
      </c>
      <c r="Q3988">
        <v>9</v>
      </c>
      <c r="R3988">
        <v>7779</v>
      </c>
      <c r="S3988">
        <v>3</v>
      </c>
      <c r="T3988" t="s">
        <v>58</v>
      </c>
      <c r="U3988" t="s">
        <v>103</v>
      </c>
      <c r="V3988">
        <v>15930</v>
      </c>
      <c r="W3988">
        <v>0.5</v>
      </c>
    </row>
    <row r="3989" spans="7:23" x14ac:dyDescent="0.35">
      <c r="G3989" t="s">
        <v>44</v>
      </c>
      <c r="H3989">
        <v>13092845</v>
      </c>
      <c r="I3989" t="s">
        <v>7</v>
      </c>
      <c r="J3989">
        <v>52.360532363164502</v>
      </c>
      <c r="K3989">
        <v>4.8924514755365998</v>
      </c>
      <c r="L3989" t="s">
        <v>50</v>
      </c>
      <c r="M3989">
        <v>250</v>
      </c>
      <c r="N3989">
        <v>236</v>
      </c>
      <c r="O3989">
        <v>50</v>
      </c>
      <c r="P3989">
        <v>1.7</v>
      </c>
      <c r="Q3989">
        <v>327</v>
      </c>
      <c r="R3989">
        <v>7818</v>
      </c>
      <c r="S3989">
        <v>3</v>
      </c>
      <c r="T3989" t="s">
        <v>68</v>
      </c>
      <c r="U3989" t="s">
        <v>99</v>
      </c>
      <c r="V3989">
        <v>59000</v>
      </c>
      <c r="W3989">
        <v>0.5</v>
      </c>
    </row>
    <row r="3990" spans="7:23" x14ac:dyDescent="0.35">
      <c r="G3990" t="s">
        <v>44</v>
      </c>
      <c r="H3990">
        <v>13103861</v>
      </c>
      <c r="I3990" t="s">
        <v>7</v>
      </c>
      <c r="J3990">
        <v>52.363497472021002</v>
      </c>
      <c r="K3990">
        <v>4.9056598171221504</v>
      </c>
      <c r="L3990" t="s">
        <v>50</v>
      </c>
      <c r="M3990">
        <v>80</v>
      </c>
      <c r="N3990">
        <v>241</v>
      </c>
      <c r="O3990">
        <v>107</v>
      </c>
      <c r="P3990">
        <v>3.72</v>
      </c>
      <c r="Q3990">
        <v>74</v>
      </c>
      <c r="R3990">
        <v>7829</v>
      </c>
      <c r="S3990">
        <v>3</v>
      </c>
      <c r="T3990" t="s">
        <v>68</v>
      </c>
      <c r="U3990" t="s">
        <v>99</v>
      </c>
      <c r="V3990">
        <v>19280</v>
      </c>
      <c r="W3990">
        <v>0.5</v>
      </c>
    </row>
    <row r="3991" spans="7:23" x14ac:dyDescent="0.35">
      <c r="G3991" t="s">
        <v>44</v>
      </c>
      <c r="H3991">
        <v>13112686</v>
      </c>
      <c r="I3991" t="s">
        <v>7</v>
      </c>
      <c r="J3991">
        <v>52.3622907422046</v>
      </c>
      <c r="K3991">
        <v>4.9098797626899202</v>
      </c>
      <c r="L3991" t="s">
        <v>50</v>
      </c>
      <c r="M3991">
        <v>100</v>
      </c>
      <c r="N3991">
        <v>240</v>
      </c>
      <c r="O3991">
        <v>45</v>
      </c>
      <c r="P3991">
        <v>1.46</v>
      </c>
      <c r="Q3991">
        <v>352</v>
      </c>
      <c r="R3991">
        <v>7844</v>
      </c>
      <c r="S3991">
        <v>3</v>
      </c>
      <c r="T3991" t="s">
        <v>68</v>
      </c>
      <c r="U3991" t="s">
        <v>99</v>
      </c>
      <c r="V3991">
        <v>24000</v>
      </c>
      <c r="W3991">
        <v>0.5</v>
      </c>
    </row>
    <row r="3992" spans="7:23" x14ac:dyDescent="0.35">
      <c r="G3992" t="s">
        <v>44</v>
      </c>
      <c r="H3992">
        <v>13200260</v>
      </c>
      <c r="I3992" t="s">
        <v>26</v>
      </c>
      <c r="J3992">
        <v>52.318439061438397</v>
      </c>
      <c r="K3992">
        <v>4.9541014618318604</v>
      </c>
      <c r="L3992" t="s">
        <v>50</v>
      </c>
      <c r="M3992">
        <v>55</v>
      </c>
      <c r="N3992">
        <v>314</v>
      </c>
      <c r="O3992">
        <v>186</v>
      </c>
      <c r="P3992">
        <v>6.55</v>
      </c>
      <c r="Q3992">
        <v>83</v>
      </c>
      <c r="R3992">
        <v>7938</v>
      </c>
      <c r="S3992">
        <v>3</v>
      </c>
      <c r="T3992" t="s">
        <v>92</v>
      </c>
      <c r="U3992" t="s">
        <v>109</v>
      </c>
      <c r="V3992">
        <v>17270</v>
      </c>
      <c r="W3992">
        <v>0.5</v>
      </c>
    </row>
    <row r="3993" spans="7:23" x14ac:dyDescent="0.35">
      <c r="G3993" t="s">
        <v>44</v>
      </c>
      <c r="H3993">
        <v>13230753</v>
      </c>
      <c r="I3993" t="s">
        <v>8</v>
      </c>
      <c r="J3993">
        <v>52.3504986487834</v>
      </c>
      <c r="K3993">
        <v>4.8543829718327904</v>
      </c>
      <c r="L3993" t="s">
        <v>50</v>
      </c>
      <c r="M3993">
        <v>95</v>
      </c>
      <c r="N3993">
        <v>362</v>
      </c>
      <c r="O3993">
        <v>14</v>
      </c>
      <c r="P3993">
        <v>0.48</v>
      </c>
      <c r="Q3993">
        <v>1</v>
      </c>
      <c r="R3993">
        <v>7951</v>
      </c>
      <c r="S3993">
        <v>3</v>
      </c>
      <c r="T3993" t="s">
        <v>74</v>
      </c>
      <c r="U3993" t="s">
        <v>111</v>
      </c>
      <c r="V3993">
        <v>34390</v>
      </c>
      <c r="W3993">
        <v>0.5</v>
      </c>
    </row>
    <row r="3994" spans="7:23" x14ac:dyDescent="0.35">
      <c r="G3994" t="s">
        <v>44</v>
      </c>
      <c r="H3994">
        <v>13304281</v>
      </c>
      <c r="I3994" t="s">
        <v>10</v>
      </c>
      <c r="J3994">
        <v>52.398871068364599</v>
      </c>
      <c r="K3994">
        <v>4.9128183006125203</v>
      </c>
      <c r="L3994" t="s">
        <v>50</v>
      </c>
      <c r="M3994">
        <v>60</v>
      </c>
      <c r="N3994">
        <v>337</v>
      </c>
      <c r="O3994">
        <v>87</v>
      </c>
      <c r="P3994">
        <v>3.25</v>
      </c>
      <c r="Q3994">
        <v>24</v>
      </c>
      <c r="R3994">
        <v>8022</v>
      </c>
      <c r="S3994">
        <v>3</v>
      </c>
      <c r="T3994" t="s">
        <v>78</v>
      </c>
      <c r="U3994" t="s">
        <v>98</v>
      </c>
      <c r="V3994">
        <v>20220</v>
      </c>
      <c r="W3994">
        <v>0.5</v>
      </c>
    </row>
    <row r="3995" spans="7:23" x14ac:dyDescent="0.35">
      <c r="G3995" t="s">
        <v>44</v>
      </c>
      <c r="H3995">
        <v>13314493</v>
      </c>
      <c r="I3995" t="s">
        <v>7</v>
      </c>
      <c r="J3995">
        <v>52.364367087974898</v>
      </c>
      <c r="K3995">
        <v>4.9074457229800803</v>
      </c>
      <c r="L3995" t="s">
        <v>50</v>
      </c>
      <c r="M3995">
        <v>95</v>
      </c>
      <c r="N3995">
        <v>119</v>
      </c>
      <c r="O3995">
        <v>126</v>
      </c>
      <c r="P3995">
        <v>4.16</v>
      </c>
      <c r="Q3995">
        <v>154</v>
      </c>
      <c r="R3995">
        <v>8041</v>
      </c>
      <c r="S3995">
        <v>3</v>
      </c>
      <c r="T3995" t="s">
        <v>68</v>
      </c>
      <c r="U3995" t="s">
        <v>99</v>
      </c>
      <c r="V3995">
        <v>11305</v>
      </c>
      <c r="W3995">
        <v>0.5</v>
      </c>
    </row>
    <row r="3996" spans="7:23" x14ac:dyDescent="0.35">
      <c r="G3996" t="s">
        <v>44</v>
      </c>
      <c r="H3996">
        <v>13429174</v>
      </c>
      <c r="I3996" t="s">
        <v>14</v>
      </c>
      <c r="J3996">
        <v>52.373409056169997</v>
      </c>
      <c r="K3996">
        <v>4.8532625362912798</v>
      </c>
      <c r="L3996" t="s">
        <v>50</v>
      </c>
      <c r="M3996">
        <v>55</v>
      </c>
      <c r="N3996">
        <v>354</v>
      </c>
      <c r="O3996">
        <v>92</v>
      </c>
      <c r="P3996">
        <v>5.3</v>
      </c>
      <c r="Q3996">
        <v>59</v>
      </c>
      <c r="R3996">
        <v>8163</v>
      </c>
      <c r="S3996">
        <v>3</v>
      </c>
      <c r="T3996" t="s">
        <v>56</v>
      </c>
      <c r="U3996" t="s">
        <v>97</v>
      </c>
      <c r="V3996">
        <v>19470</v>
      </c>
      <c r="W3996">
        <v>0.5</v>
      </c>
    </row>
    <row r="3997" spans="7:23" x14ac:dyDescent="0.35">
      <c r="G3997" t="s">
        <v>44</v>
      </c>
      <c r="H3997">
        <v>13585881</v>
      </c>
      <c r="I3997" t="s">
        <v>24</v>
      </c>
      <c r="J3997">
        <v>52.3518155924436</v>
      </c>
      <c r="K3997">
        <v>4.8146673437004299</v>
      </c>
      <c r="L3997" t="s">
        <v>50</v>
      </c>
      <c r="M3997">
        <v>86</v>
      </c>
      <c r="N3997">
        <v>60</v>
      </c>
      <c r="O3997">
        <v>87</v>
      </c>
      <c r="P3997">
        <v>2.97</v>
      </c>
      <c r="Q3997">
        <v>296</v>
      </c>
      <c r="R3997">
        <v>8336</v>
      </c>
      <c r="S3997">
        <v>3</v>
      </c>
      <c r="T3997" t="s">
        <v>84</v>
      </c>
      <c r="U3997" t="s">
        <v>118</v>
      </c>
      <c r="V3997">
        <v>5160</v>
      </c>
      <c r="W3997">
        <v>0.5</v>
      </c>
    </row>
    <row r="3998" spans="7:23" x14ac:dyDescent="0.35">
      <c r="G3998" t="s">
        <v>44</v>
      </c>
      <c r="H3998">
        <v>14014542</v>
      </c>
      <c r="I3998" t="s">
        <v>8</v>
      </c>
      <c r="J3998">
        <v>52.356699127424001</v>
      </c>
      <c r="K3998">
        <v>4.8763458357794596</v>
      </c>
      <c r="L3998" t="s">
        <v>50</v>
      </c>
      <c r="M3998">
        <v>80</v>
      </c>
      <c r="N3998">
        <v>305</v>
      </c>
      <c r="O3998">
        <v>120</v>
      </c>
      <c r="P3998">
        <v>4.16</v>
      </c>
      <c r="Q3998">
        <v>41</v>
      </c>
      <c r="R3998">
        <v>8867</v>
      </c>
      <c r="S3998">
        <v>3</v>
      </c>
      <c r="T3998" t="s">
        <v>74</v>
      </c>
      <c r="U3998" t="s">
        <v>111</v>
      </c>
      <c r="V3998">
        <v>24400</v>
      </c>
      <c r="W3998">
        <v>0.5</v>
      </c>
    </row>
    <row r="3999" spans="7:23" x14ac:dyDescent="0.35">
      <c r="G3999" t="s">
        <v>44</v>
      </c>
      <c r="H3999">
        <v>14054326</v>
      </c>
      <c r="I3999" t="s">
        <v>7</v>
      </c>
      <c r="J3999">
        <v>52.3717336461524</v>
      </c>
      <c r="K3999">
        <v>4.9115507336441997</v>
      </c>
      <c r="L3999" t="s">
        <v>50</v>
      </c>
      <c r="M3999">
        <v>125</v>
      </c>
      <c r="N3999">
        <v>25</v>
      </c>
      <c r="O3999">
        <v>23</v>
      </c>
      <c r="P3999">
        <v>0.84</v>
      </c>
      <c r="Q3999">
        <v>324</v>
      </c>
      <c r="R3999">
        <v>8913</v>
      </c>
      <c r="S3999">
        <v>3</v>
      </c>
      <c r="T3999" t="s">
        <v>68</v>
      </c>
      <c r="U3999" t="s">
        <v>99</v>
      </c>
      <c r="V3999">
        <v>3125</v>
      </c>
      <c r="W3999">
        <v>0.5</v>
      </c>
    </row>
    <row r="4000" spans="7:23" x14ac:dyDescent="0.35">
      <c r="G4000" t="s">
        <v>44</v>
      </c>
      <c r="H4000">
        <v>14182701</v>
      </c>
      <c r="I4000" t="s">
        <v>11</v>
      </c>
      <c r="J4000">
        <v>52.333671791164797</v>
      </c>
      <c r="K4000">
        <v>4.9029291924841703</v>
      </c>
      <c r="L4000" t="s">
        <v>50</v>
      </c>
      <c r="M4000">
        <v>65</v>
      </c>
      <c r="N4000">
        <v>295</v>
      </c>
      <c r="O4000">
        <v>101</v>
      </c>
      <c r="P4000">
        <v>3.59</v>
      </c>
      <c r="Q4000">
        <v>64</v>
      </c>
      <c r="R4000">
        <v>9050</v>
      </c>
      <c r="S4000">
        <v>3</v>
      </c>
      <c r="T4000" t="s">
        <v>58</v>
      </c>
      <c r="U4000" t="s">
        <v>103</v>
      </c>
      <c r="V4000">
        <v>19175</v>
      </c>
      <c r="W4000">
        <v>0.5</v>
      </c>
    </row>
    <row r="4001" spans="7:23" x14ac:dyDescent="0.35">
      <c r="G4001" t="s">
        <v>44</v>
      </c>
      <c r="H4001">
        <v>14246597</v>
      </c>
      <c r="I4001" t="s">
        <v>14</v>
      </c>
      <c r="J4001">
        <v>52.360527163617398</v>
      </c>
      <c r="K4001">
        <v>4.8678387962325003</v>
      </c>
      <c r="L4001" t="s">
        <v>50</v>
      </c>
      <c r="M4001">
        <v>60</v>
      </c>
      <c r="N4001">
        <v>358</v>
      </c>
      <c r="O4001">
        <v>45</v>
      </c>
      <c r="P4001">
        <v>1.6</v>
      </c>
      <c r="Q4001">
        <v>7</v>
      </c>
      <c r="R4001">
        <v>9122</v>
      </c>
      <c r="S4001">
        <v>3</v>
      </c>
      <c r="T4001" t="s">
        <v>56</v>
      </c>
      <c r="U4001" t="s">
        <v>97</v>
      </c>
      <c r="V4001">
        <v>21480</v>
      </c>
      <c r="W4001">
        <v>0.5</v>
      </c>
    </row>
    <row r="4002" spans="7:23" x14ac:dyDescent="0.35">
      <c r="G4002" t="s">
        <v>44</v>
      </c>
      <c r="H4002">
        <v>14272759</v>
      </c>
      <c r="I4002" t="s">
        <v>8</v>
      </c>
      <c r="J4002">
        <v>52.350838531995997</v>
      </c>
      <c r="K4002">
        <v>4.8540402847242303</v>
      </c>
      <c r="L4002" t="s">
        <v>50</v>
      </c>
      <c r="M4002">
        <v>130</v>
      </c>
      <c r="N4002">
        <v>313</v>
      </c>
      <c r="O4002">
        <v>43</v>
      </c>
      <c r="P4002">
        <v>1.62</v>
      </c>
      <c r="Q4002">
        <v>33</v>
      </c>
      <c r="R4002">
        <v>9141</v>
      </c>
      <c r="S4002">
        <v>3</v>
      </c>
      <c r="T4002" t="s">
        <v>74</v>
      </c>
      <c r="U4002" t="s">
        <v>111</v>
      </c>
      <c r="V4002">
        <v>40690</v>
      </c>
      <c r="W4002">
        <v>0.5</v>
      </c>
    </row>
    <row r="4003" spans="7:23" x14ac:dyDescent="0.35">
      <c r="G4003" t="s">
        <v>44</v>
      </c>
      <c r="H4003">
        <v>14292407</v>
      </c>
      <c r="I4003" t="s">
        <v>11</v>
      </c>
      <c r="J4003">
        <v>52.356725708275199</v>
      </c>
      <c r="K4003">
        <v>4.8999359508168796</v>
      </c>
      <c r="L4003" t="s">
        <v>50</v>
      </c>
      <c r="M4003">
        <v>100</v>
      </c>
      <c r="N4003">
        <v>279</v>
      </c>
      <c r="O4003">
        <v>78</v>
      </c>
      <c r="P4003">
        <v>2.85</v>
      </c>
      <c r="Q4003">
        <v>359</v>
      </c>
      <c r="R4003">
        <v>9160</v>
      </c>
      <c r="S4003">
        <v>3</v>
      </c>
      <c r="T4003" t="s">
        <v>58</v>
      </c>
      <c r="U4003" t="s">
        <v>103</v>
      </c>
      <c r="V4003">
        <v>27900</v>
      </c>
      <c r="W4003">
        <v>0.5</v>
      </c>
    </row>
    <row r="4004" spans="7:23" x14ac:dyDescent="0.35">
      <c r="G4004" t="s">
        <v>44</v>
      </c>
      <c r="H4004">
        <v>14317903</v>
      </c>
      <c r="I4004" t="s">
        <v>26</v>
      </c>
      <c r="J4004">
        <v>52.317659335993099</v>
      </c>
      <c r="K4004">
        <v>4.95626824767242</v>
      </c>
      <c r="L4004" t="s">
        <v>50</v>
      </c>
      <c r="M4004">
        <v>55</v>
      </c>
      <c r="N4004">
        <v>295</v>
      </c>
      <c r="O4004">
        <v>176</v>
      </c>
      <c r="P4004">
        <v>6.23</v>
      </c>
      <c r="Q4004">
        <v>84</v>
      </c>
      <c r="R4004">
        <v>9190</v>
      </c>
      <c r="S4004">
        <v>3</v>
      </c>
      <c r="T4004" t="s">
        <v>92</v>
      </c>
      <c r="U4004" t="s">
        <v>109</v>
      </c>
      <c r="V4004">
        <v>16225</v>
      </c>
      <c r="W4004">
        <v>0.5</v>
      </c>
    </row>
    <row r="4005" spans="7:23" x14ac:dyDescent="0.35">
      <c r="G4005" t="s">
        <v>44</v>
      </c>
      <c r="H4005">
        <v>14325757</v>
      </c>
      <c r="I4005" t="s">
        <v>7</v>
      </c>
      <c r="J4005">
        <v>52.359957797367002</v>
      </c>
      <c r="K4005">
        <v>4.8958174148677598</v>
      </c>
      <c r="L4005" t="s">
        <v>50</v>
      </c>
      <c r="M4005">
        <v>125</v>
      </c>
      <c r="N4005">
        <v>275</v>
      </c>
      <c r="O4005">
        <v>88</v>
      </c>
      <c r="P4005">
        <v>3.15</v>
      </c>
      <c r="Q4005">
        <v>47</v>
      </c>
      <c r="R4005">
        <v>9196</v>
      </c>
      <c r="S4005">
        <v>3</v>
      </c>
      <c r="T4005" t="s">
        <v>68</v>
      </c>
      <c r="U4005" t="s">
        <v>99</v>
      </c>
      <c r="V4005">
        <v>34375</v>
      </c>
      <c r="W4005">
        <v>0.5</v>
      </c>
    </row>
    <row r="4006" spans="7:23" x14ac:dyDescent="0.35">
      <c r="G4006" t="s">
        <v>44</v>
      </c>
      <c r="H4006">
        <v>14412610</v>
      </c>
      <c r="I4006" t="s">
        <v>7</v>
      </c>
      <c r="J4006">
        <v>52.364393390573099</v>
      </c>
      <c r="K4006">
        <v>4.9162491225306804</v>
      </c>
      <c r="L4006" t="s">
        <v>50</v>
      </c>
      <c r="M4006">
        <v>100</v>
      </c>
      <c r="N4006">
        <v>122</v>
      </c>
      <c r="O4006">
        <v>171</v>
      </c>
      <c r="P4006">
        <v>6.31</v>
      </c>
      <c r="Q4006">
        <v>237</v>
      </c>
      <c r="R4006">
        <v>9259</v>
      </c>
      <c r="S4006">
        <v>3</v>
      </c>
      <c r="T4006" t="s">
        <v>68</v>
      </c>
      <c r="U4006" t="s">
        <v>99</v>
      </c>
      <c r="V4006">
        <v>12200</v>
      </c>
      <c r="W4006">
        <v>0.5</v>
      </c>
    </row>
    <row r="4007" spans="7:23" x14ac:dyDescent="0.35">
      <c r="G4007" t="s">
        <v>44</v>
      </c>
      <c r="H4007">
        <v>14588627</v>
      </c>
      <c r="I4007" t="s">
        <v>11</v>
      </c>
      <c r="J4007">
        <v>52.353392605255102</v>
      </c>
      <c r="K4007">
        <v>4.9074605678472603</v>
      </c>
      <c r="L4007" t="s">
        <v>50</v>
      </c>
      <c r="M4007">
        <v>102</v>
      </c>
      <c r="N4007">
        <v>196</v>
      </c>
      <c r="O4007">
        <v>96</v>
      </c>
      <c r="P4007">
        <v>3.49</v>
      </c>
      <c r="Q4007">
        <v>333</v>
      </c>
      <c r="R4007">
        <v>9383</v>
      </c>
      <c r="S4007">
        <v>3</v>
      </c>
      <c r="T4007" t="s">
        <v>58</v>
      </c>
      <c r="U4007" t="s">
        <v>103</v>
      </c>
      <c r="V4007">
        <v>19992</v>
      </c>
      <c r="W4007">
        <v>0.5</v>
      </c>
    </row>
    <row r="4008" spans="7:23" x14ac:dyDescent="0.35">
      <c r="G4008" t="s">
        <v>44</v>
      </c>
      <c r="H4008">
        <v>14640054</v>
      </c>
      <c r="I4008" t="s">
        <v>18</v>
      </c>
      <c r="J4008">
        <v>52.370255133227602</v>
      </c>
      <c r="K4008">
        <v>4.9390841497911904</v>
      </c>
      <c r="L4008" t="s">
        <v>50</v>
      </c>
      <c r="M4008">
        <v>50</v>
      </c>
      <c r="N4008">
        <v>343</v>
      </c>
      <c r="O4008">
        <v>69</v>
      </c>
      <c r="P4008">
        <v>2.48</v>
      </c>
      <c r="Q4008">
        <v>29</v>
      </c>
      <c r="R4008">
        <v>9413</v>
      </c>
      <c r="S4008">
        <v>3</v>
      </c>
      <c r="T4008" t="s">
        <v>66</v>
      </c>
      <c r="U4008" t="s">
        <v>102</v>
      </c>
      <c r="V4008">
        <v>17150</v>
      </c>
      <c r="W4008">
        <v>0.5</v>
      </c>
    </row>
    <row r="4009" spans="7:23" x14ac:dyDescent="0.35">
      <c r="G4009" t="s">
        <v>44</v>
      </c>
      <c r="H4009">
        <v>14752118</v>
      </c>
      <c r="I4009" t="s">
        <v>15</v>
      </c>
      <c r="J4009">
        <v>52.385303415653297</v>
      </c>
      <c r="K4009">
        <v>4.8804045796204099</v>
      </c>
      <c r="L4009" t="s">
        <v>50</v>
      </c>
      <c r="M4009">
        <v>165</v>
      </c>
      <c r="N4009">
        <v>364</v>
      </c>
      <c r="O4009">
        <v>15</v>
      </c>
      <c r="P4009">
        <v>0.54</v>
      </c>
      <c r="Q4009">
        <v>336</v>
      </c>
      <c r="R4009">
        <v>9469</v>
      </c>
      <c r="S4009">
        <v>3</v>
      </c>
      <c r="T4009" t="s">
        <v>60</v>
      </c>
      <c r="U4009" t="s">
        <v>100</v>
      </c>
      <c r="V4009">
        <v>60060</v>
      </c>
      <c r="W4009">
        <v>0.5</v>
      </c>
    </row>
    <row r="4010" spans="7:23" x14ac:dyDescent="0.35">
      <c r="G4010" t="s">
        <v>44</v>
      </c>
      <c r="H4010">
        <v>14911925</v>
      </c>
      <c r="I4010" t="s">
        <v>14</v>
      </c>
      <c r="J4010">
        <v>52.3673627478342</v>
      </c>
      <c r="K4010">
        <v>4.8708256200840898</v>
      </c>
      <c r="L4010" t="s">
        <v>50</v>
      </c>
      <c r="M4010">
        <v>70</v>
      </c>
      <c r="N4010">
        <v>178</v>
      </c>
      <c r="O4010">
        <v>9</v>
      </c>
      <c r="P4010">
        <v>0.35</v>
      </c>
      <c r="Q4010">
        <v>280</v>
      </c>
      <c r="R4010">
        <v>9566</v>
      </c>
      <c r="S4010">
        <v>3</v>
      </c>
      <c r="T4010" t="s">
        <v>56</v>
      </c>
      <c r="U4010" t="s">
        <v>97</v>
      </c>
      <c r="V4010">
        <v>12460</v>
      </c>
      <c r="W4010">
        <v>0.5</v>
      </c>
    </row>
    <row r="4011" spans="7:23" x14ac:dyDescent="0.35">
      <c r="G4011" t="s">
        <v>44</v>
      </c>
      <c r="H4011">
        <v>14976000</v>
      </c>
      <c r="I4011" t="s">
        <v>14</v>
      </c>
      <c r="J4011">
        <v>52.374558872725203</v>
      </c>
      <c r="K4011">
        <v>4.8624003743322399</v>
      </c>
      <c r="L4011" t="s">
        <v>50</v>
      </c>
      <c r="M4011">
        <v>79</v>
      </c>
      <c r="N4011">
        <v>325</v>
      </c>
      <c r="O4011">
        <v>36</v>
      </c>
      <c r="P4011">
        <v>1.33</v>
      </c>
      <c r="Q4011">
        <v>24</v>
      </c>
      <c r="R4011">
        <v>9607</v>
      </c>
      <c r="S4011">
        <v>3</v>
      </c>
      <c r="T4011" t="s">
        <v>56</v>
      </c>
      <c r="U4011" t="s">
        <v>97</v>
      </c>
      <c r="V4011">
        <v>25675</v>
      </c>
      <c r="W4011">
        <v>0.5</v>
      </c>
    </row>
    <row r="4012" spans="7:23" x14ac:dyDescent="0.35">
      <c r="G4012" t="s">
        <v>44</v>
      </c>
      <c r="H4012">
        <v>15071417</v>
      </c>
      <c r="I4012" t="s">
        <v>9</v>
      </c>
      <c r="J4012">
        <v>52.352842476308801</v>
      </c>
      <c r="K4012">
        <v>4.9116791484525599</v>
      </c>
      <c r="L4012" t="s">
        <v>50</v>
      </c>
      <c r="M4012">
        <v>320</v>
      </c>
      <c r="N4012">
        <v>240</v>
      </c>
      <c r="O4012">
        <v>40</v>
      </c>
      <c r="P4012">
        <v>1.54</v>
      </c>
      <c r="Q4012">
        <v>208</v>
      </c>
      <c r="R4012">
        <v>9659</v>
      </c>
      <c r="S4012">
        <v>3</v>
      </c>
      <c r="T4012" t="s">
        <v>64</v>
      </c>
      <c r="U4012" t="s">
        <v>106</v>
      </c>
      <c r="V4012">
        <v>76800</v>
      </c>
      <c r="W4012">
        <v>0.5</v>
      </c>
    </row>
    <row r="4013" spans="7:23" x14ac:dyDescent="0.35">
      <c r="G4013" t="s">
        <v>44</v>
      </c>
      <c r="H4013">
        <v>15276959</v>
      </c>
      <c r="I4013" t="s">
        <v>7</v>
      </c>
      <c r="J4013">
        <v>52.371868419584402</v>
      </c>
      <c r="K4013">
        <v>4.90252259818892</v>
      </c>
      <c r="L4013" t="s">
        <v>50</v>
      </c>
      <c r="M4013">
        <v>125</v>
      </c>
      <c r="N4013">
        <v>329</v>
      </c>
      <c r="O4013">
        <v>51</v>
      </c>
      <c r="P4013">
        <v>1.98</v>
      </c>
      <c r="Q4013">
        <v>227</v>
      </c>
      <c r="R4013">
        <v>9782</v>
      </c>
      <c r="S4013">
        <v>3</v>
      </c>
      <c r="T4013" t="s">
        <v>68</v>
      </c>
      <c r="U4013" t="s">
        <v>99</v>
      </c>
      <c r="V4013">
        <v>41125</v>
      </c>
      <c r="W4013">
        <v>0.5</v>
      </c>
    </row>
    <row r="4014" spans="7:23" x14ac:dyDescent="0.35">
      <c r="G4014" t="s">
        <v>44</v>
      </c>
      <c r="H4014">
        <v>15384189</v>
      </c>
      <c r="I4014" t="s">
        <v>15</v>
      </c>
      <c r="J4014">
        <v>52.384112826511902</v>
      </c>
      <c r="K4014">
        <v>4.8766536313926698</v>
      </c>
      <c r="L4014" t="s">
        <v>50</v>
      </c>
      <c r="M4014">
        <v>90</v>
      </c>
      <c r="N4014">
        <v>194</v>
      </c>
      <c r="O4014">
        <v>64</v>
      </c>
      <c r="P4014">
        <v>2.4700000000000002</v>
      </c>
      <c r="Q4014">
        <v>351</v>
      </c>
      <c r="R4014">
        <v>9850</v>
      </c>
      <c r="S4014">
        <v>3</v>
      </c>
      <c r="T4014" t="s">
        <v>60</v>
      </c>
      <c r="U4014" t="s">
        <v>100</v>
      </c>
      <c r="V4014">
        <v>17460</v>
      </c>
      <c r="W4014">
        <v>0.5</v>
      </c>
    </row>
    <row r="4015" spans="7:23" x14ac:dyDescent="0.35">
      <c r="G4015" t="s">
        <v>44</v>
      </c>
      <c r="H4015">
        <v>15483122</v>
      </c>
      <c r="I4015" t="s">
        <v>14</v>
      </c>
      <c r="J4015">
        <v>52.3633082345983</v>
      </c>
      <c r="K4015">
        <v>4.8565847997485703</v>
      </c>
      <c r="L4015" t="s">
        <v>50</v>
      </c>
      <c r="M4015">
        <v>58</v>
      </c>
      <c r="N4015">
        <v>91</v>
      </c>
      <c r="O4015">
        <v>89</v>
      </c>
      <c r="P4015">
        <v>3.45</v>
      </c>
      <c r="Q4015">
        <v>9</v>
      </c>
      <c r="R4015">
        <v>9921</v>
      </c>
      <c r="S4015">
        <v>3</v>
      </c>
      <c r="T4015" t="s">
        <v>56</v>
      </c>
      <c r="U4015" t="s">
        <v>97</v>
      </c>
      <c r="V4015">
        <v>5278</v>
      </c>
      <c r="W4015">
        <v>0.5</v>
      </c>
    </row>
    <row r="4016" spans="7:23" x14ac:dyDescent="0.35">
      <c r="G4016" t="s">
        <v>44</v>
      </c>
      <c r="H4016">
        <v>15780952</v>
      </c>
      <c r="I4016" t="s">
        <v>7</v>
      </c>
      <c r="J4016">
        <v>52.359965604243698</v>
      </c>
      <c r="K4016">
        <v>4.8937578692600603</v>
      </c>
      <c r="L4016" t="s">
        <v>50</v>
      </c>
      <c r="M4016">
        <v>124</v>
      </c>
      <c r="N4016">
        <v>288</v>
      </c>
      <c r="O4016">
        <v>69</v>
      </c>
      <c r="P4016">
        <v>3.28</v>
      </c>
      <c r="Q4016">
        <v>158</v>
      </c>
      <c r="R4016">
        <v>10102</v>
      </c>
      <c r="S4016">
        <v>3</v>
      </c>
      <c r="T4016" t="s">
        <v>68</v>
      </c>
      <c r="U4016" t="s">
        <v>99</v>
      </c>
      <c r="V4016">
        <v>35712</v>
      </c>
      <c r="W4016">
        <v>0.5</v>
      </c>
    </row>
    <row r="4017" spans="7:23" x14ac:dyDescent="0.35">
      <c r="G4017" t="s">
        <v>44</v>
      </c>
      <c r="H4017">
        <v>15946280</v>
      </c>
      <c r="I4017" t="s">
        <v>19</v>
      </c>
      <c r="J4017">
        <v>52.379152819534603</v>
      </c>
      <c r="K4017">
        <v>4.86084671715001</v>
      </c>
      <c r="L4017" t="s">
        <v>50</v>
      </c>
      <c r="M4017">
        <v>63</v>
      </c>
      <c r="N4017">
        <v>355</v>
      </c>
      <c r="O4017">
        <v>82</v>
      </c>
      <c r="P4017">
        <v>3.31</v>
      </c>
      <c r="Q4017">
        <v>12</v>
      </c>
      <c r="R4017">
        <v>10212</v>
      </c>
      <c r="S4017">
        <v>3</v>
      </c>
      <c r="T4017" t="s">
        <v>62</v>
      </c>
      <c r="U4017" t="s">
        <v>101</v>
      </c>
      <c r="V4017">
        <v>22365</v>
      </c>
      <c r="W4017">
        <v>0.5</v>
      </c>
    </row>
    <row r="4018" spans="7:23" x14ac:dyDescent="0.35">
      <c r="G4018" t="s">
        <v>44</v>
      </c>
      <c r="H4018">
        <v>16247641</v>
      </c>
      <c r="I4018" t="s">
        <v>11</v>
      </c>
      <c r="J4018">
        <v>52.353962794580802</v>
      </c>
      <c r="K4018">
        <v>4.9041095482361099</v>
      </c>
      <c r="L4018" t="s">
        <v>50</v>
      </c>
      <c r="M4018">
        <v>60</v>
      </c>
      <c r="N4018">
        <v>348</v>
      </c>
      <c r="O4018">
        <v>44</v>
      </c>
      <c r="P4018">
        <v>1.82</v>
      </c>
      <c r="Q4018">
        <v>30</v>
      </c>
      <c r="R4018">
        <v>10427</v>
      </c>
      <c r="S4018">
        <v>3</v>
      </c>
      <c r="T4018" t="s">
        <v>58</v>
      </c>
      <c r="U4018" t="s">
        <v>103</v>
      </c>
      <c r="V4018">
        <v>20880</v>
      </c>
      <c r="W4018">
        <v>0.5</v>
      </c>
    </row>
    <row r="4019" spans="7:23" x14ac:dyDescent="0.35">
      <c r="G4019" t="s">
        <v>44</v>
      </c>
      <c r="H4019">
        <v>16363349</v>
      </c>
      <c r="I4019" t="s">
        <v>15</v>
      </c>
      <c r="J4019">
        <v>52.385245398755004</v>
      </c>
      <c r="K4019">
        <v>4.88185395677539</v>
      </c>
      <c r="L4019" t="s">
        <v>50</v>
      </c>
      <c r="M4019">
        <v>96</v>
      </c>
      <c r="N4019">
        <v>33</v>
      </c>
      <c r="O4019">
        <v>67</v>
      </c>
      <c r="P4019">
        <v>2.88</v>
      </c>
      <c r="Q4019">
        <v>326</v>
      </c>
      <c r="R4019">
        <v>10532</v>
      </c>
      <c r="S4019">
        <v>3</v>
      </c>
      <c r="T4019" t="s">
        <v>60</v>
      </c>
      <c r="U4019" t="s">
        <v>100</v>
      </c>
      <c r="V4019">
        <v>3168</v>
      </c>
      <c r="W4019">
        <v>0.5</v>
      </c>
    </row>
    <row r="4020" spans="7:23" x14ac:dyDescent="0.35">
      <c r="G4020" t="s">
        <v>44</v>
      </c>
      <c r="H4020">
        <v>16435018</v>
      </c>
      <c r="I4020" t="s">
        <v>7</v>
      </c>
      <c r="J4020">
        <v>52.365161874328699</v>
      </c>
      <c r="K4020">
        <v>4.88562266765146</v>
      </c>
      <c r="L4020" t="s">
        <v>50</v>
      </c>
      <c r="M4020">
        <v>150</v>
      </c>
      <c r="N4020">
        <v>31</v>
      </c>
      <c r="O4020">
        <v>54</v>
      </c>
      <c r="P4020">
        <v>2.2799999999999998</v>
      </c>
      <c r="Q4020">
        <v>322</v>
      </c>
      <c r="R4020">
        <v>10593</v>
      </c>
      <c r="S4020">
        <v>3</v>
      </c>
      <c r="T4020" t="s">
        <v>68</v>
      </c>
      <c r="U4020" t="s">
        <v>99</v>
      </c>
      <c r="V4020">
        <v>4650</v>
      </c>
      <c r="W4020">
        <v>0.5</v>
      </c>
    </row>
    <row r="4021" spans="7:23" x14ac:dyDescent="0.35">
      <c r="G4021" t="s">
        <v>44</v>
      </c>
      <c r="H4021">
        <v>16473749</v>
      </c>
      <c r="I4021" t="s">
        <v>26</v>
      </c>
      <c r="J4021">
        <v>52.325930828706902</v>
      </c>
      <c r="K4021">
        <v>4.9492433280733499</v>
      </c>
      <c r="L4021" t="s">
        <v>50</v>
      </c>
      <c r="M4021">
        <v>300</v>
      </c>
      <c r="N4021">
        <v>227</v>
      </c>
      <c r="O4021">
        <v>5</v>
      </c>
      <c r="P4021">
        <v>0.26</v>
      </c>
      <c r="Q4021">
        <v>166</v>
      </c>
      <c r="R4021">
        <v>10623</v>
      </c>
      <c r="S4021">
        <v>3</v>
      </c>
      <c r="T4021" t="s">
        <v>92</v>
      </c>
      <c r="U4021" t="s">
        <v>109</v>
      </c>
      <c r="V4021">
        <v>68100</v>
      </c>
      <c r="W4021">
        <v>0.5</v>
      </c>
    </row>
    <row r="4022" spans="7:23" x14ac:dyDescent="0.35">
      <c r="G4022" t="s">
        <v>44</v>
      </c>
      <c r="H4022">
        <v>16482582</v>
      </c>
      <c r="I4022" t="s">
        <v>14</v>
      </c>
      <c r="J4022">
        <v>52.3603663366858</v>
      </c>
      <c r="K4022">
        <v>4.8617139723089497</v>
      </c>
      <c r="L4022" t="s">
        <v>50</v>
      </c>
      <c r="M4022">
        <v>66</v>
      </c>
      <c r="N4022">
        <v>312</v>
      </c>
      <c r="O4022">
        <v>80</v>
      </c>
      <c r="P4022">
        <v>3.43</v>
      </c>
      <c r="Q4022">
        <v>26</v>
      </c>
      <c r="R4022">
        <v>10626</v>
      </c>
      <c r="S4022">
        <v>3</v>
      </c>
      <c r="T4022" t="s">
        <v>56</v>
      </c>
      <c r="U4022" t="s">
        <v>97</v>
      </c>
      <c r="V4022">
        <v>20592</v>
      </c>
      <c r="W4022">
        <v>0.5</v>
      </c>
    </row>
    <row r="4023" spans="7:23" x14ac:dyDescent="0.35">
      <c r="G4023" t="s">
        <v>44</v>
      </c>
      <c r="H4023">
        <v>16687949</v>
      </c>
      <c r="I4023" t="s">
        <v>14</v>
      </c>
      <c r="J4023">
        <v>52.370944220707599</v>
      </c>
      <c r="K4023">
        <v>4.8476526408277403</v>
      </c>
      <c r="L4023" t="s">
        <v>50</v>
      </c>
      <c r="M4023">
        <v>63</v>
      </c>
      <c r="N4023">
        <v>280</v>
      </c>
      <c r="O4023">
        <v>102</v>
      </c>
      <c r="P4023">
        <v>4.4000000000000004</v>
      </c>
      <c r="Q4023">
        <v>14</v>
      </c>
      <c r="R4023">
        <v>10751</v>
      </c>
      <c r="S4023">
        <v>3</v>
      </c>
      <c r="T4023" t="s">
        <v>56</v>
      </c>
      <c r="U4023" t="s">
        <v>97</v>
      </c>
      <c r="V4023">
        <v>17640</v>
      </c>
      <c r="W4023">
        <v>0.5</v>
      </c>
    </row>
    <row r="4024" spans="7:23" x14ac:dyDescent="0.35">
      <c r="G4024" t="s">
        <v>44</v>
      </c>
      <c r="H4024">
        <v>16822162</v>
      </c>
      <c r="I4024" t="s">
        <v>26</v>
      </c>
      <c r="J4024">
        <v>52.312324549623099</v>
      </c>
      <c r="K4024">
        <v>4.9522185678571597</v>
      </c>
      <c r="L4024" t="s">
        <v>50</v>
      </c>
      <c r="M4024">
        <v>55</v>
      </c>
      <c r="N4024">
        <v>315</v>
      </c>
      <c r="O4024">
        <v>33</v>
      </c>
      <c r="P4024">
        <v>1.63</v>
      </c>
      <c r="Q4024">
        <v>30</v>
      </c>
      <c r="R4024">
        <v>10832</v>
      </c>
      <c r="S4024">
        <v>3</v>
      </c>
      <c r="T4024" t="s">
        <v>92</v>
      </c>
      <c r="U4024" t="s">
        <v>109</v>
      </c>
      <c r="V4024">
        <v>17325</v>
      </c>
      <c r="W4024">
        <v>0.5</v>
      </c>
    </row>
    <row r="4025" spans="7:23" x14ac:dyDescent="0.35">
      <c r="G4025" t="s">
        <v>44</v>
      </c>
      <c r="H4025">
        <v>16922646</v>
      </c>
      <c r="I4025" t="s">
        <v>8</v>
      </c>
      <c r="J4025">
        <v>52.3504048100164</v>
      </c>
      <c r="K4025">
        <v>4.8468477845288396</v>
      </c>
      <c r="L4025" t="s">
        <v>50</v>
      </c>
      <c r="M4025">
        <v>79</v>
      </c>
      <c r="N4025">
        <v>65</v>
      </c>
      <c r="O4025">
        <v>47</v>
      </c>
      <c r="P4025">
        <v>2.23</v>
      </c>
      <c r="Q4025">
        <v>354</v>
      </c>
      <c r="R4025">
        <v>10893</v>
      </c>
      <c r="S4025">
        <v>3</v>
      </c>
      <c r="T4025" t="s">
        <v>74</v>
      </c>
      <c r="U4025" t="s">
        <v>111</v>
      </c>
      <c r="V4025">
        <v>5135</v>
      </c>
      <c r="W4025">
        <v>0.5</v>
      </c>
    </row>
    <row r="4026" spans="7:23" x14ac:dyDescent="0.35">
      <c r="G4026" t="s">
        <v>44</v>
      </c>
      <c r="H4026">
        <v>16967721</v>
      </c>
      <c r="I4026" t="s">
        <v>9</v>
      </c>
      <c r="J4026">
        <v>52.3546678944533</v>
      </c>
      <c r="K4026">
        <v>4.91736073963372</v>
      </c>
      <c r="L4026" t="s">
        <v>50</v>
      </c>
      <c r="M4026">
        <v>65</v>
      </c>
      <c r="N4026">
        <v>294</v>
      </c>
      <c r="O4026">
        <v>47</v>
      </c>
      <c r="P4026">
        <v>2.08</v>
      </c>
      <c r="Q4026">
        <v>45</v>
      </c>
      <c r="R4026">
        <v>10909</v>
      </c>
      <c r="S4026">
        <v>3</v>
      </c>
      <c r="T4026" t="s">
        <v>64</v>
      </c>
      <c r="U4026" t="s">
        <v>106</v>
      </c>
      <c r="V4026">
        <v>19110</v>
      </c>
      <c r="W4026">
        <v>0.5</v>
      </c>
    </row>
    <row r="4027" spans="7:23" x14ac:dyDescent="0.35">
      <c r="G4027" t="s">
        <v>44</v>
      </c>
      <c r="H4027">
        <v>17093014</v>
      </c>
      <c r="I4027" t="s">
        <v>22</v>
      </c>
      <c r="J4027">
        <v>52.405858210408802</v>
      </c>
      <c r="K4027">
        <v>4.9140312407310196</v>
      </c>
      <c r="L4027" t="s">
        <v>50</v>
      </c>
      <c r="M4027">
        <v>23</v>
      </c>
      <c r="N4027">
        <v>361</v>
      </c>
      <c r="O4027">
        <v>52</v>
      </c>
      <c r="P4027">
        <v>2.37</v>
      </c>
      <c r="Q4027">
        <v>12</v>
      </c>
      <c r="R4027">
        <v>10970</v>
      </c>
      <c r="S4027">
        <v>3</v>
      </c>
      <c r="T4027" t="s">
        <v>80</v>
      </c>
      <c r="U4027" t="s">
        <v>121</v>
      </c>
      <c r="V4027">
        <v>8303</v>
      </c>
      <c r="W4027">
        <v>0.5</v>
      </c>
    </row>
    <row r="4028" spans="7:23" x14ac:dyDescent="0.35">
      <c r="G4028" t="s">
        <v>44</v>
      </c>
      <c r="H4028">
        <v>17184502</v>
      </c>
      <c r="I4028" t="s">
        <v>15</v>
      </c>
      <c r="J4028">
        <v>52.372138472561403</v>
      </c>
      <c r="K4028">
        <v>4.8681572475966197</v>
      </c>
      <c r="L4028" t="s">
        <v>50</v>
      </c>
      <c r="M4028">
        <v>68</v>
      </c>
      <c r="N4028">
        <v>203</v>
      </c>
      <c r="O4028">
        <v>93</v>
      </c>
      <c r="P4028">
        <v>4.37</v>
      </c>
      <c r="Q4028">
        <v>72</v>
      </c>
      <c r="R4028">
        <v>11021</v>
      </c>
      <c r="S4028">
        <v>3</v>
      </c>
      <c r="T4028" t="s">
        <v>60</v>
      </c>
      <c r="U4028" t="s">
        <v>100</v>
      </c>
      <c r="V4028">
        <v>13804</v>
      </c>
      <c r="W4028">
        <v>0.5</v>
      </c>
    </row>
    <row r="4029" spans="7:23" x14ac:dyDescent="0.35">
      <c r="G4029" t="s">
        <v>44</v>
      </c>
      <c r="H4029">
        <v>17196828</v>
      </c>
      <c r="I4029" t="s">
        <v>22</v>
      </c>
      <c r="J4029">
        <v>52.407022244626198</v>
      </c>
      <c r="K4029">
        <v>4.9125058195315896</v>
      </c>
      <c r="L4029" t="s">
        <v>50</v>
      </c>
      <c r="M4029">
        <v>90</v>
      </c>
      <c r="N4029">
        <v>119</v>
      </c>
      <c r="O4029">
        <v>31</v>
      </c>
      <c r="P4029">
        <v>1.5</v>
      </c>
      <c r="Q4029">
        <v>249</v>
      </c>
      <c r="R4029">
        <v>11028</v>
      </c>
      <c r="S4029">
        <v>3</v>
      </c>
      <c r="T4029" t="s">
        <v>80</v>
      </c>
      <c r="U4029" t="s">
        <v>121</v>
      </c>
      <c r="V4029">
        <v>10710</v>
      </c>
      <c r="W4029">
        <v>0.5</v>
      </c>
    </row>
    <row r="4030" spans="7:23" x14ac:dyDescent="0.35">
      <c r="G4030" t="s">
        <v>44</v>
      </c>
      <c r="H4030">
        <v>17352975</v>
      </c>
      <c r="I4030" t="s">
        <v>25</v>
      </c>
      <c r="J4030">
        <v>52.299846156759301</v>
      </c>
      <c r="K4030">
        <v>4.9917698174354497</v>
      </c>
      <c r="L4030" t="s">
        <v>50</v>
      </c>
      <c r="M4030">
        <v>69</v>
      </c>
      <c r="N4030">
        <v>279</v>
      </c>
      <c r="O4030">
        <v>51</v>
      </c>
      <c r="P4030">
        <v>2.76</v>
      </c>
      <c r="Q4030">
        <v>80</v>
      </c>
      <c r="R4030">
        <v>11115</v>
      </c>
      <c r="S4030">
        <v>3</v>
      </c>
      <c r="T4030" t="s">
        <v>90</v>
      </c>
      <c r="U4030" t="s">
        <v>122</v>
      </c>
      <c r="V4030">
        <v>19251</v>
      </c>
      <c r="W4030">
        <v>0.5</v>
      </c>
    </row>
    <row r="4031" spans="7:23" x14ac:dyDescent="0.35">
      <c r="G4031" t="s">
        <v>44</v>
      </c>
      <c r="H4031">
        <v>17424814</v>
      </c>
      <c r="I4031" t="s">
        <v>9</v>
      </c>
      <c r="J4031">
        <v>52.359575334398301</v>
      </c>
      <c r="K4031">
        <v>4.9123737537616998</v>
      </c>
      <c r="L4031" t="s">
        <v>50</v>
      </c>
      <c r="M4031">
        <v>51</v>
      </c>
      <c r="N4031">
        <v>289</v>
      </c>
      <c r="O4031">
        <v>69</v>
      </c>
      <c r="P4031">
        <v>3.45</v>
      </c>
      <c r="Q4031">
        <v>73</v>
      </c>
      <c r="R4031">
        <v>11150</v>
      </c>
      <c r="S4031">
        <v>3</v>
      </c>
      <c r="T4031" t="s">
        <v>64</v>
      </c>
      <c r="U4031" t="s">
        <v>106</v>
      </c>
      <c r="V4031">
        <v>14739</v>
      </c>
      <c r="W4031">
        <v>0.5</v>
      </c>
    </row>
    <row r="4032" spans="7:23" x14ac:dyDescent="0.35">
      <c r="G4032" t="s">
        <v>44</v>
      </c>
      <c r="H4032">
        <v>17460902</v>
      </c>
      <c r="I4032" t="s">
        <v>14</v>
      </c>
      <c r="J4032">
        <v>52.3707274963148</v>
      </c>
      <c r="K4032">
        <v>4.8576971114169103</v>
      </c>
      <c r="L4032" t="s">
        <v>50</v>
      </c>
      <c r="M4032">
        <v>80</v>
      </c>
      <c r="N4032">
        <v>158</v>
      </c>
      <c r="O4032">
        <v>45</v>
      </c>
      <c r="P4032">
        <v>2.2200000000000002</v>
      </c>
      <c r="Q4032">
        <v>13</v>
      </c>
      <c r="R4032">
        <v>11176</v>
      </c>
      <c r="S4032">
        <v>3</v>
      </c>
      <c r="T4032" t="s">
        <v>56</v>
      </c>
      <c r="U4032" t="s">
        <v>97</v>
      </c>
      <c r="V4032">
        <v>12640</v>
      </c>
      <c r="W4032">
        <v>0.5</v>
      </c>
    </row>
    <row r="4033" spans="7:23" x14ac:dyDescent="0.35">
      <c r="G4033" t="s">
        <v>44</v>
      </c>
      <c r="H4033">
        <v>17623132</v>
      </c>
      <c r="I4033" t="s">
        <v>7</v>
      </c>
      <c r="J4033">
        <v>52.364166379873403</v>
      </c>
      <c r="K4033">
        <v>4.9030352844277196</v>
      </c>
      <c r="L4033" t="s">
        <v>50</v>
      </c>
      <c r="M4033">
        <v>205</v>
      </c>
      <c r="N4033">
        <v>89</v>
      </c>
      <c r="O4033">
        <v>21</v>
      </c>
      <c r="P4033">
        <v>1.1000000000000001</v>
      </c>
      <c r="Q4033">
        <v>282</v>
      </c>
      <c r="R4033">
        <v>11293</v>
      </c>
      <c r="S4033">
        <v>3</v>
      </c>
      <c r="T4033" t="s">
        <v>68</v>
      </c>
      <c r="U4033" t="s">
        <v>99</v>
      </c>
      <c r="V4033">
        <v>18245</v>
      </c>
      <c r="W4033">
        <v>0.5</v>
      </c>
    </row>
    <row r="4034" spans="7:23" x14ac:dyDescent="0.35">
      <c r="G4034" t="s">
        <v>44</v>
      </c>
      <c r="H4034">
        <v>17709173</v>
      </c>
      <c r="I4034" t="s">
        <v>8</v>
      </c>
      <c r="J4034">
        <v>52.354574104445803</v>
      </c>
      <c r="K4034">
        <v>4.8708232501723403</v>
      </c>
      <c r="L4034" t="s">
        <v>50</v>
      </c>
      <c r="M4034">
        <v>100</v>
      </c>
      <c r="N4034">
        <v>301</v>
      </c>
      <c r="O4034">
        <v>95</v>
      </c>
      <c r="P4034">
        <v>4.54</v>
      </c>
      <c r="Q4034">
        <v>98</v>
      </c>
      <c r="R4034">
        <v>11351</v>
      </c>
      <c r="S4034">
        <v>3</v>
      </c>
      <c r="T4034" t="s">
        <v>74</v>
      </c>
      <c r="U4034" t="s">
        <v>111</v>
      </c>
      <c r="V4034">
        <v>30100</v>
      </c>
      <c r="W4034">
        <v>0.5</v>
      </c>
    </row>
    <row r="4035" spans="7:23" x14ac:dyDescent="0.35">
      <c r="G4035" t="s">
        <v>44</v>
      </c>
      <c r="H4035">
        <v>17825895</v>
      </c>
      <c r="I4035" t="s">
        <v>14</v>
      </c>
      <c r="J4035">
        <v>52.3701323350341</v>
      </c>
      <c r="K4035">
        <v>4.8725583730827502</v>
      </c>
      <c r="L4035" t="s">
        <v>50</v>
      </c>
      <c r="M4035">
        <v>60</v>
      </c>
      <c r="N4035">
        <v>90</v>
      </c>
      <c r="O4035">
        <v>11</v>
      </c>
      <c r="P4035">
        <v>0.53</v>
      </c>
      <c r="Q4035">
        <v>19</v>
      </c>
      <c r="R4035">
        <v>11414</v>
      </c>
      <c r="S4035">
        <v>3</v>
      </c>
      <c r="T4035" t="s">
        <v>56</v>
      </c>
      <c r="U4035" t="s">
        <v>97</v>
      </c>
      <c r="V4035">
        <v>5400</v>
      </c>
      <c r="W4035">
        <v>0.5</v>
      </c>
    </row>
    <row r="4036" spans="7:23" x14ac:dyDescent="0.35">
      <c r="G4036" t="s">
        <v>44</v>
      </c>
      <c r="H4036">
        <v>17843863</v>
      </c>
      <c r="I4036" t="s">
        <v>14</v>
      </c>
      <c r="J4036">
        <v>52.362069407195897</v>
      </c>
      <c r="K4036">
        <v>4.8673565074844802</v>
      </c>
      <c r="L4036" t="s">
        <v>50</v>
      </c>
      <c r="M4036">
        <v>125</v>
      </c>
      <c r="N4036">
        <v>311</v>
      </c>
      <c r="O4036">
        <v>39</v>
      </c>
      <c r="P4036">
        <v>1.97</v>
      </c>
      <c r="Q4036">
        <v>5</v>
      </c>
      <c r="R4036">
        <v>11428</v>
      </c>
      <c r="S4036">
        <v>3</v>
      </c>
      <c r="T4036" t="s">
        <v>56</v>
      </c>
      <c r="U4036" t="s">
        <v>97</v>
      </c>
      <c r="V4036">
        <v>38875</v>
      </c>
      <c r="W4036">
        <v>0.5</v>
      </c>
    </row>
    <row r="4037" spans="7:23" x14ac:dyDescent="0.35">
      <c r="G4037" t="s">
        <v>44</v>
      </c>
      <c r="H4037">
        <v>17858840</v>
      </c>
      <c r="I4037" t="s">
        <v>14</v>
      </c>
      <c r="J4037">
        <v>52.3626577058617</v>
      </c>
      <c r="K4037">
        <v>4.8603188651811999</v>
      </c>
      <c r="L4037" t="s">
        <v>50</v>
      </c>
      <c r="M4037">
        <v>89</v>
      </c>
      <c r="N4037">
        <v>342</v>
      </c>
      <c r="O4037">
        <v>93</v>
      </c>
      <c r="P4037">
        <v>4.84</v>
      </c>
      <c r="Q4037">
        <v>26</v>
      </c>
      <c r="R4037">
        <v>11437</v>
      </c>
      <c r="S4037">
        <v>3</v>
      </c>
      <c r="T4037" t="s">
        <v>56</v>
      </c>
      <c r="U4037" t="s">
        <v>97</v>
      </c>
      <c r="V4037">
        <v>30438</v>
      </c>
      <c r="W4037">
        <v>0.5</v>
      </c>
    </row>
    <row r="4038" spans="7:23" x14ac:dyDescent="0.35">
      <c r="G4038" t="s">
        <v>44</v>
      </c>
      <c r="H4038">
        <v>17913931</v>
      </c>
      <c r="I4038" t="s">
        <v>20</v>
      </c>
      <c r="J4038">
        <v>52.366581020370504</v>
      </c>
      <c r="K4038">
        <v>4.8446278548125701</v>
      </c>
      <c r="L4038" t="s">
        <v>50</v>
      </c>
      <c r="M4038">
        <v>68</v>
      </c>
      <c r="N4038">
        <v>260</v>
      </c>
      <c r="O4038">
        <v>79</v>
      </c>
      <c r="P4038">
        <v>3.97</v>
      </c>
      <c r="Q4038">
        <v>71</v>
      </c>
      <c r="R4038">
        <v>11474</v>
      </c>
      <c r="S4038">
        <v>3</v>
      </c>
      <c r="T4038" t="s">
        <v>70</v>
      </c>
      <c r="U4038" t="s">
        <v>104</v>
      </c>
      <c r="V4038">
        <v>17680</v>
      </c>
      <c r="W4038">
        <v>0.5</v>
      </c>
    </row>
    <row r="4039" spans="7:23" x14ac:dyDescent="0.35">
      <c r="G4039" t="s">
        <v>44</v>
      </c>
      <c r="H4039">
        <v>18100432</v>
      </c>
      <c r="I4039" t="s">
        <v>22</v>
      </c>
      <c r="J4039">
        <v>52.407425216925901</v>
      </c>
      <c r="K4039">
        <v>4.9138809696471499</v>
      </c>
      <c r="L4039" t="s">
        <v>50</v>
      </c>
      <c r="M4039">
        <v>24</v>
      </c>
      <c r="N4039">
        <v>361</v>
      </c>
      <c r="O4039">
        <v>62</v>
      </c>
      <c r="P4039">
        <v>3.08</v>
      </c>
      <c r="Q4039">
        <v>9</v>
      </c>
      <c r="R4039">
        <v>11614</v>
      </c>
      <c r="S4039">
        <v>3</v>
      </c>
      <c r="T4039" t="s">
        <v>80</v>
      </c>
      <c r="U4039" t="s">
        <v>121</v>
      </c>
      <c r="V4039">
        <v>8664</v>
      </c>
      <c r="W4039">
        <v>0.5</v>
      </c>
    </row>
    <row r="4040" spans="7:23" x14ac:dyDescent="0.35">
      <c r="G4040" t="s">
        <v>44</v>
      </c>
      <c r="H4040">
        <v>18139965</v>
      </c>
      <c r="I4040" t="s">
        <v>14</v>
      </c>
      <c r="J4040">
        <v>52.374339483731902</v>
      </c>
      <c r="K4040">
        <v>4.8619294223359697</v>
      </c>
      <c r="L4040" t="s">
        <v>50</v>
      </c>
      <c r="M4040">
        <v>73</v>
      </c>
      <c r="N4040">
        <v>259</v>
      </c>
      <c r="O4040">
        <v>38</v>
      </c>
      <c r="P4040">
        <v>2.44</v>
      </c>
      <c r="Q4040">
        <v>91</v>
      </c>
      <c r="R4040">
        <v>11653</v>
      </c>
      <c r="S4040">
        <v>3</v>
      </c>
      <c r="T4040" t="s">
        <v>56</v>
      </c>
      <c r="U4040" t="s">
        <v>97</v>
      </c>
      <c r="V4040">
        <v>18907</v>
      </c>
      <c r="W4040">
        <v>0.5</v>
      </c>
    </row>
    <row r="4041" spans="7:23" x14ac:dyDescent="0.35">
      <c r="G4041" t="s">
        <v>44</v>
      </c>
      <c r="H4041">
        <v>18149241</v>
      </c>
      <c r="I4041" t="s">
        <v>12</v>
      </c>
      <c r="J4041">
        <v>52.345807089212997</v>
      </c>
      <c r="K4041">
        <v>4.9154202821400803</v>
      </c>
      <c r="L4041" t="s">
        <v>50</v>
      </c>
      <c r="M4041">
        <v>92</v>
      </c>
      <c r="N4041">
        <v>361</v>
      </c>
      <c r="O4041">
        <v>22</v>
      </c>
      <c r="P4041">
        <v>1.1299999999999999</v>
      </c>
      <c r="Q4041">
        <v>15</v>
      </c>
      <c r="R4041">
        <v>11662</v>
      </c>
      <c r="S4041">
        <v>3</v>
      </c>
      <c r="T4041" t="s">
        <v>72</v>
      </c>
      <c r="U4041" t="s">
        <v>96</v>
      </c>
      <c r="V4041">
        <v>33212</v>
      </c>
      <c r="W4041">
        <v>0.5</v>
      </c>
    </row>
    <row r="4042" spans="7:23" x14ac:dyDescent="0.35">
      <c r="G4042" t="s">
        <v>44</v>
      </c>
      <c r="H4042">
        <v>18172462</v>
      </c>
      <c r="I4042" t="s">
        <v>13</v>
      </c>
      <c r="J4042">
        <v>52.375398837593501</v>
      </c>
      <c r="K4042">
        <v>4.9666674147226004</v>
      </c>
      <c r="L4042" t="s">
        <v>50</v>
      </c>
      <c r="M4042">
        <v>90</v>
      </c>
      <c r="N4042">
        <v>201</v>
      </c>
      <c r="O4042">
        <v>89</v>
      </c>
      <c r="P4042">
        <v>4.53</v>
      </c>
      <c r="Q4042">
        <v>148</v>
      </c>
      <c r="R4042">
        <v>11685</v>
      </c>
      <c r="S4042">
        <v>3</v>
      </c>
      <c r="T4042" t="s">
        <v>86</v>
      </c>
      <c r="U4042" t="s">
        <v>110</v>
      </c>
      <c r="V4042">
        <v>18090</v>
      </c>
      <c r="W4042">
        <v>0.5</v>
      </c>
    </row>
    <row r="4043" spans="7:23" x14ac:dyDescent="0.35">
      <c r="G4043" t="s">
        <v>44</v>
      </c>
      <c r="H4043">
        <v>18177973</v>
      </c>
      <c r="I4043" t="s">
        <v>22</v>
      </c>
      <c r="J4043">
        <v>52.407220878612698</v>
      </c>
      <c r="K4043">
        <v>4.9148112975775096</v>
      </c>
      <c r="L4043" t="s">
        <v>50</v>
      </c>
      <c r="M4043">
        <v>56</v>
      </c>
      <c r="N4043">
        <v>359</v>
      </c>
      <c r="O4043">
        <v>29</v>
      </c>
      <c r="P4043">
        <v>1.46</v>
      </c>
      <c r="Q4043">
        <v>15</v>
      </c>
      <c r="R4043">
        <v>11687</v>
      </c>
      <c r="S4043">
        <v>3</v>
      </c>
      <c r="T4043" t="s">
        <v>80</v>
      </c>
      <c r="U4043" t="s">
        <v>121</v>
      </c>
      <c r="V4043">
        <v>20104</v>
      </c>
      <c r="W4043">
        <v>0.5</v>
      </c>
    </row>
    <row r="4044" spans="7:23" x14ac:dyDescent="0.35">
      <c r="G4044" t="s">
        <v>44</v>
      </c>
      <c r="H4044">
        <v>18208498</v>
      </c>
      <c r="I4044" t="s">
        <v>7</v>
      </c>
      <c r="J4044">
        <v>52.359934074364602</v>
      </c>
      <c r="K4044">
        <v>4.8905524861980396</v>
      </c>
      <c r="L4044" t="s">
        <v>50</v>
      </c>
      <c r="M4044">
        <v>75</v>
      </c>
      <c r="N4044">
        <v>290</v>
      </c>
      <c r="O4044">
        <v>61</v>
      </c>
      <c r="P4044">
        <v>3.18</v>
      </c>
      <c r="Q4044">
        <v>80</v>
      </c>
      <c r="R4044">
        <v>11726</v>
      </c>
      <c r="S4044">
        <v>3</v>
      </c>
      <c r="T4044" t="s">
        <v>68</v>
      </c>
      <c r="U4044" t="s">
        <v>99</v>
      </c>
      <c r="V4044">
        <v>21750</v>
      </c>
      <c r="W4044">
        <v>0.5</v>
      </c>
    </row>
    <row r="4045" spans="7:23" x14ac:dyDescent="0.35">
      <c r="G4045" t="s">
        <v>44</v>
      </c>
      <c r="H4045">
        <v>18304390</v>
      </c>
      <c r="I4045" t="s">
        <v>14</v>
      </c>
      <c r="J4045">
        <v>52.3599045553526</v>
      </c>
      <c r="K4045">
        <v>4.8632527367847098</v>
      </c>
      <c r="L4045" t="s">
        <v>50</v>
      </c>
      <c r="M4045">
        <v>65</v>
      </c>
      <c r="N4045">
        <v>342</v>
      </c>
      <c r="O4045">
        <v>69</v>
      </c>
      <c r="P4045">
        <v>3.64</v>
      </c>
      <c r="Q4045">
        <v>13</v>
      </c>
      <c r="R4045">
        <v>11820</v>
      </c>
      <c r="S4045">
        <v>3</v>
      </c>
      <c r="T4045" t="s">
        <v>56</v>
      </c>
      <c r="U4045" t="s">
        <v>97</v>
      </c>
      <c r="V4045">
        <v>22230</v>
      </c>
      <c r="W4045">
        <v>0.5</v>
      </c>
    </row>
    <row r="4046" spans="7:23" x14ac:dyDescent="0.35">
      <c r="G4046" t="s">
        <v>44</v>
      </c>
      <c r="H4046">
        <v>18322100</v>
      </c>
      <c r="I4046" t="s">
        <v>10</v>
      </c>
      <c r="J4046">
        <v>52.389948904090602</v>
      </c>
      <c r="K4046">
        <v>4.9362167777013504</v>
      </c>
      <c r="L4046" t="s">
        <v>50</v>
      </c>
      <c r="M4046">
        <v>175</v>
      </c>
      <c r="N4046">
        <v>12</v>
      </c>
      <c r="O4046">
        <v>71</v>
      </c>
      <c r="P4046">
        <v>3.64</v>
      </c>
      <c r="Q4046">
        <v>340</v>
      </c>
      <c r="R4046">
        <v>11835</v>
      </c>
      <c r="S4046">
        <v>3</v>
      </c>
      <c r="T4046" t="s">
        <v>78</v>
      </c>
      <c r="U4046" t="s">
        <v>98</v>
      </c>
      <c r="V4046">
        <v>2100</v>
      </c>
      <c r="W4046">
        <v>0.5</v>
      </c>
    </row>
    <row r="4047" spans="7:23" x14ac:dyDescent="0.35">
      <c r="G4047" t="s">
        <v>44</v>
      </c>
      <c r="H4047">
        <v>18382396</v>
      </c>
      <c r="I4047" t="s">
        <v>13</v>
      </c>
      <c r="J4047">
        <v>52.357666010616299</v>
      </c>
      <c r="K4047">
        <v>4.99772046555145</v>
      </c>
      <c r="L4047" t="s">
        <v>50</v>
      </c>
      <c r="M4047">
        <v>245</v>
      </c>
      <c r="N4047">
        <v>31</v>
      </c>
      <c r="O4047">
        <v>2</v>
      </c>
      <c r="P4047">
        <v>0.11</v>
      </c>
      <c r="Q4047">
        <v>326</v>
      </c>
      <c r="R4047">
        <v>11894</v>
      </c>
      <c r="S4047">
        <v>3</v>
      </c>
      <c r="T4047" t="s">
        <v>86</v>
      </c>
      <c r="U4047" t="s">
        <v>110</v>
      </c>
      <c r="V4047">
        <v>7595</v>
      </c>
      <c r="W4047">
        <v>0.5</v>
      </c>
    </row>
    <row r="4048" spans="7:23" x14ac:dyDescent="0.35">
      <c r="G4048" t="s">
        <v>44</v>
      </c>
      <c r="H4048">
        <v>18402145</v>
      </c>
      <c r="I4048" t="s">
        <v>7</v>
      </c>
      <c r="J4048">
        <v>52.361246008984999</v>
      </c>
      <c r="K4048">
        <v>4.9093341230518401</v>
      </c>
      <c r="L4048" t="s">
        <v>50</v>
      </c>
      <c r="M4048">
        <v>100</v>
      </c>
      <c r="N4048">
        <v>16</v>
      </c>
      <c r="O4048">
        <v>3</v>
      </c>
      <c r="P4048">
        <v>0.15</v>
      </c>
      <c r="Q4048">
        <v>334</v>
      </c>
      <c r="R4048">
        <v>11910</v>
      </c>
      <c r="S4048">
        <v>3</v>
      </c>
      <c r="T4048" t="s">
        <v>68</v>
      </c>
      <c r="U4048" t="s">
        <v>99</v>
      </c>
      <c r="V4048">
        <v>1600</v>
      </c>
      <c r="W4048">
        <v>0.5</v>
      </c>
    </row>
    <row r="4049" spans="7:23" x14ac:dyDescent="0.35">
      <c r="G4049" t="s">
        <v>44</v>
      </c>
      <c r="H4049">
        <v>18432113</v>
      </c>
      <c r="I4049" t="s">
        <v>18</v>
      </c>
      <c r="J4049">
        <v>52.359985415194203</v>
      </c>
      <c r="K4049">
        <v>4.9340395391348402</v>
      </c>
      <c r="L4049" t="s">
        <v>50</v>
      </c>
      <c r="M4049">
        <v>75</v>
      </c>
      <c r="N4049">
        <v>340</v>
      </c>
      <c r="O4049">
        <v>52</v>
      </c>
      <c r="P4049">
        <v>2.66</v>
      </c>
      <c r="Q4049">
        <v>44</v>
      </c>
      <c r="R4049">
        <v>11944</v>
      </c>
      <c r="S4049">
        <v>3</v>
      </c>
      <c r="T4049" t="s">
        <v>66</v>
      </c>
      <c r="U4049" t="s">
        <v>102</v>
      </c>
      <c r="V4049">
        <v>25500</v>
      </c>
      <c r="W4049">
        <v>0.5</v>
      </c>
    </row>
    <row r="4050" spans="7:23" x14ac:dyDescent="0.35">
      <c r="G4050" t="s">
        <v>44</v>
      </c>
      <c r="H4050">
        <v>18545507</v>
      </c>
      <c r="I4050" t="s">
        <v>18</v>
      </c>
      <c r="J4050">
        <v>52.377225110037799</v>
      </c>
      <c r="K4050">
        <v>4.9408514605307801</v>
      </c>
      <c r="L4050" t="s">
        <v>50</v>
      </c>
      <c r="M4050">
        <v>110</v>
      </c>
      <c r="N4050">
        <v>347</v>
      </c>
      <c r="O4050">
        <v>49</v>
      </c>
      <c r="P4050">
        <v>2.57</v>
      </c>
      <c r="Q4050">
        <v>96</v>
      </c>
      <c r="R4050">
        <v>12042</v>
      </c>
      <c r="S4050">
        <v>3</v>
      </c>
      <c r="T4050" t="s">
        <v>66</v>
      </c>
      <c r="U4050" t="s">
        <v>102</v>
      </c>
      <c r="V4050">
        <v>38170</v>
      </c>
      <c r="W4050">
        <v>0.5</v>
      </c>
    </row>
    <row r="4051" spans="7:23" x14ac:dyDescent="0.35">
      <c r="G4051" t="s">
        <v>44</v>
      </c>
      <c r="H4051">
        <v>18631508</v>
      </c>
      <c r="I4051" t="s">
        <v>14</v>
      </c>
      <c r="J4051">
        <v>52.3703711009614</v>
      </c>
      <c r="K4051">
        <v>4.8654497882535699</v>
      </c>
      <c r="L4051" t="s">
        <v>50</v>
      </c>
      <c r="M4051">
        <v>79</v>
      </c>
      <c r="N4051">
        <v>345</v>
      </c>
      <c r="O4051">
        <v>117</v>
      </c>
      <c r="P4051">
        <v>6.15</v>
      </c>
      <c r="Q4051">
        <v>20</v>
      </c>
      <c r="R4051">
        <v>12120</v>
      </c>
      <c r="S4051">
        <v>3</v>
      </c>
      <c r="T4051" t="s">
        <v>56</v>
      </c>
      <c r="U4051" t="s">
        <v>97</v>
      </c>
      <c r="V4051">
        <v>27255</v>
      </c>
      <c r="W4051">
        <v>0.5</v>
      </c>
    </row>
    <row r="4052" spans="7:23" x14ac:dyDescent="0.35">
      <c r="G4052" t="s">
        <v>44</v>
      </c>
      <c r="H4052">
        <v>18799813</v>
      </c>
      <c r="I4052" t="s">
        <v>23</v>
      </c>
      <c r="J4052">
        <v>52.410400215649801</v>
      </c>
      <c r="K4052">
        <v>4.9303117878803402</v>
      </c>
      <c r="L4052" t="s">
        <v>50</v>
      </c>
      <c r="M4052">
        <v>99</v>
      </c>
      <c r="N4052">
        <v>279</v>
      </c>
      <c r="O4052">
        <v>14</v>
      </c>
      <c r="P4052">
        <v>0.8</v>
      </c>
      <c r="Q4052">
        <v>86</v>
      </c>
      <c r="R4052">
        <v>12228</v>
      </c>
      <c r="S4052">
        <v>3</v>
      </c>
      <c r="T4052" t="s">
        <v>76</v>
      </c>
      <c r="U4052" t="s">
        <v>115</v>
      </c>
      <c r="V4052">
        <v>27621</v>
      </c>
      <c r="W4052">
        <v>0.5</v>
      </c>
    </row>
    <row r="4053" spans="7:23" x14ac:dyDescent="0.35">
      <c r="G4053" t="s">
        <v>44</v>
      </c>
      <c r="H4053">
        <v>18838612</v>
      </c>
      <c r="I4053" t="s">
        <v>11</v>
      </c>
      <c r="J4053">
        <v>52.344930538068603</v>
      </c>
      <c r="K4053">
        <v>4.8922197964033298</v>
      </c>
      <c r="L4053" t="s">
        <v>50</v>
      </c>
      <c r="M4053">
        <v>60</v>
      </c>
      <c r="N4053">
        <v>314</v>
      </c>
      <c r="O4053">
        <v>70</v>
      </c>
      <c r="P4053">
        <v>3.97</v>
      </c>
      <c r="Q4053">
        <v>45</v>
      </c>
      <c r="R4053">
        <v>12268</v>
      </c>
      <c r="S4053">
        <v>3</v>
      </c>
      <c r="T4053" t="s">
        <v>58</v>
      </c>
      <c r="U4053" t="s">
        <v>103</v>
      </c>
      <c r="V4053">
        <v>18840</v>
      </c>
      <c r="W4053">
        <v>0.5</v>
      </c>
    </row>
    <row r="4054" spans="7:23" x14ac:dyDescent="0.35">
      <c r="G4054" t="s">
        <v>44</v>
      </c>
      <c r="H4054">
        <v>18847611</v>
      </c>
      <c r="I4054" t="s">
        <v>25</v>
      </c>
      <c r="J4054">
        <v>52.301683230997</v>
      </c>
      <c r="K4054">
        <v>4.9918988639864601</v>
      </c>
      <c r="L4054" t="s">
        <v>50</v>
      </c>
      <c r="M4054">
        <v>59</v>
      </c>
      <c r="N4054">
        <v>278</v>
      </c>
      <c r="O4054">
        <v>47</v>
      </c>
      <c r="P4054">
        <v>2.5299999999999998</v>
      </c>
      <c r="Q4054">
        <v>81</v>
      </c>
      <c r="R4054">
        <v>12274</v>
      </c>
      <c r="S4054">
        <v>3</v>
      </c>
      <c r="T4054" t="s">
        <v>90</v>
      </c>
      <c r="U4054" t="s">
        <v>122</v>
      </c>
      <c r="V4054">
        <v>16402</v>
      </c>
      <c r="W4054">
        <v>0.5</v>
      </c>
    </row>
    <row r="4055" spans="7:23" x14ac:dyDescent="0.35">
      <c r="G4055" t="s">
        <v>44</v>
      </c>
      <c r="H4055">
        <v>19090861</v>
      </c>
      <c r="I4055" t="s">
        <v>18</v>
      </c>
      <c r="J4055">
        <v>52.363599113228403</v>
      </c>
      <c r="K4055">
        <v>4.9427794360569104</v>
      </c>
      <c r="L4055" t="s">
        <v>50</v>
      </c>
      <c r="M4055">
        <v>50</v>
      </c>
      <c r="N4055">
        <v>356</v>
      </c>
      <c r="O4055">
        <v>16</v>
      </c>
      <c r="P4055">
        <v>0.87</v>
      </c>
      <c r="Q4055">
        <v>49</v>
      </c>
      <c r="R4055">
        <v>12485</v>
      </c>
      <c r="S4055">
        <v>3</v>
      </c>
      <c r="T4055" t="s">
        <v>66</v>
      </c>
      <c r="U4055" t="s">
        <v>102</v>
      </c>
      <c r="V4055">
        <v>17800</v>
      </c>
      <c r="W4055">
        <v>0.5</v>
      </c>
    </row>
    <row r="4056" spans="7:23" x14ac:dyDescent="0.35">
      <c r="G4056" t="s">
        <v>44</v>
      </c>
      <c r="H4056">
        <v>19180398</v>
      </c>
      <c r="I4056" t="s">
        <v>17</v>
      </c>
      <c r="J4056">
        <v>52.379566049481703</v>
      </c>
      <c r="K4056">
        <v>4.8208292409400499</v>
      </c>
      <c r="L4056" t="s">
        <v>50</v>
      </c>
      <c r="M4056">
        <v>84</v>
      </c>
      <c r="N4056">
        <v>14</v>
      </c>
      <c r="O4056">
        <v>42</v>
      </c>
      <c r="P4056">
        <v>2.4700000000000002</v>
      </c>
      <c r="Q4056">
        <v>344</v>
      </c>
      <c r="R4056">
        <v>12565</v>
      </c>
      <c r="S4056">
        <v>3</v>
      </c>
      <c r="T4056" t="s">
        <v>94</v>
      </c>
      <c r="U4056" t="s">
        <v>116</v>
      </c>
      <c r="V4056">
        <v>1176</v>
      </c>
      <c r="W4056">
        <v>0.5</v>
      </c>
    </row>
    <row r="4057" spans="7:23" x14ac:dyDescent="0.35">
      <c r="G4057" t="s">
        <v>44</v>
      </c>
      <c r="H4057">
        <v>19203951</v>
      </c>
      <c r="I4057" t="s">
        <v>7</v>
      </c>
      <c r="J4057">
        <v>52.360276013722299</v>
      </c>
      <c r="K4057">
        <v>4.8907388642808503</v>
      </c>
      <c r="L4057" t="s">
        <v>50</v>
      </c>
      <c r="M4057">
        <v>85</v>
      </c>
      <c r="N4057">
        <v>324</v>
      </c>
      <c r="O4057">
        <v>61</v>
      </c>
      <c r="P4057">
        <v>3.54</v>
      </c>
      <c r="Q4057">
        <v>73</v>
      </c>
      <c r="R4057">
        <v>12594</v>
      </c>
      <c r="S4057">
        <v>3</v>
      </c>
      <c r="T4057" t="s">
        <v>68</v>
      </c>
      <c r="U4057" t="s">
        <v>99</v>
      </c>
      <c r="V4057">
        <v>27540</v>
      </c>
      <c r="W4057">
        <v>0.5</v>
      </c>
    </row>
    <row r="4058" spans="7:23" x14ac:dyDescent="0.35">
      <c r="G4058" t="s">
        <v>44</v>
      </c>
      <c r="H4058">
        <v>19216429</v>
      </c>
      <c r="I4058" t="s">
        <v>14</v>
      </c>
      <c r="J4058">
        <v>52.370680449341698</v>
      </c>
      <c r="K4058">
        <v>4.8700551313111999</v>
      </c>
      <c r="L4058" t="s">
        <v>50</v>
      </c>
      <c r="M4058">
        <v>79</v>
      </c>
      <c r="N4058">
        <v>337</v>
      </c>
      <c r="O4058">
        <v>71</v>
      </c>
      <c r="P4058">
        <v>4.07</v>
      </c>
      <c r="Q4058">
        <v>13</v>
      </c>
      <c r="R4058">
        <v>12610</v>
      </c>
      <c r="S4058">
        <v>3</v>
      </c>
      <c r="T4058" t="s">
        <v>56</v>
      </c>
      <c r="U4058" t="s">
        <v>97</v>
      </c>
      <c r="V4058">
        <v>26623</v>
      </c>
      <c r="W4058">
        <v>0.5</v>
      </c>
    </row>
    <row r="4059" spans="7:23" x14ac:dyDescent="0.35">
      <c r="G4059" t="s">
        <v>44</v>
      </c>
      <c r="H4059">
        <v>19218327</v>
      </c>
      <c r="I4059" t="s">
        <v>11</v>
      </c>
      <c r="J4059">
        <v>52.354481189908903</v>
      </c>
      <c r="K4059">
        <v>4.8981902707278397</v>
      </c>
      <c r="L4059" t="s">
        <v>50</v>
      </c>
      <c r="M4059">
        <v>100</v>
      </c>
      <c r="N4059">
        <v>321</v>
      </c>
      <c r="O4059">
        <v>127</v>
      </c>
      <c r="P4059">
        <v>7.09</v>
      </c>
      <c r="Q4059">
        <v>3</v>
      </c>
      <c r="R4059">
        <v>12613</v>
      </c>
      <c r="S4059">
        <v>3</v>
      </c>
      <c r="T4059" t="s">
        <v>58</v>
      </c>
      <c r="U4059" t="s">
        <v>103</v>
      </c>
      <c r="V4059">
        <v>32100</v>
      </c>
      <c r="W4059">
        <v>0.5</v>
      </c>
    </row>
    <row r="4060" spans="7:23" x14ac:dyDescent="0.35">
      <c r="G4060" t="s">
        <v>44</v>
      </c>
      <c r="H4060">
        <v>19461718</v>
      </c>
      <c r="I4060" t="s">
        <v>13</v>
      </c>
      <c r="J4060">
        <v>52.3773355211558</v>
      </c>
      <c r="K4060">
        <v>4.9564995727849199</v>
      </c>
      <c r="L4060" t="s">
        <v>50</v>
      </c>
      <c r="M4060">
        <v>90</v>
      </c>
      <c r="N4060">
        <v>358</v>
      </c>
      <c r="O4060">
        <v>57</v>
      </c>
      <c r="P4060">
        <v>3.41</v>
      </c>
      <c r="Q4060">
        <v>6</v>
      </c>
      <c r="R4060">
        <v>12806</v>
      </c>
      <c r="S4060">
        <v>3</v>
      </c>
      <c r="T4060" t="s">
        <v>86</v>
      </c>
      <c r="U4060" t="s">
        <v>110</v>
      </c>
      <c r="V4060">
        <v>32220</v>
      </c>
      <c r="W4060">
        <v>0.5</v>
      </c>
    </row>
    <row r="4061" spans="7:23" x14ac:dyDescent="0.35">
      <c r="G4061" t="s">
        <v>44</v>
      </c>
      <c r="H4061">
        <v>19667168</v>
      </c>
      <c r="I4061" t="s">
        <v>7</v>
      </c>
      <c r="J4061">
        <v>52.361267238132001</v>
      </c>
      <c r="K4061">
        <v>4.8981429545633199</v>
      </c>
      <c r="L4061" t="s">
        <v>50</v>
      </c>
      <c r="M4061">
        <v>109</v>
      </c>
      <c r="N4061">
        <v>324</v>
      </c>
      <c r="O4061">
        <v>39</v>
      </c>
      <c r="P4061">
        <v>3.12</v>
      </c>
      <c r="Q4061">
        <v>74</v>
      </c>
      <c r="R4061">
        <v>12987</v>
      </c>
      <c r="S4061">
        <v>3</v>
      </c>
      <c r="T4061" t="s">
        <v>68</v>
      </c>
      <c r="U4061" t="s">
        <v>99</v>
      </c>
      <c r="V4061">
        <v>35316</v>
      </c>
      <c r="W4061">
        <v>0.5</v>
      </c>
    </row>
    <row r="4062" spans="7:23" x14ac:dyDescent="0.35">
      <c r="G4062" t="s">
        <v>44</v>
      </c>
      <c r="H4062">
        <v>19674172</v>
      </c>
      <c r="I4062" t="s">
        <v>14</v>
      </c>
      <c r="J4062">
        <v>52.360389698735297</v>
      </c>
      <c r="K4062">
        <v>4.86487185198955</v>
      </c>
      <c r="L4062" t="s">
        <v>50</v>
      </c>
      <c r="M4062">
        <v>220</v>
      </c>
      <c r="N4062">
        <v>48</v>
      </c>
      <c r="O4062">
        <v>73</v>
      </c>
      <c r="P4062">
        <v>4.24</v>
      </c>
      <c r="Q4062">
        <v>315</v>
      </c>
      <c r="R4062">
        <v>12998</v>
      </c>
      <c r="S4062">
        <v>3</v>
      </c>
      <c r="T4062" t="s">
        <v>56</v>
      </c>
      <c r="U4062" t="s">
        <v>97</v>
      </c>
      <c r="V4062">
        <v>10560</v>
      </c>
      <c r="W4062">
        <v>0.5</v>
      </c>
    </row>
    <row r="4063" spans="7:23" x14ac:dyDescent="0.35">
      <c r="G4063" t="s">
        <v>44</v>
      </c>
      <c r="H4063">
        <v>19689332</v>
      </c>
      <c r="I4063" t="s">
        <v>14</v>
      </c>
      <c r="J4063">
        <v>52.371980020547298</v>
      </c>
      <c r="K4063">
        <v>4.85375719449691</v>
      </c>
      <c r="L4063" t="s">
        <v>50</v>
      </c>
      <c r="M4063">
        <v>60</v>
      </c>
      <c r="N4063">
        <v>289</v>
      </c>
      <c r="O4063">
        <v>77</v>
      </c>
      <c r="P4063">
        <v>4.82</v>
      </c>
      <c r="Q4063">
        <v>34</v>
      </c>
      <c r="R4063">
        <v>13019</v>
      </c>
      <c r="S4063">
        <v>3</v>
      </c>
      <c r="T4063" t="s">
        <v>56</v>
      </c>
      <c r="U4063" t="s">
        <v>97</v>
      </c>
      <c r="V4063">
        <v>17340</v>
      </c>
      <c r="W4063">
        <v>0.5</v>
      </c>
    </row>
    <row r="4064" spans="7:23" x14ac:dyDescent="0.35">
      <c r="G4064" t="s">
        <v>44</v>
      </c>
      <c r="H4064">
        <v>19727000</v>
      </c>
      <c r="I4064" t="s">
        <v>13</v>
      </c>
      <c r="J4064">
        <v>52.3617934327293</v>
      </c>
      <c r="K4064">
        <v>4.9750748075441704</v>
      </c>
      <c r="L4064" t="s">
        <v>50</v>
      </c>
      <c r="M4064">
        <v>95</v>
      </c>
      <c r="N4064">
        <v>250</v>
      </c>
      <c r="O4064">
        <v>15</v>
      </c>
      <c r="P4064">
        <v>0.93</v>
      </c>
      <c r="Q4064">
        <v>5</v>
      </c>
      <c r="R4064">
        <v>13049</v>
      </c>
      <c r="S4064">
        <v>3</v>
      </c>
      <c r="T4064" t="s">
        <v>86</v>
      </c>
      <c r="U4064" t="s">
        <v>110</v>
      </c>
      <c r="V4064">
        <v>23750</v>
      </c>
      <c r="W4064">
        <v>0.5</v>
      </c>
    </row>
    <row r="4065" spans="7:23" x14ac:dyDescent="0.35">
      <c r="G4065" t="s">
        <v>44</v>
      </c>
      <c r="H4065">
        <v>19739943</v>
      </c>
      <c r="I4065" t="s">
        <v>18</v>
      </c>
      <c r="J4065">
        <v>52.3699350477753</v>
      </c>
      <c r="K4065">
        <v>4.9362806039737297</v>
      </c>
      <c r="L4065" t="s">
        <v>50</v>
      </c>
      <c r="M4065">
        <v>99</v>
      </c>
      <c r="N4065">
        <v>291</v>
      </c>
      <c r="O4065">
        <v>26</v>
      </c>
      <c r="P4065">
        <v>1.58</v>
      </c>
      <c r="Q4065">
        <v>91</v>
      </c>
      <c r="R4065">
        <v>13061</v>
      </c>
      <c r="S4065">
        <v>3</v>
      </c>
      <c r="T4065" t="s">
        <v>66</v>
      </c>
      <c r="U4065" t="s">
        <v>102</v>
      </c>
      <c r="V4065">
        <v>28809</v>
      </c>
      <c r="W4065">
        <v>0.5</v>
      </c>
    </row>
    <row r="4066" spans="7:23" x14ac:dyDescent="0.35">
      <c r="G4066" t="s">
        <v>44</v>
      </c>
      <c r="H4066">
        <v>19755080</v>
      </c>
      <c r="I4066" t="s">
        <v>21</v>
      </c>
      <c r="J4066">
        <v>52.343676941747603</v>
      </c>
      <c r="K4066">
        <v>4.82321010597546</v>
      </c>
      <c r="L4066" t="s">
        <v>50</v>
      </c>
      <c r="M4066">
        <v>70</v>
      </c>
      <c r="N4066">
        <v>299</v>
      </c>
      <c r="O4066">
        <v>56</v>
      </c>
      <c r="P4066">
        <v>3.39</v>
      </c>
      <c r="Q4066">
        <v>58</v>
      </c>
      <c r="R4066">
        <v>13077</v>
      </c>
      <c r="S4066">
        <v>3</v>
      </c>
      <c r="T4066" t="s">
        <v>88</v>
      </c>
      <c r="U4066" t="s">
        <v>105</v>
      </c>
      <c r="V4066">
        <v>20930</v>
      </c>
      <c r="W4066">
        <v>0.5</v>
      </c>
    </row>
    <row r="4067" spans="7:23" x14ac:dyDescent="0.35">
      <c r="G4067" t="s">
        <v>44</v>
      </c>
      <c r="H4067">
        <v>19763797</v>
      </c>
      <c r="I4067" t="s">
        <v>19</v>
      </c>
      <c r="J4067">
        <v>52.3765949530504</v>
      </c>
      <c r="K4067">
        <v>4.8382044169996599</v>
      </c>
      <c r="L4067" t="s">
        <v>50</v>
      </c>
      <c r="M4067">
        <v>120</v>
      </c>
      <c r="N4067">
        <v>184</v>
      </c>
      <c r="O4067">
        <v>13</v>
      </c>
      <c r="P4067">
        <v>0.77</v>
      </c>
      <c r="Q4067">
        <v>181</v>
      </c>
      <c r="R4067">
        <v>13092</v>
      </c>
      <c r="S4067">
        <v>3</v>
      </c>
      <c r="T4067" t="s">
        <v>62</v>
      </c>
      <c r="U4067" t="s">
        <v>101</v>
      </c>
      <c r="V4067">
        <v>22080</v>
      </c>
      <c r="W4067">
        <v>0.5</v>
      </c>
    </row>
    <row r="4068" spans="7:23" x14ac:dyDescent="0.35">
      <c r="G4068" t="s">
        <v>44</v>
      </c>
      <c r="H4068">
        <v>19796439</v>
      </c>
      <c r="I4068" t="s">
        <v>24</v>
      </c>
      <c r="J4068">
        <v>52.353410189921</v>
      </c>
      <c r="K4068">
        <v>4.8167644799066096</v>
      </c>
      <c r="L4068" t="s">
        <v>50</v>
      </c>
      <c r="M4068">
        <v>200</v>
      </c>
      <c r="N4068">
        <v>229</v>
      </c>
      <c r="O4068">
        <v>11</v>
      </c>
      <c r="P4068">
        <v>0.96</v>
      </c>
      <c r="Q4068">
        <v>235</v>
      </c>
      <c r="R4068">
        <v>13126</v>
      </c>
      <c r="S4068">
        <v>3</v>
      </c>
      <c r="T4068" t="s">
        <v>84</v>
      </c>
      <c r="U4068" t="s">
        <v>118</v>
      </c>
      <c r="V4068">
        <v>45800</v>
      </c>
      <c r="W4068">
        <v>0.5</v>
      </c>
    </row>
    <row r="4069" spans="7:23" x14ac:dyDescent="0.35">
      <c r="G4069" t="s">
        <v>44</v>
      </c>
      <c r="H4069">
        <v>19796647</v>
      </c>
      <c r="I4069" t="s">
        <v>15</v>
      </c>
      <c r="J4069">
        <v>52.376904048198</v>
      </c>
      <c r="K4069">
        <v>4.8768024653265201</v>
      </c>
      <c r="L4069" t="s">
        <v>50</v>
      </c>
      <c r="M4069">
        <v>120</v>
      </c>
      <c r="N4069">
        <v>340</v>
      </c>
      <c r="O4069">
        <v>42</v>
      </c>
      <c r="P4069">
        <v>2.5499999999999998</v>
      </c>
      <c r="Q4069">
        <v>299</v>
      </c>
      <c r="R4069">
        <v>13127</v>
      </c>
      <c r="S4069">
        <v>3</v>
      </c>
      <c r="T4069" t="s">
        <v>60</v>
      </c>
      <c r="U4069" t="s">
        <v>100</v>
      </c>
      <c r="V4069">
        <v>40800</v>
      </c>
      <c r="W4069">
        <v>0.5</v>
      </c>
    </row>
    <row r="4070" spans="7:23" x14ac:dyDescent="0.35">
      <c r="G4070" t="s">
        <v>44</v>
      </c>
      <c r="H4070">
        <v>19800554</v>
      </c>
      <c r="I4070" t="s">
        <v>18</v>
      </c>
      <c r="J4070">
        <v>52.3772998258138</v>
      </c>
      <c r="K4070">
        <v>4.9231353847598696</v>
      </c>
      <c r="L4070" t="s">
        <v>50</v>
      </c>
      <c r="M4070">
        <v>115</v>
      </c>
      <c r="N4070">
        <v>261</v>
      </c>
      <c r="O4070">
        <v>29</v>
      </c>
      <c r="P4070">
        <v>1.82</v>
      </c>
      <c r="Q4070">
        <v>259</v>
      </c>
      <c r="R4070">
        <v>13136</v>
      </c>
      <c r="S4070">
        <v>3</v>
      </c>
      <c r="T4070" t="s">
        <v>66</v>
      </c>
      <c r="U4070" t="s">
        <v>102</v>
      </c>
      <c r="V4070">
        <v>30015</v>
      </c>
      <c r="W4070">
        <v>0.5</v>
      </c>
    </row>
    <row r="4071" spans="7:23" x14ac:dyDescent="0.35">
      <c r="G4071" t="s">
        <v>44</v>
      </c>
      <c r="H4071">
        <v>19842435</v>
      </c>
      <c r="I4071" t="s">
        <v>14</v>
      </c>
      <c r="J4071">
        <v>52.369573510658</v>
      </c>
      <c r="K4071">
        <v>4.8729245765574198</v>
      </c>
      <c r="L4071" t="s">
        <v>50</v>
      </c>
      <c r="M4071">
        <v>80</v>
      </c>
      <c r="N4071">
        <v>360</v>
      </c>
      <c r="O4071">
        <v>46</v>
      </c>
      <c r="P4071">
        <v>2.78</v>
      </c>
      <c r="Q4071">
        <v>7</v>
      </c>
      <c r="R4071">
        <v>13186</v>
      </c>
      <c r="S4071">
        <v>3</v>
      </c>
      <c r="T4071" t="s">
        <v>56</v>
      </c>
      <c r="U4071" t="s">
        <v>97</v>
      </c>
      <c r="V4071">
        <v>28800</v>
      </c>
      <c r="W4071">
        <v>0.5</v>
      </c>
    </row>
    <row r="4072" spans="7:23" x14ac:dyDescent="0.35">
      <c r="G4072" t="s">
        <v>44</v>
      </c>
      <c r="H4072">
        <v>19956203</v>
      </c>
      <c r="I4072" t="s">
        <v>7</v>
      </c>
      <c r="J4072">
        <v>52.372830603220898</v>
      </c>
      <c r="K4072">
        <v>4.9009611981965904</v>
      </c>
      <c r="L4072" t="s">
        <v>50</v>
      </c>
      <c r="M4072">
        <v>250</v>
      </c>
      <c r="N4072">
        <v>231</v>
      </c>
      <c r="O4072">
        <v>20</v>
      </c>
      <c r="P4072">
        <v>1.29</v>
      </c>
      <c r="Q4072">
        <v>341</v>
      </c>
      <c r="R4072">
        <v>13320</v>
      </c>
      <c r="S4072">
        <v>3</v>
      </c>
      <c r="T4072" t="s">
        <v>68</v>
      </c>
      <c r="U4072" t="s">
        <v>99</v>
      </c>
      <c r="V4072">
        <v>57750</v>
      </c>
      <c r="W4072">
        <v>0.5</v>
      </c>
    </row>
    <row r="4073" spans="7:23" x14ac:dyDescent="0.35">
      <c r="G4073" t="s">
        <v>44</v>
      </c>
      <c r="H4073">
        <v>19957087</v>
      </c>
      <c r="I4073" t="s">
        <v>23</v>
      </c>
      <c r="J4073">
        <v>52.393890039866598</v>
      </c>
      <c r="K4073">
        <v>4.9962750711048098</v>
      </c>
      <c r="L4073" t="s">
        <v>50</v>
      </c>
      <c r="M4073">
        <v>80</v>
      </c>
      <c r="N4073">
        <v>118</v>
      </c>
      <c r="O4073">
        <v>39</v>
      </c>
      <c r="P4073">
        <v>2.36</v>
      </c>
      <c r="Q4073">
        <v>253</v>
      </c>
      <c r="R4073">
        <v>13322</v>
      </c>
      <c r="S4073">
        <v>3</v>
      </c>
      <c r="T4073" t="s">
        <v>76</v>
      </c>
      <c r="U4073" t="s">
        <v>115</v>
      </c>
      <c r="V4073">
        <v>9440</v>
      </c>
      <c r="W4073">
        <v>0.5</v>
      </c>
    </row>
    <row r="4074" spans="7:23" x14ac:dyDescent="0.35">
      <c r="G4074" t="s">
        <v>44</v>
      </c>
      <c r="H4074">
        <v>19977803</v>
      </c>
      <c r="I4074" t="s">
        <v>21</v>
      </c>
      <c r="J4074">
        <v>52.343261569602497</v>
      </c>
      <c r="K4074">
        <v>4.8218178906829401</v>
      </c>
      <c r="L4074" t="s">
        <v>50</v>
      </c>
      <c r="M4074">
        <v>70</v>
      </c>
      <c r="N4074">
        <v>329</v>
      </c>
      <c r="O4074">
        <v>43</v>
      </c>
      <c r="P4074">
        <v>2.59</v>
      </c>
      <c r="Q4074">
        <v>106</v>
      </c>
      <c r="R4074">
        <v>13346</v>
      </c>
      <c r="S4074">
        <v>3</v>
      </c>
      <c r="T4074" t="s">
        <v>88</v>
      </c>
      <c r="U4074" t="s">
        <v>105</v>
      </c>
      <c r="V4074">
        <v>23030</v>
      </c>
      <c r="W4074">
        <v>0.5</v>
      </c>
    </row>
    <row r="4075" spans="7:23" x14ac:dyDescent="0.35">
      <c r="G4075" t="s">
        <v>44</v>
      </c>
      <c r="H4075">
        <v>19988595</v>
      </c>
      <c r="I4075" t="s">
        <v>19</v>
      </c>
      <c r="J4075">
        <v>52.378790818688202</v>
      </c>
      <c r="K4075">
        <v>4.8593133425764297</v>
      </c>
      <c r="L4075" t="s">
        <v>50</v>
      </c>
      <c r="M4075">
        <v>160</v>
      </c>
      <c r="N4075">
        <v>292</v>
      </c>
      <c r="O4075">
        <v>48</v>
      </c>
      <c r="P4075">
        <v>3.01</v>
      </c>
      <c r="Q4075">
        <v>75</v>
      </c>
      <c r="R4075">
        <v>13356</v>
      </c>
      <c r="S4075">
        <v>3</v>
      </c>
      <c r="T4075" t="s">
        <v>62</v>
      </c>
      <c r="U4075" t="s">
        <v>101</v>
      </c>
      <c r="V4075">
        <v>46720</v>
      </c>
      <c r="W4075">
        <v>0.5</v>
      </c>
    </row>
    <row r="4076" spans="7:23" x14ac:dyDescent="0.35">
      <c r="G4076" t="s">
        <v>44</v>
      </c>
      <c r="H4076">
        <v>19994542</v>
      </c>
      <c r="I4076" t="s">
        <v>14</v>
      </c>
      <c r="J4076">
        <v>52.367054491525799</v>
      </c>
      <c r="K4076">
        <v>4.8521514621477202</v>
      </c>
      <c r="L4076" t="s">
        <v>50</v>
      </c>
      <c r="M4076">
        <v>80</v>
      </c>
      <c r="N4076">
        <v>356</v>
      </c>
      <c r="O4076">
        <v>27</v>
      </c>
      <c r="P4076">
        <v>1.71</v>
      </c>
      <c r="Q4076">
        <v>10</v>
      </c>
      <c r="R4076">
        <v>13363</v>
      </c>
      <c r="S4076">
        <v>3</v>
      </c>
      <c r="T4076" t="s">
        <v>56</v>
      </c>
      <c r="U4076" t="s">
        <v>97</v>
      </c>
      <c r="V4076">
        <v>28480</v>
      </c>
      <c r="W4076">
        <v>0.5</v>
      </c>
    </row>
    <row r="4077" spans="7:23" x14ac:dyDescent="0.35">
      <c r="G4077" t="s">
        <v>44</v>
      </c>
      <c r="H4077">
        <v>20027589</v>
      </c>
      <c r="I4077" t="s">
        <v>14</v>
      </c>
      <c r="J4077">
        <v>52.368815816614998</v>
      </c>
      <c r="K4077">
        <v>4.8737295521988298</v>
      </c>
      <c r="L4077" t="s">
        <v>50</v>
      </c>
      <c r="M4077">
        <v>55</v>
      </c>
      <c r="N4077">
        <v>279</v>
      </c>
      <c r="O4077">
        <v>23</v>
      </c>
      <c r="P4077">
        <v>1.41</v>
      </c>
      <c r="Q4077">
        <v>27</v>
      </c>
      <c r="R4077">
        <v>13396</v>
      </c>
      <c r="S4077">
        <v>3</v>
      </c>
      <c r="T4077" t="s">
        <v>56</v>
      </c>
      <c r="U4077" t="s">
        <v>97</v>
      </c>
      <c r="V4077">
        <v>15345</v>
      </c>
      <c r="W4077">
        <v>0.5</v>
      </c>
    </row>
    <row r="4078" spans="7:23" x14ac:dyDescent="0.35">
      <c r="G4078" t="s">
        <v>44</v>
      </c>
      <c r="H4078">
        <v>20033275</v>
      </c>
      <c r="I4078" t="s">
        <v>9</v>
      </c>
      <c r="J4078">
        <v>52.353810842917603</v>
      </c>
      <c r="K4078">
        <v>4.9243497395365203</v>
      </c>
      <c r="L4078" t="s">
        <v>50</v>
      </c>
      <c r="M4078">
        <v>100</v>
      </c>
      <c r="N4078">
        <v>306</v>
      </c>
      <c r="O4078">
        <v>2</v>
      </c>
      <c r="P4078">
        <v>0.13</v>
      </c>
      <c r="Q4078">
        <v>16</v>
      </c>
      <c r="R4078">
        <v>13405</v>
      </c>
      <c r="S4078">
        <v>3</v>
      </c>
      <c r="T4078" t="s">
        <v>64</v>
      </c>
      <c r="U4078" t="s">
        <v>106</v>
      </c>
      <c r="V4078">
        <v>30600</v>
      </c>
      <c r="W4078">
        <v>0.5</v>
      </c>
    </row>
    <row r="4079" spans="7:23" x14ac:dyDescent="0.35">
      <c r="G4079" t="s">
        <v>44</v>
      </c>
      <c r="H4079">
        <v>20059212</v>
      </c>
      <c r="I4079" t="s">
        <v>15</v>
      </c>
      <c r="J4079">
        <v>52.375417110699203</v>
      </c>
      <c r="K4079">
        <v>4.8720232158652301</v>
      </c>
      <c r="L4079" t="s">
        <v>50</v>
      </c>
      <c r="M4079">
        <v>78</v>
      </c>
      <c r="N4079">
        <v>274</v>
      </c>
      <c r="O4079">
        <v>9</v>
      </c>
      <c r="P4079">
        <v>0.56999999999999995</v>
      </c>
      <c r="Q4079">
        <v>71</v>
      </c>
      <c r="R4079">
        <v>13433</v>
      </c>
      <c r="S4079">
        <v>3</v>
      </c>
      <c r="T4079" t="s">
        <v>60</v>
      </c>
      <c r="U4079" t="s">
        <v>100</v>
      </c>
      <c r="V4079">
        <v>21372</v>
      </c>
      <c r="W4079">
        <v>0.5</v>
      </c>
    </row>
    <row r="4080" spans="7:23" x14ac:dyDescent="0.35">
      <c r="G4080" t="s">
        <v>44</v>
      </c>
      <c r="H4080">
        <v>20187296</v>
      </c>
      <c r="I4080" t="s">
        <v>12</v>
      </c>
      <c r="J4080">
        <v>52.342415936170397</v>
      </c>
      <c r="K4080">
        <v>4.9549116489266298</v>
      </c>
      <c r="L4080" t="s">
        <v>50</v>
      </c>
      <c r="M4080">
        <v>80</v>
      </c>
      <c r="N4080">
        <v>28</v>
      </c>
      <c r="O4080">
        <v>23</v>
      </c>
      <c r="P4080">
        <v>1.54</v>
      </c>
      <c r="Q4080">
        <v>84</v>
      </c>
      <c r="R4080">
        <v>13550</v>
      </c>
      <c r="S4080">
        <v>3</v>
      </c>
      <c r="T4080" t="s">
        <v>72</v>
      </c>
      <c r="U4080" t="s">
        <v>96</v>
      </c>
      <c r="V4080">
        <v>2240</v>
      </c>
      <c r="W4080">
        <v>0.5</v>
      </c>
    </row>
    <row r="4081" spans="7:23" x14ac:dyDescent="0.35">
      <c r="G4081" t="s">
        <v>44</v>
      </c>
      <c r="H4081">
        <v>20197910</v>
      </c>
      <c r="I4081" t="s">
        <v>7</v>
      </c>
      <c r="J4081">
        <v>52.368504207226401</v>
      </c>
      <c r="K4081">
        <v>4.89881197896469</v>
      </c>
      <c r="L4081" t="s">
        <v>50</v>
      </c>
      <c r="M4081">
        <v>130</v>
      </c>
      <c r="N4081">
        <v>207</v>
      </c>
      <c r="O4081">
        <v>58</v>
      </c>
      <c r="P4081">
        <v>3.62</v>
      </c>
      <c r="Q4081">
        <v>173</v>
      </c>
      <c r="R4081">
        <v>13559</v>
      </c>
      <c r="S4081">
        <v>3</v>
      </c>
      <c r="T4081" t="s">
        <v>68</v>
      </c>
      <c r="U4081" t="s">
        <v>99</v>
      </c>
      <c r="V4081">
        <v>26910</v>
      </c>
      <c r="W4081">
        <v>0.5</v>
      </c>
    </row>
    <row r="4082" spans="7:23" x14ac:dyDescent="0.35">
      <c r="G4082" t="s">
        <v>44</v>
      </c>
      <c r="H4082">
        <v>20232108</v>
      </c>
      <c r="I4082" t="s">
        <v>7</v>
      </c>
      <c r="J4082">
        <v>52.371373951205001</v>
      </c>
      <c r="K4082">
        <v>4.9009681976863897</v>
      </c>
      <c r="L4082" t="s">
        <v>50</v>
      </c>
      <c r="M4082">
        <v>178</v>
      </c>
      <c r="N4082">
        <v>22</v>
      </c>
      <c r="O4082">
        <v>11</v>
      </c>
      <c r="P4082">
        <v>0.74</v>
      </c>
      <c r="Q4082">
        <v>364</v>
      </c>
      <c r="R4082">
        <v>13597</v>
      </c>
      <c r="S4082">
        <v>3</v>
      </c>
      <c r="T4082" t="s">
        <v>68</v>
      </c>
      <c r="U4082" t="s">
        <v>99</v>
      </c>
      <c r="V4082">
        <v>3916</v>
      </c>
      <c r="W4082">
        <v>0.5</v>
      </c>
    </row>
    <row r="4083" spans="7:23" x14ac:dyDescent="0.35">
      <c r="G4083" t="s">
        <v>44</v>
      </c>
      <c r="H4083">
        <v>20498694</v>
      </c>
      <c r="I4083" t="s">
        <v>14</v>
      </c>
      <c r="J4083">
        <v>52.361824607949302</v>
      </c>
      <c r="K4083">
        <v>4.8758655057834401</v>
      </c>
      <c r="L4083" t="s">
        <v>50</v>
      </c>
      <c r="M4083">
        <v>125</v>
      </c>
      <c r="N4083">
        <v>5</v>
      </c>
      <c r="O4083">
        <v>51</v>
      </c>
      <c r="P4083">
        <v>3.28</v>
      </c>
      <c r="Q4083">
        <v>350</v>
      </c>
      <c r="R4083">
        <v>13782</v>
      </c>
      <c r="S4083">
        <v>3</v>
      </c>
      <c r="T4083" t="s">
        <v>56</v>
      </c>
      <c r="U4083" t="s">
        <v>97</v>
      </c>
      <c r="V4083">
        <v>625</v>
      </c>
      <c r="W4083">
        <v>0.5</v>
      </c>
    </row>
    <row r="4084" spans="7:23" x14ac:dyDescent="0.35">
      <c r="G4084" t="s">
        <v>44</v>
      </c>
      <c r="H4084">
        <v>20516768</v>
      </c>
      <c r="I4084" t="s">
        <v>11</v>
      </c>
      <c r="J4084">
        <v>52.352763087642998</v>
      </c>
      <c r="K4084">
        <v>4.8948154292618398</v>
      </c>
      <c r="L4084" t="s">
        <v>50</v>
      </c>
      <c r="M4084">
        <v>59</v>
      </c>
      <c r="N4084">
        <v>229</v>
      </c>
      <c r="O4084">
        <v>81</v>
      </c>
      <c r="P4084">
        <v>5.59</v>
      </c>
      <c r="Q4084">
        <v>172</v>
      </c>
      <c r="R4084">
        <v>13794</v>
      </c>
      <c r="S4084">
        <v>3</v>
      </c>
      <c r="T4084" t="s">
        <v>58</v>
      </c>
      <c r="U4084" t="s">
        <v>103</v>
      </c>
      <c r="V4084">
        <v>13511</v>
      </c>
      <c r="W4084">
        <v>0.5</v>
      </c>
    </row>
    <row r="4085" spans="7:23" x14ac:dyDescent="0.35">
      <c r="G4085" t="s">
        <v>44</v>
      </c>
      <c r="H4085">
        <v>20548504</v>
      </c>
      <c r="I4085" t="s">
        <v>12</v>
      </c>
      <c r="J4085">
        <v>52.347041002057701</v>
      </c>
      <c r="K4085">
        <v>4.9384937074062698</v>
      </c>
      <c r="L4085" t="s">
        <v>50</v>
      </c>
      <c r="M4085">
        <v>60</v>
      </c>
      <c r="N4085">
        <v>324</v>
      </c>
      <c r="O4085">
        <v>21</v>
      </c>
      <c r="P4085">
        <v>1.41</v>
      </c>
      <c r="Q4085">
        <v>46</v>
      </c>
      <c r="R4085">
        <v>13808</v>
      </c>
      <c r="S4085">
        <v>3</v>
      </c>
      <c r="T4085" t="s">
        <v>72</v>
      </c>
      <c r="U4085" t="s">
        <v>96</v>
      </c>
      <c r="V4085">
        <v>19440</v>
      </c>
      <c r="W4085">
        <v>0.5</v>
      </c>
    </row>
    <row r="4086" spans="7:23" x14ac:dyDescent="0.35">
      <c r="G4086" t="s">
        <v>44</v>
      </c>
      <c r="H4086">
        <v>20716743</v>
      </c>
      <c r="I4086" t="s">
        <v>11</v>
      </c>
      <c r="J4086">
        <v>52.347605604294799</v>
      </c>
      <c r="K4086">
        <v>4.8891246634974701</v>
      </c>
      <c r="L4086" t="s">
        <v>50</v>
      </c>
      <c r="M4086">
        <v>120</v>
      </c>
      <c r="N4086">
        <v>265</v>
      </c>
      <c r="O4086">
        <v>9</v>
      </c>
      <c r="P4086">
        <v>0.61</v>
      </c>
      <c r="Q4086">
        <v>54</v>
      </c>
      <c r="R4086">
        <v>13926</v>
      </c>
      <c r="S4086">
        <v>3</v>
      </c>
      <c r="T4086" t="s">
        <v>58</v>
      </c>
      <c r="U4086" t="s">
        <v>103</v>
      </c>
      <c r="V4086">
        <v>31800</v>
      </c>
      <c r="W4086">
        <v>0.5</v>
      </c>
    </row>
    <row r="4087" spans="7:23" x14ac:dyDescent="0.35">
      <c r="G4087" t="s">
        <v>44</v>
      </c>
      <c r="H4087">
        <v>20766535</v>
      </c>
      <c r="I4087" t="s">
        <v>9</v>
      </c>
      <c r="J4087">
        <v>52.359805784769897</v>
      </c>
      <c r="K4087">
        <v>4.9266032997515401</v>
      </c>
      <c r="L4087" t="s">
        <v>50</v>
      </c>
      <c r="M4087">
        <v>155</v>
      </c>
      <c r="N4087">
        <v>233</v>
      </c>
      <c r="O4087">
        <v>7</v>
      </c>
      <c r="P4087">
        <v>0.47</v>
      </c>
      <c r="Q4087">
        <v>7</v>
      </c>
      <c r="R4087">
        <v>13953</v>
      </c>
      <c r="S4087">
        <v>3</v>
      </c>
      <c r="T4087" t="s">
        <v>64</v>
      </c>
      <c r="U4087" t="s">
        <v>106</v>
      </c>
      <c r="V4087">
        <v>36115</v>
      </c>
      <c r="W4087">
        <v>0.5</v>
      </c>
    </row>
    <row r="4088" spans="7:23" x14ac:dyDescent="0.35">
      <c r="G4088" t="s">
        <v>44</v>
      </c>
      <c r="H4088">
        <v>20778306</v>
      </c>
      <c r="I4088" t="s">
        <v>7</v>
      </c>
      <c r="J4088">
        <v>52.372286692225302</v>
      </c>
      <c r="K4088">
        <v>4.9022301219143598</v>
      </c>
      <c r="L4088" t="s">
        <v>50</v>
      </c>
      <c r="M4088">
        <v>215</v>
      </c>
      <c r="N4088">
        <v>286</v>
      </c>
      <c r="O4088">
        <v>38</v>
      </c>
      <c r="P4088">
        <v>2.83</v>
      </c>
      <c r="Q4088">
        <v>69</v>
      </c>
      <c r="R4088">
        <v>13967</v>
      </c>
      <c r="S4088">
        <v>3</v>
      </c>
      <c r="T4088" t="s">
        <v>68</v>
      </c>
      <c r="U4088" t="s">
        <v>99</v>
      </c>
      <c r="V4088">
        <v>61490</v>
      </c>
      <c r="W4088">
        <v>0.5</v>
      </c>
    </row>
    <row r="4089" spans="7:23" x14ac:dyDescent="0.35">
      <c r="G4089" t="s">
        <v>44</v>
      </c>
      <c r="H4089">
        <v>20792976</v>
      </c>
      <c r="I4089" t="s">
        <v>25</v>
      </c>
      <c r="J4089">
        <v>52.293080451362002</v>
      </c>
      <c r="K4089">
        <v>4.9697095905050599</v>
      </c>
      <c r="L4089" t="s">
        <v>50</v>
      </c>
      <c r="M4089">
        <v>65</v>
      </c>
      <c r="N4089">
        <v>15</v>
      </c>
      <c r="O4089">
        <v>30</v>
      </c>
      <c r="P4089">
        <v>2</v>
      </c>
      <c r="Q4089">
        <v>357</v>
      </c>
      <c r="R4089">
        <v>13980</v>
      </c>
      <c r="S4089">
        <v>3</v>
      </c>
      <c r="T4089" t="s">
        <v>90</v>
      </c>
      <c r="U4089" t="s">
        <v>122</v>
      </c>
      <c r="V4089">
        <v>975</v>
      </c>
      <c r="W4089">
        <v>0.5</v>
      </c>
    </row>
    <row r="4090" spans="7:23" x14ac:dyDescent="0.35">
      <c r="G4090" t="s">
        <v>44</v>
      </c>
      <c r="H4090">
        <v>20793220</v>
      </c>
      <c r="I4090" t="s">
        <v>25</v>
      </c>
      <c r="J4090">
        <v>52.292830348595999</v>
      </c>
      <c r="K4090">
        <v>4.9687548282880503</v>
      </c>
      <c r="L4090" t="s">
        <v>50</v>
      </c>
      <c r="M4090">
        <v>55</v>
      </c>
      <c r="N4090">
        <v>13</v>
      </c>
      <c r="O4090">
        <v>40</v>
      </c>
      <c r="P4090">
        <v>2.73</v>
      </c>
      <c r="Q4090">
        <v>356</v>
      </c>
      <c r="R4090">
        <v>13981</v>
      </c>
      <c r="S4090">
        <v>3</v>
      </c>
      <c r="T4090" t="s">
        <v>90</v>
      </c>
      <c r="U4090" t="s">
        <v>122</v>
      </c>
      <c r="V4090">
        <v>715</v>
      </c>
      <c r="W4090">
        <v>0.5</v>
      </c>
    </row>
    <row r="4091" spans="7:23" x14ac:dyDescent="0.35">
      <c r="G4091" t="s">
        <v>44</v>
      </c>
      <c r="H4091">
        <v>20857622</v>
      </c>
      <c r="I4091" t="s">
        <v>12</v>
      </c>
      <c r="J4091">
        <v>52.356311447482597</v>
      </c>
      <c r="K4091">
        <v>4.9324525209016503</v>
      </c>
      <c r="L4091" t="s">
        <v>50</v>
      </c>
      <c r="M4091">
        <v>95</v>
      </c>
      <c r="N4091">
        <v>165</v>
      </c>
      <c r="O4091">
        <v>33</v>
      </c>
      <c r="P4091">
        <v>2.46</v>
      </c>
      <c r="Q4091">
        <v>166</v>
      </c>
      <c r="R4091">
        <v>14029</v>
      </c>
      <c r="S4091">
        <v>3</v>
      </c>
      <c r="T4091" t="s">
        <v>72</v>
      </c>
      <c r="U4091" t="s">
        <v>96</v>
      </c>
      <c r="V4091">
        <v>15675</v>
      </c>
      <c r="W4091">
        <v>0.5</v>
      </c>
    </row>
    <row r="4092" spans="7:23" x14ac:dyDescent="0.35">
      <c r="G4092" t="s">
        <v>44</v>
      </c>
      <c r="H4092">
        <v>20914126</v>
      </c>
      <c r="I4092" t="s">
        <v>19</v>
      </c>
      <c r="J4092">
        <v>52.382544986283897</v>
      </c>
      <c r="K4092">
        <v>4.8587627496557504</v>
      </c>
      <c r="L4092" t="s">
        <v>50</v>
      </c>
      <c r="M4092">
        <v>220</v>
      </c>
      <c r="N4092">
        <v>278</v>
      </c>
      <c r="O4092">
        <v>10</v>
      </c>
      <c r="P4092">
        <v>0.67</v>
      </c>
      <c r="Q4092">
        <v>77</v>
      </c>
      <c r="R4092">
        <v>14077</v>
      </c>
      <c r="S4092">
        <v>3</v>
      </c>
      <c r="T4092" t="s">
        <v>62</v>
      </c>
      <c r="U4092" t="s">
        <v>101</v>
      </c>
      <c r="V4092">
        <v>61160</v>
      </c>
      <c r="W4092">
        <v>0.5</v>
      </c>
    </row>
    <row r="4093" spans="7:23" x14ac:dyDescent="0.35">
      <c r="G4093" t="s">
        <v>44</v>
      </c>
      <c r="H4093">
        <v>21009564</v>
      </c>
      <c r="I4093" t="s">
        <v>7</v>
      </c>
      <c r="J4093">
        <v>52.368828652505002</v>
      </c>
      <c r="K4093">
        <v>4.89775594330521</v>
      </c>
      <c r="L4093" t="s">
        <v>50</v>
      </c>
      <c r="M4093">
        <v>109</v>
      </c>
      <c r="N4093">
        <v>299</v>
      </c>
      <c r="O4093">
        <v>65</v>
      </c>
      <c r="P4093">
        <v>4.4400000000000004</v>
      </c>
      <c r="Q4093">
        <v>155</v>
      </c>
      <c r="R4093">
        <v>14163</v>
      </c>
      <c r="S4093">
        <v>3</v>
      </c>
      <c r="T4093" t="s">
        <v>68</v>
      </c>
      <c r="U4093" t="s">
        <v>99</v>
      </c>
      <c r="V4093">
        <v>32591</v>
      </c>
      <c r="W4093">
        <v>0.5</v>
      </c>
    </row>
    <row r="4094" spans="7:23" x14ac:dyDescent="0.35">
      <c r="G4094" t="s">
        <v>44</v>
      </c>
      <c r="H4094">
        <v>21048359</v>
      </c>
      <c r="I4094" t="s">
        <v>20</v>
      </c>
      <c r="J4094">
        <v>52.357643902741302</v>
      </c>
      <c r="K4094">
        <v>4.8268555320574604</v>
      </c>
      <c r="L4094" t="s">
        <v>50</v>
      </c>
      <c r="M4094">
        <v>70</v>
      </c>
      <c r="N4094">
        <v>362</v>
      </c>
      <c r="O4094">
        <v>18</v>
      </c>
      <c r="P4094">
        <v>1.35</v>
      </c>
      <c r="Q4094">
        <v>1</v>
      </c>
      <c r="R4094">
        <v>14189</v>
      </c>
      <c r="S4094">
        <v>3</v>
      </c>
      <c r="T4094" t="s">
        <v>70</v>
      </c>
      <c r="U4094" t="s">
        <v>104</v>
      </c>
      <c r="V4094">
        <v>25340</v>
      </c>
      <c r="W4094">
        <v>0.5</v>
      </c>
    </row>
    <row r="4095" spans="7:23" x14ac:dyDescent="0.35">
      <c r="G4095" t="s">
        <v>44</v>
      </c>
      <c r="H4095">
        <v>21079012</v>
      </c>
      <c r="I4095" t="s">
        <v>24</v>
      </c>
      <c r="J4095">
        <v>52.352826038871498</v>
      </c>
      <c r="K4095">
        <v>4.8080574956633102</v>
      </c>
      <c r="L4095" t="s">
        <v>50</v>
      </c>
      <c r="M4095">
        <v>45</v>
      </c>
      <c r="N4095">
        <v>46</v>
      </c>
      <c r="O4095">
        <v>40</v>
      </c>
      <c r="P4095">
        <v>2.76</v>
      </c>
      <c r="Q4095">
        <v>293</v>
      </c>
      <c r="R4095">
        <v>14212</v>
      </c>
      <c r="S4095">
        <v>3</v>
      </c>
      <c r="T4095" t="s">
        <v>84</v>
      </c>
      <c r="U4095" t="s">
        <v>118</v>
      </c>
      <c r="V4095">
        <v>2070</v>
      </c>
      <c r="W4095">
        <v>0.5</v>
      </c>
    </row>
    <row r="4096" spans="7:23" x14ac:dyDescent="0.35">
      <c r="G4096" t="s">
        <v>44</v>
      </c>
      <c r="H4096">
        <v>21118786</v>
      </c>
      <c r="I4096" t="s">
        <v>8</v>
      </c>
      <c r="J4096">
        <v>52.354558271550303</v>
      </c>
      <c r="K4096">
        <v>4.8694607143541901</v>
      </c>
      <c r="L4096" t="s">
        <v>50</v>
      </c>
      <c r="M4096">
        <v>99</v>
      </c>
      <c r="N4096">
        <v>151</v>
      </c>
      <c r="O4096">
        <v>35</v>
      </c>
      <c r="P4096">
        <v>2.61</v>
      </c>
      <c r="Q4096">
        <v>274</v>
      </c>
      <c r="R4096">
        <v>14251</v>
      </c>
      <c r="S4096">
        <v>3</v>
      </c>
      <c r="T4096" t="s">
        <v>74</v>
      </c>
      <c r="U4096" t="s">
        <v>111</v>
      </c>
      <c r="V4096">
        <v>14949</v>
      </c>
      <c r="W4096">
        <v>0.5</v>
      </c>
    </row>
    <row r="4097" spans="7:23" x14ac:dyDescent="0.35">
      <c r="G4097" t="s">
        <v>44</v>
      </c>
      <c r="H4097">
        <v>21168227</v>
      </c>
      <c r="I4097" t="s">
        <v>14</v>
      </c>
      <c r="J4097">
        <v>52.367906763011099</v>
      </c>
      <c r="K4097">
        <v>4.8704080934551897</v>
      </c>
      <c r="L4097" t="s">
        <v>50</v>
      </c>
      <c r="M4097">
        <v>85</v>
      </c>
      <c r="N4097">
        <v>41</v>
      </c>
      <c r="O4097">
        <v>45</v>
      </c>
      <c r="P4097">
        <v>3.15</v>
      </c>
      <c r="Q4097">
        <v>322</v>
      </c>
      <c r="R4097">
        <v>14276</v>
      </c>
      <c r="S4097">
        <v>3</v>
      </c>
      <c r="T4097" t="s">
        <v>56</v>
      </c>
      <c r="U4097" t="s">
        <v>97</v>
      </c>
      <c r="V4097">
        <v>3485</v>
      </c>
      <c r="W4097">
        <v>0.5</v>
      </c>
    </row>
    <row r="4098" spans="7:23" x14ac:dyDescent="0.35">
      <c r="G4098" t="s">
        <v>44</v>
      </c>
      <c r="H4098">
        <v>21299518</v>
      </c>
      <c r="I4098" t="s">
        <v>7</v>
      </c>
      <c r="J4098">
        <v>52.361735988776601</v>
      </c>
      <c r="K4098">
        <v>4.8872918833271903</v>
      </c>
      <c r="L4098" t="s">
        <v>50</v>
      </c>
      <c r="M4098">
        <v>150</v>
      </c>
      <c r="N4098">
        <v>42</v>
      </c>
      <c r="O4098">
        <v>45</v>
      </c>
      <c r="P4098">
        <v>3.48</v>
      </c>
      <c r="Q4098">
        <v>247</v>
      </c>
      <c r="R4098">
        <v>14387</v>
      </c>
      <c r="S4098">
        <v>3</v>
      </c>
      <c r="T4098" t="s">
        <v>68</v>
      </c>
      <c r="U4098" t="s">
        <v>99</v>
      </c>
      <c r="V4098">
        <v>6300</v>
      </c>
      <c r="W4098">
        <v>0.5</v>
      </c>
    </row>
    <row r="4099" spans="7:23" x14ac:dyDescent="0.35">
      <c r="G4099" t="s">
        <v>44</v>
      </c>
      <c r="H4099">
        <v>21404570</v>
      </c>
      <c r="I4099" t="s">
        <v>17</v>
      </c>
      <c r="J4099">
        <v>52.3809384383406</v>
      </c>
      <c r="K4099">
        <v>4.8210566193253896</v>
      </c>
      <c r="L4099" t="s">
        <v>50</v>
      </c>
      <c r="M4099">
        <v>76</v>
      </c>
      <c r="N4099">
        <v>297</v>
      </c>
      <c r="O4099">
        <v>26</v>
      </c>
      <c r="P4099">
        <v>1.89</v>
      </c>
      <c r="Q4099">
        <v>77</v>
      </c>
      <c r="R4099">
        <v>14480</v>
      </c>
      <c r="S4099">
        <v>3</v>
      </c>
      <c r="T4099" t="s">
        <v>94</v>
      </c>
      <c r="U4099" t="s">
        <v>116</v>
      </c>
      <c r="V4099">
        <v>22572</v>
      </c>
      <c r="W4099">
        <v>0.5</v>
      </c>
    </row>
    <row r="4100" spans="7:23" x14ac:dyDescent="0.35">
      <c r="G4100" t="s">
        <v>44</v>
      </c>
      <c r="H4100">
        <v>21442128</v>
      </c>
      <c r="I4100" t="s">
        <v>14</v>
      </c>
      <c r="J4100">
        <v>52.365133144063698</v>
      </c>
      <c r="K4100">
        <v>4.8780699319947498</v>
      </c>
      <c r="L4100" t="s">
        <v>50</v>
      </c>
      <c r="M4100">
        <v>66</v>
      </c>
      <c r="N4100">
        <v>350</v>
      </c>
      <c r="O4100">
        <v>13</v>
      </c>
      <c r="P4100">
        <v>1.01</v>
      </c>
      <c r="Q4100">
        <v>3</v>
      </c>
      <c r="R4100">
        <v>14504</v>
      </c>
      <c r="S4100">
        <v>3</v>
      </c>
      <c r="T4100" t="s">
        <v>56</v>
      </c>
      <c r="U4100" t="s">
        <v>97</v>
      </c>
      <c r="V4100">
        <v>23100</v>
      </c>
      <c r="W4100">
        <v>0.5</v>
      </c>
    </row>
    <row r="4101" spans="7:23" x14ac:dyDescent="0.35">
      <c r="G4101" t="s">
        <v>44</v>
      </c>
      <c r="H4101">
        <v>21574619</v>
      </c>
      <c r="I4101" t="s">
        <v>13</v>
      </c>
      <c r="J4101">
        <v>52.358454568221497</v>
      </c>
      <c r="K4101">
        <v>4.9818647721421199</v>
      </c>
      <c r="L4101" t="s">
        <v>50</v>
      </c>
      <c r="M4101">
        <v>100</v>
      </c>
      <c r="N4101">
        <v>295</v>
      </c>
      <c r="O4101">
        <v>53</v>
      </c>
      <c r="P4101">
        <v>3.95</v>
      </c>
      <c r="Q4101">
        <v>348</v>
      </c>
      <c r="R4101">
        <v>14620</v>
      </c>
      <c r="S4101">
        <v>3</v>
      </c>
      <c r="T4101" t="s">
        <v>86</v>
      </c>
      <c r="U4101" t="s">
        <v>110</v>
      </c>
      <c r="V4101">
        <v>29500</v>
      </c>
      <c r="W4101">
        <v>0.5</v>
      </c>
    </row>
    <row r="4102" spans="7:23" x14ac:dyDescent="0.35">
      <c r="G4102" t="s">
        <v>44</v>
      </c>
      <c r="H4102">
        <v>21587236</v>
      </c>
      <c r="I4102" t="s">
        <v>11</v>
      </c>
      <c r="J4102">
        <v>52.356871638760097</v>
      </c>
      <c r="K4102">
        <v>4.8876620487371802</v>
      </c>
      <c r="L4102" t="s">
        <v>50</v>
      </c>
      <c r="M4102">
        <v>56</v>
      </c>
      <c r="N4102">
        <v>301</v>
      </c>
      <c r="O4102">
        <v>13</v>
      </c>
      <c r="P4102">
        <v>0.98</v>
      </c>
      <c r="Q4102">
        <v>6</v>
      </c>
      <c r="R4102">
        <v>14635</v>
      </c>
      <c r="S4102">
        <v>3</v>
      </c>
      <c r="T4102" t="s">
        <v>58</v>
      </c>
      <c r="U4102" t="s">
        <v>103</v>
      </c>
      <c r="V4102">
        <v>16856</v>
      </c>
      <c r="W4102">
        <v>0.5</v>
      </c>
    </row>
    <row r="4103" spans="7:23" x14ac:dyDescent="0.35">
      <c r="G4103" t="s">
        <v>44</v>
      </c>
      <c r="H4103">
        <v>21639688</v>
      </c>
      <c r="I4103" t="s">
        <v>7</v>
      </c>
      <c r="J4103">
        <v>52.371658706890798</v>
      </c>
      <c r="K4103">
        <v>4.9215222372927396</v>
      </c>
      <c r="L4103" t="s">
        <v>50</v>
      </c>
      <c r="M4103">
        <v>100</v>
      </c>
      <c r="N4103">
        <v>291</v>
      </c>
      <c r="O4103">
        <v>12</v>
      </c>
      <c r="P4103">
        <v>1</v>
      </c>
      <c r="Q4103">
        <v>43</v>
      </c>
      <c r="R4103">
        <v>14679</v>
      </c>
      <c r="S4103">
        <v>3</v>
      </c>
      <c r="T4103" t="s">
        <v>68</v>
      </c>
      <c r="U4103" t="s">
        <v>99</v>
      </c>
      <c r="V4103">
        <v>29100</v>
      </c>
      <c r="W4103">
        <v>0.5</v>
      </c>
    </row>
    <row r="4104" spans="7:23" x14ac:dyDescent="0.35">
      <c r="G4104" t="s">
        <v>44</v>
      </c>
      <c r="H4104">
        <v>21696109</v>
      </c>
      <c r="I4104" t="s">
        <v>10</v>
      </c>
      <c r="J4104">
        <v>52.384195278171902</v>
      </c>
      <c r="K4104">
        <v>4.9247983645080504</v>
      </c>
      <c r="L4104" t="s">
        <v>50</v>
      </c>
      <c r="M4104">
        <v>145</v>
      </c>
      <c r="N4104">
        <v>41</v>
      </c>
      <c r="O4104">
        <v>50</v>
      </c>
      <c r="P4104">
        <v>3.85</v>
      </c>
      <c r="Q4104">
        <v>231</v>
      </c>
      <c r="R4104">
        <v>14732</v>
      </c>
      <c r="S4104">
        <v>3</v>
      </c>
      <c r="T4104" t="s">
        <v>78</v>
      </c>
      <c r="U4104" t="s">
        <v>98</v>
      </c>
      <c r="V4104">
        <v>5945</v>
      </c>
      <c r="W4104">
        <v>0.5</v>
      </c>
    </row>
    <row r="4105" spans="7:23" x14ac:dyDescent="0.35">
      <c r="G4105" t="s">
        <v>44</v>
      </c>
      <c r="H4105">
        <v>21796971</v>
      </c>
      <c r="I4105" t="s">
        <v>7</v>
      </c>
      <c r="J4105">
        <v>52.3647125419376</v>
      </c>
      <c r="K4105">
        <v>4.9208762870041802</v>
      </c>
      <c r="L4105" t="s">
        <v>50</v>
      </c>
      <c r="M4105">
        <v>100</v>
      </c>
      <c r="N4105">
        <v>293</v>
      </c>
      <c r="O4105">
        <v>0</v>
      </c>
      <c r="Q4105">
        <v>334</v>
      </c>
      <c r="R4105">
        <v>14824</v>
      </c>
      <c r="S4105">
        <v>3</v>
      </c>
      <c r="T4105" t="s">
        <v>68</v>
      </c>
      <c r="U4105" t="s">
        <v>99</v>
      </c>
      <c r="V4105">
        <v>29300</v>
      </c>
      <c r="W4105">
        <v>0.5</v>
      </c>
    </row>
    <row r="4106" spans="7:23" x14ac:dyDescent="0.35">
      <c r="G4106" t="s">
        <v>44</v>
      </c>
      <c r="H4106">
        <v>21862649</v>
      </c>
      <c r="I4106" t="s">
        <v>9</v>
      </c>
      <c r="J4106">
        <v>52.356694036620397</v>
      </c>
      <c r="K4106">
        <v>4.9227214225907998</v>
      </c>
      <c r="L4106" t="s">
        <v>50</v>
      </c>
      <c r="M4106">
        <v>75</v>
      </c>
      <c r="N4106">
        <v>298</v>
      </c>
      <c r="O4106">
        <v>38</v>
      </c>
      <c r="P4106">
        <v>3.09</v>
      </c>
      <c r="Q4106">
        <v>21</v>
      </c>
      <c r="R4106">
        <v>14877</v>
      </c>
      <c r="S4106">
        <v>3</v>
      </c>
      <c r="T4106" t="s">
        <v>64</v>
      </c>
      <c r="U4106" t="s">
        <v>106</v>
      </c>
      <c r="V4106">
        <v>22350</v>
      </c>
      <c r="W4106">
        <v>0.5</v>
      </c>
    </row>
    <row r="4107" spans="7:23" x14ac:dyDescent="0.35">
      <c r="G4107" t="s">
        <v>44</v>
      </c>
      <c r="H4107">
        <v>22041896</v>
      </c>
      <c r="I4107" t="s">
        <v>10</v>
      </c>
      <c r="J4107">
        <v>52.386846023959201</v>
      </c>
      <c r="K4107">
        <v>4.9220374938939102</v>
      </c>
      <c r="L4107" t="s">
        <v>50</v>
      </c>
      <c r="M4107">
        <v>95</v>
      </c>
      <c r="N4107">
        <v>218</v>
      </c>
      <c r="O4107">
        <v>37</v>
      </c>
      <c r="P4107">
        <v>3.13</v>
      </c>
      <c r="Q4107">
        <v>138</v>
      </c>
      <c r="R4107">
        <v>15030</v>
      </c>
      <c r="S4107">
        <v>3</v>
      </c>
      <c r="T4107" t="s">
        <v>78</v>
      </c>
      <c r="U4107" t="s">
        <v>98</v>
      </c>
      <c r="V4107">
        <v>20710</v>
      </c>
      <c r="W4107">
        <v>0.5</v>
      </c>
    </row>
    <row r="4108" spans="7:23" x14ac:dyDescent="0.35">
      <c r="G4108" t="s">
        <v>44</v>
      </c>
      <c r="H4108">
        <v>10162121</v>
      </c>
      <c r="I4108" t="s">
        <v>7</v>
      </c>
      <c r="J4108">
        <v>52.366270798852</v>
      </c>
      <c r="K4108">
        <v>4.89625095312973</v>
      </c>
      <c r="L4108" t="s">
        <v>48</v>
      </c>
      <c r="M4108">
        <v>180</v>
      </c>
      <c r="N4108">
        <v>157</v>
      </c>
      <c r="O4108">
        <v>13</v>
      </c>
      <c r="P4108">
        <v>0.38</v>
      </c>
      <c r="Q4108">
        <v>331</v>
      </c>
      <c r="R4108">
        <v>6223</v>
      </c>
      <c r="S4108">
        <v>3</v>
      </c>
      <c r="T4108" t="s">
        <v>68</v>
      </c>
      <c r="U4108" t="s">
        <v>123</v>
      </c>
      <c r="V4108">
        <v>28260</v>
      </c>
      <c r="W4108">
        <v>0.2</v>
      </c>
    </row>
    <row r="4109" spans="7:23" x14ac:dyDescent="0.35">
      <c r="G4109" t="s">
        <v>44</v>
      </c>
      <c r="H4109">
        <v>10346265</v>
      </c>
      <c r="I4109" t="s">
        <v>6</v>
      </c>
      <c r="J4109">
        <v>52.370655370582497</v>
      </c>
      <c r="K4109">
        <v>4.8859812438927097</v>
      </c>
      <c r="L4109" t="s">
        <v>48</v>
      </c>
      <c r="M4109">
        <v>125</v>
      </c>
      <c r="N4109">
        <v>210</v>
      </c>
      <c r="O4109">
        <v>36</v>
      </c>
      <c r="P4109">
        <v>1.02</v>
      </c>
      <c r="Q4109">
        <v>313</v>
      </c>
      <c r="R4109">
        <v>6306</v>
      </c>
      <c r="S4109">
        <v>3</v>
      </c>
      <c r="T4109" t="s">
        <v>46</v>
      </c>
      <c r="U4109" t="s">
        <v>49</v>
      </c>
      <c r="V4109">
        <v>26250</v>
      </c>
      <c r="W4109">
        <v>0.2</v>
      </c>
    </row>
    <row r="4110" spans="7:23" x14ac:dyDescent="0.35">
      <c r="G4110" t="s">
        <v>44</v>
      </c>
      <c r="H4110">
        <v>21606345</v>
      </c>
      <c r="I4110" t="s">
        <v>11</v>
      </c>
      <c r="J4110">
        <v>52.354629811217798</v>
      </c>
      <c r="K4110">
        <v>4.8998529753435403</v>
      </c>
      <c r="L4110" t="s">
        <v>48</v>
      </c>
      <c r="M4110">
        <v>80</v>
      </c>
      <c r="N4110">
        <v>348</v>
      </c>
      <c r="O4110">
        <v>12</v>
      </c>
      <c r="P4110">
        <v>1.18</v>
      </c>
      <c r="Q4110">
        <v>3</v>
      </c>
      <c r="R4110">
        <v>14650</v>
      </c>
      <c r="S4110">
        <v>3</v>
      </c>
      <c r="T4110" t="s">
        <v>58</v>
      </c>
      <c r="U4110" t="s">
        <v>126</v>
      </c>
      <c r="V4110">
        <v>27840</v>
      </c>
      <c r="W4110">
        <v>0.2</v>
      </c>
    </row>
    <row r="4111" spans="7:23" x14ac:dyDescent="0.35">
      <c r="G4111" t="s">
        <v>44</v>
      </c>
      <c r="H4111">
        <v>50515</v>
      </c>
      <c r="I4111" t="s">
        <v>19</v>
      </c>
      <c r="J4111">
        <v>52.3772723983218</v>
      </c>
      <c r="K4111">
        <v>4.83925256294087</v>
      </c>
      <c r="L4111" t="s">
        <v>45</v>
      </c>
      <c r="M4111">
        <v>120</v>
      </c>
      <c r="N4111">
        <v>208</v>
      </c>
      <c r="O4111">
        <v>12</v>
      </c>
      <c r="P4111">
        <v>0.21</v>
      </c>
      <c r="Q4111">
        <v>79</v>
      </c>
      <c r="R4111">
        <v>19</v>
      </c>
      <c r="S4111">
        <v>3</v>
      </c>
      <c r="T4111" t="s">
        <v>62</v>
      </c>
      <c r="U4111" t="s">
        <v>63</v>
      </c>
      <c r="V4111">
        <v>24960</v>
      </c>
      <c r="W4111">
        <v>0.1</v>
      </c>
    </row>
    <row r="4112" spans="7:23" x14ac:dyDescent="0.35">
      <c r="G4112" t="s">
        <v>44</v>
      </c>
      <c r="H4112">
        <v>379885</v>
      </c>
      <c r="I4112" t="s">
        <v>9</v>
      </c>
      <c r="J4112">
        <v>52.354662513846598</v>
      </c>
      <c r="K4112">
        <v>4.9076302157198199</v>
      </c>
      <c r="L4112" t="s">
        <v>45</v>
      </c>
      <c r="M4112">
        <v>199</v>
      </c>
      <c r="N4112">
        <v>31</v>
      </c>
      <c r="O4112">
        <v>41</v>
      </c>
      <c r="P4112">
        <v>0.51</v>
      </c>
      <c r="Q4112">
        <v>314</v>
      </c>
      <c r="R4112">
        <v>205</v>
      </c>
      <c r="S4112">
        <v>3</v>
      </c>
      <c r="T4112" t="s">
        <v>64</v>
      </c>
      <c r="U4112" t="s">
        <v>65</v>
      </c>
      <c r="V4112">
        <v>6169</v>
      </c>
      <c r="W4112">
        <v>0.1</v>
      </c>
    </row>
    <row r="4113" spans="7:23" x14ac:dyDescent="0.35">
      <c r="G4113" t="s">
        <v>44</v>
      </c>
      <c r="H4113">
        <v>441424</v>
      </c>
      <c r="I4113" t="s">
        <v>18</v>
      </c>
      <c r="J4113">
        <v>52.373786853846397</v>
      </c>
      <c r="K4113">
        <v>4.9448821224984698</v>
      </c>
      <c r="L4113" t="s">
        <v>45</v>
      </c>
      <c r="M4113">
        <v>150</v>
      </c>
      <c r="N4113">
        <v>323</v>
      </c>
      <c r="O4113">
        <v>27</v>
      </c>
      <c r="P4113">
        <v>0.35</v>
      </c>
      <c r="Q4113">
        <v>41</v>
      </c>
      <c r="R4113">
        <v>236</v>
      </c>
      <c r="S4113">
        <v>3</v>
      </c>
      <c r="T4113" t="s">
        <v>66</v>
      </c>
      <c r="U4113" t="s">
        <v>67</v>
      </c>
      <c r="V4113">
        <v>48450</v>
      </c>
      <c r="W4113">
        <v>0.1</v>
      </c>
    </row>
    <row r="4114" spans="7:23" x14ac:dyDescent="0.35">
      <c r="G4114" t="s">
        <v>44</v>
      </c>
      <c r="H4114">
        <v>551606</v>
      </c>
      <c r="I4114" t="s">
        <v>18</v>
      </c>
      <c r="J4114">
        <v>52.372445269861601</v>
      </c>
      <c r="K4114">
        <v>4.9508761526339304</v>
      </c>
      <c r="L4114" t="s">
        <v>45</v>
      </c>
      <c r="M4114">
        <v>299</v>
      </c>
      <c r="N4114">
        <v>297</v>
      </c>
      <c r="O4114">
        <v>46</v>
      </c>
      <c r="P4114">
        <v>0.67</v>
      </c>
      <c r="Q4114">
        <v>70</v>
      </c>
      <c r="R4114">
        <v>304</v>
      </c>
      <c r="S4114">
        <v>3</v>
      </c>
      <c r="T4114" t="s">
        <v>66</v>
      </c>
      <c r="U4114" t="s">
        <v>67</v>
      </c>
      <c r="V4114">
        <v>88803</v>
      </c>
      <c r="W4114">
        <v>0.1</v>
      </c>
    </row>
    <row r="4115" spans="7:23" x14ac:dyDescent="0.35">
      <c r="G4115" t="s">
        <v>44</v>
      </c>
      <c r="H4115">
        <v>556829</v>
      </c>
      <c r="I4115" t="s">
        <v>16</v>
      </c>
      <c r="J4115">
        <v>52.335802694136902</v>
      </c>
      <c r="K4115">
        <v>4.8670640266008798</v>
      </c>
      <c r="L4115" t="s">
        <v>45</v>
      </c>
      <c r="M4115">
        <v>99</v>
      </c>
      <c r="N4115">
        <v>327</v>
      </c>
      <c r="O4115">
        <v>19</v>
      </c>
      <c r="P4115">
        <v>0.25</v>
      </c>
      <c r="Q4115">
        <v>1</v>
      </c>
      <c r="R4115">
        <v>309</v>
      </c>
      <c r="S4115">
        <v>3</v>
      </c>
      <c r="T4115" t="s">
        <v>82</v>
      </c>
      <c r="U4115" t="s">
        <v>83</v>
      </c>
      <c r="V4115">
        <v>32373</v>
      </c>
      <c r="W4115">
        <v>0.1</v>
      </c>
    </row>
    <row r="4116" spans="7:23" x14ac:dyDescent="0.35">
      <c r="G4116" t="s">
        <v>44</v>
      </c>
      <c r="H4116">
        <v>569499</v>
      </c>
      <c r="I4116" t="s">
        <v>9</v>
      </c>
      <c r="J4116">
        <v>52.358150183525098</v>
      </c>
      <c r="K4116">
        <v>4.9187296064410999</v>
      </c>
      <c r="L4116" t="s">
        <v>45</v>
      </c>
      <c r="M4116">
        <v>95</v>
      </c>
      <c r="N4116">
        <v>364</v>
      </c>
      <c r="O4116">
        <v>3</v>
      </c>
      <c r="P4116">
        <v>0.27</v>
      </c>
      <c r="Q4116">
        <v>6</v>
      </c>
      <c r="R4116">
        <v>317</v>
      </c>
      <c r="S4116">
        <v>3</v>
      </c>
      <c r="T4116" t="s">
        <v>64</v>
      </c>
      <c r="U4116" t="s">
        <v>65</v>
      </c>
      <c r="V4116">
        <v>34580</v>
      </c>
      <c r="W4116">
        <v>0.1</v>
      </c>
    </row>
    <row r="4117" spans="7:23" x14ac:dyDescent="0.35">
      <c r="G4117" t="s">
        <v>44</v>
      </c>
      <c r="H4117">
        <v>582030</v>
      </c>
      <c r="I4117" t="s">
        <v>19</v>
      </c>
      <c r="J4117">
        <v>52.3780910342645</v>
      </c>
      <c r="K4117">
        <v>4.8503935590034599</v>
      </c>
      <c r="L4117" t="s">
        <v>45</v>
      </c>
      <c r="M4117">
        <v>138</v>
      </c>
      <c r="N4117">
        <v>3</v>
      </c>
      <c r="O4117">
        <v>19</v>
      </c>
      <c r="P4117">
        <v>0.25</v>
      </c>
      <c r="Q4117">
        <v>340</v>
      </c>
      <c r="R4117">
        <v>329</v>
      </c>
      <c r="S4117">
        <v>3</v>
      </c>
      <c r="T4117" t="s">
        <v>62</v>
      </c>
      <c r="U4117" t="s">
        <v>63</v>
      </c>
      <c r="V4117">
        <v>414</v>
      </c>
      <c r="W4117">
        <v>0.1</v>
      </c>
    </row>
    <row r="4118" spans="7:23" x14ac:dyDescent="0.35">
      <c r="G4118" t="s">
        <v>44</v>
      </c>
      <c r="H4118">
        <v>609202</v>
      </c>
      <c r="I4118" t="s">
        <v>12</v>
      </c>
      <c r="J4118">
        <v>52.349651342443202</v>
      </c>
      <c r="K4118">
        <v>4.9333911339649203</v>
      </c>
      <c r="L4118" t="s">
        <v>45</v>
      </c>
      <c r="M4118">
        <v>139</v>
      </c>
      <c r="N4118">
        <v>250</v>
      </c>
      <c r="O4118">
        <v>28</v>
      </c>
      <c r="P4118">
        <v>0.41</v>
      </c>
      <c r="Q4118">
        <v>132</v>
      </c>
      <c r="R4118">
        <v>356</v>
      </c>
      <c r="S4118">
        <v>3</v>
      </c>
      <c r="T4118" t="s">
        <v>72</v>
      </c>
      <c r="U4118" t="s">
        <v>73</v>
      </c>
      <c r="V4118">
        <v>34750</v>
      </c>
      <c r="W4118">
        <v>0.1</v>
      </c>
    </row>
    <row r="4119" spans="7:23" x14ac:dyDescent="0.35">
      <c r="G4119" t="s">
        <v>44</v>
      </c>
      <c r="H4119">
        <v>743992</v>
      </c>
      <c r="I4119" t="s">
        <v>19</v>
      </c>
      <c r="J4119">
        <v>52.3788438720347</v>
      </c>
      <c r="K4119">
        <v>4.8531643171514798</v>
      </c>
      <c r="L4119" t="s">
        <v>45</v>
      </c>
      <c r="M4119">
        <v>125</v>
      </c>
      <c r="N4119">
        <v>4</v>
      </c>
      <c r="O4119">
        <v>10</v>
      </c>
      <c r="P4119">
        <v>0.23</v>
      </c>
      <c r="Q4119">
        <v>364</v>
      </c>
      <c r="R4119">
        <v>498</v>
      </c>
      <c r="S4119">
        <v>3</v>
      </c>
      <c r="T4119" t="s">
        <v>62</v>
      </c>
      <c r="U4119" t="s">
        <v>63</v>
      </c>
      <c r="V4119">
        <v>500</v>
      </c>
      <c r="W4119">
        <v>0.1</v>
      </c>
    </row>
    <row r="4120" spans="7:23" x14ac:dyDescent="0.35">
      <c r="G4120" t="s">
        <v>44</v>
      </c>
      <c r="H4120">
        <v>758706</v>
      </c>
      <c r="I4120" t="s">
        <v>9</v>
      </c>
      <c r="J4120">
        <v>52.355902804558603</v>
      </c>
      <c r="K4120">
        <v>4.9118070687877102</v>
      </c>
      <c r="L4120" t="s">
        <v>45</v>
      </c>
      <c r="M4120">
        <v>105</v>
      </c>
      <c r="N4120">
        <v>202</v>
      </c>
      <c r="O4120">
        <v>43</v>
      </c>
      <c r="P4120">
        <v>0.6</v>
      </c>
      <c r="Q4120">
        <v>132</v>
      </c>
      <c r="R4120">
        <v>520</v>
      </c>
      <c r="S4120">
        <v>3</v>
      </c>
      <c r="T4120" t="s">
        <v>64</v>
      </c>
      <c r="U4120" t="s">
        <v>65</v>
      </c>
      <c r="V4120">
        <v>21210</v>
      </c>
      <c r="W4120">
        <v>0.1</v>
      </c>
    </row>
    <row r="4121" spans="7:23" x14ac:dyDescent="0.35">
      <c r="G4121" t="s">
        <v>44</v>
      </c>
      <c r="H4121">
        <v>789630</v>
      </c>
      <c r="I4121" t="s">
        <v>19</v>
      </c>
      <c r="J4121">
        <v>52.378873866616601</v>
      </c>
      <c r="K4121">
        <v>4.8454443347563396</v>
      </c>
      <c r="L4121" t="s">
        <v>45</v>
      </c>
      <c r="M4121">
        <v>125</v>
      </c>
      <c r="N4121">
        <v>361</v>
      </c>
      <c r="O4121">
        <v>59</v>
      </c>
      <c r="P4121">
        <v>0.87</v>
      </c>
      <c r="Q4121">
        <v>6</v>
      </c>
      <c r="R4121">
        <v>551</v>
      </c>
      <c r="S4121">
        <v>3</v>
      </c>
      <c r="T4121" t="s">
        <v>62</v>
      </c>
      <c r="U4121" t="s">
        <v>63</v>
      </c>
      <c r="V4121">
        <v>45125</v>
      </c>
      <c r="W4121">
        <v>0.1</v>
      </c>
    </row>
    <row r="4122" spans="7:23" x14ac:dyDescent="0.35">
      <c r="G4122" t="s">
        <v>44</v>
      </c>
      <c r="H4122">
        <v>874688</v>
      </c>
      <c r="I4122" t="s">
        <v>9</v>
      </c>
      <c r="J4122">
        <v>52.359346703434198</v>
      </c>
      <c r="K4122">
        <v>4.9130408542673898</v>
      </c>
      <c r="L4122" t="s">
        <v>45</v>
      </c>
      <c r="M4122">
        <v>315</v>
      </c>
      <c r="N4122">
        <v>182</v>
      </c>
      <c r="O4122">
        <v>22</v>
      </c>
      <c r="P4122">
        <v>0.34</v>
      </c>
      <c r="Q4122">
        <v>57</v>
      </c>
      <c r="R4122">
        <v>641</v>
      </c>
      <c r="S4122">
        <v>3</v>
      </c>
      <c r="T4122" t="s">
        <v>64</v>
      </c>
      <c r="U4122" t="s">
        <v>65</v>
      </c>
      <c r="V4122">
        <v>57330</v>
      </c>
      <c r="W4122">
        <v>0.1</v>
      </c>
    </row>
    <row r="4123" spans="7:23" x14ac:dyDescent="0.35">
      <c r="G4123" t="s">
        <v>44</v>
      </c>
      <c r="H4123">
        <v>886192</v>
      </c>
      <c r="I4123" t="s">
        <v>23</v>
      </c>
      <c r="J4123">
        <v>52.384751251211</v>
      </c>
      <c r="K4123">
        <v>5.0135572795897403</v>
      </c>
      <c r="L4123" t="s">
        <v>45</v>
      </c>
      <c r="M4123">
        <v>90</v>
      </c>
      <c r="N4123">
        <v>127</v>
      </c>
      <c r="O4123">
        <v>25</v>
      </c>
      <c r="P4123">
        <v>0.45</v>
      </c>
      <c r="Q4123">
        <v>181</v>
      </c>
      <c r="R4123">
        <v>651</v>
      </c>
      <c r="S4123">
        <v>3</v>
      </c>
      <c r="T4123" t="s">
        <v>76</v>
      </c>
      <c r="U4123" t="s">
        <v>77</v>
      </c>
      <c r="V4123">
        <v>11430</v>
      </c>
      <c r="W4123">
        <v>0.1</v>
      </c>
    </row>
    <row r="4124" spans="7:23" x14ac:dyDescent="0.35">
      <c r="G4124" t="s">
        <v>44</v>
      </c>
      <c r="H4124">
        <v>951483</v>
      </c>
      <c r="I4124" t="s">
        <v>12</v>
      </c>
      <c r="J4124">
        <v>52.351978198363597</v>
      </c>
      <c r="K4124">
        <v>4.9245747600342504</v>
      </c>
      <c r="L4124" t="s">
        <v>45</v>
      </c>
      <c r="M4124">
        <v>115</v>
      </c>
      <c r="N4124">
        <v>213</v>
      </c>
      <c r="O4124">
        <v>35</v>
      </c>
      <c r="P4124">
        <v>0.51</v>
      </c>
      <c r="Q4124">
        <v>112</v>
      </c>
      <c r="R4124">
        <v>695</v>
      </c>
      <c r="S4124">
        <v>3</v>
      </c>
      <c r="T4124" t="s">
        <v>72</v>
      </c>
      <c r="U4124" t="s">
        <v>73</v>
      </c>
      <c r="V4124">
        <v>24495</v>
      </c>
      <c r="W4124">
        <v>0.1</v>
      </c>
    </row>
    <row r="4125" spans="7:23" x14ac:dyDescent="0.35">
      <c r="G4125" t="s">
        <v>44</v>
      </c>
      <c r="H4125">
        <v>954633</v>
      </c>
      <c r="I4125" t="s">
        <v>26</v>
      </c>
      <c r="J4125">
        <v>52.321147870497299</v>
      </c>
      <c r="K4125">
        <v>4.9555295859390602</v>
      </c>
      <c r="L4125" t="s">
        <v>45</v>
      </c>
      <c r="M4125">
        <v>79</v>
      </c>
      <c r="N4125">
        <v>98</v>
      </c>
      <c r="O4125">
        <v>61</v>
      </c>
      <c r="P4125">
        <v>1.0900000000000001</v>
      </c>
      <c r="Q4125">
        <v>148</v>
      </c>
      <c r="R4125">
        <v>698</v>
      </c>
      <c r="S4125">
        <v>3</v>
      </c>
      <c r="T4125" t="s">
        <v>92</v>
      </c>
      <c r="U4125" t="s">
        <v>93</v>
      </c>
      <c r="V4125">
        <v>7742</v>
      </c>
      <c r="W4125">
        <v>0.1</v>
      </c>
    </row>
    <row r="4126" spans="7:23" x14ac:dyDescent="0.35">
      <c r="G4126" t="s">
        <v>44</v>
      </c>
      <c r="H4126">
        <v>957396</v>
      </c>
      <c r="I4126" t="s">
        <v>13</v>
      </c>
      <c r="J4126">
        <v>52.3597246312724</v>
      </c>
      <c r="K4126">
        <v>4.9805920999837898</v>
      </c>
      <c r="L4126" t="s">
        <v>45</v>
      </c>
      <c r="M4126">
        <v>275</v>
      </c>
      <c r="N4126">
        <v>109</v>
      </c>
      <c r="O4126">
        <v>18</v>
      </c>
      <c r="P4126">
        <v>0.32</v>
      </c>
      <c r="Q4126">
        <v>310</v>
      </c>
      <c r="R4126">
        <v>702</v>
      </c>
      <c r="S4126">
        <v>3</v>
      </c>
      <c r="T4126" t="s">
        <v>86</v>
      </c>
      <c r="U4126" t="s">
        <v>87</v>
      </c>
      <c r="V4126">
        <v>29975</v>
      </c>
      <c r="W4126">
        <v>0.1</v>
      </c>
    </row>
    <row r="4127" spans="7:23" x14ac:dyDescent="0.35">
      <c r="G4127" t="s">
        <v>44</v>
      </c>
      <c r="H4127">
        <v>998139</v>
      </c>
      <c r="I4127" t="s">
        <v>18</v>
      </c>
      <c r="J4127">
        <v>52.366012836847197</v>
      </c>
      <c r="K4127">
        <v>4.9336924908593902</v>
      </c>
      <c r="L4127" t="s">
        <v>45</v>
      </c>
      <c r="M4127">
        <v>95</v>
      </c>
      <c r="N4127">
        <v>281</v>
      </c>
      <c r="O4127">
        <v>60</v>
      </c>
      <c r="P4127">
        <v>0.93</v>
      </c>
      <c r="Q4127">
        <v>26</v>
      </c>
      <c r="R4127">
        <v>716</v>
      </c>
      <c r="S4127">
        <v>3</v>
      </c>
      <c r="T4127" t="s">
        <v>66</v>
      </c>
      <c r="U4127" t="s">
        <v>67</v>
      </c>
      <c r="V4127">
        <v>26695</v>
      </c>
      <c r="W4127">
        <v>0.1</v>
      </c>
    </row>
    <row r="4128" spans="7:23" x14ac:dyDescent="0.35">
      <c r="G4128" t="s">
        <v>44</v>
      </c>
      <c r="H4128">
        <v>1020573</v>
      </c>
      <c r="I4128" t="s">
        <v>23</v>
      </c>
      <c r="J4128">
        <v>52.396522868650003</v>
      </c>
      <c r="K4128">
        <v>4.9952341163361398</v>
      </c>
      <c r="L4128" t="s">
        <v>45</v>
      </c>
      <c r="M4128">
        <v>140</v>
      </c>
      <c r="N4128">
        <v>10</v>
      </c>
      <c r="O4128">
        <v>2</v>
      </c>
      <c r="P4128">
        <v>0.03</v>
      </c>
      <c r="Q4128">
        <v>293</v>
      </c>
      <c r="R4128">
        <v>736</v>
      </c>
      <c r="S4128">
        <v>3</v>
      </c>
      <c r="T4128" t="s">
        <v>76</v>
      </c>
      <c r="U4128" t="s">
        <v>77</v>
      </c>
      <c r="V4128">
        <v>1400</v>
      </c>
      <c r="W4128">
        <v>0.1</v>
      </c>
    </row>
    <row r="4129" spans="7:23" x14ac:dyDescent="0.35">
      <c r="G4129" t="s">
        <v>44</v>
      </c>
      <c r="H4129">
        <v>1021144</v>
      </c>
      <c r="I4129" t="s">
        <v>25</v>
      </c>
      <c r="J4129">
        <v>52.297202568214502</v>
      </c>
      <c r="K4129">
        <v>4.97575575566509</v>
      </c>
      <c r="L4129" t="s">
        <v>45</v>
      </c>
      <c r="M4129">
        <v>110</v>
      </c>
      <c r="N4129">
        <v>301</v>
      </c>
      <c r="O4129">
        <v>12</v>
      </c>
      <c r="P4129">
        <v>0.27</v>
      </c>
      <c r="Q4129">
        <v>192</v>
      </c>
      <c r="R4129">
        <v>737</v>
      </c>
      <c r="S4129">
        <v>3</v>
      </c>
      <c r="T4129" t="s">
        <v>90</v>
      </c>
      <c r="U4129" t="s">
        <v>91</v>
      </c>
      <c r="V4129">
        <v>33110</v>
      </c>
      <c r="W4129">
        <v>0.1</v>
      </c>
    </row>
    <row r="4130" spans="7:23" x14ac:dyDescent="0.35">
      <c r="G4130" t="s">
        <v>44</v>
      </c>
      <c r="H4130">
        <v>1055570</v>
      </c>
      <c r="I4130" t="s">
        <v>13</v>
      </c>
      <c r="J4130">
        <v>52.3612575964138</v>
      </c>
      <c r="K4130">
        <v>4.9824021162900403</v>
      </c>
      <c r="L4130" t="s">
        <v>45</v>
      </c>
      <c r="M4130">
        <v>180</v>
      </c>
      <c r="N4130">
        <v>146</v>
      </c>
      <c r="O4130">
        <v>190</v>
      </c>
      <c r="P4130">
        <v>2.79</v>
      </c>
      <c r="Q4130">
        <v>196</v>
      </c>
      <c r="R4130">
        <v>767</v>
      </c>
      <c r="S4130">
        <v>3</v>
      </c>
      <c r="T4130" t="s">
        <v>86</v>
      </c>
      <c r="U4130" t="s">
        <v>87</v>
      </c>
      <c r="V4130">
        <v>26280</v>
      </c>
      <c r="W4130">
        <v>0.1</v>
      </c>
    </row>
    <row r="4131" spans="7:23" x14ac:dyDescent="0.35">
      <c r="G4131" t="s">
        <v>44</v>
      </c>
      <c r="H4131">
        <v>1071189</v>
      </c>
      <c r="I4131" t="s">
        <v>13</v>
      </c>
      <c r="J4131">
        <v>52.370489668434899</v>
      </c>
      <c r="K4131">
        <v>4.9791566147628199</v>
      </c>
      <c r="L4131" t="s">
        <v>45</v>
      </c>
      <c r="M4131">
        <v>350</v>
      </c>
      <c r="N4131">
        <v>5</v>
      </c>
      <c r="O4131">
        <v>33</v>
      </c>
      <c r="P4131">
        <v>0.48</v>
      </c>
      <c r="Q4131">
        <v>24</v>
      </c>
      <c r="R4131">
        <v>781</v>
      </c>
      <c r="S4131">
        <v>3</v>
      </c>
      <c r="T4131" t="s">
        <v>86</v>
      </c>
      <c r="U4131" t="s">
        <v>87</v>
      </c>
      <c r="V4131">
        <v>1750</v>
      </c>
      <c r="W4131">
        <v>0.1</v>
      </c>
    </row>
    <row r="4132" spans="7:23" x14ac:dyDescent="0.35">
      <c r="G4132" t="s">
        <v>44</v>
      </c>
      <c r="H4132">
        <v>1079499</v>
      </c>
      <c r="I4132" t="s">
        <v>9</v>
      </c>
      <c r="J4132">
        <v>52.354587769287399</v>
      </c>
      <c r="K4132">
        <v>4.9084186682763198</v>
      </c>
      <c r="L4132" t="s">
        <v>45</v>
      </c>
      <c r="M4132">
        <v>379</v>
      </c>
      <c r="N4132">
        <v>45</v>
      </c>
      <c r="O4132">
        <v>57</v>
      </c>
      <c r="P4132">
        <v>0.84</v>
      </c>
      <c r="Q4132">
        <v>352</v>
      </c>
      <c r="R4132">
        <v>789</v>
      </c>
      <c r="S4132">
        <v>3</v>
      </c>
      <c r="T4132" t="s">
        <v>64</v>
      </c>
      <c r="U4132" t="s">
        <v>65</v>
      </c>
      <c r="V4132">
        <v>17055</v>
      </c>
      <c r="W4132">
        <v>0.1</v>
      </c>
    </row>
    <row r="4133" spans="7:23" x14ac:dyDescent="0.35">
      <c r="G4133" t="s">
        <v>44</v>
      </c>
      <c r="H4133">
        <v>1155432</v>
      </c>
      <c r="I4133" t="s">
        <v>22</v>
      </c>
      <c r="J4133">
        <v>52.406877547691103</v>
      </c>
      <c r="K4133">
        <v>4.9052880357680202</v>
      </c>
      <c r="L4133" t="s">
        <v>45</v>
      </c>
      <c r="M4133">
        <v>160</v>
      </c>
      <c r="N4133">
        <v>88</v>
      </c>
      <c r="O4133">
        <v>32</v>
      </c>
      <c r="P4133">
        <v>0.49</v>
      </c>
      <c r="Q4133">
        <v>127</v>
      </c>
      <c r="R4133">
        <v>851</v>
      </c>
      <c r="S4133">
        <v>3</v>
      </c>
      <c r="T4133" t="s">
        <v>80</v>
      </c>
      <c r="U4133" t="s">
        <v>81</v>
      </c>
      <c r="V4133">
        <v>14080</v>
      </c>
      <c r="W4133">
        <v>0.1</v>
      </c>
    </row>
    <row r="4134" spans="7:23" x14ac:dyDescent="0.35">
      <c r="G4134" t="s">
        <v>44</v>
      </c>
      <c r="H4134">
        <v>1184777</v>
      </c>
      <c r="I4134" t="s">
        <v>18</v>
      </c>
      <c r="J4134">
        <v>52.361409987154701</v>
      </c>
      <c r="K4134">
        <v>4.9382202611172898</v>
      </c>
      <c r="L4134" t="s">
        <v>45</v>
      </c>
      <c r="M4134">
        <v>140</v>
      </c>
      <c r="N4134">
        <v>356</v>
      </c>
      <c r="O4134">
        <v>58</v>
      </c>
      <c r="P4134">
        <v>0.86</v>
      </c>
      <c r="Q4134">
        <v>39</v>
      </c>
      <c r="R4134">
        <v>871</v>
      </c>
      <c r="S4134">
        <v>3</v>
      </c>
      <c r="T4134" t="s">
        <v>66</v>
      </c>
      <c r="U4134" t="s">
        <v>67</v>
      </c>
      <c r="V4134">
        <v>49840</v>
      </c>
      <c r="W4134">
        <v>0.1</v>
      </c>
    </row>
    <row r="4135" spans="7:23" x14ac:dyDescent="0.35">
      <c r="G4135" t="s">
        <v>44</v>
      </c>
      <c r="H4135">
        <v>1246242</v>
      </c>
      <c r="I4135" t="s">
        <v>10</v>
      </c>
      <c r="J4135">
        <v>52.390731187497302</v>
      </c>
      <c r="K4135">
        <v>4.9283429106572703</v>
      </c>
      <c r="L4135" t="s">
        <v>45</v>
      </c>
      <c r="M4135">
        <v>295</v>
      </c>
      <c r="N4135">
        <v>222</v>
      </c>
      <c r="O4135">
        <v>28</v>
      </c>
      <c r="P4135">
        <v>0.5</v>
      </c>
      <c r="Q4135">
        <v>23</v>
      </c>
      <c r="R4135">
        <v>916</v>
      </c>
      <c r="S4135">
        <v>3</v>
      </c>
      <c r="T4135" t="s">
        <v>78</v>
      </c>
      <c r="U4135" t="s">
        <v>79</v>
      </c>
      <c r="V4135">
        <v>65490</v>
      </c>
      <c r="W4135">
        <v>0.1</v>
      </c>
    </row>
    <row r="4136" spans="7:23" x14ac:dyDescent="0.35">
      <c r="G4136" t="s">
        <v>44</v>
      </c>
      <c r="H4136">
        <v>1283544</v>
      </c>
      <c r="I4136" t="s">
        <v>9</v>
      </c>
      <c r="J4136">
        <v>52.361971890049503</v>
      </c>
      <c r="K4136">
        <v>4.9264314754431098</v>
      </c>
      <c r="L4136" t="s">
        <v>45</v>
      </c>
      <c r="M4136">
        <v>79</v>
      </c>
      <c r="N4136">
        <v>359</v>
      </c>
      <c r="O4136">
        <v>33</v>
      </c>
      <c r="P4136">
        <v>0.52</v>
      </c>
      <c r="Q4136">
        <v>13</v>
      </c>
      <c r="R4136">
        <v>948</v>
      </c>
      <c r="S4136">
        <v>3</v>
      </c>
      <c r="T4136" t="s">
        <v>64</v>
      </c>
      <c r="U4136" t="s">
        <v>65</v>
      </c>
      <c r="V4136">
        <v>28361</v>
      </c>
      <c r="W4136">
        <v>0.1</v>
      </c>
    </row>
    <row r="4137" spans="7:23" x14ac:dyDescent="0.35">
      <c r="G4137" t="s">
        <v>44</v>
      </c>
      <c r="H4137">
        <v>1331157</v>
      </c>
      <c r="I4137" t="s">
        <v>13</v>
      </c>
      <c r="J4137">
        <v>52.3481240277696</v>
      </c>
      <c r="K4137">
        <v>5.0059909650642904</v>
      </c>
      <c r="L4137" t="s">
        <v>45</v>
      </c>
      <c r="M4137">
        <v>150</v>
      </c>
      <c r="N4137">
        <v>212</v>
      </c>
      <c r="O4137">
        <v>8</v>
      </c>
      <c r="P4137">
        <v>0.2</v>
      </c>
      <c r="Q4137">
        <v>157</v>
      </c>
      <c r="R4137">
        <v>982</v>
      </c>
      <c r="S4137">
        <v>3</v>
      </c>
      <c r="T4137" t="s">
        <v>86</v>
      </c>
      <c r="U4137" t="s">
        <v>87</v>
      </c>
      <c r="V4137">
        <v>31800</v>
      </c>
      <c r="W4137">
        <v>0.1</v>
      </c>
    </row>
    <row r="4138" spans="7:23" x14ac:dyDescent="0.35">
      <c r="G4138" t="s">
        <v>44</v>
      </c>
      <c r="H4138">
        <v>1353322</v>
      </c>
      <c r="I4138" t="s">
        <v>17</v>
      </c>
      <c r="J4138">
        <v>52.377779615647</v>
      </c>
      <c r="K4138">
        <v>4.8360535756273597</v>
      </c>
      <c r="L4138" t="s">
        <v>45</v>
      </c>
      <c r="M4138">
        <v>95</v>
      </c>
      <c r="N4138">
        <v>362</v>
      </c>
      <c r="O4138">
        <v>29</v>
      </c>
      <c r="P4138">
        <v>0.45</v>
      </c>
      <c r="Q4138">
        <v>96</v>
      </c>
      <c r="R4138">
        <v>999</v>
      </c>
      <c r="S4138">
        <v>3</v>
      </c>
      <c r="T4138" t="s">
        <v>94</v>
      </c>
      <c r="U4138" t="s">
        <v>95</v>
      </c>
      <c r="V4138">
        <v>34390</v>
      </c>
      <c r="W4138">
        <v>0.1</v>
      </c>
    </row>
    <row r="4139" spans="7:23" x14ac:dyDescent="0.35">
      <c r="G4139" t="s">
        <v>44</v>
      </c>
      <c r="H4139">
        <v>1369677</v>
      </c>
      <c r="I4139" t="s">
        <v>19</v>
      </c>
      <c r="J4139">
        <v>52.375323344998897</v>
      </c>
      <c r="K4139">
        <v>4.8598568136914801</v>
      </c>
      <c r="L4139" t="s">
        <v>45</v>
      </c>
      <c r="M4139">
        <v>74</v>
      </c>
      <c r="N4139">
        <v>299</v>
      </c>
      <c r="O4139">
        <v>34</v>
      </c>
      <c r="P4139">
        <v>0.6</v>
      </c>
      <c r="Q4139">
        <v>4</v>
      </c>
      <c r="R4139">
        <v>1020</v>
      </c>
      <c r="S4139">
        <v>3</v>
      </c>
      <c r="T4139" t="s">
        <v>62</v>
      </c>
      <c r="U4139" t="s">
        <v>63</v>
      </c>
      <c r="V4139">
        <v>22126</v>
      </c>
      <c r="W4139">
        <v>0.1</v>
      </c>
    </row>
    <row r="4140" spans="7:23" x14ac:dyDescent="0.35">
      <c r="G4140" t="s">
        <v>44</v>
      </c>
      <c r="H4140">
        <v>1397317</v>
      </c>
      <c r="I4140" t="s">
        <v>9</v>
      </c>
      <c r="J4140">
        <v>52.357711796176098</v>
      </c>
      <c r="K4140">
        <v>4.9067611719157496</v>
      </c>
      <c r="L4140" t="s">
        <v>45</v>
      </c>
      <c r="M4140">
        <v>213</v>
      </c>
      <c r="N4140">
        <v>353</v>
      </c>
      <c r="O4140">
        <v>24</v>
      </c>
      <c r="P4140">
        <v>0.45</v>
      </c>
      <c r="Q4140">
        <v>13</v>
      </c>
      <c r="R4140">
        <v>1043</v>
      </c>
      <c r="S4140">
        <v>3</v>
      </c>
      <c r="T4140" t="s">
        <v>64</v>
      </c>
      <c r="U4140" t="s">
        <v>65</v>
      </c>
      <c r="V4140">
        <v>75189</v>
      </c>
      <c r="W4140">
        <v>0.1</v>
      </c>
    </row>
    <row r="4141" spans="7:23" x14ac:dyDescent="0.35">
      <c r="G4141" t="s">
        <v>44</v>
      </c>
      <c r="H4141">
        <v>1468473</v>
      </c>
      <c r="I4141" t="s">
        <v>19</v>
      </c>
      <c r="J4141">
        <v>52.376738344714603</v>
      </c>
      <c r="K4141">
        <v>4.8503237498207596</v>
      </c>
      <c r="L4141" t="s">
        <v>45</v>
      </c>
      <c r="M4141">
        <v>140</v>
      </c>
      <c r="N4141">
        <v>83</v>
      </c>
      <c r="O4141">
        <v>112</v>
      </c>
      <c r="P4141">
        <v>1.76</v>
      </c>
      <c r="Q4141">
        <v>64</v>
      </c>
      <c r="R4141">
        <v>1084</v>
      </c>
      <c r="S4141">
        <v>3</v>
      </c>
      <c r="T4141" t="s">
        <v>62</v>
      </c>
      <c r="U4141" t="s">
        <v>63</v>
      </c>
      <c r="V4141">
        <v>11620</v>
      </c>
      <c r="W4141">
        <v>0.1</v>
      </c>
    </row>
    <row r="4142" spans="7:23" x14ac:dyDescent="0.35">
      <c r="G4142" t="s">
        <v>44</v>
      </c>
      <c r="H4142">
        <v>1509400</v>
      </c>
      <c r="I4142" t="s">
        <v>18</v>
      </c>
      <c r="J4142">
        <v>52.3687953791243</v>
      </c>
      <c r="K4142">
        <v>4.9412525580527102</v>
      </c>
      <c r="L4142" t="s">
        <v>45</v>
      </c>
      <c r="M4142">
        <v>175</v>
      </c>
      <c r="N4142">
        <v>30</v>
      </c>
      <c r="O4142">
        <v>33</v>
      </c>
      <c r="P4142">
        <v>0.53</v>
      </c>
      <c r="Q4142">
        <v>249</v>
      </c>
      <c r="R4142">
        <v>1114</v>
      </c>
      <c r="S4142">
        <v>3</v>
      </c>
      <c r="T4142" t="s">
        <v>66</v>
      </c>
      <c r="U4142" t="s">
        <v>67</v>
      </c>
      <c r="V4142">
        <v>5250</v>
      </c>
      <c r="W4142">
        <v>0.1</v>
      </c>
    </row>
    <row r="4143" spans="7:23" x14ac:dyDescent="0.35">
      <c r="G4143" t="s">
        <v>44</v>
      </c>
      <c r="H4143">
        <v>1514753</v>
      </c>
      <c r="I4143" t="s">
        <v>18</v>
      </c>
      <c r="J4143">
        <v>52.364579248137602</v>
      </c>
      <c r="K4143">
        <v>4.9388559600023196</v>
      </c>
      <c r="L4143" t="s">
        <v>45</v>
      </c>
      <c r="M4143">
        <v>80</v>
      </c>
      <c r="N4143">
        <v>351</v>
      </c>
      <c r="O4143">
        <v>29</v>
      </c>
      <c r="P4143">
        <v>0.46</v>
      </c>
      <c r="Q4143">
        <v>3</v>
      </c>
      <c r="R4143">
        <v>1118</v>
      </c>
      <c r="S4143">
        <v>3</v>
      </c>
      <c r="T4143" t="s">
        <v>66</v>
      </c>
      <c r="U4143" t="s">
        <v>67</v>
      </c>
      <c r="V4143">
        <v>28080</v>
      </c>
      <c r="W4143">
        <v>0.1</v>
      </c>
    </row>
    <row r="4144" spans="7:23" x14ac:dyDescent="0.35">
      <c r="G4144" t="s">
        <v>44</v>
      </c>
      <c r="H4144">
        <v>1521776</v>
      </c>
      <c r="I4144" t="s">
        <v>19</v>
      </c>
      <c r="J4144">
        <v>52.375899102373502</v>
      </c>
      <c r="K4144">
        <v>4.8595167138282598</v>
      </c>
      <c r="L4144" t="s">
        <v>45</v>
      </c>
      <c r="M4144">
        <v>140</v>
      </c>
      <c r="N4144">
        <v>362</v>
      </c>
      <c r="O4144">
        <v>33</v>
      </c>
      <c r="P4144">
        <v>0.52</v>
      </c>
      <c r="Q4144">
        <v>5</v>
      </c>
      <c r="R4144">
        <v>1120</v>
      </c>
      <c r="S4144">
        <v>3</v>
      </c>
      <c r="T4144" t="s">
        <v>62</v>
      </c>
      <c r="U4144" t="s">
        <v>63</v>
      </c>
      <c r="V4144">
        <v>50680</v>
      </c>
      <c r="W4144">
        <v>0.1</v>
      </c>
    </row>
    <row r="4145" spans="7:23" x14ac:dyDescent="0.35">
      <c r="G4145" t="s">
        <v>44</v>
      </c>
      <c r="H4145">
        <v>1560856</v>
      </c>
      <c r="I4145" t="s">
        <v>12</v>
      </c>
      <c r="J4145">
        <v>52.343250305307599</v>
      </c>
      <c r="K4145">
        <v>4.9259137619797198</v>
      </c>
      <c r="L4145" t="s">
        <v>45</v>
      </c>
      <c r="M4145">
        <v>167</v>
      </c>
      <c r="N4145">
        <v>240</v>
      </c>
      <c r="O4145">
        <v>50</v>
      </c>
      <c r="P4145">
        <v>0.89</v>
      </c>
      <c r="Q4145">
        <v>184</v>
      </c>
      <c r="R4145">
        <v>1143</v>
      </c>
      <c r="S4145">
        <v>3</v>
      </c>
      <c r="T4145" t="s">
        <v>72</v>
      </c>
      <c r="U4145" t="s">
        <v>73</v>
      </c>
      <c r="V4145">
        <v>40080</v>
      </c>
      <c r="W4145">
        <v>0.1</v>
      </c>
    </row>
    <row r="4146" spans="7:23" x14ac:dyDescent="0.35">
      <c r="G4146" t="s">
        <v>44</v>
      </c>
      <c r="H4146">
        <v>1561610</v>
      </c>
      <c r="I4146" t="s">
        <v>16</v>
      </c>
      <c r="J4146">
        <v>52.324444505385102</v>
      </c>
      <c r="K4146">
        <v>4.8831193622679399</v>
      </c>
      <c r="L4146" t="s">
        <v>45</v>
      </c>
      <c r="M4146">
        <v>119</v>
      </c>
      <c r="N4146">
        <v>265</v>
      </c>
      <c r="O4146">
        <v>13</v>
      </c>
      <c r="P4146">
        <v>0.2</v>
      </c>
      <c r="Q4146">
        <v>224</v>
      </c>
      <c r="R4146">
        <v>1146</v>
      </c>
      <c r="S4146">
        <v>3</v>
      </c>
      <c r="T4146" t="s">
        <v>82</v>
      </c>
      <c r="U4146" t="s">
        <v>83</v>
      </c>
      <c r="V4146">
        <v>31535</v>
      </c>
      <c r="W4146">
        <v>0.1</v>
      </c>
    </row>
    <row r="4147" spans="7:23" x14ac:dyDescent="0.35">
      <c r="G4147" t="s">
        <v>44</v>
      </c>
      <c r="H4147">
        <v>1639096</v>
      </c>
      <c r="I4147" t="s">
        <v>18</v>
      </c>
      <c r="J4147">
        <v>52.3705279498623</v>
      </c>
      <c r="K4147">
        <v>4.9472354567588797</v>
      </c>
      <c r="L4147" t="s">
        <v>45</v>
      </c>
      <c r="M4147">
        <v>190</v>
      </c>
      <c r="N4147">
        <v>3</v>
      </c>
      <c r="O4147">
        <v>10</v>
      </c>
      <c r="P4147">
        <v>0.16</v>
      </c>
      <c r="Q4147">
        <v>339</v>
      </c>
      <c r="R4147">
        <v>1182</v>
      </c>
      <c r="S4147">
        <v>3</v>
      </c>
      <c r="T4147" t="s">
        <v>66</v>
      </c>
      <c r="U4147" t="s">
        <v>67</v>
      </c>
      <c r="V4147">
        <v>570</v>
      </c>
      <c r="W4147">
        <v>0.1</v>
      </c>
    </row>
    <row r="4148" spans="7:23" x14ac:dyDescent="0.35">
      <c r="G4148" t="s">
        <v>44</v>
      </c>
      <c r="H4148">
        <v>1714683</v>
      </c>
      <c r="I4148" t="s">
        <v>16</v>
      </c>
      <c r="J4148">
        <v>52.3344448611535</v>
      </c>
      <c r="K4148">
        <v>4.8899663654895997</v>
      </c>
      <c r="L4148" t="s">
        <v>45</v>
      </c>
      <c r="M4148">
        <v>185</v>
      </c>
      <c r="N4148">
        <v>15</v>
      </c>
      <c r="O4148">
        <v>39</v>
      </c>
      <c r="P4148">
        <v>0.62</v>
      </c>
      <c r="Q4148">
        <v>353</v>
      </c>
      <c r="R4148">
        <v>1220</v>
      </c>
      <c r="S4148">
        <v>3</v>
      </c>
      <c r="T4148" t="s">
        <v>82</v>
      </c>
      <c r="U4148" t="s">
        <v>83</v>
      </c>
      <c r="V4148">
        <v>2775</v>
      </c>
      <c r="W4148">
        <v>0.1</v>
      </c>
    </row>
    <row r="4149" spans="7:23" x14ac:dyDescent="0.35">
      <c r="G4149" t="s">
        <v>44</v>
      </c>
      <c r="H4149">
        <v>1730182</v>
      </c>
      <c r="I4149" t="s">
        <v>19</v>
      </c>
      <c r="J4149">
        <v>52.383774910099604</v>
      </c>
      <c r="K4149">
        <v>4.8524448549089199</v>
      </c>
      <c r="L4149" t="s">
        <v>45</v>
      </c>
      <c r="M4149">
        <v>125</v>
      </c>
      <c r="N4149">
        <v>209</v>
      </c>
      <c r="O4149">
        <v>35</v>
      </c>
      <c r="P4149">
        <v>0.56999999999999995</v>
      </c>
      <c r="Q4149">
        <v>293</v>
      </c>
      <c r="R4149">
        <v>1228</v>
      </c>
      <c r="S4149">
        <v>3</v>
      </c>
      <c r="T4149" t="s">
        <v>62</v>
      </c>
      <c r="U4149" t="s">
        <v>63</v>
      </c>
      <c r="V4149">
        <v>26125</v>
      </c>
      <c r="W4149">
        <v>0.1</v>
      </c>
    </row>
    <row r="4150" spans="7:23" x14ac:dyDescent="0.35">
      <c r="G4150" t="s">
        <v>44</v>
      </c>
      <c r="H4150">
        <v>1733772</v>
      </c>
      <c r="I4150" t="s">
        <v>10</v>
      </c>
      <c r="J4150">
        <v>52.3874420725639</v>
      </c>
      <c r="K4150">
        <v>4.9406901053044203</v>
      </c>
      <c r="L4150" t="s">
        <v>45</v>
      </c>
      <c r="M4150">
        <v>110</v>
      </c>
      <c r="N4150">
        <v>348</v>
      </c>
      <c r="O4150">
        <v>70</v>
      </c>
      <c r="P4150">
        <v>1.1299999999999999</v>
      </c>
      <c r="Q4150">
        <v>38</v>
      </c>
      <c r="R4150">
        <v>1231</v>
      </c>
      <c r="S4150">
        <v>3</v>
      </c>
      <c r="T4150" t="s">
        <v>78</v>
      </c>
      <c r="U4150" t="s">
        <v>79</v>
      </c>
      <c r="V4150">
        <v>38280</v>
      </c>
      <c r="W4150">
        <v>0.1</v>
      </c>
    </row>
    <row r="4151" spans="7:23" x14ac:dyDescent="0.35">
      <c r="G4151" t="s">
        <v>44</v>
      </c>
      <c r="H4151">
        <v>1787633</v>
      </c>
      <c r="I4151" t="s">
        <v>10</v>
      </c>
      <c r="J4151">
        <v>52.386438136076798</v>
      </c>
      <c r="K4151">
        <v>4.9228765855438397</v>
      </c>
      <c r="L4151" t="s">
        <v>45</v>
      </c>
      <c r="M4151">
        <v>218</v>
      </c>
      <c r="N4151">
        <v>293</v>
      </c>
      <c r="O4151">
        <v>19</v>
      </c>
      <c r="P4151">
        <v>0.36</v>
      </c>
      <c r="Q4151">
        <v>70</v>
      </c>
      <c r="R4151">
        <v>1268</v>
      </c>
      <c r="S4151">
        <v>3</v>
      </c>
      <c r="T4151" t="s">
        <v>78</v>
      </c>
      <c r="U4151" t="s">
        <v>79</v>
      </c>
      <c r="V4151">
        <v>63874</v>
      </c>
      <c r="W4151">
        <v>0.1</v>
      </c>
    </row>
    <row r="4152" spans="7:23" x14ac:dyDescent="0.35">
      <c r="G4152" t="s">
        <v>44</v>
      </c>
      <c r="H4152">
        <v>1812527</v>
      </c>
      <c r="I4152" t="s">
        <v>12</v>
      </c>
      <c r="J4152">
        <v>52.3494147893907</v>
      </c>
      <c r="K4152">
        <v>4.9349233862831099</v>
      </c>
      <c r="L4152" t="s">
        <v>45</v>
      </c>
      <c r="M4152">
        <v>150</v>
      </c>
      <c r="N4152">
        <v>332</v>
      </c>
      <c r="O4152">
        <v>10</v>
      </c>
      <c r="P4152">
        <v>0.18</v>
      </c>
      <c r="Q4152">
        <v>130</v>
      </c>
      <c r="R4152">
        <v>1286</v>
      </c>
      <c r="S4152">
        <v>3</v>
      </c>
      <c r="T4152" t="s">
        <v>72</v>
      </c>
      <c r="U4152" t="s">
        <v>73</v>
      </c>
      <c r="V4152">
        <v>49800</v>
      </c>
      <c r="W4152">
        <v>0.1</v>
      </c>
    </row>
    <row r="4153" spans="7:23" x14ac:dyDescent="0.35">
      <c r="G4153" t="s">
        <v>44</v>
      </c>
      <c r="H4153">
        <v>1883646</v>
      </c>
      <c r="I4153" t="s">
        <v>19</v>
      </c>
      <c r="J4153">
        <v>52.378142102773403</v>
      </c>
      <c r="K4153">
        <v>4.8504672596274601</v>
      </c>
      <c r="L4153" t="s">
        <v>45</v>
      </c>
      <c r="M4153">
        <v>130</v>
      </c>
      <c r="N4153">
        <v>271</v>
      </c>
      <c r="O4153">
        <v>9</v>
      </c>
      <c r="P4153">
        <v>0.16</v>
      </c>
      <c r="Q4153">
        <v>35</v>
      </c>
      <c r="R4153">
        <v>1324</v>
      </c>
      <c r="S4153">
        <v>3</v>
      </c>
      <c r="T4153" t="s">
        <v>62</v>
      </c>
      <c r="U4153" t="s">
        <v>63</v>
      </c>
      <c r="V4153">
        <v>35230</v>
      </c>
      <c r="W4153">
        <v>0.1</v>
      </c>
    </row>
    <row r="4154" spans="7:23" x14ac:dyDescent="0.35">
      <c r="G4154" t="s">
        <v>44</v>
      </c>
      <c r="H4154">
        <v>1927634</v>
      </c>
      <c r="I4154" t="s">
        <v>18</v>
      </c>
      <c r="J4154">
        <v>52.370086152869</v>
      </c>
      <c r="K4154">
        <v>4.9341073761258896</v>
      </c>
      <c r="L4154" t="s">
        <v>45</v>
      </c>
      <c r="M4154">
        <v>299</v>
      </c>
      <c r="N4154">
        <v>355</v>
      </c>
      <c r="O4154">
        <v>25</v>
      </c>
      <c r="P4154">
        <v>0.47</v>
      </c>
      <c r="Q4154">
        <v>3</v>
      </c>
      <c r="R4154">
        <v>1350</v>
      </c>
      <c r="S4154">
        <v>3</v>
      </c>
      <c r="T4154" t="s">
        <v>66</v>
      </c>
      <c r="U4154" t="s">
        <v>67</v>
      </c>
      <c r="V4154">
        <v>106145</v>
      </c>
      <c r="W4154">
        <v>0.1</v>
      </c>
    </row>
    <row r="4155" spans="7:23" x14ac:dyDescent="0.35">
      <c r="G4155" t="s">
        <v>44</v>
      </c>
      <c r="H4155">
        <v>1954308</v>
      </c>
      <c r="I4155" t="s">
        <v>19</v>
      </c>
      <c r="J4155">
        <v>52.375542243460004</v>
      </c>
      <c r="K4155">
        <v>4.86175024110862</v>
      </c>
      <c r="L4155" t="s">
        <v>45</v>
      </c>
      <c r="M4155">
        <v>130</v>
      </c>
      <c r="N4155">
        <v>212</v>
      </c>
      <c r="O4155">
        <v>61</v>
      </c>
      <c r="P4155">
        <v>1.0900000000000001</v>
      </c>
      <c r="Q4155">
        <v>1</v>
      </c>
      <c r="R4155">
        <v>1372</v>
      </c>
      <c r="S4155">
        <v>3</v>
      </c>
      <c r="T4155" t="s">
        <v>62</v>
      </c>
      <c r="U4155" t="s">
        <v>63</v>
      </c>
      <c r="V4155">
        <v>27560</v>
      </c>
      <c r="W4155">
        <v>0.1</v>
      </c>
    </row>
    <row r="4156" spans="7:23" x14ac:dyDescent="0.35">
      <c r="G4156" t="s">
        <v>44</v>
      </c>
      <c r="H4156">
        <v>1957337</v>
      </c>
      <c r="I4156" t="s">
        <v>9</v>
      </c>
      <c r="J4156">
        <v>52.357079050112702</v>
      </c>
      <c r="K4156">
        <v>4.9190068515505798</v>
      </c>
      <c r="L4156" t="s">
        <v>45</v>
      </c>
      <c r="M4156">
        <v>275</v>
      </c>
      <c r="N4156">
        <v>325</v>
      </c>
      <c r="O4156">
        <v>6</v>
      </c>
      <c r="P4156">
        <v>0.3</v>
      </c>
      <c r="Q4156">
        <v>90</v>
      </c>
      <c r="R4156">
        <v>1375</v>
      </c>
      <c r="S4156">
        <v>3</v>
      </c>
      <c r="T4156" t="s">
        <v>64</v>
      </c>
      <c r="U4156" t="s">
        <v>65</v>
      </c>
      <c r="V4156">
        <v>89375</v>
      </c>
      <c r="W4156">
        <v>0.1</v>
      </c>
    </row>
    <row r="4157" spans="7:23" x14ac:dyDescent="0.35">
      <c r="G4157" t="s">
        <v>44</v>
      </c>
      <c r="H4157">
        <v>2082742</v>
      </c>
      <c r="I4157" t="s">
        <v>17</v>
      </c>
      <c r="J4157">
        <v>52.385652721231402</v>
      </c>
      <c r="K4157">
        <v>4.8190013190824104</v>
      </c>
      <c r="L4157" t="s">
        <v>45</v>
      </c>
      <c r="M4157">
        <v>125</v>
      </c>
      <c r="N4157">
        <v>354</v>
      </c>
      <c r="O4157">
        <v>4</v>
      </c>
      <c r="P4157">
        <v>0.4</v>
      </c>
      <c r="Q4157">
        <v>3</v>
      </c>
      <c r="R4157">
        <v>1453</v>
      </c>
      <c r="S4157">
        <v>3</v>
      </c>
      <c r="T4157" t="s">
        <v>94</v>
      </c>
      <c r="U4157" t="s">
        <v>95</v>
      </c>
      <c r="V4157">
        <v>44250</v>
      </c>
      <c r="W4157">
        <v>0.1</v>
      </c>
    </row>
    <row r="4158" spans="7:23" x14ac:dyDescent="0.35">
      <c r="G4158" t="s">
        <v>44</v>
      </c>
      <c r="H4158">
        <v>2088473</v>
      </c>
      <c r="I4158" t="s">
        <v>19</v>
      </c>
      <c r="J4158">
        <v>52.379512985063698</v>
      </c>
      <c r="K4158">
        <v>4.8544462419886596</v>
      </c>
      <c r="L4158" t="s">
        <v>45</v>
      </c>
      <c r="M4158">
        <v>125</v>
      </c>
      <c r="N4158">
        <v>28</v>
      </c>
      <c r="O4158">
        <v>29</v>
      </c>
      <c r="P4158">
        <v>0.82</v>
      </c>
      <c r="Q4158">
        <v>44</v>
      </c>
      <c r="R4158">
        <v>1457</v>
      </c>
      <c r="S4158">
        <v>3</v>
      </c>
      <c r="T4158" t="s">
        <v>62</v>
      </c>
      <c r="U4158" t="s">
        <v>63</v>
      </c>
      <c r="V4158">
        <v>3500</v>
      </c>
      <c r="W4158">
        <v>0.1</v>
      </c>
    </row>
    <row r="4159" spans="7:23" x14ac:dyDescent="0.35">
      <c r="G4159" t="s">
        <v>44</v>
      </c>
      <c r="H4159">
        <v>2097548</v>
      </c>
      <c r="I4159" t="s">
        <v>22</v>
      </c>
      <c r="J4159">
        <v>52.404403447885002</v>
      </c>
      <c r="K4159">
        <v>4.9201240368748804</v>
      </c>
      <c r="L4159" t="s">
        <v>45</v>
      </c>
      <c r="M4159">
        <v>150</v>
      </c>
      <c r="N4159">
        <v>59</v>
      </c>
      <c r="O4159">
        <v>22</v>
      </c>
      <c r="P4159">
        <v>0.37</v>
      </c>
      <c r="Q4159">
        <v>157</v>
      </c>
      <c r="R4159">
        <v>1464</v>
      </c>
      <c r="S4159">
        <v>3</v>
      </c>
      <c r="T4159" t="s">
        <v>80</v>
      </c>
      <c r="U4159" t="s">
        <v>81</v>
      </c>
      <c r="V4159">
        <v>8850</v>
      </c>
      <c r="W4159">
        <v>0.1</v>
      </c>
    </row>
    <row r="4160" spans="7:23" x14ac:dyDescent="0.35">
      <c r="G4160" t="s">
        <v>44</v>
      </c>
      <c r="H4160">
        <v>2400486</v>
      </c>
      <c r="I4160" t="s">
        <v>20</v>
      </c>
      <c r="J4160">
        <v>52.356203933943497</v>
      </c>
      <c r="K4160">
        <v>4.8320503398212704</v>
      </c>
      <c r="L4160" t="s">
        <v>45</v>
      </c>
      <c r="M4160">
        <v>120</v>
      </c>
      <c r="N4160">
        <v>126</v>
      </c>
      <c r="O4160">
        <v>36</v>
      </c>
      <c r="P4160">
        <v>0.64</v>
      </c>
      <c r="Q4160">
        <v>230</v>
      </c>
      <c r="R4160">
        <v>1594</v>
      </c>
      <c r="S4160">
        <v>3</v>
      </c>
      <c r="T4160" t="s">
        <v>70</v>
      </c>
      <c r="U4160" t="s">
        <v>71</v>
      </c>
      <c r="V4160">
        <v>15120</v>
      </c>
      <c r="W4160">
        <v>0.1</v>
      </c>
    </row>
    <row r="4161" spans="7:23" x14ac:dyDescent="0.35">
      <c r="G4161" t="s">
        <v>44</v>
      </c>
      <c r="H4161">
        <v>2485053</v>
      </c>
      <c r="I4161" t="s">
        <v>19</v>
      </c>
      <c r="J4161">
        <v>52.382196852750802</v>
      </c>
      <c r="K4161">
        <v>4.8473038609675898</v>
      </c>
      <c r="L4161" t="s">
        <v>45</v>
      </c>
      <c r="M4161">
        <v>149</v>
      </c>
      <c r="N4161">
        <v>335</v>
      </c>
      <c r="O4161">
        <v>13</v>
      </c>
      <c r="P4161">
        <v>0.24</v>
      </c>
      <c r="Q4161">
        <v>32</v>
      </c>
      <c r="R4161">
        <v>1639</v>
      </c>
      <c r="S4161">
        <v>3</v>
      </c>
      <c r="T4161" t="s">
        <v>62</v>
      </c>
      <c r="U4161" t="s">
        <v>63</v>
      </c>
      <c r="V4161">
        <v>49915</v>
      </c>
      <c r="W4161">
        <v>0.1</v>
      </c>
    </row>
    <row r="4162" spans="7:23" x14ac:dyDescent="0.35">
      <c r="G4162" t="s">
        <v>44</v>
      </c>
      <c r="H4162">
        <v>2485539</v>
      </c>
      <c r="I4162" t="s">
        <v>12</v>
      </c>
      <c r="J4162">
        <v>52.349533633056602</v>
      </c>
      <c r="K4162">
        <v>4.9415036961349399</v>
      </c>
      <c r="L4162" t="s">
        <v>45</v>
      </c>
      <c r="M4162">
        <v>397</v>
      </c>
      <c r="N4162">
        <v>23</v>
      </c>
      <c r="O4162">
        <v>12</v>
      </c>
      <c r="P4162">
        <v>0.25</v>
      </c>
      <c r="Q4162">
        <v>151</v>
      </c>
      <c r="R4162">
        <v>1640</v>
      </c>
      <c r="S4162">
        <v>3</v>
      </c>
      <c r="T4162" t="s">
        <v>72</v>
      </c>
      <c r="U4162" t="s">
        <v>73</v>
      </c>
      <c r="V4162">
        <v>9131</v>
      </c>
      <c r="W4162">
        <v>0.1</v>
      </c>
    </row>
    <row r="4163" spans="7:23" x14ac:dyDescent="0.35">
      <c r="G4163" t="s">
        <v>44</v>
      </c>
      <c r="H4163">
        <v>2556081</v>
      </c>
      <c r="I4163" t="s">
        <v>12</v>
      </c>
      <c r="J4163">
        <v>52.337568180082002</v>
      </c>
      <c r="K4163">
        <v>4.9076189497470697</v>
      </c>
      <c r="L4163" t="s">
        <v>45</v>
      </c>
      <c r="M4163">
        <v>90</v>
      </c>
      <c r="N4163">
        <v>343</v>
      </c>
      <c r="O4163">
        <v>23</v>
      </c>
      <c r="P4163">
        <v>0.42</v>
      </c>
      <c r="Q4163">
        <v>3</v>
      </c>
      <c r="R4163">
        <v>1669</v>
      </c>
      <c r="S4163">
        <v>3</v>
      </c>
      <c r="T4163" t="s">
        <v>72</v>
      </c>
      <c r="U4163" t="s">
        <v>73</v>
      </c>
      <c r="V4163">
        <v>30870</v>
      </c>
      <c r="W4163">
        <v>0.1</v>
      </c>
    </row>
    <row r="4164" spans="7:23" x14ac:dyDescent="0.35">
      <c r="G4164" t="s">
        <v>44</v>
      </c>
      <c r="H4164">
        <v>2579698</v>
      </c>
      <c r="I4164" t="s">
        <v>19</v>
      </c>
      <c r="J4164">
        <v>52.374697029770999</v>
      </c>
      <c r="K4164">
        <v>4.8501129220925501</v>
      </c>
      <c r="L4164" t="s">
        <v>45</v>
      </c>
      <c r="M4164">
        <v>99</v>
      </c>
      <c r="N4164">
        <v>91</v>
      </c>
      <c r="O4164">
        <v>24</v>
      </c>
      <c r="P4164">
        <v>0.57999999999999996</v>
      </c>
      <c r="Q4164">
        <v>158</v>
      </c>
      <c r="R4164">
        <v>1680</v>
      </c>
      <c r="S4164">
        <v>3</v>
      </c>
      <c r="T4164" t="s">
        <v>62</v>
      </c>
      <c r="U4164" t="s">
        <v>63</v>
      </c>
      <c r="V4164">
        <v>9009</v>
      </c>
      <c r="W4164">
        <v>0.1</v>
      </c>
    </row>
    <row r="4165" spans="7:23" x14ac:dyDescent="0.35">
      <c r="G4165" t="s">
        <v>44</v>
      </c>
      <c r="H4165">
        <v>2583086</v>
      </c>
      <c r="I4165" t="s">
        <v>9</v>
      </c>
      <c r="J4165">
        <v>52.364905585259997</v>
      </c>
      <c r="K4165">
        <v>4.9267820583535702</v>
      </c>
      <c r="L4165" t="s">
        <v>45</v>
      </c>
      <c r="M4165">
        <v>90</v>
      </c>
      <c r="N4165">
        <v>336</v>
      </c>
      <c r="O4165">
        <v>46</v>
      </c>
      <c r="P4165">
        <v>1.1599999999999999</v>
      </c>
      <c r="Q4165">
        <v>44</v>
      </c>
      <c r="R4165">
        <v>1683</v>
      </c>
      <c r="S4165">
        <v>3</v>
      </c>
      <c r="T4165" t="s">
        <v>64</v>
      </c>
      <c r="U4165" t="s">
        <v>65</v>
      </c>
      <c r="V4165">
        <v>30240</v>
      </c>
      <c r="W4165">
        <v>0.1</v>
      </c>
    </row>
    <row r="4166" spans="7:23" x14ac:dyDescent="0.35">
      <c r="G4166" t="s">
        <v>44</v>
      </c>
      <c r="H4166">
        <v>2638773</v>
      </c>
      <c r="I4166" t="s">
        <v>12</v>
      </c>
      <c r="J4166">
        <v>52.352332937497501</v>
      </c>
      <c r="K4166">
        <v>4.9296783036886396</v>
      </c>
      <c r="L4166" t="s">
        <v>45</v>
      </c>
      <c r="M4166">
        <v>227</v>
      </c>
      <c r="N4166">
        <v>94</v>
      </c>
      <c r="O4166">
        <v>33</v>
      </c>
      <c r="P4166">
        <v>0.59</v>
      </c>
      <c r="Q4166">
        <v>185</v>
      </c>
      <c r="R4166">
        <v>1701</v>
      </c>
      <c r="S4166">
        <v>3</v>
      </c>
      <c r="T4166" t="s">
        <v>72</v>
      </c>
      <c r="U4166" t="s">
        <v>73</v>
      </c>
      <c r="V4166">
        <v>21338</v>
      </c>
      <c r="W4166">
        <v>0.1</v>
      </c>
    </row>
    <row r="4167" spans="7:23" x14ac:dyDescent="0.35">
      <c r="G4167" t="s">
        <v>44</v>
      </c>
      <c r="H4167">
        <v>2728371</v>
      </c>
      <c r="I4167" t="s">
        <v>12</v>
      </c>
      <c r="J4167">
        <v>52.346607971159003</v>
      </c>
      <c r="K4167">
        <v>4.9130840817514203</v>
      </c>
      <c r="L4167" t="s">
        <v>45</v>
      </c>
      <c r="M4167">
        <v>180</v>
      </c>
      <c r="N4167">
        <v>351</v>
      </c>
      <c r="O4167">
        <v>23</v>
      </c>
      <c r="P4167">
        <v>0.53</v>
      </c>
      <c r="Q4167">
        <v>19</v>
      </c>
      <c r="R4167">
        <v>1748</v>
      </c>
      <c r="S4167">
        <v>3</v>
      </c>
      <c r="T4167" t="s">
        <v>72</v>
      </c>
      <c r="U4167" t="s">
        <v>73</v>
      </c>
      <c r="V4167">
        <v>63180</v>
      </c>
      <c r="W4167">
        <v>0.1</v>
      </c>
    </row>
    <row r="4168" spans="7:23" x14ac:dyDescent="0.35">
      <c r="G4168" t="s">
        <v>44</v>
      </c>
      <c r="H4168">
        <v>2817460</v>
      </c>
      <c r="I4168" t="s">
        <v>19</v>
      </c>
      <c r="J4168">
        <v>52.375715508969002</v>
      </c>
      <c r="K4168">
        <v>4.8551872723779503</v>
      </c>
      <c r="L4168" t="s">
        <v>45</v>
      </c>
      <c r="M4168">
        <v>110</v>
      </c>
      <c r="N4168">
        <v>28</v>
      </c>
      <c r="O4168">
        <v>35</v>
      </c>
      <c r="P4168">
        <v>0.65</v>
      </c>
      <c r="Q4168">
        <v>195</v>
      </c>
      <c r="R4168">
        <v>1798</v>
      </c>
      <c r="S4168">
        <v>3</v>
      </c>
      <c r="T4168" t="s">
        <v>62</v>
      </c>
      <c r="U4168" t="s">
        <v>63</v>
      </c>
      <c r="V4168">
        <v>3080</v>
      </c>
      <c r="W4168">
        <v>0.1</v>
      </c>
    </row>
    <row r="4169" spans="7:23" x14ac:dyDescent="0.35">
      <c r="G4169" t="s">
        <v>44</v>
      </c>
      <c r="H4169">
        <v>2823740</v>
      </c>
      <c r="I4169" t="s">
        <v>16</v>
      </c>
      <c r="J4169">
        <v>52.3224421216689</v>
      </c>
      <c r="K4169">
        <v>4.8577350904179299</v>
      </c>
      <c r="L4169" t="s">
        <v>45</v>
      </c>
      <c r="M4169">
        <v>105</v>
      </c>
      <c r="N4169">
        <v>97</v>
      </c>
      <c r="O4169">
        <v>15</v>
      </c>
      <c r="P4169">
        <v>0.27</v>
      </c>
      <c r="Q4169">
        <v>237</v>
      </c>
      <c r="R4169">
        <v>1801</v>
      </c>
      <c r="S4169">
        <v>3</v>
      </c>
      <c r="T4169" t="s">
        <v>82</v>
      </c>
      <c r="U4169" t="s">
        <v>83</v>
      </c>
      <c r="V4169">
        <v>10185</v>
      </c>
      <c r="W4169">
        <v>0.1</v>
      </c>
    </row>
    <row r="4170" spans="7:23" x14ac:dyDescent="0.35">
      <c r="G4170" t="s">
        <v>44</v>
      </c>
      <c r="H4170">
        <v>2936383</v>
      </c>
      <c r="I4170" t="s">
        <v>16</v>
      </c>
      <c r="J4170">
        <v>52.333906864186901</v>
      </c>
      <c r="K4170">
        <v>4.8709565524183098</v>
      </c>
      <c r="L4170" t="s">
        <v>45</v>
      </c>
      <c r="M4170">
        <v>85</v>
      </c>
      <c r="N4170">
        <v>49</v>
      </c>
      <c r="O4170">
        <v>25</v>
      </c>
      <c r="P4170">
        <v>0.49</v>
      </c>
      <c r="Q4170">
        <v>16</v>
      </c>
      <c r="R4170">
        <v>1851</v>
      </c>
      <c r="S4170">
        <v>3</v>
      </c>
      <c r="T4170" t="s">
        <v>82</v>
      </c>
      <c r="U4170" t="s">
        <v>83</v>
      </c>
      <c r="V4170">
        <v>4165</v>
      </c>
      <c r="W4170">
        <v>0.1</v>
      </c>
    </row>
    <row r="4171" spans="7:23" x14ac:dyDescent="0.35">
      <c r="G4171" t="s">
        <v>44</v>
      </c>
      <c r="H4171">
        <v>3030494</v>
      </c>
      <c r="I4171" t="s">
        <v>9</v>
      </c>
      <c r="J4171">
        <v>52.358573206025603</v>
      </c>
      <c r="K4171">
        <v>4.9213722343947097</v>
      </c>
      <c r="L4171" t="s">
        <v>45</v>
      </c>
      <c r="M4171">
        <v>110</v>
      </c>
      <c r="N4171">
        <v>356</v>
      </c>
      <c r="O4171">
        <v>21</v>
      </c>
      <c r="P4171">
        <v>0.39</v>
      </c>
      <c r="Q4171">
        <v>6</v>
      </c>
      <c r="R4171">
        <v>1911</v>
      </c>
      <c r="S4171">
        <v>3</v>
      </c>
      <c r="T4171" t="s">
        <v>64</v>
      </c>
      <c r="U4171" t="s">
        <v>65</v>
      </c>
      <c r="V4171">
        <v>39160</v>
      </c>
      <c r="W4171">
        <v>0.1</v>
      </c>
    </row>
    <row r="4172" spans="7:23" x14ac:dyDescent="0.35">
      <c r="G4172" t="s">
        <v>44</v>
      </c>
      <c r="H4172">
        <v>3081334</v>
      </c>
      <c r="I4172" t="s">
        <v>12</v>
      </c>
      <c r="J4172">
        <v>52.349208636501601</v>
      </c>
      <c r="K4172">
        <v>4.9405101618133997</v>
      </c>
      <c r="L4172" t="s">
        <v>45</v>
      </c>
      <c r="M4172">
        <v>146</v>
      </c>
      <c r="N4172">
        <v>120</v>
      </c>
      <c r="O4172">
        <v>11</v>
      </c>
      <c r="P4172">
        <v>0.21</v>
      </c>
      <c r="Q4172">
        <v>188</v>
      </c>
      <c r="R4172">
        <v>1936</v>
      </c>
      <c r="S4172">
        <v>3</v>
      </c>
      <c r="T4172" t="s">
        <v>72</v>
      </c>
      <c r="U4172" t="s">
        <v>73</v>
      </c>
      <c r="V4172">
        <v>17520</v>
      </c>
      <c r="W4172">
        <v>0.1</v>
      </c>
    </row>
    <row r="4173" spans="7:23" x14ac:dyDescent="0.35">
      <c r="G4173" t="s">
        <v>44</v>
      </c>
      <c r="H4173">
        <v>3167581</v>
      </c>
      <c r="I4173" t="s">
        <v>19</v>
      </c>
      <c r="J4173">
        <v>52.374532065782603</v>
      </c>
      <c r="K4173">
        <v>4.8466394877574404</v>
      </c>
      <c r="L4173" t="s">
        <v>45</v>
      </c>
      <c r="M4173">
        <v>85</v>
      </c>
      <c r="N4173">
        <v>229</v>
      </c>
      <c r="O4173">
        <v>35</v>
      </c>
      <c r="P4173">
        <v>0.65</v>
      </c>
      <c r="Q4173">
        <v>1</v>
      </c>
      <c r="R4173">
        <v>1991</v>
      </c>
      <c r="S4173">
        <v>3</v>
      </c>
      <c r="T4173" t="s">
        <v>62</v>
      </c>
      <c r="U4173" t="s">
        <v>63</v>
      </c>
      <c r="V4173">
        <v>19465</v>
      </c>
      <c r="W4173">
        <v>0.1</v>
      </c>
    </row>
    <row r="4174" spans="7:23" x14ac:dyDescent="0.35">
      <c r="G4174" t="s">
        <v>44</v>
      </c>
      <c r="H4174">
        <v>3180391</v>
      </c>
      <c r="I4174" t="s">
        <v>23</v>
      </c>
      <c r="J4174">
        <v>52.396541200366102</v>
      </c>
      <c r="K4174">
        <v>4.9950158134634899</v>
      </c>
      <c r="L4174" t="s">
        <v>45</v>
      </c>
      <c r="M4174">
        <v>100</v>
      </c>
      <c r="N4174">
        <v>21</v>
      </c>
      <c r="O4174">
        <v>15</v>
      </c>
      <c r="P4174">
        <v>0.27</v>
      </c>
      <c r="Q4174">
        <v>310</v>
      </c>
      <c r="R4174">
        <v>2006</v>
      </c>
      <c r="S4174">
        <v>3</v>
      </c>
      <c r="T4174" t="s">
        <v>76</v>
      </c>
      <c r="U4174" t="s">
        <v>77</v>
      </c>
      <c r="V4174">
        <v>2100</v>
      </c>
      <c r="W4174">
        <v>0.1</v>
      </c>
    </row>
    <row r="4175" spans="7:23" x14ac:dyDescent="0.35">
      <c r="G4175" t="s">
        <v>44</v>
      </c>
      <c r="H4175">
        <v>3180607</v>
      </c>
      <c r="I4175" t="s">
        <v>13</v>
      </c>
      <c r="J4175">
        <v>52.352170089018699</v>
      </c>
      <c r="K4175">
        <v>4.9996287203477099</v>
      </c>
      <c r="L4175" t="s">
        <v>45</v>
      </c>
      <c r="M4175">
        <v>185</v>
      </c>
      <c r="N4175">
        <v>364</v>
      </c>
      <c r="O4175">
        <v>15</v>
      </c>
      <c r="P4175">
        <v>0.36</v>
      </c>
      <c r="Q4175">
        <v>6</v>
      </c>
      <c r="R4175">
        <v>2007</v>
      </c>
      <c r="S4175">
        <v>3</v>
      </c>
      <c r="T4175" t="s">
        <v>86</v>
      </c>
      <c r="U4175" t="s">
        <v>87</v>
      </c>
      <c r="V4175">
        <v>67340</v>
      </c>
      <c r="W4175">
        <v>0.1</v>
      </c>
    </row>
    <row r="4176" spans="7:23" x14ac:dyDescent="0.35">
      <c r="G4176" t="s">
        <v>44</v>
      </c>
      <c r="H4176">
        <v>3294817</v>
      </c>
      <c r="I4176" t="s">
        <v>10</v>
      </c>
      <c r="J4176">
        <v>52.381887257996702</v>
      </c>
      <c r="K4176">
        <v>4.9159218480679296</v>
      </c>
      <c r="L4176" t="s">
        <v>45</v>
      </c>
      <c r="M4176">
        <v>90</v>
      </c>
      <c r="N4176">
        <v>363</v>
      </c>
      <c r="O4176">
        <v>90</v>
      </c>
      <c r="P4176">
        <v>1.68</v>
      </c>
      <c r="Q4176">
        <v>48</v>
      </c>
      <c r="R4176">
        <v>2071</v>
      </c>
      <c r="S4176">
        <v>3</v>
      </c>
      <c r="T4176" t="s">
        <v>78</v>
      </c>
      <c r="U4176" t="s">
        <v>79</v>
      </c>
      <c r="V4176">
        <v>32670</v>
      </c>
      <c r="W4176">
        <v>0.1</v>
      </c>
    </row>
    <row r="4177" spans="7:23" x14ac:dyDescent="0.35">
      <c r="G4177" t="s">
        <v>44</v>
      </c>
      <c r="H4177">
        <v>3352657</v>
      </c>
      <c r="I4177" t="s">
        <v>19</v>
      </c>
      <c r="J4177">
        <v>52.376577558934002</v>
      </c>
      <c r="K4177">
        <v>4.8595319722149597</v>
      </c>
      <c r="L4177" t="s">
        <v>45</v>
      </c>
      <c r="M4177">
        <v>145</v>
      </c>
      <c r="N4177">
        <v>230</v>
      </c>
      <c r="O4177">
        <v>28</v>
      </c>
      <c r="P4177">
        <v>0.52</v>
      </c>
      <c r="Q4177">
        <v>42</v>
      </c>
      <c r="R4177">
        <v>2114</v>
      </c>
      <c r="S4177">
        <v>3</v>
      </c>
      <c r="T4177" t="s">
        <v>62</v>
      </c>
      <c r="U4177" t="s">
        <v>63</v>
      </c>
      <c r="V4177">
        <v>33350</v>
      </c>
      <c r="W4177">
        <v>0.1</v>
      </c>
    </row>
    <row r="4178" spans="7:23" x14ac:dyDescent="0.35">
      <c r="G4178" t="s">
        <v>44</v>
      </c>
      <c r="H4178">
        <v>3371621</v>
      </c>
      <c r="I4178" t="s">
        <v>10</v>
      </c>
      <c r="J4178">
        <v>52.392304398755698</v>
      </c>
      <c r="K4178">
        <v>4.9305640257310399</v>
      </c>
      <c r="L4178" t="s">
        <v>45</v>
      </c>
      <c r="M4178">
        <v>275</v>
      </c>
      <c r="N4178">
        <v>252</v>
      </c>
      <c r="O4178">
        <v>13</v>
      </c>
      <c r="P4178">
        <v>0.27</v>
      </c>
      <c r="Q4178">
        <v>70</v>
      </c>
      <c r="R4178">
        <v>2128</v>
      </c>
      <c r="S4178">
        <v>3</v>
      </c>
      <c r="T4178" t="s">
        <v>78</v>
      </c>
      <c r="U4178" t="s">
        <v>79</v>
      </c>
      <c r="V4178">
        <v>69300</v>
      </c>
      <c r="W4178">
        <v>0.1</v>
      </c>
    </row>
    <row r="4179" spans="7:23" x14ac:dyDescent="0.35">
      <c r="G4179" t="s">
        <v>44</v>
      </c>
      <c r="H4179">
        <v>3437329</v>
      </c>
      <c r="I4179" t="s">
        <v>12</v>
      </c>
      <c r="J4179">
        <v>52.354517123628703</v>
      </c>
      <c r="K4179">
        <v>4.9293247313431996</v>
      </c>
      <c r="L4179" t="s">
        <v>45</v>
      </c>
      <c r="M4179">
        <v>250</v>
      </c>
      <c r="N4179">
        <v>301</v>
      </c>
      <c r="O4179">
        <v>11</v>
      </c>
      <c r="P4179">
        <v>0.22</v>
      </c>
      <c r="Q4179">
        <v>92</v>
      </c>
      <c r="R4179">
        <v>2177</v>
      </c>
      <c r="S4179">
        <v>3</v>
      </c>
      <c r="T4179" t="s">
        <v>72</v>
      </c>
      <c r="U4179" t="s">
        <v>73</v>
      </c>
      <c r="V4179">
        <v>75250</v>
      </c>
      <c r="W4179">
        <v>0.1</v>
      </c>
    </row>
    <row r="4180" spans="7:23" x14ac:dyDescent="0.35">
      <c r="G4180" t="s">
        <v>44</v>
      </c>
      <c r="H4180">
        <v>3710782</v>
      </c>
      <c r="I4180" t="s">
        <v>23</v>
      </c>
      <c r="J4180">
        <v>52.3832168131785</v>
      </c>
      <c r="K4180">
        <v>4.9641435761255499</v>
      </c>
      <c r="L4180" t="s">
        <v>45</v>
      </c>
      <c r="M4180">
        <v>90</v>
      </c>
      <c r="N4180">
        <v>90</v>
      </c>
      <c r="O4180">
        <v>7</v>
      </c>
      <c r="P4180">
        <v>0.14000000000000001</v>
      </c>
      <c r="Q4180">
        <v>220</v>
      </c>
      <c r="R4180">
        <v>2332</v>
      </c>
      <c r="S4180">
        <v>3</v>
      </c>
      <c r="T4180" t="s">
        <v>76</v>
      </c>
      <c r="U4180" t="s">
        <v>77</v>
      </c>
      <c r="V4180">
        <v>8100</v>
      </c>
      <c r="W4180">
        <v>0.1</v>
      </c>
    </row>
    <row r="4181" spans="7:23" x14ac:dyDescent="0.35">
      <c r="G4181" t="s">
        <v>44</v>
      </c>
      <c r="H4181">
        <v>3845021</v>
      </c>
      <c r="I4181" t="s">
        <v>10</v>
      </c>
      <c r="J4181">
        <v>52.391014962824201</v>
      </c>
      <c r="K4181">
        <v>4.9078818691228401</v>
      </c>
      <c r="L4181" t="s">
        <v>45</v>
      </c>
      <c r="M4181">
        <v>85</v>
      </c>
      <c r="N4181">
        <v>364</v>
      </c>
      <c r="O4181">
        <v>14</v>
      </c>
      <c r="P4181">
        <v>0.27</v>
      </c>
      <c r="Q4181">
        <v>127</v>
      </c>
      <c r="R4181">
        <v>2431</v>
      </c>
      <c r="S4181">
        <v>3</v>
      </c>
      <c r="T4181" t="s">
        <v>78</v>
      </c>
      <c r="U4181" t="s">
        <v>79</v>
      </c>
      <c r="V4181">
        <v>30940</v>
      </c>
      <c r="W4181">
        <v>0.1</v>
      </c>
    </row>
    <row r="4182" spans="7:23" x14ac:dyDescent="0.35">
      <c r="G4182" t="s">
        <v>44</v>
      </c>
      <c r="H4182">
        <v>3879260</v>
      </c>
      <c r="I4182" t="s">
        <v>23</v>
      </c>
      <c r="J4182">
        <v>52.392272928980603</v>
      </c>
      <c r="K4182">
        <v>4.9560669978681497</v>
      </c>
      <c r="L4182" t="s">
        <v>45</v>
      </c>
      <c r="M4182">
        <v>110</v>
      </c>
      <c r="N4182">
        <v>356</v>
      </c>
      <c r="O4182">
        <v>13</v>
      </c>
      <c r="P4182">
        <v>0.79</v>
      </c>
      <c r="Q4182">
        <v>4</v>
      </c>
      <c r="R4182">
        <v>2455</v>
      </c>
      <c r="S4182">
        <v>3</v>
      </c>
      <c r="T4182" t="s">
        <v>76</v>
      </c>
      <c r="U4182" t="s">
        <v>77</v>
      </c>
      <c r="V4182">
        <v>39160</v>
      </c>
      <c r="W4182">
        <v>0.1</v>
      </c>
    </row>
    <row r="4183" spans="7:23" x14ac:dyDescent="0.35">
      <c r="G4183" t="s">
        <v>44</v>
      </c>
      <c r="H4183">
        <v>3894575</v>
      </c>
      <c r="I4183" t="s">
        <v>19</v>
      </c>
      <c r="J4183">
        <v>52.377579979668198</v>
      </c>
      <c r="K4183">
        <v>4.8493547212224302</v>
      </c>
      <c r="L4183" t="s">
        <v>45</v>
      </c>
      <c r="M4183">
        <v>115</v>
      </c>
      <c r="N4183">
        <v>299</v>
      </c>
      <c r="O4183">
        <v>37</v>
      </c>
      <c r="P4183">
        <v>0.71</v>
      </c>
      <c r="Q4183">
        <v>182</v>
      </c>
      <c r="R4183">
        <v>2467</v>
      </c>
      <c r="S4183">
        <v>3</v>
      </c>
      <c r="T4183" t="s">
        <v>62</v>
      </c>
      <c r="U4183" t="s">
        <v>63</v>
      </c>
      <c r="V4183">
        <v>34385</v>
      </c>
      <c r="W4183">
        <v>0.1</v>
      </c>
    </row>
    <row r="4184" spans="7:23" x14ac:dyDescent="0.35">
      <c r="G4184" t="s">
        <v>44</v>
      </c>
      <c r="H4184">
        <v>3917964</v>
      </c>
      <c r="I4184" t="s">
        <v>9</v>
      </c>
      <c r="J4184">
        <v>52.357767274421398</v>
      </c>
      <c r="K4184">
        <v>4.9240624745965702</v>
      </c>
      <c r="L4184" t="s">
        <v>45</v>
      </c>
      <c r="M4184">
        <v>199</v>
      </c>
      <c r="N4184">
        <v>7</v>
      </c>
      <c r="O4184">
        <v>39</v>
      </c>
      <c r="P4184">
        <v>0.79</v>
      </c>
      <c r="Q4184">
        <v>363</v>
      </c>
      <c r="R4184">
        <v>2483</v>
      </c>
      <c r="S4184">
        <v>3</v>
      </c>
      <c r="T4184" t="s">
        <v>64</v>
      </c>
      <c r="U4184" t="s">
        <v>65</v>
      </c>
      <c r="V4184">
        <v>1393</v>
      </c>
      <c r="W4184">
        <v>0.1</v>
      </c>
    </row>
    <row r="4185" spans="7:23" x14ac:dyDescent="0.35">
      <c r="G4185" t="s">
        <v>44</v>
      </c>
      <c r="H4185">
        <v>4049668</v>
      </c>
      <c r="I4185" t="s">
        <v>18</v>
      </c>
      <c r="J4185">
        <v>52.365228950604802</v>
      </c>
      <c r="K4185">
        <v>4.93605900287944</v>
      </c>
      <c r="L4185" t="s">
        <v>45</v>
      </c>
      <c r="M4185">
        <v>90</v>
      </c>
      <c r="N4185">
        <v>143</v>
      </c>
      <c r="O4185">
        <v>60</v>
      </c>
      <c r="P4185">
        <v>1.18</v>
      </c>
      <c r="Q4185">
        <v>230</v>
      </c>
      <c r="R4185">
        <v>2560</v>
      </c>
      <c r="S4185">
        <v>3</v>
      </c>
      <c r="T4185" t="s">
        <v>66</v>
      </c>
      <c r="U4185" t="s">
        <v>67</v>
      </c>
      <c r="V4185">
        <v>12870</v>
      </c>
      <c r="W4185">
        <v>0.1</v>
      </c>
    </row>
    <row r="4186" spans="7:23" x14ac:dyDescent="0.35">
      <c r="G4186" t="s">
        <v>44</v>
      </c>
      <c r="H4186">
        <v>4076101</v>
      </c>
      <c r="I4186" t="s">
        <v>9</v>
      </c>
      <c r="J4186">
        <v>52.349372119053101</v>
      </c>
      <c r="K4186">
        <v>4.9139473348677898</v>
      </c>
      <c r="L4186" t="s">
        <v>45</v>
      </c>
      <c r="M4186">
        <v>119</v>
      </c>
      <c r="N4186">
        <v>119</v>
      </c>
      <c r="O4186">
        <v>13</v>
      </c>
      <c r="P4186">
        <v>0.25</v>
      </c>
      <c r="Q4186">
        <v>319</v>
      </c>
      <c r="R4186">
        <v>2581</v>
      </c>
      <c r="S4186">
        <v>3</v>
      </c>
      <c r="T4186" t="s">
        <v>64</v>
      </c>
      <c r="U4186" t="s">
        <v>65</v>
      </c>
      <c r="V4186">
        <v>14161</v>
      </c>
      <c r="W4186">
        <v>0.1</v>
      </c>
    </row>
    <row r="4187" spans="7:23" x14ac:dyDescent="0.35">
      <c r="G4187" t="s">
        <v>44</v>
      </c>
      <c r="H4187">
        <v>4152711</v>
      </c>
      <c r="I4187" t="s">
        <v>9</v>
      </c>
      <c r="J4187">
        <v>52.357217492651799</v>
      </c>
      <c r="K4187">
        <v>4.9071795666137099</v>
      </c>
      <c r="L4187" t="s">
        <v>45</v>
      </c>
      <c r="M4187">
        <v>93</v>
      </c>
      <c r="N4187">
        <v>151</v>
      </c>
      <c r="O4187">
        <v>4</v>
      </c>
      <c r="P4187">
        <v>0.08</v>
      </c>
      <c r="Q4187">
        <v>66</v>
      </c>
      <c r="R4187">
        <v>2605</v>
      </c>
      <c r="S4187">
        <v>3</v>
      </c>
      <c r="T4187" t="s">
        <v>64</v>
      </c>
      <c r="U4187" t="s">
        <v>65</v>
      </c>
      <c r="V4187">
        <v>14043</v>
      </c>
      <c r="W4187">
        <v>0.1</v>
      </c>
    </row>
    <row r="4188" spans="7:23" x14ac:dyDescent="0.35">
      <c r="G4188" t="s">
        <v>44</v>
      </c>
      <c r="H4188">
        <v>4169844</v>
      </c>
      <c r="I4188" t="s">
        <v>12</v>
      </c>
      <c r="J4188">
        <v>52.354944810831903</v>
      </c>
      <c r="K4188">
        <v>4.9351351759854198</v>
      </c>
      <c r="L4188" t="s">
        <v>45</v>
      </c>
      <c r="M4188">
        <v>180</v>
      </c>
      <c r="N4188">
        <v>352</v>
      </c>
      <c r="O4188">
        <v>13</v>
      </c>
      <c r="P4188">
        <v>0.77</v>
      </c>
      <c r="Q4188">
        <v>43</v>
      </c>
      <c r="R4188">
        <v>2620</v>
      </c>
      <c r="S4188">
        <v>3</v>
      </c>
      <c r="T4188" t="s">
        <v>72</v>
      </c>
      <c r="U4188" t="s">
        <v>73</v>
      </c>
      <c r="V4188">
        <v>63360</v>
      </c>
      <c r="W4188">
        <v>0.1</v>
      </c>
    </row>
    <row r="4189" spans="7:23" x14ac:dyDescent="0.35">
      <c r="G4189" t="s">
        <v>44</v>
      </c>
      <c r="H4189">
        <v>4402514</v>
      </c>
      <c r="I4189" t="s">
        <v>27</v>
      </c>
      <c r="J4189">
        <v>52.320753808602603</v>
      </c>
      <c r="K4189">
        <v>4.9757411869303798</v>
      </c>
      <c r="L4189" t="s">
        <v>45</v>
      </c>
      <c r="M4189">
        <v>150</v>
      </c>
      <c r="N4189">
        <v>28</v>
      </c>
      <c r="O4189">
        <v>37</v>
      </c>
      <c r="P4189">
        <v>0.75</v>
      </c>
      <c r="Q4189">
        <v>132</v>
      </c>
      <c r="R4189">
        <v>2743</v>
      </c>
      <c r="S4189">
        <v>3</v>
      </c>
      <c r="T4189" t="s">
        <v>107</v>
      </c>
      <c r="U4189" t="s">
        <v>117</v>
      </c>
      <c r="V4189">
        <v>4200</v>
      </c>
      <c r="W4189">
        <v>0.1</v>
      </c>
    </row>
    <row r="4190" spans="7:23" x14ac:dyDescent="0.35">
      <c r="G4190" t="s">
        <v>44</v>
      </c>
      <c r="H4190">
        <v>4435968</v>
      </c>
      <c r="I4190" t="s">
        <v>12</v>
      </c>
      <c r="J4190">
        <v>52.3466283583573</v>
      </c>
      <c r="K4190">
        <v>4.9395095376809097</v>
      </c>
      <c r="L4190" t="s">
        <v>45</v>
      </c>
      <c r="M4190">
        <v>149</v>
      </c>
      <c r="N4190">
        <v>35</v>
      </c>
      <c r="O4190">
        <v>15</v>
      </c>
      <c r="P4190">
        <v>0.31</v>
      </c>
      <c r="Q4190">
        <v>356</v>
      </c>
      <c r="R4190">
        <v>2760</v>
      </c>
      <c r="S4190">
        <v>3</v>
      </c>
      <c r="T4190" t="s">
        <v>72</v>
      </c>
      <c r="U4190" t="s">
        <v>73</v>
      </c>
      <c r="V4190">
        <v>5215</v>
      </c>
      <c r="W4190">
        <v>0.1</v>
      </c>
    </row>
    <row r="4191" spans="7:23" x14ac:dyDescent="0.35">
      <c r="G4191" t="s">
        <v>44</v>
      </c>
      <c r="H4191">
        <v>4467898</v>
      </c>
      <c r="I4191" t="s">
        <v>13</v>
      </c>
      <c r="J4191">
        <v>52.359319530270199</v>
      </c>
      <c r="K4191">
        <v>4.98140136903762</v>
      </c>
      <c r="L4191" t="s">
        <v>45</v>
      </c>
      <c r="M4191">
        <v>190</v>
      </c>
      <c r="N4191">
        <v>363</v>
      </c>
      <c r="O4191">
        <v>10</v>
      </c>
      <c r="P4191">
        <v>0.28000000000000003</v>
      </c>
      <c r="Q4191">
        <v>153</v>
      </c>
      <c r="R4191">
        <v>2783</v>
      </c>
      <c r="S4191">
        <v>3</v>
      </c>
      <c r="T4191" t="s">
        <v>86</v>
      </c>
      <c r="U4191" t="s">
        <v>87</v>
      </c>
      <c r="V4191">
        <v>68970</v>
      </c>
      <c r="W4191">
        <v>0.1</v>
      </c>
    </row>
    <row r="4192" spans="7:23" x14ac:dyDescent="0.35">
      <c r="G4192" t="s">
        <v>44</v>
      </c>
      <c r="H4192">
        <v>4468318</v>
      </c>
      <c r="I4192" t="s">
        <v>13</v>
      </c>
      <c r="J4192">
        <v>52.356336925664998</v>
      </c>
      <c r="K4192">
        <v>4.9916937658954099</v>
      </c>
      <c r="L4192" t="s">
        <v>45</v>
      </c>
      <c r="M4192">
        <v>175</v>
      </c>
      <c r="N4192">
        <v>271</v>
      </c>
      <c r="O4192">
        <v>13</v>
      </c>
      <c r="P4192">
        <v>0.27</v>
      </c>
      <c r="Q4192">
        <v>44</v>
      </c>
      <c r="R4192">
        <v>2784</v>
      </c>
      <c r="S4192">
        <v>3</v>
      </c>
      <c r="T4192" t="s">
        <v>86</v>
      </c>
      <c r="U4192" t="s">
        <v>87</v>
      </c>
      <c r="V4192">
        <v>47425</v>
      </c>
      <c r="W4192">
        <v>0.1</v>
      </c>
    </row>
    <row r="4193" spans="7:23" x14ac:dyDescent="0.35">
      <c r="G4193" t="s">
        <v>44</v>
      </c>
      <c r="H4193">
        <v>4482635</v>
      </c>
      <c r="I4193" t="s">
        <v>13</v>
      </c>
      <c r="J4193">
        <v>52.348651237626001</v>
      </c>
      <c r="K4193">
        <v>5.0048316780449902</v>
      </c>
      <c r="L4193" t="s">
        <v>45</v>
      </c>
      <c r="M4193">
        <v>95</v>
      </c>
      <c r="N4193">
        <v>318</v>
      </c>
      <c r="O4193">
        <v>5</v>
      </c>
      <c r="P4193">
        <v>0.26</v>
      </c>
      <c r="Q4193">
        <v>65</v>
      </c>
      <c r="R4193">
        <v>2795</v>
      </c>
      <c r="S4193">
        <v>3</v>
      </c>
      <c r="T4193" t="s">
        <v>86</v>
      </c>
      <c r="U4193" t="s">
        <v>87</v>
      </c>
      <c r="V4193">
        <v>30210</v>
      </c>
      <c r="W4193">
        <v>0.1</v>
      </c>
    </row>
    <row r="4194" spans="7:23" x14ac:dyDescent="0.35">
      <c r="G4194" t="s">
        <v>44</v>
      </c>
      <c r="H4194">
        <v>4530308</v>
      </c>
      <c r="I4194" t="s">
        <v>12</v>
      </c>
      <c r="J4194">
        <v>52.346159022867297</v>
      </c>
      <c r="K4194">
        <v>4.9507049418929601</v>
      </c>
      <c r="L4194" t="s">
        <v>45</v>
      </c>
      <c r="M4194">
        <v>225</v>
      </c>
      <c r="N4194">
        <v>272</v>
      </c>
      <c r="O4194">
        <v>12</v>
      </c>
      <c r="P4194">
        <v>0.28000000000000003</v>
      </c>
      <c r="Q4194">
        <v>3</v>
      </c>
      <c r="R4194">
        <v>2813</v>
      </c>
      <c r="S4194">
        <v>3</v>
      </c>
      <c r="T4194" t="s">
        <v>72</v>
      </c>
      <c r="U4194" t="s">
        <v>73</v>
      </c>
      <c r="V4194">
        <v>61200</v>
      </c>
      <c r="W4194">
        <v>0.1</v>
      </c>
    </row>
    <row r="4195" spans="7:23" x14ac:dyDescent="0.35">
      <c r="G4195" t="s">
        <v>44</v>
      </c>
      <c r="H4195">
        <v>4619390</v>
      </c>
      <c r="I4195" t="s">
        <v>20</v>
      </c>
      <c r="J4195">
        <v>52.352223328083497</v>
      </c>
      <c r="K4195">
        <v>4.8313207221126104</v>
      </c>
      <c r="L4195" t="s">
        <v>45</v>
      </c>
      <c r="M4195">
        <v>100</v>
      </c>
      <c r="N4195">
        <v>226</v>
      </c>
      <c r="O4195">
        <v>23</v>
      </c>
      <c r="P4195">
        <v>0.51</v>
      </c>
      <c r="Q4195">
        <v>99</v>
      </c>
      <c r="R4195">
        <v>2865</v>
      </c>
      <c r="S4195">
        <v>3</v>
      </c>
      <c r="T4195" t="s">
        <v>70</v>
      </c>
      <c r="U4195" t="s">
        <v>71</v>
      </c>
      <c r="V4195">
        <v>22600</v>
      </c>
      <c r="W4195">
        <v>0.1</v>
      </c>
    </row>
    <row r="4196" spans="7:23" x14ac:dyDescent="0.35">
      <c r="G4196" t="s">
        <v>44</v>
      </c>
      <c r="H4196">
        <v>4634987</v>
      </c>
      <c r="I4196" t="s">
        <v>10</v>
      </c>
      <c r="J4196">
        <v>52.3865356330273</v>
      </c>
      <c r="K4196">
        <v>4.91425544552144</v>
      </c>
      <c r="L4196" t="s">
        <v>45</v>
      </c>
      <c r="M4196">
        <v>159</v>
      </c>
      <c r="N4196">
        <v>91</v>
      </c>
      <c r="O4196">
        <v>56</v>
      </c>
      <c r="P4196">
        <v>1.1599999999999999</v>
      </c>
      <c r="Q4196">
        <v>200</v>
      </c>
      <c r="R4196">
        <v>2870</v>
      </c>
      <c r="S4196">
        <v>3</v>
      </c>
      <c r="T4196" t="s">
        <v>78</v>
      </c>
      <c r="U4196" t="s">
        <v>79</v>
      </c>
      <c r="V4196">
        <v>14469</v>
      </c>
      <c r="W4196">
        <v>0.1</v>
      </c>
    </row>
    <row r="4197" spans="7:23" x14ac:dyDescent="0.35">
      <c r="G4197" t="s">
        <v>44</v>
      </c>
      <c r="H4197">
        <v>4806346</v>
      </c>
      <c r="I4197" t="s">
        <v>19</v>
      </c>
      <c r="J4197">
        <v>52.374151426799799</v>
      </c>
      <c r="K4197">
        <v>4.8374232654804104</v>
      </c>
      <c r="L4197" t="s">
        <v>45</v>
      </c>
      <c r="M4197">
        <v>235</v>
      </c>
      <c r="N4197">
        <v>339</v>
      </c>
      <c r="O4197">
        <v>23</v>
      </c>
      <c r="P4197">
        <v>0.52</v>
      </c>
      <c r="Q4197">
        <v>27</v>
      </c>
      <c r="R4197">
        <v>2965</v>
      </c>
      <c r="S4197">
        <v>3</v>
      </c>
      <c r="T4197" t="s">
        <v>62</v>
      </c>
      <c r="U4197" t="s">
        <v>63</v>
      </c>
      <c r="V4197">
        <v>79665</v>
      </c>
      <c r="W4197">
        <v>0.1</v>
      </c>
    </row>
    <row r="4198" spans="7:23" x14ac:dyDescent="0.35">
      <c r="G4198" t="s">
        <v>44</v>
      </c>
      <c r="H4198">
        <v>4878394</v>
      </c>
      <c r="I4198" t="s">
        <v>9</v>
      </c>
      <c r="J4198">
        <v>52.357583788443499</v>
      </c>
      <c r="K4198">
        <v>4.9263683539297398</v>
      </c>
      <c r="L4198" t="s">
        <v>45</v>
      </c>
      <c r="M4198">
        <v>175</v>
      </c>
      <c r="N4198">
        <v>74</v>
      </c>
      <c r="O4198">
        <v>9</v>
      </c>
      <c r="P4198">
        <v>0.2</v>
      </c>
      <c r="Q4198">
        <v>16</v>
      </c>
      <c r="R4198">
        <v>3009</v>
      </c>
      <c r="S4198">
        <v>3</v>
      </c>
      <c r="T4198" t="s">
        <v>64</v>
      </c>
      <c r="U4198" t="s">
        <v>65</v>
      </c>
      <c r="V4198">
        <v>12950</v>
      </c>
      <c r="W4198">
        <v>0.1</v>
      </c>
    </row>
    <row r="4199" spans="7:23" x14ac:dyDescent="0.35">
      <c r="G4199" t="s">
        <v>44</v>
      </c>
      <c r="H4199">
        <v>4969675</v>
      </c>
      <c r="I4199" t="s">
        <v>23</v>
      </c>
      <c r="J4199">
        <v>52.386069156805299</v>
      </c>
      <c r="K4199">
        <v>4.9576965216377404</v>
      </c>
      <c r="L4199" t="s">
        <v>45</v>
      </c>
      <c r="M4199">
        <v>175</v>
      </c>
      <c r="N4199">
        <v>55</v>
      </c>
      <c r="O4199">
        <v>13</v>
      </c>
      <c r="P4199">
        <v>0.41</v>
      </c>
      <c r="Q4199">
        <v>226</v>
      </c>
      <c r="R4199">
        <v>3052</v>
      </c>
      <c r="S4199">
        <v>3</v>
      </c>
      <c r="T4199" t="s">
        <v>76</v>
      </c>
      <c r="U4199" t="s">
        <v>77</v>
      </c>
      <c r="V4199">
        <v>9625</v>
      </c>
      <c r="W4199">
        <v>0.1</v>
      </c>
    </row>
    <row r="4200" spans="7:23" x14ac:dyDescent="0.35">
      <c r="G4200" t="s">
        <v>44</v>
      </c>
      <c r="H4200">
        <v>5128825</v>
      </c>
      <c r="I4200" t="s">
        <v>19</v>
      </c>
      <c r="J4200">
        <v>52.3806043430193</v>
      </c>
      <c r="K4200">
        <v>4.8584651792801496</v>
      </c>
      <c r="L4200" t="s">
        <v>45</v>
      </c>
      <c r="M4200">
        <v>179</v>
      </c>
      <c r="N4200">
        <v>347</v>
      </c>
      <c r="O4200">
        <v>19</v>
      </c>
      <c r="P4200">
        <v>0.44</v>
      </c>
      <c r="Q4200">
        <v>13</v>
      </c>
      <c r="R4200">
        <v>3136</v>
      </c>
      <c r="S4200">
        <v>3</v>
      </c>
      <c r="T4200" t="s">
        <v>62</v>
      </c>
      <c r="U4200" t="s">
        <v>63</v>
      </c>
      <c r="V4200">
        <v>62113</v>
      </c>
      <c r="W4200">
        <v>0.1</v>
      </c>
    </row>
    <row r="4201" spans="7:23" x14ac:dyDescent="0.35">
      <c r="G4201" t="s">
        <v>44</v>
      </c>
      <c r="H4201">
        <v>5137921</v>
      </c>
      <c r="I4201" t="s">
        <v>12</v>
      </c>
      <c r="J4201">
        <v>52.355889229416597</v>
      </c>
      <c r="K4201">
        <v>4.9352078994033599</v>
      </c>
      <c r="L4201" t="s">
        <v>45</v>
      </c>
      <c r="M4201">
        <v>300</v>
      </c>
      <c r="N4201">
        <v>361</v>
      </c>
      <c r="O4201">
        <v>7</v>
      </c>
      <c r="P4201">
        <v>0.19</v>
      </c>
      <c r="Q4201">
        <v>339</v>
      </c>
      <c r="R4201">
        <v>3140</v>
      </c>
      <c r="S4201">
        <v>3</v>
      </c>
      <c r="T4201" t="s">
        <v>72</v>
      </c>
      <c r="U4201" t="s">
        <v>73</v>
      </c>
      <c r="V4201">
        <v>108300</v>
      </c>
      <c r="W4201">
        <v>0.1</v>
      </c>
    </row>
    <row r="4202" spans="7:23" x14ac:dyDescent="0.35">
      <c r="G4202" t="s">
        <v>44</v>
      </c>
      <c r="H4202">
        <v>5177030</v>
      </c>
      <c r="I4202" t="s">
        <v>18</v>
      </c>
      <c r="J4202">
        <v>52.3766540212888</v>
      </c>
      <c r="K4202">
        <v>4.9444121460141499</v>
      </c>
      <c r="L4202" t="s">
        <v>45</v>
      </c>
      <c r="M4202">
        <v>280</v>
      </c>
      <c r="N4202">
        <v>360</v>
      </c>
      <c r="O4202">
        <v>8</v>
      </c>
      <c r="P4202">
        <v>0.18</v>
      </c>
      <c r="Q4202">
        <v>4</v>
      </c>
      <c r="R4202">
        <v>3155</v>
      </c>
      <c r="S4202">
        <v>3</v>
      </c>
      <c r="T4202" t="s">
        <v>66</v>
      </c>
      <c r="U4202" t="s">
        <v>67</v>
      </c>
      <c r="V4202">
        <v>100800</v>
      </c>
      <c r="W4202">
        <v>0.1</v>
      </c>
    </row>
    <row r="4203" spans="7:23" x14ac:dyDescent="0.35">
      <c r="G4203" t="s">
        <v>44</v>
      </c>
      <c r="H4203">
        <v>5210236</v>
      </c>
      <c r="I4203" t="s">
        <v>19</v>
      </c>
      <c r="J4203">
        <v>52.3801899577713</v>
      </c>
      <c r="K4203">
        <v>4.85021192369096</v>
      </c>
      <c r="L4203" t="s">
        <v>45</v>
      </c>
      <c r="M4203">
        <v>250</v>
      </c>
      <c r="N4203">
        <v>357</v>
      </c>
      <c r="O4203">
        <v>7</v>
      </c>
      <c r="P4203">
        <v>0.61</v>
      </c>
      <c r="Q4203">
        <v>284</v>
      </c>
      <c r="R4203">
        <v>3168</v>
      </c>
      <c r="S4203">
        <v>3</v>
      </c>
      <c r="T4203" t="s">
        <v>62</v>
      </c>
      <c r="U4203" t="s">
        <v>63</v>
      </c>
      <c r="V4203">
        <v>89250</v>
      </c>
      <c r="W4203">
        <v>0.1</v>
      </c>
    </row>
    <row r="4204" spans="7:23" x14ac:dyDescent="0.35">
      <c r="G4204" t="s">
        <v>44</v>
      </c>
      <c r="H4204">
        <v>5235250</v>
      </c>
      <c r="I4204" t="s">
        <v>9</v>
      </c>
      <c r="J4204">
        <v>52.357202512534002</v>
      </c>
      <c r="K4204">
        <v>4.9174923661916399</v>
      </c>
      <c r="L4204" t="s">
        <v>45</v>
      </c>
      <c r="M4204">
        <v>125</v>
      </c>
      <c r="N4204">
        <v>350</v>
      </c>
      <c r="O4204">
        <v>20</v>
      </c>
      <c r="P4204">
        <v>0.88</v>
      </c>
      <c r="Q4204">
        <v>10</v>
      </c>
      <c r="R4204">
        <v>3178</v>
      </c>
      <c r="S4204">
        <v>3</v>
      </c>
      <c r="T4204" t="s">
        <v>64</v>
      </c>
      <c r="U4204" t="s">
        <v>65</v>
      </c>
      <c r="V4204">
        <v>43750</v>
      </c>
      <c r="W4204">
        <v>0.1</v>
      </c>
    </row>
    <row r="4205" spans="7:23" x14ac:dyDescent="0.35">
      <c r="G4205" t="s">
        <v>44</v>
      </c>
      <c r="H4205">
        <v>5501544</v>
      </c>
      <c r="I4205" t="s">
        <v>9</v>
      </c>
      <c r="J4205">
        <v>52.355110611404001</v>
      </c>
      <c r="K4205">
        <v>4.9248433905603202</v>
      </c>
      <c r="L4205" t="s">
        <v>45</v>
      </c>
      <c r="M4205">
        <v>150</v>
      </c>
      <c r="N4205">
        <v>146</v>
      </c>
      <c r="O4205">
        <v>31</v>
      </c>
      <c r="P4205">
        <v>0.7</v>
      </c>
      <c r="Q4205">
        <v>183</v>
      </c>
      <c r="R4205">
        <v>3287</v>
      </c>
      <c r="S4205">
        <v>3</v>
      </c>
      <c r="T4205" t="s">
        <v>64</v>
      </c>
      <c r="U4205" t="s">
        <v>65</v>
      </c>
      <c r="V4205">
        <v>21900</v>
      </c>
      <c r="W4205">
        <v>0.1</v>
      </c>
    </row>
    <row r="4206" spans="7:23" x14ac:dyDescent="0.35">
      <c r="G4206" t="s">
        <v>44</v>
      </c>
      <c r="H4206">
        <v>5529396</v>
      </c>
      <c r="I4206" t="s">
        <v>18</v>
      </c>
      <c r="J4206">
        <v>52.3626510213942</v>
      </c>
      <c r="K4206">
        <v>4.9339506715833803</v>
      </c>
      <c r="L4206" t="s">
        <v>45</v>
      </c>
      <c r="M4206">
        <v>105</v>
      </c>
      <c r="N4206">
        <v>315</v>
      </c>
      <c r="O4206">
        <v>15</v>
      </c>
      <c r="P4206">
        <v>0.34</v>
      </c>
      <c r="Q4206">
        <v>96</v>
      </c>
      <c r="R4206">
        <v>3302</v>
      </c>
      <c r="S4206">
        <v>3</v>
      </c>
      <c r="T4206" t="s">
        <v>66</v>
      </c>
      <c r="U4206" t="s">
        <v>67</v>
      </c>
      <c r="V4206">
        <v>33075</v>
      </c>
      <c r="W4206">
        <v>0.1</v>
      </c>
    </row>
    <row r="4207" spans="7:23" x14ac:dyDescent="0.35">
      <c r="G4207" t="s">
        <v>44</v>
      </c>
      <c r="H4207">
        <v>5609981</v>
      </c>
      <c r="I4207" t="s">
        <v>19</v>
      </c>
      <c r="J4207">
        <v>52.3788412048726</v>
      </c>
      <c r="K4207">
        <v>4.8511410683001204</v>
      </c>
      <c r="L4207" t="s">
        <v>45</v>
      </c>
      <c r="M4207">
        <v>120</v>
      </c>
      <c r="N4207">
        <v>254</v>
      </c>
      <c r="O4207">
        <v>23</v>
      </c>
      <c r="P4207">
        <v>0.51</v>
      </c>
      <c r="Q4207">
        <v>310</v>
      </c>
      <c r="R4207">
        <v>3326</v>
      </c>
      <c r="S4207">
        <v>3</v>
      </c>
      <c r="T4207" t="s">
        <v>62</v>
      </c>
      <c r="U4207" t="s">
        <v>63</v>
      </c>
      <c r="V4207">
        <v>30480</v>
      </c>
      <c r="W4207">
        <v>0.1</v>
      </c>
    </row>
    <row r="4208" spans="7:23" x14ac:dyDescent="0.35">
      <c r="G4208" t="s">
        <v>44</v>
      </c>
      <c r="H4208">
        <v>5666746</v>
      </c>
      <c r="I4208" t="s">
        <v>13</v>
      </c>
      <c r="J4208">
        <v>52.348262492737398</v>
      </c>
      <c r="K4208">
        <v>5.0079924299512397</v>
      </c>
      <c r="L4208" t="s">
        <v>45</v>
      </c>
      <c r="M4208">
        <v>499</v>
      </c>
      <c r="N4208">
        <v>211</v>
      </c>
      <c r="O4208">
        <v>9</v>
      </c>
      <c r="P4208">
        <v>0.21</v>
      </c>
      <c r="Q4208">
        <v>163</v>
      </c>
      <c r="R4208">
        <v>3354</v>
      </c>
      <c r="S4208">
        <v>3</v>
      </c>
      <c r="T4208" t="s">
        <v>86</v>
      </c>
      <c r="U4208" t="s">
        <v>87</v>
      </c>
      <c r="V4208">
        <v>105289</v>
      </c>
      <c r="W4208">
        <v>0.1</v>
      </c>
    </row>
    <row r="4209" spans="7:23" x14ac:dyDescent="0.35">
      <c r="G4209" t="s">
        <v>44</v>
      </c>
      <c r="H4209">
        <v>5683158</v>
      </c>
      <c r="I4209" t="s">
        <v>9</v>
      </c>
      <c r="J4209">
        <v>52.358304370528899</v>
      </c>
      <c r="K4209">
        <v>4.9211463924610603</v>
      </c>
      <c r="L4209" t="s">
        <v>45</v>
      </c>
      <c r="M4209">
        <v>175</v>
      </c>
      <c r="N4209">
        <v>298</v>
      </c>
      <c r="O4209">
        <v>55</v>
      </c>
      <c r="P4209">
        <v>1.23</v>
      </c>
      <c r="Q4209">
        <v>15</v>
      </c>
      <c r="R4209">
        <v>3362</v>
      </c>
      <c r="S4209">
        <v>3</v>
      </c>
      <c r="T4209" t="s">
        <v>64</v>
      </c>
      <c r="U4209" t="s">
        <v>65</v>
      </c>
      <c r="V4209">
        <v>52150</v>
      </c>
      <c r="W4209">
        <v>0.1</v>
      </c>
    </row>
    <row r="4210" spans="7:23" x14ac:dyDescent="0.35">
      <c r="G4210" t="s">
        <v>44</v>
      </c>
      <c r="H4210">
        <v>5836389</v>
      </c>
      <c r="I4210" t="s">
        <v>13</v>
      </c>
      <c r="J4210">
        <v>52.364241865653099</v>
      </c>
      <c r="K4210">
        <v>4.9841121959917301</v>
      </c>
      <c r="L4210" t="s">
        <v>45</v>
      </c>
      <c r="M4210">
        <v>275</v>
      </c>
      <c r="N4210">
        <v>208</v>
      </c>
      <c r="O4210">
        <v>17</v>
      </c>
      <c r="P4210">
        <v>0.39</v>
      </c>
      <c r="Q4210">
        <v>134</v>
      </c>
      <c r="R4210">
        <v>3449</v>
      </c>
      <c r="S4210">
        <v>3</v>
      </c>
      <c r="T4210" t="s">
        <v>86</v>
      </c>
      <c r="U4210" t="s">
        <v>87</v>
      </c>
      <c r="V4210">
        <v>57200</v>
      </c>
      <c r="W4210">
        <v>0.1</v>
      </c>
    </row>
    <row r="4211" spans="7:23" x14ac:dyDescent="0.35">
      <c r="G4211" t="s">
        <v>44</v>
      </c>
      <c r="H4211">
        <v>5875754</v>
      </c>
      <c r="I4211" t="s">
        <v>12</v>
      </c>
      <c r="J4211">
        <v>52.339298777078803</v>
      </c>
      <c r="K4211">
        <v>4.9195798980275898</v>
      </c>
      <c r="L4211" t="s">
        <v>45</v>
      </c>
      <c r="M4211">
        <v>100</v>
      </c>
      <c r="N4211">
        <v>129</v>
      </c>
      <c r="O4211">
        <v>29</v>
      </c>
      <c r="P4211">
        <v>1.0900000000000001</v>
      </c>
      <c r="Q4211">
        <v>96</v>
      </c>
      <c r="R4211">
        <v>3470</v>
      </c>
      <c r="S4211">
        <v>3</v>
      </c>
      <c r="T4211" t="s">
        <v>72</v>
      </c>
      <c r="U4211" t="s">
        <v>73</v>
      </c>
      <c r="V4211">
        <v>12900</v>
      </c>
      <c r="W4211">
        <v>0.1</v>
      </c>
    </row>
    <row r="4212" spans="7:23" x14ac:dyDescent="0.35">
      <c r="G4212" t="s">
        <v>44</v>
      </c>
      <c r="H4212">
        <v>6057672</v>
      </c>
      <c r="I4212" t="s">
        <v>19</v>
      </c>
      <c r="J4212">
        <v>52.377602935970103</v>
      </c>
      <c r="K4212">
        <v>4.8527627990892004</v>
      </c>
      <c r="L4212" t="s">
        <v>45</v>
      </c>
      <c r="M4212">
        <v>75</v>
      </c>
      <c r="N4212">
        <v>361</v>
      </c>
      <c r="O4212">
        <v>17</v>
      </c>
      <c r="P4212">
        <v>0.55000000000000004</v>
      </c>
      <c r="Q4212">
        <v>58</v>
      </c>
      <c r="R4212">
        <v>3586</v>
      </c>
      <c r="S4212">
        <v>3</v>
      </c>
      <c r="T4212" t="s">
        <v>62</v>
      </c>
      <c r="U4212" t="s">
        <v>63</v>
      </c>
      <c r="V4212">
        <v>27075</v>
      </c>
      <c r="W4212">
        <v>0.1</v>
      </c>
    </row>
    <row r="4213" spans="7:23" x14ac:dyDescent="0.35">
      <c r="G4213" t="s">
        <v>44</v>
      </c>
      <c r="H4213">
        <v>6195506</v>
      </c>
      <c r="I4213" t="s">
        <v>9</v>
      </c>
      <c r="J4213">
        <v>52.361818877065197</v>
      </c>
      <c r="K4213">
        <v>4.9245444211336897</v>
      </c>
      <c r="L4213" t="s">
        <v>45</v>
      </c>
      <c r="M4213">
        <v>134</v>
      </c>
      <c r="N4213">
        <v>28</v>
      </c>
      <c r="O4213">
        <v>16</v>
      </c>
      <c r="P4213">
        <v>0.37</v>
      </c>
      <c r="Q4213">
        <v>73</v>
      </c>
      <c r="R4213">
        <v>3694</v>
      </c>
      <c r="S4213">
        <v>3</v>
      </c>
      <c r="T4213" t="s">
        <v>64</v>
      </c>
      <c r="U4213" t="s">
        <v>65</v>
      </c>
      <c r="V4213">
        <v>3752</v>
      </c>
      <c r="W4213">
        <v>0.1</v>
      </c>
    </row>
    <row r="4214" spans="7:23" x14ac:dyDescent="0.35">
      <c r="G4214" t="s">
        <v>44</v>
      </c>
      <c r="H4214">
        <v>6212033</v>
      </c>
      <c r="I4214" t="s">
        <v>22</v>
      </c>
      <c r="J4214">
        <v>52.4083126636191</v>
      </c>
      <c r="K4214">
        <v>4.9048304104302698</v>
      </c>
      <c r="L4214" t="s">
        <v>45</v>
      </c>
      <c r="M4214">
        <v>95</v>
      </c>
      <c r="N4214">
        <v>337</v>
      </c>
      <c r="O4214">
        <v>39</v>
      </c>
      <c r="P4214">
        <v>0.9</v>
      </c>
      <c r="Q4214">
        <v>38</v>
      </c>
      <c r="R4214">
        <v>3706</v>
      </c>
      <c r="S4214">
        <v>3</v>
      </c>
      <c r="T4214" t="s">
        <v>80</v>
      </c>
      <c r="U4214" t="s">
        <v>81</v>
      </c>
      <c r="V4214">
        <v>32015</v>
      </c>
      <c r="W4214">
        <v>0.1</v>
      </c>
    </row>
    <row r="4215" spans="7:23" x14ac:dyDescent="0.35">
      <c r="G4215" t="s">
        <v>44</v>
      </c>
      <c r="H4215">
        <v>6283404</v>
      </c>
      <c r="I4215" t="s">
        <v>19</v>
      </c>
      <c r="J4215">
        <v>52.374593632754099</v>
      </c>
      <c r="K4215">
        <v>4.8385945943146202</v>
      </c>
      <c r="L4215" t="s">
        <v>45</v>
      </c>
      <c r="M4215">
        <v>149</v>
      </c>
      <c r="N4215">
        <v>159</v>
      </c>
      <c r="O4215">
        <v>42</v>
      </c>
      <c r="P4215">
        <v>0.98</v>
      </c>
      <c r="Q4215">
        <v>164</v>
      </c>
      <c r="R4215">
        <v>3757</v>
      </c>
      <c r="S4215">
        <v>3</v>
      </c>
      <c r="T4215" t="s">
        <v>62</v>
      </c>
      <c r="U4215" t="s">
        <v>63</v>
      </c>
      <c r="V4215">
        <v>23691</v>
      </c>
      <c r="W4215">
        <v>0.1</v>
      </c>
    </row>
    <row r="4216" spans="7:23" x14ac:dyDescent="0.35">
      <c r="G4216" t="s">
        <v>44</v>
      </c>
      <c r="H4216">
        <v>6296657</v>
      </c>
      <c r="I4216" t="s">
        <v>23</v>
      </c>
      <c r="J4216">
        <v>52.398822364048499</v>
      </c>
      <c r="K4216">
        <v>4.9256254474889598</v>
      </c>
      <c r="L4216" t="s">
        <v>45</v>
      </c>
      <c r="M4216">
        <v>250</v>
      </c>
      <c r="N4216">
        <v>1</v>
      </c>
      <c r="O4216">
        <v>1</v>
      </c>
      <c r="P4216">
        <v>0.05</v>
      </c>
      <c r="Q4216">
        <v>340</v>
      </c>
      <c r="R4216">
        <v>3768</v>
      </c>
      <c r="S4216">
        <v>3</v>
      </c>
      <c r="T4216" t="s">
        <v>76</v>
      </c>
      <c r="U4216" t="s">
        <v>77</v>
      </c>
      <c r="V4216">
        <v>250</v>
      </c>
      <c r="W4216">
        <v>0.1</v>
      </c>
    </row>
    <row r="4217" spans="7:23" x14ac:dyDescent="0.35">
      <c r="G4217" t="s">
        <v>44</v>
      </c>
      <c r="H4217">
        <v>6303583</v>
      </c>
      <c r="I4217" t="s">
        <v>23</v>
      </c>
      <c r="J4217">
        <v>52.4070280792535</v>
      </c>
      <c r="K4217">
        <v>4.9335010702284796</v>
      </c>
      <c r="L4217" t="s">
        <v>45</v>
      </c>
      <c r="M4217">
        <v>180</v>
      </c>
      <c r="N4217">
        <v>270</v>
      </c>
      <c r="O4217">
        <v>23</v>
      </c>
      <c r="P4217">
        <v>0.56000000000000005</v>
      </c>
      <c r="Q4217">
        <v>34</v>
      </c>
      <c r="R4217">
        <v>3778</v>
      </c>
      <c r="S4217">
        <v>3</v>
      </c>
      <c r="T4217" t="s">
        <v>76</v>
      </c>
      <c r="U4217" t="s">
        <v>77</v>
      </c>
      <c r="V4217">
        <v>48600</v>
      </c>
      <c r="W4217">
        <v>0.1</v>
      </c>
    </row>
    <row r="4218" spans="7:23" x14ac:dyDescent="0.35">
      <c r="G4218" t="s">
        <v>44</v>
      </c>
      <c r="H4218">
        <v>6320924</v>
      </c>
      <c r="I4218" t="s">
        <v>13</v>
      </c>
      <c r="J4218">
        <v>52.357443220057</v>
      </c>
      <c r="K4218">
        <v>4.99252883598745</v>
      </c>
      <c r="L4218" t="s">
        <v>45</v>
      </c>
      <c r="M4218">
        <v>140</v>
      </c>
      <c r="N4218">
        <v>118</v>
      </c>
      <c r="O4218">
        <v>9</v>
      </c>
      <c r="P4218">
        <v>0.21</v>
      </c>
      <c r="Q4218">
        <v>58</v>
      </c>
      <c r="R4218">
        <v>3787</v>
      </c>
      <c r="S4218">
        <v>3</v>
      </c>
      <c r="T4218" t="s">
        <v>86</v>
      </c>
      <c r="U4218" t="s">
        <v>87</v>
      </c>
      <c r="V4218">
        <v>16520</v>
      </c>
      <c r="W4218">
        <v>0.1</v>
      </c>
    </row>
    <row r="4219" spans="7:23" x14ac:dyDescent="0.35">
      <c r="G4219" t="s">
        <v>44</v>
      </c>
      <c r="H4219">
        <v>6418164</v>
      </c>
      <c r="I4219" t="s">
        <v>18</v>
      </c>
      <c r="J4219">
        <v>52.375913524255601</v>
      </c>
      <c r="K4219">
        <v>4.9437734999678504</v>
      </c>
      <c r="L4219" t="s">
        <v>45</v>
      </c>
      <c r="M4219">
        <v>85</v>
      </c>
      <c r="N4219">
        <v>292</v>
      </c>
      <c r="O4219">
        <v>13</v>
      </c>
      <c r="P4219">
        <v>0.46</v>
      </c>
      <c r="Q4219">
        <v>47</v>
      </c>
      <c r="R4219">
        <v>3847</v>
      </c>
      <c r="S4219">
        <v>3</v>
      </c>
      <c r="T4219" t="s">
        <v>66</v>
      </c>
      <c r="U4219" t="s">
        <v>67</v>
      </c>
      <c r="V4219">
        <v>24820</v>
      </c>
      <c r="W4219">
        <v>0.1</v>
      </c>
    </row>
    <row r="4220" spans="7:23" x14ac:dyDescent="0.35">
      <c r="G4220" t="s">
        <v>44</v>
      </c>
      <c r="H4220">
        <v>6432066</v>
      </c>
      <c r="I4220" t="s">
        <v>9</v>
      </c>
      <c r="J4220">
        <v>52.359203637720803</v>
      </c>
      <c r="K4220">
        <v>4.9137937149348998</v>
      </c>
      <c r="L4220" t="s">
        <v>45</v>
      </c>
      <c r="M4220">
        <v>145</v>
      </c>
      <c r="N4220">
        <v>213</v>
      </c>
      <c r="O4220">
        <v>24</v>
      </c>
      <c r="P4220">
        <v>0.56000000000000005</v>
      </c>
      <c r="Q4220">
        <v>17</v>
      </c>
      <c r="R4220">
        <v>3868</v>
      </c>
      <c r="S4220">
        <v>3</v>
      </c>
      <c r="T4220" t="s">
        <v>64</v>
      </c>
      <c r="U4220" t="s">
        <v>65</v>
      </c>
      <c r="V4220">
        <v>30885</v>
      </c>
      <c r="W4220">
        <v>0.1</v>
      </c>
    </row>
    <row r="4221" spans="7:23" x14ac:dyDescent="0.35">
      <c r="G4221" t="s">
        <v>44</v>
      </c>
      <c r="H4221">
        <v>6463787</v>
      </c>
      <c r="I4221" t="s">
        <v>23</v>
      </c>
      <c r="J4221">
        <v>52.414878653578803</v>
      </c>
      <c r="K4221">
        <v>5.0267009263098803</v>
      </c>
      <c r="L4221" t="s">
        <v>45</v>
      </c>
      <c r="M4221">
        <v>85</v>
      </c>
      <c r="N4221">
        <v>7</v>
      </c>
      <c r="O4221">
        <v>88</v>
      </c>
      <c r="P4221">
        <v>2.04</v>
      </c>
      <c r="Q4221">
        <v>323</v>
      </c>
      <c r="R4221">
        <v>3888</v>
      </c>
      <c r="S4221">
        <v>3</v>
      </c>
      <c r="T4221" t="s">
        <v>76</v>
      </c>
      <c r="U4221" t="s">
        <v>77</v>
      </c>
      <c r="V4221">
        <v>595</v>
      </c>
      <c r="W4221">
        <v>0.1</v>
      </c>
    </row>
    <row r="4222" spans="7:23" x14ac:dyDescent="0.35">
      <c r="G4222" t="s">
        <v>44</v>
      </c>
      <c r="H4222">
        <v>6556181</v>
      </c>
      <c r="I4222" t="s">
        <v>9</v>
      </c>
      <c r="J4222">
        <v>52.354646028138298</v>
      </c>
      <c r="K4222">
        <v>4.9237591643546601</v>
      </c>
      <c r="L4222" t="s">
        <v>45</v>
      </c>
      <c r="M4222">
        <v>115</v>
      </c>
      <c r="N4222">
        <v>262</v>
      </c>
      <c r="O4222">
        <v>27</v>
      </c>
      <c r="P4222">
        <v>0.63</v>
      </c>
      <c r="Q4222">
        <v>117</v>
      </c>
      <c r="R4222">
        <v>3951</v>
      </c>
      <c r="S4222">
        <v>3</v>
      </c>
      <c r="T4222" t="s">
        <v>64</v>
      </c>
      <c r="U4222" t="s">
        <v>65</v>
      </c>
      <c r="V4222">
        <v>30130</v>
      </c>
      <c r="W4222">
        <v>0.1</v>
      </c>
    </row>
    <row r="4223" spans="7:23" x14ac:dyDescent="0.35">
      <c r="G4223" t="s">
        <v>44</v>
      </c>
      <c r="H4223">
        <v>6708222</v>
      </c>
      <c r="I4223" t="s">
        <v>10</v>
      </c>
      <c r="J4223">
        <v>52.389095271606102</v>
      </c>
      <c r="K4223">
        <v>4.9401291704016401</v>
      </c>
      <c r="L4223" t="s">
        <v>45</v>
      </c>
      <c r="M4223">
        <v>420</v>
      </c>
      <c r="N4223">
        <v>189</v>
      </c>
      <c r="O4223">
        <v>16</v>
      </c>
      <c r="P4223">
        <v>0.38</v>
      </c>
      <c r="Q4223">
        <v>74</v>
      </c>
      <c r="R4223">
        <v>4047</v>
      </c>
      <c r="S4223">
        <v>3</v>
      </c>
      <c r="T4223" t="s">
        <v>78</v>
      </c>
      <c r="U4223" t="s">
        <v>79</v>
      </c>
      <c r="V4223">
        <v>79380</v>
      </c>
      <c r="W4223">
        <v>0.1</v>
      </c>
    </row>
    <row r="4224" spans="7:23" x14ac:dyDescent="0.35">
      <c r="G4224" t="s">
        <v>44</v>
      </c>
      <c r="H4224">
        <v>6754992</v>
      </c>
      <c r="I4224" t="s">
        <v>16</v>
      </c>
      <c r="J4224">
        <v>52.331555045400798</v>
      </c>
      <c r="K4224">
        <v>4.8863154268051403</v>
      </c>
      <c r="L4224" t="s">
        <v>45</v>
      </c>
      <c r="M4224">
        <v>146</v>
      </c>
      <c r="N4224">
        <v>319</v>
      </c>
      <c r="O4224">
        <v>38</v>
      </c>
      <c r="P4224">
        <v>1.1599999999999999</v>
      </c>
      <c r="Q4224">
        <v>11</v>
      </c>
      <c r="R4224">
        <v>4080</v>
      </c>
      <c r="S4224">
        <v>3</v>
      </c>
      <c r="T4224" t="s">
        <v>82</v>
      </c>
      <c r="U4224" t="s">
        <v>83</v>
      </c>
      <c r="V4224">
        <v>46574</v>
      </c>
      <c r="W4224">
        <v>0.1</v>
      </c>
    </row>
    <row r="4225" spans="7:23" x14ac:dyDescent="0.35">
      <c r="G4225" t="s">
        <v>44</v>
      </c>
      <c r="H4225">
        <v>6850043</v>
      </c>
      <c r="I4225" t="s">
        <v>23</v>
      </c>
      <c r="J4225">
        <v>52.381775097488998</v>
      </c>
      <c r="K4225">
        <v>4.9655537008302897</v>
      </c>
      <c r="L4225" t="s">
        <v>45</v>
      </c>
      <c r="M4225">
        <v>109</v>
      </c>
      <c r="N4225">
        <v>286</v>
      </c>
      <c r="O4225">
        <v>15</v>
      </c>
      <c r="P4225">
        <v>0.36</v>
      </c>
      <c r="Q4225">
        <v>183</v>
      </c>
      <c r="R4225">
        <v>4159</v>
      </c>
      <c r="S4225">
        <v>3</v>
      </c>
      <c r="T4225" t="s">
        <v>76</v>
      </c>
      <c r="U4225" t="s">
        <v>77</v>
      </c>
      <c r="V4225">
        <v>31174</v>
      </c>
      <c r="W4225">
        <v>0.1</v>
      </c>
    </row>
    <row r="4226" spans="7:23" x14ac:dyDescent="0.35">
      <c r="G4226" t="s">
        <v>44</v>
      </c>
      <c r="H4226">
        <v>6858428</v>
      </c>
      <c r="I4226" t="s">
        <v>23</v>
      </c>
      <c r="J4226">
        <v>52.381746344472901</v>
      </c>
      <c r="K4226">
        <v>4.9671969185577698</v>
      </c>
      <c r="L4226" t="s">
        <v>45</v>
      </c>
      <c r="M4226">
        <v>80</v>
      </c>
      <c r="N4226">
        <v>110</v>
      </c>
      <c r="O4226">
        <v>130</v>
      </c>
      <c r="P4226">
        <v>3.14</v>
      </c>
      <c r="Q4226">
        <v>267</v>
      </c>
      <c r="R4226">
        <v>4162</v>
      </c>
      <c r="S4226">
        <v>3</v>
      </c>
      <c r="T4226" t="s">
        <v>76</v>
      </c>
      <c r="U4226" t="s">
        <v>77</v>
      </c>
      <c r="V4226">
        <v>8800</v>
      </c>
      <c r="W4226">
        <v>0.1</v>
      </c>
    </row>
    <row r="4227" spans="7:23" x14ac:dyDescent="0.35">
      <c r="G4227" t="s">
        <v>44</v>
      </c>
      <c r="H4227">
        <v>7174821</v>
      </c>
      <c r="I4227" t="s">
        <v>9</v>
      </c>
      <c r="J4227">
        <v>52.354928871919597</v>
      </c>
      <c r="K4227">
        <v>4.9218392368192596</v>
      </c>
      <c r="L4227" t="s">
        <v>45</v>
      </c>
      <c r="M4227">
        <v>125</v>
      </c>
      <c r="N4227">
        <v>168</v>
      </c>
      <c r="O4227">
        <v>5</v>
      </c>
      <c r="P4227">
        <v>0.12</v>
      </c>
      <c r="Q4227">
        <v>249</v>
      </c>
      <c r="R4227">
        <v>4343</v>
      </c>
      <c r="S4227">
        <v>3</v>
      </c>
      <c r="T4227" t="s">
        <v>64</v>
      </c>
      <c r="U4227" t="s">
        <v>65</v>
      </c>
      <c r="V4227">
        <v>21000</v>
      </c>
      <c r="W4227">
        <v>0.1</v>
      </c>
    </row>
    <row r="4228" spans="7:23" x14ac:dyDescent="0.35">
      <c r="G4228" t="s">
        <v>44</v>
      </c>
      <c r="H4228">
        <v>7397526</v>
      </c>
      <c r="I4228" t="s">
        <v>19</v>
      </c>
      <c r="J4228">
        <v>52.376885462614297</v>
      </c>
      <c r="K4228">
        <v>4.8470736066700901</v>
      </c>
      <c r="L4228" t="s">
        <v>45</v>
      </c>
      <c r="M4228">
        <v>95</v>
      </c>
      <c r="N4228">
        <v>358</v>
      </c>
      <c r="O4228">
        <v>37</v>
      </c>
      <c r="P4228">
        <v>0.91</v>
      </c>
      <c r="Q4228">
        <v>2</v>
      </c>
      <c r="R4228">
        <v>4509</v>
      </c>
      <c r="S4228">
        <v>3</v>
      </c>
      <c r="T4228" t="s">
        <v>62</v>
      </c>
      <c r="U4228" t="s">
        <v>63</v>
      </c>
      <c r="V4228">
        <v>34010</v>
      </c>
      <c r="W4228">
        <v>0.1</v>
      </c>
    </row>
    <row r="4229" spans="7:23" x14ac:dyDescent="0.35">
      <c r="G4229" t="s">
        <v>44</v>
      </c>
      <c r="H4229">
        <v>7511434</v>
      </c>
      <c r="I4229" t="s">
        <v>18</v>
      </c>
      <c r="J4229">
        <v>52.370700582343602</v>
      </c>
      <c r="K4229">
        <v>4.9400433939843396</v>
      </c>
      <c r="L4229" t="s">
        <v>45</v>
      </c>
      <c r="M4229">
        <v>140</v>
      </c>
      <c r="N4229">
        <v>47</v>
      </c>
      <c r="O4229">
        <v>6</v>
      </c>
      <c r="P4229">
        <v>0.15</v>
      </c>
      <c r="Q4229">
        <v>147</v>
      </c>
      <c r="R4229">
        <v>4590</v>
      </c>
      <c r="S4229">
        <v>3</v>
      </c>
      <c r="T4229" t="s">
        <v>66</v>
      </c>
      <c r="U4229" t="s">
        <v>67</v>
      </c>
      <c r="V4229">
        <v>6580</v>
      </c>
      <c r="W4229">
        <v>0.1</v>
      </c>
    </row>
    <row r="4230" spans="7:23" x14ac:dyDescent="0.35">
      <c r="G4230" t="s">
        <v>44</v>
      </c>
      <c r="H4230">
        <v>7925049</v>
      </c>
      <c r="I4230" t="s">
        <v>18</v>
      </c>
      <c r="J4230">
        <v>52.365286923009897</v>
      </c>
      <c r="K4230">
        <v>4.9354388381521801</v>
      </c>
      <c r="L4230" t="s">
        <v>45</v>
      </c>
      <c r="M4230">
        <v>104</v>
      </c>
      <c r="N4230">
        <v>363</v>
      </c>
      <c r="O4230">
        <v>14</v>
      </c>
      <c r="P4230">
        <v>0.38</v>
      </c>
      <c r="Q4230">
        <v>12</v>
      </c>
      <c r="R4230">
        <v>4871</v>
      </c>
      <c r="S4230">
        <v>3</v>
      </c>
      <c r="T4230" t="s">
        <v>66</v>
      </c>
      <c r="U4230" t="s">
        <v>67</v>
      </c>
      <c r="V4230">
        <v>37752</v>
      </c>
      <c r="W4230">
        <v>0.1</v>
      </c>
    </row>
    <row r="4231" spans="7:23" x14ac:dyDescent="0.35">
      <c r="G4231" t="s">
        <v>44</v>
      </c>
      <c r="H4231">
        <v>7961030</v>
      </c>
      <c r="I4231" t="s">
        <v>12</v>
      </c>
      <c r="J4231">
        <v>52.351976663894398</v>
      </c>
      <c r="K4231">
        <v>4.9381572184435001</v>
      </c>
      <c r="L4231" t="s">
        <v>45</v>
      </c>
      <c r="M4231">
        <v>200</v>
      </c>
      <c r="N4231">
        <v>30</v>
      </c>
      <c r="O4231">
        <v>40</v>
      </c>
      <c r="P4231">
        <v>1.02</v>
      </c>
      <c r="Q4231">
        <v>346</v>
      </c>
      <c r="R4231">
        <v>4892</v>
      </c>
      <c r="S4231">
        <v>3</v>
      </c>
      <c r="T4231" t="s">
        <v>72</v>
      </c>
      <c r="U4231" t="s">
        <v>73</v>
      </c>
      <c r="V4231">
        <v>6000</v>
      </c>
      <c r="W4231">
        <v>0.1</v>
      </c>
    </row>
    <row r="4232" spans="7:23" x14ac:dyDescent="0.35">
      <c r="G4232" t="s">
        <v>44</v>
      </c>
      <c r="H4232">
        <v>8515188</v>
      </c>
      <c r="I4232" t="s">
        <v>13</v>
      </c>
      <c r="J4232">
        <v>52.349999310719703</v>
      </c>
      <c r="K4232">
        <v>5.0019962717929696</v>
      </c>
      <c r="L4232" t="s">
        <v>45</v>
      </c>
      <c r="M4232">
        <v>149</v>
      </c>
      <c r="N4232">
        <v>363</v>
      </c>
      <c r="O4232">
        <v>19</v>
      </c>
      <c r="P4232">
        <v>0.57999999999999996</v>
      </c>
      <c r="Q4232">
        <v>3</v>
      </c>
      <c r="R4232">
        <v>5187</v>
      </c>
      <c r="S4232">
        <v>3</v>
      </c>
      <c r="T4232" t="s">
        <v>86</v>
      </c>
      <c r="U4232" t="s">
        <v>87</v>
      </c>
      <c r="V4232">
        <v>54087</v>
      </c>
      <c r="W4232">
        <v>0.1</v>
      </c>
    </row>
    <row r="4233" spans="7:23" x14ac:dyDescent="0.35">
      <c r="G4233" t="s">
        <v>44</v>
      </c>
      <c r="H4233">
        <v>8754550</v>
      </c>
      <c r="I4233" t="s">
        <v>9</v>
      </c>
      <c r="J4233">
        <v>52.350381543581001</v>
      </c>
      <c r="K4233">
        <v>4.91218792881818</v>
      </c>
      <c r="L4233" t="s">
        <v>45</v>
      </c>
      <c r="M4233">
        <v>150</v>
      </c>
      <c r="N4233">
        <v>301</v>
      </c>
      <c r="O4233">
        <v>51</v>
      </c>
      <c r="P4233">
        <v>1.37</v>
      </c>
      <c r="Q4233">
        <v>156</v>
      </c>
      <c r="R4233">
        <v>5324</v>
      </c>
      <c r="S4233">
        <v>3</v>
      </c>
      <c r="T4233" t="s">
        <v>64</v>
      </c>
      <c r="U4233" t="s">
        <v>65</v>
      </c>
      <c r="V4233">
        <v>45150</v>
      </c>
      <c r="W4233">
        <v>0.1</v>
      </c>
    </row>
    <row r="4234" spans="7:23" x14ac:dyDescent="0.35">
      <c r="G4234" t="s">
        <v>44</v>
      </c>
      <c r="H4234">
        <v>8920212</v>
      </c>
      <c r="I4234" t="s">
        <v>12</v>
      </c>
      <c r="J4234">
        <v>52.339982922403003</v>
      </c>
      <c r="K4234">
        <v>4.9196031757281098</v>
      </c>
      <c r="L4234" t="s">
        <v>45</v>
      </c>
      <c r="M4234">
        <v>295</v>
      </c>
      <c r="N4234">
        <v>4</v>
      </c>
      <c r="O4234">
        <v>15</v>
      </c>
      <c r="P4234">
        <v>0.4</v>
      </c>
      <c r="Q4234">
        <v>349</v>
      </c>
      <c r="R4234">
        <v>5417</v>
      </c>
      <c r="S4234">
        <v>3</v>
      </c>
      <c r="T4234" t="s">
        <v>72</v>
      </c>
      <c r="U4234" t="s">
        <v>73</v>
      </c>
      <c r="V4234">
        <v>1180</v>
      </c>
      <c r="W4234">
        <v>0.1</v>
      </c>
    </row>
    <row r="4235" spans="7:23" x14ac:dyDescent="0.35">
      <c r="G4235" t="s">
        <v>44</v>
      </c>
      <c r="H4235">
        <v>8977362</v>
      </c>
      <c r="I4235" t="s">
        <v>9</v>
      </c>
      <c r="J4235">
        <v>52.352110858788102</v>
      </c>
      <c r="K4235">
        <v>4.9205566251175297</v>
      </c>
      <c r="L4235" t="s">
        <v>45</v>
      </c>
      <c r="M4235">
        <v>159</v>
      </c>
      <c r="N4235">
        <v>28</v>
      </c>
      <c r="O4235">
        <v>24</v>
      </c>
      <c r="P4235">
        <v>0.73</v>
      </c>
      <c r="Q4235">
        <v>339</v>
      </c>
      <c r="R4235">
        <v>5439</v>
      </c>
      <c r="S4235">
        <v>3</v>
      </c>
      <c r="T4235" t="s">
        <v>64</v>
      </c>
      <c r="U4235" t="s">
        <v>65</v>
      </c>
      <c r="V4235">
        <v>4452</v>
      </c>
      <c r="W4235">
        <v>0.1</v>
      </c>
    </row>
    <row r="4236" spans="7:23" x14ac:dyDescent="0.35">
      <c r="G4236" t="s">
        <v>44</v>
      </c>
      <c r="H4236">
        <v>9252278</v>
      </c>
      <c r="I4236" t="s">
        <v>9</v>
      </c>
      <c r="J4236">
        <v>52.357288712325499</v>
      </c>
      <c r="K4236">
        <v>4.9176224004544098</v>
      </c>
      <c r="L4236" t="s">
        <v>45</v>
      </c>
      <c r="M4236">
        <v>75</v>
      </c>
      <c r="N4236">
        <v>355</v>
      </c>
      <c r="O4236">
        <v>27</v>
      </c>
      <c r="P4236">
        <v>0.72</v>
      </c>
      <c r="Q4236">
        <v>1</v>
      </c>
      <c r="R4236">
        <v>5621</v>
      </c>
      <c r="S4236">
        <v>3</v>
      </c>
      <c r="T4236" t="s">
        <v>64</v>
      </c>
      <c r="U4236" t="s">
        <v>65</v>
      </c>
      <c r="V4236">
        <v>26625</v>
      </c>
      <c r="W4236">
        <v>0.1</v>
      </c>
    </row>
    <row r="4237" spans="7:23" x14ac:dyDescent="0.35">
      <c r="G4237" t="s">
        <v>44</v>
      </c>
      <c r="H4237">
        <v>9376537</v>
      </c>
      <c r="I4237" t="s">
        <v>10</v>
      </c>
      <c r="J4237">
        <v>52.385153478488903</v>
      </c>
      <c r="K4237">
        <v>4.9007460443512798</v>
      </c>
      <c r="L4237" t="s">
        <v>45</v>
      </c>
      <c r="M4237">
        <v>159</v>
      </c>
      <c r="N4237">
        <v>335</v>
      </c>
      <c r="O4237">
        <v>35</v>
      </c>
      <c r="P4237">
        <v>0.95</v>
      </c>
      <c r="Q4237">
        <v>27</v>
      </c>
      <c r="R4237">
        <v>5709</v>
      </c>
      <c r="S4237">
        <v>3</v>
      </c>
      <c r="T4237" t="s">
        <v>78</v>
      </c>
      <c r="U4237" t="s">
        <v>79</v>
      </c>
      <c r="V4237">
        <v>53265</v>
      </c>
      <c r="W4237">
        <v>0.1</v>
      </c>
    </row>
    <row r="4238" spans="7:23" x14ac:dyDescent="0.35">
      <c r="G4238" t="s">
        <v>44</v>
      </c>
      <c r="H4238">
        <v>9459937</v>
      </c>
      <c r="I4238" t="s">
        <v>9</v>
      </c>
      <c r="J4238">
        <v>52.358121284918802</v>
      </c>
      <c r="K4238">
        <v>4.9091131770791598</v>
      </c>
      <c r="L4238" t="s">
        <v>45</v>
      </c>
      <c r="M4238">
        <v>448</v>
      </c>
      <c r="N4238">
        <v>341</v>
      </c>
      <c r="O4238">
        <v>14</v>
      </c>
      <c r="P4238">
        <v>0.41</v>
      </c>
      <c r="Q4238">
        <v>9</v>
      </c>
      <c r="R4238">
        <v>5749</v>
      </c>
      <c r="S4238">
        <v>3</v>
      </c>
      <c r="T4238" t="s">
        <v>64</v>
      </c>
      <c r="U4238" t="s">
        <v>65</v>
      </c>
      <c r="V4238">
        <v>152768</v>
      </c>
      <c r="W4238">
        <v>0.1</v>
      </c>
    </row>
    <row r="4239" spans="7:23" x14ac:dyDescent="0.35">
      <c r="G4239" t="s">
        <v>44</v>
      </c>
      <c r="H4239">
        <v>9567895</v>
      </c>
      <c r="I4239" t="s">
        <v>19</v>
      </c>
      <c r="J4239">
        <v>52.380392635840799</v>
      </c>
      <c r="K4239">
        <v>4.8600482923050903</v>
      </c>
      <c r="L4239" t="s">
        <v>45</v>
      </c>
      <c r="M4239">
        <v>110</v>
      </c>
      <c r="N4239">
        <v>361</v>
      </c>
      <c r="O4239">
        <v>27</v>
      </c>
      <c r="P4239">
        <v>0.76</v>
      </c>
      <c r="Q4239">
        <v>108</v>
      </c>
      <c r="R4239">
        <v>5819</v>
      </c>
      <c r="S4239">
        <v>3</v>
      </c>
      <c r="T4239" t="s">
        <v>62</v>
      </c>
      <c r="U4239" t="s">
        <v>63</v>
      </c>
      <c r="V4239">
        <v>39710</v>
      </c>
      <c r="W4239">
        <v>0.1</v>
      </c>
    </row>
    <row r="4240" spans="7:23" x14ac:dyDescent="0.35">
      <c r="G4240" t="s">
        <v>44</v>
      </c>
      <c r="H4240">
        <v>9588219</v>
      </c>
      <c r="I4240" t="s">
        <v>12</v>
      </c>
      <c r="J4240">
        <v>52.342983221727501</v>
      </c>
      <c r="K4240">
        <v>4.9153165601337196</v>
      </c>
      <c r="L4240" t="s">
        <v>45</v>
      </c>
      <c r="M4240">
        <v>135</v>
      </c>
      <c r="N4240">
        <v>362</v>
      </c>
      <c r="O4240">
        <v>23</v>
      </c>
      <c r="P4240">
        <v>0.7</v>
      </c>
      <c r="Q4240">
        <v>220</v>
      </c>
      <c r="R4240">
        <v>5837</v>
      </c>
      <c r="S4240">
        <v>3</v>
      </c>
      <c r="T4240" t="s">
        <v>72</v>
      </c>
      <c r="U4240" t="s">
        <v>73</v>
      </c>
      <c r="V4240">
        <v>48870</v>
      </c>
      <c r="W4240">
        <v>0.1</v>
      </c>
    </row>
    <row r="4241" spans="7:23" x14ac:dyDescent="0.35">
      <c r="G4241" t="s">
        <v>44</v>
      </c>
      <c r="H4241">
        <v>9664124</v>
      </c>
      <c r="I4241" t="s">
        <v>9</v>
      </c>
      <c r="J4241">
        <v>52.356889926577097</v>
      </c>
      <c r="K4241">
        <v>4.9126738481455501</v>
      </c>
      <c r="L4241" t="s">
        <v>45</v>
      </c>
      <c r="M4241">
        <v>149</v>
      </c>
      <c r="N4241">
        <v>325</v>
      </c>
      <c r="O4241">
        <v>16</v>
      </c>
      <c r="P4241">
        <v>0.53</v>
      </c>
      <c r="Q4241">
        <v>28</v>
      </c>
      <c r="R4241">
        <v>5890</v>
      </c>
      <c r="S4241">
        <v>3</v>
      </c>
      <c r="T4241" t="s">
        <v>64</v>
      </c>
      <c r="U4241" t="s">
        <v>65</v>
      </c>
      <c r="V4241">
        <v>48425</v>
      </c>
      <c r="W4241">
        <v>0.1</v>
      </c>
    </row>
    <row r="4242" spans="7:23" x14ac:dyDescent="0.35">
      <c r="G4242" t="s">
        <v>44</v>
      </c>
      <c r="H4242">
        <v>9730900</v>
      </c>
      <c r="I4242" t="s">
        <v>16</v>
      </c>
      <c r="J4242">
        <v>52.3342298344431</v>
      </c>
      <c r="K4242">
        <v>4.8771566233605697</v>
      </c>
      <c r="L4242" t="s">
        <v>45</v>
      </c>
      <c r="M4242">
        <v>129</v>
      </c>
      <c r="N4242">
        <v>156</v>
      </c>
      <c r="O4242">
        <v>18</v>
      </c>
      <c r="P4242">
        <v>0.56999999999999995</v>
      </c>
      <c r="Q4242">
        <v>13</v>
      </c>
      <c r="R4242">
        <v>5933</v>
      </c>
      <c r="S4242">
        <v>3</v>
      </c>
      <c r="T4242" t="s">
        <v>82</v>
      </c>
      <c r="U4242" t="s">
        <v>83</v>
      </c>
      <c r="V4242">
        <v>20124</v>
      </c>
      <c r="W4242">
        <v>0.1</v>
      </c>
    </row>
    <row r="4243" spans="7:23" x14ac:dyDescent="0.35">
      <c r="G4243" t="s">
        <v>44</v>
      </c>
      <c r="H4243">
        <v>9772693</v>
      </c>
      <c r="I4243" t="s">
        <v>10</v>
      </c>
      <c r="J4243">
        <v>52.391813813081498</v>
      </c>
      <c r="K4243">
        <v>4.9104938418512099</v>
      </c>
      <c r="L4243" t="s">
        <v>45</v>
      </c>
      <c r="M4243">
        <v>100</v>
      </c>
      <c r="N4243">
        <v>120</v>
      </c>
      <c r="O4243">
        <v>14</v>
      </c>
      <c r="P4243">
        <v>0.39</v>
      </c>
      <c r="Q4243">
        <v>96</v>
      </c>
      <c r="R4243">
        <v>5958</v>
      </c>
      <c r="S4243">
        <v>3</v>
      </c>
      <c r="T4243" t="s">
        <v>78</v>
      </c>
      <c r="U4243" t="s">
        <v>79</v>
      </c>
      <c r="V4243">
        <v>12000</v>
      </c>
      <c r="W4243">
        <v>0.1</v>
      </c>
    </row>
    <row r="4244" spans="7:23" x14ac:dyDescent="0.35">
      <c r="G4244" t="s">
        <v>44</v>
      </c>
      <c r="H4244">
        <v>9818537</v>
      </c>
      <c r="I4244" t="s">
        <v>9</v>
      </c>
      <c r="J4244">
        <v>52.357524097198301</v>
      </c>
      <c r="K4244">
        <v>4.9246314868723697</v>
      </c>
      <c r="L4244" t="s">
        <v>45</v>
      </c>
      <c r="M4244">
        <v>299</v>
      </c>
      <c r="N4244">
        <v>283</v>
      </c>
      <c r="O4244">
        <v>23</v>
      </c>
      <c r="P4244">
        <v>0.64</v>
      </c>
      <c r="Q4244">
        <v>168</v>
      </c>
      <c r="R4244">
        <v>5983</v>
      </c>
      <c r="S4244">
        <v>3</v>
      </c>
      <c r="T4244" t="s">
        <v>64</v>
      </c>
      <c r="U4244" t="s">
        <v>65</v>
      </c>
      <c r="V4244">
        <v>84617</v>
      </c>
      <c r="W4244">
        <v>0.1</v>
      </c>
    </row>
    <row r="4245" spans="7:23" x14ac:dyDescent="0.35">
      <c r="G4245" t="s">
        <v>44</v>
      </c>
      <c r="H4245">
        <v>9882438</v>
      </c>
      <c r="I4245" t="s">
        <v>18</v>
      </c>
      <c r="J4245">
        <v>52.362005996020102</v>
      </c>
      <c r="K4245">
        <v>4.9430119294010701</v>
      </c>
      <c r="L4245" t="s">
        <v>45</v>
      </c>
      <c r="M4245">
        <v>99</v>
      </c>
      <c r="N4245">
        <v>143</v>
      </c>
      <c r="O4245">
        <v>18</v>
      </c>
      <c r="P4245">
        <v>0.55000000000000004</v>
      </c>
      <c r="Q4245">
        <v>5</v>
      </c>
      <c r="R4245">
        <v>6029</v>
      </c>
      <c r="S4245">
        <v>3</v>
      </c>
      <c r="T4245" t="s">
        <v>66</v>
      </c>
      <c r="U4245" t="s">
        <v>67</v>
      </c>
      <c r="V4245">
        <v>14157</v>
      </c>
      <c r="W4245">
        <v>0.1</v>
      </c>
    </row>
    <row r="4246" spans="7:23" x14ac:dyDescent="0.35">
      <c r="G4246" t="s">
        <v>44</v>
      </c>
      <c r="H4246">
        <v>9919759</v>
      </c>
      <c r="I4246" t="s">
        <v>19</v>
      </c>
      <c r="J4246">
        <v>52.3758240274095</v>
      </c>
      <c r="K4246">
        <v>4.8632127101339897</v>
      </c>
      <c r="L4246" t="s">
        <v>45</v>
      </c>
      <c r="M4246">
        <v>295</v>
      </c>
      <c r="N4246">
        <v>36</v>
      </c>
      <c r="O4246">
        <v>22</v>
      </c>
      <c r="P4246">
        <v>0.61</v>
      </c>
      <c r="Q4246">
        <v>359</v>
      </c>
      <c r="R4246">
        <v>6044</v>
      </c>
      <c r="S4246">
        <v>3</v>
      </c>
      <c r="T4246" t="s">
        <v>62</v>
      </c>
      <c r="U4246" t="s">
        <v>63</v>
      </c>
      <c r="V4246">
        <v>10620</v>
      </c>
      <c r="W4246">
        <v>0.1</v>
      </c>
    </row>
    <row r="4247" spans="7:23" x14ac:dyDescent="0.35">
      <c r="G4247" t="s">
        <v>44</v>
      </c>
      <c r="H4247">
        <v>9949257</v>
      </c>
      <c r="I4247" t="s">
        <v>22</v>
      </c>
      <c r="J4247">
        <v>52.4157668209508</v>
      </c>
      <c r="K4247">
        <v>4.8840251528020202</v>
      </c>
      <c r="L4247" t="s">
        <v>45</v>
      </c>
      <c r="M4247">
        <v>175</v>
      </c>
      <c r="N4247">
        <v>156</v>
      </c>
      <c r="O4247">
        <v>28</v>
      </c>
      <c r="P4247">
        <v>0.81</v>
      </c>
      <c r="Q4247">
        <v>63</v>
      </c>
      <c r="R4247">
        <v>6067</v>
      </c>
      <c r="S4247">
        <v>3</v>
      </c>
      <c r="T4247" t="s">
        <v>80</v>
      </c>
      <c r="U4247" t="s">
        <v>81</v>
      </c>
      <c r="V4247">
        <v>27300</v>
      </c>
      <c r="W4247">
        <v>0.1</v>
      </c>
    </row>
    <row r="4248" spans="7:23" x14ac:dyDescent="0.35">
      <c r="G4248" t="s">
        <v>44</v>
      </c>
      <c r="H4248">
        <v>10035602</v>
      </c>
      <c r="I4248" t="s">
        <v>12</v>
      </c>
      <c r="J4248">
        <v>52.353576480888599</v>
      </c>
      <c r="K4248">
        <v>4.9289437023038403</v>
      </c>
      <c r="L4248" t="s">
        <v>45</v>
      </c>
      <c r="M4248">
        <v>105</v>
      </c>
      <c r="N4248">
        <v>178</v>
      </c>
      <c r="O4248">
        <v>2</v>
      </c>
      <c r="P4248">
        <v>7.0000000000000007E-2</v>
      </c>
      <c r="Q4248">
        <v>96</v>
      </c>
      <c r="R4248">
        <v>6134</v>
      </c>
      <c r="S4248">
        <v>3</v>
      </c>
      <c r="T4248" t="s">
        <v>72</v>
      </c>
      <c r="U4248" t="s">
        <v>73</v>
      </c>
      <c r="V4248">
        <v>18690</v>
      </c>
      <c r="W4248">
        <v>0.1</v>
      </c>
    </row>
    <row r="4249" spans="7:23" x14ac:dyDescent="0.35">
      <c r="G4249" t="s">
        <v>44</v>
      </c>
      <c r="H4249">
        <v>10063182</v>
      </c>
      <c r="I4249" t="s">
        <v>22</v>
      </c>
      <c r="J4249">
        <v>52.413206014616897</v>
      </c>
      <c r="K4249">
        <v>4.8932764470688097</v>
      </c>
      <c r="L4249" t="s">
        <v>45</v>
      </c>
      <c r="M4249">
        <v>95</v>
      </c>
      <c r="N4249">
        <v>351</v>
      </c>
      <c r="O4249">
        <v>9</v>
      </c>
      <c r="P4249">
        <v>0.56999999999999995</v>
      </c>
      <c r="Q4249">
        <v>14</v>
      </c>
      <c r="R4249">
        <v>6153</v>
      </c>
      <c r="S4249">
        <v>3</v>
      </c>
      <c r="T4249" t="s">
        <v>80</v>
      </c>
      <c r="U4249" t="s">
        <v>81</v>
      </c>
      <c r="V4249">
        <v>33345</v>
      </c>
      <c r="W4249">
        <v>0.1</v>
      </c>
    </row>
    <row r="4250" spans="7:23" x14ac:dyDescent="0.35">
      <c r="G4250" t="s">
        <v>44</v>
      </c>
      <c r="H4250">
        <v>10141631</v>
      </c>
      <c r="I4250" t="s">
        <v>16</v>
      </c>
      <c r="J4250">
        <v>52.326643484364901</v>
      </c>
      <c r="K4250">
        <v>4.8700992077555698</v>
      </c>
      <c r="L4250" t="s">
        <v>45</v>
      </c>
      <c r="M4250">
        <v>189</v>
      </c>
      <c r="N4250">
        <v>284</v>
      </c>
      <c r="O4250">
        <v>10</v>
      </c>
      <c r="P4250">
        <v>0.62</v>
      </c>
      <c r="Q4250">
        <v>88</v>
      </c>
      <c r="R4250">
        <v>6209</v>
      </c>
      <c r="S4250">
        <v>3</v>
      </c>
      <c r="T4250" t="s">
        <v>82</v>
      </c>
      <c r="U4250" t="s">
        <v>83</v>
      </c>
      <c r="V4250">
        <v>53676</v>
      </c>
      <c r="W4250">
        <v>0.1</v>
      </c>
    </row>
    <row r="4251" spans="7:23" x14ac:dyDescent="0.35">
      <c r="G4251" t="s">
        <v>44</v>
      </c>
      <c r="H4251">
        <v>10184017</v>
      </c>
      <c r="I4251" t="s">
        <v>10</v>
      </c>
      <c r="J4251">
        <v>52.393111789208902</v>
      </c>
      <c r="K4251">
        <v>4.9275605984654396</v>
      </c>
      <c r="L4251" t="s">
        <v>45</v>
      </c>
      <c r="M4251">
        <v>75</v>
      </c>
      <c r="N4251">
        <v>274</v>
      </c>
      <c r="O4251">
        <v>25</v>
      </c>
      <c r="P4251">
        <v>0.7</v>
      </c>
      <c r="Q4251">
        <v>20</v>
      </c>
      <c r="R4251">
        <v>6234</v>
      </c>
      <c r="S4251">
        <v>3</v>
      </c>
      <c r="T4251" t="s">
        <v>78</v>
      </c>
      <c r="U4251" t="s">
        <v>79</v>
      </c>
      <c r="V4251">
        <v>20550</v>
      </c>
      <c r="W4251">
        <v>0.1</v>
      </c>
    </row>
    <row r="4252" spans="7:23" x14ac:dyDescent="0.35">
      <c r="G4252" t="s">
        <v>44</v>
      </c>
      <c r="H4252">
        <v>10261203</v>
      </c>
      <c r="I4252" t="s">
        <v>13</v>
      </c>
      <c r="J4252">
        <v>52.353280295096702</v>
      </c>
      <c r="K4252">
        <v>4.9921242664408503</v>
      </c>
      <c r="L4252" t="s">
        <v>45</v>
      </c>
      <c r="M4252">
        <v>239</v>
      </c>
      <c r="N4252">
        <v>304</v>
      </c>
      <c r="O4252">
        <v>28</v>
      </c>
      <c r="P4252">
        <v>0.81</v>
      </c>
      <c r="Q4252">
        <v>96</v>
      </c>
      <c r="R4252">
        <v>6274</v>
      </c>
      <c r="S4252">
        <v>3</v>
      </c>
      <c r="T4252" t="s">
        <v>86</v>
      </c>
      <c r="U4252" t="s">
        <v>87</v>
      </c>
      <c r="V4252">
        <v>72656</v>
      </c>
      <c r="W4252">
        <v>0.1</v>
      </c>
    </row>
    <row r="4253" spans="7:23" x14ac:dyDescent="0.35">
      <c r="G4253" t="s">
        <v>44</v>
      </c>
      <c r="H4253">
        <v>10330432</v>
      </c>
      <c r="I4253" t="s">
        <v>9</v>
      </c>
      <c r="J4253">
        <v>52.356874855789997</v>
      </c>
      <c r="K4253">
        <v>4.9325925887872701</v>
      </c>
      <c r="L4253" t="s">
        <v>45</v>
      </c>
      <c r="M4253">
        <v>250</v>
      </c>
      <c r="N4253">
        <v>329</v>
      </c>
      <c r="O4253">
        <v>12</v>
      </c>
      <c r="P4253">
        <v>0.38</v>
      </c>
      <c r="Q4253">
        <v>44</v>
      </c>
      <c r="R4253">
        <v>6299</v>
      </c>
      <c r="S4253">
        <v>3</v>
      </c>
      <c r="T4253" t="s">
        <v>64</v>
      </c>
      <c r="U4253" t="s">
        <v>65</v>
      </c>
      <c r="V4253">
        <v>82250</v>
      </c>
      <c r="W4253">
        <v>0.1</v>
      </c>
    </row>
    <row r="4254" spans="7:23" x14ac:dyDescent="0.35">
      <c r="G4254" t="s">
        <v>44</v>
      </c>
      <c r="H4254">
        <v>10379281</v>
      </c>
      <c r="I4254" t="s">
        <v>22</v>
      </c>
      <c r="J4254">
        <v>52.421015368904001</v>
      </c>
      <c r="K4254">
        <v>4.8936103906908297</v>
      </c>
      <c r="L4254" t="s">
        <v>45</v>
      </c>
      <c r="M4254">
        <v>160</v>
      </c>
      <c r="N4254">
        <v>94</v>
      </c>
      <c r="O4254">
        <v>16</v>
      </c>
      <c r="P4254">
        <v>0.49</v>
      </c>
      <c r="Q4254">
        <v>227</v>
      </c>
      <c r="R4254">
        <v>6321</v>
      </c>
      <c r="S4254">
        <v>3</v>
      </c>
      <c r="T4254" t="s">
        <v>80</v>
      </c>
      <c r="U4254" t="s">
        <v>81</v>
      </c>
      <c r="V4254">
        <v>15040</v>
      </c>
      <c r="W4254">
        <v>0.1</v>
      </c>
    </row>
    <row r="4255" spans="7:23" x14ac:dyDescent="0.35">
      <c r="G4255" t="s">
        <v>44</v>
      </c>
      <c r="H4255">
        <v>10398499</v>
      </c>
      <c r="I4255" t="s">
        <v>24</v>
      </c>
      <c r="J4255">
        <v>52.351279751670802</v>
      </c>
      <c r="K4255">
        <v>4.7948741006873998</v>
      </c>
      <c r="L4255" t="s">
        <v>45</v>
      </c>
      <c r="M4255">
        <v>75</v>
      </c>
      <c r="N4255">
        <v>332</v>
      </c>
      <c r="O4255">
        <v>60</v>
      </c>
      <c r="P4255">
        <v>1.75</v>
      </c>
      <c r="Q4255">
        <v>26</v>
      </c>
      <c r="R4255">
        <v>6328</v>
      </c>
      <c r="S4255">
        <v>3</v>
      </c>
      <c r="T4255" t="s">
        <v>84</v>
      </c>
      <c r="U4255" t="s">
        <v>85</v>
      </c>
      <c r="V4255">
        <v>24900</v>
      </c>
      <c r="W4255">
        <v>0.1</v>
      </c>
    </row>
    <row r="4256" spans="7:23" x14ac:dyDescent="0.35">
      <c r="G4256" t="s">
        <v>44</v>
      </c>
      <c r="H4256">
        <v>10400021</v>
      </c>
      <c r="I4256" t="s">
        <v>9</v>
      </c>
      <c r="J4256">
        <v>52.355811774984701</v>
      </c>
      <c r="K4256">
        <v>4.9071866860664199</v>
      </c>
      <c r="L4256" t="s">
        <v>45</v>
      </c>
      <c r="M4256">
        <v>179</v>
      </c>
      <c r="N4256">
        <v>9</v>
      </c>
      <c r="O4256">
        <v>30</v>
      </c>
      <c r="P4256">
        <v>0.92</v>
      </c>
      <c r="Q4256">
        <v>83</v>
      </c>
      <c r="R4256">
        <v>6331</v>
      </c>
      <c r="S4256">
        <v>3</v>
      </c>
      <c r="T4256" t="s">
        <v>64</v>
      </c>
      <c r="U4256" t="s">
        <v>65</v>
      </c>
      <c r="V4256">
        <v>1611</v>
      </c>
      <c r="W4256">
        <v>0.1</v>
      </c>
    </row>
    <row r="4257" spans="7:23" x14ac:dyDescent="0.35">
      <c r="G4257" t="s">
        <v>44</v>
      </c>
      <c r="H4257">
        <v>10880027</v>
      </c>
      <c r="I4257" t="s">
        <v>19</v>
      </c>
      <c r="J4257">
        <v>52.378348316647099</v>
      </c>
      <c r="K4257">
        <v>4.85040057922257</v>
      </c>
      <c r="L4257" t="s">
        <v>45</v>
      </c>
      <c r="M4257">
        <v>120</v>
      </c>
      <c r="N4257">
        <v>308</v>
      </c>
      <c r="O4257">
        <v>39</v>
      </c>
      <c r="P4257">
        <v>1.1399999999999999</v>
      </c>
      <c r="Q4257">
        <v>33</v>
      </c>
      <c r="R4257">
        <v>6533</v>
      </c>
      <c r="S4257">
        <v>3</v>
      </c>
      <c r="T4257" t="s">
        <v>62</v>
      </c>
      <c r="U4257" t="s">
        <v>63</v>
      </c>
      <c r="V4257">
        <v>36960</v>
      </c>
      <c r="W4257">
        <v>0.1</v>
      </c>
    </row>
    <row r="4258" spans="7:23" x14ac:dyDescent="0.35">
      <c r="G4258" t="s">
        <v>44</v>
      </c>
      <c r="H4258">
        <v>11093487</v>
      </c>
      <c r="I4258" t="s">
        <v>21</v>
      </c>
      <c r="J4258">
        <v>52.346200971435998</v>
      </c>
      <c r="K4258">
        <v>4.8053131058001801</v>
      </c>
      <c r="L4258" t="s">
        <v>45</v>
      </c>
      <c r="M4258">
        <v>125</v>
      </c>
      <c r="N4258">
        <v>104</v>
      </c>
      <c r="O4258">
        <v>20</v>
      </c>
      <c r="P4258">
        <v>0.65</v>
      </c>
      <c r="Q4258">
        <v>295</v>
      </c>
      <c r="R4258">
        <v>6609</v>
      </c>
      <c r="S4258">
        <v>3</v>
      </c>
      <c r="T4258" t="s">
        <v>88</v>
      </c>
      <c r="U4258" t="s">
        <v>89</v>
      </c>
      <c r="V4258">
        <v>13000</v>
      </c>
      <c r="W4258">
        <v>0.1</v>
      </c>
    </row>
    <row r="4259" spans="7:23" x14ac:dyDescent="0.35">
      <c r="G4259" t="s">
        <v>44</v>
      </c>
      <c r="H4259">
        <v>11250293</v>
      </c>
      <c r="I4259" t="s">
        <v>19</v>
      </c>
      <c r="J4259">
        <v>52.380082790149103</v>
      </c>
      <c r="K4259">
        <v>4.8556546669993903</v>
      </c>
      <c r="L4259" t="s">
        <v>45</v>
      </c>
      <c r="M4259">
        <v>111</v>
      </c>
      <c r="N4259">
        <v>361</v>
      </c>
      <c r="O4259">
        <v>20</v>
      </c>
      <c r="P4259">
        <v>0.6</v>
      </c>
      <c r="Q4259">
        <v>3</v>
      </c>
      <c r="R4259">
        <v>6706</v>
      </c>
      <c r="S4259">
        <v>3</v>
      </c>
      <c r="T4259" t="s">
        <v>62</v>
      </c>
      <c r="U4259" t="s">
        <v>63</v>
      </c>
      <c r="V4259">
        <v>40071</v>
      </c>
      <c r="W4259">
        <v>0.1</v>
      </c>
    </row>
    <row r="4260" spans="7:23" x14ac:dyDescent="0.35">
      <c r="G4260" t="s">
        <v>44</v>
      </c>
      <c r="H4260">
        <v>11310110</v>
      </c>
      <c r="I4260" t="s">
        <v>18</v>
      </c>
      <c r="J4260">
        <v>52.3591888110711</v>
      </c>
      <c r="K4260">
        <v>4.93754516461882</v>
      </c>
      <c r="L4260" t="s">
        <v>45</v>
      </c>
      <c r="M4260">
        <v>114</v>
      </c>
      <c r="N4260">
        <v>362</v>
      </c>
      <c r="O4260">
        <v>24</v>
      </c>
      <c r="P4260">
        <v>0.73</v>
      </c>
      <c r="Q4260">
        <v>16</v>
      </c>
      <c r="R4260">
        <v>6738</v>
      </c>
      <c r="S4260">
        <v>3</v>
      </c>
      <c r="T4260" t="s">
        <v>66</v>
      </c>
      <c r="U4260" t="s">
        <v>67</v>
      </c>
      <c r="V4260">
        <v>41268</v>
      </c>
      <c r="W4260">
        <v>0.1</v>
      </c>
    </row>
    <row r="4261" spans="7:23" x14ac:dyDescent="0.35">
      <c r="G4261" t="s">
        <v>44</v>
      </c>
      <c r="H4261">
        <v>11649293</v>
      </c>
      <c r="I4261" t="s">
        <v>13</v>
      </c>
      <c r="J4261">
        <v>52.350824694354998</v>
      </c>
      <c r="K4261">
        <v>5.0008963098707104</v>
      </c>
      <c r="L4261" t="s">
        <v>45</v>
      </c>
      <c r="M4261">
        <v>180</v>
      </c>
      <c r="N4261">
        <v>293</v>
      </c>
      <c r="O4261">
        <v>10</v>
      </c>
      <c r="P4261">
        <v>0.32</v>
      </c>
      <c r="Q4261">
        <v>67</v>
      </c>
      <c r="R4261">
        <v>6940</v>
      </c>
      <c r="S4261">
        <v>3</v>
      </c>
      <c r="T4261" t="s">
        <v>86</v>
      </c>
      <c r="U4261" t="s">
        <v>87</v>
      </c>
      <c r="V4261">
        <v>52740</v>
      </c>
      <c r="W4261">
        <v>0.1</v>
      </c>
    </row>
    <row r="4262" spans="7:23" x14ac:dyDescent="0.35">
      <c r="G4262" t="s">
        <v>44</v>
      </c>
      <c r="H4262">
        <v>11916633</v>
      </c>
      <c r="I4262" t="s">
        <v>19</v>
      </c>
      <c r="J4262">
        <v>52.378438979598002</v>
      </c>
      <c r="K4262">
        <v>4.84180819878239</v>
      </c>
      <c r="L4262" t="s">
        <v>45</v>
      </c>
      <c r="M4262">
        <v>185</v>
      </c>
      <c r="N4262">
        <v>277</v>
      </c>
      <c r="O4262">
        <v>15</v>
      </c>
      <c r="P4262">
        <v>0.8</v>
      </c>
      <c r="Q4262">
        <v>80</v>
      </c>
      <c r="R4262">
        <v>7069</v>
      </c>
      <c r="S4262">
        <v>3</v>
      </c>
      <c r="T4262" t="s">
        <v>62</v>
      </c>
      <c r="U4262" t="s">
        <v>63</v>
      </c>
      <c r="V4262">
        <v>51245</v>
      </c>
      <c r="W4262">
        <v>0.1</v>
      </c>
    </row>
    <row r="4263" spans="7:23" x14ac:dyDescent="0.35">
      <c r="G4263" t="s">
        <v>44</v>
      </c>
      <c r="H4263">
        <v>11966081</v>
      </c>
      <c r="I4263" t="s">
        <v>9</v>
      </c>
      <c r="J4263">
        <v>52.352321748033702</v>
      </c>
      <c r="K4263">
        <v>4.9169008946264396</v>
      </c>
      <c r="L4263" t="s">
        <v>45</v>
      </c>
      <c r="M4263">
        <v>120</v>
      </c>
      <c r="N4263">
        <v>364</v>
      </c>
      <c r="O4263">
        <v>37</v>
      </c>
      <c r="P4263">
        <v>1.26</v>
      </c>
      <c r="Q4263">
        <v>3</v>
      </c>
      <c r="R4263">
        <v>7095</v>
      </c>
      <c r="S4263">
        <v>3</v>
      </c>
      <c r="T4263" t="s">
        <v>64</v>
      </c>
      <c r="U4263" t="s">
        <v>65</v>
      </c>
      <c r="V4263">
        <v>43680</v>
      </c>
      <c r="W4263">
        <v>0.1</v>
      </c>
    </row>
    <row r="4264" spans="7:23" x14ac:dyDescent="0.35">
      <c r="G4264" t="s">
        <v>44</v>
      </c>
      <c r="H4264">
        <v>12015141</v>
      </c>
      <c r="I4264" t="s">
        <v>20</v>
      </c>
      <c r="J4264">
        <v>52.364516123679699</v>
      </c>
      <c r="K4264">
        <v>4.8494928310697603</v>
      </c>
      <c r="L4264" t="s">
        <v>45</v>
      </c>
      <c r="M4264">
        <v>135</v>
      </c>
      <c r="N4264">
        <v>347</v>
      </c>
      <c r="O4264">
        <v>18</v>
      </c>
      <c r="P4264">
        <v>0.9</v>
      </c>
      <c r="Q4264">
        <v>12</v>
      </c>
      <c r="R4264">
        <v>7117</v>
      </c>
      <c r="S4264">
        <v>3</v>
      </c>
      <c r="T4264" t="s">
        <v>70</v>
      </c>
      <c r="U4264" t="s">
        <v>71</v>
      </c>
      <c r="V4264">
        <v>46845</v>
      </c>
      <c r="W4264">
        <v>0.1</v>
      </c>
    </row>
    <row r="4265" spans="7:23" x14ac:dyDescent="0.35">
      <c r="G4265" t="s">
        <v>44</v>
      </c>
      <c r="H4265">
        <v>12082536</v>
      </c>
      <c r="I4265" t="s">
        <v>12</v>
      </c>
      <c r="J4265">
        <v>52.338633107569699</v>
      </c>
      <c r="K4265">
        <v>4.9193767223261</v>
      </c>
      <c r="L4265" t="s">
        <v>45</v>
      </c>
      <c r="M4265">
        <v>75</v>
      </c>
      <c r="N4265">
        <v>360</v>
      </c>
      <c r="O4265">
        <v>24</v>
      </c>
      <c r="P4265">
        <v>0.74</v>
      </c>
      <c r="Q4265">
        <v>15</v>
      </c>
      <c r="R4265">
        <v>7146</v>
      </c>
      <c r="S4265">
        <v>3</v>
      </c>
      <c r="T4265" t="s">
        <v>72</v>
      </c>
      <c r="U4265" t="s">
        <v>73</v>
      </c>
      <c r="V4265">
        <v>27000</v>
      </c>
      <c r="W4265">
        <v>0.1</v>
      </c>
    </row>
    <row r="4266" spans="7:23" x14ac:dyDescent="0.35">
      <c r="G4266" t="s">
        <v>44</v>
      </c>
      <c r="H4266">
        <v>12195762</v>
      </c>
      <c r="I4266" t="s">
        <v>12</v>
      </c>
      <c r="J4266">
        <v>52.347115971144703</v>
      </c>
      <c r="K4266">
        <v>4.92318897135325</v>
      </c>
      <c r="L4266" t="s">
        <v>45</v>
      </c>
      <c r="M4266">
        <v>124</v>
      </c>
      <c r="N4266">
        <v>59</v>
      </c>
      <c r="O4266">
        <v>15</v>
      </c>
      <c r="P4266">
        <v>0.47</v>
      </c>
      <c r="Q4266">
        <v>326</v>
      </c>
      <c r="R4266">
        <v>7222</v>
      </c>
      <c r="S4266">
        <v>3</v>
      </c>
      <c r="T4266" t="s">
        <v>72</v>
      </c>
      <c r="U4266" t="s">
        <v>73</v>
      </c>
      <c r="V4266">
        <v>7316</v>
      </c>
      <c r="W4266">
        <v>0.1</v>
      </c>
    </row>
    <row r="4267" spans="7:23" x14ac:dyDescent="0.35">
      <c r="G4267" t="s">
        <v>44</v>
      </c>
      <c r="H4267">
        <v>12213707</v>
      </c>
      <c r="I4267" t="s">
        <v>9</v>
      </c>
      <c r="J4267">
        <v>52.359453457705399</v>
      </c>
      <c r="K4267">
        <v>4.9120276849898596</v>
      </c>
      <c r="L4267" t="s">
        <v>45</v>
      </c>
      <c r="M4267" s="9">
        <v>8500</v>
      </c>
      <c r="N4267">
        <v>343</v>
      </c>
      <c r="O4267">
        <v>13</v>
      </c>
      <c r="P4267">
        <v>0.48</v>
      </c>
      <c r="Q4267">
        <v>362</v>
      </c>
      <c r="R4267">
        <v>7234</v>
      </c>
      <c r="S4267">
        <v>3</v>
      </c>
      <c r="T4267" t="s">
        <v>64</v>
      </c>
      <c r="U4267" t="s">
        <v>65</v>
      </c>
      <c r="V4267">
        <v>2915500</v>
      </c>
      <c r="W4267">
        <v>0.1</v>
      </c>
    </row>
    <row r="4268" spans="7:23" x14ac:dyDescent="0.35">
      <c r="G4268" t="s">
        <v>44</v>
      </c>
      <c r="H4268">
        <v>12401783</v>
      </c>
      <c r="I4268" t="s">
        <v>18</v>
      </c>
      <c r="J4268">
        <v>52.368178647104699</v>
      </c>
      <c r="K4268">
        <v>4.9325513475138099</v>
      </c>
      <c r="L4268" t="s">
        <v>45</v>
      </c>
      <c r="M4268">
        <v>290</v>
      </c>
      <c r="N4268">
        <v>296</v>
      </c>
      <c r="O4268">
        <v>24</v>
      </c>
      <c r="P4268">
        <v>0.82</v>
      </c>
      <c r="Q4268">
        <v>79</v>
      </c>
      <c r="R4268">
        <v>7345</v>
      </c>
      <c r="S4268">
        <v>3</v>
      </c>
      <c r="T4268" t="s">
        <v>66</v>
      </c>
      <c r="U4268" t="s">
        <v>67</v>
      </c>
      <c r="V4268">
        <v>85840</v>
      </c>
      <c r="W4268">
        <v>0.1</v>
      </c>
    </row>
    <row r="4269" spans="7:23" x14ac:dyDescent="0.35">
      <c r="G4269" t="s">
        <v>44</v>
      </c>
      <c r="H4269">
        <v>12772984</v>
      </c>
      <c r="I4269" t="s">
        <v>12</v>
      </c>
      <c r="J4269">
        <v>52.341006895545597</v>
      </c>
      <c r="K4269">
        <v>4.91694590538164</v>
      </c>
      <c r="L4269" t="s">
        <v>45</v>
      </c>
      <c r="M4269">
        <v>250</v>
      </c>
      <c r="N4269">
        <v>320</v>
      </c>
      <c r="O4269">
        <v>13</v>
      </c>
      <c r="P4269">
        <v>0.46</v>
      </c>
      <c r="Q4269">
        <v>11</v>
      </c>
      <c r="R4269">
        <v>7560</v>
      </c>
      <c r="S4269">
        <v>3</v>
      </c>
      <c r="T4269" t="s">
        <v>72</v>
      </c>
      <c r="U4269" t="s">
        <v>73</v>
      </c>
      <c r="V4269">
        <v>80000</v>
      </c>
      <c r="W4269">
        <v>0.1</v>
      </c>
    </row>
    <row r="4270" spans="7:23" x14ac:dyDescent="0.35">
      <c r="G4270" t="s">
        <v>44</v>
      </c>
      <c r="H4270">
        <v>12924862</v>
      </c>
      <c r="I4270" t="s">
        <v>13</v>
      </c>
      <c r="J4270">
        <v>52.359505137857902</v>
      </c>
      <c r="K4270">
        <v>4.9905223600270698</v>
      </c>
      <c r="L4270" t="s">
        <v>45</v>
      </c>
      <c r="M4270">
        <v>220</v>
      </c>
      <c r="N4270">
        <v>3</v>
      </c>
      <c r="O4270">
        <v>9</v>
      </c>
      <c r="P4270">
        <v>0.45</v>
      </c>
      <c r="Q4270">
        <v>361</v>
      </c>
      <c r="R4270">
        <v>7678</v>
      </c>
      <c r="S4270">
        <v>3</v>
      </c>
      <c r="T4270" t="s">
        <v>86</v>
      </c>
      <c r="U4270" t="s">
        <v>87</v>
      </c>
      <c r="V4270">
        <v>660</v>
      </c>
      <c r="W4270">
        <v>0.1</v>
      </c>
    </row>
    <row r="4271" spans="7:23" x14ac:dyDescent="0.35">
      <c r="G4271" t="s">
        <v>44</v>
      </c>
      <c r="H4271">
        <v>13012178</v>
      </c>
      <c r="I4271" t="s">
        <v>22</v>
      </c>
      <c r="J4271">
        <v>52.4026731114973</v>
      </c>
      <c r="K4271">
        <v>4.9088961135823803</v>
      </c>
      <c r="L4271" t="s">
        <v>45</v>
      </c>
      <c r="M4271">
        <v>220</v>
      </c>
      <c r="N4271">
        <v>361</v>
      </c>
      <c r="O4271">
        <v>25</v>
      </c>
      <c r="P4271">
        <v>0.82</v>
      </c>
      <c r="Q4271">
        <v>4</v>
      </c>
      <c r="R4271">
        <v>7745</v>
      </c>
      <c r="S4271">
        <v>3</v>
      </c>
      <c r="T4271" t="s">
        <v>80</v>
      </c>
      <c r="U4271" t="s">
        <v>81</v>
      </c>
      <c r="V4271">
        <v>79420</v>
      </c>
      <c r="W4271">
        <v>0.1</v>
      </c>
    </row>
    <row r="4272" spans="7:23" x14ac:dyDescent="0.35">
      <c r="G4272" t="s">
        <v>44</v>
      </c>
      <c r="H4272">
        <v>13074889</v>
      </c>
      <c r="I4272" t="s">
        <v>16</v>
      </c>
      <c r="J4272">
        <v>52.342328256993</v>
      </c>
      <c r="K4272">
        <v>4.8669653571858298</v>
      </c>
      <c r="L4272" t="s">
        <v>45</v>
      </c>
      <c r="M4272">
        <v>225</v>
      </c>
      <c r="N4272">
        <v>303</v>
      </c>
      <c r="O4272">
        <v>23</v>
      </c>
      <c r="P4272">
        <v>0.77</v>
      </c>
      <c r="Q4272">
        <v>68</v>
      </c>
      <c r="R4272">
        <v>7800</v>
      </c>
      <c r="S4272">
        <v>3</v>
      </c>
      <c r="T4272" t="s">
        <v>82</v>
      </c>
      <c r="U4272" t="s">
        <v>83</v>
      </c>
      <c r="V4272">
        <v>68175</v>
      </c>
      <c r="W4272">
        <v>0.1</v>
      </c>
    </row>
    <row r="4273" spans="7:23" x14ac:dyDescent="0.35">
      <c r="G4273" t="s">
        <v>44</v>
      </c>
      <c r="H4273">
        <v>13134404</v>
      </c>
      <c r="I4273" t="s">
        <v>9</v>
      </c>
      <c r="J4273">
        <v>52.356230667829401</v>
      </c>
      <c r="K4273">
        <v>4.92532567131639</v>
      </c>
      <c r="L4273" t="s">
        <v>45</v>
      </c>
      <c r="M4273">
        <v>180</v>
      </c>
      <c r="N4273">
        <v>302</v>
      </c>
      <c r="O4273">
        <v>6</v>
      </c>
      <c r="P4273">
        <v>0.26</v>
      </c>
      <c r="Q4273">
        <v>44</v>
      </c>
      <c r="R4273">
        <v>7864</v>
      </c>
      <c r="S4273">
        <v>3</v>
      </c>
      <c r="T4273" t="s">
        <v>64</v>
      </c>
      <c r="U4273" t="s">
        <v>65</v>
      </c>
      <c r="V4273">
        <v>54360</v>
      </c>
      <c r="W4273">
        <v>0.1</v>
      </c>
    </row>
    <row r="4274" spans="7:23" x14ac:dyDescent="0.35">
      <c r="G4274" t="s">
        <v>44</v>
      </c>
      <c r="H4274">
        <v>13245827</v>
      </c>
      <c r="I4274" t="s">
        <v>12</v>
      </c>
      <c r="J4274">
        <v>52.355678377874</v>
      </c>
      <c r="K4274">
        <v>4.9403765550720902</v>
      </c>
      <c r="L4274" t="s">
        <v>45</v>
      </c>
      <c r="M4274">
        <v>225</v>
      </c>
      <c r="N4274">
        <v>264</v>
      </c>
      <c r="O4274">
        <v>1</v>
      </c>
      <c r="P4274">
        <v>0.65</v>
      </c>
      <c r="Q4274">
        <v>3</v>
      </c>
      <c r="R4274">
        <v>7962</v>
      </c>
      <c r="S4274">
        <v>3</v>
      </c>
      <c r="T4274" t="s">
        <v>72</v>
      </c>
      <c r="U4274" t="s">
        <v>73</v>
      </c>
      <c r="V4274">
        <v>59400</v>
      </c>
      <c r="W4274">
        <v>0.1</v>
      </c>
    </row>
    <row r="4275" spans="7:23" x14ac:dyDescent="0.35">
      <c r="G4275" t="s">
        <v>44</v>
      </c>
      <c r="H4275">
        <v>13285919</v>
      </c>
      <c r="I4275" t="s">
        <v>13</v>
      </c>
      <c r="J4275">
        <v>52.349551192252001</v>
      </c>
      <c r="K4275">
        <v>5.0109553293447497</v>
      </c>
      <c r="L4275" t="s">
        <v>45</v>
      </c>
      <c r="M4275">
        <v>175</v>
      </c>
      <c r="N4275">
        <v>354</v>
      </c>
      <c r="O4275">
        <v>6</v>
      </c>
      <c r="P4275">
        <v>0.21</v>
      </c>
      <c r="Q4275">
        <v>10</v>
      </c>
      <c r="R4275">
        <v>8002</v>
      </c>
      <c r="S4275">
        <v>3</v>
      </c>
      <c r="T4275" t="s">
        <v>86</v>
      </c>
      <c r="U4275" t="s">
        <v>87</v>
      </c>
      <c r="V4275">
        <v>61950</v>
      </c>
      <c r="W4275">
        <v>0.1</v>
      </c>
    </row>
    <row r="4276" spans="7:23" x14ac:dyDescent="0.35">
      <c r="G4276" t="s">
        <v>44</v>
      </c>
      <c r="H4276">
        <v>13428614</v>
      </c>
      <c r="I4276" t="s">
        <v>19</v>
      </c>
      <c r="J4276">
        <v>52.378000059294202</v>
      </c>
      <c r="K4276">
        <v>4.8608243389642398</v>
      </c>
      <c r="L4276" t="s">
        <v>45</v>
      </c>
      <c r="M4276">
        <v>165</v>
      </c>
      <c r="N4276">
        <v>362</v>
      </c>
      <c r="O4276">
        <v>23</v>
      </c>
      <c r="P4276">
        <v>0.77</v>
      </c>
      <c r="Q4276">
        <v>2</v>
      </c>
      <c r="R4276">
        <v>8162</v>
      </c>
      <c r="S4276">
        <v>3</v>
      </c>
      <c r="T4276" t="s">
        <v>62</v>
      </c>
      <c r="U4276" t="s">
        <v>63</v>
      </c>
      <c r="V4276">
        <v>59730</v>
      </c>
      <c r="W4276">
        <v>0.1</v>
      </c>
    </row>
    <row r="4277" spans="7:23" x14ac:dyDescent="0.35">
      <c r="G4277" t="s">
        <v>44</v>
      </c>
      <c r="H4277">
        <v>13500339</v>
      </c>
      <c r="I4277" t="s">
        <v>19</v>
      </c>
      <c r="J4277">
        <v>52.383147491028602</v>
      </c>
      <c r="K4277">
        <v>4.8562802964653704</v>
      </c>
      <c r="L4277" t="s">
        <v>45</v>
      </c>
      <c r="M4277">
        <v>68</v>
      </c>
      <c r="N4277">
        <v>364</v>
      </c>
      <c r="O4277">
        <v>0</v>
      </c>
      <c r="Q4277">
        <v>7</v>
      </c>
      <c r="R4277">
        <v>8239</v>
      </c>
      <c r="S4277">
        <v>3</v>
      </c>
      <c r="T4277" t="s">
        <v>62</v>
      </c>
      <c r="U4277" t="s">
        <v>63</v>
      </c>
      <c r="V4277">
        <v>24752</v>
      </c>
      <c r="W4277">
        <v>0.1</v>
      </c>
    </row>
    <row r="4278" spans="7:23" x14ac:dyDescent="0.35">
      <c r="G4278" t="s">
        <v>44</v>
      </c>
      <c r="H4278">
        <v>13502166</v>
      </c>
      <c r="I4278" t="s">
        <v>19</v>
      </c>
      <c r="J4278">
        <v>52.377803540138203</v>
      </c>
      <c r="K4278">
        <v>4.8561873797624999</v>
      </c>
      <c r="L4278" t="s">
        <v>45</v>
      </c>
      <c r="M4278">
        <v>80</v>
      </c>
      <c r="N4278">
        <v>269</v>
      </c>
      <c r="O4278">
        <v>23</v>
      </c>
      <c r="P4278">
        <v>0.87</v>
      </c>
      <c r="Q4278">
        <v>353</v>
      </c>
      <c r="R4278">
        <v>8242</v>
      </c>
      <c r="S4278">
        <v>3</v>
      </c>
      <c r="T4278" t="s">
        <v>62</v>
      </c>
      <c r="U4278" t="s">
        <v>63</v>
      </c>
      <c r="V4278">
        <v>21520</v>
      </c>
      <c r="W4278">
        <v>0.1</v>
      </c>
    </row>
    <row r="4279" spans="7:23" x14ac:dyDescent="0.35">
      <c r="G4279" t="s">
        <v>44</v>
      </c>
      <c r="H4279">
        <v>13557746</v>
      </c>
      <c r="I4279" t="s">
        <v>19</v>
      </c>
      <c r="J4279">
        <v>52.3762541296962</v>
      </c>
      <c r="K4279">
        <v>4.8515805967528696</v>
      </c>
      <c r="L4279" t="s">
        <v>45</v>
      </c>
      <c r="M4279">
        <v>85</v>
      </c>
      <c r="N4279">
        <v>342</v>
      </c>
      <c r="O4279">
        <v>23</v>
      </c>
      <c r="P4279">
        <v>0.81</v>
      </c>
      <c r="Q4279">
        <v>3</v>
      </c>
      <c r="R4279">
        <v>8306</v>
      </c>
      <c r="S4279">
        <v>3</v>
      </c>
      <c r="T4279" t="s">
        <v>62</v>
      </c>
      <c r="U4279" t="s">
        <v>63</v>
      </c>
      <c r="V4279">
        <v>29070</v>
      </c>
      <c r="W4279">
        <v>0.1</v>
      </c>
    </row>
    <row r="4280" spans="7:23" x14ac:dyDescent="0.35">
      <c r="G4280" t="s">
        <v>44</v>
      </c>
      <c r="H4280">
        <v>13598521</v>
      </c>
      <c r="I4280" t="s">
        <v>21</v>
      </c>
      <c r="J4280">
        <v>52.349699750377098</v>
      </c>
      <c r="K4280">
        <v>4.7721587954474503</v>
      </c>
      <c r="L4280" t="s">
        <v>45</v>
      </c>
      <c r="M4280">
        <v>80</v>
      </c>
      <c r="N4280">
        <v>110</v>
      </c>
      <c r="O4280">
        <v>154</v>
      </c>
      <c r="P4280">
        <v>5.39</v>
      </c>
      <c r="Q4280">
        <v>216</v>
      </c>
      <c r="R4280">
        <v>8347</v>
      </c>
      <c r="S4280">
        <v>3</v>
      </c>
      <c r="T4280" t="s">
        <v>88</v>
      </c>
      <c r="U4280" t="s">
        <v>89</v>
      </c>
      <c r="V4280">
        <v>8800</v>
      </c>
      <c r="W4280">
        <v>0.1</v>
      </c>
    </row>
    <row r="4281" spans="7:23" x14ac:dyDescent="0.35">
      <c r="G4281" t="s">
        <v>44</v>
      </c>
      <c r="H4281">
        <v>13662280</v>
      </c>
      <c r="I4281" t="s">
        <v>9</v>
      </c>
      <c r="J4281">
        <v>52.349571665867302</v>
      </c>
      <c r="K4281">
        <v>4.9150110979996997</v>
      </c>
      <c r="L4281" t="s">
        <v>45</v>
      </c>
      <c r="M4281">
        <v>75</v>
      </c>
      <c r="N4281">
        <v>333</v>
      </c>
      <c r="O4281">
        <v>29</v>
      </c>
      <c r="P4281">
        <v>1.21</v>
      </c>
      <c r="Q4281">
        <v>33</v>
      </c>
      <c r="R4281">
        <v>8422</v>
      </c>
      <c r="S4281">
        <v>3</v>
      </c>
      <c r="T4281" t="s">
        <v>64</v>
      </c>
      <c r="U4281" t="s">
        <v>65</v>
      </c>
      <c r="V4281">
        <v>24975</v>
      </c>
      <c r="W4281">
        <v>0.1</v>
      </c>
    </row>
    <row r="4282" spans="7:23" x14ac:dyDescent="0.35">
      <c r="G4282" t="s">
        <v>44</v>
      </c>
      <c r="H4282">
        <v>13737217</v>
      </c>
      <c r="I4282" t="s">
        <v>22</v>
      </c>
      <c r="J4282">
        <v>52.417267002447304</v>
      </c>
      <c r="K4282">
        <v>4.9008198120499804</v>
      </c>
      <c r="L4282" t="s">
        <v>45</v>
      </c>
      <c r="M4282">
        <v>82</v>
      </c>
      <c r="N4282">
        <v>42</v>
      </c>
      <c r="O4282">
        <v>21</v>
      </c>
      <c r="P4282">
        <v>0.72</v>
      </c>
      <c r="Q4282">
        <v>227</v>
      </c>
      <c r="R4282">
        <v>8522</v>
      </c>
      <c r="S4282">
        <v>3</v>
      </c>
      <c r="T4282" t="s">
        <v>80</v>
      </c>
      <c r="U4282" t="s">
        <v>81</v>
      </c>
      <c r="V4282">
        <v>3444</v>
      </c>
      <c r="W4282">
        <v>0.1</v>
      </c>
    </row>
    <row r="4283" spans="7:23" x14ac:dyDescent="0.35">
      <c r="G4283" t="s">
        <v>44</v>
      </c>
      <c r="H4283">
        <v>13742923</v>
      </c>
      <c r="I4283" t="s">
        <v>26</v>
      </c>
      <c r="J4283">
        <v>52.322070089504599</v>
      </c>
      <c r="K4283">
        <v>4.9447008340179996</v>
      </c>
      <c r="L4283" t="s">
        <v>45</v>
      </c>
      <c r="M4283">
        <v>150</v>
      </c>
      <c r="N4283">
        <v>314</v>
      </c>
      <c r="O4283">
        <v>32</v>
      </c>
      <c r="P4283">
        <v>1.18</v>
      </c>
      <c r="Q4283">
        <v>15</v>
      </c>
      <c r="R4283">
        <v>8530</v>
      </c>
      <c r="S4283">
        <v>3</v>
      </c>
      <c r="T4283" t="s">
        <v>92</v>
      </c>
      <c r="U4283" t="s">
        <v>93</v>
      </c>
      <c r="V4283">
        <v>47100</v>
      </c>
      <c r="W4283">
        <v>0.1</v>
      </c>
    </row>
    <row r="4284" spans="7:23" x14ac:dyDescent="0.35">
      <c r="G4284" t="s">
        <v>44</v>
      </c>
      <c r="H4284">
        <v>13825117</v>
      </c>
      <c r="I4284" t="s">
        <v>9</v>
      </c>
      <c r="J4284">
        <v>52.357286357966501</v>
      </c>
      <c r="K4284">
        <v>4.9241789453560401</v>
      </c>
      <c r="L4284" t="s">
        <v>45</v>
      </c>
      <c r="M4284">
        <v>130</v>
      </c>
      <c r="N4284">
        <v>357</v>
      </c>
      <c r="O4284">
        <v>43</v>
      </c>
      <c r="P4284">
        <v>1.49</v>
      </c>
      <c r="Q4284">
        <v>3</v>
      </c>
      <c r="R4284">
        <v>8630</v>
      </c>
      <c r="S4284">
        <v>3</v>
      </c>
      <c r="T4284" t="s">
        <v>64</v>
      </c>
      <c r="U4284" t="s">
        <v>65</v>
      </c>
      <c r="V4284">
        <v>46410</v>
      </c>
      <c r="W4284">
        <v>0.1</v>
      </c>
    </row>
    <row r="4285" spans="7:23" x14ac:dyDescent="0.35">
      <c r="G4285" t="s">
        <v>44</v>
      </c>
      <c r="H4285">
        <v>13836784</v>
      </c>
      <c r="I4285" t="s">
        <v>22</v>
      </c>
      <c r="J4285">
        <v>52.4091833646198</v>
      </c>
      <c r="K4285">
        <v>4.90097365230476</v>
      </c>
      <c r="L4285" t="s">
        <v>45</v>
      </c>
      <c r="M4285">
        <v>195</v>
      </c>
      <c r="N4285">
        <v>86</v>
      </c>
      <c r="O4285">
        <v>0</v>
      </c>
      <c r="Q4285">
        <v>31</v>
      </c>
      <c r="R4285">
        <v>8642</v>
      </c>
      <c r="S4285">
        <v>3</v>
      </c>
      <c r="T4285" t="s">
        <v>80</v>
      </c>
      <c r="U4285" t="s">
        <v>81</v>
      </c>
      <c r="V4285">
        <v>16770</v>
      </c>
      <c r="W4285">
        <v>0.1</v>
      </c>
    </row>
    <row r="4286" spans="7:23" x14ac:dyDescent="0.35">
      <c r="G4286" t="s">
        <v>44</v>
      </c>
      <c r="H4286">
        <v>13863631</v>
      </c>
      <c r="I4286" t="s">
        <v>19</v>
      </c>
      <c r="J4286">
        <v>52.375292685539002</v>
      </c>
      <c r="K4286">
        <v>4.8501067362343502</v>
      </c>
      <c r="L4286" t="s">
        <v>45</v>
      </c>
      <c r="M4286">
        <v>100</v>
      </c>
      <c r="N4286">
        <v>298</v>
      </c>
      <c r="O4286">
        <v>29</v>
      </c>
      <c r="P4286">
        <v>1.24</v>
      </c>
      <c r="Q4286">
        <v>2</v>
      </c>
      <c r="R4286">
        <v>8678</v>
      </c>
      <c r="S4286">
        <v>3</v>
      </c>
      <c r="T4286" t="s">
        <v>62</v>
      </c>
      <c r="U4286" t="s">
        <v>63</v>
      </c>
      <c r="V4286">
        <v>29800</v>
      </c>
      <c r="W4286">
        <v>0.1</v>
      </c>
    </row>
    <row r="4287" spans="7:23" x14ac:dyDescent="0.35">
      <c r="G4287" t="s">
        <v>44</v>
      </c>
      <c r="H4287">
        <v>13882569</v>
      </c>
      <c r="I4287" t="s">
        <v>18</v>
      </c>
      <c r="J4287">
        <v>52.363120685898402</v>
      </c>
      <c r="K4287">
        <v>4.93472451260648</v>
      </c>
      <c r="L4287" t="s">
        <v>45</v>
      </c>
      <c r="M4287">
        <v>89</v>
      </c>
      <c r="N4287">
        <v>349</v>
      </c>
      <c r="O4287">
        <v>13</v>
      </c>
      <c r="P4287">
        <v>0.47</v>
      </c>
      <c r="Q4287">
        <v>14</v>
      </c>
      <c r="R4287">
        <v>8694</v>
      </c>
      <c r="S4287">
        <v>3</v>
      </c>
      <c r="T4287" t="s">
        <v>66</v>
      </c>
      <c r="U4287" t="s">
        <v>67</v>
      </c>
      <c r="V4287">
        <v>31061</v>
      </c>
      <c r="W4287">
        <v>0.1</v>
      </c>
    </row>
    <row r="4288" spans="7:23" x14ac:dyDescent="0.35">
      <c r="G4288" t="s">
        <v>44</v>
      </c>
      <c r="H4288">
        <v>13952080</v>
      </c>
      <c r="I4288" t="s">
        <v>9</v>
      </c>
      <c r="J4288">
        <v>52.361706687043203</v>
      </c>
      <c r="K4288">
        <v>4.9266375299123997</v>
      </c>
      <c r="L4288" t="s">
        <v>45</v>
      </c>
      <c r="M4288">
        <v>100</v>
      </c>
      <c r="N4288">
        <v>302</v>
      </c>
      <c r="O4288">
        <v>4</v>
      </c>
      <c r="P4288">
        <v>0.14000000000000001</v>
      </c>
      <c r="Q4288">
        <v>63</v>
      </c>
      <c r="R4288">
        <v>8782</v>
      </c>
      <c r="S4288">
        <v>3</v>
      </c>
      <c r="T4288" t="s">
        <v>64</v>
      </c>
      <c r="U4288" t="s">
        <v>65</v>
      </c>
      <c r="V4288">
        <v>30200</v>
      </c>
      <c r="W4288">
        <v>0.1</v>
      </c>
    </row>
    <row r="4289" spans="7:23" x14ac:dyDescent="0.35">
      <c r="G4289" t="s">
        <v>44</v>
      </c>
      <c r="H4289">
        <v>13972625</v>
      </c>
      <c r="I4289" t="s">
        <v>12</v>
      </c>
      <c r="J4289">
        <v>52.354431282533</v>
      </c>
      <c r="K4289">
        <v>4.9295161899555202</v>
      </c>
      <c r="L4289" t="s">
        <v>45</v>
      </c>
      <c r="M4289">
        <v>80</v>
      </c>
      <c r="N4289">
        <v>219</v>
      </c>
      <c r="O4289">
        <v>33</v>
      </c>
      <c r="P4289">
        <v>1.1399999999999999</v>
      </c>
      <c r="Q4289">
        <v>100</v>
      </c>
      <c r="R4289">
        <v>8814</v>
      </c>
      <c r="S4289">
        <v>3</v>
      </c>
      <c r="T4289" t="s">
        <v>72</v>
      </c>
      <c r="U4289" t="s">
        <v>73</v>
      </c>
      <c r="V4289">
        <v>17520</v>
      </c>
      <c r="W4289">
        <v>0.1</v>
      </c>
    </row>
    <row r="4290" spans="7:23" x14ac:dyDescent="0.35">
      <c r="G4290" t="s">
        <v>44</v>
      </c>
      <c r="H4290">
        <v>14021349</v>
      </c>
      <c r="I4290" t="s">
        <v>10</v>
      </c>
      <c r="J4290">
        <v>52.396970164809098</v>
      </c>
      <c r="K4290">
        <v>4.9076790657937899</v>
      </c>
      <c r="L4290" t="s">
        <v>45</v>
      </c>
      <c r="M4290">
        <v>329</v>
      </c>
      <c r="N4290">
        <v>287</v>
      </c>
      <c r="O4290">
        <v>27</v>
      </c>
      <c r="P4290">
        <v>0.98</v>
      </c>
      <c r="Q4290">
        <v>95</v>
      </c>
      <c r="R4290">
        <v>8881</v>
      </c>
      <c r="S4290">
        <v>3</v>
      </c>
      <c r="T4290" t="s">
        <v>78</v>
      </c>
      <c r="U4290" t="s">
        <v>79</v>
      </c>
      <c r="V4290">
        <v>94423</v>
      </c>
      <c r="W4290">
        <v>0.1</v>
      </c>
    </row>
    <row r="4291" spans="7:23" x14ac:dyDescent="0.35">
      <c r="G4291" t="s">
        <v>44</v>
      </c>
      <c r="H4291">
        <v>14150880</v>
      </c>
      <c r="I4291" t="s">
        <v>9</v>
      </c>
      <c r="J4291">
        <v>52.3643723750532</v>
      </c>
      <c r="K4291">
        <v>4.9259782811337498</v>
      </c>
      <c r="L4291" t="s">
        <v>45</v>
      </c>
      <c r="M4291">
        <v>120</v>
      </c>
      <c r="N4291">
        <v>353</v>
      </c>
      <c r="O4291">
        <v>21</v>
      </c>
      <c r="P4291">
        <v>0.76</v>
      </c>
      <c r="Q4291">
        <v>7</v>
      </c>
      <c r="R4291">
        <v>9007</v>
      </c>
      <c r="S4291">
        <v>3</v>
      </c>
      <c r="T4291" t="s">
        <v>64</v>
      </c>
      <c r="U4291" t="s">
        <v>65</v>
      </c>
      <c r="V4291">
        <v>42360</v>
      </c>
      <c r="W4291">
        <v>0.1</v>
      </c>
    </row>
    <row r="4292" spans="7:23" x14ac:dyDescent="0.35">
      <c r="G4292" t="s">
        <v>44</v>
      </c>
      <c r="H4292">
        <v>14178320</v>
      </c>
      <c r="I4292" t="s">
        <v>13</v>
      </c>
      <c r="J4292">
        <v>52.348908617735503</v>
      </c>
      <c r="K4292">
        <v>5.0055425841116996</v>
      </c>
      <c r="L4292" t="s">
        <v>45</v>
      </c>
      <c r="M4292">
        <v>185</v>
      </c>
      <c r="N4292">
        <v>347</v>
      </c>
      <c r="O4292">
        <v>5</v>
      </c>
      <c r="P4292">
        <v>0.25</v>
      </c>
      <c r="Q4292">
        <v>340</v>
      </c>
      <c r="R4292">
        <v>9040</v>
      </c>
      <c r="S4292">
        <v>3</v>
      </c>
      <c r="T4292" t="s">
        <v>86</v>
      </c>
      <c r="U4292" t="s">
        <v>87</v>
      </c>
      <c r="V4292">
        <v>64195</v>
      </c>
      <c r="W4292">
        <v>0.1</v>
      </c>
    </row>
    <row r="4293" spans="7:23" x14ac:dyDescent="0.35">
      <c r="G4293" t="s">
        <v>44</v>
      </c>
      <c r="H4293">
        <v>14210950</v>
      </c>
      <c r="I4293" t="s">
        <v>18</v>
      </c>
      <c r="J4293">
        <v>52.361306656087599</v>
      </c>
      <c r="K4293">
        <v>4.9455579652113002</v>
      </c>
      <c r="L4293" t="s">
        <v>45</v>
      </c>
      <c r="M4293">
        <v>95</v>
      </c>
      <c r="N4293">
        <v>359</v>
      </c>
      <c r="O4293">
        <v>18</v>
      </c>
      <c r="P4293">
        <v>0.64</v>
      </c>
      <c r="Q4293">
        <v>23</v>
      </c>
      <c r="R4293">
        <v>9081</v>
      </c>
      <c r="S4293">
        <v>3</v>
      </c>
      <c r="T4293" t="s">
        <v>66</v>
      </c>
      <c r="U4293" t="s">
        <v>67</v>
      </c>
      <c r="V4293">
        <v>34105</v>
      </c>
      <c r="W4293">
        <v>0.1</v>
      </c>
    </row>
    <row r="4294" spans="7:23" x14ac:dyDescent="0.35">
      <c r="G4294" t="s">
        <v>44</v>
      </c>
      <c r="H4294">
        <v>14240630</v>
      </c>
      <c r="I4294" t="s">
        <v>18</v>
      </c>
      <c r="J4294">
        <v>52.3636561940109</v>
      </c>
      <c r="K4294">
        <v>4.9382381946685499</v>
      </c>
      <c r="L4294" t="s">
        <v>45</v>
      </c>
      <c r="M4294">
        <v>96</v>
      </c>
      <c r="N4294">
        <v>349</v>
      </c>
      <c r="O4294">
        <v>13</v>
      </c>
      <c r="P4294">
        <v>0.59</v>
      </c>
      <c r="Q4294">
        <v>5</v>
      </c>
      <c r="R4294">
        <v>9111</v>
      </c>
      <c r="S4294">
        <v>3</v>
      </c>
      <c r="T4294" t="s">
        <v>66</v>
      </c>
      <c r="U4294" t="s">
        <v>67</v>
      </c>
      <c r="V4294">
        <v>33504</v>
      </c>
      <c r="W4294">
        <v>0.1</v>
      </c>
    </row>
    <row r="4295" spans="7:23" x14ac:dyDescent="0.35">
      <c r="G4295" t="s">
        <v>44</v>
      </c>
      <c r="H4295">
        <v>14315479</v>
      </c>
      <c r="I4295" t="s">
        <v>19</v>
      </c>
      <c r="J4295">
        <v>52.378582192362501</v>
      </c>
      <c r="K4295">
        <v>4.8583469079862498</v>
      </c>
      <c r="L4295" t="s">
        <v>45</v>
      </c>
      <c r="M4295">
        <v>150</v>
      </c>
      <c r="N4295">
        <v>337</v>
      </c>
      <c r="O4295">
        <v>11</v>
      </c>
      <c r="P4295">
        <v>0.39</v>
      </c>
      <c r="Q4295">
        <v>41</v>
      </c>
      <c r="R4295">
        <v>9186</v>
      </c>
      <c r="S4295">
        <v>3</v>
      </c>
      <c r="T4295" t="s">
        <v>62</v>
      </c>
      <c r="U4295" t="s">
        <v>63</v>
      </c>
      <c r="V4295">
        <v>50550</v>
      </c>
      <c r="W4295">
        <v>0.1</v>
      </c>
    </row>
    <row r="4296" spans="7:23" x14ac:dyDescent="0.35">
      <c r="G4296" t="s">
        <v>44</v>
      </c>
      <c r="H4296">
        <v>14623521</v>
      </c>
      <c r="I4296" t="s">
        <v>22</v>
      </c>
      <c r="J4296">
        <v>52.410611359491099</v>
      </c>
      <c r="K4296">
        <v>4.9012779295270503</v>
      </c>
      <c r="L4296" t="s">
        <v>45</v>
      </c>
      <c r="M4296">
        <v>119</v>
      </c>
      <c r="N4296">
        <v>338</v>
      </c>
      <c r="O4296">
        <v>6</v>
      </c>
      <c r="P4296">
        <v>0.23</v>
      </c>
      <c r="Q4296">
        <v>5</v>
      </c>
      <c r="R4296">
        <v>9409</v>
      </c>
      <c r="S4296">
        <v>3</v>
      </c>
      <c r="T4296" t="s">
        <v>80</v>
      </c>
      <c r="U4296" t="s">
        <v>81</v>
      </c>
      <c r="V4296">
        <v>40222</v>
      </c>
      <c r="W4296">
        <v>0.1</v>
      </c>
    </row>
    <row r="4297" spans="7:23" x14ac:dyDescent="0.35">
      <c r="G4297" t="s">
        <v>44</v>
      </c>
      <c r="H4297">
        <v>14668063</v>
      </c>
      <c r="I4297" t="s">
        <v>13</v>
      </c>
      <c r="J4297">
        <v>52.352562244125501</v>
      </c>
      <c r="K4297">
        <v>4.9983600035974103</v>
      </c>
      <c r="L4297" t="s">
        <v>45</v>
      </c>
      <c r="M4297">
        <v>214</v>
      </c>
      <c r="N4297">
        <v>322</v>
      </c>
      <c r="O4297">
        <v>9</v>
      </c>
      <c r="P4297">
        <v>0.35</v>
      </c>
      <c r="Q4297">
        <v>38</v>
      </c>
      <c r="R4297">
        <v>9427</v>
      </c>
      <c r="S4297">
        <v>3</v>
      </c>
      <c r="T4297" t="s">
        <v>86</v>
      </c>
      <c r="U4297" t="s">
        <v>87</v>
      </c>
      <c r="V4297">
        <v>68908</v>
      </c>
      <c r="W4297">
        <v>0.1</v>
      </c>
    </row>
    <row r="4298" spans="7:23" x14ac:dyDescent="0.35">
      <c r="G4298" t="s">
        <v>44</v>
      </c>
      <c r="H4298">
        <v>14812272</v>
      </c>
      <c r="I4298" t="s">
        <v>10</v>
      </c>
      <c r="J4298">
        <v>52.395060675618097</v>
      </c>
      <c r="K4298">
        <v>4.90529750260347</v>
      </c>
      <c r="L4298" t="s">
        <v>45</v>
      </c>
      <c r="M4298">
        <v>169</v>
      </c>
      <c r="N4298">
        <v>303</v>
      </c>
      <c r="O4298">
        <v>25</v>
      </c>
      <c r="P4298">
        <v>0.92</v>
      </c>
      <c r="Q4298">
        <v>93</v>
      </c>
      <c r="R4298">
        <v>9505</v>
      </c>
      <c r="S4298">
        <v>3</v>
      </c>
      <c r="T4298" t="s">
        <v>78</v>
      </c>
      <c r="U4298" t="s">
        <v>79</v>
      </c>
      <c r="V4298">
        <v>51207</v>
      </c>
      <c r="W4298">
        <v>0.1</v>
      </c>
    </row>
    <row r="4299" spans="7:23" x14ac:dyDescent="0.35">
      <c r="G4299" t="s">
        <v>44</v>
      </c>
      <c r="H4299">
        <v>14854921</v>
      </c>
      <c r="I4299" t="s">
        <v>12</v>
      </c>
      <c r="J4299">
        <v>52.333411318203801</v>
      </c>
      <c r="K4299">
        <v>4.9082313752615798</v>
      </c>
      <c r="L4299" t="s">
        <v>45</v>
      </c>
      <c r="M4299">
        <v>99</v>
      </c>
      <c r="N4299">
        <v>294</v>
      </c>
      <c r="O4299">
        <v>15</v>
      </c>
      <c r="P4299">
        <v>0.55000000000000004</v>
      </c>
      <c r="Q4299">
        <v>153</v>
      </c>
      <c r="R4299">
        <v>9535</v>
      </c>
      <c r="S4299">
        <v>3</v>
      </c>
      <c r="T4299" t="s">
        <v>72</v>
      </c>
      <c r="U4299" t="s">
        <v>73</v>
      </c>
      <c r="V4299">
        <v>29106</v>
      </c>
      <c r="W4299">
        <v>0.1</v>
      </c>
    </row>
    <row r="4300" spans="7:23" x14ac:dyDescent="0.35">
      <c r="G4300" t="s">
        <v>44</v>
      </c>
      <c r="H4300">
        <v>14876448</v>
      </c>
      <c r="I4300" t="s">
        <v>16</v>
      </c>
      <c r="J4300">
        <v>52.330220828053299</v>
      </c>
      <c r="K4300">
        <v>4.8886699490674097</v>
      </c>
      <c r="L4300" t="s">
        <v>45</v>
      </c>
      <c r="M4300">
        <v>135</v>
      </c>
      <c r="N4300">
        <v>302</v>
      </c>
      <c r="O4300">
        <v>7</v>
      </c>
      <c r="P4300">
        <v>0.32</v>
      </c>
      <c r="Q4300">
        <v>1</v>
      </c>
      <c r="R4300">
        <v>9543</v>
      </c>
      <c r="S4300">
        <v>3</v>
      </c>
      <c r="T4300" t="s">
        <v>82</v>
      </c>
      <c r="U4300" t="s">
        <v>83</v>
      </c>
      <c r="V4300">
        <v>40770</v>
      </c>
      <c r="W4300">
        <v>0.1</v>
      </c>
    </row>
    <row r="4301" spans="7:23" x14ac:dyDescent="0.35">
      <c r="G4301" t="s">
        <v>44</v>
      </c>
      <c r="H4301">
        <v>14938341</v>
      </c>
      <c r="I4301" t="s">
        <v>18</v>
      </c>
      <c r="J4301">
        <v>52.363331780443197</v>
      </c>
      <c r="K4301">
        <v>4.9399034711465202</v>
      </c>
      <c r="L4301" t="s">
        <v>45</v>
      </c>
      <c r="M4301">
        <v>150</v>
      </c>
      <c r="N4301">
        <v>28</v>
      </c>
      <c r="O4301">
        <v>25</v>
      </c>
      <c r="P4301">
        <v>0.92</v>
      </c>
      <c r="Q4301">
        <v>7</v>
      </c>
      <c r="R4301">
        <v>9587</v>
      </c>
      <c r="S4301">
        <v>3</v>
      </c>
      <c r="T4301" t="s">
        <v>66</v>
      </c>
      <c r="U4301" t="s">
        <v>67</v>
      </c>
      <c r="V4301">
        <v>4200</v>
      </c>
      <c r="W4301">
        <v>0.1</v>
      </c>
    </row>
    <row r="4302" spans="7:23" x14ac:dyDescent="0.35">
      <c r="G4302" t="s">
        <v>44</v>
      </c>
      <c r="H4302">
        <v>15079326</v>
      </c>
      <c r="I4302" t="s">
        <v>20</v>
      </c>
      <c r="J4302">
        <v>52.350035854348199</v>
      </c>
      <c r="K4302">
        <v>4.8377126141677103</v>
      </c>
      <c r="L4302" t="s">
        <v>45</v>
      </c>
      <c r="M4302">
        <v>160</v>
      </c>
      <c r="N4302">
        <v>59</v>
      </c>
      <c r="O4302">
        <v>3</v>
      </c>
      <c r="P4302">
        <v>0.11</v>
      </c>
      <c r="Q4302">
        <v>249</v>
      </c>
      <c r="R4302">
        <v>9667</v>
      </c>
      <c r="S4302">
        <v>3</v>
      </c>
      <c r="T4302" t="s">
        <v>70</v>
      </c>
      <c r="U4302" t="s">
        <v>71</v>
      </c>
      <c r="V4302">
        <v>9440</v>
      </c>
      <c r="W4302">
        <v>0.1</v>
      </c>
    </row>
    <row r="4303" spans="7:23" x14ac:dyDescent="0.35">
      <c r="G4303" t="s">
        <v>44</v>
      </c>
      <c r="H4303">
        <v>15082621</v>
      </c>
      <c r="I4303" t="s">
        <v>19</v>
      </c>
      <c r="J4303">
        <v>52.382404983972201</v>
      </c>
      <c r="K4303">
        <v>4.8579395638419696</v>
      </c>
      <c r="L4303" t="s">
        <v>45</v>
      </c>
      <c r="M4303">
        <v>160</v>
      </c>
      <c r="N4303">
        <v>305</v>
      </c>
      <c r="O4303">
        <v>40</v>
      </c>
      <c r="P4303">
        <v>1.49</v>
      </c>
      <c r="Q4303">
        <v>8</v>
      </c>
      <c r="R4303">
        <v>9670</v>
      </c>
      <c r="S4303">
        <v>3</v>
      </c>
      <c r="T4303" t="s">
        <v>62</v>
      </c>
      <c r="U4303" t="s">
        <v>63</v>
      </c>
      <c r="V4303">
        <v>48800</v>
      </c>
      <c r="W4303">
        <v>0.1</v>
      </c>
    </row>
    <row r="4304" spans="7:23" x14ac:dyDescent="0.35">
      <c r="G4304" t="s">
        <v>44</v>
      </c>
      <c r="H4304">
        <v>15106989</v>
      </c>
      <c r="I4304" t="s">
        <v>9</v>
      </c>
      <c r="J4304">
        <v>52.357327917955701</v>
      </c>
      <c r="K4304">
        <v>4.9094116187455796</v>
      </c>
      <c r="L4304" t="s">
        <v>45</v>
      </c>
      <c r="M4304">
        <v>450</v>
      </c>
      <c r="N4304">
        <v>357</v>
      </c>
      <c r="O4304">
        <v>6</v>
      </c>
      <c r="P4304">
        <v>0.23</v>
      </c>
      <c r="Q4304">
        <v>11</v>
      </c>
      <c r="R4304">
        <v>9687</v>
      </c>
      <c r="S4304">
        <v>3</v>
      </c>
      <c r="T4304" t="s">
        <v>64</v>
      </c>
      <c r="U4304" t="s">
        <v>65</v>
      </c>
      <c r="V4304">
        <v>160650</v>
      </c>
      <c r="W4304">
        <v>0.1</v>
      </c>
    </row>
    <row r="4305" spans="7:23" x14ac:dyDescent="0.35">
      <c r="G4305" t="s">
        <v>44</v>
      </c>
      <c r="H4305">
        <v>15174612</v>
      </c>
      <c r="I4305" t="s">
        <v>9</v>
      </c>
      <c r="J4305">
        <v>52.363624596687103</v>
      </c>
      <c r="K4305">
        <v>4.9311793269217103</v>
      </c>
      <c r="L4305" t="s">
        <v>45</v>
      </c>
      <c r="M4305">
        <v>120</v>
      </c>
      <c r="N4305">
        <v>311</v>
      </c>
      <c r="O4305">
        <v>30</v>
      </c>
      <c r="P4305">
        <v>1.1299999999999999</v>
      </c>
      <c r="Q4305">
        <v>24</v>
      </c>
      <c r="R4305">
        <v>9733</v>
      </c>
      <c r="S4305">
        <v>3</v>
      </c>
      <c r="T4305" t="s">
        <v>64</v>
      </c>
      <c r="U4305" t="s">
        <v>65</v>
      </c>
      <c r="V4305">
        <v>37320</v>
      </c>
      <c r="W4305">
        <v>0.1</v>
      </c>
    </row>
    <row r="4306" spans="7:23" x14ac:dyDescent="0.35">
      <c r="G4306" t="s">
        <v>44</v>
      </c>
      <c r="H4306">
        <v>15210146</v>
      </c>
      <c r="I4306" t="s">
        <v>19</v>
      </c>
      <c r="J4306">
        <v>52.382063242028998</v>
      </c>
      <c r="K4306">
        <v>4.8548052226643899</v>
      </c>
      <c r="L4306" t="s">
        <v>45</v>
      </c>
      <c r="M4306">
        <v>100</v>
      </c>
      <c r="N4306">
        <v>350</v>
      </c>
      <c r="O4306">
        <v>30</v>
      </c>
      <c r="P4306">
        <v>1.1299999999999999</v>
      </c>
      <c r="Q4306">
        <v>18</v>
      </c>
      <c r="R4306">
        <v>9744</v>
      </c>
      <c r="S4306">
        <v>3</v>
      </c>
      <c r="T4306" t="s">
        <v>62</v>
      </c>
      <c r="U4306" t="s">
        <v>63</v>
      </c>
      <c r="V4306">
        <v>35000</v>
      </c>
      <c r="W4306">
        <v>0.1</v>
      </c>
    </row>
    <row r="4307" spans="7:23" x14ac:dyDescent="0.35">
      <c r="G4307" t="s">
        <v>44</v>
      </c>
      <c r="H4307">
        <v>15251294</v>
      </c>
      <c r="I4307" t="s">
        <v>9</v>
      </c>
      <c r="J4307">
        <v>52.358659713314601</v>
      </c>
      <c r="K4307">
        <v>4.9130605426520804</v>
      </c>
      <c r="L4307" t="s">
        <v>45</v>
      </c>
      <c r="M4307">
        <v>120</v>
      </c>
      <c r="N4307">
        <v>342</v>
      </c>
      <c r="O4307">
        <v>19</v>
      </c>
      <c r="P4307">
        <v>0.81</v>
      </c>
      <c r="Q4307">
        <v>90</v>
      </c>
      <c r="R4307">
        <v>9765</v>
      </c>
      <c r="S4307">
        <v>3</v>
      </c>
      <c r="T4307" t="s">
        <v>64</v>
      </c>
      <c r="U4307" t="s">
        <v>65</v>
      </c>
      <c r="V4307">
        <v>41040</v>
      </c>
      <c r="W4307">
        <v>0.1</v>
      </c>
    </row>
    <row r="4308" spans="7:23" x14ac:dyDescent="0.35">
      <c r="G4308" t="s">
        <v>44</v>
      </c>
      <c r="H4308">
        <v>15354556</v>
      </c>
      <c r="I4308" t="s">
        <v>12</v>
      </c>
      <c r="J4308">
        <v>52.345532895564702</v>
      </c>
      <c r="K4308">
        <v>4.9238625092105304</v>
      </c>
      <c r="L4308" t="s">
        <v>45</v>
      </c>
      <c r="M4308">
        <v>299</v>
      </c>
      <c r="N4308">
        <v>317</v>
      </c>
      <c r="O4308">
        <v>22</v>
      </c>
      <c r="P4308">
        <v>0.88</v>
      </c>
      <c r="Q4308">
        <v>11</v>
      </c>
      <c r="R4308">
        <v>9829</v>
      </c>
      <c r="S4308">
        <v>3</v>
      </c>
      <c r="T4308" t="s">
        <v>72</v>
      </c>
      <c r="U4308" t="s">
        <v>73</v>
      </c>
      <c r="V4308">
        <v>94783</v>
      </c>
      <c r="W4308">
        <v>0.1</v>
      </c>
    </row>
    <row r="4309" spans="7:23" x14ac:dyDescent="0.35">
      <c r="G4309" t="s">
        <v>44</v>
      </c>
      <c r="H4309">
        <v>15410682</v>
      </c>
      <c r="I4309" t="s">
        <v>13</v>
      </c>
      <c r="J4309">
        <v>52.3569524540735</v>
      </c>
      <c r="K4309">
        <v>4.9966666155931501</v>
      </c>
      <c r="L4309" t="s">
        <v>45</v>
      </c>
      <c r="M4309">
        <v>212</v>
      </c>
      <c r="N4309">
        <v>356</v>
      </c>
      <c r="O4309">
        <v>6</v>
      </c>
      <c r="P4309">
        <v>0.25</v>
      </c>
      <c r="Q4309">
        <v>97</v>
      </c>
      <c r="R4309">
        <v>9862</v>
      </c>
      <c r="S4309">
        <v>3</v>
      </c>
      <c r="T4309" t="s">
        <v>86</v>
      </c>
      <c r="U4309" t="s">
        <v>87</v>
      </c>
      <c r="V4309">
        <v>75472</v>
      </c>
      <c r="W4309">
        <v>0.1</v>
      </c>
    </row>
    <row r="4310" spans="7:23" x14ac:dyDescent="0.35">
      <c r="G4310" t="s">
        <v>44</v>
      </c>
      <c r="H4310">
        <v>15422621</v>
      </c>
      <c r="I4310" t="s">
        <v>19</v>
      </c>
      <c r="J4310">
        <v>52.378084215219403</v>
      </c>
      <c r="K4310">
        <v>4.8486544902922901</v>
      </c>
      <c r="L4310" t="s">
        <v>45</v>
      </c>
      <c r="M4310">
        <v>170</v>
      </c>
      <c r="N4310">
        <v>158</v>
      </c>
      <c r="O4310">
        <v>32</v>
      </c>
      <c r="P4310">
        <v>1.24</v>
      </c>
      <c r="Q4310">
        <v>51</v>
      </c>
      <c r="R4310">
        <v>9870</v>
      </c>
      <c r="S4310">
        <v>3</v>
      </c>
      <c r="T4310" t="s">
        <v>62</v>
      </c>
      <c r="U4310" t="s">
        <v>63</v>
      </c>
      <c r="V4310">
        <v>26860</v>
      </c>
      <c r="W4310">
        <v>0.1</v>
      </c>
    </row>
    <row r="4311" spans="7:23" x14ac:dyDescent="0.35">
      <c r="G4311" t="s">
        <v>44</v>
      </c>
      <c r="H4311">
        <v>15563670</v>
      </c>
      <c r="I4311" t="s">
        <v>13</v>
      </c>
      <c r="J4311">
        <v>52.3569138166771</v>
      </c>
      <c r="K4311">
        <v>5.0017237335046696</v>
      </c>
      <c r="L4311" t="s">
        <v>45</v>
      </c>
      <c r="M4311">
        <v>186</v>
      </c>
      <c r="N4311">
        <v>257</v>
      </c>
      <c r="O4311">
        <v>14</v>
      </c>
      <c r="P4311">
        <v>0.61</v>
      </c>
      <c r="Q4311">
        <v>52</v>
      </c>
      <c r="R4311">
        <v>9977</v>
      </c>
      <c r="S4311">
        <v>3</v>
      </c>
      <c r="T4311" t="s">
        <v>86</v>
      </c>
      <c r="U4311" t="s">
        <v>87</v>
      </c>
      <c r="V4311">
        <v>47802</v>
      </c>
      <c r="W4311">
        <v>0.1</v>
      </c>
    </row>
    <row r="4312" spans="7:23" x14ac:dyDescent="0.35">
      <c r="G4312" t="s">
        <v>44</v>
      </c>
      <c r="H4312">
        <v>15574248</v>
      </c>
      <c r="I4312" t="s">
        <v>20</v>
      </c>
      <c r="J4312">
        <v>52.365244770106898</v>
      </c>
      <c r="K4312">
        <v>4.8307201017252197</v>
      </c>
      <c r="L4312" t="s">
        <v>45</v>
      </c>
      <c r="M4312">
        <v>175</v>
      </c>
      <c r="N4312">
        <v>313</v>
      </c>
      <c r="O4312">
        <v>15</v>
      </c>
      <c r="P4312">
        <v>0.64</v>
      </c>
      <c r="Q4312">
        <v>17</v>
      </c>
      <c r="R4312">
        <v>9980</v>
      </c>
      <c r="S4312">
        <v>3</v>
      </c>
      <c r="T4312" t="s">
        <v>70</v>
      </c>
      <c r="U4312" t="s">
        <v>71</v>
      </c>
      <c r="V4312">
        <v>54775</v>
      </c>
      <c r="W4312">
        <v>0.1</v>
      </c>
    </row>
    <row r="4313" spans="7:23" x14ac:dyDescent="0.35">
      <c r="G4313" t="s">
        <v>44</v>
      </c>
      <c r="H4313">
        <v>15581428</v>
      </c>
      <c r="I4313" t="s">
        <v>22</v>
      </c>
      <c r="J4313">
        <v>52.420431379976598</v>
      </c>
      <c r="K4313">
        <v>4.8948101683776697</v>
      </c>
      <c r="L4313" t="s">
        <v>45</v>
      </c>
      <c r="M4313">
        <v>229</v>
      </c>
      <c r="N4313">
        <v>323</v>
      </c>
      <c r="O4313">
        <v>13</v>
      </c>
      <c r="P4313">
        <v>0.79</v>
      </c>
      <c r="Q4313">
        <v>105</v>
      </c>
      <c r="R4313">
        <v>9986</v>
      </c>
      <c r="S4313">
        <v>3</v>
      </c>
      <c r="T4313" t="s">
        <v>80</v>
      </c>
      <c r="U4313" t="s">
        <v>81</v>
      </c>
      <c r="V4313">
        <v>73967</v>
      </c>
      <c r="W4313">
        <v>0.1</v>
      </c>
    </row>
    <row r="4314" spans="7:23" x14ac:dyDescent="0.35">
      <c r="G4314" t="s">
        <v>44</v>
      </c>
      <c r="H4314">
        <v>15771785</v>
      </c>
      <c r="I4314" t="s">
        <v>10</v>
      </c>
      <c r="J4314">
        <v>52.394234705678201</v>
      </c>
      <c r="K4314">
        <v>4.9094874073508903</v>
      </c>
      <c r="L4314" t="s">
        <v>45</v>
      </c>
      <c r="M4314">
        <v>800</v>
      </c>
      <c r="N4314">
        <v>354</v>
      </c>
      <c r="O4314">
        <v>52</v>
      </c>
      <c r="P4314">
        <v>2.2999999999999998</v>
      </c>
      <c r="Q4314">
        <v>279</v>
      </c>
      <c r="R4314">
        <v>10094</v>
      </c>
      <c r="S4314">
        <v>3</v>
      </c>
      <c r="T4314" t="s">
        <v>78</v>
      </c>
      <c r="U4314" t="s">
        <v>79</v>
      </c>
      <c r="V4314">
        <v>283200</v>
      </c>
      <c r="W4314">
        <v>0.1</v>
      </c>
    </row>
    <row r="4315" spans="7:23" x14ac:dyDescent="0.35">
      <c r="G4315" t="s">
        <v>44</v>
      </c>
      <c r="H4315">
        <v>15785019</v>
      </c>
      <c r="I4315" t="s">
        <v>10</v>
      </c>
      <c r="J4315">
        <v>52.394619336629503</v>
      </c>
      <c r="K4315">
        <v>4.9268688764610502</v>
      </c>
      <c r="L4315" t="s">
        <v>45</v>
      </c>
      <c r="M4315">
        <v>109</v>
      </c>
      <c r="N4315">
        <v>250</v>
      </c>
      <c r="O4315">
        <v>23</v>
      </c>
      <c r="P4315">
        <v>0.93</v>
      </c>
      <c r="Q4315">
        <v>65</v>
      </c>
      <c r="R4315">
        <v>10104</v>
      </c>
      <c r="S4315">
        <v>3</v>
      </c>
      <c r="T4315" t="s">
        <v>78</v>
      </c>
      <c r="U4315" t="s">
        <v>79</v>
      </c>
      <c r="V4315">
        <v>27250</v>
      </c>
      <c r="W4315">
        <v>0.1</v>
      </c>
    </row>
    <row r="4316" spans="7:23" x14ac:dyDescent="0.35">
      <c r="G4316" t="s">
        <v>44</v>
      </c>
      <c r="H4316">
        <v>15854242</v>
      </c>
      <c r="I4316" t="s">
        <v>9</v>
      </c>
      <c r="J4316">
        <v>52.357412409270701</v>
      </c>
      <c r="K4316">
        <v>4.9094084419833903</v>
      </c>
      <c r="L4316" t="s">
        <v>45</v>
      </c>
      <c r="M4316">
        <v>150</v>
      </c>
      <c r="N4316">
        <v>350</v>
      </c>
      <c r="O4316">
        <v>10</v>
      </c>
      <c r="P4316">
        <v>0.4</v>
      </c>
      <c r="Q4316">
        <v>14</v>
      </c>
      <c r="R4316">
        <v>10149</v>
      </c>
      <c r="S4316">
        <v>3</v>
      </c>
      <c r="T4316" t="s">
        <v>64</v>
      </c>
      <c r="U4316" t="s">
        <v>65</v>
      </c>
      <c r="V4316">
        <v>52500</v>
      </c>
      <c r="W4316">
        <v>0.1</v>
      </c>
    </row>
    <row r="4317" spans="7:23" x14ac:dyDescent="0.35">
      <c r="G4317" t="s">
        <v>44</v>
      </c>
      <c r="H4317">
        <v>15905446</v>
      </c>
      <c r="I4317" t="s">
        <v>20</v>
      </c>
      <c r="J4317">
        <v>52.369203622518498</v>
      </c>
      <c r="K4317">
        <v>4.8328804442961397</v>
      </c>
      <c r="L4317" t="s">
        <v>45</v>
      </c>
      <c r="M4317">
        <v>80</v>
      </c>
      <c r="N4317">
        <v>206</v>
      </c>
      <c r="O4317">
        <v>20</v>
      </c>
      <c r="P4317">
        <v>0.85</v>
      </c>
      <c r="Q4317">
        <v>9</v>
      </c>
      <c r="R4317">
        <v>10180</v>
      </c>
      <c r="S4317">
        <v>3</v>
      </c>
      <c r="T4317" t="s">
        <v>70</v>
      </c>
      <c r="U4317" t="s">
        <v>71</v>
      </c>
      <c r="V4317">
        <v>16480</v>
      </c>
      <c r="W4317">
        <v>0.1</v>
      </c>
    </row>
    <row r="4318" spans="7:23" x14ac:dyDescent="0.35">
      <c r="G4318" t="s">
        <v>44</v>
      </c>
      <c r="H4318">
        <v>15948451</v>
      </c>
      <c r="I4318" t="s">
        <v>25</v>
      </c>
      <c r="J4318">
        <v>52.292949180282299</v>
      </c>
      <c r="K4318">
        <v>4.9697622824103398</v>
      </c>
      <c r="L4318" t="s">
        <v>45</v>
      </c>
      <c r="M4318">
        <v>150</v>
      </c>
      <c r="N4318">
        <v>342</v>
      </c>
      <c r="O4318">
        <v>2</v>
      </c>
      <c r="P4318">
        <v>0.14000000000000001</v>
      </c>
      <c r="Q4318">
        <v>172</v>
      </c>
      <c r="R4318">
        <v>10214</v>
      </c>
      <c r="S4318">
        <v>3</v>
      </c>
      <c r="T4318" t="s">
        <v>90</v>
      </c>
      <c r="U4318" t="s">
        <v>91</v>
      </c>
      <c r="V4318">
        <v>51300</v>
      </c>
      <c r="W4318">
        <v>0.1</v>
      </c>
    </row>
    <row r="4319" spans="7:23" x14ac:dyDescent="0.35">
      <c r="G4319" t="s">
        <v>44</v>
      </c>
      <c r="H4319">
        <v>15953085</v>
      </c>
      <c r="I4319" t="s">
        <v>22</v>
      </c>
      <c r="J4319">
        <v>52.408060700208701</v>
      </c>
      <c r="K4319">
        <v>4.9050517335552399</v>
      </c>
      <c r="L4319" t="s">
        <v>45</v>
      </c>
      <c r="M4319">
        <v>139</v>
      </c>
      <c r="N4319">
        <v>321</v>
      </c>
      <c r="O4319">
        <v>12</v>
      </c>
      <c r="P4319">
        <v>0.51</v>
      </c>
      <c r="Q4319">
        <v>24</v>
      </c>
      <c r="R4319">
        <v>10220</v>
      </c>
      <c r="S4319">
        <v>3</v>
      </c>
      <c r="T4319" t="s">
        <v>80</v>
      </c>
      <c r="U4319" t="s">
        <v>81</v>
      </c>
      <c r="V4319">
        <v>44619</v>
      </c>
      <c r="W4319">
        <v>0.1</v>
      </c>
    </row>
    <row r="4320" spans="7:23" x14ac:dyDescent="0.35">
      <c r="G4320" t="s">
        <v>44</v>
      </c>
      <c r="H4320">
        <v>16047098</v>
      </c>
      <c r="I4320" t="s">
        <v>19</v>
      </c>
      <c r="J4320">
        <v>52.3836701846202</v>
      </c>
      <c r="K4320">
        <v>4.8499717737140697</v>
      </c>
      <c r="L4320" t="s">
        <v>45</v>
      </c>
      <c r="M4320">
        <v>110</v>
      </c>
      <c r="N4320">
        <v>356</v>
      </c>
      <c r="O4320">
        <v>14</v>
      </c>
      <c r="P4320">
        <v>0.56999999999999995</v>
      </c>
      <c r="Q4320">
        <v>40</v>
      </c>
      <c r="R4320">
        <v>10284</v>
      </c>
      <c r="S4320">
        <v>3</v>
      </c>
      <c r="T4320" t="s">
        <v>62</v>
      </c>
      <c r="U4320" t="s">
        <v>63</v>
      </c>
      <c r="V4320">
        <v>39160</v>
      </c>
      <c r="W4320">
        <v>0.1</v>
      </c>
    </row>
    <row r="4321" spans="7:23" x14ac:dyDescent="0.35">
      <c r="G4321" t="s">
        <v>44</v>
      </c>
      <c r="H4321">
        <v>16111547</v>
      </c>
      <c r="I4321" t="s">
        <v>10</v>
      </c>
      <c r="J4321">
        <v>52.382606890182601</v>
      </c>
      <c r="K4321">
        <v>4.9163170224646198</v>
      </c>
      <c r="L4321" t="s">
        <v>45</v>
      </c>
      <c r="M4321">
        <v>125</v>
      </c>
      <c r="N4321">
        <v>330</v>
      </c>
      <c r="O4321">
        <v>16</v>
      </c>
      <c r="P4321">
        <v>0.66</v>
      </c>
      <c r="Q4321">
        <v>22</v>
      </c>
      <c r="R4321">
        <v>10325</v>
      </c>
      <c r="S4321">
        <v>3</v>
      </c>
      <c r="T4321" t="s">
        <v>78</v>
      </c>
      <c r="U4321" t="s">
        <v>79</v>
      </c>
      <c r="V4321">
        <v>41250</v>
      </c>
      <c r="W4321">
        <v>0.1</v>
      </c>
    </row>
    <row r="4322" spans="7:23" x14ac:dyDescent="0.35">
      <c r="G4322" t="s">
        <v>44</v>
      </c>
      <c r="H4322">
        <v>16191245</v>
      </c>
      <c r="I4322" t="s">
        <v>12</v>
      </c>
      <c r="J4322">
        <v>52.342737252225803</v>
      </c>
      <c r="K4322">
        <v>4.9171230948481401</v>
      </c>
      <c r="L4322" t="s">
        <v>45</v>
      </c>
      <c r="M4322">
        <v>595</v>
      </c>
      <c r="N4322">
        <v>245</v>
      </c>
      <c r="O4322">
        <v>9</v>
      </c>
      <c r="P4322">
        <v>0.38</v>
      </c>
      <c r="Q4322">
        <v>61</v>
      </c>
      <c r="R4322">
        <v>10387</v>
      </c>
      <c r="S4322">
        <v>3</v>
      </c>
      <c r="T4322" t="s">
        <v>72</v>
      </c>
      <c r="U4322" t="s">
        <v>73</v>
      </c>
      <c r="V4322">
        <v>145775</v>
      </c>
      <c r="W4322">
        <v>0.1</v>
      </c>
    </row>
    <row r="4323" spans="7:23" x14ac:dyDescent="0.35">
      <c r="G4323" t="s">
        <v>44</v>
      </c>
      <c r="H4323">
        <v>16318223</v>
      </c>
      <c r="I4323" t="s">
        <v>10</v>
      </c>
      <c r="J4323">
        <v>52.396101813885302</v>
      </c>
      <c r="K4323">
        <v>4.9046577383916299</v>
      </c>
      <c r="L4323" t="s">
        <v>45</v>
      </c>
      <c r="M4323">
        <v>100</v>
      </c>
      <c r="N4323">
        <v>358</v>
      </c>
      <c r="O4323">
        <v>18</v>
      </c>
      <c r="P4323">
        <v>0.81</v>
      </c>
      <c r="Q4323">
        <v>4</v>
      </c>
      <c r="R4323">
        <v>10483</v>
      </c>
      <c r="S4323">
        <v>3</v>
      </c>
      <c r="T4323" t="s">
        <v>78</v>
      </c>
      <c r="U4323" t="s">
        <v>79</v>
      </c>
      <c r="V4323">
        <v>35800</v>
      </c>
      <c r="W4323">
        <v>0.1</v>
      </c>
    </row>
    <row r="4324" spans="7:23" x14ac:dyDescent="0.35">
      <c r="G4324" t="s">
        <v>44</v>
      </c>
      <c r="H4324">
        <v>16448872</v>
      </c>
      <c r="I4324" t="s">
        <v>9</v>
      </c>
      <c r="J4324">
        <v>52.361191604213403</v>
      </c>
      <c r="K4324">
        <v>4.92610568246113</v>
      </c>
      <c r="L4324" t="s">
        <v>45</v>
      </c>
      <c r="M4324">
        <v>96</v>
      </c>
      <c r="N4324">
        <v>344</v>
      </c>
      <c r="O4324">
        <v>13</v>
      </c>
      <c r="P4324">
        <v>0.64</v>
      </c>
      <c r="Q4324">
        <v>7</v>
      </c>
      <c r="R4324">
        <v>10609</v>
      </c>
      <c r="S4324">
        <v>3</v>
      </c>
      <c r="T4324" t="s">
        <v>64</v>
      </c>
      <c r="U4324" t="s">
        <v>65</v>
      </c>
      <c r="V4324">
        <v>33024</v>
      </c>
      <c r="W4324">
        <v>0.1</v>
      </c>
    </row>
    <row r="4325" spans="7:23" x14ac:dyDescent="0.35">
      <c r="G4325" t="s">
        <v>44</v>
      </c>
      <c r="H4325">
        <v>16459632</v>
      </c>
      <c r="I4325" t="s">
        <v>26</v>
      </c>
      <c r="J4325">
        <v>52.315674271119804</v>
      </c>
      <c r="K4325">
        <v>4.9534310610191197</v>
      </c>
      <c r="L4325" t="s">
        <v>45</v>
      </c>
      <c r="M4325">
        <v>79</v>
      </c>
      <c r="N4325">
        <v>15</v>
      </c>
      <c r="O4325">
        <v>93</v>
      </c>
      <c r="P4325">
        <v>3.95</v>
      </c>
      <c r="Q4325">
        <v>261</v>
      </c>
      <c r="R4325">
        <v>10615</v>
      </c>
      <c r="S4325">
        <v>3</v>
      </c>
      <c r="T4325" t="s">
        <v>92</v>
      </c>
      <c r="U4325" t="s">
        <v>93</v>
      </c>
      <c r="V4325">
        <v>1185</v>
      </c>
      <c r="W4325">
        <v>0.1</v>
      </c>
    </row>
    <row r="4326" spans="7:23" x14ac:dyDescent="0.35">
      <c r="G4326" t="s">
        <v>44</v>
      </c>
      <c r="H4326">
        <v>16535469</v>
      </c>
      <c r="I4326" t="s">
        <v>10</v>
      </c>
      <c r="J4326">
        <v>52.3971873216747</v>
      </c>
      <c r="K4326">
        <v>4.9053409970923996</v>
      </c>
      <c r="L4326" t="s">
        <v>45</v>
      </c>
      <c r="M4326">
        <v>350</v>
      </c>
      <c r="N4326">
        <v>346</v>
      </c>
      <c r="O4326">
        <v>8</v>
      </c>
      <c r="P4326">
        <v>0.41</v>
      </c>
      <c r="Q4326">
        <v>42</v>
      </c>
      <c r="R4326">
        <v>10652</v>
      </c>
      <c r="S4326">
        <v>3</v>
      </c>
      <c r="T4326" t="s">
        <v>78</v>
      </c>
      <c r="U4326" t="s">
        <v>79</v>
      </c>
      <c r="V4326">
        <v>121100</v>
      </c>
      <c r="W4326">
        <v>0.1</v>
      </c>
    </row>
    <row r="4327" spans="7:23" x14ac:dyDescent="0.35">
      <c r="G4327" t="s">
        <v>44</v>
      </c>
      <c r="H4327">
        <v>16696921</v>
      </c>
      <c r="I4327" t="s">
        <v>18</v>
      </c>
      <c r="J4327">
        <v>52.3648251869446</v>
      </c>
      <c r="K4327">
        <v>4.9380056527038603</v>
      </c>
      <c r="L4327" t="s">
        <v>45</v>
      </c>
      <c r="M4327">
        <v>115</v>
      </c>
      <c r="N4327">
        <v>195</v>
      </c>
      <c r="O4327">
        <v>26</v>
      </c>
      <c r="P4327">
        <v>1.22</v>
      </c>
      <c r="Q4327">
        <v>140</v>
      </c>
      <c r="R4327">
        <v>10757</v>
      </c>
      <c r="S4327">
        <v>3</v>
      </c>
      <c r="T4327" t="s">
        <v>66</v>
      </c>
      <c r="U4327" t="s">
        <v>67</v>
      </c>
      <c r="V4327">
        <v>22425</v>
      </c>
      <c r="W4327">
        <v>0.1</v>
      </c>
    </row>
    <row r="4328" spans="7:23" x14ac:dyDescent="0.35">
      <c r="G4328" t="s">
        <v>44</v>
      </c>
      <c r="H4328">
        <v>16835515</v>
      </c>
      <c r="I4328" t="s">
        <v>22</v>
      </c>
      <c r="J4328">
        <v>52.4047775095841</v>
      </c>
      <c r="K4328">
        <v>4.8995389866167498</v>
      </c>
      <c r="L4328" t="s">
        <v>45</v>
      </c>
      <c r="M4328">
        <v>90</v>
      </c>
      <c r="N4328">
        <v>63</v>
      </c>
      <c r="O4328">
        <v>3</v>
      </c>
      <c r="P4328">
        <v>0.19</v>
      </c>
      <c r="Q4328">
        <v>184</v>
      </c>
      <c r="R4328">
        <v>10839</v>
      </c>
      <c r="S4328">
        <v>3</v>
      </c>
      <c r="T4328" t="s">
        <v>80</v>
      </c>
      <c r="U4328" t="s">
        <v>81</v>
      </c>
      <c r="V4328">
        <v>5670</v>
      </c>
      <c r="W4328">
        <v>0.1</v>
      </c>
    </row>
    <row r="4329" spans="7:23" x14ac:dyDescent="0.35">
      <c r="G4329" t="s">
        <v>44</v>
      </c>
      <c r="H4329">
        <v>16912943</v>
      </c>
      <c r="I4329" t="s">
        <v>16</v>
      </c>
      <c r="J4329">
        <v>52.341927000217403</v>
      </c>
      <c r="K4329">
        <v>4.8688265969710001</v>
      </c>
      <c r="L4329" t="s">
        <v>45</v>
      </c>
      <c r="M4329">
        <v>280</v>
      </c>
      <c r="N4329">
        <v>185</v>
      </c>
      <c r="O4329">
        <v>0</v>
      </c>
      <c r="Q4329">
        <v>180</v>
      </c>
      <c r="R4329">
        <v>10889</v>
      </c>
      <c r="S4329">
        <v>3</v>
      </c>
      <c r="T4329" t="s">
        <v>82</v>
      </c>
      <c r="U4329" t="s">
        <v>83</v>
      </c>
      <c r="V4329">
        <v>51800</v>
      </c>
      <c r="W4329">
        <v>0.1</v>
      </c>
    </row>
    <row r="4330" spans="7:23" x14ac:dyDescent="0.35">
      <c r="G4330" t="s">
        <v>44</v>
      </c>
      <c r="H4330">
        <v>16928118</v>
      </c>
      <c r="I4330" t="s">
        <v>9</v>
      </c>
      <c r="J4330">
        <v>52.3582387445189</v>
      </c>
      <c r="K4330">
        <v>4.9193148934377504</v>
      </c>
      <c r="L4330" t="s">
        <v>45</v>
      </c>
      <c r="M4330">
        <v>145</v>
      </c>
      <c r="N4330">
        <v>208</v>
      </c>
      <c r="O4330">
        <v>11</v>
      </c>
      <c r="P4330">
        <v>0.55000000000000004</v>
      </c>
      <c r="Q4330">
        <v>5</v>
      </c>
      <c r="R4330">
        <v>10896</v>
      </c>
      <c r="S4330">
        <v>3</v>
      </c>
      <c r="T4330" t="s">
        <v>64</v>
      </c>
      <c r="U4330" t="s">
        <v>65</v>
      </c>
      <c r="V4330">
        <v>30160</v>
      </c>
      <c r="W4330">
        <v>0.1</v>
      </c>
    </row>
    <row r="4331" spans="7:23" x14ac:dyDescent="0.35">
      <c r="G4331" t="s">
        <v>44</v>
      </c>
      <c r="H4331">
        <v>17120081</v>
      </c>
      <c r="I4331" t="s">
        <v>18</v>
      </c>
      <c r="J4331">
        <v>52.365616835329902</v>
      </c>
      <c r="K4331">
        <v>4.9343483940782402</v>
      </c>
      <c r="L4331" t="s">
        <v>45</v>
      </c>
      <c r="M4331">
        <v>100</v>
      </c>
      <c r="N4331">
        <v>83</v>
      </c>
      <c r="O4331">
        <v>42</v>
      </c>
      <c r="P4331">
        <v>1.9</v>
      </c>
      <c r="Q4331">
        <v>45</v>
      </c>
      <c r="R4331">
        <v>10980</v>
      </c>
      <c r="S4331">
        <v>3</v>
      </c>
      <c r="T4331" t="s">
        <v>66</v>
      </c>
      <c r="U4331" t="s">
        <v>67</v>
      </c>
      <c r="V4331">
        <v>8300</v>
      </c>
      <c r="W4331">
        <v>0.1</v>
      </c>
    </row>
    <row r="4332" spans="7:23" x14ac:dyDescent="0.35">
      <c r="G4332" t="s">
        <v>44</v>
      </c>
      <c r="H4332">
        <v>17228400</v>
      </c>
      <c r="I4332" t="s">
        <v>9</v>
      </c>
      <c r="J4332">
        <v>52.360261101776601</v>
      </c>
      <c r="K4332">
        <v>4.9121714899094897</v>
      </c>
      <c r="L4332" t="s">
        <v>45</v>
      </c>
      <c r="M4332">
        <v>179</v>
      </c>
      <c r="N4332">
        <v>360</v>
      </c>
      <c r="O4332">
        <v>17</v>
      </c>
      <c r="P4332">
        <v>0.81</v>
      </c>
      <c r="Q4332">
        <v>150</v>
      </c>
      <c r="R4332">
        <v>11036</v>
      </c>
      <c r="S4332">
        <v>3</v>
      </c>
      <c r="T4332" t="s">
        <v>64</v>
      </c>
      <c r="U4332" t="s">
        <v>65</v>
      </c>
      <c r="V4332">
        <v>64440</v>
      </c>
      <c r="W4332">
        <v>0.1</v>
      </c>
    </row>
    <row r="4333" spans="7:23" x14ac:dyDescent="0.35">
      <c r="G4333" t="s">
        <v>44</v>
      </c>
      <c r="H4333">
        <v>17490064</v>
      </c>
      <c r="I4333" t="s">
        <v>12</v>
      </c>
      <c r="J4333">
        <v>52.354624969886402</v>
      </c>
      <c r="K4333">
        <v>4.9400320953282399</v>
      </c>
      <c r="L4333" t="s">
        <v>45</v>
      </c>
      <c r="M4333">
        <v>350</v>
      </c>
      <c r="N4333">
        <v>361</v>
      </c>
      <c r="O4333">
        <v>6</v>
      </c>
      <c r="P4333">
        <v>0.3</v>
      </c>
      <c r="Q4333">
        <v>13</v>
      </c>
      <c r="R4333">
        <v>11196</v>
      </c>
      <c r="S4333">
        <v>3</v>
      </c>
      <c r="T4333" t="s">
        <v>72</v>
      </c>
      <c r="U4333" t="s">
        <v>73</v>
      </c>
      <c r="V4333">
        <v>126350</v>
      </c>
      <c r="W4333">
        <v>0.1</v>
      </c>
    </row>
    <row r="4334" spans="7:23" x14ac:dyDescent="0.35">
      <c r="G4334" t="s">
        <v>44</v>
      </c>
      <c r="H4334">
        <v>17568644</v>
      </c>
      <c r="I4334" t="s">
        <v>19</v>
      </c>
      <c r="J4334">
        <v>52.382501065317001</v>
      </c>
      <c r="K4334">
        <v>4.8491262622006897</v>
      </c>
      <c r="L4334" t="s">
        <v>45</v>
      </c>
      <c r="M4334">
        <v>100</v>
      </c>
      <c r="N4334">
        <v>302</v>
      </c>
      <c r="O4334">
        <v>2</v>
      </c>
      <c r="P4334">
        <v>0.1</v>
      </c>
      <c r="Q4334">
        <v>5</v>
      </c>
      <c r="R4334">
        <v>11256</v>
      </c>
      <c r="S4334">
        <v>3</v>
      </c>
      <c r="T4334" t="s">
        <v>62</v>
      </c>
      <c r="U4334" t="s">
        <v>63</v>
      </c>
      <c r="V4334">
        <v>30200</v>
      </c>
      <c r="W4334">
        <v>0.1</v>
      </c>
    </row>
    <row r="4335" spans="7:23" x14ac:dyDescent="0.35">
      <c r="G4335" t="s">
        <v>44</v>
      </c>
      <c r="H4335">
        <v>17585027</v>
      </c>
      <c r="I4335" t="s">
        <v>23</v>
      </c>
      <c r="J4335">
        <v>52.407988261492697</v>
      </c>
      <c r="K4335">
        <v>4.9330766547747702</v>
      </c>
      <c r="L4335" t="s">
        <v>45</v>
      </c>
      <c r="M4335">
        <v>144</v>
      </c>
      <c r="N4335">
        <v>358</v>
      </c>
      <c r="O4335">
        <v>3</v>
      </c>
      <c r="P4335">
        <v>0.18</v>
      </c>
      <c r="Q4335">
        <v>7</v>
      </c>
      <c r="R4335">
        <v>11267</v>
      </c>
      <c r="S4335">
        <v>3</v>
      </c>
      <c r="T4335" t="s">
        <v>76</v>
      </c>
      <c r="U4335" t="s">
        <v>77</v>
      </c>
      <c r="V4335">
        <v>51552</v>
      </c>
      <c r="W4335">
        <v>0.1</v>
      </c>
    </row>
    <row r="4336" spans="7:23" x14ac:dyDescent="0.35">
      <c r="G4336" t="s">
        <v>44</v>
      </c>
      <c r="H4336">
        <v>17648927</v>
      </c>
      <c r="I4336" t="s">
        <v>9</v>
      </c>
      <c r="J4336">
        <v>52.353157867295401</v>
      </c>
      <c r="K4336">
        <v>4.91148448998542</v>
      </c>
      <c r="L4336" t="s">
        <v>45</v>
      </c>
      <c r="M4336">
        <v>280</v>
      </c>
      <c r="N4336">
        <v>225</v>
      </c>
      <c r="O4336">
        <v>2</v>
      </c>
      <c r="P4336">
        <v>0.18</v>
      </c>
      <c r="Q4336">
        <v>357</v>
      </c>
      <c r="R4336">
        <v>11312</v>
      </c>
      <c r="S4336">
        <v>3</v>
      </c>
      <c r="T4336" t="s">
        <v>64</v>
      </c>
      <c r="U4336" t="s">
        <v>65</v>
      </c>
      <c r="V4336">
        <v>63000</v>
      </c>
      <c r="W4336">
        <v>0.1</v>
      </c>
    </row>
    <row r="4337" spans="7:23" x14ac:dyDescent="0.35">
      <c r="G4337" t="s">
        <v>44</v>
      </c>
      <c r="H4337">
        <v>17651916</v>
      </c>
      <c r="I4337" t="s">
        <v>9</v>
      </c>
      <c r="J4337">
        <v>52.353668430081903</v>
      </c>
      <c r="K4337">
        <v>4.9108984544383896</v>
      </c>
      <c r="L4337" t="s">
        <v>45</v>
      </c>
      <c r="M4337">
        <v>190</v>
      </c>
      <c r="N4337">
        <v>223</v>
      </c>
      <c r="O4337">
        <v>1</v>
      </c>
      <c r="P4337">
        <v>7.0000000000000007E-2</v>
      </c>
      <c r="Q4337">
        <v>359</v>
      </c>
      <c r="R4337">
        <v>11316</v>
      </c>
      <c r="S4337">
        <v>3</v>
      </c>
      <c r="T4337" t="s">
        <v>64</v>
      </c>
      <c r="U4337" t="s">
        <v>65</v>
      </c>
      <c r="V4337">
        <v>42370</v>
      </c>
      <c r="W4337">
        <v>0.1</v>
      </c>
    </row>
    <row r="4338" spans="7:23" x14ac:dyDescent="0.35">
      <c r="G4338" t="s">
        <v>44</v>
      </c>
      <c r="H4338">
        <v>17724135</v>
      </c>
      <c r="I4338" t="s">
        <v>12</v>
      </c>
      <c r="J4338">
        <v>52.353679920249697</v>
      </c>
      <c r="K4338">
        <v>4.9283025303163601</v>
      </c>
      <c r="L4338" t="s">
        <v>45</v>
      </c>
      <c r="M4338">
        <v>200</v>
      </c>
      <c r="N4338">
        <v>315</v>
      </c>
      <c r="O4338">
        <v>8</v>
      </c>
      <c r="P4338">
        <v>0.45</v>
      </c>
      <c r="Q4338">
        <v>97</v>
      </c>
      <c r="R4338">
        <v>11359</v>
      </c>
      <c r="S4338">
        <v>3</v>
      </c>
      <c r="T4338" t="s">
        <v>72</v>
      </c>
      <c r="U4338" t="s">
        <v>73</v>
      </c>
      <c r="V4338">
        <v>63000</v>
      </c>
      <c r="W4338">
        <v>0.1</v>
      </c>
    </row>
    <row r="4339" spans="7:23" x14ac:dyDescent="0.35">
      <c r="G4339" t="s">
        <v>44</v>
      </c>
      <c r="H4339">
        <v>17972923</v>
      </c>
      <c r="I4339" t="s">
        <v>20</v>
      </c>
      <c r="J4339">
        <v>52.362407557966101</v>
      </c>
      <c r="K4339">
        <v>4.8450090036002997</v>
      </c>
      <c r="L4339" t="s">
        <v>45</v>
      </c>
      <c r="M4339">
        <v>200</v>
      </c>
      <c r="N4339">
        <v>355</v>
      </c>
      <c r="O4339">
        <v>10</v>
      </c>
      <c r="P4339">
        <v>0.56000000000000005</v>
      </c>
      <c r="Q4339">
        <v>12</v>
      </c>
      <c r="R4339">
        <v>11513</v>
      </c>
      <c r="S4339">
        <v>3</v>
      </c>
      <c r="T4339" t="s">
        <v>70</v>
      </c>
      <c r="U4339" t="s">
        <v>71</v>
      </c>
      <c r="V4339">
        <v>71000</v>
      </c>
      <c r="W4339">
        <v>0.1</v>
      </c>
    </row>
    <row r="4340" spans="7:23" x14ac:dyDescent="0.35">
      <c r="G4340" t="s">
        <v>44</v>
      </c>
      <c r="H4340">
        <v>18021604</v>
      </c>
      <c r="I4340" t="s">
        <v>13</v>
      </c>
      <c r="J4340">
        <v>52.353594155340801</v>
      </c>
      <c r="K4340">
        <v>5.0017147491246501</v>
      </c>
      <c r="L4340" t="s">
        <v>45</v>
      </c>
      <c r="M4340">
        <v>130</v>
      </c>
      <c r="N4340">
        <v>347</v>
      </c>
      <c r="O4340">
        <v>9</v>
      </c>
      <c r="P4340">
        <v>0.46</v>
      </c>
      <c r="Q4340">
        <v>8</v>
      </c>
      <c r="R4340">
        <v>11547</v>
      </c>
      <c r="S4340">
        <v>3</v>
      </c>
      <c r="T4340" t="s">
        <v>86</v>
      </c>
      <c r="U4340" t="s">
        <v>87</v>
      </c>
      <c r="V4340">
        <v>45110</v>
      </c>
      <c r="W4340">
        <v>0.1</v>
      </c>
    </row>
    <row r="4341" spans="7:23" x14ac:dyDescent="0.35">
      <c r="G4341" t="s">
        <v>44</v>
      </c>
      <c r="H4341">
        <v>18145166</v>
      </c>
      <c r="I4341" t="s">
        <v>13</v>
      </c>
      <c r="J4341">
        <v>52.356966569318999</v>
      </c>
      <c r="K4341">
        <v>5.0002666849439201</v>
      </c>
      <c r="L4341" t="s">
        <v>45</v>
      </c>
      <c r="M4341">
        <v>285</v>
      </c>
      <c r="N4341">
        <v>31</v>
      </c>
      <c r="O4341">
        <v>10</v>
      </c>
      <c r="P4341">
        <v>0.52</v>
      </c>
      <c r="Q4341">
        <v>326</v>
      </c>
      <c r="R4341">
        <v>11654</v>
      </c>
      <c r="S4341">
        <v>3</v>
      </c>
      <c r="T4341" t="s">
        <v>86</v>
      </c>
      <c r="U4341" t="s">
        <v>87</v>
      </c>
      <c r="V4341">
        <v>8835</v>
      </c>
      <c r="W4341">
        <v>0.1</v>
      </c>
    </row>
    <row r="4342" spans="7:23" x14ac:dyDescent="0.35">
      <c r="G4342" t="s">
        <v>44</v>
      </c>
      <c r="H4342">
        <v>18168624</v>
      </c>
      <c r="I4342" t="s">
        <v>23</v>
      </c>
      <c r="J4342">
        <v>52.405678481273902</v>
      </c>
      <c r="K4342">
        <v>4.9650964308533796</v>
      </c>
      <c r="L4342" t="s">
        <v>45</v>
      </c>
      <c r="M4342">
        <v>75</v>
      </c>
      <c r="N4342">
        <v>118</v>
      </c>
      <c r="O4342">
        <v>8</v>
      </c>
      <c r="P4342">
        <v>0.45</v>
      </c>
      <c r="Q4342">
        <v>338</v>
      </c>
      <c r="R4342">
        <v>11681</v>
      </c>
      <c r="S4342">
        <v>3</v>
      </c>
      <c r="T4342" t="s">
        <v>76</v>
      </c>
      <c r="U4342" t="s">
        <v>77</v>
      </c>
      <c r="V4342">
        <v>8850</v>
      </c>
      <c r="W4342">
        <v>0.1</v>
      </c>
    </row>
    <row r="4343" spans="7:23" x14ac:dyDescent="0.35">
      <c r="G4343" t="s">
        <v>44</v>
      </c>
      <c r="H4343">
        <v>18225467</v>
      </c>
      <c r="I4343" t="s">
        <v>22</v>
      </c>
      <c r="J4343">
        <v>52.4101024035648</v>
      </c>
      <c r="K4343">
        <v>4.9014981299986999</v>
      </c>
      <c r="L4343" t="s">
        <v>45</v>
      </c>
      <c r="M4343">
        <v>119</v>
      </c>
      <c r="N4343">
        <v>363</v>
      </c>
      <c r="O4343">
        <v>6</v>
      </c>
      <c r="P4343">
        <v>0.36</v>
      </c>
      <c r="Q4343">
        <v>67</v>
      </c>
      <c r="R4343">
        <v>11744</v>
      </c>
      <c r="S4343">
        <v>3</v>
      </c>
      <c r="T4343" t="s">
        <v>80</v>
      </c>
      <c r="U4343" t="s">
        <v>81</v>
      </c>
      <c r="V4343">
        <v>43197</v>
      </c>
      <c r="W4343">
        <v>0.1</v>
      </c>
    </row>
    <row r="4344" spans="7:23" x14ac:dyDescent="0.35">
      <c r="G4344" t="s">
        <v>44</v>
      </c>
      <c r="H4344">
        <v>18232133</v>
      </c>
      <c r="I4344" t="s">
        <v>19</v>
      </c>
      <c r="J4344">
        <v>52.378841337917699</v>
      </c>
      <c r="K4344">
        <v>4.8512620429658897</v>
      </c>
      <c r="L4344" t="s">
        <v>45</v>
      </c>
      <c r="M4344">
        <v>125</v>
      </c>
      <c r="N4344">
        <v>28</v>
      </c>
      <c r="O4344">
        <v>12</v>
      </c>
      <c r="P4344">
        <v>0.69</v>
      </c>
      <c r="Q4344">
        <v>219</v>
      </c>
      <c r="R4344">
        <v>11748</v>
      </c>
      <c r="S4344">
        <v>3</v>
      </c>
      <c r="T4344" t="s">
        <v>62</v>
      </c>
      <c r="U4344" t="s">
        <v>63</v>
      </c>
      <c r="V4344">
        <v>3500</v>
      </c>
      <c r="W4344">
        <v>0.1</v>
      </c>
    </row>
    <row r="4345" spans="7:23" x14ac:dyDescent="0.35">
      <c r="G4345" t="s">
        <v>44</v>
      </c>
      <c r="H4345">
        <v>18233200</v>
      </c>
      <c r="I4345" t="s">
        <v>13</v>
      </c>
      <c r="J4345">
        <v>52.352456473207098</v>
      </c>
      <c r="K4345">
        <v>5.00484073682596</v>
      </c>
      <c r="L4345" t="s">
        <v>45</v>
      </c>
      <c r="M4345">
        <v>350</v>
      </c>
      <c r="N4345">
        <v>24</v>
      </c>
      <c r="O4345">
        <v>27</v>
      </c>
      <c r="P4345">
        <v>1.41</v>
      </c>
      <c r="Q4345">
        <v>321</v>
      </c>
      <c r="R4345">
        <v>11749</v>
      </c>
      <c r="S4345">
        <v>3</v>
      </c>
      <c r="T4345" t="s">
        <v>86</v>
      </c>
      <c r="U4345" t="s">
        <v>87</v>
      </c>
      <c r="V4345">
        <v>8400</v>
      </c>
      <c r="W4345">
        <v>0.1</v>
      </c>
    </row>
    <row r="4346" spans="7:23" x14ac:dyDescent="0.35">
      <c r="G4346" t="s">
        <v>44</v>
      </c>
      <c r="H4346">
        <v>18269651</v>
      </c>
      <c r="I4346" t="s">
        <v>22</v>
      </c>
      <c r="J4346">
        <v>52.417493538956599</v>
      </c>
      <c r="K4346">
        <v>4.9011955706940897</v>
      </c>
      <c r="L4346" t="s">
        <v>45</v>
      </c>
      <c r="M4346">
        <v>143</v>
      </c>
      <c r="N4346">
        <v>332</v>
      </c>
      <c r="O4346">
        <v>6</v>
      </c>
      <c r="P4346">
        <v>0.45</v>
      </c>
      <c r="Q4346">
        <v>46</v>
      </c>
      <c r="R4346">
        <v>11786</v>
      </c>
      <c r="S4346">
        <v>3</v>
      </c>
      <c r="T4346" t="s">
        <v>80</v>
      </c>
      <c r="U4346" t="s">
        <v>81</v>
      </c>
      <c r="V4346">
        <v>47476</v>
      </c>
      <c r="W4346">
        <v>0.1</v>
      </c>
    </row>
    <row r="4347" spans="7:23" x14ac:dyDescent="0.35">
      <c r="G4347" t="s">
        <v>44</v>
      </c>
      <c r="H4347">
        <v>18372768</v>
      </c>
      <c r="I4347" t="s">
        <v>16</v>
      </c>
      <c r="J4347">
        <v>52.329032991250102</v>
      </c>
      <c r="K4347">
        <v>4.8565059877770498</v>
      </c>
      <c r="L4347" t="s">
        <v>45</v>
      </c>
      <c r="M4347">
        <v>195</v>
      </c>
      <c r="N4347">
        <v>260</v>
      </c>
      <c r="O4347">
        <v>16</v>
      </c>
      <c r="P4347">
        <v>0.86</v>
      </c>
      <c r="Q4347">
        <v>124</v>
      </c>
      <c r="R4347">
        <v>11887</v>
      </c>
      <c r="S4347">
        <v>3</v>
      </c>
      <c r="T4347" t="s">
        <v>82</v>
      </c>
      <c r="U4347" t="s">
        <v>83</v>
      </c>
      <c r="V4347">
        <v>50700</v>
      </c>
      <c r="W4347">
        <v>0.1</v>
      </c>
    </row>
    <row r="4348" spans="7:23" x14ac:dyDescent="0.35">
      <c r="G4348" t="s">
        <v>44</v>
      </c>
      <c r="H4348">
        <v>18391159</v>
      </c>
      <c r="I4348" t="s">
        <v>9</v>
      </c>
      <c r="J4348">
        <v>52.359185336901</v>
      </c>
      <c r="K4348">
        <v>4.9206633085099103</v>
      </c>
      <c r="L4348" t="s">
        <v>45</v>
      </c>
      <c r="M4348">
        <v>400</v>
      </c>
      <c r="N4348">
        <v>343</v>
      </c>
      <c r="O4348">
        <v>31</v>
      </c>
      <c r="P4348">
        <v>1.59</v>
      </c>
      <c r="Q4348">
        <v>39</v>
      </c>
      <c r="R4348">
        <v>11904</v>
      </c>
      <c r="S4348">
        <v>3</v>
      </c>
      <c r="T4348" t="s">
        <v>64</v>
      </c>
      <c r="U4348" t="s">
        <v>65</v>
      </c>
      <c r="V4348">
        <v>137200</v>
      </c>
      <c r="W4348">
        <v>0.1</v>
      </c>
    </row>
    <row r="4349" spans="7:23" x14ac:dyDescent="0.35">
      <c r="G4349" t="s">
        <v>44</v>
      </c>
      <c r="H4349">
        <v>18405300</v>
      </c>
      <c r="I4349" t="s">
        <v>20</v>
      </c>
      <c r="J4349">
        <v>52.353072183635099</v>
      </c>
      <c r="K4349">
        <v>4.8306618592427801</v>
      </c>
      <c r="L4349" t="s">
        <v>45</v>
      </c>
      <c r="M4349">
        <v>150</v>
      </c>
      <c r="N4349">
        <v>363</v>
      </c>
      <c r="O4349">
        <v>13</v>
      </c>
      <c r="P4349">
        <v>0.67</v>
      </c>
      <c r="Q4349">
        <v>7</v>
      </c>
      <c r="R4349">
        <v>11918</v>
      </c>
      <c r="S4349">
        <v>3</v>
      </c>
      <c r="T4349" t="s">
        <v>70</v>
      </c>
      <c r="U4349" t="s">
        <v>71</v>
      </c>
      <c r="V4349">
        <v>54450</v>
      </c>
      <c r="W4349">
        <v>0.1</v>
      </c>
    </row>
    <row r="4350" spans="7:23" x14ac:dyDescent="0.35">
      <c r="G4350" t="s">
        <v>44</v>
      </c>
      <c r="H4350">
        <v>18627272</v>
      </c>
      <c r="I4350" t="s">
        <v>18</v>
      </c>
      <c r="J4350">
        <v>52.3641958046314</v>
      </c>
      <c r="K4350">
        <v>4.93177360004369</v>
      </c>
      <c r="L4350" t="s">
        <v>45</v>
      </c>
      <c r="M4350">
        <v>94</v>
      </c>
      <c r="N4350">
        <v>360</v>
      </c>
      <c r="O4350">
        <v>27</v>
      </c>
      <c r="P4350">
        <v>1.44</v>
      </c>
      <c r="Q4350">
        <v>58</v>
      </c>
      <c r="R4350">
        <v>12113</v>
      </c>
      <c r="S4350">
        <v>3</v>
      </c>
      <c r="T4350" t="s">
        <v>66</v>
      </c>
      <c r="U4350" t="s">
        <v>67</v>
      </c>
      <c r="V4350">
        <v>33840</v>
      </c>
      <c r="W4350">
        <v>0.1</v>
      </c>
    </row>
    <row r="4351" spans="7:23" x14ac:dyDescent="0.35">
      <c r="G4351" t="s">
        <v>44</v>
      </c>
      <c r="H4351">
        <v>18836067</v>
      </c>
      <c r="I4351" t="s">
        <v>10</v>
      </c>
      <c r="J4351">
        <v>52.3930217453306</v>
      </c>
      <c r="K4351">
        <v>4.9139085171004799</v>
      </c>
      <c r="L4351" t="s">
        <v>45</v>
      </c>
      <c r="M4351">
        <v>175</v>
      </c>
      <c r="N4351">
        <v>297</v>
      </c>
      <c r="O4351">
        <v>7</v>
      </c>
      <c r="P4351">
        <v>0.41</v>
      </c>
      <c r="Q4351">
        <v>24</v>
      </c>
      <c r="R4351">
        <v>12262</v>
      </c>
      <c r="S4351">
        <v>3</v>
      </c>
      <c r="T4351" t="s">
        <v>78</v>
      </c>
      <c r="U4351" t="s">
        <v>79</v>
      </c>
      <c r="V4351">
        <v>51975</v>
      </c>
      <c r="W4351">
        <v>0.1</v>
      </c>
    </row>
    <row r="4352" spans="7:23" x14ac:dyDescent="0.35">
      <c r="G4352" t="s">
        <v>44</v>
      </c>
      <c r="H4352">
        <v>18844549</v>
      </c>
      <c r="I4352" t="s">
        <v>12</v>
      </c>
      <c r="J4352">
        <v>52.345226579440599</v>
      </c>
      <c r="K4352">
        <v>4.9506436531498004</v>
      </c>
      <c r="L4352" t="s">
        <v>45</v>
      </c>
      <c r="M4352">
        <v>330</v>
      </c>
      <c r="N4352">
        <v>220</v>
      </c>
      <c r="O4352">
        <v>14</v>
      </c>
      <c r="P4352">
        <v>0.87</v>
      </c>
      <c r="Q4352">
        <v>130</v>
      </c>
      <c r="R4352">
        <v>12269</v>
      </c>
      <c r="S4352">
        <v>3</v>
      </c>
      <c r="T4352" t="s">
        <v>72</v>
      </c>
      <c r="U4352" t="s">
        <v>73</v>
      </c>
      <c r="V4352">
        <v>72600</v>
      </c>
      <c r="W4352">
        <v>0.1</v>
      </c>
    </row>
    <row r="4353" spans="7:23" x14ac:dyDescent="0.35">
      <c r="G4353" t="s">
        <v>44</v>
      </c>
      <c r="H4353">
        <v>18866086</v>
      </c>
      <c r="I4353" t="s">
        <v>19</v>
      </c>
      <c r="J4353">
        <v>52.374792561686398</v>
      </c>
      <c r="K4353">
        <v>4.8372205969173896</v>
      </c>
      <c r="L4353" t="s">
        <v>45</v>
      </c>
      <c r="M4353">
        <v>125</v>
      </c>
      <c r="N4353">
        <v>344</v>
      </c>
      <c r="O4353">
        <v>15</v>
      </c>
      <c r="P4353">
        <v>0.85</v>
      </c>
      <c r="Q4353">
        <v>42</v>
      </c>
      <c r="R4353">
        <v>12293</v>
      </c>
      <c r="S4353">
        <v>3</v>
      </c>
      <c r="T4353" t="s">
        <v>62</v>
      </c>
      <c r="U4353" t="s">
        <v>63</v>
      </c>
      <c r="V4353">
        <v>43000</v>
      </c>
      <c r="W4353">
        <v>0.1</v>
      </c>
    </row>
    <row r="4354" spans="7:23" x14ac:dyDescent="0.35">
      <c r="G4354" t="s">
        <v>44</v>
      </c>
      <c r="H4354">
        <v>18873208</v>
      </c>
      <c r="I4354" t="s">
        <v>17</v>
      </c>
      <c r="J4354">
        <v>52.373481976232497</v>
      </c>
      <c r="K4354">
        <v>4.8215101595063103</v>
      </c>
      <c r="L4354" t="s">
        <v>45</v>
      </c>
      <c r="M4354">
        <v>175</v>
      </c>
      <c r="N4354">
        <v>329</v>
      </c>
      <c r="O4354">
        <v>7</v>
      </c>
      <c r="P4354">
        <v>0.42</v>
      </c>
      <c r="Q4354">
        <v>111</v>
      </c>
      <c r="R4354">
        <v>12303</v>
      </c>
      <c r="S4354">
        <v>3</v>
      </c>
      <c r="T4354" t="s">
        <v>94</v>
      </c>
      <c r="U4354" t="s">
        <v>95</v>
      </c>
      <c r="V4354">
        <v>57575</v>
      </c>
      <c r="W4354">
        <v>0.1</v>
      </c>
    </row>
    <row r="4355" spans="7:23" x14ac:dyDescent="0.35">
      <c r="G4355" t="s">
        <v>44</v>
      </c>
      <c r="H4355">
        <v>18939112</v>
      </c>
      <c r="I4355" t="s">
        <v>10</v>
      </c>
      <c r="J4355">
        <v>52.3991803682122</v>
      </c>
      <c r="K4355">
        <v>4.9146541472234198</v>
      </c>
      <c r="L4355" t="s">
        <v>45</v>
      </c>
      <c r="M4355">
        <v>125</v>
      </c>
      <c r="N4355">
        <v>333</v>
      </c>
      <c r="O4355">
        <v>6</v>
      </c>
      <c r="P4355">
        <v>0.34</v>
      </c>
      <c r="Q4355">
        <v>34</v>
      </c>
      <c r="R4355">
        <v>12357</v>
      </c>
      <c r="S4355">
        <v>3</v>
      </c>
      <c r="T4355" t="s">
        <v>78</v>
      </c>
      <c r="U4355" t="s">
        <v>79</v>
      </c>
      <c r="V4355">
        <v>41625</v>
      </c>
      <c r="W4355">
        <v>0.1</v>
      </c>
    </row>
    <row r="4356" spans="7:23" x14ac:dyDescent="0.35">
      <c r="G4356" t="s">
        <v>44</v>
      </c>
      <c r="H4356">
        <v>19035774</v>
      </c>
      <c r="I4356" t="s">
        <v>19</v>
      </c>
      <c r="J4356">
        <v>52.375225186585702</v>
      </c>
      <c r="K4356">
        <v>4.8481742107181898</v>
      </c>
      <c r="L4356" t="s">
        <v>45</v>
      </c>
      <c r="M4356">
        <v>105</v>
      </c>
      <c r="N4356">
        <v>355</v>
      </c>
      <c r="O4356">
        <v>19</v>
      </c>
      <c r="P4356">
        <v>1.06</v>
      </c>
      <c r="Q4356">
        <v>16</v>
      </c>
      <c r="R4356">
        <v>12449</v>
      </c>
      <c r="S4356">
        <v>3</v>
      </c>
      <c r="T4356" t="s">
        <v>62</v>
      </c>
      <c r="U4356" t="s">
        <v>63</v>
      </c>
      <c r="V4356">
        <v>37275</v>
      </c>
      <c r="W4356">
        <v>0.1</v>
      </c>
    </row>
    <row r="4357" spans="7:23" x14ac:dyDescent="0.35">
      <c r="G4357" t="s">
        <v>44</v>
      </c>
      <c r="H4357">
        <v>19215609</v>
      </c>
      <c r="I4357" t="s">
        <v>9</v>
      </c>
      <c r="J4357">
        <v>52.354480596726702</v>
      </c>
      <c r="K4357">
        <v>4.9158907844332003</v>
      </c>
      <c r="L4357" t="s">
        <v>45</v>
      </c>
      <c r="M4357">
        <v>95</v>
      </c>
      <c r="N4357">
        <v>362</v>
      </c>
      <c r="O4357">
        <v>13</v>
      </c>
      <c r="P4357">
        <v>0.78</v>
      </c>
      <c r="Q4357">
        <v>8</v>
      </c>
      <c r="R4357">
        <v>12607</v>
      </c>
      <c r="S4357">
        <v>3</v>
      </c>
      <c r="T4357" t="s">
        <v>64</v>
      </c>
      <c r="U4357" t="s">
        <v>65</v>
      </c>
      <c r="V4357">
        <v>34390</v>
      </c>
      <c r="W4357">
        <v>0.1</v>
      </c>
    </row>
    <row r="4358" spans="7:23" x14ac:dyDescent="0.35">
      <c r="G4358" t="s">
        <v>44</v>
      </c>
      <c r="H4358">
        <v>19244003</v>
      </c>
      <c r="I4358" t="s">
        <v>12</v>
      </c>
      <c r="J4358">
        <v>52.351222647825402</v>
      </c>
      <c r="K4358">
        <v>4.9371469228876199</v>
      </c>
      <c r="L4358" t="s">
        <v>45</v>
      </c>
      <c r="M4358">
        <v>165</v>
      </c>
      <c r="N4358">
        <v>359</v>
      </c>
      <c r="O4358">
        <v>8</v>
      </c>
      <c r="P4358">
        <v>0.48</v>
      </c>
      <c r="Q4358">
        <v>148</v>
      </c>
      <c r="R4358">
        <v>12634</v>
      </c>
      <c r="S4358">
        <v>3</v>
      </c>
      <c r="T4358" t="s">
        <v>72</v>
      </c>
      <c r="U4358" t="s">
        <v>73</v>
      </c>
      <c r="V4358">
        <v>59235</v>
      </c>
      <c r="W4358">
        <v>0.1</v>
      </c>
    </row>
    <row r="4359" spans="7:23" x14ac:dyDescent="0.35">
      <c r="G4359" t="s">
        <v>44</v>
      </c>
      <c r="H4359">
        <v>19272162</v>
      </c>
      <c r="I4359" t="s">
        <v>12</v>
      </c>
      <c r="J4359">
        <v>52.352875448509998</v>
      </c>
      <c r="K4359">
        <v>4.9233437303814496</v>
      </c>
      <c r="L4359" t="s">
        <v>45</v>
      </c>
      <c r="M4359">
        <v>90</v>
      </c>
      <c r="N4359">
        <v>340</v>
      </c>
      <c r="O4359">
        <v>20</v>
      </c>
      <c r="P4359">
        <v>1.1299999999999999</v>
      </c>
      <c r="Q4359">
        <v>6</v>
      </c>
      <c r="R4359">
        <v>12656</v>
      </c>
      <c r="S4359">
        <v>3</v>
      </c>
      <c r="T4359" t="s">
        <v>72</v>
      </c>
      <c r="U4359" t="s">
        <v>73</v>
      </c>
      <c r="V4359">
        <v>30600</v>
      </c>
      <c r="W4359">
        <v>0.1</v>
      </c>
    </row>
    <row r="4360" spans="7:23" x14ac:dyDescent="0.35">
      <c r="G4360" t="s">
        <v>44</v>
      </c>
      <c r="H4360">
        <v>19352492</v>
      </c>
      <c r="I4360" t="s">
        <v>21</v>
      </c>
      <c r="J4360">
        <v>52.345689642081503</v>
      </c>
      <c r="K4360">
        <v>4.7884839975661304</v>
      </c>
      <c r="L4360" t="s">
        <v>45</v>
      </c>
      <c r="M4360">
        <v>172</v>
      </c>
      <c r="N4360">
        <v>275</v>
      </c>
      <c r="O4360">
        <v>21</v>
      </c>
      <c r="P4360">
        <v>1.48</v>
      </c>
      <c r="Q4360">
        <v>89</v>
      </c>
      <c r="R4360">
        <v>12722</v>
      </c>
      <c r="S4360">
        <v>3</v>
      </c>
      <c r="T4360" t="s">
        <v>88</v>
      </c>
      <c r="U4360" t="s">
        <v>89</v>
      </c>
      <c r="V4360">
        <v>47300</v>
      </c>
      <c r="W4360">
        <v>0.1</v>
      </c>
    </row>
    <row r="4361" spans="7:23" x14ac:dyDescent="0.35">
      <c r="G4361" t="s">
        <v>44</v>
      </c>
      <c r="H4361">
        <v>19425403</v>
      </c>
      <c r="I4361" t="s">
        <v>13</v>
      </c>
      <c r="J4361">
        <v>52.357704739745799</v>
      </c>
      <c r="K4361">
        <v>5.0000105659306504</v>
      </c>
      <c r="L4361" t="s">
        <v>45</v>
      </c>
      <c r="M4361">
        <v>255</v>
      </c>
      <c r="N4361">
        <v>188</v>
      </c>
      <c r="O4361">
        <v>17</v>
      </c>
      <c r="P4361">
        <v>1.02</v>
      </c>
      <c r="Q4361">
        <v>169</v>
      </c>
      <c r="R4361">
        <v>12784</v>
      </c>
      <c r="S4361">
        <v>3</v>
      </c>
      <c r="T4361" t="s">
        <v>86</v>
      </c>
      <c r="U4361" t="s">
        <v>87</v>
      </c>
      <c r="V4361">
        <v>47940</v>
      </c>
      <c r="W4361">
        <v>0.1</v>
      </c>
    </row>
    <row r="4362" spans="7:23" x14ac:dyDescent="0.35">
      <c r="G4362" t="s">
        <v>44</v>
      </c>
      <c r="H4362">
        <v>19445142</v>
      </c>
      <c r="I4362" t="s">
        <v>19</v>
      </c>
      <c r="J4362">
        <v>52.377125969773601</v>
      </c>
      <c r="K4362">
        <v>4.8489604711604999</v>
      </c>
      <c r="L4362" t="s">
        <v>45</v>
      </c>
      <c r="M4362">
        <v>110</v>
      </c>
      <c r="N4362">
        <v>353</v>
      </c>
      <c r="O4362">
        <v>11</v>
      </c>
      <c r="P4362">
        <v>0.96</v>
      </c>
      <c r="Q4362">
        <v>15</v>
      </c>
      <c r="R4362">
        <v>12793</v>
      </c>
      <c r="S4362">
        <v>3</v>
      </c>
      <c r="T4362" t="s">
        <v>62</v>
      </c>
      <c r="U4362" t="s">
        <v>63</v>
      </c>
      <c r="V4362">
        <v>38830</v>
      </c>
      <c r="W4362">
        <v>0.1</v>
      </c>
    </row>
    <row r="4363" spans="7:23" x14ac:dyDescent="0.35">
      <c r="G4363" t="s">
        <v>44</v>
      </c>
      <c r="H4363">
        <v>19447238</v>
      </c>
      <c r="I4363" t="s">
        <v>10</v>
      </c>
      <c r="J4363">
        <v>52.383918671409198</v>
      </c>
      <c r="K4363">
        <v>4.9069422122183202</v>
      </c>
      <c r="L4363" t="s">
        <v>45</v>
      </c>
      <c r="M4363">
        <v>450</v>
      </c>
      <c r="N4363">
        <v>179</v>
      </c>
      <c r="O4363">
        <v>0</v>
      </c>
      <c r="Q4363">
        <v>319</v>
      </c>
      <c r="R4363">
        <v>12797</v>
      </c>
      <c r="S4363">
        <v>3</v>
      </c>
      <c r="T4363" t="s">
        <v>78</v>
      </c>
      <c r="U4363" t="s">
        <v>79</v>
      </c>
      <c r="V4363">
        <v>80550</v>
      </c>
      <c r="W4363">
        <v>0.1</v>
      </c>
    </row>
    <row r="4364" spans="7:23" x14ac:dyDescent="0.35">
      <c r="G4364" t="s">
        <v>44</v>
      </c>
      <c r="H4364">
        <v>19498871</v>
      </c>
      <c r="I4364" t="s">
        <v>9</v>
      </c>
      <c r="J4364">
        <v>52.359542027750201</v>
      </c>
      <c r="K4364">
        <v>4.9273039586554397</v>
      </c>
      <c r="L4364" t="s">
        <v>45</v>
      </c>
      <c r="M4364">
        <v>215</v>
      </c>
      <c r="N4364">
        <v>363</v>
      </c>
      <c r="O4364">
        <v>8</v>
      </c>
      <c r="P4364">
        <v>0.49</v>
      </c>
      <c r="Q4364">
        <v>5</v>
      </c>
      <c r="R4364">
        <v>12832</v>
      </c>
      <c r="S4364">
        <v>3</v>
      </c>
      <c r="T4364" t="s">
        <v>64</v>
      </c>
      <c r="U4364" t="s">
        <v>65</v>
      </c>
      <c r="V4364">
        <v>78045</v>
      </c>
      <c r="W4364">
        <v>0.1</v>
      </c>
    </row>
    <row r="4365" spans="7:23" x14ac:dyDescent="0.35">
      <c r="G4365" t="s">
        <v>44</v>
      </c>
      <c r="H4365">
        <v>19527896</v>
      </c>
      <c r="I4365" t="s">
        <v>10</v>
      </c>
      <c r="J4365">
        <v>52.3895924549184</v>
      </c>
      <c r="K4365">
        <v>4.9118449045281398</v>
      </c>
      <c r="L4365" t="s">
        <v>45</v>
      </c>
      <c r="M4365">
        <v>99</v>
      </c>
      <c r="N4365">
        <v>308</v>
      </c>
      <c r="O4365">
        <v>26</v>
      </c>
      <c r="P4365">
        <v>1.61</v>
      </c>
      <c r="Q4365">
        <v>5</v>
      </c>
      <c r="R4365">
        <v>12863</v>
      </c>
      <c r="S4365">
        <v>3</v>
      </c>
      <c r="T4365" t="s">
        <v>78</v>
      </c>
      <c r="U4365" t="s">
        <v>79</v>
      </c>
      <c r="V4365">
        <v>30492</v>
      </c>
      <c r="W4365">
        <v>0.1</v>
      </c>
    </row>
    <row r="4366" spans="7:23" x14ac:dyDescent="0.35">
      <c r="G4366" t="s">
        <v>44</v>
      </c>
      <c r="H4366">
        <v>19559934</v>
      </c>
      <c r="I4366" t="s">
        <v>9</v>
      </c>
      <c r="J4366">
        <v>52.351220400154297</v>
      </c>
      <c r="K4366">
        <v>4.9184107582591796</v>
      </c>
      <c r="L4366" t="s">
        <v>45</v>
      </c>
      <c r="M4366">
        <v>100</v>
      </c>
      <c r="N4366">
        <v>288</v>
      </c>
      <c r="O4366">
        <v>27</v>
      </c>
      <c r="P4366">
        <v>1.54</v>
      </c>
      <c r="Q4366">
        <v>264</v>
      </c>
      <c r="R4366">
        <v>12893</v>
      </c>
      <c r="S4366">
        <v>3</v>
      </c>
      <c r="T4366" t="s">
        <v>64</v>
      </c>
      <c r="U4366" t="s">
        <v>65</v>
      </c>
      <c r="V4366">
        <v>28800</v>
      </c>
      <c r="W4366">
        <v>0.1</v>
      </c>
    </row>
    <row r="4367" spans="7:23" x14ac:dyDescent="0.35">
      <c r="G4367" t="s">
        <v>44</v>
      </c>
      <c r="H4367">
        <v>19628591</v>
      </c>
      <c r="I4367" t="s">
        <v>10</v>
      </c>
      <c r="J4367">
        <v>52.390227602450103</v>
      </c>
      <c r="K4367">
        <v>4.93997923702379</v>
      </c>
      <c r="L4367" t="s">
        <v>45</v>
      </c>
      <c r="M4367">
        <v>200</v>
      </c>
      <c r="N4367">
        <v>335</v>
      </c>
      <c r="O4367">
        <v>16</v>
      </c>
      <c r="P4367">
        <v>0.94</v>
      </c>
      <c r="Q4367">
        <v>364</v>
      </c>
      <c r="R4367">
        <v>12952</v>
      </c>
      <c r="S4367">
        <v>3</v>
      </c>
      <c r="T4367" t="s">
        <v>78</v>
      </c>
      <c r="U4367" t="s">
        <v>79</v>
      </c>
      <c r="V4367">
        <v>67000</v>
      </c>
      <c r="W4367">
        <v>0.1</v>
      </c>
    </row>
    <row r="4368" spans="7:23" x14ac:dyDescent="0.35">
      <c r="G4368" t="s">
        <v>44</v>
      </c>
      <c r="H4368">
        <v>19677742</v>
      </c>
      <c r="I4368" t="s">
        <v>13</v>
      </c>
      <c r="J4368">
        <v>52.351765139108501</v>
      </c>
      <c r="K4368">
        <v>5.0006444996691002</v>
      </c>
      <c r="L4368" t="s">
        <v>45</v>
      </c>
      <c r="M4368">
        <v>116</v>
      </c>
      <c r="N4368">
        <v>325</v>
      </c>
      <c r="O4368">
        <v>19</v>
      </c>
      <c r="P4368">
        <v>1.1599999999999999</v>
      </c>
      <c r="Q4368">
        <v>32</v>
      </c>
      <c r="R4368">
        <v>13004</v>
      </c>
      <c r="S4368">
        <v>3</v>
      </c>
      <c r="T4368" t="s">
        <v>86</v>
      </c>
      <c r="U4368" t="s">
        <v>87</v>
      </c>
      <c r="V4368">
        <v>37700</v>
      </c>
      <c r="W4368">
        <v>0.1</v>
      </c>
    </row>
    <row r="4369" spans="7:23" x14ac:dyDescent="0.35">
      <c r="G4369" t="s">
        <v>44</v>
      </c>
      <c r="H4369">
        <v>19786561</v>
      </c>
      <c r="I4369" t="s">
        <v>9</v>
      </c>
      <c r="J4369">
        <v>52.362812585619203</v>
      </c>
      <c r="K4369">
        <v>4.9292086122402399</v>
      </c>
      <c r="L4369" t="s">
        <v>45</v>
      </c>
      <c r="M4369">
        <v>175</v>
      </c>
      <c r="N4369">
        <v>197</v>
      </c>
      <c r="O4369">
        <v>8</v>
      </c>
      <c r="P4369">
        <v>0.47</v>
      </c>
      <c r="Q4369">
        <v>43</v>
      </c>
      <c r="R4369">
        <v>13112</v>
      </c>
      <c r="S4369">
        <v>3</v>
      </c>
      <c r="T4369" t="s">
        <v>64</v>
      </c>
      <c r="U4369" t="s">
        <v>65</v>
      </c>
      <c r="V4369">
        <v>34475</v>
      </c>
      <c r="W4369">
        <v>0.1</v>
      </c>
    </row>
    <row r="4370" spans="7:23" x14ac:dyDescent="0.35">
      <c r="G4370" t="s">
        <v>44</v>
      </c>
      <c r="H4370">
        <v>19834600</v>
      </c>
      <c r="I4370" t="s">
        <v>17</v>
      </c>
      <c r="J4370">
        <v>52.380247313521501</v>
      </c>
      <c r="K4370">
        <v>4.8237479069034803</v>
      </c>
      <c r="L4370" t="s">
        <v>45</v>
      </c>
      <c r="M4370">
        <v>129</v>
      </c>
      <c r="N4370">
        <v>321</v>
      </c>
      <c r="O4370">
        <v>15</v>
      </c>
      <c r="P4370">
        <v>0.9</v>
      </c>
      <c r="Q4370">
        <v>53</v>
      </c>
      <c r="R4370">
        <v>13173</v>
      </c>
      <c r="S4370">
        <v>3</v>
      </c>
      <c r="T4370" t="s">
        <v>94</v>
      </c>
      <c r="U4370" t="s">
        <v>95</v>
      </c>
      <c r="V4370">
        <v>41409</v>
      </c>
      <c r="W4370">
        <v>0.1</v>
      </c>
    </row>
    <row r="4371" spans="7:23" x14ac:dyDescent="0.35">
      <c r="G4371" t="s">
        <v>44</v>
      </c>
      <c r="H4371">
        <v>19881995</v>
      </c>
      <c r="I4371" t="s">
        <v>18</v>
      </c>
      <c r="J4371">
        <v>52.372643689081102</v>
      </c>
      <c r="K4371">
        <v>4.9394635551511996</v>
      </c>
      <c r="L4371" t="s">
        <v>45</v>
      </c>
      <c r="M4371">
        <v>175</v>
      </c>
      <c r="N4371">
        <v>337</v>
      </c>
      <c r="O4371">
        <v>19</v>
      </c>
      <c r="P4371">
        <v>1.1499999999999999</v>
      </c>
      <c r="Q4371">
        <v>6</v>
      </c>
      <c r="R4371">
        <v>13222</v>
      </c>
      <c r="S4371">
        <v>3</v>
      </c>
      <c r="T4371" t="s">
        <v>66</v>
      </c>
      <c r="U4371" t="s">
        <v>67</v>
      </c>
      <c r="V4371">
        <v>58975</v>
      </c>
      <c r="W4371">
        <v>0.1</v>
      </c>
    </row>
    <row r="4372" spans="7:23" x14ac:dyDescent="0.35">
      <c r="G4372" t="s">
        <v>44</v>
      </c>
      <c r="H4372">
        <v>19987998</v>
      </c>
      <c r="I4372" t="s">
        <v>9</v>
      </c>
      <c r="J4372">
        <v>52.354593479985198</v>
      </c>
      <c r="K4372">
        <v>4.92321150432634</v>
      </c>
      <c r="L4372" t="s">
        <v>45</v>
      </c>
      <c r="M4372">
        <v>250</v>
      </c>
      <c r="N4372">
        <v>344</v>
      </c>
      <c r="O4372">
        <v>10</v>
      </c>
      <c r="P4372">
        <v>0.64</v>
      </c>
      <c r="Q4372">
        <v>11</v>
      </c>
      <c r="R4372">
        <v>13355</v>
      </c>
      <c r="S4372">
        <v>3</v>
      </c>
      <c r="T4372" t="s">
        <v>64</v>
      </c>
      <c r="U4372" t="s">
        <v>65</v>
      </c>
      <c r="V4372">
        <v>86000</v>
      </c>
      <c r="W4372">
        <v>0.1</v>
      </c>
    </row>
    <row r="4373" spans="7:23" x14ac:dyDescent="0.35">
      <c r="G4373" t="s">
        <v>44</v>
      </c>
      <c r="H4373">
        <v>20030617</v>
      </c>
      <c r="I4373" t="s">
        <v>10</v>
      </c>
      <c r="J4373">
        <v>52.391053684788098</v>
      </c>
      <c r="K4373">
        <v>4.93115072263722</v>
      </c>
      <c r="L4373" t="s">
        <v>45</v>
      </c>
      <c r="M4373">
        <v>160</v>
      </c>
      <c r="N4373">
        <v>225</v>
      </c>
      <c r="O4373">
        <v>3</v>
      </c>
      <c r="P4373">
        <v>0.19</v>
      </c>
      <c r="Q4373">
        <v>138</v>
      </c>
      <c r="R4373">
        <v>13400</v>
      </c>
      <c r="S4373">
        <v>3</v>
      </c>
      <c r="T4373" t="s">
        <v>78</v>
      </c>
      <c r="U4373" t="s">
        <v>79</v>
      </c>
      <c r="V4373">
        <v>36000</v>
      </c>
      <c r="W4373">
        <v>0.1</v>
      </c>
    </row>
    <row r="4374" spans="7:23" x14ac:dyDescent="0.35">
      <c r="G4374" t="s">
        <v>44</v>
      </c>
      <c r="H4374">
        <v>20050763</v>
      </c>
      <c r="I4374" t="s">
        <v>22</v>
      </c>
      <c r="J4374">
        <v>52.404910944978099</v>
      </c>
      <c r="K4374">
        <v>4.90493429014181</v>
      </c>
      <c r="L4374" t="s">
        <v>45</v>
      </c>
      <c r="M4374">
        <v>125</v>
      </c>
      <c r="N4374">
        <v>333</v>
      </c>
      <c r="O4374">
        <v>2</v>
      </c>
      <c r="P4374">
        <v>0.12</v>
      </c>
      <c r="Q4374">
        <v>52</v>
      </c>
      <c r="R4374">
        <v>13428</v>
      </c>
      <c r="S4374">
        <v>3</v>
      </c>
      <c r="T4374" t="s">
        <v>80</v>
      </c>
      <c r="U4374" t="s">
        <v>81</v>
      </c>
      <c r="V4374">
        <v>41625</v>
      </c>
      <c r="W4374">
        <v>0.1</v>
      </c>
    </row>
    <row r="4375" spans="7:23" x14ac:dyDescent="0.35">
      <c r="G4375" t="s">
        <v>44</v>
      </c>
      <c r="H4375">
        <v>20135195</v>
      </c>
      <c r="I4375" t="s">
        <v>19</v>
      </c>
      <c r="J4375">
        <v>52.379191584183602</v>
      </c>
      <c r="K4375">
        <v>4.8473858865391604</v>
      </c>
      <c r="L4375" t="s">
        <v>45</v>
      </c>
      <c r="M4375">
        <v>104</v>
      </c>
      <c r="N4375">
        <v>363</v>
      </c>
      <c r="O4375">
        <v>9</v>
      </c>
      <c r="P4375">
        <v>0.56000000000000005</v>
      </c>
      <c r="Q4375">
        <v>3</v>
      </c>
      <c r="R4375">
        <v>13501</v>
      </c>
      <c r="S4375">
        <v>3</v>
      </c>
      <c r="T4375" t="s">
        <v>62</v>
      </c>
      <c r="U4375" t="s">
        <v>63</v>
      </c>
      <c r="V4375">
        <v>37752</v>
      </c>
      <c r="W4375">
        <v>0.1</v>
      </c>
    </row>
    <row r="4376" spans="7:23" x14ac:dyDescent="0.35">
      <c r="G4376" t="s">
        <v>44</v>
      </c>
      <c r="H4376">
        <v>20288406</v>
      </c>
      <c r="I4376" t="s">
        <v>9</v>
      </c>
      <c r="J4376">
        <v>52.3549939998572</v>
      </c>
      <c r="K4376">
        <v>4.9102227619498402</v>
      </c>
      <c r="L4376" t="s">
        <v>45</v>
      </c>
      <c r="M4376">
        <v>145</v>
      </c>
      <c r="N4376">
        <v>45</v>
      </c>
      <c r="O4376">
        <v>14</v>
      </c>
      <c r="P4376">
        <v>0.94</v>
      </c>
      <c r="Q4376">
        <v>359</v>
      </c>
      <c r="R4376">
        <v>13641</v>
      </c>
      <c r="S4376">
        <v>3</v>
      </c>
      <c r="T4376" t="s">
        <v>64</v>
      </c>
      <c r="U4376" t="s">
        <v>65</v>
      </c>
      <c r="V4376">
        <v>6525</v>
      </c>
      <c r="W4376">
        <v>0.1</v>
      </c>
    </row>
    <row r="4377" spans="7:23" x14ac:dyDescent="0.35">
      <c r="G4377" t="s">
        <v>44</v>
      </c>
      <c r="H4377">
        <v>20294560</v>
      </c>
      <c r="I4377" t="s">
        <v>9</v>
      </c>
      <c r="J4377">
        <v>52.359322660261199</v>
      </c>
      <c r="K4377">
        <v>4.9145540726897297</v>
      </c>
      <c r="L4377" t="s">
        <v>45</v>
      </c>
      <c r="M4377">
        <v>205</v>
      </c>
      <c r="N4377">
        <v>222</v>
      </c>
      <c r="O4377">
        <v>37</v>
      </c>
      <c r="P4377">
        <v>2.31</v>
      </c>
      <c r="Q4377">
        <v>219</v>
      </c>
      <c r="R4377">
        <v>13648</v>
      </c>
      <c r="S4377">
        <v>3</v>
      </c>
      <c r="T4377" t="s">
        <v>64</v>
      </c>
      <c r="U4377" t="s">
        <v>65</v>
      </c>
      <c r="V4377">
        <v>45510</v>
      </c>
      <c r="W4377">
        <v>0.1</v>
      </c>
    </row>
    <row r="4378" spans="7:23" x14ac:dyDescent="0.35">
      <c r="G4378" t="s">
        <v>44</v>
      </c>
      <c r="H4378">
        <v>20356955</v>
      </c>
      <c r="I4378" t="s">
        <v>12</v>
      </c>
      <c r="J4378">
        <v>52.354938924334498</v>
      </c>
      <c r="K4378">
        <v>4.9301464953933696</v>
      </c>
      <c r="L4378" t="s">
        <v>45</v>
      </c>
      <c r="M4378">
        <v>150</v>
      </c>
      <c r="N4378">
        <v>242</v>
      </c>
      <c r="O4378">
        <v>6</v>
      </c>
      <c r="P4378">
        <v>0.4</v>
      </c>
      <c r="Q4378">
        <v>23</v>
      </c>
      <c r="R4378">
        <v>13684</v>
      </c>
      <c r="S4378">
        <v>3</v>
      </c>
      <c r="T4378" t="s">
        <v>72</v>
      </c>
      <c r="U4378" t="s">
        <v>73</v>
      </c>
      <c r="V4378">
        <v>36300</v>
      </c>
      <c r="W4378">
        <v>0.1</v>
      </c>
    </row>
    <row r="4379" spans="7:23" x14ac:dyDescent="0.35">
      <c r="G4379" t="s">
        <v>44</v>
      </c>
      <c r="H4379">
        <v>20417289</v>
      </c>
      <c r="I4379" t="s">
        <v>16</v>
      </c>
      <c r="J4379">
        <v>52.3263275593361</v>
      </c>
      <c r="K4379">
        <v>4.8721469247840101</v>
      </c>
      <c r="L4379" t="s">
        <v>45</v>
      </c>
      <c r="M4379">
        <v>115</v>
      </c>
      <c r="N4379">
        <v>239</v>
      </c>
      <c r="O4379">
        <v>25</v>
      </c>
      <c r="P4379">
        <v>1.68</v>
      </c>
      <c r="Q4379">
        <v>6</v>
      </c>
      <c r="R4379">
        <v>13711</v>
      </c>
      <c r="S4379">
        <v>3</v>
      </c>
      <c r="T4379" t="s">
        <v>82</v>
      </c>
      <c r="U4379" t="s">
        <v>83</v>
      </c>
      <c r="V4379">
        <v>27485</v>
      </c>
      <c r="W4379">
        <v>0.1</v>
      </c>
    </row>
    <row r="4380" spans="7:23" x14ac:dyDescent="0.35">
      <c r="G4380" t="s">
        <v>44</v>
      </c>
      <c r="H4380">
        <v>20499230</v>
      </c>
      <c r="I4380" t="s">
        <v>10</v>
      </c>
      <c r="J4380">
        <v>52.400682202972199</v>
      </c>
      <c r="K4380">
        <v>4.9028784288718503</v>
      </c>
      <c r="L4380" t="s">
        <v>45</v>
      </c>
      <c r="M4380">
        <v>120</v>
      </c>
      <c r="N4380">
        <v>359</v>
      </c>
      <c r="O4380">
        <v>3</v>
      </c>
      <c r="P4380">
        <v>0.2</v>
      </c>
      <c r="Q4380">
        <v>7</v>
      </c>
      <c r="R4380">
        <v>13783</v>
      </c>
      <c r="S4380">
        <v>3</v>
      </c>
      <c r="T4380" t="s">
        <v>78</v>
      </c>
      <c r="U4380" t="s">
        <v>79</v>
      </c>
      <c r="V4380">
        <v>43080</v>
      </c>
      <c r="W4380">
        <v>0.1</v>
      </c>
    </row>
    <row r="4381" spans="7:23" x14ac:dyDescent="0.35">
      <c r="G4381" t="s">
        <v>44</v>
      </c>
      <c r="H4381">
        <v>20551693</v>
      </c>
      <c r="I4381" t="s">
        <v>10</v>
      </c>
      <c r="J4381">
        <v>52.387247477368199</v>
      </c>
      <c r="K4381">
        <v>4.9273765767803201</v>
      </c>
      <c r="L4381" t="s">
        <v>45</v>
      </c>
      <c r="M4381">
        <v>125</v>
      </c>
      <c r="N4381">
        <v>353</v>
      </c>
      <c r="O4381">
        <v>11</v>
      </c>
      <c r="P4381">
        <v>0.74</v>
      </c>
      <c r="Q4381">
        <v>3</v>
      </c>
      <c r="R4381">
        <v>13812</v>
      </c>
      <c r="S4381">
        <v>3</v>
      </c>
      <c r="T4381" t="s">
        <v>78</v>
      </c>
      <c r="U4381" t="s">
        <v>79</v>
      </c>
      <c r="V4381">
        <v>44125</v>
      </c>
      <c r="W4381">
        <v>0.1</v>
      </c>
    </row>
    <row r="4382" spans="7:23" x14ac:dyDescent="0.35">
      <c r="G4382" t="s">
        <v>44</v>
      </c>
      <c r="H4382">
        <v>20738432</v>
      </c>
      <c r="I4382" t="s">
        <v>18</v>
      </c>
      <c r="J4382">
        <v>52.371230141217197</v>
      </c>
      <c r="K4382">
        <v>4.9400072462812998</v>
      </c>
      <c r="L4382" t="s">
        <v>45</v>
      </c>
      <c r="M4382">
        <v>140</v>
      </c>
      <c r="N4382">
        <v>265</v>
      </c>
      <c r="O4382">
        <v>31</v>
      </c>
      <c r="P4382">
        <v>2.11</v>
      </c>
      <c r="Q4382">
        <v>7</v>
      </c>
      <c r="R4382">
        <v>13941</v>
      </c>
      <c r="S4382">
        <v>3</v>
      </c>
      <c r="T4382" t="s">
        <v>66</v>
      </c>
      <c r="U4382" t="s">
        <v>67</v>
      </c>
      <c r="V4382">
        <v>37100</v>
      </c>
      <c r="W4382">
        <v>0.1</v>
      </c>
    </row>
    <row r="4383" spans="7:23" x14ac:dyDescent="0.35">
      <c r="G4383" t="s">
        <v>44</v>
      </c>
      <c r="H4383">
        <v>20777486</v>
      </c>
      <c r="I4383" t="s">
        <v>10</v>
      </c>
      <c r="J4383">
        <v>52.385247520959098</v>
      </c>
      <c r="K4383">
        <v>4.9147829832189496</v>
      </c>
      <c r="L4383" t="s">
        <v>45</v>
      </c>
      <c r="M4383">
        <v>100</v>
      </c>
      <c r="N4383">
        <v>118</v>
      </c>
      <c r="O4383">
        <v>18</v>
      </c>
      <c r="P4383">
        <v>1.32</v>
      </c>
      <c r="Q4383">
        <v>245</v>
      </c>
      <c r="R4383">
        <v>13965</v>
      </c>
      <c r="S4383">
        <v>3</v>
      </c>
      <c r="T4383" t="s">
        <v>78</v>
      </c>
      <c r="U4383" t="s">
        <v>79</v>
      </c>
      <c r="V4383">
        <v>11800</v>
      </c>
      <c r="W4383">
        <v>0.1</v>
      </c>
    </row>
    <row r="4384" spans="7:23" x14ac:dyDescent="0.35">
      <c r="G4384" t="s">
        <v>44</v>
      </c>
      <c r="H4384">
        <v>20832748</v>
      </c>
      <c r="I4384" t="s">
        <v>19</v>
      </c>
      <c r="J4384">
        <v>52.382658079409403</v>
      </c>
      <c r="K4384">
        <v>4.8511287761040496</v>
      </c>
      <c r="L4384" t="s">
        <v>45</v>
      </c>
      <c r="M4384">
        <v>100</v>
      </c>
      <c r="N4384">
        <v>357</v>
      </c>
      <c r="O4384">
        <v>18</v>
      </c>
      <c r="P4384">
        <v>1.31</v>
      </c>
      <c r="Q4384">
        <v>14</v>
      </c>
      <c r="R4384">
        <v>14013</v>
      </c>
      <c r="S4384">
        <v>3</v>
      </c>
      <c r="T4384" t="s">
        <v>62</v>
      </c>
      <c r="U4384" t="s">
        <v>63</v>
      </c>
      <c r="V4384">
        <v>35700</v>
      </c>
      <c r="W4384">
        <v>0.1</v>
      </c>
    </row>
    <row r="4385" spans="7:23" x14ac:dyDescent="0.35">
      <c r="G4385" t="s">
        <v>44</v>
      </c>
      <c r="H4385">
        <v>20929469</v>
      </c>
      <c r="I4385" t="s">
        <v>19</v>
      </c>
      <c r="J4385">
        <v>52.380619182603297</v>
      </c>
      <c r="K4385">
        <v>4.8562373617984802</v>
      </c>
      <c r="L4385" t="s">
        <v>45</v>
      </c>
      <c r="M4385">
        <v>175</v>
      </c>
      <c r="N4385">
        <v>352</v>
      </c>
      <c r="O4385">
        <v>12</v>
      </c>
      <c r="P4385">
        <v>0.9</v>
      </c>
      <c r="Q4385">
        <v>83</v>
      </c>
      <c r="R4385">
        <v>14090</v>
      </c>
      <c r="S4385">
        <v>3</v>
      </c>
      <c r="T4385" t="s">
        <v>62</v>
      </c>
      <c r="U4385" t="s">
        <v>63</v>
      </c>
      <c r="V4385">
        <v>61600</v>
      </c>
      <c r="W4385">
        <v>0.1</v>
      </c>
    </row>
    <row r="4386" spans="7:23" x14ac:dyDescent="0.35">
      <c r="G4386" t="s">
        <v>44</v>
      </c>
      <c r="H4386">
        <v>21073542</v>
      </c>
      <c r="I4386" t="s">
        <v>10</v>
      </c>
      <c r="J4386">
        <v>52.394179395192097</v>
      </c>
      <c r="K4386">
        <v>4.9065976434985998</v>
      </c>
      <c r="L4386" t="s">
        <v>45</v>
      </c>
      <c r="M4386">
        <v>199</v>
      </c>
      <c r="N4386">
        <v>328</v>
      </c>
      <c r="O4386">
        <v>2</v>
      </c>
      <c r="P4386">
        <v>0.22</v>
      </c>
      <c r="Q4386">
        <v>7</v>
      </c>
      <c r="R4386">
        <v>14208</v>
      </c>
      <c r="S4386">
        <v>3</v>
      </c>
      <c r="T4386" t="s">
        <v>78</v>
      </c>
      <c r="U4386" t="s">
        <v>79</v>
      </c>
      <c r="V4386">
        <v>65272</v>
      </c>
      <c r="W4386">
        <v>0.1</v>
      </c>
    </row>
    <row r="4387" spans="7:23" x14ac:dyDescent="0.35">
      <c r="G4387" t="s">
        <v>44</v>
      </c>
      <c r="H4387">
        <v>21093374</v>
      </c>
      <c r="I4387" t="s">
        <v>10</v>
      </c>
      <c r="J4387">
        <v>52.393524688891198</v>
      </c>
      <c r="K4387">
        <v>4.9073615546449396</v>
      </c>
      <c r="L4387" t="s">
        <v>45</v>
      </c>
      <c r="M4387">
        <v>250</v>
      </c>
      <c r="N4387">
        <v>363</v>
      </c>
      <c r="O4387">
        <v>8</v>
      </c>
      <c r="P4387">
        <v>0.59</v>
      </c>
      <c r="Q4387">
        <v>12</v>
      </c>
      <c r="R4387">
        <v>14228</v>
      </c>
      <c r="S4387">
        <v>3</v>
      </c>
      <c r="T4387" t="s">
        <v>78</v>
      </c>
      <c r="U4387" t="s">
        <v>79</v>
      </c>
      <c r="V4387">
        <v>90750</v>
      </c>
      <c r="W4387">
        <v>0.1</v>
      </c>
    </row>
    <row r="4388" spans="7:23" x14ac:dyDescent="0.35">
      <c r="G4388" t="s">
        <v>44</v>
      </c>
      <c r="H4388">
        <v>21114603</v>
      </c>
      <c r="I4388" t="s">
        <v>13</v>
      </c>
      <c r="J4388">
        <v>52.363708783522803</v>
      </c>
      <c r="K4388">
        <v>4.9808443072282804</v>
      </c>
      <c r="L4388" t="s">
        <v>45</v>
      </c>
      <c r="M4388">
        <v>350</v>
      </c>
      <c r="N4388">
        <v>349</v>
      </c>
      <c r="O4388">
        <v>8</v>
      </c>
      <c r="P4388">
        <v>0.59</v>
      </c>
      <c r="Q4388">
        <v>65</v>
      </c>
      <c r="R4388">
        <v>14245</v>
      </c>
      <c r="S4388">
        <v>3</v>
      </c>
      <c r="T4388" t="s">
        <v>86</v>
      </c>
      <c r="U4388" t="s">
        <v>87</v>
      </c>
      <c r="V4388">
        <v>122150</v>
      </c>
      <c r="W4388">
        <v>0.1</v>
      </c>
    </row>
    <row r="4389" spans="7:23" x14ac:dyDescent="0.35">
      <c r="G4389" t="s">
        <v>44</v>
      </c>
      <c r="H4389">
        <v>21247283</v>
      </c>
      <c r="I4389" t="s">
        <v>17</v>
      </c>
      <c r="J4389">
        <v>52.371702536860099</v>
      </c>
      <c r="K4389">
        <v>4.8283447862672304</v>
      </c>
      <c r="L4389" t="s">
        <v>45</v>
      </c>
      <c r="M4389">
        <v>95</v>
      </c>
      <c r="N4389">
        <v>222</v>
      </c>
      <c r="O4389">
        <v>1</v>
      </c>
      <c r="P4389">
        <v>0.08</v>
      </c>
      <c r="Q4389">
        <v>12</v>
      </c>
      <c r="R4389">
        <v>14340</v>
      </c>
      <c r="S4389">
        <v>3</v>
      </c>
      <c r="T4389" t="s">
        <v>94</v>
      </c>
      <c r="U4389" t="s">
        <v>95</v>
      </c>
      <c r="V4389">
        <v>21090</v>
      </c>
      <c r="W4389">
        <v>0.1</v>
      </c>
    </row>
    <row r="4390" spans="7:23" x14ac:dyDescent="0.35">
      <c r="G4390" t="s">
        <v>44</v>
      </c>
      <c r="H4390">
        <v>21247963</v>
      </c>
      <c r="I4390" t="s">
        <v>19</v>
      </c>
      <c r="J4390">
        <v>52.383166468883502</v>
      </c>
      <c r="K4390">
        <v>4.8509142261179097</v>
      </c>
      <c r="L4390" t="s">
        <v>45</v>
      </c>
      <c r="M4390">
        <v>136</v>
      </c>
      <c r="N4390">
        <v>360</v>
      </c>
      <c r="O4390">
        <v>8</v>
      </c>
      <c r="P4390">
        <v>0.64</v>
      </c>
      <c r="Q4390">
        <v>7</v>
      </c>
      <c r="R4390">
        <v>14341</v>
      </c>
      <c r="S4390">
        <v>3</v>
      </c>
      <c r="T4390" t="s">
        <v>62</v>
      </c>
      <c r="U4390" t="s">
        <v>63</v>
      </c>
      <c r="V4390">
        <v>48960</v>
      </c>
      <c r="W4390">
        <v>0.1</v>
      </c>
    </row>
    <row r="4391" spans="7:23" x14ac:dyDescent="0.35">
      <c r="G4391" t="s">
        <v>44</v>
      </c>
      <c r="H4391">
        <v>21250804</v>
      </c>
      <c r="I4391" t="s">
        <v>13</v>
      </c>
      <c r="J4391">
        <v>52.375346164134299</v>
      </c>
      <c r="K4391">
        <v>4.9642085746115701</v>
      </c>
      <c r="L4391" t="s">
        <v>45</v>
      </c>
      <c r="M4391">
        <v>110</v>
      </c>
      <c r="N4391">
        <v>347</v>
      </c>
      <c r="O4391">
        <v>24</v>
      </c>
      <c r="P4391">
        <v>1.75</v>
      </c>
      <c r="Q4391">
        <v>13</v>
      </c>
      <c r="R4391">
        <v>14346</v>
      </c>
      <c r="S4391">
        <v>3</v>
      </c>
      <c r="T4391" t="s">
        <v>86</v>
      </c>
      <c r="U4391" t="s">
        <v>87</v>
      </c>
      <c r="V4391">
        <v>38170</v>
      </c>
      <c r="W4391">
        <v>0.1</v>
      </c>
    </row>
    <row r="4392" spans="7:23" x14ac:dyDescent="0.35">
      <c r="G4392" t="s">
        <v>44</v>
      </c>
      <c r="H4392">
        <v>21294358</v>
      </c>
      <c r="I4392" t="s">
        <v>18</v>
      </c>
      <c r="J4392">
        <v>52.365265816679297</v>
      </c>
      <c r="K4392">
        <v>4.9363426633044796</v>
      </c>
      <c r="L4392" t="s">
        <v>45</v>
      </c>
      <c r="M4392">
        <v>102</v>
      </c>
      <c r="N4392">
        <v>351</v>
      </c>
      <c r="O4392">
        <v>13</v>
      </c>
      <c r="P4392">
        <v>0.98</v>
      </c>
      <c r="Q4392">
        <v>14</v>
      </c>
      <c r="R4392">
        <v>14386</v>
      </c>
      <c r="S4392">
        <v>3</v>
      </c>
      <c r="T4392" t="s">
        <v>66</v>
      </c>
      <c r="U4392" t="s">
        <v>67</v>
      </c>
      <c r="V4392">
        <v>35802</v>
      </c>
      <c r="W4392">
        <v>0.1</v>
      </c>
    </row>
    <row r="4393" spans="7:23" x14ac:dyDescent="0.35">
      <c r="G4393" t="s">
        <v>44</v>
      </c>
      <c r="H4393">
        <v>21345715</v>
      </c>
      <c r="I4393" t="s">
        <v>20</v>
      </c>
      <c r="J4393">
        <v>52.366366841635298</v>
      </c>
      <c r="K4393">
        <v>4.8423886652284596</v>
      </c>
      <c r="L4393" t="s">
        <v>45</v>
      </c>
      <c r="M4393">
        <v>200</v>
      </c>
      <c r="N4393">
        <v>301</v>
      </c>
      <c r="O4393">
        <v>17</v>
      </c>
      <c r="P4393">
        <v>1.24</v>
      </c>
      <c r="Q4393">
        <v>8</v>
      </c>
      <c r="R4393">
        <v>14420</v>
      </c>
      <c r="S4393">
        <v>3</v>
      </c>
      <c r="T4393" t="s">
        <v>70</v>
      </c>
      <c r="U4393" t="s">
        <v>71</v>
      </c>
      <c r="V4393">
        <v>60200</v>
      </c>
      <c r="W4393">
        <v>0.1</v>
      </c>
    </row>
    <row r="4394" spans="7:23" x14ac:dyDescent="0.35">
      <c r="G4394" t="s">
        <v>44</v>
      </c>
      <c r="H4394">
        <v>21410723</v>
      </c>
      <c r="I4394" t="s">
        <v>23</v>
      </c>
      <c r="J4394">
        <v>52.393648795927298</v>
      </c>
      <c r="K4394">
        <v>4.9329427922479301</v>
      </c>
      <c r="L4394" t="s">
        <v>45</v>
      </c>
      <c r="M4394">
        <v>145</v>
      </c>
      <c r="N4394">
        <v>343</v>
      </c>
      <c r="O4394">
        <v>7</v>
      </c>
      <c r="P4394">
        <v>0.56999999999999995</v>
      </c>
      <c r="Q4394">
        <v>5</v>
      </c>
      <c r="R4394">
        <v>14487</v>
      </c>
      <c r="S4394">
        <v>3</v>
      </c>
      <c r="T4394" t="s">
        <v>76</v>
      </c>
      <c r="U4394" t="s">
        <v>77</v>
      </c>
      <c r="V4394">
        <v>49735</v>
      </c>
      <c r="W4394">
        <v>0.1</v>
      </c>
    </row>
    <row r="4395" spans="7:23" x14ac:dyDescent="0.35">
      <c r="G4395" t="s">
        <v>44</v>
      </c>
      <c r="H4395">
        <v>21548674</v>
      </c>
      <c r="I4395" t="s">
        <v>18</v>
      </c>
      <c r="J4395">
        <v>52.363577096455003</v>
      </c>
      <c r="K4395">
        <v>4.9325282247112696</v>
      </c>
      <c r="L4395" t="s">
        <v>45</v>
      </c>
      <c r="M4395">
        <v>119</v>
      </c>
      <c r="N4395">
        <v>364</v>
      </c>
      <c r="O4395">
        <v>18</v>
      </c>
      <c r="P4395">
        <v>1.39</v>
      </c>
      <c r="Q4395">
        <v>11</v>
      </c>
      <c r="R4395">
        <v>14585</v>
      </c>
      <c r="S4395">
        <v>3</v>
      </c>
      <c r="T4395" t="s">
        <v>66</v>
      </c>
      <c r="U4395" t="s">
        <v>67</v>
      </c>
      <c r="V4395">
        <v>43316</v>
      </c>
      <c r="W4395">
        <v>0.1</v>
      </c>
    </row>
    <row r="4396" spans="7:23" x14ac:dyDescent="0.35">
      <c r="G4396" t="s">
        <v>44</v>
      </c>
      <c r="H4396">
        <v>21556341</v>
      </c>
      <c r="I4396" t="s">
        <v>10</v>
      </c>
      <c r="J4396">
        <v>52.393460050364297</v>
      </c>
      <c r="K4396">
        <v>4.92566061343984</v>
      </c>
      <c r="L4396" t="s">
        <v>45</v>
      </c>
      <c r="M4396">
        <v>150</v>
      </c>
      <c r="N4396">
        <v>356</v>
      </c>
      <c r="O4396">
        <v>2</v>
      </c>
      <c r="P4396">
        <v>0.18</v>
      </c>
      <c r="Q4396">
        <v>123</v>
      </c>
      <c r="R4396">
        <v>14593</v>
      </c>
      <c r="S4396">
        <v>3</v>
      </c>
      <c r="T4396" t="s">
        <v>78</v>
      </c>
      <c r="U4396" t="s">
        <v>79</v>
      </c>
      <c r="V4396">
        <v>53400</v>
      </c>
      <c r="W4396">
        <v>0.1</v>
      </c>
    </row>
    <row r="4397" spans="7:23" x14ac:dyDescent="0.35">
      <c r="G4397" t="s">
        <v>44</v>
      </c>
      <c r="H4397">
        <v>21578338</v>
      </c>
      <c r="I4397" t="s">
        <v>10</v>
      </c>
      <c r="J4397">
        <v>52.394936916365097</v>
      </c>
      <c r="K4397">
        <v>4.9157258269547599</v>
      </c>
      <c r="L4397" t="s">
        <v>45</v>
      </c>
      <c r="M4397">
        <v>180</v>
      </c>
      <c r="N4397">
        <v>311</v>
      </c>
      <c r="O4397">
        <v>10</v>
      </c>
      <c r="P4397">
        <v>0.78</v>
      </c>
      <c r="Q4397">
        <v>217</v>
      </c>
      <c r="R4397">
        <v>14626</v>
      </c>
      <c r="S4397">
        <v>3</v>
      </c>
      <c r="T4397" t="s">
        <v>78</v>
      </c>
      <c r="U4397" t="s">
        <v>79</v>
      </c>
      <c r="V4397">
        <v>55980</v>
      </c>
      <c r="W4397">
        <v>0.1</v>
      </c>
    </row>
    <row r="4398" spans="7:23" x14ac:dyDescent="0.35">
      <c r="G4398" t="s">
        <v>44</v>
      </c>
      <c r="H4398">
        <v>21580271</v>
      </c>
      <c r="I4398" t="s">
        <v>19</v>
      </c>
      <c r="J4398">
        <v>52.376775305426399</v>
      </c>
      <c r="K4398">
        <v>4.84813137018799</v>
      </c>
      <c r="L4398" t="s">
        <v>45</v>
      </c>
      <c r="M4398">
        <v>175</v>
      </c>
      <c r="N4398">
        <v>290</v>
      </c>
      <c r="O4398">
        <v>12</v>
      </c>
      <c r="P4398">
        <v>0.99</v>
      </c>
      <c r="Q4398">
        <v>77</v>
      </c>
      <c r="R4398">
        <v>14630</v>
      </c>
      <c r="S4398">
        <v>3</v>
      </c>
      <c r="T4398" t="s">
        <v>62</v>
      </c>
      <c r="U4398" t="s">
        <v>63</v>
      </c>
      <c r="V4398">
        <v>50750</v>
      </c>
      <c r="W4398">
        <v>0.1</v>
      </c>
    </row>
    <row r="4399" spans="7:23" x14ac:dyDescent="0.35">
      <c r="G4399" t="s">
        <v>44</v>
      </c>
      <c r="H4399">
        <v>21595061</v>
      </c>
      <c r="I4399" t="s">
        <v>17</v>
      </c>
      <c r="J4399">
        <v>52.382660419783001</v>
      </c>
      <c r="K4399">
        <v>4.8362070300164302</v>
      </c>
      <c r="L4399" t="s">
        <v>45</v>
      </c>
      <c r="M4399">
        <v>199</v>
      </c>
      <c r="N4399">
        <v>285</v>
      </c>
      <c r="O4399">
        <v>18</v>
      </c>
      <c r="P4399">
        <v>1.47</v>
      </c>
      <c r="Q4399">
        <v>132</v>
      </c>
      <c r="R4399">
        <v>14645</v>
      </c>
      <c r="S4399">
        <v>3</v>
      </c>
      <c r="T4399" t="s">
        <v>94</v>
      </c>
      <c r="U4399" t="s">
        <v>95</v>
      </c>
      <c r="V4399">
        <v>56715</v>
      </c>
      <c r="W4399">
        <v>0.1</v>
      </c>
    </row>
    <row r="4400" spans="7:23" x14ac:dyDescent="0.35">
      <c r="G4400" t="s">
        <v>44</v>
      </c>
      <c r="H4400">
        <v>21673084</v>
      </c>
      <c r="I4400" t="s">
        <v>19</v>
      </c>
      <c r="J4400">
        <v>52.379328020047097</v>
      </c>
      <c r="K4400">
        <v>4.8479354092804403</v>
      </c>
      <c r="L4400" t="s">
        <v>45</v>
      </c>
      <c r="M4400">
        <v>115</v>
      </c>
      <c r="N4400">
        <v>361</v>
      </c>
      <c r="O4400">
        <v>11</v>
      </c>
      <c r="P4400">
        <v>0.86</v>
      </c>
      <c r="Q4400">
        <v>11</v>
      </c>
      <c r="R4400">
        <v>14709</v>
      </c>
      <c r="S4400">
        <v>3</v>
      </c>
      <c r="T4400" t="s">
        <v>62</v>
      </c>
      <c r="U4400" t="s">
        <v>63</v>
      </c>
      <c r="V4400">
        <v>41515</v>
      </c>
      <c r="W4400">
        <v>0.1</v>
      </c>
    </row>
    <row r="4401" spans="7:23" x14ac:dyDescent="0.35">
      <c r="G4401" t="s">
        <v>44</v>
      </c>
      <c r="H4401">
        <v>21733013</v>
      </c>
      <c r="I4401" t="s">
        <v>24</v>
      </c>
      <c r="J4401">
        <v>52.363516602182102</v>
      </c>
      <c r="K4401">
        <v>4.8030738168989</v>
      </c>
      <c r="L4401" t="s">
        <v>45</v>
      </c>
      <c r="M4401">
        <v>95</v>
      </c>
      <c r="N4401">
        <v>167</v>
      </c>
      <c r="O4401">
        <v>7</v>
      </c>
      <c r="P4401">
        <v>0.59</v>
      </c>
      <c r="Q4401">
        <v>108</v>
      </c>
      <c r="R4401">
        <v>14760</v>
      </c>
      <c r="S4401">
        <v>3</v>
      </c>
      <c r="T4401" t="s">
        <v>84</v>
      </c>
      <c r="U4401" t="s">
        <v>85</v>
      </c>
      <c r="V4401">
        <v>15865</v>
      </c>
      <c r="W4401">
        <v>0.1</v>
      </c>
    </row>
    <row r="4402" spans="7:23" x14ac:dyDescent="0.35">
      <c r="G4402" t="s">
        <v>44</v>
      </c>
      <c r="H4402">
        <v>21779417</v>
      </c>
      <c r="I4402" t="s">
        <v>9</v>
      </c>
      <c r="J4402">
        <v>52.360477259124799</v>
      </c>
      <c r="K4402">
        <v>4.92358656584409</v>
      </c>
      <c r="L4402" t="s">
        <v>45</v>
      </c>
      <c r="M4402">
        <v>145</v>
      </c>
      <c r="N4402">
        <v>283</v>
      </c>
      <c r="O4402">
        <v>19</v>
      </c>
      <c r="P4402">
        <v>1.57</v>
      </c>
      <c r="Q4402">
        <v>270</v>
      </c>
      <c r="R4402">
        <v>14804</v>
      </c>
      <c r="S4402">
        <v>3</v>
      </c>
      <c r="T4402" t="s">
        <v>64</v>
      </c>
      <c r="U4402" t="s">
        <v>65</v>
      </c>
      <c r="V4402">
        <v>41035</v>
      </c>
      <c r="W4402">
        <v>0.1</v>
      </c>
    </row>
    <row r="4403" spans="7:23" x14ac:dyDescent="0.35">
      <c r="G4403" t="s">
        <v>44</v>
      </c>
      <c r="H4403">
        <v>21841628</v>
      </c>
      <c r="I4403" t="s">
        <v>18</v>
      </c>
      <c r="J4403">
        <v>52.361927044999803</v>
      </c>
      <c r="K4403">
        <v>4.9372309425276901</v>
      </c>
      <c r="L4403" t="s">
        <v>45</v>
      </c>
      <c r="M4403">
        <v>175</v>
      </c>
      <c r="N4403">
        <v>45</v>
      </c>
      <c r="O4403">
        <v>2</v>
      </c>
      <c r="P4403">
        <v>0.18</v>
      </c>
      <c r="Q4403">
        <v>326</v>
      </c>
      <c r="R4403">
        <v>14859</v>
      </c>
      <c r="S4403">
        <v>3</v>
      </c>
      <c r="T4403" t="s">
        <v>66</v>
      </c>
      <c r="U4403" t="s">
        <v>67</v>
      </c>
      <c r="V4403">
        <v>7875</v>
      </c>
      <c r="W4403">
        <v>0.1</v>
      </c>
    </row>
    <row r="4404" spans="7:23" x14ac:dyDescent="0.35">
      <c r="G4404" t="s">
        <v>44</v>
      </c>
      <c r="H4404">
        <v>21928993</v>
      </c>
      <c r="I4404" t="s">
        <v>22</v>
      </c>
      <c r="J4404">
        <v>52.410736257910202</v>
      </c>
      <c r="K4404">
        <v>4.9004793420730701</v>
      </c>
      <c r="L4404" t="s">
        <v>45</v>
      </c>
      <c r="M4404">
        <v>120</v>
      </c>
      <c r="N4404">
        <v>42</v>
      </c>
      <c r="O4404">
        <v>6</v>
      </c>
      <c r="P4404">
        <v>0.54</v>
      </c>
      <c r="Q4404">
        <v>31</v>
      </c>
      <c r="R4404">
        <v>14933</v>
      </c>
      <c r="S4404">
        <v>3</v>
      </c>
      <c r="T4404" t="s">
        <v>80</v>
      </c>
      <c r="U4404" t="s">
        <v>81</v>
      </c>
      <c r="V4404">
        <v>5040</v>
      </c>
      <c r="W4404">
        <v>0.1</v>
      </c>
    </row>
    <row r="4405" spans="7:23" x14ac:dyDescent="0.35">
      <c r="G4405" t="s">
        <v>44</v>
      </c>
      <c r="H4405">
        <v>21993102</v>
      </c>
      <c r="I4405" t="s">
        <v>20</v>
      </c>
      <c r="J4405">
        <v>52.364591658865997</v>
      </c>
      <c r="K4405">
        <v>4.8388106337470003</v>
      </c>
      <c r="L4405" t="s">
        <v>45</v>
      </c>
      <c r="M4405">
        <v>89</v>
      </c>
      <c r="N4405">
        <v>329</v>
      </c>
      <c r="O4405">
        <v>16</v>
      </c>
      <c r="P4405">
        <v>1.41</v>
      </c>
      <c r="Q4405">
        <v>28</v>
      </c>
      <c r="R4405">
        <v>15002</v>
      </c>
      <c r="S4405">
        <v>3</v>
      </c>
      <c r="T4405" t="s">
        <v>70</v>
      </c>
      <c r="U4405" t="s">
        <v>71</v>
      </c>
      <c r="V4405">
        <v>29281</v>
      </c>
      <c r="W4405">
        <v>0.1</v>
      </c>
    </row>
    <row r="4406" spans="7:23" x14ac:dyDescent="0.35">
      <c r="G4406" t="s">
        <v>44</v>
      </c>
      <c r="H4406">
        <v>22022505</v>
      </c>
      <c r="I4406" t="s">
        <v>9</v>
      </c>
      <c r="J4406">
        <v>52.356259795137397</v>
      </c>
      <c r="K4406">
        <v>4.9263338339952796</v>
      </c>
      <c r="L4406" t="s">
        <v>45</v>
      </c>
      <c r="M4406">
        <v>100</v>
      </c>
      <c r="N4406">
        <v>362</v>
      </c>
      <c r="O4406">
        <v>1</v>
      </c>
      <c r="P4406">
        <v>0.09</v>
      </c>
      <c r="Q4406">
        <v>5</v>
      </c>
      <c r="R4406">
        <v>15019</v>
      </c>
      <c r="S4406">
        <v>3</v>
      </c>
      <c r="T4406" t="s">
        <v>64</v>
      </c>
      <c r="U4406" t="s">
        <v>65</v>
      </c>
      <c r="V4406">
        <v>36200</v>
      </c>
      <c r="W4406">
        <v>0.1</v>
      </c>
    </row>
    <row r="4407" spans="7:23" x14ac:dyDescent="0.35">
      <c r="G4407" t="s">
        <v>44</v>
      </c>
      <c r="H4407">
        <v>22081165</v>
      </c>
      <c r="I4407" t="s">
        <v>9</v>
      </c>
      <c r="J4407">
        <v>52.360979800149103</v>
      </c>
      <c r="K4407">
        <v>4.9257484933961297</v>
      </c>
      <c r="L4407" t="s">
        <v>45</v>
      </c>
      <c r="M4407">
        <v>90</v>
      </c>
      <c r="N4407">
        <v>286</v>
      </c>
      <c r="O4407">
        <v>3</v>
      </c>
      <c r="P4407">
        <v>0.62</v>
      </c>
      <c r="Q4407">
        <v>9</v>
      </c>
      <c r="R4407">
        <v>15061</v>
      </c>
      <c r="S4407">
        <v>3</v>
      </c>
      <c r="T4407" t="s">
        <v>64</v>
      </c>
      <c r="U4407" t="s">
        <v>65</v>
      </c>
      <c r="V4407">
        <v>25740</v>
      </c>
      <c r="W4407">
        <v>0.1</v>
      </c>
    </row>
    <row r="4408" spans="7:23" x14ac:dyDescent="0.35">
      <c r="G4408" t="s">
        <v>44</v>
      </c>
      <c r="H4408">
        <v>97476</v>
      </c>
      <c r="I4408" t="s">
        <v>8</v>
      </c>
      <c r="J4408">
        <v>52.356374668963497</v>
      </c>
      <c r="K4408">
        <v>4.8657930294918899</v>
      </c>
      <c r="L4408" t="s">
        <v>45</v>
      </c>
      <c r="M4408">
        <v>115</v>
      </c>
      <c r="N4408">
        <v>363</v>
      </c>
      <c r="O4408">
        <v>46</v>
      </c>
      <c r="P4408">
        <v>0.5</v>
      </c>
      <c r="Q4408">
        <v>3</v>
      </c>
      <c r="R4408">
        <v>60</v>
      </c>
      <c r="S4408">
        <v>3</v>
      </c>
      <c r="T4408" t="s">
        <v>74</v>
      </c>
      <c r="U4408" t="s">
        <v>75</v>
      </c>
      <c r="V4408">
        <v>41745</v>
      </c>
      <c r="W4408">
        <v>0.1</v>
      </c>
    </row>
    <row r="4409" spans="7:23" x14ac:dyDescent="0.35">
      <c r="G4409" t="s">
        <v>44</v>
      </c>
      <c r="H4409">
        <v>440992</v>
      </c>
      <c r="I4409" t="s">
        <v>8</v>
      </c>
      <c r="J4409">
        <v>52.342785994129301</v>
      </c>
      <c r="K4409">
        <v>4.8498486512549901</v>
      </c>
      <c r="L4409" t="s">
        <v>45</v>
      </c>
      <c r="M4409">
        <v>150</v>
      </c>
      <c r="N4409">
        <v>324</v>
      </c>
      <c r="O4409">
        <v>92</v>
      </c>
      <c r="P4409">
        <v>1.1599999999999999</v>
      </c>
      <c r="Q4409">
        <v>42</v>
      </c>
      <c r="R4409">
        <v>235</v>
      </c>
      <c r="S4409">
        <v>3</v>
      </c>
      <c r="T4409" t="s">
        <v>74</v>
      </c>
      <c r="U4409" t="s">
        <v>75</v>
      </c>
      <c r="V4409">
        <v>48600</v>
      </c>
      <c r="W4409">
        <v>0.1</v>
      </c>
    </row>
    <row r="4410" spans="7:23" x14ac:dyDescent="0.35">
      <c r="G4410" t="s">
        <v>44</v>
      </c>
      <c r="H4410">
        <v>532727</v>
      </c>
      <c r="I4410" t="s">
        <v>8</v>
      </c>
      <c r="J4410">
        <v>52.3539785581751</v>
      </c>
      <c r="K4410">
        <v>4.8487560271724996</v>
      </c>
      <c r="L4410" t="s">
        <v>45</v>
      </c>
      <c r="M4410">
        <v>170</v>
      </c>
      <c r="N4410">
        <v>90</v>
      </c>
      <c r="O4410">
        <v>22</v>
      </c>
      <c r="P4410">
        <v>0.35</v>
      </c>
      <c r="Q4410">
        <v>339</v>
      </c>
      <c r="R4410">
        <v>287</v>
      </c>
      <c r="S4410">
        <v>3</v>
      </c>
      <c r="T4410" t="s">
        <v>74</v>
      </c>
      <c r="U4410" t="s">
        <v>75</v>
      </c>
      <c r="V4410">
        <v>15300</v>
      </c>
      <c r="W4410">
        <v>0.1</v>
      </c>
    </row>
    <row r="4411" spans="7:23" x14ac:dyDescent="0.35">
      <c r="G4411" t="s">
        <v>44</v>
      </c>
      <c r="H4411">
        <v>584258</v>
      </c>
      <c r="I4411" t="s">
        <v>8</v>
      </c>
      <c r="J4411">
        <v>52.353715768351698</v>
      </c>
      <c r="K4411">
        <v>4.8557899093033097</v>
      </c>
      <c r="L4411" t="s">
        <v>45</v>
      </c>
      <c r="M4411">
        <v>139</v>
      </c>
      <c r="N4411">
        <v>9</v>
      </c>
      <c r="O4411">
        <v>8</v>
      </c>
      <c r="P4411">
        <v>0.18</v>
      </c>
      <c r="Q4411">
        <v>361</v>
      </c>
      <c r="R4411">
        <v>334</v>
      </c>
      <c r="S4411">
        <v>3</v>
      </c>
      <c r="T4411" t="s">
        <v>74</v>
      </c>
      <c r="U4411" t="s">
        <v>75</v>
      </c>
      <c r="V4411">
        <v>1251</v>
      </c>
      <c r="W4411">
        <v>0.1</v>
      </c>
    </row>
    <row r="4412" spans="7:23" x14ac:dyDescent="0.35">
      <c r="G4412" t="s">
        <v>44</v>
      </c>
      <c r="H4412">
        <v>705509</v>
      </c>
      <c r="I4412" t="s">
        <v>8</v>
      </c>
      <c r="J4412">
        <v>52.352947033258303</v>
      </c>
      <c r="K4412">
        <v>4.8738992795324103</v>
      </c>
      <c r="L4412" t="s">
        <v>45</v>
      </c>
      <c r="M4412">
        <v>97</v>
      </c>
      <c r="N4412">
        <v>68</v>
      </c>
      <c r="O4412">
        <v>195</v>
      </c>
      <c r="P4412">
        <v>2.77</v>
      </c>
      <c r="Q4412">
        <v>169</v>
      </c>
      <c r="R4412">
        <v>458</v>
      </c>
      <c r="S4412">
        <v>3</v>
      </c>
      <c r="T4412" t="s">
        <v>74</v>
      </c>
      <c r="U4412" t="s">
        <v>75</v>
      </c>
      <c r="V4412">
        <v>6596</v>
      </c>
      <c r="W4412">
        <v>0.1</v>
      </c>
    </row>
    <row r="4413" spans="7:23" x14ac:dyDescent="0.35">
      <c r="G4413" t="s">
        <v>44</v>
      </c>
      <c r="H4413">
        <v>771217</v>
      </c>
      <c r="I4413" t="s">
        <v>8</v>
      </c>
      <c r="J4413">
        <v>52.340747103702398</v>
      </c>
      <c r="K4413">
        <v>4.8502393484850197</v>
      </c>
      <c r="L4413" t="s">
        <v>45</v>
      </c>
      <c r="M4413">
        <v>340</v>
      </c>
      <c r="N4413">
        <v>361</v>
      </c>
      <c r="O4413">
        <v>9</v>
      </c>
      <c r="P4413">
        <v>0.25</v>
      </c>
      <c r="Q4413">
        <v>7</v>
      </c>
      <c r="R4413">
        <v>530</v>
      </c>
      <c r="S4413">
        <v>3</v>
      </c>
      <c r="T4413" t="s">
        <v>74</v>
      </c>
      <c r="U4413" t="s">
        <v>75</v>
      </c>
      <c r="V4413">
        <v>122740</v>
      </c>
      <c r="W4413">
        <v>0.1</v>
      </c>
    </row>
    <row r="4414" spans="7:23" x14ac:dyDescent="0.35">
      <c r="G4414" t="s">
        <v>44</v>
      </c>
      <c r="H4414">
        <v>816940</v>
      </c>
      <c r="I4414" t="s">
        <v>8</v>
      </c>
      <c r="J4414">
        <v>52.352930535105997</v>
      </c>
      <c r="K4414">
        <v>4.8554587754840002</v>
      </c>
      <c r="L4414" t="s">
        <v>45</v>
      </c>
      <c r="M4414">
        <v>100</v>
      </c>
      <c r="N4414">
        <v>361</v>
      </c>
      <c r="O4414">
        <v>51</v>
      </c>
      <c r="P4414">
        <v>0.75</v>
      </c>
      <c r="Q4414">
        <v>1</v>
      </c>
      <c r="R4414">
        <v>576</v>
      </c>
      <c r="S4414">
        <v>3</v>
      </c>
      <c r="T4414" t="s">
        <v>74</v>
      </c>
      <c r="U4414" t="s">
        <v>75</v>
      </c>
      <c r="V4414">
        <v>36100</v>
      </c>
      <c r="W4414">
        <v>0.1</v>
      </c>
    </row>
    <row r="4415" spans="7:23" x14ac:dyDescent="0.35">
      <c r="G4415" t="s">
        <v>44</v>
      </c>
      <c r="H4415">
        <v>836161</v>
      </c>
      <c r="I4415" t="s">
        <v>8</v>
      </c>
      <c r="J4415">
        <v>52.3466235548361</v>
      </c>
      <c r="K4415">
        <v>4.8655204498889102</v>
      </c>
      <c r="L4415" t="s">
        <v>45</v>
      </c>
      <c r="M4415">
        <v>90</v>
      </c>
      <c r="N4415">
        <v>230</v>
      </c>
      <c r="O4415">
        <v>21</v>
      </c>
      <c r="P4415">
        <v>0.52</v>
      </c>
      <c r="Q4415">
        <v>18</v>
      </c>
      <c r="R4415">
        <v>599</v>
      </c>
      <c r="S4415">
        <v>3</v>
      </c>
      <c r="T4415" t="s">
        <v>74</v>
      </c>
      <c r="U4415" t="s">
        <v>75</v>
      </c>
      <c r="V4415">
        <v>20700</v>
      </c>
      <c r="W4415">
        <v>0.1</v>
      </c>
    </row>
    <row r="4416" spans="7:23" x14ac:dyDescent="0.35">
      <c r="G4416" t="s">
        <v>44</v>
      </c>
      <c r="H4416">
        <v>1041309</v>
      </c>
      <c r="I4416" t="s">
        <v>8</v>
      </c>
      <c r="J4416">
        <v>52.352578896158498</v>
      </c>
      <c r="K4416">
        <v>4.88209943024194</v>
      </c>
      <c r="L4416" t="s">
        <v>45</v>
      </c>
      <c r="M4416">
        <v>200</v>
      </c>
      <c r="N4416">
        <v>23</v>
      </c>
      <c r="O4416">
        <v>42</v>
      </c>
      <c r="P4416">
        <v>0.62</v>
      </c>
      <c r="Q4416">
        <v>161</v>
      </c>
      <c r="R4416">
        <v>756</v>
      </c>
      <c r="S4416">
        <v>3</v>
      </c>
      <c r="T4416" t="s">
        <v>74</v>
      </c>
      <c r="U4416" t="s">
        <v>75</v>
      </c>
      <c r="V4416">
        <v>4600</v>
      </c>
      <c r="W4416">
        <v>0.1</v>
      </c>
    </row>
    <row r="4417" spans="7:23" x14ac:dyDescent="0.35">
      <c r="G4417" t="s">
        <v>44</v>
      </c>
      <c r="H4417">
        <v>1267051</v>
      </c>
      <c r="I4417" t="s">
        <v>8</v>
      </c>
      <c r="J4417">
        <v>52.350730073688197</v>
      </c>
      <c r="K4417">
        <v>4.8519086974180103</v>
      </c>
      <c r="L4417" t="s">
        <v>45</v>
      </c>
      <c r="M4417">
        <v>75</v>
      </c>
      <c r="N4417">
        <v>209</v>
      </c>
      <c r="O4417">
        <v>11</v>
      </c>
      <c r="P4417">
        <v>0.2</v>
      </c>
      <c r="Q4417">
        <v>158</v>
      </c>
      <c r="R4417">
        <v>935</v>
      </c>
      <c r="S4417">
        <v>3</v>
      </c>
      <c r="T4417" t="s">
        <v>74</v>
      </c>
      <c r="U4417" t="s">
        <v>75</v>
      </c>
      <c r="V4417">
        <v>15675</v>
      </c>
      <c r="W4417">
        <v>0.1</v>
      </c>
    </row>
    <row r="4418" spans="7:23" x14ac:dyDescent="0.35">
      <c r="G4418" t="s">
        <v>44</v>
      </c>
      <c r="H4418">
        <v>2070211</v>
      </c>
      <c r="I4418" t="s">
        <v>8</v>
      </c>
      <c r="J4418">
        <v>52.3518423831107</v>
      </c>
      <c r="K4418">
        <v>4.8488928811700402</v>
      </c>
      <c r="L4418" t="s">
        <v>45</v>
      </c>
      <c r="M4418">
        <v>200</v>
      </c>
      <c r="N4418">
        <v>333</v>
      </c>
      <c r="O4418">
        <v>123</v>
      </c>
      <c r="P4418">
        <v>2.0499999999999998</v>
      </c>
      <c r="Q4418">
        <v>108</v>
      </c>
      <c r="R4418">
        <v>1443</v>
      </c>
      <c r="S4418">
        <v>3</v>
      </c>
      <c r="T4418" t="s">
        <v>74</v>
      </c>
      <c r="U4418" t="s">
        <v>75</v>
      </c>
      <c r="V4418">
        <v>66600</v>
      </c>
      <c r="W4418">
        <v>0.1</v>
      </c>
    </row>
    <row r="4419" spans="7:23" x14ac:dyDescent="0.35">
      <c r="G4419" t="s">
        <v>44</v>
      </c>
      <c r="H4419">
        <v>2144304</v>
      </c>
      <c r="I4419" t="s">
        <v>8</v>
      </c>
      <c r="J4419">
        <v>52.354610062946897</v>
      </c>
      <c r="K4419">
        <v>4.8754784386234098</v>
      </c>
      <c r="L4419" t="s">
        <v>45</v>
      </c>
      <c r="M4419">
        <v>418</v>
      </c>
      <c r="N4419">
        <v>352</v>
      </c>
      <c r="O4419">
        <v>14</v>
      </c>
      <c r="P4419">
        <v>0.34</v>
      </c>
      <c r="Q4419">
        <v>11</v>
      </c>
      <c r="R4419">
        <v>1489</v>
      </c>
      <c r="S4419">
        <v>3</v>
      </c>
      <c r="T4419" t="s">
        <v>74</v>
      </c>
      <c r="U4419" t="s">
        <v>75</v>
      </c>
      <c r="V4419">
        <v>147136</v>
      </c>
      <c r="W4419">
        <v>0.1</v>
      </c>
    </row>
    <row r="4420" spans="7:23" x14ac:dyDescent="0.35">
      <c r="G4420" t="s">
        <v>44</v>
      </c>
      <c r="H4420">
        <v>2290605</v>
      </c>
      <c r="I4420" t="s">
        <v>8</v>
      </c>
      <c r="J4420">
        <v>52.344598941463701</v>
      </c>
      <c r="K4420">
        <v>4.8682901190783996</v>
      </c>
      <c r="L4420" t="s">
        <v>45</v>
      </c>
      <c r="M4420">
        <v>175</v>
      </c>
      <c r="N4420">
        <v>30</v>
      </c>
      <c r="O4420">
        <v>35</v>
      </c>
      <c r="P4420">
        <v>0.62</v>
      </c>
      <c r="Q4420">
        <v>308</v>
      </c>
      <c r="R4420">
        <v>1549</v>
      </c>
      <c r="S4420">
        <v>3</v>
      </c>
      <c r="T4420" t="s">
        <v>74</v>
      </c>
      <c r="U4420" t="s">
        <v>75</v>
      </c>
      <c r="V4420">
        <v>5250</v>
      </c>
      <c r="W4420">
        <v>0.1</v>
      </c>
    </row>
    <row r="4421" spans="7:23" x14ac:dyDescent="0.35">
      <c r="G4421" t="s">
        <v>44</v>
      </c>
      <c r="H4421">
        <v>2372749</v>
      </c>
      <c r="I4421" t="s">
        <v>8</v>
      </c>
      <c r="J4421">
        <v>52.354931777666003</v>
      </c>
      <c r="K4421">
        <v>4.8551252555066</v>
      </c>
      <c r="L4421" t="s">
        <v>45</v>
      </c>
      <c r="M4421">
        <v>250</v>
      </c>
      <c r="N4421">
        <v>11</v>
      </c>
      <c r="O4421">
        <v>17</v>
      </c>
      <c r="P4421">
        <v>0.35</v>
      </c>
      <c r="Q4421">
        <v>354</v>
      </c>
      <c r="R4421">
        <v>1581</v>
      </c>
      <c r="S4421">
        <v>3</v>
      </c>
      <c r="T4421" t="s">
        <v>74</v>
      </c>
      <c r="U4421" t="s">
        <v>75</v>
      </c>
      <c r="V4421">
        <v>2750</v>
      </c>
      <c r="W4421">
        <v>0.1</v>
      </c>
    </row>
    <row r="4422" spans="7:23" x14ac:dyDescent="0.35">
      <c r="G4422" t="s">
        <v>44</v>
      </c>
      <c r="H4422">
        <v>2805366</v>
      </c>
      <c r="I4422" t="s">
        <v>8</v>
      </c>
      <c r="J4422">
        <v>52.345002237743103</v>
      </c>
      <c r="K4422">
        <v>4.8644205159162599</v>
      </c>
      <c r="L4422" t="s">
        <v>45</v>
      </c>
      <c r="M4422">
        <v>113</v>
      </c>
      <c r="N4422">
        <v>244</v>
      </c>
      <c r="O4422">
        <v>38</v>
      </c>
      <c r="P4422">
        <v>0.69</v>
      </c>
      <c r="Q4422">
        <v>22</v>
      </c>
      <c r="R4422">
        <v>1788</v>
      </c>
      <c r="S4422">
        <v>3</v>
      </c>
      <c r="T4422" t="s">
        <v>74</v>
      </c>
      <c r="U4422" t="s">
        <v>75</v>
      </c>
      <c r="V4422">
        <v>27572</v>
      </c>
      <c r="W4422">
        <v>0.1</v>
      </c>
    </row>
    <row r="4423" spans="7:23" x14ac:dyDescent="0.35">
      <c r="G4423" t="s">
        <v>44</v>
      </c>
      <c r="H4423">
        <v>3205007</v>
      </c>
      <c r="I4423" t="s">
        <v>8</v>
      </c>
      <c r="J4423">
        <v>52.353460705911999</v>
      </c>
      <c r="K4423">
        <v>4.8520321421199304</v>
      </c>
      <c r="L4423" t="s">
        <v>45</v>
      </c>
      <c r="M4423">
        <v>110</v>
      </c>
      <c r="N4423">
        <v>59</v>
      </c>
      <c r="O4423">
        <v>14</v>
      </c>
      <c r="P4423">
        <v>0.26</v>
      </c>
      <c r="Q4423">
        <v>4</v>
      </c>
      <c r="R4423">
        <v>2018</v>
      </c>
      <c r="S4423">
        <v>3</v>
      </c>
      <c r="T4423" t="s">
        <v>74</v>
      </c>
      <c r="U4423" t="s">
        <v>75</v>
      </c>
      <c r="V4423">
        <v>6490</v>
      </c>
      <c r="W4423">
        <v>0.1</v>
      </c>
    </row>
    <row r="4424" spans="7:23" x14ac:dyDescent="0.35">
      <c r="G4424" t="s">
        <v>44</v>
      </c>
      <c r="H4424">
        <v>3233235</v>
      </c>
      <c r="I4424" t="s">
        <v>8</v>
      </c>
      <c r="J4424">
        <v>52.3505149717286</v>
      </c>
      <c r="K4424">
        <v>4.8499119955572798</v>
      </c>
      <c r="L4424" t="s">
        <v>45</v>
      </c>
      <c r="M4424">
        <v>95</v>
      </c>
      <c r="N4424">
        <v>18</v>
      </c>
      <c r="O4424">
        <v>36</v>
      </c>
      <c r="P4424">
        <v>0.72</v>
      </c>
      <c r="Q4424">
        <v>79</v>
      </c>
      <c r="R4424">
        <v>2035</v>
      </c>
      <c r="S4424">
        <v>3</v>
      </c>
      <c r="T4424" t="s">
        <v>74</v>
      </c>
      <c r="U4424" t="s">
        <v>75</v>
      </c>
      <c r="V4424">
        <v>1710</v>
      </c>
      <c r="W4424">
        <v>0.1</v>
      </c>
    </row>
    <row r="4425" spans="7:23" x14ac:dyDescent="0.35">
      <c r="G4425" t="s">
        <v>44</v>
      </c>
      <c r="H4425">
        <v>3831816</v>
      </c>
      <c r="I4425" t="s">
        <v>8</v>
      </c>
      <c r="J4425">
        <v>52.350656159294097</v>
      </c>
      <c r="K4425">
        <v>4.8471015835512503</v>
      </c>
      <c r="L4425" t="s">
        <v>45</v>
      </c>
      <c r="M4425">
        <v>115</v>
      </c>
      <c r="N4425">
        <v>283</v>
      </c>
      <c r="O4425">
        <v>28</v>
      </c>
      <c r="P4425">
        <v>0.53</v>
      </c>
      <c r="Q4425">
        <v>60</v>
      </c>
      <c r="R4425">
        <v>2422</v>
      </c>
      <c r="S4425">
        <v>3</v>
      </c>
      <c r="T4425" t="s">
        <v>74</v>
      </c>
      <c r="U4425" t="s">
        <v>75</v>
      </c>
      <c r="V4425">
        <v>32545</v>
      </c>
      <c r="W4425">
        <v>0.1</v>
      </c>
    </row>
    <row r="4426" spans="7:23" x14ac:dyDescent="0.35">
      <c r="G4426" t="s">
        <v>44</v>
      </c>
      <c r="H4426">
        <v>3846837</v>
      </c>
      <c r="I4426" t="s">
        <v>8</v>
      </c>
      <c r="J4426">
        <v>52.350214496620097</v>
      </c>
      <c r="K4426">
        <v>4.8487903476275802</v>
      </c>
      <c r="L4426" t="s">
        <v>45</v>
      </c>
      <c r="M4426">
        <v>125</v>
      </c>
      <c r="N4426">
        <v>361</v>
      </c>
      <c r="O4426">
        <v>31</v>
      </c>
      <c r="P4426">
        <v>0.59</v>
      </c>
      <c r="Q4426">
        <v>3</v>
      </c>
      <c r="R4426">
        <v>2432</v>
      </c>
      <c r="S4426">
        <v>3</v>
      </c>
      <c r="T4426" t="s">
        <v>74</v>
      </c>
      <c r="U4426" t="s">
        <v>75</v>
      </c>
      <c r="V4426">
        <v>45125</v>
      </c>
      <c r="W4426">
        <v>0.1</v>
      </c>
    </row>
    <row r="4427" spans="7:23" x14ac:dyDescent="0.35">
      <c r="G4427" t="s">
        <v>44</v>
      </c>
      <c r="H4427">
        <v>3908795</v>
      </c>
      <c r="I4427" t="s">
        <v>8</v>
      </c>
      <c r="J4427">
        <v>52.354615650846</v>
      </c>
      <c r="K4427">
        <v>4.8528018013152696</v>
      </c>
      <c r="L4427" t="s">
        <v>45</v>
      </c>
      <c r="M4427">
        <v>495</v>
      </c>
      <c r="N4427">
        <v>60</v>
      </c>
      <c r="O4427">
        <v>24</v>
      </c>
      <c r="P4427">
        <v>0.48</v>
      </c>
      <c r="Q4427">
        <v>115</v>
      </c>
      <c r="R4427">
        <v>2478</v>
      </c>
      <c r="S4427">
        <v>3</v>
      </c>
      <c r="T4427" t="s">
        <v>74</v>
      </c>
      <c r="U4427" t="s">
        <v>75</v>
      </c>
      <c r="V4427">
        <v>29700</v>
      </c>
      <c r="W4427">
        <v>0.1</v>
      </c>
    </row>
    <row r="4428" spans="7:23" x14ac:dyDescent="0.35">
      <c r="G4428" t="s">
        <v>44</v>
      </c>
      <c r="H4428">
        <v>4011691</v>
      </c>
      <c r="I4428" t="s">
        <v>8</v>
      </c>
      <c r="J4428">
        <v>52.354812199970503</v>
      </c>
      <c r="K4428">
        <v>4.8810944811611598</v>
      </c>
      <c r="L4428" t="s">
        <v>45</v>
      </c>
      <c r="M4428">
        <v>168</v>
      </c>
      <c r="N4428">
        <v>26</v>
      </c>
      <c r="O4428">
        <v>65</v>
      </c>
      <c r="P4428">
        <v>1.67</v>
      </c>
      <c r="Q4428">
        <v>259</v>
      </c>
      <c r="R4428">
        <v>2537</v>
      </c>
      <c r="S4428">
        <v>3</v>
      </c>
      <c r="T4428" t="s">
        <v>74</v>
      </c>
      <c r="U4428" t="s">
        <v>75</v>
      </c>
      <c r="V4428">
        <v>4368</v>
      </c>
      <c r="W4428">
        <v>0.1</v>
      </c>
    </row>
    <row r="4429" spans="7:23" x14ac:dyDescent="0.35">
      <c r="G4429" t="s">
        <v>44</v>
      </c>
      <c r="H4429">
        <v>4213099</v>
      </c>
      <c r="I4429" t="s">
        <v>8</v>
      </c>
      <c r="J4429">
        <v>52.352101694951898</v>
      </c>
      <c r="K4429">
        <v>4.8508924604391002</v>
      </c>
      <c r="L4429" t="s">
        <v>45</v>
      </c>
      <c r="M4429">
        <v>150</v>
      </c>
      <c r="N4429">
        <v>38</v>
      </c>
      <c r="O4429">
        <v>10</v>
      </c>
      <c r="P4429">
        <v>0.21</v>
      </c>
      <c r="Q4429">
        <v>294</v>
      </c>
      <c r="R4429">
        <v>2639</v>
      </c>
      <c r="S4429">
        <v>3</v>
      </c>
      <c r="T4429" t="s">
        <v>74</v>
      </c>
      <c r="U4429" t="s">
        <v>75</v>
      </c>
      <c r="V4429">
        <v>5700</v>
      </c>
      <c r="W4429">
        <v>0.1</v>
      </c>
    </row>
    <row r="4430" spans="7:23" x14ac:dyDescent="0.35">
      <c r="G4430" t="s">
        <v>44</v>
      </c>
      <c r="H4430">
        <v>4266630</v>
      </c>
      <c r="I4430" t="s">
        <v>8</v>
      </c>
      <c r="J4430">
        <v>52.347345604959798</v>
      </c>
      <c r="K4430">
        <v>4.8464290055115402</v>
      </c>
      <c r="L4430" t="s">
        <v>45</v>
      </c>
      <c r="M4430">
        <v>120</v>
      </c>
      <c r="N4430">
        <v>268</v>
      </c>
      <c r="O4430">
        <v>25</v>
      </c>
      <c r="P4430">
        <v>0.56000000000000005</v>
      </c>
      <c r="Q4430">
        <v>101</v>
      </c>
      <c r="R4430">
        <v>2673</v>
      </c>
      <c r="S4430">
        <v>3</v>
      </c>
      <c r="T4430" t="s">
        <v>74</v>
      </c>
      <c r="U4430" t="s">
        <v>75</v>
      </c>
      <c r="V4430">
        <v>32160</v>
      </c>
      <c r="W4430">
        <v>0.1</v>
      </c>
    </row>
    <row r="4431" spans="7:23" x14ac:dyDescent="0.35">
      <c r="G4431" t="s">
        <v>44</v>
      </c>
      <c r="H4431">
        <v>4394074</v>
      </c>
      <c r="I4431" t="s">
        <v>8</v>
      </c>
      <c r="J4431">
        <v>52.354740987069</v>
      </c>
      <c r="K4431">
        <v>4.87197946561849</v>
      </c>
      <c r="L4431" t="s">
        <v>45</v>
      </c>
      <c r="M4431" s="9">
        <v>1095</v>
      </c>
      <c r="N4431">
        <v>14</v>
      </c>
      <c r="O4431">
        <v>21</v>
      </c>
      <c r="P4431">
        <v>0.44</v>
      </c>
      <c r="Q4431">
        <v>354</v>
      </c>
      <c r="R4431">
        <v>2740</v>
      </c>
      <c r="S4431">
        <v>3</v>
      </c>
      <c r="T4431" t="s">
        <v>74</v>
      </c>
      <c r="U4431" t="s">
        <v>75</v>
      </c>
      <c r="V4431">
        <v>15330</v>
      </c>
      <c r="W4431">
        <v>0.1</v>
      </c>
    </row>
    <row r="4432" spans="7:23" x14ac:dyDescent="0.35">
      <c r="G4432" t="s">
        <v>44</v>
      </c>
      <c r="H4432">
        <v>4538386</v>
      </c>
      <c r="I4432" t="s">
        <v>8</v>
      </c>
      <c r="J4432">
        <v>52.359270193835599</v>
      </c>
      <c r="K4432">
        <v>4.8787556762016404</v>
      </c>
      <c r="L4432" t="s">
        <v>45</v>
      </c>
      <c r="M4432">
        <v>125</v>
      </c>
      <c r="N4432">
        <v>173</v>
      </c>
      <c r="O4432">
        <v>24</v>
      </c>
      <c r="P4432">
        <v>0.75</v>
      </c>
      <c r="Q4432">
        <v>7</v>
      </c>
      <c r="R4432">
        <v>2819</v>
      </c>
      <c r="S4432">
        <v>3</v>
      </c>
      <c r="T4432" t="s">
        <v>74</v>
      </c>
      <c r="U4432" t="s">
        <v>75</v>
      </c>
      <c r="V4432">
        <v>21625</v>
      </c>
      <c r="W4432">
        <v>0.1</v>
      </c>
    </row>
    <row r="4433" spans="7:23" x14ac:dyDescent="0.35">
      <c r="G4433" t="s">
        <v>44</v>
      </c>
      <c r="H4433">
        <v>4756790</v>
      </c>
      <c r="I4433" t="s">
        <v>8</v>
      </c>
      <c r="J4433">
        <v>52.351223672026798</v>
      </c>
      <c r="K4433">
        <v>4.8551233207928499</v>
      </c>
      <c r="L4433" t="s">
        <v>45</v>
      </c>
      <c r="M4433">
        <v>129</v>
      </c>
      <c r="N4433">
        <v>360</v>
      </c>
      <c r="O4433">
        <v>19</v>
      </c>
      <c r="P4433">
        <v>0.43</v>
      </c>
      <c r="Q4433">
        <v>39</v>
      </c>
      <c r="R4433">
        <v>2930</v>
      </c>
      <c r="S4433">
        <v>3</v>
      </c>
      <c r="T4433" t="s">
        <v>74</v>
      </c>
      <c r="U4433" t="s">
        <v>75</v>
      </c>
      <c r="V4433">
        <v>46440</v>
      </c>
      <c r="W4433">
        <v>0.1</v>
      </c>
    </row>
    <row r="4434" spans="7:23" x14ac:dyDescent="0.35">
      <c r="G4434" t="s">
        <v>44</v>
      </c>
      <c r="H4434">
        <v>5102441</v>
      </c>
      <c r="I4434" t="s">
        <v>8</v>
      </c>
      <c r="J4434">
        <v>52.3535395259252</v>
      </c>
      <c r="K4434">
        <v>4.88158083261151</v>
      </c>
      <c r="L4434" t="s">
        <v>45</v>
      </c>
      <c r="M4434">
        <v>135</v>
      </c>
      <c r="N4434">
        <v>148</v>
      </c>
      <c r="O4434">
        <v>49</v>
      </c>
      <c r="P4434">
        <v>1.1000000000000001</v>
      </c>
      <c r="Q4434">
        <v>232</v>
      </c>
      <c r="R4434">
        <v>3123</v>
      </c>
      <c r="S4434">
        <v>3</v>
      </c>
      <c r="T4434" t="s">
        <v>74</v>
      </c>
      <c r="U4434" t="s">
        <v>75</v>
      </c>
      <c r="V4434">
        <v>19980</v>
      </c>
      <c r="W4434">
        <v>0.1</v>
      </c>
    </row>
    <row r="4435" spans="7:23" x14ac:dyDescent="0.35">
      <c r="G4435" t="s">
        <v>44</v>
      </c>
      <c r="H4435">
        <v>5453878</v>
      </c>
      <c r="I4435" t="s">
        <v>8</v>
      </c>
      <c r="J4435">
        <v>52.344628834317803</v>
      </c>
      <c r="K4435">
        <v>4.8640401166832898</v>
      </c>
      <c r="L4435" t="s">
        <v>45</v>
      </c>
      <c r="M4435">
        <v>99</v>
      </c>
      <c r="N4435">
        <v>333</v>
      </c>
      <c r="O4435">
        <v>54</v>
      </c>
      <c r="P4435">
        <v>1.21</v>
      </c>
      <c r="Q4435">
        <v>20</v>
      </c>
      <c r="R4435">
        <v>3273</v>
      </c>
      <c r="S4435">
        <v>3</v>
      </c>
      <c r="T4435" t="s">
        <v>74</v>
      </c>
      <c r="U4435" t="s">
        <v>75</v>
      </c>
      <c r="V4435">
        <v>32967</v>
      </c>
      <c r="W4435">
        <v>0.1</v>
      </c>
    </row>
    <row r="4436" spans="7:23" x14ac:dyDescent="0.35">
      <c r="G4436" t="s">
        <v>44</v>
      </c>
      <c r="H4436">
        <v>5832472</v>
      </c>
      <c r="I4436" t="s">
        <v>8</v>
      </c>
      <c r="J4436">
        <v>52.353315191602199</v>
      </c>
      <c r="K4436">
        <v>4.8519164617158896</v>
      </c>
      <c r="L4436" t="s">
        <v>45</v>
      </c>
      <c r="M4436">
        <v>145</v>
      </c>
      <c r="N4436">
        <v>245</v>
      </c>
      <c r="O4436">
        <v>31</v>
      </c>
      <c r="P4436">
        <v>0.71</v>
      </c>
      <c r="Q4436">
        <v>174</v>
      </c>
      <c r="R4436">
        <v>3447</v>
      </c>
      <c r="S4436">
        <v>3</v>
      </c>
      <c r="T4436" t="s">
        <v>74</v>
      </c>
      <c r="U4436" t="s">
        <v>75</v>
      </c>
      <c r="V4436">
        <v>35525</v>
      </c>
      <c r="W4436">
        <v>0.1</v>
      </c>
    </row>
    <row r="4437" spans="7:23" x14ac:dyDescent="0.35">
      <c r="G4437" t="s">
        <v>44</v>
      </c>
      <c r="H4437">
        <v>5985395</v>
      </c>
      <c r="I4437" t="s">
        <v>8</v>
      </c>
      <c r="J4437">
        <v>52.348204294255503</v>
      </c>
      <c r="K4437">
        <v>4.8626137705025796</v>
      </c>
      <c r="L4437" t="s">
        <v>45</v>
      </c>
      <c r="M4437">
        <v>118</v>
      </c>
      <c r="N4437">
        <v>28</v>
      </c>
      <c r="O4437">
        <v>7</v>
      </c>
      <c r="P4437">
        <v>0.16</v>
      </c>
      <c r="Q4437">
        <v>3</v>
      </c>
      <c r="R4437">
        <v>3539</v>
      </c>
      <c r="S4437">
        <v>3</v>
      </c>
      <c r="T4437" t="s">
        <v>74</v>
      </c>
      <c r="U4437" t="s">
        <v>75</v>
      </c>
      <c r="V4437">
        <v>3304</v>
      </c>
      <c r="W4437">
        <v>0.1</v>
      </c>
    </row>
    <row r="4438" spans="7:23" x14ac:dyDescent="0.35">
      <c r="G4438" t="s">
        <v>44</v>
      </c>
      <c r="H4438">
        <v>6011262</v>
      </c>
      <c r="I4438" t="s">
        <v>8</v>
      </c>
      <c r="J4438">
        <v>52.353486125282998</v>
      </c>
      <c r="K4438">
        <v>4.8846766006616997</v>
      </c>
      <c r="L4438" t="s">
        <v>45</v>
      </c>
      <c r="M4438">
        <v>250</v>
      </c>
      <c r="N4438">
        <v>1</v>
      </c>
      <c r="O4438">
        <v>21</v>
      </c>
      <c r="P4438">
        <v>0.47</v>
      </c>
      <c r="Q4438">
        <v>364</v>
      </c>
      <c r="R4438">
        <v>3555</v>
      </c>
      <c r="S4438">
        <v>3</v>
      </c>
      <c r="T4438" t="s">
        <v>74</v>
      </c>
      <c r="U4438" t="s">
        <v>75</v>
      </c>
      <c r="V4438">
        <v>250</v>
      </c>
      <c r="W4438">
        <v>0.1</v>
      </c>
    </row>
    <row r="4439" spans="7:23" x14ac:dyDescent="0.35">
      <c r="G4439" t="s">
        <v>44</v>
      </c>
      <c r="H4439">
        <v>6732776</v>
      </c>
      <c r="I4439" t="s">
        <v>8</v>
      </c>
      <c r="J4439">
        <v>52.350638932535396</v>
      </c>
      <c r="K4439">
        <v>4.8751087767079602</v>
      </c>
      <c r="L4439" t="s">
        <v>45</v>
      </c>
      <c r="M4439">
        <v>300</v>
      </c>
      <c r="N4439">
        <v>290</v>
      </c>
      <c r="O4439">
        <v>36</v>
      </c>
      <c r="P4439">
        <v>1.19</v>
      </c>
      <c r="Q4439">
        <v>68</v>
      </c>
      <c r="R4439">
        <v>4064</v>
      </c>
      <c r="S4439">
        <v>3</v>
      </c>
      <c r="T4439" t="s">
        <v>74</v>
      </c>
      <c r="U4439" t="s">
        <v>75</v>
      </c>
      <c r="V4439">
        <v>87000</v>
      </c>
      <c r="W4439">
        <v>0.1</v>
      </c>
    </row>
    <row r="4440" spans="7:23" x14ac:dyDescent="0.35">
      <c r="G4440" t="s">
        <v>44</v>
      </c>
      <c r="H4440">
        <v>7170975</v>
      </c>
      <c r="I4440" t="s">
        <v>8</v>
      </c>
      <c r="J4440">
        <v>52.351119790343901</v>
      </c>
      <c r="K4440">
        <v>4.8559511500821397</v>
      </c>
      <c r="L4440" t="s">
        <v>45</v>
      </c>
      <c r="M4440">
        <v>90</v>
      </c>
      <c r="N4440">
        <v>264</v>
      </c>
      <c r="O4440">
        <v>48</v>
      </c>
      <c r="P4440">
        <v>1.2</v>
      </c>
      <c r="Q4440">
        <v>74</v>
      </c>
      <c r="R4440">
        <v>4335</v>
      </c>
      <c r="S4440">
        <v>3</v>
      </c>
      <c r="T4440" t="s">
        <v>74</v>
      </c>
      <c r="U4440" t="s">
        <v>75</v>
      </c>
      <c r="V4440">
        <v>23760</v>
      </c>
      <c r="W4440">
        <v>0.1</v>
      </c>
    </row>
    <row r="4441" spans="7:23" x14ac:dyDescent="0.35">
      <c r="G4441" t="s">
        <v>44</v>
      </c>
      <c r="H4441">
        <v>7866284</v>
      </c>
      <c r="I4441" t="s">
        <v>8</v>
      </c>
      <c r="J4441">
        <v>52.353208363879098</v>
      </c>
      <c r="K4441">
        <v>4.8502369823993199</v>
      </c>
      <c r="L4441" t="s">
        <v>45</v>
      </c>
      <c r="M4441">
        <v>249</v>
      </c>
      <c r="N4441">
        <v>43</v>
      </c>
      <c r="O4441">
        <v>41</v>
      </c>
      <c r="P4441">
        <v>1.06</v>
      </c>
      <c r="Q4441">
        <v>265</v>
      </c>
      <c r="R4441">
        <v>4826</v>
      </c>
      <c r="S4441">
        <v>3</v>
      </c>
      <c r="T4441" t="s">
        <v>74</v>
      </c>
      <c r="U4441" t="s">
        <v>75</v>
      </c>
      <c r="V4441">
        <v>10707</v>
      </c>
      <c r="W4441">
        <v>0.1</v>
      </c>
    </row>
    <row r="4442" spans="7:23" x14ac:dyDescent="0.35">
      <c r="G4442" t="s">
        <v>44</v>
      </c>
      <c r="H4442">
        <v>7906778</v>
      </c>
      <c r="I4442" t="s">
        <v>8</v>
      </c>
      <c r="J4442">
        <v>52.357343452694202</v>
      </c>
      <c r="K4442">
        <v>4.8759440965615903</v>
      </c>
      <c r="L4442" t="s">
        <v>45</v>
      </c>
      <c r="M4442">
        <v>150</v>
      </c>
      <c r="N4442">
        <v>110</v>
      </c>
      <c r="O4442">
        <v>8</v>
      </c>
      <c r="P4442">
        <v>0.21</v>
      </c>
      <c r="Q4442">
        <v>22</v>
      </c>
      <c r="R4442">
        <v>4859</v>
      </c>
      <c r="S4442">
        <v>3</v>
      </c>
      <c r="T4442" t="s">
        <v>74</v>
      </c>
      <c r="U4442" t="s">
        <v>75</v>
      </c>
      <c r="V4442">
        <v>16500</v>
      </c>
      <c r="W4442">
        <v>0.1</v>
      </c>
    </row>
    <row r="4443" spans="7:23" x14ac:dyDescent="0.35">
      <c r="G4443" t="s">
        <v>44</v>
      </c>
      <c r="H4443">
        <v>7925449</v>
      </c>
      <c r="I4443" t="s">
        <v>8</v>
      </c>
      <c r="J4443">
        <v>52.355928297847903</v>
      </c>
      <c r="K4443">
        <v>4.8832804272126502</v>
      </c>
      <c r="L4443" t="s">
        <v>45</v>
      </c>
      <c r="M4443">
        <v>177</v>
      </c>
      <c r="N4443">
        <v>239</v>
      </c>
      <c r="O4443">
        <v>154</v>
      </c>
      <c r="P4443">
        <v>3.9</v>
      </c>
      <c r="Q4443">
        <v>109</v>
      </c>
      <c r="R4443">
        <v>4873</v>
      </c>
      <c r="S4443">
        <v>3</v>
      </c>
      <c r="T4443" t="s">
        <v>74</v>
      </c>
      <c r="U4443" t="s">
        <v>75</v>
      </c>
      <c r="V4443">
        <v>42303</v>
      </c>
      <c r="W4443">
        <v>0.1</v>
      </c>
    </row>
    <row r="4444" spans="7:23" x14ac:dyDescent="0.35">
      <c r="G4444" t="s">
        <v>44</v>
      </c>
      <c r="H4444">
        <v>8078228</v>
      </c>
      <c r="I4444" t="s">
        <v>8</v>
      </c>
      <c r="J4444">
        <v>52.348768614926598</v>
      </c>
      <c r="K4444">
        <v>4.8489459560581798</v>
      </c>
      <c r="L4444" t="s">
        <v>45</v>
      </c>
      <c r="M4444">
        <v>145</v>
      </c>
      <c r="N4444">
        <v>301</v>
      </c>
      <c r="O4444">
        <v>12</v>
      </c>
      <c r="P4444">
        <v>0.31</v>
      </c>
      <c r="Q4444">
        <v>172</v>
      </c>
      <c r="R4444">
        <v>4944</v>
      </c>
      <c r="S4444">
        <v>3</v>
      </c>
      <c r="T4444" t="s">
        <v>74</v>
      </c>
      <c r="U4444" t="s">
        <v>75</v>
      </c>
      <c r="V4444">
        <v>43645</v>
      </c>
      <c r="W4444">
        <v>0.1</v>
      </c>
    </row>
    <row r="4445" spans="7:23" x14ac:dyDescent="0.35">
      <c r="G4445" t="s">
        <v>44</v>
      </c>
      <c r="H4445">
        <v>8215255</v>
      </c>
      <c r="I4445" t="s">
        <v>8</v>
      </c>
      <c r="J4445">
        <v>52.354766612736597</v>
      </c>
      <c r="K4445">
        <v>4.8547777905441398</v>
      </c>
      <c r="L4445" t="s">
        <v>45</v>
      </c>
      <c r="M4445">
        <v>160</v>
      </c>
      <c r="N4445">
        <v>28</v>
      </c>
      <c r="O4445">
        <v>14</v>
      </c>
      <c r="P4445">
        <v>0.37</v>
      </c>
      <c r="Q4445">
        <v>362</v>
      </c>
      <c r="R4445">
        <v>5021</v>
      </c>
      <c r="S4445">
        <v>3</v>
      </c>
      <c r="T4445" t="s">
        <v>74</v>
      </c>
      <c r="U4445" t="s">
        <v>75</v>
      </c>
      <c r="V4445">
        <v>4480</v>
      </c>
      <c r="W4445">
        <v>0.1</v>
      </c>
    </row>
    <row r="4446" spans="7:23" x14ac:dyDescent="0.35">
      <c r="G4446" t="s">
        <v>44</v>
      </c>
      <c r="H4446">
        <v>8693265</v>
      </c>
      <c r="I4446" t="s">
        <v>8</v>
      </c>
      <c r="J4446">
        <v>52.360140786318198</v>
      </c>
      <c r="K4446">
        <v>4.8800246614956402</v>
      </c>
      <c r="L4446" t="s">
        <v>45</v>
      </c>
      <c r="M4446">
        <v>350</v>
      </c>
      <c r="N4446">
        <v>21</v>
      </c>
      <c r="O4446">
        <v>35</v>
      </c>
      <c r="P4446">
        <v>0.95</v>
      </c>
      <c r="Q4446">
        <v>348</v>
      </c>
      <c r="R4446">
        <v>5281</v>
      </c>
      <c r="S4446">
        <v>3</v>
      </c>
      <c r="T4446" t="s">
        <v>74</v>
      </c>
      <c r="U4446" t="s">
        <v>75</v>
      </c>
      <c r="V4446">
        <v>7350</v>
      </c>
      <c r="W4446">
        <v>0.1</v>
      </c>
    </row>
    <row r="4447" spans="7:23" x14ac:dyDescent="0.35">
      <c r="G4447" t="s">
        <v>44</v>
      </c>
      <c r="H4447">
        <v>9070642</v>
      </c>
      <c r="I4447" t="s">
        <v>8</v>
      </c>
      <c r="J4447">
        <v>52.351195365369598</v>
      </c>
      <c r="K4447">
        <v>4.8617880212624502</v>
      </c>
      <c r="L4447" t="s">
        <v>45</v>
      </c>
      <c r="M4447">
        <v>345</v>
      </c>
      <c r="N4447">
        <v>239</v>
      </c>
      <c r="O4447">
        <v>32</v>
      </c>
      <c r="P4447">
        <v>0.9</v>
      </c>
      <c r="Q4447">
        <v>25</v>
      </c>
      <c r="R4447">
        <v>5490</v>
      </c>
      <c r="S4447">
        <v>3</v>
      </c>
      <c r="T4447" t="s">
        <v>74</v>
      </c>
      <c r="U4447" t="s">
        <v>75</v>
      </c>
      <c r="V4447">
        <v>82455</v>
      </c>
      <c r="W4447">
        <v>0.1</v>
      </c>
    </row>
    <row r="4448" spans="7:23" x14ac:dyDescent="0.35">
      <c r="G4448" t="s">
        <v>44</v>
      </c>
      <c r="H4448">
        <v>9322953</v>
      </c>
      <c r="I4448" t="s">
        <v>8</v>
      </c>
      <c r="J4448">
        <v>52.345945417734598</v>
      </c>
      <c r="K4448">
        <v>4.85908677109422</v>
      </c>
      <c r="L4448" t="s">
        <v>45</v>
      </c>
      <c r="M4448">
        <v>100</v>
      </c>
      <c r="N4448">
        <v>363</v>
      </c>
      <c r="O4448">
        <v>50</v>
      </c>
      <c r="P4448">
        <v>1.49</v>
      </c>
      <c r="Q4448">
        <v>19</v>
      </c>
      <c r="R4448">
        <v>5661</v>
      </c>
      <c r="S4448">
        <v>3</v>
      </c>
      <c r="T4448" t="s">
        <v>74</v>
      </c>
      <c r="U4448" t="s">
        <v>75</v>
      </c>
      <c r="V4448">
        <v>36300</v>
      </c>
      <c r="W4448">
        <v>0.1</v>
      </c>
    </row>
    <row r="4449" spans="7:23" x14ac:dyDescent="0.35">
      <c r="G4449" t="s">
        <v>44</v>
      </c>
      <c r="H4449">
        <v>9420691</v>
      </c>
      <c r="I4449" t="s">
        <v>8</v>
      </c>
      <c r="J4449">
        <v>52.355912611054698</v>
      </c>
      <c r="K4449">
        <v>4.8716072815874201</v>
      </c>
      <c r="L4449" t="s">
        <v>45</v>
      </c>
      <c r="M4449">
        <v>115</v>
      </c>
      <c r="N4449">
        <v>344</v>
      </c>
      <c r="O4449">
        <v>95</v>
      </c>
      <c r="P4449">
        <v>2.67</v>
      </c>
      <c r="Q4449">
        <v>31</v>
      </c>
      <c r="R4449">
        <v>5732</v>
      </c>
      <c r="S4449">
        <v>3</v>
      </c>
      <c r="T4449" t="s">
        <v>74</v>
      </c>
      <c r="U4449" t="s">
        <v>75</v>
      </c>
      <c r="V4449">
        <v>39560</v>
      </c>
      <c r="W4449">
        <v>0.1</v>
      </c>
    </row>
    <row r="4450" spans="7:23" x14ac:dyDescent="0.35">
      <c r="G4450" t="s">
        <v>44</v>
      </c>
      <c r="H4450">
        <v>10111606</v>
      </c>
      <c r="I4450" t="s">
        <v>8</v>
      </c>
      <c r="J4450">
        <v>52.345151596047103</v>
      </c>
      <c r="K4450">
        <v>4.8612258270931701</v>
      </c>
      <c r="L4450" t="s">
        <v>45</v>
      </c>
      <c r="M4450">
        <v>200</v>
      </c>
      <c r="N4450">
        <v>255</v>
      </c>
      <c r="O4450">
        <v>15</v>
      </c>
      <c r="P4450">
        <v>0.42</v>
      </c>
      <c r="Q4450">
        <v>122</v>
      </c>
      <c r="R4450">
        <v>6188</v>
      </c>
      <c r="S4450">
        <v>3</v>
      </c>
      <c r="T4450" t="s">
        <v>74</v>
      </c>
      <c r="U4450" t="s">
        <v>75</v>
      </c>
      <c r="V4450">
        <v>51000</v>
      </c>
      <c r="W4450">
        <v>0.1</v>
      </c>
    </row>
    <row r="4451" spans="7:23" x14ac:dyDescent="0.35">
      <c r="G4451" t="s">
        <v>44</v>
      </c>
      <c r="H4451">
        <v>10952538</v>
      </c>
      <c r="I4451" t="s">
        <v>8</v>
      </c>
      <c r="J4451">
        <v>52.355751500626297</v>
      </c>
      <c r="K4451">
        <v>4.8509190396764597</v>
      </c>
      <c r="L4451" t="s">
        <v>45</v>
      </c>
      <c r="M4451">
        <v>150</v>
      </c>
      <c r="N4451">
        <v>17</v>
      </c>
      <c r="O4451">
        <v>27</v>
      </c>
      <c r="P4451">
        <v>0.8</v>
      </c>
      <c r="Q4451">
        <v>61</v>
      </c>
      <c r="R4451">
        <v>6558</v>
      </c>
      <c r="S4451">
        <v>3</v>
      </c>
      <c r="T4451" t="s">
        <v>74</v>
      </c>
      <c r="U4451" t="s">
        <v>75</v>
      </c>
      <c r="V4451">
        <v>2550</v>
      </c>
      <c r="W4451">
        <v>0.1</v>
      </c>
    </row>
    <row r="4452" spans="7:23" x14ac:dyDescent="0.35">
      <c r="G4452" t="s">
        <v>44</v>
      </c>
      <c r="H4452">
        <v>11765889</v>
      </c>
      <c r="I4452" t="s">
        <v>8</v>
      </c>
      <c r="J4452">
        <v>52.351867152187999</v>
      </c>
      <c r="K4452">
        <v>4.8458102921237103</v>
      </c>
      <c r="L4452" t="s">
        <v>45</v>
      </c>
      <c r="M4452">
        <v>99</v>
      </c>
      <c r="N4452">
        <v>361</v>
      </c>
      <c r="O4452">
        <v>16</v>
      </c>
      <c r="P4452">
        <v>0.49</v>
      </c>
      <c r="Q4452">
        <v>4</v>
      </c>
      <c r="R4452">
        <v>6997</v>
      </c>
      <c r="S4452">
        <v>3</v>
      </c>
      <c r="T4452" t="s">
        <v>74</v>
      </c>
      <c r="U4452" t="s">
        <v>75</v>
      </c>
      <c r="V4452">
        <v>35739</v>
      </c>
      <c r="W4452">
        <v>0.1</v>
      </c>
    </row>
    <row r="4453" spans="7:23" x14ac:dyDescent="0.35">
      <c r="G4453" t="s">
        <v>44</v>
      </c>
      <c r="H4453">
        <v>11830596</v>
      </c>
      <c r="I4453" t="s">
        <v>8</v>
      </c>
      <c r="J4453">
        <v>52.351247579094398</v>
      </c>
      <c r="K4453">
        <v>4.8489092251854702</v>
      </c>
      <c r="L4453" t="s">
        <v>45</v>
      </c>
      <c r="M4453">
        <v>120</v>
      </c>
      <c r="N4453">
        <v>361</v>
      </c>
      <c r="O4453">
        <v>35</v>
      </c>
      <c r="P4453">
        <v>1.0900000000000001</v>
      </c>
      <c r="Q4453">
        <v>1</v>
      </c>
      <c r="R4453">
        <v>7020</v>
      </c>
      <c r="S4453">
        <v>3</v>
      </c>
      <c r="T4453" t="s">
        <v>74</v>
      </c>
      <c r="U4453" t="s">
        <v>75</v>
      </c>
      <c r="V4453">
        <v>43320</v>
      </c>
      <c r="W4453">
        <v>0.1</v>
      </c>
    </row>
    <row r="4454" spans="7:23" x14ac:dyDescent="0.35">
      <c r="G4454" t="s">
        <v>44</v>
      </c>
      <c r="H4454">
        <v>12139525</v>
      </c>
      <c r="I4454" t="s">
        <v>8</v>
      </c>
      <c r="J4454">
        <v>52.350900048540403</v>
      </c>
      <c r="K4454">
        <v>4.8570286074280498</v>
      </c>
      <c r="L4454" t="s">
        <v>45</v>
      </c>
      <c r="M4454">
        <v>525</v>
      </c>
      <c r="N4454">
        <v>282</v>
      </c>
      <c r="O4454">
        <v>19</v>
      </c>
      <c r="P4454">
        <v>0.68</v>
      </c>
      <c r="Q4454">
        <v>44</v>
      </c>
      <c r="R4454">
        <v>7183</v>
      </c>
      <c r="S4454">
        <v>3</v>
      </c>
      <c r="T4454" t="s">
        <v>74</v>
      </c>
      <c r="U4454" t="s">
        <v>75</v>
      </c>
      <c r="V4454">
        <v>148050</v>
      </c>
      <c r="W4454">
        <v>0.1</v>
      </c>
    </row>
    <row r="4455" spans="7:23" x14ac:dyDescent="0.35">
      <c r="G4455" t="s">
        <v>44</v>
      </c>
      <c r="H4455">
        <v>12447310</v>
      </c>
      <c r="I4455" t="s">
        <v>8</v>
      </c>
      <c r="J4455">
        <v>52.356167255608597</v>
      </c>
      <c r="K4455">
        <v>4.8689059582896101</v>
      </c>
      <c r="L4455" t="s">
        <v>45</v>
      </c>
      <c r="M4455">
        <v>295</v>
      </c>
      <c r="N4455">
        <v>215</v>
      </c>
      <c r="O4455">
        <v>20</v>
      </c>
      <c r="P4455">
        <v>0.64</v>
      </c>
      <c r="Q4455">
        <v>151</v>
      </c>
      <c r="R4455">
        <v>7369</v>
      </c>
      <c r="S4455">
        <v>3</v>
      </c>
      <c r="T4455" t="s">
        <v>74</v>
      </c>
      <c r="U4455" t="s">
        <v>75</v>
      </c>
      <c r="V4455">
        <v>63425</v>
      </c>
      <c r="W4455">
        <v>0.1</v>
      </c>
    </row>
    <row r="4456" spans="7:23" x14ac:dyDescent="0.35">
      <c r="G4456" t="s">
        <v>44</v>
      </c>
      <c r="H4456">
        <v>12500365</v>
      </c>
      <c r="I4456" t="s">
        <v>8</v>
      </c>
      <c r="J4456">
        <v>52.340212948827798</v>
      </c>
      <c r="K4456">
        <v>4.8456381741458197</v>
      </c>
      <c r="L4456" t="s">
        <v>45</v>
      </c>
      <c r="M4456">
        <v>150</v>
      </c>
      <c r="N4456">
        <v>162</v>
      </c>
      <c r="O4456">
        <v>46</v>
      </c>
      <c r="P4456">
        <v>1.46</v>
      </c>
      <c r="Q4456">
        <v>204</v>
      </c>
      <c r="R4456">
        <v>7398</v>
      </c>
      <c r="S4456">
        <v>3</v>
      </c>
      <c r="T4456" t="s">
        <v>74</v>
      </c>
      <c r="U4456" t="s">
        <v>75</v>
      </c>
      <c r="V4456">
        <v>24300</v>
      </c>
      <c r="W4456">
        <v>0.1</v>
      </c>
    </row>
    <row r="4457" spans="7:23" x14ac:dyDescent="0.35">
      <c r="G4457" t="s">
        <v>44</v>
      </c>
      <c r="H4457">
        <v>12643640</v>
      </c>
      <c r="I4457" t="s">
        <v>8</v>
      </c>
      <c r="J4457">
        <v>52.353598048172003</v>
      </c>
      <c r="K4457">
        <v>4.88248757116087</v>
      </c>
      <c r="L4457" t="s">
        <v>45</v>
      </c>
      <c r="M4457">
        <v>475</v>
      </c>
      <c r="N4457">
        <v>356</v>
      </c>
      <c r="O4457">
        <v>48</v>
      </c>
      <c r="P4457">
        <v>1.53</v>
      </c>
      <c r="Q4457">
        <v>18</v>
      </c>
      <c r="R4457">
        <v>7503</v>
      </c>
      <c r="S4457">
        <v>3</v>
      </c>
      <c r="T4457" t="s">
        <v>74</v>
      </c>
      <c r="U4457" t="s">
        <v>75</v>
      </c>
      <c r="V4457">
        <v>169100</v>
      </c>
      <c r="W4457">
        <v>0.1</v>
      </c>
    </row>
    <row r="4458" spans="7:23" x14ac:dyDescent="0.35">
      <c r="G4458" t="s">
        <v>44</v>
      </c>
      <c r="H4458">
        <v>13338699</v>
      </c>
      <c r="I4458" t="s">
        <v>8</v>
      </c>
      <c r="J4458">
        <v>52.353678224177401</v>
      </c>
      <c r="K4458">
        <v>4.8762617554430197</v>
      </c>
      <c r="L4458" t="s">
        <v>45</v>
      </c>
      <c r="M4458">
        <v>160</v>
      </c>
      <c r="N4458">
        <v>327</v>
      </c>
      <c r="O4458">
        <v>18</v>
      </c>
      <c r="P4458">
        <v>0.63</v>
      </c>
      <c r="Q4458">
        <v>86</v>
      </c>
      <c r="R4458">
        <v>8068</v>
      </c>
      <c r="S4458">
        <v>3</v>
      </c>
      <c r="T4458" t="s">
        <v>74</v>
      </c>
      <c r="U4458" t="s">
        <v>75</v>
      </c>
      <c r="V4458">
        <v>52320</v>
      </c>
      <c r="W4458">
        <v>0.1</v>
      </c>
    </row>
    <row r="4459" spans="7:23" x14ac:dyDescent="0.35">
      <c r="G4459" t="s">
        <v>44</v>
      </c>
      <c r="H4459">
        <v>14033465</v>
      </c>
      <c r="I4459" t="s">
        <v>8</v>
      </c>
      <c r="J4459">
        <v>52.354100919908298</v>
      </c>
      <c r="K4459">
        <v>4.8848307296583</v>
      </c>
      <c r="L4459" t="s">
        <v>45</v>
      </c>
      <c r="M4459">
        <v>500</v>
      </c>
      <c r="N4459">
        <v>356</v>
      </c>
      <c r="O4459">
        <v>10</v>
      </c>
      <c r="P4459">
        <v>0.35</v>
      </c>
      <c r="Q4459">
        <v>247</v>
      </c>
      <c r="R4459">
        <v>8893</v>
      </c>
      <c r="S4459">
        <v>3</v>
      </c>
      <c r="T4459" t="s">
        <v>74</v>
      </c>
      <c r="U4459" t="s">
        <v>75</v>
      </c>
      <c r="V4459">
        <v>178000</v>
      </c>
      <c r="W4459">
        <v>0.1</v>
      </c>
    </row>
    <row r="4460" spans="7:23" x14ac:dyDescent="0.35">
      <c r="G4460" t="s">
        <v>44</v>
      </c>
      <c r="H4460">
        <v>15143347</v>
      </c>
      <c r="I4460" t="s">
        <v>8</v>
      </c>
      <c r="J4460">
        <v>52.349639357743797</v>
      </c>
      <c r="K4460">
        <v>4.8658721805209399</v>
      </c>
      <c r="L4460" t="s">
        <v>45</v>
      </c>
      <c r="M4460">
        <v>680</v>
      </c>
      <c r="N4460">
        <v>348</v>
      </c>
      <c r="O4460">
        <v>21</v>
      </c>
      <c r="P4460">
        <v>0.81</v>
      </c>
      <c r="Q4460">
        <v>7</v>
      </c>
      <c r="R4460">
        <v>9713</v>
      </c>
      <c r="S4460">
        <v>3</v>
      </c>
      <c r="T4460" t="s">
        <v>74</v>
      </c>
      <c r="U4460" t="s">
        <v>75</v>
      </c>
      <c r="V4460">
        <v>236640</v>
      </c>
      <c r="W4460">
        <v>0.1</v>
      </c>
    </row>
    <row r="4461" spans="7:23" x14ac:dyDescent="0.35">
      <c r="G4461" t="s">
        <v>44</v>
      </c>
      <c r="H4461">
        <v>15214833</v>
      </c>
      <c r="I4461" t="s">
        <v>8</v>
      </c>
      <c r="J4461">
        <v>52.354598860355502</v>
      </c>
      <c r="K4461">
        <v>4.8740696156374801</v>
      </c>
      <c r="L4461" t="s">
        <v>45</v>
      </c>
      <c r="M4461">
        <v>349</v>
      </c>
      <c r="N4461">
        <v>331</v>
      </c>
      <c r="O4461">
        <v>7</v>
      </c>
      <c r="P4461">
        <v>0.35</v>
      </c>
      <c r="Q4461">
        <v>49</v>
      </c>
      <c r="R4461">
        <v>9748</v>
      </c>
      <c r="S4461">
        <v>3</v>
      </c>
      <c r="T4461" t="s">
        <v>74</v>
      </c>
      <c r="U4461" t="s">
        <v>75</v>
      </c>
      <c r="V4461">
        <v>115519</v>
      </c>
      <c r="W4461">
        <v>0.1</v>
      </c>
    </row>
    <row r="4462" spans="7:23" x14ac:dyDescent="0.35">
      <c r="G4462" t="s">
        <v>44</v>
      </c>
      <c r="H4462">
        <v>15564496</v>
      </c>
      <c r="I4462" t="s">
        <v>8</v>
      </c>
      <c r="J4462">
        <v>52.352611725289798</v>
      </c>
      <c r="K4462">
        <v>4.85604025016716</v>
      </c>
      <c r="L4462" t="s">
        <v>45</v>
      </c>
      <c r="M4462">
        <v>110</v>
      </c>
      <c r="N4462">
        <v>275</v>
      </c>
      <c r="O4462">
        <v>22</v>
      </c>
      <c r="P4462">
        <v>0.86</v>
      </c>
      <c r="Q4462">
        <v>86</v>
      </c>
      <c r="R4462">
        <v>9978</v>
      </c>
      <c r="S4462">
        <v>3</v>
      </c>
      <c r="T4462" t="s">
        <v>74</v>
      </c>
      <c r="U4462" t="s">
        <v>75</v>
      </c>
      <c r="V4462">
        <v>30250</v>
      </c>
      <c r="W4462">
        <v>0.1</v>
      </c>
    </row>
    <row r="4463" spans="7:23" x14ac:dyDescent="0.35">
      <c r="G4463" t="s">
        <v>44</v>
      </c>
      <c r="H4463">
        <v>15630004</v>
      </c>
      <c r="I4463" t="s">
        <v>8</v>
      </c>
      <c r="J4463">
        <v>52.3525284781892</v>
      </c>
      <c r="K4463">
        <v>4.84748029716273</v>
      </c>
      <c r="L4463" t="s">
        <v>45</v>
      </c>
      <c r="M4463">
        <v>120</v>
      </c>
      <c r="N4463">
        <v>339</v>
      </c>
      <c r="O4463">
        <v>9</v>
      </c>
      <c r="P4463">
        <v>0.35</v>
      </c>
      <c r="Q4463">
        <v>6</v>
      </c>
      <c r="R4463">
        <v>10014</v>
      </c>
      <c r="S4463">
        <v>3</v>
      </c>
      <c r="T4463" t="s">
        <v>74</v>
      </c>
      <c r="U4463" t="s">
        <v>75</v>
      </c>
      <c r="V4463">
        <v>40680</v>
      </c>
      <c r="W4463">
        <v>0.1</v>
      </c>
    </row>
    <row r="4464" spans="7:23" x14ac:dyDescent="0.35">
      <c r="G4464" t="s">
        <v>44</v>
      </c>
      <c r="H4464">
        <v>15659800</v>
      </c>
      <c r="I4464" t="s">
        <v>8</v>
      </c>
      <c r="J4464">
        <v>52.3537498186138</v>
      </c>
      <c r="K4464">
        <v>4.8857307272466999</v>
      </c>
      <c r="L4464" t="s">
        <v>45</v>
      </c>
      <c r="M4464">
        <v>100</v>
      </c>
      <c r="N4464">
        <v>364</v>
      </c>
      <c r="O4464">
        <v>12</v>
      </c>
      <c r="P4464">
        <v>0.47</v>
      </c>
      <c r="Q4464">
        <v>8</v>
      </c>
      <c r="R4464">
        <v>10038</v>
      </c>
      <c r="S4464">
        <v>3</v>
      </c>
      <c r="T4464" t="s">
        <v>74</v>
      </c>
      <c r="U4464" t="s">
        <v>75</v>
      </c>
      <c r="V4464">
        <v>36400</v>
      </c>
      <c r="W4464">
        <v>0.1</v>
      </c>
    </row>
    <row r="4465" spans="7:23" x14ac:dyDescent="0.35">
      <c r="G4465" t="s">
        <v>44</v>
      </c>
      <c r="H4465">
        <v>15780515</v>
      </c>
      <c r="I4465" t="s">
        <v>8</v>
      </c>
      <c r="J4465">
        <v>52.3594859409572</v>
      </c>
      <c r="K4465">
        <v>4.86928614912373</v>
      </c>
      <c r="L4465" t="s">
        <v>45</v>
      </c>
      <c r="M4465">
        <v>130</v>
      </c>
      <c r="N4465">
        <v>247</v>
      </c>
      <c r="O4465">
        <v>186</v>
      </c>
      <c r="P4465">
        <v>7.43</v>
      </c>
      <c r="Q4465">
        <v>157</v>
      </c>
      <c r="R4465">
        <v>10101</v>
      </c>
      <c r="S4465">
        <v>3</v>
      </c>
      <c r="T4465" t="s">
        <v>74</v>
      </c>
      <c r="U4465" t="s">
        <v>75</v>
      </c>
      <c r="V4465">
        <v>32110</v>
      </c>
      <c r="W4465">
        <v>0.1</v>
      </c>
    </row>
    <row r="4466" spans="7:23" x14ac:dyDescent="0.35">
      <c r="G4466" t="s">
        <v>44</v>
      </c>
      <c r="H4466">
        <v>15802808</v>
      </c>
      <c r="I4466" t="s">
        <v>8</v>
      </c>
      <c r="J4466">
        <v>52.343553759598599</v>
      </c>
      <c r="K4466">
        <v>4.8585511339254603</v>
      </c>
      <c r="L4466" t="s">
        <v>45</v>
      </c>
      <c r="M4466">
        <v>140</v>
      </c>
      <c r="N4466">
        <v>219</v>
      </c>
      <c r="O4466">
        <v>6</v>
      </c>
      <c r="P4466">
        <v>0.24</v>
      </c>
      <c r="Q4466">
        <v>4</v>
      </c>
      <c r="R4466">
        <v>10121</v>
      </c>
      <c r="S4466">
        <v>3</v>
      </c>
      <c r="T4466" t="s">
        <v>74</v>
      </c>
      <c r="U4466" t="s">
        <v>75</v>
      </c>
      <c r="V4466">
        <v>30660</v>
      </c>
      <c r="W4466">
        <v>0.1</v>
      </c>
    </row>
    <row r="4467" spans="7:23" x14ac:dyDescent="0.35">
      <c r="G4467" t="s">
        <v>44</v>
      </c>
      <c r="H4467">
        <v>15880207</v>
      </c>
      <c r="I4467" t="s">
        <v>8</v>
      </c>
      <c r="J4467">
        <v>52.351454862497</v>
      </c>
      <c r="K4467">
        <v>4.8537139265323797</v>
      </c>
      <c r="L4467" t="s">
        <v>45</v>
      </c>
      <c r="M4467">
        <v>350</v>
      </c>
      <c r="N4467">
        <v>275</v>
      </c>
      <c r="O4467">
        <v>22</v>
      </c>
      <c r="P4467">
        <v>1.24</v>
      </c>
      <c r="Q4467">
        <v>77</v>
      </c>
      <c r="R4467">
        <v>10168</v>
      </c>
      <c r="S4467">
        <v>3</v>
      </c>
      <c r="T4467" t="s">
        <v>74</v>
      </c>
      <c r="U4467" t="s">
        <v>75</v>
      </c>
      <c r="V4467">
        <v>96250</v>
      </c>
      <c r="W4467">
        <v>0.1</v>
      </c>
    </row>
    <row r="4468" spans="7:23" x14ac:dyDescent="0.35">
      <c r="G4468" t="s">
        <v>44</v>
      </c>
      <c r="H4468">
        <v>16000095</v>
      </c>
      <c r="I4468" t="s">
        <v>8</v>
      </c>
      <c r="J4468">
        <v>52.350298616401297</v>
      </c>
      <c r="K4468">
        <v>4.8464640090912301</v>
      </c>
      <c r="L4468" t="s">
        <v>45</v>
      </c>
      <c r="M4468">
        <v>135</v>
      </c>
      <c r="N4468">
        <v>360</v>
      </c>
      <c r="O4468">
        <v>2</v>
      </c>
      <c r="P4468">
        <v>0.11</v>
      </c>
      <c r="Q4468">
        <v>36</v>
      </c>
      <c r="R4468">
        <v>10249</v>
      </c>
      <c r="S4468">
        <v>3</v>
      </c>
      <c r="T4468" t="s">
        <v>74</v>
      </c>
      <c r="U4468" t="s">
        <v>75</v>
      </c>
      <c r="V4468">
        <v>48600</v>
      </c>
      <c r="W4468">
        <v>0.1</v>
      </c>
    </row>
    <row r="4469" spans="7:23" x14ac:dyDescent="0.35">
      <c r="G4469" t="s">
        <v>44</v>
      </c>
      <c r="H4469">
        <v>16141714</v>
      </c>
      <c r="I4469" t="s">
        <v>8</v>
      </c>
      <c r="J4469">
        <v>52.358902008287203</v>
      </c>
      <c r="K4469">
        <v>4.8767995689647696</v>
      </c>
      <c r="L4469" t="s">
        <v>45</v>
      </c>
      <c r="M4469">
        <v>275</v>
      </c>
      <c r="N4469">
        <v>37</v>
      </c>
      <c r="O4469">
        <v>30</v>
      </c>
      <c r="P4469">
        <v>1.27</v>
      </c>
      <c r="Q4469">
        <v>311</v>
      </c>
      <c r="R4469">
        <v>10345</v>
      </c>
      <c r="S4469">
        <v>3</v>
      </c>
      <c r="T4469" t="s">
        <v>74</v>
      </c>
      <c r="U4469" t="s">
        <v>75</v>
      </c>
      <c r="V4469">
        <v>10175</v>
      </c>
      <c r="W4469">
        <v>0.1</v>
      </c>
    </row>
    <row r="4470" spans="7:23" x14ac:dyDescent="0.35">
      <c r="G4470" t="s">
        <v>44</v>
      </c>
      <c r="H4470">
        <v>16280593</v>
      </c>
      <c r="I4470" t="s">
        <v>8</v>
      </c>
      <c r="J4470">
        <v>52.354139893818498</v>
      </c>
      <c r="K4470">
        <v>4.8839873172455297</v>
      </c>
      <c r="L4470" t="s">
        <v>45</v>
      </c>
      <c r="M4470">
        <v>135</v>
      </c>
      <c r="N4470">
        <v>278</v>
      </c>
      <c r="O4470">
        <v>5</v>
      </c>
      <c r="P4470">
        <v>0.21</v>
      </c>
      <c r="Q4470">
        <v>39</v>
      </c>
      <c r="R4470">
        <v>10458</v>
      </c>
      <c r="S4470">
        <v>3</v>
      </c>
      <c r="T4470" t="s">
        <v>74</v>
      </c>
      <c r="U4470" t="s">
        <v>75</v>
      </c>
      <c r="V4470">
        <v>37530</v>
      </c>
      <c r="W4470">
        <v>0.1</v>
      </c>
    </row>
    <row r="4471" spans="7:23" x14ac:dyDescent="0.35">
      <c r="G4471" t="s">
        <v>44</v>
      </c>
      <c r="H4471">
        <v>16350016</v>
      </c>
      <c r="I4471" t="s">
        <v>8</v>
      </c>
      <c r="J4471">
        <v>52.359643811103801</v>
      </c>
      <c r="K4471">
        <v>4.8707288682359904</v>
      </c>
      <c r="L4471" t="s">
        <v>45</v>
      </c>
      <c r="M4471">
        <v>120</v>
      </c>
      <c r="N4471">
        <v>181</v>
      </c>
      <c r="O4471">
        <v>144</v>
      </c>
      <c r="P4471">
        <v>6.13</v>
      </c>
      <c r="Q4471">
        <v>204</v>
      </c>
      <c r="R4471">
        <v>10520</v>
      </c>
      <c r="S4471">
        <v>3</v>
      </c>
      <c r="T4471" t="s">
        <v>74</v>
      </c>
      <c r="U4471" t="s">
        <v>75</v>
      </c>
      <c r="V4471">
        <v>21720</v>
      </c>
      <c r="W4471">
        <v>0.1</v>
      </c>
    </row>
    <row r="4472" spans="7:23" x14ac:dyDescent="0.35">
      <c r="G4472" t="s">
        <v>44</v>
      </c>
      <c r="H4472">
        <v>16355117</v>
      </c>
      <c r="I4472" t="s">
        <v>8</v>
      </c>
      <c r="J4472">
        <v>52.351948420716099</v>
      </c>
      <c r="K4472">
        <v>4.8566029854012696</v>
      </c>
      <c r="L4472" t="s">
        <v>45</v>
      </c>
      <c r="M4472">
        <v>300</v>
      </c>
      <c r="N4472">
        <v>279</v>
      </c>
      <c r="O4472">
        <v>12</v>
      </c>
      <c r="P4472">
        <v>0.86</v>
      </c>
      <c r="Q4472">
        <v>86</v>
      </c>
      <c r="R4472">
        <v>10523</v>
      </c>
      <c r="S4472">
        <v>3</v>
      </c>
      <c r="T4472" t="s">
        <v>74</v>
      </c>
      <c r="U4472" t="s">
        <v>75</v>
      </c>
      <c r="V4472">
        <v>83700</v>
      </c>
      <c r="W4472">
        <v>0.1</v>
      </c>
    </row>
    <row r="4473" spans="7:23" x14ac:dyDescent="0.35">
      <c r="G4473" t="s">
        <v>44</v>
      </c>
      <c r="H4473">
        <v>16543102</v>
      </c>
      <c r="I4473" t="s">
        <v>8</v>
      </c>
      <c r="J4473">
        <v>52.3459833806197</v>
      </c>
      <c r="K4473">
        <v>4.8702344220849501</v>
      </c>
      <c r="L4473" t="s">
        <v>45</v>
      </c>
      <c r="M4473">
        <v>275</v>
      </c>
      <c r="N4473">
        <v>21</v>
      </c>
      <c r="O4473">
        <v>9</v>
      </c>
      <c r="P4473">
        <v>0.45</v>
      </c>
      <c r="Q4473">
        <v>197</v>
      </c>
      <c r="R4473">
        <v>10659</v>
      </c>
      <c r="S4473">
        <v>3</v>
      </c>
      <c r="T4473" t="s">
        <v>74</v>
      </c>
      <c r="U4473" t="s">
        <v>75</v>
      </c>
      <c r="V4473">
        <v>5775</v>
      </c>
      <c r="W4473">
        <v>0.1</v>
      </c>
    </row>
    <row r="4474" spans="7:23" x14ac:dyDescent="0.35">
      <c r="G4474" t="s">
        <v>44</v>
      </c>
      <c r="H4474">
        <v>16599824</v>
      </c>
      <c r="I4474" t="s">
        <v>8</v>
      </c>
      <c r="J4474">
        <v>52.355978963296899</v>
      </c>
      <c r="K4474">
        <v>4.8762110810478099</v>
      </c>
      <c r="L4474" t="s">
        <v>45</v>
      </c>
      <c r="M4474">
        <v>385</v>
      </c>
      <c r="N4474">
        <v>207</v>
      </c>
      <c r="O4474">
        <v>21</v>
      </c>
      <c r="P4474">
        <v>1.05</v>
      </c>
      <c r="Q4474">
        <v>180</v>
      </c>
      <c r="R4474">
        <v>10694</v>
      </c>
      <c r="S4474">
        <v>3</v>
      </c>
      <c r="T4474" t="s">
        <v>74</v>
      </c>
      <c r="U4474" t="s">
        <v>75</v>
      </c>
      <c r="V4474">
        <v>79695</v>
      </c>
      <c r="W4474">
        <v>0.1</v>
      </c>
    </row>
    <row r="4475" spans="7:23" x14ac:dyDescent="0.35">
      <c r="G4475" t="s">
        <v>44</v>
      </c>
      <c r="H4475">
        <v>17587153</v>
      </c>
      <c r="I4475" t="s">
        <v>8</v>
      </c>
      <c r="J4475">
        <v>52.355884767584499</v>
      </c>
      <c r="K4475">
        <v>4.8742144796251399</v>
      </c>
      <c r="L4475" t="s">
        <v>45</v>
      </c>
      <c r="M4475">
        <v>375</v>
      </c>
      <c r="N4475">
        <v>222</v>
      </c>
      <c r="O4475">
        <v>27</v>
      </c>
      <c r="P4475">
        <v>1.35</v>
      </c>
      <c r="Q4475">
        <v>161</v>
      </c>
      <c r="R4475">
        <v>11268</v>
      </c>
      <c r="S4475">
        <v>3</v>
      </c>
      <c r="T4475" t="s">
        <v>74</v>
      </c>
      <c r="U4475" t="s">
        <v>75</v>
      </c>
      <c r="V4475">
        <v>83250</v>
      </c>
      <c r="W4475">
        <v>0.1</v>
      </c>
    </row>
    <row r="4476" spans="7:23" x14ac:dyDescent="0.35">
      <c r="G4476" t="s">
        <v>44</v>
      </c>
      <c r="H4476">
        <v>17900191</v>
      </c>
      <c r="I4476" t="s">
        <v>8</v>
      </c>
      <c r="J4476">
        <v>52.344845213807503</v>
      </c>
      <c r="K4476">
        <v>4.8603732472014798</v>
      </c>
      <c r="L4476" t="s">
        <v>45</v>
      </c>
      <c r="M4476">
        <v>75</v>
      </c>
      <c r="N4476">
        <v>306</v>
      </c>
      <c r="O4476">
        <v>71</v>
      </c>
      <c r="P4476">
        <v>3.51</v>
      </c>
      <c r="Q4476">
        <v>33</v>
      </c>
      <c r="R4476">
        <v>11459</v>
      </c>
      <c r="S4476">
        <v>3</v>
      </c>
      <c r="T4476" t="s">
        <v>74</v>
      </c>
      <c r="U4476" t="s">
        <v>75</v>
      </c>
      <c r="V4476">
        <v>22950</v>
      </c>
      <c r="W4476">
        <v>0.1</v>
      </c>
    </row>
    <row r="4477" spans="7:23" x14ac:dyDescent="0.35">
      <c r="G4477" t="s">
        <v>44</v>
      </c>
      <c r="H4477">
        <v>18074237</v>
      </c>
      <c r="I4477" t="s">
        <v>8</v>
      </c>
      <c r="J4477">
        <v>52.344194045134799</v>
      </c>
      <c r="K4477">
        <v>4.86626408480143</v>
      </c>
      <c r="L4477" t="s">
        <v>45</v>
      </c>
      <c r="M4477">
        <v>215</v>
      </c>
      <c r="N4477">
        <v>175</v>
      </c>
      <c r="O4477">
        <v>18</v>
      </c>
      <c r="P4477">
        <v>0.9</v>
      </c>
      <c r="Q4477">
        <v>107</v>
      </c>
      <c r="R4477">
        <v>11594</v>
      </c>
      <c r="S4477">
        <v>3</v>
      </c>
      <c r="T4477" t="s">
        <v>74</v>
      </c>
      <c r="U4477" t="s">
        <v>75</v>
      </c>
      <c r="V4477">
        <v>37625</v>
      </c>
      <c r="W4477">
        <v>0.1</v>
      </c>
    </row>
    <row r="4478" spans="7:23" x14ac:dyDescent="0.35">
      <c r="G4478" t="s">
        <v>44</v>
      </c>
      <c r="H4478">
        <v>18402663</v>
      </c>
      <c r="I4478" t="s">
        <v>8</v>
      </c>
      <c r="J4478">
        <v>52.3504888711295</v>
      </c>
      <c r="K4478">
        <v>4.85425984048236</v>
      </c>
      <c r="L4478" t="s">
        <v>45</v>
      </c>
      <c r="M4478">
        <v>80</v>
      </c>
      <c r="N4478">
        <v>345</v>
      </c>
      <c r="O4478">
        <v>17</v>
      </c>
      <c r="P4478">
        <v>0.88</v>
      </c>
      <c r="Q4478">
        <v>19</v>
      </c>
      <c r="R4478">
        <v>11912</v>
      </c>
      <c r="S4478">
        <v>3</v>
      </c>
      <c r="T4478" t="s">
        <v>74</v>
      </c>
      <c r="U4478" t="s">
        <v>75</v>
      </c>
      <c r="V4478">
        <v>27600</v>
      </c>
      <c r="W4478">
        <v>0.1</v>
      </c>
    </row>
    <row r="4479" spans="7:23" x14ac:dyDescent="0.35">
      <c r="G4479" t="s">
        <v>44</v>
      </c>
      <c r="H4479">
        <v>18407750</v>
      </c>
      <c r="I4479" t="s">
        <v>8</v>
      </c>
      <c r="J4479">
        <v>52.352189446295803</v>
      </c>
      <c r="K4479">
        <v>4.8521947836455697</v>
      </c>
      <c r="L4479" t="s">
        <v>45</v>
      </c>
      <c r="M4479">
        <v>125</v>
      </c>
      <c r="N4479">
        <v>302</v>
      </c>
      <c r="O4479">
        <v>17</v>
      </c>
      <c r="P4479">
        <v>0.86</v>
      </c>
      <c r="Q4479">
        <v>27</v>
      </c>
      <c r="R4479">
        <v>11922</v>
      </c>
      <c r="S4479">
        <v>3</v>
      </c>
      <c r="T4479" t="s">
        <v>74</v>
      </c>
      <c r="U4479" t="s">
        <v>75</v>
      </c>
      <c r="V4479">
        <v>37750</v>
      </c>
      <c r="W4479">
        <v>0.1</v>
      </c>
    </row>
    <row r="4480" spans="7:23" x14ac:dyDescent="0.35">
      <c r="G4480" t="s">
        <v>44</v>
      </c>
      <c r="H4480">
        <v>18419423</v>
      </c>
      <c r="I4480" t="s">
        <v>8</v>
      </c>
      <c r="J4480">
        <v>52.349430625873502</v>
      </c>
      <c r="K4480">
        <v>4.8500041175502799</v>
      </c>
      <c r="L4480" t="s">
        <v>45</v>
      </c>
      <c r="M4480">
        <v>269</v>
      </c>
      <c r="N4480">
        <v>168</v>
      </c>
      <c r="O4480">
        <v>10</v>
      </c>
      <c r="P4480">
        <v>0.75</v>
      </c>
      <c r="Q4480">
        <v>120</v>
      </c>
      <c r="R4480">
        <v>11934</v>
      </c>
      <c r="S4480">
        <v>3</v>
      </c>
      <c r="T4480" t="s">
        <v>74</v>
      </c>
      <c r="U4480" t="s">
        <v>75</v>
      </c>
      <c r="V4480">
        <v>45192</v>
      </c>
      <c r="W4480">
        <v>0.1</v>
      </c>
    </row>
    <row r="4481" spans="7:23" x14ac:dyDescent="0.35">
      <c r="G4481" t="s">
        <v>44</v>
      </c>
      <c r="H4481">
        <v>18609671</v>
      </c>
      <c r="I4481" t="s">
        <v>8</v>
      </c>
      <c r="J4481">
        <v>52.350236986343198</v>
      </c>
      <c r="K4481">
        <v>4.8508091823880797</v>
      </c>
      <c r="L4481" t="s">
        <v>45</v>
      </c>
      <c r="M4481">
        <v>130</v>
      </c>
      <c r="N4481">
        <v>361</v>
      </c>
      <c r="O4481">
        <v>7</v>
      </c>
      <c r="P4481">
        <v>0.37</v>
      </c>
      <c r="Q4481">
        <v>65</v>
      </c>
      <c r="R4481">
        <v>12091</v>
      </c>
      <c r="S4481">
        <v>3</v>
      </c>
      <c r="T4481" t="s">
        <v>74</v>
      </c>
      <c r="U4481" t="s">
        <v>75</v>
      </c>
      <c r="V4481">
        <v>46930</v>
      </c>
      <c r="W4481">
        <v>0.1</v>
      </c>
    </row>
    <row r="4482" spans="7:23" x14ac:dyDescent="0.35">
      <c r="G4482" t="s">
        <v>44</v>
      </c>
      <c r="H4482">
        <v>18647564</v>
      </c>
      <c r="I4482" t="s">
        <v>8</v>
      </c>
      <c r="J4482">
        <v>52.351816213475999</v>
      </c>
      <c r="K4482">
        <v>4.8504254533192697</v>
      </c>
      <c r="L4482" t="s">
        <v>45</v>
      </c>
      <c r="M4482">
        <v>250</v>
      </c>
      <c r="N4482">
        <v>280</v>
      </c>
      <c r="O4482">
        <v>11</v>
      </c>
      <c r="P4482">
        <v>0.65</v>
      </c>
      <c r="Q4482">
        <v>65</v>
      </c>
      <c r="R4482">
        <v>12126</v>
      </c>
      <c r="S4482">
        <v>3</v>
      </c>
      <c r="T4482" t="s">
        <v>74</v>
      </c>
      <c r="U4482" t="s">
        <v>75</v>
      </c>
      <c r="V4482">
        <v>70000</v>
      </c>
      <c r="W4482">
        <v>0.1</v>
      </c>
    </row>
    <row r="4483" spans="7:23" x14ac:dyDescent="0.35">
      <c r="G4483" t="s">
        <v>44</v>
      </c>
      <c r="H4483">
        <v>18816460</v>
      </c>
      <c r="I4483" t="s">
        <v>8</v>
      </c>
      <c r="J4483">
        <v>52.352561088526301</v>
      </c>
      <c r="K4483">
        <v>4.8522482146497197</v>
      </c>
      <c r="L4483" t="s">
        <v>45</v>
      </c>
      <c r="M4483">
        <v>211</v>
      </c>
      <c r="N4483">
        <v>320</v>
      </c>
      <c r="O4483">
        <v>17</v>
      </c>
      <c r="P4483">
        <v>1</v>
      </c>
      <c r="Q4483">
        <v>40</v>
      </c>
      <c r="R4483">
        <v>12248</v>
      </c>
      <c r="S4483">
        <v>3</v>
      </c>
      <c r="T4483" t="s">
        <v>74</v>
      </c>
      <c r="U4483" t="s">
        <v>75</v>
      </c>
      <c r="V4483">
        <v>67520</v>
      </c>
      <c r="W4483">
        <v>0.1</v>
      </c>
    </row>
    <row r="4484" spans="7:23" x14ac:dyDescent="0.35">
      <c r="G4484" t="s">
        <v>44</v>
      </c>
      <c r="H4484">
        <v>19194656</v>
      </c>
      <c r="I4484" t="s">
        <v>8</v>
      </c>
      <c r="J4484">
        <v>52.339690805793502</v>
      </c>
      <c r="K4484">
        <v>4.8486438687208402</v>
      </c>
      <c r="L4484" t="s">
        <v>45</v>
      </c>
      <c r="M4484">
        <v>250</v>
      </c>
      <c r="N4484">
        <v>330</v>
      </c>
      <c r="O4484">
        <v>7</v>
      </c>
      <c r="P4484">
        <v>0.45</v>
      </c>
      <c r="Q4484">
        <v>34</v>
      </c>
      <c r="R4484">
        <v>12579</v>
      </c>
      <c r="S4484">
        <v>3</v>
      </c>
      <c r="T4484" t="s">
        <v>74</v>
      </c>
      <c r="U4484" t="s">
        <v>75</v>
      </c>
      <c r="V4484">
        <v>82500</v>
      </c>
      <c r="W4484">
        <v>0.1</v>
      </c>
    </row>
    <row r="4485" spans="7:23" x14ac:dyDescent="0.35">
      <c r="G4485" t="s">
        <v>44</v>
      </c>
      <c r="H4485">
        <v>19241611</v>
      </c>
      <c r="I4485" t="s">
        <v>8</v>
      </c>
      <c r="J4485">
        <v>52.353046935052298</v>
      </c>
      <c r="K4485">
        <v>4.8835134811287899</v>
      </c>
      <c r="L4485" t="s">
        <v>45</v>
      </c>
      <c r="M4485">
        <v>150</v>
      </c>
      <c r="N4485">
        <v>278</v>
      </c>
      <c r="O4485">
        <v>2</v>
      </c>
      <c r="P4485">
        <v>0.13</v>
      </c>
      <c r="Q4485">
        <v>85</v>
      </c>
      <c r="R4485">
        <v>12631</v>
      </c>
      <c r="S4485">
        <v>3</v>
      </c>
      <c r="T4485" t="s">
        <v>74</v>
      </c>
      <c r="U4485" t="s">
        <v>75</v>
      </c>
      <c r="V4485">
        <v>41700</v>
      </c>
      <c r="W4485">
        <v>0.1</v>
      </c>
    </row>
    <row r="4486" spans="7:23" x14ac:dyDescent="0.35">
      <c r="G4486" t="s">
        <v>44</v>
      </c>
      <c r="H4486">
        <v>19793694</v>
      </c>
      <c r="I4486" t="s">
        <v>8</v>
      </c>
      <c r="J4486">
        <v>52.354609205110002</v>
      </c>
      <c r="K4486">
        <v>4.8852554511227098</v>
      </c>
      <c r="L4486" t="s">
        <v>45</v>
      </c>
      <c r="M4486">
        <v>185</v>
      </c>
      <c r="N4486">
        <v>191</v>
      </c>
      <c r="O4486">
        <v>5</v>
      </c>
      <c r="P4486">
        <v>0.28999999999999998</v>
      </c>
      <c r="Q4486">
        <v>175</v>
      </c>
      <c r="R4486">
        <v>13118</v>
      </c>
      <c r="S4486">
        <v>3</v>
      </c>
      <c r="T4486" t="s">
        <v>74</v>
      </c>
      <c r="U4486" t="s">
        <v>75</v>
      </c>
      <c r="V4486">
        <v>35335</v>
      </c>
      <c r="W4486">
        <v>0.1</v>
      </c>
    </row>
    <row r="4487" spans="7:23" x14ac:dyDescent="0.35">
      <c r="G4487" t="s">
        <v>44</v>
      </c>
      <c r="H4487">
        <v>19884996</v>
      </c>
      <c r="I4487" t="s">
        <v>8</v>
      </c>
      <c r="J4487">
        <v>52.343998543360101</v>
      </c>
      <c r="K4487">
        <v>4.8667831805745001</v>
      </c>
      <c r="L4487" t="s">
        <v>45</v>
      </c>
      <c r="M4487">
        <v>220</v>
      </c>
      <c r="N4487">
        <v>323</v>
      </c>
      <c r="O4487">
        <v>21</v>
      </c>
      <c r="P4487">
        <v>1.3</v>
      </c>
      <c r="Q4487">
        <v>141</v>
      </c>
      <c r="R4487">
        <v>13227</v>
      </c>
      <c r="S4487">
        <v>3</v>
      </c>
      <c r="T4487" t="s">
        <v>74</v>
      </c>
      <c r="U4487" t="s">
        <v>75</v>
      </c>
      <c r="V4487">
        <v>71060</v>
      </c>
      <c r="W4487">
        <v>0.1</v>
      </c>
    </row>
    <row r="4488" spans="7:23" x14ac:dyDescent="0.35">
      <c r="G4488" t="s">
        <v>44</v>
      </c>
      <c r="H4488">
        <v>19897270</v>
      </c>
      <c r="I4488" t="s">
        <v>8</v>
      </c>
      <c r="J4488">
        <v>52.357758771467601</v>
      </c>
      <c r="K4488">
        <v>4.8803453914914101</v>
      </c>
      <c r="L4488" t="s">
        <v>45</v>
      </c>
      <c r="M4488">
        <v>235</v>
      </c>
      <c r="N4488">
        <v>13</v>
      </c>
      <c r="O4488">
        <v>14</v>
      </c>
      <c r="P4488">
        <v>0.84</v>
      </c>
      <c r="Q4488">
        <v>330</v>
      </c>
      <c r="R4488">
        <v>13248</v>
      </c>
      <c r="S4488">
        <v>3</v>
      </c>
      <c r="T4488" t="s">
        <v>74</v>
      </c>
      <c r="U4488" t="s">
        <v>75</v>
      </c>
      <c r="V4488">
        <v>3055</v>
      </c>
      <c r="W4488">
        <v>0.1</v>
      </c>
    </row>
    <row r="4489" spans="7:23" x14ac:dyDescent="0.35">
      <c r="G4489" t="s">
        <v>44</v>
      </c>
      <c r="H4489">
        <v>20045540</v>
      </c>
      <c r="I4489" t="s">
        <v>8</v>
      </c>
      <c r="J4489">
        <v>52.354055336338298</v>
      </c>
      <c r="K4489">
        <v>4.8727314528633103</v>
      </c>
      <c r="L4489" t="s">
        <v>45</v>
      </c>
      <c r="M4489">
        <v>400</v>
      </c>
      <c r="N4489">
        <v>336</v>
      </c>
      <c r="O4489">
        <v>0</v>
      </c>
      <c r="Q4489">
        <v>19</v>
      </c>
      <c r="R4489">
        <v>13422</v>
      </c>
      <c r="S4489">
        <v>3</v>
      </c>
      <c r="T4489" t="s">
        <v>74</v>
      </c>
      <c r="U4489" t="s">
        <v>75</v>
      </c>
      <c r="V4489">
        <v>134400</v>
      </c>
      <c r="W4489">
        <v>0.1</v>
      </c>
    </row>
    <row r="4490" spans="7:23" x14ac:dyDescent="0.35">
      <c r="G4490" t="s">
        <v>44</v>
      </c>
      <c r="H4490">
        <v>20475378</v>
      </c>
      <c r="I4490" t="s">
        <v>8</v>
      </c>
      <c r="J4490">
        <v>52.351165580637897</v>
      </c>
      <c r="K4490">
        <v>4.85558409683801</v>
      </c>
      <c r="L4490" t="s">
        <v>45</v>
      </c>
      <c r="M4490">
        <v>225</v>
      </c>
      <c r="N4490">
        <v>17</v>
      </c>
      <c r="O4490">
        <v>24</v>
      </c>
      <c r="P4490">
        <v>1.62</v>
      </c>
      <c r="Q4490">
        <v>365</v>
      </c>
      <c r="R4490">
        <v>13760</v>
      </c>
      <c r="S4490">
        <v>3</v>
      </c>
      <c r="T4490" t="s">
        <v>74</v>
      </c>
      <c r="U4490" t="s">
        <v>75</v>
      </c>
      <c r="V4490">
        <v>3825</v>
      </c>
      <c r="W4490">
        <v>0.1</v>
      </c>
    </row>
    <row r="4491" spans="7:23" x14ac:dyDescent="0.35">
      <c r="G4491" t="s">
        <v>44</v>
      </c>
      <c r="H4491">
        <v>21062629</v>
      </c>
      <c r="I4491" t="s">
        <v>8</v>
      </c>
      <c r="J4491">
        <v>52.354524083442399</v>
      </c>
      <c r="K4491">
        <v>4.8697622570990502</v>
      </c>
      <c r="L4491" t="s">
        <v>45</v>
      </c>
      <c r="M4491">
        <v>150</v>
      </c>
      <c r="N4491">
        <v>304</v>
      </c>
      <c r="O4491">
        <v>0</v>
      </c>
      <c r="Q4491">
        <v>36</v>
      </c>
      <c r="R4491">
        <v>14201</v>
      </c>
      <c r="S4491">
        <v>3</v>
      </c>
      <c r="T4491" t="s">
        <v>74</v>
      </c>
      <c r="U4491" t="s">
        <v>75</v>
      </c>
      <c r="V4491">
        <v>45600</v>
      </c>
      <c r="W4491">
        <v>0.1</v>
      </c>
    </row>
    <row r="4492" spans="7:23" x14ac:dyDescent="0.35">
      <c r="G4492" t="s">
        <v>44</v>
      </c>
      <c r="H4492">
        <v>584995</v>
      </c>
      <c r="I4492" t="s">
        <v>15</v>
      </c>
      <c r="J4492">
        <v>52.383941149523302</v>
      </c>
      <c r="K4492">
        <v>4.8735174199969196</v>
      </c>
      <c r="L4492" t="s">
        <v>45</v>
      </c>
      <c r="M4492">
        <v>150</v>
      </c>
      <c r="N4492">
        <v>28</v>
      </c>
      <c r="O4492">
        <v>4</v>
      </c>
      <c r="P4492">
        <v>0.05</v>
      </c>
      <c r="Q4492">
        <v>339</v>
      </c>
      <c r="R4492">
        <v>336</v>
      </c>
      <c r="S4492">
        <v>3</v>
      </c>
      <c r="T4492" t="s">
        <v>60</v>
      </c>
      <c r="U4492" t="s">
        <v>61</v>
      </c>
      <c r="V4492">
        <v>4200</v>
      </c>
      <c r="W4492">
        <v>0.1</v>
      </c>
    </row>
    <row r="4493" spans="7:23" x14ac:dyDescent="0.35">
      <c r="G4493" t="s">
        <v>44</v>
      </c>
      <c r="H4493">
        <v>620056</v>
      </c>
      <c r="I4493" t="s">
        <v>15</v>
      </c>
      <c r="J4493">
        <v>52.388917147849</v>
      </c>
      <c r="K4493">
        <v>4.8697274587103196</v>
      </c>
      <c r="L4493" t="s">
        <v>45</v>
      </c>
      <c r="M4493">
        <v>125</v>
      </c>
      <c r="N4493">
        <v>283</v>
      </c>
      <c r="O4493">
        <v>29</v>
      </c>
      <c r="P4493">
        <v>0.38</v>
      </c>
      <c r="Q4493">
        <v>53</v>
      </c>
      <c r="R4493">
        <v>362</v>
      </c>
      <c r="S4493">
        <v>3</v>
      </c>
      <c r="T4493" t="s">
        <v>60</v>
      </c>
      <c r="U4493" t="s">
        <v>61</v>
      </c>
      <c r="V4493">
        <v>35375</v>
      </c>
      <c r="W4493">
        <v>0.1</v>
      </c>
    </row>
    <row r="4494" spans="7:23" x14ac:dyDescent="0.35">
      <c r="G4494" t="s">
        <v>44</v>
      </c>
      <c r="H4494">
        <v>751774</v>
      </c>
      <c r="I4494" t="s">
        <v>15</v>
      </c>
      <c r="J4494">
        <v>52.373863422669999</v>
      </c>
      <c r="K4494">
        <v>4.8734223609789398</v>
      </c>
      <c r="L4494" t="s">
        <v>45</v>
      </c>
      <c r="M4494">
        <v>199</v>
      </c>
      <c r="N4494">
        <v>347</v>
      </c>
      <c r="O4494">
        <v>32</v>
      </c>
      <c r="P4494">
        <v>0.46</v>
      </c>
      <c r="Q4494">
        <v>24</v>
      </c>
      <c r="R4494">
        <v>508</v>
      </c>
      <c r="S4494">
        <v>3</v>
      </c>
      <c r="T4494" t="s">
        <v>60</v>
      </c>
      <c r="U4494" t="s">
        <v>61</v>
      </c>
      <c r="V4494">
        <v>69053</v>
      </c>
      <c r="W4494">
        <v>0.1</v>
      </c>
    </row>
    <row r="4495" spans="7:23" x14ac:dyDescent="0.35">
      <c r="G4495" t="s">
        <v>44</v>
      </c>
      <c r="H4495">
        <v>894310</v>
      </c>
      <c r="I4495" t="s">
        <v>15</v>
      </c>
      <c r="J4495">
        <v>52.391047323457101</v>
      </c>
      <c r="K4495">
        <v>4.8827036794737904</v>
      </c>
      <c r="L4495" t="s">
        <v>45</v>
      </c>
      <c r="M4495">
        <v>119</v>
      </c>
      <c r="N4495">
        <v>348</v>
      </c>
      <c r="O4495">
        <v>53</v>
      </c>
      <c r="P4495">
        <v>0.76</v>
      </c>
      <c r="Q4495">
        <v>37</v>
      </c>
      <c r="R4495">
        <v>660</v>
      </c>
      <c r="S4495">
        <v>3</v>
      </c>
      <c r="T4495" t="s">
        <v>60</v>
      </c>
      <c r="U4495" t="s">
        <v>61</v>
      </c>
      <c r="V4495">
        <v>41412</v>
      </c>
      <c r="W4495">
        <v>0.1</v>
      </c>
    </row>
    <row r="4496" spans="7:23" x14ac:dyDescent="0.35">
      <c r="G4496" t="s">
        <v>44</v>
      </c>
      <c r="H4496">
        <v>939211</v>
      </c>
      <c r="I4496" t="s">
        <v>15</v>
      </c>
      <c r="J4496">
        <v>52.388682056671399</v>
      </c>
      <c r="K4496">
        <v>4.86777347422505</v>
      </c>
      <c r="L4496" t="s">
        <v>45</v>
      </c>
      <c r="M4496">
        <v>140</v>
      </c>
      <c r="N4496">
        <v>196</v>
      </c>
      <c r="O4496">
        <v>58</v>
      </c>
      <c r="P4496">
        <v>1.1100000000000001</v>
      </c>
      <c r="Q4496">
        <v>48</v>
      </c>
      <c r="R4496">
        <v>687</v>
      </c>
      <c r="S4496">
        <v>3</v>
      </c>
      <c r="T4496" t="s">
        <v>60</v>
      </c>
      <c r="U4496" t="s">
        <v>61</v>
      </c>
      <c r="V4496">
        <v>27440</v>
      </c>
      <c r="W4496">
        <v>0.1</v>
      </c>
    </row>
    <row r="4497" spans="7:23" x14ac:dyDescent="0.35">
      <c r="G4497" t="s">
        <v>44</v>
      </c>
      <c r="H4497">
        <v>1036888</v>
      </c>
      <c r="I4497" t="s">
        <v>15</v>
      </c>
      <c r="J4497">
        <v>52.3846518094375</v>
      </c>
      <c r="K4497">
        <v>4.8726197704167804</v>
      </c>
      <c r="L4497" t="s">
        <v>45</v>
      </c>
      <c r="M4497">
        <v>105</v>
      </c>
      <c r="N4497">
        <v>84</v>
      </c>
      <c r="O4497">
        <v>54</v>
      </c>
      <c r="P4497">
        <v>0.81</v>
      </c>
      <c r="Q4497">
        <v>291</v>
      </c>
      <c r="R4497">
        <v>748</v>
      </c>
      <c r="S4497">
        <v>3</v>
      </c>
      <c r="T4497" t="s">
        <v>60</v>
      </c>
      <c r="U4497" t="s">
        <v>61</v>
      </c>
      <c r="V4497">
        <v>8820</v>
      </c>
      <c r="W4497">
        <v>0.1</v>
      </c>
    </row>
    <row r="4498" spans="7:23" x14ac:dyDescent="0.35">
      <c r="G4498" t="s">
        <v>44</v>
      </c>
      <c r="H4498">
        <v>1055764</v>
      </c>
      <c r="I4498" t="s">
        <v>15</v>
      </c>
      <c r="J4498">
        <v>52.384744177990598</v>
      </c>
      <c r="K4498">
        <v>4.8698860756062796</v>
      </c>
      <c r="L4498" t="s">
        <v>45</v>
      </c>
      <c r="M4498">
        <v>260</v>
      </c>
      <c r="N4498">
        <v>47</v>
      </c>
      <c r="O4498">
        <v>14</v>
      </c>
      <c r="P4498">
        <v>0.21</v>
      </c>
      <c r="Q4498">
        <v>362</v>
      </c>
      <c r="R4498">
        <v>769</v>
      </c>
      <c r="S4498">
        <v>3</v>
      </c>
      <c r="T4498" t="s">
        <v>60</v>
      </c>
      <c r="U4498" t="s">
        <v>61</v>
      </c>
      <c r="V4498">
        <v>12220</v>
      </c>
      <c r="W4498">
        <v>0.1</v>
      </c>
    </row>
    <row r="4499" spans="7:23" x14ac:dyDescent="0.35">
      <c r="G4499" t="s">
        <v>44</v>
      </c>
      <c r="H4499">
        <v>1132247</v>
      </c>
      <c r="I4499" t="s">
        <v>15</v>
      </c>
      <c r="J4499">
        <v>52.392010251973097</v>
      </c>
      <c r="K4499">
        <v>4.8870127989564498</v>
      </c>
      <c r="L4499" t="s">
        <v>45</v>
      </c>
      <c r="M4499">
        <v>325</v>
      </c>
      <c r="N4499">
        <v>4</v>
      </c>
      <c r="O4499">
        <v>21</v>
      </c>
      <c r="P4499">
        <v>0.32</v>
      </c>
      <c r="Q4499">
        <v>345</v>
      </c>
      <c r="R4499">
        <v>835</v>
      </c>
      <c r="S4499">
        <v>3</v>
      </c>
      <c r="T4499" t="s">
        <v>60</v>
      </c>
      <c r="U4499" t="s">
        <v>61</v>
      </c>
      <c r="V4499">
        <v>1300</v>
      </c>
      <c r="W4499">
        <v>0.1</v>
      </c>
    </row>
    <row r="4500" spans="7:23" x14ac:dyDescent="0.35">
      <c r="G4500" t="s">
        <v>44</v>
      </c>
      <c r="H4500">
        <v>1182757</v>
      </c>
      <c r="I4500" t="s">
        <v>15</v>
      </c>
      <c r="J4500">
        <v>52.379991124550102</v>
      </c>
      <c r="K4500">
        <v>4.8751574264743702</v>
      </c>
      <c r="L4500" t="s">
        <v>45</v>
      </c>
      <c r="M4500">
        <v>180</v>
      </c>
      <c r="N4500">
        <v>221</v>
      </c>
      <c r="O4500">
        <v>47</v>
      </c>
      <c r="P4500">
        <v>0.7</v>
      </c>
      <c r="Q4500">
        <v>52</v>
      </c>
      <c r="R4500">
        <v>869</v>
      </c>
      <c r="S4500">
        <v>3</v>
      </c>
      <c r="T4500" t="s">
        <v>60</v>
      </c>
      <c r="U4500" t="s">
        <v>61</v>
      </c>
      <c r="V4500">
        <v>39780</v>
      </c>
      <c r="W4500">
        <v>0.1</v>
      </c>
    </row>
    <row r="4501" spans="7:23" x14ac:dyDescent="0.35">
      <c r="G4501" t="s">
        <v>44</v>
      </c>
      <c r="H4501">
        <v>1255919</v>
      </c>
      <c r="I4501" t="s">
        <v>15</v>
      </c>
      <c r="J4501">
        <v>52.384807113215402</v>
      </c>
      <c r="K4501">
        <v>4.8682122750047601</v>
      </c>
      <c r="L4501" t="s">
        <v>45</v>
      </c>
      <c r="M4501">
        <v>100</v>
      </c>
      <c r="N4501">
        <v>232</v>
      </c>
      <c r="O4501">
        <v>25</v>
      </c>
      <c r="P4501">
        <v>0.39</v>
      </c>
      <c r="Q4501">
        <v>280</v>
      </c>
      <c r="R4501">
        <v>923</v>
      </c>
      <c r="S4501">
        <v>3</v>
      </c>
      <c r="T4501" t="s">
        <v>60</v>
      </c>
      <c r="U4501" t="s">
        <v>61</v>
      </c>
      <c r="V4501">
        <v>23200</v>
      </c>
      <c r="W4501">
        <v>0.1</v>
      </c>
    </row>
    <row r="4502" spans="7:23" x14ac:dyDescent="0.35">
      <c r="G4502" t="s">
        <v>44</v>
      </c>
      <c r="H4502">
        <v>1346133</v>
      </c>
      <c r="I4502" t="s">
        <v>15</v>
      </c>
      <c r="J4502">
        <v>52.377384517835601</v>
      </c>
      <c r="K4502">
        <v>4.8724282151640104</v>
      </c>
      <c r="L4502" t="s">
        <v>45</v>
      </c>
      <c r="M4502">
        <v>125</v>
      </c>
      <c r="N4502">
        <v>54</v>
      </c>
      <c r="O4502">
        <v>46</v>
      </c>
      <c r="P4502">
        <v>0.71</v>
      </c>
      <c r="Q4502">
        <v>16</v>
      </c>
      <c r="R4502">
        <v>994</v>
      </c>
      <c r="S4502">
        <v>3</v>
      </c>
      <c r="T4502" t="s">
        <v>60</v>
      </c>
      <c r="U4502" t="s">
        <v>61</v>
      </c>
      <c r="V4502">
        <v>6750</v>
      </c>
      <c r="W4502">
        <v>0.1</v>
      </c>
    </row>
    <row r="4503" spans="7:23" x14ac:dyDescent="0.35">
      <c r="G4503" t="s">
        <v>44</v>
      </c>
      <c r="H4503">
        <v>1400691</v>
      </c>
      <c r="I4503" t="s">
        <v>15</v>
      </c>
      <c r="J4503">
        <v>52.381688419749203</v>
      </c>
      <c r="K4503">
        <v>4.8746576388251599</v>
      </c>
      <c r="L4503" t="s">
        <v>45</v>
      </c>
      <c r="M4503">
        <v>199</v>
      </c>
      <c r="N4503">
        <v>132</v>
      </c>
      <c r="O4503">
        <v>29</v>
      </c>
      <c r="P4503">
        <v>0.45</v>
      </c>
      <c r="Q4503">
        <v>8</v>
      </c>
      <c r="R4503">
        <v>1046</v>
      </c>
      <c r="S4503">
        <v>3</v>
      </c>
      <c r="T4503" t="s">
        <v>60</v>
      </c>
      <c r="U4503" t="s">
        <v>61</v>
      </c>
      <c r="V4503">
        <v>26268</v>
      </c>
      <c r="W4503">
        <v>0.1</v>
      </c>
    </row>
    <row r="4504" spans="7:23" x14ac:dyDescent="0.35">
      <c r="G4504" t="s">
        <v>44</v>
      </c>
      <c r="H4504">
        <v>2073456</v>
      </c>
      <c r="I4504" t="s">
        <v>15</v>
      </c>
      <c r="J4504">
        <v>52.385753003400303</v>
      </c>
      <c r="K4504">
        <v>4.8681816665479296</v>
      </c>
      <c r="L4504" t="s">
        <v>45</v>
      </c>
      <c r="M4504">
        <v>250</v>
      </c>
      <c r="N4504">
        <v>349</v>
      </c>
      <c r="O4504">
        <v>22</v>
      </c>
      <c r="P4504">
        <v>0.37</v>
      </c>
      <c r="Q4504">
        <v>8</v>
      </c>
      <c r="R4504">
        <v>1446</v>
      </c>
      <c r="S4504">
        <v>3</v>
      </c>
      <c r="T4504" t="s">
        <v>60</v>
      </c>
      <c r="U4504" t="s">
        <v>61</v>
      </c>
      <c r="V4504">
        <v>87250</v>
      </c>
      <c r="W4504">
        <v>0.1</v>
      </c>
    </row>
    <row r="4505" spans="7:23" x14ac:dyDescent="0.35">
      <c r="G4505" t="s">
        <v>44</v>
      </c>
      <c r="H4505">
        <v>2347301</v>
      </c>
      <c r="I4505" t="s">
        <v>15</v>
      </c>
      <c r="J4505">
        <v>52.388631672481999</v>
      </c>
      <c r="K4505">
        <v>4.8785382822874102</v>
      </c>
      <c r="L4505" t="s">
        <v>45</v>
      </c>
      <c r="M4505">
        <v>210</v>
      </c>
      <c r="N4505">
        <v>339</v>
      </c>
      <c r="O4505">
        <v>48</v>
      </c>
      <c r="P4505">
        <v>0.85</v>
      </c>
      <c r="Q4505">
        <v>11</v>
      </c>
      <c r="R4505">
        <v>1571</v>
      </c>
      <c r="S4505">
        <v>3</v>
      </c>
      <c r="T4505" t="s">
        <v>60</v>
      </c>
      <c r="U4505" t="s">
        <v>61</v>
      </c>
      <c r="V4505">
        <v>71190</v>
      </c>
      <c r="W4505">
        <v>0.1</v>
      </c>
    </row>
    <row r="4506" spans="7:23" x14ac:dyDescent="0.35">
      <c r="G4506" t="s">
        <v>44</v>
      </c>
      <c r="H4506">
        <v>2482541</v>
      </c>
      <c r="I4506" t="s">
        <v>15</v>
      </c>
      <c r="J4506">
        <v>52.386132005429303</v>
      </c>
      <c r="K4506">
        <v>4.8768580258420497</v>
      </c>
      <c r="L4506" t="s">
        <v>45</v>
      </c>
      <c r="M4506">
        <v>300</v>
      </c>
      <c r="N4506">
        <v>271</v>
      </c>
      <c r="O4506">
        <v>41</v>
      </c>
      <c r="P4506">
        <v>0.75</v>
      </c>
      <c r="Q4506">
        <v>11</v>
      </c>
      <c r="R4506">
        <v>1638</v>
      </c>
      <c r="S4506">
        <v>3</v>
      </c>
      <c r="T4506" t="s">
        <v>60</v>
      </c>
      <c r="U4506" t="s">
        <v>61</v>
      </c>
      <c r="V4506">
        <v>81300</v>
      </c>
      <c r="W4506">
        <v>0.1</v>
      </c>
    </row>
    <row r="4507" spans="7:23" x14ac:dyDescent="0.35">
      <c r="G4507" t="s">
        <v>44</v>
      </c>
      <c r="H4507">
        <v>2633218</v>
      </c>
      <c r="I4507" t="s">
        <v>15</v>
      </c>
      <c r="J4507">
        <v>52.374969225057498</v>
      </c>
      <c r="K4507">
        <v>4.8736148881362098</v>
      </c>
      <c r="L4507" t="s">
        <v>45</v>
      </c>
      <c r="M4507">
        <v>120</v>
      </c>
      <c r="N4507">
        <v>302</v>
      </c>
      <c r="O4507">
        <v>28</v>
      </c>
      <c r="P4507">
        <v>0.5</v>
      </c>
      <c r="Q4507">
        <v>3</v>
      </c>
      <c r="R4507">
        <v>1698</v>
      </c>
      <c r="S4507">
        <v>3</v>
      </c>
      <c r="T4507" t="s">
        <v>60</v>
      </c>
      <c r="U4507" t="s">
        <v>61</v>
      </c>
      <c r="V4507">
        <v>36240</v>
      </c>
      <c r="W4507">
        <v>0.1</v>
      </c>
    </row>
    <row r="4508" spans="7:23" x14ac:dyDescent="0.35">
      <c r="G4508" t="s">
        <v>44</v>
      </c>
      <c r="H4508">
        <v>2647617</v>
      </c>
      <c r="I4508" t="s">
        <v>15</v>
      </c>
      <c r="J4508">
        <v>52.387822221039102</v>
      </c>
      <c r="K4508">
        <v>4.8733525518760796</v>
      </c>
      <c r="L4508" t="s">
        <v>45</v>
      </c>
      <c r="M4508">
        <v>110</v>
      </c>
      <c r="N4508">
        <v>148</v>
      </c>
      <c r="O4508">
        <v>41</v>
      </c>
      <c r="P4508">
        <v>0.72</v>
      </c>
      <c r="Q4508">
        <v>98</v>
      </c>
      <c r="R4508">
        <v>1708</v>
      </c>
      <c r="S4508">
        <v>3</v>
      </c>
      <c r="T4508" t="s">
        <v>60</v>
      </c>
      <c r="U4508" t="s">
        <v>61</v>
      </c>
      <c r="V4508">
        <v>16280</v>
      </c>
      <c r="W4508">
        <v>0.1</v>
      </c>
    </row>
    <row r="4509" spans="7:23" x14ac:dyDescent="0.35">
      <c r="G4509" t="s">
        <v>44</v>
      </c>
      <c r="H4509">
        <v>3317436</v>
      </c>
      <c r="I4509" t="s">
        <v>15</v>
      </c>
      <c r="J4509">
        <v>52.385128341750701</v>
      </c>
      <c r="K4509">
        <v>4.8744259742403502</v>
      </c>
      <c r="L4509" t="s">
        <v>45</v>
      </c>
      <c r="M4509">
        <v>150</v>
      </c>
      <c r="N4509">
        <v>2</v>
      </c>
      <c r="O4509">
        <v>41</v>
      </c>
      <c r="P4509">
        <v>0.75</v>
      </c>
      <c r="Q4509">
        <v>337</v>
      </c>
      <c r="R4509">
        <v>2086</v>
      </c>
      <c r="S4509">
        <v>3</v>
      </c>
      <c r="T4509" t="s">
        <v>60</v>
      </c>
      <c r="U4509" t="s">
        <v>61</v>
      </c>
      <c r="V4509">
        <v>300</v>
      </c>
      <c r="W4509">
        <v>0.1</v>
      </c>
    </row>
    <row r="4510" spans="7:23" x14ac:dyDescent="0.35">
      <c r="G4510" t="s">
        <v>44</v>
      </c>
      <c r="H4510">
        <v>3407896</v>
      </c>
      <c r="I4510" t="s">
        <v>15</v>
      </c>
      <c r="J4510">
        <v>52.373183660568301</v>
      </c>
      <c r="K4510">
        <v>4.8691360622711999</v>
      </c>
      <c r="L4510" t="s">
        <v>45</v>
      </c>
      <c r="M4510">
        <v>145</v>
      </c>
      <c r="N4510">
        <v>337</v>
      </c>
      <c r="O4510">
        <v>22</v>
      </c>
      <c r="P4510">
        <v>0.41</v>
      </c>
      <c r="Q4510">
        <v>79</v>
      </c>
      <c r="R4510">
        <v>2155</v>
      </c>
      <c r="S4510">
        <v>3</v>
      </c>
      <c r="T4510" t="s">
        <v>60</v>
      </c>
      <c r="U4510" t="s">
        <v>61</v>
      </c>
      <c r="V4510">
        <v>48865</v>
      </c>
      <c r="W4510">
        <v>0.1</v>
      </c>
    </row>
    <row r="4511" spans="7:23" x14ac:dyDescent="0.35">
      <c r="G4511" t="s">
        <v>44</v>
      </c>
      <c r="H4511">
        <v>3470249</v>
      </c>
      <c r="I4511" t="s">
        <v>15</v>
      </c>
      <c r="J4511">
        <v>52.386499640605798</v>
      </c>
      <c r="K4511">
        <v>4.8823722559479501</v>
      </c>
      <c r="L4511" t="s">
        <v>45</v>
      </c>
      <c r="M4511">
        <v>175</v>
      </c>
      <c r="N4511">
        <v>34</v>
      </c>
      <c r="O4511">
        <v>19</v>
      </c>
      <c r="P4511">
        <v>0.36</v>
      </c>
      <c r="Q4511">
        <v>144</v>
      </c>
      <c r="R4511">
        <v>2199</v>
      </c>
      <c r="S4511">
        <v>3</v>
      </c>
      <c r="T4511" t="s">
        <v>60</v>
      </c>
      <c r="U4511" t="s">
        <v>61</v>
      </c>
      <c r="V4511">
        <v>5950</v>
      </c>
      <c r="W4511">
        <v>0.1</v>
      </c>
    </row>
    <row r="4512" spans="7:23" x14ac:dyDescent="0.35">
      <c r="G4512" t="s">
        <v>44</v>
      </c>
      <c r="H4512">
        <v>3790963</v>
      </c>
      <c r="I4512" t="s">
        <v>15</v>
      </c>
      <c r="J4512">
        <v>52.383377265463601</v>
      </c>
      <c r="K4512">
        <v>4.87126523224154</v>
      </c>
      <c r="L4512" t="s">
        <v>45</v>
      </c>
      <c r="M4512">
        <v>74</v>
      </c>
      <c r="N4512">
        <v>242</v>
      </c>
      <c r="O4512">
        <v>13</v>
      </c>
      <c r="P4512">
        <v>0.25</v>
      </c>
      <c r="Q4512">
        <v>12</v>
      </c>
      <c r="R4512">
        <v>2394</v>
      </c>
      <c r="S4512">
        <v>3</v>
      </c>
      <c r="T4512" t="s">
        <v>60</v>
      </c>
      <c r="U4512" t="s">
        <v>61</v>
      </c>
      <c r="V4512">
        <v>17908</v>
      </c>
      <c r="W4512">
        <v>0.1</v>
      </c>
    </row>
    <row r="4513" spans="7:23" x14ac:dyDescent="0.35">
      <c r="G4513" t="s">
        <v>44</v>
      </c>
      <c r="H4513">
        <v>3867834</v>
      </c>
      <c r="I4513" t="s">
        <v>15</v>
      </c>
      <c r="J4513">
        <v>52.377905427578902</v>
      </c>
      <c r="K4513">
        <v>4.8733498826064299</v>
      </c>
      <c r="L4513" t="s">
        <v>45</v>
      </c>
      <c r="M4513">
        <v>100</v>
      </c>
      <c r="N4513">
        <v>361</v>
      </c>
      <c r="O4513">
        <v>16</v>
      </c>
      <c r="P4513">
        <v>0.33</v>
      </c>
      <c r="Q4513">
        <v>2</v>
      </c>
      <c r="R4513">
        <v>2451</v>
      </c>
      <c r="S4513">
        <v>3</v>
      </c>
      <c r="T4513" t="s">
        <v>60</v>
      </c>
      <c r="U4513" t="s">
        <v>61</v>
      </c>
      <c r="V4513">
        <v>36100</v>
      </c>
      <c r="W4513">
        <v>0.1</v>
      </c>
    </row>
    <row r="4514" spans="7:23" x14ac:dyDescent="0.35">
      <c r="G4514" t="s">
        <v>44</v>
      </c>
      <c r="H4514">
        <v>4228438</v>
      </c>
      <c r="I4514" t="s">
        <v>15</v>
      </c>
      <c r="J4514">
        <v>52.3849787204907</v>
      </c>
      <c r="K4514">
        <v>4.8736466002127896</v>
      </c>
      <c r="L4514" t="s">
        <v>45</v>
      </c>
      <c r="M4514">
        <v>159</v>
      </c>
      <c r="N4514">
        <v>204</v>
      </c>
      <c r="O4514">
        <v>28</v>
      </c>
      <c r="P4514">
        <v>0.68</v>
      </c>
      <c r="Q4514">
        <v>101</v>
      </c>
      <c r="R4514">
        <v>2648</v>
      </c>
      <c r="S4514">
        <v>3</v>
      </c>
      <c r="T4514" t="s">
        <v>60</v>
      </c>
      <c r="U4514" t="s">
        <v>61</v>
      </c>
      <c r="V4514">
        <v>32436</v>
      </c>
      <c r="W4514">
        <v>0.1</v>
      </c>
    </row>
    <row r="4515" spans="7:23" x14ac:dyDescent="0.35">
      <c r="G4515" t="s">
        <v>44</v>
      </c>
      <c r="H4515">
        <v>4259593</v>
      </c>
      <c r="I4515" t="s">
        <v>15</v>
      </c>
      <c r="J4515">
        <v>52.384363526478097</v>
      </c>
      <c r="K4515">
        <v>4.8745529514304096</v>
      </c>
      <c r="L4515" t="s">
        <v>45</v>
      </c>
      <c r="M4515">
        <v>100</v>
      </c>
      <c r="N4515">
        <v>361</v>
      </c>
      <c r="O4515">
        <v>37</v>
      </c>
      <c r="P4515">
        <v>0.74</v>
      </c>
      <c r="Q4515">
        <v>15</v>
      </c>
      <c r="R4515">
        <v>2665</v>
      </c>
      <c r="S4515">
        <v>3</v>
      </c>
      <c r="T4515" t="s">
        <v>60</v>
      </c>
      <c r="U4515" t="s">
        <v>61</v>
      </c>
      <c r="V4515">
        <v>36100</v>
      </c>
      <c r="W4515">
        <v>0.1</v>
      </c>
    </row>
    <row r="4516" spans="7:23" x14ac:dyDescent="0.35">
      <c r="G4516" t="s">
        <v>44</v>
      </c>
      <c r="H4516">
        <v>4515924</v>
      </c>
      <c r="I4516" t="s">
        <v>15</v>
      </c>
      <c r="J4516">
        <v>52.384065684784296</v>
      </c>
      <c r="K4516">
        <v>4.8773355778855398</v>
      </c>
      <c r="L4516" t="s">
        <v>45</v>
      </c>
      <c r="M4516">
        <v>169</v>
      </c>
      <c r="N4516">
        <v>21</v>
      </c>
      <c r="O4516">
        <v>5</v>
      </c>
      <c r="P4516">
        <v>0.11</v>
      </c>
      <c r="Q4516">
        <v>246</v>
      </c>
      <c r="R4516">
        <v>2808</v>
      </c>
      <c r="S4516">
        <v>3</v>
      </c>
      <c r="T4516" t="s">
        <v>60</v>
      </c>
      <c r="U4516" t="s">
        <v>61</v>
      </c>
      <c r="V4516">
        <v>3549</v>
      </c>
      <c r="W4516">
        <v>0.1</v>
      </c>
    </row>
    <row r="4517" spans="7:23" x14ac:dyDescent="0.35">
      <c r="G4517" t="s">
        <v>44</v>
      </c>
      <c r="H4517">
        <v>4614017</v>
      </c>
      <c r="I4517" t="s">
        <v>15</v>
      </c>
      <c r="J4517">
        <v>52.392194553290899</v>
      </c>
      <c r="K4517">
        <v>4.8826543571870298</v>
      </c>
      <c r="L4517" t="s">
        <v>45</v>
      </c>
      <c r="M4517">
        <v>600</v>
      </c>
      <c r="N4517">
        <v>222</v>
      </c>
      <c r="O4517">
        <v>11</v>
      </c>
      <c r="P4517">
        <v>0.23</v>
      </c>
      <c r="Q4517">
        <v>206</v>
      </c>
      <c r="R4517">
        <v>2862</v>
      </c>
      <c r="S4517">
        <v>3</v>
      </c>
      <c r="T4517" t="s">
        <v>60</v>
      </c>
      <c r="U4517" t="s">
        <v>61</v>
      </c>
      <c r="V4517">
        <v>133200</v>
      </c>
      <c r="W4517">
        <v>0.1</v>
      </c>
    </row>
    <row r="4518" spans="7:23" x14ac:dyDescent="0.35">
      <c r="G4518" t="s">
        <v>44</v>
      </c>
      <c r="H4518">
        <v>5822429</v>
      </c>
      <c r="I4518" t="s">
        <v>15</v>
      </c>
      <c r="J4518">
        <v>52.384550742164599</v>
      </c>
      <c r="K4518">
        <v>4.8733096797845299</v>
      </c>
      <c r="L4518" t="s">
        <v>45</v>
      </c>
      <c r="M4518">
        <v>140</v>
      </c>
      <c r="N4518">
        <v>59</v>
      </c>
      <c r="O4518">
        <v>51</v>
      </c>
      <c r="P4518">
        <v>1.1399999999999999</v>
      </c>
      <c r="Q4518">
        <v>188</v>
      </c>
      <c r="R4518">
        <v>3442</v>
      </c>
      <c r="S4518">
        <v>3</v>
      </c>
      <c r="T4518" t="s">
        <v>60</v>
      </c>
      <c r="U4518" t="s">
        <v>61</v>
      </c>
      <c r="V4518">
        <v>8260</v>
      </c>
      <c r="W4518">
        <v>0.1</v>
      </c>
    </row>
    <row r="4519" spans="7:23" x14ac:dyDescent="0.35">
      <c r="G4519" t="s">
        <v>44</v>
      </c>
      <c r="H4519">
        <v>6068622</v>
      </c>
      <c r="I4519" t="s">
        <v>15</v>
      </c>
      <c r="J4519">
        <v>52.383030628475403</v>
      </c>
      <c r="K4519">
        <v>4.8709904184199999</v>
      </c>
      <c r="L4519" t="s">
        <v>45</v>
      </c>
      <c r="M4519">
        <v>110</v>
      </c>
      <c r="N4519">
        <v>239</v>
      </c>
      <c r="O4519">
        <v>200</v>
      </c>
      <c r="P4519">
        <v>4.63</v>
      </c>
      <c r="Q4519">
        <v>75</v>
      </c>
      <c r="R4519">
        <v>3597</v>
      </c>
      <c r="S4519">
        <v>3</v>
      </c>
      <c r="T4519" t="s">
        <v>60</v>
      </c>
      <c r="U4519" t="s">
        <v>61</v>
      </c>
      <c r="V4519">
        <v>26290</v>
      </c>
      <c r="W4519">
        <v>0.1</v>
      </c>
    </row>
    <row r="4520" spans="7:23" x14ac:dyDescent="0.35">
      <c r="G4520" t="s">
        <v>44</v>
      </c>
      <c r="H4520">
        <v>6703133</v>
      </c>
      <c r="I4520" t="s">
        <v>15</v>
      </c>
      <c r="J4520">
        <v>52.389579738363999</v>
      </c>
      <c r="K4520">
        <v>4.8846623856472604</v>
      </c>
      <c r="L4520" t="s">
        <v>45</v>
      </c>
      <c r="M4520">
        <v>150</v>
      </c>
      <c r="N4520">
        <v>363</v>
      </c>
      <c r="O4520">
        <v>34</v>
      </c>
      <c r="P4520">
        <v>0.81</v>
      </c>
      <c r="Q4520">
        <v>1</v>
      </c>
      <c r="R4520">
        <v>4046</v>
      </c>
      <c r="S4520">
        <v>3</v>
      </c>
      <c r="T4520" t="s">
        <v>60</v>
      </c>
      <c r="U4520" t="s">
        <v>61</v>
      </c>
      <c r="V4520">
        <v>54450</v>
      </c>
      <c r="W4520">
        <v>0.1</v>
      </c>
    </row>
    <row r="4521" spans="7:23" x14ac:dyDescent="0.35">
      <c r="G4521" t="s">
        <v>44</v>
      </c>
      <c r="H4521">
        <v>6745944</v>
      </c>
      <c r="I4521" t="s">
        <v>15</v>
      </c>
      <c r="J4521">
        <v>52.383325701655103</v>
      </c>
      <c r="K4521">
        <v>4.8744119339441001</v>
      </c>
      <c r="L4521" t="s">
        <v>45</v>
      </c>
      <c r="M4521">
        <v>80</v>
      </c>
      <c r="N4521">
        <v>356</v>
      </c>
      <c r="O4521">
        <v>53</v>
      </c>
      <c r="P4521">
        <v>1.26</v>
      </c>
      <c r="Q4521">
        <v>1</v>
      </c>
      <c r="R4521">
        <v>4075</v>
      </c>
      <c r="S4521">
        <v>3</v>
      </c>
      <c r="T4521" t="s">
        <v>60</v>
      </c>
      <c r="U4521" t="s">
        <v>61</v>
      </c>
      <c r="V4521">
        <v>28480</v>
      </c>
      <c r="W4521">
        <v>0.1</v>
      </c>
    </row>
    <row r="4522" spans="7:23" x14ac:dyDescent="0.35">
      <c r="G4522" t="s">
        <v>44</v>
      </c>
      <c r="H4522">
        <v>6872756</v>
      </c>
      <c r="I4522" t="s">
        <v>15</v>
      </c>
      <c r="J4522">
        <v>52.392078520674502</v>
      </c>
      <c r="K4522">
        <v>4.8717883561626598</v>
      </c>
      <c r="L4522" t="s">
        <v>45</v>
      </c>
      <c r="M4522">
        <v>200</v>
      </c>
      <c r="N4522">
        <v>32</v>
      </c>
      <c r="O4522">
        <v>26</v>
      </c>
      <c r="P4522">
        <v>0.65</v>
      </c>
      <c r="Q4522">
        <v>13</v>
      </c>
      <c r="R4522">
        <v>4169</v>
      </c>
      <c r="S4522">
        <v>3</v>
      </c>
      <c r="T4522" t="s">
        <v>60</v>
      </c>
      <c r="U4522" t="s">
        <v>61</v>
      </c>
      <c r="V4522">
        <v>6400</v>
      </c>
      <c r="W4522">
        <v>0.1</v>
      </c>
    </row>
    <row r="4523" spans="7:23" x14ac:dyDescent="0.35">
      <c r="G4523" t="s">
        <v>44</v>
      </c>
      <c r="H4523">
        <v>7471612</v>
      </c>
      <c r="I4523" t="s">
        <v>15</v>
      </c>
      <c r="J4523">
        <v>52.3934371386853</v>
      </c>
      <c r="K4523">
        <v>4.8702498528587501</v>
      </c>
      <c r="L4523" t="s">
        <v>45</v>
      </c>
      <c r="M4523">
        <v>175</v>
      </c>
      <c r="N4523">
        <v>2</v>
      </c>
      <c r="O4523">
        <v>21</v>
      </c>
      <c r="P4523">
        <v>0.53</v>
      </c>
      <c r="Q4523">
        <v>356</v>
      </c>
      <c r="R4523">
        <v>4561</v>
      </c>
      <c r="S4523">
        <v>3</v>
      </c>
      <c r="T4523" t="s">
        <v>60</v>
      </c>
      <c r="U4523" t="s">
        <v>61</v>
      </c>
      <c r="V4523">
        <v>350</v>
      </c>
      <c r="W4523">
        <v>0.1</v>
      </c>
    </row>
    <row r="4524" spans="7:23" x14ac:dyDescent="0.35">
      <c r="G4524" t="s">
        <v>44</v>
      </c>
      <c r="H4524">
        <v>7820311</v>
      </c>
      <c r="I4524" t="s">
        <v>15</v>
      </c>
      <c r="J4524">
        <v>52.3779197049804</v>
      </c>
      <c r="K4524">
        <v>4.8730043563136896</v>
      </c>
      <c r="L4524" t="s">
        <v>45</v>
      </c>
      <c r="M4524">
        <v>130</v>
      </c>
      <c r="N4524">
        <v>344</v>
      </c>
      <c r="O4524">
        <v>38</v>
      </c>
      <c r="P4524">
        <v>0.95</v>
      </c>
      <c r="Q4524">
        <v>26</v>
      </c>
      <c r="R4524">
        <v>4796</v>
      </c>
      <c r="S4524">
        <v>3</v>
      </c>
      <c r="T4524" t="s">
        <v>60</v>
      </c>
      <c r="U4524" t="s">
        <v>61</v>
      </c>
      <c r="V4524">
        <v>44720</v>
      </c>
      <c r="W4524">
        <v>0.1</v>
      </c>
    </row>
    <row r="4525" spans="7:23" x14ac:dyDescent="0.35">
      <c r="G4525" t="s">
        <v>44</v>
      </c>
      <c r="H4525">
        <v>8021127</v>
      </c>
      <c r="I4525" t="s">
        <v>15</v>
      </c>
      <c r="J4525">
        <v>52.3817616446062</v>
      </c>
      <c r="K4525">
        <v>4.8729977004979403</v>
      </c>
      <c r="L4525" t="s">
        <v>45</v>
      </c>
      <c r="M4525">
        <v>125</v>
      </c>
      <c r="N4525">
        <v>295</v>
      </c>
      <c r="O4525">
        <v>42</v>
      </c>
      <c r="P4525">
        <v>1.06</v>
      </c>
      <c r="Q4525">
        <v>127</v>
      </c>
      <c r="R4525">
        <v>4911</v>
      </c>
      <c r="S4525">
        <v>3</v>
      </c>
      <c r="T4525" t="s">
        <v>60</v>
      </c>
      <c r="U4525" t="s">
        <v>61</v>
      </c>
      <c r="V4525">
        <v>36875</v>
      </c>
      <c r="W4525">
        <v>0.1</v>
      </c>
    </row>
    <row r="4526" spans="7:23" x14ac:dyDescent="0.35">
      <c r="G4526" t="s">
        <v>44</v>
      </c>
      <c r="H4526">
        <v>8110634</v>
      </c>
      <c r="I4526" t="s">
        <v>15</v>
      </c>
      <c r="J4526">
        <v>52.380676047448802</v>
      </c>
      <c r="K4526">
        <v>4.8684967936856598</v>
      </c>
      <c r="L4526" t="s">
        <v>45</v>
      </c>
      <c r="M4526">
        <v>180</v>
      </c>
      <c r="N4526">
        <v>357</v>
      </c>
      <c r="O4526">
        <v>7</v>
      </c>
      <c r="P4526">
        <v>0.49</v>
      </c>
      <c r="Q4526">
        <v>9</v>
      </c>
      <c r="R4526">
        <v>4966</v>
      </c>
      <c r="S4526">
        <v>3</v>
      </c>
      <c r="T4526" t="s">
        <v>60</v>
      </c>
      <c r="U4526" t="s">
        <v>61</v>
      </c>
      <c r="V4526">
        <v>64260</v>
      </c>
      <c r="W4526">
        <v>0.1</v>
      </c>
    </row>
    <row r="4527" spans="7:23" x14ac:dyDescent="0.35">
      <c r="G4527" t="s">
        <v>44</v>
      </c>
      <c r="H4527">
        <v>8128245</v>
      </c>
      <c r="I4527" t="s">
        <v>15</v>
      </c>
      <c r="J4527">
        <v>52.375283446006101</v>
      </c>
      <c r="K4527">
        <v>4.87484373204639</v>
      </c>
      <c r="L4527" t="s">
        <v>45</v>
      </c>
      <c r="M4527">
        <v>125</v>
      </c>
      <c r="N4527">
        <v>358</v>
      </c>
      <c r="O4527">
        <v>52</v>
      </c>
      <c r="P4527">
        <v>1.33</v>
      </c>
      <c r="Q4527">
        <v>9</v>
      </c>
      <c r="R4527">
        <v>4979</v>
      </c>
      <c r="S4527">
        <v>3</v>
      </c>
      <c r="T4527" t="s">
        <v>60</v>
      </c>
      <c r="U4527" t="s">
        <v>61</v>
      </c>
      <c r="V4527">
        <v>44750</v>
      </c>
      <c r="W4527">
        <v>0.1</v>
      </c>
    </row>
    <row r="4528" spans="7:23" x14ac:dyDescent="0.35">
      <c r="G4528" t="s">
        <v>44</v>
      </c>
      <c r="H4528">
        <v>8175848</v>
      </c>
      <c r="I4528" t="s">
        <v>15</v>
      </c>
      <c r="J4528">
        <v>52.384639599284</v>
      </c>
      <c r="K4528">
        <v>4.8729340537083399</v>
      </c>
      <c r="L4528" t="s">
        <v>45</v>
      </c>
      <c r="M4528">
        <v>115</v>
      </c>
      <c r="N4528">
        <v>304</v>
      </c>
      <c r="O4528">
        <v>46</v>
      </c>
      <c r="P4528">
        <v>1.18</v>
      </c>
      <c r="Q4528">
        <v>11</v>
      </c>
      <c r="R4528">
        <v>5000</v>
      </c>
      <c r="S4528">
        <v>3</v>
      </c>
      <c r="T4528" t="s">
        <v>60</v>
      </c>
      <c r="U4528" t="s">
        <v>61</v>
      </c>
      <c r="V4528">
        <v>34960</v>
      </c>
      <c r="W4528">
        <v>0.1</v>
      </c>
    </row>
    <row r="4529" spans="7:23" x14ac:dyDescent="0.35">
      <c r="G4529" t="s">
        <v>44</v>
      </c>
      <c r="H4529">
        <v>8650253</v>
      </c>
      <c r="I4529" t="s">
        <v>15</v>
      </c>
      <c r="J4529">
        <v>52.391341511175597</v>
      </c>
      <c r="K4529">
        <v>4.8798000059146904</v>
      </c>
      <c r="L4529" t="s">
        <v>45</v>
      </c>
      <c r="M4529">
        <v>100</v>
      </c>
      <c r="N4529">
        <v>173</v>
      </c>
      <c r="O4529">
        <v>38</v>
      </c>
      <c r="P4529">
        <v>1.02</v>
      </c>
      <c r="Q4529">
        <v>8</v>
      </c>
      <c r="R4529">
        <v>5264</v>
      </c>
      <c r="S4529">
        <v>3</v>
      </c>
      <c r="T4529" t="s">
        <v>60</v>
      </c>
      <c r="U4529" t="s">
        <v>61</v>
      </c>
      <c r="V4529">
        <v>17300</v>
      </c>
      <c r="W4529">
        <v>0.1</v>
      </c>
    </row>
    <row r="4530" spans="7:23" x14ac:dyDescent="0.35">
      <c r="G4530" t="s">
        <v>44</v>
      </c>
      <c r="H4530">
        <v>8700800</v>
      </c>
      <c r="I4530" t="s">
        <v>15</v>
      </c>
      <c r="J4530">
        <v>52.380264269595102</v>
      </c>
      <c r="K4530">
        <v>4.8699835674049297</v>
      </c>
      <c r="L4530" t="s">
        <v>45</v>
      </c>
      <c r="M4530">
        <v>110</v>
      </c>
      <c r="N4530">
        <v>30</v>
      </c>
      <c r="O4530">
        <v>13</v>
      </c>
      <c r="P4530">
        <v>0.62</v>
      </c>
      <c r="Q4530">
        <v>1</v>
      </c>
      <c r="R4530">
        <v>5289</v>
      </c>
      <c r="S4530">
        <v>3</v>
      </c>
      <c r="T4530" t="s">
        <v>60</v>
      </c>
      <c r="U4530" t="s">
        <v>61</v>
      </c>
      <c r="V4530">
        <v>3300</v>
      </c>
      <c r="W4530">
        <v>0.1</v>
      </c>
    </row>
    <row r="4531" spans="7:23" x14ac:dyDescent="0.35">
      <c r="G4531" t="s">
        <v>44</v>
      </c>
      <c r="H4531">
        <v>8913666</v>
      </c>
      <c r="I4531" t="s">
        <v>15</v>
      </c>
      <c r="J4531">
        <v>52.3900251413828</v>
      </c>
      <c r="K4531">
        <v>4.8750070716465101</v>
      </c>
      <c r="L4531" t="s">
        <v>45</v>
      </c>
      <c r="M4531">
        <v>200</v>
      </c>
      <c r="N4531">
        <v>336</v>
      </c>
      <c r="O4531">
        <v>17</v>
      </c>
      <c r="P4531">
        <v>0.6</v>
      </c>
      <c r="Q4531">
        <v>35</v>
      </c>
      <c r="R4531">
        <v>5411</v>
      </c>
      <c r="S4531">
        <v>3</v>
      </c>
      <c r="T4531" t="s">
        <v>60</v>
      </c>
      <c r="U4531" t="s">
        <v>61</v>
      </c>
      <c r="V4531">
        <v>67200</v>
      </c>
      <c r="W4531">
        <v>0.1</v>
      </c>
    </row>
    <row r="4532" spans="7:23" x14ac:dyDescent="0.35">
      <c r="G4532" t="s">
        <v>44</v>
      </c>
      <c r="H4532">
        <v>9363358</v>
      </c>
      <c r="I4532" t="s">
        <v>15</v>
      </c>
      <c r="J4532">
        <v>52.3922293049025</v>
      </c>
      <c r="K4532">
        <v>4.8688323828889599</v>
      </c>
      <c r="L4532" t="s">
        <v>45</v>
      </c>
      <c r="M4532">
        <v>175</v>
      </c>
      <c r="N4532">
        <v>12</v>
      </c>
      <c r="O4532">
        <v>8</v>
      </c>
      <c r="P4532">
        <v>0.23</v>
      </c>
      <c r="Q4532">
        <v>356</v>
      </c>
      <c r="R4532">
        <v>5701</v>
      </c>
      <c r="S4532">
        <v>3</v>
      </c>
      <c r="T4532" t="s">
        <v>60</v>
      </c>
      <c r="U4532" t="s">
        <v>61</v>
      </c>
      <c r="V4532">
        <v>2100</v>
      </c>
      <c r="W4532">
        <v>0.1</v>
      </c>
    </row>
    <row r="4533" spans="7:23" x14ac:dyDescent="0.35">
      <c r="G4533" t="s">
        <v>44</v>
      </c>
      <c r="H4533">
        <v>9509498</v>
      </c>
      <c r="I4533" t="s">
        <v>15</v>
      </c>
      <c r="J4533">
        <v>52.373840585412303</v>
      </c>
      <c r="K4533">
        <v>4.8718313501367998</v>
      </c>
      <c r="L4533" t="s">
        <v>45</v>
      </c>
      <c r="M4533">
        <v>90</v>
      </c>
      <c r="N4533">
        <v>362</v>
      </c>
      <c r="O4533">
        <v>23</v>
      </c>
      <c r="P4533">
        <v>0.65</v>
      </c>
      <c r="Q4533">
        <v>1</v>
      </c>
      <c r="R4533">
        <v>5787</v>
      </c>
      <c r="S4533">
        <v>3</v>
      </c>
      <c r="T4533" t="s">
        <v>60</v>
      </c>
      <c r="U4533" t="s">
        <v>61</v>
      </c>
      <c r="V4533">
        <v>32580</v>
      </c>
      <c r="W4533">
        <v>0.1</v>
      </c>
    </row>
    <row r="4534" spans="7:23" x14ac:dyDescent="0.35">
      <c r="G4534" t="s">
        <v>44</v>
      </c>
      <c r="H4534">
        <v>9544602</v>
      </c>
      <c r="I4534" t="s">
        <v>15</v>
      </c>
      <c r="J4534">
        <v>52.376099940577902</v>
      </c>
      <c r="K4534">
        <v>4.8760131319365403</v>
      </c>
      <c r="L4534" t="s">
        <v>45</v>
      </c>
      <c r="M4534">
        <v>150</v>
      </c>
      <c r="N4534">
        <v>364</v>
      </c>
      <c r="O4534">
        <v>15</v>
      </c>
      <c r="P4534">
        <v>0.47</v>
      </c>
      <c r="Q4534">
        <v>8</v>
      </c>
      <c r="R4534">
        <v>5811</v>
      </c>
      <c r="S4534">
        <v>3</v>
      </c>
      <c r="T4534" t="s">
        <v>60</v>
      </c>
      <c r="U4534" t="s">
        <v>61</v>
      </c>
      <c r="V4534">
        <v>54600</v>
      </c>
      <c r="W4534">
        <v>0.1</v>
      </c>
    </row>
    <row r="4535" spans="7:23" x14ac:dyDescent="0.35">
      <c r="G4535" t="s">
        <v>44</v>
      </c>
      <c r="H4535">
        <v>9763557</v>
      </c>
      <c r="I4535" t="s">
        <v>15</v>
      </c>
      <c r="J4535">
        <v>52.379481358886501</v>
      </c>
      <c r="K4535">
        <v>4.8761705657686303</v>
      </c>
      <c r="L4535" t="s">
        <v>45</v>
      </c>
      <c r="M4535">
        <v>125</v>
      </c>
      <c r="N4535">
        <v>173</v>
      </c>
      <c r="O4535">
        <v>44</v>
      </c>
      <c r="P4535">
        <v>1.37</v>
      </c>
      <c r="Q4535">
        <v>275</v>
      </c>
      <c r="R4535">
        <v>5950</v>
      </c>
      <c r="S4535">
        <v>3</v>
      </c>
      <c r="T4535" t="s">
        <v>60</v>
      </c>
      <c r="U4535" t="s">
        <v>61</v>
      </c>
      <c r="V4535">
        <v>21625</v>
      </c>
      <c r="W4535">
        <v>0.1</v>
      </c>
    </row>
    <row r="4536" spans="7:23" x14ac:dyDescent="0.35">
      <c r="G4536" t="s">
        <v>44</v>
      </c>
      <c r="H4536">
        <v>9921907</v>
      </c>
      <c r="I4536" t="s">
        <v>15</v>
      </c>
      <c r="J4536">
        <v>52.389327780462999</v>
      </c>
      <c r="K4536">
        <v>4.8799175151116296</v>
      </c>
      <c r="L4536" t="s">
        <v>45</v>
      </c>
      <c r="M4536">
        <v>110</v>
      </c>
      <c r="N4536">
        <v>342</v>
      </c>
      <c r="O4536">
        <v>19</v>
      </c>
      <c r="P4536">
        <v>0.56000000000000005</v>
      </c>
      <c r="Q4536">
        <v>3</v>
      </c>
      <c r="R4536">
        <v>6046</v>
      </c>
      <c r="S4536">
        <v>3</v>
      </c>
      <c r="T4536" t="s">
        <v>60</v>
      </c>
      <c r="U4536" t="s">
        <v>61</v>
      </c>
      <c r="V4536">
        <v>37620</v>
      </c>
      <c r="W4536">
        <v>0.1</v>
      </c>
    </row>
    <row r="4537" spans="7:23" x14ac:dyDescent="0.35">
      <c r="G4537" t="s">
        <v>44</v>
      </c>
      <c r="H4537">
        <v>9932327</v>
      </c>
      <c r="I4537" t="s">
        <v>15</v>
      </c>
      <c r="J4537">
        <v>52.3844798785059</v>
      </c>
      <c r="K4537">
        <v>4.8810997718774098</v>
      </c>
      <c r="L4537" t="s">
        <v>45</v>
      </c>
      <c r="M4537">
        <v>250</v>
      </c>
      <c r="N4537">
        <v>349</v>
      </c>
      <c r="O4537">
        <v>13</v>
      </c>
      <c r="P4537">
        <v>0.37</v>
      </c>
      <c r="Q4537">
        <v>5</v>
      </c>
      <c r="R4537">
        <v>6057</v>
      </c>
      <c r="S4537">
        <v>3</v>
      </c>
      <c r="T4537" t="s">
        <v>60</v>
      </c>
      <c r="U4537" t="s">
        <v>61</v>
      </c>
      <c r="V4537">
        <v>87250</v>
      </c>
      <c r="W4537">
        <v>0.1</v>
      </c>
    </row>
    <row r="4538" spans="7:23" x14ac:dyDescent="0.35">
      <c r="G4538" t="s">
        <v>44</v>
      </c>
      <c r="H4538">
        <v>10217568</v>
      </c>
      <c r="I4538" t="s">
        <v>15</v>
      </c>
      <c r="J4538">
        <v>52.380884351034098</v>
      </c>
      <c r="K4538">
        <v>4.8775564804924603</v>
      </c>
      <c r="L4538" t="s">
        <v>45</v>
      </c>
      <c r="M4538">
        <v>100</v>
      </c>
      <c r="N4538">
        <v>108</v>
      </c>
      <c r="O4538">
        <v>35</v>
      </c>
      <c r="P4538">
        <v>1.03</v>
      </c>
      <c r="Q4538">
        <v>187</v>
      </c>
      <c r="R4538">
        <v>6244</v>
      </c>
      <c r="S4538">
        <v>3</v>
      </c>
      <c r="T4538" t="s">
        <v>60</v>
      </c>
      <c r="U4538" t="s">
        <v>61</v>
      </c>
      <c r="V4538">
        <v>10800</v>
      </c>
      <c r="W4538">
        <v>0.1</v>
      </c>
    </row>
    <row r="4539" spans="7:23" x14ac:dyDescent="0.35">
      <c r="G4539" t="s">
        <v>44</v>
      </c>
      <c r="H4539">
        <v>10483772</v>
      </c>
      <c r="I4539" t="s">
        <v>15</v>
      </c>
      <c r="J4539">
        <v>52.387944732507798</v>
      </c>
      <c r="K4539">
        <v>4.88254188671287</v>
      </c>
      <c r="L4539" t="s">
        <v>45</v>
      </c>
      <c r="M4539">
        <v>175</v>
      </c>
      <c r="N4539">
        <v>17</v>
      </c>
      <c r="O4539">
        <v>9</v>
      </c>
      <c r="P4539">
        <v>0.3</v>
      </c>
      <c r="Q4539">
        <v>308</v>
      </c>
      <c r="R4539">
        <v>6358</v>
      </c>
      <c r="S4539">
        <v>3</v>
      </c>
      <c r="T4539" t="s">
        <v>60</v>
      </c>
      <c r="U4539" t="s">
        <v>61</v>
      </c>
      <c r="V4539">
        <v>2975</v>
      </c>
      <c r="W4539">
        <v>0.1</v>
      </c>
    </row>
    <row r="4540" spans="7:23" x14ac:dyDescent="0.35">
      <c r="G4540" t="s">
        <v>44</v>
      </c>
      <c r="H4540">
        <v>11426523</v>
      </c>
      <c r="I4540" t="s">
        <v>15</v>
      </c>
      <c r="J4540">
        <v>52.382447262198198</v>
      </c>
      <c r="K4540">
        <v>4.87672480585677</v>
      </c>
      <c r="L4540" t="s">
        <v>45</v>
      </c>
      <c r="M4540">
        <v>115</v>
      </c>
      <c r="N4540">
        <v>336</v>
      </c>
      <c r="O4540">
        <v>27</v>
      </c>
      <c r="P4540">
        <v>0.81</v>
      </c>
      <c r="Q4540">
        <v>56</v>
      </c>
      <c r="R4540">
        <v>6792</v>
      </c>
      <c r="S4540">
        <v>3</v>
      </c>
      <c r="T4540" t="s">
        <v>60</v>
      </c>
      <c r="U4540" t="s">
        <v>61</v>
      </c>
      <c r="V4540">
        <v>38640</v>
      </c>
      <c r="W4540">
        <v>0.1</v>
      </c>
    </row>
    <row r="4541" spans="7:23" x14ac:dyDescent="0.35">
      <c r="G4541" t="s">
        <v>44</v>
      </c>
      <c r="H4541">
        <v>11524410</v>
      </c>
      <c r="I4541" t="s">
        <v>15</v>
      </c>
      <c r="J4541">
        <v>52.382254712310598</v>
      </c>
      <c r="K4541">
        <v>4.8726730697863703</v>
      </c>
      <c r="L4541" t="s">
        <v>45</v>
      </c>
      <c r="M4541">
        <v>125</v>
      </c>
      <c r="N4541">
        <v>329</v>
      </c>
      <c r="O4541">
        <v>19</v>
      </c>
      <c r="P4541">
        <v>0.61</v>
      </c>
      <c r="Q4541">
        <v>9</v>
      </c>
      <c r="R4541">
        <v>6834</v>
      </c>
      <c r="S4541">
        <v>3</v>
      </c>
      <c r="T4541" t="s">
        <v>60</v>
      </c>
      <c r="U4541" t="s">
        <v>61</v>
      </c>
      <c r="V4541">
        <v>41125</v>
      </c>
      <c r="W4541">
        <v>0.1</v>
      </c>
    </row>
    <row r="4542" spans="7:23" x14ac:dyDescent="0.35">
      <c r="G4542" t="s">
        <v>44</v>
      </c>
      <c r="H4542">
        <v>12930054</v>
      </c>
      <c r="I4542" t="s">
        <v>15</v>
      </c>
      <c r="J4542">
        <v>52.382228874403303</v>
      </c>
      <c r="K4542">
        <v>4.8730523425591104</v>
      </c>
      <c r="L4542" t="s">
        <v>45</v>
      </c>
      <c r="M4542">
        <v>150</v>
      </c>
      <c r="N4542">
        <v>145</v>
      </c>
      <c r="O4542">
        <v>12</v>
      </c>
      <c r="P4542">
        <v>0.39</v>
      </c>
      <c r="Q4542">
        <v>357</v>
      </c>
      <c r="R4542">
        <v>7682</v>
      </c>
      <c r="S4542">
        <v>3</v>
      </c>
      <c r="T4542" t="s">
        <v>60</v>
      </c>
      <c r="U4542" t="s">
        <v>61</v>
      </c>
      <c r="V4542">
        <v>21750</v>
      </c>
      <c r="W4542">
        <v>0.1</v>
      </c>
    </row>
    <row r="4543" spans="7:23" x14ac:dyDescent="0.35">
      <c r="G4543" t="s">
        <v>44</v>
      </c>
      <c r="H4543">
        <v>13167309</v>
      </c>
      <c r="I4543" t="s">
        <v>15</v>
      </c>
      <c r="J4543">
        <v>52.384857878139101</v>
      </c>
      <c r="K4543">
        <v>4.8653532531152104</v>
      </c>
      <c r="L4543" t="s">
        <v>45</v>
      </c>
      <c r="M4543">
        <v>130</v>
      </c>
      <c r="N4543">
        <v>340</v>
      </c>
      <c r="O4543">
        <v>32</v>
      </c>
      <c r="P4543">
        <v>1.05</v>
      </c>
      <c r="Q4543">
        <v>8</v>
      </c>
      <c r="R4543">
        <v>7908</v>
      </c>
      <c r="S4543">
        <v>3</v>
      </c>
      <c r="T4543" t="s">
        <v>60</v>
      </c>
      <c r="U4543" t="s">
        <v>61</v>
      </c>
      <c r="V4543">
        <v>44200</v>
      </c>
      <c r="W4543">
        <v>0.1</v>
      </c>
    </row>
    <row r="4544" spans="7:23" x14ac:dyDescent="0.35">
      <c r="G4544" t="s">
        <v>44</v>
      </c>
      <c r="H4544">
        <v>13216269</v>
      </c>
      <c r="I4544" t="s">
        <v>15</v>
      </c>
      <c r="J4544">
        <v>52.385208160904</v>
      </c>
      <c r="K4544">
        <v>4.8695518844443901</v>
      </c>
      <c r="L4544" t="s">
        <v>45</v>
      </c>
      <c r="M4544">
        <v>275</v>
      </c>
      <c r="N4544">
        <v>275</v>
      </c>
      <c r="O4544">
        <v>6</v>
      </c>
      <c r="P4544">
        <v>0.23</v>
      </c>
      <c r="Q4544">
        <v>17</v>
      </c>
      <c r="R4544">
        <v>7943</v>
      </c>
      <c r="S4544">
        <v>3</v>
      </c>
      <c r="T4544" t="s">
        <v>60</v>
      </c>
      <c r="U4544" t="s">
        <v>61</v>
      </c>
      <c r="V4544">
        <v>75625</v>
      </c>
      <c r="W4544">
        <v>0.1</v>
      </c>
    </row>
    <row r="4545" spans="7:23" x14ac:dyDescent="0.35">
      <c r="G4545" t="s">
        <v>44</v>
      </c>
      <c r="H4545">
        <v>13306761</v>
      </c>
      <c r="I4545" t="s">
        <v>15</v>
      </c>
      <c r="J4545">
        <v>52.389321748057299</v>
      </c>
      <c r="K4545">
        <v>4.8865801068163002</v>
      </c>
      <c r="L4545" t="s">
        <v>45</v>
      </c>
      <c r="M4545">
        <v>90</v>
      </c>
      <c r="N4545">
        <v>361</v>
      </c>
      <c r="O4545">
        <v>24</v>
      </c>
      <c r="P4545">
        <v>0.81</v>
      </c>
      <c r="Q4545">
        <v>20</v>
      </c>
      <c r="R4545">
        <v>8028</v>
      </c>
      <c r="S4545">
        <v>3</v>
      </c>
      <c r="T4545" t="s">
        <v>60</v>
      </c>
      <c r="U4545" t="s">
        <v>61</v>
      </c>
      <c r="V4545">
        <v>32490</v>
      </c>
      <c r="W4545">
        <v>0.1</v>
      </c>
    </row>
    <row r="4546" spans="7:23" x14ac:dyDescent="0.35">
      <c r="G4546" t="s">
        <v>44</v>
      </c>
      <c r="H4546">
        <v>13393840</v>
      </c>
      <c r="I4546" t="s">
        <v>15</v>
      </c>
      <c r="J4546">
        <v>52.376830165809302</v>
      </c>
      <c r="K4546">
        <v>4.8755583703884904</v>
      </c>
      <c r="L4546" t="s">
        <v>45</v>
      </c>
      <c r="M4546">
        <v>220</v>
      </c>
      <c r="N4546">
        <v>362</v>
      </c>
      <c r="O4546">
        <v>11</v>
      </c>
      <c r="P4546">
        <v>0.38</v>
      </c>
      <c r="Q4546">
        <v>9</v>
      </c>
      <c r="R4546">
        <v>8124</v>
      </c>
      <c r="S4546">
        <v>3</v>
      </c>
      <c r="T4546" t="s">
        <v>60</v>
      </c>
      <c r="U4546" t="s">
        <v>61</v>
      </c>
      <c r="V4546">
        <v>79640</v>
      </c>
      <c r="W4546">
        <v>0.1</v>
      </c>
    </row>
    <row r="4547" spans="7:23" x14ac:dyDescent="0.35">
      <c r="G4547" t="s">
        <v>44</v>
      </c>
      <c r="H4547">
        <v>13419312</v>
      </c>
      <c r="I4547" t="s">
        <v>15</v>
      </c>
      <c r="J4547">
        <v>52.383371243278702</v>
      </c>
      <c r="K4547">
        <v>4.8729282876163902</v>
      </c>
      <c r="L4547" t="s">
        <v>45</v>
      </c>
      <c r="M4547">
        <v>120</v>
      </c>
      <c r="N4547">
        <v>336</v>
      </c>
      <c r="O4547">
        <v>37</v>
      </c>
      <c r="P4547">
        <v>1.34</v>
      </c>
      <c r="Q4547">
        <v>21</v>
      </c>
      <c r="R4547">
        <v>8147</v>
      </c>
      <c r="S4547">
        <v>3</v>
      </c>
      <c r="T4547" t="s">
        <v>60</v>
      </c>
      <c r="U4547" t="s">
        <v>61</v>
      </c>
      <c r="V4547">
        <v>40320</v>
      </c>
      <c r="W4547">
        <v>0.1</v>
      </c>
    </row>
    <row r="4548" spans="7:23" x14ac:dyDescent="0.35">
      <c r="G4548" t="s">
        <v>44</v>
      </c>
      <c r="H4548">
        <v>13425006</v>
      </c>
      <c r="I4548" t="s">
        <v>15</v>
      </c>
      <c r="J4548">
        <v>52.376808121740901</v>
      </c>
      <c r="K4548">
        <v>4.87021418992886</v>
      </c>
      <c r="L4548" t="s">
        <v>45</v>
      </c>
      <c r="M4548">
        <v>160</v>
      </c>
      <c r="N4548">
        <v>338</v>
      </c>
      <c r="O4548">
        <v>21</v>
      </c>
      <c r="P4548">
        <v>0.72</v>
      </c>
      <c r="Q4548">
        <v>55</v>
      </c>
      <c r="R4548">
        <v>8160</v>
      </c>
      <c r="S4548">
        <v>3</v>
      </c>
      <c r="T4548" t="s">
        <v>60</v>
      </c>
      <c r="U4548" t="s">
        <v>61</v>
      </c>
      <c r="V4548">
        <v>54080</v>
      </c>
      <c r="W4548">
        <v>0.1</v>
      </c>
    </row>
    <row r="4549" spans="7:23" x14ac:dyDescent="0.35">
      <c r="G4549" t="s">
        <v>44</v>
      </c>
      <c r="H4549">
        <v>13819877</v>
      </c>
      <c r="I4549" t="s">
        <v>15</v>
      </c>
      <c r="J4549">
        <v>52.388578924291402</v>
      </c>
      <c r="K4549">
        <v>4.8788653802080901</v>
      </c>
      <c r="L4549" t="s">
        <v>45</v>
      </c>
      <c r="M4549">
        <v>150</v>
      </c>
      <c r="N4549">
        <v>209</v>
      </c>
      <c r="O4549">
        <v>21</v>
      </c>
      <c r="P4549">
        <v>0.72</v>
      </c>
      <c r="Q4549">
        <v>219</v>
      </c>
      <c r="R4549">
        <v>8616</v>
      </c>
      <c r="S4549">
        <v>3</v>
      </c>
      <c r="T4549" t="s">
        <v>60</v>
      </c>
      <c r="U4549" t="s">
        <v>61</v>
      </c>
      <c r="V4549">
        <v>31350</v>
      </c>
      <c r="W4549">
        <v>0.1</v>
      </c>
    </row>
    <row r="4550" spans="7:23" x14ac:dyDescent="0.35">
      <c r="G4550" t="s">
        <v>44</v>
      </c>
      <c r="H4550">
        <v>14166765</v>
      </c>
      <c r="I4550" t="s">
        <v>15</v>
      </c>
      <c r="J4550">
        <v>52.391059990942701</v>
      </c>
      <c r="K4550">
        <v>4.8911828306462999</v>
      </c>
      <c r="L4550" t="s">
        <v>45</v>
      </c>
      <c r="M4550">
        <v>115</v>
      </c>
      <c r="N4550">
        <v>352</v>
      </c>
      <c r="O4550">
        <v>13</v>
      </c>
      <c r="P4550">
        <v>0.48</v>
      </c>
      <c r="Q4550">
        <v>52</v>
      </c>
      <c r="R4550">
        <v>9027</v>
      </c>
      <c r="S4550">
        <v>3</v>
      </c>
      <c r="T4550" t="s">
        <v>60</v>
      </c>
      <c r="U4550" t="s">
        <v>61</v>
      </c>
      <c r="V4550">
        <v>40480</v>
      </c>
      <c r="W4550">
        <v>0.1</v>
      </c>
    </row>
    <row r="4551" spans="7:23" x14ac:dyDescent="0.35">
      <c r="G4551" t="s">
        <v>44</v>
      </c>
      <c r="H4551">
        <v>14358697</v>
      </c>
      <c r="I4551" t="s">
        <v>15</v>
      </c>
      <c r="J4551">
        <v>52.3772427718297</v>
      </c>
      <c r="K4551">
        <v>4.8718098181510703</v>
      </c>
      <c r="L4551" t="s">
        <v>45</v>
      </c>
      <c r="M4551">
        <v>100</v>
      </c>
      <c r="N4551">
        <v>292</v>
      </c>
      <c r="O4551">
        <v>10</v>
      </c>
      <c r="P4551">
        <v>0.36</v>
      </c>
      <c r="Q4551">
        <v>9</v>
      </c>
      <c r="R4551">
        <v>9227</v>
      </c>
      <c r="S4551">
        <v>3</v>
      </c>
      <c r="T4551" t="s">
        <v>60</v>
      </c>
      <c r="U4551" t="s">
        <v>61</v>
      </c>
      <c r="V4551">
        <v>29200</v>
      </c>
      <c r="W4551">
        <v>0.1</v>
      </c>
    </row>
    <row r="4552" spans="7:23" x14ac:dyDescent="0.35">
      <c r="G4552" t="s">
        <v>44</v>
      </c>
      <c r="H4552">
        <v>14495988</v>
      </c>
      <c r="I4552" t="s">
        <v>15</v>
      </c>
      <c r="J4552">
        <v>52.374740777417202</v>
      </c>
      <c r="K4552">
        <v>4.8735963935089099</v>
      </c>
      <c r="L4552" t="s">
        <v>45</v>
      </c>
      <c r="M4552">
        <v>250</v>
      </c>
      <c r="N4552">
        <v>351</v>
      </c>
      <c r="O4552">
        <v>8</v>
      </c>
      <c r="P4552">
        <v>0.3</v>
      </c>
      <c r="Q4552">
        <v>33</v>
      </c>
      <c r="R4552">
        <v>9319</v>
      </c>
      <c r="S4552">
        <v>3</v>
      </c>
      <c r="T4552" t="s">
        <v>60</v>
      </c>
      <c r="U4552" t="s">
        <v>61</v>
      </c>
      <c r="V4552">
        <v>87750</v>
      </c>
      <c r="W4552">
        <v>0.1</v>
      </c>
    </row>
    <row r="4553" spans="7:23" x14ac:dyDescent="0.35">
      <c r="G4553" t="s">
        <v>44</v>
      </c>
      <c r="H4553">
        <v>14566624</v>
      </c>
      <c r="I4553" t="s">
        <v>15</v>
      </c>
      <c r="J4553">
        <v>52.380960571283602</v>
      </c>
      <c r="K4553">
        <v>4.8767259507535199</v>
      </c>
      <c r="L4553" t="s">
        <v>45</v>
      </c>
      <c r="M4553">
        <v>130</v>
      </c>
      <c r="N4553">
        <v>236</v>
      </c>
      <c r="O4553">
        <v>17</v>
      </c>
      <c r="P4553">
        <v>0.93</v>
      </c>
      <c r="Q4553">
        <v>52</v>
      </c>
      <c r="R4553">
        <v>9366</v>
      </c>
      <c r="S4553">
        <v>3</v>
      </c>
      <c r="T4553" t="s">
        <v>60</v>
      </c>
      <c r="U4553" t="s">
        <v>61</v>
      </c>
      <c r="V4553">
        <v>30680</v>
      </c>
      <c r="W4553">
        <v>0.1</v>
      </c>
    </row>
    <row r="4554" spans="7:23" x14ac:dyDescent="0.35">
      <c r="G4554" t="s">
        <v>44</v>
      </c>
      <c r="H4554">
        <v>14946034</v>
      </c>
      <c r="I4554" t="s">
        <v>15</v>
      </c>
      <c r="J4554">
        <v>52.374277329933904</v>
      </c>
      <c r="K4554">
        <v>4.8711501269159703</v>
      </c>
      <c r="L4554" t="s">
        <v>45</v>
      </c>
      <c r="M4554">
        <v>80</v>
      </c>
      <c r="N4554">
        <v>364</v>
      </c>
      <c r="O4554">
        <v>14</v>
      </c>
      <c r="P4554">
        <v>0.54</v>
      </c>
      <c r="Q4554">
        <v>4</v>
      </c>
      <c r="R4554">
        <v>9592</v>
      </c>
      <c r="S4554">
        <v>3</v>
      </c>
      <c r="T4554" t="s">
        <v>60</v>
      </c>
      <c r="U4554" t="s">
        <v>61</v>
      </c>
      <c r="V4554">
        <v>29120</v>
      </c>
      <c r="W4554">
        <v>0.1</v>
      </c>
    </row>
    <row r="4555" spans="7:23" x14ac:dyDescent="0.35">
      <c r="G4555" t="s">
        <v>44</v>
      </c>
      <c r="H4555">
        <v>15678365</v>
      </c>
      <c r="I4555" t="s">
        <v>15</v>
      </c>
      <c r="J4555">
        <v>52.383884859356002</v>
      </c>
      <c r="K4555">
        <v>4.8793663670556198</v>
      </c>
      <c r="L4555" t="s">
        <v>45</v>
      </c>
      <c r="M4555">
        <v>150</v>
      </c>
      <c r="N4555">
        <v>1</v>
      </c>
      <c r="O4555">
        <v>5</v>
      </c>
      <c r="P4555">
        <v>0.25</v>
      </c>
      <c r="Q4555">
        <v>81</v>
      </c>
      <c r="R4555">
        <v>10048</v>
      </c>
      <c r="S4555">
        <v>3</v>
      </c>
      <c r="T4555" t="s">
        <v>60</v>
      </c>
      <c r="U4555" t="s">
        <v>61</v>
      </c>
      <c r="V4555">
        <v>150</v>
      </c>
      <c r="W4555">
        <v>0.1</v>
      </c>
    </row>
    <row r="4556" spans="7:23" x14ac:dyDescent="0.35">
      <c r="G4556" t="s">
        <v>44</v>
      </c>
      <c r="H4556">
        <v>16095302</v>
      </c>
      <c r="I4556" t="s">
        <v>15</v>
      </c>
      <c r="J4556">
        <v>52.3892292239642</v>
      </c>
      <c r="K4556">
        <v>4.8818143320028904</v>
      </c>
      <c r="L4556" t="s">
        <v>45</v>
      </c>
      <c r="M4556">
        <v>110</v>
      </c>
      <c r="N4556">
        <v>360</v>
      </c>
      <c r="O4556">
        <v>15</v>
      </c>
      <c r="P4556">
        <v>0.64</v>
      </c>
      <c r="Q4556">
        <v>13</v>
      </c>
      <c r="R4556">
        <v>10310</v>
      </c>
      <c r="S4556">
        <v>3</v>
      </c>
      <c r="T4556" t="s">
        <v>60</v>
      </c>
      <c r="U4556" t="s">
        <v>61</v>
      </c>
      <c r="V4556">
        <v>39600</v>
      </c>
      <c r="W4556">
        <v>0.1</v>
      </c>
    </row>
    <row r="4557" spans="7:23" x14ac:dyDescent="0.35">
      <c r="G4557" t="s">
        <v>44</v>
      </c>
      <c r="H4557">
        <v>16115206</v>
      </c>
      <c r="I4557" t="s">
        <v>15</v>
      </c>
      <c r="J4557">
        <v>52.384781425634401</v>
      </c>
      <c r="K4557">
        <v>4.8754739939207896</v>
      </c>
      <c r="L4557" t="s">
        <v>45</v>
      </c>
      <c r="M4557">
        <v>350</v>
      </c>
      <c r="N4557">
        <v>274</v>
      </c>
      <c r="O4557">
        <v>0</v>
      </c>
      <c r="Q4557">
        <v>90</v>
      </c>
      <c r="R4557">
        <v>10326</v>
      </c>
      <c r="S4557">
        <v>3</v>
      </c>
      <c r="T4557" t="s">
        <v>60</v>
      </c>
      <c r="U4557" t="s">
        <v>61</v>
      </c>
      <c r="V4557">
        <v>95900</v>
      </c>
      <c r="W4557">
        <v>0.1</v>
      </c>
    </row>
    <row r="4558" spans="7:23" x14ac:dyDescent="0.35">
      <c r="G4558" t="s">
        <v>44</v>
      </c>
      <c r="H4558">
        <v>16153200</v>
      </c>
      <c r="I4558" t="s">
        <v>15</v>
      </c>
      <c r="J4558">
        <v>52.382635225078602</v>
      </c>
      <c r="K4558">
        <v>4.8763327909271998</v>
      </c>
      <c r="L4558" t="s">
        <v>45</v>
      </c>
      <c r="M4558">
        <v>160</v>
      </c>
      <c r="N4558">
        <v>359</v>
      </c>
      <c r="O4558">
        <v>27</v>
      </c>
      <c r="P4558">
        <v>1.1499999999999999</v>
      </c>
      <c r="Q4558">
        <v>6</v>
      </c>
      <c r="R4558">
        <v>10352</v>
      </c>
      <c r="S4558">
        <v>3</v>
      </c>
      <c r="T4558" t="s">
        <v>60</v>
      </c>
      <c r="U4558" t="s">
        <v>61</v>
      </c>
      <c r="V4558">
        <v>57440</v>
      </c>
      <c r="W4558">
        <v>0.1</v>
      </c>
    </row>
    <row r="4559" spans="7:23" x14ac:dyDescent="0.35">
      <c r="G4559" t="s">
        <v>44</v>
      </c>
      <c r="H4559">
        <v>16286936</v>
      </c>
      <c r="I4559" t="s">
        <v>15</v>
      </c>
      <c r="J4559">
        <v>52.382505052768003</v>
      </c>
      <c r="K4559">
        <v>4.8719629802450903</v>
      </c>
      <c r="L4559" t="s">
        <v>45</v>
      </c>
      <c r="M4559">
        <v>99</v>
      </c>
      <c r="N4559">
        <v>364</v>
      </c>
      <c r="O4559">
        <v>12</v>
      </c>
      <c r="P4559">
        <v>0.51</v>
      </c>
      <c r="Q4559">
        <v>58</v>
      </c>
      <c r="R4559">
        <v>10464</v>
      </c>
      <c r="S4559">
        <v>3</v>
      </c>
      <c r="T4559" t="s">
        <v>60</v>
      </c>
      <c r="U4559" t="s">
        <v>61</v>
      </c>
      <c r="V4559">
        <v>36036</v>
      </c>
      <c r="W4559">
        <v>0.1</v>
      </c>
    </row>
    <row r="4560" spans="7:23" x14ac:dyDescent="0.35">
      <c r="G4560" t="s">
        <v>44</v>
      </c>
      <c r="H4560">
        <v>16344860</v>
      </c>
      <c r="I4560" t="s">
        <v>15</v>
      </c>
      <c r="J4560">
        <v>52.375317743764803</v>
      </c>
      <c r="K4560">
        <v>4.8740413747640199</v>
      </c>
      <c r="L4560" t="s">
        <v>45</v>
      </c>
      <c r="M4560">
        <v>156</v>
      </c>
      <c r="N4560">
        <v>302</v>
      </c>
      <c r="O4560">
        <v>4</v>
      </c>
      <c r="P4560">
        <v>0.17</v>
      </c>
      <c r="Q4560">
        <v>3</v>
      </c>
      <c r="R4560">
        <v>10514</v>
      </c>
      <c r="S4560">
        <v>3</v>
      </c>
      <c r="T4560" t="s">
        <v>60</v>
      </c>
      <c r="U4560" t="s">
        <v>61</v>
      </c>
      <c r="V4560">
        <v>47112</v>
      </c>
      <c r="W4560">
        <v>0.1</v>
      </c>
    </row>
    <row r="4561" spans="7:23" x14ac:dyDescent="0.35">
      <c r="G4561" t="s">
        <v>44</v>
      </c>
      <c r="H4561">
        <v>16529952</v>
      </c>
      <c r="I4561" t="s">
        <v>15</v>
      </c>
      <c r="J4561">
        <v>52.379414281861003</v>
      </c>
      <c r="K4561">
        <v>4.8768334313730097</v>
      </c>
      <c r="L4561" t="s">
        <v>45</v>
      </c>
      <c r="M4561">
        <v>109</v>
      </c>
      <c r="N4561">
        <v>269</v>
      </c>
      <c r="O4561">
        <v>20</v>
      </c>
      <c r="P4561">
        <v>0.99</v>
      </c>
      <c r="Q4561">
        <v>63</v>
      </c>
      <c r="R4561">
        <v>10651</v>
      </c>
      <c r="S4561">
        <v>3</v>
      </c>
      <c r="T4561" t="s">
        <v>60</v>
      </c>
      <c r="U4561" t="s">
        <v>61</v>
      </c>
      <c r="V4561">
        <v>29321</v>
      </c>
      <c r="W4561">
        <v>0.1</v>
      </c>
    </row>
    <row r="4562" spans="7:23" x14ac:dyDescent="0.35">
      <c r="G4562" t="s">
        <v>44</v>
      </c>
      <c r="H4562">
        <v>16982844</v>
      </c>
      <c r="I4562" t="s">
        <v>15</v>
      </c>
      <c r="J4562">
        <v>52.375043620209603</v>
      </c>
      <c r="K4562">
        <v>4.8702471156157996</v>
      </c>
      <c r="L4562" t="s">
        <v>45</v>
      </c>
      <c r="M4562">
        <v>120</v>
      </c>
      <c r="N4562">
        <v>356</v>
      </c>
      <c r="O4562">
        <v>2</v>
      </c>
      <c r="P4562">
        <v>0.09</v>
      </c>
      <c r="Q4562">
        <v>313</v>
      </c>
      <c r="R4562">
        <v>10919</v>
      </c>
      <c r="S4562">
        <v>3</v>
      </c>
      <c r="T4562" t="s">
        <v>60</v>
      </c>
      <c r="U4562" t="s">
        <v>61</v>
      </c>
      <c r="V4562">
        <v>42720</v>
      </c>
      <c r="W4562">
        <v>0.1</v>
      </c>
    </row>
    <row r="4563" spans="7:23" x14ac:dyDescent="0.35">
      <c r="G4563" t="s">
        <v>44</v>
      </c>
      <c r="H4563">
        <v>16996727</v>
      </c>
      <c r="I4563" t="s">
        <v>15</v>
      </c>
      <c r="J4563">
        <v>52.379458037513402</v>
      </c>
      <c r="K4563">
        <v>4.8771093141902302</v>
      </c>
      <c r="L4563" t="s">
        <v>45</v>
      </c>
      <c r="M4563">
        <v>200</v>
      </c>
      <c r="N4563">
        <v>356</v>
      </c>
      <c r="O4563">
        <v>15</v>
      </c>
      <c r="P4563">
        <v>0.68</v>
      </c>
      <c r="Q4563">
        <v>13</v>
      </c>
      <c r="R4563">
        <v>10930</v>
      </c>
      <c r="S4563">
        <v>3</v>
      </c>
      <c r="T4563" t="s">
        <v>60</v>
      </c>
      <c r="U4563" t="s">
        <v>61</v>
      </c>
      <c r="V4563">
        <v>71200</v>
      </c>
      <c r="W4563">
        <v>0.1</v>
      </c>
    </row>
    <row r="4564" spans="7:23" x14ac:dyDescent="0.35">
      <c r="G4564" t="s">
        <v>44</v>
      </c>
      <c r="H4564">
        <v>17246643</v>
      </c>
      <c r="I4564" t="s">
        <v>15</v>
      </c>
      <c r="J4564">
        <v>52.383525920237403</v>
      </c>
      <c r="K4564">
        <v>4.8711522354640104</v>
      </c>
      <c r="L4564" t="s">
        <v>45</v>
      </c>
      <c r="M4564">
        <v>175</v>
      </c>
      <c r="N4564">
        <v>355</v>
      </c>
      <c r="O4564">
        <v>16</v>
      </c>
      <c r="P4564">
        <v>1</v>
      </c>
      <c r="Q4564">
        <v>107</v>
      </c>
      <c r="R4564">
        <v>11057</v>
      </c>
      <c r="S4564">
        <v>3</v>
      </c>
      <c r="T4564" t="s">
        <v>60</v>
      </c>
      <c r="U4564" t="s">
        <v>61</v>
      </c>
      <c r="V4564">
        <v>62125</v>
      </c>
      <c r="W4564">
        <v>0.1</v>
      </c>
    </row>
    <row r="4565" spans="7:23" x14ac:dyDescent="0.35">
      <c r="G4565" t="s">
        <v>44</v>
      </c>
      <c r="H4565">
        <v>17440153</v>
      </c>
      <c r="I4565" t="s">
        <v>15</v>
      </c>
      <c r="J4565">
        <v>52.377051190073502</v>
      </c>
      <c r="K4565">
        <v>4.8721015918634798</v>
      </c>
      <c r="L4565" t="s">
        <v>45</v>
      </c>
      <c r="M4565">
        <v>180</v>
      </c>
      <c r="N4565">
        <v>344</v>
      </c>
      <c r="O4565">
        <v>8</v>
      </c>
      <c r="P4565">
        <v>0.71</v>
      </c>
      <c r="Q4565">
        <v>24</v>
      </c>
      <c r="R4565">
        <v>11163</v>
      </c>
      <c r="S4565">
        <v>3</v>
      </c>
      <c r="T4565" t="s">
        <v>60</v>
      </c>
      <c r="U4565" t="s">
        <v>61</v>
      </c>
      <c r="V4565">
        <v>61920</v>
      </c>
      <c r="W4565">
        <v>0.1</v>
      </c>
    </row>
    <row r="4566" spans="7:23" x14ac:dyDescent="0.35">
      <c r="G4566" t="s">
        <v>44</v>
      </c>
      <c r="H4566">
        <v>17487828</v>
      </c>
      <c r="I4566" t="s">
        <v>15</v>
      </c>
      <c r="J4566">
        <v>52.379808798864502</v>
      </c>
      <c r="K4566">
        <v>4.8783905381588903</v>
      </c>
      <c r="L4566" t="s">
        <v>45</v>
      </c>
      <c r="M4566">
        <v>200</v>
      </c>
      <c r="N4566">
        <v>332</v>
      </c>
      <c r="O4566">
        <v>2</v>
      </c>
      <c r="P4566">
        <v>0.11</v>
      </c>
      <c r="Q4566">
        <v>140</v>
      </c>
      <c r="R4566">
        <v>11192</v>
      </c>
      <c r="S4566">
        <v>3</v>
      </c>
      <c r="T4566" t="s">
        <v>60</v>
      </c>
      <c r="U4566" t="s">
        <v>61</v>
      </c>
      <c r="V4566">
        <v>66400</v>
      </c>
      <c r="W4566">
        <v>0.1</v>
      </c>
    </row>
    <row r="4567" spans="7:23" x14ac:dyDescent="0.35">
      <c r="G4567" t="s">
        <v>44</v>
      </c>
      <c r="H4567">
        <v>17821445</v>
      </c>
      <c r="I4567" t="s">
        <v>15</v>
      </c>
      <c r="J4567">
        <v>52.384091118625101</v>
      </c>
      <c r="K4567">
        <v>4.87789955479297</v>
      </c>
      <c r="L4567" t="s">
        <v>45</v>
      </c>
      <c r="M4567">
        <v>240</v>
      </c>
      <c r="N4567">
        <v>139</v>
      </c>
      <c r="O4567">
        <v>27</v>
      </c>
      <c r="P4567">
        <v>1.42</v>
      </c>
      <c r="Q4567">
        <v>249</v>
      </c>
      <c r="R4567">
        <v>11411</v>
      </c>
      <c r="S4567">
        <v>3</v>
      </c>
      <c r="T4567" t="s">
        <v>60</v>
      </c>
      <c r="U4567" t="s">
        <v>61</v>
      </c>
      <c r="V4567">
        <v>33360</v>
      </c>
      <c r="W4567">
        <v>0.1</v>
      </c>
    </row>
    <row r="4568" spans="7:23" x14ac:dyDescent="0.35">
      <c r="G4568" t="s">
        <v>44</v>
      </c>
      <c r="H4568">
        <v>18045319</v>
      </c>
      <c r="I4568" t="s">
        <v>15</v>
      </c>
      <c r="J4568">
        <v>52.3796376196753</v>
      </c>
      <c r="K4568">
        <v>4.8703137345009102</v>
      </c>
      <c r="L4568" t="s">
        <v>45</v>
      </c>
      <c r="M4568">
        <v>110</v>
      </c>
      <c r="N4568">
        <v>340</v>
      </c>
      <c r="O4568">
        <v>13</v>
      </c>
      <c r="P4568">
        <v>0.68</v>
      </c>
      <c r="Q4568">
        <v>1</v>
      </c>
      <c r="R4568">
        <v>11566</v>
      </c>
      <c r="S4568">
        <v>3</v>
      </c>
      <c r="T4568" t="s">
        <v>60</v>
      </c>
      <c r="U4568" t="s">
        <v>61</v>
      </c>
      <c r="V4568">
        <v>37400</v>
      </c>
      <c r="W4568">
        <v>0.1</v>
      </c>
    </row>
    <row r="4569" spans="7:23" x14ac:dyDescent="0.35">
      <c r="G4569" t="s">
        <v>44</v>
      </c>
      <c r="H4569">
        <v>19107793</v>
      </c>
      <c r="I4569" t="s">
        <v>15</v>
      </c>
      <c r="J4569">
        <v>52.375120782391697</v>
      </c>
      <c r="K4569">
        <v>4.8673687045745</v>
      </c>
      <c r="L4569" t="s">
        <v>45</v>
      </c>
      <c r="M4569">
        <v>109</v>
      </c>
      <c r="N4569">
        <v>359</v>
      </c>
      <c r="O4569">
        <v>21</v>
      </c>
      <c r="P4569">
        <v>1.1599999999999999</v>
      </c>
      <c r="Q4569">
        <v>19</v>
      </c>
      <c r="R4569">
        <v>12497</v>
      </c>
      <c r="S4569">
        <v>3</v>
      </c>
      <c r="T4569" t="s">
        <v>60</v>
      </c>
      <c r="U4569" t="s">
        <v>61</v>
      </c>
      <c r="V4569">
        <v>39131</v>
      </c>
      <c r="W4569">
        <v>0.1</v>
      </c>
    </row>
    <row r="4570" spans="7:23" x14ac:dyDescent="0.35">
      <c r="G4570" t="s">
        <v>44</v>
      </c>
      <c r="H4570">
        <v>19406497</v>
      </c>
      <c r="I4570" t="s">
        <v>15</v>
      </c>
      <c r="J4570">
        <v>52.3906822908463</v>
      </c>
      <c r="K4570">
        <v>4.8822826600689</v>
      </c>
      <c r="L4570" t="s">
        <v>45</v>
      </c>
      <c r="M4570">
        <v>149</v>
      </c>
      <c r="N4570">
        <v>337</v>
      </c>
      <c r="O4570">
        <v>10</v>
      </c>
      <c r="P4570">
        <v>2.13</v>
      </c>
      <c r="Q4570">
        <v>15</v>
      </c>
      <c r="R4570">
        <v>12765</v>
      </c>
      <c r="S4570">
        <v>3</v>
      </c>
      <c r="T4570" t="s">
        <v>60</v>
      </c>
      <c r="U4570" t="s">
        <v>61</v>
      </c>
      <c r="V4570">
        <v>50213</v>
      </c>
      <c r="W4570">
        <v>0.1</v>
      </c>
    </row>
    <row r="4571" spans="7:23" x14ac:dyDescent="0.35">
      <c r="G4571" t="s">
        <v>44</v>
      </c>
      <c r="H4571">
        <v>19448312</v>
      </c>
      <c r="I4571" t="s">
        <v>15</v>
      </c>
      <c r="J4571">
        <v>52.379504804005101</v>
      </c>
      <c r="K4571">
        <v>4.8693508400799503</v>
      </c>
      <c r="L4571" t="s">
        <v>45</v>
      </c>
      <c r="M4571">
        <v>120</v>
      </c>
      <c r="N4571">
        <v>17</v>
      </c>
      <c r="O4571">
        <v>10</v>
      </c>
      <c r="P4571">
        <v>0.67</v>
      </c>
      <c r="Q4571">
        <v>172</v>
      </c>
      <c r="R4571">
        <v>12801</v>
      </c>
      <c r="S4571">
        <v>3</v>
      </c>
      <c r="T4571" t="s">
        <v>60</v>
      </c>
      <c r="U4571" t="s">
        <v>61</v>
      </c>
      <c r="V4571">
        <v>2040</v>
      </c>
      <c r="W4571">
        <v>0.1</v>
      </c>
    </row>
    <row r="4572" spans="7:23" x14ac:dyDescent="0.35">
      <c r="G4572" t="s">
        <v>44</v>
      </c>
      <c r="H4572">
        <v>19861238</v>
      </c>
      <c r="I4572" t="s">
        <v>15</v>
      </c>
      <c r="J4572">
        <v>52.384354333479799</v>
      </c>
      <c r="K4572">
        <v>4.8763293847153202</v>
      </c>
      <c r="L4572" t="s">
        <v>45</v>
      </c>
      <c r="M4572">
        <v>225</v>
      </c>
      <c r="N4572">
        <v>209</v>
      </c>
      <c r="O4572">
        <v>28</v>
      </c>
      <c r="P4572">
        <v>1.7</v>
      </c>
      <c r="Q4572">
        <v>315</v>
      </c>
      <c r="R4572">
        <v>13210</v>
      </c>
      <c r="S4572">
        <v>3</v>
      </c>
      <c r="T4572" t="s">
        <v>60</v>
      </c>
      <c r="U4572" t="s">
        <v>61</v>
      </c>
      <c r="V4572">
        <v>47025</v>
      </c>
      <c r="W4572">
        <v>0.1</v>
      </c>
    </row>
    <row r="4573" spans="7:23" x14ac:dyDescent="0.35">
      <c r="G4573" t="s">
        <v>44</v>
      </c>
      <c r="H4573">
        <v>20152694</v>
      </c>
      <c r="I4573" t="s">
        <v>15</v>
      </c>
      <c r="J4573">
        <v>52.376721257322501</v>
      </c>
      <c r="K4573">
        <v>4.87629098263176</v>
      </c>
      <c r="L4573" t="s">
        <v>45</v>
      </c>
      <c r="M4573">
        <v>290</v>
      </c>
      <c r="N4573">
        <v>352</v>
      </c>
      <c r="O4573">
        <v>5</v>
      </c>
      <c r="P4573">
        <v>0.32</v>
      </c>
      <c r="Q4573">
        <v>13</v>
      </c>
      <c r="R4573">
        <v>13514</v>
      </c>
      <c r="S4573">
        <v>3</v>
      </c>
      <c r="T4573" t="s">
        <v>60</v>
      </c>
      <c r="U4573" t="s">
        <v>61</v>
      </c>
      <c r="V4573">
        <v>102080</v>
      </c>
      <c r="W4573">
        <v>0.1</v>
      </c>
    </row>
    <row r="4574" spans="7:23" x14ac:dyDescent="0.35">
      <c r="G4574" t="s">
        <v>44</v>
      </c>
      <c r="H4574">
        <v>20190961</v>
      </c>
      <c r="I4574" t="s">
        <v>15</v>
      </c>
      <c r="J4574">
        <v>52.389780750548901</v>
      </c>
      <c r="K4574">
        <v>4.8895632295742297</v>
      </c>
      <c r="L4574" t="s">
        <v>45</v>
      </c>
      <c r="M4574">
        <v>400</v>
      </c>
      <c r="N4574">
        <v>339</v>
      </c>
      <c r="O4574">
        <v>20</v>
      </c>
      <c r="P4574">
        <v>1.25</v>
      </c>
      <c r="Q4574">
        <v>12</v>
      </c>
      <c r="R4574">
        <v>13557</v>
      </c>
      <c r="S4574">
        <v>3</v>
      </c>
      <c r="T4574" t="s">
        <v>60</v>
      </c>
      <c r="U4574" t="s">
        <v>61</v>
      </c>
      <c r="V4574">
        <v>135600</v>
      </c>
      <c r="W4574">
        <v>0.1</v>
      </c>
    </row>
    <row r="4575" spans="7:23" x14ac:dyDescent="0.35">
      <c r="G4575" t="s">
        <v>44</v>
      </c>
      <c r="H4575">
        <v>20450735</v>
      </c>
      <c r="I4575" t="s">
        <v>15</v>
      </c>
      <c r="J4575">
        <v>52.3843088574219</v>
      </c>
      <c r="K4575">
        <v>4.8789104292628798</v>
      </c>
      <c r="L4575" t="s">
        <v>45</v>
      </c>
      <c r="M4575">
        <v>160</v>
      </c>
      <c r="N4575">
        <v>326</v>
      </c>
      <c r="O4575">
        <v>18</v>
      </c>
      <c r="P4575">
        <v>1.1599999999999999</v>
      </c>
      <c r="Q4575">
        <v>4</v>
      </c>
      <c r="R4575">
        <v>13743</v>
      </c>
      <c r="S4575">
        <v>3</v>
      </c>
      <c r="T4575" t="s">
        <v>60</v>
      </c>
      <c r="U4575" t="s">
        <v>61</v>
      </c>
      <c r="V4575">
        <v>52160</v>
      </c>
      <c r="W4575">
        <v>0.1</v>
      </c>
    </row>
    <row r="4576" spans="7:23" x14ac:dyDescent="0.35">
      <c r="G4576" t="s">
        <v>44</v>
      </c>
      <c r="H4576">
        <v>21050076</v>
      </c>
      <c r="I4576" t="s">
        <v>15</v>
      </c>
      <c r="J4576">
        <v>52.377670256802901</v>
      </c>
      <c r="K4576">
        <v>4.8753704971782499</v>
      </c>
      <c r="L4576" t="s">
        <v>45</v>
      </c>
      <c r="M4576">
        <v>100</v>
      </c>
      <c r="N4576">
        <v>344</v>
      </c>
      <c r="O4576">
        <v>19</v>
      </c>
      <c r="P4576">
        <v>1.32</v>
      </c>
      <c r="Q4576">
        <v>51</v>
      </c>
      <c r="R4576">
        <v>14194</v>
      </c>
      <c r="S4576">
        <v>3</v>
      </c>
      <c r="T4576" t="s">
        <v>60</v>
      </c>
      <c r="U4576" t="s">
        <v>61</v>
      </c>
      <c r="V4576">
        <v>34400</v>
      </c>
      <c r="W4576">
        <v>0.1</v>
      </c>
    </row>
    <row r="4577" spans="7:23" x14ac:dyDescent="0.35">
      <c r="G4577" t="s">
        <v>44</v>
      </c>
      <c r="H4577">
        <v>21050762</v>
      </c>
      <c r="I4577" t="s">
        <v>15</v>
      </c>
      <c r="J4577">
        <v>52.374866347088698</v>
      </c>
      <c r="K4577">
        <v>4.8733823986716702</v>
      </c>
      <c r="L4577" t="s">
        <v>45</v>
      </c>
      <c r="M4577">
        <v>125</v>
      </c>
      <c r="N4577">
        <v>360</v>
      </c>
      <c r="O4577">
        <v>14</v>
      </c>
      <c r="P4577">
        <v>1.02</v>
      </c>
      <c r="Q4577">
        <v>9</v>
      </c>
      <c r="R4577">
        <v>14195</v>
      </c>
      <c r="S4577">
        <v>3</v>
      </c>
      <c r="T4577" t="s">
        <v>60</v>
      </c>
      <c r="U4577" t="s">
        <v>61</v>
      </c>
      <c r="V4577">
        <v>45000</v>
      </c>
      <c r="W4577">
        <v>0.1</v>
      </c>
    </row>
    <row r="4578" spans="7:23" x14ac:dyDescent="0.35">
      <c r="G4578" t="s">
        <v>44</v>
      </c>
      <c r="H4578">
        <v>21747606</v>
      </c>
      <c r="I4578" t="s">
        <v>15</v>
      </c>
      <c r="J4578">
        <v>52.377940230773497</v>
      </c>
      <c r="K4578">
        <v>4.8761421755244898</v>
      </c>
      <c r="L4578" t="s">
        <v>45</v>
      </c>
      <c r="M4578">
        <v>200</v>
      </c>
      <c r="N4578">
        <v>360</v>
      </c>
      <c r="O4578">
        <v>7</v>
      </c>
      <c r="P4578">
        <v>0.56000000000000005</v>
      </c>
      <c r="Q4578">
        <v>9</v>
      </c>
      <c r="R4578">
        <v>14781</v>
      </c>
      <c r="S4578">
        <v>3</v>
      </c>
      <c r="T4578" t="s">
        <v>60</v>
      </c>
      <c r="U4578" t="s">
        <v>61</v>
      </c>
      <c r="V4578">
        <v>72000</v>
      </c>
      <c r="W4578">
        <v>0.1</v>
      </c>
    </row>
    <row r="4579" spans="7:23" x14ac:dyDescent="0.35">
      <c r="G4579" t="s">
        <v>44</v>
      </c>
      <c r="H4579">
        <v>22062268</v>
      </c>
      <c r="I4579" t="s">
        <v>15</v>
      </c>
      <c r="J4579">
        <v>52.384525792362297</v>
      </c>
      <c r="K4579">
        <v>4.8711422333861103</v>
      </c>
      <c r="L4579" t="s">
        <v>45</v>
      </c>
      <c r="M4579">
        <v>250</v>
      </c>
      <c r="N4579">
        <v>278</v>
      </c>
      <c r="O4579">
        <v>6</v>
      </c>
      <c r="P4579">
        <v>0.72</v>
      </c>
      <c r="Q4579">
        <v>119</v>
      </c>
      <c r="R4579">
        <v>15046</v>
      </c>
      <c r="S4579">
        <v>3</v>
      </c>
      <c r="T4579" t="s">
        <v>60</v>
      </c>
      <c r="U4579" t="s">
        <v>61</v>
      </c>
      <c r="V4579">
        <v>69500</v>
      </c>
      <c r="W4579">
        <v>0.1</v>
      </c>
    </row>
    <row r="4580" spans="7:23" x14ac:dyDescent="0.35">
      <c r="G4580" t="s">
        <v>44</v>
      </c>
      <c r="H4580">
        <v>184282</v>
      </c>
      <c r="I4580" t="s">
        <v>7</v>
      </c>
      <c r="J4580">
        <v>52.363213242394501</v>
      </c>
      <c r="K4580">
        <v>4.8890514243342604</v>
      </c>
      <c r="L4580" t="s">
        <v>45</v>
      </c>
      <c r="M4580">
        <v>230</v>
      </c>
      <c r="N4580">
        <v>76</v>
      </c>
      <c r="O4580">
        <v>158</v>
      </c>
      <c r="P4580">
        <v>1.84</v>
      </c>
      <c r="Q4580">
        <v>338</v>
      </c>
      <c r="R4580">
        <v>86</v>
      </c>
      <c r="S4580">
        <v>3</v>
      </c>
      <c r="T4580" t="s">
        <v>68</v>
      </c>
      <c r="U4580" t="s">
        <v>69</v>
      </c>
      <c r="V4580">
        <v>17480</v>
      </c>
      <c r="W4580">
        <v>0.1</v>
      </c>
    </row>
    <row r="4581" spans="7:23" x14ac:dyDescent="0.35">
      <c r="G4581" t="s">
        <v>44</v>
      </c>
      <c r="H4581">
        <v>367107</v>
      </c>
      <c r="I4581" t="s">
        <v>7</v>
      </c>
      <c r="J4581">
        <v>52.362482395341402</v>
      </c>
      <c r="K4581">
        <v>4.9020408408005096</v>
      </c>
      <c r="L4581" t="s">
        <v>45</v>
      </c>
      <c r="M4581">
        <v>170</v>
      </c>
      <c r="N4581">
        <v>332</v>
      </c>
      <c r="O4581">
        <v>6</v>
      </c>
      <c r="P4581">
        <v>0.15</v>
      </c>
      <c r="Q4581">
        <v>8</v>
      </c>
      <c r="R4581">
        <v>199</v>
      </c>
      <c r="S4581">
        <v>3</v>
      </c>
      <c r="T4581" t="s">
        <v>68</v>
      </c>
      <c r="U4581" t="s">
        <v>69</v>
      </c>
      <c r="V4581">
        <v>56440</v>
      </c>
      <c r="W4581">
        <v>0.1</v>
      </c>
    </row>
    <row r="4582" spans="7:23" x14ac:dyDescent="0.35">
      <c r="G4582" t="s">
        <v>44</v>
      </c>
      <c r="H4582">
        <v>378523</v>
      </c>
      <c r="I4582" t="s">
        <v>7</v>
      </c>
      <c r="J4582">
        <v>52.372130969991701</v>
      </c>
      <c r="K4582">
        <v>4.9037882171024201</v>
      </c>
      <c r="L4582" t="s">
        <v>45</v>
      </c>
      <c r="M4582">
        <v>280</v>
      </c>
      <c r="N4582">
        <v>261</v>
      </c>
      <c r="O4582">
        <v>88</v>
      </c>
      <c r="P4582">
        <v>1.1599999999999999</v>
      </c>
      <c r="Q4582">
        <v>152</v>
      </c>
      <c r="R4582">
        <v>203</v>
      </c>
      <c r="S4582">
        <v>3</v>
      </c>
      <c r="T4582" t="s">
        <v>68</v>
      </c>
      <c r="U4582" t="s">
        <v>69</v>
      </c>
      <c r="V4582">
        <v>73080</v>
      </c>
      <c r="W4582">
        <v>0.1</v>
      </c>
    </row>
    <row r="4583" spans="7:23" x14ac:dyDescent="0.35">
      <c r="G4583" t="s">
        <v>44</v>
      </c>
      <c r="H4583">
        <v>505012</v>
      </c>
      <c r="I4583" t="s">
        <v>7</v>
      </c>
      <c r="J4583">
        <v>52.364015705669303</v>
      </c>
      <c r="K4583">
        <v>4.8875789378159302</v>
      </c>
      <c r="L4583" t="s">
        <v>45</v>
      </c>
      <c r="M4583">
        <v>299</v>
      </c>
      <c r="N4583">
        <v>239</v>
      </c>
      <c r="O4583">
        <v>54</v>
      </c>
      <c r="P4583">
        <v>0.72</v>
      </c>
      <c r="Q4583">
        <v>163</v>
      </c>
      <c r="R4583">
        <v>270</v>
      </c>
      <c r="S4583">
        <v>3</v>
      </c>
      <c r="T4583" t="s">
        <v>68</v>
      </c>
      <c r="U4583" t="s">
        <v>69</v>
      </c>
      <c r="V4583">
        <v>71461</v>
      </c>
      <c r="W4583">
        <v>0.1</v>
      </c>
    </row>
    <row r="4584" spans="7:23" x14ac:dyDescent="0.35">
      <c r="G4584" t="s">
        <v>44</v>
      </c>
      <c r="H4584">
        <v>539036</v>
      </c>
      <c r="I4584" t="s">
        <v>7</v>
      </c>
      <c r="J4584">
        <v>52.362658279952299</v>
      </c>
      <c r="K4584">
        <v>4.9097670789987502</v>
      </c>
      <c r="L4584" t="s">
        <v>45</v>
      </c>
      <c r="M4584">
        <v>288</v>
      </c>
      <c r="N4584">
        <v>79</v>
      </c>
      <c r="O4584">
        <v>58</v>
      </c>
      <c r="P4584">
        <v>0.76</v>
      </c>
      <c r="Q4584">
        <v>99</v>
      </c>
      <c r="R4584">
        <v>292</v>
      </c>
      <c r="S4584">
        <v>3</v>
      </c>
      <c r="T4584" t="s">
        <v>68</v>
      </c>
      <c r="U4584" t="s">
        <v>69</v>
      </c>
      <c r="V4584">
        <v>22752</v>
      </c>
      <c r="W4584">
        <v>0.1</v>
      </c>
    </row>
    <row r="4585" spans="7:23" x14ac:dyDescent="0.35">
      <c r="G4585" t="s">
        <v>44</v>
      </c>
      <c r="H4585">
        <v>588020</v>
      </c>
      <c r="I4585" t="s">
        <v>7</v>
      </c>
      <c r="J4585">
        <v>52.3708957983917</v>
      </c>
      <c r="K4585">
        <v>4.9130834660064</v>
      </c>
      <c r="L4585" t="s">
        <v>45</v>
      </c>
      <c r="M4585">
        <v>300</v>
      </c>
      <c r="N4585">
        <v>144</v>
      </c>
      <c r="O4585">
        <v>103</v>
      </c>
      <c r="P4585">
        <v>2.2200000000000002</v>
      </c>
      <c r="Q4585">
        <v>216</v>
      </c>
      <c r="R4585">
        <v>338</v>
      </c>
      <c r="S4585">
        <v>3</v>
      </c>
      <c r="T4585" t="s">
        <v>68</v>
      </c>
      <c r="U4585" t="s">
        <v>69</v>
      </c>
      <c r="V4585">
        <v>43200</v>
      </c>
      <c r="W4585">
        <v>0.1</v>
      </c>
    </row>
    <row r="4586" spans="7:23" x14ac:dyDescent="0.35">
      <c r="G4586" t="s">
        <v>44</v>
      </c>
      <c r="H4586">
        <v>728144</v>
      </c>
      <c r="I4586" t="s">
        <v>7</v>
      </c>
      <c r="J4586">
        <v>52.360931480103297</v>
      </c>
      <c r="K4586">
        <v>4.8980193021562002</v>
      </c>
      <c r="L4586" t="s">
        <v>45</v>
      </c>
      <c r="M4586">
        <v>300</v>
      </c>
      <c r="N4586">
        <v>187</v>
      </c>
      <c r="O4586">
        <v>93</v>
      </c>
      <c r="P4586">
        <v>1.26</v>
      </c>
      <c r="Q4586">
        <v>7</v>
      </c>
      <c r="R4586">
        <v>476</v>
      </c>
      <c r="S4586">
        <v>3</v>
      </c>
      <c r="T4586" t="s">
        <v>68</v>
      </c>
      <c r="U4586" t="s">
        <v>69</v>
      </c>
      <c r="V4586">
        <v>56100</v>
      </c>
      <c r="W4586">
        <v>0.1</v>
      </c>
    </row>
    <row r="4587" spans="7:23" x14ac:dyDescent="0.35">
      <c r="G4587" t="s">
        <v>44</v>
      </c>
      <c r="H4587">
        <v>754613</v>
      </c>
      <c r="I4587" t="s">
        <v>7</v>
      </c>
      <c r="J4587">
        <v>52.3735697259159</v>
      </c>
      <c r="K4587">
        <v>4.9042491335565304</v>
      </c>
      <c r="L4587" t="s">
        <v>45</v>
      </c>
      <c r="M4587">
        <v>250</v>
      </c>
      <c r="N4587">
        <v>298</v>
      </c>
      <c r="O4587">
        <v>188</v>
      </c>
      <c r="P4587">
        <v>2.65</v>
      </c>
      <c r="Q4587">
        <v>52</v>
      </c>
      <c r="R4587">
        <v>512</v>
      </c>
      <c r="S4587">
        <v>3</v>
      </c>
      <c r="T4587" t="s">
        <v>68</v>
      </c>
      <c r="U4587" t="s">
        <v>69</v>
      </c>
      <c r="V4587">
        <v>74500</v>
      </c>
      <c r="W4587">
        <v>0.1</v>
      </c>
    </row>
    <row r="4588" spans="7:23" x14ac:dyDescent="0.35">
      <c r="G4588" t="s">
        <v>44</v>
      </c>
      <c r="H4588">
        <v>891695</v>
      </c>
      <c r="I4588" t="s">
        <v>7</v>
      </c>
      <c r="J4588">
        <v>52.362552616622203</v>
      </c>
      <c r="K4588">
        <v>4.8863099916674999</v>
      </c>
      <c r="L4588" t="s">
        <v>45</v>
      </c>
      <c r="M4588">
        <v>198</v>
      </c>
      <c r="N4588">
        <v>296</v>
      </c>
      <c r="O4588">
        <v>110</v>
      </c>
      <c r="P4588">
        <v>1.58</v>
      </c>
      <c r="Q4588">
        <v>64</v>
      </c>
      <c r="R4588">
        <v>657</v>
      </c>
      <c r="S4588">
        <v>3</v>
      </c>
      <c r="T4588" t="s">
        <v>68</v>
      </c>
      <c r="U4588" t="s">
        <v>69</v>
      </c>
      <c r="V4588">
        <v>58608</v>
      </c>
      <c r="W4588">
        <v>0.1</v>
      </c>
    </row>
    <row r="4589" spans="7:23" x14ac:dyDescent="0.35">
      <c r="G4589" t="s">
        <v>44</v>
      </c>
      <c r="H4589">
        <v>996112</v>
      </c>
      <c r="I4589" t="s">
        <v>7</v>
      </c>
      <c r="J4589">
        <v>52.363750422874602</v>
      </c>
      <c r="K4589">
        <v>4.8848647483437402</v>
      </c>
      <c r="L4589" t="s">
        <v>45</v>
      </c>
      <c r="M4589">
        <v>300</v>
      </c>
      <c r="N4589">
        <v>363</v>
      </c>
      <c r="O4589">
        <v>18</v>
      </c>
      <c r="P4589">
        <v>0.27</v>
      </c>
      <c r="Q4589">
        <v>361</v>
      </c>
      <c r="R4589">
        <v>715</v>
      </c>
      <c r="S4589">
        <v>3</v>
      </c>
      <c r="T4589" t="s">
        <v>68</v>
      </c>
      <c r="U4589" t="s">
        <v>69</v>
      </c>
      <c r="V4589">
        <v>108900</v>
      </c>
      <c r="W4589">
        <v>0.1</v>
      </c>
    </row>
    <row r="4590" spans="7:23" x14ac:dyDescent="0.35">
      <c r="G4590" t="s">
        <v>44</v>
      </c>
      <c r="H4590">
        <v>1010056</v>
      </c>
      <c r="I4590" t="s">
        <v>7</v>
      </c>
      <c r="J4590">
        <v>52.371131185642497</v>
      </c>
      <c r="K4590">
        <v>4.9098339267813298</v>
      </c>
      <c r="L4590" t="s">
        <v>45</v>
      </c>
      <c r="M4590">
        <v>210</v>
      </c>
      <c r="N4590">
        <v>106</v>
      </c>
      <c r="O4590">
        <v>123</v>
      </c>
      <c r="P4590">
        <v>1.79</v>
      </c>
      <c r="Q4590">
        <v>322</v>
      </c>
      <c r="R4590">
        <v>727</v>
      </c>
      <c r="S4590">
        <v>3</v>
      </c>
      <c r="T4590" t="s">
        <v>68</v>
      </c>
      <c r="U4590" t="s">
        <v>69</v>
      </c>
      <c r="V4590">
        <v>22260</v>
      </c>
      <c r="W4590">
        <v>0.1</v>
      </c>
    </row>
    <row r="4591" spans="7:23" x14ac:dyDescent="0.35">
      <c r="G4591" t="s">
        <v>44</v>
      </c>
      <c r="H4591">
        <v>1097121</v>
      </c>
      <c r="I4591" t="s">
        <v>7</v>
      </c>
      <c r="J4591">
        <v>52.368308842227499</v>
      </c>
      <c r="K4591">
        <v>4.9095905637089396</v>
      </c>
      <c r="L4591" t="s">
        <v>45</v>
      </c>
      <c r="M4591">
        <v>542</v>
      </c>
      <c r="N4591">
        <v>27</v>
      </c>
      <c r="O4591">
        <v>19</v>
      </c>
      <c r="P4591">
        <v>0.32</v>
      </c>
      <c r="Q4591">
        <v>214</v>
      </c>
      <c r="R4591">
        <v>801</v>
      </c>
      <c r="S4591">
        <v>3</v>
      </c>
      <c r="T4591" t="s">
        <v>68</v>
      </c>
      <c r="U4591" t="s">
        <v>69</v>
      </c>
      <c r="V4591">
        <v>14634</v>
      </c>
      <c r="W4591">
        <v>0.1</v>
      </c>
    </row>
    <row r="4592" spans="7:23" x14ac:dyDescent="0.35">
      <c r="G4592" t="s">
        <v>44</v>
      </c>
      <c r="H4592">
        <v>1102846</v>
      </c>
      <c r="I4592" t="s">
        <v>7</v>
      </c>
      <c r="J4592">
        <v>52.3641182723348</v>
      </c>
      <c r="K4592">
        <v>4.9038599754644796</v>
      </c>
      <c r="L4592" t="s">
        <v>45</v>
      </c>
      <c r="M4592">
        <v>150</v>
      </c>
      <c r="N4592">
        <v>354</v>
      </c>
      <c r="O4592">
        <v>84</v>
      </c>
      <c r="P4592">
        <v>1.23</v>
      </c>
      <c r="Q4592">
        <v>14</v>
      </c>
      <c r="R4592">
        <v>811</v>
      </c>
      <c r="S4592">
        <v>3</v>
      </c>
      <c r="T4592" t="s">
        <v>68</v>
      </c>
      <c r="U4592" t="s">
        <v>69</v>
      </c>
      <c r="V4592">
        <v>53100</v>
      </c>
      <c r="W4592">
        <v>0.1</v>
      </c>
    </row>
    <row r="4593" spans="7:23" x14ac:dyDescent="0.35">
      <c r="G4593" t="s">
        <v>44</v>
      </c>
      <c r="H4593">
        <v>1149289</v>
      </c>
      <c r="I4593" t="s">
        <v>7</v>
      </c>
      <c r="J4593">
        <v>52.369378782236097</v>
      </c>
      <c r="K4593">
        <v>4.91982835673564</v>
      </c>
      <c r="L4593" t="s">
        <v>45</v>
      </c>
      <c r="M4593">
        <v>105</v>
      </c>
      <c r="N4593">
        <v>30</v>
      </c>
      <c r="O4593">
        <v>84</v>
      </c>
      <c r="P4593">
        <v>1.26</v>
      </c>
      <c r="Q4593">
        <v>222</v>
      </c>
      <c r="R4593">
        <v>845</v>
      </c>
      <c r="S4593">
        <v>3</v>
      </c>
      <c r="T4593" t="s">
        <v>68</v>
      </c>
      <c r="U4593" t="s">
        <v>69</v>
      </c>
      <c r="V4593">
        <v>3150</v>
      </c>
      <c r="W4593">
        <v>0.1</v>
      </c>
    </row>
    <row r="4594" spans="7:23" x14ac:dyDescent="0.35">
      <c r="G4594" t="s">
        <v>44</v>
      </c>
      <c r="H4594">
        <v>1339705</v>
      </c>
      <c r="I4594" t="s">
        <v>7</v>
      </c>
      <c r="J4594">
        <v>52.363759997283601</v>
      </c>
      <c r="K4594">
        <v>4.8941944100945802</v>
      </c>
      <c r="L4594" t="s">
        <v>45</v>
      </c>
      <c r="M4594">
        <v>395</v>
      </c>
      <c r="N4594">
        <v>28</v>
      </c>
      <c r="O4594">
        <v>44</v>
      </c>
      <c r="P4594">
        <v>0.78</v>
      </c>
      <c r="Q4594">
        <v>330</v>
      </c>
      <c r="R4594">
        <v>991</v>
      </c>
      <c r="S4594">
        <v>3</v>
      </c>
      <c r="T4594" t="s">
        <v>68</v>
      </c>
      <c r="U4594" t="s">
        <v>69</v>
      </c>
      <c r="V4594">
        <v>11060</v>
      </c>
      <c r="W4594">
        <v>0.1</v>
      </c>
    </row>
    <row r="4595" spans="7:23" x14ac:dyDescent="0.35">
      <c r="G4595" t="s">
        <v>44</v>
      </c>
      <c r="H4595">
        <v>1354077</v>
      </c>
      <c r="I4595" t="s">
        <v>7</v>
      </c>
      <c r="J4595">
        <v>52.370248903005901</v>
      </c>
      <c r="K4595">
        <v>4.9038756908786896</v>
      </c>
      <c r="L4595" t="s">
        <v>45</v>
      </c>
      <c r="M4595">
        <v>135</v>
      </c>
      <c r="N4595">
        <v>265</v>
      </c>
      <c r="O4595">
        <v>45</v>
      </c>
      <c r="P4595">
        <v>0.72</v>
      </c>
      <c r="Q4595">
        <v>33</v>
      </c>
      <c r="R4595">
        <v>1000</v>
      </c>
      <c r="S4595">
        <v>3</v>
      </c>
      <c r="T4595" t="s">
        <v>68</v>
      </c>
      <c r="U4595" t="s">
        <v>69</v>
      </c>
      <c r="V4595">
        <v>35775</v>
      </c>
      <c r="W4595">
        <v>0.1</v>
      </c>
    </row>
    <row r="4596" spans="7:23" x14ac:dyDescent="0.35">
      <c r="G4596" t="s">
        <v>44</v>
      </c>
      <c r="H4596">
        <v>1463449</v>
      </c>
      <c r="I4596" t="s">
        <v>7</v>
      </c>
      <c r="J4596">
        <v>52.361119417951699</v>
      </c>
      <c r="K4596">
        <v>4.90483360714562</v>
      </c>
      <c r="L4596" t="s">
        <v>45</v>
      </c>
      <c r="M4596">
        <v>249</v>
      </c>
      <c r="N4596">
        <v>222</v>
      </c>
      <c r="O4596">
        <v>68</v>
      </c>
      <c r="P4596">
        <v>1.1100000000000001</v>
      </c>
      <c r="Q4596">
        <v>141</v>
      </c>
      <c r="R4596">
        <v>1081</v>
      </c>
      <c r="S4596">
        <v>3</v>
      </c>
      <c r="T4596" t="s">
        <v>68</v>
      </c>
      <c r="U4596" t="s">
        <v>69</v>
      </c>
      <c r="V4596">
        <v>55278</v>
      </c>
      <c r="W4596">
        <v>0.1</v>
      </c>
    </row>
    <row r="4597" spans="7:23" x14ac:dyDescent="0.35">
      <c r="G4597" t="s">
        <v>44</v>
      </c>
      <c r="H4597">
        <v>1501469</v>
      </c>
      <c r="I4597" t="s">
        <v>7</v>
      </c>
      <c r="J4597">
        <v>52.369670384856597</v>
      </c>
      <c r="K4597">
        <v>4.9000453906125196</v>
      </c>
      <c r="L4597" t="s">
        <v>45</v>
      </c>
      <c r="M4597">
        <v>335</v>
      </c>
      <c r="N4597">
        <v>20</v>
      </c>
      <c r="O4597">
        <v>72</v>
      </c>
      <c r="P4597">
        <v>1.1299999999999999</v>
      </c>
      <c r="Q4597">
        <v>268</v>
      </c>
      <c r="R4597">
        <v>1105</v>
      </c>
      <c r="S4597">
        <v>3</v>
      </c>
      <c r="T4597" t="s">
        <v>68</v>
      </c>
      <c r="U4597" t="s">
        <v>69</v>
      </c>
      <c r="V4597">
        <v>6700</v>
      </c>
      <c r="W4597">
        <v>0.1</v>
      </c>
    </row>
    <row r="4598" spans="7:23" x14ac:dyDescent="0.35">
      <c r="G4598" t="s">
        <v>44</v>
      </c>
      <c r="H4598">
        <v>1798945</v>
      </c>
      <c r="I4598" t="s">
        <v>7</v>
      </c>
      <c r="J4598">
        <v>52.362879878342198</v>
      </c>
      <c r="K4598">
        <v>4.89885387034772</v>
      </c>
      <c r="L4598" t="s">
        <v>45</v>
      </c>
      <c r="M4598">
        <v>289</v>
      </c>
      <c r="N4598">
        <v>346</v>
      </c>
      <c r="O4598">
        <v>81</v>
      </c>
      <c r="P4598">
        <v>1.69</v>
      </c>
      <c r="Q4598">
        <v>364</v>
      </c>
      <c r="R4598">
        <v>1277</v>
      </c>
      <c r="S4598">
        <v>3</v>
      </c>
      <c r="T4598" t="s">
        <v>68</v>
      </c>
      <c r="U4598" t="s">
        <v>69</v>
      </c>
      <c r="V4598">
        <v>99994</v>
      </c>
      <c r="W4598">
        <v>0.1</v>
      </c>
    </row>
    <row r="4599" spans="7:23" x14ac:dyDescent="0.35">
      <c r="G4599" t="s">
        <v>44</v>
      </c>
      <c r="H4599">
        <v>1891590</v>
      </c>
      <c r="I4599" t="s">
        <v>7</v>
      </c>
      <c r="J4599">
        <v>52.365650677333399</v>
      </c>
      <c r="K4599">
        <v>4.9096899172448403</v>
      </c>
      <c r="L4599" t="s">
        <v>45</v>
      </c>
      <c r="M4599">
        <v>200</v>
      </c>
      <c r="N4599">
        <v>30</v>
      </c>
      <c r="O4599">
        <v>76</v>
      </c>
      <c r="P4599">
        <v>1.36</v>
      </c>
      <c r="Q4599">
        <v>26</v>
      </c>
      <c r="R4599">
        <v>1329</v>
      </c>
      <c r="S4599">
        <v>3</v>
      </c>
      <c r="T4599" t="s">
        <v>68</v>
      </c>
      <c r="U4599" t="s">
        <v>69</v>
      </c>
      <c r="V4599">
        <v>6000</v>
      </c>
      <c r="W4599">
        <v>0.1</v>
      </c>
    </row>
    <row r="4600" spans="7:23" x14ac:dyDescent="0.35">
      <c r="G4600" t="s">
        <v>44</v>
      </c>
      <c r="H4600">
        <v>2334288</v>
      </c>
      <c r="I4600" t="s">
        <v>7</v>
      </c>
      <c r="J4600">
        <v>52.361028103212298</v>
      </c>
      <c r="K4600">
        <v>4.8944104710502003</v>
      </c>
      <c r="L4600" t="s">
        <v>45</v>
      </c>
      <c r="M4600">
        <v>139</v>
      </c>
      <c r="N4600">
        <v>245</v>
      </c>
      <c r="O4600">
        <v>85</v>
      </c>
      <c r="P4600">
        <v>1.51</v>
      </c>
      <c r="Q4600">
        <v>1</v>
      </c>
      <c r="R4600">
        <v>1560</v>
      </c>
      <c r="S4600">
        <v>3</v>
      </c>
      <c r="T4600" t="s">
        <v>68</v>
      </c>
      <c r="U4600" t="s">
        <v>69</v>
      </c>
      <c r="V4600">
        <v>34055</v>
      </c>
      <c r="W4600">
        <v>0.1</v>
      </c>
    </row>
    <row r="4601" spans="7:23" x14ac:dyDescent="0.35">
      <c r="G4601" t="s">
        <v>44</v>
      </c>
      <c r="H4601">
        <v>2348960</v>
      </c>
      <c r="I4601" t="s">
        <v>7</v>
      </c>
      <c r="J4601">
        <v>52.359795236314902</v>
      </c>
      <c r="K4601">
        <v>4.89460065139449</v>
      </c>
      <c r="L4601" t="s">
        <v>45</v>
      </c>
      <c r="M4601">
        <v>250</v>
      </c>
      <c r="N4601">
        <v>342</v>
      </c>
      <c r="O4601">
        <v>9</v>
      </c>
      <c r="P4601">
        <v>0.27</v>
      </c>
      <c r="Q4601">
        <v>205</v>
      </c>
      <c r="R4601">
        <v>1572</v>
      </c>
      <c r="S4601">
        <v>3</v>
      </c>
      <c r="T4601" t="s">
        <v>68</v>
      </c>
      <c r="U4601" t="s">
        <v>69</v>
      </c>
      <c r="V4601">
        <v>85500</v>
      </c>
      <c r="W4601">
        <v>0.1</v>
      </c>
    </row>
    <row r="4602" spans="7:23" x14ac:dyDescent="0.35">
      <c r="G4602" t="s">
        <v>44</v>
      </c>
      <c r="H4602">
        <v>2471617</v>
      </c>
      <c r="I4602" t="s">
        <v>7</v>
      </c>
      <c r="J4602">
        <v>52.371896146768698</v>
      </c>
      <c r="K4602">
        <v>4.9043693624579996</v>
      </c>
      <c r="L4602" t="s">
        <v>45</v>
      </c>
      <c r="M4602">
        <v>149</v>
      </c>
      <c r="N4602">
        <v>353</v>
      </c>
      <c r="O4602">
        <v>337</v>
      </c>
      <c r="P4602">
        <v>5.95</v>
      </c>
      <c r="Q4602">
        <v>45</v>
      </c>
      <c r="R4602">
        <v>1629</v>
      </c>
      <c r="S4602">
        <v>3</v>
      </c>
      <c r="T4602" t="s">
        <v>68</v>
      </c>
      <c r="U4602" t="s">
        <v>69</v>
      </c>
      <c r="V4602">
        <v>52597</v>
      </c>
      <c r="W4602">
        <v>0.1</v>
      </c>
    </row>
    <row r="4603" spans="7:23" x14ac:dyDescent="0.35">
      <c r="G4603" t="s">
        <v>44</v>
      </c>
      <c r="H4603">
        <v>2557385</v>
      </c>
      <c r="I4603" t="s">
        <v>7</v>
      </c>
      <c r="J4603">
        <v>52.374357128616097</v>
      </c>
      <c r="K4603">
        <v>4.9019736738080297</v>
      </c>
      <c r="L4603" t="s">
        <v>45</v>
      </c>
      <c r="M4603">
        <v>375</v>
      </c>
      <c r="N4603">
        <v>139</v>
      </c>
      <c r="O4603">
        <v>62</v>
      </c>
      <c r="P4603">
        <v>1.1100000000000001</v>
      </c>
      <c r="Q4603">
        <v>211</v>
      </c>
      <c r="R4603">
        <v>1671</v>
      </c>
      <c r="S4603">
        <v>3</v>
      </c>
      <c r="T4603" t="s">
        <v>68</v>
      </c>
      <c r="U4603" t="s">
        <v>69</v>
      </c>
      <c r="V4603">
        <v>52125</v>
      </c>
      <c r="W4603">
        <v>0.1</v>
      </c>
    </row>
    <row r="4604" spans="7:23" x14ac:dyDescent="0.35">
      <c r="G4604" t="s">
        <v>44</v>
      </c>
      <c r="H4604">
        <v>2845562</v>
      </c>
      <c r="I4604" t="s">
        <v>7</v>
      </c>
      <c r="J4604">
        <v>52.362759420470198</v>
      </c>
      <c r="K4604">
        <v>4.9114895905894098</v>
      </c>
      <c r="L4604" t="s">
        <v>45</v>
      </c>
      <c r="M4604">
        <v>450</v>
      </c>
      <c r="N4604">
        <v>269</v>
      </c>
      <c r="O4604">
        <v>19</v>
      </c>
      <c r="P4604">
        <v>0.34</v>
      </c>
      <c r="Q4604">
        <v>35</v>
      </c>
      <c r="R4604">
        <v>1813</v>
      </c>
      <c r="S4604">
        <v>3</v>
      </c>
      <c r="T4604" t="s">
        <v>68</v>
      </c>
      <c r="U4604" t="s">
        <v>69</v>
      </c>
      <c r="V4604">
        <v>121050</v>
      </c>
      <c r="W4604">
        <v>0.1</v>
      </c>
    </row>
    <row r="4605" spans="7:23" x14ac:dyDescent="0.35">
      <c r="G4605" t="s">
        <v>44</v>
      </c>
      <c r="H4605">
        <v>3159660</v>
      </c>
      <c r="I4605" t="s">
        <v>7</v>
      </c>
      <c r="J4605">
        <v>52.361948281724601</v>
      </c>
      <c r="K4605">
        <v>4.8907906698105803</v>
      </c>
      <c r="L4605" t="s">
        <v>45</v>
      </c>
      <c r="M4605">
        <v>211</v>
      </c>
      <c r="N4605">
        <v>56</v>
      </c>
      <c r="O4605">
        <v>50</v>
      </c>
      <c r="P4605">
        <v>0.91</v>
      </c>
      <c r="Q4605">
        <v>312</v>
      </c>
      <c r="R4605">
        <v>1982</v>
      </c>
      <c r="S4605">
        <v>3</v>
      </c>
      <c r="T4605" t="s">
        <v>68</v>
      </c>
      <c r="U4605" t="s">
        <v>69</v>
      </c>
      <c r="V4605">
        <v>11816</v>
      </c>
      <c r="W4605">
        <v>0.1</v>
      </c>
    </row>
    <row r="4606" spans="7:23" x14ac:dyDescent="0.35">
      <c r="G4606" t="s">
        <v>44</v>
      </c>
      <c r="H4606">
        <v>3235970</v>
      </c>
      <c r="I4606" t="s">
        <v>7</v>
      </c>
      <c r="J4606">
        <v>52.369416794935802</v>
      </c>
      <c r="K4606">
        <v>4.9133722008067098</v>
      </c>
      <c r="L4606" t="s">
        <v>45</v>
      </c>
      <c r="M4606">
        <v>200</v>
      </c>
      <c r="N4606">
        <v>304</v>
      </c>
      <c r="O4606">
        <v>78</v>
      </c>
      <c r="P4606">
        <v>1.55</v>
      </c>
      <c r="Q4606">
        <v>292</v>
      </c>
      <c r="R4606">
        <v>2037</v>
      </c>
      <c r="S4606">
        <v>3</v>
      </c>
      <c r="T4606" t="s">
        <v>68</v>
      </c>
      <c r="U4606" t="s">
        <v>69</v>
      </c>
      <c r="V4606">
        <v>60800</v>
      </c>
      <c r="W4606">
        <v>0.1</v>
      </c>
    </row>
    <row r="4607" spans="7:23" x14ac:dyDescent="0.35">
      <c r="G4607" t="s">
        <v>44</v>
      </c>
      <c r="H4607">
        <v>3590060</v>
      </c>
      <c r="I4607" t="s">
        <v>7</v>
      </c>
      <c r="J4607">
        <v>52.369382222360599</v>
      </c>
      <c r="K4607">
        <v>4.9065435080822501</v>
      </c>
      <c r="L4607" t="s">
        <v>45</v>
      </c>
      <c r="M4607">
        <v>235</v>
      </c>
      <c r="N4607">
        <v>358</v>
      </c>
      <c r="O4607">
        <v>3</v>
      </c>
      <c r="P4607">
        <v>0.19</v>
      </c>
      <c r="Q4607">
        <v>35</v>
      </c>
      <c r="R4607">
        <v>2271</v>
      </c>
      <c r="S4607">
        <v>3</v>
      </c>
      <c r="T4607" t="s">
        <v>68</v>
      </c>
      <c r="U4607" t="s">
        <v>69</v>
      </c>
      <c r="V4607">
        <v>84130</v>
      </c>
      <c r="W4607">
        <v>0.1</v>
      </c>
    </row>
    <row r="4608" spans="7:23" x14ac:dyDescent="0.35">
      <c r="G4608" t="s">
        <v>44</v>
      </c>
      <c r="H4608">
        <v>3879930</v>
      </c>
      <c r="I4608" t="s">
        <v>7</v>
      </c>
      <c r="J4608">
        <v>52.370627004184399</v>
      </c>
      <c r="K4608">
        <v>4.9305909797032799</v>
      </c>
      <c r="L4608" t="s">
        <v>45</v>
      </c>
      <c r="M4608">
        <v>325</v>
      </c>
      <c r="N4608">
        <v>187</v>
      </c>
      <c r="O4608">
        <v>45</v>
      </c>
      <c r="P4608">
        <v>0.89</v>
      </c>
      <c r="Q4608">
        <v>203</v>
      </c>
      <c r="R4608">
        <v>2456</v>
      </c>
      <c r="S4608">
        <v>3</v>
      </c>
      <c r="T4608" t="s">
        <v>68</v>
      </c>
      <c r="U4608" t="s">
        <v>69</v>
      </c>
      <c r="V4608">
        <v>60775</v>
      </c>
      <c r="W4608">
        <v>0.1</v>
      </c>
    </row>
    <row r="4609" spans="7:23" x14ac:dyDescent="0.35">
      <c r="G4609" t="s">
        <v>44</v>
      </c>
      <c r="H4609">
        <v>4147100</v>
      </c>
      <c r="I4609" t="s">
        <v>7</v>
      </c>
      <c r="J4609">
        <v>52.361704415928102</v>
      </c>
      <c r="K4609">
        <v>4.8863196616785798</v>
      </c>
      <c r="L4609" t="s">
        <v>45</v>
      </c>
      <c r="M4609">
        <v>185</v>
      </c>
      <c r="N4609">
        <v>347</v>
      </c>
      <c r="O4609">
        <v>14</v>
      </c>
      <c r="P4609">
        <v>0.28999999999999998</v>
      </c>
      <c r="Q4609">
        <v>60</v>
      </c>
      <c r="R4609">
        <v>2600</v>
      </c>
      <c r="S4609">
        <v>3</v>
      </c>
      <c r="T4609" t="s">
        <v>68</v>
      </c>
      <c r="U4609" t="s">
        <v>69</v>
      </c>
      <c r="V4609">
        <v>64195</v>
      </c>
      <c r="W4609">
        <v>0.1</v>
      </c>
    </row>
    <row r="4610" spans="7:23" x14ac:dyDescent="0.35">
      <c r="G4610" t="s">
        <v>44</v>
      </c>
      <c r="H4610">
        <v>4153045</v>
      </c>
      <c r="I4610" t="s">
        <v>7</v>
      </c>
      <c r="J4610">
        <v>52.359158577427003</v>
      </c>
      <c r="K4610">
        <v>4.8967815923056097</v>
      </c>
      <c r="L4610" t="s">
        <v>45</v>
      </c>
      <c r="M4610">
        <v>149</v>
      </c>
      <c r="N4610">
        <v>211</v>
      </c>
      <c r="O4610">
        <v>10</v>
      </c>
      <c r="P4610">
        <v>0.21</v>
      </c>
      <c r="Q4610">
        <v>35</v>
      </c>
      <c r="R4610">
        <v>2606</v>
      </c>
      <c r="S4610">
        <v>3</v>
      </c>
      <c r="T4610" t="s">
        <v>68</v>
      </c>
      <c r="U4610" t="s">
        <v>69</v>
      </c>
      <c r="V4610">
        <v>31439</v>
      </c>
      <c r="W4610">
        <v>0.1</v>
      </c>
    </row>
    <row r="4611" spans="7:23" x14ac:dyDescent="0.35">
      <c r="G4611" t="s">
        <v>44</v>
      </c>
      <c r="H4611">
        <v>4243966</v>
      </c>
      <c r="I4611" t="s">
        <v>7</v>
      </c>
      <c r="J4611">
        <v>52.362590319195597</v>
      </c>
      <c r="K4611">
        <v>4.8932008015896002</v>
      </c>
      <c r="L4611" t="s">
        <v>45</v>
      </c>
      <c r="M4611">
        <v>150</v>
      </c>
      <c r="N4611">
        <v>293</v>
      </c>
      <c r="O4611">
        <v>25</v>
      </c>
      <c r="P4611">
        <v>1.73</v>
      </c>
      <c r="Q4611">
        <v>112</v>
      </c>
      <c r="R4611">
        <v>2659</v>
      </c>
      <c r="S4611">
        <v>3</v>
      </c>
      <c r="T4611" t="s">
        <v>68</v>
      </c>
      <c r="U4611" t="s">
        <v>69</v>
      </c>
      <c r="V4611">
        <v>43950</v>
      </c>
      <c r="W4611">
        <v>0.1</v>
      </c>
    </row>
    <row r="4612" spans="7:23" x14ac:dyDescent="0.35">
      <c r="G4612" t="s">
        <v>44</v>
      </c>
      <c r="H4612">
        <v>4299280</v>
      </c>
      <c r="I4612" t="s">
        <v>7</v>
      </c>
      <c r="J4612">
        <v>52.360293634309897</v>
      </c>
      <c r="K4612">
        <v>4.89378300229665</v>
      </c>
      <c r="L4612" t="s">
        <v>45</v>
      </c>
      <c r="M4612">
        <v>250</v>
      </c>
      <c r="N4612">
        <v>355</v>
      </c>
      <c r="O4612">
        <v>26</v>
      </c>
      <c r="P4612">
        <v>0.52</v>
      </c>
      <c r="Q4612">
        <v>8</v>
      </c>
      <c r="R4612">
        <v>2694</v>
      </c>
      <c r="S4612">
        <v>3</v>
      </c>
      <c r="T4612" t="s">
        <v>68</v>
      </c>
      <c r="U4612" t="s">
        <v>69</v>
      </c>
      <c r="V4612">
        <v>88750</v>
      </c>
      <c r="W4612">
        <v>0.1</v>
      </c>
    </row>
    <row r="4613" spans="7:23" x14ac:dyDescent="0.35">
      <c r="G4613" t="s">
        <v>44</v>
      </c>
      <c r="H4613">
        <v>4587844</v>
      </c>
      <c r="I4613" t="s">
        <v>7</v>
      </c>
      <c r="J4613">
        <v>52.371081309539498</v>
      </c>
      <c r="K4613">
        <v>4.9323626092187904</v>
      </c>
      <c r="L4613" t="s">
        <v>45</v>
      </c>
      <c r="M4613">
        <v>350</v>
      </c>
      <c r="N4613">
        <v>195</v>
      </c>
      <c r="O4613">
        <v>20</v>
      </c>
      <c r="P4613">
        <v>0.43</v>
      </c>
      <c r="Q4613">
        <v>174</v>
      </c>
      <c r="R4613">
        <v>2839</v>
      </c>
      <c r="S4613">
        <v>3</v>
      </c>
      <c r="T4613" t="s">
        <v>68</v>
      </c>
      <c r="U4613" t="s">
        <v>69</v>
      </c>
      <c r="V4613">
        <v>68250</v>
      </c>
      <c r="W4613">
        <v>0.1</v>
      </c>
    </row>
    <row r="4614" spans="7:23" x14ac:dyDescent="0.35">
      <c r="G4614" t="s">
        <v>44</v>
      </c>
      <c r="H4614">
        <v>4775827</v>
      </c>
      <c r="I4614" t="s">
        <v>7</v>
      </c>
      <c r="J4614">
        <v>52.3632175516533</v>
      </c>
      <c r="K4614">
        <v>4.9066435120312004</v>
      </c>
      <c r="L4614" t="s">
        <v>45</v>
      </c>
      <c r="M4614">
        <v>395</v>
      </c>
      <c r="N4614">
        <v>92</v>
      </c>
      <c r="O4614">
        <v>65</v>
      </c>
      <c r="P4614">
        <v>1.42</v>
      </c>
      <c r="Q4614">
        <v>267</v>
      </c>
      <c r="R4614">
        <v>2951</v>
      </c>
      <c r="S4614">
        <v>3</v>
      </c>
      <c r="T4614" t="s">
        <v>68</v>
      </c>
      <c r="U4614" t="s">
        <v>69</v>
      </c>
      <c r="V4614">
        <v>36340</v>
      </c>
      <c r="W4614">
        <v>0.1</v>
      </c>
    </row>
    <row r="4615" spans="7:23" x14ac:dyDescent="0.35">
      <c r="G4615" t="s">
        <v>44</v>
      </c>
      <c r="H4615">
        <v>4830791</v>
      </c>
      <c r="I4615" t="s">
        <v>7</v>
      </c>
      <c r="J4615">
        <v>52.366929499388199</v>
      </c>
      <c r="K4615">
        <v>4.9068851045395698</v>
      </c>
      <c r="L4615" t="s">
        <v>45</v>
      </c>
      <c r="M4615">
        <v>359</v>
      </c>
      <c r="N4615">
        <v>299</v>
      </c>
      <c r="O4615">
        <v>34</v>
      </c>
      <c r="P4615">
        <v>0.83</v>
      </c>
      <c r="Q4615">
        <v>92</v>
      </c>
      <c r="R4615">
        <v>2978</v>
      </c>
      <c r="S4615">
        <v>3</v>
      </c>
      <c r="T4615" t="s">
        <v>68</v>
      </c>
      <c r="U4615" t="s">
        <v>69</v>
      </c>
      <c r="V4615">
        <v>107341</v>
      </c>
      <c r="W4615">
        <v>0.1</v>
      </c>
    </row>
    <row r="4616" spans="7:23" x14ac:dyDescent="0.35">
      <c r="G4616" t="s">
        <v>44</v>
      </c>
      <c r="H4616">
        <v>4918505</v>
      </c>
      <c r="I4616" t="s">
        <v>7</v>
      </c>
      <c r="J4616">
        <v>52.363746283174201</v>
      </c>
      <c r="K4616">
        <v>4.9203434165673698</v>
      </c>
      <c r="L4616" t="s">
        <v>45</v>
      </c>
      <c r="M4616">
        <v>145</v>
      </c>
      <c r="N4616">
        <v>358</v>
      </c>
      <c r="O4616">
        <v>11</v>
      </c>
      <c r="P4616">
        <v>0.23</v>
      </c>
      <c r="Q4616">
        <v>6</v>
      </c>
      <c r="R4616">
        <v>3025</v>
      </c>
      <c r="S4616">
        <v>3</v>
      </c>
      <c r="T4616" t="s">
        <v>68</v>
      </c>
      <c r="U4616" t="s">
        <v>69</v>
      </c>
      <c r="V4616">
        <v>51910</v>
      </c>
      <c r="W4616">
        <v>0.1</v>
      </c>
    </row>
    <row r="4617" spans="7:23" x14ac:dyDescent="0.35">
      <c r="G4617" t="s">
        <v>44</v>
      </c>
      <c r="H4617">
        <v>5625228</v>
      </c>
      <c r="I4617" t="s">
        <v>7</v>
      </c>
      <c r="J4617">
        <v>52.369859626955098</v>
      </c>
      <c r="K4617">
        <v>4.9132802365877399</v>
      </c>
      <c r="L4617" t="s">
        <v>45</v>
      </c>
      <c r="M4617">
        <v>130</v>
      </c>
      <c r="N4617">
        <v>111</v>
      </c>
      <c r="O4617">
        <v>97</v>
      </c>
      <c r="P4617">
        <v>2.34</v>
      </c>
      <c r="Q4617">
        <v>229</v>
      </c>
      <c r="R4617">
        <v>3335</v>
      </c>
      <c r="S4617">
        <v>3</v>
      </c>
      <c r="T4617" t="s">
        <v>68</v>
      </c>
      <c r="U4617" t="s">
        <v>69</v>
      </c>
      <c r="V4617">
        <v>14430</v>
      </c>
      <c r="W4617">
        <v>0.1</v>
      </c>
    </row>
    <row r="4618" spans="7:23" x14ac:dyDescent="0.35">
      <c r="G4618" t="s">
        <v>44</v>
      </c>
      <c r="H4618">
        <v>5703589</v>
      </c>
      <c r="I4618" t="s">
        <v>7</v>
      </c>
      <c r="J4618">
        <v>52.362068259036498</v>
      </c>
      <c r="K4618">
        <v>4.89215756830417</v>
      </c>
      <c r="L4618" t="s">
        <v>45</v>
      </c>
      <c r="M4618">
        <v>170</v>
      </c>
      <c r="N4618">
        <v>260</v>
      </c>
      <c r="O4618">
        <v>45</v>
      </c>
      <c r="P4618">
        <v>1.02</v>
      </c>
      <c r="Q4618">
        <v>268</v>
      </c>
      <c r="R4618">
        <v>3368</v>
      </c>
      <c r="S4618">
        <v>3</v>
      </c>
      <c r="T4618" t="s">
        <v>68</v>
      </c>
      <c r="U4618" t="s">
        <v>69</v>
      </c>
      <c r="V4618">
        <v>44200</v>
      </c>
      <c r="W4618">
        <v>0.1</v>
      </c>
    </row>
    <row r="4619" spans="7:23" x14ac:dyDescent="0.35">
      <c r="G4619" t="s">
        <v>44</v>
      </c>
      <c r="H4619">
        <v>5706811</v>
      </c>
      <c r="I4619" t="s">
        <v>7</v>
      </c>
      <c r="J4619">
        <v>52.3641262866795</v>
      </c>
      <c r="K4619">
        <v>4.9118633608607798</v>
      </c>
      <c r="L4619" t="s">
        <v>45</v>
      </c>
      <c r="M4619">
        <v>255</v>
      </c>
      <c r="N4619">
        <v>277</v>
      </c>
      <c r="O4619">
        <v>15</v>
      </c>
      <c r="P4619">
        <v>0.34</v>
      </c>
      <c r="Q4619">
        <v>251</v>
      </c>
      <c r="R4619">
        <v>3370</v>
      </c>
      <c r="S4619">
        <v>3</v>
      </c>
      <c r="T4619" t="s">
        <v>68</v>
      </c>
      <c r="U4619" t="s">
        <v>69</v>
      </c>
      <c r="V4619">
        <v>70635</v>
      </c>
      <c r="W4619">
        <v>0.1</v>
      </c>
    </row>
    <row r="4620" spans="7:23" x14ac:dyDescent="0.35">
      <c r="G4620" t="s">
        <v>44</v>
      </c>
      <c r="H4620">
        <v>5810625</v>
      </c>
      <c r="I4620" t="s">
        <v>7</v>
      </c>
      <c r="J4620">
        <v>52.368751444805</v>
      </c>
      <c r="K4620">
        <v>4.9070804388981504</v>
      </c>
      <c r="L4620" t="s">
        <v>45</v>
      </c>
      <c r="M4620">
        <v>100</v>
      </c>
      <c r="N4620">
        <v>356</v>
      </c>
      <c r="O4620">
        <v>22</v>
      </c>
      <c r="P4620">
        <v>0.52</v>
      </c>
      <c r="Q4620">
        <v>35</v>
      </c>
      <c r="R4620">
        <v>3433</v>
      </c>
      <c r="S4620">
        <v>3</v>
      </c>
      <c r="T4620" t="s">
        <v>68</v>
      </c>
      <c r="U4620" t="s">
        <v>69</v>
      </c>
      <c r="V4620">
        <v>35600</v>
      </c>
      <c r="W4620">
        <v>0.1</v>
      </c>
    </row>
    <row r="4621" spans="7:23" x14ac:dyDescent="0.35">
      <c r="G4621" t="s">
        <v>44</v>
      </c>
      <c r="H4621">
        <v>6243835</v>
      </c>
      <c r="I4621" t="s">
        <v>7</v>
      </c>
      <c r="J4621">
        <v>52.362902527206103</v>
      </c>
      <c r="K4621">
        <v>4.8866066978121099</v>
      </c>
      <c r="L4621" t="s">
        <v>45</v>
      </c>
      <c r="M4621">
        <v>279</v>
      </c>
      <c r="N4621">
        <v>270</v>
      </c>
      <c r="O4621">
        <v>42</v>
      </c>
      <c r="P4621">
        <v>1.03</v>
      </c>
      <c r="Q4621">
        <v>149</v>
      </c>
      <c r="R4621">
        <v>3724</v>
      </c>
      <c r="S4621">
        <v>3</v>
      </c>
      <c r="T4621" t="s">
        <v>68</v>
      </c>
      <c r="U4621" t="s">
        <v>69</v>
      </c>
      <c r="V4621">
        <v>75330</v>
      </c>
      <c r="W4621">
        <v>0.1</v>
      </c>
    </row>
    <row r="4622" spans="7:23" x14ac:dyDescent="0.35">
      <c r="G4622" t="s">
        <v>44</v>
      </c>
      <c r="H4622">
        <v>6412731</v>
      </c>
      <c r="I4622" t="s">
        <v>7</v>
      </c>
      <c r="J4622">
        <v>52.359440630812898</v>
      </c>
      <c r="K4622">
        <v>4.8984262667203202</v>
      </c>
      <c r="L4622" t="s">
        <v>45</v>
      </c>
      <c r="M4622">
        <v>250</v>
      </c>
      <c r="N4622">
        <v>364</v>
      </c>
      <c r="O4622">
        <v>4</v>
      </c>
      <c r="P4622">
        <v>0.13</v>
      </c>
      <c r="Q4622">
        <v>13</v>
      </c>
      <c r="R4622">
        <v>3845</v>
      </c>
      <c r="S4622">
        <v>3</v>
      </c>
      <c r="T4622" t="s">
        <v>68</v>
      </c>
      <c r="U4622" t="s">
        <v>69</v>
      </c>
      <c r="V4622">
        <v>91000</v>
      </c>
      <c r="W4622">
        <v>0.1</v>
      </c>
    </row>
    <row r="4623" spans="7:23" x14ac:dyDescent="0.35">
      <c r="G4623" t="s">
        <v>44</v>
      </c>
      <c r="H4623">
        <v>6504823</v>
      </c>
      <c r="I4623" t="s">
        <v>7</v>
      </c>
      <c r="J4623">
        <v>52.368987799922003</v>
      </c>
      <c r="K4623">
        <v>4.9314278099266398</v>
      </c>
      <c r="L4623" t="s">
        <v>45</v>
      </c>
      <c r="M4623">
        <v>160</v>
      </c>
      <c r="N4623">
        <v>241</v>
      </c>
      <c r="O4623">
        <v>15</v>
      </c>
      <c r="P4623">
        <v>0.37</v>
      </c>
      <c r="Q4623">
        <v>48</v>
      </c>
      <c r="R4623">
        <v>3911</v>
      </c>
      <c r="S4623">
        <v>3</v>
      </c>
      <c r="T4623" t="s">
        <v>68</v>
      </c>
      <c r="U4623" t="s">
        <v>69</v>
      </c>
      <c r="V4623">
        <v>38560</v>
      </c>
      <c r="W4623">
        <v>0.1</v>
      </c>
    </row>
    <row r="4624" spans="7:23" x14ac:dyDescent="0.35">
      <c r="G4624" t="s">
        <v>44</v>
      </c>
      <c r="H4624">
        <v>7271405</v>
      </c>
      <c r="I4624" t="s">
        <v>7</v>
      </c>
      <c r="J4624">
        <v>52.369094858131703</v>
      </c>
      <c r="K4624">
        <v>4.8998587859375</v>
      </c>
      <c r="L4624" t="s">
        <v>45</v>
      </c>
      <c r="M4624">
        <v>190</v>
      </c>
      <c r="N4624">
        <v>251</v>
      </c>
      <c r="O4624">
        <v>37</v>
      </c>
      <c r="P4624">
        <v>0.9</v>
      </c>
      <c r="Q4624">
        <v>84</v>
      </c>
      <c r="R4624">
        <v>4418</v>
      </c>
      <c r="S4624">
        <v>3</v>
      </c>
      <c r="T4624" t="s">
        <v>68</v>
      </c>
      <c r="U4624" t="s">
        <v>69</v>
      </c>
      <c r="V4624">
        <v>47690</v>
      </c>
      <c r="W4624">
        <v>0.1</v>
      </c>
    </row>
    <row r="4625" spans="7:23" x14ac:dyDescent="0.35">
      <c r="G4625" t="s">
        <v>44</v>
      </c>
      <c r="H4625">
        <v>7272639</v>
      </c>
      <c r="I4625" t="s">
        <v>7</v>
      </c>
      <c r="J4625">
        <v>52.3694639075079</v>
      </c>
      <c r="K4625">
        <v>4.89847969832182</v>
      </c>
      <c r="L4625" t="s">
        <v>45</v>
      </c>
      <c r="M4625">
        <v>180</v>
      </c>
      <c r="N4625">
        <v>284</v>
      </c>
      <c r="O4625">
        <v>47</v>
      </c>
      <c r="P4625">
        <v>1.1599999999999999</v>
      </c>
      <c r="Q4625">
        <v>84</v>
      </c>
      <c r="R4625">
        <v>4421</v>
      </c>
      <c r="S4625">
        <v>3</v>
      </c>
      <c r="T4625" t="s">
        <v>68</v>
      </c>
      <c r="U4625" t="s">
        <v>69</v>
      </c>
      <c r="V4625">
        <v>51120</v>
      </c>
      <c r="W4625">
        <v>0.1</v>
      </c>
    </row>
    <row r="4626" spans="7:23" x14ac:dyDescent="0.35">
      <c r="G4626" t="s">
        <v>44</v>
      </c>
      <c r="H4626">
        <v>7456622</v>
      </c>
      <c r="I4626" t="s">
        <v>7</v>
      </c>
      <c r="J4626">
        <v>52.363960802965501</v>
      </c>
      <c r="K4626">
        <v>4.8846566215068199</v>
      </c>
      <c r="L4626" t="s">
        <v>45</v>
      </c>
      <c r="M4626">
        <v>99</v>
      </c>
      <c r="N4626">
        <v>355</v>
      </c>
      <c r="O4626">
        <v>23</v>
      </c>
      <c r="P4626">
        <v>0.56999999999999995</v>
      </c>
      <c r="Q4626">
        <v>12</v>
      </c>
      <c r="R4626">
        <v>4549</v>
      </c>
      <c r="S4626">
        <v>3</v>
      </c>
      <c r="T4626" t="s">
        <v>68</v>
      </c>
      <c r="U4626" t="s">
        <v>69</v>
      </c>
      <c r="V4626">
        <v>35145</v>
      </c>
      <c r="W4626">
        <v>0.1</v>
      </c>
    </row>
    <row r="4627" spans="7:23" x14ac:dyDescent="0.35">
      <c r="G4627" t="s">
        <v>44</v>
      </c>
      <c r="H4627">
        <v>7704803</v>
      </c>
      <c r="I4627" t="s">
        <v>7</v>
      </c>
      <c r="J4627">
        <v>52.364464757611699</v>
      </c>
      <c r="K4627">
        <v>4.9037701174740498</v>
      </c>
      <c r="L4627" t="s">
        <v>45</v>
      </c>
      <c r="M4627">
        <v>295</v>
      </c>
      <c r="N4627">
        <v>126</v>
      </c>
      <c r="O4627">
        <v>76</v>
      </c>
      <c r="P4627">
        <v>1.98</v>
      </c>
      <c r="Q4627">
        <v>251</v>
      </c>
      <c r="R4627">
        <v>4699</v>
      </c>
      <c r="S4627">
        <v>3</v>
      </c>
      <c r="T4627" t="s">
        <v>68</v>
      </c>
      <c r="U4627" t="s">
        <v>69</v>
      </c>
      <c r="V4627">
        <v>37170</v>
      </c>
      <c r="W4627">
        <v>0.1</v>
      </c>
    </row>
    <row r="4628" spans="7:23" x14ac:dyDescent="0.35">
      <c r="G4628" t="s">
        <v>44</v>
      </c>
      <c r="H4628">
        <v>7969191</v>
      </c>
      <c r="I4628" t="s">
        <v>7</v>
      </c>
      <c r="J4628">
        <v>52.360870054766103</v>
      </c>
      <c r="K4628">
        <v>4.8953980464538498</v>
      </c>
      <c r="L4628" t="s">
        <v>45</v>
      </c>
      <c r="M4628">
        <v>470</v>
      </c>
      <c r="N4628">
        <v>349</v>
      </c>
      <c r="O4628">
        <v>18</v>
      </c>
      <c r="P4628">
        <v>0.47</v>
      </c>
      <c r="Q4628">
        <v>13</v>
      </c>
      <c r="R4628">
        <v>4895</v>
      </c>
      <c r="S4628">
        <v>3</v>
      </c>
      <c r="T4628" t="s">
        <v>68</v>
      </c>
      <c r="U4628" t="s">
        <v>69</v>
      </c>
      <c r="V4628">
        <v>164030</v>
      </c>
      <c r="W4628">
        <v>0.1</v>
      </c>
    </row>
    <row r="4629" spans="7:23" x14ac:dyDescent="0.35">
      <c r="G4629" t="s">
        <v>44</v>
      </c>
      <c r="H4629">
        <v>8080055</v>
      </c>
      <c r="I4629" t="s">
        <v>7</v>
      </c>
      <c r="J4629">
        <v>52.3672596111874</v>
      </c>
      <c r="K4629">
        <v>4.92892042079575</v>
      </c>
      <c r="L4629" t="s">
        <v>45</v>
      </c>
      <c r="M4629">
        <v>200</v>
      </c>
      <c r="N4629">
        <v>345</v>
      </c>
      <c r="O4629">
        <v>2</v>
      </c>
      <c r="P4629">
        <v>0.18</v>
      </c>
      <c r="Q4629">
        <v>15</v>
      </c>
      <c r="R4629">
        <v>4947</v>
      </c>
      <c r="S4629">
        <v>3</v>
      </c>
      <c r="T4629" t="s">
        <v>68</v>
      </c>
      <c r="U4629" t="s">
        <v>69</v>
      </c>
      <c r="V4629">
        <v>69000</v>
      </c>
      <c r="W4629">
        <v>0.1</v>
      </c>
    </row>
    <row r="4630" spans="7:23" x14ac:dyDescent="0.35">
      <c r="G4630" t="s">
        <v>44</v>
      </c>
      <c r="H4630">
        <v>8476396</v>
      </c>
      <c r="I4630" t="s">
        <v>7</v>
      </c>
      <c r="J4630">
        <v>52.370977502762202</v>
      </c>
      <c r="K4630">
        <v>4.9220108893404104</v>
      </c>
      <c r="L4630" t="s">
        <v>45</v>
      </c>
      <c r="M4630">
        <v>80</v>
      </c>
      <c r="N4630">
        <v>186</v>
      </c>
      <c r="O4630">
        <v>12</v>
      </c>
      <c r="P4630">
        <v>0.37</v>
      </c>
      <c r="Q4630">
        <v>84</v>
      </c>
      <c r="R4630">
        <v>5160</v>
      </c>
      <c r="S4630">
        <v>3</v>
      </c>
      <c r="T4630" t="s">
        <v>68</v>
      </c>
      <c r="U4630" t="s">
        <v>69</v>
      </c>
      <c r="V4630">
        <v>14880</v>
      </c>
      <c r="W4630">
        <v>0.1</v>
      </c>
    </row>
    <row r="4631" spans="7:23" x14ac:dyDescent="0.35">
      <c r="G4631" t="s">
        <v>44</v>
      </c>
      <c r="H4631">
        <v>8502436</v>
      </c>
      <c r="I4631" t="s">
        <v>7</v>
      </c>
      <c r="J4631">
        <v>52.368891392463098</v>
      </c>
      <c r="K4631">
        <v>4.9249529145049298</v>
      </c>
      <c r="L4631" t="s">
        <v>45</v>
      </c>
      <c r="M4631">
        <v>119</v>
      </c>
      <c r="N4631">
        <v>244</v>
      </c>
      <c r="O4631">
        <v>48</v>
      </c>
      <c r="P4631">
        <v>1.23</v>
      </c>
      <c r="Q4631">
        <v>92</v>
      </c>
      <c r="R4631">
        <v>5178</v>
      </c>
      <c r="S4631">
        <v>3</v>
      </c>
      <c r="T4631" t="s">
        <v>68</v>
      </c>
      <c r="U4631" t="s">
        <v>69</v>
      </c>
      <c r="V4631">
        <v>29036</v>
      </c>
      <c r="W4631">
        <v>0.1</v>
      </c>
    </row>
    <row r="4632" spans="7:23" x14ac:dyDescent="0.35">
      <c r="G4632" t="s">
        <v>44</v>
      </c>
      <c r="H4632">
        <v>8706862</v>
      </c>
      <c r="I4632" t="s">
        <v>7</v>
      </c>
      <c r="J4632">
        <v>52.3582092160892</v>
      </c>
      <c r="K4632">
        <v>4.8959396373601098</v>
      </c>
      <c r="L4632" t="s">
        <v>45</v>
      </c>
      <c r="M4632">
        <v>307</v>
      </c>
      <c r="N4632">
        <v>306</v>
      </c>
      <c r="O4632">
        <v>45</v>
      </c>
      <c r="P4632">
        <v>1.22</v>
      </c>
      <c r="Q4632">
        <v>50</v>
      </c>
      <c r="R4632">
        <v>5290</v>
      </c>
      <c r="S4632">
        <v>3</v>
      </c>
      <c r="T4632" t="s">
        <v>68</v>
      </c>
      <c r="U4632" t="s">
        <v>69</v>
      </c>
      <c r="V4632">
        <v>93942</v>
      </c>
      <c r="W4632">
        <v>0.1</v>
      </c>
    </row>
    <row r="4633" spans="7:23" x14ac:dyDescent="0.35">
      <c r="G4633" t="s">
        <v>44</v>
      </c>
      <c r="H4633">
        <v>9821487</v>
      </c>
      <c r="I4633" t="s">
        <v>7</v>
      </c>
      <c r="J4633">
        <v>52.360461873713099</v>
      </c>
      <c r="K4633">
        <v>4.8963230285629598</v>
      </c>
      <c r="L4633" t="s">
        <v>45</v>
      </c>
      <c r="M4633">
        <v>300</v>
      </c>
      <c r="N4633">
        <v>252</v>
      </c>
      <c r="O4633">
        <v>16</v>
      </c>
      <c r="P4633">
        <v>1.1499999999999999</v>
      </c>
      <c r="Q4633">
        <v>14</v>
      </c>
      <c r="R4633">
        <v>5985</v>
      </c>
      <c r="S4633">
        <v>3</v>
      </c>
      <c r="T4633" t="s">
        <v>68</v>
      </c>
      <c r="U4633" t="s">
        <v>69</v>
      </c>
      <c r="V4633">
        <v>75600</v>
      </c>
      <c r="W4633">
        <v>0.1</v>
      </c>
    </row>
    <row r="4634" spans="7:23" x14ac:dyDescent="0.35">
      <c r="G4634" t="s">
        <v>44</v>
      </c>
      <c r="H4634">
        <v>10304861</v>
      </c>
      <c r="I4634" t="s">
        <v>7</v>
      </c>
      <c r="J4634">
        <v>52.369098549090801</v>
      </c>
      <c r="K4634">
        <v>4.9183412935652404</v>
      </c>
      <c r="L4634" t="s">
        <v>45</v>
      </c>
      <c r="M4634">
        <v>120</v>
      </c>
      <c r="N4634">
        <v>256</v>
      </c>
      <c r="O4634">
        <v>26</v>
      </c>
      <c r="P4634">
        <v>0.92</v>
      </c>
      <c r="Q4634">
        <v>342</v>
      </c>
      <c r="R4634">
        <v>6289</v>
      </c>
      <c r="S4634">
        <v>3</v>
      </c>
      <c r="T4634" t="s">
        <v>68</v>
      </c>
      <c r="U4634" t="s">
        <v>69</v>
      </c>
      <c r="V4634">
        <v>30720</v>
      </c>
      <c r="W4634">
        <v>0.1</v>
      </c>
    </row>
    <row r="4635" spans="7:23" x14ac:dyDescent="0.35">
      <c r="G4635" t="s">
        <v>44</v>
      </c>
      <c r="H4635">
        <v>10506043</v>
      </c>
      <c r="I4635" t="s">
        <v>7</v>
      </c>
      <c r="J4635">
        <v>52.373343171122698</v>
      </c>
      <c r="K4635">
        <v>4.9019693332769601</v>
      </c>
      <c r="L4635" t="s">
        <v>45</v>
      </c>
      <c r="M4635">
        <v>150</v>
      </c>
      <c r="N4635">
        <v>222</v>
      </c>
      <c r="O4635">
        <v>32</v>
      </c>
      <c r="P4635">
        <v>0.97</v>
      </c>
      <c r="Q4635">
        <v>39</v>
      </c>
      <c r="R4635">
        <v>6375</v>
      </c>
      <c r="S4635">
        <v>3</v>
      </c>
      <c r="T4635" t="s">
        <v>68</v>
      </c>
      <c r="U4635" t="s">
        <v>69</v>
      </c>
      <c r="V4635">
        <v>33300</v>
      </c>
      <c r="W4635">
        <v>0.1</v>
      </c>
    </row>
    <row r="4636" spans="7:23" x14ac:dyDescent="0.35">
      <c r="G4636" t="s">
        <v>44</v>
      </c>
      <c r="H4636">
        <v>10871252</v>
      </c>
      <c r="I4636" t="s">
        <v>7</v>
      </c>
      <c r="J4636">
        <v>52.371016578152897</v>
      </c>
      <c r="K4636">
        <v>4.9054860956692501</v>
      </c>
      <c r="L4636" t="s">
        <v>45</v>
      </c>
      <c r="M4636">
        <v>249</v>
      </c>
      <c r="N4636">
        <v>351</v>
      </c>
      <c r="O4636">
        <v>10</v>
      </c>
      <c r="P4636">
        <v>0.31</v>
      </c>
      <c r="Q4636">
        <v>44</v>
      </c>
      <c r="R4636">
        <v>6530</v>
      </c>
      <c r="S4636">
        <v>3</v>
      </c>
      <c r="T4636" t="s">
        <v>68</v>
      </c>
      <c r="U4636" t="s">
        <v>69</v>
      </c>
      <c r="V4636">
        <v>87399</v>
      </c>
      <c r="W4636">
        <v>0.1</v>
      </c>
    </row>
    <row r="4637" spans="7:23" x14ac:dyDescent="0.35">
      <c r="G4637" t="s">
        <v>44</v>
      </c>
      <c r="H4637">
        <v>12743606</v>
      </c>
      <c r="I4637" t="s">
        <v>7</v>
      </c>
      <c r="J4637">
        <v>52.364091192248402</v>
      </c>
      <c r="K4637">
        <v>4.9111090583683303</v>
      </c>
      <c r="L4637" t="s">
        <v>45</v>
      </c>
      <c r="M4637">
        <v>170</v>
      </c>
      <c r="N4637">
        <v>316</v>
      </c>
      <c r="O4637">
        <v>11</v>
      </c>
      <c r="P4637">
        <v>0.97</v>
      </c>
      <c r="Q4637">
        <v>31</v>
      </c>
      <c r="R4637">
        <v>7539</v>
      </c>
      <c r="S4637">
        <v>3</v>
      </c>
      <c r="T4637" t="s">
        <v>68</v>
      </c>
      <c r="U4637" t="s">
        <v>69</v>
      </c>
      <c r="V4637">
        <v>53720</v>
      </c>
      <c r="W4637">
        <v>0.1</v>
      </c>
    </row>
    <row r="4638" spans="7:23" x14ac:dyDescent="0.35">
      <c r="G4638" t="s">
        <v>44</v>
      </c>
      <c r="H4638">
        <v>13537721</v>
      </c>
      <c r="I4638" t="s">
        <v>7</v>
      </c>
      <c r="J4638">
        <v>52.371420972151498</v>
      </c>
      <c r="K4638">
        <v>4.93104704154117</v>
      </c>
      <c r="L4638" t="s">
        <v>45</v>
      </c>
      <c r="M4638">
        <v>275</v>
      </c>
      <c r="N4638">
        <v>314</v>
      </c>
      <c r="O4638">
        <v>3</v>
      </c>
      <c r="P4638">
        <v>0.1</v>
      </c>
      <c r="Q4638">
        <v>50</v>
      </c>
      <c r="R4638">
        <v>8278</v>
      </c>
      <c r="S4638">
        <v>3</v>
      </c>
      <c r="T4638" t="s">
        <v>68</v>
      </c>
      <c r="U4638" t="s">
        <v>69</v>
      </c>
      <c r="V4638">
        <v>86350</v>
      </c>
      <c r="W4638">
        <v>0.1</v>
      </c>
    </row>
    <row r="4639" spans="7:23" x14ac:dyDescent="0.35">
      <c r="G4639" t="s">
        <v>44</v>
      </c>
      <c r="H4639">
        <v>14922556</v>
      </c>
      <c r="I4639" t="s">
        <v>7</v>
      </c>
      <c r="J4639">
        <v>52.367219967135803</v>
      </c>
      <c r="K4639">
        <v>4.9014090580533098</v>
      </c>
      <c r="L4639" t="s">
        <v>45</v>
      </c>
      <c r="M4639">
        <v>189</v>
      </c>
      <c r="N4639">
        <v>106</v>
      </c>
      <c r="O4639">
        <v>65</v>
      </c>
      <c r="P4639">
        <v>2.4</v>
      </c>
      <c r="Q4639">
        <v>105</v>
      </c>
      <c r="R4639">
        <v>9573</v>
      </c>
      <c r="S4639">
        <v>3</v>
      </c>
      <c r="T4639" t="s">
        <v>68</v>
      </c>
      <c r="U4639" t="s">
        <v>69</v>
      </c>
      <c r="V4639">
        <v>20034</v>
      </c>
      <c r="W4639">
        <v>0.1</v>
      </c>
    </row>
    <row r="4640" spans="7:23" x14ac:dyDescent="0.35">
      <c r="G4640" t="s">
        <v>44</v>
      </c>
      <c r="H4640">
        <v>14923711</v>
      </c>
      <c r="I4640" t="s">
        <v>7</v>
      </c>
      <c r="J4640">
        <v>52.369522509553804</v>
      </c>
      <c r="K4640">
        <v>4.92304805339485</v>
      </c>
      <c r="L4640" t="s">
        <v>45</v>
      </c>
      <c r="M4640">
        <v>120</v>
      </c>
      <c r="N4640">
        <v>352</v>
      </c>
      <c r="O4640">
        <v>12</v>
      </c>
      <c r="P4640">
        <v>0.51</v>
      </c>
      <c r="Q4640">
        <v>7</v>
      </c>
      <c r="R4640">
        <v>9574</v>
      </c>
      <c r="S4640">
        <v>3</v>
      </c>
      <c r="T4640" t="s">
        <v>68</v>
      </c>
      <c r="U4640" t="s">
        <v>69</v>
      </c>
      <c r="V4640">
        <v>42240</v>
      </c>
      <c r="W4640">
        <v>0.1</v>
      </c>
    </row>
    <row r="4641" spans="7:23" x14ac:dyDescent="0.35">
      <c r="G4641" t="s">
        <v>44</v>
      </c>
      <c r="H4641">
        <v>14997721</v>
      </c>
      <c r="I4641" t="s">
        <v>7</v>
      </c>
      <c r="J4641">
        <v>52.368469511611501</v>
      </c>
      <c r="K4641">
        <v>4.9009072262201396</v>
      </c>
      <c r="L4641" t="s">
        <v>45</v>
      </c>
      <c r="M4641">
        <v>225</v>
      </c>
      <c r="N4641">
        <v>300</v>
      </c>
      <c r="O4641">
        <v>21</v>
      </c>
      <c r="P4641">
        <v>1.02</v>
      </c>
      <c r="Q4641">
        <v>139</v>
      </c>
      <c r="R4641">
        <v>9620</v>
      </c>
      <c r="S4641">
        <v>3</v>
      </c>
      <c r="T4641" t="s">
        <v>68</v>
      </c>
      <c r="U4641" t="s">
        <v>69</v>
      </c>
      <c r="V4641">
        <v>67500</v>
      </c>
      <c r="W4641">
        <v>0.1</v>
      </c>
    </row>
    <row r="4642" spans="7:23" x14ac:dyDescent="0.35">
      <c r="G4642" t="s">
        <v>44</v>
      </c>
      <c r="H4642">
        <v>15308979</v>
      </c>
      <c r="I4642" t="s">
        <v>7</v>
      </c>
      <c r="J4642">
        <v>52.364193870358903</v>
      </c>
      <c r="K4642">
        <v>4.9176579717243802</v>
      </c>
      <c r="L4642" t="s">
        <v>45</v>
      </c>
      <c r="M4642">
        <v>135</v>
      </c>
      <c r="N4642">
        <v>243</v>
      </c>
      <c r="O4642">
        <v>16</v>
      </c>
      <c r="P4642">
        <v>0.62</v>
      </c>
      <c r="Q4642">
        <v>136</v>
      </c>
      <c r="R4642">
        <v>9797</v>
      </c>
      <c r="S4642">
        <v>3</v>
      </c>
      <c r="T4642" t="s">
        <v>68</v>
      </c>
      <c r="U4642" t="s">
        <v>69</v>
      </c>
      <c r="V4642">
        <v>32805</v>
      </c>
      <c r="W4642">
        <v>0.1</v>
      </c>
    </row>
    <row r="4643" spans="7:23" x14ac:dyDescent="0.35">
      <c r="G4643" t="s">
        <v>44</v>
      </c>
      <c r="H4643">
        <v>15864281</v>
      </c>
      <c r="I4643" t="s">
        <v>7</v>
      </c>
      <c r="J4643">
        <v>52.370221451777503</v>
      </c>
      <c r="K4643">
        <v>4.91325219178223</v>
      </c>
      <c r="L4643" t="s">
        <v>45</v>
      </c>
      <c r="M4643">
        <v>145</v>
      </c>
      <c r="N4643">
        <v>42</v>
      </c>
      <c r="O4643">
        <v>4</v>
      </c>
      <c r="P4643">
        <v>0.17</v>
      </c>
      <c r="Q4643">
        <v>96</v>
      </c>
      <c r="R4643">
        <v>10155</v>
      </c>
      <c r="S4643">
        <v>3</v>
      </c>
      <c r="T4643" t="s">
        <v>68</v>
      </c>
      <c r="U4643" t="s">
        <v>69</v>
      </c>
      <c r="V4643">
        <v>6090</v>
      </c>
      <c r="W4643">
        <v>0.1</v>
      </c>
    </row>
    <row r="4644" spans="7:23" x14ac:dyDescent="0.35">
      <c r="G4644" t="s">
        <v>44</v>
      </c>
      <c r="H4644">
        <v>15898415</v>
      </c>
      <c r="I4644" t="s">
        <v>7</v>
      </c>
      <c r="J4644">
        <v>52.3629880938255</v>
      </c>
      <c r="K4644">
        <v>4.8952479059375902</v>
      </c>
      <c r="L4644" t="s">
        <v>45</v>
      </c>
      <c r="M4644">
        <v>350</v>
      </c>
      <c r="N4644">
        <v>356</v>
      </c>
      <c r="O4644">
        <v>13</v>
      </c>
      <c r="P4644">
        <v>0.52</v>
      </c>
      <c r="Q4644">
        <v>20</v>
      </c>
      <c r="R4644">
        <v>10177</v>
      </c>
      <c r="S4644">
        <v>3</v>
      </c>
      <c r="T4644" t="s">
        <v>68</v>
      </c>
      <c r="U4644" t="s">
        <v>69</v>
      </c>
      <c r="V4644">
        <v>124600</v>
      </c>
      <c r="W4644">
        <v>0.1</v>
      </c>
    </row>
    <row r="4645" spans="7:23" x14ac:dyDescent="0.35">
      <c r="G4645" t="s">
        <v>44</v>
      </c>
      <c r="H4645">
        <v>16001180</v>
      </c>
      <c r="I4645" t="s">
        <v>7</v>
      </c>
      <c r="J4645">
        <v>52.367788263546799</v>
      </c>
      <c r="K4645">
        <v>4.9243904487756502</v>
      </c>
      <c r="L4645" t="s">
        <v>45</v>
      </c>
      <c r="M4645">
        <v>149</v>
      </c>
      <c r="N4645">
        <v>344</v>
      </c>
      <c r="O4645">
        <v>47</v>
      </c>
      <c r="P4645">
        <v>1.91</v>
      </c>
      <c r="Q4645">
        <v>29</v>
      </c>
      <c r="R4645">
        <v>10252</v>
      </c>
      <c r="S4645">
        <v>3</v>
      </c>
      <c r="T4645" t="s">
        <v>68</v>
      </c>
      <c r="U4645" t="s">
        <v>69</v>
      </c>
      <c r="V4645">
        <v>51256</v>
      </c>
      <c r="W4645">
        <v>0.1</v>
      </c>
    </row>
    <row r="4646" spans="7:23" x14ac:dyDescent="0.35">
      <c r="G4646" t="s">
        <v>44</v>
      </c>
      <c r="H4646">
        <v>16212126</v>
      </c>
      <c r="I4646" t="s">
        <v>7</v>
      </c>
      <c r="J4646">
        <v>52.367769494967703</v>
      </c>
      <c r="K4646">
        <v>4.8985861358372498</v>
      </c>
      <c r="L4646" t="s">
        <v>45</v>
      </c>
      <c r="M4646">
        <v>125</v>
      </c>
      <c r="N4646">
        <v>352</v>
      </c>
      <c r="O4646">
        <v>14</v>
      </c>
      <c r="P4646">
        <v>0.6</v>
      </c>
      <c r="Q4646">
        <v>6</v>
      </c>
      <c r="R4646">
        <v>10410</v>
      </c>
      <c r="S4646">
        <v>3</v>
      </c>
      <c r="T4646" t="s">
        <v>68</v>
      </c>
      <c r="U4646" t="s">
        <v>69</v>
      </c>
      <c r="V4646">
        <v>44000</v>
      </c>
      <c r="W4646">
        <v>0.1</v>
      </c>
    </row>
    <row r="4647" spans="7:23" x14ac:dyDescent="0.35">
      <c r="G4647" t="s">
        <v>44</v>
      </c>
      <c r="H4647">
        <v>16321011</v>
      </c>
      <c r="I4647" t="s">
        <v>7</v>
      </c>
      <c r="J4647">
        <v>52.369983476326098</v>
      </c>
      <c r="K4647">
        <v>4.9299658649256601</v>
      </c>
      <c r="L4647" t="s">
        <v>45</v>
      </c>
      <c r="M4647">
        <v>195</v>
      </c>
      <c r="N4647">
        <v>315</v>
      </c>
      <c r="O4647">
        <v>5</v>
      </c>
      <c r="P4647">
        <v>0.21</v>
      </c>
      <c r="Q4647">
        <v>65</v>
      </c>
      <c r="R4647">
        <v>10488</v>
      </c>
      <c r="S4647">
        <v>3</v>
      </c>
      <c r="T4647" t="s">
        <v>68</v>
      </c>
      <c r="U4647" t="s">
        <v>69</v>
      </c>
      <c r="V4647">
        <v>61425</v>
      </c>
      <c r="W4647">
        <v>0.1</v>
      </c>
    </row>
    <row r="4648" spans="7:23" x14ac:dyDescent="0.35">
      <c r="G4648" t="s">
        <v>44</v>
      </c>
      <c r="H4648">
        <v>16399269</v>
      </c>
      <c r="I4648" t="s">
        <v>7</v>
      </c>
      <c r="J4648">
        <v>52.362158241757001</v>
      </c>
      <c r="K4648">
        <v>4.8842864574964802</v>
      </c>
      <c r="L4648" t="s">
        <v>45</v>
      </c>
      <c r="M4648">
        <v>95</v>
      </c>
      <c r="N4648">
        <v>360</v>
      </c>
      <c r="O4648">
        <v>14</v>
      </c>
      <c r="P4648">
        <v>0.59</v>
      </c>
      <c r="Q4648">
        <v>6</v>
      </c>
      <c r="R4648">
        <v>10563</v>
      </c>
      <c r="S4648">
        <v>3</v>
      </c>
      <c r="T4648" t="s">
        <v>68</v>
      </c>
      <c r="U4648" t="s">
        <v>69</v>
      </c>
      <c r="V4648">
        <v>34200</v>
      </c>
      <c r="W4648">
        <v>0.1</v>
      </c>
    </row>
    <row r="4649" spans="7:23" x14ac:dyDescent="0.35">
      <c r="G4649" t="s">
        <v>44</v>
      </c>
      <c r="H4649">
        <v>16768041</v>
      </c>
      <c r="I4649" t="s">
        <v>7</v>
      </c>
      <c r="J4649">
        <v>52.3695442173996</v>
      </c>
      <c r="K4649">
        <v>4.9096496473297799</v>
      </c>
      <c r="L4649" t="s">
        <v>45</v>
      </c>
      <c r="M4649">
        <v>295</v>
      </c>
      <c r="N4649">
        <v>348</v>
      </c>
      <c r="O4649">
        <v>12</v>
      </c>
      <c r="P4649">
        <v>0.56000000000000005</v>
      </c>
      <c r="Q4649">
        <v>54</v>
      </c>
      <c r="R4649">
        <v>10806</v>
      </c>
      <c r="S4649">
        <v>3</v>
      </c>
      <c r="T4649" t="s">
        <v>68</v>
      </c>
      <c r="U4649" t="s">
        <v>69</v>
      </c>
      <c r="V4649">
        <v>102660</v>
      </c>
      <c r="W4649">
        <v>0.1</v>
      </c>
    </row>
    <row r="4650" spans="7:23" x14ac:dyDescent="0.35">
      <c r="G4650" t="s">
        <v>44</v>
      </c>
      <c r="H4650">
        <v>16880350</v>
      </c>
      <c r="I4650" t="s">
        <v>7</v>
      </c>
      <c r="J4650">
        <v>52.362351408662001</v>
      </c>
      <c r="K4650">
        <v>4.8997069971916396</v>
      </c>
      <c r="L4650" t="s">
        <v>45</v>
      </c>
      <c r="M4650">
        <v>180</v>
      </c>
      <c r="N4650">
        <v>262</v>
      </c>
      <c r="O4650">
        <v>27</v>
      </c>
      <c r="P4650">
        <v>1.28</v>
      </c>
      <c r="Q4650">
        <v>109</v>
      </c>
      <c r="R4650">
        <v>10867</v>
      </c>
      <c r="S4650">
        <v>3</v>
      </c>
      <c r="T4650" t="s">
        <v>68</v>
      </c>
      <c r="U4650" t="s">
        <v>69</v>
      </c>
      <c r="V4650">
        <v>47160</v>
      </c>
      <c r="W4650">
        <v>0.1</v>
      </c>
    </row>
    <row r="4651" spans="7:23" x14ac:dyDescent="0.35">
      <c r="G4651" t="s">
        <v>44</v>
      </c>
      <c r="H4651">
        <v>17494942</v>
      </c>
      <c r="I4651" t="s">
        <v>7</v>
      </c>
      <c r="J4651">
        <v>52.368760387116197</v>
      </c>
      <c r="K4651">
        <v>4.9176567639135804</v>
      </c>
      <c r="L4651" t="s">
        <v>45</v>
      </c>
      <c r="M4651">
        <v>135</v>
      </c>
      <c r="N4651">
        <v>125</v>
      </c>
      <c r="O4651">
        <v>7</v>
      </c>
      <c r="P4651">
        <v>0.33</v>
      </c>
      <c r="Q4651">
        <v>302</v>
      </c>
      <c r="R4651">
        <v>11201</v>
      </c>
      <c r="S4651">
        <v>3</v>
      </c>
      <c r="T4651" t="s">
        <v>68</v>
      </c>
      <c r="U4651" t="s">
        <v>69</v>
      </c>
      <c r="V4651">
        <v>16875</v>
      </c>
      <c r="W4651">
        <v>0.1</v>
      </c>
    </row>
    <row r="4652" spans="7:23" x14ac:dyDescent="0.35">
      <c r="G4652" t="s">
        <v>44</v>
      </c>
      <c r="H4652">
        <v>17564346</v>
      </c>
      <c r="I4652" t="s">
        <v>7</v>
      </c>
      <c r="J4652">
        <v>52.3602301617234</v>
      </c>
      <c r="K4652">
        <v>4.8943598816389304</v>
      </c>
      <c r="L4652" t="s">
        <v>45</v>
      </c>
      <c r="M4652">
        <v>165</v>
      </c>
      <c r="N4652">
        <v>336</v>
      </c>
      <c r="O4652">
        <v>11</v>
      </c>
      <c r="P4652">
        <v>0.53</v>
      </c>
      <c r="Q4652">
        <v>94</v>
      </c>
      <c r="R4652">
        <v>11250</v>
      </c>
      <c r="S4652">
        <v>3</v>
      </c>
      <c r="T4652" t="s">
        <v>68</v>
      </c>
      <c r="U4652" t="s">
        <v>69</v>
      </c>
      <c r="V4652">
        <v>55440</v>
      </c>
      <c r="W4652">
        <v>0.1</v>
      </c>
    </row>
    <row r="4653" spans="7:23" x14ac:dyDescent="0.35">
      <c r="G4653" t="s">
        <v>44</v>
      </c>
      <c r="H4653">
        <v>17644216</v>
      </c>
      <c r="I4653" t="s">
        <v>7</v>
      </c>
      <c r="J4653">
        <v>52.368381167073501</v>
      </c>
      <c r="K4653">
        <v>4.8974315433804101</v>
      </c>
      <c r="L4653" t="s">
        <v>45</v>
      </c>
      <c r="M4653">
        <v>175</v>
      </c>
      <c r="N4653">
        <v>151</v>
      </c>
      <c r="O4653">
        <v>47</v>
      </c>
      <c r="P4653">
        <v>2.2599999999999998</v>
      </c>
      <c r="Q4653">
        <v>297</v>
      </c>
      <c r="R4653">
        <v>11307</v>
      </c>
      <c r="S4653">
        <v>3</v>
      </c>
      <c r="T4653" t="s">
        <v>68</v>
      </c>
      <c r="U4653" t="s">
        <v>69</v>
      </c>
      <c r="V4653">
        <v>26425</v>
      </c>
      <c r="W4653">
        <v>0.1</v>
      </c>
    </row>
    <row r="4654" spans="7:23" x14ac:dyDescent="0.35">
      <c r="G4654" t="s">
        <v>44</v>
      </c>
      <c r="H4654">
        <v>17912512</v>
      </c>
      <c r="I4654" t="s">
        <v>7</v>
      </c>
      <c r="J4654">
        <v>52.370034842354897</v>
      </c>
      <c r="K4654">
        <v>4.8998336083069702</v>
      </c>
      <c r="L4654" t="s">
        <v>45</v>
      </c>
      <c r="M4654">
        <v>335</v>
      </c>
      <c r="N4654">
        <v>20</v>
      </c>
      <c r="O4654">
        <v>14</v>
      </c>
      <c r="P4654">
        <v>0.8</v>
      </c>
      <c r="Q4654">
        <v>328</v>
      </c>
      <c r="R4654">
        <v>11471</v>
      </c>
      <c r="S4654">
        <v>3</v>
      </c>
      <c r="T4654" t="s">
        <v>68</v>
      </c>
      <c r="U4654" t="s">
        <v>69</v>
      </c>
      <c r="V4654">
        <v>6700</v>
      </c>
      <c r="W4654">
        <v>0.1</v>
      </c>
    </row>
    <row r="4655" spans="7:23" x14ac:dyDescent="0.35">
      <c r="G4655" t="s">
        <v>44</v>
      </c>
      <c r="H4655">
        <v>18037090</v>
      </c>
      <c r="I4655" t="s">
        <v>7</v>
      </c>
      <c r="J4655">
        <v>52.373157639684798</v>
      </c>
      <c r="K4655">
        <v>4.9226276665959103</v>
      </c>
      <c r="L4655" t="s">
        <v>45</v>
      </c>
      <c r="M4655">
        <v>170</v>
      </c>
      <c r="N4655">
        <v>364</v>
      </c>
      <c r="O4655">
        <v>15</v>
      </c>
      <c r="P4655">
        <v>0.79</v>
      </c>
      <c r="Q4655">
        <v>7</v>
      </c>
      <c r="R4655">
        <v>11564</v>
      </c>
      <c r="S4655">
        <v>3</v>
      </c>
      <c r="T4655" t="s">
        <v>68</v>
      </c>
      <c r="U4655" t="s">
        <v>69</v>
      </c>
      <c r="V4655">
        <v>61880</v>
      </c>
      <c r="W4655">
        <v>0.1</v>
      </c>
    </row>
    <row r="4656" spans="7:23" x14ac:dyDescent="0.35">
      <c r="G4656" t="s">
        <v>44</v>
      </c>
      <c r="H4656">
        <v>18059130</v>
      </c>
      <c r="I4656" t="s">
        <v>7</v>
      </c>
      <c r="J4656">
        <v>52.366284210991097</v>
      </c>
      <c r="K4656">
        <v>4.8961495477907704</v>
      </c>
      <c r="L4656" t="s">
        <v>45</v>
      </c>
      <c r="M4656">
        <v>218</v>
      </c>
      <c r="N4656">
        <v>103</v>
      </c>
      <c r="O4656">
        <v>104</v>
      </c>
      <c r="P4656">
        <v>5.18</v>
      </c>
      <c r="Q4656">
        <v>228</v>
      </c>
      <c r="R4656">
        <v>11582</v>
      </c>
      <c r="S4656">
        <v>3</v>
      </c>
      <c r="T4656" t="s">
        <v>68</v>
      </c>
      <c r="U4656" t="s">
        <v>69</v>
      </c>
      <c r="V4656">
        <v>22454</v>
      </c>
      <c r="W4656">
        <v>0.1</v>
      </c>
    </row>
    <row r="4657" spans="7:23" x14ac:dyDescent="0.35">
      <c r="G4657" t="s">
        <v>44</v>
      </c>
      <c r="H4657">
        <v>18234845</v>
      </c>
      <c r="I4657" t="s">
        <v>7</v>
      </c>
      <c r="J4657">
        <v>52.368463232723698</v>
      </c>
      <c r="K4657">
        <v>4.9112384267721998</v>
      </c>
      <c r="L4657" t="s">
        <v>45</v>
      </c>
      <c r="M4657">
        <v>125</v>
      </c>
      <c r="N4657">
        <v>215</v>
      </c>
      <c r="O4657">
        <v>20</v>
      </c>
      <c r="P4657">
        <v>1.03</v>
      </c>
      <c r="Q4657">
        <v>308</v>
      </c>
      <c r="R4657">
        <v>11751</v>
      </c>
      <c r="S4657">
        <v>3</v>
      </c>
      <c r="T4657" t="s">
        <v>68</v>
      </c>
      <c r="U4657" t="s">
        <v>69</v>
      </c>
      <c r="V4657">
        <v>26875</v>
      </c>
      <c r="W4657">
        <v>0.1</v>
      </c>
    </row>
    <row r="4658" spans="7:23" x14ac:dyDescent="0.35">
      <c r="G4658" t="s">
        <v>44</v>
      </c>
      <c r="H4658">
        <v>18289075</v>
      </c>
      <c r="I4658" t="s">
        <v>7</v>
      </c>
      <c r="J4658">
        <v>52.360383550539702</v>
      </c>
      <c r="K4658">
        <v>4.8945105093078798</v>
      </c>
      <c r="L4658" t="s">
        <v>45</v>
      </c>
      <c r="M4658">
        <v>160</v>
      </c>
      <c r="N4658">
        <v>364</v>
      </c>
      <c r="O4658">
        <v>16</v>
      </c>
      <c r="P4658">
        <v>0.84</v>
      </c>
      <c r="Q4658">
        <v>3</v>
      </c>
      <c r="R4658">
        <v>11810</v>
      </c>
      <c r="S4658">
        <v>3</v>
      </c>
      <c r="T4658" t="s">
        <v>68</v>
      </c>
      <c r="U4658" t="s">
        <v>69</v>
      </c>
      <c r="V4658">
        <v>58240</v>
      </c>
      <c r="W4658">
        <v>0.1</v>
      </c>
    </row>
    <row r="4659" spans="7:23" x14ac:dyDescent="0.35">
      <c r="G4659" t="s">
        <v>44</v>
      </c>
      <c r="H4659">
        <v>18610613</v>
      </c>
      <c r="I4659" t="s">
        <v>7</v>
      </c>
      <c r="J4659">
        <v>52.364101080942199</v>
      </c>
      <c r="K4659">
        <v>4.90687237473277</v>
      </c>
      <c r="L4659" t="s">
        <v>45</v>
      </c>
      <c r="M4659">
        <v>300</v>
      </c>
      <c r="N4659">
        <v>190</v>
      </c>
      <c r="O4659">
        <v>32</v>
      </c>
      <c r="P4659">
        <v>1.73</v>
      </c>
      <c r="Q4659">
        <v>163</v>
      </c>
      <c r="R4659">
        <v>12094</v>
      </c>
      <c r="S4659">
        <v>3</v>
      </c>
      <c r="T4659" t="s">
        <v>68</v>
      </c>
      <c r="U4659" t="s">
        <v>69</v>
      </c>
      <c r="V4659">
        <v>57000</v>
      </c>
      <c r="W4659">
        <v>0.1</v>
      </c>
    </row>
    <row r="4660" spans="7:23" x14ac:dyDescent="0.35">
      <c r="G4660" t="s">
        <v>44</v>
      </c>
      <c r="H4660">
        <v>18619133</v>
      </c>
      <c r="I4660" t="s">
        <v>7</v>
      </c>
      <c r="J4660">
        <v>52.3644321087287</v>
      </c>
      <c r="K4660">
        <v>4.8822712822516099</v>
      </c>
      <c r="L4660" t="s">
        <v>45</v>
      </c>
      <c r="M4660">
        <v>219</v>
      </c>
      <c r="N4660">
        <v>186</v>
      </c>
      <c r="O4660">
        <v>18</v>
      </c>
      <c r="P4660">
        <v>1.03</v>
      </c>
      <c r="Q4660">
        <v>181</v>
      </c>
      <c r="R4660">
        <v>12101</v>
      </c>
      <c r="S4660">
        <v>3</v>
      </c>
      <c r="T4660" t="s">
        <v>68</v>
      </c>
      <c r="U4660" t="s">
        <v>69</v>
      </c>
      <c r="V4660">
        <v>40734</v>
      </c>
      <c r="W4660">
        <v>0.1</v>
      </c>
    </row>
    <row r="4661" spans="7:23" x14ac:dyDescent="0.35">
      <c r="G4661" t="s">
        <v>44</v>
      </c>
      <c r="H4661">
        <v>19509554</v>
      </c>
      <c r="I4661" t="s">
        <v>7</v>
      </c>
      <c r="J4661">
        <v>52.362566390904597</v>
      </c>
      <c r="K4661">
        <v>4.8862542449959303</v>
      </c>
      <c r="L4661" t="s">
        <v>45</v>
      </c>
      <c r="M4661">
        <v>185</v>
      </c>
      <c r="N4661">
        <v>307</v>
      </c>
      <c r="O4661">
        <v>25</v>
      </c>
      <c r="P4661">
        <v>1.43</v>
      </c>
      <c r="Q4661">
        <v>53</v>
      </c>
      <c r="R4661">
        <v>12841</v>
      </c>
      <c r="S4661">
        <v>3</v>
      </c>
      <c r="T4661" t="s">
        <v>68</v>
      </c>
      <c r="U4661" t="s">
        <v>69</v>
      </c>
      <c r="V4661">
        <v>56795</v>
      </c>
      <c r="W4661">
        <v>0.1</v>
      </c>
    </row>
    <row r="4662" spans="7:23" x14ac:dyDescent="0.35">
      <c r="G4662" t="s">
        <v>44</v>
      </c>
      <c r="H4662">
        <v>19527664</v>
      </c>
      <c r="I4662" t="s">
        <v>7</v>
      </c>
      <c r="J4662">
        <v>52.364613969714</v>
      </c>
      <c r="K4662">
        <v>4.9204560367673098</v>
      </c>
      <c r="L4662" t="s">
        <v>45</v>
      </c>
      <c r="M4662">
        <v>159</v>
      </c>
      <c r="N4662">
        <v>345</v>
      </c>
      <c r="O4662">
        <v>16</v>
      </c>
      <c r="P4662">
        <v>0.91</v>
      </c>
      <c r="Q4662">
        <v>346</v>
      </c>
      <c r="R4662">
        <v>12861</v>
      </c>
      <c r="S4662">
        <v>3</v>
      </c>
      <c r="T4662" t="s">
        <v>68</v>
      </c>
      <c r="U4662" t="s">
        <v>69</v>
      </c>
      <c r="V4662">
        <v>54855</v>
      </c>
      <c r="W4662">
        <v>0.1</v>
      </c>
    </row>
    <row r="4663" spans="7:23" x14ac:dyDescent="0.35">
      <c r="G4663" t="s">
        <v>44</v>
      </c>
      <c r="H4663">
        <v>19803300</v>
      </c>
      <c r="I4663" t="s">
        <v>7</v>
      </c>
      <c r="J4663">
        <v>52.3663178933623</v>
      </c>
      <c r="K4663">
        <v>4.8979472864346398</v>
      </c>
      <c r="L4663" t="s">
        <v>45</v>
      </c>
      <c r="M4663">
        <v>240</v>
      </c>
      <c r="N4663">
        <v>133</v>
      </c>
      <c r="O4663">
        <v>53</v>
      </c>
      <c r="P4663">
        <v>3.49</v>
      </c>
      <c r="Q4663">
        <v>161</v>
      </c>
      <c r="R4663">
        <v>13140</v>
      </c>
      <c r="S4663">
        <v>3</v>
      </c>
      <c r="T4663" t="s">
        <v>68</v>
      </c>
      <c r="U4663" t="s">
        <v>69</v>
      </c>
      <c r="V4663">
        <v>31920</v>
      </c>
      <c r="W4663">
        <v>0.1</v>
      </c>
    </row>
    <row r="4664" spans="7:23" x14ac:dyDescent="0.35">
      <c r="G4664" t="s">
        <v>44</v>
      </c>
      <c r="H4664">
        <v>19868494</v>
      </c>
      <c r="I4664" t="s">
        <v>7</v>
      </c>
      <c r="J4664">
        <v>52.368734462740697</v>
      </c>
      <c r="K4664">
        <v>4.9297758537214698</v>
      </c>
      <c r="L4664" t="s">
        <v>45</v>
      </c>
      <c r="M4664">
        <v>250</v>
      </c>
      <c r="N4664">
        <v>278</v>
      </c>
      <c r="O4664">
        <v>10</v>
      </c>
      <c r="P4664">
        <v>0.67</v>
      </c>
      <c r="Q4664">
        <v>65</v>
      </c>
      <c r="R4664">
        <v>13216</v>
      </c>
      <c r="S4664">
        <v>3</v>
      </c>
      <c r="T4664" t="s">
        <v>68</v>
      </c>
      <c r="U4664" t="s">
        <v>69</v>
      </c>
      <c r="V4664">
        <v>69500</v>
      </c>
      <c r="W4664">
        <v>0.1</v>
      </c>
    </row>
    <row r="4665" spans="7:23" x14ac:dyDescent="0.35">
      <c r="G4665" t="s">
        <v>44</v>
      </c>
      <c r="H4665">
        <v>20000606</v>
      </c>
      <c r="I4665" t="s">
        <v>7</v>
      </c>
      <c r="J4665">
        <v>52.3711633468467</v>
      </c>
      <c r="K4665">
        <v>4.9164452255764797</v>
      </c>
      <c r="L4665" t="s">
        <v>45</v>
      </c>
      <c r="M4665">
        <v>95</v>
      </c>
      <c r="N4665">
        <v>345</v>
      </c>
      <c r="O4665">
        <v>26</v>
      </c>
      <c r="P4665">
        <v>1.59</v>
      </c>
      <c r="Q4665">
        <v>6</v>
      </c>
      <c r="R4665">
        <v>13369</v>
      </c>
      <c r="S4665">
        <v>3</v>
      </c>
      <c r="T4665" t="s">
        <v>68</v>
      </c>
      <c r="U4665" t="s">
        <v>69</v>
      </c>
      <c r="V4665">
        <v>32775</v>
      </c>
      <c r="W4665">
        <v>0.1</v>
      </c>
    </row>
    <row r="4666" spans="7:23" x14ac:dyDescent="0.35">
      <c r="G4666" t="s">
        <v>44</v>
      </c>
      <c r="H4666">
        <v>20400476</v>
      </c>
      <c r="I4666" t="s">
        <v>7</v>
      </c>
      <c r="J4666">
        <v>52.363233322464403</v>
      </c>
      <c r="K4666">
        <v>4.8881051423133597</v>
      </c>
      <c r="L4666" t="s">
        <v>45</v>
      </c>
      <c r="M4666">
        <v>165</v>
      </c>
      <c r="N4666">
        <v>7</v>
      </c>
      <c r="O4666">
        <v>42</v>
      </c>
      <c r="P4666">
        <v>3.14</v>
      </c>
      <c r="Q4666">
        <v>338</v>
      </c>
      <c r="R4666">
        <v>13700</v>
      </c>
      <c r="S4666">
        <v>3</v>
      </c>
      <c r="T4666" t="s">
        <v>68</v>
      </c>
      <c r="U4666" t="s">
        <v>69</v>
      </c>
      <c r="V4666">
        <v>1155</v>
      </c>
      <c r="W4666">
        <v>0.1</v>
      </c>
    </row>
    <row r="4667" spans="7:23" x14ac:dyDescent="0.35">
      <c r="G4667" t="s">
        <v>44</v>
      </c>
      <c r="H4667">
        <v>20431969</v>
      </c>
      <c r="I4667" t="s">
        <v>7</v>
      </c>
      <c r="J4667">
        <v>52.365348207342599</v>
      </c>
      <c r="K4667">
        <v>4.8955449479110502</v>
      </c>
      <c r="L4667" t="s">
        <v>45</v>
      </c>
      <c r="M4667">
        <v>91</v>
      </c>
      <c r="N4667">
        <v>1</v>
      </c>
      <c r="O4667">
        <v>6</v>
      </c>
      <c r="P4667">
        <v>0.4</v>
      </c>
      <c r="Q4667">
        <v>131</v>
      </c>
      <c r="R4667">
        <v>13725</v>
      </c>
      <c r="S4667">
        <v>3</v>
      </c>
      <c r="T4667" t="s">
        <v>68</v>
      </c>
      <c r="U4667" t="s">
        <v>69</v>
      </c>
      <c r="V4667">
        <v>91</v>
      </c>
      <c r="W4667">
        <v>0.1</v>
      </c>
    </row>
    <row r="4668" spans="7:23" x14ac:dyDescent="0.35">
      <c r="G4668" t="s">
        <v>44</v>
      </c>
      <c r="H4668">
        <v>20807929</v>
      </c>
      <c r="I4668" t="s">
        <v>7</v>
      </c>
      <c r="J4668">
        <v>52.3634061826533</v>
      </c>
      <c r="K4668">
        <v>4.8967012114679296</v>
      </c>
      <c r="L4668" t="s">
        <v>45</v>
      </c>
      <c r="M4668">
        <v>150</v>
      </c>
      <c r="N4668">
        <v>364</v>
      </c>
      <c r="O4668">
        <v>22</v>
      </c>
      <c r="P4668">
        <v>1.48</v>
      </c>
      <c r="Q4668">
        <v>22</v>
      </c>
      <c r="R4668">
        <v>13989</v>
      </c>
      <c r="S4668">
        <v>3</v>
      </c>
      <c r="T4668" t="s">
        <v>68</v>
      </c>
      <c r="U4668" t="s">
        <v>69</v>
      </c>
      <c r="V4668">
        <v>54600</v>
      </c>
      <c r="W4668">
        <v>0.1</v>
      </c>
    </row>
    <row r="4669" spans="7:23" x14ac:dyDescent="0.35">
      <c r="G4669" t="s">
        <v>44</v>
      </c>
      <c r="H4669">
        <v>21149948</v>
      </c>
      <c r="I4669" t="s">
        <v>7</v>
      </c>
      <c r="J4669">
        <v>52.359922676950802</v>
      </c>
      <c r="K4669">
        <v>4.8957995261660798</v>
      </c>
      <c r="L4669" t="s">
        <v>45</v>
      </c>
      <c r="M4669">
        <v>240</v>
      </c>
      <c r="N4669">
        <v>360</v>
      </c>
      <c r="O4669">
        <v>4</v>
      </c>
      <c r="P4669">
        <v>1.0900000000000001</v>
      </c>
      <c r="Q4669">
        <v>5</v>
      </c>
      <c r="R4669">
        <v>14267</v>
      </c>
      <c r="S4669">
        <v>3</v>
      </c>
      <c r="T4669" t="s">
        <v>68</v>
      </c>
      <c r="U4669" t="s">
        <v>69</v>
      </c>
      <c r="V4669">
        <v>86400</v>
      </c>
      <c r="W4669">
        <v>0.1</v>
      </c>
    </row>
    <row r="4670" spans="7:23" x14ac:dyDescent="0.35">
      <c r="G4670" t="s">
        <v>44</v>
      </c>
      <c r="H4670">
        <v>21208132</v>
      </c>
      <c r="I4670" t="s">
        <v>7</v>
      </c>
      <c r="J4670">
        <v>52.3588376170865</v>
      </c>
      <c r="K4670">
        <v>4.8963885287073099</v>
      </c>
      <c r="L4670" t="s">
        <v>45</v>
      </c>
      <c r="M4670">
        <v>200</v>
      </c>
      <c r="N4670">
        <v>361</v>
      </c>
      <c r="O4670">
        <v>11</v>
      </c>
      <c r="P4670">
        <v>0.96</v>
      </c>
      <c r="Q4670">
        <v>9</v>
      </c>
      <c r="R4670">
        <v>14307</v>
      </c>
      <c r="S4670">
        <v>3</v>
      </c>
      <c r="T4670" t="s">
        <v>68</v>
      </c>
      <c r="U4670" t="s">
        <v>69</v>
      </c>
      <c r="V4670">
        <v>72200</v>
      </c>
      <c r="W4670">
        <v>0.1</v>
      </c>
    </row>
    <row r="4671" spans="7:23" x14ac:dyDescent="0.35">
      <c r="G4671" t="s">
        <v>44</v>
      </c>
      <c r="H4671">
        <v>21709085</v>
      </c>
      <c r="I4671" t="s">
        <v>7</v>
      </c>
      <c r="J4671">
        <v>52.362109022429898</v>
      </c>
      <c r="K4671">
        <v>4.8942971766082399</v>
      </c>
      <c r="L4671" t="s">
        <v>45</v>
      </c>
      <c r="M4671">
        <v>249</v>
      </c>
      <c r="N4671">
        <v>300</v>
      </c>
      <c r="O4671">
        <v>14</v>
      </c>
      <c r="P4671">
        <v>1.0900000000000001</v>
      </c>
      <c r="Q4671">
        <v>71</v>
      </c>
      <c r="R4671">
        <v>14746</v>
      </c>
      <c r="S4671">
        <v>3</v>
      </c>
      <c r="T4671" t="s">
        <v>68</v>
      </c>
      <c r="U4671" t="s">
        <v>69</v>
      </c>
      <c r="V4671">
        <v>74700</v>
      </c>
      <c r="W4671">
        <v>0.1</v>
      </c>
    </row>
    <row r="4672" spans="7:23" x14ac:dyDescent="0.35">
      <c r="G4672" t="s">
        <v>44</v>
      </c>
      <c r="H4672">
        <v>21747510</v>
      </c>
      <c r="I4672" t="s">
        <v>7</v>
      </c>
      <c r="J4672">
        <v>52.369887450420499</v>
      </c>
      <c r="K4672">
        <v>4.9140703144981197</v>
      </c>
      <c r="L4672" t="s">
        <v>45</v>
      </c>
      <c r="M4672">
        <v>540</v>
      </c>
      <c r="N4672">
        <v>304</v>
      </c>
      <c r="O4672">
        <v>7</v>
      </c>
      <c r="P4672">
        <v>0.61</v>
      </c>
      <c r="Q4672">
        <v>40</v>
      </c>
      <c r="R4672">
        <v>14779</v>
      </c>
      <c r="S4672">
        <v>3</v>
      </c>
      <c r="T4672" t="s">
        <v>68</v>
      </c>
      <c r="U4672" t="s">
        <v>69</v>
      </c>
      <c r="V4672">
        <v>164160</v>
      </c>
      <c r="W4672">
        <v>0.1</v>
      </c>
    </row>
    <row r="4673" spans="7:23" x14ac:dyDescent="0.35">
      <c r="G4673" t="s">
        <v>44</v>
      </c>
      <c r="H4673">
        <v>21905394</v>
      </c>
      <c r="I4673" t="s">
        <v>7</v>
      </c>
      <c r="J4673">
        <v>52.362363587617402</v>
      </c>
      <c r="K4673">
        <v>4.8889990012286599</v>
      </c>
      <c r="L4673" t="s">
        <v>45</v>
      </c>
      <c r="M4673">
        <v>115</v>
      </c>
      <c r="N4673">
        <v>362</v>
      </c>
      <c r="O4673">
        <v>2</v>
      </c>
      <c r="P4673">
        <v>0.18</v>
      </c>
      <c r="Q4673">
        <v>2</v>
      </c>
      <c r="R4673">
        <v>14915</v>
      </c>
      <c r="S4673">
        <v>3</v>
      </c>
      <c r="T4673" t="s">
        <v>68</v>
      </c>
      <c r="U4673" t="s">
        <v>69</v>
      </c>
      <c r="V4673">
        <v>41630</v>
      </c>
      <c r="W4673">
        <v>0.1</v>
      </c>
    </row>
    <row r="4674" spans="7:23" x14ac:dyDescent="0.35">
      <c r="G4674" t="s">
        <v>44</v>
      </c>
      <c r="H4674">
        <v>41125</v>
      </c>
      <c r="I4674" t="s">
        <v>6</v>
      </c>
      <c r="J4674">
        <v>52.378914770026903</v>
      </c>
      <c r="K4674">
        <v>4.8832050564993601</v>
      </c>
      <c r="L4674" t="s">
        <v>45</v>
      </c>
      <c r="M4674">
        <v>180</v>
      </c>
      <c r="N4674">
        <v>349</v>
      </c>
      <c r="O4674">
        <v>76</v>
      </c>
      <c r="P4674">
        <v>0.78</v>
      </c>
      <c r="Q4674">
        <v>11</v>
      </c>
      <c r="R4674">
        <v>9</v>
      </c>
      <c r="S4674">
        <v>3</v>
      </c>
      <c r="T4674" t="s">
        <v>46</v>
      </c>
      <c r="U4674" t="s">
        <v>47</v>
      </c>
      <c r="V4674">
        <v>62820</v>
      </c>
      <c r="W4674">
        <v>0.1</v>
      </c>
    </row>
    <row r="4675" spans="7:23" x14ac:dyDescent="0.35">
      <c r="G4675" t="s">
        <v>44</v>
      </c>
      <c r="H4675">
        <v>65230</v>
      </c>
      <c r="I4675" t="s">
        <v>6</v>
      </c>
      <c r="J4675">
        <v>52.368713041376701</v>
      </c>
      <c r="K4675">
        <v>4.8928433896104604</v>
      </c>
      <c r="L4675" t="s">
        <v>45</v>
      </c>
      <c r="M4675">
        <v>179</v>
      </c>
      <c r="N4675">
        <v>30</v>
      </c>
      <c r="O4675">
        <v>83</v>
      </c>
      <c r="P4675">
        <v>0.91</v>
      </c>
      <c r="Q4675">
        <v>358</v>
      </c>
      <c r="R4675">
        <v>40</v>
      </c>
      <c r="S4675">
        <v>3</v>
      </c>
      <c r="T4675" t="s">
        <v>46</v>
      </c>
      <c r="U4675" t="s">
        <v>47</v>
      </c>
      <c r="V4675">
        <v>5370</v>
      </c>
      <c r="W4675">
        <v>0.1</v>
      </c>
    </row>
    <row r="4676" spans="7:23" x14ac:dyDescent="0.35">
      <c r="G4676" t="s">
        <v>44</v>
      </c>
      <c r="H4676">
        <v>73917</v>
      </c>
      <c r="I4676" t="s">
        <v>6</v>
      </c>
      <c r="J4676">
        <v>52.378942804009696</v>
      </c>
      <c r="K4676">
        <v>4.8906019961928298</v>
      </c>
      <c r="L4676" t="s">
        <v>45</v>
      </c>
      <c r="M4676">
        <v>175</v>
      </c>
      <c r="N4676">
        <v>115</v>
      </c>
      <c r="O4676">
        <v>82</v>
      </c>
      <c r="P4676">
        <v>1.22</v>
      </c>
      <c r="Q4676">
        <v>320</v>
      </c>
      <c r="R4676">
        <v>46</v>
      </c>
      <c r="S4676">
        <v>3</v>
      </c>
      <c r="T4676" t="s">
        <v>46</v>
      </c>
      <c r="U4676" t="s">
        <v>47</v>
      </c>
      <c r="V4676">
        <v>20125</v>
      </c>
      <c r="W4676">
        <v>0.1</v>
      </c>
    </row>
    <row r="4677" spans="7:23" x14ac:dyDescent="0.35">
      <c r="G4677" t="s">
        <v>44</v>
      </c>
      <c r="H4677">
        <v>82748</v>
      </c>
      <c r="I4677" t="s">
        <v>6</v>
      </c>
      <c r="J4677">
        <v>52.373073930183601</v>
      </c>
      <c r="K4677">
        <v>4.8934315752492399</v>
      </c>
      <c r="L4677" t="s">
        <v>45</v>
      </c>
      <c r="M4677">
        <v>249</v>
      </c>
      <c r="N4677">
        <v>124</v>
      </c>
      <c r="O4677">
        <v>116</v>
      </c>
      <c r="P4677">
        <v>1.24</v>
      </c>
      <c r="Q4677">
        <v>280</v>
      </c>
      <c r="R4677">
        <v>54</v>
      </c>
      <c r="S4677">
        <v>3</v>
      </c>
      <c r="T4677" t="s">
        <v>46</v>
      </c>
      <c r="U4677" t="s">
        <v>47</v>
      </c>
      <c r="V4677">
        <v>30876</v>
      </c>
      <c r="W4677">
        <v>0.1</v>
      </c>
    </row>
    <row r="4678" spans="7:23" x14ac:dyDescent="0.35">
      <c r="G4678" t="s">
        <v>44</v>
      </c>
      <c r="H4678">
        <v>170223</v>
      </c>
      <c r="I4678" t="s">
        <v>6</v>
      </c>
      <c r="J4678">
        <v>52.369912351907097</v>
      </c>
      <c r="K4678">
        <v>4.8826545204013998</v>
      </c>
      <c r="L4678" t="s">
        <v>45</v>
      </c>
      <c r="M4678">
        <v>145</v>
      </c>
      <c r="N4678">
        <v>361</v>
      </c>
      <c r="O4678">
        <v>47</v>
      </c>
      <c r="P4678">
        <v>0.55000000000000004</v>
      </c>
      <c r="Q4678">
        <v>57</v>
      </c>
      <c r="R4678">
        <v>81</v>
      </c>
      <c r="S4678">
        <v>3</v>
      </c>
      <c r="T4678" t="s">
        <v>46</v>
      </c>
      <c r="U4678" t="s">
        <v>47</v>
      </c>
      <c r="V4678">
        <v>52345</v>
      </c>
      <c r="W4678">
        <v>0.1</v>
      </c>
    </row>
    <row r="4679" spans="7:23" x14ac:dyDescent="0.35">
      <c r="G4679" t="s">
        <v>44</v>
      </c>
      <c r="H4679">
        <v>311124</v>
      </c>
      <c r="I4679" t="s">
        <v>6</v>
      </c>
      <c r="J4679">
        <v>52.371433377948499</v>
      </c>
      <c r="K4679">
        <v>4.8766671397350603</v>
      </c>
      <c r="L4679" t="s">
        <v>45</v>
      </c>
      <c r="M4679">
        <v>200</v>
      </c>
      <c r="N4679">
        <v>10</v>
      </c>
      <c r="O4679">
        <v>72</v>
      </c>
      <c r="P4679">
        <v>0.9</v>
      </c>
      <c r="Q4679">
        <v>362</v>
      </c>
      <c r="R4679">
        <v>170</v>
      </c>
      <c r="S4679">
        <v>3</v>
      </c>
      <c r="T4679" t="s">
        <v>46</v>
      </c>
      <c r="U4679" t="s">
        <v>47</v>
      </c>
      <c r="V4679">
        <v>2000</v>
      </c>
      <c r="W4679">
        <v>0.1</v>
      </c>
    </row>
    <row r="4680" spans="7:23" x14ac:dyDescent="0.35">
      <c r="G4680" t="s">
        <v>44</v>
      </c>
      <c r="H4680">
        <v>451719</v>
      </c>
      <c r="I4680" t="s">
        <v>6</v>
      </c>
      <c r="J4680">
        <v>52.371155314957399</v>
      </c>
      <c r="K4680">
        <v>4.8789597606567101</v>
      </c>
      <c r="L4680" t="s">
        <v>45</v>
      </c>
      <c r="M4680">
        <v>175</v>
      </c>
      <c r="N4680">
        <v>64</v>
      </c>
      <c r="O4680">
        <v>60</v>
      </c>
      <c r="P4680">
        <v>0.76</v>
      </c>
      <c r="Q4680">
        <v>320</v>
      </c>
      <c r="R4680">
        <v>245</v>
      </c>
      <c r="S4680">
        <v>3</v>
      </c>
      <c r="T4680" t="s">
        <v>46</v>
      </c>
      <c r="U4680" t="s">
        <v>47</v>
      </c>
      <c r="V4680">
        <v>11200</v>
      </c>
      <c r="W4680">
        <v>0.1</v>
      </c>
    </row>
    <row r="4681" spans="7:23" x14ac:dyDescent="0.35">
      <c r="G4681" t="s">
        <v>44</v>
      </c>
      <c r="H4681">
        <v>462341</v>
      </c>
      <c r="I4681" t="s">
        <v>6</v>
      </c>
      <c r="J4681">
        <v>52.373932570783197</v>
      </c>
      <c r="K4681">
        <v>4.8935486115876001</v>
      </c>
      <c r="L4681" t="s">
        <v>45</v>
      </c>
      <c r="M4681">
        <v>170</v>
      </c>
      <c r="N4681">
        <v>363</v>
      </c>
      <c r="O4681">
        <v>26</v>
      </c>
      <c r="P4681">
        <v>0.59</v>
      </c>
      <c r="Q4681">
        <v>2</v>
      </c>
      <c r="R4681">
        <v>249</v>
      </c>
      <c r="S4681">
        <v>3</v>
      </c>
      <c r="T4681" t="s">
        <v>46</v>
      </c>
      <c r="U4681" t="s">
        <v>47</v>
      </c>
      <c r="V4681">
        <v>61710</v>
      </c>
      <c r="W4681">
        <v>0.1</v>
      </c>
    </row>
    <row r="4682" spans="7:23" x14ac:dyDescent="0.35">
      <c r="G4682" t="s">
        <v>44</v>
      </c>
      <c r="H4682">
        <v>540194</v>
      </c>
      <c r="I4682" t="s">
        <v>6</v>
      </c>
      <c r="J4682">
        <v>52.380490722102699</v>
      </c>
      <c r="K4682">
        <v>4.8874318603447398</v>
      </c>
      <c r="L4682" t="s">
        <v>45</v>
      </c>
      <c r="M4682">
        <v>250</v>
      </c>
      <c r="N4682">
        <v>271</v>
      </c>
      <c r="O4682">
        <v>16</v>
      </c>
      <c r="P4682">
        <v>0.21</v>
      </c>
      <c r="Q4682">
        <v>158</v>
      </c>
      <c r="R4682">
        <v>295</v>
      </c>
      <c r="S4682">
        <v>3</v>
      </c>
      <c r="T4682" t="s">
        <v>46</v>
      </c>
      <c r="U4682" t="s">
        <v>47</v>
      </c>
      <c r="V4682">
        <v>67750</v>
      </c>
      <c r="W4682">
        <v>0.1</v>
      </c>
    </row>
    <row r="4683" spans="7:23" x14ac:dyDescent="0.35">
      <c r="G4683" t="s">
        <v>44</v>
      </c>
      <c r="H4683">
        <v>621108</v>
      </c>
      <c r="I4683" t="s">
        <v>6</v>
      </c>
      <c r="J4683">
        <v>52.373194881123197</v>
      </c>
      <c r="K4683">
        <v>4.8813016579600497</v>
      </c>
      <c r="L4683" t="s">
        <v>45</v>
      </c>
      <c r="M4683">
        <v>140</v>
      </c>
      <c r="N4683">
        <v>349</v>
      </c>
      <c r="O4683">
        <v>30</v>
      </c>
      <c r="P4683">
        <v>0.47</v>
      </c>
      <c r="Q4683">
        <v>15</v>
      </c>
      <c r="R4683">
        <v>363</v>
      </c>
      <c r="S4683">
        <v>3</v>
      </c>
      <c r="T4683" t="s">
        <v>46</v>
      </c>
      <c r="U4683" t="s">
        <v>47</v>
      </c>
      <c r="V4683">
        <v>48860</v>
      </c>
      <c r="W4683">
        <v>0.1</v>
      </c>
    </row>
    <row r="4684" spans="7:23" x14ac:dyDescent="0.35">
      <c r="G4684" t="s">
        <v>44</v>
      </c>
      <c r="H4684">
        <v>729260</v>
      </c>
      <c r="I4684" t="s">
        <v>6</v>
      </c>
      <c r="J4684">
        <v>52.381136098719999</v>
      </c>
      <c r="K4684">
        <v>4.8854020078015399</v>
      </c>
      <c r="L4684" t="s">
        <v>45</v>
      </c>
      <c r="M4684">
        <v>145</v>
      </c>
      <c r="N4684">
        <v>67</v>
      </c>
      <c r="O4684">
        <v>96</v>
      </c>
      <c r="P4684">
        <v>1.29</v>
      </c>
      <c r="Q4684">
        <v>277</v>
      </c>
      <c r="R4684">
        <v>480</v>
      </c>
      <c r="S4684">
        <v>3</v>
      </c>
      <c r="T4684" t="s">
        <v>46</v>
      </c>
      <c r="U4684" t="s">
        <v>47</v>
      </c>
      <c r="V4684">
        <v>9715</v>
      </c>
      <c r="W4684">
        <v>0.1</v>
      </c>
    </row>
    <row r="4685" spans="7:23" x14ac:dyDescent="0.35">
      <c r="G4685" t="s">
        <v>44</v>
      </c>
      <c r="H4685">
        <v>741398</v>
      </c>
      <c r="I4685" t="s">
        <v>6</v>
      </c>
      <c r="J4685">
        <v>52.370367661131098</v>
      </c>
      <c r="K4685">
        <v>4.8866922186499604</v>
      </c>
      <c r="L4685" t="s">
        <v>45</v>
      </c>
      <c r="M4685">
        <v>175</v>
      </c>
      <c r="N4685">
        <v>277</v>
      </c>
      <c r="O4685">
        <v>41</v>
      </c>
      <c r="P4685">
        <v>0.55000000000000004</v>
      </c>
      <c r="Q4685">
        <v>106</v>
      </c>
      <c r="R4685">
        <v>495</v>
      </c>
      <c r="S4685">
        <v>3</v>
      </c>
      <c r="T4685" t="s">
        <v>46</v>
      </c>
      <c r="U4685" t="s">
        <v>47</v>
      </c>
      <c r="V4685">
        <v>48475</v>
      </c>
      <c r="W4685">
        <v>0.1</v>
      </c>
    </row>
    <row r="4686" spans="7:23" x14ac:dyDescent="0.35">
      <c r="G4686" t="s">
        <v>44</v>
      </c>
      <c r="H4686">
        <v>759060</v>
      </c>
      <c r="I4686" t="s">
        <v>6</v>
      </c>
      <c r="J4686">
        <v>52.367370377952803</v>
      </c>
      <c r="K4686">
        <v>4.8887156290510401</v>
      </c>
      <c r="L4686" t="s">
        <v>45</v>
      </c>
      <c r="M4686">
        <v>319</v>
      </c>
      <c r="N4686">
        <v>127</v>
      </c>
      <c r="O4686">
        <v>89</v>
      </c>
      <c r="P4686">
        <v>1.23</v>
      </c>
      <c r="Q4686">
        <v>134</v>
      </c>
      <c r="R4686">
        <v>521</v>
      </c>
      <c r="S4686">
        <v>3</v>
      </c>
      <c r="T4686" t="s">
        <v>46</v>
      </c>
      <c r="U4686" t="s">
        <v>47</v>
      </c>
      <c r="V4686">
        <v>40513</v>
      </c>
      <c r="W4686">
        <v>0.1</v>
      </c>
    </row>
    <row r="4687" spans="7:23" x14ac:dyDescent="0.35">
      <c r="G4687" t="s">
        <v>44</v>
      </c>
      <c r="H4687">
        <v>768274</v>
      </c>
      <c r="I4687" t="s">
        <v>6</v>
      </c>
      <c r="J4687">
        <v>52.386884948139503</v>
      </c>
      <c r="K4687">
        <v>4.8848919129246697</v>
      </c>
      <c r="L4687" t="s">
        <v>45</v>
      </c>
      <c r="M4687">
        <v>225</v>
      </c>
      <c r="N4687">
        <v>18</v>
      </c>
      <c r="O4687">
        <v>57</v>
      </c>
      <c r="P4687">
        <v>0.89</v>
      </c>
      <c r="Q4687">
        <v>365</v>
      </c>
      <c r="R4687">
        <v>527</v>
      </c>
      <c r="S4687">
        <v>3</v>
      </c>
      <c r="T4687" t="s">
        <v>46</v>
      </c>
      <c r="U4687" t="s">
        <v>47</v>
      </c>
      <c r="V4687">
        <v>4050</v>
      </c>
      <c r="W4687">
        <v>0.1</v>
      </c>
    </row>
    <row r="4688" spans="7:23" x14ac:dyDescent="0.35">
      <c r="G4688" t="s">
        <v>44</v>
      </c>
      <c r="H4688">
        <v>818230</v>
      </c>
      <c r="I4688" t="s">
        <v>6</v>
      </c>
      <c r="J4688">
        <v>52.386211398812499</v>
      </c>
      <c r="K4688">
        <v>4.8871196616810098</v>
      </c>
      <c r="L4688" t="s">
        <v>45</v>
      </c>
      <c r="M4688">
        <v>165</v>
      </c>
      <c r="N4688">
        <v>332</v>
      </c>
      <c r="O4688">
        <v>19</v>
      </c>
      <c r="P4688">
        <v>1.39</v>
      </c>
      <c r="Q4688">
        <v>9</v>
      </c>
      <c r="R4688">
        <v>582</v>
      </c>
      <c r="S4688">
        <v>3</v>
      </c>
      <c r="T4688" t="s">
        <v>46</v>
      </c>
      <c r="U4688" t="s">
        <v>47</v>
      </c>
      <c r="V4688">
        <v>54780</v>
      </c>
      <c r="W4688">
        <v>0.1</v>
      </c>
    </row>
    <row r="4689" spans="7:23" x14ac:dyDescent="0.35">
      <c r="G4689" t="s">
        <v>44</v>
      </c>
      <c r="H4689">
        <v>862411</v>
      </c>
      <c r="I4689" t="s">
        <v>6</v>
      </c>
      <c r="J4689">
        <v>52.380808015726601</v>
      </c>
      <c r="K4689">
        <v>4.8856801152667302</v>
      </c>
      <c r="L4689" t="s">
        <v>45</v>
      </c>
      <c r="M4689">
        <v>133</v>
      </c>
      <c r="N4689">
        <v>10</v>
      </c>
      <c r="O4689">
        <v>70</v>
      </c>
      <c r="P4689">
        <v>1</v>
      </c>
      <c r="Q4689">
        <v>338</v>
      </c>
      <c r="R4689">
        <v>623</v>
      </c>
      <c r="S4689">
        <v>3</v>
      </c>
      <c r="T4689" t="s">
        <v>46</v>
      </c>
      <c r="U4689" t="s">
        <v>47</v>
      </c>
      <c r="V4689">
        <v>1330</v>
      </c>
      <c r="W4689">
        <v>0.1</v>
      </c>
    </row>
    <row r="4690" spans="7:23" x14ac:dyDescent="0.35">
      <c r="G4690" t="s">
        <v>44</v>
      </c>
      <c r="H4690">
        <v>866867</v>
      </c>
      <c r="I4690" t="s">
        <v>6</v>
      </c>
      <c r="J4690">
        <v>52.366513119993002</v>
      </c>
      <c r="K4690">
        <v>4.8949680284843202</v>
      </c>
      <c r="L4690" t="s">
        <v>45</v>
      </c>
      <c r="M4690">
        <v>160</v>
      </c>
      <c r="N4690">
        <v>169</v>
      </c>
      <c r="O4690">
        <v>250</v>
      </c>
      <c r="P4690">
        <v>3.67</v>
      </c>
      <c r="Q4690">
        <v>4</v>
      </c>
      <c r="R4690">
        <v>630</v>
      </c>
      <c r="S4690">
        <v>3</v>
      </c>
      <c r="T4690" t="s">
        <v>46</v>
      </c>
      <c r="U4690" t="s">
        <v>47</v>
      </c>
      <c r="V4690">
        <v>27040</v>
      </c>
      <c r="W4690">
        <v>0.1</v>
      </c>
    </row>
    <row r="4691" spans="7:23" x14ac:dyDescent="0.35">
      <c r="G4691" t="s">
        <v>44</v>
      </c>
      <c r="H4691">
        <v>1041013</v>
      </c>
      <c r="I4691" t="s">
        <v>6</v>
      </c>
      <c r="J4691">
        <v>52.370887818178197</v>
      </c>
      <c r="K4691">
        <v>4.88724400520627</v>
      </c>
      <c r="L4691" t="s">
        <v>45</v>
      </c>
      <c r="M4691">
        <v>280</v>
      </c>
      <c r="N4691">
        <v>102</v>
      </c>
      <c r="O4691">
        <v>61</v>
      </c>
      <c r="P4691">
        <v>0.9</v>
      </c>
      <c r="Q4691">
        <v>245</v>
      </c>
      <c r="R4691">
        <v>755</v>
      </c>
      <c r="S4691">
        <v>3</v>
      </c>
      <c r="T4691" t="s">
        <v>46</v>
      </c>
      <c r="U4691" t="s">
        <v>47</v>
      </c>
      <c r="V4691">
        <v>28560</v>
      </c>
      <c r="W4691">
        <v>0.1</v>
      </c>
    </row>
    <row r="4692" spans="7:23" x14ac:dyDescent="0.35">
      <c r="G4692" t="s">
        <v>44</v>
      </c>
      <c r="H4692">
        <v>1043622</v>
      </c>
      <c r="I4692" t="s">
        <v>6</v>
      </c>
      <c r="J4692">
        <v>52.370714873807103</v>
      </c>
      <c r="K4692">
        <v>4.8856758569974197</v>
      </c>
      <c r="L4692" t="s">
        <v>45</v>
      </c>
      <c r="M4692">
        <v>125</v>
      </c>
      <c r="N4692">
        <v>97</v>
      </c>
      <c r="O4692">
        <v>50</v>
      </c>
      <c r="P4692">
        <v>0.73</v>
      </c>
      <c r="Q4692">
        <v>8</v>
      </c>
      <c r="R4692">
        <v>759</v>
      </c>
      <c r="S4692">
        <v>3</v>
      </c>
      <c r="T4692" t="s">
        <v>46</v>
      </c>
      <c r="U4692" t="s">
        <v>47</v>
      </c>
      <c r="V4692">
        <v>12125</v>
      </c>
      <c r="W4692">
        <v>0.1</v>
      </c>
    </row>
    <row r="4693" spans="7:23" x14ac:dyDescent="0.35">
      <c r="G4693" t="s">
        <v>44</v>
      </c>
      <c r="H4693">
        <v>1107057</v>
      </c>
      <c r="I4693" t="s">
        <v>6</v>
      </c>
      <c r="J4693">
        <v>52.380569259091601</v>
      </c>
      <c r="K4693">
        <v>4.8835508077172998</v>
      </c>
      <c r="L4693" t="s">
        <v>45</v>
      </c>
      <c r="M4693">
        <v>200</v>
      </c>
      <c r="N4693">
        <v>251</v>
      </c>
      <c r="O4693">
        <v>23</v>
      </c>
      <c r="P4693">
        <v>0.35</v>
      </c>
      <c r="Q4693">
        <v>242</v>
      </c>
      <c r="R4693">
        <v>817</v>
      </c>
      <c r="S4693">
        <v>3</v>
      </c>
      <c r="T4693" t="s">
        <v>46</v>
      </c>
      <c r="U4693" t="s">
        <v>47</v>
      </c>
      <c r="V4693">
        <v>50200</v>
      </c>
      <c r="W4693">
        <v>0.1</v>
      </c>
    </row>
    <row r="4694" spans="7:23" x14ac:dyDescent="0.35">
      <c r="G4694" t="s">
        <v>44</v>
      </c>
      <c r="H4694">
        <v>1215355</v>
      </c>
      <c r="I4694" t="s">
        <v>6</v>
      </c>
      <c r="J4694">
        <v>52.373693249777403</v>
      </c>
      <c r="K4694">
        <v>4.87803618061369</v>
      </c>
      <c r="L4694" t="s">
        <v>45</v>
      </c>
      <c r="M4694">
        <v>130</v>
      </c>
      <c r="N4694">
        <v>364</v>
      </c>
      <c r="O4694">
        <v>47</v>
      </c>
      <c r="P4694">
        <v>0.72</v>
      </c>
      <c r="Q4694">
        <v>5</v>
      </c>
      <c r="R4694">
        <v>892</v>
      </c>
      <c r="S4694">
        <v>3</v>
      </c>
      <c r="T4694" t="s">
        <v>46</v>
      </c>
      <c r="U4694" t="s">
        <v>47</v>
      </c>
      <c r="V4694">
        <v>47320</v>
      </c>
      <c r="W4694">
        <v>0.1</v>
      </c>
    </row>
    <row r="4695" spans="7:23" x14ac:dyDescent="0.35">
      <c r="G4695" t="s">
        <v>44</v>
      </c>
      <c r="H4695">
        <v>1233749</v>
      </c>
      <c r="I4695" t="s">
        <v>6</v>
      </c>
      <c r="J4695">
        <v>52.373814381577702</v>
      </c>
      <c r="K4695">
        <v>4.8987034941257104</v>
      </c>
      <c r="L4695" t="s">
        <v>45</v>
      </c>
      <c r="M4695">
        <v>415</v>
      </c>
      <c r="N4695">
        <v>171</v>
      </c>
      <c r="O4695">
        <v>1</v>
      </c>
      <c r="P4695">
        <v>0.02</v>
      </c>
      <c r="Q4695">
        <v>278</v>
      </c>
      <c r="R4695">
        <v>907</v>
      </c>
      <c r="S4695">
        <v>3</v>
      </c>
      <c r="T4695" t="s">
        <v>46</v>
      </c>
      <c r="U4695" t="s">
        <v>47</v>
      </c>
      <c r="V4695">
        <v>70965</v>
      </c>
      <c r="W4695">
        <v>0.1</v>
      </c>
    </row>
    <row r="4696" spans="7:23" x14ac:dyDescent="0.35">
      <c r="G4696" t="s">
        <v>44</v>
      </c>
      <c r="H4696">
        <v>1233809</v>
      </c>
      <c r="I4696" t="s">
        <v>6</v>
      </c>
      <c r="J4696">
        <v>52.373560260411402</v>
      </c>
      <c r="K4696">
        <v>4.8993808263573397</v>
      </c>
      <c r="L4696" t="s">
        <v>45</v>
      </c>
      <c r="M4696">
        <v>475</v>
      </c>
      <c r="N4696">
        <v>182</v>
      </c>
      <c r="O4696">
        <v>8</v>
      </c>
      <c r="P4696">
        <v>0.25</v>
      </c>
      <c r="Q4696">
        <v>177</v>
      </c>
      <c r="R4696">
        <v>908</v>
      </c>
      <c r="S4696">
        <v>3</v>
      </c>
      <c r="T4696" t="s">
        <v>46</v>
      </c>
      <c r="U4696" t="s">
        <v>47</v>
      </c>
      <c r="V4696">
        <v>86450</v>
      </c>
      <c r="W4696">
        <v>0.1</v>
      </c>
    </row>
    <row r="4697" spans="7:23" x14ac:dyDescent="0.35">
      <c r="G4697" t="s">
        <v>44</v>
      </c>
      <c r="H4697">
        <v>1233879</v>
      </c>
      <c r="I4697" t="s">
        <v>6</v>
      </c>
      <c r="J4697">
        <v>52.372321154906501</v>
      </c>
      <c r="K4697">
        <v>4.8987861355829603</v>
      </c>
      <c r="L4697" t="s">
        <v>45</v>
      </c>
      <c r="M4697">
        <v>480</v>
      </c>
      <c r="N4697">
        <v>182</v>
      </c>
      <c r="O4697">
        <v>4</v>
      </c>
      <c r="P4697">
        <v>0.14000000000000001</v>
      </c>
      <c r="Q4697">
        <v>138</v>
      </c>
      <c r="R4697">
        <v>909</v>
      </c>
      <c r="S4697">
        <v>3</v>
      </c>
      <c r="T4697" t="s">
        <v>46</v>
      </c>
      <c r="U4697" t="s">
        <v>47</v>
      </c>
      <c r="V4697">
        <v>87360</v>
      </c>
      <c r="W4697">
        <v>0.1</v>
      </c>
    </row>
    <row r="4698" spans="7:23" x14ac:dyDescent="0.35">
      <c r="G4698" t="s">
        <v>44</v>
      </c>
      <c r="H4698">
        <v>1237639</v>
      </c>
      <c r="I4698" t="s">
        <v>6</v>
      </c>
      <c r="J4698">
        <v>52.374473638871301</v>
      </c>
      <c r="K4698">
        <v>4.9001756795306202</v>
      </c>
      <c r="L4698" t="s">
        <v>45</v>
      </c>
      <c r="M4698">
        <v>650</v>
      </c>
      <c r="N4698">
        <v>183</v>
      </c>
      <c r="O4698">
        <v>4</v>
      </c>
      <c r="P4698">
        <v>0.14000000000000001</v>
      </c>
      <c r="Q4698">
        <v>316</v>
      </c>
      <c r="R4698">
        <v>911</v>
      </c>
      <c r="S4698">
        <v>3</v>
      </c>
      <c r="T4698" t="s">
        <v>46</v>
      </c>
      <c r="U4698" t="s">
        <v>47</v>
      </c>
      <c r="V4698">
        <v>118950</v>
      </c>
      <c r="W4698">
        <v>0.1</v>
      </c>
    </row>
    <row r="4699" spans="7:23" x14ac:dyDescent="0.35">
      <c r="G4699" t="s">
        <v>44</v>
      </c>
      <c r="H4699">
        <v>1238420</v>
      </c>
      <c r="I4699" t="s">
        <v>6</v>
      </c>
      <c r="J4699">
        <v>52.371892318512501</v>
      </c>
      <c r="K4699">
        <v>4.8976663359112402</v>
      </c>
      <c r="L4699" t="s">
        <v>45</v>
      </c>
      <c r="M4699">
        <v>415</v>
      </c>
      <c r="N4699">
        <v>183</v>
      </c>
      <c r="O4699">
        <v>0</v>
      </c>
      <c r="Q4699">
        <v>333</v>
      </c>
      <c r="R4699">
        <v>914</v>
      </c>
      <c r="S4699">
        <v>3</v>
      </c>
      <c r="T4699" t="s">
        <v>46</v>
      </c>
      <c r="U4699" t="s">
        <v>47</v>
      </c>
      <c r="V4699">
        <v>75945</v>
      </c>
      <c r="W4699">
        <v>0.1</v>
      </c>
    </row>
    <row r="4700" spans="7:23" x14ac:dyDescent="0.35">
      <c r="G4700" t="s">
        <v>44</v>
      </c>
      <c r="H4700">
        <v>1256281</v>
      </c>
      <c r="I4700" t="s">
        <v>6</v>
      </c>
      <c r="J4700">
        <v>52.371203293183797</v>
      </c>
      <c r="K4700">
        <v>4.8782173340386397</v>
      </c>
      <c r="L4700" t="s">
        <v>45</v>
      </c>
      <c r="M4700">
        <v>125</v>
      </c>
      <c r="N4700">
        <v>187</v>
      </c>
      <c r="O4700">
        <v>3</v>
      </c>
      <c r="P4700">
        <v>0.05</v>
      </c>
      <c r="Q4700">
        <v>66</v>
      </c>
      <c r="R4700">
        <v>925</v>
      </c>
      <c r="S4700">
        <v>3</v>
      </c>
      <c r="T4700" t="s">
        <v>46</v>
      </c>
      <c r="U4700" t="s">
        <v>47</v>
      </c>
      <c r="V4700">
        <v>23375</v>
      </c>
      <c r="W4700">
        <v>0.1</v>
      </c>
    </row>
    <row r="4701" spans="7:23" x14ac:dyDescent="0.35">
      <c r="G4701" t="s">
        <v>44</v>
      </c>
      <c r="H4701">
        <v>1410146</v>
      </c>
      <c r="I4701" t="s">
        <v>6</v>
      </c>
      <c r="J4701">
        <v>52.373625967511202</v>
      </c>
      <c r="K4701">
        <v>4.87605157489158</v>
      </c>
      <c r="L4701" t="s">
        <v>45</v>
      </c>
      <c r="M4701">
        <v>150</v>
      </c>
      <c r="N4701">
        <v>181</v>
      </c>
      <c r="O4701">
        <v>36</v>
      </c>
      <c r="P4701">
        <v>0.63</v>
      </c>
      <c r="Q4701">
        <v>96</v>
      </c>
      <c r="R4701">
        <v>1056</v>
      </c>
      <c r="S4701">
        <v>3</v>
      </c>
      <c r="T4701" t="s">
        <v>46</v>
      </c>
      <c r="U4701" t="s">
        <v>47</v>
      </c>
      <c r="V4701">
        <v>27150</v>
      </c>
      <c r="W4701">
        <v>0.1</v>
      </c>
    </row>
    <row r="4702" spans="7:23" x14ac:dyDescent="0.35">
      <c r="G4702" t="s">
        <v>44</v>
      </c>
      <c r="H4702">
        <v>1528318</v>
      </c>
      <c r="I4702" t="s">
        <v>6</v>
      </c>
      <c r="J4702">
        <v>52.370401821628597</v>
      </c>
      <c r="K4702">
        <v>4.8811024680167501</v>
      </c>
      <c r="L4702" t="s">
        <v>45</v>
      </c>
      <c r="M4702">
        <v>155</v>
      </c>
      <c r="N4702">
        <v>183</v>
      </c>
      <c r="O4702">
        <v>58</v>
      </c>
      <c r="P4702">
        <v>0.91</v>
      </c>
      <c r="Q4702">
        <v>126</v>
      </c>
      <c r="R4702">
        <v>1129</v>
      </c>
      <c r="S4702">
        <v>3</v>
      </c>
      <c r="T4702" t="s">
        <v>46</v>
      </c>
      <c r="U4702" t="s">
        <v>47</v>
      </c>
      <c r="V4702">
        <v>28365</v>
      </c>
      <c r="W4702">
        <v>0.1</v>
      </c>
    </row>
    <row r="4703" spans="7:23" x14ac:dyDescent="0.35">
      <c r="G4703" t="s">
        <v>44</v>
      </c>
      <c r="H4703">
        <v>1768240</v>
      </c>
      <c r="I4703" t="s">
        <v>6</v>
      </c>
      <c r="J4703">
        <v>52.3795091401851</v>
      </c>
      <c r="K4703">
        <v>4.8935288160755404</v>
      </c>
      <c r="L4703" t="s">
        <v>45</v>
      </c>
      <c r="M4703">
        <v>150</v>
      </c>
      <c r="N4703">
        <v>321</v>
      </c>
      <c r="O4703">
        <v>69</v>
      </c>
      <c r="P4703">
        <v>1.38</v>
      </c>
      <c r="Q4703">
        <v>1</v>
      </c>
      <c r="R4703">
        <v>1253</v>
      </c>
      <c r="S4703">
        <v>3</v>
      </c>
      <c r="T4703" t="s">
        <v>46</v>
      </c>
      <c r="U4703" t="s">
        <v>47</v>
      </c>
      <c r="V4703">
        <v>48150</v>
      </c>
      <c r="W4703">
        <v>0.1</v>
      </c>
    </row>
    <row r="4704" spans="7:23" x14ac:dyDescent="0.35">
      <c r="G4704" t="s">
        <v>44</v>
      </c>
      <c r="H4704">
        <v>1904291</v>
      </c>
      <c r="I4704" t="s">
        <v>6</v>
      </c>
      <c r="J4704">
        <v>52.386787659194603</v>
      </c>
      <c r="K4704">
        <v>4.8871063463177098</v>
      </c>
      <c r="L4704" t="s">
        <v>45</v>
      </c>
      <c r="M4704">
        <v>105</v>
      </c>
      <c r="N4704">
        <v>362</v>
      </c>
      <c r="O4704">
        <v>78</v>
      </c>
      <c r="P4704">
        <v>1.3</v>
      </c>
      <c r="Q4704">
        <v>3</v>
      </c>
      <c r="R4704">
        <v>1336</v>
      </c>
      <c r="S4704">
        <v>3</v>
      </c>
      <c r="T4704" t="s">
        <v>46</v>
      </c>
      <c r="U4704" t="s">
        <v>47</v>
      </c>
      <c r="V4704">
        <v>38010</v>
      </c>
      <c r="W4704">
        <v>0.1</v>
      </c>
    </row>
    <row r="4705" spans="7:23" x14ac:dyDescent="0.35">
      <c r="G4705" t="s">
        <v>44</v>
      </c>
      <c r="H4705">
        <v>1922767</v>
      </c>
      <c r="I4705" t="s">
        <v>6</v>
      </c>
      <c r="J4705">
        <v>52.369435461953003</v>
      </c>
      <c r="K4705">
        <v>4.8811754331037696</v>
      </c>
      <c r="L4705" t="s">
        <v>45</v>
      </c>
      <c r="M4705">
        <v>200</v>
      </c>
      <c r="N4705">
        <v>282</v>
      </c>
      <c r="O4705">
        <v>33</v>
      </c>
      <c r="P4705">
        <v>0.59</v>
      </c>
      <c r="Q4705">
        <v>30</v>
      </c>
      <c r="R4705">
        <v>1345</v>
      </c>
      <c r="S4705">
        <v>3</v>
      </c>
      <c r="T4705" t="s">
        <v>46</v>
      </c>
      <c r="U4705" t="s">
        <v>47</v>
      </c>
      <c r="V4705">
        <v>56400</v>
      </c>
      <c r="W4705">
        <v>0.1</v>
      </c>
    </row>
    <row r="4706" spans="7:23" x14ac:dyDescent="0.35">
      <c r="G4706" t="s">
        <v>44</v>
      </c>
      <c r="H4706">
        <v>2009822</v>
      </c>
      <c r="I4706" t="s">
        <v>6</v>
      </c>
      <c r="J4706">
        <v>52.369352119782398</v>
      </c>
      <c r="K4706">
        <v>4.8779262724412398</v>
      </c>
      <c r="L4706" t="s">
        <v>45</v>
      </c>
      <c r="M4706">
        <v>240</v>
      </c>
      <c r="N4706">
        <v>149</v>
      </c>
      <c r="O4706">
        <v>22</v>
      </c>
      <c r="P4706">
        <v>0.37</v>
      </c>
      <c r="Q4706">
        <v>2</v>
      </c>
      <c r="R4706">
        <v>1404</v>
      </c>
      <c r="S4706">
        <v>3</v>
      </c>
      <c r="T4706" t="s">
        <v>46</v>
      </c>
      <c r="U4706" t="s">
        <v>47</v>
      </c>
      <c r="V4706">
        <v>35760</v>
      </c>
      <c r="W4706">
        <v>0.1</v>
      </c>
    </row>
    <row r="4707" spans="7:23" x14ac:dyDescent="0.35">
      <c r="G4707" t="s">
        <v>44</v>
      </c>
      <c r="H4707">
        <v>2224736</v>
      </c>
      <c r="I4707" t="s">
        <v>6</v>
      </c>
      <c r="J4707">
        <v>52.376990427756503</v>
      </c>
      <c r="K4707">
        <v>4.8935043110329</v>
      </c>
      <c r="L4707" t="s">
        <v>45</v>
      </c>
      <c r="M4707">
        <v>349</v>
      </c>
      <c r="N4707">
        <v>89</v>
      </c>
      <c r="O4707">
        <v>51</v>
      </c>
      <c r="P4707">
        <v>0.87</v>
      </c>
      <c r="Q4707">
        <v>302</v>
      </c>
      <c r="R4707">
        <v>1527</v>
      </c>
      <c r="S4707">
        <v>3</v>
      </c>
      <c r="T4707" t="s">
        <v>46</v>
      </c>
      <c r="U4707" t="s">
        <v>47</v>
      </c>
      <c r="V4707">
        <v>31061</v>
      </c>
      <c r="W4707">
        <v>0.1</v>
      </c>
    </row>
    <row r="4708" spans="7:23" x14ac:dyDescent="0.35">
      <c r="G4708" t="s">
        <v>44</v>
      </c>
      <c r="H4708">
        <v>2295460</v>
      </c>
      <c r="I4708" t="s">
        <v>6</v>
      </c>
      <c r="J4708">
        <v>52.373344160247399</v>
      </c>
      <c r="K4708">
        <v>4.8949331034121997</v>
      </c>
      <c r="L4708" t="s">
        <v>45</v>
      </c>
      <c r="M4708">
        <v>225</v>
      </c>
      <c r="N4708">
        <v>4</v>
      </c>
      <c r="O4708">
        <v>24</v>
      </c>
      <c r="P4708">
        <v>0.47</v>
      </c>
      <c r="Q4708">
        <v>359</v>
      </c>
      <c r="R4708">
        <v>1550</v>
      </c>
      <c r="S4708">
        <v>3</v>
      </c>
      <c r="T4708" t="s">
        <v>46</v>
      </c>
      <c r="U4708" t="s">
        <v>47</v>
      </c>
      <c r="V4708">
        <v>900</v>
      </c>
      <c r="W4708">
        <v>0.1</v>
      </c>
    </row>
    <row r="4709" spans="7:23" x14ac:dyDescent="0.35">
      <c r="G4709" t="s">
        <v>44</v>
      </c>
      <c r="H4709">
        <v>2368869</v>
      </c>
      <c r="I4709" t="s">
        <v>6</v>
      </c>
      <c r="J4709">
        <v>52.385100877558003</v>
      </c>
      <c r="K4709">
        <v>4.8866495668769598</v>
      </c>
      <c r="L4709" t="s">
        <v>45</v>
      </c>
      <c r="M4709">
        <v>250</v>
      </c>
      <c r="N4709">
        <v>293</v>
      </c>
      <c r="O4709">
        <v>23</v>
      </c>
      <c r="P4709">
        <v>0.41</v>
      </c>
      <c r="Q4709">
        <v>2</v>
      </c>
      <c r="R4709">
        <v>1580</v>
      </c>
      <c r="S4709">
        <v>3</v>
      </c>
      <c r="T4709" t="s">
        <v>46</v>
      </c>
      <c r="U4709" t="s">
        <v>47</v>
      </c>
      <c r="V4709">
        <v>73250</v>
      </c>
      <c r="W4709">
        <v>0.1</v>
      </c>
    </row>
    <row r="4710" spans="7:23" x14ac:dyDescent="0.35">
      <c r="G4710" t="s">
        <v>44</v>
      </c>
      <c r="H4710">
        <v>2469968</v>
      </c>
      <c r="I4710" t="s">
        <v>6</v>
      </c>
      <c r="J4710">
        <v>52.382299464825898</v>
      </c>
      <c r="K4710">
        <v>4.8820147166600698</v>
      </c>
      <c r="L4710" t="s">
        <v>45</v>
      </c>
      <c r="M4710">
        <v>675</v>
      </c>
      <c r="N4710">
        <v>28</v>
      </c>
      <c r="O4710">
        <v>26</v>
      </c>
      <c r="P4710">
        <v>0.45</v>
      </c>
      <c r="Q4710">
        <v>58</v>
      </c>
      <c r="R4710">
        <v>1627</v>
      </c>
      <c r="S4710">
        <v>3</v>
      </c>
      <c r="T4710" t="s">
        <v>46</v>
      </c>
      <c r="U4710" t="s">
        <v>47</v>
      </c>
      <c r="V4710">
        <v>18900</v>
      </c>
      <c r="W4710">
        <v>0.1</v>
      </c>
    </row>
    <row r="4711" spans="7:23" x14ac:dyDescent="0.35">
      <c r="G4711" t="s">
        <v>44</v>
      </c>
      <c r="H4711">
        <v>2573607</v>
      </c>
      <c r="I4711" t="s">
        <v>6</v>
      </c>
      <c r="J4711">
        <v>52.371326679628901</v>
      </c>
      <c r="K4711">
        <v>4.8751559246214402</v>
      </c>
      <c r="L4711" t="s">
        <v>45</v>
      </c>
      <c r="M4711">
        <v>99</v>
      </c>
      <c r="N4711">
        <v>361</v>
      </c>
      <c r="O4711">
        <v>18</v>
      </c>
      <c r="P4711">
        <v>0.32</v>
      </c>
      <c r="Q4711">
        <v>4</v>
      </c>
      <c r="R4711">
        <v>1676</v>
      </c>
      <c r="S4711">
        <v>3</v>
      </c>
      <c r="T4711" t="s">
        <v>46</v>
      </c>
      <c r="U4711" t="s">
        <v>47</v>
      </c>
      <c r="V4711">
        <v>35739</v>
      </c>
      <c r="W4711">
        <v>0.1</v>
      </c>
    </row>
    <row r="4712" spans="7:23" x14ac:dyDescent="0.35">
      <c r="G4712" t="s">
        <v>44</v>
      </c>
      <c r="H4712">
        <v>2633912</v>
      </c>
      <c r="I4712" t="s">
        <v>6</v>
      </c>
      <c r="J4712">
        <v>52.384246572157799</v>
      </c>
      <c r="K4712">
        <v>4.8834884608179596</v>
      </c>
      <c r="L4712" t="s">
        <v>45</v>
      </c>
      <c r="M4712">
        <v>136</v>
      </c>
      <c r="N4712">
        <v>283</v>
      </c>
      <c r="O4712">
        <v>59</v>
      </c>
      <c r="P4712">
        <v>1.1499999999999999</v>
      </c>
      <c r="Q4712">
        <v>87</v>
      </c>
      <c r="R4712">
        <v>1699</v>
      </c>
      <c r="S4712">
        <v>3</v>
      </c>
      <c r="T4712" t="s">
        <v>46</v>
      </c>
      <c r="U4712" t="s">
        <v>47</v>
      </c>
      <c r="V4712">
        <v>38488</v>
      </c>
      <c r="W4712">
        <v>0.1</v>
      </c>
    </row>
    <row r="4713" spans="7:23" x14ac:dyDescent="0.35">
      <c r="G4713" t="s">
        <v>44</v>
      </c>
      <c r="H4713">
        <v>2836610</v>
      </c>
      <c r="I4713" t="s">
        <v>6</v>
      </c>
      <c r="J4713">
        <v>52.379088644151203</v>
      </c>
      <c r="K4713">
        <v>4.8972928537465901</v>
      </c>
      <c r="L4713" t="s">
        <v>45</v>
      </c>
      <c r="M4713">
        <v>159</v>
      </c>
      <c r="N4713">
        <v>44</v>
      </c>
      <c r="O4713">
        <v>46</v>
      </c>
      <c r="P4713">
        <v>0.82</v>
      </c>
      <c r="Q4713">
        <v>284</v>
      </c>
      <c r="R4713">
        <v>1808</v>
      </c>
      <c r="S4713">
        <v>3</v>
      </c>
      <c r="T4713" t="s">
        <v>46</v>
      </c>
      <c r="U4713" t="s">
        <v>47</v>
      </c>
      <c r="V4713">
        <v>6996</v>
      </c>
      <c r="W4713">
        <v>0.1</v>
      </c>
    </row>
    <row r="4714" spans="7:23" x14ac:dyDescent="0.35">
      <c r="G4714" t="s">
        <v>44</v>
      </c>
      <c r="H4714">
        <v>2977065</v>
      </c>
      <c r="I4714" t="s">
        <v>6</v>
      </c>
      <c r="J4714">
        <v>52.375025870966802</v>
      </c>
      <c r="K4714">
        <v>4.8917867664408101</v>
      </c>
      <c r="L4714" t="s">
        <v>45</v>
      </c>
      <c r="M4714">
        <v>350</v>
      </c>
      <c r="N4714">
        <v>28</v>
      </c>
      <c r="O4714">
        <v>47</v>
      </c>
      <c r="P4714">
        <v>0.86</v>
      </c>
      <c r="Q4714">
        <v>334</v>
      </c>
      <c r="R4714">
        <v>1879</v>
      </c>
      <c r="S4714">
        <v>3</v>
      </c>
      <c r="T4714" t="s">
        <v>46</v>
      </c>
      <c r="U4714" t="s">
        <v>47</v>
      </c>
      <c r="V4714">
        <v>9800</v>
      </c>
      <c r="W4714">
        <v>0.1</v>
      </c>
    </row>
    <row r="4715" spans="7:23" x14ac:dyDescent="0.35">
      <c r="G4715" t="s">
        <v>44</v>
      </c>
      <c r="H4715">
        <v>3106890</v>
      </c>
      <c r="I4715" t="s">
        <v>6</v>
      </c>
      <c r="J4715">
        <v>52.383137216844602</v>
      </c>
      <c r="K4715">
        <v>4.88251439625581</v>
      </c>
      <c r="L4715" t="s">
        <v>45</v>
      </c>
      <c r="M4715">
        <v>140</v>
      </c>
      <c r="N4715">
        <v>16</v>
      </c>
      <c r="O4715">
        <v>99</v>
      </c>
      <c r="P4715">
        <v>1.84</v>
      </c>
      <c r="Q4715">
        <v>293</v>
      </c>
      <c r="R4715">
        <v>1953</v>
      </c>
      <c r="S4715">
        <v>3</v>
      </c>
      <c r="T4715" t="s">
        <v>46</v>
      </c>
      <c r="U4715" t="s">
        <v>47</v>
      </c>
      <c r="V4715">
        <v>2240</v>
      </c>
      <c r="W4715">
        <v>0.1</v>
      </c>
    </row>
    <row r="4716" spans="7:23" x14ac:dyDescent="0.35">
      <c r="G4716" t="s">
        <v>44</v>
      </c>
      <c r="H4716">
        <v>3719416</v>
      </c>
      <c r="I4716" t="s">
        <v>6</v>
      </c>
      <c r="J4716">
        <v>52.375012420728901</v>
      </c>
      <c r="K4716">
        <v>4.8805004567007204</v>
      </c>
      <c r="L4716" t="s">
        <v>45</v>
      </c>
      <c r="M4716">
        <v>229</v>
      </c>
      <c r="N4716">
        <v>182</v>
      </c>
      <c r="O4716">
        <v>31</v>
      </c>
      <c r="P4716">
        <v>0.59</v>
      </c>
      <c r="Q4716">
        <v>65</v>
      </c>
      <c r="R4716">
        <v>2337</v>
      </c>
      <c r="S4716">
        <v>3</v>
      </c>
      <c r="T4716" t="s">
        <v>46</v>
      </c>
      <c r="U4716" t="s">
        <v>47</v>
      </c>
      <c r="V4716">
        <v>41678</v>
      </c>
      <c r="W4716">
        <v>0.1</v>
      </c>
    </row>
    <row r="4717" spans="7:23" x14ac:dyDescent="0.35">
      <c r="G4717" t="s">
        <v>44</v>
      </c>
      <c r="H4717">
        <v>3734163</v>
      </c>
      <c r="I4717" t="s">
        <v>6</v>
      </c>
      <c r="J4717">
        <v>52.378230949373901</v>
      </c>
      <c r="K4717">
        <v>4.8808146399348402</v>
      </c>
      <c r="L4717" t="s">
        <v>45</v>
      </c>
      <c r="M4717">
        <v>225</v>
      </c>
      <c r="N4717">
        <v>312</v>
      </c>
      <c r="O4717">
        <v>17</v>
      </c>
      <c r="P4717">
        <v>0.5</v>
      </c>
      <c r="Q4717">
        <v>81</v>
      </c>
      <c r="R4717">
        <v>2351</v>
      </c>
      <c r="S4717">
        <v>3</v>
      </c>
      <c r="T4717" t="s">
        <v>46</v>
      </c>
      <c r="U4717" t="s">
        <v>47</v>
      </c>
      <c r="V4717">
        <v>70200</v>
      </c>
      <c r="W4717">
        <v>0.1</v>
      </c>
    </row>
    <row r="4718" spans="7:23" x14ac:dyDescent="0.35">
      <c r="G4718" t="s">
        <v>44</v>
      </c>
      <c r="H4718">
        <v>4035170</v>
      </c>
      <c r="I4718" t="s">
        <v>6</v>
      </c>
      <c r="J4718">
        <v>52.377744908950604</v>
      </c>
      <c r="K4718">
        <v>4.8860411151667797</v>
      </c>
      <c r="L4718" t="s">
        <v>45</v>
      </c>
      <c r="M4718">
        <v>220</v>
      </c>
      <c r="N4718">
        <v>266</v>
      </c>
      <c r="O4718">
        <v>31</v>
      </c>
      <c r="P4718">
        <v>0.61</v>
      </c>
      <c r="Q4718">
        <v>131</v>
      </c>
      <c r="R4718">
        <v>2551</v>
      </c>
      <c r="S4718">
        <v>3</v>
      </c>
      <c r="T4718" t="s">
        <v>46</v>
      </c>
      <c r="U4718" t="s">
        <v>47</v>
      </c>
      <c r="V4718">
        <v>58520</v>
      </c>
      <c r="W4718">
        <v>0.1</v>
      </c>
    </row>
    <row r="4719" spans="7:23" x14ac:dyDescent="0.35">
      <c r="G4719" t="s">
        <v>44</v>
      </c>
      <c r="H4719">
        <v>4096584</v>
      </c>
      <c r="I4719" t="s">
        <v>6</v>
      </c>
      <c r="J4719">
        <v>52.369532068233397</v>
      </c>
      <c r="K4719">
        <v>4.8868237679193403</v>
      </c>
      <c r="L4719" t="s">
        <v>45</v>
      </c>
      <c r="M4719">
        <v>150</v>
      </c>
      <c r="N4719">
        <v>339</v>
      </c>
      <c r="O4719">
        <v>28</v>
      </c>
      <c r="P4719">
        <v>0.56000000000000005</v>
      </c>
      <c r="Q4719">
        <v>68</v>
      </c>
      <c r="R4719">
        <v>2587</v>
      </c>
      <c r="S4719">
        <v>3</v>
      </c>
      <c r="T4719" t="s">
        <v>46</v>
      </c>
      <c r="U4719" t="s">
        <v>47</v>
      </c>
      <c r="V4719">
        <v>50850</v>
      </c>
      <c r="W4719">
        <v>0.1</v>
      </c>
    </row>
    <row r="4720" spans="7:23" x14ac:dyDescent="0.35">
      <c r="G4720" t="s">
        <v>44</v>
      </c>
      <c r="H4720">
        <v>4460187</v>
      </c>
      <c r="I4720" t="s">
        <v>6</v>
      </c>
      <c r="J4720">
        <v>52.3849229706207</v>
      </c>
      <c r="K4720">
        <v>4.8934801948458997</v>
      </c>
      <c r="L4720" t="s">
        <v>45</v>
      </c>
      <c r="M4720">
        <v>200</v>
      </c>
      <c r="N4720">
        <v>302</v>
      </c>
      <c r="O4720">
        <v>10</v>
      </c>
      <c r="P4720">
        <v>0.28999999999999998</v>
      </c>
      <c r="Q4720">
        <v>54</v>
      </c>
      <c r="R4720">
        <v>2775</v>
      </c>
      <c r="S4720">
        <v>3</v>
      </c>
      <c r="T4720" t="s">
        <v>46</v>
      </c>
      <c r="U4720" t="s">
        <v>47</v>
      </c>
      <c r="V4720">
        <v>60400</v>
      </c>
      <c r="W4720">
        <v>0.1</v>
      </c>
    </row>
    <row r="4721" spans="7:23" x14ac:dyDescent="0.35">
      <c r="G4721" t="s">
        <v>44</v>
      </c>
      <c r="H4721">
        <v>4776257</v>
      </c>
      <c r="I4721" t="s">
        <v>6</v>
      </c>
      <c r="J4721">
        <v>52.374400511309403</v>
      </c>
      <c r="K4721">
        <v>4.8797326202717102</v>
      </c>
      <c r="L4721" t="s">
        <v>45</v>
      </c>
      <c r="M4721">
        <v>275</v>
      </c>
      <c r="N4721">
        <v>84</v>
      </c>
      <c r="O4721">
        <v>7</v>
      </c>
      <c r="P4721">
        <v>0.23</v>
      </c>
      <c r="Q4721">
        <v>283</v>
      </c>
      <c r="R4721">
        <v>2952</v>
      </c>
      <c r="S4721">
        <v>3</v>
      </c>
      <c r="T4721" t="s">
        <v>46</v>
      </c>
      <c r="U4721" t="s">
        <v>47</v>
      </c>
      <c r="V4721">
        <v>23100</v>
      </c>
      <c r="W4721">
        <v>0.1</v>
      </c>
    </row>
    <row r="4722" spans="7:23" x14ac:dyDescent="0.35">
      <c r="G4722" t="s">
        <v>44</v>
      </c>
      <c r="H4722">
        <v>5427271</v>
      </c>
      <c r="I4722" t="s">
        <v>6</v>
      </c>
      <c r="J4722">
        <v>52.372433115516898</v>
      </c>
      <c r="K4722">
        <v>4.8782965168417398</v>
      </c>
      <c r="L4722" t="s">
        <v>45</v>
      </c>
      <c r="M4722">
        <v>150</v>
      </c>
      <c r="N4722">
        <v>37</v>
      </c>
      <c r="O4722">
        <v>70</v>
      </c>
      <c r="P4722">
        <v>1.53</v>
      </c>
      <c r="Q4722">
        <v>24</v>
      </c>
      <c r="R4722">
        <v>3254</v>
      </c>
      <c r="S4722">
        <v>3</v>
      </c>
      <c r="T4722" t="s">
        <v>46</v>
      </c>
      <c r="U4722" t="s">
        <v>47</v>
      </c>
      <c r="V4722">
        <v>5550</v>
      </c>
      <c r="W4722">
        <v>0.1</v>
      </c>
    </row>
    <row r="4723" spans="7:23" x14ac:dyDescent="0.35">
      <c r="G4723" t="s">
        <v>44</v>
      </c>
      <c r="H4723">
        <v>5493442</v>
      </c>
      <c r="I4723" t="s">
        <v>6</v>
      </c>
      <c r="J4723">
        <v>52.381197132211497</v>
      </c>
      <c r="K4723">
        <v>4.8825696015318796</v>
      </c>
      <c r="L4723" t="s">
        <v>45</v>
      </c>
      <c r="M4723">
        <v>150</v>
      </c>
      <c r="N4723">
        <v>240</v>
      </c>
      <c r="O4723">
        <v>43</v>
      </c>
      <c r="P4723">
        <v>0.96</v>
      </c>
      <c r="Q4723">
        <v>149</v>
      </c>
      <c r="R4723">
        <v>3284</v>
      </c>
      <c r="S4723">
        <v>3</v>
      </c>
      <c r="T4723" t="s">
        <v>46</v>
      </c>
      <c r="U4723" t="s">
        <v>47</v>
      </c>
      <c r="V4723">
        <v>36000</v>
      </c>
      <c r="W4723">
        <v>0.1</v>
      </c>
    </row>
    <row r="4724" spans="7:23" x14ac:dyDescent="0.35">
      <c r="G4724" t="s">
        <v>44</v>
      </c>
      <c r="H4724">
        <v>5494065</v>
      </c>
      <c r="I4724" t="s">
        <v>6</v>
      </c>
      <c r="J4724">
        <v>52.369612991473502</v>
      </c>
      <c r="K4724">
        <v>4.8822983334078804</v>
      </c>
      <c r="L4724" t="s">
        <v>45</v>
      </c>
      <c r="M4724">
        <v>195</v>
      </c>
      <c r="N4724">
        <v>359</v>
      </c>
      <c r="O4724">
        <v>24</v>
      </c>
      <c r="P4724">
        <v>0.61</v>
      </c>
      <c r="Q4724">
        <v>16</v>
      </c>
      <c r="R4724">
        <v>3285</v>
      </c>
      <c r="S4724">
        <v>3</v>
      </c>
      <c r="T4724" t="s">
        <v>46</v>
      </c>
      <c r="U4724" t="s">
        <v>47</v>
      </c>
      <c r="V4724">
        <v>70005</v>
      </c>
      <c r="W4724">
        <v>0.1</v>
      </c>
    </row>
    <row r="4725" spans="7:23" x14ac:dyDescent="0.35">
      <c r="G4725" t="s">
        <v>44</v>
      </c>
      <c r="H4725">
        <v>5617321</v>
      </c>
      <c r="I4725" t="s">
        <v>6</v>
      </c>
      <c r="J4725">
        <v>52.3753294645228</v>
      </c>
      <c r="K4725">
        <v>4.8897991013256199</v>
      </c>
      <c r="L4725" t="s">
        <v>45</v>
      </c>
      <c r="M4725">
        <v>150</v>
      </c>
      <c r="N4725">
        <v>338</v>
      </c>
      <c r="O4725">
        <v>225</v>
      </c>
      <c r="P4725">
        <v>5.08</v>
      </c>
      <c r="Q4725">
        <v>74</v>
      </c>
      <c r="R4725">
        <v>3330</v>
      </c>
      <c r="S4725">
        <v>3</v>
      </c>
      <c r="T4725" t="s">
        <v>46</v>
      </c>
      <c r="U4725" t="s">
        <v>47</v>
      </c>
      <c r="V4725">
        <v>50700</v>
      </c>
      <c r="W4725">
        <v>0.1</v>
      </c>
    </row>
    <row r="4726" spans="7:23" x14ac:dyDescent="0.35">
      <c r="G4726" t="s">
        <v>44</v>
      </c>
      <c r="H4726">
        <v>5918331</v>
      </c>
      <c r="I4726" t="s">
        <v>6</v>
      </c>
      <c r="J4726">
        <v>52.373380679438</v>
      </c>
      <c r="K4726">
        <v>4.8797528877273404</v>
      </c>
      <c r="L4726" t="s">
        <v>45</v>
      </c>
      <c r="M4726">
        <v>130</v>
      </c>
      <c r="N4726">
        <v>343</v>
      </c>
      <c r="O4726">
        <v>44</v>
      </c>
      <c r="P4726">
        <v>1.02</v>
      </c>
      <c r="Q4726">
        <v>22</v>
      </c>
      <c r="R4726">
        <v>3496</v>
      </c>
      <c r="S4726">
        <v>3</v>
      </c>
      <c r="T4726" t="s">
        <v>46</v>
      </c>
      <c r="U4726" t="s">
        <v>47</v>
      </c>
      <c r="V4726">
        <v>44590</v>
      </c>
      <c r="W4726">
        <v>0.1</v>
      </c>
    </row>
    <row r="4727" spans="7:23" x14ac:dyDescent="0.35">
      <c r="G4727" t="s">
        <v>44</v>
      </c>
      <c r="H4727">
        <v>6260326</v>
      </c>
      <c r="I4727" t="s">
        <v>6</v>
      </c>
      <c r="J4727">
        <v>52.372895349363297</v>
      </c>
      <c r="K4727">
        <v>4.87644196452547</v>
      </c>
      <c r="L4727" t="s">
        <v>45</v>
      </c>
      <c r="M4727">
        <v>250</v>
      </c>
      <c r="N4727">
        <v>355</v>
      </c>
      <c r="O4727">
        <v>22</v>
      </c>
      <c r="P4727">
        <v>0.53</v>
      </c>
      <c r="Q4727">
        <v>7</v>
      </c>
      <c r="R4727">
        <v>3745</v>
      </c>
      <c r="S4727">
        <v>3</v>
      </c>
      <c r="T4727" t="s">
        <v>46</v>
      </c>
      <c r="U4727" t="s">
        <v>47</v>
      </c>
      <c r="V4727">
        <v>88750</v>
      </c>
      <c r="W4727">
        <v>0.1</v>
      </c>
    </row>
    <row r="4728" spans="7:23" x14ac:dyDescent="0.35">
      <c r="G4728" t="s">
        <v>44</v>
      </c>
      <c r="H4728">
        <v>6295233</v>
      </c>
      <c r="I4728" t="s">
        <v>6</v>
      </c>
      <c r="J4728">
        <v>52.375842287455001</v>
      </c>
      <c r="K4728">
        <v>4.8937422919318596</v>
      </c>
      <c r="L4728" t="s">
        <v>45</v>
      </c>
      <c r="M4728">
        <v>230</v>
      </c>
      <c r="N4728">
        <v>351</v>
      </c>
      <c r="O4728">
        <v>79</v>
      </c>
      <c r="P4728">
        <v>1.83</v>
      </c>
      <c r="Q4728">
        <v>16</v>
      </c>
      <c r="R4728">
        <v>3766</v>
      </c>
      <c r="S4728">
        <v>3</v>
      </c>
      <c r="T4728" t="s">
        <v>46</v>
      </c>
      <c r="U4728" t="s">
        <v>47</v>
      </c>
      <c r="V4728">
        <v>80730</v>
      </c>
      <c r="W4728">
        <v>0.1</v>
      </c>
    </row>
    <row r="4729" spans="7:23" x14ac:dyDescent="0.35">
      <c r="G4729" t="s">
        <v>44</v>
      </c>
      <c r="H4729">
        <v>6297430</v>
      </c>
      <c r="I4729" t="s">
        <v>6</v>
      </c>
      <c r="J4729">
        <v>52.385790131074302</v>
      </c>
      <c r="K4729">
        <v>4.8914848020559702</v>
      </c>
      <c r="L4729" t="s">
        <v>45</v>
      </c>
      <c r="M4729">
        <v>105</v>
      </c>
      <c r="N4729">
        <v>323</v>
      </c>
      <c r="O4729">
        <v>176</v>
      </c>
      <c r="P4729">
        <v>4.1100000000000003</v>
      </c>
      <c r="Q4729">
        <v>47</v>
      </c>
      <c r="R4729">
        <v>3770</v>
      </c>
      <c r="S4729">
        <v>3</v>
      </c>
      <c r="T4729" t="s">
        <v>46</v>
      </c>
      <c r="U4729" t="s">
        <v>47</v>
      </c>
      <c r="V4729">
        <v>33915</v>
      </c>
      <c r="W4729">
        <v>0.1</v>
      </c>
    </row>
    <row r="4730" spans="7:23" x14ac:dyDescent="0.35">
      <c r="G4730" t="s">
        <v>44</v>
      </c>
      <c r="H4730">
        <v>6332902</v>
      </c>
      <c r="I4730" t="s">
        <v>6</v>
      </c>
      <c r="J4730">
        <v>52.382837468349997</v>
      </c>
      <c r="K4730">
        <v>4.8879402256707403</v>
      </c>
      <c r="L4730" t="s">
        <v>45</v>
      </c>
      <c r="M4730">
        <v>185</v>
      </c>
      <c r="N4730">
        <v>238</v>
      </c>
      <c r="O4730">
        <v>22</v>
      </c>
      <c r="P4730">
        <v>0.51</v>
      </c>
      <c r="Q4730">
        <v>68</v>
      </c>
      <c r="R4730">
        <v>3797</v>
      </c>
      <c r="S4730">
        <v>3</v>
      </c>
      <c r="T4730" t="s">
        <v>46</v>
      </c>
      <c r="U4730" t="s">
        <v>47</v>
      </c>
      <c r="V4730">
        <v>44030</v>
      </c>
      <c r="W4730">
        <v>0.1</v>
      </c>
    </row>
    <row r="4731" spans="7:23" x14ac:dyDescent="0.35">
      <c r="G4731" t="s">
        <v>44</v>
      </c>
      <c r="H4731">
        <v>6653915</v>
      </c>
      <c r="I4731" t="s">
        <v>6</v>
      </c>
      <c r="J4731">
        <v>52.380305227827499</v>
      </c>
      <c r="K4731">
        <v>4.8841525513992901</v>
      </c>
      <c r="L4731" t="s">
        <v>45</v>
      </c>
      <c r="M4731">
        <v>450</v>
      </c>
      <c r="N4731">
        <v>10</v>
      </c>
      <c r="O4731">
        <v>25</v>
      </c>
      <c r="P4731">
        <v>0.59</v>
      </c>
      <c r="Q4731">
        <v>362</v>
      </c>
      <c r="R4731">
        <v>4012</v>
      </c>
      <c r="S4731">
        <v>3</v>
      </c>
      <c r="T4731" t="s">
        <v>46</v>
      </c>
      <c r="U4731" t="s">
        <v>47</v>
      </c>
      <c r="V4731">
        <v>4500</v>
      </c>
      <c r="W4731">
        <v>0.1</v>
      </c>
    </row>
    <row r="4732" spans="7:23" x14ac:dyDescent="0.35">
      <c r="G4732" t="s">
        <v>44</v>
      </c>
      <c r="H4732">
        <v>6736905</v>
      </c>
      <c r="I4732" t="s">
        <v>6</v>
      </c>
      <c r="J4732">
        <v>52.380425301725602</v>
      </c>
      <c r="K4732">
        <v>4.8859674817436902</v>
      </c>
      <c r="L4732" t="s">
        <v>45</v>
      </c>
      <c r="M4732">
        <v>140</v>
      </c>
      <c r="N4732">
        <v>99</v>
      </c>
      <c r="O4732">
        <v>18</v>
      </c>
      <c r="P4732">
        <v>0.43</v>
      </c>
      <c r="Q4732">
        <v>243</v>
      </c>
      <c r="R4732">
        <v>4071</v>
      </c>
      <c r="S4732">
        <v>3</v>
      </c>
      <c r="T4732" t="s">
        <v>46</v>
      </c>
      <c r="U4732" t="s">
        <v>47</v>
      </c>
      <c r="V4732">
        <v>13860</v>
      </c>
      <c r="W4732">
        <v>0.1</v>
      </c>
    </row>
    <row r="4733" spans="7:23" x14ac:dyDescent="0.35">
      <c r="G4733" t="s">
        <v>44</v>
      </c>
      <c r="H4733">
        <v>6922393</v>
      </c>
      <c r="I4733" t="s">
        <v>6</v>
      </c>
      <c r="J4733">
        <v>52.3700290616503</v>
      </c>
      <c r="K4733">
        <v>4.8786422940345497</v>
      </c>
      <c r="L4733" t="s">
        <v>45</v>
      </c>
      <c r="M4733">
        <v>235</v>
      </c>
      <c r="N4733">
        <v>358</v>
      </c>
      <c r="O4733">
        <v>15</v>
      </c>
      <c r="P4733">
        <v>0.36</v>
      </c>
      <c r="Q4733">
        <v>10</v>
      </c>
      <c r="R4733">
        <v>4197</v>
      </c>
      <c r="S4733">
        <v>3</v>
      </c>
      <c r="T4733" t="s">
        <v>46</v>
      </c>
      <c r="U4733" t="s">
        <v>47</v>
      </c>
      <c r="V4733">
        <v>84130</v>
      </c>
      <c r="W4733">
        <v>0.1</v>
      </c>
    </row>
    <row r="4734" spans="7:23" x14ac:dyDescent="0.35">
      <c r="G4734" t="s">
        <v>44</v>
      </c>
      <c r="H4734">
        <v>7249071</v>
      </c>
      <c r="I4734" t="s">
        <v>6</v>
      </c>
      <c r="J4734">
        <v>52.377857052989398</v>
      </c>
      <c r="K4734">
        <v>4.8804511911654203</v>
      </c>
      <c r="L4734" t="s">
        <v>45</v>
      </c>
      <c r="M4734">
        <v>199</v>
      </c>
      <c r="N4734">
        <v>361</v>
      </c>
      <c r="O4734">
        <v>23</v>
      </c>
      <c r="P4734">
        <v>0.56999999999999995</v>
      </c>
      <c r="Q4734">
        <v>15</v>
      </c>
      <c r="R4734">
        <v>4392</v>
      </c>
      <c r="S4734">
        <v>3</v>
      </c>
      <c r="T4734" t="s">
        <v>46</v>
      </c>
      <c r="U4734" t="s">
        <v>47</v>
      </c>
      <c r="V4734">
        <v>71839</v>
      </c>
      <c r="W4734">
        <v>0.1</v>
      </c>
    </row>
    <row r="4735" spans="7:23" x14ac:dyDescent="0.35">
      <c r="G4735" t="s">
        <v>44</v>
      </c>
      <c r="H4735">
        <v>7297044</v>
      </c>
      <c r="I4735" t="s">
        <v>6</v>
      </c>
      <c r="J4735">
        <v>52.376338159042902</v>
      </c>
      <c r="K4735">
        <v>4.8928298067385603</v>
      </c>
      <c r="L4735" t="s">
        <v>45</v>
      </c>
      <c r="M4735">
        <v>280</v>
      </c>
      <c r="N4735">
        <v>315</v>
      </c>
      <c r="O4735">
        <v>43</v>
      </c>
      <c r="P4735">
        <v>1.05</v>
      </c>
      <c r="Q4735">
        <v>1</v>
      </c>
      <c r="R4735">
        <v>4430</v>
      </c>
      <c r="S4735">
        <v>3</v>
      </c>
      <c r="T4735" t="s">
        <v>46</v>
      </c>
      <c r="U4735" t="s">
        <v>47</v>
      </c>
      <c r="V4735">
        <v>88200</v>
      </c>
      <c r="W4735">
        <v>0.1</v>
      </c>
    </row>
    <row r="4736" spans="7:23" x14ac:dyDescent="0.35">
      <c r="G4736" t="s">
        <v>44</v>
      </c>
      <c r="H4736">
        <v>7551635</v>
      </c>
      <c r="I4736" t="s">
        <v>6</v>
      </c>
      <c r="J4736">
        <v>52.377372382027602</v>
      </c>
      <c r="K4736">
        <v>4.8842931481888296</v>
      </c>
      <c r="L4736" t="s">
        <v>45</v>
      </c>
      <c r="M4736">
        <v>165</v>
      </c>
      <c r="N4736">
        <v>357</v>
      </c>
      <c r="O4736">
        <v>7</v>
      </c>
      <c r="P4736">
        <v>0.18</v>
      </c>
      <c r="Q4736">
        <v>17</v>
      </c>
      <c r="R4736">
        <v>4612</v>
      </c>
      <c r="S4736">
        <v>3</v>
      </c>
      <c r="T4736" t="s">
        <v>46</v>
      </c>
      <c r="U4736" t="s">
        <v>47</v>
      </c>
      <c r="V4736">
        <v>58905</v>
      </c>
      <c r="W4736">
        <v>0.1</v>
      </c>
    </row>
    <row r="4737" spans="7:23" x14ac:dyDescent="0.35">
      <c r="G4737" t="s">
        <v>44</v>
      </c>
      <c r="H4737">
        <v>7896402</v>
      </c>
      <c r="I4737" t="s">
        <v>6</v>
      </c>
      <c r="J4737">
        <v>52.3796764228318</v>
      </c>
      <c r="K4737">
        <v>4.8860331877806997</v>
      </c>
      <c r="L4737" t="s">
        <v>45</v>
      </c>
      <c r="M4737">
        <v>180</v>
      </c>
      <c r="N4737">
        <v>338</v>
      </c>
      <c r="O4737">
        <v>44</v>
      </c>
      <c r="P4737">
        <v>1.1000000000000001</v>
      </c>
      <c r="Q4737">
        <v>32</v>
      </c>
      <c r="R4737">
        <v>4848</v>
      </c>
      <c r="S4737">
        <v>3</v>
      </c>
      <c r="T4737" t="s">
        <v>46</v>
      </c>
      <c r="U4737" t="s">
        <v>47</v>
      </c>
      <c r="V4737">
        <v>60840</v>
      </c>
      <c r="W4737">
        <v>0.1</v>
      </c>
    </row>
    <row r="4738" spans="7:23" x14ac:dyDescent="0.35">
      <c r="G4738" t="s">
        <v>44</v>
      </c>
      <c r="H4738">
        <v>8156455</v>
      </c>
      <c r="I4738" t="s">
        <v>6</v>
      </c>
      <c r="J4738">
        <v>52.380950686399203</v>
      </c>
      <c r="K4738">
        <v>4.88154673217955</v>
      </c>
      <c r="L4738" t="s">
        <v>45</v>
      </c>
      <c r="M4738">
        <v>180</v>
      </c>
      <c r="N4738">
        <v>14</v>
      </c>
      <c r="O4738">
        <v>28</v>
      </c>
      <c r="P4738">
        <v>0.79</v>
      </c>
      <c r="Q4738">
        <v>351</v>
      </c>
      <c r="R4738">
        <v>4992</v>
      </c>
      <c r="S4738">
        <v>3</v>
      </c>
      <c r="T4738" t="s">
        <v>46</v>
      </c>
      <c r="U4738" t="s">
        <v>47</v>
      </c>
      <c r="V4738">
        <v>2520</v>
      </c>
      <c r="W4738">
        <v>0.1</v>
      </c>
    </row>
    <row r="4739" spans="7:23" x14ac:dyDescent="0.35">
      <c r="G4739" t="s">
        <v>44</v>
      </c>
      <c r="H4739">
        <v>8331838</v>
      </c>
      <c r="I4739" t="s">
        <v>6</v>
      </c>
      <c r="J4739">
        <v>52.373770049203799</v>
      </c>
      <c r="K4739">
        <v>4.8768537340614504</v>
      </c>
      <c r="L4739" t="s">
        <v>45</v>
      </c>
      <c r="M4739">
        <v>140</v>
      </c>
      <c r="N4739">
        <v>330</v>
      </c>
      <c r="O4739">
        <v>28</v>
      </c>
      <c r="P4739">
        <v>0.87</v>
      </c>
      <c r="Q4739">
        <v>1</v>
      </c>
      <c r="R4739">
        <v>5080</v>
      </c>
      <c r="S4739">
        <v>3</v>
      </c>
      <c r="T4739" t="s">
        <v>46</v>
      </c>
      <c r="U4739" t="s">
        <v>47</v>
      </c>
      <c r="V4739">
        <v>46200</v>
      </c>
      <c r="W4739">
        <v>0.1</v>
      </c>
    </row>
    <row r="4740" spans="7:23" x14ac:dyDescent="0.35">
      <c r="G4740" t="s">
        <v>44</v>
      </c>
      <c r="H4740">
        <v>8421659</v>
      </c>
      <c r="I4740" t="s">
        <v>6</v>
      </c>
      <c r="J4740">
        <v>52.385412499654102</v>
      </c>
      <c r="K4740">
        <v>4.8878682511610503</v>
      </c>
      <c r="L4740" t="s">
        <v>45</v>
      </c>
      <c r="M4740">
        <v>200</v>
      </c>
      <c r="N4740">
        <v>7</v>
      </c>
      <c r="O4740">
        <v>28</v>
      </c>
      <c r="P4740">
        <v>0.74</v>
      </c>
      <c r="Q4740">
        <v>364</v>
      </c>
      <c r="R4740">
        <v>5137</v>
      </c>
      <c r="S4740">
        <v>3</v>
      </c>
      <c r="T4740" t="s">
        <v>46</v>
      </c>
      <c r="U4740" t="s">
        <v>47</v>
      </c>
      <c r="V4740">
        <v>1400</v>
      </c>
      <c r="W4740">
        <v>0.1</v>
      </c>
    </row>
    <row r="4741" spans="7:23" x14ac:dyDescent="0.35">
      <c r="G4741" t="s">
        <v>44</v>
      </c>
      <c r="H4741">
        <v>8601086</v>
      </c>
      <c r="I4741" t="s">
        <v>6</v>
      </c>
      <c r="J4741">
        <v>52.370059531575301</v>
      </c>
      <c r="K4741">
        <v>4.8892999504207797</v>
      </c>
      <c r="L4741" t="s">
        <v>45</v>
      </c>
      <c r="M4741">
        <v>360</v>
      </c>
      <c r="N4741">
        <v>346</v>
      </c>
      <c r="O4741">
        <v>2</v>
      </c>
      <c r="P4741">
        <v>0.06</v>
      </c>
      <c r="Q4741">
        <v>338</v>
      </c>
      <c r="R4741">
        <v>5232</v>
      </c>
      <c r="S4741">
        <v>3</v>
      </c>
      <c r="T4741" t="s">
        <v>46</v>
      </c>
      <c r="U4741" t="s">
        <v>47</v>
      </c>
      <c r="V4741">
        <v>124560</v>
      </c>
      <c r="W4741">
        <v>0.1</v>
      </c>
    </row>
    <row r="4742" spans="7:23" x14ac:dyDescent="0.35">
      <c r="G4742" t="s">
        <v>44</v>
      </c>
      <c r="H4742">
        <v>8786196</v>
      </c>
      <c r="I4742" t="s">
        <v>6</v>
      </c>
      <c r="J4742">
        <v>52.371760627278</v>
      </c>
      <c r="K4742">
        <v>4.8815481964538696</v>
      </c>
      <c r="L4742" t="s">
        <v>45</v>
      </c>
      <c r="M4742">
        <v>290</v>
      </c>
      <c r="N4742">
        <v>13</v>
      </c>
      <c r="O4742">
        <v>11</v>
      </c>
      <c r="P4742">
        <v>0.34</v>
      </c>
      <c r="Q4742">
        <v>340</v>
      </c>
      <c r="R4742">
        <v>5347</v>
      </c>
      <c r="S4742">
        <v>3</v>
      </c>
      <c r="T4742" t="s">
        <v>46</v>
      </c>
      <c r="U4742" t="s">
        <v>47</v>
      </c>
      <c r="V4742">
        <v>3770</v>
      </c>
      <c r="W4742">
        <v>0.1</v>
      </c>
    </row>
    <row r="4743" spans="7:23" x14ac:dyDescent="0.35">
      <c r="G4743" t="s">
        <v>44</v>
      </c>
      <c r="H4743">
        <v>8984156</v>
      </c>
      <c r="I4743" t="s">
        <v>6</v>
      </c>
      <c r="J4743">
        <v>52.380223743831102</v>
      </c>
      <c r="K4743">
        <v>4.8824699019742601</v>
      </c>
      <c r="L4743" t="s">
        <v>45</v>
      </c>
      <c r="M4743">
        <v>110</v>
      </c>
      <c r="N4743">
        <v>307</v>
      </c>
      <c r="O4743">
        <v>28</v>
      </c>
      <c r="P4743">
        <v>0.75</v>
      </c>
      <c r="Q4743">
        <v>124</v>
      </c>
      <c r="R4743">
        <v>5444</v>
      </c>
      <c r="S4743">
        <v>3</v>
      </c>
      <c r="T4743" t="s">
        <v>46</v>
      </c>
      <c r="U4743" t="s">
        <v>47</v>
      </c>
      <c r="V4743">
        <v>33770</v>
      </c>
      <c r="W4743">
        <v>0.1</v>
      </c>
    </row>
    <row r="4744" spans="7:23" x14ac:dyDescent="0.35">
      <c r="G4744" t="s">
        <v>44</v>
      </c>
      <c r="H4744">
        <v>9223327</v>
      </c>
      <c r="I4744" t="s">
        <v>6</v>
      </c>
      <c r="J4744">
        <v>52.377983006404598</v>
      </c>
      <c r="K4744">
        <v>4.8919687036512096</v>
      </c>
      <c r="L4744" t="s">
        <v>45</v>
      </c>
      <c r="M4744">
        <v>175</v>
      </c>
      <c r="N4744">
        <v>112</v>
      </c>
      <c r="O4744">
        <v>136</v>
      </c>
      <c r="P4744">
        <v>3.63</v>
      </c>
      <c r="Q4744">
        <v>267</v>
      </c>
      <c r="R4744">
        <v>5597</v>
      </c>
      <c r="S4744">
        <v>3</v>
      </c>
      <c r="T4744" t="s">
        <v>46</v>
      </c>
      <c r="U4744" t="s">
        <v>47</v>
      </c>
      <c r="V4744">
        <v>19600</v>
      </c>
      <c r="W4744">
        <v>0.1</v>
      </c>
    </row>
    <row r="4745" spans="7:23" x14ac:dyDescent="0.35">
      <c r="G4745" t="s">
        <v>44</v>
      </c>
      <c r="H4745">
        <v>9248674</v>
      </c>
      <c r="I4745" t="s">
        <v>6</v>
      </c>
      <c r="J4745">
        <v>52.373891935054601</v>
      </c>
      <c r="K4745">
        <v>4.90023414257971</v>
      </c>
      <c r="L4745" t="s">
        <v>45</v>
      </c>
      <c r="M4745">
        <v>499</v>
      </c>
      <c r="N4745">
        <v>171</v>
      </c>
      <c r="O4745">
        <v>1</v>
      </c>
      <c r="P4745">
        <v>0.41</v>
      </c>
      <c r="Q4745">
        <v>365</v>
      </c>
      <c r="R4745">
        <v>5615</v>
      </c>
      <c r="S4745">
        <v>3</v>
      </c>
      <c r="T4745" t="s">
        <v>46</v>
      </c>
      <c r="U4745" t="s">
        <v>47</v>
      </c>
      <c r="V4745">
        <v>85329</v>
      </c>
      <c r="W4745">
        <v>0.1</v>
      </c>
    </row>
    <row r="4746" spans="7:23" x14ac:dyDescent="0.35">
      <c r="G4746" t="s">
        <v>44</v>
      </c>
      <c r="H4746">
        <v>9249719</v>
      </c>
      <c r="I4746" t="s">
        <v>6</v>
      </c>
      <c r="J4746">
        <v>52.372198306940099</v>
      </c>
      <c r="K4746">
        <v>4.8995283786983803</v>
      </c>
      <c r="L4746" t="s">
        <v>45</v>
      </c>
      <c r="M4746">
        <v>750</v>
      </c>
      <c r="N4746">
        <v>80</v>
      </c>
      <c r="O4746">
        <v>1</v>
      </c>
      <c r="P4746">
        <v>0.18</v>
      </c>
      <c r="Q4746">
        <v>365</v>
      </c>
      <c r="R4746">
        <v>5618</v>
      </c>
      <c r="S4746">
        <v>3</v>
      </c>
      <c r="T4746" t="s">
        <v>46</v>
      </c>
      <c r="U4746" t="s">
        <v>47</v>
      </c>
      <c r="V4746">
        <v>60000</v>
      </c>
      <c r="W4746">
        <v>0.1</v>
      </c>
    </row>
    <row r="4747" spans="7:23" x14ac:dyDescent="0.35">
      <c r="G4747" t="s">
        <v>44</v>
      </c>
      <c r="H4747">
        <v>9451726</v>
      </c>
      <c r="I4747" t="s">
        <v>6</v>
      </c>
      <c r="J4747">
        <v>52.382620579787499</v>
      </c>
      <c r="K4747">
        <v>4.88502566164924</v>
      </c>
      <c r="L4747" t="s">
        <v>45</v>
      </c>
      <c r="M4747">
        <v>160</v>
      </c>
      <c r="N4747">
        <v>351</v>
      </c>
      <c r="O4747">
        <v>21</v>
      </c>
      <c r="P4747">
        <v>0.62</v>
      </c>
      <c r="Q4747">
        <v>8</v>
      </c>
      <c r="R4747">
        <v>5742</v>
      </c>
      <c r="S4747">
        <v>3</v>
      </c>
      <c r="T4747" t="s">
        <v>46</v>
      </c>
      <c r="U4747" t="s">
        <v>47</v>
      </c>
      <c r="V4747">
        <v>56160</v>
      </c>
      <c r="W4747">
        <v>0.1</v>
      </c>
    </row>
    <row r="4748" spans="7:23" x14ac:dyDescent="0.35">
      <c r="G4748" t="s">
        <v>44</v>
      </c>
      <c r="H4748">
        <v>9506709</v>
      </c>
      <c r="I4748" t="s">
        <v>6</v>
      </c>
      <c r="J4748">
        <v>52.371863564949201</v>
      </c>
      <c r="K4748">
        <v>4.8783751024803097</v>
      </c>
      <c r="L4748" t="s">
        <v>45</v>
      </c>
      <c r="M4748">
        <v>449</v>
      </c>
      <c r="N4748">
        <v>344</v>
      </c>
      <c r="O4748">
        <v>42</v>
      </c>
      <c r="P4748">
        <v>1.1499999999999999</v>
      </c>
      <c r="Q4748">
        <v>38</v>
      </c>
      <c r="R4748">
        <v>5783</v>
      </c>
      <c r="S4748">
        <v>3</v>
      </c>
      <c r="T4748" t="s">
        <v>46</v>
      </c>
      <c r="U4748" t="s">
        <v>47</v>
      </c>
      <c r="V4748">
        <v>154456</v>
      </c>
      <c r="W4748">
        <v>0.1</v>
      </c>
    </row>
    <row r="4749" spans="7:23" x14ac:dyDescent="0.35">
      <c r="G4749" t="s">
        <v>44</v>
      </c>
      <c r="H4749">
        <v>9574623</v>
      </c>
      <c r="I4749" t="s">
        <v>6</v>
      </c>
      <c r="J4749">
        <v>52.3761154951723</v>
      </c>
      <c r="K4749">
        <v>4.8947719659604996</v>
      </c>
      <c r="L4749" t="s">
        <v>45</v>
      </c>
      <c r="M4749">
        <v>156</v>
      </c>
      <c r="N4749">
        <v>73</v>
      </c>
      <c r="O4749">
        <v>29</v>
      </c>
      <c r="P4749">
        <v>0.84</v>
      </c>
      <c r="Q4749">
        <v>318</v>
      </c>
      <c r="R4749">
        <v>5824</v>
      </c>
      <c r="S4749">
        <v>3</v>
      </c>
      <c r="T4749" t="s">
        <v>46</v>
      </c>
      <c r="U4749" t="s">
        <v>47</v>
      </c>
      <c r="V4749">
        <v>11388</v>
      </c>
      <c r="W4749">
        <v>0.1</v>
      </c>
    </row>
    <row r="4750" spans="7:23" x14ac:dyDescent="0.35">
      <c r="G4750" t="s">
        <v>44</v>
      </c>
      <c r="H4750">
        <v>9574738</v>
      </c>
      <c r="I4750" t="s">
        <v>6</v>
      </c>
      <c r="J4750">
        <v>52.377532750873598</v>
      </c>
      <c r="K4750">
        <v>4.8945154543712803</v>
      </c>
      <c r="L4750" t="s">
        <v>45</v>
      </c>
      <c r="M4750">
        <v>120</v>
      </c>
      <c r="N4750">
        <v>102</v>
      </c>
      <c r="O4750">
        <v>32</v>
      </c>
      <c r="P4750">
        <v>0.88</v>
      </c>
      <c r="Q4750">
        <v>312</v>
      </c>
      <c r="R4750">
        <v>5825</v>
      </c>
      <c r="S4750">
        <v>3</v>
      </c>
      <c r="T4750" t="s">
        <v>46</v>
      </c>
      <c r="U4750" t="s">
        <v>47</v>
      </c>
      <c r="V4750">
        <v>12240</v>
      </c>
      <c r="W4750">
        <v>0.1</v>
      </c>
    </row>
    <row r="4751" spans="7:23" x14ac:dyDescent="0.35">
      <c r="G4751" t="s">
        <v>44</v>
      </c>
      <c r="H4751">
        <v>10098198</v>
      </c>
      <c r="I4751" t="s">
        <v>6</v>
      </c>
      <c r="J4751">
        <v>52.3754926053509</v>
      </c>
      <c r="K4751">
        <v>4.8768184861637698</v>
      </c>
      <c r="L4751" t="s">
        <v>45</v>
      </c>
      <c r="M4751">
        <v>90</v>
      </c>
      <c r="N4751">
        <v>40</v>
      </c>
      <c r="O4751">
        <v>50</v>
      </c>
      <c r="P4751">
        <v>1.4</v>
      </c>
      <c r="Q4751">
        <v>183</v>
      </c>
      <c r="R4751">
        <v>6180</v>
      </c>
      <c r="S4751">
        <v>3</v>
      </c>
      <c r="T4751" t="s">
        <v>46</v>
      </c>
      <c r="U4751" t="s">
        <v>47</v>
      </c>
      <c r="V4751">
        <v>3600</v>
      </c>
      <c r="W4751">
        <v>0.1</v>
      </c>
    </row>
    <row r="4752" spans="7:23" x14ac:dyDescent="0.35">
      <c r="G4752" t="s">
        <v>44</v>
      </c>
      <c r="H4752">
        <v>10102940</v>
      </c>
      <c r="I4752" t="s">
        <v>6</v>
      </c>
      <c r="J4752">
        <v>52.371286923513303</v>
      </c>
      <c r="K4752">
        <v>4.8863295527509303</v>
      </c>
      <c r="L4752" t="s">
        <v>45</v>
      </c>
      <c r="M4752">
        <v>165</v>
      </c>
      <c r="N4752">
        <v>362</v>
      </c>
      <c r="O4752">
        <v>38</v>
      </c>
      <c r="P4752">
        <v>1.07</v>
      </c>
      <c r="Q4752">
        <v>56</v>
      </c>
      <c r="R4752">
        <v>6183</v>
      </c>
      <c r="S4752">
        <v>3</v>
      </c>
      <c r="T4752" t="s">
        <v>46</v>
      </c>
      <c r="U4752" t="s">
        <v>47</v>
      </c>
      <c r="V4752">
        <v>59730</v>
      </c>
      <c r="W4752">
        <v>0.1</v>
      </c>
    </row>
    <row r="4753" spans="7:23" x14ac:dyDescent="0.35">
      <c r="G4753" t="s">
        <v>44</v>
      </c>
      <c r="H4753">
        <v>10241082</v>
      </c>
      <c r="I4753" t="s">
        <v>6</v>
      </c>
      <c r="J4753">
        <v>52.3701676623308</v>
      </c>
      <c r="K4753">
        <v>4.89334554219867</v>
      </c>
      <c r="L4753" t="s">
        <v>45</v>
      </c>
      <c r="M4753">
        <v>150</v>
      </c>
      <c r="N4753">
        <v>320</v>
      </c>
      <c r="O4753">
        <v>39</v>
      </c>
      <c r="P4753">
        <v>1.1299999999999999</v>
      </c>
      <c r="Q4753">
        <v>56</v>
      </c>
      <c r="R4753">
        <v>6254</v>
      </c>
      <c r="S4753">
        <v>3</v>
      </c>
      <c r="T4753" t="s">
        <v>46</v>
      </c>
      <c r="U4753" t="s">
        <v>47</v>
      </c>
      <c r="V4753">
        <v>48000</v>
      </c>
      <c r="W4753">
        <v>0.1</v>
      </c>
    </row>
    <row r="4754" spans="7:23" x14ac:dyDescent="0.35">
      <c r="G4754" t="s">
        <v>44</v>
      </c>
      <c r="H4754">
        <v>10366937</v>
      </c>
      <c r="I4754" t="s">
        <v>6</v>
      </c>
      <c r="J4754">
        <v>52.367415397297897</v>
      </c>
      <c r="K4754">
        <v>4.89136341573092</v>
      </c>
      <c r="L4754" t="s">
        <v>45</v>
      </c>
      <c r="M4754">
        <v>425</v>
      </c>
      <c r="N4754">
        <v>154</v>
      </c>
      <c r="O4754">
        <v>123</v>
      </c>
      <c r="P4754">
        <v>3.84</v>
      </c>
      <c r="Q4754">
        <v>175</v>
      </c>
      <c r="R4754">
        <v>6316</v>
      </c>
      <c r="S4754">
        <v>3</v>
      </c>
      <c r="T4754" t="s">
        <v>46</v>
      </c>
      <c r="U4754" t="s">
        <v>47</v>
      </c>
      <c r="V4754">
        <v>65450</v>
      </c>
      <c r="W4754">
        <v>0.1</v>
      </c>
    </row>
    <row r="4755" spans="7:23" x14ac:dyDescent="0.35">
      <c r="G4755" t="s">
        <v>44</v>
      </c>
      <c r="H4755">
        <v>10703133</v>
      </c>
      <c r="I4755" t="s">
        <v>6</v>
      </c>
      <c r="J4755">
        <v>52.3808302980921</v>
      </c>
      <c r="K4755">
        <v>4.8825046068765703</v>
      </c>
      <c r="L4755" t="s">
        <v>45</v>
      </c>
      <c r="M4755">
        <v>195</v>
      </c>
      <c r="N4755">
        <v>3</v>
      </c>
      <c r="O4755">
        <v>21</v>
      </c>
      <c r="P4755">
        <v>0.62</v>
      </c>
      <c r="Q4755">
        <v>158</v>
      </c>
      <c r="R4755">
        <v>6459</v>
      </c>
      <c r="S4755">
        <v>3</v>
      </c>
      <c r="T4755" t="s">
        <v>46</v>
      </c>
      <c r="U4755" t="s">
        <v>47</v>
      </c>
      <c r="V4755">
        <v>585</v>
      </c>
      <c r="W4755">
        <v>0.1</v>
      </c>
    </row>
    <row r="4756" spans="7:23" x14ac:dyDescent="0.35">
      <c r="G4756" t="s">
        <v>44</v>
      </c>
      <c r="H4756">
        <v>11843850</v>
      </c>
      <c r="I4756" t="s">
        <v>6</v>
      </c>
      <c r="J4756">
        <v>52.367426347779002</v>
      </c>
      <c r="K4756">
        <v>4.8906810364269102</v>
      </c>
      <c r="L4756" t="s">
        <v>45</v>
      </c>
      <c r="M4756">
        <v>217</v>
      </c>
      <c r="N4756">
        <v>16</v>
      </c>
      <c r="O4756">
        <v>56</v>
      </c>
      <c r="P4756">
        <v>1.73</v>
      </c>
      <c r="Q4756">
        <v>339</v>
      </c>
      <c r="R4756">
        <v>7033</v>
      </c>
      <c r="S4756">
        <v>3</v>
      </c>
      <c r="T4756" t="s">
        <v>46</v>
      </c>
      <c r="U4756" t="s">
        <v>47</v>
      </c>
      <c r="V4756">
        <v>3472</v>
      </c>
      <c r="W4756">
        <v>0.1</v>
      </c>
    </row>
    <row r="4757" spans="7:23" x14ac:dyDescent="0.35">
      <c r="G4757" t="s">
        <v>44</v>
      </c>
      <c r="H4757">
        <v>11846023</v>
      </c>
      <c r="I4757" t="s">
        <v>6</v>
      </c>
      <c r="J4757">
        <v>52.367382890283501</v>
      </c>
      <c r="K4757">
        <v>4.89014887909598</v>
      </c>
      <c r="L4757" t="s">
        <v>45</v>
      </c>
      <c r="M4757">
        <v>219</v>
      </c>
      <c r="N4757">
        <v>9</v>
      </c>
      <c r="O4757">
        <v>50</v>
      </c>
      <c r="P4757">
        <v>1.53</v>
      </c>
      <c r="Q4757">
        <v>341</v>
      </c>
      <c r="R4757">
        <v>7035</v>
      </c>
      <c r="S4757">
        <v>3</v>
      </c>
      <c r="T4757" t="s">
        <v>46</v>
      </c>
      <c r="U4757" t="s">
        <v>47</v>
      </c>
      <c r="V4757">
        <v>1971</v>
      </c>
      <c r="W4757">
        <v>0.1</v>
      </c>
    </row>
    <row r="4758" spans="7:23" x14ac:dyDescent="0.35">
      <c r="G4758" t="s">
        <v>44</v>
      </c>
      <c r="H4758">
        <v>12032558</v>
      </c>
      <c r="I4758" t="s">
        <v>6</v>
      </c>
      <c r="J4758">
        <v>52.371045139610402</v>
      </c>
      <c r="K4758">
        <v>4.8935373754828602</v>
      </c>
      <c r="L4758" t="s">
        <v>45</v>
      </c>
      <c r="M4758">
        <v>200</v>
      </c>
      <c r="N4758">
        <v>305</v>
      </c>
      <c r="O4758">
        <v>19</v>
      </c>
      <c r="P4758">
        <v>0.59</v>
      </c>
      <c r="Q4758">
        <v>11</v>
      </c>
      <c r="R4758">
        <v>7127</v>
      </c>
      <c r="S4758">
        <v>3</v>
      </c>
      <c r="T4758" t="s">
        <v>46</v>
      </c>
      <c r="U4758" t="s">
        <v>47</v>
      </c>
      <c r="V4758">
        <v>61000</v>
      </c>
      <c r="W4758">
        <v>0.1</v>
      </c>
    </row>
    <row r="4759" spans="7:23" x14ac:dyDescent="0.35">
      <c r="G4759" t="s">
        <v>44</v>
      </c>
      <c r="H4759">
        <v>12420082</v>
      </c>
      <c r="I4759" t="s">
        <v>6</v>
      </c>
      <c r="J4759">
        <v>52.370977683841403</v>
      </c>
      <c r="K4759">
        <v>4.8858776729492801</v>
      </c>
      <c r="L4759" t="s">
        <v>45</v>
      </c>
      <c r="M4759">
        <v>195</v>
      </c>
      <c r="N4759">
        <v>349</v>
      </c>
      <c r="O4759">
        <v>32</v>
      </c>
      <c r="P4759">
        <v>1.1499999999999999</v>
      </c>
      <c r="Q4759">
        <v>30</v>
      </c>
      <c r="R4759">
        <v>7355</v>
      </c>
      <c r="S4759">
        <v>3</v>
      </c>
      <c r="T4759" t="s">
        <v>46</v>
      </c>
      <c r="U4759" t="s">
        <v>47</v>
      </c>
      <c r="V4759">
        <v>68055</v>
      </c>
      <c r="W4759">
        <v>0.1</v>
      </c>
    </row>
    <row r="4760" spans="7:23" x14ac:dyDescent="0.35">
      <c r="G4760" t="s">
        <v>44</v>
      </c>
      <c r="H4760">
        <v>12727489</v>
      </c>
      <c r="I4760" t="s">
        <v>6</v>
      </c>
      <c r="J4760">
        <v>52.372930589117097</v>
      </c>
      <c r="K4760">
        <v>4.8992373340034101</v>
      </c>
      <c r="L4760" t="s">
        <v>45</v>
      </c>
      <c r="M4760">
        <v>475</v>
      </c>
      <c r="N4760">
        <v>175</v>
      </c>
      <c r="O4760">
        <v>1</v>
      </c>
      <c r="P4760">
        <v>0.04</v>
      </c>
      <c r="Q4760">
        <v>116</v>
      </c>
      <c r="R4760">
        <v>7534</v>
      </c>
      <c r="S4760">
        <v>3</v>
      </c>
      <c r="T4760" t="s">
        <v>46</v>
      </c>
      <c r="U4760" t="s">
        <v>47</v>
      </c>
      <c r="V4760">
        <v>83125</v>
      </c>
      <c r="W4760">
        <v>0.1</v>
      </c>
    </row>
    <row r="4761" spans="7:23" x14ac:dyDescent="0.35">
      <c r="G4761" t="s">
        <v>44</v>
      </c>
      <c r="H4761">
        <v>13093653</v>
      </c>
      <c r="I4761" t="s">
        <v>6</v>
      </c>
      <c r="J4761">
        <v>52.3733667141193</v>
      </c>
      <c r="K4761">
        <v>4.8798644111196996</v>
      </c>
      <c r="L4761" t="s">
        <v>45</v>
      </c>
      <c r="M4761">
        <v>240</v>
      </c>
      <c r="N4761">
        <v>226</v>
      </c>
      <c r="O4761">
        <v>4</v>
      </c>
      <c r="P4761">
        <v>0.2</v>
      </c>
      <c r="Q4761">
        <v>61</v>
      </c>
      <c r="R4761">
        <v>7820</v>
      </c>
      <c r="S4761">
        <v>3</v>
      </c>
      <c r="T4761" t="s">
        <v>46</v>
      </c>
      <c r="U4761" t="s">
        <v>47</v>
      </c>
      <c r="V4761">
        <v>54240</v>
      </c>
      <c r="W4761">
        <v>0.1</v>
      </c>
    </row>
    <row r="4762" spans="7:23" x14ac:dyDescent="0.35">
      <c r="G4762" t="s">
        <v>44</v>
      </c>
      <c r="H4762">
        <v>13536550</v>
      </c>
      <c r="I4762" t="s">
        <v>6</v>
      </c>
      <c r="J4762">
        <v>52.375756473611702</v>
      </c>
      <c r="K4762">
        <v>4.8914726051873103</v>
      </c>
      <c r="L4762" t="s">
        <v>45</v>
      </c>
      <c r="M4762">
        <v>200</v>
      </c>
      <c r="N4762">
        <v>338</v>
      </c>
      <c r="O4762">
        <v>25</v>
      </c>
      <c r="P4762">
        <v>0.85</v>
      </c>
      <c r="Q4762">
        <v>50</v>
      </c>
      <c r="R4762">
        <v>8274</v>
      </c>
      <c r="S4762">
        <v>3</v>
      </c>
      <c r="T4762" t="s">
        <v>46</v>
      </c>
      <c r="U4762" t="s">
        <v>47</v>
      </c>
      <c r="V4762">
        <v>67600</v>
      </c>
      <c r="W4762">
        <v>0.1</v>
      </c>
    </row>
    <row r="4763" spans="7:23" x14ac:dyDescent="0.35">
      <c r="G4763" t="s">
        <v>44</v>
      </c>
      <c r="H4763">
        <v>13672179</v>
      </c>
      <c r="I4763" t="s">
        <v>6</v>
      </c>
      <c r="J4763">
        <v>52.374334348999</v>
      </c>
      <c r="K4763">
        <v>4.8958685386409098</v>
      </c>
      <c r="L4763" t="s">
        <v>45</v>
      </c>
      <c r="M4763">
        <v>450</v>
      </c>
      <c r="N4763">
        <v>15</v>
      </c>
      <c r="O4763">
        <v>7</v>
      </c>
      <c r="P4763">
        <v>0.52</v>
      </c>
      <c r="Q4763">
        <v>301</v>
      </c>
      <c r="R4763">
        <v>8438</v>
      </c>
      <c r="S4763">
        <v>3</v>
      </c>
      <c r="T4763" t="s">
        <v>46</v>
      </c>
      <c r="U4763" t="s">
        <v>47</v>
      </c>
      <c r="V4763">
        <v>6750</v>
      </c>
      <c r="W4763">
        <v>0.1</v>
      </c>
    </row>
    <row r="4764" spans="7:23" x14ac:dyDescent="0.35">
      <c r="G4764" t="s">
        <v>44</v>
      </c>
      <c r="H4764">
        <v>13990928</v>
      </c>
      <c r="I4764" t="s">
        <v>6</v>
      </c>
      <c r="J4764">
        <v>52.378241476120103</v>
      </c>
      <c r="K4764">
        <v>4.8908215201229197</v>
      </c>
      <c r="L4764" t="s">
        <v>45</v>
      </c>
      <c r="M4764">
        <v>170</v>
      </c>
      <c r="N4764">
        <v>357</v>
      </c>
      <c r="O4764">
        <v>20</v>
      </c>
      <c r="P4764">
        <v>0.73</v>
      </c>
      <c r="Q4764">
        <v>5</v>
      </c>
      <c r="R4764">
        <v>8836</v>
      </c>
      <c r="S4764">
        <v>3</v>
      </c>
      <c r="T4764" t="s">
        <v>46</v>
      </c>
      <c r="U4764" t="s">
        <v>47</v>
      </c>
      <c r="V4764">
        <v>60690</v>
      </c>
      <c r="W4764">
        <v>0.1</v>
      </c>
    </row>
    <row r="4765" spans="7:23" x14ac:dyDescent="0.35">
      <c r="G4765" t="s">
        <v>44</v>
      </c>
      <c r="H4765">
        <v>13991472</v>
      </c>
      <c r="I4765" t="s">
        <v>6</v>
      </c>
      <c r="J4765">
        <v>52.382682148531103</v>
      </c>
      <c r="K4765">
        <v>4.88492606370753</v>
      </c>
      <c r="L4765" t="s">
        <v>45</v>
      </c>
      <c r="M4765">
        <v>225</v>
      </c>
      <c r="N4765">
        <v>358</v>
      </c>
      <c r="O4765">
        <v>14</v>
      </c>
      <c r="P4765">
        <v>0.5</v>
      </c>
      <c r="Q4765">
        <v>1</v>
      </c>
      <c r="R4765">
        <v>8838</v>
      </c>
      <c r="S4765">
        <v>3</v>
      </c>
      <c r="T4765" t="s">
        <v>46</v>
      </c>
      <c r="U4765" t="s">
        <v>47</v>
      </c>
      <c r="V4765">
        <v>80550</v>
      </c>
      <c r="W4765">
        <v>0.1</v>
      </c>
    </row>
    <row r="4766" spans="7:23" x14ac:dyDescent="0.35">
      <c r="G4766" t="s">
        <v>44</v>
      </c>
      <c r="H4766">
        <v>14032886</v>
      </c>
      <c r="I4766" t="s">
        <v>6</v>
      </c>
      <c r="J4766">
        <v>52.370523606879402</v>
      </c>
      <c r="K4766">
        <v>4.8783211082913702</v>
      </c>
      <c r="L4766" t="s">
        <v>45</v>
      </c>
      <c r="M4766">
        <v>650</v>
      </c>
      <c r="N4766">
        <v>218</v>
      </c>
      <c r="O4766">
        <v>6</v>
      </c>
      <c r="P4766">
        <v>0.22</v>
      </c>
      <c r="Q4766">
        <v>140</v>
      </c>
      <c r="R4766">
        <v>8890</v>
      </c>
      <c r="S4766">
        <v>3</v>
      </c>
      <c r="T4766" t="s">
        <v>46</v>
      </c>
      <c r="U4766" t="s">
        <v>47</v>
      </c>
      <c r="V4766">
        <v>141700</v>
      </c>
      <c r="W4766">
        <v>0.1</v>
      </c>
    </row>
    <row r="4767" spans="7:23" x14ac:dyDescent="0.35">
      <c r="G4767" t="s">
        <v>44</v>
      </c>
      <c r="H4767">
        <v>14158629</v>
      </c>
      <c r="I4767" t="s">
        <v>6</v>
      </c>
      <c r="J4767">
        <v>52.366803697243697</v>
      </c>
      <c r="K4767">
        <v>4.8951105885852604</v>
      </c>
      <c r="L4767" t="s">
        <v>45</v>
      </c>
      <c r="M4767">
        <v>450</v>
      </c>
      <c r="N4767">
        <v>188</v>
      </c>
      <c r="O4767">
        <v>28</v>
      </c>
      <c r="P4767">
        <v>1</v>
      </c>
      <c r="Q4767">
        <v>168</v>
      </c>
      <c r="R4767">
        <v>9015</v>
      </c>
      <c r="S4767">
        <v>3</v>
      </c>
      <c r="T4767" t="s">
        <v>46</v>
      </c>
      <c r="U4767" t="s">
        <v>47</v>
      </c>
      <c r="V4767">
        <v>84600</v>
      </c>
      <c r="W4767">
        <v>0.1</v>
      </c>
    </row>
    <row r="4768" spans="7:23" x14ac:dyDescent="0.35">
      <c r="G4768" t="s">
        <v>44</v>
      </c>
      <c r="H4768">
        <v>14315822</v>
      </c>
      <c r="I4768" t="s">
        <v>6</v>
      </c>
      <c r="J4768">
        <v>52.377601244915802</v>
      </c>
      <c r="K4768">
        <v>4.8949309436063899</v>
      </c>
      <c r="L4768" t="s">
        <v>45</v>
      </c>
      <c r="M4768">
        <v>156</v>
      </c>
      <c r="N4768">
        <v>245</v>
      </c>
      <c r="O4768">
        <v>24</v>
      </c>
      <c r="P4768">
        <v>0.86</v>
      </c>
      <c r="Q4768">
        <v>6</v>
      </c>
      <c r="R4768">
        <v>9187</v>
      </c>
      <c r="S4768">
        <v>3</v>
      </c>
      <c r="T4768" t="s">
        <v>46</v>
      </c>
      <c r="U4768" t="s">
        <v>47</v>
      </c>
      <c r="V4768">
        <v>38220</v>
      </c>
      <c r="W4768">
        <v>0.1</v>
      </c>
    </row>
    <row r="4769" spans="7:23" x14ac:dyDescent="0.35">
      <c r="G4769" t="s">
        <v>44</v>
      </c>
      <c r="H4769">
        <v>14437530</v>
      </c>
      <c r="I4769" t="s">
        <v>6</v>
      </c>
      <c r="J4769">
        <v>52.371086466850599</v>
      </c>
      <c r="K4769">
        <v>4.8811796726754402</v>
      </c>
      <c r="L4769" t="s">
        <v>45</v>
      </c>
      <c r="M4769">
        <v>175</v>
      </c>
      <c r="N4769">
        <v>53</v>
      </c>
      <c r="O4769">
        <v>43</v>
      </c>
      <c r="P4769">
        <v>1.53</v>
      </c>
      <c r="Q4769">
        <v>339</v>
      </c>
      <c r="R4769">
        <v>9270</v>
      </c>
      <c r="S4769">
        <v>3</v>
      </c>
      <c r="T4769" t="s">
        <v>46</v>
      </c>
      <c r="U4769" t="s">
        <v>47</v>
      </c>
      <c r="V4769">
        <v>9275</v>
      </c>
      <c r="W4769">
        <v>0.1</v>
      </c>
    </row>
    <row r="4770" spans="7:23" x14ac:dyDescent="0.35">
      <c r="G4770" t="s">
        <v>44</v>
      </c>
      <c r="H4770">
        <v>14469918</v>
      </c>
      <c r="I4770" t="s">
        <v>6</v>
      </c>
      <c r="J4770">
        <v>52.381751806394803</v>
      </c>
      <c r="K4770">
        <v>4.8909391812393697</v>
      </c>
      <c r="L4770" t="s">
        <v>45</v>
      </c>
      <c r="M4770">
        <v>175</v>
      </c>
      <c r="N4770">
        <v>17</v>
      </c>
      <c r="O4770">
        <v>14</v>
      </c>
      <c r="P4770">
        <v>0.51</v>
      </c>
      <c r="Q4770">
        <v>357</v>
      </c>
      <c r="R4770">
        <v>9300</v>
      </c>
      <c r="S4770">
        <v>3</v>
      </c>
      <c r="T4770" t="s">
        <v>46</v>
      </c>
      <c r="U4770" t="s">
        <v>47</v>
      </c>
      <c r="V4770">
        <v>2975</v>
      </c>
      <c r="W4770">
        <v>0.1</v>
      </c>
    </row>
    <row r="4771" spans="7:23" x14ac:dyDescent="0.35">
      <c r="G4771" t="s">
        <v>44</v>
      </c>
      <c r="H4771">
        <v>15038140</v>
      </c>
      <c r="I4771" t="s">
        <v>6</v>
      </c>
      <c r="J4771">
        <v>52.380977493627</v>
      </c>
      <c r="K4771">
        <v>4.8873518937132499</v>
      </c>
      <c r="L4771" t="s">
        <v>45</v>
      </c>
      <c r="M4771">
        <v>449</v>
      </c>
      <c r="N4771">
        <v>14</v>
      </c>
      <c r="O4771">
        <v>36</v>
      </c>
      <c r="P4771">
        <v>1.4</v>
      </c>
      <c r="Q4771">
        <v>320</v>
      </c>
      <c r="R4771">
        <v>9643</v>
      </c>
      <c r="S4771">
        <v>3</v>
      </c>
      <c r="T4771" t="s">
        <v>46</v>
      </c>
      <c r="U4771" t="s">
        <v>47</v>
      </c>
      <c r="V4771">
        <v>6286</v>
      </c>
      <c r="W4771">
        <v>0.1</v>
      </c>
    </row>
    <row r="4772" spans="7:23" x14ac:dyDescent="0.35">
      <c r="G4772" t="s">
        <v>44</v>
      </c>
      <c r="H4772">
        <v>15446363</v>
      </c>
      <c r="I4772" t="s">
        <v>6</v>
      </c>
      <c r="J4772">
        <v>52.370730587507502</v>
      </c>
      <c r="K4772">
        <v>4.8836056170496001</v>
      </c>
      <c r="L4772" t="s">
        <v>45</v>
      </c>
      <c r="M4772">
        <v>360</v>
      </c>
      <c r="N4772">
        <v>54</v>
      </c>
      <c r="O4772">
        <v>26</v>
      </c>
      <c r="P4772">
        <v>1.01</v>
      </c>
      <c r="Q4772">
        <v>307</v>
      </c>
      <c r="R4772">
        <v>9897</v>
      </c>
      <c r="S4772">
        <v>3</v>
      </c>
      <c r="T4772" t="s">
        <v>46</v>
      </c>
      <c r="U4772" t="s">
        <v>47</v>
      </c>
      <c r="V4772">
        <v>19440</v>
      </c>
      <c r="W4772">
        <v>0.1</v>
      </c>
    </row>
    <row r="4773" spans="7:23" x14ac:dyDescent="0.35">
      <c r="G4773" t="s">
        <v>44</v>
      </c>
      <c r="H4773">
        <v>15651912</v>
      </c>
      <c r="I4773" t="s">
        <v>6</v>
      </c>
      <c r="J4773">
        <v>52.381345771657898</v>
      </c>
      <c r="K4773">
        <v>4.8890187282654098</v>
      </c>
      <c r="L4773" t="s">
        <v>45</v>
      </c>
      <c r="M4773">
        <v>169</v>
      </c>
      <c r="N4773">
        <v>253</v>
      </c>
      <c r="O4773">
        <v>97</v>
      </c>
      <c r="P4773">
        <v>3.79</v>
      </c>
      <c r="Q4773">
        <v>229</v>
      </c>
      <c r="R4773">
        <v>10026</v>
      </c>
      <c r="S4773">
        <v>3</v>
      </c>
      <c r="T4773" t="s">
        <v>46</v>
      </c>
      <c r="U4773" t="s">
        <v>47</v>
      </c>
      <c r="V4773">
        <v>42757</v>
      </c>
      <c r="W4773">
        <v>0.1</v>
      </c>
    </row>
    <row r="4774" spans="7:23" x14ac:dyDescent="0.35">
      <c r="G4774" t="s">
        <v>44</v>
      </c>
      <c r="H4774">
        <v>15652115</v>
      </c>
      <c r="I4774" t="s">
        <v>6</v>
      </c>
      <c r="J4774">
        <v>52.380809839256898</v>
      </c>
      <c r="K4774">
        <v>4.8886456996883902</v>
      </c>
      <c r="L4774" t="s">
        <v>45</v>
      </c>
      <c r="M4774">
        <v>149</v>
      </c>
      <c r="N4774">
        <v>203</v>
      </c>
      <c r="O4774">
        <v>114</v>
      </c>
      <c r="P4774">
        <v>4.45</v>
      </c>
      <c r="Q4774">
        <v>274</v>
      </c>
      <c r="R4774">
        <v>10027</v>
      </c>
      <c r="S4774">
        <v>3</v>
      </c>
      <c r="T4774" t="s">
        <v>46</v>
      </c>
      <c r="U4774" t="s">
        <v>47</v>
      </c>
      <c r="V4774">
        <v>30247</v>
      </c>
      <c r="W4774">
        <v>0.1</v>
      </c>
    </row>
    <row r="4775" spans="7:23" x14ac:dyDescent="0.35">
      <c r="G4775" t="s">
        <v>44</v>
      </c>
      <c r="H4775">
        <v>15653533</v>
      </c>
      <c r="I4775" t="s">
        <v>6</v>
      </c>
      <c r="J4775">
        <v>52.381930042065797</v>
      </c>
      <c r="K4775">
        <v>4.88878122540119</v>
      </c>
      <c r="L4775" t="s">
        <v>45</v>
      </c>
      <c r="M4775">
        <v>100</v>
      </c>
      <c r="N4775">
        <v>16</v>
      </c>
      <c r="O4775">
        <v>112</v>
      </c>
      <c r="P4775">
        <v>4.46</v>
      </c>
      <c r="Q4775">
        <v>207</v>
      </c>
      <c r="R4775">
        <v>10031</v>
      </c>
      <c r="S4775">
        <v>3</v>
      </c>
      <c r="T4775" t="s">
        <v>46</v>
      </c>
      <c r="U4775" t="s">
        <v>47</v>
      </c>
      <c r="V4775">
        <v>1600</v>
      </c>
      <c r="W4775">
        <v>0.1</v>
      </c>
    </row>
    <row r="4776" spans="7:23" x14ac:dyDescent="0.35">
      <c r="G4776" t="s">
        <v>44</v>
      </c>
      <c r="H4776">
        <v>15836221</v>
      </c>
      <c r="I4776" t="s">
        <v>6</v>
      </c>
      <c r="J4776">
        <v>52.380488873464401</v>
      </c>
      <c r="K4776">
        <v>4.8830265244368096</v>
      </c>
      <c r="L4776" t="s">
        <v>45</v>
      </c>
      <c r="M4776">
        <v>149</v>
      </c>
      <c r="N4776">
        <v>25</v>
      </c>
      <c r="O4776">
        <v>10</v>
      </c>
      <c r="P4776">
        <v>0.51</v>
      </c>
      <c r="Q4776">
        <v>127</v>
      </c>
      <c r="R4776">
        <v>10138</v>
      </c>
      <c r="S4776">
        <v>3</v>
      </c>
      <c r="T4776" t="s">
        <v>46</v>
      </c>
      <c r="U4776" t="s">
        <v>47</v>
      </c>
      <c r="V4776">
        <v>3725</v>
      </c>
      <c r="W4776">
        <v>0.1</v>
      </c>
    </row>
    <row r="4777" spans="7:23" x14ac:dyDescent="0.35">
      <c r="G4777" t="s">
        <v>44</v>
      </c>
      <c r="H4777">
        <v>15852894</v>
      </c>
      <c r="I4777" t="s">
        <v>6</v>
      </c>
      <c r="J4777">
        <v>52.378897530746997</v>
      </c>
      <c r="K4777">
        <v>4.8805558287458801</v>
      </c>
      <c r="L4777" t="s">
        <v>45</v>
      </c>
      <c r="M4777">
        <v>95</v>
      </c>
      <c r="N4777">
        <v>354</v>
      </c>
      <c r="O4777">
        <v>29</v>
      </c>
      <c r="P4777">
        <v>1.1599999999999999</v>
      </c>
      <c r="Q4777">
        <v>7</v>
      </c>
      <c r="R4777">
        <v>10145</v>
      </c>
      <c r="S4777">
        <v>3</v>
      </c>
      <c r="T4777" t="s">
        <v>46</v>
      </c>
      <c r="U4777" t="s">
        <v>47</v>
      </c>
      <c r="V4777">
        <v>33630</v>
      </c>
      <c r="W4777">
        <v>0.1</v>
      </c>
    </row>
    <row r="4778" spans="7:23" x14ac:dyDescent="0.35">
      <c r="G4778" t="s">
        <v>44</v>
      </c>
      <c r="H4778">
        <v>16142106</v>
      </c>
      <c r="I4778" t="s">
        <v>6</v>
      </c>
      <c r="J4778">
        <v>52.376799245967497</v>
      </c>
      <c r="K4778">
        <v>4.8842009886050999</v>
      </c>
      <c r="L4778" t="s">
        <v>45</v>
      </c>
      <c r="M4778">
        <v>343</v>
      </c>
      <c r="N4778">
        <v>302</v>
      </c>
      <c r="O4778">
        <v>13</v>
      </c>
      <c r="P4778">
        <v>0.79</v>
      </c>
      <c r="Q4778">
        <v>17</v>
      </c>
      <c r="R4778">
        <v>10346</v>
      </c>
      <c r="S4778">
        <v>3</v>
      </c>
      <c r="T4778" t="s">
        <v>46</v>
      </c>
      <c r="U4778" t="s">
        <v>47</v>
      </c>
      <c r="V4778">
        <v>103586</v>
      </c>
      <c r="W4778">
        <v>0.1</v>
      </c>
    </row>
    <row r="4779" spans="7:23" x14ac:dyDescent="0.35">
      <c r="G4779" t="s">
        <v>44</v>
      </c>
      <c r="H4779">
        <v>16263796</v>
      </c>
      <c r="I4779" t="s">
        <v>6</v>
      </c>
      <c r="J4779">
        <v>52.382618454642099</v>
      </c>
      <c r="K4779">
        <v>4.8852169532383396</v>
      </c>
      <c r="L4779" t="s">
        <v>45</v>
      </c>
      <c r="M4779">
        <v>127</v>
      </c>
      <c r="N4779">
        <v>363</v>
      </c>
      <c r="O4779">
        <v>25</v>
      </c>
      <c r="P4779">
        <v>1.06</v>
      </c>
      <c r="Q4779">
        <v>8</v>
      </c>
      <c r="R4779">
        <v>10443</v>
      </c>
      <c r="S4779">
        <v>3</v>
      </c>
      <c r="T4779" t="s">
        <v>46</v>
      </c>
      <c r="U4779" t="s">
        <v>47</v>
      </c>
      <c r="V4779">
        <v>46101</v>
      </c>
      <c r="W4779">
        <v>0.1</v>
      </c>
    </row>
    <row r="4780" spans="7:23" x14ac:dyDescent="0.35">
      <c r="G4780" t="s">
        <v>44</v>
      </c>
      <c r="H4780">
        <v>16341879</v>
      </c>
      <c r="I4780" t="s">
        <v>6</v>
      </c>
      <c r="J4780">
        <v>52.368395257148798</v>
      </c>
      <c r="K4780">
        <v>4.8935204972626796</v>
      </c>
      <c r="L4780" t="s">
        <v>45</v>
      </c>
      <c r="M4780">
        <v>150</v>
      </c>
      <c r="N4780">
        <v>45</v>
      </c>
      <c r="O4780">
        <v>0</v>
      </c>
      <c r="Q4780">
        <v>314</v>
      </c>
      <c r="R4780">
        <v>10507</v>
      </c>
      <c r="S4780">
        <v>3</v>
      </c>
      <c r="T4780" t="s">
        <v>46</v>
      </c>
      <c r="U4780" t="s">
        <v>47</v>
      </c>
      <c r="V4780">
        <v>6750</v>
      </c>
      <c r="W4780">
        <v>0.1</v>
      </c>
    </row>
    <row r="4781" spans="7:23" x14ac:dyDescent="0.35">
      <c r="G4781" t="s">
        <v>44</v>
      </c>
      <c r="H4781">
        <v>16342515</v>
      </c>
      <c r="I4781" t="s">
        <v>6</v>
      </c>
      <c r="J4781">
        <v>52.369898705086698</v>
      </c>
      <c r="K4781">
        <v>4.8927775539200198</v>
      </c>
      <c r="L4781" t="s">
        <v>45</v>
      </c>
      <c r="M4781">
        <v>150</v>
      </c>
      <c r="N4781">
        <v>46</v>
      </c>
      <c r="O4781">
        <v>10</v>
      </c>
      <c r="P4781">
        <v>0.75</v>
      </c>
      <c r="Q4781">
        <v>317</v>
      </c>
      <c r="R4781">
        <v>10509</v>
      </c>
      <c r="S4781">
        <v>3</v>
      </c>
      <c r="T4781" t="s">
        <v>46</v>
      </c>
      <c r="U4781" t="s">
        <v>47</v>
      </c>
      <c r="V4781">
        <v>6900</v>
      </c>
      <c r="W4781">
        <v>0.1</v>
      </c>
    </row>
    <row r="4782" spans="7:23" x14ac:dyDescent="0.35">
      <c r="G4782" t="s">
        <v>44</v>
      </c>
      <c r="H4782">
        <v>16349328</v>
      </c>
      <c r="I4782" t="s">
        <v>6</v>
      </c>
      <c r="J4782">
        <v>52.374233063656497</v>
      </c>
      <c r="K4782">
        <v>4.8927278741539899</v>
      </c>
      <c r="L4782" t="s">
        <v>45</v>
      </c>
      <c r="M4782">
        <v>100</v>
      </c>
      <c r="N4782">
        <v>359</v>
      </c>
      <c r="O4782">
        <v>11</v>
      </c>
      <c r="P4782">
        <v>0.49</v>
      </c>
      <c r="Q4782">
        <v>9</v>
      </c>
      <c r="R4782">
        <v>10519</v>
      </c>
      <c r="S4782">
        <v>3</v>
      </c>
      <c r="T4782" t="s">
        <v>46</v>
      </c>
      <c r="U4782" t="s">
        <v>47</v>
      </c>
      <c r="V4782">
        <v>35900</v>
      </c>
      <c r="W4782">
        <v>0.1</v>
      </c>
    </row>
    <row r="4783" spans="7:23" x14ac:dyDescent="0.35">
      <c r="G4783" t="s">
        <v>44</v>
      </c>
      <c r="H4783">
        <v>16371891</v>
      </c>
      <c r="I4783" t="s">
        <v>6</v>
      </c>
      <c r="J4783">
        <v>52.374684607108101</v>
      </c>
      <c r="K4783">
        <v>4.8828953500879502</v>
      </c>
      <c r="L4783" t="s">
        <v>45</v>
      </c>
      <c r="M4783">
        <v>150</v>
      </c>
      <c r="N4783">
        <v>363</v>
      </c>
      <c r="O4783">
        <v>27</v>
      </c>
      <c r="P4783">
        <v>1.29</v>
      </c>
      <c r="Q4783">
        <v>4</v>
      </c>
      <c r="R4783">
        <v>10538</v>
      </c>
      <c r="S4783">
        <v>3</v>
      </c>
      <c r="T4783" t="s">
        <v>46</v>
      </c>
      <c r="U4783" t="s">
        <v>47</v>
      </c>
      <c r="V4783">
        <v>54450</v>
      </c>
      <c r="W4783">
        <v>0.1</v>
      </c>
    </row>
    <row r="4784" spans="7:23" x14ac:dyDescent="0.35">
      <c r="G4784" t="s">
        <v>44</v>
      </c>
      <c r="H4784">
        <v>16391366</v>
      </c>
      <c r="I4784" t="s">
        <v>6</v>
      </c>
      <c r="J4784">
        <v>52.3835757431685</v>
      </c>
      <c r="K4784">
        <v>4.8857236451810104</v>
      </c>
      <c r="L4784" t="s">
        <v>45</v>
      </c>
      <c r="M4784">
        <v>187</v>
      </c>
      <c r="N4784">
        <v>251</v>
      </c>
      <c r="O4784">
        <v>31</v>
      </c>
      <c r="P4784">
        <v>1.32</v>
      </c>
      <c r="Q4784">
        <v>126</v>
      </c>
      <c r="R4784">
        <v>10559</v>
      </c>
      <c r="S4784">
        <v>3</v>
      </c>
      <c r="T4784" t="s">
        <v>46</v>
      </c>
      <c r="U4784" t="s">
        <v>47</v>
      </c>
      <c r="V4784">
        <v>46937</v>
      </c>
      <c r="W4784">
        <v>0.1</v>
      </c>
    </row>
    <row r="4785" spans="7:23" x14ac:dyDescent="0.35">
      <c r="G4785" t="s">
        <v>44</v>
      </c>
      <c r="H4785">
        <v>16624086</v>
      </c>
      <c r="I4785" t="s">
        <v>6</v>
      </c>
      <c r="J4785">
        <v>52.3776585609384</v>
      </c>
      <c r="K4785">
        <v>4.8786424777984703</v>
      </c>
      <c r="L4785" t="s">
        <v>45</v>
      </c>
      <c r="M4785">
        <v>120</v>
      </c>
      <c r="N4785">
        <v>322</v>
      </c>
      <c r="O4785">
        <v>18</v>
      </c>
      <c r="P4785">
        <v>0.79</v>
      </c>
      <c r="Q4785">
        <v>33</v>
      </c>
      <c r="R4785">
        <v>10709</v>
      </c>
      <c r="S4785">
        <v>3</v>
      </c>
      <c r="T4785" t="s">
        <v>46</v>
      </c>
      <c r="U4785" t="s">
        <v>47</v>
      </c>
      <c r="V4785">
        <v>38640</v>
      </c>
      <c r="W4785">
        <v>0.1</v>
      </c>
    </row>
    <row r="4786" spans="7:23" x14ac:dyDescent="0.35">
      <c r="G4786" t="s">
        <v>44</v>
      </c>
      <c r="H4786">
        <v>16746230</v>
      </c>
      <c r="I4786" t="s">
        <v>6</v>
      </c>
      <c r="J4786">
        <v>52.372303854147198</v>
      </c>
      <c r="K4786">
        <v>4.8899083554706104</v>
      </c>
      <c r="L4786" t="s">
        <v>45</v>
      </c>
      <c r="M4786">
        <v>84</v>
      </c>
      <c r="N4786">
        <v>36</v>
      </c>
      <c r="O4786">
        <v>4</v>
      </c>
      <c r="P4786">
        <v>0.28000000000000003</v>
      </c>
      <c r="Q4786">
        <v>337</v>
      </c>
      <c r="R4786">
        <v>10790</v>
      </c>
      <c r="S4786">
        <v>3</v>
      </c>
      <c r="T4786" t="s">
        <v>46</v>
      </c>
      <c r="U4786" t="s">
        <v>47</v>
      </c>
      <c r="V4786">
        <v>3024</v>
      </c>
      <c r="W4786">
        <v>0.1</v>
      </c>
    </row>
    <row r="4787" spans="7:23" x14ac:dyDescent="0.35">
      <c r="G4787" t="s">
        <v>44</v>
      </c>
      <c r="H4787">
        <v>17132039</v>
      </c>
      <c r="I4787" t="s">
        <v>6</v>
      </c>
      <c r="J4787">
        <v>52.372967986971901</v>
      </c>
      <c r="K4787">
        <v>4.8776436263545699</v>
      </c>
      <c r="L4787" t="s">
        <v>45</v>
      </c>
      <c r="M4787">
        <v>152</v>
      </c>
      <c r="N4787">
        <v>364</v>
      </c>
      <c r="O4787">
        <v>14</v>
      </c>
      <c r="P4787">
        <v>0.65</v>
      </c>
      <c r="Q4787">
        <v>20</v>
      </c>
      <c r="R4787">
        <v>10987</v>
      </c>
      <c r="S4787">
        <v>3</v>
      </c>
      <c r="T4787" t="s">
        <v>46</v>
      </c>
      <c r="U4787" t="s">
        <v>47</v>
      </c>
      <c r="V4787">
        <v>55328</v>
      </c>
      <c r="W4787">
        <v>0.1</v>
      </c>
    </row>
    <row r="4788" spans="7:23" x14ac:dyDescent="0.35">
      <c r="G4788" t="s">
        <v>44</v>
      </c>
      <c r="H4788">
        <v>17470036</v>
      </c>
      <c r="I4788" t="s">
        <v>6</v>
      </c>
      <c r="J4788">
        <v>52.365895752336598</v>
      </c>
      <c r="K4788">
        <v>4.8953985691651196</v>
      </c>
      <c r="L4788" t="s">
        <v>45</v>
      </c>
      <c r="M4788">
        <v>107</v>
      </c>
      <c r="N4788">
        <v>20</v>
      </c>
      <c r="O4788">
        <v>9</v>
      </c>
      <c r="P4788">
        <v>0.43</v>
      </c>
      <c r="Q4788">
        <v>337</v>
      </c>
      <c r="R4788">
        <v>11183</v>
      </c>
      <c r="S4788">
        <v>3</v>
      </c>
      <c r="T4788" t="s">
        <v>46</v>
      </c>
      <c r="U4788" t="s">
        <v>47</v>
      </c>
      <c r="V4788">
        <v>2140</v>
      </c>
      <c r="W4788">
        <v>0.1</v>
      </c>
    </row>
    <row r="4789" spans="7:23" x14ac:dyDescent="0.35">
      <c r="G4789" t="s">
        <v>44</v>
      </c>
      <c r="H4789">
        <v>17755443</v>
      </c>
      <c r="I4789" t="s">
        <v>6</v>
      </c>
      <c r="J4789">
        <v>52.376514799611897</v>
      </c>
      <c r="K4789">
        <v>4.8938400375793396</v>
      </c>
      <c r="L4789" t="s">
        <v>45</v>
      </c>
      <c r="M4789">
        <v>320</v>
      </c>
      <c r="N4789">
        <v>308</v>
      </c>
      <c r="O4789">
        <v>52</v>
      </c>
      <c r="P4789">
        <v>2.68</v>
      </c>
      <c r="Q4789">
        <v>57</v>
      </c>
      <c r="R4789">
        <v>11368</v>
      </c>
      <c r="S4789">
        <v>3</v>
      </c>
      <c r="T4789" t="s">
        <v>46</v>
      </c>
      <c r="U4789" t="s">
        <v>47</v>
      </c>
      <c r="V4789">
        <v>98560</v>
      </c>
      <c r="W4789">
        <v>0.1</v>
      </c>
    </row>
    <row r="4790" spans="7:23" x14ac:dyDescent="0.35">
      <c r="G4790" t="s">
        <v>44</v>
      </c>
      <c r="H4790">
        <v>17870073</v>
      </c>
      <c r="I4790" t="s">
        <v>6</v>
      </c>
      <c r="J4790">
        <v>52.3878519029034</v>
      </c>
      <c r="K4790">
        <v>4.8855463610180703</v>
      </c>
      <c r="L4790" t="s">
        <v>45</v>
      </c>
      <c r="M4790">
        <v>150</v>
      </c>
      <c r="N4790">
        <v>344</v>
      </c>
      <c r="O4790">
        <v>3</v>
      </c>
      <c r="P4790">
        <v>0.15</v>
      </c>
      <c r="Q4790">
        <v>65</v>
      </c>
      <c r="R4790">
        <v>11440</v>
      </c>
      <c r="S4790">
        <v>3</v>
      </c>
      <c r="T4790" t="s">
        <v>46</v>
      </c>
      <c r="U4790" t="s">
        <v>47</v>
      </c>
      <c r="V4790">
        <v>51600</v>
      </c>
      <c r="W4790">
        <v>0.1</v>
      </c>
    </row>
    <row r="4791" spans="7:23" x14ac:dyDescent="0.35">
      <c r="G4791" t="s">
        <v>44</v>
      </c>
      <c r="H4791">
        <v>17900503</v>
      </c>
      <c r="I4791" t="s">
        <v>6</v>
      </c>
      <c r="J4791">
        <v>52.375100936476898</v>
      </c>
      <c r="K4791">
        <v>4.8801417171013899</v>
      </c>
      <c r="L4791" t="s">
        <v>45</v>
      </c>
      <c r="M4791">
        <v>275</v>
      </c>
      <c r="N4791">
        <v>349</v>
      </c>
      <c r="O4791">
        <v>13</v>
      </c>
      <c r="P4791">
        <v>0.86</v>
      </c>
      <c r="Q4791">
        <v>40</v>
      </c>
      <c r="R4791">
        <v>11460</v>
      </c>
      <c r="S4791">
        <v>3</v>
      </c>
      <c r="T4791" t="s">
        <v>46</v>
      </c>
      <c r="U4791" t="s">
        <v>47</v>
      </c>
      <c r="V4791">
        <v>95975</v>
      </c>
      <c r="W4791">
        <v>0.1</v>
      </c>
    </row>
    <row r="4792" spans="7:23" x14ac:dyDescent="0.35">
      <c r="G4792" t="s">
        <v>44</v>
      </c>
      <c r="H4792">
        <v>18164648</v>
      </c>
      <c r="I4792" t="s">
        <v>6</v>
      </c>
      <c r="J4792">
        <v>52.3765953110954</v>
      </c>
      <c r="K4792">
        <v>4.8865721010015299</v>
      </c>
      <c r="L4792" t="s">
        <v>45</v>
      </c>
      <c r="M4792">
        <v>249</v>
      </c>
      <c r="N4792">
        <v>358</v>
      </c>
      <c r="O4792">
        <v>13</v>
      </c>
      <c r="P4792">
        <v>0.68</v>
      </c>
      <c r="Q4792">
        <v>5</v>
      </c>
      <c r="R4792">
        <v>11677</v>
      </c>
      <c r="S4792">
        <v>3</v>
      </c>
      <c r="T4792" t="s">
        <v>46</v>
      </c>
      <c r="U4792" t="s">
        <v>47</v>
      </c>
      <c r="V4792">
        <v>89142</v>
      </c>
      <c r="W4792">
        <v>0.1</v>
      </c>
    </row>
    <row r="4793" spans="7:23" x14ac:dyDescent="0.35">
      <c r="G4793" t="s">
        <v>44</v>
      </c>
      <c r="H4793">
        <v>18419864</v>
      </c>
      <c r="I4793" t="s">
        <v>6</v>
      </c>
      <c r="J4793">
        <v>52.386742757066799</v>
      </c>
      <c r="K4793">
        <v>4.8843750090370799</v>
      </c>
      <c r="L4793" t="s">
        <v>45</v>
      </c>
      <c r="M4793">
        <v>325</v>
      </c>
      <c r="N4793">
        <v>218</v>
      </c>
      <c r="O4793">
        <v>26</v>
      </c>
      <c r="P4793">
        <v>1.49</v>
      </c>
      <c r="Q4793">
        <v>249</v>
      </c>
      <c r="R4793">
        <v>11935</v>
      </c>
      <c r="S4793">
        <v>3</v>
      </c>
      <c r="T4793" t="s">
        <v>46</v>
      </c>
      <c r="U4793" t="s">
        <v>47</v>
      </c>
      <c r="V4793">
        <v>70850</v>
      </c>
      <c r="W4793">
        <v>0.1</v>
      </c>
    </row>
    <row r="4794" spans="7:23" x14ac:dyDescent="0.35">
      <c r="G4794" t="s">
        <v>44</v>
      </c>
      <c r="H4794">
        <v>18466284</v>
      </c>
      <c r="I4794" t="s">
        <v>6</v>
      </c>
      <c r="J4794">
        <v>52.374678114240403</v>
      </c>
      <c r="K4794">
        <v>4.8764188685321797</v>
      </c>
      <c r="L4794" t="s">
        <v>45</v>
      </c>
      <c r="M4794">
        <v>139</v>
      </c>
      <c r="N4794">
        <v>35</v>
      </c>
      <c r="O4794">
        <v>28</v>
      </c>
      <c r="P4794">
        <v>1.65</v>
      </c>
      <c r="Q4794">
        <v>249</v>
      </c>
      <c r="R4794">
        <v>11966</v>
      </c>
      <c r="S4794">
        <v>3</v>
      </c>
      <c r="T4794" t="s">
        <v>46</v>
      </c>
      <c r="U4794" t="s">
        <v>47</v>
      </c>
      <c r="V4794">
        <v>4865</v>
      </c>
      <c r="W4794">
        <v>0.1</v>
      </c>
    </row>
    <row r="4795" spans="7:23" x14ac:dyDescent="0.35">
      <c r="G4795" t="s">
        <v>44</v>
      </c>
      <c r="H4795">
        <v>18554974</v>
      </c>
      <c r="I4795" t="s">
        <v>6</v>
      </c>
      <c r="J4795">
        <v>52.3790106667931</v>
      </c>
      <c r="K4795">
        <v>4.8789922710306097</v>
      </c>
      <c r="L4795" t="s">
        <v>45</v>
      </c>
      <c r="M4795">
        <v>150</v>
      </c>
      <c r="N4795">
        <v>296</v>
      </c>
      <c r="O4795">
        <v>25</v>
      </c>
      <c r="P4795">
        <v>1.36</v>
      </c>
      <c r="Q4795">
        <v>7</v>
      </c>
      <c r="R4795">
        <v>12045</v>
      </c>
      <c r="S4795">
        <v>3</v>
      </c>
      <c r="T4795" t="s">
        <v>46</v>
      </c>
      <c r="U4795" t="s">
        <v>47</v>
      </c>
      <c r="V4795">
        <v>44400</v>
      </c>
      <c r="W4795">
        <v>0.1</v>
      </c>
    </row>
    <row r="4796" spans="7:23" x14ac:dyDescent="0.35">
      <c r="G4796" t="s">
        <v>44</v>
      </c>
      <c r="H4796">
        <v>18851062</v>
      </c>
      <c r="I4796" t="s">
        <v>6</v>
      </c>
      <c r="J4796">
        <v>52.3827112078217</v>
      </c>
      <c r="K4796">
        <v>4.8900397489692198</v>
      </c>
      <c r="L4796" t="s">
        <v>45</v>
      </c>
      <c r="M4796">
        <v>200</v>
      </c>
      <c r="N4796">
        <v>205</v>
      </c>
      <c r="O4796">
        <v>21</v>
      </c>
      <c r="P4796">
        <v>1.27</v>
      </c>
      <c r="Q4796">
        <v>117</v>
      </c>
      <c r="R4796">
        <v>12277</v>
      </c>
      <c r="S4796">
        <v>3</v>
      </c>
      <c r="T4796" t="s">
        <v>46</v>
      </c>
      <c r="U4796" t="s">
        <v>47</v>
      </c>
      <c r="V4796">
        <v>41000</v>
      </c>
      <c r="W4796">
        <v>0.1</v>
      </c>
    </row>
    <row r="4797" spans="7:23" x14ac:dyDescent="0.35">
      <c r="G4797" t="s">
        <v>44</v>
      </c>
      <c r="H4797">
        <v>18955480</v>
      </c>
      <c r="I4797" t="s">
        <v>6</v>
      </c>
      <c r="J4797">
        <v>52.372256892472997</v>
      </c>
      <c r="K4797">
        <v>4.9004013024702999</v>
      </c>
      <c r="L4797" t="s">
        <v>45</v>
      </c>
      <c r="M4797">
        <v>160</v>
      </c>
      <c r="N4797">
        <v>349</v>
      </c>
      <c r="O4797">
        <v>14</v>
      </c>
      <c r="P4797">
        <v>0.76</v>
      </c>
      <c r="Q4797">
        <v>15</v>
      </c>
      <c r="R4797">
        <v>12372</v>
      </c>
      <c r="S4797">
        <v>3</v>
      </c>
      <c r="T4797" t="s">
        <v>46</v>
      </c>
      <c r="U4797" t="s">
        <v>47</v>
      </c>
      <c r="V4797">
        <v>55840</v>
      </c>
      <c r="W4797">
        <v>0.1</v>
      </c>
    </row>
    <row r="4798" spans="7:23" x14ac:dyDescent="0.35">
      <c r="G4798" t="s">
        <v>44</v>
      </c>
      <c r="H4798">
        <v>18957321</v>
      </c>
      <c r="I4798" t="s">
        <v>6</v>
      </c>
      <c r="J4798">
        <v>52.368642084054599</v>
      </c>
      <c r="K4798">
        <v>4.8845032622711999</v>
      </c>
      <c r="L4798" t="s">
        <v>45</v>
      </c>
      <c r="M4798">
        <v>395</v>
      </c>
      <c r="N4798">
        <v>287</v>
      </c>
      <c r="O4798">
        <v>9</v>
      </c>
      <c r="P4798">
        <v>0.53</v>
      </c>
      <c r="Q4798">
        <v>69</v>
      </c>
      <c r="R4798">
        <v>12374</v>
      </c>
      <c r="S4798">
        <v>3</v>
      </c>
      <c r="T4798" t="s">
        <v>46</v>
      </c>
      <c r="U4798" t="s">
        <v>47</v>
      </c>
      <c r="V4798">
        <v>113365</v>
      </c>
      <c r="W4798">
        <v>0.1</v>
      </c>
    </row>
    <row r="4799" spans="7:23" x14ac:dyDescent="0.35">
      <c r="G4799" t="s">
        <v>44</v>
      </c>
      <c r="H4799">
        <v>19321849</v>
      </c>
      <c r="I4799" t="s">
        <v>6</v>
      </c>
      <c r="J4799">
        <v>52.379133902877903</v>
      </c>
      <c r="K4799">
        <v>4.8858857967868099</v>
      </c>
      <c r="L4799" t="s">
        <v>45</v>
      </c>
      <c r="M4799">
        <v>280</v>
      </c>
      <c r="N4799">
        <v>218</v>
      </c>
      <c r="O4799">
        <v>14</v>
      </c>
      <c r="P4799">
        <v>0.8</v>
      </c>
      <c r="Q4799">
        <v>177</v>
      </c>
      <c r="R4799">
        <v>12690</v>
      </c>
      <c r="S4799">
        <v>3</v>
      </c>
      <c r="T4799" t="s">
        <v>46</v>
      </c>
      <c r="U4799" t="s">
        <v>47</v>
      </c>
      <c r="V4799">
        <v>61040</v>
      </c>
      <c r="W4799">
        <v>0.1</v>
      </c>
    </row>
    <row r="4800" spans="7:23" x14ac:dyDescent="0.35">
      <c r="G4800" t="s">
        <v>44</v>
      </c>
      <c r="H4800">
        <v>19885129</v>
      </c>
      <c r="I4800" t="s">
        <v>6</v>
      </c>
      <c r="J4800">
        <v>52.371686719897298</v>
      </c>
      <c r="K4800">
        <v>4.8989134846140301</v>
      </c>
      <c r="L4800" t="s">
        <v>45</v>
      </c>
      <c r="M4800">
        <v>219</v>
      </c>
      <c r="N4800">
        <v>349</v>
      </c>
      <c r="O4800">
        <v>2</v>
      </c>
      <c r="P4800">
        <v>0.34</v>
      </c>
      <c r="Q4800">
        <v>133</v>
      </c>
      <c r="R4800">
        <v>13229</v>
      </c>
      <c r="S4800">
        <v>3</v>
      </c>
      <c r="T4800" t="s">
        <v>46</v>
      </c>
      <c r="U4800" t="s">
        <v>47</v>
      </c>
      <c r="V4800">
        <v>76431</v>
      </c>
      <c r="W4800">
        <v>0.1</v>
      </c>
    </row>
    <row r="4801" spans="7:23" x14ac:dyDescent="0.35">
      <c r="G4801" t="s">
        <v>44</v>
      </c>
      <c r="H4801">
        <v>19984496</v>
      </c>
      <c r="I4801" t="s">
        <v>6</v>
      </c>
      <c r="J4801">
        <v>52.3728450879779</v>
      </c>
      <c r="K4801">
        <v>4.8945251808623897</v>
      </c>
      <c r="L4801" t="s">
        <v>45</v>
      </c>
      <c r="M4801">
        <v>195</v>
      </c>
      <c r="N4801">
        <v>284</v>
      </c>
      <c r="O4801">
        <v>7</v>
      </c>
      <c r="P4801">
        <v>0.44</v>
      </c>
      <c r="Q4801">
        <v>152</v>
      </c>
      <c r="R4801">
        <v>13353</v>
      </c>
      <c r="S4801">
        <v>3</v>
      </c>
      <c r="T4801" t="s">
        <v>46</v>
      </c>
      <c r="U4801" t="s">
        <v>47</v>
      </c>
      <c r="V4801">
        <v>55380</v>
      </c>
      <c r="W4801">
        <v>0.1</v>
      </c>
    </row>
    <row r="4802" spans="7:23" x14ac:dyDescent="0.35">
      <c r="G4802" t="s">
        <v>44</v>
      </c>
      <c r="H4802">
        <v>20498503</v>
      </c>
      <c r="I4802" t="s">
        <v>6</v>
      </c>
      <c r="J4802">
        <v>52.372542259282802</v>
      </c>
      <c r="K4802">
        <v>4.8962533702824702</v>
      </c>
      <c r="L4802" t="s">
        <v>45</v>
      </c>
      <c r="M4802">
        <v>285</v>
      </c>
      <c r="N4802">
        <v>267</v>
      </c>
      <c r="O4802">
        <v>17</v>
      </c>
      <c r="P4802">
        <v>1.1499999999999999</v>
      </c>
      <c r="Q4802">
        <v>64</v>
      </c>
      <c r="R4802">
        <v>13781</v>
      </c>
      <c r="S4802">
        <v>3</v>
      </c>
      <c r="T4802" t="s">
        <v>46</v>
      </c>
      <c r="U4802" t="s">
        <v>47</v>
      </c>
      <c r="V4802">
        <v>76095</v>
      </c>
      <c r="W4802">
        <v>0.1</v>
      </c>
    </row>
    <row r="4803" spans="7:23" x14ac:dyDescent="0.35">
      <c r="G4803" t="s">
        <v>44</v>
      </c>
      <c r="H4803">
        <v>20632510</v>
      </c>
      <c r="I4803" t="s">
        <v>6</v>
      </c>
      <c r="J4803">
        <v>52.375819455350602</v>
      </c>
      <c r="K4803">
        <v>4.8871443358701798</v>
      </c>
      <c r="L4803" t="s">
        <v>45</v>
      </c>
      <c r="M4803">
        <v>240</v>
      </c>
      <c r="N4803">
        <v>25</v>
      </c>
      <c r="O4803">
        <v>23</v>
      </c>
      <c r="P4803">
        <v>1.63</v>
      </c>
      <c r="Q4803">
        <v>321</v>
      </c>
      <c r="R4803">
        <v>13873</v>
      </c>
      <c r="S4803">
        <v>3</v>
      </c>
      <c r="T4803" t="s">
        <v>46</v>
      </c>
      <c r="U4803" t="s">
        <v>47</v>
      </c>
      <c r="V4803">
        <v>6000</v>
      </c>
      <c r="W4803">
        <v>0.1</v>
      </c>
    </row>
    <row r="4804" spans="7:23" x14ac:dyDescent="0.35">
      <c r="G4804" t="s">
        <v>44</v>
      </c>
      <c r="H4804">
        <v>20672438</v>
      </c>
      <c r="I4804" t="s">
        <v>6</v>
      </c>
      <c r="J4804">
        <v>52.377489052516403</v>
      </c>
      <c r="K4804">
        <v>4.8952134136118701</v>
      </c>
      <c r="L4804" t="s">
        <v>45</v>
      </c>
      <c r="M4804">
        <v>180</v>
      </c>
      <c r="N4804">
        <v>351</v>
      </c>
      <c r="O4804">
        <v>13</v>
      </c>
      <c r="P4804">
        <v>0.89</v>
      </c>
      <c r="Q4804">
        <v>11</v>
      </c>
      <c r="R4804">
        <v>13896</v>
      </c>
      <c r="S4804">
        <v>3</v>
      </c>
      <c r="T4804" t="s">
        <v>46</v>
      </c>
      <c r="U4804" t="s">
        <v>47</v>
      </c>
      <c r="V4804">
        <v>63180</v>
      </c>
      <c r="W4804">
        <v>0.1</v>
      </c>
    </row>
    <row r="4805" spans="7:23" x14ac:dyDescent="0.35">
      <c r="G4805" t="s">
        <v>44</v>
      </c>
      <c r="H4805">
        <v>20824468</v>
      </c>
      <c r="I4805" t="s">
        <v>6</v>
      </c>
      <c r="J4805">
        <v>52.367077863725399</v>
      </c>
      <c r="K4805">
        <v>4.88968399221132</v>
      </c>
      <c r="L4805" t="s">
        <v>45</v>
      </c>
      <c r="M4805">
        <v>470</v>
      </c>
      <c r="N4805">
        <v>298</v>
      </c>
      <c r="O4805">
        <v>24</v>
      </c>
      <c r="P4805">
        <v>1.58</v>
      </c>
      <c r="Q4805">
        <v>154</v>
      </c>
      <c r="R4805">
        <v>14006</v>
      </c>
      <c r="S4805">
        <v>3</v>
      </c>
      <c r="T4805" t="s">
        <v>46</v>
      </c>
      <c r="U4805" t="s">
        <v>47</v>
      </c>
      <c r="V4805">
        <v>140060</v>
      </c>
      <c r="W4805">
        <v>0.1</v>
      </c>
    </row>
    <row r="4806" spans="7:23" x14ac:dyDescent="0.35">
      <c r="G4806" t="s">
        <v>44</v>
      </c>
      <c r="H4806">
        <v>21390043</v>
      </c>
      <c r="I4806" t="s">
        <v>6</v>
      </c>
      <c r="J4806">
        <v>52.3729170008857</v>
      </c>
      <c r="K4806">
        <v>4.8822945798388302</v>
      </c>
      <c r="L4806" t="s">
        <v>45</v>
      </c>
      <c r="M4806">
        <v>480</v>
      </c>
      <c r="N4806">
        <v>323</v>
      </c>
      <c r="O4806">
        <v>13</v>
      </c>
      <c r="P4806">
        <v>1.04</v>
      </c>
      <c r="Q4806">
        <v>23</v>
      </c>
      <c r="R4806">
        <v>14471</v>
      </c>
      <c r="S4806">
        <v>3</v>
      </c>
      <c r="T4806" t="s">
        <v>46</v>
      </c>
      <c r="U4806" t="s">
        <v>47</v>
      </c>
      <c r="V4806">
        <v>155040</v>
      </c>
      <c r="W4806">
        <v>0.1</v>
      </c>
    </row>
    <row r="4807" spans="7:23" x14ac:dyDescent="0.35">
      <c r="G4807" t="s">
        <v>44</v>
      </c>
      <c r="H4807">
        <v>21458998</v>
      </c>
      <c r="I4807" t="s">
        <v>6</v>
      </c>
      <c r="J4807">
        <v>52.376408760961603</v>
      </c>
      <c r="K4807">
        <v>4.8874817929863497</v>
      </c>
      <c r="L4807" t="s">
        <v>45</v>
      </c>
      <c r="M4807">
        <v>200</v>
      </c>
      <c r="N4807">
        <v>279</v>
      </c>
      <c r="O4807">
        <v>2</v>
      </c>
      <c r="P4807">
        <v>0.15</v>
      </c>
      <c r="Q4807">
        <v>55</v>
      </c>
      <c r="R4807">
        <v>14513</v>
      </c>
      <c r="S4807">
        <v>3</v>
      </c>
      <c r="T4807" t="s">
        <v>46</v>
      </c>
      <c r="U4807" t="s">
        <v>47</v>
      </c>
      <c r="V4807">
        <v>55800</v>
      </c>
      <c r="W4807">
        <v>0.1</v>
      </c>
    </row>
    <row r="4808" spans="7:23" x14ac:dyDescent="0.35">
      <c r="G4808" t="s">
        <v>44</v>
      </c>
      <c r="H4808">
        <v>217692</v>
      </c>
      <c r="I4808" t="s">
        <v>11</v>
      </c>
      <c r="J4808">
        <v>52.337615223971603</v>
      </c>
      <c r="K4808">
        <v>4.8935964871809103</v>
      </c>
      <c r="L4808" t="s">
        <v>45</v>
      </c>
      <c r="M4808">
        <v>150</v>
      </c>
      <c r="N4808">
        <v>6</v>
      </c>
      <c r="O4808">
        <v>14</v>
      </c>
      <c r="P4808">
        <v>0.27</v>
      </c>
      <c r="Q4808">
        <v>352</v>
      </c>
      <c r="R4808">
        <v>102</v>
      </c>
      <c r="S4808">
        <v>3</v>
      </c>
      <c r="T4808" t="s">
        <v>58</v>
      </c>
      <c r="U4808" t="s">
        <v>59</v>
      </c>
      <c r="V4808">
        <v>900</v>
      </c>
      <c r="W4808">
        <v>0.1</v>
      </c>
    </row>
    <row r="4809" spans="7:23" x14ac:dyDescent="0.35">
      <c r="G4809" t="s">
        <v>44</v>
      </c>
      <c r="H4809">
        <v>498514</v>
      </c>
      <c r="I4809" t="s">
        <v>11</v>
      </c>
      <c r="J4809">
        <v>52.340716050689402</v>
      </c>
      <c r="K4809">
        <v>4.9099987541510899</v>
      </c>
      <c r="L4809" t="s">
        <v>45</v>
      </c>
      <c r="M4809">
        <v>140</v>
      </c>
      <c r="N4809">
        <v>224</v>
      </c>
      <c r="O4809">
        <v>23</v>
      </c>
      <c r="P4809">
        <v>0.31</v>
      </c>
      <c r="Q4809">
        <v>125</v>
      </c>
      <c r="R4809">
        <v>266</v>
      </c>
      <c r="S4809">
        <v>3</v>
      </c>
      <c r="T4809" t="s">
        <v>58</v>
      </c>
      <c r="U4809" t="s">
        <v>59</v>
      </c>
      <c r="V4809">
        <v>31360</v>
      </c>
      <c r="W4809">
        <v>0.1</v>
      </c>
    </row>
    <row r="4810" spans="7:23" x14ac:dyDescent="0.35">
      <c r="G4810" t="s">
        <v>44</v>
      </c>
      <c r="H4810">
        <v>632192</v>
      </c>
      <c r="I4810" t="s">
        <v>11</v>
      </c>
      <c r="J4810">
        <v>52.3507114459726</v>
      </c>
      <c r="K4810">
        <v>4.9025061680323399</v>
      </c>
      <c r="L4810" t="s">
        <v>45</v>
      </c>
      <c r="M4810">
        <v>129</v>
      </c>
      <c r="N4810">
        <v>361</v>
      </c>
      <c r="O4810">
        <v>72</v>
      </c>
      <c r="P4810">
        <v>0.94</v>
      </c>
      <c r="Q4810">
        <v>5</v>
      </c>
      <c r="R4810">
        <v>375</v>
      </c>
      <c r="S4810">
        <v>3</v>
      </c>
      <c r="T4810" t="s">
        <v>58</v>
      </c>
      <c r="U4810" t="s">
        <v>59</v>
      </c>
      <c r="V4810">
        <v>46569</v>
      </c>
      <c r="W4810">
        <v>0.1</v>
      </c>
    </row>
    <row r="4811" spans="7:23" x14ac:dyDescent="0.35">
      <c r="G4811" t="s">
        <v>44</v>
      </c>
      <c r="H4811">
        <v>650232</v>
      </c>
      <c r="I4811" t="s">
        <v>11</v>
      </c>
      <c r="J4811">
        <v>52.3561320231153</v>
      </c>
      <c r="K4811">
        <v>4.8977101684670599</v>
      </c>
      <c r="L4811" t="s">
        <v>45</v>
      </c>
      <c r="M4811">
        <v>150</v>
      </c>
      <c r="N4811">
        <v>4</v>
      </c>
      <c r="O4811">
        <v>30</v>
      </c>
      <c r="P4811">
        <v>0.39</v>
      </c>
      <c r="Q4811">
        <v>323</v>
      </c>
      <c r="R4811">
        <v>394</v>
      </c>
      <c r="S4811">
        <v>3</v>
      </c>
      <c r="T4811" t="s">
        <v>58</v>
      </c>
      <c r="U4811" t="s">
        <v>59</v>
      </c>
      <c r="V4811">
        <v>600</v>
      </c>
      <c r="W4811">
        <v>0.1</v>
      </c>
    </row>
    <row r="4812" spans="7:23" x14ac:dyDescent="0.35">
      <c r="G4812" t="s">
        <v>44</v>
      </c>
      <c r="H4812">
        <v>817417</v>
      </c>
      <c r="I4812" t="s">
        <v>11</v>
      </c>
      <c r="J4812">
        <v>52.352443175386099</v>
      </c>
      <c r="K4812">
        <v>4.89081770156929</v>
      </c>
      <c r="L4812" t="s">
        <v>45</v>
      </c>
      <c r="M4812">
        <v>165</v>
      </c>
      <c r="N4812">
        <v>343</v>
      </c>
      <c r="O4812">
        <v>76</v>
      </c>
      <c r="P4812">
        <v>1.1000000000000001</v>
      </c>
      <c r="Q4812">
        <v>5</v>
      </c>
      <c r="R4812">
        <v>578</v>
      </c>
      <c r="S4812">
        <v>3</v>
      </c>
      <c r="T4812" t="s">
        <v>58</v>
      </c>
      <c r="U4812" t="s">
        <v>59</v>
      </c>
      <c r="V4812">
        <v>56595</v>
      </c>
      <c r="W4812">
        <v>0.1</v>
      </c>
    </row>
    <row r="4813" spans="7:23" x14ac:dyDescent="0.35">
      <c r="G4813" t="s">
        <v>44</v>
      </c>
      <c r="H4813">
        <v>1076673</v>
      </c>
      <c r="I4813" t="s">
        <v>11</v>
      </c>
      <c r="J4813">
        <v>52.346967313176002</v>
      </c>
      <c r="K4813">
        <v>4.8893367986034102</v>
      </c>
      <c r="L4813" t="s">
        <v>45</v>
      </c>
      <c r="M4813">
        <v>250</v>
      </c>
      <c r="N4813">
        <v>17</v>
      </c>
      <c r="O4813">
        <v>18</v>
      </c>
      <c r="P4813">
        <v>0.27</v>
      </c>
      <c r="Q4813">
        <v>358</v>
      </c>
      <c r="R4813">
        <v>785</v>
      </c>
      <c r="S4813">
        <v>3</v>
      </c>
      <c r="T4813" t="s">
        <v>58</v>
      </c>
      <c r="U4813" t="s">
        <v>59</v>
      </c>
      <c r="V4813">
        <v>4250</v>
      </c>
      <c r="W4813">
        <v>0.1</v>
      </c>
    </row>
    <row r="4814" spans="7:23" x14ac:dyDescent="0.35">
      <c r="G4814" t="s">
        <v>44</v>
      </c>
      <c r="H4814">
        <v>1117251</v>
      </c>
      <c r="I4814" t="s">
        <v>11</v>
      </c>
      <c r="J4814">
        <v>52.354977237119002</v>
      </c>
      <c r="K4814">
        <v>4.9015583193858303</v>
      </c>
      <c r="L4814" t="s">
        <v>45</v>
      </c>
      <c r="M4814">
        <v>125</v>
      </c>
      <c r="N4814">
        <v>330</v>
      </c>
      <c r="O4814">
        <v>101</v>
      </c>
      <c r="P4814">
        <v>1.49</v>
      </c>
      <c r="Q4814">
        <v>8</v>
      </c>
      <c r="R4814">
        <v>826</v>
      </c>
      <c r="S4814">
        <v>3</v>
      </c>
      <c r="T4814" t="s">
        <v>58</v>
      </c>
      <c r="U4814" t="s">
        <v>59</v>
      </c>
      <c r="V4814">
        <v>41250</v>
      </c>
      <c r="W4814">
        <v>0.1</v>
      </c>
    </row>
    <row r="4815" spans="7:23" x14ac:dyDescent="0.35">
      <c r="G4815" t="s">
        <v>44</v>
      </c>
      <c r="H4815">
        <v>1141133</v>
      </c>
      <c r="I4815" t="s">
        <v>11</v>
      </c>
      <c r="J4815">
        <v>52.355807694977997</v>
      </c>
      <c r="K4815">
        <v>4.9023956687964301</v>
      </c>
      <c r="L4815" t="s">
        <v>45</v>
      </c>
      <c r="M4815">
        <v>180</v>
      </c>
      <c r="N4815">
        <v>175</v>
      </c>
      <c r="O4815">
        <v>9</v>
      </c>
      <c r="P4815">
        <v>0.47</v>
      </c>
      <c r="Q4815">
        <v>137</v>
      </c>
      <c r="R4815">
        <v>841</v>
      </c>
      <c r="S4815">
        <v>3</v>
      </c>
      <c r="T4815" t="s">
        <v>58</v>
      </c>
      <c r="U4815" t="s">
        <v>59</v>
      </c>
      <c r="V4815">
        <v>31500</v>
      </c>
      <c r="W4815">
        <v>0.1</v>
      </c>
    </row>
    <row r="4816" spans="7:23" x14ac:dyDescent="0.35">
      <c r="G4816" t="s">
        <v>44</v>
      </c>
      <c r="H4816">
        <v>1221934</v>
      </c>
      <c r="I4816" t="s">
        <v>11</v>
      </c>
      <c r="J4816">
        <v>52.343163007949897</v>
      </c>
      <c r="K4816">
        <v>4.89631328046499</v>
      </c>
      <c r="L4816" t="s">
        <v>45</v>
      </c>
      <c r="M4816">
        <v>259</v>
      </c>
      <c r="N4816">
        <v>243</v>
      </c>
      <c r="O4816">
        <v>23</v>
      </c>
      <c r="P4816">
        <v>0.44</v>
      </c>
      <c r="Q4816">
        <v>145</v>
      </c>
      <c r="R4816">
        <v>894</v>
      </c>
      <c r="S4816">
        <v>3</v>
      </c>
      <c r="T4816" t="s">
        <v>58</v>
      </c>
      <c r="U4816" t="s">
        <v>59</v>
      </c>
      <c r="V4816">
        <v>62937</v>
      </c>
      <c r="W4816">
        <v>0.1</v>
      </c>
    </row>
    <row r="4817" spans="7:23" x14ac:dyDescent="0.35">
      <c r="G4817" t="s">
        <v>44</v>
      </c>
      <c r="H4817">
        <v>1366080</v>
      </c>
      <c r="I4817" t="s">
        <v>11</v>
      </c>
      <c r="J4817">
        <v>52.341552932689403</v>
      </c>
      <c r="K4817">
        <v>4.9025148553687803</v>
      </c>
      <c r="L4817" t="s">
        <v>45</v>
      </c>
      <c r="M4817">
        <v>95</v>
      </c>
      <c r="N4817">
        <v>136</v>
      </c>
      <c r="O4817">
        <v>19</v>
      </c>
      <c r="P4817">
        <v>0.28999999999999998</v>
      </c>
      <c r="Q4817">
        <v>297</v>
      </c>
      <c r="R4817">
        <v>1014</v>
      </c>
      <c r="S4817">
        <v>3</v>
      </c>
      <c r="T4817" t="s">
        <v>58</v>
      </c>
      <c r="U4817" t="s">
        <v>59</v>
      </c>
      <c r="V4817">
        <v>12920</v>
      </c>
      <c r="W4817">
        <v>0.1</v>
      </c>
    </row>
    <row r="4818" spans="7:23" x14ac:dyDescent="0.35">
      <c r="G4818" t="s">
        <v>44</v>
      </c>
      <c r="H4818">
        <v>1460070</v>
      </c>
      <c r="I4818" t="s">
        <v>11</v>
      </c>
      <c r="J4818">
        <v>52.356053536650499</v>
      </c>
      <c r="K4818">
        <v>4.8945560946731703</v>
      </c>
      <c r="L4818" t="s">
        <v>45</v>
      </c>
      <c r="M4818">
        <v>100</v>
      </c>
      <c r="N4818">
        <v>27</v>
      </c>
      <c r="O4818">
        <v>38</v>
      </c>
      <c r="P4818">
        <v>0.57999999999999996</v>
      </c>
      <c r="Q4818">
        <v>243</v>
      </c>
      <c r="R4818">
        <v>1078</v>
      </c>
      <c r="S4818">
        <v>3</v>
      </c>
      <c r="T4818" t="s">
        <v>58</v>
      </c>
      <c r="U4818" t="s">
        <v>59</v>
      </c>
      <c r="V4818">
        <v>2700</v>
      </c>
      <c r="W4818">
        <v>0.1</v>
      </c>
    </row>
    <row r="4819" spans="7:23" x14ac:dyDescent="0.35">
      <c r="G4819" t="s">
        <v>44</v>
      </c>
      <c r="H4819">
        <v>1465775</v>
      </c>
      <c r="I4819" t="s">
        <v>11</v>
      </c>
      <c r="J4819">
        <v>52.356195110094802</v>
      </c>
      <c r="K4819">
        <v>4.8890546103769204</v>
      </c>
      <c r="L4819" t="s">
        <v>45</v>
      </c>
      <c r="M4819">
        <v>232</v>
      </c>
      <c r="N4819">
        <v>184</v>
      </c>
      <c r="O4819">
        <v>10</v>
      </c>
      <c r="P4819">
        <v>0.18</v>
      </c>
      <c r="Q4819">
        <v>174</v>
      </c>
      <c r="R4819">
        <v>1082</v>
      </c>
      <c r="S4819">
        <v>3</v>
      </c>
      <c r="T4819" t="s">
        <v>58</v>
      </c>
      <c r="U4819" t="s">
        <v>59</v>
      </c>
      <c r="V4819">
        <v>42688</v>
      </c>
      <c r="W4819">
        <v>0.1</v>
      </c>
    </row>
    <row r="4820" spans="7:23" x14ac:dyDescent="0.35">
      <c r="G4820" t="s">
        <v>44</v>
      </c>
      <c r="H4820">
        <v>1553681</v>
      </c>
      <c r="I4820" t="s">
        <v>11</v>
      </c>
      <c r="J4820">
        <v>52.355205281365997</v>
      </c>
      <c r="K4820">
        <v>4.9001026854456802</v>
      </c>
      <c r="L4820" t="s">
        <v>45</v>
      </c>
      <c r="M4820">
        <v>130</v>
      </c>
      <c r="N4820">
        <v>179</v>
      </c>
      <c r="O4820">
        <v>36</v>
      </c>
      <c r="P4820">
        <v>0.56999999999999995</v>
      </c>
      <c r="Q4820">
        <v>149</v>
      </c>
      <c r="R4820">
        <v>1139</v>
      </c>
      <c r="S4820">
        <v>3</v>
      </c>
      <c r="T4820" t="s">
        <v>58</v>
      </c>
      <c r="U4820" t="s">
        <v>59</v>
      </c>
      <c r="V4820">
        <v>23270</v>
      </c>
      <c r="W4820">
        <v>0.1</v>
      </c>
    </row>
    <row r="4821" spans="7:23" x14ac:dyDescent="0.35">
      <c r="G4821" t="s">
        <v>44</v>
      </c>
      <c r="H4821">
        <v>1601017</v>
      </c>
      <c r="I4821" t="s">
        <v>11</v>
      </c>
      <c r="J4821">
        <v>52.348221607427199</v>
      </c>
      <c r="K4821">
        <v>4.9106208473640498</v>
      </c>
      <c r="L4821" t="s">
        <v>45</v>
      </c>
      <c r="M4821">
        <v>99</v>
      </c>
      <c r="N4821">
        <v>245</v>
      </c>
      <c r="O4821">
        <v>55</v>
      </c>
      <c r="P4821">
        <v>0.87</v>
      </c>
      <c r="Q4821">
        <v>127</v>
      </c>
      <c r="R4821">
        <v>1160</v>
      </c>
      <c r="S4821">
        <v>3</v>
      </c>
      <c r="T4821" t="s">
        <v>58</v>
      </c>
      <c r="U4821" t="s">
        <v>59</v>
      </c>
      <c r="V4821">
        <v>24255</v>
      </c>
      <c r="W4821">
        <v>0.1</v>
      </c>
    </row>
    <row r="4822" spans="7:23" x14ac:dyDescent="0.35">
      <c r="G4822" t="s">
        <v>44</v>
      </c>
      <c r="H4822">
        <v>1694534</v>
      </c>
      <c r="I4822" t="s">
        <v>11</v>
      </c>
      <c r="J4822">
        <v>52.341630126610703</v>
      </c>
      <c r="K4822">
        <v>4.9030690714815801</v>
      </c>
      <c r="L4822" t="s">
        <v>45</v>
      </c>
      <c r="M4822">
        <v>220</v>
      </c>
      <c r="N4822">
        <v>96</v>
      </c>
      <c r="O4822">
        <v>54</v>
      </c>
      <c r="P4822">
        <v>0.86</v>
      </c>
      <c r="Q4822">
        <v>242</v>
      </c>
      <c r="R4822">
        <v>1211</v>
      </c>
      <c r="S4822">
        <v>3</v>
      </c>
      <c r="T4822" t="s">
        <v>58</v>
      </c>
      <c r="U4822" t="s">
        <v>59</v>
      </c>
      <c r="V4822">
        <v>21120</v>
      </c>
      <c r="W4822">
        <v>0.1</v>
      </c>
    </row>
    <row r="4823" spans="7:23" x14ac:dyDescent="0.35">
      <c r="G4823" t="s">
        <v>44</v>
      </c>
      <c r="H4823">
        <v>1752692</v>
      </c>
      <c r="I4823" t="s">
        <v>11</v>
      </c>
      <c r="J4823">
        <v>52.356530749197901</v>
      </c>
      <c r="K4823">
        <v>4.8968429935562199</v>
      </c>
      <c r="L4823" t="s">
        <v>45</v>
      </c>
      <c r="M4823">
        <v>275</v>
      </c>
      <c r="N4823">
        <v>364</v>
      </c>
      <c r="O4823">
        <v>59</v>
      </c>
      <c r="P4823">
        <v>0.98</v>
      </c>
      <c r="Q4823">
        <v>4</v>
      </c>
      <c r="R4823">
        <v>1246</v>
      </c>
      <c r="S4823">
        <v>3</v>
      </c>
      <c r="T4823" t="s">
        <v>58</v>
      </c>
      <c r="U4823" t="s">
        <v>59</v>
      </c>
      <c r="V4823">
        <v>100100</v>
      </c>
      <c r="W4823">
        <v>0.1</v>
      </c>
    </row>
    <row r="4824" spans="7:23" x14ac:dyDescent="0.35">
      <c r="G4824" t="s">
        <v>44</v>
      </c>
      <c r="H4824">
        <v>1926792</v>
      </c>
      <c r="I4824" t="s">
        <v>11</v>
      </c>
      <c r="J4824">
        <v>52.357060958583197</v>
      </c>
      <c r="K4824">
        <v>4.8884722583400597</v>
      </c>
      <c r="L4824" t="s">
        <v>45</v>
      </c>
      <c r="M4824">
        <v>200</v>
      </c>
      <c r="N4824">
        <v>51</v>
      </c>
      <c r="O4824">
        <v>28</v>
      </c>
      <c r="P4824">
        <v>0.54</v>
      </c>
      <c r="Q4824">
        <v>183</v>
      </c>
      <c r="R4824">
        <v>1349</v>
      </c>
      <c r="S4824">
        <v>3</v>
      </c>
      <c r="T4824" t="s">
        <v>58</v>
      </c>
      <c r="U4824" t="s">
        <v>59</v>
      </c>
      <c r="V4824">
        <v>10200</v>
      </c>
      <c r="W4824">
        <v>0.1</v>
      </c>
    </row>
    <row r="4825" spans="7:23" x14ac:dyDescent="0.35">
      <c r="G4825" t="s">
        <v>44</v>
      </c>
      <c r="H4825">
        <v>2168141</v>
      </c>
      <c r="I4825" t="s">
        <v>11</v>
      </c>
      <c r="J4825">
        <v>52.349661656939702</v>
      </c>
      <c r="K4825">
        <v>4.8949591817632596</v>
      </c>
      <c r="L4825" t="s">
        <v>45</v>
      </c>
      <c r="M4825">
        <v>145</v>
      </c>
      <c r="N4825">
        <v>1</v>
      </c>
      <c r="O4825">
        <v>8</v>
      </c>
      <c r="P4825">
        <v>0.14000000000000001</v>
      </c>
      <c r="Q4825">
        <v>361</v>
      </c>
      <c r="R4825">
        <v>1501</v>
      </c>
      <c r="S4825">
        <v>3</v>
      </c>
      <c r="T4825" t="s">
        <v>58</v>
      </c>
      <c r="U4825" t="s">
        <v>59</v>
      </c>
      <c r="V4825">
        <v>145</v>
      </c>
      <c r="W4825">
        <v>0.1</v>
      </c>
    </row>
    <row r="4826" spans="7:23" x14ac:dyDescent="0.35">
      <c r="G4826" t="s">
        <v>44</v>
      </c>
      <c r="H4826">
        <v>2667523</v>
      </c>
      <c r="I4826" t="s">
        <v>11</v>
      </c>
      <c r="J4826">
        <v>52.342155192603897</v>
      </c>
      <c r="K4826">
        <v>4.90356760298687</v>
      </c>
      <c r="L4826" t="s">
        <v>45</v>
      </c>
      <c r="M4826">
        <v>139</v>
      </c>
      <c r="N4826">
        <v>82</v>
      </c>
      <c r="O4826">
        <v>9</v>
      </c>
      <c r="P4826">
        <v>0.18</v>
      </c>
      <c r="Q4826">
        <v>268</v>
      </c>
      <c r="R4826">
        <v>1717</v>
      </c>
      <c r="S4826">
        <v>3</v>
      </c>
      <c r="T4826" t="s">
        <v>58</v>
      </c>
      <c r="U4826" t="s">
        <v>59</v>
      </c>
      <c r="V4826">
        <v>11398</v>
      </c>
      <c r="W4826">
        <v>0.1</v>
      </c>
    </row>
    <row r="4827" spans="7:23" x14ac:dyDescent="0.35">
      <c r="G4827" t="s">
        <v>44</v>
      </c>
      <c r="H4827">
        <v>2857436</v>
      </c>
      <c r="I4827" t="s">
        <v>11</v>
      </c>
      <c r="J4827">
        <v>52.352357563846603</v>
      </c>
      <c r="K4827">
        <v>4.9022973303926696</v>
      </c>
      <c r="L4827" t="s">
        <v>45</v>
      </c>
      <c r="M4827">
        <v>115</v>
      </c>
      <c r="N4827">
        <v>43</v>
      </c>
      <c r="O4827">
        <v>32</v>
      </c>
      <c r="P4827">
        <v>0.64</v>
      </c>
      <c r="Q4827">
        <v>73</v>
      </c>
      <c r="R4827">
        <v>1817</v>
      </c>
      <c r="S4827">
        <v>3</v>
      </c>
      <c r="T4827" t="s">
        <v>58</v>
      </c>
      <c r="U4827" t="s">
        <v>59</v>
      </c>
      <c r="V4827">
        <v>4945</v>
      </c>
      <c r="W4827">
        <v>0.1</v>
      </c>
    </row>
    <row r="4828" spans="7:23" x14ac:dyDescent="0.35">
      <c r="G4828" t="s">
        <v>44</v>
      </c>
      <c r="H4828">
        <v>2949369</v>
      </c>
      <c r="I4828" t="s">
        <v>11</v>
      </c>
      <c r="J4828">
        <v>52.355352381863902</v>
      </c>
      <c r="K4828">
        <v>4.8877779087444804</v>
      </c>
      <c r="L4828" t="s">
        <v>45</v>
      </c>
      <c r="M4828">
        <v>129</v>
      </c>
      <c r="N4828">
        <v>362</v>
      </c>
      <c r="O4828">
        <v>26</v>
      </c>
      <c r="P4828">
        <v>0.47</v>
      </c>
      <c r="Q4828">
        <v>2</v>
      </c>
      <c r="R4828">
        <v>1859</v>
      </c>
      <c r="S4828">
        <v>3</v>
      </c>
      <c r="T4828" t="s">
        <v>58</v>
      </c>
      <c r="U4828" t="s">
        <v>59</v>
      </c>
      <c r="V4828">
        <v>46698</v>
      </c>
      <c r="W4828">
        <v>0.1</v>
      </c>
    </row>
    <row r="4829" spans="7:23" x14ac:dyDescent="0.35">
      <c r="G4829" t="s">
        <v>44</v>
      </c>
      <c r="H4829">
        <v>3039147</v>
      </c>
      <c r="I4829" t="s">
        <v>11</v>
      </c>
      <c r="J4829">
        <v>52.351979734462702</v>
      </c>
      <c r="K4829">
        <v>4.9021221501410199</v>
      </c>
      <c r="L4829" t="s">
        <v>45</v>
      </c>
      <c r="M4829">
        <v>209</v>
      </c>
      <c r="N4829">
        <v>7</v>
      </c>
      <c r="O4829">
        <v>35</v>
      </c>
      <c r="P4829">
        <v>0.65</v>
      </c>
      <c r="Q4829">
        <v>362</v>
      </c>
      <c r="R4829">
        <v>1918</v>
      </c>
      <c r="S4829">
        <v>3</v>
      </c>
      <c r="T4829" t="s">
        <v>58</v>
      </c>
      <c r="U4829" t="s">
        <v>59</v>
      </c>
      <c r="V4829">
        <v>1463</v>
      </c>
      <c r="W4829">
        <v>0.1</v>
      </c>
    </row>
    <row r="4830" spans="7:23" x14ac:dyDescent="0.35">
      <c r="G4830" t="s">
        <v>44</v>
      </c>
      <c r="H4830">
        <v>3209240</v>
      </c>
      <c r="I4830" t="s">
        <v>11</v>
      </c>
      <c r="J4830">
        <v>52.356597336849603</v>
      </c>
      <c r="K4830">
        <v>4.8878807268259603</v>
      </c>
      <c r="L4830" t="s">
        <v>45</v>
      </c>
      <c r="M4830">
        <v>109</v>
      </c>
      <c r="N4830">
        <v>349</v>
      </c>
      <c r="O4830">
        <v>13</v>
      </c>
      <c r="P4830">
        <v>0.4</v>
      </c>
      <c r="Q4830">
        <v>9</v>
      </c>
      <c r="R4830">
        <v>2023</v>
      </c>
      <c r="S4830">
        <v>3</v>
      </c>
      <c r="T4830" t="s">
        <v>58</v>
      </c>
      <c r="U4830" t="s">
        <v>59</v>
      </c>
      <c r="V4830">
        <v>38041</v>
      </c>
      <c r="W4830">
        <v>0.1</v>
      </c>
    </row>
    <row r="4831" spans="7:23" x14ac:dyDescent="0.35">
      <c r="G4831" t="s">
        <v>44</v>
      </c>
      <c r="H4831">
        <v>3290611</v>
      </c>
      <c r="I4831" t="s">
        <v>11</v>
      </c>
      <c r="J4831">
        <v>52.353447866632401</v>
      </c>
      <c r="K4831">
        <v>4.9049094001265399</v>
      </c>
      <c r="L4831" t="s">
        <v>45</v>
      </c>
      <c r="M4831">
        <v>169</v>
      </c>
      <c r="N4831">
        <v>6</v>
      </c>
      <c r="O4831">
        <v>20</v>
      </c>
      <c r="P4831">
        <v>0.37</v>
      </c>
      <c r="Q4831">
        <v>361</v>
      </c>
      <c r="R4831">
        <v>2067</v>
      </c>
      <c r="S4831">
        <v>3</v>
      </c>
      <c r="T4831" t="s">
        <v>58</v>
      </c>
      <c r="U4831" t="s">
        <v>59</v>
      </c>
      <c r="V4831">
        <v>1014</v>
      </c>
      <c r="W4831">
        <v>0.1</v>
      </c>
    </row>
    <row r="4832" spans="7:23" x14ac:dyDescent="0.35">
      <c r="G4832" t="s">
        <v>44</v>
      </c>
      <c r="H4832">
        <v>3389300</v>
      </c>
      <c r="I4832" t="s">
        <v>11</v>
      </c>
      <c r="J4832">
        <v>52.353873786905297</v>
      </c>
      <c r="K4832">
        <v>4.89778867132509</v>
      </c>
      <c r="L4832" t="s">
        <v>45</v>
      </c>
      <c r="M4832">
        <v>120</v>
      </c>
      <c r="N4832">
        <v>352</v>
      </c>
      <c r="O4832">
        <v>67</v>
      </c>
      <c r="P4832">
        <v>1.24</v>
      </c>
      <c r="Q4832">
        <v>40</v>
      </c>
      <c r="R4832">
        <v>2146</v>
      </c>
      <c r="S4832">
        <v>3</v>
      </c>
      <c r="T4832" t="s">
        <v>58</v>
      </c>
      <c r="U4832" t="s">
        <v>59</v>
      </c>
      <c r="V4832">
        <v>42240</v>
      </c>
      <c r="W4832">
        <v>0.1</v>
      </c>
    </row>
    <row r="4833" spans="7:23" x14ac:dyDescent="0.35">
      <c r="G4833" t="s">
        <v>44</v>
      </c>
      <c r="H4833">
        <v>3943072</v>
      </c>
      <c r="I4833" t="s">
        <v>11</v>
      </c>
      <c r="J4833">
        <v>52.3566299949686</v>
      </c>
      <c r="K4833">
        <v>4.9035327356485796</v>
      </c>
      <c r="L4833" t="s">
        <v>45</v>
      </c>
      <c r="M4833">
        <v>100</v>
      </c>
      <c r="N4833">
        <v>302</v>
      </c>
      <c r="O4833">
        <v>11</v>
      </c>
      <c r="P4833">
        <v>0.55000000000000004</v>
      </c>
      <c r="Q4833">
        <v>6</v>
      </c>
      <c r="R4833">
        <v>2504</v>
      </c>
      <c r="S4833">
        <v>3</v>
      </c>
      <c r="T4833" t="s">
        <v>58</v>
      </c>
      <c r="U4833" t="s">
        <v>59</v>
      </c>
      <c r="V4833">
        <v>30200</v>
      </c>
      <c r="W4833">
        <v>0.1</v>
      </c>
    </row>
    <row r="4834" spans="7:23" x14ac:dyDescent="0.35">
      <c r="G4834" t="s">
        <v>44</v>
      </c>
      <c r="H4834">
        <v>4123891</v>
      </c>
      <c r="I4834" t="s">
        <v>11</v>
      </c>
      <c r="J4834">
        <v>52.354677685301503</v>
      </c>
      <c r="K4834">
        <v>4.89739342860556</v>
      </c>
      <c r="L4834" t="s">
        <v>45</v>
      </c>
      <c r="M4834">
        <v>125</v>
      </c>
      <c r="N4834">
        <v>23</v>
      </c>
      <c r="O4834">
        <v>57</v>
      </c>
      <c r="P4834">
        <v>1.1200000000000001</v>
      </c>
      <c r="Q4834">
        <v>307</v>
      </c>
      <c r="R4834">
        <v>2593</v>
      </c>
      <c r="S4834">
        <v>3</v>
      </c>
      <c r="T4834" t="s">
        <v>58</v>
      </c>
      <c r="U4834" t="s">
        <v>59</v>
      </c>
      <c r="V4834">
        <v>2875</v>
      </c>
      <c r="W4834">
        <v>0.1</v>
      </c>
    </row>
    <row r="4835" spans="7:23" x14ac:dyDescent="0.35">
      <c r="G4835" t="s">
        <v>44</v>
      </c>
      <c r="H4835">
        <v>4340801</v>
      </c>
      <c r="I4835" t="s">
        <v>11</v>
      </c>
      <c r="J4835">
        <v>52.353707875122801</v>
      </c>
      <c r="K4835">
        <v>4.8953293583031803</v>
      </c>
      <c r="L4835" t="s">
        <v>45</v>
      </c>
      <c r="M4835">
        <v>250</v>
      </c>
      <c r="N4835">
        <v>28</v>
      </c>
      <c r="O4835">
        <v>2</v>
      </c>
      <c r="P4835">
        <v>0.1</v>
      </c>
      <c r="Q4835">
        <v>339</v>
      </c>
      <c r="R4835">
        <v>2718</v>
      </c>
      <c r="S4835">
        <v>3</v>
      </c>
      <c r="T4835" t="s">
        <v>58</v>
      </c>
      <c r="U4835" t="s">
        <v>59</v>
      </c>
      <c r="V4835">
        <v>7000</v>
      </c>
      <c r="W4835">
        <v>0.1</v>
      </c>
    </row>
    <row r="4836" spans="7:23" x14ac:dyDescent="0.35">
      <c r="G4836" t="s">
        <v>44</v>
      </c>
      <c r="H4836">
        <v>4504936</v>
      </c>
      <c r="I4836" t="s">
        <v>11</v>
      </c>
      <c r="J4836">
        <v>52.343308770022503</v>
      </c>
      <c r="K4836">
        <v>4.9043051009255096</v>
      </c>
      <c r="L4836" t="s">
        <v>45</v>
      </c>
      <c r="M4836">
        <v>100</v>
      </c>
      <c r="N4836">
        <v>227</v>
      </c>
      <c r="O4836">
        <v>0</v>
      </c>
      <c r="Q4836">
        <v>24</v>
      </c>
      <c r="R4836">
        <v>2806</v>
      </c>
      <c r="S4836">
        <v>3</v>
      </c>
      <c r="T4836" t="s">
        <v>58</v>
      </c>
      <c r="U4836" t="s">
        <v>59</v>
      </c>
      <c r="V4836">
        <v>22700</v>
      </c>
      <c r="W4836">
        <v>0.1</v>
      </c>
    </row>
    <row r="4837" spans="7:23" x14ac:dyDescent="0.35">
      <c r="G4837" t="s">
        <v>44</v>
      </c>
      <c r="H4837">
        <v>4616816</v>
      </c>
      <c r="I4837" t="s">
        <v>11</v>
      </c>
      <c r="J4837">
        <v>52.353641329334103</v>
      </c>
      <c r="K4837">
        <v>4.9048102818873103</v>
      </c>
      <c r="L4837" t="s">
        <v>45</v>
      </c>
      <c r="M4837">
        <v>150</v>
      </c>
      <c r="N4837">
        <v>327</v>
      </c>
      <c r="O4837">
        <v>39</v>
      </c>
      <c r="P4837">
        <v>0.84</v>
      </c>
      <c r="Q4837">
        <v>160</v>
      </c>
      <c r="R4837">
        <v>2863</v>
      </c>
      <c r="S4837">
        <v>3</v>
      </c>
      <c r="T4837" t="s">
        <v>58</v>
      </c>
      <c r="U4837" t="s">
        <v>59</v>
      </c>
      <c r="V4837">
        <v>49050</v>
      </c>
      <c r="W4837">
        <v>0.1</v>
      </c>
    </row>
    <row r="4838" spans="7:23" x14ac:dyDescent="0.35">
      <c r="G4838" t="s">
        <v>44</v>
      </c>
      <c r="H4838">
        <v>4775024</v>
      </c>
      <c r="I4838" t="s">
        <v>11</v>
      </c>
      <c r="J4838">
        <v>52.352181574247901</v>
      </c>
      <c r="K4838">
        <v>4.8884505463286301</v>
      </c>
      <c r="L4838" t="s">
        <v>45</v>
      </c>
      <c r="M4838">
        <v>100</v>
      </c>
      <c r="N4838">
        <v>301</v>
      </c>
      <c r="O4838">
        <v>38</v>
      </c>
      <c r="P4838">
        <v>0.79</v>
      </c>
      <c r="Q4838">
        <v>17</v>
      </c>
      <c r="R4838">
        <v>2950</v>
      </c>
      <c r="S4838">
        <v>3</v>
      </c>
      <c r="T4838" t="s">
        <v>58</v>
      </c>
      <c r="U4838" t="s">
        <v>59</v>
      </c>
      <c r="V4838">
        <v>30100</v>
      </c>
      <c r="W4838">
        <v>0.1</v>
      </c>
    </row>
    <row r="4839" spans="7:23" x14ac:dyDescent="0.35">
      <c r="G4839" t="s">
        <v>44</v>
      </c>
      <c r="H4839">
        <v>5103181</v>
      </c>
      <c r="I4839" t="s">
        <v>11</v>
      </c>
      <c r="J4839">
        <v>52.345978359231999</v>
      </c>
      <c r="K4839">
        <v>4.8997024138485301</v>
      </c>
      <c r="L4839" t="s">
        <v>45</v>
      </c>
      <c r="M4839">
        <v>110</v>
      </c>
      <c r="N4839">
        <v>343</v>
      </c>
      <c r="O4839">
        <v>59</v>
      </c>
      <c r="P4839">
        <v>1.27</v>
      </c>
      <c r="Q4839">
        <v>22</v>
      </c>
      <c r="R4839">
        <v>3124</v>
      </c>
      <c r="S4839">
        <v>3</v>
      </c>
      <c r="T4839" t="s">
        <v>58</v>
      </c>
      <c r="U4839" t="s">
        <v>59</v>
      </c>
      <c r="V4839">
        <v>37730</v>
      </c>
      <c r="W4839">
        <v>0.1</v>
      </c>
    </row>
    <row r="4840" spans="7:23" x14ac:dyDescent="0.35">
      <c r="G4840" t="s">
        <v>44</v>
      </c>
      <c r="H4840">
        <v>5150374</v>
      </c>
      <c r="I4840" t="s">
        <v>11</v>
      </c>
      <c r="J4840">
        <v>52.353515400453702</v>
      </c>
      <c r="K4840">
        <v>4.9031930301793096</v>
      </c>
      <c r="L4840" t="s">
        <v>45</v>
      </c>
      <c r="M4840">
        <v>110</v>
      </c>
      <c r="N4840">
        <v>39</v>
      </c>
      <c r="O4840">
        <v>41</v>
      </c>
      <c r="P4840">
        <v>0.88</v>
      </c>
      <c r="Q4840">
        <v>70</v>
      </c>
      <c r="R4840">
        <v>3144</v>
      </c>
      <c r="S4840">
        <v>3</v>
      </c>
      <c r="T4840" t="s">
        <v>58</v>
      </c>
      <c r="U4840" t="s">
        <v>59</v>
      </c>
      <c r="V4840">
        <v>4290</v>
      </c>
      <c r="W4840">
        <v>0.1</v>
      </c>
    </row>
    <row r="4841" spans="7:23" x14ac:dyDescent="0.35">
      <c r="G4841" t="s">
        <v>44</v>
      </c>
      <c r="H4841">
        <v>5248594</v>
      </c>
      <c r="I4841" t="s">
        <v>11</v>
      </c>
      <c r="J4841">
        <v>52.356238484935197</v>
      </c>
      <c r="K4841">
        <v>4.8995137331699699</v>
      </c>
      <c r="L4841" t="s">
        <v>45</v>
      </c>
      <c r="M4841">
        <v>110</v>
      </c>
      <c r="N4841">
        <v>343</v>
      </c>
      <c r="O4841">
        <v>11</v>
      </c>
      <c r="P4841">
        <v>0.27</v>
      </c>
      <c r="Q4841">
        <v>3</v>
      </c>
      <c r="R4841">
        <v>3185</v>
      </c>
      <c r="S4841">
        <v>3</v>
      </c>
      <c r="T4841" t="s">
        <v>58</v>
      </c>
      <c r="U4841" t="s">
        <v>59</v>
      </c>
      <c r="V4841">
        <v>37730</v>
      </c>
      <c r="W4841">
        <v>0.1</v>
      </c>
    </row>
    <row r="4842" spans="7:23" x14ac:dyDescent="0.35">
      <c r="G4842" t="s">
        <v>44</v>
      </c>
      <c r="H4842">
        <v>5299925</v>
      </c>
      <c r="I4842" t="s">
        <v>11</v>
      </c>
      <c r="J4842">
        <v>52.355271808938198</v>
      </c>
      <c r="K4842">
        <v>4.8876083866319204</v>
      </c>
      <c r="L4842" t="s">
        <v>45</v>
      </c>
      <c r="M4842">
        <v>106</v>
      </c>
      <c r="N4842">
        <v>319</v>
      </c>
      <c r="O4842">
        <v>4</v>
      </c>
      <c r="P4842">
        <v>0.09</v>
      </c>
      <c r="Q4842">
        <v>28</v>
      </c>
      <c r="R4842">
        <v>3199</v>
      </c>
      <c r="S4842">
        <v>3</v>
      </c>
      <c r="T4842" t="s">
        <v>58</v>
      </c>
      <c r="U4842" t="s">
        <v>59</v>
      </c>
      <c r="V4842">
        <v>33814</v>
      </c>
      <c r="W4842">
        <v>0.1</v>
      </c>
    </row>
    <row r="4843" spans="7:23" x14ac:dyDescent="0.35">
      <c r="G4843" t="s">
        <v>44</v>
      </c>
      <c r="H4843">
        <v>5568192</v>
      </c>
      <c r="I4843" t="s">
        <v>11</v>
      </c>
      <c r="J4843">
        <v>52.3507844522574</v>
      </c>
      <c r="K4843">
        <v>4.8956475396034804</v>
      </c>
      <c r="L4843" t="s">
        <v>45</v>
      </c>
      <c r="M4843">
        <v>200</v>
      </c>
      <c r="N4843">
        <v>357</v>
      </c>
      <c r="O4843">
        <v>18</v>
      </c>
      <c r="P4843">
        <v>0.44</v>
      </c>
      <c r="Q4843">
        <v>11</v>
      </c>
      <c r="R4843">
        <v>3314</v>
      </c>
      <c r="S4843">
        <v>3</v>
      </c>
      <c r="T4843" t="s">
        <v>58</v>
      </c>
      <c r="U4843" t="s">
        <v>59</v>
      </c>
      <c r="V4843">
        <v>71400</v>
      </c>
      <c r="W4843">
        <v>0.1</v>
      </c>
    </row>
    <row r="4844" spans="7:23" x14ac:dyDescent="0.35">
      <c r="G4844" t="s">
        <v>44</v>
      </c>
      <c r="H4844">
        <v>5800603</v>
      </c>
      <c r="I4844" t="s">
        <v>11</v>
      </c>
      <c r="J4844">
        <v>52.345603612121998</v>
      </c>
      <c r="K4844">
        <v>4.8883538986134303</v>
      </c>
      <c r="L4844" t="s">
        <v>45</v>
      </c>
      <c r="M4844">
        <v>150</v>
      </c>
      <c r="N4844">
        <v>28</v>
      </c>
      <c r="O4844">
        <v>12</v>
      </c>
      <c r="P4844">
        <v>0.27</v>
      </c>
      <c r="Q4844">
        <v>239</v>
      </c>
      <c r="R4844">
        <v>3427</v>
      </c>
      <c r="S4844">
        <v>3</v>
      </c>
      <c r="T4844" t="s">
        <v>58</v>
      </c>
      <c r="U4844" t="s">
        <v>59</v>
      </c>
      <c r="V4844">
        <v>4200</v>
      </c>
      <c r="W4844">
        <v>0.1</v>
      </c>
    </row>
    <row r="4845" spans="7:23" x14ac:dyDescent="0.35">
      <c r="G4845" t="s">
        <v>44</v>
      </c>
      <c r="H4845">
        <v>5827583</v>
      </c>
      <c r="I4845" t="s">
        <v>11</v>
      </c>
      <c r="J4845">
        <v>52.350061501806799</v>
      </c>
      <c r="K4845">
        <v>4.8892133492929002</v>
      </c>
      <c r="L4845" t="s">
        <v>45</v>
      </c>
      <c r="M4845">
        <v>150</v>
      </c>
      <c r="N4845">
        <v>62</v>
      </c>
      <c r="O4845">
        <v>90</v>
      </c>
      <c r="P4845">
        <v>2.02</v>
      </c>
      <c r="Q4845">
        <v>222</v>
      </c>
      <c r="R4845">
        <v>3444</v>
      </c>
      <c r="S4845">
        <v>3</v>
      </c>
      <c r="T4845" t="s">
        <v>58</v>
      </c>
      <c r="U4845" t="s">
        <v>59</v>
      </c>
      <c r="V4845">
        <v>9300</v>
      </c>
      <c r="W4845">
        <v>0.1</v>
      </c>
    </row>
    <row r="4846" spans="7:23" x14ac:dyDescent="0.35">
      <c r="G4846" t="s">
        <v>44</v>
      </c>
      <c r="H4846">
        <v>5860147</v>
      </c>
      <c r="I4846" t="s">
        <v>11</v>
      </c>
      <c r="J4846">
        <v>52.353093832994297</v>
      </c>
      <c r="K4846">
        <v>4.8981488470909103</v>
      </c>
      <c r="L4846" t="s">
        <v>45</v>
      </c>
      <c r="M4846">
        <v>795</v>
      </c>
      <c r="N4846">
        <v>56</v>
      </c>
      <c r="O4846">
        <v>66</v>
      </c>
      <c r="P4846">
        <v>1.49</v>
      </c>
      <c r="Q4846">
        <v>302</v>
      </c>
      <c r="R4846">
        <v>3462</v>
      </c>
      <c r="S4846">
        <v>3</v>
      </c>
      <c r="T4846" t="s">
        <v>58</v>
      </c>
      <c r="U4846" t="s">
        <v>59</v>
      </c>
      <c r="V4846">
        <v>44520</v>
      </c>
      <c r="W4846">
        <v>0.1</v>
      </c>
    </row>
    <row r="4847" spans="7:23" x14ac:dyDescent="0.35">
      <c r="G4847" t="s">
        <v>44</v>
      </c>
      <c r="H4847">
        <v>5983466</v>
      </c>
      <c r="I4847" t="s">
        <v>11</v>
      </c>
      <c r="J4847">
        <v>52.355102972984902</v>
      </c>
      <c r="K4847">
        <v>4.8904612048911096</v>
      </c>
      <c r="L4847" t="s">
        <v>45</v>
      </c>
      <c r="M4847">
        <v>139</v>
      </c>
      <c r="N4847">
        <v>348</v>
      </c>
      <c r="O4847">
        <v>62</v>
      </c>
      <c r="P4847">
        <v>1.43</v>
      </c>
      <c r="Q4847">
        <v>40</v>
      </c>
      <c r="R4847">
        <v>3538</v>
      </c>
      <c r="S4847">
        <v>3</v>
      </c>
      <c r="T4847" t="s">
        <v>58</v>
      </c>
      <c r="U4847" t="s">
        <v>59</v>
      </c>
      <c r="V4847">
        <v>48372</v>
      </c>
      <c r="W4847">
        <v>0.1</v>
      </c>
    </row>
    <row r="4848" spans="7:23" x14ac:dyDescent="0.35">
      <c r="G4848" t="s">
        <v>44</v>
      </c>
      <c r="H4848">
        <v>6287528</v>
      </c>
      <c r="I4848" t="s">
        <v>11</v>
      </c>
      <c r="J4848">
        <v>52.338692850574297</v>
      </c>
      <c r="K4848">
        <v>4.8861952696866702</v>
      </c>
      <c r="L4848" t="s">
        <v>45</v>
      </c>
      <c r="M4848">
        <v>154</v>
      </c>
      <c r="N4848">
        <v>84</v>
      </c>
      <c r="O4848">
        <v>140</v>
      </c>
      <c r="P4848">
        <v>3.45</v>
      </c>
      <c r="Q4848">
        <v>269</v>
      </c>
      <c r="R4848">
        <v>3760</v>
      </c>
      <c r="S4848">
        <v>3</v>
      </c>
      <c r="T4848" t="s">
        <v>58</v>
      </c>
      <c r="U4848" t="s">
        <v>59</v>
      </c>
      <c r="V4848">
        <v>12936</v>
      </c>
      <c r="W4848">
        <v>0.1</v>
      </c>
    </row>
    <row r="4849" spans="7:23" x14ac:dyDescent="0.35">
      <c r="G4849" t="s">
        <v>44</v>
      </c>
      <c r="H4849">
        <v>6297168</v>
      </c>
      <c r="I4849" t="s">
        <v>11</v>
      </c>
      <c r="J4849">
        <v>52.355636527658703</v>
      </c>
      <c r="K4849">
        <v>4.8907410067643902</v>
      </c>
      <c r="L4849" t="s">
        <v>45</v>
      </c>
      <c r="M4849">
        <v>128</v>
      </c>
      <c r="N4849">
        <v>359</v>
      </c>
      <c r="O4849">
        <v>46</v>
      </c>
      <c r="P4849">
        <v>1.2</v>
      </c>
      <c r="Q4849">
        <v>10</v>
      </c>
      <c r="R4849">
        <v>3769</v>
      </c>
      <c r="S4849">
        <v>3</v>
      </c>
      <c r="T4849" t="s">
        <v>58</v>
      </c>
      <c r="U4849" t="s">
        <v>59</v>
      </c>
      <c r="V4849">
        <v>45952</v>
      </c>
      <c r="W4849">
        <v>0.1</v>
      </c>
    </row>
    <row r="4850" spans="7:23" x14ac:dyDescent="0.35">
      <c r="G4850" t="s">
        <v>44</v>
      </c>
      <c r="H4850">
        <v>6322299</v>
      </c>
      <c r="I4850" t="s">
        <v>11</v>
      </c>
      <c r="J4850">
        <v>52.3406432535498</v>
      </c>
      <c r="K4850">
        <v>4.8948145382847104</v>
      </c>
      <c r="L4850" t="s">
        <v>45</v>
      </c>
      <c r="M4850">
        <v>400</v>
      </c>
      <c r="N4850">
        <v>333</v>
      </c>
      <c r="O4850">
        <v>13</v>
      </c>
      <c r="P4850">
        <v>0.48</v>
      </c>
      <c r="Q4850">
        <v>110</v>
      </c>
      <c r="R4850">
        <v>3789</v>
      </c>
      <c r="S4850">
        <v>3</v>
      </c>
      <c r="T4850" t="s">
        <v>58</v>
      </c>
      <c r="U4850" t="s">
        <v>59</v>
      </c>
      <c r="V4850">
        <v>133200</v>
      </c>
      <c r="W4850">
        <v>0.1</v>
      </c>
    </row>
    <row r="4851" spans="7:23" x14ac:dyDescent="0.35">
      <c r="G4851" t="s">
        <v>44</v>
      </c>
      <c r="H4851">
        <v>6442389</v>
      </c>
      <c r="I4851" t="s">
        <v>11</v>
      </c>
      <c r="J4851">
        <v>52.348490227303301</v>
      </c>
      <c r="K4851">
        <v>4.9106061746079304</v>
      </c>
      <c r="L4851" t="s">
        <v>45</v>
      </c>
      <c r="M4851">
        <v>200</v>
      </c>
      <c r="N4851">
        <v>303</v>
      </c>
      <c r="O4851">
        <v>17</v>
      </c>
      <c r="P4851">
        <v>0.4</v>
      </c>
      <c r="Q4851">
        <v>44</v>
      </c>
      <c r="R4851">
        <v>3876</v>
      </c>
      <c r="S4851">
        <v>3</v>
      </c>
      <c r="T4851" t="s">
        <v>58</v>
      </c>
      <c r="U4851" t="s">
        <v>59</v>
      </c>
      <c r="V4851">
        <v>60600</v>
      </c>
      <c r="W4851">
        <v>0.1</v>
      </c>
    </row>
    <row r="4852" spans="7:23" x14ac:dyDescent="0.35">
      <c r="G4852" t="s">
        <v>44</v>
      </c>
      <c r="H4852">
        <v>7088751</v>
      </c>
      <c r="I4852" t="s">
        <v>11</v>
      </c>
      <c r="J4852">
        <v>52.3527298075186</v>
      </c>
      <c r="K4852">
        <v>4.8996056399737702</v>
      </c>
      <c r="L4852" t="s">
        <v>45</v>
      </c>
      <c r="M4852">
        <v>145</v>
      </c>
      <c r="N4852">
        <v>354</v>
      </c>
      <c r="O4852">
        <v>21</v>
      </c>
      <c r="P4852">
        <v>0.51</v>
      </c>
      <c r="Q4852">
        <v>19</v>
      </c>
      <c r="R4852">
        <v>4295</v>
      </c>
      <c r="S4852">
        <v>3</v>
      </c>
      <c r="T4852" t="s">
        <v>58</v>
      </c>
      <c r="U4852" t="s">
        <v>59</v>
      </c>
      <c r="V4852">
        <v>51330</v>
      </c>
      <c r="W4852">
        <v>0.1</v>
      </c>
    </row>
    <row r="4853" spans="7:23" x14ac:dyDescent="0.35">
      <c r="G4853" t="s">
        <v>44</v>
      </c>
      <c r="H4853">
        <v>7254978</v>
      </c>
      <c r="I4853" t="s">
        <v>11</v>
      </c>
      <c r="J4853">
        <v>52.353627023236101</v>
      </c>
      <c r="K4853">
        <v>4.8897073993984401</v>
      </c>
      <c r="L4853" t="s">
        <v>45</v>
      </c>
      <c r="M4853">
        <v>160</v>
      </c>
      <c r="N4853">
        <v>279</v>
      </c>
      <c r="O4853">
        <v>34</v>
      </c>
      <c r="P4853">
        <v>0.83</v>
      </c>
      <c r="Q4853">
        <v>78</v>
      </c>
      <c r="R4853">
        <v>4398</v>
      </c>
      <c r="S4853">
        <v>3</v>
      </c>
      <c r="T4853" t="s">
        <v>58</v>
      </c>
      <c r="U4853" t="s">
        <v>59</v>
      </c>
      <c r="V4853">
        <v>44640</v>
      </c>
      <c r="W4853">
        <v>0.1</v>
      </c>
    </row>
    <row r="4854" spans="7:23" x14ac:dyDescent="0.35">
      <c r="G4854" t="s">
        <v>44</v>
      </c>
      <c r="H4854">
        <v>7324925</v>
      </c>
      <c r="I4854" t="s">
        <v>11</v>
      </c>
      <c r="J4854">
        <v>52.353929222993798</v>
      </c>
      <c r="K4854">
        <v>4.8896771911729902</v>
      </c>
      <c r="L4854" t="s">
        <v>45</v>
      </c>
      <c r="M4854">
        <v>300</v>
      </c>
      <c r="N4854">
        <v>28</v>
      </c>
      <c r="O4854">
        <v>9</v>
      </c>
      <c r="P4854">
        <v>0.22</v>
      </c>
      <c r="Q4854">
        <v>8</v>
      </c>
      <c r="R4854">
        <v>4457</v>
      </c>
      <c r="S4854">
        <v>3</v>
      </c>
      <c r="T4854" t="s">
        <v>58</v>
      </c>
      <c r="U4854" t="s">
        <v>59</v>
      </c>
      <c r="V4854">
        <v>8400</v>
      </c>
      <c r="W4854">
        <v>0.1</v>
      </c>
    </row>
    <row r="4855" spans="7:23" x14ac:dyDescent="0.35">
      <c r="G4855" t="s">
        <v>44</v>
      </c>
      <c r="H4855">
        <v>7595507</v>
      </c>
      <c r="I4855" t="s">
        <v>11</v>
      </c>
      <c r="J4855">
        <v>52.344140891533399</v>
      </c>
      <c r="K4855">
        <v>4.8887197618876401</v>
      </c>
      <c r="L4855" t="s">
        <v>45</v>
      </c>
      <c r="M4855">
        <v>250</v>
      </c>
      <c r="N4855">
        <v>50</v>
      </c>
      <c r="O4855">
        <v>18</v>
      </c>
      <c r="P4855">
        <v>0.45</v>
      </c>
      <c r="Q4855">
        <v>225</v>
      </c>
      <c r="R4855">
        <v>4644</v>
      </c>
      <c r="S4855">
        <v>3</v>
      </c>
      <c r="T4855" t="s">
        <v>58</v>
      </c>
      <c r="U4855" t="s">
        <v>59</v>
      </c>
      <c r="V4855">
        <v>12500</v>
      </c>
      <c r="W4855">
        <v>0.1</v>
      </c>
    </row>
    <row r="4856" spans="7:23" x14ac:dyDescent="0.35">
      <c r="G4856" t="s">
        <v>44</v>
      </c>
      <c r="H4856">
        <v>7782918</v>
      </c>
      <c r="I4856" t="s">
        <v>11</v>
      </c>
      <c r="J4856">
        <v>52.3522773875954</v>
      </c>
      <c r="K4856">
        <v>4.8966998418638203</v>
      </c>
      <c r="L4856" t="s">
        <v>45</v>
      </c>
      <c r="M4856">
        <v>120</v>
      </c>
      <c r="N4856">
        <v>353</v>
      </c>
      <c r="O4856">
        <v>18</v>
      </c>
      <c r="P4856">
        <v>0.46</v>
      </c>
      <c r="Q4856">
        <v>32</v>
      </c>
      <c r="R4856">
        <v>4759</v>
      </c>
      <c r="S4856">
        <v>3</v>
      </c>
      <c r="T4856" t="s">
        <v>58</v>
      </c>
      <c r="U4856" t="s">
        <v>59</v>
      </c>
      <c r="V4856">
        <v>42360</v>
      </c>
      <c r="W4856">
        <v>0.1</v>
      </c>
    </row>
    <row r="4857" spans="7:23" x14ac:dyDescent="0.35">
      <c r="G4857" t="s">
        <v>44</v>
      </c>
      <c r="H4857">
        <v>7877533</v>
      </c>
      <c r="I4857" t="s">
        <v>11</v>
      </c>
      <c r="J4857">
        <v>52.342782460289001</v>
      </c>
      <c r="K4857">
        <v>4.8945965674364604</v>
      </c>
      <c r="L4857" t="s">
        <v>45</v>
      </c>
      <c r="M4857">
        <v>110</v>
      </c>
      <c r="N4857">
        <v>249</v>
      </c>
      <c r="O4857">
        <v>21</v>
      </c>
      <c r="P4857">
        <v>0.53</v>
      </c>
      <c r="Q4857">
        <v>7</v>
      </c>
      <c r="R4857">
        <v>4829</v>
      </c>
      <c r="S4857">
        <v>3</v>
      </c>
      <c r="T4857" t="s">
        <v>58</v>
      </c>
      <c r="U4857" t="s">
        <v>59</v>
      </c>
      <c r="V4857">
        <v>27390</v>
      </c>
      <c r="W4857">
        <v>0.1</v>
      </c>
    </row>
    <row r="4858" spans="7:23" x14ac:dyDescent="0.35">
      <c r="G4858" t="s">
        <v>44</v>
      </c>
      <c r="H4858">
        <v>7947977</v>
      </c>
      <c r="I4858" t="s">
        <v>11</v>
      </c>
      <c r="J4858">
        <v>52.349947819167902</v>
      </c>
      <c r="K4858">
        <v>4.89034894210271</v>
      </c>
      <c r="L4858" t="s">
        <v>45</v>
      </c>
      <c r="M4858">
        <v>140</v>
      </c>
      <c r="N4858">
        <v>296</v>
      </c>
      <c r="O4858">
        <v>38</v>
      </c>
      <c r="P4858">
        <v>0.98</v>
      </c>
      <c r="Q4858">
        <v>69</v>
      </c>
      <c r="R4858">
        <v>4889</v>
      </c>
      <c r="S4858">
        <v>3</v>
      </c>
      <c r="T4858" t="s">
        <v>58</v>
      </c>
      <c r="U4858" t="s">
        <v>59</v>
      </c>
      <c r="V4858">
        <v>41440</v>
      </c>
      <c r="W4858">
        <v>0.1</v>
      </c>
    </row>
    <row r="4859" spans="7:23" x14ac:dyDescent="0.35">
      <c r="G4859" t="s">
        <v>44</v>
      </c>
      <c r="H4859">
        <v>8100233</v>
      </c>
      <c r="I4859" t="s">
        <v>11</v>
      </c>
      <c r="J4859">
        <v>52.357124407487099</v>
      </c>
      <c r="K4859">
        <v>4.8978413619834997</v>
      </c>
      <c r="L4859" t="s">
        <v>45</v>
      </c>
      <c r="M4859">
        <v>140</v>
      </c>
      <c r="N4859">
        <v>186</v>
      </c>
      <c r="O4859">
        <v>29</v>
      </c>
      <c r="P4859">
        <v>0.73</v>
      </c>
      <c r="Q4859">
        <v>11</v>
      </c>
      <c r="R4859">
        <v>4958</v>
      </c>
      <c r="S4859">
        <v>3</v>
      </c>
      <c r="T4859" t="s">
        <v>58</v>
      </c>
      <c r="U4859" t="s">
        <v>59</v>
      </c>
      <c r="V4859">
        <v>26040</v>
      </c>
      <c r="W4859">
        <v>0.1</v>
      </c>
    </row>
    <row r="4860" spans="7:23" x14ac:dyDescent="0.35">
      <c r="G4860" t="s">
        <v>44</v>
      </c>
      <c r="H4860">
        <v>8189988</v>
      </c>
      <c r="I4860" t="s">
        <v>11</v>
      </c>
      <c r="J4860">
        <v>52.356298590312399</v>
      </c>
      <c r="K4860">
        <v>4.8882290365448604</v>
      </c>
      <c r="L4860" t="s">
        <v>45</v>
      </c>
      <c r="M4860">
        <v>119</v>
      </c>
      <c r="N4860">
        <v>309</v>
      </c>
      <c r="O4860">
        <v>35</v>
      </c>
      <c r="P4860">
        <v>0.92</v>
      </c>
      <c r="Q4860">
        <v>68</v>
      </c>
      <c r="R4860">
        <v>5008</v>
      </c>
      <c r="S4860">
        <v>3</v>
      </c>
      <c r="T4860" t="s">
        <v>58</v>
      </c>
      <c r="U4860" t="s">
        <v>59</v>
      </c>
      <c r="V4860">
        <v>36771</v>
      </c>
      <c r="W4860">
        <v>0.1</v>
      </c>
    </row>
    <row r="4861" spans="7:23" x14ac:dyDescent="0.35">
      <c r="G4861" t="s">
        <v>44</v>
      </c>
      <c r="H4861">
        <v>8395119</v>
      </c>
      <c r="I4861" t="s">
        <v>11</v>
      </c>
      <c r="J4861">
        <v>52.353382877754399</v>
      </c>
      <c r="K4861">
        <v>4.8981635984868603</v>
      </c>
      <c r="L4861" t="s">
        <v>45</v>
      </c>
      <c r="M4861">
        <v>250</v>
      </c>
      <c r="N4861">
        <v>325</v>
      </c>
      <c r="O4861">
        <v>41</v>
      </c>
      <c r="P4861">
        <v>1.07</v>
      </c>
      <c r="Q4861">
        <v>38</v>
      </c>
      <c r="R4861">
        <v>5120</v>
      </c>
      <c r="S4861">
        <v>3</v>
      </c>
      <c r="T4861" t="s">
        <v>58</v>
      </c>
      <c r="U4861" t="s">
        <v>59</v>
      </c>
      <c r="V4861">
        <v>81250</v>
      </c>
      <c r="W4861">
        <v>0.1</v>
      </c>
    </row>
    <row r="4862" spans="7:23" x14ac:dyDescent="0.35">
      <c r="G4862" t="s">
        <v>44</v>
      </c>
      <c r="H4862">
        <v>8405839</v>
      </c>
      <c r="I4862" t="s">
        <v>11</v>
      </c>
      <c r="J4862">
        <v>52.352139462562803</v>
      </c>
      <c r="K4862">
        <v>4.8919978813437996</v>
      </c>
      <c r="L4862" t="s">
        <v>45</v>
      </c>
      <c r="M4862">
        <v>280</v>
      </c>
      <c r="N4862">
        <v>342</v>
      </c>
      <c r="O4862">
        <v>23</v>
      </c>
      <c r="P4862">
        <v>0.6</v>
      </c>
      <c r="Q4862">
        <v>50</v>
      </c>
      <c r="R4862">
        <v>5127</v>
      </c>
      <c r="S4862">
        <v>3</v>
      </c>
      <c r="T4862" t="s">
        <v>58</v>
      </c>
      <c r="U4862" t="s">
        <v>59</v>
      </c>
      <c r="V4862">
        <v>95760</v>
      </c>
      <c r="W4862">
        <v>0.1</v>
      </c>
    </row>
    <row r="4863" spans="7:23" x14ac:dyDescent="0.35">
      <c r="G4863" t="s">
        <v>44</v>
      </c>
      <c r="H4863">
        <v>8438648</v>
      </c>
      <c r="I4863" t="s">
        <v>11</v>
      </c>
      <c r="J4863">
        <v>52.350517770836099</v>
      </c>
      <c r="K4863">
        <v>4.8969651831647996</v>
      </c>
      <c r="L4863" t="s">
        <v>45</v>
      </c>
      <c r="M4863">
        <v>120</v>
      </c>
      <c r="N4863">
        <v>18</v>
      </c>
      <c r="O4863">
        <v>2</v>
      </c>
      <c r="P4863">
        <v>0.06</v>
      </c>
      <c r="Q4863">
        <v>219</v>
      </c>
      <c r="R4863">
        <v>5145</v>
      </c>
      <c r="S4863">
        <v>3</v>
      </c>
      <c r="T4863" t="s">
        <v>58</v>
      </c>
      <c r="U4863" t="s">
        <v>59</v>
      </c>
      <c r="V4863">
        <v>2160</v>
      </c>
      <c r="W4863">
        <v>0.1</v>
      </c>
    </row>
    <row r="4864" spans="7:23" x14ac:dyDescent="0.35">
      <c r="G4864" t="s">
        <v>44</v>
      </c>
      <c r="H4864">
        <v>8510444</v>
      </c>
      <c r="I4864" t="s">
        <v>11</v>
      </c>
      <c r="J4864">
        <v>52.344425389273198</v>
      </c>
      <c r="K4864">
        <v>4.9111576965929196</v>
      </c>
      <c r="L4864" t="s">
        <v>45</v>
      </c>
      <c r="M4864">
        <v>199</v>
      </c>
      <c r="N4864">
        <v>355</v>
      </c>
      <c r="O4864">
        <v>6</v>
      </c>
      <c r="P4864">
        <v>0.18</v>
      </c>
      <c r="Q4864">
        <v>21</v>
      </c>
      <c r="R4864">
        <v>5182</v>
      </c>
      <c r="S4864">
        <v>3</v>
      </c>
      <c r="T4864" t="s">
        <v>58</v>
      </c>
      <c r="U4864" t="s">
        <v>59</v>
      </c>
      <c r="V4864">
        <v>70645</v>
      </c>
      <c r="W4864">
        <v>0.1</v>
      </c>
    </row>
    <row r="4865" spans="7:23" x14ac:dyDescent="0.35">
      <c r="G4865" t="s">
        <v>44</v>
      </c>
      <c r="H4865">
        <v>8930278</v>
      </c>
      <c r="I4865" t="s">
        <v>11</v>
      </c>
      <c r="J4865">
        <v>52.350227385807898</v>
      </c>
      <c r="K4865">
        <v>4.8882165934667698</v>
      </c>
      <c r="L4865" t="s">
        <v>45</v>
      </c>
      <c r="M4865">
        <v>140</v>
      </c>
      <c r="N4865">
        <v>349</v>
      </c>
      <c r="O4865">
        <v>24</v>
      </c>
      <c r="P4865">
        <v>0.63</v>
      </c>
      <c r="Q4865">
        <v>6</v>
      </c>
      <c r="R4865">
        <v>5419</v>
      </c>
      <c r="S4865">
        <v>3</v>
      </c>
      <c r="T4865" t="s">
        <v>58</v>
      </c>
      <c r="U4865" t="s">
        <v>59</v>
      </c>
      <c r="V4865">
        <v>48860</v>
      </c>
      <c r="W4865">
        <v>0.1</v>
      </c>
    </row>
    <row r="4866" spans="7:23" x14ac:dyDescent="0.35">
      <c r="G4866" t="s">
        <v>44</v>
      </c>
      <c r="H4866">
        <v>9271262</v>
      </c>
      <c r="I4866" t="s">
        <v>11</v>
      </c>
      <c r="J4866">
        <v>52.348868493861701</v>
      </c>
      <c r="K4866">
        <v>4.8909189503561503</v>
      </c>
      <c r="L4866" t="s">
        <v>45</v>
      </c>
      <c r="M4866">
        <v>90</v>
      </c>
      <c r="N4866">
        <v>364</v>
      </c>
      <c r="O4866">
        <v>35</v>
      </c>
      <c r="P4866">
        <v>0.98</v>
      </c>
      <c r="Q4866">
        <v>5</v>
      </c>
      <c r="R4866">
        <v>5637</v>
      </c>
      <c r="S4866">
        <v>3</v>
      </c>
      <c r="T4866" t="s">
        <v>58</v>
      </c>
      <c r="U4866" t="s">
        <v>59</v>
      </c>
      <c r="V4866">
        <v>32760</v>
      </c>
      <c r="W4866">
        <v>0.1</v>
      </c>
    </row>
    <row r="4867" spans="7:23" x14ac:dyDescent="0.35">
      <c r="G4867" t="s">
        <v>44</v>
      </c>
      <c r="H4867">
        <v>9305071</v>
      </c>
      <c r="I4867" t="s">
        <v>11</v>
      </c>
      <c r="J4867">
        <v>52.357547151112897</v>
      </c>
      <c r="K4867">
        <v>4.90266681930032</v>
      </c>
      <c r="L4867" t="s">
        <v>45</v>
      </c>
      <c r="M4867">
        <v>250</v>
      </c>
      <c r="N4867">
        <v>357</v>
      </c>
      <c r="O4867">
        <v>15</v>
      </c>
      <c r="P4867">
        <v>0.52</v>
      </c>
      <c r="Q4867">
        <v>9</v>
      </c>
      <c r="R4867">
        <v>5648</v>
      </c>
      <c r="S4867">
        <v>3</v>
      </c>
      <c r="T4867" t="s">
        <v>58</v>
      </c>
      <c r="U4867" t="s">
        <v>59</v>
      </c>
      <c r="V4867">
        <v>89250</v>
      </c>
      <c r="W4867">
        <v>0.1</v>
      </c>
    </row>
    <row r="4868" spans="7:23" x14ac:dyDescent="0.35">
      <c r="G4868" t="s">
        <v>44</v>
      </c>
      <c r="H4868">
        <v>9562058</v>
      </c>
      <c r="I4868" t="s">
        <v>11</v>
      </c>
      <c r="J4868">
        <v>52.3437755733095</v>
      </c>
      <c r="K4868">
        <v>4.8941533612320001</v>
      </c>
      <c r="L4868" t="s">
        <v>45</v>
      </c>
      <c r="M4868">
        <v>185</v>
      </c>
      <c r="N4868">
        <v>6</v>
      </c>
      <c r="O4868">
        <v>12</v>
      </c>
      <c r="P4868">
        <v>0.37</v>
      </c>
      <c r="Q4868">
        <v>6</v>
      </c>
      <c r="R4868">
        <v>5818</v>
      </c>
      <c r="S4868">
        <v>3</v>
      </c>
      <c r="T4868" t="s">
        <v>58</v>
      </c>
      <c r="U4868" t="s">
        <v>59</v>
      </c>
      <c r="V4868">
        <v>1110</v>
      </c>
      <c r="W4868">
        <v>0.1</v>
      </c>
    </row>
    <row r="4869" spans="7:23" x14ac:dyDescent="0.35">
      <c r="G4869" t="s">
        <v>44</v>
      </c>
      <c r="H4869">
        <v>9808608</v>
      </c>
      <c r="I4869" t="s">
        <v>11</v>
      </c>
      <c r="J4869">
        <v>52.357034742731301</v>
      </c>
      <c r="K4869">
        <v>4.8985986015752996</v>
      </c>
      <c r="L4869" t="s">
        <v>45</v>
      </c>
      <c r="M4869">
        <v>250</v>
      </c>
      <c r="N4869">
        <v>4</v>
      </c>
      <c r="O4869">
        <v>49</v>
      </c>
      <c r="P4869">
        <v>1.38</v>
      </c>
      <c r="Q4869">
        <v>327</v>
      </c>
      <c r="R4869">
        <v>5976</v>
      </c>
      <c r="S4869">
        <v>3</v>
      </c>
      <c r="T4869" t="s">
        <v>58</v>
      </c>
      <c r="U4869" t="s">
        <v>59</v>
      </c>
      <c r="V4869">
        <v>1000</v>
      </c>
      <c r="W4869">
        <v>0.1</v>
      </c>
    </row>
    <row r="4870" spans="7:23" x14ac:dyDescent="0.35">
      <c r="G4870" t="s">
        <v>44</v>
      </c>
      <c r="H4870">
        <v>10517099</v>
      </c>
      <c r="I4870" t="s">
        <v>11</v>
      </c>
      <c r="J4870">
        <v>52.357790219944498</v>
      </c>
      <c r="K4870">
        <v>4.9020671065585004</v>
      </c>
      <c r="L4870" t="s">
        <v>45</v>
      </c>
      <c r="M4870">
        <v>250</v>
      </c>
      <c r="N4870">
        <v>27</v>
      </c>
      <c r="O4870">
        <v>19</v>
      </c>
      <c r="P4870">
        <v>0.56000000000000005</v>
      </c>
      <c r="Q4870">
        <v>339</v>
      </c>
      <c r="R4870">
        <v>6384</v>
      </c>
      <c r="S4870">
        <v>3</v>
      </c>
      <c r="T4870" t="s">
        <v>58</v>
      </c>
      <c r="U4870" t="s">
        <v>59</v>
      </c>
      <c r="V4870">
        <v>6750</v>
      </c>
      <c r="W4870">
        <v>0.1</v>
      </c>
    </row>
    <row r="4871" spans="7:23" x14ac:dyDescent="0.35">
      <c r="G4871" t="s">
        <v>44</v>
      </c>
      <c r="H4871">
        <v>10584731</v>
      </c>
      <c r="I4871" t="s">
        <v>11</v>
      </c>
      <c r="J4871">
        <v>52.354468436752001</v>
      </c>
      <c r="K4871">
        <v>4.8922477360134504</v>
      </c>
      <c r="L4871" t="s">
        <v>45</v>
      </c>
      <c r="M4871">
        <v>100</v>
      </c>
      <c r="N4871">
        <v>339</v>
      </c>
      <c r="O4871">
        <v>17</v>
      </c>
      <c r="P4871">
        <v>1.42</v>
      </c>
      <c r="Q4871">
        <v>14</v>
      </c>
      <c r="R4871">
        <v>6414</v>
      </c>
      <c r="S4871">
        <v>3</v>
      </c>
      <c r="T4871" t="s">
        <v>58</v>
      </c>
      <c r="U4871" t="s">
        <v>59</v>
      </c>
      <c r="V4871">
        <v>33900</v>
      </c>
      <c r="W4871">
        <v>0.1</v>
      </c>
    </row>
    <row r="4872" spans="7:23" x14ac:dyDescent="0.35">
      <c r="G4872" t="s">
        <v>44</v>
      </c>
      <c r="H4872">
        <v>10717528</v>
      </c>
      <c r="I4872" t="s">
        <v>11</v>
      </c>
      <c r="J4872">
        <v>52.349748905777503</v>
      </c>
      <c r="K4872">
        <v>4.9044642879073601</v>
      </c>
      <c r="L4872" t="s">
        <v>45</v>
      </c>
      <c r="M4872">
        <v>130</v>
      </c>
      <c r="N4872">
        <v>307</v>
      </c>
      <c r="O4872">
        <v>22</v>
      </c>
      <c r="P4872">
        <v>1.42</v>
      </c>
      <c r="Q4872">
        <v>56</v>
      </c>
      <c r="R4872">
        <v>6468</v>
      </c>
      <c r="S4872">
        <v>3</v>
      </c>
      <c r="T4872" t="s">
        <v>58</v>
      </c>
      <c r="U4872" t="s">
        <v>59</v>
      </c>
      <c r="V4872">
        <v>39910</v>
      </c>
      <c r="W4872">
        <v>0.1</v>
      </c>
    </row>
    <row r="4873" spans="7:23" x14ac:dyDescent="0.35">
      <c r="G4873" t="s">
        <v>44</v>
      </c>
      <c r="H4873">
        <v>10917343</v>
      </c>
      <c r="I4873" t="s">
        <v>11</v>
      </c>
      <c r="J4873">
        <v>52.341995436552303</v>
      </c>
      <c r="K4873">
        <v>4.8966647324122903</v>
      </c>
      <c r="L4873" t="s">
        <v>45</v>
      </c>
      <c r="M4873">
        <v>90</v>
      </c>
      <c r="N4873">
        <v>364</v>
      </c>
      <c r="O4873">
        <v>46</v>
      </c>
      <c r="P4873">
        <v>1.35</v>
      </c>
      <c r="Q4873">
        <v>76</v>
      </c>
      <c r="R4873">
        <v>6544</v>
      </c>
      <c r="S4873">
        <v>3</v>
      </c>
      <c r="T4873" t="s">
        <v>58</v>
      </c>
      <c r="U4873" t="s">
        <v>59</v>
      </c>
      <c r="V4873">
        <v>32760</v>
      </c>
      <c r="W4873">
        <v>0.1</v>
      </c>
    </row>
    <row r="4874" spans="7:23" x14ac:dyDescent="0.35">
      <c r="G4874" t="s">
        <v>44</v>
      </c>
      <c r="H4874">
        <v>11217131</v>
      </c>
      <c r="I4874" t="s">
        <v>11</v>
      </c>
      <c r="J4874">
        <v>52.355889009549699</v>
      </c>
      <c r="K4874">
        <v>4.8872286545612598</v>
      </c>
      <c r="L4874" t="s">
        <v>45</v>
      </c>
      <c r="M4874">
        <v>200</v>
      </c>
      <c r="N4874">
        <v>227</v>
      </c>
      <c r="O4874">
        <v>11</v>
      </c>
      <c r="P4874">
        <v>0.34</v>
      </c>
      <c r="Q4874">
        <v>83</v>
      </c>
      <c r="R4874">
        <v>6685</v>
      </c>
      <c r="S4874">
        <v>3</v>
      </c>
      <c r="T4874" t="s">
        <v>58</v>
      </c>
      <c r="U4874" t="s">
        <v>59</v>
      </c>
      <c r="V4874">
        <v>45400</v>
      </c>
      <c r="W4874">
        <v>0.1</v>
      </c>
    </row>
    <row r="4875" spans="7:23" x14ac:dyDescent="0.35">
      <c r="G4875" t="s">
        <v>44</v>
      </c>
      <c r="H4875">
        <v>11246264</v>
      </c>
      <c r="I4875" t="s">
        <v>11</v>
      </c>
      <c r="J4875">
        <v>52.353984953906902</v>
      </c>
      <c r="K4875">
        <v>4.8886355968295696</v>
      </c>
      <c r="L4875" t="s">
        <v>45</v>
      </c>
      <c r="M4875">
        <v>120</v>
      </c>
      <c r="N4875">
        <v>51</v>
      </c>
      <c r="O4875">
        <v>28</v>
      </c>
      <c r="P4875">
        <v>0.86</v>
      </c>
      <c r="Q4875">
        <v>200</v>
      </c>
      <c r="R4875">
        <v>6700</v>
      </c>
      <c r="S4875">
        <v>3</v>
      </c>
      <c r="T4875" t="s">
        <v>58</v>
      </c>
      <c r="U4875" t="s">
        <v>59</v>
      </c>
      <c r="V4875">
        <v>6120</v>
      </c>
      <c r="W4875">
        <v>0.1</v>
      </c>
    </row>
    <row r="4876" spans="7:23" x14ac:dyDescent="0.35">
      <c r="G4876" t="s">
        <v>44</v>
      </c>
      <c r="H4876">
        <v>11858660</v>
      </c>
      <c r="I4876" t="s">
        <v>11</v>
      </c>
      <c r="J4876">
        <v>52.354076737644696</v>
      </c>
      <c r="K4876">
        <v>4.9026753236150897</v>
      </c>
      <c r="L4876" t="s">
        <v>45</v>
      </c>
      <c r="M4876">
        <v>135</v>
      </c>
      <c r="N4876">
        <v>362</v>
      </c>
      <c r="O4876">
        <v>33</v>
      </c>
      <c r="P4876">
        <v>1.01</v>
      </c>
      <c r="Q4876">
        <v>6</v>
      </c>
      <c r="R4876">
        <v>7043</v>
      </c>
      <c r="S4876">
        <v>3</v>
      </c>
      <c r="T4876" t="s">
        <v>58</v>
      </c>
      <c r="U4876" t="s">
        <v>59</v>
      </c>
      <c r="V4876">
        <v>48870</v>
      </c>
      <c r="W4876">
        <v>0.1</v>
      </c>
    </row>
    <row r="4877" spans="7:23" x14ac:dyDescent="0.35">
      <c r="G4877" t="s">
        <v>44</v>
      </c>
      <c r="H4877">
        <v>12221842</v>
      </c>
      <c r="I4877" t="s">
        <v>11</v>
      </c>
      <c r="J4877">
        <v>52.3435567598356</v>
      </c>
      <c r="K4877">
        <v>4.9024286753252904</v>
      </c>
      <c r="L4877" t="s">
        <v>45</v>
      </c>
      <c r="M4877">
        <v>135</v>
      </c>
      <c r="N4877">
        <v>363</v>
      </c>
      <c r="O4877">
        <v>22</v>
      </c>
      <c r="P4877">
        <v>0.83</v>
      </c>
      <c r="Q4877">
        <v>3</v>
      </c>
      <c r="R4877">
        <v>7243</v>
      </c>
      <c r="S4877">
        <v>3</v>
      </c>
      <c r="T4877" t="s">
        <v>58</v>
      </c>
      <c r="U4877" t="s">
        <v>59</v>
      </c>
      <c r="V4877">
        <v>49005</v>
      </c>
      <c r="W4877">
        <v>0.1</v>
      </c>
    </row>
    <row r="4878" spans="7:23" x14ac:dyDescent="0.35">
      <c r="G4878" t="s">
        <v>44</v>
      </c>
      <c r="H4878">
        <v>13008870</v>
      </c>
      <c r="I4878" t="s">
        <v>11</v>
      </c>
      <c r="J4878">
        <v>52.357384522256702</v>
      </c>
      <c r="K4878">
        <v>4.8953894503956503</v>
      </c>
      <c r="L4878" t="s">
        <v>45</v>
      </c>
      <c r="M4878">
        <v>130</v>
      </c>
      <c r="N4878">
        <v>363</v>
      </c>
      <c r="O4878">
        <v>22</v>
      </c>
      <c r="P4878">
        <v>0.71</v>
      </c>
      <c r="Q4878">
        <v>1</v>
      </c>
      <c r="R4878">
        <v>7740</v>
      </c>
      <c r="S4878">
        <v>3</v>
      </c>
      <c r="T4878" t="s">
        <v>58</v>
      </c>
      <c r="U4878" t="s">
        <v>59</v>
      </c>
      <c r="V4878">
        <v>47190</v>
      </c>
      <c r="W4878">
        <v>0.1</v>
      </c>
    </row>
    <row r="4879" spans="7:23" x14ac:dyDescent="0.35">
      <c r="G4879" t="s">
        <v>44</v>
      </c>
      <c r="H4879">
        <v>13127387</v>
      </c>
      <c r="I4879" t="s">
        <v>11</v>
      </c>
      <c r="J4879">
        <v>52.343622882116797</v>
      </c>
      <c r="K4879">
        <v>4.89516576078901</v>
      </c>
      <c r="L4879" t="s">
        <v>45</v>
      </c>
      <c r="M4879">
        <v>259</v>
      </c>
      <c r="N4879">
        <v>204</v>
      </c>
      <c r="O4879">
        <v>42</v>
      </c>
      <c r="P4879">
        <v>1.39</v>
      </c>
      <c r="Q4879">
        <v>253</v>
      </c>
      <c r="R4879">
        <v>7857</v>
      </c>
      <c r="S4879">
        <v>3</v>
      </c>
      <c r="T4879" t="s">
        <v>58</v>
      </c>
      <c r="U4879" t="s">
        <v>59</v>
      </c>
      <c r="V4879">
        <v>52836</v>
      </c>
      <c r="W4879">
        <v>0.1</v>
      </c>
    </row>
    <row r="4880" spans="7:23" x14ac:dyDescent="0.35">
      <c r="G4880" t="s">
        <v>44</v>
      </c>
      <c r="H4880">
        <v>13216610</v>
      </c>
      <c r="I4880" t="s">
        <v>11</v>
      </c>
      <c r="J4880">
        <v>52.352448763970798</v>
      </c>
      <c r="K4880">
        <v>4.8982079422846496</v>
      </c>
      <c r="L4880" t="s">
        <v>45</v>
      </c>
      <c r="M4880">
        <v>229</v>
      </c>
      <c r="N4880">
        <v>360</v>
      </c>
      <c r="O4880">
        <v>11</v>
      </c>
      <c r="P4880">
        <v>0.4</v>
      </c>
      <c r="Q4880">
        <v>12</v>
      </c>
      <c r="R4880">
        <v>7944</v>
      </c>
      <c r="S4880">
        <v>3</v>
      </c>
      <c r="T4880" t="s">
        <v>58</v>
      </c>
      <c r="U4880" t="s">
        <v>59</v>
      </c>
      <c r="V4880">
        <v>82440</v>
      </c>
      <c r="W4880">
        <v>0.1</v>
      </c>
    </row>
    <row r="4881" spans="7:23" x14ac:dyDescent="0.35">
      <c r="G4881" t="s">
        <v>44</v>
      </c>
      <c r="H4881">
        <v>13463261</v>
      </c>
      <c r="I4881" t="s">
        <v>11</v>
      </c>
      <c r="J4881">
        <v>52.348536343243403</v>
      </c>
      <c r="K4881">
        <v>4.8912648646761596</v>
      </c>
      <c r="L4881" t="s">
        <v>45</v>
      </c>
      <c r="M4881">
        <v>195</v>
      </c>
      <c r="N4881">
        <v>334</v>
      </c>
      <c r="O4881">
        <v>38</v>
      </c>
      <c r="P4881">
        <v>1.32</v>
      </c>
      <c r="Q4881">
        <v>11</v>
      </c>
      <c r="R4881">
        <v>8195</v>
      </c>
      <c r="S4881">
        <v>3</v>
      </c>
      <c r="T4881" t="s">
        <v>58</v>
      </c>
      <c r="U4881" t="s">
        <v>59</v>
      </c>
      <c r="V4881">
        <v>65130</v>
      </c>
      <c r="W4881">
        <v>0.1</v>
      </c>
    </row>
    <row r="4882" spans="7:23" x14ac:dyDescent="0.35">
      <c r="G4882" t="s">
        <v>44</v>
      </c>
      <c r="H4882">
        <v>13471612</v>
      </c>
      <c r="I4882" t="s">
        <v>11</v>
      </c>
      <c r="J4882">
        <v>52.355790506108399</v>
      </c>
      <c r="K4882">
        <v>4.8986922799576798</v>
      </c>
      <c r="L4882" t="s">
        <v>45</v>
      </c>
      <c r="M4882">
        <v>300</v>
      </c>
      <c r="N4882">
        <v>27</v>
      </c>
      <c r="O4882">
        <v>22</v>
      </c>
      <c r="P4882">
        <v>0.74</v>
      </c>
      <c r="Q4882">
        <v>308</v>
      </c>
      <c r="R4882">
        <v>8208</v>
      </c>
      <c r="S4882">
        <v>3</v>
      </c>
      <c r="T4882" t="s">
        <v>58</v>
      </c>
      <c r="U4882" t="s">
        <v>59</v>
      </c>
      <c r="V4882">
        <v>8100</v>
      </c>
      <c r="W4882">
        <v>0.1</v>
      </c>
    </row>
    <row r="4883" spans="7:23" x14ac:dyDescent="0.35">
      <c r="G4883" t="s">
        <v>44</v>
      </c>
      <c r="H4883">
        <v>13510308</v>
      </c>
      <c r="I4883" t="s">
        <v>11</v>
      </c>
      <c r="J4883">
        <v>52.354316471045202</v>
      </c>
      <c r="K4883">
        <v>4.90004362849744</v>
      </c>
      <c r="L4883" t="s">
        <v>45</v>
      </c>
      <c r="M4883">
        <v>300</v>
      </c>
      <c r="N4883">
        <v>191</v>
      </c>
      <c r="O4883">
        <v>9</v>
      </c>
      <c r="P4883">
        <v>0.45</v>
      </c>
      <c r="Q4883">
        <v>170</v>
      </c>
      <c r="R4883">
        <v>8250</v>
      </c>
      <c r="S4883">
        <v>3</v>
      </c>
      <c r="T4883" t="s">
        <v>58</v>
      </c>
      <c r="U4883" t="s">
        <v>59</v>
      </c>
      <c r="V4883">
        <v>57300</v>
      </c>
      <c r="W4883">
        <v>0.1</v>
      </c>
    </row>
    <row r="4884" spans="7:23" x14ac:dyDescent="0.35">
      <c r="G4884" t="s">
        <v>44</v>
      </c>
      <c r="H4884">
        <v>13612108</v>
      </c>
      <c r="I4884" t="s">
        <v>11</v>
      </c>
      <c r="J4884">
        <v>52.344078623088897</v>
      </c>
      <c r="K4884">
        <v>4.9040533359053997</v>
      </c>
      <c r="L4884" t="s">
        <v>45</v>
      </c>
      <c r="M4884">
        <v>85</v>
      </c>
      <c r="N4884">
        <v>210</v>
      </c>
      <c r="O4884">
        <v>31</v>
      </c>
      <c r="P4884">
        <v>1.1000000000000001</v>
      </c>
      <c r="Q4884">
        <v>3</v>
      </c>
      <c r="R4884">
        <v>8367</v>
      </c>
      <c r="S4884">
        <v>3</v>
      </c>
      <c r="T4884" t="s">
        <v>58</v>
      </c>
      <c r="U4884" t="s">
        <v>59</v>
      </c>
      <c r="V4884">
        <v>17850</v>
      </c>
      <c r="W4884">
        <v>0.1</v>
      </c>
    </row>
    <row r="4885" spans="7:23" x14ac:dyDescent="0.35">
      <c r="G4885" t="s">
        <v>44</v>
      </c>
      <c r="H4885">
        <v>13895761</v>
      </c>
      <c r="I4885" t="s">
        <v>11</v>
      </c>
      <c r="J4885">
        <v>52.344178655276401</v>
      </c>
      <c r="K4885">
        <v>4.9001932975058802</v>
      </c>
      <c r="L4885" t="s">
        <v>45</v>
      </c>
      <c r="M4885">
        <v>197</v>
      </c>
      <c r="N4885">
        <v>282</v>
      </c>
      <c r="O4885">
        <v>13</v>
      </c>
      <c r="P4885">
        <v>0.46</v>
      </c>
      <c r="Q4885">
        <v>1</v>
      </c>
      <c r="R4885">
        <v>8707</v>
      </c>
      <c r="S4885">
        <v>3</v>
      </c>
      <c r="T4885" t="s">
        <v>58</v>
      </c>
      <c r="U4885" t="s">
        <v>59</v>
      </c>
      <c r="V4885">
        <v>55554</v>
      </c>
      <c r="W4885">
        <v>0.1</v>
      </c>
    </row>
    <row r="4886" spans="7:23" x14ac:dyDescent="0.35">
      <c r="G4886" t="s">
        <v>44</v>
      </c>
      <c r="H4886">
        <v>13954029</v>
      </c>
      <c r="I4886" t="s">
        <v>11</v>
      </c>
      <c r="J4886">
        <v>52.353365759630101</v>
      </c>
      <c r="K4886">
        <v>4.8873355524769799</v>
      </c>
      <c r="L4886" t="s">
        <v>45</v>
      </c>
      <c r="M4886">
        <v>180</v>
      </c>
      <c r="N4886">
        <v>29</v>
      </c>
      <c r="O4886">
        <v>39</v>
      </c>
      <c r="P4886">
        <v>1.35</v>
      </c>
      <c r="Q4886">
        <v>2</v>
      </c>
      <c r="R4886">
        <v>8791</v>
      </c>
      <c r="S4886">
        <v>3</v>
      </c>
      <c r="T4886" t="s">
        <v>58</v>
      </c>
      <c r="U4886" t="s">
        <v>59</v>
      </c>
      <c r="V4886">
        <v>5220</v>
      </c>
      <c r="W4886">
        <v>0.1</v>
      </c>
    </row>
    <row r="4887" spans="7:23" x14ac:dyDescent="0.35">
      <c r="G4887" t="s">
        <v>44</v>
      </c>
      <c r="H4887">
        <v>13965835</v>
      </c>
      <c r="I4887" t="s">
        <v>11</v>
      </c>
      <c r="J4887">
        <v>52.358311115788801</v>
      </c>
      <c r="K4887">
        <v>4.9040519901078001</v>
      </c>
      <c r="L4887" t="s">
        <v>45</v>
      </c>
      <c r="M4887">
        <v>199</v>
      </c>
      <c r="N4887">
        <v>350</v>
      </c>
      <c r="O4887">
        <v>37</v>
      </c>
      <c r="P4887">
        <v>1.35</v>
      </c>
      <c r="Q4887">
        <v>12</v>
      </c>
      <c r="R4887">
        <v>8805</v>
      </c>
      <c r="S4887">
        <v>3</v>
      </c>
      <c r="T4887" t="s">
        <v>58</v>
      </c>
      <c r="U4887" t="s">
        <v>59</v>
      </c>
      <c r="V4887">
        <v>69650</v>
      </c>
      <c r="W4887">
        <v>0.1</v>
      </c>
    </row>
    <row r="4888" spans="7:23" x14ac:dyDescent="0.35">
      <c r="G4888" t="s">
        <v>44</v>
      </c>
      <c r="H4888">
        <v>14003632</v>
      </c>
      <c r="I4888" t="s">
        <v>11</v>
      </c>
      <c r="J4888">
        <v>52.354984380576603</v>
      </c>
      <c r="K4888">
        <v>4.89732461053491</v>
      </c>
      <c r="L4888" t="s">
        <v>45</v>
      </c>
      <c r="M4888">
        <v>140</v>
      </c>
      <c r="N4888">
        <v>350</v>
      </c>
      <c r="O4888">
        <v>18</v>
      </c>
      <c r="P4888">
        <v>0.63</v>
      </c>
      <c r="Q4888">
        <v>5</v>
      </c>
      <c r="R4888">
        <v>8859</v>
      </c>
      <c r="S4888">
        <v>3</v>
      </c>
      <c r="T4888" t="s">
        <v>58</v>
      </c>
      <c r="U4888" t="s">
        <v>59</v>
      </c>
      <c r="V4888">
        <v>49000</v>
      </c>
      <c r="W4888">
        <v>0.1</v>
      </c>
    </row>
    <row r="4889" spans="7:23" x14ac:dyDescent="0.35">
      <c r="G4889" t="s">
        <v>44</v>
      </c>
      <c r="H4889">
        <v>14145593</v>
      </c>
      <c r="I4889" t="s">
        <v>11</v>
      </c>
      <c r="J4889">
        <v>52.351753742596003</v>
      </c>
      <c r="K4889">
        <v>4.8881629352395199</v>
      </c>
      <c r="L4889" t="s">
        <v>45</v>
      </c>
      <c r="M4889">
        <v>98</v>
      </c>
      <c r="N4889">
        <v>356</v>
      </c>
      <c r="O4889">
        <v>7</v>
      </c>
      <c r="P4889">
        <v>0.27</v>
      </c>
      <c r="Q4889">
        <v>22</v>
      </c>
      <c r="R4889">
        <v>8999</v>
      </c>
      <c r="S4889">
        <v>3</v>
      </c>
      <c r="T4889" t="s">
        <v>58</v>
      </c>
      <c r="U4889" t="s">
        <v>59</v>
      </c>
      <c r="V4889">
        <v>34888</v>
      </c>
      <c r="W4889">
        <v>0.1</v>
      </c>
    </row>
    <row r="4890" spans="7:23" x14ac:dyDescent="0.35">
      <c r="G4890" t="s">
        <v>44</v>
      </c>
      <c r="H4890">
        <v>14158010</v>
      </c>
      <c r="I4890" t="s">
        <v>11</v>
      </c>
      <c r="J4890">
        <v>52.353468402251302</v>
      </c>
      <c r="K4890">
        <v>4.9008764864482099</v>
      </c>
      <c r="L4890" t="s">
        <v>45</v>
      </c>
      <c r="M4890">
        <v>100</v>
      </c>
      <c r="N4890">
        <v>354</v>
      </c>
      <c r="O4890">
        <v>7</v>
      </c>
      <c r="P4890">
        <v>0.25</v>
      </c>
      <c r="Q4890">
        <v>12</v>
      </c>
      <c r="R4890">
        <v>9014</v>
      </c>
      <c r="S4890">
        <v>3</v>
      </c>
      <c r="T4890" t="s">
        <v>58</v>
      </c>
      <c r="U4890" t="s">
        <v>59</v>
      </c>
      <c r="V4890">
        <v>35400</v>
      </c>
      <c r="W4890">
        <v>0.1</v>
      </c>
    </row>
    <row r="4891" spans="7:23" x14ac:dyDescent="0.35">
      <c r="G4891" t="s">
        <v>44</v>
      </c>
      <c r="H4891">
        <v>14346940</v>
      </c>
      <c r="I4891" t="s">
        <v>11</v>
      </c>
      <c r="J4891">
        <v>52.356980204813198</v>
      </c>
      <c r="K4891">
        <v>4.8934967263104001</v>
      </c>
      <c r="L4891" t="s">
        <v>45</v>
      </c>
      <c r="M4891">
        <v>350</v>
      </c>
      <c r="N4891">
        <v>28</v>
      </c>
      <c r="O4891">
        <v>34</v>
      </c>
      <c r="P4891">
        <v>1.32</v>
      </c>
      <c r="Q4891">
        <v>330</v>
      </c>
      <c r="R4891">
        <v>9217</v>
      </c>
      <c r="S4891">
        <v>3</v>
      </c>
      <c r="T4891" t="s">
        <v>58</v>
      </c>
      <c r="U4891" t="s">
        <v>59</v>
      </c>
      <c r="V4891">
        <v>9800</v>
      </c>
      <c r="W4891">
        <v>0.1</v>
      </c>
    </row>
    <row r="4892" spans="7:23" x14ac:dyDescent="0.35">
      <c r="G4892" t="s">
        <v>44</v>
      </c>
      <c r="H4892">
        <v>14355096</v>
      </c>
      <c r="I4892" t="s">
        <v>11</v>
      </c>
      <c r="J4892">
        <v>52.347010372460801</v>
      </c>
      <c r="K4892">
        <v>4.8937581634502099</v>
      </c>
      <c r="L4892" t="s">
        <v>45</v>
      </c>
      <c r="M4892">
        <v>295</v>
      </c>
      <c r="N4892">
        <v>358</v>
      </c>
      <c r="O4892">
        <v>0</v>
      </c>
      <c r="Q4892">
        <v>339</v>
      </c>
      <c r="R4892">
        <v>9224</v>
      </c>
      <c r="S4892">
        <v>3</v>
      </c>
      <c r="T4892" t="s">
        <v>58</v>
      </c>
      <c r="U4892" t="s">
        <v>59</v>
      </c>
      <c r="V4892">
        <v>105610</v>
      </c>
      <c r="W4892">
        <v>0.1</v>
      </c>
    </row>
    <row r="4893" spans="7:23" x14ac:dyDescent="0.35">
      <c r="G4893" t="s">
        <v>44</v>
      </c>
      <c r="H4893">
        <v>14534373</v>
      </c>
      <c r="I4893" t="s">
        <v>11</v>
      </c>
      <c r="J4893">
        <v>52.349284898716903</v>
      </c>
      <c r="K4893">
        <v>4.89037344692884</v>
      </c>
      <c r="L4893" t="s">
        <v>45</v>
      </c>
      <c r="M4893">
        <v>120</v>
      </c>
      <c r="N4893">
        <v>309</v>
      </c>
      <c r="O4893">
        <v>11</v>
      </c>
      <c r="P4893">
        <v>0.4</v>
      </c>
      <c r="Q4893">
        <v>11</v>
      </c>
      <c r="R4893">
        <v>9335</v>
      </c>
      <c r="S4893">
        <v>3</v>
      </c>
      <c r="T4893" t="s">
        <v>58</v>
      </c>
      <c r="U4893" t="s">
        <v>59</v>
      </c>
      <c r="V4893">
        <v>37080</v>
      </c>
      <c r="W4893">
        <v>0.1</v>
      </c>
    </row>
    <row r="4894" spans="7:23" x14ac:dyDescent="0.35">
      <c r="G4894" t="s">
        <v>44</v>
      </c>
      <c r="H4894">
        <v>14563182</v>
      </c>
      <c r="I4894" t="s">
        <v>11</v>
      </c>
      <c r="J4894">
        <v>52.3530558585298</v>
      </c>
      <c r="K4894">
        <v>4.9069173475812997</v>
      </c>
      <c r="L4894" t="s">
        <v>45</v>
      </c>
      <c r="M4894">
        <v>195</v>
      </c>
      <c r="N4894">
        <v>241</v>
      </c>
      <c r="O4894">
        <v>11</v>
      </c>
      <c r="P4894">
        <v>0.47</v>
      </c>
      <c r="Q4894">
        <v>119</v>
      </c>
      <c r="R4894">
        <v>9362</v>
      </c>
      <c r="S4894">
        <v>3</v>
      </c>
      <c r="T4894" t="s">
        <v>58</v>
      </c>
      <c r="U4894" t="s">
        <v>59</v>
      </c>
      <c r="V4894">
        <v>46995</v>
      </c>
      <c r="W4894">
        <v>0.1</v>
      </c>
    </row>
    <row r="4895" spans="7:23" x14ac:dyDescent="0.35">
      <c r="G4895" t="s">
        <v>44</v>
      </c>
      <c r="H4895">
        <v>14590254</v>
      </c>
      <c r="I4895" t="s">
        <v>11</v>
      </c>
      <c r="J4895">
        <v>52.355499039033703</v>
      </c>
      <c r="K4895">
        <v>4.8918492913932603</v>
      </c>
      <c r="L4895" t="s">
        <v>45</v>
      </c>
      <c r="M4895">
        <v>120</v>
      </c>
      <c r="N4895">
        <v>363</v>
      </c>
      <c r="O4895">
        <v>37</v>
      </c>
      <c r="P4895">
        <v>1.43</v>
      </c>
      <c r="Q4895">
        <v>22</v>
      </c>
      <c r="R4895">
        <v>9386</v>
      </c>
      <c r="S4895">
        <v>3</v>
      </c>
      <c r="T4895" t="s">
        <v>58</v>
      </c>
      <c r="U4895" t="s">
        <v>59</v>
      </c>
      <c r="V4895">
        <v>43560</v>
      </c>
      <c r="W4895">
        <v>0.1</v>
      </c>
    </row>
    <row r="4896" spans="7:23" x14ac:dyDescent="0.35">
      <c r="G4896" t="s">
        <v>44</v>
      </c>
      <c r="H4896">
        <v>14833055</v>
      </c>
      <c r="I4896" t="s">
        <v>11</v>
      </c>
      <c r="J4896">
        <v>52.3476256901751</v>
      </c>
      <c r="K4896">
        <v>4.8937678830689002</v>
      </c>
      <c r="L4896" t="s">
        <v>45</v>
      </c>
      <c r="M4896">
        <v>210</v>
      </c>
      <c r="N4896">
        <v>358</v>
      </c>
      <c r="O4896">
        <v>8</v>
      </c>
      <c r="P4896">
        <v>0.31</v>
      </c>
      <c r="Q4896">
        <v>3</v>
      </c>
      <c r="R4896">
        <v>9522</v>
      </c>
      <c r="S4896">
        <v>3</v>
      </c>
      <c r="T4896" t="s">
        <v>58</v>
      </c>
      <c r="U4896" t="s">
        <v>59</v>
      </c>
      <c r="V4896">
        <v>75180</v>
      </c>
      <c r="W4896">
        <v>0.1</v>
      </c>
    </row>
    <row r="4897" spans="7:23" x14ac:dyDescent="0.35">
      <c r="G4897" t="s">
        <v>44</v>
      </c>
      <c r="H4897">
        <v>14955011</v>
      </c>
      <c r="I4897" t="s">
        <v>11</v>
      </c>
      <c r="J4897">
        <v>52.350689272490598</v>
      </c>
      <c r="K4897">
        <v>4.8897315879994903</v>
      </c>
      <c r="L4897" t="s">
        <v>45</v>
      </c>
      <c r="M4897">
        <v>100</v>
      </c>
      <c r="N4897">
        <v>356</v>
      </c>
      <c r="O4897">
        <v>5</v>
      </c>
      <c r="P4897">
        <v>0.18</v>
      </c>
      <c r="Q4897">
        <v>1</v>
      </c>
      <c r="R4897">
        <v>9596</v>
      </c>
      <c r="S4897">
        <v>3</v>
      </c>
      <c r="T4897" t="s">
        <v>58</v>
      </c>
      <c r="U4897" t="s">
        <v>59</v>
      </c>
      <c r="V4897">
        <v>35600</v>
      </c>
      <c r="W4897">
        <v>0.1</v>
      </c>
    </row>
    <row r="4898" spans="7:23" x14ac:dyDescent="0.35">
      <c r="G4898" t="s">
        <v>44</v>
      </c>
      <c r="H4898">
        <v>15397352</v>
      </c>
      <c r="I4898" t="s">
        <v>11</v>
      </c>
      <c r="J4898">
        <v>52.3487774872495</v>
      </c>
      <c r="K4898">
        <v>4.90483554171424</v>
      </c>
      <c r="L4898" t="s">
        <v>45</v>
      </c>
      <c r="M4898">
        <v>99</v>
      </c>
      <c r="N4898">
        <v>208</v>
      </c>
      <c r="O4898">
        <v>19</v>
      </c>
      <c r="P4898">
        <v>0.81</v>
      </c>
      <c r="Q4898">
        <v>128</v>
      </c>
      <c r="R4898">
        <v>9857</v>
      </c>
      <c r="S4898">
        <v>3</v>
      </c>
      <c r="T4898" t="s">
        <v>58</v>
      </c>
      <c r="U4898" t="s">
        <v>59</v>
      </c>
      <c r="V4898">
        <v>20592</v>
      </c>
      <c r="W4898">
        <v>0.1</v>
      </c>
    </row>
    <row r="4899" spans="7:23" x14ac:dyDescent="0.35">
      <c r="G4899" t="s">
        <v>44</v>
      </c>
      <c r="H4899">
        <v>15460188</v>
      </c>
      <c r="I4899" t="s">
        <v>11</v>
      </c>
      <c r="J4899">
        <v>52.345086570113999</v>
      </c>
      <c r="K4899">
        <v>4.8930331456438401</v>
      </c>
      <c r="L4899" t="s">
        <v>45</v>
      </c>
      <c r="M4899">
        <v>133</v>
      </c>
      <c r="N4899">
        <v>361</v>
      </c>
      <c r="O4899">
        <v>7</v>
      </c>
      <c r="P4899">
        <v>0.42</v>
      </c>
      <c r="Q4899">
        <v>3</v>
      </c>
      <c r="R4899">
        <v>9904</v>
      </c>
      <c r="S4899">
        <v>3</v>
      </c>
      <c r="T4899" t="s">
        <v>58</v>
      </c>
      <c r="U4899" t="s">
        <v>59</v>
      </c>
      <c r="V4899">
        <v>48013</v>
      </c>
      <c r="W4899">
        <v>0.1</v>
      </c>
    </row>
    <row r="4900" spans="7:23" x14ac:dyDescent="0.35">
      <c r="G4900" t="s">
        <v>44</v>
      </c>
      <c r="H4900">
        <v>15755398</v>
      </c>
      <c r="I4900" t="s">
        <v>11</v>
      </c>
      <c r="J4900">
        <v>52.350626953551199</v>
      </c>
      <c r="K4900">
        <v>4.8996824631035603</v>
      </c>
      <c r="L4900" t="s">
        <v>45</v>
      </c>
      <c r="M4900">
        <v>300</v>
      </c>
      <c r="N4900">
        <v>276</v>
      </c>
      <c r="O4900">
        <v>8</v>
      </c>
      <c r="P4900">
        <v>0.4</v>
      </c>
      <c r="Q4900">
        <v>169</v>
      </c>
      <c r="R4900">
        <v>10078</v>
      </c>
      <c r="S4900">
        <v>3</v>
      </c>
      <c r="T4900" t="s">
        <v>58</v>
      </c>
      <c r="U4900" t="s">
        <v>59</v>
      </c>
      <c r="V4900">
        <v>82800</v>
      </c>
      <c r="W4900">
        <v>0.1</v>
      </c>
    </row>
    <row r="4901" spans="7:23" x14ac:dyDescent="0.35">
      <c r="G4901" t="s">
        <v>44</v>
      </c>
      <c r="H4901">
        <v>15870570</v>
      </c>
      <c r="I4901" t="s">
        <v>11</v>
      </c>
      <c r="J4901">
        <v>52.350269118147402</v>
      </c>
      <c r="K4901">
        <v>4.9044725934304401</v>
      </c>
      <c r="L4901" t="s">
        <v>45</v>
      </c>
      <c r="M4901">
        <v>220</v>
      </c>
      <c r="N4901">
        <v>336</v>
      </c>
      <c r="O4901">
        <v>23</v>
      </c>
      <c r="P4901">
        <v>0.92</v>
      </c>
      <c r="Q4901">
        <v>31</v>
      </c>
      <c r="R4901">
        <v>10160</v>
      </c>
      <c r="S4901">
        <v>3</v>
      </c>
      <c r="T4901" t="s">
        <v>58</v>
      </c>
      <c r="U4901" t="s">
        <v>59</v>
      </c>
      <c r="V4901">
        <v>73920</v>
      </c>
      <c r="W4901">
        <v>0.1</v>
      </c>
    </row>
    <row r="4902" spans="7:23" x14ac:dyDescent="0.35">
      <c r="G4902" t="s">
        <v>44</v>
      </c>
      <c r="H4902">
        <v>16172050</v>
      </c>
      <c r="I4902" t="s">
        <v>11</v>
      </c>
      <c r="J4902">
        <v>52.356507028307703</v>
      </c>
      <c r="K4902">
        <v>4.8947161154670997</v>
      </c>
      <c r="L4902" t="s">
        <v>45</v>
      </c>
      <c r="M4902">
        <v>147</v>
      </c>
      <c r="N4902">
        <v>244</v>
      </c>
      <c r="O4902">
        <v>6</v>
      </c>
      <c r="P4902">
        <v>0.3</v>
      </c>
      <c r="Q4902">
        <v>321</v>
      </c>
      <c r="R4902">
        <v>10367</v>
      </c>
      <c r="S4902">
        <v>3</v>
      </c>
      <c r="T4902" t="s">
        <v>58</v>
      </c>
      <c r="U4902" t="s">
        <v>59</v>
      </c>
      <c r="V4902">
        <v>35868</v>
      </c>
      <c r="W4902">
        <v>0.1</v>
      </c>
    </row>
    <row r="4903" spans="7:23" x14ac:dyDescent="0.35">
      <c r="G4903" t="s">
        <v>44</v>
      </c>
      <c r="H4903">
        <v>16192448</v>
      </c>
      <c r="I4903" t="s">
        <v>11</v>
      </c>
      <c r="J4903">
        <v>52.3498440397846</v>
      </c>
      <c r="K4903">
        <v>4.8963737980852997</v>
      </c>
      <c r="L4903" t="s">
        <v>45</v>
      </c>
      <c r="M4903">
        <v>149</v>
      </c>
      <c r="N4903">
        <v>356</v>
      </c>
      <c r="O4903">
        <v>36</v>
      </c>
      <c r="P4903">
        <v>1.53</v>
      </c>
      <c r="Q4903">
        <v>5</v>
      </c>
      <c r="R4903">
        <v>10389</v>
      </c>
      <c r="S4903">
        <v>3</v>
      </c>
      <c r="T4903" t="s">
        <v>58</v>
      </c>
      <c r="U4903" t="s">
        <v>59</v>
      </c>
      <c r="V4903">
        <v>53044</v>
      </c>
      <c r="W4903">
        <v>0.1</v>
      </c>
    </row>
    <row r="4904" spans="7:23" x14ac:dyDescent="0.35">
      <c r="G4904" t="s">
        <v>44</v>
      </c>
      <c r="H4904">
        <v>16254749</v>
      </c>
      <c r="I4904" t="s">
        <v>11</v>
      </c>
      <c r="J4904">
        <v>52.3564610256878</v>
      </c>
      <c r="K4904">
        <v>4.8978499726224998</v>
      </c>
      <c r="L4904" t="s">
        <v>45</v>
      </c>
      <c r="M4904" s="9">
        <v>1000</v>
      </c>
      <c r="N4904">
        <v>23</v>
      </c>
      <c r="O4904">
        <v>10</v>
      </c>
      <c r="P4904">
        <v>0.43</v>
      </c>
      <c r="Q4904">
        <v>362</v>
      </c>
      <c r="R4904">
        <v>10440</v>
      </c>
      <c r="S4904">
        <v>3</v>
      </c>
      <c r="T4904" t="s">
        <v>58</v>
      </c>
      <c r="U4904" t="s">
        <v>59</v>
      </c>
      <c r="V4904">
        <v>23000</v>
      </c>
      <c r="W4904">
        <v>0.1</v>
      </c>
    </row>
    <row r="4905" spans="7:23" x14ac:dyDescent="0.35">
      <c r="G4905" t="s">
        <v>44</v>
      </c>
      <c r="H4905">
        <v>16277689</v>
      </c>
      <c r="I4905" t="s">
        <v>11</v>
      </c>
      <c r="J4905">
        <v>52.356596784672703</v>
      </c>
      <c r="K4905">
        <v>4.9005027149356204</v>
      </c>
      <c r="L4905" t="s">
        <v>45</v>
      </c>
      <c r="M4905">
        <v>130</v>
      </c>
      <c r="N4905">
        <v>361</v>
      </c>
      <c r="O4905">
        <v>12</v>
      </c>
      <c r="P4905">
        <v>0.51</v>
      </c>
      <c r="Q4905">
        <v>3</v>
      </c>
      <c r="R4905">
        <v>10456</v>
      </c>
      <c r="S4905">
        <v>3</v>
      </c>
      <c r="T4905" t="s">
        <v>58</v>
      </c>
      <c r="U4905" t="s">
        <v>59</v>
      </c>
      <c r="V4905">
        <v>46930</v>
      </c>
      <c r="W4905">
        <v>0.1</v>
      </c>
    </row>
    <row r="4906" spans="7:23" x14ac:dyDescent="0.35">
      <c r="G4906" t="s">
        <v>44</v>
      </c>
      <c r="H4906">
        <v>16497924</v>
      </c>
      <c r="I4906" t="s">
        <v>11</v>
      </c>
      <c r="J4906">
        <v>52.350423389884</v>
      </c>
      <c r="K4906">
        <v>4.8895705226707502</v>
      </c>
      <c r="L4906" t="s">
        <v>45</v>
      </c>
      <c r="M4906">
        <v>125</v>
      </c>
      <c r="N4906">
        <v>360</v>
      </c>
      <c r="O4906">
        <v>8</v>
      </c>
      <c r="P4906">
        <v>0.4</v>
      </c>
      <c r="Q4906">
        <v>13</v>
      </c>
      <c r="R4906">
        <v>10636</v>
      </c>
      <c r="S4906">
        <v>3</v>
      </c>
      <c r="T4906" t="s">
        <v>58</v>
      </c>
      <c r="U4906" t="s">
        <v>59</v>
      </c>
      <c r="V4906">
        <v>45000</v>
      </c>
      <c r="W4906">
        <v>0.1</v>
      </c>
    </row>
    <row r="4907" spans="7:23" x14ac:dyDescent="0.35">
      <c r="G4907" t="s">
        <v>44</v>
      </c>
      <c r="H4907">
        <v>16610138</v>
      </c>
      <c r="I4907" t="s">
        <v>11</v>
      </c>
      <c r="J4907">
        <v>52.352527626291597</v>
      </c>
      <c r="K4907">
        <v>4.8910011148680796</v>
      </c>
      <c r="L4907" t="s">
        <v>45</v>
      </c>
      <c r="M4907">
        <v>80</v>
      </c>
      <c r="N4907">
        <v>275</v>
      </c>
      <c r="O4907">
        <v>85</v>
      </c>
      <c r="P4907">
        <v>4.96</v>
      </c>
      <c r="Q4907">
        <v>79</v>
      </c>
      <c r="R4907">
        <v>10699</v>
      </c>
      <c r="S4907">
        <v>3</v>
      </c>
      <c r="T4907" t="s">
        <v>58</v>
      </c>
      <c r="U4907" t="s">
        <v>59</v>
      </c>
      <c r="V4907">
        <v>22000</v>
      </c>
      <c r="W4907">
        <v>0.1</v>
      </c>
    </row>
    <row r="4908" spans="7:23" x14ac:dyDescent="0.35">
      <c r="G4908" t="s">
        <v>44</v>
      </c>
      <c r="H4908">
        <v>16804914</v>
      </c>
      <c r="I4908" t="s">
        <v>11</v>
      </c>
      <c r="J4908">
        <v>52.341121012977197</v>
      </c>
      <c r="K4908">
        <v>4.9086858431651299</v>
      </c>
      <c r="L4908" t="s">
        <v>45</v>
      </c>
      <c r="M4908">
        <v>100</v>
      </c>
      <c r="N4908">
        <v>328</v>
      </c>
      <c r="O4908">
        <v>7</v>
      </c>
      <c r="P4908">
        <v>0.31</v>
      </c>
      <c r="Q4908">
        <v>27</v>
      </c>
      <c r="R4908">
        <v>10826</v>
      </c>
      <c r="S4908">
        <v>3</v>
      </c>
      <c r="T4908" t="s">
        <v>58</v>
      </c>
      <c r="U4908" t="s">
        <v>59</v>
      </c>
      <c r="V4908">
        <v>32800</v>
      </c>
      <c r="W4908">
        <v>0.1</v>
      </c>
    </row>
    <row r="4909" spans="7:23" x14ac:dyDescent="0.35">
      <c r="G4909" t="s">
        <v>44</v>
      </c>
      <c r="H4909">
        <v>17144907</v>
      </c>
      <c r="I4909" t="s">
        <v>11</v>
      </c>
      <c r="J4909">
        <v>52.357684617813902</v>
      </c>
      <c r="K4909">
        <v>4.8914107332751202</v>
      </c>
      <c r="L4909" t="s">
        <v>45</v>
      </c>
      <c r="M4909">
        <v>148</v>
      </c>
      <c r="N4909">
        <v>339</v>
      </c>
      <c r="O4909">
        <v>6</v>
      </c>
      <c r="P4909">
        <v>0.32</v>
      </c>
      <c r="Q4909">
        <v>54</v>
      </c>
      <c r="R4909">
        <v>10994</v>
      </c>
      <c r="S4909">
        <v>3</v>
      </c>
      <c r="T4909" t="s">
        <v>58</v>
      </c>
      <c r="U4909" t="s">
        <v>59</v>
      </c>
      <c r="V4909">
        <v>50172</v>
      </c>
      <c r="W4909">
        <v>0.1</v>
      </c>
    </row>
    <row r="4910" spans="7:23" x14ac:dyDescent="0.35">
      <c r="G4910" t="s">
        <v>44</v>
      </c>
      <c r="H4910">
        <v>17233951</v>
      </c>
      <c r="I4910" t="s">
        <v>11</v>
      </c>
      <c r="J4910">
        <v>52.349858574016103</v>
      </c>
      <c r="K4910">
        <v>4.8881824166206398</v>
      </c>
      <c r="L4910" t="s">
        <v>45</v>
      </c>
      <c r="M4910">
        <v>85</v>
      </c>
      <c r="N4910">
        <v>362</v>
      </c>
      <c r="O4910">
        <v>11</v>
      </c>
      <c r="P4910">
        <v>0.52</v>
      </c>
      <c r="Q4910">
        <v>3</v>
      </c>
      <c r="R4910">
        <v>11041</v>
      </c>
      <c r="S4910">
        <v>3</v>
      </c>
      <c r="T4910" t="s">
        <v>58</v>
      </c>
      <c r="U4910" t="s">
        <v>59</v>
      </c>
      <c r="V4910">
        <v>30770</v>
      </c>
      <c r="W4910">
        <v>0.1</v>
      </c>
    </row>
    <row r="4911" spans="7:23" x14ac:dyDescent="0.35">
      <c r="G4911" t="s">
        <v>44</v>
      </c>
      <c r="H4911">
        <v>17375610</v>
      </c>
      <c r="I4911" t="s">
        <v>11</v>
      </c>
      <c r="J4911">
        <v>52.355723594900702</v>
      </c>
      <c r="K4911">
        <v>4.8933692751733799</v>
      </c>
      <c r="L4911" t="s">
        <v>45</v>
      </c>
      <c r="M4911">
        <v>275</v>
      </c>
      <c r="N4911">
        <v>16</v>
      </c>
      <c r="O4911">
        <v>32</v>
      </c>
      <c r="P4911">
        <v>1.64</v>
      </c>
      <c r="Q4911">
        <v>301</v>
      </c>
      <c r="R4911">
        <v>11125</v>
      </c>
      <c r="S4911">
        <v>3</v>
      </c>
      <c r="T4911" t="s">
        <v>58</v>
      </c>
      <c r="U4911" t="s">
        <v>59</v>
      </c>
      <c r="V4911">
        <v>4400</v>
      </c>
      <c r="W4911">
        <v>0.1</v>
      </c>
    </row>
    <row r="4912" spans="7:23" x14ac:dyDescent="0.35">
      <c r="G4912" t="s">
        <v>44</v>
      </c>
      <c r="H4912">
        <v>17378111</v>
      </c>
      <c r="I4912" t="s">
        <v>11</v>
      </c>
      <c r="J4912">
        <v>52.352132434935903</v>
      </c>
      <c r="K4912">
        <v>4.8983381893377302</v>
      </c>
      <c r="L4912" t="s">
        <v>45</v>
      </c>
      <c r="M4912">
        <v>160</v>
      </c>
      <c r="N4912">
        <v>55</v>
      </c>
      <c r="O4912">
        <v>21</v>
      </c>
      <c r="P4912">
        <v>1.08</v>
      </c>
      <c r="Q4912">
        <v>299</v>
      </c>
      <c r="R4912">
        <v>11130</v>
      </c>
      <c r="S4912">
        <v>3</v>
      </c>
      <c r="T4912" t="s">
        <v>58</v>
      </c>
      <c r="U4912" t="s">
        <v>59</v>
      </c>
      <c r="V4912">
        <v>8800</v>
      </c>
      <c r="W4912">
        <v>0.1</v>
      </c>
    </row>
    <row r="4913" spans="7:23" x14ac:dyDescent="0.35">
      <c r="G4913" t="s">
        <v>44</v>
      </c>
      <c r="H4913">
        <v>17427994</v>
      </c>
      <c r="I4913" t="s">
        <v>11</v>
      </c>
      <c r="J4913">
        <v>52.349598046150199</v>
      </c>
      <c r="K4913">
        <v>4.8993432142722799</v>
      </c>
      <c r="L4913" t="s">
        <v>45</v>
      </c>
      <c r="M4913">
        <v>120</v>
      </c>
      <c r="N4913">
        <v>249</v>
      </c>
      <c r="O4913">
        <v>14</v>
      </c>
      <c r="P4913">
        <v>0.86</v>
      </c>
      <c r="Q4913">
        <v>27</v>
      </c>
      <c r="R4913">
        <v>11153</v>
      </c>
      <c r="S4913">
        <v>3</v>
      </c>
      <c r="T4913" t="s">
        <v>58</v>
      </c>
      <c r="U4913" t="s">
        <v>59</v>
      </c>
      <c r="V4913">
        <v>29880</v>
      </c>
      <c r="W4913">
        <v>0.1</v>
      </c>
    </row>
    <row r="4914" spans="7:23" x14ac:dyDescent="0.35">
      <c r="G4914" t="s">
        <v>44</v>
      </c>
      <c r="H4914">
        <v>17461079</v>
      </c>
      <c r="I4914" t="s">
        <v>11</v>
      </c>
      <c r="J4914">
        <v>52.347022805742498</v>
      </c>
      <c r="K4914">
        <v>4.8983979414939602</v>
      </c>
      <c r="L4914" t="s">
        <v>45</v>
      </c>
      <c r="M4914">
        <v>145</v>
      </c>
      <c r="N4914">
        <v>335</v>
      </c>
      <c r="O4914">
        <v>4</v>
      </c>
      <c r="P4914">
        <v>0.2</v>
      </c>
      <c r="Q4914">
        <v>64</v>
      </c>
      <c r="R4914">
        <v>11177</v>
      </c>
      <c r="S4914">
        <v>3</v>
      </c>
      <c r="T4914" t="s">
        <v>58</v>
      </c>
      <c r="U4914" t="s">
        <v>59</v>
      </c>
      <c r="V4914">
        <v>48575</v>
      </c>
      <c r="W4914">
        <v>0.1</v>
      </c>
    </row>
    <row r="4915" spans="7:23" x14ac:dyDescent="0.35">
      <c r="G4915" t="s">
        <v>44</v>
      </c>
      <c r="H4915">
        <v>17584082</v>
      </c>
      <c r="I4915" t="s">
        <v>11</v>
      </c>
      <c r="J4915">
        <v>52.358352220298002</v>
      </c>
      <c r="K4915">
        <v>4.8874394133587504</v>
      </c>
      <c r="L4915" t="s">
        <v>45</v>
      </c>
      <c r="M4915">
        <v>200</v>
      </c>
      <c r="N4915">
        <v>303</v>
      </c>
      <c r="O4915">
        <v>1</v>
      </c>
      <c r="P4915">
        <v>0.05</v>
      </c>
      <c r="Q4915">
        <v>33</v>
      </c>
      <c r="R4915">
        <v>11265</v>
      </c>
      <c r="S4915">
        <v>3</v>
      </c>
      <c r="T4915" t="s">
        <v>58</v>
      </c>
      <c r="U4915" t="s">
        <v>59</v>
      </c>
      <c r="V4915">
        <v>60600</v>
      </c>
      <c r="W4915">
        <v>0.1</v>
      </c>
    </row>
    <row r="4916" spans="7:23" x14ac:dyDescent="0.35">
      <c r="G4916" t="s">
        <v>44</v>
      </c>
      <c r="H4916">
        <v>17715838</v>
      </c>
      <c r="I4916" t="s">
        <v>11</v>
      </c>
      <c r="J4916">
        <v>52.356152503301701</v>
      </c>
      <c r="K4916">
        <v>4.9014574518615897</v>
      </c>
      <c r="L4916" t="s">
        <v>45</v>
      </c>
      <c r="M4916">
        <v>900</v>
      </c>
      <c r="N4916">
        <v>351</v>
      </c>
      <c r="O4916">
        <v>6</v>
      </c>
      <c r="P4916">
        <v>0.28000000000000003</v>
      </c>
      <c r="Q4916">
        <v>87</v>
      </c>
      <c r="R4916">
        <v>11355</v>
      </c>
      <c r="S4916">
        <v>3</v>
      </c>
      <c r="T4916" t="s">
        <v>58</v>
      </c>
      <c r="U4916" t="s">
        <v>59</v>
      </c>
      <c r="V4916">
        <v>315900</v>
      </c>
      <c r="W4916">
        <v>0.1</v>
      </c>
    </row>
    <row r="4917" spans="7:23" x14ac:dyDescent="0.35">
      <c r="G4917" t="s">
        <v>44</v>
      </c>
      <c r="H4917">
        <v>17818844</v>
      </c>
      <c r="I4917" t="s">
        <v>11</v>
      </c>
      <c r="J4917">
        <v>52.344775611733901</v>
      </c>
      <c r="K4917">
        <v>4.8977182157306904</v>
      </c>
      <c r="L4917" t="s">
        <v>45</v>
      </c>
      <c r="M4917">
        <v>160</v>
      </c>
      <c r="N4917">
        <v>351</v>
      </c>
      <c r="O4917">
        <v>8</v>
      </c>
      <c r="P4917">
        <v>0.39</v>
      </c>
      <c r="Q4917">
        <v>14</v>
      </c>
      <c r="R4917">
        <v>11405</v>
      </c>
      <c r="S4917">
        <v>3</v>
      </c>
      <c r="T4917" t="s">
        <v>58</v>
      </c>
      <c r="U4917" t="s">
        <v>59</v>
      </c>
      <c r="V4917">
        <v>56160</v>
      </c>
      <c r="W4917">
        <v>0.1</v>
      </c>
    </row>
    <row r="4918" spans="7:23" x14ac:dyDescent="0.35">
      <c r="G4918" t="s">
        <v>44</v>
      </c>
      <c r="H4918">
        <v>17872586</v>
      </c>
      <c r="I4918" t="s">
        <v>11</v>
      </c>
      <c r="J4918">
        <v>52.357152840183502</v>
      </c>
      <c r="K4918">
        <v>4.89017955353241</v>
      </c>
      <c r="L4918" t="s">
        <v>45</v>
      </c>
      <c r="M4918">
        <v>300</v>
      </c>
      <c r="N4918">
        <v>302</v>
      </c>
      <c r="O4918">
        <v>20</v>
      </c>
      <c r="P4918">
        <v>0.99</v>
      </c>
      <c r="Q4918">
        <v>26</v>
      </c>
      <c r="R4918">
        <v>11444</v>
      </c>
      <c r="S4918">
        <v>3</v>
      </c>
      <c r="T4918" t="s">
        <v>58</v>
      </c>
      <c r="U4918" t="s">
        <v>59</v>
      </c>
      <c r="V4918">
        <v>90600</v>
      </c>
      <c r="W4918">
        <v>0.1</v>
      </c>
    </row>
    <row r="4919" spans="7:23" x14ac:dyDescent="0.35">
      <c r="G4919" t="s">
        <v>44</v>
      </c>
      <c r="H4919">
        <v>18063880</v>
      </c>
      <c r="I4919" t="s">
        <v>11</v>
      </c>
      <c r="J4919">
        <v>52.346324592636101</v>
      </c>
      <c r="K4919">
        <v>4.8977678058877503</v>
      </c>
      <c r="L4919" t="s">
        <v>45</v>
      </c>
      <c r="M4919">
        <v>239</v>
      </c>
      <c r="N4919">
        <v>360</v>
      </c>
      <c r="O4919">
        <v>13</v>
      </c>
      <c r="P4919">
        <v>0.67</v>
      </c>
      <c r="Q4919">
        <v>5</v>
      </c>
      <c r="R4919">
        <v>11586</v>
      </c>
      <c r="S4919">
        <v>3</v>
      </c>
      <c r="T4919" t="s">
        <v>58</v>
      </c>
      <c r="U4919" t="s">
        <v>59</v>
      </c>
      <c r="V4919">
        <v>86040</v>
      </c>
      <c r="W4919">
        <v>0.1</v>
      </c>
    </row>
    <row r="4920" spans="7:23" x14ac:dyDescent="0.35">
      <c r="G4920" t="s">
        <v>44</v>
      </c>
      <c r="H4920">
        <v>18138021</v>
      </c>
      <c r="I4920" t="s">
        <v>11</v>
      </c>
      <c r="J4920">
        <v>52.346089788012101</v>
      </c>
      <c r="K4920">
        <v>4.9010800059860502</v>
      </c>
      <c r="L4920" t="s">
        <v>45</v>
      </c>
      <c r="M4920">
        <v>124</v>
      </c>
      <c r="N4920">
        <v>323</v>
      </c>
      <c r="O4920">
        <v>13</v>
      </c>
      <c r="P4920">
        <v>0.65</v>
      </c>
      <c r="Q4920">
        <v>38</v>
      </c>
      <c r="R4920">
        <v>11651</v>
      </c>
      <c r="S4920">
        <v>3</v>
      </c>
      <c r="T4920" t="s">
        <v>58</v>
      </c>
      <c r="U4920" t="s">
        <v>59</v>
      </c>
      <c r="V4920">
        <v>40052</v>
      </c>
      <c r="W4920">
        <v>0.1</v>
      </c>
    </row>
    <row r="4921" spans="7:23" x14ac:dyDescent="0.35">
      <c r="G4921" t="s">
        <v>44</v>
      </c>
      <c r="H4921">
        <v>18372706</v>
      </c>
      <c r="I4921" t="s">
        <v>11</v>
      </c>
      <c r="J4921">
        <v>52.354138850531697</v>
      </c>
      <c r="K4921">
        <v>4.8923838622710099</v>
      </c>
      <c r="L4921" t="s">
        <v>45</v>
      </c>
      <c r="M4921">
        <v>150</v>
      </c>
      <c r="N4921">
        <v>302</v>
      </c>
      <c r="O4921">
        <v>3</v>
      </c>
      <c r="P4921">
        <v>0.16</v>
      </c>
      <c r="Q4921">
        <v>34</v>
      </c>
      <c r="R4921">
        <v>11885</v>
      </c>
      <c r="S4921">
        <v>3</v>
      </c>
      <c r="T4921" t="s">
        <v>58</v>
      </c>
      <c r="U4921" t="s">
        <v>59</v>
      </c>
      <c r="V4921">
        <v>45300</v>
      </c>
      <c r="W4921">
        <v>0.1</v>
      </c>
    </row>
    <row r="4922" spans="7:23" x14ac:dyDescent="0.35">
      <c r="G4922" t="s">
        <v>44</v>
      </c>
      <c r="H4922">
        <v>18405137</v>
      </c>
      <c r="I4922" t="s">
        <v>11</v>
      </c>
      <c r="J4922">
        <v>52.3486891392537</v>
      </c>
      <c r="K4922">
        <v>4.8905665974658303</v>
      </c>
      <c r="L4922" t="s">
        <v>45</v>
      </c>
      <c r="M4922">
        <v>95</v>
      </c>
      <c r="N4922">
        <v>87</v>
      </c>
      <c r="O4922">
        <v>16</v>
      </c>
      <c r="P4922">
        <v>0.81</v>
      </c>
      <c r="Q4922">
        <v>158</v>
      </c>
      <c r="R4922">
        <v>11917</v>
      </c>
      <c r="S4922">
        <v>3</v>
      </c>
      <c r="T4922" t="s">
        <v>58</v>
      </c>
      <c r="U4922" t="s">
        <v>59</v>
      </c>
      <c r="V4922">
        <v>8265</v>
      </c>
      <c r="W4922">
        <v>0.1</v>
      </c>
    </row>
    <row r="4923" spans="7:23" x14ac:dyDescent="0.35">
      <c r="G4923" t="s">
        <v>44</v>
      </c>
      <c r="H4923">
        <v>18512244</v>
      </c>
      <c r="I4923" t="s">
        <v>11</v>
      </c>
      <c r="J4923">
        <v>52.3415311104783</v>
      </c>
      <c r="K4923">
        <v>4.9040289440504097</v>
      </c>
      <c r="L4923" t="s">
        <v>45</v>
      </c>
      <c r="M4923">
        <v>179</v>
      </c>
      <c r="N4923">
        <v>26</v>
      </c>
      <c r="O4923">
        <v>12</v>
      </c>
      <c r="P4923">
        <v>0.64</v>
      </c>
      <c r="Q4923">
        <v>256</v>
      </c>
      <c r="R4923">
        <v>12016</v>
      </c>
      <c r="S4923">
        <v>3</v>
      </c>
      <c r="T4923" t="s">
        <v>58</v>
      </c>
      <c r="U4923" t="s">
        <v>59</v>
      </c>
      <c r="V4923">
        <v>4654</v>
      </c>
      <c r="W4923">
        <v>0.1</v>
      </c>
    </row>
    <row r="4924" spans="7:23" x14ac:dyDescent="0.35">
      <c r="G4924" t="s">
        <v>44</v>
      </c>
      <c r="H4924">
        <v>18849944</v>
      </c>
      <c r="I4924" t="s">
        <v>11</v>
      </c>
      <c r="J4924">
        <v>52.340361027247504</v>
      </c>
      <c r="K4924">
        <v>4.8976587736187698</v>
      </c>
      <c r="L4924" t="s">
        <v>45</v>
      </c>
      <c r="M4924">
        <v>150</v>
      </c>
      <c r="N4924">
        <v>356</v>
      </c>
      <c r="O4924">
        <v>9</v>
      </c>
      <c r="P4924">
        <v>0.54</v>
      </c>
      <c r="Q4924">
        <v>3</v>
      </c>
      <c r="R4924">
        <v>12276</v>
      </c>
      <c r="S4924">
        <v>3</v>
      </c>
      <c r="T4924" t="s">
        <v>58</v>
      </c>
      <c r="U4924" t="s">
        <v>59</v>
      </c>
      <c r="V4924">
        <v>53400</v>
      </c>
      <c r="W4924">
        <v>0.1</v>
      </c>
    </row>
    <row r="4925" spans="7:23" x14ac:dyDescent="0.35">
      <c r="G4925" t="s">
        <v>44</v>
      </c>
      <c r="H4925">
        <v>18939034</v>
      </c>
      <c r="I4925" t="s">
        <v>11</v>
      </c>
      <c r="J4925">
        <v>52.344291673669098</v>
      </c>
      <c r="K4925">
        <v>4.9017638691383096</v>
      </c>
      <c r="L4925" t="s">
        <v>45</v>
      </c>
      <c r="M4925">
        <v>140</v>
      </c>
      <c r="N4925">
        <v>357</v>
      </c>
      <c r="O4925">
        <v>5</v>
      </c>
      <c r="P4925">
        <v>0.33</v>
      </c>
      <c r="Q4925">
        <v>15</v>
      </c>
      <c r="R4925">
        <v>12355</v>
      </c>
      <c r="S4925">
        <v>3</v>
      </c>
      <c r="T4925" t="s">
        <v>58</v>
      </c>
      <c r="U4925" t="s">
        <v>59</v>
      </c>
      <c r="V4925">
        <v>49980</v>
      </c>
      <c r="W4925">
        <v>0.1</v>
      </c>
    </row>
    <row r="4926" spans="7:23" x14ac:dyDescent="0.35">
      <c r="G4926" t="s">
        <v>44</v>
      </c>
      <c r="H4926">
        <v>19006771</v>
      </c>
      <c r="I4926" t="s">
        <v>11</v>
      </c>
      <c r="J4926">
        <v>52.344076847085198</v>
      </c>
      <c r="K4926">
        <v>4.8952256066380802</v>
      </c>
      <c r="L4926" t="s">
        <v>45</v>
      </c>
      <c r="M4926">
        <v>175</v>
      </c>
      <c r="N4926">
        <v>352</v>
      </c>
      <c r="O4926">
        <v>20</v>
      </c>
      <c r="P4926">
        <v>1.18</v>
      </c>
      <c r="Q4926">
        <v>214</v>
      </c>
      <c r="R4926">
        <v>12414</v>
      </c>
      <c r="S4926">
        <v>3</v>
      </c>
      <c r="T4926" t="s">
        <v>58</v>
      </c>
      <c r="U4926" t="s">
        <v>59</v>
      </c>
      <c r="V4926">
        <v>61600</v>
      </c>
      <c r="W4926">
        <v>0.1</v>
      </c>
    </row>
    <row r="4927" spans="7:23" x14ac:dyDescent="0.35">
      <c r="G4927" t="s">
        <v>44</v>
      </c>
      <c r="H4927">
        <v>19097980</v>
      </c>
      <c r="I4927" t="s">
        <v>11</v>
      </c>
      <c r="J4927">
        <v>52.352292501928602</v>
      </c>
      <c r="K4927">
        <v>4.8943637068463799</v>
      </c>
      <c r="L4927" t="s">
        <v>45</v>
      </c>
      <c r="M4927">
        <v>138</v>
      </c>
      <c r="N4927">
        <v>348</v>
      </c>
      <c r="O4927">
        <v>3</v>
      </c>
      <c r="P4927">
        <v>0.18</v>
      </c>
      <c r="Q4927">
        <v>13</v>
      </c>
      <c r="R4927">
        <v>12492</v>
      </c>
      <c r="S4927">
        <v>3</v>
      </c>
      <c r="T4927" t="s">
        <v>58</v>
      </c>
      <c r="U4927" t="s">
        <v>59</v>
      </c>
      <c r="V4927">
        <v>48024</v>
      </c>
      <c r="W4927">
        <v>0.1</v>
      </c>
    </row>
    <row r="4928" spans="7:23" x14ac:dyDescent="0.35">
      <c r="G4928" t="s">
        <v>44</v>
      </c>
      <c r="H4928">
        <v>19270241</v>
      </c>
      <c r="I4928" t="s">
        <v>11</v>
      </c>
      <c r="J4928">
        <v>52.352576615259601</v>
      </c>
      <c r="K4928">
        <v>4.9002362007074698</v>
      </c>
      <c r="L4928" t="s">
        <v>45</v>
      </c>
      <c r="M4928">
        <v>457</v>
      </c>
      <c r="N4928">
        <v>3</v>
      </c>
      <c r="O4928">
        <v>8</v>
      </c>
      <c r="P4928">
        <v>0.44</v>
      </c>
      <c r="Q4928">
        <v>365</v>
      </c>
      <c r="R4928">
        <v>12655</v>
      </c>
      <c r="S4928">
        <v>3</v>
      </c>
      <c r="T4928" t="s">
        <v>58</v>
      </c>
      <c r="U4928" t="s">
        <v>59</v>
      </c>
      <c r="V4928">
        <v>1371</v>
      </c>
      <c r="W4928">
        <v>0.1</v>
      </c>
    </row>
    <row r="4929" spans="7:23" x14ac:dyDescent="0.35">
      <c r="G4929" t="s">
        <v>44</v>
      </c>
      <c r="H4929">
        <v>19343174</v>
      </c>
      <c r="I4929" t="s">
        <v>11</v>
      </c>
      <c r="J4929">
        <v>52.348518322382901</v>
      </c>
      <c r="K4929">
        <v>4.9080659875489401</v>
      </c>
      <c r="L4929" t="s">
        <v>45</v>
      </c>
      <c r="M4929">
        <v>190</v>
      </c>
      <c r="N4929">
        <v>234</v>
      </c>
      <c r="O4929">
        <v>22</v>
      </c>
      <c r="P4929">
        <v>1.3</v>
      </c>
      <c r="Q4929">
        <v>21</v>
      </c>
      <c r="R4929">
        <v>12715</v>
      </c>
      <c r="S4929">
        <v>3</v>
      </c>
      <c r="T4929" t="s">
        <v>58</v>
      </c>
      <c r="U4929" t="s">
        <v>59</v>
      </c>
      <c r="V4929">
        <v>44460</v>
      </c>
      <c r="W4929">
        <v>0.1</v>
      </c>
    </row>
    <row r="4930" spans="7:23" x14ac:dyDescent="0.35">
      <c r="G4930" t="s">
        <v>44</v>
      </c>
      <c r="H4930">
        <v>19484502</v>
      </c>
      <c r="I4930" t="s">
        <v>11</v>
      </c>
      <c r="J4930">
        <v>52.3528330483934</v>
      </c>
      <c r="K4930">
        <v>4.9001852863312703</v>
      </c>
      <c r="L4930" t="s">
        <v>45</v>
      </c>
      <c r="M4930">
        <v>138</v>
      </c>
      <c r="N4930">
        <v>274</v>
      </c>
      <c r="O4930">
        <v>4</v>
      </c>
      <c r="P4930">
        <v>0.23</v>
      </c>
      <c r="Q4930">
        <v>90</v>
      </c>
      <c r="R4930">
        <v>12825</v>
      </c>
      <c r="S4930">
        <v>3</v>
      </c>
      <c r="T4930" t="s">
        <v>58</v>
      </c>
      <c r="U4930" t="s">
        <v>59</v>
      </c>
      <c r="V4930">
        <v>37812</v>
      </c>
      <c r="W4930">
        <v>0.1</v>
      </c>
    </row>
    <row r="4931" spans="7:23" x14ac:dyDescent="0.35">
      <c r="G4931" t="s">
        <v>44</v>
      </c>
      <c r="H4931">
        <v>19619006</v>
      </c>
      <c r="I4931" t="s">
        <v>11</v>
      </c>
      <c r="J4931">
        <v>52.346413387788701</v>
      </c>
      <c r="K4931">
        <v>4.9093260471598796</v>
      </c>
      <c r="L4931" t="s">
        <v>45</v>
      </c>
      <c r="M4931">
        <v>130</v>
      </c>
      <c r="N4931">
        <v>354</v>
      </c>
      <c r="O4931">
        <v>3</v>
      </c>
      <c r="P4931">
        <v>0.19</v>
      </c>
      <c r="Q4931">
        <v>65</v>
      </c>
      <c r="R4931">
        <v>12948</v>
      </c>
      <c r="S4931">
        <v>3</v>
      </c>
      <c r="T4931" t="s">
        <v>58</v>
      </c>
      <c r="U4931" t="s">
        <v>59</v>
      </c>
      <c r="V4931">
        <v>46020</v>
      </c>
      <c r="W4931">
        <v>0.1</v>
      </c>
    </row>
    <row r="4932" spans="7:23" x14ac:dyDescent="0.35">
      <c r="G4932" t="s">
        <v>44</v>
      </c>
      <c r="H4932">
        <v>19628024</v>
      </c>
      <c r="I4932" t="s">
        <v>11</v>
      </c>
      <c r="J4932">
        <v>52.346987313348997</v>
      </c>
      <c r="K4932">
        <v>4.8962224425405401</v>
      </c>
      <c r="L4932" t="s">
        <v>45</v>
      </c>
      <c r="M4932">
        <v>170</v>
      </c>
      <c r="N4932">
        <v>352</v>
      </c>
      <c r="O4932">
        <v>5</v>
      </c>
      <c r="P4932">
        <v>0.41</v>
      </c>
      <c r="Q4932">
        <v>6</v>
      </c>
      <c r="R4932">
        <v>12951</v>
      </c>
      <c r="S4932">
        <v>3</v>
      </c>
      <c r="T4932" t="s">
        <v>58</v>
      </c>
      <c r="U4932" t="s">
        <v>59</v>
      </c>
      <c r="V4932">
        <v>59840</v>
      </c>
      <c r="W4932">
        <v>0.1</v>
      </c>
    </row>
    <row r="4933" spans="7:23" x14ac:dyDescent="0.35">
      <c r="G4933" t="s">
        <v>44</v>
      </c>
      <c r="H4933">
        <v>20162728</v>
      </c>
      <c r="I4933" t="s">
        <v>11</v>
      </c>
      <c r="J4933">
        <v>52.342022715556098</v>
      </c>
      <c r="K4933">
        <v>4.89337907968424</v>
      </c>
      <c r="L4933" t="s">
        <v>45</v>
      </c>
      <c r="M4933">
        <v>200</v>
      </c>
      <c r="N4933">
        <v>284</v>
      </c>
      <c r="O4933">
        <v>8</v>
      </c>
      <c r="P4933">
        <v>0.59</v>
      </c>
      <c r="Q4933">
        <v>2</v>
      </c>
      <c r="R4933">
        <v>13527</v>
      </c>
      <c r="S4933">
        <v>3</v>
      </c>
      <c r="T4933" t="s">
        <v>58</v>
      </c>
      <c r="U4933" t="s">
        <v>59</v>
      </c>
      <c r="V4933">
        <v>56800</v>
      </c>
      <c r="W4933">
        <v>0.1</v>
      </c>
    </row>
    <row r="4934" spans="7:23" x14ac:dyDescent="0.35">
      <c r="G4934" t="s">
        <v>44</v>
      </c>
      <c r="H4934">
        <v>20208490</v>
      </c>
      <c r="I4934" t="s">
        <v>11</v>
      </c>
      <c r="J4934">
        <v>52.355074312022801</v>
      </c>
      <c r="K4934">
        <v>4.8897172210082402</v>
      </c>
      <c r="L4934" t="s">
        <v>45</v>
      </c>
      <c r="M4934">
        <v>194</v>
      </c>
      <c r="N4934">
        <v>362</v>
      </c>
      <c r="O4934">
        <v>7</v>
      </c>
      <c r="P4934">
        <v>0.47</v>
      </c>
      <c r="Q4934">
        <v>24</v>
      </c>
      <c r="R4934">
        <v>13571</v>
      </c>
      <c r="S4934">
        <v>3</v>
      </c>
      <c r="T4934" t="s">
        <v>58</v>
      </c>
      <c r="U4934" t="s">
        <v>59</v>
      </c>
      <c r="V4934">
        <v>70228</v>
      </c>
      <c r="W4934">
        <v>0.1</v>
      </c>
    </row>
    <row r="4935" spans="7:23" x14ac:dyDescent="0.35">
      <c r="G4935" t="s">
        <v>44</v>
      </c>
      <c r="H4935">
        <v>20636279</v>
      </c>
      <c r="I4935" t="s">
        <v>11</v>
      </c>
      <c r="J4935">
        <v>52.3468968624056</v>
      </c>
      <c r="K4935">
        <v>4.8893671356202502</v>
      </c>
      <c r="L4935" t="s">
        <v>45</v>
      </c>
      <c r="M4935">
        <v>200</v>
      </c>
      <c r="N4935">
        <v>359</v>
      </c>
      <c r="O4935">
        <v>7</v>
      </c>
      <c r="P4935">
        <v>0.62</v>
      </c>
      <c r="Q4935">
        <v>8</v>
      </c>
      <c r="R4935">
        <v>13875</v>
      </c>
      <c r="S4935">
        <v>3</v>
      </c>
      <c r="T4935" t="s">
        <v>58</v>
      </c>
      <c r="U4935" t="s">
        <v>59</v>
      </c>
      <c r="V4935">
        <v>71800</v>
      </c>
      <c r="W4935">
        <v>0.1</v>
      </c>
    </row>
    <row r="4936" spans="7:23" x14ac:dyDescent="0.35">
      <c r="G4936" t="s">
        <v>44</v>
      </c>
      <c r="H4936">
        <v>20896874</v>
      </c>
      <c r="I4936" t="s">
        <v>11</v>
      </c>
      <c r="J4936">
        <v>52.354056568263701</v>
      </c>
      <c r="K4936">
        <v>4.89999350551735</v>
      </c>
      <c r="L4936" t="s">
        <v>45</v>
      </c>
      <c r="M4936">
        <v>195</v>
      </c>
      <c r="N4936">
        <v>319</v>
      </c>
      <c r="O4936">
        <v>17</v>
      </c>
      <c r="P4936">
        <v>1.22</v>
      </c>
      <c r="Q4936">
        <v>154</v>
      </c>
      <c r="R4936">
        <v>14063</v>
      </c>
      <c r="S4936">
        <v>3</v>
      </c>
      <c r="T4936" t="s">
        <v>58</v>
      </c>
      <c r="U4936" t="s">
        <v>59</v>
      </c>
      <c r="V4936">
        <v>62205</v>
      </c>
      <c r="W4936">
        <v>0.1</v>
      </c>
    </row>
    <row r="4937" spans="7:23" x14ac:dyDescent="0.35">
      <c r="G4937" t="s">
        <v>44</v>
      </c>
      <c r="H4937">
        <v>20995625</v>
      </c>
      <c r="I4937" t="s">
        <v>11</v>
      </c>
      <c r="J4937">
        <v>52.354762808797403</v>
      </c>
      <c r="K4937">
        <v>4.8934683349751902</v>
      </c>
      <c r="L4937" t="s">
        <v>45</v>
      </c>
      <c r="M4937">
        <v>160</v>
      </c>
      <c r="N4937">
        <v>263</v>
      </c>
      <c r="O4937">
        <v>10</v>
      </c>
      <c r="P4937">
        <v>1.01</v>
      </c>
      <c r="Q4937">
        <v>61</v>
      </c>
      <c r="R4937">
        <v>14147</v>
      </c>
      <c r="S4937">
        <v>3</v>
      </c>
      <c r="T4937" t="s">
        <v>58</v>
      </c>
      <c r="U4937" t="s">
        <v>59</v>
      </c>
      <c r="V4937">
        <v>42080</v>
      </c>
      <c r="W4937">
        <v>0.1</v>
      </c>
    </row>
    <row r="4938" spans="7:23" x14ac:dyDescent="0.35">
      <c r="G4938" t="s">
        <v>44</v>
      </c>
      <c r="H4938">
        <v>21016824</v>
      </c>
      <c r="I4938" t="s">
        <v>11</v>
      </c>
      <c r="J4938">
        <v>52.3431020913293</v>
      </c>
      <c r="K4938">
        <v>4.9087303778565596</v>
      </c>
      <c r="L4938" t="s">
        <v>45</v>
      </c>
      <c r="M4938">
        <v>119</v>
      </c>
      <c r="N4938">
        <v>9</v>
      </c>
      <c r="O4938">
        <v>6</v>
      </c>
      <c r="P4938">
        <v>0.42</v>
      </c>
      <c r="Q4938">
        <v>27</v>
      </c>
      <c r="R4938">
        <v>14166</v>
      </c>
      <c r="S4938">
        <v>3</v>
      </c>
      <c r="T4938" t="s">
        <v>58</v>
      </c>
      <c r="U4938" t="s">
        <v>59</v>
      </c>
      <c r="V4938">
        <v>1071</v>
      </c>
      <c r="W4938">
        <v>0.1</v>
      </c>
    </row>
    <row r="4939" spans="7:23" x14ac:dyDescent="0.35">
      <c r="G4939" t="s">
        <v>44</v>
      </c>
      <c r="H4939">
        <v>21017908</v>
      </c>
      <c r="I4939" t="s">
        <v>11</v>
      </c>
      <c r="J4939">
        <v>52.3553778886685</v>
      </c>
      <c r="K4939">
        <v>4.8914727103323203</v>
      </c>
      <c r="L4939" t="s">
        <v>45</v>
      </c>
      <c r="M4939">
        <v>450</v>
      </c>
      <c r="N4939">
        <v>315</v>
      </c>
      <c r="O4939">
        <v>14</v>
      </c>
      <c r="P4939">
        <v>1.2</v>
      </c>
      <c r="Q4939">
        <v>175</v>
      </c>
      <c r="R4939">
        <v>14167</v>
      </c>
      <c r="S4939">
        <v>3</v>
      </c>
      <c r="T4939" t="s">
        <v>58</v>
      </c>
      <c r="U4939" t="s">
        <v>59</v>
      </c>
      <c r="V4939">
        <v>141750</v>
      </c>
      <c r="W4939">
        <v>0.1</v>
      </c>
    </row>
    <row r="4940" spans="7:23" x14ac:dyDescent="0.35">
      <c r="G4940" t="s">
        <v>44</v>
      </c>
      <c r="H4940">
        <v>21101879</v>
      </c>
      <c r="I4940" t="s">
        <v>11</v>
      </c>
      <c r="J4940">
        <v>52.3531947512353</v>
      </c>
      <c r="K4940">
        <v>4.8925246415325798</v>
      </c>
      <c r="L4940" t="s">
        <v>45</v>
      </c>
      <c r="M4940">
        <v>115</v>
      </c>
      <c r="N4940">
        <v>263</v>
      </c>
      <c r="O4940">
        <v>21</v>
      </c>
      <c r="P4940">
        <v>1.46</v>
      </c>
      <c r="Q4940">
        <v>76</v>
      </c>
      <c r="R4940">
        <v>14232</v>
      </c>
      <c r="S4940">
        <v>3</v>
      </c>
      <c r="T4940" t="s">
        <v>58</v>
      </c>
      <c r="U4940" t="s">
        <v>59</v>
      </c>
      <c r="V4940">
        <v>30245</v>
      </c>
      <c r="W4940">
        <v>0.1</v>
      </c>
    </row>
    <row r="4941" spans="7:23" x14ac:dyDescent="0.35">
      <c r="G4941" t="s">
        <v>44</v>
      </c>
      <c r="H4941">
        <v>21102520</v>
      </c>
      <c r="I4941" t="s">
        <v>11</v>
      </c>
      <c r="J4941">
        <v>52.355568155913502</v>
      </c>
      <c r="K4941">
        <v>4.8989800822847798</v>
      </c>
      <c r="L4941" t="s">
        <v>45</v>
      </c>
      <c r="M4941">
        <v>250</v>
      </c>
      <c r="N4941">
        <v>343</v>
      </c>
      <c r="O4941">
        <v>31</v>
      </c>
      <c r="P4941">
        <v>2.27</v>
      </c>
      <c r="Q4941">
        <v>1</v>
      </c>
      <c r="R4941">
        <v>14233</v>
      </c>
      <c r="S4941">
        <v>3</v>
      </c>
      <c r="T4941" t="s">
        <v>58</v>
      </c>
      <c r="U4941" t="s">
        <v>59</v>
      </c>
      <c r="V4941">
        <v>85750</v>
      </c>
      <c r="W4941">
        <v>0.1</v>
      </c>
    </row>
    <row r="4942" spans="7:23" x14ac:dyDescent="0.35">
      <c r="G4942" t="s">
        <v>44</v>
      </c>
      <c r="H4942">
        <v>21198943</v>
      </c>
      <c r="I4942" t="s">
        <v>11</v>
      </c>
      <c r="J4942">
        <v>52.350584593950003</v>
      </c>
      <c r="K4942">
        <v>4.9026867534091796</v>
      </c>
      <c r="L4942" t="s">
        <v>45</v>
      </c>
      <c r="M4942">
        <v>120</v>
      </c>
      <c r="N4942">
        <v>359</v>
      </c>
      <c r="O4942">
        <v>12</v>
      </c>
      <c r="P4942">
        <v>0.89</v>
      </c>
      <c r="Q4942">
        <v>50</v>
      </c>
      <c r="R4942">
        <v>14305</v>
      </c>
      <c r="S4942">
        <v>3</v>
      </c>
      <c r="T4942" t="s">
        <v>58</v>
      </c>
      <c r="U4942" t="s">
        <v>59</v>
      </c>
      <c r="V4942">
        <v>43080</v>
      </c>
      <c r="W4942">
        <v>0.1</v>
      </c>
    </row>
    <row r="4943" spans="7:23" x14ac:dyDescent="0.35">
      <c r="G4943" t="s">
        <v>44</v>
      </c>
      <c r="H4943">
        <v>21300341</v>
      </c>
      <c r="I4943" t="s">
        <v>11</v>
      </c>
      <c r="J4943">
        <v>52.346663861823302</v>
      </c>
      <c r="K4943">
        <v>4.8991146752135597</v>
      </c>
      <c r="L4943" t="s">
        <v>45</v>
      </c>
      <c r="M4943">
        <v>130</v>
      </c>
      <c r="N4943">
        <v>271</v>
      </c>
      <c r="O4943">
        <v>4</v>
      </c>
      <c r="P4943">
        <v>0.34</v>
      </c>
      <c r="Q4943">
        <v>13</v>
      </c>
      <c r="R4943">
        <v>14388</v>
      </c>
      <c r="S4943">
        <v>3</v>
      </c>
      <c r="T4943" t="s">
        <v>58</v>
      </c>
      <c r="U4943" t="s">
        <v>59</v>
      </c>
      <c r="V4943">
        <v>35230</v>
      </c>
      <c r="W4943">
        <v>0.1</v>
      </c>
    </row>
    <row r="4944" spans="7:23" x14ac:dyDescent="0.35">
      <c r="G4944" t="s">
        <v>44</v>
      </c>
      <c r="H4944">
        <v>21307894</v>
      </c>
      <c r="I4944" t="s">
        <v>11</v>
      </c>
      <c r="J4944">
        <v>52.357424371009699</v>
      </c>
      <c r="K4944">
        <v>4.9008745216529999</v>
      </c>
      <c r="L4944" t="s">
        <v>45</v>
      </c>
      <c r="M4944">
        <v>250</v>
      </c>
      <c r="N4944">
        <v>357</v>
      </c>
      <c r="O4944">
        <v>18</v>
      </c>
      <c r="P4944">
        <v>1.31</v>
      </c>
      <c r="Q4944">
        <v>45</v>
      </c>
      <c r="R4944">
        <v>14396</v>
      </c>
      <c r="S4944">
        <v>3</v>
      </c>
      <c r="T4944" t="s">
        <v>58</v>
      </c>
      <c r="U4944" t="s">
        <v>59</v>
      </c>
      <c r="V4944">
        <v>89250</v>
      </c>
      <c r="W4944">
        <v>0.1</v>
      </c>
    </row>
    <row r="4945" spans="7:23" x14ac:dyDescent="0.35">
      <c r="G4945" t="s">
        <v>44</v>
      </c>
      <c r="H4945">
        <v>21374801</v>
      </c>
      <c r="I4945" t="s">
        <v>11</v>
      </c>
      <c r="J4945">
        <v>52.352932098888601</v>
      </c>
      <c r="K4945">
        <v>4.9017873668090397</v>
      </c>
      <c r="L4945" t="s">
        <v>45</v>
      </c>
      <c r="M4945">
        <v>150</v>
      </c>
      <c r="N4945">
        <v>353</v>
      </c>
      <c r="O4945">
        <v>10</v>
      </c>
      <c r="P4945">
        <v>0.77</v>
      </c>
      <c r="Q4945">
        <v>12</v>
      </c>
      <c r="R4945">
        <v>14451</v>
      </c>
      <c r="S4945">
        <v>3</v>
      </c>
      <c r="T4945" t="s">
        <v>58</v>
      </c>
      <c r="U4945" t="s">
        <v>59</v>
      </c>
      <c r="V4945">
        <v>52950</v>
      </c>
      <c r="W4945">
        <v>0.1</v>
      </c>
    </row>
    <row r="4946" spans="7:23" x14ac:dyDescent="0.35">
      <c r="G4946" t="s">
        <v>44</v>
      </c>
      <c r="H4946">
        <v>21421856</v>
      </c>
      <c r="I4946" t="s">
        <v>11</v>
      </c>
      <c r="J4946">
        <v>52.351277333630001</v>
      </c>
      <c r="K4946">
        <v>4.89022172205215</v>
      </c>
      <c r="L4946" t="s">
        <v>45</v>
      </c>
      <c r="M4946">
        <v>135</v>
      </c>
      <c r="N4946">
        <v>348</v>
      </c>
      <c r="O4946">
        <v>16</v>
      </c>
      <c r="P4946">
        <v>1.3</v>
      </c>
      <c r="Q4946">
        <v>4</v>
      </c>
      <c r="R4946">
        <v>14493</v>
      </c>
      <c r="S4946">
        <v>3</v>
      </c>
      <c r="T4946" t="s">
        <v>58</v>
      </c>
      <c r="U4946" t="s">
        <v>59</v>
      </c>
      <c r="V4946">
        <v>46980</v>
      </c>
      <c r="W4946">
        <v>0.1</v>
      </c>
    </row>
    <row r="4947" spans="7:23" x14ac:dyDescent="0.35">
      <c r="G4947" t="s">
        <v>44</v>
      </c>
      <c r="H4947">
        <v>21575058</v>
      </c>
      <c r="I4947" t="s">
        <v>11</v>
      </c>
      <c r="J4947">
        <v>52.351374687732097</v>
      </c>
      <c r="K4947">
        <v>4.90283546242493</v>
      </c>
      <c r="L4947" t="s">
        <v>45</v>
      </c>
      <c r="M4947">
        <v>245</v>
      </c>
      <c r="N4947">
        <v>337</v>
      </c>
      <c r="O4947">
        <v>14</v>
      </c>
      <c r="P4947">
        <v>1.1200000000000001</v>
      </c>
      <c r="Q4947">
        <v>27</v>
      </c>
      <c r="R4947">
        <v>14621</v>
      </c>
      <c r="S4947">
        <v>3</v>
      </c>
      <c r="T4947" t="s">
        <v>58</v>
      </c>
      <c r="U4947" t="s">
        <v>59</v>
      </c>
      <c r="V4947">
        <v>82565</v>
      </c>
      <c r="W4947">
        <v>0.1</v>
      </c>
    </row>
    <row r="4948" spans="7:23" x14ac:dyDescent="0.35">
      <c r="G4948" t="s">
        <v>44</v>
      </c>
      <c r="H4948">
        <v>21579267</v>
      </c>
      <c r="I4948" t="s">
        <v>11</v>
      </c>
      <c r="J4948">
        <v>52.357167132392199</v>
      </c>
      <c r="K4948">
        <v>4.8987925148658196</v>
      </c>
      <c r="L4948" t="s">
        <v>45</v>
      </c>
      <c r="M4948">
        <v>129</v>
      </c>
      <c r="N4948">
        <v>358</v>
      </c>
      <c r="O4948">
        <v>1</v>
      </c>
      <c r="P4948">
        <v>0.09</v>
      </c>
      <c r="Q4948">
        <v>12</v>
      </c>
      <c r="R4948">
        <v>14628</v>
      </c>
      <c r="S4948">
        <v>3</v>
      </c>
      <c r="T4948" t="s">
        <v>58</v>
      </c>
      <c r="U4948" t="s">
        <v>59</v>
      </c>
      <c r="V4948">
        <v>46182</v>
      </c>
      <c r="W4948">
        <v>0.1</v>
      </c>
    </row>
    <row r="4949" spans="7:23" x14ac:dyDescent="0.35">
      <c r="G4949" t="s">
        <v>44</v>
      </c>
      <c r="H4949">
        <v>21792146</v>
      </c>
      <c r="I4949" t="s">
        <v>11</v>
      </c>
      <c r="J4949">
        <v>52.356137760500701</v>
      </c>
      <c r="K4949">
        <v>4.8963451898188302</v>
      </c>
      <c r="L4949" t="s">
        <v>45</v>
      </c>
      <c r="M4949">
        <v>200</v>
      </c>
      <c r="N4949">
        <v>356</v>
      </c>
      <c r="O4949">
        <v>2</v>
      </c>
      <c r="P4949">
        <v>0.17</v>
      </c>
      <c r="Q4949">
        <v>15</v>
      </c>
      <c r="R4949">
        <v>14818</v>
      </c>
      <c r="S4949">
        <v>3</v>
      </c>
      <c r="T4949" t="s">
        <v>58</v>
      </c>
      <c r="U4949" t="s">
        <v>59</v>
      </c>
      <c r="V4949">
        <v>71200</v>
      </c>
      <c r="W4949">
        <v>0.1</v>
      </c>
    </row>
    <row r="4950" spans="7:23" x14ac:dyDescent="0.35">
      <c r="G4950" t="s">
        <v>44</v>
      </c>
      <c r="H4950">
        <v>49790</v>
      </c>
      <c r="I4950" t="s">
        <v>14</v>
      </c>
      <c r="J4950">
        <v>52.3626637861205</v>
      </c>
      <c r="K4950">
        <v>4.8610317400124003</v>
      </c>
      <c r="L4950" t="s">
        <v>45</v>
      </c>
      <c r="M4950">
        <v>225</v>
      </c>
      <c r="N4950">
        <v>87</v>
      </c>
      <c r="O4950">
        <v>98</v>
      </c>
      <c r="P4950">
        <v>1.06</v>
      </c>
      <c r="Q4950">
        <v>296</v>
      </c>
      <c r="R4950">
        <v>18</v>
      </c>
      <c r="S4950">
        <v>3</v>
      </c>
      <c r="T4950" t="s">
        <v>56</v>
      </c>
      <c r="U4950" t="s">
        <v>57</v>
      </c>
      <c r="V4950">
        <v>19575</v>
      </c>
      <c r="W4950">
        <v>0.1</v>
      </c>
    </row>
    <row r="4951" spans="7:23" x14ac:dyDescent="0.35">
      <c r="G4951" t="s">
        <v>44</v>
      </c>
      <c r="H4951">
        <v>57978</v>
      </c>
      <c r="I4951" t="s">
        <v>14</v>
      </c>
      <c r="J4951">
        <v>52.364481567970003</v>
      </c>
      <c r="K4951">
        <v>4.8772205544695204</v>
      </c>
      <c r="L4951" t="s">
        <v>45</v>
      </c>
      <c r="M4951">
        <v>125</v>
      </c>
      <c r="N4951">
        <v>96</v>
      </c>
      <c r="O4951">
        <v>145</v>
      </c>
      <c r="P4951">
        <v>1.48</v>
      </c>
      <c r="Q4951">
        <v>315</v>
      </c>
      <c r="R4951">
        <v>34</v>
      </c>
      <c r="S4951">
        <v>3</v>
      </c>
      <c r="T4951" t="s">
        <v>56</v>
      </c>
      <c r="U4951" t="s">
        <v>57</v>
      </c>
      <c r="V4951">
        <v>12000</v>
      </c>
      <c r="W4951">
        <v>0.1</v>
      </c>
    </row>
    <row r="4952" spans="7:23" x14ac:dyDescent="0.35">
      <c r="G4952" t="s">
        <v>44</v>
      </c>
      <c r="H4952">
        <v>107972</v>
      </c>
      <c r="I4952" t="s">
        <v>14</v>
      </c>
      <c r="J4952">
        <v>52.363971570386603</v>
      </c>
      <c r="K4952">
        <v>4.8765094266122597</v>
      </c>
      <c r="L4952" t="s">
        <v>45</v>
      </c>
      <c r="M4952">
        <v>100</v>
      </c>
      <c r="N4952">
        <v>260</v>
      </c>
      <c r="O4952">
        <v>74</v>
      </c>
      <c r="P4952">
        <v>0.8</v>
      </c>
      <c r="Q4952">
        <v>4</v>
      </c>
      <c r="R4952">
        <v>62</v>
      </c>
      <c r="S4952">
        <v>3</v>
      </c>
      <c r="T4952" t="s">
        <v>56</v>
      </c>
      <c r="U4952" t="s">
        <v>57</v>
      </c>
      <c r="V4952">
        <v>26000</v>
      </c>
      <c r="W4952">
        <v>0.1</v>
      </c>
    </row>
    <row r="4953" spans="7:23" x14ac:dyDescent="0.35">
      <c r="G4953" t="s">
        <v>44</v>
      </c>
      <c r="H4953">
        <v>162467</v>
      </c>
      <c r="I4953" t="s">
        <v>14</v>
      </c>
      <c r="J4953">
        <v>52.3636758936494</v>
      </c>
      <c r="K4953">
        <v>4.8550562968696802</v>
      </c>
      <c r="L4953" t="s">
        <v>45</v>
      </c>
      <c r="M4953">
        <v>145</v>
      </c>
      <c r="N4953">
        <v>45</v>
      </c>
      <c r="O4953">
        <v>46</v>
      </c>
      <c r="P4953">
        <v>0.64</v>
      </c>
      <c r="Q4953">
        <v>309</v>
      </c>
      <c r="R4953">
        <v>77</v>
      </c>
      <c r="S4953">
        <v>3</v>
      </c>
      <c r="T4953" t="s">
        <v>56</v>
      </c>
      <c r="U4953" t="s">
        <v>57</v>
      </c>
      <c r="V4953">
        <v>6525</v>
      </c>
      <c r="W4953">
        <v>0.1</v>
      </c>
    </row>
    <row r="4954" spans="7:23" x14ac:dyDescent="0.35">
      <c r="G4954" t="s">
        <v>44</v>
      </c>
      <c r="H4954">
        <v>200461</v>
      </c>
      <c r="I4954" t="s">
        <v>14</v>
      </c>
      <c r="J4954">
        <v>52.359306749654003</v>
      </c>
      <c r="K4954">
        <v>4.8611084302365297</v>
      </c>
      <c r="L4954" t="s">
        <v>45</v>
      </c>
      <c r="M4954">
        <v>79</v>
      </c>
      <c r="N4954">
        <v>291</v>
      </c>
      <c r="O4954">
        <v>33</v>
      </c>
      <c r="P4954">
        <v>0.37</v>
      </c>
      <c r="Q4954">
        <v>28</v>
      </c>
      <c r="R4954">
        <v>94</v>
      </c>
      <c r="S4954">
        <v>3</v>
      </c>
      <c r="T4954" t="s">
        <v>56</v>
      </c>
      <c r="U4954" t="s">
        <v>57</v>
      </c>
      <c r="V4954">
        <v>22989</v>
      </c>
      <c r="W4954">
        <v>0.1</v>
      </c>
    </row>
    <row r="4955" spans="7:23" x14ac:dyDescent="0.35">
      <c r="G4955" t="s">
        <v>44</v>
      </c>
      <c r="H4955">
        <v>212050</v>
      </c>
      <c r="I4955" t="s">
        <v>14</v>
      </c>
      <c r="J4955">
        <v>52.368947036604602</v>
      </c>
      <c r="K4955">
        <v>4.8645153382447903</v>
      </c>
      <c r="L4955" t="s">
        <v>45</v>
      </c>
      <c r="M4955">
        <v>180</v>
      </c>
      <c r="N4955">
        <v>31</v>
      </c>
      <c r="O4955">
        <v>13</v>
      </c>
      <c r="P4955">
        <v>0.15</v>
      </c>
      <c r="Q4955">
        <v>334</v>
      </c>
      <c r="R4955">
        <v>99</v>
      </c>
      <c r="S4955">
        <v>3</v>
      </c>
      <c r="T4955" t="s">
        <v>56</v>
      </c>
      <c r="U4955" t="s">
        <v>57</v>
      </c>
      <c r="V4955">
        <v>5580</v>
      </c>
      <c r="W4955">
        <v>0.1</v>
      </c>
    </row>
    <row r="4956" spans="7:23" x14ac:dyDescent="0.35">
      <c r="G4956" t="s">
        <v>44</v>
      </c>
      <c r="H4956">
        <v>222516</v>
      </c>
      <c r="I4956" t="s">
        <v>14</v>
      </c>
      <c r="J4956">
        <v>52.361098230898698</v>
      </c>
      <c r="K4956">
        <v>4.8589351531039799</v>
      </c>
      <c r="L4956" t="s">
        <v>45</v>
      </c>
      <c r="M4956">
        <v>100</v>
      </c>
      <c r="N4956">
        <v>337</v>
      </c>
      <c r="O4956">
        <v>104</v>
      </c>
      <c r="P4956">
        <v>1.2</v>
      </c>
      <c r="Q4956">
        <v>8</v>
      </c>
      <c r="R4956">
        <v>105</v>
      </c>
      <c r="S4956">
        <v>3</v>
      </c>
      <c r="T4956" t="s">
        <v>56</v>
      </c>
      <c r="U4956" t="s">
        <v>57</v>
      </c>
      <c r="V4956">
        <v>33700</v>
      </c>
      <c r="W4956">
        <v>0.1</v>
      </c>
    </row>
    <row r="4957" spans="7:23" x14ac:dyDescent="0.35">
      <c r="G4957" t="s">
        <v>44</v>
      </c>
      <c r="H4957">
        <v>296452</v>
      </c>
      <c r="I4957" t="s">
        <v>14</v>
      </c>
      <c r="J4957">
        <v>52.366273913764601</v>
      </c>
      <c r="K4957">
        <v>4.8649919466865699</v>
      </c>
      <c r="L4957" t="s">
        <v>45</v>
      </c>
      <c r="M4957">
        <v>164</v>
      </c>
      <c r="N4957">
        <v>349</v>
      </c>
      <c r="O4957">
        <v>4</v>
      </c>
      <c r="P4957">
        <v>0.06</v>
      </c>
      <c r="Q4957">
        <v>85</v>
      </c>
      <c r="R4957">
        <v>156</v>
      </c>
      <c r="S4957">
        <v>3</v>
      </c>
      <c r="T4957" t="s">
        <v>56</v>
      </c>
      <c r="U4957" t="s">
        <v>57</v>
      </c>
      <c r="V4957">
        <v>57236</v>
      </c>
      <c r="W4957">
        <v>0.1</v>
      </c>
    </row>
    <row r="4958" spans="7:23" x14ac:dyDescent="0.35">
      <c r="G4958" t="s">
        <v>44</v>
      </c>
      <c r="H4958">
        <v>408794</v>
      </c>
      <c r="I4958" t="s">
        <v>14</v>
      </c>
      <c r="J4958">
        <v>52.359709756787502</v>
      </c>
      <c r="K4958">
        <v>4.8617742025153996</v>
      </c>
      <c r="L4958" t="s">
        <v>45</v>
      </c>
      <c r="M4958">
        <v>129</v>
      </c>
      <c r="N4958">
        <v>61</v>
      </c>
      <c r="O4958">
        <v>23</v>
      </c>
      <c r="P4958">
        <v>0.31</v>
      </c>
      <c r="Q4958">
        <v>5</v>
      </c>
      <c r="R4958">
        <v>215</v>
      </c>
      <c r="S4958">
        <v>3</v>
      </c>
      <c r="T4958" t="s">
        <v>56</v>
      </c>
      <c r="U4958" t="s">
        <v>57</v>
      </c>
      <c r="V4958">
        <v>7869</v>
      </c>
      <c r="W4958">
        <v>0.1</v>
      </c>
    </row>
    <row r="4959" spans="7:23" x14ac:dyDescent="0.35">
      <c r="G4959" t="s">
        <v>44</v>
      </c>
      <c r="H4959">
        <v>793499</v>
      </c>
      <c r="I4959" t="s">
        <v>14</v>
      </c>
      <c r="J4959">
        <v>52.366299129476801</v>
      </c>
      <c r="K4959">
        <v>4.8546367575190699</v>
      </c>
      <c r="L4959" t="s">
        <v>45</v>
      </c>
      <c r="M4959">
        <v>110</v>
      </c>
      <c r="N4959">
        <v>126</v>
      </c>
      <c r="O4959">
        <v>24</v>
      </c>
      <c r="P4959">
        <v>0.35</v>
      </c>
      <c r="Q4959">
        <v>299</v>
      </c>
      <c r="R4959">
        <v>555</v>
      </c>
      <c r="S4959">
        <v>3</v>
      </c>
      <c r="T4959" t="s">
        <v>56</v>
      </c>
      <c r="U4959" t="s">
        <v>57</v>
      </c>
      <c r="V4959">
        <v>13860</v>
      </c>
      <c r="W4959">
        <v>0.1</v>
      </c>
    </row>
    <row r="4960" spans="7:23" x14ac:dyDescent="0.35">
      <c r="G4960" t="s">
        <v>44</v>
      </c>
      <c r="H4960">
        <v>800095</v>
      </c>
      <c r="I4960" t="s">
        <v>14</v>
      </c>
      <c r="J4960">
        <v>52.358714993992898</v>
      </c>
      <c r="K4960">
        <v>4.8608148711459904</v>
      </c>
      <c r="L4960" t="s">
        <v>45</v>
      </c>
      <c r="M4960">
        <v>180</v>
      </c>
      <c r="N4960">
        <v>90</v>
      </c>
      <c r="O4960">
        <v>38</v>
      </c>
      <c r="P4960">
        <v>0.64</v>
      </c>
      <c r="Q4960">
        <v>271</v>
      </c>
      <c r="R4960">
        <v>564</v>
      </c>
      <c r="S4960">
        <v>3</v>
      </c>
      <c r="T4960" t="s">
        <v>56</v>
      </c>
      <c r="U4960" t="s">
        <v>57</v>
      </c>
      <c r="V4960">
        <v>16200</v>
      </c>
      <c r="W4960">
        <v>0.1</v>
      </c>
    </row>
    <row r="4961" spans="7:23" x14ac:dyDescent="0.35">
      <c r="G4961" t="s">
        <v>44</v>
      </c>
      <c r="H4961">
        <v>932227</v>
      </c>
      <c r="I4961" t="s">
        <v>14</v>
      </c>
      <c r="J4961">
        <v>52.370867090615697</v>
      </c>
      <c r="K4961">
        <v>4.85218714646631</v>
      </c>
      <c r="L4961" t="s">
        <v>45</v>
      </c>
      <c r="M4961">
        <v>119</v>
      </c>
      <c r="N4961">
        <v>357</v>
      </c>
      <c r="O4961">
        <v>63</v>
      </c>
      <c r="P4961">
        <v>0.91</v>
      </c>
      <c r="Q4961">
        <v>127</v>
      </c>
      <c r="R4961">
        <v>683</v>
      </c>
      <c r="S4961">
        <v>3</v>
      </c>
      <c r="T4961" t="s">
        <v>56</v>
      </c>
      <c r="U4961" t="s">
        <v>57</v>
      </c>
      <c r="V4961">
        <v>42483</v>
      </c>
      <c r="W4961">
        <v>0.1</v>
      </c>
    </row>
    <row r="4962" spans="7:23" x14ac:dyDescent="0.35">
      <c r="G4962" t="s">
        <v>44</v>
      </c>
      <c r="H4962">
        <v>1087667</v>
      </c>
      <c r="I4962" t="s">
        <v>14</v>
      </c>
      <c r="J4962">
        <v>52.3674046483344</v>
      </c>
      <c r="K4962">
        <v>4.8508167273818996</v>
      </c>
      <c r="L4962" t="s">
        <v>45</v>
      </c>
      <c r="M4962">
        <v>120</v>
      </c>
      <c r="N4962">
        <v>335</v>
      </c>
      <c r="O4962">
        <v>19</v>
      </c>
      <c r="P4962">
        <v>0.56000000000000005</v>
      </c>
      <c r="Q4962">
        <v>100</v>
      </c>
      <c r="R4962">
        <v>794</v>
      </c>
      <c r="S4962">
        <v>3</v>
      </c>
      <c r="T4962" t="s">
        <v>56</v>
      </c>
      <c r="U4962" t="s">
        <v>57</v>
      </c>
      <c r="V4962">
        <v>40200</v>
      </c>
      <c r="W4962">
        <v>0.1</v>
      </c>
    </row>
    <row r="4963" spans="7:23" x14ac:dyDescent="0.35">
      <c r="G4963" t="s">
        <v>44</v>
      </c>
      <c r="H4963">
        <v>1200768</v>
      </c>
      <c r="I4963" t="s">
        <v>14</v>
      </c>
      <c r="J4963">
        <v>52.371437505953899</v>
      </c>
      <c r="K4963">
        <v>4.8650672869748499</v>
      </c>
      <c r="L4963" t="s">
        <v>45</v>
      </c>
      <c r="M4963">
        <v>175</v>
      </c>
      <c r="N4963">
        <v>361</v>
      </c>
      <c r="O4963">
        <v>33</v>
      </c>
      <c r="P4963">
        <v>0.5</v>
      </c>
      <c r="Q4963">
        <v>1</v>
      </c>
      <c r="R4963">
        <v>886</v>
      </c>
      <c r="S4963">
        <v>3</v>
      </c>
      <c r="T4963" t="s">
        <v>56</v>
      </c>
      <c r="U4963" t="s">
        <v>57</v>
      </c>
      <c r="V4963">
        <v>63175</v>
      </c>
      <c r="W4963">
        <v>0.1</v>
      </c>
    </row>
    <row r="4964" spans="7:23" x14ac:dyDescent="0.35">
      <c r="G4964" t="s">
        <v>44</v>
      </c>
      <c r="H4964">
        <v>1271700</v>
      </c>
      <c r="I4964" t="s">
        <v>14</v>
      </c>
      <c r="J4964">
        <v>52.361316922341899</v>
      </c>
      <c r="K4964">
        <v>4.8709571384483796</v>
      </c>
      <c r="L4964" t="s">
        <v>45</v>
      </c>
      <c r="M4964">
        <v>220</v>
      </c>
      <c r="N4964">
        <v>240</v>
      </c>
      <c r="O4964">
        <v>26</v>
      </c>
      <c r="P4964">
        <v>0.4</v>
      </c>
      <c r="Q4964">
        <v>67</v>
      </c>
      <c r="R4964">
        <v>941</v>
      </c>
      <c r="S4964">
        <v>3</v>
      </c>
      <c r="T4964" t="s">
        <v>56</v>
      </c>
      <c r="U4964" t="s">
        <v>57</v>
      </c>
      <c r="V4964">
        <v>52800</v>
      </c>
      <c r="W4964">
        <v>0.1</v>
      </c>
    </row>
    <row r="4965" spans="7:23" x14ac:dyDescent="0.35">
      <c r="G4965" t="s">
        <v>44</v>
      </c>
      <c r="H4965">
        <v>1316861</v>
      </c>
      <c r="I4965" t="s">
        <v>14</v>
      </c>
      <c r="J4965">
        <v>52.366875207666297</v>
      </c>
      <c r="K4965">
        <v>4.8752819591677996</v>
      </c>
      <c r="L4965" t="s">
        <v>45</v>
      </c>
      <c r="M4965">
        <v>94</v>
      </c>
      <c r="N4965">
        <v>240</v>
      </c>
      <c r="O4965">
        <v>44</v>
      </c>
      <c r="P4965">
        <v>0.69</v>
      </c>
      <c r="Q4965">
        <v>79</v>
      </c>
      <c r="R4965">
        <v>970</v>
      </c>
      <c r="S4965">
        <v>3</v>
      </c>
      <c r="T4965" t="s">
        <v>56</v>
      </c>
      <c r="U4965" t="s">
        <v>57</v>
      </c>
      <c r="V4965">
        <v>22560</v>
      </c>
      <c r="W4965">
        <v>0.1</v>
      </c>
    </row>
    <row r="4966" spans="7:23" x14ac:dyDescent="0.35">
      <c r="G4966" t="s">
        <v>44</v>
      </c>
      <c r="H4966">
        <v>1328500</v>
      </c>
      <c r="I4966" t="s">
        <v>14</v>
      </c>
      <c r="J4966">
        <v>52.369908530979899</v>
      </c>
      <c r="K4966">
        <v>4.8719691247416899</v>
      </c>
      <c r="L4966" t="s">
        <v>45</v>
      </c>
      <c r="M4966">
        <v>300</v>
      </c>
      <c r="N4966">
        <v>203</v>
      </c>
      <c r="O4966">
        <v>35</v>
      </c>
      <c r="P4966">
        <v>0.7</v>
      </c>
      <c r="Q4966">
        <v>58</v>
      </c>
      <c r="R4966">
        <v>979</v>
      </c>
      <c r="S4966">
        <v>3</v>
      </c>
      <c r="T4966" t="s">
        <v>56</v>
      </c>
      <c r="U4966" t="s">
        <v>57</v>
      </c>
      <c r="V4966">
        <v>60900</v>
      </c>
      <c r="W4966">
        <v>0.1</v>
      </c>
    </row>
    <row r="4967" spans="7:23" x14ac:dyDescent="0.35">
      <c r="G4967" t="s">
        <v>44</v>
      </c>
      <c r="H4967">
        <v>1355528</v>
      </c>
      <c r="I4967" t="s">
        <v>14</v>
      </c>
      <c r="J4967">
        <v>52.365863953704903</v>
      </c>
      <c r="K4967">
        <v>4.8780511340502102</v>
      </c>
      <c r="L4967" t="s">
        <v>45</v>
      </c>
      <c r="M4967">
        <v>295</v>
      </c>
      <c r="N4967">
        <v>323</v>
      </c>
      <c r="O4967">
        <v>19</v>
      </c>
      <c r="P4967">
        <v>0.3</v>
      </c>
      <c r="Q4967">
        <v>147</v>
      </c>
      <c r="R4967">
        <v>1001</v>
      </c>
      <c r="S4967">
        <v>3</v>
      </c>
      <c r="T4967" t="s">
        <v>56</v>
      </c>
      <c r="U4967" t="s">
        <v>57</v>
      </c>
      <c r="V4967">
        <v>95285</v>
      </c>
      <c r="W4967">
        <v>0.1</v>
      </c>
    </row>
    <row r="4968" spans="7:23" x14ac:dyDescent="0.35">
      <c r="G4968" t="s">
        <v>44</v>
      </c>
      <c r="H4968">
        <v>1499280</v>
      </c>
      <c r="I4968" t="s">
        <v>14</v>
      </c>
      <c r="J4968">
        <v>52.358682305410099</v>
      </c>
      <c r="K4968">
        <v>4.8555751220071501</v>
      </c>
      <c r="L4968" t="s">
        <v>45</v>
      </c>
      <c r="M4968">
        <v>180</v>
      </c>
      <c r="N4968">
        <v>1</v>
      </c>
      <c r="O4968">
        <v>12</v>
      </c>
      <c r="P4968">
        <v>0.19</v>
      </c>
      <c r="Q4968">
        <v>333</v>
      </c>
      <c r="R4968">
        <v>1104</v>
      </c>
      <c r="S4968">
        <v>3</v>
      </c>
      <c r="T4968" t="s">
        <v>56</v>
      </c>
      <c r="U4968" t="s">
        <v>57</v>
      </c>
      <c r="V4968">
        <v>180</v>
      </c>
      <c r="W4968">
        <v>0.1</v>
      </c>
    </row>
    <row r="4969" spans="7:23" x14ac:dyDescent="0.35">
      <c r="G4969" t="s">
        <v>44</v>
      </c>
      <c r="H4969">
        <v>1566348</v>
      </c>
      <c r="I4969" t="s">
        <v>14</v>
      </c>
      <c r="J4969">
        <v>52.371456216683796</v>
      </c>
      <c r="K4969">
        <v>4.8547823612448902</v>
      </c>
      <c r="L4969" t="s">
        <v>45</v>
      </c>
      <c r="M4969">
        <v>103</v>
      </c>
      <c r="N4969">
        <v>282</v>
      </c>
      <c r="O4969">
        <v>27</v>
      </c>
      <c r="P4969">
        <v>0.49</v>
      </c>
      <c r="Q4969">
        <v>22</v>
      </c>
      <c r="R4969">
        <v>1148</v>
      </c>
      <c r="S4969">
        <v>3</v>
      </c>
      <c r="T4969" t="s">
        <v>56</v>
      </c>
      <c r="U4969" t="s">
        <v>57</v>
      </c>
      <c r="V4969">
        <v>29046</v>
      </c>
      <c r="W4969">
        <v>0.1</v>
      </c>
    </row>
    <row r="4970" spans="7:23" x14ac:dyDescent="0.35">
      <c r="G4970" t="s">
        <v>44</v>
      </c>
      <c r="H4970">
        <v>1742119</v>
      </c>
      <c r="I4970" t="s">
        <v>14</v>
      </c>
      <c r="J4970">
        <v>52.366992009786898</v>
      </c>
      <c r="K4970">
        <v>4.87348209637927</v>
      </c>
      <c r="L4970" t="s">
        <v>45</v>
      </c>
      <c r="M4970">
        <v>176</v>
      </c>
      <c r="N4970">
        <v>328</v>
      </c>
      <c r="O4970">
        <v>18</v>
      </c>
      <c r="P4970">
        <v>0.33</v>
      </c>
      <c r="Q4970">
        <v>31</v>
      </c>
      <c r="R4970">
        <v>1240</v>
      </c>
      <c r="S4970">
        <v>3</v>
      </c>
      <c r="T4970" t="s">
        <v>56</v>
      </c>
      <c r="U4970" t="s">
        <v>57</v>
      </c>
      <c r="V4970">
        <v>57728</v>
      </c>
      <c r="W4970">
        <v>0.1</v>
      </c>
    </row>
    <row r="4971" spans="7:23" x14ac:dyDescent="0.35">
      <c r="G4971" t="s">
        <v>44</v>
      </c>
      <c r="H4971">
        <v>1784824</v>
      </c>
      <c r="I4971" t="s">
        <v>14</v>
      </c>
      <c r="J4971">
        <v>52.359501457132602</v>
      </c>
      <c r="K4971">
        <v>4.8624818804824104</v>
      </c>
      <c r="L4971" t="s">
        <v>45</v>
      </c>
      <c r="M4971">
        <v>125</v>
      </c>
      <c r="N4971">
        <v>63</v>
      </c>
      <c r="O4971">
        <v>35</v>
      </c>
      <c r="P4971">
        <v>0.64</v>
      </c>
      <c r="Q4971">
        <v>127</v>
      </c>
      <c r="R4971">
        <v>1266</v>
      </c>
      <c r="S4971">
        <v>3</v>
      </c>
      <c r="T4971" t="s">
        <v>56</v>
      </c>
      <c r="U4971" t="s">
        <v>57</v>
      </c>
      <c r="V4971">
        <v>7875</v>
      </c>
      <c r="W4971">
        <v>0.1</v>
      </c>
    </row>
    <row r="4972" spans="7:23" x14ac:dyDescent="0.35">
      <c r="G4972" t="s">
        <v>44</v>
      </c>
      <c r="H4972">
        <v>1967979</v>
      </c>
      <c r="I4972" t="s">
        <v>14</v>
      </c>
      <c r="J4972">
        <v>52.362735434222202</v>
      </c>
      <c r="K4972">
        <v>4.8744729401458899</v>
      </c>
      <c r="L4972" t="s">
        <v>45</v>
      </c>
      <c r="M4972">
        <v>147</v>
      </c>
      <c r="N4972">
        <v>43</v>
      </c>
      <c r="O4972">
        <v>55</v>
      </c>
      <c r="P4972">
        <v>0.92</v>
      </c>
      <c r="Q4972">
        <v>293</v>
      </c>
      <c r="R4972">
        <v>1380</v>
      </c>
      <c r="S4972">
        <v>3</v>
      </c>
      <c r="T4972" t="s">
        <v>56</v>
      </c>
      <c r="U4972" t="s">
        <v>57</v>
      </c>
      <c r="V4972">
        <v>6321</v>
      </c>
      <c r="W4972">
        <v>0.1</v>
      </c>
    </row>
    <row r="4973" spans="7:23" x14ac:dyDescent="0.35">
      <c r="G4973" t="s">
        <v>44</v>
      </c>
      <c r="H4973">
        <v>1983378</v>
      </c>
      <c r="I4973" t="s">
        <v>14</v>
      </c>
      <c r="J4973">
        <v>52.3726170642204</v>
      </c>
      <c r="K4973">
        <v>4.8733625576289503</v>
      </c>
      <c r="L4973" t="s">
        <v>45</v>
      </c>
      <c r="M4973">
        <v>155</v>
      </c>
      <c r="N4973">
        <v>356</v>
      </c>
      <c r="O4973">
        <v>55</v>
      </c>
      <c r="P4973">
        <v>0.99</v>
      </c>
      <c r="Q4973">
        <v>15</v>
      </c>
      <c r="R4973">
        <v>1388</v>
      </c>
      <c r="S4973">
        <v>3</v>
      </c>
      <c r="T4973" t="s">
        <v>56</v>
      </c>
      <c r="U4973" t="s">
        <v>57</v>
      </c>
      <c r="V4973">
        <v>55180</v>
      </c>
      <c r="W4973">
        <v>0.1</v>
      </c>
    </row>
    <row r="4974" spans="7:23" x14ac:dyDescent="0.35">
      <c r="G4974" t="s">
        <v>44</v>
      </c>
      <c r="H4974">
        <v>2469007</v>
      </c>
      <c r="I4974" t="s">
        <v>14</v>
      </c>
      <c r="J4974">
        <v>52.370180819627599</v>
      </c>
      <c r="K4974">
        <v>4.8668774000034398</v>
      </c>
      <c r="L4974" t="s">
        <v>45</v>
      </c>
      <c r="M4974">
        <v>249</v>
      </c>
      <c r="N4974">
        <v>23</v>
      </c>
      <c r="O4974">
        <v>34</v>
      </c>
      <c r="P4974">
        <v>0.6</v>
      </c>
      <c r="Q4974">
        <v>106</v>
      </c>
      <c r="R4974">
        <v>1626</v>
      </c>
      <c r="S4974">
        <v>3</v>
      </c>
      <c r="T4974" t="s">
        <v>56</v>
      </c>
      <c r="U4974" t="s">
        <v>57</v>
      </c>
      <c r="V4974">
        <v>5727</v>
      </c>
      <c r="W4974">
        <v>0.1</v>
      </c>
    </row>
    <row r="4975" spans="7:23" x14ac:dyDescent="0.35">
      <c r="G4975" t="s">
        <v>44</v>
      </c>
      <c r="H4975">
        <v>2534100</v>
      </c>
      <c r="I4975" t="s">
        <v>14</v>
      </c>
      <c r="J4975">
        <v>52.365845445321803</v>
      </c>
      <c r="K4975">
        <v>4.87225177566122</v>
      </c>
      <c r="L4975" t="s">
        <v>45</v>
      </c>
      <c r="M4975">
        <v>249</v>
      </c>
      <c r="N4975">
        <v>244</v>
      </c>
      <c r="O4975">
        <v>23</v>
      </c>
      <c r="P4975">
        <v>0.43</v>
      </c>
      <c r="Q4975">
        <v>100</v>
      </c>
      <c r="R4975">
        <v>1656</v>
      </c>
      <c r="S4975">
        <v>3</v>
      </c>
      <c r="T4975" t="s">
        <v>56</v>
      </c>
      <c r="U4975" t="s">
        <v>57</v>
      </c>
      <c r="V4975">
        <v>60756</v>
      </c>
      <c r="W4975">
        <v>0.1</v>
      </c>
    </row>
    <row r="4976" spans="7:23" x14ac:dyDescent="0.35">
      <c r="G4976" t="s">
        <v>44</v>
      </c>
      <c r="H4976">
        <v>2548617</v>
      </c>
      <c r="I4976" t="s">
        <v>14</v>
      </c>
      <c r="J4976">
        <v>52.359875973265602</v>
      </c>
      <c r="K4976">
        <v>4.8648146918285402</v>
      </c>
      <c r="L4976" t="s">
        <v>45</v>
      </c>
      <c r="M4976">
        <v>149</v>
      </c>
      <c r="N4976">
        <v>355</v>
      </c>
      <c r="O4976">
        <v>25</v>
      </c>
      <c r="P4976">
        <v>0.44</v>
      </c>
      <c r="Q4976">
        <v>2</v>
      </c>
      <c r="R4976">
        <v>1664</v>
      </c>
      <c r="S4976">
        <v>3</v>
      </c>
      <c r="T4976" t="s">
        <v>56</v>
      </c>
      <c r="U4976" t="s">
        <v>57</v>
      </c>
      <c r="V4976">
        <v>52895</v>
      </c>
      <c r="W4976">
        <v>0.1</v>
      </c>
    </row>
    <row r="4977" spans="7:23" x14ac:dyDescent="0.35">
      <c r="G4977" t="s">
        <v>44</v>
      </c>
      <c r="H4977">
        <v>2668398</v>
      </c>
      <c r="I4977" t="s">
        <v>14</v>
      </c>
      <c r="J4977">
        <v>52.365406059110001</v>
      </c>
      <c r="K4977">
        <v>4.8519810326912003</v>
      </c>
      <c r="L4977" t="s">
        <v>45</v>
      </c>
      <c r="M4977">
        <v>125</v>
      </c>
      <c r="N4977">
        <v>262</v>
      </c>
      <c r="O4977">
        <v>71</v>
      </c>
      <c r="P4977">
        <v>1.28</v>
      </c>
      <c r="Q4977">
        <v>92</v>
      </c>
      <c r="R4977">
        <v>1719</v>
      </c>
      <c r="S4977">
        <v>3</v>
      </c>
      <c r="T4977" t="s">
        <v>56</v>
      </c>
      <c r="U4977" t="s">
        <v>57</v>
      </c>
      <c r="V4977">
        <v>32750</v>
      </c>
      <c r="W4977">
        <v>0.1</v>
      </c>
    </row>
    <row r="4978" spans="7:23" x14ac:dyDescent="0.35">
      <c r="G4978" t="s">
        <v>44</v>
      </c>
      <c r="H4978">
        <v>3073208</v>
      </c>
      <c r="I4978" t="s">
        <v>14</v>
      </c>
      <c r="J4978">
        <v>52.370086937741</v>
      </c>
      <c r="K4978">
        <v>4.8606545839577802</v>
      </c>
      <c r="L4978" t="s">
        <v>45</v>
      </c>
      <c r="M4978">
        <v>125</v>
      </c>
      <c r="N4978">
        <v>359</v>
      </c>
      <c r="O4978">
        <v>27</v>
      </c>
      <c r="P4978">
        <v>0.65</v>
      </c>
      <c r="Q4978">
        <v>5</v>
      </c>
      <c r="R4978">
        <v>1932</v>
      </c>
      <c r="S4978">
        <v>3</v>
      </c>
      <c r="T4978" t="s">
        <v>56</v>
      </c>
      <c r="U4978" t="s">
        <v>57</v>
      </c>
      <c r="V4978">
        <v>44875</v>
      </c>
      <c r="W4978">
        <v>0.1</v>
      </c>
    </row>
    <row r="4979" spans="7:23" x14ac:dyDescent="0.35">
      <c r="G4979" t="s">
        <v>44</v>
      </c>
      <c r="H4979">
        <v>3087867</v>
      </c>
      <c r="I4979" t="s">
        <v>14</v>
      </c>
      <c r="J4979">
        <v>52.372568583008103</v>
      </c>
      <c r="K4979">
        <v>4.8627543549894003</v>
      </c>
      <c r="L4979" t="s">
        <v>45</v>
      </c>
      <c r="M4979">
        <v>150</v>
      </c>
      <c r="N4979">
        <v>361</v>
      </c>
      <c r="O4979">
        <v>31</v>
      </c>
      <c r="P4979">
        <v>0.56999999999999995</v>
      </c>
      <c r="Q4979">
        <v>4</v>
      </c>
      <c r="R4979">
        <v>1943</v>
      </c>
      <c r="S4979">
        <v>3</v>
      </c>
      <c r="T4979" t="s">
        <v>56</v>
      </c>
      <c r="U4979" t="s">
        <v>57</v>
      </c>
      <c r="V4979">
        <v>54150</v>
      </c>
      <c r="W4979">
        <v>0.1</v>
      </c>
    </row>
    <row r="4980" spans="7:23" x14ac:dyDescent="0.35">
      <c r="G4980" t="s">
        <v>44</v>
      </c>
      <c r="H4980">
        <v>3138594</v>
      </c>
      <c r="I4980" t="s">
        <v>14</v>
      </c>
      <c r="J4980">
        <v>52.368074319934301</v>
      </c>
      <c r="K4980">
        <v>4.8723136438075896</v>
      </c>
      <c r="L4980" t="s">
        <v>45</v>
      </c>
      <c r="M4980">
        <v>170</v>
      </c>
      <c r="N4980">
        <v>350</v>
      </c>
      <c r="O4980">
        <v>23</v>
      </c>
      <c r="P4980">
        <v>0.42</v>
      </c>
      <c r="Q4980">
        <v>19</v>
      </c>
      <c r="R4980">
        <v>1968</v>
      </c>
      <c r="S4980">
        <v>3</v>
      </c>
      <c r="T4980" t="s">
        <v>56</v>
      </c>
      <c r="U4980" t="s">
        <v>57</v>
      </c>
      <c r="V4980">
        <v>59500</v>
      </c>
      <c r="W4980">
        <v>0.1</v>
      </c>
    </row>
    <row r="4981" spans="7:23" x14ac:dyDescent="0.35">
      <c r="G4981" t="s">
        <v>44</v>
      </c>
      <c r="H4981">
        <v>3254077</v>
      </c>
      <c r="I4981" t="s">
        <v>14</v>
      </c>
      <c r="J4981">
        <v>52.365225044004099</v>
      </c>
      <c r="K4981">
        <v>4.8528705727236998</v>
      </c>
      <c r="L4981" t="s">
        <v>45</v>
      </c>
      <c r="M4981">
        <v>110</v>
      </c>
      <c r="N4981">
        <v>25</v>
      </c>
      <c r="O4981">
        <v>34</v>
      </c>
      <c r="P4981">
        <v>0.63</v>
      </c>
      <c r="Q4981">
        <v>284</v>
      </c>
      <c r="R4981">
        <v>2047</v>
      </c>
      <c r="S4981">
        <v>3</v>
      </c>
      <c r="T4981" t="s">
        <v>56</v>
      </c>
      <c r="U4981" t="s">
        <v>57</v>
      </c>
      <c r="V4981">
        <v>2750</v>
      </c>
      <c r="W4981">
        <v>0.1</v>
      </c>
    </row>
    <row r="4982" spans="7:23" x14ac:dyDescent="0.35">
      <c r="G4982" t="s">
        <v>44</v>
      </c>
      <c r="H4982">
        <v>3388684</v>
      </c>
      <c r="I4982" t="s">
        <v>14</v>
      </c>
      <c r="J4982">
        <v>52.361206089990603</v>
      </c>
      <c r="K4982">
        <v>4.8521926205881396</v>
      </c>
      <c r="L4982" t="s">
        <v>45</v>
      </c>
      <c r="M4982">
        <v>150</v>
      </c>
      <c r="N4982">
        <v>357</v>
      </c>
      <c r="O4982">
        <v>19</v>
      </c>
      <c r="P4982">
        <v>0.35</v>
      </c>
      <c r="Q4982">
        <v>5</v>
      </c>
      <c r="R4982">
        <v>2144</v>
      </c>
      <c r="S4982">
        <v>3</v>
      </c>
      <c r="T4982" t="s">
        <v>56</v>
      </c>
      <c r="U4982" t="s">
        <v>57</v>
      </c>
      <c r="V4982">
        <v>53550</v>
      </c>
      <c r="W4982">
        <v>0.1</v>
      </c>
    </row>
    <row r="4983" spans="7:23" x14ac:dyDescent="0.35">
      <c r="G4983" t="s">
        <v>44</v>
      </c>
      <c r="H4983">
        <v>3459981</v>
      </c>
      <c r="I4983" t="s">
        <v>14</v>
      </c>
      <c r="J4983">
        <v>52.361916369901799</v>
      </c>
      <c r="K4983">
        <v>4.8752577737180802</v>
      </c>
      <c r="L4983" t="s">
        <v>45</v>
      </c>
      <c r="M4983">
        <v>245</v>
      </c>
      <c r="N4983">
        <v>340</v>
      </c>
      <c r="O4983">
        <v>25</v>
      </c>
      <c r="P4983">
        <v>0.48</v>
      </c>
      <c r="Q4983">
        <v>10</v>
      </c>
      <c r="R4983">
        <v>2190</v>
      </c>
      <c r="S4983">
        <v>3</v>
      </c>
      <c r="T4983" t="s">
        <v>56</v>
      </c>
      <c r="U4983" t="s">
        <v>57</v>
      </c>
      <c r="V4983">
        <v>83300</v>
      </c>
      <c r="W4983">
        <v>0.1</v>
      </c>
    </row>
    <row r="4984" spans="7:23" x14ac:dyDescent="0.35">
      <c r="G4984" t="s">
        <v>44</v>
      </c>
      <c r="H4984">
        <v>3835253</v>
      </c>
      <c r="I4984" t="s">
        <v>14</v>
      </c>
      <c r="J4984">
        <v>52.370278599417503</v>
      </c>
      <c r="K4984">
        <v>4.8659099072600096</v>
      </c>
      <c r="L4984" t="s">
        <v>45</v>
      </c>
      <c r="M4984">
        <v>150</v>
      </c>
      <c r="N4984">
        <v>81</v>
      </c>
      <c r="O4984">
        <v>42</v>
      </c>
      <c r="P4984">
        <v>1.07</v>
      </c>
      <c r="Q4984">
        <v>293</v>
      </c>
      <c r="R4984">
        <v>2425</v>
      </c>
      <c r="S4984">
        <v>3</v>
      </c>
      <c r="T4984" t="s">
        <v>56</v>
      </c>
      <c r="U4984" t="s">
        <v>57</v>
      </c>
      <c r="V4984">
        <v>12150</v>
      </c>
      <c r="W4984">
        <v>0.1</v>
      </c>
    </row>
    <row r="4985" spans="7:23" x14ac:dyDescent="0.35">
      <c r="G4985" t="s">
        <v>44</v>
      </c>
      <c r="H4985">
        <v>3858160</v>
      </c>
      <c r="I4985" t="s">
        <v>14</v>
      </c>
      <c r="J4985">
        <v>52.360175511265602</v>
      </c>
      <c r="K4985">
        <v>4.8664829137991399</v>
      </c>
      <c r="L4985" t="s">
        <v>45</v>
      </c>
      <c r="M4985">
        <v>250</v>
      </c>
      <c r="N4985">
        <v>280</v>
      </c>
      <c r="O4985">
        <v>25</v>
      </c>
      <c r="P4985">
        <v>0.76</v>
      </c>
      <c r="Q4985">
        <v>132</v>
      </c>
      <c r="R4985">
        <v>2445</v>
      </c>
      <c r="S4985">
        <v>3</v>
      </c>
      <c r="T4985" t="s">
        <v>56</v>
      </c>
      <c r="U4985" t="s">
        <v>57</v>
      </c>
      <c r="V4985">
        <v>70000</v>
      </c>
      <c r="W4985">
        <v>0.1</v>
      </c>
    </row>
    <row r="4986" spans="7:23" x14ac:dyDescent="0.35">
      <c r="G4986" t="s">
        <v>44</v>
      </c>
      <c r="H4986">
        <v>3871631</v>
      </c>
      <c r="I4986" t="s">
        <v>14</v>
      </c>
      <c r="J4986">
        <v>52.366623519507797</v>
      </c>
      <c r="K4986">
        <v>4.8727645728434501</v>
      </c>
      <c r="L4986" t="s">
        <v>45</v>
      </c>
      <c r="M4986">
        <v>150</v>
      </c>
      <c r="N4986">
        <v>302</v>
      </c>
      <c r="O4986">
        <v>75</v>
      </c>
      <c r="P4986">
        <v>1.44</v>
      </c>
      <c r="Q4986">
        <v>106</v>
      </c>
      <c r="R4986">
        <v>2452</v>
      </c>
      <c r="S4986">
        <v>3</v>
      </c>
      <c r="T4986" t="s">
        <v>56</v>
      </c>
      <c r="U4986" t="s">
        <v>57</v>
      </c>
      <c r="V4986">
        <v>45300</v>
      </c>
      <c r="W4986">
        <v>0.1</v>
      </c>
    </row>
    <row r="4987" spans="7:23" x14ac:dyDescent="0.35">
      <c r="G4987" t="s">
        <v>44</v>
      </c>
      <c r="H4987">
        <v>4065532</v>
      </c>
      <c r="I4987" t="s">
        <v>14</v>
      </c>
      <c r="J4987">
        <v>52.358058230262699</v>
      </c>
      <c r="K4987">
        <v>4.8591561731888397</v>
      </c>
      <c r="L4987" t="s">
        <v>45</v>
      </c>
      <c r="M4987">
        <v>150</v>
      </c>
      <c r="N4987">
        <v>179</v>
      </c>
      <c r="O4987">
        <v>23</v>
      </c>
      <c r="P4987">
        <v>0.45</v>
      </c>
      <c r="Q4987">
        <v>135</v>
      </c>
      <c r="R4987">
        <v>2577</v>
      </c>
      <c r="S4987">
        <v>3</v>
      </c>
      <c r="T4987" t="s">
        <v>56</v>
      </c>
      <c r="U4987" t="s">
        <v>57</v>
      </c>
      <c r="V4987">
        <v>26850</v>
      </c>
      <c r="W4987">
        <v>0.1</v>
      </c>
    </row>
    <row r="4988" spans="7:23" x14ac:dyDescent="0.35">
      <c r="G4988" t="s">
        <v>44</v>
      </c>
      <c r="H4988">
        <v>4134188</v>
      </c>
      <c r="I4988" t="s">
        <v>14</v>
      </c>
      <c r="J4988">
        <v>52.3620246639097</v>
      </c>
      <c r="K4988">
        <v>4.8663848187796299</v>
      </c>
      <c r="L4988" t="s">
        <v>45</v>
      </c>
      <c r="M4988">
        <v>300</v>
      </c>
      <c r="N4988">
        <v>82</v>
      </c>
      <c r="O4988">
        <v>11</v>
      </c>
      <c r="P4988">
        <v>0.22</v>
      </c>
      <c r="Q4988">
        <v>186</v>
      </c>
      <c r="R4988">
        <v>2597</v>
      </c>
      <c r="S4988">
        <v>3</v>
      </c>
      <c r="T4988" t="s">
        <v>56</v>
      </c>
      <c r="U4988" t="s">
        <v>57</v>
      </c>
      <c r="V4988">
        <v>24600</v>
      </c>
      <c r="W4988">
        <v>0.1</v>
      </c>
    </row>
    <row r="4989" spans="7:23" x14ac:dyDescent="0.35">
      <c r="G4989" t="s">
        <v>44</v>
      </c>
      <c r="H4989">
        <v>4394905</v>
      </c>
      <c r="I4989" t="s">
        <v>14</v>
      </c>
      <c r="J4989">
        <v>52.369518064761301</v>
      </c>
      <c r="K4989">
        <v>4.8600342150021403</v>
      </c>
      <c r="L4989" t="s">
        <v>45</v>
      </c>
      <c r="M4989">
        <v>159</v>
      </c>
      <c r="N4989">
        <v>106</v>
      </c>
      <c r="O4989">
        <v>55</v>
      </c>
      <c r="P4989">
        <v>1.1499999999999999</v>
      </c>
      <c r="Q4989">
        <v>357</v>
      </c>
      <c r="R4989">
        <v>2741</v>
      </c>
      <c r="S4989">
        <v>3</v>
      </c>
      <c r="T4989" t="s">
        <v>56</v>
      </c>
      <c r="U4989" t="s">
        <v>57</v>
      </c>
      <c r="V4989">
        <v>16854</v>
      </c>
      <c r="W4989">
        <v>0.1</v>
      </c>
    </row>
    <row r="4990" spans="7:23" x14ac:dyDescent="0.35">
      <c r="G4990" t="s">
        <v>44</v>
      </c>
      <c r="H4990">
        <v>4448285</v>
      </c>
      <c r="I4990" t="s">
        <v>14</v>
      </c>
      <c r="J4990">
        <v>52.3669635562567</v>
      </c>
      <c r="K4990">
        <v>4.8652958226290197</v>
      </c>
      <c r="L4990" t="s">
        <v>45</v>
      </c>
      <c r="M4990">
        <v>145</v>
      </c>
      <c r="N4990">
        <v>261</v>
      </c>
      <c r="O4990">
        <v>40</v>
      </c>
      <c r="P4990">
        <v>0.81</v>
      </c>
      <c r="Q4990">
        <v>21</v>
      </c>
      <c r="R4990">
        <v>2770</v>
      </c>
      <c r="S4990">
        <v>3</v>
      </c>
      <c r="T4990" t="s">
        <v>56</v>
      </c>
      <c r="U4990" t="s">
        <v>57</v>
      </c>
      <c r="V4990">
        <v>37845</v>
      </c>
      <c r="W4990">
        <v>0.1</v>
      </c>
    </row>
    <row r="4991" spans="7:23" x14ac:dyDescent="0.35">
      <c r="G4991" t="s">
        <v>44</v>
      </c>
      <c r="H4991">
        <v>4627398</v>
      </c>
      <c r="I4991" t="s">
        <v>14</v>
      </c>
      <c r="J4991">
        <v>52.366208206806697</v>
      </c>
      <c r="K4991">
        <v>4.8735037892759596</v>
      </c>
      <c r="L4991" t="s">
        <v>45</v>
      </c>
      <c r="M4991">
        <v>120</v>
      </c>
      <c r="N4991">
        <v>329</v>
      </c>
      <c r="O4991">
        <v>51</v>
      </c>
      <c r="P4991">
        <v>1.06</v>
      </c>
      <c r="Q4991">
        <v>16</v>
      </c>
      <c r="R4991">
        <v>2866</v>
      </c>
      <c r="S4991">
        <v>3</v>
      </c>
      <c r="T4991" t="s">
        <v>56</v>
      </c>
      <c r="U4991" t="s">
        <v>57</v>
      </c>
      <c r="V4991">
        <v>39480</v>
      </c>
      <c r="W4991">
        <v>0.1</v>
      </c>
    </row>
    <row r="4992" spans="7:23" x14ac:dyDescent="0.35">
      <c r="G4992" t="s">
        <v>44</v>
      </c>
      <c r="H4992">
        <v>4673904</v>
      </c>
      <c r="I4992" t="s">
        <v>14</v>
      </c>
      <c r="J4992">
        <v>52.373713820960198</v>
      </c>
      <c r="K4992">
        <v>4.86147795687216</v>
      </c>
      <c r="L4992" t="s">
        <v>45</v>
      </c>
      <c r="M4992">
        <v>200</v>
      </c>
      <c r="N4992">
        <v>351</v>
      </c>
      <c r="O4992">
        <v>64</v>
      </c>
      <c r="P4992">
        <v>1.34</v>
      </c>
      <c r="Q4992">
        <v>12</v>
      </c>
      <c r="R4992">
        <v>2890</v>
      </c>
      <c r="S4992">
        <v>3</v>
      </c>
      <c r="T4992" t="s">
        <v>56</v>
      </c>
      <c r="U4992" t="s">
        <v>57</v>
      </c>
      <c r="V4992">
        <v>70200</v>
      </c>
      <c r="W4992">
        <v>0.1</v>
      </c>
    </row>
    <row r="4993" spans="7:23" x14ac:dyDescent="0.35">
      <c r="G4993" t="s">
        <v>44</v>
      </c>
      <c r="H4993">
        <v>4677465</v>
      </c>
      <c r="I4993" t="s">
        <v>14</v>
      </c>
      <c r="J4993">
        <v>52.358187795109998</v>
      </c>
      <c r="K4993">
        <v>4.8600384184363596</v>
      </c>
      <c r="L4993" t="s">
        <v>45</v>
      </c>
      <c r="M4993">
        <v>105</v>
      </c>
      <c r="N4993">
        <v>361</v>
      </c>
      <c r="O4993">
        <v>30</v>
      </c>
      <c r="P4993">
        <v>0.63</v>
      </c>
      <c r="Q4993">
        <v>7</v>
      </c>
      <c r="R4993">
        <v>2891</v>
      </c>
      <c r="S4993">
        <v>3</v>
      </c>
      <c r="T4993" t="s">
        <v>56</v>
      </c>
      <c r="U4993" t="s">
        <v>57</v>
      </c>
      <c r="V4993">
        <v>37905</v>
      </c>
      <c r="W4993">
        <v>0.1</v>
      </c>
    </row>
    <row r="4994" spans="7:23" x14ac:dyDescent="0.35">
      <c r="G4994" t="s">
        <v>44</v>
      </c>
      <c r="H4994">
        <v>4779111</v>
      </c>
      <c r="I4994" t="s">
        <v>14</v>
      </c>
      <c r="J4994">
        <v>52.362844310382798</v>
      </c>
      <c r="K4994">
        <v>4.8609600490515499</v>
      </c>
      <c r="L4994" t="s">
        <v>45</v>
      </c>
      <c r="M4994">
        <v>140</v>
      </c>
      <c r="N4994">
        <v>114</v>
      </c>
      <c r="O4994">
        <v>20</v>
      </c>
      <c r="P4994">
        <v>0.46</v>
      </c>
      <c r="Q4994">
        <v>229</v>
      </c>
      <c r="R4994">
        <v>2953</v>
      </c>
      <c r="S4994">
        <v>3</v>
      </c>
      <c r="T4994" t="s">
        <v>56</v>
      </c>
      <c r="U4994" t="s">
        <v>57</v>
      </c>
      <c r="V4994">
        <v>15960</v>
      </c>
      <c r="W4994">
        <v>0.1</v>
      </c>
    </row>
    <row r="4995" spans="7:23" x14ac:dyDescent="0.35">
      <c r="G4995" t="s">
        <v>44</v>
      </c>
      <c r="H4995">
        <v>4788426</v>
      </c>
      <c r="I4995" t="s">
        <v>14</v>
      </c>
      <c r="J4995">
        <v>52.361245562360502</v>
      </c>
      <c r="K4995">
        <v>4.8503155774334301</v>
      </c>
      <c r="L4995" t="s">
        <v>45</v>
      </c>
      <c r="M4995">
        <v>109</v>
      </c>
      <c r="N4995">
        <v>17</v>
      </c>
      <c r="O4995">
        <v>60</v>
      </c>
      <c r="P4995">
        <v>1.24</v>
      </c>
      <c r="Q4995">
        <v>331</v>
      </c>
      <c r="R4995">
        <v>2956</v>
      </c>
      <c r="S4995">
        <v>3</v>
      </c>
      <c r="T4995" t="s">
        <v>56</v>
      </c>
      <c r="U4995" t="s">
        <v>57</v>
      </c>
      <c r="V4995">
        <v>1853</v>
      </c>
      <c r="W4995">
        <v>0.1</v>
      </c>
    </row>
    <row r="4996" spans="7:23" x14ac:dyDescent="0.35">
      <c r="G4996" t="s">
        <v>44</v>
      </c>
      <c r="H4996">
        <v>4908135</v>
      </c>
      <c r="I4996" t="s">
        <v>14</v>
      </c>
      <c r="J4996">
        <v>52.370985041514501</v>
      </c>
      <c r="K4996">
        <v>4.8609118500025197</v>
      </c>
      <c r="L4996" t="s">
        <v>45</v>
      </c>
      <c r="M4996">
        <v>150</v>
      </c>
      <c r="N4996">
        <v>125</v>
      </c>
      <c r="O4996">
        <v>19</v>
      </c>
      <c r="P4996">
        <v>0.43</v>
      </c>
      <c r="Q4996">
        <v>10</v>
      </c>
      <c r="R4996">
        <v>3022</v>
      </c>
      <c r="S4996">
        <v>3</v>
      </c>
      <c r="T4996" t="s">
        <v>56</v>
      </c>
      <c r="U4996" t="s">
        <v>57</v>
      </c>
      <c r="V4996">
        <v>18750</v>
      </c>
      <c r="W4996">
        <v>0.1</v>
      </c>
    </row>
    <row r="4997" spans="7:23" x14ac:dyDescent="0.35">
      <c r="G4997" t="s">
        <v>44</v>
      </c>
      <c r="H4997">
        <v>4951858</v>
      </c>
      <c r="I4997" t="s">
        <v>14</v>
      </c>
      <c r="J4997">
        <v>52.357876091188999</v>
      </c>
      <c r="K4997">
        <v>4.8568217979828399</v>
      </c>
      <c r="L4997" t="s">
        <v>45</v>
      </c>
      <c r="M4997">
        <v>189</v>
      </c>
      <c r="N4997">
        <v>360</v>
      </c>
      <c r="O4997">
        <v>5</v>
      </c>
      <c r="P4997">
        <v>0.24</v>
      </c>
      <c r="Q4997">
        <v>9</v>
      </c>
      <c r="R4997">
        <v>3044</v>
      </c>
      <c r="S4997">
        <v>3</v>
      </c>
      <c r="T4997" t="s">
        <v>56</v>
      </c>
      <c r="U4997" t="s">
        <v>57</v>
      </c>
      <c r="V4997">
        <v>68040</v>
      </c>
      <c r="W4997">
        <v>0.1</v>
      </c>
    </row>
    <row r="4998" spans="7:23" x14ac:dyDescent="0.35">
      <c r="G4998" t="s">
        <v>44</v>
      </c>
      <c r="H4998">
        <v>5010247</v>
      </c>
      <c r="I4998" t="s">
        <v>14</v>
      </c>
      <c r="J4998">
        <v>52.362112359573402</v>
      </c>
      <c r="K4998">
        <v>4.8545613166356896</v>
      </c>
      <c r="L4998" t="s">
        <v>45</v>
      </c>
      <c r="M4998">
        <v>133</v>
      </c>
      <c r="N4998">
        <v>323</v>
      </c>
      <c r="O4998">
        <v>33</v>
      </c>
      <c r="P4998">
        <v>0.74</v>
      </c>
      <c r="Q4998">
        <v>97</v>
      </c>
      <c r="R4998">
        <v>3076</v>
      </c>
      <c r="S4998">
        <v>3</v>
      </c>
      <c r="T4998" t="s">
        <v>56</v>
      </c>
      <c r="U4998" t="s">
        <v>57</v>
      </c>
      <c r="V4998">
        <v>42959</v>
      </c>
      <c r="W4998">
        <v>0.1</v>
      </c>
    </row>
    <row r="4999" spans="7:23" x14ac:dyDescent="0.35">
      <c r="G4999" t="s">
        <v>44</v>
      </c>
      <c r="H4999">
        <v>5088242</v>
      </c>
      <c r="I4999" t="s">
        <v>14</v>
      </c>
      <c r="J4999">
        <v>52.36637231065</v>
      </c>
      <c r="K4999">
        <v>4.8645975679096898</v>
      </c>
      <c r="L4999" t="s">
        <v>45</v>
      </c>
      <c r="M4999">
        <v>125</v>
      </c>
      <c r="N4999">
        <v>314</v>
      </c>
      <c r="O4999">
        <v>34</v>
      </c>
      <c r="P4999">
        <v>0.73</v>
      </c>
      <c r="Q4999">
        <v>3</v>
      </c>
      <c r="R4999">
        <v>3116</v>
      </c>
      <c r="S4999">
        <v>3</v>
      </c>
      <c r="T4999" t="s">
        <v>56</v>
      </c>
      <c r="U4999" t="s">
        <v>57</v>
      </c>
      <c r="V4999">
        <v>39250</v>
      </c>
      <c r="W4999">
        <v>0.1</v>
      </c>
    </row>
    <row r="5000" spans="7:23" x14ac:dyDescent="0.35">
      <c r="G5000" t="s">
        <v>44</v>
      </c>
      <c r="H5000">
        <v>5197913</v>
      </c>
      <c r="I5000" t="s">
        <v>14</v>
      </c>
      <c r="J5000">
        <v>52.361643976905697</v>
      </c>
      <c r="K5000">
        <v>4.8637033472664504</v>
      </c>
      <c r="L5000" t="s">
        <v>45</v>
      </c>
      <c r="M5000">
        <v>125</v>
      </c>
      <c r="N5000">
        <v>268</v>
      </c>
      <c r="O5000">
        <v>49</v>
      </c>
      <c r="P5000">
        <v>1.06</v>
      </c>
      <c r="Q5000">
        <v>57</v>
      </c>
      <c r="R5000">
        <v>3163</v>
      </c>
      <c r="S5000">
        <v>3</v>
      </c>
      <c r="T5000" t="s">
        <v>56</v>
      </c>
      <c r="U5000" t="s">
        <v>57</v>
      </c>
      <c r="V5000">
        <v>33500</v>
      </c>
      <c r="W5000">
        <v>0.1</v>
      </c>
    </row>
    <row r="5001" spans="7:23" x14ac:dyDescent="0.35">
      <c r="G5001" t="s">
        <v>44</v>
      </c>
      <c r="H5001">
        <v>5437805</v>
      </c>
      <c r="I5001" t="s">
        <v>14</v>
      </c>
      <c r="J5001">
        <v>52.365487840386002</v>
      </c>
      <c r="K5001">
        <v>4.8641205322167904</v>
      </c>
      <c r="L5001" t="s">
        <v>45</v>
      </c>
      <c r="M5001">
        <v>160</v>
      </c>
      <c r="N5001">
        <v>321</v>
      </c>
      <c r="O5001">
        <v>48</v>
      </c>
      <c r="P5001">
        <v>1.06</v>
      </c>
      <c r="Q5001">
        <v>70</v>
      </c>
      <c r="R5001">
        <v>3262</v>
      </c>
      <c r="S5001">
        <v>3</v>
      </c>
      <c r="T5001" t="s">
        <v>56</v>
      </c>
      <c r="U5001" t="s">
        <v>57</v>
      </c>
      <c r="V5001">
        <v>51360</v>
      </c>
      <c r="W5001">
        <v>0.1</v>
      </c>
    </row>
    <row r="5002" spans="7:23" x14ac:dyDescent="0.35">
      <c r="G5002" t="s">
        <v>44</v>
      </c>
      <c r="H5002">
        <v>5902525</v>
      </c>
      <c r="I5002" t="s">
        <v>14</v>
      </c>
      <c r="J5002">
        <v>52.358565933727199</v>
      </c>
      <c r="K5002">
        <v>4.8597111047964399</v>
      </c>
      <c r="L5002" t="s">
        <v>45</v>
      </c>
      <c r="M5002">
        <v>159</v>
      </c>
      <c r="N5002">
        <v>282</v>
      </c>
      <c r="O5002">
        <v>33</v>
      </c>
      <c r="P5002">
        <v>0.76</v>
      </c>
      <c r="Q5002">
        <v>55</v>
      </c>
      <c r="R5002">
        <v>3486</v>
      </c>
      <c r="S5002">
        <v>3</v>
      </c>
      <c r="T5002" t="s">
        <v>56</v>
      </c>
      <c r="U5002" t="s">
        <v>57</v>
      </c>
      <c r="V5002">
        <v>44838</v>
      </c>
      <c r="W5002">
        <v>0.1</v>
      </c>
    </row>
    <row r="5003" spans="7:23" x14ac:dyDescent="0.35">
      <c r="G5003" t="s">
        <v>44</v>
      </c>
      <c r="H5003">
        <v>5923681</v>
      </c>
      <c r="I5003" t="s">
        <v>14</v>
      </c>
      <c r="J5003">
        <v>52.366418249117501</v>
      </c>
      <c r="K5003">
        <v>4.8760719007488902</v>
      </c>
      <c r="L5003" t="s">
        <v>45</v>
      </c>
      <c r="M5003">
        <v>199</v>
      </c>
      <c r="N5003">
        <v>221</v>
      </c>
      <c r="O5003">
        <v>31</v>
      </c>
      <c r="P5003">
        <v>0.72</v>
      </c>
      <c r="Q5003">
        <v>23</v>
      </c>
      <c r="R5003">
        <v>3501</v>
      </c>
      <c r="S5003">
        <v>3</v>
      </c>
      <c r="T5003" t="s">
        <v>56</v>
      </c>
      <c r="U5003" t="s">
        <v>57</v>
      </c>
      <c r="V5003">
        <v>43979</v>
      </c>
      <c r="W5003">
        <v>0.1</v>
      </c>
    </row>
    <row r="5004" spans="7:23" x14ac:dyDescent="0.35">
      <c r="G5004" t="s">
        <v>44</v>
      </c>
      <c r="H5004">
        <v>5950879</v>
      </c>
      <c r="I5004" t="s">
        <v>14</v>
      </c>
      <c r="J5004">
        <v>52.367299522443503</v>
      </c>
      <c r="K5004">
        <v>4.8509153763772996</v>
      </c>
      <c r="L5004" t="s">
        <v>45</v>
      </c>
      <c r="M5004">
        <v>245</v>
      </c>
      <c r="N5004">
        <v>23</v>
      </c>
      <c r="O5004">
        <v>48</v>
      </c>
      <c r="P5004">
        <v>1.1000000000000001</v>
      </c>
      <c r="Q5004">
        <v>317</v>
      </c>
      <c r="R5004">
        <v>3514</v>
      </c>
      <c r="S5004">
        <v>3</v>
      </c>
      <c r="T5004" t="s">
        <v>56</v>
      </c>
      <c r="U5004" t="s">
        <v>57</v>
      </c>
      <c r="V5004">
        <v>5635</v>
      </c>
      <c r="W5004">
        <v>0.1</v>
      </c>
    </row>
    <row r="5005" spans="7:23" x14ac:dyDescent="0.35">
      <c r="G5005" t="s">
        <v>44</v>
      </c>
      <c r="H5005">
        <v>5978154</v>
      </c>
      <c r="I5005" t="s">
        <v>14</v>
      </c>
      <c r="J5005">
        <v>52.368690814876203</v>
      </c>
      <c r="K5005">
        <v>4.8737081749901403</v>
      </c>
      <c r="L5005" t="s">
        <v>45</v>
      </c>
      <c r="M5005">
        <v>240</v>
      </c>
      <c r="N5005">
        <v>132</v>
      </c>
      <c r="O5005">
        <v>21</v>
      </c>
      <c r="P5005">
        <v>0.48</v>
      </c>
      <c r="Q5005">
        <v>314</v>
      </c>
      <c r="R5005">
        <v>3534</v>
      </c>
      <c r="S5005">
        <v>3</v>
      </c>
      <c r="T5005" t="s">
        <v>56</v>
      </c>
      <c r="U5005" t="s">
        <v>57</v>
      </c>
      <c r="V5005">
        <v>31680</v>
      </c>
      <c r="W5005">
        <v>0.1</v>
      </c>
    </row>
    <row r="5006" spans="7:23" x14ac:dyDescent="0.35">
      <c r="G5006" t="s">
        <v>44</v>
      </c>
      <c r="H5006">
        <v>6110143</v>
      </c>
      <c r="I5006" t="s">
        <v>14</v>
      </c>
      <c r="J5006">
        <v>52.370967555445702</v>
      </c>
      <c r="K5006">
        <v>4.85189397844597</v>
      </c>
      <c r="L5006" t="s">
        <v>45</v>
      </c>
      <c r="M5006">
        <v>110</v>
      </c>
      <c r="N5006">
        <v>223</v>
      </c>
      <c r="O5006">
        <v>29</v>
      </c>
      <c r="P5006">
        <v>0.92</v>
      </c>
      <c r="Q5006">
        <v>81</v>
      </c>
      <c r="R5006">
        <v>3631</v>
      </c>
      <c r="S5006">
        <v>3</v>
      </c>
      <c r="T5006" t="s">
        <v>56</v>
      </c>
      <c r="U5006" t="s">
        <v>57</v>
      </c>
      <c r="V5006">
        <v>24530</v>
      </c>
      <c r="W5006">
        <v>0.1</v>
      </c>
    </row>
    <row r="5007" spans="7:23" x14ac:dyDescent="0.35">
      <c r="G5007" t="s">
        <v>44</v>
      </c>
      <c r="H5007">
        <v>6111922</v>
      </c>
      <c r="I5007" t="s">
        <v>14</v>
      </c>
      <c r="J5007">
        <v>52.364452992322903</v>
      </c>
      <c r="K5007">
        <v>4.8714376847048202</v>
      </c>
      <c r="L5007" t="s">
        <v>45</v>
      </c>
      <c r="M5007">
        <v>175</v>
      </c>
      <c r="N5007">
        <v>212</v>
      </c>
      <c r="O5007">
        <v>18</v>
      </c>
      <c r="P5007">
        <v>0.42</v>
      </c>
      <c r="Q5007">
        <v>32</v>
      </c>
      <c r="R5007">
        <v>3634</v>
      </c>
      <c r="S5007">
        <v>3</v>
      </c>
      <c r="T5007" t="s">
        <v>56</v>
      </c>
      <c r="U5007" t="s">
        <v>57</v>
      </c>
      <c r="V5007">
        <v>37100</v>
      </c>
      <c r="W5007">
        <v>0.1</v>
      </c>
    </row>
    <row r="5008" spans="7:23" x14ac:dyDescent="0.35">
      <c r="G5008" t="s">
        <v>44</v>
      </c>
      <c r="H5008">
        <v>6173902</v>
      </c>
      <c r="I5008" t="s">
        <v>14</v>
      </c>
      <c r="J5008">
        <v>52.364221314682702</v>
      </c>
      <c r="K5008">
        <v>4.8522089698006496</v>
      </c>
      <c r="L5008" t="s">
        <v>45</v>
      </c>
      <c r="M5008">
        <v>159</v>
      </c>
      <c r="N5008">
        <v>224</v>
      </c>
      <c r="O5008">
        <v>16</v>
      </c>
      <c r="P5008">
        <v>1.02</v>
      </c>
      <c r="Q5008">
        <v>349</v>
      </c>
      <c r="R5008">
        <v>3685</v>
      </c>
      <c r="S5008">
        <v>3</v>
      </c>
      <c r="T5008" t="s">
        <v>56</v>
      </c>
      <c r="U5008" t="s">
        <v>57</v>
      </c>
      <c r="V5008">
        <v>35616</v>
      </c>
      <c r="W5008">
        <v>0.1</v>
      </c>
    </row>
    <row r="5009" spans="7:23" x14ac:dyDescent="0.35">
      <c r="G5009" t="s">
        <v>44</v>
      </c>
      <c r="H5009">
        <v>6289814</v>
      </c>
      <c r="I5009" t="s">
        <v>14</v>
      </c>
      <c r="J5009">
        <v>52.360333467209401</v>
      </c>
      <c r="K5009">
        <v>4.8676040384566504</v>
      </c>
      <c r="L5009" t="s">
        <v>45</v>
      </c>
      <c r="M5009">
        <v>150</v>
      </c>
      <c r="N5009">
        <v>269</v>
      </c>
      <c r="O5009">
        <v>21</v>
      </c>
      <c r="P5009">
        <v>0.52</v>
      </c>
      <c r="Q5009">
        <v>9</v>
      </c>
      <c r="R5009">
        <v>3761</v>
      </c>
      <c r="S5009">
        <v>3</v>
      </c>
      <c r="T5009" t="s">
        <v>56</v>
      </c>
      <c r="U5009" t="s">
        <v>57</v>
      </c>
      <c r="V5009">
        <v>40350</v>
      </c>
      <c r="W5009">
        <v>0.1</v>
      </c>
    </row>
    <row r="5010" spans="7:23" x14ac:dyDescent="0.35">
      <c r="G5010" t="s">
        <v>44</v>
      </c>
      <c r="H5010">
        <v>6456826</v>
      </c>
      <c r="I5010" t="s">
        <v>14</v>
      </c>
      <c r="J5010">
        <v>52.367211880463202</v>
      </c>
      <c r="K5010">
        <v>4.8670109043115</v>
      </c>
      <c r="L5010" t="s">
        <v>45</v>
      </c>
      <c r="M5010">
        <v>180</v>
      </c>
      <c r="N5010">
        <v>314</v>
      </c>
      <c r="O5010">
        <v>24</v>
      </c>
      <c r="P5010">
        <v>0.73</v>
      </c>
      <c r="Q5010">
        <v>97</v>
      </c>
      <c r="R5010">
        <v>3881</v>
      </c>
      <c r="S5010">
        <v>3</v>
      </c>
      <c r="T5010" t="s">
        <v>56</v>
      </c>
      <c r="U5010" t="s">
        <v>57</v>
      </c>
      <c r="V5010">
        <v>56520</v>
      </c>
      <c r="W5010">
        <v>0.1</v>
      </c>
    </row>
    <row r="5011" spans="7:23" x14ac:dyDescent="0.35">
      <c r="G5011" t="s">
        <v>44</v>
      </c>
      <c r="H5011">
        <v>6685534</v>
      </c>
      <c r="I5011" t="s">
        <v>14</v>
      </c>
      <c r="J5011">
        <v>52.362408714036903</v>
      </c>
      <c r="K5011">
        <v>4.8574984536480699</v>
      </c>
      <c r="L5011" t="s">
        <v>45</v>
      </c>
      <c r="M5011">
        <v>85</v>
      </c>
      <c r="N5011">
        <v>350</v>
      </c>
      <c r="O5011">
        <v>11</v>
      </c>
      <c r="P5011">
        <v>0.34</v>
      </c>
      <c r="Q5011">
        <v>9</v>
      </c>
      <c r="R5011">
        <v>4036</v>
      </c>
      <c r="S5011">
        <v>3</v>
      </c>
      <c r="T5011" t="s">
        <v>56</v>
      </c>
      <c r="U5011" t="s">
        <v>57</v>
      </c>
      <c r="V5011">
        <v>29750</v>
      </c>
      <c r="W5011">
        <v>0.1</v>
      </c>
    </row>
    <row r="5012" spans="7:23" x14ac:dyDescent="0.35">
      <c r="G5012" t="s">
        <v>44</v>
      </c>
      <c r="H5012">
        <v>6867245</v>
      </c>
      <c r="I5012" t="s">
        <v>14</v>
      </c>
      <c r="J5012">
        <v>52.369735742902698</v>
      </c>
      <c r="K5012">
        <v>4.8706675895106502</v>
      </c>
      <c r="L5012" t="s">
        <v>45</v>
      </c>
      <c r="M5012">
        <v>180</v>
      </c>
      <c r="N5012">
        <v>356</v>
      </c>
      <c r="O5012">
        <v>46</v>
      </c>
      <c r="P5012">
        <v>1.1000000000000001</v>
      </c>
      <c r="Q5012">
        <v>8</v>
      </c>
      <c r="R5012">
        <v>4166</v>
      </c>
      <c r="S5012">
        <v>3</v>
      </c>
      <c r="T5012" t="s">
        <v>56</v>
      </c>
      <c r="U5012" t="s">
        <v>57</v>
      </c>
      <c r="V5012">
        <v>64080</v>
      </c>
      <c r="W5012">
        <v>0.1</v>
      </c>
    </row>
    <row r="5013" spans="7:23" x14ac:dyDescent="0.35">
      <c r="G5013" t="s">
        <v>44</v>
      </c>
      <c r="H5013">
        <v>6873916</v>
      </c>
      <c r="I5013" t="s">
        <v>14</v>
      </c>
      <c r="J5013">
        <v>52.372716810527301</v>
      </c>
      <c r="K5013">
        <v>4.8560217241831598</v>
      </c>
      <c r="L5013" t="s">
        <v>45</v>
      </c>
      <c r="M5013">
        <v>100</v>
      </c>
      <c r="N5013">
        <v>267</v>
      </c>
      <c r="O5013">
        <v>62</v>
      </c>
      <c r="P5013">
        <v>1.49</v>
      </c>
      <c r="Q5013">
        <v>5</v>
      </c>
      <c r="R5013">
        <v>4170</v>
      </c>
      <c r="S5013">
        <v>3</v>
      </c>
      <c r="T5013" t="s">
        <v>56</v>
      </c>
      <c r="U5013" t="s">
        <v>57</v>
      </c>
      <c r="V5013">
        <v>26700</v>
      </c>
      <c r="W5013">
        <v>0.1</v>
      </c>
    </row>
    <row r="5014" spans="7:23" x14ac:dyDescent="0.35">
      <c r="G5014" t="s">
        <v>44</v>
      </c>
      <c r="H5014">
        <v>6978971</v>
      </c>
      <c r="I5014" t="s">
        <v>14</v>
      </c>
      <c r="J5014">
        <v>52.368934183214897</v>
      </c>
      <c r="K5014">
        <v>4.8724031610768996</v>
      </c>
      <c r="L5014" t="s">
        <v>45</v>
      </c>
      <c r="M5014">
        <v>325</v>
      </c>
      <c r="N5014">
        <v>282</v>
      </c>
      <c r="O5014">
        <v>36</v>
      </c>
      <c r="P5014">
        <v>0.88</v>
      </c>
      <c r="Q5014">
        <v>363</v>
      </c>
      <c r="R5014">
        <v>4229</v>
      </c>
      <c r="S5014">
        <v>3</v>
      </c>
      <c r="T5014" t="s">
        <v>56</v>
      </c>
      <c r="U5014" t="s">
        <v>57</v>
      </c>
      <c r="V5014">
        <v>91650</v>
      </c>
      <c r="W5014">
        <v>0.1</v>
      </c>
    </row>
    <row r="5015" spans="7:23" x14ac:dyDescent="0.35">
      <c r="G5015" t="s">
        <v>44</v>
      </c>
      <c r="H5015">
        <v>7106182</v>
      </c>
      <c r="I5015" t="s">
        <v>14</v>
      </c>
      <c r="J5015">
        <v>52.3670686275969</v>
      </c>
      <c r="K5015">
        <v>4.8527554901826102</v>
      </c>
      <c r="L5015" t="s">
        <v>45</v>
      </c>
      <c r="M5015">
        <v>150</v>
      </c>
      <c r="N5015">
        <v>179</v>
      </c>
      <c r="O5015">
        <v>29</v>
      </c>
      <c r="P5015">
        <v>0.71</v>
      </c>
      <c r="Q5015">
        <v>351</v>
      </c>
      <c r="R5015">
        <v>4302</v>
      </c>
      <c r="S5015">
        <v>3</v>
      </c>
      <c r="T5015" t="s">
        <v>56</v>
      </c>
      <c r="U5015" t="s">
        <v>57</v>
      </c>
      <c r="V5015">
        <v>26850</v>
      </c>
      <c r="W5015">
        <v>0.1</v>
      </c>
    </row>
    <row r="5016" spans="7:23" x14ac:dyDescent="0.35">
      <c r="G5016" t="s">
        <v>44</v>
      </c>
      <c r="H5016">
        <v>7111031</v>
      </c>
      <c r="I5016" t="s">
        <v>14</v>
      </c>
      <c r="J5016">
        <v>52.364090085091</v>
      </c>
      <c r="K5016">
        <v>4.8629831950822</v>
      </c>
      <c r="L5016" t="s">
        <v>45</v>
      </c>
      <c r="M5016">
        <v>165</v>
      </c>
      <c r="N5016">
        <v>337</v>
      </c>
      <c r="O5016">
        <v>28</v>
      </c>
      <c r="P5016">
        <v>0.68</v>
      </c>
      <c r="Q5016">
        <v>36</v>
      </c>
      <c r="R5016">
        <v>4306</v>
      </c>
      <c r="S5016">
        <v>3</v>
      </c>
      <c r="T5016" t="s">
        <v>56</v>
      </c>
      <c r="U5016" t="s">
        <v>57</v>
      </c>
      <c r="V5016">
        <v>55605</v>
      </c>
      <c r="W5016">
        <v>0.1</v>
      </c>
    </row>
    <row r="5017" spans="7:23" x14ac:dyDescent="0.35">
      <c r="G5017" t="s">
        <v>44</v>
      </c>
      <c r="H5017">
        <v>7324460</v>
      </c>
      <c r="I5017" t="s">
        <v>14</v>
      </c>
      <c r="J5017">
        <v>52.365263009005197</v>
      </c>
      <c r="K5017">
        <v>4.8724069136495096</v>
      </c>
      <c r="L5017" t="s">
        <v>45</v>
      </c>
      <c r="M5017">
        <v>95</v>
      </c>
      <c r="N5017">
        <v>359</v>
      </c>
      <c r="O5017">
        <v>5</v>
      </c>
      <c r="P5017">
        <v>0.12</v>
      </c>
      <c r="Q5017">
        <v>4</v>
      </c>
      <c r="R5017">
        <v>4456</v>
      </c>
      <c r="S5017">
        <v>3</v>
      </c>
      <c r="T5017" t="s">
        <v>56</v>
      </c>
      <c r="U5017" t="s">
        <v>57</v>
      </c>
      <c r="V5017">
        <v>34105</v>
      </c>
      <c r="W5017">
        <v>0.1</v>
      </c>
    </row>
    <row r="5018" spans="7:23" x14ac:dyDescent="0.35">
      <c r="G5018" t="s">
        <v>44</v>
      </c>
      <c r="H5018">
        <v>7345836</v>
      </c>
      <c r="I5018" t="s">
        <v>14</v>
      </c>
      <c r="J5018">
        <v>52.369714854068498</v>
      </c>
      <c r="K5018">
        <v>4.8591774466277</v>
      </c>
      <c r="L5018" t="s">
        <v>45</v>
      </c>
      <c r="M5018">
        <v>210</v>
      </c>
      <c r="N5018">
        <v>353</v>
      </c>
      <c r="O5018">
        <v>36</v>
      </c>
      <c r="P5018">
        <v>0.89</v>
      </c>
      <c r="Q5018">
        <v>14</v>
      </c>
      <c r="R5018">
        <v>4476</v>
      </c>
      <c r="S5018">
        <v>3</v>
      </c>
      <c r="T5018" t="s">
        <v>56</v>
      </c>
      <c r="U5018" t="s">
        <v>57</v>
      </c>
      <c r="V5018">
        <v>74130</v>
      </c>
      <c r="W5018">
        <v>0.1</v>
      </c>
    </row>
    <row r="5019" spans="7:23" x14ac:dyDescent="0.35">
      <c r="G5019" t="s">
        <v>44</v>
      </c>
      <c r="H5019">
        <v>7357283</v>
      </c>
      <c r="I5019" t="s">
        <v>14</v>
      </c>
      <c r="J5019">
        <v>52.372364932827999</v>
      </c>
      <c r="K5019">
        <v>4.8505617210018004</v>
      </c>
      <c r="L5019" t="s">
        <v>45</v>
      </c>
      <c r="M5019">
        <v>85</v>
      </c>
      <c r="N5019">
        <v>185</v>
      </c>
      <c r="O5019">
        <v>25</v>
      </c>
      <c r="P5019">
        <v>0.7</v>
      </c>
      <c r="Q5019">
        <v>269</v>
      </c>
      <c r="R5019">
        <v>4486</v>
      </c>
      <c r="S5019">
        <v>3</v>
      </c>
      <c r="T5019" t="s">
        <v>56</v>
      </c>
      <c r="U5019" t="s">
        <v>57</v>
      </c>
      <c r="V5019">
        <v>15725</v>
      </c>
      <c r="W5019">
        <v>0.1</v>
      </c>
    </row>
    <row r="5020" spans="7:23" x14ac:dyDescent="0.35">
      <c r="G5020" t="s">
        <v>44</v>
      </c>
      <c r="H5020">
        <v>7467320</v>
      </c>
      <c r="I5020" t="s">
        <v>14</v>
      </c>
      <c r="J5020">
        <v>52.360412214300403</v>
      </c>
      <c r="K5020">
        <v>4.8601321854801904</v>
      </c>
      <c r="L5020" t="s">
        <v>45</v>
      </c>
      <c r="M5020">
        <v>249</v>
      </c>
      <c r="N5020">
        <v>221</v>
      </c>
      <c r="O5020">
        <v>59</v>
      </c>
      <c r="P5020">
        <v>1.5</v>
      </c>
      <c r="Q5020">
        <v>200</v>
      </c>
      <c r="R5020">
        <v>4555</v>
      </c>
      <c r="S5020">
        <v>3</v>
      </c>
      <c r="T5020" t="s">
        <v>56</v>
      </c>
      <c r="U5020" t="s">
        <v>57</v>
      </c>
      <c r="V5020">
        <v>55029</v>
      </c>
      <c r="W5020">
        <v>0.1</v>
      </c>
    </row>
    <row r="5021" spans="7:23" x14ac:dyDescent="0.35">
      <c r="G5021" t="s">
        <v>44</v>
      </c>
      <c r="H5021">
        <v>7497867</v>
      </c>
      <c r="I5021" t="s">
        <v>14</v>
      </c>
      <c r="J5021">
        <v>52.371064172621502</v>
      </c>
      <c r="K5021">
        <v>4.8720251734758202</v>
      </c>
      <c r="L5021" t="s">
        <v>45</v>
      </c>
      <c r="M5021">
        <v>100</v>
      </c>
      <c r="N5021">
        <v>116</v>
      </c>
      <c r="O5021">
        <v>51</v>
      </c>
      <c r="P5021">
        <v>1.25</v>
      </c>
      <c r="Q5021">
        <v>27</v>
      </c>
      <c r="R5021">
        <v>4582</v>
      </c>
      <c r="S5021">
        <v>3</v>
      </c>
      <c r="T5021" t="s">
        <v>56</v>
      </c>
      <c r="U5021" t="s">
        <v>57</v>
      </c>
      <c r="V5021">
        <v>11600</v>
      </c>
      <c r="W5021">
        <v>0.1</v>
      </c>
    </row>
    <row r="5022" spans="7:23" x14ac:dyDescent="0.35">
      <c r="G5022" t="s">
        <v>44</v>
      </c>
      <c r="H5022">
        <v>7506412</v>
      </c>
      <c r="I5022" t="s">
        <v>14</v>
      </c>
      <c r="J5022">
        <v>52.371666307104803</v>
      </c>
      <c r="K5022">
        <v>4.8545594507255503</v>
      </c>
      <c r="L5022" t="s">
        <v>45</v>
      </c>
      <c r="M5022">
        <v>90</v>
      </c>
      <c r="N5022">
        <v>357</v>
      </c>
      <c r="O5022">
        <v>20</v>
      </c>
      <c r="P5022">
        <v>0.5</v>
      </c>
      <c r="Q5022">
        <v>4</v>
      </c>
      <c r="R5022">
        <v>4587</v>
      </c>
      <c r="S5022">
        <v>3</v>
      </c>
      <c r="T5022" t="s">
        <v>56</v>
      </c>
      <c r="U5022" t="s">
        <v>57</v>
      </c>
      <c r="V5022">
        <v>32130</v>
      </c>
      <c r="W5022">
        <v>0.1</v>
      </c>
    </row>
    <row r="5023" spans="7:23" x14ac:dyDescent="0.35">
      <c r="G5023" t="s">
        <v>44</v>
      </c>
      <c r="H5023">
        <v>8006682</v>
      </c>
      <c r="I5023" t="s">
        <v>14</v>
      </c>
      <c r="J5023">
        <v>52.3609179882652</v>
      </c>
      <c r="K5023">
        <v>4.8707372279849901</v>
      </c>
      <c r="L5023" t="s">
        <v>45</v>
      </c>
      <c r="M5023">
        <v>511</v>
      </c>
      <c r="N5023">
        <v>336</v>
      </c>
      <c r="O5023">
        <v>27</v>
      </c>
      <c r="P5023">
        <v>0.76</v>
      </c>
      <c r="Q5023">
        <v>59</v>
      </c>
      <c r="R5023">
        <v>4904</v>
      </c>
      <c r="S5023">
        <v>3</v>
      </c>
      <c r="T5023" t="s">
        <v>56</v>
      </c>
      <c r="U5023" t="s">
        <v>57</v>
      </c>
      <c r="V5023">
        <v>171696</v>
      </c>
      <c r="W5023">
        <v>0.1</v>
      </c>
    </row>
    <row r="5024" spans="7:23" x14ac:dyDescent="0.35">
      <c r="G5024" t="s">
        <v>44</v>
      </c>
      <c r="H5024">
        <v>8450764</v>
      </c>
      <c r="I5024" t="s">
        <v>14</v>
      </c>
      <c r="J5024">
        <v>52.368826270513097</v>
      </c>
      <c r="K5024">
        <v>4.8501352291226798</v>
      </c>
      <c r="L5024" t="s">
        <v>45</v>
      </c>
      <c r="M5024">
        <v>100</v>
      </c>
      <c r="N5024">
        <v>1</v>
      </c>
      <c r="O5024">
        <v>6</v>
      </c>
      <c r="P5024">
        <v>0.17</v>
      </c>
      <c r="Q5024">
        <v>163</v>
      </c>
      <c r="R5024">
        <v>5146</v>
      </c>
      <c r="S5024">
        <v>3</v>
      </c>
      <c r="T5024" t="s">
        <v>56</v>
      </c>
      <c r="U5024" t="s">
        <v>57</v>
      </c>
      <c r="V5024">
        <v>100</v>
      </c>
      <c r="W5024">
        <v>0.1</v>
      </c>
    </row>
    <row r="5025" spans="7:23" x14ac:dyDescent="0.35">
      <c r="G5025" t="s">
        <v>44</v>
      </c>
      <c r="H5025">
        <v>9008887</v>
      </c>
      <c r="I5025" t="s">
        <v>14</v>
      </c>
      <c r="J5025">
        <v>52.371931007211103</v>
      </c>
      <c r="K5025">
        <v>4.8651271446345401</v>
      </c>
      <c r="L5025" t="s">
        <v>45</v>
      </c>
      <c r="M5025">
        <v>115</v>
      </c>
      <c r="N5025">
        <v>350</v>
      </c>
      <c r="O5025">
        <v>15</v>
      </c>
      <c r="P5025">
        <v>0.53</v>
      </c>
      <c r="Q5025">
        <v>3</v>
      </c>
      <c r="R5025">
        <v>5454</v>
      </c>
      <c r="S5025">
        <v>3</v>
      </c>
      <c r="T5025" t="s">
        <v>56</v>
      </c>
      <c r="U5025" t="s">
        <v>57</v>
      </c>
      <c r="V5025">
        <v>40250</v>
      </c>
      <c r="W5025">
        <v>0.1</v>
      </c>
    </row>
    <row r="5026" spans="7:23" x14ac:dyDescent="0.35">
      <c r="G5026" t="s">
        <v>44</v>
      </c>
      <c r="H5026">
        <v>9085763</v>
      </c>
      <c r="I5026" t="s">
        <v>14</v>
      </c>
      <c r="J5026">
        <v>52.359360197986803</v>
      </c>
      <c r="K5026">
        <v>4.8509780511482896</v>
      </c>
      <c r="L5026" t="s">
        <v>45</v>
      </c>
      <c r="M5026">
        <v>150</v>
      </c>
      <c r="N5026">
        <v>284</v>
      </c>
      <c r="O5026">
        <v>35</v>
      </c>
      <c r="P5026">
        <v>1.04</v>
      </c>
      <c r="Q5026">
        <v>241</v>
      </c>
      <c r="R5026">
        <v>5499</v>
      </c>
      <c r="S5026">
        <v>3</v>
      </c>
      <c r="T5026" t="s">
        <v>56</v>
      </c>
      <c r="U5026" t="s">
        <v>57</v>
      </c>
      <c r="V5026">
        <v>42600</v>
      </c>
      <c r="W5026">
        <v>0.1</v>
      </c>
    </row>
    <row r="5027" spans="7:23" x14ac:dyDescent="0.35">
      <c r="G5027" t="s">
        <v>44</v>
      </c>
      <c r="H5027">
        <v>9122811</v>
      </c>
      <c r="I5027" t="s">
        <v>14</v>
      </c>
      <c r="J5027">
        <v>52.359993646107696</v>
      </c>
      <c r="K5027">
        <v>4.8522971085171198</v>
      </c>
      <c r="L5027" t="s">
        <v>45</v>
      </c>
      <c r="M5027">
        <v>117</v>
      </c>
      <c r="N5027">
        <v>350</v>
      </c>
      <c r="O5027">
        <v>39</v>
      </c>
      <c r="P5027">
        <v>1.0900000000000001</v>
      </c>
      <c r="Q5027">
        <v>32</v>
      </c>
      <c r="R5027">
        <v>5528</v>
      </c>
      <c r="S5027">
        <v>3</v>
      </c>
      <c r="T5027" t="s">
        <v>56</v>
      </c>
      <c r="U5027" t="s">
        <v>57</v>
      </c>
      <c r="V5027">
        <v>40950</v>
      </c>
      <c r="W5027">
        <v>0.1</v>
      </c>
    </row>
    <row r="5028" spans="7:23" x14ac:dyDescent="0.35">
      <c r="G5028" t="s">
        <v>44</v>
      </c>
      <c r="H5028">
        <v>9234842</v>
      </c>
      <c r="I5028" t="s">
        <v>14</v>
      </c>
      <c r="J5028">
        <v>52.373700271303797</v>
      </c>
      <c r="K5028">
        <v>4.8605426868012902</v>
      </c>
      <c r="L5028" t="s">
        <v>45</v>
      </c>
      <c r="M5028">
        <v>200</v>
      </c>
      <c r="N5028">
        <v>356</v>
      </c>
      <c r="O5028">
        <v>4</v>
      </c>
      <c r="P5028">
        <v>0.12</v>
      </c>
      <c r="Q5028">
        <v>9</v>
      </c>
      <c r="R5028">
        <v>5609</v>
      </c>
      <c r="S5028">
        <v>3</v>
      </c>
      <c r="T5028" t="s">
        <v>56</v>
      </c>
      <c r="U5028" t="s">
        <v>57</v>
      </c>
      <c r="V5028">
        <v>71200</v>
      </c>
      <c r="W5028">
        <v>0.1</v>
      </c>
    </row>
    <row r="5029" spans="7:23" x14ac:dyDescent="0.35">
      <c r="G5029" t="s">
        <v>44</v>
      </c>
      <c r="H5029">
        <v>9263993</v>
      </c>
      <c r="I5029" t="s">
        <v>14</v>
      </c>
      <c r="J5029">
        <v>52.360352787383199</v>
      </c>
      <c r="K5029">
        <v>4.8618424543023799</v>
      </c>
      <c r="L5029" t="s">
        <v>45</v>
      </c>
      <c r="M5029">
        <v>90</v>
      </c>
      <c r="N5029">
        <v>363</v>
      </c>
      <c r="O5029">
        <v>40</v>
      </c>
      <c r="P5029">
        <v>1.07</v>
      </c>
      <c r="Q5029">
        <v>10</v>
      </c>
      <c r="R5029">
        <v>5628</v>
      </c>
      <c r="S5029">
        <v>3</v>
      </c>
      <c r="T5029" t="s">
        <v>56</v>
      </c>
      <c r="U5029" t="s">
        <v>57</v>
      </c>
      <c r="V5029">
        <v>32670</v>
      </c>
      <c r="W5029">
        <v>0.1</v>
      </c>
    </row>
    <row r="5030" spans="7:23" x14ac:dyDescent="0.35">
      <c r="G5030" t="s">
        <v>44</v>
      </c>
      <c r="H5030">
        <v>9265481</v>
      </c>
      <c r="I5030" t="s">
        <v>14</v>
      </c>
      <c r="J5030">
        <v>52.362453147934303</v>
      </c>
      <c r="K5030">
        <v>4.8642454844277703</v>
      </c>
      <c r="L5030" t="s">
        <v>45</v>
      </c>
      <c r="M5030">
        <v>165</v>
      </c>
      <c r="N5030">
        <v>118</v>
      </c>
      <c r="O5030">
        <v>22</v>
      </c>
      <c r="P5030">
        <v>0.65</v>
      </c>
      <c r="Q5030">
        <v>339</v>
      </c>
      <c r="R5030">
        <v>5630</v>
      </c>
      <c r="S5030">
        <v>3</v>
      </c>
      <c r="T5030" t="s">
        <v>56</v>
      </c>
      <c r="U5030" t="s">
        <v>57</v>
      </c>
      <c r="V5030">
        <v>19470</v>
      </c>
      <c r="W5030">
        <v>0.1</v>
      </c>
    </row>
    <row r="5031" spans="7:23" x14ac:dyDescent="0.35">
      <c r="G5031" t="s">
        <v>44</v>
      </c>
      <c r="H5031">
        <v>9586685</v>
      </c>
      <c r="I5031" t="s">
        <v>14</v>
      </c>
      <c r="J5031">
        <v>52.368964618789697</v>
      </c>
      <c r="K5031">
        <v>4.8744322842630599</v>
      </c>
      <c r="L5031" t="s">
        <v>45</v>
      </c>
      <c r="M5031">
        <v>225</v>
      </c>
      <c r="N5031">
        <v>51</v>
      </c>
      <c r="O5031">
        <v>3</v>
      </c>
      <c r="P5031">
        <v>0.15</v>
      </c>
      <c r="Q5031">
        <v>340</v>
      </c>
      <c r="R5031">
        <v>5834</v>
      </c>
      <c r="S5031">
        <v>3</v>
      </c>
      <c r="T5031" t="s">
        <v>56</v>
      </c>
      <c r="U5031" t="s">
        <v>57</v>
      </c>
      <c r="V5031">
        <v>11475</v>
      </c>
      <c r="W5031">
        <v>0.1</v>
      </c>
    </row>
    <row r="5032" spans="7:23" x14ac:dyDescent="0.35">
      <c r="G5032" t="s">
        <v>44</v>
      </c>
      <c r="H5032">
        <v>9590560</v>
      </c>
      <c r="I5032" t="s">
        <v>14</v>
      </c>
      <c r="J5032">
        <v>52.370443808650101</v>
      </c>
      <c r="K5032">
        <v>4.8522464749137004</v>
      </c>
      <c r="L5032" t="s">
        <v>45</v>
      </c>
      <c r="M5032">
        <v>125</v>
      </c>
      <c r="N5032">
        <v>8</v>
      </c>
      <c r="O5032">
        <v>10</v>
      </c>
      <c r="P5032">
        <v>0.28000000000000003</v>
      </c>
      <c r="Q5032">
        <v>358</v>
      </c>
      <c r="R5032">
        <v>5839</v>
      </c>
      <c r="S5032">
        <v>3</v>
      </c>
      <c r="T5032" t="s">
        <v>56</v>
      </c>
      <c r="U5032" t="s">
        <v>57</v>
      </c>
      <c r="V5032">
        <v>1000</v>
      </c>
      <c r="W5032">
        <v>0.1</v>
      </c>
    </row>
    <row r="5033" spans="7:23" x14ac:dyDescent="0.35">
      <c r="G5033" t="s">
        <v>44</v>
      </c>
      <c r="H5033">
        <v>9681458</v>
      </c>
      <c r="I5033" t="s">
        <v>14</v>
      </c>
      <c r="J5033">
        <v>52.369215267590199</v>
      </c>
      <c r="K5033">
        <v>4.8661797600418399</v>
      </c>
      <c r="L5033" t="s">
        <v>45</v>
      </c>
      <c r="M5033">
        <v>140</v>
      </c>
      <c r="N5033">
        <v>21</v>
      </c>
      <c r="O5033">
        <v>14</v>
      </c>
      <c r="P5033">
        <v>0.6</v>
      </c>
      <c r="Q5033">
        <v>226</v>
      </c>
      <c r="R5033">
        <v>5901</v>
      </c>
      <c r="S5033">
        <v>3</v>
      </c>
      <c r="T5033" t="s">
        <v>56</v>
      </c>
      <c r="U5033" t="s">
        <v>57</v>
      </c>
      <c r="V5033">
        <v>2940</v>
      </c>
      <c r="W5033">
        <v>0.1</v>
      </c>
    </row>
    <row r="5034" spans="7:23" x14ac:dyDescent="0.35">
      <c r="G5034" t="s">
        <v>44</v>
      </c>
      <c r="H5034">
        <v>9799012</v>
      </c>
      <c r="I5034" t="s">
        <v>14</v>
      </c>
      <c r="J5034">
        <v>52.368712488739803</v>
      </c>
      <c r="K5034">
        <v>4.8583757584042901</v>
      </c>
      <c r="L5034" t="s">
        <v>45</v>
      </c>
      <c r="M5034">
        <v>120</v>
      </c>
      <c r="N5034">
        <v>241</v>
      </c>
      <c r="O5034">
        <v>10</v>
      </c>
      <c r="P5034">
        <v>0.63</v>
      </c>
      <c r="Q5034">
        <v>235</v>
      </c>
      <c r="R5034">
        <v>5971</v>
      </c>
      <c r="S5034">
        <v>3</v>
      </c>
      <c r="T5034" t="s">
        <v>56</v>
      </c>
      <c r="U5034" t="s">
        <v>57</v>
      </c>
      <c r="V5034">
        <v>28920</v>
      </c>
      <c r="W5034">
        <v>0.1</v>
      </c>
    </row>
    <row r="5035" spans="7:23" x14ac:dyDescent="0.35">
      <c r="G5035" t="s">
        <v>44</v>
      </c>
      <c r="H5035">
        <v>9932298</v>
      </c>
      <c r="I5035" t="s">
        <v>14</v>
      </c>
      <c r="J5035">
        <v>52.362446954580399</v>
      </c>
      <c r="K5035">
        <v>4.8506073604739601</v>
      </c>
      <c r="L5035" t="s">
        <v>45</v>
      </c>
      <c r="M5035">
        <v>180</v>
      </c>
      <c r="N5035">
        <v>353</v>
      </c>
      <c r="O5035">
        <v>34</v>
      </c>
      <c r="P5035">
        <v>0.98</v>
      </c>
      <c r="Q5035">
        <v>119</v>
      </c>
      <c r="R5035">
        <v>6056</v>
      </c>
      <c r="S5035">
        <v>3</v>
      </c>
      <c r="T5035" t="s">
        <v>56</v>
      </c>
      <c r="U5035" t="s">
        <v>57</v>
      </c>
      <c r="V5035">
        <v>63540</v>
      </c>
      <c r="W5035">
        <v>0.1</v>
      </c>
    </row>
    <row r="5036" spans="7:23" x14ac:dyDescent="0.35">
      <c r="G5036" t="s">
        <v>44</v>
      </c>
      <c r="H5036">
        <v>10055894</v>
      </c>
      <c r="I5036" t="s">
        <v>14</v>
      </c>
      <c r="J5036">
        <v>52.368228590564001</v>
      </c>
      <c r="K5036">
        <v>4.8655816866906898</v>
      </c>
      <c r="L5036" t="s">
        <v>45</v>
      </c>
      <c r="M5036">
        <v>105</v>
      </c>
      <c r="N5036">
        <v>45</v>
      </c>
      <c r="O5036">
        <v>30</v>
      </c>
      <c r="P5036">
        <v>0.89</v>
      </c>
      <c r="Q5036">
        <v>308</v>
      </c>
      <c r="R5036">
        <v>6151</v>
      </c>
      <c r="S5036">
        <v>3</v>
      </c>
      <c r="T5036" t="s">
        <v>56</v>
      </c>
      <c r="U5036" t="s">
        <v>57</v>
      </c>
      <c r="V5036">
        <v>4725</v>
      </c>
      <c r="W5036">
        <v>0.1</v>
      </c>
    </row>
    <row r="5037" spans="7:23" x14ac:dyDescent="0.35">
      <c r="G5037" t="s">
        <v>44</v>
      </c>
      <c r="H5037">
        <v>10483384</v>
      </c>
      <c r="I5037" t="s">
        <v>14</v>
      </c>
      <c r="J5037">
        <v>52.364188784800902</v>
      </c>
      <c r="K5037">
        <v>4.8590405048646801</v>
      </c>
      <c r="L5037" t="s">
        <v>45</v>
      </c>
      <c r="M5037">
        <v>190</v>
      </c>
      <c r="N5037">
        <v>363</v>
      </c>
      <c r="O5037">
        <v>33</v>
      </c>
      <c r="P5037">
        <v>1</v>
      </c>
      <c r="Q5037">
        <v>18</v>
      </c>
      <c r="R5037">
        <v>6357</v>
      </c>
      <c r="S5037">
        <v>3</v>
      </c>
      <c r="T5037" t="s">
        <v>56</v>
      </c>
      <c r="U5037" t="s">
        <v>57</v>
      </c>
      <c r="V5037">
        <v>68970</v>
      </c>
      <c r="W5037">
        <v>0.1</v>
      </c>
    </row>
    <row r="5038" spans="7:23" x14ac:dyDescent="0.35">
      <c r="G5038" t="s">
        <v>44</v>
      </c>
      <c r="H5038">
        <v>10741214</v>
      </c>
      <c r="I5038" t="s">
        <v>14</v>
      </c>
      <c r="J5038">
        <v>52.366977075414702</v>
      </c>
      <c r="K5038">
        <v>4.8632105294891597</v>
      </c>
      <c r="L5038" t="s">
        <v>45</v>
      </c>
      <c r="M5038">
        <v>300</v>
      </c>
      <c r="N5038">
        <v>28</v>
      </c>
      <c r="O5038">
        <v>30</v>
      </c>
      <c r="P5038">
        <v>0.92</v>
      </c>
      <c r="Q5038">
        <v>166</v>
      </c>
      <c r="R5038">
        <v>6474</v>
      </c>
      <c r="S5038">
        <v>3</v>
      </c>
      <c r="T5038" t="s">
        <v>56</v>
      </c>
      <c r="U5038" t="s">
        <v>57</v>
      </c>
      <c r="V5038">
        <v>8400</v>
      </c>
      <c r="W5038">
        <v>0.1</v>
      </c>
    </row>
    <row r="5039" spans="7:23" x14ac:dyDescent="0.35">
      <c r="G5039" t="s">
        <v>44</v>
      </c>
      <c r="H5039">
        <v>10757166</v>
      </c>
      <c r="I5039" t="s">
        <v>14</v>
      </c>
      <c r="J5039">
        <v>52.373065404661702</v>
      </c>
      <c r="K5039">
        <v>4.8616039602693304</v>
      </c>
      <c r="L5039" t="s">
        <v>45</v>
      </c>
      <c r="M5039">
        <v>129</v>
      </c>
      <c r="N5039">
        <v>274</v>
      </c>
      <c r="O5039">
        <v>14</v>
      </c>
      <c r="P5039">
        <v>0.43</v>
      </c>
      <c r="Q5039">
        <v>89</v>
      </c>
      <c r="R5039">
        <v>6479</v>
      </c>
      <c r="S5039">
        <v>3</v>
      </c>
      <c r="T5039" t="s">
        <v>56</v>
      </c>
      <c r="U5039" t="s">
        <v>57</v>
      </c>
      <c r="V5039">
        <v>35346</v>
      </c>
      <c r="W5039">
        <v>0.1</v>
      </c>
    </row>
    <row r="5040" spans="7:23" x14ac:dyDescent="0.35">
      <c r="G5040" t="s">
        <v>44</v>
      </c>
      <c r="H5040">
        <v>11156343</v>
      </c>
      <c r="I5040" t="s">
        <v>14</v>
      </c>
      <c r="J5040">
        <v>52.367980328249899</v>
      </c>
      <c r="K5040">
        <v>4.8626117250573904</v>
      </c>
      <c r="L5040" t="s">
        <v>45</v>
      </c>
      <c r="M5040">
        <v>249</v>
      </c>
      <c r="N5040">
        <v>361</v>
      </c>
      <c r="O5040">
        <v>6</v>
      </c>
      <c r="P5040">
        <v>0.18</v>
      </c>
      <c r="Q5040">
        <v>6</v>
      </c>
      <c r="R5040">
        <v>6642</v>
      </c>
      <c r="S5040">
        <v>3</v>
      </c>
      <c r="T5040" t="s">
        <v>56</v>
      </c>
      <c r="U5040" t="s">
        <v>57</v>
      </c>
      <c r="V5040">
        <v>89889</v>
      </c>
      <c r="W5040">
        <v>0.1</v>
      </c>
    </row>
    <row r="5041" spans="7:23" x14ac:dyDescent="0.35">
      <c r="G5041" t="s">
        <v>44</v>
      </c>
      <c r="H5041">
        <v>11208217</v>
      </c>
      <c r="I5041" t="s">
        <v>14</v>
      </c>
      <c r="J5041">
        <v>52.365232882737303</v>
      </c>
      <c r="K5041">
        <v>4.8698892885752896</v>
      </c>
      <c r="L5041" t="s">
        <v>45</v>
      </c>
      <c r="M5041">
        <v>99</v>
      </c>
      <c r="N5041">
        <v>361</v>
      </c>
      <c r="O5041">
        <v>33</v>
      </c>
      <c r="P5041">
        <v>1.01</v>
      </c>
      <c r="Q5041">
        <v>8</v>
      </c>
      <c r="R5041">
        <v>6682</v>
      </c>
      <c r="S5041">
        <v>3</v>
      </c>
      <c r="T5041" t="s">
        <v>56</v>
      </c>
      <c r="U5041" t="s">
        <v>57</v>
      </c>
      <c r="V5041">
        <v>35739</v>
      </c>
      <c r="W5041">
        <v>0.1</v>
      </c>
    </row>
    <row r="5042" spans="7:23" x14ac:dyDescent="0.35">
      <c r="G5042" t="s">
        <v>44</v>
      </c>
      <c r="H5042">
        <v>11537276</v>
      </c>
      <c r="I5042" t="s">
        <v>14</v>
      </c>
      <c r="J5042">
        <v>52.361016020949599</v>
      </c>
      <c r="K5042">
        <v>4.8531981293382502</v>
      </c>
      <c r="L5042" t="s">
        <v>45</v>
      </c>
      <c r="M5042">
        <v>135</v>
      </c>
      <c r="N5042">
        <v>359</v>
      </c>
      <c r="O5042">
        <v>0</v>
      </c>
      <c r="Q5042">
        <v>6</v>
      </c>
      <c r="R5042">
        <v>6842</v>
      </c>
      <c r="S5042">
        <v>3</v>
      </c>
      <c r="T5042" t="s">
        <v>56</v>
      </c>
      <c r="U5042" t="s">
        <v>57</v>
      </c>
      <c r="V5042">
        <v>48465</v>
      </c>
      <c r="W5042">
        <v>0.1</v>
      </c>
    </row>
    <row r="5043" spans="7:23" x14ac:dyDescent="0.35">
      <c r="G5043" t="s">
        <v>44</v>
      </c>
      <c r="H5043">
        <v>11576834</v>
      </c>
      <c r="I5043" t="s">
        <v>14</v>
      </c>
      <c r="J5043">
        <v>52.360684154267297</v>
      </c>
      <c r="K5043">
        <v>4.8639602627137002</v>
      </c>
      <c r="L5043" t="s">
        <v>45</v>
      </c>
      <c r="M5043">
        <v>90</v>
      </c>
      <c r="N5043">
        <v>355</v>
      </c>
      <c r="O5043">
        <v>8</v>
      </c>
      <c r="P5043">
        <v>0.32</v>
      </c>
      <c r="Q5043">
        <v>52</v>
      </c>
      <c r="R5043">
        <v>6878</v>
      </c>
      <c r="S5043">
        <v>3</v>
      </c>
      <c r="T5043" t="s">
        <v>56</v>
      </c>
      <c r="U5043" t="s">
        <v>57</v>
      </c>
      <c r="V5043">
        <v>31950</v>
      </c>
      <c r="W5043">
        <v>0.1</v>
      </c>
    </row>
    <row r="5044" spans="7:23" x14ac:dyDescent="0.35">
      <c r="G5044" t="s">
        <v>44</v>
      </c>
      <c r="H5044">
        <v>11630079</v>
      </c>
      <c r="I5044" t="s">
        <v>14</v>
      </c>
      <c r="J5044">
        <v>52.370757525340203</v>
      </c>
      <c r="K5044">
        <v>4.8514163052960901</v>
      </c>
      <c r="L5044" t="s">
        <v>45</v>
      </c>
      <c r="M5044">
        <v>120</v>
      </c>
      <c r="N5044">
        <v>185</v>
      </c>
      <c r="O5044">
        <v>17</v>
      </c>
      <c r="P5044">
        <v>0.63</v>
      </c>
      <c r="Q5044">
        <v>176</v>
      </c>
      <c r="R5044">
        <v>6929</v>
      </c>
      <c r="S5044">
        <v>3</v>
      </c>
      <c r="T5044" t="s">
        <v>56</v>
      </c>
      <c r="U5044" t="s">
        <v>57</v>
      </c>
      <c r="V5044">
        <v>22200</v>
      </c>
      <c r="W5044">
        <v>0.1</v>
      </c>
    </row>
    <row r="5045" spans="7:23" x14ac:dyDescent="0.35">
      <c r="G5045" t="s">
        <v>44</v>
      </c>
      <c r="H5045">
        <v>11898816</v>
      </c>
      <c r="I5045" t="s">
        <v>14</v>
      </c>
      <c r="J5045">
        <v>52.361040150494397</v>
      </c>
      <c r="K5045">
        <v>4.8504194576412996</v>
      </c>
      <c r="L5045" t="s">
        <v>45</v>
      </c>
      <c r="M5045">
        <v>93</v>
      </c>
      <c r="N5045">
        <v>303</v>
      </c>
      <c r="O5045">
        <v>23</v>
      </c>
      <c r="P5045">
        <v>0.77</v>
      </c>
      <c r="Q5045">
        <v>7</v>
      </c>
      <c r="R5045">
        <v>7063</v>
      </c>
      <c r="S5045">
        <v>3</v>
      </c>
      <c r="T5045" t="s">
        <v>56</v>
      </c>
      <c r="U5045" t="s">
        <v>57</v>
      </c>
      <c r="V5045">
        <v>28179</v>
      </c>
      <c r="W5045">
        <v>0.1</v>
      </c>
    </row>
    <row r="5046" spans="7:23" x14ac:dyDescent="0.35">
      <c r="G5046" t="s">
        <v>44</v>
      </c>
      <c r="H5046">
        <v>12105182</v>
      </c>
      <c r="I5046" t="s">
        <v>14</v>
      </c>
      <c r="J5046">
        <v>52.369120296533197</v>
      </c>
      <c r="K5046">
        <v>4.8502325718570498</v>
      </c>
      <c r="L5046" t="s">
        <v>45</v>
      </c>
      <c r="M5046">
        <v>109</v>
      </c>
      <c r="N5046">
        <v>30</v>
      </c>
      <c r="O5046">
        <v>5</v>
      </c>
      <c r="P5046">
        <v>0.15</v>
      </c>
      <c r="Q5046">
        <v>96</v>
      </c>
      <c r="R5046">
        <v>7163</v>
      </c>
      <c r="S5046">
        <v>3</v>
      </c>
      <c r="T5046" t="s">
        <v>56</v>
      </c>
      <c r="U5046" t="s">
        <v>57</v>
      </c>
      <c r="V5046">
        <v>3270</v>
      </c>
      <c r="W5046">
        <v>0.1</v>
      </c>
    </row>
    <row r="5047" spans="7:23" x14ac:dyDescent="0.35">
      <c r="G5047" t="s">
        <v>44</v>
      </c>
      <c r="H5047">
        <v>12548730</v>
      </c>
      <c r="I5047" t="s">
        <v>14</v>
      </c>
      <c r="J5047">
        <v>52.3609310029657</v>
      </c>
      <c r="K5047">
        <v>4.8550989535335498</v>
      </c>
      <c r="L5047" t="s">
        <v>45</v>
      </c>
      <c r="M5047">
        <v>125</v>
      </c>
      <c r="N5047">
        <v>360</v>
      </c>
      <c r="O5047">
        <v>15</v>
      </c>
      <c r="P5047">
        <v>0.48</v>
      </c>
      <c r="Q5047">
        <v>140</v>
      </c>
      <c r="R5047">
        <v>7432</v>
      </c>
      <c r="S5047">
        <v>3</v>
      </c>
      <c r="T5047" t="s">
        <v>56</v>
      </c>
      <c r="U5047" t="s">
        <v>57</v>
      </c>
      <c r="V5047">
        <v>45000</v>
      </c>
      <c r="W5047">
        <v>0.1</v>
      </c>
    </row>
    <row r="5048" spans="7:23" x14ac:dyDescent="0.35">
      <c r="G5048" t="s">
        <v>44</v>
      </c>
      <c r="H5048">
        <v>12744183</v>
      </c>
      <c r="I5048" t="s">
        <v>14</v>
      </c>
      <c r="J5048">
        <v>52.369513047704999</v>
      </c>
      <c r="K5048">
        <v>4.8526416640929302</v>
      </c>
      <c r="L5048" t="s">
        <v>45</v>
      </c>
      <c r="M5048">
        <v>169</v>
      </c>
      <c r="N5048">
        <v>360</v>
      </c>
      <c r="O5048">
        <v>27</v>
      </c>
      <c r="P5048">
        <v>0.92</v>
      </c>
      <c r="Q5048">
        <v>4</v>
      </c>
      <c r="R5048">
        <v>7541</v>
      </c>
      <c r="S5048">
        <v>3</v>
      </c>
      <c r="T5048" t="s">
        <v>56</v>
      </c>
      <c r="U5048" t="s">
        <v>57</v>
      </c>
      <c r="V5048">
        <v>60840</v>
      </c>
      <c r="W5048">
        <v>0.1</v>
      </c>
    </row>
    <row r="5049" spans="7:23" x14ac:dyDescent="0.35">
      <c r="G5049" t="s">
        <v>44</v>
      </c>
      <c r="H5049">
        <v>12808277</v>
      </c>
      <c r="I5049" t="s">
        <v>14</v>
      </c>
      <c r="J5049">
        <v>52.370559197206802</v>
      </c>
      <c r="K5049">
        <v>4.8641546150222199</v>
      </c>
      <c r="L5049" t="s">
        <v>45</v>
      </c>
      <c r="M5049">
        <v>250</v>
      </c>
      <c r="N5049">
        <v>364</v>
      </c>
      <c r="O5049">
        <v>10</v>
      </c>
      <c r="P5049">
        <v>0.34</v>
      </c>
      <c r="Q5049">
        <v>7</v>
      </c>
      <c r="R5049">
        <v>7587</v>
      </c>
      <c r="S5049">
        <v>3</v>
      </c>
      <c r="T5049" t="s">
        <v>56</v>
      </c>
      <c r="U5049" t="s">
        <v>57</v>
      </c>
      <c r="V5049">
        <v>91000</v>
      </c>
      <c r="W5049">
        <v>0.1</v>
      </c>
    </row>
    <row r="5050" spans="7:23" x14ac:dyDescent="0.35">
      <c r="G5050" t="s">
        <v>44</v>
      </c>
      <c r="H5050">
        <v>12882634</v>
      </c>
      <c r="I5050" t="s">
        <v>14</v>
      </c>
      <c r="J5050">
        <v>52.371624122231601</v>
      </c>
      <c r="K5050">
        <v>4.8658201430196097</v>
      </c>
      <c r="L5050" t="s">
        <v>45</v>
      </c>
      <c r="M5050">
        <v>110</v>
      </c>
      <c r="N5050">
        <v>40</v>
      </c>
      <c r="O5050">
        <v>22</v>
      </c>
      <c r="P5050">
        <v>0.75</v>
      </c>
      <c r="Q5050">
        <v>252</v>
      </c>
      <c r="R5050">
        <v>7646</v>
      </c>
      <c r="S5050">
        <v>3</v>
      </c>
      <c r="T5050" t="s">
        <v>56</v>
      </c>
      <c r="U5050" t="s">
        <v>57</v>
      </c>
      <c r="V5050">
        <v>4400</v>
      </c>
      <c r="W5050">
        <v>0.1</v>
      </c>
    </row>
    <row r="5051" spans="7:23" x14ac:dyDescent="0.35">
      <c r="G5051" t="s">
        <v>44</v>
      </c>
      <c r="H5051">
        <v>12908289</v>
      </c>
      <c r="I5051" t="s">
        <v>14</v>
      </c>
      <c r="J5051">
        <v>52.3685707384072</v>
      </c>
      <c r="K5051">
        <v>4.87258133002923</v>
      </c>
      <c r="L5051" t="s">
        <v>45</v>
      </c>
      <c r="M5051">
        <v>175</v>
      </c>
      <c r="N5051">
        <v>148</v>
      </c>
      <c r="O5051">
        <v>22</v>
      </c>
      <c r="P5051">
        <v>0.72</v>
      </c>
      <c r="Q5051">
        <v>325</v>
      </c>
      <c r="R5051">
        <v>7664</v>
      </c>
      <c r="S5051">
        <v>3</v>
      </c>
      <c r="T5051" t="s">
        <v>56</v>
      </c>
      <c r="U5051" t="s">
        <v>57</v>
      </c>
      <c r="V5051">
        <v>25900</v>
      </c>
      <c r="W5051">
        <v>0.1</v>
      </c>
    </row>
    <row r="5052" spans="7:23" x14ac:dyDescent="0.35">
      <c r="G5052" t="s">
        <v>44</v>
      </c>
      <c r="H5052">
        <v>13028724</v>
      </c>
      <c r="I5052" t="s">
        <v>14</v>
      </c>
      <c r="J5052">
        <v>52.367815128653099</v>
      </c>
      <c r="K5052">
        <v>4.8672507621440602</v>
      </c>
      <c r="L5052" t="s">
        <v>45</v>
      </c>
      <c r="M5052">
        <v>70</v>
      </c>
      <c r="N5052">
        <v>358</v>
      </c>
      <c r="O5052">
        <v>57</v>
      </c>
      <c r="P5052">
        <v>1.89</v>
      </c>
      <c r="Q5052">
        <v>3</v>
      </c>
      <c r="R5052">
        <v>7763</v>
      </c>
      <c r="S5052">
        <v>3</v>
      </c>
      <c r="T5052" t="s">
        <v>56</v>
      </c>
      <c r="U5052" t="s">
        <v>57</v>
      </c>
      <c r="V5052">
        <v>25060</v>
      </c>
      <c r="W5052">
        <v>0.1</v>
      </c>
    </row>
    <row r="5053" spans="7:23" x14ac:dyDescent="0.35">
      <c r="G5053" t="s">
        <v>44</v>
      </c>
      <c r="H5053">
        <v>13043308</v>
      </c>
      <c r="I5053" t="s">
        <v>14</v>
      </c>
      <c r="J5053">
        <v>52.358930816746302</v>
      </c>
      <c r="K5053">
        <v>4.8606047126244603</v>
      </c>
      <c r="L5053" t="s">
        <v>45</v>
      </c>
      <c r="M5053">
        <v>275</v>
      </c>
      <c r="N5053">
        <v>60</v>
      </c>
      <c r="O5053">
        <v>25</v>
      </c>
      <c r="P5053">
        <v>0.84</v>
      </c>
      <c r="Q5053">
        <v>256</v>
      </c>
      <c r="R5053">
        <v>7777</v>
      </c>
      <c r="S5053">
        <v>3</v>
      </c>
      <c r="T5053" t="s">
        <v>56</v>
      </c>
      <c r="U5053" t="s">
        <v>57</v>
      </c>
      <c r="V5053">
        <v>16500</v>
      </c>
      <c r="W5053">
        <v>0.1</v>
      </c>
    </row>
    <row r="5054" spans="7:23" x14ac:dyDescent="0.35">
      <c r="G5054" t="s">
        <v>44</v>
      </c>
      <c r="H5054">
        <v>13151981</v>
      </c>
      <c r="I5054" t="s">
        <v>14</v>
      </c>
      <c r="J5054">
        <v>52.362871181968998</v>
      </c>
      <c r="K5054">
        <v>4.86328124641103</v>
      </c>
      <c r="L5054" t="s">
        <v>45</v>
      </c>
      <c r="M5054">
        <v>111</v>
      </c>
      <c r="N5054">
        <v>364</v>
      </c>
      <c r="O5054">
        <v>21</v>
      </c>
      <c r="P5054">
        <v>1.42</v>
      </c>
      <c r="Q5054">
        <v>47</v>
      </c>
      <c r="R5054">
        <v>7891</v>
      </c>
      <c r="S5054">
        <v>3</v>
      </c>
      <c r="T5054" t="s">
        <v>56</v>
      </c>
      <c r="U5054" t="s">
        <v>57</v>
      </c>
      <c r="V5054">
        <v>40404</v>
      </c>
      <c r="W5054">
        <v>0.1</v>
      </c>
    </row>
    <row r="5055" spans="7:23" x14ac:dyDescent="0.35">
      <c r="G5055" t="s">
        <v>44</v>
      </c>
      <c r="H5055">
        <v>13179196</v>
      </c>
      <c r="I5055" t="s">
        <v>14</v>
      </c>
      <c r="J5055">
        <v>52.367290253966502</v>
      </c>
      <c r="K5055">
        <v>4.86865396866619</v>
      </c>
      <c r="L5055" t="s">
        <v>45</v>
      </c>
      <c r="M5055">
        <v>100</v>
      </c>
      <c r="N5055">
        <v>355</v>
      </c>
      <c r="O5055">
        <v>15</v>
      </c>
      <c r="P5055">
        <v>0.51</v>
      </c>
      <c r="Q5055">
        <v>2</v>
      </c>
      <c r="R5055">
        <v>7922</v>
      </c>
      <c r="S5055">
        <v>3</v>
      </c>
      <c r="T5055" t="s">
        <v>56</v>
      </c>
      <c r="U5055" t="s">
        <v>57</v>
      </c>
      <c r="V5055">
        <v>35500</v>
      </c>
      <c r="W5055">
        <v>0.1</v>
      </c>
    </row>
    <row r="5056" spans="7:23" x14ac:dyDescent="0.35">
      <c r="G5056" t="s">
        <v>44</v>
      </c>
      <c r="H5056">
        <v>13304336</v>
      </c>
      <c r="I5056" t="s">
        <v>14</v>
      </c>
      <c r="J5056">
        <v>52.3608826455837</v>
      </c>
      <c r="K5056">
        <v>4.8655367191909598</v>
      </c>
      <c r="L5056" t="s">
        <v>45</v>
      </c>
      <c r="M5056">
        <v>130</v>
      </c>
      <c r="N5056">
        <v>348</v>
      </c>
      <c r="O5056">
        <v>14</v>
      </c>
      <c r="P5056">
        <v>0.47</v>
      </c>
      <c r="Q5056">
        <v>85</v>
      </c>
      <c r="R5056">
        <v>8023</v>
      </c>
      <c r="S5056">
        <v>3</v>
      </c>
      <c r="T5056" t="s">
        <v>56</v>
      </c>
      <c r="U5056" t="s">
        <v>57</v>
      </c>
      <c r="V5056">
        <v>45240</v>
      </c>
      <c r="W5056">
        <v>0.1</v>
      </c>
    </row>
    <row r="5057" spans="7:23" x14ac:dyDescent="0.35">
      <c r="G5057" t="s">
        <v>44</v>
      </c>
      <c r="H5057">
        <v>13312521</v>
      </c>
      <c r="I5057" t="s">
        <v>14</v>
      </c>
      <c r="J5057">
        <v>52.3629396067982</v>
      </c>
      <c r="K5057">
        <v>4.8664573285850601</v>
      </c>
      <c r="L5057" t="s">
        <v>45</v>
      </c>
      <c r="M5057">
        <v>125</v>
      </c>
      <c r="N5057">
        <v>350</v>
      </c>
      <c r="O5057">
        <v>28</v>
      </c>
      <c r="P5057">
        <v>0.97</v>
      </c>
      <c r="Q5057">
        <v>158</v>
      </c>
      <c r="R5057">
        <v>8038</v>
      </c>
      <c r="S5057">
        <v>3</v>
      </c>
      <c r="T5057" t="s">
        <v>56</v>
      </c>
      <c r="U5057" t="s">
        <v>57</v>
      </c>
      <c r="V5057">
        <v>43750</v>
      </c>
      <c r="W5057">
        <v>0.1</v>
      </c>
    </row>
    <row r="5058" spans="7:23" x14ac:dyDescent="0.35">
      <c r="G5058" t="s">
        <v>44</v>
      </c>
      <c r="H5058">
        <v>13387899</v>
      </c>
      <c r="I5058" t="s">
        <v>14</v>
      </c>
      <c r="J5058">
        <v>52.365290217372603</v>
      </c>
      <c r="K5058">
        <v>4.8777293607648602</v>
      </c>
      <c r="L5058" t="s">
        <v>45</v>
      </c>
      <c r="M5058">
        <v>190</v>
      </c>
      <c r="N5058">
        <v>350</v>
      </c>
      <c r="O5058">
        <v>6</v>
      </c>
      <c r="P5058">
        <v>0.21</v>
      </c>
      <c r="Q5058">
        <v>7</v>
      </c>
      <c r="R5058">
        <v>8117</v>
      </c>
      <c r="S5058">
        <v>3</v>
      </c>
      <c r="T5058" t="s">
        <v>56</v>
      </c>
      <c r="U5058" t="s">
        <v>57</v>
      </c>
      <c r="V5058">
        <v>66500</v>
      </c>
      <c r="W5058">
        <v>0.1</v>
      </c>
    </row>
    <row r="5059" spans="7:23" x14ac:dyDescent="0.35">
      <c r="G5059" t="s">
        <v>44</v>
      </c>
      <c r="H5059">
        <v>13468186</v>
      </c>
      <c r="I5059" t="s">
        <v>14</v>
      </c>
      <c r="J5059">
        <v>52.365797579505198</v>
      </c>
      <c r="K5059">
        <v>4.8680332588484703</v>
      </c>
      <c r="L5059" t="s">
        <v>45</v>
      </c>
      <c r="M5059">
        <v>115</v>
      </c>
      <c r="N5059">
        <v>356</v>
      </c>
      <c r="O5059">
        <v>36</v>
      </c>
      <c r="P5059">
        <v>1.2</v>
      </c>
      <c r="Q5059">
        <v>14</v>
      </c>
      <c r="R5059">
        <v>8202</v>
      </c>
      <c r="S5059">
        <v>3</v>
      </c>
      <c r="T5059" t="s">
        <v>56</v>
      </c>
      <c r="U5059" t="s">
        <v>57</v>
      </c>
      <c r="V5059">
        <v>40940</v>
      </c>
      <c r="W5059">
        <v>0.1</v>
      </c>
    </row>
    <row r="5060" spans="7:23" x14ac:dyDescent="0.35">
      <c r="G5060" t="s">
        <v>44</v>
      </c>
      <c r="H5060">
        <v>13537254</v>
      </c>
      <c r="I5060" t="s">
        <v>14</v>
      </c>
      <c r="J5060">
        <v>52.361215896854702</v>
      </c>
      <c r="K5060">
        <v>4.86389358544064</v>
      </c>
      <c r="L5060" t="s">
        <v>45</v>
      </c>
      <c r="M5060">
        <v>180</v>
      </c>
      <c r="N5060">
        <v>301</v>
      </c>
      <c r="O5060">
        <v>23</v>
      </c>
      <c r="P5060">
        <v>0.77</v>
      </c>
      <c r="Q5060">
        <v>18</v>
      </c>
      <c r="R5060">
        <v>8276</v>
      </c>
      <c r="S5060">
        <v>3</v>
      </c>
      <c r="T5060" t="s">
        <v>56</v>
      </c>
      <c r="U5060" t="s">
        <v>57</v>
      </c>
      <c r="V5060">
        <v>54180</v>
      </c>
      <c r="W5060">
        <v>0.1</v>
      </c>
    </row>
    <row r="5061" spans="7:23" x14ac:dyDescent="0.35">
      <c r="G5061" t="s">
        <v>44</v>
      </c>
      <c r="H5061">
        <v>13925585</v>
      </c>
      <c r="I5061" t="s">
        <v>14</v>
      </c>
      <c r="J5061">
        <v>52.369083460700303</v>
      </c>
      <c r="K5061">
        <v>4.8521862595428802</v>
      </c>
      <c r="L5061" t="s">
        <v>45</v>
      </c>
      <c r="M5061">
        <v>79</v>
      </c>
      <c r="N5061">
        <v>334</v>
      </c>
      <c r="O5061">
        <v>48</v>
      </c>
      <c r="P5061">
        <v>1.66</v>
      </c>
      <c r="Q5061">
        <v>53</v>
      </c>
      <c r="R5061">
        <v>8749</v>
      </c>
      <c r="S5061">
        <v>3</v>
      </c>
      <c r="T5061" t="s">
        <v>56</v>
      </c>
      <c r="U5061" t="s">
        <v>57</v>
      </c>
      <c r="V5061">
        <v>26386</v>
      </c>
      <c r="W5061">
        <v>0.1</v>
      </c>
    </row>
    <row r="5062" spans="7:23" x14ac:dyDescent="0.35">
      <c r="G5062" t="s">
        <v>44</v>
      </c>
      <c r="H5062">
        <v>13956070</v>
      </c>
      <c r="I5062" t="s">
        <v>14</v>
      </c>
      <c r="J5062">
        <v>52.369789314691303</v>
      </c>
      <c r="K5062">
        <v>4.8535062021878401</v>
      </c>
      <c r="L5062" t="s">
        <v>45</v>
      </c>
      <c r="M5062">
        <v>150</v>
      </c>
      <c r="N5062">
        <v>362</v>
      </c>
      <c r="O5062">
        <v>6</v>
      </c>
      <c r="P5062">
        <v>0.32</v>
      </c>
      <c r="Q5062">
        <v>3</v>
      </c>
      <c r="R5062">
        <v>8797</v>
      </c>
      <c r="S5062">
        <v>3</v>
      </c>
      <c r="T5062" t="s">
        <v>56</v>
      </c>
      <c r="U5062" t="s">
        <v>57</v>
      </c>
      <c r="V5062">
        <v>54300</v>
      </c>
      <c r="W5062">
        <v>0.1</v>
      </c>
    </row>
    <row r="5063" spans="7:23" x14ac:dyDescent="0.35">
      <c r="G5063" t="s">
        <v>44</v>
      </c>
      <c r="H5063">
        <v>14299321</v>
      </c>
      <c r="I5063" t="s">
        <v>14</v>
      </c>
      <c r="J5063">
        <v>52.362458943059899</v>
      </c>
      <c r="K5063">
        <v>4.85333576439265</v>
      </c>
      <c r="L5063" t="s">
        <v>45</v>
      </c>
      <c r="M5063">
        <v>150</v>
      </c>
      <c r="N5063">
        <v>359</v>
      </c>
      <c r="O5063">
        <v>11</v>
      </c>
      <c r="P5063">
        <v>0.59</v>
      </c>
      <c r="Q5063">
        <v>10</v>
      </c>
      <c r="R5063">
        <v>9169</v>
      </c>
      <c r="S5063">
        <v>3</v>
      </c>
      <c r="T5063" t="s">
        <v>56</v>
      </c>
      <c r="U5063" t="s">
        <v>57</v>
      </c>
      <c r="V5063">
        <v>53850</v>
      </c>
      <c r="W5063">
        <v>0.1</v>
      </c>
    </row>
    <row r="5064" spans="7:23" x14ac:dyDescent="0.35">
      <c r="G5064" t="s">
        <v>44</v>
      </c>
      <c r="H5064">
        <v>14311358</v>
      </c>
      <c r="I5064" t="s">
        <v>14</v>
      </c>
      <c r="J5064">
        <v>52.361037205523203</v>
      </c>
      <c r="K5064">
        <v>4.8751573155782104</v>
      </c>
      <c r="L5064" t="s">
        <v>45</v>
      </c>
      <c r="M5064">
        <v>149</v>
      </c>
      <c r="N5064">
        <v>358</v>
      </c>
      <c r="O5064">
        <v>8</v>
      </c>
      <c r="P5064">
        <v>0.28999999999999998</v>
      </c>
      <c r="Q5064">
        <v>131</v>
      </c>
      <c r="R5064">
        <v>9180</v>
      </c>
      <c r="S5064">
        <v>3</v>
      </c>
      <c r="T5064" t="s">
        <v>56</v>
      </c>
      <c r="U5064" t="s">
        <v>57</v>
      </c>
      <c r="V5064">
        <v>53342</v>
      </c>
      <c r="W5064">
        <v>0.1</v>
      </c>
    </row>
    <row r="5065" spans="7:23" x14ac:dyDescent="0.35">
      <c r="G5065" t="s">
        <v>44</v>
      </c>
      <c r="H5065">
        <v>14364518</v>
      </c>
      <c r="I5065" t="s">
        <v>14</v>
      </c>
      <c r="J5065">
        <v>52.366923678658303</v>
      </c>
      <c r="K5065">
        <v>4.8763353927373903</v>
      </c>
      <c r="L5065" t="s">
        <v>45</v>
      </c>
      <c r="M5065">
        <v>172</v>
      </c>
      <c r="N5065">
        <v>108</v>
      </c>
      <c r="O5065">
        <v>51</v>
      </c>
      <c r="P5065">
        <v>1.83</v>
      </c>
      <c r="Q5065">
        <v>221</v>
      </c>
      <c r="R5065">
        <v>9231</v>
      </c>
      <c r="S5065">
        <v>3</v>
      </c>
      <c r="T5065" t="s">
        <v>56</v>
      </c>
      <c r="U5065" t="s">
        <v>57</v>
      </c>
      <c r="V5065">
        <v>18576</v>
      </c>
      <c r="W5065">
        <v>0.1</v>
      </c>
    </row>
    <row r="5066" spans="7:23" x14ac:dyDescent="0.35">
      <c r="G5066" t="s">
        <v>44</v>
      </c>
      <c r="H5066">
        <v>14533570</v>
      </c>
      <c r="I5066" t="s">
        <v>14</v>
      </c>
      <c r="J5066">
        <v>52.3621634398339</v>
      </c>
      <c r="K5066">
        <v>4.8617286539327198</v>
      </c>
      <c r="L5066" t="s">
        <v>45</v>
      </c>
      <c r="M5066">
        <v>100</v>
      </c>
      <c r="N5066">
        <v>357</v>
      </c>
      <c r="O5066">
        <v>18</v>
      </c>
      <c r="P5066">
        <v>0.65</v>
      </c>
      <c r="Q5066">
        <v>16</v>
      </c>
      <c r="R5066">
        <v>9334</v>
      </c>
      <c r="S5066">
        <v>3</v>
      </c>
      <c r="T5066" t="s">
        <v>56</v>
      </c>
      <c r="U5066" t="s">
        <v>57</v>
      </c>
      <c r="V5066">
        <v>35700</v>
      </c>
      <c r="W5066">
        <v>0.1</v>
      </c>
    </row>
    <row r="5067" spans="7:23" x14ac:dyDescent="0.35">
      <c r="G5067" t="s">
        <v>44</v>
      </c>
      <c r="H5067">
        <v>14541639</v>
      </c>
      <c r="I5067" t="s">
        <v>14</v>
      </c>
      <c r="J5067">
        <v>52.3658531945972</v>
      </c>
      <c r="K5067">
        <v>4.8774336403252603</v>
      </c>
      <c r="L5067" t="s">
        <v>45</v>
      </c>
      <c r="M5067">
        <v>188</v>
      </c>
      <c r="N5067">
        <v>354</v>
      </c>
      <c r="O5067">
        <v>26</v>
      </c>
      <c r="P5067">
        <v>0.95</v>
      </c>
      <c r="Q5067">
        <v>158</v>
      </c>
      <c r="R5067">
        <v>9341</v>
      </c>
      <c r="S5067">
        <v>3</v>
      </c>
      <c r="T5067" t="s">
        <v>56</v>
      </c>
      <c r="U5067" t="s">
        <v>57</v>
      </c>
      <c r="V5067">
        <v>66552</v>
      </c>
      <c r="W5067">
        <v>0.1</v>
      </c>
    </row>
    <row r="5068" spans="7:23" x14ac:dyDescent="0.35">
      <c r="G5068" t="s">
        <v>44</v>
      </c>
      <c r="H5068">
        <v>14743990</v>
      </c>
      <c r="I5068" t="s">
        <v>14</v>
      </c>
      <c r="J5068">
        <v>52.369519703056298</v>
      </c>
      <c r="K5068">
        <v>4.8629760034805001</v>
      </c>
      <c r="L5068" t="s">
        <v>45</v>
      </c>
      <c r="M5068">
        <v>100</v>
      </c>
      <c r="N5068">
        <v>6</v>
      </c>
      <c r="O5068">
        <v>30</v>
      </c>
      <c r="P5068">
        <v>1.1000000000000001</v>
      </c>
      <c r="Q5068">
        <v>333</v>
      </c>
      <c r="R5068">
        <v>9464</v>
      </c>
      <c r="S5068">
        <v>3</v>
      </c>
      <c r="T5068" t="s">
        <v>56</v>
      </c>
      <c r="U5068" t="s">
        <v>57</v>
      </c>
      <c r="V5068">
        <v>600</v>
      </c>
      <c r="W5068">
        <v>0.1</v>
      </c>
    </row>
    <row r="5069" spans="7:23" x14ac:dyDescent="0.35">
      <c r="G5069" t="s">
        <v>44</v>
      </c>
      <c r="H5069">
        <v>14831696</v>
      </c>
      <c r="I5069" t="s">
        <v>14</v>
      </c>
      <c r="J5069">
        <v>52.361173049789201</v>
      </c>
      <c r="K5069">
        <v>4.86675458173913</v>
      </c>
      <c r="L5069" t="s">
        <v>45</v>
      </c>
      <c r="M5069">
        <v>145</v>
      </c>
      <c r="N5069">
        <v>6</v>
      </c>
      <c r="O5069">
        <v>27</v>
      </c>
      <c r="P5069">
        <v>1.03</v>
      </c>
      <c r="Q5069">
        <v>329</v>
      </c>
      <c r="R5069">
        <v>9521</v>
      </c>
      <c r="S5069">
        <v>3</v>
      </c>
      <c r="T5069" t="s">
        <v>56</v>
      </c>
      <c r="U5069" t="s">
        <v>57</v>
      </c>
      <c r="V5069">
        <v>870</v>
      </c>
      <c r="W5069">
        <v>0.1</v>
      </c>
    </row>
    <row r="5070" spans="7:23" x14ac:dyDescent="0.35">
      <c r="G5070" t="s">
        <v>44</v>
      </c>
      <c r="H5070">
        <v>14869289</v>
      </c>
      <c r="I5070" t="s">
        <v>14</v>
      </c>
      <c r="J5070">
        <v>52.359855280576802</v>
      </c>
      <c r="K5070">
        <v>4.85177772329821</v>
      </c>
      <c r="L5070" t="s">
        <v>45</v>
      </c>
      <c r="M5070">
        <v>130</v>
      </c>
      <c r="N5070">
        <v>221</v>
      </c>
      <c r="O5070">
        <v>23</v>
      </c>
      <c r="P5070">
        <v>1.03</v>
      </c>
      <c r="Q5070">
        <v>128</v>
      </c>
      <c r="R5070">
        <v>9541</v>
      </c>
      <c r="S5070">
        <v>3</v>
      </c>
      <c r="T5070" t="s">
        <v>56</v>
      </c>
      <c r="U5070" t="s">
        <v>57</v>
      </c>
      <c r="V5070">
        <v>28730</v>
      </c>
      <c r="W5070">
        <v>0.1</v>
      </c>
    </row>
    <row r="5071" spans="7:23" x14ac:dyDescent="0.35">
      <c r="G5071" t="s">
        <v>44</v>
      </c>
      <c r="H5071">
        <v>14961847</v>
      </c>
      <c r="I5071" t="s">
        <v>14</v>
      </c>
      <c r="J5071">
        <v>52.373741127683402</v>
      </c>
      <c r="K5071">
        <v>4.8608172674996899</v>
      </c>
      <c r="L5071" t="s">
        <v>45</v>
      </c>
      <c r="M5071">
        <v>80</v>
      </c>
      <c r="N5071">
        <v>28</v>
      </c>
      <c r="O5071">
        <v>3</v>
      </c>
      <c r="P5071">
        <v>0.11</v>
      </c>
      <c r="Q5071">
        <v>14</v>
      </c>
      <c r="R5071">
        <v>9601</v>
      </c>
      <c r="S5071">
        <v>3</v>
      </c>
      <c r="T5071" t="s">
        <v>56</v>
      </c>
      <c r="U5071" t="s">
        <v>57</v>
      </c>
      <c r="V5071">
        <v>2240</v>
      </c>
      <c r="W5071">
        <v>0.1</v>
      </c>
    </row>
    <row r="5072" spans="7:23" x14ac:dyDescent="0.35">
      <c r="G5072" t="s">
        <v>44</v>
      </c>
      <c r="H5072">
        <v>15151248</v>
      </c>
      <c r="I5072" t="s">
        <v>14</v>
      </c>
      <c r="J5072">
        <v>52.3628971291797</v>
      </c>
      <c r="K5072">
        <v>4.87945541112245</v>
      </c>
      <c r="L5072" t="s">
        <v>45</v>
      </c>
      <c r="M5072">
        <v>110</v>
      </c>
      <c r="N5072">
        <v>153</v>
      </c>
      <c r="O5072">
        <v>22</v>
      </c>
      <c r="P5072">
        <v>0.82</v>
      </c>
      <c r="Q5072">
        <v>23</v>
      </c>
      <c r="R5072">
        <v>9717</v>
      </c>
      <c r="S5072">
        <v>3</v>
      </c>
      <c r="T5072" t="s">
        <v>56</v>
      </c>
      <c r="U5072" t="s">
        <v>57</v>
      </c>
      <c r="V5072">
        <v>16830</v>
      </c>
      <c r="W5072">
        <v>0.1</v>
      </c>
    </row>
    <row r="5073" spans="7:23" x14ac:dyDescent="0.35">
      <c r="G5073" t="s">
        <v>44</v>
      </c>
      <c r="H5073">
        <v>15167502</v>
      </c>
      <c r="I5073" t="s">
        <v>14</v>
      </c>
      <c r="J5073">
        <v>52.366129861307797</v>
      </c>
      <c r="K5073">
        <v>4.8757674423229904</v>
      </c>
      <c r="L5073" t="s">
        <v>45</v>
      </c>
      <c r="M5073">
        <v>189</v>
      </c>
      <c r="N5073">
        <v>317</v>
      </c>
      <c r="O5073">
        <v>23</v>
      </c>
      <c r="P5073">
        <v>0.89</v>
      </c>
      <c r="Q5073">
        <v>7</v>
      </c>
      <c r="R5073">
        <v>9729</v>
      </c>
      <c r="S5073">
        <v>3</v>
      </c>
      <c r="T5073" t="s">
        <v>56</v>
      </c>
      <c r="U5073" t="s">
        <v>57</v>
      </c>
      <c r="V5073">
        <v>59913</v>
      </c>
      <c r="W5073">
        <v>0.1</v>
      </c>
    </row>
    <row r="5074" spans="7:23" x14ac:dyDescent="0.35">
      <c r="G5074" t="s">
        <v>44</v>
      </c>
      <c r="H5074">
        <v>15831919</v>
      </c>
      <c r="I5074" t="s">
        <v>14</v>
      </c>
      <c r="J5074">
        <v>52.366918293926901</v>
      </c>
      <c r="K5074">
        <v>4.85228832084454</v>
      </c>
      <c r="L5074" t="s">
        <v>45</v>
      </c>
      <c r="M5074">
        <v>169</v>
      </c>
      <c r="N5074">
        <v>360</v>
      </c>
      <c r="O5074">
        <v>12</v>
      </c>
      <c r="P5074">
        <v>0.96</v>
      </c>
      <c r="Q5074">
        <v>63</v>
      </c>
      <c r="R5074">
        <v>10136</v>
      </c>
      <c r="S5074">
        <v>3</v>
      </c>
      <c r="T5074" t="s">
        <v>56</v>
      </c>
      <c r="U5074" t="s">
        <v>57</v>
      </c>
      <c r="V5074">
        <v>60840</v>
      </c>
      <c r="W5074">
        <v>0.1</v>
      </c>
    </row>
    <row r="5075" spans="7:23" x14ac:dyDescent="0.35">
      <c r="G5075" t="s">
        <v>44</v>
      </c>
      <c r="H5075">
        <v>15871637</v>
      </c>
      <c r="I5075" t="s">
        <v>14</v>
      </c>
      <c r="J5075">
        <v>52.365367308011599</v>
      </c>
      <c r="K5075">
        <v>4.8642228744167104</v>
      </c>
      <c r="L5075" t="s">
        <v>45</v>
      </c>
      <c r="M5075">
        <v>120</v>
      </c>
      <c r="N5075">
        <v>213</v>
      </c>
      <c r="O5075">
        <v>35</v>
      </c>
      <c r="P5075">
        <v>1.39</v>
      </c>
      <c r="Q5075">
        <v>129</v>
      </c>
      <c r="R5075">
        <v>10162</v>
      </c>
      <c r="S5075">
        <v>3</v>
      </c>
      <c r="T5075" t="s">
        <v>56</v>
      </c>
      <c r="U5075" t="s">
        <v>57</v>
      </c>
      <c r="V5075">
        <v>25560</v>
      </c>
      <c r="W5075">
        <v>0.1</v>
      </c>
    </row>
    <row r="5076" spans="7:23" x14ac:dyDescent="0.35">
      <c r="G5076" t="s">
        <v>44</v>
      </c>
      <c r="H5076">
        <v>15959684</v>
      </c>
      <c r="I5076" t="s">
        <v>14</v>
      </c>
      <c r="J5076">
        <v>52.361558195634998</v>
      </c>
      <c r="K5076">
        <v>4.8783416154260504</v>
      </c>
      <c r="L5076" t="s">
        <v>45</v>
      </c>
      <c r="M5076">
        <v>250</v>
      </c>
      <c r="N5076">
        <v>273</v>
      </c>
      <c r="O5076">
        <v>18</v>
      </c>
      <c r="P5076">
        <v>0.78</v>
      </c>
      <c r="Q5076">
        <v>74</v>
      </c>
      <c r="R5076">
        <v>10222</v>
      </c>
      <c r="S5076">
        <v>3</v>
      </c>
      <c r="T5076" t="s">
        <v>56</v>
      </c>
      <c r="U5076" t="s">
        <v>57</v>
      </c>
      <c r="V5076">
        <v>68250</v>
      </c>
      <c r="W5076">
        <v>0.1</v>
      </c>
    </row>
    <row r="5077" spans="7:23" x14ac:dyDescent="0.35">
      <c r="G5077" t="s">
        <v>44</v>
      </c>
      <c r="H5077">
        <v>16127802</v>
      </c>
      <c r="I5077" t="s">
        <v>14</v>
      </c>
      <c r="J5077">
        <v>52.370269238735801</v>
      </c>
      <c r="K5077">
        <v>4.8732061015902604</v>
      </c>
      <c r="L5077" t="s">
        <v>45</v>
      </c>
      <c r="M5077">
        <v>285</v>
      </c>
      <c r="N5077">
        <v>358</v>
      </c>
      <c r="O5077">
        <v>7</v>
      </c>
      <c r="P5077">
        <v>0.35</v>
      </c>
      <c r="Q5077">
        <v>11</v>
      </c>
      <c r="R5077">
        <v>10335</v>
      </c>
      <c r="S5077">
        <v>3</v>
      </c>
      <c r="T5077" t="s">
        <v>56</v>
      </c>
      <c r="U5077" t="s">
        <v>57</v>
      </c>
      <c r="V5077">
        <v>102030</v>
      </c>
      <c r="W5077">
        <v>0.1</v>
      </c>
    </row>
    <row r="5078" spans="7:23" x14ac:dyDescent="0.35">
      <c r="G5078" t="s">
        <v>44</v>
      </c>
      <c r="H5078">
        <v>16413162</v>
      </c>
      <c r="I5078" t="s">
        <v>14</v>
      </c>
      <c r="J5078">
        <v>52.365066832096197</v>
      </c>
      <c r="K5078">
        <v>4.8649547673228</v>
      </c>
      <c r="L5078" t="s">
        <v>45</v>
      </c>
      <c r="M5078">
        <v>199</v>
      </c>
      <c r="N5078">
        <v>350</v>
      </c>
      <c r="O5078">
        <v>24</v>
      </c>
      <c r="P5078">
        <v>1.07</v>
      </c>
      <c r="Q5078">
        <v>30</v>
      </c>
      <c r="R5078">
        <v>10577</v>
      </c>
      <c r="S5078">
        <v>3</v>
      </c>
      <c r="T5078" t="s">
        <v>56</v>
      </c>
      <c r="U5078" t="s">
        <v>57</v>
      </c>
      <c r="V5078">
        <v>69650</v>
      </c>
      <c r="W5078">
        <v>0.1</v>
      </c>
    </row>
    <row r="5079" spans="7:23" x14ac:dyDescent="0.35">
      <c r="G5079" t="s">
        <v>44</v>
      </c>
      <c r="H5079">
        <v>16803045</v>
      </c>
      <c r="I5079" t="s">
        <v>14</v>
      </c>
      <c r="J5079">
        <v>52.368121814023397</v>
      </c>
      <c r="K5079">
        <v>4.85292680676024</v>
      </c>
      <c r="L5079" t="s">
        <v>45</v>
      </c>
      <c r="M5079">
        <v>189</v>
      </c>
      <c r="N5079">
        <v>186</v>
      </c>
      <c r="O5079">
        <v>3</v>
      </c>
      <c r="P5079">
        <v>0.2</v>
      </c>
      <c r="Q5079">
        <v>108</v>
      </c>
      <c r="R5079">
        <v>10824</v>
      </c>
      <c r="S5079">
        <v>3</v>
      </c>
      <c r="T5079" t="s">
        <v>56</v>
      </c>
      <c r="U5079" t="s">
        <v>57</v>
      </c>
      <c r="V5079">
        <v>35154</v>
      </c>
      <c r="W5079">
        <v>0.1</v>
      </c>
    </row>
    <row r="5080" spans="7:23" x14ac:dyDescent="0.35">
      <c r="G5080" t="s">
        <v>44</v>
      </c>
      <c r="H5080">
        <v>16937918</v>
      </c>
      <c r="I5080" t="s">
        <v>14</v>
      </c>
      <c r="J5080">
        <v>52.3741758674335</v>
      </c>
      <c r="K5080">
        <v>4.8613174753657198</v>
      </c>
      <c r="L5080" t="s">
        <v>45</v>
      </c>
      <c r="M5080">
        <v>175</v>
      </c>
      <c r="N5080">
        <v>363</v>
      </c>
      <c r="O5080">
        <v>20</v>
      </c>
      <c r="P5080">
        <v>0.9</v>
      </c>
      <c r="Q5080">
        <v>2</v>
      </c>
      <c r="R5080">
        <v>10900</v>
      </c>
      <c r="S5080">
        <v>3</v>
      </c>
      <c r="T5080" t="s">
        <v>56</v>
      </c>
      <c r="U5080" t="s">
        <v>57</v>
      </c>
      <c r="V5080">
        <v>63525</v>
      </c>
      <c r="W5080">
        <v>0.1</v>
      </c>
    </row>
    <row r="5081" spans="7:23" x14ac:dyDescent="0.35">
      <c r="G5081" t="s">
        <v>44</v>
      </c>
      <c r="H5081">
        <v>17012996</v>
      </c>
      <c r="I5081" t="s">
        <v>14</v>
      </c>
      <c r="J5081">
        <v>52.374077920560701</v>
      </c>
      <c r="K5081">
        <v>4.8624531746472703</v>
      </c>
      <c r="L5081" t="s">
        <v>45</v>
      </c>
      <c r="M5081">
        <v>150</v>
      </c>
      <c r="N5081">
        <v>119</v>
      </c>
      <c r="O5081">
        <v>8</v>
      </c>
      <c r="P5081">
        <v>0.37</v>
      </c>
      <c r="Q5081">
        <v>218</v>
      </c>
      <c r="R5081">
        <v>10940</v>
      </c>
      <c r="S5081">
        <v>3</v>
      </c>
      <c r="T5081" t="s">
        <v>56</v>
      </c>
      <c r="U5081" t="s">
        <v>57</v>
      </c>
      <c r="V5081">
        <v>17850</v>
      </c>
      <c r="W5081">
        <v>0.1</v>
      </c>
    </row>
    <row r="5082" spans="7:23" x14ac:dyDescent="0.35">
      <c r="G5082" t="s">
        <v>44</v>
      </c>
      <c r="H5082">
        <v>17365584</v>
      </c>
      <c r="I5082" t="s">
        <v>14</v>
      </c>
      <c r="J5082">
        <v>52.366915671021303</v>
      </c>
      <c r="K5082">
        <v>4.8643436370383801</v>
      </c>
      <c r="L5082" t="s">
        <v>45</v>
      </c>
      <c r="M5082">
        <v>120</v>
      </c>
      <c r="N5082">
        <v>333</v>
      </c>
      <c r="O5082">
        <v>11</v>
      </c>
      <c r="P5082">
        <v>0.52</v>
      </c>
      <c r="Q5082">
        <v>33</v>
      </c>
      <c r="R5082">
        <v>11122</v>
      </c>
      <c r="S5082">
        <v>3</v>
      </c>
      <c r="T5082" t="s">
        <v>56</v>
      </c>
      <c r="U5082" t="s">
        <v>57</v>
      </c>
      <c r="V5082">
        <v>39960</v>
      </c>
      <c r="W5082">
        <v>0.1</v>
      </c>
    </row>
    <row r="5083" spans="7:23" x14ac:dyDescent="0.35">
      <c r="G5083" t="s">
        <v>44</v>
      </c>
      <c r="H5083">
        <v>17522910</v>
      </c>
      <c r="I5083" t="s">
        <v>14</v>
      </c>
      <c r="J5083">
        <v>52.362109644854598</v>
      </c>
      <c r="K5083">
        <v>4.8633664111157202</v>
      </c>
      <c r="L5083" t="s">
        <v>45</v>
      </c>
      <c r="M5083">
        <v>425</v>
      </c>
      <c r="N5083">
        <v>295</v>
      </c>
      <c r="O5083">
        <v>15</v>
      </c>
      <c r="P5083">
        <v>0.73</v>
      </c>
      <c r="Q5083">
        <v>27</v>
      </c>
      <c r="R5083">
        <v>11227</v>
      </c>
      <c r="S5083">
        <v>3</v>
      </c>
      <c r="T5083" t="s">
        <v>56</v>
      </c>
      <c r="U5083" t="s">
        <v>57</v>
      </c>
      <c r="V5083">
        <v>125375</v>
      </c>
      <c r="W5083">
        <v>0.1</v>
      </c>
    </row>
    <row r="5084" spans="7:23" x14ac:dyDescent="0.35">
      <c r="G5084" t="s">
        <v>44</v>
      </c>
      <c r="H5084">
        <v>17960575</v>
      </c>
      <c r="I5084" t="s">
        <v>14</v>
      </c>
      <c r="J5084">
        <v>52.3622191180946</v>
      </c>
      <c r="K5084">
        <v>4.8707473248386801</v>
      </c>
      <c r="L5084" t="s">
        <v>45</v>
      </c>
      <c r="M5084">
        <v>376</v>
      </c>
      <c r="N5084">
        <v>317</v>
      </c>
      <c r="O5084">
        <v>4</v>
      </c>
      <c r="P5084">
        <v>0.2</v>
      </c>
      <c r="Q5084">
        <v>58</v>
      </c>
      <c r="R5084">
        <v>11501</v>
      </c>
      <c r="S5084">
        <v>3</v>
      </c>
      <c r="T5084" t="s">
        <v>56</v>
      </c>
      <c r="U5084" t="s">
        <v>57</v>
      </c>
      <c r="V5084">
        <v>119192</v>
      </c>
      <c r="W5084">
        <v>0.1</v>
      </c>
    </row>
    <row r="5085" spans="7:23" x14ac:dyDescent="0.35">
      <c r="G5085" t="s">
        <v>44</v>
      </c>
      <c r="H5085">
        <v>18047935</v>
      </c>
      <c r="I5085" t="s">
        <v>14</v>
      </c>
      <c r="J5085">
        <v>52.370829582903497</v>
      </c>
      <c r="K5085">
        <v>4.8556961282607798</v>
      </c>
      <c r="L5085" t="s">
        <v>45</v>
      </c>
      <c r="M5085">
        <v>314</v>
      </c>
      <c r="N5085">
        <v>361</v>
      </c>
      <c r="O5085">
        <v>4</v>
      </c>
      <c r="P5085">
        <v>0.2</v>
      </c>
      <c r="Q5085">
        <v>64</v>
      </c>
      <c r="R5085">
        <v>11571</v>
      </c>
      <c r="S5085">
        <v>3</v>
      </c>
      <c r="T5085" t="s">
        <v>56</v>
      </c>
      <c r="U5085" t="s">
        <v>57</v>
      </c>
      <c r="V5085">
        <v>113354</v>
      </c>
      <c r="W5085">
        <v>0.1</v>
      </c>
    </row>
    <row r="5086" spans="7:23" x14ac:dyDescent="0.35">
      <c r="G5086" t="s">
        <v>44</v>
      </c>
      <c r="H5086">
        <v>18119225</v>
      </c>
      <c r="I5086" t="s">
        <v>14</v>
      </c>
      <c r="J5086">
        <v>52.371370616148702</v>
      </c>
      <c r="K5086">
        <v>4.8478343774931201</v>
      </c>
      <c r="L5086" t="s">
        <v>45</v>
      </c>
      <c r="M5086">
        <v>140</v>
      </c>
      <c r="N5086">
        <v>352</v>
      </c>
      <c r="O5086">
        <v>1</v>
      </c>
      <c r="P5086">
        <v>0.09</v>
      </c>
      <c r="Q5086">
        <v>31</v>
      </c>
      <c r="R5086">
        <v>11630</v>
      </c>
      <c r="S5086">
        <v>3</v>
      </c>
      <c r="T5086" t="s">
        <v>56</v>
      </c>
      <c r="U5086" t="s">
        <v>57</v>
      </c>
      <c r="V5086">
        <v>49280</v>
      </c>
      <c r="W5086">
        <v>0.1</v>
      </c>
    </row>
    <row r="5087" spans="7:23" x14ac:dyDescent="0.35">
      <c r="G5087" t="s">
        <v>44</v>
      </c>
      <c r="H5087">
        <v>18151127</v>
      </c>
      <c r="I5087" t="s">
        <v>14</v>
      </c>
      <c r="J5087">
        <v>52.372156197949103</v>
      </c>
      <c r="K5087">
        <v>4.8497333855461804</v>
      </c>
      <c r="L5087" t="s">
        <v>45</v>
      </c>
      <c r="M5087">
        <v>400</v>
      </c>
      <c r="N5087">
        <v>2</v>
      </c>
      <c r="O5087">
        <v>0</v>
      </c>
      <c r="Q5087">
        <v>363</v>
      </c>
      <c r="R5087">
        <v>11664</v>
      </c>
      <c r="S5087">
        <v>3</v>
      </c>
      <c r="T5087" t="s">
        <v>56</v>
      </c>
      <c r="U5087" t="s">
        <v>57</v>
      </c>
      <c r="V5087">
        <v>800</v>
      </c>
      <c r="W5087">
        <v>0.1</v>
      </c>
    </row>
    <row r="5088" spans="7:23" x14ac:dyDescent="0.35">
      <c r="G5088" t="s">
        <v>44</v>
      </c>
      <c r="H5088">
        <v>18266363</v>
      </c>
      <c r="I5088" t="s">
        <v>14</v>
      </c>
      <c r="J5088">
        <v>52.370806005451399</v>
      </c>
      <c r="K5088">
        <v>4.85597612696745</v>
      </c>
      <c r="L5088" t="s">
        <v>45</v>
      </c>
      <c r="M5088">
        <v>135</v>
      </c>
      <c r="N5088">
        <v>360</v>
      </c>
      <c r="O5088">
        <v>9</v>
      </c>
      <c r="P5088">
        <v>0.48</v>
      </c>
      <c r="Q5088">
        <v>53</v>
      </c>
      <c r="R5088">
        <v>11778</v>
      </c>
      <c r="S5088">
        <v>3</v>
      </c>
      <c r="T5088" t="s">
        <v>56</v>
      </c>
      <c r="U5088" t="s">
        <v>57</v>
      </c>
      <c r="V5088">
        <v>48600</v>
      </c>
      <c r="W5088">
        <v>0.1</v>
      </c>
    </row>
    <row r="5089" spans="7:23" x14ac:dyDescent="0.35">
      <c r="G5089" t="s">
        <v>44</v>
      </c>
      <c r="H5089">
        <v>18279105</v>
      </c>
      <c r="I5089" t="s">
        <v>14</v>
      </c>
      <c r="J5089">
        <v>52.361016626232498</v>
      </c>
      <c r="K5089">
        <v>4.8519531111556997</v>
      </c>
      <c r="L5089" t="s">
        <v>45</v>
      </c>
      <c r="M5089">
        <v>129</v>
      </c>
      <c r="N5089">
        <v>363</v>
      </c>
      <c r="O5089">
        <v>8</v>
      </c>
      <c r="P5089">
        <v>0.43</v>
      </c>
      <c r="Q5089">
        <v>15</v>
      </c>
      <c r="R5089">
        <v>11795</v>
      </c>
      <c r="S5089">
        <v>3</v>
      </c>
      <c r="T5089" t="s">
        <v>56</v>
      </c>
      <c r="U5089" t="s">
        <v>57</v>
      </c>
      <c r="V5089">
        <v>46827</v>
      </c>
      <c r="W5089">
        <v>0.1</v>
      </c>
    </row>
    <row r="5090" spans="7:23" x14ac:dyDescent="0.35">
      <c r="G5090" t="s">
        <v>44</v>
      </c>
      <c r="H5090">
        <v>18369673</v>
      </c>
      <c r="I5090" t="s">
        <v>14</v>
      </c>
      <c r="J5090">
        <v>52.362024476882802</v>
      </c>
      <c r="K5090">
        <v>4.8522754917125797</v>
      </c>
      <c r="L5090" t="s">
        <v>45</v>
      </c>
      <c r="M5090">
        <v>165</v>
      </c>
      <c r="N5090">
        <v>207</v>
      </c>
      <c r="O5090">
        <v>2</v>
      </c>
      <c r="P5090">
        <v>0.11</v>
      </c>
      <c r="Q5090">
        <v>15</v>
      </c>
      <c r="R5090">
        <v>11882</v>
      </c>
      <c r="S5090">
        <v>3</v>
      </c>
      <c r="T5090" t="s">
        <v>56</v>
      </c>
      <c r="U5090" t="s">
        <v>57</v>
      </c>
      <c r="V5090">
        <v>34155</v>
      </c>
      <c r="W5090">
        <v>0.1</v>
      </c>
    </row>
    <row r="5091" spans="7:23" x14ac:dyDescent="0.35">
      <c r="G5091" t="s">
        <v>44</v>
      </c>
      <c r="H5091">
        <v>19015954</v>
      </c>
      <c r="I5091" t="s">
        <v>14</v>
      </c>
      <c r="J5091">
        <v>52.362706646568</v>
      </c>
      <c r="K5091">
        <v>4.8741068310742497</v>
      </c>
      <c r="L5091" t="s">
        <v>45</v>
      </c>
      <c r="M5091">
        <v>189</v>
      </c>
      <c r="N5091">
        <v>285</v>
      </c>
      <c r="O5091">
        <v>8</v>
      </c>
      <c r="P5091">
        <v>0.54</v>
      </c>
      <c r="Q5091">
        <v>6</v>
      </c>
      <c r="R5091">
        <v>12428</v>
      </c>
      <c r="S5091">
        <v>3</v>
      </c>
      <c r="T5091" t="s">
        <v>56</v>
      </c>
      <c r="U5091" t="s">
        <v>57</v>
      </c>
      <c r="V5091">
        <v>53865</v>
      </c>
      <c r="W5091">
        <v>0.1</v>
      </c>
    </row>
    <row r="5092" spans="7:23" x14ac:dyDescent="0.35">
      <c r="G5092" t="s">
        <v>44</v>
      </c>
      <c r="H5092">
        <v>19032990</v>
      </c>
      <c r="I5092" t="s">
        <v>14</v>
      </c>
      <c r="J5092">
        <v>52.367281446148503</v>
      </c>
      <c r="K5092">
        <v>4.8607191930185003</v>
      </c>
      <c r="L5092" t="s">
        <v>45</v>
      </c>
      <c r="M5092">
        <v>300</v>
      </c>
      <c r="N5092">
        <v>275</v>
      </c>
      <c r="O5092">
        <v>15</v>
      </c>
      <c r="P5092">
        <v>0.86</v>
      </c>
      <c r="Q5092">
        <v>1</v>
      </c>
      <c r="R5092">
        <v>12442</v>
      </c>
      <c r="S5092">
        <v>3</v>
      </c>
      <c r="T5092" t="s">
        <v>56</v>
      </c>
      <c r="U5092" t="s">
        <v>57</v>
      </c>
      <c r="V5092">
        <v>82500</v>
      </c>
      <c r="W5092">
        <v>0.1</v>
      </c>
    </row>
    <row r="5093" spans="7:23" x14ac:dyDescent="0.35">
      <c r="G5093" t="s">
        <v>44</v>
      </c>
      <c r="H5093">
        <v>19138700</v>
      </c>
      <c r="I5093" t="s">
        <v>14</v>
      </c>
      <c r="J5093">
        <v>52.373283596186099</v>
      </c>
      <c r="K5093">
        <v>4.8625253502132102</v>
      </c>
      <c r="L5093" t="s">
        <v>45</v>
      </c>
      <c r="M5093">
        <v>120</v>
      </c>
      <c r="N5093">
        <v>357</v>
      </c>
      <c r="O5093">
        <v>7</v>
      </c>
      <c r="P5093">
        <v>0.41</v>
      </c>
      <c r="Q5093">
        <v>20</v>
      </c>
      <c r="R5093">
        <v>12527</v>
      </c>
      <c r="S5093">
        <v>3</v>
      </c>
      <c r="T5093" t="s">
        <v>56</v>
      </c>
      <c r="U5093" t="s">
        <v>57</v>
      </c>
      <c r="V5093">
        <v>42840</v>
      </c>
      <c r="W5093">
        <v>0.1</v>
      </c>
    </row>
    <row r="5094" spans="7:23" x14ac:dyDescent="0.35">
      <c r="G5094" t="s">
        <v>44</v>
      </c>
      <c r="H5094">
        <v>19141385</v>
      </c>
      <c r="I5094" t="s">
        <v>14</v>
      </c>
      <c r="J5094">
        <v>52.370456737441103</v>
      </c>
      <c r="K5094">
        <v>4.85976660153763</v>
      </c>
      <c r="L5094" t="s">
        <v>45</v>
      </c>
      <c r="M5094">
        <v>179</v>
      </c>
      <c r="N5094">
        <v>20</v>
      </c>
      <c r="O5094">
        <v>16</v>
      </c>
      <c r="P5094">
        <v>0.9</v>
      </c>
      <c r="Q5094">
        <v>359</v>
      </c>
      <c r="R5094">
        <v>12528</v>
      </c>
      <c r="S5094">
        <v>3</v>
      </c>
      <c r="T5094" t="s">
        <v>56</v>
      </c>
      <c r="U5094" t="s">
        <v>57</v>
      </c>
      <c r="V5094">
        <v>3580</v>
      </c>
      <c r="W5094">
        <v>0.1</v>
      </c>
    </row>
    <row r="5095" spans="7:23" x14ac:dyDescent="0.35">
      <c r="G5095" t="s">
        <v>44</v>
      </c>
      <c r="H5095">
        <v>19190181</v>
      </c>
      <c r="I5095" t="s">
        <v>14</v>
      </c>
      <c r="J5095">
        <v>52.367984005482498</v>
      </c>
      <c r="K5095">
        <v>4.8621796532422303</v>
      </c>
      <c r="L5095" t="s">
        <v>45</v>
      </c>
      <c r="M5095">
        <v>80</v>
      </c>
      <c r="N5095">
        <v>338</v>
      </c>
      <c r="O5095">
        <v>8</v>
      </c>
      <c r="P5095">
        <v>0.46</v>
      </c>
      <c r="Q5095">
        <v>7</v>
      </c>
      <c r="R5095">
        <v>12574</v>
      </c>
      <c r="S5095">
        <v>3</v>
      </c>
      <c r="T5095" t="s">
        <v>56</v>
      </c>
      <c r="U5095" t="s">
        <v>57</v>
      </c>
      <c r="V5095">
        <v>27040</v>
      </c>
      <c r="W5095">
        <v>0.1</v>
      </c>
    </row>
    <row r="5096" spans="7:23" x14ac:dyDescent="0.35">
      <c r="G5096" t="s">
        <v>44</v>
      </c>
      <c r="H5096">
        <v>19540670</v>
      </c>
      <c r="I5096" t="s">
        <v>14</v>
      </c>
      <c r="J5096">
        <v>52.361853084873196</v>
      </c>
      <c r="K5096">
        <v>4.8696316891818903</v>
      </c>
      <c r="L5096" t="s">
        <v>45</v>
      </c>
      <c r="M5096">
        <v>450</v>
      </c>
      <c r="N5096">
        <v>348</v>
      </c>
      <c r="O5096">
        <v>27</v>
      </c>
      <c r="P5096">
        <v>1.64</v>
      </c>
      <c r="Q5096">
        <v>58</v>
      </c>
      <c r="R5096">
        <v>12875</v>
      </c>
      <c r="S5096">
        <v>3</v>
      </c>
      <c r="T5096" t="s">
        <v>56</v>
      </c>
      <c r="U5096" t="s">
        <v>57</v>
      </c>
      <c r="V5096">
        <v>156600</v>
      </c>
      <c r="W5096">
        <v>0.1</v>
      </c>
    </row>
    <row r="5097" spans="7:23" x14ac:dyDescent="0.35">
      <c r="G5097" t="s">
        <v>44</v>
      </c>
      <c r="H5097">
        <v>19904944</v>
      </c>
      <c r="I5097" t="s">
        <v>14</v>
      </c>
      <c r="J5097">
        <v>52.366138462465102</v>
      </c>
      <c r="K5097">
        <v>4.8769658030950804</v>
      </c>
      <c r="L5097" t="s">
        <v>45</v>
      </c>
      <c r="M5097">
        <v>500</v>
      </c>
      <c r="N5097">
        <v>338</v>
      </c>
      <c r="O5097">
        <v>20</v>
      </c>
      <c r="P5097">
        <v>1.3</v>
      </c>
      <c r="Q5097">
        <v>88</v>
      </c>
      <c r="R5097">
        <v>13254</v>
      </c>
      <c r="S5097">
        <v>3</v>
      </c>
      <c r="T5097" t="s">
        <v>56</v>
      </c>
      <c r="U5097" t="s">
        <v>57</v>
      </c>
      <c r="V5097">
        <v>169000</v>
      </c>
      <c r="W5097">
        <v>0.1</v>
      </c>
    </row>
    <row r="5098" spans="7:23" x14ac:dyDescent="0.35">
      <c r="G5098" t="s">
        <v>44</v>
      </c>
      <c r="H5098">
        <v>19960186</v>
      </c>
      <c r="I5098" t="s">
        <v>14</v>
      </c>
      <c r="J5098">
        <v>52.358577979182897</v>
      </c>
      <c r="K5098">
        <v>4.8599894318171604</v>
      </c>
      <c r="L5098" t="s">
        <v>45</v>
      </c>
      <c r="M5098">
        <v>200</v>
      </c>
      <c r="N5098">
        <v>316</v>
      </c>
      <c r="O5098">
        <v>25</v>
      </c>
      <c r="P5098">
        <v>1.58</v>
      </c>
      <c r="Q5098">
        <v>3</v>
      </c>
      <c r="R5098">
        <v>13332</v>
      </c>
      <c r="S5098">
        <v>3</v>
      </c>
      <c r="T5098" t="s">
        <v>56</v>
      </c>
      <c r="U5098" t="s">
        <v>57</v>
      </c>
      <c r="V5098">
        <v>63200</v>
      </c>
      <c r="W5098">
        <v>0.1</v>
      </c>
    </row>
    <row r="5099" spans="7:23" x14ac:dyDescent="0.35">
      <c r="G5099" t="s">
        <v>44</v>
      </c>
      <c r="H5099">
        <v>19996091</v>
      </c>
      <c r="I5099" t="s">
        <v>14</v>
      </c>
      <c r="J5099">
        <v>52.369398453231199</v>
      </c>
      <c r="K5099">
        <v>4.8651522996987397</v>
      </c>
      <c r="L5099" t="s">
        <v>45</v>
      </c>
      <c r="M5099">
        <v>200</v>
      </c>
      <c r="N5099">
        <v>360</v>
      </c>
      <c r="O5099">
        <v>7</v>
      </c>
      <c r="P5099">
        <v>0.45</v>
      </c>
      <c r="Q5099">
        <v>2</v>
      </c>
      <c r="R5099">
        <v>13367</v>
      </c>
      <c r="S5099">
        <v>3</v>
      </c>
      <c r="T5099" t="s">
        <v>56</v>
      </c>
      <c r="U5099" t="s">
        <v>57</v>
      </c>
      <c r="V5099">
        <v>72000</v>
      </c>
      <c r="W5099">
        <v>0.1</v>
      </c>
    </row>
    <row r="5100" spans="7:23" x14ac:dyDescent="0.35">
      <c r="G5100" t="s">
        <v>44</v>
      </c>
      <c r="H5100">
        <v>20006286</v>
      </c>
      <c r="I5100" t="s">
        <v>14</v>
      </c>
      <c r="J5100">
        <v>52.372155891464097</v>
      </c>
      <c r="K5100">
        <v>4.8490342400247499</v>
      </c>
      <c r="L5100" t="s">
        <v>45</v>
      </c>
      <c r="M5100">
        <v>229</v>
      </c>
      <c r="N5100">
        <v>359</v>
      </c>
      <c r="O5100">
        <v>2</v>
      </c>
      <c r="P5100">
        <v>0.13</v>
      </c>
      <c r="Q5100">
        <v>8</v>
      </c>
      <c r="R5100">
        <v>13374</v>
      </c>
      <c r="S5100">
        <v>3</v>
      </c>
      <c r="T5100" t="s">
        <v>56</v>
      </c>
      <c r="U5100" t="s">
        <v>57</v>
      </c>
      <c r="V5100">
        <v>82211</v>
      </c>
      <c r="W5100">
        <v>0.1</v>
      </c>
    </row>
    <row r="5101" spans="7:23" x14ac:dyDescent="0.35">
      <c r="G5101" t="s">
        <v>44</v>
      </c>
      <c r="H5101">
        <v>20072512</v>
      </c>
      <c r="I5101" t="s">
        <v>14</v>
      </c>
      <c r="J5101">
        <v>52.373794928035302</v>
      </c>
      <c r="K5101">
        <v>4.86542515898911</v>
      </c>
      <c r="L5101" t="s">
        <v>45</v>
      </c>
      <c r="M5101">
        <v>195</v>
      </c>
      <c r="N5101">
        <v>291</v>
      </c>
      <c r="O5101">
        <v>18</v>
      </c>
      <c r="P5101">
        <v>1.23</v>
      </c>
      <c r="Q5101">
        <v>95</v>
      </c>
      <c r="R5101">
        <v>13448</v>
      </c>
      <c r="S5101">
        <v>3</v>
      </c>
      <c r="T5101" t="s">
        <v>56</v>
      </c>
      <c r="U5101" t="s">
        <v>57</v>
      </c>
      <c r="V5101">
        <v>56745</v>
      </c>
      <c r="W5101">
        <v>0.1</v>
      </c>
    </row>
    <row r="5102" spans="7:23" x14ac:dyDescent="0.35">
      <c r="G5102" t="s">
        <v>44</v>
      </c>
      <c r="H5102">
        <v>20186480</v>
      </c>
      <c r="I5102" t="s">
        <v>14</v>
      </c>
      <c r="J5102">
        <v>52.368453482593601</v>
      </c>
      <c r="K5102">
        <v>4.86835824172997</v>
      </c>
      <c r="L5102" t="s">
        <v>45</v>
      </c>
      <c r="M5102">
        <v>120</v>
      </c>
      <c r="N5102">
        <v>349</v>
      </c>
      <c r="O5102">
        <v>76</v>
      </c>
      <c r="P5102">
        <v>4.6900000000000004</v>
      </c>
      <c r="Q5102">
        <v>34</v>
      </c>
      <c r="R5102">
        <v>13548</v>
      </c>
      <c r="S5102">
        <v>3</v>
      </c>
      <c r="T5102" t="s">
        <v>56</v>
      </c>
      <c r="U5102" t="s">
        <v>57</v>
      </c>
      <c r="V5102">
        <v>41880</v>
      </c>
      <c r="W5102">
        <v>0.1</v>
      </c>
    </row>
    <row r="5103" spans="7:23" x14ac:dyDescent="0.35">
      <c r="G5103" t="s">
        <v>44</v>
      </c>
      <c r="H5103">
        <v>20226379</v>
      </c>
      <c r="I5103" t="s">
        <v>14</v>
      </c>
      <c r="J5103">
        <v>52.367394640072</v>
      </c>
      <c r="K5103">
        <v>4.8600594762940297</v>
      </c>
      <c r="L5103" t="s">
        <v>45</v>
      </c>
      <c r="M5103">
        <v>349</v>
      </c>
      <c r="N5103">
        <v>287</v>
      </c>
      <c r="O5103">
        <v>14</v>
      </c>
      <c r="P5103">
        <v>0.94</v>
      </c>
      <c r="Q5103">
        <v>27</v>
      </c>
      <c r="R5103">
        <v>13590</v>
      </c>
      <c r="S5103">
        <v>3</v>
      </c>
      <c r="T5103" t="s">
        <v>56</v>
      </c>
      <c r="U5103" t="s">
        <v>57</v>
      </c>
      <c r="V5103">
        <v>100163</v>
      </c>
      <c r="W5103">
        <v>0.1</v>
      </c>
    </row>
    <row r="5104" spans="7:23" x14ac:dyDescent="0.35">
      <c r="G5104" t="s">
        <v>44</v>
      </c>
      <c r="H5104">
        <v>20247071</v>
      </c>
      <c r="I5104" t="s">
        <v>14</v>
      </c>
      <c r="J5104">
        <v>52.371246832732702</v>
      </c>
      <c r="K5104">
        <v>4.8551005435130499</v>
      </c>
      <c r="L5104" t="s">
        <v>45</v>
      </c>
      <c r="M5104">
        <v>220</v>
      </c>
      <c r="N5104">
        <v>272</v>
      </c>
      <c r="O5104">
        <v>8</v>
      </c>
      <c r="P5104">
        <v>0.54</v>
      </c>
      <c r="Q5104">
        <v>78</v>
      </c>
      <c r="R5104">
        <v>13606</v>
      </c>
      <c r="S5104">
        <v>3</v>
      </c>
      <c r="T5104" t="s">
        <v>56</v>
      </c>
      <c r="U5104" t="s">
        <v>57</v>
      </c>
      <c r="V5104">
        <v>59840</v>
      </c>
      <c r="W5104">
        <v>0.1</v>
      </c>
    </row>
    <row r="5105" spans="7:23" x14ac:dyDescent="0.35">
      <c r="G5105" t="s">
        <v>44</v>
      </c>
      <c r="H5105">
        <v>20321345</v>
      </c>
      <c r="I5105" t="s">
        <v>14</v>
      </c>
      <c r="J5105">
        <v>52.368952534731697</v>
      </c>
      <c r="K5105">
        <v>4.8577668534475702</v>
      </c>
      <c r="L5105" t="s">
        <v>45</v>
      </c>
      <c r="M5105">
        <v>99</v>
      </c>
      <c r="N5105">
        <v>338</v>
      </c>
      <c r="O5105">
        <v>39</v>
      </c>
      <c r="P5105">
        <v>2.4300000000000002</v>
      </c>
      <c r="Q5105">
        <v>22</v>
      </c>
      <c r="R5105">
        <v>13667</v>
      </c>
      <c r="S5105">
        <v>3</v>
      </c>
      <c r="T5105" t="s">
        <v>56</v>
      </c>
      <c r="U5105" t="s">
        <v>57</v>
      </c>
      <c r="V5105">
        <v>33462</v>
      </c>
      <c r="W5105">
        <v>0.1</v>
      </c>
    </row>
    <row r="5106" spans="7:23" x14ac:dyDescent="0.35">
      <c r="G5106" t="s">
        <v>44</v>
      </c>
      <c r="H5106">
        <v>20703653</v>
      </c>
      <c r="I5106" t="s">
        <v>14</v>
      </c>
      <c r="J5106">
        <v>52.365196463396401</v>
      </c>
      <c r="K5106">
        <v>4.8787583037746796</v>
      </c>
      <c r="L5106" t="s">
        <v>45</v>
      </c>
      <c r="M5106">
        <v>100</v>
      </c>
      <c r="N5106">
        <v>338</v>
      </c>
      <c r="O5106">
        <v>6</v>
      </c>
      <c r="P5106">
        <v>0.45</v>
      </c>
      <c r="Q5106">
        <v>358</v>
      </c>
      <c r="R5106">
        <v>13917</v>
      </c>
      <c r="S5106">
        <v>3</v>
      </c>
      <c r="T5106" t="s">
        <v>56</v>
      </c>
      <c r="U5106" t="s">
        <v>57</v>
      </c>
      <c r="V5106">
        <v>33800</v>
      </c>
      <c r="W5106">
        <v>0.1</v>
      </c>
    </row>
    <row r="5107" spans="7:23" x14ac:dyDescent="0.35">
      <c r="G5107" t="s">
        <v>44</v>
      </c>
      <c r="H5107">
        <v>20772217</v>
      </c>
      <c r="I5107" t="s">
        <v>14</v>
      </c>
      <c r="J5107">
        <v>52.363203726443999</v>
      </c>
      <c r="K5107">
        <v>4.8732959372279598</v>
      </c>
      <c r="L5107" t="s">
        <v>45</v>
      </c>
      <c r="M5107">
        <v>125</v>
      </c>
      <c r="N5107">
        <v>364</v>
      </c>
      <c r="O5107">
        <v>4</v>
      </c>
      <c r="P5107">
        <v>0.3</v>
      </c>
      <c r="Q5107">
        <v>34</v>
      </c>
      <c r="R5107">
        <v>13959</v>
      </c>
      <c r="S5107">
        <v>3</v>
      </c>
      <c r="T5107" t="s">
        <v>56</v>
      </c>
      <c r="U5107" t="s">
        <v>57</v>
      </c>
      <c r="V5107">
        <v>45500</v>
      </c>
      <c r="W5107">
        <v>0.1</v>
      </c>
    </row>
    <row r="5108" spans="7:23" x14ac:dyDescent="0.35">
      <c r="G5108" t="s">
        <v>44</v>
      </c>
      <c r="H5108">
        <v>20900115</v>
      </c>
      <c r="I5108" t="s">
        <v>14</v>
      </c>
      <c r="J5108">
        <v>52.367312664122402</v>
      </c>
      <c r="K5108">
        <v>4.8547050111747598</v>
      </c>
      <c r="L5108" t="s">
        <v>45</v>
      </c>
      <c r="M5108">
        <v>150</v>
      </c>
      <c r="N5108">
        <v>59</v>
      </c>
      <c r="O5108">
        <v>0</v>
      </c>
      <c r="Q5108">
        <v>280</v>
      </c>
      <c r="R5108">
        <v>14064</v>
      </c>
      <c r="S5108">
        <v>3</v>
      </c>
      <c r="T5108" t="s">
        <v>56</v>
      </c>
      <c r="U5108" t="s">
        <v>57</v>
      </c>
      <c r="V5108">
        <v>8850</v>
      </c>
      <c r="W5108">
        <v>0.1</v>
      </c>
    </row>
    <row r="5109" spans="7:23" x14ac:dyDescent="0.35">
      <c r="G5109" t="s">
        <v>44</v>
      </c>
      <c r="H5109">
        <v>20910694</v>
      </c>
      <c r="I5109" t="s">
        <v>14</v>
      </c>
      <c r="J5109">
        <v>52.360551608765903</v>
      </c>
      <c r="K5109">
        <v>4.8670760048120902</v>
      </c>
      <c r="L5109" t="s">
        <v>45</v>
      </c>
      <c r="M5109">
        <v>250</v>
      </c>
      <c r="N5109">
        <v>355</v>
      </c>
      <c r="O5109">
        <v>8</v>
      </c>
      <c r="P5109">
        <v>0.54</v>
      </c>
      <c r="Q5109">
        <v>28</v>
      </c>
      <c r="R5109">
        <v>14073</v>
      </c>
      <c r="S5109">
        <v>3</v>
      </c>
      <c r="T5109" t="s">
        <v>56</v>
      </c>
      <c r="U5109" t="s">
        <v>57</v>
      </c>
      <c r="V5109">
        <v>88750</v>
      </c>
      <c r="W5109">
        <v>0.1</v>
      </c>
    </row>
    <row r="5110" spans="7:23" x14ac:dyDescent="0.35">
      <c r="G5110" t="s">
        <v>44</v>
      </c>
      <c r="H5110">
        <v>20981331</v>
      </c>
      <c r="I5110" t="s">
        <v>14</v>
      </c>
      <c r="J5110">
        <v>52.369650187678303</v>
      </c>
      <c r="K5110">
        <v>4.8736960144342296</v>
      </c>
      <c r="L5110" t="s">
        <v>45</v>
      </c>
      <c r="M5110">
        <v>208</v>
      </c>
      <c r="N5110">
        <v>333</v>
      </c>
      <c r="O5110">
        <v>19</v>
      </c>
      <c r="P5110">
        <v>1.36</v>
      </c>
      <c r="Q5110">
        <v>17</v>
      </c>
      <c r="R5110">
        <v>14136</v>
      </c>
      <c r="S5110">
        <v>3</v>
      </c>
      <c r="T5110" t="s">
        <v>56</v>
      </c>
      <c r="U5110" t="s">
        <v>57</v>
      </c>
      <c r="V5110">
        <v>69264</v>
      </c>
      <c r="W5110">
        <v>0.1</v>
      </c>
    </row>
    <row r="5111" spans="7:23" x14ac:dyDescent="0.35">
      <c r="G5111" t="s">
        <v>44</v>
      </c>
      <c r="H5111">
        <v>21035746</v>
      </c>
      <c r="I5111" t="s">
        <v>14</v>
      </c>
      <c r="J5111">
        <v>52.366540765501398</v>
      </c>
      <c r="K5111">
        <v>4.8758523568741801</v>
      </c>
      <c r="L5111" t="s">
        <v>45</v>
      </c>
      <c r="M5111">
        <v>160</v>
      </c>
      <c r="N5111">
        <v>357</v>
      </c>
      <c r="O5111">
        <v>21</v>
      </c>
      <c r="P5111">
        <v>1.46</v>
      </c>
      <c r="Q5111">
        <v>3</v>
      </c>
      <c r="R5111">
        <v>14185</v>
      </c>
      <c r="S5111">
        <v>3</v>
      </c>
      <c r="T5111" t="s">
        <v>56</v>
      </c>
      <c r="U5111" t="s">
        <v>57</v>
      </c>
      <c r="V5111">
        <v>57120</v>
      </c>
      <c r="W5111">
        <v>0.1</v>
      </c>
    </row>
    <row r="5112" spans="7:23" x14ac:dyDescent="0.35">
      <c r="G5112" t="s">
        <v>44</v>
      </c>
      <c r="H5112">
        <v>21090225</v>
      </c>
      <c r="I5112" t="s">
        <v>14</v>
      </c>
      <c r="J5112">
        <v>52.360543529633901</v>
      </c>
      <c r="K5112">
        <v>4.8614078484176204</v>
      </c>
      <c r="L5112" t="s">
        <v>45</v>
      </c>
      <c r="M5112">
        <v>199</v>
      </c>
      <c r="N5112">
        <v>186</v>
      </c>
      <c r="O5112">
        <v>6</v>
      </c>
      <c r="P5112">
        <v>0.44</v>
      </c>
      <c r="Q5112">
        <v>21</v>
      </c>
      <c r="R5112">
        <v>14224</v>
      </c>
      <c r="S5112">
        <v>3</v>
      </c>
      <c r="T5112" t="s">
        <v>56</v>
      </c>
      <c r="U5112" t="s">
        <v>57</v>
      </c>
      <c r="V5112">
        <v>37014</v>
      </c>
      <c r="W5112">
        <v>0.1</v>
      </c>
    </row>
    <row r="5113" spans="7:23" x14ac:dyDescent="0.35">
      <c r="G5113" t="s">
        <v>44</v>
      </c>
      <c r="H5113">
        <v>21212061</v>
      </c>
      <c r="I5113" t="s">
        <v>14</v>
      </c>
      <c r="J5113">
        <v>52.363234531445499</v>
      </c>
      <c r="K5113">
        <v>4.8737708603268297</v>
      </c>
      <c r="L5113" t="s">
        <v>45</v>
      </c>
      <c r="M5113">
        <v>200</v>
      </c>
      <c r="N5113">
        <v>359</v>
      </c>
      <c r="O5113">
        <v>15</v>
      </c>
      <c r="P5113">
        <v>1.38</v>
      </c>
      <c r="Q5113">
        <v>5</v>
      </c>
      <c r="R5113">
        <v>14312</v>
      </c>
      <c r="S5113">
        <v>3</v>
      </c>
      <c r="T5113" t="s">
        <v>56</v>
      </c>
      <c r="U5113" t="s">
        <v>57</v>
      </c>
      <c r="V5113">
        <v>71800</v>
      </c>
      <c r="W5113">
        <v>0.1</v>
      </c>
    </row>
    <row r="5114" spans="7:23" x14ac:dyDescent="0.35">
      <c r="G5114" t="s">
        <v>44</v>
      </c>
      <c r="H5114">
        <v>21276527</v>
      </c>
      <c r="I5114" t="s">
        <v>14</v>
      </c>
      <c r="J5114">
        <v>52.365948929337499</v>
      </c>
      <c r="K5114">
        <v>4.8750538721912502</v>
      </c>
      <c r="L5114" t="s">
        <v>45</v>
      </c>
      <c r="M5114">
        <v>125</v>
      </c>
      <c r="N5114">
        <v>359</v>
      </c>
      <c r="O5114">
        <v>11</v>
      </c>
      <c r="P5114">
        <v>0.88</v>
      </c>
      <c r="Q5114">
        <v>5</v>
      </c>
      <c r="R5114">
        <v>14372</v>
      </c>
      <c r="S5114">
        <v>3</v>
      </c>
      <c r="T5114" t="s">
        <v>56</v>
      </c>
      <c r="U5114" t="s">
        <v>57</v>
      </c>
      <c r="V5114">
        <v>44875</v>
      </c>
      <c r="W5114">
        <v>0.1</v>
      </c>
    </row>
    <row r="5115" spans="7:23" x14ac:dyDescent="0.35">
      <c r="G5115" t="s">
        <v>44</v>
      </c>
      <c r="H5115">
        <v>21479962</v>
      </c>
      <c r="I5115" t="s">
        <v>14</v>
      </c>
      <c r="J5115">
        <v>52.3594265635843</v>
      </c>
      <c r="K5115">
        <v>4.8509000057313099</v>
      </c>
      <c r="L5115" t="s">
        <v>45</v>
      </c>
      <c r="M5115">
        <v>198</v>
      </c>
      <c r="N5115">
        <v>315</v>
      </c>
      <c r="O5115">
        <v>2</v>
      </c>
      <c r="P5115">
        <v>0.18</v>
      </c>
      <c r="Q5115">
        <v>16</v>
      </c>
      <c r="R5115">
        <v>14529</v>
      </c>
      <c r="S5115">
        <v>3</v>
      </c>
      <c r="T5115" t="s">
        <v>56</v>
      </c>
      <c r="U5115" t="s">
        <v>57</v>
      </c>
      <c r="V5115">
        <v>62370</v>
      </c>
      <c r="W5115">
        <v>0.1</v>
      </c>
    </row>
    <row r="5116" spans="7:23" x14ac:dyDescent="0.35">
      <c r="G5116" t="s">
        <v>44</v>
      </c>
      <c r="H5116">
        <v>21614564</v>
      </c>
      <c r="I5116" t="s">
        <v>14</v>
      </c>
      <c r="J5116">
        <v>52.367034893833399</v>
      </c>
      <c r="K5116">
        <v>4.8635373212457704</v>
      </c>
      <c r="L5116" t="s">
        <v>45</v>
      </c>
      <c r="M5116">
        <v>99</v>
      </c>
      <c r="N5116">
        <v>344</v>
      </c>
      <c r="O5116">
        <v>16</v>
      </c>
      <c r="P5116">
        <v>1.42</v>
      </c>
      <c r="Q5116">
        <v>11</v>
      </c>
      <c r="R5116">
        <v>14655</v>
      </c>
      <c r="S5116">
        <v>3</v>
      </c>
      <c r="T5116" t="s">
        <v>56</v>
      </c>
      <c r="U5116" t="s">
        <v>57</v>
      </c>
      <c r="V5116">
        <v>34056</v>
      </c>
      <c r="W5116">
        <v>0.1</v>
      </c>
    </row>
    <row r="5117" spans="7:23" x14ac:dyDescent="0.35">
      <c r="G5117" t="s">
        <v>44</v>
      </c>
      <c r="H5117">
        <v>21652477</v>
      </c>
      <c r="I5117" t="s">
        <v>14</v>
      </c>
      <c r="J5117">
        <v>52.3587151477942</v>
      </c>
      <c r="K5117">
        <v>4.8611840843174097</v>
      </c>
      <c r="L5117" t="s">
        <v>45</v>
      </c>
      <c r="M5117">
        <v>250</v>
      </c>
      <c r="N5117">
        <v>192</v>
      </c>
      <c r="O5117">
        <v>13</v>
      </c>
      <c r="P5117">
        <v>1.04</v>
      </c>
      <c r="Q5117">
        <v>139</v>
      </c>
      <c r="R5117">
        <v>14694</v>
      </c>
      <c r="S5117">
        <v>3</v>
      </c>
      <c r="T5117" t="s">
        <v>56</v>
      </c>
      <c r="U5117" t="s">
        <v>57</v>
      </c>
      <c r="V5117">
        <v>48000</v>
      </c>
      <c r="W5117">
        <v>0.1</v>
      </c>
    </row>
    <row r="5118" spans="7:23" x14ac:dyDescent="0.35">
      <c r="G5118" t="s">
        <v>44</v>
      </c>
      <c r="H5118">
        <v>21712998</v>
      </c>
      <c r="I5118" t="s">
        <v>14</v>
      </c>
      <c r="J5118">
        <v>52.360736517760003</v>
      </c>
      <c r="K5118">
        <v>4.8556942803412397</v>
      </c>
      <c r="L5118" t="s">
        <v>45</v>
      </c>
      <c r="M5118">
        <v>180</v>
      </c>
      <c r="N5118">
        <v>355</v>
      </c>
      <c r="O5118">
        <v>7</v>
      </c>
      <c r="P5118">
        <v>0.55000000000000004</v>
      </c>
      <c r="Q5118">
        <v>11</v>
      </c>
      <c r="R5118">
        <v>14750</v>
      </c>
      <c r="S5118">
        <v>3</v>
      </c>
      <c r="T5118" t="s">
        <v>56</v>
      </c>
      <c r="U5118" t="s">
        <v>57</v>
      </c>
      <c r="V5118">
        <v>63900</v>
      </c>
      <c r="W5118">
        <v>0.1</v>
      </c>
    </row>
    <row r="5119" spans="7:23" x14ac:dyDescent="0.35">
      <c r="G5119" t="s">
        <v>44</v>
      </c>
      <c r="H5119">
        <v>21834673</v>
      </c>
      <c r="I5119" t="s">
        <v>14</v>
      </c>
      <c r="J5119">
        <v>52.362785199079802</v>
      </c>
      <c r="K5119">
        <v>4.8557780577285703</v>
      </c>
      <c r="L5119" t="s">
        <v>45</v>
      </c>
      <c r="M5119">
        <v>110</v>
      </c>
      <c r="N5119">
        <v>355</v>
      </c>
      <c r="O5119">
        <v>13</v>
      </c>
      <c r="P5119">
        <v>1.08</v>
      </c>
      <c r="Q5119">
        <v>16</v>
      </c>
      <c r="R5119">
        <v>14857</v>
      </c>
      <c r="S5119">
        <v>3</v>
      </c>
      <c r="T5119" t="s">
        <v>56</v>
      </c>
      <c r="U5119" t="s">
        <v>57</v>
      </c>
      <c r="V5119">
        <v>39050</v>
      </c>
      <c r="W5119">
        <v>0.1</v>
      </c>
    </row>
    <row r="5120" spans="7:23" x14ac:dyDescent="0.35">
      <c r="G5120" t="s">
        <v>44</v>
      </c>
      <c r="H5120">
        <v>27886</v>
      </c>
      <c r="I5120" t="s">
        <v>6</v>
      </c>
      <c r="J5120">
        <v>52.386727316124698</v>
      </c>
      <c r="K5120">
        <v>4.8920780700893403</v>
      </c>
      <c r="L5120" t="s">
        <v>50</v>
      </c>
      <c r="M5120">
        <v>150</v>
      </c>
      <c r="N5120">
        <v>318</v>
      </c>
      <c r="O5120">
        <v>171</v>
      </c>
      <c r="P5120">
        <v>2.0299999999999998</v>
      </c>
      <c r="Q5120">
        <v>199</v>
      </c>
      <c r="R5120">
        <v>4</v>
      </c>
      <c r="S5120">
        <v>2</v>
      </c>
      <c r="T5120" t="s">
        <v>46</v>
      </c>
      <c r="U5120" t="s">
        <v>51</v>
      </c>
      <c r="V5120">
        <v>47700</v>
      </c>
      <c r="W5120">
        <v>0.5</v>
      </c>
    </row>
    <row r="5121" spans="7:23" x14ac:dyDescent="0.35">
      <c r="G5121" t="s">
        <v>44</v>
      </c>
      <c r="H5121">
        <v>28871</v>
      </c>
      <c r="I5121" t="s">
        <v>6</v>
      </c>
      <c r="J5121">
        <v>52.367186808185998</v>
      </c>
      <c r="K5121">
        <v>4.89091779712966</v>
      </c>
      <c r="L5121" t="s">
        <v>50</v>
      </c>
      <c r="M5121">
        <v>75</v>
      </c>
      <c r="N5121">
        <v>184</v>
      </c>
      <c r="O5121">
        <v>215</v>
      </c>
      <c r="P5121">
        <v>2.13</v>
      </c>
      <c r="Q5121">
        <v>137</v>
      </c>
      <c r="R5121">
        <v>6</v>
      </c>
      <c r="S5121">
        <v>2</v>
      </c>
      <c r="T5121" t="s">
        <v>46</v>
      </c>
      <c r="U5121" t="s">
        <v>51</v>
      </c>
      <c r="V5121">
        <v>13800</v>
      </c>
      <c r="W5121">
        <v>0.5</v>
      </c>
    </row>
    <row r="5122" spans="7:23" x14ac:dyDescent="0.35">
      <c r="G5122" t="s">
        <v>44</v>
      </c>
      <c r="H5122">
        <v>29051</v>
      </c>
      <c r="I5122" t="s">
        <v>6</v>
      </c>
      <c r="J5122">
        <v>52.367725410445701</v>
      </c>
      <c r="K5122">
        <v>4.8915117371546604</v>
      </c>
      <c r="L5122" t="s">
        <v>50</v>
      </c>
      <c r="M5122">
        <v>55</v>
      </c>
      <c r="N5122">
        <v>131</v>
      </c>
      <c r="O5122">
        <v>383</v>
      </c>
      <c r="P5122">
        <v>4.07</v>
      </c>
      <c r="Q5122">
        <v>188</v>
      </c>
      <c r="R5122">
        <v>7</v>
      </c>
      <c r="S5122">
        <v>2</v>
      </c>
      <c r="T5122" t="s">
        <v>46</v>
      </c>
      <c r="U5122" t="s">
        <v>51</v>
      </c>
      <c r="V5122">
        <v>7205</v>
      </c>
      <c r="W5122">
        <v>0.5</v>
      </c>
    </row>
    <row r="5123" spans="7:23" x14ac:dyDescent="0.35">
      <c r="G5123" t="s">
        <v>44</v>
      </c>
      <c r="H5123">
        <v>50523</v>
      </c>
      <c r="I5123" t="s">
        <v>6</v>
      </c>
      <c r="J5123">
        <v>52.368407897663197</v>
      </c>
      <c r="K5123">
        <v>4.8841337049905498</v>
      </c>
      <c r="L5123" t="s">
        <v>50</v>
      </c>
      <c r="M5123">
        <v>115</v>
      </c>
      <c r="N5123">
        <v>126</v>
      </c>
      <c r="O5123">
        <v>213</v>
      </c>
      <c r="P5123">
        <v>2.21</v>
      </c>
      <c r="Q5123">
        <v>206</v>
      </c>
      <c r="R5123">
        <v>21</v>
      </c>
      <c r="S5123">
        <v>2</v>
      </c>
      <c r="T5123" t="s">
        <v>46</v>
      </c>
      <c r="U5123" t="s">
        <v>51</v>
      </c>
      <c r="V5123">
        <v>14490</v>
      </c>
      <c r="W5123">
        <v>0.5</v>
      </c>
    </row>
    <row r="5124" spans="7:23" x14ac:dyDescent="0.35">
      <c r="G5124" t="s">
        <v>44</v>
      </c>
      <c r="H5124">
        <v>83498</v>
      </c>
      <c r="I5124" t="s">
        <v>6</v>
      </c>
      <c r="J5124">
        <v>52.367227634831004</v>
      </c>
      <c r="K5124">
        <v>4.8912353178468599</v>
      </c>
      <c r="L5124" t="s">
        <v>50</v>
      </c>
      <c r="M5124">
        <v>45</v>
      </c>
      <c r="N5124">
        <v>169</v>
      </c>
      <c r="O5124">
        <v>403</v>
      </c>
      <c r="P5124">
        <v>6.96</v>
      </c>
      <c r="Q5124">
        <v>161</v>
      </c>
      <c r="R5124">
        <v>55</v>
      </c>
      <c r="S5124">
        <v>2</v>
      </c>
      <c r="T5124" t="s">
        <v>46</v>
      </c>
      <c r="U5124" t="s">
        <v>51</v>
      </c>
      <c r="V5124">
        <v>7605</v>
      </c>
      <c r="W5124">
        <v>0.5</v>
      </c>
    </row>
    <row r="5125" spans="7:23" x14ac:dyDescent="0.35">
      <c r="G5125" t="s">
        <v>44</v>
      </c>
      <c r="H5125">
        <v>168769</v>
      </c>
      <c r="I5125" t="s">
        <v>6</v>
      </c>
      <c r="J5125">
        <v>52.379157131581302</v>
      </c>
      <c r="K5125">
        <v>4.8940861239371802</v>
      </c>
      <c r="L5125" t="s">
        <v>50</v>
      </c>
      <c r="M5125">
        <v>120</v>
      </c>
      <c r="N5125">
        <v>10</v>
      </c>
      <c r="O5125">
        <v>204</v>
      </c>
      <c r="P5125">
        <v>2.33</v>
      </c>
      <c r="Q5125">
        <v>85</v>
      </c>
      <c r="R5125">
        <v>79</v>
      </c>
      <c r="S5125">
        <v>2</v>
      </c>
      <c r="T5125" t="s">
        <v>46</v>
      </c>
      <c r="U5125" t="s">
        <v>51</v>
      </c>
      <c r="V5125">
        <v>1200</v>
      </c>
      <c r="W5125">
        <v>0.5</v>
      </c>
    </row>
    <row r="5126" spans="7:23" x14ac:dyDescent="0.35">
      <c r="G5126" t="s">
        <v>44</v>
      </c>
      <c r="H5126">
        <v>189754</v>
      </c>
      <c r="I5126" t="s">
        <v>6</v>
      </c>
      <c r="J5126">
        <v>52.374334316033099</v>
      </c>
      <c r="K5126">
        <v>4.8924687604925898</v>
      </c>
      <c r="L5126" t="s">
        <v>50</v>
      </c>
      <c r="M5126">
        <v>160</v>
      </c>
      <c r="N5126">
        <v>92</v>
      </c>
      <c r="O5126">
        <v>130</v>
      </c>
      <c r="P5126">
        <v>1.48</v>
      </c>
      <c r="Q5126">
        <v>268</v>
      </c>
      <c r="R5126">
        <v>88</v>
      </c>
      <c r="S5126">
        <v>2</v>
      </c>
      <c r="T5126" t="s">
        <v>46</v>
      </c>
      <c r="U5126" t="s">
        <v>51</v>
      </c>
      <c r="V5126">
        <v>14720</v>
      </c>
      <c r="W5126">
        <v>0.5</v>
      </c>
    </row>
    <row r="5127" spans="7:23" x14ac:dyDescent="0.35">
      <c r="G5127" t="s">
        <v>44</v>
      </c>
      <c r="H5127">
        <v>386479</v>
      </c>
      <c r="I5127" t="s">
        <v>6</v>
      </c>
      <c r="J5127">
        <v>52.371979491307499</v>
      </c>
      <c r="K5127">
        <v>4.87561225196806</v>
      </c>
      <c r="L5127" t="s">
        <v>50</v>
      </c>
      <c r="M5127">
        <v>100</v>
      </c>
      <c r="N5127">
        <v>21</v>
      </c>
      <c r="O5127">
        <v>113</v>
      </c>
      <c r="P5127">
        <v>1.43</v>
      </c>
      <c r="Q5127">
        <v>17</v>
      </c>
      <c r="R5127">
        <v>207</v>
      </c>
      <c r="S5127">
        <v>2</v>
      </c>
      <c r="T5127" t="s">
        <v>46</v>
      </c>
      <c r="U5127" t="s">
        <v>51</v>
      </c>
      <c r="V5127">
        <v>2100</v>
      </c>
      <c r="W5127">
        <v>0.5</v>
      </c>
    </row>
    <row r="5128" spans="7:23" x14ac:dyDescent="0.35">
      <c r="G5128" t="s">
        <v>44</v>
      </c>
      <c r="H5128">
        <v>392003</v>
      </c>
      <c r="I5128" t="s">
        <v>6</v>
      </c>
      <c r="J5128">
        <v>52.371876042993399</v>
      </c>
      <c r="K5128">
        <v>4.8764196614648503</v>
      </c>
      <c r="L5128" t="s">
        <v>50</v>
      </c>
      <c r="M5128">
        <v>55</v>
      </c>
      <c r="N5128">
        <v>50</v>
      </c>
      <c r="O5128">
        <v>165</v>
      </c>
      <c r="P5128">
        <v>2.09</v>
      </c>
      <c r="Q5128">
        <v>12</v>
      </c>
      <c r="R5128">
        <v>210</v>
      </c>
      <c r="S5128">
        <v>2</v>
      </c>
      <c r="T5128" t="s">
        <v>46</v>
      </c>
      <c r="U5128" t="s">
        <v>51</v>
      </c>
      <c r="V5128">
        <v>2750</v>
      </c>
      <c r="W5128">
        <v>0.5</v>
      </c>
    </row>
    <row r="5129" spans="7:23" x14ac:dyDescent="0.35">
      <c r="G5129" t="s">
        <v>44</v>
      </c>
      <c r="H5129">
        <v>608432</v>
      </c>
      <c r="I5129" t="s">
        <v>6</v>
      </c>
      <c r="J5129">
        <v>52.383145860032897</v>
      </c>
      <c r="K5129">
        <v>4.88731816536525</v>
      </c>
      <c r="L5129" t="s">
        <v>50</v>
      </c>
      <c r="M5129">
        <v>80</v>
      </c>
      <c r="N5129">
        <v>323</v>
      </c>
      <c r="O5129">
        <v>467</v>
      </c>
      <c r="P5129">
        <v>6.08</v>
      </c>
      <c r="Q5129">
        <v>77</v>
      </c>
      <c r="R5129">
        <v>355</v>
      </c>
      <c r="S5129">
        <v>2</v>
      </c>
      <c r="T5129" t="s">
        <v>46</v>
      </c>
      <c r="U5129" t="s">
        <v>51</v>
      </c>
      <c r="V5129">
        <v>25840</v>
      </c>
      <c r="W5129">
        <v>0.5</v>
      </c>
    </row>
    <row r="5130" spans="7:23" x14ac:dyDescent="0.35">
      <c r="G5130" t="s">
        <v>44</v>
      </c>
      <c r="H5130">
        <v>627188</v>
      </c>
      <c r="I5130" t="s">
        <v>6</v>
      </c>
      <c r="J5130">
        <v>52.381652756931402</v>
      </c>
      <c r="K5130">
        <v>4.8887393687290404</v>
      </c>
      <c r="L5130" t="s">
        <v>50</v>
      </c>
      <c r="M5130">
        <v>90</v>
      </c>
      <c r="N5130">
        <v>303</v>
      </c>
      <c r="O5130">
        <v>258</v>
      </c>
      <c r="P5130">
        <v>3.35</v>
      </c>
      <c r="Q5130">
        <v>79</v>
      </c>
      <c r="R5130">
        <v>369</v>
      </c>
      <c r="S5130">
        <v>2</v>
      </c>
      <c r="T5130" t="s">
        <v>46</v>
      </c>
      <c r="U5130" t="s">
        <v>51</v>
      </c>
      <c r="V5130">
        <v>27270</v>
      </c>
      <c r="W5130">
        <v>0.5</v>
      </c>
    </row>
    <row r="5131" spans="7:23" x14ac:dyDescent="0.35">
      <c r="G5131" t="s">
        <v>44</v>
      </c>
      <c r="H5131">
        <v>690757</v>
      </c>
      <c r="I5131" t="s">
        <v>6</v>
      </c>
      <c r="J5131">
        <v>52.374432703819402</v>
      </c>
      <c r="K5131">
        <v>4.8996021426201999</v>
      </c>
      <c r="L5131" t="s">
        <v>50</v>
      </c>
      <c r="M5131">
        <v>175</v>
      </c>
      <c r="N5131">
        <v>45</v>
      </c>
      <c r="O5131">
        <v>320</v>
      </c>
      <c r="P5131">
        <v>4.26</v>
      </c>
      <c r="Q5131">
        <v>343</v>
      </c>
      <c r="R5131">
        <v>437</v>
      </c>
      <c r="S5131">
        <v>2</v>
      </c>
      <c r="T5131" t="s">
        <v>46</v>
      </c>
      <c r="U5131" t="s">
        <v>51</v>
      </c>
      <c r="V5131">
        <v>7875</v>
      </c>
      <c r="W5131">
        <v>0.5</v>
      </c>
    </row>
    <row r="5132" spans="7:23" x14ac:dyDescent="0.35">
      <c r="G5132" t="s">
        <v>44</v>
      </c>
      <c r="H5132">
        <v>703451</v>
      </c>
      <c r="I5132" t="s">
        <v>6</v>
      </c>
      <c r="J5132">
        <v>52.378103894108598</v>
      </c>
      <c r="K5132">
        <v>4.8791755536471797</v>
      </c>
      <c r="L5132" t="s">
        <v>50</v>
      </c>
      <c r="M5132">
        <v>98</v>
      </c>
      <c r="N5132">
        <v>39</v>
      </c>
      <c r="O5132">
        <v>150</v>
      </c>
      <c r="P5132">
        <v>2.16</v>
      </c>
      <c r="Q5132">
        <v>11</v>
      </c>
      <c r="R5132">
        <v>456</v>
      </c>
      <c r="S5132">
        <v>2</v>
      </c>
      <c r="T5132" t="s">
        <v>46</v>
      </c>
      <c r="U5132" t="s">
        <v>51</v>
      </c>
      <c r="V5132">
        <v>3822</v>
      </c>
      <c r="W5132">
        <v>0.5</v>
      </c>
    </row>
    <row r="5133" spans="7:23" x14ac:dyDescent="0.35">
      <c r="G5133" t="s">
        <v>44</v>
      </c>
      <c r="H5133">
        <v>729395</v>
      </c>
      <c r="I5133" t="s">
        <v>6</v>
      </c>
      <c r="J5133">
        <v>52.374690896489</v>
      </c>
      <c r="K5133">
        <v>4.8917932155325996</v>
      </c>
      <c r="L5133" t="s">
        <v>50</v>
      </c>
      <c r="M5133">
        <v>125</v>
      </c>
      <c r="N5133">
        <v>131</v>
      </c>
      <c r="O5133">
        <v>126</v>
      </c>
      <c r="P5133">
        <v>2.76</v>
      </c>
      <c r="Q5133">
        <v>248</v>
      </c>
      <c r="R5133">
        <v>482</v>
      </c>
      <c r="S5133">
        <v>2</v>
      </c>
      <c r="T5133" t="s">
        <v>46</v>
      </c>
      <c r="U5133" t="s">
        <v>51</v>
      </c>
      <c r="V5133">
        <v>16375</v>
      </c>
      <c r="W5133">
        <v>0.5</v>
      </c>
    </row>
    <row r="5134" spans="7:23" x14ac:dyDescent="0.35">
      <c r="G5134" t="s">
        <v>44</v>
      </c>
      <c r="H5134">
        <v>815781</v>
      </c>
      <c r="I5134" t="s">
        <v>6</v>
      </c>
      <c r="J5134">
        <v>52.376869545914801</v>
      </c>
      <c r="K5134">
        <v>4.8786930960330999</v>
      </c>
      <c r="L5134" t="s">
        <v>50</v>
      </c>
      <c r="M5134">
        <v>95</v>
      </c>
      <c r="N5134">
        <v>294</v>
      </c>
      <c r="O5134">
        <v>8</v>
      </c>
      <c r="P5134">
        <v>0.12</v>
      </c>
      <c r="Q5134">
        <v>70</v>
      </c>
      <c r="R5134">
        <v>574</v>
      </c>
      <c r="S5134">
        <v>2</v>
      </c>
      <c r="T5134" t="s">
        <v>46</v>
      </c>
      <c r="U5134" t="s">
        <v>51</v>
      </c>
      <c r="V5134">
        <v>27930</v>
      </c>
      <c r="W5134">
        <v>0.5</v>
      </c>
    </row>
    <row r="5135" spans="7:23" x14ac:dyDescent="0.35">
      <c r="G5135" t="s">
        <v>44</v>
      </c>
      <c r="H5135">
        <v>818085</v>
      </c>
      <c r="I5135" t="s">
        <v>6</v>
      </c>
      <c r="J5135">
        <v>52.374814296618901</v>
      </c>
      <c r="K5135">
        <v>4.8929392339622302</v>
      </c>
      <c r="L5135" t="s">
        <v>50</v>
      </c>
      <c r="M5135">
        <v>125</v>
      </c>
      <c r="N5135">
        <v>102</v>
      </c>
      <c r="O5135">
        <v>137</v>
      </c>
      <c r="P5135">
        <v>2.41</v>
      </c>
      <c r="Q5135">
        <v>265</v>
      </c>
      <c r="R5135">
        <v>581</v>
      </c>
      <c r="S5135">
        <v>2</v>
      </c>
      <c r="T5135" t="s">
        <v>46</v>
      </c>
      <c r="U5135" t="s">
        <v>51</v>
      </c>
      <c r="V5135">
        <v>12750</v>
      </c>
      <c r="W5135">
        <v>0.5</v>
      </c>
    </row>
    <row r="5136" spans="7:23" x14ac:dyDescent="0.35">
      <c r="G5136" t="s">
        <v>44</v>
      </c>
      <c r="H5136">
        <v>843898</v>
      </c>
      <c r="I5136" t="s">
        <v>6</v>
      </c>
      <c r="J5136">
        <v>52.3777705167862</v>
      </c>
      <c r="K5136">
        <v>4.8784165198632001</v>
      </c>
      <c r="L5136" t="s">
        <v>50</v>
      </c>
      <c r="M5136">
        <v>95</v>
      </c>
      <c r="N5136">
        <v>281</v>
      </c>
      <c r="O5136">
        <v>19</v>
      </c>
      <c r="P5136">
        <v>0.27</v>
      </c>
      <c r="Q5136">
        <v>98</v>
      </c>
      <c r="R5136">
        <v>607</v>
      </c>
      <c r="S5136">
        <v>2</v>
      </c>
      <c r="T5136" t="s">
        <v>46</v>
      </c>
      <c r="U5136" t="s">
        <v>51</v>
      </c>
      <c r="V5136">
        <v>26695</v>
      </c>
      <c r="W5136">
        <v>0.5</v>
      </c>
    </row>
    <row r="5137" spans="7:23" x14ac:dyDescent="0.35">
      <c r="G5137" t="s">
        <v>44</v>
      </c>
      <c r="H5137">
        <v>1069142</v>
      </c>
      <c r="I5137" t="s">
        <v>6</v>
      </c>
      <c r="J5137">
        <v>52.372607201879603</v>
      </c>
      <c r="K5137">
        <v>4.8964553773968102</v>
      </c>
      <c r="L5137" t="s">
        <v>50</v>
      </c>
      <c r="M5137">
        <v>175</v>
      </c>
      <c r="N5137">
        <v>31</v>
      </c>
      <c r="O5137">
        <v>231</v>
      </c>
      <c r="P5137">
        <v>3.59</v>
      </c>
      <c r="Q5137">
        <v>343</v>
      </c>
      <c r="R5137">
        <v>779</v>
      </c>
      <c r="S5137">
        <v>2</v>
      </c>
      <c r="T5137" t="s">
        <v>46</v>
      </c>
      <c r="U5137" t="s">
        <v>51</v>
      </c>
      <c r="V5137">
        <v>5425</v>
      </c>
      <c r="W5137">
        <v>0.5</v>
      </c>
    </row>
    <row r="5138" spans="7:23" x14ac:dyDescent="0.35">
      <c r="G5138" t="s">
        <v>44</v>
      </c>
      <c r="H5138">
        <v>1087866</v>
      </c>
      <c r="I5138" t="s">
        <v>6</v>
      </c>
      <c r="J5138">
        <v>52.382568298393998</v>
      </c>
      <c r="K5138">
        <v>4.8882541568323097</v>
      </c>
      <c r="L5138" t="s">
        <v>50</v>
      </c>
      <c r="M5138">
        <v>125</v>
      </c>
      <c r="N5138">
        <v>23</v>
      </c>
      <c r="O5138">
        <v>44</v>
      </c>
      <c r="P5138">
        <v>0.64</v>
      </c>
      <c r="Q5138">
        <v>310</v>
      </c>
      <c r="R5138">
        <v>795</v>
      </c>
      <c r="S5138">
        <v>2</v>
      </c>
      <c r="T5138" t="s">
        <v>46</v>
      </c>
      <c r="U5138" t="s">
        <v>51</v>
      </c>
      <c r="V5138">
        <v>2875</v>
      </c>
      <c r="W5138">
        <v>0.5</v>
      </c>
    </row>
    <row r="5139" spans="7:23" x14ac:dyDescent="0.35">
      <c r="G5139" t="s">
        <v>44</v>
      </c>
      <c r="H5139">
        <v>1237950</v>
      </c>
      <c r="I5139" t="s">
        <v>6</v>
      </c>
      <c r="J5139">
        <v>52.373700558419401</v>
      </c>
      <c r="K5139">
        <v>4.8878295669331804</v>
      </c>
      <c r="L5139" t="s">
        <v>50</v>
      </c>
      <c r="M5139">
        <v>160</v>
      </c>
      <c r="N5139">
        <v>69</v>
      </c>
      <c r="O5139">
        <v>230</v>
      </c>
      <c r="P5139">
        <v>3.56</v>
      </c>
      <c r="Q5139">
        <v>159</v>
      </c>
      <c r="R5139">
        <v>912</v>
      </c>
      <c r="S5139">
        <v>2</v>
      </c>
      <c r="T5139" t="s">
        <v>46</v>
      </c>
      <c r="U5139" t="s">
        <v>51</v>
      </c>
      <c r="V5139">
        <v>11040</v>
      </c>
      <c r="W5139">
        <v>0.5</v>
      </c>
    </row>
    <row r="5140" spans="7:23" x14ac:dyDescent="0.35">
      <c r="G5140" t="s">
        <v>44</v>
      </c>
      <c r="H5140">
        <v>1297058</v>
      </c>
      <c r="I5140" t="s">
        <v>6</v>
      </c>
      <c r="J5140">
        <v>52.367618116130799</v>
      </c>
      <c r="K5140">
        <v>4.8811919424000099</v>
      </c>
      <c r="L5140" t="s">
        <v>50</v>
      </c>
      <c r="M5140">
        <v>60</v>
      </c>
      <c r="N5140">
        <v>103</v>
      </c>
      <c r="O5140">
        <v>278</v>
      </c>
      <c r="P5140">
        <v>4.1900000000000004</v>
      </c>
      <c r="Q5140">
        <v>228</v>
      </c>
      <c r="R5140">
        <v>956</v>
      </c>
      <c r="S5140">
        <v>2</v>
      </c>
      <c r="T5140" t="s">
        <v>46</v>
      </c>
      <c r="U5140" t="s">
        <v>51</v>
      </c>
      <c r="V5140">
        <v>6180</v>
      </c>
      <c r="W5140">
        <v>0.5</v>
      </c>
    </row>
    <row r="5141" spans="7:23" x14ac:dyDescent="0.35">
      <c r="G5141" t="s">
        <v>44</v>
      </c>
      <c r="H5141">
        <v>1429701</v>
      </c>
      <c r="I5141" t="s">
        <v>6</v>
      </c>
      <c r="J5141">
        <v>52.384947816853199</v>
      </c>
      <c r="K5141">
        <v>4.8909901642775901</v>
      </c>
      <c r="L5141" t="s">
        <v>50</v>
      </c>
      <c r="M5141">
        <v>125</v>
      </c>
      <c r="N5141">
        <v>87</v>
      </c>
      <c r="O5141">
        <v>229</v>
      </c>
      <c r="P5141">
        <v>3.52</v>
      </c>
      <c r="Q5141">
        <v>312</v>
      </c>
      <c r="R5141">
        <v>1061</v>
      </c>
      <c r="S5141">
        <v>2</v>
      </c>
      <c r="T5141" t="s">
        <v>46</v>
      </c>
      <c r="U5141" t="s">
        <v>51</v>
      </c>
      <c r="V5141">
        <v>10875</v>
      </c>
      <c r="W5141">
        <v>0.5</v>
      </c>
    </row>
    <row r="5142" spans="7:23" x14ac:dyDescent="0.35">
      <c r="G5142" t="s">
        <v>44</v>
      </c>
      <c r="H5142">
        <v>1677381</v>
      </c>
      <c r="I5142" t="s">
        <v>6</v>
      </c>
      <c r="J5142">
        <v>52.378345720419603</v>
      </c>
      <c r="K5142">
        <v>4.8906513036100598</v>
      </c>
      <c r="L5142" t="s">
        <v>50</v>
      </c>
      <c r="M5142">
        <v>95</v>
      </c>
      <c r="N5142">
        <v>261</v>
      </c>
      <c r="O5142">
        <v>333</v>
      </c>
      <c r="P5142">
        <v>5.27</v>
      </c>
      <c r="Q5142">
        <v>231</v>
      </c>
      <c r="R5142">
        <v>1204</v>
      </c>
      <c r="S5142">
        <v>2</v>
      </c>
      <c r="T5142" t="s">
        <v>46</v>
      </c>
      <c r="U5142" t="s">
        <v>51</v>
      </c>
      <c r="V5142">
        <v>24795</v>
      </c>
      <c r="W5142">
        <v>0.5</v>
      </c>
    </row>
    <row r="5143" spans="7:23" x14ac:dyDescent="0.35">
      <c r="G5143" t="s">
        <v>44</v>
      </c>
      <c r="H5143">
        <v>2058860</v>
      </c>
      <c r="I5143" t="s">
        <v>6</v>
      </c>
      <c r="J5143">
        <v>52.371700638361503</v>
      </c>
      <c r="K5143">
        <v>4.8966752839340204</v>
      </c>
      <c r="L5143" t="s">
        <v>50</v>
      </c>
      <c r="M5143">
        <v>235</v>
      </c>
      <c r="N5143">
        <v>202</v>
      </c>
      <c r="O5143">
        <v>16</v>
      </c>
      <c r="P5143">
        <v>0.27</v>
      </c>
      <c r="Q5143">
        <v>175</v>
      </c>
      <c r="R5143">
        <v>1434</v>
      </c>
      <c r="S5143">
        <v>2</v>
      </c>
      <c r="T5143" t="s">
        <v>46</v>
      </c>
      <c r="U5143" t="s">
        <v>51</v>
      </c>
      <c r="V5143">
        <v>47470</v>
      </c>
      <c r="W5143">
        <v>0.5</v>
      </c>
    </row>
    <row r="5144" spans="7:23" x14ac:dyDescent="0.35">
      <c r="G5144" t="s">
        <v>44</v>
      </c>
      <c r="H5144">
        <v>2059066</v>
      </c>
      <c r="I5144" t="s">
        <v>6</v>
      </c>
      <c r="J5144">
        <v>52.371323602626603</v>
      </c>
      <c r="K5144">
        <v>4.8965519461300904</v>
      </c>
      <c r="L5144" t="s">
        <v>50</v>
      </c>
      <c r="M5144">
        <v>430</v>
      </c>
      <c r="N5144">
        <v>222</v>
      </c>
      <c r="O5144">
        <v>17</v>
      </c>
      <c r="P5144">
        <v>0.3</v>
      </c>
      <c r="Q5144">
        <v>167</v>
      </c>
      <c r="R5144">
        <v>1435</v>
      </c>
      <c r="S5144">
        <v>2</v>
      </c>
      <c r="T5144" t="s">
        <v>46</v>
      </c>
      <c r="U5144" t="s">
        <v>51</v>
      </c>
      <c r="V5144">
        <v>95460</v>
      </c>
      <c r="W5144">
        <v>0.5</v>
      </c>
    </row>
    <row r="5145" spans="7:23" x14ac:dyDescent="0.35">
      <c r="G5145" t="s">
        <v>44</v>
      </c>
      <c r="H5145">
        <v>2059084</v>
      </c>
      <c r="I5145" t="s">
        <v>6</v>
      </c>
      <c r="J5145">
        <v>52.372601272224998</v>
      </c>
      <c r="K5145">
        <v>4.8953318969420696</v>
      </c>
      <c r="L5145" t="s">
        <v>50</v>
      </c>
      <c r="M5145">
        <v>600</v>
      </c>
      <c r="N5145">
        <v>227</v>
      </c>
      <c r="O5145">
        <v>16</v>
      </c>
      <c r="P5145">
        <v>0.28000000000000003</v>
      </c>
      <c r="Q5145">
        <v>167</v>
      </c>
      <c r="R5145">
        <v>1437</v>
      </c>
      <c r="S5145">
        <v>2</v>
      </c>
      <c r="T5145" t="s">
        <v>46</v>
      </c>
      <c r="U5145" t="s">
        <v>51</v>
      </c>
      <c r="V5145">
        <v>136200</v>
      </c>
      <c r="W5145">
        <v>0.5</v>
      </c>
    </row>
    <row r="5146" spans="7:23" x14ac:dyDescent="0.35">
      <c r="G5146" t="s">
        <v>44</v>
      </c>
      <c r="H5146">
        <v>2059096</v>
      </c>
      <c r="I5146" t="s">
        <v>6</v>
      </c>
      <c r="J5146">
        <v>52.371156112019698</v>
      </c>
      <c r="K5146">
        <v>4.89734917812505</v>
      </c>
      <c r="L5146" t="s">
        <v>50</v>
      </c>
      <c r="M5146">
        <v>119</v>
      </c>
      <c r="N5146">
        <v>192</v>
      </c>
      <c r="O5146">
        <v>35</v>
      </c>
      <c r="P5146">
        <v>0.67</v>
      </c>
      <c r="Q5146">
        <v>175</v>
      </c>
      <c r="R5146">
        <v>1438</v>
      </c>
      <c r="S5146">
        <v>2</v>
      </c>
      <c r="T5146" t="s">
        <v>46</v>
      </c>
      <c r="U5146" t="s">
        <v>51</v>
      </c>
      <c r="V5146">
        <v>22848</v>
      </c>
      <c r="W5146">
        <v>0.5</v>
      </c>
    </row>
    <row r="5147" spans="7:23" x14ac:dyDescent="0.35">
      <c r="G5147" t="s">
        <v>44</v>
      </c>
      <c r="H5147">
        <v>2125637</v>
      </c>
      <c r="I5147" t="s">
        <v>6</v>
      </c>
      <c r="J5147">
        <v>52.372145434224599</v>
      </c>
      <c r="K5147">
        <v>4.8968245462344697</v>
      </c>
      <c r="L5147" t="s">
        <v>50</v>
      </c>
      <c r="M5147">
        <v>120</v>
      </c>
      <c r="N5147">
        <v>104</v>
      </c>
      <c r="O5147">
        <v>305</v>
      </c>
      <c r="P5147">
        <v>5.35</v>
      </c>
      <c r="Q5147">
        <v>340</v>
      </c>
      <c r="R5147">
        <v>1475</v>
      </c>
      <c r="S5147">
        <v>2</v>
      </c>
      <c r="T5147" t="s">
        <v>46</v>
      </c>
      <c r="U5147" t="s">
        <v>51</v>
      </c>
      <c r="V5147">
        <v>12480</v>
      </c>
      <c r="W5147">
        <v>0.5</v>
      </c>
    </row>
    <row r="5148" spans="7:23" x14ac:dyDescent="0.35">
      <c r="G5148" t="s">
        <v>44</v>
      </c>
      <c r="H5148">
        <v>2429334</v>
      </c>
      <c r="I5148" t="s">
        <v>6</v>
      </c>
      <c r="J5148">
        <v>52.379913605413002</v>
      </c>
      <c r="K5148">
        <v>4.8894007364428296</v>
      </c>
      <c r="L5148" t="s">
        <v>50</v>
      </c>
      <c r="M5148">
        <v>139</v>
      </c>
      <c r="N5148">
        <v>30</v>
      </c>
      <c r="O5148">
        <v>266</v>
      </c>
      <c r="P5148">
        <v>4.62</v>
      </c>
      <c r="Q5148">
        <v>329</v>
      </c>
      <c r="R5148">
        <v>1604</v>
      </c>
      <c r="S5148">
        <v>2</v>
      </c>
      <c r="T5148" t="s">
        <v>46</v>
      </c>
      <c r="U5148" t="s">
        <v>51</v>
      </c>
      <c r="V5148">
        <v>4170</v>
      </c>
      <c r="W5148">
        <v>0.5</v>
      </c>
    </row>
    <row r="5149" spans="7:23" x14ac:dyDescent="0.35">
      <c r="G5149" t="s">
        <v>44</v>
      </c>
      <c r="H5149">
        <v>2478937</v>
      </c>
      <c r="I5149" t="s">
        <v>6</v>
      </c>
      <c r="J5149">
        <v>52.372548816499403</v>
      </c>
      <c r="K5149">
        <v>4.8976049780269504</v>
      </c>
      <c r="L5149" t="s">
        <v>50</v>
      </c>
      <c r="M5149">
        <v>99</v>
      </c>
      <c r="N5149">
        <v>187</v>
      </c>
      <c r="O5149">
        <v>393</v>
      </c>
      <c r="P5149">
        <v>6.83</v>
      </c>
      <c r="Q5149">
        <v>170</v>
      </c>
      <c r="R5149">
        <v>1635</v>
      </c>
      <c r="S5149">
        <v>2</v>
      </c>
      <c r="T5149" t="s">
        <v>46</v>
      </c>
      <c r="U5149" t="s">
        <v>51</v>
      </c>
      <c r="V5149">
        <v>18513</v>
      </c>
      <c r="W5149">
        <v>0.5</v>
      </c>
    </row>
    <row r="5150" spans="7:23" x14ac:dyDescent="0.35">
      <c r="G5150" t="s">
        <v>44</v>
      </c>
      <c r="H5150">
        <v>2480621</v>
      </c>
      <c r="I5150" t="s">
        <v>6</v>
      </c>
      <c r="J5150">
        <v>52.375343543151601</v>
      </c>
      <c r="K5150">
        <v>4.8925303718239803</v>
      </c>
      <c r="L5150" t="s">
        <v>50</v>
      </c>
      <c r="M5150">
        <v>95</v>
      </c>
      <c r="N5150">
        <v>359</v>
      </c>
      <c r="O5150">
        <v>100</v>
      </c>
      <c r="P5150">
        <v>1.75</v>
      </c>
      <c r="Q5150">
        <v>43</v>
      </c>
      <c r="R5150">
        <v>1636</v>
      </c>
      <c r="S5150">
        <v>2</v>
      </c>
      <c r="T5150" t="s">
        <v>46</v>
      </c>
      <c r="U5150" t="s">
        <v>51</v>
      </c>
      <c r="V5150">
        <v>34105</v>
      </c>
      <c r="W5150">
        <v>0.5</v>
      </c>
    </row>
    <row r="5151" spans="7:23" x14ac:dyDescent="0.35">
      <c r="G5151" t="s">
        <v>44</v>
      </c>
      <c r="H5151">
        <v>2763037</v>
      </c>
      <c r="I5151" t="s">
        <v>6</v>
      </c>
      <c r="J5151">
        <v>52.375712130108496</v>
      </c>
      <c r="K5151">
        <v>4.8886944113844901</v>
      </c>
      <c r="L5151" t="s">
        <v>50</v>
      </c>
      <c r="M5151">
        <v>160</v>
      </c>
      <c r="N5151">
        <v>14</v>
      </c>
      <c r="O5151">
        <v>135</v>
      </c>
      <c r="P5151">
        <v>3.12</v>
      </c>
      <c r="Q5151">
        <v>341</v>
      </c>
      <c r="R5151">
        <v>1763</v>
      </c>
      <c r="S5151">
        <v>2</v>
      </c>
      <c r="T5151" t="s">
        <v>46</v>
      </c>
      <c r="U5151" t="s">
        <v>51</v>
      </c>
      <c r="V5151">
        <v>2240</v>
      </c>
      <c r="W5151">
        <v>0.5</v>
      </c>
    </row>
    <row r="5152" spans="7:23" x14ac:dyDescent="0.35">
      <c r="G5152" t="s">
        <v>44</v>
      </c>
      <c r="H5152">
        <v>2813295</v>
      </c>
      <c r="I5152" t="s">
        <v>6</v>
      </c>
      <c r="J5152">
        <v>52.377329018323998</v>
      </c>
      <c r="K5152">
        <v>4.89533194759123</v>
      </c>
      <c r="L5152" t="s">
        <v>50</v>
      </c>
      <c r="M5152">
        <v>90</v>
      </c>
      <c r="N5152">
        <v>332</v>
      </c>
      <c r="O5152">
        <v>123</v>
      </c>
      <c r="P5152">
        <v>2.2000000000000002</v>
      </c>
      <c r="Q5152">
        <v>16</v>
      </c>
      <c r="R5152">
        <v>1793</v>
      </c>
      <c r="S5152">
        <v>2</v>
      </c>
      <c r="T5152" t="s">
        <v>46</v>
      </c>
      <c r="U5152" t="s">
        <v>51</v>
      </c>
      <c r="V5152">
        <v>29880</v>
      </c>
      <c r="W5152">
        <v>0.5</v>
      </c>
    </row>
    <row r="5153" spans="7:23" x14ac:dyDescent="0.35">
      <c r="G5153" t="s">
        <v>44</v>
      </c>
      <c r="H5153">
        <v>2871016</v>
      </c>
      <c r="I5153" t="s">
        <v>6</v>
      </c>
      <c r="J5153">
        <v>52.382296339305697</v>
      </c>
      <c r="K5153">
        <v>4.8870333229125302</v>
      </c>
      <c r="L5153" t="s">
        <v>50</v>
      </c>
      <c r="M5153">
        <v>250</v>
      </c>
      <c r="N5153">
        <v>182</v>
      </c>
      <c r="O5153">
        <v>24</v>
      </c>
      <c r="P5153">
        <v>1.03</v>
      </c>
      <c r="Q5153">
        <v>215</v>
      </c>
      <c r="R5153">
        <v>1822</v>
      </c>
      <c r="S5153">
        <v>2</v>
      </c>
      <c r="T5153" t="s">
        <v>46</v>
      </c>
      <c r="U5153" t="s">
        <v>51</v>
      </c>
      <c r="V5153">
        <v>45500</v>
      </c>
      <c r="W5153">
        <v>0.5</v>
      </c>
    </row>
    <row r="5154" spans="7:23" x14ac:dyDescent="0.35">
      <c r="G5154" t="s">
        <v>44</v>
      </c>
      <c r="H5154">
        <v>3178188</v>
      </c>
      <c r="I5154" t="s">
        <v>6</v>
      </c>
      <c r="J5154">
        <v>52.373648081666197</v>
      </c>
      <c r="K5154">
        <v>4.8817304315404604</v>
      </c>
      <c r="L5154" t="s">
        <v>50</v>
      </c>
      <c r="M5154">
        <v>90</v>
      </c>
      <c r="N5154">
        <v>48</v>
      </c>
      <c r="O5154">
        <v>69</v>
      </c>
      <c r="P5154">
        <v>1.31</v>
      </c>
      <c r="Q5154">
        <v>351</v>
      </c>
      <c r="R5154">
        <v>2002</v>
      </c>
      <c r="S5154">
        <v>2</v>
      </c>
      <c r="T5154" t="s">
        <v>46</v>
      </c>
      <c r="U5154" t="s">
        <v>51</v>
      </c>
      <c r="V5154">
        <v>4320</v>
      </c>
      <c r="W5154">
        <v>0.5</v>
      </c>
    </row>
    <row r="5155" spans="7:23" x14ac:dyDescent="0.35">
      <c r="G5155" t="s">
        <v>44</v>
      </c>
      <c r="H5155">
        <v>3929239</v>
      </c>
      <c r="I5155" t="s">
        <v>6</v>
      </c>
      <c r="J5155">
        <v>52.373127188673202</v>
      </c>
      <c r="K5155">
        <v>4.8845867147661801</v>
      </c>
      <c r="L5155" t="s">
        <v>50</v>
      </c>
      <c r="M5155">
        <v>149</v>
      </c>
      <c r="N5155">
        <v>92</v>
      </c>
      <c r="O5155">
        <v>2</v>
      </c>
      <c r="P5155">
        <v>0.05</v>
      </c>
      <c r="Q5155">
        <v>174</v>
      </c>
      <c r="R5155">
        <v>2495</v>
      </c>
      <c r="S5155">
        <v>2</v>
      </c>
      <c r="T5155" t="s">
        <v>46</v>
      </c>
      <c r="U5155" t="s">
        <v>51</v>
      </c>
      <c r="V5155">
        <v>13708</v>
      </c>
      <c r="W5155">
        <v>0.5</v>
      </c>
    </row>
    <row r="5156" spans="7:23" x14ac:dyDescent="0.35">
      <c r="G5156" t="s">
        <v>44</v>
      </c>
      <c r="H5156">
        <v>3929712</v>
      </c>
      <c r="I5156" t="s">
        <v>6</v>
      </c>
      <c r="J5156">
        <v>52.375977947899102</v>
      </c>
      <c r="K5156">
        <v>4.8960025979147703</v>
      </c>
      <c r="L5156" t="s">
        <v>50</v>
      </c>
      <c r="M5156">
        <v>120</v>
      </c>
      <c r="N5156">
        <v>86</v>
      </c>
      <c r="O5156">
        <v>365</v>
      </c>
      <c r="P5156">
        <v>7</v>
      </c>
      <c r="Q5156">
        <v>226</v>
      </c>
      <c r="R5156">
        <v>2496</v>
      </c>
      <c r="S5156">
        <v>2</v>
      </c>
      <c r="T5156" t="s">
        <v>46</v>
      </c>
      <c r="U5156" t="s">
        <v>51</v>
      </c>
      <c r="V5156">
        <v>10320</v>
      </c>
      <c r="W5156">
        <v>0.5</v>
      </c>
    </row>
    <row r="5157" spans="7:23" x14ac:dyDescent="0.35">
      <c r="G5157" t="s">
        <v>44</v>
      </c>
      <c r="H5157">
        <v>3955085</v>
      </c>
      <c r="I5157" t="s">
        <v>6</v>
      </c>
      <c r="J5157">
        <v>52.373244365450503</v>
      </c>
      <c r="K5157">
        <v>4.8859642436439703</v>
      </c>
      <c r="L5157" t="s">
        <v>50</v>
      </c>
      <c r="M5157">
        <v>199</v>
      </c>
      <c r="N5157">
        <v>26</v>
      </c>
      <c r="O5157">
        <v>41</v>
      </c>
      <c r="P5157">
        <v>0.91</v>
      </c>
      <c r="Q5157">
        <v>197</v>
      </c>
      <c r="R5157">
        <v>2511</v>
      </c>
      <c r="S5157">
        <v>2</v>
      </c>
      <c r="T5157" t="s">
        <v>46</v>
      </c>
      <c r="U5157" t="s">
        <v>51</v>
      </c>
      <c r="V5157">
        <v>5174</v>
      </c>
      <c r="W5157">
        <v>0.5</v>
      </c>
    </row>
    <row r="5158" spans="7:23" x14ac:dyDescent="0.35">
      <c r="G5158" t="s">
        <v>44</v>
      </c>
      <c r="H5158">
        <v>4043288</v>
      </c>
      <c r="I5158" t="s">
        <v>6</v>
      </c>
      <c r="J5158">
        <v>52.379955573809497</v>
      </c>
      <c r="K5158">
        <v>4.8928086248282998</v>
      </c>
      <c r="L5158" t="s">
        <v>50</v>
      </c>
      <c r="M5158">
        <v>110</v>
      </c>
      <c r="N5158">
        <v>6</v>
      </c>
      <c r="O5158">
        <v>53</v>
      </c>
      <c r="P5158">
        <v>1.03</v>
      </c>
      <c r="Q5158">
        <v>81</v>
      </c>
      <c r="R5158">
        <v>2555</v>
      </c>
      <c r="S5158">
        <v>2</v>
      </c>
      <c r="T5158" t="s">
        <v>46</v>
      </c>
      <c r="U5158" t="s">
        <v>51</v>
      </c>
      <c r="V5158">
        <v>660</v>
      </c>
      <c r="W5158">
        <v>0.5</v>
      </c>
    </row>
    <row r="5159" spans="7:23" x14ac:dyDescent="0.35">
      <c r="G5159" t="s">
        <v>44</v>
      </c>
      <c r="H5159">
        <v>4727758</v>
      </c>
      <c r="I5159" t="s">
        <v>6</v>
      </c>
      <c r="J5159">
        <v>52.367401175558904</v>
      </c>
      <c r="K5159">
        <v>4.8901930877053603</v>
      </c>
      <c r="L5159" t="s">
        <v>50</v>
      </c>
      <c r="M5159">
        <v>135</v>
      </c>
      <c r="N5159">
        <v>162</v>
      </c>
      <c r="O5159">
        <v>181</v>
      </c>
      <c r="P5159">
        <v>4.04</v>
      </c>
      <c r="Q5159">
        <v>328</v>
      </c>
      <c r="R5159">
        <v>2914</v>
      </c>
      <c r="S5159">
        <v>2</v>
      </c>
      <c r="T5159" t="s">
        <v>46</v>
      </c>
      <c r="U5159" t="s">
        <v>51</v>
      </c>
      <c r="V5159">
        <v>21870</v>
      </c>
      <c r="W5159">
        <v>0.5</v>
      </c>
    </row>
    <row r="5160" spans="7:23" x14ac:dyDescent="0.35">
      <c r="G5160" t="s">
        <v>44</v>
      </c>
      <c r="H5160">
        <v>5719013</v>
      </c>
      <c r="I5160" t="s">
        <v>6</v>
      </c>
      <c r="J5160">
        <v>52.370372158887299</v>
      </c>
      <c r="K5160">
        <v>4.8940896508284801</v>
      </c>
      <c r="L5160" t="s">
        <v>50</v>
      </c>
      <c r="M5160">
        <v>125</v>
      </c>
      <c r="N5160">
        <v>348</v>
      </c>
      <c r="O5160">
        <v>55</v>
      </c>
      <c r="P5160">
        <v>1.23</v>
      </c>
      <c r="Q5160">
        <v>26</v>
      </c>
      <c r="R5160">
        <v>3380</v>
      </c>
      <c r="S5160">
        <v>2</v>
      </c>
      <c r="T5160" t="s">
        <v>46</v>
      </c>
      <c r="U5160" t="s">
        <v>51</v>
      </c>
      <c r="V5160">
        <v>43500</v>
      </c>
      <c r="W5160">
        <v>0.5</v>
      </c>
    </row>
    <row r="5161" spans="7:23" x14ac:dyDescent="0.35">
      <c r="G5161" t="s">
        <v>44</v>
      </c>
      <c r="H5161">
        <v>5727834</v>
      </c>
      <c r="I5161" t="s">
        <v>6</v>
      </c>
      <c r="J5161">
        <v>52.3755961875964</v>
      </c>
      <c r="K5161">
        <v>4.89490797394296</v>
      </c>
      <c r="L5161" t="s">
        <v>50</v>
      </c>
      <c r="M5161">
        <v>90</v>
      </c>
      <c r="N5161">
        <v>340</v>
      </c>
      <c r="O5161">
        <v>145</v>
      </c>
      <c r="P5161">
        <v>3.25</v>
      </c>
      <c r="Q5161">
        <v>10</v>
      </c>
      <c r="R5161">
        <v>3387</v>
      </c>
      <c r="S5161">
        <v>2</v>
      </c>
      <c r="T5161" t="s">
        <v>46</v>
      </c>
      <c r="U5161" t="s">
        <v>51</v>
      </c>
      <c r="V5161">
        <v>30600</v>
      </c>
      <c r="W5161">
        <v>0.5</v>
      </c>
    </row>
    <row r="5162" spans="7:23" x14ac:dyDescent="0.35">
      <c r="G5162" t="s">
        <v>44</v>
      </c>
      <c r="H5162">
        <v>6122045</v>
      </c>
      <c r="I5162" t="s">
        <v>6</v>
      </c>
      <c r="J5162">
        <v>52.374421518684002</v>
      </c>
      <c r="K5162">
        <v>4.89791940525906</v>
      </c>
      <c r="L5162" t="s">
        <v>50</v>
      </c>
      <c r="M5162">
        <v>200</v>
      </c>
      <c r="N5162">
        <v>281</v>
      </c>
      <c r="O5162">
        <v>25</v>
      </c>
      <c r="P5162">
        <v>0.56999999999999995</v>
      </c>
      <c r="Q5162">
        <v>138</v>
      </c>
      <c r="R5162">
        <v>3646</v>
      </c>
      <c r="S5162">
        <v>2</v>
      </c>
      <c r="T5162" t="s">
        <v>46</v>
      </c>
      <c r="U5162" t="s">
        <v>51</v>
      </c>
      <c r="V5162">
        <v>56200</v>
      </c>
      <c r="W5162">
        <v>0.5</v>
      </c>
    </row>
    <row r="5163" spans="7:23" x14ac:dyDescent="0.35">
      <c r="G5163" t="s">
        <v>44</v>
      </c>
      <c r="H5163">
        <v>6126290</v>
      </c>
      <c r="I5163" t="s">
        <v>6</v>
      </c>
      <c r="J5163">
        <v>52.3759944064346</v>
      </c>
      <c r="K5163">
        <v>4.89198073476775</v>
      </c>
      <c r="L5163" t="s">
        <v>50</v>
      </c>
      <c r="M5163">
        <v>137</v>
      </c>
      <c r="N5163">
        <v>191</v>
      </c>
      <c r="O5163">
        <v>69</v>
      </c>
      <c r="P5163">
        <v>1.59</v>
      </c>
      <c r="Q5163">
        <v>333</v>
      </c>
      <c r="R5163">
        <v>3649</v>
      </c>
      <c r="S5163">
        <v>2</v>
      </c>
      <c r="T5163" t="s">
        <v>46</v>
      </c>
      <c r="U5163" t="s">
        <v>51</v>
      </c>
      <c r="V5163">
        <v>26167</v>
      </c>
      <c r="W5163">
        <v>0.5</v>
      </c>
    </row>
    <row r="5164" spans="7:23" x14ac:dyDescent="0.35">
      <c r="G5164" t="s">
        <v>44</v>
      </c>
      <c r="H5164">
        <v>6246370</v>
      </c>
      <c r="I5164" t="s">
        <v>6</v>
      </c>
      <c r="J5164">
        <v>52.374577972685898</v>
      </c>
      <c r="K5164">
        <v>4.8869701879047804</v>
      </c>
      <c r="L5164" t="s">
        <v>50</v>
      </c>
      <c r="M5164">
        <v>145</v>
      </c>
      <c r="N5164">
        <v>281</v>
      </c>
      <c r="O5164">
        <v>25</v>
      </c>
      <c r="P5164">
        <v>0.56999999999999995</v>
      </c>
      <c r="Q5164">
        <v>72</v>
      </c>
      <c r="R5164">
        <v>3727</v>
      </c>
      <c r="S5164">
        <v>2</v>
      </c>
      <c r="T5164" t="s">
        <v>46</v>
      </c>
      <c r="U5164" t="s">
        <v>51</v>
      </c>
      <c r="V5164">
        <v>40745</v>
      </c>
      <c r="W5164">
        <v>0.5</v>
      </c>
    </row>
    <row r="5165" spans="7:23" x14ac:dyDescent="0.35">
      <c r="G5165" t="s">
        <v>44</v>
      </c>
      <c r="H5165">
        <v>6297705</v>
      </c>
      <c r="I5165" t="s">
        <v>6</v>
      </c>
      <c r="J5165">
        <v>52.377750904584602</v>
      </c>
      <c r="K5165">
        <v>4.8943103025615198</v>
      </c>
      <c r="L5165" t="s">
        <v>50</v>
      </c>
      <c r="M5165">
        <v>114</v>
      </c>
      <c r="N5165">
        <v>358</v>
      </c>
      <c r="O5165">
        <v>45</v>
      </c>
      <c r="P5165">
        <v>1.04</v>
      </c>
      <c r="Q5165">
        <v>14</v>
      </c>
      <c r="R5165">
        <v>3772</v>
      </c>
      <c r="S5165">
        <v>2</v>
      </c>
      <c r="T5165" t="s">
        <v>46</v>
      </c>
      <c r="U5165" t="s">
        <v>51</v>
      </c>
      <c r="V5165">
        <v>40812</v>
      </c>
      <c r="W5165">
        <v>0.5</v>
      </c>
    </row>
    <row r="5166" spans="7:23" x14ac:dyDescent="0.35">
      <c r="G5166" t="s">
        <v>44</v>
      </c>
      <c r="H5166">
        <v>6398456</v>
      </c>
      <c r="I5166" t="s">
        <v>6</v>
      </c>
      <c r="J5166">
        <v>52.375299079953002</v>
      </c>
      <c r="K5166">
        <v>4.8907937903597398</v>
      </c>
      <c r="L5166" t="s">
        <v>50</v>
      </c>
      <c r="M5166">
        <v>159</v>
      </c>
      <c r="N5166">
        <v>34</v>
      </c>
      <c r="O5166">
        <v>4</v>
      </c>
      <c r="P5166">
        <v>0.1</v>
      </c>
      <c r="Q5166">
        <v>340</v>
      </c>
      <c r="R5166">
        <v>3841</v>
      </c>
      <c r="S5166">
        <v>2</v>
      </c>
      <c r="T5166" t="s">
        <v>46</v>
      </c>
      <c r="U5166" t="s">
        <v>51</v>
      </c>
      <c r="V5166">
        <v>5406</v>
      </c>
      <c r="W5166">
        <v>0.5</v>
      </c>
    </row>
    <row r="5167" spans="7:23" x14ac:dyDescent="0.35">
      <c r="G5167" t="s">
        <v>44</v>
      </c>
      <c r="H5167">
        <v>6474026</v>
      </c>
      <c r="I5167" t="s">
        <v>6</v>
      </c>
      <c r="J5167">
        <v>52.3745157255889</v>
      </c>
      <c r="K5167">
        <v>4.8790827016037897</v>
      </c>
      <c r="L5167" t="s">
        <v>50</v>
      </c>
      <c r="M5167">
        <v>190</v>
      </c>
      <c r="N5167">
        <v>351</v>
      </c>
      <c r="O5167">
        <v>236</v>
      </c>
      <c r="P5167">
        <v>5.51</v>
      </c>
      <c r="Q5167">
        <v>214</v>
      </c>
      <c r="R5167">
        <v>3894</v>
      </c>
      <c r="S5167">
        <v>2</v>
      </c>
      <c r="T5167" t="s">
        <v>46</v>
      </c>
      <c r="U5167" t="s">
        <v>51</v>
      </c>
      <c r="V5167">
        <v>66690</v>
      </c>
      <c r="W5167">
        <v>0.5</v>
      </c>
    </row>
    <row r="5168" spans="7:23" x14ac:dyDescent="0.35">
      <c r="G5168" t="s">
        <v>44</v>
      </c>
      <c r="H5168">
        <v>7198503</v>
      </c>
      <c r="I5168" t="s">
        <v>6</v>
      </c>
      <c r="J5168">
        <v>52.380795446873798</v>
      </c>
      <c r="K5168">
        <v>4.8853369864157203</v>
      </c>
      <c r="L5168" t="s">
        <v>50</v>
      </c>
      <c r="M5168">
        <v>65</v>
      </c>
      <c r="N5168">
        <v>334</v>
      </c>
      <c r="O5168">
        <v>76</v>
      </c>
      <c r="P5168">
        <v>1.9</v>
      </c>
      <c r="Q5168">
        <v>24</v>
      </c>
      <c r="R5168">
        <v>4360</v>
      </c>
      <c r="S5168">
        <v>2</v>
      </c>
      <c r="T5168" t="s">
        <v>46</v>
      </c>
      <c r="U5168" t="s">
        <v>51</v>
      </c>
      <c r="V5168">
        <v>21710</v>
      </c>
      <c r="W5168">
        <v>0.5</v>
      </c>
    </row>
    <row r="5169" spans="7:23" x14ac:dyDescent="0.35">
      <c r="G5169" t="s">
        <v>44</v>
      </c>
      <c r="H5169">
        <v>7745071</v>
      </c>
      <c r="I5169" t="s">
        <v>6</v>
      </c>
      <c r="J5169">
        <v>52.375742042714698</v>
      </c>
      <c r="K5169">
        <v>4.8985553383660703</v>
      </c>
      <c r="L5169" t="s">
        <v>50</v>
      </c>
      <c r="M5169">
        <v>115</v>
      </c>
      <c r="N5169">
        <v>166</v>
      </c>
      <c r="O5169">
        <v>286</v>
      </c>
      <c r="P5169">
        <v>7.06</v>
      </c>
      <c r="Q5169">
        <v>291</v>
      </c>
      <c r="R5169">
        <v>4738</v>
      </c>
      <c r="S5169">
        <v>2</v>
      </c>
      <c r="T5169" t="s">
        <v>46</v>
      </c>
      <c r="U5169" t="s">
        <v>51</v>
      </c>
      <c r="V5169">
        <v>19090</v>
      </c>
      <c r="W5169">
        <v>0.5</v>
      </c>
    </row>
    <row r="5170" spans="7:23" x14ac:dyDescent="0.35">
      <c r="G5170" t="s">
        <v>44</v>
      </c>
      <c r="H5170">
        <v>8434577</v>
      </c>
      <c r="I5170" t="s">
        <v>6</v>
      </c>
      <c r="J5170">
        <v>52.374540487733498</v>
      </c>
      <c r="K5170">
        <v>4.8778072928326797</v>
      </c>
      <c r="L5170" t="s">
        <v>50</v>
      </c>
      <c r="M5170">
        <v>120</v>
      </c>
      <c r="N5170">
        <v>22</v>
      </c>
      <c r="O5170">
        <v>88</v>
      </c>
      <c r="P5170">
        <v>2.33</v>
      </c>
      <c r="Q5170">
        <v>167</v>
      </c>
      <c r="R5170">
        <v>5141</v>
      </c>
      <c r="S5170">
        <v>2</v>
      </c>
      <c r="T5170" t="s">
        <v>46</v>
      </c>
      <c r="U5170" t="s">
        <v>51</v>
      </c>
      <c r="V5170">
        <v>2640</v>
      </c>
      <c r="W5170">
        <v>0.5</v>
      </c>
    </row>
    <row r="5171" spans="7:23" x14ac:dyDescent="0.35">
      <c r="G5171" t="s">
        <v>44</v>
      </c>
      <c r="H5171">
        <v>8469388</v>
      </c>
      <c r="I5171" t="s">
        <v>6</v>
      </c>
      <c r="J5171">
        <v>52.376129518657002</v>
      </c>
      <c r="K5171">
        <v>4.8840592750860097</v>
      </c>
      <c r="L5171" t="s">
        <v>50</v>
      </c>
      <c r="M5171">
        <v>95</v>
      </c>
      <c r="N5171">
        <v>28</v>
      </c>
      <c r="O5171">
        <v>256</v>
      </c>
      <c r="P5171">
        <v>6.59</v>
      </c>
      <c r="Q5171">
        <v>75</v>
      </c>
      <c r="R5171">
        <v>5156</v>
      </c>
      <c r="S5171">
        <v>2</v>
      </c>
      <c r="T5171" t="s">
        <v>46</v>
      </c>
      <c r="U5171" t="s">
        <v>51</v>
      </c>
      <c r="V5171">
        <v>2660</v>
      </c>
      <c r="W5171">
        <v>0.5</v>
      </c>
    </row>
    <row r="5172" spans="7:23" x14ac:dyDescent="0.35">
      <c r="G5172" t="s">
        <v>44</v>
      </c>
      <c r="H5172">
        <v>8747785</v>
      </c>
      <c r="I5172" t="s">
        <v>6</v>
      </c>
      <c r="J5172">
        <v>52.383421424112797</v>
      </c>
      <c r="K5172">
        <v>4.8819073575208103</v>
      </c>
      <c r="L5172" t="s">
        <v>50</v>
      </c>
      <c r="M5172">
        <v>130</v>
      </c>
      <c r="N5172">
        <v>335</v>
      </c>
      <c r="O5172">
        <v>36</v>
      </c>
      <c r="P5172">
        <v>0.94</v>
      </c>
      <c r="Q5172">
        <v>1</v>
      </c>
      <c r="R5172">
        <v>5320</v>
      </c>
      <c r="S5172">
        <v>2</v>
      </c>
      <c r="T5172" t="s">
        <v>46</v>
      </c>
      <c r="U5172" t="s">
        <v>51</v>
      </c>
      <c r="V5172">
        <v>43550</v>
      </c>
      <c r="W5172">
        <v>0.5</v>
      </c>
    </row>
    <row r="5173" spans="7:23" x14ac:dyDescent="0.35">
      <c r="G5173" t="s">
        <v>44</v>
      </c>
      <c r="H5173">
        <v>8808299</v>
      </c>
      <c r="I5173" t="s">
        <v>6</v>
      </c>
      <c r="J5173">
        <v>52.3717451768497</v>
      </c>
      <c r="K5173">
        <v>4.8755525962409596</v>
      </c>
      <c r="L5173" t="s">
        <v>50</v>
      </c>
      <c r="M5173">
        <v>107</v>
      </c>
      <c r="N5173">
        <v>340</v>
      </c>
      <c r="O5173">
        <v>159</v>
      </c>
      <c r="P5173">
        <v>4.17</v>
      </c>
      <c r="Q5173">
        <v>16</v>
      </c>
      <c r="R5173">
        <v>5362</v>
      </c>
      <c r="S5173">
        <v>2</v>
      </c>
      <c r="T5173" t="s">
        <v>46</v>
      </c>
      <c r="U5173" t="s">
        <v>51</v>
      </c>
      <c r="V5173">
        <v>36380</v>
      </c>
      <c r="W5173">
        <v>0.5</v>
      </c>
    </row>
    <row r="5174" spans="7:23" x14ac:dyDescent="0.35">
      <c r="G5174" t="s">
        <v>44</v>
      </c>
      <c r="H5174">
        <v>9083199</v>
      </c>
      <c r="I5174" t="s">
        <v>6</v>
      </c>
      <c r="J5174">
        <v>52.373220478343001</v>
      </c>
      <c r="K5174">
        <v>4.8974320608700204</v>
      </c>
      <c r="L5174" t="s">
        <v>50</v>
      </c>
      <c r="M5174">
        <v>220</v>
      </c>
      <c r="N5174">
        <v>14</v>
      </c>
      <c r="O5174">
        <v>55</v>
      </c>
      <c r="P5174">
        <v>1.46</v>
      </c>
      <c r="Q5174">
        <v>8</v>
      </c>
      <c r="R5174">
        <v>5496</v>
      </c>
      <c r="S5174">
        <v>2</v>
      </c>
      <c r="T5174" t="s">
        <v>46</v>
      </c>
      <c r="U5174" t="s">
        <v>51</v>
      </c>
      <c r="V5174">
        <v>3080</v>
      </c>
      <c r="W5174">
        <v>0.5</v>
      </c>
    </row>
    <row r="5175" spans="7:23" x14ac:dyDescent="0.35">
      <c r="G5175" t="s">
        <v>44</v>
      </c>
      <c r="H5175">
        <v>9459958</v>
      </c>
      <c r="I5175" t="s">
        <v>6</v>
      </c>
      <c r="J5175">
        <v>52.3719865081503</v>
      </c>
      <c r="K5175">
        <v>4.8777570942014998</v>
      </c>
      <c r="L5175" t="s">
        <v>50</v>
      </c>
      <c r="M5175">
        <v>88</v>
      </c>
      <c r="N5175">
        <v>148</v>
      </c>
      <c r="O5175">
        <v>16</v>
      </c>
      <c r="P5175">
        <v>0.53</v>
      </c>
      <c r="Q5175">
        <v>96</v>
      </c>
      <c r="R5175">
        <v>5750</v>
      </c>
      <c r="S5175">
        <v>2</v>
      </c>
      <c r="T5175" t="s">
        <v>46</v>
      </c>
      <c r="U5175" t="s">
        <v>51</v>
      </c>
      <c r="V5175">
        <v>13024</v>
      </c>
      <c r="W5175">
        <v>0.5</v>
      </c>
    </row>
    <row r="5176" spans="7:23" x14ac:dyDescent="0.35">
      <c r="G5176" t="s">
        <v>44</v>
      </c>
      <c r="H5176">
        <v>9557653</v>
      </c>
      <c r="I5176" t="s">
        <v>6</v>
      </c>
      <c r="J5176">
        <v>52.374162182498097</v>
      </c>
      <c r="K5176">
        <v>4.8989986210028498</v>
      </c>
      <c r="L5176" t="s">
        <v>50</v>
      </c>
      <c r="M5176">
        <v>86</v>
      </c>
      <c r="N5176">
        <v>16</v>
      </c>
      <c r="O5176">
        <v>188</v>
      </c>
      <c r="P5176">
        <v>5.17</v>
      </c>
      <c r="Q5176">
        <v>310</v>
      </c>
      <c r="R5176">
        <v>5816</v>
      </c>
      <c r="S5176">
        <v>2</v>
      </c>
      <c r="T5176" t="s">
        <v>46</v>
      </c>
      <c r="U5176" t="s">
        <v>51</v>
      </c>
      <c r="V5176">
        <v>1376</v>
      </c>
      <c r="W5176">
        <v>0.5</v>
      </c>
    </row>
    <row r="5177" spans="7:23" x14ac:dyDescent="0.35">
      <c r="G5177" t="s">
        <v>44</v>
      </c>
      <c r="H5177">
        <v>9728530</v>
      </c>
      <c r="I5177" t="s">
        <v>6</v>
      </c>
      <c r="J5177">
        <v>52.377982991678003</v>
      </c>
      <c r="K5177">
        <v>4.88897368275091</v>
      </c>
      <c r="L5177" t="s">
        <v>50</v>
      </c>
      <c r="M5177">
        <v>89</v>
      </c>
      <c r="N5177">
        <v>322</v>
      </c>
      <c r="O5177">
        <v>58</v>
      </c>
      <c r="P5177">
        <v>1.61</v>
      </c>
      <c r="Q5177">
        <v>60</v>
      </c>
      <c r="R5177">
        <v>5932</v>
      </c>
      <c r="S5177">
        <v>2</v>
      </c>
      <c r="T5177" t="s">
        <v>46</v>
      </c>
      <c r="U5177" t="s">
        <v>51</v>
      </c>
      <c r="V5177">
        <v>28658</v>
      </c>
      <c r="W5177">
        <v>0.5</v>
      </c>
    </row>
    <row r="5178" spans="7:23" x14ac:dyDescent="0.35">
      <c r="G5178" t="s">
        <v>44</v>
      </c>
      <c r="H5178">
        <v>9840061</v>
      </c>
      <c r="I5178" t="s">
        <v>6</v>
      </c>
      <c r="J5178">
        <v>52.379965696186098</v>
      </c>
      <c r="K5178">
        <v>4.8928796057044197</v>
      </c>
      <c r="L5178" t="s">
        <v>50</v>
      </c>
      <c r="M5178">
        <v>120</v>
      </c>
      <c r="N5178">
        <v>143</v>
      </c>
      <c r="O5178">
        <v>170</v>
      </c>
      <c r="P5178">
        <v>4.76</v>
      </c>
      <c r="Q5178">
        <v>192</v>
      </c>
      <c r="R5178">
        <v>5995</v>
      </c>
      <c r="S5178">
        <v>2</v>
      </c>
      <c r="T5178" t="s">
        <v>46</v>
      </c>
      <c r="U5178" t="s">
        <v>51</v>
      </c>
      <c r="V5178">
        <v>17160</v>
      </c>
      <c r="W5178">
        <v>0.5</v>
      </c>
    </row>
    <row r="5179" spans="7:23" x14ac:dyDescent="0.35">
      <c r="G5179" t="s">
        <v>44</v>
      </c>
      <c r="H5179">
        <v>9903960</v>
      </c>
      <c r="I5179" t="s">
        <v>6</v>
      </c>
      <c r="J5179">
        <v>52.378114884580597</v>
      </c>
      <c r="K5179">
        <v>4.8924568953159397</v>
      </c>
      <c r="L5179" t="s">
        <v>50</v>
      </c>
      <c r="M5179">
        <v>145</v>
      </c>
      <c r="N5179">
        <v>113</v>
      </c>
      <c r="O5179">
        <v>235</v>
      </c>
      <c r="P5179">
        <v>6.58</v>
      </c>
      <c r="Q5179">
        <v>130</v>
      </c>
      <c r="R5179">
        <v>6039</v>
      </c>
      <c r="S5179">
        <v>2</v>
      </c>
      <c r="T5179" t="s">
        <v>46</v>
      </c>
      <c r="U5179" t="s">
        <v>51</v>
      </c>
      <c r="V5179">
        <v>16385</v>
      </c>
      <c r="W5179">
        <v>0.5</v>
      </c>
    </row>
    <row r="5180" spans="7:23" x14ac:dyDescent="0.35">
      <c r="G5180" t="s">
        <v>44</v>
      </c>
      <c r="H5180">
        <v>10287695</v>
      </c>
      <c r="I5180" t="s">
        <v>6</v>
      </c>
      <c r="J5180">
        <v>52.375076504612899</v>
      </c>
      <c r="K5180">
        <v>4.9005066973959703</v>
      </c>
      <c r="L5180" t="s">
        <v>50</v>
      </c>
      <c r="M5180">
        <v>135</v>
      </c>
      <c r="N5180">
        <v>30</v>
      </c>
      <c r="O5180">
        <v>75</v>
      </c>
      <c r="P5180">
        <v>2.2000000000000002</v>
      </c>
      <c r="Q5180">
        <v>360</v>
      </c>
      <c r="R5180">
        <v>6283</v>
      </c>
      <c r="S5180">
        <v>2</v>
      </c>
      <c r="T5180" t="s">
        <v>46</v>
      </c>
      <c r="U5180" t="s">
        <v>51</v>
      </c>
      <c r="V5180">
        <v>4050</v>
      </c>
      <c r="W5180">
        <v>0.5</v>
      </c>
    </row>
    <row r="5181" spans="7:23" x14ac:dyDescent="0.35">
      <c r="G5181" t="s">
        <v>44</v>
      </c>
      <c r="H5181">
        <v>10402879</v>
      </c>
      <c r="I5181" t="s">
        <v>6</v>
      </c>
      <c r="J5181">
        <v>52.387749507597597</v>
      </c>
      <c r="K5181">
        <v>4.8900891851106802</v>
      </c>
      <c r="L5181" t="s">
        <v>50</v>
      </c>
      <c r="M5181">
        <v>169</v>
      </c>
      <c r="N5181">
        <v>19</v>
      </c>
      <c r="O5181">
        <v>46</v>
      </c>
      <c r="P5181">
        <v>1.32</v>
      </c>
      <c r="Q5181">
        <v>351</v>
      </c>
      <c r="R5181">
        <v>6332</v>
      </c>
      <c r="S5181">
        <v>2</v>
      </c>
      <c r="T5181" t="s">
        <v>46</v>
      </c>
      <c r="U5181" t="s">
        <v>51</v>
      </c>
      <c r="V5181">
        <v>3211</v>
      </c>
      <c r="W5181">
        <v>0.5</v>
      </c>
    </row>
    <row r="5182" spans="7:23" x14ac:dyDescent="0.35">
      <c r="G5182" t="s">
        <v>44</v>
      </c>
      <c r="H5182">
        <v>11265870</v>
      </c>
      <c r="I5182" t="s">
        <v>6</v>
      </c>
      <c r="J5182">
        <v>52.385796894974</v>
      </c>
      <c r="K5182">
        <v>4.8906905494755204</v>
      </c>
      <c r="L5182" t="s">
        <v>50</v>
      </c>
      <c r="M5182">
        <v>110</v>
      </c>
      <c r="N5182">
        <v>257</v>
      </c>
      <c r="O5182">
        <v>231</v>
      </c>
      <c r="P5182">
        <v>6.79</v>
      </c>
      <c r="Q5182">
        <v>128</v>
      </c>
      <c r="R5182">
        <v>6716</v>
      </c>
      <c r="S5182">
        <v>2</v>
      </c>
      <c r="T5182" t="s">
        <v>46</v>
      </c>
      <c r="U5182" t="s">
        <v>51</v>
      </c>
      <c r="V5182">
        <v>28270</v>
      </c>
      <c r="W5182">
        <v>0.5</v>
      </c>
    </row>
    <row r="5183" spans="7:23" x14ac:dyDescent="0.35">
      <c r="G5183" t="s">
        <v>44</v>
      </c>
      <c r="H5183">
        <v>11296238</v>
      </c>
      <c r="I5183" t="s">
        <v>6</v>
      </c>
      <c r="J5183">
        <v>52.383665178810503</v>
      </c>
      <c r="K5183">
        <v>4.8864209787366599</v>
      </c>
      <c r="L5183" t="s">
        <v>50</v>
      </c>
      <c r="M5183">
        <v>78</v>
      </c>
      <c r="N5183">
        <v>358</v>
      </c>
      <c r="O5183">
        <v>52</v>
      </c>
      <c r="P5183">
        <v>3.03</v>
      </c>
      <c r="Q5183">
        <v>25</v>
      </c>
      <c r="R5183">
        <v>6733</v>
      </c>
      <c r="S5183">
        <v>2</v>
      </c>
      <c r="T5183" t="s">
        <v>46</v>
      </c>
      <c r="U5183" t="s">
        <v>51</v>
      </c>
      <c r="V5183">
        <v>27924</v>
      </c>
      <c r="W5183">
        <v>0.5</v>
      </c>
    </row>
    <row r="5184" spans="7:23" x14ac:dyDescent="0.35">
      <c r="G5184" t="s">
        <v>44</v>
      </c>
      <c r="H5184">
        <v>11859556</v>
      </c>
      <c r="I5184" t="s">
        <v>6</v>
      </c>
      <c r="J5184">
        <v>52.3764661461976</v>
      </c>
      <c r="K5184">
        <v>4.8933013733112398</v>
      </c>
      <c r="L5184" t="s">
        <v>50</v>
      </c>
      <c r="M5184">
        <v>91</v>
      </c>
      <c r="N5184">
        <v>46</v>
      </c>
      <c r="O5184">
        <v>159</v>
      </c>
      <c r="P5184">
        <v>4.83</v>
      </c>
      <c r="Q5184">
        <v>50</v>
      </c>
      <c r="R5184">
        <v>7044</v>
      </c>
      <c r="S5184">
        <v>2</v>
      </c>
      <c r="T5184" t="s">
        <v>46</v>
      </c>
      <c r="U5184" t="s">
        <v>51</v>
      </c>
      <c r="V5184">
        <v>4186</v>
      </c>
      <c r="W5184">
        <v>0.5</v>
      </c>
    </row>
    <row r="5185" spans="7:23" x14ac:dyDescent="0.35">
      <c r="G5185" t="s">
        <v>44</v>
      </c>
      <c r="H5185">
        <v>12392592</v>
      </c>
      <c r="I5185" t="s">
        <v>6</v>
      </c>
      <c r="J5185">
        <v>52.375251115966101</v>
      </c>
      <c r="K5185">
        <v>4.9003209135670396</v>
      </c>
      <c r="L5185" t="s">
        <v>50</v>
      </c>
      <c r="M5185">
        <v>120</v>
      </c>
      <c r="N5185">
        <v>13</v>
      </c>
      <c r="O5185">
        <v>75</v>
      </c>
      <c r="P5185">
        <v>2.37</v>
      </c>
      <c r="Q5185">
        <v>350</v>
      </c>
      <c r="R5185">
        <v>7336</v>
      </c>
      <c r="S5185">
        <v>2</v>
      </c>
      <c r="T5185" t="s">
        <v>46</v>
      </c>
      <c r="U5185" t="s">
        <v>51</v>
      </c>
      <c r="V5185">
        <v>1560</v>
      </c>
      <c r="W5185">
        <v>0.5</v>
      </c>
    </row>
    <row r="5186" spans="7:23" x14ac:dyDescent="0.35">
      <c r="G5186" t="s">
        <v>44</v>
      </c>
      <c r="H5186">
        <v>12579177</v>
      </c>
      <c r="I5186" t="s">
        <v>6</v>
      </c>
      <c r="J5186">
        <v>52.374567493094197</v>
      </c>
      <c r="K5186">
        <v>4.8983101503373296</v>
      </c>
      <c r="L5186" t="s">
        <v>50</v>
      </c>
      <c r="M5186">
        <v>120</v>
      </c>
      <c r="N5186">
        <v>28</v>
      </c>
      <c r="O5186">
        <v>113</v>
      </c>
      <c r="P5186">
        <v>3.61</v>
      </c>
      <c r="Q5186">
        <v>328</v>
      </c>
      <c r="R5186">
        <v>7462</v>
      </c>
      <c r="S5186">
        <v>2</v>
      </c>
      <c r="T5186" t="s">
        <v>46</v>
      </c>
      <c r="U5186" t="s">
        <v>51</v>
      </c>
      <c r="V5186">
        <v>3360</v>
      </c>
      <c r="W5186">
        <v>0.5</v>
      </c>
    </row>
    <row r="5187" spans="7:23" x14ac:dyDescent="0.35">
      <c r="G5187" t="s">
        <v>44</v>
      </c>
      <c r="H5187">
        <v>13052236</v>
      </c>
      <c r="I5187" t="s">
        <v>6</v>
      </c>
      <c r="J5187">
        <v>52.367366785073798</v>
      </c>
      <c r="K5187">
        <v>4.8816864656624697</v>
      </c>
      <c r="L5187" t="s">
        <v>50</v>
      </c>
      <c r="M5187">
        <v>130</v>
      </c>
      <c r="N5187">
        <v>360</v>
      </c>
      <c r="O5187">
        <v>59</v>
      </c>
      <c r="P5187">
        <v>1.93</v>
      </c>
      <c r="Q5187">
        <v>56</v>
      </c>
      <c r="R5187">
        <v>7784</v>
      </c>
      <c r="S5187">
        <v>2</v>
      </c>
      <c r="T5187" t="s">
        <v>46</v>
      </c>
      <c r="U5187" t="s">
        <v>51</v>
      </c>
      <c r="V5187">
        <v>46800</v>
      </c>
      <c r="W5187">
        <v>0.5</v>
      </c>
    </row>
    <row r="5188" spans="7:23" x14ac:dyDescent="0.35">
      <c r="G5188" t="s">
        <v>44</v>
      </c>
      <c r="H5188">
        <v>13160513</v>
      </c>
      <c r="I5188" t="s">
        <v>6</v>
      </c>
      <c r="J5188">
        <v>52.375675146531798</v>
      </c>
      <c r="K5188">
        <v>4.8792820587274797</v>
      </c>
      <c r="L5188" t="s">
        <v>50</v>
      </c>
      <c r="M5188">
        <v>125</v>
      </c>
      <c r="N5188">
        <v>66</v>
      </c>
      <c r="O5188">
        <v>191</v>
      </c>
      <c r="P5188">
        <v>6.21</v>
      </c>
      <c r="Q5188">
        <v>286</v>
      </c>
      <c r="R5188">
        <v>7903</v>
      </c>
      <c r="S5188">
        <v>2</v>
      </c>
      <c r="T5188" t="s">
        <v>46</v>
      </c>
      <c r="U5188" t="s">
        <v>51</v>
      </c>
      <c r="V5188">
        <v>8250</v>
      </c>
      <c r="W5188">
        <v>0.5</v>
      </c>
    </row>
    <row r="5189" spans="7:23" x14ac:dyDescent="0.35">
      <c r="G5189" t="s">
        <v>44</v>
      </c>
      <c r="H5189">
        <v>13758528</v>
      </c>
      <c r="I5189" t="s">
        <v>6</v>
      </c>
      <c r="J5189">
        <v>52.366990806579601</v>
      </c>
      <c r="K5189">
        <v>4.8910424877417897</v>
      </c>
      <c r="L5189" t="s">
        <v>50</v>
      </c>
      <c r="M5189">
        <v>89</v>
      </c>
      <c r="N5189">
        <v>55</v>
      </c>
      <c r="O5189">
        <v>78</v>
      </c>
      <c r="P5189">
        <v>2.69</v>
      </c>
      <c r="Q5189">
        <v>292</v>
      </c>
      <c r="R5189">
        <v>8547</v>
      </c>
      <c r="S5189">
        <v>2</v>
      </c>
      <c r="T5189" t="s">
        <v>46</v>
      </c>
      <c r="U5189" t="s">
        <v>51</v>
      </c>
      <c r="V5189">
        <v>4895</v>
      </c>
      <c r="W5189">
        <v>0.5</v>
      </c>
    </row>
    <row r="5190" spans="7:23" x14ac:dyDescent="0.35">
      <c r="G5190" t="s">
        <v>44</v>
      </c>
      <c r="H5190">
        <v>13852643</v>
      </c>
      <c r="I5190" t="s">
        <v>6</v>
      </c>
      <c r="J5190">
        <v>52.382374603346101</v>
      </c>
      <c r="K5190">
        <v>4.8871237508560101</v>
      </c>
      <c r="L5190" t="s">
        <v>50</v>
      </c>
      <c r="M5190">
        <v>119</v>
      </c>
      <c r="N5190">
        <v>291</v>
      </c>
      <c r="O5190">
        <v>91</v>
      </c>
      <c r="P5190">
        <v>3.11</v>
      </c>
      <c r="Q5190">
        <v>48</v>
      </c>
      <c r="R5190">
        <v>8660</v>
      </c>
      <c r="S5190">
        <v>2</v>
      </c>
      <c r="T5190" t="s">
        <v>46</v>
      </c>
      <c r="U5190" t="s">
        <v>51</v>
      </c>
      <c r="V5190">
        <v>34629</v>
      </c>
      <c r="W5190">
        <v>0.5</v>
      </c>
    </row>
    <row r="5191" spans="7:23" x14ac:dyDescent="0.35">
      <c r="G5191" t="s">
        <v>44</v>
      </c>
      <c r="H5191">
        <v>13857694</v>
      </c>
      <c r="I5191" t="s">
        <v>6</v>
      </c>
      <c r="J5191">
        <v>52.378445070336902</v>
      </c>
      <c r="K5191">
        <v>4.8795312126252899</v>
      </c>
      <c r="L5191" t="s">
        <v>50</v>
      </c>
      <c r="M5191">
        <v>250</v>
      </c>
      <c r="N5191">
        <v>45</v>
      </c>
      <c r="O5191">
        <v>31</v>
      </c>
      <c r="P5191">
        <v>1.0900000000000001</v>
      </c>
      <c r="Q5191">
        <v>327</v>
      </c>
      <c r="R5191">
        <v>8669</v>
      </c>
      <c r="S5191">
        <v>2</v>
      </c>
      <c r="T5191" t="s">
        <v>46</v>
      </c>
      <c r="U5191" t="s">
        <v>51</v>
      </c>
      <c r="V5191">
        <v>11250</v>
      </c>
      <c r="W5191">
        <v>0.5</v>
      </c>
    </row>
    <row r="5192" spans="7:23" x14ac:dyDescent="0.35">
      <c r="G5192" t="s">
        <v>44</v>
      </c>
      <c r="H5192">
        <v>13991584</v>
      </c>
      <c r="I5192" t="s">
        <v>6</v>
      </c>
      <c r="J5192">
        <v>52.373688984959998</v>
      </c>
      <c r="K5192">
        <v>4.8901464977289599</v>
      </c>
      <c r="L5192" t="s">
        <v>50</v>
      </c>
      <c r="M5192">
        <v>130</v>
      </c>
      <c r="N5192">
        <v>313</v>
      </c>
      <c r="O5192">
        <v>21</v>
      </c>
      <c r="P5192">
        <v>0.89</v>
      </c>
      <c r="Q5192">
        <v>113</v>
      </c>
      <c r="R5192">
        <v>8839</v>
      </c>
      <c r="S5192">
        <v>2</v>
      </c>
      <c r="T5192" t="s">
        <v>46</v>
      </c>
      <c r="U5192" t="s">
        <v>51</v>
      </c>
      <c r="V5192">
        <v>40690</v>
      </c>
      <c r="W5192">
        <v>0.5</v>
      </c>
    </row>
    <row r="5193" spans="7:23" x14ac:dyDescent="0.35">
      <c r="G5193" t="s">
        <v>44</v>
      </c>
      <c r="H5193">
        <v>13994692</v>
      </c>
      <c r="I5193" t="s">
        <v>6</v>
      </c>
      <c r="J5193">
        <v>52.372012613985703</v>
      </c>
      <c r="K5193">
        <v>4.8890884176887397</v>
      </c>
      <c r="L5193" t="s">
        <v>50</v>
      </c>
      <c r="M5193">
        <v>130</v>
      </c>
      <c r="N5193">
        <v>347</v>
      </c>
      <c r="O5193">
        <v>9</v>
      </c>
      <c r="P5193">
        <v>0.49</v>
      </c>
      <c r="Q5193">
        <v>106</v>
      </c>
      <c r="R5193">
        <v>8848</v>
      </c>
      <c r="S5193">
        <v>2</v>
      </c>
      <c r="T5193" t="s">
        <v>46</v>
      </c>
      <c r="U5193" t="s">
        <v>51</v>
      </c>
      <c r="V5193">
        <v>45110</v>
      </c>
      <c r="W5193">
        <v>0.5</v>
      </c>
    </row>
    <row r="5194" spans="7:23" x14ac:dyDescent="0.35">
      <c r="G5194" t="s">
        <v>44</v>
      </c>
      <c r="H5194">
        <v>14173621</v>
      </c>
      <c r="I5194" t="s">
        <v>6</v>
      </c>
      <c r="J5194">
        <v>52.366854756905397</v>
      </c>
      <c r="K5194">
        <v>4.8816063422257896</v>
      </c>
      <c r="L5194" t="s">
        <v>50</v>
      </c>
      <c r="M5194">
        <v>65</v>
      </c>
      <c r="N5194">
        <v>335</v>
      </c>
      <c r="O5194">
        <v>103</v>
      </c>
      <c r="P5194">
        <v>3.6</v>
      </c>
      <c r="Q5194">
        <v>4</v>
      </c>
      <c r="R5194">
        <v>9033</v>
      </c>
      <c r="S5194">
        <v>2</v>
      </c>
      <c r="T5194" t="s">
        <v>46</v>
      </c>
      <c r="U5194" t="s">
        <v>51</v>
      </c>
      <c r="V5194">
        <v>21775</v>
      </c>
      <c r="W5194">
        <v>0.5</v>
      </c>
    </row>
    <row r="5195" spans="7:23" x14ac:dyDescent="0.35">
      <c r="G5195" t="s">
        <v>44</v>
      </c>
      <c r="H5195">
        <v>14316014</v>
      </c>
      <c r="I5195" t="s">
        <v>6</v>
      </c>
      <c r="J5195">
        <v>52.374847951535202</v>
      </c>
      <c r="K5195">
        <v>4.8909198792584396</v>
      </c>
      <c r="L5195" t="s">
        <v>50</v>
      </c>
      <c r="M5195">
        <v>110</v>
      </c>
      <c r="N5195">
        <v>72</v>
      </c>
      <c r="O5195">
        <v>8</v>
      </c>
      <c r="P5195">
        <v>0.28000000000000003</v>
      </c>
      <c r="Q5195">
        <v>176</v>
      </c>
      <c r="R5195">
        <v>9188</v>
      </c>
      <c r="S5195">
        <v>2</v>
      </c>
      <c r="T5195" t="s">
        <v>46</v>
      </c>
      <c r="U5195" t="s">
        <v>51</v>
      </c>
      <c r="V5195">
        <v>7920</v>
      </c>
      <c r="W5195">
        <v>0.5</v>
      </c>
    </row>
    <row r="5196" spans="7:23" x14ac:dyDescent="0.35">
      <c r="G5196" t="s">
        <v>44</v>
      </c>
      <c r="H5196">
        <v>14318458</v>
      </c>
      <c r="I5196" t="s">
        <v>6</v>
      </c>
      <c r="J5196">
        <v>52.374564288404102</v>
      </c>
      <c r="K5196">
        <v>4.8914471935251704</v>
      </c>
      <c r="L5196" t="s">
        <v>50</v>
      </c>
      <c r="M5196">
        <v>110</v>
      </c>
      <c r="N5196">
        <v>72</v>
      </c>
      <c r="O5196">
        <v>16</v>
      </c>
      <c r="P5196">
        <v>0.56999999999999995</v>
      </c>
      <c r="Q5196">
        <v>230</v>
      </c>
      <c r="R5196">
        <v>9192</v>
      </c>
      <c r="S5196">
        <v>2</v>
      </c>
      <c r="T5196" t="s">
        <v>46</v>
      </c>
      <c r="U5196" t="s">
        <v>51</v>
      </c>
      <c r="V5196">
        <v>7920</v>
      </c>
      <c r="W5196">
        <v>0.5</v>
      </c>
    </row>
    <row r="5197" spans="7:23" x14ac:dyDescent="0.35">
      <c r="G5197" t="s">
        <v>44</v>
      </c>
      <c r="H5197">
        <v>15404775</v>
      </c>
      <c r="I5197" t="s">
        <v>6</v>
      </c>
      <c r="J5197">
        <v>52.375008465931899</v>
      </c>
      <c r="K5197">
        <v>4.8914795865461498</v>
      </c>
      <c r="L5197" t="s">
        <v>50</v>
      </c>
      <c r="M5197">
        <v>90</v>
      </c>
      <c r="N5197">
        <v>299</v>
      </c>
      <c r="O5197">
        <v>88</v>
      </c>
      <c r="P5197">
        <v>3.45</v>
      </c>
      <c r="Q5197">
        <v>305</v>
      </c>
      <c r="R5197">
        <v>9860</v>
      </c>
      <c r="S5197">
        <v>2</v>
      </c>
      <c r="T5197" t="s">
        <v>46</v>
      </c>
      <c r="U5197" t="s">
        <v>51</v>
      </c>
      <c r="V5197">
        <v>26910</v>
      </c>
      <c r="W5197">
        <v>0.5</v>
      </c>
    </row>
    <row r="5198" spans="7:23" x14ac:dyDescent="0.35">
      <c r="G5198" t="s">
        <v>44</v>
      </c>
      <c r="H5198">
        <v>15465365</v>
      </c>
      <c r="I5198" t="s">
        <v>6</v>
      </c>
      <c r="J5198">
        <v>52.368043574815502</v>
      </c>
      <c r="K5198">
        <v>4.8793942442969902</v>
      </c>
      <c r="L5198" t="s">
        <v>50</v>
      </c>
      <c r="M5198">
        <v>109</v>
      </c>
      <c r="N5198">
        <v>347</v>
      </c>
      <c r="O5198">
        <v>112</v>
      </c>
      <c r="P5198">
        <v>4.3</v>
      </c>
      <c r="Q5198">
        <v>45</v>
      </c>
      <c r="R5198">
        <v>9912</v>
      </c>
      <c r="S5198">
        <v>2</v>
      </c>
      <c r="T5198" t="s">
        <v>46</v>
      </c>
      <c r="U5198" t="s">
        <v>51</v>
      </c>
      <c r="V5198">
        <v>37823</v>
      </c>
      <c r="W5198">
        <v>0.5</v>
      </c>
    </row>
    <row r="5199" spans="7:23" x14ac:dyDescent="0.35">
      <c r="G5199" t="s">
        <v>44</v>
      </c>
      <c r="H5199">
        <v>16390447</v>
      </c>
      <c r="I5199" t="s">
        <v>6</v>
      </c>
      <c r="J5199">
        <v>52.376536925782403</v>
      </c>
      <c r="K5199">
        <v>4.8845727504010004</v>
      </c>
      <c r="L5199" t="s">
        <v>50</v>
      </c>
      <c r="M5199">
        <v>72</v>
      </c>
      <c r="N5199">
        <v>311</v>
      </c>
      <c r="O5199">
        <v>23</v>
      </c>
      <c r="P5199">
        <v>0.98</v>
      </c>
      <c r="Q5199">
        <v>49</v>
      </c>
      <c r="R5199">
        <v>10558</v>
      </c>
      <c r="S5199">
        <v>2</v>
      </c>
      <c r="T5199" t="s">
        <v>46</v>
      </c>
      <c r="U5199" t="s">
        <v>51</v>
      </c>
      <c r="V5199">
        <v>22392</v>
      </c>
      <c r="W5199">
        <v>0.5</v>
      </c>
    </row>
    <row r="5200" spans="7:23" x14ac:dyDescent="0.35">
      <c r="G5200" t="s">
        <v>44</v>
      </c>
      <c r="H5200">
        <v>16582068</v>
      </c>
      <c r="I5200" t="s">
        <v>6</v>
      </c>
      <c r="J5200">
        <v>52.380428246115798</v>
      </c>
      <c r="K5200">
        <v>4.8839810377606003</v>
      </c>
      <c r="L5200" t="s">
        <v>50</v>
      </c>
      <c r="M5200">
        <v>149</v>
      </c>
      <c r="N5200">
        <v>193</v>
      </c>
      <c r="O5200">
        <v>47</v>
      </c>
      <c r="P5200">
        <v>2.35</v>
      </c>
      <c r="Q5200">
        <v>358</v>
      </c>
      <c r="R5200">
        <v>10680</v>
      </c>
      <c r="S5200">
        <v>2</v>
      </c>
      <c r="T5200" t="s">
        <v>46</v>
      </c>
      <c r="U5200" t="s">
        <v>51</v>
      </c>
      <c r="V5200">
        <v>28757</v>
      </c>
      <c r="W5200">
        <v>0.5</v>
      </c>
    </row>
    <row r="5201" spans="7:23" x14ac:dyDescent="0.35">
      <c r="G5201" t="s">
        <v>44</v>
      </c>
      <c r="H5201">
        <v>16640033</v>
      </c>
      <c r="I5201" t="s">
        <v>6</v>
      </c>
      <c r="J5201">
        <v>52.374451430142102</v>
      </c>
      <c r="K5201">
        <v>4.8814487771050601</v>
      </c>
      <c r="L5201" t="s">
        <v>50</v>
      </c>
      <c r="M5201">
        <v>104</v>
      </c>
      <c r="N5201">
        <v>221</v>
      </c>
      <c r="O5201">
        <v>50</v>
      </c>
      <c r="P5201">
        <v>2.27</v>
      </c>
      <c r="Q5201">
        <v>1</v>
      </c>
      <c r="R5201">
        <v>10719</v>
      </c>
      <c r="S5201">
        <v>2</v>
      </c>
      <c r="T5201" t="s">
        <v>46</v>
      </c>
      <c r="U5201" t="s">
        <v>51</v>
      </c>
      <c r="V5201">
        <v>22984</v>
      </c>
      <c r="W5201">
        <v>0.5</v>
      </c>
    </row>
    <row r="5202" spans="7:23" x14ac:dyDescent="0.35">
      <c r="G5202" t="s">
        <v>44</v>
      </c>
      <c r="H5202">
        <v>16800577</v>
      </c>
      <c r="I5202" t="s">
        <v>6</v>
      </c>
      <c r="J5202">
        <v>52.368380531104798</v>
      </c>
      <c r="K5202">
        <v>4.8795123616299998</v>
      </c>
      <c r="L5202" t="s">
        <v>50</v>
      </c>
      <c r="M5202">
        <v>79</v>
      </c>
      <c r="N5202">
        <v>182</v>
      </c>
      <c r="O5202">
        <v>60</v>
      </c>
      <c r="P5202">
        <v>2.71</v>
      </c>
      <c r="Q5202">
        <v>360</v>
      </c>
      <c r="R5202">
        <v>10817</v>
      </c>
      <c r="S5202">
        <v>2</v>
      </c>
      <c r="T5202" t="s">
        <v>46</v>
      </c>
      <c r="U5202" t="s">
        <v>51</v>
      </c>
      <c r="V5202">
        <v>14378</v>
      </c>
      <c r="W5202">
        <v>0.5</v>
      </c>
    </row>
    <row r="5203" spans="7:23" x14ac:dyDescent="0.35">
      <c r="G5203" t="s">
        <v>44</v>
      </c>
      <c r="H5203">
        <v>17230424</v>
      </c>
      <c r="I5203" t="s">
        <v>6</v>
      </c>
      <c r="J5203">
        <v>52.376949555744901</v>
      </c>
      <c r="K5203">
        <v>4.8830002242675103</v>
      </c>
      <c r="L5203" t="s">
        <v>50</v>
      </c>
      <c r="M5203">
        <v>95</v>
      </c>
      <c r="N5203">
        <v>239</v>
      </c>
      <c r="O5203">
        <v>53</v>
      </c>
      <c r="P5203">
        <v>2.42</v>
      </c>
      <c r="Q5203">
        <v>303</v>
      </c>
      <c r="R5203">
        <v>11039</v>
      </c>
      <c r="S5203">
        <v>2</v>
      </c>
      <c r="T5203" t="s">
        <v>46</v>
      </c>
      <c r="U5203" t="s">
        <v>51</v>
      </c>
      <c r="V5203">
        <v>22705</v>
      </c>
      <c r="W5203">
        <v>0.5</v>
      </c>
    </row>
    <row r="5204" spans="7:23" x14ac:dyDescent="0.35">
      <c r="G5204" t="s">
        <v>44</v>
      </c>
      <c r="H5204">
        <v>17308775</v>
      </c>
      <c r="I5204" t="s">
        <v>6</v>
      </c>
      <c r="J5204">
        <v>52.385094623751399</v>
      </c>
      <c r="K5204">
        <v>4.8912324975695096</v>
      </c>
      <c r="L5204" t="s">
        <v>50</v>
      </c>
      <c r="M5204">
        <v>72</v>
      </c>
      <c r="N5204">
        <v>307</v>
      </c>
      <c r="O5204">
        <v>52</v>
      </c>
      <c r="P5204">
        <v>2.4</v>
      </c>
      <c r="Q5204">
        <v>221</v>
      </c>
      <c r="R5204">
        <v>11091</v>
      </c>
      <c r="S5204">
        <v>2</v>
      </c>
      <c r="T5204" t="s">
        <v>46</v>
      </c>
      <c r="U5204" t="s">
        <v>51</v>
      </c>
      <c r="V5204">
        <v>22104</v>
      </c>
      <c r="W5204">
        <v>0.5</v>
      </c>
    </row>
    <row r="5205" spans="7:23" x14ac:dyDescent="0.35">
      <c r="G5205" t="s">
        <v>44</v>
      </c>
      <c r="H5205">
        <v>17525219</v>
      </c>
      <c r="I5205" t="s">
        <v>6</v>
      </c>
      <c r="J5205">
        <v>52.370413548068598</v>
      </c>
      <c r="K5205">
        <v>4.8788938042435799</v>
      </c>
      <c r="L5205" t="s">
        <v>50</v>
      </c>
      <c r="M5205">
        <v>100</v>
      </c>
      <c r="N5205">
        <v>268</v>
      </c>
      <c r="O5205">
        <v>86</v>
      </c>
      <c r="P5205">
        <v>4.26</v>
      </c>
      <c r="Q5205">
        <v>107</v>
      </c>
      <c r="R5205">
        <v>11229</v>
      </c>
      <c r="S5205">
        <v>2</v>
      </c>
      <c r="T5205" t="s">
        <v>46</v>
      </c>
      <c r="U5205" t="s">
        <v>51</v>
      </c>
      <c r="V5205">
        <v>26800</v>
      </c>
      <c r="W5205">
        <v>0.5</v>
      </c>
    </row>
    <row r="5206" spans="7:23" x14ac:dyDescent="0.35">
      <c r="G5206" t="s">
        <v>44</v>
      </c>
      <c r="H5206">
        <v>17793367</v>
      </c>
      <c r="I5206" t="s">
        <v>6</v>
      </c>
      <c r="J5206">
        <v>52.377310969982602</v>
      </c>
      <c r="K5206">
        <v>4.88484420578677</v>
      </c>
      <c r="L5206" t="s">
        <v>50</v>
      </c>
      <c r="M5206">
        <v>115</v>
      </c>
      <c r="N5206">
        <v>231</v>
      </c>
      <c r="O5206">
        <v>112</v>
      </c>
      <c r="P5206">
        <v>5.48</v>
      </c>
      <c r="Q5206">
        <v>138</v>
      </c>
      <c r="R5206">
        <v>11393</v>
      </c>
      <c r="S5206">
        <v>2</v>
      </c>
      <c r="T5206" t="s">
        <v>46</v>
      </c>
      <c r="U5206" t="s">
        <v>51</v>
      </c>
      <c r="V5206">
        <v>26565</v>
      </c>
      <c r="W5206">
        <v>0.5</v>
      </c>
    </row>
    <row r="5207" spans="7:23" x14ac:dyDescent="0.35">
      <c r="G5207" t="s">
        <v>44</v>
      </c>
      <c r="H5207">
        <v>17967394</v>
      </c>
      <c r="I5207" t="s">
        <v>6</v>
      </c>
      <c r="J5207">
        <v>52.3776625463762</v>
      </c>
      <c r="K5207">
        <v>4.8935242747744399</v>
      </c>
      <c r="L5207" t="s">
        <v>50</v>
      </c>
      <c r="M5207">
        <v>200</v>
      </c>
      <c r="N5207">
        <v>352</v>
      </c>
      <c r="O5207">
        <v>88</v>
      </c>
      <c r="P5207">
        <v>4.34</v>
      </c>
      <c r="Q5207">
        <v>22</v>
      </c>
      <c r="R5207">
        <v>11504</v>
      </c>
      <c r="S5207">
        <v>2</v>
      </c>
      <c r="T5207" t="s">
        <v>46</v>
      </c>
      <c r="U5207" t="s">
        <v>51</v>
      </c>
      <c r="V5207">
        <v>70400</v>
      </c>
      <c r="W5207">
        <v>0.5</v>
      </c>
    </row>
    <row r="5208" spans="7:23" x14ac:dyDescent="0.35">
      <c r="G5208" t="s">
        <v>44</v>
      </c>
      <c r="H5208">
        <v>18263868</v>
      </c>
      <c r="I5208" t="s">
        <v>6</v>
      </c>
      <c r="J5208">
        <v>52.3701086037319</v>
      </c>
      <c r="K5208">
        <v>4.8851403455022</v>
      </c>
      <c r="L5208" t="s">
        <v>50</v>
      </c>
      <c r="M5208">
        <v>180</v>
      </c>
      <c r="N5208">
        <v>176</v>
      </c>
      <c r="O5208">
        <v>68</v>
      </c>
      <c r="P5208">
        <v>3.48</v>
      </c>
      <c r="Q5208">
        <v>266</v>
      </c>
      <c r="R5208">
        <v>11772</v>
      </c>
      <c r="S5208">
        <v>2</v>
      </c>
      <c r="T5208" t="s">
        <v>46</v>
      </c>
      <c r="U5208" t="s">
        <v>51</v>
      </c>
      <c r="V5208">
        <v>31680</v>
      </c>
      <c r="W5208">
        <v>0.5</v>
      </c>
    </row>
    <row r="5209" spans="7:23" x14ac:dyDescent="0.35">
      <c r="G5209" t="s">
        <v>44</v>
      </c>
      <c r="H5209">
        <v>18400723</v>
      </c>
      <c r="I5209" t="s">
        <v>6</v>
      </c>
      <c r="J5209">
        <v>52.365823326721298</v>
      </c>
      <c r="K5209">
        <v>4.88589435286179</v>
      </c>
      <c r="L5209" t="s">
        <v>50</v>
      </c>
      <c r="M5209">
        <v>115</v>
      </c>
      <c r="N5209">
        <v>345</v>
      </c>
      <c r="O5209">
        <v>45</v>
      </c>
      <c r="P5209">
        <v>2.4500000000000002</v>
      </c>
      <c r="Q5209">
        <v>18</v>
      </c>
      <c r="R5209">
        <v>11908</v>
      </c>
      <c r="S5209">
        <v>2</v>
      </c>
      <c r="T5209" t="s">
        <v>46</v>
      </c>
      <c r="U5209" t="s">
        <v>51</v>
      </c>
      <c r="V5209">
        <v>39675</v>
      </c>
      <c r="W5209">
        <v>0.5</v>
      </c>
    </row>
    <row r="5210" spans="7:23" x14ac:dyDescent="0.35">
      <c r="G5210" t="s">
        <v>44</v>
      </c>
      <c r="H5210">
        <v>18423345</v>
      </c>
      <c r="I5210" t="s">
        <v>6</v>
      </c>
      <c r="J5210">
        <v>52.370719742837203</v>
      </c>
      <c r="K5210">
        <v>4.8846722273187799</v>
      </c>
      <c r="L5210" t="s">
        <v>50</v>
      </c>
      <c r="M5210">
        <v>180</v>
      </c>
      <c r="N5210">
        <v>156</v>
      </c>
      <c r="O5210">
        <v>41</v>
      </c>
      <c r="P5210">
        <v>2.1</v>
      </c>
      <c r="Q5210">
        <v>301</v>
      </c>
      <c r="R5210">
        <v>11941</v>
      </c>
      <c r="S5210">
        <v>2</v>
      </c>
      <c r="T5210" t="s">
        <v>46</v>
      </c>
      <c r="U5210" t="s">
        <v>51</v>
      </c>
      <c r="V5210">
        <v>28080</v>
      </c>
      <c r="W5210">
        <v>0.5</v>
      </c>
    </row>
    <row r="5211" spans="7:23" x14ac:dyDescent="0.35">
      <c r="G5211" t="s">
        <v>44</v>
      </c>
      <c r="H5211">
        <v>18500623</v>
      </c>
      <c r="I5211" t="s">
        <v>6</v>
      </c>
      <c r="J5211">
        <v>52.383628323165702</v>
      </c>
      <c r="K5211">
        <v>4.88379498368427</v>
      </c>
      <c r="L5211" t="s">
        <v>50</v>
      </c>
      <c r="M5211">
        <v>159</v>
      </c>
      <c r="N5211">
        <v>203</v>
      </c>
      <c r="O5211">
        <v>134</v>
      </c>
      <c r="P5211">
        <v>7.08</v>
      </c>
      <c r="Q5211">
        <v>123</v>
      </c>
      <c r="R5211">
        <v>12004</v>
      </c>
      <c r="S5211">
        <v>2</v>
      </c>
      <c r="T5211" t="s">
        <v>46</v>
      </c>
      <c r="U5211" t="s">
        <v>51</v>
      </c>
      <c r="V5211">
        <v>32277</v>
      </c>
      <c r="W5211">
        <v>0.5</v>
      </c>
    </row>
    <row r="5212" spans="7:23" x14ac:dyDescent="0.35">
      <c r="G5212" t="s">
        <v>44</v>
      </c>
      <c r="H5212">
        <v>18576284</v>
      </c>
      <c r="I5212" t="s">
        <v>6</v>
      </c>
      <c r="J5212">
        <v>52.375356282145297</v>
      </c>
      <c r="K5212">
        <v>4.8937239746375898</v>
      </c>
      <c r="L5212" t="s">
        <v>50</v>
      </c>
      <c r="M5212">
        <v>158</v>
      </c>
      <c r="N5212">
        <v>36</v>
      </c>
      <c r="O5212">
        <v>120</v>
      </c>
      <c r="P5212">
        <v>6.33</v>
      </c>
      <c r="Q5212">
        <v>285</v>
      </c>
      <c r="R5212">
        <v>12069</v>
      </c>
      <c r="S5212">
        <v>2</v>
      </c>
      <c r="T5212" t="s">
        <v>46</v>
      </c>
      <c r="U5212" t="s">
        <v>51</v>
      </c>
      <c r="V5212">
        <v>5688</v>
      </c>
      <c r="W5212">
        <v>0.5</v>
      </c>
    </row>
    <row r="5213" spans="7:23" x14ac:dyDescent="0.35">
      <c r="G5213" t="s">
        <v>44</v>
      </c>
      <c r="H5213">
        <v>19014002</v>
      </c>
      <c r="I5213" t="s">
        <v>6</v>
      </c>
      <c r="J5213">
        <v>52.376518256990501</v>
      </c>
      <c r="K5213">
        <v>4.88757224853076</v>
      </c>
      <c r="L5213" t="s">
        <v>50</v>
      </c>
      <c r="M5213">
        <v>50</v>
      </c>
      <c r="N5213">
        <v>295</v>
      </c>
      <c r="O5213">
        <v>71</v>
      </c>
      <c r="P5213">
        <v>3.87</v>
      </c>
      <c r="Q5213">
        <v>2</v>
      </c>
      <c r="R5213">
        <v>12421</v>
      </c>
      <c r="S5213">
        <v>2</v>
      </c>
      <c r="T5213" t="s">
        <v>46</v>
      </c>
      <c r="U5213" t="s">
        <v>51</v>
      </c>
      <c r="V5213">
        <v>14750</v>
      </c>
      <c r="W5213">
        <v>0.5</v>
      </c>
    </row>
    <row r="5214" spans="7:23" x14ac:dyDescent="0.35">
      <c r="G5214" t="s">
        <v>44</v>
      </c>
      <c r="H5214">
        <v>19201211</v>
      </c>
      <c r="I5214" t="s">
        <v>6</v>
      </c>
      <c r="J5214">
        <v>52.3754220927433</v>
      </c>
      <c r="K5214">
        <v>4.8808452932882904</v>
      </c>
      <c r="L5214" t="s">
        <v>50</v>
      </c>
      <c r="M5214">
        <v>160</v>
      </c>
      <c r="N5214">
        <v>106</v>
      </c>
      <c r="O5214">
        <v>71</v>
      </c>
      <c r="P5214">
        <v>4.1399999999999997</v>
      </c>
      <c r="Q5214">
        <v>233</v>
      </c>
      <c r="R5214">
        <v>12586</v>
      </c>
      <c r="S5214">
        <v>2</v>
      </c>
      <c r="T5214" t="s">
        <v>46</v>
      </c>
      <c r="U5214" t="s">
        <v>51</v>
      </c>
      <c r="V5214">
        <v>16960</v>
      </c>
      <c r="W5214">
        <v>0.5</v>
      </c>
    </row>
    <row r="5215" spans="7:23" x14ac:dyDescent="0.35">
      <c r="G5215" t="s">
        <v>44</v>
      </c>
      <c r="H5215">
        <v>19339775</v>
      </c>
      <c r="I5215" t="s">
        <v>6</v>
      </c>
      <c r="J5215">
        <v>52.372929605289102</v>
      </c>
      <c r="K5215">
        <v>4.8872948827704104</v>
      </c>
      <c r="L5215" t="s">
        <v>50</v>
      </c>
      <c r="M5215">
        <v>165</v>
      </c>
      <c r="N5215">
        <v>195</v>
      </c>
      <c r="O5215">
        <v>52</v>
      </c>
      <c r="P5215">
        <v>3.11</v>
      </c>
      <c r="Q5215">
        <v>23</v>
      </c>
      <c r="R5215">
        <v>12711</v>
      </c>
      <c r="S5215">
        <v>2</v>
      </c>
      <c r="T5215" t="s">
        <v>46</v>
      </c>
      <c r="U5215" t="s">
        <v>51</v>
      </c>
      <c r="V5215">
        <v>32175</v>
      </c>
      <c r="W5215">
        <v>0.5</v>
      </c>
    </row>
    <row r="5216" spans="7:23" x14ac:dyDescent="0.35">
      <c r="G5216" t="s">
        <v>44</v>
      </c>
      <c r="H5216">
        <v>20030484</v>
      </c>
      <c r="I5216" t="s">
        <v>6</v>
      </c>
      <c r="J5216">
        <v>52.385661193244196</v>
      </c>
      <c r="K5216">
        <v>4.8925014745664797</v>
      </c>
      <c r="L5216" t="s">
        <v>50</v>
      </c>
      <c r="M5216">
        <v>110</v>
      </c>
      <c r="N5216">
        <v>272</v>
      </c>
      <c r="O5216">
        <v>72</v>
      </c>
      <c r="P5216">
        <v>4.66</v>
      </c>
      <c r="Q5216">
        <v>152</v>
      </c>
      <c r="R5216">
        <v>13399</v>
      </c>
      <c r="S5216">
        <v>2</v>
      </c>
      <c r="T5216" t="s">
        <v>46</v>
      </c>
      <c r="U5216" t="s">
        <v>51</v>
      </c>
      <c r="V5216">
        <v>29920</v>
      </c>
      <c r="W5216">
        <v>0.5</v>
      </c>
    </row>
    <row r="5217" spans="7:23" x14ac:dyDescent="0.35">
      <c r="G5217" t="s">
        <v>44</v>
      </c>
      <c r="H5217">
        <v>20160821</v>
      </c>
      <c r="I5217" t="s">
        <v>6</v>
      </c>
      <c r="J5217">
        <v>52.375436331888402</v>
      </c>
      <c r="K5217">
        <v>4.8797428184675402</v>
      </c>
      <c r="L5217" t="s">
        <v>50</v>
      </c>
      <c r="M5217">
        <v>98</v>
      </c>
      <c r="N5217">
        <v>360</v>
      </c>
      <c r="O5217">
        <v>50</v>
      </c>
      <c r="P5217">
        <v>3.07</v>
      </c>
      <c r="Q5217">
        <v>159</v>
      </c>
      <c r="R5217">
        <v>13524</v>
      </c>
      <c r="S5217">
        <v>2</v>
      </c>
      <c r="T5217" t="s">
        <v>46</v>
      </c>
      <c r="U5217" t="s">
        <v>51</v>
      </c>
      <c r="V5217">
        <v>35280</v>
      </c>
      <c r="W5217">
        <v>0.5</v>
      </c>
    </row>
    <row r="5218" spans="7:23" x14ac:dyDescent="0.35">
      <c r="G5218" t="s">
        <v>44</v>
      </c>
      <c r="H5218">
        <v>20389068</v>
      </c>
      <c r="I5218" t="s">
        <v>6</v>
      </c>
      <c r="J5218">
        <v>52.366073510177799</v>
      </c>
      <c r="K5218">
        <v>4.8816022046492504</v>
      </c>
      <c r="L5218" t="s">
        <v>50</v>
      </c>
      <c r="M5218">
        <v>87</v>
      </c>
      <c r="N5218">
        <v>254</v>
      </c>
      <c r="O5218">
        <v>39</v>
      </c>
      <c r="P5218">
        <v>2.75</v>
      </c>
      <c r="Q5218">
        <v>14</v>
      </c>
      <c r="R5218">
        <v>13695</v>
      </c>
      <c r="S5218">
        <v>2</v>
      </c>
      <c r="T5218" t="s">
        <v>46</v>
      </c>
      <c r="U5218" t="s">
        <v>51</v>
      </c>
      <c r="V5218">
        <v>22098</v>
      </c>
      <c r="W5218">
        <v>0.5</v>
      </c>
    </row>
    <row r="5219" spans="7:23" x14ac:dyDescent="0.35">
      <c r="G5219" t="s">
        <v>44</v>
      </c>
      <c r="H5219">
        <v>20389972</v>
      </c>
      <c r="I5219" t="s">
        <v>6</v>
      </c>
      <c r="J5219">
        <v>52.3720758916634</v>
      </c>
      <c r="K5219">
        <v>4.8972415047037998</v>
      </c>
      <c r="L5219" t="s">
        <v>50</v>
      </c>
      <c r="M5219">
        <v>110</v>
      </c>
      <c r="N5219">
        <v>72</v>
      </c>
      <c r="O5219">
        <v>74</v>
      </c>
      <c r="P5219">
        <v>4.75</v>
      </c>
      <c r="Q5219">
        <v>166</v>
      </c>
      <c r="R5219">
        <v>13696</v>
      </c>
      <c r="S5219">
        <v>2</v>
      </c>
      <c r="T5219" t="s">
        <v>46</v>
      </c>
      <c r="U5219" t="s">
        <v>51</v>
      </c>
      <c r="V5219">
        <v>7920</v>
      </c>
      <c r="W5219">
        <v>0.5</v>
      </c>
    </row>
    <row r="5220" spans="7:23" x14ac:dyDescent="0.35">
      <c r="G5220" t="s">
        <v>44</v>
      </c>
      <c r="H5220">
        <v>20433472</v>
      </c>
      <c r="I5220" t="s">
        <v>6</v>
      </c>
      <c r="J5220">
        <v>52.371373298030001</v>
      </c>
      <c r="K5220">
        <v>4.8960049173037801</v>
      </c>
      <c r="L5220" t="s">
        <v>50</v>
      </c>
      <c r="M5220">
        <v>110</v>
      </c>
      <c r="N5220">
        <v>200</v>
      </c>
      <c r="O5220">
        <v>37</v>
      </c>
      <c r="P5220">
        <v>2.5</v>
      </c>
      <c r="Q5220">
        <v>244</v>
      </c>
      <c r="R5220">
        <v>13729</v>
      </c>
      <c r="S5220">
        <v>2</v>
      </c>
      <c r="T5220" t="s">
        <v>46</v>
      </c>
      <c r="U5220" t="s">
        <v>51</v>
      </c>
      <c r="V5220">
        <v>22000</v>
      </c>
      <c r="W5220">
        <v>0.5</v>
      </c>
    </row>
    <row r="5221" spans="7:23" x14ac:dyDescent="0.35">
      <c r="G5221" t="s">
        <v>44</v>
      </c>
      <c r="H5221">
        <v>20791949</v>
      </c>
      <c r="I5221" t="s">
        <v>6</v>
      </c>
      <c r="J5221">
        <v>52.371106756961403</v>
      </c>
      <c r="K5221">
        <v>4.8967526585269701</v>
      </c>
      <c r="L5221" t="s">
        <v>50</v>
      </c>
      <c r="M5221">
        <v>99</v>
      </c>
      <c r="N5221">
        <v>199</v>
      </c>
      <c r="O5221">
        <v>49</v>
      </c>
      <c r="P5221">
        <v>3.33</v>
      </c>
      <c r="Q5221">
        <v>240</v>
      </c>
      <c r="R5221">
        <v>13977</v>
      </c>
      <c r="S5221">
        <v>2</v>
      </c>
      <c r="T5221" t="s">
        <v>46</v>
      </c>
      <c r="U5221" t="s">
        <v>51</v>
      </c>
      <c r="V5221">
        <v>19701</v>
      </c>
      <c r="W5221">
        <v>0.5</v>
      </c>
    </row>
    <row r="5222" spans="7:23" x14ac:dyDescent="0.35">
      <c r="G5222" t="s">
        <v>44</v>
      </c>
      <c r="H5222">
        <v>20792745</v>
      </c>
      <c r="I5222" t="s">
        <v>6</v>
      </c>
      <c r="J5222">
        <v>52.3832133199735</v>
      </c>
      <c r="K5222">
        <v>4.8870432229946097</v>
      </c>
      <c r="L5222" t="s">
        <v>50</v>
      </c>
      <c r="M5222">
        <v>70</v>
      </c>
      <c r="N5222">
        <v>361</v>
      </c>
      <c r="O5222">
        <v>64</v>
      </c>
      <c r="P5222">
        <v>4.33</v>
      </c>
      <c r="Q5222">
        <v>26</v>
      </c>
      <c r="R5222">
        <v>13978</v>
      </c>
      <c r="S5222">
        <v>2</v>
      </c>
      <c r="T5222" t="s">
        <v>46</v>
      </c>
      <c r="U5222" t="s">
        <v>51</v>
      </c>
      <c r="V5222">
        <v>25270</v>
      </c>
      <c r="W5222">
        <v>0.5</v>
      </c>
    </row>
    <row r="5223" spans="7:23" x14ac:dyDescent="0.35">
      <c r="G5223" t="s">
        <v>44</v>
      </c>
      <c r="H5223">
        <v>20807580</v>
      </c>
      <c r="I5223" t="s">
        <v>6</v>
      </c>
      <c r="J5223">
        <v>52.380075137514297</v>
      </c>
      <c r="K5223">
        <v>4.8842395528543197</v>
      </c>
      <c r="L5223" t="s">
        <v>50</v>
      </c>
      <c r="M5223">
        <v>200</v>
      </c>
      <c r="N5223">
        <v>76</v>
      </c>
      <c r="O5223">
        <v>2</v>
      </c>
      <c r="P5223">
        <v>0.26</v>
      </c>
      <c r="Q5223">
        <v>291</v>
      </c>
      <c r="R5223">
        <v>13987</v>
      </c>
      <c r="S5223">
        <v>2</v>
      </c>
      <c r="T5223" t="s">
        <v>46</v>
      </c>
      <c r="U5223" t="s">
        <v>51</v>
      </c>
      <c r="V5223">
        <v>15200</v>
      </c>
      <c r="W5223">
        <v>0.5</v>
      </c>
    </row>
    <row r="5224" spans="7:23" x14ac:dyDescent="0.35">
      <c r="G5224" t="s">
        <v>44</v>
      </c>
      <c r="H5224">
        <v>20807924</v>
      </c>
      <c r="I5224" t="s">
        <v>6</v>
      </c>
      <c r="J5224">
        <v>52.380314408838998</v>
      </c>
      <c r="K5224">
        <v>4.8828499324672396</v>
      </c>
      <c r="L5224" t="s">
        <v>50</v>
      </c>
      <c r="M5224">
        <v>200</v>
      </c>
      <c r="N5224">
        <v>75</v>
      </c>
      <c r="O5224">
        <v>3</v>
      </c>
      <c r="P5224">
        <v>0.23</v>
      </c>
      <c r="Q5224">
        <v>322</v>
      </c>
      <c r="R5224">
        <v>13988</v>
      </c>
      <c r="S5224">
        <v>2</v>
      </c>
      <c r="T5224" t="s">
        <v>46</v>
      </c>
      <c r="U5224" t="s">
        <v>51</v>
      </c>
      <c r="V5224">
        <v>15000</v>
      </c>
      <c r="W5224">
        <v>0.5</v>
      </c>
    </row>
    <row r="5225" spans="7:23" x14ac:dyDescent="0.35">
      <c r="G5225" t="s">
        <v>44</v>
      </c>
      <c r="H5225">
        <v>20842273</v>
      </c>
      <c r="I5225" t="s">
        <v>6</v>
      </c>
      <c r="J5225">
        <v>52.377650925657001</v>
      </c>
      <c r="K5225">
        <v>4.8913397274429897</v>
      </c>
      <c r="L5225" t="s">
        <v>50</v>
      </c>
      <c r="M5225">
        <v>215</v>
      </c>
      <c r="N5225">
        <v>89</v>
      </c>
      <c r="O5225">
        <v>10</v>
      </c>
      <c r="P5225">
        <v>1.6</v>
      </c>
      <c r="Q5225">
        <v>107</v>
      </c>
      <c r="R5225">
        <v>14022</v>
      </c>
      <c r="S5225">
        <v>2</v>
      </c>
      <c r="T5225" t="s">
        <v>46</v>
      </c>
      <c r="U5225" t="s">
        <v>51</v>
      </c>
      <c r="V5225">
        <v>19135</v>
      </c>
      <c r="W5225">
        <v>0.5</v>
      </c>
    </row>
    <row r="5226" spans="7:23" x14ac:dyDescent="0.35">
      <c r="G5226" t="s">
        <v>44</v>
      </c>
      <c r="H5226">
        <v>20914738</v>
      </c>
      <c r="I5226" t="s">
        <v>6</v>
      </c>
      <c r="J5226">
        <v>52.3878706353604</v>
      </c>
      <c r="K5226">
        <v>4.88966789990309</v>
      </c>
      <c r="L5226" t="s">
        <v>50</v>
      </c>
      <c r="M5226">
        <v>165</v>
      </c>
      <c r="N5226">
        <v>191</v>
      </c>
      <c r="O5226">
        <v>3</v>
      </c>
      <c r="P5226">
        <v>0.2</v>
      </c>
      <c r="Q5226">
        <v>242</v>
      </c>
      <c r="R5226">
        <v>14078</v>
      </c>
      <c r="S5226">
        <v>2</v>
      </c>
      <c r="T5226" t="s">
        <v>46</v>
      </c>
      <c r="U5226" t="s">
        <v>51</v>
      </c>
      <c r="V5226">
        <v>31515</v>
      </c>
      <c r="W5226">
        <v>0.5</v>
      </c>
    </row>
    <row r="5227" spans="7:23" x14ac:dyDescent="0.35">
      <c r="G5227" t="s">
        <v>44</v>
      </c>
      <c r="H5227">
        <v>21019335</v>
      </c>
      <c r="I5227" t="s">
        <v>6</v>
      </c>
      <c r="J5227">
        <v>52.3750721093949</v>
      </c>
      <c r="K5227">
        <v>4.8904520071894204</v>
      </c>
      <c r="L5227" t="s">
        <v>50</v>
      </c>
      <c r="M5227">
        <v>150</v>
      </c>
      <c r="N5227">
        <v>52</v>
      </c>
      <c r="O5227">
        <v>32</v>
      </c>
      <c r="P5227">
        <v>2.4700000000000002</v>
      </c>
      <c r="Q5227">
        <v>248</v>
      </c>
      <c r="R5227">
        <v>14169</v>
      </c>
      <c r="S5227">
        <v>2</v>
      </c>
      <c r="T5227" t="s">
        <v>46</v>
      </c>
      <c r="U5227" t="s">
        <v>51</v>
      </c>
      <c r="V5227">
        <v>7800</v>
      </c>
      <c r="W5227">
        <v>0.5</v>
      </c>
    </row>
    <row r="5228" spans="7:23" x14ac:dyDescent="0.35">
      <c r="G5228" t="s">
        <v>44</v>
      </c>
      <c r="H5228">
        <v>21022059</v>
      </c>
      <c r="I5228" t="s">
        <v>6</v>
      </c>
      <c r="J5228">
        <v>52.366120460493399</v>
      </c>
      <c r="K5228">
        <v>4.8861339297581203</v>
      </c>
      <c r="L5228" t="s">
        <v>50</v>
      </c>
      <c r="M5228">
        <v>103</v>
      </c>
      <c r="N5228">
        <v>145</v>
      </c>
      <c r="O5228">
        <v>56</v>
      </c>
      <c r="P5228">
        <v>3.91</v>
      </c>
      <c r="Q5228">
        <v>317</v>
      </c>
      <c r="R5228">
        <v>14173</v>
      </c>
      <c r="S5228">
        <v>2</v>
      </c>
      <c r="T5228" t="s">
        <v>46</v>
      </c>
      <c r="U5228" t="s">
        <v>51</v>
      </c>
      <c r="V5228">
        <v>14935</v>
      </c>
      <c r="W5228">
        <v>0.5</v>
      </c>
    </row>
    <row r="5229" spans="7:23" x14ac:dyDescent="0.35">
      <c r="G5229" t="s">
        <v>44</v>
      </c>
      <c r="H5229">
        <v>21521124</v>
      </c>
      <c r="I5229" t="s">
        <v>6</v>
      </c>
      <c r="J5229">
        <v>52.365958425413297</v>
      </c>
      <c r="K5229">
        <v>4.8862020026603696</v>
      </c>
      <c r="L5229" t="s">
        <v>50</v>
      </c>
      <c r="M5229">
        <v>150</v>
      </c>
      <c r="N5229">
        <v>49</v>
      </c>
      <c r="O5229">
        <v>2</v>
      </c>
      <c r="P5229">
        <v>0.77</v>
      </c>
      <c r="Q5229">
        <v>338</v>
      </c>
      <c r="R5229">
        <v>14555</v>
      </c>
      <c r="S5229">
        <v>2</v>
      </c>
      <c r="T5229" t="s">
        <v>46</v>
      </c>
      <c r="U5229" t="s">
        <v>51</v>
      </c>
      <c r="V5229">
        <v>7350</v>
      </c>
      <c r="W5229">
        <v>0.5</v>
      </c>
    </row>
    <row r="5230" spans="7:23" x14ac:dyDescent="0.35">
      <c r="G5230" t="s">
        <v>44</v>
      </c>
      <c r="H5230">
        <v>21706798</v>
      </c>
      <c r="I5230" t="s">
        <v>6</v>
      </c>
      <c r="J5230">
        <v>52.374953561804404</v>
      </c>
      <c r="K5230">
        <v>4.8910438624797603</v>
      </c>
      <c r="L5230" t="s">
        <v>50</v>
      </c>
      <c r="M5230">
        <v>120</v>
      </c>
      <c r="N5230">
        <v>45</v>
      </c>
      <c r="O5230">
        <v>43</v>
      </c>
      <c r="P5230">
        <v>3.37</v>
      </c>
      <c r="Q5230">
        <v>239</v>
      </c>
      <c r="R5230">
        <v>14740</v>
      </c>
      <c r="S5230">
        <v>2</v>
      </c>
      <c r="T5230" t="s">
        <v>46</v>
      </c>
      <c r="U5230" t="s">
        <v>51</v>
      </c>
      <c r="V5230">
        <v>5400</v>
      </c>
      <c r="W5230">
        <v>0.5</v>
      </c>
    </row>
    <row r="5231" spans="7:23" x14ac:dyDescent="0.35">
      <c r="G5231" t="s">
        <v>44</v>
      </c>
      <c r="H5231">
        <v>21766303</v>
      </c>
      <c r="I5231" t="s">
        <v>6</v>
      </c>
      <c r="J5231">
        <v>52.376365465756699</v>
      </c>
      <c r="K5231">
        <v>4.89269805361893</v>
      </c>
      <c r="L5231" t="s">
        <v>50</v>
      </c>
      <c r="M5231">
        <v>120</v>
      </c>
      <c r="N5231">
        <v>17</v>
      </c>
      <c r="O5231">
        <v>36</v>
      </c>
      <c r="P5231">
        <v>2.88</v>
      </c>
      <c r="Q5231">
        <v>328</v>
      </c>
      <c r="R5231">
        <v>14793</v>
      </c>
      <c r="S5231">
        <v>2</v>
      </c>
      <c r="T5231" t="s">
        <v>46</v>
      </c>
      <c r="U5231" t="s">
        <v>51</v>
      </c>
      <c r="V5231">
        <v>2040</v>
      </c>
      <c r="W5231">
        <v>0.5</v>
      </c>
    </row>
    <row r="5232" spans="7:23" x14ac:dyDescent="0.35">
      <c r="G5232" t="s">
        <v>44</v>
      </c>
      <c r="H5232">
        <v>21828421</v>
      </c>
      <c r="I5232" t="s">
        <v>6</v>
      </c>
      <c r="J5232">
        <v>52.376180936405198</v>
      </c>
      <c r="K5232">
        <v>4.8786526059135698</v>
      </c>
      <c r="L5232" t="s">
        <v>50</v>
      </c>
      <c r="M5232">
        <v>63</v>
      </c>
      <c r="N5232">
        <v>307</v>
      </c>
      <c r="O5232">
        <v>4</v>
      </c>
      <c r="P5232">
        <v>0.31</v>
      </c>
      <c r="Q5232">
        <v>109</v>
      </c>
      <c r="R5232">
        <v>14851</v>
      </c>
      <c r="S5232">
        <v>2</v>
      </c>
      <c r="T5232" t="s">
        <v>46</v>
      </c>
      <c r="U5232" t="s">
        <v>51</v>
      </c>
      <c r="V5232">
        <v>19341</v>
      </c>
      <c r="W5232">
        <v>0.5</v>
      </c>
    </row>
    <row r="5233" spans="7:23" x14ac:dyDescent="0.35">
      <c r="G5233" t="s">
        <v>44</v>
      </c>
      <c r="H5233">
        <v>21905573</v>
      </c>
      <c r="I5233" t="s">
        <v>6</v>
      </c>
      <c r="J5233">
        <v>52.369120938057897</v>
      </c>
      <c r="K5233">
        <v>4.8823279755184004</v>
      </c>
      <c r="L5233" t="s">
        <v>50</v>
      </c>
      <c r="M5233">
        <v>200</v>
      </c>
      <c r="N5233">
        <v>285</v>
      </c>
      <c r="O5233">
        <v>0</v>
      </c>
      <c r="Q5233">
        <v>89</v>
      </c>
      <c r="R5233">
        <v>14916</v>
      </c>
      <c r="S5233">
        <v>2</v>
      </c>
      <c r="T5233" t="s">
        <v>46</v>
      </c>
      <c r="U5233" t="s">
        <v>51</v>
      </c>
      <c r="V5233">
        <v>57000</v>
      </c>
      <c r="W5233">
        <v>0.5</v>
      </c>
    </row>
    <row r="5234" spans="7:23" x14ac:dyDescent="0.35">
      <c r="G5234" t="s">
        <v>44</v>
      </c>
      <c r="H5234">
        <v>21989969</v>
      </c>
      <c r="I5234" t="s">
        <v>6</v>
      </c>
      <c r="J5234">
        <v>52.3774252744468</v>
      </c>
      <c r="K5234">
        <v>4.8907596088941503</v>
      </c>
      <c r="L5234" t="s">
        <v>50</v>
      </c>
      <c r="M5234">
        <v>120</v>
      </c>
      <c r="N5234">
        <v>347</v>
      </c>
      <c r="O5234">
        <v>30</v>
      </c>
      <c r="P5234">
        <v>2.63</v>
      </c>
      <c r="Q5234">
        <v>13</v>
      </c>
      <c r="R5234">
        <v>14998</v>
      </c>
      <c r="S5234">
        <v>2</v>
      </c>
      <c r="T5234" t="s">
        <v>46</v>
      </c>
      <c r="U5234" t="s">
        <v>51</v>
      </c>
      <c r="V5234">
        <v>41640</v>
      </c>
      <c r="W5234">
        <v>0.5</v>
      </c>
    </row>
    <row r="5235" spans="7:23" x14ac:dyDescent="0.35">
      <c r="G5235" t="s">
        <v>44</v>
      </c>
      <c r="H5235">
        <v>55807</v>
      </c>
      <c r="I5235" t="s">
        <v>14</v>
      </c>
      <c r="J5235">
        <v>52.369657080644402</v>
      </c>
      <c r="K5235">
        <v>4.8620254265502396</v>
      </c>
      <c r="L5235" t="s">
        <v>50</v>
      </c>
      <c r="M5235">
        <v>60</v>
      </c>
      <c r="N5235">
        <v>28</v>
      </c>
      <c r="O5235">
        <v>150</v>
      </c>
      <c r="P5235">
        <v>1.53</v>
      </c>
      <c r="Q5235">
        <v>122</v>
      </c>
      <c r="R5235">
        <v>30</v>
      </c>
      <c r="S5235">
        <v>2</v>
      </c>
      <c r="T5235" t="s">
        <v>56</v>
      </c>
      <c r="U5235" t="s">
        <v>97</v>
      </c>
      <c r="V5235">
        <v>1680</v>
      </c>
      <c r="W5235">
        <v>0.5</v>
      </c>
    </row>
    <row r="5236" spans="7:23" x14ac:dyDescent="0.35">
      <c r="G5236" t="s">
        <v>44</v>
      </c>
      <c r="H5236">
        <v>247805</v>
      </c>
      <c r="I5236" t="s">
        <v>14</v>
      </c>
      <c r="J5236">
        <v>52.365884240525602</v>
      </c>
      <c r="K5236">
        <v>4.8726138223391899</v>
      </c>
      <c r="L5236" t="s">
        <v>50</v>
      </c>
      <c r="M5236">
        <v>119</v>
      </c>
      <c r="N5236">
        <v>36</v>
      </c>
      <c r="O5236">
        <v>289</v>
      </c>
      <c r="P5236">
        <v>3.36</v>
      </c>
      <c r="Q5236">
        <v>250</v>
      </c>
      <c r="R5236">
        <v>113</v>
      </c>
      <c r="S5236">
        <v>2</v>
      </c>
      <c r="T5236" t="s">
        <v>56</v>
      </c>
      <c r="U5236" t="s">
        <v>97</v>
      </c>
      <c r="V5236">
        <v>4284</v>
      </c>
      <c r="W5236">
        <v>0.5</v>
      </c>
    </row>
    <row r="5237" spans="7:23" x14ac:dyDescent="0.35">
      <c r="G5237" t="s">
        <v>44</v>
      </c>
      <c r="H5237">
        <v>438089</v>
      </c>
      <c r="I5237" t="s">
        <v>14</v>
      </c>
      <c r="J5237">
        <v>52.361498908775502</v>
      </c>
      <c r="K5237">
        <v>4.8678084509563204</v>
      </c>
      <c r="L5237" t="s">
        <v>50</v>
      </c>
      <c r="M5237">
        <v>99</v>
      </c>
      <c r="N5237">
        <v>149</v>
      </c>
      <c r="O5237">
        <v>133</v>
      </c>
      <c r="P5237">
        <v>1.76</v>
      </c>
      <c r="Q5237">
        <v>136</v>
      </c>
      <c r="R5237">
        <v>233</v>
      </c>
      <c r="S5237">
        <v>2</v>
      </c>
      <c r="T5237" t="s">
        <v>56</v>
      </c>
      <c r="U5237" t="s">
        <v>97</v>
      </c>
      <c r="V5237">
        <v>14751</v>
      </c>
      <c r="W5237">
        <v>0.5</v>
      </c>
    </row>
    <row r="5238" spans="7:23" x14ac:dyDescent="0.35">
      <c r="G5238" t="s">
        <v>44</v>
      </c>
      <c r="H5238">
        <v>446999</v>
      </c>
      <c r="I5238" t="s">
        <v>14</v>
      </c>
      <c r="J5238">
        <v>52.361048160108801</v>
      </c>
      <c r="K5238">
        <v>4.8669967238102299</v>
      </c>
      <c r="L5238" t="s">
        <v>50</v>
      </c>
      <c r="M5238">
        <v>89</v>
      </c>
      <c r="N5238">
        <v>145</v>
      </c>
      <c r="O5238">
        <v>245</v>
      </c>
      <c r="P5238">
        <v>3.27</v>
      </c>
      <c r="Q5238">
        <v>142</v>
      </c>
      <c r="R5238">
        <v>241</v>
      </c>
      <c r="S5238">
        <v>2</v>
      </c>
      <c r="T5238" t="s">
        <v>56</v>
      </c>
      <c r="U5238" t="s">
        <v>97</v>
      </c>
      <c r="V5238">
        <v>12905</v>
      </c>
      <c r="W5238">
        <v>0.5</v>
      </c>
    </row>
    <row r="5239" spans="7:23" x14ac:dyDescent="0.35">
      <c r="G5239" t="s">
        <v>44</v>
      </c>
      <c r="H5239">
        <v>539579</v>
      </c>
      <c r="I5239" t="s">
        <v>14</v>
      </c>
      <c r="J5239">
        <v>52.369292572131698</v>
      </c>
      <c r="K5239">
        <v>4.8587907102273</v>
      </c>
      <c r="L5239" t="s">
        <v>50</v>
      </c>
      <c r="M5239">
        <v>60</v>
      </c>
      <c r="N5239">
        <v>58</v>
      </c>
      <c r="O5239">
        <v>151</v>
      </c>
      <c r="P5239">
        <v>2.0099999999999998</v>
      </c>
      <c r="Q5239">
        <v>311</v>
      </c>
      <c r="R5239">
        <v>293</v>
      </c>
      <c r="S5239">
        <v>2</v>
      </c>
      <c r="T5239" t="s">
        <v>56</v>
      </c>
      <c r="U5239" t="s">
        <v>97</v>
      </c>
      <c r="V5239">
        <v>3480</v>
      </c>
      <c r="W5239">
        <v>0.5</v>
      </c>
    </row>
    <row r="5240" spans="7:23" x14ac:dyDescent="0.35">
      <c r="G5240" t="s">
        <v>44</v>
      </c>
      <c r="H5240">
        <v>658002</v>
      </c>
      <c r="I5240" t="s">
        <v>14</v>
      </c>
      <c r="J5240">
        <v>52.362056917482398</v>
      </c>
      <c r="K5240">
        <v>4.8751075832584698</v>
      </c>
      <c r="L5240" t="s">
        <v>50</v>
      </c>
      <c r="M5240">
        <v>145</v>
      </c>
      <c r="N5240">
        <v>27</v>
      </c>
      <c r="O5240">
        <v>161</v>
      </c>
      <c r="P5240">
        <v>2.39</v>
      </c>
      <c r="Q5240">
        <v>309</v>
      </c>
      <c r="R5240">
        <v>404</v>
      </c>
      <c r="S5240">
        <v>2</v>
      </c>
      <c r="T5240" t="s">
        <v>56</v>
      </c>
      <c r="U5240" t="s">
        <v>97</v>
      </c>
      <c r="V5240">
        <v>3915</v>
      </c>
      <c r="W5240">
        <v>0.5</v>
      </c>
    </row>
    <row r="5241" spans="7:23" x14ac:dyDescent="0.35">
      <c r="G5241" t="s">
        <v>44</v>
      </c>
      <c r="H5241">
        <v>658049</v>
      </c>
      <c r="I5241" t="s">
        <v>14</v>
      </c>
      <c r="J5241">
        <v>52.361139883393399</v>
      </c>
      <c r="K5241">
        <v>4.8760776299224897</v>
      </c>
      <c r="L5241" t="s">
        <v>50</v>
      </c>
      <c r="M5241">
        <v>150</v>
      </c>
      <c r="N5241">
        <v>92</v>
      </c>
      <c r="O5241">
        <v>84</v>
      </c>
      <c r="P5241">
        <v>1.23</v>
      </c>
      <c r="Q5241">
        <v>259</v>
      </c>
      <c r="R5241">
        <v>405</v>
      </c>
      <c r="S5241">
        <v>2</v>
      </c>
      <c r="T5241" t="s">
        <v>56</v>
      </c>
      <c r="U5241" t="s">
        <v>97</v>
      </c>
      <c r="V5241">
        <v>13800</v>
      </c>
      <c r="W5241">
        <v>0.5</v>
      </c>
    </row>
    <row r="5242" spans="7:23" x14ac:dyDescent="0.35">
      <c r="G5242" t="s">
        <v>44</v>
      </c>
      <c r="H5242">
        <v>682748</v>
      </c>
      <c r="I5242" t="s">
        <v>14</v>
      </c>
      <c r="J5242">
        <v>52.370161823694801</v>
      </c>
      <c r="K5242">
        <v>4.85074597156009</v>
      </c>
      <c r="L5242" t="s">
        <v>50</v>
      </c>
      <c r="M5242">
        <v>250</v>
      </c>
      <c r="N5242">
        <v>274</v>
      </c>
      <c r="O5242">
        <v>11</v>
      </c>
      <c r="P5242">
        <v>0.14000000000000001</v>
      </c>
      <c r="Q5242">
        <v>90</v>
      </c>
      <c r="R5242">
        <v>431</v>
      </c>
      <c r="S5242">
        <v>2</v>
      </c>
      <c r="T5242" t="s">
        <v>56</v>
      </c>
      <c r="U5242" t="s">
        <v>97</v>
      </c>
      <c r="V5242">
        <v>68500</v>
      </c>
      <c r="W5242">
        <v>0.5</v>
      </c>
    </row>
    <row r="5243" spans="7:23" x14ac:dyDescent="0.35">
      <c r="G5243" t="s">
        <v>44</v>
      </c>
      <c r="H5243">
        <v>747847</v>
      </c>
      <c r="I5243" t="s">
        <v>14</v>
      </c>
      <c r="J5243">
        <v>52.360939634596498</v>
      </c>
      <c r="K5243">
        <v>4.8526575603077102</v>
      </c>
      <c r="L5243" t="s">
        <v>50</v>
      </c>
      <c r="M5243">
        <v>60</v>
      </c>
      <c r="N5243">
        <v>89</v>
      </c>
      <c r="O5243">
        <v>40</v>
      </c>
      <c r="P5243">
        <v>0.67</v>
      </c>
      <c r="Q5243">
        <v>339</v>
      </c>
      <c r="R5243">
        <v>506</v>
      </c>
      <c r="S5243">
        <v>2</v>
      </c>
      <c r="T5243" t="s">
        <v>56</v>
      </c>
      <c r="U5243" t="s">
        <v>97</v>
      </c>
      <c r="V5243">
        <v>5340</v>
      </c>
      <c r="W5243">
        <v>0.5</v>
      </c>
    </row>
    <row r="5244" spans="7:23" x14ac:dyDescent="0.35">
      <c r="G5244" t="s">
        <v>44</v>
      </c>
      <c r="H5244">
        <v>755431</v>
      </c>
      <c r="I5244" t="s">
        <v>14</v>
      </c>
      <c r="J5244">
        <v>52.370251218889699</v>
      </c>
      <c r="K5244">
        <v>4.8748216241517204</v>
      </c>
      <c r="L5244" t="s">
        <v>50</v>
      </c>
      <c r="M5244">
        <v>140</v>
      </c>
      <c r="N5244">
        <v>155</v>
      </c>
      <c r="O5244">
        <v>130</v>
      </c>
      <c r="P5244">
        <v>2.04</v>
      </c>
      <c r="Q5244">
        <v>203</v>
      </c>
      <c r="R5244">
        <v>514</v>
      </c>
      <c r="S5244">
        <v>2</v>
      </c>
      <c r="T5244" t="s">
        <v>56</v>
      </c>
      <c r="U5244" t="s">
        <v>97</v>
      </c>
      <c r="V5244">
        <v>21700</v>
      </c>
      <c r="W5244">
        <v>0.5</v>
      </c>
    </row>
    <row r="5245" spans="7:23" x14ac:dyDescent="0.35">
      <c r="G5245" t="s">
        <v>44</v>
      </c>
      <c r="H5245">
        <v>978852</v>
      </c>
      <c r="I5245" t="s">
        <v>14</v>
      </c>
      <c r="J5245">
        <v>52.373982404043197</v>
      </c>
      <c r="K5245">
        <v>4.8629604537819802</v>
      </c>
      <c r="L5245" t="s">
        <v>50</v>
      </c>
      <c r="M5245">
        <v>76</v>
      </c>
      <c r="N5245">
        <v>297</v>
      </c>
      <c r="O5245">
        <v>192</v>
      </c>
      <c r="P5245">
        <v>2.82</v>
      </c>
      <c r="Q5245">
        <v>33</v>
      </c>
      <c r="R5245">
        <v>708</v>
      </c>
      <c r="S5245">
        <v>2</v>
      </c>
      <c r="T5245" t="s">
        <v>56</v>
      </c>
      <c r="U5245" t="s">
        <v>97</v>
      </c>
      <c r="V5245">
        <v>22572</v>
      </c>
      <c r="W5245">
        <v>0.5</v>
      </c>
    </row>
    <row r="5246" spans="7:23" x14ac:dyDescent="0.35">
      <c r="G5246" t="s">
        <v>44</v>
      </c>
      <c r="H5246">
        <v>1182522</v>
      </c>
      <c r="I5246" t="s">
        <v>14</v>
      </c>
      <c r="J5246">
        <v>52.366896823972603</v>
      </c>
      <c r="K5246">
        <v>4.8756631913271802</v>
      </c>
      <c r="L5246" t="s">
        <v>50</v>
      </c>
      <c r="M5246">
        <v>80</v>
      </c>
      <c r="N5246">
        <v>53</v>
      </c>
      <c r="O5246">
        <v>414</v>
      </c>
      <c r="P5246">
        <v>6.14</v>
      </c>
      <c r="Q5246">
        <v>213</v>
      </c>
      <c r="R5246">
        <v>867</v>
      </c>
      <c r="S5246">
        <v>2</v>
      </c>
      <c r="T5246" t="s">
        <v>56</v>
      </c>
      <c r="U5246" t="s">
        <v>97</v>
      </c>
      <c r="V5246">
        <v>4240</v>
      </c>
      <c r="W5246">
        <v>0.5</v>
      </c>
    </row>
    <row r="5247" spans="7:23" x14ac:dyDescent="0.35">
      <c r="G5247" t="s">
        <v>44</v>
      </c>
      <c r="H5247">
        <v>1223171</v>
      </c>
      <c r="I5247" t="s">
        <v>14</v>
      </c>
      <c r="J5247">
        <v>52.3662751124441</v>
      </c>
      <c r="K5247">
        <v>4.8631480848064497</v>
      </c>
      <c r="L5247" t="s">
        <v>50</v>
      </c>
      <c r="M5247">
        <v>90</v>
      </c>
      <c r="N5247">
        <v>67</v>
      </c>
      <c r="O5247">
        <v>282</v>
      </c>
      <c r="P5247">
        <v>4.25</v>
      </c>
      <c r="Q5247">
        <v>246</v>
      </c>
      <c r="R5247">
        <v>896</v>
      </c>
      <c r="S5247">
        <v>2</v>
      </c>
      <c r="T5247" t="s">
        <v>56</v>
      </c>
      <c r="U5247" t="s">
        <v>97</v>
      </c>
      <c r="V5247">
        <v>6030</v>
      </c>
      <c r="W5247">
        <v>0.5</v>
      </c>
    </row>
    <row r="5248" spans="7:23" x14ac:dyDescent="0.35">
      <c r="G5248" t="s">
        <v>44</v>
      </c>
      <c r="H5248">
        <v>1394668</v>
      </c>
      <c r="I5248" t="s">
        <v>14</v>
      </c>
      <c r="J5248">
        <v>52.3714496872986</v>
      </c>
      <c r="K5248">
        <v>4.8500417544315599</v>
      </c>
      <c r="L5248" t="s">
        <v>50</v>
      </c>
      <c r="M5248">
        <v>79</v>
      </c>
      <c r="N5248">
        <v>346</v>
      </c>
      <c r="O5248">
        <v>158</v>
      </c>
      <c r="P5248">
        <v>2.4300000000000002</v>
      </c>
      <c r="Q5248">
        <v>14</v>
      </c>
      <c r="R5248">
        <v>1038</v>
      </c>
      <c r="S5248">
        <v>2</v>
      </c>
      <c r="T5248" t="s">
        <v>56</v>
      </c>
      <c r="U5248" t="s">
        <v>97</v>
      </c>
      <c r="V5248">
        <v>27334</v>
      </c>
      <c r="W5248">
        <v>0.5</v>
      </c>
    </row>
    <row r="5249" spans="7:23" x14ac:dyDescent="0.35">
      <c r="G5249" t="s">
        <v>44</v>
      </c>
      <c r="H5249">
        <v>1587473</v>
      </c>
      <c r="I5249" t="s">
        <v>14</v>
      </c>
      <c r="J5249">
        <v>52.364149990299097</v>
      </c>
      <c r="K5249">
        <v>4.8689757616205904</v>
      </c>
      <c r="L5249" t="s">
        <v>50</v>
      </c>
      <c r="M5249">
        <v>99</v>
      </c>
      <c r="N5249">
        <v>330</v>
      </c>
      <c r="O5249">
        <v>77</v>
      </c>
      <c r="P5249">
        <v>1.21</v>
      </c>
      <c r="Q5249">
        <v>1</v>
      </c>
      <c r="R5249">
        <v>1158</v>
      </c>
      <c r="S5249">
        <v>2</v>
      </c>
      <c r="T5249" t="s">
        <v>56</v>
      </c>
      <c r="U5249" t="s">
        <v>97</v>
      </c>
      <c r="V5249">
        <v>32670</v>
      </c>
      <c r="W5249">
        <v>0.5</v>
      </c>
    </row>
    <row r="5250" spans="7:23" x14ac:dyDescent="0.35">
      <c r="G5250" t="s">
        <v>44</v>
      </c>
      <c r="H5250">
        <v>1863202</v>
      </c>
      <c r="I5250" t="s">
        <v>14</v>
      </c>
      <c r="J5250">
        <v>52.360139490807498</v>
      </c>
      <c r="K5250">
        <v>4.8656175182206498</v>
      </c>
      <c r="L5250" t="s">
        <v>50</v>
      </c>
      <c r="M5250">
        <v>84</v>
      </c>
      <c r="N5250">
        <v>20</v>
      </c>
      <c r="O5250">
        <v>320</v>
      </c>
      <c r="P5250">
        <v>5.32</v>
      </c>
      <c r="Q5250">
        <v>350</v>
      </c>
      <c r="R5250">
        <v>1316</v>
      </c>
      <c r="S5250">
        <v>2</v>
      </c>
      <c r="T5250" t="s">
        <v>56</v>
      </c>
      <c r="U5250" t="s">
        <v>97</v>
      </c>
      <c r="V5250">
        <v>1680</v>
      </c>
      <c r="W5250">
        <v>0.5</v>
      </c>
    </row>
    <row r="5251" spans="7:23" x14ac:dyDescent="0.35">
      <c r="G5251" t="s">
        <v>44</v>
      </c>
      <c r="H5251">
        <v>2005996</v>
      </c>
      <c r="I5251" t="s">
        <v>14</v>
      </c>
      <c r="J5251">
        <v>52.360300128046099</v>
      </c>
      <c r="K5251">
        <v>4.8662724641273201</v>
      </c>
      <c r="L5251" t="s">
        <v>50</v>
      </c>
      <c r="M5251">
        <v>84</v>
      </c>
      <c r="N5251">
        <v>17</v>
      </c>
      <c r="O5251">
        <v>335</v>
      </c>
      <c r="P5251">
        <v>6.03</v>
      </c>
      <c r="Q5251">
        <v>319</v>
      </c>
      <c r="R5251">
        <v>1399</v>
      </c>
      <c r="S5251">
        <v>2</v>
      </c>
      <c r="T5251" t="s">
        <v>56</v>
      </c>
      <c r="U5251" t="s">
        <v>97</v>
      </c>
      <c r="V5251">
        <v>1428</v>
      </c>
      <c r="W5251">
        <v>0.5</v>
      </c>
    </row>
    <row r="5252" spans="7:23" x14ac:dyDescent="0.35">
      <c r="G5252" t="s">
        <v>44</v>
      </c>
      <c r="H5252">
        <v>3217966</v>
      </c>
      <c r="I5252" t="s">
        <v>14</v>
      </c>
      <c r="J5252">
        <v>52.368797232620999</v>
      </c>
      <c r="K5252">
        <v>4.8661016600232001</v>
      </c>
      <c r="L5252" t="s">
        <v>50</v>
      </c>
      <c r="M5252">
        <v>79</v>
      </c>
      <c r="N5252">
        <v>113</v>
      </c>
      <c r="O5252">
        <v>176</v>
      </c>
      <c r="P5252">
        <v>3.27</v>
      </c>
      <c r="Q5252">
        <v>228</v>
      </c>
      <c r="R5252">
        <v>2026</v>
      </c>
      <c r="S5252">
        <v>2</v>
      </c>
      <c r="T5252" t="s">
        <v>56</v>
      </c>
      <c r="U5252" t="s">
        <v>97</v>
      </c>
      <c r="V5252">
        <v>8927</v>
      </c>
      <c r="W5252">
        <v>0.5</v>
      </c>
    </row>
    <row r="5253" spans="7:23" x14ac:dyDescent="0.35">
      <c r="G5253" t="s">
        <v>44</v>
      </c>
      <c r="H5253">
        <v>3367321</v>
      </c>
      <c r="I5253" t="s">
        <v>14</v>
      </c>
      <c r="J5253">
        <v>52.369824369556397</v>
      </c>
      <c r="K5253">
        <v>4.8523784998410999</v>
      </c>
      <c r="L5253" t="s">
        <v>50</v>
      </c>
      <c r="M5253">
        <v>69</v>
      </c>
      <c r="N5253">
        <v>78</v>
      </c>
      <c r="O5253">
        <v>223</v>
      </c>
      <c r="P5253">
        <v>4.12</v>
      </c>
      <c r="Q5253">
        <v>111</v>
      </c>
      <c r="R5253">
        <v>2123</v>
      </c>
      <c r="S5253">
        <v>2</v>
      </c>
      <c r="T5253" t="s">
        <v>56</v>
      </c>
      <c r="U5253" t="s">
        <v>97</v>
      </c>
      <c r="V5253">
        <v>5382</v>
      </c>
      <c r="W5253">
        <v>0.5</v>
      </c>
    </row>
    <row r="5254" spans="7:23" x14ac:dyDescent="0.35">
      <c r="G5254" t="s">
        <v>44</v>
      </c>
      <c r="H5254">
        <v>3480325</v>
      </c>
      <c r="I5254" t="s">
        <v>14</v>
      </c>
      <c r="J5254">
        <v>52.362398857844497</v>
      </c>
      <c r="K5254">
        <v>4.8730793404122004</v>
      </c>
      <c r="L5254" t="s">
        <v>50</v>
      </c>
      <c r="M5254">
        <v>110</v>
      </c>
      <c r="N5254">
        <v>101</v>
      </c>
      <c r="O5254">
        <v>129</v>
      </c>
      <c r="P5254">
        <v>2.67</v>
      </c>
      <c r="Q5254">
        <v>70</v>
      </c>
      <c r="R5254">
        <v>2200</v>
      </c>
      <c r="S5254">
        <v>2</v>
      </c>
      <c r="T5254" t="s">
        <v>56</v>
      </c>
      <c r="U5254" t="s">
        <v>97</v>
      </c>
      <c r="V5254">
        <v>11110</v>
      </c>
      <c r="W5254">
        <v>0.5</v>
      </c>
    </row>
    <row r="5255" spans="7:23" x14ac:dyDescent="0.35">
      <c r="G5255" t="s">
        <v>44</v>
      </c>
      <c r="H5255">
        <v>3786000</v>
      </c>
      <c r="I5255" t="s">
        <v>14</v>
      </c>
      <c r="J5255">
        <v>52.360515331437803</v>
      </c>
      <c r="K5255">
        <v>4.8639426005379001</v>
      </c>
      <c r="L5255" t="s">
        <v>50</v>
      </c>
      <c r="M5255">
        <v>35</v>
      </c>
      <c r="N5255">
        <v>348</v>
      </c>
      <c r="O5255">
        <v>285</v>
      </c>
      <c r="P5255">
        <v>5.42</v>
      </c>
      <c r="Q5255">
        <v>2</v>
      </c>
      <c r="R5255">
        <v>2391</v>
      </c>
      <c r="S5255">
        <v>2</v>
      </c>
      <c r="T5255" t="s">
        <v>56</v>
      </c>
      <c r="U5255" t="s">
        <v>97</v>
      </c>
      <c r="V5255">
        <v>12180</v>
      </c>
      <c r="W5255">
        <v>0.5</v>
      </c>
    </row>
    <row r="5256" spans="7:23" x14ac:dyDescent="0.35">
      <c r="G5256" t="s">
        <v>44</v>
      </c>
      <c r="H5256">
        <v>3800029</v>
      </c>
      <c r="I5256" t="s">
        <v>14</v>
      </c>
      <c r="J5256">
        <v>52.365239350279403</v>
      </c>
      <c r="K5256">
        <v>4.8775119461773802</v>
      </c>
      <c r="L5256" t="s">
        <v>50</v>
      </c>
      <c r="M5256">
        <v>120</v>
      </c>
      <c r="N5256">
        <v>271</v>
      </c>
      <c r="O5256">
        <v>98</v>
      </c>
      <c r="P5256">
        <v>1.88</v>
      </c>
      <c r="Q5256">
        <v>260</v>
      </c>
      <c r="R5256">
        <v>2401</v>
      </c>
      <c r="S5256">
        <v>2</v>
      </c>
      <c r="T5256" t="s">
        <v>56</v>
      </c>
      <c r="U5256" t="s">
        <v>97</v>
      </c>
      <c r="V5256">
        <v>32520</v>
      </c>
      <c r="W5256">
        <v>0.5</v>
      </c>
    </row>
    <row r="5257" spans="7:23" x14ac:dyDescent="0.35">
      <c r="G5257" t="s">
        <v>44</v>
      </c>
      <c r="H5257">
        <v>4556840</v>
      </c>
      <c r="I5257" t="s">
        <v>14</v>
      </c>
      <c r="J5257">
        <v>52.370593643429203</v>
      </c>
      <c r="K5257">
        <v>4.8687290730157802</v>
      </c>
      <c r="L5257" t="s">
        <v>50</v>
      </c>
      <c r="M5257">
        <v>109</v>
      </c>
      <c r="N5257">
        <v>17</v>
      </c>
      <c r="O5257">
        <v>60</v>
      </c>
      <c r="P5257">
        <v>1.37</v>
      </c>
      <c r="Q5257">
        <v>297</v>
      </c>
      <c r="R5257">
        <v>2828</v>
      </c>
      <c r="S5257">
        <v>2</v>
      </c>
      <c r="T5257" t="s">
        <v>56</v>
      </c>
      <c r="U5257" t="s">
        <v>97</v>
      </c>
      <c r="V5257">
        <v>1853</v>
      </c>
      <c r="W5257">
        <v>0.5</v>
      </c>
    </row>
    <row r="5258" spans="7:23" x14ac:dyDescent="0.35">
      <c r="G5258" t="s">
        <v>44</v>
      </c>
      <c r="H5258">
        <v>4684609</v>
      </c>
      <c r="I5258" t="s">
        <v>14</v>
      </c>
      <c r="J5258">
        <v>52.361220755030701</v>
      </c>
      <c r="K5258">
        <v>4.8605005791953602</v>
      </c>
      <c r="L5258" t="s">
        <v>50</v>
      </c>
      <c r="M5258">
        <v>89</v>
      </c>
      <c r="N5258">
        <v>316</v>
      </c>
      <c r="O5258">
        <v>7</v>
      </c>
      <c r="P5258">
        <v>0.16</v>
      </c>
      <c r="Q5258">
        <v>77</v>
      </c>
      <c r="R5258">
        <v>2893</v>
      </c>
      <c r="S5258">
        <v>2</v>
      </c>
      <c r="T5258" t="s">
        <v>56</v>
      </c>
      <c r="U5258" t="s">
        <v>97</v>
      </c>
      <c r="V5258">
        <v>28124</v>
      </c>
      <c r="W5258">
        <v>0.5</v>
      </c>
    </row>
    <row r="5259" spans="7:23" x14ac:dyDescent="0.35">
      <c r="G5259" t="s">
        <v>44</v>
      </c>
      <c r="H5259">
        <v>4797483</v>
      </c>
      <c r="I5259" t="s">
        <v>14</v>
      </c>
      <c r="J5259">
        <v>52.363217398394099</v>
      </c>
      <c r="K5259">
        <v>4.8666075064778296</v>
      </c>
      <c r="L5259" t="s">
        <v>50</v>
      </c>
      <c r="M5259">
        <v>85</v>
      </c>
      <c r="N5259">
        <v>199</v>
      </c>
      <c r="O5259">
        <v>198</v>
      </c>
      <c r="P5259">
        <v>4.2699999999999996</v>
      </c>
      <c r="Q5259">
        <v>229</v>
      </c>
      <c r="R5259">
        <v>2961</v>
      </c>
      <c r="S5259">
        <v>2</v>
      </c>
      <c r="T5259" t="s">
        <v>56</v>
      </c>
      <c r="U5259" t="s">
        <v>97</v>
      </c>
      <c r="V5259">
        <v>16915</v>
      </c>
      <c r="W5259">
        <v>0.5</v>
      </c>
    </row>
    <row r="5260" spans="7:23" x14ac:dyDescent="0.35">
      <c r="G5260" t="s">
        <v>44</v>
      </c>
      <c r="H5260">
        <v>4887616</v>
      </c>
      <c r="I5260" t="s">
        <v>14</v>
      </c>
      <c r="J5260">
        <v>52.361876008681698</v>
      </c>
      <c r="K5260">
        <v>4.85157444208172</v>
      </c>
      <c r="L5260" t="s">
        <v>50</v>
      </c>
      <c r="M5260">
        <v>80</v>
      </c>
      <c r="N5260">
        <v>77</v>
      </c>
      <c r="O5260">
        <v>118</v>
      </c>
      <c r="P5260">
        <v>4.57</v>
      </c>
      <c r="Q5260">
        <v>161</v>
      </c>
      <c r="R5260">
        <v>3013</v>
      </c>
      <c r="S5260">
        <v>2</v>
      </c>
      <c r="T5260" t="s">
        <v>56</v>
      </c>
      <c r="U5260" t="s">
        <v>97</v>
      </c>
      <c r="V5260">
        <v>6160</v>
      </c>
      <c r="W5260">
        <v>0.5</v>
      </c>
    </row>
    <row r="5261" spans="7:23" x14ac:dyDescent="0.35">
      <c r="G5261" t="s">
        <v>44</v>
      </c>
      <c r="H5261">
        <v>5724026</v>
      </c>
      <c r="I5261" t="s">
        <v>14</v>
      </c>
      <c r="J5261">
        <v>52.372975864908703</v>
      </c>
      <c r="K5261">
        <v>4.8619882884465797</v>
      </c>
      <c r="L5261" t="s">
        <v>50</v>
      </c>
      <c r="M5261">
        <v>50</v>
      </c>
      <c r="N5261">
        <v>334</v>
      </c>
      <c r="O5261">
        <v>246</v>
      </c>
      <c r="P5261">
        <v>5.6</v>
      </c>
      <c r="Q5261">
        <v>21</v>
      </c>
      <c r="R5261">
        <v>3385</v>
      </c>
      <c r="S5261">
        <v>2</v>
      </c>
      <c r="T5261" t="s">
        <v>56</v>
      </c>
      <c r="U5261" t="s">
        <v>97</v>
      </c>
      <c r="V5261">
        <v>16700</v>
      </c>
      <c r="W5261">
        <v>0.5</v>
      </c>
    </row>
    <row r="5262" spans="7:23" x14ac:dyDescent="0.35">
      <c r="G5262" t="s">
        <v>44</v>
      </c>
      <c r="H5262">
        <v>6462510</v>
      </c>
      <c r="I5262" t="s">
        <v>14</v>
      </c>
      <c r="J5262">
        <v>52.368507027596898</v>
      </c>
      <c r="K5262">
        <v>4.8557165903205597</v>
      </c>
      <c r="L5262" t="s">
        <v>50</v>
      </c>
      <c r="M5262">
        <v>116</v>
      </c>
      <c r="N5262">
        <v>349</v>
      </c>
      <c r="O5262">
        <v>47</v>
      </c>
      <c r="P5262">
        <v>2.12</v>
      </c>
      <c r="Q5262">
        <v>54</v>
      </c>
      <c r="R5262">
        <v>3887</v>
      </c>
      <c r="S5262">
        <v>2</v>
      </c>
      <c r="T5262" t="s">
        <v>56</v>
      </c>
      <c r="U5262" t="s">
        <v>97</v>
      </c>
      <c r="V5262">
        <v>40484</v>
      </c>
      <c r="W5262">
        <v>0.5</v>
      </c>
    </row>
    <row r="5263" spans="7:23" x14ac:dyDescent="0.35">
      <c r="G5263" t="s">
        <v>44</v>
      </c>
      <c r="H5263">
        <v>7224738</v>
      </c>
      <c r="I5263" t="s">
        <v>14</v>
      </c>
      <c r="J5263">
        <v>52.3662619246901</v>
      </c>
      <c r="K5263">
        <v>4.8746280148212904</v>
      </c>
      <c r="L5263" t="s">
        <v>50</v>
      </c>
      <c r="M5263">
        <v>145</v>
      </c>
      <c r="N5263">
        <v>42</v>
      </c>
      <c r="O5263">
        <v>55</v>
      </c>
      <c r="P5263">
        <v>1.35</v>
      </c>
      <c r="Q5263">
        <v>330</v>
      </c>
      <c r="R5263">
        <v>4381</v>
      </c>
      <c r="S5263">
        <v>2</v>
      </c>
      <c r="T5263" t="s">
        <v>56</v>
      </c>
      <c r="U5263" t="s">
        <v>97</v>
      </c>
      <c r="V5263">
        <v>6090</v>
      </c>
      <c r="W5263">
        <v>0.5</v>
      </c>
    </row>
    <row r="5264" spans="7:23" x14ac:dyDescent="0.35">
      <c r="G5264" t="s">
        <v>44</v>
      </c>
      <c r="H5264">
        <v>7472412</v>
      </c>
      <c r="I5264" t="s">
        <v>14</v>
      </c>
      <c r="J5264">
        <v>52.3710881468648</v>
      </c>
      <c r="K5264">
        <v>4.8604781490258402</v>
      </c>
      <c r="L5264" t="s">
        <v>50</v>
      </c>
      <c r="M5264">
        <v>100</v>
      </c>
      <c r="N5264">
        <v>223</v>
      </c>
      <c r="O5264">
        <v>199</v>
      </c>
      <c r="P5264">
        <v>5.0199999999999996</v>
      </c>
      <c r="Q5264">
        <v>238</v>
      </c>
      <c r="R5264">
        <v>4562</v>
      </c>
      <c r="S5264">
        <v>2</v>
      </c>
      <c r="T5264" t="s">
        <v>56</v>
      </c>
      <c r="U5264" t="s">
        <v>97</v>
      </c>
      <c r="V5264">
        <v>22300</v>
      </c>
      <c r="W5264">
        <v>0.5</v>
      </c>
    </row>
    <row r="5265" spans="7:23" x14ac:dyDescent="0.35">
      <c r="G5265" t="s">
        <v>44</v>
      </c>
      <c r="H5265">
        <v>7571471</v>
      </c>
      <c r="I5265" t="s">
        <v>14</v>
      </c>
      <c r="J5265">
        <v>52.358726427599599</v>
      </c>
      <c r="K5265">
        <v>4.8550802352715898</v>
      </c>
      <c r="L5265" t="s">
        <v>50</v>
      </c>
      <c r="M5265">
        <v>89</v>
      </c>
      <c r="N5265">
        <v>46</v>
      </c>
      <c r="O5265">
        <v>273</v>
      </c>
      <c r="P5265">
        <v>6.81</v>
      </c>
      <c r="Q5265">
        <v>309</v>
      </c>
      <c r="R5265">
        <v>4627</v>
      </c>
      <c r="S5265">
        <v>2</v>
      </c>
      <c r="T5265" t="s">
        <v>56</v>
      </c>
      <c r="U5265" t="s">
        <v>97</v>
      </c>
      <c r="V5265">
        <v>4094</v>
      </c>
      <c r="W5265">
        <v>0.5</v>
      </c>
    </row>
    <row r="5266" spans="7:23" x14ac:dyDescent="0.35">
      <c r="G5266" t="s">
        <v>44</v>
      </c>
      <c r="H5266">
        <v>7754543</v>
      </c>
      <c r="I5266" t="s">
        <v>14</v>
      </c>
      <c r="J5266">
        <v>52.365637559445297</v>
      </c>
      <c r="K5266">
        <v>4.8509387593440696</v>
      </c>
      <c r="L5266" t="s">
        <v>50</v>
      </c>
      <c r="M5266">
        <v>175</v>
      </c>
      <c r="N5266">
        <v>29</v>
      </c>
      <c r="O5266">
        <v>27</v>
      </c>
      <c r="P5266">
        <v>1.38</v>
      </c>
      <c r="Q5266">
        <v>176</v>
      </c>
      <c r="R5266">
        <v>4744</v>
      </c>
      <c r="S5266">
        <v>2</v>
      </c>
      <c r="T5266" t="s">
        <v>56</v>
      </c>
      <c r="U5266" t="s">
        <v>97</v>
      </c>
      <c r="V5266">
        <v>5075</v>
      </c>
      <c r="W5266">
        <v>0.5</v>
      </c>
    </row>
    <row r="5267" spans="7:23" x14ac:dyDescent="0.35">
      <c r="G5267" t="s">
        <v>44</v>
      </c>
      <c r="H5267">
        <v>8143448</v>
      </c>
      <c r="I5267" t="s">
        <v>14</v>
      </c>
      <c r="J5267">
        <v>52.367772265414096</v>
      </c>
      <c r="K5267">
        <v>4.8497515997917997</v>
      </c>
      <c r="L5267" t="s">
        <v>50</v>
      </c>
      <c r="M5267">
        <v>46</v>
      </c>
      <c r="N5267">
        <v>325</v>
      </c>
      <c r="O5267">
        <v>157</v>
      </c>
      <c r="P5267">
        <v>3.97</v>
      </c>
      <c r="Q5267">
        <v>65</v>
      </c>
      <c r="R5267">
        <v>4984</v>
      </c>
      <c r="S5267">
        <v>2</v>
      </c>
      <c r="T5267" t="s">
        <v>56</v>
      </c>
      <c r="U5267" t="s">
        <v>97</v>
      </c>
      <c r="V5267">
        <v>14950</v>
      </c>
      <c r="W5267">
        <v>0.5</v>
      </c>
    </row>
    <row r="5268" spans="7:23" x14ac:dyDescent="0.35">
      <c r="G5268" t="s">
        <v>44</v>
      </c>
      <c r="H5268">
        <v>8231912</v>
      </c>
      <c r="I5268" t="s">
        <v>14</v>
      </c>
      <c r="J5268">
        <v>52.365646390728003</v>
      </c>
      <c r="K5268">
        <v>4.8774053878341297</v>
      </c>
      <c r="L5268" t="s">
        <v>50</v>
      </c>
      <c r="M5268">
        <v>140</v>
      </c>
      <c r="N5268">
        <v>16</v>
      </c>
      <c r="O5268">
        <v>50</v>
      </c>
      <c r="P5268">
        <v>1.27</v>
      </c>
      <c r="Q5268">
        <v>339</v>
      </c>
      <c r="R5268">
        <v>5028</v>
      </c>
      <c r="S5268">
        <v>2</v>
      </c>
      <c r="T5268" t="s">
        <v>56</v>
      </c>
      <c r="U5268" t="s">
        <v>97</v>
      </c>
      <c r="V5268">
        <v>2240</v>
      </c>
      <c r="W5268">
        <v>0.5</v>
      </c>
    </row>
    <row r="5269" spans="7:23" x14ac:dyDescent="0.35">
      <c r="G5269" t="s">
        <v>44</v>
      </c>
      <c r="H5269">
        <v>8315374</v>
      </c>
      <c r="I5269" t="s">
        <v>14</v>
      </c>
      <c r="J5269">
        <v>52.361500183817398</v>
      </c>
      <c r="K5269">
        <v>4.8607412772419902</v>
      </c>
      <c r="L5269" t="s">
        <v>50</v>
      </c>
      <c r="M5269">
        <v>150</v>
      </c>
      <c r="N5269">
        <v>119</v>
      </c>
      <c r="O5269">
        <v>0</v>
      </c>
      <c r="Q5269">
        <v>361</v>
      </c>
      <c r="R5269">
        <v>5069</v>
      </c>
      <c r="S5269">
        <v>2</v>
      </c>
      <c r="T5269" t="s">
        <v>56</v>
      </c>
      <c r="U5269" t="s">
        <v>97</v>
      </c>
      <c r="V5269">
        <v>17850</v>
      </c>
      <c r="W5269">
        <v>0.5</v>
      </c>
    </row>
    <row r="5270" spans="7:23" x14ac:dyDescent="0.35">
      <c r="G5270" t="s">
        <v>44</v>
      </c>
      <c r="H5270">
        <v>9273467</v>
      </c>
      <c r="I5270" t="s">
        <v>14</v>
      </c>
      <c r="J5270">
        <v>52.3719097704139</v>
      </c>
      <c r="K5270">
        <v>4.8540082878964697</v>
      </c>
      <c r="L5270" t="s">
        <v>50</v>
      </c>
      <c r="M5270">
        <v>108</v>
      </c>
      <c r="N5270">
        <v>28</v>
      </c>
      <c r="O5270">
        <v>173</v>
      </c>
      <c r="P5270">
        <v>4.63</v>
      </c>
      <c r="Q5270">
        <v>344</v>
      </c>
      <c r="R5270">
        <v>5639</v>
      </c>
      <c r="S5270">
        <v>2</v>
      </c>
      <c r="T5270" t="s">
        <v>56</v>
      </c>
      <c r="U5270" t="s">
        <v>97</v>
      </c>
      <c r="V5270">
        <v>3024</v>
      </c>
      <c r="W5270">
        <v>0.5</v>
      </c>
    </row>
    <row r="5271" spans="7:23" x14ac:dyDescent="0.35">
      <c r="G5271" t="s">
        <v>44</v>
      </c>
      <c r="H5271">
        <v>9344165</v>
      </c>
      <c r="I5271" t="s">
        <v>14</v>
      </c>
      <c r="J5271">
        <v>52.370382963087501</v>
      </c>
      <c r="K5271">
        <v>4.87048190434371</v>
      </c>
      <c r="L5271" t="s">
        <v>50</v>
      </c>
      <c r="M5271">
        <v>500</v>
      </c>
      <c r="N5271">
        <v>59</v>
      </c>
      <c r="O5271">
        <v>0</v>
      </c>
      <c r="Q5271">
        <v>357</v>
      </c>
      <c r="R5271">
        <v>5684</v>
      </c>
      <c r="S5271">
        <v>2</v>
      </c>
      <c r="T5271" t="s">
        <v>56</v>
      </c>
      <c r="U5271" t="s">
        <v>97</v>
      </c>
      <c r="V5271">
        <v>29500</v>
      </c>
      <c r="W5271">
        <v>0.5</v>
      </c>
    </row>
    <row r="5272" spans="7:23" x14ac:dyDescent="0.35">
      <c r="G5272" t="s">
        <v>44</v>
      </c>
      <c r="H5272">
        <v>9850434</v>
      </c>
      <c r="I5272" t="s">
        <v>14</v>
      </c>
      <c r="J5272">
        <v>52.368506878172802</v>
      </c>
      <c r="K5272">
        <v>4.8753831149391003</v>
      </c>
      <c r="L5272" t="s">
        <v>50</v>
      </c>
      <c r="M5272">
        <v>180</v>
      </c>
      <c r="N5272">
        <v>349</v>
      </c>
      <c r="O5272">
        <v>94</v>
      </c>
      <c r="P5272">
        <v>3.67</v>
      </c>
      <c r="Q5272">
        <v>1</v>
      </c>
      <c r="R5272">
        <v>6005</v>
      </c>
      <c r="S5272">
        <v>2</v>
      </c>
      <c r="T5272" t="s">
        <v>56</v>
      </c>
      <c r="U5272" t="s">
        <v>97</v>
      </c>
      <c r="V5272">
        <v>62820</v>
      </c>
      <c r="W5272">
        <v>0.5</v>
      </c>
    </row>
    <row r="5273" spans="7:23" x14ac:dyDescent="0.35">
      <c r="G5273" t="s">
        <v>44</v>
      </c>
      <c r="H5273">
        <v>10700796</v>
      </c>
      <c r="I5273" t="s">
        <v>14</v>
      </c>
      <c r="J5273">
        <v>52.359467791166303</v>
      </c>
      <c r="K5273">
        <v>4.8564222310527896</v>
      </c>
      <c r="L5273" t="s">
        <v>50</v>
      </c>
      <c r="M5273">
        <v>99</v>
      </c>
      <c r="N5273">
        <v>46</v>
      </c>
      <c r="O5273">
        <v>105</v>
      </c>
      <c r="P5273">
        <v>3.19</v>
      </c>
      <c r="Q5273">
        <v>285</v>
      </c>
      <c r="R5273">
        <v>6458</v>
      </c>
      <c r="S5273">
        <v>2</v>
      </c>
      <c r="T5273" t="s">
        <v>56</v>
      </c>
      <c r="U5273" t="s">
        <v>97</v>
      </c>
      <c r="V5273">
        <v>4554</v>
      </c>
      <c r="W5273">
        <v>0.5</v>
      </c>
    </row>
    <row r="5274" spans="7:23" x14ac:dyDescent="0.35">
      <c r="G5274" t="s">
        <v>44</v>
      </c>
      <c r="H5274">
        <v>10914318</v>
      </c>
      <c r="I5274" t="s">
        <v>14</v>
      </c>
      <c r="J5274">
        <v>52.365829942378099</v>
      </c>
      <c r="K5274">
        <v>4.8596229553764596</v>
      </c>
      <c r="L5274" t="s">
        <v>50</v>
      </c>
      <c r="M5274">
        <v>150</v>
      </c>
      <c r="N5274">
        <v>1</v>
      </c>
      <c r="O5274">
        <v>1</v>
      </c>
      <c r="P5274">
        <v>0.04</v>
      </c>
      <c r="Q5274">
        <v>356</v>
      </c>
      <c r="R5274">
        <v>6543</v>
      </c>
      <c r="S5274">
        <v>2</v>
      </c>
      <c r="T5274" t="s">
        <v>56</v>
      </c>
      <c r="U5274" t="s">
        <v>97</v>
      </c>
      <c r="V5274">
        <v>150</v>
      </c>
      <c r="W5274">
        <v>0.5</v>
      </c>
    </row>
    <row r="5275" spans="7:23" x14ac:dyDescent="0.35">
      <c r="G5275" t="s">
        <v>44</v>
      </c>
      <c r="H5275">
        <v>11090880</v>
      </c>
      <c r="I5275" t="s">
        <v>14</v>
      </c>
      <c r="J5275">
        <v>52.371357462470499</v>
      </c>
      <c r="K5275">
        <v>4.8490704753184204</v>
      </c>
      <c r="L5275" t="s">
        <v>50</v>
      </c>
      <c r="M5275">
        <v>80</v>
      </c>
      <c r="N5275">
        <v>174</v>
      </c>
      <c r="O5275">
        <v>56</v>
      </c>
      <c r="P5275">
        <v>1.76</v>
      </c>
      <c r="Q5275">
        <v>300</v>
      </c>
      <c r="R5275">
        <v>6606</v>
      </c>
      <c r="S5275">
        <v>2</v>
      </c>
      <c r="T5275" t="s">
        <v>56</v>
      </c>
      <c r="U5275" t="s">
        <v>97</v>
      </c>
      <c r="V5275">
        <v>13920</v>
      </c>
      <c r="W5275">
        <v>0.5</v>
      </c>
    </row>
    <row r="5276" spans="7:23" x14ac:dyDescent="0.35">
      <c r="G5276" t="s">
        <v>44</v>
      </c>
      <c r="H5276">
        <v>11178448</v>
      </c>
      <c r="I5276" t="s">
        <v>14</v>
      </c>
      <c r="J5276">
        <v>52.357093762927803</v>
      </c>
      <c r="K5276">
        <v>4.8577258265200696</v>
      </c>
      <c r="L5276" t="s">
        <v>50</v>
      </c>
      <c r="M5276">
        <v>99</v>
      </c>
      <c r="N5276">
        <v>53</v>
      </c>
      <c r="O5276">
        <v>86</v>
      </c>
      <c r="P5276">
        <v>2.63</v>
      </c>
      <c r="Q5276">
        <v>287</v>
      </c>
      <c r="R5276">
        <v>6669</v>
      </c>
      <c r="S5276">
        <v>2</v>
      </c>
      <c r="T5276" t="s">
        <v>56</v>
      </c>
      <c r="U5276" t="s">
        <v>97</v>
      </c>
      <c r="V5276">
        <v>5247</v>
      </c>
      <c r="W5276">
        <v>0.5</v>
      </c>
    </row>
    <row r="5277" spans="7:23" x14ac:dyDescent="0.35">
      <c r="G5277" t="s">
        <v>44</v>
      </c>
      <c r="H5277">
        <v>11600796</v>
      </c>
      <c r="I5277" t="s">
        <v>14</v>
      </c>
      <c r="J5277">
        <v>52.366295103535201</v>
      </c>
      <c r="K5277">
        <v>4.8639603337152097</v>
      </c>
      <c r="L5277" t="s">
        <v>50</v>
      </c>
      <c r="M5277">
        <v>156</v>
      </c>
      <c r="N5277">
        <v>197</v>
      </c>
      <c r="O5277">
        <v>127</v>
      </c>
      <c r="P5277">
        <v>4.13</v>
      </c>
      <c r="Q5277">
        <v>152</v>
      </c>
      <c r="R5277">
        <v>6903</v>
      </c>
      <c r="S5277">
        <v>2</v>
      </c>
      <c r="T5277" t="s">
        <v>56</v>
      </c>
      <c r="U5277" t="s">
        <v>97</v>
      </c>
      <c r="V5277">
        <v>30732</v>
      </c>
      <c r="W5277">
        <v>0.5</v>
      </c>
    </row>
    <row r="5278" spans="7:23" x14ac:dyDescent="0.35">
      <c r="G5278" t="s">
        <v>44</v>
      </c>
      <c r="H5278">
        <v>12118145</v>
      </c>
      <c r="I5278" t="s">
        <v>14</v>
      </c>
      <c r="J5278">
        <v>52.359683938214303</v>
      </c>
      <c r="K5278">
        <v>4.8546093175085296</v>
      </c>
      <c r="L5278" t="s">
        <v>50</v>
      </c>
      <c r="M5278">
        <v>75</v>
      </c>
      <c r="N5278">
        <v>60</v>
      </c>
      <c r="O5278">
        <v>60</v>
      </c>
      <c r="P5278">
        <v>1.86</v>
      </c>
      <c r="Q5278">
        <v>355</v>
      </c>
      <c r="R5278">
        <v>7171</v>
      </c>
      <c r="S5278">
        <v>2</v>
      </c>
      <c r="T5278" t="s">
        <v>56</v>
      </c>
      <c r="U5278" t="s">
        <v>97</v>
      </c>
      <c r="V5278">
        <v>4500</v>
      </c>
      <c r="W5278">
        <v>0.5</v>
      </c>
    </row>
    <row r="5279" spans="7:23" x14ac:dyDescent="0.35">
      <c r="G5279" t="s">
        <v>44</v>
      </c>
      <c r="H5279">
        <v>13308006</v>
      </c>
      <c r="I5279" t="s">
        <v>14</v>
      </c>
      <c r="J5279">
        <v>52.358283581343102</v>
      </c>
      <c r="K5279">
        <v>4.8614818939070599</v>
      </c>
      <c r="L5279" t="s">
        <v>50</v>
      </c>
      <c r="M5279">
        <v>102</v>
      </c>
      <c r="N5279">
        <v>356</v>
      </c>
      <c r="O5279">
        <v>65</v>
      </c>
      <c r="P5279">
        <v>2.15</v>
      </c>
      <c r="Q5279">
        <v>9</v>
      </c>
      <c r="R5279">
        <v>8030</v>
      </c>
      <c r="S5279">
        <v>2</v>
      </c>
      <c r="T5279" t="s">
        <v>56</v>
      </c>
      <c r="U5279" t="s">
        <v>97</v>
      </c>
      <c r="V5279">
        <v>36312</v>
      </c>
      <c r="W5279">
        <v>0.5</v>
      </c>
    </row>
    <row r="5280" spans="7:23" x14ac:dyDescent="0.35">
      <c r="G5280" t="s">
        <v>44</v>
      </c>
      <c r="H5280">
        <v>13410002</v>
      </c>
      <c r="I5280" t="s">
        <v>14</v>
      </c>
      <c r="J5280">
        <v>52.359465295886601</v>
      </c>
      <c r="K5280">
        <v>4.8649115438999697</v>
      </c>
      <c r="L5280" t="s">
        <v>50</v>
      </c>
      <c r="M5280">
        <v>100</v>
      </c>
      <c r="N5280">
        <v>131</v>
      </c>
      <c r="O5280">
        <v>119</v>
      </c>
      <c r="P5280">
        <v>3.97</v>
      </c>
      <c r="Q5280">
        <v>303</v>
      </c>
      <c r="R5280">
        <v>8139</v>
      </c>
      <c r="S5280">
        <v>2</v>
      </c>
      <c r="T5280" t="s">
        <v>56</v>
      </c>
      <c r="U5280" t="s">
        <v>97</v>
      </c>
      <c r="V5280">
        <v>13100</v>
      </c>
      <c r="W5280">
        <v>0.5</v>
      </c>
    </row>
    <row r="5281" spans="7:23" x14ac:dyDescent="0.35">
      <c r="G5281" t="s">
        <v>44</v>
      </c>
      <c r="H5281">
        <v>13464429</v>
      </c>
      <c r="I5281" t="s">
        <v>14</v>
      </c>
      <c r="J5281">
        <v>52.365878876749498</v>
      </c>
      <c r="K5281">
        <v>4.8772245992735099</v>
      </c>
      <c r="L5281" t="s">
        <v>50</v>
      </c>
      <c r="M5281">
        <v>120</v>
      </c>
      <c r="N5281">
        <v>276</v>
      </c>
      <c r="O5281">
        <v>108</v>
      </c>
      <c r="P5281">
        <v>4.92</v>
      </c>
      <c r="Q5281">
        <v>11</v>
      </c>
      <c r="R5281">
        <v>8197</v>
      </c>
      <c r="S5281">
        <v>2</v>
      </c>
      <c r="T5281" t="s">
        <v>56</v>
      </c>
      <c r="U5281" t="s">
        <v>97</v>
      </c>
      <c r="V5281">
        <v>33120</v>
      </c>
      <c r="W5281">
        <v>0.5</v>
      </c>
    </row>
    <row r="5282" spans="7:23" x14ac:dyDescent="0.35">
      <c r="G5282" t="s">
        <v>44</v>
      </c>
      <c r="H5282">
        <v>13820169</v>
      </c>
      <c r="I5282" t="s">
        <v>14</v>
      </c>
      <c r="J5282">
        <v>52.3711452818388</v>
      </c>
      <c r="K5282">
        <v>4.8486634225245204</v>
      </c>
      <c r="L5282" t="s">
        <v>50</v>
      </c>
      <c r="M5282">
        <v>75</v>
      </c>
      <c r="N5282">
        <v>307</v>
      </c>
      <c r="O5282">
        <v>106</v>
      </c>
      <c r="P5282">
        <v>3.6</v>
      </c>
      <c r="Q5282">
        <v>53</v>
      </c>
      <c r="R5282">
        <v>8618</v>
      </c>
      <c r="S5282">
        <v>2</v>
      </c>
      <c r="T5282" t="s">
        <v>56</v>
      </c>
      <c r="U5282" t="s">
        <v>97</v>
      </c>
      <c r="V5282">
        <v>23025</v>
      </c>
      <c r="W5282">
        <v>0.5</v>
      </c>
    </row>
    <row r="5283" spans="7:23" x14ac:dyDescent="0.35">
      <c r="G5283" t="s">
        <v>44</v>
      </c>
      <c r="H5283">
        <v>14086359</v>
      </c>
      <c r="I5283" t="s">
        <v>14</v>
      </c>
      <c r="J5283">
        <v>52.363063638541199</v>
      </c>
      <c r="K5283">
        <v>4.8513946452786998</v>
      </c>
      <c r="L5283" t="s">
        <v>50</v>
      </c>
      <c r="M5283">
        <v>74</v>
      </c>
      <c r="N5283">
        <v>184</v>
      </c>
      <c r="O5283">
        <v>55</v>
      </c>
      <c r="P5283">
        <v>2.66</v>
      </c>
      <c r="Q5283">
        <v>64</v>
      </c>
      <c r="R5283">
        <v>8945</v>
      </c>
      <c r="S5283">
        <v>2</v>
      </c>
      <c r="T5283" t="s">
        <v>56</v>
      </c>
      <c r="U5283" t="s">
        <v>97</v>
      </c>
      <c r="V5283">
        <v>13616</v>
      </c>
      <c r="W5283">
        <v>0.5</v>
      </c>
    </row>
    <row r="5284" spans="7:23" x14ac:dyDescent="0.35">
      <c r="G5284" t="s">
        <v>44</v>
      </c>
      <c r="H5284">
        <v>14365838</v>
      </c>
      <c r="I5284" t="s">
        <v>14</v>
      </c>
      <c r="J5284">
        <v>52.367410613335998</v>
      </c>
      <c r="K5284">
        <v>4.8665464114213197</v>
      </c>
      <c r="L5284" t="s">
        <v>50</v>
      </c>
      <c r="M5284">
        <v>60</v>
      </c>
      <c r="N5284">
        <v>2</v>
      </c>
      <c r="O5284">
        <v>1</v>
      </c>
      <c r="P5284">
        <v>0.05</v>
      </c>
      <c r="Q5284">
        <v>305</v>
      </c>
      <c r="R5284">
        <v>9232</v>
      </c>
      <c r="S5284">
        <v>2</v>
      </c>
      <c r="T5284" t="s">
        <v>56</v>
      </c>
      <c r="U5284" t="s">
        <v>97</v>
      </c>
      <c r="V5284">
        <v>120</v>
      </c>
      <c r="W5284">
        <v>0.5</v>
      </c>
    </row>
    <row r="5285" spans="7:23" x14ac:dyDescent="0.35">
      <c r="G5285" t="s">
        <v>44</v>
      </c>
      <c r="H5285">
        <v>14479187</v>
      </c>
      <c r="I5285" t="s">
        <v>14</v>
      </c>
      <c r="J5285">
        <v>52.361015651480898</v>
      </c>
      <c r="K5285">
        <v>4.8663015941706398</v>
      </c>
      <c r="L5285" t="s">
        <v>50</v>
      </c>
      <c r="M5285">
        <v>110</v>
      </c>
      <c r="N5285">
        <v>216</v>
      </c>
      <c r="O5285">
        <v>202</v>
      </c>
      <c r="P5285">
        <v>7.29</v>
      </c>
      <c r="Q5285">
        <v>53</v>
      </c>
      <c r="R5285">
        <v>9306</v>
      </c>
      <c r="S5285">
        <v>2</v>
      </c>
      <c r="T5285" t="s">
        <v>56</v>
      </c>
      <c r="U5285" t="s">
        <v>97</v>
      </c>
      <c r="V5285">
        <v>23760</v>
      </c>
      <c r="W5285">
        <v>0.5</v>
      </c>
    </row>
    <row r="5286" spans="7:23" x14ac:dyDescent="0.35">
      <c r="G5286" t="s">
        <v>44</v>
      </c>
      <c r="H5286">
        <v>14819551</v>
      </c>
      <c r="I5286" t="s">
        <v>14</v>
      </c>
      <c r="J5286">
        <v>52.362518659815898</v>
      </c>
      <c r="K5286">
        <v>4.8684006691499597</v>
      </c>
      <c r="L5286" t="s">
        <v>50</v>
      </c>
      <c r="M5286">
        <v>70</v>
      </c>
      <c r="N5286">
        <v>52</v>
      </c>
      <c r="O5286">
        <v>191</v>
      </c>
      <c r="P5286">
        <v>7.23</v>
      </c>
      <c r="Q5286">
        <v>73</v>
      </c>
      <c r="R5286">
        <v>9513</v>
      </c>
      <c r="S5286">
        <v>2</v>
      </c>
      <c r="T5286" t="s">
        <v>56</v>
      </c>
      <c r="U5286" t="s">
        <v>97</v>
      </c>
      <c r="V5286">
        <v>3640</v>
      </c>
      <c r="W5286">
        <v>0.5</v>
      </c>
    </row>
    <row r="5287" spans="7:23" x14ac:dyDescent="0.35">
      <c r="G5287" t="s">
        <v>44</v>
      </c>
      <c r="H5287">
        <v>16009775</v>
      </c>
      <c r="I5287" t="s">
        <v>14</v>
      </c>
      <c r="J5287">
        <v>52.370929749797199</v>
      </c>
      <c r="K5287">
        <v>4.8590109964146002</v>
      </c>
      <c r="L5287" t="s">
        <v>50</v>
      </c>
      <c r="M5287">
        <v>70</v>
      </c>
      <c r="N5287">
        <v>240</v>
      </c>
      <c r="O5287">
        <v>20</v>
      </c>
      <c r="P5287">
        <v>0.95</v>
      </c>
      <c r="Q5287">
        <v>244</v>
      </c>
      <c r="R5287">
        <v>10257</v>
      </c>
      <c r="S5287">
        <v>2</v>
      </c>
      <c r="T5287" t="s">
        <v>56</v>
      </c>
      <c r="U5287" t="s">
        <v>97</v>
      </c>
      <c r="V5287">
        <v>16800</v>
      </c>
      <c r="W5287">
        <v>0.5</v>
      </c>
    </row>
    <row r="5288" spans="7:23" x14ac:dyDescent="0.35">
      <c r="G5288" t="s">
        <v>44</v>
      </c>
      <c r="H5288">
        <v>16084127</v>
      </c>
      <c r="I5288" t="s">
        <v>14</v>
      </c>
      <c r="J5288">
        <v>52.363120655232699</v>
      </c>
      <c r="K5288">
        <v>4.8772121911962598</v>
      </c>
      <c r="L5288" t="s">
        <v>50</v>
      </c>
      <c r="M5288">
        <v>295</v>
      </c>
      <c r="N5288">
        <v>190</v>
      </c>
      <c r="O5288">
        <v>106</v>
      </c>
      <c r="P5288">
        <v>5.97</v>
      </c>
      <c r="Q5288">
        <v>127</v>
      </c>
      <c r="R5288">
        <v>10304</v>
      </c>
      <c r="S5288">
        <v>2</v>
      </c>
      <c r="T5288" t="s">
        <v>56</v>
      </c>
      <c r="U5288" t="s">
        <v>97</v>
      </c>
      <c r="V5288">
        <v>56050</v>
      </c>
      <c r="W5288">
        <v>0.5</v>
      </c>
    </row>
    <row r="5289" spans="7:23" x14ac:dyDescent="0.35">
      <c r="G5289" t="s">
        <v>44</v>
      </c>
      <c r="H5289">
        <v>16329047</v>
      </c>
      <c r="I5289" t="s">
        <v>14</v>
      </c>
      <c r="J5289">
        <v>52.372208262994</v>
      </c>
      <c r="K5289">
        <v>4.8556424594334899</v>
      </c>
      <c r="L5289" t="s">
        <v>50</v>
      </c>
      <c r="M5289">
        <v>60</v>
      </c>
      <c r="N5289">
        <v>335</v>
      </c>
      <c r="O5289">
        <v>81</v>
      </c>
      <c r="P5289">
        <v>3.45</v>
      </c>
      <c r="Q5289">
        <v>80</v>
      </c>
      <c r="R5289">
        <v>10493</v>
      </c>
      <c r="S5289">
        <v>2</v>
      </c>
      <c r="T5289" t="s">
        <v>56</v>
      </c>
      <c r="U5289" t="s">
        <v>97</v>
      </c>
      <c r="V5289">
        <v>20100</v>
      </c>
      <c r="W5289">
        <v>0.5</v>
      </c>
    </row>
    <row r="5290" spans="7:23" x14ac:dyDescent="0.35">
      <c r="G5290" t="s">
        <v>44</v>
      </c>
      <c r="H5290">
        <v>16840520</v>
      </c>
      <c r="I5290" t="s">
        <v>14</v>
      </c>
      <c r="J5290">
        <v>52.361008057626002</v>
      </c>
      <c r="K5290">
        <v>4.8684739931038301</v>
      </c>
      <c r="L5290" t="s">
        <v>50</v>
      </c>
      <c r="M5290">
        <v>90</v>
      </c>
      <c r="N5290">
        <v>302</v>
      </c>
      <c r="O5290">
        <v>96</v>
      </c>
      <c r="P5290">
        <v>4.2699999999999996</v>
      </c>
      <c r="Q5290">
        <v>153</v>
      </c>
      <c r="R5290">
        <v>10841</v>
      </c>
      <c r="S5290">
        <v>2</v>
      </c>
      <c r="T5290" t="s">
        <v>56</v>
      </c>
      <c r="U5290" t="s">
        <v>97</v>
      </c>
      <c r="V5290">
        <v>27180</v>
      </c>
      <c r="W5290">
        <v>0.5</v>
      </c>
    </row>
    <row r="5291" spans="7:23" x14ac:dyDescent="0.35">
      <c r="G5291" t="s">
        <v>44</v>
      </c>
      <c r="H5291">
        <v>17245058</v>
      </c>
      <c r="I5291" t="s">
        <v>14</v>
      </c>
      <c r="J5291">
        <v>52.368707812172502</v>
      </c>
      <c r="K5291">
        <v>4.8723784979978904</v>
      </c>
      <c r="L5291" t="s">
        <v>50</v>
      </c>
      <c r="M5291">
        <v>79</v>
      </c>
      <c r="N5291">
        <v>142</v>
      </c>
      <c r="O5291">
        <v>107</v>
      </c>
      <c r="P5291">
        <v>4.95</v>
      </c>
      <c r="Q5291">
        <v>25</v>
      </c>
      <c r="R5291">
        <v>11052</v>
      </c>
      <c r="S5291">
        <v>2</v>
      </c>
      <c r="T5291" t="s">
        <v>56</v>
      </c>
      <c r="U5291" t="s">
        <v>97</v>
      </c>
      <c r="V5291">
        <v>11218</v>
      </c>
      <c r="W5291">
        <v>0.5</v>
      </c>
    </row>
    <row r="5292" spans="7:23" x14ac:dyDescent="0.35">
      <c r="G5292" t="s">
        <v>44</v>
      </c>
      <c r="H5292">
        <v>17470838</v>
      </c>
      <c r="I5292" t="s">
        <v>14</v>
      </c>
      <c r="J5292">
        <v>52.364560118932502</v>
      </c>
      <c r="K5292">
        <v>4.8777057612575403</v>
      </c>
      <c r="L5292" t="s">
        <v>50</v>
      </c>
      <c r="M5292">
        <v>79</v>
      </c>
      <c r="N5292">
        <v>196</v>
      </c>
      <c r="O5292">
        <v>146</v>
      </c>
      <c r="P5292">
        <v>6.81</v>
      </c>
      <c r="Q5292">
        <v>100</v>
      </c>
      <c r="R5292">
        <v>11184</v>
      </c>
      <c r="S5292">
        <v>2</v>
      </c>
      <c r="T5292" t="s">
        <v>56</v>
      </c>
      <c r="U5292" t="s">
        <v>97</v>
      </c>
      <c r="V5292">
        <v>15484</v>
      </c>
      <c r="W5292">
        <v>0.5</v>
      </c>
    </row>
    <row r="5293" spans="7:23" x14ac:dyDescent="0.35">
      <c r="G5293" t="s">
        <v>44</v>
      </c>
      <c r="H5293">
        <v>17509209</v>
      </c>
      <c r="I5293" t="s">
        <v>14</v>
      </c>
      <c r="J5293">
        <v>52.364754039416397</v>
      </c>
      <c r="K5293">
        <v>4.8772788106241203</v>
      </c>
      <c r="L5293" t="s">
        <v>50</v>
      </c>
      <c r="M5293">
        <v>105</v>
      </c>
      <c r="N5293">
        <v>26</v>
      </c>
      <c r="O5293">
        <v>151</v>
      </c>
      <c r="P5293">
        <v>7.13</v>
      </c>
      <c r="Q5293">
        <v>166</v>
      </c>
      <c r="R5293">
        <v>11211</v>
      </c>
      <c r="S5293">
        <v>2</v>
      </c>
      <c r="T5293" t="s">
        <v>56</v>
      </c>
      <c r="U5293" t="s">
        <v>97</v>
      </c>
      <c r="V5293">
        <v>2730</v>
      </c>
      <c r="W5293">
        <v>0.5</v>
      </c>
    </row>
    <row r="5294" spans="7:23" x14ac:dyDescent="0.35">
      <c r="G5294" t="s">
        <v>44</v>
      </c>
      <c r="H5294">
        <v>17511090</v>
      </c>
      <c r="I5294" t="s">
        <v>14</v>
      </c>
      <c r="J5294">
        <v>52.369165479654299</v>
      </c>
      <c r="K5294">
        <v>4.87548450655654</v>
      </c>
      <c r="L5294" t="s">
        <v>50</v>
      </c>
      <c r="M5294">
        <v>320</v>
      </c>
      <c r="N5294">
        <v>108</v>
      </c>
      <c r="O5294">
        <v>5</v>
      </c>
      <c r="P5294">
        <v>0.34</v>
      </c>
      <c r="Q5294">
        <v>167</v>
      </c>
      <c r="R5294">
        <v>11213</v>
      </c>
      <c r="S5294">
        <v>2</v>
      </c>
      <c r="T5294" t="s">
        <v>56</v>
      </c>
      <c r="U5294" t="s">
        <v>97</v>
      </c>
      <c r="V5294">
        <v>34560</v>
      </c>
      <c r="W5294">
        <v>0.5</v>
      </c>
    </row>
    <row r="5295" spans="7:23" x14ac:dyDescent="0.35">
      <c r="G5295" t="s">
        <v>44</v>
      </c>
      <c r="H5295">
        <v>17563446</v>
      </c>
      <c r="I5295" t="s">
        <v>14</v>
      </c>
      <c r="J5295">
        <v>52.369785871409398</v>
      </c>
      <c r="K5295">
        <v>4.87222804846422</v>
      </c>
      <c r="L5295" t="s">
        <v>50</v>
      </c>
      <c r="M5295">
        <v>130</v>
      </c>
      <c r="N5295">
        <v>350</v>
      </c>
      <c r="O5295">
        <v>67</v>
      </c>
      <c r="P5295">
        <v>3.2</v>
      </c>
      <c r="Q5295">
        <v>3</v>
      </c>
      <c r="R5295">
        <v>11249</v>
      </c>
      <c r="S5295">
        <v>2</v>
      </c>
      <c r="T5295" t="s">
        <v>56</v>
      </c>
      <c r="U5295" t="s">
        <v>97</v>
      </c>
      <c r="V5295">
        <v>45500</v>
      </c>
      <c r="W5295">
        <v>0.5</v>
      </c>
    </row>
    <row r="5296" spans="7:23" x14ac:dyDescent="0.35">
      <c r="G5296" t="s">
        <v>44</v>
      </c>
      <c r="H5296">
        <v>17674855</v>
      </c>
      <c r="I5296" t="s">
        <v>14</v>
      </c>
      <c r="J5296">
        <v>52.359446773753</v>
      </c>
      <c r="K5296">
        <v>4.8605304895672896</v>
      </c>
      <c r="L5296" t="s">
        <v>50</v>
      </c>
      <c r="M5296">
        <v>149</v>
      </c>
      <c r="N5296">
        <v>24</v>
      </c>
      <c r="O5296">
        <v>85</v>
      </c>
      <c r="P5296">
        <v>4.1100000000000003</v>
      </c>
      <c r="Q5296">
        <v>330</v>
      </c>
      <c r="R5296">
        <v>11326</v>
      </c>
      <c r="S5296">
        <v>2</v>
      </c>
      <c r="T5296" t="s">
        <v>56</v>
      </c>
      <c r="U5296" t="s">
        <v>97</v>
      </c>
      <c r="V5296">
        <v>3576</v>
      </c>
      <c r="W5296">
        <v>0.5</v>
      </c>
    </row>
    <row r="5297" spans="7:23" x14ac:dyDescent="0.35">
      <c r="G5297" t="s">
        <v>44</v>
      </c>
      <c r="H5297">
        <v>17679541</v>
      </c>
      <c r="I5297" t="s">
        <v>14</v>
      </c>
      <c r="J5297">
        <v>52.357615799363401</v>
      </c>
      <c r="K5297">
        <v>4.8579705315316204</v>
      </c>
      <c r="L5297" t="s">
        <v>50</v>
      </c>
      <c r="M5297">
        <v>85</v>
      </c>
      <c r="N5297">
        <v>281</v>
      </c>
      <c r="O5297">
        <v>119</v>
      </c>
      <c r="P5297">
        <v>5.68</v>
      </c>
      <c r="Q5297">
        <v>58</v>
      </c>
      <c r="R5297">
        <v>11332</v>
      </c>
      <c r="S5297">
        <v>2</v>
      </c>
      <c r="T5297" t="s">
        <v>56</v>
      </c>
      <c r="U5297" t="s">
        <v>97</v>
      </c>
      <c r="V5297">
        <v>23885</v>
      </c>
      <c r="W5297">
        <v>0.5</v>
      </c>
    </row>
    <row r="5298" spans="7:23" x14ac:dyDescent="0.35">
      <c r="G5298" t="s">
        <v>44</v>
      </c>
      <c r="H5298">
        <v>17820658</v>
      </c>
      <c r="I5298" t="s">
        <v>14</v>
      </c>
      <c r="J5298">
        <v>52.366876726942401</v>
      </c>
      <c r="K5298">
        <v>4.86459641460256</v>
      </c>
      <c r="L5298" t="s">
        <v>50</v>
      </c>
      <c r="M5298">
        <v>125</v>
      </c>
      <c r="N5298">
        <v>322</v>
      </c>
      <c r="O5298">
        <v>88</v>
      </c>
      <c r="P5298">
        <v>4.33</v>
      </c>
      <c r="Q5298">
        <v>92</v>
      </c>
      <c r="R5298">
        <v>11410</v>
      </c>
      <c r="S5298">
        <v>2</v>
      </c>
      <c r="T5298" t="s">
        <v>56</v>
      </c>
      <c r="U5298" t="s">
        <v>97</v>
      </c>
      <c r="V5298">
        <v>40250</v>
      </c>
      <c r="W5298">
        <v>0.5</v>
      </c>
    </row>
    <row r="5299" spans="7:23" x14ac:dyDescent="0.35">
      <c r="G5299" t="s">
        <v>44</v>
      </c>
      <c r="H5299">
        <v>18004933</v>
      </c>
      <c r="I5299" t="s">
        <v>14</v>
      </c>
      <c r="J5299">
        <v>52.3651736819562</v>
      </c>
      <c r="K5299">
        <v>4.8667066748587997</v>
      </c>
      <c r="L5299" t="s">
        <v>50</v>
      </c>
      <c r="M5299">
        <v>130</v>
      </c>
      <c r="N5299">
        <v>204</v>
      </c>
      <c r="O5299">
        <v>94</v>
      </c>
      <c r="P5299">
        <v>5.49</v>
      </c>
      <c r="Q5299">
        <v>68</v>
      </c>
      <c r="R5299">
        <v>11532</v>
      </c>
      <c r="S5299">
        <v>2</v>
      </c>
      <c r="T5299" t="s">
        <v>56</v>
      </c>
      <c r="U5299" t="s">
        <v>97</v>
      </c>
      <c r="V5299">
        <v>26520</v>
      </c>
      <c r="W5299">
        <v>0.5</v>
      </c>
    </row>
    <row r="5300" spans="7:23" x14ac:dyDescent="0.35">
      <c r="G5300" t="s">
        <v>44</v>
      </c>
      <c r="H5300">
        <v>18237619</v>
      </c>
      <c r="I5300" t="s">
        <v>14</v>
      </c>
      <c r="J5300">
        <v>52.367846961603398</v>
      </c>
      <c r="K5300">
        <v>4.8638177768203201</v>
      </c>
      <c r="L5300" t="s">
        <v>50</v>
      </c>
      <c r="M5300">
        <v>79</v>
      </c>
      <c r="N5300">
        <v>309</v>
      </c>
      <c r="O5300">
        <v>42</v>
      </c>
      <c r="P5300">
        <v>2.17</v>
      </c>
      <c r="Q5300">
        <v>17</v>
      </c>
      <c r="R5300">
        <v>11755</v>
      </c>
      <c r="S5300">
        <v>2</v>
      </c>
      <c r="T5300" t="s">
        <v>56</v>
      </c>
      <c r="U5300" t="s">
        <v>97</v>
      </c>
      <c r="V5300">
        <v>24411</v>
      </c>
      <c r="W5300">
        <v>0.5</v>
      </c>
    </row>
    <row r="5301" spans="7:23" x14ac:dyDescent="0.35">
      <c r="G5301" t="s">
        <v>44</v>
      </c>
      <c r="H5301">
        <v>18557924</v>
      </c>
      <c r="I5301" t="s">
        <v>14</v>
      </c>
      <c r="J5301">
        <v>52.360992500352602</v>
      </c>
      <c r="K5301">
        <v>4.85829938606798</v>
      </c>
      <c r="L5301" t="s">
        <v>50</v>
      </c>
      <c r="M5301">
        <v>159</v>
      </c>
      <c r="N5301">
        <v>250</v>
      </c>
      <c r="O5301">
        <v>9</v>
      </c>
      <c r="P5301">
        <v>0.56999999999999995</v>
      </c>
      <c r="Q5301">
        <v>360</v>
      </c>
      <c r="R5301">
        <v>12050</v>
      </c>
      <c r="S5301">
        <v>2</v>
      </c>
      <c r="T5301" t="s">
        <v>56</v>
      </c>
      <c r="U5301" t="s">
        <v>97</v>
      </c>
      <c r="V5301">
        <v>39750</v>
      </c>
      <c r="W5301">
        <v>0.5</v>
      </c>
    </row>
    <row r="5302" spans="7:23" x14ac:dyDescent="0.35">
      <c r="G5302" t="s">
        <v>44</v>
      </c>
      <c r="H5302">
        <v>18559901</v>
      </c>
      <c r="I5302" t="s">
        <v>14</v>
      </c>
      <c r="J5302">
        <v>52.366612051001802</v>
      </c>
      <c r="K5302">
        <v>4.8737895743111599</v>
      </c>
      <c r="L5302" t="s">
        <v>50</v>
      </c>
      <c r="M5302">
        <v>190</v>
      </c>
      <c r="N5302">
        <v>262</v>
      </c>
      <c r="O5302">
        <v>61</v>
      </c>
      <c r="P5302">
        <v>3.45</v>
      </c>
      <c r="Q5302">
        <v>296</v>
      </c>
      <c r="R5302">
        <v>12055</v>
      </c>
      <c r="S5302">
        <v>2</v>
      </c>
      <c r="T5302" t="s">
        <v>56</v>
      </c>
      <c r="U5302" t="s">
        <v>97</v>
      </c>
      <c r="V5302">
        <v>49780</v>
      </c>
      <c r="W5302">
        <v>0.5</v>
      </c>
    </row>
    <row r="5303" spans="7:23" x14ac:dyDescent="0.35">
      <c r="G5303" t="s">
        <v>44</v>
      </c>
      <c r="H5303">
        <v>18572976</v>
      </c>
      <c r="I5303" t="s">
        <v>14</v>
      </c>
      <c r="J5303">
        <v>52.366950417549603</v>
      </c>
      <c r="K5303">
        <v>4.8737894856455197</v>
      </c>
      <c r="L5303" t="s">
        <v>50</v>
      </c>
      <c r="M5303">
        <v>140</v>
      </c>
      <c r="N5303">
        <v>235</v>
      </c>
      <c r="O5303">
        <v>8</v>
      </c>
      <c r="P5303">
        <v>0.55000000000000004</v>
      </c>
      <c r="Q5303">
        <v>282</v>
      </c>
      <c r="R5303">
        <v>12062</v>
      </c>
      <c r="S5303">
        <v>2</v>
      </c>
      <c r="T5303" t="s">
        <v>56</v>
      </c>
      <c r="U5303" t="s">
        <v>97</v>
      </c>
      <c r="V5303">
        <v>32900</v>
      </c>
      <c r="W5303">
        <v>0.5</v>
      </c>
    </row>
    <row r="5304" spans="7:23" x14ac:dyDescent="0.35">
      <c r="G5304" t="s">
        <v>44</v>
      </c>
      <c r="H5304">
        <v>18573628</v>
      </c>
      <c r="I5304" t="s">
        <v>14</v>
      </c>
      <c r="J5304">
        <v>52.3665564709991</v>
      </c>
      <c r="K5304">
        <v>4.8735221928385197</v>
      </c>
      <c r="L5304" t="s">
        <v>50</v>
      </c>
      <c r="M5304">
        <v>165</v>
      </c>
      <c r="N5304">
        <v>240</v>
      </c>
      <c r="O5304">
        <v>41</v>
      </c>
      <c r="P5304">
        <v>2.17</v>
      </c>
      <c r="Q5304">
        <v>330</v>
      </c>
      <c r="R5304">
        <v>12063</v>
      </c>
      <c r="S5304">
        <v>2</v>
      </c>
      <c r="T5304" t="s">
        <v>56</v>
      </c>
      <c r="U5304" t="s">
        <v>97</v>
      </c>
      <c r="V5304">
        <v>39600</v>
      </c>
      <c r="W5304">
        <v>0.5</v>
      </c>
    </row>
    <row r="5305" spans="7:23" x14ac:dyDescent="0.35">
      <c r="G5305" t="s">
        <v>44</v>
      </c>
      <c r="H5305">
        <v>18630616</v>
      </c>
      <c r="I5305" t="s">
        <v>14</v>
      </c>
      <c r="J5305">
        <v>52.370383574518399</v>
      </c>
      <c r="K5305">
        <v>4.85287291826564</v>
      </c>
      <c r="L5305" t="s">
        <v>50</v>
      </c>
      <c r="M5305">
        <v>100</v>
      </c>
      <c r="N5305">
        <v>60</v>
      </c>
      <c r="O5305">
        <v>22</v>
      </c>
      <c r="P5305">
        <v>1.23</v>
      </c>
      <c r="Q5305">
        <v>284</v>
      </c>
      <c r="R5305">
        <v>12118</v>
      </c>
      <c r="S5305">
        <v>2</v>
      </c>
      <c r="T5305" t="s">
        <v>56</v>
      </c>
      <c r="U5305" t="s">
        <v>97</v>
      </c>
      <c r="V5305">
        <v>6000</v>
      </c>
      <c r="W5305">
        <v>0.5</v>
      </c>
    </row>
    <row r="5306" spans="7:23" x14ac:dyDescent="0.35">
      <c r="G5306" t="s">
        <v>44</v>
      </c>
      <c r="H5306">
        <v>18920513</v>
      </c>
      <c r="I5306" t="s">
        <v>14</v>
      </c>
      <c r="J5306">
        <v>52.369459436389697</v>
      </c>
      <c r="K5306">
        <v>4.8750794343356603</v>
      </c>
      <c r="L5306" t="s">
        <v>50</v>
      </c>
      <c r="M5306">
        <v>70</v>
      </c>
      <c r="N5306">
        <v>268</v>
      </c>
      <c r="O5306">
        <v>58</v>
      </c>
      <c r="P5306">
        <v>3.12</v>
      </c>
      <c r="Q5306">
        <v>8</v>
      </c>
      <c r="R5306">
        <v>12340</v>
      </c>
      <c r="S5306">
        <v>2</v>
      </c>
      <c r="T5306" t="s">
        <v>56</v>
      </c>
      <c r="U5306" t="s">
        <v>97</v>
      </c>
      <c r="V5306">
        <v>18760</v>
      </c>
      <c r="W5306">
        <v>0.5</v>
      </c>
    </row>
    <row r="5307" spans="7:23" x14ac:dyDescent="0.35">
      <c r="G5307" t="s">
        <v>44</v>
      </c>
      <c r="H5307">
        <v>19278681</v>
      </c>
      <c r="I5307" t="s">
        <v>14</v>
      </c>
      <c r="J5307">
        <v>52.362894821971402</v>
      </c>
      <c r="K5307">
        <v>4.8548045445088404</v>
      </c>
      <c r="L5307" t="s">
        <v>50</v>
      </c>
      <c r="M5307">
        <v>59</v>
      </c>
      <c r="N5307">
        <v>312</v>
      </c>
      <c r="O5307">
        <v>111</v>
      </c>
      <c r="P5307">
        <v>6.82</v>
      </c>
      <c r="Q5307">
        <v>68</v>
      </c>
      <c r="R5307">
        <v>12657</v>
      </c>
      <c r="S5307">
        <v>2</v>
      </c>
      <c r="T5307" t="s">
        <v>56</v>
      </c>
      <c r="U5307" t="s">
        <v>97</v>
      </c>
      <c r="V5307">
        <v>18408</v>
      </c>
      <c r="W5307">
        <v>0.5</v>
      </c>
    </row>
    <row r="5308" spans="7:23" x14ac:dyDescent="0.35">
      <c r="G5308" t="s">
        <v>44</v>
      </c>
      <c r="H5308">
        <v>19300302</v>
      </c>
      <c r="I5308" t="s">
        <v>14</v>
      </c>
      <c r="J5308">
        <v>52.364578990209601</v>
      </c>
      <c r="K5308">
        <v>4.8551167352314897</v>
      </c>
      <c r="L5308" t="s">
        <v>50</v>
      </c>
      <c r="M5308">
        <v>76</v>
      </c>
      <c r="N5308">
        <v>305</v>
      </c>
      <c r="O5308">
        <v>100</v>
      </c>
      <c r="P5308">
        <v>6.1</v>
      </c>
      <c r="Q5308">
        <v>69</v>
      </c>
      <c r="R5308">
        <v>12673</v>
      </c>
      <c r="S5308">
        <v>2</v>
      </c>
      <c r="T5308" t="s">
        <v>56</v>
      </c>
      <c r="U5308" t="s">
        <v>97</v>
      </c>
      <c r="V5308">
        <v>23180</v>
      </c>
      <c r="W5308">
        <v>0.5</v>
      </c>
    </row>
    <row r="5309" spans="7:23" x14ac:dyDescent="0.35">
      <c r="G5309" t="s">
        <v>44</v>
      </c>
      <c r="H5309">
        <v>20026132</v>
      </c>
      <c r="I5309" t="s">
        <v>14</v>
      </c>
      <c r="J5309">
        <v>52.366016332797599</v>
      </c>
      <c r="K5309">
        <v>4.8645908748946001</v>
      </c>
      <c r="L5309" t="s">
        <v>50</v>
      </c>
      <c r="M5309">
        <v>175</v>
      </c>
      <c r="N5309">
        <v>27</v>
      </c>
      <c r="O5309">
        <v>72</v>
      </c>
      <c r="P5309">
        <v>4.59</v>
      </c>
      <c r="Q5309">
        <v>291</v>
      </c>
      <c r="R5309">
        <v>13393</v>
      </c>
      <c r="S5309">
        <v>2</v>
      </c>
      <c r="T5309" t="s">
        <v>56</v>
      </c>
      <c r="U5309" t="s">
        <v>97</v>
      </c>
      <c r="V5309">
        <v>4725</v>
      </c>
      <c r="W5309">
        <v>0.5</v>
      </c>
    </row>
    <row r="5310" spans="7:23" x14ac:dyDescent="0.35">
      <c r="G5310" t="s">
        <v>44</v>
      </c>
      <c r="H5310">
        <v>20468518</v>
      </c>
      <c r="I5310" t="s">
        <v>14</v>
      </c>
      <c r="J5310">
        <v>52.368718992438403</v>
      </c>
      <c r="K5310">
        <v>4.8734489514007704</v>
      </c>
      <c r="L5310" t="s">
        <v>50</v>
      </c>
      <c r="M5310">
        <v>81</v>
      </c>
      <c r="N5310">
        <v>10</v>
      </c>
      <c r="O5310">
        <v>55</v>
      </c>
      <c r="P5310">
        <v>3.53</v>
      </c>
      <c r="Q5310">
        <v>44</v>
      </c>
      <c r="R5310">
        <v>13756</v>
      </c>
      <c r="S5310">
        <v>2</v>
      </c>
      <c r="T5310" t="s">
        <v>56</v>
      </c>
      <c r="U5310" t="s">
        <v>97</v>
      </c>
      <c r="V5310">
        <v>810</v>
      </c>
      <c r="W5310">
        <v>0.5</v>
      </c>
    </row>
    <row r="5311" spans="7:23" x14ac:dyDescent="0.35">
      <c r="G5311" t="s">
        <v>44</v>
      </c>
      <c r="H5311">
        <v>20681799</v>
      </c>
      <c r="I5311" t="s">
        <v>14</v>
      </c>
      <c r="J5311">
        <v>52.372324580555997</v>
      </c>
      <c r="K5311">
        <v>4.8534282949679</v>
      </c>
      <c r="L5311" t="s">
        <v>50</v>
      </c>
      <c r="M5311">
        <v>68</v>
      </c>
      <c r="N5311">
        <v>322</v>
      </c>
      <c r="O5311">
        <v>42</v>
      </c>
      <c r="P5311">
        <v>2.78</v>
      </c>
      <c r="Q5311">
        <v>40</v>
      </c>
      <c r="R5311">
        <v>13900</v>
      </c>
      <c r="S5311">
        <v>2</v>
      </c>
      <c r="T5311" t="s">
        <v>56</v>
      </c>
      <c r="U5311" t="s">
        <v>97</v>
      </c>
      <c r="V5311">
        <v>21896</v>
      </c>
      <c r="W5311">
        <v>0.5</v>
      </c>
    </row>
    <row r="5312" spans="7:23" x14ac:dyDescent="0.35">
      <c r="G5312" t="s">
        <v>44</v>
      </c>
      <c r="H5312">
        <v>21216480</v>
      </c>
      <c r="I5312" t="s">
        <v>14</v>
      </c>
      <c r="J5312">
        <v>52.362803993573998</v>
      </c>
      <c r="K5312">
        <v>4.86714810468251</v>
      </c>
      <c r="L5312" t="s">
        <v>50</v>
      </c>
      <c r="M5312">
        <v>99</v>
      </c>
      <c r="N5312">
        <v>297</v>
      </c>
      <c r="O5312">
        <v>58</v>
      </c>
      <c r="P5312">
        <v>4.34</v>
      </c>
      <c r="Q5312">
        <v>33</v>
      </c>
      <c r="R5312">
        <v>14317</v>
      </c>
      <c r="S5312">
        <v>2</v>
      </c>
      <c r="T5312" t="s">
        <v>56</v>
      </c>
      <c r="U5312" t="s">
        <v>97</v>
      </c>
      <c r="V5312">
        <v>29403</v>
      </c>
      <c r="W5312">
        <v>0.5</v>
      </c>
    </row>
    <row r="5313" spans="7:23" x14ac:dyDescent="0.35">
      <c r="G5313" t="s">
        <v>44</v>
      </c>
      <c r="H5313">
        <v>21486402</v>
      </c>
      <c r="I5313" t="s">
        <v>14</v>
      </c>
      <c r="J5313">
        <v>52.358585685393997</v>
      </c>
      <c r="K5313">
        <v>4.8614401066491801</v>
      </c>
      <c r="L5313" t="s">
        <v>50</v>
      </c>
      <c r="M5313">
        <v>89</v>
      </c>
      <c r="N5313">
        <v>21</v>
      </c>
      <c r="O5313">
        <v>104</v>
      </c>
      <c r="P5313">
        <v>8.7200000000000006</v>
      </c>
      <c r="Q5313">
        <v>304</v>
      </c>
      <c r="R5313">
        <v>14534</v>
      </c>
      <c r="S5313">
        <v>2</v>
      </c>
      <c r="T5313" t="s">
        <v>56</v>
      </c>
      <c r="U5313" t="s">
        <v>97</v>
      </c>
      <c r="V5313">
        <v>1869</v>
      </c>
      <c r="W5313">
        <v>0.5</v>
      </c>
    </row>
    <row r="5314" spans="7:23" x14ac:dyDescent="0.35">
      <c r="G5314" t="s">
        <v>44</v>
      </c>
      <c r="H5314">
        <v>21633099</v>
      </c>
      <c r="I5314" t="s">
        <v>14</v>
      </c>
      <c r="J5314">
        <v>52.3610552942935</v>
      </c>
      <c r="K5314">
        <v>4.8671791235030701</v>
      </c>
      <c r="L5314" t="s">
        <v>50</v>
      </c>
      <c r="M5314">
        <v>105</v>
      </c>
      <c r="N5314">
        <v>76</v>
      </c>
      <c r="O5314">
        <v>71</v>
      </c>
      <c r="P5314">
        <v>5.46</v>
      </c>
      <c r="Q5314">
        <v>71</v>
      </c>
      <c r="R5314">
        <v>14677</v>
      </c>
      <c r="S5314">
        <v>2</v>
      </c>
      <c r="T5314" t="s">
        <v>56</v>
      </c>
      <c r="U5314" t="s">
        <v>97</v>
      </c>
      <c r="V5314">
        <v>7980</v>
      </c>
      <c r="W5314">
        <v>0.5</v>
      </c>
    </row>
    <row r="5315" spans="7:23" x14ac:dyDescent="0.35">
      <c r="G5315" t="s">
        <v>44</v>
      </c>
      <c r="H5315">
        <v>254104</v>
      </c>
      <c r="I5315" t="s">
        <v>7</v>
      </c>
      <c r="J5315">
        <v>52.365132466671596</v>
      </c>
      <c r="K5315">
        <v>4.9083717992884601</v>
      </c>
      <c r="L5315" t="s">
        <v>50</v>
      </c>
      <c r="M5315">
        <v>145</v>
      </c>
      <c r="N5315">
        <v>26</v>
      </c>
      <c r="O5315">
        <v>65</v>
      </c>
      <c r="P5315">
        <v>1.5</v>
      </c>
      <c r="Q5315">
        <v>306</v>
      </c>
      <c r="R5315">
        <v>120</v>
      </c>
      <c r="S5315">
        <v>2</v>
      </c>
      <c r="T5315" t="s">
        <v>68</v>
      </c>
      <c r="U5315" t="s">
        <v>99</v>
      </c>
      <c r="V5315">
        <v>3770</v>
      </c>
      <c r="W5315">
        <v>0.5</v>
      </c>
    </row>
    <row r="5316" spans="7:23" x14ac:dyDescent="0.35">
      <c r="G5316" t="s">
        <v>44</v>
      </c>
      <c r="H5316">
        <v>284319</v>
      </c>
      <c r="I5316" t="s">
        <v>7</v>
      </c>
      <c r="J5316">
        <v>52.360092579387</v>
      </c>
      <c r="K5316">
        <v>4.8946118131071801</v>
      </c>
      <c r="L5316" t="s">
        <v>50</v>
      </c>
      <c r="M5316">
        <v>115</v>
      </c>
      <c r="N5316">
        <v>21</v>
      </c>
      <c r="O5316">
        <v>16</v>
      </c>
      <c r="P5316">
        <v>0.19</v>
      </c>
      <c r="Q5316">
        <v>331</v>
      </c>
      <c r="R5316">
        <v>146</v>
      </c>
      <c r="S5316">
        <v>2</v>
      </c>
      <c r="T5316" t="s">
        <v>68</v>
      </c>
      <c r="U5316" t="s">
        <v>99</v>
      </c>
      <c r="V5316">
        <v>2415</v>
      </c>
      <c r="W5316">
        <v>0.5</v>
      </c>
    </row>
    <row r="5317" spans="7:23" x14ac:dyDescent="0.35">
      <c r="G5317" t="s">
        <v>44</v>
      </c>
      <c r="H5317">
        <v>311694</v>
      </c>
      <c r="I5317" t="s">
        <v>7</v>
      </c>
      <c r="J5317">
        <v>52.361762071894603</v>
      </c>
      <c r="K5317">
        <v>4.8932145010451702</v>
      </c>
      <c r="L5317" t="s">
        <v>50</v>
      </c>
      <c r="M5317">
        <v>115</v>
      </c>
      <c r="N5317">
        <v>17</v>
      </c>
      <c r="O5317">
        <v>9</v>
      </c>
      <c r="P5317">
        <v>0.2</v>
      </c>
      <c r="Q5317">
        <v>333</v>
      </c>
      <c r="R5317">
        <v>172</v>
      </c>
      <c r="S5317">
        <v>2</v>
      </c>
      <c r="T5317" t="s">
        <v>68</v>
      </c>
      <c r="U5317" t="s">
        <v>99</v>
      </c>
      <c r="V5317">
        <v>1955</v>
      </c>
      <c r="W5317">
        <v>0.5</v>
      </c>
    </row>
    <row r="5318" spans="7:23" x14ac:dyDescent="0.35">
      <c r="G5318" t="s">
        <v>44</v>
      </c>
      <c r="H5318">
        <v>356220</v>
      </c>
      <c r="I5318" t="s">
        <v>7</v>
      </c>
      <c r="J5318">
        <v>52.359892039549798</v>
      </c>
      <c r="K5318">
        <v>4.8939661530967804</v>
      </c>
      <c r="L5318" t="s">
        <v>50</v>
      </c>
      <c r="M5318">
        <v>120</v>
      </c>
      <c r="N5318">
        <v>217</v>
      </c>
      <c r="O5318">
        <v>160</v>
      </c>
      <c r="P5318">
        <v>1.96</v>
      </c>
      <c r="Q5318">
        <v>3</v>
      </c>
      <c r="R5318">
        <v>190</v>
      </c>
      <c r="S5318">
        <v>2</v>
      </c>
      <c r="T5318" t="s">
        <v>68</v>
      </c>
      <c r="U5318" t="s">
        <v>99</v>
      </c>
      <c r="V5318">
        <v>26040</v>
      </c>
      <c r="W5318">
        <v>0.5</v>
      </c>
    </row>
    <row r="5319" spans="7:23" x14ac:dyDescent="0.35">
      <c r="G5319" t="s">
        <v>44</v>
      </c>
      <c r="H5319">
        <v>366438</v>
      </c>
      <c r="I5319" t="s">
        <v>7</v>
      </c>
      <c r="J5319">
        <v>52.368501506194299</v>
      </c>
      <c r="K5319">
        <v>4.89669285015672</v>
      </c>
      <c r="L5319" t="s">
        <v>50</v>
      </c>
      <c r="M5319">
        <v>170</v>
      </c>
      <c r="N5319">
        <v>212</v>
      </c>
      <c r="O5319">
        <v>394</v>
      </c>
      <c r="P5319">
        <v>4.8600000000000003</v>
      </c>
      <c r="Q5319">
        <v>160</v>
      </c>
      <c r="R5319">
        <v>198</v>
      </c>
      <c r="S5319">
        <v>2</v>
      </c>
      <c r="T5319" t="s">
        <v>68</v>
      </c>
      <c r="U5319" t="s">
        <v>99</v>
      </c>
      <c r="V5319">
        <v>36040</v>
      </c>
      <c r="W5319">
        <v>0.5</v>
      </c>
    </row>
    <row r="5320" spans="7:23" x14ac:dyDescent="0.35">
      <c r="G5320" t="s">
        <v>44</v>
      </c>
      <c r="H5320">
        <v>434097</v>
      </c>
      <c r="I5320" t="s">
        <v>7</v>
      </c>
      <c r="J5320">
        <v>52.364087742958503</v>
      </c>
      <c r="K5320">
        <v>4.9220777860012799</v>
      </c>
      <c r="L5320" t="s">
        <v>50</v>
      </c>
      <c r="M5320">
        <v>82</v>
      </c>
      <c r="N5320">
        <v>221</v>
      </c>
      <c r="O5320">
        <v>175</v>
      </c>
      <c r="P5320">
        <v>2.52</v>
      </c>
      <c r="Q5320">
        <v>29</v>
      </c>
      <c r="R5320">
        <v>231</v>
      </c>
      <c r="S5320">
        <v>2</v>
      </c>
      <c r="T5320" t="s">
        <v>68</v>
      </c>
      <c r="U5320" t="s">
        <v>99</v>
      </c>
      <c r="V5320">
        <v>18122</v>
      </c>
      <c r="W5320">
        <v>0.5</v>
      </c>
    </row>
    <row r="5321" spans="7:23" x14ac:dyDescent="0.35">
      <c r="G5321" t="s">
        <v>44</v>
      </c>
      <c r="H5321">
        <v>530136</v>
      </c>
      <c r="I5321" t="s">
        <v>7</v>
      </c>
      <c r="J5321">
        <v>52.360212500344197</v>
      </c>
      <c r="K5321">
        <v>4.8993430062175403</v>
      </c>
      <c r="L5321" t="s">
        <v>50</v>
      </c>
      <c r="M5321">
        <v>55</v>
      </c>
      <c r="N5321">
        <v>55</v>
      </c>
      <c r="O5321">
        <v>306</v>
      </c>
      <c r="P5321">
        <v>3.9</v>
      </c>
      <c r="Q5321">
        <v>329</v>
      </c>
      <c r="R5321">
        <v>286</v>
      </c>
      <c r="S5321">
        <v>2</v>
      </c>
      <c r="T5321" t="s">
        <v>68</v>
      </c>
      <c r="U5321" t="s">
        <v>99</v>
      </c>
      <c r="V5321">
        <v>3025</v>
      </c>
      <c r="W5321">
        <v>0.5</v>
      </c>
    </row>
    <row r="5322" spans="7:23" x14ac:dyDescent="0.35">
      <c r="G5322" t="s">
        <v>44</v>
      </c>
      <c r="H5322">
        <v>600983</v>
      </c>
      <c r="I5322" t="s">
        <v>7</v>
      </c>
      <c r="J5322">
        <v>52.367156100403598</v>
      </c>
      <c r="K5322">
        <v>4.9268984142753496</v>
      </c>
      <c r="L5322" t="s">
        <v>50</v>
      </c>
      <c r="M5322">
        <v>90</v>
      </c>
      <c r="N5322">
        <v>251</v>
      </c>
      <c r="O5322">
        <v>178</v>
      </c>
      <c r="P5322">
        <v>2.35</v>
      </c>
      <c r="Q5322">
        <v>113</v>
      </c>
      <c r="R5322">
        <v>351</v>
      </c>
      <c r="S5322">
        <v>2</v>
      </c>
      <c r="T5322" t="s">
        <v>68</v>
      </c>
      <c r="U5322" t="s">
        <v>99</v>
      </c>
      <c r="V5322">
        <v>22590</v>
      </c>
      <c r="W5322">
        <v>0.5</v>
      </c>
    </row>
    <row r="5323" spans="7:23" x14ac:dyDescent="0.35">
      <c r="G5323" t="s">
        <v>44</v>
      </c>
      <c r="H5323">
        <v>645568</v>
      </c>
      <c r="I5323" t="s">
        <v>7</v>
      </c>
      <c r="J5323">
        <v>52.371903105151702</v>
      </c>
      <c r="K5323">
        <v>4.9014777261975802</v>
      </c>
      <c r="L5323" t="s">
        <v>50</v>
      </c>
      <c r="M5323">
        <v>175</v>
      </c>
      <c r="N5323">
        <v>236</v>
      </c>
      <c r="O5323">
        <v>57</v>
      </c>
      <c r="P5323">
        <v>1.19</v>
      </c>
      <c r="Q5323">
        <v>130</v>
      </c>
      <c r="R5323">
        <v>390</v>
      </c>
      <c r="S5323">
        <v>2</v>
      </c>
      <c r="T5323" t="s">
        <v>68</v>
      </c>
      <c r="U5323" t="s">
        <v>99</v>
      </c>
      <c r="V5323">
        <v>41300</v>
      </c>
      <c r="W5323">
        <v>0.5</v>
      </c>
    </row>
    <row r="5324" spans="7:23" x14ac:dyDescent="0.35">
      <c r="G5324" t="s">
        <v>44</v>
      </c>
      <c r="H5324">
        <v>794322</v>
      </c>
      <c r="I5324" t="s">
        <v>7</v>
      </c>
      <c r="J5324">
        <v>52.371930192186703</v>
      </c>
      <c r="K5324">
        <v>4.9037728669237497</v>
      </c>
      <c r="L5324" t="s">
        <v>50</v>
      </c>
      <c r="M5324">
        <v>150</v>
      </c>
      <c r="N5324">
        <v>15</v>
      </c>
      <c r="O5324">
        <v>254</v>
      </c>
      <c r="P5324">
        <v>3.6</v>
      </c>
      <c r="Q5324">
        <v>171</v>
      </c>
      <c r="R5324">
        <v>557</v>
      </c>
      <c r="S5324">
        <v>2</v>
      </c>
      <c r="T5324" t="s">
        <v>68</v>
      </c>
      <c r="U5324" t="s">
        <v>99</v>
      </c>
      <c r="V5324">
        <v>2250</v>
      </c>
      <c r="W5324">
        <v>0.5</v>
      </c>
    </row>
    <row r="5325" spans="7:23" x14ac:dyDescent="0.35">
      <c r="G5325" t="s">
        <v>44</v>
      </c>
      <c r="H5325">
        <v>874076</v>
      </c>
      <c r="I5325" t="s">
        <v>7</v>
      </c>
      <c r="J5325">
        <v>52.360366883409803</v>
      </c>
      <c r="K5325">
        <v>4.88996719048047</v>
      </c>
      <c r="L5325" t="s">
        <v>50</v>
      </c>
      <c r="M5325">
        <v>100</v>
      </c>
      <c r="N5325">
        <v>65</v>
      </c>
      <c r="O5325">
        <v>31</v>
      </c>
      <c r="P5325">
        <v>1.08</v>
      </c>
      <c r="Q5325">
        <v>247</v>
      </c>
      <c r="R5325">
        <v>638</v>
      </c>
      <c r="S5325">
        <v>2</v>
      </c>
      <c r="T5325" t="s">
        <v>68</v>
      </c>
      <c r="U5325" t="s">
        <v>99</v>
      </c>
      <c r="V5325">
        <v>6500</v>
      </c>
      <c r="W5325">
        <v>0.5</v>
      </c>
    </row>
    <row r="5326" spans="7:23" x14ac:dyDescent="0.35">
      <c r="G5326" t="s">
        <v>44</v>
      </c>
      <c r="H5326">
        <v>874315</v>
      </c>
      <c r="I5326" t="s">
        <v>7</v>
      </c>
      <c r="J5326">
        <v>52.361212723455502</v>
      </c>
      <c r="K5326">
        <v>4.8915525654926197</v>
      </c>
      <c r="L5326" t="s">
        <v>50</v>
      </c>
      <c r="M5326">
        <v>110</v>
      </c>
      <c r="N5326">
        <v>302</v>
      </c>
      <c r="O5326">
        <v>370</v>
      </c>
      <c r="P5326">
        <v>5.31</v>
      </c>
      <c r="Q5326">
        <v>121</v>
      </c>
      <c r="R5326">
        <v>639</v>
      </c>
      <c r="S5326">
        <v>2</v>
      </c>
      <c r="T5326" t="s">
        <v>68</v>
      </c>
      <c r="U5326" t="s">
        <v>99</v>
      </c>
      <c r="V5326">
        <v>33220</v>
      </c>
      <c r="W5326">
        <v>0.5</v>
      </c>
    </row>
    <row r="5327" spans="7:23" x14ac:dyDescent="0.35">
      <c r="G5327" t="s">
        <v>44</v>
      </c>
      <c r="H5327">
        <v>877702</v>
      </c>
      <c r="I5327" t="s">
        <v>7</v>
      </c>
      <c r="J5327">
        <v>52.362471981668399</v>
      </c>
      <c r="K5327">
        <v>4.8907262961374904</v>
      </c>
      <c r="L5327" t="s">
        <v>50</v>
      </c>
      <c r="M5327">
        <v>150</v>
      </c>
      <c r="N5327">
        <v>97</v>
      </c>
      <c r="O5327">
        <v>33</v>
      </c>
      <c r="P5327">
        <v>0.49</v>
      </c>
      <c r="Q5327">
        <v>223</v>
      </c>
      <c r="R5327">
        <v>643</v>
      </c>
      <c r="S5327">
        <v>2</v>
      </c>
      <c r="T5327" t="s">
        <v>68</v>
      </c>
      <c r="U5327" t="s">
        <v>99</v>
      </c>
      <c r="V5327">
        <v>14550</v>
      </c>
      <c r="W5327">
        <v>0.5</v>
      </c>
    </row>
    <row r="5328" spans="7:23" x14ac:dyDescent="0.35">
      <c r="G5328" t="s">
        <v>44</v>
      </c>
      <c r="H5328">
        <v>938669</v>
      </c>
      <c r="I5328" t="s">
        <v>7</v>
      </c>
      <c r="J5328">
        <v>52.360689453487304</v>
      </c>
      <c r="K5328">
        <v>4.8899102797699099</v>
      </c>
      <c r="L5328" t="s">
        <v>50</v>
      </c>
      <c r="M5328">
        <v>185</v>
      </c>
      <c r="N5328">
        <v>219</v>
      </c>
      <c r="O5328">
        <v>350</v>
      </c>
      <c r="P5328">
        <v>5.0599999999999996</v>
      </c>
      <c r="Q5328">
        <v>109</v>
      </c>
      <c r="R5328">
        <v>686</v>
      </c>
      <c r="S5328">
        <v>2</v>
      </c>
      <c r="T5328" t="s">
        <v>68</v>
      </c>
      <c r="U5328" t="s">
        <v>99</v>
      </c>
      <c r="V5328">
        <v>40515</v>
      </c>
      <c r="W5328">
        <v>0.5</v>
      </c>
    </row>
    <row r="5329" spans="7:23" x14ac:dyDescent="0.35">
      <c r="G5329" t="s">
        <v>44</v>
      </c>
      <c r="H5329">
        <v>1105128</v>
      </c>
      <c r="I5329" t="s">
        <v>7</v>
      </c>
      <c r="J5329">
        <v>52.374548733237397</v>
      </c>
      <c r="K5329">
        <v>4.9080874674834796</v>
      </c>
      <c r="L5329" t="s">
        <v>50</v>
      </c>
      <c r="M5329">
        <v>150</v>
      </c>
      <c r="N5329">
        <v>18</v>
      </c>
      <c r="O5329">
        <v>309</v>
      </c>
      <c r="P5329">
        <v>4.5599999999999996</v>
      </c>
      <c r="Q5329">
        <v>346</v>
      </c>
      <c r="R5329">
        <v>813</v>
      </c>
      <c r="S5329">
        <v>2</v>
      </c>
      <c r="T5329" t="s">
        <v>68</v>
      </c>
      <c r="U5329" t="s">
        <v>99</v>
      </c>
      <c r="V5329">
        <v>2700</v>
      </c>
      <c r="W5329">
        <v>0.5</v>
      </c>
    </row>
    <row r="5330" spans="7:23" x14ac:dyDescent="0.35">
      <c r="G5330" t="s">
        <v>44</v>
      </c>
      <c r="H5330">
        <v>2517619</v>
      </c>
      <c r="I5330" t="s">
        <v>7</v>
      </c>
      <c r="J5330">
        <v>52.3628631563505</v>
      </c>
      <c r="K5330">
        <v>4.8931287099595204</v>
      </c>
      <c r="L5330" t="s">
        <v>50</v>
      </c>
      <c r="M5330">
        <v>149</v>
      </c>
      <c r="N5330">
        <v>292</v>
      </c>
      <c r="O5330">
        <v>125</v>
      </c>
      <c r="P5330">
        <v>2.23</v>
      </c>
      <c r="Q5330">
        <v>10</v>
      </c>
      <c r="R5330">
        <v>1649</v>
      </c>
      <c r="S5330">
        <v>2</v>
      </c>
      <c r="T5330" t="s">
        <v>68</v>
      </c>
      <c r="U5330" t="s">
        <v>99</v>
      </c>
      <c r="V5330">
        <v>43508</v>
      </c>
      <c r="W5330">
        <v>0.5</v>
      </c>
    </row>
    <row r="5331" spans="7:23" x14ac:dyDescent="0.35">
      <c r="G5331" t="s">
        <v>44</v>
      </c>
      <c r="H5331">
        <v>2611438</v>
      </c>
      <c r="I5331" t="s">
        <v>7</v>
      </c>
      <c r="J5331">
        <v>52.366917852059501</v>
      </c>
      <c r="K5331">
        <v>4.9096421425851204</v>
      </c>
      <c r="L5331" t="s">
        <v>50</v>
      </c>
      <c r="M5331">
        <v>73</v>
      </c>
      <c r="N5331">
        <v>162</v>
      </c>
      <c r="O5331">
        <v>350</v>
      </c>
      <c r="P5331">
        <v>6.13</v>
      </c>
      <c r="Q5331">
        <v>179</v>
      </c>
      <c r="R5331">
        <v>1691</v>
      </c>
      <c r="S5331">
        <v>2</v>
      </c>
      <c r="T5331" t="s">
        <v>68</v>
      </c>
      <c r="U5331" t="s">
        <v>99</v>
      </c>
      <c r="V5331">
        <v>11826</v>
      </c>
      <c r="W5331">
        <v>0.5</v>
      </c>
    </row>
    <row r="5332" spans="7:23" x14ac:dyDescent="0.35">
      <c r="G5332" t="s">
        <v>44</v>
      </c>
      <c r="H5332">
        <v>3003987</v>
      </c>
      <c r="I5332" t="s">
        <v>7</v>
      </c>
      <c r="J5332">
        <v>52.365679343830102</v>
      </c>
      <c r="K5332">
        <v>4.9117809065686604</v>
      </c>
      <c r="L5332" t="s">
        <v>50</v>
      </c>
      <c r="M5332">
        <v>115</v>
      </c>
      <c r="N5332">
        <v>238</v>
      </c>
      <c r="O5332">
        <v>303</v>
      </c>
      <c r="P5332">
        <v>5.47</v>
      </c>
      <c r="Q5332">
        <v>181</v>
      </c>
      <c r="R5332">
        <v>1897</v>
      </c>
      <c r="S5332">
        <v>2</v>
      </c>
      <c r="T5332" t="s">
        <v>68</v>
      </c>
      <c r="U5332" t="s">
        <v>99</v>
      </c>
      <c r="V5332">
        <v>27370</v>
      </c>
      <c r="W5332">
        <v>0.5</v>
      </c>
    </row>
    <row r="5333" spans="7:23" x14ac:dyDescent="0.35">
      <c r="G5333" t="s">
        <v>44</v>
      </c>
      <c r="H5333">
        <v>3099026</v>
      </c>
      <c r="I5333" t="s">
        <v>7</v>
      </c>
      <c r="J5333">
        <v>52.364215990238101</v>
      </c>
      <c r="K5333">
        <v>4.9076797536166801</v>
      </c>
      <c r="L5333" t="s">
        <v>50</v>
      </c>
      <c r="M5333">
        <v>110</v>
      </c>
      <c r="N5333">
        <v>49</v>
      </c>
      <c r="O5333">
        <v>337</v>
      </c>
      <c r="P5333">
        <v>6.13</v>
      </c>
      <c r="Q5333">
        <v>280</v>
      </c>
      <c r="R5333">
        <v>1949</v>
      </c>
      <c r="S5333">
        <v>2</v>
      </c>
      <c r="T5333" t="s">
        <v>68</v>
      </c>
      <c r="U5333" t="s">
        <v>99</v>
      </c>
      <c r="V5333">
        <v>5390</v>
      </c>
      <c r="W5333">
        <v>0.5</v>
      </c>
    </row>
    <row r="5334" spans="7:23" x14ac:dyDescent="0.35">
      <c r="G5334" t="s">
        <v>44</v>
      </c>
      <c r="H5334">
        <v>3320016</v>
      </c>
      <c r="I5334" t="s">
        <v>7</v>
      </c>
      <c r="J5334">
        <v>52.366729583280303</v>
      </c>
      <c r="K5334">
        <v>4.9264541910388902</v>
      </c>
      <c r="L5334" t="s">
        <v>50</v>
      </c>
      <c r="M5334">
        <v>185</v>
      </c>
      <c r="N5334">
        <v>1</v>
      </c>
      <c r="O5334">
        <v>35</v>
      </c>
      <c r="P5334">
        <v>0.84</v>
      </c>
      <c r="Q5334">
        <v>364</v>
      </c>
      <c r="R5334">
        <v>2088</v>
      </c>
      <c r="S5334">
        <v>2</v>
      </c>
      <c r="T5334" t="s">
        <v>68</v>
      </c>
      <c r="U5334" t="s">
        <v>99</v>
      </c>
      <c r="V5334">
        <v>185</v>
      </c>
      <c r="W5334">
        <v>0.5</v>
      </c>
    </row>
    <row r="5335" spans="7:23" x14ac:dyDescent="0.35">
      <c r="G5335" t="s">
        <v>44</v>
      </c>
      <c r="H5335">
        <v>3718098</v>
      </c>
      <c r="I5335" t="s">
        <v>7</v>
      </c>
      <c r="J5335">
        <v>52.3622221714852</v>
      </c>
      <c r="K5335">
        <v>4.8915707159113504</v>
      </c>
      <c r="L5335" t="s">
        <v>50</v>
      </c>
      <c r="M5335">
        <v>120</v>
      </c>
      <c r="N5335">
        <v>168</v>
      </c>
      <c r="O5335">
        <v>247</v>
      </c>
      <c r="P5335">
        <v>5.5</v>
      </c>
      <c r="Q5335">
        <v>165</v>
      </c>
      <c r="R5335">
        <v>2336</v>
      </c>
      <c r="S5335">
        <v>2</v>
      </c>
      <c r="T5335" t="s">
        <v>68</v>
      </c>
      <c r="U5335" t="s">
        <v>99</v>
      </c>
      <c r="V5335">
        <v>20160</v>
      </c>
      <c r="W5335">
        <v>0.5</v>
      </c>
    </row>
    <row r="5336" spans="7:23" x14ac:dyDescent="0.35">
      <c r="G5336" t="s">
        <v>44</v>
      </c>
      <c r="H5336">
        <v>5691015</v>
      </c>
      <c r="I5336" t="s">
        <v>7</v>
      </c>
      <c r="J5336">
        <v>52.3767348041928</v>
      </c>
      <c r="K5336">
        <v>4.9056906352300897</v>
      </c>
      <c r="L5336" t="s">
        <v>50</v>
      </c>
      <c r="M5336">
        <v>99</v>
      </c>
      <c r="N5336">
        <v>32</v>
      </c>
      <c r="O5336">
        <v>123</v>
      </c>
      <c r="P5336">
        <v>2.79</v>
      </c>
      <c r="Q5336">
        <v>61</v>
      </c>
      <c r="R5336">
        <v>3364</v>
      </c>
      <c r="S5336">
        <v>2</v>
      </c>
      <c r="T5336" t="s">
        <v>68</v>
      </c>
      <c r="U5336" t="s">
        <v>99</v>
      </c>
      <c r="V5336">
        <v>3168</v>
      </c>
      <c r="W5336">
        <v>0.5</v>
      </c>
    </row>
    <row r="5337" spans="7:23" x14ac:dyDescent="0.35">
      <c r="G5337" t="s">
        <v>44</v>
      </c>
      <c r="H5337">
        <v>5962744</v>
      </c>
      <c r="I5337" t="s">
        <v>7</v>
      </c>
      <c r="J5337">
        <v>52.360672168130002</v>
      </c>
      <c r="K5337">
        <v>4.8953103411027197</v>
      </c>
      <c r="L5337" t="s">
        <v>50</v>
      </c>
      <c r="M5337">
        <v>80</v>
      </c>
      <c r="N5337">
        <v>354</v>
      </c>
      <c r="O5337">
        <v>197</v>
      </c>
      <c r="P5337">
        <v>4.46</v>
      </c>
      <c r="Q5337">
        <v>21</v>
      </c>
      <c r="R5337">
        <v>3524</v>
      </c>
      <c r="S5337">
        <v>2</v>
      </c>
      <c r="T5337" t="s">
        <v>68</v>
      </c>
      <c r="U5337" t="s">
        <v>99</v>
      </c>
      <c r="V5337">
        <v>28320</v>
      </c>
      <c r="W5337">
        <v>0.5</v>
      </c>
    </row>
    <row r="5338" spans="7:23" x14ac:dyDescent="0.35">
      <c r="G5338" t="s">
        <v>44</v>
      </c>
      <c r="H5338">
        <v>6254671</v>
      </c>
      <c r="I5338" t="s">
        <v>7</v>
      </c>
      <c r="J5338">
        <v>52.362719149957897</v>
      </c>
      <c r="K5338">
        <v>4.8878032199053303</v>
      </c>
      <c r="L5338" t="s">
        <v>50</v>
      </c>
      <c r="M5338">
        <v>87</v>
      </c>
      <c r="N5338">
        <v>17</v>
      </c>
      <c r="O5338">
        <v>51</v>
      </c>
      <c r="P5338">
        <v>1.17</v>
      </c>
      <c r="Q5338">
        <v>345</v>
      </c>
      <c r="R5338">
        <v>3735</v>
      </c>
      <c r="S5338">
        <v>2</v>
      </c>
      <c r="T5338" t="s">
        <v>68</v>
      </c>
      <c r="U5338" t="s">
        <v>99</v>
      </c>
      <c r="V5338">
        <v>1479</v>
      </c>
      <c r="W5338">
        <v>0.5</v>
      </c>
    </row>
    <row r="5339" spans="7:23" x14ac:dyDescent="0.35">
      <c r="G5339" t="s">
        <v>44</v>
      </c>
      <c r="H5339">
        <v>6359921</v>
      </c>
      <c r="I5339" t="s">
        <v>7</v>
      </c>
      <c r="J5339">
        <v>52.360345170022399</v>
      </c>
      <c r="K5339">
        <v>4.9060702579431501</v>
      </c>
      <c r="L5339" t="s">
        <v>50</v>
      </c>
      <c r="M5339">
        <v>100</v>
      </c>
      <c r="N5339">
        <v>63</v>
      </c>
      <c r="O5339">
        <v>153</v>
      </c>
      <c r="P5339">
        <v>3.93</v>
      </c>
      <c r="Q5339">
        <v>267</v>
      </c>
      <c r="R5339">
        <v>3816</v>
      </c>
      <c r="S5339">
        <v>2</v>
      </c>
      <c r="T5339" t="s">
        <v>68</v>
      </c>
      <c r="U5339" t="s">
        <v>99</v>
      </c>
      <c r="V5339">
        <v>6300</v>
      </c>
      <c r="W5339">
        <v>0.5</v>
      </c>
    </row>
    <row r="5340" spans="7:23" x14ac:dyDescent="0.35">
      <c r="G5340" t="s">
        <v>44</v>
      </c>
      <c r="H5340">
        <v>6441294</v>
      </c>
      <c r="I5340" t="s">
        <v>7</v>
      </c>
      <c r="J5340">
        <v>52.365787896680501</v>
      </c>
      <c r="K5340">
        <v>4.9075003849555898</v>
      </c>
      <c r="L5340" t="s">
        <v>50</v>
      </c>
      <c r="M5340">
        <v>169</v>
      </c>
      <c r="N5340">
        <v>84</v>
      </c>
      <c r="O5340">
        <v>12</v>
      </c>
      <c r="P5340">
        <v>0.6</v>
      </c>
      <c r="Q5340">
        <v>341</v>
      </c>
      <c r="R5340">
        <v>3874</v>
      </c>
      <c r="S5340">
        <v>2</v>
      </c>
      <c r="T5340" t="s">
        <v>68</v>
      </c>
      <c r="U5340" t="s">
        <v>99</v>
      </c>
      <c r="V5340">
        <v>14196</v>
      </c>
      <c r="W5340">
        <v>0.5</v>
      </c>
    </row>
    <row r="5341" spans="7:23" x14ac:dyDescent="0.35">
      <c r="G5341" t="s">
        <v>44</v>
      </c>
      <c r="H5341">
        <v>6531893</v>
      </c>
      <c r="I5341" t="s">
        <v>7</v>
      </c>
      <c r="J5341">
        <v>52.369279912531603</v>
      </c>
      <c r="K5341">
        <v>4.9315052579004099</v>
      </c>
      <c r="L5341" t="s">
        <v>50</v>
      </c>
      <c r="M5341">
        <v>85</v>
      </c>
      <c r="N5341">
        <v>240</v>
      </c>
      <c r="O5341">
        <v>169</v>
      </c>
      <c r="P5341">
        <v>3.99</v>
      </c>
      <c r="Q5341">
        <v>211</v>
      </c>
      <c r="R5341">
        <v>3926</v>
      </c>
      <c r="S5341">
        <v>2</v>
      </c>
      <c r="T5341" t="s">
        <v>68</v>
      </c>
      <c r="U5341" t="s">
        <v>99</v>
      </c>
      <c r="V5341">
        <v>20400</v>
      </c>
      <c r="W5341">
        <v>0.5</v>
      </c>
    </row>
    <row r="5342" spans="7:23" x14ac:dyDescent="0.35">
      <c r="G5342" t="s">
        <v>44</v>
      </c>
      <c r="H5342">
        <v>8187901</v>
      </c>
      <c r="I5342" t="s">
        <v>7</v>
      </c>
      <c r="J5342">
        <v>52.3629062451256</v>
      </c>
      <c r="K5342">
        <v>4.8938072587568504</v>
      </c>
      <c r="L5342" t="s">
        <v>50</v>
      </c>
      <c r="M5342">
        <v>160</v>
      </c>
      <c r="N5342">
        <v>227</v>
      </c>
      <c r="O5342">
        <v>215</v>
      </c>
      <c r="P5342">
        <v>5.5</v>
      </c>
      <c r="Q5342">
        <v>107</v>
      </c>
      <c r="R5342">
        <v>5007</v>
      </c>
      <c r="S5342">
        <v>2</v>
      </c>
      <c r="T5342" t="s">
        <v>68</v>
      </c>
      <c r="U5342" t="s">
        <v>99</v>
      </c>
      <c r="V5342">
        <v>36320</v>
      </c>
      <c r="W5342">
        <v>0.5</v>
      </c>
    </row>
    <row r="5343" spans="7:23" x14ac:dyDescent="0.35">
      <c r="G5343" t="s">
        <v>44</v>
      </c>
      <c r="H5343">
        <v>8348686</v>
      </c>
      <c r="I5343" t="s">
        <v>7</v>
      </c>
      <c r="J5343">
        <v>52.363187456548999</v>
      </c>
      <c r="K5343">
        <v>4.8922392556471497</v>
      </c>
      <c r="L5343" t="s">
        <v>50</v>
      </c>
      <c r="M5343">
        <v>105</v>
      </c>
      <c r="N5343">
        <v>364</v>
      </c>
      <c r="O5343">
        <v>42</v>
      </c>
      <c r="P5343">
        <v>1.53</v>
      </c>
      <c r="Q5343">
        <v>4</v>
      </c>
      <c r="R5343">
        <v>5088</v>
      </c>
      <c r="S5343">
        <v>2</v>
      </c>
      <c r="T5343" t="s">
        <v>68</v>
      </c>
      <c r="U5343" t="s">
        <v>99</v>
      </c>
      <c r="V5343">
        <v>38220</v>
      </c>
      <c r="W5343">
        <v>0.5</v>
      </c>
    </row>
    <row r="5344" spans="7:23" x14ac:dyDescent="0.35">
      <c r="G5344" t="s">
        <v>44</v>
      </c>
      <c r="H5344">
        <v>8749341</v>
      </c>
      <c r="I5344" t="s">
        <v>7</v>
      </c>
      <c r="J5344">
        <v>52.373112520846199</v>
      </c>
      <c r="K5344">
        <v>4.9036870011099101</v>
      </c>
      <c r="L5344" t="s">
        <v>50</v>
      </c>
      <c r="M5344">
        <v>67</v>
      </c>
      <c r="N5344">
        <v>255</v>
      </c>
      <c r="O5344">
        <v>176</v>
      </c>
      <c r="P5344">
        <v>4.7</v>
      </c>
      <c r="Q5344">
        <v>248</v>
      </c>
      <c r="R5344">
        <v>5321</v>
      </c>
      <c r="S5344">
        <v>2</v>
      </c>
      <c r="T5344" t="s">
        <v>68</v>
      </c>
      <c r="U5344" t="s">
        <v>99</v>
      </c>
      <c r="V5344">
        <v>17085</v>
      </c>
      <c r="W5344">
        <v>0.5</v>
      </c>
    </row>
    <row r="5345" spans="7:23" x14ac:dyDescent="0.35">
      <c r="G5345" t="s">
        <v>44</v>
      </c>
      <c r="H5345">
        <v>10716420</v>
      </c>
      <c r="I5345" t="s">
        <v>7</v>
      </c>
      <c r="J5345">
        <v>52.371070419436499</v>
      </c>
      <c r="K5345">
        <v>4.9249610641476202</v>
      </c>
      <c r="L5345" t="s">
        <v>50</v>
      </c>
      <c r="M5345">
        <v>130</v>
      </c>
      <c r="N5345">
        <v>342</v>
      </c>
      <c r="O5345">
        <v>51</v>
      </c>
      <c r="P5345">
        <v>2.36</v>
      </c>
      <c r="Q5345">
        <v>65</v>
      </c>
      <c r="R5345">
        <v>6464</v>
      </c>
      <c r="S5345">
        <v>2</v>
      </c>
      <c r="T5345" t="s">
        <v>68</v>
      </c>
      <c r="U5345" t="s">
        <v>99</v>
      </c>
      <c r="V5345">
        <v>44460</v>
      </c>
      <c r="W5345">
        <v>0.5</v>
      </c>
    </row>
    <row r="5346" spans="7:23" x14ac:dyDescent="0.35">
      <c r="G5346" t="s">
        <v>44</v>
      </c>
      <c r="H5346">
        <v>11354028</v>
      </c>
      <c r="I5346" t="s">
        <v>7</v>
      </c>
      <c r="J5346">
        <v>52.365110101674098</v>
      </c>
      <c r="K5346">
        <v>4.90605690883402</v>
      </c>
      <c r="L5346" t="s">
        <v>50</v>
      </c>
      <c r="M5346">
        <v>178</v>
      </c>
      <c r="N5346">
        <v>2</v>
      </c>
      <c r="O5346">
        <v>55</v>
      </c>
      <c r="P5346">
        <v>1.7</v>
      </c>
      <c r="Q5346">
        <v>360</v>
      </c>
      <c r="R5346">
        <v>6759</v>
      </c>
      <c r="S5346">
        <v>2</v>
      </c>
      <c r="T5346" t="s">
        <v>68</v>
      </c>
      <c r="U5346" t="s">
        <v>99</v>
      </c>
      <c r="V5346">
        <v>356</v>
      </c>
      <c r="W5346">
        <v>0.5</v>
      </c>
    </row>
    <row r="5347" spans="7:23" x14ac:dyDescent="0.35">
      <c r="G5347" t="s">
        <v>44</v>
      </c>
      <c r="H5347">
        <v>11559158</v>
      </c>
      <c r="I5347" t="s">
        <v>7</v>
      </c>
      <c r="J5347">
        <v>52.371045334673298</v>
      </c>
      <c r="K5347">
        <v>4.9079056006764601</v>
      </c>
      <c r="L5347" t="s">
        <v>50</v>
      </c>
      <c r="M5347">
        <v>160</v>
      </c>
      <c r="N5347">
        <v>9</v>
      </c>
      <c r="O5347">
        <v>45</v>
      </c>
      <c r="P5347">
        <v>1.38</v>
      </c>
      <c r="Q5347">
        <v>364</v>
      </c>
      <c r="R5347">
        <v>6857</v>
      </c>
      <c r="S5347">
        <v>2</v>
      </c>
      <c r="T5347" t="s">
        <v>68</v>
      </c>
      <c r="U5347" t="s">
        <v>99</v>
      </c>
      <c r="V5347">
        <v>1440</v>
      </c>
      <c r="W5347">
        <v>0.5</v>
      </c>
    </row>
    <row r="5348" spans="7:23" x14ac:dyDescent="0.35">
      <c r="G5348" t="s">
        <v>44</v>
      </c>
      <c r="H5348">
        <v>11650024</v>
      </c>
      <c r="I5348" t="s">
        <v>7</v>
      </c>
      <c r="J5348">
        <v>52.365249933649402</v>
      </c>
      <c r="K5348">
        <v>4.9135020099725999</v>
      </c>
      <c r="L5348" t="s">
        <v>50</v>
      </c>
      <c r="M5348">
        <v>125</v>
      </c>
      <c r="N5348">
        <v>106</v>
      </c>
      <c r="O5348">
        <v>92</v>
      </c>
      <c r="P5348">
        <v>4.45</v>
      </c>
      <c r="Q5348">
        <v>237</v>
      </c>
      <c r="R5348">
        <v>6942</v>
      </c>
      <c r="S5348">
        <v>2</v>
      </c>
      <c r="T5348" t="s">
        <v>68</v>
      </c>
      <c r="U5348" t="s">
        <v>99</v>
      </c>
      <c r="V5348">
        <v>13250</v>
      </c>
      <c r="W5348">
        <v>0.5</v>
      </c>
    </row>
    <row r="5349" spans="7:23" x14ac:dyDescent="0.35">
      <c r="G5349" t="s">
        <v>44</v>
      </c>
      <c r="H5349">
        <v>12145656</v>
      </c>
      <c r="I5349" t="s">
        <v>7</v>
      </c>
      <c r="J5349">
        <v>52.372154345285203</v>
      </c>
      <c r="K5349">
        <v>4.9270901945705701</v>
      </c>
      <c r="L5349" t="s">
        <v>50</v>
      </c>
      <c r="M5349">
        <v>97</v>
      </c>
      <c r="N5349">
        <v>288</v>
      </c>
      <c r="O5349">
        <v>70</v>
      </c>
      <c r="P5349">
        <v>2.39</v>
      </c>
      <c r="Q5349">
        <v>11</v>
      </c>
      <c r="R5349">
        <v>7191</v>
      </c>
      <c r="S5349">
        <v>2</v>
      </c>
      <c r="T5349" t="s">
        <v>68</v>
      </c>
      <c r="U5349" t="s">
        <v>99</v>
      </c>
      <c r="V5349">
        <v>27936</v>
      </c>
      <c r="W5349">
        <v>0.5</v>
      </c>
    </row>
    <row r="5350" spans="7:23" x14ac:dyDescent="0.35">
      <c r="G5350" t="s">
        <v>44</v>
      </c>
      <c r="H5350">
        <v>12804908</v>
      </c>
      <c r="I5350" t="s">
        <v>7</v>
      </c>
      <c r="J5350">
        <v>52.363327712588202</v>
      </c>
      <c r="K5350">
        <v>4.8923630350635596</v>
      </c>
      <c r="L5350" t="s">
        <v>50</v>
      </c>
      <c r="M5350">
        <v>105</v>
      </c>
      <c r="N5350">
        <v>302</v>
      </c>
      <c r="O5350">
        <v>34</v>
      </c>
      <c r="P5350">
        <v>1.08</v>
      </c>
      <c r="Q5350">
        <v>51</v>
      </c>
      <c r="R5350">
        <v>7584</v>
      </c>
      <c r="S5350">
        <v>2</v>
      </c>
      <c r="T5350" t="s">
        <v>68</v>
      </c>
      <c r="U5350" t="s">
        <v>99</v>
      </c>
      <c r="V5350">
        <v>31710</v>
      </c>
      <c r="W5350">
        <v>0.5</v>
      </c>
    </row>
    <row r="5351" spans="7:23" x14ac:dyDescent="0.35">
      <c r="G5351" t="s">
        <v>44</v>
      </c>
      <c r="H5351">
        <v>12970674</v>
      </c>
      <c r="I5351" t="s">
        <v>7</v>
      </c>
      <c r="J5351">
        <v>52.3637822313977</v>
      </c>
      <c r="K5351">
        <v>4.9092368241320496</v>
      </c>
      <c r="L5351" t="s">
        <v>50</v>
      </c>
      <c r="M5351">
        <v>98</v>
      </c>
      <c r="N5351">
        <v>251</v>
      </c>
      <c r="O5351">
        <v>127</v>
      </c>
      <c r="P5351">
        <v>4.59</v>
      </c>
      <c r="Q5351">
        <v>114</v>
      </c>
      <c r="R5351">
        <v>7706</v>
      </c>
      <c r="S5351">
        <v>2</v>
      </c>
      <c r="T5351" t="s">
        <v>68</v>
      </c>
      <c r="U5351" t="s">
        <v>99</v>
      </c>
      <c r="V5351">
        <v>24598</v>
      </c>
      <c r="W5351">
        <v>0.5</v>
      </c>
    </row>
    <row r="5352" spans="7:23" x14ac:dyDescent="0.35">
      <c r="G5352" t="s">
        <v>44</v>
      </c>
      <c r="H5352">
        <v>13272633</v>
      </c>
      <c r="I5352" t="s">
        <v>7</v>
      </c>
      <c r="J5352">
        <v>52.366852977868703</v>
      </c>
      <c r="K5352">
        <v>4.9093932623148602</v>
      </c>
      <c r="L5352" t="s">
        <v>50</v>
      </c>
      <c r="M5352">
        <v>167</v>
      </c>
      <c r="N5352">
        <v>298</v>
      </c>
      <c r="O5352">
        <v>71</v>
      </c>
      <c r="P5352">
        <v>2.34</v>
      </c>
      <c r="Q5352">
        <v>350</v>
      </c>
      <c r="R5352">
        <v>7991</v>
      </c>
      <c r="S5352">
        <v>2</v>
      </c>
      <c r="T5352" t="s">
        <v>68</v>
      </c>
      <c r="U5352" t="s">
        <v>99</v>
      </c>
      <c r="V5352">
        <v>49766</v>
      </c>
      <c r="W5352">
        <v>0.5</v>
      </c>
    </row>
    <row r="5353" spans="7:23" x14ac:dyDescent="0.35">
      <c r="G5353" t="s">
        <v>44</v>
      </c>
      <c r="H5353">
        <v>13554855</v>
      </c>
      <c r="I5353" t="s">
        <v>7</v>
      </c>
      <c r="J5353">
        <v>52.364064736946801</v>
      </c>
      <c r="K5353">
        <v>4.8840665381417896</v>
      </c>
      <c r="L5353" t="s">
        <v>50</v>
      </c>
      <c r="M5353">
        <v>64</v>
      </c>
      <c r="N5353">
        <v>273</v>
      </c>
      <c r="O5353">
        <v>89</v>
      </c>
      <c r="P5353">
        <v>2.97</v>
      </c>
      <c r="Q5353">
        <v>188</v>
      </c>
      <c r="R5353">
        <v>8301</v>
      </c>
      <c r="S5353">
        <v>2</v>
      </c>
      <c r="T5353" t="s">
        <v>68</v>
      </c>
      <c r="U5353" t="s">
        <v>99</v>
      </c>
      <c r="V5353">
        <v>17472</v>
      </c>
      <c r="W5353">
        <v>0.5</v>
      </c>
    </row>
    <row r="5354" spans="7:23" x14ac:dyDescent="0.35">
      <c r="G5354" t="s">
        <v>44</v>
      </c>
      <c r="H5354">
        <v>13816485</v>
      </c>
      <c r="I5354" t="s">
        <v>7</v>
      </c>
      <c r="J5354">
        <v>52.3643528972543</v>
      </c>
      <c r="K5354">
        <v>4.88966162818505</v>
      </c>
      <c r="L5354" t="s">
        <v>50</v>
      </c>
      <c r="M5354">
        <v>130</v>
      </c>
      <c r="N5354">
        <v>232</v>
      </c>
      <c r="O5354">
        <v>20</v>
      </c>
      <c r="P5354">
        <v>0.71</v>
      </c>
      <c r="Q5354">
        <v>173</v>
      </c>
      <c r="R5354">
        <v>8610</v>
      </c>
      <c r="S5354">
        <v>2</v>
      </c>
      <c r="T5354" t="s">
        <v>68</v>
      </c>
      <c r="U5354" t="s">
        <v>99</v>
      </c>
      <c r="V5354">
        <v>30160</v>
      </c>
      <c r="W5354">
        <v>0.5</v>
      </c>
    </row>
    <row r="5355" spans="7:23" x14ac:dyDescent="0.35">
      <c r="G5355" t="s">
        <v>44</v>
      </c>
      <c r="H5355">
        <v>13855236</v>
      </c>
      <c r="I5355" t="s">
        <v>7</v>
      </c>
      <c r="J5355">
        <v>52.363704034102497</v>
      </c>
      <c r="K5355">
        <v>4.9204094682503099</v>
      </c>
      <c r="L5355" t="s">
        <v>50</v>
      </c>
      <c r="M5355">
        <v>150</v>
      </c>
      <c r="N5355">
        <v>31</v>
      </c>
      <c r="O5355">
        <v>17</v>
      </c>
      <c r="P5355">
        <v>0.85</v>
      </c>
      <c r="Q5355">
        <v>249</v>
      </c>
      <c r="R5355">
        <v>8665</v>
      </c>
      <c r="S5355">
        <v>2</v>
      </c>
      <c r="T5355" t="s">
        <v>68</v>
      </c>
      <c r="U5355" t="s">
        <v>99</v>
      </c>
      <c r="V5355">
        <v>4650</v>
      </c>
      <c r="W5355">
        <v>0.5</v>
      </c>
    </row>
    <row r="5356" spans="7:23" x14ac:dyDescent="0.35">
      <c r="G5356" t="s">
        <v>44</v>
      </c>
      <c r="H5356">
        <v>13926236</v>
      </c>
      <c r="I5356" t="s">
        <v>7</v>
      </c>
      <c r="J5356">
        <v>52.363673324041301</v>
      </c>
      <c r="K5356">
        <v>4.8908532555738704</v>
      </c>
      <c r="L5356" t="s">
        <v>50</v>
      </c>
      <c r="M5356">
        <v>140</v>
      </c>
      <c r="N5356">
        <v>302</v>
      </c>
      <c r="O5356">
        <v>79</v>
      </c>
      <c r="P5356">
        <v>3.09</v>
      </c>
      <c r="Q5356">
        <v>190</v>
      </c>
      <c r="R5356">
        <v>8752</v>
      </c>
      <c r="S5356">
        <v>2</v>
      </c>
      <c r="T5356" t="s">
        <v>68</v>
      </c>
      <c r="U5356" t="s">
        <v>99</v>
      </c>
      <c r="V5356">
        <v>42280</v>
      </c>
      <c r="W5356">
        <v>0.5</v>
      </c>
    </row>
    <row r="5357" spans="7:23" x14ac:dyDescent="0.35">
      <c r="G5357" t="s">
        <v>44</v>
      </c>
      <c r="H5357">
        <v>14568123</v>
      </c>
      <c r="I5357" t="s">
        <v>7</v>
      </c>
      <c r="J5357">
        <v>52.371754987639001</v>
      </c>
      <c r="K5357">
        <v>4.9006955938218004</v>
      </c>
      <c r="L5357" t="s">
        <v>50</v>
      </c>
      <c r="M5357">
        <v>89</v>
      </c>
      <c r="N5357">
        <v>216</v>
      </c>
      <c r="O5357">
        <v>131</v>
      </c>
      <c r="P5357">
        <v>4.71</v>
      </c>
      <c r="Q5357">
        <v>165</v>
      </c>
      <c r="R5357">
        <v>9367</v>
      </c>
      <c r="S5357">
        <v>2</v>
      </c>
      <c r="T5357" t="s">
        <v>68</v>
      </c>
      <c r="U5357" t="s">
        <v>99</v>
      </c>
      <c r="V5357">
        <v>19224</v>
      </c>
      <c r="W5357">
        <v>0.5</v>
      </c>
    </row>
    <row r="5358" spans="7:23" x14ac:dyDescent="0.35">
      <c r="G5358" t="s">
        <v>44</v>
      </c>
      <c r="H5358">
        <v>14604039</v>
      </c>
      <c r="I5358" t="s">
        <v>7</v>
      </c>
      <c r="J5358">
        <v>52.361665112741697</v>
      </c>
      <c r="K5358">
        <v>4.9044130014177796</v>
      </c>
      <c r="L5358" t="s">
        <v>50</v>
      </c>
      <c r="M5358">
        <v>160</v>
      </c>
      <c r="N5358">
        <v>8</v>
      </c>
      <c r="O5358">
        <v>133</v>
      </c>
      <c r="P5358">
        <v>4.8</v>
      </c>
      <c r="Q5358">
        <v>310</v>
      </c>
      <c r="R5358">
        <v>9394</v>
      </c>
      <c r="S5358">
        <v>2</v>
      </c>
      <c r="T5358" t="s">
        <v>68</v>
      </c>
      <c r="U5358" t="s">
        <v>99</v>
      </c>
      <c r="V5358">
        <v>1280</v>
      </c>
      <c r="W5358">
        <v>0.5</v>
      </c>
    </row>
    <row r="5359" spans="7:23" x14ac:dyDescent="0.35">
      <c r="G5359" t="s">
        <v>44</v>
      </c>
      <c r="H5359">
        <v>15905664</v>
      </c>
      <c r="I5359" t="s">
        <v>7</v>
      </c>
      <c r="J5359">
        <v>52.360013666198597</v>
      </c>
      <c r="K5359">
        <v>4.8939495262880897</v>
      </c>
      <c r="L5359" t="s">
        <v>50</v>
      </c>
      <c r="M5359">
        <v>105</v>
      </c>
      <c r="N5359">
        <v>232</v>
      </c>
      <c r="O5359">
        <v>136</v>
      </c>
      <c r="P5359">
        <v>5.71</v>
      </c>
      <c r="Q5359">
        <v>139</v>
      </c>
      <c r="R5359">
        <v>10181</v>
      </c>
      <c r="S5359">
        <v>2</v>
      </c>
      <c r="T5359" t="s">
        <v>68</v>
      </c>
      <c r="U5359" t="s">
        <v>99</v>
      </c>
      <c r="V5359">
        <v>24360</v>
      </c>
      <c r="W5359">
        <v>0.5</v>
      </c>
    </row>
    <row r="5360" spans="7:23" x14ac:dyDescent="0.35">
      <c r="G5360" t="s">
        <v>44</v>
      </c>
      <c r="H5360">
        <v>16249018</v>
      </c>
      <c r="I5360" t="s">
        <v>7</v>
      </c>
      <c r="J5360">
        <v>52.3636145711734</v>
      </c>
      <c r="K5360">
        <v>4.88169296150497</v>
      </c>
      <c r="L5360" t="s">
        <v>50</v>
      </c>
      <c r="M5360">
        <v>120</v>
      </c>
      <c r="N5360">
        <v>28</v>
      </c>
      <c r="O5360">
        <v>48</v>
      </c>
      <c r="P5360">
        <v>2.0499999999999998</v>
      </c>
      <c r="Q5360">
        <v>354</v>
      </c>
      <c r="R5360">
        <v>10429</v>
      </c>
      <c r="S5360">
        <v>2</v>
      </c>
      <c r="T5360" t="s">
        <v>68</v>
      </c>
      <c r="U5360" t="s">
        <v>99</v>
      </c>
      <c r="V5360">
        <v>3360</v>
      </c>
      <c r="W5360">
        <v>0.5</v>
      </c>
    </row>
    <row r="5361" spans="7:23" x14ac:dyDescent="0.35">
      <c r="G5361" t="s">
        <v>44</v>
      </c>
      <c r="H5361">
        <v>16687273</v>
      </c>
      <c r="I5361" t="s">
        <v>7</v>
      </c>
      <c r="J5361">
        <v>52.372232320827102</v>
      </c>
      <c r="K5361">
        <v>4.9021562044887199</v>
      </c>
      <c r="L5361" t="s">
        <v>50</v>
      </c>
      <c r="M5361">
        <v>89</v>
      </c>
      <c r="N5361">
        <v>199</v>
      </c>
      <c r="O5361">
        <v>118</v>
      </c>
      <c r="P5361">
        <v>5.24</v>
      </c>
      <c r="Q5361">
        <v>145</v>
      </c>
      <c r="R5361">
        <v>10748</v>
      </c>
      <c r="S5361">
        <v>2</v>
      </c>
      <c r="T5361" t="s">
        <v>68</v>
      </c>
      <c r="U5361" t="s">
        <v>99</v>
      </c>
      <c r="V5361">
        <v>17711</v>
      </c>
      <c r="W5361">
        <v>0.5</v>
      </c>
    </row>
    <row r="5362" spans="7:23" x14ac:dyDescent="0.35">
      <c r="G5362" t="s">
        <v>44</v>
      </c>
      <c r="H5362">
        <v>17022435</v>
      </c>
      <c r="I5362" t="s">
        <v>7</v>
      </c>
      <c r="J5362">
        <v>52.359658628647999</v>
      </c>
      <c r="K5362">
        <v>4.89545919317887</v>
      </c>
      <c r="L5362" t="s">
        <v>50</v>
      </c>
      <c r="M5362">
        <v>127</v>
      </c>
      <c r="N5362">
        <v>318</v>
      </c>
      <c r="O5362">
        <v>43</v>
      </c>
      <c r="P5362">
        <v>1.97</v>
      </c>
      <c r="Q5362">
        <v>325</v>
      </c>
      <c r="R5362">
        <v>10948</v>
      </c>
      <c r="S5362">
        <v>2</v>
      </c>
      <c r="T5362" t="s">
        <v>68</v>
      </c>
      <c r="U5362" t="s">
        <v>99</v>
      </c>
      <c r="V5362">
        <v>40386</v>
      </c>
      <c r="W5362">
        <v>0.5</v>
      </c>
    </row>
    <row r="5363" spans="7:23" x14ac:dyDescent="0.35">
      <c r="G5363" t="s">
        <v>44</v>
      </c>
      <c r="H5363">
        <v>17119757</v>
      </c>
      <c r="I5363" t="s">
        <v>7</v>
      </c>
      <c r="J5363">
        <v>52.364634601144999</v>
      </c>
      <c r="K5363">
        <v>4.9040225824225097</v>
      </c>
      <c r="L5363" t="s">
        <v>50</v>
      </c>
      <c r="M5363">
        <v>140</v>
      </c>
      <c r="N5363">
        <v>102</v>
      </c>
      <c r="O5363">
        <v>56</v>
      </c>
      <c r="P5363">
        <v>2.61</v>
      </c>
      <c r="Q5363">
        <v>152</v>
      </c>
      <c r="R5363">
        <v>10979</v>
      </c>
      <c r="S5363">
        <v>2</v>
      </c>
      <c r="T5363" t="s">
        <v>68</v>
      </c>
      <c r="U5363" t="s">
        <v>99</v>
      </c>
      <c r="V5363">
        <v>14280</v>
      </c>
      <c r="W5363">
        <v>0.5</v>
      </c>
    </row>
    <row r="5364" spans="7:23" x14ac:dyDescent="0.35">
      <c r="G5364" t="s">
        <v>44</v>
      </c>
      <c r="H5364">
        <v>17150944</v>
      </c>
      <c r="I5364" t="s">
        <v>7</v>
      </c>
      <c r="J5364">
        <v>52.360920485253899</v>
      </c>
      <c r="K5364">
        <v>4.8926791581211102</v>
      </c>
      <c r="L5364" t="s">
        <v>50</v>
      </c>
      <c r="M5364">
        <v>225</v>
      </c>
      <c r="N5364">
        <v>38</v>
      </c>
      <c r="O5364">
        <v>93</v>
      </c>
      <c r="P5364">
        <v>4.3899999999999997</v>
      </c>
      <c r="Q5364">
        <v>312</v>
      </c>
      <c r="R5364">
        <v>11001</v>
      </c>
      <c r="S5364">
        <v>2</v>
      </c>
      <c r="T5364" t="s">
        <v>68</v>
      </c>
      <c r="U5364" t="s">
        <v>99</v>
      </c>
      <c r="V5364">
        <v>8550</v>
      </c>
      <c r="W5364">
        <v>0.5</v>
      </c>
    </row>
    <row r="5365" spans="7:23" x14ac:dyDescent="0.35">
      <c r="G5365" t="s">
        <v>44</v>
      </c>
      <c r="H5365">
        <v>17312415</v>
      </c>
      <c r="I5365" t="s">
        <v>7</v>
      </c>
      <c r="J5365">
        <v>52.362323638468801</v>
      </c>
      <c r="K5365">
        <v>4.89591775357166</v>
      </c>
      <c r="L5365" t="s">
        <v>50</v>
      </c>
      <c r="M5365">
        <v>87</v>
      </c>
      <c r="N5365">
        <v>190</v>
      </c>
      <c r="O5365">
        <v>49</v>
      </c>
      <c r="P5365">
        <v>2.31</v>
      </c>
      <c r="Q5365">
        <v>144</v>
      </c>
      <c r="R5365">
        <v>11095</v>
      </c>
      <c r="S5365">
        <v>2</v>
      </c>
      <c r="T5365" t="s">
        <v>68</v>
      </c>
      <c r="U5365" t="s">
        <v>99</v>
      </c>
      <c r="V5365">
        <v>16530</v>
      </c>
      <c r="W5365">
        <v>0.5</v>
      </c>
    </row>
    <row r="5366" spans="7:23" x14ac:dyDescent="0.35">
      <c r="G5366" t="s">
        <v>44</v>
      </c>
      <c r="H5366">
        <v>17410163</v>
      </c>
      <c r="I5366" t="s">
        <v>7</v>
      </c>
      <c r="J5366">
        <v>52.362071357557298</v>
      </c>
      <c r="K5366">
        <v>4.8932610740288798</v>
      </c>
      <c r="L5366" t="s">
        <v>50</v>
      </c>
      <c r="M5366">
        <v>99</v>
      </c>
      <c r="N5366">
        <v>316</v>
      </c>
      <c r="O5366">
        <v>95</v>
      </c>
      <c r="P5366">
        <v>4.5199999999999996</v>
      </c>
      <c r="Q5366">
        <v>57</v>
      </c>
      <c r="R5366">
        <v>11141</v>
      </c>
      <c r="S5366">
        <v>2</v>
      </c>
      <c r="T5366" t="s">
        <v>68</v>
      </c>
      <c r="U5366" t="s">
        <v>99</v>
      </c>
      <c r="V5366">
        <v>31284</v>
      </c>
      <c r="W5366">
        <v>0.5</v>
      </c>
    </row>
    <row r="5367" spans="7:23" x14ac:dyDescent="0.35">
      <c r="G5367" t="s">
        <v>44</v>
      </c>
      <c r="H5367">
        <v>17637617</v>
      </c>
      <c r="I5367" t="s">
        <v>7</v>
      </c>
      <c r="J5367">
        <v>52.365183302055698</v>
      </c>
      <c r="K5367">
        <v>4.8917537677056204</v>
      </c>
      <c r="L5367" t="s">
        <v>50</v>
      </c>
      <c r="M5367">
        <v>140</v>
      </c>
      <c r="N5367">
        <v>163</v>
      </c>
      <c r="O5367">
        <v>30</v>
      </c>
      <c r="P5367">
        <v>1.87</v>
      </c>
      <c r="Q5367">
        <v>190</v>
      </c>
      <c r="R5367">
        <v>11304</v>
      </c>
      <c r="S5367">
        <v>2</v>
      </c>
      <c r="T5367" t="s">
        <v>68</v>
      </c>
      <c r="U5367" t="s">
        <v>99</v>
      </c>
      <c r="V5367">
        <v>22820</v>
      </c>
      <c r="W5367">
        <v>0.5</v>
      </c>
    </row>
    <row r="5368" spans="7:23" x14ac:dyDescent="0.35">
      <c r="G5368" t="s">
        <v>44</v>
      </c>
      <c r="H5368">
        <v>18402447</v>
      </c>
      <c r="I5368" t="s">
        <v>7</v>
      </c>
      <c r="J5368">
        <v>52.361006260499998</v>
      </c>
      <c r="K5368">
        <v>4.9095855980140604</v>
      </c>
      <c r="L5368" t="s">
        <v>50</v>
      </c>
      <c r="M5368">
        <v>100</v>
      </c>
      <c r="N5368">
        <v>18</v>
      </c>
      <c r="O5368">
        <v>4</v>
      </c>
      <c r="P5368">
        <v>0.21</v>
      </c>
      <c r="Q5368">
        <v>355</v>
      </c>
      <c r="R5368">
        <v>11911</v>
      </c>
      <c r="S5368">
        <v>2</v>
      </c>
      <c r="T5368" t="s">
        <v>68</v>
      </c>
      <c r="U5368" t="s">
        <v>99</v>
      </c>
      <c r="V5368">
        <v>1800</v>
      </c>
      <c r="W5368">
        <v>0.5</v>
      </c>
    </row>
    <row r="5369" spans="7:23" x14ac:dyDescent="0.35">
      <c r="G5369" t="s">
        <v>44</v>
      </c>
      <c r="H5369">
        <v>18454238</v>
      </c>
      <c r="I5369" t="s">
        <v>7</v>
      </c>
      <c r="J5369">
        <v>52.364504067357799</v>
      </c>
      <c r="K5369">
        <v>4.8857676787900397</v>
      </c>
      <c r="L5369" t="s">
        <v>50</v>
      </c>
      <c r="M5369">
        <v>79</v>
      </c>
      <c r="N5369">
        <v>192</v>
      </c>
      <c r="O5369">
        <v>86</v>
      </c>
      <c r="P5369">
        <v>4.46</v>
      </c>
      <c r="Q5369">
        <v>293</v>
      </c>
      <c r="R5369">
        <v>11955</v>
      </c>
      <c r="S5369">
        <v>2</v>
      </c>
      <c r="T5369" t="s">
        <v>68</v>
      </c>
      <c r="U5369" t="s">
        <v>99</v>
      </c>
      <c r="V5369">
        <v>15168</v>
      </c>
      <c r="W5369">
        <v>0.5</v>
      </c>
    </row>
    <row r="5370" spans="7:23" x14ac:dyDescent="0.35">
      <c r="G5370" t="s">
        <v>44</v>
      </c>
      <c r="H5370">
        <v>18460097</v>
      </c>
      <c r="I5370" t="s">
        <v>7</v>
      </c>
      <c r="J5370">
        <v>52.364333007939699</v>
      </c>
      <c r="K5370">
        <v>4.8841358438446596</v>
      </c>
      <c r="L5370" t="s">
        <v>50</v>
      </c>
      <c r="M5370">
        <v>79</v>
      </c>
      <c r="N5370">
        <v>196</v>
      </c>
      <c r="O5370">
        <v>100</v>
      </c>
      <c r="P5370">
        <v>5.19</v>
      </c>
      <c r="Q5370">
        <v>337</v>
      </c>
      <c r="R5370">
        <v>11961</v>
      </c>
      <c r="S5370">
        <v>2</v>
      </c>
      <c r="T5370" t="s">
        <v>68</v>
      </c>
      <c r="U5370" t="s">
        <v>99</v>
      </c>
      <c r="V5370">
        <v>15484</v>
      </c>
      <c r="W5370">
        <v>0.5</v>
      </c>
    </row>
    <row r="5371" spans="7:23" x14ac:dyDescent="0.35">
      <c r="G5371" t="s">
        <v>44</v>
      </c>
      <c r="H5371">
        <v>18499583</v>
      </c>
      <c r="I5371" t="s">
        <v>7</v>
      </c>
      <c r="J5371">
        <v>52.364569759421798</v>
      </c>
      <c r="K5371">
        <v>4.8855580706693198</v>
      </c>
      <c r="L5371" t="s">
        <v>50</v>
      </c>
      <c r="M5371">
        <v>110</v>
      </c>
      <c r="N5371">
        <v>345</v>
      </c>
      <c r="O5371">
        <v>62</v>
      </c>
      <c r="P5371">
        <v>3.43</v>
      </c>
      <c r="Q5371">
        <v>17</v>
      </c>
      <c r="R5371">
        <v>12002</v>
      </c>
      <c r="S5371">
        <v>2</v>
      </c>
      <c r="T5371" t="s">
        <v>68</v>
      </c>
      <c r="U5371" t="s">
        <v>99</v>
      </c>
      <c r="V5371">
        <v>37950</v>
      </c>
      <c r="W5371">
        <v>0.5</v>
      </c>
    </row>
    <row r="5372" spans="7:23" x14ac:dyDescent="0.35">
      <c r="G5372" t="s">
        <v>44</v>
      </c>
      <c r="H5372">
        <v>18659438</v>
      </c>
      <c r="I5372" t="s">
        <v>7</v>
      </c>
      <c r="J5372">
        <v>52.364451912637101</v>
      </c>
      <c r="K5372">
        <v>4.8895436388696201</v>
      </c>
      <c r="L5372" t="s">
        <v>50</v>
      </c>
      <c r="M5372">
        <v>115</v>
      </c>
      <c r="N5372">
        <v>308</v>
      </c>
      <c r="O5372">
        <v>97</v>
      </c>
      <c r="P5372">
        <v>5.9</v>
      </c>
      <c r="Q5372">
        <v>178</v>
      </c>
      <c r="R5372">
        <v>12132</v>
      </c>
      <c r="S5372">
        <v>2</v>
      </c>
      <c r="T5372" t="s">
        <v>68</v>
      </c>
      <c r="U5372" t="s">
        <v>99</v>
      </c>
      <c r="V5372">
        <v>35420</v>
      </c>
      <c r="W5372">
        <v>0.5</v>
      </c>
    </row>
    <row r="5373" spans="7:23" x14ac:dyDescent="0.35">
      <c r="G5373" t="s">
        <v>44</v>
      </c>
      <c r="H5373">
        <v>18832250</v>
      </c>
      <c r="I5373" t="s">
        <v>7</v>
      </c>
      <c r="J5373">
        <v>52.374350499030797</v>
      </c>
      <c r="K5373">
        <v>4.9036876188097596</v>
      </c>
      <c r="L5373" t="s">
        <v>50</v>
      </c>
      <c r="M5373">
        <v>128</v>
      </c>
      <c r="N5373">
        <v>224</v>
      </c>
      <c r="O5373">
        <v>26</v>
      </c>
      <c r="P5373">
        <v>1.41</v>
      </c>
      <c r="Q5373">
        <v>353</v>
      </c>
      <c r="R5373">
        <v>12261</v>
      </c>
      <c r="S5373">
        <v>2</v>
      </c>
      <c r="T5373" t="s">
        <v>68</v>
      </c>
      <c r="U5373" t="s">
        <v>99</v>
      </c>
      <c r="V5373">
        <v>28672</v>
      </c>
      <c r="W5373">
        <v>0.5</v>
      </c>
    </row>
    <row r="5374" spans="7:23" x14ac:dyDescent="0.35">
      <c r="G5374" t="s">
        <v>44</v>
      </c>
      <c r="H5374">
        <v>19093068</v>
      </c>
      <c r="I5374" t="s">
        <v>7</v>
      </c>
      <c r="J5374">
        <v>52.364071047219603</v>
      </c>
      <c r="K5374">
        <v>4.8863600365907303</v>
      </c>
      <c r="L5374" t="s">
        <v>50</v>
      </c>
      <c r="M5374">
        <v>110</v>
      </c>
      <c r="N5374">
        <v>351</v>
      </c>
      <c r="O5374">
        <v>111</v>
      </c>
      <c r="P5374">
        <v>6.26</v>
      </c>
      <c r="Q5374">
        <v>18</v>
      </c>
      <c r="R5374">
        <v>12489</v>
      </c>
      <c r="S5374">
        <v>2</v>
      </c>
      <c r="T5374" t="s">
        <v>68</v>
      </c>
      <c r="U5374" t="s">
        <v>99</v>
      </c>
      <c r="V5374">
        <v>38610</v>
      </c>
      <c r="W5374">
        <v>0.5</v>
      </c>
    </row>
    <row r="5375" spans="7:23" x14ac:dyDescent="0.35">
      <c r="G5375" t="s">
        <v>44</v>
      </c>
      <c r="H5375">
        <v>19166669</v>
      </c>
      <c r="I5375" t="s">
        <v>7</v>
      </c>
      <c r="J5375">
        <v>52.365600540436702</v>
      </c>
      <c r="K5375">
        <v>4.8858483343738204</v>
      </c>
      <c r="L5375" t="s">
        <v>50</v>
      </c>
      <c r="M5375">
        <v>170</v>
      </c>
      <c r="N5375">
        <v>352</v>
      </c>
      <c r="O5375">
        <v>105</v>
      </c>
      <c r="P5375">
        <v>5.95</v>
      </c>
      <c r="Q5375">
        <v>8</v>
      </c>
      <c r="R5375">
        <v>12548</v>
      </c>
      <c r="S5375">
        <v>2</v>
      </c>
      <c r="T5375" t="s">
        <v>68</v>
      </c>
      <c r="U5375" t="s">
        <v>99</v>
      </c>
      <c r="V5375">
        <v>59840</v>
      </c>
      <c r="W5375">
        <v>0.5</v>
      </c>
    </row>
    <row r="5376" spans="7:23" x14ac:dyDescent="0.35">
      <c r="G5376" t="s">
        <v>44</v>
      </c>
      <c r="H5376">
        <v>19550631</v>
      </c>
      <c r="I5376" t="s">
        <v>7</v>
      </c>
      <c r="J5376">
        <v>52.373251478059998</v>
      </c>
      <c r="K5376">
        <v>4.9033821063350302</v>
      </c>
      <c r="L5376" t="s">
        <v>50</v>
      </c>
      <c r="M5376">
        <v>125</v>
      </c>
      <c r="N5376">
        <v>58</v>
      </c>
      <c r="O5376">
        <v>43</v>
      </c>
      <c r="P5376">
        <v>2.48</v>
      </c>
      <c r="Q5376">
        <v>183</v>
      </c>
      <c r="R5376">
        <v>12887</v>
      </c>
      <c r="S5376">
        <v>2</v>
      </c>
      <c r="T5376" t="s">
        <v>68</v>
      </c>
      <c r="U5376" t="s">
        <v>99</v>
      </c>
      <c r="V5376">
        <v>7250</v>
      </c>
      <c r="W5376">
        <v>0.5</v>
      </c>
    </row>
    <row r="5377" spans="7:23" x14ac:dyDescent="0.35">
      <c r="G5377" t="s">
        <v>44</v>
      </c>
      <c r="H5377">
        <v>19959135</v>
      </c>
      <c r="I5377" t="s">
        <v>7</v>
      </c>
      <c r="J5377">
        <v>52.371861876862198</v>
      </c>
      <c r="K5377">
        <v>4.9006260472393901</v>
      </c>
      <c r="L5377" t="s">
        <v>50</v>
      </c>
      <c r="M5377">
        <v>250</v>
      </c>
      <c r="N5377">
        <v>266</v>
      </c>
      <c r="O5377">
        <v>54</v>
      </c>
      <c r="P5377">
        <v>3.4</v>
      </c>
      <c r="Q5377">
        <v>294</v>
      </c>
      <c r="R5377">
        <v>13328</v>
      </c>
      <c r="S5377">
        <v>2</v>
      </c>
      <c r="T5377" t="s">
        <v>68</v>
      </c>
      <c r="U5377" t="s">
        <v>99</v>
      </c>
      <c r="V5377">
        <v>66500</v>
      </c>
      <c r="W5377">
        <v>0.5</v>
      </c>
    </row>
    <row r="5378" spans="7:23" x14ac:dyDescent="0.35">
      <c r="G5378" t="s">
        <v>44</v>
      </c>
      <c r="H5378">
        <v>20315084</v>
      </c>
      <c r="I5378" t="s">
        <v>7</v>
      </c>
      <c r="J5378">
        <v>52.366161731838197</v>
      </c>
      <c r="K5378">
        <v>4.8900979194652603</v>
      </c>
      <c r="L5378" t="s">
        <v>50</v>
      </c>
      <c r="M5378">
        <v>180</v>
      </c>
      <c r="N5378">
        <v>216</v>
      </c>
      <c r="O5378">
        <v>56</v>
      </c>
      <c r="P5378">
        <v>3.78</v>
      </c>
      <c r="Q5378">
        <v>324</v>
      </c>
      <c r="R5378">
        <v>13661</v>
      </c>
      <c r="S5378">
        <v>2</v>
      </c>
      <c r="T5378" t="s">
        <v>68</v>
      </c>
      <c r="U5378" t="s">
        <v>99</v>
      </c>
      <c r="V5378">
        <v>38880</v>
      </c>
      <c r="W5378">
        <v>0.5</v>
      </c>
    </row>
    <row r="5379" spans="7:23" x14ac:dyDescent="0.35">
      <c r="G5379" t="s">
        <v>44</v>
      </c>
      <c r="H5379">
        <v>20490866</v>
      </c>
      <c r="I5379" t="s">
        <v>7</v>
      </c>
      <c r="J5379">
        <v>52.375498472205798</v>
      </c>
      <c r="K5379">
        <v>4.9028492585271897</v>
      </c>
      <c r="L5379" t="s">
        <v>50</v>
      </c>
      <c r="M5379">
        <v>135</v>
      </c>
      <c r="N5379">
        <v>75</v>
      </c>
      <c r="O5379">
        <v>42</v>
      </c>
      <c r="P5379">
        <v>2.84</v>
      </c>
      <c r="Q5379">
        <v>326</v>
      </c>
      <c r="R5379">
        <v>13774</v>
      </c>
      <c r="S5379">
        <v>2</v>
      </c>
      <c r="T5379" t="s">
        <v>68</v>
      </c>
      <c r="U5379" t="s">
        <v>99</v>
      </c>
      <c r="V5379">
        <v>10125</v>
      </c>
      <c r="W5379">
        <v>0.5</v>
      </c>
    </row>
    <row r="5380" spans="7:23" x14ac:dyDescent="0.35">
      <c r="G5380" t="s">
        <v>44</v>
      </c>
      <c r="H5380">
        <v>20621604</v>
      </c>
      <c r="I5380" t="s">
        <v>7</v>
      </c>
      <c r="J5380">
        <v>52.372975900150401</v>
      </c>
      <c r="K5380">
        <v>4.9056309559056404</v>
      </c>
      <c r="L5380" t="s">
        <v>50</v>
      </c>
      <c r="M5380">
        <v>162</v>
      </c>
      <c r="N5380">
        <v>211</v>
      </c>
      <c r="O5380">
        <v>73</v>
      </c>
      <c r="P5380">
        <v>5.07</v>
      </c>
      <c r="Q5380">
        <v>165</v>
      </c>
      <c r="R5380">
        <v>13863</v>
      </c>
      <c r="S5380">
        <v>2</v>
      </c>
      <c r="T5380" t="s">
        <v>68</v>
      </c>
      <c r="U5380" t="s">
        <v>99</v>
      </c>
      <c r="V5380">
        <v>34182</v>
      </c>
      <c r="W5380">
        <v>0.5</v>
      </c>
    </row>
    <row r="5381" spans="7:23" x14ac:dyDescent="0.35">
      <c r="G5381" t="s">
        <v>44</v>
      </c>
      <c r="H5381">
        <v>20909497</v>
      </c>
      <c r="I5381" t="s">
        <v>7</v>
      </c>
      <c r="J5381">
        <v>52.369199008246099</v>
      </c>
      <c r="K5381">
        <v>4.8983926549124499</v>
      </c>
      <c r="L5381" t="s">
        <v>50</v>
      </c>
      <c r="M5381">
        <v>110</v>
      </c>
      <c r="N5381">
        <v>217</v>
      </c>
      <c r="O5381">
        <v>81</v>
      </c>
      <c r="P5381">
        <v>5.55</v>
      </c>
      <c r="Q5381">
        <v>6</v>
      </c>
      <c r="R5381">
        <v>14071</v>
      </c>
      <c r="S5381">
        <v>2</v>
      </c>
      <c r="T5381" t="s">
        <v>68</v>
      </c>
      <c r="U5381" t="s">
        <v>99</v>
      </c>
      <c r="V5381">
        <v>23870</v>
      </c>
      <c r="W5381">
        <v>0.5</v>
      </c>
    </row>
    <row r="5382" spans="7:23" x14ac:dyDescent="0.35">
      <c r="G5382" t="s">
        <v>44</v>
      </c>
      <c r="H5382">
        <v>20923339</v>
      </c>
      <c r="I5382" t="s">
        <v>7</v>
      </c>
      <c r="J5382">
        <v>52.371847204056202</v>
      </c>
      <c r="K5382">
        <v>4.9035478282352001</v>
      </c>
      <c r="L5382" t="s">
        <v>50</v>
      </c>
      <c r="M5382">
        <v>129</v>
      </c>
      <c r="N5382">
        <v>166</v>
      </c>
      <c r="O5382">
        <v>3</v>
      </c>
      <c r="P5382">
        <v>0.46</v>
      </c>
      <c r="Q5382">
        <v>13</v>
      </c>
      <c r="R5382">
        <v>14082</v>
      </c>
      <c r="S5382">
        <v>2</v>
      </c>
      <c r="T5382" t="s">
        <v>68</v>
      </c>
      <c r="U5382" t="s">
        <v>99</v>
      </c>
      <c r="V5382">
        <v>21414</v>
      </c>
      <c r="W5382">
        <v>0.5</v>
      </c>
    </row>
    <row r="5383" spans="7:23" x14ac:dyDescent="0.35">
      <c r="G5383" t="s">
        <v>44</v>
      </c>
      <c r="H5383">
        <v>20987953</v>
      </c>
      <c r="I5383" t="s">
        <v>7</v>
      </c>
      <c r="J5383">
        <v>52.359767093104303</v>
      </c>
      <c r="K5383">
        <v>4.8948310695129802</v>
      </c>
      <c r="L5383" t="s">
        <v>50</v>
      </c>
      <c r="M5383">
        <v>90</v>
      </c>
      <c r="N5383">
        <v>354</v>
      </c>
      <c r="O5383">
        <v>53</v>
      </c>
      <c r="P5383">
        <v>3.86</v>
      </c>
      <c r="Q5383">
        <v>7</v>
      </c>
      <c r="R5383">
        <v>14140</v>
      </c>
      <c r="S5383">
        <v>2</v>
      </c>
      <c r="T5383" t="s">
        <v>68</v>
      </c>
      <c r="U5383" t="s">
        <v>99</v>
      </c>
      <c r="V5383">
        <v>31860</v>
      </c>
      <c r="W5383">
        <v>0.5</v>
      </c>
    </row>
    <row r="5384" spans="7:23" x14ac:dyDescent="0.35">
      <c r="G5384" t="s">
        <v>44</v>
      </c>
      <c r="H5384">
        <v>21155862</v>
      </c>
      <c r="I5384" t="s">
        <v>7</v>
      </c>
      <c r="J5384">
        <v>52.362385461124703</v>
      </c>
      <c r="K5384">
        <v>4.9051856772414801</v>
      </c>
      <c r="L5384" t="s">
        <v>50</v>
      </c>
      <c r="M5384">
        <v>90</v>
      </c>
      <c r="N5384">
        <v>292</v>
      </c>
      <c r="O5384">
        <v>52</v>
      </c>
      <c r="P5384">
        <v>3.7</v>
      </c>
      <c r="Q5384">
        <v>145</v>
      </c>
      <c r="R5384">
        <v>14268</v>
      </c>
      <c r="S5384">
        <v>2</v>
      </c>
      <c r="T5384" t="s">
        <v>68</v>
      </c>
      <c r="U5384" t="s">
        <v>99</v>
      </c>
      <c r="V5384">
        <v>26280</v>
      </c>
      <c r="W5384">
        <v>0.5</v>
      </c>
    </row>
    <row r="5385" spans="7:23" x14ac:dyDescent="0.35">
      <c r="G5385" t="s">
        <v>44</v>
      </c>
      <c r="H5385">
        <v>21559692</v>
      </c>
      <c r="I5385" t="s">
        <v>7</v>
      </c>
      <c r="J5385">
        <v>52.365612581499697</v>
      </c>
      <c r="K5385">
        <v>4.8861399856552996</v>
      </c>
      <c r="L5385" t="s">
        <v>50</v>
      </c>
      <c r="M5385">
        <v>190</v>
      </c>
      <c r="N5385">
        <v>69</v>
      </c>
      <c r="O5385">
        <v>4</v>
      </c>
      <c r="P5385">
        <v>0.33</v>
      </c>
      <c r="Q5385">
        <v>333</v>
      </c>
      <c r="R5385">
        <v>14606</v>
      </c>
      <c r="S5385">
        <v>2</v>
      </c>
      <c r="T5385" t="s">
        <v>68</v>
      </c>
      <c r="U5385" t="s">
        <v>99</v>
      </c>
      <c r="V5385">
        <v>13110</v>
      </c>
      <c r="W5385">
        <v>0.5</v>
      </c>
    </row>
    <row r="5386" spans="7:23" x14ac:dyDescent="0.35">
      <c r="G5386" t="s">
        <v>44</v>
      </c>
      <c r="H5386">
        <v>21797092</v>
      </c>
      <c r="I5386" t="s">
        <v>7</v>
      </c>
      <c r="J5386">
        <v>52.364720198474103</v>
      </c>
      <c r="K5386">
        <v>4.8830095083702298</v>
      </c>
      <c r="L5386" t="s">
        <v>50</v>
      </c>
      <c r="M5386">
        <v>155</v>
      </c>
      <c r="N5386">
        <v>30</v>
      </c>
      <c r="O5386">
        <v>1</v>
      </c>
      <c r="P5386">
        <v>0.11</v>
      </c>
      <c r="Q5386">
        <v>259</v>
      </c>
      <c r="R5386">
        <v>14825</v>
      </c>
      <c r="S5386">
        <v>2</v>
      </c>
      <c r="T5386" t="s">
        <v>68</v>
      </c>
      <c r="U5386" t="s">
        <v>99</v>
      </c>
      <c r="V5386">
        <v>4650</v>
      </c>
      <c r="W5386">
        <v>0.5</v>
      </c>
    </row>
    <row r="5387" spans="7:23" x14ac:dyDescent="0.35">
      <c r="G5387" t="s">
        <v>44</v>
      </c>
      <c r="H5387">
        <v>21976797</v>
      </c>
      <c r="I5387" t="s">
        <v>7</v>
      </c>
      <c r="J5387">
        <v>52.364597038244497</v>
      </c>
      <c r="K5387">
        <v>4.9089822878416598</v>
      </c>
      <c r="L5387" t="s">
        <v>50</v>
      </c>
      <c r="M5387">
        <v>55</v>
      </c>
      <c r="N5387">
        <v>358</v>
      </c>
      <c r="O5387">
        <v>64</v>
      </c>
      <c r="P5387">
        <v>5.3</v>
      </c>
      <c r="Q5387">
        <v>193</v>
      </c>
      <c r="R5387">
        <v>14980</v>
      </c>
      <c r="S5387">
        <v>2</v>
      </c>
      <c r="T5387" t="s">
        <v>68</v>
      </c>
      <c r="U5387" t="s">
        <v>99</v>
      </c>
      <c r="V5387">
        <v>19690</v>
      </c>
      <c r="W5387">
        <v>0.5</v>
      </c>
    </row>
    <row r="5388" spans="7:23" x14ac:dyDescent="0.35">
      <c r="G5388" t="s">
        <v>44</v>
      </c>
      <c r="H5388">
        <v>76668</v>
      </c>
      <c r="I5388" t="s">
        <v>15</v>
      </c>
      <c r="J5388">
        <v>52.388975775889101</v>
      </c>
      <c r="K5388">
        <v>4.8904320782718704</v>
      </c>
      <c r="L5388" t="s">
        <v>50</v>
      </c>
      <c r="M5388">
        <v>135</v>
      </c>
      <c r="N5388">
        <v>169</v>
      </c>
      <c r="O5388">
        <v>39</v>
      </c>
      <c r="P5388">
        <v>1.31</v>
      </c>
      <c r="Q5388">
        <v>237</v>
      </c>
      <c r="R5388">
        <v>50</v>
      </c>
      <c r="S5388">
        <v>2</v>
      </c>
      <c r="T5388" t="s">
        <v>60</v>
      </c>
      <c r="U5388" t="s">
        <v>100</v>
      </c>
      <c r="V5388">
        <v>22815</v>
      </c>
      <c r="W5388">
        <v>0.5</v>
      </c>
    </row>
    <row r="5389" spans="7:23" x14ac:dyDescent="0.35">
      <c r="G5389" t="s">
        <v>44</v>
      </c>
      <c r="H5389">
        <v>97221</v>
      </c>
      <c r="I5389" t="s">
        <v>20</v>
      </c>
      <c r="J5389">
        <v>52.349103458307503</v>
      </c>
      <c r="K5389">
        <v>4.8361122440635604</v>
      </c>
      <c r="L5389" t="s">
        <v>50</v>
      </c>
      <c r="M5389">
        <v>40</v>
      </c>
      <c r="N5389">
        <v>14</v>
      </c>
      <c r="O5389">
        <v>141</v>
      </c>
      <c r="P5389">
        <v>1.56</v>
      </c>
      <c r="Q5389">
        <v>340</v>
      </c>
      <c r="R5389">
        <v>59</v>
      </c>
      <c r="S5389">
        <v>2</v>
      </c>
      <c r="T5389" t="s">
        <v>70</v>
      </c>
      <c r="U5389" t="s">
        <v>104</v>
      </c>
      <c r="V5389">
        <v>560</v>
      </c>
      <c r="W5389">
        <v>0.5</v>
      </c>
    </row>
    <row r="5390" spans="7:23" x14ac:dyDescent="0.35">
      <c r="G5390" t="s">
        <v>44</v>
      </c>
      <c r="H5390">
        <v>255809</v>
      </c>
      <c r="I5390" t="s">
        <v>11</v>
      </c>
      <c r="J5390">
        <v>52.344258306235801</v>
      </c>
      <c r="K5390">
        <v>4.8872203202804103</v>
      </c>
      <c r="L5390" t="s">
        <v>50</v>
      </c>
      <c r="M5390">
        <v>150</v>
      </c>
      <c r="N5390">
        <v>38</v>
      </c>
      <c r="O5390">
        <v>60</v>
      </c>
      <c r="P5390">
        <v>0.75</v>
      </c>
      <c r="Q5390">
        <v>102</v>
      </c>
      <c r="R5390">
        <v>124</v>
      </c>
      <c r="S5390">
        <v>2</v>
      </c>
      <c r="T5390" t="s">
        <v>58</v>
      </c>
      <c r="U5390" t="s">
        <v>103</v>
      </c>
      <c r="V5390">
        <v>5700</v>
      </c>
      <c r="W5390">
        <v>0.5</v>
      </c>
    </row>
    <row r="5391" spans="7:23" x14ac:dyDescent="0.35">
      <c r="G5391" t="s">
        <v>44</v>
      </c>
      <c r="H5391">
        <v>291752</v>
      </c>
      <c r="I5391" t="s">
        <v>9</v>
      </c>
      <c r="J5391">
        <v>52.352786473399497</v>
      </c>
      <c r="K5391">
        <v>4.9125638813796302</v>
      </c>
      <c r="L5391" t="s">
        <v>50</v>
      </c>
      <c r="M5391">
        <v>89</v>
      </c>
      <c r="N5391">
        <v>90</v>
      </c>
      <c r="O5391">
        <v>187</v>
      </c>
      <c r="P5391">
        <v>2.2200000000000002</v>
      </c>
      <c r="Q5391">
        <v>337</v>
      </c>
      <c r="R5391">
        <v>151</v>
      </c>
      <c r="S5391">
        <v>2</v>
      </c>
      <c r="T5391" t="s">
        <v>64</v>
      </c>
      <c r="U5391" t="s">
        <v>106</v>
      </c>
      <c r="V5391">
        <v>8010</v>
      </c>
      <c r="W5391">
        <v>0.5</v>
      </c>
    </row>
    <row r="5392" spans="7:23" x14ac:dyDescent="0.35">
      <c r="G5392" t="s">
        <v>44</v>
      </c>
      <c r="H5392">
        <v>309436</v>
      </c>
      <c r="I5392" t="s">
        <v>10</v>
      </c>
      <c r="J5392">
        <v>52.399922837596598</v>
      </c>
      <c r="K5392">
        <v>4.9200001479871602</v>
      </c>
      <c r="L5392" t="s">
        <v>50</v>
      </c>
      <c r="M5392">
        <v>135</v>
      </c>
      <c r="N5392">
        <v>11</v>
      </c>
      <c r="O5392">
        <v>61</v>
      </c>
      <c r="P5392">
        <v>0.88</v>
      </c>
      <c r="Q5392">
        <v>354</v>
      </c>
      <c r="R5392">
        <v>168</v>
      </c>
      <c r="S5392">
        <v>2</v>
      </c>
      <c r="T5392" t="s">
        <v>78</v>
      </c>
      <c r="U5392" t="s">
        <v>98</v>
      </c>
      <c r="V5392">
        <v>1485</v>
      </c>
      <c r="W5392">
        <v>0.5</v>
      </c>
    </row>
    <row r="5393" spans="7:23" x14ac:dyDescent="0.35">
      <c r="G5393" t="s">
        <v>44</v>
      </c>
      <c r="H5393">
        <v>342540</v>
      </c>
      <c r="I5393" t="s">
        <v>12</v>
      </c>
      <c r="J5393">
        <v>52.356655925934703</v>
      </c>
      <c r="K5393">
        <v>4.9336551505981197</v>
      </c>
      <c r="L5393" t="s">
        <v>50</v>
      </c>
      <c r="M5393">
        <v>72</v>
      </c>
      <c r="N5393">
        <v>20</v>
      </c>
      <c r="O5393">
        <v>226</v>
      </c>
      <c r="P5393">
        <v>2.78</v>
      </c>
      <c r="Q5393">
        <v>334</v>
      </c>
      <c r="R5393">
        <v>184</v>
      </c>
      <c r="S5393">
        <v>2</v>
      </c>
      <c r="T5393" t="s">
        <v>72</v>
      </c>
      <c r="U5393" t="s">
        <v>96</v>
      </c>
      <c r="V5393">
        <v>1440</v>
      </c>
      <c r="W5393">
        <v>0.5</v>
      </c>
    </row>
    <row r="5394" spans="7:23" x14ac:dyDescent="0.35">
      <c r="G5394" t="s">
        <v>44</v>
      </c>
      <c r="H5394">
        <v>349208</v>
      </c>
      <c r="I5394" t="s">
        <v>9</v>
      </c>
      <c r="J5394">
        <v>52.351351900423701</v>
      </c>
      <c r="K5394">
        <v>4.9177942864426996</v>
      </c>
      <c r="L5394" t="s">
        <v>50</v>
      </c>
      <c r="M5394">
        <v>75</v>
      </c>
      <c r="N5394">
        <v>17</v>
      </c>
      <c r="O5394">
        <v>81</v>
      </c>
      <c r="P5394">
        <v>1.05</v>
      </c>
      <c r="Q5394">
        <v>314</v>
      </c>
      <c r="R5394">
        <v>188</v>
      </c>
      <c r="S5394">
        <v>2</v>
      </c>
      <c r="T5394" t="s">
        <v>64</v>
      </c>
      <c r="U5394" t="s">
        <v>106</v>
      </c>
      <c r="V5394">
        <v>1275</v>
      </c>
      <c r="W5394">
        <v>0.5</v>
      </c>
    </row>
    <row r="5395" spans="7:23" x14ac:dyDescent="0.35">
      <c r="G5395" t="s">
        <v>44</v>
      </c>
      <c r="H5395">
        <v>446592</v>
      </c>
      <c r="I5395" t="s">
        <v>11</v>
      </c>
      <c r="J5395">
        <v>52.3585200934493</v>
      </c>
      <c r="K5395">
        <v>4.9035582561433202</v>
      </c>
      <c r="L5395" t="s">
        <v>50</v>
      </c>
      <c r="M5395">
        <v>100</v>
      </c>
      <c r="N5395">
        <v>16</v>
      </c>
      <c r="O5395">
        <v>184</v>
      </c>
      <c r="P5395">
        <v>2.31</v>
      </c>
      <c r="Q5395">
        <v>350</v>
      </c>
      <c r="R5395">
        <v>240</v>
      </c>
      <c r="S5395">
        <v>2</v>
      </c>
      <c r="T5395" t="s">
        <v>58</v>
      </c>
      <c r="U5395" t="s">
        <v>103</v>
      </c>
      <c r="V5395">
        <v>1600</v>
      </c>
      <c r="W5395">
        <v>0.5</v>
      </c>
    </row>
    <row r="5396" spans="7:23" x14ac:dyDescent="0.35">
      <c r="G5396" t="s">
        <v>44</v>
      </c>
      <c r="H5396">
        <v>481664</v>
      </c>
      <c r="I5396" t="s">
        <v>15</v>
      </c>
      <c r="J5396">
        <v>52.390384829766901</v>
      </c>
      <c r="K5396">
        <v>4.8912757425397801</v>
      </c>
      <c r="L5396" t="s">
        <v>50</v>
      </c>
      <c r="M5396">
        <v>105</v>
      </c>
      <c r="N5396">
        <v>31</v>
      </c>
      <c r="O5396">
        <v>362</v>
      </c>
      <c r="P5396">
        <v>6.04</v>
      </c>
      <c r="Q5396">
        <v>276</v>
      </c>
      <c r="R5396">
        <v>257</v>
      </c>
      <c r="S5396">
        <v>2</v>
      </c>
      <c r="T5396" t="s">
        <v>60</v>
      </c>
      <c r="U5396" t="s">
        <v>100</v>
      </c>
      <c r="V5396">
        <v>3255</v>
      </c>
      <c r="W5396">
        <v>0.5</v>
      </c>
    </row>
    <row r="5397" spans="7:23" x14ac:dyDescent="0.35">
      <c r="G5397" t="s">
        <v>44</v>
      </c>
      <c r="H5397">
        <v>515088</v>
      </c>
      <c r="I5397" t="s">
        <v>23</v>
      </c>
      <c r="J5397">
        <v>52.395497942754901</v>
      </c>
      <c r="K5397">
        <v>4.9957610246233797</v>
      </c>
      <c r="L5397" t="s">
        <v>50</v>
      </c>
      <c r="M5397">
        <v>130</v>
      </c>
      <c r="N5397">
        <v>17</v>
      </c>
      <c r="O5397">
        <v>1</v>
      </c>
      <c r="P5397">
        <v>0.22</v>
      </c>
      <c r="Q5397">
        <v>353</v>
      </c>
      <c r="R5397">
        <v>277</v>
      </c>
      <c r="S5397">
        <v>2</v>
      </c>
      <c r="T5397" t="s">
        <v>76</v>
      </c>
      <c r="U5397" t="s">
        <v>115</v>
      </c>
      <c r="V5397">
        <v>2210</v>
      </c>
      <c r="W5397">
        <v>0.5</v>
      </c>
    </row>
    <row r="5398" spans="7:23" x14ac:dyDescent="0.35">
      <c r="G5398" t="s">
        <v>44</v>
      </c>
      <c r="H5398">
        <v>528022</v>
      </c>
      <c r="I5398" t="s">
        <v>15</v>
      </c>
      <c r="J5398">
        <v>52.391392480346603</v>
      </c>
      <c r="K5398">
        <v>4.8887377219899903</v>
      </c>
      <c r="L5398" t="s">
        <v>50</v>
      </c>
      <c r="M5398">
        <v>110</v>
      </c>
      <c r="N5398">
        <v>44</v>
      </c>
      <c r="O5398">
        <v>132</v>
      </c>
      <c r="P5398">
        <v>5</v>
      </c>
      <c r="Q5398">
        <v>302</v>
      </c>
      <c r="R5398">
        <v>282</v>
      </c>
      <c r="S5398">
        <v>2</v>
      </c>
      <c r="T5398" t="s">
        <v>60</v>
      </c>
      <c r="U5398" t="s">
        <v>100</v>
      </c>
      <c r="V5398">
        <v>4840</v>
      </c>
      <c r="W5398">
        <v>0.5</v>
      </c>
    </row>
    <row r="5399" spans="7:23" x14ac:dyDescent="0.35">
      <c r="G5399" t="s">
        <v>44</v>
      </c>
      <c r="H5399">
        <v>579851</v>
      </c>
      <c r="I5399" t="s">
        <v>15</v>
      </c>
      <c r="J5399">
        <v>52.3898161579028</v>
      </c>
      <c r="K5399">
        <v>4.8842087085059003</v>
      </c>
      <c r="L5399" t="s">
        <v>50</v>
      </c>
      <c r="M5399">
        <v>129</v>
      </c>
      <c r="N5399">
        <v>333</v>
      </c>
      <c r="O5399">
        <v>360</v>
      </c>
      <c r="P5399">
        <v>4.8</v>
      </c>
      <c r="Q5399">
        <v>52</v>
      </c>
      <c r="R5399">
        <v>324</v>
      </c>
      <c r="S5399">
        <v>2</v>
      </c>
      <c r="T5399" t="s">
        <v>60</v>
      </c>
      <c r="U5399" t="s">
        <v>100</v>
      </c>
      <c r="V5399">
        <v>42957</v>
      </c>
      <c r="W5399">
        <v>0.5</v>
      </c>
    </row>
    <row r="5400" spans="7:23" x14ac:dyDescent="0.35">
      <c r="G5400" t="s">
        <v>44</v>
      </c>
      <c r="H5400">
        <v>606871</v>
      </c>
      <c r="I5400" t="s">
        <v>15</v>
      </c>
      <c r="J5400">
        <v>52.377515153715798</v>
      </c>
      <c r="K5400">
        <v>4.87057629109428</v>
      </c>
      <c r="L5400" t="s">
        <v>50</v>
      </c>
      <c r="M5400">
        <v>150</v>
      </c>
      <c r="N5400">
        <v>20</v>
      </c>
      <c r="O5400">
        <v>215</v>
      </c>
      <c r="P5400">
        <v>3.05</v>
      </c>
      <c r="Q5400">
        <v>329</v>
      </c>
      <c r="R5400">
        <v>354</v>
      </c>
      <c r="S5400">
        <v>2</v>
      </c>
      <c r="T5400" t="s">
        <v>60</v>
      </c>
      <c r="U5400" t="s">
        <v>100</v>
      </c>
      <c r="V5400">
        <v>3000</v>
      </c>
      <c r="W5400">
        <v>0.5</v>
      </c>
    </row>
    <row r="5401" spans="7:23" x14ac:dyDescent="0.35">
      <c r="G5401" t="s">
        <v>44</v>
      </c>
      <c r="H5401">
        <v>708528</v>
      </c>
      <c r="I5401" t="s">
        <v>11</v>
      </c>
      <c r="J5401">
        <v>52.355061776945099</v>
      </c>
      <c r="K5401">
        <v>4.8953140066568297</v>
      </c>
      <c r="L5401" t="s">
        <v>50</v>
      </c>
      <c r="M5401">
        <v>110</v>
      </c>
      <c r="N5401">
        <v>293</v>
      </c>
      <c r="O5401">
        <v>126</v>
      </c>
      <c r="P5401">
        <v>3.58</v>
      </c>
      <c r="Q5401">
        <v>11</v>
      </c>
      <c r="R5401">
        <v>460</v>
      </c>
      <c r="S5401">
        <v>2</v>
      </c>
      <c r="T5401" t="s">
        <v>58</v>
      </c>
      <c r="U5401" t="s">
        <v>103</v>
      </c>
      <c r="V5401">
        <v>32230</v>
      </c>
      <c r="W5401">
        <v>0.5</v>
      </c>
    </row>
    <row r="5402" spans="7:23" x14ac:dyDescent="0.35">
      <c r="G5402" t="s">
        <v>44</v>
      </c>
      <c r="H5402">
        <v>721291</v>
      </c>
      <c r="I5402" t="s">
        <v>15</v>
      </c>
      <c r="J5402">
        <v>52.377446639401299</v>
      </c>
      <c r="K5402">
        <v>4.8728876674256103</v>
      </c>
      <c r="L5402" t="s">
        <v>50</v>
      </c>
      <c r="M5402">
        <v>69</v>
      </c>
      <c r="N5402">
        <v>59</v>
      </c>
      <c r="O5402">
        <v>143</v>
      </c>
      <c r="P5402">
        <v>1.92</v>
      </c>
      <c r="Q5402">
        <v>276</v>
      </c>
      <c r="R5402">
        <v>471</v>
      </c>
      <c r="S5402">
        <v>2</v>
      </c>
      <c r="T5402" t="s">
        <v>60</v>
      </c>
      <c r="U5402" t="s">
        <v>100</v>
      </c>
      <c r="V5402">
        <v>4071</v>
      </c>
      <c r="W5402">
        <v>0.5</v>
      </c>
    </row>
    <row r="5403" spans="7:23" x14ac:dyDescent="0.35">
      <c r="G5403" t="s">
        <v>44</v>
      </c>
      <c r="H5403">
        <v>744659</v>
      </c>
      <c r="I5403" t="s">
        <v>9</v>
      </c>
      <c r="J5403">
        <v>52.356181542291701</v>
      </c>
      <c r="K5403">
        <v>4.9084457588149704</v>
      </c>
      <c r="L5403" t="s">
        <v>50</v>
      </c>
      <c r="M5403">
        <v>109</v>
      </c>
      <c r="N5403">
        <v>34</v>
      </c>
      <c r="O5403">
        <v>94</v>
      </c>
      <c r="P5403">
        <v>1.27</v>
      </c>
      <c r="Q5403">
        <v>332</v>
      </c>
      <c r="R5403">
        <v>503</v>
      </c>
      <c r="S5403">
        <v>2</v>
      </c>
      <c r="T5403" t="s">
        <v>64</v>
      </c>
      <c r="U5403" t="s">
        <v>106</v>
      </c>
      <c r="V5403">
        <v>3706</v>
      </c>
      <c r="W5403">
        <v>0.5</v>
      </c>
    </row>
    <row r="5404" spans="7:23" x14ac:dyDescent="0.35">
      <c r="G5404" t="s">
        <v>44</v>
      </c>
      <c r="H5404">
        <v>761411</v>
      </c>
      <c r="I5404" t="s">
        <v>23</v>
      </c>
      <c r="J5404">
        <v>52.399415060290302</v>
      </c>
      <c r="K5404">
        <v>4.9531064734976802</v>
      </c>
      <c r="L5404" t="s">
        <v>50</v>
      </c>
      <c r="M5404">
        <v>56</v>
      </c>
      <c r="N5404">
        <v>7</v>
      </c>
      <c r="O5404">
        <v>212</v>
      </c>
      <c r="P5404">
        <v>2.86</v>
      </c>
      <c r="Q5404">
        <v>343</v>
      </c>
      <c r="R5404">
        <v>526</v>
      </c>
      <c r="S5404">
        <v>2</v>
      </c>
      <c r="T5404" t="s">
        <v>76</v>
      </c>
      <c r="U5404" t="s">
        <v>115</v>
      </c>
      <c r="V5404">
        <v>392</v>
      </c>
      <c r="W5404">
        <v>0.5</v>
      </c>
    </row>
    <row r="5405" spans="7:23" x14ac:dyDescent="0.35">
      <c r="G5405" t="s">
        <v>44</v>
      </c>
      <c r="H5405">
        <v>768737</v>
      </c>
      <c r="I5405" t="s">
        <v>15</v>
      </c>
      <c r="J5405">
        <v>52.379329360254701</v>
      </c>
      <c r="K5405">
        <v>4.86965570795914</v>
      </c>
      <c r="L5405" t="s">
        <v>50</v>
      </c>
      <c r="M5405">
        <v>109</v>
      </c>
      <c r="N5405">
        <v>223</v>
      </c>
      <c r="O5405">
        <v>227</v>
      </c>
      <c r="P5405">
        <v>3.37</v>
      </c>
      <c r="Q5405">
        <v>238</v>
      </c>
      <c r="R5405">
        <v>528</v>
      </c>
      <c r="S5405">
        <v>2</v>
      </c>
      <c r="T5405" t="s">
        <v>60</v>
      </c>
      <c r="U5405" t="s">
        <v>100</v>
      </c>
      <c r="V5405">
        <v>24307</v>
      </c>
      <c r="W5405">
        <v>0.5</v>
      </c>
    </row>
    <row r="5406" spans="7:23" x14ac:dyDescent="0.35">
      <c r="G5406" t="s">
        <v>44</v>
      </c>
      <c r="H5406">
        <v>771758</v>
      </c>
      <c r="I5406" t="s">
        <v>20</v>
      </c>
      <c r="J5406">
        <v>52.348325942546097</v>
      </c>
      <c r="K5406">
        <v>4.8345301456813301</v>
      </c>
      <c r="L5406" t="s">
        <v>50</v>
      </c>
      <c r="M5406">
        <v>40</v>
      </c>
      <c r="N5406">
        <v>16</v>
      </c>
      <c r="O5406">
        <v>134</v>
      </c>
      <c r="P5406">
        <v>1.96</v>
      </c>
      <c r="Q5406">
        <v>330</v>
      </c>
      <c r="R5406">
        <v>532</v>
      </c>
      <c r="S5406">
        <v>2</v>
      </c>
      <c r="T5406" t="s">
        <v>70</v>
      </c>
      <c r="U5406" t="s">
        <v>104</v>
      </c>
      <c r="V5406">
        <v>640</v>
      </c>
      <c r="W5406">
        <v>0.5</v>
      </c>
    </row>
    <row r="5407" spans="7:23" x14ac:dyDescent="0.35">
      <c r="G5407" t="s">
        <v>44</v>
      </c>
      <c r="H5407">
        <v>837972</v>
      </c>
      <c r="I5407" t="s">
        <v>8</v>
      </c>
      <c r="J5407">
        <v>52.348627644827197</v>
      </c>
      <c r="K5407">
        <v>4.8703265572065302</v>
      </c>
      <c r="L5407" t="s">
        <v>50</v>
      </c>
      <c r="M5407">
        <v>55</v>
      </c>
      <c r="N5407">
        <v>336</v>
      </c>
      <c r="O5407">
        <v>129</v>
      </c>
      <c r="P5407">
        <v>2.4900000000000002</v>
      </c>
      <c r="Q5407">
        <v>74</v>
      </c>
      <c r="R5407">
        <v>600</v>
      </c>
      <c r="S5407">
        <v>2</v>
      </c>
      <c r="T5407" t="s">
        <v>74</v>
      </c>
      <c r="U5407" t="s">
        <v>111</v>
      </c>
      <c r="V5407">
        <v>18480</v>
      </c>
      <c r="W5407">
        <v>0.5</v>
      </c>
    </row>
    <row r="5408" spans="7:23" x14ac:dyDescent="0.35">
      <c r="G5408" t="s">
        <v>44</v>
      </c>
      <c r="H5408">
        <v>858666</v>
      </c>
      <c r="I5408" t="s">
        <v>18</v>
      </c>
      <c r="J5408">
        <v>52.378566788413401</v>
      </c>
      <c r="K5408">
        <v>4.9276984660330596</v>
      </c>
      <c r="L5408" t="s">
        <v>50</v>
      </c>
      <c r="M5408">
        <v>140</v>
      </c>
      <c r="N5408">
        <v>244</v>
      </c>
      <c r="O5408">
        <v>346</v>
      </c>
      <c r="P5408">
        <v>5.0599999999999996</v>
      </c>
      <c r="Q5408">
        <v>53</v>
      </c>
      <c r="R5408">
        <v>621</v>
      </c>
      <c r="S5408">
        <v>2</v>
      </c>
      <c r="T5408" t="s">
        <v>66</v>
      </c>
      <c r="U5408" t="s">
        <v>102</v>
      </c>
      <c r="V5408">
        <v>34160</v>
      </c>
      <c r="W5408">
        <v>0.5</v>
      </c>
    </row>
    <row r="5409" spans="7:23" x14ac:dyDescent="0.35">
      <c r="G5409" t="s">
        <v>44</v>
      </c>
      <c r="H5409">
        <v>879986</v>
      </c>
      <c r="I5409" t="s">
        <v>11</v>
      </c>
      <c r="J5409">
        <v>52.3408779338356</v>
      </c>
      <c r="K5409">
        <v>4.9102194911694204</v>
      </c>
      <c r="L5409" t="s">
        <v>50</v>
      </c>
      <c r="M5409">
        <v>89</v>
      </c>
      <c r="N5409">
        <v>138</v>
      </c>
      <c r="O5409">
        <v>393</v>
      </c>
      <c r="P5409">
        <v>5.54</v>
      </c>
      <c r="Q5409">
        <v>209</v>
      </c>
      <c r="R5409">
        <v>645</v>
      </c>
      <c r="S5409">
        <v>2</v>
      </c>
      <c r="T5409" t="s">
        <v>58</v>
      </c>
      <c r="U5409" t="s">
        <v>103</v>
      </c>
      <c r="V5409">
        <v>12282</v>
      </c>
      <c r="W5409">
        <v>0.5</v>
      </c>
    </row>
    <row r="5410" spans="7:23" x14ac:dyDescent="0.35">
      <c r="G5410" t="s">
        <v>44</v>
      </c>
      <c r="H5410">
        <v>884329</v>
      </c>
      <c r="I5410" t="s">
        <v>21</v>
      </c>
      <c r="J5410">
        <v>52.343338052031498</v>
      </c>
      <c r="K5410">
        <v>4.7877376843232602</v>
      </c>
      <c r="L5410" t="s">
        <v>50</v>
      </c>
      <c r="M5410">
        <v>125</v>
      </c>
      <c r="N5410">
        <v>77</v>
      </c>
      <c r="O5410">
        <v>341</v>
      </c>
      <c r="P5410">
        <v>4.8</v>
      </c>
      <c r="Q5410">
        <v>226</v>
      </c>
      <c r="R5410">
        <v>650</v>
      </c>
      <c r="S5410">
        <v>2</v>
      </c>
      <c r="T5410" t="s">
        <v>88</v>
      </c>
      <c r="U5410" t="s">
        <v>105</v>
      </c>
      <c r="V5410">
        <v>9625</v>
      </c>
      <c r="W5410">
        <v>0.5</v>
      </c>
    </row>
    <row r="5411" spans="7:23" x14ac:dyDescent="0.35">
      <c r="G5411" t="s">
        <v>44</v>
      </c>
      <c r="H5411">
        <v>900173</v>
      </c>
      <c r="I5411" t="s">
        <v>15</v>
      </c>
      <c r="J5411">
        <v>52.390397854099803</v>
      </c>
      <c r="K5411">
        <v>4.8823885353153296</v>
      </c>
      <c r="L5411" t="s">
        <v>50</v>
      </c>
      <c r="M5411">
        <v>60</v>
      </c>
      <c r="N5411">
        <v>335</v>
      </c>
      <c r="O5411">
        <v>22</v>
      </c>
      <c r="P5411">
        <v>0.54</v>
      </c>
      <c r="Q5411">
        <v>101</v>
      </c>
      <c r="R5411">
        <v>663</v>
      </c>
      <c r="S5411">
        <v>2</v>
      </c>
      <c r="T5411" t="s">
        <v>60</v>
      </c>
      <c r="U5411" t="s">
        <v>100</v>
      </c>
      <c r="V5411">
        <v>20100</v>
      </c>
      <c r="W5411">
        <v>0.5</v>
      </c>
    </row>
    <row r="5412" spans="7:23" x14ac:dyDescent="0.35">
      <c r="G5412" t="s">
        <v>44</v>
      </c>
      <c r="H5412">
        <v>906446</v>
      </c>
      <c r="I5412" t="s">
        <v>16</v>
      </c>
      <c r="J5412">
        <v>52.330715001464498</v>
      </c>
      <c r="K5412">
        <v>4.8734725707755802</v>
      </c>
      <c r="L5412" t="s">
        <v>50</v>
      </c>
      <c r="M5412">
        <v>59</v>
      </c>
      <c r="N5412">
        <v>13</v>
      </c>
      <c r="O5412">
        <v>243</v>
      </c>
      <c r="P5412">
        <v>3.56</v>
      </c>
      <c r="Q5412">
        <v>348</v>
      </c>
      <c r="R5412">
        <v>666</v>
      </c>
      <c r="S5412">
        <v>2</v>
      </c>
      <c r="T5412" t="s">
        <v>82</v>
      </c>
      <c r="U5412" t="s">
        <v>120</v>
      </c>
      <c r="V5412">
        <v>767</v>
      </c>
      <c r="W5412">
        <v>0.5</v>
      </c>
    </row>
    <row r="5413" spans="7:23" x14ac:dyDescent="0.35">
      <c r="G5413" t="s">
        <v>44</v>
      </c>
      <c r="H5413">
        <v>920560</v>
      </c>
      <c r="I5413" t="s">
        <v>12</v>
      </c>
      <c r="J5413">
        <v>52.3555175327622</v>
      </c>
      <c r="K5413">
        <v>4.9334128517097202</v>
      </c>
      <c r="L5413" t="s">
        <v>50</v>
      </c>
      <c r="M5413">
        <v>150</v>
      </c>
      <c r="N5413">
        <v>83</v>
      </c>
      <c r="O5413">
        <v>64</v>
      </c>
      <c r="P5413">
        <v>1.62</v>
      </c>
      <c r="Q5413">
        <v>306</v>
      </c>
      <c r="R5413">
        <v>674</v>
      </c>
      <c r="S5413">
        <v>2</v>
      </c>
      <c r="T5413" t="s">
        <v>72</v>
      </c>
      <c r="U5413" t="s">
        <v>96</v>
      </c>
      <c r="V5413">
        <v>12450</v>
      </c>
      <c r="W5413">
        <v>0.5</v>
      </c>
    </row>
    <row r="5414" spans="7:23" x14ac:dyDescent="0.35">
      <c r="G5414" t="s">
        <v>44</v>
      </c>
      <c r="H5414">
        <v>934060</v>
      </c>
      <c r="I5414" t="s">
        <v>10</v>
      </c>
      <c r="J5414">
        <v>52.402366671615098</v>
      </c>
      <c r="K5414">
        <v>4.8971045820036201</v>
      </c>
      <c r="L5414" t="s">
        <v>50</v>
      </c>
      <c r="M5414">
        <v>440</v>
      </c>
      <c r="N5414">
        <v>270</v>
      </c>
      <c r="O5414">
        <v>92</v>
      </c>
      <c r="P5414">
        <v>1.35</v>
      </c>
      <c r="Q5414">
        <v>141</v>
      </c>
      <c r="R5414">
        <v>684</v>
      </c>
      <c r="S5414">
        <v>2</v>
      </c>
      <c r="T5414" t="s">
        <v>78</v>
      </c>
      <c r="U5414" t="s">
        <v>98</v>
      </c>
      <c r="V5414">
        <v>118800</v>
      </c>
      <c r="W5414">
        <v>0.5</v>
      </c>
    </row>
    <row r="5415" spans="7:23" x14ac:dyDescent="0.35">
      <c r="G5415" t="s">
        <v>44</v>
      </c>
      <c r="H5415">
        <v>947437</v>
      </c>
      <c r="I5415" t="s">
        <v>24</v>
      </c>
      <c r="J5415">
        <v>52.3579063229082</v>
      </c>
      <c r="K5415">
        <v>4.7954949301597498</v>
      </c>
      <c r="L5415" t="s">
        <v>50</v>
      </c>
      <c r="M5415">
        <v>75</v>
      </c>
      <c r="N5415">
        <v>21</v>
      </c>
      <c r="O5415">
        <v>130</v>
      </c>
      <c r="P5415">
        <v>2.0299999999999998</v>
      </c>
      <c r="Q5415">
        <v>324</v>
      </c>
      <c r="R5415">
        <v>693</v>
      </c>
      <c r="S5415">
        <v>2</v>
      </c>
      <c r="T5415" t="s">
        <v>84</v>
      </c>
      <c r="U5415" t="s">
        <v>118</v>
      </c>
      <c r="V5415">
        <v>1575</v>
      </c>
      <c r="W5415">
        <v>0.5</v>
      </c>
    </row>
    <row r="5416" spans="7:23" x14ac:dyDescent="0.35">
      <c r="G5416" t="s">
        <v>44</v>
      </c>
      <c r="H5416">
        <v>951605</v>
      </c>
      <c r="I5416" t="s">
        <v>13</v>
      </c>
      <c r="J5416">
        <v>52.362722944300103</v>
      </c>
      <c r="K5416">
        <v>4.9781442227628103</v>
      </c>
      <c r="L5416" t="s">
        <v>50</v>
      </c>
      <c r="M5416">
        <v>70</v>
      </c>
      <c r="N5416">
        <v>83</v>
      </c>
      <c r="O5416">
        <v>33</v>
      </c>
      <c r="P5416">
        <v>0.55000000000000004</v>
      </c>
      <c r="Q5416">
        <v>359</v>
      </c>
      <c r="R5416">
        <v>696</v>
      </c>
      <c r="S5416">
        <v>2</v>
      </c>
      <c r="T5416" t="s">
        <v>86</v>
      </c>
      <c r="U5416" t="s">
        <v>110</v>
      </c>
      <c r="V5416">
        <v>5810</v>
      </c>
      <c r="W5416">
        <v>0.5</v>
      </c>
    </row>
    <row r="5417" spans="7:23" x14ac:dyDescent="0.35">
      <c r="G5417" t="s">
        <v>44</v>
      </c>
      <c r="H5417">
        <v>969862</v>
      </c>
      <c r="I5417" t="s">
        <v>8</v>
      </c>
      <c r="J5417">
        <v>52.341124700753703</v>
      </c>
      <c r="K5417">
        <v>4.8476240297351598</v>
      </c>
      <c r="L5417" t="s">
        <v>50</v>
      </c>
      <c r="M5417">
        <v>95</v>
      </c>
      <c r="N5417">
        <v>179</v>
      </c>
      <c r="O5417">
        <v>132</v>
      </c>
      <c r="P5417">
        <v>2.0499999999999998</v>
      </c>
      <c r="Q5417">
        <v>326</v>
      </c>
      <c r="R5417">
        <v>706</v>
      </c>
      <c r="S5417">
        <v>2</v>
      </c>
      <c r="T5417" t="s">
        <v>74</v>
      </c>
      <c r="U5417" t="s">
        <v>111</v>
      </c>
      <c r="V5417">
        <v>17005</v>
      </c>
      <c r="W5417">
        <v>0.5</v>
      </c>
    </row>
    <row r="5418" spans="7:23" x14ac:dyDescent="0.35">
      <c r="G5418" t="s">
        <v>44</v>
      </c>
      <c r="H5418">
        <v>979866</v>
      </c>
      <c r="I5418" t="s">
        <v>21</v>
      </c>
      <c r="J5418">
        <v>52.353319948030801</v>
      </c>
      <c r="K5418">
        <v>4.7854428440961101</v>
      </c>
      <c r="L5418" t="s">
        <v>50</v>
      </c>
      <c r="M5418">
        <v>38</v>
      </c>
      <c r="N5418">
        <v>66</v>
      </c>
      <c r="O5418">
        <v>200</v>
      </c>
      <c r="P5418">
        <v>2.89</v>
      </c>
      <c r="Q5418">
        <v>319</v>
      </c>
      <c r="R5418">
        <v>709</v>
      </c>
      <c r="S5418">
        <v>2</v>
      </c>
      <c r="T5418" t="s">
        <v>88</v>
      </c>
      <c r="U5418" t="s">
        <v>105</v>
      </c>
      <c r="V5418">
        <v>2508</v>
      </c>
      <c r="W5418">
        <v>0.5</v>
      </c>
    </row>
    <row r="5419" spans="7:23" x14ac:dyDescent="0.35">
      <c r="G5419" t="s">
        <v>44</v>
      </c>
      <c r="H5419">
        <v>1006515</v>
      </c>
      <c r="I5419" t="s">
        <v>15</v>
      </c>
      <c r="J5419">
        <v>52.379497432523998</v>
      </c>
      <c r="K5419">
        <v>4.8689578130864097</v>
      </c>
      <c r="L5419" t="s">
        <v>50</v>
      </c>
      <c r="M5419">
        <v>133</v>
      </c>
      <c r="N5419">
        <v>140</v>
      </c>
      <c r="O5419">
        <v>67</v>
      </c>
      <c r="P5419">
        <v>1.61</v>
      </c>
      <c r="Q5419">
        <v>273</v>
      </c>
      <c r="R5419">
        <v>722</v>
      </c>
      <c r="S5419">
        <v>2</v>
      </c>
      <c r="T5419" t="s">
        <v>60</v>
      </c>
      <c r="U5419" t="s">
        <v>100</v>
      </c>
      <c r="V5419">
        <v>18620</v>
      </c>
      <c r="W5419">
        <v>0.5</v>
      </c>
    </row>
    <row r="5420" spans="7:23" x14ac:dyDescent="0.35">
      <c r="G5420" t="s">
        <v>44</v>
      </c>
      <c r="H5420">
        <v>1008006</v>
      </c>
      <c r="I5420" t="s">
        <v>15</v>
      </c>
      <c r="J5420">
        <v>52.380881840211003</v>
      </c>
      <c r="K5420">
        <v>4.8694754816291104</v>
      </c>
      <c r="L5420" t="s">
        <v>50</v>
      </c>
      <c r="M5420">
        <v>99</v>
      </c>
      <c r="N5420">
        <v>92</v>
      </c>
      <c r="O5420">
        <v>69</v>
      </c>
      <c r="P5420">
        <v>1.72</v>
      </c>
      <c r="Q5420">
        <v>304</v>
      </c>
      <c r="R5420">
        <v>724</v>
      </c>
      <c r="S5420">
        <v>2</v>
      </c>
      <c r="T5420" t="s">
        <v>60</v>
      </c>
      <c r="U5420" t="s">
        <v>100</v>
      </c>
      <c r="V5420">
        <v>9108</v>
      </c>
      <c r="W5420">
        <v>0.5</v>
      </c>
    </row>
    <row r="5421" spans="7:23" x14ac:dyDescent="0.35">
      <c r="G5421" t="s">
        <v>44</v>
      </c>
      <c r="H5421">
        <v>1008223</v>
      </c>
      <c r="I5421" t="s">
        <v>20</v>
      </c>
      <c r="J5421">
        <v>52.365612392224698</v>
      </c>
      <c r="K5421">
        <v>4.8403824985238</v>
      </c>
      <c r="L5421" t="s">
        <v>50</v>
      </c>
      <c r="M5421">
        <v>59</v>
      </c>
      <c r="N5421">
        <v>81</v>
      </c>
      <c r="O5421">
        <v>376</v>
      </c>
      <c r="P5421">
        <v>5.42</v>
      </c>
      <c r="Q5421">
        <v>245</v>
      </c>
      <c r="R5421">
        <v>725</v>
      </c>
      <c r="S5421">
        <v>2</v>
      </c>
      <c r="T5421" t="s">
        <v>70</v>
      </c>
      <c r="U5421" t="s">
        <v>104</v>
      </c>
      <c r="V5421">
        <v>4779</v>
      </c>
      <c r="W5421">
        <v>0.5</v>
      </c>
    </row>
    <row r="5422" spans="7:23" x14ac:dyDescent="0.35">
      <c r="G5422" t="s">
        <v>44</v>
      </c>
      <c r="H5422">
        <v>1016999</v>
      </c>
      <c r="I5422" t="s">
        <v>22</v>
      </c>
      <c r="J5422">
        <v>52.417720838266902</v>
      </c>
      <c r="K5422">
        <v>4.9056932116219203</v>
      </c>
      <c r="L5422" t="s">
        <v>50</v>
      </c>
      <c r="M5422">
        <v>57</v>
      </c>
      <c r="N5422">
        <v>39</v>
      </c>
      <c r="O5422">
        <v>3</v>
      </c>
      <c r="P5422">
        <v>0.1</v>
      </c>
      <c r="Q5422">
        <v>206</v>
      </c>
      <c r="R5422">
        <v>731</v>
      </c>
      <c r="S5422">
        <v>2</v>
      </c>
      <c r="T5422" t="s">
        <v>80</v>
      </c>
      <c r="U5422" t="s">
        <v>121</v>
      </c>
      <c r="V5422">
        <v>2223</v>
      </c>
      <c r="W5422">
        <v>0.5</v>
      </c>
    </row>
    <row r="5423" spans="7:23" x14ac:dyDescent="0.35">
      <c r="G5423" t="s">
        <v>44</v>
      </c>
      <c r="H5423">
        <v>1025482</v>
      </c>
      <c r="I5423" t="s">
        <v>10</v>
      </c>
      <c r="J5423">
        <v>52.383418381757402</v>
      </c>
      <c r="K5423">
        <v>4.9077071753977997</v>
      </c>
      <c r="L5423" t="s">
        <v>50</v>
      </c>
      <c r="M5423">
        <v>94</v>
      </c>
      <c r="N5423">
        <v>182</v>
      </c>
      <c r="O5423">
        <v>440</v>
      </c>
      <c r="P5423">
        <v>6.36</v>
      </c>
      <c r="Q5423">
        <v>138</v>
      </c>
      <c r="R5423">
        <v>741</v>
      </c>
      <c r="S5423">
        <v>2</v>
      </c>
      <c r="T5423" t="s">
        <v>78</v>
      </c>
      <c r="U5423" t="s">
        <v>98</v>
      </c>
      <c r="V5423">
        <v>17108</v>
      </c>
      <c r="W5423">
        <v>0.5</v>
      </c>
    </row>
    <row r="5424" spans="7:23" x14ac:dyDescent="0.35">
      <c r="G5424" t="s">
        <v>44</v>
      </c>
      <c r="H5424">
        <v>1025838</v>
      </c>
      <c r="I5424" t="s">
        <v>9</v>
      </c>
      <c r="J5424">
        <v>52.352805602672802</v>
      </c>
      <c r="K5424">
        <v>4.9188232332170596</v>
      </c>
      <c r="L5424" t="s">
        <v>50</v>
      </c>
      <c r="M5424">
        <v>89</v>
      </c>
      <c r="N5424">
        <v>29</v>
      </c>
      <c r="O5424">
        <v>87</v>
      </c>
      <c r="P5424">
        <v>1.28</v>
      </c>
      <c r="Q5424">
        <v>91</v>
      </c>
      <c r="R5424">
        <v>743</v>
      </c>
      <c r="S5424">
        <v>2</v>
      </c>
      <c r="T5424" t="s">
        <v>64</v>
      </c>
      <c r="U5424" t="s">
        <v>106</v>
      </c>
      <c r="V5424">
        <v>2581</v>
      </c>
      <c r="W5424">
        <v>0.5</v>
      </c>
    </row>
    <row r="5425" spans="7:23" x14ac:dyDescent="0.35">
      <c r="G5425" t="s">
        <v>44</v>
      </c>
      <c r="H5425">
        <v>1085426</v>
      </c>
      <c r="I5425" t="s">
        <v>24</v>
      </c>
      <c r="J5425">
        <v>52.353686893392201</v>
      </c>
      <c r="K5425">
        <v>4.7956952025819897</v>
      </c>
      <c r="L5425" t="s">
        <v>50</v>
      </c>
      <c r="M5425">
        <v>55</v>
      </c>
      <c r="N5425">
        <v>63</v>
      </c>
      <c r="O5425">
        <v>25</v>
      </c>
      <c r="P5425">
        <v>0.37</v>
      </c>
      <c r="Q5425">
        <v>361</v>
      </c>
      <c r="R5425">
        <v>793</v>
      </c>
      <c r="S5425">
        <v>2</v>
      </c>
      <c r="T5425" t="s">
        <v>84</v>
      </c>
      <c r="U5425" t="s">
        <v>118</v>
      </c>
      <c r="V5425">
        <v>3465</v>
      </c>
      <c r="W5425">
        <v>0.5</v>
      </c>
    </row>
    <row r="5426" spans="7:23" x14ac:dyDescent="0.35">
      <c r="G5426" t="s">
        <v>44</v>
      </c>
      <c r="H5426">
        <v>1100569</v>
      </c>
      <c r="I5426" t="s">
        <v>24</v>
      </c>
      <c r="J5426">
        <v>52.355792874849101</v>
      </c>
      <c r="K5426">
        <v>4.7959736837835196</v>
      </c>
      <c r="L5426" t="s">
        <v>50</v>
      </c>
      <c r="M5426">
        <v>75</v>
      </c>
      <c r="N5426">
        <v>19</v>
      </c>
      <c r="O5426">
        <v>142</v>
      </c>
      <c r="P5426">
        <v>2.25</v>
      </c>
      <c r="Q5426">
        <v>335</v>
      </c>
      <c r="R5426">
        <v>806</v>
      </c>
      <c r="S5426">
        <v>2</v>
      </c>
      <c r="T5426" t="s">
        <v>84</v>
      </c>
      <c r="U5426" t="s">
        <v>118</v>
      </c>
      <c r="V5426">
        <v>1425</v>
      </c>
      <c r="W5426">
        <v>0.5</v>
      </c>
    </row>
    <row r="5427" spans="7:23" x14ac:dyDescent="0.35">
      <c r="G5427" t="s">
        <v>44</v>
      </c>
      <c r="H5427">
        <v>1106466</v>
      </c>
      <c r="I5427" t="s">
        <v>25</v>
      </c>
      <c r="J5427">
        <v>52.304525305717803</v>
      </c>
      <c r="K5427">
        <v>5.0136163806847902</v>
      </c>
      <c r="L5427" t="s">
        <v>50</v>
      </c>
      <c r="M5427">
        <v>40</v>
      </c>
      <c r="N5427">
        <v>17</v>
      </c>
      <c r="O5427">
        <v>39</v>
      </c>
      <c r="P5427">
        <v>0.61</v>
      </c>
      <c r="Q5427">
        <v>328</v>
      </c>
      <c r="R5427">
        <v>815</v>
      </c>
      <c r="S5427">
        <v>2</v>
      </c>
      <c r="T5427" t="s">
        <v>90</v>
      </c>
      <c r="U5427" t="s">
        <v>122</v>
      </c>
      <c r="V5427">
        <v>680</v>
      </c>
      <c r="W5427">
        <v>0.5</v>
      </c>
    </row>
    <row r="5428" spans="7:23" x14ac:dyDescent="0.35">
      <c r="G5428" t="s">
        <v>44</v>
      </c>
      <c r="H5428">
        <v>1119311</v>
      </c>
      <c r="I5428" t="s">
        <v>8</v>
      </c>
      <c r="J5428">
        <v>52.360109747583898</v>
      </c>
      <c r="K5428">
        <v>4.87770612317229</v>
      </c>
      <c r="L5428" t="s">
        <v>50</v>
      </c>
      <c r="M5428">
        <v>110</v>
      </c>
      <c r="N5428">
        <v>257</v>
      </c>
      <c r="O5428">
        <v>168</v>
      </c>
      <c r="P5428">
        <v>6.14</v>
      </c>
      <c r="Q5428">
        <v>110</v>
      </c>
      <c r="R5428">
        <v>827</v>
      </c>
      <c r="S5428">
        <v>2</v>
      </c>
      <c r="T5428" t="s">
        <v>74</v>
      </c>
      <c r="U5428" t="s">
        <v>111</v>
      </c>
      <c r="V5428">
        <v>28270</v>
      </c>
      <c r="W5428">
        <v>0.5</v>
      </c>
    </row>
    <row r="5429" spans="7:23" x14ac:dyDescent="0.35">
      <c r="G5429" t="s">
        <v>44</v>
      </c>
      <c r="H5429">
        <v>1190057</v>
      </c>
      <c r="I5429" t="s">
        <v>17</v>
      </c>
      <c r="J5429">
        <v>52.382033915062202</v>
      </c>
      <c r="K5429">
        <v>4.8312214561166504</v>
      </c>
      <c r="L5429" t="s">
        <v>50</v>
      </c>
      <c r="M5429">
        <v>45</v>
      </c>
      <c r="N5429">
        <v>5</v>
      </c>
      <c r="O5429">
        <v>44</v>
      </c>
      <c r="P5429">
        <v>0.68</v>
      </c>
      <c r="Q5429">
        <v>356</v>
      </c>
      <c r="R5429">
        <v>876</v>
      </c>
      <c r="S5429">
        <v>2</v>
      </c>
      <c r="T5429" t="s">
        <v>94</v>
      </c>
      <c r="U5429" t="s">
        <v>116</v>
      </c>
      <c r="V5429">
        <v>225</v>
      </c>
      <c r="W5429">
        <v>0.5</v>
      </c>
    </row>
    <row r="5430" spans="7:23" x14ac:dyDescent="0.35">
      <c r="G5430" t="s">
        <v>44</v>
      </c>
      <c r="H5430">
        <v>1232048</v>
      </c>
      <c r="I5430" t="s">
        <v>10</v>
      </c>
      <c r="J5430">
        <v>52.383365344647501</v>
      </c>
      <c r="K5430">
        <v>4.9093781586732899</v>
      </c>
      <c r="L5430" t="s">
        <v>50</v>
      </c>
      <c r="M5430">
        <v>74</v>
      </c>
      <c r="N5430">
        <v>360</v>
      </c>
      <c r="O5430">
        <v>311</v>
      </c>
      <c r="P5430">
        <v>4.71</v>
      </c>
      <c r="Q5430">
        <v>115</v>
      </c>
      <c r="R5430">
        <v>905</v>
      </c>
      <c r="S5430">
        <v>2</v>
      </c>
      <c r="T5430" t="s">
        <v>78</v>
      </c>
      <c r="U5430" t="s">
        <v>98</v>
      </c>
      <c r="V5430">
        <v>26640</v>
      </c>
      <c r="W5430">
        <v>0.5</v>
      </c>
    </row>
    <row r="5431" spans="7:23" x14ac:dyDescent="0.35">
      <c r="G5431" t="s">
        <v>44</v>
      </c>
      <c r="H5431">
        <v>1232131</v>
      </c>
      <c r="I5431" t="s">
        <v>24</v>
      </c>
      <c r="J5431">
        <v>52.352308356069102</v>
      </c>
      <c r="K5431">
        <v>4.7972254022530496</v>
      </c>
      <c r="L5431" t="s">
        <v>50</v>
      </c>
      <c r="M5431">
        <v>38</v>
      </c>
      <c r="N5431">
        <v>23</v>
      </c>
      <c r="O5431">
        <v>72</v>
      </c>
      <c r="P5431">
        <v>1.0900000000000001</v>
      </c>
      <c r="Q5431">
        <v>303</v>
      </c>
      <c r="R5431">
        <v>906</v>
      </c>
      <c r="S5431">
        <v>2</v>
      </c>
      <c r="T5431" t="s">
        <v>84</v>
      </c>
      <c r="U5431" t="s">
        <v>118</v>
      </c>
      <c r="V5431">
        <v>874</v>
      </c>
      <c r="W5431">
        <v>0.5</v>
      </c>
    </row>
    <row r="5432" spans="7:23" x14ac:dyDescent="0.35">
      <c r="G5432" t="s">
        <v>44</v>
      </c>
      <c r="H5432">
        <v>1350096</v>
      </c>
      <c r="I5432" t="s">
        <v>9</v>
      </c>
      <c r="J5432">
        <v>52.357684800830697</v>
      </c>
      <c r="K5432">
        <v>4.9214396621730803</v>
      </c>
      <c r="L5432" t="s">
        <v>50</v>
      </c>
      <c r="M5432">
        <v>123</v>
      </c>
      <c r="N5432">
        <v>84</v>
      </c>
      <c r="O5432">
        <v>112</v>
      </c>
      <c r="P5432">
        <v>1.72</v>
      </c>
      <c r="Q5432">
        <v>273</v>
      </c>
      <c r="R5432">
        <v>995</v>
      </c>
      <c r="S5432">
        <v>2</v>
      </c>
      <c r="T5432" t="s">
        <v>64</v>
      </c>
      <c r="U5432" t="s">
        <v>106</v>
      </c>
      <c r="V5432">
        <v>10332</v>
      </c>
      <c r="W5432">
        <v>0.5</v>
      </c>
    </row>
    <row r="5433" spans="7:23" x14ac:dyDescent="0.35">
      <c r="G5433" t="s">
        <v>44</v>
      </c>
      <c r="H5433">
        <v>1350246</v>
      </c>
      <c r="I5433" t="s">
        <v>9</v>
      </c>
      <c r="J5433">
        <v>52.358071932347698</v>
      </c>
      <c r="K5433">
        <v>4.9215037386489104</v>
      </c>
      <c r="L5433" t="s">
        <v>50</v>
      </c>
      <c r="M5433">
        <v>79</v>
      </c>
      <c r="N5433">
        <v>152</v>
      </c>
      <c r="O5433">
        <v>145</v>
      </c>
      <c r="P5433">
        <v>2.31</v>
      </c>
      <c r="Q5433">
        <v>294</v>
      </c>
      <c r="R5433">
        <v>996</v>
      </c>
      <c r="S5433">
        <v>2</v>
      </c>
      <c r="T5433" t="s">
        <v>64</v>
      </c>
      <c r="U5433" t="s">
        <v>106</v>
      </c>
      <c r="V5433">
        <v>12008</v>
      </c>
      <c r="W5433">
        <v>0.5</v>
      </c>
    </row>
    <row r="5434" spans="7:23" x14ac:dyDescent="0.35">
      <c r="G5434" t="s">
        <v>44</v>
      </c>
      <c r="H5434">
        <v>1358042</v>
      </c>
      <c r="I5434" t="s">
        <v>23</v>
      </c>
      <c r="J5434">
        <v>52.382811223011203</v>
      </c>
      <c r="K5434">
        <v>4.9668947412318101</v>
      </c>
      <c r="L5434" t="s">
        <v>50</v>
      </c>
      <c r="M5434">
        <v>75</v>
      </c>
      <c r="N5434">
        <v>50</v>
      </c>
      <c r="O5434">
        <v>348</v>
      </c>
      <c r="P5434">
        <v>5.4</v>
      </c>
      <c r="Q5434">
        <v>266</v>
      </c>
      <c r="R5434">
        <v>1004</v>
      </c>
      <c r="S5434">
        <v>2</v>
      </c>
      <c r="T5434" t="s">
        <v>76</v>
      </c>
      <c r="U5434" t="s">
        <v>115</v>
      </c>
      <c r="V5434">
        <v>3750</v>
      </c>
      <c r="W5434">
        <v>0.5</v>
      </c>
    </row>
    <row r="5435" spans="7:23" x14ac:dyDescent="0.35">
      <c r="G5435" t="s">
        <v>44</v>
      </c>
      <c r="H5435">
        <v>1364674</v>
      </c>
      <c r="I5435" t="s">
        <v>19</v>
      </c>
      <c r="J5435">
        <v>52.375253547960597</v>
      </c>
      <c r="K5435">
        <v>4.85797988070376</v>
      </c>
      <c r="L5435" t="s">
        <v>50</v>
      </c>
      <c r="M5435">
        <v>75</v>
      </c>
      <c r="N5435">
        <v>34</v>
      </c>
      <c r="O5435">
        <v>160</v>
      </c>
      <c r="P5435">
        <v>2.44</v>
      </c>
      <c r="Q5435">
        <v>351</v>
      </c>
      <c r="R5435">
        <v>1012</v>
      </c>
      <c r="S5435">
        <v>2</v>
      </c>
      <c r="T5435" t="s">
        <v>62</v>
      </c>
      <c r="U5435" t="s">
        <v>101</v>
      </c>
      <c r="V5435">
        <v>2550</v>
      </c>
      <c r="W5435">
        <v>0.5</v>
      </c>
    </row>
    <row r="5436" spans="7:23" x14ac:dyDescent="0.35">
      <c r="G5436" t="s">
        <v>44</v>
      </c>
      <c r="H5436">
        <v>1375612</v>
      </c>
      <c r="I5436" t="s">
        <v>23</v>
      </c>
      <c r="J5436">
        <v>52.395805772608398</v>
      </c>
      <c r="K5436">
        <v>4.99243864089512</v>
      </c>
      <c r="L5436" t="s">
        <v>50</v>
      </c>
      <c r="M5436">
        <v>77</v>
      </c>
      <c r="N5436">
        <v>120</v>
      </c>
      <c r="O5436">
        <v>98</v>
      </c>
      <c r="P5436">
        <v>1.51</v>
      </c>
      <c r="Q5436">
        <v>214</v>
      </c>
      <c r="R5436">
        <v>1023</v>
      </c>
      <c r="S5436">
        <v>2</v>
      </c>
      <c r="T5436" t="s">
        <v>76</v>
      </c>
      <c r="U5436" t="s">
        <v>115</v>
      </c>
      <c r="V5436">
        <v>9240</v>
      </c>
      <c r="W5436">
        <v>0.5</v>
      </c>
    </row>
    <row r="5437" spans="7:23" x14ac:dyDescent="0.35">
      <c r="G5437" t="s">
        <v>44</v>
      </c>
      <c r="H5437">
        <v>1402541</v>
      </c>
      <c r="I5437" t="s">
        <v>9</v>
      </c>
      <c r="J5437">
        <v>52.3646773141271</v>
      </c>
      <c r="K5437">
        <v>4.92417950866382</v>
      </c>
      <c r="L5437" t="s">
        <v>50</v>
      </c>
      <c r="M5437">
        <v>78</v>
      </c>
      <c r="N5437">
        <v>131</v>
      </c>
      <c r="O5437">
        <v>410</v>
      </c>
      <c r="P5437">
        <v>6.31</v>
      </c>
      <c r="Q5437">
        <v>235</v>
      </c>
      <c r="R5437">
        <v>1049</v>
      </c>
      <c r="S5437">
        <v>2</v>
      </c>
      <c r="T5437" t="s">
        <v>64</v>
      </c>
      <c r="U5437" t="s">
        <v>106</v>
      </c>
      <c r="V5437">
        <v>10218</v>
      </c>
      <c r="W5437">
        <v>0.5</v>
      </c>
    </row>
    <row r="5438" spans="7:23" x14ac:dyDescent="0.35">
      <c r="G5438" t="s">
        <v>44</v>
      </c>
      <c r="H5438">
        <v>1447217</v>
      </c>
      <c r="I5438" t="s">
        <v>19</v>
      </c>
      <c r="J5438">
        <v>52.376594479871798</v>
      </c>
      <c r="K5438">
        <v>4.8489977132505198</v>
      </c>
      <c r="L5438" t="s">
        <v>50</v>
      </c>
      <c r="M5438">
        <v>51</v>
      </c>
      <c r="N5438">
        <v>62</v>
      </c>
      <c r="O5438">
        <v>143</v>
      </c>
      <c r="P5438">
        <v>2.27</v>
      </c>
      <c r="Q5438">
        <v>249</v>
      </c>
      <c r="R5438">
        <v>1069</v>
      </c>
      <c r="S5438">
        <v>2</v>
      </c>
      <c r="T5438" t="s">
        <v>62</v>
      </c>
      <c r="U5438" t="s">
        <v>101</v>
      </c>
      <c r="V5438">
        <v>3162</v>
      </c>
      <c r="W5438">
        <v>0.5</v>
      </c>
    </row>
    <row r="5439" spans="7:23" x14ac:dyDescent="0.35">
      <c r="G5439" t="s">
        <v>44</v>
      </c>
      <c r="H5439">
        <v>1630438</v>
      </c>
      <c r="I5439" t="s">
        <v>11</v>
      </c>
      <c r="J5439">
        <v>52.343189466637902</v>
      </c>
      <c r="K5439">
        <v>4.89346826851712</v>
      </c>
      <c r="L5439" t="s">
        <v>50</v>
      </c>
      <c r="M5439">
        <v>84</v>
      </c>
      <c r="N5439">
        <v>84</v>
      </c>
      <c r="O5439">
        <v>222</v>
      </c>
      <c r="P5439">
        <v>3.55</v>
      </c>
      <c r="Q5439">
        <v>321</v>
      </c>
      <c r="R5439">
        <v>1175</v>
      </c>
      <c r="S5439">
        <v>2</v>
      </c>
      <c r="T5439" t="s">
        <v>58</v>
      </c>
      <c r="U5439" t="s">
        <v>103</v>
      </c>
      <c r="V5439">
        <v>7056</v>
      </c>
      <c r="W5439">
        <v>0.5</v>
      </c>
    </row>
    <row r="5440" spans="7:23" x14ac:dyDescent="0.35">
      <c r="G5440" t="s">
        <v>44</v>
      </c>
      <c r="H5440">
        <v>1708244</v>
      </c>
      <c r="I5440" t="s">
        <v>22</v>
      </c>
      <c r="J5440">
        <v>52.407790755453</v>
      </c>
      <c r="K5440">
        <v>4.9011009103002001</v>
      </c>
      <c r="L5440" t="s">
        <v>50</v>
      </c>
      <c r="M5440">
        <v>79</v>
      </c>
      <c r="N5440">
        <v>46</v>
      </c>
      <c r="O5440">
        <v>185</v>
      </c>
      <c r="P5440">
        <v>3.27</v>
      </c>
      <c r="Q5440">
        <v>283</v>
      </c>
      <c r="R5440">
        <v>1216</v>
      </c>
      <c r="S5440">
        <v>2</v>
      </c>
      <c r="T5440" t="s">
        <v>80</v>
      </c>
      <c r="U5440" t="s">
        <v>121</v>
      </c>
      <c r="V5440">
        <v>3634</v>
      </c>
      <c r="W5440">
        <v>0.5</v>
      </c>
    </row>
    <row r="5441" spans="7:23" x14ac:dyDescent="0.35">
      <c r="G5441" t="s">
        <v>44</v>
      </c>
      <c r="H5441">
        <v>1783438</v>
      </c>
      <c r="I5441" t="s">
        <v>11</v>
      </c>
      <c r="J5441">
        <v>52.344670202879399</v>
      </c>
      <c r="K5441">
        <v>4.9034114750338604</v>
      </c>
      <c r="L5441" t="s">
        <v>50</v>
      </c>
      <c r="M5441">
        <v>98</v>
      </c>
      <c r="N5441">
        <v>203</v>
      </c>
      <c r="O5441">
        <v>336</v>
      </c>
      <c r="P5441">
        <v>5.42</v>
      </c>
      <c r="Q5441">
        <v>163</v>
      </c>
      <c r="R5441">
        <v>1263</v>
      </c>
      <c r="S5441">
        <v>2</v>
      </c>
      <c r="T5441" t="s">
        <v>58</v>
      </c>
      <c r="U5441" t="s">
        <v>103</v>
      </c>
      <c r="V5441">
        <v>19894</v>
      </c>
      <c r="W5441">
        <v>0.5</v>
      </c>
    </row>
    <row r="5442" spans="7:23" x14ac:dyDescent="0.35">
      <c r="G5442" t="s">
        <v>44</v>
      </c>
      <c r="H5442">
        <v>1796212</v>
      </c>
      <c r="I5442" t="s">
        <v>20</v>
      </c>
      <c r="J5442">
        <v>52.360261119010502</v>
      </c>
      <c r="K5442">
        <v>4.8356013679773904</v>
      </c>
      <c r="L5442" t="s">
        <v>50</v>
      </c>
      <c r="M5442">
        <v>85</v>
      </c>
      <c r="N5442">
        <v>17</v>
      </c>
      <c r="O5442">
        <v>254</v>
      </c>
      <c r="P5442">
        <v>4.07</v>
      </c>
      <c r="Q5442">
        <v>346</v>
      </c>
      <c r="R5442">
        <v>1273</v>
      </c>
      <c r="S5442">
        <v>2</v>
      </c>
      <c r="T5442" t="s">
        <v>70</v>
      </c>
      <c r="U5442" t="s">
        <v>104</v>
      </c>
      <c r="V5442">
        <v>1445</v>
      </c>
      <c r="W5442">
        <v>0.5</v>
      </c>
    </row>
    <row r="5443" spans="7:23" x14ac:dyDescent="0.35">
      <c r="G5443" t="s">
        <v>44</v>
      </c>
      <c r="H5443">
        <v>1797364</v>
      </c>
      <c r="I5443" t="s">
        <v>20</v>
      </c>
      <c r="J5443">
        <v>52.359908897763198</v>
      </c>
      <c r="K5443">
        <v>4.8188587455335696</v>
      </c>
      <c r="L5443" t="s">
        <v>50</v>
      </c>
      <c r="M5443">
        <v>80</v>
      </c>
      <c r="N5443">
        <v>59</v>
      </c>
      <c r="O5443">
        <v>133</v>
      </c>
      <c r="P5443">
        <v>2.41</v>
      </c>
      <c r="Q5443">
        <v>304</v>
      </c>
      <c r="R5443">
        <v>1275</v>
      </c>
      <c r="S5443">
        <v>2</v>
      </c>
      <c r="T5443" t="s">
        <v>70</v>
      </c>
      <c r="U5443" t="s">
        <v>104</v>
      </c>
      <c r="V5443">
        <v>4720</v>
      </c>
      <c r="W5443">
        <v>0.5</v>
      </c>
    </row>
    <row r="5444" spans="7:23" x14ac:dyDescent="0.35">
      <c r="G5444" t="s">
        <v>44</v>
      </c>
      <c r="H5444">
        <v>1798944</v>
      </c>
      <c r="I5444" t="s">
        <v>15</v>
      </c>
      <c r="J5444">
        <v>52.389267979072997</v>
      </c>
      <c r="K5444">
        <v>4.8868063199926697</v>
      </c>
      <c r="L5444" t="s">
        <v>50</v>
      </c>
      <c r="M5444">
        <v>69</v>
      </c>
      <c r="N5444">
        <v>6</v>
      </c>
      <c r="O5444">
        <v>138</v>
      </c>
      <c r="P5444">
        <v>2.63</v>
      </c>
      <c r="Q5444">
        <v>351</v>
      </c>
      <c r="R5444">
        <v>1276</v>
      </c>
      <c r="S5444">
        <v>2</v>
      </c>
      <c r="T5444" t="s">
        <v>60</v>
      </c>
      <c r="U5444" t="s">
        <v>100</v>
      </c>
      <c r="V5444">
        <v>414</v>
      </c>
      <c r="W5444">
        <v>0.5</v>
      </c>
    </row>
    <row r="5445" spans="7:23" x14ac:dyDescent="0.35">
      <c r="G5445" t="s">
        <v>44</v>
      </c>
      <c r="H5445">
        <v>1859255</v>
      </c>
      <c r="I5445" t="s">
        <v>20</v>
      </c>
      <c r="J5445">
        <v>52.358229433399501</v>
      </c>
      <c r="K5445">
        <v>4.8192424935496003</v>
      </c>
      <c r="L5445" t="s">
        <v>50</v>
      </c>
      <c r="M5445">
        <v>75</v>
      </c>
      <c r="N5445">
        <v>74</v>
      </c>
      <c r="O5445">
        <v>190</v>
      </c>
      <c r="P5445">
        <v>3.48</v>
      </c>
      <c r="Q5445">
        <v>320</v>
      </c>
      <c r="R5445">
        <v>1313</v>
      </c>
      <c r="S5445">
        <v>2</v>
      </c>
      <c r="T5445" t="s">
        <v>70</v>
      </c>
      <c r="U5445" t="s">
        <v>104</v>
      </c>
      <c r="V5445">
        <v>5550</v>
      </c>
      <c r="W5445">
        <v>0.5</v>
      </c>
    </row>
    <row r="5446" spans="7:23" x14ac:dyDescent="0.35">
      <c r="G5446" t="s">
        <v>44</v>
      </c>
      <c r="H5446">
        <v>1888880</v>
      </c>
      <c r="I5446" t="s">
        <v>20</v>
      </c>
      <c r="J5446">
        <v>52.365383523536401</v>
      </c>
      <c r="K5446">
        <v>4.8411324281203303</v>
      </c>
      <c r="L5446" t="s">
        <v>50</v>
      </c>
      <c r="M5446">
        <v>69</v>
      </c>
      <c r="N5446">
        <v>292</v>
      </c>
      <c r="O5446">
        <v>233</v>
      </c>
      <c r="P5446">
        <v>4.09</v>
      </c>
      <c r="Q5446">
        <v>72</v>
      </c>
      <c r="R5446">
        <v>1326</v>
      </c>
      <c r="S5446">
        <v>2</v>
      </c>
      <c r="T5446" t="s">
        <v>70</v>
      </c>
      <c r="U5446" t="s">
        <v>104</v>
      </c>
      <c r="V5446">
        <v>20148</v>
      </c>
      <c r="W5446">
        <v>0.5</v>
      </c>
    </row>
    <row r="5447" spans="7:23" x14ac:dyDescent="0.35">
      <c r="G5447" t="s">
        <v>44</v>
      </c>
      <c r="H5447">
        <v>1911182</v>
      </c>
      <c r="I5447" t="s">
        <v>18</v>
      </c>
      <c r="J5447">
        <v>52.3618749434481</v>
      </c>
      <c r="K5447">
        <v>4.9337403411643903</v>
      </c>
      <c r="L5447" t="s">
        <v>50</v>
      </c>
      <c r="M5447">
        <v>78</v>
      </c>
      <c r="N5447">
        <v>35</v>
      </c>
      <c r="O5447">
        <v>272</v>
      </c>
      <c r="P5447">
        <v>4.7699999999999996</v>
      </c>
      <c r="Q5447">
        <v>37</v>
      </c>
      <c r="R5447">
        <v>1337</v>
      </c>
      <c r="S5447">
        <v>2</v>
      </c>
      <c r="T5447" t="s">
        <v>66</v>
      </c>
      <c r="U5447" t="s">
        <v>102</v>
      </c>
      <c r="V5447">
        <v>2730</v>
      </c>
      <c r="W5447">
        <v>0.5</v>
      </c>
    </row>
    <row r="5448" spans="7:23" x14ac:dyDescent="0.35">
      <c r="G5448" t="s">
        <v>44</v>
      </c>
      <c r="H5448">
        <v>1933393</v>
      </c>
      <c r="I5448" t="s">
        <v>19</v>
      </c>
      <c r="J5448">
        <v>52.377822159561397</v>
      </c>
      <c r="K5448">
        <v>4.8589617396087004</v>
      </c>
      <c r="L5448" t="s">
        <v>50</v>
      </c>
      <c r="M5448">
        <v>50</v>
      </c>
      <c r="N5448">
        <v>181</v>
      </c>
      <c r="O5448">
        <v>64</v>
      </c>
      <c r="P5448">
        <v>1.1200000000000001</v>
      </c>
      <c r="Q5448">
        <v>12</v>
      </c>
      <c r="R5448">
        <v>1353</v>
      </c>
      <c r="S5448">
        <v>2</v>
      </c>
      <c r="T5448" t="s">
        <v>62</v>
      </c>
      <c r="U5448" t="s">
        <v>101</v>
      </c>
      <c r="V5448">
        <v>9050</v>
      </c>
      <c r="W5448">
        <v>0.5</v>
      </c>
    </row>
    <row r="5449" spans="7:23" x14ac:dyDescent="0.35">
      <c r="G5449" t="s">
        <v>44</v>
      </c>
      <c r="H5449">
        <v>1933932</v>
      </c>
      <c r="I5449" t="s">
        <v>11</v>
      </c>
      <c r="J5449">
        <v>52.355104370137198</v>
      </c>
      <c r="K5449">
        <v>4.8977201275085802</v>
      </c>
      <c r="L5449" t="s">
        <v>50</v>
      </c>
      <c r="M5449">
        <v>140</v>
      </c>
      <c r="N5449">
        <v>217</v>
      </c>
      <c r="O5449">
        <v>47</v>
      </c>
      <c r="P5449">
        <v>0.78</v>
      </c>
      <c r="Q5449">
        <v>35</v>
      </c>
      <c r="R5449">
        <v>1355</v>
      </c>
      <c r="S5449">
        <v>2</v>
      </c>
      <c r="T5449" t="s">
        <v>58</v>
      </c>
      <c r="U5449" t="s">
        <v>103</v>
      </c>
      <c r="V5449">
        <v>30380</v>
      </c>
      <c r="W5449">
        <v>0.5</v>
      </c>
    </row>
    <row r="5450" spans="7:23" x14ac:dyDescent="0.35">
      <c r="G5450" t="s">
        <v>44</v>
      </c>
      <c r="H5450">
        <v>1942156</v>
      </c>
      <c r="I5450" t="s">
        <v>11</v>
      </c>
      <c r="J5450">
        <v>52.353307798681797</v>
      </c>
      <c r="K5450">
        <v>4.88997668036418</v>
      </c>
      <c r="L5450" t="s">
        <v>50</v>
      </c>
      <c r="M5450">
        <v>87</v>
      </c>
      <c r="N5450">
        <v>64</v>
      </c>
      <c r="O5450">
        <v>284</v>
      </c>
      <c r="P5450">
        <v>4.7300000000000004</v>
      </c>
      <c r="Q5450">
        <v>248</v>
      </c>
      <c r="R5450">
        <v>1361</v>
      </c>
      <c r="S5450">
        <v>2</v>
      </c>
      <c r="T5450" t="s">
        <v>58</v>
      </c>
      <c r="U5450" t="s">
        <v>103</v>
      </c>
      <c r="V5450">
        <v>5568</v>
      </c>
      <c r="W5450">
        <v>0.5</v>
      </c>
    </row>
    <row r="5451" spans="7:23" x14ac:dyDescent="0.35">
      <c r="G5451" t="s">
        <v>44</v>
      </c>
      <c r="H5451">
        <v>1986095</v>
      </c>
      <c r="I5451" t="s">
        <v>19</v>
      </c>
      <c r="J5451">
        <v>52.381019417165</v>
      </c>
      <c r="K5451">
        <v>4.8552755039161104</v>
      </c>
      <c r="L5451" t="s">
        <v>50</v>
      </c>
      <c r="M5451">
        <v>45</v>
      </c>
      <c r="N5451">
        <v>297</v>
      </c>
      <c r="O5451">
        <v>163</v>
      </c>
      <c r="P5451">
        <v>2.72</v>
      </c>
      <c r="Q5451">
        <v>7</v>
      </c>
      <c r="R5451">
        <v>1390</v>
      </c>
      <c r="S5451">
        <v>2</v>
      </c>
      <c r="T5451" t="s">
        <v>62</v>
      </c>
      <c r="U5451" t="s">
        <v>101</v>
      </c>
      <c r="V5451">
        <v>13365</v>
      </c>
      <c r="W5451">
        <v>0.5</v>
      </c>
    </row>
    <row r="5452" spans="7:23" x14ac:dyDescent="0.35">
      <c r="G5452" t="s">
        <v>44</v>
      </c>
      <c r="H5452">
        <v>2058590</v>
      </c>
      <c r="I5452" t="s">
        <v>8</v>
      </c>
      <c r="J5452">
        <v>52.3536915477439</v>
      </c>
      <c r="K5452">
        <v>4.8798324995540403</v>
      </c>
      <c r="L5452" t="s">
        <v>50</v>
      </c>
      <c r="M5452">
        <v>85</v>
      </c>
      <c r="N5452">
        <v>217</v>
      </c>
      <c r="O5452">
        <v>395</v>
      </c>
      <c r="P5452">
        <v>6.95</v>
      </c>
      <c r="Q5452">
        <v>158</v>
      </c>
      <c r="R5452">
        <v>1433</v>
      </c>
      <c r="S5452">
        <v>2</v>
      </c>
      <c r="T5452" t="s">
        <v>74</v>
      </c>
      <c r="U5452" t="s">
        <v>111</v>
      </c>
      <c r="V5452">
        <v>18445</v>
      </c>
      <c r="W5452">
        <v>0.5</v>
      </c>
    </row>
    <row r="5453" spans="7:23" x14ac:dyDescent="0.35">
      <c r="G5453" t="s">
        <v>44</v>
      </c>
      <c r="H5453">
        <v>2109761</v>
      </c>
      <c r="I5453" t="s">
        <v>20</v>
      </c>
      <c r="J5453">
        <v>52.358281757192898</v>
      </c>
      <c r="K5453">
        <v>4.8248651909598497</v>
      </c>
      <c r="L5453" t="s">
        <v>50</v>
      </c>
      <c r="M5453">
        <v>60</v>
      </c>
      <c r="N5453">
        <v>255</v>
      </c>
      <c r="O5453">
        <v>207</v>
      </c>
      <c r="P5453">
        <v>3.54</v>
      </c>
      <c r="Q5453">
        <v>166</v>
      </c>
      <c r="R5453">
        <v>1466</v>
      </c>
      <c r="S5453">
        <v>2</v>
      </c>
      <c r="T5453" t="s">
        <v>70</v>
      </c>
      <c r="U5453" t="s">
        <v>104</v>
      </c>
      <c r="V5453">
        <v>15300</v>
      </c>
      <c r="W5453">
        <v>0.5</v>
      </c>
    </row>
    <row r="5454" spans="7:23" x14ac:dyDescent="0.35">
      <c r="G5454" t="s">
        <v>44</v>
      </c>
      <c r="H5454">
        <v>2115161</v>
      </c>
      <c r="I5454" t="s">
        <v>18</v>
      </c>
      <c r="J5454">
        <v>52.378750082267402</v>
      </c>
      <c r="K5454">
        <v>4.9393856480413199</v>
      </c>
      <c r="L5454" t="s">
        <v>50</v>
      </c>
      <c r="M5454">
        <v>119</v>
      </c>
      <c r="N5454">
        <v>113</v>
      </c>
      <c r="O5454">
        <v>145</v>
      </c>
      <c r="P5454">
        <v>5.66</v>
      </c>
      <c r="Q5454">
        <v>109</v>
      </c>
      <c r="R5454">
        <v>1467</v>
      </c>
      <c r="S5454">
        <v>2</v>
      </c>
      <c r="T5454" t="s">
        <v>66</v>
      </c>
      <c r="U5454" t="s">
        <v>102</v>
      </c>
      <c r="V5454">
        <v>13447</v>
      </c>
      <c r="W5454">
        <v>0.5</v>
      </c>
    </row>
    <row r="5455" spans="7:23" x14ac:dyDescent="0.35">
      <c r="G5455" t="s">
        <v>44</v>
      </c>
      <c r="H5455">
        <v>2117442</v>
      </c>
      <c r="I5455" t="s">
        <v>18</v>
      </c>
      <c r="J5455">
        <v>52.376775179513501</v>
      </c>
      <c r="K5455">
        <v>4.9354932950592296</v>
      </c>
      <c r="L5455" t="s">
        <v>50</v>
      </c>
      <c r="M5455">
        <v>498</v>
      </c>
      <c r="N5455">
        <v>287</v>
      </c>
      <c r="O5455">
        <v>57</v>
      </c>
      <c r="P5455">
        <v>1.01</v>
      </c>
      <c r="Q5455">
        <v>79</v>
      </c>
      <c r="R5455">
        <v>1470</v>
      </c>
      <c r="S5455">
        <v>2</v>
      </c>
      <c r="T5455" t="s">
        <v>66</v>
      </c>
      <c r="U5455" t="s">
        <v>102</v>
      </c>
      <c r="V5455">
        <v>142926</v>
      </c>
      <c r="W5455">
        <v>0.5</v>
      </c>
    </row>
    <row r="5456" spans="7:23" x14ac:dyDescent="0.35">
      <c r="G5456" t="s">
        <v>44</v>
      </c>
      <c r="H5456">
        <v>2193342</v>
      </c>
      <c r="I5456" t="s">
        <v>15</v>
      </c>
      <c r="J5456">
        <v>52.395991821704797</v>
      </c>
      <c r="K5456">
        <v>4.880725825172</v>
      </c>
      <c r="L5456" t="s">
        <v>50</v>
      </c>
      <c r="M5456">
        <v>115</v>
      </c>
      <c r="N5456">
        <v>17</v>
      </c>
      <c r="O5456">
        <v>234</v>
      </c>
      <c r="P5456">
        <v>4.3099999999999996</v>
      </c>
      <c r="Q5456">
        <v>127</v>
      </c>
      <c r="R5456">
        <v>1513</v>
      </c>
      <c r="S5456">
        <v>2</v>
      </c>
      <c r="T5456" t="s">
        <v>60</v>
      </c>
      <c r="U5456" t="s">
        <v>100</v>
      </c>
      <c r="V5456">
        <v>1955</v>
      </c>
      <c r="W5456">
        <v>0.5</v>
      </c>
    </row>
    <row r="5457" spans="7:23" x14ac:dyDescent="0.35">
      <c r="G5457" t="s">
        <v>44</v>
      </c>
      <c r="H5457">
        <v>2551330</v>
      </c>
      <c r="I5457" t="s">
        <v>20</v>
      </c>
      <c r="J5457">
        <v>52.3694159380032</v>
      </c>
      <c r="K5457">
        <v>4.8368041014252201</v>
      </c>
      <c r="L5457" t="s">
        <v>50</v>
      </c>
      <c r="M5457">
        <v>100</v>
      </c>
      <c r="N5457">
        <v>317</v>
      </c>
      <c r="O5457">
        <v>65</v>
      </c>
      <c r="P5457">
        <v>1.1399999999999999</v>
      </c>
      <c r="Q5457">
        <v>6</v>
      </c>
      <c r="R5457">
        <v>1667</v>
      </c>
      <c r="S5457">
        <v>2</v>
      </c>
      <c r="T5457" t="s">
        <v>70</v>
      </c>
      <c r="U5457" t="s">
        <v>104</v>
      </c>
      <c r="V5457">
        <v>31700</v>
      </c>
      <c r="W5457">
        <v>0.5</v>
      </c>
    </row>
    <row r="5458" spans="7:23" x14ac:dyDescent="0.35">
      <c r="G5458" t="s">
        <v>44</v>
      </c>
      <c r="H5458">
        <v>2598862</v>
      </c>
      <c r="I5458" t="s">
        <v>9</v>
      </c>
      <c r="J5458">
        <v>52.353511928816701</v>
      </c>
      <c r="K5458">
        <v>4.9166220633753701</v>
      </c>
      <c r="L5458" t="s">
        <v>50</v>
      </c>
      <c r="M5458">
        <v>80</v>
      </c>
      <c r="N5458">
        <v>253</v>
      </c>
      <c r="O5458">
        <v>141</v>
      </c>
      <c r="P5458">
        <v>2.5</v>
      </c>
      <c r="Q5458">
        <v>212</v>
      </c>
      <c r="R5458">
        <v>1688</v>
      </c>
      <c r="S5458">
        <v>2</v>
      </c>
      <c r="T5458" t="s">
        <v>64</v>
      </c>
      <c r="U5458" t="s">
        <v>106</v>
      </c>
      <c r="V5458">
        <v>20240</v>
      </c>
      <c r="W5458">
        <v>0.5</v>
      </c>
    </row>
    <row r="5459" spans="7:23" x14ac:dyDescent="0.35">
      <c r="G5459" t="s">
        <v>44</v>
      </c>
      <c r="H5459">
        <v>2603919</v>
      </c>
      <c r="I5459" t="s">
        <v>8</v>
      </c>
      <c r="J5459">
        <v>52.354854805355401</v>
      </c>
      <c r="K5459">
        <v>4.8545042060261796</v>
      </c>
      <c r="L5459" t="s">
        <v>50</v>
      </c>
      <c r="M5459">
        <v>90</v>
      </c>
      <c r="N5459">
        <v>262</v>
      </c>
      <c r="O5459">
        <v>202</v>
      </c>
      <c r="P5459">
        <v>3.66</v>
      </c>
      <c r="Q5459">
        <v>156</v>
      </c>
      <c r="R5459">
        <v>1689</v>
      </c>
      <c r="S5459">
        <v>2</v>
      </c>
      <c r="T5459" t="s">
        <v>74</v>
      </c>
      <c r="U5459" t="s">
        <v>111</v>
      </c>
      <c r="V5459">
        <v>23580</v>
      </c>
      <c r="W5459">
        <v>0.5</v>
      </c>
    </row>
    <row r="5460" spans="7:23" x14ac:dyDescent="0.35">
      <c r="G5460" t="s">
        <v>44</v>
      </c>
      <c r="H5460">
        <v>2622859</v>
      </c>
      <c r="I5460" t="s">
        <v>9</v>
      </c>
      <c r="J5460">
        <v>52.361521965483398</v>
      </c>
      <c r="K5460">
        <v>4.9312156284568402</v>
      </c>
      <c r="L5460" t="s">
        <v>50</v>
      </c>
      <c r="M5460">
        <v>65</v>
      </c>
      <c r="N5460">
        <v>48</v>
      </c>
      <c r="O5460">
        <v>166</v>
      </c>
      <c r="P5460">
        <v>3.14</v>
      </c>
      <c r="Q5460">
        <v>280</v>
      </c>
      <c r="R5460">
        <v>1692</v>
      </c>
      <c r="S5460">
        <v>2</v>
      </c>
      <c r="T5460" t="s">
        <v>64</v>
      </c>
      <c r="U5460" t="s">
        <v>106</v>
      </c>
      <c r="V5460">
        <v>3120</v>
      </c>
      <c r="W5460">
        <v>0.5</v>
      </c>
    </row>
    <row r="5461" spans="7:23" x14ac:dyDescent="0.35">
      <c r="G5461" t="s">
        <v>44</v>
      </c>
      <c r="H5461">
        <v>2761156</v>
      </c>
      <c r="I5461" t="s">
        <v>20</v>
      </c>
      <c r="J5461">
        <v>52.3624375550989</v>
      </c>
      <c r="K5461">
        <v>4.8430514107480196</v>
      </c>
      <c r="L5461" t="s">
        <v>50</v>
      </c>
      <c r="M5461">
        <v>50</v>
      </c>
      <c r="N5461">
        <v>35</v>
      </c>
      <c r="O5461">
        <v>266</v>
      </c>
      <c r="P5461">
        <v>4.7</v>
      </c>
      <c r="Q5461">
        <v>135</v>
      </c>
      <c r="R5461">
        <v>1761</v>
      </c>
      <c r="S5461">
        <v>2</v>
      </c>
      <c r="T5461" t="s">
        <v>70</v>
      </c>
      <c r="U5461" t="s">
        <v>104</v>
      </c>
      <c r="V5461">
        <v>1750</v>
      </c>
      <c r="W5461">
        <v>0.5</v>
      </c>
    </row>
    <row r="5462" spans="7:23" x14ac:dyDescent="0.35">
      <c r="G5462" t="s">
        <v>44</v>
      </c>
      <c r="H5462">
        <v>2763386</v>
      </c>
      <c r="I5462" t="s">
        <v>20</v>
      </c>
      <c r="J5462">
        <v>52.361042750740303</v>
      </c>
      <c r="K5462">
        <v>4.8461343916750899</v>
      </c>
      <c r="L5462" t="s">
        <v>50</v>
      </c>
      <c r="M5462">
        <v>58</v>
      </c>
      <c r="N5462">
        <v>158</v>
      </c>
      <c r="O5462">
        <v>204</v>
      </c>
      <c r="P5462">
        <v>3.61</v>
      </c>
      <c r="Q5462">
        <v>147</v>
      </c>
      <c r="R5462">
        <v>1764</v>
      </c>
      <c r="S5462">
        <v>2</v>
      </c>
      <c r="T5462" t="s">
        <v>70</v>
      </c>
      <c r="U5462" t="s">
        <v>104</v>
      </c>
      <c r="V5462">
        <v>9164</v>
      </c>
      <c r="W5462">
        <v>0.5</v>
      </c>
    </row>
    <row r="5463" spans="7:23" x14ac:dyDescent="0.35">
      <c r="G5463" t="s">
        <v>44</v>
      </c>
      <c r="H5463">
        <v>2842228</v>
      </c>
      <c r="I5463" t="s">
        <v>23</v>
      </c>
      <c r="J5463">
        <v>52.393907466197803</v>
      </c>
      <c r="K5463">
        <v>4.9906830523140098</v>
      </c>
      <c r="L5463" t="s">
        <v>50</v>
      </c>
      <c r="M5463">
        <v>72</v>
      </c>
      <c r="N5463">
        <v>118</v>
      </c>
      <c r="O5463">
        <v>69</v>
      </c>
      <c r="P5463">
        <v>1.24</v>
      </c>
      <c r="Q5463">
        <v>250</v>
      </c>
      <c r="R5463">
        <v>1810</v>
      </c>
      <c r="S5463">
        <v>2</v>
      </c>
      <c r="T5463" t="s">
        <v>76</v>
      </c>
      <c r="U5463" t="s">
        <v>115</v>
      </c>
      <c r="V5463">
        <v>8496</v>
      </c>
      <c r="W5463">
        <v>0.5</v>
      </c>
    </row>
    <row r="5464" spans="7:23" x14ac:dyDescent="0.35">
      <c r="G5464" t="s">
        <v>44</v>
      </c>
      <c r="H5464">
        <v>2942229</v>
      </c>
      <c r="I5464" t="s">
        <v>27</v>
      </c>
      <c r="J5464">
        <v>52.3245481423996</v>
      </c>
      <c r="K5464">
        <v>4.9759684025390998</v>
      </c>
      <c r="L5464" t="s">
        <v>50</v>
      </c>
      <c r="M5464">
        <v>65</v>
      </c>
      <c r="N5464">
        <v>139</v>
      </c>
      <c r="O5464">
        <v>265</v>
      </c>
      <c r="P5464">
        <v>4.75</v>
      </c>
      <c r="Q5464">
        <v>273</v>
      </c>
      <c r="R5464">
        <v>1854</v>
      </c>
      <c r="S5464">
        <v>2</v>
      </c>
      <c r="T5464" t="s">
        <v>107</v>
      </c>
      <c r="U5464" t="s">
        <v>108</v>
      </c>
      <c r="V5464">
        <v>9035</v>
      </c>
      <c r="W5464">
        <v>0.5</v>
      </c>
    </row>
    <row r="5465" spans="7:23" x14ac:dyDescent="0.35">
      <c r="G5465" t="s">
        <v>44</v>
      </c>
      <c r="H5465">
        <v>2956140</v>
      </c>
      <c r="I5465" t="s">
        <v>11</v>
      </c>
      <c r="J5465">
        <v>52.3563556503181</v>
      </c>
      <c r="K5465">
        <v>4.9018129754201096</v>
      </c>
      <c r="L5465" t="s">
        <v>50</v>
      </c>
      <c r="M5465">
        <v>100</v>
      </c>
      <c r="N5465">
        <v>67</v>
      </c>
      <c r="O5465">
        <v>242</v>
      </c>
      <c r="P5465">
        <v>4.34</v>
      </c>
      <c r="Q5465">
        <v>245</v>
      </c>
      <c r="R5465">
        <v>1862</v>
      </c>
      <c r="S5465">
        <v>2</v>
      </c>
      <c r="T5465" t="s">
        <v>58</v>
      </c>
      <c r="U5465" t="s">
        <v>103</v>
      </c>
      <c r="V5465">
        <v>6700</v>
      </c>
      <c r="W5465">
        <v>0.5</v>
      </c>
    </row>
    <row r="5466" spans="7:23" x14ac:dyDescent="0.35">
      <c r="G5466" t="s">
        <v>44</v>
      </c>
      <c r="H5466">
        <v>3104186</v>
      </c>
      <c r="I5466" t="s">
        <v>9</v>
      </c>
      <c r="J5466">
        <v>52.3565831314259</v>
      </c>
      <c r="K5466">
        <v>4.9172982785819102</v>
      </c>
      <c r="L5466" t="s">
        <v>50</v>
      </c>
      <c r="M5466">
        <v>69</v>
      </c>
      <c r="N5466">
        <v>349</v>
      </c>
      <c r="O5466">
        <v>253</v>
      </c>
      <c r="P5466">
        <v>4.58</v>
      </c>
      <c r="Q5466">
        <v>307</v>
      </c>
      <c r="R5466">
        <v>1952</v>
      </c>
      <c r="S5466">
        <v>2</v>
      </c>
      <c r="T5466" t="s">
        <v>64</v>
      </c>
      <c r="U5466" t="s">
        <v>106</v>
      </c>
      <c r="V5466">
        <v>24081</v>
      </c>
      <c r="W5466">
        <v>0.5</v>
      </c>
    </row>
    <row r="5467" spans="7:23" x14ac:dyDescent="0.35">
      <c r="G5467" t="s">
        <v>44</v>
      </c>
      <c r="H5467">
        <v>3136050</v>
      </c>
      <c r="I5467" t="s">
        <v>11</v>
      </c>
      <c r="J5467">
        <v>52.357574677657503</v>
      </c>
      <c r="K5467">
        <v>4.9000463170716699</v>
      </c>
      <c r="L5467" t="s">
        <v>50</v>
      </c>
      <c r="M5467">
        <v>75</v>
      </c>
      <c r="N5467">
        <v>347</v>
      </c>
      <c r="O5467">
        <v>98</v>
      </c>
      <c r="P5467">
        <v>1.82</v>
      </c>
      <c r="Q5467">
        <v>3</v>
      </c>
      <c r="R5467">
        <v>1965</v>
      </c>
      <c r="S5467">
        <v>2</v>
      </c>
      <c r="T5467" t="s">
        <v>58</v>
      </c>
      <c r="U5467" t="s">
        <v>103</v>
      </c>
      <c r="V5467">
        <v>26025</v>
      </c>
      <c r="W5467">
        <v>0.5</v>
      </c>
    </row>
    <row r="5468" spans="7:23" x14ac:dyDescent="0.35">
      <c r="G5468" t="s">
        <v>44</v>
      </c>
      <c r="H5468">
        <v>3172072</v>
      </c>
      <c r="I5468" t="s">
        <v>8</v>
      </c>
      <c r="J5468">
        <v>52.352844991606801</v>
      </c>
      <c r="K5468">
        <v>4.8613307380087898</v>
      </c>
      <c r="L5468" t="s">
        <v>50</v>
      </c>
      <c r="M5468">
        <v>99</v>
      </c>
      <c r="N5468">
        <v>142</v>
      </c>
      <c r="O5468">
        <v>119</v>
      </c>
      <c r="P5468">
        <v>2.25</v>
      </c>
      <c r="Q5468">
        <v>67</v>
      </c>
      <c r="R5468">
        <v>1997</v>
      </c>
      <c r="S5468">
        <v>2</v>
      </c>
      <c r="T5468" t="s">
        <v>74</v>
      </c>
      <c r="U5468" t="s">
        <v>111</v>
      </c>
      <c r="V5468">
        <v>14058</v>
      </c>
      <c r="W5468">
        <v>0.5</v>
      </c>
    </row>
    <row r="5469" spans="7:23" x14ac:dyDescent="0.35">
      <c r="G5469" t="s">
        <v>44</v>
      </c>
      <c r="H5469">
        <v>3310738</v>
      </c>
      <c r="I5469" t="s">
        <v>21</v>
      </c>
      <c r="J5469">
        <v>52.343090239562002</v>
      </c>
      <c r="K5469">
        <v>4.7957949467756</v>
      </c>
      <c r="L5469" t="s">
        <v>50</v>
      </c>
      <c r="M5469">
        <v>77</v>
      </c>
      <c r="N5469">
        <v>86</v>
      </c>
      <c r="O5469">
        <v>196</v>
      </c>
      <c r="P5469">
        <v>3.63</v>
      </c>
      <c r="Q5469">
        <v>274</v>
      </c>
      <c r="R5469">
        <v>2081</v>
      </c>
      <c r="S5469">
        <v>2</v>
      </c>
      <c r="T5469" t="s">
        <v>88</v>
      </c>
      <c r="U5469" t="s">
        <v>105</v>
      </c>
      <c r="V5469">
        <v>6622</v>
      </c>
      <c r="W5469">
        <v>0.5</v>
      </c>
    </row>
    <row r="5470" spans="7:23" x14ac:dyDescent="0.35">
      <c r="G5470" t="s">
        <v>44</v>
      </c>
      <c r="H5470">
        <v>3346620</v>
      </c>
      <c r="I5470" t="s">
        <v>23</v>
      </c>
      <c r="J5470">
        <v>52.399515275184299</v>
      </c>
      <c r="K5470">
        <v>4.9516451298259003</v>
      </c>
      <c r="L5470" t="s">
        <v>50</v>
      </c>
      <c r="M5470">
        <v>56</v>
      </c>
      <c r="N5470">
        <v>4</v>
      </c>
      <c r="O5470">
        <v>98</v>
      </c>
      <c r="P5470">
        <v>1.81</v>
      </c>
      <c r="Q5470">
        <v>271</v>
      </c>
      <c r="R5470">
        <v>2110</v>
      </c>
      <c r="S5470">
        <v>2</v>
      </c>
      <c r="T5470" t="s">
        <v>76</v>
      </c>
      <c r="U5470" t="s">
        <v>115</v>
      </c>
      <c r="V5470">
        <v>224</v>
      </c>
      <c r="W5470">
        <v>0.5</v>
      </c>
    </row>
    <row r="5471" spans="7:23" x14ac:dyDescent="0.35">
      <c r="G5471" t="s">
        <v>44</v>
      </c>
      <c r="H5471">
        <v>3661468</v>
      </c>
      <c r="I5471" t="s">
        <v>15</v>
      </c>
      <c r="J5471">
        <v>52.390099693823501</v>
      </c>
      <c r="K5471">
        <v>4.8915114047634196</v>
      </c>
      <c r="L5471" t="s">
        <v>50</v>
      </c>
      <c r="M5471">
        <v>110</v>
      </c>
      <c r="N5471">
        <v>87</v>
      </c>
      <c r="O5471">
        <v>58</v>
      </c>
      <c r="P5471">
        <v>1.33</v>
      </c>
      <c r="Q5471">
        <v>280</v>
      </c>
      <c r="R5471">
        <v>2303</v>
      </c>
      <c r="S5471">
        <v>2</v>
      </c>
      <c r="T5471" t="s">
        <v>60</v>
      </c>
      <c r="U5471" t="s">
        <v>100</v>
      </c>
      <c r="V5471">
        <v>9570</v>
      </c>
      <c r="W5471">
        <v>0.5</v>
      </c>
    </row>
    <row r="5472" spans="7:23" x14ac:dyDescent="0.35">
      <c r="G5472" t="s">
        <v>44</v>
      </c>
      <c r="H5472">
        <v>3700218</v>
      </c>
      <c r="I5472" t="s">
        <v>22</v>
      </c>
      <c r="J5472">
        <v>52.4164488208216</v>
      </c>
      <c r="K5472">
        <v>4.8998849721295397</v>
      </c>
      <c r="L5472" t="s">
        <v>50</v>
      </c>
      <c r="M5472">
        <v>80</v>
      </c>
      <c r="N5472">
        <v>146</v>
      </c>
      <c r="O5472">
        <v>115</v>
      </c>
      <c r="P5472">
        <v>2.1800000000000002</v>
      </c>
      <c r="Q5472">
        <v>16</v>
      </c>
      <c r="R5472">
        <v>2326</v>
      </c>
      <c r="S5472">
        <v>2</v>
      </c>
      <c r="T5472" t="s">
        <v>80</v>
      </c>
      <c r="U5472" t="s">
        <v>121</v>
      </c>
      <c r="V5472">
        <v>11680</v>
      </c>
      <c r="W5472">
        <v>0.5</v>
      </c>
    </row>
    <row r="5473" spans="7:23" x14ac:dyDescent="0.35">
      <c r="G5473" t="s">
        <v>44</v>
      </c>
      <c r="H5473">
        <v>3761686</v>
      </c>
      <c r="I5473" t="s">
        <v>12</v>
      </c>
      <c r="J5473">
        <v>52.353557576479403</v>
      </c>
      <c r="K5473">
        <v>4.9403117018640401</v>
      </c>
      <c r="L5473" t="s">
        <v>50</v>
      </c>
      <c r="M5473">
        <v>99</v>
      </c>
      <c r="N5473">
        <v>213</v>
      </c>
      <c r="O5473">
        <v>149</v>
      </c>
      <c r="P5473">
        <v>2.85</v>
      </c>
      <c r="Q5473">
        <v>297</v>
      </c>
      <c r="R5473">
        <v>2369</v>
      </c>
      <c r="S5473">
        <v>2</v>
      </c>
      <c r="T5473" t="s">
        <v>72</v>
      </c>
      <c r="U5473" t="s">
        <v>96</v>
      </c>
      <c r="V5473">
        <v>21087</v>
      </c>
      <c r="W5473">
        <v>0.5</v>
      </c>
    </row>
    <row r="5474" spans="7:23" x14ac:dyDescent="0.35">
      <c r="G5474" t="s">
        <v>44</v>
      </c>
      <c r="H5474">
        <v>3851338</v>
      </c>
      <c r="I5474" t="s">
        <v>8</v>
      </c>
      <c r="J5474">
        <v>52.351804659600397</v>
      </c>
      <c r="K5474">
        <v>4.8473519021865403</v>
      </c>
      <c r="L5474" t="s">
        <v>50</v>
      </c>
      <c r="M5474">
        <v>68</v>
      </c>
      <c r="N5474">
        <v>18</v>
      </c>
      <c r="O5474">
        <v>55</v>
      </c>
      <c r="P5474">
        <v>1.55</v>
      </c>
      <c r="Q5474">
        <v>82</v>
      </c>
      <c r="R5474">
        <v>2441</v>
      </c>
      <c r="S5474">
        <v>2</v>
      </c>
      <c r="T5474" t="s">
        <v>74</v>
      </c>
      <c r="U5474" t="s">
        <v>111</v>
      </c>
      <c r="V5474">
        <v>1224</v>
      </c>
      <c r="W5474">
        <v>0.5</v>
      </c>
    </row>
    <row r="5475" spans="7:23" x14ac:dyDescent="0.35">
      <c r="G5475" t="s">
        <v>44</v>
      </c>
      <c r="H5475">
        <v>3926355</v>
      </c>
      <c r="I5475" t="s">
        <v>18</v>
      </c>
      <c r="J5475">
        <v>52.371509080695901</v>
      </c>
      <c r="K5475">
        <v>4.9418867742975801</v>
      </c>
      <c r="L5475" t="s">
        <v>50</v>
      </c>
      <c r="M5475">
        <v>250</v>
      </c>
      <c r="N5475">
        <v>95</v>
      </c>
      <c r="O5475">
        <v>120</v>
      </c>
      <c r="P5475">
        <v>2.31</v>
      </c>
      <c r="Q5475">
        <v>17</v>
      </c>
      <c r="R5475">
        <v>2494</v>
      </c>
      <c r="S5475">
        <v>2</v>
      </c>
      <c r="T5475" t="s">
        <v>66</v>
      </c>
      <c r="U5475" t="s">
        <v>102</v>
      </c>
      <c r="V5475">
        <v>23750</v>
      </c>
      <c r="W5475">
        <v>0.5</v>
      </c>
    </row>
    <row r="5476" spans="7:23" x14ac:dyDescent="0.35">
      <c r="G5476" t="s">
        <v>44</v>
      </c>
      <c r="H5476">
        <v>3957639</v>
      </c>
      <c r="I5476" t="s">
        <v>12</v>
      </c>
      <c r="J5476">
        <v>52.353060244481597</v>
      </c>
      <c r="K5476">
        <v>4.9271286089389399</v>
      </c>
      <c r="L5476" t="s">
        <v>50</v>
      </c>
      <c r="M5476">
        <v>100</v>
      </c>
      <c r="N5476">
        <v>117</v>
      </c>
      <c r="O5476">
        <v>147</v>
      </c>
      <c r="P5476">
        <v>2.84</v>
      </c>
      <c r="Q5476">
        <v>241</v>
      </c>
      <c r="R5476">
        <v>2512</v>
      </c>
      <c r="S5476">
        <v>2</v>
      </c>
      <c r="T5476" t="s">
        <v>72</v>
      </c>
      <c r="U5476" t="s">
        <v>96</v>
      </c>
      <c r="V5476">
        <v>11700</v>
      </c>
      <c r="W5476">
        <v>0.5</v>
      </c>
    </row>
    <row r="5477" spans="7:23" x14ac:dyDescent="0.35">
      <c r="G5477" t="s">
        <v>44</v>
      </c>
      <c r="H5477">
        <v>4140273</v>
      </c>
      <c r="I5477" t="s">
        <v>21</v>
      </c>
      <c r="J5477">
        <v>52.344011430838201</v>
      </c>
      <c r="K5477">
        <v>4.7891289015351104</v>
      </c>
      <c r="L5477" t="s">
        <v>50</v>
      </c>
      <c r="M5477">
        <v>80</v>
      </c>
      <c r="N5477">
        <v>3</v>
      </c>
      <c r="O5477">
        <v>57</v>
      </c>
      <c r="P5477">
        <v>1.1100000000000001</v>
      </c>
      <c r="Q5477">
        <v>190</v>
      </c>
      <c r="R5477">
        <v>2599</v>
      </c>
      <c r="S5477">
        <v>2</v>
      </c>
      <c r="T5477" t="s">
        <v>88</v>
      </c>
      <c r="U5477" t="s">
        <v>105</v>
      </c>
      <c r="V5477">
        <v>240</v>
      </c>
      <c r="W5477">
        <v>0.5</v>
      </c>
    </row>
    <row r="5478" spans="7:23" x14ac:dyDescent="0.35">
      <c r="G5478" t="s">
        <v>44</v>
      </c>
      <c r="H5478">
        <v>4147932</v>
      </c>
      <c r="I5478" t="s">
        <v>12</v>
      </c>
      <c r="J5478">
        <v>52.354198099072804</v>
      </c>
      <c r="K5478">
        <v>4.9359728821261202</v>
      </c>
      <c r="L5478" t="s">
        <v>50</v>
      </c>
      <c r="M5478">
        <v>79</v>
      </c>
      <c r="N5478">
        <v>23</v>
      </c>
      <c r="O5478">
        <v>190</v>
      </c>
      <c r="P5478">
        <v>3.74</v>
      </c>
      <c r="Q5478">
        <v>324</v>
      </c>
      <c r="R5478">
        <v>2602</v>
      </c>
      <c r="S5478">
        <v>2</v>
      </c>
      <c r="T5478" t="s">
        <v>72</v>
      </c>
      <c r="U5478" t="s">
        <v>96</v>
      </c>
      <c r="V5478">
        <v>1817</v>
      </c>
      <c r="W5478">
        <v>0.5</v>
      </c>
    </row>
    <row r="5479" spans="7:23" x14ac:dyDescent="0.35">
      <c r="G5479" t="s">
        <v>44</v>
      </c>
      <c r="H5479">
        <v>4278312</v>
      </c>
      <c r="I5479" t="s">
        <v>22</v>
      </c>
      <c r="J5479">
        <v>52.412779980165297</v>
      </c>
      <c r="K5479">
        <v>4.8935055805955203</v>
      </c>
      <c r="L5479" t="s">
        <v>50</v>
      </c>
      <c r="M5479">
        <v>80</v>
      </c>
      <c r="N5479">
        <v>206</v>
      </c>
      <c r="O5479">
        <v>72</v>
      </c>
      <c r="P5479">
        <v>2.1800000000000002</v>
      </c>
      <c r="Q5479">
        <v>173</v>
      </c>
      <c r="R5479">
        <v>2677</v>
      </c>
      <c r="S5479">
        <v>2</v>
      </c>
      <c r="T5479" t="s">
        <v>80</v>
      </c>
      <c r="U5479" t="s">
        <v>121</v>
      </c>
      <c r="V5479">
        <v>16480</v>
      </c>
      <c r="W5479">
        <v>0.5</v>
      </c>
    </row>
    <row r="5480" spans="7:23" x14ac:dyDescent="0.35">
      <c r="G5480" t="s">
        <v>44</v>
      </c>
      <c r="H5480">
        <v>4282686</v>
      </c>
      <c r="I5480" t="s">
        <v>22</v>
      </c>
      <c r="J5480">
        <v>52.407160033125301</v>
      </c>
      <c r="K5480">
        <v>4.9148460367653097</v>
      </c>
      <c r="L5480" t="s">
        <v>50</v>
      </c>
      <c r="M5480">
        <v>62</v>
      </c>
      <c r="N5480">
        <v>14</v>
      </c>
      <c r="O5480">
        <v>255</v>
      </c>
      <c r="P5480">
        <v>5.33</v>
      </c>
      <c r="Q5480">
        <v>347</v>
      </c>
      <c r="R5480">
        <v>2680</v>
      </c>
      <c r="S5480">
        <v>2</v>
      </c>
      <c r="T5480" t="s">
        <v>80</v>
      </c>
      <c r="U5480" t="s">
        <v>121</v>
      </c>
      <c r="V5480">
        <v>868</v>
      </c>
      <c r="W5480">
        <v>0.5</v>
      </c>
    </row>
    <row r="5481" spans="7:23" x14ac:dyDescent="0.35">
      <c r="G5481" t="s">
        <v>44</v>
      </c>
      <c r="H5481">
        <v>4399067</v>
      </c>
      <c r="I5481" t="s">
        <v>10</v>
      </c>
      <c r="J5481">
        <v>52.389035729331297</v>
      </c>
      <c r="K5481">
        <v>4.9378984430641397</v>
      </c>
      <c r="L5481" t="s">
        <v>50</v>
      </c>
      <c r="M5481">
        <v>700</v>
      </c>
      <c r="N5481">
        <v>80</v>
      </c>
      <c r="O5481">
        <v>109</v>
      </c>
      <c r="P5481">
        <v>2.44</v>
      </c>
      <c r="Q5481">
        <v>288</v>
      </c>
      <c r="R5481">
        <v>2742</v>
      </c>
      <c r="S5481">
        <v>2</v>
      </c>
      <c r="T5481" t="s">
        <v>78</v>
      </c>
      <c r="U5481" t="s">
        <v>98</v>
      </c>
      <c r="V5481">
        <v>56000</v>
      </c>
      <c r="W5481">
        <v>0.5</v>
      </c>
    </row>
    <row r="5482" spans="7:23" x14ac:dyDescent="0.35">
      <c r="G5482" t="s">
        <v>44</v>
      </c>
      <c r="H5482">
        <v>4461610</v>
      </c>
      <c r="I5482" t="s">
        <v>18</v>
      </c>
      <c r="J5482">
        <v>52.374037655644699</v>
      </c>
      <c r="K5482">
        <v>4.9449667017487702</v>
      </c>
      <c r="L5482" t="s">
        <v>50</v>
      </c>
      <c r="M5482">
        <v>90</v>
      </c>
      <c r="N5482">
        <v>348</v>
      </c>
      <c r="O5482">
        <v>89</v>
      </c>
      <c r="P5482">
        <v>1.99</v>
      </c>
      <c r="Q5482">
        <v>47</v>
      </c>
      <c r="R5482">
        <v>2776</v>
      </c>
      <c r="S5482">
        <v>2</v>
      </c>
      <c r="T5482" t="s">
        <v>66</v>
      </c>
      <c r="U5482" t="s">
        <v>102</v>
      </c>
      <c r="V5482">
        <v>31320</v>
      </c>
      <c r="W5482">
        <v>0.5</v>
      </c>
    </row>
    <row r="5483" spans="7:23" x14ac:dyDescent="0.35">
      <c r="G5483" t="s">
        <v>44</v>
      </c>
      <c r="H5483">
        <v>4513665</v>
      </c>
      <c r="I5483" t="s">
        <v>18</v>
      </c>
      <c r="J5483">
        <v>52.371017975632903</v>
      </c>
      <c r="K5483">
        <v>4.9405679577085202</v>
      </c>
      <c r="L5483" t="s">
        <v>50</v>
      </c>
      <c r="M5483">
        <v>100</v>
      </c>
      <c r="N5483">
        <v>21</v>
      </c>
      <c r="O5483">
        <v>6</v>
      </c>
      <c r="P5483">
        <v>0.13</v>
      </c>
      <c r="Q5483">
        <v>231</v>
      </c>
      <c r="R5483">
        <v>2807</v>
      </c>
      <c r="S5483">
        <v>2</v>
      </c>
      <c r="T5483" t="s">
        <v>66</v>
      </c>
      <c r="U5483" t="s">
        <v>102</v>
      </c>
      <c r="V5483">
        <v>2100</v>
      </c>
      <c r="W5483">
        <v>0.5</v>
      </c>
    </row>
    <row r="5484" spans="7:23" x14ac:dyDescent="0.35">
      <c r="G5484" t="s">
        <v>44</v>
      </c>
      <c r="H5484">
        <v>4550468</v>
      </c>
      <c r="I5484" t="s">
        <v>8</v>
      </c>
      <c r="J5484">
        <v>52.350169125957599</v>
      </c>
      <c r="K5484">
        <v>4.8473561405557604</v>
      </c>
      <c r="L5484" t="s">
        <v>50</v>
      </c>
      <c r="M5484">
        <v>90</v>
      </c>
      <c r="N5484">
        <v>13</v>
      </c>
      <c r="O5484">
        <v>110</v>
      </c>
      <c r="P5484">
        <v>2.2999999999999998</v>
      </c>
      <c r="Q5484">
        <v>331</v>
      </c>
      <c r="R5484">
        <v>2825</v>
      </c>
      <c r="S5484">
        <v>2</v>
      </c>
      <c r="T5484" t="s">
        <v>74</v>
      </c>
      <c r="U5484" t="s">
        <v>111</v>
      </c>
      <c r="V5484">
        <v>1170</v>
      </c>
      <c r="W5484">
        <v>0.5</v>
      </c>
    </row>
    <row r="5485" spans="7:23" x14ac:dyDescent="0.35">
      <c r="G5485" t="s">
        <v>44</v>
      </c>
      <c r="H5485">
        <v>4636051</v>
      </c>
      <c r="I5485" t="s">
        <v>9</v>
      </c>
      <c r="J5485">
        <v>52.357089120252397</v>
      </c>
      <c r="K5485">
        <v>4.9071563024019804</v>
      </c>
      <c r="L5485" t="s">
        <v>50</v>
      </c>
      <c r="M5485">
        <v>100</v>
      </c>
      <c r="N5485">
        <v>359</v>
      </c>
      <c r="O5485">
        <v>68</v>
      </c>
      <c r="P5485">
        <v>1.61</v>
      </c>
      <c r="Q5485">
        <v>3</v>
      </c>
      <c r="R5485">
        <v>2871</v>
      </c>
      <c r="S5485">
        <v>2</v>
      </c>
      <c r="T5485" t="s">
        <v>64</v>
      </c>
      <c r="U5485" t="s">
        <v>106</v>
      </c>
      <c r="V5485">
        <v>35900</v>
      </c>
      <c r="W5485">
        <v>0.5</v>
      </c>
    </row>
    <row r="5486" spans="7:23" x14ac:dyDescent="0.35">
      <c r="G5486" t="s">
        <v>44</v>
      </c>
      <c r="H5486">
        <v>4714161</v>
      </c>
      <c r="I5486" t="s">
        <v>11</v>
      </c>
      <c r="J5486">
        <v>52.353615228621003</v>
      </c>
      <c r="K5486">
        <v>4.89835340348976</v>
      </c>
      <c r="L5486" t="s">
        <v>50</v>
      </c>
      <c r="M5486">
        <v>124</v>
      </c>
      <c r="N5486">
        <v>159</v>
      </c>
      <c r="O5486">
        <v>231</v>
      </c>
      <c r="P5486">
        <v>4.82</v>
      </c>
      <c r="Q5486">
        <v>113</v>
      </c>
      <c r="R5486">
        <v>2909</v>
      </c>
      <c r="S5486">
        <v>2</v>
      </c>
      <c r="T5486" t="s">
        <v>58</v>
      </c>
      <c r="U5486" t="s">
        <v>103</v>
      </c>
      <c r="V5486">
        <v>19716</v>
      </c>
      <c r="W5486">
        <v>0.5</v>
      </c>
    </row>
    <row r="5487" spans="7:23" x14ac:dyDescent="0.35">
      <c r="G5487" t="s">
        <v>44</v>
      </c>
      <c r="H5487">
        <v>4789122</v>
      </c>
      <c r="I5487" t="s">
        <v>9</v>
      </c>
      <c r="J5487">
        <v>52.354986456229803</v>
      </c>
      <c r="K5487">
        <v>4.9249104236066401</v>
      </c>
      <c r="L5487" t="s">
        <v>50</v>
      </c>
      <c r="M5487">
        <v>65</v>
      </c>
      <c r="N5487">
        <v>54</v>
      </c>
      <c r="O5487">
        <v>355</v>
      </c>
      <c r="P5487">
        <v>8.07</v>
      </c>
      <c r="Q5487">
        <v>49</v>
      </c>
      <c r="R5487">
        <v>2957</v>
      </c>
      <c r="S5487">
        <v>2</v>
      </c>
      <c r="T5487" t="s">
        <v>64</v>
      </c>
      <c r="U5487" t="s">
        <v>106</v>
      </c>
      <c r="V5487">
        <v>3510</v>
      </c>
      <c r="W5487">
        <v>0.5</v>
      </c>
    </row>
    <row r="5488" spans="7:23" x14ac:dyDescent="0.35">
      <c r="G5488" t="s">
        <v>44</v>
      </c>
      <c r="H5488">
        <v>4818544</v>
      </c>
      <c r="I5488" t="s">
        <v>11</v>
      </c>
      <c r="J5488">
        <v>52.356099675240401</v>
      </c>
      <c r="K5488">
        <v>4.8995528079511397</v>
      </c>
      <c r="L5488" t="s">
        <v>50</v>
      </c>
      <c r="M5488">
        <v>90</v>
      </c>
      <c r="N5488">
        <v>110</v>
      </c>
      <c r="O5488">
        <v>160</v>
      </c>
      <c r="P5488">
        <v>3.44</v>
      </c>
      <c r="Q5488">
        <v>117</v>
      </c>
      <c r="R5488">
        <v>2972</v>
      </c>
      <c r="S5488">
        <v>2</v>
      </c>
      <c r="T5488" t="s">
        <v>58</v>
      </c>
      <c r="U5488" t="s">
        <v>103</v>
      </c>
      <c r="V5488">
        <v>9900</v>
      </c>
      <c r="W5488">
        <v>0.5</v>
      </c>
    </row>
    <row r="5489" spans="7:23" x14ac:dyDescent="0.35">
      <c r="G5489" t="s">
        <v>44</v>
      </c>
      <c r="H5489">
        <v>4892972</v>
      </c>
      <c r="I5489" t="s">
        <v>8</v>
      </c>
      <c r="J5489">
        <v>52.3550947888263</v>
      </c>
      <c r="K5489">
        <v>4.8842518246445499</v>
      </c>
      <c r="L5489" t="s">
        <v>50</v>
      </c>
      <c r="M5489">
        <v>155</v>
      </c>
      <c r="N5489">
        <v>118</v>
      </c>
      <c r="O5489">
        <v>64</v>
      </c>
      <c r="P5489">
        <v>1.34</v>
      </c>
      <c r="Q5489">
        <v>333</v>
      </c>
      <c r="R5489">
        <v>3016</v>
      </c>
      <c r="S5489">
        <v>2</v>
      </c>
      <c r="T5489" t="s">
        <v>74</v>
      </c>
      <c r="U5489" t="s">
        <v>111</v>
      </c>
      <c r="V5489">
        <v>18290</v>
      </c>
      <c r="W5489">
        <v>0.5</v>
      </c>
    </row>
    <row r="5490" spans="7:23" x14ac:dyDescent="0.35">
      <c r="G5490" t="s">
        <v>44</v>
      </c>
      <c r="H5490">
        <v>4934237</v>
      </c>
      <c r="I5490" t="s">
        <v>10</v>
      </c>
      <c r="J5490">
        <v>52.3822298895263</v>
      </c>
      <c r="K5490">
        <v>4.9125316650207296</v>
      </c>
      <c r="L5490" t="s">
        <v>50</v>
      </c>
      <c r="M5490">
        <v>99</v>
      </c>
      <c r="N5490">
        <v>315</v>
      </c>
      <c r="O5490">
        <v>255</v>
      </c>
      <c r="P5490">
        <v>5.53</v>
      </c>
      <c r="Q5490">
        <v>74</v>
      </c>
      <c r="R5490">
        <v>3038</v>
      </c>
      <c r="S5490">
        <v>2</v>
      </c>
      <c r="T5490" t="s">
        <v>78</v>
      </c>
      <c r="U5490" t="s">
        <v>98</v>
      </c>
      <c r="V5490">
        <v>31185</v>
      </c>
      <c r="W5490">
        <v>0.5</v>
      </c>
    </row>
    <row r="5491" spans="7:23" x14ac:dyDescent="0.35">
      <c r="G5491" t="s">
        <v>44</v>
      </c>
      <c r="H5491">
        <v>5000885</v>
      </c>
      <c r="I5491" t="s">
        <v>20</v>
      </c>
      <c r="J5491">
        <v>52.346835388005204</v>
      </c>
      <c r="K5491">
        <v>4.8410405610664897</v>
      </c>
      <c r="L5491" t="s">
        <v>50</v>
      </c>
      <c r="M5491">
        <v>119</v>
      </c>
      <c r="N5491">
        <v>18</v>
      </c>
      <c r="O5491">
        <v>82</v>
      </c>
      <c r="P5491">
        <v>1.83</v>
      </c>
      <c r="Q5491">
        <v>175</v>
      </c>
      <c r="R5491">
        <v>3068</v>
      </c>
      <c r="S5491">
        <v>2</v>
      </c>
      <c r="T5491" t="s">
        <v>70</v>
      </c>
      <c r="U5491" t="s">
        <v>104</v>
      </c>
      <c r="V5491">
        <v>2142</v>
      </c>
      <c r="W5491">
        <v>0.5</v>
      </c>
    </row>
    <row r="5492" spans="7:23" x14ac:dyDescent="0.35">
      <c r="G5492" t="s">
        <v>44</v>
      </c>
      <c r="H5492">
        <v>5175976</v>
      </c>
      <c r="I5492" t="s">
        <v>24</v>
      </c>
      <c r="J5492">
        <v>52.352900489259298</v>
      </c>
      <c r="K5492">
        <v>4.8131417011370603</v>
      </c>
      <c r="L5492" t="s">
        <v>50</v>
      </c>
      <c r="M5492">
        <v>65</v>
      </c>
      <c r="N5492">
        <v>314</v>
      </c>
      <c r="O5492">
        <v>16</v>
      </c>
      <c r="P5492">
        <v>0.35</v>
      </c>
      <c r="Q5492">
        <v>34</v>
      </c>
      <c r="R5492">
        <v>3154</v>
      </c>
      <c r="S5492">
        <v>2</v>
      </c>
      <c r="T5492" t="s">
        <v>84</v>
      </c>
      <c r="U5492" t="s">
        <v>118</v>
      </c>
      <c r="V5492">
        <v>20410</v>
      </c>
      <c r="W5492">
        <v>0.5</v>
      </c>
    </row>
    <row r="5493" spans="7:23" x14ac:dyDescent="0.35">
      <c r="G5493" t="s">
        <v>44</v>
      </c>
      <c r="H5493">
        <v>5196906</v>
      </c>
      <c r="I5493" t="s">
        <v>15</v>
      </c>
      <c r="J5493">
        <v>52.386323897166001</v>
      </c>
      <c r="K5493">
        <v>4.8716532734879596</v>
      </c>
      <c r="L5493" t="s">
        <v>50</v>
      </c>
      <c r="M5493">
        <v>88</v>
      </c>
      <c r="N5493">
        <v>40</v>
      </c>
      <c r="O5493">
        <v>214</v>
      </c>
      <c r="P5493">
        <v>4.78</v>
      </c>
      <c r="Q5493">
        <v>324</v>
      </c>
      <c r="R5493">
        <v>3162</v>
      </c>
      <c r="S5493">
        <v>2</v>
      </c>
      <c r="T5493" t="s">
        <v>60</v>
      </c>
      <c r="U5493" t="s">
        <v>100</v>
      </c>
      <c r="V5493">
        <v>3520</v>
      </c>
      <c r="W5493">
        <v>0.5</v>
      </c>
    </row>
    <row r="5494" spans="7:23" x14ac:dyDescent="0.35">
      <c r="G5494" t="s">
        <v>44</v>
      </c>
      <c r="H5494">
        <v>5300521</v>
      </c>
      <c r="I5494" t="s">
        <v>25</v>
      </c>
      <c r="J5494">
        <v>52.301163066077102</v>
      </c>
      <c r="K5494">
        <v>4.9741940167782399</v>
      </c>
      <c r="L5494" t="s">
        <v>50</v>
      </c>
      <c r="M5494">
        <v>145</v>
      </c>
      <c r="N5494">
        <v>274</v>
      </c>
      <c r="O5494">
        <v>32</v>
      </c>
      <c r="P5494">
        <v>0.74</v>
      </c>
      <c r="Q5494">
        <v>90</v>
      </c>
      <c r="R5494">
        <v>3202</v>
      </c>
      <c r="S5494">
        <v>2</v>
      </c>
      <c r="T5494" t="s">
        <v>90</v>
      </c>
      <c r="U5494" t="s">
        <v>122</v>
      </c>
      <c r="V5494">
        <v>39730</v>
      </c>
      <c r="W5494">
        <v>0.5</v>
      </c>
    </row>
    <row r="5495" spans="7:23" x14ac:dyDescent="0.35">
      <c r="G5495" t="s">
        <v>44</v>
      </c>
      <c r="H5495">
        <v>5312713</v>
      </c>
      <c r="I5495" t="s">
        <v>22</v>
      </c>
      <c r="J5495">
        <v>52.405578123009803</v>
      </c>
      <c r="K5495">
        <v>4.9039930664859597</v>
      </c>
      <c r="L5495" t="s">
        <v>50</v>
      </c>
      <c r="M5495">
        <v>95</v>
      </c>
      <c r="N5495">
        <v>38</v>
      </c>
      <c r="O5495">
        <v>60</v>
      </c>
      <c r="P5495">
        <v>1.34</v>
      </c>
      <c r="Q5495">
        <v>300</v>
      </c>
      <c r="R5495">
        <v>3206</v>
      </c>
      <c r="S5495">
        <v>2</v>
      </c>
      <c r="T5495" t="s">
        <v>80</v>
      </c>
      <c r="U5495" t="s">
        <v>121</v>
      </c>
      <c r="V5495">
        <v>3610</v>
      </c>
      <c r="W5495">
        <v>0.5</v>
      </c>
    </row>
    <row r="5496" spans="7:23" x14ac:dyDescent="0.35">
      <c r="G5496" t="s">
        <v>44</v>
      </c>
      <c r="H5496">
        <v>5432591</v>
      </c>
      <c r="I5496" t="s">
        <v>18</v>
      </c>
      <c r="J5496">
        <v>52.376891102540299</v>
      </c>
      <c r="K5496">
        <v>4.9295208149067999</v>
      </c>
      <c r="L5496" t="s">
        <v>50</v>
      </c>
      <c r="M5496">
        <v>65</v>
      </c>
      <c r="N5496">
        <v>58</v>
      </c>
      <c r="O5496">
        <v>136</v>
      </c>
      <c r="P5496">
        <v>3.01</v>
      </c>
      <c r="Q5496">
        <v>256</v>
      </c>
      <c r="R5496">
        <v>3261</v>
      </c>
      <c r="S5496">
        <v>2</v>
      </c>
      <c r="T5496" t="s">
        <v>66</v>
      </c>
      <c r="U5496" t="s">
        <v>102</v>
      </c>
      <c r="V5496">
        <v>3770</v>
      </c>
      <c r="W5496">
        <v>0.5</v>
      </c>
    </row>
    <row r="5497" spans="7:23" x14ac:dyDescent="0.35">
      <c r="G5497" t="s">
        <v>44</v>
      </c>
      <c r="H5497">
        <v>5504801</v>
      </c>
      <c r="I5497" t="s">
        <v>9</v>
      </c>
      <c r="J5497">
        <v>52.355163259911897</v>
      </c>
      <c r="K5497">
        <v>4.9167482038212</v>
      </c>
      <c r="L5497" t="s">
        <v>50</v>
      </c>
      <c r="M5497">
        <v>105</v>
      </c>
      <c r="N5497">
        <v>279</v>
      </c>
      <c r="O5497">
        <v>122</v>
      </c>
      <c r="P5497">
        <v>2.72</v>
      </c>
      <c r="Q5497">
        <v>55</v>
      </c>
      <c r="R5497">
        <v>3290</v>
      </c>
      <c r="S5497">
        <v>2</v>
      </c>
      <c r="T5497" t="s">
        <v>64</v>
      </c>
      <c r="U5497" t="s">
        <v>106</v>
      </c>
      <c r="V5497">
        <v>29295</v>
      </c>
      <c r="W5497">
        <v>0.5</v>
      </c>
    </row>
    <row r="5498" spans="7:23" x14ac:dyDescent="0.35">
      <c r="G5498" t="s">
        <v>44</v>
      </c>
      <c r="H5498">
        <v>5521050</v>
      </c>
      <c r="I5498" t="s">
        <v>11</v>
      </c>
      <c r="J5498">
        <v>52.345205785210098</v>
      </c>
      <c r="K5498">
        <v>4.9017197603726999</v>
      </c>
      <c r="L5498" t="s">
        <v>50</v>
      </c>
      <c r="M5498">
        <v>70</v>
      </c>
      <c r="N5498">
        <v>327</v>
      </c>
      <c r="O5498">
        <v>111</v>
      </c>
      <c r="P5498">
        <v>2.44</v>
      </c>
      <c r="Q5498">
        <v>13</v>
      </c>
      <c r="R5498">
        <v>3298</v>
      </c>
      <c r="S5498">
        <v>2</v>
      </c>
      <c r="T5498" t="s">
        <v>58</v>
      </c>
      <c r="U5498" t="s">
        <v>103</v>
      </c>
      <c r="V5498">
        <v>22890</v>
      </c>
      <c r="W5498">
        <v>0.5</v>
      </c>
    </row>
    <row r="5499" spans="7:23" x14ac:dyDescent="0.35">
      <c r="G5499" t="s">
        <v>44</v>
      </c>
      <c r="H5499">
        <v>5529071</v>
      </c>
      <c r="I5499" t="s">
        <v>9</v>
      </c>
      <c r="J5499">
        <v>52.358596336912498</v>
      </c>
      <c r="K5499">
        <v>4.9158996489111297</v>
      </c>
      <c r="L5499" t="s">
        <v>50</v>
      </c>
      <c r="M5499">
        <v>88</v>
      </c>
      <c r="N5499">
        <v>282</v>
      </c>
      <c r="O5499">
        <v>119</v>
      </c>
      <c r="P5499">
        <v>2.67</v>
      </c>
      <c r="Q5499">
        <v>51</v>
      </c>
      <c r="R5499">
        <v>3301</v>
      </c>
      <c r="S5499">
        <v>2</v>
      </c>
      <c r="T5499" t="s">
        <v>64</v>
      </c>
      <c r="U5499" t="s">
        <v>106</v>
      </c>
      <c r="V5499">
        <v>24816</v>
      </c>
      <c r="W5499">
        <v>0.5</v>
      </c>
    </row>
    <row r="5500" spans="7:23" x14ac:dyDescent="0.35">
      <c r="G5500" t="s">
        <v>44</v>
      </c>
      <c r="H5500">
        <v>5577058</v>
      </c>
      <c r="I5500" t="s">
        <v>9</v>
      </c>
      <c r="J5500">
        <v>52.357972513039698</v>
      </c>
      <c r="K5500">
        <v>4.9112971881665599</v>
      </c>
      <c r="L5500" t="s">
        <v>50</v>
      </c>
      <c r="M5500">
        <v>59</v>
      </c>
      <c r="N5500">
        <v>279</v>
      </c>
      <c r="O5500">
        <v>147</v>
      </c>
      <c r="P5500">
        <v>3.27</v>
      </c>
      <c r="Q5500">
        <v>58</v>
      </c>
      <c r="R5500">
        <v>3317</v>
      </c>
      <c r="S5500">
        <v>2</v>
      </c>
      <c r="T5500" t="s">
        <v>64</v>
      </c>
      <c r="U5500" t="s">
        <v>106</v>
      </c>
      <c r="V5500">
        <v>16461</v>
      </c>
      <c r="W5500">
        <v>0.5</v>
      </c>
    </row>
    <row r="5501" spans="7:23" x14ac:dyDescent="0.35">
      <c r="G5501" t="s">
        <v>44</v>
      </c>
      <c r="H5501">
        <v>5647050</v>
      </c>
      <c r="I5501" t="s">
        <v>8</v>
      </c>
      <c r="J5501">
        <v>52.347507598739298</v>
      </c>
      <c r="K5501">
        <v>4.8770470539052004</v>
      </c>
      <c r="L5501" t="s">
        <v>50</v>
      </c>
      <c r="M5501">
        <v>88</v>
      </c>
      <c r="N5501">
        <v>33</v>
      </c>
      <c r="O5501">
        <v>81</v>
      </c>
      <c r="P5501">
        <v>1.79</v>
      </c>
      <c r="Q5501">
        <v>300</v>
      </c>
      <c r="R5501">
        <v>3342</v>
      </c>
      <c r="S5501">
        <v>2</v>
      </c>
      <c r="T5501" t="s">
        <v>74</v>
      </c>
      <c r="U5501" t="s">
        <v>111</v>
      </c>
      <c r="V5501">
        <v>2904</v>
      </c>
      <c r="W5501">
        <v>0.5</v>
      </c>
    </row>
    <row r="5502" spans="7:23" x14ac:dyDescent="0.35">
      <c r="G5502" t="s">
        <v>44</v>
      </c>
      <c r="H5502">
        <v>5707655</v>
      </c>
      <c r="I5502" t="s">
        <v>23</v>
      </c>
      <c r="J5502">
        <v>52.404381190610202</v>
      </c>
      <c r="K5502">
        <v>4.9418181359779503</v>
      </c>
      <c r="L5502" t="s">
        <v>50</v>
      </c>
      <c r="M5502">
        <v>85</v>
      </c>
      <c r="N5502">
        <v>33</v>
      </c>
      <c r="O5502">
        <v>126</v>
      </c>
      <c r="P5502">
        <v>2.82</v>
      </c>
      <c r="Q5502">
        <v>273</v>
      </c>
      <c r="R5502">
        <v>3372</v>
      </c>
      <c r="S5502">
        <v>2</v>
      </c>
      <c r="T5502" t="s">
        <v>76</v>
      </c>
      <c r="U5502" t="s">
        <v>115</v>
      </c>
      <c r="V5502">
        <v>2805</v>
      </c>
      <c r="W5502">
        <v>0.5</v>
      </c>
    </row>
    <row r="5503" spans="7:23" x14ac:dyDescent="0.35">
      <c r="G5503" t="s">
        <v>44</v>
      </c>
      <c r="H5503">
        <v>5722319</v>
      </c>
      <c r="I5503" t="s">
        <v>10</v>
      </c>
      <c r="J5503">
        <v>52.384297896441197</v>
      </c>
      <c r="K5503">
        <v>4.9076889511896304</v>
      </c>
      <c r="L5503" t="s">
        <v>50</v>
      </c>
      <c r="M5503">
        <v>160</v>
      </c>
      <c r="N5503">
        <v>282</v>
      </c>
      <c r="O5503">
        <v>224</v>
      </c>
      <c r="P5503">
        <v>5.01</v>
      </c>
      <c r="Q5503">
        <v>51</v>
      </c>
      <c r="R5503">
        <v>3382</v>
      </c>
      <c r="S5503">
        <v>2</v>
      </c>
      <c r="T5503" t="s">
        <v>78</v>
      </c>
      <c r="U5503" t="s">
        <v>98</v>
      </c>
      <c r="V5503">
        <v>45120</v>
      </c>
      <c r="W5503">
        <v>0.5</v>
      </c>
    </row>
    <row r="5504" spans="7:23" x14ac:dyDescent="0.35">
      <c r="G5504" t="s">
        <v>44</v>
      </c>
      <c r="H5504">
        <v>5757551</v>
      </c>
      <c r="I5504" t="s">
        <v>19</v>
      </c>
      <c r="J5504">
        <v>52.373980304076298</v>
      </c>
      <c r="K5504">
        <v>4.8394736352886003</v>
      </c>
      <c r="L5504" t="s">
        <v>50</v>
      </c>
      <c r="M5504">
        <v>79</v>
      </c>
      <c r="N5504">
        <v>23</v>
      </c>
      <c r="O5504">
        <v>195</v>
      </c>
      <c r="P5504">
        <v>4.3600000000000003</v>
      </c>
      <c r="Q5504">
        <v>337</v>
      </c>
      <c r="R5504">
        <v>3412</v>
      </c>
      <c r="S5504">
        <v>2</v>
      </c>
      <c r="T5504" t="s">
        <v>62</v>
      </c>
      <c r="U5504" t="s">
        <v>101</v>
      </c>
      <c r="V5504">
        <v>1817</v>
      </c>
      <c r="W5504">
        <v>0.5</v>
      </c>
    </row>
    <row r="5505" spans="7:23" x14ac:dyDescent="0.35">
      <c r="G5505" t="s">
        <v>44</v>
      </c>
      <c r="H5505">
        <v>5809024</v>
      </c>
      <c r="I5505" t="s">
        <v>13</v>
      </c>
      <c r="J5505">
        <v>52.3521141720801</v>
      </c>
      <c r="K5505">
        <v>4.9929978514419302</v>
      </c>
      <c r="L5505" t="s">
        <v>50</v>
      </c>
      <c r="M5505">
        <v>75</v>
      </c>
      <c r="N5505">
        <v>41</v>
      </c>
      <c r="O5505">
        <v>137</v>
      </c>
      <c r="P5505">
        <v>3.06</v>
      </c>
      <c r="Q5505">
        <v>252</v>
      </c>
      <c r="R5505">
        <v>3432</v>
      </c>
      <c r="S5505">
        <v>2</v>
      </c>
      <c r="T5505" t="s">
        <v>86</v>
      </c>
      <c r="U5505" t="s">
        <v>110</v>
      </c>
      <c r="V5505">
        <v>3075</v>
      </c>
      <c r="W5505">
        <v>0.5</v>
      </c>
    </row>
    <row r="5506" spans="7:23" x14ac:dyDescent="0.35">
      <c r="G5506" t="s">
        <v>44</v>
      </c>
      <c r="H5506">
        <v>5887152</v>
      </c>
      <c r="I5506" t="s">
        <v>21</v>
      </c>
      <c r="J5506">
        <v>52.3460926109315</v>
      </c>
      <c r="K5506">
        <v>4.7944462974483599</v>
      </c>
      <c r="L5506" t="s">
        <v>50</v>
      </c>
      <c r="M5506">
        <v>85</v>
      </c>
      <c r="N5506">
        <v>13</v>
      </c>
      <c r="O5506">
        <v>210</v>
      </c>
      <c r="P5506">
        <v>4.7699999999999996</v>
      </c>
      <c r="Q5506">
        <v>336</v>
      </c>
      <c r="R5506">
        <v>3480</v>
      </c>
      <c r="S5506">
        <v>2</v>
      </c>
      <c r="T5506" t="s">
        <v>88</v>
      </c>
      <c r="U5506" t="s">
        <v>105</v>
      </c>
      <c r="V5506">
        <v>1105</v>
      </c>
      <c r="W5506">
        <v>0.5</v>
      </c>
    </row>
    <row r="5507" spans="7:23" x14ac:dyDescent="0.35">
      <c r="G5507" t="s">
        <v>44</v>
      </c>
      <c r="H5507">
        <v>5897261</v>
      </c>
      <c r="I5507" t="s">
        <v>23</v>
      </c>
      <c r="J5507">
        <v>52.411213729914003</v>
      </c>
      <c r="K5507">
        <v>4.9473213919562404</v>
      </c>
      <c r="L5507" t="s">
        <v>50</v>
      </c>
      <c r="M5507">
        <v>72</v>
      </c>
      <c r="N5507">
        <v>120</v>
      </c>
      <c r="O5507">
        <v>102</v>
      </c>
      <c r="P5507">
        <v>2.3199999999999998</v>
      </c>
      <c r="Q5507">
        <v>212</v>
      </c>
      <c r="R5507">
        <v>3482</v>
      </c>
      <c r="S5507">
        <v>2</v>
      </c>
      <c r="T5507" t="s">
        <v>76</v>
      </c>
      <c r="U5507" t="s">
        <v>115</v>
      </c>
      <c r="V5507">
        <v>8640</v>
      </c>
      <c r="W5507">
        <v>0.5</v>
      </c>
    </row>
    <row r="5508" spans="7:23" x14ac:dyDescent="0.35">
      <c r="G5508" t="s">
        <v>44</v>
      </c>
      <c r="H5508">
        <v>5922703</v>
      </c>
      <c r="I5508" t="s">
        <v>18</v>
      </c>
      <c r="J5508">
        <v>52.359849943892897</v>
      </c>
      <c r="K5508">
        <v>4.9357885220764102</v>
      </c>
      <c r="L5508" t="s">
        <v>50</v>
      </c>
      <c r="M5508">
        <v>100</v>
      </c>
      <c r="N5508">
        <v>361</v>
      </c>
      <c r="O5508">
        <v>77</v>
      </c>
      <c r="P5508">
        <v>1.73</v>
      </c>
      <c r="Q5508">
        <v>13</v>
      </c>
      <c r="R5508">
        <v>3500</v>
      </c>
      <c r="S5508">
        <v>2</v>
      </c>
      <c r="T5508" t="s">
        <v>66</v>
      </c>
      <c r="U5508" t="s">
        <v>102</v>
      </c>
      <c r="V5508">
        <v>36100</v>
      </c>
      <c r="W5508">
        <v>0.5</v>
      </c>
    </row>
    <row r="5509" spans="7:23" x14ac:dyDescent="0.35">
      <c r="G5509" t="s">
        <v>44</v>
      </c>
      <c r="H5509">
        <v>5991024</v>
      </c>
      <c r="I5509" t="s">
        <v>8</v>
      </c>
      <c r="J5509">
        <v>52.346604408411103</v>
      </c>
      <c r="K5509">
        <v>4.8783326474738304</v>
      </c>
      <c r="L5509" t="s">
        <v>50</v>
      </c>
      <c r="M5509">
        <v>79</v>
      </c>
      <c r="N5509">
        <v>60</v>
      </c>
      <c r="O5509">
        <v>123</v>
      </c>
      <c r="P5509">
        <v>2.81</v>
      </c>
      <c r="Q5509">
        <v>300</v>
      </c>
      <c r="R5509">
        <v>3543</v>
      </c>
      <c r="S5509">
        <v>2</v>
      </c>
      <c r="T5509" t="s">
        <v>74</v>
      </c>
      <c r="U5509" t="s">
        <v>111</v>
      </c>
      <c r="V5509">
        <v>4740</v>
      </c>
      <c r="W5509">
        <v>0.5</v>
      </c>
    </row>
    <row r="5510" spans="7:23" x14ac:dyDescent="0.35">
      <c r="G5510" t="s">
        <v>44</v>
      </c>
      <c r="H5510">
        <v>6016788</v>
      </c>
      <c r="I5510" t="s">
        <v>10</v>
      </c>
      <c r="J5510">
        <v>52.386086053062101</v>
      </c>
      <c r="K5510">
        <v>4.9164635956529699</v>
      </c>
      <c r="L5510" t="s">
        <v>50</v>
      </c>
      <c r="M5510">
        <v>95</v>
      </c>
      <c r="N5510">
        <v>207</v>
      </c>
      <c r="O5510">
        <v>117</v>
      </c>
      <c r="P5510">
        <v>2.72</v>
      </c>
      <c r="Q5510">
        <v>75</v>
      </c>
      <c r="R5510">
        <v>3560</v>
      </c>
      <c r="S5510">
        <v>2</v>
      </c>
      <c r="T5510" t="s">
        <v>78</v>
      </c>
      <c r="U5510" t="s">
        <v>98</v>
      </c>
      <c r="V5510">
        <v>19665</v>
      </c>
      <c r="W5510">
        <v>0.5</v>
      </c>
    </row>
    <row r="5511" spans="7:23" x14ac:dyDescent="0.35">
      <c r="G5511" t="s">
        <v>44</v>
      </c>
      <c r="H5511">
        <v>6123644</v>
      </c>
      <c r="I5511" t="s">
        <v>8</v>
      </c>
      <c r="J5511">
        <v>52.354252612910898</v>
      </c>
      <c r="K5511">
        <v>4.8541279426662198</v>
      </c>
      <c r="L5511" t="s">
        <v>50</v>
      </c>
      <c r="M5511">
        <v>70</v>
      </c>
      <c r="N5511">
        <v>263</v>
      </c>
      <c r="O5511">
        <v>91</v>
      </c>
      <c r="P5511">
        <v>2.94</v>
      </c>
      <c r="Q5511">
        <v>159</v>
      </c>
      <c r="R5511">
        <v>3647</v>
      </c>
      <c r="S5511">
        <v>2</v>
      </c>
      <c r="T5511" t="s">
        <v>74</v>
      </c>
      <c r="U5511" t="s">
        <v>111</v>
      </c>
      <c r="V5511">
        <v>18410</v>
      </c>
      <c r="W5511">
        <v>0.5</v>
      </c>
    </row>
    <row r="5512" spans="7:23" x14ac:dyDescent="0.35">
      <c r="G5512" t="s">
        <v>44</v>
      </c>
      <c r="H5512">
        <v>6142913</v>
      </c>
      <c r="I5512" t="s">
        <v>16</v>
      </c>
      <c r="J5512">
        <v>52.343554577751497</v>
      </c>
      <c r="K5512">
        <v>4.8728499968753196</v>
      </c>
      <c r="L5512" t="s">
        <v>50</v>
      </c>
      <c r="M5512">
        <v>104</v>
      </c>
      <c r="N5512">
        <v>9</v>
      </c>
      <c r="O5512">
        <v>207</v>
      </c>
      <c r="P5512">
        <v>4.78</v>
      </c>
      <c r="Q5512">
        <v>348</v>
      </c>
      <c r="R5512">
        <v>3661</v>
      </c>
      <c r="S5512">
        <v>2</v>
      </c>
      <c r="T5512" t="s">
        <v>82</v>
      </c>
      <c r="U5512" t="s">
        <v>120</v>
      </c>
      <c r="V5512">
        <v>936</v>
      </c>
      <c r="W5512">
        <v>0.5</v>
      </c>
    </row>
    <row r="5513" spans="7:23" x14ac:dyDescent="0.35">
      <c r="G5513" t="s">
        <v>44</v>
      </c>
      <c r="H5513">
        <v>6142928</v>
      </c>
      <c r="I5513" t="s">
        <v>16</v>
      </c>
      <c r="J5513">
        <v>52.3432840390767</v>
      </c>
      <c r="K5513">
        <v>4.87149551667527</v>
      </c>
      <c r="L5513" t="s">
        <v>50</v>
      </c>
      <c r="M5513">
        <v>95</v>
      </c>
      <c r="N5513">
        <v>10</v>
      </c>
      <c r="O5513">
        <v>182</v>
      </c>
      <c r="P5513">
        <v>4.16</v>
      </c>
      <c r="Q5513">
        <v>355</v>
      </c>
      <c r="R5513">
        <v>3662</v>
      </c>
      <c r="S5513">
        <v>2</v>
      </c>
      <c r="T5513" t="s">
        <v>82</v>
      </c>
      <c r="U5513" t="s">
        <v>120</v>
      </c>
      <c r="V5513">
        <v>950</v>
      </c>
      <c r="W5513">
        <v>0.5</v>
      </c>
    </row>
    <row r="5514" spans="7:23" x14ac:dyDescent="0.35">
      <c r="G5514" t="s">
        <v>44</v>
      </c>
      <c r="H5514">
        <v>6149840</v>
      </c>
      <c r="I5514" t="s">
        <v>18</v>
      </c>
      <c r="J5514">
        <v>52.363760462809303</v>
      </c>
      <c r="K5514">
        <v>4.9402306064010997</v>
      </c>
      <c r="L5514" t="s">
        <v>50</v>
      </c>
      <c r="M5514">
        <v>90</v>
      </c>
      <c r="N5514">
        <v>35</v>
      </c>
      <c r="O5514">
        <v>4</v>
      </c>
      <c r="P5514">
        <v>0.19</v>
      </c>
      <c r="Q5514">
        <v>74</v>
      </c>
      <c r="R5514">
        <v>3670</v>
      </c>
      <c r="S5514">
        <v>2</v>
      </c>
      <c r="T5514" t="s">
        <v>66</v>
      </c>
      <c r="U5514" t="s">
        <v>102</v>
      </c>
      <c r="V5514">
        <v>3150</v>
      </c>
      <c r="W5514">
        <v>0.5</v>
      </c>
    </row>
    <row r="5515" spans="7:23" x14ac:dyDescent="0.35">
      <c r="G5515" t="s">
        <v>44</v>
      </c>
      <c r="H5515">
        <v>6223768</v>
      </c>
      <c r="I5515" t="s">
        <v>22</v>
      </c>
      <c r="J5515">
        <v>52.420058883551803</v>
      </c>
      <c r="K5515">
        <v>4.89537474811927</v>
      </c>
      <c r="L5515" t="s">
        <v>50</v>
      </c>
      <c r="M5515">
        <v>89</v>
      </c>
      <c r="N5515">
        <v>168</v>
      </c>
      <c r="O5515">
        <v>188</v>
      </c>
      <c r="P5515">
        <v>4.29</v>
      </c>
      <c r="Q5515">
        <v>199</v>
      </c>
      <c r="R5515">
        <v>3711</v>
      </c>
      <c r="S5515">
        <v>2</v>
      </c>
      <c r="T5515" t="s">
        <v>80</v>
      </c>
      <c r="U5515" t="s">
        <v>121</v>
      </c>
      <c r="V5515">
        <v>14952</v>
      </c>
      <c r="W5515">
        <v>0.5</v>
      </c>
    </row>
    <row r="5516" spans="7:23" x14ac:dyDescent="0.35">
      <c r="G5516" t="s">
        <v>44</v>
      </c>
      <c r="H5516">
        <v>6297466</v>
      </c>
      <c r="I5516" t="s">
        <v>11</v>
      </c>
      <c r="J5516">
        <v>52.346529446800297</v>
      </c>
      <c r="K5516">
        <v>4.8914637880790703</v>
      </c>
      <c r="L5516" t="s">
        <v>50</v>
      </c>
      <c r="M5516">
        <v>249</v>
      </c>
      <c r="N5516">
        <v>19</v>
      </c>
      <c r="O5516">
        <v>0</v>
      </c>
      <c r="Q5516">
        <v>294</v>
      </c>
      <c r="R5516">
        <v>3771</v>
      </c>
      <c r="S5516">
        <v>2</v>
      </c>
      <c r="T5516" t="s">
        <v>58</v>
      </c>
      <c r="U5516" t="s">
        <v>103</v>
      </c>
      <c r="V5516">
        <v>4731</v>
      </c>
      <c r="W5516">
        <v>0.5</v>
      </c>
    </row>
    <row r="5517" spans="7:23" x14ac:dyDescent="0.35">
      <c r="G5517" t="s">
        <v>44</v>
      </c>
      <c r="H5517">
        <v>6332335</v>
      </c>
      <c r="I5517" t="s">
        <v>21</v>
      </c>
      <c r="J5517">
        <v>52.3519457728421</v>
      </c>
      <c r="K5517">
        <v>4.7869348670849901</v>
      </c>
      <c r="L5517" t="s">
        <v>50</v>
      </c>
      <c r="M5517">
        <v>58</v>
      </c>
      <c r="N5517">
        <v>57</v>
      </c>
      <c r="O5517">
        <v>170</v>
      </c>
      <c r="P5517">
        <v>3.95</v>
      </c>
      <c r="Q5517">
        <v>284</v>
      </c>
      <c r="R5517">
        <v>3796</v>
      </c>
      <c r="S5517">
        <v>2</v>
      </c>
      <c r="T5517" t="s">
        <v>88</v>
      </c>
      <c r="U5517" t="s">
        <v>105</v>
      </c>
      <c r="V5517">
        <v>3306</v>
      </c>
      <c r="W5517">
        <v>0.5</v>
      </c>
    </row>
    <row r="5518" spans="7:23" x14ac:dyDescent="0.35">
      <c r="G5518" t="s">
        <v>44</v>
      </c>
      <c r="H5518">
        <v>6373767</v>
      </c>
      <c r="I5518" t="s">
        <v>11</v>
      </c>
      <c r="J5518">
        <v>52.352278850778099</v>
      </c>
      <c r="K5518">
        <v>4.8956733626054296</v>
      </c>
      <c r="L5518" t="s">
        <v>50</v>
      </c>
      <c r="M5518">
        <v>83</v>
      </c>
      <c r="N5518">
        <v>214</v>
      </c>
      <c r="O5518">
        <v>130</v>
      </c>
      <c r="P5518">
        <v>3.01</v>
      </c>
      <c r="Q5518">
        <v>131</v>
      </c>
      <c r="R5518">
        <v>3824</v>
      </c>
      <c r="S5518">
        <v>2</v>
      </c>
      <c r="T5518" t="s">
        <v>58</v>
      </c>
      <c r="U5518" t="s">
        <v>103</v>
      </c>
      <c r="V5518">
        <v>17762</v>
      </c>
      <c r="W5518">
        <v>0.5</v>
      </c>
    </row>
    <row r="5519" spans="7:23" x14ac:dyDescent="0.35">
      <c r="G5519" t="s">
        <v>44</v>
      </c>
      <c r="H5519">
        <v>6556448</v>
      </c>
      <c r="I5519" t="s">
        <v>10</v>
      </c>
      <c r="J5519">
        <v>52.3887422810337</v>
      </c>
      <c r="K5519">
        <v>4.9385342067653397</v>
      </c>
      <c r="L5519" t="s">
        <v>50</v>
      </c>
      <c r="M5519">
        <v>90</v>
      </c>
      <c r="N5519">
        <v>37</v>
      </c>
      <c r="O5519">
        <v>154</v>
      </c>
      <c r="P5519">
        <v>3.68</v>
      </c>
      <c r="Q5519">
        <v>319</v>
      </c>
      <c r="R5519">
        <v>3952</v>
      </c>
      <c r="S5519">
        <v>2</v>
      </c>
      <c r="T5519" t="s">
        <v>78</v>
      </c>
      <c r="U5519" t="s">
        <v>98</v>
      </c>
      <c r="V5519">
        <v>3330</v>
      </c>
      <c r="W5519">
        <v>0.5</v>
      </c>
    </row>
    <row r="5520" spans="7:23" x14ac:dyDescent="0.35">
      <c r="G5520" t="s">
        <v>44</v>
      </c>
      <c r="H5520">
        <v>6587565</v>
      </c>
      <c r="I5520" t="s">
        <v>22</v>
      </c>
      <c r="J5520">
        <v>52.418498878558601</v>
      </c>
      <c r="K5520">
        <v>4.9014400205702602</v>
      </c>
      <c r="L5520" t="s">
        <v>50</v>
      </c>
      <c r="M5520">
        <v>95</v>
      </c>
      <c r="N5520">
        <v>203</v>
      </c>
      <c r="O5520">
        <v>146</v>
      </c>
      <c r="P5520">
        <v>3.5</v>
      </c>
      <c r="Q5520">
        <v>165</v>
      </c>
      <c r="R5520">
        <v>3965</v>
      </c>
      <c r="S5520">
        <v>2</v>
      </c>
      <c r="T5520" t="s">
        <v>80</v>
      </c>
      <c r="U5520" t="s">
        <v>121</v>
      </c>
      <c r="V5520">
        <v>19285</v>
      </c>
      <c r="W5520">
        <v>0.5</v>
      </c>
    </row>
    <row r="5521" spans="7:23" x14ac:dyDescent="0.35">
      <c r="G5521" t="s">
        <v>44</v>
      </c>
      <c r="H5521">
        <v>6611814</v>
      </c>
      <c r="I5521" t="s">
        <v>23</v>
      </c>
      <c r="J5521">
        <v>52.413244446115698</v>
      </c>
      <c r="K5521">
        <v>4.94615285958605</v>
      </c>
      <c r="L5521" t="s">
        <v>50</v>
      </c>
      <c r="M5521">
        <v>72</v>
      </c>
      <c r="N5521">
        <v>118</v>
      </c>
      <c r="O5521">
        <v>57</v>
      </c>
      <c r="P5521">
        <v>1.34</v>
      </c>
      <c r="Q5521">
        <v>214</v>
      </c>
      <c r="R5521">
        <v>3985</v>
      </c>
      <c r="S5521">
        <v>2</v>
      </c>
      <c r="T5521" t="s">
        <v>76</v>
      </c>
      <c r="U5521" t="s">
        <v>115</v>
      </c>
      <c r="V5521">
        <v>8496</v>
      </c>
      <c r="W5521">
        <v>0.5</v>
      </c>
    </row>
    <row r="5522" spans="7:23" x14ac:dyDescent="0.35">
      <c r="G5522" t="s">
        <v>44</v>
      </c>
      <c r="H5522">
        <v>6963313</v>
      </c>
      <c r="I5522" t="s">
        <v>22</v>
      </c>
      <c r="J5522">
        <v>52.403801405179998</v>
      </c>
      <c r="K5522">
        <v>4.9011468378735801</v>
      </c>
      <c r="L5522" t="s">
        <v>50</v>
      </c>
      <c r="M5522">
        <v>70</v>
      </c>
      <c r="N5522">
        <v>38</v>
      </c>
      <c r="O5522">
        <v>33</v>
      </c>
      <c r="P5522">
        <v>0.79</v>
      </c>
      <c r="Q5522">
        <v>300</v>
      </c>
      <c r="R5522">
        <v>4220</v>
      </c>
      <c r="S5522">
        <v>2</v>
      </c>
      <c r="T5522" t="s">
        <v>80</v>
      </c>
      <c r="U5522" t="s">
        <v>121</v>
      </c>
      <c r="V5522">
        <v>2660</v>
      </c>
      <c r="W5522">
        <v>0.5</v>
      </c>
    </row>
    <row r="5523" spans="7:23" x14ac:dyDescent="0.35">
      <c r="G5523" t="s">
        <v>44</v>
      </c>
      <c r="H5523">
        <v>7057789</v>
      </c>
      <c r="I5523" t="s">
        <v>15</v>
      </c>
      <c r="J5523">
        <v>52.390745918922399</v>
      </c>
      <c r="K5523">
        <v>4.8916945717147398</v>
      </c>
      <c r="L5523" t="s">
        <v>50</v>
      </c>
      <c r="M5523">
        <v>125</v>
      </c>
      <c r="N5523">
        <v>216</v>
      </c>
      <c r="O5523">
        <v>264</v>
      </c>
      <c r="P5523">
        <v>6.4</v>
      </c>
      <c r="Q5523">
        <v>177</v>
      </c>
      <c r="R5523">
        <v>4267</v>
      </c>
      <c r="S5523">
        <v>2</v>
      </c>
      <c r="T5523" t="s">
        <v>60</v>
      </c>
      <c r="U5523" t="s">
        <v>100</v>
      </c>
      <c r="V5523">
        <v>27000</v>
      </c>
      <c r="W5523">
        <v>0.5</v>
      </c>
    </row>
    <row r="5524" spans="7:23" x14ac:dyDescent="0.35">
      <c r="G5524" t="s">
        <v>44</v>
      </c>
      <c r="H5524">
        <v>7160841</v>
      </c>
      <c r="I5524" t="s">
        <v>23</v>
      </c>
      <c r="J5524">
        <v>52.406537592875999</v>
      </c>
      <c r="K5524">
        <v>4.9952377820049003</v>
      </c>
      <c r="L5524" t="s">
        <v>50</v>
      </c>
      <c r="M5524">
        <v>74</v>
      </c>
      <c r="N5524">
        <v>118</v>
      </c>
      <c r="O5524">
        <v>72</v>
      </c>
      <c r="P5524">
        <v>1.77</v>
      </c>
      <c r="Q5524">
        <v>214</v>
      </c>
      <c r="R5524">
        <v>4324</v>
      </c>
      <c r="S5524">
        <v>2</v>
      </c>
      <c r="T5524" t="s">
        <v>76</v>
      </c>
      <c r="U5524" t="s">
        <v>115</v>
      </c>
      <c r="V5524">
        <v>8732</v>
      </c>
      <c r="W5524">
        <v>0.5</v>
      </c>
    </row>
    <row r="5525" spans="7:23" x14ac:dyDescent="0.35">
      <c r="G5525" t="s">
        <v>44</v>
      </c>
      <c r="H5525">
        <v>7306822</v>
      </c>
      <c r="I5525" t="s">
        <v>22</v>
      </c>
      <c r="J5525">
        <v>52.407041035938398</v>
      </c>
      <c r="K5525">
        <v>4.9155310653987403</v>
      </c>
      <c r="L5525" t="s">
        <v>50</v>
      </c>
      <c r="M5525">
        <v>69</v>
      </c>
      <c r="N5525">
        <v>37</v>
      </c>
      <c r="O5525">
        <v>103</v>
      </c>
      <c r="P5525">
        <v>2.5</v>
      </c>
      <c r="Q5525">
        <v>24</v>
      </c>
      <c r="R5525">
        <v>4445</v>
      </c>
      <c r="S5525">
        <v>2</v>
      </c>
      <c r="T5525" t="s">
        <v>80</v>
      </c>
      <c r="U5525" t="s">
        <v>121</v>
      </c>
      <c r="V5525">
        <v>2553</v>
      </c>
      <c r="W5525">
        <v>0.5</v>
      </c>
    </row>
    <row r="5526" spans="7:23" x14ac:dyDescent="0.35">
      <c r="G5526" t="s">
        <v>44</v>
      </c>
      <c r="H5526">
        <v>7332860</v>
      </c>
      <c r="I5526" t="s">
        <v>13</v>
      </c>
      <c r="J5526">
        <v>52.354367850203097</v>
      </c>
      <c r="K5526">
        <v>4.99749657153105</v>
      </c>
      <c r="L5526" t="s">
        <v>50</v>
      </c>
      <c r="M5526">
        <v>50</v>
      </c>
      <c r="N5526">
        <v>120</v>
      </c>
      <c r="O5526">
        <v>282</v>
      </c>
      <c r="P5526">
        <v>6.83</v>
      </c>
      <c r="Q5526">
        <v>209</v>
      </c>
      <c r="R5526">
        <v>4462</v>
      </c>
      <c r="S5526">
        <v>2</v>
      </c>
      <c r="T5526" t="s">
        <v>86</v>
      </c>
      <c r="U5526" t="s">
        <v>110</v>
      </c>
      <c r="V5526">
        <v>6000</v>
      </c>
      <c r="W5526">
        <v>0.5</v>
      </c>
    </row>
    <row r="5527" spans="7:23" x14ac:dyDescent="0.35">
      <c r="G5527" t="s">
        <v>44</v>
      </c>
      <c r="H5527">
        <v>7382264</v>
      </c>
      <c r="I5527" t="s">
        <v>13</v>
      </c>
      <c r="J5527">
        <v>52.354628053697802</v>
      </c>
      <c r="K5527">
        <v>4.9972722881097997</v>
      </c>
      <c r="L5527" t="s">
        <v>50</v>
      </c>
      <c r="M5527">
        <v>50</v>
      </c>
      <c r="N5527">
        <v>123</v>
      </c>
      <c r="O5527">
        <v>273</v>
      </c>
      <c r="P5527">
        <v>6.72</v>
      </c>
      <c r="Q5527">
        <v>219</v>
      </c>
      <c r="R5527">
        <v>4495</v>
      </c>
      <c r="S5527">
        <v>2</v>
      </c>
      <c r="T5527" t="s">
        <v>86</v>
      </c>
      <c r="U5527" t="s">
        <v>110</v>
      </c>
      <c r="V5527">
        <v>6150</v>
      </c>
      <c r="W5527">
        <v>0.5</v>
      </c>
    </row>
    <row r="5528" spans="7:23" x14ac:dyDescent="0.35">
      <c r="G5528" t="s">
        <v>44</v>
      </c>
      <c r="H5528">
        <v>7982521</v>
      </c>
      <c r="I5528" t="s">
        <v>11</v>
      </c>
      <c r="J5528">
        <v>52.347397499594202</v>
      </c>
      <c r="K5528">
        <v>4.9108878924965298</v>
      </c>
      <c r="L5528" t="s">
        <v>50</v>
      </c>
      <c r="M5528">
        <v>69</v>
      </c>
      <c r="N5528">
        <v>344</v>
      </c>
      <c r="O5528">
        <v>136</v>
      </c>
      <c r="P5528">
        <v>3.41</v>
      </c>
      <c r="Q5528">
        <v>22</v>
      </c>
      <c r="R5528">
        <v>4901</v>
      </c>
      <c r="S5528">
        <v>2</v>
      </c>
      <c r="T5528" t="s">
        <v>58</v>
      </c>
      <c r="U5528" t="s">
        <v>103</v>
      </c>
      <c r="V5528">
        <v>23736</v>
      </c>
      <c r="W5528">
        <v>0.5</v>
      </c>
    </row>
    <row r="5529" spans="7:23" x14ac:dyDescent="0.35">
      <c r="G5529" t="s">
        <v>44</v>
      </c>
      <c r="H5529">
        <v>8162552</v>
      </c>
      <c r="I5529" t="s">
        <v>16</v>
      </c>
      <c r="J5529">
        <v>52.335160590772901</v>
      </c>
      <c r="K5529">
        <v>4.8570715873643699</v>
      </c>
      <c r="L5529" t="s">
        <v>50</v>
      </c>
      <c r="M5529">
        <v>80</v>
      </c>
      <c r="N5529">
        <v>30</v>
      </c>
      <c r="O5529">
        <v>51</v>
      </c>
      <c r="P5529">
        <v>2.85</v>
      </c>
      <c r="Q5529">
        <v>39</v>
      </c>
      <c r="R5529">
        <v>4994</v>
      </c>
      <c r="S5529">
        <v>2</v>
      </c>
      <c r="T5529" t="s">
        <v>82</v>
      </c>
      <c r="U5529" t="s">
        <v>120</v>
      </c>
      <c r="V5529">
        <v>2400</v>
      </c>
      <c r="W5529">
        <v>0.5</v>
      </c>
    </row>
    <row r="5530" spans="7:23" x14ac:dyDescent="0.35">
      <c r="G5530" t="s">
        <v>44</v>
      </c>
      <c r="H5530">
        <v>8263903</v>
      </c>
      <c r="I5530" t="s">
        <v>18</v>
      </c>
      <c r="J5530">
        <v>52.363465626128303</v>
      </c>
      <c r="K5530">
        <v>4.9326446205873804</v>
      </c>
      <c r="L5530" t="s">
        <v>50</v>
      </c>
      <c r="M5530">
        <v>65</v>
      </c>
      <c r="N5530">
        <v>67</v>
      </c>
      <c r="O5530">
        <v>45</v>
      </c>
      <c r="P5530">
        <v>1.1499999999999999</v>
      </c>
      <c r="Q5530">
        <v>13</v>
      </c>
      <c r="R5530">
        <v>5045</v>
      </c>
      <c r="S5530">
        <v>2</v>
      </c>
      <c r="T5530" t="s">
        <v>66</v>
      </c>
      <c r="U5530" t="s">
        <v>102</v>
      </c>
      <c r="V5530">
        <v>4355</v>
      </c>
      <c r="W5530">
        <v>0.5</v>
      </c>
    </row>
    <row r="5531" spans="7:23" x14ac:dyDescent="0.35">
      <c r="G5531" t="s">
        <v>44</v>
      </c>
      <c r="H5531">
        <v>8368805</v>
      </c>
      <c r="I5531" t="s">
        <v>11</v>
      </c>
      <c r="J5531">
        <v>52.352817868623099</v>
      </c>
      <c r="K5531">
        <v>4.9012863818261101</v>
      </c>
      <c r="L5531" t="s">
        <v>50</v>
      </c>
      <c r="M5531">
        <v>62</v>
      </c>
      <c r="N5531">
        <v>281</v>
      </c>
      <c r="O5531">
        <v>85</v>
      </c>
      <c r="P5531">
        <v>2.2400000000000002</v>
      </c>
      <c r="Q5531">
        <v>33</v>
      </c>
      <c r="R5531">
        <v>5105</v>
      </c>
      <c r="S5531">
        <v>2</v>
      </c>
      <c r="T5531" t="s">
        <v>58</v>
      </c>
      <c r="U5531" t="s">
        <v>103</v>
      </c>
      <c r="V5531">
        <v>17422</v>
      </c>
      <c r="W5531">
        <v>0.5</v>
      </c>
    </row>
    <row r="5532" spans="7:23" x14ac:dyDescent="0.35">
      <c r="G5532" t="s">
        <v>44</v>
      </c>
      <c r="H5532">
        <v>8369052</v>
      </c>
      <c r="I5532" t="s">
        <v>11</v>
      </c>
      <c r="J5532">
        <v>52.354914416075303</v>
      </c>
      <c r="K5532">
        <v>4.9046312991041701</v>
      </c>
      <c r="L5532" t="s">
        <v>50</v>
      </c>
      <c r="M5532">
        <v>62</v>
      </c>
      <c r="N5532">
        <v>320</v>
      </c>
      <c r="O5532">
        <v>124</v>
      </c>
      <c r="P5532">
        <v>3.31</v>
      </c>
      <c r="Q5532">
        <v>32</v>
      </c>
      <c r="R5532">
        <v>5106</v>
      </c>
      <c r="S5532">
        <v>2</v>
      </c>
      <c r="T5532" t="s">
        <v>58</v>
      </c>
      <c r="U5532" t="s">
        <v>103</v>
      </c>
      <c r="V5532">
        <v>19840</v>
      </c>
      <c r="W5532">
        <v>0.5</v>
      </c>
    </row>
    <row r="5533" spans="7:23" x14ac:dyDescent="0.35">
      <c r="G5533" t="s">
        <v>44</v>
      </c>
      <c r="H5533">
        <v>8559394</v>
      </c>
      <c r="I5533" t="s">
        <v>16</v>
      </c>
      <c r="J5533">
        <v>52.331901744776303</v>
      </c>
      <c r="K5533">
        <v>4.85883002774312</v>
      </c>
      <c r="L5533" t="s">
        <v>50</v>
      </c>
      <c r="M5533">
        <v>95</v>
      </c>
      <c r="N5533">
        <v>203</v>
      </c>
      <c r="O5533">
        <v>161</v>
      </c>
      <c r="P5533">
        <v>5.17</v>
      </c>
      <c r="Q5533">
        <v>162</v>
      </c>
      <c r="R5533">
        <v>5209</v>
      </c>
      <c r="S5533">
        <v>2</v>
      </c>
      <c r="T5533" t="s">
        <v>82</v>
      </c>
      <c r="U5533" t="s">
        <v>120</v>
      </c>
      <c r="V5533">
        <v>19285</v>
      </c>
      <c r="W5533">
        <v>0.5</v>
      </c>
    </row>
    <row r="5534" spans="7:23" x14ac:dyDescent="0.35">
      <c r="G5534" t="s">
        <v>44</v>
      </c>
      <c r="H5534">
        <v>8560237</v>
      </c>
      <c r="I5534" t="s">
        <v>9</v>
      </c>
      <c r="J5534">
        <v>52.3532239963791</v>
      </c>
      <c r="K5534">
        <v>4.9118864202643202</v>
      </c>
      <c r="L5534" t="s">
        <v>50</v>
      </c>
      <c r="M5534">
        <v>85</v>
      </c>
      <c r="N5534">
        <v>313</v>
      </c>
      <c r="O5534">
        <v>39</v>
      </c>
      <c r="P5534">
        <v>1.91</v>
      </c>
      <c r="Q5534">
        <v>67</v>
      </c>
      <c r="R5534">
        <v>5210</v>
      </c>
      <c r="S5534">
        <v>2</v>
      </c>
      <c r="T5534" t="s">
        <v>64</v>
      </c>
      <c r="U5534" t="s">
        <v>106</v>
      </c>
      <c r="V5534">
        <v>26605</v>
      </c>
      <c r="W5534">
        <v>0.5</v>
      </c>
    </row>
    <row r="5535" spans="7:23" x14ac:dyDescent="0.35">
      <c r="G5535" t="s">
        <v>44</v>
      </c>
      <c r="H5535">
        <v>8645335</v>
      </c>
      <c r="I5535" t="s">
        <v>9</v>
      </c>
      <c r="J5535">
        <v>52.358698659320297</v>
      </c>
      <c r="K5535">
        <v>4.9074771655085101</v>
      </c>
      <c r="L5535" t="s">
        <v>50</v>
      </c>
      <c r="M5535">
        <v>126</v>
      </c>
      <c r="N5535">
        <v>243</v>
      </c>
      <c r="O5535">
        <v>62</v>
      </c>
      <c r="P5535">
        <v>1.6</v>
      </c>
      <c r="Q5535">
        <v>170</v>
      </c>
      <c r="R5535">
        <v>5262</v>
      </c>
      <c r="S5535">
        <v>2</v>
      </c>
      <c r="T5535" t="s">
        <v>64</v>
      </c>
      <c r="U5535" t="s">
        <v>106</v>
      </c>
      <c r="V5535">
        <v>30618</v>
      </c>
      <c r="W5535">
        <v>0.5</v>
      </c>
    </row>
    <row r="5536" spans="7:23" x14ac:dyDescent="0.35">
      <c r="G5536" t="s">
        <v>44</v>
      </c>
      <c r="H5536">
        <v>8660262</v>
      </c>
      <c r="I5536" t="s">
        <v>11</v>
      </c>
      <c r="J5536">
        <v>52.341999526111699</v>
      </c>
      <c r="K5536">
        <v>4.9030227231648897</v>
      </c>
      <c r="L5536" t="s">
        <v>50</v>
      </c>
      <c r="M5536">
        <v>79</v>
      </c>
      <c r="N5536">
        <v>135</v>
      </c>
      <c r="O5536">
        <v>165</v>
      </c>
      <c r="P5536">
        <v>4.26</v>
      </c>
      <c r="Q5536">
        <v>255</v>
      </c>
      <c r="R5536">
        <v>5270</v>
      </c>
      <c r="S5536">
        <v>2</v>
      </c>
      <c r="T5536" t="s">
        <v>58</v>
      </c>
      <c r="U5536" t="s">
        <v>103</v>
      </c>
      <c r="V5536">
        <v>10665</v>
      </c>
      <c r="W5536">
        <v>0.5</v>
      </c>
    </row>
    <row r="5537" spans="7:23" x14ac:dyDescent="0.35">
      <c r="G5537" t="s">
        <v>44</v>
      </c>
      <c r="H5537">
        <v>8759061</v>
      </c>
      <c r="I5537" t="s">
        <v>8</v>
      </c>
      <c r="J5537">
        <v>52.361117911587002</v>
      </c>
      <c r="K5537">
        <v>4.8813145801064097</v>
      </c>
      <c r="L5537" t="s">
        <v>50</v>
      </c>
      <c r="M5537">
        <v>270</v>
      </c>
      <c r="N5537">
        <v>24</v>
      </c>
      <c r="O5537">
        <v>6</v>
      </c>
      <c r="P5537">
        <v>0.21</v>
      </c>
      <c r="Q5537">
        <v>348</v>
      </c>
      <c r="R5537">
        <v>5328</v>
      </c>
      <c r="S5537">
        <v>2</v>
      </c>
      <c r="T5537" t="s">
        <v>74</v>
      </c>
      <c r="U5537" t="s">
        <v>111</v>
      </c>
      <c r="V5537">
        <v>6480</v>
      </c>
      <c r="W5537">
        <v>0.5</v>
      </c>
    </row>
    <row r="5538" spans="7:23" x14ac:dyDescent="0.35">
      <c r="G5538" t="s">
        <v>44</v>
      </c>
      <c r="H5538">
        <v>8792547</v>
      </c>
      <c r="I5538" t="s">
        <v>17</v>
      </c>
      <c r="J5538">
        <v>52.383282666209197</v>
      </c>
      <c r="K5538">
        <v>4.8137750605595002</v>
      </c>
      <c r="L5538" t="s">
        <v>50</v>
      </c>
      <c r="M5538">
        <v>85</v>
      </c>
      <c r="N5538">
        <v>281</v>
      </c>
      <c r="O5538">
        <v>64</v>
      </c>
      <c r="P5538">
        <v>1.79</v>
      </c>
      <c r="Q5538">
        <v>83</v>
      </c>
      <c r="R5538">
        <v>5354</v>
      </c>
      <c r="S5538">
        <v>2</v>
      </c>
      <c r="T5538" t="s">
        <v>94</v>
      </c>
      <c r="U5538" t="s">
        <v>116</v>
      </c>
      <c r="V5538">
        <v>23885</v>
      </c>
      <c r="W5538">
        <v>0.5</v>
      </c>
    </row>
    <row r="5539" spans="7:23" x14ac:dyDescent="0.35">
      <c r="G5539" t="s">
        <v>44</v>
      </c>
      <c r="H5539">
        <v>8877094</v>
      </c>
      <c r="I5539" t="s">
        <v>12</v>
      </c>
      <c r="J5539">
        <v>52.349154709046701</v>
      </c>
      <c r="K5539">
        <v>4.9416671371245604</v>
      </c>
      <c r="L5539" t="s">
        <v>50</v>
      </c>
      <c r="M5539">
        <v>85</v>
      </c>
      <c r="N5539">
        <v>147</v>
      </c>
      <c r="O5539">
        <v>25</v>
      </c>
      <c r="P5539">
        <v>0.66</v>
      </c>
      <c r="Q5539">
        <v>19</v>
      </c>
      <c r="R5539">
        <v>5396</v>
      </c>
      <c r="S5539">
        <v>2</v>
      </c>
      <c r="T5539" t="s">
        <v>72</v>
      </c>
      <c r="U5539" t="s">
        <v>96</v>
      </c>
      <c r="V5539">
        <v>12495</v>
      </c>
      <c r="W5539">
        <v>0.5</v>
      </c>
    </row>
    <row r="5540" spans="7:23" x14ac:dyDescent="0.35">
      <c r="G5540" t="s">
        <v>44</v>
      </c>
      <c r="H5540">
        <v>8946277</v>
      </c>
      <c r="I5540" t="s">
        <v>11</v>
      </c>
      <c r="J5540">
        <v>52.345467405558701</v>
      </c>
      <c r="K5540">
        <v>4.9015140463311599</v>
      </c>
      <c r="L5540" t="s">
        <v>50</v>
      </c>
      <c r="M5540">
        <v>74</v>
      </c>
      <c r="N5540">
        <v>211</v>
      </c>
      <c r="O5540">
        <v>138</v>
      </c>
      <c r="P5540">
        <v>3.87</v>
      </c>
      <c r="Q5540">
        <v>151</v>
      </c>
      <c r="R5540">
        <v>5425</v>
      </c>
      <c r="S5540">
        <v>2</v>
      </c>
      <c r="T5540" t="s">
        <v>58</v>
      </c>
      <c r="U5540" t="s">
        <v>103</v>
      </c>
      <c r="V5540">
        <v>15614</v>
      </c>
      <c r="W5540">
        <v>0.5</v>
      </c>
    </row>
    <row r="5541" spans="7:23" x14ac:dyDescent="0.35">
      <c r="G5541" t="s">
        <v>44</v>
      </c>
      <c r="H5541">
        <v>9115414</v>
      </c>
      <c r="I5541" t="s">
        <v>27</v>
      </c>
      <c r="J5541">
        <v>52.320937677894797</v>
      </c>
      <c r="K5541">
        <v>4.9877336613195897</v>
      </c>
      <c r="L5541" t="s">
        <v>50</v>
      </c>
      <c r="M5541">
        <v>60</v>
      </c>
      <c r="N5541">
        <v>200</v>
      </c>
      <c r="O5541">
        <v>9</v>
      </c>
      <c r="P5541">
        <v>0.25</v>
      </c>
      <c r="Q5541">
        <v>126</v>
      </c>
      <c r="R5541">
        <v>5526</v>
      </c>
      <c r="S5541">
        <v>2</v>
      </c>
      <c r="T5541" t="s">
        <v>107</v>
      </c>
      <c r="U5541" t="s">
        <v>108</v>
      </c>
      <c r="V5541">
        <v>12000</v>
      </c>
      <c r="W5541">
        <v>0.5</v>
      </c>
    </row>
    <row r="5542" spans="7:23" x14ac:dyDescent="0.35">
      <c r="G5542" t="s">
        <v>44</v>
      </c>
      <c r="H5542">
        <v>9151127</v>
      </c>
      <c r="I5542" t="s">
        <v>8</v>
      </c>
      <c r="J5542">
        <v>52.350523346486199</v>
      </c>
      <c r="K5542">
        <v>4.85380714980211</v>
      </c>
      <c r="L5542" t="s">
        <v>50</v>
      </c>
      <c r="M5542">
        <v>125</v>
      </c>
      <c r="N5542">
        <v>301</v>
      </c>
      <c r="O5542">
        <v>3</v>
      </c>
      <c r="P5542">
        <v>0.16</v>
      </c>
      <c r="Q5542">
        <v>37</v>
      </c>
      <c r="R5542">
        <v>5550</v>
      </c>
      <c r="S5542">
        <v>2</v>
      </c>
      <c r="T5542" t="s">
        <v>74</v>
      </c>
      <c r="U5542" t="s">
        <v>111</v>
      </c>
      <c r="V5542">
        <v>37625</v>
      </c>
      <c r="W5542">
        <v>0.5</v>
      </c>
    </row>
    <row r="5543" spans="7:23" x14ac:dyDescent="0.35">
      <c r="G5543" t="s">
        <v>44</v>
      </c>
      <c r="H5543">
        <v>9223993</v>
      </c>
      <c r="I5543" t="s">
        <v>15</v>
      </c>
      <c r="J5543">
        <v>52.377234938075198</v>
      </c>
      <c r="K5543">
        <v>4.8718289669622097</v>
      </c>
      <c r="L5543" t="s">
        <v>50</v>
      </c>
      <c r="M5543">
        <v>95</v>
      </c>
      <c r="N5543">
        <v>78</v>
      </c>
      <c r="O5543">
        <v>207</v>
      </c>
      <c r="P5543">
        <v>5.52</v>
      </c>
      <c r="Q5543">
        <v>300</v>
      </c>
      <c r="R5543">
        <v>5599</v>
      </c>
      <c r="S5543">
        <v>2</v>
      </c>
      <c r="T5543" t="s">
        <v>60</v>
      </c>
      <c r="U5543" t="s">
        <v>100</v>
      </c>
      <c r="V5543">
        <v>7410</v>
      </c>
      <c r="W5543">
        <v>0.5</v>
      </c>
    </row>
    <row r="5544" spans="7:23" x14ac:dyDescent="0.35">
      <c r="G5544" t="s">
        <v>44</v>
      </c>
      <c r="H5544">
        <v>9248684</v>
      </c>
      <c r="I5544" t="s">
        <v>23</v>
      </c>
      <c r="J5544">
        <v>52.395027399869797</v>
      </c>
      <c r="K5544">
        <v>4.9533315327949099</v>
      </c>
      <c r="L5544" t="s">
        <v>50</v>
      </c>
      <c r="M5544">
        <v>45</v>
      </c>
      <c r="N5544">
        <v>20</v>
      </c>
      <c r="O5544">
        <v>37</v>
      </c>
      <c r="P5544">
        <v>0.99</v>
      </c>
      <c r="Q5544">
        <v>308</v>
      </c>
      <c r="R5544">
        <v>5616</v>
      </c>
      <c r="S5544">
        <v>2</v>
      </c>
      <c r="T5544" t="s">
        <v>76</v>
      </c>
      <c r="U5544" t="s">
        <v>115</v>
      </c>
      <c r="V5544">
        <v>900</v>
      </c>
      <c r="W5544">
        <v>0.5</v>
      </c>
    </row>
    <row r="5545" spans="7:23" x14ac:dyDescent="0.35">
      <c r="G5545" t="s">
        <v>44</v>
      </c>
      <c r="H5545">
        <v>9343949</v>
      </c>
      <c r="I5545" t="s">
        <v>9</v>
      </c>
      <c r="J5545">
        <v>52.351261815104898</v>
      </c>
      <c r="K5545">
        <v>4.9130641006037097</v>
      </c>
      <c r="L5545" t="s">
        <v>50</v>
      </c>
      <c r="M5545">
        <v>50</v>
      </c>
      <c r="N5545">
        <v>195</v>
      </c>
      <c r="O5545">
        <v>85</v>
      </c>
      <c r="P5545">
        <v>2.73</v>
      </c>
      <c r="Q5545">
        <v>226</v>
      </c>
      <c r="R5545">
        <v>5683</v>
      </c>
      <c r="S5545">
        <v>2</v>
      </c>
      <c r="T5545" t="s">
        <v>64</v>
      </c>
      <c r="U5545" t="s">
        <v>106</v>
      </c>
      <c r="V5545">
        <v>9750</v>
      </c>
      <c r="W5545">
        <v>0.5</v>
      </c>
    </row>
    <row r="5546" spans="7:23" x14ac:dyDescent="0.35">
      <c r="G5546" t="s">
        <v>44</v>
      </c>
      <c r="H5546">
        <v>9403324</v>
      </c>
      <c r="I5546" t="s">
        <v>13</v>
      </c>
      <c r="J5546">
        <v>52.358083810975401</v>
      </c>
      <c r="K5546">
        <v>4.9979703560268396</v>
      </c>
      <c r="L5546" t="s">
        <v>50</v>
      </c>
      <c r="M5546">
        <v>65</v>
      </c>
      <c r="N5546">
        <v>336</v>
      </c>
      <c r="O5546">
        <v>79</v>
      </c>
      <c r="P5546">
        <v>2.12</v>
      </c>
      <c r="Q5546">
        <v>91</v>
      </c>
      <c r="R5546">
        <v>5725</v>
      </c>
      <c r="S5546">
        <v>2</v>
      </c>
      <c r="T5546" t="s">
        <v>86</v>
      </c>
      <c r="U5546" t="s">
        <v>110</v>
      </c>
      <c r="V5546">
        <v>21840</v>
      </c>
      <c r="W5546">
        <v>0.5</v>
      </c>
    </row>
    <row r="5547" spans="7:23" x14ac:dyDescent="0.35">
      <c r="G5547" t="s">
        <v>44</v>
      </c>
      <c r="H5547">
        <v>9410136</v>
      </c>
      <c r="I5547" t="s">
        <v>18</v>
      </c>
      <c r="J5547">
        <v>52.372294818639197</v>
      </c>
      <c r="K5547">
        <v>4.9487656228657597</v>
      </c>
      <c r="L5547" t="s">
        <v>50</v>
      </c>
      <c r="M5547">
        <v>90</v>
      </c>
      <c r="N5547">
        <v>233</v>
      </c>
      <c r="O5547">
        <v>190</v>
      </c>
      <c r="P5547">
        <v>5.27</v>
      </c>
      <c r="Q5547">
        <v>137</v>
      </c>
      <c r="R5547">
        <v>5729</v>
      </c>
      <c r="S5547">
        <v>2</v>
      </c>
      <c r="T5547" t="s">
        <v>66</v>
      </c>
      <c r="U5547" t="s">
        <v>102</v>
      </c>
      <c r="V5547">
        <v>20970</v>
      </c>
      <c r="W5547">
        <v>0.5</v>
      </c>
    </row>
    <row r="5548" spans="7:23" x14ac:dyDescent="0.35">
      <c r="G5548" t="s">
        <v>44</v>
      </c>
      <c r="H5548">
        <v>9613135</v>
      </c>
      <c r="I5548" t="s">
        <v>22</v>
      </c>
      <c r="J5548">
        <v>52.413104311238399</v>
      </c>
      <c r="K5548">
        <v>4.8817245703901202</v>
      </c>
      <c r="L5548" t="s">
        <v>50</v>
      </c>
      <c r="M5548">
        <v>48</v>
      </c>
      <c r="N5548">
        <v>191</v>
      </c>
      <c r="O5548">
        <v>40</v>
      </c>
      <c r="P5548">
        <v>1.29</v>
      </c>
      <c r="Q5548">
        <v>50</v>
      </c>
      <c r="R5548">
        <v>5860</v>
      </c>
      <c r="S5548">
        <v>2</v>
      </c>
      <c r="T5548" t="s">
        <v>80</v>
      </c>
      <c r="U5548" t="s">
        <v>121</v>
      </c>
      <c r="V5548">
        <v>9168</v>
      </c>
      <c r="W5548">
        <v>0.5</v>
      </c>
    </row>
    <row r="5549" spans="7:23" x14ac:dyDescent="0.35">
      <c r="G5549" t="s">
        <v>44</v>
      </c>
      <c r="H5549">
        <v>9629640</v>
      </c>
      <c r="I5549" t="s">
        <v>21</v>
      </c>
      <c r="J5549">
        <v>52.344221427506199</v>
      </c>
      <c r="K5549">
        <v>4.7916224693904601</v>
      </c>
      <c r="L5549" t="s">
        <v>50</v>
      </c>
      <c r="M5549">
        <v>80</v>
      </c>
      <c r="N5549">
        <v>11</v>
      </c>
      <c r="O5549">
        <v>180</v>
      </c>
      <c r="P5549">
        <v>5.04</v>
      </c>
      <c r="Q5549">
        <v>352</v>
      </c>
      <c r="R5549">
        <v>5869</v>
      </c>
      <c r="S5549">
        <v>2</v>
      </c>
      <c r="T5549" t="s">
        <v>88</v>
      </c>
      <c r="U5549" t="s">
        <v>105</v>
      </c>
      <c r="V5549">
        <v>880</v>
      </c>
      <c r="W5549">
        <v>0.5</v>
      </c>
    </row>
    <row r="5550" spans="7:23" x14ac:dyDescent="0.35">
      <c r="G5550" t="s">
        <v>44</v>
      </c>
      <c r="H5550">
        <v>9641233</v>
      </c>
      <c r="I5550" t="s">
        <v>8</v>
      </c>
      <c r="J5550">
        <v>52.341156965972999</v>
      </c>
      <c r="K5550">
        <v>4.84422320570786</v>
      </c>
      <c r="L5550" t="s">
        <v>50</v>
      </c>
      <c r="M5550">
        <v>100</v>
      </c>
      <c r="N5550">
        <v>364</v>
      </c>
      <c r="O5550">
        <v>12</v>
      </c>
      <c r="P5550">
        <v>0.61</v>
      </c>
      <c r="Q5550">
        <v>288</v>
      </c>
      <c r="R5550">
        <v>5874</v>
      </c>
      <c r="S5550">
        <v>2</v>
      </c>
      <c r="T5550" t="s">
        <v>74</v>
      </c>
      <c r="U5550" t="s">
        <v>111</v>
      </c>
      <c r="V5550">
        <v>36400</v>
      </c>
      <c r="W5550">
        <v>0.5</v>
      </c>
    </row>
    <row r="5551" spans="7:23" x14ac:dyDescent="0.35">
      <c r="G5551" t="s">
        <v>44</v>
      </c>
      <c r="H5551">
        <v>9695313</v>
      </c>
      <c r="I5551" t="s">
        <v>11</v>
      </c>
      <c r="J5551">
        <v>52.354404665335501</v>
      </c>
      <c r="K5551">
        <v>4.8901935269518697</v>
      </c>
      <c r="L5551" t="s">
        <v>50</v>
      </c>
      <c r="M5551">
        <v>60</v>
      </c>
      <c r="N5551">
        <v>32</v>
      </c>
      <c r="O5551">
        <v>59</v>
      </c>
      <c r="P5551">
        <v>1.65</v>
      </c>
      <c r="Q5551">
        <v>280</v>
      </c>
      <c r="R5551">
        <v>5905</v>
      </c>
      <c r="S5551">
        <v>2</v>
      </c>
      <c r="T5551" t="s">
        <v>58</v>
      </c>
      <c r="U5551" t="s">
        <v>103</v>
      </c>
      <c r="V5551">
        <v>1920</v>
      </c>
      <c r="W5551">
        <v>0.5</v>
      </c>
    </row>
    <row r="5552" spans="7:23" x14ac:dyDescent="0.35">
      <c r="G5552" t="s">
        <v>44</v>
      </c>
      <c r="H5552">
        <v>9827642</v>
      </c>
      <c r="I5552" t="s">
        <v>21</v>
      </c>
      <c r="J5552">
        <v>52.344183904357003</v>
      </c>
      <c r="K5552">
        <v>4.7883208033965996</v>
      </c>
      <c r="L5552" t="s">
        <v>50</v>
      </c>
      <c r="M5552">
        <v>70</v>
      </c>
      <c r="N5552">
        <v>69</v>
      </c>
      <c r="O5552">
        <v>101</v>
      </c>
      <c r="P5552">
        <v>3.01</v>
      </c>
      <c r="Q5552">
        <v>177</v>
      </c>
      <c r="R5552">
        <v>5988</v>
      </c>
      <c r="S5552">
        <v>2</v>
      </c>
      <c r="T5552" t="s">
        <v>88</v>
      </c>
      <c r="U5552" t="s">
        <v>105</v>
      </c>
      <c r="V5552">
        <v>4830</v>
      </c>
      <c r="W5552">
        <v>0.5</v>
      </c>
    </row>
    <row r="5553" spans="7:23" x14ac:dyDescent="0.35">
      <c r="G5553" t="s">
        <v>44</v>
      </c>
      <c r="H5553">
        <v>9840298</v>
      </c>
      <c r="I5553" t="s">
        <v>21</v>
      </c>
      <c r="J5553">
        <v>52.343318043565901</v>
      </c>
      <c r="K5553">
        <v>4.7893913934401704</v>
      </c>
      <c r="L5553" t="s">
        <v>50</v>
      </c>
      <c r="M5553">
        <v>70</v>
      </c>
      <c r="N5553">
        <v>72</v>
      </c>
      <c r="O5553">
        <v>134</v>
      </c>
      <c r="P5553">
        <v>3.76</v>
      </c>
      <c r="Q5553">
        <v>271</v>
      </c>
      <c r="R5553">
        <v>5997</v>
      </c>
      <c r="S5553">
        <v>2</v>
      </c>
      <c r="T5553" t="s">
        <v>88</v>
      </c>
      <c r="U5553" t="s">
        <v>105</v>
      </c>
      <c r="V5553">
        <v>5040</v>
      </c>
      <c r="W5553">
        <v>0.5</v>
      </c>
    </row>
    <row r="5554" spans="7:23" x14ac:dyDescent="0.35">
      <c r="G5554" t="s">
        <v>44</v>
      </c>
      <c r="H5554">
        <v>9856078</v>
      </c>
      <c r="I5554" t="s">
        <v>8</v>
      </c>
      <c r="J5554">
        <v>52.346676486076802</v>
      </c>
      <c r="K5554">
        <v>4.86220817772967</v>
      </c>
      <c r="L5554" t="s">
        <v>50</v>
      </c>
      <c r="M5554">
        <v>68</v>
      </c>
      <c r="N5554">
        <v>267</v>
      </c>
      <c r="O5554">
        <v>146</v>
      </c>
      <c r="P5554">
        <v>4.17</v>
      </c>
      <c r="Q5554">
        <v>43</v>
      </c>
      <c r="R5554">
        <v>6012</v>
      </c>
      <c r="S5554">
        <v>2</v>
      </c>
      <c r="T5554" t="s">
        <v>74</v>
      </c>
      <c r="U5554" t="s">
        <v>111</v>
      </c>
      <c r="V5554">
        <v>18156</v>
      </c>
      <c r="W5554">
        <v>0.5</v>
      </c>
    </row>
    <row r="5555" spans="7:23" x14ac:dyDescent="0.35">
      <c r="G5555" t="s">
        <v>44</v>
      </c>
      <c r="H5555">
        <v>10008030</v>
      </c>
      <c r="I5555" t="s">
        <v>11</v>
      </c>
      <c r="J5555">
        <v>52.352381650177001</v>
      </c>
      <c r="K5555">
        <v>4.8925874947910204</v>
      </c>
      <c r="L5555" t="s">
        <v>50</v>
      </c>
      <c r="M5555">
        <v>120</v>
      </c>
      <c r="N5555">
        <v>135</v>
      </c>
      <c r="O5555">
        <v>33</v>
      </c>
      <c r="P5555">
        <v>0.93</v>
      </c>
      <c r="Q5555">
        <v>210</v>
      </c>
      <c r="R5555">
        <v>6112</v>
      </c>
      <c r="S5555">
        <v>2</v>
      </c>
      <c r="T5555" t="s">
        <v>58</v>
      </c>
      <c r="U5555" t="s">
        <v>103</v>
      </c>
      <c r="V5555">
        <v>16200</v>
      </c>
      <c r="W5555">
        <v>0.5</v>
      </c>
    </row>
    <row r="5556" spans="7:23" x14ac:dyDescent="0.35">
      <c r="G5556" t="s">
        <v>44</v>
      </c>
      <c r="H5556">
        <v>10025641</v>
      </c>
      <c r="I5556" t="s">
        <v>8</v>
      </c>
      <c r="J5556">
        <v>52.341143418501701</v>
      </c>
      <c r="K5556">
        <v>4.8455311985136298</v>
      </c>
      <c r="L5556" t="s">
        <v>50</v>
      </c>
      <c r="M5556">
        <v>85</v>
      </c>
      <c r="N5556">
        <v>219</v>
      </c>
      <c r="O5556">
        <v>9</v>
      </c>
      <c r="P5556">
        <v>0.27</v>
      </c>
      <c r="Q5556">
        <v>273</v>
      </c>
      <c r="R5556">
        <v>6123</v>
      </c>
      <c r="S5556">
        <v>2</v>
      </c>
      <c r="T5556" t="s">
        <v>74</v>
      </c>
      <c r="U5556" t="s">
        <v>111</v>
      </c>
      <c r="V5556">
        <v>18615</v>
      </c>
      <c r="W5556">
        <v>0.5</v>
      </c>
    </row>
    <row r="5557" spans="7:23" x14ac:dyDescent="0.35">
      <c r="G5557" t="s">
        <v>44</v>
      </c>
      <c r="H5557">
        <v>10031824</v>
      </c>
      <c r="I5557" t="s">
        <v>15</v>
      </c>
      <c r="J5557">
        <v>52.373548439900603</v>
      </c>
      <c r="K5557">
        <v>4.86766079387891</v>
      </c>
      <c r="L5557" t="s">
        <v>50</v>
      </c>
      <c r="M5557">
        <v>60</v>
      </c>
      <c r="N5557">
        <v>349</v>
      </c>
      <c r="O5557">
        <v>57</v>
      </c>
      <c r="P5557">
        <v>1.59</v>
      </c>
      <c r="Q5557">
        <v>24</v>
      </c>
      <c r="R5557">
        <v>6131</v>
      </c>
      <c r="S5557">
        <v>2</v>
      </c>
      <c r="T5557" t="s">
        <v>60</v>
      </c>
      <c r="U5557" t="s">
        <v>100</v>
      </c>
      <c r="V5557">
        <v>20940</v>
      </c>
      <c r="W5557">
        <v>0.5</v>
      </c>
    </row>
    <row r="5558" spans="7:23" x14ac:dyDescent="0.35">
      <c r="G5558" t="s">
        <v>44</v>
      </c>
      <c r="H5558">
        <v>10043980</v>
      </c>
      <c r="I5558" t="s">
        <v>8</v>
      </c>
      <c r="J5558">
        <v>52.341370503579199</v>
      </c>
      <c r="K5558">
        <v>4.8463868629670497</v>
      </c>
      <c r="L5558" t="s">
        <v>50</v>
      </c>
      <c r="M5558">
        <v>85</v>
      </c>
      <c r="N5558">
        <v>200</v>
      </c>
      <c r="O5558">
        <v>19</v>
      </c>
      <c r="P5558">
        <v>0.61</v>
      </c>
      <c r="Q5558">
        <v>274</v>
      </c>
      <c r="R5558">
        <v>6137</v>
      </c>
      <c r="S5558">
        <v>2</v>
      </c>
      <c r="T5558" t="s">
        <v>74</v>
      </c>
      <c r="U5558" t="s">
        <v>111</v>
      </c>
      <c r="V5558">
        <v>17000</v>
      </c>
      <c r="W5558">
        <v>0.5</v>
      </c>
    </row>
    <row r="5559" spans="7:23" x14ac:dyDescent="0.35">
      <c r="G5559" t="s">
        <v>44</v>
      </c>
      <c r="H5559">
        <v>10044256</v>
      </c>
      <c r="I5559" t="s">
        <v>8</v>
      </c>
      <c r="J5559">
        <v>52.343197144724897</v>
      </c>
      <c r="K5559">
        <v>4.8439623948789698</v>
      </c>
      <c r="L5559" t="s">
        <v>50</v>
      </c>
      <c r="M5559">
        <v>85</v>
      </c>
      <c r="N5559">
        <v>205</v>
      </c>
      <c r="O5559">
        <v>8</v>
      </c>
      <c r="P5559">
        <v>0.22</v>
      </c>
      <c r="Q5559">
        <v>252</v>
      </c>
      <c r="R5559">
        <v>6138</v>
      </c>
      <c r="S5559">
        <v>2</v>
      </c>
      <c r="T5559" t="s">
        <v>74</v>
      </c>
      <c r="U5559" t="s">
        <v>111</v>
      </c>
      <c r="V5559">
        <v>17425</v>
      </c>
      <c r="W5559">
        <v>0.5</v>
      </c>
    </row>
    <row r="5560" spans="7:23" x14ac:dyDescent="0.35">
      <c r="G5560" t="s">
        <v>44</v>
      </c>
      <c r="H5560">
        <v>10161202</v>
      </c>
      <c r="I5560" t="s">
        <v>8</v>
      </c>
      <c r="J5560">
        <v>52.341500860449202</v>
      </c>
      <c r="K5560">
        <v>4.843908623161</v>
      </c>
      <c r="L5560" t="s">
        <v>50</v>
      </c>
      <c r="M5560">
        <v>85</v>
      </c>
      <c r="N5560">
        <v>358</v>
      </c>
      <c r="O5560">
        <v>6</v>
      </c>
      <c r="P5560">
        <v>0.17</v>
      </c>
      <c r="Q5560">
        <v>249</v>
      </c>
      <c r="R5560">
        <v>6221</v>
      </c>
      <c r="S5560">
        <v>2</v>
      </c>
      <c r="T5560" t="s">
        <v>74</v>
      </c>
      <c r="U5560" t="s">
        <v>111</v>
      </c>
      <c r="V5560">
        <v>30430</v>
      </c>
      <c r="W5560">
        <v>0.5</v>
      </c>
    </row>
    <row r="5561" spans="7:23" x14ac:dyDescent="0.35">
      <c r="G5561" t="s">
        <v>44</v>
      </c>
      <c r="H5561">
        <v>10360276</v>
      </c>
      <c r="I5561" t="s">
        <v>19</v>
      </c>
      <c r="J5561">
        <v>52.3756957752598</v>
      </c>
      <c r="K5561">
        <v>4.8373737242501598</v>
      </c>
      <c r="L5561" t="s">
        <v>50</v>
      </c>
      <c r="M5561">
        <v>79</v>
      </c>
      <c r="N5561">
        <v>275</v>
      </c>
      <c r="O5561">
        <v>184</v>
      </c>
      <c r="P5561">
        <v>5.3</v>
      </c>
      <c r="Q5561">
        <v>136</v>
      </c>
      <c r="R5561">
        <v>6313</v>
      </c>
      <c r="S5561">
        <v>2</v>
      </c>
      <c r="T5561" t="s">
        <v>62</v>
      </c>
      <c r="U5561" t="s">
        <v>101</v>
      </c>
      <c r="V5561">
        <v>21725</v>
      </c>
      <c r="W5561">
        <v>0.5</v>
      </c>
    </row>
    <row r="5562" spans="7:23" x14ac:dyDescent="0.35">
      <c r="G5562" t="s">
        <v>44</v>
      </c>
      <c r="H5562">
        <v>10361867</v>
      </c>
      <c r="I5562" t="s">
        <v>10</v>
      </c>
      <c r="J5562">
        <v>52.382956968387703</v>
      </c>
      <c r="K5562">
        <v>4.9156993251733496</v>
      </c>
      <c r="L5562" t="s">
        <v>50</v>
      </c>
      <c r="M5562">
        <v>80</v>
      </c>
      <c r="N5562">
        <v>273</v>
      </c>
      <c r="O5562">
        <v>69</v>
      </c>
      <c r="P5562">
        <v>2.25</v>
      </c>
      <c r="Q5562">
        <v>132</v>
      </c>
      <c r="R5562">
        <v>6315</v>
      </c>
      <c r="S5562">
        <v>2</v>
      </c>
      <c r="T5562" t="s">
        <v>78</v>
      </c>
      <c r="U5562" t="s">
        <v>98</v>
      </c>
      <c r="V5562">
        <v>21840</v>
      </c>
      <c r="W5562">
        <v>0.5</v>
      </c>
    </row>
    <row r="5563" spans="7:23" x14ac:dyDescent="0.35">
      <c r="G5563" t="s">
        <v>44</v>
      </c>
      <c r="H5563">
        <v>10500911</v>
      </c>
      <c r="I5563" t="s">
        <v>10</v>
      </c>
      <c r="J5563">
        <v>52.386819642251801</v>
      </c>
      <c r="K5563">
        <v>4.9212085695129604</v>
      </c>
      <c r="L5563" t="s">
        <v>50</v>
      </c>
      <c r="M5563">
        <v>85</v>
      </c>
      <c r="N5563">
        <v>70</v>
      </c>
      <c r="O5563">
        <v>159</v>
      </c>
      <c r="P5563">
        <v>4.6399999999999997</v>
      </c>
      <c r="Q5563">
        <v>287</v>
      </c>
      <c r="R5563">
        <v>6373</v>
      </c>
      <c r="S5563">
        <v>2</v>
      </c>
      <c r="T5563" t="s">
        <v>78</v>
      </c>
      <c r="U5563" t="s">
        <v>98</v>
      </c>
      <c r="V5563">
        <v>5950</v>
      </c>
      <c r="W5563">
        <v>0.5</v>
      </c>
    </row>
    <row r="5564" spans="7:23" x14ac:dyDescent="0.35">
      <c r="G5564" t="s">
        <v>44</v>
      </c>
      <c r="H5564">
        <v>11008783</v>
      </c>
      <c r="I5564" t="s">
        <v>13</v>
      </c>
      <c r="J5564">
        <v>52.356447389968601</v>
      </c>
      <c r="K5564">
        <v>4.99678866418295</v>
      </c>
      <c r="L5564" t="s">
        <v>50</v>
      </c>
      <c r="M5564">
        <v>65</v>
      </c>
      <c r="N5564">
        <v>326</v>
      </c>
      <c r="O5564">
        <v>226</v>
      </c>
      <c r="P5564">
        <v>6.61</v>
      </c>
      <c r="Q5564">
        <v>48</v>
      </c>
      <c r="R5564">
        <v>6582</v>
      </c>
      <c r="S5564">
        <v>2</v>
      </c>
      <c r="T5564" t="s">
        <v>86</v>
      </c>
      <c r="U5564" t="s">
        <v>110</v>
      </c>
      <c r="V5564">
        <v>21190</v>
      </c>
      <c r="W5564">
        <v>0.5</v>
      </c>
    </row>
    <row r="5565" spans="7:23" x14ac:dyDescent="0.35">
      <c r="G5565" t="s">
        <v>44</v>
      </c>
      <c r="H5565">
        <v>11019641</v>
      </c>
      <c r="I5565" t="s">
        <v>19</v>
      </c>
      <c r="J5565">
        <v>52.3763308501578</v>
      </c>
      <c r="K5565">
        <v>4.8404879315678802</v>
      </c>
      <c r="L5565" t="s">
        <v>50</v>
      </c>
      <c r="M5565">
        <v>64</v>
      </c>
      <c r="N5565">
        <v>363</v>
      </c>
      <c r="O5565">
        <v>159</v>
      </c>
      <c r="P5565">
        <v>4.6399999999999997</v>
      </c>
      <c r="Q5565">
        <v>9</v>
      </c>
      <c r="R5565">
        <v>6585</v>
      </c>
      <c r="S5565">
        <v>2</v>
      </c>
      <c r="T5565" t="s">
        <v>62</v>
      </c>
      <c r="U5565" t="s">
        <v>101</v>
      </c>
      <c r="V5565">
        <v>23232</v>
      </c>
      <c r="W5565">
        <v>0.5</v>
      </c>
    </row>
    <row r="5566" spans="7:23" x14ac:dyDescent="0.35">
      <c r="G5566" t="s">
        <v>44</v>
      </c>
      <c r="H5566">
        <v>11033260</v>
      </c>
      <c r="I5566" t="s">
        <v>8</v>
      </c>
      <c r="J5566">
        <v>52.355467437820103</v>
      </c>
      <c r="K5566">
        <v>4.8549258804911704</v>
      </c>
      <c r="L5566" t="s">
        <v>50</v>
      </c>
      <c r="M5566">
        <v>170</v>
      </c>
      <c r="N5566">
        <v>221</v>
      </c>
      <c r="O5566">
        <v>78</v>
      </c>
      <c r="P5566">
        <v>2.31</v>
      </c>
      <c r="Q5566">
        <v>148</v>
      </c>
      <c r="R5566">
        <v>6587</v>
      </c>
      <c r="S5566">
        <v>2</v>
      </c>
      <c r="T5566" t="s">
        <v>74</v>
      </c>
      <c r="U5566" t="s">
        <v>111</v>
      </c>
      <c r="V5566">
        <v>37570</v>
      </c>
      <c r="W5566">
        <v>0.5</v>
      </c>
    </row>
    <row r="5567" spans="7:23" x14ac:dyDescent="0.35">
      <c r="G5567" t="s">
        <v>44</v>
      </c>
      <c r="H5567">
        <v>11108642</v>
      </c>
      <c r="I5567" t="s">
        <v>8</v>
      </c>
      <c r="J5567">
        <v>52.3577596709952</v>
      </c>
      <c r="K5567">
        <v>4.8759119614016999</v>
      </c>
      <c r="L5567" t="s">
        <v>50</v>
      </c>
      <c r="M5567">
        <v>195</v>
      </c>
      <c r="N5567">
        <v>59</v>
      </c>
      <c r="O5567">
        <v>16</v>
      </c>
      <c r="P5567">
        <v>0.48</v>
      </c>
      <c r="Q5567">
        <v>308</v>
      </c>
      <c r="R5567">
        <v>6615</v>
      </c>
      <c r="S5567">
        <v>2</v>
      </c>
      <c r="T5567" t="s">
        <v>74</v>
      </c>
      <c r="U5567" t="s">
        <v>111</v>
      </c>
      <c r="V5567">
        <v>11505</v>
      </c>
      <c r="W5567">
        <v>0.5</v>
      </c>
    </row>
    <row r="5568" spans="7:23" x14ac:dyDescent="0.35">
      <c r="G5568" t="s">
        <v>44</v>
      </c>
      <c r="H5568">
        <v>11115316</v>
      </c>
      <c r="I5568" t="s">
        <v>18</v>
      </c>
      <c r="J5568">
        <v>52.375734059625799</v>
      </c>
      <c r="K5568">
        <v>4.9412450307208404</v>
      </c>
      <c r="L5568" t="s">
        <v>50</v>
      </c>
      <c r="M5568">
        <v>100</v>
      </c>
      <c r="N5568">
        <v>20</v>
      </c>
      <c r="O5568">
        <v>119</v>
      </c>
      <c r="P5568">
        <v>3.58</v>
      </c>
      <c r="Q5568">
        <v>160</v>
      </c>
      <c r="R5568">
        <v>6620</v>
      </c>
      <c r="S5568">
        <v>2</v>
      </c>
      <c r="T5568" t="s">
        <v>66</v>
      </c>
      <c r="U5568" t="s">
        <v>102</v>
      </c>
      <c r="V5568">
        <v>2000</v>
      </c>
      <c r="W5568">
        <v>0.5</v>
      </c>
    </row>
    <row r="5569" spans="7:23" x14ac:dyDescent="0.35">
      <c r="G5569" t="s">
        <v>44</v>
      </c>
      <c r="H5569">
        <v>11446590</v>
      </c>
      <c r="I5569" t="s">
        <v>22</v>
      </c>
      <c r="J5569">
        <v>52.411215939718602</v>
      </c>
      <c r="K5569">
        <v>4.8959491974543399</v>
      </c>
      <c r="L5569" t="s">
        <v>50</v>
      </c>
      <c r="M5569">
        <v>63</v>
      </c>
      <c r="N5569">
        <v>298</v>
      </c>
      <c r="O5569">
        <v>74</v>
      </c>
      <c r="P5569">
        <v>2.21</v>
      </c>
      <c r="Q5569">
        <v>70</v>
      </c>
      <c r="R5569">
        <v>6804</v>
      </c>
      <c r="S5569">
        <v>2</v>
      </c>
      <c r="T5569" t="s">
        <v>80</v>
      </c>
      <c r="U5569" t="s">
        <v>121</v>
      </c>
      <c r="V5569">
        <v>18774</v>
      </c>
      <c r="W5569">
        <v>0.5</v>
      </c>
    </row>
    <row r="5570" spans="7:23" x14ac:dyDescent="0.35">
      <c r="G5570" t="s">
        <v>44</v>
      </c>
      <c r="H5570">
        <v>11460770</v>
      </c>
      <c r="I5570" t="s">
        <v>22</v>
      </c>
      <c r="J5570">
        <v>52.410809097071699</v>
      </c>
      <c r="K5570">
        <v>4.89375377382264</v>
      </c>
      <c r="L5570" t="s">
        <v>50</v>
      </c>
      <c r="M5570">
        <v>65</v>
      </c>
      <c r="N5570">
        <v>198</v>
      </c>
      <c r="O5570">
        <v>83</v>
      </c>
      <c r="P5570">
        <v>2.5299999999999998</v>
      </c>
      <c r="Q5570">
        <v>173</v>
      </c>
      <c r="R5570">
        <v>6809</v>
      </c>
      <c r="S5570">
        <v>2</v>
      </c>
      <c r="T5570" t="s">
        <v>80</v>
      </c>
      <c r="U5570" t="s">
        <v>121</v>
      </c>
      <c r="V5570">
        <v>12870</v>
      </c>
      <c r="W5570">
        <v>0.5</v>
      </c>
    </row>
    <row r="5571" spans="7:23" x14ac:dyDescent="0.35">
      <c r="G5571" t="s">
        <v>44</v>
      </c>
      <c r="H5571">
        <v>11583489</v>
      </c>
      <c r="I5571" t="s">
        <v>10</v>
      </c>
      <c r="J5571">
        <v>52.4007415762078</v>
      </c>
      <c r="K5571">
        <v>4.9014492530143103</v>
      </c>
      <c r="L5571" t="s">
        <v>50</v>
      </c>
      <c r="M5571">
        <v>111</v>
      </c>
      <c r="N5571">
        <v>47</v>
      </c>
      <c r="O5571">
        <v>41</v>
      </c>
      <c r="P5571">
        <v>2</v>
      </c>
      <c r="Q5571">
        <v>334</v>
      </c>
      <c r="R5571">
        <v>6888</v>
      </c>
      <c r="S5571">
        <v>2</v>
      </c>
      <c r="T5571" t="s">
        <v>78</v>
      </c>
      <c r="U5571" t="s">
        <v>98</v>
      </c>
      <c r="V5571">
        <v>5217</v>
      </c>
      <c r="W5571">
        <v>0.5</v>
      </c>
    </row>
    <row r="5572" spans="7:23" x14ac:dyDescent="0.35">
      <c r="G5572" t="s">
        <v>44</v>
      </c>
      <c r="H5572">
        <v>11599058</v>
      </c>
      <c r="I5572" t="s">
        <v>8</v>
      </c>
      <c r="J5572">
        <v>52.349664960426701</v>
      </c>
      <c r="K5572">
        <v>4.8463072189998204</v>
      </c>
      <c r="L5572" t="s">
        <v>50</v>
      </c>
      <c r="M5572">
        <v>120</v>
      </c>
      <c r="N5572">
        <v>6</v>
      </c>
      <c r="O5572">
        <v>45</v>
      </c>
      <c r="P5572">
        <v>1.37</v>
      </c>
      <c r="Q5572">
        <v>356</v>
      </c>
      <c r="R5572">
        <v>6901</v>
      </c>
      <c r="S5572">
        <v>2</v>
      </c>
      <c r="T5572" t="s">
        <v>74</v>
      </c>
      <c r="U5572" t="s">
        <v>111</v>
      </c>
      <c r="V5572">
        <v>720</v>
      </c>
      <c r="W5572">
        <v>0.5</v>
      </c>
    </row>
    <row r="5573" spans="7:23" x14ac:dyDescent="0.35">
      <c r="G5573" t="s">
        <v>44</v>
      </c>
      <c r="H5573">
        <v>11736966</v>
      </c>
      <c r="I5573" t="s">
        <v>9</v>
      </c>
      <c r="J5573">
        <v>52.358602955178497</v>
      </c>
      <c r="K5573">
        <v>4.92077546895346</v>
      </c>
      <c r="L5573" t="s">
        <v>50</v>
      </c>
      <c r="M5573">
        <v>90</v>
      </c>
      <c r="N5573">
        <v>279</v>
      </c>
      <c r="O5573">
        <v>76</v>
      </c>
      <c r="P5573">
        <v>2.38</v>
      </c>
      <c r="Q5573">
        <v>79</v>
      </c>
      <c r="R5573">
        <v>6983</v>
      </c>
      <c r="S5573">
        <v>2</v>
      </c>
      <c r="T5573" t="s">
        <v>64</v>
      </c>
      <c r="U5573" t="s">
        <v>106</v>
      </c>
      <c r="V5573">
        <v>25110</v>
      </c>
      <c r="W5573">
        <v>0.5</v>
      </c>
    </row>
    <row r="5574" spans="7:23" x14ac:dyDescent="0.35">
      <c r="G5574" t="s">
        <v>44</v>
      </c>
      <c r="H5574">
        <v>11879071</v>
      </c>
      <c r="I5574" t="s">
        <v>12</v>
      </c>
      <c r="J5574">
        <v>52.339264216243798</v>
      </c>
      <c r="K5574">
        <v>4.9195002052007801</v>
      </c>
      <c r="L5574" t="s">
        <v>50</v>
      </c>
      <c r="M5574">
        <v>88</v>
      </c>
      <c r="N5574">
        <v>156</v>
      </c>
      <c r="O5574">
        <v>117</v>
      </c>
      <c r="P5574">
        <v>3.64</v>
      </c>
      <c r="Q5574">
        <v>340</v>
      </c>
      <c r="R5574">
        <v>7054</v>
      </c>
      <c r="S5574">
        <v>2</v>
      </c>
      <c r="T5574" t="s">
        <v>72</v>
      </c>
      <c r="U5574" t="s">
        <v>96</v>
      </c>
      <c r="V5574">
        <v>13728</v>
      </c>
      <c r="W5574">
        <v>0.5</v>
      </c>
    </row>
    <row r="5575" spans="7:23" x14ac:dyDescent="0.35">
      <c r="G5575" t="s">
        <v>44</v>
      </c>
      <c r="H5575">
        <v>12120837</v>
      </c>
      <c r="I5575" t="s">
        <v>22</v>
      </c>
      <c r="J5575">
        <v>52.423432341819002</v>
      </c>
      <c r="K5575">
        <v>4.8850000104530702</v>
      </c>
      <c r="L5575" t="s">
        <v>50</v>
      </c>
      <c r="M5575">
        <v>70</v>
      </c>
      <c r="N5575">
        <v>4</v>
      </c>
      <c r="O5575">
        <v>88</v>
      </c>
      <c r="P5575">
        <v>2.8</v>
      </c>
      <c r="Q5575">
        <v>204</v>
      </c>
      <c r="R5575">
        <v>7175</v>
      </c>
      <c r="S5575">
        <v>2</v>
      </c>
      <c r="T5575" t="s">
        <v>80</v>
      </c>
      <c r="U5575" t="s">
        <v>121</v>
      </c>
      <c r="V5575">
        <v>280</v>
      </c>
      <c r="W5575">
        <v>0.5</v>
      </c>
    </row>
    <row r="5576" spans="7:23" x14ac:dyDescent="0.35">
      <c r="G5576" t="s">
        <v>44</v>
      </c>
      <c r="H5576">
        <v>12207691</v>
      </c>
      <c r="I5576" t="s">
        <v>23</v>
      </c>
      <c r="J5576">
        <v>52.396805503621898</v>
      </c>
      <c r="K5576">
        <v>4.9542889338923404</v>
      </c>
      <c r="L5576" t="s">
        <v>50</v>
      </c>
      <c r="M5576">
        <v>63</v>
      </c>
      <c r="N5576">
        <v>29</v>
      </c>
      <c r="O5576">
        <v>48</v>
      </c>
      <c r="P5576">
        <v>1.49</v>
      </c>
      <c r="Q5576">
        <v>249</v>
      </c>
      <c r="R5576">
        <v>7231</v>
      </c>
      <c r="S5576">
        <v>2</v>
      </c>
      <c r="T5576" t="s">
        <v>76</v>
      </c>
      <c r="U5576" t="s">
        <v>115</v>
      </c>
      <c r="V5576">
        <v>1827</v>
      </c>
      <c r="W5576">
        <v>0.5</v>
      </c>
    </row>
    <row r="5577" spans="7:23" x14ac:dyDescent="0.35">
      <c r="G5577" t="s">
        <v>44</v>
      </c>
      <c r="H5577">
        <v>12415931</v>
      </c>
      <c r="I5577" t="s">
        <v>11</v>
      </c>
      <c r="J5577">
        <v>52.348787692560499</v>
      </c>
      <c r="K5577">
        <v>4.8993866330990201</v>
      </c>
      <c r="L5577" t="s">
        <v>50</v>
      </c>
      <c r="M5577">
        <v>100</v>
      </c>
      <c r="N5577">
        <v>302</v>
      </c>
      <c r="O5577">
        <v>161</v>
      </c>
      <c r="P5577">
        <v>5.16</v>
      </c>
      <c r="Q5577">
        <v>31</v>
      </c>
      <c r="R5577">
        <v>7351</v>
      </c>
      <c r="S5577">
        <v>2</v>
      </c>
      <c r="T5577" t="s">
        <v>58</v>
      </c>
      <c r="U5577" t="s">
        <v>103</v>
      </c>
      <c r="V5577">
        <v>30200</v>
      </c>
      <c r="W5577">
        <v>0.5</v>
      </c>
    </row>
    <row r="5578" spans="7:23" x14ac:dyDescent="0.35">
      <c r="G5578" t="s">
        <v>44</v>
      </c>
      <c r="H5578">
        <v>12534679</v>
      </c>
      <c r="I5578" t="s">
        <v>19</v>
      </c>
      <c r="J5578">
        <v>52.381815431742901</v>
      </c>
      <c r="K5578">
        <v>4.8448235468933296</v>
      </c>
      <c r="L5578" t="s">
        <v>50</v>
      </c>
      <c r="M5578">
        <v>49</v>
      </c>
      <c r="N5578">
        <v>303</v>
      </c>
      <c r="O5578">
        <v>157</v>
      </c>
      <c r="P5578">
        <v>4.93</v>
      </c>
      <c r="Q5578">
        <v>55</v>
      </c>
      <c r="R5578">
        <v>7425</v>
      </c>
      <c r="S5578">
        <v>2</v>
      </c>
      <c r="T5578" t="s">
        <v>62</v>
      </c>
      <c r="U5578" t="s">
        <v>101</v>
      </c>
      <c r="V5578">
        <v>14847</v>
      </c>
      <c r="W5578">
        <v>0.5</v>
      </c>
    </row>
    <row r="5579" spans="7:23" x14ac:dyDescent="0.35">
      <c r="G5579" t="s">
        <v>44</v>
      </c>
      <c r="H5579">
        <v>12733599</v>
      </c>
      <c r="I5579" t="s">
        <v>12</v>
      </c>
      <c r="J5579">
        <v>52.348289420200501</v>
      </c>
      <c r="K5579">
        <v>4.9398587708863104</v>
      </c>
      <c r="L5579" t="s">
        <v>50</v>
      </c>
      <c r="M5579">
        <v>79</v>
      </c>
      <c r="N5579">
        <v>13</v>
      </c>
      <c r="O5579">
        <v>97</v>
      </c>
      <c r="P5579">
        <v>3.23</v>
      </c>
      <c r="Q5579">
        <v>312</v>
      </c>
      <c r="R5579">
        <v>7537</v>
      </c>
      <c r="S5579">
        <v>2</v>
      </c>
      <c r="T5579" t="s">
        <v>72</v>
      </c>
      <c r="U5579" t="s">
        <v>96</v>
      </c>
      <c r="V5579">
        <v>1027</v>
      </c>
      <c r="W5579">
        <v>0.5</v>
      </c>
    </row>
    <row r="5580" spans="7:23" x14ac:dyDescent="0.35">
      <c r="G5580" t="s">
        <v>44</v>
      </c>
      <c r="H5580">
        <v>12749934</v>
      </c>
      <c r="I5580" t="s">
        <v>23</v>
      </c>
      <c r="J5580">
        <v>52.406482368395203</v>
      </c>
      <c r="K5580">
        <v>4.9661688791698504</v>
      </c>
      <c r="L5580" t="s">
        <v>50</v>
      </c>
      <c r="M5580">
        <v>80</v>
      </c>
      <c r="N5580">
        <v>25</v>
      </c>
      <c r="O5580">
        <v>157</v>
      </c>
      <c r="P5580">
        <v>4.99</v>
      </c>
      <c r="Q5580">
        <v>353</v>
      </c>
      <c r="R5580">
        <v>7543</v>
      </c>
      <c r="S5580">
        <v>2</v>
      </c>
      <c r="T5580" t="s">
        <v>76</v>
      </c>
      <c r="U5580" t="s">
        <v>115</v>
      </c>
      <c r="V5580">
        <v>2000</v>
      </c>
      <c r="W5580">
        <v>0.5</v>
      </c>
    </row>
    <row r="5581" spans="7:23" x14ac:dyDescent="0.35">
      <c r="G5581" t="s">
        <v>44</v>
      </c>
      <c r="H5581">
        <v>12771038</v>
      </c>
      <c r="I5581" t="s">
        <v>20</v>
      </c>
      <c r="J5581">
        <v>52.352907643440297</v>
      </c>
      <c r="K5581">
        <v>4.84109386395202</v>
      </c>
      <c r="L5581" t="s">
        <v>50</v>
      </c>
      <c r="M5581">
        <v>85</v>
      </c>
      <c r="N5581">
        <v>10</v>
      </c>
      <c r="O5581">
        <v>155</v>
      </c>
      <c r="P5581">
        <v>5.05</v>
      </c>
      <c r="Q5581">
        <v>343</v>
      </c>
      <c r="R5581">
        <v>7556</v>
      </c>
      <c r="S5581">
        <v>2</v>
      </c>
      <c r="T5581" t="s">
        <v>70</v>
      </c>
      <c r="U5581" t="s">
        <v>104</v>
      </c>
      <c r="V5581">
        <v>850</v>
      </c>
      <c r="W5581">
        <v>0.5</v>
      </c>
    </row>
    <row r="5582" spans="7:23" x14ac:dyDescent="0.35">
      <c r="G5582" t="s">
        <v>44</v>
      </c>
      <c r="H5582">
        <v>12826019</v>
      </c>
      <c r="I5582" t="s">
        <v>21</v>
      </c>
      <c r="J5582">
        <v>52.3458378434688</v>
      </c>
      <c r="K5582">
        <v>4.8090937624194501</v>
      </c>
      <c r="L5582" t="s">
        <v>50</v>
      </c>
      <c r="M5582">
        <v>60</v>
      </c>
      <c r="N5582">
        <v>119</v>
      </c>
      <c r="O5582">
        <v>44</v>
      </c>
      <c r="P5582">
        <v>1.43</v>
      </c>
      <c r="Q5582">
        <v>354</v>
      </c>
      <c r="R5582">
        <v>7600</v>
      </c>
      <c r="S5582">
        <v>2</v>
      </c>
      <c r="T5582" t="s">
        <v>88</v>
      </c>
      <c r="U5582" t="s">
        <v>105</v>
      </c>
      <c r="V5582">
        <v>7140</v>
      </c>
      <c r="W5582">
        <v>0.5</v>
      </c>
    </row>
    <row r="5583" spans="7:23" x14ac:dyDescent="0.35">
      <c r="G5583" t="s">
        <v>44</v>
      </c>
      <c r="H5583">
        <v>12987904</v>
      </c>
      <c r="I5583" t="s">
        <v>17</v>
      </c>
      <c r="J5583">
        <v>52.383748552786102</v>
      </c>
      <c r="K5583">
        <v>4.8211492583440396</v>
      </c>
      <c r="L5583" t="s">
        <v>50</v>
      </c>
      <c r="M5583">
        <v>78</v>
      </c>
      <c r="N5583">
        <v>238</v>
      </c>
      <c r="O5583">
        <v>74</v>
      </c>
      <c r="P5583">
        <v>2.52</v>
      </c>
      <c r="Q5583">
        <v>87</v>
      </c>
      <c r="R5583">
        <v>7728</v>
      </c>
      <c r="S5583">
        <v>2</v>
      </c>
      <c r="T5583" t="s">
        <v>94</v>
      </c>
      <c r="U5583" t="s">
        <v>116</v>
      </c>
      <c r="V5583">
        <v>18564</v>
      </c>
      <c r="W5583">
        <v>0.5</v>
      </c>
    </row>
    <row r="5584" spans="7:23" x14ac:dyDescent="0.35">
      <c r="G5584" t="s">
        <v>44</v>
      </c>
      <c r="H5584">
        <v>13034385</v>
      </c>
      <c r="I5584" t="s">
        <v>18</v>
      </c>
      <c r="J5584">
        <v>52.376192013685298</v>
      </c>
      <c r="K5584">
        <v>4.9479269423865198</v>
      </c>
      <c r="L5584" t="s">
        <v>50</v>
      </c>
      <c r="M5584">
        <v>75</v>
      </c>
      <c r="N5584">
        <v>341</v>
      </c>
      <c r="O5584">
        <v>86</v>
      </c>
      <c r="P5584">
        <v>2.8</v>
      </c>
      <c r="Q5584">
        <v>35</v>
      </c>
      <c r="R5584">
        <v>7768</v>
      </c>
      <c r="S5584">
        <v>2</v>
      </c>
      <c r="T5584" t="s">
        <v>66</v>
      </c>
      <c r="U5584" t="s">
        <v>102</v>
      </c>
      <c r="V5584">
        <v>25575</v>
      </c>
      <c r="W5584">
        <v>0.5</v>
      </c>
    </row>
    <row r="5585" spans="7:23" x14ac:dyDescent="0.35">
      <c r="G5585" t="s">
        <v>44</v>
      </c>
      <c r="H5585">
        <v>13090647</v>
      </c>
      <c r="I5585" t="s">
        <v>19</v>
      </c>
      <c r="J5585">
        <v>52.381754016373399</v>
      </c>
      <c r="K5585">
        <v>4.8465314658395799</v>
      </c>
      <c r="L5585" t="s">
        <v>50</v>
      </c>
      <c r="M5585">
        <v>49</v>
      </c>
      <c r="N5585">
        <v>299</v>
      </c>
      <c r="O5585">
        <v>134</v>
      </c>
      <c r="P5585">
        <v>4.37</v>
      </c>
      <c r="Q5585">
        <v>63</v>
      </c>
      <c r="R5585">
        <v>7814</v>
      </c>
      <c r="S5585">
        <v>2</v>
      </c>
      <c r="T5585" t="s">
        <v>62</v>
      </c>
      <c r="U5585" t="s">
        <v>101</v>
      </c>
      <c r="V5585">
        <v>14651</v>
      </c>
      <c r="W5585">
        <v>0.5</v>
      </c>
    </row>
    <row r="5586" spans="7:23" x14ac:dyDescent="0.35">
      <c r="G5586" t="s">
        <v>44</v>
      </c>
      <c r="H5586">
        <v>13134714</v>
      </c>
      <c r="I5586" t="s">
        <v>9</v>
      </c>
      <c r="J5586">
        <v>52.350910189696201</v>
      </c>
      <c r="K5586">
        <v>4.9134207989148999</v>
      </c>
      <c r="L5586" t="s">
        <v>50</v>
      </c>
      <c r="M5586">
        <v>90</v>
      </c>
      <c r="N5586">
        <v>306</v>
      </c>
      <c r="O5586">
        <v>76</v>
      </c>
      <c r="P5586">
        <v>2.52</v>
      </c>
      <c r="Q5586">
        <v>30</v>
      </c>
      <c r="R5586">
        <v>7865</v>
      </c>
      <c r="S5586">
        <v>2</v>
      </c>
      <c r="T5586" t="s">
        <v>64</v>
      </c>
      <c r="U5586" t="s">
        <v>106</v>
      </c>
      <c r="V5586">
        <v>27540</v>
      </c>
      <c r="W5586">
        <v>0.5</v>
      </c>
    </row>
    <row r="5587" spans="7:23" x14ac:dyDescent="0.35">
      <c r="G5587" t="s">
        <v>44</v>
      </c>
      <c r="H5587">
        <v>13148907</v>
      </c>
      <c r="I5587" t="s">
        <v>23</v>
      </c>
      <c r="J5587">
        <v>52.395855611898902</v>
      </c>
      <c r="K5587">
        <v>4.9505743443799997</v>
      </c>
      <c r="L5587" t="s">
        <v>50</v>
      </c>
      <c r="M5587">
        <v>62</v>
      </c>
      <c r="N5587">
        <v>194</v>
      </c>
      <c r="O5587">
        <v>62</v>
      </c>
      <c r="P5587">
        <v>2.02</v>
      </c>
      <c r="Q5587">
        <v>82</v>
      </c>
      <c r="R5587">
        <v>7888</v>
      </c>
      <c r="S5587">
        <v>2</v>
      </c>
      <c r="T5587" t="s">
        <v>76</v>
      </c>
      <c r="U5587" t="s">
        <v>115</v>
      </c>
      <c r="V5587">
        <v>12028</v>
      </c>
      <c r="W5587">
        <v>0.5</v>
      </c>
    </row>
    <row r="5588" spans="7:23" x14ac:dyDescent="0.35">
      <c r="G5588" t="s">
        <v>44</v>
      </c>
      <c r="H5588">
        <v>13153552</v>
      </c>
      <c r="I5588" t="s">
        <v>11</v>
      </c>
      <c r="J5588">
        <v>52.354258501070198</v>
      </c>
      <c r="K5588">
        <v>4.8892864139919396</v>
      </c>
      <c r="L5588" t="s">
        <v>50</v>
      </c>
      <c r="M5588">
        <v>83</v>
      </c>
      <c r="N5588">
        <v>279</v>
      </c>
      <c r="O5588">
        <v>145</v>
      </c>
      <c r="P5588">
        <v>4.8099999999999996</v>
      </c>
      <c r="Q5588">
        <v>97</v>
      </c>
      <c r="R5588">
        <v>7897</v>
      </c>
      <c r="S5588">
        <v>2</v>
      </c>
      <c r="T5588" t="s">
        <v>58</v>
      </c>
      <c r="U5588" t="s">
        <v>103</v>
      </c>
      <c r="V5588">
        <v>23157</v>
      </c>
      <c r="W5588">
        <v>0.5</v>
      </c>
    </row>
    <row r="5589" spans="7:23" x14ac:dyDescent="0.35">
      <c r="G5589" t="s">
        <v>44</v>
      </c>
      <c r="H5589">
        <v>13284630</v>
      </c>
      <c r="I5589" t="s">
        <v>11</v>
      </c>
      <c r="J5589">
        <v>52.3485872608817</v>
      </c>
      <c r="K5589">
        <v>4.8950013246280202</v>
      </c>
      <c r="L5589" t="s">
        <v>50</v>
      </c>
      <c r="M5589">
        <v>79</v>
      </c>
      <c r="N5589">
        <v>19</v>
      </c>
      <c r="O5589">
        <v>42</v>
      </c>
      <c r="P5589">
        <v>1.38</v>
      </c>
      <c r="Q5589">
        <v>280</v>
      </c>
      <c r="R5589">
        <v>7997</v>
      </c>
      <c r="S5589">
        <v>2</v>
      </c>
      <c r="T5589" t="s">
        <v>58</v>
      </c>
      <c r="U5589" t="s">
        <v>103</v>
      </c>
      <c r="V5589">
        <v>1501</v>
      </c>
      <c r="W5589">
        <v>0.5</v>
      </c>
    </row>
    <row r="5590" spans="7:23" x14ac:dyDescent="0.35">
      <c r="G5590" t="s">
        <v>44</v>
      </c>
      <c r="H5590">
        <v>13304765</v>
      </c>
      <c r="I5590" t="s">
        <v>11</v>
      </c>
      <c r="J5590">
        <v>52.350549359342303</v>
      </c>
      <c r="K5590">
        <v>4.8926080701758501</v>
      </c>
      <c r="L5590" t="s">
        <v>50</v>
      </c>
      <c r="M5590">
        <v>65</v>
      </c>
      <c r="N5590">
        <v>111</v>
      </c>
      <c r="O5590">
        <v>240</v>
      </c>
      <c r="P5590">
        <v>8.3800000000000008</v>
      </c>
      <c r="Q5590">
        <v>52</v>
      </c>
      <c r="R5590">
        <v>8024</v>
      </c>
      <c r="S5590">
        <v>2</v>
      </c>
      <c r="T5590" t="s">
        <v>58</v>
      </c>
      <c r="U5590" t="s">
        <v>103</v>
      </c>
      <c r="V5590">
        <v>7215</v>
      </c>
      <c r="W5590">
        <v>0.5</v>
      </c>
    </row>
    <row r="5591" spans="7:23" x14ac:dyDescent="0.35">
      <c r="G5591" t="s">
        <v>44</v>
      </c>
      <c r="H5591">
        <v>13370965</v>
      </c>
      <c r="I5591" t="s">
        <v>18</v>
      </c>
      <c r="J5591">
        <v>52.360075032566101</v>
      </c>
      <c r="K5591">
        <v>4.9447623432445802</v>
      </c>
      <c r="L5591" t="s">
        <v>50</v>
      </c>
      <c r="M5591">
        <v>115</v>
      </c>
      <c r="N5591">
        <v>363</v>
      </c>
      <c r="O5591">
        <v>86</v>
      </c>
      <c r="P5591">
        <v>3.05</v>
      </c>
      <c r="Q5591">
        <v>8</v>
      </c>
      <c r="R5591">
        <v>8093</v>
      </c>
      <c r="S5591">
        <v>2</v>
      </c>
      <c r="T5591" t="s">
        <v>66</v>
      </c>
      <c r="U5591" t="s">
        <v>102</v>
      </c>
      <c r="V5591">
        <v>41745</v>
      </c>
      <c r="W5591">
        <v>0.5</v>
      </c>
    </row>
    <row r="5592" spans="7:23" x14ac:dyDescent="0.35">
      <c r="G5592" t="s">
        <v>44</v>
      </c>
      <c r="H5592">
        <v>13460110</v>
      </c>
      <c r="I5592" t="s">
        <v>10</v>
      </c>
      <c r="J5592">
        <v>52.3920260619321</v>
      </c>
      <c r="K5592">
        <v>4.92628607820585</v>
      </c>
      <c r="L5592" t="s">
        <v>50</v>
      </c>
      <c r="M5592">
        <v>95</v>
      </c>
      <c r="N5592">
        <v>311</v>
      </c>
      <c r="O5592">
        <v>74</v>
      </c>
      <c r="P5592">
        <v>2.48</v>
      </c>
      <c r="Q5592">
        <v>37</v>
      </c>
      <c r="R5592">
        <v>8192</v>
      </c>
      <c r="S5592">
        <v>2</v>
      </c>
      <c r="T5592" t="s">
        <v>78</v>
      </c>
      <c r="U5592" t="s">
        <v>98</v>
      </c>
      <c r="V5592">
        <v>29545</v>
      </c>
      <c r="W5592">
        <v>0.5</v>
      </c>
    </row>
    <row r="5593" spans="7:23" x14ac:dyDescent="0.35">
      <c r="G5593" t="s">
        <v>44</v>
      </c>
      <c r="H5593">
        <v>13521580</v>
      </c>
      <c r="I5593" t="s">
        <v>8</v>
      </c>
      <c r="J5593">
        <v>52.355953419195302</v>
      </c>
      <c r="K5593">
        <v>4.8818675602817203</v>
      </c>
      <c r="L5593" t="s">
        <v>50</v>
      </c>
      <c r="M5593">
        <v>100</v>
      </c>
      <c r="N5593">
        <v>28</v>
      </c>
      <c r="O5593">
        <v>43</v>
      </c>
      <c r="P5593">
        <v>1.61</v>
      </c>
      <c r="Q5593">
        <v>348</v>
      </c>
      <c r="R5593">
        <v>8260</v>
      </c>
      <c r="S5593">
        <v>2</v>
      </c>
      <c r="T5593" t="s">
        <v>74</v>
      </c>
      <c r="U5593" t="s">
        <v>111</v>
      </c>
      <c r="V5593">
        <v>2800</v>
      </c>
      <c r="W5593">
        <v>0.5</v>
      </c>
    </row>
    <row r="5594" spans="7:23" x14ac:dyDescent="0.35">
      <c r="G5594" t="s">
        <v>44</v>
      </c>
      <c r="H5594">
        <v>13580819</v>
      </c>
      <c r="I5594" t="s">
        <v>16</v>
      </c>
      <c r="J5594">
        <v>52.331674038578498</v>
      </c>
      <c r="K5594">
        <v>4.8593556919875596</v>
      </c>
      <c r="L5594" t="s">
        <v>50</v>
      </c>
      <c r="M5594">
        <v>95</v>
      </c>
      <c r="N5594">
        <v>198</v>
      </c>
      <c r="O5594">
        <v>154</v>
      </c>
      <c r="P5594">
        <v>5.19</v>
      </c>
      <c r="Q5594">
        <v>174</v>
      </c>
      <c r="R5594">
        <v>8332</v>
      </c>
      <c r="S5594">
        <v>2</v>
      </c>
      <c r="T5594" t="s">
        <v>82</v>
      </c>
      <c r="U5594" t="s">
        <v>120</v>
      </c>
      <c r="V5594">
        <v>18810</v>
      </c>
      <c r="W5594">
        <v>0.5</v>
      </c>
    </row>
    <row r="5595" spans="7:23" x14ac:dyDescent="0.35">
      <c r="G5595" t="s">
        <v>44</v>
      </c>
      <c r="H5595">
        <v>13622200</v>
      </c>
      <c r="I5595" t="s">
        <v>20</v>
      </c>
      <c r="J5595">
        <v>52.3546573751252</v>
      </c>
      <c r="K5595">
        <v>4.83019150724488</v>
      </c>
      <c r="L5595" t="s">
        <v>50</v>
      </c>
      <c r="M5595">
        <v>40</v>
      </c>
      <c r="N5595">
        <v>164</v>
      </c>
      <c r="O5595">
        <v>144</v>
      </c>
      <c r="P5595">
        <v>4.8899999999999997</v>
      </c>
      <c r="Q5595">
        <v>140</v>
      </c>
      <c r="R5595">
        <v>8380</v>
      </c>
      <c r="S5595">
        <v>2</v>
      </c>
      <c r="T5595" t="s">
        <v>70</v>
      </c>
      <c r="U5595" t="s">
        <v>104</v>
      </c>
      <c r="V5595">
        <v>6560</v>
      </c>
      <c r="W5595">
        <v>0.5</v>
      </c>
    </row>
    <row r="5596" spans="7:23" x14ac:dyDescent="0.35">
      <c r="G5596" t="s">
        <v>44</v>
      </c>
      <c r="H5596">
        <v>13693307</v>
      </c>
      <c r="I5596" t="s">
        <v>19</v>
      </c>
      <c r="J5596">
        <v>52.379568381902999</v>
      </c>
      <c r="K5596">
        <v>4.8542267610185901</v>
      </c>
      <c r="L5596" t="s">
        <v>50</v>
      </c>
      <c r="M5596">
        <v>75</v>
      </c>
      <c r="N5596">
        <v>63</v>
      </c>
      <c r="O5596">
        <v>31</v>
      </c>
      <c r="P5596">
        <v>1.53</v>
      </c>
      <c r="Q5596">
        <v>261</v>
      </c>
      <c r="R5596">
        <v>8464</v>
      </c>
      <c r="S5596">
        <v>2</v>
      </c>
      <c r="T5596" t="s">
        <v>62</v>
      </c>
      <c r="U5596" t="s">
        <v>101</v>
      </c>
      <c r="V5596">
        <v>4725</v>
      </c>
      <c r="W5596">
        <v>0.5</v>
      </c>
    </row>
    <row r="5597" spans="7:23" x14ac:dyDescent="0.35">
      <c r="G5597" t="s">
        <v>44</v>
      </c>
      <c r="H5597">
        <v>13708567</v>
      </c>
      <c r="I5597" t="s">
        <v>15</v>
      </c>
      <c r="J5597">
        <v>52.379720383175098</v>
      </c>
      <c r="K5597">
        <v>4.8750901863067497</v>
      </c>
      <c r="L5597" t="s">
        <v>50</v>
      </c>
      <c r="M5597">
        <v>180</v>
      </c>
      <c r="N5597">
        <v>300</v>
      </c>
      <c r="O5597">
        <v>21</v>
      </c>
      <c r="P5597">
        <v>0.73</v>
      </c>
      <c r="Q5597">
        <v>288</v>
      </c>
      <c r="R5597">
        <v>8485</v>
      </c>
      <c r="S5597">
        <v>2</v>
      </c>
      <c r="T5597" t="s">
        <v>60</v>
      </c>
      <c r="U5597" t="s">
        <v>100</v>
      </c>
      <c r="V5597">
        <v>54000</v>
      </c>
      <c r="W5597">
        <v>0.5</v>
      </c>
    </row>
    <row r="5598" spans="7:23" x14ac:dyDescent="0.35">
      <c r="G5598" t="s">
        <v>44</v>
      </c>
      <c r="H5598">
        <v>13721713</v>
      </c>
      <c r="I5598" t="s">
        <v>19</v>
      </c>
      <c r="J5598">
        <v>52.376800842225002</v>
      </c>
      <c r="K5598">
        <v>4.8495668865046699</v>
      </c>
      <c r="L5598" t="s">
        <v>50</v>
      </c>
      <c r="M5598">
        <v>70</v>
      </c>
      <c r="N5598">
        <v>29</v>
      </c>
      <c r="O5598">
        <v>137</v>
      </c>
      <c r="P5598">
        <v>4.6399999999999997</v>
      </c>
      <c r="Q5598">
        <v>122</v>
      </c>
      <c r="R5598">
        <v>8505</v>
      </c>
      <c r="S5598">
        <v>2</v>
      </c>
      <c r="T5598" t="s">
        <v>62</v>
      </c>
      <c r="U5598" t="s">
        <v>101</v>
      </c>
      <c r="V5598">
        <v>2030</v>
      </c>
      <c r="W5598">
        <v>0.5</v>
      </c>
    </row>
    <row r="5599" spans="7:23" x14ac:dyDescent="0.35">
      <c r="G5599" t="s">
        <v>44</v>
      </c>
      <c r="H5599">
        <v>13730777</v>
      </c>
      <c r="I5599" t="s">
        <v>13</v>
      </c>
      <c r="J5599">
        <v>52.362708726576201</v>
      </c>
      <c r="K5599">
        <v>4.9902808127735003</v>
      </c>
      <c r="L5599" t="s">
        <v>50</v>
      </c>
      <c r="M5599">
        <v>69</v>
      </c>
      <c r="N5599">
        <v>301</v>
      </c>
      <c r="O5599">
        <v>8</v>
      </c>
      <c r="P5599">
        <v>0.28999999999999998</v>
      </c>
      <c r="Q5599">
        <v>11</v>
      </c>
      <c r="R5599">
        <v>8519</v>
      </c>
      <c r="S5599">
        <v>2</v>
      </c>
      <c r="T5599" t="s">
        <v>86</v>
      </c>
      <c r="U5599" t="s">
        <v>110</v>
      </c>
      <c r="V5599">
        <v>20769</v>
      </c>
      <c r="W5599">
        <v>0.5</v>
      </c>
    </row>
    <row r="5600" spans="7:23" x14ac:dyDescent="0.35">
      <c r="G5600" t="s">
        <v>44</v>
      </c>
      <c r="H5600">
        <v>13852548</v>
      </c>
      <c r="I5600" t="s">
        <v>24</v>
      </c>
      <c r="J5600">
        <v>52.354133224419201</v>
      </c>
      <c r="K5600">
        <v>4.7983749555626503</v>
      </c>
      <c r="L5600" t="s">
        <v>50</v>
      </c>
      <c r="M5600">
        <v>79</v>
      </c>
      <c r="N5600">
        <v>103</v>
      </c>
      <c r="O5600">
        <v>90</v>
      </c>
      <c r="P5600">
        <v>3.09</v>
      </c>
      <c r="Q5600">
        <v>131</v>
      </c>
      <c r="R5600">
        <v>8659</v>
      </c>
      <c r="S5600">
        <v>2</v>
      </c>
      <c r="T5600" t="s">
        <v>84</v>
      </c>
      <c r="U5600" t="s">
        <v>118</v>
      </c>
      <c r="V5600">
        <v>8137</v>
      </c>
      <c r="W5600">
        <v>0.5</v>
      </c>
    </row>
    <row r="5601" spans="7:23" x14ac:dyDescent="0.35">
      <c r="G5601" t="s">
        <v>44</v>
      </c>
      <c r="H5601">
        <v>13865240</v>
      </c>
      <c r="I5601" t="s">
        <v>11</v>
      </c>
      <c r="J5601">
        <v>52.349669091617599</v>
      </c>
      <c r="K5601">
        <v>4.8952182730477798</v>
      </c>
      <c r="L5601" t="s">
        <v>50</v>
      </c>
      <c r="M5601">
        <v>80</v>
      </c>
      <c r="N5601">
        <v>56</v>
      </c>
      <c r="O5601">
        <v>30</v>
      </c>
      <c r="P5601">
        <v>1.04</v>
      </c>
      <c r="Q5601">
        <v>356</v>
      </c>
      <c r="R5601">
        <v>8679</v>
      </c>
      <c r="S5601">
        <v>2</v>
      </c>
      <c r="T5601" t="s">
        <v>58</v>
      </c>
      <c r="U5601" t="s">
        <v>103</v>
      </c>
      <c r="V5601">
        <v>4480</v>
      </c>
      <c r="W5601">
        <v>0.5</v>
      </c>
    </row>
    <row r="5602" spans="7:23" x14ac:dyDescent="0.35">
      <c r="G5602" t="s">
        <v>44</v>
      </c>
      <c r="H5602">
        <v>13895577</v>
      </c>
      <c r="I5602" t="s">
        <v>13</v>
      </c>
      <c r="J5602">
        <v>52.369430965545902</v>
      </c>
      <c r="K5602">
        <v>4.9616623370036201</v>
      </c>
      <c r="L5602" t="s">
        <v>50</v>
      </c>
      <c r="M5602">
        <v>69</v>
      </c>
      <c r="N5602">
        <v>151</v>
      </c>
      <c r="O5602">
        <v>89</v>
      </c>
      <c r="P5602">
        <v>3.07</v>
      </c>
      <c r="Q5602">
        <v>247</v>
      </c>
      <c r="R5602">
        <v>8706</v>
      </c>
      <c r="S5602">
        <v>2</v>
      </c>
      <c r="T5602" t="s">
        <v>86</v>
      </c>
      <c r="U5602" t="s">
        <v>110</v>
      </c>
      <c r="V5602">
        <v>10419</v>
      </c>
      <c r="W5602">
        <v>0.5</v>
      </c>
    </row>
    <row r="5603" spans="7:23" x14ac:dyDescent="0.35">
      <c r="G5603" t="s">
        <v>44</v>
      </c>
      <c r="H5603">
        <v>13953385</v>
      </c>
      <c r="I5603" t="s">
        <v>25</v>
      </c>
      <c r="J5603">
        <v>52.293136207577099</v>
      </c>
      <c r="K5603">
        <v>4.99255725538388</v>
      </c>
      <c r="L5603" t="s">
        <v>50</v>
      </c>
      <c r="M5603">
        <v>55</v>
      </c>
      <c r="N5603">
        <v>282</v>
      </c>
      <c r="O5603">
        <v>25</v>
      </c>
      <c r="P5603">
        <v>0.87</v>
      </c>
      <c r="Q5603">
        <v>85</v>
      </c>
      <c r="R5603">
        <v>8786</v>
      </c>
      <c r="S5603">
        <v>2</v>
      </c>
      <c r="T5603" t="s">
        <v>90</v>
      </c>
      <c r="U5603" t="s">
        <v>122</v>
      </c>
      <c r="V5603">
        <v>15510</v>
      </c>
      <c r="W5603">
        <v>0.5</v>
      </c>
    </row>
    <row r="5604" spans="7:23" x14ac:dyDescent="0.35">
      <c r="G5604" t="s">
        <v>44</v>
      </c>
      <c r="H5604">
        <v>13954196</v>
      </c>
      <c r="I5604" t="s">
        <v>13</v>
      </c>
      <c r="J5604">
        <v>52.370031585922099</v>
      </c>
      <c r="K5604">
        <v>4.9617339467673602</v>
      </c>
      <c r="L5604" t="s">
        <v>50</v>
      </c>
      <c r="M5604">
        <v>69</v>
      </c>
      <c r="N5604">
        <v>118</v>
      </c>
      <c r="O5604">
        <v>64</v>
      </c>
      <c r="P5604">
        <v>2.2599999999999998</v>
      </c>
      <c r="Q5604">
        <v>249</v>
      </c>
      <c r="R5604">
        <v>8792</v>
      </c>
      <c r="S5604">
        <v>2</v>
      </c>
      <c r="T5604" t="s">
        <v>86</v>
      </c>
      <c r="U5604" t="s">
        <v>110</v>
      </c>
      <c r="V5604">
        <v>8142</v>
      </c>
      <c r="W5604">
        <v>0.5</v>
      </c>
    </row>
    <row r="5605" spans="7:23" x14ac:dyDescent="0.35">
      <c r="G5605" t="s">
        <v>44</v>
      </c>
      <c r="H5605">
        <v>13966822</v>
      </c>
      <c r="I5605" t="s">
        <v>20</v>
      </c>
      <c r="J5605">
        <v>52.353240073052703</v>
      </c>
      <c r="K5605">
        <v>4.8338662702180804</v>
      </c>
      <c r="L5605" t="s">
        <v>50</v>
      </c>
      <c r="M5605">
        <v>75</v>
      </c>
      <c r="N5605">
        <v>53</v>
      </c>
      <c r="O5605">
        <v>121</v>
      </c>
      <c r="P5605">
        <v>4.5199999999999996</v>
      </c>
      <c r="Q5605">
        <v>294</v>
      </c>
      <c r="R5605">
        <v>8808</v>
      </c>
      <c r="S5605">
        <v>2</v>
      </c>
      <c r="T5605" t="s">
        <v>70</v>
      </c>
      <c r="U5605" t="s">
        <v>104</v>
      </c>
      <c r="V5605">
        <v>3975</v>
      </c>
      <c r="W5605">
        <v>0.5</v>
      </c>
    </row>
    <row r="5606" spans="7:23" x14ac:dyDescent="0.35">
      <c r="G5606" t="s">
        <v>44</v>
      </c>
      <c r="H5606">
        <v>13992601</v>
      </c>
      <c r="I5606" t="s">
        <v>19</v>
      </c>
      <c r="J5606">
        <v>52.377688656861302</v>
      </c>
      <c r="K5606">
        <v>4.8574307355722404</v>
      </c>
      <c r="L5606" t="s">
        <v>50</v>
      </c>
      <c r="M5606">
        <v>54</v>
      </c>
      <c r="N5606">
        <v>331</v>
      </c>
      <c r="O5606">
        <v>129</v>
      </c>
      <c r="P5606">
        <v>4.4400000000000004</v>
      </c>
      <c r="Q5606">
        <v>39</v>
      </c>
      <c r="R5606">
        <v>8841</v>
      </c>
      <c r="S5606">
        <v>2</v>
      </c>
      <c r="T5606" t="s">
        <v>62</v>
      </c>
      <c r="U5606" t="s">
        <v>101</v>
      </c>
      <c r="V5606">
        <v>17874</v>
      </c>
      <c r="W5606">
        <v>0.5</v>
      </c>
    </row>
    <row r="5607" spans="7:23" x14ac:dyDescent="0.35">
      <c r="G5607" t="s">
        <v>44</v>
      </c>
      <c r="H5607">
        <v>14012143</v>
      </c>
      <c r="I5607" t="s">
        <v>24</v>
      </c>
      <c r="J5607">
        <v>52.356901710817603</v>
      </c>
      <c r="K5607">
        <v>4.8082329401924397</v>
      </c>
      <c r="L5607" t="s">
        <v>50</v>
      </c>
      <c r="M5607">
        <v>70</v>
      </c>
      <c r="N5607">
        <v>9</v>
      </c>
      <c r="O5607">
        <v>59</v>
      </c>
      <c r="P5607">
        <v>2.08</v>
      </c>
      <c r="Q5607">
        <v>338</v>
      </c>
      <c r="R5607">
        <v>8865</v>
      </c>
      <c r="S5607">
        <v>2</v>
      </c>
      <c r="T5607" t="s">
        <v>84</v>
      </c>
      <c r="U5607" t="s">
        <v>118</v>
      </c>
      <c r="V5607">
        <v>630</v>
      </c>
      <c r="W5607">
        <v>0.5</v>
      </c>
    </row>
    <row r="5608" spans="7:23" x14ac:dyDescent="0.35">
      <c r="G5608" t="s">
        <v>44</v>
      </c>
      <c r="H5608">
        <v>14040164</v>
      </c>
      <c r="I5608" t="s">
        <v>19</v>
      </c>
      <c r="J5608">
        <v>52.378512917794097</v>
      </c>
      <c r="K5608">
        <v>4.8421397834663598</v>
      </c>
      <c r="L5608" t="s">
        <v>50</v>
      </c>
      <c r="M5608">
        <v>80</v>
      </c>
      <c r="N5608">
        <v>303</v>
      </c>
      <c r="O5608">
        <v>18</v>
      </c>
      <c r="P5608">
        <v>0.64</v>
      </c>
      <c r="Q5608">
        <v>80</v>
      </c>
      <c r="R5608">
        <v>8900</v>
      </c>
      <c r="S5608">
        <v>2</v>
      </c>
      <c r="T5608" t="s">
        <v>62</v>
      </c>
      <c r="U5608" t="s">
        <v>101</v>
      </c>
      <c r="V5608">
        <v>24240</v>
      </c>
      <c r="W5608">
        <v>0.5</v>
      </c>
    </row>
    <row r="5609" spans="7:23" x14ac:dyDescent="0.35">
      <c r="G5609" t="s">
        <v>44</v>
      </c>
      <c r="H5609">
        <v>14050092</v>
      </c>
      <c r="I5609" t="s">
        <v>21</v>
      </c>
      <c r="J5609">
        <v>52.348302060681</v>
      </c>
      <c r="K5609">
        <v>4.8011467537807198</v>
      </c>
      <c r="L5609" t="s">
        <v>50</v>
      </c>
      <c r="M5609">
        <v>49</v>
      </c>
      <c r="N5609">
        <v>55</v>
      </c>
      <c r="O5609">
        <v>178</v>
      </c>
      <c r="P5609">
        <v>6.24</v>
      </c>
      <c r="Q5609">
        <v>279</v>
      </c>
      <c r="R5609">
        <v>8909</v>
      </c>
      <c r="S5609">
        <v>2</v>
      </c>
      <c r="T5609" t="s">
        <v>88</v>
      </c>
      <c r="U5609" t="s">
        <v>105</v>
      </c>
      <c r="V5609">
        <v>2695</v>
      </c>
      <c r="W5609">
        <v>0.5</v>
      </c>
    </row>
    <row r="5610" spans="7:23" x14ac:dyDescent="0.35">
      <c r="G5610" t="s">
        <v>44</v>
      </c>
      <c r="H5610">
        <v>14085220</v>
      </c>
      <c r="I5610" t="s">
        <v>11</v>
      </c>
      <c r="J5610">
        <v>52.355503931265702</v>
      </c>
      <c r="K5610">
        <v>4.9034981374044904</v>
      </c>
      <c r="L5610" t="s">
        <v>50</v>
      </c>
      <c r="M5610">
        <v>80</v>
      </c>
      <c r="N5610">
        <v>303</v>
      </c>
      <c r="O5610">
        <v>107</v>
      </c>
      <c r="P5610">
        <v>3.77</v>
      </c>
      <c r="Q5610">
        <v>120</v>
      </c>
      <c r="R5610">
        <v>8944</v>
      </c>
      <c r="S5610">
        <v>2</v>
      </c>
      <c r="T5610" t="s">
        <v>58</v>
      </c>
      <c r="U5610" t="s">
        <v>103</v>
      </c>
      <c r="V5610">
        <v>24240</v>
      </c>
      <c r="W5610">
        <v>0.5</v>
      </c>
    </row>
    <row r="5611" spans="7:23" x14ac:dyDescent="0.35">
      <c r="G5611" t="s">
        <v>44</v>
      </c>
      <c r="H5611">
        <v>14099157</v>
      </c>
      <c r="I5611" t="s">
        <v>26</v>
      </c>
      <c r="J5611">
        <v>52.318604330747199</v>
      </c>
      <c r="K5611">
        <v>4.9445894875924896</v>
      </c>
      <c r="L5611" t="s">
        <v>50</v>
      </c>
      <c r="M5611">
        <v>49</v>
      </c>
      <c r="N5611">
        <v>29</v>
      </c>
      <c r="O5611">
        <v>115</v>
      </c>
      <c r="P5611">
        <v>3.98</v>
      </c>
      <c r="Q5611">
        <v>57</v>
      </c>
      <c r="R5611">
        <v>8957</v>
      </c>
      <c r="S5611">
        <v>2</v>
      </c>
      <c r="T5611" t="s">
        <v>92</v>
      </c>
      <c r="U5611" t="s">
        <v>109</v>
      </c>
      <c r="V5611">
        <v>1421</v>
      </c>
      <c r="W5611">
        <v>0.5</v>
      </c>
    </row>
    <row r="5612" spans="7:23" x14ac:dyDescent="0.35">
      <c r="G5612" t="s">
        <v>44</v>
      </c>
      <c r="H5612">
        <v>14140130</v>
      </c>
      <c r="I5612" t="s">
        <v>22</v>
      </c>
      <c r="J5612">
        <v>52.402221807430799</v>
      </c>
      <c r="K5612">
        <v>4.9104593972199604</v>
      </c>
      <c r="L5612" t="s">
        <v>50</v>
      </c>
      <c r="M5612">
        <v>99</v>
      </c>
      <c r="N5612">
        <v>351</v>
      </c>
      <c r="O5612">
        <v>87</v>
      </c>
      <c r="P5612">
        <v>6.38</v>
      </c>
      <c r="Q5612">
        <v>15</v>
      </c>
      <c r="R5612">
        <v>8995</v>
      </c>
      <c r="S5612">
        <v>2</v>
      </c>
      <c r="T5612" t="s">
        <v>80</v>
      </c>
      <c r="U5612" t="s">
        <v>121</v>
      </c>
      <c r="V5612">
        <v>34749</v>
      </c>
      <c r="W5612">
        <v>0.5</v>
      </c>
    </row>
    <row r="5613" spans="7:23" x14ac:dyDescent="0.35">
      <c r="G5613" t="s">
        <v>44</v>
      </c>
      <c r="H5613">
        <v>14157021</v>
      </c>
      <c r="I5613" t="s">
        <v>17</v>
      </c>
      <c r="J5613">
        <v>52.379076292601397</v>
      </c>
      <c r="K5613">
        <v>4.8002836105118796</v>
      </c>
      <c r="L5613" t="s">
        <v>50</v>
      </c>
      <c r="M5613">
        <v>47</v>
      </c>
      <c r="N5613">
        <v>338</v>
      </c>
      <c r="O5613">
        <v>77</v>
      </c>
      <c r="P5613">
        <v>2.93</v>
      </c>
      <c r="Q5613">
        <v>4</v>
      </c>
      <c r="R5613">
        <v>9012</v>
      </c>
      <c r="S5613">
        <v>2</v>
      </c>
      <c r="T5613" t="s">
        <v>94</v>
      </c>
      <c r="U5613" t="s">
        <v>116</v>
      </c>
      <c r="V5613">
        <v>15886</v>
      </c>
      <c r="W5613">
        <v>0.5</v>
      </c>
    </row>
    <row r="5614" spans="7:23" x14ac:dyDescent="0.35">
      <c r="G5614" t="s">
        <v>44</v>
      </c>
      <c r="H5614">
        <v>14327200</v>
      </c>
      <c r="I5614" t="s">
        <v>11</v>
      </c>
      <c r="J5614">
        <v>52.343495272613197</v>
      </c>
      <c r="K5614">
        <v>4.9018634426861896</v>
      </c>
      <c r="L5614" t="s">
        <v>50</v>
      </c>
      <c r="M5614">
        <v>74</v>
      </c>
      <c r="N5614">
        <v>89</v>
      </c>
      <c r="O5614">
        <v>30</v>
      </c>
      <c r="P5614">
        <v>1.08</v>
      </c>
      <c r="Q5614">
        <v>133</v>
      </c>
      <c r="R5614">
        <v>9199</v>
      </c>
      <c r="S5614">
        <v>2</v>
      </c>
      <c r="T5614" t="s">
        <v>58</v>
      </c>
      <c r="U5614" t="s">
        <v>103</v>
      </c>
      <c r="V5614">
        <v>6586</v>
      </c>
      <c r="W5614">
        <v>0.5</v>
      </c>
    </row>
    <row r="5615" spans="7:23" x14ac:dyDescent="0.35">
      <c r="G5615" t="s">
        <v>44</v>
      </c>
      <c r="H5615">
        <v>14337065</v>
      </c>
      <c r="I5615" t="s">
        <v>19</v>
      </c>
      <c r="J5615">
        <v>52.379341104673202</v>
      </c>
      <c r="K5615">
        <v>4.8388018108694801</v>
      </c>
      <c r="L5615" t="s">
        <v>50</v>
      </c>
      <c r="M5615">
        <v>60</v>
      </c>
      <c r="N5615">
        <v>14</v>
      </c>
      <c r="O5615">
        <v>114</v>
      </c>
      <c r="P5615">
        <v>4</v>
      </c>
      <c r="Q5615">
        <v>359</v>
      </c>
      <c r="R5615">
        <v>9211</v>
      </c>
      <c r="S5615">
        <v>2</v>
      </c>
      <c r="T5615" t="s">
        <v>62</v>
      </c>
      <c r="U5615" t="s">
        <v>101</v>
      </c>
      <c r="V5615">
        <v>840</v>
      </c>
      <c r="W5615">
        <v>0.5</v>
      </c>
    </row>
    <row r="5616" spans="7:23" x14ac:dyDescent="0.35">
      <c r="G5616" t="s">
        <v>44</v>
      </c>
      <c r="H5616">
        <v>14467733</v>
      </c>
      <c r="I5616" t="s">
        <v>13</v>
      </c>
      <c r="J5616">
        <v>52.355846034159399</v>
      </c>
      <c r="K5616">
        <v>4.9987660312904296</v>
      </c>
      <c r="L5616" t="s">
        <v>50</v>
      </c>
      <c r="M5616">
        <v>79</v>
      </c>
      <c r="N5616">
        <v>187</v>
      </c>
      <c r="O5616">
        <v>26</v>
      </c>
      <c r="P5616">
        <v>0.96</v>
      </c>
      <c r="Q5616">
        <v>65</v>
      </c>
      <c r="R5616">
        <v>9297</v>
      </c>
      <c r="S5616">
        <v>2</v>
      </c>
      <c r="T5616" t="s">
        <v>86</v>
      </c>
      <c r="U5616" t="s">
        <v>110</v>
      </c>
      <c r="V5616">
        <v>14773</v>
      </c>
      <c r="W5616">
        <v>0.5</v>
      </c>
    </row>
    <row r="5617" spans="7:23" x14ac:dyDescent="0.35">
      <c r="G5617" t="s">
        <v>44</v>
      </c>
      <c r="H5617">
        <v>14504175</v>
      </c>
      <c r="I5617" t="s">
        <v>11</v>
      </c>
      <c r="J5617">
        <v>52.344734636942903</v>
      </c>
      <c r="K5617">
        <v>4.8922799575959504</v>
      </c>
      <c r="L5617" t="s">
        <v>50</v>
      </c>
      <c r="M5617">
        <v>80</v>
      </c>
      <c r="N5617">
        <v>29</v>
      </c>
      <c r="O5617">
        <v>33</v>
      </c>
      <c r="P5617">
        <v>1.21</v>
      </c>
      <c r="Q5617">
        <v>229</v>
      </c>
      <c r="R5617">
        <v>9326</v>
      </c>
      <c r="S5617">
        <v>2</v>
      </c>
      <c r="T5617" t="s">
        <v>58</v>
      </c>
      <c r="U5617" t="s">
        <v>103</v>
      </c>
      <c r="V5617">
        <v>2320</v>
      </c>
      <c r="W5617">
        <v>0.5</v>
      </c>
    </row>
    <row r="5618" spans="7:23" x14ac:dyDescent="0.35">
      <c r="G5618" t="s">
        <v>44</v>
      </c>
      <c r="H5618">
        <v>14563423</v>
      </c>
      <c r="I5618" t="s">
        <v>9</v>
      </c>
      <c r="J5618">
        <v>52.360899632564603</v>
      </c>
      <c r="K5618">
        <v>4.9127397955782097</v>
      </c>
      <c r="L5618" t="s">
        <v>50</v>
      </c>
      <c r="M5618">
        <v>75</v>
      </c>
      <c r="N5618">
        <v>208</v>
      </c>
      <c r="O5618">
        <v>108</v>
      </c>
      <c r="P5618">
        <v>3.9</v>
      </c>
      <c r="Q5618">
        <v>169</v>
      </c>
      <c r="R5618">
        <v>9363</v>
      </c>
      <c r="S5618">
        <v>2</v>
      </c>
      <c r="T5618" t="s">
        <v>64</v>
      </c>
      <c r="U5618" t="s">
        <v>106</v>
      </c>
      <c r="V5618">
        <v>15600</v>
      </c>
      <c r="W5618">
        <v>0.5</v>
      </c>
    </row>
    <row r="5619" spans="7:23" x14ac:dyDescent="0.35">
      <c r="G5619" t="s">
        <v>44</v>
      </c>
      <c r="H5619">
        <v>14609502</v>
      </c>
      <c r="I5619" t="s">
        <v>22</v>
      </c>
      <c r="J5619">
        <v>52.405910276458599</v>
      </c>
      <c r="K5619">
        <v>4.9108447965560797</v>
      </c>
      <c r="L5619" t="s">
        <v>50</v>
      </c>
      <c r="M5619">
        <v>74</v>
      </c>
      <c r="N5619">
        <v>197</v>
      </c>
      <c r="O5619">
        <v>142</v>
      </c>
      <c r="P5619">
        <v>5.16</v>
      </c>
      <c r="Q5619">
        <v>166</v>
      </c>
      <c r="R5619">
        <v>9397</v>
      </c>
      <c r="S5619">
        <v>2</v>
      </c>
      <c r="T5619" t="s">
        <v>80</v>
      </c>
      <c r="U5619" t="s">
        <v>121</v>
      </c>
      <c r="V5619">
        <v>14578</v>
      </c>
      <c r="W5619">
        <v>0.5</v>
      </c>
    </row>
    <row r="5620" spans="7:23" x14ac:dyDescent="0.35">
      <c r="G5620" t="s">
        <v>44</v>
      </c>
      <c r="H5620">
        <v>14665642</v>
      </c>
      <c r="I5620" t="s">
        <v>8</v>
      </c>
      <c r="J5620">
        <v>52.346110698636998</v>
      </c>
      <c r="K5620">
        <v>4.8601887952845102</v>
      </c>
      <c r="L5620" t="s">
        <v>50</v>
      </c>
      <c r="M5620">
        <v>68</v>
      </c>
      <c r="N5620">
        <v>132</v>
      </c>
      <c r="O5620">
        <v>67</v>
      </c>
      <c r="P5620">
        <v>2.4300000000000002</v>
      </c>
      <c r="Q5620">
        <v>1</v>
      </c>
      <c r="R5620">
        <v>9425</v>
      </c>
      <c r="S5620">
        <v>2</v>
      </c>
      <c r="T5620" t="s">
        <v>74</v>
      </c>
      <c r="U5620" t="s">
        <v>111</v>
      </c>
      <c r="V5620">
        <v>8976</v>
      </c>
      <c r="W5620">
        <v>0.5</v>
      </c>
    </row>
    <row r="5621" spans="7:23" x14ac:dyDescent="0.35">
      <c r="G5621" t="s">
        <v>44</v>
      </c>
      <c r="H5621">
        <v>14711799</v>
      </c>
      <c r="I5621" t="s">
        <v>10</v>
      </c>
      <c r="J5621">
        <v>52.386604028748799</v>
      </c>
      <c r="K5621">
        <v>4.9211457062903001</v>
      </c>
      <c r="L5621" t="s">
        <v>50</v>
      </c>
      <c r="M5621">
        <v>85</v>
      </c>
      <c r="N5621">
        <v>70</v>
      </c>
      <c r="O5621">
        <v>93</v>
      </c>
      <c r="P5621">
        <v>3.42</v>
      </c>
      <c r="Q5621">
        <v>290</v>
      </c>
      <c r="R5621">
        <v>9447</v>
      </c>
      <c r="S5621">
        <v>2</v>
      </c>
      <c r="T5621" t="s">
        <v>78</v>
      </c>
      <c r="U5621" t="s">
        <v>98</v>
      </c>
      <c r="V5621">
        <v>5950</v>
      </c>
      <c r="W5621">
        <v>0.5</v>
      </c>
    </row>
    <row r="5622" spans="7:23" x14ac:dyDescent="0.35">
      <c r="G5622" t="s">
        <v>44</v>
      </c>
      <c r="H5622">
        <v>14722105</v>
      </c>
      <c r="I5622" t="s">
        <v>8</v>
      </c>
      <c r="J5622">
        <v>52.352978306211703</v>
      </c>
      <c r="K5622">
        <v>4.88385707048554</v>
      </c>
      <c r="L5622" t="s">
        <v>50</v>
      </c>
      <c r="M5622">
        <v>100</v>
      </c>
      <c r="N5622">
        <v>331</v>
      </c>
      <c r="O5622">
        <v>61</v>
      </c>
      <c r="P5622">
        <v>2.36</v>
      </c>
      <c r="Q5622">
        <v>47</v>
      </c>
      <c r="R5622">
        <v>9451</v>
      </c>
      <c r="S5622">
        <v>2</v>
      </c>
      <c r="T5622" t="s">
        <v>74</v>
      </c>
      <c r="U5622" t="s">
        <v>111</v>
      </c>
      <c r="V5622">
        <v>33100</v>
      </c>
      <c r="W5622">
        <v>0.5</v>
      </c>
    </row>
    <row r="5623" spans="7:23" x14ac:dyDescent="0.35">
      <c r="G5623" t="s">
        <v>44</v>
      </c>
      <c r="H5623">
        <v>14851512</v>
      </c>
      <c r="I5623" t="s">
        <v>19</v>
      </c>
      <c r="J5623">
        <v>52.381468387505997</v>
      </c>
      <c r="K5623">
        <v>4.8534519371391696</v>
      </c>
      <c r="L5623" t="s">
        <v>50</v>
      </c>
      <c r="M5623">
        <v>70</v>
      </c>
      <c r="N5623">
        <v>28</v>
      </c>
      <c r="O5623">
        <v>47</v>
      </c>
      <c r="P5623">
        <v>1.76</v>
      </c>
      <c r="Q5623">
        <v>348</v>
      </c>
      <c r="R5623">
        <v>9531</v>
      </c>
      <c r="S5623">
        <v>2</v>
      </c>
      <c r="T5623" t="s">
        <v>62</v>
      </c>
      <c r="U5623" t="s">
        <v>101</v>
      </c>
      <c r="V5623">
        <v>1960</v>
      </c>
      <c r="W5623">
        <v>0.5</v>
      </c>
    </row>
    <row r="5624" spans="7:23" x14ac:dyDescent="0.35">
      <c r="G5624" t="s">
        <v>44</v>
      </c>
      <c r="H5624">
        <v>14913320</v>
      </c>
      <c r="I5624" t="s">
        <v>25</v>
      </c>
      <c r="J5624">
        <v>52.2992405637141</v>
      </c>
      <c r="K5624">
        <v>4.9939442148261604</v>
      </c>
      <c r="L5624" t="s">
        <v>50</v>
      </c>
      <c r="M5624">
        <v>65</v>
      </c>
      <c r="N5624">
        <v>279</v>
      </c>
      <c r="O5624">
        <v>49</v>
      </c>
      <c r="P5624">
        <v>1.83</v>
      </c>
      <c r="Q5624">
        <v>293</v>
      </c>
      <c r="R5624">
        <v>9567</v>
      </c>
      <c r="S5624">
        <v>2</v>
      </c>
      <c r="T5624" t="s">
        <v>90</v>
      </c>
      <c r="U5624" t="s">
        <v>122</v>
      </c>
      <c r="V5624">
        <v>18135</v>
      </c>
      <c r="W5624">
        <v>0.5</v>
      </c>
    </row>
    <row r="5625" spans="7:23" x14ac:dyDescent="0.35">
      <c r="G5625" t="s">
        <v>44</v>
      </c>
      <c r="H5625">
        <v>14929937</v>
      </c>
      <c r="I5625" t="s">
        <v>18</v>
      </c>
      <c r="J5625">
        <v>52.374069771514101</v>
      </c>
      <c r="K5625">
        <v>4.9491297349228098</v>
      </c>
      <c r="L5625" t="s">
        <v>50</v>
      </c>
      <c r="M5625">
        <v>125</v>
      </c>
      <c r="N5625">
        <v>6</v>
      </c>
      <c r="O5625">
        <v>20</v>
      </c>
      <c r="P5625">
        <v>0.81</v>
      </c>
      <c r="Q5625">
        <v>363</v>
      </c>
      <c r="R5625">
        <v>9581</v>
      </c>
      <c r="S5625">
        <v>2</v>
      </c>
      <c r="T5625" t="s">
        <v>66</v>
      </c>
      <c r="U5625" t="s">
        <v>102</v>
      </c>
      <c r="V5625">
        <v>750</v>
      </c>
      <c r="W5625">
        <v>0.5</v>
      </c>
    </row>
    <row r="5626" spans="7:23" x14ac:dyDescent="0.35">
      <c r="G5626" t="s">
        <v>44</v>
      </c>
      <c r="H5626">
        <v>14930480</v>
      </c>
      <c r="I5626" t="s">
        <v>12</v>
      </c>
      <c r="J5626">
        <v>52.338637921953399</v>
      </c>
      <c r="K5626">
        <v>4.9211123518904802</v>
      </c>
      <c r="L5626" t="s">
        <v>50</v>
      </c>
      <c r="M5626">
        <v>180</v>
      </c>
      <c r="N5626">
        <v>307</v>
      </c>
      <c r="O5626">
        <v>49</v>
      </c>
      <c r="P5626">
        <v>1.81</v>
      </c>
      <c r="Q5626">
        <v>10</v>
      </c>
      <c r="R5626">
        <v>9582</v>
      </c>
      <c r="S5626">
        <v>2</v>
      </c>
      <c r="T5626" t="s">
        <v>72</v>
      </c>
      <c r="U5626" t="s">
        <v>96</v>
      </c>
      <c r="V5626">
        <v>55260</v>
      </c>
      <c r="W5626">
        <v>0.5</v>
      </c>
    </row>
    <row r="5627" spans="7:23" x14ac:dyDescent="0.35">
      <c r="G5627" t="s">
        <v>44</v>
      </c>
      <c r="H5627">
        <v>14931866</v>
      </c>
      <c r="I5627" t="s">
        <v>13</v>
      </c>
      <c r="J5627">
        <v>52.348084701802698</v>
      </c>
      <c r="K5627">
        <v>5.0081889143402698</v>
      </c>
      <c r="L5627" t="s">
        <v>50</v>
      </c>
      <c r="M5627">
        <v>85</v>
      </c>
      <c r="N5627">
        <v>217</v>
      </c>
      <c r="O5627">
        <v>43</v>
      </c>
      <c r="P5627">
        <v>1.65</v>
      </c>
      <c r="Q5627">
        <v>99</v>
      </c>
      <c r="R5627">
        <v>9584</v>
      </c>
      <c r="S5627">
        <v>2</v>
      </c>
      <c r="T5627" t="s">
        <v>86</v>
      </c>
      <c r="U5627" t="s">
        <v>110</v>
      </c>
      <c r="V5627">
        <v>18445</v>
      </c>
      <c r="W5627">
        <v>0.5</v>
      </c>
    </row>
    <row r="5628" spans="7:23" x14ac:dyDescent="0.35">
      <c r="G5628" t="s">
        <v>44</v>
      </c>
      <c r="H5628">
        <v>15038670</v>
      </c>
      <c r="I5628" t="s">
        <v>18</v>
      </c>
      <c r="J5628">
        <v>52.362869000456001</v>
      </c>
      <c r="K5628">
        <v>4.9365268723489901</v>
      </c>
      <c r="L5628" t="s">
        <v>50</v>
      </c>
      <c r="M5628">
        <v>85</v>
      </c>
      <c r="N5628">
        <v>219</v>
      </c>
      <c r="O5628">
        <v>122</v>
      </c>
      <c r="P5628">
        <v>4.5999999999999996</v>
      </c>
      <c r="Q5628">
        <v>149</v>
      </c>
      <c r="R5628">
        <v>9644</v>
      </c>
      <c r="S5628">
        <v>2</v>
      </c>
      <c r="T5628" t="s">
        <v>66</v>
      </c>
      <c r="U5628" t="s">
        <v>102</v>
      </c>
      <c r="V5628">
        <v>18615</v>
      </c>
      <c r="W5628">
        <v>0.5</v>
      </c>
    </row>
    <row r="5629" spans="7:23" x14ac:dyDescent="0.35">
      <c r="G5629" t="s">
        <v>44</v>
      </c>
      <c r="H5629">
        <v>15061198</v>
      </c>
      <c r="I5629" t="s">
        <v>18</v>
      </c>
      <c r="J5629">
        <v>52.375079840313198</v>
      </c>
      <c r="K5629">
        <v>4.9402218575670602</v>
      </c>
      <c r="L5629" t="s">
        <v>50</v>
      </c>
      <c r="M5629">
        <v>96</v>
      </c>
      <c r="N5629">
        <v>299</v>
      </c>
      <c r="O5629">
        <v>124</v>
      </c>
      <c r="P5629">
        <v>4.68</v>
      </c>
      <c r="Q5629">
        <v>152</v>
      </c>
      <c r="R5629">
        <v>9653</v>
      </c>
      <c r="S5629">
        <v>2</v>
      </c>
      <c r="T5629" t="s">
        <v>66</v>
      </c>
      <c r="U5629" t="s">
        <v>102</v>
      </c>
      <c r="V5629">
        <v>28704</v>
      </c>
      <c r="W5629">
        <v>0.5</v>
      </c>
    </row>
    <row r="5630" spans="7:23" x14ac:dyDescent="0.35">
      <c r="G5630" t="s">
        <v>44</v>
      </c>
      <c r="H5630">
        <v>15098834</v>
      </c>
      <c r="I5630" t="s">
        <v>25</v>
      </c>
      <c r="J5630">
        <v>52.305555728800101</v>
      </c>
      <c r="K5630">
        <v>4.9793469396564101</v>
      </c>
      <c r="L5630" t="s">
        <v>50</v>
      </c>
      <c r="M5630">
        <v>84</v>
      </c>
      <c r="N5630">
        <v>280</v>
      </c>
      <c r="O5630">
        <v>33</v>
      </c>
      <c r="P5630">
        <v>1.28</v>
      </c>
      <c r="Q5630">
        <v>86</v>
      </c>
      <c r="R5630">
        <v>9682</v>
      </c>
      <c r="S5630">
        <v>2</v>
      </c>
      <c r="T5630" t="s">
        <v>90</v>
      </c>
      <c r="U5630" t="s">
        <v>122</v>
      </c>
      <c r="V5630">
        <v>23520</v>
      </c>
      <c r="W5630">
        <v>0.5</v>
      </c>
    </row>
    <row r="5631" spans="7:23" x14ac:dyDescent="0.35">
      <c r="G5631" t="s">
        <v>44</v>
      </c>
      <c r="H5631">
        <v>15170777</v>
      </c>
      <c r="I5631" t="s">
        <v>20</v>
      </c>
      <c r="J5631">
        <v>52.366658929792798</v>
      </c>
      <c r="K5631">
        <v>4.8308260539108803</v>
      </c>
      <c r="L5631" t="s">
        <v>50</v>
      </c>
      <c r="M5631">
        <v>70</v>
      </c>
      <c r="N5631">
        <v>289</v>
      </c>
      <c r="O5631">
        <v>11</v>
      </c>
      <c r="P5631">
        <v>0.43</v>
      </c>
      <c r="Q5631">
        <v>17</v>
      </c>
      <c r="R5631">
        <v>9732</v>
      </c>
      <c r="S5631">
        <v>2</v>
      </c>
      <c r="T5631" t="s">
        <v>70</v>
      </c>
      <c r="U5631" t="s">
        <v>104</v>
      </c>
      <c r="V5631">
        <v>20230</v>
      </c>
      <c r="W5631">
        <v>0.5</v>
      </c>
    </row>
    <row r="5632" spans="7:23" x14ac:dyDescent="0.35">
      <c r="G5632" t="s">
        <v>44</v>
      </c>
      <c r="H5632">
        <v>15192210</v>
      </c>
      <c r="I5632" t="s">
        <v>8</v>
      </c>
      <c r="J5632">
        <v>52.351846726775598</v>
      </c>
      <c r="K5632">
        <v>4.8639742753336597</v>
      </c>
      <c r="L5632" t="s">
        <v>50</v>
      </c>
      <c r="M5632">
        <v>115</v>
      </c>
      <c r="N5632">
        <v>16</v>
      </c>
      <c r="O5632">
        <v>57</v>
      </c>
      <c r="P5632">
        <v>2.19</v>
      </c>
      <c r="Q5632">
        <v>172</v>
      </c>
      <c r="R5632">
        <v>9738</v>
      </c>
      <c r="S5632">
        <v>2</v>
      </c>
      <c r="T5632" t="s">
        <v>74</v>
      </c>
      <c r="U5632" t="s">
        <v>111</v>
      </c>
      <c r="V5632">
        <v>1840</v>
      </c>
      <c r="W5632">
        <v>0.5</v>
      </c>
    </row>
    <row r="5633" spans="7:23" x14ac:dyDescent="0.35">
      <c r="G5633" t="s">
        <v>44</v>
      </c>
      <c r="H5633">
        <v>15258535</v>
      </c>
      <c r="I5633" t="s">
        <v>11</v>
      </c>
      <c r="J5633">
        <v>52.350097533574697</v>
      </c>
      <c r="K5633">
        <v>4.8934077568791503</v>
      </c>
      <c r="L5633" t="s">
        <v>50</v>
      </c>
      <c r="M5633">
        <v>70</v>
      </c>
      <c r="N5633">
        <v>307</v>
      </c>
      <c r="O5633">
        <v>242</v>
      </c>
      <c r="P5633">
        <v>9.1300000000000008</v>
      </c>
      <c r="Q5633">
        <v>55</v>
      </c>
      <c r="R5633">
        <v>9770</v>
      </c>
      <c r="S5633">
        <v>2</v>
      </c>
      <c r="T5633" t="s">
        <v>58</v>
      </c>
      <c r="U5633" t="s">
        <v>103</v>
      </c>
      <c r="V5633">
        <v>21490</v>
      </c>
      <c r="W5633">
        <v>0.5</v>
      </c>
    </row>
    <row r="5634" spans="7:23" x14ac:dyDescent="0.35">
      <c r="G5634" t="s">
        <v>44</v>
      </c>
      <c r="H5634">
        <v>15294020</v>
      </c>
      <c r="I5634" t="s">
        <v>24</v>
      </c>
      <c r="J5634">
        <v>52.3582991326412</v>
      </c>
      <c r="K5634">
        <v>4.7824779714329102</v>
      </c>
      <c r="L5634" t="s">
        <v>50</v>
      </c>
      <c r="M5634">
        <v>29</v>
      </c>
      <c r="N5634">
        <v>359</v>
      </c>
      <c r="O5634">
        <v>38</v>
      </c>
      <c r="P5634">
        <v>1.56</v>
      </c>
      <c r="Q5634">
        <v>4</v>
      </c>
      <c r="R5634">
        <v>9792</v>
      </c>
      <c r="S5634">
        <v>2</v>
      </c>
      <c r="T5634" t="s">
        <v>84</v>
      </c>
      <c r="U5634" t="s">
        <v>118</v>
      </c>
      <c r="V5634">
        <v>10411</v>
      </c>
      <c r="W5634">
        <v>0.5</v>
      </c>
    </row>
    <row r="5635" spans="7:23" x14ac:dyDescent="0.35">
      <c r="G5635" t="s">
        <v>44</v>
      </c>
      <c r="H5635">
        <v>15351560</v>
      </c>
      <c r="I5635" t="s">
        <v>13</v>
      </c>
      <c r="J5635">
        <v>52.357111681038702</v>
      </c>
      <c r="K5635">
        <v>4.9955320666624301</v>
      </c>
      <c r="L5635" t="s">
        <v>50</v>
      </c>
      <c r="M5635">
        <v>46</v>
      </c>
      <c r="N5635">
        <v>333</v>
      </c>
      <c r="O5635">
        <v>73</v>
      </c>
      <c r="P5635">
        <v>4.4400000000000004</v>
      </c>
      <c r="Q5635">
        <v>92</v>
      </c>
      <c r="R5635">
        <v>9825</v>
      </c>
      <c r="S5635">
        <v>2</v>
      </c>
      <c r="T5635" t="s">
        <v>86</v>
      </c>
      <c r="U5635" t="s">
        <v>110</v>
      </c>
      <c r="V5635">
        <v>15318</v>
      </c>
      <c r="W5635">
        <v>0.5</v>
      </c>
    </row>
    <row r="5636" spans="7:23" x14ac:dyDescent="0.35">
      <c r="G5636" t="s">
        <v>44</v>
      </c>
      <c r="H5636">
        <v>15371462</v>
      </c>
      <c r="I5636" t="s">
        <v>10</v>
      </c>
      <c r="J5636">
        <v>52.4013859578059</v>
      </c>
      <c r="K5636">
        <v>4.9008076772170996</v>
      </c>
      <c r="L5636" t="s">
        <v>50</v>
      </c>
      <c r="M5636">
        <v>95</v>
      </c>
      <c r="N5636">
        <v>347</v>
      </c>
      <c r="O5636">
        <v>35</v>
      </c>
      <c r="P5636">
        <v>1.35</v>
      </c>
      <c r="Q5636">
        <v>93</v>
      </c>
      <c r="R5636">
        <v>9843</v>
      </c>
      <c r="S5636">
        <v>2</v>
      </c>
      <c r="T5636" t="s">
        <v>78</v>
      </c>
      <c r="U5636" t="s">
        <v>98</v>
      </c>
      <c r="V5636">
        <v>32965</v>
      </c>
      <c r="W5636">
        <v>0.5</v>
      </c>
    </row>
    <row r="5637" spans="7:23" x14ac:dyDescent="0.35">
      <c r="G5637" t="s">
        <v>44</v>
      </c>
      <c r="H5637">
        <v>15404969</v>
      </c>
      <c r="I5637" t="s">
        <v>8</v>
      </c>
      <c r="J5637">
        <v>52.352272933843601</v>
      </c>
      <c r="K5637">
        <v>4.8637327603634803</v>
      </c>
      <c r="L5637" t="s">
        <v>50</v>
      </c>
      <c r="M5637">
        <v>94</v>
      </c>
      <c r="N5637">
        <v>313</v>
      </c>
      <c r="O5637">
        <v>80</v>
      </c>
      <c r="P5637">
        <v>3.07</v>
      </c>
      <c r="Q5637">
        <v>36</v>
      </c>
      <c r="R5637">
        <v>9861</v>
      </c>
      <c r="S5637">
        <v>2</v>
      </c>
      <c r="T5637" t="s">
        <v>74</v>
      </c>
      <c r="U5637" t="s">
        <v>111</v>
      </c>
      <c r="V5637">
        <v>29422</v>
      </c>
      <c r="W5637">
        <v>0.5</v>
      </c>
    </row>
    <row r="5638" spans="7:23" x14ac:dyDescent="0.35">
      <c r="G5638" t="s">
        <v>44</v>
      </c>
      <c r="H5638">
        <v>15421742</v>
      </c>
      <c r="I5638" t="s">
        <v>19</v>
      </c>
      <c r="J5638">
        <v>52.379749596596199</v>
      </c>
      <c r="K5638">
        <v>4.8475103050216699</v>
      </c>
      <c r="L5638" t="s">
        <v>50</v>
      </c>
      <c r="M5638">
        <v>80</v>
      </c>
      <c r="N5638">
        <v>150</v>
      </c>
      <c r="O5638">
        <v>5</v>
      </c>
      <c r="P5638">
        <v>0.19</v>
      </c>
      <c r="Q5638">
        <v>52</v>
      </c>
      <c r="R5638">
        <v>9869</v>
      </c>
      <c r="S5638">
        <v>2</v>
      </c>
      <c r="T5638" t="s">
        <v>62</v>
      </c>
      <c r="U5638" t="s">
        <v>101</v>
      </c>
      <c r="V5638">
        <v>12000</v>
      </c>
      <c r="W5638">
        <v>0.5</v>
      </c>
    </row>
    <row r="5639" spans="7:23" x14ac:dyDescent="0.35">
      <c r="G5639" t="s">
        <v>44</v>
      </c>
      <c r="H5639">
        <v>15462945</v>
      </c>
      <c r="I5639" t="s">
        <v>17</v>
      </c>
      <c r="J5639">
        <v>52.376385745710103</v>
      </c>
      <c r="K5639">
        <v>4.8117763630833998</v>
      </c>
      <c r="L5639" t="s">
        <v>50</v>
      </c>
      <c r="M5639">
        <v>80</v>
      </c>
      <c r="N5639">
        <v>361</v>
      </c>
      <c r="O5639">
        <v>18</v>
      </c>
      <c r="P5639">
        <v>0.69</v>
      </c>
      <c r="Q5639">
        <v>1</v>
      </c>
      <c r="R5639">
        <v>9909</v>
      </c>
      <c r="S5639">
        <v>2</v>
      </c>
      <c r="T5639" t="s">
        <v>94</v>
      </c>
      <c r="U5639" t="s">
        <v>116</v>
      </c>
      <c r="V5639">
        <v>28880</v>
      </c>
      <c r="W5639">
        <v>0.5</v>
      </c>
    </row>
    <row r="5640" spans="7:23" x14ac:dyDescent="0.35">
      <c r="G5640" t="s">
        <v>44</v>
      </c>
      <c r="H5640">
        <v>15514843</v>
      </c>
      <c r="I5640" t="s">
        <v>13</v>
      </c>
      <c r="J5640">
        <v>52.358254133476102</v>
      </c>
      <c r="K5640">
        <v>4.9920388117342602</v>
      </c>
      <c r="L5640" t="s">
        <v>50</v>
      </c>
      <c r="M5640">
        <v>62</v>
      </c>
      <c r="N5640">
        <v>189</v>
      </c>
      <c r="O5640">
        <v>39</v>
      </c>
      <c r="P5640">
        <v>1.55</v>
      </c>
      <c r="Q5640">
        <v>65</v>
      </c>
      <c r="R5640">
        <v>9937</v>
      </c>
      <c r="S5640">
        <v>2</v>
      </c>
      <c r="T5640" t="s">
        <v>86</v>
      </c>
      <c r="U5640" t="s">
        <v>110</v>
      </c>
      <c r="V5640">
        <v>11718</v>
      </c>
      <c r="W5640">
        <v>0.5</v>
      </c>
    </row>
    <row r="5641" spans="7:23" x14ac:dyDescent="0.35">
      <c r="G5641" t="s">
        <v>44</v>
      </c>
      <c r="H5641">
        <v>15527704</v>
      </c>
      <c r="I5641" t="s">
        <v>15</v>
      </c>
      <c r="J5641">
        <v>52.390135994603597</v>
      </c>
      <c r="K5641">
        <v>4.8872302225696496</v>
      </c>
      <c r="L5641" t="s">
        <v>50</v>
      </c>
      <c r="M5641">
        <v>117</v>
      </c>
      <c r="N5641">
        <v>107</v>
      </c>
      <c r="O5641">
        <v>167</v>
      </c>
      <c r="P5641">
        <v>6.46</v>
      </c>
      <c r="Q5641">
        <v>268</v>
      </c>
      <c r="R5641">
        <v>9945</v>
      </c>
      <c r="S5641">
        <v>2</v>
      </c>
      <c r="T5641" t="s">
        <v>60</v>
      </c>
      <c r="U5641" t="s">
        <v>100</v>
      </c>
      <c r="V5641">
        <v>12519</v>
      </c>
      <c r="W5641">
        <v>0.5</v>
      </c>
    </row>
    <row r="5642" spans="7:23" x14ac:dyDescent="0.35">
      <c r="G5642" t="s">
        <v>44</v>
      </c>
      <c r="H5642">
        <v>15595655</v>
      </c>
      <c r="I5642" t="s">
        <v>8</v>
      </c>
      <c r="J5642">
        <v>52.356431015132202</v>
      </c>
      <c r="K5642">
        <v>4.8510790914941904</v>
      </c>
      <c r="L5642" t="s">
        <v>50</v>
      </c>
      <c r="M5642">
        <v>145</v>
      </c>
      <c r="N5642">
        <v>298</v>
      </c>
      <c r="O5642">
        <v>33</v>
      </c>
      <c r="P5642">
        <v>1.34</v>
      </c>
      <c r="Q5642">
        <v>153</v>
      </c>
      <c r="R5642">
        <v>9995</v>
      </c>
      <c r="S5642">
        <v>2</v>
      </c>
      <c r="T5642" t="s">
        <v>74</v>
      </c>
      <c r="U5642" t="s">
        <v>111</v>
      </c>
      <c r="V5642">
        <v>43210</v>
      </c>
      <c r="W5642">
        <v>0.5</v>
      </c>
    </row>
    <row r="5643" spans="7:23" x14ac:dyDescent="0.35">
      <c r="G5643" t="s">
        <v>44</v>
      </c>
      <c r="H5643">
        <v>15626831</v>
      </c>
      <c r="I5643" t="s">
        <v>18</v>
      </c>
      <c r="J5643">
        <v>52.3772495217978</v>
      </c>
      <c r="K5643">
        <v>4.9395686671032601</v>
      </c>
      <c r="L5643" t="s">
        <v>50</v>
      </c>
      <c r="M5643">
        <v>119</v>
      </c>
      <c r="N5643">
        <v>78</v>
      </c>
      <c r="O5643">
        <v>115</v>
      </c>
      <c r="P5643">
        <v>4.49</v>
      </c>
      <c r="Q5643">
        <v>117</v>
      </c>
      <c r="R5643">
        <v>10009</v>
      </c>
      <c r="S5643">
        <v>2</v>
      </c>
      <c r="T5643" t="s">
        <v>66</v>
      </c>
      <c r="U5643" t="s">
        <v>102</v>
      </c>
      <c r="V5643">
        <v>9282</v>
      </c>
      <c r="W5643">
        <v>0.5</v>
      </c>
    </row>
    <row r="5644" spans="7:23" x14ac:dyDescent="0.35">
      <c r="G5644" t="s">
        <v>44</v>
      </c>
      <c r="H5644">
        <v>15655124</v>
      </c>
      <c r="I5644" t="s">
        <v>15</v>
      </c>
      <c r="J5644">
        <v>52.373831238202698</v>
      </c>
      <c r="K5644">
        <v>4.8745585455314604</v>
      </c>
      <c r="L5644" t="s">
        <v>50</v>
      </c>
      <c r="M5644">
        <v>125</v>
      </c>
      <c r="N5644">
        <v>361</v>
      </c>
      <c r="O5644">
        <v>33</v>
      </c>
      <c r="P5644">
        <v>1.31</v>
      </c>
      <c r="Q5644">
        <v>23</v>
      </c>
      <c r="R5644">
        <v>10033</v>
      </c>
      <c r="S5644">
        <v>2</v>
      </c>
      <c r="T5644" t="s">
        <v>60</v>
      </c>
      <c r="U5644" t="s">
        <v>100</v>
      </c>
      <c r="V5644">
        <v>45125</v>
      </c>
      <c r="W5644">
        <v>0.5</v>
      </c>
    </row>
    <row r="5645" spans="7:23" x14ac:dyDescent="0.35">
      <c r="G5645" t="s">
        <v>44</v>
      </c>
      <c r="H5645">
        <v>15744385</v>
      </c>
      <c r="I5645" t="s">
        <v>21</v>
      </c>
      <c r="J5645">
        <v>52.347840976913197</v>
      </c>
      <c r="K5645">
        <v>4.7877997218798303</v>
      </c>
      <c r="L5645" t="s">
        <v>50</v>
      </c>
      <c r="M5645">
        <v>65</v>
      </c>
      <c r="N5645">
        <v>304</v>
      </c>
      <c r="O5645">
        <v>38</v>
      </c>
      <c r="P5645">
        <v>1.53</v>
      </c>
      <c r="Q5645">
        <v>8</v>
      </c>
      <c r="R5645">
        <v>10072</v>
      </c>
      <c r="S5645">
        <v>2</v>
      </c>
      <c r="T5645" t="s">
        <v>88</v>
      </c>
      <c r="U5645" t="s">
        <v>105</v>
      </c>
      <c r="V5645">
        <v>19760</v>
      </c>
      <c r="W5645">
        <v>0.5</v>
      </c>
    </row>
    <row r="5646" spans="7:23" x14ac:dyDescent="0.35">
      <c r="G5646" t="s">
        <v>44</v>
      </c>
      <c r="H5646">
        <v>15763486</v>
      </c>
      <c r="I5646" t="s">
        <v>13</v>
      </c>
      <c r="J5646">
        <v>52.361773181644203</v>
      </c>
      <c r="K5646">
        <v>4.9806874669194698</v>
      </c>
      <c r="L5646" t="s">
        <v>50</v>
      </c>
      <c r="M5646">
        <v>79</v>
      </c>
      <c r="N5646">
        <v>269</v>
      </c>
      <c r="O5646">
        <v>40</v>
      </c>
      <c r="P5646">
        <v>1.59</v>
      </c>
      <c r="Q5646">
        <v>125</v>
      </c>
      <c r="R5646">
        <v>10085</v>
      </c>
      <c r="S5646">
        <v>2</v>
      </c>
      <c r="T5646" t="s">
        <v>86</v>
      </c>
      <c r="U5646" t="s">
        <v>110</v>
      </c>
      <c r="V5646">
        <v>21251</v>
      </c>
      <c r="W5646">
        <v>0.5</v>
      </c>
    </row>
    <row r="5647" spans="7:23" x14ac:dyDescent="0.35">
      <c r="G5647" t="s">
        <v>44</v>
      </c>
      <c r="H5647">
        <v>15786299</v>
      </c>
      <c r="I5647" t="s">
        <v>17</v>
      </c>
      <c r="J5647">
        <v>52.3819614039407</v>
      </c>
      <c r="K5647">
        <v>4.8227407260130004</v>
      </c>
      <c r="L5647" t="s">
        <v>50</v>
      </c>
      <c r="M5647">
        <v>50</v>
      </c>
      <c r="N5647">
        <v>345</v>
      </c>
      <c r="O5647">
        <v>41</v>
      </c>
      <c r="P5647">
        <v>1.61</v>
      </c>
      <c r="Q5647">
        <v>73</v>
      </c>
      <c r="R5647">
        <v>10106</v>
      </c>
      <c r="S5647">
        <v>2</v>
      </c>
      <c r="T5647" t="s">
        <v>94</v>
      </c>
      <c r="U5647" t="s">
        <v>116</v>
      </c>
      <c r="V5647">
        <v>17250</v>
      </c>
      <c r="W5647">
        <v>0.5</v>
      </c>
    </row>
    <row r="5648" spans="7:23" x14ac:dyDescent="0.35">
      <c r="G5648" t="s">
        <v>44</v>
      </c>
      <c r="H5648">
        <v>15795640</v>
      </c>
      <c r="I5648" t="s">
        <v>17</v>
      </c>
      <c r="J5648">
        <v>52.381442095982997</v>
      </c>
      <c r="K5648">
        <v>4.8074516442995696</v>
      </c>
      <c r="L5648" t="s">
        <v>50</v>
      </c>
      <c r="M5648">
        <v>143</v>
      </c>
      <c r="N5648">
        <v>299</v>
      </c>
      <c r="O5648">
        <v>30</v>
      </c>
      <c r="P5648">
        <v>1.27</v>
      </c>
      <c r="Q5648">
        <v>79</v>
      </c>
      <c r="R5648">
        <v>10113</v>
      </c>
      <c r="S5648">
        <v>2</v>
      </c>
      <c r="T5648" t="s">
        <v>94</v>
      </c>
      <c r="U5648" t="s">
        <v>116</v>
      </c>
      <c r="V5648">
        <v>42757</v>
      </c>
      <c r="W5648">
        <v>0.5</v>
      </c>
    </row>
    <row r="5649" spans="7:23" x14ac:dyDescent="0.35">
      <c r="G5649" t="s">
        <v>44</v>
      </c>
      <c r="H5649">
        <v>15818103</v>
      </c>
      <c r="I5649" t="s">
        <v>27</v>
      </c>
      <c r="J5649">
        <v>52.321334178069399</v>
      </c>
      <c r="K5649">
        <v>4.98818838519158</v>
      </c>
      <c r="L5649" t="s">
        <v>50</v>
      </c>
      <c r="M5649">
        <v>100</v>
      </c>
      <c r="N5649">
        <v>217</v>
      </c>
      <c r="O5649">
        <v>25</v>
      </c>
      <c r="P5649">
        <v>0.99</v>
      </c>
      <c r="Q5649">
        <v>103</v>
      </c>
      <c r="R5649">
        <v>10128</v>
      </c>
      <c r="S5649">
        <v>2</v>
      </c>
      <c r="T5649" t="s">
        <v>107</v>
      </c>
      <c r="U5649" t="s">
        <v>108</v>
      </c>
      <c r="V5649">
        <v>21700</v>
      </c>
      <c r="W5649">
        <v>0.5</v>
      </c>
    </row>
    <row r="5650" spans="7:23" x14ac:dyDescent="0.35">
      <c r="G5650" t="s">
        <v>44</v>
      </c>
      <c r="H5650">
        <v>15886823</v>
      </c>
      <c r="I5650" t="s">
        <v>27</v>
      </c>
      <c r="J5650">
        <v>52.320465430529602</v>
      </c>
      <c r="K5650">
        <v>4.9865418236986701</v>
      </c>
      <c r="L5650" t="s">
        <v>50</v>
      </c>
      <c r="M5650">
        <v>60</v>
      </c>
      <c r="N5650">
        <v>214</v>
      </c>
      <c r="O5650">
        <v>12</v>
      </c>
      <c r="P5650">
        <v>0.53</v>
      </c>
      <c r="Q5650">
        <v>118</v>
      </c>
      <c r="R5650">
        <v>10173</v>
      </c>
      <c r="S5650">
        <v>2</v>
      </c>
      <c r="T5650" t="s">
        <v>107</v>
      </c>
      <c r="U5650" t="s">
        <v>108</v>
      </c>
      <c r="V5650">
        <v>12840</v>
      </c>
      <c r="W5650">
        <v>0.5</v>
      </c>
    </row>
    <row r="5651" spans="7:23" x14ac:dyDescent="0.35">
      <c r="G5651" t="s">
        <v>44</v>
      </c>
      <c r="H5651">
        <v>15963995</v>
      </c>
      <c r="I5651" t="s">
        <v>27</v>
      </c>
      <c r="J5651">
        <v>52.321267152956501</v>
      </c>
      <c r="K5651">
        <v>4.9883488025910196</v>
      </c>
      <c r="L5651" t="s">
        <v>50</v>
      </c>
      <c r="M5651">
        <v>80</v>
      </c>
      <c r="N5651">
        <v>198</v>
      </c>
      <c r="O5651">
        <v>14</v>
      </c>
      <c r="P5651">
        <v>0.66</v>
      </c>
      <c r="Q5651">
        <v>141</v>
      </c>
      <c r="R5651">
        <v>10225</v>
      </c>
      <c r="S5651">
        <v>2</v>
      </c>
      <c r="T5651" t="s">
        <v>107</v>
      </c>
      <c r="U5651" t="s">
        <v>108</v>
      </c>
      <c r="V5651">
        <v>15840</v>
      </c>
      <c r="W5651">
        <v>0.5</v>
      </c>
    </row>
    <row r="5652" spans="7:23" x14ac:dyDescent="0.35">
      <c r="G5652" t="s">
        <v>44</v>
      </c>
      <c r="H5652">
        <v>15985903</v>
      </c>
      <c r="I5652" t="s">
        <v>11</v>
      </c>
      <c r="J5652">
        <v>52.346162861193598</v>
      </c>
      <c r="K5652">
        <v>4.8901604897666502</v>
      </c>
      <c r="L5652" t="s">
        <v>50</v>
      </c>
      <c r="M5652">
        <v>60</v>
      </c>
      <c r="N5652">
        <v>321</v>
      </c>
      <c r="O5652">
        <v>14</v>
      </c>
      <c r="P5652">
        <v>0.59</v>
      </c>
      <c r="Q5652">
        <v>8</v>
      </c>
      <c r="R5652">
        <v>10238</v>
      </c>
      <c r="S5652">
        <v>2</v>
      </c>
      <c r="T5652" t="s">
        <v>58</v>
      </c>
      <c r="U5652" t="s">
        <v>103</v>
      </c>
      <c r="V5652">
        <v>19260</v>
      </c>
      <c r="W5652">
        <v>0.5</v>
      </c>
    </row>
    <row r="5653" spans="7:23" x14ac:dyDescent="0.35">
      <c r="G5653" t="s">
        <v>44</v>
      </c>
      <c r="H5653">
        <v>16050056</v>
      </c>
      <c r="I5653" t="s">
        <v>22</v>
      </c>
      <c r="J5653">
        <v>52.410421402955301</v>
      </c>
      <c r="K5653">
        <v>4.8930023739564001</v>
      </c>
      <c r="L5653" t="s">
        <v>50</v>
      </c>
      <c r="M5653">
        <v>80</v>
      </c>
      <c r="N5653">
        <v>202</v>
      </c>
      <c r="O5653">
        <v>50</v>
      </c>
      <c r="P5653">
        <v>2.02</v>
      </c>
      <c r="Q5653">
        <v>178</v>
      </c>
      <c r="R5653">
        <v>10288</v>
      </c>
      <c r="S5653">
        <v>2</v>
      </c>
      <c r="T5653" t="s">
        <v>80</v>
      </c>
      <c r="U5653" t="s">
        <v>121</v>
      </c>
      <c r="V5653">
        <v>16160</v>
      </c>
      <c r="W5653">
        <v>0.5</v>
      </c>
    </row>
    <row r="5654" spans="7:23" x14ac:dyDescent="0.35">
      <c r="G5654" t="s">
        <v>44</v>
      </c>
      <c r="H5654">
        <v>16069039</v>
      </c>
      <c r="I5654" t="s">
        <v>11</v>
      </c>
      <c r="J5654">
        <v>52.345469966072898</v>
      </c>
      <c r="K5654">
        <v>4.88930835822321</v>
      </c>
      <c r="L5654" t="s">
        <v>50</v>
      </c>
      <c r="M5654">
        <v>89</v>
      </c>
      <c r="N5654">
        <v>350</v>
      </c>
      <c r="O5654">
        <v>27</v>
      </c>
      <c r="P5654">
        <v>1.1399999999999999</v>
      </c>
      <c r="Q5654">
        <v>7</v>
      </c>
      <c r="R5654">
        <v>10299</v>
      </c>
      <c r="S5654">
        <v>2</v>
      </c>
      <c r="T5654" t="s">
        <v>58</v>
      </c>
      <c r="U5654" t="s">
        <v>103</v>
      </c>
      <c r="V5654">
        <v>31150</v>
      </c>
      <c r="W5654">
        <v>0.5</v>
      </c>
    </row>
    <row r="5655" spans="7:23" x14ac:dyDescent="0.35">
      <c r="G5655" t="s">
        <v>44</v>
      </c>
      <c r="H5655">
        <v>16210580</v>
      </c>
      <c r="I5655" t="s">
        <v>19</v>
      </c>
      <c r="J5655">
        <v>52.382336054217099</v>
      </c>
      <c r="K5655">
        <v>4.85499701122255</v>
      </c>
      <c r="L5655" t="s">
        <v>50</v>
      </c>
      <c r="M5655">
        <v>70</v>
      </c>
      <c r="N5655">
        <v>314</v>
      </c>
      <c r="O5655">
        <v>151</v>
      </c>
      <c r="P5655">
        <v>6.24</v>
      </c>
      <c r="Q5655">
        <v>53</v>
      </c>
      <c r="R5655">
        <v>10408</v>
      </c>
      <c r="S5655">
        <v>2</v>
      </c>
      <c r="T5655" t="s">
        <v>62</v>
      </c>
      <c r="U5655" t="s">
        <v>101</v>
      </c>
      <c r="V5655">
        <v>21980</v>
      </c>
      <c r="W5655">
        <v>0.5</v>
      </c>
    </row>
    <row r="5656" spans="7:23" x14ac:dyDescent="0.35">
      <c r="G5656" t="s">
        <v>44</v>
      </c>
      <c r="H5656">
        <v>16247842</v>
      </c>
      <c r="I5656" t="s">
        <v>8</v>
      </c>
      <c r="J5656">
        <v>52.341013192069397</v>
      </c>
      <c r="K5656">
        <v>4.8480541081592099</v>
      </c>
      <c r="L5656" t="s">
        <v>50</v>
      </c>
      <c r="M5656">
        <v>68</v>
      </c>
      <c r="N5656">
        <v>342</v>
      </c>
      <c r="O5656">
        <v>19</v>
      </c>
      <c r="P5656">
        <v>0.81</v>
      </c>
      <c r="Q5656">
        <v>21</v>
      </c>
      <c r="R5656">
        <v>10428</v>
      </c>
      <c r="S5656">
        <v>2</v>
      </c>
      <c r="T5656" t="s">
        <v>74</v>
      </c>
      <c r="U5656" t="s">
        <v>111</v>
      </c>
      <c r="V5656">
        <v>23256</v>
      </c>
      <c r="W5656">
        <v>0.5</v>
      </c>
    </row>
    <row r="5657" spans="7:23" x14ac:dyDescent="0.35">
      <c r="G5657" t="s">
        <v>44</v>
      </c>
      <c r="H5657">
        <v>16253557</v>
      </c>
      <c r="I5657" t="s">
        <v>11</v>
      </c>
      <c r="J5657">
        <v>52.344844175675803</v>
      </c>
      <c r="K5657">
        <v>4.8981975894646599</v>
      </c>
      <c r="L5657" t="s">
        <v>50</v>
      </c>
      <c r="M5657">
        <v>83</v>
      </c>
      <c r="N5657">
        <v>41</v>
      </c>
      <c r="O5657">
        <v>51</v>
      </c>
      <c r="P5657">
        <v>2.13</v>
      </c>
      <c r="Q5657">
        <v>250</v>
      </c>
      <c r="R5657">
        <v>10437</v>
      </c>
      <c r="S5657">
        <v>2</v>
      </c>
      <c r="T5657" t="s">
        <v>58</v>
      </c>
      <c r="U5657" t="s">
        <v>103</v>
      </c>
      <c r="V5657">
        <v>3403</v>
      </c>
      <c r="W5657">
        <v>0.5</v>
      </c>
    </row>
    <row r="5658" spans="7:23" x14ac:dyDescent="0.35">
      <c r="G5658" t="s">
        <v>44</v>
      </c>
      <c r="H5658">
        <v>16254318</v>
      </c>
      <c r="I5658" t="s">
        <v>11</v>
      </c>
      <c r="J5658">
        <v>52.356082046084701</v>
      </c>
      <c r="K5658">
        <v>4.8958209036838998</v>
      </c>
      <c r="L5658" t="s">
        <v>50</v>
      </c>
      <c r="M5658">
        <v>130</v>
      </c>
      <c r="N5658">
        <v>36</v>
      </c>
      <c r="O5658">
        <v>108</v>
      </c>
      <c r="P5658">
        <v>4.5999999999999996</v>
      </c>
      <c r="Q5658">
        <v>309</v>
      </c>
      <c r="R5658">
        <v>10439</v>
      </c>
      <c r="S5658">
        <v>2</v>
      </c>
      <c r="T5658" t="s">
        <v>58</v>
      </c>
      <c r="U5658" t="s">
        <v>103</v>
      </c>
      <c r="V5658">
        <v>4680</v>
      </c>
      <c r="W5658">
        <v>0.5</v>
      </c>
    </row>
    <row r="5659" spans="7:23" x14ac:dyDescent="0.35">
      <c r="G5659" t="s">
        <v>44</v>
      </c>
      <c r="H5659">
        <v>16301227</v>
      </c>
      <c r="I5659" t="s">
        <v>10</v>
      </c>
      <c r="J5659">
        <v>52.386658361289399</v>
      </c>
      <c r="K5659">
        <v>4.9212640654393001</v>
      </c>
      <c r="L5659" t="s">
        <v>50</v>
      </c>
      <c r="M5659">
        <v>53</v>
      </c>
      <c r="N5659">
        <v>289</v>
      </c>
      <c r="O5659">
        <v>130</v>
      </c>
      <c r="P5659">
        <v>5.42</v>
      </c>
      <c r="Q5659">
        <v>72</v>
      </c>
      <c r="R5659">
        <v>10475</v>
      </c>
      <c r="S5659">
        <v>2</v>
      </c>
      <c r="T5659" t="s">
        <v>78</v>
      </c>
      <c r="U5659" t="s">
        <v>98</v>
      </c>
      <c r="V5659">
        <v>15317</v>
      </c>
      <c r="W5659">
        <v>0.5</v>
      </c>
    </row>
    <row r="5660" spans="7:23" x14ac:dyDescent="0.35">
      <c r="G5660" t="s">
        <v>44</v>
      </c>
      <c r="H5660">
        <v>16333022</v>
      </c>
      <c r="I5660" t="s">
        <v>27</v>
      </c>
      <c r="J5660">
        <v>52.322438369631001</v>
      </c>
      <c r="K5660">
        <v>4.9869548058092601</v>
      </c>
      <c r="L5660" t="s">
        <v>50</v>
      </c>
      <c r="M5660">
        <v>115</v>
      </c>
      <c r="N5660">
        <v>206</v>
      </c>
      <c r="O5660">
        <v>4</v>
      </c>
      <c r="P5660">
        <v>0.3</v>
      </c>
      <c r="Q5660">
        <v>103</v>
      </c>
      <c r="R5660">
        <v>10497</v>
      </c>
      <c r="S5660">
        <v>2</v>
      </c>
      <c r="T5660" t="s">
        <v>107</v>
      </c>
      <c r="U5660" t="s">
        <v>108</v>
      </c>
      <c r="V5660">
        <v>23690</v>
      </c>
      <c r="W5660">
        <v>0.5</v>
      </c>
    </row>
    <row r="5661" spans="7:23" x14ac:dyDescent="0.35">
      <c r="G5661" t="s">
        <v>44</v>
      </c>
      <c r="H5661">
        <v>16339923</v>
      </c>
      <c r="I5661" t="s">
        <v>13</v>
      </c>
      <c r="J5661">
        <v>52.3607434634255</v>
      </c>
      <c r="K5661">
        <v>4.9915269725777902</v>
      </c>
      <c r="L5661" t="s">
        <v>50</v>
      </c>
      <c r="M5661">
        <v>99</v>
      </c>
      <c r="N5661">
        <v>303</v>
      </c>
      <c r="O5661">
        <v>28</v>
      </c>
      <c r="P5661">
        <v>1.19</v>
      </c>
      <c r="Q5661">
        <v>15</v>
      </c>
      <c r="R5661">
        <v>10499</v>
      </c>
      <c r="S5661">
        <v>2</v>
      </c>
      <c r="T5661" t="s">
        <v>86</v>
      </c>
      <c r="U5661" t="s">
        <v>110</v>
      </c>
      <c r="V5661">
        <v>29997</v>
      </c>
      <c r="W5661">
        <v>0.5</v>
      </c>
    </row>
    <row r="5662" spans="7:23" x14ac:dyDescent="0.35">
      <c r="G5662" t="s">
        <v>44</v>
      </c>
      <c r="H5662">
        <v>16341749</v>
      </c>
      <c r="I5662" t="s">
        <v>15</v>
      </c>
      <c r="J5662">
        <v>52.381896406756702</v>
      </c>
      <c r="K5662">
        <v>4.8698556546113103</v>
      </c>
      <c r="L5662" t="s">
        <v>50</v>
      </c>
      <c r="M5662">
        <v>70</v>
      </c>
      <c r="N5662">
        <v>359</v>
      </c>
      <c r="O5662">
        <v>32</v>
      </c>
      <c r="P5662">
        <v>1.34</v>
      </c>
      <c r="Q5662">
        <v>6</v>
      </c>
      <c r="R5662">
        <v>10506</v>
      </c>
      <c r="S5662">
        <v>2</v>
      </c>
      <c r="T5662" t="s">
        <v>60</v>
      </c>
      <c r="U5662" t="s">
        <v>100</v>
      </c>
      <c r="V5662">
        <v>25130</v>
      </c>
      <c r="W5662">
        <v>0.5</v>
      </c>
    </row>
    <row r="5663" spans="7:23" x14ac:dyDescent="0.35">
      <c r="G5663" t="s">
        <v>44</v>
      </c>
      <c r="H5663">
        <v>16388616</v>
      </c>
      <c r="I5663" t="s">
        <v>15</v>
      </c>
      <c r="J5663">
        <v>52.381659984165402</v>
      </c>
      <c r="K5663">
        <v>4.8786243275047596</v>
      </c>
      <c r="L5663" t="s">
        <v>50</v>
      </c>
      <c r="M5663">
        <v>115</v>
      </c>
      <c r="N5663">
        <v>98</v>
      </c>
      <c r="O5663">
        <v>76</v>
      </c>
      <c r="P5663">
        <v>3.23</v>
      </c>
      <c r="Q5663">
        <v>225</v>
      </c>
      <c r="R5663">
        <v>10555</v>
      </c>
      <c r="S5663">
        <v>2</v>
      </c>
      <c r="T5663" t="s">
        <v>60</v>
      </c>
      <c r="U5663" t="s">
        <v>100</v>
      </c>
      <c r="V5663">
        <v>11270</v>
      </c>
      <c r="W5663">
        <v>0.5</v>
      </c>
    </row>
    <row r="5664" spans="7:23" x14ac:dyDescent="0.35">
      <c r="G5664" t="s">
        <v>44</v>
      </c>
      <c r="H5664">
        <v>16399869</v>
      </c>
      <c r="I5664" t="s">
        <v>25</v>
      </c>
      <c r="J5664">
        <v>52.3001304972912</v>
      </c>
      <c r="K5664">
        <v>4.9985565149931297</v>
      </c>
      <c r="L5664" t="s">
        <v>50</v>
      </c>
      <c r="M5664">
        <v>55</v>
      </c>
      <c r="N5664">
        <v>276</v>
      </c>
      <c r="O5664">
        <v>6</v>
      </c>
      <c r="P5664">
        <v>0.26</v>
      </c>
      <c r="Q5664">
        <v>86</v>
      </c>
      <c r="R5664">
        <v>10564</v>
      </c>
      <c r="S5664">
        <v>2</v>
      </c>
      <c r="T5664" t="s">
        <v>90</v>
      </c>
      <c r="U5664" t="s">
        <v>122</v>
      </c>
      <c r="V5664">
        <v>15180</v>
      </c>
      <c r="W5664">
        <v>0.5</v>
      </c>
    </row>
    <row r="5665" spans="7:23" x14ac:dyDescent="0.35">
      <c r="G5665" t="s">
        <v>44</v>
      </c>
      <c r="H5665">
        <v>16544188</v>
      </c>
      <c r="I5665" t="s">
        <v>8</v>
      </c>
      <c r="J5665">
        <v>52.353339534771898</v>
      </c>
      <c r="K5665">
        <v>4.8560811769940004</v>
      </c>
      <c r="L5665" t="s">
        <v>50</v>
      </c>
      <c r="M5665">
        <v>90</v>
      </c>
      <c r="N5665">
        <v>301</v>
      </c>
      <c r="O5665">
        <v>1</v>
      </c>
      <c r="P5665">
        <v>0.14000000000000001</v>
      </c>
      <c r="Q5665">
        <v>96</v>
      </c>
      <c r="R5665">
        <v>10663</v>
      </c>
      <c r="S5665">
        <v>2</v>
      </c>
      <c r="T5665" t="s">
        <v>74</v>
      </c>
      <c r="U5665" t="s">
        <v>111</v>
      </c>
      <c r="V5665">
        <v>27090</v>
      </c>
      <c r="W5665">
        <v>0.5</v>
      </c>
    </row>
    <row r="5666" spans="7:23" x14ac:dyDescent="0.35">
      <c r="G5666" t="s">
        <v>44</v>
      </c>
      <c r="H5666">
        <v>16591325</v>
      </c>
      <c r="I5666" t="s">
        <v>10</v>
      </c>
      <c r="J5666">
        <v>52.385438730830302</v>
      </c>
      <c r="K5666">
        <v>4.9074664058690001</v>
      </c>
      <c r="L5666" t="s">
        <v>50</v>
      </c>
      <c r="M5666">
        <v>85</v>
      </c>
      <c r="N5666">
        <v>299</v>
      </c>
      <c r="O5666">
        <v>112</v>
      </c>
      <c r="P5666">
        <v>5.88</v>
      </c>
      <c r="Q5666">
        <v>128</v>
      </c>
      <c r="R5666">
        <v>10685</v>
      </c>
      <c r="S5666">
        <v>2</v>
      </c>
      <c r="T5666" t="s">
        <v>78</v>
      </c>
      <c r="U5666" t="s">
        <v>98</v>
      </c>
      <c r="V5666">
        <v>25415</v>
      </c>
      <c r="W5666">
        <v>0.5</v>
      </c>
    </row>
    <row r="5667" spans="7:23" x14ac:dyDescent="0.35">
      <c r="G5667" t="s">
        <v>44</v>
      </c>
      <c r="H5667">
        <v>16599049</v>
      </c>
      <c r="I5667" t="s">
        <v>8</v>
      </c>
      <c r="J5667">
        <v>52.349561808665598</v>
      </c>
      <c r="K5667">
        <v>4.88044979118163</v>
      </c>
      <c r="L5667" t="s">
        <v>50</v>
      </c>
      <c r="M5667">
        <v>60</v>
      </c>
      <c r="N5667">
        <v>16</v>
      </c>
      <c r="O5667">
        <v>26</v>
      </c>
      <c r="P5667">
        <v>1.23</v>
      </c>
      <c r="Q5667">
        <v>355</v>
      </c>
      <c r="R5667">
        <v>10692</v>
      </c>
      <c r="S5667">
        <v>2</v>
      </c>
      <c r="T5667" t="s">
        <v>74</v>
      </c>
      <c r="U5667" t="s">
        <v>111</v>
      </c>
      <c r="V5667">
        <v>960</v>
      </c>
      <c r="W5667">
        <v>0.5</v>
      </c>
    </row>
    <row r="5668" spans="7:23" x14ac:dyDescent="0.35">
      <c r="G5668" t="s">
        <v>44</v>
      </c>
      <c r="H5668">
        <v>16634406</v>
      </c>
      <c r="I5668" t="s">
        <v>8</v>
      </c>
      <c r="J5668">
        <v>52.355817567347501</v>
      </c>
      <c r="K5668">
        <v>4.8692432233703098</v>
      </c>
      <c r="L5668" t="s">
        <v>50</v>
      </c>
      <c r="M5668">
        <v>950</v>
      </c>
      <c r="N5668">
        <v>213</v>
      </c>
      <c r="O5668">
        <v>4</v>
      </c>
      <c r="P5668">
        <v>0.18</v>
      </c>
      <c r="Q5668">
        <v>180</v>
      </c>
      <c r="R5668">
        <v>10716</v>
      </c>
      <c r="S5668">
        <v>2</v>
      </c>
      <c r="T5668" t="s">
        <v>74</v>
      </c>
      <c r="U5668" t="s">
        <v>111</v>
      </c>
      <c r="V5668">
        <v>202350</v>
      </c>
      <c r="W5668">
        <v>0.5</v>
      </c>
    </row>
    <row r="5669" spans="7:23" x14ac:dyDescent="0.35">
      <c r="G5669" t="s">
        <v>44</v>
      </c>
      <c r="H5669">
        <v>16705542</v>
      </c>
      <c r="I5669" t="s">
        <v>23</v>
      </c>
      <c r="J5669">
        <v>52.4130776692149</v>
      </c>
      <c r="K5669">
        <v>4.9460829036015399</v>
      </c>
      <c r="L5669" t="s">
        <v>50</v>
      </c>
      <c r="M5669">
        <v>99</v>
      </c>
      <c r="N5669">
        <v>154</v>
      </c>
      <c r="O5669">
        <v>43</v>
      </c>
      <c r="P5669">
        <v>2.14</v>
      </c>
      <c r="Q5669">
        <v>212</v>
      </c>
      <c r="R5669">
        <v>10769</v>
      </c>
      <c r="S5669">
        <v>2</v>
      </c>
      <c r="T5669" t="s">
        <v>76</v>
      </c>
      <c r="U5669" t="s">
        <v>115</v>
      </c>
      <c r="V5669">
        <v>15246</v>
      </c>
      <c r="W5669">
        <v>0.5</v>
      </c>
    </row>
    <row r="5670" spans="7:23" x14ac:dyDescent="0.35">
      <c r="G5670" t="s">
        <v>44</v>
      </c>
      <c r="H5670">
        <v>16744355</v>
      </c>
      <c r="I5670" t="s">
        <v>15</v>
      </c>
      <c r="J5670">
        <v>52.389182691303397</v>
      </c>
      <c r="K5670">
        <v>4.8821936966837498</v>
      </c>
      <c r="L5670" t="s">
        <v>50</v>
      </c>
      <c r="M5670">
        <v>63</v>
      </c>
      <c r="N5670">
        <v>216</v>
      </c>
      <c r="O5670">
        <v>30</v>
      </c>
      <c r="P5670">
        <v>1.3</v>
      </c>
      <c r="Q5670">
        <v>4</v>
      </c>
      <c r="R5670">
        <v>10788</v>
      </c>
      <c r="S5670">
        <v>2</v>
      </c>
      <c r="T5670" t="s">
        <v>60</v>
      </c>
      <c r="U5670" t="s">
        <v>100</v>
      </c>
      <c r="V5670">
        <v>13608</v>
      </c>
      <c r="W5670">
        <v>0.5</v>
      </c>
    </row>
    <row r="5671" spans="7:23" x14ac:dyDescent="0.35">
      <c r="G5671" t="s">
        <v>44</v>
      </c>
      <c r="H5671">
        <v>16753462</v>
      </c>
      <c r="I5671" t="s">
        <v>27</v>
      </c>
      <c r="J5671">
        <v>52.321837523195803</v>
      </c>
      <c r="K5671">
        <v>4.9862852553412003</v>
      </c>
      <c r="L5671" t="s">
        <v>50</v>
      </c>
      <c r="M5671">
        <v>190</v>
      </c>
      <c r="N5671">
        <v>219</v>
      </c>
      <c r="O5671">
        <v>11</v>
      </c>
      <c r="P5671">
        <v>0.77</v>
      </c>
      <c r="Q5671">
        <v>103</v>
      </c>
      <c r="R5671">
        <v>10797</v>
      </c>
      <c r="S5671">
        <v>2</v>
      </c>
      <c r="T5671" t="s">
        <v>107</v>
      </c>
      <c r="U5671" t="s">
        <v>108</v>
      </c>
      <c r="V5671">
        <v>41610</v>
      </c>
      <c r="W5671">
        <v>0.5</v>
      </c>
    </row>
    <row r="5672" spans="7:23" x14ac:dyDescent="0.35">
      <c r="G5672" t="s">
        <v>44</v>
      </c>
      <c r="H5672">
        <v>16902228</v>
      </c>
      <c r="I5672" t="s">
        <v>24</v>
      </c>
      <c r="J5672">
        <v>52.352393072736099</v>
      </c>
      <c r="K5672">
        <v>4.8130545110644398</v>
      </c>
      <c r="L5672" t="s">
        <v>50</v>
      </c>
      <c r="M5672">
        <v>70</v>
      </c>
      <c r="N5672">
        <v>81</v>
      </c>
      <c r="O5672">
        <v>67</v>
      </c>
      <c r="P5672">
        <v>2.97</v>
      </c>
      <c r="Q5672">
        <v>78</v>
      </c>
      <c r="R5672">
        <v>10880</v>
      </c>
      <c r="S5672">
        <v>2</v>
      </c>
      <c r="T5672" t="s">
        <v>84</v>
      </c>
      <c r="U5672" t="s">
        <v>118</v>
      </c>
      <c r="V5672">
        <v>5670</v>
      </c>
      <c r="W5672">
        <v>0.5</v>
      </c>
    </row>
    <row r="5673" spans="7:23" x14ac:dyDescent="0.35">
      <c r="G5673" t="s">
        <v>44</v>
      </c>
      <c r="H5673">
        <v>17129224</v>
      </c>
      <c r="I5673" t="s">
        <v>10</v>
      </c>
      <c r="J5673">
        <v>52.3928871002026</v>
      </c>
      <c r="K5673">
        <v>4.9267455463034997</v>
      </c>
      <c r="L5673" t="s">
        <v>50</v>
      </c>
      <c r="M5673">
        <v>75</v>
      </c>
      <c r="N5673">
        <v>343</v>
      </c>
      <c r="O5673">
        <v>111</v>
      </c>
      <c r="P5673">
        <v>5</v>
      </c>
      <c r="Q5673">
        <v>38</v>
      </c>
      <c r="R5673">
        <v>10985</v>
      </c>
      <c r="S5673">
        <v>2</v>
      </c>
      <c r="T5673" t="s">
        <v>78</v>
      </c>
      <c r="U5673" t="s">
        <v>98</v>
      </c>
      <c r="V5673">
        <v>25725</v>
      </c>
      <c r="W5673">
        <v>0.5</v>
      </c>
    </row>
    <row r="5674" spans="7:23" x14ac:dyDescent="0.35">
      <c r="G5674" t="s">
        <v>44</v>
      </c>
      <c r="H5674">
        <v>17194792</v>
      </c>
      <c r="I5674" t="s">
        <v>10</v>
      </c>
      <c r="J5674">
        <v>52.410566544615399</v>
      </c>
      <c r="K5674">
        <v>4.8854889838782896</v>
      </c>
      <c r="L5674" t="s">
        <v>50</v>
      </c>
      <c r="M5674">
        <v>65</v>
      </c>
      <c r="N5674">
        <v>213</v>
      </c>
      <c r="O5674">
        <v>111</v>
      </c>
      <c r="P5674">
        <v>5.07</v>
      </c>
      <c r="Q5674">
        <v>155</v>
      </c>
      <c r="R5674">
        <v>11027</v>
      </c>
      <c r="S5674">
        <v>2</v>
      </c>
      <c r="T5674" t="s">
        <v>78</v>
      </c>
      <c r="U5674" t="s">
        <v>98</v>
      </c>
      <c r="V5674">
        <v>13845</v>
      </c>
      <c r="W5674">
        <v>0.5</v>
      </c>
    </row>
    <row r="5675" spans="7:23" x14ac:dyDescent="0.35">
      <c r="G5675" t="s">
        <v>44</v>
      </c>
      <c r="H5675">
        <v>17265153</v>
      </c>
      <c r="I5675" t="s">
        <v>15</v>
      </c>
      <c r="J5675">
        <v>52.387219487163797</v>
      </c>
      <c r="K5675">
        <v>4.8819934833041598</v>
      </c>
      <c r="L5675" t="s">
        <v>50</v>
      </c>
      <c r="M5675">
        <v>85</v>
      </c>
      <c r="N5675">
        <v>46</v>
      </c>
      <c r="O5675">
        <v>150</v>
      </c>
      <c r="P5675">
        <v>6.86</v>
      </c>
      <c r="Q5675">
        <v>298</v>
      </c>
      <c r="R5675">
        <v>11074</v>
      </c>
      <c r="S5675">
        <v>2</v>
      </c>
      <c r="T5675" t="s">
        <v>60</v>
      </c>
      <c r="U5675" t="s">
        <v>100</v>
      </c>
      <c r="V5675">
        <v>3910</v>
      </c>
      <c r="W5675">
        <v>0.5</v>
      </c>
    </row>
    <row r="5676" spans="7:23" x14ac:dyDescent="0.35">
      <c r="G5676" t="s">
        <v>44</v>
      </c>
      <c r="H5676">
        <v>17282436</v>
      </c>
      <c r="I5676" t="s">
        <v>20</v>
      </c>
      <c r="J5676">
        <v>52.365973945059999</v>
      </c>
      <c r="K5676">
        <v>4.8423473360292002</v>
      </c>
      <c r="L5676" t="s">
        <v>50</v>
      </c>
      <c r="M5676">
        <v>80</v>
      </c>
      <c r="N5676">
        <v>309</v>
      </c>
      <c r="O5676">
        <v>32</v>
      </c>
      <c r="P5676">
        <v>1.59</v>
      </c>
      <c r="Q5676">
        <v>66</v>
      </c>
      <c r="R5676">
        <v>11083</v>
      </c>
      <c r="S5676">
        <v>2</v>
      </c>
      <c r="T5676" t="s">
        <v>70</v>
      </c>
      <c r="U5676" t="s">
        <v>104</v>
      </c>
      <c r="V5676">
        <v>24720</v>
      </c>
      <c r="W5676">
        <v>0.5</v>
      </c>
    </row>
    <row r="5677" spans="7:23" x14ac:dyDescent="0.35">
      <c r="G5677" t="s">
        <v>44</v>
      </c>
      <c r="H5677">
        <v>17308948</v>
      </c>
      <c r="I5677" t="s">
        <v>9</v>
      </c>
      <c r="J5677">
        <v>52.357505351524097</v>
      </c>
      <c r="K5677">
        <v>4.9348133262314304</v>
      </c>
      <c r="L5677" t="s">
        <v>50</v>
      </c>
      <c r="M5677">
        <v>85</v>
      </c>
      <c r="N5677">
        <v>318</v>
      </c>
      <c r="O5677">
        <v>60</v>
      </c>
      <c r="P5677">
        <v>2.99</v>
      </c>
      <c r="Q5677">
        <v>33</v>
      </c>
      <c r="R5677">
        <v>11092</v>
      </c>
      <c r="S5677">
        <v>2</v>
      </c>
      <c r="T5677" t="s">
        <v>64</v>
      </c>
      <c r="U5677" t="s">
        <v>106</v>
      </c>
      <c r="V5677">
        <v>27030</v>
      </c>
      <c r="W5677">
        <v>0.5</v>
      </c>
    </row>
    <row r="5678" spans="7:23" x14ac:dyDescent="0.35">
      <c r="G5678" t="s">
        <v>44</v>
      </c>
      <c r="H5678">
        <v>17317587</v>
      </c>
      <c r="I5678" t="s">
        <v>25</v>
      </c>
      <c r="J5678">
        <v>52.293044060333898</v>
      </c>
      <c r="K5678">
        <v>4.9921319230912804</v>
      </c>
      <c r="L5678" t="s">
        <v>50</v>
      </c>
      <c r="M5678">
        <v>57</v>
      </c>
      <c r="N5678">
        <v>21</v>
      </c>
      <c r="O5678">
        <v>61</v>
      </c>
      <c r="P5678">
        <v>3.23</v>
      </c>
      <c r="Q5678">
        <v>64</v>
      </c>
      <c r="R5678">
        <v>11097</v>
      </c>
      <c r="S5678">
        <v>2</v>
      </c>
      <c r="T5678" t="s">
        <v>90</v>
      </c>
      <c r="U5678" t="s">
        <v>122</v>
      </c>
      <c r="V5678">
        <v>1197</v>
      </c>
      <c r="W5678">
        <v>0.5</v>
      </c>
    </row>
    <row r="5679" spans="7:23" x14ac:dyDescent="0.35">
      <c r="G5679" t="s">
        <v>44</v>
      </c>
      <c r="H5679">
        <v>17365362</v>
      </c>
      <c r="I5679" t="s">
        <v>23</v>
      </c>
      <c r="J5679">
        <v>52.406935279071099</v>
      </c>
      <c r="K5679">
        <v>4.99159039010725</v>
      </c>
      <c r="L5679" t="s">
        <v>50</v>
      </c>
      <c r="M5679">
        <v>79</v>
      </c>
      <c r="N5679">
        <v>118</v>
      </c>
      <c r="O5679">
        <v>20</v>
      </c>
      <c r="P5679">
        <v>0.98</v>
      </c>
      <c r="Q5679">
        <v>115</v>
      </c>
      <c r="R5679">
        <v>11121</v>
      </c>
      <c r="S5679">
        <v>2</v>
      </c>
      <c r="T5679" t="s">
        <v>76</v>
      </c>
      <c r="U5679" t="s">
        <v>115</v>
      </c>
      <c r="V5679">
        <v>9322</v>
      </c>
      <c r="W5679">
        <v>0.5</v>
      </c>
    </row>
    <row r="5680" spans="7:23" x14ac:dyDescent="0.35">
      <c r="G5680" t="s">
        <v>44</v>
      </c>
      <c r="H5680">
        <v>17377443</v>
      </c>
      <c r="I5680" t="s">
        <v>11</v>
      </c>
      <c r="J5680">
        <v>52.351779331472201</v>
      </c>
      <c r="K5680">
        <v>4.8985144287831499</v>
      </c>
      <c r="L5680" t="s">
        <v>50</v>
      </c>
      <c r="M5680">
        <v>130</v>
      </c>
      <c r="N5680">
        <v>32</v>
      </c>
      <c r="O5680">
        <v>0</v>
      </c>
      <c r="Q5680">
        <v>331</v>
      </c>
      <c r="R5680">
        <v>11128</v>
      </c>
      <c r="S5680">
        <v>2</v>
      </c>
      <c r="T5680" t="s">
        <v>58</v>
      </c>
      <c r="U5680" t="s">
        <v>103</v>
      </c>
      <c r="V5680">
        <v>4160</v>
      </c>
      <c r="W5680">
        <v>0.5</v>
      </c>
    </row>
    <row r="5681" spans="7:23" x14ac:dyDescent="0.35">
      <c r="G5681" t="s">
        <v>44</v>
      </c>
      <c r="H5681">
        <v>17421031</v>
      </c>
      <c r="I5681" t="s">
        <v>21</v>
      </c>
      <c r="J5681">
        <v>52.347346540977597</v>
      </c>
      <c r="K5681">
        <v>4.80811600217754</v>
      </c>
      <c r="L5681" t="s">
        <v>50</v>
      </c>
      <c r="M5681">
        <v>180</v>
      </c>
      <c r="N5681">
        <v>184</v>
      </c>
      <c r="O5681">
        <v>2</v>
      </c>
      <c r="P5681">
        <v>0.1</v>
      </c>
      <c r="Q5681">
        <v>180</v>
      </c>
      <c r="R5681">
        <v>11149</v>
      </c>
      <c r="S5681">
        <v>2</v>
      </c>
      <c r="T5681" t="s">
        <v>88</v>
      </c>
      <c r="U5681" t="s">
        <v>105</v>
      </c>
      <c r="V5681">
        <v>33120</v>
      </c>
      <c r="W5681">
        <v>0.5</v>
      </c>
    </row>
    <row r="5682" spans="7:23" x14ac:dyDescent="0.35">
      <c r="G5682" t="s">
        <v>44</v>
      </c>
      <c r="H5682">
        <v>17489128</v>
      </c>
      <c r="I5682" t="s">
        <v>9</v>
      </c>
      <c r="J5682">
        <v>52.355280503152699</v>
      </c>
      <c r="K5682">
        <v>4.9079473929569</v>
      </c>
      <c r="L5682" t="s">
        <v>50</v>
      </c>
      <c r="M5682">
        <v>120</v>
      </c>
      <c r="N5682">
        <v>226</v>
      </c>
      <c r="O5682">
        <v>33</v>
      </c>
      <c r="P5682">
        <v>1.53</v>
      </c>
      <c r="Q5682">
        <v>172</v>
      </c>
      <c r="R5682">
        <v>11194</v>
      </c>
      <c r="S5682">
        <v>2</v>
      </c>
      <c r="T5682" t="s">
        <v>64</v>
      </c>
      <c r="U5682" t="s">
        <v>106</v>
      </c>
      <c r="V5682">
        <v>27120</v>
      </c>
      <c r="W5682">
        <v>0.5</v>
      </c>
    </row>
    <row r="5683" spans="7:23" x14ac:dyDescent="0.35">
      <c r="G5683" t="s">
        <v>44</v>
      </c>
      <c r="H5683">
        <v>17519995</v>
      </c>
      <c r="I5683" t="s">
        <v>10</v>
      </c>
      <c r="J5683">
        <v>52.381857412817098</v>
      </c>
      <c r="K5683">
        <v>4.9069891529512901</v>
      </c>
      <c r="L5683" t="s">
        <v>50</v>
      </c>
      <c r="M5683">
        <v>289</v>
      </c>
      <c r="N5683">
        <v>85</v>
      </c>
      <c r="O5683">
        <v>5</v>
      </c>
      <c r="P5683">
        <v>0.25</v>
      </c>
      <c r="Q5683">
        <v>338</v>
      </c>
      <c r="R5683">
        <v>11220</v>
      </c>
      <c r="S5683">
        <v>2</v>
      </c>
      <c r="T5683" t="s">
        <v>78</v>
      </c>
      <c r="U5683" t="s">
        <v>98</v>
      </c>
      <c r="V5683">
        <v>24565</v>
      </c>
      <c r="W5683">
        <v>0.5</v>
      </c>
    </row>
    <row r="5684" spans="7:23" x14ac:dyDescent="0.35">
      <c r="G5684" t="s">
        <v>44</v>
      </c>
      <c r="H5684">
        <v>17566665</v>
      </c>
      <c r="I5684" t="s">
        <v>13</v>
      </c>
      <c r="J5684">
        <v>52.359548509966402</v>
      </c>
      <c r="K5684">
        <v>4.9839732292820296</v>
      </c>
      <c r="L5684" t="s">
        <v>50</v>
      </c>
      <c r="M5684">
        <v>75</v>
      </c>
      <c r="N5684">
        <v>351</v>
      </c>
      <c r="O5684">
        <v>106</v>
      </c>
      <c r="P5684">
        <v>5.1100000000000003</v>
      </c>
      <c r="Q5684">
        <v>8</v>
      </c>
      <c r="R5684">
        <v>11254</v>
      </c>
      <c r="S5684">
        <v>2</v>
      </c>
      <c r="T5684" t="s">
        <v>86</v>
      </c>
      <c r="U5684" t="s">
        <v>110</v>
      </c>
      <c r="V5684">
        <v>26325</v>
      </c>
      <c r="W5684">
        <v>0.5</v>
      </c>
    </row>
    <row r="5685" spans="7:23" x14ac:dyDescent="0.35">
      <c r="G5685" t="s">
        <v>44</v>
      </c>
      <c r="H5685">
        <v>17649920</v>
      </c>
      <c r="I5685" t="s">
        <v>26</v>
      </c>
      <c r="J5685">
        <v>52.317512384863903</v>
      </c>
      <c r="K5685">
        <v>4.95437768054662</v>
      </c>
      <c r="L5685" t="s">
        <v>50</v>
      </c>
      <c r="M5685">
        <v>75</v>
      </c>
      <c r="N5685">
        <v>344</v>
      </c>
      <c r="O5685">
        <v>31</v>
      </c>
      <c r="P5685">
        <v>1.5</v>
      </c>
      <c r="Q5685">
        <v>26</v>
      </c>
      <c r="R5685">
        <v>11314</v>
      </c>
      <c r="S5685">
        <v>2</v>
      </c>
      <c r="T5685" t="s">
        <v>92</v>
      </c>
      <c r="U5685" t="s">
        <v>109</v>
      </c>
      <c r="V5685">
        <v>25800</v>
      </c>
      <c r="W5685">
        <v>0.5</v>
      </c>
    </row>
    <row r="5686" spans="7:23" x14ac:dyDescent="0.35">
      <c r="G5686" t="s">
        <v>44</v>
      </c>
      <c r="H5686">
        <v>17799350</v>
      </c>
      <c r="I5686" t="s">
        <v>22</v>
      </c>
      <c r="J5686">
        <v>52.400857591340497</v>
      </c>
      <c r="K5686">
        <v>4.9202893466259603</v>
      </c>
      <c r="L5686" t="s">
        <v>50</v>
      </c>
      <c r="M5686">
        <v>140</v>
      </c>
      <c r="N5686">
        <v>52</v>
      </c>
      <c r="O5686">
        <v>3</v>
      </c>
      <c r="P5686">
        <v>0.46</v>
      </c>
      <c r="Q5686">
        <v>286</v>
      </c>
      <c r="R5686">
        <v>11394</v>
      </c>
      <c r="S5686">
        <v>2</v>
      </c>
      <c r="T5686" t="s">
        <v>80</v>
      </c>
      <c r="U5686" t="s">
        <v>121</v>
      </c>
      <c r="V5686">
        <v>7280</v>
      </c>
      <c r="W5686">
        <v>0.5</v>
      </c>
    </row>
    <row r="5687" spans="7:23" x14ac:dyDescent="0.35">
      <c r="G5687" t="s">
        <v>44</v>
      </c>
      <c r="H5687">
        <v>17877566</v>
      </c>
      <c r="I5687" t="s">
        <v>26</v>
      </c>
      <c r="J5687">
        <v>52.320437435007001</v>
      </c>
      <c r="K5687">
        <v>4.9443925647218503</v>
      </c>
      <c r="L5687" t="s">
        <v>50</v>
      </c>
      <c r="M5687">
        <v>90</v>
      </c>
      <c r="N5687">
        <v>287</v>
      </c>
      <c r="O5687">
        <v>23</v>
      </c>
      <c r="P5687">
        <v>1.1399999999999999</v>
      </c>
      <c r="Q5687">
        <v>44</v>
      </c>
      <c r="R5687">
        <v>11451</v>
      </c>
      <c r="S5687">
        <v>2</v>
      </c>
      <c r="T5687" t="s">
        <v>92</v>
      </c>
      <c r="U5687" t="s">
        <v>109</v>
      </c>
      <c r="V5687">
        <v>25830</v>
      </c>
      <c r="W5687">
        <v>0.5</v>
      </c>
    </row>
    <row r="5688" spans="7:23" x14ac:dyDescent="0.35">
      <c r="G5688" t="s">
        <v>44</v>
      </c>
      <c r="H5688">
        <v>17892757</v>
      </c>
      <c r="I5688" t="s">
        <v>24</v>
      </c>
      <c r="J5688">
        <v>52.356656644734301</v>
      </c>
      <c r="K5688">
        <v>4.7894231495011397</v>
      </c>
      <c r="L5688" t="s">
        <v>50</v>
      </c>
      <c r="M5688">
        <v>63</v>
      </c>
      <c r="N5688">
        <v>17</v>
      </c>
      <c r="O5688">
        <v>13</v>
      </c>
      <c r="P5688">
        <v>0.64</v>
      </c>
      <c r="Q5688">
        <v>361</v>
      </c>
      <c r="R5688">
        <v>11456</v>
      </c>
      <c r="S5688">
        <v>2</v>
      </c>
      <c r="T5688" t="s">
        <v>84</v>
      </c>
      <c r="U5688" t="s">
        <v>118</v>
      </c>
      <c r="V5688">
        <v>1071</v>
      </c>
      <c r="W5688">
        <v>0.5</v>
      </c>
    </row>
    <row r="5689" spans="7:23" x14ac:dyDescent="0.35">
      <c r="G5689" t="s">
        <v>44</v>
      </c>
      <c r="H5689">
        <v>17905627</v>
      </c>
      <c r="I5689" t="s">
        <v>10</v>
      </c>
      <c r="J5689">
        <v>52.385034225135897</v>
      </c>
      <c r="K5689">
        <v>4.9160696969601902</v>
      </c>
      <c r="L5689" t="s">
        <v>50</v>
      </c>
      <c r="M5689">
        <v>71</v>
      </c>
      <c r="N5689">
        <v>331</v>
      </c>
      <c r="O5689">
        <v>61</v>
      </c>
      <c r="P5689">
        <v>3.06</v>
      </c>
      <c r="Q5689">
        <v>62</v>
      </c>
      <c r="R5689">
        <v>11466</v>
      </c>
      <c r="S5689">
        <v>2</v>
      </c>
      <c r="T5689" t="s">
        <v>78</v>
      </c>
      <c r="U5689" t="s">
        <v>98</v>
      </c>
      <c r="V5689">
        <v>23501</v>
      </c>
      <c r="W5689">
        <v>0.5</v>
      </c>
    </row>
    <row r="5690" spans="7:23" x14ac:dyDescent="0.35">
      <c r="G5690" t="s">
        <v>44</v>
      </c>
      <c r="H5690">
        <v>17921463</v>
      </c>
      <c r="I5690" t="s">
        <v>9</v>
      </c>
      <c r="J5690">
        <v>52.354199458119098</v>
      </c>
      <c r="K5690">
        <v>4.9209991659829404</v>
      </c>
      <c r="L5690" t="s">
        <v>50</v>
      </c>
      <c r="M5690">
        <v>69</v>
      </c>
      <c r="N5690">
        <v>319</v>
      </c>
      <c r="O5690">
        <v>160</v>
      </c>
      <c r="P5690">
        <v>7.87</v>
      </c>
      <c r="Q5690">
        <v>28</v>
      </c>
      <c r="R5690">
        <v>11481</v>
      </c>
      <c r="S5690">
        <v>2</v>
      </c>
      <c r="T5690" t="s">
        <v>64</v>
      </c>
      <c r="U5690" t="s">
        <v>106</v>
      </c>
      <c r="V5690">
        <v>22011</v>
      </c>
      <c r="W5690">
        <v>0.5</v>
      </c>
    </row>
    <row r="5691" spans="7:23" x14ac:dyDescent="0.35">
      <c r="G5691" t="s">
        <v>44</v>
      </c>
      <c r="H5691">
        <v>17960148</v>
      </c>
      <c r="I5691" t="s">
        <v>17</v>
      </c>
      <c r="J5691">
        <v>52.382502231307498</v>
      </c>
      <c r="K5691">
        <v>4.83545748104103</v>
      </c>
      <c r="L5691" t="s">
        <v>50</v>
      </c>
      <c r="M5691">
        <v>85</v>
      </c>
      <c r="N5691">
        <v>202</v>
      </c>
      <c r="O5691">
        <v>18</v>
      </c>
      <c r="P5691">
        <v>0.9</v>
      </c>
      <c r="Q5691">
        <v>9</v>
      </c>
      <c r="R5691">
        <v>11500</v>
      </c>
      <c r="S5691">
        <v>2</v>
      </c>
      <c r="T5691" t="s">
        <v>94</v>
      </c>
      <c r="U5691" t="s">
        <v>116</v>
      </c>
      <c r="V5691">
        <v>17170</v>
      </c>
      <c r="W5691">
        <v>0.5</v>
      </c>
    </row>
    <row r="5692" spans="7:23" x14ac:dyDescent="0.35">
      <c r="G5692" t="s">
        <v>44</v>
      </c>
      <c r="H5692">
        <v>17969025</v>
      </c>
      <c r="I5692" t="s">
        <v>11</v>
      </c>
      <c r="J5692">
        <v>52.351930831286602</v>
      </c>
      <c r="K5692">
        <v>4.9053236853983702</v>
      </c>
      <c r="L5692" t="s">
        <v>50</v>
      </c>
      <c r="M5692">
        <v>70</v>
      </c>
      <c r="N5692">
        <v>26</v>
      </c>
      <c r="O5692">
        <v>95</v>
      </c>
      <c r="P5692">
        <v>4.8600000000000003</v>
      </c>
      <c r="Q5692">
        <v>344</v>
      </c>
      <c r="R5692">
        <v>11509</v>
      </c>
      <c r="S5692">
        <v>2</v>
      </c>
      <c r="T5692" t="s">
        <v>58</v>
      </c>
      <c r="U5692" t="s">
        <v>103</v>
      </c>
      <c r="V5692">
        <v>1820</v>
      </c>
      <c r="W5692">
        <v>0.5</v>
      </c>
    </row>
    <row r="5693" spans="7:23" x14ac:dyDescent="0.35">
      <c r="G5693" t="s">
        <v>44</v>
      </c>
      <c r="H5693">
        <v>17977459</v>
      </c>
      <c r="I5693" t="s">
        <v>21</v>
      </c>
      <c r="J5693">
        <v>52.348705701858698</v>
      </c>
      <c r="K5693">
        <v>4.8083256980141602</v>
      </c>
      <c r="L5693" t="s">
        <v>50</v>
      </c>
      <c r="M5693">
        <v>300</v>
      </c>
      <c r="N5693">
        <v>184</v>
      </c>
      <c r="O5693">
        <v>2</v>
      </c>
      <c r="P5693">
        <v>0.1</v>
      </c>
      <c r="Q5693">
        <v>180</v>
      </c>
      <c r="R5693">
        <v>11515</v>
      </c>
      <c r="S5693">
        <v>2</v>
      </c>
      <c r="T5693" t="s">
        <v>88</v>
      </c>
      <c r="U5693" t="s">
        <v>105</v>
      </c>
      <c r="V5693">
        <v>55200</v>
      </c>
      <c r="W5693">
        <v>0.5</v>
      </c>
    </row>
    <row r="5694" spans="7:23" x14ac:dyDescent="0.35">
      <c r="G5694" t="s">
        <v>44</v>
      </c>
      <c r="H5694">
        <v>18015306</v>
      </c>
      <c r="I5694" t="s">
        <v>20</v>
      </c>
      <c r="J5694">
        <v>52.363887629219199</v>
      </c>
      <c r="K5694">
        <v>4.8395288757050396</v>
      </c>
      <c r="L5694" t="s">
        <v>50</v>
      </c>
      <c r="M5694">
        <v>65</v>
      </c>
      <c r="N5694">
        <v>221</v>
      </c>
      <c r="O5694">
        <v>98</v>
      </c>
      <c r="P5694">
        <v>4.92</v>
      </c>
      <c r="Q5694">
        <v>4</v>
      </c>
      <c r="R5694">
        <v>11538</v>
      </c>
      <c r="S5694">
        <v>2</v>
      </c>
      <c r="T5694" t="s">
        <v>70</v>
      </c>
      <c r="U5694" t="s">
        <v>104</v>
      </c>
      <c r="V5694">
        <v>14365</v>
      </c>
      <c r="W5694">
        <v>0.5</v>
      </c>
    </row>
    <row r="5695" spans="7:23" x14ac:dyDescent="0.35">
      <c r="G5695" t="s">
        <v>44</v>
      </c>
      <c r="H5695">
        <v>18027638</v>
      </c>
      <c r="I5695" t="s">
        <v>15</v>
      </c>
      <c r="J5695">
        <v>52.3883240750067</v>
      </c>
      <c r="K5695">
        <v>4.8782192376931297</v>
      </c>
      <c r="L5695" t="s">
        <v>50</v>
      </c>
      <c r="M5695">
        <v>80</v>
      </c>
      <c r="N5695">
        <v>352</v>
      </c>
      <c r="O5695">
        <v>62</v>
      </c>
      <c r="P5695">
        <v>3.43</v>
      </c>
      <c r="Q5695">
        <v>67</v>
      </c>
      <c r="R5695">
        <v>11550</v>
      </c>
      <c r="S5695">
        <v>2</v>
      </c>
      <c r="T5695" t="s">
        <v>60</v>
      </c>
      <c r="U5695" t="s">
        <v>100</v>
      </c>
      <c r="V5695">
        <v>28160</v>
      </c>
      <c r="W5695">
        <v>0.5</v>
      </c>
    </row>
    <row r="5696" spans="7:23" x14ac:dyDescent="0.35">
      <c r="G5696" t="s">
        <v>44</v>
      </c>
      <c r="H5696">
        <v>18045687</v>
      </c>
      <c r="I5696" t="s">
        <v>10</v>
      </c>
      <c r="J5696">
        <v>52.397818007759497</v>
      </c>
      <c r="K5696">
        <v>4.9054338130305304</v>
      </c>
      <c r="L5696" t="s">
        <v>50</v>
      </c>
      <c r="M5696">
        <v>100</v>
      </c>
      <c r="N5696">
        <v>216</v>
      </c>
      <c r="O5696">
        <v>50</v>
      </c>
      <c r="P5696">
        <v>3.59</v>
      </c>
      <c r="Q5696">
        <v>158</v>
      </c>
      <c r="R5696">
        <v>11568</v>
      </c>
      <c r="S5696">
        <v>2</v>
      </c>
      <c r="T5696" t="s">
        <v>78</v>
      </c>
      <c r="U5696" t="s">
        <v>98</v>
      </c>
      <c r="V5696">
        <v>21600</v>
      </c>
      <c r="W5696">
        <v>0.5</v>
      </c>
    </row>
    <row r="5697" spans="7:23" x14ac:dyDescent="0.35">
      <c r="G5697" t="s">
        <v>44</v>
      </c>
      <c r="H5697">
        <v>18114729</v>
      </c>
      <c r="I5697" t="s">
        <v>13</v>
      </c>
      <c r="J5697">
        <v>52.351770492381497</v>
      </c>
      <c r="K5697">
        <v>5.0062125395166204</v>
      </c>
      <c r="L5697" t="s">
        <v>50</v>
      </c>
      <c r="M5697">
        <v>550</v>
      </c>
      <c r="N5697">
        <v>132</v>
      </c>
      <c r="O5697">
        <v>39</v>
      </c>
      <c r="P5697">
        <v>2.12</v>
      </c>
      <c r="Q5697">
        <v>222</v>
      </c>
      <c r="R5697">
        <v>11623</v>
      </c>
      <c r="S5697">
        <v>2</v>
      </c>
      <c r="T5697" t="s">
        <v>86</v>
      </c>
      <c r="U5697" t="s">
        <v>110</v>
      </c>
      <c r="V5697">
        <v>72600</v>
      </c>
      <c r="W5697">
        <v>0.5</v>
      </c>
    </row>
    <row r="5698" spans="7:23" x14ac:dyDescent="0.35">
      <c r="G5698" t="s">
        <v>44</v>
      </c>
      <c r="H5698">
        <v>18155892</v>
      </c>
      <c r="I5698" t="s">
        <v>15</v>
      </c>
      <c r="J5698">
        <v>52.387899520698497</v>
      </c>
      <c r="K5698">
        <v>4.8813535442240603</v>
      </c>
      <c r="L5698" t="s">
        <v>50</v>
      </c>
      <c r="M5698">
        <v>112</v>
      </c>
      <c r="N5698">
        <v>210</v>
      </c>
      <c r="O5698">
        <v>34</v>
      </c>
      <c r="P5698">
        <v>1.72</v>
      </c>
      <c r="Q5698">
        <v>50</v>
      </c>
      <c r="R5698">
        <v>11670</v>
      </c>
      <c r="S5698">
        <v>2</v>
      </c>
      <c r="T5698" t="s">
        <v>60</v>
      </c>
      <c r="U5698" t="s">
        <v>100</v>
      </c>
      <c r="V5698">
        <v>23520</v>
      </c>
      <c r="W5698">
        <v>0.5</v>
      </c>
    </row>
    <row r="5699" spans="7:23" x14ac:dyDescent="0.35">
      <c r="G5699" t="s">
        <v>44</v>
      </c>
      <c r="H5699">
        <v>18156726</v>
      </c>
      <c r="I5699" t="s">
        <v>20</v>
      </c>
      <c r="J5699">
        <v>52.358703196917197</v>
      </c>
      <c r="K5699">
        <v>4.8343813800835003</v>
      </c>
      <c r="L5699" t="s">
        <v>50</v>
      </c>
      <c r="M5699">
        <v>50</v>
      </c>
      <c r="N5699">
        <v>286</v>
      </c>
      <c r="O5699">
        <v>23</v>
      </c>
      <c r="P5699">
        <v>1.1599999999999999</v>
      </c>
      <c r="Q5699">
        <v>2</v>
      </c>
      <c r="R5699">
        <v>11671</v>
      </c>
      <c r="S5699">
        <v>2</v>
      </c>
      <c r="T5699" t="s">
        <v>70</v>
      </c>
      <c r="U5699" t="s">
        <v>104</v>
      </c>
      <c r="V5699">
        <v>14300</v>
      </c>
      <c r="W5699">
        <v>0.5</v>
      </c>
    </row>
    <row r="5700" spans="7:23" x14ac:dyDescent="0.35">
      <c r="G5700" t="s">
        <v>44</v>
      </c>
      <c r="H5700">
        <v>18258332</v>
      </c>
      <c r="I5700" t="s">
        <v>24</v>
      </c>
      <c r="J5700">
        <v>52.376834787352202</v>
      </c>
      <c r="K5700">
        <v>4.7684518480448901</v>
      </c>
      <c r="L5700" t="s">
        <v>50</v>
      </c>
      <c r="M5700">
        <v>80</v>
      </c>
      <c r="N5700">
        <v>299</v>
      </c>
      <c r="O5700">
        <v>28</v>
      </c>
      <c r="P5700">
        <v>1.55</v>
      </c>
      <c r="Q5700">
        <v>74</v>
      </c>
      <c r="R5700">
        <v>11766</v>
      </c>
      <c r="S5700">
        <v>2</v>
      </c>
      <c r="T5700" t="s">
        <v>84</v>
      </c>
      <c r="U5700" t="s">
        <v>118</v>
      </c>
      <c r="V5700">
        <v>23920</v>
      </c>
      <c r="W5700">
        <v>0.5</v>
      </c>
    </row>
    <row r="5701" spans="7:23" x14ac:dyDescent="0.35">
      <c r="G5701" t="s">
        <v>44</v>
      </c>
      <c r="H5701">
        <v>18273073</v>
      </c>
      <c r="I5701" t="s">
        <v>11</v>
      </c>
      <c r="J5701">
        <v>52.349454479880499</v>
      </c>
      <c r="K5701">
        <v>4.8886084402519003</v>
      </c>
      <c r="L5701" t="s">
        <v>50</v>
      </c>
      <c r="M5701">
        <v>120</v>
      </c>
      <c r="N5701">
        <v>229</v>
      </c>
      <c r="O5701">
        <v>23</v>
      </c>
      <c r="P5701">
        <v>1.18</v>
      </c>
      <c r="Q5701">
        <v>364</v>
      </c>
      <c r="R5701">
        <v>11793</v>
      </c>
      <c r="S5701">
        <v>2</v>
      </c>
      <c r="T5701" t="s">
        <v>58</v>
      </c>
      <c r="U5701" t="s">
        <v>103</v>
      </c>
      <c r="V5701">
        <v>27480</v>
      </c>
      <c r="W5701">
        <v>0.5</v>
      </c>
    </row>
    <row r="5702" spans="7:23" x14ac:dyDescent="0.35">
      <c r="G5702" t="s">
        <v>44</v>
      </c>
      <c r="H5702">
        <v>18279254</v>
      </c>
      <c r="I5702" t="s">
        <v>13</v>
      </c>
      <c r="J5702">
        <v>52.3457476091831</v>
      </c>
      <c r="K5702">
        <v>5.0068296750538499</v>
      </c>
      <c r="L5702" t="s">
        <v>50</v>
      </c>
      <c r="M5702">
        <v>75</v>
      </c>
      <c r="N5702">
        <v>270</v>
      </c>
      <c r="O5702">
        <v>89</v>
      </c>
      <c r="P5702">
        <v>5.03</v>
      </c>
      <c r="Q5702">
        <v>152</v>
      </c>
      <c r="R5702">
        <v>11796</v>
      </c>
      <c r="S5702">
        <v>2</v>
      </c>
      <c r="T5702" t="s">
        <v>86</v>
      </c>
      <c r="U5702" t="s">
        <v>110</v>
      </c>
      <c r="V5702">
        <v>20250</v>
      </c>
      <c r="W5702">
        <v>0.5</v>
      </c>
    </row>
    <row r="5703" spans="7:23" x14ac:dyDescent="0.35">
      <c r="G5703" t="s">
        <v>44</v>
      </c>
      <c r="H5703">
        <v>18367573</v>
      </c>
      <c r="I5703" t="s">
        <v>15</v>
      </c>
      <c r="J5703">
        <v>52.374951856493297</v>
      </c>
      <c r="K5703">
        <v>4.8746942775475697</v>
      </c>
      <c r="L5703" t="s">
        <v>50</v>
      </c>
      <c r="M5703">
        <v>110</v>
      </c>
      <c r="N5703">
        <v>310</v>
      </c>
      <c r="O5703">
        <v>26</v>
      </c>
      <c r="P5703">
        <v>1.7</v>
      </c>
      <c r="Q5703">
        <v>57</v>
      </c>
      <c r="R5703">
        <v>11877</v>
      </c>
      <c r="S5703">
        <v>2</v>
      </c>
      <c r="T5703" t="s">
        <v>60</v>
      </c>
      <c r="U5703" t="s">
        <v>100</v>
      </c>
      <c r="V5703">
        <v>34100</v>
      </c>
      <c r="W5703">
        <v>0.5</v>
      </c>
    </row>
    <row r="5704" spans="7:23" x14ac:dyDescent="0.35">
      <c r="G5704" t="s">
        <v>44</v>
      </c>
      <c r="H5704">
        <v>18468857</v>
      </c>
      <c r="I5704" t="s">
        <v>12</v>
      </c>
      <c r="J5704">
        <v>52.352683353154397</v>
      </c>
      <c r="K5704">
        <v>4.9458690290856797</v>
      </c>
      <c r="L5704" t="s">
        <v>50</v>
      </c>
      <c r="M5704">
        <v>80</v>
      </c>
      <c r="N5704">
        <v>152</v>
      </c>
      <c r="O5704">
        <v>36</v>
      </c>
      <c r="P5704">
        <v>1.89</v>
      </c>
      <c r="Q5704">
        <v>249</v>
      </c>
      <c r="R5704">
        <v>11968</v>
      </c>
      <c r="S5704">
        <v>2</v>
      </c>
      <c r="T5704" t="s">
        <v>72</v>
      </c>
      <c r="U5704" t="s">
        <v>96</v>
      </c>
      <c r="V5704">
        <v>12160</v>
      </c>
      <c r="W5704">
        <v>0.5</v>
      </c>
    </row>
    <row r="5705" spans="7:23" x14ac:dyDescent="0.35">
      <c r="G5705" t="s">
        <v>44</v>
      </c>
      <c r="H5705">
        <v>18478992</v>
      </c>
      <c r="I5705" t="s">
        <v>25</v>
      </c>
      <c r="J5705">
        <v>52.309097781274801</v>
      </c>
      <c r="K5705">
        <v>4.9817899887476198</v>
      </c>
      <c r="L5705" t="s">
        <v>50</v>
      </c>
      <c r="M5705">
        <v>55</v>
      </c>
      <c r="N5705">
        <v>289</v>
      </c>
      <c r="O5705">
        <v>50</v>
      </c>
      <c r="P5705">
        <v>2.72</v>
      </c>
      <c r="Q5705">
        <v>357</v>
      </c>
      <c r="R5705">
        <v>11975</v>
      </c>
      <c r="S5705">
        <v>2</v>
      </c>
      <c r="T5705" t="s">
        <v>90</v>
      </c>
      <c r="U5705" t="s">
        <v>122</v>
      </c>
      <c r="V5705">
        <v>15895</v>
      </c>
      <c r="W5705">
        <v>0.5</v>
      </c>
    </row>
    <row r="5706" spans="7:23" x14ac:dyDescent="0.35">
      <c r="G5706" t="s">
        <v>44</v>
      </c>
      <c r="H5706">
        <v>18479156</v>
      </c>
      <c r="I5706" t="s">
        <v>11</v>
      </c>
      <c r="J5706">
        <v>52.338961633303001</v>
      </c>
      <c r="K5706">
        <v>4.8979891333557104</v>
      </c>
      <c r="L5706" t="s">
        <v>50</v>
      </c>
      <c r="M5706">
        <v>48</v>
      </c>
      <c r="N5706">
        <v>327</v>
      </c>
      <c r="O5706">
        <v>124</v>
      </c>
      <c r="P5706">
        <v>6.35</v>
      </c>
      <c r="Q5706">
        <v>36</v>
      </c>
      <c r="R5706">
        <v>11976</v>
      </c>
      <c r="S5706">
        <v>2</v>
      </c>
      <c r="T5706" t="s">
        <v>58</v>
      </c>
      <c r="U5706" t="s">
        <v>103</v>
      </c>
      <c r="V5706">
        <v>15696</v>
      </c>
      <c r="W5706">
        <v>0.5</v>
      </c>
    </row>
    <row r="5707" spans="7:23" x14ac:dyDescent="0.35">
      <c r="G5707" t="s">
        <v>44</v>
      </c>
      <c r="H5707">
        <v>18483525</v>
      </c>
      <c r="I5707" t="s">
        <v>8</v>
      </c>
      <c r="J5707">
        <v>52.357378597927699</v>
      </c>
      <c r="K5707">
        <v>4.8773705956051998</v>
      </c>
      <c r="L5707" t="s">
        <v>50</v>
      </c>
      <c r="M5707">
        <v>200</v>
      </c>
      <c r="N5707">
        <v>325</v>
      </c>
      <c r="O5707">
        <v>62</v>
      </c>
      <c r="P5707">
        <v>3.42</v>
      </c>
      <c r="Q5707">
        <v>179</v>
      </c>
      <c r="R5707">
        <v>11979</v>
      </c>
      <c r="S5707">
        <v>2</v>
      </c>
      <c r="T5707" t="s">
        <v>74</v>
      </c>
      <c r="U5707" t="s">
        <v>111</v>
      </c>
      <c r="V5707">
        <v>65000</v>
      </c>
      <c r="W5707">
        <v>0.5</v>
      </c>
    </row>
    <row r="5708" spans="7:23" x14ac:dyDescent="0.35">
      <c r="G5708" t="s">
        <v>44</v>
      </c>
      <c r="H5708">
        <v>18541309</v>
      </c>
      <c r="I5708" t="s">
        <v>18</v>
      </c>
      <c r="J5708">
        <v>52.376001418914697</v>
      </c>
      <c r="K5708">
        <v>4.9411969116912804</v>
      </c>
      <c r="L5708" t="s">
        <v>50</v>
      </c>
      <c r="M5708">
        <v>289</v>
      </c>
      <c r="N5708">
        <v>348</v>
      </c>
      <c r="O5708">
        <v>40</v>
      </c>
      <c r="P5708">
        <v>2.14</v>
      </c>
      <c r="Q5708">
        <v>103</v>
      </c>
      <c r="R5708">
        <v>12040</v>
      </c>
      <c r="S5708">
        <v>2</v>
      </c>
      <c r="T5708" t="s">
        <v>66</v>
      </c>
      <c r="U5708" t="s">
        <v>102</v>
      </c>
      <c r="V5708">
        <v>100572</v>
      </c>
      <c r="W5708">
        <v>0.5</v>
      </c>
    </row>
    <row r="5709" spans="7:23" x14ac:dyDescent="0.35">
      <c r="G5709" t="s">
        <v>44</v>
      </c>
      <c r="H5709">
        <v>18546376</v>
      </c>
      <c r="I5709" t="s">
        <v>23</v>
      </c>
      <c r="J5709">
        <v>52.407683663368097</v>
      </c>
      <c r="K5709">
        <v>4.9284025057264103</v>
      </c>
      <c r="L5709" t="s">
        <v>50</v>
      </c>
      <c r="M5709">
        <v>75</v>
      </c>
      <c r="N5709">
        <v>331</v>
      </c>
      <c r="O5709">
        <v>134</v>
      </c>
      <c r="P5709">
        <v>6.92</v>
      </c>
      <c r="Q5709">
        <v>29</v>
      </c>
      <c r="R5709">
        <v>12043</v>
      </c>
      <c r="S5709">
        <v>2</v>
      </c>
      <c r="T5709" t="s">
        <v>76</v>
      </c>
      <c r="U5709" t="s">
        <v>115</v>
      </c>
      <c r="V5709">
        <v>24825</v>
      </c>
      <c r="W5709">
        <v>0.5</v>
      </c>
    </row>
    <row r="5710" spans="7:23" x14ac:dyDescent="0.35">
      <c r="G5710" t="s">
        <v>44</v>
      </c>
      <c r="H5710">
        <v>18562902</v>
      </c>
      <c r="I5710" t="s">
        <v>23</v>
      </c>
      <c r="J5710">
        <v>52.408528129629602</v>
      </c>
      <c r="K5710">
        <v>4.92866332676632</v>
      </c>
      <c r="L5710" t="s">
        <v>50</v>
      </c>
      <c r="M5710">
        <v>69</v>
      </c>
      <c r="N5710">
        <v>333</v>
      </c>
      <c r="O5710">
        <v>129</v>
      </c>
      <c r="P5710">
        <v>6.7</v>
      </c>
      <c r="Q5710">
        <v>33</v>
      </c>
      <c r="R5710">
        <v>12058</v>
      </c>
      <c r="S5710">
        <v>2</v>
      </c>
      <c r="T5710" t="s">
        <v>76</v>
      </c>
      <c r="U5710" t="s">
        <v>115</v>
      </c>
      <c r="V5710">
        <v>22977</v>
      </c>
      <c r="W5710">
        <v>0.5</v>
      </c>
    </row>
    <row r="5711" spans="7:23" x14ac:dyDescent="0.35">
      <c r="G5711" t="s">
        <v>44</v>
      </c>
      <c r="H5711">
        <v>18614382</v>
      </c>
      <c r="I5711" t="s">
        <v>11</v>
      </c>
      <c r="J5711">
        <v>52.343886611988502</v>
      </c>
      <c r="K5711">
        <v>4.8942133087383803</v>
      </c>
      <c r="L5711" t="s">
        <v>50</v>
      </c>
      <c r="M5711">
        <v>110</v>
      </c>
      <c r="N5711">
        <v>363</v>
      </c>
      <c r="O5711">
        <v>30</v>
      </c>
      <c r="P5711">
        <v>1.58</v>
      </c>
      <c r="Q5711">
        <v>9</v>
      </c>
      <c r="R5711">
        <v>12099</v>
      </c>
      <c r="S5711">
        <v>2</v>
      </c>
      <c r="T5711" t="s">
        <v>58</v>
      </c>
      <c r="U5711" t="s">
        <v>103</v>
      </c>
      <c r="V5711">
        <v>39930</v>
      </c>
      <c r="W5711">
        <v>0.5</v>
      </c>
    </row>
    <row r="5712" spans="7:23" x14ac:dyDescent="0.35">
      <c r="G5712" t="s">
        <v>44</v>
      </c>
      <c r="H5712">
        <v>18623589</v>
      </c>
      <c r="I5712" t="s">
        <v>11</v>
      </c>
      <c r="J5712">
        <v>52.350483656446002</v>
      </c>
      <c r="K5712">
        <v>4.8907514946137702</v>
      </c>
      <c r="L5712" t="s">
        <v>50</v>
      </c>
      <c r="M5712">
        <v>89</v>
      </c>
      <c r="N5712">
        <v>287</v>
      </c>
      <c r="O5712">
        <v>24</v>
      </c>
      <c r="P5712">
        <v>1.26</v>
      </c>
      <c r="Q5712">
        <v>19</v>
      </c>
      <c r="R5712">
        <v>12108</v>
      </c>
      <c r="S5712">
        <v>2</v>
      </c>
      <c r="T5712" t="s">
        <v>58</v>
      </c>
      <c r="U5712" t="s">
        <v>103</v>
      </c>
      <c r="V5712">
        <v>25543</v>
      </c>
      <c r="W5712">
        <v>0.5</v>
      </c>
    </row>
    <row r="5713" spans="7:23" x14ac:dyDescent="0.35">
      <c r="G5713" t="s">
        <v>44</v>
      </c>
      <c r="H5713">
        <v>18624716</v>
      </c>
      <c r="I5713" t="s">
        <v>8</v>
      </c>
      <c r="J5713">
        <v>52.347604283927602</v>
      </c>
      <c r="K5713">
        <v>4.8496341030578298</v>
      </c>
      <c r="L5713" t="s">
        <v>50</v>
      </c>
      <c r="M5713">
        <v>75</v>
      </c>
      <c r="N5713">
        <v>78</v>
      </c>
      <c r="O5713">
        <v>42</v>
      </c>
      <c r="P5713">
        <v>2.2000000000000002</v>
      </c>
      <c r="Q5713">
        <v>266</v>
      </c>
      <c r="R5713">
        <v>12109</v>
      </c>
      <c r="S5713">
        <v>2</v>
      </c>
      <c r="T5713" t="s">
        <v>74</v>
      </c>
      <c r="U5713" t="s">
        <v>111</v>
      </c>
      <c r="V5713">
        <v>5850</v>
      </c>
      <c r="W5713">
        <v>0.5</v>
      </c>
    </row>
    <row r="5714" spans="7:23" x14ac:dyDescent="0.35">
      <c r="G5714" t="s">
        <v>44</v>
      </c>
      <c r="H5714">
        <v>18649535</v>
      </c>
      <c r="I5714" t="s">
        <v>22</v>
      </c>
      <c r="J5714">
        <v>52.422227799293204</v>
      </c>
      <c r="K5714">
        <v>4.8867847440042702</v>
      </c>
      <c r="L5714" t="s">
        <v>50</v>
      </c>
      <c r="M5714">
        <v>80</v>
      </c>
      <c r="N5714">
        <v>334</v>
      </c>
      <c r="O5714">
        <v>68</v>
      </c>
      <c r="P5714">
        <v>3.6</v>
      </c>
      <c r="Q5714">
        <v>54</v>
      </c>
      <c r="R5714">
        <v>12128</v>
      </c>
      <c r="S5714">
        <v>2</v>
      </c>
      <c r="T5714" t="s">
        <v>80</v>
      </c>
      <c r="U5714" t="s">
        <v>121</v>
      </c>
      <c r="V5714">
        <v>26720</v>
      </c>
      <c r="W5714">
        <v>0.5</v>
      </c>
    </row>
    <row r="5715" spans="7:23" x14ac:dyDescent="0.35">
      <c r="G5715" t="s">
        <v>44</v>
      </c>
      <c r="H5715">
        <v>18681903</v>
      </c>
      <c r="I5715" t="s">
        <v>13</v>
      </c>
      <c r="J5715">
        <v>52.3531192801982</v>
      </c>
      <c r="K5715">
        <v>5.0085180669499199</v>
      </c>
      <c r="L5715" t="s">
        <v>50</v>
      </c>
      <c r="M5715">
        <v>100</v>
      </c>
      <c r="N5715">
        <v>363</v>
      </c>
      <c r="O5715">
        <v>17</v>
      </c>
      <c r="P5715">
        <v>0.91</v>
      </c>
      <c r="Q5715">
        <v>4</v>
      </c>
      <c r="R5715">
        <v>12154</v>
      </c>
      <c r="S5715">
        <v>2</v>
      </c>
      <c r="T5715" t="s">
        <v>86</v>
      </c>
      <c r="U5715" t="s">
        <v>110</v>
      </c>
      <c r="V5715">
        <v>36300</v>
      </c>
      <c r="W5715">
        <v>0.5</v>
      </c>
    </row>
    <row r="5716" spans="7:23" x14ac:dyDescent="0.35">
      <c r="G5716" t="s">
        <v>44</v>
      </c>
      <c r="H5716">
        <v>18766480</v>
      </c>
      <c r="I5716" t="s">
        <v>19</v>
      </c>
      <c r="J5716">
        <v>52.378376974756499</v>
      </c>
      <c r="K5716">
        <v>4.8573369362343497</v>
      </c>
      <c r="L5716" t="s">
        <v>50</v>
      </c>
      <c r="M5716">
        <v>60</v>
      </c>
      <c r="N5716">
        <v>304</v>
      </c>
      <c r="O5716">
        <v>100</v>
      </c>
      <c r="P5716">
        <v>5.44</v>
      </c>
      <c r="Q5716">
        <v>17</v>
      </c>
      <c r="R5716">
        <v>12213</v>
      </c>
      <c r="S5716">
        <v>2</v>
      </c>
      <c r="T5716" t="s">
        <v>62</v>
      </c>
      <c r="U5716" t="s">
        <v>101</v>
      </c>
      <c r="V5716">
        <v>18240</v>
      </c>
      <c r="W5716">
        <v>0.5</v>
      </c>
    </row>
    <row r="5717" spans="7:23" x14ac:dyDescent="0.35">
      <c r="G5717" t="s">
        <v>44</v>
      </c>
      <c r="H5717">
        <v>18808905</v>
      </c>
      <c r="I5717" t="s">
        <v>21</v>
      </c>
      <c r="J5717">
        <v>52.334097316914701</v>
      </c>
      <c r="K5717">
        <v>4.8043891503420104</v>
      </c>
      <c r="L5717" t="s">
        <v>50</v>
      </c>
      <c r="M5717">
        <v>85</v>
      </c>
      <c r="N5717">
        <v>31</v>
      </c>
      <c r="O5717">
        <v>100</v>
      </c>
      <c r="P5717">
        <v>5.43</v>
      </c>
      <c r="Q5717">
        <v>297</v>
      </c>
      <c r="R5717">
        <v>12241</v>
      </c>
      <c r="S5717">
        <v>2</v>
      </c>
      <c r="T5717" t="s">
        <v>88</v>
      </c>
      <c r="U5717" t="s">
        <v>105</v>
      </c>
      <c r="V5717">
        <v>2635</v>
      </c>
      <c r="W5717">
        <v>0.5</v>
      </c>
    </row>
    <row r="5718" spans="7:23" x14ac:dyDescent="0.35">
      <c r="G5718" t="s">
        <v>44</v>
      </c>
      <c r="H5718">
        <v>18821110</v>
      </c>
      <c r="I5718" t="s">
        <v>8</v>
      </c>
      <c r="J5718">
        <v>52.352507158082098</v>
      </c>
      <c r="K5718">
        <v>4.8469116484036201</v>
      </c>
      <c r="L5718" t="s">
        <v>50</v>
      </c>
      <c r="M5718">
        <v>75</v>
      </c>
      <c r="N5718">
        <v>285</v>
      </c>
      <c r="O5718">
        <v>49</v>
      </c>
      <c r="P5718">
        <v>2.63</v>
      </c>
      <c r="Q5718">
        <v>72</v>
      </c>
      <c r="R5718">
        <v>12255</v>
      </c>
      <c r="S5718">
        <v>2</v>
      </c>
      <c r="T5718" t="s">
        <v>74</v>
      </c>
      <c r="U5718" t="s">
        <v>111</v>
      </c>
      <c r="V5718">
        <v>21375</v>
      </c>
      <c r="W5718">
        <v>0.5</v>
      </c>
    </row>
    <row r="5719" spans="7:23" x14ac:dyDescent="0.35">
      <c r="G5719" t="s">
        <v>44</v>
      </c>
      <c r="H5719">
        <v>18871870</v>
      </c>
      <c r="I5719" t="s">
        <v>17</v>
      </c>
      <c r="J5719">
        <v>52.382263678962097</v>
      </c>
      <c r="K5719">
        <v>4.8256975748127804</v>
      </c>
      <c r="L5719" t="s">
        <v>50</v>
      </c>
      <c r="M5719">
        <v>59</v>
      </c>
      <c r="N5719">
        <v>45</v>
      </c>
      <c r="O5719">
        <v>66</v>
      </c>
      <c r="P5719">
        <v>3.99</v>
      </c>
      <c r="Q5719">
        <v>240</v>
      </c>
      <c r="R5719">
        <v>12298</v>
      </c>
      <c r="S5719">
        <v>2</v>
      </c>
      <c r="T5719" t="s">
        <v>94</v>
      </c>
      <c r="U5719" t="s">
        <v>116</v>
      </c>
      <c r="V5719">
        <v>2655</v>
      </c>
      <c r="W5719">
        <v>0.5</v>
      </c>
    </row>
    <row r="5720" spans="7:23" x14ac:dyDescent="0.35">
      <c r="G5720" t="s">
        <v>44</v>
      </c>
      <c r="H5720">
        <v>18886577</v>
      </c>
      <c r="I5720" t="s">
        <v>17</v>
      </c>
      <c r="J5720">
        <v>52.383749419689501</v>
      </c>
      <c r="K5720">
        <v>4.8271128875145104</v>
      </c>
      <c r="L5720" t="s">
        <v>50</v>
      </c>
      <c r="M5720">
        <v>59</v>
      </c>
      <c r="N5720">
        <v>39</v>
      </c>
      <c r="O5720">
        <v>57</v>
      </c>
      <c r="P5720">
        <v>3.41</v>
      </c>
      <c r="Q5720">
        <v>256</v>
      </c>
      <c r="R5720">
        <v>12314</v>
      </c>
      <c r="S5720">
        <v>2</v>
      </c>
      <c r="T5720" t="s">
        <v>94</v>
      </c>
      <c r="U5720" t="s">
        <v>116</v>
      </c>
      <c r="V5720">
        <v>2301</v>
      </c>
      <c r="W5720">
        <v>0.5</v>
      </c>
    </row>
    <row r="5721" spans="7:23" x14ac:dyDescent="0.35">
      <c r="G5721" t="s">
        <v>44</v>
      </c>
      <c r="H5721">
        <v>18985286</v>
      </c>
      <c r="I5721" t="s">
        <v>11</v>
      </c>
      <c r="J5721">
        <v>52.356737418894497</v>
      </c>
      <c r="K5721">
        <v>4.8896132430594497</v>
      </c>
      <c r="L5721" t="s">
        <v>50</v>
      </c>
      <c r="M5721">
        <v>60</v>
      </c>
      <c r="N5721">
        <v>343</v>
      </c>
      <c r="O5721">
        <v>37</v>
      </c>
      <c r="P5721">
        <v>2.0699999999999998</v>
      </c>
      <c r="Q5721">
        <v>87</v>
      </c>
      <c r="R5721">
        <v>12392</v>
      </c>
      <c r="S5721">
        <v>2</v>
      </c>
      <c r="T5721" t="s">
        <v>58</v>
      </c>
      <c r="U5721" t="s">
        <v>103</v>
      </c>
      <c r="V5721">
        <v>20580</v>
      </c>
      <c r="W5721">
        <v>0.5</v>
      </c>
    </row>
    <row r="5722" spans="7:23" x14ac:dyDescent="0.35">
      <c r="G5722" t="s">
        <v>44</v>
      </c>
      <c r="H5722">
        <v>18996536</v>
      </c>
      <c r="I5722" t="s">
        <v>10</v>
      </c>
      <c r="J5722">
        <v>52.382551607817199</v>
      </c>
      <c r="K5722">
        <v>4.9160995795726601</v>
      </c>
      <c r="L5722" t="s">
        <v>50</v>
      </c>
      <c r="M5722">
        <v>65</v>
      </c>
      <c r="N5722">
        <v>196</v>
      </c>
      <c r="O5722">
        <v>55</v>
      </c>
      <c r="P5722">
        <v>3.89</v>
      </c>
      <c r="Q5722">
        <v>173</v>
      </c>
      <c r="R5722">
        <v>12405</v>
      </c>
      <c r="S5722">
        <v>2</v>
      </c>
      <c r="T5722" t="s">
        <v>78</v>
      </c>
      <c r="U5722" t="s">
        <v>98</v>
      </c>
      <c r="V5722">
        <v>12740</v>
      </c>
      <c r="W5722">
        <v>0.5</v>
      </c>
    </row>
    <row r="5723" spans="7:23" x14ac:dyDescent="0.35">
      <c r="G5723" t="s">
        <v>44</v>
      </c>
      <c r="H5723">
        <v>18997009</v>
      </c>
      <c r="I5723" t="s">
        <v>11</v>
      </c>
      <c r="J5723">
        <v>52.350136677499997</v>
      </c>
      <c r="K5723">
        <v>4.8916323339663599</v>
      </c>
      <c r="L5723" t="s">
        <v>50</v>
      </c>
      <c r="M5723">
        <v>73</v>
      </c>
      <c r="N5723">
        <v>327</v>
      </c>
      <c r="O5723">
        <v>178</v>
      </c>
      <c r="P5723">
        <v>9.69</v>
      </c>
      <c r="Q5723">
        <v>77</v>
      </c>
      <c r="R5723">
        <v>12406</v>
      </c>
      <c r="S5723">
        <v>2</v>
      </c>
      <c r="T5723" t="s">
        <v>58</v>
      </c>
      <c r="U5723" t="s">
        <v>103</v>
      </c>
      <c r="V5723">
        <v>23871</v>
      </c>
      <c r="W5723">
        <v>0.5</v>
      </c>
    </row>
    <row r="5724" spans="7:23" x14ac:dyDescent="0.35">
      <c r="G5724" t="s">
        <v>44</v>
      </c>
      <c r="H5724">
        <v>19029128</v>
      </c>
      <c r="I5724" t="s">
        <v>19</v>
      </c>
      <c r="J5724">
        <v>52.378509134034601</v>
      </c>
      <c r="K5724">
        <v>4.8473580836430497</v>
      </c>
      <c r="L5724" t="s">
        <v>50</v>
      </c>
      <c r="M5724">
        <v>89</v>
      </c>
      <c r="N5724">
        <v>62</v>
      </c>
      <c r="O5724">
        <v>70</v>
      </c>
      <c r="P5724">
        <v>3.9</v>
      </c>
      <c r="Q5724">
        <v>205</v>
      </c>
      <c r="R5724">
        <v>12438</v>
      </c>
      <c r="S5724">
        <v>2</v>
      </c>
      <c r="T5724" t="s">
        <v>62</v>
      </c>
      <c r="U5724" t="s">
        <v>101</v>
      </c>
      <c r="V5724">
        <v>5518</v>
      </c>
      <c r="W5724">
        <v>0.5</v>
      </c>
    </row>
    <row r="5725" spans="7:23" x14ac:dyDescent="0.35">
      <c r="G5725" t="s">
        <v>44</v>
      </c>
      <c r="H5725">
        <v>19041302</v>
      </c>
      <c r="I5725" t="s">
        <v>24</v>
      </c>
      <c r="J5725">
        <v>52.356330346187399</v>
      </c>
      <c r="K5725">
        <v>4.7912852650915099</v>
      </c>
      <c r="L5725" t="s">
        <v>50</v>
      </c>
      <c r="M5725">
        <v>70</v>
      </c>
      <c r="N5725">
        <v>346</v>
      </c>
      <c r="O5725">
        <v>85</v>
      </c>
      <c r="P5725">
        <v>4.67</v>
      </c>
      <c r="Q5725">
        <v>65</v>
      </c>
      <c r="R5725">
        <v>12451</v>
      </c>
      <c r="S5725">
        <v>2</v>
      </c>
      <c r="T5725" t="s">
        <v>84</v>
      </c>
      <c r="U5725" t="s">
        <v>118</v>
      </c>
      <c r="V5725">
        <v>24220</v>
      </c>
      <c r="W5725">
        <v>0.5</v>
      </c>
    </row>
    <row r="5726" spans="7:23" x14ac:dyDescent="0.35">
      <c r="G5726" t="s">
        <v>44</v>
      </c>
      <c r="H5726">
        <v>19108631</v>
      </c>
      <c r="I5726" t="s">
        <v>11</v>
      </c>
      <c r="J5726">
        <v>52.3457687796963</v>
      </c>
      <c r="K5726">
        <v>4.9026936226155096</v>
      </c>
      <c r="L5726" t="s">
        <v>50</v>
      </c>
      <c r="M5726">
        <v>56</v>
      </c>
      <c r="N5726">
        <v>268</v>
      </c>
      <c r="O5726">
        <v>60</v>
      </c>
      <c r="P5726">
        <v>3.33</v>
      </c>
      <c r="Q5726">
        <v>11</v>
      </c>
      <c r="R5726">
        <v>12501</v>
      </c>
      <c r="S5726">
        <v>2</v>
      </c>
      <c r="T5726" t="s">
        <v>58</v>
      </c>
      <c r="U5726" t="s">
        <v>103</v>
      </c>
      <c r="V5726">
        <v>15008</v>
      </c>
      <c r="W5726">
        <v>0.5</v>
      </c>
    </row>
    <row r="5727" spans="7:23" x14ac:dyDescent="0.35">
      <c r="G5727" t="s">
        <v>44</v>
      </c>
      <c r="H5727">
        <v>19114900</v>
      </c>
      <c r="I5727" t="s">
        <v>11</v>
      </c>
      <c r="J5727">
        <v>52.3525289752262</v>
      </c>
      <c r="K5727">
        <v>4.8901346709847102</v>
      </c>
      <c r="L5727" t="s">
        <v>50</v>
      </c>
      <c r="M5727">
        <v>180</v>
      </c>
      <c r="N5727">
        <v>254</v>
      </c>
      <c r="O5727">
        <v>75</v>
      </c>
      <c r="P5727">
        <v>4.3600000000000003</v>
      </c>
      <c r="Q5727">
        <v>81</v>
      </c>
      <c r="R5727">
        <v>12507</v>
      </c>
      <c r="S5727">
        <v>2</v>
      </c>
      <c r="T5727" t="s">
        <v>58</v>
      </c>
      <c r="U5727" t="s">
        <v>103</v>
      </c>
      <c r="V5727">
        <v>45720</v>
      </c>
      <c r="W5727">
        <v>0.5</v>
      </c>
    </row>
    <row r="5728" spans="7:23" x14ac:dyDescent="0.35">
      <c r="G5728" t="s">
        <v>44</v>
      </c>
      <c r="H5728">
        <v>19232620</v>
      </c>
      <c r="I5728" t="s">
        <v>8</v>
      </c>
      <c r="J5728">
        <v>52.354816529934098</v>
      </c>
      <c r="K5728">
        <v>4.8500054213266202</v>
      </c>
      <c r="L5728" t="s">
        <v>50</v>
      </c>
      <c r="M5728">
        <v>35</v>
      </c>
      <c r="N5728">
        <v>145</v>
      </c>
      <c r="O5728">
        <v>44</v>
      </c>
      <c r="P5728">
        <v>2.7</v>
      </c>
      <c r="Q5728">
        <v>277</v>
      </c>
      <c r="R5728">
        <v>12624</v>
      </c>
      <c r="S5728">
        <v>2</v>
      </c>
      <c r="T5728" t="s">
        <v>74</v>
      </c>
      <c r="U5728" t="s">
        <v>111</v>
      </c>
      <c r="V5728">
        <v>5075</v>
      </c>
      <c r="W5728">
        <v>0.5</v>
      </c>
    </row>
    <row r="5729" spans="7:23" x14ac:dyDescent="0.35">
      <c r="G5729" t="s">
        <v>44</v>
      </c>
      <c r="H5729">
        <v>19247879</v>
      </c>
      <c r="I5729" t="s">
        <v>26</v>
      </c>
      <c r="J5729">
        <v>52.3169362770604</v>
      </c>
      <c r="K5729">
        <v>4.94234394343807</v>
      </c>
      <c r="L5729" t="s">
        <v>50</v>
      </c>
      <c r="M5729">
        <v>100</v>
      </c>
      <c r="N5729">
        <v>297</v>
      </c>
      <c r="O5729">
        <v>21</v>
      </c>
      <c r="P5729">
        <v>1.39</v>
      </c>
      <c r="Q5729">
        <v>91</v>
      </c>
      <c r="R5729">
        <v>12637</v>
      </c>
      <c r="S5729">
        <v>2</v>
      </c>
      <c r="T5729" t="s">
        <v>92</v>
      </c>
      <c r="U5729" t="s">
        <v>109</v>
      </c>
      <c r="V5729">
        <v>29700</v>
      </c>
      <c r="W5729">
        <v>0.5</v>
      </c>
    </row>
    <row r="5730" spans="7:23" x14ac:dyDescent="0.35">
      <c r="G5730" t="s">
        <v>44</v>
      </c>
      <c r="H5730">
        <v>19288946</v>
      </c>
      <c r="I5730" t="s">
        <v>11</v>
      </c>
      <c r="J5730">
        <v>52.346061023346202</v>
      </c>
      <c r="K5730">
        <v>4.8943941264437996</v>
      </c>
      <c r="L5730" t="s">
        <v>50</v>
      </c>
      <c r="M5730">
        <v>100</v>
      </c>
      <c r="N5730">
        <v>344</v>
      </c>
      <c r="O5730">
        <v>14</v>
      </c>
      <c r="P5730">
        <v>0.85</v>
      </c>
      <c r="Q5730">
        <v>63</v>
      </c>
      <c r="R5730">
        <v>12668</v>
      </c>
      <c r="S5730">
        <v>2</v>
      </c>
      <c r="T5730" t="s">
        <v>58</v>
      </c>
      <c r="U5730" t="s">
        <v>103</v>
      </c>
      <c r="V5730">
        <v>34400</v>
      </c>
      <c r="W5730">
        <v>0.5</v>
      </c>
    </row>
    <row r="5731" spans="7:23" x14ac:dyDescent="0.35">
      <c r="G5731" t="s">
        <v>44</v>
      </c>
      <c r="H5731">
        <v>19303962</v>
      </c>
      <c r="I5731" t="s">
        <v>11</v>
      </c>
      <c r="J5731">
        <v>52.347661838233101</v>
      </c>
      <c r="K5731">
        <v>4.9034055778910499</v>
      </c>
      <c r="L5731" t="s">
        <v>50</v>
      </c>
      <c r="M5731">
        <v>100</v>
      </c>
      <c r="N5731">
        <v>356</v>
      </c>
      <c r="O5731">
        <v>12</v>
      </c>
      <c r="P5731">
        <v>0.68</v>
      </c>
      <c r="Q5731">
        <v>6</v>
      </c>
      <c r="R5731">
        <v>12677</v>
      </c>
      <c r="S5731">
        <v>2</v>
      </c>
      <c r="T5731" t="s">
        <v>58</v>
      </c>
      <c r="U5731" t="s">
        <v>103</v>
      </c>
      <c r="V5731">
        <v>35600</v>
      </c>
      <c r="W5731">
        <v>0.5</v>
      </c>
    </row>
    <row r="5732" spans="7:23" x14ac:dyDescent="0.35">
      <c r="G5732" t="s">
        <v>44</v>
      </c>
      <c r="H5732">
        <v>19341441</v>
      </c>
      <c r="I5732" t="s">
        <v>19</v>
      </c>
      <c r="J5732">
        <v>52.383323430452101</v>
      </c>
      <c r="K5732">
        <v>4.8556825269661701</v>
      </c>
      <c r="L5732" t="s">
        <v>50</v>
      </c>
      <c r="M5732">
        <v>75</v>
      </c>
      <c r="N5732">
        <v>202</v>
      </c>
      <c r="O5732">
        <v>65</v>
      </c>
      <c r="P5732">
        <v>3.88</v>
      </c>
      <c r="Q5732">
        <v>172</v>
      </c>
      <c r="R5732">
        <v>12713</v>
      </c>
      <c r="S5732">
        <v>2</v>
      </c>
      <c r="T5732" t="s">
        <v>62</v>
      </c>
      <c r="U5732" t="s">
        <v>101</v>
      </c>
      <c r="V5732">
        <v>15150</v>
      </c>
      <c r="W5732">
        <v>0.5</v>
      </c>
    </row>
    <row r="5733" spans="7:23" x14ac:dyDescent="0.35">
      <c r="G5733" t="s">
        <v>44</v>
      </c>
      <c r="H5733">
        <v>19417754</v>
      </c>
      <c r="I5733" t="s">
        <v>13</v>
      </c>
      <c r="J5733">
        <v>52.3492492349665</v>
      </c>
      <c r="K5733">
        <v>5.0068987705080499</v>
      </c>
      <c r="L5733" t="s">
        <v>50</v>
      </c>
      <c r="M5733">
        <v>200</v>
      </c>
      <c r="N5733">
        <v>327</v>
      </c>
      <c r="O5733">
        <v>0</v>
      </c>
      <c r="Q5733">
        <v>90</v>
      </c>
      <c r="R5733">
        <v>12776</v>
      </c>
      <c r="S5733">
        <v>2</v>
      </c>
      <c r="T5733" t="s">
        <v>86</v>
      </c>
      <c r="U5733" t="s">
        <v>110</v>
      </c>
      <c r="V5733">
        <v>65400</v>
      </c>
      <c r="W5733">
        <v>0.5</v>
      </c>
    </row>
    <row r="5734" spans="7:23" x14ac:dyDescent="0.35">
      <c r="G5734" t="s">
        <v>44</v>
      </c>
      <c r="H5734">
        <v>19451056</v>
      </c>
      <c r="I5734" t="s">
        <v>13</v>
      </c>
      <c r="J5734">
        <v>52.361526424766801</v>
      </c>
      <c r="K5734">
        <v>4.9791766430698097</v>
      </c>
      <c r="L5734" t="s">
        <v>50</v>
      </c>
      <c r="M5734">
        <v>75</v>
      </c>
      <c r="N5734">
        <v>13</v>
      </c>
      <c r="O5734">
        <v>56</v>
      </c>
      <c r="P5734">
        <v>3.15</v>
      </c>
      <c r="Q5734">
        <v>254</v>
      </c>
      <c r="R5734">
        <v>12802</v>
      </c>
      <c r="S5734">
        <v>2</v>
      </c>
      <c r="T5734" t="s">
        <v>86</v>
      </c>
      <c r="U5734" t="s">
        <v>110</v>
      </c>
      <c r="V5734">
        <v>975</v>
      </c>
      <c r="W5734">
        <v>0.5</v>
      </c>
    </row>
    <row r="5735" spans="7:23" x14ac:dyDescent="0.35">
      <c r="G5735" t="s">
        <v>44</v>
      </c>
      <c r="H5735">
        <v>19482694</v>
      </c>
      <c r="I5735" t="s">
        <v>19</v>
      </c>
      <c r="J5735">
        <v>52.378166220724701</v>
      </c>
      <c r="K5735">
        <v>4.8564377344096696</v>
      </c>
      <c r="L5735" t="s">
        <v>50</v>
      </c>
      <c r="M5735">
        <v>50</v>
      </c>
      <c r="N5735">
        <v>306</v>
      </c>
      <c r="O5735">
        <v>96</v>
      </c>
      <c r="P5735">
        <v>5.46</v>
      </c>
      <c r="Q5735">
        <v>21</v>
      </c>
      <c r="R5735">
        <v>12822</v>
      </c>
      <c r="S5735">
        <v>2</v>
      </c>
      <c r="T5735" t="s">
        <v>62</v>
      </c>
      <c r="U5735" t="s">
        <v>101</v>
      </c>
      <c r="V5735">
        <v>15300</v>
      </c>
      <c r="W5735">
        <v>0.5</v>
      </c>
    </row>
    <row r="5736" spans="7:23" x14ac:dyDescent="0.35">
      <c r="G5736" t="s">
        <v>44</v>
      </c>
      <c r="H5736">
        <v>19527582</v>
      </c>
      <c r="I5736" t="s">
        <v>9</v>
      </c>
      <c r="J5736">
        <v>52.352867506569197</v>
      </c>
      <c r="K5736">
        <v>4.9105424332919201</v>
      </c>
      <c r="L5736" t="s">
        <v>50</v>
      </c>
      <c r="M5736">
        <v>100</v>
      </c>
      <c r="N5736">
        <v>354</v>
      </c>
      <c r="O5736">
        <v>14</v>
      </c>
      <c r="P5736">
        <v>0.82</v>
      </c>
      <c r="Q5736">
        <v>21</v>
      </c>
      <c r="R5736">
        <v>12858</v>
      </c>
      <c r="S5736">
        <v>2</v>
      </c>
      <c r="T5736" t="s">
        <v>64</v>
      </c>
      <c r="U5736" t="s">
        <v>106</v>
      </c>
      <c r="V5736">
        <v>35400</v>
      </c>
      <c r="W5736">
        <v>0.5</v>
      </c>
    </row>
    <row r="5737" spans="7:23" x14ac:dyDescent="0.35">
      <c r="G5737" t="s">
        <v>44</v>
      </c>
      <c r="H5737">
        <v>19614533</v>
      </c>
      <c r="I5737" t="s">
        <v>16</v>
      </c>
      <c r="J5737">
        <v>52.330210312474101</v>
      </c>
      <c r="K5737">
        <v>4.8575012884179998</v>
      </c>
      <c r="L5737" t="s">
        <v>50</v>
      </c>
      <c r="M5737">
        <v>70</v>
      </c>
      <c r="N5737">
        <v>259</v>
      </c>
      <c r="O5737">
        <v>66</v>
      </c>
      <c r="P5737">
        <v>3.87</v>
      </c>
      <c r="Q5737">
        <v>88</v>
      </c>
      <c r="R5737">
        <v>12940</v>
      </c>
      <c r="S5737">
        <v>2</v>
      </c>
      <c r="T5737" t="s">
        <v>82</v>
      </c>
      <c r="U5737" t="s">
        <v>120</v>
      </c>
      <c r="V5737">
        <v>18130</v>
      </c>
      <c r="W5737">
        <v>0.5</v>
      </c>
    </row>
    <row r="5738" spans="7:23" x14ac:dyDescent="0.35">
      <c r="G5738" t="s">
        <v>44</v>
      </c>
      <c r="H5738">
        <v>19705960</v>
      </c>
      <c r="I5738" t="s">
        <v>12</v>
      </c>
      <c r="J5738">
        <v>52.3391323957688</v>
      </c>
      <c r="K5738">
        <v>4.9191779642925004</v>
      </c>
      <c r="L5738" t="s">
        <v>50</v>
      </c>
      <c r="M5738">
        <v>110</v>
      </c>
      <c r="N5738">
        <v>362</v>
      </c>
      <c r="O5738">
        <v>59</v>
      </c>
      <c r="P5738">
        <v>3.46</v>
      </c>
      <c r="Q5738">
        <v>81</v>
      </c>
      <c r="R5738">
        <v>13036</v>
      </c>
      <c r="S5738">
        <v>2</v>
      </c>
      <c r="T5738" t="s">
        <v>72</v>
      </c>
      <c r="U5738" t="s">
        <v>96</v>
      </c>
      <c r="V5738">
        <v>39820</v>
      </c>
      <c r="W5738">
        <v>0.5</v>
      </c>
    </row>
    <row r="5739" spans="7:23" x14ac:dyDescent="0.35">
      <c r="G5739" t="s">
        <v>44</v>
      </c>
      <c r="H5739">
        <v>19755907</v>
      </c>
      <c r="I5739" t="s">
        <v>24</v>
      </c>
      <c r="J5739">
        <v>52.353257247494298</v>
      </c>
      <c r="K5739">
        <v>4.80024351026786</v>
      </c>
      <c r="L5739" t="s">
        <v>50</v>
      </c>
      <c r="M5739">
        <v>45</v>
      </c>
      <c r="N5739">
        <v>359</v>
      </c>
      <c r="O5739">
        <v>32</v>
      </c>
      <c r="P5739">
        <v>1.91</v>
      </c>
      <c r="Q5739">
        <v>6</v>
      </c>
      <c r="R5739">
        <v>13078</v>
      </c>
      <c r="S5739">
        <v>2</v>
      </c>
      <c r="T5739" t="s">
        <v>84</v>
      </c>
      <c r="U5739" t="s">
        <v>118</v>
      </c>
      <c r="V5739">
        <v>16155</v>
      </c>
      <c r="W5739">
        <v>0.5</v>
      </c>
    </row>
    <row r="5740" spans="7:23" x14ac:dyDescent="0.35">
      <c r="G5740" t="s">
        <v>44</v>
      </c>
      <c r="H5740">
        <v>19785869</v>
      </c>
      <c r="I5740" t="s">
        <v>11</v>
      </c>
      <c r="J5740">
        <v>52.351013790889802</v>
      </c>
      <c r="K5740">
        <v>4.8937212284763998</v>
      </c>
      <c r="L5740" t="s">
        <v>50</v>
      </c>
      <c r="M5740">
        <v>91</v>
      </c>
      <c r="N5740">
        <v>333</v>
      </c>
      <c r="O5740">
        <v>25</v>
      </c>
      <c r="P5740">
        <v>1.47</v>
      </c>
      <c r="Q5740">
        <v>79</v>
      </c>
      <c r="R5740">
        <v>13111</v>
      </c>
      <c r="S5740">
        <v>2</v>
      </c>
      <c r="T5740" t="s">
        <v>58</v>
      </c>
      <c r="U5740" t="s">
        <v>103</v>
      </c>
      <c r="V5740">
        <v>30303</v>
      </c>
      <c r="W5740">
        <v>0.5</v>
      </c>
    </row>
    <row r="5741" spans="7:23" x14ac:dyDescent="0.35">
      <c r="G5741" t="s">
        <v>44</v>
      </c>
      <c r="H5741">
        <v>19818774</v>
      </c>
      <c r="I5741" t="s">
        <v>9</v>
      </c>
      <c r="J5741">
        <v>52.355388192474301</v>
      </c>
      <c r="K5741">
        <v>4.90752814922923</v>
      </c>
      <c r="L5741" t="s">
        <v>50</v>
      </c>
      <c r="M5741">
        <v>100</v>
      </c>
      <c r="N5741">
        <v>359</v>
      </c>
      <c r="O5741">
        <v>26</v>
      </c>
      <c r="P5741">
        <v>1.66</v>
      </c>
      <c r="Q5741">
        <v>8</v>
      </c>
      <c r="R5741">
        <v>13161</v>
      </c>
      <c r="S5741">
        <v>2</v>
      </c>
      <c r="T5741" t="s">
        <v>64</v>
      </c>
      <c r="U5741" t="s">
        <v>106</v>
      </c>
      <c r="V5741">
        <v>35900</v>
      </c>
      <c r="W5741">
        <v>0.5</v>
      </c>
    </row>
    <row r="5742" spans="7:23" x14ac:dyDescent="0.35">
      <c r="G5742" t="s">
        <v>44</v>
      </c>
      <c r="H5742">
        <v>19820314</v>
      </c>
      <c r="I5742" t="s">
        <v>19</v>
      </c>
      <c r="J5742">
        <v>52.383531755443698</v>
      </c>
      <c r="K5742">
        <v>4.8456263584475998</v>
      </c>
      <c r="L5742" t="s">
        <v>50</v>
      </c>
      <c r="M5742">
        <v>150</v>
      </c>
      <c r="N5742">
        <v>79</v>
      </c>
      <c r="O5742">
        <v>59</v>
      </c>
      <c r="P5742">
        <v>3.73</v>
      </c>
      <c r="Q5742">
        <v>281</v>
      </c>
      <c r="R5742">
        <v>13164</v>
      </c>
      <c r="S5742">
        <v>2</v>
      </c>
      <c r="T5742" t="s">
        <v>62</v>
      </c>
      <c r="U5742" t="s">
        <v>101</v>
      </c>
      <c r="V5742">
        <v>11850</v>
      </c>
      <c r="W5742">
        <v>0.5</v>
      </c>
    </row>
    <row r="5743" spans="7:23" x14ac:dyDescent="0.35">
      <c r="G5743" t="s">
        <v>44</v>
      </c>
      <c r="H5743">
        <v>19888153</v>
      </c>
      <c r="I5743" t="s">
        <v>23</v>
      </c>
      <c r="J5743">
        <v>52.411763352554097</v>
      </c>
      <c r="K5743">
        <v>4.9543683594031398</v>
      </c>
      <c r="L5743" t="s">
        <v>50</v>
      </c>
      <c r="M5743">
        <v>75</v>
      </c>
      <c r="N5743">
        <v>32</v>
      </c>
      <c r="O5743">
        <v>96</v>
      </c>
      <c r="P5743">
        <v>5.85</v>
      </c>
      <c r="Q5743">
        <v>325</v>
      </c>
      <c r="R5743">
        <v>13239</v>
      </c>
      <c r="S5743">
        <v>2</v>
      </c>
      <c r="T5743" t="s">
        <v>76</v>
      </c>
      <c r="U5743" t="s">
        <v>115</v>
      </c>
      <c r="V5743">
        <v>2400</v>
      </c>
      <c r="W5743">
        <v>0.5</v>
      </c>
    </row>
    <row r="5744" spans="7:23" x14ac:dyDescent="0.35">
      <c r="G5744" t="s">
        <v>44</v>
      </c>
      <c r="H5744">
        <v>19890254</v>
      </c>
      <c r="I5744" t="s">
        <v>11</v>
      </c>
      <c r="J5744">
        <v>52.355351348786002</v>
      </c>
      <c r="K5744">
        <v>4.9044905544484498</v>
      </c>
      <c r="L5744" t="s">
        <v>50</v>
      </c>
      <c r="M5744">
        <v>160</v>
      </c>
      <c r="N5744">
        <v>188</v>
      </c>
      <c r="O5744">
        <v>22</v>
      </c>
      <c r="P5744">
        <v>1.41</v>
      </c>
      <c r="Q5744">
        <v>164</v>
      </c>
      <c r="R5744">
        <v>13244</v>
      </c>
      <c r="S5744">
        <v>2</v>
      </c>
      <c r="T5744" t="s">
        <v>58</v>
      </c>
      <c r="U5744" t="s">
        <v>103</v>
      </c>
      <c r="V5744">
        <v>30080</v>
      </c>
      <c r="W5744">
        <v>0.5</v>
      </c>
    </row>
    <row r="5745" spans="7:23" x14ac:dyDescent="0.35">
      <c r="G5745" t="s">
        <v>44</v>
      </c>
      <c r="H5745">
        <v>19907652</v>
      </c>
      <c r="I5745" t="s">
        <v>23</v>
      </c>
      <c r="J5745">
        <v>52.399152347142397</v>
      </c>
      <c r="K5745">
        <v>4.9538862911077901</v>
      </c>
      <c r="L5745" t="s">
        <v>50</v>
      </c>
      <c r="M5745">
        <v>70</v>
      </c>
      <c r="N5745">
        <v>324</v>
      </c>
      <c r="O5745">
        <v>5</v>
      </c>
      <c r="P5745">
        <v>0.3</v>
      </c>
      <c r="Q5745">
        <v>54</v>
      </c>
      <c r="R5745">
        <v>13259</v>
      </c>
      <c r="S5745">
        <v>2</v>
      </c>
      <c r="T5745" t="s">
        <v>76</v>
      </c>
      <c r="U5745" t="s">
        <v>115</v>
      </c>
      <c r="V5745">
        <v>22680</v>
      </c>
      <c r="W5745">
        <v>0.5</v>
      </c>
    </row>
    <row r="5746" spans="7:23" x14ac:dyDescent="0.35">
      <c r="G5746" t="s">
        <v>44</v>
      </c>
      <c r="H5746">
        <v>19975979</v>
      </c>
      <c r="I5746" t="s">
        <v>20</v>
      </c>
      <c r="J5746">
        <v>52.348455011346601</v>
      </c>
      <c r="K5746">
        <v>4.8425173539164499</v>
      </c>
      <c r="L5746" t="s">
        <v>50</v>
      </c>
      <c r="M5746">
        <v>135</v>
      </c>
      <c r="N5746">
        <v>116</v>
      </c>
      <c r="O5746">
        <v>7</v>
      </c>
      <c r="P5746">
        <v>0.43</v>
      </c>
      <c r="Q5746">
        <v>90</v>
      </c>
      <c r="R5746">
        <v>13342</v>
      </c>
      <c r="S5746">
        <v>2</v>
      </c>
      <c r="T5746" t="s">
        <v>70</v>
      </c>
      <c r="U5746" t="s">
        <v>104</v>
      </c>
      <c r="V5746">
        <v>15660</v>
      </c>
      <c r="W5746">
        <v>0.5</v>
      </c>
    </row>
    <row r="5747" spans="7:23" x14ac:dyDescent="0.35">
      <c r="G5747" t="s">
        <v>44</v>
      </c>
      <c r="H5747">
        <v>20059970</v>
      </c>
      <c r="I5747" t="s">
        <v>9</v>
      </c>
      <c r="J5747">
        <v>52.356139437036902</v>
      </c>
      <c r="K5747">
        <v>4.9259822408831004</v>
      </c>
      <c r="L5747" t="s">
        <v>50</v>
      </c>
      <c r="M5747">
        <v>90</v>
      </c>
      <c r="N5747">
        <v>292</v>
      </c>
      <c r="O5747">
        <v>36</v>
      </c>
      <c r="P5747">
        <v>2.19</v>
      </c>
      <c r="Q5747">
        <v>117</v>
      </c>
      <c r="R5747">
        <v>13434</v>
      </c>
      <c r="S5747">
        <v>2</v>
      </c>
      <c r="T5747" t="s">
        <v>64</v>
      </c>
      <c r="U5747" t="s">
        <v>106</v>
      </c>
      <c r="V5747">
        <v>26280</v>
      </c>
      <c r="W5747">
        <v>0.5</v>
      </c>
    </row>
    <row r="5748" spans="7:23" x14ac:dyDescent="0.35">
      <c r="G5748" t="s">
        <v>44</v>
      </c>
      <c r="H5748">
        <v>20071782</v>
      </c>
      <c r="I5748" t="s">
        <v>15</v>
      </c>
      <c r="J5748">
        <v>52.379498916582001</v>
      </c>
      <c r="K5748">
        <v>4.8738002061838799</v>
      </c>
      <c r="L5748" t="s">
        <v>50</v>
      </c>
      <c r="M5748">
        <v>120</v>
      </c>
      <c r="N5748">
        <v>149</v>
      </c>
      <c r="O5748">
        <v>80</v>
      </c>
      <c r="P5748">
        <v>4.95</v>
      </c>
      <c r="Q5748">
        <v>182</v>
      </c>
      <c r="R5748">
        <v>13447</v>
      </c>
      <c r="S5748">
        <v>2</v>
      </c>
      <c r="T5748" t="s">
        <v>60</v>
      </c>
      <c r="U5748" t="s">
        <v>100</v>
      </c>
      <c r="V5748">
        <v>17880</v>
      </c>
      <c r="W5748">
        <v>0.5</v>
      </c>
    </row>
    <row r="5749" spans="7:23" x14ac:dyDescent="0.35">
      <c r="G5749" t="s">
        <v>44</v>
      </c>
      <c r="H5749">
        <v>20082113</v>
      </c>
      <c r="I5749" t="s">
        <v>19</v>
      </c>
      <c r="J5749">
        <v>52.384670540277902</v>
      </c>
      <c r="K5749">
        <v>4.8563090430269398</v>
      </c>
      <c r="L5749" t="s">
        <v>50</v>
      </c>
      <c r="M5749">
        <v>47</v>
      </c>
      <c r="N5749">
        <v>33</v>
      </c>
      <c r="O5749">
        <v>35</v>
      </c>
      <c r="P5749">
        <v>2.17</v>
      </c>
      <c r="Q5749">
        <v>322</v>
      </c>
      <c r="R5749">
        <v>13458</v>
      </c>
      <c r="S5749">
        <v>2</v>
      </c>
      <c r="T5749" t="s">
        <v>62</v>
      </c>
      <c r="U5749" t="s">
        <v>101</v>
      </c>
      <c r="V5749">
        <v>1551</v>
      </c>
      <c r="W5749">
        <v>0.5</v>
      </c>
    </row>
    <row r="5750" spans="7:23" x14ac:dyDescent="0.35">
      <c r="G5750" t="s">
        <v>44</v>
      </c>
      <c r="H5750">
        <v>20161867</v>
      </c>
      <c r="I5750" t="s">
        <v>18</v>
      </c>
      <c r="J5750">
        <v>52.363491374184001</v>
      </c>
      <c r="K5750">
        <v>4.9369686336529801</v>
      </c>
      <c r="L5750" t="s">
        <v>50</v>
      </c>
      <c r="M5750">
        <v>59</v>
      </c>
      <c r="N5750">
        <v>330</v>
      </c>
      <c r="O5750">
        <v>24</v>
      </c>
      <c r="P5750">
        <v>1.49</v>
      </c>
      <c r="Q5750">
        <v>38</v>
      </c>
      <c r="R5750">
        <v>13525</v>
      </c>
      <c r="S5750">
        <v>2</v>
      </c>
      <c r="T5750" t="s">
        <v>66</v>
      </c>
      <c r="U5750" t="s">
        <v>102</v>
      </c>
      <c r="V5750">
        <v>19470</v>
      </c>
      <c r="W5750">
        <v>0.5</v>
      </c>
    </row>
    <row r="5751" spans="7:23" x14ac:dyDescent="0.35">
      <c r="G5751" t="s">
        <v>44</v>
      </c>
      <c r="H5751">
        <v>20351701</v>
      </c>
      <c r="I5751" t="s">
        <v>18</v>
      </c>
      <c r="J5751">
        <v>52.3718847153159</v>
      </c>
      <c r="K5751">
        <v>4.9499346637965296</v>
      </c>
      <c r="L5751" t="s">
        <v>50</v>
      </c>
      <c r="M5751">
        <v>70</v>
      </c>
      <c r="N5751">
        <v>289</v>
      </c>
      <c r="O5751">
        <v>23</v>
      </c>
      <c r="P5751">
        <v>1.46</v>
      </c>
      <c r="Q5751">
        <v>11</v>
      </c>
      <c r="R5751">
        <v>13680</v>
      </c>
      <c r="S5751">
        <v>2</v>
      </c>
      <c r="T5751" t="s">
        <v>66</v>
      </c>
      <c r="U5751" t="s">
        <v>102</v>
      </c>
      <c r="V5751">
        <v>20230</v>
      </c>
      <c r="W5751">
        <v>0.5</v>
      </c>
    </row>
    <row r="5752" spans="7:23" x14ac:dyDescent="0.35">
      <c r="G5752" t="s">
        <v>44</v>
      </c>
      <c r="H5752">
        <v>20475558</v>
      </c>
      <c r="I5752" t="s">
        <v>13</v>
      </c>
      <c r="J5752">
        <v>52.345417006059698</v>
      </c>
      <c r="K5752">
        <v>5.0076872752182604</v>
      </c>
      <c r="L5752" t="s">
        <v>50</v>
      </c>
      <c r="M5752">
        <v>89</v>
      </c>
      <c r="N5752">
        <v>194</v>
      </c>
      <c r="O5752">
        <v>47</v>
      </c>
      <c r="P5752">
        <v>3.01</v>
      </c>
      <c r="Q5752">
        <v>116</v>
      </c>
      <c r="R5752">
        <v>13761</v>
      </c>
      <c r="S5752">
        <v>2</v>
      </c>
      <c r="T5752" t="s">
        <v>86</v>
      </c>
      <c r="U5752" t="s">
        <v>110</v>
      </c>
      <c r="V5752">
        <v>17266</v>
      </c>
      <c r="W5752">
        <v>0.5</v>
      </c>
    </row>
    <row r="5753" spans="7:23" x14ac:dyDescent="0.35">
      <c r="G5753" t="s">
        <v>44</v>
      </c>
      <c r="H5753">
        <v>20490167</v>
      </c>
      <c r="I5753" t="s">
        <v>10</v>
      </c>
      <c r="J5753">
        <v>52.400888945296799</v>
      </c>
      <c r="K5753">
        <v>4.9030657643646398</v>
      </c>
      <c r="L5753" t="s">
        <v>50</v>
      </c>
      <c r="M5753">
        <v>120</v>
      </c>
      <c r="N5753">
        <v>200</v>
      </c>
      <c r="O5753">
        <v>25</v>
      </c>
      <c r="P5753">
        <v>1.76</v>
      </c>
      <c r="Q5753">
        <v>50</v>
      </c>
      <c r="R5753">
        <v>13773</v>
      </c>
      <c r="S5753">
        <v>2</v>
      </c>
      <c r="T5753" t="s">
        <v>78</v>
      </c>
      <c r="U5753" t="s">
        <v>98</v>
      </c>
      <c r="V5753">
        <v>24000</v>
      </c>
      <c r="W5753">
        <v>0.5</v>
      </c>
    </row>
    <row r="5754" spans="7:23" x14ac:dyDescent="0.35">
      <c r="G5754" t="s">
        <v>44</v>
      </c>
      <c r="H5754">
        <v>20582373</v>
      </c>
      <c r="I5754" t="s">
        <v>27</v>
      </c>
      <c r="J5754">
        <v>52.3170370209181</v>
      </c>
      <c r="K5754">
        <v>4.9859507964395302</v>
      </c>
      <c r="L5754" t="s">
        <v>50</v>
      </c>
      <c r="M5754">
        <v>45</v>
      </c>
      <c r="N5754">
        <v>362</v>
      </c>
      <c r="O5754">
        <v>43</v>
      </c>
      <c r="P5754">
        <v>3.03</v>
      </c>
      <c r="Q5754">
        <v>64</v>
      </c>
      <c r="R5754">
        <v>13831</v>
      </c>
      <c r="S5754">
        <v>2</v>
      </c>
      <c r="T5754" t="s">
        <v>107</v>
      </c>
      <c r="U5754" t="s">
        <v>108</v>
      </c>
      <c r="V5754">
        <v>16290</v>
      </c>
      <c r="W5754">
        <v>0.5</v>
      </c>
    </row>
    <row r="5755" spans="7:23" x14ac:dyDescent="0.35">
      <c r="G5755" t="s">
        <v>44</v>
      </c>
      <c r="H5755">
        <v>20685033</v>
      </c>
      <c r="I5755" t="s">
        <v>24</v>
      </c>
      <c r="J5755">
        <v>52.365076718164502</v>
      </c>
      <c r="K5755">
        <v>4.8082009025413299</v>
      </c>
      <c r="L5755" t="s">
        <v>50</v>
      </c>
      <c r="M5755">
        <v>50</v>
      </c>
      <c r="N5755">
        <v>364</v>
      </c>
      <c r="O5755">
        <v>42</v>
      </c>
      <c r="P5755">
        <v>2.82</v>
      </c>
      <c r="Q5755">
        <v>4</v>
      </c>
      <c r="R5755">
        <v>13905</v>
      </c>
      <c r="S5755">
        <v>2</v>
      </c>
      <c r="T5755" t="s">
        <v>84</v>
      </c>
      <c r="U5755" t="s">
        <v>118</v>
      </c>
      <c r="V5755">
        <v>18200</v>
      </c>
      <c r="W5755">
        <v>0.5</v>
      </c>
    </row>
    <row r="5756" spans="7:23" x14ac:dyDescent="0.35">
      <c r="G5756" t="s">
        <v>44</v>
      </c>
      <c r="H5756">
        <v>20708620</v>
      </c>
      <c r="I5756" t="s">
        <v>9</v>
      </c>
      <c r="J5756">
        <v>52.352404911148803</v>
      </c>
      <c r="K5756">
        <v>4.91969389641124</v>
      </c>
      <c r="L5756" t="s">
        <v>50</v>
      </c>
      <c r="M5756">
        <v>79</v>
      </c>
      <c r="N5756">
        <v>259</v>
      </c>
      <c r="O5756">
        <v>88</v>
      </c>
      <c r="P5756">
        <v>5.73</v>
      </c>
      <c r="Q5756">
        <v>73</v>
      </c>
      <c r="R5756">
        <v>13922</v>
      </c>
      <c r="S5756">
        <v>2</v>
      </c>
      <c r="T5756" t="s">
        <v>64</v>
      </c>
      <c r="U5756" t="s">
        <v>106</v>
      </c>
      <c r="V5756">
        <v>20461</v>
      </c>
      <c r="W5756">
        <v>0.5</v>
      </c>
    </row>
    <row r="5757" spans="7:23" x14ac:dyDescent="0.35">
      <c r="G5757" t="s">
        <v>44</v>
      </c>
      <c r="H5757">
        <v>20777832</v>
      </c>
      <c r="I5757" t="s">
        <v>15</v>
      </c>
      <c r="J5757">
        <v>52.378121433236203</v>
      </c>
      <c r="K5757">
        <v>4.8700494801611898</v>
      </c>
      <c r="L5757" t="s">
        <v>50</v>
      </c>
      <c r="M5757">
        <v>150</v>
      </c>
      <c r="N5757">
        <v>337</v>
      </c>
      <c r="O5757">
        <v>21</v>
      </c>
      <c r="P5757">
        <v>1.44</v>
      </c>
      <c r="Q5757">
        <v>45</v>
      </c>
      <c r="R5757">
        <v>13966</v>
      </c>
      <c r="S5757">
        <v>2</v>
      </c>
      <c r="T5757" t="s">
        <v>60</v>
      </c>
      <c r="U5757" t="s">
        <v>100</v>
      </c>
      <c r="V5757">
        <v>50550</v>
      </c>
      <c r="W5757">
        <v>0.5</v>
      </c>
    </row>
    <row r="5758" spans="7:23" x14ac:dyDescent="0.35">
      <c r="G5758" t="s">
        <v>44</v>
      </c>
      <c r="H5758">
        <v>20894301</v>
      </c>
      <c r="I5758" t="s">
        <v>21</v>
      </c>
      <c r="J5758">
        <v>52.347340432652302</v>
      </c>
      <c r="K5758">
        <v>4.8074921213539801</v>
      </c>
      <c r="L5758" t="s">
        <v>50</v>
      </c>
      <c r="M5758">
        <v>95</v>
      </c>
      <c r="N5758">
        <v>329</v>
      </c>
      <c r="O5758">
        <v>26</v>
      </c>
      <c r="P5758">
        <v>2.0699999999999998</v>
      </c>
      <c r="Q5758">
        <v>124</v>
      </c>
      <c r="R5758">
        <v>14061</v>
      </c>
      <c r="S5758">
        <v>2</v>
      </c>
      <c r="T5758" t="s">
        <v>88</v>
      </c>
      <c r="U5758" t="s">
        <v>105</v>
      </c>
      <c r="V5758">
        <v>31255</v>
      </c>
      <c r="W5758">
        <v>0.5</v>
      </c>
    </row>
    <row r="5759" spans="7:23" x14ac:dyDescent="0.35">
      <c r="G5759" t="s">
        <v>44</v>
      </c>
      <c r="H5759">
        <v>20978269</v>
      </c>
      <c r="I5759" t="s">
        <v>8</v>
      </c>
      <c r="J5759">
        <v>52.348376570329997</v>
      </c>
      <c r="K5759">
        <v>4.8477265721903002</v>
      </c>
      <c r="L5759" t="s">
        <v>50</v>
      </c>
      <c r="M5759">
        <v>65</v>
      </c>
      <c r="N5759">
        <v>322</v>
      </c>
      <c r="O5759">
        <v>16</v>
      </c>
      <c r="P5759">
        <v>1.1499999999999999</v>
      </c>
      <c r="Q5759">
        <v>5</v>
      </c>
      <c r="R5759">
        <v>14132</v>
      </c>
      <c r="S5759">
        <v>2</v>
      </c>
      <c r="T5759" t="s">
        <v>74</v>
      </c>
      <c r="U5759" t="s">
        <v>111</v>
      </c>
      <c r="V5759">
        <v>20930</v>
      </c>
      <c r="W5759">
        <v>0.5</v>
      </c>
    </row>
    <row r="5760" spans="7:23" x14ac:dyDescent="0.35">
      <c r="G5760" t="s">
        <v>44</v>
      </c>
      <c r="H5760">
        <v>21052466</v>
      </c>
      <c r="I5760" t="s">
        <v>17</v>
      </c>
      <c r="J5760">
        <v>52.374402131389701</v>
      </c>
      <c r="K5760">
        <v>4.8337452887710803</v>
      </c>
      <c r="L5760" t="s">
        <v>50</v>
      </c>
      <c r="M5760">
        <v>70</v>
      </c>
      <c r="N5760">
        <v>353</v>
      </c>
      <c r="O5760">
        <v>3</v>
      </c>
      <c r="P5760">
        <v>0.21</v>
      </c>
      <c r="Q5760">
        <v>115</v>
      </c>
      <c r="R5760">
        <v>14198</v>
      </c>
      <c r="S5760">
        <v>2</v>
      </c>
      <c r="T5760" t="s">
        <v>94</v>
      </c>
      <c r="U5760" t="s">
        <v>116</v>
      </c>
      <c r="V5760">
        <v>24710</v>
      </c>
      <c r="W5760">
        <v>0.5</v>
      </c>
    </row>
    <row r="5761" spans="7:23" x14ac:dyDescent="0.35">
      <c r="G5761" t="s">
        <v>44</v>
      </c>
      <c r="H5761">
        <v>21070432</v>
      </c>
      <c r="I5761" t="s">
        <v>27</v>
      </c>
      <c r="J5761">
        <v>52.311526271334401</v>
      </c>
      <c r="K5761">
        <v>4.9746856799307002</v>
      </c>
      <c r="L5761" t="s">
        <v>50</v>
      </c>
      <c r="M5761">
        <v>45</v>
      </c>
      <c r="N5761">
        <v>218</v>
      </c>
      <c r="O5761">
        <v>59</v>
      </c>
      <c r="P5761">
        <v>4.16</v>
      </c>
      <c r="Q5761">
        <v>212</v>
      </c>
      <c r="R5761">
        <v>14206</v>
      </c>
      <c r="S5761">
        <v>2</v>
      </c>
      <c r="T5761" t="s">
        <v>107</v>
      </c>
      <c r="U5761" t="s">
        <v>108</v>
      </c>
      <c r="V5761">
        <v>9810</v>
      </c>
      <c r="W5761">
        <v>0.5</v>
      </c>
    </row>
    <row r="5762" spans="7:23" x14ac:dyDescent="0.35">
      <c r="G5762" t="s">
        <v>44</v>
      </c>
      <c r="H5762">
        <v>21103093</v>
      </c>
      <c r="I5762" t="s">
        <v>22</v>
      </c>
      <c r="J5762">
        <v>52.4037385851883</v>
      </c>
      <c r="K5762">
        <v>4.9012548661538702</v>
      </c>
      <c r="L5762" t="s">
        <v>50</v>
      </c>
      <c r="M5762">
        <v>100</v>
      </c>
      <c r="N5762">
        <v>19</v>
      </c>
      <c r="O5762">
        <v>44</v>
      </c>
      <c r="P5762">
        <v>3.2</v>
      </c>
      <c r="Q5762">
        <v>228</v>
      </c>
      <c r="R5762">
        <v>14234</v>
      </c>
      <c r="S5762">
        <v>2</v>
      </c>
      <c r="T5762" t="s">
        <v>80</v>
      </c>
      <c r="U5762" t="s">
        <v>121</v>
      </c>
      <c r="V5762">
        <v>1900</v>
      </c>
      <c r="W5762">
        <v>0.5</v>
      </c>
    </row>
    <row r="5763" spans="7:23" x14ac:dyDescent="0.35">
      <c r="G5763" t="s">
        <v>44</v>
      </c>
      <c r="H5763">
        <v>21227618</v>
      </c>
      <c r="I5763" t="s">
        <v>19</v>
      </c>
      <c r="J5763">
        <v>52.382199436204502</v>
      </c>
      <c r="K5763">
        <v>4.85262593335852</v>
      </c>
      <c r="L5763" t="s">
        <v>50</v>
      </c>
      <c r="M5763">
        <v>95</v>
      </c>
      <c r="N5763">
        <v>323</v>
      </c>
      <c r="O5763">
        <v>17</v>
      </c>
      <c r="P5763">
        <v>1.22</v>
      </c>
      <c r="Q5763">
        <v>53</v>
      </c>
      <c r="R5763">
        <v>14328</v>
      </c>
      <c r="S5763">
        <v>2</v>
      </c>
      <c r="T5763" t="s">
        <v>62</v>
      </c>
      <c r="U5763" t="s">
        <v>101</v>
      </c>
      <c r="V5763">
        <v>30685</v>
      </c>
      <c r="W5763">
        <v>0.5</v>
      </c>
    </row>
    <row r="5764" spans="7:23" x14ac:dyDescent="0.35">
      <c r="G5764" t="s">
        <v>44</v>
      </c>
      <c r="H5764">
        <v>21405561</v>
      </c>
      <c r="I5764" t="s">
        <v>12</v>
      </c>
      <c r="J5764">
        <v>52.3395406877111</v>
      </c>
      <c r="K5764">
        <v>4.9171555171072896</v>
      </c>
      <c r="L5764" t="s">
        <v>50</v>
      </c>
      <c r="M5764">
        <v>95</v>
      </c>
      <c r="N5764">
        <v>45</v>
      </c>
      <c r="O5764">
        <v>47</v>
      </c>
      <c r="P5764">
        <v>3.42</v>
      </c>
      <c r="Q5764">
        <v>355</v>
      </c>
      <c r="R5764">
        <v>14481</v>
      </c>
      <c r="S5764">
        <v>2</v>
      </c>
      <c r="T5764" t="s">
        <v>72</v>
      </c>
      <c r="U5764" t="s">
        <v>96</v>
      </c>
      <c r="V5764">
        <v>4275</v>
      </c>
      <c r="W5764">
        <v>0.5</v>
      </c>
    </row>
    <row r="5765" spans="7:23" x14ac:dyDescent="0.35">
      <c r="G5765" t="s">
        <v>44</v>
      </c>
      <c r="H5765">
        <v>21493994</v>
      </c>
      <c r="I5765" t="s">
        <v>26</v>
      </c>
      <c r="J5765">
        <v>52.316027138452696</v>
      </c>
      <c r="K5765">
        <v>4.9442788182942197</v>
      </c>
      <c r="L5765" t="s">
        <v>50</v>
      </c>
      <c r="M5765">
        <v>95</v>
      </c>
      <c r="N5765">
        <v>285</v>
      </c>
      <c r="O5765">
        <v>11</v>
      </c>
      <c r="P5765">
        <v>1.35</v>
      </c>
      <c r="Q5765">
        <v>87</v>
      </c>
      <c r="R5765">
        <v>14540</v>
      </c>
      <c r="S5765">
        <v>2</v>
      </c>
      <c r="T5765" t="s">
        <v>92</v>
      </c>
      <c r="U5765" t="s">
        <v>109</v>
      </c>
      <c r="V5765">
        <v>27075</v>
      </c>
      <c r="W5765">
        <v>0.5</v>
      </c>
    </row>
    <row r="5766" spans="7:23" x14ac:dyDescent="0.35">
      <c r="G5766" t="s">
        <v>44</v>
      </c>
      <c r="H5766">
        <v>21511394</v>
      </c>
      <c r="I5766" t="s">
        <v>9</v>
      </c>
      <c r="J5766">
        <v>52.353704140657001</v>
      </c>
      <c r="K5766">
        <v>4.92182435827538</v>
      </c>
      <c r="L5766" t="s">
        <v>50</v>
      </c>
      <c r="M5766">
        <v>81</v>
      </c>
      <c r="N5766">
        <v>329</v>
      </c>
      <c r="O5766">
        <v>75</v>
      </c>
      <c r="P5766">
        <v>6.32</v>
      </c>
      <c r="Q5766">
        <v>54</v>
      </c>
      <c r="R5766">
        <v>14548</v>
      </c>
      <c r="S5766">
        <v>2</v>
      </c>
      <c r="T5766" t="s">
        <v>64</v>
      </c>
      <c r="U5766" t="s">
        <v>106</v>
      </c>
      <c r="V5766">
        <v>26649</v>
      </c>
      <c r="W5766">
        <v>0.5</v>
      </c>
    </row>
    <row r="5767" spans="7:23" x14ac:dyDescent="0.35">
      <c r="G5767" t="s">
        <v>44</v>
      </c>
      <c r="H5767">
        <v>21556835</v>
      </c>
      <c r="I5767" t="s">
        <v>19</v>
      </c>
      <c r="J5767">
        <v>52.383719254919498</v>
      </c>
      <c r="K5767">
        <v>4.8510945224211497</v>
      </c>
      <c r="L5767" t="s">
        <v>50</v>
      </c>
      <c r="M5767">
        <v>50</v>
      </c>
      <c r="N5767">
        <v>215</v>
      </c>
      <c r="O5767">
        <v>40</v>
      </c>
      <c r="P5767">
        <v>2.98</v>
      </c>
      <c r="Q5767">
        <v>35</v>
      </c>
      <c r="R5767">
        <v>14598</v>
      </c>
      <c r="S5767">
        <v>2</v>
      </c>
      <c r="T5767" t="s">
        <v>62</v>
      </c>
      <c r="U5767" t="s">
        <v>101</v>
      </c>
      <c r="V5767">
        <v>10750</v>
      </c>
      <c r="W5767">
        <v>0.5</v>
      </c>
    </row>
    <row r="5768" spans="7:23" x14ac:dyDescent="0.35">
      <c r="G5768" t="s">
        <v>44</v>
      </c>
      <c r="H5768">
        <v>21600688</v>
      </c>
      <c r="I5768" t="s">
        <v>24</v>
      </c>
      <c r="J5768">
        <v>52.362339751647802</v>
      </c>
      <c r="K5768">
        <v>4.8095404995157196</v>
      </c>
      <c r="L5768" t="s">
        <v>50</v>
      </c>
      <c r="M5768">
        <v>75</v>
      </c>
      <c r="N5768">
        <v>364</v>
      </c>
      <c r="O5768">
        <v>53</v>
      </c>
      <c r="P5768">
        <v>4.3</v>
      </c>
      <c r="Q5768">
        <v>14</v>
      </c>
      <c r="R5768">
        <v>14647</v>
      </c>
      <c r="S5768">
        <v>2</v>
      </c>
      <c r="T5768" t="s">
        <v>84</v>
      </c>
      <c r="U5768" t="s">
        <v>118</v>
      </c>
      <c r="V5768">
        <v>27300</v>
      </c>
      <c r="W5768">
        <v>0.5</v>
      </c>
    </row>
    <row r="5769" spans="7:23" x14ac:dyDescent="0.35">
      <c r="G5769" t="s">
        <v>44</v>
      </c>
      <c r="H5769">
        <v>21631058</v>
      </c>
      <c r="I5769" t="s">
        <v>23</v>
      </c>
      <c r="J5769">
        <v>52.385033176946699</v>
      </c>
      <c r="K5769">
        <v>4.9540052954328404</v>
      </c>
      <c r="L5769" t="s">
        <v>50</v>
      </c>
      <c r="M5769">
        <v>130</v>
      </c>
      <c r="N5769">
        <v>16</v>
      </c>
      <c r="O5769">
        <v>5</v>
      </c>
      <c r="P5769">
        <v>0.42</v>
      </c>
      <c r="Q5769">
        <v>351</v>
      </c>
      <c r="R5769">
        <v>14673</v>
      </c>
      <c r="S5769">
        <v>2</v>
      </c>
      <c r="T5769" t="s">
        <v>76</v>
      </c>
      <c r="U5769" t="s">
        <v>115</v>
      </c>
      <c r="V5769">
        <v>2080</v>
      </c>
      <c r="W5769">
        <v>0.5</v>
      </c>
    </row>
    <row r="5770" spans="7:23" x14ac:dyDescent="0.35">
      <c r="G5770" t="s">
        <v>44</v>
      </c>
      <c r="H5770">
        <v>21645144</v>
      </c>
      <c r="I5770" t="s">
        <v>16</v>
      </c>
      <c r="J5770">
        <v>52.326216968024703</v>
      </c>
      <c r="K5770">
        <v>4.8630437438044503</v>
      </c>
      <c r="L5770" t="s">
        <v>50</v>
      </c>
      <c r="M5770">
        <v>89</v>
      </c>
      <c r="N5770">
        <v>326</v>
      </c>
      <c r="O5770">
        <v>41</v>
      </c>
      <c r="P5770">
        <v>3.15</v>
      </c>
      <c r="Q5770">
        <v>28</v>
      </c>
      <c r="R5770">
        <v>14690</v>
      </c>
      <c r="S5770">
        <v>2</v>
      </c>
      <c r="T5770" t="s">
        <v>82</v>
      </c>
      <c r="U5770" t="s">
        <v>120</v>
      </c>
      <c r="V5770">
        <v>29014</v>
      </c>
      <c r="W5770">
        <v>0.5</v>
      </c>
    </row>
    <row r="5771" spans="7:23" x14ac:dyDescent="0.35">
      <c r="G5771" t="s">
        <v>44</v>
      </c>
      <c r="H5771">
        <v>21676838</v>
      </c>
      <c r="I5771" t="s">
        <v>22</v>
      </c>
      <c r="J5771">
        <v>52.4142962177215</v>
      </c>
      <c r="K5771">
        <v>4.9075469256878401</v>
      </c>
      <c r="L5771" t="s">
        <v>50</v>
      </c>
      <c r="M5771">
        <v>169</v>
      </c>
      <c r="N5771">
        <v>198</v>
      </c>
      <c r="O5771">
        <v>37</v>
      </c>
      <c r="P5771">
        <v>2.89</v>
      </c>
      <c r="Q5771">
        <v>76</v>
      </c>
      <c r="R5771">
        <v>14714</v>
      </c>
      <c r="S5771">
        <v>2</v>
      </c>
      <c r="T5771" t="s">
        <v>80</v>
      </c>
      <c r="U5771" t="s">
        <v>121</v>
      </c>
      <c r="V5771">
        <v>33462</v>
      </c>
      <c r="W5771">
        <v>0.5</v>
      </c>
    </row>
    <row r="5772" spans="7:23" x14ac:dyDescent="0.35">
      <c r="G5772" t="s">
        <v>44</v>
      </c>
      <c r="H5772">
        <v>21718646</v>
      </c>
      <c r="I5772" t="s">
        <v>9</v>
      </c>
      <c r="J5772">
        <v>52.355703507546899</v>
      </c>
      <c r="K5772">
        <v>4.9242217727298998</v>
      </c>
      <c r="L5772" t="s">
        <v>50</v>
      </c>
      <c r="M5772">
        <v>89</v>
      </c>
      <c r="N5772">
        <v>134</v>
      </c>
      <c r="O5772">
        <v>86</v>
      </c>
      <c r="P5772">
        <v>6.94</v>
      </c>
      <c r="Q5772">
        <v>252</v>
      </c>
      <c r="R5772">
        <v>14754</v>
      </c>
      <c r="S5772">
        <v>2</v>
      </c>
      <c r="T5772" t="s">
        <v>64</v>
      </c>
      <c r="U5772" t="s">
        <v>106</v>
      </c>
      <c r="V5772">
        <v>11926</v>
      </c>
      <c r="W5772">
        <v>0.5</v>
      </c>
    </row>
    <row r="5773" spans="7:23" x14ac:dyDescent="0.35">
      <c r="G5773" t="s">
        <v>44</v>
      </c>
      <c r="H5773">
        <v>21735275</v>
      </c>
      <c r="I5773" t="s">
        <v>24</v>
      </c>
      <c r="J5773">
        <v>52.353707674336398</v>
      </c>
      <c r="K5773">
        <v>4.7901040915342099</v>
      </c>
      <c r="L5773" t="s">
        <v>50</v>
      </c>
      <c r="M5773">
        <v>69</v>
      </c>
      <c r="N5773">
        <v>335</v>
      </c>
      <c r="O5773">
        <v>22</v>
      </c>
      <c r="P5773">
        <v>1.72</v>
      </c>
      <c r="Q5773">
        <v>82</v>
      </c>
      <c r="R5773">
        <v>14763</v>
      </c>
      <c r="S5773">
        <v>2</v>
      </c>
      <c r="T5773" t="s">
        <v>84</v>
      </c>
      <c r="U5773" t="s">
        <v>118</v>
      </c>
      <c r="V5773">
        <v>23115</v>
      </c>
      <c r="W5773">
        <v>0.5</v>
      </c>
    </row>
    <row r="5774" spans="7:23" x14ac:dyDescent="0.35">
      <c r="G5774" t="s">
        <v>44</v>
      </c>
      <c r="H5774">
        <v>21800921</v>
      </c>
      <c r="I5774" t="s">
        <v>11</v>
      </c>
      <c r="J5774">
        <v>52.333508693199498</v>
      </c>
      <c r="K5774">
        <v>4.9006836008208197</v>
      </c>
      <c r="L5774" t="s">
        <v>50</v>
      </c>
      <c r="M5774">
        <v>95</v>
      </c>
      <c r="N5774">
        <v>38</v>
      </c>
      <c r="O5774">
        <v>77</v>
      </c>
      <c r="P5774">
        <v>6.26</v>
      </c>
      <c r="Q5774">
        <v>253</v>
      </c>
      <c r="R5774">
        <v>14829</v>
      </c>
      <c r="S5774">
        <v>2</v>
      </c>
      <c r="T5774" t="s">
        <v>58</v>
      </c>
      <c r="U5774" t="s">
        <v>103</v>
      </c>
      <c r="V5774">
        <v>3610</v>
      </c>
      <c r="W5774">
        <v>0.5</v>
      </c>
    </row>
    <row r="5775" spans="7:23" x14ac:dyDescent="0.35">
      <c r="G5775" t="s">
        <v>44</v>
      </c>
      <c r="H5775">
        <v>21843715</v>
      </c>
      <c r="I5775" t="s">
        <v>21</v>
      </c>
      <c r="J5775">
        <v>52.343720863784398</v>
      </c>
      <c r="K5775">
        <v>4.8050349500162897</v>
      </c>
      <c r="L5775" t="s">
        <v>50</v>
      </c>
      <c r="M5775">
        <v>100</v>
      </c>
      <c r="N5775">
        <v>340</v>
      </c>
      <c r="O5775">
        <v>21</v>
      </c>
      <c r="P5775">
        <v>1.79</v>
      </c>
      <c r="Q5775">
        <v>113</v>
      </c>
      <c r="R5775">
        <v>14861</v>
      </c>
      <c r="S5775">
        <v>2</v>
      </c>
      <c r="T5775" t="s">
        <v>88</v>
      </c>
      <c r="U5775" t="s">
        <v>105</v>
      </c>
      <c r="V5775">
        <v>34000</v>
      </c>
      <c r="W5775">
        <v>0.5</v>
      </c>
    </row>
    <row r="5776" spans="7:23" x14ac:dyDescent="0.35">
      <c r="G5776" t="s">
        <v>44</v>
      </c>
      <c r="H5776">
        <v>21889858</v>
      </c>
      <c r="I5776" t="s">
        <v>15</v>
      </c>
      <c r="J5776">
        <v>52.387768689708103</v>
      </c>
      <c r="K5776">
        <v>4.8792534641054397</v>
      </c>
      <c r="L5776" t="s">
        <v>50</v>
      </c>
      <c r="M5776">
        <v>69</v>
      </c>
      <c r="N5776">
        <v>7</v>
      </c>
      <c r="O5776">
        <v>20</v>
      </c>
      <c r="P5776">
        <v>1.66</v>
      </c>
      <c r="Q5776">
        <v>296</v>
      </c>
      <c r="R5776">
        <v>14898</v>
      </c>
      <c r="S5776">
        <v>2</v>
      </c>
      <c r="T5776" t="s">
        <v>60</v>
      </c>
      <c r="U5776" t="s">
        <v>100</v>
      </c>
      <c r="V5776">
        <v>483</v>
      </c>
      <c r="W5776">
        <v>0.5</v>
      </c>
    </row>
    <row r="5777" spans="7:23" x14ac:dyDescent="0.35">
      <c r="G5777" t="s">
        <v>44</v>
      </c>
      <c r="H5777">
        <v>21931660</v>
      </c>
      <c r="I5777" t="s">
        <v>15</v>
      </c>
      <c r="J5777">
        <v>52.3877871768006</v>
      </c>
      <c r="K5777">
        <v>4.8796716209325099</v>
      </c>
      <c r="L5777" t="s">
        <v>50</v>
      </c>
      <c r="M5777">
        <v>80</v>
      </c>
      <c r="N5777">
        <v>7</v>
      </c>
      <c r="O5777">
        <v>20</v>
      </c>
      <c r="P5777">
        <v>1.63</v>
      </c>
      <c r="Q5777">
        <v>294</v>
      </c>
      <c r="R5777">
        <v>14939</v>
      </c>
      <c r="S5777">
        <v>2</v>
      </c>
      <c r="T5777" t="s">
        <v>60</v>
      </c>
      <c r="U5777" t="s">
        <v>100</v>
      </c>
      <c r="V5777">
        <v>560</v>
      </c>
      <c r="W5777">
        <v>0.5</v>
      </c>
    </row>
    <row r="5778" spans="7:23" x14ac:dyDescent="0.35">
      <c r="G5778" t="s">
        <v>44</v>
      </c>
      <c r="H5778">
        <v>21964609</v>
      </c>
      <c r="I5778" t="s">
        <v>25</v>
      </c>
      <c r="J5778">
        <v>52.307692823616001</v>
      </c>
      <c r="K5778">
        <v>4.9841806636869803</v>
      </c>
      <c r="L5778" t="s">
        <v>50</v>
      </c>
      <c r="M5778">
        <v>55</v>
      </c>
      <c r="N5778">
        <v>304</v>
      </c>
      <c r="O5778">
        <v>23</v>
      </c>
      <c r="P5778">
        <v>1.86</v>
      </c>
      <c r="Q5778">
        <v>43</v>
      </c>
      <c r="R5778">
        <v>14969</v>
      </c>
      <c r="S5778">
        <v>2</v>
      </c>
      <c r="T5778" t="s">
        <v>90</v>
      </c>
      <c r="U5778" t="s">
        <v>122</v>
      </c>
      <c r="V5778">
        <v>16720</v>
      </c>
      <c r="W5778">
        <v>0.5</v>
      </c>
    </row>
    <row r="5779" spans="7:23" x14ac:dyDescent="0.35">
      <c r="G5779" t="s">
        <v>44</v>
      </c>
      <c r="H5779">
        <v>22006938</v>
      </c>
      <c r="I5779" t="s">
        <v>18</v>
      </c>
      <c r="J5779">
        <v>52.373444729192201</v>
      </c>
      <c r="K5779">
        <v>4.94440095023488</v>
      </c>
      <c r="L5779" t="s">
        <v>50</v>
      </c>
      <c r="M5779">
        <v>86</v>
      </c>
      <c r="N5779">
        <v>255</v>
      </c>
      <c r="O5779">
        <v>11</v>
      </c>
      <c r="P5779">
        <v>0.97</v>
      </c>
      <c r="Q5779">
        <v>149</v>
      </c>
      <c r="R5779">
        <v>15009</v>
      </c>
      <c r="S5779">
        <v>2</v>
      </c>
      <c r="T5779" t="s">
        <v>66</v>
      </c>
      <c r="U5779" t="s">
        <v>102</v>
      </c>
      <c r="V5779">
        <v>21930</v>
      </c>
      <c r="W5779">
        <v>0.5</v>
      </c>
    </row>
    <row r="5780" spans="7:23" x14ac:dyDescent="0.35">
      <c r="G5780" t="s">
        <v>44</v>
      </c>
      <c r="H5780">
        <v>22044384</v>
      </c>
      <c r="I5780" t="s">
        <v>8</v>
      </c>
      <c r="J5780">
        <v>52.350276172312697</v>
      </c>
      <c r="K5780">
        <v>4.8589615952910199</v>
      </c>
      <c r="L5780" t="s">
        <v>50</v>
      </c>
      <c r="M5780">
        <v>110</v>
      </c>
      <c r="N5780">
        <v>335</v>
      </c>
      <c r="O5780">
        <v>29</v>
      </c>
      <c r="P5780">
        <v>2.4900000000000002</v>
      </c>
      <c r="Q5780">
        <v>6</v>
      </c>
      <c r="R5780">
        <v>15033</v>
      </c>
      <c r="S5780">
        <v>2</v>
      </c>
      <c r="T5780" t="s">
        <v>74</v>
      </c>
      <c r="U5780" t="s">
        <v>111</v>
      </c>
      <c r="V5780">
        <v>36850</v>
      </c>
      <c r="W5780">
        <v>0.5</v>
      </c>
    </row>
    <row r="5781" spans="7:23" x14ac:dyDescent="0.35">
      <c r="G5781" t="s">
        <v>44</v>
      </c>
      <c r="H5781">
        <v>22076606</v>
      </c>
      <c r="I5781" t="s">
        <v>22</v>
      </c>
      <c r="J5781">
        <v>52.409808059636198</v>
      </c>
      <c r="K5781">
        <v>4.90155340015031</v>
      </c>
      <c r="L5781" t="s">
        <v>50</v>
      </c>
      <c r="M5781">
        <v>70</v>
      </c>
      <c r="N5781">
        <v>313</v>
      </c>
      <c r="O5781">
        <v>54</v>
      </c>
      <c r="P5781">
        <v>4.8600000000000003</v>
      </c>
      <c r="Q5781">
        <v>69</v>
      </c>
      <c r="R5781">
        <v>15057</v>
      </c>
      <c r="S5781">
        <v>2</v>
      </c>
      <c r="T5781" t="s">
        <v>80</v>
      </c>
      <c r="U5781" t="s">
        <v>121</v>
      </c>
      <c r="V5781">
        <v>21910</v>
      </c>
      <c r="W5781">
        <v>0.5</v>
      </c>
    </row>
    <row r="5782" spans="7:23" x14ac:dyDescent="0.35">
      <c r="G5782" t="s">
        <v>44</v>
      </c>
      <c r="H5782">
        <v>987355</v>
      </c>
      <c r="I5782" t="s">
        <v>6</v>
      </c>
      <c r="J5782">
        <v>52.375745210785702</v>
      </c>
      <c r="K5782">
        <v>4.8929479306575399</v>
      </c>
      <c r="L5782" t="s">
        <v>48</v>
      </c>
      <c r="M5782">
        <v>80</v>
      </c>
      <c r="N5782">
        <v>108</v>
      </c>
      <c r="O5782">
        <v>235</v>
      </c>
      <c r="P5782">
        <v>3.4</v>
      </c>
      <c r="Q5782">
        <v>308</v>
      </c>
      <c r="R5782">
        <v>711</v>
      </c>
      <c r="S5782">
        <v>2</v>
      </c>
      <c r="T5782" t="s">
        <v>46</v>
      </c>
      <c r="U5782" t="s">
        <v>49</v>
      </c>
      <c r="V5782">
        <v>8640</v>
      </c>
      <c r="W5782">
        <v>0.2</v>
      </c>
    </row>
    <row r="5783" spans="7:23" x14ac:dyDescent="0.35">
      <c r="G5783" t="s">
        <v>44</v>
      </c>
      <c r="H5783">
        <v>8789423</v>
      </c>
      <c r="I5783" t="s">
        <v>14</v>
      </c>
      <c r="J5783">
        <v>52.367318181166397</v>
      </c>
      <c r="K5783">
        <v>4.8738580699166496</v>
      </c>
      <c r="L5783" t="s">
        <v>48</v>
      </c>
      <c r="M5783">
        <v>80</v>
      </c>
      <c r="N5783">
        <v>13</v>
      </c>
      <c r="O5783">
        <v>25</v>
      </c>
      <c r="P5783">
        <v>0.66</v>
      </c>
      <c r="Q5783">
        <v>308</v>
      </c>
      <c r="R5783">
        <v>5351</v>
      </c>
      <c r="S5783">
        <v>2</v>
      </c>
      <c r="T5783" t="s">
        <v>56</v>
      </c>
      <c r="U5783" t="s">
        <v>113</v>
      </c>
      <c r="V5783">
        <v>1040</v>
      </c>
      <c r="W5783">
        <v>0.2</v>
      </c>
    </row>
    <row r="5784" spans="7:23" x14ac:dyDescent="0.35">
      <c r="G5784" t="s">
        <v>44</v>
      </c>
      <c r="H5784">
        <v>8935871</v>
      </c>
      <c r="I5784" t="s">
        <v>14</v>
      </c>
      <c r="J5784">
        <v>52.365250587422103</v>
      </c>
      <c r="K5784">
        <v>4.8584210884459598</v>
      </c>
      <c r="L5784" t="s">
        <v>48</v>
      </c>
      <c r="M5784">
        <v>60</v>
      </c>
      <c r="N5784">
        <v>21</v>
      </c>
      <c r="O5784">
        <v>71</v>
      </c>
      <c r="P5784">
        <v>1.86</v>
      </c>
      <c r="Q5784">
        <v>349</v>
      </c>
      <c r="R5784">
        <v>5423</v>
      </c>
      <c r="S5784">
        <v>2</v>
      </c>
      <c r="T5784" t="s">
        <v>56</v>
      </c>
      <c r="U5784" t="s">
        <v>113</v>
      </c>
      <c r="V5784">
        <v>1260</v>
      </c>
      <c r="W5784">
        <v>0.2</v>
      </c>
    </row>
    <row r="5785" spans="7:23" x14ac:dyDescent="0.35">
      <c r="G5785" t="s">
        <v>44</v>
      </c>
      <c r="H5785">
        <v>9088830</v>
      </c>
      <c r="I5785" t="s">
        <v>10</v>
      </c>
      <c r="J5785">
        <v>52.390629949905097</v>
      </c>
      <c r="K5785">
        <v>4.9401122164170097</v>
      </c>
      <c r="L5785" t="s">
        <v>48</v>
      </c>
      <c r="M5785">
        <v>40</v>
      </c>
      <c r="N5785">
        <v>6</v>
      </c>
      <c r="O5785">
        <v>134</v>
      </c>
      <c r="P5785">
        <v>3.62</v>
      </c>
      <c r="Q5785">
        <v>352</v>
      </c>
      <c r="R5785">
        <v>5501</v>
      </c>
      <c r="S5785">
        <v>2</v>
      </c>
      <c r="T5785" t="s">
        <v>78</v>
      </c>
      <c r="U5785" t="s">
        <v>127</v>
      </c>
      <c r="V5785">
        <v>240</v>
      </c>
      <c r="W5785">
        <v>0.2</v>
      </c>
    </row>
    <row r="5786" spans="7:23" x14ac:dyDescent="0.35">
      <c r="G5786" t="s">
        <v>44</v>
      </c>
      <c r="H5786">
        <v>9206180</v>
      </c>
      <c r="I5786" t="s">
        <v>10</v>
      </c>
      <c r="J5786">
        <v>52.389386169038701</v>
      </c>
      <c r="K5786">
        <v>4.9077328355603003</v>
      </c>
      <c r="L5786" t="s">
        <v>48</v>
      </c>
      <c r="M5786">
        <v>125</v>
      </c>
      <c r="N5786">
        <v>354</v>
      </c>
      <c r="O5786">
        <v>19</v>
      </c>
      <c r="P5786">
        <v>0.52</v>
      </c>
      <c r="Q5786">
        <v>16</v>
      </c>
      <c r="R5786">
        <v>5585</v>
      </c>
      <c r="S5786">
        <v>2</v>
      </c>
      <c r="T5786" t="s">
        <v>78</v>
      </c>
      <c r="U5786" t="s">
        <v>127</v>
      </c>
      <c r="V5786">
        <v>44250</v>
      </c>
      <c r="W5786">
        <v>0.2</v>
      </c>
    </row>
    <row r="5787" spans="7:23" x14ac:dyDescent="0.35">
      <c r="G5787" t="s">
        <v>44</v>
      </c>
      <c r="H5787">
        <v>14309046</v>
      </c>
      <c r="I5787" t="s">
        <v>14</v>
      </c>
      <c r="J5787">
        <v>52.360034164310001</v>
      </c>
      <c r="K5787">
        <v>4.8639819747329396</v>
      </c>
      <c r="L5787" t="s">
        <v>48</v>
      </c>
      <c r="M5787">
        <v>45</v>
      </c>
      <c r="N5787">
        <v>351</v>
      </c>
      <c r="O5787">
        <v>114</v>
      </c>
      <c r="P5787">
        <v>4.01</v>
      </c>
      <c r="Q5787">
        <v>6</v>
      </c>
      <c r="R5787">
        <v>9174</v>
      </c>
      <c r="S5787">
        <v>2</v>
      </c>
      <c r="T5787" t="s">
        <v>56</v>
      </c>
      <c r="U5787" t="s">
        <v>113</v>
      </c>
      <c r="V5787">
        <v>15795</v>
      </c>
      <c r="W5787">
        <v>0.2</v>
      </c>
    </row>
    <row r="5788" spans="7:23" x14ac:dyDescent="0.35">
      <c r="G5788" t="s">
        <v>44</v>
      </c>
      <c r="H5788">
        <v>18264088</v>
      </c>
      <c r="I5788" t="s">
        <v>17</v>
      </c>
      <c r="J5788">
        <v>52.381249366466399</v>
      </c>
      <c r="K5788">
        <v>4.8184354913396596</v>
      </c>
      <c r="L5788" t="s">
        <v>48</v>
      </c>
      <c r="M5788">
        <v>70</v>
      </c>
      <c r="N5788">
        <v>275</v>
      </c>
      <c r="O5788">
        <v>1</v>
      </c>
      <c r="P5788">
        <v>0.49</v>
      </c>
      <c r="Q5788">
        <v>85</v>
      </c>
      <c r="R5788">
        <v>11774</v>
      </c>
      <c r="S5788">
        <v>2</v>
      </c>
      <c r="T5788" t="s">
        <v>94</v>
      </c>
      <c r="U5788" t="s">
        <v>128</v>
      </c>
      <c r="V5788">
        <v>19250</v>
      </c>
      <c r="W5788">
        <v>0.2</v>
      </c>
    </row>
    <row r="5789" spans="7:23" x14ac:dyDescent="0.35">
      <c r="G5789" t="s">
        <v>44</v>
      </c>
      <c r="H5789">
        <v>18337741</v>
      </c>
      <c r="I5789" t="s">
        <v>19</v>
      </c>
      <c r="J5789">
        <v>52.377693420845198</v>
      </c>
      <c r="K5789">
        <v>4.85085498485022</v>
      </c>
      <c r="L5789" t="s">
        <v>48</v>
      </c>
      <c r="M5789">
        <v>50</v>
      </c>
      <c r="N5789">
        <v>295</v>
      </c>
      <c r="O5789">
        <v>54</v>
      </c>
      <c r="P5789">
        <v>2.76</v>
      </c>
      <c r="Q5789">
        <v>64</v>
      </c>
      <c r="R5789">
        <v>11847</v>
      </c>
      <c r="S5789">
        <v>2</v>
      </c>
      <c r="T5789" t="s">
        <v>62</v>
      </c>
      <c r="U5789" t="s">
        <v>114</v>
      </c>
      <c r="V5789">
        <v>14750</v>
      </c>
      <c r="W5789">
        <v>0.2</v>
      </c>
    </row>
    <row r="5790" spans="7:23" x14ac:dyDescent="0.35">
      <c r="G5790" t="s">
        <v>44</v>
      </c>
      <c r="H5790">
        <v>18581031</v>
      </c>
      <c r="I5790" t="s">
        <v>14</v>
      </c>
      <c r="J5790">
        <v>52.370475781000103</v>
      </c>
      <c r="K5790">
        <v>4.8690487254544701</v>
      </c>
      <c r="L5790" t="s">
        <v>48</v>
      </c>
      <c r="M5790">
        <v>137</v>
      </c>
      <c r="N5790">
        <v>284</v>
      </c>
      <c r="O5790">
        <v>21</v>
      </c>
      <c r="P5790">
        <v>1.0900000000000001</v>
      </c>
      <c r="Q5790">
        <v>88</v>
      </c>
      <c r="R5790">
        <v>12070</v>
      </c>
      <c r="S5790">
        <v>2</v>
      </c>
      <c r="T5790" t="s">
        <v>56</v>
      </c>
      <c r="U5790" t="s">
        <v>113</v>
      </c>
      <c r="V5790">
        <v>38908</v>
      </c>
      <c r="W5790">
        <v>0.2</v>
      </c>
    </row>
    <row r="5791" spans="7:23" x14ac:dyDescent="0.35">
      <c r="G5791" t="s">
        <v>44</v>
      </c>
      <c r="H5791">
        <v>18872220</v>
      </c>
      <c r="I5791" t="s">
        <v>23</v>
      </c>
      <c r="J5791">
        <v>52.396253705291002</v>
      </c>
      <c r="K5791">
        <v>4.9569722255854698</v>
      </c>
      <c r="L5791" t="s">
        <v>48</v>
      </c>
      <c r="M5791">
        <v>55</v>
      </c>
      <c r="N5791">
        <v>301</v>
      </c>
      <c r="O5791">
        <v>29</v>
      </c>
      <c r="P5791">
        <v>1.58</v>
      </c>
      <c r="Q5791">
        <v>14</v>
      </c>
      <c r="R5791">
        <v>12299</v>
      </c>
      <c r="S5791">
        <v>2</v>
      </c>
      <c r="T5791" t="s">
        <v>76</v>
      </c>
      <c r="U5791" t="s">
        <v>129</v>
      </c>
      <c r="V5791">
        <v>16555</v>
      </c>
      <c r="W5791">
        <v>0.2</v>
      </c>
    </row>
    <row r="5792" spans="7:23" x14ac:dyDescent="0.35">
      <c r="G5792" t="s">
        <v>44</v>
      </c>
      <c r="H5792">
        <v>19480451</v>
      </c>
      <c r="I5792" t="s">
        <v>6</v>
      </c>
      <c r="J5792">
        <v>52.372525245941802</v>
      </c>
      <c r="K5792">
        <v>4.8841793735355399</v>
      </c>
      <c r="L5792" t="s">
        <v>48</v>
      </c>
      <c r="M5792">
        <v>44</v>
      </c>
      <c r="N5792">
        <v>279</v>
      </c>
      <c r="O5792">
        <v>2</v>
      </c>
      <c r="P5792">
        <v>0.11</v>
      </c>
      <c r="Q5792">
        <v>355</v>
      </c>
      <c r="R5792">
        <v>12820</v>
      </c>
      <c r="S5792">
        <v>2</v>
      </c>
      <c r="T5792" t="s">
        <v>46</v>
      </c>
      <c r="U5792" t="s">
        <v>49</v>
      </c>
      <c r="V5792">
        <v>12276</v>
      </c>
      <c r="W5792">
        <v>0.2</v>
      </c>
    </row>
    <row r="5793" spans="7:23" x14ac:dyDescent="0.35">
      <c r="G5793" t="s">
        <v>44</v>
      </c>
      <c r="H5793">
        <v>20777194</v>
      </c>
      <c r="I5793" t="s">
        <v>27</v>
      </c>
      <c r="J5793">
        <v>52.323254140170597</v>
      </c>
      <c r="K5793">
        <v>4.9722368091988702</v>
      </c>
      <c r="L5793" t="s">
        <v>48</v>
      </c>
      <c r="M5793">
        <v>100</v>
      </c>
      <c r="N5793">
        <v>339</v>
      </c>
      <c r="O5793">
        <v>37</v>
      </c>
      <c r="P5793">
        <v>2.42</v>
      </c>
      <c r="Q5793">
        <v>1</v>
      </c>
      <c r="R5793">
        <v>13964</v>
      </c>
      <c r="S5793">
        <v>2</v>
      </c>
      <c r="T5793" t="s">
        <v>107</v>
      </c>
      <c r="U5793" t="s">
        <v>130</v>
      </c>
      <c r="V5793">
        <v>33900</v>
      </c>
      <c r="W5793">
        <v>0.2</v>
      </c>
    </row>
    <row r="5794" spans="7:23" x14ac:dyDescent="0.35">
      <c r="G5794" t="s">
        <v>44</v>
      </c>
      <c r="H5794">
        <v>21617879</v>
      </c>
      <c r="I5794" t="s">
        <v>12</v>
      </c>
      <c r="J5794">
        <v>52.340425121305998</v>
      </c>
      <c r="K5794">
        <v>4.9213787866791296</v>
      </c>
      <c r="L5794" t="s">
        <v>48</v>
      </c>
      <c r="M5794">
        <v>119</v>
      </c>
      <c r="N5794">
        <v>287</v>
      </c>
      <c r="O5794">
        <v>6</v>
      </c>
      <c r="P5794">
        <v>0.47</v>
      </c>
      <c r="Q5794">
        <v>87</v>
      </c>
      <c r="R5794">
        <v>14662</v>
      </c>
      <c r="S5794">
        <v>2</v>
      </c>
      <c r="T5794" t="s">
        <v>72</v>
      </c>
      <c r="U5794" t="s">
        <v>131</v>
      </c>
      <c r="V5794">
        <v>34153</v>
      </c>
      <c r="W5794">
        <v>0.2</v>
      </c>
    </row>
    <row r="5795" spans="7:23" x14ac:dyDescent="0.35">
      <c r="G5795" t="s">
        <v>44</v>
      </c>
      <c r="H5795">
        <v>264628</v>
      </c>
      <c r="I5795" t="s">
        <v>23</v>
      </c>
      <c r="J5795">
        <v>52.383335931440399</v>
      </c>
      <c r="K5795">
        <v>5.00370788957607</v>
      </c>
      <c r="L5795" t="s">
        <v>45</v>
      </c>
      <c r="M5795">
        <v>100</v>
      </c>
      <c r="N5795">
        <v>63</v>
      </c>
      <c r="O5795">
        <v>1</v>
      </c>
      <c r="P5795">
        <v>0.03</v>
      </c>
      <c r="Q5795">
        <v>351</v>
      </c>
      <c r="R5795">
        <v>133</v>
      </c>
      <c r="S5795">
        <v>2</v>
      </c>
      <c r="T5795" t="s">
        <v>76</v>
      </c>
      <c r="U5795" t="s">
        <v>77</v>
      </c>
      <c r="V5795">
        <v>6300</v>
      </c>
      <c r="W5795">
        <v>0.1</v>
      </c>
    </row>
    <row r="5796" spans="7:23" x14ac:dyDescent="0.35">
      <c r="G5796" t="s">
        <v>44</v>
      </c>
      <c r="H5796">
        <v>402353</v>
      </c>
      <c r="I5796" t="s">
        <v>12</v>
      </c>
      <c r="J5796">
        <v>52.354144504491103</v>
      </c>
      <c r="K5796">
        <v>4.9342754622923097</v>
      </c>
      <c r="L5796" t="s">
        <v>45</v>
      </c>
      <c r="M5796">
        <v>130</v>
      </c>
      <c r="N5796">
        <v>120</v>
      </c>
      <c r="O5796">
        <v>121</v>
      </c>
      <c r="P5796">
        <v>1.55</v>
      </c>
      <c r="Q5796">
        <v>202</v>
      </c>
      <c r="R5796">
        <v>213</v>
      </c>
      <c r="S5796">
        <v>2</v>
      </c>
      <c r="T5796" t="s">
        <v>72</v>
      </c>
      <c r="U5796" t="s">
        <v>73</v>
      </c>
      <c r="V5796">
        <v>15600</v>
      </c>
      <c r="W5796">
        <v>0.1</v>
      </c>
    </row>
    <row r="5797" spans="7:23" x14ac:dyDescent="0.35">
      <c r="G5797" t="s">
        <v>44</v>
      </c>
      <c r="H5797">
        <v>424248</v>
      </c>
      <c r="I5797" t="s">
        <v>17</v>
      </c>
      <c r="J5797">
        <v>52.3719814506373</v>
      </c>
      <c r="K5797">
        <v>4.83354187468096</v>
      </c>
      <c r="L5797" t="s">
        <v>45</v>
      </c>
      <c r="M5797">
        <v>105</v>
      </c>
      <c r="N5797">
        <v>298</v>
      </c>
      <c r="O5797">
        <v>30</v>
      </c>
      <c r="P5797">
        <v>0.37</v>
      </c>
      <c r="Q5797">
        <v>155</v>
      </c>
      <c r="R5797">
        <v>224</v>
      </c>
      <c r="S5797">
        <v>2</v>
      </c>
      <c r="T5797" t="s">
        <v>94</v>
      </c>
      <c r="U5797" t="s">
        <v>95</v>
      </c>
      <c r="V5797">
        <v>31290</v>
      </c>
      <c r="W5797">
        <v>0.1</v>
      </c>
    </row>
    <row r="5798" spans="7:23" x14ac:dyDescent="0.35">
      <c r="G5798" t="s">
        <v>44</v>
      </c>
      <c r="H5798">
        <v>916850</v>
      </c>
      <c r="I5798" t="s">
        <v>22</v>
      </c>
      <c r="J5798">
        <v>52.405094786039598</v>
      </c>
      <c r="K5798">
        <v>4.9031704142360102</v>
      </c>
      <c r="L5798" t="s">
        <v>45</v>
      </c>
      <c r="M5798">
        <v>255</v>
      </c>
      <c r="N5798">
        <v>3</v>
      </c>
      <c r="O5798">
        <v>49</v>
      </c>
      <c r="P5798">
        <v>0.72</v>
      </c>
      <c r="Q5798">
        <v>365</v>
      </c>
      <c r="R5798">
        <v>669</v>
      </c>
      <c r="S5798">
        <v>2</v>
      </c>
      <c r="T5798" t="s">
        <v>80</v>
      </c>
      <c r="U5798" t="s">
        <v>81</v>
      </c>
      <c r="V5798">
        <v>765</v>
      </c>
      <c r="W5798">
        <v>0.1</v>
      </c>
    </row>
    <row r="5799" spans="7:23" x14ac:dyDescent="0.35">
      <c r="G5799" t="s">
        <v>44</v>
      </c>
      <c r="H5799">
        <v>984134</v>
      </c>
      <c r="I5799" t="s">
        <v>22</v>
      </c>
      <c r="J5799">
        <v>52.417821596315598</v>
      </c>
      <c r="K5799">
        <v>4.9056289724193602</v>
      </c>
      <c r="L5799" t="s">
        <v>45</v>
      </c>
      <c r="M5799">
        <v>114</v>
      </c>
      <c r="N5799">
        <v>54</v>
      </c>
      <c r="O5799">
        <v>1</v>
      </c>
      <c r="P5799">
        <v>0.03</v>
      </c>
      <c r="Q5799">
        <v>179</v>
      </c>
      <c r="R5799">
        <v>710</v>
      </c>
      <c r="S5799">
        <v>2</v>
      </c>
      <c r="T5799" t="s">
        <v>80</v>
      </c>
      <c r="U5799" t="s">
        <v>81</v>
      </c>
      <c r="V5799">
        <v>6156</v>
      </c>
      <c r="W5799">
        <v>0.1</v>
      </c>
    </row>
    <row r="5800" spans="7:23" x14ac:dyDescent="0.35">
      <c r="G5800" t="s">
        <v>44</v>
      </c>
      <c r="H5800">
        <v>1194317</v>
      </c>
      <c r="I5800" t="s">
        <v>12</v>
      </c>
      <c r="J5800">
        <v>52.348193450254001</v>
      </c>
      <c r="K5800">
        <v>4.9383113934255096</v>
      </c>
      <c r="L5800" t="s">
        <v>45</v>
      </c>
      <c r="M5800">
        <v>99</v>
      </c>
      <c r="N5800">
        <v>270</v>
      </c>
      <c r="O5800">
        <v>17</v>
      </c>
      <c r="P5800">
        <v>0.26</v>
      </c>
      <c r="Q5800">
        <v>158</v>
      </c>
      <c r="R5800">
        <v>878</v>
      </c>
      <c r="S5800">
        <v>2</v>
      </c>
      <c r="T5800" t="s">
        <v>72</v>
      </c>
      <c r="U5800" t="s">
        <v>73</v>
      </c>
      <c r="V5800">
        <v>26730</v>
      </c>
      <c r="W5800">
        <v>0.1</v>
      </c>
    </row>
    <row r="5801" spans="7:23" x14ac:dyDescent="0.35">
      <c r="G5801" t="s">
        <v>44</v>
      </c>
      <c r="H5801">
        <v>1196088</v>
      </c>
      <c r="I5801" t="s">
        <v>10</v>
      </c>
      <c r="J5801">
        <v>52.387856865347203</v>
      </c>
      <c r="K5801">
        <v>4.94798497256477</v>
      </c>
      <c r="L5801" t="s">
        <v>45</v>
      </c>
      <c r="M5801">
        <v>140</v>
      </c>
      <c r="N5801">
        <v>285</v>
      </c>
      <c r="O5801">
        <v>126</v>
      </c>
      <c r="P5801">
        <v>1.95</v>
      </c>
      <c r="Q5801">
        <v>138</v>
      </c>
      <c r="R5801">
        <v>882</v>
      </c>
      <c r="S5801">
        <v>2</v>
      </c>
      <c r="T5801" t="s">
        <v>78</v>
      </c>
      <c r="U5801" t="s">
        <v>79</v>
      </c>
      <c r="V5801">
        <v>39900</v>
      </c>
      <c r="W5801">
        <v>0.1</v>
      </c>
    </row>
    <row r="5802" spans="7:23" x14ac:dyDescent="0.35">
      <c r="G5802" t="s">
        <v>44</v>
      </c>
      <c r="H5802">
        <v>1336422</v>
      </c>
      <c r="I5802" t="s">
        <v>13</v>
      </c>
      <c r="J5802">
        <v>52.358706121544401</v>
      </c>
      <c r="K5802">
        <v>4.9923407049279298</v>
      </c>
      <c r="L5802" t="s">
        <v>45</v>
      </c>
      <c r="M5802">
        <v>149</v>
      </c>
      <c r="N5802">
        <v>235</v>
      </c>
      <c r="O5802">
        <v>7</v>
      </c>
      <c r="P5802">
        <v>0.11</v>
      </c>
      <c r="Q5802">
        <v>4</v>
      </c>
      <c r="R5802">
        <v>988</v>
      </c>
      <c r="S5802">
        <v>2</v>
      </c>
      <c r="T5802" t="s">
        <v>86</v>
      </c>
      <c r="U5802" t="s">
        <v>87</v>
      </c>
      <c r="V5802">
        <v>35015</v>
      </c>
      <c r="W5802">
        <v>0.1</v>
      </c>
    </row>
    <row r="5803" spans="7:23" x14ac:dyDescent="0.35">
      <c r="G5803" t="s">
        <v>44</v>
      </c>
      <c r="H5803">
        <v>1385486</v>
      </c>
      <c r="I5803" t="s">
        <v>25</v>
      </c>
      <c r="J5803">
        <v>52.308653248213297</v>
      </c>
      <c r="K5803">
        <v>4.9805667468411201</v>
      </c>
      <c r="L5803" t="s">
        <v>45</v>
      </c>
      <c r="M5803">
        <v>110</v>
      </c>
      <c r="N5803">
        <v>14</v>
      </c>
      <c r="O5803">
        <v>48</v>
      </c>
      <c r="P5803">
        <v>0.95</v>
      </c>
      <c r="Q5803">
        <v>340</v>
      </c>
      <c r="R5803">
        <v>1035</v>
      </c>
      <c r="S5803">
        <v>2</v>
      </c>
      <c r="T5803" t="s">
        <v>90</v>
      </c>
      <c r="U5803" t="s">
        <v>91</v>
      </c>
      <c r="V5803">
        <v>1540</v>
      </c>
      <c r="W5803">
        <v>0.1</v>
      </c>
    </row>
    <row r="5804" spans="7:23" x14ac:dyDescent="0.35">
      <c r="G5804" t="s">
        <v>44</v>
      </c>
      <c r="H5804">
        <v>1545820</v>
      </c>
      <c r="I5804" t="s">
        <v>10</v>
      </c>
      <c r="J5804">
        <v>52.395108446548797</v>
      </c>
      <c r="K5804">
        <v>4.9149580579926697</v>
      </c>
      <c r="L5804" t="s">
        <v>45</v>
      </c>
      <c r="M5804">
        <v>150</v>
      </c>
      <c r="N5804">
        <v>259</v>
      </c>
      <c r="O5804">
        <v>110</v>
      </c>
      <c r="P5804">
        <v>1.72</v>
      </c>
      <c r="Q5804">
        <v>96</v>
      </c>
      <c r="R5804">
        <v>1136</v>
      </c>
      <c r="S5804">
        <v>2</v>
      </c>
      <c r="T5804" t="s">
        <v>78</v>
      </c>
      <c r="U5804" t="s">
        <v>79</v>
      </c>
      <c r="V5804">
        <v>38850</v>
      </c>
      <c r="W5804">
        <v>0.1</v>
      </c>
    </row>
    <row r="5805" spans="7:23" x14ac:dyDescent="0.35">
      <c r="G5805" t="s">
        <v>44</v>
      </c>
      <c r="H5805">
        <v>1793971</v>
      </c>
      <c r="I5805" t="s">
        <v>10</v>
      </c>
      <c r="J5805">
        <v>52.3943782629974</v>
      </c>
      <c r="K5805">
        <v>4.92596112987792</v>
      </c>
      <c r="L5805" t="s">
        <v>45</v>
      </c>
      <c r="M5805">
        <v>86</v>
      </c>
      <c r="N5805">
        <v>155</v>
      </c>
      <c r="O5805">
        <v>154</v>
      </c>
      <c r="P5805">
        <v>2.73</v>
      </c>
      <c r="Q5805">
        <v>220</v>
      </c>
      <c r="R5805">
        <v>1271</v>
      </c>
      <c r="S5805">
        <v>2</v>
      </c>
      <c r="T5805" t="s">
        <v>78</v>
      </c>
      <c r="U5805" t="s">
        <v>79</v>
      </c>
      <c r="V5805">
        <v>13330</v>
      </c>
      <c r="W5805">
        <v>0.1</v>
      </c>
    </row>
    <row r="5806" spans="7:23" x14ac:dyDescent="0.35">
      <c r="G5806" t="s">
        <v>44</v>
      </c>
      <c r="H5806">
        <v>1853292</v>
      </c>
      <c r="I5806" t="s">
        <v>12</v>
      </c>
      <c r="J5806">
        <v>52.356043990218303</v>
      </c>
      <c r="K5806">
        <v>4.93636814599797</v>
      </c>
      <c r="L5806" t="s">
        <v>45</v>
      </c>
      <c r="M5806">
        <v>350</v>
      </c>
      <c r="N5806">
        <v>30</v>
      </c>
      <c r="O5806">
        <v>26</v>
      </c>
      <c r="P5806">
        <v>0.43</v>
      </c>
      <c r="Q5806">
        <v>261</v>
      </c>
      <c r="R5806">
        <v>1312</v>
      </c>
      <c r="S5806">
        <v>2</v>
      </c>
      <c r="T5806" t="s">
        <v>72</v>
      </c>
      <c r="U5806" t="s">
        <v>73</v>
      </c>
      <c r="V5806">
        <v>10500</v>
      </c>
      <c r="W5806">
        <v>0.1</v>
      </c>
    </row>
    <row r="5807" spans="7:23" x14ac:dyDescent="0.35">
      <c r="G5807" t="s">
        <v>44</v>
      </c>
      <c r="H5807">
        <v>1871426</v>
      </c>
      <c r="I5807" t="s">
        <v>13</v>
      </c>
      <c r="J5807">
        <v>52.366399644645597</v>
      </c>
      <c r="K5807">
        <v>4.9853703623052299</v>
      </c>
      <c r="L5807" t="s">
        <v>45</v>
      </c>
      <c r="M5807">
        <v>99</v>
      </c>
      <c r="N5807">
        <v>4</v>
      </c>
      <c r="O5807">
        <v>82</v>
      </c>
      <c r="P5807">
        <v>1.45</v>
      </c>
      <c r="Q5807">
        <v>364</v>
      </c>
      <c r="R5807">
        <v>1320</v>
      </c>
      <c r="S5807">
        <v>2</v>
      </c>
      <c r="T5807" t="s">
        <v>86</v>
      </c>
      <c r="U5807" t="s">
        <v>87</v>
      </c>
      <c r="V5807">
        <v>396</v>
      </c>
      <c r="W5807">
        <v>0.1</v>
      </c>
    </row>
    <row r="5808" spans="7:23" x14ac:dyDescent="0.35">
      <c r="G5808" t="s">
        <v>44</v>
      </c>
      <c r="H5808">
        <v>1901845</v>
      </c>
      <c r="I5808" t="s">
        <v>20</v>
      </c>
      <c r="J5808">
        <v>52.359285850535002</v>
      </c>
      <c r="K5808">
        <v>4.8191511404297396</v>
      </c>
      <c r="L5808" t="s">
        <v>45</v>
      </c>
      <c r="M5808">
        <v>190</v>
      </c>
      <c r="N5808">
        <v>80</v>
      </c>
      <c r="O5808">
        <v>16</v>
      </c>
      <c r="P5808">
        <v>0.28000000000000003</v>
      </c>
      <c r="Q5808">
        <v>294</v>
      </c>
      <c r="R5808">
        <v>1334</v>
      </c>
      <c r="S5808">
        <v>2</v>
      </c>
      <c r="T5808" t="s">
        <v>70</v>
      </c>
      <c r="U5808" t="s">
        <v>71</v>
      </c>
      <c r="V5808">
        <v>15200</v>
      </c>
      <c r="W5808">
        <v>0.1</v>
      </c>
    </row>
    <row r="5809" spans="7:23" x14ac:dyDescent="0.35">
      <c r="G5809" t="s">
        <v>44</v>
      </c>
      <c r="H5809">
        <v>2024070</v>
      </c>
      <c r="I5809" t="s">
        <v>27</v>
      </c>
      <c r="J5809">
        <v>52.328699209911598</v>
      </c>
      <c r="K5809">
        <v>4.9761592840225699</v>
      </c>
      <c r="L5809" t="s">
        <v>45</v>
      </c>
      <c r="M5809">
        <v>119</v>
      </c>
      <c r="N5809">
        <v>17</v>
      </c>
      <c r="O5809">
        <v>36</v>
      </c>
      <c r="P5809">
        <v>0.6</v>
      </c>
      <c r="Q5809">
        <v>98</v>
      </c>
      <c r="R5809">
        <v>1418</v>
      </c>
      <c r="S5809">
        <v>2</v>
      </c>
      <c r="T5809" t="s">
        <v>107</v>
      </c>
      <c r="U5809" t="s">
        <v>117</v>
      </c>
      <c r="V5809">
        <v>2023</v>
      </c>
      <c r="W5809">
        <v>0.1</v>
      </c>
    </row>
    <row r="5810" spans="7:23" x14ac:dyDescent="0.35">
      <c r="G5810" t="s">
        <v>44</v>
      </c>
      <c r="H5810">
        <v>2037191</v>
      </c>
      <c r="I5810" t="s">
        <v>20</v>
      </c>
      <c r="J5810">
        <v>52.363245647474997</v>
      </c>
      <c r="K5810">
        <v>4.8358752705618704</v>
      </c>
      <c r="L5810" t="s">
        <v>45</v>
      </c>
      <c r="M5810">
        <v>160</v>
      </c>
      <c r="N5810">
        <v>5</v>
      </c>
      <c r="O5810">
        <v>56</v>
      </c>
      <c r="P5810">
        <v>0.98</v>
      </c>
      <c r="Q5810">
        <v>365</v>
      </c>
      <c r="R5810">
        <v>1427</v>
      </c>
      <c r="S5810">
        <v>2</v>
      </c>
      <c r="T5810" t="s">
        <v>70</v>
      </c>
      <c r="U5810" t="s">
        <v>71</v>
      </c>
      <c r="V5810">
        <v>800</v>
      </c>
      <c r="W5810">
        <v>0.1</v>
      </c>
    </row>
    <row r="5811" spans="7:23" x14ac:dyDescent="0.35">
      <c r="G5811" t="s">
        <v>44</v>
      </c>
      <c r="H5811">
        <v>2235666</v>
      </c>
      <c r="I5811" t="s">
        <v>10</v>
      </c>
      <c r="J5811">
        <v>52.392702125251397</v>
      </c>
      <c r="K5811">
        <v>4.9150919412191802</v>
      </c>
      <c r="L5811" t="s">
        <v>45</v>
      </c>
      <c r="M5811">
        <v>115</v>
      </c>
      <c r="N5811">
        <v>18</v>
      </c>
      <c r="O5811">
        <v>71</v>
      </c>
      <c r="P5811">
        <v>1.25</v>
      </c>
      <c r="Q5811">
        <v>336</v>
      </c>
      <c r="R5811">
        <v>1532</v>
      </c>
      <c r="S5811">
        <v>2</v>
      </c>
      <c r="T5811" t="s">
        <v>78</v>
      </c>
      <c r="U5811" t="s">
        <v>79</v>
      </c>
      <c r="V5811">
        <v>2070</v>
      </c>
      <c r="W5811">
        <v>0.1</v>
      </c>
    </row>
    <row r="5812" spans="7:23" x14ac:dyDescent="0.35">
      <c r="G5812" t="s">
        <v>44</v>
      </c>
      <c r="H5812">
        <v>2362966</v>
      </c>
      <c r="I5812" t="s">
        <v>22</v>
      </c>
      <c r="J5812">
        <v>52.422232173422003</v>
      </c>
      <c r="K5812">
        <v>4.8909822248495596</v>
      </c>
      <c r="L5812" t="s">
        <v>45</v>
      </c>
      <c r="M5812">
        <v>135</v>
      </c>
      <c r="N5812">
        <v>308</v>
      </c>
      <c r="O5812">
        <v>54</v>
      </c>
      <c r="P5812">
        <v>1.42</v>
      </c>
      <c r="Q5812">
        <v>250</v>
      </c>
      <c r="R5812">
        <v>1577</v>
      </c>
      <c r="S5812">
        <v>2</v>
      </c>
      <c r="T5812" t="s">
        <v>80</v>
      </c>
      <c r="U5812" t="s">
        <v>81</v>
      </c>
      <c r="V5812">
        <v>41580</v>
      </c>
      <c r="W5812">
        <v>0.1</v>
      </c>
    </row>
    <row r="5813" spans="7:23" x14ac:dyDescent="0.35">
      <c r="G5813" t="s">
        <v>44</v>
      </c>
      <c r="H5813">
        <v>2534399</v>
      </c>
      <c r="I5813" t="s">
        <v>10</v>
      </c>
      <c r="J5813">
        <v>52.388781953802699</v>
      </c>
      <c r="K5813">
        <v>4.90289742660429</v>
      </c>
      <c r="L5813" t="s">
        <v>45</v>
      </c>
      <c r="M5813">
        <v>75</v>
      </c>
      <c r="N5813">
        <v>335</v>
      </c>
      <c r="O5813">
        <v>44</v>
      </c>
      <c r="P5813">
        <v>1.1499999999999999</v>
      </c>
      <c r="Q5813">
        <v>41</v>
      </c>
      <c r="R5813">
        <v>1658</v>
      </c>
      <c r="S5813">
        <v>2</v>
      </c>
      <c r="T5813" t="s">
        <v>78</v>
      </c>
      <c r="U5813" t="s">
        <v>79</v>
      </c>
      <c r="V5813">
        <v>25125</v>
      </c>
      <c r="W5813">
        <v>0.1</v>
      </c>
    </row>
    <row r="5814" spans="7:23" x14ac:dyDescent="0.35">
      <c r="G5814" t="s">
        <v>44</v>
      </c>
      <c r="H5814">
        <v>2705165</v>
      </c>
      <c r="I5814" t="s">
        <v>10</v>
      </c>
      <c r="J5814">
        <v>52.393807217223802</v>
      </c>
      <c r="K5814">
        <v>4.9086704078699297</v>
      </c>
      <c r="L5814" t="s">
        <v>45</v>
      </c>
      <c r="M5814">
        <v>225</v>
      </c>
      <c r="N5814">
        <v>134</v>
      </c>
      <c r="O5814">
        <v>219</v>
      </c>
      <c r="P5814">
        <v>3.98</v>
      </c>
      <c r="Q5814">
        <v>252</v>
      </c>
      <c r="R5814">
        <v>1732</v>
      </c>
      <c r="S5814">
        <v>2</v>
      </c>
      <c r="T5814" t="s">
        <v>78</v>
      </c>
      <c r="U5814" t="s">
        <v>79</v>
      </c>
      <c r="V5814">
        <v>30150</v>
      </c>
      <c r="W5814">
        <v>0.1</v>
      </c>
    </row>
    <row r="5815" spans="7:23" x14ac:dyDescent="0.35">
      <c r="G5815" t="s">
        <v>44</v>
      </c>
      <c r="H5815">
        <v>2976795</v>
      </c>
      <c r="I5815" t="s">
        <v>10</v>
      </c>
      <c r="J5815">
        <v>52.400298919033197</v>
      </c>
      <c r="K5815">
        <v>4.9196042229338399</v>
      </c>
      <c r="L5815" t="s">
        <v>45</v>
      </c>
      <c r="M5815">
        <v>135</v>
      </c>
      <c r="N5815">
        <v>199</v>
      </c>
      <c r="O5815">
        <v>85</v>
      </c>
      <c r="P5815">
        <v>1.53</v>
      </c>
      <c r="Q5815">
        <v>301</v>
      </c>
      <c r="R5815">
        <v>1878</v>
      </c>
      <c r="S5815">
        <v>2</v>
      </c>
      <c r="T5815" t="s">
        <v>78</v>
      </c>
      <c r="U5815" t="s">
        <v>79</v>
      </c>
      <c r="V5815">
        <v>26865</v>
      </c>
      <c r="W5815">
        <v>0.1</v>
      </c>
    </row>
    <row r="5816" spans="7:23" x14ac:dyDescent="0.35">
      <c r="G5816" t="s">
        <v>44</v>
      </c>
      <c r="H5816">
        <v>3036359</v>
      </c>
      <c r="I5816" t="s">
        <v>23</v>
      </c>
      <c r="J5816">
        <v>52.377011456803203</v>
      </c>
      <c r="K5816">
        <v>4.9781527073004703</v>
      </c>
      <c r="L5816" t="s">
        <v>45</v>
      </c>
      <c r="M5816">
        <v>81</v>
      </c>
      <c r="N5816">
        <v>39</v>
      </c>
      <c r="O5816">
        <v>12</v>
      </c>
      <c r="P5816">
        <v>0.32</v>
      </c>
      <c r="Q5816">
        <v>153</v>
      </c>
      <c r="R5816">
        <v>1914</v>
      </c>
      <c r="S5816">
        <v>2</v>
      </c>
      <c r="T5816" t="s">
        <v>76</v>
      </c>
      <c r="U5816" t="s">
        <v>77</v>
      </c>
      <c r="V5816">
        <v>3159</v>
      </c>
      <c r="W5816">
        <v>0.1</v>
      </c>
    </row>
    <row r="5817" spans="7:23" x14ac:dyDescent="0.35">
      <c r="G5817" t="s">
        <v>44</v>
      </c>
      <c r="H5817">
        <v>3237354</v>
      </c>
      <c r="I5817" t="s">
        <v>17</v>
      </c>
      <c r="J5817">
        <v>52.381431156212201</v>
      </c>
      <c r="K5817">
        <v>4.8315263041072702</v>
      </c>
      <c r="L5817" t="s">
        <v>45</v>
      </c>
      <c r="M5817">
        <v>225</v>
      </c>
      <c r="N5817">
        <v>53</v>
      </c>
      <c r="O5817">
        <v>37</v>
      </c>
      <c r="P5817">
        <v>0.83</v>
      </c>
      <c r="Q5817">
        <v>319</v>
      </c>
      <c r="R5817">
        <v>2039</v>
      </c>
      <c r="S5817">
        <v>2</v>
      </c>
      <c r="T5817" t="s">
        <v>94</v>
      </c>
      <c r="U5817" t="s">
        <v>95</v>
      </c>
      <c r="V5817">
        <v>11925</v>
      </c>
      <c r="W5817">
        <v>0.1</v>
      </c>
    </row>
    <row r="5818" spans="7:23" x14ac:dyDescent="0.35">
      <c r="G5818" t="s">
        <v>44</v>
      </c>
      <c r="H5818">
        <v>3260866</v>
      </c>
      <c r="I5818" t="s">
        <v>24</v>
      </c>
      <c r="J5818">
        <v>52.361039733856003</v>
      </c>
      <c r="K5818">
        <v>4.79117874636745</v>
      </c>
      <c r="L5818" t="s">
        <v>45</v>
      </c>
      <c r="M5818">
        <v>190</v>
      </c>
      <c r="N5818">
        <v>3</v>
      </c>
      <c r="O5818">
        <v>12</v>
      </c>
      <c r="P5818">
        <v>0.44</v>
      </c>
      <c r="Q5818">
        <v>362</v>
      </c>
      <c r="R5818">
        <v>2051</v>
      </c>
      <c r="S5818">
        <v>2</v>
      </c>
      <c r="T5818" t="s">
        <v>84</v>
      </c>
      <c r="U5818" t="s">
        <v>85</v>
      </c>
      <c r="V5818">
        <v>570</v>
      </c>
      <c r="W5818">
        <v>0.1</v>
      </c>
    </row>
    <row r="5819" spans="7:23" x14ac:dyDescent="0.35">
      <c r="G5819" t="s">
        <v>44</v>
      </c>
      <c r="H5819">
        <v>3328384</v>
      </c>
      <c r="I5819" t="s">
        <v>13</v>
      </c>
      <c r="J5819">
        <v>52.346569786705501</v>
      </c>
      <c r="K5819">
        <v>5.0018656681114502</v>
      </c>
      <c r="L5819" t="s">
        <v>45</v>
      </c>
      <c r="M5819">
        <v>200</v>
      </c>
      <c r="N5819">
        <v>12</v>
      </c>
      <c r="O5819">
        <v>44</v>
      </c>
      <c r="P5819">
        <v>0.87</v>
      </c>
      <c r="Q5819">
        <v>357</v>
      </c>
      <c r="R5819">
        <v>2096</v>
      </c>
      <c r="S5819">
        <v>2</v>
      </c>
      <c r="T5819" t="s">
        <v>86</v>
      </c>
      <c r="U5819" t="s">
        <v>87</v>
      </c>
      <c r="V5819">
        <v>2400</v>
      </c>
      <c r="W5819">
        <v>0.1</v>
      </c>
    </row>
    <row r="5820" spans="7:23" x14ac:dyDescent="0.35">
      <c r="G5820" t="s">
        <v>44</v>
      </c>
      <c r="H5820">
        <v>3331160</v>
      </c>
      <c r="I5820" t="s">
        <v>20</v>
      </c>
      <c r="J5820">
        <v>52.362300317547898</v>
      </c>
      <c r="K5820">
        <v>4.84471494343346</v>
      </c>
      <c r="L5820" t="s">
        <v>45</v>
      </c>
      <c r="M5820">
        <v>140</v>
      </c>
      <c r="N5820">
        <v>302</v>
      </c>
      <c r="O5820">
        <v>4</v>
      </c>
      <c r="P5820">
        <v>0.16</v>
      </c>
      <c r="Q5820">
        <v>65</v>
      </c>
      <c r="R5820">
        <v>2100</v>
      </c>
      <c r="S5820">
        <v>2</v>
      </c>
      <c r="T5820" t="s">
        <v>70</v>
      </c>
      <c r="U5820" t="s">
        <v>71</v>
      </c>
      <c r="V5820">
        <v>42280</v>
      </c>
      <c r="W5820">
        <v>0.1</v>
      </c>
    </row>
    <row r="5821" spans="7:23" x14ac:dyDescent="0.35">
      <c r="G5821" t="s">
        <v>44</v>
      </c>
      <c r="H5821">
        <v>3408419</v>
      </c>
      <c r="I5821" t="s">
        <v>12</v>
      </c>
      <c r="J5821">
        <v>52.3318246596953</v>
      </c>
      <c r="K5821">
        <v>4.90419969241493</v>
      </c>
      <c r="L5821" t="s">
        <v>45</v>
      </c>
      <c r="M5821">
        <v>190</v>
      </c>
      <c r="N5821">
        <v>342</v>
      </c>
      <c r="O5821">
        <v>33</v>
      </c>
      <c r="P5821">
        <v>0.65</v>
      </c>
      <c r="Q5821">
        <v>42</v>
      </c>
      <c r="R5821">
        <v>2156</v>
      </c>
      <c r="S5821">
        <v>2</v>
      </c>
      <c r="T5821" t="s">
        <v>72</v>
      </c>
      <c r="U5821" t="s">
        <v>73</v>
      </c>
      <c r="V5821">
        <v>64980</v>
      </c>
      <c r="W5821">
        <v>0.1</v>
      </c>
    </row>
    <row r="5822" spans="7:23" x14ac:dyDescent="0.35">
      <c r="G5822" t="s">
        <v>44</v>
      </c>
      <c r="H5822">
        <v>3428641</v>
      </c>
      <c r="I5822" t="s">
        <v>20</v>
      </c>
      <c r="J5822">
        <v>52.364724839885703</v>
      </c>
      <c r="K5822">
        <v>4.8349240299663299</v>
      </c>
      <c r="L5822" t="s">
        <v>45</v>
      </c>
      <c r="M5822">
        <v>230</v>
      </c>
      <c r="N5822">
        <v>312</v>
      </c>
      <c r="O5822">
        <v>30</v>
      </c>
      <c r="P5822">
        <v>0.56000000000000005</v>
      </c>
      <c r="Q5822">
        <v>42</v>
      </c>
      <c r="R5822">
        <v>2166</v>
      </c>
      <c r="S5822">
        <v>2</v>
      </c>
      <c r="T5822" t="s">
        <v>70</v>
      </c>
      <c r="U5822" t="s">
        <v>71</v>
      </c>
      <c r="V5822">
        <v>71760</v>
      </c>
      <c r="W5822">
        <v>0.1</v>
      </c>
    </row>
    <row r="5823" spans="7:23" x14ac:dyDescent="0.35">
      <c r="G5823" t="s">
        <v>44</v>
      </c>
      <c r="H5823">
        <v>3696035</v>
      </c>
      <c r="I5823" t="s">
        <v>10</v>
      </c>
      <c r="J5823">
        <v>52.395802962679099</v>
      </c>
      <c r="K5823">
        <v>4.9148952033201496</v>
      </c>
      <c r="L5823" t="s">
        <v>45</v>
      </c>
      <c r="M5823">
        <v>130</v>
      </c>
      <c r="N5823">
        <v>313</v>
      </c>
      <c r="O5823">
        <v>9</v>
      </c>
      <c r="P5823">
        <v>0.24</v>
      </c>
      <c r="Q5823">
        <v>127</v>
      </c>
      <c r="R5823">
        <v>2321</v>
      </c>
      <c r="S5823">
        <v>2</v>
      </c>
      <c r="T5823" t="s">
        <v>78</v>
      </c>
      <c r="U5823" t="s">
        <v>79</v>
      </c>
      <c r="V5823">
        <v>40690</v>
      </c>
      <c r="W5823">
        <v>0.1</v>
      </c>
    </row>
    <row r="5824" spans="7:23" x14ac:dyDescent="0.35">
      <c r="G5824" t="s">
        <v>44</v>
      </c>
      <c r="H5824">
        <v>3893855</v>
      </c>
      <c r="I5824" t="s">
        <v>12</v>
      </c>
      <c r="J5824">
        <v>52.354692282417702</v>
      </c>
      <c r="K5824">
        <v>4.9294583409946204</v>
      </c>
      <c r="L5824" t="s">
        <v>45</v>
      </c>
      <c r="M5824">
        <v>127</v>
      </c>
      <c r="N5824">
        <v>260</v>
      </c>
      <c r="O5824">
        <v>84</v>
      </c>
      <c r="P5824">
        <v>1.63</v>
      </c>
      <c r="Q5824">
        <v>98</v>
      </c>
      <c r="R5824">
        <v>2466</v>
      </c>
      <c r="S5824">
        <v>2</v>
      </c>
      <c r="T5824" t="s">
        <v>72</v>
      </c>
      <c r="U5824" t="s">
        <v>73</v>
      </c>
      <c r="V5824">
        <v>33020</v>
      </c>
      <c r="W5824">
        <v>0.1</v>
      </c>
    </row>
    <row r="5825" spans="7:23" x14ac:dyDescent="0.35">
      <c r="G5825" t="s">
        <v>44</v>
      </c>
      <c r="H5825">
        <v>3910153</v>
      </c>
      <c r="I5825" t="s">
        <v>12</v>
      </c>
      <c r="J5825">
        <v>52.3206674186047</v>
      </c>
      <c r="K5825">
        <v>4.9053183507654996</v>
      </c>
      <c r="L5825" t="s">
        <v>45</v>
      </c>
      <c r="M5825">
        <v>130</v>
      </c>
      <c r="N5825">
        <v>112</v>
      </c>
      <c r="O5825">
        <v>92</v>
      </c>
      <c r="P5825">
        <v>1.76</v>
      </c>
      <c r="Q5825">
        <v>174</v>
      </c>
      <c r="R5825">
        <v>2480</v>
      </c>
      <c r="S5825">
        <v>2</v>
      </c>
      <c r="T5825" t="s">
        <v>72</v>
      </c>
      <c r="U5825" t="s">
        <v>73</v>
      </c>
      <c r="V5825">
        <v>14560</v>
      </c>
      <c r="W5825">
        <v>0.1</v>
      </c>
    </row>
    <row r="5826" spans="7:23" x14ac:dyDescent="0.35">
      <c r="G5826" t="s">
        <v>44</v>
      </c>
      <c r="H5826">
        <v>4152476</v>
      </c>
      <c r="I5826" t="s">
        <v>13</v>
      </c>
      <c r="J5826">
        <v>52.354577740876998</v>
      </c>
      <c r="K5826">
        <v>4.9932379385660202</v>
      </c>
      <c r="L5826" t="s">
        <v>45</v>
      </c>
      <c r="M5826">
        <v>200</v>
      </c>
      <c r="N5826">
        <v>141</v>
      </c>
      <c r="O5826">
        <v>10</v>
      </c>
      <c r="P5826">
        <v>0.25</v>
      </c>
      <c r="Q5826">
        <v>308</v>
      </c>
      <c r="R5826">
        <v>2604</v>
      </c>
      <c r="S5826">
        <v>2</v>
      </c>
      <c r="T5826" t="s">
        <v>86</v>
      </c>
      <c r="U5826" t="s">
        <v>87</v>
      </c>
      <c r="V5826">
        <v>28200</v>
      </c>
      <c r="W5826">
        <v>0.1</v>
      </c>
    </row>
    <row r="5827" spans="7:23" x14ac:dyDescent="0.35">
      <c r="G5827" t="s">
        <v>44</v>
      </c>
      <c r="H5827">
        <v>4216576</v>
      </c>
      <c r="I5827" t="s">
        <v>10</v>
      </c>
      <c r="J5827">
        <v>52.392247827245299</v>
      </c>
      <c r="K5827">
        <v>4.9341945883643801</v>
      </c>
      <c r="L5827" t="s">
        <v>45</v>
      </c>
      <c r="M5827">
        <v>175</v>
      </c>
      <c r="N5827">
        <v>358</v>
      </c>
      <c r="O5827">
        <v>18</v>
      </c>
      <c r="P5827">
        <v>0.36</v>
      </c>
      <c r="Q5827">
        <v>4</v>
      </c>
      <c r="R5827">
        <v>2643</v>
      </c>
      <c r="S5827">
        <v>2</v>
      </c>
      <c r="T5827" t="s">
        <v>78</v>
      </c>
      <c r="U5827" t="s">
        <v>79</v>
      </c>
      <c r="V5827">
        <v>62650</v>
      </c>
      <c r="W5827">
        <v>0.1</v>
      </c>
    </row>
    <row r="5828" spans="7:23" x14ac:dyDescent="0.35">
      <c r="G5828" t="s">
        <v>44</v>
      </c>
      <c r="H5828">
        <v>4409509</v>
      </c>
      <c r="I5828" t="s">
        <v>10</v>
      </c>
      <c r="J5828">
        <v>52.399169483979698</v>
      </c>
      <c r="K5828">
        <v>4.8936097214963699</v>
      </c>
      <c r="L5828" t="s">
        <v>45</v>
      </c>
      <c r="M5828">
        <v>450</v>
      </c>
      <c r="N5828">
        <v>249</v>
      </c>
      <c r="O5828">
        <v>49</v>
      </c>
      <c r="P5828">
        <v>1</v>
      </c>
      <c r="Q5828">
        <v>79</v>
      </c>
      <c r="R5828">
        <v>2745</v>
      </c>
      <c r="S5828">
        <v>2</v>
      </c>
      <c r="T5828" t="s">
        <v>78</v>
      </c>
      <c r="U5828" t="s">
        <v>79</v>
      </c>
      <c r="V5828">
        <v>112050</v>
      </c>
      <c r="W5828">
        <v>0.1</v>
      </c>
    </row>
    <row r="5829" spans="7:23" x14ac:dyDescent="0.35">
      <c r="G5829" t="s">
        <v>44</v>
      </c>
      <c r="H5829">
        <v>4656557</v>
      </c>
      <c r="I5829" t="s">
        <v>10</v>
      </c>
      <c r="J5829">
        <v>52.3930480236383</v>
      </c>
      <c r="K5829">
        <v>4.9245155669483403</v>
      </c>
      <c r="L5829" t="s">
        <v>45</v>
      </c>
      <c r="M5829">
        <v>79</v>
      </c>
      <c r="N5829">
        <v>35</v>
      </c>
      <c r="O5829">
        <v>188</v>
      </c>
      <c r="P5829">
        <v>4.16</v>
      </c>
      <c r="Q5829">
        <v>269</v>
      </c>
      <c r="R5829">
        <v>2884</v>
      </c>
      <c r="S5829">
        <v>2</v>
      </c>
      <c r="T5829" t="s">
        <v>78</v>
      </c>
      <c r="U5829" t="s">
        <v>79</v>
      </c>
      <c r="V5829">
        <v>2765</v>
      </c>
      <c r="W5829">
        <v>0.1</v>
      </c>
    </row>
    <row r="5830" spans="7:23" x14ac:dyDescent="0.35">
      <c r="G5830" t="s">
        <v>44</v>
      </c>
      <c r="H5830">
        <v>4666359</v>
      </c>
      <c r="I5830" t="s">
        <v>13</v>
      </c>
      <c r="J5830">
        <v>52.353073454068003</v>
      </c>
      <c r="K5830">
        <v>5.0064804964747101</v>
      </c>
      <c r="L5830" t="s">
        <v>45</v>
      </c>
      <c r="M5830">
        <v>495</v>
      </c>
      <c r="N5830">
        <v>246</v>
      </c>
      <c r="O5830">
        <v>50</v>
      </c>
      <c r="P5830">
        <v>1.05</v>
      </c>
      <c r="Q5830">
        <v>126</v>
      </c>
      <c r="R5830">
        <v>2886</v>
      </c>
      <c r="S5830">
        <v>2</v>
      </c>
      <c r="T5830" t="s">
        <v>86</v>
      </c>
      <c r="U5830" t="s">
        <v>87</v>
      </c>
      <c r="V5830">
        <v>121770</v>
      </c>
      <c r="W5830">
        <v>0.1</v>
      </c>
    </row>
    <row r="5831" spans="7:23" x14ac:dyDescent="0.35">
      <c r="G5831" t="s">
        <v>44</v>
      </c>
      <c r="H5831">
        <v>4961851</v>
      </c>
      <c r="I5831" t="s">
        <v>22</v>
      </c>
      <c r="J5831">
        <v>52.406569490585703</v>
      </c>
      <c r="K5831">
        <v>4.9081715811239297</v>
      </c>
      <c r="L5831" t="s">
        <v>45</v>
      </c>
      <c r="M5831">
        <v>112</v>
      </c>
      <c r="N5831">
        <v>19</v>
      </c>
      <c r="O5831">
        <v>109</v>
      </c>
      <c r="P5831">
        <v>2.37</v>
      </c>
      <c r="Q5831">
        <v>346</v>
      </c>
      <c r="R5831">
        <v>3047</v>
      </c>
      <c r="S5831">
        <v>2</v>
      </c>
      <c r="T5831" t="s">
        <v>80</v>
      </c>
      <c r="U5831" t="s">
        <v>81</v>
      </c>
      <c r="V5831">
        <v>2128</v>
      </c>
      <c r="W5831">
        <v>0.1</v>
      </c>
    </row>
    <row r="5832" spans="7:23" x14ac:dyDescent="0.35">
      <c r="G5832" t="s">
        <v>44</v>
      </c>
      <c r="H5832">
        <v>5124214</v>
      </c>
      <c r="I5832" t="s">
        <v>23</v>
      </c>
      <c r="J5832">
        <v>52.397422408479997</v>
      </c>
      <c r="K5832">
        <v>4.9324808096452104</v>
      </c>
      <c r="L5832" t="s">
        <v>45</v>
      </c>
      <c r="M5832">
        <v>139</v>
      </c>
      <c r="N5832">
        <v>261</v>
      </c>
      <c r="O5832">
        <v>12</v>
      </c>
      <c r="P5832">
        <v>0.37</v>
      </c>
      <c r="Q5832">
        <v>35</v>
      </c>
      <c r="R5832">
        <v>3133</v>
      </c>
      <c r="S5832">
        <v>2</v>
      </c>
      <c r="T5832" t="s">
        <v>76</v>
      </c>
      <c r="U5832" t="s">
        <v>77</v>
      </c>
      <c r="V5832">
        <v>36279</v>
      </c>
      <c r="W5832">
        <v>0.1</v>
      </c>
    </row>
    <row r="5833" spans="7:23" x14ac:dyDescent="0.35">
      <c r="G5833" t="s">
        <v>44</v>
      </c>
      <c r="H5833">
        <v>5372115</v>
      </c>
      <c r="I5833" t="s">
        <v>12</v>
      </c>
      <c r="J5833">
        <v>52.350913407969202</v>
      </c>
      <c r="K5833">
        <v>4.9251632058272996</v>
      </c>
      <c r="L5833" t="s">
        <v>45</v>
      </c>
      <c r="M5833">
        <v>130</v>
      </c>
      <c r="N5833">
        <v>271</v>
      </c>
      <c r="O5833">
        <v>20</v>
      </c>
      <c r="P5833">
        <v>0.45</v>
      </c>
      <c r="Q5833">
        <v>66</v>
      </c>
      <c r="R5833">
        <v>3229</v>
      </c>
      <c r="S5833">
        <v>2</v>
      </c>
      <c r="T5833" t="s">
        <v>72</v>
      </c>
      <c r="U5833" t="s">
        <v>73</v>
      </c>
      <c r="V5833">
        <v>35230</v>
      </c>
      <c r="W5833">
        <v>0.1</v>
      </c>
    </row>
    <row r="5834" spans="7:23" x14ac:dyDescent="0.35">
      <c r="G5834" t="s">
        <v>44</v>
      </c>
      <c r="H5834">
        <v>5401946</v>
      </c>
      <c r="I5834" t="s">
        <v>12</v>
      </c>
      <c r="J5834">
        <v>52.352334649763797</v>
      </c>
      <c r="K5834">
        <v>4.9371959315346103</v>
      </c>
      <c r="L5834" t="s">
        <v>45</v>
      </c>
      <c r="M5834">
        <v>350</v>
      </c>
      <c r="N5834">
        <v>122</v>
      </c>
      <c r="O5834">
        <v>63</v>
      </c>
      <c r="P5834">
        <v>1.41</v>
      </c>
      <c r="Q5834">
        <v>247</v>
      </c>
      <c r="R5834">
        <v>3244</v>
      </c>
      <c r="S5834">
        <v>2</v>
      </c>
      <c r="T5834" t="s">
        <v>72</v>
      </c>
      <c r="U5834" t="s">
        <v>73</v>
      </c>
      <c r="V5834">
        <v>42700</v>
      </c>
      <c r="W5834">
        <v>0.1</v>
      </c>
    </row>
    <row r="5835" spans="7:23" x14ac:dyDescent="0.35">
      <c r="G5835" t="s">
        <v>44</v>
      </c>
      <c r="H5835">
        <v>5503580</v>
      </c>
      <c r="I5835" t="s">
        <v>25</v>
      </c>
      <c r="J5835">
        <v>52.289274418135797</v>
      </c>
      <c r="K5835">
        <v>4.97375863911736</v>
      </c>
      <c r="L5835" t="s">
        <v>45</v>
      </c>
      <c r="M5835">
        <v>170</v>
      </c>
      <c r="N5835">
        <v>352</v>
      </c>
      <c r="O5835">
        <v>16</v>
      </c>
      <c r="P5835">
        <v>0.87</v>
      </c>
      <c r="Q5835">
        <v>5</v>
      </c>
      <c r="R5835">
        <v>3289</v>
      </c>
      <c r="S5835">
        <v>2</v>
      </c>
      <c r="T5835" t="s">
        <v>90</v>
      </c>
      <c r="U5835" t="s">
        <v>91</v>
      </c>
      <c r="V5835">
        <v>59840</v>
      </c>
      <c r="W5835">
        <v>0.1</v>
      </c>
    </row>
    <row r="5836" spans="7:23" x14ac:dyDescent="0.35">
      <c r="G5836" t="s">
        <v>44</v>
      </c>
      <c r="H5836">
        <v>5555083</v>
      </c>
      <c r="I5836" t="s">
        <v>12</v>
      </c>
      <c r="J5836">
        <v>52.353738086468198</v>
      </c>
      <c r="K5836">
        <v>4.9411102043168897</v>
      </c>
      <c r="L5836" t="s">
        <v>45</v>
      </c>
      <c r="M5836">
        <v>175</v>
      </c>
      <c r="N5836">
        <v>364</v>
      </c>
      <c r="O5836">
        <v>53</v>
      </c>
      <c r="P5836">
        <v>1.18</v>
      </c>
      <c r="Q5836">
        <v>9</v>
      </c>
      <c r="R5836">
        <v>3310</v>
      </c>
      <c r="S5836">
        <v>2</v>
      </c>
      <c r="T5836" t="s">
        <v>72</v>
      </c>
      <c r="U5836" t="s">
        <v>73</v>
      </c>
      <c r="V5836">
        <v>63700</v>
      </c>
      <c r="W5836">
        <v>0.1</v>
      </c>
    </row>
    <row r="5837" spans="7:23" x14ac:dyDescent="0.35">
      <c r="G5837" t="s">
        <v>44</v>
      </c>
      <c r="H5837">
        <v>6067413</v>
      </c>
      <c r="I5837" t="s">
        <v>25</v>
      </c>
      <c r="J5837">
        <v>52.305517149389502</v>
      </c>
      <c r="K5837">
        <v>5.0169755293183798</v>
      </c>
      <c r="L5837" t="s">
        <v>45</v>
      </c>
      <c r="M5837">
        <v>150</v>
      </c>
      <c r="N5837">
        <v>361</v>
      </c>
      <c r="O5837">
        <v>33</v>
      </c>
      <c r="P5837">
        <v>0.76</v>
      </c>
      <c r="Q5837">
        <v>51</v>
      </c>
      <c r="R5837">
        <v>3594</v>
      </c>
      <c r="S5837">
        <v>2</v>
      </c>
      <c r="T5837" t="s">
        <v>90</v>
      </c>
      <c r="U5837" t="s">
        <v>91</v>
      </c>
      <c r="V5837">
        <v>54150</v>
      </c>
      <c r="W5837">
        <v>0.1</v>
      </c>
    </row>
    <row r="5838" spans="7:23" x14ac:dyDescent="0.35">
      <c r="G5838" t="s">
        <v>44</v>
      </c>
      <c r="H5838">
        <v>6095155</v>
      </c>
      <c r="I5838" t="s">
        <v>12</v>
      </c>
      <c r="J5838">
        <v>52.352898183584401</v>
      </c>
      <c r="K5838">
        <v>4.9418611074292702</v>
      </c>
      <c r="L5838" t="s">
        <v>45</v>
      </c>
      <c r="M5838">
        <v>225</v>
      </c>
      <c r="N5838">
        <v>244</v>
      </c>
      <c r="O5838">
        <v>8</v>
      </c>
      <c r="P5838">
        <v>0.18</v>
      </c>
      <c r="Q5838">
        <v>155</v>
      </c>
      <c r="R5838">
        <v>3622</v>
      </c>
      <c r="S5838">
        <v>2</v>
      </c>
      <c r="T5838" t="s">
        <v>72</v>
      </c>
      <c r="U5838" t="s">
        <v>73</v>
      </c>
      <c r="V5838">
        <v>54900</v>
      </c>
      <c r="W5838">
        <v>0.1</v>
      </c>
    </row>
    <row r="5839" spans="7:23" x14ac:dyDescent="0.35">
      <c r="G5839" t="s">
        <v>44</v>
      </c>
      <c r="H5839">
        <v>6147858</v>
      </c>
      <c r="I5839" t="s">
        <v>12</v>
      </c>
      <c r="J5839">
        <v>52.3387563011973</v>
      </c>
      <c r="K5839">
        <v>4.9195561261148804</v>
      </c>
      <c r="L5839" t="s">
        <v>45</v>
      </c>
      <c r="M5839">
        <v>75</v>
      </c>
      <c r="N5839">
        <v>340</v>
      </c>
      <c r="O5839">
        <v>42</v>
      </c>
      <c r="P5839">
        <v>1.41</v>
      </c>
      <c r="Q5839">
        <v>11</v>
      </c>
      <c r="R5839">
        <v>3666</v>
      </c>
      <c r="S5839">
        <v>2</v>
      </c>
      <c r="T5839" t="s">
        <v>72</v>
      </c>
      <c r="U5839" t="s">
        <v>73</v>
      </c>
      <c r="V5839">
        <v>25500</v>
      </c>
      <c r="W5839">
        <v>0.1</v>
      </c>
    </row>
    <row r="5840" spans="7:23" x14ac:dyDescent="0.35">
      <c r="G5840" t="s">
        <v>44</v>
      </c>
      <c r="H5840">
        <v>6330932</v>
      </c>
      <c r="I5840" t="s">
        <v>17</v>
      </c>
      <c r="J5840">
        <v>52.373854687064998</v>
      </c>
      <c r="K5840">
        <v>4.8316136634868698</v>
      </c>
      <c r="L5840" t="s">
        <v>45</v>
      </c>
      <c r="M5840">
        <v>89</v>
      </c>
      <c r="N5840">
        <v>223</v>
      </c>
      <c r="O5840">
        <v>57</v>
      </c>
      <c r="P5840">
        <v>1.32</v>
      </c>
      <c r="Q5840">
        <v>38</v>
      </c>
      <c r="R5840">
        <v>3793</v>
      </c>
      <c r="S5840">
        <v>2</v>
      </c>
      <c r="T5840" t="s">
        <v>94</v>
      </c>
      <c r="U5840" t="s">
        <v>95</v>
      </c>
      <c r="V5840">
        <v>19847</v>
      </c>
      <c r="W5840">
        <v>0.1</v>
      </c>
    </row>
    <row r="5841" spans="7:23" x14ac:dyDescent="0.35">
      <c r="G5841" t="s">
        <v>44</v>
      </c>
      <c r="H5841">
        <v>6383577</v>
      </c>
      <c r="I5841" t="s">
        <v>13</v>
      </c>
      <c r="J5841">
        <v>52.348035338188197</v>
      </c>
      <c r="K5841">
        <v>5.0056247216738496</v>
      </c>
      <c r="L5841" t="s">
        <v>45</v>
      </c>
      <c r="M5841">
        <v>180</v>
      </c>
      <c r="N5841">
        <v>76</v>
      </c>
      <c r="O5841">
        <v>12</v>
      </c>
      <c r="P5841">
        <v>0.32</v>
      </c>
      <c r="Q5841">
        <v>103</v>
      </c>
      <c r="R5841">
        <v>3830</v>
      </c>
      <c r="S5841">
        <v>2</v>
      </c>
      <c r="T5841" t="s">
        <v>86</v>
      </c>
      <c r="U5841" t="s">
        <v>87</v>
      </c>
      <c r="V5841">
        <v>13680</v>
      </c>
      <c r="W5841">
        <v>0.1</v>
      </c>
    </row>
    <row r="5842" spans="7:23" x14ac:dyDescent="0.35">
      <c r="G5842" t="s">
        <v>44</v>
      </c>
      <c r="H5842">
        <v>6419068</v>
      </c>
      <c r="I5842" t="s">
        <v>25</v>
      </c>
      <c r="J5842">
        <v>52.291784668068999</v>
      </c>
      <c r="K5842">
        <v>4.9672187874139402</v>
      </c>
      <c r="L5842" t="s">
        <v>45</v>
      </c>
      <c r="M5842">
        <v>95</v>
      </c>
      <c r="N5842">
        <v>325</v>
      </c>
      <c r="O5842">
        <v>143</v>
      </c>
      <c r="P5842">
        <v>3.32</v>
      </c>
      <c r="Q5842">
        <v>16</v>
      </c>
      <c r="R5842">
        <v>3849</v>
      </c>
      <c r="S5842">
        <v>2</v>
      </c>
      <c r="T5842" t="s">
        <v>90</v>
      </c>
      <c r="U5842" t="s">
        <v>91</v>
      </c>
      <c r="V5842">
        <v>30875</v>
      </c>
      <c r="W5842">
        <v>0.1</v>
      </c>
    </row>
    <row r="5843" spans="7:23" x14ac:dyDescent="0.35">
      <c r="G5843" t="s">
        <v>44</v>
      </c>
      <c r="H5843">
        <v>6513738</v>
      </c>
      <c r="I5843" t="s">
        <v>10</v>
      </c>
      <c r="J5843">
        <v>52.389909378357103</v>
      </c>
      <c r="K5843">
        <v>4.9376796371607599</v>
      </c>
      <c r="L5843" t="s">
        <v>45</v>
      </c>
      <c r="M5843">
        <v>200</v>
      </c>
      <c r="N5843">
        <v>2</v>
      </c>
      <c r="O5843">
        <v>3</v>
      </c>
      <c r="P5843">
        <v>7.0000000000000007E-2</v>
      </c>
      <c r="Q5843">
        <v>363</v>
      </c>
      <c r="R5843">
        <v>3919</v>
      </c>
      <c r="S5843">
        <v>2</v>
      </c>
      <c r="T5843" t="s">
        <v>78</v>
      </c>
      <c r="U5843" t="s">
        <v>79</v>
      </c>
      <c r="V5843">
        <v>400</v>
      </c>
      <c r="W5843">
        <v>0.1</v>
      </c>
    </row>
    <row r="5844" spans="7:23" x14ac:dyDescent="0.35">
      <c r="G5844" t="s">
        <v>44</v>
      </c>
      <c r="H5844">
        <v>6631540</v>
      </c>
      <c r="I5844" t="s">
        <v>12</v>
      </c>
      <c r="J5844">
        <v>52.339521062897198</v>
      </c>
      <c r="K5844">
        <v>4.91787522324449</v>
      </c>
      <c r="L5844" t="s">
        <v>45</v>
      </c>
      <c r="M5844">
        <v>100</v>
      </c>
      <c r="N5844">
        <v>179</v>
      </c>
      <c r="O5844">
        <v>47</v>
      </c>
      <c r="P5844">
        <v>1.1499999999999999</v>
      </c>
      <c r="Q5844">
        <v>170</v>
      </c>
      <c r="R5844">
        <v>4003</v>
      </c>
      <c r="S5844">
        <v>2</v>
      </c>
      <c r="T5844" t="s">
        <v>72</v>
      </c>
      <c r="U5844" t="s">
        <v>73</v>
      </c>
      <c r="V5844">
        <v>17900</v>
      </c>
      <c r="W5844">
        <v>0.1</v>
      </c>
    </row>
    <row r="5845" spans="7:23" x14ac:dyDescent="0.35">
      <c r="G5845" t="s">
        <v>44</v>
      </c>
      <c r="H5845">
        <v>7321352</v>
      </c>
      <c r="I5845" t="s">
        <v>12</v>
      </c>
      <c r="J5845">
        <v>52.340383164468903</v>
      </c>
      <c r="K5845">
        <v>4.9189222876366898</v>
      </c>
      <c r="L5845" t="s">
        <v>45</v>
      </c>
      <c r="M5845">
        <v>450</v>
      </c>
      <c r="N5845">
        <v>343</v>
      </c>
      <c r="O5845">
        <v>26</v>
      </c>
      <c r="P5845">
        <v>0.64</v>
      </c>
      <c r="Q5845">
        <v>38</v>
      </c>
      <c r="R5845">
        <v>4452</v>
      </c>
      <c r="S5845">
        <v>2</v>
      </c>
      <c r="T5845" t="s">
        <v>72</v>
      </c>
      <c r="U5845" t="s">
        <v>73</v>
      </c>
      <c r="V5845">
        <v>154350</v>
      </c>
      <c r="W5845">
        <v>0.1</v>
      </c>
    </row>
    <row r="5846" spans="7:23" x14ac:dyDescent="0.35">
      <c r="G5846" t="s">
        <v>44</v>
      </c>
      <c r="H5846">
        <v>7416224</v>
      </c>
      <c r="I5846" t="s">
        <v>12</v>
      </c>
      <c r="J5846">
        <v>52.339555547643897</v>
      </c>
      <c r="K5846">
        <v>4.91916873861177</v>
      </c>
      <c r="L5846" t="s">
        <v>45</v>
      </c>
      <c r="M5846">
        <v>125</v>
      </c>
      <c r="N5846">
        <v>342</v>
      </c>
      <c r="O5846">
        <v>31</v>
      </c>
      <c r="P5846">
        <v>0.77</v>
      </c>
      <c r="Q5846">
        <v>9</v>
      </c>
      <c r="R5846">
        <v>4518</v>
      </c>
      <c r="S5846">
        <v>2</v>
      </c>
      <c r="T5846" t="s">
        <v>72</v>
      </c>
      <c r="U5846" t="s">
        <v>73</v>
      </c>
      <c r="V5846">
        <v>42750</v>
      </c>
      <c r="W5846">
        <v>0.1</v>
      </c>
    </row>
    <row r="5847" spans="7:23" x14ac:dyDescent="0.35">
      <c r="G5847" t="s">
        <v>44</v>
      </c>
      <c r="H5847">
        <v>7672411</v>
      </c>
      <c r="I5847" t="s">
        <v>20</v>
      </c>
      <c r="J5847">
        <v>52.362002892356998</v>
      </c>
      <c r="K5847">
        <v>4.8437421147450896</v>
      </c>
      <c r="L5847" t="s">
        <v>45</v>
      </c>
      <c r="M5847">
        <v>220</v>
      </c>
      <c r="N5847">
        <v>1</v>
      </c>
      <c r="O5847">
        <v>14</v>
      </c>
      <c r="P5847">
        <v>0.35</v>
      </c>
      <c r="Q5847">
        <v>364</v>
      </c>
      <c r="R5847">
        <v>4686</v>
      </c>
      <c r="S5847">
        <v>2</v>
      </c>
      <c r="T5847" t="s">
        <v>70</v>
      </c>
      <c r="U5847" t="s">
        <v>71</v>
      </c>
      <c r="V5847">
        <v>220</v>
      </c>
      <c r="W5847">
        <v>0.1</v>
      </c>
    </row>
    <row r="5848" spans="7:23" x14ac:dyDescent="0.35">
      <c r="G5848" t="s">
        <v>44</v>
      </c>
      <c r="H5848">
        <v>7705148</v>
      </c>
      <c r="I5848" t="s">
        <v>12</v>
      </c>
      <c r="J5848">
        <v>52.341007553335203</v>
      </c>
      <c r="K5848">
        <v>4.9188578586266303</v>
      </c>
      <c r="L5848" t="s">
        <v>45</v>
      </c>
      <c r="M5848">
        <v>400</v>
      </c>
      <c r="N5848">
        <v>364</v>
      </c>
      <c r="O5848">
        <v>4</v>
      </c>
      <c r="P5848">
        <v>0.25</v>
      </c>
      <c r="Q5848">
        <v>165</v>
      </c>
      <c r="R5848">
        <v>4701</v>
      </c>
      <c r="S5848">
        <v>2</v>
      </c>
      <c r="T5848" t="s">
        <v>72</v>
      </c>
      <c r="U5848" t="s">
        <v>73</v>
      </c>
      <c r="V5848">
        <v>145600</v>
      </c>
      <c r="W5848">
        <v>0.1</v>
      </c>
    </row>
    <row r="5849" spans="7:23" x14ac:dyDescent="0.35">
      <c r="G5849" t="s">
        <v>44</v>
      </c>
      <c r="H5849">
        <v>7705953</v>
      </c>
      <c r="I5849" t="s">
        <v>22</v>
      </c>
      <c r="J5849">
        <v>52.4072193244576</v>
      </c>
      <c r="K5849">
        <v>4.9102140933960703</v>
      </c>
      <c r="L5849" t="s">
        <v>45</v>
      </c>
      <c r="M5849">
        <v>95</v>
      </c>
      <c r="N5849">
        <v>78</v>
      </c>
      <c r="O5849">
        <v>25</v>
      </c>
      <c r="P5849">
        <v>0.63</v>
      </c>
      <c r="Q5849">
        <v>229</v>
      </c>
      <c r="R5849">
        <v>4702</v>
      </c>
      <c r="S5849">
        <v>2</v>
      </c>
      <c r="T5849" t="s">
        <v>80</v>
      </c>
      <c r="U5849" t="s">
        <v>81</v>
      </c>
      <c r="V5849">
        <v>7410</v>
      </c>
      <c r="W5849">
        <v>0.1</v>
      </c>
    </row>
    <row r="5850" spans="7:23" x14ac:dyDescent="0.35">
      <c r="G5850" t="s">
        <v>44</v>
      </c>
      <c r="H5850">
        <v>7755405</v>
      </c>
      <c r="I5850" t="s">
        <v>12</v>
      </c>
      <c r="J5850">
        <v>52.338800349925698</v>
      </c>
      <c r="K5850">
        <v>4.9099616000891197</v>
      </c>
      <c r="L5850" t="s">
        <v>45</v>
      </c>
      <c r="M5850">
        <v>101</v>
      </c>
      <c r="N5850">
        <v>339</v>
      </c>
      <c r="O5850">
        <v>22</v>
      </c>
      <c r="P5850">
        <v>0.56000000000000005</v>
      </c>
      <c r="Q5850">
        <v>9</v>
      </c>
      <c r="R5850">
        <v>4745</v>
      </c>
      <c r="S5850">
        <v>2</v>
      </c>
      <c r="T5850" t="s">
        <v>72</v>
      </c>
      <c r="U5850" t="s">
        <v>73</v>
      </c>
      <c r="V5850">
        <v>34239</v>
      </c>
      <c r="W5850">
        <v>0.1</v>
      </c>
    </row>
    <row r="5851" spans="7:23" x14ac:dyDescent="0.35">
      <c r="G5851" t="s">
        <v>44</v>
      </c>
      <c r="H5851">
        <v>7948135</v>
      </c>
      <c r="I5851" t="s">
        <v>24</v>
      </c>
      <c r="J5851">
        <v>52.355850362082798</v>
      </c>
      <c r="K5851">
        <v>4.8029760123675196</v>
      </c>
      <c r="L5851" t="s">
        <v>45</v>
      </c>
      <c r="M5851">
        <v>130</v>
      </c>
      <c r="N5851">
        <v>6</v>
      </c>
      <c r="O5851">
        <v>9</v>
      </c>
      <c r="P5851">
        <v>0.45</v>
      </c>
      <c r="Q5851">
        <v>363</v>
      </c>
      <c r="R5851">
        <v>4890</v>
      </c>
      <c r="S5851">
        <v>2</v>
      </c>
      <c r="T5851" t="s">
        <v>84</v>
      </c>
      <c r="U5851" t="s">
        <v>85</v>
      </c>
      <c r="V5851">
        <v>780</v>
      </c>
      <c r="W5851">
        <v>0.1</v>
      </c>
    </row>
    <row r="5852" spans="7:23" x14ac:dyDescent="0.35">
      <c r="G5852" t="s">
        <v>44</v>
      </c>
      <c r="H5852">
        <v>8269677</v>
      </c>
      <c r="I5852" t="s">
        <v>10</v>
      </c>
      <c r="J5852">
        <v>52.394315850523803</v>
      </c>
      <c r="K5852">
        <v>4.9104631379495203</v>
      </c>
      <c r="L5852" t="s">
        <v>45</v>
      </c>
      <c r="M5852">
        <v>425</v>
      </c>
      <c r="N5852">
        <v>132</v>
      </c>
      <c r="O5852">
        <v>176</v>
      </c>
      <c r="P5852">
        <v>4.8499999999999996</v>
      </c>
      <c r="Q5852">
        <v>196</v>
      </c>
      <c r="R5852">
        <v>5050</v>
      </c>
      <c r="S5852">
        <v>2</v>
      </c>
      <c r="T5852" t="s">
        <v>78</v>
      </c>
      <c r="U5852" t="s">
        <v>79</v>
      </c>
      <c r="V5852">
        <v>56100</v>
      </c>
      <c r="W5852">
        <v>0.1</v>
      </c>
    </row>
    <row r="5853" spans="7:23" x14ac:dyDescent="0.35">
      <c r="G5853" t="s">
        <v>44</v>
      </c>
      <c r="H5853">
        <v>8347507</v>
      </c>
      <c r="I5853" t="s">
        <v>10</v>
      </c>
      <c r="J5853">
        <v>52.397327336429001</v>
      </c>
      <c r="K5853">
        <v>4.9164984056009704</v>
      </c>
      <c r="L5853" t="s">
        <v>45</v>
      </c>
      <c r="M5853">
        <v>299</v>
      </c>
      <c r="N5853">
        <v>277</v>
      </c>
      <c r="O5853">
        <v>13</v>
      </c>
      <c r="P5853">
        <v>0.33</v>
      </c>
      <c r="Q5853">
        <v>88</v>
      </c>
      <c r="R5853">
        <v>5086</v>
      </c>
      <c r="S5853">
        <v>2</v>
      </c>
      <c r="T5853" t="s">
        <v>78</v>
      </c>
      <c r="U5853" t="s">
        <v>79</v>
      </c>
      <c r="V5853">
        <v>82823</v>
      </c>
      <c r="W5853">
        <v>0.1</v>
      </c>
    </row>
    <row r="5854" spans="7:23" x14ac:dyDescent="0.35">
      <c r="G5854" t="s">
        <v>44</v>
      </c>
      <c r="H5854">
        <v>8465843</v>
      </c>
      <c r="I5854" t="s">
        <v>10</v>
      </c>
      <c r="J5854">
        <v>52.381655997370601</v>
      </c>
      <c r="K5854">
        <v>4.9153304261778104</v>
      </c>
      <c r="L5854" t="s">
        <v>45</v>
      </c>
      <c r="M5854">
        <v>115</v>
      </c>
      <c r="N5854">
        <v>352</v>
      </c>
      <c r="O5854">
        <v>42</v>
      </c>
      <c r="P5854">
        <v>1.1399999999999999</v>
      </c>
      <c r="Q5854">
        <v>53</v>
      </c>
      <c r="R5854">
        <v>5152</v>
      </c>
      <c r="S5854">
        <v>2</v>
      </c>
      <c r="T5854" t="s">
        <v>78</v>
      </c>
      <c r="U5854" t="s">
        <v>79</v>
      </c>
      <c r="V5854">
        <v>40480</v>
      </c>
      <c r="W5854">
        <v>0.1</v>
      </c>
    </row>
    <row r="5855" spans="7:23" x14ac:dyDescent="0.35">
      <c r="G5855" t="s">
        <v>44</v>
      </c>
      <c r="H5855">
        <v>8579704</v>
      </c>
      <c r="I5855" t="s">
        <v>12</v>
      </c>
      <c r="J5855">
        <v>52.355919123571802</v>
      </c>
      <c r="K5855">
        <v>4.9350789842556297</v>
      </c>
      <c r="L5855" t="s">
        <v>45</v>
      </c>
      <c r="M5855">
        <v>132</v>
      </c>
      <c r="N5855">
        <v>28</v>
      </c>
      <c r="O5855">
        <v>33</v>
      </c>
      <c r="P5855">
        <v>0.85</v>
      </c>
      <c r="Q5855">
        <v>2</v>
      </c>
      <c r="R5855">
        <v>5220</v>
      </c>
      <c r="S5855">
        <v>2</v>
      </c>
      <c r="T5855" t="s">
        <v>72</v>
      </c>
      <c r="U5855" t="s">
        <v>73</v>
      </c>
      <c r="V5855">
        <v>3696</v>
      </c>
      <c r="W5855">
        <v>0.1</v>
      </c>
    </row>
    <row r="5856" spans="7:23" x14ac:dyDescent="0.35">
      <c r="G5856" t="s">
        <v>44</v>
      </c>
      <c r="H5856">
        <v>8792777</v>
      </c>
      <c r="I5856" t="s">
        <v>10</v>
      </c>
      <c r="J5856">
        <v>52.3876889660377</v>
      </c>
      <c r="K5856">
        <v>4.9380186182361303</v>
      </c>
      <c r="L5856" t="s">
        <v>45</v>
      </c>
      <c r="M5856">
        <v>160</v>
      </c>
      <c r="N5856">
        <v>212</v>
      </c>
      <c r="O5856">
        <v>40</v>
      </c>
      <c r="P5856">
        <v>1.22</v>
      </c>
      <c r="Q5856">
        <v>144</v>
      </c>
      <c r="R5856">
        <v>5355</v>
      </c>
      <c r="S5856">
        <v>2</v>
      </c>
      <c r="T5856" t="s">
        <v>78</v>
      </c>
      <c r="U5856" t="s">
        <v>79</v>
      </c>
      <c r="V5856">
        <v>33920</v>
      </c>
      <c r="W5856">
        <v>0.1</v>
      </c>
    </row>
    <row r="5857" spans="7:23" x14ac:dyDescent="0.35">
      <c r="G5857" t="s">
        <v>44</v>
      </c>
      <c r="H5857">
        <v>8986191</v>
      </c>
      <c r="I5857" t="s">
        <v>12</v>
      </c>
      <c r="J5857">
        <v>52.343110754226799</v>
      </c>
      <c r="K5857">
        <v>4.9236840222933198</v>
      </c>
      <c r="L5857" t="s">
        <v>45</v>
      </c>
      <c r="M5857">
        <v>175</v>
      </c>
      <c r="N5857">
        <v>124</v>
      </c>
      <c r="O5857">
        <v>60</v>
      </c>
      <c r="P5857">
        <v>1.61</v>
      </c>
      <c r="Q5857">
        <v>254</v>
      </c>
      <c r="R5857">
        <v>5445</v>
      </c>
      <c r="S5857">
        <v>2</v>
      </c>
      <c r="T5857" t="s">
        <v>72</v>
      </c>
      <c r="U5857" t="s">
        <v>73</v>
      </c>
      <c r="V5857">
        <v>21700</v>
      </c>
      <c r="W5857">
        <v>0.1</v>
      </c>
    </row>
    <row r="5858" spans="7:23" x14ac:dyDescent="0.35">
      <c r="G5858" t="s">
        <v>44</v>
      </c>
      <c r="H5858">
        <v>9035176</v>
      </c>
      <c r="I5858" t="s">
        <v>10</v>
      </c>
      <c r="J5858">
        <v>52.385120234014799</v>
      </c>
      <c r="K5858">
        <v>4.9175929707505697</v>
      </c>
      <c r="L5858" t="s">
        <v>45</v>
      </c>
      <c r="M5858">
        <v>90</v>
      </c>
      <c r="N5858">
        <v>354</v>
      </c>
      <c r="O5858">
        <v>52</v>
      </c>
      <c r="P5858">
        <v>1.39</v>
      </c>
      <c r="Q5858">
        <v>2</v>
      </c>
      <c r="R5858">
        <v>5466</v>
      </c>
      <c r="S5858">
        <v>2</v>
      </c>
      <c r="T5858" t="s">
        <v>78</v>
      </c>
      <c r="U5858" t="s">
        <v>79</v>
      </c>
      <c r="V5858">
        <v>31860</v>
      </c>
      <c r="W5858">
        <v>0.1</v>
      </c>
    </row>
    <row r="5859" spans="7:23" x14ac:dyDescent="0.35">
      <c r="G5859" t="s">
        <v>44</v>
      </c>
      <c r="H5859">
        <v>9195474</v>
      </c>
      <c r="I5859" t="s">
        <v>13</v>
      </c>
      <c r="J5859">
        <v>52.354585038409297</v>
      </c>
      <c r="K5859">
        <v>5.0007968414113604</v>
      </c>
      <c r="L5859" t="s">
        <v>45</v>
      </c>
      <c r="M5859">
        <v>59</v>
      </c>
      <c r="N5859">
        <v>354</v>
      </c>
      <c r="O5859">
        <v>12</v>
      </c>
      <c r="P5859">
        <v>0.35</v>
      </c>
      <c r="Q5859">
        <v>2</v>
      </c>
      <c r="R5859">
        <v>5578</v>
      </c>
      <c r="S5859">
        <v>2</v>
      </c>
      <c r="T5859" t="s">
        <v>86</v>
      </c>
      <c r="U5859" t="s">
        <v>87</v>
      </c>
      <c r="V5859">
        <v>20886</v>
      </c>
      <c r="W5859">
        <v>0.1</v>
      </c>
    </row>
    <row r="5860" spans="7:23" x14ac:dyDescent="0.35">
      <c r="G5860" t="s">
        <v>44</v>
      </c>
      <c r="H5860">
        <v>9461142</v>
      </c>
      <c r="I5860" t="s">
        <v>12</v>
      </c>
      <c r="J5860">
        <v>52.3418192923357</v>
      </c>
      <c r="K5860">
        <v>4.9252112012017504</v>
      </c>
      <c r="L5860" t="s">
        <v>45</v>
      </c>
      <c r="M5860">
        <v>195</v>
      </c>
      <c r="N5860">
        <v>361</v>
      </c>
      <c r="O5860">
        <v>17</v>
      </c>
      <c r="P5860">
        <v>0.48</v>
      </c>
      <c r="Q5860">
        <v>65</v>
      </c>
      <c r="R5860">
        <v>5754</v>
      </c>
      <c r="S5860">
        <v>2</v>
      </c>
      <c r="T5860" t="s">
        <v>72</v>
      </c>
      <c r="U5860" t="s">
        <v>73</v>
      </c>
      <c r="V5860">
        <v>70395</v>
      </c>
      <c r="W5860">
        <v>0.1</v>
      </c>
    </row>
    <row r="5861" spans="7:23" x14ac:dyDescent="0.35">
      <c r="G5861" t="s">
        <v>44</v>
      </c>
      <c r="H5861">
        <v>9518736</v>
      </c>
      <c r="I5861" t="s">
        <v>10</v>
      </c>
      <c r="J5861">
        <v>52.399114710167296</v>
      </c>
      <c r="K5861">
        <v>4.9146840084825296</v>
      </c>
      <c r="L5861" t="s">
        <v>45</v>
      </c>
      <c r="M5861">
        <v>159</v>
      </c>
      <c r="N5861">
        <v>360</v>
      </c>
      <c r="O5861">
        <v>23</v>
      </c>
      <c r="P5861">
        <v>0.8</v>
      </c>
      <c r="Q5861">
        <v>16</v>
      </c>
      <c r="R5861">
        <v>5793</v>
      </c>
      <c r="S5861">
        <v>2</v>
      </c>
      <c r="T5861" t="s">
        <v>78</v>
      </c>
      <c r="U5861" t="s">
        <v>79</v>
      </c>
      <c r="V5861">
        <v>57240</v>
      </c>
      <c r="W5861">
        <v>0.1</v>
      </c>
    </row>
    <row r="5862" spans="7:23" x14ac:dyDescent="0.35">
      <c r="G5862" t="s">
        <v>44</v>
      </c>
      <c r="H5862">
        <v>9588946</v>
      </c>
      <c r="I5862" t="s">
        <v>20</v>
      </c>
      <c r="J5862">
        <v>52.354675679136399</v>
      </c>
      <c r="K5862">
        <v>4.83075324253738</v>
      </c>
      <c r="L5862" t="s">
        <v>45</v>
      </c>
      <c r="M5862">
        <v>130</v>
      </c>
      <c r="N5862">
        <v>339</v>
      </c>
      <c r="O5862">
        <v>30</v>
      </c>
      <c r="P5862">
        <v>1.01</v>
      </c>
      <c r="Q5862">
        <v>2</v>
      </c>
      <c r="R5862">
        <v>5838</v>
      </c>
      <c r="S5862">
        <v>2</v>
      </c>
      <c r="T5862" t="s">
        <v>70</v>
      </c>
      <c r="U5862" t="s">
        <v>71</v>
      </c>
      <c r="V5862">
        <v>44070</v>
      </c>
      <c r="W5862">
        <v>0.1</v>
      </c>
    </row>
    <row r="5863" spans="7:23" x14ac:dyDescent="0.35">
      <c r="G5863" t="s">
        <v>44</v>
      </c>
      <c r="H5863">
        <v>9672837</v>
      </c>
      <c r="I5863" t="s">
        <v>10</v>
      </c>
      <c r="J5863">
        <v>52.384035081433403</v>
      </c>
      <c r="K5863">
        <v>4.9055611077986798</v>
      </c>
      <c r="L5863" t="s">
        <v>45</v>
      </c>
      <c r="M5863">
        <v>480</v>
      </c>
      <c r="N5863">
        <v>276</v>
      </c>
      <c r="O5863">
        <v>34</v>
      </c>
      <c r="P5863">
        <v>0.97</v>
      </c>
      <c r="Q5863">
        <v>133</v>
      </c>
      <c r="R5863">
        <v>5896</v>
      </c>
      <c r="S5863">
        <v>2</v>
      </c>
      <c r="T5863" t="s">
        <v>78</v>
      </c>
      <c r="U5863" t="s">
        <v>79</v>
      </c>
      <c r="V5863">
        <v>132480</v>
      </c>
      <c r="W5863">
        <v>0.1</v>
      </c>
    </row>
    <row r="5864" spans="7:23" x14ac:dyDescent="0.35">
      <c r="G5864" t="s">
        <v>44</v>
      </c>
      <c r="H5864">
        <v>9702511</v>
      </c>
      <c r="I5864" t="s">
        <v>16</v>
      </c>
      <c r="J5864">
        <v>52.327650687292703</v>
      </c>
      <c r="K5864">
        <v>4.8586702400219801</v>
      </c>
      <c r="L5864" t="s">
        <v>45</v>
      </c>
      <c r="M5864">
        <v>200</v>
      </c>
      <c r="N5864">
        <v>50</v>
      </c>
      <c r="O5864">
        <v>24</v>
      </c>
      <c r="P5864">
        <v>0.67</v>
      </c>
      <c r="Q5864">
        <v>155</v>
      </c>
      <c r="R5864">
        <v>5910</v>
      </c>
      <c r="S5864">
        <v>2</v>
      </c>
      <c r="T5864" t="s">
        <v>82</v>
      </c>
      <c r="U5864" t="s">
        <v>83</v>
      </c>
      <c r="V5864">
        <v>10000</v>
      </c>
      <c r="W5864">
        <v>0.1</v>
      </c>
    </row>
    <row r="5865" spans="7:23" x14ac:dyDescent="0.35">
      <c r="G5865" t="s">
        <v>44</v>
      </c>
      <c r="H5865">
        <v>9784795</v>
      </c>
      <c r="I5865" t="s">
        <v>10</v>
      </c>
      <c r="J5865">
        <v>52.4010611326838</v>
      </c>
      <c r="K5865">
        <v>4.8973889101610801</v>
      </c>
      <c r="L5865" t="s">
        <v>45</v>
      </c>
      <c r="M5865">
        <v>450</v>
      </c>
      <c r="N5865">
        <v>216</v>
      </c>
      <c r="O5865">
        <v>44</v>
      </c>
      <c r="P5865">
        <v>1.23</v>
      </c>
      <c r="Q5865">
        <v>181</v>
      </c>
      <c r="R5865">
        <v>5962</v>
      </c>
      <c r="S5865">
        <v>2</v>
      </c>
      <c r="T5865" t="s">
        <v>78</v>
      </c>
      <c r="U5865" t="s">
        <v>79</v>
      </c>
      <c r="V5865">
        <v>97200</v>
      </c>
      <c r="W5865">
        <v>0.1</v>
      </c>
    </row>
    <row r="5866" spans="7:23" x14ac:dyDescent="0.35">
      <c r="G5866" t="s">
        <v>44</v>
      </c>
      <c r="H5866">
        <v>10201214</v>
      </c>
      <c r="I5866" t="s">
        <v>13</v>
      </c>
      <c r="J5866">
        <v>52.348254087054897</v>
      </c>
      <c r="K5866">
        <v>5.0014771625519696</v>
      </c>
      <c r="L5866" t="s">
        <v>45</v>
      </c>
      <c r="M5866">
        <v>375</v>
      </c>
      <c r="N5866">
        <v>16</v>
      </c>
      <c r="O5866">
        <v>38</v>
      </c>
      <c r="P5866">
        <v>1.1100000000000001</v>
      </c>
      <c r="Q5866">
        <v>357</v>
      </c>
      <c r="R5866">
        <v>6238</v>
      </c>
      <c r="S5866">
        <v>2</v>
      </c>
      <c r="T5866" t="s">
        <v>86</v>
      </c>
      <c r="U5866" t="s">
        <v>87</v>
      </c>
      <c r="V5866">
        <v>6000</v>
      </c>
      <c r="W5866">
        <v>0.1</v>
      </c>
    </row>
    <row r="5867" spans="7:23" x14ac:dyDescent="0.35">
      <c r="G5867" t="s">
        <v>44</v>
      </c>
      <c r="H5867">
        <v>10357769</v>
      </c>
      <c r="I5867" t="s">
        <v>22</v>
      </c>
      <c r="J5867">
        <v>52.407960152439699</v>
      </c>
      <c r="K5867">
        <v>4.89688773040118</v>
      </c>
      <c r="L5867" t="s">
        <v>45</v>
      </c>
      <c r="M5867">
        <v>79</v>
      </c>
      <c r="N5867">
        <v>145</v>
      </c>
      <c r="O5867">
        <v>20</v>
      </c>
      <c r="P5867">
        <v>0.79</v>
      </c>
      <c r="Q5867">
        <v>74</v>
      </c>
      <c r="R5867">
        <v>6311</v>
      </c>
      <c r="S5867">
        <v>2</v>
      </c>
      <c r="T5867" t="s">
        <v>80</v>
      </c>
      <c r="U5867" t="s">
        <v>81</v>
      </c>
      <c r="V5867">
        <v>11455</v>
      </c>
      <c r="W5867">
        <v>0.1</v>
      </c>
    </row>
    <row r="5868" spans="7:23" x14ac:dyDescent="0.35">
      <c r="G5868" t="s">
        <v>44</v>
      </c>
      <c r="H5868">
        <v>10511179</v>
      </c>
      <c r="I5868" t="s">
        <v>12</v>
      </c>
      <c r="J5868">
        <v>52.353004614161001</v>
      </c>
      <c r="K5868">
        <v>4.9342402458211403</v>
      </c>
      <c r="L5868" t="s">
        <v>45</v>
      </c>
      <c r="M5868">
        <v>250</v>
      </c>
      <c r="N5868">
        <v>181</v>
      </c>
      <c r="O5868">
        <v>8</v>
      </c>
      <c r="P5868">
        <v>0.24</v>
      </c>
      <c r="Q5868">
        <v>158</v>
      </c>
      <c r="R5868">
        <v>6378</v>
      </c>
      <c r="S5868">
        <v>2</v>
      </c>
      <c r="T5868" t="s">
        <v>72</v>
      </c>
      <c r="U5868" t="s">
        <v>73</v>
      </c>
      <c r="V5868">
        <v>45250</v>
      </c>
      <c r="W5868">
        <v>0.1</v>
      </c>
    </row>
    <row r="5869" spans="7:23" x14ac:dyDescent="0.35">
      <c r="G5869" t="s">
        <v>44</v>
      </c>
      <c r="H5869">
        <v>10511291</v>
      </c>
      <c r="I5869" t="s">
        <v>12</v>
      </c>
      <c r="J5869">
        <v>52.350968110332602</v>
      </c>
      <c r="K5869">
        <v>4.9298209329289699</v>
      </c>
      <c r="L5869" t="s">
        <v>45</v>
      </c>
      <c r="M5869">
        <v>328</v>
      </c>
      <c r="N5869">
        <v>30</v>
      </c>
      <c r="O5869">
        <v>3</v>
      </c>
      <c r="P5869">
        <v>0.15</v>
      </c>
      <c r="Q5869">
        <v>77</v>
      </c>
      <c r="R5869">
        <v>6379</v>
      </c>
      <c r="S5869">
        <v>2</v>
      </c>
      <c r="T5869" t="s">
        <v>72</v>
      </c>
      <c r="U5869" t="s">
        <v>73</v>
      </c>
      <c r="V5869">
        <v>9840</v>
      </c>
      <c r="W5869">
        <v>0.1</v>
      </c>
    </row>
    <row r="5870" spans="7:23" x14ac:dyDescent="0.35">
      <c r="G5870" t="s">
        <v>44</v>
      </c>
      <c r="H5870">
        <v>10760972</v>
      </c>
      <c r="I5870" t="s">
        <v>13</v>
      </c>
      <c r="J5870">
        <v>52.352603752855103</v>
      </c>
      <c r="K5870">
        <v>4.9999650025623996</v>
      </c>
      <c r="L5870" t="s">
        <v>45</v>
      </c>
      <c r="M5870">
        <v>127</v>
      </c>
      <c r="N5870">
        <v>180</v>
      </c>
      <c r="O5870">
        <v>31</v>
      </c>
      <c r="P5870">
        <v>0.95</v>
      </c>
      <c r="Q5870">
        <v>38</v>
      </c>
      <c r="R5870">
        <v>6485</v>
      </c>
      <c r="S5870">
        <v>2</v>
      </c>
      <c r="T5870" t="s">
        <v>86</v>
      </c>
      <c r="U5870" t="s">
        <v>87</v>
      </c>
      <c r="V5870">
        <v>22860</v>
      </c>
      <c r="W5870">
        <v>0.1</v>
      </c>
    </row>
    <row r="5871" spans="7:23" x14ac:dyDescent="0.35">
      <c r="G5871" t="s">
        <v>44</v>
      </c>
      <c r="H5871">
        <v>11234514</v>
      </c>
      <c r="I5871" t="s">
        <v>17</v>
      </c>
      <c r="J5871">
        <v>52.374707983829097</v>
      </c>
      <c r="K5871">
        <v>4.8008714213688704</v>
      </c>
      <c r="L5871" t="s">
        <v>45</v>
      </c>
      <c r="M5871">
        <v>102</v>
      </c>
      <c r="N5871">
        <v>276</v>
      </c>
      <c r="O5871">
        <v>22</v>
      </c>
      <c r="P5871">
        <v>0.67</v>
      </c>
      <c r="Q5871">
        <v>206</v>
      </c>
      <c r="R5871">
        <v>6692</v>
      </c>
      <c r="S5871">
        <v>2</v>
      </c>
      <c r="T5871" t="s">
        <v>94</v>
      </c>
      <c r="U5871" t="s">
        <v>95</v>
      </c>
      <c r="V5871">
        <v>28152</v>
      </c>
      <c r="W5871">
        <v>0.1</v>
      </c>
    </row>
    <row r="5872" spans="7:23" x14ac:dyDescent="0.35">
      <c r="G5872" t="s">
        <v>44</v>
      </c>
      <c r="H5872">
        <v>11435515</v>
      </c>
      <c r="I5872" t="s">
        <v>12</v>
      </c>
      <c r="J5872">
        <v>52.353461374742999</v>
      </c>
      <c r="K5872">
        <v>4.9261375599589901</v>
      </c>
      <c r="L5872" t="s">
        <v>45</v>
      </c>
      <c r="M5872">
        <v>175</v>
      </c>
      <c r="N5872">
        <v>323</v>
      </c>
      <c r="O5872">
        <v>15</v>
      </c>
      <c r="P5872">
        <v>0.55000000000000004</v>
      </c>
      <c r="Q5872">
        <v>12</v>
      </c>
      <c r="R5872">
        <v>6798</v>
      </c>
      <c r="S5872">
        <v>2</v>
      </c>
      <c r="T5872" t="s">
        <v>72</v>
      </c>
      <c r="U5872" t="s">
        <v>73</v>
      </c>
      <c r="V5872">
        <v>56525</v>
      </c>
      <c r="W5872">
        <v>0.1</v>
      </c>
    </row>
    <row r="5873" spans="7:23" x14ac:dyDescent="0.35">
      <c r="G5873" t="s">
        <v>44</v>
      </c>
      <c r="H5873">
        <v>11457793</v>
      </c>
      <c r="I5873" t="s">
        <v>13</v>
      </c>
      <c r="J5873">
        <v>52.358072617099197</v>
      </c>
      <c r="K5873">
        <v>4.9976001558965102</v>
      </c>
      <c r="L5873" t="s">
        <v>45</v>
      </c>
      <c r="M5873">
        <v>179</v>
      </c>
      <c r="N5873">
        <v>270</v>
      </c>
      <c r="O5873">
        <v>22</v>
      </c>
      <c r="P5873">
        <v>0.68</v>
      </c>
      <c r="Q5873">
        <v>91</v>
      </c>
      <c r="R5873">
        <v>6808</v>
      </c>
      <c r="S5873">
        <v>2</v>
      </c>
      <c r="T5873" t="s">
        <v>86</v>
      </c>
      <c r="U5873" t="s">
        <v>87</v>
      </c>
      <c r="V5873">
        <v>48330</v>
      </c>
      <c r="W5873">
        <v>0.1</v>
      </c>
    </row>
    <row r="5874" spans="7:23" x14ac:dyDescent="0.35">
      <c r="G5874" t="s">
        <v>44</v>
      </c>
      <c r="H5874">
        <v>11563135</v>
      </c>
      <c r="I5874" t="s">
        <v>13</v>
      </c>
      <c r="J5874">
        <v>52.348434845036202</v>
      </c>
      <c r="K5874">
        <v>5.0030899885873703</v>
      </c>
      <c r="L5874" t="s">
        <v>45</v>
      </c>
      <c r="M5874">
        <v>300</v>
      </c>
      <c r="N5874">
        <v>92</v>
      </c>
      <c r="O5874">
        <v>22</v>
      </c>
      <c r="P5874">
        <v>0.75</v>
      </c>
      <c r="Q5874">
        <v>11</v>
      </c>
      <c r="R5874">
        <v>6868</v>
      </c>
      <c r="S5874">
        <v>2</v>
      </c>
      <c r="T5874" t="s">
        <v>86</v>
      </c>
      <c r="U5874" t="s">
        <v>87</v>
      </c>
      <c r="V5874">
        <v>27600</v>
      </c>
      <c r="W5874">
        <v>0.1</v>
      </c>
    </row>
    <row r="5875" spans="7:23" x14ac:dyDescent="0.35">
      <c r="G5875" t="s">
        <v>44</v>
      </c>
      <c r="H5875">
        <v>11857316</v>
      </c>
      <c r="I5875" t="s">
        <v>10</v>
      </c>
      <c r="J5875">
        <v>52.3858428183839</v>
      </c>
      <c r="K5875">
        <v>4.9087541236705396</v>
      </c>
      <c r="L5875" t="s">
        <v>45</v>
      </c>
      <c r="M5875">
        <v>125</v>
      </c>
      <c r="N5875">
        <v>177</v>
      </c>
      <c r="O5875">
        <v>299</v>
      </c>
      <c r="P5875">
        <v>9.19</v>
      </c>
      <c r="Q5875">
        <v>175</v>
      </c>
      <c r="R5875">
        <v>7040</v>
      </c>
      <c r="S5875">
        <v>2</v>
      </c>
      <c r="T5875" t="s">
        <v>78</v>
      </c>
      <c r="U5875" t="s">
        <v>79</v>
      </c>
      <c r="V5875">
        <v>22125</v>
      </c>
      <c r="W5875">
        <v>0.1</v>
      </c>
    </row>
    <row r="5876" spans="7:23" x14ac:dyDescent="0.35">
      <c r="G5876" t="s">
        <v>44</v>
      </c>
      <c r="H5876">
        <v>12251311</v>
      </c>
      <c r="I5876" t="s">
        <v>23</v>
      </c>
      <c r="J5876">
        <v>52.406973474004303</v>
      </c>
      <c r="K5876">
        <v>4.9323818919365596</v>
      </c>
      <c r="L5876" t="s">
        <v>45</v>
      </c>
      <c r="M5876">
        <v>232</v>
      </c>
      <c r="N5876">
        <v>269</v>
      </c>
      <c r="O5876">
        <v>44</v>
      </c>
      <c r="P5876">
        <v>1.4</v>
      </c>
      <c r="Q5876">
        <v>55</v>
      </c>
      <c r="R5876">
        <v>7255</v>
      </c>
      <c r="S5876">
        <v>2</v>
      </c>
      <c r="T5876" t="s">
        <v>76</v>
      </c>
      <c r="U5876" t="s">
        <v>77</v>
      </c>
      <c r="V5876">
        <v>62408</v>
      </c>
      <c r="W5876">
        <v>0.1</v>
      </c>
    </row>
    <row r="5877" spans="7:23" x14ac:dyDescent="0.35">
      <c r="G5877" t="s">
        <v>44</v>
      </c>
      <c r="H5877">
        <v>12276755</v>
      </c>
      <c r="I5877" t="s">
        <v>12</v>
      </c>
      <c r="J5877">
        <v>52.340217877408399</v>
      </c>
      <c r="K5877">
        <v>4.9471638030395404</v>
      </c>
      <c r="L5877" t="s">
        <v>45</v>
      </c>
      <c r="M5877">
        <v>120</v>
      </c>
      <c r="N5877">
        <v>356</v>
      </c>
      <c r="O5877">
        <v>30</v>
      </c>
      <c r="P5877">
        <v>0.93</v>
      </c>
      <c r="Q5877">
        <v>5</v>
      </c>
      <c r="R5877">
        <v>7272</v>
      </c>
      <c r="S5877">
        <v>2</v>
      </c>
      <c r="T5877" t="s">
        <v>72</v>
      </c>
      <c r="U5877" t="s">
        <v>73</v>
      </c>
      <c r="V5877">
        <v>42720</v>
      </c>
      <c r="W5877">
        <v>0.1</v>
      </c>
    </row>
    <row r="5878" spans="7:23" x14ac:dyDescent="0.35">
      <c r="G5878" t="s">
        <v>44</v>
      </c>
      <c r="H5878">
        <v>12380044</v>
      </c>
      <c r="I5878" t="s">
        <v>12</v>
      </c>
      <c r="J5878">
        <v>52.353754491233097</v>
      </c>
      <c r="K5878">
        <v>4.9269017715828198</v>
      </c>
      <c r="L5878" t="s">
        <v>45</v>
      </c>
      <c r="M5878">
        <v>105</v>
      </c>
      <c r="N5878">
        <v>177</v>
      </c>
      <c r="O5878">
        <v>10</v>
      </c>
      <c r="P5878">
        <v>0.32</v>
      </c>
      <c r="Q5878">
        <v>34</v>
      </c>
      <c r="R5878">
        <v>7329</v>
      </c>
      <c r="S5878">
        <v>2</v>
      </c>
      <c r="T5878" t="s">
        <v>72</v>
      </c>
      <c r="U5878" t="s">
        <v>73</v>
      </c>
      <c r="V5878">
        <v>18585</v>
      </c>
      <c r="W5878">
        <v>0.1</v>
      </c>
    </row>
    <row r="5879" spans="7:23" x14ac:dyDescent="0.35">
      <c r="G5879" t="s">
        <v>44</v>
      </c>
      <c r="H5879">
        <v>12538536</v>
      </c>
      <c r="I5879" t="s">
        <v>13</v>
      </c>
      <c r="J5879">
        <v>52.354023087867702</v>
      </c>
      <c r="K5879">
        <v>5.0031327440947102</v>
      </c>
      <c r="L5879" t="s">
        <v>45</v>
      </c>
      <c r="M5879">
        <v>225</v>
      </c>
      <c r="N5879">
        <v>358</v>
      </c>
      <c r="O5879">
        <v>14</v>
      </c>
      <c r="P5879">
        <v>0.46</v>
      </c>
      <c r="Q5879">
        <v>124</v>
      </c>
      <c r="R5879">
        <v>7426</v>
      </c>
      <c r="S5879">
        <v>2</v>
      </c>
      <c r="T5879" t="s">
        <v>86</v>
      </c>
      <c r="U5879" t="s">
        <v>87</v>
      </c>
      <c r="V5879">
        <v>80550</v>
      </c>
      <c r="W5879">
        <v>0.1</v>
      </c>
    </row>
    <row r="5880" spans="7:23" x14ac:dyDescent="0.35">
      <c r="G5880" t="s">
        <v>44</v>
      </c>
      <c r="H5880">
        <v>12691805</v>
      </c>
      <c r="I5880" t="s">
        <v>12</v>
      </c>
      <c r="J5880">
        <v>52.352157247130499</v>
      </c>
      <c r="K5880">
        <v>4.9262981055674402</v>
      </c>
      <c r="L5880" t="s">
        <v>45</v>
      </c>
      <c r="M5880">
        <v>100</v>
      </c>
      <c r="N5880">
        <v>203</v>
      </c>
      <c r="O5880">
        <v>18</v>
      </c>
      <c r="P5880">
        <v>0.56999999999999995</v>
      </c>
      <c r="Q5880">
        <v>357</v>
      </c>
      <c r="R5880">
        <v>7520</v>
      </c>
      <c r="S5880">
        <v>2</v>
      </c>
      <c r="T5880" t="s">
        <v>72</v>
      </c>
      <c r="U5880" t="s">
        <v>73</v>
      </c>
      <c r="V5880">
        <v>20300</v>
      </c>
      <c r="W5880">
        <v>0.1</v>
      </c>
    </row>
    <row r="5881" spans="7:23" x14ac:dyDescent="0.35">
      <c r="G5881" t="s">
        <v>44</v>
      </c>
      <c r="H5881">
        <v>13219341</v>
      </c>
      <c r="I5881" t="s">
        <v>12</v>
      </c>
      <c r="J5881">
        <v>52.344051260516402</v>
      </c>
      <c r="K5881">
        <v>4.9510082298588101</v>
      </c>
      <c r="L5881" t="s">
        <v>45</v>
      </c>
      <c r="M5881">
        <v>200</v>
      </c>
      <c r="N5881">
        <v>199</v>
      </c>
      <c r="O5881">
        <v>24</v>
      </c>
      <c r="P5881">
        <v>0.81</v>
      </c>
      <c r="Q5881">
        <v>162</v>
      </c>
      <c r="R5881">
        <v>7945</v>
      </c>
      <c r="S5881">
        <v>2</v>
      </c>
      <c r="T5881" t="s">
        <v>72</v>
      </c>
      <c r="U5881" t="s">
        <v>73</v>
      </c>
      <c r="V5881">
        <v>39800</v>
      </c>
      <c r="W5881">
        <v>0.1</v>
      </c>
    </row>
    <row r="5882" spans="7:23" x14ac:dyDescent="0.35">
      <c r="G5882" t="s">
        <v>44</v>
      </c>
      <c r="H5882">
        <v>13245484</v>
      </c>
      <c r="I5882" t="s">
        <v>13</v>
      </c>
      <c r="J5882">
        <v>52.361726279444497</v>
      </c>
      <c r="K5882">
        <v>4.9797635872773904</v>
      </c>
      <c r="L5882" t="s">
        <v>45</v>
      </c>
      <c r="M5882">
        <v>145</v>
      </c>
      <c r="N5882">
        <v>187</v>
      </c>
      <c r="O5882">
        <v>19</v>
      </c>
      <c r="P5882">
        <v>0.64</v>
      </c>
      <c r="Q5882">
        <v>108</v>
      </c>
      <c r="R5882">
        <v>7961</v>
      </c>
      <c r="S5882">
        <v>2</v>
      </c>
      <c r="T5882" t="s">
        <v>86</v>
      </c>
      <c r="U5882" t="s">
        <v>87</v>
      </c>
      <c r="V5882">
        <v>27115</v>
      </c>
      <c r="W5882">
        <v>0.1</v>
      </c>
    </row>
    <row r="5883" spans="7:23" x14ac:dyDescent="0.35">
      <c r="G5883" t="s">
        <v>44</v>
      </c>
      <c r="H5883">
        <v>13277304</v>
      </c>
      <c r="I5883" t="s">
        <v>13</v>
      </c>
      <c r="J5883">
        <v>52.348207268761897</v>
      </c>
      <c r="K5883">
        <v>5.0045962831983601</v>
      </c>
      <c r="L5883" t="s">
        <v>45</v>
      </c>
      <c r="M5883">
        <v>95</v>
      </c>
      <c r="N5883">
        <v>333</v>
      </c>
      <c r="O5883">
        <v>10</v>
      </c>
      <c r="P5883">
        <v>0.5</v>
      </c>
      <c r="Q5883">
        <v>31</v>
      </c>
      <c r="R5883">
        <v>7992</v>
      </c>
      <c r="S5883">
        <v>2</v>
      </c>
      <c r="T5883" t="s">
        <v>86</v>
      </c>
      <c r="U5883" t="s">
        <v>87</v>
      </c>
      <c r="V5883">
        <v>31635</v>
      </c>
      <c r="W5883">
        <v>0.1</v>
      </c>
    </row>
    <row r="5884" spans="7:23" x14ac:dyDescent="0.35">
      <c r="G5884" t="s">
        <v>44</v>
      </c>
      <c r="H5884">
        <v>13352166</v>
      </c>
      <c r="I5884" t="s">
        <v>13</v>
      </c>
      <c r="J5884">
        <v>52.362485774032002</v>
      </c>
      <c r="K5884">
        <v>4.9630068907996403</v>
      </c>
      <c r="L5884" t="s">
        <v>45</v>
      </c>
      <c r="M5884">
        <v>110</v>
      </c>
      <c r="N5884">
        <v>87</v>
      </c>
      <c r="O5884">
        <v>39</v>
      </c>
      <c r="P5884">
        <v>1.33</v>
      </c>
      <c r="Q5884">
        <v>62</v>
      </c>
      <c r="R5884">
        <v>8078</v>
      </c>
      <c r="S5884">
        <v>2</v>
      </c>
      <c r="T5884" t="s">
        <v>86</v>
      </c>
      <c r="U5884" t="s">
        <v>87</v>
      </c>
      <c r="V5884">
        <v>9570</v>
      </c>
      <c r="W5884">
        <v>0.1</v>
      </c>
    </row>
    <row r="5885" spans="7:23" x14ac:dyDescent="0.35">
      <c r="G5885" t="s">
        <v>44</v>
      </c>
      <c r="H5885">
        <v>13353566</v>
      </c>
      <c r="I5885" t="s">
        <v>23</v>
      </c>
      <c r="J5885">
        <v>52.385229650883304</v>
      </c>
      <c r="K5885">
        <v>4.9558041538496704</v>
      </c>
      <c r="L5885" t="s">
        <v>45</v>
      </c>
      <c r="M5885">
        <v>175</v>
      </c>
      <c r="N5885">
        <v>66</v>
      </c>
      <c r="O5885">
        <v>13</v>
      </c>
      <c r="P5885">
        <v>0.97</v>
      </c>
      <c r="Q5885">
        <v>334</v>
      </c>
      <c r="R5885">
        <v>8079</v>
      </c>
      <c r="S5885">
        <v>2</v>
      </c>
      <c r="T5885" t="s">
        <v>76</v>
      </c>
      <c r="U5885" t="s">
        <v>77</v>
      </c>
      <c r="V5885">
        <v>11550</v>
      </c>
      <c r="W5885">
        <v>0.1</v>
      </c>
    </row>
    <row r="5886" spans="7:23" x14ac:dyDescent="0.35">
      <c r="G5886" t="s">
        <v>44</v>
      </c>
      <c r="H5886">
        <v>13439708</v>
      </c>
      <c r="I5886" t="s">
        <v>13</v>
      </c>
      <c r="J5886">
        <v>52.352256900835798</v>
      </c>
      <c r="K5886">
        <v>4.9927712031140699</v>
      </c>
      <c r="L5886" t="s">
        <v>45</v>
      </c>
      <c r="M5886">
        <v>175</v>
      </c>
      <c r="N5886">
        <v>350</v>
      </c>
      <c r="O5886">
        <v>4</v>
      </c>
      <c r="P5886">
        <v>0.24</v>
      </c>
      <c r="Q5886">
        <v>31</v>
      </c>
      <c r="R5886">
        <v>8168</v>
      </c>
      <c r="S5886">
        <v>2</v>
      </c>
      <c r="T5886" t="s">
        <v>86</v>
      </c>
      <c r="U5886" t="s">
        <v>87</v>
      </c>
      <c r="V5886">
        <v>61250</v>
      </c>
      <c r="W5886">
        <v>0.1</v>
      </c>
    </row>
    <row r="5887" spans="7:23" x14ac:dyDescent="0.35">
      <c r="G5887" t="s">
        <v>44</v>
      </c>
      <c r="H5887">
        <v>13693077</v>
      </c>
      <c r="I5887" t="s">
        <v>10</v>
      </c>
      <c r="J5887">
        <v>52.388373568540501</v>
      </c>
      <c r="K5887">
        <v>4.95002451642402</v>
      </c>
      <c r="L5887" t="s">
        <v>45</v>
      </c>
      <c r="M5887">
        <v>150</v>
      </c>
      <c r="N5887">
        <v>119</v>
      </c>
      <c r="O5887">
        <v>18</v>
      </c>
      <c r="P5887">
        <v>0.62</v>
      </c>
      <c r="Q5887">
        <v>189</v>
      </c>
      <c r="R5887">
        <v>8463</v>
      </c>
      <c r="S5887">
        <v>2</v>
      </c>
      <c r="T5887" t="s">
        <v>78</v>
      </c>
      <c r="U5887" t="s">
        <v>79</v>
      </c>
      <c r="V5887">
        <v>17850</v>
      </c>
      <c r="W5887">
        <v>0.1</v>
      </c>
    </row>
    <row r="5888" spans="7:23" x14ac:dyDescent="0.35">
      <c r="G5888" t="s">
        <v>44</v>
      </c>
      <c r="H5888">
        <v>13721210</v>
      </c>
      <c r="I5888" t="s">
        <v>23</v>
      </c>
      <c r="J5888">
        <v>52.404275358724803</v>
      </c>
      <c r="K5888">
        <v>4.9303830056999098</v>
      </c>
      <c r="L5888" t="s">
        <v>45</v>
      </c>
      <c r="M5888">
        <v>150</v>
      </c>
      <c r="N5888">
        <v>285</v>
      </c>
      <c r="O5888">
        <v>5</v>
      </c>
      <c r="P5888">
        <v>0.17</v>
      </c>
      <c r="Q5888">
        <v>30</v>
      </c>
      <c r="R5888">
        <v>8502</v>
      </c>
      <c r="S5888">
        <v>2</v>
      </c>
      <c r="T5888" t="s">
        <v>76</v>
      </c>
      <c r="U5888" t="s">
        <v>77</v>
      </c>
      <c r="V5888">
        <v>42750</v>
      </c>
      <c r="W5888">
        <v>0.1</v>
      </c>
    </row>
    <row r="5889" spans="7:23" x14ac:dyDescent="0.35">
      <c r="G5889" t="s">
        <v>44</v>
      </c>
      <c r="H5889">
        <v>13729948</v>
      </c>
      <c r="I5889" t="s">
        <v>12</v>
      </c>
      <c r="J5889">
        <v>52.352063626205002</v>
      </c>
      <c r="K5889">
        <v>4.9336565975987297</v>
      </c>
      <c r="L5889" t="s">
        <v>45</v>
      </c>
      <c r="M5889">
        <v>199</v>
      </c>
      <c r="N5889">
        <v>103</v>
      </c>
      <c r="O5889">
        <v>4</v>
      </c>
      <c r="P5889">
        <v>0.2</v>
      </c>
      <c r="Q5889">
        <v>2</v>
      </c>
      <c r="R5889">
        <v>8518</v>
      </c>
      <c r="S5889">
        <v>2</v>
      </c>
      <c r="T5889" t="s">
        <v>72</v>
      </c>
      <c r="U5889" t="s">
        <v>73</v>
      </c>
      <c r="V5889">
        <v>20497</v>
      </c>
      <c r="W5889">
        <v>0.1</v>
      </c>
    </row>
    <row r="5890" spans="7:23" x14ac:dyDescent="0.35">
      <c r="G5890" t="s">
        <v>44</v>
      </c>
      <c r="H5890">
        <v>13818518</v>
      </c>
      <c r="I5890" t="s">
        <v>17</v>
      </c>
      <c r="J5890">
        <v>52.383488817451003</v>
      </c>
      <c r="K5890">
        <v>4.81784557732942</v>
      </c>
      <c r="L5890" t="s">
        <v>45</v>
      </c>
      <c r="M5890">
        <v>240</v>
      </c>
      <c r="N5890">
        <v>11</v>
      </c>
      <c r="O5890">
        <v>15</v>
      </c>
      <c r="P5890">
        <v>0.55000000000000004</v>
      </c>
      <c r="Q5890">
        <v>364</v>
      </c>
      <c r="R5890">
        <v>8613</v>
      </c>
      <c r="S5890">
        <v>2</v>
      </c>
      <c r="T5890" t="s">
        <v>94</v>
      </c>
      <c r="U5890" t="s">
        <v>95</v>
      </c>
      <c r="V5890">
        <v>2640</v>
      </c>
      <c r="W5890">
        <v>0.1</v>
      </c>
    </row>
    <row r="5891" spans="7:23" x14ac:dyDescent="0.35">
      <c r="G5891" t="s">
        <v>44</v>
      </c>
      <c r="H5891">
        <v>13818810</v>
      </c>
      <c r="I5891" t="s">
        <v>12</v>
      </c>
      <c r="J5891">
        <v>52.339343005786098</v>
      </c>
      <c r="K5891">
        <v>4.9185226315578801</v>
      </c>
      <c r="L5891" t="s">
        <v>45</v>
      </c>
      <c r="M5891">
        <v>94</v>
      </c>
      <c r="N5891">
        <v>327</v>
      </c>
      <c r="O5891">
        <v>14</v>
      </c>
      <c r="P5891">
        <v>0.48</v>
      </c>
      <c r="Q5891">
        <v>159</v>
      </c>
      <c r="R5891">
        <v>8614</v>
      </c>
      <c r="S5891">
        <v>2</v>
      </c>
      <c r="T5891" t="s">
        <v>72</v>
      </c>
      <c r="U5891" t="s">
        <v>73</v>
      </c>
      <c r="V5891">
        <v>30738</v>
      </c>
      <c r="W5891">
        <v>0.1</v>
      </c>
    </row>
    <row r="5892" spans="7:23" x14ac:dyDescent="0.35">
      <c r="G5892" t="s">
        <v>44</v>
      </c>
      <c r="H5892">
        <v>13821980</v>
      </c>
      <c r="I5892" t="s">
        <v>24</v>
      </c>
      <c r="J5892">
        <v>52.360793659669397</v>
      </c>
      <c r="K5892">
        <v>4.7907901262208696</v>
      </c>
      <c r="L5892" t="s">
        <v>45</v>
      </c>
      <c r="M5892">
        <v>129</v>
      </c>
      <c r="N5892">
        <v>271</v>
      </c>
      <c r="O5892">
        <v>24</v>
      </c>
      <c r="P5892">
        <v>1.08</v>
      </c>
      <c r="Q5892">
        <v>12</v>
      </c>
      <c r="R5892">
        <v>8622</v>
      </c>
      <c r="S5892">
        <v>2</v>
      </c>
      <c r="T5892" t="s">
        <v>84</v>
      </c>
      <c r="U5892" t="s">
        <v>85</v>
      </c>
      <c r="V5892">
        <v>34959</v>
      </c>
      <c r="W5892">
        <v>0.1</v>
      </c>
    </row>
    <row r="5893" spans="7:23" x14ac:dyDescent="0.35">
      <c r="G5893" t="s">
        <v>44</v>
      </c>
      <c r="H5893">
        <v>13924175</v>
      </c>
      <c r="I5893" t="s">
        <v>12</v>
      </c>
      <c r="J5893">
        <v>52.342154167204797</v>
      </c>
      <c r="K5893">
        <v>4.9245529783405004</v>
      </c>
      <c r="L5893" t="s">
        <v>45</v>
      </c>
      <c r="M5893">
        <v>140</v>
      </c>
      <c r="N5893">
        <v>356</v>
      </c>
      <c r="O5893">
        <v>23</v>
      </c>
      <c r="P5893">
        <v>0.79</v>
      </c>
      <c r="Q5893">
        <v>31</v>
      </c>
      <c r="R5893">
        <v>8745</v>
      </c>
      <c r="S5893">
        <v>2</v>
      </c>
      <c r="T5893" t="s">
        <v>72</v>
      </c>
      <c r="U5893" t="s">
        <v>73</v>
      </c>
      <c r="V5893">
        <v>49840</v>
      </c>
      <c r="W5893">
        <v>0.1</v>
      </c>
    </row>
    <row r="5894" spans="7:23" x14ac:dyDescent="0.35">
      <c r="G5894" t="s">
        <v>44</v>
      </c>
      <c r="H5894">
        <v>13940956</v>
      </c>
      <c r="I5894" t="s">
        <v>21</v>
      </c>
      <c r="J5894">
        <v>52.345448672046501</v>
      </c>
      <c r="K5894">
        <v>4.7898716690945999</v>
      </c>
      <c r="L5894" t="s">
        <v>45</v>
      </c>
      <c r="M5894">
        <v>119</v>
      </c>
      <c r="N5894">
        <v>352</v>
      </c>
      <c r="O5894">
        <v>58</v>
      </c>
      <c r="P5894">
        <v>1.99</v>
      </c>
      <c r="Q5894">
        <v>19</v>
      </c>
      <c r="R5894">
        <v>8768</v>
      </c>
      <c r="S5894">
        <v>2</v>
      </c>
      <c r="T5894" t="s">
        <v>88</v>
      </c>
      <c r="U5894" t="s">
        <v>89</v>
      </c>
      <c r="V5894">
        <v>41888</v>
      </c>
      <c r="W5894">
        <v>0.1</v>
      </c>
    </row>
    <row r="5895" spans="7:23" x14ac:dyDescent="0.35">
      <c r="G5895" t="s">
        <v>44</v>
      </c>
      <c r="H5895">
        <v>13991715</v>
      </c>
      <c r="I5895" t="s">
        <v>16</v>
      </c>
      <c r="J5895">
        <v>52.336730641201903</v>
      </c>
      <c r="K5895">
        <v>4.8504863111446896</v>
      </c>
      <c r="L5895" t="s">
        <v>45</v>
      </c>
      <c r="M5895">
        <v>210</v>
      </c>
      <c r="N5895">
        <v>2</v>
      </c>
      <c r="O5895">
        <v>18</v>
      </c>
      <c r="P5895">
        <v>0.63</v>
      </c>
      <c r="Q5895">
        <v>361</v>
      </c>
      <c r="R5895">
        <v>8840</v>
      </c>
      <c r="S5895">
        <v>2</v>
      </c>
      <c r="T5895" t="s">
        <v>82</v>
      </c>
      <c r="U5895" t="s">
        <v>83</v>
      </c>
      <c r="V5895">
        <v>420</v>
      </c>
      <c r="W5895">
        <v>0.1</v>
      </c>
    </row>
    <row r="5896" spans="7:23" x14ac:dyDescent="0.35">
      <c r="G5896" t="s">
        <v>44</v>
      </c>
      <c r="H5896">
        <v>14022135</v>
      </c>
      <c r="I5896" t="s">
        <v>10</v>
      </c>
      <c r="J5896">
        <v>52.393888422030201</v>
      </c>
      <c r="K5896">
        <v>4.9111365410441801</v>
      </c>
      <c r="L5896" t="s">
        <v>45</v>
      </c>
      <c r="M5896">
        <v>345</v>
      </c>
      <c r="N5896">
        <v>97</v>
      </c>
      <c r="O5896">
        <v>56</v>
      </c>
      <c r="P5896">
        <v>2.35</v>
      </c>
      <c r="Q5896">
        <v>269</v>
      </c>
      <c r="R5896">
        <v>8884</v>
      </c>
      <c r="S5896">
        <v>2</v>
      </c>
      <c r="T5896" t="s">
        <v>78</v>
      </c>
      <c r="U5896" t="s">
        <v>79</v>
      </c>
      <c r="V5896">
        <v>33465</v>
      </c>
      <c r="W5896">
        <v>0.1</v>
      </c>
    </row>
    <row r="5897" spans="7:23" x14ac:dyDescent="0.35">
      <c r="G5897" t="s">
        <v>44</v>
      </c>
      <c r="H5897">
        <v>14047499</v>
      </c>
      <c r="I5897" t="s">
        <v>24</v>
      </c>
      <c r="J5897">
        <v>52.364122094824602</v>
      </c>
      <c r="K5897">
        <v>4.80771739021435</v>
      </c>
      <c r="L5897" t="s">
        <v>45</v>
      </c>
      <c r="M5897">
        <v>300</v>
      </c>
      <c r="N5897">
        <v>4</v>
      </c>
      <c r="O5897">
        <v>6</v>
      </c>
      <c r="P5897">
        <v>0.26</v>
      </c>
      <c r="Q5897">
        <v>90</v>
      </c>
      <c r="R5897">
        <v>8905</v>
      </c>
      <c r="S5897">
        <v>2</v>
      </c>
      <c r="T5897" t="s">
        <v>84</v>
      </c>
      <c r="U5897" t="s">
        <v>85</v>
      </c>
      <c r="V5897">
        <v>1200</v>
      </c>
      <c r="W5897">
        <v>0.1</v>
      </c>
    </row>
    <row r="5898" spans="7:23" x14ac:dyDescent="0.35">
      <c r="G5898" t="s">
        <v>44</v>
      </c>
      <c r="H5898">
        <v>14054735</v>
      </c>
      <c r="I5898" t="s">
        <v>22</v>
      </c>
      <c r="J5898">
        <v>52.421368595815999</v>
      </c>
      <c r="K5898">
        <v>4.8899205062960798</v>
      </c>
      <c r="L5898" t="s">
        <v>45</v>
      </c>
      <c r="M5898">
        <v>170</v>
      </c>
      <c r="N5898">
        <v>310</v>
      </c>
      <c r="O5898">
        <v>57</v>
      </c>
      <c r="P5898">
        <v>2.06</v>
      </c>
      <c r="Q5898">
        <v>5</v>
      </c>
      <c r="R5898">
        <v>8914</v>
      </c>
      <c r="S5898">
        <v>2</v>
      </c>
      <c r="T5898" t="s">
        <v>80</v>
      </c>
      <c r="U5898" t="s">
        <v>81</v>
      </c>
      <c r="V5898">
        <v>52700</v>
      </c>
      <c r="W5898">
        <v>0.1</v>
      </c>
    </row>
    <row r="5899" spans="7:23" x14ac:dyDescent="0.35">
      <c r="G5899" t="s">
        <v>44</v>
      </c>
      <c r="H5899">
        <v>14174594</v>
      </c>
      <c r="I5899" t="s">
        <v>16</v>
      </c>
      <c r="J5899">
        <v>52.335947834774601</v>
      </c>
      <c r="K5899">
        <v>4.8488039965482601</v>
      </c>
      <c r="L5899" t="s">
        <v>45</v>
      </c>
      <c r="M5899">
        <v>200</v>
      </c>
      <c r="N5899">
        <v>38</v>
      </c>
      <c r="O5899">
        <v>31</v>
      </c>
      <c r="P5899">
        <v>1.1000000000000001</v>
      </c>
      <c r="Q5899">
        <v>329</v>
      </c>
      <c r="R5899">
        <v>9035</v>
      </c>
      <c r="S5899">
        <v>2</v>
      </c>
      <c r="T5899" t="s">
        <v>82</v>
      </c>
      <c r="U5899" t="s">
        <v>83</v>
      </c>
      <c r="V5899">
        <v>7600</v>
      </c>
      <c r="W5899">
        <v>0.1</v>
      </c>
    </row>
    <row r="5900" spans="7:23" x14ac:dyDescent="0.35">
      <c r="G5900" t="s">
        <v>44</v>
      </c>
      <c r="H5900">
        <v>14178329</v>
      </c>
      <c r="I5900" t="s">
        <v>16</v>
      </c>
      <c r="J5900">
        <v>52.334634222086301</v>
      </c>
      <c r="K5900">
        <v>4.8483053002310701</v>
      </c>
      <c r="L5900" t="s">
        <v>45</v>
      </c>
      <c r="M5900">
        <v>190</v>
      </c>
      <c r="N5900">
        <v>5</v>
      </c>
      <c r="O5900">
        <v>21</v>
      </c>
      <c r="P5900">
        <v>0.73</v>
      </c>
      <c r="Q5900">
        <v>359</v>
      </c>
      <c r="R5900">
        <v>9041</v>
      </c>
      <c r="S5900">
        <v>2</v>
      </c>
      <c r="T5900" t="s">
        <v>82</v>
      </c>
      <c r="U5900" t="s">
        <v>83</v>
      </c>
      <c r="V5900">
        <v>950</v>
      </c>
      <c r="W5900">
        <v>0.1</v>
      </c>
    </row>
    <row r="5901" spans="7:23" x14ac:dyDescent="0.35">
      <c r="G5901" t="s">
        <v>44</v>
      </c>
      <c r="H5901">
        <v>14355447</v>
      </c>
      <c r="I5901" t="s">
        <v>23</v>
      </c>
      <c r="J5901">
        <v>52.3984037894311</v>
      </c>
      <c r="K5901">
        <v>4.9293510930351498</v>
      </c>
      <c r="L5901" t="s">
        <v>45</v>
      </c>
      <c r="M5901">
        <v>179</v>
      </c>
      <c r="N5901">
        <v>14</v>
      </c>
      <c r="O5901">
        <v>49</v>
      </c>
      <c r="P5901">
        <v>1.73</v>
      </c>
      <c r="Q5901">
        <v>24</v>
      </c>
      <c r="R5901">
        <v>9225</v>
      </c>
      <c r="S5901">
        <v>2</v>
      </c>
      <c r="T5901" t="s">
        <v>76</v>
      </c>
      <c r="U5901" t="s">
        <v>77</v>
      </c>
      <c r="V5901">
        <v>2506</v>
      </c>
      <c r="W5901">
        <v>0.1</v>
      </c>
    </row>
    <row r="5902" spans="7:23" x14ac:dyDescent="0.35">
      <c r="G5902" t="s">
        <v>44</v>
      </c>
      <c r="H5902">
        <v>14363151</v>
      </c>
      <c r="I5902" t="s">
        <v>13</v>
      </c>
      <c r="J5902">
        <v>52.346047302013098</v>
      </c>
      <c r="K5902">
        <v>5.0098801177231298</v>
      </c>
      <c r="L5902" t="s">
        <v>45</v>
      </c>
      <c r="M5902">
        <v>179</v>
      </c>
      <c r="N5902">
        <v>16</v>
      </c>
      <c r="O5902">
        <v>11</v>
      </c>
      <c r="P5902">
        <v>0.4</v>
      </c>
      <c r="Q5902">
        <v>231</v>
      </c>
      <c r="R5902">
        <v>9230</v>
      </c>
      <c r="S5902">
        <v>2</v>
      </c>
      <c r="T5902" t="s">
        <v>86</v>
      </c>
      <c r="U5902" t="s">
        <v>87</v>
      </c>
      <c r="V5902">
        <v>2864</v>
      </c>
      <c r="W5902">
        <v>0.1</v>
      </c>
    </row>
    <row r="5903" spans="7:23" x14ac:dyDescent="0.35">
      <c r="G5903" t="s">
        <v>44</v>
      </c>
      <c r="H5903">
        <v>14588013</v>
      </c>
      <c r="I5903" t="s">
        <v>20</v>
      </c>
      <c r="J5903">
        <v>52.362725552811703</v>
      </c>
      <c r="K5903">
        <v>4.8433633449345601</v>
      </c>
      <c r="L5903" t="s">
        <v>45</v>
      </c>
      <c r="M5903">
        <v>244</v>
      </c>
      <c r="N5903">
        <v>212</v>
      </c>
      <c r="O5903">
        <v>12</v>
      </c>
      <c r="P5903">
        <v>0.45</v>
      </c>
      <c r="Q5903">
        <v>280</v>
      </c>
      <c r="R5903">
        <v>9381</v>
      </c>
      <c r="S5903">
        <v>2</v>
      </c>
      <c r="T5903" t="s">
        <v>70</v>
      </c>
      <c r="U5903" t="s">
        <v>71</v>
      </c>
      <c r="V5903">
        <v>51728</v>
      </c>
      <c r="W5903">
        <v>0.1</v>
      </c>
    </row>
    <row r="5904" spans="7:23" x14ac:dyDescent="0.35">
      <c r="G5904" t="s">
        <v>44</v>
      </c>
      <c r="H5904">
        <v>14591962</v>
      </c>
      <c r="I5904" t="s">
        <v>27</v>
      </c>
      <c r="J5904">
        <v>52.325417512867602</v>
      </c>
      <c r="K5904">
        <v>4.97725575505401</v>
      </c>
      <c r="L5904" t="s">
        <v>45</v>
      </c>
      <c r="M5904">
        <v>297</v>
      </c>
      <c r="N5904">
        <v>6</v>
      </c>
      <c r="O5904">
        <v>15</v>
      </c>
      <c r="P5904">
        <v>1.04</v>
      </c>
      <c r="Q5904">
        <v>333</v>
      </c>
      <c r="R5904">
        <v>9388</v>
      </c>
      <c r="S5904">
        <v>2</v>
      </c>
      <c r="T5904" t="s">
        <v>107</v>
      </c>
      <c r="U5904" t="s">
        <v>117</v>
      </c>
      <c r="V5904">
        <v>1782</v>
      </c>
      <c r="W5904">
        <v>0.1</v>
      </c>
    </row>
    <row r="5905" spans="7:23" x14ac:dyDescent="0.35">
      <c r="G5905" t="s">
        <v>44</v>
      </c>
      <c r="H5905">
        <v>14818301</v>
      </c>
      <c r="I5905" t="s">
        <v>16</v>
      </c>
      <c r="J5905">
        <v>52.336453796533398</v>
      </c>
      <c r="K5905">
        <v>4.8481294503834897</v>
      </c>
      <c r="L5905" t="s">
        <v>45</v>
      </c>
      <c r="M5905">
        <v>230</v>
      </c>
      <c r="N5905">
        <v>3</v>
      </c>
      <c r="O5905">
        <v>12</v>
      </c>
      <c r="P5905">
        <v>0.44</v>
      </c>
      <c r="Q5905">
        <v>359</v>
      </c>
      <c r="R5905">
        <v>9511</v>
      </c>
      <c r="S5905">
        <v>2</v>
      </c>
      <c r="T5905" t="s">
        <v>82</v>
      </c>
      <c r="U5905" t="s">
        <v>83</v>
      </c>
      <c r="V5905">
        <v>690</v>
      </c>
      <c r="W5905">
        <v>0.1</v>
      </c>
    </row>
    <row r="5906" spans="7:23" x14ac:dyDescent="0.35">
      <c r="G5906" t="s">
        <v>44</v>
      </c>
      <c r="H5906">
        <v>14884660</v>
      </c>
      <c r="I5906" t="s">
        <v>27</v>
      </c>
      <c r="J5906">
        <v>52.3179730018323</v>
      </c>
      <c r="K5906">
        <v>4.9653120883598296</v>
      </c>
      <c r="L5906" t="s">
        <v>45</v>
      </c>
      <c r="M5906">
        <v>89</v>
      </c>
      <c r="N5906">
        <v>352</v>
      </c>
      <c r="O5906">
        <v>11</v>
      </c>
      <c r="P5906">
        <v>0.43</v>
      </c>
      <c r="Q5906">
        <v>14</v>
      </c>
      <c r="R5906">
        <v>9550</v>
      </c>
      <c r="S5906">
        <v>2</v>
      </c>
      <c r="T5906" t="s">
        <v>107</v>
      </c>
      <c r="U5906" t="s">
        <v>117</v>
      </c>
      <c r="V5906">
        <v>31328</v>
      </c>
      <c r="W5906">
        <v>0.1</v>
      </c>
    </row>
    <row r="5907" spans="7:23" x14ac:dyDescent="0.35">
      <c r="G5907" t="s">
        <v>44</v>
      </c>
      <c r="H5907">
        <v>14946402</v>
      </c>
      <c r="I5907" t="s">
        <v>16</v>
      </c>
      <c r="J5907">
        <v>52.328169597509699</v>
      </c>
      <c r="K5907">
        <v>4.8566169016975804</v>
      </c>
      <c r="L5907" t="s">
        <v>45</v>
      </c>
      <c r="M5907">
        <v>79</v>
      </c>
      <c r="N5907">
        <v>336</v>
      </c>
      <c r="O5907">
        <v>32</v>
      </c>
      <c r="P5907">
        <v>1.23</v>
      </c>
      <c r="Q5907">
        <v>5</v>
      </c>
      <c r="R5907">
        <v>9593</v>
      </c>
      <c r="S5907">
        <v>2</v>
      </c>
      <c r="T5907" t="s">
        <v>82</v>
      </c>
      <c r="U5907" t="s">
        <v>83</v>
      </c>
      <c r="V5907">
        <v>26544</v>
      </c>
      <c r="W5907">
        <v>0.1</v>
      </c>
    </row>
    <row r="5908" spans="7:23" x14ac:dyDescent="0.35">
      <c r="G5908" t="s">
        <v>44</v>
      </c>
      <c r="H5908">
        <v>15168599</v>
      </c>
      <c r="I5908" t="s">
        <v>10</v>
      </c>
      <c r="J5908">
        <v>52.393642879429798</v>
      </c>
      <c r="K5908">
        <v>4.9403750240292004</v>
      </c>
      <c r="L5908" t="s">
        <v>45</v>
      </c>
      <c r="M5908">
        <v>52</v>
      </c>
      <c r="N5908">
        <v>353</v>
      </c>
      <c r="O5908">
        <v>31</v>
      </c>
      <c r="P5908">
        <v>1.22</v>
      </c>
      <c r="Q5908">
        <v>28</v>
      </c>
      <c r="R5908">
        <v>9731</v>
      </c>
      <c r="S5908">
        <v>2</v>
      </c>
      <c r="T5908" t="s">
        <v>78</v>
      </c>
      <c r="U5908" t="s">
        <v>79</v>
      </c>
      <c r="V5908">
        <v>18356</v>
      </c>
      <c r="W5908">
        <v>0.1</v>
      </c>
    </row>
    <row r="5909" spans="7:23" x14ac:dyDescent="0.35">
      <c r="G5909" t="s">
        <v>44</v>
      </c>
      <c r="H5909">
        <v>15435454</v>
      </c>
      <c r="I5909" t="s">
        <v>23</v>
      </c>
      <c r="J5909">
        <v>52.393349797446099</v>
      </c>
      <c r="K5909">
        <v>4.9946493430305399</v>
      </c>
      <c r="L5909" t="s">
        <v>45</v>
      </c>
      <c r="M5909">
        <v>99</v>
      </c>
      <c r="N5909">
        <v>364</v>
      </c>
      <c r="O5909">
        <v>10</v>
      </c>
      <c r="P5909">
        <v>0.38</v>
      </c>
      <c r="Q5909">
        <v>41</v>
      </c>
      <c r="R5909">
        <v>9884</v>
      </c>
      <c r="S5909">
        <v>2</v>
      </c>
      <c r="T5909" t="s">
        <v>76</v>
      </c>
      <c r="U5909" t="s">
        <v>77</v>
      </c>
      <c r="V5909">
        <v>36036</v>
      </c>
      <c r="W5909">
        <v>0.1</v>
      </c>
    </row>
    <row r="5910" spans="7:23" x14ac:dyDescent="0.35">
      <c r="G5910" t="s">
        <v>44</v>
      </c>
      <c r="H5910">
        <v>15481220</v>
      </c>
      <c r="I5910" t="s">
        <v>20</v>
      </c>
      <c r="J5910">
        <v>52.350511865752502</v>
      </c>
      <c r="K5910">
        <v>4.8310757702676401</v>
      </c>
      <c r="L5910" t="s">
        <v>45</v>
      </c>
      <c r="M5910">
        <v>350</v>
      </c>
      <c r="N5910">
        <v>179</v>
      </c>
      <c r="O5910">
        <v>28</v>
      </c>
      <c r="P5910">
        <v>1.0900000000000001</v>
      </c>
      <c r="Q5910">
        <v>268</v>
      </c>
      <c r="R5910">
        <v>9920</v>
      </c>
      <c r="S5910">
        <v>2</v>
      </c>
      <c r="T5910" t="s">
        <v>70</v>
      </c>
      <c r="U5910" t="s">
        <v>71</v>
      </c>
      <c r="V5910">
        <v>62650</v>
      </c>
      <c r="W5910">
        <v>0.1</v>
      </c>
    </row>
    <row r="5911" spans="7:23" x14ac:dyDescent="0.35">
      <c r="G5911" t="s">
        <v>44</v>
      </c>
      <c r="H5911">
        <v>15616580</v>
      </c>
      <c r="I5911" t="s">
        <v>16</v>
      </c>
      <c r="J5911">
        <v>52.326490868108998</v>
      </c>
      <c r="K5911">
        <v>4.8782871362587397</v>
      </c>
      <c r="L5911" t="s">
        <v>45</v>
      </c>
      <c r="M5911">
        <v>200</v>
      </c>
      <c r="N5911">
        <v>248</v>
      </c>
      <c r="O5911">
        <v>18</v>
      </c>
      <c r="P5911">
        <v>0.71</v>
      </c>
      <c r="Q5911">
        <v>69</v>
      </c>
      <c r="R5911">
        <v>10006</v>
      </c>
      <c r="S5911">
        <v>2</v>
      </c>
      <c r="T5911" t="s">
        <v>82</v>
      </c>
      <c r="U5911" t="s">
        <v>83</v>
      </c>
      <c r="V5911">
        <v>49600</v>
      </c>
      <c r="W5911">
        <v>0.1</v>
      </c>
    </row>
    <row r="5912" spans="7:23" x14ac:dyDescent="0.35">
      <c r="G5912" t="s">
        <v>44</v>
      </c>
      <c r="H5912">
        <v>15668614</v>
      </c>
      <c r="I5912" t="s">
        <v>24</v>
      </c>
      <c r="J5912">
        <v>52.357560003331201</v>
      </c>
      <c r="K5912">
        <v>4.7883774878092202</v>
      </c>
      <c r="L5912" t="s">
        <v>45</v>
      </c>
      <c r="M5912">
        <v>75</v>
      </c>
      <c r="N5912">
        <v>352</v>
      </c>
      <c r="O5912">
        <v>14</v>
      </c>
      <c r="P5912">
        <v>0.55000000000000004</v>
      </c>
      <c r="Q5912">
        <v>15</v>
      </c>
      <c r="R5912">
        <v>10040</v>
      </c>
      <c r="S5912">
        <v>2</v>
      </c>
      <c r="T5912" t="s">
        <v>84</v>
      </c>
      <c r="U5912" t="s">
        <v>85</v>
      </c>
      <c r="V5912">
        <v>26400</v>
      </c>
      <c r="W5912">
        <v>0.1</v>
      </c>
    </row>
    <row r="5913" spans="7:23" x14ac:dyDescent="0.35">
      <c r="G5913" t="s">
        <v>44</v>
      </c>
      <c r="H5913">
        <v>15926617</v>
      </c>
      <c r="I5913" t="s">
        <v>12</v>
      </c>
      <c r="J5913">
        <v>52.345879536444698</v>
      </c>
      <c r="K5913">
        <v>4.9139905439407903</v>
      </c>
      <c r="L5913" t="s">
        <v>45</v>
      </c>
      <c r="M5913">
        <v>350</v>
      </c>
      <c r="N5913">
        <v>313</v>
      </c>
      <c r="O5913">
        <v>21</v>
      </c>
      <c r="P5913">
        <v>1.03</v>
      </c>
      <c r="Q5913">
        <v>30</v>
      </c>
      <c r="R5913">
        <v>10201</v>
      </c>
      <c r="S5913">
        <v>2</v>
      </c>
      <c r="T5913" t="s">
        <v>72</v>
      </c>
      <c r="U5913" t="s">
        <v>73</v>
      </c>
      <c r="V5913">
        <v>109550</v>
      </c>
      <c r="W5913">
        <v>0.1</v>
      </c>
    </row>
    <row r="5914" spans="7:23" x14ac:dyDescent="0.35">
      <c r="G5914" t="s">
        <v>44</v>
      </c>
      <c r="H5914">
        <v>15994775</v>
      </c>
      <c r="I5914" t="s">
        <v>12</v>
      </c>
      <c r="J5914">
        <v>52.340609271896099</v>
      </c>
      <c r="K5914">
        <v>4.9169441414820199</v>
      </c>
      <c r="L5914" t="s">
        <v>45</v>
      </c>
      <c r="M5914">
        <v>160</v>
      </c>
      <c r="N5914">
        <v>274</v>
      </c>
      <c r="O5914">
        <v>6</v>
      </c>
      <c r="P5914">
        <v>0.3</v>
      </c>
      <c r="Q5914">
        <v>299</v>
      </c>
      <c r="R5914">
        <v>10241</v>
      </c>
      <c r="S5914">
        <v>2</v>
      </c>
      <c r="T5914" t="s">
        <v>72</v>
      </c>
      <c r="U5914" t="s">
        <v>73</v>
      </c>
      <c r="V5914">
        <v>43840</v>
      </c>
      <c r="W5914">
        <v>0.1</v>
      </c>
    </row>
    <row r="5915" spans="7:23" x14ac:dyDescent="0.35">
      <c r="G5915" t="s">
        <v>44</v>
      </c>
      <c r="H5915">
        <v>16186980</v>
      </c>
      <c r="I5915" t="s">
        <v>20</v>
      </c>
      <c r="J5915">
        <v>52.368084215343202</v>
      </c>
      <c r="K5915">
        <v>4.8319957263668796</v>
      </c>
      <c r="L5915" t="s">
        <v>45</v>
      </c>
      <c r="M5915">
        <v>180</v>
      </c>
      <c r="N5915">
        <v>253</v>
      </c>
      <c r="O5915">
        <v>5</v>
      </c>
      <c r="P5915">
        <v>0.25</v>
      </c>
      <c r="Q5915">
        <v>141</v>
      </c>
      <c r="R5915">
        <v>10382</v>
      </c>
      <c r="S5915">
        <v>2</v>
      </c>
      <c r="T5915" t="s">
        <v>70</v>
      </c>
      <c r="U5915" t="s">
        <v>71</v>
      </c>
      <c r="V5915">
        <v>45540</v>
      </c>
      <c r="W5915">
        <v>0.1</v>
      </c>
    </row>
    <row r="5916" spans="7:23" x14ac:dyDescent="0.35">
      <c r="G5916" t="s">
        <v>44</v>
      </c>
      <c r="H5916">
        <v>16270674</v>
      </c>
      <c r="I5916" t="s">
        <v>20</v>
      </c>
      <c r="J5916">
        <v>52.350095379138097</v>
      </c>
      <c r="K5916">
        <v>4.8396859022081502</v>
      </c>
      <c r="L5916" t="s">
        <v>45</v>
      </c>
      <c r="M5916">
        <v>150</v>
      </c>
      <c r="N5916">
        <v>2</v>
      </c>
      <c r="O5916">
        <v>9</v>
      </c>
      <c r="P5916">
        <v>0.61</v>
      </c>
      <c r="Q5916">
        <v>358</v>
      </c>
      <c r="R5916">
        <v>10451</v>
      </c>
      <c r="S5916">
        <v>2</v>
      </c>
      <c r="T5916" t="s">
        <v>70</v>
      </c>
      <c r="U5916" t="s">
        <v>71</v>
      </c>
      <c r="V5916">
        <v>300</v>
      </c>
      <c r="W5916">
        <v>0.1</v>
      </c>
    </row>
    <row r="5917" spans="7:23" x14ac:dyDescent="0.35">
      <c r="G5917" t="s">
        <v>44</v>
      </c>
      <c r="H5917">
        <v>16352821</v>
      </c>
      <c r="I5917" t="s">
        <v>10</v>
      </c>
      <c r="J5917">
        <v>52.389267259568697</v>
      </c>
      <c r="K5917">
        <v>4.9027161074675201</v>
      </c>
      <c r="L5917" t="s">
        <v>45</v>
      </c>
      <c r="M5917">
        <v>250</v>
      </c>
      <c r="N5917">
        <v>352</v>
      </c>
      <c r="O5917">
        <v>5</v>
      </c>
      <c r="P5917">
        <v>0.24</v>
      </c>
      <c r="Q5917">
        <v>82</v>
      </c>
      <c r="R5917">
        <v>10521</v>
      </c>
      <c r="S5917">
        <v>2</v>
      </c>
      <c r="T5917" t="s">
        <v>78</v>
      </c>
      <c r="U5917" t="s">
        <v>79</v>
      </c>
      <c r="V5917">
        <v>88000</v>
      </c>
      <c r="W5917">
        <v>0.1</v>
      </c>
    </row>
    <row r="5918" spans="7:23" x14ac:dyDescent="0.35">
      <c r="G5918" t="s">
        <v>44</v>
      </c>
      <c r="H5918">
        <v>16539738</v>
      </c>
      <c r="I5918" t="s">
        <v>10</v>
      </c>
      <c r="J5918">
        <v>52.393700894490699</v>
      </c>
      <c r="K5918">
        <v>4.9107605332633799</v>
      </c>
      <c r="L5918" t="s">
        <v>45</v>
      </c>
      <c r="M5918">
        <v>200</v>
      </c>
      <c r="N5918">
        <v>67</v>
      </c>
      <c r="O5918">
        <v>65</v>
      </c>
      <c r="P5918">
        <v>3.29</v>
      </c>
      <c r="Q5918">
        <v>230</v>
      </c>
      <c r="R5918">
        <v>10655</v>
      </c>
      <c r="S5918">
        <v>2</v>
      </c>
      <c r="T5918" t="s">
        <v>78</v>
      </c>
      <c r="U5918" t="s">
        <v>79</v>
      </c>
      <c r="V5918">
        <v>13400</v>
      </c>
      <c r="W5918">
        <v>0.1</v>
      </c>
    </row>
    <row r="5919" spans="7:23" x14ac:dyDescent="0.35">
      <c r="G5919" t="s">
        <v>44</v>
      </c>
      <c r="H5919">
        <v>16632690</v>
      </c>
      <c r="I5919" t="s">
        <v>25</v>
      </c>
      <c r="J5919">
        <v>52.302596194551299</v>
      </c>
      <c r="K5919">
        <v>4.9683249573047998</v>
      </c>
      <c r="L5919" t="s">
        <v>45</v>
      </c>
      <c r="M5919">
        <v>148</v>
      </c>
      <c r="N5919">
        <v>343</v>
      </c>
      <c r="O5919">
        <v>16</v>
      </c>
      <c r="P5919">
        <v>0.69</v>
      </c>
      <c r="Q5919">
        <v>18</v>
      </c>
      <c r="R5919">
        <v>10713</v>
      </c>
      <c r="S5919">
        <v>2</v>
      </c>
      <c r="T5919" t="s">
        <v>90</v>
      </c>
      <c r="U5919" t="s">
        <v>91</v>
      </c>
      <c r="V5919">
        <v>50764</v>
      </c>
      <c r="W5919">
        <v>0.1</v>
      </c>
    </row>
    <row r="5920" spans="7:23" x14ac:dyDescent="0.35">
      <c r="G5920" t="s">
        <v>44</v>
      </c>
      <c r="H5920">
        <v>16804326</v>
      </c>
      <c r="I5920" t="s">
        <v>13</v>
      </c>
      <c r="J5920">
        <v>52.3739185409298</v>
      </c>
      <c r="K5920">
        <v>4.9696464342566804</v>
      </c>
      <c r="L5920" t="s">
        <v>45</v>
      </c>
      <c r="M5920">
        <v>95</v>
      </c>
      <c r="N5920">
        <v>348</v>
      </c>
      <c r="O5920">
        <v>106</v>
      </c>
      <c r="P5920">
        <v>4.6900000000000004</v>
      </c>
      <c r="Q5920">
        <v>5</v>
      </c>
      <c r="R5920">
        <v>10825</v>
      </c>
      <c r="S5920">
        <v>2</v>
      </c>
      <c r="T5920" t="s">
        <v>86</v>
      </c>
      <c r="U5920" t="s">
        <v>87</v>
      </c>
      <c r="V5920">
        <v>33060</v>
      </c>
      <c r="W5920">
        <v>0.1</v>
      </c>
    </row>
    <row r="5921" spans="7:23" x14ac:dyDescent="0.35">
      <c r="G5921" t="s">
        <v>44</v>
      </c>
      <c r="H5921">
        <v>17234239</v>
      </c>
      <c r="I5921" t="s">
        <v>12</v>
      </c>
      <c r="J5921">
        <v>52.356603593369002</v>
      </c>
      <c r="K5921">
        <v>4.9367892512086602</v>
      </c>
      <c r="L5921" t="s">
        <v>45</v>
      </c>
      <c r="M5921">
        <v>200</v>
      </c>
      <c r="N5921">
        <v>198</v>
      </c>
      <c r="O5921">
        <v>39</v>
      </c>
      <c r="P5921">
        <v>1.77</v>
      </c>
      <c r="Q5921">
        <v>6</v>
      </c>
      <c r="R5921">
        <v>11042</v>
      </c>
      <c r="S5921">
        <v>2</v>
      </c>
      <c r="T5921" t="s">
        <v>72</v>
      </c>
      <c r="U5921" t="s">
        <v>73</v>
      </c>
      <c r="V5921">
        <v>39600</v>
      </c>
      <c r="W5921">
        <v>0.1</v>
      </c>
    </row>
    <row r="5922" spans="7:23" x14ac:dyDescent="0.35">
      <c r="G5922" t="s">
        <v>44</v>
      </c>
      <c r="H5922">
        <v>17248002</v>
      </c>
      <c r="I5922" t="s">
        <v>16</v>
      </c>
      <c r="J5922">
        <v>52.334846303748201</v>
      </c>
      <c r="K5922">
        <v>4.8696324565776496</v>
      </c>
      <c r="L5922" t="s">
        <v>45</v>
      </c>
      <c r="M5922">
        <v>95</v>
      </c>
      <c r="N5922">
        <v>357</v>
      </c>
      <c r="O5922">
        <v>6</v>
      </c>
      <c r="P5922">
        <v>0.42</v>
      </c>
      <c r="Q5922">
        <v>8</v>
      </c>
      <c r="R5922">
        <v>11060</v>
      </c>
      <c r="S5922">
        <v>2</v>
      </c>
      <c r="T5922" t="s">
        <v>82</v>
      </c>
      <c r="U5922" t="s">
        <v>83</v>
      </c>
      <c r="V5922">
        <v>33915</v>
      </c>
      <c r="W5922">
        <v>0.1</v>
      </c>
    </row>
    <row r="5923" spans="7:23" x14ac:dyDescent="0.35">
      <c r="G5923" t="s">
        <v>44</v>
      </c>
      <c r="H5923">
        <v>17416970</v>
      </c>
      <c r="I5923" t="s">
        <v>21</v>
      </c>
      <c r="J5923">
        <v>52.3526503777287</v>
      </c>
      <c r="K5923">
        <v>4.7893121003536603</v>
      </c>
      <c r="L5923" t="s">
        <v>45</v>
      </c>
      <c r="M5923">
        <v>131</v>
      </c>
      <c r="N5923">
        <v>106</v>
      </c>
      <c r="O5923">
        <v>77</v>
      </c>
      <c r="P5923">
        <v>3.63</v>
      </c>
      <c r="Q5923">
        <v>241</v>
      </c>
      <c r="R5923">
        <v>11145</v>
      </c>
      <c r="S5923">
        <v>2</v>
      </c>
      <c r="T5923" t="s">
        <v>88</v>
      </c>
      <c r="U5923" t="s">
        <v>89</v>
      </c>
      <c r="V5923">
        <v>13886</v>
      </c>
      <c r="W5923">
        <v>0.1</v>
      </c>
    </row>
    <row r="5924" spans="7:23" x14ac:dyDescent="0.35">
      <c r="G5924" t="s">
        <v>44</v>
      </c>
      <c r="H5924">
        <v>17446031</v>
      </c>
      <c r="I5924" t="s">
        <v>27</v>
      </c>
      <c r="J5924">
        <v>52.321247960061797</v>
      </c>
      <c r="K5924">
        <v>4.9785880371147897</v>
      </c>
      <c r="L5924" t="s">
        <v>45</v>
      </c>
      <c r="M5924">
        <v>142</v>
      </c>
      <c r="N5924">
        <v>149</v>
      </c>
      <c r="O5924">
        <v>55</v>
      </c>
      <c r="P5924">
        <v>2.94</v>
      </c>
      <c r="Q5924">
        <v>42</v>
      </c>
      <c r="R5924">
        <v>11164</v>
      </c>
      <c r="S5924">
        <v>2</v>
      </c>
      <c r="T5924" t="s">
        <v>107</v>
      </c>
      <c r="U5924" t="s">
        <v>117</v>
      </c>
      <c r="V5924">
        <v>21158</v>
      </c>
      <c r="W5924">
        <v>0.1</v>
      </c>
    </row>
    <row r="5925" spans="7:23" x14ac:dyDescent="0.35">
      <c r="G5925" t="s">
        <v>44</v>
      </c>
      <c r="H5925">
        <v>17519825</v>
      </c>
      <c r="I5925" t="s">
        <v>13</v>
      </c>
      <c r="J5925">
        <v>52.347727808883697</v>
      </c>
      <c r="K5925">
        <v>5.0070918845166403</v>
      </c>
      <c r="L5925" t="s">
        <v>45</v>
      </c>
      <c r="M5925">
        <v>90</v>
      </c>
      <c r="N5925">
        <v>302</v>
      </c>
      <c r="O5925">
        <v>23</v>
      </c>
      <c r="P5925">
        <v>1.07</v>
      </c>
      <c r="Q5925">
        <v>9</v>
      </c>
      <c r="R5925">
        <v>11218</v>
      </c>
      <c r="S5925">
        <v>2</v>
      </c>
      <c r="T5925" t="s">
        <v>86</v>
      </c>
      <c r="U5925" t="s">
        <v>87</v>
      </c>
      <c r="V5925">
        <v>27180</v>
      </c>
      <c r="W5925">
        <v>0.1</v>
      </c>
    </row>
    <row r="5926" spans="7:23" x14ac:dyDescent="0.35">
      <c r="G5926" t="s">
        <v>44</v>
      </c>
      <c r="H5926">
        <v>17527823</v>
      </c>
      <c r="I5926" t="s">
        <v>20</v>
      </c>
      <c r="J5926">
        <v>52.352615774963702</v>
      </c>
      <c r="K5926">
        <v>4.82951121392954</v>
      </c>
      <c r="L5926" t="s">
        <v>45</v>
      </c>
      <c r="M5926">
        <v>110</v>
      </c>
      <c r="N5926">
        <v>290</v>
      </c>
      <c r="O5926">
        <v>12</v>
      </c>
      <c r="P5926">
        <v>0.59</v>
      </c>
      <c r="Q5926">
        <v>81</v>
      </c>
      <c r="R5926">
        <v>11234</v>
      </c>
      <c r="S5926">
        <v>2</v>
      </c>
      <c r="T5926" t="s">
        <v>70</v>
      </c>
      <c r="U5926" t="s">
        <v>71</v>
      </c>
      <c r="V5926">
        <v>31900</v>
      </c>
      <c r="W5926">
        <v>0.1</v>
      </c>
    </row>
    <row r="5927" spans="7:23" x14ac:dyDescent="0.35">
      <c r="G5927" t="s">
        <v>44</v>
      </c>
      <c r="H5927">
        <v>17843664</v>
      </c>
      <c r="I5927" t="s">
        <v>13</v>
      </c>
      <c r="J5927">
        <v>52.3565157868535</v>
      </c>
      <c r="K5927">
        <v>4.9973152246764503</v>
      </c>
      <c r="L5927" t="s">
        <v>45</v>
      </c>
      <c r="M5927">
        <v>275</v>
      </c>
      <c r="N5927">
        <v>263</v>
      </c>
      <c r="O5927">
        <v>30</v>
      </c>
      <c r="P5927">
        <v>1.65</v>
      </c>
      <c r="Q5927">
        <v>96</v>
      </c>
      <c r="R5927">
        <v>11427</v>
      </c>
      <c r="S5927">
        <v>2</v>
      </c>
      <c r="T5927" t="s">
        <v>86</v>
      </c>
      <c r="U5927" t="s">
        <v>87</v>
      </c>
      <c r="V5927">
        <v>72325</v>
      </c>
      <c r="W5927">
        <v>0.1</v>
      </c>
    </row>
    <row r="5928" spans="7:23" x14ac:dyDescent="0.35">
      <c r="G5928" t="s">
        <v>44</v>
      </c>
      <c r="H5928">
        <v>17886196</v>
      </c>
      <c r="I5928" t="s">
        <v>22</v>
      </c>
      <c r="J5928">
        <v>52.4150102300922</v>
      </c>
      <c r="K5928">
        <v>4.9070218825534804</v>
      </c>
      <c r="L5928" t="s">
        <v>45</v>
      </c>
      <c r="M5928">
        <v>85</v>
      </c>
      <c r="N5928">
        <v>187</v>
      </c>
      <c r="O5928">
        <v>22</v>
      </c>
      <c r="P5928">
        <v>1.0900000000000001</v>
      </c>
      <c r="Q5928">
        <v>175</v>
      </c>
      <c r="R5928">
        <v>11452</v>
      </c>
      <c r="S5928">
        <v>2</v>
      </c>
      <c r="T5928" t="s">
        <v>80</v>
      </c>
      <c r="U5928" t="s">
        <v>81</v>
      </c>
      <c r="V5928">
        <v>15895</v>
      </c>
      <c r="W5928">
        <v>0.1</v>
      </c>
    </row>
    <row r="5929" spans="7:23" x14ac:dyDescent="0.35">
      <c r="G5929" t="s">
        <v>44</v>
      </c>
      <c r="H5929">
        <v>17891382</v>
      </c>
      <c r="I5929" t="s">
        <v>22</v>
      </c>
      <c r="J5929">
        <v>52.409162835583999</v>
      </c>
      <c r="K5929">
        <v>4.9031894069887096</v>
      </c>
      <c r="L5929" t="s">
        <v>45</v>
      </c>
      <c r="M5929">
        <v>155</v>
      </c>
      <c r="N5929">
        <v>358</v>
      </c>
      <c r="O5929">
        <v>11</v>
      </c>
      <c r="P5929">
        <v>0.55000000000000004</v>
      </c>
      <c r="Q5929">
        <v>13</v>
      </c>
      <c r="R5929">
        <v>11455</v>
      </c>
      <c r="S5929">
        <v>2</v>
      </c>
      <c r="T5929" t="s">
        <v>80</v>
      </c>
      <c r="U5929" t="s">
        <v>81</v>
      </c>
      <c r="V5929">
        <v>55490</v>
      </c>
      <c r="W5929">
        <v>0.1</v>
      </c>
    </row>
    <row r="5930" spans="7:23" x14ac:dyDescent="0.35">
      <c r="G5930" t="s">
        <v>44</v>
      </c>
      <c r="H5930">
        <v>17924907</v>
      </c>
      <c r="I5930" t="s">
        <v>12</v>
      </c>
      <c r="J5930">
        <v>52.339311737929798</v>
      </c>
      <c r="K5930">
        <v>4.9184872447784196</v>
      </c>
      <c r="L5930" t="s">
        <v>45</v>
      </c>
      <c r="M5930">
        <v>150</v>
      </c>
      <c r="N5930">
        <v>351</v>
      </c>
      <c r="O5930">
        <v>17</v>
      </c>
      <c r="P5930">
        <v>0.85</v>
      </c>
      <c r="Q5930">
        <v>50</v>
      </c>
      <c r="R5930">
        <v>11484</v>
      </c>
      <c r="S5930">
        <v>2</v>
      </c>
      <c r="T5930" t="s">
        <v>72</v>
      </c>
      <c r="U5930" t="s">
        <v>73</v>
      </c>
      <c r="V5930">
        <v>52650</v>
      </c>
      <c r="W5930">
        <v>0.1</v>
      </c>
    </row>
    <row r="5931" spans="7:23" x14ac:dyDescent="0.35">
      <c r="G5931" t="s">
        <v>44</v>
      </c>
      <c r="H5931">
        <v>17930963</v>
      </c>
      <c r="I5931" t="s">
        <v>22</v>
      </c>
      <c r="J5931">
        <v>52.407172235194999</v>
      </c>
      <c r="K5931">
        <v>4.9054591529968699</v>
      </c>
      <c r="L5931" t="s">
        <v>45</v>
      </c>
      <c r="M5931">
        <v>107</v>
      </c>
      <c r="N5931">
        <v>335</v>
      </c>
      <c r="O5931">
        <v>3</v>
      </c>
      <c r="P5931">
        <v>0.16</v>
      </c>
      <c r="Q5931">
        <v>3</v>
      </c>
      <c r="R5931">
        <v>11485</v>
      </c>
      <c r="S5931">
        <v>2</v>
      </c>
      <c r="T5931" t="s">
        <v>80</v>
      </c>
      <c r="U5931" t="s">
        <v>81</v>
      </c>
      <c r="V5931">
        <v>35845</v>
      </c>
      <c r="W5931">
        <v>0.1</v>
      </c>
    </row>
    <row r="5932" spans="7:23" x14ac:dyDescent="0.35">
      <c r="G5932" t="s">
        <v>44</v>
      </c>
      <c r="H5932">
        <v>18066963</v>
      </c>
      <c r="I5932" t="s">
        <v>25</v>
      </c>
      <c r="J5932">
        <v>52.307132160734902</v>
      </c>
      <c r="K5932">
        <v>4.98044788138749</v>
      </c>
      <c r="L5932" t="s">
        <v>45</v>
      </c>
      <c r="M5932">
        <v>200</v>
      </c>
      <c r="N5932">
        <v>1</v>
      </c>
      <c r="O5932">
        <v>8</v>
      </c>
      <c r="P5932">
        <v>0.42</v>
      </c>
      <c r="Q5932">
        <v>343</v>
      </c>
      <c r="R5932">
        <v>11589</v>
      </c>
      <c r="S5932">
        <v>2</v>
      </c>
      <c r="T5932" t="s">
        <v>90</v>
      </c>
      <c r="U5932" t="s">
        <v>91</v>
      </c>
      <c r="V5932">
        <v>200</v>
      </c>
      <c r="W5932">
        <v>0.1</v>
      </c>
    </row>
    <row r="5933" spans="7:23" x14ac:dyDescent="0.35">
      <c r="G5933" t="s">
        <v>44</v>
      </c>
      <c r="H5933">
        <v>18107108</v>
      </c>
      <c r="I5933" t="s">
        <v>10</v>
      </c>
      <c r="J5933">
        <v>52.391503525540699</v>
      </c>
      <c r="K5933">
        <v>4.9095079093320502</v>
      </c>
      <c r="L5933" t="s">
        <v>45</v>
      </c>
      <c r="M5933">
        <v>129</v>
      </c>
      <c r="N5933">
        <v>364</v>
      </c>
      <c r="O5933">
        <v>18</v>
      </c>
      <c r="P5933">
        <v>0.97</v>
      </c>
      <c r="Q5933">
        <v>19</v>
      </c>
      <c r="R5933">
        <v>11620</v>
      </c>
      <c r="S5933">
        <v>2</v>
      </c>
      <c r="T5933" t="s">
        <v>78</v>
      </c>
      <c r="U5933" t="s">
        <v>79</v>
      </c>
      <c r="V5933">
        <v>46956</v>
      </c>
      <c r="W5933">
        <v>0.1</v>
      </c>
    </row>
    <row r="5934" spans="7:23" x14ac:dyDescent="0.35">
      <c r="G5934" t="s">
        <v>44</v>
      </c>
      <c r="H5934">
        <v>18148553</v>
      </c>
      <c r="I5934" t="s">
        <v>10</v>
      </c>
      <c r="J5934">
        <v>52.390855444550901</v>
      </c>
      <c r="K5934">
        <v>4.9409686543939904</v>
      </c>
      <c r="L5934" t="s">
        <v>45</v>
      </c>
      <c r="M5934">
        <v>71</v>
      </c>
      <c r="N5934">
        <v>159</v>
      </c>
      <c r="O5934">
        <v>103</v>
      </c>
      <c r="P5934">
        <v>5.14</v>
      </c>
      <c r="Q5934">
        <v>258</v>
      </c>
      <c r="R5934">
        <v>11661</v>
      </c>
      <c r="S5934">
        <v>2</v>
      </c>
      <c r="T5934" t="s">
        <v>78</v>
      </c>
      <c r="U5934" t="s">
        <v>79</v>
      </c>
      <c r="V5934">
        <v>11289</v>
      </c>
      <c r="W5934">
        <v>0.1</v>
      </c>
    </row>
    <row r="5935" spans="7:23" x14ac:dyDescent="0.35">
      <c r="G5935" t="s">
        <v>44</v>
      </c>
      <c r="H5935">
        <v>18193212</v>
      </c>
      <c r="I5935" t="s">
        <v>25</v>
      </c>
      <c r="J5935">
        <v>52.3052595246889</v>
      </c>
      <c r="K5935">
        <v>4.9772106985097198</v>
      </c>
      <c r="L5935" t="s">
        <v>45</v>
      </c>
      <c r="M5935">
        <v>100</v>
      </c>
      <c r="N5935">
        <v>40</v>
      </c>
      <c r="O5935">
        <v>35</v>
      </c>
      <c r="P5935">
        <v>1.85</v>
      </c>
      <c r="Q5935">
        <v>356</v>
      </c>
      <c r="R5935">
        <v>11707</v>
      </c>
      <c r="S5935">
        <v>2</v>
      </c>
      <c r="T5935" t="s">
        <v>90</v>
      </c>
      <c r="U5935" t="s">
        <v>91</v>
      </c>
      <c r="V5935">
        <v>4000</v>
      </c>
      <c r="W5935">
        <v>0.1</v>
      </c>
    </row>
    <row r="5936" spans="7:23" x14ac:dyDescent="0.35">
      <c r="G5936" t="s">
        <v>44</v>
      </c>
      <c r="H5936">
        <v>18231394</v>
      </c>
      <c r="I5936" t="s">
        <v>20</v>
      </c>
      <c r="J5936">
        <v>52.358191640841802</v>
      </c>
      <c r="K5936">
        <v>4.8273000610130197</v>
      </c>
      <c r="L5936" t="s">
        <v>45</v>
      </c>
      <c r="M5936">
        <v>150</v>
      </c>
      <c r="N5936">
        <v>358</v>
      </c>
      <c r="O5936">
        <v>18</v>
      </c>
      <c r="P5936">
        <v>1.02</v>
      </c>
      <c r="Q5936">
        <v>17</v>
      </c>
      <c r="R5936">
        <v>11746</v>
      </c>
      <c r="S5936">
        <v>2</v>
      </c>
      <c r="T5936" t="s">
        <v>70</v>
      </c>
      <c r="U5936" t="s">
        <v>71</v>
      </c>
      <c r="V5936">
        <v>53700</v>
      </c>
      <c r="W5936">
        <v>0.1</v>
      </c>
    </row>
    <row r="5937" spans="7:23" x14ac:dyDescent="0.35">
      <c r="G5937" t="s">
        <v>44</v>
      </c>
      <c r="H5937">
        <v>18265770</v>
      </c>
      <c r="I5937" t="s">
        <v>26</v>
      </c>
      <c r="J5937">
        <v>52.306526854116498</v>
      </c>
      <c r="K5937">
        <v>4.9583762476373101</v>
      </c>
      <c r="L5937" t="s">
        <v>45</v>
      </c>
      <c r="M5937">
        <v>95</v>
      </c>
      <c r="N5937">
        <v>332</v>
      </c>
      <c r="O5937">
        <v>15</v>
      </c>
      <c r="P5937">
        <v>0.78</v>
      </c>
      <c r="Q5937">
        <v>155</v>
      </c>
      <c r="R5937">
        <v>11775</v>
      </c>
      <c r="S5937">
        <v>2</v>
      </c>
      <c r="T5937" t="s">
        <v>92</v>
      </c>
      <c r="U5937" t="s">
        <v>93</v>
      </c>
      <c r="V5937">
        <v>31540</v>
      </c>
      <c r="W5937">
        <v>0.1</v>
      </c>
    </row>
    <row r="5938" spans="7:23" x14ac:dyDescent="0.35">
      <c r="G5938" t="s">
        <v>44</v>
      </c>
      <c r="H5938">
        <v>18288343</v>
      </c>
      <c r="I5938" t="s">
        <v>16</v>
      </c>
      <c r="J5938">
        <v>52.327420035769201</v>
      </c>
      <c r="K5938">
        <v>4.8750107237074296</v>
      </c>
      <c r="L5938" t="s">
        <v>45</v>
      </c>
      <c r="M5938">
        <v>195</v>
      </c>
      <c r="N5938">
        <v>302</v>
      </c>
      <c r="O5938">
        <v>16</v>
      </c>
      <c r="P5938">
        <v>0.82</v>
      </c>
      <c r="Q5938">
        <v>88</v>
      </c>
      <c r="R5938">
        <v>11809</v>
      </c>
      <c r="S5938">
        <v>2</v>
      </c>
      <c r="T5938" t="s">
        <v>82</v>
      </c>
      <c r="U5938" t="s">
        <v>83</v>
      </c>
      <c r="V5938">
        <v>58890</v>
      </c>
      <c r="W5938">
        <v>0.1</v>
      </c>
    </row>
    <row r="5939" spans="7:23" x14ac:dyDescent="0.35">
      <c r="G5939" t="s">
        <v>44</v>
      </c>
      <c r="H5939">
        <v>18304061</v>
      </c>
      <c r="I5939" t="s">
        <v>24</v>
      </c>
      <c r="J5939">
        <v>52.3662213047118</v>
      </c>
      <c r="K5939">
        <v>4.80248472855234</v>
      </c>
      <c r="L5939" t="s">
        <v>45</v>
      </c>
      <c r="M5939">
        <v>120</v>
      </c>
      <c r="N5939">
        <v>20</v>
      </c>
      <c r="O5939">
        <v>9</v>
      </c>
      <c r="P5939">
        <v>0.47</v>
      </c>
      <c r="Q5939">
        <v>249</v>
      </c>
      <c r="R5939">
        <v>11819</v>
      </c>
      <c r="S5939">
        <v>2</v>
      </c>
      <c r="T5939" t="s">
        <v>84</v>
      </c>
      <c r="U5939" t="s">
        <v>85</v>
      </c>
      <c r="V5939">
        <v>2400</v>
      </c>
      <c r="W5939">
        <v>0.1</v>
      </c>
    </row>
    <row r="5940" spans="7:23" x14ac:dyDescent="0.35">
      <c r="G5940" t="s">
        <v>44</v>
      </c>
      <c r="H5940">
        <v>18322730</v>
      </c>
      <c r="I5940" t="s">
        <v>12</v>
      </c>
      <c r="J5940">
        <v>52.353453708913797</v>
      </c>
      <c r="K5940">
        <v>4.9322442672835702</v>
      </c>
      <c r="L5940" t="s">
        <v>45</v>
      </c>
      <c r="M5940">
        <v>280</v>
      </c>
      <c r="N5940">
        <v>354</v>
      </c>
      <c r="O5940">
        <v>9</v>
      </c>
      <c r="P5940">
        <v>0.46</v>
      </c>
      <c r="Q5940">
        <v>3</v>
      </c>
      <c r="R5940">
        <v>11837</v>
      </c>
      <c r="S5940">
        <v>2</v>
      </c>
      <c r="T5940" t="s">
        <v>72</v>
      </c>
      <c r="U5940" t="s">
        <v>73</v>
      </c>
      <c r="V5940">
        <v>99120</v>
      </c>
      <c r="W5940">
        <v>0.1</v>
      </c>
    </row>
    <row r="5941" spans="7:23" x14ac:dyDescent="0.35">
      <c r="G5941" t="s">
        <v>44</v>
      </c>
      <c r="H5941">
        <v>18335433</v>
      </c>
      <c r="I5941" t="s">
        <v>22</v>
      </c>
      <c r="J5941">
        <v>52.4189863633027</v>
      </c>
      <c r="K5941">
        <v>4.9008432268339499</v>
      </c>
      <c r="L5941" t="s">
        <v>45</v>
      </c>
      <c r="M5941">
        <v>150</v>
      </c>
      <c r="N5941">
        <v>315</v>
      </c>
      <c r="O5941">
        <v>20</v>
      </c>
      <c r="P5941">
        <v>1.02</v>
      </c>
      <c r="Q5941">
        <v>60</v>
      </c>
      <c r="R5941">
        <v>11845</v>
      </c>
      <c r="S5941">
        <v>2</v>
      </c>
      <c r="T5941" t="s">
        <v>80</v>
      </c>
      <c r="U5941" t="s">
        <v>81</v>
      </c>
      <c r="V5941">
        <v>47250</v>
      </c>
      <c r="W5941">
        <v>0.1</v>
      </c>
    </row>
    <row r="5942" spans="7:23" x14ac:dyDescent="0.35">
      <c r="G5942" t="s">
        <v>44</v>
      </c>
      <c r="H5942">
        <v>18407458</v>
      </c>
      <c r="I5942" t="s">
        <v>12</v>
      </c>
      <c r="J5942">
        <v>52.346962583538897</v>
      </c>
      <c r="K5942">
        <v>4.9406805709507902</v>
      </c>
      <c r="L5942" t="s">
        <v>45</v>
      </c>
      <c r="M5942">
        <v>125</v>
      </c>
      <c r="N5942">
        <v>209</v>
      </c>
      <c r="O5942">
        <v>8</v>
      </c>
      <c r="P5942">
        <v>0.42</v>
      </c>
      <c r="Q5942">
        <v>32</v>
      </c>
      <c r="R5942">
        <v>11920</v>
      </c>
      <c r="S5942">
        <v>2</v>
      </c>
      <c r="T5942" t="s">
        <v>72</v>
      </c>
      <c r="U5942" t="s">
        <v>73</v>
      </c>
      <c r="V5942">
        <v>26125</v>
      </c>
      <c r="W5942">
        <v>0.1</v>
      </c>
    </row>
    <row r="5943" spans="7:23" x14ac:dyDescent="0.35">
      <c r="G5943" t="s">
        <v>44</v>
      </c>
      <c r="H5943">
        <v>18514561</v>
      </c>
      <c r="I5943" t="s">
        <v>21</v>
      </c>
      <c r="J5943">
        <v>52.3415184365629</v>
      </c>
      <c r="K5943">
        <v>4.7969545670468703</v>
      </c>
      <c r="L5943" t="s">
        <v>45</v>
      </c>
      <c r="M5943">
        <v>275</v>
      </c>
      <c r="N5943">
        <v>63</v>
      </c>
      <c r="O5943">
        <v>7</v>
      </c>
      <c r="P5943">
        <v>0.4</v>
      </c>
      <c r="Q5943">
        <v>354</v>
      </c>
      <c r="R5943">
        <v>12018</v>
      </c>
      <c r="S5943">
        <v>2</v>
      </c>
      <c r="T5943" t="s">
        <v>88</v>
      </c>
      <c r="U5943" t="s">
        <v>89</v>
      </c>
      <c r="V5943">
        <v>17325</v>
      </c>
      <c r="W5943">
        <v>0.1</v>
      </c>
    </row>
    <row r="5944" spans="7:23" x14ac:dyDescent="0.35">
      <c r="G5944" t="s">
        <v>44</v>
      </c>
      <c r="H5944">
        <v>18685245</v>
      </c>
      <c r="I5944" t="s">
        <v>23</v>
      </c>
      <c r="J5944">
        <v>52.393497837995398</v>
      </c>
      <c r="K5944">
        <v>4.9486790165823296</v>
      </c>
      <c r="L5944" t="s">
        <v>45</v>
      </c>
      <c r="M5944">
        <v>85</v>
      </c>
      <c r="N5944">
        <v>340</v>
      </c>
      <c r="O5944">
        <v>10</v>
      </c>
      <c r="P5944">
        <v>0.55000000000000004</v>
      </c>
      <c r="Q5944">
        <v>8</v>
      </c>
      <c r="R5944">
        <v>12155</v>
      </c>
      <c r="S5944">
        <v>2</v>
      </c>
      <c r="T5944" t="s">
        <v>76</v>
      </c>
      <c r="U5944" t="s">
        <v>77</v>
      </c>
      <c r="V5944">
        <v>28900</v>
      </c>
      <c r="W5944">
        <v>0.1</v>
      </c>
    </row>
    <row r="5945" spans="7:23" x14ac:dyDescent="0.35">
      <c r="G5945" t="s">
        <v>44</v>
      </c>
      <c r="H5945">
        <v>18803263</v>
      </c>
      <c r="I5945" t="s">
        <v>22</v>
      </c>
      <c r="J5945">
        <v>52.406691624194202</v>
      </c>
      <c r="K5945">
        <v>4.91643245832116</v>
      </c>
      <c r="L5945" t="s">
        <v>45</v>
      </c>
      <c r="M5945">
        <v>100</v>
      </c>
      <c r="N5945">
        <v>11</v>
      </c>
      <c r="O5945">
        <v>23</v>
      </c>
      <c r="P5945">
        <v>1.32</v>
      </c>
      <c r="Q5945">
        <v>162</v>
      </c>
      <c r="R5945">
        <v>12233</v>
      </c>
      <c r="S5945">
        <v>2</v>
      </c>
      <c r="T5945" t="s">
        <v>80</v>
      </c>
      <c r="U5945" t="s">
        <v>81</v>
      </c>
      <c r="V5945">
        <v>1100</v>
      </c>
      <c r="W5945">
        <v>0.1</v>
      </c>
    </row>
    <row r="5946" spans="7:23" x14ac:dyDescent="0.35">
      <c r="G5946" t="s">
        <v>44</v>
      </c>
      <c r="H5946">
        <v>18863330</v>
      </c>
      <c r="I5946" t="s">
        <v>13</v>
      </c>
      <c r="J5946">
        <v>52.347133056211</v>
      </c>
      <c r="K5946">
        <v>5.0049031999245104</v>
      </c>
      <c r="L5946" t="s">
        <v>45</v>
      </c>
      <c r="M5946">
        <v>143</v>
      </c>
      <c r="N5946">
        <v>23</v>
      </c>
      <c r="O5946">
        <v>13</v>
      </c>
      <c r="P5946">
        <v>0.71</v>
      </c>
      <c r="Q5946">
        <v>36</v>
      </c>
      <c r="R5946">
        <v>12288</v>
      </c>
      <c r="S5946">
        <v>2</v>
      </c>
      <c r="T5946" t="s">
        <v>86</v>
      </c>
      <c r="U5946" t="s">
        <v>87</v>
      </c>
      <c r="V5946">
        <v>3289</v>
      </c>
      <c r="W5946">
        <v>0.1</v>
      </c>
    </row>
    <row r="5947" spans="7:23" x14ac:dyDescent="0.35">
      <c r="G5947" t="s">
        <v>44</v>
      </c>
      <c r="H5947">
        <v>18974083</v>
      </c>
      <c r="I5947" t="s">
        <v>10</v>
      </c>
      <c r="J5947">
        <v>52.389585070823898</v>
      </c>
      <c r="K5947">
        <v>4.9372012789170103</v>
      </c>
      <c r="L5947" t="s">
        <v>45</v>
      </c>
      <c r="M5947">
        <v>180</v>
      </c>
      <c r="N5947">
        <v>348</v>
      </c>
      <c r="O5947">
        <v>4</v>
      </c>
      <c r="P5947">
        <v>0.24</v>
      </c>
      <c r="Q5947">
        <v>2</v>
      </c>
      <c r="R5947">
        <v>12385</v>
      </c>
      <c r="S5947">
        <v>2</v>
      </c>
      <c r="T5947" t="s">
        <v>78</v>
      </c>
      <c r="U5947" t="s">
        <v>79</v>
      </c>
      <c r="V5947">
        <v>62640</v>
      </c>
      <c r="W5947">
        <v>0.1</v>
      </c>
    </row>
    <row r="5948" spans="7:23" x14ac:dyDescent="0.35">
      <c r="G5948" t="s">
        <v>44</v>
      </c>
      <c r="H5948">
        <v>19013423</v>
      </c>
      <c r="I5948" t="s">
        <v>23</v>
      </c>
      <c r="J5948">
        <v>52.406193483686302</v>
      </c>
      <c r="K5948">
        <v>4.9335243228087204</v>
      </c>
      <c r="L5948" t="s">
        <v>45</v>
      </c>
      <c r="M5948">
        <v>117</v>
      </c>
      <c r="N5948">
        <v>362</v>
      </c>
      <c r="O5948">
        <v>4</v>
      </c>
      <c r="P5948">
        <v>0.25</v>
      </c>
      <c r="Q5948">
        <v>37</v>
      </c>
      <c r="R5948">
        <v>12420</v>
      </c>
      <c r="S5948">
        <v>2</v>
      </c>
      <c r="T5948" t="s">
        <v>76</v>
      </c>
      <c r="U5948" t="s">
        <v>77</v>
      </c>
      <c r="V5948">
        <v>42354</v>
      </c>
      <c r="W5948">
        <v>0.1</v>
      </c>
    </row>
    <row r="5949" spans="7:23" x14ac:dyDescent="0.35">
      <c r="G5949" t="s">
        <v>44</v>
      </c>
      <c r="H5949">
        <v>19132317</v>
      </c>
      <c r="I5949" t="s">
        <v>24</v>
      </c>
      <c r="J5949">
        <v>52.359549986220898</v>
      </c>
      <c r="K5949">
        <v>4.7853367608131503</v>
      </c>
      <c r="L5949" t="s">
        <v>45</v>
      </c>
      <c r="M5949">
        <v>200</v>
      </c>
      <c r="N5949">
        <v>308</v>
      </c>
      <c r="O5949">
        <v>11</v>
      </c>
      <c r="P5949">
        <v>0.64</v>
      </c>
      <c r="Q5949">
        <v>65</v>
      </c>
      <c r="R5949">
        <v>12519</v>
      </c>
      <c r="S5949">
        <v>2</v>
      </c>
      <c r="T5949" t="s">
        <v>84</v>
      </c>
      <c r="U5949" t="s">
        <v>85</v>
      </c>
      <c r="V5949">
        <v>61600</v>
      </c>
      <c r="W5949">
        <v>0.1</v>
      </c>
    </row>
    <row r="5950" spans="7:23" x14ac:dyDescent="0.35">
      <c r="G5950" t="s">
        <v>44</v>
      </c>
      <c r="H5950">
        <v>19149576</v>
      </c>
      <c r="I5950" t="s">
        <v>10</v>
      </c>
      <c r="J5950">
        <v>52.389534661196002</v>
      </c>
      <c r="K5950">
        <v>4.9409238306775798</v>
      </c>
      <c r="L5950" t="s">
        <v>45</v>
      </c>
      <c r="M5950">
        <v>111</v>
      </c>
      <c r="N5950">
        <v>96</v>
      </c>
      <c r="O5950">
        <v>17</v>
      </c>
      <c r="P5950">
        <v>1.1000000000000001</v>
      </c>
      <c r="Q5950">
        <v>130</v>
      </c>
      <c r="R5950">
        <v>12534</v>
      </c>
      <c r="S5950">
        <v>2</v>
      </c>
      <c r="T5950" t="s">
        <v>78</v>
      </c>
      <c r="U5950" t="s">
        <v>79</v>
      </c>
      <c r="V5950">
        <v>10656</v>
      </c>
      <c r="W5950">
        <v>0.1</v>
      </c>
    </row>
    <row r="5951" spans="7:23" x14ac:dyDescent="0.35">
      <c r="G5951" t="s">
        <v>44</v>
      </c>
      <c r="H5951">
        <v>19339621</v>
      </c>
      <c r="I5951" t="s">
        <v>22</v>
      </c>
      <c r="J5951">
        <v>52.418685267910803</v>
      </c>
      <c r="K5951">
        <v>4.8722048188174298</v>
      </c>
      <c r="L5951" t="s">
        <v>45</v>
      </c>
      <c r="M5951">
        <v>165</v>
      </c>
      <c r="N5951">
        <v>200</v>
      </c>
      <c r="O5951">
        <v>39</v>
      </c>
      <c r="P5951">
        <v>2.2599999999999998</v>
      </c>
      <c r="Q5951">
        <v>252</v>
      </c>
      <c r="R5951">
        <v>12710</v>
      </c>
      <c r="S5951">
        <v>2</v>
      </c>
      <c r="T5951" t="s">
        <v>80</v>
      </c>
      <c r="U5951" t="s">
        <v>81</v>
      </c>
      <c r="V5951">
        <v>33000</v>
      </c>
      <c r="W5951">
        <v>0.1</v>
      </c>
    </row>
    <row r="5952" spans="7:23" x14ac:dyDescent="0.35">
      <c r="G5952" t="s">
        <v>44</v>
      </c>
      <c r="H5952">
        <v>19404786</v>
      </c>
      <c r="I5952" t="s">
        <v>20</v>
      </c>
      <c r="J5952">
        <v>52.348884475876197</v>
      </c>
      <c r="K5952">
        <v>4.8357603988275297</v>
      </c>
      <c r="L5952" t="s">
        <v>45</v>
      </c>
      <c r="M5952">
        <v>95</v>
      </c>
      <c r="N5952">
        <v>287</v>
      </c>
      <c r="O5952">
        <v>25</v>
      </c>
      <c r="P5952">
        <v>1.42</v>
      </c>
      <c r="Q5952">
        <v>111</v>
      </c>
      <c r="R5952">
        <v>12762</v>
      </c>
      <c r="S5952">
        <v>2</v>
      </c>
      <c r="T5952" t="s">
        <v>70</v>
      </c>
      <c r="U5952" t="s">
        <v>71</v>
      </c>
      <c r="V5952">
        <v>27265</v>
      </c>
      <c r="W5952">
        <v>0.1</v>
      </c>
    </row>
    <row r="5953" spans="7:23" x14ac:dyDescent="0.35">
      <c r="G5953" t="s">
        <v>44</v>
      </c>
      <c r="H5953">
        <v>19528615</v>
      </c>
      <c r="I5953" t="s">
        <v>25</v>
      </c>
      <c r="J5953">
        <v>52.299763232018698</v>
      </c>
      <c r="K5953">
        <v>4.9879220130617696</v>
      </c>
      <c r="L5953" t="s">
        <v>45</v>
      </c>
      <c r="M5953">
        <v>57</v>
      </c>
      <c r="N5953">
        <v>357</v>
      </c>
      <c r="O5953">
        <v>19</v>
      </c>
      <c r="P5953">
        <v>1.18</v>
      </c>
      <c r="Q5953">
        <v>2</v>
      </c>
      <c r="R5953">
        <v>12866</v>
      </c>
      <c r="S5953">
        <v>2</v>
      </c>
      <c r="T5953" t="s">
        <v>90</v>
      </c>
      <c r="U5953" t="s">
        <v>91</v>
      </c>
      <c r="V5953">
        <v>20349</v>
      </c>
      <c r="W5953">
        <v>0.1</v>
      </c>
    </row>
    <row r="5954" spans="7:23" x14ac:dyDescent="0.35">
      <c r="G5954" t="s">
        <v>44</v>
      </c>
      <c r="H5954">
        <v>19564770</v>
      </c>
      <c r="I5954" t="s">
        <v>10</v>
      </c>
      <c r="J5954">
        <v>52.393249225150903</v>
      </c>
      <c r="K5954">
        <v>4.94258770190189</v>
      </c>
      <c r="L5954" t="s">
        <v>45</v>
      </c>
      <c r="M5954">
        <v>125</v>
      </c>
      <c r="N5954">
        <v>322</v>
      </c>
      <c r="O5954">
        <v>8</v>
      </c>
      <c r="P5954">
        <v>0.49</v>
      </c>
      <c r="Q5954">
        <v>3</v>
      </c>
      <c r="R5954">
        <v>12899</v>
      </c>
      <c r="S5954">
        <v>2</v>
      </c>
      <c r="T5954" t="s">
        <v>78</v>
      </c>
      <c r="U5954" t="s">
        <v>79</v>
      </c>
      <c r="V5954">
        <v>40250</v>
      </c>
      <c r="W5954">
        <v>0.1</v>
      </c>
    </row>
    <row r="5955" spans="7:23" x14ac:dyDescent="0.35">
      <c r="G5955" t="s">
        <v>44</v>
      </c>
      <c r="H5955">
        <v>19630955</v>
      </c>
      <c r="I5955" t="s">
        <v>22</v>
      </c>
      <c r="J5955">
        <v>52.407751210719397</v>
      </c>
      <c r="K5955">
        <v>4.9050480651606501</v>
      </c>
      <c r="L5955" t="s">
        <v>45</v>
      </c>
      <c r="M5955">
        <v>130</v>
      </c>
      <c r="N5955">
        <v>282</v>
      </c>
      <c r="O5955">
        <v>16</v>
      </c>
      <c r="P5955">
        <v>0.92</v>
      </c>
      <c r="Q5955">
        <v>156</v>
      </c>
      <c r="R5955">
        <v>12957</v>
      </c>
      <c r="S5955">
        <v>2</v>
      </c>
      <c r="T5955" t="s">
        <v>80</v>
      </c>
      <c r="U5955" t="s">
        <v>81</v>
      </c>
      <c r="V5955">
        <v>36660</v>
      </c>
      <c r="W5955">
        <v>0.1</v>
      </c>
    </row>
    <row r="5956" spans="7:23" x14ac:dyDescent="0.35">
      <c r="G5956" t="s">
        <v>44</v>
      </c>
      <c r="H5956">
        <v>19941136</v>
      </c>
      <c r="I5956" t="s">
        <v>24</v>
      </c>
      <c r="J5956">
        <v>52.365422555628101</v>
      </c>
      <c r="K5956">
        <v>4.8015977237072898</v>
      </c>
      <c r="L5956" t="s">
        <v>45</v>
      </c>
      <c r="M5956">
        <v>125</v>
      </c>
      <c r="N5956">
        <v>16</v>
      </c>
      <c r="O5956">
        <v>6</v>
      </c>
      <c r="P5956">
        <v>0.41</v>
      </c>
      <c r="Q5956">
        <v>357</v>
      </c>
      <c r="R5956">
        <v>13304</v>
      </c>
      <c r="S5956">
        <v>2</v>
      </c>
      <c r="T5956" t="s">
        <v>84</v>
      </c>
      <c r="U5956" t="s">
        <v>85</v>
      </c>
      <c r="V5956">
        <v>2000</v>
      </c>
      <c r="W5956">
        <v>0.1</v>
      </c>
    </row>
    <row r="5957" spans="7:23" x14ac:dyDescent="0.35">
      <c r="G5957" t="s">
        <v>44</v>
      </c>
      <c r="H5957">
        <v>20045483</v>
      </c>
      <c r="I5957" t="s">
        <v>12</v>
      </c>
      <c r="J5957">
        <v>52.353246323442796</v>
      </c>
      <c r="K5957">
        <v>4.93521158985084</v>
      </c>
      <c r="L5957" t="s">
        <v>45</v>
      </c>
      <c r="M5957">
        <v>100</v>
      </c>
      <c r="N5957">
        <v>313</v>
      </c>
      <c r="O5957">
        <v>14</v>
      </c>
      <c r="P5957">
        <v>0.84</v>
      </c>
      <c r="Q5957">
        <v>17</v>
      </c>
      <c r="R5957">
        <v>13421</v>
      </c>
      <c r="S5957">
        <v>2</v>
      </c>
      <c r="T5957" t="s">
        <v>72</v>
      </c>
      <c r="U5957" t="s">
        <v>73</v>
      </c>
      <c r="V5957">
        <v>31300</v>
      </c>
      <c r="W5957">
        <v>0.1</v>
      </c>
    </row>
    <row r="5958" spans="7:23" x14ac:dyDescent="0.35">
      <c r="G5958" t="s">
        <v>44</v>
      </c>
      <c r="H5958">
        <v>20127830</v>
      </c>
      <c r="I5958" t="s">
        <v>22</v>
      </c>
      <c r="J5958">
        <v>52.403880316110403</v>
      </c>
      <c r="K5958">
        <v>4.9082751353247804</v>
      </c>
      <c r="L5958" t="s">
        <v>45</v>
      </c>
      <c r="M5958">
        <v>80</v>
      </c>
      <c r="N5958">
        <v>329</v>
      </c>
      <c r="O5958">
        <v>10</v>
      </c>
      <c r="P5958">
        <v>0.66</v>
      </c>
      <c r="Q5958">
        <v>14</v>
      </c>
      <c r="R5958">
        <v>13493</v>
      </c>
      <c r="S5958">
        <v>2</v>
      </c>
      <c r="T5958" t="s">
        <v>80</v>
      </c>
      <c r="U5958" t="s">
        <v>81</v>
      </c>
      <c r="V5958">
        <v>26320</v>
      </c>
      <c r="W5958">
        <v>0.1</v>
      </c>
    </row>
    <row r="5959" spans="7:23" x14ac:dyDescent="0.35">
      <c r="G5959" t="s">
        <v>44</v>
      </c>
      <c r="H5959">
        <v>20129488</v>
      </c>
      <c r="I5959" t="s">
        <v>13</v>
      </c>
      <c r="J5959">
        <v>52.3602906063646</v>
      </c>
      <c r="K5959">
        <v>4.9901321992455703</v>
      </c>
      <c r="L5959" t="s">
        <v>45</v>
      </c>
      <c r="M5959">
        <v>300</v>
      </c>
      <c r="N5959">
        <v>337</v>
      </c>
      <c r="O5959">
        <v>4</v>
      </c>
      <c r="P5959">
        <v>0.24</v>
      </c>
      <c r="Q5959">
        <v>7</v>
      </c>
      <c r="R5959">
        <v>13497</v>
      </c>
      <c r="S5959">
        <v>2</v>
      </c>
      <c r="T5959" t="s">
        <v>86</v>
      </c>
      <c r="U5959" t="s">
        <v>87</v>
      </c>
      <c r="V5959">
        <v>101100</v>
      </c>
      <c r="W5959">
        <v>0.1</v>
      </c>
    </row>
    <row r="5960" spans="7:23" x14ac:dyDescent="0.35">
      <c r="G5960" t="s">
        <v>44</v>
      </c>
      <c r="H5960">
        <v>20162645</v>
      </c>
      <c r="I5960" t="s">
        <v>10</v>
      </c>
      <c r="J5960">
        <v>52.391931764037899</v>
      </c>
      <c r="K5960">
        <v>4.9492601092859303</v>
      </c>
      <c r="L5960" t="s">
        <v>45</v>
      </c>
      <c r="M5960">
        <v>85</v>
      </c>
      <c r="N5960">
        <v>347</v>
      </c>
      <c r="O5960">
        <v>22</v>
      </c>
      <c r="P5960">
        <v>1.46</v>
      </c>
      <c r="Q5960">
        <v>25</v>
      </c>
      <c r="R5960">
        <v>13526</v>
      </c>
      <c r="S5960">
        <v>2</v>
      </c>
      <c r="T5960" t="s">
        <v>78</v>
      </c>
      <c r="U5960" t="s">
        <v>79</v>
      </c>
      <c r="V5960">
        <v>29495</v>
      </c>
      <c r="W5960">
        <v>0.1</v>
      </c>
    </row>
    <row r="5961" spans="7:23" x14ac:dyDescent="0.35">
      <c r="G5961" t="s">
        <v>44</v>
      </c>
      <c r="H5961">
        <v>20465459</v>
      </c>
      <c r="I5961" t="s">
        <v>22</v>
      </c>
      <c r="J5961">
        <v>52.419531759132497</v>
      </c>
      <c r="K5961">
        <v>4.8723210742746703</v>
      </c>
      <c r="L5961" t="s">
        <v>45</v>
      </c>
      <c r="M5961">
        <v>165</v>
      </c>
      <c r="N5961">
        <v>195</v>
      </c>
      <c r="O5961">
        <v>26</v>
      </c>
      <c r="P5961">
        <v>1.73</v>
      </c>
      <c r="Q5961">
        <v>251</v>
      </c>
      <c r="R5961">
        <v>13755</v>
      </c>
      <c r="S5961">
        <v>2</v>
      </c>
      <c r="T5961" t="s">
        <v>80</v>
      </c>
      <c r="U5961" t="s">
        <v>81</v>
      </c>
      <c r="V5961">
        <v>32175</v>
      </c>
      <c r="W5961">
        <v>0.1</v>
      </c>
    </row>
    <row r="5962" spans="7:23" x14ac:dyDescent="0.35">
      <c r="G5962" t="s">
        <v>44</v>
      </c>
      <c r="H5962">
        <v>20549160</v>
      </c>
      <c r="I5962" t="s">
        <v>22</v>
      </c>
      <c r="J5962">
        <v>52.4187088314875</v>
      </c>
      <c r="K5962">
        <v>4.87190022477869</v>
      </c>
      <c r="L5962" t="s">
        <v>45</v>
      </c>
      <c r="M5962">
        <v>155</v>
      </c>
      <c r="N5962">
        <v>217</v>
      </c>
      <c r="O5962">
        <v>24</v>
      </c>
      <c r="P5962">
        <v>1.59</v>
      </c>
      <c r="Q5962">
        <v>337</v>
      </c>
      <c r="R5962">
        <v>13811</v>
      </c>
      <c r="S5962">
        <v>2</v>
      </c>
      <c r="T5962" t="s">
        <v>80</v>
      </c>
      <c r="U5962" t="s">
        <v>81</v>
      </c>
      <c r="V5962">
        <v>33635</v>
      </c>
      <c r="W5962">
        <v>0.1</v>
      </c>
    </row>
    <row r="5963" spans="7:23" x14ac:dyDescent="0.35">
      <c r="G5963" t="s">
        <v>44</v>
      </c>
      <c r="H5963">
        <v>20604602</v>
      </c>
      <c r="I5963" t="s">
        <v>22</v>
      </c>
      <c r="J5963">
        <v>52.413440320163801</v>
      </c>
      <c r="K5963">
        <v>4.89261320246694</v>
      </c>
      <c r="L5963" t="s">
        <v>45</v>
      </c>
      <c r="M5963">
        <v>95</v>
      </c>
      <c r="N5963">
        <v>355</v>
      </c>
      <c r="O5963">
        <v>16</v>
      </c>
      <c r="P5963">
        <v>1.08</v>
      </c>
      <c r="Q5963">
        <v>1</v>
      </c>
      <c r="R5963">
        <v>13844</v>
      </c>
      <c r="S5963">
        <v>2</v>
      </c>
      <c r="T5963" t="s">
        <v>80</v>
      </c>
      <c r="U5963" t="s">
        <v>81</v>
      </c>
      <c r="V5963">
        <v>33725</v>
      </c>
      <c r="W5963">
        <v>0.1</v>
      </c>
    </row>
    <row r="5964" spans="7:23" x14ac:dyDescent="0.35">
      <c r="G5964" t="s">
        <v>44</v>
      </c>
      <c r="H5964">
        <v>20756989</v>
      </c>
      <c r="I5964" t="s">
        <v>22</v>
      </c>
      <c r="J5964">
        <v>52.4177173432224</v>
      </c>
      <c r="K5964">
        <v>4.8726954702353904</v>
      </c>
      <c r="L5964" t="s">
        <v>45</v>
      </c>
      <c r="M5964">
        <v>155</v>
      </c>
      <c r="N5964">
        <v>232</v>
      </c>
      <c r="O5964">
        <v>36</v>
      </c>
      <c r="P5964">
        <v>2.38</v>
      </c>
      <c r="Q5964">
        <v>329</v>
      </c>
      <c r="R5964">
        <v>13948</v>
      </c>
      <c r="S5964">
        <v>2</v>
      </c>
      <c r="T5964" t="s">
        <v>80</v>
      </c>
      <c r="U5964" t="s">
        <v>81</v>
      </c>
      <c r="V5964">
        <v>35960</v>
      </c>
      <c r="W5964">
        <v>0.1</v>
      </c>
    </row>
    <row r="5965" spans="7:23" x14ac:dyDescent="0.35">
      <c r="G5965" t="s">
        <v>44</v>
      </c>
      <c r="H5965">
        <v>20768427</v>
      </c>
      <c r="I5965" t="s">
        <v>10</v>
      </c>
      <c r="J5965">
        <v>52.3883421639174</v>
      </c>
      <c r="K5965">
        <v>4.9094697281637396</v>
      </c>
      <c r="L5965" t="s">
        <v>45</v>
      </c>
      <c r="M5965">
        <v>95</v>
      </c>
      <c r="N5965">
        <v>364</v>
      </c>
      <c r="O5965">
        <v>11</v>
      </c>
      <c r="P5965">
        <v>0.78</v>
      </c>
      <c r="Q5965">
        <v>43</v>
      </c>
      <c r="R5965">
        <v>13954</v>
      </c>
      <c r="S5965">
        <v>2</v>
      </c>
      <c r="T5965" t="s">
        <v>78</v>
      </c>
      <c r="U5965" t="s">
        <v>79</v>
      </c>
      <c r="V5965">
        <v>34580</v>
      </c>
      <c r="W5965">
        <v>0.1</v>
      </c>
    </row>
    <row r="5966" spans="7:23" x14ac:dyDescent="0.35">
      <c r="G5966" t="s">
        <v>44</v>
      </c>
      <c r="H5966">
        <v>20779886</v>
      </c>
      <c r="I5966" t="s">
        <v>12</v>
      </c>
      <c r="J5966">
        <v>52.339451431350703</v>
      </c>
      <c r="K5966">
        <v>4.9188142761481304</v>
      </c>
      <c r="L5966" t="s">
        <v>45</v>
      </c>
      <c r="M5966">
        <v>120</v>
      </c>
      <c r="N5966">
        <v>334</v>
      </c>
      <c r="O5966">
        <v>12</v>
      </c>
      <c r="P5966">
        <v>0.89</v>
      </c>
      <c r="Q5966">
        <v>12</v>
      </c>
      <c r="R5966">
        <v>13968</v>
      </c>
      <c r="S5966">
        <v>2</v>
      </c>
      <c r="T5966" t="s">
        <v>72</v>
      </c>
      <c r="U5966" t="s">
        <v>73</v>
      </c>
      <c r="V5966">
        <v>40080</v>
      </c>
      <c r="W5966">
        <v>0.1</v>
      </c>
    </row>
    <row r="5967" spans="7:23" x14ac:dyDescent="0.35">
      <c r="G5967" t="s">
        <v>44</v>
      </c>
      <c r="H5967">
        <v>20840176</v>
      </c>
      <c r="I5967" t="s">
        <v>13</v>
      </c>
      <c r="J5967">
        <v>52.3549284630366</v>
      </c>
      <c r="K5967">
        <v>5.0059527577147298</v>
      </c>
      <c r="L5967" t="s">
        <v>45</v>
      </c>
      <c r="M5967">
        <v>447</v>
      </c>
      <c r="N5967">
        <v>291</v>
      </c>
      <c r="O5967">
        <v>11</v>
      </c>
      <c r="P5967">
        <v>0.89</v>
      </c>
      <c r="Q5967">
        <v>79</v>
      </c>
      <c r="R5967">
        <v>14017</v>
      </c>
      <c r="S5967">
        <v>2</v>
      </c>
      <c r="T5967" t="s">
        <v>86</v>
      </c>
      <c r="U5967" t="s">
        <v>87</v>
      </c>
      <c r="V5967">
        <v>130077</v>
      </c>
      <c r="W5967">
        <v>0.1</v>
      </c>
    </row>
    <row r="5968" spans="7:23" x14ac:dyDescent="0.35">
      <c r="G5968" t="s">
        <v>44</v>
      </c>
      <c r="H5968">
        <v>20879805</v>
      </c>
      <c r="I5968" t="s">
        <v>13</v>
      </c>
      <c r="J5968">
        <v>52.355540898467297</v>
      </c>
      <c r="K5968">
        <v>4.9935110806129499</v>
      </c>
      <c r="L5968" t="s">
        <v>45</v>
      </c>
      <c r="M5968">
        <v>250</v>
      </c>
      <c r="N5968">
        <v>262</v>
      </c>
      <c r="O5968">
        <v>4</v>
      </c>
      <c r="P5968">
        <v>0.28999999999999998</v>
      </c>
      <c r="Q5968">
        <v>3</v>
      </c>
      <c r="R5968">
        <v>14049</v>
      </c>
      <c r="S5968">
        <v>2</v>
      </c>
      <c r="T5968" t="s">
        <v>86</v>
      </c>
      <c r="U5968" t="s">
        <v>87</v>
      </c>
      <c r="V5968">
        <v>65500</v>
      </c>
      <c r="W5968">
        <v>0.1</v>
      </c>
    </row>
    <row r="5969" spans="7:23" x14ac:dyDescent="0.35">
      <c r="G5969" t="s">
        <v>44</v>
      </c>
      <c r="H5969">
        <v>20910012</v>
      </c>
      <c r="I5969" t="s">
        <v>23</v>
      </c>
      <c r="J5969">
        <v>52.4054577632904</v>
      </c>
      <c r="K5969">
        <v>4.9308492354917499</v>
      </c>
      <c r="L5969" t="s">
        <v>45</v>
      </c>
      <c r="M5969">
        <v>128</v>
      </c>
      <c r="N5969">
        <v>362</v>
      </c>
      <c r="O5969">
        <v>4</v>
      </c>
      <c r="P5969">
        <v>0.27</v>
      </c>
      <c r="Q5969">
        <v>62</v>
      </c>
      <c r="R5969">
        <v>14072</v>
      </c>
      <c r="S5969">
        <v>2</v>
      </c>
      <c r="T5969" t="s">
        <v>76</v>
      </c>
      <c r="U5969" t="s">
        <v>77</v>
      </c>
      <c r="V5969">
        <v>46336</v>
      </c>
      <c r="W5969">
        <v>0.1</v>
      </c>
    </row>
    <row r="5970" spans="7:23" x14ac:dyDescent="0.35">
      <c r="G5970" t="s">
        <v>44</v>
      </c>
      <c r="H5970">
        <v>20940149</v>
      </c>
      <c r="I5970" t="s">
        <v>10</v>
      </c>
      <c r="J5970">
        <v>52.397052090887399</v>
      </c>
      <c r="K5970">
        <v>4.9169318792704404</v>
      </c>
      <c r="L5970" t="s">
        <v>45</v>
      </c>
      <c r="M5970">
        <v>130</v>
      </c>
      <c r="N5970">
        <v>348</v>
      </c>
      <c r="O5970">
        <v>5</v>
      </c>
      <c r="P5970">
        <v>0.34</v>
      </c>
      <c r="Q5970">
        <v>19</v>
      </c>
      <c r="R5970">
        <v>14096</v>
      </c>
      <c r="S5970">
        <v>2</v>
      </c>
      <c r="T5970" t="s">
        <v>78</v>
      </c>
      <c r="U5970" t="s">
        <v>79</v>
      </c>
      <c r="V5970">
        <v>45240</v>
      </c>
      <c r="W5970">
        <v>0.1</v>
      </c>
    </row>
    <row r="5971" spans="7:23" x14ac:dyDescent="0.35">
      <c r="G5971" t="s">
        <v>44</v>
      </c>
      <c r="H5971">
        <v>20958748</v>
      </c>
      <c r="I5971" t="s">
        <v>13</v>
      </c>
      <c r="J5971">
        <v>52.358779409809898</v>
      </c>
      <c r="K5971">
        <v>4.99102643594233</v>
      </c>
      <c r="L5971" t="s">
        <v>45</v>
      </c>
      <c r="M5971">
        <v>120</v>
      </c>
      <c r="N5971">
        <v>357</v>
      </c>
      <c r="O5971">
        <v>5</v>
      </c>
      <c r="P5971">
        <v>0.37</v>
      </c>
      <c r="Q5971">
        <v>1</v>
      </c>
      <c r="R5971">
        <v>14115</v>
      </c>
      <c r="S5971">
        <v>2</v>
      </c>
      <c r="T5971" t="s">
        <v>86</v>
      </c>
      <c r="U5971" t="s">
        <v>87</v>
      </c>
      <c r="V5971">
        <v>42840</v>
      </c>
      <c r="W5971">
        <v>0.1</v>
      </c>
    </row>
    <row r="5972" spans="7:23" x14ac:dyDescent="0.35">
      <c r="G5972" t="s">
        <v>44</v>
      </c>
      <c r="H5972">
        <v>21002581</v>
      </c>
      <c r="I5972" t="s">
        <v>22</v>
      </c>
      <c r="J5972">
        <v>52.4192060699921</v>
      </c>
      <c r="K5972">
        <v>4.87236862970129</v>
      </c>
      <c r="L5972" t="s">
        <v>45</v>
      </c>
      <c r="M5972">
        <v>155</v>
      </c>
      <c r="N5972">
        <v>212</v>
      </c>
      <c r="O5972">
        <v>25</v>
      </c>
      <c r="P5972">
        <v>1.86</v>
      </c>
      <c r="Q5972">
        <v>335</v>
      </c>
      <c r="R5972">
        <v>14154</v>
      </c>
      <c r="S5972">
        <v>2</v>
      </c>
      <c r="T5972" t="s">
        <v>80</v>
      </c>
      <c r="U5972" t="s">
        <v>81</v>
      </c>
      <c r="V5972">
        <v>32860</v>
      </c>
      <c r="W5972">
        <v>0.1</v>
      </c>
    </row>
    <row r="5973" spans="7:23" x14ac:dyDescent="0.35">
      <c r="G5973" t="s">
        <v>44</v>
      </c>
      <c r="H5973">
        <v>21005123</v>
      </c>
      <c r="I5973" t="s">
        <v>10</v>
      </c>
      <c r="J5973">
        <v>52.3852658244951</v>
      </c>
      <c r="K5973">
        <v>4.9071556388277804</v>
      </c>
      <c r="L5973" t="s">
        <v>45</v>
      </c>
      <c r="M5973">
        <v>450</v>
      </c>
      <c r="N5973">
        <v>257</v>
      </c>
      <c r="O5973">
        <v>2</v>
      </c>
      <c r="P5973">
        <v>0.17</v>
      </c>
      <c r="Q5973">
        <v>133</v>
      </c>
      <c r="R5973">
        <v>14158</v>
      </c>
      <c r="S5973">
        <v>2</v>
      </c>
      <c r="T5973" t="s">
        <v>78</v>
      </c>
      <c r="U5973" t="s">
        <v>79</v>
      </c>
      <c r="V5973">
        <v>115650</v>
      </c>
      <c r="W5973">
        <v>0.1</v>
      </c>
    </row>
    <row r="5974" spans="7:23" x14ac:dyDescent="0.35">
      <c r="G5974" t="s">
        <v>44</v>
      </c>
      <c r="H5974">
        <v>21052379</v>
      </c>
      <c r="I5974" t="s">
        <v>10</v>
      </c>
      <c r="J5974">
        <v>52.398379567529197</v>
      </c>
      <c r="K5974">
        <v>4.9037475016563796</v>
      </c>
      <c r="L5974" t="s">
        <v>45</v>
      </c>
      <c r="M5974">
        <v>99</v>
      </c>
      <c r="N5974">
        <v>328</v>
      </c>
      <c r="O5974">
        <v>8</v>
      </c>
      <c r="P5974">
        <v>0.65</v>
      </c>
      <c r="Q5974">
        <v>7</v>
      </c>
      <c r="R5974">
        <v>14197</v>
      </c>
      <c r="S5974">
        <v>2</v>
      </c>
      <c r="T5974" t="s">
        <v>78</v>
      </c>
      <c r="U5974" t="s">
        <v>79</v>
      </c>
      <c r="V5974">
        <v>32472</v>
      </c>
      <c r="W5974">
        <v>0.1</v>
      </c>
    </row>
    <row r="5975" spans="7:23" x14ac:dyDescent="0.35">
      <c r="G5975" t="s">
        <v>44</v>
      </c>
      <c r="H5975">
        <v>21116197</v>
      </c>
      <c r="I5975" t="s">
        <v>10</v>
      </c>
      <c r="J5975">
        <v>52.392479200913897</v>
      </c>
      <c r="K5975">
        <v>4.9094145506892604</v>
      </c>
      <c r="L5975" t="s">
        <v>45</v>
      </c>
      <c r="M5975">
        <v>394</v>
      </c>
      <c r="N5975">
        <v>27</v>
      </c>
      <c r="O5975">
        <v>7</v>
      </c>
      <c r="P5975">
        <v>0.5</v>
      </c>
      <c r="Q5975">
        <v>357</v>
      </c>
      <c r="R5975">
        <v>14247</v>
      </c>
      <c r="S5975">
        <v>2</v>
      </c>
      <c r="T5975" t="s">
        <v>78</v>
      </c>
      <c r="U5975" t="s">
        <v>79</v>
      </c>
      <c r="V5975">
        <v>10638</v>
      </c>
      <c r="W5975">
        <v>0.1</v>
      </c>
    </row>
    <row r="5976" spans="7:23" x14ac:dyDescent="0.35">
      <c r="G5976" t="s">
        <v>44</v>
      </c>
      <c r="H5976">
        <v>21239241</v>
      </c>
      <c r="I5976" t="s">
        <v>20</v>
      </c>
      <c r="J5976">
        <v>52.364142610241302</v>
      </c>
      <c r="K5976">
        <v>4.8371982094402499</v>
      </c>
      <c r="L5976" t="s">
        <v>45</v>
      </c>
      <c r="M5976">
        <v>250</v>
      </c>
      <c r="N5976">
        <v>356</v>
      </c>
      <c r="O5976">
        <v>8</v>
      </c>
      <c r="P5976">
        <v>0.59</v>
      </c>
      <c r="Q5976">
        <v>7</v>
      </c>
      <c r="R5976">
        <v>14335</v>
      </c>
      <c r="S5976">
        <v>2</v>
      </c>
      <c r="T5976" t="s">
        <v>70</v>
      </c>
      <c r="U5976" t="s">
        <v>71</v>
      </c>
      <c r="V5976">
        <v>89000</v>
      </c>
      <c r="W5976">
        <v>0.1</v>
      </c>
    </row>
    <row r="5977" spans="7:23" x14ac:dyDescent="0.35">
      <c r="G5977" t="s">
        <v>44</v>
      </c>
      <c r="H5977">
        <v>21353774</v>
      </c>
      <c r="I5977" t="s">
        <v>22</v>
      </c>
      <c r="J5977">
        <v>52.417526926024301</v>
      </c>
      <c r="K5977">
        <v>4.8722086804930704</v>
      </c>
      <c r="L5977" t="s">
        <v>45</v>
      </c>
      <c r="M5977">
        <v>155</v>
      </c>
      <c r="N5977">
        <v>192</v>
      </c>
      <c r="O5977">
        <v>31</v>
      </c>
      <c r="P5977">
        <v>2.2599999999999998</v>
      </c>
      <c r="Q5977">
        <v>352</v>
      </c>
      <c r="R5977">
        <v>14425</v>
      </c>
      <c r="S5977">
        <v>2</v>
      </c>
      <c r="T5977" t="s">
        <v>80</v>
      </c>
      <c r="U5977" t="s">
        <v>81</v>
      </c>
      <c r="V5977">
        <v>29760</v>
      </c>
      <c r="W5977">
        <v>0.1</v>
      </c>
    </row>
    <row r="5978" spans="7:23" x14ac:dyDescent="0.35">
      <c r="G5978" t="s">
        <v>44</v>
      </c>
      <c r="H5978">
        <v>21386753</v>
      </c>
      <c r="I5978" t="s">
        <v>20</v>
      </c>
      <c r="J5978">
        <v>52.354709311457199</v>
      </c>
      <c r="K5978">
        <v>4.84318983640207</v>
      </c>
      <c r="L5978" t="s">
        <v>45</v>
      </c>
      <c r="M5978">
        <v>85</v>
      </c>
      <c r="N5978">
        <v>182</v>
      </c>
      <c r="O5978">
        <v>65</v>
      </c>
      <c r="P5978">
        <v>4.91</v>
      </c>
      <c r="Q5978">
        <v>110</v>
      </c>
      <c r="R5978">
        <v>14465</v>
      </c>
      <c r="S5978">
        <v>2</v>
      </c>
      <c r="T5978" t="s">
        <v>70</v>
      </c>
      <c r="U5978" t="s">
        <v>71</v>
      </c>
      <c r="V5978">
        <v>15470</v>
      </c>
      <c r="W5978">
        <v>0.1</v>
      </c>
    </row>
    <row r="5979" spans="7:23" x14ac:dyDescent="0.35">
      <c r="G5979" t="s">
        <v>44</v>
      </c>
      <c r="H5979">
        <v>21406847</v>
      </c>
      <c r="I5979" t="s">
        <v>10</v>
      </c>
      <c r="J5979">
        <v>52.394107289049302</v>
      </c>
      <c r="K5979">
        <v>4.9100571824606103</v>
      </c>
      <c r="L5979" t="s">
        <v>45</v>
      </c>
      <c r="M5979">
        <v>275</v>
      </c>
      <c r="N5979">
        <v>43</v>
      </c>
      <c r="O5979">
        <v>2</v>
      </c>
      <c r="P5979">
        <v>0.23</v>
      </c>
      <c r="Q5979">
        <v>318</v>
      </c>
      <c r="R5979">
        <v>14483</v>
      </c>
      <c r="S5979">
        <v>2</v>
      </c>
      <c r="T5979" t="s">
        <v>78</v>
      </c>
      <c r="U5979" t="s">
        <v>79</v>
      </c>
      <c r="V5979">
        <v>11825</v>
      </c>
      <c r="W5979">
        <v>0.1</v>
      </c>
    </row>
    <row r="5980" spans="7:23" x14ac:dyDescent="0.35">
      <c r="G5980" t="s">
        <v>44</v>
      </c>
      <c r="H5980">
        <v>21467989</v>
      </c>
      <c r="I5980" t="s">
        <v>10</v>
      </c>
      <c r="J5980">
        <v>52.393942150651903</v>
      </c>
      <c r="K5980">
        <v>4.9096137161677103</v>
      </c>
      <c r="L5980" t="s">
        <v>45</v>
      </c>
      <c r="M5980">
        <v>348</v>
      </c>
      <c r="N5980">
        <v>69</v>
      </c>
      <c r="O5980">
        <v>5</v>
      </c>
      <c r="P5980">
        <v>0.56999999999999995</v>
      </c>
      <c r="Q5980">
        <v>299</v>
      </c>
      <c r="R5980">
        <v>14518</v>
      </c>
      <c r="S5980">
        <v>2</v>
      </c>
      <c r="T5980" t="s">
        <v>78</v>
      </c>
      <c r="U5980" t="s">
        <v>79</v>
      </c>
      <c r="V5980">
        <v>24012</v>
      </c>
      <c r="W5980">
        <v>0.1</v>
      </c>
    </row>
    <row r="5981" spans="7:23" x14ac:dyDescent="0.35">
      <c r="G5981" t="s">
        <v>44</v>
      </c>
      <c r="H5981">
        <v>21468398</v>
      </c>
      <c r="I5981" t="s">
        <v>10</v>
      </c>
      <c r="J5981">
        <v>52.394218341780899</v>
      </c>
      <c r="K5981">
        <v>4.9110100702228303</v>
      </c>
      <c r="L5981" t="s">
        <v>45</v>
      </c>
      <c r="M5981">
        <v>275</v>
      </c>
      <c r="N5981">
        <v>29</v>
      </c>
      <c r="O5981">
        <v>0</v>
      </c>
      <c r="Q5981">
        <v>331</v>
      </c>
      <c r="R5981">
        <v>14519</v>
      </c>
      <c r="S5981">
        <v>2</v>
      </c>
      <c r="T5981" t="s">
        <v>78</v>
      </c>
      <c r="U5981" t="s">
        <v>79</v>
      </c>
      <c r="V5981">
        <v>7975</v>
      </c>
      <c r="W5981">
        <v>0.1</v>
      </c>
    </row>
    <row r="5982" spans="7:23" x14ac:dyDescent="0.35">
      <c r="G5982" t="s">
        <v>44</v>
      </c>
      <c r="H5982">
        <v>21468760</v>
      </c>
      <c r="I5982" t="s">
        <v>10</v>
      </c>
      <c r="J5982">
        <v>52.393244283337303</v>
      </c>
      <c r="K5982">
        <v>4.9108033805348201</v>
      </c>
      <c r="L5982" t="s">
        <v>45</v>
      </c>
      <c r="M5982">
        <v>199</v>
      </c>
      <c r="N5982">
        <v>56</v>
      </c>
      <c r="O5982">
        <v>7</v>
      </c>
      <c r="P5982">
        <v>0.71</v>
      </c>
      <c r="Q5982">
        <v>328</v>
      </c>
      <c r="R5982">
        <v>14520</v>
      </c>
      <c r="S5982">
        <v>2</v>
      </c>
      <c r="T5982" t="s">
        <v>78</v>
      </c>
      <c r="U5982" t="s">
        <v>79</v>
      </c>
      <c r="V5982">
        <v>11144</v>
      </c>
      <c r="W5982">
        <v>0.1</v>
      </c>
    </row>
    <row r="5983" spans="7:23" x14ac:dyDescent="0.35">
      <c r="G5983" t="s">
        <v>44</v>
      </c>
      <c r="H5983">
        <v>21546628</v>
      </c>
      <c r="I5983" t="s">
        <v>10</v>
      </c>
      <c r="J5983">
        <v>52.384528932081501</v>
      </c>
      <c r="K5983">
        <v>4.9072312232638602</v>
      </c>
      <c r="L5983" t="s">
        <v>45</v>
      </c>
      <c r="M5983">
        <v>450</v>
      </c>
      <c r="N5983">
        <v>334</v>
      </c>
      <c r="O5983">
        <v>13</v>
      </c>
      <c r="P5983">
        <v>1.03</v>
      </c>
      <c r="Q5983">
        <v>19</v>
      </c>
      <c r="R5983">
        <v>14579</v>
      </c>
      <c r="S5983">
        <v>2</v>
      </c>
      <c r="T5983" t="s">
        <v>78</v>
      </c>
      <c r="U5983" t="s">
        <v>79</v>
      </c>
      <c r="V5983">
        <v>150300</v>
      </c>
      <c r="W5983">
        <v>0.1</v>
      </c>
    </row>
    <row r="5984" spans="7:23" x14ac:dyDescent="0.35">
      <c r="G5984" t="s">
        <v>44</v>
      </c>
      <c r="H5984">
        <v>21556688</v>
      </c>
      <c r="I5984" t="s">
        <v>10</v>
      </c>
      <c r="J5984">
        <v>52.383589929335201</v>
      </c>
      <c r="K5984">
        <v>4.90801272297493</v>
      </c>
      <c r="L5984" t="s">
        <v>45</v>
      </c>
      <c r="M5984">
        <v>300</v>
      </c>
      <c r="N5984">
        <v>344</v>
      </c>
      <c r="O5984">
        <v>4</v>
      </c>
      <c r="P5984">
        <v>0.35</v>
      </c>
      <c r="Q5984">
        <v>8</v>
      </c>
      <c r="R5984">
        <v>14595</v>
      </c>
      <c r="S5984">
        <v>2</v>
      </c>
      <c r="T5984" t="s">
        <v>78</v>
      </c>
      <c r="U5984" t="s">
        <v>79</v>
      </c>
      <c r="V5984">
        <v>103200</v>
      </c>
      <c r="W5984">
        <v>0.1</v>
      </c>
    </row>
    <row r="5985" spans="7:23" x14ac:dyDescent="0.35">
      <c r="G5985" t="s">
        <v>44</v>
      </c>
      <c r="H5985">
        <v>21628115</v>
      </c>
      <c r="I5985" t="s">
        <v>10</v>
      </c>
      <c r="J5985">
        <v>52.389079781289702</v>
      </c>
      <c r="K5985">
        <v>4.9162396662305801</v>
      </c>
      <c r="L5985" t="s">
        <v>45</v>
      </c>
      <c r="M5985">
        <v>200</v>
      </c>
      <c r="N5985">
        <v>354</v>
      </c>
      <c r="O5985">
        <v>4</v>
      </c>
      <c r="P5985">
        <v>0.31</v>
      </c>
      <c r="Q5985">
        <v>16</v>
      </c>
      <c r="R5985">
        <v>14666</v>
      </c>
      <c r="S5985">
        <v>2</v>
      </c>
      <c r="T5985" t="s">
        <v>78</v>
      </c>
      <c r="U5985" t="s">
        <v>79</v>
      </c>
      <c r="V5985">
        <v>70800</v>
      </c>
      <c r="W5985">
        <v>0.1</v>
      </c>
    </row>
    <row r="5986" spans="7:23" x14ac:dyDescent="0.35">
      <c r="G5986" t="s">
        <v>44</v>
      </c>
      <c r="H5986">
        <v>21826276</v>
      </c>
      <c r="I5986" t="s">
        <v>10</v>
      </c>
      <c r="J5986">
        <v>52.390799424512501</v>
      </c>
      <c r="K5986">
        <v>4.94240212293046</v>
      </c>
      <c r="L5986" t="s">
        <v>45</v>
      </c>
      <c r="M5986">
        <v>159</v>
      </c>
      <c r="N5986">
        <v>282</v>
      </c>
      <c r="O5986">
        <v>14</v>
      </c>
      <c r="P5986">
        <v>1.22</v>
      </c>
      <c r="Q5986">
        <v>81</v>
      </c>
      <c r="R5986">
        <v>14848</v>
      </c>
      <c r="S5986">
        <v>2</v>
      </c>
      <c r="T5986" t="s">
        <v>78</v>
      </c>
      <c r="U5986" t="s">
        <v>79</v>
      </c>
      <c r="V5986">
        <v>44838</v>
      </c>
      <c r="W5986">
        <v>0.1</v>
      </c>
    </row>
    <row r="5987" spans="7:23" x14ac:dyDescent="0.35">
      <c r="G5987" t="s">
        <v>44</v>
      </c>
      <c r="H5987">
        <v>21876528</v>
      </c>
      <c r="I5987" t="s">
        <v>10</v>
      </c>
      <c r="J5987">
        <v>52.397410073575799</v>
      </c>
      <c r="K5987">
        <v>4.9148387453978204</v>
      </c>
      <c r="L5987" t="s">
        <v>45</v>
      </c>
      <c r="M5987">
        <v>120</v>
      </c>
      <c r="N5987">
        <v>345</v>
      </c>
      <c r="O5987">
        <v>5</v>
      </c>
      <c r="P5987">
        <v>0.44</v>
      </c>
      <c r="Q5987">
        <v>3</v>
      </c>
      <c r="R5987">
        <v>14886</v>
      </c>
      <c r="S5987">
        <v>2</v>
      </c>
      <c r="T5987" t="s">
        <v>78</v>
      </c>
      <c r="U5987" t="s">
        <v>79</v>
      </c>
      <c r="V5987">
        <v>41400</v>
      </c>
      <c r="W5987">
        <v>0.1</v>
      </c>
    </row>
    <row r="5988" spans="7:23" x14ac:dyDescent="0.35">
      <c r="G5988" t="s">
        <v>44</v>
      </c>
      <c r="H5988">
        <v>21963346</v>
      </c>
      <c r="I5988" t="s">
        <v>10</v>
      </c>
      <c r="J5988">
        <v>52.392764226103097</v>
      </c>
      <c r="K5988">
        <v>4.9302508332527397</v>
      </c>
      <c r="L5988" t="s">
        <v>45</v>
      </c>
      <c r="M5988">
        <v>125</v>
      </c>
      <c r="N5988">
        <v>206</v>
      </c>
      <c r="O5988">
        <v>6</v>
      </c>
      <c r="P5988">
        <v>0.84</v>
      </c>
      <c r="Q5988">
        <v>2</v>
      </c>
      <c r="R5988">
        <v>14965</v>
      </c>
      <c r="S5988">
        <v>2</v>
      </c>
      <c r="T5988" t="s">
        <v>78</v>
      </c>
      <c r="U5988" t="s">
        <v>79</v>
      </c>
      <c r="V5988">
        <v>25750</v>
      </c>
      <c r="W5988">
        <v>0.1</v>
      </c>
    </row>
    <row r="5989" spans="7:23" x14ac:dyDescent="0.35">
      <c r="G5989" t="s">
        <v>44</v>
      </c>
      <c r="H5989">
        <v>21970117</v>
      </c>
      <c r="I5989" t="s">
        <v>10</v>
      </c>
      <c r="J5989">
        <v>52.387489619806303</v>
      </c>
      <c r="K5989">
        <v>4.9211577420429498</v>
      </c>
      <c r="L5989" t="s">
        <v>45</v>
      </c>
      <c r="M5989">
        <v>210</v>
      </c>
      <c r="N5989">
        <v>305</v>
      </c>
      <c r="O5989">
        <v>5</v>
      </c>
      <c r="P5989">
        <v>0.5</v>
      </c>
      <c r="Q5989">
        <v>13</v>
      </c>
      <c r="R5989">
        <v>14971</v>
      </c>
      <c r="S5989">
        <v>2</v>
      </c>
      <c r="T5989" t="s">
        <v>78</v>
      </c>
      <c r="U5989" t="s">
        <v>79</v>
      </c>
      <c r="V5989">
        <v>64050</v>
      </c>
      <c r="W5989">
        <v>0.1</v>
      </c>
    </row>
    <row r="5990" spans="7:23" x14ac:dyDescent="0.35">
      <c r="G5990" t="s">
        <v>44</v>
      </c>
      <c r="H5990">
        <v>21976287</v>
      </c>
      <c r="I5990" t="s">
        <v>20</v>
      </c>
      <c r="J5990">
        <v>52.359988466316302</v>
      </c>
      <c r="K5990">
        <v>4.8434940522173502</v>
      </c>
      <c r="L5990" t="s">
        <v>45</v>
      </c>
      <c r="M5990">
        <v>115</v>
      </c>
      <c r="N5990">
        <v>299</v>
      </c>
      <c r="O5990">
        <v>25</v>
      </c>
      <c r="P5990">
        <v>2.29</v>
      </c>
      <c r="Q5990">
        <v>311</v>
      </c>
      <c r="R5990">
        <v>14979</v>
      </c>
      <c r="S5990">
        <v>2</v>
      </c>
      <c r="T5990" t="s">
        <v>70</v>
      </c>
      <c r="U5990" t="s">
        <v>71</v>
      </c>
      <c r="V5990">
        <v>34385</v>
      </c>
      <c r="W5990">
        <v>0.1</v>
      </c>
    </row>
    <row r="5991" spans="7:23" x14ac:dyDescent="0.35">
      <c r="G5991" t="s">
        <v>44</v>
      </c>
      <c r="H5991">
        <v>415619</v>
      </c>
      <c r="I5991" t="s">
        <v>18</v>
      </c>
      <c r="J5991">
        <v>52.3695817143686</v>
      </c>
      <c r="K5991">
        <v>4.9351609785668202</v>
      </c>
      <c r="L5991" t="s">
        <v>45</v>
      </c>
      <c r="M5991">
        <v>145</v>
      </c>
      <c r="N5991">
        <v>62</v>
      </c>
      <c r="O5991">
        <v>57</v>
      </c>
      <c r="P5991">
        <v>0.72</v>
      </c>
      <c r="Q5991">
        <v>247</v>
      </c>
      <c r="R5991">
        <v>220</v>
      </c>
      <c r="S5991">
        <v>2</v>
      </c>
      <c r="T5991" t="s">
        <v>66</v>
      </c>
      <c r="U5991" t="s">
        <v>67</v>
      </c>
      <c r="V5991">
        <v>8990</v>
      </c>
      <c r="W5991">
        <v>0.1</v>
      </c>
    </row>
    <row r="5992" spans="7:23" x14ac:dyDescent="0.35">
      <c r="G5992" t="s">
        <v>44</v>
      </c>
      <c r="H5992">
        <v>779225</v>
      </c>
      <c r="I5992" t="s">
        <v>18</v>
      </c>
      <c r="J5992">
        <v>52.369062351683702</v>
      </c>
      <c r="K5992">
        <v>4.9520693534799998</v>
      </c>
      <c r="L5992" t="s">
        <v>45</v>
      </c>
      <c r="M5992">
        <v>350</v>
      </c>
      <c r="N5992">
        <v>357</v>
      </c>
      <c r="O5992">
        <v>143</v>
      </c>
      <c r="P5992">
        <v>1.94</v>
      </c>
      <c r="Q5992">
        <v>3</v>
      </c>
      <c r="R5992">
        <v>538</v>
      </c>
      <c r="S5992">
        <v>2</v>
      </c>
      <c r="T5992" t="s">
        <v>66</v>
      </c>
      <c r="U5992" t="s">
        <v>67</v>
      </c>
      <c r="V5992">
        <v>124950</v>
      </c>
      <c r="W5992">
        <v>0.1</v>
      </c>
    </row>
    <row r="5993" spans="7:23" x14ac:dyDescent="0.35">
      <c r="G5993" t="s">
        <v>44</v>
      </c>
      <c r="H5993">
        <v>862597</v>
      </c>
      <c r="I5993" t="s">
        <v>18</v>
      </c>
      <c r="J5993">
        <v>52.364303396096403</v>
      </c>
      <c r="K5993">
        <v>4.9404940858770301</v>
      </c>
      <c r="L5993" t="s">
        <v>45</v>
      </c>
      <c r="M5993">
        <v>120</v>
      </c>
      <c r="N5993">
        <v>305</v>
      </c>
      <c r="O5993">
        <v>137</v>
      </c>
      <c r="P5993">
        <v>2.02</v>
      </c>
      <c r="Q5993">
        <v>338</v>
      </c>
      <c r="R5993">
        <v>625</v>
      </c>
      <c r="S5993">
        <v>2</v>
      </c>
      <c r="T5993" t="s">
        <v>66</v>
      </c>
      <c r="U5993" t="s">
        <v>67</v>
      </c>
      <c r="V5993">
        <v>36600</v>
      </c>
      <c r="W5993">
        <v>0.1</v>
      </c>
    </row>
    <row r="5994" spans="7:23" x14ac:dyDescent="0.35">
      <c r="G5994" t="s">
        <v>44</v>
      </c>
      <c r="H5994">
        <v>1229823</v>
      </c>
      <c r="I5994" t="s">
        <v>18</v>
      </c>
      <c r="J5994">
        <v>52.374923125696398</v>
      </c>
      <c r="K5994">
        <v>4.9435399495548804</v>
      </c>
      <c r="L5994" t="s">
        <v>45</v>
      </c>
      <c r="M5994">
        <v>135</v>
      </c>
      <c r="N5994">
        <v>301</v>
      </c>
      <c r="O5994">
        <v>20</v>
      </c>
      <c r="P5994">
        <v>0.34</v>
      </c>
      <c r="Q5994">
        <v>96</v>
      </c>
      <c r="R5994">
        <v>901</v>
      </c>
      <c r="S5994">
        <v>2</v>
      </c>
      <c r="T5994" t="s">
        <v>66</v>
      </c>
      <c r="U5994" t="s">
        <v>67</v>
      </c>
      <c r="V5994">
        <v>40635</v>
      </c>
      <c r="W5994">
        <v>0.1</v>
      </c>
    </row>
    <row r="5995" spans="7:23" x14ac:dyDescent="0.35">
      <c r="G5995" t="s">
        <v>44</v>
      </c>
      <c r="H5995">
        <v>1353295</v>
      </c>
      <c r="I5995" t="s">
        <v>18</v>
      </c>
      <c r="J5995">
        <v>52.365095337195697</v>
      </c>
      <c r="K5995">
        <v>4.9320828220732702</v>
      </c>
      <c r="L5995" t="s">
        <v>45</v>
      </c>
      <c r="M5995">
        <v>99</v>
      </c>
      <c r="N5995">
        <v>150</v>
      </c>
      <c r="O5995">
        <v>33</v>
      </c>
      <c r="P5995">
        <v>1.01</v>
      </c>
      <c r="Q5995">
        <v>176</v>
      </c>
      <c r="R5995">
        <v>998</v>
      </c>
      <c r="S5995">
        <v>2</v>
      </c>
      <c r="T5995" t="s">
        <v>66</v>
      </c>
      <c r="U5995" t="s">
        <v>67</v>
      </c>
      <c r="V5995">
        <v>14850</v>
      </c>
      <c r="W5995">
        <v>0.1</v>
      </c>
    </row>
    <row r="5996" spans="7:23" x14ac:dyDescent="0.35">
      <c r="G5996" t="s">
        <v>44</v>
      </c>
      <c r="H5996">
        <v>1410121</v>
      </c>
      <c r="I5996" t="s">
        <v>18</v>
      </c>
      <c r="J5996">
        <v>52.362218068832597</v>
      </c>
      <c r="K5996">
        <v>4.9325842211364996</v>
      </c>
      <c r="L5996" t="s">
        <v>45</v>
      </c>
      <c r="M5996">
        <v>95</v>
      </c>
      <c r="N5996">
        <v>32</v>
      </c>
      <c r="O5996">
        <v>46</v>
      </c>
      <c r="P5996">
        <v>0.71</v>
      </c>
      <c r="Q5996">
        <v>10</v>
      </c>
      <c r="R5996">
        <v>1055</v>
      </c>
      <c r="S5996">
        <v>2</v>
      </c>
      <c r="T5996" t="s">
        <v>66</v>
      </c>
      <c r="U5996" t="s">
        <v>67</v>
      </c>
      <c r="V5996">
        <v>3040</v>
      </c>
      <c r="W5996">
        <v>0.1</v>
      </c>
    </row>
    <row r="5997" spans="7:23" x14ac:dyDescent="0.35">
      <c r="G5997" t="s">
        <v>44</v>
      </c>
      <c r="H5997">
        <v>1791234</v>
      </c>
      <c r="I5997" t="s">
        <v>18</v>
      </c>
      <c r="J5997">
        <v>52.359935069544598</v>
      </c>
      <c r="K5997">
        <v>4.9360280973880499</v>
      </c>
      <c r="L5997" t="s">
        <v>45</v>
      </c>
      <c r="M5997">
        <v>150</v>
      </c>
      <c r="N5997">
        <v>359</v>
      </c>
      <c r="O5997">
        <v>67</v>
      </c>
      <c r="P5997">
        <v>1.1200000000000001</v>
      </c>
      <c r="Q5997">
        <v>13</v>
      </c>
      <c r="R5997">
        <v>1269</v>
      </c>
      <c r="S5997">
        <v>2</v>
      </c>
      <c r="T5997" t="s">
        <v>66</v>
      </c>
      <c r="U5997" t="s">
        <v>67</v>
      </c>
      <c r="V5997">
        <v>53850</v>
      </c>
      <c r="W5997">
        <v>0.1</v>
      </c>
    </row>
    <row r="5998" spans="7:23" x14ac:dyDescent="0.35">
      <c r="G5998" t="s">
        <v>44</v>
      </c>
      <c r="H5998">
        <v>1938510</v>
      </c>
      <c r="I5998" t="s">
        <v>18</v>
      </c>
      <c r="J5998">
        <v>52.362741892778303</v>
      </c>
      <c r="K5998">
        <v>4.9413482841445902</v>
      </c>
      <c r="L5998" t="s">
        <v>45</v>
      </c>
      <c r="M5998">
        <v>330</v>
      </c>
      <c r="N5998">
        <v>33</v>
      </c>
      <c r="O5998">
        <v>77</v>
      </c>
      <c r="P5998">
        <v>1.37</v>
      </c>
      <c r="Q5998">
        <v>228</v>
      </c>
      <c r="R5998">
        <v>1359</v>
      </c>
      <c r="S5998">
        <v>2</v>
      </c>
      <c r="T5998" t="s">
        <v>66</v>
      </c>
      <c r="U5998" t="s">
        <v>67</v>
      </c>
      <c r="V5998">
        <v>10890</v>
      </c>
      <c r="W5998">
        <v>0.1</v>
      </c>
    </row>
    <row r="5999" spans="7:23" x14ac:dyDescent="0.35">
      <c r="G5999" t="s">
        <v>44</v>
      </c>
      <c r="H5999">
        <v>2026455</v>
      </c>
      <c r="I5999" t="s">
        <v>18</v>
      </c>
      <c r="J5999">
        <v>52.376830558772198</v>
      </c>
      <c r="K5999">
        <v>4.9352628773049503</v>
      </c>
      <c r="L5999" t="s">
        <v>45</v>
      </c>
      <c r="M5999">
        <v>600</v>
      </c>
      <c r="N5999">
        <v>283</v>
      </c>
      <c r="O5999">
        <v>51</v>
      </c>
      <c r="P5999">
        <v>0.9</v>
      </c>
      <c r="Q5999">
        <v>77</v>
      </c>
      <c r="R5999">
        <v>1421</v>
      </c>
      <c r="S5999">
        <v>2</v>
      </c>
      <c r="T5999" t="s">
        <v>66</v>
      </c>
      <c r="U5999" t="s">
        <v>67</v>
      </c>
      <c r="V5999">
        <v>169800</v>
      </c>
      <c r="W5999">
        <v>0.1</v>
      </c>
    </row>
    <row r="6000" spans="7:23" x14ac:dyDescent="0.35">
      <c r="G6000" t="s">
        <v>44</v>
      </c>
      <c r="H6000">
        <v>2162033</v>
      </c>
      <c r="I6000" t="s">
        <v>18</v>
      </c>
      <c r="J6000">
        <v>52.362916059977003</v>
      </c>
      <c r="K6000">
        <v>4.9352786104551498</v>
      </c>
      <c r="L6000" t="s">
        <v>45</v>
      </c>
      <c r="M6000">
        <v>109</v>
      </c>
      <c r="N6000">
        <v>359</v>
      </c>
      <c r="O6000">
        <v>84</v>
      </c>
      <c r="P6000">
        <v>1.44</v>
      </c>
      <c r="Q6000">
        <v>1</v>
      </c>
      <c r="R6000">
        <v>1498</v>
      </c>
      <c r="S6000">
        <v>2</v>
      </c>
      <c r="T6000" t="s">
        <v>66</v>
      </c>
      <c r="U6000" t="s">
        <v>67</v>
      </c>
      <c r="V6000">
        <v>39131</v>
      </c>
      <c r="W6000">
        <v>0.1</v>
      </c>
    </row>
    <row r="6001" spans="7:23" x14ac:dyDescent="0.35">
      <c r="G6001" t="s">
        <v>44</v>
      </c>
      <c r="H6001">
        <v>2336764</v>
      </c>
      <c r="I6001" t="s">
        <v>18</v>
      </c>
      <c r="J6001">
        <v>52.359414190712201</v>
      </c>
      <c r="K6001">
        <v>4.9446210407285998</v>
      </c>
      <c r="L6001" t="s">
        <v>45</v>
      </c>
      <c r="M6001">
        <v>109</v>
      </c>
      <c r="N6001">
        <v>259</v>
      </c>
      <c r="O6001">
        <v>40</v>
      </c>
      <c r="P6001">
        <v>0.7</v>
      </c>
      <c r="Q6001">
        <v>58</v>
      </c>
      <c r="R6001">
        <v>1564</v>
      </c>
      <c r="S6001">
        <v>2</v>
      </c>
      <c r="T6001" t="s">
        <v>66</v>
      </c>
      <c r="U6001" t="s">
        <v>67</v>
      </c>
      <c r="V6001">
        <v>28231</v>
      </c>
      <c r="W6001">
        <v>0.1</v>
      </c>
    </row>
    <row r="6002" spans="7:23" x14ac:dyDescent="0.35">
      <c r="G6002" t="s">
        <v>44</v>
      </c>
      <c r="H6002">
        <v>3078208</v>
      </c>
      <c r="I6002" t="s">
        <v>18</v>
      </c>
      <c r="J6002">
        <v>52.3723444238395</v>
      </c>
      <c r="K6002">
        <v>4.94880025770785</v>
      </c>
      <c r="L6002" t="s">
        <v>45</v>
      </c>
      <c r="M6002">
        <v>159</v>
      </c>
      <c r="N6002">
        <v>14</v>
      </c>
      <c r="O6002">
        <v>38</v>
      </c>
      <c r="P6002">
        <v>0.69</v>
      </c>
      <c r="Q6002">
        <v>319</v>
      </c>
      <c r="R6002">
        <v>1934</v>
      </c>
      <c r="S6002">
        <v>2</v>
      </c>
      <c r="T6002" t="s">
        <v>66</v>
      </c>
      <c r="U6002" t="s">
        <v>67</v>
      </c>
      <c r="V6002">
        <v>2226</v>
      </c>
      <c r="W6002">
        <v>0.1</v>
      </c>
    </row>
    <row r="6003" spans="7:23" x14ac:dyDescent="0.35">
      <c r="G6003" t="s">
        <v>44</v>
      </c>
      <c r="H6003">
        <v>3144548</v>
      </c>
      <c r="I6003" t="s">
        <v>18</v>
      </c>
      <c r="J6003">
        <v>52.373948844158399</v>
      </c>
      <c r="K6003">
        <v>4.9482587306282202</v>
      </c>
      <c r="L6003" t="s">
        <v>45</v>
      </c>
      <c r="M6003">
        <v>344</v>
      </c>
      <c r="N6003">
        <v>105</v>
      </c>
      <c r="O6003">
        <v>26</v>
      </c>
      <c r="P6003">
        <v>0.47</v>
      </c>
      <c r="Q6003">
        <v>169</v>
      </c>
      <c r="R6003">
        <v>1972</v>
      </c>
      <c r="S6003">
        <v>2</v>
      </c>
      <c r="T6003" t="s">
        <v>66</v>
      </c>
      <c r="U6003" t="s">
        <v>67</v>
      </c>
      <c r="V6003">
        <v>36120</v>
      </c>
      <c r="W6003">
        <v>0.1</v>
      </c>
    </row>
    <row r="6004" spans="7:23" x14ac:dyDescent="0.35">
      <c r="G6004" t="s">
        <v>44</v>
      </c>
      <c r="H6004">
        <v>4693307</v>
      </c>
      <c r="I6004" t="s">
        <v>18</v>
      </c>
      <c r="J6004">
        <v>52.359499142568303</v>
      </c>
      <c r="K6004">
        <v>4.9399696155916004</v>
      </c>
      <c r="L6004" t="s">
        <v>45</v>
      </c>
      <c r="M6004">
        <v>100</v>
      </c>
      <c r="N6004">
        <v>28</v>
      </c>
      <c r="O6004">
        <v>35</v>
      </c>
      <c r="P6004">
        <v>0.78</v>
      </c>
      <c r="Q6004">
        <v>361</v>
      </c>
      <c r="R6004">
        <v>2895</v>
      </c>
      <c r="S6004">
        <v>2</v>
      </c>
      <c r="T6004" t="s">
        <v>66</v>
      </c>
      <c r="U6004" t="s">
        <v>67</v>
      </c>
      <c r="V6004">
        <v>2800</v>
      </c>
      <c r="W6004">
        <v>0.1</v>
      </c>
    </row>
    <row r="6005" spans="7:23" x14ac:dyDescent="0.35">
      <c r="G6005" t="s">
        <v>44</v>
      </c>
      <c r="H6005">
        <v>4851752</v>
      </c>
      <c r="I6005" t="s">
        <v>18</v>
      </c>
      <c r="J6005">
        <v>52.362830546891502</v>
      </c>
      <c r="K6005">
        <v>4.9336609443983601</v>
      </c>
      <c r="L6005" t="s">
        <v>45</v>
      </c>
      <c r="M6005">
        <v>110</v>
      </c>
      <c r="N6005">
        <v>90</v>
      </c>
      <c r="O6005">
        <v>28</v>
      </c>
      <c r="P6005">
        <v>0.59</v>
      </c>
      <c r="Q6005">
        <v>4</v>
      </c>
      <c r="R6005">
        <v>2990</v>
      </c>
      <c r="S6005">
        <v>2</v>
      </c>
      <c r="T6005" t="s">
        <v>66</v>
      </c>
      <c r="U6005" t="s">
        <v>67</v>
      </c>
      <c r="V6005">
        <v>9900</v>
      </c>
      <c r="W6005">
        <v>0.1</v>
      </c>
    </row>
    <row r="6006" spans="7:23" x14ac:dyDescent="0.35">
      <c r="G6006" t="s">
        <v>44</v>
      </c>
      <c r="H6006">
        <v>4913607</v>
      </c>
      <c r="I6006" t="s">
        <v>18</v>
      </c>
      <c r="J6006">
        <v>52.3629934421039</v>
      </c>
      <c r="K6006">
        <v>4.9389255756023198</v>
      </c>
      <c r="L6006" t="s">
        <v>45</v>
      </c>
      <c r="M6006">
        <v>185</v>
      </c>
      <c r="N6006">
        <v>1</v>
      </c>
      <c r="O6006">
        <v>7</v>
      </c>
      <c r="P6006">
        <v>0.35</v>
      </c>
      <c r="Q6006">
        <v>357</v>
      </c>
      <c r="R6006">
        <v>3024</v>
      </c>
      <c r="S6006">
        <v>2</v>
      </c>
      <c r="T6006" t="s">
        <v>66</v>
      </c>
      <c r="U6006" t="s">
        <v>67</v>
      </c>
      <c r="V6006">
        <v>185</v>
      </c>
      <c r="W6006">
        <v>0.1</v>
      </c>
    </row>
    <row r="6007" spans="7:23" x14ac:dyDescent="0.35">
      <c r="G6007" t="s">
        <v>44</v>
      </c>
      <c r="H6007">
        <v>4963297</v>
      </c>
      <c r="I6007" t="s">
        <v>18</v>
      </c>
      <c r="J6007">
        <v>52.363394182150898</v>
      </c>
      <c r="K6007">
        <v>4.9460668661371701</v>
      </c>
      <c r="L6007" t="s">
        <v>45</v>
      </c>
      <c r="M6007">
        <v>95</v>
      </c>
      <c r="N6007">
        <v>270</v>
      </c>
      <c r="O6007">
        <v>8</v>
      </c>
      <c r="P6007">
        <v>0.28000000000000003</v>
      </c>
      <c r="Q6007">
        <v>83</v>
      </c>
      <c r="R6007">
        <v>3048</v>
      </c>
      <c r="S6007">
        <v>2</v>
      </c>
      <c r="T6007" t="s">
        <v>66</v>
      </c>
      <c r="U6007" t="s">
        <v>67</v>
      </c>
      <c r="V6007">
        <v>25650</v>
      </c>
      <c r="W6007">
        <v>0.1</v>
      </c>
    </row>
    <row r="6008" spans="7:23" x14ac:dyDescent="0.35">
      <c r="G6008" t="s">
        <v>44</v>
      </c>
      <c r="H6008">
        <v>5009598</v>
      </c>
      <c r="I6008" t="s">
        <v>18</v>
      </c>
      <c r="J6008">
        <v>52.3663132956775</v>
      </c>
      <c r="K6008">
        <v>4.9427811908133501</v>
      </c>
      <c r="L6008" t="s">
        <v>45</v>
      </c>
      <c r="M6008">
        <v>125</v>
      </c>
      <c r="N6008">
        <v>2</v>
      </c>
      <c r="O6008">
        <v>53</v>
      </c>
      <c r="P6008">
        <v>1.1399999999999999</v>
      </c>
      <c r="Q6008">
        <v>87</v>
      </c>
      <c r="R6008">
        <v>3073</v>
      </c>
      <c r="S6008">
        <v>2</v>
      </c>
      <c r="T6008" t="s">
        <v>66</v>
      </c>
      <c r="U6008" t="s">
        <v>67</v>
      </c>
      <c r="V6008">
        <v>250</v>
      </c>
      <c r="W6008">
        <v>0.1</v>
      </c>
    </row>
    <row r="6009" spans="7:23" x14ac:dyDescent="0.35">
      <c r="G6009" t="s">
        <v>44</v>
      </c>
      <c r="H6009">
        <v>6367488</v>
      </c>
      <c r="I6009" t="s">
        <v>18</v>
      </c>
      <c r="J6009">
        <v>52.362182554832302</v>
      </c>
      <c r="K6009">
        <v>4.94494234215568</v>
      </c>
      <c r="L6009" t="s">
        <v>45</v>
      </c>
      <c r="M6009">
        <v>109</v>
      </c>
      <c r="N6009">
        <v>179</v>
      </c>
      <c r="O6009">
        <v>13</v>
      </c>
      <c r="P6009">
        <v>0.32</v>
      </c>
      <c r="Q6009">
        <v>131</v>
      </c>
      <c r="R6009">
        <v>3820</v>
      </c>
      <c r="S6009">
        <v>2</v>
      </c>
      <c r="T6009" t="s">
        <v>66</v>
      </c>
      <c r="U6009" t="s">
        <v>67</v>
      </c>
      <c r="V6009">
        <v>19511</v>
      </c>
      <c r="W6009">
        <v>0.1</v>
      </c>
    </row>
    <row r="6010" spans="7:23" x14ac:dyDescent="0.35">
      <c r="G6010" t="s">
        <v>44</v>
      </c>
      <c r="H6010">
        <v>6557928</v>
      </c>
      <c r="I6010" t="s">
        <v>18</v>
      </c>
      <c r="J6010">
        <v>52.372631281467001</v>
      </c>
      <c r="K6010">
        <v>4.9518302857711802</v>
      </c>
      <c r="L6010" t="s">
        <v>45</v>
      </c>
      <c r="M6010">
        <v>400</v>
      </c>
      <c r="N6010">
        <v>188</v>
      </c>
      <c r="O6010">
        <v>12</v>
      </c>
      <c r="P6010">
        <v>0.34</v>
      </c>
      <c r="Q6010">
        <v>180</v>
      </c>
      <c r="R6010">
        <v>3954</v>
      </c>
      <c r="S6010">
        <v>2</v>
      </c>
      <c r="T6010" t="s">
        <v>66</v>
      </c>
      <c r="U6010" t="s">
        <v>67</v>
      </c>
      <c r="V6010">
        <v>75200</v>
      </c>
      <c r="W6010">
        <v>0.1</v>
      </c>
    </row>
    <row r="6011" spans="7:23" x14ac:dyDescent="0.35">
      <c r="G6011" t="s">
        <v>44</v>
      </c>
      <c r="H6011">
        <v>7017061</v>
      </c>
      <c r="I6011" t="s">
        <v>18</v>
      </c>
      <c r="J6011">
        <v>52.363025500244603</v>
      </c>
      <c r="K6011">
        <v>4.94210314381864</v>
      </c>
      <c r="L6011" t="s">
        <v>45</v>
      </c>
      <c r="M6011">
        <v>85</v>
      </c>
      <c r="N6011">
        <v>302</v>
      </c>
      <c r="O6011">
        <v>16</v>
      </c>
      <c r="P6011">
        <v>0.4</v>
      </c>
      <c r="Q6011">
        <v>127</v>
      </c>
      <c r="R6011">
        <v>4247</v>
      </c>
      <c r="S6011">
        <v>2</v>
      </c>
      <c r="T6011" t="s">
        <v>66</v>
      </c>
      <c r="U6011" t="s">
        <v>67</v>
      </c>
      <c r="V6011">
        <v>25670</v>
      </c>
      <c r="W6011">
        <v>0.1</v>
      </c>
    </row>
    <row r="6012" spans="7:23" x14ac:dyDescent="0.35">
      <c r="G6012" t="s">
        <v>44</v>
      </c>
      <c r="H6012">
        <v>7357862</v>
      </c>
      <c r="I6012" t="s">
        <v>18</v>
      </c>
      <c r="J6012">
        <v>52.363759259328504</v>
      </c>
      <c r="K6012">
        <v>4.9336011439313801</v>
      </c>
      <c r="L6012" t="s">
        <v>45</v>
      </c>
      <c r="M6012">
        <v>125</v>
      </c>
      <c r="N6012">
        <v>182</v>
      </c>
      <c r="O6012">
        <v>20</v>
      </c>
      <c r="P6012">
        <v>0.49</v>
      </c>
      <c r="Q6012">
        <v>336</v>
      </c>
      <c r="R6012">
        <v>4487</v>
      </c>
      <c r="S6012">
        <v>2</v>
      </c>
      <c r="T6012" t="s">
        <v>66</v>
      </c>
      <c r="U6012" t="s">
        <v>67</v>
      </c>
      <c r="V6012">
        <v>22750</v>
      </c>
      <c r="W6012">
        <v>0.1</v>
      </c>
    </row>
    <row r="6013" spans="7:23" x14ac:dyDescent="0.35">
      <c r="G6013" t="s">
        <v>44</v>
      </c>
      <c r="H6013">
        <v>7714232</v>
      </c>
      <c r="I6013" t="s">
        <v>18</v>
      </c>
      <c r="J6013">
        <v>52.367338358317802</v>
      </c>
      <c r="K6013">
        <v>4.9445377524570198</v>
      </c>
      <c r="L6013" t="s">
        <v>45</v>
      </c>
      <c r="M6013">
        <v>169</v>
      </c>
      <c r="N6013">
        <v>185</v>
      </c>
      <c r="O6013">
        <v>14</v>
      </c>
      <c r="P6013">
        <v>0.35</v>
      </c>
      <c r="Q6013">
        <v>43</v>
      </c>
      <c r="R6013">
        <v>4712</v>
      </c>
      <c r="S6013">
        <v>2</v>
      </c>
      <c r="T6013" t="s">
        <v>66</v>
      </c>
      <c r="U6013" t="s">
        <v>67</v>
      </c>
      <c r="V6013">
        <v>31265</v>
      </c>
      <c r="W6013">
        <v>0.1</v>
      </c>
    </row>
    <row r="6014" spans="7:23" x14ac:dyDescent="0.35">
      <c r="G6014" t="s">
        <v>44</v>
      </c>
      <c r="H6014">
        <v>8828368</v>
      </c>
      <c r="I6014" t="s">
        <v>18</v>
      </c>
      <c r="J6014">
        <v>52.371307233149302</v>
      </c>
      <c r="K6014">
        <v>4.9448022474205597</v>
      </c>
      <c r="L6014" t="s">
        <v>45</v>
      </c>
      <c r="M6014">
        <v>135</v>
      </c>
      <c r="N6014">
        <v>28</v>
      </c>
      <c r="O6014">
        <v>13</v>
      </c>
      <c r="P6014">
        <v>0.39</v>
      </c>
      <c r="Q6014">
        <v>340</v>
      </c>
      <c r="R6014">
        <v>5372</v>
      </c>
      <c r="S6014">
        <v>2</v>
      </c>
      <c r="T6014" t="s">
        <v>66</v>
      </c>
      <c r="U6014" t="s">
        <v>67</v>
      </c>
      <c r="V6014">
        <v>3780</v>
      </c>
      <c r="W6014">
        <v>0.1</v>
      </c>
    </row>
    <row r="6015" spans="7:23" x14ac:dyDescent="0.35">
      <c r="G6015" t="s">
        <v>44</v>
      </c>
      <c r="H6015">
        <v>9103703</v>
      </c>
      <c r="I6015" t="s">
        <v>18</v>
      </c>
      <c r="J6015">
        <v>52.364413631544302</v>
      </c>
      <c r="K6015">
        <v>4.9406958163793</v>
      </c>
      <c r="L6015" t="s">
        <v>45</v>
      </c>
      <c r="M6015">
        <v>85</v>
      </c>
      <c r="N6015">
        <v>362</v>
      </c>
      <c r="O6015">
        <v>59</v>
      </c>
      <c r="P6015">
        <v>1.57</v>
      </c>
      <c r="Q6015">
        <v>8</v>
      </c>
      <c r="R6015">
        <v>5509</v>
      </c>
      <c r="S6015">
        <v>2</v>
      </c>
      <c r="T6015" t="s">
        <v>66</v>
      </c>
      <c r="U6015" t="s">
        <v>67</v>
      </c>
      <c r="V6015">
        <v>30770</v>
      </c>
      <c r="W6015">
        <v>0.1</v>
      </c>
    </row>
    <row r="6016" spans="7:23" x14ac:dyDescent="0.35">
      <c r="G6016" t="s">
        <v>44</v>
      </c>
      <c r="H6016">
        <v>9402905</v>
      </c>
      <c r="I6016" t="s">
        <v>18</v>
      </c>
      <c r="J6016">
        <v>52.361715117692597</v>
      </c>
      <c r="K6016">
        <v>4.9329528260368196</v>
      </c>
      <c r="L6016" t="s">
        <v>45</v>
      </c>
      <c r="M6016">
        <v>110</v>
      </c>
      <c r="N6016">
        <v>290</v>
      </c>
      <c r="O6016">
        <v>18</v>
      </c>
      <c r="P6016">
        <v>0.57999999999999996</v>
      </c>
      <c r="Q6016">
        <v>89</v>
      </c>
      <c r="R6016">
        <v>5724</v>
      </c>
      <c r="S6016">
        <v>2</v>
      </c>
      <c r="T6016" t="s">
        <v>66</v>
      </c>
      <c r="U6016" t="s">
        <v>67</v>
      </c>
      <c r="V6016">
        <v>31900</v>
      </c>
      <c r="W6016">
        <v>0.1</v>
      </c>
    </row>
    <row r="6017" spans="7:23" x14ac:dyDescent="0.35">
      <c r="G6017" t="s">
        <v>44</v>
      </c>
      <c r="H6017">
        <v>9772215</v>
      </c>
      <c r="I6017" t="s">
        <v>18</v>
      </c>
      <c r="J6017">
        <v>52.3763163294592</v>
      </c>
      <c r="K6017">
        <v>4.9429264180968504</v>
      </c>
      <c r="L6017" t="s">
        <v>45</v>
      </c>
      <c r="M6017">
        <v>150</v>
      </c>
      <c r="N6017">
        <v>364</v>
      </c>
      <c r="O6017">
        <v>32</v>
      </c>
      <c r="P6017">
        <v>0.9</v>
      </c>
      <c r="Q6017">
        <v>4</v>
      </c>
      <c r="R6017">
        <v>5956</v>
      </c>
      <c r="S6017">
        <v>2</v>
      </c>
      <c r="T6017" t="s">
        <v>66</v>
      </c>
      <c r="U6017" t="s">
        <v>67</v>
      </c>
      <c r="V6017">
        <v>54600</v>
      </c>
      <c r="W6017">
        <v>0.1</v>
      </c>
    </row>
    <row r="6018" spans="7:23" x14ac:dyDescent="0.35">
      <c r="G6018" t="s">
        <v>44</v>
      </c>
      <c r="H6018">
        <v>10122850</v>
      </c>
      <c r="I6018" t="s">
        <v>18</v>
      </c>
      <c r="J6018">
        <v>52.367270795204902</v>
      </c>
      <c r="K6018">
        <v>4.9437620626267202</v>
      </c>
      <c r="L6018" t="s">
        <v>45</v>
      </c>
      <c r="M6018">
        <v>200</v>
      </c>
      <c r="N6018">
        <v>28</v>
      </c>
      <c r="O6018">
        <v>12</v>
      </c>
      <c r="P6018">
        <v>0.38</v>
      </c>
      <c r="Q6018">
        <v>354</v>
      </c>
      <c r="R6018">
        <v>6197</v>
      </c>
      <c r="S6018">
        <v>2</v>
      </c>
      <c r="T6018" t="s">
        <v>66</v>
      </c>
      <c r="U6018" t="s">
        <v>67</v>
      </c>
      <c r="V6018">
        <v>5600</v>
      </c>
      <c r="W6018">
        <v>0.1</v>
      </c>
    </row>
    <row r="6019" spans="7:23" x14ac:dyDescent="0.35">
      <c r="G6019" t="s">
        <v>44</v>
      </c>
      <c r="H6019">
        <v>10483201</v>
      </c>
      <c r="I6019" t="s">
        <v>18</v>
      </c>
      <c r="J6019">
        <v>52.366387368311997</v>
      </c>
      <c r="K6019">
        <v>4.9359629558137197</v>
      </c>
      <c r="L6019" t="s">
        <v>45</v>
      </c>
      <c r="M6019">
        <v>125</v>
      </c>
      <c r="N6019">
        <v>279</v>
      </c>
      <c r="O6019">
        <v>35</v>
      </c>
      <c r="P6019">
        <v>1</v>
      </c>
      <c r="Q6019">
        <v>28</v>
      </c>
      <c r="R6019">
        <v>6356</v>
      </c>
      <c r="S6019">
        <v>2</v>
      </c>
      <c r="T6019" t="s">
        <v>66</v>
      </c>
      <c r="U6019" t="s">
        <v>67</v>
      </c>
      <c r="V6019">
        <v>34875</v>
      </c>
      <c r="W6019">
        <v>0.1</v>
      </c>
    </row>
    <row r="6020" spans="7:23" x14ac:dyDescent="0.35">
      <c r="G6020" t="s">
        <v>44</v>
      </c>
      <c r="H6020">
        <v>10564421</v>
      </c>
      <c r="I6020" t="s">
        <v>18</v>
      </c>
      <c r="J6020">
        <v>52.363618534255799</v>
      </c>
      <c r="K6020">
        <v>4.9329414228195896</v>
      </c>
      <c r="L6020" t="s">
        <v>45</v>
      </c>
      <c r="M6020">
        <v>200</v>
      </c>
      <c r="N6020">
        <v>345</v>
      </c>
      <c r="O6020">
        <v>11</v>
      </c>
      <c r="P6020">
        <v>0.99</v>
      </c>
      <c r="Q6020">
        <v>10</v>
      </c>
      <c r="R6020">
        <v>6402</v>
      </c>
      <c r="S6020">
        <v>2</v>
      </c>
      <c r="T6020" t="s">
        <v>66</v>
      </c>
      <c r="U6020" t="s">
        <v>67</v>
      </c>
      <c r="V6020">
        <v>69000</v>
      </c>
      <c r="W6020">
        <v>0.1</v>
      </c>
    </row>
    <row r="6021" spans="7:23" x14ac:dyDescent="0.35">
      <c r="G6021" t="s">
        <v>44</v>
      </c>
      <c r="H6021">
        <v>10786595</v>
      </c>
      <c r="I6021" t="s">
        <v>18</v>
      </c>
      <c r="J6021">
        <v>52.3638036979522</v>
      </c>
      <c r="K6021">
        <v>4.9412870259617403</v>
      </c>
      <c r="L6021" t="s">
        <v>45</v>
      </c>
      <c r="M6021">
        <v>115</v>
      </c>
      <c r="N6021">
        <v>247</v>
      </c>
      <c r="O6021">
        <v>12</v>
      </c>
      <c r="P6021">
        <v>0.36</v>
      </c>
      <c r="Q6021">
        <v>339</v>
      </c>
      <c r="R6021">
        <v>6494</v>
      </c>
      <c r="S6021">
        <v>2</v>
      </c>
      <c r="T6021" t="s">
        <v>66</v>
      </c>
      <c r="U6021" t="s">
        <v>67</v>
      </c>
      <c r="V6021">
        <v>28405</v>
      </c>
      <c r="W6021">
        <v>0.1</v>
      </c>
    </row>
    <row r="6022" spans="7:23" x14ac:dyDescent="0.35">
      <c r="G6022" t="s">
        <v>44</v>
      </c>
      <c r="H6022">
        <v>11603045</v>
      </c>
      <c r="I6022" t="s">
        <v>18</v>
      </c>
      <c r="J6022">
        <v>52.376762972236897</v>
      </c>
      <c r="K6022">
        <v>4.9243228125175804</v>
      </c>
      <c r="L6022" t="s">
        <v>45</v>
      </c>
      <c r="M6022">
        <v>349</v>
      </c>
      <c r="N6022">
        <v>11</v>
      </c>
      <c r="O6022">
        <v>25</v>
      </c>
      <c r="P6022">
        <v>0.88</v>
      </c>
      <c r="Q6022">
        <v>324</v>
      </c>
      <c r="R6022">
        <v>6906</v>
      </c>
      <c r="S6022">
        <v>2</v>
      </c>
      <c r="T6022" t="s">
        <v>66</v>
      </c>
      <c r="U6022" t="s">
        <v>67</v>
      </c>
      <c r="V6022">
        <v>3839</v>
      </c>
      <c r="W6022">
        <v>0.1</v>
      </c>
    </row>
    <row r="6023" spans="7:23" x14ac:dyDescent="0.35">
      <c r="G6023" t="s">
        <v>44</v>
      </c>
      <c r="H6023">
        <v>12118316</v>
      </c>
      <c r="I6023" t="s">
        <v>18</v>
      </c>
      <c r="J6023">
        <v>52.363111477966697</v>
      </c>
      <c r="K6023">
        <v>4.9349702434607003</v>
      </c>
      <c r="L6023" t="s">
        <v>45</v>
      </c>
      <c r="M6023">
        <v>100</v>
      </c>
      <c r="N6023">
        <v>347</v>
      </c>
      <c r="O6023">
        <v>19</v>
      </c>
      <c r="P6023">
        <v>0.6</v>
      </c>
      <c r="Q6023">
        <v>15</v>
      </c>
      <c r="R6023">
        <v>7172</v>
      </c>
      <c r="S6023">
        <v>2</v>
      </c>
      <c r="T6023" t="s">
        <v>66</v>
      </c>
      <c r="U6023" t="s">
        <v>67</v>
      </c>
      <c r="V6023">
        <v>34700</v>
      </c>
      <c r="W6023">
        <v>0.1</v>
      </c>
    </row>
    <row r="6024" spans="7:23" x14ac:dyDescent="0.35">
      <c r="G6024" t="s">
        <v>44</v>
      </c>
      <c r="H6024">
        <v>12480594</v>
      </c>
      <c r="I6024" t="s">
        <v>18</v>
      </c>
      <c r="J6024">
        <v>52.365352742922397</v>
      </c>
      <c r="K6024">
        <v>4.9406460995502801</v>
      </c>
      <c r="L6024" t="s">
        <v>45</v>
      </c>
      <c r="M6024">
        <v>125</v>
      </c>
      <c r="N6024">
        <v>279</v>
      </c>
      <c r="O6024">
        <v>24</v>
      </c>
      <c r="P6024">
        <v>0.76</v>
      </c>
      <c r="Q6024">
        <v>84</v>
      </c>
      <c r="R6024">
        <v>7384</v>
      </c>
      <c r="S6024">
        <v>2</v>
      </c>
      <c r="T6024" t="s">
        <v>66</v>
      </c>
      <c r="U6024" t="s">
        <v>67</v>
      </c>
      <c r="V6024">
        <v>34875</v>
      </c>
      <c r="W6024">
        <v>0.1</v>
      </c>
    </row>
    <row r="6025" spans="7:23" x14ac:dyDescent="0.35">
      <c r="G6025" t="s">
        <v>44</v>
      </c>
      <c r="H6025">
        <v>13144675</v>
      </c>
      <c r="I6025" t="s">
        <v>18</v>
      </c>
      <c r="J6025">
        <v>52.365207662104403</v>
      </c>
      <c r="K6025">
        <v>4.9396287745796501</v>
      </c>
      <c r="L6025" t="s">
        <v>45</v>
      </c>
      <c r="M6025">
        <v>75</v>
      </c>
      <c r="N6025">
        <v>364</v>
      </c>
      <c r="O6025">
        <v>10</v>
      </c>
      <c r="P6025">
        <v>0.33</v>
      </c>
      <c r="Q6025">
        <v>21</v>
      </c>
      <c r="R6025">
        <v>7878</v>
      </c>
      <c r="S6025">
        <v>2</v>
      </c>
      <c r="T6025" t="s">
        <v>66</v>
      </c>
      <c r="U6025" t="s">
        <v>67</v>
      </c>
      <c r="V6025">
        <v>27300</v>
      </c>
      <c r="W6025">
        <v>0.1</v>
      </c>
    </row>
    <row r="6026" spans="7:23" x14ac:dyDescent="0.35">
      <c r="G6026" t="s">
        <v>44</v>
      </c>
      <c r="H6026">
        <v>13655161</v>
      </c>
      <c r="I6026" t="s">
        <v>18</v>
      </c>
      <c r="J6026">
        <v>52.360261135018597</v>
      </c>
      <c r="K6026">
        <v>4.9349947571992896</v>
      </c>
      <c r="L6026" t="s">
        <v>45</v>
      </c>
      <c r="M6026">
        <v>139</v>
      </c>
      <c r="N6026">
        <v>360</v>
      </c>
      <c r="O6026">
        <v>17</v>
      </c>
      <c r="P6026">
        <v>0.59</v>
      </c>
      <c r="Q6026">
        <v>8</v>
      </c>
      <c r="R6026">
        <v>8415</v>
      </c>
      <c r="S6026">
        <v>2</v>
      </c>
      <c r="T6026" t="s">
        <v>66</v>
      </c>
      <c r="U6026" t="s">
        <v>67</v>
      </c>
      <c r="V6026">
        <v>50040</v>
      </c>
      <c r="W6026">
        <v>0.1</v>
      </c>
    </row>
    <row r="6027" spans="7:23" x14ac:dyDescent="0.35">
      <c r="G6027" t="s">
        <v>44</v>
      </c>
      <c r="H6027">
        <v>13776740</v>
      </c>
      <c r="I6027" t="s">
        <v>18</v>
      </c>
      <c r="J6027">
        <v>52.364957154701699</v>
      </c>
      <c r="K6027">
        <v>4.9365127226326297</v>
      </c>
      <c r="L6027" t="s">
        <v>45</v>
      </c>
      <c r="M6027">
        <v>80</v>
      </c>
      <c r="N6027">
        <v>364</v>
      </c>
      <c r="O6027">
        <v>7</v>
      </c>
      <c r="P6027">
        <v>0.3</v>
      </c>
      <c r="Q6027">
        <v>10</v>
      </c>
      <c r="R6027">
        <v>8565</v>
      </c>
      <c r="S6027">
        <v>2</v>
      </c>
      <c r="T6027" t="s">
        <v>66</v>
      </c>
      <c r="U6027" t="s">
        <v>67</v>
      </c>
      <c r="V6027">
        <v>29120</v>
      </c>
      <c r="W6027">
        <v>0.1</v>
      </c>
    </row>
    <row r="6028" spans="7:23" x14ac:dyDescent="0.35">
      <c r="G6028" t="s">
        <v>44</v>
      </c>
      <c r="H6028">
        <v>13994591</v>
      </c>
      <c r="I6028" t="s">
        <v>18</v>
      </c>
      <c r="J6028">
        <v>52.359796460715401</v>
      </c>
      <c r="K6028">
        <v>4.9347040155517004</v>
      </c>
      <c r="L6028" t="s">
        <v>45</v>
      </c>
      <c r="M6028">
        <v>149</v>
      </c>
      <c r="N6028">
        <v>362</v>
      </c>
      <c r="O6028">
        <v>20</v>
      </c>
      <c r="P6028">
        <v>0.71</v>
      </c>
      <c r="Q6028">
        <v>2</v>
      </c>
      <c r="R6028">
        <v>8847</v>
      </c>
      <c r="S6028">
        <v>2</v>
      </c>
      <c r="T6028" t="s">
        <v>66</v>
      </c>
      <c r="U6028" t="s">
        <v>67</v>
      </c>
      <c r="V6028">
        <v>53938</v>
      </c>
      <c r="W6028">
        <v>0.1</v>
      </c>
    </row>
    <row r="6029" spans="7:23" x14ac:dyDescent="0.35">
      <c r="G6029" t="s">
        <v>44</v>
      </c>
      <c r="H6029">
        <v>14181885</v>
      </c>
      <c r="I6029" t="s">
        <v>18</v>
      </c>
      <c r="J6029">
        <v>52.377611848851402</v>
      </c>
      <c r="K6029">
        <v>4.9236238485675603</v>
      </c>
      <c r="L6029" t="s">
        <v>45</v>
      </c>
      <c r="M6029">
        <v>125</v>
      </c>
      <c r="N6029">
        <v>302</v>
      </c>
      <c r="O6029">
        <v>6</v>
      </c>
      <c r="P6029">
        <v>0.22</v>
      </c>
      <c r="Q6029">
        <v>10</v>
      </c>
      <c r="R6029">
        <v>9048</v>
      </c>
      <c r="S6029">
        <v>2</v>
      </c>
      <c r="T6029" t="s">
        <v>66</v>
      </c>
      <c r="U6029" t="s">
        <v>67</v>
      </c>
      <c r="V6029">
        <v>37750</v>
      </c>
      <c r="W6029">
        <v>0.1</v>
      </c>
    </row>
    <row r="6030" spans="7:23" x14ac:dyDescent="0.35">
      <c r="G6030" t="s">
        <v>44</v>
      </c>
      <c r="H6030">
        <v>14189053</v>
      </c>
      <c r="I6030" t="s">
        <v>18</v>
      </c>
      <c r="J6030">
        <v>52.361702470772201</v>
      </c>
      <c r="K6030">
        <v>4.9329663709056701</v>
      </c>
      <c r="L6030" t="s">
        <v>45</v>
      </c>
      <c r="M6030">
        <v>150</v>
      </c>
      <c r="N6030">
        <v>186</v>
      </c>
      <c r="O6030">
        <v>13</v>
      </c>
      <c r="P6030">
        <v>0.65</v>
      </c>
      <c r="Q6030">
        <v>179</v>
      </c>
      <c r="R6030">
        <v>9054</v>
      </c>
      <c r="S6030">
        <v>2</v>
      </c>
      <c r="T6030" t="s">
        <v>66</v>
      </c>
      <c r="U6030" t="s">
        <v>67</v>
      </c>
      <c r="V6030">
        <v>27900</v>
      </c>
      <c r="W6030">
        <v>0.1</v>
      </c>
    </row>
    <row r="6031" spans="7:23" x14ac:dyDescent="0.35">
      <c r="G6031" t="s">
        <v>44</v>
      </c>
      <c r="H6031">
        <v>14190815</v>
      </c>
      <c r="I6031" t="s">
        <v>18</v>
      </c>
      <c r="J6031">
        <v>52.367802979155698</v>
      </c>
      <c r="K6031">
        <v>4.9447887935960297</v>
      </c>
      <c r="L6031" t="s">
        <v>45</v>
      </c>
      <c r="M6031">
        <v>100</v>
      </c>
      <c r="N6031">
        <v>312</v>
      </c>
      <c r="O6031">
        <v>24</v>
      </c>
      <c r="P6031">
        <v>0.84</v>
      </c>
      <c r="Q6031">
        <v>57</v>
      </c>
      <c r="R6031">
        <v>9056</v>
      </c>
      <c r="S6031">
        <v>2</v>
      </c>
      <c r="T6031" t="s">
        <v>66</v>
      </c>
      <c r="U6031" t="s">
        <v>67</v>
      </c>
      <c r="V6031">
        <v>31200</v>
      </c>
      <c r="W6031">
        <v>0.1</v>
      </c>
    </row>
    <row r="6032" spans="7:23" x14ac:dyDescent="0.35">
      <c r="G6032" t="s">
        <v>44</v>
      </c>
      <c r="H6032">
        <v>14570309</v>
      </c>
      <c r="I6032" t="s">
        <v>18</v>
      </c>
      <c r="J6032">
        <v>52.363176581065602</v>
      </c>
      <c r="K6032">
        <v>4.9327882803440204</v>
      </c>
      <c r="L6032" t="s">
        <v>45</v>
      </c>
      <c r="M6032">
        <v>131</v>
      </c>
      <c r="N6032">
        <v>293</v>
      </c>
      <c r="O6032">
        <v>5</v>
      </c>
      <c r="P6032">
        <v>0.18</v>
      </c>
      <c r="Q6032">
        <v>87</v>
      </c>
      <c r="R6032">
        <v>9368</v>
      </c>
      <c r="S6032">
        <v>2</v>
      </c>
      <c r="T6032" t="s">
        <v>66</v>
      </c>
      <c r="U6032" t="s">
        <v>67</v>
      </c>
      <c r="V6032">
        <v>38383</v>
      </c>
      <c r="W6032">
        <v>0.1</v>
      </c>
    </row>
    <row r="6033" spans="7:23" x14ac:dyDescent="0.35">
      <c r="G6033" t="s">
        <v>44</v>
      </c>
      <c r="H6033">
        <v>14665451</v>
      </c>
      <c r="I6033" t="s">
        <v>18</v>
      </c>
      <c r="J6033">
        <v>52.375617052043701</v>
      </c>
      <c r="K6033">
        <v>4.9443687819498798</v>
      </c>
      <c r="L6033" t="s">
        <v>45</v>
      </c>
      <c r="M6033">
        <v>175</v>
      </c>
      <c r="N6033">
        <v>233</v>
      </c>
      <c r="O6033">
        <v>54</v>
      </c>
      <c r="P6033">
        <v>1.97</v>
      </c>
      <c r="Q6033">
        <v>91</v>
      </c>
      <c r="R6033">
        <v>9424</v>
      </c>
      <c r="S6033">
        <v>2</v>
      </c>
      <c r="T6033" t="s">
        <v>66</v>
      </c>
      <c r="U6033" t="s">
        <v>67</v>
      </c>
      <c r="V6033">
        <v>40775</v>
      </c>
      <c r="W6033">
        <v>0.1</v>
      </c>
    </row>
    <row r="6034" spans="7:23" x14ac:dyDescent="0.35">
      <c r="G6034" t="s">
        <v>44</v>
      </c>
      <c r="H6034">
        <v>14783779</v>
      </c>
      <c r="I6034" t="s">
        <v>18</v>
      </c>
      <c r="J6034">
        <v>52.3611835677371</v>
      </c>
      <c r="K6034">
        <v>4.9351761599831896</v>
      </c>
      <c r="L6034" t="s">
        <v>45</v>
      </c>
      <c r="M6034">
        <v>100</v>
      </c>
      <c r="N6034">
        <v>358</v>
      </c>
      <c r="O6034">
        <v>6</v>
      </c>
      <c r="P6034">
        <v>0.23</v>
      </c>
      <c r="Q6034">
        <v>25</v>
      </c>
      <c r="R6034">
        <v>9482</v>
      </c>
      <c r="S6034">
        <v>2</v>
      </c>
      <c r="T6034" t="s">
        <v>66</v>
      </c>
      <c r="U6034" t="s">
        <v>67</v>
      </c>
      <c r="V6034">
        <v>35800</v>
      </c>
      <c r="W6034">
        <v>0.1</v>
      </c>
    </row>
    <row r="6035" spans="7:23" x14ac:dyDescent="0.35">
      <c r="G6035" t="s">
        <v>44</v>
      </c>
      <c r="H6035">
        <v>15431815</v>
      </c>
      <c r="I6035" t="s">
        <v>18</v>
      </c>
      <c r="J6035">
        <v>52.367270498089297</v>
      </c>
      <c r="K6035">
        <v>4.9498317689998501</v>
      </c>
      <c r="L6035" t="s">
        <v>45</v>
      </c>
      <c r="M6035">
        <v>175</v>
      </c>
      <c r="N6035">
        <v>12</v>
      </c>
      <c r="O6035">
        <v>25</v>
      </c>
      <c r="P6035">
        <v>0.96</v>
      </c>
      <c r="Q6035">
        <v>334</v>
      </c>
      <c r="R6035">
        <v>9876</v>
      </c>
      <c r="S6035">
        <v>2</v>
      </c>
      <c r="T6035" t="s">
        <v>66</v>
      </c>
      <c r="U6035" t="s">
        <v>67</v>
      </c>
      <c r="V6035">
        <v>2100</v>
      </c>
      <c r="W6035">
        <v>0.1</v>
      </c>
    </row>
    <row r="6036" spans="7:23" x14ac:dyDescent="0.35">
      <c r="G6036" t="s">
        <v>44</v>
      </c>
      <c r="H6036">
        <v>15861762</v>
      </c>
      <c r="I6036" t="s">
        <v>18</v>
      </c>
      <c r="J6036">
        <v>52.364047421526202</v>
      </c>
      <c r="K6036">
        <v>4.9345986134878803</v>
      </c>
      <c r="L6036" t="s">
        <v>45</v>
      </c>
      <c r="M6036">
        <v>150</v>
      </c>
      <c r="N6036">
        <v>7</v>
      </c>
      <c r="O6036">
        <v>0</v>
      </c>
      <c r="Q6036">
        <v>358</v>
      </c>
      <c r="R6036">
        <v>10153</v>
      </c>
      <c r="S6036">
        <v>2</v>
      </c>
      <c r="T6036" t="s">
        <v>66</v>
      </c>
      <c r="U6036" t="s">
        <v>67</v>
      </c>
      <c r="V6036">
        <v>1050</v>
      </c>
      <c r="W6036">
        <v>0.1</v>
      </c>
    </row>
    <row r="6037" spans="7:23" x14ac:dyDescent="0.35">
      <c r="G6037" t="s">
        <v>44</v>
      </c>
      <c r="H6037">
        <v>16119411</v>
      </c>
      <c r="I6037" t="s">
        <v>18</v>
      </c>
      <c r="J6037">
        <v>52.363066651696201</v>
      </c>
      <c r="K6037">
        <v>4.9319383520472897</v>
      </c>
      <c r="L6037" t="s">
        <v>45</v>
      </c>
      <c r="M6037">
        <v>100</v>
      </c>
      <c r="N6037">
        <v>350</v>
      </c>
      <c r="O6037">
        <v>20</v>
      </c>
      <c r="P6037">
        <v>0.99</v>
      </c>
      <c r="Q6037">
        <v>49</v>
      </c>
      <c r="R6037">
        <v>10333</v>
      </c>
      <c r="S6037">
        <v>2</v>
      </c>
      <c r="T6037" t="s">
        <v>66</v>
      </c>
      <c r="U6037" t="s">
        <v>67</v>
      </c>
      <c r="V6037">
        <v>35000</v>
      </c>
      <c r="W6037">
        <v>0.1</v>
      </c>
    </row>
    <row r="6038" spans="7:23" x14ac:dyDescent="0.35">
      <c r="G6038" t="s">
        <v>44</v>
      </c>
      <c r="H6038">
        <v>16526897</v>
      </c>
      <c r="I6038" t="s">
        <v>18</v>
      </c>
      <c r="J6038">
        <v>52.375583340750602</v>
      </c>
      <c r="K6038">
        <v>4.9448452172242598</v>
      </c>
      <c r="L6038" t="s">
        <v>45</v>
      </c>
      <c r="M6038">
        <v>218</v>
      </c>
      <c r="N6038">
        <v>190</v>
      </c>
      <c r="O6038">
        <v>37</v>
      </c>
      <c r="P6038">
        <v>1.58</v>
      </c>
      <c r="Q6038">
        <v>155</v>
      </c>
      <c r="R6038">
        <v>10647</v>
      </c>
      <c r="S6038">
        <v>2</v>
      </c>
      <c r="T6038" t="s">
        <v>66</v>
      </c>
      <c r="U6038" t="s">
        <v>67</v>
      </c>
      <c r="V6038">
        <v>41420</v>
      </c>
      <c r="W6038">
        <v>0.1</v>
      </c>
    </row>
    <row r="6039" spans="7:23" x14ac:dyDescent="0.35">
      <c r="G6039" t="s">
        <v>44</v>
      </c>
      <c r="H6039">
        <v>16748989</v>
      </c>
      <c r="I6039" t="s">
        <v>18</v>
      </c>
      <c r="J6039">
        <v>52.376447321471801</v>
      </c>
      <c r="K6039">
        <v>4.94369761355322</v>
      </c>
      <c r="L6039" t="s">
        <v>45</v>
      </c>
      <c r="M6039">
        <v>149</v>
      </c>
      <c r="N6039">
        <v>261</v>
      </c>
      <c r="O6039">
        <v>36</v>
      </c>
      <c r="P6039">
        <v>1.78</v>
      </c>
      <c r="Q6039">
        <v>9</v>
      </c>
      <c r="R6039">
        <v>10793</v>
      </c>
      <c r="S6039">
        <v>2</v>
      </c>
      <c r="T6039" t="s">
        <v>66</v>
      </c>
      <c r="U6039" t="s">
        <v>67</v>
      </c>
      <c r="V6039">
        <v>38889</v>
      </c>
      <c r="W6039">
        <v>0.1</v>
      </c>
    </row>
    <row r="6040" spans="7:23" x14ac:dyDescent="0.35">
      <c r="G6040" t="s">
        <v>44</v>
      </c>
      <c r="H6040">
        <v>17237031</v>
      </c>
      <c r="I6040" t="s">
        <v>18</v>
      </c>
      <c r="J6040">
        <v>52.364610232969902</v>
      </c>
      <c r="K6040">
        <v>4.9332134641721703</v>
      </c>
      <c r="L6040" t="s">
        <v>45</v>
      </c>
      <c r="M6040">
        <v>100</v>
      </c>
      <c r="N6040">
        <v>5</v>
      </c>
      <c r="O6040">
        <v>26</v>
      </c>
      <c r="P6040">
        <v>1.24</v>
      </c>
      <c r="Q6040">
        <v>336</v>
      </c>
      <c r="R6040">
        <v>11047</v>
      </c>
      <c r="S6040">
        <v>2</v>
      </c>
      <c r="T6040" t="s">
        <v>66</v>
      </c>
      <c r="U6040" t="s">
        <v>67</v>
      </c>
      <c r="V6040">
        <v>500</v>
      </c>
      <c r="W6040">
        <v>0.1</v>
      </c>
    </row>
    <row r="6041" spans="7:23" x14ac:dyDescent="0.35">
      <c r="G6041" t="s">
        <v>44</v>
      </c>
      <c r="H6041">
        <v>17300981</v>
      </c>
      <c r="I6041" t="s">
        <v>18</v>
      </c>
      <c r="J6041">
        <v>52.360761496012302</v>
      </c>
      <c r="K6041">
        <v>4.9449930355565703</v>
      </c>
      <c r="L6041" t="s">
        <v>45</v>
      </c>
      <c r="M6041">
        <v>130</v>
      </c>
      <c r="N6041">
        <v>364</v>
      </c>
      <c r="O6041">
        <v>34</v>
      </c>
      <c r="P6041">
        <v>1.6</v>
      </c>
      <c r="Q6041">
        <v>33</v>
      </c>
      <c r="R6041">
        <v>11089</v>
      </c>
      <c r="S6041">
        <v>2</v>
      </c>
      <c r="T6041" t="s">
        <v>66</v>
      </c>
      <c r="U6041" t="s">
        <v>67</v>
      </c>
      <c r="V6041">
        <v>47320</v>
      </c>
      <c r="W6041">
        <v>0.1</v>
      </c>
    </row>
    <row r="6042" spans="7:23" x14ac:dyDescent="0.35">
      <c r="G6042" t="s">
        <v>44</v>
      </c>
      <c r="H6042">
        <v>17469086</v>
      </c>
      <c r="I6042" t="s">
        <v>18</v>
      </c>
      <c r="J6042">
        <v>52.360098647514398</v>
      </c>
      <c r="K6042">
        <v>4.9335668974889497</v>
      </c>
      <c r="L6042" t="s">
        <v>45</v>
      </c>
      <c r="M6042">
        <v>130</v>
      </c>
      <c r="N6042">
        <v>362</v>
      </c>
      <c r="O6042">
        <v>13</v>
      </c>
      <c r="P6042">
        <v>0.64</v>
      </c>
      <c r="Q6042">
        <v>3</v>
      </c>
      <c r="R6042">
        <v>11180</v>
      </c>
      <c r="S6042">
        <v>2</v>
      </c>
      <c r="T6042" t="s">
        <v>66</v>
      </c>
      <c r="U6042" t="s">
        <v>67</v>
      </c>
      <c r="V6042">
        <v>47060</v>
      </c>
      <c r="W6042">
        <v>0.1</v>
      </c>
    </row>
    <row r="6043" spans="7:23" x14ac:dyDescent="0.35">
      <c r="G6043" t="s">
        <v>44</v>
      </c>
      <c r="H6043">
        <v>17859181</v>
      </c>
      <c r="I6043" t="s">
        <v>18</v>
      </c>
      <c r="J6043">
        <v>52.371414292154697</v>
      </c>
      <c r="K6043">
        <v>4.9387821111119603</v>
      </c>
      <c r="L6043" t="s">
        <v>45</v>
      </c>
      <c r="M6043">
        <v>250</v>
      </c>
      <c r="N6043">
        <v>311</v>
      </c>
      <c r="O6043">
        <v>17</v>
      </c>
      <c r="P6043">
        <v>1.04</v>
      </c>
      <c r="Q6043">
        <v>21</v>
      </c>
      <c r="R6043">
        <v>11438</v>
      </c>
      <c r="S6043">
        <v>2</v>
      </c>
      <c r="T6043" t="s">
        <v>66</v>
      </c>
      <c r="U6043" t="s">
        <v>67</v>
      </c>
      <c r="V6043">
        <v>77750</v>
      </c>
      <c r="W6043">
        <v>0.1</v>
      </c>
    </row>
    <row r="6044" spans="7:23" x14ac:dyDescent="0.35">
      <c r="G6044" t="s">
        <v>44</v>
      </c>
      <c r="H6044">
        <v>18427304</v>
      </c>
      <c r="I6044" t="s">
        <v>18</v>
      </c>
      <c r="J6044">
        <v>52.362696877640602</v>
      </c>
      <c r="K6044">
        <v>4.9342994932163498</v>
      </c>
      <c r="L6044" t="s">
        <v>45</v>
      </c>
      <c r="M6044">
        <v>120</v>
      </c>
      <c r="N6044">
        <v>338</v>
      </c>
      <c r="O6044">
        <v>5</v>
      </c>
      <c r="P6044">
        <v>0.3</v>
      </c>
      <c r="Q6044">
        <v>92</v>
      </c>
      <c r="R6044">
        <v>11943</v>
      </c>
      <c r="S6044">
        <v>2</v>
      </c>
      <c r="T6044" t="s">
        <v>66</v>
      </c>
      <c r="U6044" t="s">
        <v>67</v>
      </c>
      <c r="V6044">
        <v>40560</v>
      </c>
      <c r="W6044">
        <v>0.1</v>
      </c>
    </row>
    <row r="6045" spans="7:23" x14ac:dyDescent="0.35">
      <c r="G6045" t="s">
        <v>44</v>
      </c>
      <c r="H6045">
        <v>18631089</v>
      </c>
      <c r="I6045" t="s">
        <v>18</v>
      </c>
      <c r="J6045">
        <v>52.3775103341682</v>
      </c>
      <c r="K6045">
        <v>4.9221367761607704</v>
      </c>
      <c r="L6045" t="s">
        <v>45</v>
      </c>
      <c r="M6045">
        <v>139</v>
      </c>
      <c r="N6045">
        <v>213</v>
      </c>
      <c r="O6045">
        <v>14</v>
      </c>
      <c r="P6045">
        <v>0.77</v>
      </c>
      <c r="Q6045">
        <v>165</v>
      </c>
      <c r="R6045">
        <v>12119</v>
      </c>
      <c r="S6045">
        <v>2</v>
      </c>
      <c r="T6045" t="s">
        <v>66</v>
      </c>
      <c r="U6045" t="s">
        <v>67</v>
      </c>
      <c r="V6045">
        <v>29607</v>
      </c>
      <c r="W6045">
        <v>0.1</v>
      </c>
    </row>
    <row r="6046" spans="7:23" x14ac:dyDescent="0.35">
      <c r="G6046" t="s">
        <v>44</v>
      </c>
      <c r="H6046">
        <v>19112411</v>
      </c>
      <c r="I6046" t="s">
        <v>18</v>
      </c>
      <c r="J6046">
        <v>52.365433969996303</v>
      </c>
      <c r="K6046">
        <v>4.9384020420988204</v>
      </c>
      <c r="L6046" t="s">
        <v>45</v>
      </c>
      <c r="M6046">
        <v>120</v>
      </c>
      <c r="N6046">
        <v>292</v>
      </c>
      <c r="O6046">
        <v>28</v>
      </c>
      <c r="P6046">
        <v>1.53</v>
      </c>
      <c r="Q6046">
        <v>337</v>
      </c>
      <c r="R6046">
        <v>12504</v>
      </c>
      <c r="S6046">
        <v>2</v>
      </c>
      <c r="T6046" t="s">
        <v>66</v>
      </c>
      <c r="U6046" t="s">
        <v>67</v>
      </c>
      <c r="V6046">
        <v>35040</v>
      </c>
      <c r="W6046">
        <v>0.1</v>
      </c>
    </row>
    <row r="6047" spans="7:23" x14ac:dyDescent="0.35">
      <c r="G6047" t="s">
        <v>44</v>
      </c>
      <c r="H6047">
        <v>19150916</v>
      </c>
      <c r="I6047" t="s">
        <v>18</v>
      </c>
      <c r="J6047">
        <v>52.363387820739902</v>
      </c>
      <c r="K6047">
        <v>4.9333218450126903</v>
      </c>
      <c r="L6047" t="s">
        <v>45</v>
      </c>
      <c r="M6047">
        <v>240</v>
      </c>
      <c r="N6047">
        <v>173</v>
      </c>
      <c r="O6047">
        <v>5</v>
      </c>
      <c r="P6047">
        <v>0.31</v>
      </c>
      <c r="Q6047">
        <v>124</v>
      </c>
      <c r="R6047">
        <v>12539</v>
      </c>
      <c r="S6047">
        <v>2</v>
      </c>
      <c r="T6047" t="s">
        <v>66</v>
      </c>
      <c r="U6047" t="s">
        <v>67</v>
      </c>
      <c r="V6047">
        <v>41520</v>
      </c>
      <c r="W6047">
        <v>0.1</v>
      </c>
    </row>
    <row r="6048" spans="7:23" x14ac:dyDescent="0.35">
      <c r="G6048" t="s">
        <v>44</v>
      </c>
      <c r="H6048">
        <v>19205861</v>
      </c>
      <c r="I6048" t="s">
        <v>18</v>
      </c>
      <c r="J6048">
        <v>52.375167107977099</v>
      </c>
      <c r="K6048">
        <v>4.9470200832357696</v>
      </c>
      <c r="L6048" t="s">
        <v>45</v>
      </c>
      <c r="M6048">
        <v>195</v>
      </c>
      <c r="N6048">
        <v>303</v>
      </c>
      <c r="O6048">
        <v>2</v>
      </c>
      <c r="P6048">
        <v>0.12</v>
      </c>
      <c r="Q6048">
        <v>34</v>
      </c>
      <c r="R6048">
        <v>12599</v>
      </c>
      <c r="S6048">
        <v>2</v>
      </c>
      <c r="T6048" t="s">
        <v>66</v>
      </c>
      <c r="U6048" t="s">
        <v>67</v>
      </c>
      <c r="V6048">
        <v>59085</v>
      </c>
      <c r="W6048">
        <v>0.1</v>
      </c>
    </row>
    <row r="6049" spans="7:23" x14ac:dyDescent="0.35">
      <c r="G6049" t="s">
        <v>44</v>
      </c>
      <c r="H6049">
        <v>19385476</v>
      </c>
      <c r="I6049" t="s">
        <v>18</v>
      </c>
      <c r="J6049">
        <v>52.364589290650898</v>
      </c>
      <c r="K6049">
        <v>4.9407455077872804</v>
      </c>
      <c r="L6049" t="s">
        <v>45</v>
      </c>
      <c r="M6049">
        <v>120</v>
      </c>
      <c r="N6049">
        <v>327</v>
      </c>
      <c r="O6049">
        <v>23</v>
      </c>
      <c r="P6049">
        <v>1.41</v>
      </c>
      <c r="Q6049">
        <v>15</v>
      </c>
      <c r="R6049">
        <v>12740</v>
      </c>
      <c r="S6049">
        <v>2</v>
      </c>
      <c r="T6049" t="s">
        <v>66</v>
      </c>
      <c r="U6049" t="s">
        <v>67</v>
      </c>
      <c r="V6049">
        <v>39240</v>
      </c>
      <c r="W6049">
        <v>0.1</v>
      </c>
    </row>
    <row r="6050" spans="7:23" x14ac:dyDescent="0.35">
      <c r="G6050" t="s">
        <v>44</v>
      </c>
      <c r="H6050">
        <v>19730619</v>
      </c>
      <c r="I6050" t="s">
        <v>18</v>
      </c>
      <c r="J6050">
        <v>52.361180637856599</v>
      </c>
      <c r="K6050">
        <v>4.9440255808878799</v>
      </c>
      <c r="L6050" t="s">
        <v>45</v>
      </c>
      <c r="M6050">
        <v>150</v>
      </c>
      <c r="N6050">
        <v>364</v>
      </c>
      <c r="O6050">
        <v>3</v>
      </c>
      <c r="P6050">
        <v>0.17</v>
      </c>
      <c r="Q6050">
        <v>214</v>
      </c>
      <c r="R6050">
        <v>13055</v>
      </c>
      <c r="S6050">
        <v>2</v>
      </c>
      <c r="T6050" t="s">
        <v>66</v>
      </c>
      <c r="U6050" t="s">
        <v>67</v>
      </c>
      <c r="V6050">
        <v>54600</v>
      </c>
      <c r="W6050">
        <v>0.1</v>
      </c>
    </row>
    <row r="6051" spans="7:23" x14ac:dyDescent="0.35">
      <c r="G6051" t="s">
        <v>44</v>
      </c>
      <c r="H6051">
        <v>19835662</v>
      </c>
      <c r="I6051" t="s">
        <v>18</v>
      </c>
      <c r="J6051">
        <v>52.364473963715398</v>
      </c>
      <c r="K6051">
        <v>4.9334524381604199</v>
      </c>
      <c r="L6051" t="s">
        <v>45</v>
      </c>
      <c r="M6051">
        <v>85</v>
      </c>
      <c r="N6051">
        <v>362</v>
      </c>
      <c r="O6051">
        <v>13</v>
      </c>
      <c r="P6051">
        <v>0.8</v>
      </c>
      <c r="Q6051">
        <v>6</v>
      </c>
      <c r="R6051">
        <v>13177</v>
      </c>
      <c r="S6051">
        <v>2</v>
      </c>
      <c r="T6051" t="s">
        <v>66</v>
      </c>
      <c r="U6051" t="s">
        <v>67</v>
      </c>
      <c r="V6051">
        <v>30770</v>
      </c>
      <c r="W6051">
        <v>0.1</v>
      </c>
    </row>
    <row r="6052" spans="7:23" x14ac:dyDescent="0.35">
      <c r="G6052" t="s">
        <v>44</v>
      </c>
      <c r="H6052">
        <v>20296948</v>
      </c>
      <c r="I6052" t="s">
        <v>18</v>
      </c>
      <c r="J6052">
        <v>52.362159837260897</v>
      </c>
      <c r="K6052">
        <v>4.94269161598565</v>
      </c>
      <c r="L6052" t="s">
        <v>45</v>
      </c>
      <c r="M6052">
        <v>69</v>
      </c>
      <c r="N6052">
        <v>364</v>
      </c>
      <c r="O6052">
        <v>13</v>
      </c>
      <c r="P6052">
        <v>0.88</v>
      </c>
      <c r="Q6052">
        <v>2</v>
      </c>
      <c r="R6052">
        <v>13650</v>
      </c>
      <c r="S6052">
        <v>2</v>
      </c>
      <c r="T6052" t="s">
        <v>66</v>
      </c>
      <c r="U6052" t="s">
        <v>67</v>
      </c>
      <c r="V6052">
        <v>25116</v>
      </c>
      <c r="W6052">
        <v>0.1</v>
      </c>
    </row>
    <row r="6053" spans="7:23" x14ac:dyDescent="0.35">
      <c r="G6053" t="s">
        <v>44</v>
      </c>
      <c r="H6053">
        <v>20430895</v>
      </c>
      <c r="I6053" t="s">
        <v>18</v>
      </c>
      <c r="J6053">
        <v>52.376247158999</v>
      </c>
      <c r="K6053">
        <v>4.9445168265167503</v>
      </c>
      <c r="L6053" t="s">
        <v>45</v>
      </c>
      <c r="M6053">
        <v>130</v>
      </c>
      <c r="N6053">
        <v>339</v>
      </c>
      <c r="O6053">
        <v>17</v>
      </c>
      <c r="P6053">
        <v>1.0900000000000001</v>
      </c>
      <c r="Q6053">
        <v>7</v>
      </c>
      <c r="R6053">
        <v>13720</v>
      </c>
      <c r="S6053">
        <v>2</v>
      </c>
      <c r="T6053" t="s">
        <v>66</v>
      </c>
      <c r="U6053" t="s">
        <v>67</v>
      </c>
      <c r="V6053">
        <v>44070</v>
      </c>
      <c r="W6053">
        <v>0.1</v>
      </c>
    </row>
    <row r="6054" spans="7:23" x14ac:dyDescent="0.35">
      <c r="G6054" t="s">
        <v>44</v>
      </c>
      <c r="H6054">
        <v>20956533</v>
      </c>
      <c r="I6054" t="s">
        <v>18</v>
      </c>
      <c r="J6054">
        <v>52.3817194480106</v>
      </c>
      <c r="K6054">
        <v>4.9378780249501597</v>
      </c>
      <c r="L6054" t="s">
        <v>45</v>
      </c>
      <c r="M6054">
        <v>114</v>
      </c>
      <c r="N6054">
        <v>80</v>
      </c>
      <c r="O6054">
        <v>10</v>
      </c>
      <c r="P6054">
        <v>0.71</v>
      </c>
      <c r="Q6054">
        <v>133</v>
      </c>
      <c r="R6054">
        <v>14114</v>
      </c>
      <c r="S6054">
        <v>2</v>
      </c>
      <c r="T6054" t="s">
        <v>66</v>
      </c>
      <c r="U6054" t="s">
        <v>67</v>
      </c>
      <c r="V6054">
        <v>9120</v>
      </c>
      <c r="W6054">
        <v>0.1</v>
      </c>
    </row>
    <row r="6055" spans="7:23" x14ac:dyDescent="0.35">
      <c r="G6055" t="s">
        <v>44</v>
      </c>
      <c r="H6055">
        <v>21162933</v>
      </c>
      <c r="I6055" t="s">
        <v>18</v>
      </c>
      <c r="J6055">
        <v>52.361113162741098</v>
      </c>
      <c r="K6055">
        <v>4.9384565176498896</v>
      </c>
      <c r="L6055" t="s">
        <v>45</v>
      </c>
      <c r="M6055">
        <v>156</v>
      </c>
      <c r="N6055">
        <v>361</v>
      </c>
      <c r="O6055">
        <v>15</v>
      </c>
      <c r="P6055">
        <v>1.06</v>
      </c>
      <c r="Q6055">
        <v>1</v>
      </c>
      <c r="R6055">
        <v>14273</v>
      </c>
      <c r="S6055">
        <v>2</v>
      </c>
      <c r="T6055" t="s">
        <v>66</v>
      </c>
      <c r="U6055" t="s">
        <v>67</v>
      </c>
      <c r="V6055">
        <v>56316</v>
      </c>
      <c r="W6055">
        <v>0.1</v>
      </c>
    </row>
    <row r="6056" spans="7:23" x14ac:dyDescent="0.35">
      <c r="G6056" t="s">
        <v>44</v>
      </c>
      <c r="H6056">
        <v>21184567</v>
      </c>
      <c r="I6056" t="s">
        <v>18</v>
      </c>
      <c r="J6056">
        <v>52.362109459597399</v>
      </c>
      <c r="K6056">
        <v>4.9455636488259298</v>
      </c>
      <c r="L6056" t="s">
        <v>45</v>
      </c>
      <c r="M6056">
        <v>85</v>
      </c>
      <c r="N6056">
        <v>362</v>
      </c>
      <c r="O6056">
        <v>18</v>
      </c>
      <c r="P6056">
        <v>1.32</v>
      </c>
      <c r="Q6056">
        <v>35</v>
      </c>
      <c r="R6056">
        <v>14295</v>
      </c>
      <c r="S6056">
        <v>2</v>
      </c>
      <c r="T6056" t="s">
        <v>66</v>
      </c>
      <c r="U6056" t="s">
        <v>67</v>
      </c>
      <c r="V6056">
        <v>30770</v>
      </c>
      <c r="W6056">
        <v>0.1</v>
      </c>
    </row>
    <row r="6057" spans="7:23" x14ac:dyDescent="0.35">
      <c r="G6057" t="s">
        <v>44</v>
      </c>
      <c r="H6057">
        <v>21362761</v>
      </c>
      <c r="I6057" t="s">
        <v>18</v>
      </c>
      <c r="J6057">
        <v>52.365340869657103</v>
      </c>
      <c r="K6057">
        <v>4.9368944018175904</v>
      </c>
      <c r="L6057" t="s">
        <v>45</v>
      </c>
      <c r="M6057">
        <v>100</v>
      </c>
      <c r="N6057">
        <v>130</v>
      </c>
      <c r="O6057">
        <v>14</v>
      </c>
      <c r="P6057">
        <v>1.04</v>
      </c>
      <c r="Q6057">
        <v>262</v>
      </c>
      <c r="R6057">
        <v>14436</v>
      </c>
      <c r="S6057">
        <v>2</v>
      </c>
      <c r="T6057" t="s">
        <v>66</v>
      </c>
      <c r="U6057" t="s">
        <v>67</v>
      </c>
      <c r="V6057">
        <v>13000</v>
      </c>
      <c r="W6057">
        <v>0.1</v>
      </c>
    </row>
    <row r="6058" spans="7:23" x14ac:dyDescent="0.35">
      <c r="G6058" t="s">
        <v>44</v>
      </c>
      <c r="H6058">
        <v>21379408</v>
      </c>
      <c r="I6058" t="s">
        <v>18</v>
      </c>
      <c r="J6058">
        <v>52.361971798578999</v>
      </c>
      <c r="K6058">
        <v>4.9429680299292302</v>
      </c>
      <c r="L6058" t="s">
        <v>45</v>
      </c>
      <c r="M6058">
        <v>140</v>
      </c>
      <c r="N6058">
        <v>359</v>
      </c>
      <c r="O6058">
        <v>20</v>
      </c>
      <c r="P6058">
        <v>1.49</v>
      </c>
      <c r="Q6058">
        <v>8</v>
      </c>
      <c r="R6058">
        <v>14459</v>
      </c>
      <c r="S6058">
        <v>2</v>
      </c>
      <c r="T6058" t="s">
        <v>66</v>
      </c>
      <c r="U6058" t="s">
        <v>67</v>
      </c>
      <c r="V6058">
        <v>50260</v>
      </c>
      <c r="W6058">
        <v>0.1</v>
      </c>
    </row>
    <row r="6059" spans="7:23" x14ac:dyDescent="0.35">
      <c r="G6059" t="s">
        <v>44</v>
      </c>
      <c r="H6059">
        <v>21522145</v>
      </c>
      <c r="I6059" t="s">
        <v>18</v>
      </c>
      <c r="J6059">
        <v>52.362199988214002</v>
      </c>
      <c r="K6059">
        <v>4.9423400985252304</v>
      </c>
      <c r="L6059" t="s">
        <v>45</v>
      </c>
      <c r="M6059">
        <v>99</v>
      </c>
      <c r="N6059">
        <v>359</v>
      </c>
      <c r="O6059">
        <v>11</v>
      </c>
      <c r="P6059">
        <v>0.86</v>
      </c>
      <c r="Q6059">
        <v>4</v>
      </c>
      <c r="R6059">
        <v>14557</v>
      </c>
      <c r="S6059">
        <v>2</v>
      </c>
      <c r="T6059" t="s">
        <v>66</v>
      </c>
      <c r="U6059" t="s">
        <v>67</v>
      </c>
      <c r="V6059">
        <v>35541</v>
      </c>
      <c r="W6059">
        <v>0.1</v>
      </c>
    </row>
    <row r="6060" spans="7:23" x14ac:dyDescent="0.35">
      <c r="G6060" t="s">
        <v>44</v>
      </c>
      <c r="H6060">
        <v>21645378</v>
      </c>
      <c r="I6060" t="s">
        <v>18</v>
      </c>
      <c r="J6060">
        <v>52.360777365726904</v>
      </c>
      <c r="K6060">
        <v>4.9415532229771202</v>
      </c>
      <c r="L6060" t="s">
        <v>45</v>
      </c>
      <c r="M6060">
        <v>225</v>
      </c>
      <c r="N6060">
        <v>185</v>
      </c>
      <c r="O6060">
        <v>9</v>
      </c>
      <c r="P6060">
        <v>0.9</v>
      </c>
      <c r="Q6060">
        <v>147</v>
      </c>
      <c r="R6060">
        <v>14691</v>
      </c>
      <c r="S6060">
        <v>2</v>
      </c>
      <c r="T6060" t="s">
        <v>66</v>
      </c>
      <c r="U6060" t="s">
        <v>67</v>
      </c>
      <c r="V6060">
        <v>41625</v>
      </c>
      <c r="W6060">
        <v>0.1</v>
      </c>
    </row>
    <row r="6061" spans="7:23" x14ac:dyDescent="0.35">
      <c r="G6061" t="s">
        <v>44</v>
      </c>
      <c r="H6061">
        <v>21940642</v>
      </c>
      <c r="I6061" t="s">
        <v>18</v>
      </c>
      <c r="J6061">
        <v>52.3591717008822</v>
      </c>
      <c r="K6061">
        <v>4.9354723986718803</v>
      </c>
      <c r="L6061" t="s">
        <v>45</v>
      </c>
      <c r="M6061">
        <v>175</v>
      </c>
      <c r="N6061">
        <v>244</v>
      </c>
      <c r="O6061">
        <v>12</v>
      </c>
      <c r="P6061">
        <v>1.03</v>
      </c>
      <c r="Q6061">
        <v>80</v>
      </c>
      <c r="R6061">
        <v>14944</v>
      </c>
      <c r="S6061">
        <v>2</v>
      </c>
      <c r="T6061" t="s">
        <v>66</v>
      </c>
      <c r="U6061" t="s">
        <v>67</v>
      </c>
      <c r="V6061">
        <v>42700</v>
      </c>
      <c r="W6061">
        <v>0.1</v>
      </c>
    </row>
    <row r="6062" spans="7:23" x14ac:dyDescent="0.35">
      <c r="G6062" t="s">
        <v>44</v>
      </c>
      <c r="H6062">
        <v>22024712</v>
      </c>
      <c r="I6062" t="s">
        <v>18</v>
      </c>
      <c r="J6062">
        <v>52.365305516382101</v>
      </c>
      <c r="K6062">
        <v>4.9328748950710102</v>
      </c>
      <c r="L6062" t="s">
        <v>45</v>
      </c>
      <c r="M6062">
        <v>50</v>
      </c>
      <c r="N6062">
        <v>353</v>
      </c>
      <c r="O6062">
        <v>10</v>
      </c>
      <c r="P6062">
        <v>0.87</v>
      </c>
      <c r="Q6062">
        <v>12</v>
      </c>
      <c r="R6062">
        <v>15021</v>
      </c>
      <c r="S6062">
        <v>2</v>
      </c>
      <c r="T6062" t="s">
        <v>66</v>
      </c>
      <c r="U6062" t="s">
        <v>67</v>
      </c>
      <c r="V6062">
        <v>17650</v>
      </c>
      <c r="W6062">
        <v>0.1</v>
      </c>
    </row>
    <row r="6063" spans="7:23" x14ac:dyDescent="0.35">
      <c r="G6063" t="s">
        <v>44</v>
      </c>
      <c r="H6063">
        <v>120872</v>
      </c>
      <c r="I6063" t="s">
        <v>19</v>
      </c>
      <c r="J6063">
        <v>52.381931715349801</v>
      </c>
      <c r="K6063">
        <v>4.8554073208451403</v>
      </c>
      <c r="L6063" t="s">
        <v>45</v>
      </c>
      <c r="M6063">
        <v>99</v>
      </c>
      <c r="N6063">
        <v>140</v>
      </c>
      <c r="O6063">
        <v>138</v>
      </c>
      <c r="P6063">
        <v>1.55</v>
      </c>
      <c r="Q6063">
        <v>64</v>
      </c>
      <c r="R6063">
        <v>67</v>
      </c>
      <c r="S6063">
        <v>2</v>
      </c>
      <c r="T6063" t="s">
        <v>62</v>
      </c>
      <c r="U6063" t="s">
        <v>63</v>
      </c>
      <c r="V6063">
        <v>13860</v>
      </c>
      <c r="W6063">
        <v>0.1</v>
      </c>
    </row>
    <row r="6064" spans="7:23" x14ac:dyDescent="0.35">
      <c r="G6064" t="s">
        <v>44</v>
      </c>
      <c r="H6064">
        <v>920865</v>
      </c>
      <c r="I6064" t="s">
        <v>19</v>
      </c>
      <c r="J6064">
        <v>52.381439579303603</v>
      </c>
      <c r="K6064">
        <v>4.8567094024232098</v>
      </c>
      <c r="L6064" t="s">
        <v>45</v>
      </c>
      <c r="M6064">
        <v>145</v>
      </c>
      <c r="N6064">
        <v>131</v>
      </c>
      <c r="O6064">
        <v>18</v>
      </c>
      <c r="P6064">
        <v>0.33</v>
      </c>
      <c r="Q6064">
        <v>162</v>
      </c>
      <c r="R6064">
        <v>675</v>
      </c>
      <c r="S6064">
        <v>2</v>
      </c>
      <c r="T6064" t="s">
        <v>62</v>
      </c>
      <c r="U6064" t="s">
        <v>63</v>
      </c>
      <c r="V6064">
        <v>18995</v>
      </c>
      <c r="W6064">
        <v>0.1</v>
      </c>
    </row>
    <row r="6065" spans="7:23" x14ac:dyDescent="0.35">
      <c r="G6065" t="s">
        <v>44</v>
      </c>
      <c r="H6065">
        <v>1031419</v>
      </c>
      <c r="I6065" t="s">
        <v>19</v>
      </c>
      <c r="J6065">
        <v>52.382235570711401</v>
      </c>
      <c r="K6065">
        <v>4.8565722244132203</v>
      </c>
      <c r="L6065" t="s">
        <v>45</v>
      </c>
      <c r="M6065">
        <v>125</v>
      </c>
      <c r="N6065">
        <v>29</v>
      </c>
      <c r="O6065">
        <v>25</v>
      </c>
      <c r="P6065">
        <v>0.41</v>
      </c>
      <c r="Q6065">
        <v>37</v>
      </c>
      <c r="R6065">
        <v>746</v>
      </c>
      <c r="S6065">
        <v>2</v>
      </c>
      <c r="T6065" t="s">
        <v>62</v>
      </c>
      <c r="U6065" t="s">
        <v>63</v>
      </c>
      <c r="V6065">
        <v>3625</v>
      </c>
      <c r="W6065">
        <v>0.1</v>
      </c>
    </row>
    <row r="6066" spans="7:23" x14ac:dyDescent="0.35">
      <c r="G6066" t="s">
        <v>44</v>
      </c>
      <c r="H6066">
        <v>1085099</v>
      </c>
      <c r="I6066" t="s">
        <v>19</v>
      </c>
      <c r="J6066">
        <v>52.378335862823199</v>
      </c>
      <c r="K6066">
        <v>4.8489213677874003</v>
      </c>
      <c r="L6066" t="s">
        <v>45</v>
      </c>
      <c r="M6066">
        <v>200</v>
      </c>
      <c r="N6066">
        <v>344</v>
      </c>
      <c r="O6066">
        <v>63</v>
      </c>
      <c r="P6066">
        <v>0.93</v>
      </c>
      <c r="Q6066">
        <v>6</v>
      </c>
      <c r="R6066">
        <v>792</v>
      </c>
      <c r="S6066">
        <v>2</v>
      </c>
      <c r="T6066" t="s">
        <v>62</v>
      </c>
      <c r="U6066" t="s">
        <v>63</v>
      </c>
      <c r="V6066">
        <v>68800</v>
      </c>
      <c r="W6066">
        <v>0.1</v>
      </c>
    </row>
    <row r="6067" spans="7:23" x14ac:dyDescent="0.35">
      <c r="G6067" t="s">
        <v>44</v>
      </c>
      <c r="H6067">
        <v>1159283</v>
      </c>
      <c r="I6067" t="s">
        <v>19</v>
      </c>
      <c r="J6067">
        <v>52.384633570306001</v>
      </c>
      <c r="K6067">
        <v>4.8475703206903198</v>
      </c>
      <c r="L6067" t="s">
        <v>45</v>
      </c>
      <c r="M6067">
        <v>130</v>
      </c>
      <c r="N6067">
        <v>363</v>
      </c>
      <c r="O6067">
        <v>75</v>
      </c>
      <c r="P6067">
        <v>1.1299999999999999</v>
      </c>
      <c r="Q6067">
        <v>2</v>
      </c>
      <c r="R6067">
        <v>856</v>
      </c>
      <c r="S6067">
        <v>2</v>
      </c>
      <c r="T6067" t="s">
        <v>62</v>
      </c>
      <c r="U6067" t="s">
        <v>63</v>
      </c>
      <c r="V6067">
        <v>47190</v>
      </c>
      <c r="W6067">
        <v>0.1</v>
      </c>
    </row>
    <row r="6068" spans="7:23" x14ac:dyDescent="0.35">
      <c r="G6068" t="s">
        <v>44</v>
      </c>
      <c r="H6068">
        <v>1734582</v>
      </c>
      <c r="I6068" t="s">
        <v>19</v>
      </c>
      <c r="J6068">
        <v>52.375339773833502</v>
      </c>
      <c r="K6068">
        <v>4.85935327668005</v>
      </c>
      <c r="L6068" t="s">
        <v>45</v>
      </c>
      <c r="M6068">
        <v>149</v>
      </c>
      <c r="N6068">
        <v>309</v>
      </c>
      <c r="O6068">
        <v>32</v>
      </c>
      <c r="P6068">
        <v>1.58</v>
      </c>
      <c r="Q6068">
        <v>1</v>
      </c>
      <c r="R6068">
        <v>1234</v>
      </c>
      <c r="S6068">
        <v>2</v>
      </c>
      <c r="T6068" t="s">
        <v>62</v>
      </c>
      <c r="U6068" t="s">
        <v>63</v>
      </c>
      <c r="V6068">
        <v>46041</v>
      </c>
      <c r="W6068">
        <v>0.1</v>
      </c>
    </row>
    <row r="6069" spans="7:23" x14ac:dyDescent="0.35">
      <c r="G6069" t="s">
        <v>44</v>
      </c>
      <c r="H6069">
        <v>1767048</v>
      </c>
      <c r="I6069" t="s">
        <v>19</v>
      </c>
      <c r="J6069">
        <v>52.3739330416835</v>
      </c>
      <c r="K6069">
        <v>4.8494280507306904</v>
      </c>
      <c r="L6069" t="s">
        <v>45</v>
      </c>
      <c r="M6069">
        <v>180</v>
      </c>
      <c r="N6069">
        <v>188</v>
      </c>
      <c r="O6069">
        <v>71</v>
      </c>
      <c r="P6069">
        <v>1.1599999999999999</v>
      </c>
      <c r="Q6069">
        <v>178</v>
      </c>
      <c r="R6069">
        <v>1251</v>
      </c>
      <c r="S6069">
        <v>2</v>
      </c>
      <c r="T6069" t="s">
        <v>62</v>
      </c>
      <c r="U6069" t="s">
        <v>63</v>
      </c>
      <c r="V6069">
        <v>33840</v>
      </c>
      <c r="W6069">
        <v>0.1</v>
      </c>
    </row>
    <row r="6070" spans="7:23" x14ac:dyDescent="0.35">
      <c r="G6070" t="s">
        <v>44</v>
      </c>
      <c r="H6070">
        <v>2014705</v>
      </c>
      <c r="I6070" t="s">
        <v>19</v>
      </c>
      <c r="J6070">
        <v>52.376392211518997</v>
      </c>
      <c r="K6070">
        <v>4.8397298067113104</v>
      </c>
      <c r="L6070" t="s">
        <v>45</v>
      </c>
      <c r="M6070">
        <v>148</v>
      </c>
      <c r="N6070">
        <v>348</v>
      </c>
      <c r="O6070">
        <v>59</v>
      </c>
      <c r="P6070">
        <v>1.1100000000000001</v>
      </c>
      <c r="Q6070">
        <v>145</v>
      </c>
      <c r="R6070">
        <v>1410</v>
      </c>
      <c r="S6070">
        <v>2</v>
      </c>
      <c r="T6070" t="s">
        <v>62</v>
      </c>
      <c r="U6070" t="s">
        <v>63</v>
      </c>
      <c r="V6070">
        <v>51504</v>
      </c>
      <c r="W6070">
        <v>0.1</v>
      </c>
    </row>
    <row r="6071" spans="7:23" x14ac:dyDescent="0.35">
      <c r="G6071" t="s">
        <v>44</v>
      </c>
      <c r="H6071">
        <v>2148417</v>
      </c>
      <c r="I6071" t="s">
        <v>19</v>
      </c>
      <c r="J6071">
        <v>52.375763331753703</v>
      </c>
      <c r="K6071">
        <v>4.860890924475</v>
      </c>
      <c r="L6071" t="s">
        <v>45</v>
      </c>
      <c r="M6071">
        <v>165</v>
      </c>
      <c r="N6071">
        <v>29</v>
      </c>
      <c r="O6071">
        <v>60</v>
      </c>
      <c r="P6071">
        <v>1.37</v>
      </c>
      <c r="Q6071">
        <v>333</v>
      </c>
      <c r="R6071">
        <v>1494</v>
      </c>
      <c r="S6071">
        <v>2</v>
      </c>
      <c r="T6071" t="s">
        <v>62</v>
      </c>
      <c r="U6071" t="s">
        <v>63</v>
      </c>
      <c r="V6071">
        <v>4785</v>
      </c>
      <c r="W6071">
        <v>0.1</v>
      </c>
    </row>
    <row r="6072" spans="7:23" x14ac:dyDescent="0.35">
      <c r="G6072" t="s">
        <v>44</v>
      </c>
      <c r="H6072">
        <v>2417145</v>
      </c>
      <c r="I6072" t="s">
        <v>19</v>
      </c>
      <c r="J6072">
        <v>52.375452591800901</v>
      </c>
      <c r="K6072">
        <v>4.85873199709531</v>
      </c>
      <c r="L6072" t="s">
        <v>45</v>
      </c>
      <c r="M6072">
        <v>99</v>
      </c>
      <c r="N6072">
        <v>28</v>
      </c>
      <c r="O6072">
        <v>12</v>
      </c>
      <c r="P6072">
        <v>0.25</v>
      </c>
      <c r="Q6072">
        <v>158</v>
      </c>
      <c r="R6072">
        <v>1600</v>
      </c>
      <c r="S6072">
        <v>2</v>
      </c>
      <c r="T6072" t="s">
        <v>62</v>
      </c>
      <c r="U6072" t="s">
        <v>63</v>
      </c>
      <c r="V6072">
        <v>2772</v>
      </c>
      <c r="W6072">
        <v>0.1</v>
      </c>
    </row>
    <row r="6073" spans="7:23" x14ac:dyDescent="0.35">
      <c r="G6073" t="s">
        <v>44</v>
      </c>
      <c r="H6073">
        <v>3197890</v>
      </c>
      <c r="I6073" t="s">
        <v>19</v>
      </c>
      <c r="J6073">
        <v>52.3793885754177</v>
      </c>
      <c r="K6073">
        <v>4.8503339154579796</v>
      </c>
      <c r="L6073" t="s">
        <v>45</v>
      </c>
      <c r="M6073">
        <v>200</v>
      </c>
      <c r="N6073">
        <v>359</v>
      </c>
      <c r="O6073">
        <v>35</v>
      </c>
      <c r="P6073">
        <v>0.64</v>
      </c>
      <c r="Q6073">
        <v>14</v>
      </c>
      <c r="R6073">
        <v>2012</v>
      </c>
      <c r="S6073">
        <v>2</v>
      </c>
      <c r="T6073" t="s">
        <v>62</v>
      </c>
      <c r="U6073" t="s">
        <v>63</v>
      </c>
      <c r="V6073">
        <v>71800</v>
      </c>
      <c r="W6073">
        <v>0.1</v>
      </c>
    </row>
    <row r="6074" spans="7:23" x14ac:dyDescent="0.35">
      <c r="G6074" t="s">
        <v>44</v>
      </c>
      <c r="H6074">
        <v>4165873</v>
      </c>
      <c r="I6074" t="s">
        <v>19</v>
      </c>
      <c r="J6074">
        <v>52.376407919644898</v>
      </c>
      <c r="K6074">
        <v>4.8501905870900597</v>
      </c>
      <c r="L6074" t="s">
        <v>45</v>
      </c>
      <c r="M6074">
        <v>140</v>
      </c>
      <c r="N6074">
        <v>184</v>
      </c>
      <c r="O6074">
        <v>22</v>
      </c>
      <c r="P6074">
        <v>0.44</v>
      </c>
      <c r="Q6074">
        <v>89</v>
      </c>
      <c r="R6074">
        <v>2615</v>
      </c>
      <c r="S6074">
        <v>2</v>
      </c>
      <c r="T6074" t="s">
        <v>62</v>
      </c>
      <c r="U6074" t="s">
        <v>63</v>
      </c>
      <c r="V6074">
        <v>25760</v>
      </c>
      <c r="W6074">
        <v>0.1</v>
      </c>
    </row>
    <row r="6075" spans="7:23" x14ac:dyDescent="0.35">
      <c r="G6075" t="s">
        <v>44</v>
      </c>
      <c r="H6075">
        <v>4207178</v>
      </c>
      <c r="I6075" t="s">
        <v>19</v>
      </c>
      <c r="J6075">
        <v>52.382798430719497</v>
      </c>
      <c r="K6075">
        <v>4.8504084364473803</v>
      </c>
      <c r="L6075" t="s">
        <v>45</v>
      </c>
      <c r="M6075">
        <v>112</v>
      </c>
      <c r="N6075">
        <v>120</v>
      </c>
      <c r="O6075">
        <v>41</v>
      </c>
      <c r="P6075">
        <v>0.81</v>
      </c>
      <c r="Q6075">
        <v>214</v>
      </c>
      <c r="R6075">
        <v>2634</v>
      </c>
      <c r="S6075">
        <v>2</v>
      </c>
      <c r="T6075" t="s">
        <v>62</v>
      </c>
      <c r="U6075" t="s">
        <v>63</v>
      </c>
      <c r="V6075">
        <v>13440</v>
      </c>
      <c r="W6075">
        <v>0.1</v>
      </c>
    </row>
    <row r="6076" spans="7:23" x14ac:dyDescent="0.35">
      <c r="G6076" t="s">
        <v>44</v>
      </c>
      <c r="H6076">
        <v>4443203</v>
      </c>
      <c r="I6076" t="s">
        <v>19</v>
      </c>
      <c r="J6076">
        <v>52.383988038559103</v>
      </c>
      <c r="K6076">
        <v>4.8513061981673804</v>
      </c>
      <c r="L6076" t="s">
        <v>45</v>
      </c>
      <c r="M6076">
        <v>70</v>
      </c>
      <c r="N6076">
        <v>344</v>
      </c>
      <c r="O6076">
        <v>99</v>
      </c>
      <c r="P6076">
        <v>2.0299999999999998</v>
      </c>
      <c r="Q6076">
        <v>75</v>
      </c>
      <c r="R6076">
        <v>2766</v>
      </c>
      <c r="S6076">
        <v>2</v>
      </c>
      <c r="T6076" t="s">
        <v>62</v>
      </c>
      <c r="U6076" t="s">
        <v>63</v>
      </c>
      <c r="V6076">
        <v>24080</v>
      </c>
      <c r="W6076">
        <v>0.1</v>
      </c>
    </row>
    <row r="6077" spans="7:23" x14ac:dyDescent="0.35">
      <c r="G6077" t="s">
        <v>44</v>
      </c>
      <c r="H6077">
        <v>5008625</v>
      </c>
      <c r="I6077" t="s">
        <v>19</v>
      </c>
      <c r="J6077">
        <v>52.374466147613198</v>
      </c>
      <c r="K6077">
        <v>4.8565249920197697</v>
      </c>
      <c r="L6077" t="s">
        <v>45</v>
      </c>
      <c r="M6077">
        <v>90</v>
      </c>
      <c r="N6077">
        <v>300</v>
      </c>
      <c r="O6077">
        <v>11</v>
      </c>
      <c r="P6077">
        <v>0.28000000000000003</v>
      </c>
      <c r="Q6077">
        <v>5</v>
      </c>
      <c r="R6077">
        <v>3072</v>
      </c>
      <c r="S6077">
        <v>2</v>
      </c>
      <c r="T6077" t="s">
        <v>62</v>
      </c>
      <c r="U6077" t="s">
        <v>63</v>
      </c>
      <c r="V6077">
        <v>27000</v>
      </c>
      <c r="W6077">
        <v>0.1</v>
      </c>
    </row>
    <row r="6078" spans="7:23" x14ac:dyDescent="0.35">
      <c r="G6078" t="s">
        <v>44</v>
      </c>
      <c r="H6078">
        <v>5970916</v>
      </c>
      <c r="I6078" t="s">
        <v>19</v>
      </c>
      <c r="J6078">
        <v>52.379660931446899</v>
      </c>
      <c r="K6078">
        <v>4.8586389905000802</v>
      </c>
      <c r="L6078" t="s">
        <v>45</v>
      </c>
      <c r="M6078">
        <v>180</v>
      </c>
      <c r="N6078">
        <v>331</v>
      </c>
      <c r="O6078">
        <v>42</v>
      </c>
      <c r="P6078">
        <v>0.97</v>
      </c>
      <c r="Q6078">
        <v>4</v>
      </c>
      <c r="R6078">
        <v>3526</v>
      </c>
      <c r="S6078">
        <v>2</v>
      </c>
      <c r="T6078" t="s">
        <v>62</v>
      </c>
      <c r="U6078" t="s">
        <v>63</v>
      </c>
      <c r="V6078">
        <v>59580</v>
      </c>
      <c r="W6078">
        <v>0.1</v>
      </c>
    </row>
    <row r="6079" spans="7:23" x14ac:dyDescent="0.35">
      <c r="G6079" t="s">
        <v>44</v>
      </c>
      <c r="H6079">
        <v>5987340</v>
      </c>
      <c r="I6079" t="s">
        <v>19</v>
      </c>
      <c r="J6079">
        <v>52.380962197895997</v>
      </c>
      <c r="K6079">
        <v>4.8529138933140397</v>
      </c>
      <c r="L6079" t="s">
        <v>45</v>
      </c>
      <c r="M6079">
        <v>110</v>
      </c>
      <c r="N6079">
        <v>339</v>
      </c>
      <c r="O6079">
        <v>7</v>
      </c>
      <c r="P6079">
        <v>0.16</v>
      </c>
      <c r="Q6079">
        <v>5</v>
      </c>
      <c r="R6079">
        <v>3541</v>
      </c>
      <c r="S6079">
        <v>2</v>
      </c>
      <c r="T6079" t="s">
        <v>62</v>
      </c>
      <c r="U6079" t="s">
        <v>63</v>
      </c>
      <c r="V6079">
        <v>37290</v>
      </c>
      <c r="W6079">
        <v>0.1</v>
      </c>
    </row>
    <row r="6080" spans="7:23" x14ac:dyDescent="0.35">
      <c r="G6080" t="s">
        <v>44</v>
      </c>
      <c r="H6080">
        <v>6063908</v>
      </c>
      <c r="I6080" t="s">
        <v>19</v>
      </c>
      <c r="J6080">
        <v>52.375291378846498</v>
      </c>
      <c r="K6080">
        <v>4.8445317546239997</v>
      </c>
      <c r="L6080" t="s">
        <v>45</v>
      </c>
      <c r="M6080">
        <v>99</v>
      </c>
      <c r="N6080">
        <v>336</v>
      </c>
      <c r="O6080">
        <v>46</v>
      </c>
      <c r="P6080">
        <v>1.07</v>
      </c>
      <c r="Q6080">
        <v>85</v>
      </c>
      <c r="R6080">
        <v>3592</v>
      </c>
      <c r="S6080">
        <v>2</v>
      </c>
      <c r="T6080" t="s">
        <v>62</v>
      </c>
      <c r="U6080" t="s">
        <v>63</v>
      </c>
      <c r="V6080">
        <v>33264</v>
      </c>
      <c r="W6080">
        <v>0.1</v>
      </c>
    </row>
    <row r="6081" spans="7:23" x14ac:dyDescent="0.35">
      <c r="G6081" t="s">
        <v>44</v>
      </c>
      <c r="H6081">
        <v>6371658</v>
      </c>
      <c r="I6081" t="s">
        <v>19</v>
      </c>
      <c r="J6081">
        <v>52.3814280647318</v>
      </c>
      <c r="K6081">
        <v>4.85506356497386</v>
      </c>
      <c r="L6081" t="s">
        <v>45</v>
      </c>
      <c r="M6081">
        <v>180</v>
      </c>
      <c r="N6081">
        <v>189</v>
      </c>
      <c r="O6081">
        <v>29</v>
      </c>
      <c r="P6081">
        <v>0.69</v>
      </c>
      <c r="Q6081">
        <v>177</v>
      </c>
      <c r="R6081">
        <v>3821</v>
      </c>
      <c r="S6081">
        <v>2</v>
      </c>
      <c r="T6081" t="s">
        <v>62</v>
      </c>
      <c r="U6081" t="s">
        <v>63</v>
      </c>
      <c r="V6081">
        <v>34020</v>
      </c>
      <c r="W6081">
        <v>0.1</v>
      </c>
    </row>
    <row r="6082" spans="7:23" x14ac:dyDescent="0.35">
      <c r="G6082" t="s">
        <v>44</v>
      </c>
      <c r="H6082">
        <v>6448609</v>
      </c>
      <c r="I6082" t="s">
        <v>19</v>
      </c>
      <c r="J6082">
        <v>52.375962121887902</v>
      </c>
      <c r="K6082">
        <v>4.8472449989367101</v>
      </c>
      <c r="L6082" t="s">
        <v>45</v>
      </c>
      <c r="M6082">
        <v>110</v>
      </c>
      <c r="N6082">
        <v>336</v>
      </c>
      <c r="O6082">
        <v>34</v>
      </c>
      <c r="P6082">
        <v>0.8</v>
      </c>
      <c r="Q6082">
        <v>5</v>
      </c>
      <c r="R6082">
        <v>3878</v>
      </c>
      <c r="S6082">
        <v>2</v>
      </c>
      <c r="T6082" t="s">
        <v>62</v>
      </c>
      <c r="U6082" t="s">
        <v>63</v>
      </c>
      <c r="V6082">
        <v>36960</v>
      </c>
      <c r="W6082">
        <v>0.1</v>
      </c>
    </row>
    <row r="6083" spans="7:23" x14ac:dyDescent="0.35">
      <c r="G6083" t="s">
        <v>44</v>
      </c>
      <c r="H6083">
        <v>6498880</v>
      </c>
      <c r="I6083" t="s">
        <v>19</v>
      </c>
      <c r="J6083">
        <v>52.381174460700798</v>
      </c>
      <c r="K6083">
        <v>4.8515756080185497</v>
      </c>
      <c r="L6083" t="s">
        <v>45</v>
      </c>
      <c r="M6083">
        <v>140</v>
      </c>
      <c r="N6083">
        <v>357</v>
      </c>
      <c r="O6083">
        <v>16</v>
      </c>
      <c r="P6083">
        <v>0.56000000000000005</v>
      </c>
      <c r="Q6083">
        <v>15</v>
      </c>
      <c r="R6083">
        <v>3907</v>
      </c>
      <c r="S6083">
        <v>2</v>
      </c>
      <c r="T6083" t="s">
        <v>62</v>
      </c>
      <c r="U6083" t="s">
        <v>63</v>
      </c>
      <c r="V6083">
        <v>49980</v>
      </c>
      <c r="W6083">
        <v>0.1</v>
      </c>
    </row>
    <row r="6084" spans="7:23" x14ac:dyDescent="0.35">
      <c r="G6084" t="s">
        <v>44</v>
      </c>
      <c r="H6084">
        <v>6504693</v>
      </c>
      <c r="I6084" t="s">
        <v>19</v>
      </c>
      <c r="J6084">
        <v>52.381778420989797</v>
      </c>
      <c r="K6084">
        <v>4.8546166578530299</v>
      </c>
      <c r="L6084" t="s">
        <v>45</v>
      </c>
      <c r="M6084">
        <v>200</v>
      </c>
      <c r="N6084">
        <v>85</v>
      </c>
      <c r="O6084">
        <v>46</v>
      </c>
      <c r="P6084">
        <v>1.18</v>
      </c>
      <c r="Q6084">
        <v>235</v>
      </c>
      <c r="R6084">
        <v>3910</v>
      </c>
      <c r="S6084">
        <v>2</v>
      </c>
      <c r="T6084" t="s">
        <v>62</v>
      </c>
      <c r="U6084" t="s">
        <v>63</v>
      </c>
      <c r="V6084">
        <v>17000</v>
      </c>
      <c r="W6084">
        <v>0.1</v>
      </c>
    </row>
    <row r="6085" spans="7:23" x14ac:dyDescent="0.35">
      <c r="G6085" t="s">
        <v>44</v>
      </c>
      <c r="H6085">
        <v>6781848</v>
      </c>
      <c r="I6085" t="s">
        <v>19</v>
      </c>
      <c r="J6085">
        <v>52.380611282090698</v>
      </c>
      <c r="K6085">
        <v>4.8555364595745596</v>
      </c>
      <c r="L6085" t="s">
        <v>45</v>
      </c>
      <c r="M6085">
        <v>74</v>
      </c>
      <c r="N6085">
        <v>358</v>
      </c>
      <c r="O6085">
        <v>39</v>
      </c>
      <c r="P6085">
        <v>0.94</v>
      </c>
      <c r="Q6085">
        <v>13</v>
      </c>
      <c r="R6085">
        <v>4100</v>
      </c>
      <c r="S6085">
        <v>2</v>
      </c>
      <c r="T6085" t="s">
        <v>62</v>
      </c>
      <c r="U6085" t="s">
        <v>63</v>
      </c>
      <c r="V6085">
        <v>26492</v>
      </c>
      <c r="W6085">
        <v>0.1</v>
      </c>
    </row>
    <row r="6086" spans="7:23" x14ac:dyDescent="0.35">
      <c r="G6086" t="s">
        <v>44</v>
      </c>
      <c r="H6086">
        <v>7260210</v>
      </c>
      <c r="I6086" t="s">
        <v>19</v>
      </c>
      <c r="J6086">
        <v>52.382581207093999</v>
      </c>
      <c r="K6086">
        <v>4.8503589132778604</v>
      </c>
      <c r="L6086" t="s">
        <v>45</v>
      </c>
      <c r="M6086">
        <v>159</v>
      </c>
      <c r="N6086">
        <v>361</v>
      </c>
      <c r="O6086">
        <v>46</v>
      </c>
      <c r="P6086">
        <v>1.1299999999999999</v>
      </c>
      <c r="Q6086">
        <v>13</v>
      </c>
      <c r="R6086">
        <v>4407</v>
      </c>
      <c r="S6086">
        <v>2</v>
      </c>
      <c r="T6086" t="s">
        <v>62</v>
      </c>
      <c r="U6086" t="s">
        <v>63</v>
      </c>
      <c r="V6086">
        <v>57399</v>
      </c>
      <c r="W6086">
        <v>0.1</v>
      </c>
    </row>
    <row r="6087" spans="7:23" x14ac:dyDescent="0.35">
      <c r="G6087" t="s">
        <v>44</v>
      </c>
      <c r="H6087">
        <v>7449504</v>
      </c>
      <c r="I6087" t="s">
        <v>19</v>
      </c>
      <c r="J6087">
        <v>52.383467818214498</v>
      </c>
      <c r="K6087">
        <v>4.8427352681369698</v>
      </c>
      <c r="L6087" t="s">
        <v>45</v>
      </c>
      <c r="M6087">
        <v>130</v>
      </c>
      <c r="N6087">
        <v>348</v>
      </c>
      <c r="O6087">
        <v>17</v>
      </c>
      <c r="P6087">
        <v>0.42</v>
      </c>
      <c r="Q6087">
        <v>3</v>
      </c>
      <c r="R6087">
        <v>4541</v>
      </c>
      <c r="S6087">
        <v>2</v>
      </c>
      <c r="T6087" t="s">
        <v>62</v>
      </c>
      <c r="U6087" t="s">
        <v>63</v>
      </c>
      <c r="V6087">
        <v>45240</v>
      </c>
      <c r="W6087">
        <v>0.1</v>
      </c>
    </row>
    <row r="6088" spans="7:23" x14ac:dyDescent="0.35">
      <c r="G6088" t="s">
        <v>44</v>
      </c>
      <c r="H6088">
        <v>7616030</v>
      </c>
      <c r="I6088" t="s">
        <v>19</v>
      </c>
      <c r="J6088">
        <v>52.376212300701802</v>
      </c>
      <c r="K6088">
        <v>4.8602270299274899</v>
      </c>
      <c r="L6088" t="s">
        <v>45</v>
      </c>
      <c r="M6088">
        <v>99</v>
      </c>
      <c r="N6088">
        <v>345</v>
      </c>
      <c r="O6088">
        <v>34</v>
      </c>
      <c r="P6088">
        <v>0.85</v>
      </c>
      <c r="Q6088">
        <v>169</v>
      </c>
      <c r="R6088">
        <v>4665</v>
      </c>
      <c r="S6088">
        <v>2</v>
      </c>
      <c r="T6088" t="s">
        <v>62</v>
      </c>
      <c r="U6088" t="s">
        <v>63</v>
      </c>
      <c r="V6088">
        <v>34155</v>
      </c>
      <c r="W6088">
        <v>0.1</v>
      </c>
    </row>
    <row r="6089" spans="7:23" x14ac:dyDescent="0.35">
      <c r="G6089" t="s">
        <v>44</v>
      </c>
      <c r="H6089">
        <v>8300750</v>
      </c>
      <c r="I6089" t="s">
        <v>19</v>
      </c>
      <c r="J6089">
        <v>52.3824196587464</v>
      </c>
      <c r="K6089">
        <v>4.8509566132285302</v>
      </c>
      <c r="L6089" t="s">
        <v>45</v>
      </c>
      <c r="M6089">
        <v>100</v>
      </c>
      <c r="N6089">
        <v>182</v>
      </c>
      <c r="O6089">
        <v>2</v>
      </c>
      <c r="P6089">
        <v>0.1</v>
      </c>
      <c r="Q6089">
        <v>72</v>
      </c>
      <c r="R6089">
        <v>5065</v>
      </c>
      <c r="S6089">
        <v>2</v>
      </c>
      <c r="T6089" t="s">
        <v>62</v>
      </c>
      <c r="U6089" t="s">
        <v>63</v>
      </c>
      <c r="V6089">
        <v>18200</v>
      </c>
      <c r="W6089">
        <v>0.1</v>
      </c>
    </row>
    <row r="6090" spans="7:23" x14ac:dyDescent="0.35">
      <c r="G6090" t="s">
        <v>44</v>
      </c>
      <c r="H6090">
        <v>8318040</v>
      </c>
      <c r="I6090" t="s">
        <v>19</v>
      </c>
      <c r="J6090">
        <v>52.372480084011997</v>
      </c>
      <c r="K6090">
        <v>4.84703401071366</v>
      </c>
      <c r="L6090" t="s">
        <v>45</v>
      </c>
      <c r="M6090">
        <v>180</v>
      </c>
      <c r="N6090">
        <v>364</v>
      </c>
      <c r="O6090">
        <v>17</v>
      </c>
      <c r="P6090">
        <v>0.44</v>
      </c>
      <c r="Q6090">
        <v>3</v>
      </c>
      <c r="R6090">
        <v>5073</v>
      </c>
      <c r="S6090">
        <v>2</v>
      </c>
      <c r="T6090" t="s">
        <v>62</v>
      </c>
      <c r="U6090" t="s">
        <v>63</v>
      </c>
      <c r="V6090">
        <v>65520</v>
      </c>
      <c r="W6090">
        <v>0.1</v>
      </c>
    </row>
    <row r="6091" spans="7:23" x14ac:dyDescent="0.35">
      <c r="G6091" t="s">
        <v>44</v>
      </c>
      <c r="H6091">
        <v>8681273</v>
      </c>
      <c r="I6091" t="s">
        <v>19</v>
      </c>
      <c r="J6091">
        <v>52.385823841950803</v>
      </c>
      <c r="K6091">
        <v>4.8466199541479398</v>
      </c>
      <c r="L6091" t="s">
        <v>45</v>
      </c>
      <c r="M6091">
        <v>200</v>
      </c>
      <c r="N6091">
        <v>110</v>
      </c>
      <c r="O6091">
        <v>57</v>
      </c>
      <c r="P6091">
        <v>1.48</v>
      </c>
      <c r="Q6091">
        <v>143</v>
      </c>
      <c r="R6091">
        <v>5279</v>
      </c>
      <c r="S6091">
        <v>2</v>
      </c>
      <c r="T6091" t="s">
        <v>62</v>
      </c>
      <c r="U6091" t="s">
        <v>63</v>
      </c>
      <c r="V6091">
        <v>22000</v>
      </c>
      <c r="W6091">
        <v>0.1</v>
      </c>
    </row>
    <row r="6092" spans="7:23" x14ac:dyDescent="0.35">
      <c r="G6092" t="s">
        <v>44</v>
      </c>
      <c r="H6092">
        <v>8770120</v>
      </c>
      <c r="I6092" t="s">
        <v>19</v>
      </c>
      <c r="J6092">
        <v>52.3776862189981</v>
      </c>
      <c r="K6092">
        <v>4.8493586841016896</v>
      </c>
      <c r="L6092" t="s">
        <v>45</v>
      </c>
      <c r="M6092">
        <v>95</v>
      </c>
      <c r="N6092">
        <v>350</v>
      </c>
      <c r="O6092">
        <v>23</v>
      </c>
      <c r="P6092">
        <v>0.64</v>
      </c>
      <c r="Q6092">
        <v>5</v>
      </c>
      <c r="R6092">
        <v>5339</v>
      </c>
      <c r="S6092">
        <v>2</v>
      </c>
      <c r="T6092" t="s">
        <v>62</v>
      </c>
      <c r="U6092" t="s">
        <v>63</v>
      </c>
      <c r="V6092">
        <v>33250</v>
      </c>
      <c r="W6092">
        <v>0.1</v>
      </c>
    </row>
    <row r="6093" spans="7:23" x14ac:dyDescent="0.35">
      <c r="G6093" t="s">
        <v>44</v>
      </c>
      <c r="H6093">
        <v>8958006</v>
      </c>
      <c r="I6093" t="s">
        <v>19</v>
      </c>
      <c r="J6093">
        <v>52.375147770411502</v>
      </c>
      <c r="K6093">
        <v>4.85920985941683</v>
      </c>
      <c r="L6093" t="s">
        <v>45</v>
      </c>
      <c r="M6093">
        <v>110</v>
      </c>
      <c r="N6093">
        <v>28</v>
      </c>
      <c r="O6093">
        <v>6</v>
      </c>
      <c r="P6093">
        <v>0.2</v>
      </c>
      <c r="Q6093">
        <v>189</v>
      </c>
      <c r="R6093">
        <v>5429</v>
      </c>
      <c r="S6093">
        <v>2</v>
      </c>
      <c r="T6093" t="s">
        <v>62</v>
      </c>
      <c r="U6093" t="s">
        <v>63</v>
      </c>
      <c r="V6093">
        <v>3080</v>
      </c>
      <c r="W6093">
        <v>0.1</v>
      </c>
    </row>
    <row r="6094" spans="7:23" x14ac:dyDescent="0.35">
      <c r="G6094" t="s">
        <v>44</v>
      </c>
      <c r="H6094">
        <v>9701584</v>
      </c>
      <c r="I6094" t="s">
        <v>19</v>
      </c>
      <c r="J6094">
        <v>52.376765861928398</v>
      </c>
      <c r="K6094">
        <v>4.8586925297900301</v>
      </c>
      <c r="L6094" t="s">
        <v>45</v>
      </c>
      <c r="M6094">
        <v>999</v>
      </c>
      <c r="N6094">
        <v>240</v>
      </c>
      <c r="O6094">
        <v>7</v>
      </c>
      <c r="P6094">
        <v>0.2</v>
      </c>
      <c r="Q6094">
        <v>90</v>
      </c>
      <c r="R6094">
        <v>5906</v>
      </c>
      <c r="S6094">
        <v>2</v>
      </c>
      <c r="T6094" t="s">
        <v>62</v>
      </c>
      <c r="U6094" t="s">
        <v>63</v>
      </c>
      <c r="V6094">
        <v>239760</v>
      </c>
      <c r="W6094">
        <v>0.1</v>
      </c>
    </row>
    <row r="6095" spans="7:23" x14ac:dyDescent="0.35">
      <c r="G6095" t="s">
        <v>44</v>
      </c>
      <c r="H6095">
        <v>10601129</v>
      </c>
      <c r="I6095" t="s">
        <v>19</v>
      </c>
      <c r="J6095">
        <v>52.376827359606096</v>
      </c>
      <c r="K6095">
        <v>4.8604230993841</v>
      </c>
      <c r="L6095" t="s">
        <v>45</v>
      </c>
      <c r="M6095">
        <v>125</v>
      </c>
      <c r="N6095">
        <v>341</v>
      </c>
      <c r="O6095">
        <v>25</v>
      </c>
      <c r="P6095">
        <v>0.76</v>
      </c>
      <c r="Q6095">
        <v>2</v>
      </c>
      <c r="R6095">
        <v>6419</v>
      </c>
      <c r="S6095">
        <v>2</v>
      </c>
      <c r="T6095" t="s">
        <v>62</v>
      </c>
      <c r="U6095" t="s">
        <v>63</v>
      </c>
      <c r="V6095">
        <v>42625</v>
      </c>
      <c r="W6095">
        <v>0.1</v>
      </c>
    </row>
    <row r="6096" spans="7:23" x14ac:dyDescent="0.35">
      <c r="G6096" t="s">
        <v>44</v>
      </c>
      <c r="H6096">
        <v>10817774</v>
      </c>
      <c r="I6096" t="s">
        <v>19</v>
      </c>
      <c r="J6096">
        <v>52.376487392506803</v>
      </c>
      <c r="K6096">
        <v>4.8555470355665298</v>
      </c>
      <c r="L6096" t="s">
        <v>45</v>
      </c>
      <c r="M6096">
        <v>145</v>
      </c>
      <c r="N6096">
        <v>360</v>
      </c>
      <c r="O6096">
        <v>36</v>
      </c>
      <c r="P6096">
        <v>1.1399999999999999</v>
      </c>
      <c r="Q6096">
        <v>7</v>
      </c>
      <c r="R6096">
        <v>6512</v>
      </c>
      <c r="S6096">
        <v>2</v>
      </c>
      <c r="T6096" t="s">
        <v>62</v>
      </c>
      <c r="U6096" t="s">
        <v>63</v>
      </c>
      <c r="V6096">
        <v>52200</v>
      </c>
      <c r="W6096">
        <v>0.1</v>
      </c>
    </row>
    <row r="6097" spans="7:23" x14ac:dyDescent="0.35">
      <c r="G6097" t="s">
        <v>44</v>
      </c>
      <c r="H6097">
        <v>11215477</v>
      </c>
      <c r="I6097" t="s">
        <v>19</v>
      </c>
      <c r="J6097">
        <v>52.378746531634597</v>
      </c>
      <c r="K6097">
        <v>4.8485176586207803</v>
      </c>
      <c r="L6097" t="s">
        <v>45</v>
      </c>
      <c r="M6097">
        <v>225</v>
      </c>
      <c r="N6097">
        <v>265</v>
      </c>
      <c r="O6097">
        <v>18</v>
      </c>
      <c r="P6097">
        <v>0.59</v>
      </c>
      <c r="Q6097">
        <v>334</v>
      </c>
      <c r="R6097">
        <v>6684</v>
      </c>
      <c r="S6097">
        <v>2</v>
      </c>
      <c r="T6097" t="s">
        <v>62</v>
      </c>
      <c r="U6097" t="s">
        <v>63</v>
      </c>
      <c r="V6097">
        <v>59625</v>
      </c>
      <c r="W6097">
        <v>0.1</v>
      </c>
    </row>
    <row r="6098" spans="7:23" x14ac:dyDescent="0.35">
      <c r="G6098" t="s">
        <v>44</v>
      </c>
      <c r="H6098">
        <v>11671319</v>
      </c>
      <c r="I6098" t="s">
        <v>19</v>
      </c>
      <c r="J6098">
        <v>52.379871960325097</v>
      </c>
      <c r="K6098">
        <v>4.8463288939393703</v>
      </c>
      <c r="L6098" t="s">
        <v>45</v>
      </c>
      <c r="M6098">
        <v>80</v>
      </c>
      <c r="N6098">
        <v>345</v>
      </c>
      <c r="O6098">
        <v>3</v>
      </c>
      <c r="P6098">
        <v>0.27</v>
      </c>
      <c r="Q6098">
        <v>7</v>
      </c>
      <c r="R6098">
        <v>6950</v>
      </c>
      <c r="S6098">
        <v>2</v>
      </c>
      <c r="T6098" t="s">
        <v>62</v>
      </c>
      <c r="U6098" t="s">
        <v>63</v>
      </c>
      <c r="V6098">
        <v>27600</v>
      </c>
      <c r="W6098">
        <v>0.1</v>
      </c>
    </row>
    <row r="6099" spans="7:23" x14ac:dyDescent="0.35">
      <c r="G6099" t="s">
        <v>44</v>
      </c>
      <c r="H6099">
        <v>11747974</v>
      </c>
      <c r="I6099" t="s">
        <v>19</v>
      </c>
      <c r="J6099">
        <v>52.377682182895398</v>
      </c>
      <c r="K6099">
        <v>4.8490961267953496</v>
      </c>
      <c r="L6099" t="s">
        <v>45</v>
      </c>
      <c r="M6099">
        <v>225</v>
      </c>
      <c r="N6099">
        <v>255</v>
      </c>
      <c r="O6099">
        <v>1</v>
      </c>
      <c r="P6099">
        <v>0.1</v>
      </c>
      <c r="Q6099">
        <v>301</v>
      </c>
      <c r="R6099">
        <v>6988</v>
      </c>
      <c r="S6099">
        <v>2</v>
      </c>
      <c r="T6099" t="s">
        <v>62</v>
      </c>
      <c r="U6099" t="s">
        <v>63</v>
      </c>
      <c r="V6099">
        <v>57375</v>
      </c>
      <c r="W6099">
        <v>0.1</v>
      </c>
    </row>
    <row r="6100" spans="7:23" x14ac:dyDescent="0.35">
      <c r="G6100" t="s">
        <v>44</v>
      </c>
      <c r="H6100">
        <v>11748044</v>
      </c>
      <c r="I6100" t="s">
        <v>19</v>
      </c>
      <c r="J6100">
        <v>52.377811578587099</v>
      </c>
      <c r="K6100">
        <v>4.8495974774447497</v>
      </c>
      <c r="L6100" t="s">
        <v>45</v>
      </c>
      <c r="M6100">
        <v>225</v>
      </c>
      <c r="N6100">
        <v>267</v>
      </c>
      <c r="O6100">
        <v>8</v>
      </c>
      <c r="P6100">
        <v>0.26</v>
      </c>
      <c r="Q6100">
        <v>310</v>
      </c>
      <c r="R6100">
        <v>6989</v>
      </c>
      <c r="S6100">
        <v>2</v>
      </c>
      <c r="T6100" t="s">
        <v>62</v>
      </c>
      <c r="U6100" t="s">
        <v>63</v>
      </c>
      <c r="V6100">
        <v>60075</v>
      </c>
      <c r="W6100">
        <v>0.1</v>
      </c>
    </row>
    <row r="6101" spans="7:23" x14ac:dyDescent="0.35">
      <c r="G6101" t="s">
        <v>44</v>
      </c>
      <c r="H6101">
        <v>12479300</v>
      </c>
      <c r="I6101" t="s">
        <v>19</v>
      </c>
      <c r="J6101">
        <v>52.382532679911698</v>
      </c>
      <c r="K6101">
        <v>4.8410004120408203</v>
      </c>
      <c r="L6101" t="s">
        <v>45</v>
      </c>
      <c r="M6101">
        <v>90</v>
      </c>
      <c r="N6101">
        <v>199</v>
      </c>
      <c r="O6101">
        <v>40</v>
      </c>
      <c r="P6101">
        <v>1.27</v>
      </c>
      <c r="Q6101">
        <v>140</v>
      </c>
      <c r="R6101">
        <v>7382</v>
      </c>
      <c r="S6101">
        <v>2</v>
      </c>
      <c r="T6101" t="s">
        <v>62</v>
      </c>
      <c r="U6101" t="s">
        <v>63</v>
      </c>
      <c r="V6101">
        <v>17910</v>
      </c>
      <c r="W6101">
        <v>0.1</v>
      </c>
    </row>
    <row r="6102" spans="7:23" x14ac:dyDescent="0.35">
      <c r="G6102" t="s">
        <v>44</v>
      </c>
      <c r="H6102">
        <v>12861075</v>
      </c>
      <c r="I6102" t="s">
        <v>19</v>
      </c>
      <c r="J6102">
        <v>52.377881541079702</v>
      </c>
      <c r="K6102">
        <v>4.8494120152370197</v>
      </c>
      <c r="L6102" t="s">
        <v>45</v>
      </c>
      <c r="M6102">
        <v>80</v>
      </c>
      <c r="N6102">
        <v>283</v>
      </c>
      <c r="O6102">
        <v>15</v>
      </c>
      <c r="P6102">
        <v>0.68</v>
      </c>
      <c r="Q6102">
        <v>84</v>
      </c>
      <c r="R6102">
        <v>7628</v>
      </c>
      <c r="S6102">
        <v>2</v>
      </c>
      <c r="T6102" t="s">
        <v>62</v>
      </c>
      <c r="U6102" t="s">
        <v>63</v>
      </c>
      <c r="V6102">
        <v>22640</v>
      </c>
      <c r="W6102">
        <v>0.1</v>
      </c>
    </row>
    <row r="6103" spans="7:23" x14ac:dyDescent="0.35">
      <c r="G6103" t="s">
        <v>44</v>
      </c>
      <c r="H6103">
        <v>12971685</v>
      </c>
      <c r="I6103" t="s">
        <v>19</v>
      </c>
      <c r="J6103">
        <v>52.374428326398203</v>
      </c>
      <c r="K6103">
        <v>4.8464263585748197</v>
      </c>
      <c r="L6103" t="s">
        <v>45</v>
      </c>
      <c r="M6103">
        <v>110</v>
      </c>
      <c r="N6103">
        <v>225</v>
      </c>
      <c r="O6103">
        <v>13</v>
      </c>
      <c r="P6103">
        <v>0.5</v>
      </c>
      <c r="Q6103">
        <v>124</v>
      </c>
      <c r="R6103">
        <v>7707</v>
      </c>
      <c r="S6103">
        <v>2</v>
      </c>
      <c r="T6103" t="s">
        <v>62</v>
      </c>
      <c r="U6103" t="s">
        <v>63</v>
      </c>
      <c r="V6103">
        <v>24750</v>
      </c>
      <c r="W6103">
        <v>0.1</v>
      </c>
    </row>
    <row r="6104" spans="7:23" x14ac:dyDescent="0.35">
      <c r="G6104" t="s">
        <v>44</v>
      </c>
      <c r="H6104">
        <v>13001861</v>
      </c>
      <c r="I6104" t="s">
        <v>19</v>
      </c>
      <c r="J6104">
        <v>52.376592242192203</v>
      </c>
      <c r="K6104">
        <v>4.8620399768315403</v>
      </c>
      <c r="L6104" t="s">
        <v>45</v>
      </c>
      <c r="M6104">
        <v>191</v>
      </c>
      <c r="N6104">
        <v>168</v>
      </c>
      <c r="O6104">
        <v>48</v>
      </c>
      <c r="P6104">
        <v>1.63</v>
      </c>
      <c r="Q6104">
        <v>16</v>
      </c>
      <c r="R6104">
        <v>7736</v>
      </c>
      <c r="S6104">
        <v>2</v>
      </c>
      <c r="T6104" t="s">
        <v>62</v>
      </c>
      <c r="U6104" t="s">
        <v>63</v>
      </c>
      <c r="V6104">
        <v>32088</v>
      </c>
      <c r="W6104">
        <v>0.1</v>
      </c>
    </row>
    <row r="6105" spans="7:23" x14ac:dyDescent="0.35">
      <c r="G6105" t="s">
        <v>44</v>
      </c>
      <c r="H6105">
        <v>13247868</v>
      </c>
      <c r="I6105" t="s">
        <v>19</v>
      </c>
      <c r="J6105">
        <v>52.383128985239601</v>
      </c>
      <c r="K6105">
        <v>4.8480850301136202</v>
      </c>
      <c r="L6105" t="s">
        <v>45</v>
      </c>
      <c r="M6105">
        <v>165</v>
      </c>
      <c r="N6105">
        <v>358</v>
      </c>
      <c r="O6105">
        <v>26</v>
      </c>
      <c r="P6105">
        <v>0.96</v>
      </c>
      <c r="Q6105">
        <v>5</v>
      </c>
      <c r="R6105">
        <v>7966</v>
      </c>
      <c r="S6105">
        <v>2</v>
      </c>
      <c r="T6105" t="s">
        <v>62</v>
      </c>
      <c r="U6105" t="s">
        <v>63</v>
      </c>
      <c r="V6105">
        <v>59070</v>
      </c>
      <c r="W6105">
        <v>0.1</v>
      </c>
    </row>
    <row r="6106" spans="7:23" x14ac:dyDescent="0.35">
      <c r="G6106" t="s">
        <v>44</v>
      </c>
      <c r="H6106">
        <v>13487095</v>
      </c>
      <c r="I6106" t="s">
        <v>19</v>
      </c>
      <c r="J6106">
        <v>52.376514013935001</v>
      </c>
      <c r="K6106">
        <v>4.86218079090101</v>
      </c>
      <c r="L6106" t="s">
        <v>45</v>
      </c>
      <c r="M6106">
        <v>160</v>
      </c>
      <c r="N6106">
        <v>330</v>
      </c>
      <c r="O6106">
        <v>35</v>
      </c>
      <c r="P6106">
        <v>1.19</v>
      </c>
      <c r="Q6106">
        <v>7</v>
      </c>
      <c r="R6106">
        <v>8224</v>
      </c>
      <c r="S6106">
        <v>2</v>
      </c>
      <c r="T6106" t="s">
        <v>62</v>
      </c>
      <c r="U6106" t="s">
        <v>63</v>
      </c>
      <c r="V6106">
        <v>52800</v>
      </c>
      <c r="W6106">
        <v>0.1</v>
      </c>
    </row>
    <row r="6107" spans="7:23" x14ac:dyDescent="0.35">
      <c r="G6107" t="s">
        <v>44</v>
      </c>
      <c r="H6107">
        <v>13952349</v>
      </c>
      <c r="I6107" t="s">
        <v>19</v>
      </c>
      <c r="J6107">
        <v>52.379835123288302</v>
      </c>
      <c r="K6107">
        <v>4.8576294402173898</v>
      </c>
      <c r="L6107" t="s">
        <v>45</v>
      </c>
      <c r="M6107">
        <v>175</v>
      </c>
      <c r="N6107">
        <v>359</v>
      </c>
      <c r="O6107">
        <v>27</v>
      </c>
      <c r="P6107">
        <v>0.95</v>
      </c>
      <c r="Q6107">
        <v>2</v>
      </c>
      <c r="R6107">
        <v>8783</v>
      </c>
      <c r="S6107">
        <v>2</v>
      </c>
      <c r="T6107" t="s">
        <v>62</v>
      </c>
      <c r="U6107" t="s">
        <v>63</v>
      </c>
      <c r="V6107">
        <v>62825</v>
      </c>
      <c r="W6107">
        <v>0.1</v>
      </c>
    </row>
    <row r="6108" spans="7:23" x14ac:dyDescent="0.35">
      <c r="G6108" t="s">
        <v>44</v>
      </c>
      <c r="H6108">
        <v>13984222</v>
      </c>
      <c r="I6108" t="s">
        <v>19</v>
      </c>
      <c r="J6108">
        <v>52.377418164111297</v>
      </c>
      <c r="K6108">
        <v>4.8610873482143999</v>
      </c>
      <c r="L6108" t="s">
        <v>45</v>
      </c>
      <c r="M6108">
        <v>112</v>
      </c>
      <c r="N6108">
        <v>338</v>
      </c>
      <c r="O6108">
        <v>21</v>
      </c>
      <c r="P6108">
        <v>0.73</v>
      </c>
      <c r="Q6108">
        <v>10</v>
      </c>
      <c r="R6108">
        <v>8824</v>
      </c>
      <c r="S6108">
        <v>2</v>
      </c>
      <c r="T6108" t="s">
        <v>62</v>
      </c>
      <c r="U6108" t="s">
        <v>63</v>
      </c>
      <c r="V6108">
        <v>37856</v>
      </c>
      <c r="W6108">
        <v>0.1</v>
      </c>
    </row>
    <row r="6109" spans="7:23" x14ac:dyDescent="0.35">
      <c r="G6109" t="s">
        <v>44</v>
      </c>
      <c r="H6109">
        <v>14368003</v>
      </c>
      <c r="I6109" t="s">
        <v>19</v>
      </c>
      <c r="J6109">
        <v>52.379056654030002</v>
      </c>
      <c r="K6109">
        <v>4.8483754947976596</v>
      </c>
      <c r="L6109" t="s">
        <v>45</v>
      </c>
      <c r="M6109">
        <v>89</v>
      </c>
      <c r="N6109">
        <v>266</v>
      </c>
      <c r="O6109">
        <v>5</v>
      </c>
      <c r="P6109">
        <v>0.21</v>
      </c>
      <c r="Q6109">
        <v>28</v>
      </c>
      <c r="R6109">
        <v>9233</v>
      </c>
      <c r="S6109">
        <v>2</v>
      </c>
      <c r="T6109" t="s">
        <v>62</v>
      </c>
      <c r="U6109" t="s">
        <v>63</v>
      </c>
      <c r="V6109">
        <v>23674</v>
      </c>
      <c r="W6109">
        <v>0.1</v>
      </c>
    </row>
    <row r="6110" spans="7:23" x14ac:dyDescent="0.35">
      <c r="G6110" t="s">
        <v>44</v>
      </c>
      <c r="H6110">
        <v>14368490</v>
      </c>
      <c r="I6110" t="s">
        <v>19</v>
      </c>
      <c r="J6110">
        <v>52.378566492667602</v>
      </c>
      <c r="K6110">
        <v>4.8541211062275398</v>
      </c>
      <c r="L6110" t="s">
        <v>45</v>
      </c>
      <c r="M6110">
        <v>110</v>
      </c>
      <c r="N6110">
        <v>1</v>
      </c>
      <c r="O6110">
        <v>25</v>
      </c>
      <c r="P6110">
        <v>0.95</v>
      </c>
      <c r="Q6110">
        <v>241</v>
      </c>
      <c r="R6110">
        <v>9235</v>
      </c>
      <c r="S6110">
        <v>2</v>
      </c>
      <c r="T6110" t="s">
        <v>62</v>
      </c>
      <c r="U6110" t="s">
        <v>63</v>
      </c>
      <c r="V6110">
        <v>110</v>
      </c>
      <c r="W6110">
        <v>0.1</v>
      </c>
    </row>
    <row r="6111" spans="7:23" x14ac:dyDescent="0.35">
      <c r="G6111" t="s">
        <v>44</v>
      </c>
      <c r="H6111">
        <v>14964052</v>
      </c>
      <c r="I6111" t="s">
        <v>19</v>
      </c>
      <c r="J6111">
        <v>52.380015636484501</v>
      </c>
      <c r="K6111">
        <v>4.8555105059478798</v>
      </c>
      <c r="L6111" t="s">
        <v>45</v>
      </c>
      <c r="M6111">
        <v>350</v>
      </c>
      <c r="N6111">
        <v>184</v>
      </c>
      <c r="O6111">
        <v>0</v>
      </c>
      <c r="Q6111">
        <v>179</v>
      </c>
      <c r="R6111">
        <v>9603</v>
      </c>
      <c r="S6111">
        <v>2</v>
      </c>
      <c r="T6111" t="s">
        <v>62</v>
      </c>
      <c r="U6111" t="s">
        <v>63</v>
      </c>
      <c r="V6111">
        <v>64400</v>
      </c>
      <c r="W6111">
        <v>0.1</v>
      </c>
    </row>
    <row r="6112" spans="7:23" x14ac:dyDescent="0.35">
      <c r="G6112" t="s">
        <v>44</v>
      </c>
      <c r="H6112">
        <v>15085049</v>
      </c>
      <c r="I6112" t="s">
        <v>19</v>
      </c>
      <c r="J6112">
        <v>52.380938897061597</v>
      </c>
      <c r="K6112">
        <v>4.8482015723741601</v>
      </c>
      <c r="L6112" t="s">
        <v>45</v>
      </c>
      <c r="M6112">
        <v>95</v>
      </c>
      <c r="N6112">
        <v>346</v>
      </c>
      <c r="O6112">
        <v>22</v>
      </c>
      <c r="P6112">
        <v>0.91</v>
      </c>
      <c r="Q6112">
        <v>19</v>
      </c>
      <c r="R6112">
        <v>9673</v>
      </c>
      <c r="S6112">
        <v>2</v>
      </c>
      <c r="T6112" t="s">
        <v>62</v>
      </c>
      <c r="U6112" t="s">
        <v>63</v>
      </c>
      <c r="V6112">
        <v>32870</v>
      </c>
      <c r="W6112">
        <v>0.1</v>
      </c>
    </row>
    <row r="6113" spans="7:23" x14ac:dyDescent="0.35">
      <c r="G6113" t="s">
        <v>44</v>
      </c>
      <c r="H6113">
        <v>15269787</v>
      </c>
      <c r="I6113" t="s">
        <v>19</v>
      </c>
      <c r="J6113">
        <v>52.381514080825703</v>
      </c>
      <c r="K6113">
        <v>4.8569070812026496</v>
      </c>
      <c r="L6113" t="s">
        <v>45</v>
      </c>
      <c r="M6113">
        <v>120</v>
      </c>
      <c r="N6113">
        <v>303</v>
      </c>
      <c r="O6113">
        <v>41</v>
      </c>
      <c r="P6113">
        <v>1.58</v>
      </c>
      <c r="Q6113">
        <v>35</v>
      </c>
      <c r="R6113">
        <v>9776</v>
      </c>
      <c r="S6113">
        <v>2</v>
      </c>
      <c r="T6113" t="s">
        <v>62</v>
      </c>
      <c r="U6113" t="s">
        <v>63</v>
      </c>
      <c r="V6113">
        <v>36360</v>
      </c>
      <c r="W6113">
        <v>0.1</v>
      </c>
    </row>
    <row r="6114" spans="7:23" x14ac:dyDescent="0.35">
      <c r="G6114" t="s">
        <v>44</v>
      </c>
      <c r="H6114">
        <v>15466674</v>
      </c>
      <c r="I6114" t="s">
        <v>19</v>
      </c>
      <c r="J6114">
        <v>52.382538771425303</v>
      </c>
      <c r="K6114">
        <v>4.8509635208975697</v>
      </c>
      <c r="L6114" t="s">
        <v>45</v>
      </c>
      <c r="M6114">
        <v>115</v>
      </c>
      <c r="N6114">
        <v>319</v>
      </c>
      <c r="O6114">
        <v>29</v>
      </c>
      <c r="P6114">
        <v>1.23</v>
      </c>
      <c r="Q6114">
        <v>8</v>
      </c>
      <c r="R6114">
        <v>9915</v>
      </c>
      <c r="S6114">
        <v>2</v>
      </c>
      <c r="T6114" t="s">
        <v>62</v>
      </c>
      <c r="U6114" t="s">
        <v>63</v>
      </c>
      <c r="V6114">
        <v>36685</v>
      </c>
      <c r="W6114">
        <v>0.1</v>
      </c>
    </row>
    <row r="6115" spans="7:23" x14ac:dyDescent="0.35">
      <c r="G6115" t="s">
        <v>44</v>
      </c>
      <c r="H6115">
        <v>16021120</v>
      </c>
      <c r="I6115" t="s">
        <v>19</v>
      </c>
      <c r="J6115">
        <v>52.3815697295747</v>
      </c>
      <c r="K6115">
        <v>4.8522022315012299</v>
      </c>
      <c r="L6115" t="s">
        <v>45</v>
      </c>
      <c r="M6115">
        <v>120</v>
      </c>
      <c r="N6115">
        <v>302</v>
      </c>
      <c r="O6115">
        <v>14</v>
      </c>
      <c r="P6115">
        <v>0.75</v>
      </c>
      <c r="Q6115">
        <v>33</v>
      </c>
      <c r="R6115">
        <v>10267</v>
      </c>
      <c r="S6115">
        <v>2</v>
      </c>
      <c r="T6115" t="s">
        <v>62</v>
      </c>
      <c r="U6115" t="s">
        <v>63</v>
      </c>
      <c r="V6115">
        <v>36240</v>
      </c>
      <c r="W6115">
        <v>0.1</v>
      </c>
    </row>
    <row r="6116" spans="7:23" x14ac:dyDescent="0.35">
      <c r="G6116" t="s">
        <v>44</v>
      </c>
      <c r="H6116">
        <v>16049857</v>
      </c>
      <c r="I6116" t="s">
        <v>19</v>
      </c>
      <c r="J6116">
        <v>52.376889025070703</v>
      </c>
      <c r="K6116">
        <v>4.8494861950146504</v>
      </c>
      <c r="L6116" t="s">
        <v>45</v>
      </c>
      <c r="M6116">
        <v>160</v>
      </c>
      <c r="N6116">
        <v>360</v>
      </c>
      <c r="O6116">
        <v>20</v>
      </c>
      <c r="P6116">
        <v>1.02</v>
      </c>
      <c r="Q6116">
        <v>2</v>
      </c>
      <c r="R6116">
        <v>10287</v>
      </c>
      <c r="S6116">
        <v>2</v>
      </c>
      <c r="T6116" t="s">
        <v>62</v>
      </c>
      <c r="U6116" t="s">
        <v>63</v>
      </c>
      <c r="V6116">
        <v>57600</v>
      </c>
      <c r="W6116">
        <v>0.1</v>
      </c>
    </row>
    <row r="6117" spans="7:23" x14ac:dyDescent="0.35">
      <c r="G6117" t="s">
        <v>44</v>
      </c>
      <c r="H6117">
        <v>16110371</v>
      </c>
      <c r="I6117" t="s">
        <v>19</v>
      </c>
      <c r="J6117">
        <v>52.375328292005698</v>
      </c>
      <c r="K6117">
        <v>4.8397990884309596</v>
      </c>
      <c r="L6117" t="s">
        <v>45</v>
      </c>
      <c r="M6117">
        <v>160</v>
      </c>
      <c r="N6117">
        <v>212</v>
      </c>
      <c r="O6117">
        <v>10</v>
      </c>
      <c r="P6117">
        <v>0.43</v>
      </c>
      <c r="Q6117">
        <v>179</v>
      </c>
      <c r="R6117">
        <v>10324</v>
      </c>
      <c r="S6117">
        <v>2</v>
      </c>
      <c r="T6117" t="s">
        <v>62</v>
      </c>
      <c r="U6117" t="s">
        <v>63</v>
      </c>
      <c r="V6117">
        <v>33920</v>
      </c>
      <c r="W6117">
        <v>0.1</v>
      </c>
    </row>
    <row r="6118" spans="7:23" x14ac:dyDescent="0.35">
      <c r="G6118" t="s">
        <v>44</v>
      </c>
      <c r="H6118">
        <v>16419663</v>
      </c>
      <c r="I6118" t="s">
        <v>19</v>
      </c>
      <c r="J6118">
        <v>52.379755387760802</v>
      </c>
      <c r="K6118">
        <v>4.8456279780473404</v>
      </c>
      <c r="L6118" t="s">
        <v>45</v>
      </c>
      <c r="M6118">
        <v>160</v>
      </c>
      <c r="N6118">
        <v>81</v>
      </c>
      <c r="O6118">
        <v>22</v>
      </c>
      <c r="P6118">
        <v>0.92</v>
      </c>
      <c r="Q6118">
        <v>364</v>
      </c>
      <c r="R6118">
        <v>10578</v>
      </c>
      <c r="S6118">
        <v>2</v>
      </c>
      <c r="T6118" t="s">
        <v>62</v>
      </c>
      <c r="U6118" t="s">
        <v>63</v>
      </c>
      <c r="V6118">
        <v>12960</v>
      </c>
      <c r="W6118">
        <v>0.1</v>
      </c>
    </row>
    <row r="6119" spans="7:23" x14ac:dyDescent="0.35">
      <c r="G6119" t="s">
        <v>44</v>
      </c>
      <c r="H6119">
        <v>16438704</v>
      </c>
      <c r="I6119" t="s">
        <v>19</v>
      </c>
      <c r="J6119">
        <v>52.377363827741398</v>
      </c>
      <c r="K6119">
        <v>4.8604219619867299</v>
      </c>
      <c r="L6119" t="s">
        <v>45</v>
      </c>
      <c r="M6119">
        <v>160</v>
      </c>
      <c r="N6119">
        <v>346</v>
      </c>
      <c r="O6119">
        <v>14</v>
      </c>
      <c r="P6119">
        <v>0.6</v>
      </c>
      <c r="Q6119">
        <v>24</v>
      </c>
      <c r="R6119">
        <v>10598</v>
      </c>
      <c r="S6119">
        <v>2</v>
      </c>
      <c r="T6119" t="s">
        <v>62</v>
      </c>
      <c r="U6119" t="s">
        <v>63</v>
      </c>
      <c r="V6119">
        <v>55360</v>
      </c>
      <c r="W6119">
        <v>0.1</v>
      </c>
    </row>
    <row r="6120" spans="7:23" x14ac:dyDescent="0.35">
      <c r="G6120" t="s">
        <v>44</v>
      </c>
      <c r="H6120">
        <v>16849889</v>
      </c>
      <c r="I6120" t="s">
        <v>19</v>
      </c>
      <c r="J6120">
        <v>52.376199623123902</v>
      </c>
      <c r="K6120">
        <v>4.8620700185700896</v>
      </c>
      <c r="L6120" t="s">
        <v>45</v>
      </c>
      <c r="M6120">
        <v>160</v>
      </c>
      <c r="N6120">
        <v>361</v>
      </c>
      <c r="O6120">
        <v>26</v>
      </c>
      <c r="P6120">
        <v>1.1499999999999999</v>
      </c>
      <c r="Q6120">
        <v>60</v>
      </c>
      <c r="R6120">
        <v>10844</v>
      </c>
      <c r="S6120">
        <v>2</v>
      </c>
      <c r="T6120" t="s">
        <v>62</v>
      </c>
      <c r="U6120" t="s">
        <v>63</v>
      </c>
      <c r="V6120">
        <v>57760</v>
      </c>
      <c r="W6120">
        <v>0.1</v>
      </c>
    </row>
    <row r="6121" spans="7:23" x14ac:dyDescent="0.35">
      <c r="G6121" t="s">
        <v>44</v>
      </c>
      <c r="H6121">
        <v>17011879</v>
      </c>
      <c r="I6121" t="s">
        <v>19</v>
      </c>
      <c r="J6121">
        <v>52.375399206379903</v>
      </c>
      <c r="K6121">
        <v>4.8550212060358096</v>
      </c>
      <c r="L6121" t="s">
        <v>45</v>
      </c>
      <c r="M6121">
        <v>249</v>
      </c>
      <c r="N6121">
        <v>206</v>
      </c>
      <c r="O6121">
        <v>15</v>
      </c>
      <c r="P6121">
        <v>0.75</v>
      </c>
      <c r="Q6121">
        <v>157</v>
      </c>
      <c r="R6121">
        <v>10938</v>
      </c>
      <c r="S6121">
        <v>2</v>
      </c>
      <c r="T6121" t="s">
        <v>62</v>
      </c>
      <c r="U6121" t="s">
        <v>63</v>
      </c>
      <c r="V6121">
        <v>51294</v>
      </c>
      <c r="W6121">
        <v>0.1</v>
      </c>
    </row>
    <row r="6122" spans="7:23" x14ac:dyDescent="0.35">
      <c r="G6122" t="s">
        <v>44</v>
      </c>
      <c r="H6122">
        <v>17335473</v>
      </c>
      <c r="I6122" t="s">
        <v>19</v>
      </c>
      <c r="J6122">
        <v>52.377772872260799</v>
      </c>
      <c r="K6122">
        <v>4.8499764100190497</v>
      </c>
      <c r="L6122" t="s">
        <v>45</v>
      </c>
      <c r="M6122">
        <v>149</v>
      </c>
      <c r="N6122">
        <v>350</v>
      </c>
      <c r="O6122">
        <v>20</v>
      </c>
      <c r="P6122">
        <v>1.1299999999999999</v>
      </c>
      <c r="Q6122">
        <v>46</v>
      </c>
      <c r="R6122">
        <v>11106</v>
      </c>
      <c r="S6122">
        <v>2</v>
      </c>
      <c r="T6122" t="s">
        <v>62</v>
      </c>
      <c r="U6122" t="s">
        <v>63</v>
      </c>
      <c r="V6122">
        <v>52150</v>
      </c>
      <c r="W6122">
        <v>0.1</v>
      </c>
    </row>
    <row r="6123" spans="7:23" x14ac:dyDescent="0.35">
      <c r="G6123" t="s">
        <v>44</v>
      </c>
      <c r="H6123">
        <v>17606009</v>
      </c>
      <c r="I6123" t="s">
        <v>19</v>
      </c>
      <c r="J6123">
        <v>52.382292151901297</v>
      </c>
      <c r="K6123">
        <v>4.8477677268726902</v>
      </c>
      <c r="L6123" t="s">
        <v>45</v>
      </c>
      <c r="M6123">
        <v>150</v>
      </c>
      <c r="N6123">
        <v>233</v>
      </c>
      <c r="O6123">
        <v>14</v>
      </c>
      <c r="P6123">
        <v>0.68</v>
      </c>
      <c r="Q6123">
        <v>38</v>
      </c>
      <c r="R6123">
        <v>11278</v>
      </c>
      <c r="S6123">
        <v>2</v>
      </c>
      <c r="T6123" t="s">
        <v>62</v>
      </c>
      <c r="U6123" t="s">
        <v>63</v>
      </c>
      <c r="V6123">
        <v>34950</v>
      </c>
      <c r="W6123">
        <v>0.1</v>
      </c>
    </row>
    <row r="6124" spans="7:23" x14ac:dyDescent="0.35">
      <c r="G6124" t="s">
        <v>44</v>
      </c>
      <c r="H6124">
        <v>17619055</v>
      </c>
      <c r="I6124" t="s">
        <v>19</v>
      </c>
      <c r="J6124">
        <v>52.375744610819197</v>
      </c>
      <c r="K6124">
        <v>4.85077736410644</v>
      </c>
      <c r="L6124" t="s">
        <v>45</v>
      </c>
      <c r="M6124">
        <v>135</v>
      </c>
      <c r="N6124">
        <v>98</v>
      </c>
      <c r="O6124">
        <v>7</v>
      </c>
      <c r="P6124">
        <v>0.48</v>
      </c>
      <c r="Q6124">
        <v>55</v>
      </c>
      <c r="R6124">
        <v>11289</v>
      </c>
      <c r="S6124">
        <v>2</v>
      </c>
      <c r="T6124" t="s">
        <v>62</v>
      </c>
      <c r="U6124" t="s">
        <v>63</v>
      </c>
      <c r="V6124">
        <v>13230</v>
      </c>
      <c r="W6124">
        <v>0.1</v>
      </c>
    </row>
    <row r="6125" spans="7:23" x14ac:dyDescent="0.35">
      <c r="G6125" t="s">
        <v>44</v>
      </c>
      <c r="H6125">
        <v>18075066</v>
      </c>
      <c r="I6125" t="s">
        <v>19</v>
      </c>
      <c r="J6125">
        <v>52.383240054648198</v>
      </c>
      <c r="K6125">
        <v>4.8561348253321297</v>
      </c>
      <c r="L6125" t="s">
        <v>45</v>
      </c>
      <c r="M6125">
        <v>63</v>
      </c>
      <c r="N6125">
        <v>327</v>
      </c>
      <c r="O6125">
        <v>13</v>
      </c>
      <c r="P6125">
        <v>0.76</v>
      </c>
      <c r="Q6125">
        <v>20</v>
      </c>
      <c r="R6125">
        <v>11596</v>
      </c>
      <c r="S6125">
        <v>2</v>
      </c>
      <c r="T6125" t="s">
        <v>62</v>
      </c>
      <c r="U6125" t="s">
        <v>63</v>
      </c>
      <c r="V6125">
        <v>20601</v>
      </c>
      <c r="W6125">
        <v>0.1</v>
      </c>
    </row>
    <row r="6126" spans="7:23" x14ac:dyDescent="0.35">
      <c r="G6126" t="s">
        <v>44</v>
      </c>
      <c r="H6126">
        <v>18210319</v>
      </c>
      <c r="I6126" t="s">
        <v>19</v>
      </c>
      <c r="J6126">
        <v>52.3816273126087</v>
      </c>
      <c r="K6126">
        <v>4.8613117708795901</v>
      </c>
      <c r="L6126" t="s">
        <v>45</v>
      </c>
      <c r="M6126">
        <v>150</v>
      </c>
      <c r="N6126">
        <v>364</v>
      </c>
      <c r="O6126">
        <v>23</v>
      </c>
      <c r="P6126">
        <v>1.27</v>
      </c>
      <c r="Q6126">
        <v>1</v>
      </c>
      <c r="R6126">
        <v>11731</v>
      </c>
      <c r="S6126">
        <v>2</v>
      </c>
      <c r="T6126" t="s">
        <v>62</v>
      </c>
      <c r="U6126" t="s">
        <v>63</v>
      </c>
      <c r="V6126">
        <v>54600</v>
      </c>
      <c r="W6126">
        <v>0.1</v>
      </c>
    </row>
    <row r="6127" spans="7:23" x14ac:dyDescent="0.35">
      <c r="G6127" t="s">
        <v>44</v>
      </c>
      <c r="H6127">
        <v>18306363</v>
      </c>
      <c r="I6127" t="s">
        <v>19</v>
      </c>
      <c r="J6127">
        <v>52.376446782702999</v>
      </c>
      <c r="K6127">
        <v>4.8512621804149498</v>
      </c>
      <c r="L6127" t="s">
        <v>45</v>
      </c>
      <c r="M6127">
        <v>180</v>
      </c>
      <c r="N6127">
        <v>357</v>
      </c>
      <c r="O6127">
        <v>16</v>
      </c>
      <c r="P6127">
        <v>0.82</v>
      </c>
      <c r="Q6127">
        <v>10</v>
      </c>
      <c r="R6127">
        <v>11824</v>
      </c>
      <c r="S6127">
        <v>2</v>
      </c>
      <c r="T6127" t="s">
        <v>62</v>
      </c>
      <c r="U6127" t="s">
        <v>63</v>
      </c>
      <c r="V6127">
        <v>64260</v>
      </c>
      <c r="W6127">
        <v>0.1</v>
      </c>
    </row>
    <row r="6128" spans="7:23" x14ac:dyDescent="0.35">
      <c r="G6128" t="s">
        <v>44</v>
      </c>
      <c r="H6128">
        <v>18485336</v>
      </c>
      <c r="I6128" t="s">
        <v>19</v>
      </c>
      <c r="J6128">
        <v>52.384401076527702</v>
      </c>
      <c r="K6128">
        <v>4.8507006016761602</v>
      </c>
      <c r="L6128" t="s">
        <v>45</v>
      </c>
      <c r="M6128">
        <v>200</v>
      </c>
      <c r="N6128">
        <v>288</v>
      </c>
      <c r="O6128">
        <v>11</v>
      </c>
      <c r="P6128">
        <v>0.63</v>
      </c>
      <c r="Q6128">
        <v>64</v>
      </c>
      <c r="R6128">
        <v>11983</v>
      </c>
      <c r="S6128">
        <v>2</v>
      </c>
      <c r="T6128" t="s">
        <v>62</v>
      </c>
      <c r="U6128" t="s">
        <v>63</v>
      </c>
      <c r="V6128">
        <v>57600</v>
      </c>
      <c r="W6128">
        <v>0.1</v>
      </c>
    </row>
    <row r="6129" spans="7:23" x14ac:dyDescent="0.35">
      <c r="G6129" t="s">
        <v>44</v>
      </c>
      <c r="H6129">
        <v>18927277</v>
      </c>
      <c r="I6129" t="s">
        <v>19</v>
      </c>
      <c r="J6129">
        <v>52.3785061811381</v>
      </c>
      <c r="K6129">
        <v>4.8589704227664097</v>
      </c>
      <c r="L6129" t="s">
        <v>45</v>
      </c>
      <c r="M6129">
        <v>125</v>
      </c>
      <c r="N6129">
        <v>329</v>
      </c>
      <c r="O6129">
        <v>9</v>
      </c>
      <c r="P6129">
        <v>0.6</v>
      </c>
      <c r="Q6129">
        <v>4</v>
      </c>
      <c r="R6129">
        <v>12346</v>
      </c>
      <c r="S6129">
        <v>2</v>
      </c>
      <c r="T6129" t="s">
        <v>62</v>
      </c>
      <c r="U6129" t="s">
        <v>63</v>
      </c>
      <c r="V6129">
        <v>41125</v>
      </c>
      <c r="W6129">
        <v>0.1</v>
      </c>
    </row>
    <row r="6130" spans="7:23" x14ac:dyDescent="0.35">
      <c r="G6130" t="s">
        <v>44</v>
      </c>
      <c r="H6130">
        <v>19150272</v>
      </c>
      <c r="I6130" t="s">
        <v>19</v>
      </c>
      <c r="J6130">
        <v>52.375581775447202</v>
      </c>
      <c r="K6130">
        <v>4.8612740006174899</v>
      </c>
      <c r="L6130" t="s">
        <v>45</v>
      </c>
      <c r="M6130">
        <v>120</v>
      </c>
      <c r="N6130">
        <v>302</v>
      </c>
      <c r="O6130">
        <v>11</v>
      </c>
      <c r="P6130">
        <v>0.61</v>
      </c>
      <c r="Q6130">
        <v>12</v>
      </c>
      <c r="R6130">
        <v>12536</v>
      </c>
      <c r="S6130">
        <v>2</v>
      </c>
      <c r="T6130" t="s">
        <v>62</v>
      </c>
      <c r="U6130" t="s">
        <v>63</v>
      </c>
      <c r="V6130">
        <v>36240</v>
      </c>
      <c r="W6130">
        <v>0.1</v>
      </c>
    </row>
    <row r="6131" spans="7:23" x14ac:dyDescent="0.35">
      <c r="G6131" t="s">
        <v>44</v>
      </c>
      <c r="H6131">
        <v>19151624</v>
      </c>
      <c r="I6131" t="s">
        <v>19</v>
      </c>
      <c r="J6131">
        <v>52.380832333280303</v>
      </c>
      <c r="K6131">
        <v>4.8542780382615902</v>
      </c>
      <c r="L6131" t="s">
        <v>45</v>
      </c>
      <c r="M6131">
        <v>150</v>
      </c>
      <c r="N6131">
        <v>59</v>
      </c>
      <c r="O6131">
        <v>21</v>
      </c>
      <c r="P6131">
        <v>1.2</v>
      </c>
      <c r="Q6131">
        <v>43</v>
      </c>
      <c r="R6131">
        <v>12541</v>
      </c>
      <c r="S6131">
        <v>2</v>
      </c>
      <c r="T6131" t="s">
        <v>62</v>
      </c>
      <c r="U6131" t="s">
        <v>63</v>
      </c>
      <c r="V6131">
        <v>8850</v>
      </c>
      <c r="W6131">
        <v>0.1</v>
      </c>
    </row>
    <row r="6132" spans="7:23" x14ac:dyDescent="0.35">
      <c r="G6132" t="s">
        <v>44</v>
      </c>
      <c r="H6132">
        <v>19791123</v>
      </c>
      <c r="I6132" t="s">
        <v>19</v>
      </c>
      <c r="J6132">
        <v>52.380560120336497</v>
      </c>
      <c r="K6132">
        <v>4.8603931691647801</v>
      </c>
      <c r="L6132" t="s">
        <v>45</v>
      </c>
      <c r="M6132">
        <v>130</v>
      </c>
      <c r="N6132">
        <v>338</v>
      </c>
      <c r="O6132">
        <v>21</v>
      </c>
      <c r="P6132">
        <v>1.31</v>
      </c>
      <c r="Q6132">
        <v>6</v>
      </c>
      <c r="R6132">
        <v>13115</v>
      </c>
      <c r="S6132">
        <v>2</v>
      </c>
      <c r="T6132" t="s">
        <v>62</v>
      </c>
      <c r="U6132" t="s">
        <v>63</v>
      </c>
      <c r="V6132">
        <v>43940</v>
      </c>
      <c r="W6132">
        <v>0.1</v>
      </c>
    </row>
    <row r="6133" spans="7:23" x14ac:dyDescent="0.35">
      <c r="G6133" t="s">
        <v>44</v>
      </c>
      <c r="H6133">
        <v>19817032</v>
      </c>
      <c r="I6133" t="s">
        <v>19</v>
      </c>
      <c r="J6133">
        <v>52.380601845340202</v>
      </c>
      <c r="K6133">
        <v>4.8495343640344499</v>
      </c>
      <c r="L6133" t="s">
        <v>45</v>
      </c>
      <c r="M6133">
        <v>149</v>
      </c>
      <c r="N6133">
        <v>357</v>
      </c>
      <c r="O6133">
        <v>11</v>
      </c>
      <c r="P6133">
        <v>0.67</v>
      </c>
      <c r="Q6133">
        <v>6</v>
      </c>
      <c r="R6133">
        <v>13157</v>
      </c>
      <c r="S6133">
        <v>2</v>
      </c>
      <c r="T6133" t="s">
        <v>62</v>
      </c>
      <c r="U6133" t="s">
        <v>63</v>
      </c>
      <c r="V6133">
        <v>53193</v>
      </c>
      <c r="W6133">
        <v>0.1</v>
      </c>
    </row>
    <row r="6134" spans="7:23" x14ac:dyDescent="0.35">
      <c r="G6134" t="s">
        <v>44</v>
      </c>
      <c r="H6134">
        <v>20049538</v>
      </c>
      <c r="I6134" t="s">
        <v>19</v>
      </c>
      <c r="J6134">
        <v>52.374865748713901</v>
      </c>
      <c r="K6134">
        <v>4.8465241252902498</v>
      </c>
      <c r="L6134" t="s">
        <v>45</v>
      </c>
      <c r="M6134">
        <v>150</v>
      </c>
      <c r="N6134">
        <v>261</v>
      </c>
      <c r="O6134">
        <v>9</v>
      </c>
      <c r="P6134">
        <v>0.61</v>
      </c>
      <c r="Q6134">
        <v>223</v>
      </c>
      <c r="R6134">
        <v>13427</v>
      </c>
      <c r="S6134">
        <v>2</v>
      </c>
      <c r="T6134" t="s">
        <v>62</v>
      </c>
      <c r="U6134" t="s">
        <v>63</v>
      </c>
      <c r="V6134">
        <v>39150</v>
      </c>
      <c r="W6134">
        <v>0.1</v>
      </c>
    </row>
    <row r="6135" spans="7:23" x14ac:dyDescent="0.35">
      <c r="G6135" t="s">
        <v>44</v>
      </c>
      <c r="H6135">
        <v>20350688</v>
      </c>
      <c r="I6135" t="s">
        <v>19</v>
      </c>
      <c r="J6135">
        <v>52.381633004898703</v>
      </c>
      <c r="K6135">
        <v>4.8490984913351296</v>
      </c>
      <c r="L6135" t="s">
        <v>45</v>
      </c>
      <c r="M6135">
        <v>95</v>
      </c>
      <c r="N6135">
        <v>358</v>
      </c>
      <c r="O6135">
        <v>18</v>
      </c>
      <c r="P6135">
        <v>1.1200000000000001</v>
      </c>
      <c r="Q6135">
        <v>103</v>
      </c>
      <c r="R6135">
        <v>13679</v>
      </c>
      <c r="S6135">
        <v>2</v>
      </c>
      <c r="T6135" t="s">
        <v>62</v>
      </c>
      <c r="U6135" t="s">
        <v>63</v>
      </c>
      <c r="V6135">
        <v>34010</v>
      </c>
      <c r="W6135">
        <v>0.1</v>
      </c>
    </row>
    <row r="6136" spans="7:23" x14ac:dyDescent="0.35">
      <c r="G6136" t="s">
        <v>44</v>
      </c>
      <c r="H6136">
        <v>20445810</v>
      </c>
      <c r="I6136" t="s">
        <v>19</v>
      </c>
      <c r="J6136">
        <v>52.380068766633201</v>
      </c>
      <c r="K6136">
        <v>4.8548064142935203</v>
      </c>
      <c r="L6136" t="s">
        <v>45</v>
      </c>
      <c r="M6136">
        <v>110</v>
      </c>
      <c r="N6136">
        <v>322</v>
      </c>
      <c r="O6136">
        <v>4</v>
      </c>
      <c r="P6136">
        <v>0.28999999999999998</v>
      </c>
      <c r="Q6136">
        <v>1</v>
      </c>
      <c r="R6136">
        <v>13737</v>
      </c>
      <c r="S6136">
        <v>2</v>
      </c>
      <c r="T6136" t="s">
        <v>62</v>
      </c>
      <c r="U6136" t="s">
        <v>63</v>
      </c>
      <c r="V6136">
        <v>35420</v>
      </c>
      <c r="W6136">
        <v>0.1</v>
      </c>
    </row>
    <row r="6137" spans="7:23" x14ac:dyDescent="0.35">
      <c r="G6137" t="s">
        <v>44</v>
      </c>
      <c r="H6137">
        <v>20689222</v>
      </c>
      <c r="I6137" t="s">
        <v>19</v>
      </c>
      <c r="J6137">
        <v>52.384941970461902</v>
      </c>
      <c r="K6137">
        <v>4.8552933797079003</v>
      </c>
      <c r="L6137" t="s">
        <v>45</v>
      </c>
      <c r="M6137">
        <v>120</v>
      </c>
      <c r="N6137">
        <v>349</v>
      </c>
      <c r="O6137">
        <v>3</v>
      </c>
      <c r="P6137">
        <v>0.2</v>
      </c>
      <c r="Q6137">
        <v>3</v>
      </c>
      <c r="R6137">
        <v>13908</v>
      </c>
      <c r="S6137">
        <v>2</v>
      </c>
      <c r="T6137" t="s">
        <v>62</v>
      </c>
      <c r="U6137" t="s">
        <v>63</v>
      </c>
      <c r="V6137">
        <v>41880</v>
      </c>
      <c r="W6137">
        <v>0.1</v>
      </c>
    </row>
    <row r="6138" spans="7:23" x14ac:dyDescent="0.35">
      <c r="G6138" t="s">
        <v>44</v>
      </c>
      <c r="H6138">
        <v>21331363</v>
      </c>
      <c r="I6138" t="s">
        <v>19</v>
      </c>
      <c r="J6138">
        <v>52.377664509693403</v>
      </c>
      <c r="K6138">
        <v>4.8508219733406603</v>
      </c>
      <c r="L6138" t="s">
        <v>45</v>
      </c>
      <c r="M6138">
        <v>200</v>
      </c>
      <c r="N6138">
        <v>13</v>
      </c>
      <c r="O6138">
        <v>12</v>
      </c>
      <c r="P6138">
        <v>0.98</v>
      </c>
      <c r="Q6138">
        <v>86</v>
      </c>
      <c r="R6138">
        <v>14414</v>
      </c>
      <c r="S6138">
        <v>2</v>
      </c>
      <c r="T6138" t="s">
        <v>62</v>
      </c>
      <c r="U6138" t="s">
        <v>63</v>
      </c>
      <c r="V6138">
        <v>2600</v>
      </c>
      <c r="W6138">
        <v>0.1</v>
      </c>
    </row>
    <row r="6139" spans="7:23" x14ac:dyDescent="0.35">
      <c r="G6139" t="s">
        <v>44</v>
      </c>
      <c r="H6139">
        <v>21410034</v>
      </c>
      <c r="I6139" t="s">
        <v>19</v>
      </c>
      <c r="J6139">
        <v>52.375568320118902</v>
      </c>
      <c r="K6139">
        <v>4.8620254694063103</v>
      </c>
      <c r="L6139" t="s">
        <v>45</v>
      </c>
      <c r="M6139">
        <v>100</v>
      </c>
      <c r="N6139">
        <v>357</v>
      </c>
      <c r="O6139">
        <v>14</v>
      </c>
      <c r="P6139">
        <v>1.06</v>
      </c>
      <c r="Q6139">
        <v>8</v>
      </c>
      <c r="R6139">
        <v>14486</v>
      </c>
      <c r="S6139">
        <v>2</v>
      </c>
      <c r="T6139" t="s">
        <v>62</v>
      </c>
      <c r="U6139" t="s">
        <v>63</v>
      </c>
      <c r="V6139">
        <v>35700</v>
      </c>
      <c r="W6139">
        <v>0.1</v>
      </c>
    </row>
    <row r="6140" spans="7:23" x14ac:dyDescent="0.35">
      <c r="G6140" t="s">
        <v>44</v>
      </c>
      <c r="H6140">
        <v>21978010</v>
      </c>
      <c r="I6140" t="s">
        <v>19</v>
      </c>
      <c r="J6140">
        <v>52.382509893680698</v>
      </c>
      <c r="K6140">
        <v>4.85150003976349</v>
      </c>
      <c r="L6140" t="s">
        <v>45</v>
      </c>
      <c r="M6140">
        <v>130</v>
      </c>
      <c r="N6140">
        <v>363</v>
      </c>
      <c r="O6140">
        <v>4</v>
      </c>
      <c r="P6140">
        <v>0.34</v>
      </c>
      <c r="Q6140">
        <v>5</v>
      </c>
      <c r="R6140">
        <v>14983</v>
      </c>
      <c r="S6140">
        <v>2</v>
      </c>
      <c r="T6140" t="s">
        <v>62</v>
      </c>
      <c r="U6140" t="s">
        <v>63</v>
      </c>
      <c r="V6140">
        <v>47190</v>
      </c>
      <c r="W6140">
        <v>0.1</v>
      </c>
    </row>
    <row r="6141" spans="7:23" x14ac:dyDescent="0.35">
      <c r="G6141" t="s">
        <v>44</v>
      </c>
      <c r="H6141">
        <v>22081069</v>
      </c>
      <c r="I6141" t="s">
        <v>19</v>
      </c>
      <c r="J6141">
        <v>52.378837878306797</v>
      </c>
      <c r="K6141">
        <v>4.8520067034125001</v>
      </c>
      <c r="L6141" t="s">
        <v>45</v>
      </c>
      <c r="M6141">
        <v>159</v>
      </c>
      <c r="N6141">
        <v>351</v>
      </c>
      <c r="O6141">
        <v>15</v>
      </c>
      <c r="P6141">
        <v>1.35</v>
      </c>
      <c r="Q6141">
        <v>27</v>
      </c>
      <c r="R6141">
        <v>15060</v>
      </c>
      <c r="S6141">
        <v>2</v>
      </c>
      <c r="T6141" t="s">
        <v>62</v>
      </c>
      <c r="U6141" t="s">
        <v>63</v>
      </c>
      <c r="V6141">
        <v>55809</v>
      </c>
      <c r="W6141">
        <v>0.1</v>
      </c>
    </row>
    <row r="6142" spans="7:23" x14ac:dyDescent="0.35">
      <c r="G6142" t="s">
        <v>44</v>
      </c>
      <c r="H6142">
        <v>62015</v>
      </c>
      <c r="I6142" t="s">
        <v>9</v>
      </c>
      <c r="J6142">
        <v>52.364452721531102</v>
      </c>
      <c r="K6142">
        <v>4.9312359305206597</v>
      </c>
      <c r="L6142" t="s">
        <v>45</v>
      </c>
      <c r="M6142">
        <v>109</v>
      </c>
      <c r="N6142">
        <v>331</v>
      </c>
      <c r="O6142">
        <v>21</v>
      </c>
      <c r="P6142">
        <v>0.22</v>
      </c>
      <c r="Q6142">
        <v>30</v>
      </c>
      <c r="R6142">
        <v>36</v>
      </c>
      <c r="S6142">
        <v>2</v>
      </c>
      <c r="T6142" t="s">
        <v>64</v>
      </c>
      <c r="U6142" t="s">
        <v>65</v>
      </c>
      <c r="V6142">
        <v>36079</v>
      </c>
      <c r="W6142">
        <v>0.1</v>
      </c>
    </row>
    <row r="6143" spans="7:23" x14ac:dyDescent="0.35">
      <c r="G6143" t="s">
        <v>44</v>
      </c>
      <c r="H6143">
        <v>640623</v>
      </c>
      <c r="I6143" t="s">
        <v>9</v>
      </c>
      <c r="J6143">
        <v>52.354658810493497</v>
      </c>
      <c r="K6143">
        <v>4.9186425194790901</v>
      </c>
      <c r="L6143" t="s">
        <v>45</v>
      </c>
      <c r="M6143">
        <v>90</v>
      </c>
      <c r="N6143">
        <v>198</v>
      </c>
      <c r="O6143">
        <v>46</v>
      </c>
      <c r="P6143">
        <v>0.61</v>
      </c>
      <c r="Q6143">
        <v>1</v>
      </c>
      <c r="R6143">
        <v>385</v>
      </c>
      <c r="S6143">
        <v>2</v>
      </c>
      <c r="T6143" t="s">
        <v>64</v>
      </c>
      <c r="U6143" t="s">
        <v>65</v>
      </c>
      <c r="V6143">
        <v>17820</v>
      </c>
      <c r="W6143">
        <v>0.1</v>
      </c>
    </row>
    <row r="6144" spans="7:23" x14ac:dyDescent="0.35">
      <c r="G6144" t="s">
        <v>44</v>
      </c>
      <c r="H6144">
        <v>1776018</v>
      </c>
      <c r="I6144" t="s">
        <v>9</v>
      </c>
      <c r="J6144">
        <v>52.357723193466498</v>
      </c>
      <c r="K6144">
        <v>4.9065558292164697</v>
      </c>
      <c r="L6144" t="s">
        <v>45</v>
      </c>
      <c r="M6144">
        <v>150</v>
      </c>
      <c r="N6144">
        <v>59</v>
      </c>
      <c r="O6144">
        <v>10</v>
      </c>
      <c r="P6144">
        <v>0.23</v>
      </c>
      <c r="Q6144">
        <v>258</v>
      </c>
      <c r="R6144">
        <v>1256</v>
      </c>
      <c r="S6144">
        <v>2</v>
      </c>
      <c r="T6144" t="s">
        <v>64</v>
      </c>
      <c r="U6144" t="s">
        <v>65</v>
      </c>
      <c r="V6144">
        <v>8850</v>
      </c>
      <c r="W6144">
        <v>0.1</v>
      </c>
    </row>
    <row r="6145" spans="7:23" x14ac:dyDescent="0.35">
      <c r="G6145" t="s">
        <v>44</v>
      </c>
      <c r="H6145">
        <v>2213683</v>
      </c>
      <c r="I6145" t="s">
        <v>9</v>
      </c>
      <c r="J6145">
        <v>52.359013730263399</v>
      </c>
      <c r="K6145">
        <v>4.9142421374911596</v>
      </c>
      <c r="L6145" t="s">
        <v>45</v>
      </c>
      <c r="M6145">
        <v>105</v>
      </c>
      <c r="N6145">
        <v>344</v>
      </c>
      <c r="O6145">
        <v>31</v>
      </c>
      <c r="P6145">
        <v>0.53</v>
      </c>
      <c r="Q6145">
        <v>3</v>
      </c>
      <c r="R6145">
        <v>1523</v>
      </c>
      <c r="S6145">
        <v>2</v>
      </c>
      <c r="T6145" t="s">
        <v>64</v>
      </c>
      <c r="U6145" t="s">
        <v>65</v>
      </c>
      <c r="V6145">
        <v>36120</v>
      </c>
      <c r="W6145">
        <v>0.1</v>
      </c>
    </row>
    <row r="6146" spans="7:23" x14ac:dyDescent="0.35">
      <c r="G6146" t="s">
        <v>44</v>
      </c>
      <c r="H6146">
        <v>2327428</v>
      </c>
      <c r="I6146" t="s">
        <v>9</v>
      </c>
      <c r="J6146">
        <v>52.353884545337699</v>
      </c>
      <c r="K6146">
        <v>4.9192788619565198</v>
      </c>
      <c r="L6146" t="s">
        <v>45</v>
      </c>
      <c r="M6146">
        <v>155</v>
      </c>
      <c r="N6146">
        <v>28</v>
      </c>
      <c r="O6146">
        <v>10</v>
      </c>
      <c r="P6146">
        <v>0.22</v>
      </c>
      <c r="Q6146">
        <v>65</v>
      </c>
      <c r="R6146">
        <v>1556</v>
      </c>
      <c r="S6146">
        <v>2</v>
      </c>
      <c r="T6146" t="s">
        <v>64</v>
      </c>
      <c r="U6146" t="s">
        <v>65</v>
      </c>
      <c r="V6146">
        <v>4340</v>
      </c>
      <c r="W6146">
        <v>0.1</v>
      </c>
    </row>
    <row r="6147" spans="7:23" x14ac:dyDescent="0.35">
      <c r="G6147" t="s">
        <v>44</v>
      </c>
      <c r="H6147">
        <v>2572871</v>
      </c>
      <c r="I6147" t="s">
        <v>9</v>
      </c>
      <c r="J6147">
        <v>52.361401873886997</v>
      </c>
      <c r="K6147">
        <v>4.9186167161766203</v>
      </c>
      <c r="L6147" t="s">
        <v>45</v>
      </c>
      <c r="M6147">
        <v>120</v>
      </c>
      <c r="N6147">
        <v>333</v>
      </c>
      <c r="O6147">
        <v>57</v>
      </c>
      <c r="P6147">
        <v>1.01</v>
      </c>
      <c r="Q6147">
        <v>183</v>
      </c>
      <c r="R6147">
        <v>1675</v>
      </c>
      <c r="S6147">
        <v>2</v>
      </c>
      <c r="T6147" t="s">
        <v>64</v>
      </c>
      <c r="U6147" t="s">
        <v>65</v>
      </c>
      <c r="V6147">
        <v>39960</v>
      </c>
      <c r="W6147">
        <v>0.1</v>
      </c>
    </row>
    <row r="6148" spans="7:23" x14ac:dyDescent="0.35">
      <c r="G6148" t="s">
        <v>44</v>
      </c>
      <c r="H6148">
        <v>2741939</v>
      </c>
      <c r="I6148" t="s">
        <v>9</v>
      </c>
      <c r="J6148">
        <v>52.356249541744198</v>
      </c>
      <c r="K6148">
        <v>4.9293266090750301</v>
      </c>
      <c r="L6148" t="s">
        <v>45</v>
      </c>
      <c r="M6148">
        <v>140</v>
      </c>
      <c r="N6148">
        <v>272</v>
      </c>
      <c r="O6148">
        <v>12</v>
      </c>
      <c r="P6148">
        <v>0.28000000000000003</v>
      </c>
      <c r="Q6148">
        <v>6</v>
      </c>
      <c r="R6148">
        <v>1753</v>
      </c>
      <c r="S6148">
        <v>2</v>
      </c>
      <c r="T6148" t="s">
        <v>64</v>
      </c>
      <c r="U6148" t="s">
        <v>65</v>
      </c>
      <c r="V6148">
        <v>38080</v>
      </c>
      <c r="W6148">
        <v>0.1</v>
      </c>
    </row>
    <row r="6149" spans="7:23" x14ac:dyDescent="0.35">
      <c r="G6149" t="s">
        <v>44</v>
      </c>
      <c r="H6149">
        <v>3017962</v>
      </c>
      <c r="I6149" t="s">
        <v>9</v>
      </c>
      <c r="J6149">
        <v>52.352679384820803</v>
      </c>
      <c r="K6149">
        <v>4.9118931047662997</v>
      </c>
      <c r="L6149" t="s">
        <v>45</v>
      </c>
      <c r="M6149">
        <v>150</v>
      </c>
      <c r="N6149">
        <v>151</v>
      </c>
      <c r="O6149">
        <v>52</v>
      </c>
      <c r="P6149">
        <v>0.98</v>
      </c>
      <c r="Q6149">
        <v>364</v>
      </c>
      <c r="R6149">
        <v>1906</v>
      </c>
      <c r="S6149">
        <v>2</v>
      </c>
      <c r="T6149" t="s">
        <v>64</v>
      </c>
      <c r="U6149" t="s">
        <v>65</v>
      </c>
      <c r="V6149">
        <v>22650</v>
      </c>
      <c r="W6149">
        <v>0.1</v>
      </c>
    </row>
    <row r="6150" spans="7:23" x14ac:dyDescent="0.35">
      <c r="G6150" t="s">
        <v>44</v>
      </c>
      <c r="H6150">
        <v>3087967</v>
      </c>
      <c r="I6150" t="s">
        <v>9</v>
      </c>
      <c r="J6150">
        <v>52.363416246195399</v>
      </c>
      <c r="K6150">
        <v>4.9297202815402796</v>
      </c>
      <c r="L6150" t="s">
        <v>45</v>
      </c>
      <c r="M6150">
        <v>120</v>
      </c>
      <c r="N6150">
        <v>63</v>
      </c>
      <c r="O6150">
        <v>10</v>
      </c>
      <c r="P6150">
        <v>0.18</v>
      </c>
      <c r="Q6150">
        <v>337</v>
      </c>
      <c r="R6150">
        <v>1944</v>
      </c>
      <c r="S6150">
        <v>2</v>
      </c>
      <c r="T6150" t="s">
        <v>64</v>
      </c>
      <c r="U6150" t="s">
        <v>65</v>
      </c>
      <c r="V6150">
        <v>7560</v>
      </c>
      <c r="W6150">
        <v>0.1</v>
      </c>
    </row>
    <row r="6151" spans="7:23" x14ac:dyDescent="0.35">
      <c r="G6151" t="s">
        <v>44</v>
      </c>
      <c r="H6151">
        <v>3155756</v>
      </c>
      <c r="I6151" t="s">
        <v>9</v>
      </c>
      <c r="J6151">
        <v>52.354296355032901</v>
      </c>
      <c r="K6151">
        <v>4.9124601001489197</v>
      </c>
      <c r="L6151" t="s">
        <v>45</v>
      </c>
      <c r="M6151">
        <v>250</v>
      </c>
      <c r="N6151">
        <v>2</v>
      </c>
      <c r="O6151">
        <v>52</v>
      </c>
      <c r="P6151">
        <v>0.95</v>
      </c>
      <c r="Q6151">
        <v>336</v>
      </c>
      <c r="R6151">
        <v>1980</v>
      </c>
      <c r="S6151">
        <v>2</v>
      </c>
      <c r="T6151" t="s">
        <v>64</v>
      </c>
      <c r="U6151" t="s">
        <v>65</v>
      </c>
      <c r="V6151">
        <v>500</v>
      </c>
      <c r="W6151">
        <v>0.1</v>
      </c>
    </row>
    <row r="6152" spans="7:23" x14ac:dyDescent="0.35">
      <c r="G6152" t="s">
        <v>44</v>
      </c>
      <c r="H6152">
        <v>3504128</v>
      </c>
      <c r="I6152" t="s">
        <v>9</v>
      </c>
      <c r="J6152">
        <v>52.357991000655097</v>
      </c>
      <c r="K6152">
        <v>4.9152378365237102</v>
      </c>
      <c r="L6152" t="s">
        <v>45</v>
      </c>
      <c r="M6152">
        <v>100</v>
      </c>
      <c r="N6152">
        <v>286</v>
      </c>
      <c r="O6152">
        <v>22</v>
      </c>
      <c r="P6152">
        <v>0.42</v>
      </c>
      <c r="Q6152">
        <v>117</v>
      </c>
      <c r="R6152">
        <v>2216</v>
      </c>
      <c r="S6152">
        <v>2</v>
      </c>
      <c r="T6152" t="s">
        <v>64</v>
      </c>
      <c r="U6152" t="s">
        <v>65</v>
      </c>
      <c r="V6152">
        <v>28600</v>
      </c>
      <c r="W6152">
        <v>0.1</v>
      </c>
    </row>
    <row r="6153" spans="7:23" x14ac:dyDescent="0.35">
      <c r="G6153" t="s">
        <v>44</v>
      </c>
      <c r="H6153">
        <v>3583322</v>
      </c>
      <c r="I6153" t="s">
        <v>9</v>
      </c>
      <c r="J6153">
        <v>52.357396700931702</v>
      </c>
      <c r="K6153">
        <v>4.9086805460107099</v>
      </c>
      <c r="L6153" t="s">
        <v>45</v>
      </c>
      <c r="M6153">
        <v>200</v>
      </c>
      <c r="N6153">
        <v>361</v>
      </c>
      <c r="O6153">
        <v>34</v>
      </c>
      <c r="P6153">
        <v>0.64</v>
      </c>
      <c r="Q6153">
        <v>9</v>
      </c>
      <c r="R6153">
        <v>2269</v>
      </c>
      <c r="S6153">
        <v>2</v>
      </c>
      <c r="T6153" t="s">
        <v>64</v>
      </c>
      <c r="U6153" t="s">
        <v>65</v>
      </c>
      <c r="V6153">
        <v>72200</v>
      </c>
      <c r="W6153">
        <v>0.1</v>
      </c>
    </row>
    <row r="6154" spans="7:23" x14ac:dyDescent="0.35">
      <c r="G6154" t="s">
        <v>44</v>
      </c>
      <c r="H6154">
        <v>4114043</v>
      </c>
      <c r="I6154" t="s">
        <v>9</v>
      </c>
      <c r="J6154">
        <v>52.357138089956599</v>
      </c>
      <c r="K6154">
        <v>4.9092131166829196</v>
      </c>
      <c r="L6154" t="s">
        <v>45</v>
      </c>
      <c r="M6154">
        <v>250</v>
      </c>
      <c r="N6154">
        <v>313</v>
      </c>
      <c r="O6154">
        <v>24</v>
      </c>
      <c r="P6154">
        <v>0.53</v>
      </c>
      <c r="Q6154">
        <v>14</v>
      </c>
      <c r="R6154">
        <v>2589</v>
      </c>
      <c r="S6154">
        <v>2</v>
      </c>
      <c r="T6154" t="s">
        <v>64</v>
      </c>
      <c r="U6154" t="s">
        <v>65</v>
      </c>
      <c r="V6154">
        <v>78250</v>
      </c>
      <c r="W6154">
        <v>0.1</v>
      </c>
    </row>
    <row r="6155" spans="7:23" x14ac:dyDescent="0.35">
      <c r="G6155" t="s">
        <v>44</v>
      </c>
      <c r="H6155">
        <v>4214273</v>
      </c>
      <c r="I6155" t="s">
        <v>9</v>
      </c>
      <c r="J6155">
        <v>52.358546951234104</v>
      </c>
      <c r="K6155">
        <v>4.9213808473351497</v>
      </c>
      <c r="L6155" t="s">
        <v>45</v>
      </c>
      <c r="M6155">
        <v>200</v>
      </c>
      <c r="N6155">
        <v>109</v>
      </c>
      <c r="O6155">
        <v>59</v>
      </c>
      <c r="P6155">
        <v>1.1599999999999999</v>
      </c>
      <c r="Q6155">
        <v>341</v>
      </c>
      <c r="R6155">
        <v>2642</v>
      </c>
      <c r="S6155">
        <v>2</v>
      </c>
      <c r="T6155" t="s">
        <v>64</v>
      </c>
      <c r="U6155" t="s">
        <v>65</v>
      </c>
      <c r="V6155">
        <v>21800</v>
      </c>
      <c r="W6155">
        <v>0.1</v>
      </c>
    </row>
    <row r="6156" spans="7:23" x14ac:dyDescent="0.35">
      <c r="G6156" t="s">
        <v>44</v>
      </c>
      <c r="H6156">
        <v>4300022</v>
      </c>
      <c r="I6156" t="s">
        <v>9</v>
      </c>
      <c r="J6156">
        <v>52.356496576239401</v>
      </c>
      <c r="K6156">
        <v>4.9128257685429197</v>
      </c>
      <c r="L6156" t="s">
        <v>45</v>
      </c>
      <c r="M6156">
        <v>149</v>
      </c>
      <c r="N6156">
        <v>317</v>
      </c>
      <c r="O6156">
        <v>62</v>
      </c>
      <c r="P6156">
        <v>1.23</v>
      </c>
      <c r="Q6156">
        <v>71</v>
      </c>
      <c r="R6156">
        <v>2695</v>
      </c>
      <c r="S6156">
        <v>2</v>
      </c>
      <c r="T6156" t="s">
        <v>64</v>
      </c>
      <c r="U6156" t="s">
        <v>65</v>
      </c>
      <c r="V6156">
        <v>47233</v>
      </c>
      <c r="W6156">
        <v>0.1</v>
      </c>
    </row>
    <row r="6157" spans="7:23" x14ac:dyDescent="0.35">
      <c r="G6157" t="s">
        <v>44</v>
      </c>
      <c r="H6157">
        <v>4941689</v>
      </c>
      <c r="I6157" t="s">
        <v>9</v>
      </c>
      <c r="J6157">
        <v>52.356826813233702</v>
      </c>
      <c r="K6157">
        <v>4.9219463448574503</v>
      </c>
      <c r="L6157" t="s">
        <v>45</v>
      </c>
      <c r="M6157">
        <v>119</v>
      </c>
      <c r="N6157">
        <v>347</v>
      </c>
      <c r="O6157">
        <v>47</v>
      </c>
      <c r="P6157">
        <v>1.1399999999999999</v>
      </c>
      <c r="Q6157">
        <v>14</v>
      </c>
      <c r="R6157">
        <v>3040</v>
      </c>
      <c r="S6157">
        <v>2</v>
      </c>
      <c r="T6157" t="s">
        <v>64</v>
      </c>
      <c r="U6157" t="s">
        <v>65</v>
      </c>
      <c r="V6157">
        <v>41293</v>
      </c>
      <c r="W6157">
        <v>0.1</v>
      </c>
    </row>
    <row r="6158" spans="7:23" x14ac:dyDescent="0.35">
      <c r="G6158" t="s">
        <v>44</v>
      </c>
      <c r="H6158">
        <v>5260611</v>
      </c>
      <c r="I6158" t="s">
        <v>9</v>
      </c>
      <c r="J6158">
        <v>52.358713443247602</v>
      </c>
      <c r="K6158">
        <v>4.9172605787465304</v>
      </c>
      <c r="L6158" t="s">
        <v>45</v>
      </c>
      <c r="M6158">
        <v>260</v>
      </c>
      <c r="N6158">
        <v>346</v>
      </c>
      <c r="O6158">
        <v>18</v>
      </c>
      <c r="P6158">
        <v>0.39</v>
      </c>
      <c r="Q6158">
        <v>9</v>
      </c>
      <c r="R6158">
        <v>3188</v>
      </c>
      <c r="S6158">
        <v>2</v>
      </c>
      <c r="T6158" t="s">
        <v>64</v>
      </c>
      <c r="U6158" t="s">
        <v>65</v>
      </c>
      <c r="V6158">
        <v>89960</v>
      </c>
      <c r="W6158">
        <v>0.1</v>
      </c>
    </row>
    <row r="6159" spans="7:23" x14ac:dyDescent="0.35">
      <c r="G6159" t="s">
        <v>44</v>
      </c>
      <c r="H6159">
        <v>5722615</v>
      </c>
      <c r="I6159" t="s">
        <v>9</v>
      </c>
      <c r="J6159">
        <v>52.358720100495098</v>
      </c>
      <c r="K6159">
        <v>4.9090400995537999</v>
      </c>
      <c r="L6159" t="s">
        <v>45</v>
      </c>
      <c r="M6159">
        <v>120</v>
      </c>
      <c r="N6159">
        <v>28</v>
      </c>
      <c r="O6159">
        <v>5</v>
      </c>
      <c r="P6159">
        <v>0.12</v>
      </c>
      <c r="Q6159">
        <v>3</v>
      </c>
      <c r="R6159">
        <v>3383</v>
      </c>
      <c r="S6159">
        <v>2</v>
      </c>
      <c r="T6159" t="s">
        <v>64</v>
      </c>
      <c r="U6159" t="s">
        <v>65</v>
      </c>
      <c r="V6159">
        <v>3360</v>
      </c>
      <c r="W6159">
        <v>0.1</v>
      </c>
    </row>
    <row r="6160" spans="7:23" x14ac:dyDescent="0.35">
      <c r="G6160" t="s">
        <v>44</v>
      </c>
      <c r="H6160">
        <v>5899241</v>
      </c>
      <c r="I6160" t="s">
        <v>9</v>
      </c>
      <c r="J6160">
        <v>52.357105003027598</v>
      </c>
      <c r="K6160">
        <v>4.9194224057243101</v>
      </c>
      <c r="L6160" t="s">
        <v>45</v>
      </c>
      <c r="M6160">
        <v>220</v>
      </c>
      <c r="N6160">
        <v>69</v>
      </c>
      <c r="O6160">
        <v>26</v>
      </c>
      <c r="P6160">
        <v>0.59</v>
      </c>
      <c r="Q6160">
        <v>162</v>
      </c>
      <c r="R6160">
        <v>3485</v>
      </c>
      <c r="S6160">
        <v>2</v>
      </c>
      <c r="T6160" t="s">
        <v>64</v>
      </c>
      <c r="U6160" t="s">
        <v>65</v>
      </c>
      <c r="V6160">
        <v>15180</v>
      </c>
      <c r="W6160">
        <v>0.1</v>
      </c>
    </row>
    <row r="6161" spans="7:23" x14ac:dyDescent="0.35">
      <c r="G6161" t="s">
        <v>44</v>
      </c>
      <c r="H6161">
        <v>6254769</v>
      </c>
      <c r="I6161" t="s">
        <v>9</v>
      </c>
      <c r="J6161">
        <v>52.360121940489499</v>
      </c>
      <c r="K6161">
        <v>4.9157882416293797</v>
      </c>
      <c r="L6161" t="s">
        <v>45</v>
      </c>
      <c r="M6161">
        <v>175</v>
      </c>
      <c r="N6161">
        <v>17</v>
      </c>
      <c r="O6161">
        <v>16</v>
      </c>
      <c r="P6161">
        <v>0.4</v>
      </c>
      <c r="Q6161">
        <v>358</v>
      </c>
      <c r="R6161">
        <v>3736</v>
      </c>
      <c r="S6161">
        <v>2</v>
      </c>
      <c r="T6161" t="s">
        <v>64</v>
      </c>
      <c r="U6161" t="s">
        <v>65</v>
      </c>
      <c r="V6161">
        <v>2975</v>
      </c>
      <c r="W6161">
        <v>0.1</v>
      </c>
    </row>
    <row r="6162" spans="7:23" x14ac:dyDescent="0.35">
      <c r="G6162" t="s">
        <v>44</v>
      </c>
      <c r="H6162">
        <v>6512505</v>
      </c>
      <c r="I6162" t="s">
        <v>9</v>
      </c>
      <c r="J6162">
        <v>52.358414043486498</v>
      </c>
      <c r="K6162">
        <v>4.92458115934663</v>
      </c>
      <c r="L6162" t="s">
        <v>45</v>
      </c>
      <c r="M6162">
        <v>120</v>
      </c>
      <c r="N6162">
        <v>38</v>
      </c>
      <c r="O6162">
        <v>60</v>
      </c>
      <c r="P6162">
        <v>1.41</v>
      </c>
      <c r="Q6162">
        <v>358</v>
      </c>
      <c r="R6162">
        <v>3916</v>
      </c>
      <c r="S6162">
        <v>2</v>
      </c>
      <c r="T6162" t="s">
        <v>64</v>
      </c>
      <c r="U6162" t="s">
        <v>65</v>
      </c>
      <c r="V6162">
        <v>4560</v>
      </c>
      <c r="W6162">
        <v>0.1</v>
      </c>
    </row>
    <row r="6163" spans="7:23" x14ac:dyDescent="0.35">
      <c r="G6163" t="s">
        <v>44</v>
      </c>
      <c r="H6163">
        <v>6539947</v>
      </c>
      <c r="I6163" t="s">
        <v>9</v>
      </c>
      <c r="J6163">
        <v>52.356378788732002</v>
      </c>
      <c r="K6163">
        <v>4.9257725755957598</v>
      </c>
      <c r="L6163" t="s">
        <v>45</v>
      </c>
      <c r="M6163">
        <v>145</v>
      </c>
      <c r="N6163">
        <v>352</v>
      </c>
      <c r="O6163">
        <v>20</v>
      </c>
      <c r="P6163">
        <v>0.5</v>
      </c>
      <c r="Q6163">
        <v>4</v>
      </c>
      <c r="R6163">
        <v>3937</v>
      </c>
      <c r="S6163">
        <v>2</v>
      </c>
      <c r="T6163" t="s">
        <v>64</v>
      </c>
      <c r="U6163" t="s">
        <v>65</v>
      </c>
      <c r="V6163">
        <v>51040</v>
      </c>
      <c r="W6163">
        <v>0.1</v>
      </c>
    </row>
    <row r="6164" spans="7:23" x14ac:dyDescent="0.35">
      <c r="G6164" t="s">
        <v>44</v>
      </c>
      <c r="H6164">
        <v>6657872</v>
      </c>
      <c r="I6164" t="s">
        <v>9</v>
      </c>
      <c r="J6164">
        <v>52.352003082033903</v>
      </c>
      <c r="K6164">
        <v>4.9149238241308302</v>
      </c>
      <c r="L6164" t="s">
        <v>45</v>
      </c>
      <c r="M6164">
        <v>200</v>
      </c>
      <c r="N6164">
        <v>283</v>
      </c>
      <c r="O6164">
        <v>11</v>
      </c>
      <c r="P6164">
        <v>0.27</v>
      </c>
      <c r="Q6164">
        <v>46</v>
      </c>
      <c r="R6164">
        <v>4014</v>
      </c>
      <c r="S6164">
        <v>2</v>
      </c>
      <c r="T6164" t="s">
        <v>64</v>
      </c>
      <c r="U6164" t="s">
        <v>65</v>
      </c>
      <c r="V6164">
        <v>56600</v>
      </c>
      <c r="W6164">
        <v>0.1</v>
      </c>
    </row>
    <row r="6165" spans="7:23" x14ac:dyDescent="0.35">
      <c r="G6165" t="s">
        <v>44</v>
      </c>
      <c r="H6165">
        <v>7049205</v>
      </c>
      <c r="I6165" t="s">
        <v>9</v>
      </c>
      <c r="J6165">
        <v>52.3559555740433</v>
      </c>
      <c r="K6165">
        <v>4.91966326096966</v>
      </c>
      <c r="L6165" t="s">
        <v>45</v>
      </c>
      <c r="M6165">
        <v>135</v>
      </c>
      <c r="N6165">
        <v>363</v>
      </c>
      <c r="O6165">
        <v>12</v>
      </c>
      <c r="P6165">
        <v>0.28999999999999998</v>
      </c>
      <c r="Q6165">
        <v>1</v>
      </c>
      <c r="R6165">
        <v>4264</v>
      </c>
      <c r="S6165">
        <v>2</v>
      </c>
      <c r="T6165" t="s">
        <v>64</v>
      </c>
      <c r="U6165" t="s">
        <v>65</v>
      </c>
      <c r="V6165">
        <v>49005</v>
      </c>
      <c r="W6165">
        <v>0.1</v>
      </c>
    </row>
    <row r="6166" spans="7:23" x14ac:dyDescent="0.35">
      <c r="G6166" t="s">
        <v>44</v>
      </c>
      <c r="H6166">
        <v>7269508</v>
      </c>
      <c r="I6166" t="s">
        <v>9</v>
      </c>
      <c r="J6166">
        <v>52.3631382028193</v>
      </c>
      <c r="K6166">
        <v>4.9283802362537603</v>
      </c>
      <c r="L6166" t="s">
        <v>45</v>
      </c>
      <c r="M6166">
        <v>97</v>
      </c>
      <c r="N6166">
        <v>361</v>
      </c>
      <c r="O6166">
        <v>45</v>
      </c>
      <c r="P6166">
        <v>1.1200000000000001</v>
      </c>
      <c r="Q6166">
        <v>13</v>
      </c>
      <c r="R6166">
        <v>4416</v>
      </c>
      <c r="S6166">
        <v>2</v>
      </c>
      <c r="T6166" t="s">
        <v>64</v>
      </c>
      <c r="U6166" t="s">
        <v>65</v>
      </c>
      <c r="V6166">
        <v>35017</v>
      </c>
      <c r="W6166">
        <v>0.1</v>
      </c>
    </row>
    <row r="6167" spans="7:23" x14ac:dyDescent="0.35">
      <c r="G6167" t="s">
        <v>44</v>
      </c>
      <c r="H6167">
        <v>7690133</v>
      </c>
      <c r="I6167" t="s">
        <v>9</v>
      </c>
      <c r="J6167">
        <v>52.355822538165</v>
      </c>
      <c r="K6167">
        <v>4.9258393789535404</v>
      </c>
      <c r="L6167" t="s">
        <v>45</v>
      </c>
      <c r="M6167">
        <v>95</v>
      </c>
      <c r="N6167">
        <v>324</v>
      </c>
      <c r="O6167">
        <v>31</v>
      </c>
      <c r="P6167">
        <v>0.77</v>
      </c>
      <c r="Q6167">
        <v>10</v>
      </c>
      <c r="R6167">
        <v>4692</v>
      </c>
      <c r="S6167">
        <v>2</v>
      </c>
      <c r="T6167" t="s">
        <v>64</v>
      </c>
      <c r="U6167" t="s">
        <v>65</v>
      </c>
      <c r="V6167">
        <v>30780</v>
      </c>
      <c r="W6167">
        <v>0.1</v>
      </c>
    </row>
    <row r="6168" spans="7:23" x14ac:dyDescent="0.35">
      <c r="G6168" t="s">
        <v>44</v>
      </c>
      <c r="H6168">
        <v>8028683</v>
      </c>
      <c r="I6168" t="s">
        <v>9</v>
      </c>
      <c r="J6168">
        <v>52.354971355959599</v>
      </c>
      <c r="K6168">
        <v>4.91571318884262</v>
      </c>
      <c r="L6168" t="s">
        <v>45</v>
      </c>
      <c r="M6168">
        <v>100</v>
      </c>
      <c r="N6168">
        <v>334</v>
      </c>
      <c r="O6168">
        <v>22</v>
      </c>
      <c r="P6168">
        <v>0.56999999999999995</v>
      </c>
      <c r="Q6168">
        <v>22</v>
      </c>
      <c r="R6168">
        <v>4917</v>
      </c>
      <c r="S6168">
        <v>2</v>
      </c>
      <c r="T6168" t="s">
        <v>64</v>
      </c>
      <c r="U6168" t="s">
        <v>65</v>
      </c>
      <c r="V6168">
        <v>33400</v>
      </c>
      <c r="W6168">
        <v>0.1</v>
      </c>
    </row>
    <row r="6169" spans="7:23" x14ac:dyDescent="0.35">
      <c r="G6169" t="s">
        <v>44</v>
      </c>
      <c r="H6169">
        <v>8244471</v>
      </c>
      <c r="I6169" t="s">
        <v>9</v>
      </c>
      <c r="J6169">
        <v>52.361001087139798</v>
      </c>
      <c r="K6169">
        <v>4.9266467301367802</v>
      </c>
      <c r="L6169" t="s">
        <v>45</v>
      </c>
      <c r="M6169">
        <v>240</v>
      </c>
      <c r="N6169">
        <v>320</v>
      </c>
      <c r="O6169">
        <v>17</v>
      </c>
      <c r="P6169">
        <v>0.46</v>
      </c>
      <c r="Q6169">
        <v>65</v>
      </c>
      <c r="R6169">
        <v>5032</v>
      </c>
      <c r="S6169">
        <v>2</v>
      </c>
      <c r="T6169" t="s">
        <v>64</v>
      </c>
      <c r="U6169" t="s">
        <v>65</v>
      </c>
      <c r="V6169">
        <v>76800</v>
      </c>
      <c r="W6169">
        <v>0.1</v>
      </c>
    </row>
    <row r="6170" spans="7:23" x14ac:dyDescent="0.35">
      <c r="G6170" t="s">
        <v>44</v>
      </c>
      <c r="H6170">
        <v>8601253</v>
      </c>
      <c r="I6170" t="s">
        <v>9</v>
      </c>
      <c r="J6170">
        <v>52.361666402494699</v>
      </c>
      <c r="K6170">
        <v>4.9262714391940099</v>
      </c>
      <c r="L6170" t="s">
        <v>45</v>
      </c>
      <c r="M6170">
        <v>84</v>
      </c>
      <c r="N6170">
        <v>362</v>
      </c>
      <c r="O6170">
        <v>19</v>
      </c>
      <c r="P6170">
        <v>0.5</v>
      </c>
      <c r="Q6170">
        <v>15</v>
      </c>
      <c r="R6170">
        <v>5233</v>
      </c>
      <c r="S6170">
        <v>2</v>
      </c>
      <c r="T6170" t="s">
        <v>64</v>
      </c>
      <c r="U6170" t="s">
        <v>65</v>
      </c>
      <c r="V6170">
        <v>30408</v>
      </c>
      <c r="W6170">
        <v>0.1</v>
      </c>
    </row>
    <row r="6171" spans="7:23" x14ac:dyDescent="0.35">
      <c r="G6171" t="s">
        <v>44</v>
      </c>
      <c r="H6171">
        <v>9247120</v>
      </c>
      <c r="I6171" t="s">
        <v>9</v>
      </c>
      <c r="J6171">
        <v>52.351694630385403</v>
      </c>
      <c r="K6171">
        <v>4.9133715867015502</v>
      </c>
      <c r="L6171" t="s">
        <v>45</v>
      </c>
      <c r="M6171">
        <v>189</v>
      </c>
      <c r="N6171">
        <v>342</v>
      </c>
      <c r="O6171">
        <v>43</v>
      </c>
      <c r="P6171">
        <v>1.35</v>
      </c>
      <c r="Q6171">
        <v>27</v>
      </c>
      <c r="R6171">
        <v>5613</v>
      </c>
      <c r="S6171">
        <v>2</v>
      </c>
      <c r="T6171" t="s">
        <v>64</v>
      </c>
      <c r="U6171" t="s">
        <v>65</v>
      </c>
      <c r="V6171">
        <v>64638</v>
      </c>
      <c r="W6171">
        <v>0.1</v>
      </c>
    </row>
    <row r="6172" spans="7:23" x14ac:dyDescent="0.35">
      <c r="G6172" t="s">
        <v>44</v>
      </c>
      <c r="H6172">
        <v>9357030</v>
      </c>
      <c r="I6172" t="s">
        <v>9</v>
      </c>
      <c r="J6172">
        <v>52.360060853211003</v>
      </c>
      <c r="K6172">
        <v>4.93242933859114</v>
      </c>
      <c r="L6172" t="s">
        <v>45</v>
      </c>
      <c r="M6172">
        <v>116</v>
      </c>
      <c r="N6172">
        <v>357</v>
      </c>
      <c r="O6172">
        <v>30</v>
      </c>
      <c r="P6172">
        <v>0.91</v>
      </c>
      <c r="Q6172">
        <v>6</v>
      </c>
      <c r="R6172">
        <v>5696</v>
      </c>
      <c r="S6172">
        <v>2</v>
      </c>
      <c r="T6172" t="s">
        <v>64</v>
      </c>
      <c r="U6172" t="s">
        <v>65</v>
      </c>
      <c r="V6172">
        <v>41412</v>
      </c>
      <c r="W6172">
        <v>0.1</v>
      </c>
    </row>
    <row r="6173" spans="7:23" x14ac:dyDescent="0.35">
      <c r="G6173" t="s">
        <v>44</v>
      </c>
      <c r="H6173">
        <v>9399527</v>
      </c>
      <c r="I6173" t="s">
        <v>9</v>
      </c>
      <c r="J6173">
        <v>52.362428307407399</v>
      </c>
      <c r="K6173">
        <v>4.9278747816478798</v>
      </c>
      <c r="L6173" t="s">
        <v>45</v>
      </c>
      <c r="M6173">
        <v>135</v>
      </c>
      <c r="N6173">
        <v>28</v>
      </c>
      <c r="O6173">
        <v>29</v>
      </c>
      <c r="P6173">
        <v>0.81</v>
      </c>
      <c r="Q6173">
        <v>339</v>
      </c>
      <c r="R6173">
        <v>5722</v>
      </c>
      <c r="S6173">
        <v>2</v>
      </c>
      <c r="T6173" t="s">
        <v>64</v>
      </c>
      <c r="U6173" t="s">
        <v>65</v>
      </c>
      <c r="V6173">
        <v>3780</v>
      </c>
      <c r="W6173">
        <v>0.1</v>
      </c>
    </row>
    <row r="6174" spans="7:23" x14ac:dyDescent="0.35">
      <c r="G6174" t="s">
        <v>44</v>
      </c>
      <c r="H6174">
        <v>9799875</v>
      </c>
      <c r="I6174" t="s">
        <v>9</v>
      </c>
      <c r="J6174">
        <v>52.362249699717999</v>
      </c>
      <c r="K6174">
        <v>4.9270001049615404</v>
      </c>
      <c r="L6174" t="s">
        <v>45</v>
      </c>
      <c r="M6174">
        <v>135</v>
      </c>
      <c r="N6174">
        <v>359</v>
      </c>
      <c r="O6174">
        <v>28</v>
      </c>
      <c r="P6174">
        <v>0.78</v>
      </c>
      <c r="Q6174">
        <v>6</v>
      </c>
      <c r="R6174">
        <v>5973</v>
      </c>
      <c r="S6174">
        <v>2</v>
      </c>
      <c r="T6174" t="s">
        <v>64</v>
      </c>
      <c r="U6174" t="s">
        <v>65</v>
      </c>
      <c r="V6174">
        <v>48465</v>
      </c>
      <c r="W6174">
        <v>0.1</v>
      </c>
    </row>
    <row r="6175" spans="7:23" x14ac:dyDescent="0.35">
      <c r="G6175" t="s">
        <v>44</v>
      </c>
      <c r="H6175">
        <v>10320950</v>
      </c>
      <c r="I6175" t="s">
        <v>9</v>
      </c>
      <c r="J6175">
        <v>52.357035982598198</v>
      </c>
      <c r="K6175">
        <v>4.9098912836515298</v>
      </c>
      <c r="L6175" t="s">
        <v>45</v>
      </c>
      <c r="M6175">
        <v>400</v>
      </c>
      <c r="N6175">
        <v>344</v>
      </c>
      <c r="O6175">
        <v>9</v>
      </c>
      <c r="P6175">
        <v>0.28999999999999998</v>
      </c>
      <c r="Q6175">
        <v>45</v>
      </c>
      <c r="R6175">
        <v>6292</v>
      </c>
      <c r="S6175">
        <v>2</v>
      </c>
      <c r="T6175" t="s">
        <v>64</v>
      </c>
      <c r="U6175" t="s">
        <v>65</v>
      </c>
      <c r="V6175">
        <v>137600</v>
      </c>
      <c r="W6175">
        <v>0.1</v>
      </c>
    </row>
    <row r="6176" spans="7:23" x14ac:dyDescent="0.35">
      <c r="G6176" t="s">
        <v>44</v>
      </c>
      <c r="H6176">
        <v>10582203</v>
      </c>
      <c r="I6176" t="s">
        <v>9</v>
      </c>
      <c r="J6176">
        <v>52.357258565294103</v>
      </c>
      <c r="K6176">
        <v>4.9346691701532501</v>
      </c>
      <c r="L6176" t="s">
        <v>45</v>
      </c>
      <c r="M6176">
        <v>258</v>
      </c>
      <c r="N6176">
        <v>221</v>
      </c>
      <c r="O6176">
        <v>16</v>
      </c>
      <c r="P6176">
        <v>0.51</v>
      </c>
      <c r="Q6176">
        <v>86</v>
      </c>
      <c r="R6176">
        <v>6411</v>
      </c>
      <c r="S6176">
        <v>2</v>
      </c>
      <c r="T6176" t="s">
        <v>64</v>
      </c>
      <c r="U6176" t="s">
        <v>65</v>
      </c>
      <c r="V6176">
        <v>57018</v>
      </c>
      <c r="W6176">
        <v>0.1</v>
      </c>
    </row>
    <row r="6177" spans="7:23" x14ac:dyDescent="0.35">
      <c r="G6177" t="s">
        <v>44</v>
      </c>
      <c r="H6177">
        <v>11328193</v>
      </c>
      <c r="I6177" t="s">
        <v>9</v>
      </c>
      <c r="J6177">
        <v>52.355756942199797</v>
      </c>
      <c r="K6177">
        <v>4.9247622650877201</v>
      </c>
      <c r="L6177" t="s">
        <v>45</v>
      </c>
      <c r="M6177">
        <v>160</v>
      </c>
      <c r="N6177">
        <v>351</v>
      </c>
      <c r="O6177">
        <v>18</v>
      </c>
      <c r="P6177">
        <v>0.54</v>
      </c>
      <c r="Q6177">
        <v>8</v>
      </c>
      <c r="R6177">
        <v>6747</v>
      </c>
      <c r="S6177">
        <v>2</v>
      </c>
      <c r="T6177" t="s">
        <v>64</v>
      </c>
      <c r="U6177" t="s">
        <v>65</v>
      </c>
      <c r="V6177">
        <v>56160</v>
      </c>
      <c r="W6177">
        <v>0.1</v>
      </c>
    </row>
    <row r="6178" spans="7:23" x14ac:dyDescent="0.35">
      <c r="G6178" t="s">
        <v>44</v>
      </c>
      <c r="H6178">
        <v>11389226</v>
      </c>
      <c r="I6178" t="s">
        <v>9</v>
      </c>
      <c r="J6178">
        <v>52.358942194431897</v>
      </c>
      <c r="K6178">
        <v>4.9280007106520198</v>
      </c>
      <c r="L6178" t="s">
        <v>45</v>
      </c>
      <c r="M6178">
        <v>150</v>
      </c>
      <c r="N6178">
        <v>179</v>
      </c>
      <c r="O6178">
        <v>51</v>
      </c>
      <c r="P6178">
        <v>1.53</v>
      </c>
      <c r="Q6178">
        <v>140</v>
      </c>
      <c r="R6178">
        <v>6774</v>
      </c>
      <c r="S6178">
        <v>2</v>
      </c>
      <c r="T6178" t="s">
        <v>64</v>
      </c>
      <c r="U6178" t="s">
        <v>65</v>
      </c>
      <c r="V6178">
        <v>26850</v>
      </c>
      <c r="W6178">
        <v>0.1</v>
      </c>
    </row>
    <row r="6179" spans="7:23" x14ac:dyDescent="0.35">
      <c r="G6179" t="s">
        <v>44</v>
      </c>
      <c r="H6179">
        <v>12152676</v>
      </c>
      <c r="I6179" t="s">
        <v>9</v>
      </c>
      <c r="J6179">
        <v>52.3567898604501</v>
      </c>
      <c r="K6179">
        <v>4.9165248323026898</v>
      </c>
      <c r="L6179" t="s">
        <v>45</v>
      </c>
      <c r="M6179">
        <v>120</v>
      </c>
      <c r="N6179">
        <v>217</v>
      </c>
      <c r="O6179">
        <v>28</v>
      </c>
      <c r="P6179">
        <v>0.89</v>
      </c>
      <c r="Q6179">
        <v>153</v>
      </c>
      <c r="R6179">
        <v>7196</v>
      </c>
      <c r="S6179">
        <v>2</v>
      </c>
      <c r="T6179" t="s">
        <v>64</v>
      </c>
      <c r="U6179" t="s">
        <v>65</v>
      </c>
      <c r="V6179">
        <v>26040</v>
      </c>
      <c r="W6179">
        <v>0.1</v>
      </c>
    </row>
    <row r="6180" spans="7:23" x14ac:dyDescent="0.35">
      <c r="G6180" t="s">
        <v>44</v>
      </c>
      <c r="H6180">
        <v>12298826</v>
      </c>
      <c r="I6180" t="s">
        <v>9</v>
      </c>
      <c r="J6180">
        <v>52.350827301140001</v>
      </c>
      <c r="K6180">
        <v>4.9148021135082303</v>
      </c>
      <c r="L6180" t="s">
        <v>45</v>
      </c>
      <c r="M6180">
        <v>89</v>
      </c>
      <c r="N6180">
        <v>362</v>
      </c>
      <c r="O6180">
        <v>8</v>
      </c>
      <c r="P6180">
        <v>0.27</v>
      </c>
      <c r="Q6180">
        <v>21</v>
      </c>
      <c r="R6180">
        <v>7292</v>
      </c>
      <c r="S6180">
        <v>2</v>
      </c>
      <c r="T6180" t="s">
        <v>64</v>
      </c>
      <c r="U6180" t="s">
        <v>65</v>
      </c>
      <c r="V6180">
        <v>32218</v>
      </c>
      <c r="W6180">
        <v>0.1</v>
      </c>
    </row>
    <row r="6181" spans="7:23" x14ac:dyDescent="0.35">
      <c r="G6181" t="s">
        <v>44</v>
      </c>
      <c r="H6181">
        <v>12319764</v>
      </c>
      <c r="I6181" t="s">
        <v>9</v>
      </c>
      <c r="J6181">
        <v>52.356742420297302</v>
      </c>
      <c r="K6181">
        <v>4.9152691226450802</v>
      </c>
      <c r="L6181" t="s">
        <v>45</v>
      </c>
      <c r="M6181">
        <v>236</v>
      </c>
      <c r="N6181">
        <v>2</v>
      </c>
      <c r="O6181">
        <v>49</v>
      </c>
      <c r="P6181">
        <v>1.54</v>
      </c>
      <c r="Q6181">
        <v>326</v>
      </c>
      <c r="R6181">
        <v>7300</v>
      </c>
      <c r="S6181">
        <v>2</v>
      </c>
      <c r="T6181" t="s">
        <v>64</v>
      </c>
      <c r="U6181" t="s">
        <v>65</v>
      </c>
      <c r="V6181">
        <v>472</v>
      </c>
      <c r="W6181">
        <v>0.1</v>
      </c>
    </row>
    <row r="6182" spans="7:23" x14ac:dyDescent="0.35">
      <c r="G6182" t="s">
        <v>44</v>
      </c>
      <c r="H6182">
        <v>12635270</v>
      </c>
      <c r="I6182" t="s">
        <v>9</v>
      </c>
      <c r="J6182">
        <v>52.358903130645402</v>
      </c>
      <c r="K6182">
        <v>4.9239441870424496</v>
      </c>
      <c r="L6182" t="s">
        <v>45</v>
      </c>
      <c r="M6182">
        <v>200</v>
      </c>
      <c r="N6182">
        <v>1</v>
      </c>
      <c r="O6182">
        <v>7</v>
      </c>
      <c r="P6182">
        <v>0.27</v>
      </c>
      <c r="Q6182">
        <v>355</v>
      </c>
      <c r="R6182">
        <v>7493</v>
      </c>
      <c r="S6182">
        <v>2</v>
      </c>
      <c r="T6182" t="s">
        <v>64</v>
      </c>
      <c r="U6182" t="s">
        <v>65</v>
      </c>
      <c r="V6182">
        <v>200</v>
      </c>
      <c r="W6182">
        <v>0.1</v>
      </c>
    </row>
    <row r="6183" spans="7:23" x14ac:dyDescent="0.35">
      <c r="G6183" t="s">
        <v>44</v>
      </c>
      <c r="H6183">
        <v>12949094</v>
      </c>
      <c r="I6183" t="s">
        <v>9</v>
      </c>
      <c r="J6183">
        <v>52.3577302997111</v>
      </c>
      <c r="K6183">
        <v>4.9096507146288699</v>
      </c>
      <c r="L6183" t="s">
        <v>45</v>
      </c>
      <c r="M6183">
        <v>169</v>
      </c>
      <c r="N6183">
        <v>320</v>
      </c>
      <c r="O6183">
        <v>12</v>
      </c>
      <c r="P6183">
        <v>0.4</v>
      </c>
      <c r="Q6183">
        <v>16</v>
      </c>
      <c r="R6183">
        <v>7693</v>
      </c>
      <c r="S6183">
        <v>2</v>
      </c>
      <c r="T6183" t="s">
        <v>64</v>
      </c>
      <c r="U6183" t="s">
        <v>65</v>
      </c>
      <c r="V6183">
        <v>54080</v>
      </c>
      <c r="W6183">
        <v>0.1</v>
      </c>
    </row>
    <row r="6184" spans="7:23" x14ac:dyDescent="0.35">
      <c r="G6184" t="s">
        <v>44</v>
      </c>
      <c r="H6184">
        <v>13035625</v>
      </c>
      <c r="I6184" t="s">
        <v>9</v>
      </c>
      <c r="J6184">
        <v>52.356715379628902</v>
      </c>
      <c r="K6184">
        <v>4.9107279377541602</v>
      </c>
      <c r="L6184" t="s">
        <v>45</v>
      </c>
      <c r="M6184">
        <v>250</v>
      </c>
      <c r="N6184">
        <v>99</v>
      </c>
      <c r="O6184">
        <v>32</v>
      </c>
      <c r="P6184">
        <v>1.1399999999999999</v>
      </c>
      <c r="Q6184">
        <v>343</v>
      </c>
      <c r="R6184">
        <v>7770</v>
      </c>
      <c r="S6184">
        <v>2</v>
      </c>
      <c r="T6184" t="s">
        <v>64</v>
      </c>
      <c r="U6184" t="s">
        <v>65</v>
      </c>
      <c r="V6184">
        <v>24750</v>
      </c>
      <c r="W6184">
        <v>0.1</v>
      </c>
    </row>
    <row r="6185" spans="7:23" x14ac:dyDescent="0.35">
      <c r="G6185" t="s">
        <v>44</v>
      </c>
      <c r="H6185">
        <v>13149885</v>
      </c>
      <c r="I6185" t="s">
        <v>9</v>
      </c>
      <c r="J6185">
        <v>52.357586816382103</v>
      </c>
      <c r="K6185">
        <v>4.9128877750211304</v>
      </c>
      <c r="L6185" t="s">
        <v>45</v>
      </c>
      <c r="M6185">
        <v>159</v>
      </c>
      <c r="N6185">
        <v>23</v>
      </c>
      <c r="O6185">
        <v>14</v>
      </c>
      <c r="P6185">
        <v>0.46</v>
      </c>
      <c r="Q6185">
        <v>94</v>
      </c>
      <c r="R6185">
        <v>7889</v>
      </c>
      <c r="S6185">
        <v>2</v>
      </c>
      <c r="T6185" t="s">
        <v>64</v>
      </c>
      <c r="U6185" t="s">
        <v>65</v>
      </c>
      <c r="V6185">
        <v>3657</v>
      </c>
      <c r="W6185">
        <v>0.1</v>
      </c>
    </row>
    <row r="6186" spans="7:23" x14ac:dyDescent="0.35">
      <c r="G6186" t="s">
        <v>44</v>
      </c>
      <c r="H6186">
        <v>13729010</v>
      </c>
      <c r="I6186" t="s">
        <v>9</v>
      </c>
      <c r="J6186">
        <v>52.358465521964099</v>
      </c>
      <c r="K6186">
        <v>4.9338432092742996</v>
      </c>
      <c r="L6186" t="s">
        <v>45</v>
      </c>
      <c r="M6186">
        <v>160</v>
      </c>
      <c r="N6186">
        <v>362</v>
      </c>
      <c r="O6186">
        <v>22</v>
      </c>
      <c r="P6186">
        <v>0.75</v>
      </c>
      <c r="Q6186">
        <v>9</v>
      </c>
      <c r="R6186">
        <v>8516</v>
      </c>
      <c r="S6186">
        <v>2</v>
      </c>
      <c r="T6186" t="s">
        <v>64</v>
      </c>
      <c r="U6186" t="s">
        <v>65</v>
      </c>
      <c r="V6186">
        <v>57920</v>
      </c>
      <c r="W6186">
        <v>0.1</v>
      </c>
    </row>
    <row r="6187" spans="7:23" x14ac:dyDescent="0.35">
      <c r="G6187" t="s">
        <v>44</v>
      </c>
      <c r="H6187">
        <v>13807530</v>
      </c>
      <c r="I6187" t="s">
        <v>9</v>
      </c>
      <c r="J6187">
        <v>52.357267320110701</v>
      </c>
      <c r="K6187">
        <v>4.91835912720392</v>
      </c>
      <c r="L6187" t="s">
        <v>45</v>
      </c>
      <c r="M6187">
        <v>200</v>
      </c>
      <c r="N6187">
        <v>153</v>
      </c>
      <c r="O6187">
        <v>30</v>
      </c>
      <c r="P6187">
        <v>1.02</v>
      </c>
      <c r="Q6187">
        <v>359</v>
      </c>
      <c r="R6187">
        <v>8602</v>
      </c>
      <c r="S6187">
        <v>2</v>
      </c>
      <c r="T6187" t="s">
        <v>64</v>
      </c>
      <c r="U6187" t="s">
        <v>65</v>
      </c>
      <c r="V6187">
        <v>30600</v>
      </c>
      <c r="W6187">
        <v>0.1</v>
      </c>
    </row>
    <row r="6188" spans="7:23" x14ac:dyDescent="0.35">
      <c r="G6188" t="s">
        <v>44</v>
      </c>
      <c r="H6188">
        <v>13953151</v>
      </c>
      <c r="I6188" t="s">
        <v>9</v>
      </c>
      <c r="J6188">
        <v>52.365027476775602</v>
      </c>
      <c r="K6188">
        <v>4.92618485177967</v>
      </c>
      <c r="L6188" t="s">
        <v>45</v>
      </c>
      <c r="M6188">
        <v>121</v>
      </c>
      <c r="N6188">
        <v>40</v>
      </c>
      <c r="O6188">
        <v>14</v>
      </c>
      <c r="P6188">
        <v>0.5</v>
      </c>
      <c r="Q6188">
        <v>339</v>
      </c>
      <c r="R6188">
        <v>8785</v>
      </c>
      <c r="S6188">
        <v>2</v>
      </c>
      <c r="T6188" t="s">
        <v>64</v>
      </c>
      <c r="U6188" t="s">
        <v>65</v>
      </c>
      <c r="V6188">
        <v>4840</v>
      </c>
      <c r="W6188">
        <v>0.1</v>
      </c>
    </row>
    <row r="6189" spans="7:23" x14ac:dyDescent="0.35">
      <c r="G6189" t="s">
        <v>44</v>
      </c>
      <c r="H6189">
        <v>14191966</v>
      </c>
      <c r="I6189" t="s">
        <v>9</v>
      </c>
      <c r="J6189">
        <v>52.359956361588502</v>
      </c>
      <c r="K6189">
        <v>4.9241792261059096</v>
      </c>
      <c r="L6189" t="s">
        <v>45</v>
      </c>
      <c r="M6189">
        <v>100</v>
      </c>
      <c r="N6189">
        <v>284</v>
      </c>
      <c r="O6189">
        <v>180</v>
      </c>
      <c r="P6189">
        <v>6.41</v>
      </c>
      <c r="Q6189">
        <v>275</v>
      </c>
      <c r="R6189">
        <v>9062</v>
      </c>
      <c r="S6189">
        <v>2</v>
      </c>
      <c r="T6189" t="s">
        <v>64</v>
      </c>
      <c r="U6189" t="s">
        <v>65</v>
      </c>
      <c r="V6189">
        <v>28400</v>
      </c>
      <c r="W6189">
        <v>0.1</v>
      </c>
    </row>
    <row r="6190" spans="7:23" x14ac:dyDescent="0.35">
      <c r="G6190" t="s">
        <v>44</v>
      </c>
      <c r="H6190">
        <v>14589299</v>
      </c>
      <c r="I6190" t="s">
        <v>9</v>
      </c>
      <c r="J6190">
        <v>52.361210820421803</v>
      </c>
      <c r="K6190">
        <v>4.9285609325251398</v>
      </c>
      <c r="L6190" t="s">
        <v>45</v>
      </c>
      <c r="M6190">
        <v>110</v>
      </c>
      <c r="N6190">
        <v>1</v>
      </c>
      <c r="O6190">
        <v>4</v>
      </c>
      <c r="P6190">
        <v>0.15</v>
      </c>
      <c r="Q6190">
        <v>364</v>
      </c>
      <c r="R6190">
        <v>9384</v>
      </c>
      <c r="S6190">
        <v>2</v>
      </c>
      <c r="T6190" t="s">
        <v>64</v>
      </c>
      <c r="U6190" t="s">
        <v>65</v>
      </c>
      <c r="V6190">
        <v>110</v>
      </c>
      <c r="W6190">
        <v>0.1</v>
      </c>
    </row>
    <row r="6191" spans="7:23" x14ac:dyDescent="0.35">
      <c r="G6191" t="s">
        <v>44</v>
      </c>
      <c r="H6191">
        <v>14785551</v>
      </c>
      <c r="I6191" t="s">
        <v>9</v>
      </c>
      <c r="J6191">
        <v>52.352966102623903</v>
      </c>
      <c r="K6191">
        <v>4.91590901406484</v>
      </c>
      <c r="L6191" t="s">
        <v>45</v>
      </c>
      <c r="M6191">
        <v>112</v>
      </c>
      <c r="N6191">
        <v>349</v>
      </c>
      <c r="O6191">
        <v>29</v>
      </c>
      <c r="P6191">
        <v>1.06</v>
      </c>
      <c r="Q6191">
        <v>6</v>
      </c>
      <c r="R6191">
        <v>9484</v>
      </c>
      <c r="S6191">
        <v>2</v>
      </c>
      <c r="T6191" t="s">
        <v>64</v>
      </c>
      <c r="U6191" t="s">
        <v>65</v>
      </c>
      <c r="V6191">
        <v>39088</v>
      </c>
      <c r="W6191">
        <v>0.1</v>
      </c>
    </row>
    <row r="6192" spans="7:23" x14ac:dyDescent="0.35">
      <c r="G6192" t="s">
        <v>44</v>
      </c>
      <c r="H6192">
        <v>14877672</v>
      </c>
      <c r="I6192" t="s">
        <v>9</v>
      </c>
      <c r="J6192">
        <v>52.353432347991202</v>
      </c>
      <c r="K6192">
        <v>4.9203001718552102</v>
      </c>
      <c r="L6192" t="s">
        <v>45</v>
      </c>
      <c r="M6192">
        <v>84</v>
      </c>
      <c r="N6192">
        <v>361</v>
      </c>
      <c r="O6192">
        <v>20</v>
      </c>
      <c r="P6192">
        <v>0.77</v>
      </c>
      <c r="Q6192">
        <v>5</v>
      </c>
      <c r="R6192">
        <v>9544</v>
      </c>
      <c r="S6192">
        <v>2</v>
      </c>
      <c r="T6192" t="s">
        <v>64</v>
      </c>
      <c r="U6192" t="s">
        <v>65</v>
      </c>
      <c r="V6192">
        <v>30324</v>
      </c>
      <c r="W6192">
        <v>0.1</v>
      </c>
    </row>
    <row r="6193" spans="7:23" x14ac:dyDescent="0.35">
      <c r="G6193" t="s">
        <v>44</v>
      </c>
      <c r="H6193">
        <v>15146317</v>
      </c>
      <c r="I6193" t="s">
        <v>9</v>
      </c>
      <c r="J6193">
        <v>52.354455707994603</v>
      </c>
      <c r="K6193">
        <v>4.9180369860648003</v>
      </c>
      <c r="L6193" t="s">
        <v>45</v>
      </c>
      <c r="M6193">
        <v>140</v>
      </c>
      <c r="N6193">
        <v>212</v>
      </c>
      <c r="O6193">
        <v>9</v>
      </c>
      <c r="P6193">
        <v>0.43</v>
      </c>
      <c r="Q6193">
        <v>76</v>
      </c>
      <c r="R6193">
        <v>9715</v>
      </c>
      <c r="S6193">
        <v>2</v>
      </c>
      <c r="T6193" t="s">
        <v>64</v>
      </c>
      <c r="U6193" t="s">
        <v>65</v>
      </c>
      <c r="V6193">
        <v>29680</v>
      </c>
      <c r="W6193">
        <v>0.1</v>
      </c>
    </row>
    <row r="6194" spans="7:23" x14ac:dyDescent="0.35">
      <c r="G6194" t="s">
        <v>44</v>
      </c>
      <c r="H6194">
        <v>15159514</v>
      </c>
      <c r="I6194" t="s">
        <v>9</v>
      </c>
      <c r="J6194">
        <v>52.3557125492392</v>
      </c>
      <c r="K6194">
        <v>4.9246258590235001</v>
      </c>
      <c r="L6194" t="s">
        <v>45</v>
      </c>
      <c r="M6194">
        <v>95</v>
      </c>
      <c r="N6194">
        <v>202</v>
      </c>
      <c r="O6194">
        <v>5</v>
      </c>
      <c r="P6194">
        <v>0.19</v>
      </c>
      <c r="Q6194">
        <v>58</v>
      </c>
      <c r="R6194">
        <v>9727</v>
      </c>
      <c r="S6194">
        <v>2</v>
      </c>
      <c r="T6194" t="s">
        <v>64</v>
      </c>
      <c r="U6194" t="s">
        <v>65</v>
      </c>
      <c r="V6194">
        <v>19190</v>
      </c>
      <c r="W6194">
        <v>0.1</v>
      </c>
    </row>
    <row r="6195" spans="7:23" x14ac:dyDescent="0.35">
      <c r="G6195" t="s">
        <v>44</v>
      </c>
      <c r="H6195">
        <v>15330792</v>
      </c>
      <c r="I6195" t="s">
        <v>9</v>
      </c>
      <c r="J6195">
        <v>52.3591005638201</v>
      </c>
      <c r="K6195">
        <v>4.9240634297506096</v>
      </c>
      <c r="L6195" t="s">
        <v>45</v>
      </c>
      <c r="M6195">
        <v>159</v>
      </c>
      <c r="N6195">
        <v>241</v>
      </c>
      <c r="O6195">
        <v>20</v>
      </c>
      <c r="P6195">
        <v>0.82</v>
      </c>
      <c r="Q6195">
        <v>147</v>
      </c>
      <c r="R6195">
        <v>9810</v>
      </c>
      <c r="S6195">
        <v>2</v>
      </c>
      <c r="T6195" t="s">
        <v>64</v>
      </c>
      <c r="U6195" t="s">
        <v>65</v>
      </c>
      <c r="V6195">
        <v>38319</v>
      </c>
      <c r="W6195">
        <v>0.1</v>
      </c>
    </row>
    <row r="6196" spans="7:23" x14ac:dyDescent="0.35">
      <c r="G6196" t="s">
        <v>44</v>
      </c>
      <c r="H6196">
        <v>15337523</v>
      </c>
      <c r="I6196" t="s">
        <v>9</v>
      </c>
      <c r="J6196">
        <v>52.3644044250699</v>
      </c>
      <c r="K6196">
        <v>4.9259517565992201</v>
      </c>
      <c r="L6196" t="s">
        <v>45</v>
      </c>
      <c r="M6196">
        <v>145</v>
      </c>
      <c r="N6196">
        <v>95</v>
      </c>
      <c r="O6196">
        <v>34</v>
      </c>
      <c r="P6196">
        <v>1.32</v>
      </c>
      <c r="Q6196">
        <v>204</v>
      </c>
      <c r="R6196">
        <v>9814</v>
      </c>
      <c r="S6196">
        <v>2</v>
      </c>
      <c r="T6196" t="s">
        <v>64</v>
      </c>
      <c r="U6196" t="s">
        <v>65</v>
      </c>
      <c r="V6196">
        <v>13775</v>
      </c>
      <c r="W6196">
        <v>0.1</v>
      </c>
    </row>
    <row r="6197" spans="7:23" x14ac:dyDescent="0.35">
      <c r="G6197" t="s">
        <v>44</v>
      </c>
      <c r="H6197">
        <v>15464149</v>
      </c>
      <c r="I6197" t="s">
        <v>9</v>
      </c>
      <c r="J6197">
        <v>52.362978907944601</v>
      </c>
      <c r="K6197">
        <v>4.9261294706157903</v>
      </c>
      <c r="L6197" t="s">
        <v>45</v>
      </c>
      <c r="M6197">
        <v>110</v>
      </c>
      <c r="N6197">
        <v>362</v>
      </c>
      <c r="O6197">
        <v>32</v>
      </c>
      <c r="P6197">
        <v>1.24</v>
      </c>
      <c r="Q6197">
        <v>1</v>
      </c>
      <c r="R6197">
        <v>9910</v>
      </c>
      <c r="S6197">
        <v>2</v>
      </c>
      <c r="T6197" t="s">
        <v>64</v>
      </c>
      <c r="U6197" t="s">
        <v>65</v>
      </c>
      <c r="V6197">
        <v>39820</v>
      </c>
      <c r="W6197">
        <v>0.1</v>
      </c>
    </row>
    <row r="6198" spans="7:23" x14ac:dyDescent="0.35">
      <c r="G6198" t="s">
        <v>44</v>
      </c>
      <c r="H6198">
        <v>15518738</v>
      </c>
      <c r="I6198" t="s">
        <v>9</v>
      </c>
      <c r="J6198">
        <v>52.349296461081799</v>
      </c>
      <c r="K6198">
        <v>4.9135960433463897</v>
      </c>
      <c r="L6198" t="s">
        <v>45</v>
      </c>
      <c r="M6198">
        <v>115</v>
      </c>
      <c r="N6198">
        <v>361</v>
      </c>
      <c r="O6198">
        <v>32</v>
      </c>
      <c r="P6198">
        <v>1.26</v>
      </c>
      <c r="Q6198">
        <v>7</v>
      </c>
      <c r="R6198">
        <v>9942</v>
      </c>
      <c r="S6198">
        <v>2</v>
      </c>
      <c r="T6198" t="s">
        <v>64</v>
      </c>
      <c r="U6198" t="s">
        <v>65</v>
      </c>
      <c r="V6198">
        <v>41515</v>
      </c>
      <c r="W6198">
        <v>0.1</v>
      </c>
    </row>
    <row r="6199" spans="7:23" x14ac:dyDescent="0.35">
      <c r="G6199" t="s">
        <v>44</v>
      </c>
      <c r="H6199">
        <v>15643971</v>
      </c>
      <c r="I6199" t="s">
        <v>9</v>
      </c>
      <c r="J6199">
        <v>52.356871210565302</v>
      </c>
      <c r="K6199">
        <v>4.9252185331320302</v>
      </c>
      <c r="L6199" t="s">
        <v>45</v>
      </c>
      <c r="M6199">
        <v>190</v>
      </c>
      <c r="N6199">
        <v>351</v>
      </c>
      <c r="O6199">
        <v>31</v>
      </c>
      <c r="P6199">
        <v>1.42</v>
      </c>
      <c r="Q6199">
        <v>3</v>
      </c>
      <c r="R6199">
        <v>10024</v>
      </c>
      <c r="S6199">
        <v>2</v>
      </c>
      <c r="T6199" t="s">
        <v>64</v>
      </c>
      <c r="U6199" t="s">
        <v>65</v>
      </c>
      <c r="V6199">
        <v>66690</v>
      </c>
      <c r="W6199">
        <v>0.1</v>
      </c>
    </row>
    <row r="6200" spans="7:23" x14ac:dyDescent="0.35">
      <c r="G6200" t="s">
        <v>44</v>
      </c>
      <c r="H6200">
        <v>15668884</v>
      </c>
      <c r="I6200" t="s">
        <v>9</v>
      </c>
      <c r="J6200">
        <v>52.364006366877298</v>
      </c>
      <c r="K6200">
        <v>4.9262877511032404</v>
      </c>
      <c r="L6200" t="s">
        <v>45</v>
      </c>
      <c r="M6200">
        <v>79</v>
      </c>
      <c r="N6200">
        <v>362</v>
      </c>
      <c r="O6200">
        <v>23</v>
      </c>
      <c r="P6200">
        <v>0.93</v>
      </c>
      <c r="Q6200">
        <v>49</v>
      </c>
      <c r="R6200">
        <v>10041</v>
      </c>
      <c r="S6200">
        <v>2</v>
      </c>
      <c r="T6200" t="s">
        <v>64</v>
      </c>
      <c r="U6200" t="s">
        <v>65</v>
      </c>
      <c r="V6200">
        <v>28598</v>
      </c>
      <c r="W6200">
        <v>0.1</v>
      </c>
    </row>
    <row r="6201" spans="7:23" x14ac:dyDescent="0.35">
      <c r="G6201" t="s">
        <v>44</v>
      </c>
      <c r="H6201">
        <v>15722863</v>
      </c>
      <c r="I6201" t="s">
        <v>9</v>
      </c>
      <c r="J6201">
        <v>52.355784701389602</v>
      </c>
      <c r="K6201">
        <v>4.9157806764006597</v>
      </c>
      <c r="L6201" t="s">
        <v>45</v>
      </c>
      <c r="M6201">
        <v>140</v>
      </c>
      <c r="N6201">
        <v>358</v>
      </c>
      <c r="O6201">
        <v>14</v>
      </c>
      <c r="P6201">
        <v>0.6</v>
      </c>
      <c r="Q6201">
        <v>15</v>
      </c>
      <c r="R6201">
        <v>10060</v>
      </c>
      <c r="S6201">
        <v>2</v>
      </c>
      <c r="T6201" t="s">
        <v>64</v>
      </c>
      <c r="U6201" t="s">
        <v>65</v>
      </c>
      <c r="V6201">
        <v>50120</v>
      </c>
      <c r="W6201">
        <v>0.1</v>
      </c>
    </row>
    <row r="6202" spans="7:23" x14ac:dyDescent="0.35">
      <c r="G6202" t="s">
        <v>44</v>
      </c>
      <c r="H6202">
        <v>16065634</v>
      </c>
      <c r="I6202" t="s">
        <v>9</v>
      </c>
      <c r="J6202">
        <v>52.355545996863</v>
      </c>
      <c r="K6202">
        <v>4.9135206110690097</v>
      </c>
      <c r="L6202" t="s">
        <v>45</v>
      </c>
      <c r="M6202">
        <v>200</v>
      </c>
      <c r="N6202">
        <v>364</v>
      </c>
      <c r="O6202">
        <v>21</v>
      </c>
      <c r="P6202">
        <v>0.87</v>
      </c>
      <c r="Q6202">
        <v>8</v>
      </c>
      <c r="R6202">
        <v>10296</v>
      </c>
      <c r="S6202">
        <v>2</v>
      </c>
      <c r="T6202" t="s">
        <v>64</v>
      </c>
      <c r="U6202" t="s">
        <v>65</v>
      </c>
      <c r="V6202">
        <v>72800</v>
      </c>
      <c r="W6202">
        <v>0.1</v>
      </c>
    </row>
    <row r="6203" spans="7:23" x14ac:dyDescent="0.35">
      <c r="G6203" t="s">
        <v>44</v>
      </c>
      <c r="H6203">
        <v>16174370</v>
      </c>
      <c r="I6203" t="s">
        <v>9</v>
      </c>
      <c r="J6203">
        <v>52.353618253447898</v>
      </c>
      <c r="K6203">
        <v>4.9099384422985803</v>
      </c>
      <c r="L6203" t="s">
        <v>45</v>
      </c>
      <c r="M6203">
        <v>160</v>
      </c>
      <c r="N6203">
        <v>154</v>
      </c>
      <c r="O6203">
        <v>6</v>
      </c>
      <c r="P6203">
        <v>0.26</v>
      </c>
      <c r="Q6203">
        <v>25</v>
      </c>
      <c r="R6203">
        <v>10370</v>
      </c>
      <c r="S6203">
        <v>2</v>
      </c>
      <c r="T6203" t="s">
        <v>64</v>
      </c>
      <c r="U6203" t="s">
        <v>65</v>
      </c>
      <c r="V6203">
        <v>24640</v>
      </c>
      <c r="W6203">
        <v>0.1</v>
      </c>
    </row>
    <row r="6204" spans="7:23" x14ac:dyDescent="0.35">
      <c r="G6204" t="s">
        <v>44</v>
      </c>
      <c r="H6204">
        <v>16330136</v>
      </c>
      <c r="I6204" t="s">
        <v>9</v>
      </c>
      <c r="J6204">
        <v>52.358837894987701</v>
      </c>
      <c r="K6204">
        <v>4.9195604936640498</v>
      </c>
      <c r="L6204" t="s">
        <v>45</v>
      </c>
      <c r="M6204">
        <v>125</v>
      </c>
      <c r="N6204">
        <v>333</v>
      </c>
      <c r="O6204">
        <v>29</v>
      </c>
      <c r="P6204">
        <v>1.21</v>
      </c>
      <c r="Q6204">
        <v>4</v>
      </c>
      <c r="R6204">
        <v>10495</v>
      </c>
      <c r="S6204">
        <v>2</v>
      </c>
      <c r="T6204" t="s">
        <v>64</v>
      </c>
      <c r="U6204" t="s">
        <v>65</v>
      </c>
      <c r="V6204">
        <v>41625</v>
      </c>
      <c r="W6204">
        <v>0.1</v>
      </c>
    </row>
    <row r="6205" spans="7:23" x14ac:dyDescent="0.35">
      <c r="G6205" t="s">
        <v>44</v>
      </c>
      <c r="H6205">
        <v>16341225</v>
      </c>
      <c r="I6205" t="s">
        <v>9</v>
      </c>
      <c r="J6205">
        <v>52.357723790221399</v>
      </c>
      <c r="K6205">
        <v>4.9071317993258203</v>
      </c>
      <c r="L6205" t="s">
        <v>45</v>
      </c>
      <c r="M6205">
        <v>85</v>
      </c>
      <c r="N6205">
        <v>325</v>
      </c>
      <c r="O6205">
        <v>23</v>
      </c>
      <c r="P6205">
        <v>0.98</v>
      </c>
      <c r="Q6205">
        <v>3</v>
      </c>
      <c r="R6205">
        <v>10505</v>
      </c>
      <c r="S6205">
        <v>2</v>
      </c>
      <c r="T6205" t="s">
        <v>64</v>
      </c>
      <c r="U6205" t="s">
        <v>65</v>
      </c>
      <c r="V6205">
        <v>27625</v>
      </c>
      <c r="W6205">
        <v>0.1</v>
      </c>
    </row>
    <row r="6206" spans="7:23" x14ac:dyDescent="0.35">
      <c r="G6206" t="s">
        <v>44</v>
      </c>
      <c r="H6206">
        <v>16361106</v>
      </c>
      <c r="I6206" t="s">
        <v>9</v>
      </c>
      <c r="J6206">
        <v>52.355977189297697</v>
      </c>
      <c r="K6206">
        <v>4.9094454694287899</v>
      </c>
      <c r="L6206" t="s">
        <v>45</v>
      </c>
      <c r="M6206">
        <v>235</v>
      </c>
      <c r="N6206">
        <v>245</v>
      </c>
      <c r="O6206">
        <v>14</v>
      </c>
      <c r="P6206">
        <v>0.69</v>
      </c>
      <c r="Q6206">
        <v>160</v>
      </c>
      <c r="R6206">
        <v>10530</v>
      </c>
      <c r="S6206">
        <v>2</v>
      </c>
      <c r="T6206" t="s">
        <v>64</v>
      </c>
      <c r="U6206" t="s">
        <v>65</v>
      </c>
      <c r="V6206">
        <v>57575</v>
      </c>
      <c r="W6206">
        <v>0.1</v>
      </c>
    </row>
    <row r="6207" spans="7:23" x14ac:dyDescent="0.35">
      <c r="G6207" t="s">
        <v>44</v>
      </c>
      <c r="H6207">
        <v>16877004</v>
      </c>
      <c r="I6207" t="s">
        <v>9</v>
      </c>
      <c r="J6207">
        <v>52.357148009834198</v>
      </c>
      <c r="K6207">
        <v>4.9129780900897204</v>
      </c>
      <c r="L6207" t="s">
        <v>45</v>
      </c>
      <c r="M6207">
        <v>149</v>
      </c>
      <c r="N6207">
        <v>237</v>
      </c>
      <c r="O6207">
        <v>29</v>
      </c>
      <c r="P6207">
        <v>1.34</v>
      </c>
      <c r="Q6207">
        <v>3</v>
      </c>
      <c r="R6207">
        <v>10862</v>
      </c>
      <c r="S6207">
        <v>2</v>
      </c>
      <c r="T6207" t="s">
        <v>64</v>
      </c>
      <c r="U6207" t="s">
        <v>65</v>
      </c>
      <c r="V6207">
        <v>35313</v>
      </c>
      <c r="W6207">
        <v>0.1</v>
      </c>
    </row>
    <row r="6208" spans="7:23" x14ac:dyDescent="0.35">
      <c r="G6208" t="s">
        <v>44</v>
      </c>
      <c r="H6208">
        <v>17612935</v>
      </c>
      <c r="I6208" t="s">
        <v>9</v>
      </c>
      <c r="J6208">
        <v>52.3530027150194</v>
      </c>
      <c r="K6208">
        <v>4.9208629124935097</v>
      </c>
      <c r="L6208" t="s">
        <v>45</v>
      </c>
      <c r="M6208">
        <v>159</v>
      </c>
      <c r="N6208">
        <v>358</v>
      </c>
      <c r="O6208">
        <v>12</v>
      </c>
      <c r="P6208">
        <v>0.61</v>
      </c>
      <c r="Q6208">
        <v>6</v>
      </c>
      <c r="R6208">
        <v>11282</v>
      </c>
      <c r="S6208">
        <v>2</v>
      </c>
      <c r="T6208" t="s">
        <v>64</v>
      </c>
      <c r="U6208" t="s">
        <v>65</v>
      </c>
      <c r="V6208">
        <v>56922</v>
      </c>
      <c r="W6208">
        <v>0.1</v>
      </c>
    </row>
    <row r="6209" spans="7:23" x14ac:dyDescent="0.35">
      <c r="G6209" t="s">
        <v>44</v>
      </c>
      <c r="H6209">
        <v>17778084</v>
      </c>
      <c r="I6209" t="s">
        <v>9</v>
      </c>
      <c r="J6209">
        <v>52.354760977591901</v>
      </c>
      <c r="K6209">
        <v>4.9134219907268299</v>
      </c>
      <c r="L6209" t="s">
        <v>45</v>
      </c>
      <c r="M6209">
        <v>230</v>
      </c>
      <c r="N6209">
        <v>354</v>
      </c>
      <c r="O6209">
        <v>15</v>
      </c>
      <c r="P6209">
        <v>0.8</v>
      </c>
      <c r="Q6209">
        <v>35</v>
      </c>
      <c r="R6209">
        <v>11382</v>
      </c>
      <c r="S6209">
        <v>2</v>
      </c>
      <c r="T6209" t="s">
        <v>64</v>
      </c>
      <c r="U6209" t="s">
        <v>65</v>
      </c>
      <c r="V6209">
        <v>81420</v>
      </c>
      <c r="W6209">
        <v>0.1</v>
      </c>
    </row>
    <row r="6210" spans="7:23" x14ac:dyDescent="0.35">
      <c r="G6210" t="s">
        <v>44</v>
      </c>
      <c r="H6210">
        <v>18175444</v>
      </c>
      <c r="I6210" t="s">
        <v>9</v>
      </c>
      <c r="J6210">
        <v>52.356813686296597</v>
      </c>
      <c r="K6210">
        <v>4.9159947525420202</v>
      </c>
      <c r="L6210" t="s">
        <v>45</v>
      </c>
      <c r="M6210">
        <v>141</v>
      </c>
      <c r="N6210">
        <v>181</v>
      </c>
      <c r="O6210">
        <v>1</v>
      </c>
      <c r="P6210">
        <v>0.05</v>
      </c>
      <c r="Q6210">
        <v>19</v>
      </c>
      <c r="R6210">
        <v>11686</v>
      </c>
      <c r="S6210">
        <v>2</v>
      </c>
      <c r="T6210" t="s">
        <v>64</v>
      </c>
      <c r="U6210" t="s">
        <v>65</v>
      </c>
      <c r="V6210">
        <v>25521</v>
      </c>
      <c r="W6210">
        <v>0.1</v>
      </c>
    </row>
    <row r="6211" spans="7:23" x14ac:dyDescent="0.35">
      <c r="G6211" t="s">
        <v>44</v>
      </c>
      <c r="H6211">
        <v>18498226</v>
      </c>
      <c r="I6211" t="s">
        <v>9</v>
      </c>
      <c r="J6211">
        <v>52.358376261665803</v>
      </c>
      <c r="K6211">
        <v>4.91331079908307</v>
      </c>
      <c r="L6211" t="s">
        <v>45</v>
      </c>
      <c r="M6211">
        <v>140</v>
      </c>
      <c r="N6211">
        <v>362</v>
      </c>
      <c r="O6211">
        <v>20</v>
      </c>
      <c r="P6211">
        <v>1.22</v>
      </c>
      <c r="Q6211">
        <v>3</v>
      </c>
      <c r="R6211">
        <v>11998</v>
      </c>
      <c r="S6211">
        <v>2</v>
      </c>
      <c r="T6211" t="s">
        <v>64</v>
      </c>
      <c r="U6211" t="s">
        <v>65</v>
      </c>
      <c r="V6211">
        <v>50680</v>
      </c>
      <c r="W6211">
        <v>0.1</v>
      </c>
    </row>
    <row r="6212" spans="7:23" x14ac:dyDescent="0.35">
      <c r="G6212" t="s">
        <v>44</v>
      </c>
      <c r="H6212">
        <v>18730995</v>
      </c>
      <c r="I6212" t="s">
        <v>9</v>
      </c>
      <c r="J6212">
        <v>52.358617484740201</v>
      </c>
      <c r="K6212">
        <v>4.9256586192829399</v>
      </c>
      <c r="L6212" t="s">
        <v>45</v>
      </c>
      <c r="M6212">
        <v>160</v>
      </c>
      <c r="N6212">
        <v>363</v>
      </c>
      <c r="O6212">
        <v>3</v>
      </c>
      <c r="P6212">
        <v>0.16</v>
      </c>
      <c r="Q6212">
        <v>1</v>
      </c>
      <c r="R6212">
        <v>12181</v>
      </c>
      <c r="S6212">
        <v>2</v>
      </c>
      <c r="T6212" t="s">
        <v>64</v>
      </c>
      <c r="U6212" t="s">
        <v>65</v>
      </c>
      <c r="V6212">
        <v>58080</v>
      </c>
      <c r="W6212">
        <v>0.1</v>
      </c>
    </row>
    <row r="6213" spans="7:23" x14ac:dyDescent="0.35">
      <c r="G6213" t="s">
        <v>44</v>
      </c>
      <c r="H6213">
        <v>18870935</v>
      </c>
      <c r="I6213" t="s">
        <v>9</v>
      </c>
      <c r="J6213">
        <v>52.358234055688101</v>
      </c>
      <c r="K6213">
        <v>4.9182302950094696</v>
      </c>
      <c r="L6213" t="s">
        <v>45</v>
      </c>
      <c r="M6213">
        <v>99</v>
      </c>
      <c r="N6213">
        <v>339</v>
      </c>
      <c r="O6213">
        <v>10</v>
      </c>
      <c r="P6213">
        <v>0.61</v>
      </c>
      <c r="Q6213">
        <v>13</v>
      </c>
      <c r="R6213">
        <v>12296</v>
      </c>
      <c r="S6213">
        <v>2</v>
      </c>
      <c r="T6213" t="s">
        <v>64</v>
      </c>
      <c r="U6213" t="s">
        <v>65</v>
      </c>
      <c r="V6213">
        <v>33561</v>
      </c>
      <c r="W6213">
        <v>0.1</v>
      </c>
    </row>
    <row r="6214" spans="7:23" x14ac:dyDescent="0.35">
      <c r="G6214" t="s">
        <v>44</v>
      </c>
      <c r="H6214">
        <v>19447576</v>
      </c>
      <c r="I6214" t="s">
        <v>9</v>
      </c>
      <c r="J6214">
        <v>52.352688795415801</v>
      </c>
      <c r="K6214">
        <v>4.9183385639069703</v>
      </c>
      <c r="L6214" t="s">
        <v>45</v>
      </c>
      <c r="M6214">
        <v>249</v>
      </c>
      <c r="N6214">
        <v>70</v>
      </c>
      <c r="O6214">
        <v>27</v>
      </c>
      <c r="P6214">
        <v>1.57</v>
      </c>
      <c r="Q6214">
        <v>225</v>
      </c>
      <c r="R6214">
        <v>12798</v>
      </c>
      <c r="S6214">
        <v>2</v>
      </c>
      <c r="T6214" t="s">
        <v>64</v>
      </c>
      <c r="U6214" t="s">
        <v>65</v>
      </c>
      <c r="V6214">
        <v>17430</v>
      </c>
      <c r="W6214">
        <v>0.1</v>
      </c>
    </row>
    <row r="6215" spans="7:23" x14ac:dyDescent="0.35">
      <c r="G6215" t="s">
        <v>44</v>
      </c>
      <c r="H6215">
        <v>19538908</v>
      </c>
      <c r="I6215" t="s">
        <v>9</v>
      </c>
      <c r="J6215">
        <v>52.355814392416498</v>
      </c>
      <c r="K6215">
        <v>4.92595962110782</v>
      </c>
      <c r="L6215" t="s">
        <v>45</v>
      </c>
      <c r="M6215">
        <v>69</v>
      </c>
      <c r="N6215">
        <v>357</v>
      </c>
      <c r="O6215">
        <v>11</v>
      </c>
      <c r="P6215">
        <v>0.64</v>
      </c>
      <c r="Q6215">
        <v>5</v>
      </c>
      <c r="R6215">
        <v>12874</v>
      </c>
      <c r="S6215">
        <v>2</v>
      </c>
      <c r="T6215" t="s">
        <v>64</v>
      </c>
      <c r="U6215" t="s">
        <v>65</v>
      </c>
      <c r="V6215">
        <v>24633</v>
      </c>
      <c r="W6215">
        <v>0.1</v>
      </c>
    </row>
    <row r="6216" spans="7:23" x14ac:dyDescent="0.35">
      <c r="G6216" t="s">
        <v>44</v>
      </c>
      <c r="H6216">
        <v>19570542</v>
      </c>
      <c r="I6216" t="s">
        <v>9</v>
      </c>
      <c r="J6216">
        <v>52.362121380076999</v>
      </c>
      <c r="K6216">
        <v>4.9267099848172604</v>
      </c>
      <c r="L6216" t="s">
        <v>45</v>
      </c>
      <c r="M6216">
        <v>250</v>
      </c>
      <c r="N6216">
        <v>197</v>
      </c>
      <c r="O6216">
        <v>10</v>
      </c>
      <c r="P6216">
        <v>0.57999999999999996</v>
      </c>
      <c r="Q6216">
        <v>6</v>
      </c>
      <c r="R6216">
        <v>12906</v>
      </c>
      <c r="S6216">
        <v>2</v>
      </c>
      <c r="T6216" t="s">
        <v>64</v>
      </c>
      <c r="U6216" t="s">
        <v>65</v>
      </c>
      <c r="V6216">
        <v>49250</v>
      </c>
      <c r="W6216">
        <v>0.1</v>
      </c>
    </row>
    <row r="6217" spans="7:23" x14ac:dyDescent="0.35">
      <c r="G6217" t="s">
        <v>44</v>
      </c>
      <c r="H6217">
        <v>19728860</v>
      </c>
      <c r="I6217" t="s">
        <v>9</v>
      </c>
      <c r="J6217">
        <v>52.365169467110398</v>
      </c>
      <c r="K6217">
        <v>4.9312462978938596</v>
      </c>
      <c r="L6217" t="s">
        <v>45</v>
      </c>
      <c r="M6217">
        <v>125</v>
      </c>
      <c r="N6217">
        <v>299</v>
      </c>
      <c r="O6217">
        <v>11</v>
      </c>
      <c r="P6217">
        <v>0.66</v>
      </c>
      <c r="Q6217">
        <v>75</v>
      </c>
      <c r="R6217">
        <v>13051</v>
      </c>
      <c r="S6217">
        <v>2</v>
      </c>
      <c r="T6217" t="s">
        <v>64</v>
      </c>
      <c r="U6217" t="s">
        <v>65</v>
      </c>
      <c r="V6217">
        <v>37375</v>
      </c>
      <c r="W6217">
        <v>0.1</v>
      </c>
    </row>
    <row r="6218" spans="7:23" x14ac:dyDescent="0.35">
      <c r="G6218" t="s">
        <v>44</v>
      </c>
      <c r="H6218">
        <v>19729146</v>
      </c>
      <c r="I6218" t="s">
        <v>9</v>
      </c>
      <c r="J6218">
        <v>52.352094351741897</v>
      </c>
      <c r="K6218">
        <v>4.9133792579969402</v>
      </c>
      <c r="L6218" t="s">
        <v>45</v>
      </c>
      <c r="M6218">
        <v>125</v>
      </c>
      <c r="N6218">
        <v>340</v>
      </c>
      <c r="O6218">
        <v>15</v>
      </c>
      <c r="P6218">
        <v>0.9</v>
      </c>
      <c r="Q6218">
        <v>65</v>
      </c>
      <c r="R6218">
        <v>13053</v>
      </c>
      <c r="S6218">
        <v>2</v>
      </c>
      <c r="T6218" t="s">
        <v>64</v>
      </c>
      <c r="U6218" t="s">
        <v>65</v>
      </c>
      <c r="V6218">
        <v>42500</v>
      </c>
      <c r="W6218">
        <v>0.1</v>
      </c>
    </row>
    <row r="6219" spans="7:23" x14ac:dyDescent="0.35">
      <c r="G6219" t="s">
        <v>44</v>
      </c>
      <c r="H6219">
        <v>19885870</v>
      </c>
      <c r="I6219" t="s">
        <v>9</v>
      </c>
      <c r="J6219">
        <v>52.357359447369603</v>
      </c>
      <c r="K6219">
        <v>4.9086781947538096</v>
      </c>
      <c r="L6219" t="s">
        <v>45</v>
      </c>
      <c r="M6219">
        <v>350</v>
      </c>
      <c r="N6219">
        <v>317</v>
      </c>
      <c r="O6219">
        <v>19</v>
      </c>
      <c r="P6219">
        <v>1.17</v>
      </c>
      <c r="Q6219">
        <v>11</v>
      </c>
      <c r="R6219">
        <v>13233</v>
      </c>
      <c r="S6219">
        <v>2</v>
      </c>
      <c r="T6219" t="s">
        <v>64</v>
      </c>
      <c r="U6219" t="s">
        <v>65</v>
      </c>
      <c r="V6219">
        <v>110950</v>
      </c>
      <c r="W6219">
        <v>0.1</v>
      </c>
    </row>
    <row r="6220" spans="7:23" x14ac:dyDescent="0.35">
      <c r="G6220" t="s">
        <v>44</v>
      </c>
      <c r="H6220">
        <v>19941156</v>
      </c>
      <c r="I6220" t="s">
        <v>9</v>
      </c>
      <c r="J6220">
        <v>52.358694331972501</v>
      </c>
      <c r="K6220">
        <v>4.9323008231451899</v>
      </c>
      <c r="L6220" t="s">
        <v>45</v>
      </c>
      <c r="M6220">
        <v>160</v>
      </c>
      <c r="N6220">
        <v>360</v>
      </c>
      <c r="O6220">
        <v>16</v>
      </c>
      <c r="P6220">
        <v>0.97</v>
      </c>
      <c r="Q6220">
        <v>2</v>
      </c>
      <c r="R6220">
        <v>13305</v>
      </c>
      <c r="S6220">
        <v>2</v>
      </c>
      <c r="T6220" t="s">
        <v>64</v>
      </c>
      <c r="U6220" t="s">
        <v>65</v>
      </c>
      <c r="V6220">
        <v>57600</v>
      </c>
      <c r="W6220">
        <v>0.1</v>
      </c>
    </row>
    <row r="6221" spans="7:23" x14ac:dyDescent="0.35">
      <c r="G6221" t="s">
        <v>44</v>
      </c>
      <c r="H6221">
        <v>20172286</v>
      </c>
      <c r="I6221" t="s">
        <v>9</v>
      </c>
      <c r="J6221">
        <v>52.357488767838099</v>
      </c>
      <c r="K6221">
        <v>4.9107595432803404</v>
      </c>
      <c r="L6221" t="s">
        <v>45</v>
      </c>
      <c r="M6221">
        <v>188</v>
      </c>
      <c r="N6221">
        <v>346</v>
      </c>
      <c r="O6221">
        <v>20</v>
      </c>
      <c r="P6221">
        <v>1.27</v>
      </c>
      <c r="Q6221">
        <v>4</v>
      </c>
      <c r="R6221">
        <v>13541</v>
      </c>
      <c r="S6221">
        <v>2</v>
      </c>
      <c r="T6221" t="s">
        <v>64</v>
      </c>
      <c r="U6221" t="s">
        <v>65</v>
      </c>
      <c r="V6221">
        <v>65048</v>
      </c>
      <c r="W6221">
        <v>0.1</v>
      </c>
    </row>
    <row r="6222" spans="7:23" x14ac:dyDescent="0.35">
      <c r="G6222" t="s">
        <v>44</v>
      </c>
      <c r="H6222">
        <v>20211135</v>
      </c>
      <c r="I6222" t="s">
        <v>9</v>
      </c>
      <c r="J6222">
        <v>52.359626299676002</v>
      </c>
      <c r="K6222">
        <v>4.9132448598251903</v>
      </c>
      <c r="L6222" t="s">
        <v>45</v>
      </c>
      <c r="M6222">
        <v>140</v>
      </c>
      <c r="N6222">
        <v>278</v>
      </c>
      <c r="O6222">
        <v>8</v>
      </c>
      <c r="P6222">
        <v>0.53</v>
      </c>
      <c r="Q6222">
        <v>84</v>
      </c>
      <c r="R6222">
        <v>13573</v>
      </c>
      <c r="S6222">
        <v>2</v>
      </c>
      <c r="T6222" t="s">
        <v>64</v>
      </c>
      <c r="U6222" t="s">
        <v>65</v>
      </c>
      <c r="V6222">
        <v>38920</v>
      </c>
      <c r="W6222">
        <v>0.1</v>
      </c>
    </row>
    <row r="6223" spans="7:23" x14ac:dyDescent="0.35">
      <c r="G6223" t="s">
        <v>44</v>
      </c>
      <c r="H6223">
        <v>20275087</v>
      </c>
      <c r="I6223" t="s">
        <v>9</v>
      </c>
      <c r="J6223">
        <v>52.355444780304097</v>
      </c>
      <c r="K6223">
        <v>4.9205780796037804</v>
      </c>
      <c r="L6223" t="s">
        <v>45</v>
      </c>
      <c r="M6223">
        <v>185</v>
      </c>
      <c r="N6223">
        <v>355</v>
      </c>
      <c r="O6223">
        <v>9</v>
      </c>
      <c r="P6223">
        <v>1.08</v>
      </c>
      <c r="Q6223">
        <v>64</v>
      </c>
      <c r="R6223">
        <v>13625</v>
      </c>
      <c r="S6223">
        <v>2</v>
      </c>
      <c r="T6223" t="s">
        <v>64</v>
      </c>
      <c r="U6223" t="s">
        <v>65</v>
      </c>
      <c r="V6223">
        <v>65675</v>
      </c>
      <c r="W6223">
        <v>0.1</v>
      </c>
    </row>
    <row r="6224" spans="7:23" x14ac:dyDescent="0.35">
      <c r="G6224" t="s">
        <v>44</v>
      </c>
      <c r="H6224">
        <v>20552357</v>
      </c>
      <c r="I6224" t="s">
        <v>9</v>
      </c>
      <c r="J6224">
        <v>52.356952949558298</v>
      </c>
      <c r="K6224">
        <v>4.9219548014636798</v>
      </c>
      <c r="L6224" t="s">
        <v>45</v>
      </c>
      <c r="M6224">
        <v>110</v>
      </c>
      <c r="N6224">
        <v>362</v>
      </c>
      <c r="O6224">
        <v>6</v>
      </c>
      <c r="P6224">
        <v>0.4</v>
      </c>
      <c r="Q6224">
        <v>1</v>
      </c>
      <c r="R6224">
        <v>13813</v>
      </c>
      <c r="S6224">
        <v>2</v>
      </c>
      <c r="T6224" t="s">
        <v>64</v>
      </c>
      <c r="U6224" t="s">
        <v>65</v>
      </c>
      <c r="V6224">
        <v>39820</v>
      </c>
      <c r="W6224">
        <v>0.1</v>
      </c>
    </row>
    <row r="6225" spans="7:23" x14ac:dyDescent="0.35">
      <c r="G6225" t="s">
        <v>44</v>
      </c>
      <c r="H6225">
        <v>20583008</v>
      </c>
      <c r="I6225" t="s">
        <v>9</v>
      </c>
      <c r="J6225">
        <v>52.356530795864302</v>
      </c>
      <c r="K6225">
        <v>4.9120906452234001</v>
      </c>
      <c r="L6225" t="s">
        <v>45</v>
      </c>
      <c r="M6225">
        <v>220</v>
      </c>
      <c r="N6225">
        <v>337</v>
      </c>
      <c r="O6225">
        <v>23</v>
      </c>
      <c r="P6225">
        <v>1.52</v>
      </c>
      <c r="Q6225">
        <v>154</v>
      </c>
      <c r="R6225">
        <v>13832</v>
      </c>
      <c r="S6225">
        <v>2</v>
      </c>
      <c r="T6225" t="s">
        <v>64</v>
      </c>
      <c r="U6225" t="s">
        <v>65</v>
      </c>
      <c r="V6225">
        <v>74140</v>
      </c>
      <c r="W6225">
        <v>0.1</v>
      </c>
    </row>
    <row r="6226" spans="7:23" x14ac:dyDescent="0.35">
      <c r="G6226" t="s">
        <v>44</v>
      </c>
      <c r="H6226">
        <v>20739802</v>
      </c>
      <c r="I6226" t="s">
        <v>9</v>
      </c>
      <c r="J6226">
        <v>52.355438057094197</v>
      </c>
      <c r="K6226">
        <v>4.9161860260727197</v>
      </c>
      <c r="L6226" t="s">
        <v>45</v>
      </c>
      <c r="M6226">
        <v>125</v>
      </c>
      <c r="N6226">
        <v>245</v>
      </c>
      <c r="O6226">
        <v>12</v>
      </c>
      <c r="P6226">
        <v>0.85</v>
      </c>
      <c r="Q6226">
        <v>43</v>
      </c>
      <c r="R6226">
        <v>13943</v>
      </c>
      <c r="S6226">
        <v>2</v>
      </c>
      <c r="T6226" t="s">
        <v>64</v>
      </c>
      <c r="U6226" t="s">
        <v>65</v>
      </c>
      <c r="V6226">
        <v>30625</v>
      </c>
      <c r="W6226">
        <v>0.1</v>
      </c>
    </row>
    <row r="6227" spans="7:23" x14ac:dyDescent="0.35">
      <c r="G6227" t="s">
        <v>44</v>
      </c>
      <c r="H6227">
        <v>21005647</v>
      </c>
      <c r="I6227" t="s">
        <v>9</v>
      </c>
      <c r="J6227">
        <v>52.352845334712697</v>
      </c>
      <c r="K6227">
        <v>4.9120934564696999</v>
      </c>
      <c r="L6227" t="s">
        <v>45</v>
      </c>
      <c r="M6227">
        <v>209</v>
      </c>
      <c r="N6227">
        <v>326</v>
      </c>
      <c r="O6227">
        <v>24</v>
      </c>
      <c r="P6227">
        <v>1.64</v>
      </c>
      <c r="Q6227">
        <v>48</v>
      </c>
      <c r="R6227">
        <v>14159</v>
      </c>
      <c r="S6227">
        <v>2</v>
      </c>
      <c r="T6227" t="s">
        <v>64</v>
      </c>
      <c r="U6227" t="s">
        <v>65</v>
      </c>
      <c r="V6227">
        <v>68134</v>
      </c>
      <c r="W6227">
        <v>0.1</v>
      </c>
    </row>
    <row r="6228" spans="7:23" x14ac:dyDescent="0.35">
      <c r="G6228" t="s">
        <v>44</v>
      </c>
      <c r="H6228">
        <v>21165949</v>
      </c>
      <c r="I6228" t="s">
        <v>9</v>
      </c>
      <c r="J6228">
        <v>52.362581794903498</v>
      </c>
      <c r="K6228">
        <v>4.92778977348999</v>
      </c>
      <c r="L6228" t="s">
        <v>45</v>
      </c>
      <c r="M6228">
        <v>90</v>
      </c>
      <c r="N6228">
        <v>363</v>
      </c>
      <c r="O6228">
        <v>4</v>
      </c>
      <c r="P6228">
        <v>0.28999999999999998</v>
      </c>
      <c r="Q6228">
        <v>13</v>
      </c>
      <c r="R6228">
        <v>14275</v>
      </c>
      <c r="S6228">
        <v>2</v>
      </c>
      <c r="T6228" t="s">
        <v>64</v>
      </c>
      <c r="U6228" t="s">
        <v>65</v>
      </c>
      <c r="V6228">
        <v>32670</v>
      </c>
      <c r="W6228">
        <v>0.1</v>
      </c>
    </row>
    <row r="6229" spans="7:23" x14ac:dyDescent="0.35">
      <c r="G6229" t="s">
        <v>44</v>
      </c>
      <c r="H6229">
        <v>21173976</v>
      </c>
      <c r="I6229" t="s">
        <v>9</v>
      </c>
      <c r="J6229">
        <v>52.351465400739301</v>
      </c>
      <c r="K6229">
        <v>4.91293788842406</v>
      </c>
      <c r="L6229" t="s">
        <v>45</v>
      </c>
      <c r="M6229">
        <v>125</v>
      </c>
      <c r="N6229">
        <v>336</v>
      </c>
      <c r="O6229">
        <v>8</v>
      </c>
      <c r="P6229">
        <v>0.64</v>
      </c>
      <c r="Q6229">
        <v>21</v>
      </c>
      <c r="R6229">
        <v>14286</v>
      </c>
      <c r="S6229">
        <v>2</v>
      </c>
      <c r="T6229" t="s">
        <v>64</v>
      </c>
      <c r="U6229" t="s">
        <v>65</v>
      </c>
      <c r="V6229">
        <v>42000</v>
      </c>
      <c r="W6229">
        <v>0.1</v>
      </c>
    </row>
    <row r="6230" spans="7:23" x14ac:dyDescent="0.35">
      <c r="G6230" t="s">
        <v>44</v>
      </c>
      <c r="H6230">
        <v>21363960</v>
      </c>
      <c r="I6230" t="s">
        <v>9</v>
      </c>
      <c r="J6230">
        <v>52.360416837296498</v>
      </c>
      <c r="K6230">
        <v>4.9144054398828896</v>
      </c>
      <c r="L6230" t="s">
        <v>45</v>
      </c>
      <c r="M6230">
        <v>130</v>
      </c>
      <c r="N6230">
        <v>353</v>
      </c>
      <c r="O6230">
        <v>4</v>
      </c>
      <c r="P6230">
        <v>0.32</v>
      </c>
      <c r="Q6230">
        <v>5</v>
      </c>
      <c r="R6230">
        <v>14439</v>
      </c>
      <c r="S6230">
        <v>2</v>
      </c>
      <c r="T6230" t="s">
        <v>64</v>
      </c>
      <c r="U6230" t="s">
        <v>65</v>
      </c>
      <c r="V6230">
        <v>45890</v>
      </c>
      <c r="W6230">
        <v>0.1</v>
      </c>
    </row>
    <row r="6231" spans="7:23" x14ac:dyDescent="0.35">
      <c r="G6231" t="s">
        <v>44</v>
      </c>
      <c r="H6231">
        <v>21594230</v>
      </c>
      <c r="I6231" t="s">
        <v>9</v>
      </c>
      <c r="J6231">
        <v>52.355884615831101</v>
      </c>
      <c r="K6231">
        <v>4.9258931366163701</v>
      </c>
      <c r="L6231" t="s">
        <v>45</v>
      </c>
      <c r="M6231">
        <v>223</v>
      </c>
      <c r="N6231">
        <v>364</v>
      </c>
      <c r="O6231">
        <v>7</v>
      </c>
      <c r="P6231">
        <v>0.54</v>
      </c>
      <c r="Q6231">
        <v>2</v>
      </c>
      <c r="R6231">
        <v>14643</v>
      </c>
      <c r="S6231">
        <v>2</v>
      </c>
      <c r="T6231" t="s">
        <v>64</v>
      </c>
      <c r="U6231" t="s">
        <v>65</v>
      </c>
      <c r="V6231">
        <v>81172</v>
      </c>
      <c r="W6231">
        <v>0.1</v>
      </c>
    </row>
    <row r="6232" spans="7:23" x14ac:dyDescent="0.35">
      <c r="G6232" t="s">
        <v>44</v>
      </c>
      <c r="H6232">
        <v>21608147</v>
      </c>
      <c r="I6232" t="s">
        <v>9</v>
      </c>
      <c r="J6232">
        <v>52.354135789850098</v>
      </c>
      <c r="K6232">
        <v>4.9181668702580597</v>
      </c>
      <c r="L6232" t="s">
        <v>45</v>
      </c>
      <c r="M6232">
        <v>150</v>
      </c>
      <c r="N6232">
        <v>361</v>
      </c>
      <c r="O6232">
        <v>7</v>
      </c>
      <c r="P6232">
        <v>0.56000000000000005</v>
      </c>
      <c r="Q6232">
        <v>73</v>
      </c>
      <c r="R6232">
        <v>14651</v>
      </c>
      <c r="S6232">
        <v>2</v>
      </c>
      <c r="T6232" t="s">
        <v>64</v>
      </c>
      <c r="U6232" t="s">
        <v>65</v>
      </c>
      <c r="V6232">
        <v>54150</v>
      </c>
      <c r="W6232">
        <v>0.1</v>
      </c>
    </row>
    <row r="6233" spans="7:23" x14ac:dyDescent="0.35">
      <c r="G6233" t="s">
        <v>44</v>
      </c>
      <c r="H6233">
        <v>21630546</v>
      </c>
      <c r="I6233" t="s">
        <v>9</v>
      </c>
      <c r="J6233">
        <v>52.356382587780203</v>
      </c>
      <c r="K6233">
        <v>4.9084321814503902</v>
      </c>
      <c r="L6233" t="s">
        <v>45</v>
      </c>
      <c r="M6233">
        <v>200</v>
      </c>
      <c r="N6233">
        <v>296</v>
      </c>
      <c r="O6233">
        <v>19</v>
      </c>
      <c r="P6233">
        <v>1.49</v>
      </c>
      <c r="Q6233">
        <v>6</v>
      </c>
      <c r="R6233">
        <v>14672</v>
      </c>
      <c r="S6233">
        <v>2</v>
      </c>
      <c r="T6233" t="s">
        <v>64</v>
      </c>
      <c r="U6233" t="s">
        <v>65</v>
      </c>
      <c r="V6233">
        <v>59200</v>
      </c>
      <c r="W6233">
        <v>0.1</v>
      </c>
    </row>
    <row r="6234" spans="7:23" x14ac:dyDescent="0.35">
      <c r="G6234" t="s">
        <v>44</v>
      </c>
      <c r="H6234">
        <v>21792394</v>
      </c>
      <c r="I6234" t="s">
        <v>9</v>
      </c>
      <c r="J6234">
        <v>52.353300174106998</v>
      </c>
      <c r="K6234">
        <v>4.9183643100021301</v>
      </c>
      <c r="L6234" t="s">
        <v>45</v>
      </c>
      <c r="M6234">
        <v>120</v>
      </c>
      <c r="N6234">
        <v>364</v>
      </c>
      <c r="O6234">
        <v>10</v>
      </c>
      <c r="P6234">
        <v>0.85</v>
      </c>
      <c r="Q6234">
        <v>32</v>
      </c>
      <c r="R6234">
        <v>14819</v>
      </c>
      <c r="S6234">
        <v>2</v>
      </c>
      <c r="T6234" t="s">
        <v>64</v>
      </c>
      <c r="U6234" t="s">
        <v>65</v>
      </c>
      <c r="V6234">
        <v>43680</v>
      </c>
      <c r="W6234">
        <v>0.1</v>
      </c>
    </row>
    <row r="6235" spans="7:23" x14ac:dyDescent="0.35">
      <c r="G6235" t="s">
        <v>44</v>
      </c>
      <c r="H6235">
        <v>21801675</v>
      </c>
      <c r="I6235" t="s">
        <v>9</v>
      </c>
      <c r="J6235">
        <v>52.3575465511583</v>
      </c>
      <c r="K6235">
        <v>4.9082754916740896</v>
      </c>
      <c r="L6235" t="s">
        <v>45</v>
      </c>
      <c r="M6235">
        <v>85</v>
      </c>
      <c r="N6235">
        <v>359</v>
      </c>
      <c r="O6235">
        <v>7</v>
      </c>
      <c r="P6235">
        <v>0.56000000000000005</v>
      </c>
      <c r="Q6235">
        <v>7</v>
      </c>
      <c r="R6235">
        <v>14832</v>
      </c>
      <c r="S6235">
        <v>2</v>
      </c>
      <c r="T6235" t="s">
        <v>64</v>
      </c>
      <c r="U6235" t="s">
        <v>65</v>
      </c>
      <c r="V6235">
        <v>30515</v>
      </c>
      <c r="W6235">
        <v>0.1</v>
      </c>
    </row>
    <row r="6236" spans="7:23" x14ac:dyDescent="0.35">
      <c r="G6236" t="s">
        <v>44</v>
      </c>
      <c r="H6236">
        <v>21945974</v>
      </c>
      <c r="I6236" t="s">
        <v>9</v>
      </c>
      <c r="J6236">
        <v>52.357421916079097</v>
      </c>
      <c r="K6236">
        <v>4.9074189770610497</v>
      </c>
      <c r="L6236" t="s">
        <v>45</v>
      </c>
      <c r="M6236">
        <v>189</v>
      </c>
      <c r="N6236">
        <v>272</v>
      </c>
      <c r="O6236">
        <v>17</v>
      </c>
      <c r="P6236">
        <v>1.5</v>
      </c>
      <c r="Q6236">
        <v>118</v>
      </c>
      <c r="R6236">
        <v>14952</v>
      </c>
      <c r="S6236">
        <v>2</v>
      </c>
      <c r="T6236" t="s">
        <v>64</v>
      </c>
      <c r="U6236" t="s">
        <v>65</v>
      </c>
      <c r="V6236">
        <v>51408</v>
      </c>
      <c r="W6236">
        <v>0.1</v>
      </c>
    </row>
    <row r="6237" spans="7:23" x14ac:dyDescent="0.35">
      <c r="G6237" t="s">
        <v>44</v>
      </c>
      <c r="H6237">
        <v>22046623</v>
      </c>
      <c r="I6237" t="s">
        <v>9</v>
      </c>
      <c r="J6237">
        <v>52.3586114580051</v>
      </c>
      <c r="K6237">
        <v>4.9240070078412801</v>
      </c>
      <c r="L6237" t="s">
        <v>45</v>
      </c>
      <c r="M6237">
        <v>125</v>
      </c>
      <c r="N6237">
        <v>350</v>
      </c>
      <c r="O6237">
        <v>7</v>
      </c>
      <c r="P6237">
        <v>0.7</v>
      </c>
      <c r="Q6237">
        <v>25</v>
      </c>
      <c r="R6237">
        <v>15036</v>
      </c>
      <c r="S6237">
        <v>2</v>
      </c>
      <c r="T6237" t="s">
        <v>64</v>
      </c>
      <c r="U6237" t="s">
        <v>65</v>
      </c>
      <c r="V6237">
        <v>43750</v>
      </c>
      <c r="W6237">
        <v>0.1</v>
      </c>
    </row>
    <row r="6238" spans="7:23" x14ac:dyDescent="0.35">
      <c r="G6238" t="s">
        <v>44</v>
      </c>
      <c r="H6238">
        <v>22078734</v>
      </c>
      <c r="I6238" t="s">
        <v>9</v>
      </c>
      <c r="J6238">
        <v>52.353199214686803</v>
      </c>
      <c r="K6238">
        <v>4.9184906844476499</v>
      </c>
      <c r="L6238" t="s">
        <v>45</v>
      </c>
      <c r="M6238">
        <v>150</v>
      </c>
      <c r="N6238">
        <v>352</v>
      </c>
      <c r="O6238">
        <v>4</v>
      </c>
      <c r="P6238">
        <v>0.33</v>
      </c>
      <c r="Q6238">
        <v>17</v>
      </c>
      <c r="R6238">
        <v>15059</v>
      </c>
      <c r="S6238">
        <v>2</v>
      </c>
      <c r="T6238" t="s">
        <v>64</v>
      </c>
      <c r="U6238" t="s">
        <v>65</v>
      </c>
      <c r="V6238">
        <v>52800</v>
      </c>
      <c r="W6238">
        <v>0.1</v>
      </c>
    </row>
    <row r="6239" spans="7:23" x14ac:dyDescent="0.35">
      <c r="G6239" t="s">
        <v>44</v>
      </c>
      <c r="H6239">
        <v>364728</v>
      </c>
      <c r="I6239" t="s">
        <v>7</v>
      </c>
      <c r="J6239">
        <v>52.371015879048599</v>
      </c>
      <c r="K6239">
        <v>4.9306169862504596</v>
      </c>
      <c r="L6239" t="s">
        <v>45</v>
      </c>
      <c r="M6239">
        <v>129</v>
      </c>
      <c r="N6239">
        <v>27</v>
      </c>
      <c r="O6239">
        <v>148</v>
      </c>
      <c r="P6239">
        <v>1.83</v>
      </c>
      <c r="Q6239">
        <v>316</v>
      </c>
      <c r="R6239">
        <v>197</v>
      </c>
      <c r="S6239">
        <v>2</v>
      </c>
      <c r="T6239" t="s">
        <v>68</v>
      </c>
      <c r="U6239" t="s">
        <v>69</v>
      </c>
      <c r="V6239">
        <v>3483</v>
      </c>
      <c r="W6239">
        <v>0.1</v>
      </c>
    </row>
    <row r="6240" spans="7:23" x14ac:dyDescent="0.35">
      <c r="G6240" t="s">
        <v>44</v>
      </c>
      <c r="H6240">
        <v>715799</v>
      </c>
      <c r="I6240" t="s">
        <v>7</v>
      </c>
      <c r="J6240">
        <v>52.361544930033197</v>
      </c>
      <c r="K6240">
        <v>4.8859082159890601</v>
      </c>
      <c r="L6240" t="s">
        <v>45</v>
      </c>
      <c r="M6240">
        <v>170</v>
      </c>
      <c r="N6240">
        <v>95</v>
      </c>
      <c r="O6240">
        <v>43</v>
      </c>
      <c r="P6240">
        <v>0.83</v>
      </c>
      <c r="Q6240">
        <v>264</v>
      </c>
      <c r="R6240">
        <v>467</v>
      </c>
      <c r="S6240">
        <v>2</v>
      </c>
      <c r="T6240" t="s">
        <v>68</v>
      </c>
      <c r="U6240" t="s">
        <v>69</v>
      </c>
      <c r="V6240">
        <v>16150</v>
      </c>
      <c r="W6240">
        <v>0.1</v>
      </c>
    </row>
    <row r="6241" spans="7:23" x14ac:dyDescent="0.35">
      <c r="G6241" t="s">
        <v>44</v>
      </c>
      <c r="H6241">
        <v>742160</v>
      </c>
      <c r="I6241" t="s">
        <v>7</v>
      </c>
      <c r="J6241">
        <v>52.368685862649599</v>
      </c>
      <c r="K6241">
        <v>4.9187379930162098</v>
      </c>
      <c r="L6241" t="s">
        <v>45</v>
      </c>
      <c r="M6241">
        <v>300</v>
      </c>
      <c r="N6241">
        <v>258</v>
      </c>
      <c r="O6241">
        <v>76</v>
      </c>
      <c r="P6241">
        <v>1.06</v>
      </c>
      <c r="Q6241">
        <v>115</v>
      </c>
      <c r="R6241">
        <v>496</v>
      </c>
      <c r="S6241">
        <v>2</v>
      </c>
      <c r="T6241" t="s">
        <v>68</v>
      </c>
      <c r="U6241" t="s">
        <v>69</v>
      </c>
      <c r="V6241">
        <v>77400</v>
      </c>
      <c r="W6241">
        <v>0.1</v>
      </c>
    </row>
    <row r="6242" spans="7:23" x14ac:dyDescent="0.35">
      <c r="G6242" t="s">
        <v>44</v>
      </c>
      <c r="H6242">
        <v>780674</v>
      </c>
      <c r="I6242" t="s">
        <v>7</v>
      </c>
      <c r="J6242">
        <v>52.369124186277801</v>
      </c>
      <c r="K6242">
        <v>4.90699680660145</v>
      </c>
      <c r="L6242" t="s">
        <v>45</v>
      </c>
      <c r="M6242">
        <v>150</v>
      </c>
      <c r="N6242">
        <v>125</v>
      </c>
      <c r="O6242">
        <v>26</v>
      </c>
      <c r="P6242">
        <v>0.42</v>
      </c>
      <c r="Q6242">
        <v>127</v>
      </c>
      <c r="R6242">
        <v>542</v>
      </c>
      <c r="S6242">
        <v>2</v>
      </c>
      <c r="T6242" t="s">
        <v>68</v>
      </c>
      <c r="U6242" t="s">
        <v>69</v>
      </c>
      <c r="V6242">
        <v>18750</v>
      </c>
      <c r="W6242">
        <v>0.1</v>
      </c>
    </row>
    <row r="6243" spans="7:23" x14ac:dyDescent="0.35">
      <c r="G6243" t="s">
        <v>44</v>
      </c>
      <c r="H6243">
        <v>785432</v>
      </c>
      <c r="I6243" t="s">
        <v>7</v>
      </c>
      <c r="J6243">
        <v>52.368416301354202</v>
      </c>
      <c r="K6243">
        <v>4.8990075037227303</v>
      </c>
      <c r="L6243" t="s">
        <v>45</v>
      </c>
      <c r="M6243">
        <v>200</v>
      </c>
      <c r="N6243">
        <v>172</v>
      </c>
      <c r="O6243">
        <v>602</v>
      </c>
      <c r="P6243">
        <v>8.2799999999999994</v>
      </c>
      <c r="Q6243">
        <v>120</v>
      </c>
      <c r="R6243">
        <v>549</v>
      </c>
      <c r="S6243">
        <v>2</v>
      </c>
      <c r="T6243" t="s">
        <v>68</v>
      </c>
      <c r="U6243" t="s">
        <v>69</v>
      </c>
      <c r="V6243">
        <v>34400</v>
      </c>
      <c r="W6243">
        <v>0.1</v>
      </c>
    </row>
    <row r="6244" spans="7:23" x14ac:dyDescent="0.35">
      <c r="G6244" t="s">
        <v>44</v>
      </c>
      <c r="H6244">
        <v>998822</v>
      </c>
      <c r="I6244" t="s">
        <v>7</v>
      </c>
      <c r="J6244">
        <v>52.3630121774965</v>
      </c>
      <c r="K6244">
        <v>4.8967588626870704</v>
      </c>
      <c r="L6244" t="s">
        <v>45</v>
      </c>
      <c r="M6244">
        <v>295</v>
      </c>
      <c r="N6244">
        <v>343</v>
      </c>
      <c r="O6244">
        <v>80</v>
      </c>
      <c r="P6244">
        <v>1.48</v>
      </c>
      <c r="Q6244">
        <v>12</v>
      </c>
      <c r="R6244">
        <v>718</v>
      </c>
      <c r="S6244">
        <v>2</v>
      </c>
      <c r="T6244" t="s">
        <v>68</v>
      </c>
      <c r="U6244" t="s">
        <v>69</v>
      </c>
      <c r="V6244">
        <v>101185</v>
      </c>
      <c r="W6244">
        <v>0.1</v>
      </c>
    </row>
    <row r="6245" spans="7:23" x14ac:dyDescent="0.35">
      <c r="G6245" t="s">
        <v>44</v>
      </c>
      <c r="H6245">
        <v>1044448</v>
      </c>
      <c r="I6245" t="s">
        <v>7</v>
      </c>
      <c r="J6245">
        <v>52.363284439421903</v>
      </c>
      <c r="K6245">
        <v>4.9183404403550197</v>
      </c>
      <c r="L6245" t="s">
        <v>45</v>
      </c>
      <c r="M6245">
        <v>475</v>
      </c>
      <c r="N6245">
        <v>21</v>
      </c>
      <c r="O6245">
        <v>34</v>
      </c>
      <c r="P6245">
        <v>0.5</v>
      </c>
      <c r="Q6245">
        <v>199</v>
      </c>
      <c r="R6245">
        <v>762</v>
      </c>
      <c r="S6245">
        <v>2</v>
      </c>
      <c r="T6245" t="s">
        <v>68</v>
      </c>
      <c r="U6245" t="s">
        <v>69</v>
      </c>
      <c r="V6245">
        <v>9975</v>
      </c>
      <c r="W6245">
        <v>0.1</v>
      </c>
    </row>
    <row r="6246" spans="7:23" x14ac:dyDescent="0.35">
      <c r="G6246" t="s">
        <v>44</v>
      </c>
      <c r="H6246">
        <v>1079184</v>
      </c>
      <c r="I6246" t="s">
        <v>7</v>
      </c>
      <c r="J6246">
        <v>52.358992070257301</v>
      </c>
      <c r="K6246">
        <v>4.8963243052891299</v>
      </c>
      <c r="L6246" t="s">
        <v>45</v>
      </c>
      <c r="M6246">
        <v>225</v>
      </c>
      <c r="N6246">
        <v>341</v>
      </c>
      <c r="O6246">
        <v>19</v>
      </c>
      <c r="P6246">
        <v>0.28999999999999998</v>
      </c>
      <c r="Q6246">
        <v>34</v>
      </c>
      <c r="R6246">
        <v>787</v>
      </c>
      <c r="S6246">
        <v>2</v>
      </c>
      <c r="T6246" t="s">
        <v>68</v>
      </c>
      <c r="U6246" t="s">
        <v>69</v>
      </c>
      <c r="V6246">
        <v>76725</v>
      </c>
      <c r="W6246">
        <v>0.1</v>
      </c>
    </row>
    <row r="6247" spans="7:23" x14ac:dyDescent="0.35">
      <c r="G6247" t="s">
        <v>44</v>
      </c>
      <c r="H6247">
        <v>1378074</v>
      </c>
      <c r="I6247" t="s">
        <v>7</v>
      </c>
      <c r="J6247">
        <v>52.3602655044212</v>
      </c>
      <c r="K6247">
        <v>4.8910108463794204</v>
      </c>
      <c r="L6247" t="s">
        <v>45</v>
      </c>
      <c r="M6247">
        <v>170</v>
      </c>
      <c r="N6247">
        <v>330</v>
      </c>
      <c r="O6247">
        <v>41</v>
      </c>
      <c r="P6247">
        <v>0.72</v>
      </c>
      <c r="Q6247">
        <v>68</v>
      </c>
      <c r="R6247">
        <v>1026</v>
      </c>
      <c r="S6247">
        <v>2</v>
      </c>
      <c r="T6247" t="s">
        <v>68</v>
      </c>
      <c r="U6247" t="s">
        <v>69</v>
      </c>
      <c r="V6247">
        <v>56100</v>
      </c>
      <c r="W6247">
        <v>0.1</v>
      </c>
    </row>
    <row r="6248" spans="7:23" x14ac:dyDescent="0.35">
      <c r="G6248" t="s">
        <v>44</v>
      </c>
      <c r="H6248">
        <v>1415279</v>
      </c>
      <c r="I6248" t="s">
        <v>7</v>
      </c>
      <c r="J6248">
        <v>52.358098151651802</v>
      </c>
      <c r="K6248">
        <v>4.8983080733156603</v>
      </c>
      <c r="L6248" t="s">
        <v>45</v>
      </c>
      <c r="M6248">
        <v>145</v>
      </c>
      <c r="N6248">
        <v>101</v>
      </c>
      <c r="O6248">
        <v>205</v>
      </c>
      <c r="P6248">
        <v>3.2</v>
      </c>
      <c r="Q6248">
        <v>4</v>
      </c>
      <c r="R6248">
        <v>1057</v>
      </c>
      <c r="S6248">
        <v>2</v>
      </c>
      <c r="T6248" t="s">
        <v>68</v>
      </c>
      <c r="U6248" t="s">
        <v>69</v>
      </c>
      <c r="V6248">
        <v>14645</v>
      </c>
      <c r="W6248">
        <v>0.1</v>
      </c>
    </row>
    <row r="6249" spans="7:23" x14ac:dyDescent="0.35">
      <c r="G6249" t="s">
        <v>44</v>
      </c>
      <c r="H6249">
        <v>1690441</v>
      </c>
      <c r="I6249" t="s">
        <v>7</v>
      </c>
      <c r="J6249">
        <v>52.365960096859403</v>
      </c>
      <c r="K6249">
        <v>4.8924673206799296</v>
      </c>
      <c r="L6249" t="s">
        <v>45</v>
      </c>
      <c r="M6249">
        <v>250</v>
      </c>
      <c r="N6249">
        <v>159</v>
      </c>
      <c r="O6249">
        <v>54</v>
      </c>
      <c r="P6249">
        <v>0.86</v>
      </c>
      <c r="Q6249">
        <v>25</v>
      </c>
      <c r="R6249">
        <v>1210</v>
      </c>
      <c r="S6249">
        <v>2</v>
      </c>
      <c r="T6249" t="s">
        <v>68</v>
      </c>
      <c r="U6249" t="s">
        <v>69</v>
      </c>
      <c r="V6249">
        <v>39750</v>
      </c>
      <c r="W6249">
        <v>0.1</v>
      </c>
    </row>
    <row r="6250" spans="7:23" x14ac:dyDescent="0.35">
      <c r="G6250" t="s">
        <v>44</v>
      </c>
      <c r="H6250">
        <v>1886198</v>
      </c>
      <c r="I6250" t="s">
        <v>7</v>
      </c>
      <c r="J6250">
        <v>52.361151641377802</v>
      </c>
      <c r="K6250">
        <v>4.9074091299637201</v>
      </c>
      <c r="L6250" t="s">
        <v>45</v>
      </c>
      <c r="M6250">
        <v>115</v>
      </c>
      <c r="N6250">
        <v>9</v>
      </c>
      <c r="O6250">
        <v>47</v>
      </c>
      <c r="P6250">
        <v>0.83</v>
      </c>
      <c r="Q6250">
        <v>345</v>
      </c>
      <c r="R6250">
        <v>1325</v>
      </c>
      <c r="S6250">
        <v>2</v>
      </c>
      <c r="T6250" t="s">
        <v>68</v>
      </c>
      <c r="U6250" t="s">
        <v>69</v>
      </c>
      <c r="V6250">
        <v>1035</v>
      </c>
      <c r="W6250">
        <v>0.1</v>
      </c>
    </row>
    <row r="6251" spans="7:23" x14ac:dyDescent="0.35">
      <c r="G6251" t="s">
        <v>44</v>
      </c>
      <c r="H6251">
        <v>2044044</v>
      </c>
      <c r="I6251" t="s">
        <v>7</v>
      </c>
      <c r="J6251">
        <v>52.367573473715197</v>
      </c>
      <c r="K6251">
        <v>4.9320507597454002</v>
      </c>
      <c r="L6251" t="s">
        <v>45</v>
      </c>
      <c r="M6251">
        <v>200</v>
      </c>
      <c r="N6251">
        <v>357</v>
      </c>
      <c r="O6251">
        <v>28</v>
      </c>
      <c r="P6251">
        <v>0.5</v>
      </c>
      <c r="Q6251">
        <v>7</v>
      </c>
      <c r="R6251">
        <v>1428</v>
      </c>
      <c r="S6251">
        <v>2</v>
      </c>
      <c r="T6251" t="s">
        <v>68</v>
      </c>
      <c r="U6251" t="s">
        <v>69</v>
      </c>
      <c r="V6251">
        <v>71400</v>
      </c>
      <c r="W6251">
        <v>0.1</v>
      </c>
    </row>
    <row r="6252" spans="7:23" x14ac:dyDescent="0.35">
      <c r="G6252" t="s">
        <v>44</v>
      </c>
      <c r="H6252">
        <v>2760802</v>
      </c>
      <c r="I6252" t="s">
        <v>7</v>
      </c>
      <c r="J6252">
        <v>52.361629453839797</v>
      </c>
      <c r="K6252">
        <v>4.8882467871825597</v>
      </c>
      <c r="L6252" t="s">
        <v>45</v>
      </c>
      <c r="M6252">
        <v>130</v>
      </c>
      <c r="N6252">
        <v>347</v>
      </c>
      <c r="O6252">
        <v>194</v>
      </c>
      <c r="P6252">
        <v>4.18</v>
      </c>
      <c r="Q6252">
        <v>136</v>
      </c>
      <c r="R6252">
        <v>1760</v>
      </c>
      <c r="S6252">
        <v>2</v>
      </c>
      <c r="T6252" t="s">
        <v>68</v>
      </c>
      <c r="U6252" t="s">
        <v>69</v>
      </c>
      <c r="V6252">
        <v>45110</v>
      </c>
      <c r="W6252">
        <v>0.1</v>
      </c>
    </row>
    <row r="6253" spans="7:23" x14ac:dyDescent="0.35">
      <c r="G6253" t="s">
        <v>44</v>
      </c>
      <c r="H6253">
        <v>2902819</v>
      </c>
      <c r="I6253" t="s">
        <v>7</v>
      </c>
      <c r="J6253">
        <v>52.371006193433402</v>
      </c>
      <c r="K6253">
        <v>4.9035373070300201</v>
      </c>
      <c r="L6253" t="s">
        <v>45</v>
      </c>
      <c r="M6253">
        <v>260</v>
      </c>
      <c r="N6253">
        <v>239</v>
      </c>
      <c r="O6253">
        <v>78</v>
      </c>
      <c r="P6253">
        <v>1.51</v>
      </c>
      <c r="Q6253">
        <v>216</v>
      </c>
      <c r="R6253">
        <v>1830</v>
      </c>
      <c r="S6253">
        <v>2</v>
      </c>
      <c r="T6253" t="s">
        <v>68</v>
      </c>
      <c r="U6253" t="s">
        <v>69</v>
      </c>
      <c r="V6253">
        <v>62140</v>
      </c>
      <c r="W6253">
        <v>0.1</v>
      </c>
    </row>
    <row r="6254" spans="7:23" x14ac:dyDescent="0.35">
      <c r="G6254" t="s">
        <v>44</v>
      </c>
      <c r="H6254">
        <v>2946162</v>
      </c>
      <c r="I6254" t="s">
        <v>7</v>
      </c>
      <c r="J6254">
        <v>52.375505270415502</v>
      </c>
      <c r="K6254">
        <v>4.91681187604578</v>
      </c>
      <c r="L6254" t="s">
        <v>45</v>
      </c>
      <c r="M6254">
        <v>190</v>
      </c>
      <c r="N6254">
        <v>266</v>
      </c>
      <c r="O6254">
        <v>141</v>
      </c>
      <c r="P6254">
        <v>3.39</v>
      </c>
      <c r="Q6254">
        <v>83</v>
      </c>
      <c r="R6254">
        <v>1857</v>
      </c>
      <c r="S6254">
        <v>2</v>
      </c>
      <c r="T6254" t="s">
        <v>68</v>
      </c>
      <c r="U6254" t="s">
        <v>69</v>
      </c>
      <c r="V6254">
        <v>50540</v>
      </c>
      <c r="W6254">
        <v>0.1</v>
      </c>
    </row>
    <row r="6255" spans="7:23" x14ac:dyDescent="0.35">
      <c r="G6255" t="s">
        <v>44</v>
      </c>
      <c r="H6255">
        <v>3218591</v>
      </c>
      <c r="I6255" t="s">
        <v>7</v>
      </c>
      <c r="J6255">
        <v>52.360942408708297</v>
      </c>
      <c r="K6255">
        <v>4.8937491524200798</v>
      </c>
      <c r="L6255" t="s">
        <v>45</v>
      </c>
      <c r="M6255">
        <v>150</v>
      </c>
      <c r="N6255">
        <v>305</v>
      </c>
      <c r="O6255">
        <v>62</v>
      </c>
      <c r="P6255">
        <v>1.1399999999999999</v>
      </c>
      <c r="Q6255">
        <v>236</v>
      </c>
      <c r="R6255">
        <v>2027</v>
      </c>
      <c r="S6255">
        <v>2</v>
      </c>
      <c r="T6255" t="s">
        <v>68</v>
      </c>
      <c r="U6255" t="s">
        <v>69</v>
      </c>
      <c r="V6255">
        <v>45750</v>
      </c>
      <c r="W6255">
        <v>0.1</v>
      </c>
    </row>
    <row r="6256" spans="7:23" x14ac:dyDescent="0.35">
      <c r="G6256" t="s">
        <v>44</v>
      </c>
      <c r="H6256">
        <v>3888616</v>
      </c>
      <c r="I6256" t="s">
        <v>7</v>
      </c>
      <c r="J6256">
        <v>52.370157761090702</v>
      </c>
      <c r="K6256">
        <v>4.9304447166575001</v>
      </c>
      <c r="L6256" t="s">
        <v>45</v>
      </c>
      <c r="M6256">
        <v>195</v>
      </c>
      <c r="N6256">
        <v>99</v>
      </c>
      <c r="O6256">
        <v>31</v>
      </c>
      <c r="P6256">
        <v>0.59</v>
      </c>
      <c r="Q6256">
        <v>89</v>
      </c>
      <c r="R6256">
        <v>2463</v>
      </c>
      <c r="S6256">
        <v>2</v>
      </c>
      <c r="T6256" t="s">
        <v>68</v>
      </c>
      <c r="U6256" t="s">
        <v>69</v>
      </c>
      <c r="V6256">
        <v>19305</v>
      </c>
      <c r="W6256">
        <v>0.1</v>
      </c>
    </row>
    <row r="6257" spans="7:23" x14ac:dyDescent="0.35">
      <c r="G6257" t="s">
        <v>44</v>
      </c>
      <c r="H6257">
        <v>4015174</v>
      </c>
      <c r="I6257" t="s">
        <v>7</v>
      </c>
      <c r="J6257">
        <v>52.359144828069098</v>
      </c>
      <c r="K6257">
        <v>4.8904732292605297</v>
      </c>
      <c r="L6257" t="s">
        <v>45</v>
      </c>
      <c r="M6257">
        <v>99</v>
      </c>
      <c r="N6257">
        <v>362</v>
      </c>
      <c r="O6257">
        <v>88</v>
      </c>
      <c r="P6257">
        <v>1.72</v>
      </c>
      <c r="Q6257">
        <v>1</v>
      </c>
      <c r="R6257">
        <v>2542</v>
      </c>
      <c r="S6257">
        <v>2</v>
      </c>
      <c r="T6257" t="s">
        <v>68</v>
      </c>
      <c r="U6257" t="s">
        <v>69</v>
      </c>
      <c r="V6257">
        <v>35838</v>
      </c>
      <c r="W6257">
        <v>0.1</v>
      </c>
    </row>
    <row r="6258" spans="7:23" x14ac:dyDescent="0.35">
      <c r="G6258" t="s">
        <v>44</v>
      </c>
      <c r="H6258">
        <v>4154119</v>
      </c>
      <c r="I6258" t="s">
        <v>7</v>
      </c>
      <c r="J6258">
        <v>52.370373458204597</v>
      </c>
      <c r="K6258">
        <v>4.9232168417576503</v>
      </c>
      <c r="L6258" t="s">
        <v>45</v>
      </c>
      <c r="M6258">
        <v>155</v>
      </c>
      <c r="N6258">
        <v>301</v>
      </c>
      <c r="O6258">
        <v>46</v>
      </c>
      <c r="P6258">
        <v>0.92</v>
      </c>
      <c r="Q6258">
        <v>66</v>
      </c>
      <c r="R6258">
        <v>2608</v>
      </c>
      <c r="S6258">
        <v>2</v>
      </c>
      <c r="T6258" t="s">
        <v>68</v>
      </c>
      <c r="U6258" t="s">
        <v>69</v>
      </c>
      <c r="V6258">
        <v>46655</v>
      </c>
      <c r="W6258">
        <v>0.1</v>
      </c>
    </row>
    <row r="6259" spans="7:23" x14ac:dyDescent="0.35">
      <c r="G6259" t="s">
        <v>44</v>
      </c>
      <c r="H6259">
        <v>4281417</v>
      </c>
      <c r="I6259" t="s">
        <v>7</v>
      </c>
      <c r="J6259">
        <v>52.362682235670903</v>
      </c>
      <c r="K6259">
        <v>4.9023038397366001</v>
      </c>
      <c r="L6259" t="s">
        <v>45</v>
      </c>
      <c r="M6259">
        <v>389</v>
      </c>
      <c r="N6259">
        <v>83</v>
      </c>
      <c r="O6259">
        <v>18</v>
      </c>
      <c r="P6259">
        <v>0.37</v>
      </c>
      <c r="Q6259">
        <v>266</v>
      </c>
      <c r="R6259">
        <v>2678</v>
      </c>
      <c r="S6259">
        <v>2</v>
      </c>
      <c r="T6259" t="s">
        <v>68</v>
      </c>
      <c r="U6259" t="s">
        <v>69</v>
      </c>
      <c r="V6259">
        <v>32287</v>
      </c>
      <c r="W6259">
        <v>0.1</v>
      </c>
    </row>
    <row r="6260" spans="7:23" x14ac:dyDescent="0.35">
      <c r="G6260" t="s">
        <v>44</v>
      </c>
      <c r="H6260">
        <v>4284858</v>
      </c>
      <c r="I6260" t="s">
        <v>7</v>
      </c>
      <c r="J6260">
        <v>52.3728162234137</v>
      </c>
      <c r="K6260">
        <v>4.9085318474450697</v>
      </c>
      <c r="L6260" t="s">
        <v>45</v>
      </c>
      <c r="M6260">
        <v>125</v>
      </c>
      <c r="N6260">
        <v>49</v>
      </c>
      <c r="O6260">
        <v>12</v>
      </c>
      <c r="P6260">
        <v>0.24</v>
      </c>
      <c r="Q6260">
        <v>28</v>
      </c>
      <c r="R6260">
        <v>2683</v>
      </c>
      <c r="S6260">
        <v>2</v>
      </c>
      <c r="T6260" t="s">
        <v>68</v>
      </c>
      <c r="U6260" t="s">
        <v>69</v>
      </c>
      <c r="V6260">
        <v>6125</v>
      </c>
      <c r="W6260">
        <v>0.1</v>
      </c>
    </row>
    <row r="6261" spans="7:23" x14ac:dyDescent="0.35">
      <c r="G6261" t="s">
        <v>44</v>
      </c>
      <c r="H6261">
        <v>4804757</v>
      </c>
      <c r="I6261" t="s">
        <v>7</v>
      </c>
      <c r="J6261">
        <v>52.364165233470601</v>
      </c>
      <c r="K6261">
        <v>4.8977444330162196</v>
      </c>
      <c r="L6261" t="s">
        <v>45</v>
      </c>
      <c r="M6261">
        <v>250</v>
      </c>
      <c r="N6261">
        <v>18</v>
      </c>
      <c r="O6261">
        <v>191</v>
      </c>
      <c r="P6261">
        <v>4.13</v>
      </c>
      <c r="Q6261">
        <v>338</v>
      </c>
      <c r="R6261">
        <v>2964</v>
      </c>
      <c r="S6261">
        <v>2</v>
      </c>
      <c r="T6261" t="s">
        <v>68</v>
      </c>
      <c r="U6261" t="s">
        <v>69</v>
      </c>
      <c r="V6261">
        <v>4500</v>
      </c>
      <c r="W6261">
        <v>0.1</v>
      </c>
    </row>
    <row r="6262" spans="7:23" x14ac:dyDescent="0.35">
      <c r="G6262" t="s">
        <v>44</v>
      </c>
      <c r="H6262">
        <v>4963471</v>
      </c>
      <c r="I6262" t="s">
        <v>7</v>
      </c>
      <c r="J6262">
        <v>52.359821525696198</v>
      </c>
      <c r="K6262">
        <v>4.8970694615381598</v>
      </c>
      <c r="L6262" t="s">
        <v>45</v>
      </c>
      <c r="M6262">
        <v>85</v>
      </c>
      <c r="N6262">
        <v>332</v>
      </c>
      <c r="O6262">
        <v>27</v>
      </c>
      <c r="P6262">
        <v>0.6</v>
      </c>
      <c r="Q6262">
        <v>17</v>
      </c>
      <c r="R6262">
        <v>3049</v>
      </c>
      <c r="S6262">
        <v>2</v>
      </c>
      <c r="T6262" t="s">
        <v>68</v>
      </c>
      <c r="U6262" t="s">
        <v>69</v>
      </c>
      <c r="V6262">
        <v>28220</v>
      </c>
      <c r="W6262">
        <v>0.1</v>
      </c>
    </row>
    <row r="6263" spans="7:23" x14ac:dyDescent="0.35">
      <c r="G6263" t="s">
        <v>44</v>
      </c>
      <c r="H6263">
        <v>5260221</v>
      </c>
      <c r="I6263" t="s">
        <v>7</v>
      </c>
      <c r="J6263">
        <v>52.358770043692303</v>
      </c>
      <c r="K6263">
        <v>4.8951424923972899</v>
      </c>
      <c r="L6263" t="s">
        <v>45</v>
      </c>
      <c r="M6263">
        <v>600</v>
      </c>
      <c r="N6263">
        <v>60</v>
      </c>
      <c r="O6263">
        <v>8</v>
      </c>
      <c r="P6263">
        <v>0.2</v>
      </c>
      <c r="Q6263">
        <v>365</v>
      </c>
      <c r="R6263">
        <v>3187</v>
      </c>
      <c r="S6263">
        <v>2</v>
      </c>
      <c r="T6263" t="s">
        <v>68</v>
      </c>
      <c r="U6263" t="s">
        <v>69</v>
      </c>
      <c r="V6263">
        <v>36000</v>
      </c>
      <c r="W6263">
        <v>0.1</v>
      </c>
    </row>
    <row r="6264" spans="7:23" x14ac:dyDescent="0.35">
      <c r="G6264" t="s">
        <v>44</v>
      </c>
      <c r="H6264">
        <v>5671597</v>
      </c>
      <c r="I6264" t="s">
        <v>7</v>
      </c>
      <c r="J6264">
        <v>52.367719963285403</v>
      </c>
      <c r="K6264">
        <v>4.9072783050970497</v>
      </c>
      <c r="L6264" t="s">
        <v>45</v>
      </c>
      <c r="M6264">
        <v>299</v>
      </c>
      <c r="N6264">
        <v>303</v>
      </c>
      <c r="O6264">
        <v>40</v>
      </c>
      <c r="P6264">
        <v>0.9</v>
      </c>
      <c r="Q6264">
        <v>77</v>
      </c>
      <c r="R6264">
        <v>3356</v>
      </c>
      <c r="S6264">
        <v>2</v>
      </c>
      <c r="T6264" t="s">
        <v>68</v>
      </c>
      <c r="U6264" t="s">
        <v>69</v>
      </c>
      <c r="V6264">
        <v>90597</v>
      </c>
      <c r="W6264">
        <v>0.1</v>
      </c>
    </row>
    <row r="6265" spans="7:23" x14ac:dyDescent="0.35">
      <c r="G6265" t="s">
        <v>44</v>
      </c>
      <c r="H6265">
        <v>5742223</v>
      </c>
      <c r="I6265" t="s">
        <v>7</v>
      </c>
      <c r="J6265">
        <v>52.367070966316497</v>
      </c>
      <c r="K6265">
        <v>4.9018290014800998</v>
      </c>
      <c r="L6265" t="s">
        <v>45</v>
      </c>
      <c r="M6265">
        <v>225</v>
      </c>
      <c r="N6265">
        <v>359</v>
      </c>
      <c r="O6265">
        <v>28</v>
      </c>
      <c r="P6265">
        <v>0.63</v>
      </c>
      <c r="Q6265">
        <v>5</v>
      </c>
      <c r="R6265">
        <v>3401</v>
      </c>
      <c r="S6265">
        <v>2</v>
      </c>
      <c r="T6265" t="s">
        <v>68</v>
      </c>
      <c r="U6265" t="s">
        <v>69</v>
      </c>
      <c r="V6265">
        <v>80775</v>
      </c>
      <c r="W6265">
        <v>0.1</v>
      </c>
    </row>
    <row r="6266" spans="7:23" x14ac:dyDescent="0.35">
      <c r="G6266" t="s">
        <v>44</v>
      </c>
      <c r="H6266">
        <v>5802678</v>
      </c>
      <c r="I6266" t="s">
        <v>7</v>
      </c>
      <c r="J6266">
        <v>52.365483539845798</v>
      </c>
      <c r="K6266">
        <v>4.8967693439247597</v>
      </c>
      <c r="L6266" t="s">
        <v>45</v>
      </c>
      <c r="M6266">
        <v>250</v>
      </c>
      <c r="N6266">
        <v>186</v>
      </c>
      <c r="O6266">
        <v>37</v>
      </c>
      <c r="P6266">
        <v>0.83</v>
      </c>
      <c r="Q6266">
        <v>180</v>
      </c>
      <c r="R6266">
        <v>3430</v>
      </c>
      <c r="S6266">
        <v>2</v>
      </c>
      <c r="T6266" t="s">
        <v>68</v>
      </c>
      <c r="U6266" t="s">
        <v>69</v>
      </c>
      <c r="V6266">
        <v>46500</v>
      </c>
      <c r="W6266">
        <v>0.1</v>
      </c>
    </row>
    <row r="6267" spans="7:23" x14ac:dyDescent="0.35">
      <c r="G6267" t="s">
        <v>44</v>
      </c>
      <c r="H6267">
        <v>5982570</v>
      </c>
      <c r="I6267" t="s">
        <v>7</v>
      </c>
      <c r="J6267">
        <v>52.3674063905381</v>
      </c>
      <c r="K6267">
        <v>4.9110556323448504</v>
      </c>
      <c r="L6267" t="s">
        <v>45</v>
      </c>
      <c r="M6267">
        <v>175</v>
      </c>
      <c r="N6267">
        <v>82</v>
      </c>
      <c r="O6267">
        <v>270</v>
      </c>
      <c r="P6267">
        <v>6.14</v>
      </c>
      <c r="Q6267">
        <v>289</v>
      </c>
      <c r="R6267">
        <v>3537</v>
      </c>
      <c r="S6267">
        <v>2</v>
      </c>
      <c r="T6267" t="s">
        <v>68</v>
      </c>
      <c r="U6267" t="s">
        <v>69</v>
      </c>
      <c r="V6267">
        <v>14350</v>
      </c>
      <c r="W6267">
        <v>0.1</v>
      </c>
    </row>
    <row r="6268" spans="7:23" x14ac:dyDescent="0.35">
      <c r="G6268" t="s">
        <v>44</v>
      </c>
      <c r="H6268">
        <v>6513399</v>
      </c>
      <c r="I6268" t="s">
        <v>7</v>
      </c>
      <c r="J6268">
        <v>52.362333724019997</v>
      </c>
      <c r="K6268">
        <v>4.9159285457770103</v>
      </c>
      <c r="L6268" t="s">
        <v>45</v>
      </c>
      <c r="M6268">
        <v>150</v>
      </c>
      <c r="N6268">
        <v>249</v>
      </c>
      <c r="O6268">
        <v>24</v>
      </c>
      <c r="P6268">
        <v>0.57999999999999996</v>
      </c>
      <c r="Q6268">
        <v>17</v>
      </c>
      <c r="R6268">
        <v>3918</v>
      </c>
      <c r="S6268">
        <v>2</v>
      </c>
      <c r="T6268" t="s">
        <v>68</v>
      </c>
      <c r="U6268" t="s">
        <v>69</v>
      </c>
      <c r="V6268">
        <v>37350</v>
      </c>
      <c r="W6268">
        <v>0.1</v>
      </c>
    </row>
    <row r="6269" spans="7:23" x14ac:dyDescent="0.35">
      <c r="G6269" t="s">
        <v>44</v>
      </c>
      <c r="H6269">
        <v>6564456</v>
      </c>
      <c r="I6269" t="s">
        <v>7</v>
      </c>
      <c r="J6269">
        <v>52.364462209804799</v>
      </c>
      <c r="K6269">
        <v>4.9202502021154197</v>
      </c>
      <c r="L6269" t="s">
        <v>45</v>
      </c>
      <c r="M6269">
        <v>169</v>
      </c>
      <c r="N6269">
        <v>189</v>
      </c>
      <c r="O6269">
        <v>47</v>
      </c>
      <c r="P6269">
        <v>1.1000000000000001</v>
      </c>
      <c r="Q6269">
        <v>241</v>
      </c>
      <c r="R6269">
        <v>3959</v>
      </c>
      <c r="S6269">
        <v>2</v>
      </c>
      <c r="T6269" t="s">
        <v>68</v>
      </c>
      <c r="U6269" t="s">
        <v>69</v>
      </c>
      <c r="V6269">
        <v>31941</v>
      </c>
      <c r="W6269">
        <v>0.1</v>
      </c>
    </row>
    <row r="6270" spans="7:23" x14ac:dyDescent="0.35">
      <c r="G6270" t="s">
        <v>44</v>
      </c>
      <c r="H6270">
        <v>6612353</v>
      </c>
      <c r="I6270" t="s">
        <v>7</v>
      </c>
      <c r="J6270">
        <v>52.362122157093097</v>
      </c>
      <c r="K6270">
        <v>4.8981775952298996</v>
      </c>
      <c r="L6270" t="s">
        <v>45</v>
      </c>
      <c r="M6270">
        <v>396</v>
      </c>
      <c r="N6270">
        <v>15</v>
      </c>
      <c r="O6270">
        <v>30</v>
      </c>
      <c r="P6270">
        <v>0.71</v>
      </c>
      <c r="Q6270">
        <v>252</v>
      </c>
      <c r="R6270">
        <v>3986</v>
      </c>
      <c r="S6270">
        <v>2</v>
      </c>
      <c r="T6270" t="s">
        <v>68</v>
      </c>
      <c r="U6270" t="s">
        <v>69</v>
      </c>
      <c r="V6270">
        <v>5940</v>
      </c>
      <c r="W6270">
        <v>0.1</v>
      </c>
    </row>
    <row r="6271" spans="7:23" x14ac:dyDescent="0.35">
      <c r="G6271" t="s">
        <v>44</v>
      </c>
      <c r="H6271">
        <v>6820290</v>
      </c>
      <c r="I6271" t="s">
        <v>7</v>
      </c>
      <c r="J6271">
        <v>52.3647198713238</v>
      </c>
      <c r="K6271">
        <v>4.9105735038570897</v>
      </c>
      <c r="L6271" t="s">
        <v>45</v>
      </c>
      <c r="M6271">
        <v>180</v>
      </c>
      <c r="N6271">
        <v>86</v>
      </c>
      <c r="O6271">
        <v>41</v>
      </c>
      <c r="P6271">
        <v>0.98</v>
      </c>
      <c r="Q6271">
        <v>41</v>
      </c>
      <c r="R6271">
        <v>4126</v>
      </c>
      <c r="S6271">
        <v>2</v>
      </c>
      <c r="T6271" t="s">
        <v>68</v>
      </c>
      <c r="U6271" t="s">
        <v>69</v>
      </c>
      <c r="V6271">
        <v>15480</v>
      </c>
      <c r="W6271">
        <v>0.1</v>
      </c>
    </row>
    <row r="6272" spans="7:23" x14ac:dyDescent="0.35">
      <c r="G6272" t="s">
        <v>44</v>
      </c>
      <c r="H6272">
        <v>7134945</v>
      </c>
      <c r="I6272" t="s">
        <v>7</v>
      </c>
      <c r="J6272">
        <v>52.364590493350597</v>
      </c>
      <c r="K6272">
        <v>4.8855909597574803</v>
      </c>
      <c r="L6272" t="s">
        <v>45</v>
      </c>
      <c r="M6272">
        <v>475</v>
      </c>
      <c r="N6272">
        <v>1</v>
      </c>
      <c r="O6272">
        <v>28</v>
      </c>
      <c r="P6272">
        <v>0.71</v>
      </c>
      <c r="Q6272">
        <v>350</v>
      </c>
      <c r="R6272">
        <v>4317</v>
      </c>
      <c r="S6272">
        <v>2</v>
      </c>
      <c r="T6272" t="s">
        <v>68</v>
      </c>
      <c r="U6272" t="s">
        <v>69</v>
      </c>
      <c r="V6272">
        <v>475</v>
      </c>
      <c r="W6272">
        <v>0.1</v>
      </c>
    </row>
    <row r="6273" spans="7:23" x14ac:dyDescent="0.35">
      <c r="G6273" t="s">
        <v>44</v>
      </c>
      <c r="H6273">
        <v>7338230</v>
      </c>
      <c r="I6273" t="s">
        <v>7</v>
      </c>
      <c r="J6273">
        <v>52.368467951154301</v>
      </c>
      <c r="K6273">
        <v>4.9283772070472596</v>
      </c>
      <c r="L6273" t="s">
        <v>45</v>
      </c>
      <c r="M6273">
        <v>199</v>
      </c>
      <c r="N6273">
        <v>294</v>
      </c>
      <c r="O6273">
        <v>13</v>
      </c>
      <c r="P6273">
        <v>0.4</v>
      </c>
      <c r="Q6273">
        <v>27</v>
      </c>
      <c r="R6273">
        <v>4471</v>
      </c>
      <c r="S6273">
        <v>2</v>
      </c>
      <c r="T6273" t="s">
        <v>68</v>
      </c>
      <c r="U6273" t="s">
        <v>69</v>
      </c>
      <c r="V6273">
        <v>58506</v>
      </c>
      <c r="W6273">
        <v>0.1</v>
      </c>
    </row>
    <row r="6274" spans="7:23" x14ac:dyDescent="0.35">
      <c r="G6274" t="s">
        <v>44</v>
      </c>
      <c r="H6274">
        <v>7454516</v>
      </c>
      <c r="I6274" t="s">
        <v>7</v>
      </c>
      <c r="J6274">
        <v>52.364469227748202</v>
      </c>
      <c r="K6274">
        <v>4.8860116581867201</v>
      </c>
      <c r="L6274" t="s">
        <v>45</v>
      </c>
      <c r="M6274">
        <v>160</v>
      </c>
      <c r="N6274">
        <v>351</v>
      </c>
      <c r="O6274">
        <v>19</v>
      </c>
      <c r="P6274">
        <v>0.5</v>
      </c>
      <c r="Q6274">
        <v>3</v>
      </c>
      <c r="R6274">
        <v>4547</v>
      </c>
      <c r="S6274">
        <v>2</v>
      </c>
      <c r="T6274" t="s">
        <v>68</v>
      </c>
      <c r="U6274" t="s">
        <v>69</v>
      </c>
      <c r="V6274">
        <v>56160</v>
      </c>
      <c r="W6274">
        <v>0.1</v>
      </c>
    </row>
    <row r="6275" spans="7:23" x14ac:dyDescent="0.35">
      <c r="G6275" t="s">
        <v>44</v>
      </c>
      <c r="H6275">
        <v>7474662</v>
      </c>
      <c r="I6275" t="s">
        <v>7</v>
      </c>
      <c r="J6275">
        <v>52.362419792432398</v>
      </c>
      <c r="K6275">
        <v>4.9092776296178604</v>
      </c>
      <c r="L6275" t="s">
        <v>45</v>
      </c>
      <c r="M6275">
        <v>75</v>
      </c>
      <c r="N6275">
        <v>205</v>
      </c>
      <c r="O6275">
        <v>266</v>
      </c>
      <c r="P6275">
        <v>6.66</v>
      </c>
      <c r="Q6275">
        <v>130</v>
      </c>
      <c r="R6275">
        <v>4565</v>
      </c>
      <c r="S6275">
        <v>2</v>
      </c>
      <c r="T6275" t="s">
        <v>68</v>
      </c>
      <c r="U6275" t="s">
        <v>69</v>
      </c>
      <c r="V6275">
        <v>15375</v>
      </c>
      <c r="W6275">
        <v>0.1</v>
      </c>
    </row>
    <row r="6276" spans="7:23" x14ac:dyDescent="0.35">
      <c r="G6276" t="s">
        <v>44</v>
      </c>
      <c r="H6276">
        <v>7475516</v>
      </c>
      <c r="I6276" t="s">
        <v>7</v>
      </c>
      <c r="J6276">
        <v>52.361949391066503</v>
      </c>
      <c r="K6276">
        <v>4.9107744936579198</v>
      </c>
      <c r="L6276" t="s">
        <v>45</v>
      </c>
      <c r="M6276">
        <v>120</v>
      </c>
      <c r="N6276">
        <v>129</v>
      </c>
      <c r="O6276">
        <v>77</v>
      </c>
      <c r="P6276">
        <v>1.88</v>
      </c>
      <c r="Q6276">
        <v>242</v>
      </c>
      <c r="R6276">
        <v>4566</v>
      </c>
      <c r="S6276">
        <v>2</v>
      </c>
      <c r="T6276" t="s">
        <v>68</v>
      </c>
      <c r="U6276" t="s">
        <v>69</v>
      </c>
      <c r="V6276">
        <v>15480</v>
      </c>
      <c r="W6276">
        <v>0.1</v>
      </c>
    </row>
    <row r="6277" spans="7:23" x14ac:dyDescent="0.35">
      <c r="G6277" t="s">
        <v>44</v>
      </c>
      <c r="H6277">
        <v>7828297</v>
      </c>
      <c r="I6277" t="s">
        <v>7</v>
      </c>
      <c r="J6277">
        <v>52.362621299901697</v>
      </c>
      <c r="K6277">
        <v>4.9125744683054604</v>
      </c>
      <c r="L6277" t="s">
        <v>45</v>
      </c>
      <c r="M6277">
        <v>150</v>
      </c>
      <c r="N6277">
        <v>16</v>
      </c>
      <c r="O6277">
        <v>8</v>
      </c>
      <c r="P6277">
        <v>0.21</v>
      </c>
      <c r="Q6277">
        <v>354</v>
      </c>
      <c r="R6277">
        <v>4800</v>
      </c>
      <c r="S6277">
        <v>2</v>
      </c>
      <c r="T6277" t="s">
        <v>68</v>
      </c>
      <c r="U6277" t="s">
        <v>69</v>
      </c>
      <c r="V6277">
        <v>2400</v>
      </c>
      <c r="W6277">
        <v>0.1</v>
      </c>
    </row>
    <row r="6278" spans="7:23" x14ac:dyDescent="0.35">
      <c r="G6278" t="s">
        <v>44</v>
      </c>
      <c r="H6278">
        <v>8084800</v>
      </c>
      <c r="I6278" t="s">
        <v>7</v>
      </c>
      <c r="J6278">
        <v>52.3610348422119</v>
      </c>
      <c r="K6278">
        <v>4.8935646378746203</v>
      </c>
      <c r="L6278" t="s">
        <v>45</v>
      </c>
      <c r="M6278">
        <v>200</v>
      </c>
      <c r="N6278">
        <v>77</v>
      </c>
      <c r="O6278">
        <v>116</v>
      </c>
      <c r="P6278">
        <v>3.23</v>
      </c>
      <c r="Q6278">
        <v>266</v>
      </c>
      <c r="R6278">
        <v>4949</v>
      </c>
      <c r="S6278">
        <v>2</v>
      </c>
      <c r="T6278" t="s">
        <v>68</v>
      </c>
      <c r="U6278" t="s">
        <v>69</v>
      </c>
      <c r="V6278">
        <v>15400</v>
      </c>
      <c r="W6278">
        <v>0.1</v>
      </c>
    </row>
    <row r="6279" spans="7:23" x14ac:dyDescent="0.35">
      <c r="G6279" t="s">
        <v>44</v>
      </c>
      <c r="H6279">
        <v>8109857</v>
      </c>
      <c r="I6279" t="s">
        <v>7</v>
      </c>
      <c r="J6279">
        <v>52.362438018143301</v>
      </c>
      <c r="K6279">
        <v>4.8945598030522897</v>
      </c>
      <c r="L6279" t="s">
        <v>45</v>
      </c>
      <c r="M6279">
        <v>675</v>
      </c>
      <c r="N6279">
        <v>1</v>
      </c>
      <c r="O6279">
        <v>7</v>
      </c>
      <c r="P6279">
        <v>0.18</v>
      </c>
      <c r="Q6279">
        <v>364</v>
      </c>
      <c r="R6279">
        <v>4965</v>
      </c>
      <c r="S6279">
        <v>2</v>
      </c>
      <c r="T6279" t="s">
        <v>68</v>
      </c>
      <c r="U6279" t="s">
        <v>69</v>
      </c>
      <c r="V6279">
        <v>675</v>
      </c>
      <c r="W6279">
        <v>0.1</v>
      </c>
    </row>
    <row r="6280" spans="7:23" x14ac:dyDescent="0.35">
      <c r="G6280" t="s">
        <v>44</v>
      </c>
      <c r="H6280">
        <v>8532903</v>
      </c>
      <c r="I6280" t="s">
        <v>7</v>
      </c>
      <c r="J6280">
        <v>52.373781929620499</v>
      </c>
      <c r="K6280">
        <v>4.9056329141634798</v>
      </c>
      <c r="L6280" t="s">
        <v>45</v>
      </c>
      <c r="M6280">
        <v>308</v>
      </c>
      <c r="N6280">
        <v>178</v>
      </c>
      <c r="O6280">
        <v>47</v>
      </c>
      <c r="P6280">
        <v>1.22</v>
      </c>
      <c r="Q6280">
        <v>153</v>
      </c>
      <c r="R6280">
        <v>5196</v>
      </c>
      <c r="S6280">
        <v>2</v>
      </c>
      <c r="T6280" t="s">
        <v>68</v>
      </c>
      <c r="U6280" t="s">
        <v>69</v>
      </c>
      <c r="V6280">
        <v>54824</v>
      </c>
      <c r="W6280">
        <v>0.1</v>
      </c>
    </row>
    <row r="6281" spans="7:23" x14ac:dyDescent="0.35">
      <c r="G6281" t="s">
        <v>44</v>
      </c>
      <c r="H6281">
        <v>8644656</v>
      </c>
      <c r="I6281" t="s">
        <v>7</v>
      </c>
      <c r="J6281">
        <v>52.363056729273097</v>
      </c>
      <c r="K6281">
        <v>4.9058860137687201</v>
      </c>
      <c r="L6281" t="s">
        <v>45</v>
      </c>
      <c r="M6281">
        <v>179</v>
      </c>
      <c r="N6281">
        <v>328</v>
      </c>
      <c r="O6281">
        <v>22</v>
      </c>
      <c r="P6281">
        <v>0.62</v>
      </c>
      <c r="Q6281">
        <v>17</v>
      </c>
      <c r="R6281">
        <v>5261</v>
      </c>
      <c r="S6281">
        <v>2</v>
      </c>
      <c r="T6281" t="s">
        <v>68</v>
      </c>
      <c r="U6281" t="s">
        <v>69</v>
      </c>
      <c r="V6281">
        <v>58712</v>
      </c>
      <c r="W6281">
        <v>0.1</v>
      </c>
    </row>
    <row r="6282" spans="7:23" x14ac:dyDescent="0.35">
      <c r="G6282" t="s">
        <v>44</v>
      </c>
      <c r="H6282">
        <v>8759098</v>
      </c>
      <c r="I6282" t="s">
        <v>7</v>
      </c>
      <c r="J6282">
        <v>52.377000839323699</v>
      </c>
      <c r="K6282">
        <v>4.9065381772861096</v>
      </c>
      <c r="L6282" t="s">
        <v>45</v>
      </c>
      <c r="M6282">
        <v>199</v>
      </c>
      <c r="N6282">
        <v>359</v>
      </c>
      <c r="O6282">
        <v>30</v>
      </c>
      <c r="P6282">
        <v>0.79</v>
      </c>
      <c r="Q6282">
        <v>45</v>
      </c>
      <c r="R6282">
        <v>5329</v>
      </c>
      <c r="S6282">
        <v>2</v>
      </c>
      <c r="T6282" t="s">
        <v>68</v>
      </c>
      <c r="U6282" t="s">
        <v>69</v>
      </c>
      <c r="V6282">
        <v>71441</v>
      </c>
      <c r="W6282">
        <v>0.1</v>
      </c>
    </row>
    <row r="6283" spans="7:23" x14ac:dyDescent="0.35">
      <c r="G6283" t="s">
        <v>44</v>
      </c>
      <c r="H6283">
        <v>8807992</v>
      </c>
      <c r="I6283" t="s">
        <v>7</v>
      </c>
      <c r="J6283">
        <v>52.3646149160029</v>
      </c>
      <c r="K6283">
        <v>4.9095440412208999</v>
      </c>
      <c r="L6283" t="s">
        <v>45</v>
      </c>
      <c r="M6283">
        <v>250</v>
      </c>
      <c r="N6283">
        <v>361</v>
      </c>
      <c r="O6283">
        <v>38</v>
      </c>
      <c r="P6283">
        <v>1</v>
      </c>
      <c r="Q6283">
        <v>17</v>
      </c>
      <c r="R6283">
        <v>5361</v>
      </c>
      <c r="S6283">
        <v>2</v>
      </c>
      <c r="T6283" t="s">
        <v>68</v>
      </c>
      <c r="U6283" t="s">
        <v>69</v>
      </c>
      <c r="V6283">
        <v>90250</v>
      </c>
      <c r="W6283">
        <v>0.1</v>
      </c>
    </row>
    <row r="6284" spans="7:23" x14ac:dyDescent="0.35">
      <c r="G6284" t="s">
        <v>44</v>
      </c>
      <c r="H6284">
        <v>8833187</v>
      </c>
      <c r="I6284" t="s">
        <v>7</v>
      </c>
      <c r="J6284">
        <v>52.370013740198502</v>
      </c>
      <c r="K6284">
        <v>4.9286416269143301</v>
      </c>
      <c r="L6284" t="s">
        <v>45</v>
      </c>
      <c r="M6284">
        <v>125</v>
      </c>
      <c r="N6284">
        <v>338</v>
      </c>
      <c r="O6284">
        <v>19</v>
      </c>
      <c r="P6284">
        <v>0.62</v>
      </c>
      <c r="Q6284">
        <v>66</v>
      </c>
      <c r="R6284">
        <v>5373</v>
      </c>
      <c r="S6284">
        <v>2</v>
      </c>
      <c r="T6284" t="s">
        <v>68</v>
      </c>
      <c r="U6284" t="s">
        <v>69</v>
      </c>
      <c r="V6284">
        <v>42250</v>
      </c>
      <c r="W6284">
        <v>0.1</v>
      </c>
    </row>
    <row r="6285" spans="7:23" x14ac:dyDescent="0.35">
      <c r="G6285" t="s">
        <v>44</v>
      </c>
      <c r="H6285">
        <v>9840533</v>
      </c>
      <c r="I6285" t="s">
        <v>7</v>
      </c>
      <c r="J6285">
        <v>52.361625260561198</v>
      </c>
      <c r="K6285">
        <v>4.8892502957927997</v>
      </c>
      <c r="L6285" t="s">
        <v>45</v>
      </c>
      <c r="M6285">
        <v>247</v>
      </c>
      <c r="N6285">
        <v>361</v>
      </c>
      <c r="O6285">
        <v>33</v>
      </c>
      <c r="P6285">
        <v>0.96</v>
      </c>
      <c r="Q6285">
        <v>7</v>
      </c>
      <c r="R6285">
        <v>5998</v>
      </c>
      <c r="S6285">
        <v>2</v>
      </c>
      <c r="T6285" t="s">
        <v>68</v>
      </c>
      <c r="U6285" t="s">
        <v>69</v>
      </c>
      <c r="V6285">
        <v>89167</v>
      </c>
      <c r="W6285">
        <v>0.1</v>
      </c>
    </row>
    <row r="6286" spans="7:23" x14ac:dyDescent="0.35">
      <c r="G6286" t="s">
        <v>44</v>
      </c>
      <c r="H6286">
        <v>10096971</v>
      </c>
      <c r="I6286" t="s">
        <v>7</v>
      </c>
      <c r="J6286">
        <v>52.360226741988498</v>
      </c>
      <c r="K6286">
        <v>4.9054082973161597</v>
      </c>
      <c r="L6286" t="s">
        <v>45</v>
      </c>
      <c r="M6286">
        <v>135</v>
      </c>
      <c r="N6286">
        <v>140</v>
      </c>
      <c r="O6286">
        <v>33</v>
      </c>
      <c r="P6286">
        <v>1.01</v>
      </c>
      <c r="Q6286">
        <v>4</v>
      </c>
      <c r="R6286">
        <v>6178</v>
      </c>
      <c r="S6286">
        <v>2</v>
      </c>
      <c r="T6286" t="s">
        <v>68</v>
      </c>
      <c r="U6286" t="s">
        <v>69</v>
      </c>
      <c r="V6286">
        <v>18900</v>
      </c>
      <c r="W6286">
        <v>0.1</v>
      </c>
    </row>
    <row r="6287" spans="7:23" x14ac:dyDescent="0.35">
      <c r="G6287" t="s">
        <v>44</v>
      </c>
      <c r="H6287">
        <v>10703192</v>
      </c>
      <c r="I6287" t="s">
        <v>7</v>
      </c>
      <c r="J6287">
        <v>52.3715656178451</v>
      </c>
      <c r="K6287">
        <v>4.93082401804838</v>
      </c>
      <c r="L6287" t="s">
        <v>45</v>
      </c>
      <c r="M6287">
        <v>200</v>
      </c>
      <c r="N6287">
        <v>59</v>
      </c>
      <c r="O6287">
        <v>26</v>
      </c>
      <c r="P6287">
        <v>0.77</v>
      </c>
      <c r="Q6287">
        <v>3</v>
      </c>
      <c r="R6287">
        <v>6460</v>
      </c>
      <c r="S6287">
        <v>2</v>
      </c>
      <c r="T6287" t="s">
        <v>68</v>
      </c>
      <c r="U6287" t="s">
        <v>69</v>
      </c>
      <c r="V6287">
        <v>11800</v>
      </c>
      <c r="W6287">
        <v>0.1</v>
      </c>
    </row>
    <row r="6288" spans="7:23" x14ac:dyDescent="0.35">
      <c r="G6288" t="s">
        <v>44</v>
      </c>
      <c r="H6288">
        <v>11165921</v>
      </c>
      <c r="I6288" t="s">
        <v>7</v>
      </c>
      <c r="J6288">
        <v>52.364729888342097</v>
      </c>
      <c r="K6288">
        <v>4.8859937423225501</v>
      </c>
      <c r="L6288" t="s">
        <v>45</v>
      </c>
      <c r="M6288">
        <v>98</v>
      </c>
      <c r="N6288">
        <v>331</v>
      </c>
      <c r="O6288">
        <v>286</v>
      </c>
      <c r="P6288">
        <v>8.5299999999999994</v>
      </c>
      <c r="Q6288">
        <v>36</v>
      </c>
      <c r="R6288">
        <v>6653</v>
      </c>
      <c r="S6288">
        <v>2</v>
      </c>
      <c r="T6288" t="s">
        <v>68</v>
      </c>
      <c r="U6288" t="s">
        <v>69</v>
      </c>
      <c r="V6288">
        <v>32438</v>
      </c>
      <c r="W6288">
        <v>0.1</v>
      </c>
    </row>
    <row r="6289" spans="7:23" x14ac:dyDescent="0.35">
      <c r="G6289" t="s">
        <v>44</v>
      </c>
      <c r="H6289">
        <v>11239298</v>
      </c>
      <c r="I6289" t="s">
        <v>7</v>
      </c>
      <c r="J6289">
        <v>52.362805441273501</v>
      </c>
      <c r="K6289">
        <v>4.88501036522816</v>
      </c>
      <c r="L6289" t="s">
        <v>45</v>
      </c>
      <c r="M6289">
        <v>145</v>
      </c>
      <c r="N6289">
        <v>269</v>
      </c>
      <c r="O6289">
        <v>249</v>
      </c>
      <c r="P6289">
        <v>7.86</v>
      </c>
      <c r="Q6289">
        <v>139</v>
      </c>
      <c r="R6289">
        <v>6698</v>
      </c>
      <c r="S6289">
        <v>2</v>
      </c>
      <c r="T6289" t="s">
        <v>68</v>
      </c>
      <c r="U6289" t="s">
        <v>69</v>
      </c>
      <c r="V6289">
        <v>39005</v>
      </c>
      <c r="W6289">
        <v>0.1</v>
      </c>
    </row>
    <row r="6290" spans="7:23" x14ac:dyDescent="0.35">
      <c r="G6290" t="s">
        <v>44</v>
      </c>
      <c r="H6290">
        <v>11247641</v>
      </c>
      <c r="I6290" t="s">
        <v>7</v>
      </c>
      <c r="J6290">
        <v>52.371197866335102</v>
      </c>
      <c r="K6290">
        <v>4.9118633690794704</v>
      </c>
      <c r="L6290" t="s">
        <v>45</v>
      </c>
      <c r="M6290">
        <v>300</v>
      </c>
      <c r="N6290">
        <v>337</v>
      </c>
      <c r="O6290">
        <v>23</v>
      </c>
      <c r="P6290">
        <v>0.69</v>
      </c>
      <c r="Q6290">
        <v>15</v>
      </c>
      <c r="R6290">
        <v>6703</v>
      </c>
      <c r="S6290">
        <v>2</v>
      </c>
      <c r="T6290" t="s">
        <v>68</v>
      </c>
      <c r="U6290" t="s">
        <v>69</v>
      </c>
      <c r="V6290">
        <v>101100</v>
      </c>
      <c r="W6290">
        <v>0.1</v>
      </c>
    </row>
    <row r="6291" spans="7:23" x14ac:dyDescent="0.35">
      <c r="G6291" t="s">
        <v>44</v>
      </c>
      <c r="H6291">
        <v>13899162</v>
      </c>
      <c r="I6291" t="s">
        <v>7</v>
      </c>
      <c r="J6291">
        <v>52.360788780029402</v>
      </c>
      <c r="K6291">
        <v>4.9050870596966902</v>
      </c>
      <c r="L6291" t="s">
        <v>45</v>
      </c>
      <c r="M6291">
        <v>500</v>
      </c>
      <c r="N6291">
        <v>35</v>
      </c>
      <c r="O6291">
        <v>5</v>
      </c>
      <c r="P6291">
        <v>0.18</v>
      </c>
      <c r="Q6291">
        <v>24</v>
      </c>
      <c r="R6291">
        <v>8718</v>
      </c>
      <c r="S6291">
        <v>2</v>
      </c>
      <c r="T6291" t="s">
        <v>68</v>
      </c>
      <c r="U6291" t="s">
        <v>69</v>
      </c>
      <c r="V6291">
        <v>17500</v>
      </c>
      <c r="W6291">
        <v>0.1</v>
      </c>
    </row>
    <row r="6292" spans="7:23" x14ac:dyDescent="0.35">
      <c r="G6292" t="s">
        <v>44</v>
      </c>
      <c r="H6292">
        <v>13973755</v>
      </c>
      <c r="I6292" t="s">
        <v>7</v>
      </c>
      <c r="J6292">
        <v>52.367991856436902</v>
      </c>
      <c r="K6292">
        <v>4.9071435530268204</v>
      </c>
      <c r="L6292" t="s">
        <v>45</v>
      </c>
      <c r="M6292">
        <v>220</v>
      </c>
      <c r="N6292">
        <v>206</v>
      </c>
      <c r="O6292">
        <v>19</v>
      </c>
      <c r="P6292">
        <v>0.76</v>
      </c>
      <c r="Q6292">
        <v>157</v>
      </c>
      <c r="R6292">
        <v>8818</v>
      </c>
      <c r="S6292">
        <v>2</v>
      </c>
      <c r="T6292" t="s">
        <v>68</v>
      </c>
      <c r="U6292" t="s">
        <v>69</v>
      </c>
      <c r="V6292">
        <v>45320</v>
      </c>
      <c r="W6292">
        <v>0.1</v>
      </c>
    </row>
    <row r="6293" spans="7:23" x14ac:dyDescent="0.35">
      <c r="G6293" t="s">
        <v>44</v>
      </c>
      <c r="H6293">
        <v>14021465</v>
      </c>
      <c r="I6293" t="s">
        <v>7</v>
      </c>
      <c r="J6293">
        <v>52.361357952604401</v>
      </c>
      <c r="K6293">
        <v>4.8893190778352196</v>
      </c>
      <c r="L6293" t="s">
        <v>45</v>
      </c>
      <c r="M6293">
        <v>110</v>
      </c>
      <c r="N6293">
        <v>364</v>
      </c>
      <c r="O6293">
        <v>7</v>
      </c>
      <c r="P6293">
        <v>0.26</v>
      </c>
      <c r="Q6293">
        <v>43</v>
      </c>
      <c r="R6293">
        <v>8882</v>
      </c>
      <c r="S6293">
        <v>2</v>
      </c>
      <c r="T6293" t="s">
        <v>68</v>
      </c>
      <c r="U6293" t="s">
        <v>69</v>
      </c>
      <c r="V6293">
        <v>40040</v>
      </c>
      <c r="W6293">
        <v>0.1</v>
      </c>
    </row>
    <row r="6294" spans="7:23" x14ac:dyDescent="0.35">
      <c r="G6294" t="s">
        <v>44</v>
      </c>
      <c r="H6294">
        <v>14277750</v>
      </c>
      <c r="I6294" t="s">
        <v>7</v>
      </c>
      <c r="J6294">
        <v>52.365835773218997</v>
      </c>
      <c r="K6294">
        <v>4.9005084576047899</v>
      </c>
      <c r="L6294" t="s">
        <v>45</v>
      </c>
      <c r="M6294">
        <v>200</v>
      </c>
      <c r="N6294">
        <v>51</v>
      </c>
      <c r="O6294">
        <v>37</v>
      </c>
      <c r="P6294">
        <v>1.36</v>
      </c>
      <c r="Q6294">
        <v>146</v>
      </c>
      <c r="R6294">
        <v>9148</v>
      </c>
      <c r="S6294">
        <v>2</v>
      </c>
      <c r="T6294" t="s">
        <v>68</v>
      </c>
      <c r="U6294" t="s">
        <v>69</v>
      </c>
      <c r="V6294">
        <v>10200</v>
      </c>
      <c r="W6294">
        <v>0.1</v>
      </c>
    </row>
    <row r="6295" spans="7:23" x14ac:dyDescent="0.35">
      <c r="G6295" t="s">
        <v>44</v>
      </c>
      <c r="H6295">
        <v>14287424</v>
      </c>
      <c r="I6295" t="s">
        <v>7</v>
      </c>
      <c r="J6295">
        <v>52.361059355584302</v>
      </c>
      <c r="K6295">
        <v>4.8935887420090998</v>
      </c>
      <c r="L6295" t="s">
        <v>45</v>
      </c>
      <c r="M6295">
        <v>187</v>
      </c>
      <c r="N6295">
        <v>357</v>
      </c>
      <c r="O6295">
        <v>6</v>
      </c>
      <c r="P6295">
        <v>0.21</v>
      </c>
      <c r="Q6295">
        <v>2</v>
      </c>
      <c r="R6295">
        <v>9155</v>
      </c>
      <c r="S6295">
        <v>2</v>
      </c>
      <c r="T6295" t="s">
        <v>68</v>
      </c>
      <c r="U6295" t="s">
        <v>69</v>
      </c>
      <c r="V6295">
        <v>66759</v>
      </c>
      <c r="W6295">
        <v>0.1</v>
      </c>
    </row>
    <row r="6296" spans="7:23" x14ac:dyDescent="0.35">
      <c r="G6296" t="s">
        <v>44</v>
      </c>
      <c r="H6296">
        <v>14642584</v>
      </c>
      <c r="I6296" t="s">
        <v>7</v>
      </c>
      <c r="J6296">
        <v>52.371254294186102</v>
      </c>
      <c r="K6296">
        <v>4.9317727503382498</v>
      </c>
      <c r="L6296" t="s">
        <v>45</v>
      </c>
      <c r="M6296">
        <v>115</v>
      </c>
      <c r="N6296">
        <v>28</v>
      </c>
      <c r="O6296">
        <v>26</v>
      </c>
      <c r="P6296">
        <v>0.96</v>
      </c>
      <c r="Q6296">
        <v>327</v>
      </c>
      <c r="R6296">
        <v>9414</v>
      </c>
      <c r="S6296">
        <v>2</v>
      </c>
      <c r="T6296" t="s">
        <v>68</v>
      </c>
      <c r="U6296" t="s">
        <v>69</v>
      </c>
      <c r="V6296">
        <v>3220</v>
      </c>
      <c r="W6296">
        <v>0.1</v>
      </c>
    </row>
    <row r="6297" spans="7:23" x14ac:dyDescent="0.35">
      <c r="G6297" t="s">
        <v>44</v>
      </c>
      <c r="H6297">
        <v>14802237</v>
      </c>
      <c r="I6297" t="s">
        <v>7</v>
      </c>
      <c r="J6297">
        <v>52.370287969905398</v>
      </c>
      <c r="K6297">
        <v>4.8995249865329598</v>
      </c>
      <c r="L6297" t="s">
        <v>45</v>
      </c>
      <c r="M6297">
        <v>250</v>
      </c>
      <c r="N6297">
        <v>361</v>
      </c>
      <c r="O6297">
        <v>22</v>
      </c>
      <c r="P6297">
        <v>0.82</v>
      </c>
      <c r="Q6297">
        <v>57</v>
      </c>
      <c r="R6297">
        <v>9501</v>
      </c>
      <c r="S6297">
        <v>2</v>
      </c>
      <c r="T6297" t="s">
        <v>68</v>
      </c>
      <c r="U6297" t="s">
        <v>69</v>
      </c>
      <c r="V6297">
        <v>90250</v>
      </c>
      <c r="W6297">
        <v>0.1</v>
      </c>
    </row>
    <row r="6298" spans="7:23" x14ac:dyDescent="0.35">
      <c r="G6298" t="s">
        <v>44</v>
      </c>
      <c r="H6298">
        <v>14847200</v>
      </c>
      <c r="I6298" t="s">
        <v>7</v>
      </c>
      <c r="J6298">
        <v>52.362568252743301</v>
      </c>
      <c r="K6298">
        <v>4.8976848606616699</v>
      </c>
      <c r="L6298" t="s">
        <v>45</v>
      </c>
      <c r="M6298">
        <v>250</v>
      </c>
      <c r="N6298">
        <v>117</v>
      </c>
      <c r="O6298">
        <v>26</v>
      </c>
      <c r="P6298">
        <v>0.95</v>
      </c>
      <c r="Q6298">
        <v>351</v>
      </c>
      <c r="R6298">
        <v>9529</v>
      </c>
      <c r="S6298">
        <v>2</v>
      </c>
      <c r="T6298" t="s">
        <v>68</v>
      </c>
      <c r="U6298" t="s">
        <v>69</v>
      </c>
      <c r="V6298">
        <v>29250</v>
      </c>
      <c r="W6298">
        <v>0.1</v>
      </c>
    </row>
    <row r="6299" spans="7:23" x14ac:dyDescent="0.35">
      <c r="G6299" t="s">
        <v>44</v>
      </c>
      <c r="H6299">
        <v>14971056</v>
      </c>
      <c r="I6299" t="s">
        <v>7</v>
      </c>
      <c r="J6299">
        <v>52.373973774847698</v>
      </c>
      <c r="K6299">
        <v>4.9066037529346396</v>
      </c>
      <c r="L6299" t="s">
        <v>45</v>
      </c>
      <c r="M6299">
        <v>130</v>
      </c>
      <c r="N6299">
        <v>314</v>
      </c>
      <c r="O6299">
        <v>51</v>
      </c>
      <c r="P6299">
        <v>1.93</v>
      </c>
      <c r="Q6299">
        <v>5</v>
      </c>
      <c r="R6299">
        <v>9605</v>
      </c>
      <c r="S6299">
        <v>2</v>
      </c>
      <c r="T6299" t="s">
        <v>68</v>
      </c>
      <c r="U6299" t="s">
        <v>69</v>
      </c>
      <c r="V6299">
        <v>40820</v>
      </c>
      <c r="W6299">
        <v>0.1</v>
      </c>
    </row>
    <row r="6300" spans="7:23" x14ac:dyDescent="0.35">
      <c r="G6300" t="s">
        <v>44</v>
      </c>
      <c r="H6300">
        <v>15215983</v>
      </c>
      <c r="I6300" t="s">
        <v>7</v>
      </c>
      <c r="J6300">
        <v>52.372198017061301</v>
      </c>
      <c r="K6300">
        <v>4.9068733921711596</v>
      </c>
      <c r="L6300" t="s">
        <v>45</v>
      </c>
      <c r="M6300">
        <v>130</v>
      </c>
      <c r="N6300">
        <v>320</v>
      </c>
      <c r="O6300">
        <v>45</v>
      </c>
      <c r="P6300">
        <v>1.71</v>
      </c>
      <c r="Q6300">
        <v>5</v>
      </c>
      <c r="R6300">
        <v>9749</v>
      </c>
      <c r="S6300">
        <v>2</v>
      </c>
      <c r="T6300" t="s">
        <v>68</v>
      </c>
      <c r="U6300" t="s">
        <v>69</v>
      </c>
      <c r="V6300">
        <v>41600</v>
      </c>
      <c r="W6300">
        <v>0.1</v>
      </c>
    </row>
    <row r="6301" spans="7:23" x14ac:dyDescent="0.35">
      <c r="G6301" t="s">
        <v>44</v>
      </c>
      <c r="H6301">
        <v>15870523</v>
      </c>
      <c r="I6301" t="s">
        <v>7</v>
      </c>
      <c r="J6301">
        <v>52.358949863764501</v>
      </c>
      <c r="K6301">
        <v>4.8982572564723998</v>
      </c>
      <c r="L6301" t="s">
        <v>45</v>
      </c>
      <c r="M6301">
        <v>450</v>
      </c>
      <c r="N6301">
        <v>184</v>
      </c>
      <c r="O6301">
        <v>8</v>
      </c>
      <c r="P6301">
        <v>0.32</v>
      </c>
      <c r="Q6301">
        <v>220</v>
      </c>
      <c r="R6301">
        <v>10159</v>
      </c>
      <c r="S6301">
        <v>2</v>
      </c>
      <c r="T6301" t="s">
        <v>68</v>
      </c>
      <c r="U6301" t="s">
        <v>69</v>
      </c>
      <c r="V6301">
        <v>82800</v>
      </c>
      <c r="W6301">
        <v>0.1</v>
      </c>
    </row>
    <row r="6302" spans="7:23" x14ac:dyDescent="0.35">
      <c r="G6302" t="s">
        <v>44</v>
      </c>
      <c r="H6302">
        <v>15950194</v>
      </c>
      <c r="I6302" t="s">
        <v>7</v>
      </c>
      <c r="J6302">
        <v>52.363651527557003</v>
      </c>
      <c r="K6302">
        <v>4.9064716378057902</v>
      </c>
      <c r="L6302" t="s">
        <v>45</v>
      </c>
      <c r="M6302">
        <v>175</v>
      </c>
      <c r="N6302">
        <v>49</v>
      </c>
      <c r="O6302">
        <v>12</v>
      </c>
      <c r="P6302">
        <v>0.51</v>
      </c>
      <c r="Q6302">
        <v>280</v>
      </c>
      <c r="R6302">
        <v>10216</v>
      </c>
      <c r="S6302">
        <v>2</v>
      </c>
      <c r="T6302" t="s">
        <v>68</v>
      </c>
      <c r="U6302" t="s">
        <v>69</v>
      </c>
      <c r="V6302">
        <v>8575</v>
      </c>
      <c r="W6302">
        <v>0.1</v>
      </c>
    </row>
    <row r="6303" spans="7:23" x14ac:dyDescent="0.35">
      <c r="G6303" t="s">
        <v>44</v>
      </c>
      <c r="H6303">
        <v>16175703</v>
      </c>
      <c r="I6303" t="s">
        <v>7</v>
      </c>
      <c r="J6303">
        <v>52.364467223148502</v>
      </c>
      <c r="K6303">
        <v>4.89918421631178</v>
      </c>
      <c r="L6303" t="s">
        <v>45</v>
      </c>
      <c r="M6303">
        <v>180</v>
      </c>
      <c r="N6303">
        <v>348</v>
      </c>
      <c r="O6303">
        <v>12</v>
      </c>
      <c r="P6303">
        <v>0.51</v>
      </c>
      <c r="Q6303">
        <v>11</v>
      </c>
      <c r="R6303">
        <v>10372</v>
      </c>
      <c r="S6303">
        <v>2</v>
      </c>
      <c r="T6303" t="s">
        <v>68</v>
      </c>
      <c r="U6303" t="s">
        <v>69</v>
      </c>
      <c r="V6303">
        <v>62640</v>
      </c>
      <c r="W6303">
        <v>0.1</v>
      </c>
    </row>
    <row r="6304" spans="7:23" x14ac:dyDescent="0.35">
      <c r="G6304" t="s">
        <v>44</v>
      </c>
      <c r="H6304">
        <v>16401437</v>
      </c>
      <c r="I6304" t="s">
        <v>7</v>
      </c>
      <c r="J6304">
        <v>52.3647874234155</v>
      </c>
      <c r="K6304">
        <v>4.9079994022730098</v>
      </c>
      <c r="L6304" t="s">
        <v>45</v>
      </c>
      <c r="M6304">
        <v>99</v>
      </c>
      <c r="N6304">
        <v>314</v>
      </c>
      <c r="O6304">
        <v>23</v>
      </c>
      <c r="P6304">
        <v>1.0900000000000001</v>
      </c>
      <c r="Q6304">
        <v>4</v>
      </c>
      <c r="R6304">
        <v>10567</v>
      </c>
      <c r="S6304">
        <v>2</v>
      </c>
      <c r="T6304" t="s">
        <v>68</v>
      </c>
      <c r="U6304" t="s">
        <v>69</v>
      </c>
      <c r="V6304">
        <v>31086</v>
      </c>
      <c r="W6304">
        <v>0.1</v>
      </c>
    </row>
    <row r="6305" spans="7:23" x14ac:dyDescent="0.35">
      <c r="G6305" t="s">
        <v>44</v>
      </c>
      <c r="H6305">
        <v>16437751</v>
      </c>
      <c r="I6305" t="s">
        <v>7</v>
      </c>
      <c r="J6305">
        <v>52.363755028826901</v>
      </c>
      <c r="K6305">
        <v>4.8992123978232804</v>
      </c>
      <c r="L6305" t="s">
        <v>45</v>
      </c>
      <c r="M6305">
        <v>320</v>
      </c>
      <c r="N6305">
        <v>284</v>
      </c>
      <c r="O6305">
        <v>1</v>
      </c>
      <c r="P6305">
        <v>0.09</v>
      </c>
      <c r="Q6305">
        <v>59</v>
      </c>
      <c r="R6305">
        <v>10596</v>
      </c>
      <c r="S6305">
        <v>2</v>
      </c>
      <c r="T6305" t="s">
        <v>68</v>
      </c>
      <c r="U6305" t="s">
        <v>69</v>
      </c>
      <c r="V6305">
        <v>90880</v>
      </c>
      <c r="W6305">
        <v>0.1</v>
      </c>
    </row>
    <row r="6306" spans="7:23" x14ac:dyDescent="0.35">
      <c r="G6306" t="s">
        <v>44</v>
      </c>
      <c r="H6306">
        <v>16528355</v>
      </c>
      <c r="I6306" t="s">
        <v>7</v>
      </c>
      <c r="J6306">
        <v>52.373913558120599</v>
      </c>
      <c r="K6306">
        <v>4.9051029443827101</v>
      </c>
      <c r="L6306" t="s">
        <v>45</v>
      </c>
      <c r="M6306">
        <v>160</v>
      </c>
      <c r="N6306">
        <v>360</v>
      </c>
      <c r="O6306">
        <v>8</v>
      </c>
      <c r="P6306">
        <v>0.4</v>
      </c>
      <c r="Q6306">
        <v>6</v>
      </c>
      <c r="R6306">
        <v>10649</v>
      </c>
      <c r="S6306">
        <v>2</v>
      </c>
      <c r="T6306" t="s">
        <v>68</v>
      </c>
      <c r="U6306" t="s">
        <v>69</v>
      </c>
      <c r="V6306">
        <v>57600</v>
      </c>
      <c r="W6306">
        <v>0.1</v>
      </c>
    </row>
    <row r="6307" spans="7:23" x14ac:dyDescent="0.35">
      <c r="G6307" t="s">
        <v>44</v>
      </c>
      <c r="H6307">
        <v>16683081</v>
      </c>
      <c r="I6307" t="s">
        <v>7</v>
      </c>
      <c r="J6307">
        <v>52.363090591110399</v>
      </c>
      <c r="K6307">
        <v>4.9158009596070196</v>
      </c>
      <c r="L6307" t="s">
        <v>45</v>
      </c>
      <c r="M6307">
        <v>95</v>
      </c>
      <c r="N6307">
        <v>351</v>
      </c>
      <c r="O6307">
        <v>11</v>
      </c>
      <c r="P6307">
        <v>0.48</v>
      </c>
      <c r="Q6307">
        <v>10</v>
      </c>
      <c r="R6307">
        <v>10739</v>
      </c>
      <c r="S6307">
        <v>2</v>
      </c>
      <c r="T6307" t="s">
        <v>68</v>
      </c>
      <c r="U6307" t="s">
        <v>69</v>
      </c>
      <c r="V6307">
        <v>33345</v>
      </c>
      <c r="W6307">
        <v>0.1</v>
      </c>
    </row>
    <row r="6308" spans="7:23" x14ac:dyDescent="0.35">
      <c r="G6308" t="s">
        <v>44</v>
      </c>
      <c r="H6308">
        <v>16730989</v>
      </c>
      <c r="I6308" t="s">
        <v>7</v>
      </c>
      <c r="J6308">
        <v>52.366506652995099</v>
      </c>
      <c r="K6308">
        <v>4.9025315089939498</v>
      </c>
      <c r="L6308" t="s">
        <v>45</v>
      </c>
      <c r="M6308">
        <v>140</v>
      </c>
      <c r="N6308">
        <v>329</v>
      </c>
      <c r="O6308">
        <v>123</v>
      </c>
      <c r="P6308">
        <v>5.45</v>
      </c>
      <c r="Q6308">
        <v>41</v>
      </c>
      <c r="R6308">
        <v>10781</v>
      </c>
      <c r="S6308">
        <v>2</v>
      </c>
      <c r="T6308" t="s">
        <v>68</v>
      </c>
      <c r="U6308" t="s">
        <v>69</v>
      </c>
      <c r="V6308">
        <v>46060</v>
      </c>
      <c r="W6308">
        <v>0.1</v>
      </c>
    </row>
    <row r="6309" spans="7:23" x14ac:dyDescent="0.35">
      <c r="G6309" t="s">
        <v>44</v>
      </c>
      <c r="H6309">
        <v>16834611</v>
      </c>
      <c r="I6309" t="s">
        <v>7</v>
      </c>
      <c r="J6309">
        <v>52.371050517462798</v>
      </c>
      <c r="K6309">
        <v>4.9320237144698202</v>
      </c>
      <c r="L6309" t="s">
        <v>45</v>
      </c>
      <c r="M6309">
        <v>99</v>
      </c>
      <c r="N6309">
        <v>27</v>
      </c>
      <c r="O6309">
        <v>51</v>
      </c>
      <c r="P6309">
        <v>2.2400000000000002</v>
      </c>
      <c r="Q6309">
        <v>316</v>
      </c>
      <c r="R6309">
        <v>10838</v>
      </c>
      <c r="S6309">
        <v>2</v>
      </c>
      <c r="T6309" t="s">
        <v>68</v>
      </c>
      <c r="U6309" t="s">
        <v>69</v>
      </c>
      <c r="V6309">
        <v>2673</v>
      </c>
      <c r="W6309">
        <v>0.1</v>
      </c>
    </row>
    <row r="6310" spans="7:23" x14ac:dyDescent="0.35">
      <c r="G6310" t="s">
        <v>44</v>
      </c>
      <c r="H6310">
        <v>17250492</v>
      </c>
      <c r="I6310" t="s">
        <v>7</v>
      </c>
      <c r="J6310">
        <v>52.361326225129197</v>
      </c>
      <c r="K6310">
        <v>4.8940168682599001</v>
      </c>
      <c r="L6310" t="s">
        <v>45</v>
      </c>
      <c r="M6310">
        <v>615</v>
      </c>
      <c r="N6310">
        <v>86</v>
      </c>
      <c r="O6310">
        <v>28</v>
      </c>
      <c r="P6310">
        <v>1.59</v>
      </c>
      <c r="Q6310">
        <v>246</v>
      </c>
      <c r="R6310">
        <v>11062</v>
      </c>
      <c r="S6310">
        <v>2</v>
      </c>
      <c r="T6310" t="s">
        <v>68</v>
      </c>
      <c r="U6310" t="s">
        <v>69</v>
      </c>
      <c r="V6310">
        <v>52890</v>
      </c>
      <c r="W6310">
        <v>0.1</v>
      </c>
    </row>
    <row r="6311" spans="7:23" x14ac:dyDescent="0.35">
      <c r="G6311" t="s">
        <v>44</v>
      </c>
      <c r="H6311">
        <v>17274588</v>
      </c>
      <c r="I6311" t="s">
        <v>7</v>
      </c>
      <c r="J6311">
        <v>52.359640421462501</v>
      </c>
      <c r="K6311">
        <v>4.89319234927925</v>
      </c>
      <c r="L6311" t="s">
        <v>45</v>
      </c>
      <c r="M6311">
        <v>600</v>
      </c>
      <c r="N6311">
        <v>191</v>
      </c>
      <c r="O6311">
        <v>2</v>
      </c>
      <c r="P6311">
        <v>0.1</v>
      </c>
      <c r="Q6311">
        <v>154</v>
      </c>
      <c r="R6311">
        <v>11077</v>
      </c>
      <c r="S6311">
        <v>2</v>
      </c>
      <c r="T6311" t="s">
        <v>68</v>
      </c>
      <c r="U6311" t="s">
        <v>69</v>
      </c>
      <c r="V6311">
        <v>114600</v>
      </c>
      <c r="W6311">
        <v>0.1</v>
      </c>
    </row>
    <row r="6312" spans="7:23" x14ac:dyDescent="0.35">
      <c r="G6312" t="s">
        <v>44</v>
      </c>
      <c r="H6312">
        <v>17549368</v>
      </c>
      <c r="I6312" t="s">
        <v>7</v>
      </c>
      <c r="J6312">
        <v>52.364392081448003</v>
      </c>
      <c r="K6312">
        <v>4.9082609908511801</v>
      </c>
      <c r="L6312" t="s">
        <v>45</v>
      </c>
      <c r="M6312">
        <v>295</v>
      </c>
      <c r="N6312">
        <v>205</v>
      </c>
      <c r="O6312">
        <v>31</v>
      </c>
      <c r="P6312">
        <v>1.89</v>
      </c>
      <c r="Q6312">
        <v>336</v>
      </c>
      <c r="R6312">
        <v>11245</v>
      </c>
      <c r="S6312">
        <v>2</v>
      </c>
      <c r="T6312" t="s">
        <v>68</v>
      </c>
      <c r="U6312" t="s">
        <v>69</v>
      </c>
      <c r="V6312">
        <v>60475</v>
      </c>
      <c r="W6312">
        <v>0.1</v>
      </c>
    </row>
    <row r="6313" spans="7:23" x14ac:dyDescent="0.35">
      <c r="G6313" t="s">
        <v>44</v>
      </c>
      <c r="H6313">
        <v>17854414</v>
      </c>
      <c r="I6313" t="s">
        <v>7</v>
      </c>
      <c r="J6313">
        <v>52.3625365820116</v>
      </c>
      <c r="K6313">
        <v>4.88578438516861</v>
      </c>
      <c r="L6313" t="s">
        <v>45</v>
      </c>
      <c r="M6313">
        <v>375</v>
      </c>
      <c r="N6313">
        <v>364</v>
      </c>
      <c r="O6313">
        <v>25</v>
      </c>
      <c r="P6313">
        <v>1.27</v>
      </c>
      <c r="Q6313">
        <v>2</v>
      </c>
      <c r="R6313">
        <v>11431</v>
      </c>
      <c r="S6313">
        <v>2</v>
      </c>
      <c r="T6313" t="s">
        <v>68</v>
      </c>
      <c r="U6313" t="s">
        <v>69</v>
      </c>
      <c r="V6313">
        <v>136500</v>
      </c>
      <c r="W6313">
        <v>0.1</v>
      </c>
    </row>
    <row r="6314" spans="7:23" x14ac:dyDescent="0.35">
      <c r="G6314" t="s">
        <v>44</v>
      </c>
      <c r="H6314">
        <v>18171150</v>
      </c>
      <c r="I6314" t="s">
        <v>7</v>
      </c>
      <c r="J6314">
        <v>52.368771548459101</v>
      </c>
      <c r="K6314">
        <v>4.9290759866857998</v>
      </c>
      <c r="L6314" t="s">
        <v>45</v>
      </c>
      <c r="M6314">
        <v>156</v>
      </c>
      <c r="N6314">
        <v>219</v>
      </c>
      <c r="O6314">
        <v>48</v>
      </c>
      <c r="P6314">
        <v>2.72</v>
      </c>
      <c r="Q6314">
        <v>17</v>
      </c>
      <c r="R6314">
        <v>11683</v>
      </c>
      <c r="S6314">
        <v>2</v>
      </c>
      <c r="T6314" t="s">
        <v>68</v>
      </c>
      <c r="U6314" t="s">
        <v>69</v>
      </c>
      <c r="V6314">
        <v>34164</v>
      </c>
      <c r="W6314">
        <v>0.1</v>
      </c>
    </row>
    <row r="6315" spans="7:23" x14ac:dyDescent="0.35">
      <c r="G6315" t="s">
        <v>44</v>
      </c>
      <c r="H6315">
        <v>18470157</v>
      </c>
      <c r="I6315" t="s">
        <v>7</v>
      </c>
      <c r="J6315">
        <v>52.370383835573101</v>
      </c>
      <c r="K6315">
        <v>4.9143592332138999</v>
      </c>
      <c r="L6315" t="s">
        <v>45</v>
      </c>
      <c r="M6315">
        <v>125</v>
      </c>
      <c r="N6315">
        <v>311</v>
      </c>
      <c r="O6315">
        <v>35</v>
      </c>
      <c r="P6315">
        <v>1.84</v>
      </c>
      <c r="Q6315">
        <v>9</v>
      </c>
      <c r="R6315">
        <v>11969</v>
      </c>
      <c r="S6315">
        <v>2</v>
      </c>
      <c r="T6315" t="s">
        <v>68</v>
      </c>
      <c r="U6315" t="s">
        <v>69</v>
      </c>
      <c r="V6315">
        <v>38875</v>
      </c>
      <c r="W6315">
        <v>0.1</v>
      </c>
    </row>
    <row r="6316" spans="7:23" x14ac:dyDescent="0.35">
      <c r="G6316" t="s">
        <v>44</v>
      </c>
      <c r="H6316">
        <v>18606303</v>
      </c>
      <c r="I6316" t="s">
        <v>7</v>
      </c>
      <c r="J6316">
        <v>52.3670261860536</v>
      </c>
      <c r="K6316">
        <v>4.8998823060528496</v>
      </c>
      <c r="L6316" t="s">
        <v>45</v>
      </c>
      <c r="M6316">
        <v>210</v>
      </c>
      <c r="N6316">
        <v>112</v>
      </c>
      <c r="O6316">
        <v>61</v>
      </c>
      <c r="P6316">
        <v>3.3</v>
      </c>
      <c r="Q6316">
        <v>288</v>
      </c>
      <c r="R6316">
        <v>12086</v>
      </c>
      <c r="S6316">
        <v>2</v>
      </c>
      <c r="T6316" t="s">
        <v>68</v>
      </c>
      <c r="U6316" t="s">
        <v>69</v>
      </c>
      <c r="V6316">
        <v>23520</v>
      </c>
      <c r="W6316">
        <v>0.1</v>
      </c>
    </row>
    <row r="6317" spans="7:23" x14ac:dyDescent="0.35">
      <c r="G6317" t="s">
        <v>44</v>
      </c>
      <c r="H6317">
        <v>18701840</v>
      </c>
      <c r="I6317" t="s">
        <v>7</v>
      </c>
      <c r="J6317">
        <v>52.362870510747697</v>
      </c>
      <c r="K6317">
        <v>4.9000244608795898</v>
      </c>
      <c r="L6317" t="s">
        <v>45</v>
      </c>
      <c r="M6317">
        <v>220</v>
      </c>
      <c r="N6317">
        <v>28</v>
      </c>
      <c r="O6317">
        <v>31</v>
      </c>
      <c r="P6317">
        <v>1.63</v>
      </c>
      <c r="Q6317">
        <v>339</v>
      </c>
      <c r="R6317">
        <v>12164</v>
      </c>
      <c r="S6317">
        <v>2</v>
      </c>
      <c r="T6317" t="s">
        <v>68</v>
      </c>
      <c r="U6317" t="s">
        <v>69</v>
      </c>
      <c r="V6317">
        <v>6160</v>
      </c>
      <c r="W6317">
        <v>0.1</v>
      </c>
    </row>
    <row r="6318" spans="7:23" x14ac:dyDescent="0.35">
      <c r="G6318" t="s">
        <v>44</v>
      </c>
      <c r="H6318">
        <v>19030625</v>
      </c>
      <c r="I6318" t="s">
        <v>7</v>
      </c>
      <c r="J6318">
        <v>52.370194130628803</v>
      </c>
      <c r="K6318">
        <v>4.9006343797545702</v>
      </c>
      <c r="L6318" t="s">
        <v>45</v>
      </c>
      <c r="M6318">
        <v>215</v>
      </c>
      <c r="N6318">
        <v>359</v>
      </c>
      <c r="O6318">
        <v>22</v>
      </c>
      <c r="P6318">
        <v>1.29</v>
      </c>
      <c r="Q6318">
        <v>9</v>
      </c>
      <c r="R6318">
        <v>12440</v>
      </c>
      <c r="S6318">
        <v>2</v>
      </c>
      <c r="T6318" t="s">
        <v>68</v>
      </c>
      <c r="U6318" t="s">
        <v>69</v>
      </c>
      <c r="V6318">
        <v>77185</v>
      </c>
      <c r="W6318">
        <v>0.1</v>
      </c>
    </row>
    <row r="6319" spans="7:23" x14ac:dyDescent="0.35">
      <c r="G6319" t="s">
        <v>44</v>
      </c>
      <c r="H6319">
        <v>19303386</v>
      </c>
      <c r="I6319" t="s">
        <v>7</v>
      </c>
      <c r="J6319">
        <v>52.365995024227303</v>
      </c>
      <c r="K6319">
        <v>4.8974472053597502</v>
      </c>
      <c r="L6319" t="s">
        <v>45</v>
      </c>
      <c r="M6319">
        <v>380</v>
      </c>
      <c r="N6319">
        <v>334</v>
      </c>
      <c r="O6319">
        <v>13</v>
      </c>
      <c r="P6319">
        <v>0.75</v>
      </c>
      <c r="Q6319">
        <v>11</v>
      </c>
      <c r="R6319">
        <v>12675</v>
      </c>
      <c r="S6319">
        <v>2</v>
      </c>
      <c r="T6319" t="s">
        <v>68</v>
      </c>
      <c r="U6319" t="s">
        <v>69</v>
      </c>
      <c r="V6319">
        <v>126920</v>
      </c>
      <c r="W6319">
        <v>0.1</v>
      </c>
    </row>
    <row r="6320" spans="7:23" x14ac:dyDescent="0.35">
      <c r="G6320" t="s">
        <v>44</v>
      </c>
      <c r="H6320">
        <v>19537448</v>
      </c>
      <c r="I6320" t="s">
        <v>7</v>
      </c>
      <c r="J6320">
        <v>52.364956888581901</v>
      </c>
      <c r="K6320">
        <v>4.9009962675535004</v>
      </c>
      <c r="L6320" t="s">
        <v>45</v>
      </c>
      <c r="M6320">
        <v>425</v>
      </c>
      <c r="N6320">
        <v>320</v>
      </c>
      <c r="O6320">
        <v>15</v>
      </c>
      <c r="P6320">
        <v>0.92</v>
      </c>
      <c r="Q6320">
        <v>175</v>
      </c>
      <c r="R6320">
        <v>12872</v>
      </c>
      <c r="S6320">
        <v>2</v>
      </c>
      <c r="T6320" t="s">
        <v>68</v>
      </c>
      <c r="U6320" t="s">
        <v>69</v>
      </c>
      <c r="V6320">
        <v>136000</v>
      </c>
      <c r="W6320">
        <v>0.1</v>
      </c>
    </row>
    <row r="6321" spans="7:23" x14ac:dyDescent="0.35">
      <c r="G6321" t="s">
        <v>44</v>
      </c>
      <c r="H6321">
        <v>19597711</v>
      </c>
      <c r="I6321" t="s">
        <v>7</v>
      </c>
      <c r="J6321">
        <v>52.372605377312901</v>
      </c>
      <c r="K6321">
        <v>4.9217315241357404</v>
      </c>
      <c r="L6321" t="s">
        <v>45</v>
      </c>
      <c r="M6321">
        <v>150</v>
      </c>
      <c r="N6321">
        <v>251</v>
      </c>
      <c r="O6321">
        <v>21</v>
      </c>
      <c r="P6321">
        <v>1.23</v>
      </c>
      <c r="Q6321">
        <v>169</v>
      </c>
      <c r="R6321">
        <v>12925</v>
      </c>
      <c r="S6321">
        <v>2</v>
      </c>
      <c r="T6321" t="s">
        <v>68</v>
      </c>
      <c r="U6321" t="s">
        <v>69</v>
      </c>
      <c r="V6321">
        <v>37650</v>
      </c>
      <c r="W6321">
        <v>0.1</v>
      </c>
    </row>
    <row r="6322" spans="7:23" x14ac:dyDescent="0.35">
      <c r="G6322" t="s">
        <v>44</v>
      </c>
      <c r="H6322">
        <v>19606155</v>
      </c>
      <c r="I6322" t="s">
        <v>7</v>
      </c>
      <c r="J6322">
        <v>52.362536582850502</v>
      </c>
      <c r="K6322">
        <v>4.8885629201897203</v>
      </c>
      <c r="L6322" t="s">
        <v>45</v>
      </c>
      <c r="M6322">
        <v>250</v>
      </c>
      <c r="N6322">
        <v>361</v>
      </c>
      <c r="O6322">
        <v>21</v>
      </c>
      <c r="P6322">
        <v>1.25</v>
      </c>
      <c r="Q6322">
        <v>15</v>
      </c>
      <c r="R6322">
        <v>12932</v>
      </c>
      <c r="S6322">
        <v>2</v>
      </c>
      <c r="T6322" t="s">
        <v>68</v>
      </c>
      <c r="U6322" t="s">
        <v>69</v>
      </c>
      <c r="V6322">
        <v>90250</v>
      </c>
      <c r="W6322">
        <v>0.1</v>
      </c>
    </row>
    <row r="6323" spans="7:23" x14ac:dyDescent="0.35">
      <c r="G6323" t="s">
        <v>44</v>
      </c>
      <c r="H6323">
        <v>19691751</v>
      </c>
      <c r="I6323" t="s">
        <v>7</v>
      </c>
      <c r="J6323">
        <v>52.362848440519997</v>
      </c>
      <c r="K6323">
        <v>4.9043858903819197</v>
      </c>
      <c r="L6323" t="s">
        <v>45</v>
      </c>
      <c r="M6323">
        <v>249</v>
      </c>
      <c r="N6323">
        <v>285</v>
      </c>
      <c r="O6323">
        <v>10</v>
      </c>
      <c r="P6323">
        <v>0.61</v>
      </c>
      <c r="Q6323">
        <v>32</v>
      </c>
      <c r="R6323">
        <v>13024</v>
      </c>
      <c r="S6323">
        <v>2</v>
      </c>
      <c r="T6323" t="s">
        <v>68</v>
      </c>
      <c r="U6323" t="s">
        <v>69</v>
      </c>
      <c r="V6323">
        <v>70965</v>
      </c>
      <c r="W6323">
        <v>0.1</v>
      </c>
    </row>
    <row r="6324" spans="7:23" x14ac:dyDescent="0.35">
      <c r="G6324" t="s">
        <v>44</v>
      </c>
      <c r="H6324">
        <v>19897560</v>
      </c>
      <c r="I6324" t="s">
        <v>7</v>
      </c>
      <c r="J6324">
        <v>52.368791503521898</v>
      </c>
      <c r="K6324">
        <v>4.92589180995828</v>
      </c>
      <c r="L6324" t="s">
        <v>45</v>
      </c>
      <c r="M6324">
        <v>125</v>
      </c>
      <c r="N6324">
        <v>362</v>
      </c>
      <c r="O6324">
        <v>15</v>
      </c>
      <c r="P6324">
        <v>0.93</v>
      </c>
      <c r="Q6324">
        <v>22</v>
      </c>
      <c r="R6324">
        <v>13249</v>
      </c>
      <c r="S6324">
        <v>2</v>
      </c>
      <c r="T6324" t="s">
        <v>68</v>
      </c>
      <c r="U6324" t="s">
        <v>69</v>
      </c>
      <c r="V6324">
        <v>45250</v>
      </c>
      <c r="W6324">
        <v>0.1</v>
      </c>
    </row>
    <row r="6325" spans="7:23" x14ac:dyDescent="0.35">
      <c r="G6325" t="s">
        <v>44</v>
      </c>
      <c r="H6325">
        <v>20024548</v>
      </c>
      <c r="I6325" t="s">
        <v>7</v>
      </c>
      <c r="J6325">
        <v>52.365051084098802</v>
      </c>
      <c r="K6325">
        <v>4.8866673688922999</v>
      </c>
      <c r="L6325" t="s">
        <v>45</v>
      </c>
      <c r="M6325">
        <v>139</v>
      </c>
      <c r="N6325">
        <v>361</v>
      </c>
      <c r="O6325">
        <v>28</v>
      </c>
      <c r="P6325">
        <v>1.8</v>
      </c>
      <c r="Q6325">
        <v>10</v>
      </c>
      <c r="R6325">
        <v>13387</v>
      </c>
      <c r="S6325">
        <v>2</v>
      </c>
      <c r="T6325" t="s">
        <v>68</v>
      </c>
      <c r="U6325" t="s">
        <v>69</v>
      </c>
      <c r="V6325">
        <v>50179</v>
      </c>
      <c r="W6325">
        <v>0.1</v>
      </c>
    </row>
    <row r="6326" spans="7:23" x14ac:dyDescent="0.35">
      <c r="G6326" t="s">
        <v>44</v>
      </c>
      <c r="H6326">
        <v>20025679</v>
      </c>
      <c r="I6326" t="s">
        <v>7</v>
      </c>
      <c r="J6326">
        <v>52.365167612095497</v>
      </c>
      <c r="K6326">
        <v>4.9160764364994902</v>
      </c>
      <c r="L6326" t="s">
        <v>45</v>
      </c>
      <c r="M6326">
        <v>300</v>
      </c>
      <c r="N6326">
        <v>301</v>
      </c>
      <c r="O6326">
        <v>8</v>
      </c>
      <c r="P6326">
        <v>0.5</v>
      </c>
      <c r="Q6326">
        <v>85</v>
      </c>
      <c r="R6326">
        <v>13391</v>
      </c>
      <c r="S6326">
        <v>2</v>
      </c>
      <c r="T6326" t="s">
        <v>68</v>
      </c>
      <c r="U6326" t="s">
        <v>69</v>
      </c>
      <c r="V6326">
        <v>90300</v>
      </c>
      <c r="W6326">
        <v>0.1</v>
      </c>
    </row>
    <row r="6327" spans="7:23" x14ac:dyDescent="0.35">
      <c r="G6327" t="s">
        <v>44</v>
      </c>
      <c r="H6327">
        <v>20448472</v>
      </c>
      <c r="I6327" t="s">
        <v>7</v>
      </c>
      <c r="J6327">
        <v>52.360702777624297</v>
      </c>
      <c r="K6327">
        <v>4.9066917448271496</v>
      </c>
      <c r="L6327" t="s">
        <v>45</v>
      </c>
      <c r="M6327">
        <v>100</v>
      </c>
      <c r="N6327">
        <v>364</v>
      </c>
      <c r="O6327">
        <v>9</v>
      </c>
      <c r="P6327">
        <v>0.56999999999999995</v>
      </c>
      <c r="Q6327">
        <v>7</v>
      </c>
      <c r="R6327">
        <v>13740</v>
      </c>
      <c r="S6327">
        <v>2</v>
      </c>
      <c r="T6327" t="s">
        <v>68</v>
      </c>
      <c r="U6327" t="s">
        <v>69</v>
      </c>
      <c r="V6327">
        <v>36400</v>
      </c>
      <c r="W6327">
        <v>0.1</v>
      </c>
    </row>
    <row r="6328" spans="7:23" x14ac:dyDescent="0.35">
      <c r="G6328" t="s">
        <v>44</v>
      </c>
      <c r="H6328">
        <v>20707848</v>
      </c>
      <c r="I6328" t="s">
        <v>7</v>
      </c>
      <c r="J6328">
        <v>52.361510650909999</v>
      </c>
      <c r="K6328">
        <v>4.8922292820723996</v>
      </c>
      <c r="L6328" t="s">
        <v>45</v>
      </c>
      <c r="M6328">
        <v>150</v>
      </c>
      <c r="N6328">
        <v>358</v>
      </c>
      <c r="O6328">
        <v>26</v>
      </c>
      <c r="P6328">
        <v>1.72</v>
      </c>
      <c r="Q6328">
        <v>5</v>
      </c>
      <c r="R6328">
        <v>13921</v>
      </c>
      <c r="S6328">
        <v>2</v>
      </c>
      <c r="T6328" t="s">
        <v>68</v>
      </c>
      <c r="U6328" t="s">
        <v>69</v>
      </c>
      <c r="V6328">
        <v>53700</v>
      </c>
      <c r="W6328">
        <v>0.1</v>
      </c>
    </row>
    <row r="6329" spans="7:23" x14ac:dyDescent="0.35">
      <c r="G6329" t="s">
        <v>44</v>
      </c>
      <c r="H6329">
        <v>20829484</v>
      </c>
      <c r="I6329" t="s">
        <v>7</v>
      </c>
      <c r="J6329">
        <v>52.362862278209597</v>
      </c>
      <c r="K6329">
        <v>4.9064539037171304</v>
      </c>
      <c r="L6329" t="s">
        <v>45</v>
      </c>
      <c r="M6329">
        <v>225</v>
      </c>
      <c r="N6329">
        <v>25</v>
      </c>
      <c r="O6329">
        <v>41</v>
      </c>
      <c r="P6329">
        <v>3.19</v>
      </c>
      <c r="Q6329">
        <v>329</v>
      </c>
      <c r="R6329">
        <v>14010</v>
      </c>
      <c r="S6329">
        <v>2</v>
      </c>
      <c r="T6329" t="s">
        <v>68</v>
      </c>
      <c r="U6329" t="s">
        <v>69</v>
      </c>
      <c r="V6329">
        <v>5625</v>
      </c>
      <c r="W6329">
        <v>0.1</v>
      </c>
    </row>
    <row r="6330" spans="7:23" x14ac:dyDescent="0.35">
      <c r="G6330" t="s">
        <v>44</v>
      </c>
      <c r="H6330">
        <v>21109863</v>
      </c>
      <c r="I6330" t="s">
        <v>7</v>
      </c>
      <c r="J6330">
        <v>52.3615160125035</v>
      </c>
      <c r="K6330">
        <v>4.8881060828650398</v>
      </c>
      <c r="L6330" t="s">
        <v>45</v>
      </c>
      <c r="M6330">
        <v>525</v>
      </c>
      <c r="N6330">
        <v>32</v>
      </c>
      <c r="O6330">
        <v>18</v>
      </c>
      <c r="P6330">
        <v>1.27</v>
      </c>
      <c r="Q6330">
        <v>355</v>
      </c>
      <c r="R6330">
        <v>14242</v>
      </c>
      <c r="S6330">
        <v>2</v>
      </c>
      <c r="T6330" t="s">
        <v>68</v>
      </c>
      <c r="U6330" t="s">
        <v>69</v>
      </c>
      <c r="V6330">
        <v>16800</v>
      </c>
      <c r="W6330">
        <v>0.1</v>
      </c>
    </row>
    <row r="6331" spans="7:23" x14ac:dyDescent="0.35">
      <c r="G6331" t="s">
        <v>44</v>
      </c>
      <c r="H6331">
        <v>21182046</v>
      </c>
      <c r="I6331" t="s">
        <v>7</v>
      </c>
      <c r="J6331">
        <v>52.363800998296199</v>
      </c>
      <c r="K6331">
        <v>4.8973001315656504</v>
      </c>
      <c r="L6331" t="s">
        <v>45</v>
      </c>
      <c r="M6331">
        <v>275</v>
      </c>
      <c r="N6331">
        <v>278</v>
      </c>
      <c r="O6331">
        <v>16</v>
      </c>
      <c r="P6331">
        <v>1.88</v>
      </c>
      <c r="Q6331">
        <v>153</v>
      </c>
      <c r="R6331">
        <v>14293</v>
      </c>
      <c r="S6331">
        <v>2</v>
      </c>
      <c r="T6331" t="s">
        <v>68</v>
      </c>
      <c r="U6331" t="s">
        <v>69</v>
      </c>
      <c r="V6331">
        <v>76450</v>
      </c>
      <c r="W6331">
        <v>0.1</v>
      </c>
    </row>
    <row r="6332" spans="7:23" x14ac:dyDescent="0.35">
      <c r="G6332" t="s">
        <v>44</v>
      </c>
      <c r="H6332">
        <v>21239373</v>
      </c>
      <c r="I6332" t="s">
        <v>7</v>
      </c>
      <c r="J6332">
        <v>52.3610666617327</v>
      </c>
      <c r="K6332">
        <v>4.9015468307405596</v>
      </c>
      <c r="L6332" t="s">
        <v>45</v>
      </c>
      <c r="M6332">
        <v>155</v>
      </c>
      <c r="N6332">
        <v>343</v>
      </c>
      <c r="O6332">
        <v>13</v>
      </c>
      <c r="P6332">
        <v>0.95</v>
      </c>
      <c r="Q6332">
        <v>25</v>
      </c>
      <c r="R6332">
        <v>14336</v>
      </c>
      <c r="S6332">
        <v>2</v>
      </c>
      <c r="T6332" t="s">
        <v>68</v>
      </c>
      <c r="U6332" t="s">
        <v>69</v>
      </c>
      <c r="V6332">
        <v>53165</v>
      </c>
      <c r="W6332">
        <v>0.1</v>
      </c>
    </row>
    <row r="6333" spans="7:23" x14ac:dyDescent="0.35">
      <c r="G6333" t="s">
        <v>44</v>
      </c>
      <c r="H6333">
        <v>21286032</v>
      </c>
      <c r="I6333" t="s">
        <v>7</v>
      </c>
      <c r="J6333">
        <v>52.363817181666597</v>
      </c>
      <c r="K6333">
        <v>4.9097013938703196</v>
      </c>
      <c r="L6333" t="s">
        <v>45</v>
      </c>
      <c r="M6333">
        <v>295</v>
      </c>
      <c r="N6333">
        <v>20</v>
      </c>
      <c r="O6333">
        <v>19</v>
      </c>
      <c r="P6333">
        <v>1.44</v>
      </c>
      <c r="Q6333">
        <v>336</v>
      </c>
      <c r="R6333">
        <v>14378</v>
      </c>
      <c r="S6333">
        <v>2</v>
      </c>
      <c r="T6333" t="s">
        <v>68</v>
      </c>
      <c r="U6333" t="s">
        <v>69</v>
      </c>
      <c r="V6333">
        <v>5900</v>
      </c>
      <c r="W6333">
        <v>0.1</v>
      </c>
    </row>
    <row r="6334" spans="7:23" x14ac:dyDescent="0.35">
      <c r="G6334" t="s">
        <v>44</v>
      </c>
      <c r="H6334">
        <v>21301279</v>
      </c>
      <c r="I6334" t="s">
        <v>7</v>
      </c>
      <c r="J6334">
        <v>52.364832012367202</v>
      </c>
      <c r="K6334">
        <v>4.8853032468431001</v>
      </c>
      <c r="L6334" t="s">
        <v>45</v>
      </c>
      <c r="M6334">
        <v>175</v>
      </c>
      <c r="N6334">
        <v>199</v>
      </c>
      <c r="O6334">
        <v>23</v>
      </c>
      <c r="P6334">
        <v>1.67</v>
      </c>
      <c r="Q6334">
        <v>154</v>
      </c>
      <c r="R6334">
        <v>14390</v>
      </c>
      <c r="S6334">
        <v>2</v>
      </c>
      <c r="T6334" t="s">
        <v>68</v>
      </c>
      <c r="U6334" t="s">
        <v>69</v>
      </c>
      <c r="V6334">
        <v>34825</v>
      </c>
      <c r="W6334">
        <v>0.1</v>
      </c>
    </row>
    <row r="6335" spans="7:23" x14ac:dyDescent="0.35">
      <c r="G6335" t="s">
        <v>44</v>
      </c>
      <c r="H6335">
        <v>21321370</v>
      </c>
      <c r="I6335" t="s">
        <v>7</v>
      </c>
      <c r="J6335">
        <v>52.361397377388201</v>
      </c>
      <c r="K6335">
        <v>4.8965378895098102</v>
      </c>
      <c r="L6335" t="s">
        <v>45</v>
      </c>
      <c r="M6335">
        <v>699</v>
      </c>
      <c r="N6335">
        <v>32</v>
      </c>
      <c r="O6335">
        <v>6</v>
      </c>
      <c r="P6335">
        <v>0.47</v>
      </c>
      <c r="Q6335">
        <v>330</v>
      </c>
      <c r="R6335">
        <v>14406</v>
      </c>
      <c r="S6335">
        <v>2</v>
      </c>
      <c r="T6335" t="s">
        <v>68</v>
      </c>
      <c r="U6335" t="s">
        <v>69</v>
      </c>
      <c r="V6335">
        <v>22368</v>
      </c>
      <c r="W6335">
        <v>0.1</v>
      </c>
    </row>
    <row r="6336" spans="7:23" x14ac:dyDescent="0.35">
      <c r="G6336" t="s">
        <v>44</v>
      </c>
      <c r="H6336">
        <v>21389780</v>
      </c>
      <c r="I6336" t="s">
        <v>7</v>
      </c>
      <c r="J6336">
        <v>52.362477591734098</v>
      </c>
      <c r="K6336">
        <v>4.91039020716787</v>
      </c>
      <c r="L6336" t="s">
        <v>45</v>
      </c>
      <c r="M6336">
        <v>395</v>
      </c>
      <c r="N6336">
        <v>97</v>
      </c>
      <c r="O6336">
        <v>15</v>
      </c>
      <c r="P6336">
        <v>1.1499999999999999</v>
      </c>
      <c r="Q6336">
        <v>231</v>
      </c>
      <c r="R6336">
        <v>14469</v>
      </c>
      <c r="S6336">
        <v>2</v>
      </c>
      <c r="T6336" t="s">
        <v>68</v>
      </c>
      <c r="U6336" t="s">
        <v>69</v>
      </c>
      <c r="V6336">
        <v>38315</v>
      </c>
      <c r="W6336">
        <v>0.1</v>
      </c>
    </row>
    <row r="6337" spans="7:23" x14ac:dyDescent="0.35">
      <c r="G6337" t="s">
        <v>44</v>
      </c>
      <c r="H6337">
        <v>21416737</v>
      </c>
      <c r="I6337" t="s">
        <v>7</v>
      </c>
      <c r="J6337">
        <v>52.371292933345799</v>
      </c>
      <c r="K6337">
        <v>4.9311562366632096</v>
      </c>
      <c r="L6337" t="s">
        <v>45</v>
      </c>
      <c r="M6337">
        <v>96</v>
      </c>
      <c r="N6337">
        <v>356</v>
      </c>
      <c r="O6337">
        <v>7</v>
      </c>
      <c r="P6337">
        <v>0.62</v>
      </c>
      <c r="Q6337">
        <v>5</v>
      </c>
      <c r="R6337">
        <v>14491</v>
      </c>
      <c r="S6337">
        <v>2</v>
      </c>
      <c r="T6337" t="s">
        <v>68</v>
      </c>
      <c r="U6337" t="s">
        <v>69</v>
      </c>
      <c r="V6337">
        <v>34176</v>
      </c>
      <c r="W6337">
        <v>0.1</v>
      </c>
    </row>
    <row r="6338" spans="7:23" x14ac:dyDescent="0.35">
      <c r="G6338" t="s">
        <v>44</v>
      </c>
      <c r="H6338">
        <v>21549799</v>
      </c>
      <c r="I6338" t="s">
        <v>7</v>
      </c>
      <c r="J6338">
        <v>52.364951615643797</v>
      </c>
      <c r="K6338">
        <v>4.8833619345389403</v>
      </c>
      <c r="L6338" t="s">
        <v>45</v>
      </c>
      <c r="M6338">
        <v>198</v>
      </c>
      <c r="N6338">
        <v>305</v>
      </c>
      <c r="O6338">
        <v>15</v>
      </c>
      <c r="P6338">
        <v>1.18</v>
      </c>
      <c r="Q6338">
        <v>64</v>
      </c>
      <c r="R6338">
        <v>14588</v>
      </c>
      <c r="S6338">
        <v>2</v>
      </c>
      <c r="T6338" t="s">
        <v>68</v>
      </c>
      <c r="U6338" t="s">
        <v>69</v>
      </c>
      <c r="V6338">
        <v>60390</v>
      </c>
      <c r="W6338">
        <v>0.1</v>
      </c>
    </row>
    <row r="6339" spans="7:23" x14ac:dyDescent="0.35">
      <c r="G6339" t="s">
        <v>44</v>
      </c>
      <c r="H6339">
        <v>21777446</v>
      </c>
      <c r="I6339" t="s">
        <v>7</v>
      </c>
      <c r="J6339">
        <v>52.360858221623602</v>
      </c>
      <c r="K6339">
        <v>4.8915309777358598</v>
      </c>
      <c r="L6339" t="s">
        <v>45</v>
      </c>
      <c r="M6339">
        <v>285</v>
      </c>
      <c r="N6339">
        <v>323</v>
      </c>
      <c r="O6339">
        <v>4</v>
      </c>
      <c r="P6339">
        <v>1.17</v>
      </c>
      <c r="Q6339">
        <v>75</v>
      </c>
      <c r="R6339">
        <v>14800</v>
      </c>
      <c r="S6339">
        <v>2</v>
      </c>
      <c r="T6339" t="s">
        <v>68</v>
      </c>
      <c r="U6339" t="s">
        <v>69</v>
      </c>
      <c r="V6339">
        <v>92055</v>
      </c>
      <c r="W6339">
        <v>0.1</v>
      </c>
    </row>
    <row r="6340" spans="7:23" x14ac:dyDescent="0.35">
      <c r="G6340" t="s">
        <v>44</v>
      </c>
      <c r="H6340">
        <v>21973678</v>
      </c>
      <c r="I6340" t="s">
        <v>7</v>
      </c>
      <c r="J6340">
        <v>52.364876115866899</v>
      </c>
      <c r="K6340">
        <v>4.9004582887851997</v>
      </c>
      <c r="L6340" t="s">
        <v>45</v>
      </c>
      <c r="M6340">
        <v>170</v>
      </c>
      <c r="N6340">
        <v>364</v>
      </c>
      <c r="O6340">
        <v>5</v>
      </c>
      <c r="P6340">
        <v>0.66</v>
      </c>
      <c r="Q6340">
        <v>44</v>
      </c>
      <c r="R6340">
        <v>14977</v>
      </c>
      <c r="S6340">
        <v>2</v>
      </c>
      <c r="T6340" t="s">
        <v>68</v>
      </c>
      <c r="U6340" t="s">
        <v>69</v>
      </c>
      <c r="V6340">
        <v>61880</v>
      </c>
      <c r="W6340">
        <v>0.1</v>
      </c>
    </row>
    <row r="6341" spans="7:23" x14ac:dyDescent="0.35">
      <c r="G6341" t="s">
        <v>44</v>
      </c>
      <c r="H6341">
        <v>283170</v>
      </c>
      <c r="I6341" t="s">
        <v>8</v>
      </c>
      <c r="J6341">
        <v>52.3535319080381</v>
      </c>
      <c r="K6341">
        <v>4.8751395704884297</v>
      </c>
      <c r="L6341" t="s">
        <v>45</v>
      </c>
      <c r="M6341">
        <v>650</v>
      </c>
      <c r="N6341">
        <v>14</v>
      </c>
      <c r="O6341">
        <v>97</v>
      </c>
      <c r="P6341">
        <v>1.2</v>
      </c>
      <c r="Q6341">
        <v>360</v>
      </c>
      <c r="R6341">
        <v>144</v>
      </c>
      <c r="S6341">
        <v>2</v>
      </c>
      <c r="T6341" t="s">
        <v>74</v>
      </c>
      <c r="U6341" t="s">
        <v>75</v>
      </c>
      <c r="V6341">
        <v>9100</v>
      </c>
      <c r="W6341">
        <v>0.1</v>
      </c>
    </row>
    <row r="6342" spans="7:23" x14ac:dyDescent="0.35">
      <c r="G6342" t="s">
        <v>44</v>
      </c>
      <c r="H6342">
        <v>515921</v>
      </c>
      <c r="I6342" t="s">
        <v>8</v>
      </c>
      <c r="J6342">
        <v>52.350885157865498</v>
      </c>
      <c r="K6342">
        <v>4.8535173025935796</v>
      </c>
      <c r="L6342" t="s">
        <v>45</v>
      </c>
      <c r="M6342">
        <v>100</v>
      </c>
      <c r="N6342">
        <v>331</v>
      </c>
      <c r="O6342">
        <v>63</v>
      </c>
      <c r="P6342">
        <v>0.8</v>
      </c>
      <c r="Q6342">
        <v>73</v>
      </c>
      <c r="R6342">
        <v>278</v>
      </c>
      <c r="S6342">
        <v>2</v>
      </c>
      <c r="T6342" t="s">
        <v>74</v>
      </c>
      <c r="U6342" t="s">
        <v>75</v>
      </c>
      <c r="V6342">
        <v>33100</v>
      </c>
      <c r="W6342">
        <v>0.1</v>
      </c>
    </row>
    <row r="6343" spans="7:23" x14ac:dyDescent="0.35">
      <c r="G6343" t="s">
        <v>44</v>
      </c>
      <c r="H6343">
        <v>740374</v>
      </c>
      <c r="I6343" t="s">
        <v>8</v>
      </c>
      <c r="J6343">
        <v>52.352462995241503</v>
      </c>
      <c r="K6343">
        <v>4.8633461380948999</v>
      </c>
      <c r="L6343" t="s">
        <v>45</v>
      </c>
      <c r="M6343">
        <v>139</v>
      </c>
      <c r="N6343">
        <v>10</v>
      </c>
      <c r="O6343">
        <v>50</v>
      </c>
      <c r="P6343">
        <v>0.69</v>
      </c>
      <c r="Q6343">
        <v>355</v>
      </c>
      <c r="R6343">
        <v>491</v>
      </c>
      <c r="S6343">
        <v>2</v>
      </c>
      <c r="T6343" t="s">
        <v>74</v>
      </c>
      <c r="U6343" t="s">
        <v>75</v>
      </c>
      <c r="V6343">
        <v>1390</v>
      </c>
      <c r="W6343">
        <v>0.1</v>
      </c>
    </row>
    <row r="6344" spans="7:23" x14ac:dyDescent="0.35">
      <c r="G6344" t="s">
        <v>44</v>
      </c>
      <c r="H6344">
        <v>819509</v>
      </c>
      <c r="I6344" t="s">
        <v>8</v>
      </c>
      <c r="J6344">
        <v>52.352304300927699</v>
      </c>
      <c r="K6344">
        <v>4.8539864552766803</v>
      </c>
      <c r="L6344" t="s">
        <v>45</v>
      </c>
      <c r="M6344">
        <v>127</v>
      </c>
      <c r="N6344">
        <v>74</v>
      </c>
      <c r="O6344">
        <v>43</v>
      </c>
      <c r="P6344">
        <v>0.62</v>
      </c>
      <c r="Q6344">
        <v>2</v>
      </c>
      <c r="R6344">
        <v>583</v>
      </c>
      <c r="S6344">
        <v>2</v>
      </c>
      <c r="T6344" t="s">
        <v>74</v>
      </c>
      <c r="U6344" t="s">
        <v>75</v>
      </c>
      <c r="V6344">
        <v>9398</v>
      </c>
      <c r="W6344">
        <v>0.1</v>
      </c>
    </row>
    <row r="6345" spans="7:23" x14ac:dyDescent="0.35">
      <c r="G6345" t="s">
        <v>44</v>
      </c>
      <c r="H6345">
        <v>853645</v>
      </c>
      <c r="I6345" t="s">
        <v>8</v>
      </c>
      <c r="J6345">
        <v>52.353932928839399</v>
      </c>
      <c r="K6345">
        <v>4.8865080927117504</v>
      </c>
      <c r="L6345" t="s">
        <v>45</v>
      </c>
      <c r="M6345">
        <v>800</v>
      </c>
      <c r="N6345">
        <v>21</v>
      </c>
      <c r="O6345">
        <v>70</v>
      </c>
      <c r="P6345">
        <v>0.98</v>
      </c>
      <c r="Q6345">
        <v>337</v>
      </c>
      <c r="R6345">
        <v>616</v>
      </c>
      <c r="S6345">
        <v>2</v>
      </c>
      <c r="T6345" t="s">
        <v>74</v>
      </c>
      <c r="U6345" t="s">
        <v>75</v>
      </c>
      <c r="V6345">
        <v>16800</v>
      </c>
      <c r="W6345">
        <v>0.1</v>
      </c>
    </row>
    <row r="6346" spans="7:23" x14ac:dyDescent="0.35">
      <c r="G6346" t="s">
        <v>44</v>
      </c>
      <c r="H6346">
        <v>865328</v>
      </c>
      <c r="I6346" t="s">
        <v>8</v>
      </c>
      <c r="J6346">
        <v>52.355532602604399</v>
      </c>
      <c r="K6346">
        <v>4.87276832861237</v>
      </c>
      <c r="L6346" t="s">
        <v>45</v>
      </c>
      <c r="M6346">
        <v>140</v>
      </c>
      <c r="N6346">
        <v>123</v>
      </c>
      <c r="O6346">
        <v>50</v>
      </c>
      <c r="P6346">
        <v>1.47</v>
      </c>
      <c r="Q6346">
        <v>232</v>
      </c>
      <c r="R6346">
        <v>628</v>
      </c>
      <c r="S6346">
        <v>2</v>
      </c>
      <c r="T6346" t="s">
        <v>74</v>
      </c>
      <c r="U6346" t="s">
        <v>75</v>
      </c>
      <c r="V6346">
        <v>17220</v>
      </c>
      <c r="W6346">
        <v>0.1</v>
      </c>
    </row>
    <row r="6347" spans="7:23" x14ac:dyDescent="0.35">
      <c r="G6347" t="s">
        <v>44</v>
      </c>
      <c r="H6347">
        <v>931270</v>
      </c>
      <c r="I6347" t="s">
        <v>8</v>
      </c>
      <c r="J6347">
        <v>52.339582088755897</v>
      </c>
      <c r="K6347">
        <v>4.84787405193428</v>
      </c>
      <c r="L6347" t="s">
        <v>45</v>
      </c>
      <c r="M6347">
        <v>115</v>
      </c>
      <c r="N6347">
        <v>96</v>
      </c>
      <c r="O6347">
        <v>204</v>
      </c>
      <c r="P6347">
        <v>3.09</v>
      </c>
      <c r="Q6347">
        <v>226</v>
      </c>
      <c r="R6347">
        <v>681</v>
      </c>
      <c r="S6347">
        <v>2</v>
      </c>
      <c r="T6347" t="s">
        <v>74</v>
      </c>
      <c r="U6347" t="s">
        <v>75</v>
      </c>
      <c r="V6347">
        <v>11040</v>
      </c>
      <c r="W6347">
        <v>0.1</v>
      </c>
    </row>
    <row r="6348" spans="7:23" x14ac:dyDescent="0.35">
      <c r="G6348" t="s">
        <v>44</v>
      </c>
      <c r="H6348">
        <v>1187004</v>
      </c>
      <c r="I6348" t="s">
        <v>8</v>
      </c>
      <c r="J6348">
        <v>52.351349923778599</v>
      </c>
      <c r="K6348">
        <v>4.8517371958724604</v>
      </c>
      <c r="L6348" t="s">
        <v>45</v>
      </c>
      <c r="M6348">
        <v>185</v>
      </c>
      <c r="N6348">
        <v>349</v>
      </c>
      <c r="O6348">
        <v>48</v>
      </c>
      <c r="P6348">
        <v>0.71</v>
      </c>
      <c r="Q6348">
        <v>11</v>
      </c>
      <c r="R6348">
        <v>873</v>
      </c>
      <c r="S6348">
        <v>2</v>
      </c>
      <c r="T6348" t="s">
        <v>74</v>
      </c>
      <c r="U6348" t="s">
        <v>75</v>
      </c>
      <c r="V6348">
        <v>64565</v>
      </c>
      <c r="W6348">
        <v>0.1</v>
      </c>
    </row>
    <row r="6349" spans="7:23" x14ac:dyDescent="0.35">
      <c r="G6349" t="s">
        <v>44</v>
      </c>
      <c r="H6349">
        <v>1262157</v>
      </c>
      <c r="I6349" t="s">
        <v>8</v>
      </c>
      <c r="J6349">
        <v>52.355916506234301</v>
      </c>
      <c r="K6349">
        <v>4.87723349936019</v>
      </c>
      <c r="L6349" t="s">
        <v>45</v>
      </c>
      <c r="M6349">
        <v>380</v>
      </c>
      <c r="N6349">
        <v>209</v>
      </c>
      <c r="O6349">
        <v>29</v>
      </c>
      <c r="P6349">
        <v>0.46</v>
      </c>
      <c r="Q6349">
        <v>92</v>
      </c>
      <c r="R6349">
        <v>929</v>
      </c>
      <c r="S6349">
        <v>2</v>
      </c>
      <c r="T6349" t="s">
        <v>74</v>
      </c>
      <c r="U6349" t="s">
        <v>75</v>
      </c>
      <c r="V6349">
        <v>79420</v>
      </c>
      <c r="W6349">
        <v>0.1</v>
      </c>
    </row>
    <row r="6350" spans="7:23" x14ac:dyDescent="0.35">
      <c r="G6350" t="s">
        <v>44</v>
      </c>
      <c r="H6350">
        <v>1567891</v>
      </c>
      <c r="I6350" t="s">
        <v>8</v>
      </c>
      <c r="J6350">
        <v>52.349094172908202</v>
      </c>
      <c r="K6350">
        <v>4.8465400557946996</v>
      </c>
      <c r="L6350" t="s">
        <v>45</v>
      </c>
      <c r="M6350">
        <v>220</v>
      </c>
      <c r="N6350">
        <v>59</v>
      </c>
      <c r="O6350">
        <v>79</v>
      </c>
      <c r="P6350">
        <v>1.24</v>
      </c>
      <c r="Q6350">
        <v>132</v>
      </c>
      <c r="R6350">
        <v>1150</v>
      </c>
      <c r="S6350">
        <v>2</v>
      </c>
      <c r="T6350" t="s">
        <v>74</v>
      </c>
      <c r="U6350" t="s">
        <v>75</v>
      </c>
      <c r="V6350">
        <v>12980</v>
      </c>
      <c r="W6350">
        <v>0.1</v>
      </c>
    </row>
    <row r="6351" spans="7:23" x14ac:dyDescent="0.35">
      <c r="G6351" t="s">
        <v>44</v>
      </c>
      <c r="H6351">
        <v>1631878</v>
      </c>
      <c r="I6351" t="s">
        <v>8</v>
      </c>
      <c r="J6351">
        <v>52.359230453578398</v>
      </c>
      <c r="K6351">
        <v>4.8825991040823196</v>
      </c>
      <c r="L6351" t="s">
        <v>45</v>
      </c>
      <c r="M6351">
        <v>395</v>
      </c>
      <c r="N6351">
        <v>94</v>
      </c>
      <c r="O6351">
        <v>53</v>
      </c>
      <c r="P6351">
        <v>0.84</v>
      </c>
      <c r="Q6351">
        <v>288</v>
      </c>
      <c r="R6351">
        <v>1177</v>
      </c>
      <c r="S6351">
        <v>2</v>
      </c>
      <c r="T6351" t="s">
        <v>74</v>
      </c>
      <c r="U6351" t="s">
        <v>75</v>
      </c>
      <c r="V6351">
        <v>37130</v>
      </c>
      <c r="W6351">
        <v>0.1</v>
      </c>
    </row>
    <row r="6352" spans="7:23" x14ac:dyDescent="0.35">
      <c r="G6352" t="s">
        <v>44</v>
      </c>
      <c r="H6352">
        <v>1767709</v>
      </c>
      <c r="I6352" t="s">
        <v>8</v>
      </c>
      <c r="J6352">
        <v>52.351882200980803</v>
      </c>
      <c r="K6352">
        <v>4.8669148685698396</v>
      </c>
      <c r="L6352" t="s">
        <v>45</v>
      </c>
      <c r="M6352">
        <v>199</v>
      </c>
      <c r="N6352">
        <v>313</v>
      </c>
      <c r="O6352">
        <v>40</v>
      </c>
      <c r="P6352">
        <v>0.72</v>
      </c>
      <c r="Q6352">
        <v>63</v>
      </c>
      <c r="R6352">
        <v>1252</v>
      </c>
      <c r="S6352">
        <v>2</v>
      </c>
      <c r="T6352" t="s">
        <v>74</v>
      </c>
      <c r="U6352" t="s">
        <v>75</v>
      </c>
      <c r="V6352">
        <v>62287</v>
      </c>
      <c r="W6352">
        <v>0.1</v>
      </c>
    </row>
    <row r="6353" spans="7:23" x14ac:dyDescent="0.35">
      <c r="G6353" t="s">
        <v>44</v>
      </c>
      <c r="H6353">
        <v>1830172</v>
      </c>
      <c r="I6353" t="s">
        <v>8</v>
      </c>
      <c r="J6353">
        <v>52.357193991765001</v>
      </c>
      <c r="K6353">
        <v>4.8529670188273899</v>
      </c>
      <c r="L6353" t="s">
        <v>45</v>
      </c>
      <c r="M6353">
        <v>115</v>
      </c>
      <c r="N6353">
        <v>339</v>
      </c>
      <c r="O6353">
        <v>18</v>
      </c>
      <c r="P6353">
        <v>0.36</v>
      </c>
      <c r="Q6353">
        <v>7</v>
      </c>
      <c r="R6353">
        <v>1296</v>
      </c>
      <c r="S6353">
        <v>2</v>
      </c>
      <c r="T6353" t="s">
        <v>74</v>
      </c>
      <c r="U6353" t="s">
        <v>75</v>
      </c>
      <c r="V6353">
        <v>38985</v>
      </c>
      <c r="W6353">
        <v>0.1</v>
      </c>
    </row>
    <row r="6354" spans="7:23" x14ac:dyDescent="0.35">
      <c r="G6354" t="s">
        <v>44</v>
      </c>
      <c r="H6354">
        <v>2176204</v>
      </c>
      <c r="I6354" t="s">
        <v>8</v>
      </c>
      <c r="J6354">
        <v>52.3515172245217</v>
      </c>
      <c r="K6354">
        <v>4.8546341877728896</v>
      </c>
      <c r="L6354" t="s">
        <v>45</v>
      </c>
      <c r="M6354">
        <v>135</v>
      </c>
      <c r="N6354">
        <v>291</v>
      </c>
      <c r="O6354">
        <v>14</v>
      </c>
      <c r="P6354">
        <v>0.28000000000000003</v>
      </c>
      <c r="Q6354">
        <v>165</v>
      </c>
      <c r="R6354">
        <v>1506</v>
      </c>
      <c r="S6354">
        <v>2</v>
      </c>
      <c r="T6354" t="s">
        <v>74</v>
      </c>
      <c r="U6354" t="s">
        <v>75</v>
      </c>
      <c r="V6354">
        <v>39285</v>
      </c>
      <c r="W6354">
        <v>0.1</v>
      </c>
    </row>
    <row r="6355" spans="7:23" x14ac:dyDescent="0.35">
      <c r="G6355" t="s">
        <v>44</v>
      </c>
      <c r="H6355">
        <v>2190558</v>
      </c>
      <c r="I6355" t="s">
        <v>8</v>
      </c>
      <c r="J6355">
        <v>52.349081085723498</v>
      </c>
      <c r="K6355">
        <v>4.8483631079988996</v>
      </c>
      <c r="L6355" t="s">
        <v>45</v>
      </c>
      <c r="M6355">
        <v>150</v>
      </c>
      <c r="N6355">
        <v>191</v>
      </c>
      <c r="O6355">
        <v>0</v>
      </c>
      <c r="Q6355">
        <v>173</v>
      </c>
      <c r="R6355">
        <v>1510</v>
      </c>
      <c r="S6355">
        <v>2</v>
      </c>
      <c r="T6355" t="s">
        <v>74</v>
      </c>
      <c r="U6355" t="s">
        <v>75</v>
      </c>
      <c r="V6355">
        <v>28650</v>
      </c>
      <c r="W6355">
        <v>0.1</v>
      </c>
    </row>
    <row r="6356" spans="7:23" x14ac:dyDescent="0.35">
      <c r="G6356" t="s">
        <v>44</v>
      </c>
      <c r="H6356">
        <v>2503491</v>
      </c>
      <c r="I6356" t="s">
        <v>8</v>
      </c>
      <c r="J6356">
        <v>52.346729258629203</v>
      </c>
      <c r="K6356">
        <v>4.8597883624624698</v>
      </c>
      <c r="L6356" t="s">
        <v>45</v>
      </c>
      <c r="M6356">
        <v>100</v>
      </c>
      <c r="N6356">
        <v>49</v>
      </c>
      <c r="O6356">
        <v>69</v>
      </c>
      <c r="P6356">
        <v>1.22</v>
      </c>
      <c r="Q6356">
        <v>131</v>
      </c>
      <c r="R6356">
        <v>1644</v>
      </c>
      <c r="S6356">
        <v>2</v>
      </c>
      <c r="T6356" t="s">
        <v>74</v>
      </c>
      <c r="U6356" t="s">
        <v>75</v>
      </c>
      <c r="V6356">
        <v>4900</v>
      </c>
      <c r="W6356">
        <v>0.1</v>
      </c>
    </row>
    <row r="6357" spans="7:23" x14ac:dyDescent="0.35">
      <c r="G6357" t="s">
        <v>44</v>
      </c>
      <c r="H6357">
        <v>2536909</v>
      </c>
      <c r="I6357" t="s">
        <v>8</v>
      </c>
      <c r="J6357">
        <v>52.348664166633696</v>
      </c>
      <c r="K6357">
        <v>4.8470414917267002</v>
      </c>
      <c r="L6357" t="s">
        <v>45</v>
      </c>
      <c r="M6357">
        <v>115</v>
      </c>
      <c r="N6357">
        <v>195</v>
      </c>
      <c r="O6357">
        <v>27</v>
      </c>
      <c r="P6357">
        <v>0.48</v>
      </c>
      <c r="Q6357">
        <v>150</v>
      </c>
      <c r="R6357">
        <v>1661</v>
      </c>
      <c r="S6357">
        <v>2</v>
      </c>
      <c r="T6357" t="s">
        <v>74</v>
      </c>
      <c r="U6357" t="s">
        <v>75</v>
      </c>
      <c r="V6357">
        <v>22425</v>
      </c>
      <c r="W6357">
        <v>0.1</v>
      </c>
    </row>
    <row r="6358" spans="7:23" x14ac:dyDescent="0.35">
      <c r="G6358" t="s">
        <v>44</v>
      </c>
      <c r="H6358">
        <v>2581386</v>
      </c>
      <c r="I6358" t="s">
        <v>8</v>
      </c>
      <c r="J6358">
        <v>52.352473005205702</v>
      </c>
      <c r="K6358">
        <v>4.8822528206684401</v>
      </c>
      <c r="L6358" t="s">
        <v>45</v>
      </c>
      <c r="M6358">
        <v>290</v>
      </c>
      <c r="N6358">
        <v>326</v>
      </c>
      <c r="O6358">
        <v>18</v>
      </c>
      <c r="P6358">
        <v>0.93</v>
      </c>
      <c r="Q6358">
        <v>3</v>
      </c>
      <c r="R6358">
        <v>1682</v>
      </c>
      <c r="S6358">
        <v>2</v>
      </c>
      <c r="T6358" t="s">
        <v>74</v>
      </c>
      <c r="U6358" t="s">
        <v>75</v>
      </c>
      <c r="V6358">
        <v>94540</v>
      </c>
      <c r="W6358">
        <v>0.1</v>
      </c>
    </row>
    <row r="6359" spans="7:23" x14ac:dyDescent="0.35">
      <c r="G6359" t="s">
        <v>44</v>
      </c>
      <c r="H6359">
        <v>2704035</v>
      </c>
      <c r="I6359" t="s">
        <v>8</v>
      </c>
      <c r="J6359">
        <v>52.354160215534399</v>
      </c>
      <c r="K6359">
        <v>4.8790699742632402</v>
      </c>
      <c r="L6359" t="s">
        <v>45</v>
      </c>
      <c r="M6359">
        <v>215</v>
      </c>
      <c r="N6359">
        <v>42</v>
      </c>
      <c r="O6359">
        <v>22</v>
      </c>
      <c r="P6359">
        <v>0.39</v>
      </c>
      <c r="Q6359">
        <v>74</v>
      </c>
      <c r="R6359">
        <v>1731</v>
      </c>
      <c r="S6359">
        <v>2</v>
      </c>
      <c r="T6359" t="s">
        <v>74</v>
      </c>
      <c r="U6359" t="s">
        <v>75</v>
      </c>
      <c r="V6359">
        <v>9030</v>
      </c>
      <c r="W6359">
        <v>0.1</v>
      </c>
    </row>
    <row r="6360" spans="7:23" x14ac:dyDescent="0.35">
      <c r="G6360" t="s">
        <v>44</v>
      </c>
      <c r="H6360">
        <v>2809026</v>
      </c>
      <c r="I6360" t="s">
        <v>8</v>
      </c>
      <c r="J6360">
        <v>52.356931262269804</v>
      </c>
      <c r="K6360">
        <v>4.8493399813776801</v>
      </c>
      <c r="L6360" t="s">
        <v>45</v>
      </c>
      <c r="M6360">
        <v>230</v>
      </c>
      <c r="N6360">
        <v>287</v>
      </c>
      <c r="O6360">
        <v>27</v>
      </c>
      <c r="P6360">
        <v>0.48</v>
      </c>
      <c r="Q6360">
        <v>2</v>
      </c>
      <c r="R6360">
        <v>1790</v>
      </c>
      <c r="S6360">
        <v>2</v>
      </c>
      <c r="T6360" t="s">
        <v>74</v>
      </c>
      <c r="U6360" t="s">
        <v>75</v>
      </c>
      <c r="V6360">
        <v>66010</v>
      </c>
      <c r="W6360">
        <v>0.1</v>
      </c>
    </row>
    <row r="6361" spans="7:23" x14ac:dyDescent="0.35">
      <c r="G6361" t="s">
        <v>44</v>
      </c>
      <c r="H6361">
        <v>2919154</v>
      </c>
      <c r="I6361" t="s">
        <v>8</v>
      </c>
      <c r="J6361">
        <v>52.347495855593898</v>
      </c>
      <c r="K6361">
        <v>4.8608054524057804</v>
      </c>
      <c r="L6361" t="s">
        <v>45</v>
      </c>
      <c r="M6361">
        <v>90</v>
      </c>
      <c r="N6361">
        <v>8</v>
      </c>
      <c r="O6361">
        <v>22</v>
      </c>
      <c r="P6361">
        <v>0.89</v>
      </c>
      <c r="Q6361">
        <v>358</v>
      </c>
      <c r="R6361">
        <v>1837</v>
      </c>
      <c r="S6361">
        <v>2</v>
      </c>
      <c r="T6361" t="s">
        <v>74</v>
      </c>
      <c r="U6361" t="s">
        <v>75</v>
      </c>
      <c r="V6361">
        <v>720</v>
      </c>
      <c r="W6361">
        <v>0.1</v>
      </c>
    </row>
    <row r="6362" spans="7:23" x14ac:dyDescent="0.35">
      <c r="G6362" t="s">
        <v>44</v>
      </c>
      <c r="H6362">
        <v>3267105</v>
      </c>
      <c r="I6362" t="s">
        <v>8</v>
      </c>
      <c r="J6362">
        <v>52.352633019465898</v>
      </c>
      <c r="K6362">
        <v>4.8550384995469296</v>
      </c>
      <c r="L6362" t="s">
        <v>45</v>
      </c>
      <c r="M6362">
        <v>109</v>
      </c>
      <c r="N6362">
        <v>32</v>
      </c>
      <c r="O6362">
        <v>39</v>
      </c>
      <c r="P6362">
        <v>0.74</v>
      </c>
      <c r="Q6362">
        <v>339</v>
      </c>
      <c r="R6362">
        <v>2052</v>
      </c>
      <c r="S6362">
        <v>2</v>
      </c>
      <c r="T6362" t="s">
        <v>74</v>
      </c>
      <c r="U6362" t="s">
        <v>75</v>
      </c>
      <c r="V6362">
        <v>3488</v>
      </c>
      <c r="W6362">
        <v>0.1</v>
      </c>
    </row>
    <row r="6363" spans="7:23" x14ac:dyDescent="0.35">
      <c r="G6363" t="s">
        <v>44</v>
      </c>
      <c r="H6363">
        <v>3280939</v>
      </c>
      <c r="I6363" t="s">
        <v>8</v>
      </c>
      <c r="J6363">
        <v>52.352293197087697</v>
      </c>
      <c r="K6363">
        <v>4.8781385817503704</v>
      </c>
      <c r="L6363" t="s">
        <v>45</v>
      </c>
      <c r="M6363">
        <v>345</v>
      </c>
      <c r="N6363">
        <v>184</v>
      </c>
      <c r="O6363">
        <v>30</v>
      </c>
      <c r="P6363">
        <v>0.6</v>
      </c>
      <c r="Q6363">
        <v>134</v>
      </c>
      <c r="R6363">
        <v>2058</v>
      </c>
      <c r="S6363">
        <v>2</v>
      </c>
      <c r="T6363" t="s">
        <v>74</v>
      </c>
      <c r="U6363" t="s">
        <v>75</v>
      </c>
      <c r="V6363">
        <v>63480</v>
      </c>
      <c r="W6363">
        <v>0.1</v>
      </c>
    </row>
    <row r="6364" spans="7:23" x14ac:dyDescent="0.35">
      <c r="G6364" t="s">
        <v>44</v>
      </c>
      <c r="H6364">
        <v>4209897</v>
      </c>
      <c r="I6364" t="s">
        <v>8</v>
      </c>
      <c r="J6364">
        <v>52.353059448282401</v>
      </c>
      <c r="K6364">
        <v>4.8758674211672002</v>
      </c>
      <c r="L6364" t="s">
        <v>45</v>
      </c>
      <c r="M6364">
        <v>425</v>
      </c>
      <c r="N6364">
        <v>163</v>
      </c>
      <c r="O6364">
        <v>41</v>
      </c>
      <c r="P6364">
        <v>0.86</v>
      </c>
      <c r="Q6364">
        <v>139</v>
      </c>
      <c r="R6364">
        <v>2637</v>
      </c>
      <c r="S6364">
        <v>2</v>
      </c>
      <c r="T6364" t="s">
        <v>74</v>
      </c>
      <c r="U6364" t="s">
        <v>75</v>
      </c>
      <c r="V6364">
        <v>69275</v>
      </c>
      <c r="W6364">
        <v>0.1</v>
      </c>
    </row>
    <row r="6365" spans="7:23" x14ac:dyDescent="0.35">
      <c r="G6365" t="s">
        <v>44</v>
      </c>
      <c r="H6365">
        <v>4619263</v>
      </c>
      <c r="I6365" t="s">
        <v>8</v>
      </c>
      <c r="J6365">
        <v>52.348115696884001</v>
      </c>
      <c r="K6365">
        <v>4.8581946878012996</v>
      </c>
      <c r="L6365" t="s">
        <v>45</v>
      </c>
      <c r="M6365">
        <v>349</v>
      </c>
      <c r="N6365">
        <v>281</v>
      </c>
      <c r="O6365">
        <v>28</v>
      </c>
      <c r="P6365">
        <v>0.59</v>
      </c>
      <c r="Q6365">
        <v>84</v>
      </c>
      <c r="R6365">
        <v>2864</v>
      </c>
      <c r="S6365">
        <v>2</v>
      </c>
      <c r="T6365" t="s">
        <v>74</v>
      </c>
      <c r="U6365" t="s">
        <v>75</v>
      </c>
      <c r="V6365">
        <v>98069</v>
      </c>
      <c r="W6365">
        <v>0.1</v>
      </c>
    </row>
    <row r="6366" spans="7:23" x14ac:dyDescent="0.35">
      <c r="G6366" t="s">
        <v>44</v>
      </c>
      <c r="H6366">
        <v>5399873</v>
      </c>
      <c r="I6366" t="s">
        <v>8</v>
      </c>
      <c r="J6366">
        <v>52.3438667688823</v>
      </c>
      <c r="K6366">
        <v>4.8610888216484902</v>
      </c>
      <c r="L6366" t="s">
        <v>45</v>
      </c>
      <c r="M6366">
        <v>139</v>
      </c>
      <c r="N6366">
        <v>1</v>
      </c>
      <c r="O6366">
        <v>16</v>
      </c>
      <c r="P6366">
        <v>0.36</v>
      </c>
      <c r="Q6366">
        <v>364</v>
      </c>
      <c r="R6366">
        <v>3242</v>
      </c>
      <c r="S6366">
        <v>2</v>
      </c>
      <c r="T6366" t="s">
        <v>74</v>
      </c>
      <c r="U6366" t="s">
        <v>75</v>
      </c>
      <c r="V6366">
        <v>139</v>
      </c>
      <c r="W6366">
        <v>0.1</v>
      </c>
    </row>
    <row r="6367" spans="7:23" x14ac:dyDescent="0.35">
      <c r="G6367" t="s">
        <v>44</v>
      </c>
      <c r="H6367">
        <v>5955136</v>
      </c>
      <c r="I6367" t="s">
        <v>8</v>
      </c>
      <c r="J6367">
        <v>52.351844575226998</v>
      </c>
      <c r="K6367">
        <v>4.8552761597688496</v>
      </c>
      <c r="L6367" t="s">
        <v>45</v>
      </c>
      <c r="M6367">
        <v>99</v>
      </c>
      <c r="N6367">
        <v>345</v>
      </c>
      <c r="O6367">
        <v>19</v>
      </c>
      <c r="P6367">
        <v>0.45</v>
      </c>
      <c r="Q6367">
        <v>17</v>
      </c>
      <c r="R6367">
        <v>3516</v>
      </c>
      <c r="S6367">
        <v>2</v>
      </c>
      <c r="T6367" t="s">
        <v>74</v>
      </c>
      <c r="U6367" t="s">
        <v>75</v>
      </c>
      <c r="V6367">
        <v>34155</v>
      </c>
      <c r="W6367">
        <v>0.1</v>
      </c>
    </row>
    <row r="6368" spans="7:23" x14ac:dyDescent="0.35">
      <c r="G6368" t="s">
        <v>44</v>
      </c>
      <c r="H6368">
        <v>5999569</v>
      </c>
      <c r="I6368" t="s">
        <v>8</v>
      </c>
      <c r="J6368">
        <v>52.352612490209196</v>
      </c>
      <c r="K6368">
        <v>4.8612912840945901</v>
      </c>
      <c r="L6368" t="s">
        <v>45</v>
      </c>
      <c r="M6368">
        <v>139</v>
      </c>
      <c r="N6368">
        <v>203</v>
      </c>
      <c r="O6368">
        <v>40</v>
      </c>
      <c r="P6368">
        <v>0.99</v>
      </c>
      <c r="Q6368">
        <v>3</v>
      </c>
      <c r="R6368">
        <v>3549</v>
      </c>
      <c r="S6368">
        <v>2</v>
      </c>
      <c r="T6368" t="s">
        <v>74</v>
      </c>
      <c r="U6368" t="s">
        <v>75</v>
      </c>
      <c r="V6368">
        <v>28217</v>
      </c>
      <c r="W6368">
        <v>0.1</v>
      </c>
    </row>
    <row r="6369" spans="7:23" x14ac:dyDescent="0.35">
      <c r="G6369" t="s">
        <v>44</v>
      </c>
      <c r="H6369">
        <v>6027811</v>
      </c>
      <c r="I6369" t="s">
        <v>8</v>
      </c>
      <c r="J6369">
        <v>52.343195099895702</v>
      </c>
      <c r="K6369">
        <v>4.8617462473152999</v>
      </c>
      <c r="L6369" t="s">
        <v>45</v>
      </c>
      <c r="M6369">
        <v>149</v>
      </c>
      <c r="N6369">
        <v>212</v>
      </c>
      <c r="O6369">
        <v>52</v>
      </c>
      <c r="P6369">
        <v>1.2</v>
      </c>
      <c r="Q6369">
        <v>65</v>
      </c>
      <c r="R6369">
        <v>3567</v>
      </c>
      <c r="S6369">
        <v>2</v>
      </c>
      <c r="T6369" t="s">
        <v>74</v>
      </c>
      <c r="U6369" t="s">
        <v>75</v>
      </c>
      <c r="V6369">
        <v>31588</v>
      </c>
      <c r="W6369">
        <v>0.1</v>
      </c>
    </row>
    <row r="6370" spans="7:23" x14ac:dyDescent="0.35">
      <c r="G6370" t="s">
        <v>44</v>
      </c>
      <c r="H6370">
        <v>6290045</v>
      </c>
      <c r="I6370" t="s">
        <v>8</v>
      </c>
      <c r="J6370">
        <v>52.346183555828901</v>
      </c>
      <c r="K6370">
        <v>4.8716656978842199</v>
      </c>
      <c r="L6370" t="s">
        <v>45</v>
      </c>
      <c r="M6370">
        <v>190</v>
      </c>
      <c r="N6370">
        <v>37</v>
      </c>
      <c r="O6370">
        <v>12</v>
      </c>
      <c r="P6370">
        <v>0.28000000000000003</v>
      </c>
      <c r="Q6370">
        <v>319</v>
      </c>
      <c r="R6370">
        <v>3762</v>
      </c>
      <c r="S6370">
        <v>2</v>
      </c>
      <c r="T6370" t="s">
        <v>74</v>
      </c>
      <c r="U6370" t="s">
        <v>75</v>
      </c>
      <c r="V6370">
        <v>7030</v>
      </c>
      <c r="W6370">
        <v>0.1</v>
      </c>
    </row>
    <row r="6371" spans="7:23" x14ac:dyDescent="0.35">
      <c r="G6371" t="s">
        <v>44</v>
      </c>
      <c r="H6371">
        <v>6455099</v>
      </c>
      <c r="I6371" t="s">
        <v>8</v>
      </c>
      <c r="J6371">
        <v>52.338479350760601</v>
      </c>
      <c r="K6371">
        <v>4.8481099865518802</v>
      </c>
      <c r="L6371" t="s">
        <v>45</v>
      </c>
      <c r="M6371">
        <v>303</v>
      </c>
      <c r="N6371">
        <v>357</v>
      </c>
      <c r="O6371">
        <v>13</v>
      </c>
      <c r="P6371">
        <v>0.5</v>
      </c>
      <c r="Q6371">
        <v>22</v>
      </c>
      <c r="R6371">
        <v>3879</v>
      </c>
      <c r="S6371">
        <v>2</v>
      </c>
      <c r="T6371" t="s">
        <v>74</v>
      </c>
      <c r="U6371" t="s">
        <v>75</v>
      </c>
      <c r="V6371">
        <v>108171</v>
      </c>
      <c r="W6371">
        <v>0.1</v>
      </c>
    </row>
    <row r="6372" spans="7:23" x14ac:dyDescent="0.35">
      <c r="G6372" t="s">
        <v>44</v>
      </c>
      <c r="H6372">
        <v>6611214</v>
      </c>
      <c r="I6372" t="s">
        <v>8</v>
      </c>
      <c r="J6372">
        <v>52.356201324263701</v>
      </c>
      <c r="K6372">
        <v>4.88204324663712</v>
      </c>
      <c r="L6372" t="s">
        <v>45</v>
      </c>
      <c r="M6372">
        <v>299</v>
      </c>
      <c r="N6372">
        <v>363</v>
      </c>
      <c r="O6372">
        <v>17</v>
      </c>
      <c r="P6372">
        <v>0.54</v>
      </c>
      <c r="Q6372">
        <v>9</v>
      </c>
      <c r="R6372">
        <v>3984</v>
      </c>
      <c r="S6372">
        <v>2</v>
      </c>
      <c r="T6372" t="s">
        <v>74</v>
      </c>
      <c r="U6372" t="s">
        <v>75</v>
      </c>
      <c r="V6372">
        <v>108537</v>
      </c>
      <c r="W6372">
        <v>0.1</v>
      </c>
    </row>
    <row r="6373" spans="7:23" x14ac:dyDescent="0.35">
      <c r="G6373" t="s">
        <v>44</v>
      </c>
      <c r="H6373">
        <v>6803889</v>
      </c>
      <c r="I6373" t="s">
        <v>8</v>
      </c>
      <c r="J6373">
        <v>52.351099516869603</v>
      </c>
      <c r="K6373">
        <v>4.8591504728656396</v>
      </c>
      <c r="L6373" t="s">
        <v>45</v>
      </c>
      <c r="M6373">
        <v>200</v>
      </c>
      <c r="N6373">
        <v>9</v>
      </c>
      <c r="O6373">
        <v>139</v>
      </c>
      <c r="P6373">
        <v>3.32</v>
      </c>
      <c r="Q6373">
        <v>16</v>
      </c>
      <c r="R6373">
        <v>4112</v>
      </c>
      <c r="S6373">
        <v>2</v>
      </c>
      <c r="T6373" t="s">
        <v>74</v>
      </c>
      <c r="U6373" t="s">
        <v>75</v>
      </c>
      <c r="V6373">
        <v>1800</v>
      </c>
      <c r="W6373">
        <v>0.1</v>
      </c>
    </row>
    <row r="6374" spans="7:23" x14ac:dyDescent="0.35">
      <c r="G6374" t="s">
        <v>44</v>
      </c>
      <c r="H6374">
        <v>6849807</v>
      </c>
      <c r="I6374" t="s">
        <v>8</v>
      </c>
      <c r="J6374">
        <v>52.355029064340997</v>
      </c>
      <c r="K6374">
        <v>4.8695490122910998</v>
      </c>
      <c r="L6374" t="s">
        <v>45</v>
      </c>
      <c r="M6374">
        <v>499</v>
      </c>
      <c r="N6374">
        <v>216</v>
      </c>
      <c r="O6374">
        <v>28</v>
      </c>
      <c r="P6374">
        <v>1.19</v>
      </c>
      <c r="Q6374">
        <v>8</v>
      </c>
      <c r="R6374">
        <v>4158</v>
      </c>
      <c r="S6374">
        <v>2</v>
      </c>
      <c r="T6374" t="s">
        <v>74</v>
      </c>
      <c r="U6374" t="s">
        <v>75</v>
      </c>
      <c r="V6374">
        <v>107784</v>
      </c>
      <c r="W6374">
        <v>0.1</v>
      </c>
    </row>
    <row r="6375" spans="7:23" x14ac:dyDescent="0.35">
      <c r="G6375" t="s">
        <v>44</v>
      </c>
      <c r="H6375">
        <v>6967789</v>
      </c>
      <c r="I6375" t="s">
        <v>8</v>
      </c>
      <c r="J6375">
        <v>52.346490374264398</v>
      </c>
      <c r="K6375">
        <v>4.84695721975711</v>
      </c>
      <c r="L6375" t="s">
        <v>45</v>
      </c>
      <c r="M6375">
        <v>99</v>
      </c>
      <c r="N6375">
        <v>235</v>
      </c>
      <c r="O6375">
        <v>18</v>
      </c>
      <c r="P6375">
        <v>0.47</v>
      </c>
      <c r="Q6375">
        <v>193</v>
      </c>
      <c r="R6375">
        <v>4223</v>
      </c>
      <c r="S6375">
        <v>2</v>
      </c>
      <c r="T6375" t="s">
        <v>74</v>
      </c>
      <c r="U6375" t="s">
        <v>75</v>
      </c>
      <c r="V6375">
        <v>23265</v>
      </c>
      <c r="W6375">
        <v>0.1</v>
      </c>
    </row>
    <row r="6376" spans="7:23" x14ac:dyDescent="0.35">
      <c r="G6376" t="s">
        <v>44</v>
      </c>
      <c r="H6376">
        <v>7077584</v>
      </c>
      <c r="I6376" t="s">
        <v>8</v>
      </c>
      <c r="J6376">
        <v>52.357033840665203</v>
      </c>
      <c r="K6376">
        <v>4.8522402740966504</v>
      </c>
      <c r="L6376" t="s">
        <v>45</v>
      </c>
      <c r="M6376">
        <v>124</v>
      </c>
      <c r="N6376">
        <v>360</v>
      </c>
      <c r="O6376">
        <v>26</v>
      </c>
      <c r="P6376">
        <v>0.64</v>
      </c>
      <c r="Q6376">
        <v>8</v>
      </c>
      <c r="R6376">
        <v>4286</v>
      </c>
      <c r="S6376">
        <v>2</v>
      </c>
      <c r="T6376" t="s">
        <v>74</v>
      </c>
      <c r="U6376" t="s">
        <v>75</v>
      </c>
      <c r="V6376">
        <v>44640</v>
      </c>
      <c r="W6376">
        <v>0.1</v>
      </c>
    </row>
    <row r="6377" spans="7:23" x14ac:dyDescent="0.35">
      <c r="G6377" t="s">
        <v>44</v>
      </c>
      <c r="H6377">
        <v>7632775</v>
      </c>
      <c r="I6377" t="s">
        <v>8</v>
      </c>
      <c r="J6377">
        <v>52.353576792628999</v>
      </c>
      <c r="K6377">
        <v>4.8481501260004096</v>
      </c>
      <c r="L6377" t="s">
        <v>45</v>
      </c>
      <c r="M6377">
        <v>120</v>
      </c>
      <c r="N6377">
        <v>300</v>
      </c>
      <c r="O6377">
        <v>23</v>
      </c>
      <c r="P6377">
        <v>0.59</v>
      </c>
      <c r="Q6377">
        <v>36</v>
      </c>
      <c r="R6377">
        <v>4673</v>
      </c>
      <c r="S6377">
        <v>2</v>
      </c>
      <c r="T6377" t="s">
        <v>74</v>
      </c>
      <c r="U6377" t="s">
        <v>75</v>
      </c>
      <c r="V6377">
        <v>36000</v>
      </c>
      <c r="W6377">
        <v>0.1</v>
      </c>
    </row>
    <row r="6378" spans="7:23" x14ac:dyDescent="0.35">
      <c r="G6378" t="s">
        <v>44</v>
      </c>
      <c r="H6378">
        <v>8057407</v>
      </c>
      <c r="I6378" t="s">
        <v>8</v>
      </c>
      <c r="J6378">
        <v>52.346602149251297</v>
      </c>
      <c r="K6378">
        <v>4.8596719342242398</v>
      </c>
      <c r="L6378" t="s">
        <v>45</v>
      </c>
      <c r="M6378">
        <v>149</v>
      </c>
      <c r="N6378">
        <v>4</v>
      </c>
      <c r="O6378">
        <v>9</v>
      </c>
      <c r="P6378">
        <v>0.23</v>
      </c>
      <c r="Q6378">
        <v>360</v>
      </c>
      <c r="R6378">
        <v>4936</v>
      </c>
      <c r="S6378">
        <v>2</v>
      </c>
      <c r="T6378" t="s">
        <v>74</v>
      </c>
      <c r="U6378" t="s">
        <v>75</v>
      </c>
      <c r="V6378">
        <v>596</v>
      </c>
      <c r="W6378">
        <v>0.1</v>
      </c>
    </row>
    <row r="6379" spans="7:23" x14ac:dyDescent="0.35">
      <c r="G6379" t="s">
        <v>44</v>
      </c>
      <c r="H6379">
        <v>8201117</v>
      </c>
      <c r="I6379" t="s">
        <v>8</v>
      </c>
      <c r="J6379">
        <v>52.344777052280399</v>
      </c>
      <c r="K6379">
        <v>4.86029401714808</v>
      </c>
      <c r="L6379" t="s">
        <v>45</v>
      </c>
      <c r="M6379">
        <v>220</v>
      </c>
      <c r="N6379">
        <v>354</v>
      </c>
      <c r="O6379">
        <v>14</v>
      </c>
      <c r="P6379">
        <v>0.36</v>
      </c>
      <c r="Q6379">
        <v>6</v>
      </c>
      <c r="R6379">
        <v>5017</v>
      </c>
      <c r="S6379">
        <v>2</v>
      </c>
      <c r="T6379" t="s">
        <v>74</v>
      </c>
      <c r="U6379" t="s">
        <v>75</v>
      </c>
      <c r="V6379">
        <v>77880</v>
      </c>
      <c r="W6379">
        <v>0.1</v>
      </c>
    </row>
    <row r="6380" spans="7:23" x14ac:dyDescent="0.35">
      <c r="G6380" t="s">
        <v>44</v>
      </c>
      <c r="H6380">
        <v>8218517</v>
      </c>
      <c r="I6380" t="s">
        <v>8</v>
      </c>
      <c r="J6380">
        <v>52.353437957891302</v>
      </c>
      <c r="K6380">
        <v>4.8850267244528904</v>
      </c>
      <c r="L6380" t="s">
        <v>45</v>
      </c>
      <c r="M6380">
        <v>295</v>
      </c>
      <c r="N6380">
        <v>82</v>
      </c>
      <c r="O6380">
        <v>15</v>
      </c>
      <c r="P6380">
        <v>0.42</v>
      </c>
      <c r="Q6380">
        <v>171</v>
      </c>
      <c r="R6380">
        <v>5023</v>
      </c>
      <c r="S6380">
        <v>2</v>
      </c>
      <c r="T6380" t="s">
        <v>74</v>
      </c>
      <c r="U6380" t="s">
        <v>75</v>
      </c>
      <c r="V6380">
        <v>24190</v>
      </c>
      <c r="W6380">
        <v>0.1</v>
      </c>
    </row>
    <row r="6381" spans="7:23" x14ac:dyDescent="0.35">
      <c r="G6381" t="s">
        <v>44</v>
      </c>
      <c r="H6381">
        <v>8245442</v>
      </c>
      <c r="I6381" t="s">
        <v>8</v>
      </c>
      <c r="J6381">
        <v>52.3524962872103</v>
      </c>
      <c r="K6381">
        <v>4.8587792116691304</v>
      </c>
      <c r="L6381" t="s">
        <v>45</v>
      </c>
      <c r="M6381">
        <v>200</v>
      </c>
      <c r="N6381">
        <v>34</v>
      </c>
      <c r="O6381">
        <v>16</v>
      </c>
      <c r="P6381">
        <v>0.41</v>
      </c>
      <c r="Q6381">
        <v>18</v>
      </c>
      <c r="R6381">
        <v>5033</v>
      </c>
      <c r="S6381">
        <v>2</v>
      </c>
      <c r="T6381" t="s">
        <v>74</v>
      </c>
      <c r="U6381" t="s">
        <v>75</v>
      </c>
      <c r="V6381">
        <v>6800</v>
      </c>
      <c r="W6381">
        <v>0.1</v>
      </c>
    </row>
    <row r="6382" spans="7:23" x14ac:dyDescent="0.35">
      <c r="G6382" t="s">
        <v>44</v>
      </c>
      <c r="H6382">
        <v>8397086</v>
      </c>
      <c r="I6382" t="s">
        <v>8</v>
      </c>
      <c r="J6382">
        <v>52.3480450156068</v>
      </c>
      <c r="K6382">
        <v>4.8762632426093404</v>
      </c>
      <c r="L6382" t="s">
        <v>45</v>
      </c>
      <c r="M6382">
        <v>167</v>
      </c>
      <c r="N6382">
        <v>85</v>
      </c>
      <c r="O6382">
        <v>48</v>
      </c>
      <c r="P6382">
        <v>1.4</v>
      </c>
      <c r="Q6382">
        <v>277</v>
      </c>
      <c r="R6382">
        <v>5121</v>
      </c>
      <c r="S6382">
        <v>2</v>
      </c>
      <c r="T6382" t="s">
        <v>74</v>
      </c>
      <c r="U6382" t="s">
        <v>75</v>
      </c>
      <c r="V6382">
        <v>14195</v>
      </c>
      <c r="W6382">
        <v>0.1</v>
      </c>
    </row>
    <row r="6383" spans="7:23" x14ac:dyDescent="0.35">
      <c r="G6383" t="s">
        <v>44</v>
      </c>
      <c r="H6383">
        <v>8528299</v>
      </c>
      <c r="I6383" t="s">
        <v>8</v>
      </c>
      <c r="J6383">
        <v>52.356563876972899</v>
      </c>
      <c r="K6383">
        <v>4.8529116896590399</v>
      </c>
      <c r="L6383" t="s">
        <v>45</v>
      </c>
      <c r="M6383">
        <v>220</v>
      </c>
      <c r="N6383">
        <v>312</v>
      </c>
      <c r="O6383">
        <v>35</v>
      </c>
      <c r="P6383">
        <v>1.03</v>
      </c>
      <c r="Q6383">
        <v>62</v>
      </c>
      <c r="R6383">
        <v>5195</v>
      </c>
      <c r="S6383">
        <v>2</v>
      </c>
      <c r="T6383" t="s">
        <v>74</v>
      </c>
      <c r="U6383" t="s">
        <v>75</v>
      </c>
      <c r="V6383">
        <v>68640</v>
      </c>
      <c r="W6383">
        <v>0.1</v>
      </c>
    </row>
    <row r="6384" spans="7:23" x14ac:dyDescent="0.35">
      <c r="G6384" t="s">
        <v>44</v>
      </c>
      <c r="H6384">
        <v>8736220</v>
      </c>
      <c r="I6384" t="s">
        <v>8</v>
      </c>
      <c r="J6384">
        <v>52.352734544109602</v>
      </c>
      <c r="K6384">
        <v>4.8492913398922699</v>
      </c>
      <c r="L6384" t="s">
        <v>45</v>
      </c>
      <c r="M6384">
        <v>150</v>
      </c>
      <c r="N6384">
        <v>6</v>
      </c>
      <c r="O6384">
        <v>32</v>
      </c>
      <c r="P6384">
        <v>0.84</v>
      </c>
      <c r="Q6384">
        <v>174</v>
      </c>
      <c r="R6384">
        <v>5313</v>
      </c>
      <c r="S6384">
        <v>2</v>
      </c>
      <c r="T6384" t="s">
        <v>74</v>
      </c>
      <c r="U6384" t="s">
        <v>75</v>
      </c>
      <c r="V6384">
        <v>900</v>
      </c>
      <c r="W6384">
        <v>0.1</v>
      </c>
    </row>
    <row r="6385" spans="7:23" x14ac:dyDescent="0.35">
      <c r="G6385" t="s">
        <v>44</v>
      </c>
      <c r="H6385">
        <v>8823444</v>
      </c>
      <c r="I6385" t="s">
        <v>8</v>
      </c>
      <c r="J6385">
        <v>52.353348756694103</v>
      </c>
      <c r="K6385">
        <v>4.8513177929643296</v>
      </c>
      <c r="L6385" t="s">
        <v>45</v>
      </c>
      <c r="M6385">
        <v>125</v>
      </c>
      <c r="N6385">
        <v>362</v>
      </c>
      <c r="O6385">
        <v>30</v>
      </c>
      <c r="P6385">
        <v>0.81</v>
      </c>
      <c r="Q6385">
        <v>2</v>
      </c>
      <c r="R6385">
        <v>5369</v>
      </c>
      <c r="S6385">
        <v>2</v>
      </c>
      <c r="T6385" t="s">
        <v>74</v>
      </c>
      <c r="U6385" t="s">
        <v>75</v>
      </c>
      <c r="V6385">
        <v>45250</v>
      </c>
      <c r="W6385">
        <v>0.1</v>
      </c>
    </row>
    <row r="6386" spans="7:23" x14ac:dyDescent="0.35">
      <c r="G6386" t="s">
        <v>44</v>
      </c>
      <c r="H6386">
        <v>8981648</v>
      </c>
      <c r="I6386" t="s">
        <v>8</v>
      </c>
      <c r="J6386">
        <v>52.350206134305203</v>
      </c>
      <c r="K6386">
        <v>4.8472510938378104</v>
      </c>
      <c r="L6386" t="s">
        <v>45</v>
      </c>
      <c r="M6386">
        <v>90</v>
      </c>
      <c r="N6386">
        <v>347</v>
      </c>
      <c r="O6386">
        <v>24</v>
      </c>
      <c r="P6386">
        <v>0.64</v>
      </c>
      <c r="Q6386">
        <v>86</v>
      </c>
      <c r="R6386">
        <v>5441</v>
      </c>
      <c r="S6386">
        <v>2</v>
      </c>
      <c r="T6386" t="s">
        <v>74</v>
      </c>
      <c r="U6386" t="s">
        <v>75</v>
      </c>
      <c r="V6386">
        <v>31230</v>
      </c>
      <c r="W6386">
        <v>0.1</v>
      </c>
    </row>
    <row r="6387" spans="7:23" x14ac:dyDescent="0.35">
      <c r="G6387" t="s">
        <v>44</v>
      </c>
      <c r="H6387">
        <v>9390005</v>
      </c>
      <c r="I6387" t="s">
        <v>8</v>
      </c>
      <c r="J6387">
        <v>52.3487044479647</v>
      </c>
      <c r="K6387">
        <v>4.8530087533637696</v>
      </c>
      <c r="L6387" t="s">
        <v>45</v>
      </c>
      <c r="M6387">
        <v>120</v>
      </c>
      <c r="N6387">
        <v>330</v>
      </c>
      <c r="O6387">
        <v>39</v>
      </c>
      <c r="P6387">
        <v>1.1000000000000001</v>
      </c>
      <c r="Q6387">
        <v>219</v>
      </c>
      <c r="R6387">
        <v>5717</v>
      </c>
      <c r="S6387">
        <v>2</v>
      </c>
      <c r="T6387" t="s">
        <v>74</v>
      </c>
      <c r="U6387" t="s">
        <v>75</v>
      </c>
      <c r="V6387">
        <v>39600</v>
      </c>
      <c r="W6387">
        <v>0.1</v>
      </c>
    </row>
    <row r="6388" spans="7:23" x14ac:dyDescent="0.35">
      <c r="G6388" t="s">
        <v>44</v>
      </c>
      <c r="H6388">
        <v>11486321</v>
      </c>
      <c r="I6388" t="s">
        <v>8</v>
      </c>
      <c r="J6388">
        <v>52.345078874054799</v>
      </c>
      <c r="K6388">
        <v>4.8610237892101003</v>
      </c>
      <c r="L6388" t="s">
        <v>45</v>
      </c>
      <c r="M6388">
        <v>200</v>
      </c>
      <c r="N6388">
        <v>360</v>
      </c>
      <c r="O6388">
        <v>1</v>
      </c>
      <c r="P6388">
        <v>0.05</v>
      </c>
      <c r="Q6388">
        <v>11</v>
      </c>
      <c r="R6388">
        <v>6817</v>
      </c>
      <c r="S6388">
        <v>2</v>
      </c>
      <c r="T6388" t="s">
        <v>74</v>
      </c>
      <c r="U6388" t="s">
        <v>75</v>
      </c>
      <c r="V6388">
        <v>72000</v>
      </c>
      <c r="W6388">
        <v>0.1</v>
      </c>
    </row>
    <row r="6389" spans="7:23" x14ac:dyDescent="0.35">
      <c r="G6389" t="s">
        <v>44</v>
      </c>
      <c r="H6389">
        <v>11643189</v>
      </c>
      <c r="I6389" t="s">
        <v>8</v>
      </c>
      <c r="J6389">
        <v>52.342658078039399</v>
      </c>
      <c r="K6389">
        <v>4.8477391503150802</v>
      </c>
      <c r="L6389" t="s">
        <v>45</v>
      </c>
      <c r="M6389">
        <v>89</v>
      </c>
      <c r="N6389">
        <v>318</v>
      </c>
      <c r="O6389">
        <v>22</v>
      </c>
      <c r="P6389">
        <v>0.67</v>
      </c>
      <c r="Q6389">
        <v>22</v>
      </c>
      <c r="R6389">
        <v>6934</v>
      </c>
      <c r="S6389">
        <v>2</v>
      </c>
      <c r="T6389" t="s">
        <v>74</v>
      </c>
      <c r="U6389" t="s">
        <v>75</v>
      </c>
      <c r="V6389">
        <v>28302</v>
      </c>
      <c r="W6389">
        <v>0.1</v>
      </c>
    </row>
    <row r="6390" spans="7:23" x14ac:dyDescent="0.35">
      <c r="G6390" t="s">
        <v>44</v>
      </c>
      <c r="H6390">
        <v>11942440</v>
      </c>
      <c r="I6390" t="s">
        <v>8</v>
      </c>
      <c r="J6390">
        <v>52.345015075676102</v>
      </c>
      <c r="K6390">
        <v>4.8602133190366397</v>
      </c>
      <c r="L6390" t="s">
        <v>45</v>
      </c>
      <c r="M6390">
        <v>230</v>
      </c>
      <c r="N6390">
        <v>10</v>
      </c>
      <c r="O6390">
        <v>19</v>
      </c>
      <c r="P6390">
        <v>1.0900000000000001</v>
      </c>
      <c r="Q6390">
        <v>353</v>
      </c>
      <c r="R6390">
        <v>7086</v>
      </c>
      <c r="S6390">
        <v>2</v>
      </c>
      <c r="T6390" t="s">
        <v>74</v>
      </c>
      <c r="U6390" t="s">
        <v>75</v>
      </c>
      <c r="V6390">
        <v>2300</v>
      </c>
      <c r="W6390">
        <v>0.1</v>
      </c>
    </row>
    <row r="6391" spans="7:23" x14ac:dyDescent="0.35">
      <c r="G6391" t="s">
        <v>44</v>
      </c>
      <c r="H6391">
        <v>11962960</v>
      </c>
      <c r="I6391" t="s">
        <v>8</v>
      </c>
      <c r="J6391">
        <v>52.347920016186002</v>
      </c>
      <c r="K6391">
        <v>4.8555301922148999</v>
      </c>
      <c r="L6391" t="s">
        <v>45</v>
      </c>
      <c r="M6391">
        <v>109</v>
      </c>
      <c r="N6391">
        <v>358</v>
      </c>
      <c r="O6391">
        <v>18</v>
      </c>
      <c r="P6391">
        <v>0.63</v>
      </c>
      <c r="Q6391">
        <v>1</v>
      </c>
      <c r="R6391">
        <v>7092</v>
      </c>
      <c r="S6391">
        <v>2</v>
      </c>
      <c r="T6391" t="s">
        <v>74</v>
      </c>
      <c r="U6391" t="s">
        <v>75</v>
      </c>
      <c r="V6391">
        <v>39022</v>
      </c>
      <c r="W6391">
        <v>0.1</v>
      </c>
    </row>
    <row r="6392" spans="7:23" x14ac:dyDescent="0.35">
      <c r="G6392" t="s">
        <v>44</v>
      </c>
      <c r="H6392">
        <v>12048427</v>
      </c>
      <c r="I6392" t="s">
        <v>8</v>
      </c>
      <c r="J6392">
        <v>52.354132534821403</v>
      </c>
      <c r="K6392">
        <v>4.8622501713920503</v>
      </c>
      <c r="L6392" t="s">
        <v>45</v>
      </c>
      <c r="M6392">
        <v>340</v>
      </c>
      <c r="N6392">
        <v>362</v>
      </c>
      <c r="O6392">
        <v>34</v>
      </c>
      <c r="P6392">
        <v>1.1599999999999999</v>
      </c>
      <c r="Q6392">
        <v>107</v>
      </c>
      <c r="R6392">
        <v>7133</v>
      </c>
      <c r="S6392">
        <v>2</v>
      </c>
      <c r="T6392" t="s">
        <v>74</v>
      </c>
      <c r="U6392" t="s">
        <v>75</v>
      </c>
      <c r="V6392">
        <v>123080</v>
      </c>
      <c r="W6392">
        <v>0.1</v>
      </c>
    </row>
    <row r="6393" spans="7:23" x14ac:dyDescent="0.35">
      <c r="G6393" t="s">
        <v>44</v>
      </c>
      <c r="H6393">
        <v>12057395</v>
      </c>
      <c r="I6393" t="s">
        <v>8</v>
      </c>
      <c r="J6393">
        <v>52.357144717321802</v>
      </c>
      <c r="K6393">
        <v>4.8502705373361303</v>
      </c>
      <c r="L6393" t="s">
        <v>45</v>
      </c>
      <c r="M6393">
        <v>184</v>
      </c>
      <c r="N6393">
        <v>362</v>
      </c>
      <c r="O6393">
        <v>20</v>
      </c>
      <c r="P6393">
        <v>0.63</v>
      </c>
      <c r="Q6393">
        <v>7</v>
      </c>
      <c r="R6393">
        <v>7134</v>
      </c>
      <c r="S6393">
        <v>2</v>
      </c>
      <c r="T6393" t="s">
        <v>74</v>
      </c>
      <c r="U6393" t="s">
        <v>75</v>
      </c>
      <c r="V6393">
        <v>66608</v>
      </c>
      <c r="W6393">
        <v>0.1</v>
      </c>
    </row>
    <row r="6394" spans="7:23" x14ac:dyDescent="0.35">
      <c r="G6394" t="s">
        <v>44</v>
      </c>
      <c r="H6394">
        <v>12511210</v>
      </c>
      <c r="I6394" t="s">
        <v>8</v>
      </c>
      <c r="J6394">
        <v>52.347015853025297</v>
      </c>
      <c r="K6394">
        <v>4.8459767006034804</v>
      </c>
      <c r="L6394" t="s">
        <v>45</v>
      </c>
      <c r="M6394">
        <v>125</v>
      </c>
      <c r="N6394">
        <v>358</v>
      </c>
      <c r="O6394">
        <v>22</v>
      </c>
      <c r="P6394">
        <v>0.69</v>
      </c>
      <c r="Q6394">
        <v>9</v>
      </c>
      <c r="R6394">
        <v>7408</v>
      </c>
      <c r="S6394">
        <v>2</v>
      </c>
      <c r="T6394" t="s">
        <v>74</v>
      </c>
      <c r="U6394" t="s">
        <v>75</v>
      </c>
      <c r="V6394">
        <v>44750</v>
      </c>
      <c r="W6394">
        <v>0.1</v>
      </c>
    </row>
    <row r="6395" spans="7:23" x14ac:dyDescent="0.35">
      <c r="G6395" t="s">
        <v>44</v>
      </c>
      <c r="H6395">
        <v>12549908</v>
      </c>
      <c r="I6395" t="s">
        <v>8</v>
      </c>
      <c r="J6395">
        <v>52.353783120480202</v>
      </c>
      <c r="K6395">
        <v>4.8715433055909703</v>
      </c>
      <c r="L6395" t="s">
        <v>45</v>
      </c>
      <c r="M6395">
        <v>220</v>
      </c>
      <c r="N6395">
        <v>6</v>
      </c>
      <c r="O6395">
        <v>20</v>
      </c>
      <c r="P6395">
        <v>0.64</v>
      </c>
      <c r="Q6395">
        <v>233</v>
      </c>
      <c r="R6395">
        <v>7433</v>
      </c>
      <c r="S6395">
        <v>2</v>
      </c>
      <c r="T6395" t="s">
        <v>74</v>
      </c>
      <c r="U6395" t="s">
        <v>75</v>
      </c>
      <c r="V6395">
        <v>1320</v>
      </c>
      <c r="W6395">
        <v>0.1</v>
      </c>
    </row>
    <row r="6396" spans="7:23" x14ac:dyDescent="0.35">
      <c r="G6396" t="s">
        <v>44</v>
      </c>
      <c r="H6396">
        <v>12862772</v>
      </c>
      <c r="I6396" t="s">
        <v>8</v>
      </c>
      <c r="J6396">
        <v>52.349875833244802</v>
      </c>
      <c r="K6396">
        <v>4.8563510751024896</v>
      </c>
      <c r="L6396" t="s">
        <v>45</v>
      </c>
      <c r="M6396">
        <v>119</v>
      </c>
      <c r="N6396">
        <v>67</v>
      </c>
      <c r="O6396">
        <v>25</v>
      </c>
      <c r="P6396">
        <v>0.79</v>
      </c>
      <c r="Q6396">
        <v>297</v>
      </c>
      <c r="R6396">
        <v>7630</v>
      </c>
      <c r="S6396">
        <v>2</v>
      </c>
      <c r="T6396" t="s">
        <v>74</v>
      </c>
      <c r="U6396" t="s">
        <v>75</v>
      </c>
      <c r="V6396">
        <v>7973</v>
      </c>
      <c r="W6396">
        <v>0.1</v>
      </c>
    </row>
    <row r="6397" spans="7:23" x14ac:dyDescent="0.35">
      <c r="G6397" t="s">
        <v>44</v>
      </c>
      <c r="H6397">
        <v>13656065</v>
      </c>
      <c r="I6397" t="s">
        <v>8</v>
      </c>
      <c r="J6397">
        <v>52.344336847414098</v>
      </c>
      <c r="K6397">
        <v>4.8599483627328599</v>
      </c>
      <c r="L6397" t="s">
        <v>45</v>
      </c>
      <c r="M6397">
        <v>175</v>
      </c>
      <c r="N6397">
        <v>1</v>
      </c>
      <c r="O6397">
        <v>3</v>
      </c>
      <c r="P6397">
        <v>0.11</v>
      </c>
      <c r="Q6397">
        <v>361</v>
      </c>
      <c r="R6397">
        <v>8417</v>
      </c>
      <c r="S6397">
        <v>2</v>
      </c>
      <c r="T6397" t="s">
        <v>74</v>
      </c>
      <c r="U6397" t="s">
        <v>75</v>
      </c>
      <c r="V6397">
        <v>175</v>
      </c>
      <c r="W6397">
        <v>0.1</v>
      </c>
    </row>
    <row r="6398" spans="7:23" x14ac:dyDescent="0.35">
      <c r="G6398" t="s">
        <v>44</v>
      </c>
      <c r="H6398">
        <v>13709435</v>
      </c>
      <c r="I6398" t="s">
        <v>8</v>
      </c>
      <c r="J6398">
        <v>52.3443896523262</v>
      </c>
      <c r="K6398">
        <v>4.8620028319367696</v>
      </c>
      <c r="L6398" t="s">
        <v>45</v>
      </c>
      <c r="M6398">
        <v>140</v>
      </c>
      <c r="N6398">
        <v>349</v>
      </c>
      <c r="O6398">
        <v>25</v>
      </c>
      <c r="P6398">
        <v>0.86</v>
      </c>
      <c r="Q6398">
        <v>32</v>
      </c>
      <c r="R6398">
        <v>8487</v>
      </c>
      <c r="S6398">
        <v>2</v>
      </c>
      <c r="T6398" t="s">
        <v>74</v>
      </c>
      <c r="U6398" t="s">
        <v>75</v>
      </c>
      <c r="V6398">
        <v>48860</v>
      </c>
      <c r="W6398">
        <v>0.1</v>
      </c>
    </row>
    <row r="6399" spans="7:23" x14ac:dyDescent="0.35">
      <c r="G6399" t="s">
        <v>44</v>
      </c>
      <c r="H6399">
        <v>13740610</v>
      </c>
      <c r="I6399" t="s">
        <v>8</v>
      </c>
      <c r="J6399">
        <v>52.350468820836603</v>
      </c>
      <c r="K6399">
        <v>4.8493944118237504</v>
      </c>
      <c r="L6399" t="s">
        <v>45</v>
      </c>
      <c r="M6399">
        <v>235</v>
      </c>
      <c r="N6399">
        <v>117</v>
      </c>
      <c r="O6399">
        <v>10</v>
      </c>
      <c r="P6399">
        <v>0.35</v>
      </c>
      <c r="Q6399">
        <v>136</v>
      </c>
      <c r="R6399">
        <v>8527</v>
      </c>
      <c r="S6399">
        <v>2</v>
      </c>
      <c r="T6399" t="s">
        <v>74</v>
      </c>
      <c r="U6399" t="s">
        <v>75</v>
      </c>
      <c r="V6399">
        <v>27495</v>
      </c>
      <c r="W6399">
        <v>0.1</v>
      </c>
    </row>
    <row r="6400" spans="7:23" x14ac:dyDescent="0.35">
      <c r="G6400" t="s">
        <v>44</v>
      </c>
      <c r="H6400">
        <v>13854467</v>
      </c>
      <c r="I6400" t="s">
        <v>8</v>
      </c>
      <c r="J6400">
        <v>52.349052274998698</v>
      </c>
      <c r="K6400">
        <v>4.8692360777594699</v>
      </c>
      <c r="L6400" t="s">
        <v>45</v>
      </c>
      <c r="M6400">
        <v>525</v>
      </c>
      <c r="N6400">
        <v>248</v>
      </c>
      <c r="O6400">
        <v>18</v>
      </c>
      <c r="P6400">
        <v>0.62</v>
      </c>
      <c r="Q6400">
        <v>13</v>
      </c>
      <c r="R6400">
        <v>8663</v>
      </c>
      <c r="S6400">
        <v>2</v>
      </c>
      <c r="T6400" t="s">
        <v>74</v>
      </c>
      <c r="U6400" t="s">
        <v>75</v>
      </c>
      <c r="V6400">
        <v>130200</v>
      </c>
      <c r="W6400">
        <v>0.1</v>
      </c>
    </row>
    <row r="6401" spans="7:23" x14ac:dyDescent="0.35">
      <c r="G6401" t="s">
        <v>44</v>
      </c>
      <c r="H6401">
        <v>13871779</v>
      </c>
      <c r="I6401" t="s">
        <v>8</v>
      </c>
      <c r="J6401">
        <v>52.343775443790904</v>
      </c>
      <c r="K6401">
        <v>4.8607578250916301</v>
      </c>
      <c r="L6401" t="s">
        <v>45</v>
      </c>
      <c r="M6401">
        <v>120</v>
      </c>
      <c r="N6401">
        <v>358</v>
      </c>
      <c r="O6401">
        <v>8</v>
      </c>
      <c r="P6401">
        <v>0.28000000000000003</v>
      </c>
      <c r="Q6401">
        <v>7</v>
      </c>
      <c r="R6401">
        <v>8686</v>
      </c>
      <c r="S6401">
        <v>2</v>
      </c>
      <c r="T6401" t="s">
        <v>74</v>
      </c>
      <c r="U6401" t="s">
        <v>75</v>
      </c>
      <c r="V6401">
        <v>42960</v>
      </c>
      <c r="W6401">
        <v>0.1</v>
      </c>
    </row>
    <row r="6402" spans="7:23" x14ac:dyDescent="0.35">
      <c r="G6402" t="s">
        <v>44</v>
      </c>
      <c r="H6402">
        <v>13939484</v>
      </c>
      <c r="I6402" t="s">
        <v>8</v>
      </c>
      <c r="J6402">
        <v>52.350448182515997</v>
      </c>
      <c r="K6402">
        <v>4.8481928855133596</v>
      </c>
      <c r="L6402" t="s">
        <v>45</v>
      </c>
      <c r="M6402">
        <v>100</v>
      </c>
      <c r="N6402">
        <v>354</v>
      </c>
      <c r="O6402">
        <v>21</v>
      </c>
      <c r="P6402">
        <v>0.79</v>
      </c>
      <c r="Q6402">
        <v>20</v>
      </c>
      <c r="R6402">
        <v>8765</v>
      </c>
      <c r="S6402">
        <v>2</v>
      </c>
      <c r="T6402" t="s">
        <v>74</v>
      </c>
      <c r="U6402" t="s">
        <v>75</v>
      </c>
      <c r="V6402">
        <v>35400</v>
      </c>
      <c r="W6402">
        <v>0.1</v>
      </c>
    </row>
    <row r="6403" spans="7:23" x14ac:dyDescent="0.35">
      <c r="G6403" t="s">
        <v>44</v>
      </c>
      <c r="H6403">
        <v>14050013</v>
      </c>
      <c r="I6403" t="s">
        <v>8</v>
      </c>
      <c r="J6403">
        <v>52.348366850042098</v>
      </c>
      <c r="K6403">
        <v>4.8530228405806097</v>
      </c>
      <c r="L6403" t="s">
        <v>45</v>
      </c>
      <c r="M6403">
        <v>250</v>
      </c>
      <c r="N6403">
        <v>2</v>
      </c>
      <c r="O6403">
        <v>1</v>
      </c>
      <c r="P6403">
        <v>0.03</v>
      </c>
      <c r="Q6403">
        <v>363</v>
      </c>
      <c r="R6403">
        <v>8908</v>
      </c>
      <c r="S6403">
        <v>2</v>
      </c>
      <c r="T6403" t="s">
        <v>74</v>
      </c>
      <c r="U6403" t="s">
        <v>75</v>
      </c>
      <c r="V6403">
        <v>500</v>
      </c>
      <c r="W6403">
        <v>0.1</v>
      </c>
    </row>
    <row r="6404" spans="7:23" x14ac:dyDescent="0.35">
      <c r="G6404" t="s">
        <v>44</v>
      </c>
      <c r="H6404">
        <v>14109108</v>
      </c>
      <c r="I6404" t="s">
        <v>8</v>
      </c>
      <c r="J6404">
        <v>52.345882980439903</v>
      </c>
      <c r="K6404">
        <v>4.85940542364047</v>
      </c>
      <c r="L6404" t="s">
        <v>45</v>
      </c>
      <c r="M6404">
        <v>139</v>
      </c>
      <c r="N6404">
        <v>342</v>
      </c>
      <c r="O6404">
        <v>28</v>
      </c>
      <c r="P6404">
        <v>0.99</v>
      </c>
      <c r="Q6404">
        <v>81</v>
      </c>
      <c r="R6404">
        <v>8971</v>
      </c>
      <c r="S6404">
        <v>2</v>
      </c>
      <c r="T6404" t="s">
        <v>74</v>
      </c>
      <c r="U6404" t="s">
        <v>75</v>
      </c>
      <c r="V6404">
        <v>47538</v>
      </c>
      <c r="W6404">
        <v>0.1</v>
      </c>
    </row>
    <row r="6405" spans="7:23" x14ac:dyDescent="0.35">
      <c r="G6405" t="s">
        <v>44</v>
      </c>
      <c r="H6405">
        <v>14145249</v>
      </c>
      <c r="I6405" t="s">
        <v>8</v>
      </c>
      <c r="J6405">
        <v>52.345003442917999</v>
      </c>
      <c r="K6405">
        <v>4.8702938369781501</v>
      </c>
      <c r="L6405" t="s">
        <v>45</v>
      </c>
      <c r="M6405">
        <v>150</v>
      </c>
      <c r="N6405">
        <v>28</v>
      </c>
      <c r="O6405">
        <v>1</v>
      </c>
      <c r="P6405">
        <v>0.04</v>
      </c>
      <c r="Q6405">
        <v>339</v>
      </c>
      <c r="R6405">
        <v>8998</v>
      </c>
      <c r="S6405">
        <v>2</v>
      </c>
      <c r="T6405" t="s">
        <v>74</v>
      </c>
      <c r="U6405" t="s">
        <v>75</v>
      </c>
      <c r="V6405">
        <v>4200</v>
      </c>
      <c r="W6405">
        <v>0.1</v>
      </c>
    </row>
    <row r="6406" spans="7:23" x14ac:dyDescent="0.35">
      <c r="G6406" t="s">
        <v>44</v>
      </c>
      <c r="H6406">
        <v>14380952</v>
      </c>
      <c r="I6406" t="s">
        <v>8</v>
      </c>
      <c r="J6406">
        <v>52.347370710657401</v>
      </c>
      <c r="K6406">
        <v>4.8609419086815899</v>
      </c>
      <c r="L6406" t="s">
        <v>45</v>
      </c>
      <c r="M6406">
        <v>115</v>
      </c>
      <c r="N6406">
        <v>333</v>
      </c>
      <c r="O6406">
        <v>30</v>
      </c>
      <c r="P6406">
        <v>1.07</v>
      </c>
      <c r="Q6406">
        <v>111</v>
      </c>
      <c r="R6406">
        <v>9241</v>
      </c>
      <c r="S6406">
        <v>2</v>
      </c>
      <c r="T6406" t="s">
        <v>74</v>
      </c>
      <c r="U6406" t="s">
        <v>75</v>
      </c>
      <c r="V6406">
        <v>38295</v>
      </c>
      <c r="W6406">
        <v>0.1</v>
      </c>
    </row>
    <row r="6407" spans="7:23" x14ac:dyDescent="0.35">
      <c r="G6407" t="s">
        <v>44</v>
      </c>
      <c r="H6407">
        <v>14495423</v>
      </c>
      <c r="I6407" t="s">
        <v>8</v>
      </c>
      <c r="J6407">
        <v>52.348602907389498</v>
      </c>
      <c r="K6407">
        <v>4.84705208964386</v>
      </c>
      <c r="L6407" t="s">
        <v>45</v>
      </c>
      <c r="M6407">
        <v>100</v>
      </c>
      <c r="N6407">
        <v>362</v>
      </c>
      <c r="O6407">
        <v>19</v>
      </c>
      <c r="P6407">
        <v>0.69</v>
      </c>
      <c r="Q6407">
        <v>342</v>
      </c>
      <c r="R6407">
        <v>9316</v>
      </c>
      <c r="S6407">
        <v>2</v>
      </c>
      <c r="T6407" t="s">
        <v>74</v>
      </c>
      <c r="U6407" t="s">
        <v>75</v>
      </c>
      <c r="V6407">
        <v>36200</v>
      </c>
      <c r="W6407">
        <v>0.1</v>
      </c>
    </row>
    <row r="6408" spans="7:23" x14ac:dyDescent="0.35">
      <c r="G6408" t="s">
        <v>44</v>
      </c>
      <c r="H6408">
        <v>14499009</v>
      </c>
      <c r="I6408" t="s">
        <v>8</v>
      </c>
      <c r="J6408">
        <v>52.345187528855298</v>
      </c>
      <c r="K6408">
        <v>4.8615494718237304</v>
      </c>
      <c r="L6408" t="s">
        <v>45</v>
      </c>
      <c r="M6408">
        <v>120</v>
      </c>
      <c r="N6408">
        <v>361</v>
      </c>
      <c r="O6408">
        <v>0</v>
      </c>
      <c r="Q6408">
        <v>339</v>
      </c>
      <c r="R6408">
        <v>9321</v>
      </c>
      <c r="S6408">
        <v>2</v>
      </c>
      <c r="T6408" t="s">
        <v>74</v>
      </c>
      <c r="U6408" t="s">
        <v>75</v>
      </c>
      <c r="V6408">
        <v>43320</v>
      </c>
      <c r="W6408">
        <v>0.1</v>
      </c>
    </row>
    <row r="6409" spans="7:23" x14ac:dyDescent="0.35">
      <c r="G6409" t="s">
        <v>44</v>
      </c>
      <c r="H6409">
        <v>14501548</v>
      </c>
      <c r="I6409" t="s">
        <v>8</v>
      </c>
      <c r="J6409">
        <v>52.354546348262303</v>
      </c>
      <c r="K6409">
        <v>4.8839882865836399</v>
      </c>
      <c r="L6409" t="s">
        <v>45</v>
      </c>
      <c r="M6409">
        <v>144</v>
      </c>
      <c r="N6409">
        <v>38</v>
      </c>
      <c r="O6409">
        <v>42</v>
      </c>
      <c r="P6409">
        <v>1.49</v>
      </c>
      <c r="Q6409">
        <v>280</v>
      </c>
      <c r="R6409">
        <v>9324</v>
      </c>
      <c r="S6409">
        <v>2</v>
      </c>
      <c r="T6409" t="s">
        <v>74</v>
      </c>
      <c r="U6409" t="s">
        <v>75</v>
      </c>
      <c r="V6409">
        <v>5472</v>
      </c>
      <c r="W6409">
        <v>0.1</v>
      </c>
    </row>
    <row r="6410" spans="7:23" x14ac:dyDescent="0.35">
      <c r="G6410" t="s">
        <v>44</v>
      </c>
      <c r="H6410">
        <v>14547868</v>
      </c>
      <c r="I6410" t="s">
        <v>8</v>
      </c>
      <c r="J6410">
        <v>52.344951365916302</v>
      </c>
      <c r="K6410">
        <v>4.8662270730509096</v>
      </c>
      <c r="L6410" t="s">
        <v>45</v>
      </c>
      <c r="M6410">
        <v>174</v>
      </c>
      <c r="N6410">
        <v>339</v>
      </c>
      <c r="O6410">
        <v>32</v>
      </c>
      <c r="P6410">
        <v>1.17</v>
      </c>
      <c r="Q6410">
        <v>17</v>
      </c>
      <c r="R6410">
        <v>9347</v>
      </c>
      <c r="S6410">
        <v>2</v>
      </c>
      <c r="T6410" t="s">
        <v>74</v>
      </c>
      <c r="U6410" t="s">
        <v>75</v>
      </c>
      <c r="V6410">
        <v>58986</v>
      </c>
      <c r="W6410">
        <v>0.1</v>
      </c>
    </row>
    <row r="6411" spans="7:23" x14ac:dyDescent="0.35">
      <c r="G6411" t="s">
        <v>44</v>
      </c>
      <c r="H6411">
        <v>14728813</v>
      </c>
      <c r="I6411" t="s">
        <v>8</v>
      </c>
      <c r="J6411">
        <v>52.350442551031499</v>
      </c>
      <c r="K6411">
        <v>4.8691416608512403</v>
      </c>
      <c r="L6411" t="s">
        <v>45</v>
      </c>
      <c r="M6411">
        <v>350</v>
      </c>
      <c r="N6411">
        <v>259</v>
      </c>
      <c r="O6411">
        <v>8</v>
      </c>
      <c r="P6411">
        <v>0.31</v>
      </c>
      <c r="Q6411">
        <v>101</v>
      </c>
      <c r="R6411">
        <v>9458</v>
      </c>
      <c r="S6411">
        <v>2</v>
      </c>
      <c r="T6411" t="s">
        <v>74</v>
      </c>
      <c r="U6411" t="s">
        <v>75</v>
      </c>
      <c r="V6411">
        <v>90650</v>
      </c>
      <c r="W6411">
        <v>0.1</v>
      </c>
    </row>
    <row r="6412" spans="7:23" x14ac:dyDescent="0.35">
      <c r="G6412" t="s">
        <v>44</v>
      </c>
      <c r="H6412">
        <v>14782526</v>
      </c>
      <c r="I6412" t="s">
        <v>8</v>
      </c>
      <c r="J6412">
        <v>52.359637925452503</v>
      </c>
      <c r="K6412">
        <v>4.8793635704150704</v>
      </c>
      <c r="L6412" t="s">
        <v>45</v>
      </c>
      <c r="M6412">
        <v>160</v>
      </c>
      <c r="N6412">
        <v>346</v>
      </c>
      <c r="O6412">
        <v>25</v>
      </c>
      <c r="P6412">
        <v>0.92</v>
      </c>
      <c r="Q6412">
        <v>25</v>
      </c>
      <c r="R6412">
        <v>9480</v>
      </c>
      <c r="S6412">
        <v>2</v>
      </c>
      <c r="T6412" t="s">
        <v>74</v>
      </c>
      <c r="U6412" t="s">
        <v>75</v>
      </c>
      <c r="V6412">
        <v>55360</v>
      </c>
      <c r="W6412">
        <v>0.1</v>
      </c>
    </row>
    <row r="6413" spans="7:23" x14ac:dyDescent="0.35">
      <c r="G6413" t="s">
        <v>44</v>
      </c>
      <c r="H6413">
        <v>15284639</v>
      </c>
      <c r="I6413" t="s">
        <v>8</v>
      </c>
      <c r="J6413">
        <v>52.3429558175255</v>
      </c>
      <c r="K6413">
        <v>4.8597719875507002</v>
      </c>
      <c r="L6413" t="s">
        <v>45</v>
      </c>
      <c r="M6413">
        <v>130</v>
      </c>
      <c r="N6413">
        <v>363</v>
      </c>
      <c r="O6413">
        <v>35</v>
      </c>
      <c r="P6413">
        <v>1.33</v>
      </c>
      <c r="Q6413">
        <v>6</v>
      </c>
      <c r="R6413">
        <v>9787</v>
      </c>
      <c r="S6413">
        <v>2</v>
      </c>
      <c r="T6413" t="s">
        <v>74</v>
      </c>
      <c r="U6413" t="s">
        <v>75</v>
      </c>
      <c r="V6413">
        <v>47190</v>
      </c>
      <c r="W6413">
        <v>0.1</v>
      </c>
    </row>
    <row r="6414" spans="7:23" x14ac:dyDescent="0.35">
      <c r="G6414" t="s">
        <v>44</v>
      </c>
      <c r="H6414">
        <v>15542104</v>
      </c>
      <c r="I6414" t="s">
        <v>8</v>
      </c>
      <c r="J6414">
        <v>52.351525806592001</v>
      </c>
      <c r="K6414">
        <v>4.8634198610589898</v>
      </c>
      <c r="L6414" t="s">
        <v>45</v>
      </c>
      <c r="M6414">
        <v>500</v>
      </c>
      <c r="N6414">
        <v>267</v>
      </c>
      <c r="O6414">
        <v>7</v>
      </c>
      <c r="P6414">
        <v>0.61</v>
      </c>
      <c r="Q6414">
        <v>282</v>
      </c>
      <c r="R6414">
        <v>9958</v>
      </c>
      <c r="S6414">
        <v>2</v>
      </c>
      <c r="T6414" t="s">
        <v>74</v>
      </c>
      <c r="U6414" t="s">
        <v>75</v>
      </c>
      <c r="V6414">
        <v>133500</v>
      </c>
      <c r="W6414">
        <v>0.1</v>
      </c>
    </row>
    <row r="6415" spans="7:23" x14ac:dyDescent="0.35">
      <c r="G6415" t="s">
        <v>44</v>
      </c>
      <c r="H6415">
        <v>15637415</v>
      </c>
      <c r="I6415" t="s">
        <v>8</v>
      </c>
      <c r="J6415">
        <v>52.357842130200602</v>
      </c>
      <c r="K6415">
        <v>4.8763171535015699</v>
      </c>
      <c r="L6415" t="s">
        <v>45</v>
      </c>
      <c r="M6415">
        <v>175</v>
      </c>
      <c r="N6415">
        <v>29</v>
      </c>
      <c r="O6415">
        <v>187</v>
      </c>
      <c r="P6415">
        <v>7.4</v>
      </c>
      <c r="Q6415">
        <v>154</v>
      </c>
      <c r="R6415">
        <v>10017</v>
      </c>
      <c r="S6415">
        <v>2</v>
      </c>
      <c r="T6415" t="s">
        <v>74</v>
      </c>
      <c r="U6415" t="s">
        <v>75</v>
      </c>
      <c r="V6415">
        <v>5075</v>
      </c>
      <c r="W6415">
        <v>0.1</v>
      </c>
    </row>
    <row r="6416" spans="7:23" x14ac:dyDescent="0.35">
      <c r="G6416" t="s">
        <v>44</v>
      </c>
      <c r="H6416">
        <v>16020119</v>
      </c>
      <c r="I6416" t="s">
        <v>8</v>
      </c>
      <c r="J6416">
        <v>52.350470374638</v>
      </c>
      <c r="K6416">
        <v>4.84806979732274</v>
      </c>
      <c r="L6416" t="s">
        <v>45</v>
      </c>
      <c r="M6416">
        <v>180</v>
      </c>
      <c r="N6416">
        <v>251</v>
      </c>
      <c r="O6416">
        <v>34</v>
      </c>
      <c r="P6416">
        <v>1.45</v>
      </c>
      <c r="Q6416">
        <v>137</v>
      </c>
      <c r="R6416">
        <v>10265</v>
      </c>
      <c r="S6416">
        <v>2</v>
      </c>
      <c r="T6416" t="s">
        <v>74</v>
      </c>
      <c r="U6416" t="s">
        <v>75</v>
      </c>
      <c r="V6416">
        <v>45180</v>
      </c>
      <c r="W6416">
        <v>0.1</v>
      </c>
    </row>
    <row r="6417" spans="7:23" x14ac:dyDescent="0.35">
      <c r="G6417" t="s">
        <v>44</v>
      </c>
      <c r="H6417">
        <v>16239995</v>
      </c>
      <c r="I6417" t="s">
        <v>8</v>
      </c>
      <c r="J6417">
        <v>52.353275941997701</v>
      </c>
      <c r="K6417">
        <v>4.8848575371652601</v>
      </c>
      <c r="L6417" t="s">
        <v>45</v>
      </c>
      <c r="M6417">
        <v>140</v>
      </c>
      <c r="N6417">
        <v>212</v>
      </c>
      <c r="O6417">
        <v>15</v>
      </c>
      <c r="P6417">
        <v>0.76</v>
      </c>
      <c r="Q6417">
        <v>81</v>
      </c>
      <c r="R6417">
        <v>10425</v>
      </c>
      <c r="S6417">
        <v>2</v>
      </c>
      <c r="T6417" t="s">
        <v>74</v>
      </c>
      <c r="U6417" t="s">
        <v>75</v>
      </c>
      <c r="V6417">
        <v>29680</v>
      </c>
      <c r="W6417">
        <v>0.1</v>
      </c>
    </row>
    <row r="6418" spans="7:23" x14ac:dyDescent="0.35">
      <c r="G6418" t="s">
        <v>44</v>
      </c>
      <c r="H6418">
        <v>16736917</v>
      </c>
      <c r="I6418" t="s">
        <v>8</v>
      </c>
      <c r="J6418">
        <v>52.346822936706602</v>
      </c>
      <c r="K6418">
        <v>4.8772522736858201</v>
      </c>
      <c r="L6418" t="s">
        <v>45</v>
      </c>
      <c r="M6418">
        <v>118</v>
      </c>
      <c r="N6418">
        <v>274</v>
      </c>
      <c r="O6418">
        <v>23</v>
      </c>
      <c r="P6418">
        <v>1.03</v>
      </c>
      <c r="Q6418">
        <v>16</v>
      </c>
      <c r="R6418">
        <v>10784</v>
      </c>
      <c r="S6418">
        <v>2</v>
      </c>
      <c r="T6418" t="s">
        <v>74</v>
      </c>
      <c r="U6418" t="s">
        <v>75</v>
      </c>
      <c r="V6418">
        <v>32332</v>
      </c>
      <c r="W6418">
        <v>0.1</v>
      </c>
    </row>
    <row r="6419" spans="7:23" x14ac:dyDescent="0.35">
      <c r="G6419" t="s">
        <v>44</v>
      </c>
      <c r="H6419">
        <v>16800677</v>
      </c>
      <c r="I6419" t="s">
        <v>8</v>
      </c>
      <c r="J6419">
        <v>52.350154228081699</v>
      </c>
      <c r="K6419">
        <v>4.8599363792528596</v>
      </c>
      <c r="L6419" t="s">
        <v>45</v>
      </c>
      <c r="M6419">
        <v>250</v>
      </c>
      <c r="N6419">
        <v>247</v>
      </c>
      <c r="O6419">
        <v>17</v>
      </c>
      <c r="P6419">
        <v>0.84</v>
      </c>
      <c r="Q6419">
        <v>133</v>
      </c>
      <c r="R6419">
        <v>10818</v>
      </c>
      <c r="S6419">
        <v>2</v>
      </c>
      <c r="T6419" t="s">
        <v>74</v>
      </c>
      <c r="U6419" t="s">
        <v>75</v>
      </c>
      <c r="V6419">
        <v>61750</v>
      </c>
      <c r="W6419">
        <v>0.1</v>
      </c>
    </row>
    <row r="6420" spans="7:23" x14ac:dyDescent="0.35">
      <c r="G6420" t="s">
        <v>44</v>
      </c>
      <c r="H6420">
        <v>17297257</v>
      </c>
      <c r="I6420" t="s">
        <v>8</v>
      </c>
      <c r="J6420">
        <v>52.350432418322598</v>
      </c>
      <c r="K6420">
        <v>4.84719212787539</v>
      </c>
      <c r="L6420" t="s">
        <v>45</v>
      </c>
      <c r="M6420">
        <v>135</v>
      </c>
      <c r="N6420">
        <v>12</v>
      </c>
      <c r="O6420">
        <v>12</v>
      </c>
      <c r="P6420">
        <v>0.59</v>
      </c>
      <c r="Q6420">
        <v>337</v>
      </c>
      <c r="R6420">
        <v>11084</v>
      </c>
      <c r="S6420">
        <v>2</v>
      </c>
      <c r="T6420" t="s">
        <v>74</v>
      </c>
      <c r="U6420" t="s">
        <v>75</v>
      </c>
      <c r="V6420">
        <v>1620</v>
      </c>
      <c r="W6420">
        <v>0.1</v>
      </c>
    </row>
    <row r="6421" spans="7:23" x14ac:dyDescent="0.35">
      <c r="G6421" t="s">
        <v>44</v>
      </c>
      <c r="H6421">
        <v>17312134</v>
      </c>
      <c r="I6421" t="s">
        <v>8</v>
      </c>
      <c r="J6421">
        <v>52.3461100820249</v>
      </c>
      <c r="K6421">
        <v>4.8597866904854898</v>
      </c>
      <c r="L6421" t="s">
        <v>45</v>
      </c>
      <c r="M6421">
        <v>119</v>
      </c>
      <c r="N6421">
        <v>281</v>
      </c>
      <c r="O6421">
        <v>10</v>
      </c>
      <c r="P6421">
        <v>0.5</v>
      </c>
      <c r="Q6421">
        <v>15</v>
      </c>
      <c r="R6421">
        <v>11094</v>
      </c>
      <c r="S6421">
        <v>2</v>
      </c>
      <c r="T6421" t="s">
        <v>74</v>
      </c>
      <c r="U6421" t="s">
        <v>75</v>
      </c>
      <c r="V6421">
        <v>33439</v>
      </c>
      <c r="W6421">
        <v>0.1</v>
      </c>
    </row>
    <row r="6422" spans="7:23" x14ac:dyDescent="0.35">
      <c r="G6422" t="s">
        <v>44</v>
      </c>
      <c r="H6422">
        <v>17431839</v>
      </c>
      <c r="I6422" t="s">
        <v>8</v>
      </c>
      <c r="J6422">
        <v>52.348268731444598</v>
      </c>
      <c r="K6422">
        <v>4.8765156849395304</v>
      </c>
      <c r="L6422" t="s">
        <v>45</v>
      </c>
      <c r="M6422">
        <v>168</v>
      </c>
      <c r="N6422">
        <v>145</v>
      </c>
      <c r="O6422">
        <v>19</v>
      </c>
      <c r="P6422">
        <v>1.26</v>
      </c>
      <c r="Q6422">
        <v>24</v>
      </c>
      <c r="R6422">
        <v>11158</v>
      </c>
      <c r="S6422">
        <v>2</v>
      </c>
      <c r="T6422" t="s">
        <v>74</v>
      </c>
      <c r="U6422" t="s">
        <v>75</v>
      </c>
      <c r="V6422">
        <v>24360</v>
      </c>
      <c r="W6422">
        <v>0.1</v>
      </c>
    </row>
    <row r="6423" spans="7:23" x14ac:dyDescent="0.35">
      <c r="G6423" t="s">
        <v>44</v>
      </c>
      <c r="H6423">
        <v>17697210</v>
      </c>
      <c r="I6423" t="s">
        <v>8</v>
      </c>
      <c r="J6423">
        <v>52.357092140403097</v>
      </c>
      <c r="K6423">
        <v>4.8771924367190103</v>
      </c>
      <c r="L6423" t="s">
        <v>45</v>
      </c>
      <c r="M6423">
        <v>145</v>
      </c>
      <c r="N6423">
        <v>336</v>
      </c>
      <c r="O6423">
        <v>6</v>
      </c>
      <c r="P6423">
        <v>0.43</v>
      </c>
      <c r="Q6423">
        <v>14</v>
      </c>
      <c r="R6423">
        <v>11346</v>
      </c>
      <c r="S6423">
        <v>2</v>
      </c>
      <c r="T6423" t="s">
        <v>74</v>
      </c>
      <c r="U6423" t="s">
        <v>75</v>
      </c>
      <c r="V6423">
        <v>48720</v>
      </c>
      <c r="W6423">
        <v>0.1</v>
      </c>
    </row>
    <row r="6424" spans="7:23" x14ac:dyDescent="0.35">
      <c r="G6424" t="s">
        <v>44</v>
      </c>
      <c r="H6424">
        <v>18166322</v>
      </c>
      <c r="I6424" t="s">
        <v>8</v>
      </c>
      <c r="J6424">
        <v>52.3502677840372</v>
      </c>
      <c r="K6424">
        <v>4.8563054541105899</v>
      </c>
      <c r="L6424" t="s">
        <v>45</v>
      </c>
      <c r="M6424">
        <v>180</v>
      </c>
      <c r="N6424">
        <v>361</v>
      </c>
      <c r="O6424">
        <v>15</v>
      </c>
      <c r="P6424">
        <v>0.92</v>
      </c>
      <c r="Q6424">
        <v>22</v>
      </c>
      <c r="R6424">
        <v>11679</v>
      </c>
      <c r="S6424">
        <v>2</v>
      </c>
      <c r="T6424" t="s">
        <v>74</v>
      </c>
      <c r="U6424" t="s">
        <v>75</v>
      </c>
      <c r="V6424">
        <v>64980</v>
      </c>
      <c r="W6424">
        <v>0.1</v>
      </c>
    </row>
    <row r="6425" spans="7:23" x14ac:dyDescent="0.35">
      <c r="G6425" t="s">
        <v>44</v>
      </c>
      <c r="H6425">
        <v>18504368</v>
      </c>
      <c r="I6425" t="s">
        <v>8</v>
      </c>
      <c r="J6425">
        <v>52.356736453846402</v>
      </c>
      <c r="K6425">
        <v>4.8697176931152404</v>
      </c>
      <c r="L6425" t="s">
        <v>45</v>
      </c>
      <c r="M6425">
        <v>500</v>
      </c>
      <c r="N6425">
        <v>360</v>
      </c>
      <c r="O6425">
        <v>0</v>
      </c>
      <c r="Q6425">
        <v>339</v>
      </c>
      <c r="R6425">
        <v>12009</v>
      </c>
      <c r="S6425">
        <v>2</v>
      </c>
      <c r="T6425" t="s">
        <v>74</v>
      </c>
      <c r="U6425" t="s">
        <v>75</v>
      </c>
      <c r="V6425">
        <v>180000</v>
      </c>
      <c r="W6425">
        <v>0.1</v>
      </c>
    </row>
    <row r="6426" spans="7:23" x14ac:dyDescent="0.35">
      <c r="G6426" t="s">
        <v>44</v>
      </c>
      <c r="H6426">
        <v>18650212</v>
      </c>
      <c r="I6426" t="s">
        <v>8</v>
      </c>
      <c r="J6426">
        <v>52.353905950835099</v>
      </c>
      <c r="K6426">
        <v>4.8850875235408298</v>
      </c>
      <c r="L6426" t="s">
        <v>45</v>
      </c>
      <c r="M6426">
        <v>289</v>
      </c>
      <c r="N6426">
        <v>359</v>
      </c>
      <c r="O6426">
        <v>4</v>
      </c>
      <c r="P6426">
        <v>0.27</v>
      </c>
      <c r="Q6426">
        <v>186</v>
      </c>
      <c r="R6426">
        <v>12130</v>
      </c>
      <c r="S6426">
        <v>2</v>
      </c>
      <c r="T6426" t="s">
        <v>74</v>
      </c>
      <c r="U6426" t="s">
        <v>75</v>
      </c>
      <c r="V6426">
        <v>103751</v>
      </c>
      <c r="W6426">
        <v>0.1</v>
      </c>
    </row>
    <row r="6427" spans="7:23" x14ac:dyDescent="0.35">
      <c r="G6427" t="s">
        <v>44</v>
      </c>
      <c r="H6427">
        <v>18993446</v>
      </c>
      <c r="I6427" t="s">
        <v>8</v>
      </c>
      <c r="J6427">
        <v>52.355224068646798</v>
      </c>
      <c r="K6427">
        <v>4.8737255560384503</v>
      </c>
      <c r="L6427" t="s">
        <v>45</v>
      </c>
      <c r="M6427">
        <v>250</v>
      </c>
      <c r="N6427">
        <v>286</v>
      </c>
      <c r="O6427">
        <v>4</v>
      </c>
      <c r="P6427">
        <v>0.25</v>
      </c>
      <c r="Q6427">
        <v>30</v>
      </c>
      <c r="R6427">
        <v>12400</v>
      </c>
      <c r="S6427">
        <v>2</v>
      </c>
      <c r="T6427" t="s">
        <v>74</v>
      </c>
      <c r="U6427" t="s">
        <v>75</v>
      </c>
      <c r="V6427">
        <v>71500</v>
      </c>
      <c r="W6427">
        <v>0.1</v>
      </c>
    </row>
    <row r="6428" spans="7:23" x14ac:dyDescent="0.35">
      <c r="G6428" t="s">
        <v>44</v>
      </c>
      <c r="H6428">
        <v>19240662</v>
      </c>
      <c r="I6428" t="s">
        <v>8</v>
      </c>
      <c r="J6428">
        <v>52.351346725017002</v>
      </c>
      <c r="K6428">
        <v>4.8584116917621198</v>
      </c>
      <c r="L6428" t="s">
        <v>45</v>
      </c>
      <c r="M6428">
        <v>190</v>
      </c>
      <c r="N6428">
        <v>228</v>
      </c>
      <c r="O6428">
        <v>5</v>
      </c>
      <c r="P6428">
        <v>0.28999999999999998</v>
      </c>
      <c r="Q6428">
        <v>11</v>
      </c>
      <c r="R6428">
        <v>12630</v>
      </c>
      <c r="S6428">
        <v>2</v>
      </c>
      <c r="T6428" t="s">
        <v>74</v>
      </c>
      <c r="U6428" t="s">
        <v>75</v>
      </c>
      <c r="V6428">
        <v>43320</v>
      </c>
      <c r="W6428">
        <v>0.1</v>
      </c>
    </row>
    <row r="6429" spans="7:23" x14ac:dyDescent="0.35">
      <c r="G6429" t="s">
        <v>44</v>
      </c>
      <c r="H6429">
        <v>19617393</v>
      </c>
      <c r="I6429" t="s">
        <v>8</v>
      </c>
      <c r="J6429">
        <v>52.356881204475101</v>
      </c>
      <c r="K6429">
        <v>4.8798122726337301</v>
      </c>
      <c r="L6429" t="s">
        <v>45</v>
      </c>
      <c r="M6429">
        <v>400</v>
      </c>
      <c r="N6429">
        <v>353</v>
      </c>
      <c r="O6429">
        <v>13</v>
      </c>
      <c r="P6429">
        <v>0.78</v>
      </c>
      <c r="Q6429">
        <v>7</v>
      </c>
      <c r="R6429">
        <v>12944</v>
      </c>
      <c r="S6429">
        <v>2</v>
      </c>
      <c r="T6429" t="s">
        <v>74</v>
      </c>
      <c r="U6429" t="s">
        <v>75</v>
      </c>
      <c r="V6429">
        <v>141200</v>
      </c>
      <c r="W6429">
        <v>0.1</v>
      </c>
    </row>
    <row r="6430" spans="7:23" x14ac:dyDescent="0.35">
      <c r="G6430" t="s">
        <v>44</v>
      </c>
      <c r="H6430">
        <v>19765648</v>
      </c>
      <c r="I6430" t="s">
        <v>8</v>
      </c>
      <c r="J6430">
        <v>52.360116349023002</v>
      </c>
      <c r="K6430">
        <v>4.8776513823681897</v>
      </c>
      <c r="L6430" t="s">
        <v>45</v>
      </c>
      <c r="M6430">
        <v>239</v>
      </c>
      <c r="N6430">
        <v>340</v>
      </c>
      <c r="O6430">
        <v>36</v>
      </c>
      <c r="P6430">
        <v>2.17</v>
      </c>
      <c r="Q6430">
        <v>1</v>
      </c>
      <c r="R6430">
        <v>13095</v>
      </c>
      <c r="S6430">
        <v>2</v>
      </c>
      <c r="T6430" t="s">
        <v>74</v>
      </c>
      <c r="U6430" t="s">
        <v>75</v>
      </c>
      <c r="V6430">
        <v>81260</v>
      </c>
      <c r="W6430">
        <v>0.1</v>
      </c>
    </row>
    <row r="6431" spans="7:23" x14ac:dyDescent="0.35">
      <c r="G6431" t="s">
        <v>44</v>
      </c>
      <c r="H6431">
        <v>19917104</v>
      </c>
      <c r="I6431" t="s">
        <v>8</v>
      </c>
      <c r="J6431">
        <v>52.349475185896303</v>
      </c>
      <c r="K6431">
        <v>4.8485264338264296</v>
      </c>
      <c r="L6431" t="s">
        <v>45</v>
      </c>
      <c r="M6431">
        <v>79</v>
      </c>
      <c r="N6431">
        <v>227</v>
      </c>
      <c r="O6431">
        <v>8</v>
      </c>
      <c r="P6431">
        <v>2.33</v>
      </c>
      <c r="Q6431">
        <v>6</v>
      </c>
      <c r="R6431">
        <v>13272</v>
      </c>
      <c r="S6431">
        <v>2</v>
      </c>
      <c r="T6431" t="s">
        <v>74</v>
      </c>
      <c r="U6431" t="s">
        <v>75</v>
      </c>
      <c r="V6431">
        <v>17933</v>
      </c>
      <c r="W6431">
        <v>0.1</v>
      </c>
    </row>
    <row r="6432" spans="7:23" x14ac:dyDescent="0.35">
      <c r="G6432" t="s">
        <v>44</v>
      </c>
      <c r="H6432">
        <v>20488503</v>
      </c>
      <c r="I6432" t="s">
        <v>8</v>
      </c>
      <c r="J6432">
        <v>52.343269356476902</v>
      </c>
      <c r="K6432">
        <v>4.86043560455491</v>
      </c>
      <c r="L6432" t="s">
        <v>45</v>
      </c>
      <c r="M6432">
        <v>155</v>
      </c>
      <c r="N6432">
        <v>61</v>
      </c>
      <c r="O6432">
        <v>17</v>
      </c>
      <c r="P6432">
        <v>1.1399999999999999</v>
      </c>
      <c r="Q6432">
        <v>238</v>
      </c>
      <c r="R6432">
        <v>13770</v>
      </c>
      <c r="S6432">
        <v>2</v>
      </c>
      <c r="T6432" t="s">
        <v>74</v>
      </c>
      <c r="U6432" t="s">
        <v>75</v>
      </c>
      <c r="V6432">
        <v>9455</v>
      </c>
      <c r="W6432">
        <v>0.1</v>
      </c>
    </row>
    <row r="6433" spans="7:23" x14ac:dyDescent="0.35">
      <c r="G6433" t="s">
        <v>44</v>
      </c>
      <c r="H6433">
        <v>20522198</v>
      </c>
      <c r="I6433" t="s">
        <v>8</v>
      </c>
      <c r="J6433">
        <v>52.354652868802297</v>
      </c>
      <c r="K6433">
        <v>4.8839835981975197</v>
      </c>
      <c r="L6433" t="s">
        <v>45</v>
      </c>
      <c r="M6433">
        <v>225</v>
      </c>
      <c r="N6433">
        <v>255</v>
      </c>
      <c r="O6433">
        <v>1</v>
      </c>
      <c r="P6433">
        <v>7.0000000000000007E-2</v>
      </c>
      <c r="Q6433">
        <v>148</v>
      </c>
      <c r="R6433">
        <v>13796</v>
      </c>
      <c r="S6433">
        <v>2</v>
      </c>
      <c r="T6433" t="s">
        <v>74</v>
      </c>
      <c r="U6433" t="s">
        <v>75</v>
      </c>
      <c r="V6433">
        <v>57375</v>
      </c>
      <c r="W6433">
        <v>0.1</v>
      </c>
    </row>
    <row r="6434" spans="7:23" x14ac:dyDescent="0.35">
      <c r="G6434" t="s">
        <v>44</v>
      </c>
      <c r="H6434">
        <v>20530198</v>
      </c>
      <c r="I6434" t="s">
        <v>8</v>
      </c>
      <c r="J6434">
        <v>52.348018353590803</v>
      </c>
      <c r="K6434">
        <v>4.8477058054509197</v>
      </c>
      <c r="L6434" t="s">
        <v>45</v>
      </c>
      <c r="M6434">
        <v>99</v>
      </c>
      <c r="N6434">
        <v>351</v>
      </c>
      <c r="O6434">
        <v>26</v>
      </c>
      <c r="P6434">
        <v>1.71</v>
      </c>
      <c r="Q6434">
        <v>5</v>
      </c>
      <c r="R6434">
        <v>13803</v>
      </c>
      <c r="S6434">
        <v>2</v>
      </c>
      <c r="T6434" t="s">
        <v>74</v>
      </c>
      <c r="U6434" t="s">
        <v>75</v>
      </c>
      <c r="V6434">
        <v>34749</v>
      </c>
      <c r="W6434">
        <v>0.1</v>
      </c>
    </row>
    <row r="6435" spans="7:23" x14ac:dyDescent="0.35">
      <c r="G6435" t="s">
        <v>44</v>
      </c>
      <c r="H6435">
        <v>20560877</v>
      </c>
      <c r="I6435" t="s">
        <v>8</v>
      </c>
      <c r="J6435">
        <v>52.353980927910897</v>
      </c>
      <c r="K6435">
        <v>4.8550183476552098</v>
      </c>
      <c r="L6435" t="s">
        <v>45</v>
      </c>
      <c r="M6435">
        <v>125</v>
      </c>
      <c r="N6435">
        <v>361</v>
      </c>
      <c r="O6435">
        <v>14</v>
      </c>
      <c r="P6435">
        <v>0.92</v>
      </c>
      <c r="Q6435">
        <v>9</v>
      </c>
      <c r="R6435">
        <v>13816</v>
      </c>
      <c r="S6435">
        <v>2</v>
      </c>
      <c r="T6435" t="s">
        <v>74</v>
      </c>
      <c r="U6435" t="s">
        <v>75</v>
      </c>
      <c r="V6435">
        <v>45125</v>
      </c>
      <c r="W6435">
        <v>0.1</v>
      </c>
    </row>
    <row r="6436" spans="7:23" x14ac:dyDescent="0.35">
      <c r="G6436" t="s">
        <v>44</v>
      </c>
      <c r="H6436">
        <v>20577620</v>
      </c>
      <c r="I6436" t="s">
        <v>8</v>
      </c>
      <c r="J6436">
        <v>52.351356563149402</v>
      </c>
      <c r="K6436">
        <v>4.8551358891363199</v>
      </c>
      <c r="L6436" t="s">
        <v>45</v>
      </c>
      <c r="M6436">
        <v>185</v>
      </c>
      <c r="N6436">
        <v>315</v>
      </c>
      <c r="O6436">
        <v>7</v>
      </c>
      <c r="P6436">
        <v>0.47</v>
      </c>
      <c r="Q6436">
        <v>55</v>
      </c>
      <c r="R6436">
        <v>13826</v>
      </c>
      <c r="S6436">
        <v>2</v>
      </c>
      <c r="T6436" t="s">
        <v>74</v>
      </c>
      <c r="U6436" t="s">
        <v>75</v>
      </c>
      <c r="V6436">
        <v>58275</v>
      </c>
      <c r="W6436">
        <v>0.1</v>
      </c>
    </row>
    <row r="6437" spans="7:23" x14ac:dyDescent="0.35">
      <c r="G6437" t="s">
        <v>44</v>
      </c>
      <c r="H6437">
        <v>20805321</v>
      </c>
      <c r="I6437" t="s">
        <v>8</v>
      </c>
      <c r="J6437">
        <v>52.353694676836</v>
      </c>
      <c r="K6437">
        <v>4.8508239374342299</v>
      </c>
      <c r="L6437" t="s">
        <v>45</v>
      </c>
      <c r="M6437">
        <v>125</v>
      </c>
      <c r="N6437">
        <v>190</v>
      </c>
      <c r="O6437">
        <v>3</v>
      </c>
      <c r="P6437">
        <v>0.23</v>
      </c>
      <c r="Q6437">
        <v>85</v>
      </c>
      <c r="R6437">
        <v>13985</v>
      </c>
      <c r="S6437">
        <v>2</v>
      </c>
      <c r="T6437" t="s">
        <v>74</v>
      </c>
      <c r="U6437" t="s">
        <v>75</v>
      </c>
      <c r="V6437">
        <v>23750</v>
      </c>
      <c r="W6437">
        <v>0.1</v>
      </c>
    </row>
    <row r="6438" spans="7:23" x14ac:dyDescent="0.35">
      <c r="G6438" t="s">
        <v>44</v>
      </c>
      <c r="H6438">
        <v>20826986</v>
      </c>
      <c r="I6438" t="s">
        <v>8</v>
      </c>
      <c r="J6438">
        <v>52.352921009336001</v>
      </c>
      <c r="K6438">
        <v>4.8780267754332298</v>
      </c>
      <c r="L6438" t="s">
        <v>45</v>
      </c>
      <c r="M6438">
        <v>250</v>
      </c>
      <c r="N6438">
        <v>90</v>
      </c>
      <c r="O6438">
        <v>7</v>
      </c>
      <c r="P6438">
        <v>0.49</v>
      </c>
      <c r="Q6438">
        <v>225</v>
      </c>
      <c r="R6438">
        <v>14008</v>
      </c>
      <c r="S6438">
        <v>2</v>
      </c>
      <c r="T6438" t="s">
        <v>74</v>
      </c>
      <c r="U6438" t="s">
        <v>75</v>
      </c>
      <c r="V6438">
        <v>22500</v>
      </c>
      <c r="W6438">
        <v>0.1</v>
      </c>
    </row>
    <row r="6439" spans="7:23" x14ac:dyDescent="0.35">
      <c r="G6439" t="s">
        <v>44</v>
      </c>
      <c r="H6439">
        <v>20973462</v>
      </c>
      <c r="I6439" t="s">
        <v>8</v>
      </c>
      <c r="J6439">
        <v>52.3473664004566</v>
      </c>
      <c r="K6439">
        <v>4.8609576255044002</v>
      </c>
      <c r="L6439" t="s">
        <v>45</v>
      </c>
      <c r="M6439">
        <v>85</v>
      </c>
      <c r="N6439">
        <v>322</v>
      </c>
      <c r="O6439">
        <v>2</v>
      </c>
      <c r="P6439">
        <v>0.18</v>
      </c>
      <c r="Q6439">
        <v>51</v>
      </c>
      <c r="R6439">
        <v>14124</v>
      </c>
      <c r="S6439">
        <v>2</v>
      </c>
      <c r="T6439" t="s">
        <v>74</v>
      </c>
      <c r="U6439" t="s">
        <v>75</v>
      </c>
      <c r="V6439">
        <v>27370</v>
      </c>
      <c r="W6439">
        <v>0.1</v>
      </c>
    </row>
    <row r="6440" spans="7:23" x14ac:dyDescent="0.35">
      <c r="G6440" t="s">
        <v>44</v>
      </c>
      <c r="H6440">
        <v>20989356</v>
      </c>
      <c r="I6440" t="s">
        <v>8</v>
      </c>
      <c r="J6440">
        <v>52.351452894544302</v>
      </c>
      <c r="K6440">
        <v>4.84705689043966</v>
      </c>
      <c r="L6440" t="s">
        <v>45</v>
      </c>
      <c r="M6440">
        <v>110</v>
      </c>
      <c r="N6440">
        <v>342</v>
      </c>
      <c r="O6440">
        <v>6</v>
      </c>
      <c r="P6440">
        <v>0.53</v>
      </c>
      <c r="Q6440">
        <v>3</v>
      </c>
      <c r="R6440">
        <v>14142</v>
      </c>
      <c r="S6440">
        <v>2</v>
      </c>
      <c r="T6440" t="s">
        <v>74</v>
      </c>
      <c r="U6440" t="s">
        <v>75</v>
      </c>
      <c r="V6440">
        <v>37620</v>
      </c>
      <c r="W6440">
        <v>0.1</v>
      </c>
    </row>
    <row r="6441" spans="7:23" x14ac:dyDescent="0.35">
      <c r="G6441" t="s">
        <v>44</v>
      </c>
      <c r="H6441">
        <v>21354766</v>
      </c>
      <c r="I6441" t="s">
        <v>8</v>
      </c>
      <c r="J6441">
        <v>52.353523019508103</v>
      </c>
      <c r="K6441">
        <v>4.8545890924685597</v>
      </c>
      <c r="L6441" t="s">
        <v>45</v>
      </c>
      <c r="M6441">
        <v>90</v>
      </c>
      <c r="N6441">
        <v>362</v>
      </c>
      <c r="O6441">
        <v>4</v>
      </c>
      <c r="P6441">
        <v>0.28999999999999998</v>
      </c>
      <c r="Q6441">
        <v>34</v>
      </c>
      <c r="R6441">
        <v>14429</v>
      </c>
      <c r="S6441">
        <v>2</v>
      </c>
      <c r="T6441" t="s">
        <v>74</v>
      </c>
      <c r="U6441" t="s">
        <v>75</v>
      </c>
      <c r="V6441">
        <v>32580</v>
      </c>
      <c r="W6441">
        <v>0.1</v>
      </c>
    </row>
    <row r="6442" spans="7:23" x14ac:dyDescent="0.35">
      <c r="G6442" t="s">
        <v>44</v>
      </c>
      <c r="H6442">
        <v>21520760</v>
      </c>
      <c r="I6442" t="s">
        <v>8</v>
      </c>
      <c r="J6442">
        <v>52.344364304764099</v>
      </c>
      <c r="K6442">
        <v>4.8626631292328701</v>
      </c>
      <c r="L6442" t="s">
        <v>45</v>
      </c>
      <c r="M6442">
        <v>220</v>
      </c>
      <c r="N6442">
        <v>339</v>
      </c>
      <c r="O6442">
        <v>14</v>
      </c>
      <c r="P6442">
        <v>1.22</v>
      </c>
      <c r="Q6442">
        <v>43</v>
      </c>
      <c r="R6442">
        <v>14554</v>
      </c>
      <c r="S6442">
        <v>2</v>
      </c>
      <c r="T6442" t="s">
        <v>74</v>
      </c>
      <c r="U6442" t="s">
        <v>75</v>
      </c>
      <c r="V6442">
        <v>74580</v>
      </c>
      <c r="W6442">
        <v>0.1</v>
      </c>
    </row>
    <row r="6443" spans="7:23" x14ac:dyDescent="0.35">
      <c r="G6443" t="s">
        <v>44</v>
      </c>
      <c r="H6443">
        <v>21547191</v>
      </c>
      <c r="I6443" t="s">
        <v>8</v>
      </c>
      <c r="J6443">
        <v>52.356043866134002</v>
      </c>
      <c r="K6443">
        <v>4.8680762573054501</v>
      </c>
      <c r="L6443" t="s">
        <v>45</v>
      </c>
      <c r="M6443">
        <v>345</v>
      </c>
      <c r="N6443">
        <v>353</v>
      </c>
      <c r="O6443">
        <v>14</v>
      </c>
      <c r="P6443">
        <v>1.1200000000000001</v>
      </c>
      <c r="Q6443">
        <v>15</v>
      </c>
      <c r="R6443">
        <v>14582</v>
      </c>
      <c r="S6443">
        <v>2</v>
      </c>
      <c r="T6443" t="s">
        <v>74</v>
      </c>
      <c r="U6443" t="s">
        <v>75</v>
      </c>
      <c r="V6443">
        <v>121785</v>
      </c>
      <c r="W6443">
        <v>0.1</v>
      </c>
    </row>
    <row r="6444" spans="7:23" x14ac:dyDescent="0.35">
      <c r="G6444" t="s">
        <v>44</v>
      </c>
      <c r="H6444">
        <v>21783756</v>
      </c>
      <c r="I6444" t="s">
        <v>8</v>
      </c>
      <c r="J6444">
        <v>52.347909979072199</v>
      </c>
      <c r="K6444">
        <v>4.8789603852944303</v>
      </c>
      <c r="L6444" t="s">
        <v>45</v>
      </c>
      <c r="M6444">
        <v>250</v>
      </c>
      <c r="N6444">
        <v>153</v>
      </c>
      <c r="O6444">
        <v>1</v>
      </c>
      <c r="P6444">
        <v>0.09</v>
      </c>
      <c r="Q6444">
        <v>175</v>
      </c>
      <c r="R6444">
        <v>14811</v>
      </c>
      <c r="S6444">
        <v>2</v>
      </c>
      <c r="T6444" t="s">
        <v>74</v>
      </c>
      <c r="U6444" t="s">
        <v>75</v>
      </c>
      <c r="V6444">
        <v>38250</v>
      </c>
      <c r="W6444">
        <v>0.1</v>
      </c>
    </row>
    <row r="6445" spans="7:23" x14ac:dyDescent="0.35">
      <c r="G6445" t="s">
        <v>44</v>
      </c>
      <c r="H6445">
        <v>21798976</v>
      </c>
      <c r="I6445" t="s">
        <v>8</v>
      </c>
      <c r="J6445">
        <v>52.351702927574202</v>
      </c>
      <c r="K6445">
        <v>4.8475996211491799</v>
      </c>
      <c r="L6445" t="s">
        <v>45</v>
      </c>
      <c r="M6445">
        <v>149</v>
      </c>
      <c r="N6445">
        <v>334</v>
      </c>
      <c r="O6445">
        <v>8</v>
      </c>
      <c r="P6445">
        <v>0.71</v>
      </c>
      <c r="Q6445">
        <v>18</v>
      </c>
      <c r="R6445">
        <v>14826</v>
      </c>
      <c r="S6445">
        <v>2</v>
      </c>
      <c r="T6445" t="s">
        <v>74</v>
      </c>
      <c r="U6445" t="s">
        <v>75</v>
      </c>
      <c r="V6445">
        <v>49766</v>
      </c>
      <c r="W6445">
        <v>0.1</v>
      </c>
    </row>
    <row r="6446" spans="7:23" x14ac:dyDescent="0.35">
      <c r="G6446" t="s">
        <v>44</v>
      </c>
      <c r="H6446">
        <v>21934826</v>
      </c>
      <c r="I6446" t="s">
        <v>8</v>
      </c>
      <c r="J6446">
        <v>52.351373430602798</v>
      </c>
      <c r="K6446">
        <v>4.8556670498283303</v>
      </c>
      <c r="L6446" t="s">
        <v>45</v>
      </c>
      <c r="M6446">
        <v>160</v>
      </c>
      <c r="N6446">
        <v>355</v>
      </c>
      <c r="O6446">
        <v>9</v>
      </c>
      <c r="P6446">
        <v>0.8</v>
      </c>
      <c r="Q6446">
        <v>7</v>
      </c>
      <c r="R6446">
        <v>14942</v>
      </c>
      <c r="S6446">
        <v>2</v>
      </c>
      <c r="T6446" t="s">
        <v>74</v>
      </c>
      <c r="U6446" t="s">
        <v>75</v>
      </c>
      <c r="V6446">
        <v>56800</v>
      </c>
      <c r="W6446">
        <v>0.1</v>
      </c>
    </row>
    <row r="6447" spans="7:23" x14ac:dyDescent="0.35">
      <c r="G6447" t="s">
        <v>44</v>
      </c>
      <c r="H6447">
        <v>22071172</v>
      </c>
      <c r="I6447" t="s">
        <v>8</v>
      </c>
      <c r="J6447">
        <v>52.346039980059302</v>
      </c>
      <c r="K6447">
        <v>4.8614533782085498</v>
      </c>
      <c r="L6447" t="s">
        <v>45</v>
      </c>
      <c r="M6447">
        <v>75</v>
      </c>
      <c r="N6447">
        <v>293</v>
      </c>
      <c r="O6447">
        <v>12</v>
      </c>
      <c r="P6447">
        <v>1.66</v>
      </c>
      <c r="Q6447">
        <v>32</v>
      </c>
      <c r="R6447">
        <v>15051</v>
      </c>
      <c r="S6447">
        <v>2</v>
      </c>
      <c r="T6447" t="s">
        <v>74</v>
      </c>
      <c r="U6447" t="s">
        <v>75</v>
      </c>
      <c r="V6447">
        <v>21975</v>
      </c>
      <c r="W6447">
        <v>0.1</v>
      </c>
    </row>
    <row r="6448" spans="7:23" x14ac:dyDescent="0.35">
      <c r="G6448" t="s">
        <v>44</v>
      </c>
      <c r="H6448">
        <v>307497</v>
      </c>
      <c r="I6448" t="s">
        <v>15</v>
      </c>
      <c r="J6448">
        <v>52.3933676008294</v>
      </c>
      <c r="K6448">
        <v>4.8830087819899699</v>
      </c>
      <c r="L6448" t="s">
        <v>45</v>
      </c>
      <c r="M6448">
        <v>464</v>
      </c>
      <c r="N6448">
        <v>128</v>
      </c>
      <c r="O6448">
        <v>87</v>
      </c>
      <c r="P6448">
        <v>1.1499999999999999</v>
      </c>
      <c r="Q6448">
        <v>124</v>
      </c>
      <c r="R6448">
        <v>166</v>
      </c>
      <c r="S6448">
        <v>2</v>
      </c>
      <c r="T6448" t="s">
        <v>60</v>
      </c>
      <c r="U6448" t="s">
        <v>61</v>
      </c>
      <c r="V6448">
        <v>59392</v>
      </c>
      <c r="W6448">
        <v>0.1</v>
      </c>
    </row>
    <row r="6449" spans="7:23" x14ac:dyDescent="0.35">
      <c r="G6449" t="s">
        <v>44</v>
      </c>
      <c r="H6449">
        <v>699991</v>
      </c>
      <c r="I6449" t="s">
        <v>15</v>
      </c>
      <c r="J6449">
        <v>52.390705679049198</v>
      </c>
      <c r="K6449">
        <v>4.8819768782997501</v>
      </c>
      <c r="L6449" t="s">
        <v>45</v>
      </c>
      <c r="M6449">
        <v>95</v>
      </c>
      <c r="N6449">
        <v>177</v>
      </c>
      <c r="O6449">
        <v>50</v>
      </c>
      <c r="P6449">
        <v>0.67</v>
      </c>
      <c r="Q6449">
        <v>88</v>
      </c>
      <c r="R6449">
        <v>447</v>
      </c>
      <c r="S6449">
        <v>2</v>
      </c>
      <c r="T6449" t="s">
        <v>60</v>
      </c>
      <c r="U6449" t="s">
        <v>61</v>
      </c>
      <c r="V6449">
        <v>16815</v>
      </c>
      <c r="W6449">
        <v>0.1</v>
      </c>
    </row>
    <row r="6450" spans="7:23" x14ac:dyDescent="0.35">
      <c r="G6450" t="s">
        <v>44</v>
      </c>
      <c r="H6450">
        <v>846610</v>
      </c>
      <c r="I6450" t="s">
        <v>15</v>
      </c>
      <c r="J6450">
        <v>52.385261537295598</v>
      </c>
      <c r="K6450">
        <v>4.8805282466942099</v>
      </c>
      <c r="L6450" t="s">
        <v>45</v>
      </c>
      <c r="M6450">
        <v>110</v>
      </c>
      <c r="N6450">
        <v>250</v>
      </c>
      <c r="O6450">
        <v>71</v>
      </c>
      <c r="P6450">
        <v>2.25</v>
      </c>
      <c r="Q6450">
        <v>43</v>
      </c>
      <c r="R6450">
        <v>610</v>
      </c>
      <c r="S6450">
        <v>2</v>
      </c>
      <c r="T6450" t="s">
        <v>60</v>
      </c>
      <c r="U6450" t="s">
        <v>61</v>
      </c>
      <c r="V6450">
        <v>27500</v>
      </c>
      <c r="W6450">
        <v>0.1</v>
      </c>
    </row>
    <row r="6451" spans="7:23" x14ac:dyDescent="0.35">
      <c r="G6451" t="s">
        <v>44</v>
      </c>
      <c r="H6451">
        <v>1010305</v>
      </c>
      <c r="I6451" t="s">
        <v>15</v>
      </c>
      <c r="J6451">
        <v>52.381152678061198</v>
      </c>
      <c r="K6451">
        <v>4.8682544632109197</v>
      </c>
      <c r="L6451" t="s">
        <v>45</v>
      </c>
      <c r="M6451">
        <v>119</v>
      </c>
      <c r="N6451">
        <v>352</v>
      </c>
      <c r="O6451">
        <v>19</v>
      </c>
      <c r="P6451">
        <v>0.27</v>
      </c>
      <c r="Q6451">
        <v>66</v>
      </c>
      <c r="R6451">
        <v>728</v>
      </c>
      <c r="S6451">
        <v>2</v>
      </c>
      <c r="T6451" t="s">
        <v>60</v>
      </c>
      <c r="U6451" t="s">
        <v>61</v>
      </c>
      <c r="V6451">
        <v>41888</v>
      </c>
      <c r="W6451">
        <v>0.1</v>
      </c>
    </row>
    <row r="6452" spans="7:23" x14ac:dyDescent="0.35">
      <c r="G6452" t="s">
        <v>44</v>
      </c>
      <c r="H6452">
        <v>1560611</v>
      </c>
      <c r="I6452" t="s">
        <v>15</v>
      </c>
      <c r="J6452">
        <v>52.372666121963299</v>
      </c>
      <c r="K6452">
        <v>4.8692976817399103</v>
      </c>
      <c r="L6452" t="s">
        <v>45</v>
      </c>
      <c r="M6452">
        <v>119</v>
      </c>
      <c r="N6452">
        <v>59</v>
      </c>
      <c r="O6452">
        <v>10</v>
      </c>
      <c r="P6452">
        <v>0.16</v>
      </c>
      <c r="Q6452">
        <v>158</v>
      </c>
      <c r="R6452">
        <v>1142</v>
      </c>
      <c r="S6452">
        <v>2</v>
      </c>
      <c r="T6452" t="s">
        <v>60</v>
      </c>
      <c r="U6452" t="s">
        <v>61</v>
      </c>
      <c r="V6452">
        <v>7021</v>
      </c>
      <c r="W6452">
        <v>0.1</v>
      </c>
    </row>
    <row r="6453" spans="7:23" x14ac:dyDescent="0.35">
      <c r="G6453" t="s">
        <v>44</v>
      </c>
      <c r="H6453">
        <v>1560951</v>
      </c>
      <c r="I6453" t="s">
        <v>15</v>
      </c>
      <c r="J6453">
        <v>52.378077395328901</v>
      </c>
      <c r="K6453">
        <v>4.8757814668349999</v>
      </c>
      <c r="L6453" t="s">
        <v>45</v>
      </c>
      <c r="M6453">
        <v>134</v>
      </c>
      <c r="N6453">
        <v>29</v>
      </c>
      <c r="O6453">
        <v>57</v>
      </c>
      <c r="P6453">
        <v>0.96</v>
      </c>
      <c r="Q6453">
        <v>339</v>
      </c>
      <c r="R6453">
        <v>1144</v>
      </c>
      <c r="S6453">
        <v>2</v>
      </c>
      <c r="T6453" t="s">
        <v>60</v>
      </c>
      <c r="U6453" t="s">
        <v>61</v>
      </c>
      <c r="V6453">
        <v>3886</v>
      </c>
      <c r="W6453">
        <v>0.1</v>
      </c>
    </row>
    <row r="6454" spans="7:23" x14ac:dyDescent="0.35">
      <c r="G6454" t="s">
        <v>44</v>
      </c>
      <c r="H6454">
        <v>1835978</v>
      </c>
      <c r="I6454" t="s">
        <v>15</v>
      </c>
      <c r="J6454">
        <v>52.378259229969203</v>
      </c>
      <c r="K6454">
        <v>4.8742552168637001</v>
      </c>
      <c r="L6454" t="s">
        <v>45</v>
      </c>
      <c r="M6454">
        <v>120</v>
      </c>
      <c r="N6454">
        <v>320</v>
      </c>
      <c r="O6454">
        <v>38</v>
      </c>
      <c r="P6454">
        <v>0.63</v>
      </c>
      <c r="Q6454">
        <v>28</v>
      </c>
      <c r="R6454">
        <v>1302</v>
      </c>
      <c r="S6454">
        <v>2</v>
      </c>
      <c r="T6454" t="s">
        <v>60</v>
      </c>
      <c r="U6454" t="s">
        <v>61</v>
      </c>
      <c r="V6454">
        <v>38400</v>
      </c>
      <c r="W6454">
        <v>0.1</v>
      </c>
    </row>
    <row r="6455" spans="7:23" x14ac:dyDescent="0.35">
      <c r="G6455" t="s">
        <v>44</v>
      </c>
      <c r="H6455">
        <v>1878513</v>
      </c>
      <c r="I6455" t="s">
        <v>15</v>
      </c>
      <c r="J6455">
        <v>52.379147943236802</v>
      </c>
      <c r="K6455">
        <v>4.8746707795572499</v>
      </c>
      <c r="L6455" t="s">
        <v>45</v>
      </c>
      <c r="M6455">
        <v>245</v>
      </c>
      <c r="N6455">
        <v>9</v>
      </c>
      <c r="O6455">
        <v>72</v>
      </c>
      <c r="P6455">
        <v>1.17</v>
      </c>
      <c r="Q6455">
        <v>357</v>
      </c>
      <c r="R6455">
        <v>1323</v>
      </c>
      <c r="S6455">
        <v>2</v>
      </c>
      <c r="T6455" t="s">
        <v>60</v>
      </c>
      <c r="U6455" t="s">
        <v>61</v>
      </c>
      <c r="V6455">
        <v>2205</v>
      </c>
      <c r="W6455">
        <v>0.1</v>
      </c>
    </row>
    <row r="6456" spans="7:23" x14ac:dyDescent="0.35">
      <c r="G6456" t="s">
        <v>44</v>
      </c>
      <c r="H6456">
        <v>1965216</v>
      </c>
      <c r="I6456" t="s">
        <v>15</v>
      </c>
      <c r="J6456">
        <v>52.389348321946798</v>
      </c>
      <c r="K6456">
        <v>4.8781624127501999</v>
      </c>
      <c r="L6456" t="s">
        <v>45</v>
      </c>
      <c r="M6456">
        <v>99</v>
      </c>
      <c r="N6456">
        <v>176</v>
      </c>
      <c r="O6456">
        <v>38</v>
      </c>
      <c r="P6456">
        <v>0.63</v>
      </c>
      <c r="Q6456">
        <v>65</v>
      </c>
      <c r="R6456">
        <v>1379</v>
      </c>
      <c r="S6456">
        <v>2</v>
      </c>
      <c r="T6456" t="s">
        <v>60</v>
      </c>
      <c r="U6456" t="s">
        <v>61</v>
      </c>
      <c r="V6456">
        <v>17424</v>
      </c>
      <c r="W6456">
        <v>0.1</v>
      </c>
    </row>
    <row r="6457" spans="7:23" x14ac:dyDescent="0.35">
      <c r="G6457" t="s">
        <v>44</v>
      </c>
      <c r="H6457">
        <v>2450249</v>
      </c>
      <c r="I6457" t="s">
        <v>15</v>
      </c>
      <c r="J6457">
        <v>52.380382680957901</v>
      </c>
      <c r="K6457">
        <v>4.8689517137980101</v>
      </c>
      <c r="L6457" t="s">
        <v>45</v>
      </c>
      <c r="M6457">
        <v>386</v>
      </c>
      <c r="N6457">
        <v>307</v>
      </c>
      <c r="O6457">
        <v>13</v>
      </c>
      <c r="P6457">
        <v>0.32</v>
      </c>
      <c r="Q6457">
        <v>48</v>
      </c>
      <c r="R6457">
        <v>1613</v>
      </c>
      <c r="S6457">
        <v>2</v>
      </c>
      <c r="T6457" t="s">
        <v>60</v>
      </c>
      <c r="U6457" t="s">
        <v>61</v>
      </c>
      <c r="V6457">
        <v>118502</v>
      </c>
      <c r="W6457">
        <v>0.1</v>
      </c>
    </row>
    <row r="6458" spans="7:23" x14ac:dyDescent="0.35">
      <c r="G6458" t="s">
        <v>44</v>
      </c>
      <c r="H6458">
        <v>2774448</v>
      </c>
      <c r="I6458" t="s">
        <v>15</v>
      </c>
      <c r="J6458">
        <v>52.375789371992703</v>
      </c>
      <c r="K6458">
        <v>4.8708392435743102</v>
      </c>
      <c r="L6458" t="s">
        <v>45</v>
      </c>
      <c r="M6458">
        <v>172</v>
      </c>
      <c r="N6458">
        <v>320</v>
      </c>
      <c r="O6458">
        <v>31</v>
      </c>
      <c r="P6458">
        <v>0.99</v>
      </c>
      <c r="Q6458">
        <v>3</v>
      </c>
      <c r="R6458">
        <v>1767</v>
      </c>
      <c r="S6458">
        <v>2</v>
      </c>
      <c r="T6458" t="s">
        <v>60</v>
      </c>
      <c r="U6458" t="s">
        <v>61</v>
      </c>
      <c r="V6458">
        <v>55040</v>
      </c>
      <c r="W6458">
        <v>0.1</v>
      </c>
    </row>
    <row r="6459" spans="7:23" x14ac:dyDescent="0.35">
      <c r="G6459" t="s">
        <v>44</v>
      </c>
      <c r="H6459">
        <v>3248595</v>
      </c>
      <c r="I6459" t="s">
        <v>15</v>
      </c>
      <c r="J6459">
        <v>52.3910031185628</v>
      </c>
      <c r="K6459">
        <v>4.8797693371922897</v>
      </c>
      <c r="L6459" t="s">
        <v>45</v>
      </c>
      <c r="M6459">
        <v>109</v>
      </c>
      <c r="N6459">
        <v>317</v>
      </c>
      <c r="O6459">
        <v>23</v>
      </c>
      <c r="P6459">
        <v>0.56999999999999995</v>
      </c>
      <c r="Q6459">
        <v>20</v>
      </c>
      <c r="R6459">
        <v>2043</v>
      </c>
      <c r="S6459">
        <v>2</v>
      </c>
      <c r="T6459" t="s">
        <v>60</v>
      </c>
      <c r="U6459" t="s">
        <v>61</v>
      </c>
      <c r="V6459">
        <v>34553</v>
      </c>
      <c r="W6459">
        <v>0.1</v>
      </c>
    </row>
    <row r="6460" spans="7:23" x14ac:dyDescent="0.35">
      <c r="G6460" t="s">
        <v>44</v>
      </c>
      <c r="H6460">
        <v>3604547</v>
      </c>
      <c r="I6460" t="s">
        <v>15</v>
      </c>
      <c r="J6460">
        <v>52.376901435371998</v>
      </c>
      <c r="K6460">
        <v>4.8740893775374596</v>
      </c>
      <c r="L6460" t="s">
        <v>45</v>
      </c>
      <c r="M6460">
        <v>225</v>
      </c>
      <c r="N6460">
        <v>107</v>
      </c>
      <c r="O6460">
        <v>11</v>
      </c>
      <c r="P6460">
        <v>0.4</v>
      </c>
      <c r="Q6460">
        <v>323</v>
      </c>
      <c r="R6460">
        <v>2283</v>
      </c>
      <c r="S6460">
        <v>2</v>
      </c>
      <c r="T6460" t="s">
        <v>60</v>
      </c>
      <c r="U6460" t="s">
        <v>61</v>
      </c>
      <c r="V6460">
        <v>24075</v>
      </c>
      <c r="W6460">
        <v>0.1</v>
      </c>
    </row>
    <row r="6461" spans="7:23" x14ac:dyDescent="0.35">
      <c r="G6461" t="s">
        <v>44</v>
      </c>
      <c r="H6461">
        <v>3982319</v>
      </c>
      <c r="I6461" t="s">
        <v>15</v>
      </c>
      <c r="J6461">
        <v>52.382226334686202</v>
      </c>
      <c r="K6461">
        <v>4.8687402729677203</v>
      </c>
      <c r="L6461" t="s">
        <v>45</v>
      </c>
      <c r="M6461">
        <v>165</v>
      </c>
      <c r="N6461">
        <v>358</v>
      </c>
      <c r="O6461">
        <v>56</v>
      </c>
      <c r="P6461">
        <v>1.0900000000000001</v>
      </c>
      <c r="Q6461">
        <v>17</v>
      </c>
      <c r="R6461">
        <v>2524</v>
      </c>
      <c r="S6461">
        <v>2</v>
      </c>
      <c r="T6461" t="s">
        <v>60</v>
      </c>
      <c r="U6461" t="s">
        <v>61</v>
      </c>
      <c r="V6461">
        <v>59070</v>
      </c>
      <c r="W6461">
        <v>0.1</v>
      </c>
    </row>
    <row r="6462" spans="7:23" x14ac:dyDescent="0.35">
      <c r="G6462" t="s">
        <v>44</v>
      </c>
      <c r="H6462">
        <v>4565021</v>
      </c>
      <c r="I6462" t="s">
        <v>15</v>
      </c>
      <c r="J6462">
        <v>52.384878372068997</v>
      </c>
      <c r="K6462">
        <v>4.8771774892705499</v>
      </c>
      <c r="L6462" t="s">
        <v>45</v>
      </c>
      <c r="M6462">
        <v>120</v>
      </c>
      <c r="N6462">
        <v>363</v>
      </c>
      <c r="O6462">
        <v>10</v>
      </c>
      <c r="P6462">
        <v>0.66</v>
      </c>
      <c r="Q6462">
        <v>7</v>
      </c>
      <c r="R6462">
        <v>2833</v>
      </c>
      <c r="S6462">
        <v>2</v>
      </c>
      <c r="T6462" t="s">
        <v>60</v>
      </c>
      <c r="U6462" t="s">
        <v>61</v>
      </c>
      <c r="V6462">
        <v>43560</v>
      </c>
      <c r="W6462">
        <v>0.1</v>
      </c>
    </row>
    <row r="6463" spans="7:23" x14ac:dyDescent="0.35">
      <c r="G6463" t="s">
        <v>44</v>
      </c>
      <c r="H6463">
        <v>4696282</v>
      </c>
      <c r="I6463" t="s">
        <v>15</v>
      </c>
      <c r="J6463">
        <v>52.3850384800187</v>
      </c>
      <c r="K6463">
        <v>4.8751011114541303</v>
      </c>
      <c r="L6463" t="s">
        <v>45</v>
      </c>
      <c r="M6463">
        <v>90</v>
      </c>
      <c r="N6463">
        <v>363</v>
      </c>
      <c r="O6463">
        <v>38</v>
      </c>
      <c r="P6463">
        <v>0.79</v>
      </c>
      <c r="Q6463">
        <v>8</v>
      </c>
      <c r="R6463">
        <v>2899</v>
      </c>
      <c r="S6463">
        <v>2</v>
      </c>
      <c r="T6463" t="s">
        <v>60</v>
      </c>
      <c r="U6463" t="s">
        <v>61</v>
      </c>
      <c r="V6463">
        <v>32670</v>
      </c>
      <c r="W6463">
        <v>0.1</v>
      </c>
    </row>
    <row r="6464" spans="7:23" x14ac:dyDescent="0.35">
      <c r="G6464" t="s">
        <v>44</v>
      </c>
      <c r="H6464">
        <v>4699714</v>
      </c>
      <c r="I6464" t="s">
        <v>15</v>
      </c>
      <c r="J6464">
        <v>52.394213083425399</v>
      </c>
      <c r="K6464">
        <v>4.8831558449758203</v>
      </c>
      <c r="L6464" t="s">
        <v>45</v>
      </c>
      <c r="M6464">
        <v>495</v>
      </c>
      <c r="N6464">
        <v>179</v>
      </c>
      <c r="O6464">
        <v>49</v>
      </c>
      <c r="P6464">
        <v>1.07</v>
      </c>
      <c r="Q6464">
        <v>214</v>
      </c>
      <c r="R6464">
        <v>2903</v>
      </c>
      <c r="S6464">
        <v>2</v>
      </c>
      <c r="T6464" t="s">
        <v>60</v>
      </c>
      <c r="U6464" t="s">
        <v>61</v>
      </c>
      <c r="V6464">
        <v>88605</v>
      </c>
      <c r="W6464">
        <v>0.1</v>
      </c>
    </row>
    <row r="6465" spans="7:23" x14ac:dyDescent="0.35">
      <c r="G6465" t="s">
        <v>44</v>
      </c>
      <c r="H6465">
        <v>4732842</v>
      </c>
      <c r="I6465" t="s">
        <v>15</v>
      </c>
      <c r="J6465">
        <v>52.390411945266997</v>
      </c>
      <c r="K6465">
        <v>4.8862205500075699</v>
      </c>
      <c r="L6465" t="s">
        <v>45</v>
      </c>
      <c r="M6465">
        <v>99</v>
      </c>
      <c r="N6465">
        <v>59</v>
      </c>
      <c r="O6465">
        <v>30</v>
      </c>
      <c r="P6465">
        <v>0.63</v>
      </c>
      <c r="Q6465">
        <v>128</v>
      </c>
      <c r="R6465">
        <v>2918</v>
      </c>
      <c r="S6465">
        <v>2</v>
      </c>
      <c r="T6465" t="s">
        <v>60</v>
      </c>
      <c r="U6465" t="s">
        <v>61</v>
      </c>
      <c r="V6465">
        <v>5841</v>
      </c>
      <c r="W6465">
        <v>0.1</v>
      </c>
    </row>
    <row r="6466" spans="7:23" x14ac:dyDescent="0.35">
      <c r="G6466" t="s">
        <v>44</v>
      </c>
      <c r="H6466">
        <v>5121629</v>
      </c>
      <c r="I6466" t="s">
        <v>15</v>
      </c>
      <c r="J6466">
        <v>52.384554720804601</v>
      </c>
      <c r="K6466">
        <v>4.8761611805084701</v>
      </c>
      <c r="L6466" t="s">
        <v>45</v>
      </c>
      <c r="M6466">
        <v>100</v>
      </c>
      <c r="N6466">
        <v>320</v>
      </c>
      <c r="O6466">
        <v>53</v>
      </c>
      <c r="P6466">
        <v>1.1499999999999999</v>
      </c>
      <c r="Q6466">
        <v>16</v>
      </c>
      <c r="R6466">
        <v>3130</v>
      </c>
      <c r="S6466">
        <v>2</v>
      </c>
      <c r="T6466" t="s">
        <v>60</v>
      </c>
      <c r="U6466" t="s">
        <v>61</v>
      </c>
      <c r="V6466">
        <v>32000</v>
      </c>
      <c r="W6466">
        <v>0.1</v>
      </c>
    </row>
    <row r="6467" spans="7:23" x14ac:dyDescent="0.35">
      <c r="G6467" t="s">
        <v>44</v>
      </c>
      <c r="H6467">
        <v>5142163</v>
      </c>
      <c r="I6467" t="s">
        <v>15</v>
      </c>
      <c r="J6467">
        <v>52.389424539288697</v>
      </c>
      <c r="K6467">
        <v>4.8872456943363396</v>
      </c>
      <c r="L6467" t="s">
        <v>45</v>
      </c>
      <c r="M6467">
        <v>125</v>
      </c>
      <c r="N6467">
        <v>34</v>
      </c>
      <c r="O6467">
        <v>62</v>
      </c>
      <c r="P6467">
        <v>1.34</v>
      </c>
      <c r="Q6467">
        <v>317</v>
      </c>
      <c r="R6467">
        <v>3141</v>
      </c>
      <c r="S6467">
        <v>2</v>
      </c>
      <c r="T6467" t="s">
        <v>60</v>
      </c>
      <c r="U6467" t="s">
        <v>61</v>
      </c>
      <c r="V6467">
        <v>4250</v>
      </c>
      <c r="W6467">
        <v>0.1</v>
      </c>
    </row>
    <row r="6468" spans="7:23" x14ac:dyDescent="0.35">
      <c r="G6468" t="s">
        <v>44</v>
      </c>
      <c r="H6468">
        <v>5438989</v>
      </c>
      <c r="I6468" t="s">
        <v>15</v>
      </c>
      <c r="J6468">
        <v>52.390990262188403</v>
      </c>
      <c r="K6468">
        <v>4.87525355169823</v>
      </c>
      <c r="L6468" t="s">
        <v>45</v>
      </c>
      <c r="M6468">
        <v>100</v>
      </c>
      <c r="N6468">
        <v>147</v>
      </c>
      <c r="O6468">
        <v>31</v>
      </c>
      <c r="P6468">
        <v>0.87</v>
      </c>
      <c r="Q6468">
        <v>27</v>
      </c>
      <c r="R6468">
        <v>3265</v>
      </c>
      <c r="S6468">
        <v>2</v>
      </c>
      <c r="T6468" t="s">
        <v>60</v>
      </c>
      <c r="U6468" t="s">
        <v>61</v>
      </c>
      <c r="V6468">
        <v>14700</v>
      </c>
      <c r="W6468">
        <v>0.1</v>
      </c>
    </row>
    <row r="6469" spans="7:23" x14ac:dyDescent="0.35">
      <c r="G6469" t="s">
        <v>44</v>
      </c>
      <c r="H6469">
        <v>5519881</v>
      </c>
      <c r="I6469" t="s">
        <v>15</v>
      </c>
      <c r="J6469">
        <v>52.382568864108997</v>
      </c>
      <c r="K6469">
        <v>4.8756547235341303</v>
      </c>
      <c r="L6469" t="s">
        <v>45</v>
      </c>
      <c r="M6469">
        <v>125</v>
      </c>
      <c r="N6469">
        <v>356</v>
      </c>
      <c r="O6469">
        <v>38</v>
      </c>
      <c r="P6469">
        <v>0.85</v>
      </c>
      <c r="Q6469">
        <v>3</v>
      </c>
      <c r="R6469">
        <v>3297</v>
      </c>
      <c r="S6469">
        <v>2</v>
      </c>
      <c r="T6469" t="s">
        <v>60</v>
      </c>
      <c r="U6469" t="s">
        <v>61</v>
      </c>
      <c r="V6469">
        <v>44500</v>
      </c>
      <c r="W6469">
        <v>0.1</v>
      </c>
    </row>
    <row r="6470" spans="7:23" x14ac:dyDescent="0.35">
      <c r="G6470" t="s">
        <v>44</v>
      </c>
      <c r="H6470">
        <v>5610318</v>
      </c>
      <c r="I6470" t="s">
        <v>15</v>
      </c>
      <c r="J6470">
        <v>52.385240231162499</v>
      </c>
      <c r="K6470">
        <v>4.8739880090757604</v>
      </c>
      <c r="L6470" t="s">
        <v>45</v>
      </c>
      <c r="M6470">
        <v>130</v>
      </c>
      <c r="N6470">
        <v>80</v>
      </c>
      <c r="O6470">
        <v>131</v>
      </c>
      <c r="P6470">
        <v>2.93</v>
      </c>
      <c r="Q6470">
        <v>232</v>
      </c>
      <c r="R6470">
        <v>3327</v>
      </c>
      <c r="S6470">
        <v>2</v>
      </c>
      <c r="T6470" t="s">
        <v>60</v>
      </c>
      <c r="U6470" t="s">
        <v>61</v>
      </c>
      <c r="V6470">
        <v>10400</v>
      </c>
      <c r="W6470">
        <v>0.1</v>
      </c>
    </row>
    <row r="6471" spans="7:23" x14ac:dyDescent="0.35">
      <c r="G6471" t="s">
        <v>44</v>
      </c>
      <c r="H6471">
        <v>5676950</v>
      </c>
      <c r="I6471" t="s">
        <v>15</v>
      </c>
      <c r="J6471">
        <v>52.381173813675403</v>
      </c>
      <c r="K6471">
        <v>4.8776707522143399</v>
      </c>
      <c r="L6471" t="s">
        <v>45</v>
      </c>
      <c r="M6471">
        <v>140</v>
      </c>
      <c r="N6471">
        <v>296</v>
      </c>
      <c r="O6471">
        <v>5</v>
      </c>
      <c r="P6471">
        <v>0.3</v>
      </c>
      <c r="Q6471">
        <v>34</v>
      </c>
      <c r="R6471">
        <v>3359</v>
      </c>
      <c r="S6471">
        <v>2</v>
      </c>
      <c r="T6471" t="s">
        <v>60</v>
      </c>
      <c r="U6471" t="s">
        <v>61</v>
      </c>
      <c r="V6471">
        <v>41440</v>
      </c>
      <c r="W6471">
        <v>0.1</v>
      </c>
    </row>
    <row r="6472" spans="7:23" x14ac:dyDescent="0.35">
      <c r="G6472" t="s">
        <v>44</v>
      </c>
      <c r="H6472">
        <v>6236389</v>
      </c>
      <c r="I6472" t="s">
        <v>15</v>
      </c>
      <c r="J6472">
        <v>52.3776329216915</v>
      </c>
      <c r="K6472">
        <v>4.8734808599877697</v>
      </c>
      <c r="L6472" t="s">
        <v>45</v>
      </c>
      <c r="M6472">
        <v>300</v>
      </c>
      <c r="N6472">
        <v>2</v>
      </c>
      <c r="O6472">
        <v>45</v>
      </c>
      <c r="P6472">
        <v>1.04</v>
      </c>
      <c r="Q6472">
        <v>349</v>
      </c>
      <c r="R6472">
        <v>3717</v>
      </c>
      <c r="S6472">
        <v>2</v>
      </c>
      <c r="T6472" t="s">
        <v>60</v>
      </c>
      <c r="U6472" t="s">
        <v>61</v>
      </c>
      <c r="V6472">
        <v>600</v>
      </c>
      <c r="W6472">
        <v>0.1</v>
      </c>
    </row>
    <row r="6473" spans="7:23" x14ac:dyDescent="0.35">
      <c r="G6473" t="s">
        <v>44</v>
      </c>
      <c r="H6473">
        <v>6284027</v>
      </c>
      <c r="I6473" t="s">
        <v>15</v>
      </c>
      <c r="J6473">
        <v>52.389802165737997</v>
      </c>
      <c r="K6473">
        <v>4.8832565225088498</v>
      </c>
      <c r="L6473" t="s">
        <v>45</v>
      </c>
      <c r="M6473">
        <v>150</v>
      </c>
      <c r="N6473">
        <v>217</v>
      </c>
      <c r="O6473">
        <v>27</v>
      </c>
      <c r="P6473">
        <v>0.69</v>
      </c>
      <c r="Q6473">
        <v>127</v>
      </c>
      <c r="R6473">
        <v>3758</v>
      </c>
      <c r="S6473">
        <v>2</v>
      </c>
      <c r="T6473" t="s">
        <v>60</v>
      </c>
      <c r="U6473" t="s">
        <v>61</v>
      </c>
      <c r="V6473">
        <v>32550</v>
      </c>
      <c r="W6473">
        <v>0.1</v>
      </c>
    </row>
    <row r="6474" spans="7:23" x14ac:dyDescent="0.35">
      <c r="G6474" t="s">
        <v>44</v>
      </c>
      <c r="H6474">
        <v>6532008</v>
      </c>
      <c r="I6474" t="s">
        <v>15</v>
      </c>
      <c r="J6474">
        <v>52.383633966414003</v>
      </c>
      <c r="K6474">
        <v>4.8737700469246104</v>
      </c>
      <c r="L6474" t="s">
        <v>45</v>
      </c>
      <c r="M6474">
        <v>100</v>
      </c>
      <c r="N6474">
        <v>354</v>
      </c>
      <c r="O6474">
        <v>11</v>
      </c>
      <c r="P6474">
        <v>0.41</v>
      </c>
      <c r="Q6474">
        <v>4</v>
      </c>
      <c r="R6474">
        <v>3927</v>
      </c>
      <c r="S6474">
        <v>2</v>
      </c>
      <c r="T6474" t="s">
        <v>60</v>
      </c>
      <c r="U6474" t="s">
        <v>61</v>
      </c>
      <c r="V6474">
        <v>35400</v>
      </c>
      <c r="W6474">
        <v>0.1</v>
      </c>
    </row>
    <row r="6475" spans="7:23" x14ac:dyDescent="0.35">
      <c r="G6475" t="s">
        <v>44</v>
      </c>
      <c r="H6475">
        <v>6831658</v>
      </c>
      <c r="I6475" t="s">
        <v>15</v>
      </c>
      <c r="J6475">
        <v>52.389418307525297</v>
      </c>
      <c r="K6475">
        <v>4.8842220009088102</v>
      </c>
      <c r="L6475" t="s">
        <v>45</v>
      </c>
      <c r="M6475">
        <v>200</v>
      </c>
      <c r="N6475">
        <v>7</v>
      </c>
      <c r="O6475">
        <v>43</v>
      </c>
      <c r="P6475">
        <v>1.05</v>
      </c>
      <c r="Q6475">
        <v>242</v>
      </c>
      <c r="R6475">
        <v>4141</v>
      </c>
      <c r="S6475">
        <v>2</v>
      </c>
      <c r="T6475" t="s">
        <v>60</v>
      </c>
      <c r="U6475" t="s">
        <v>61</v>
      </c>
      <c r="V6475">
        <v>1400</v>
      </c>
      <c r="W6475">
        <v>0.1</v>
      </c>
    </row>
    <row r="6476" spans="7:23" x14ac:dyDescent="0.35">
      <c r="G6476" t="s">
        <v>44</v>
      </c>
      <c r="H6476">
        <v>6892764</v>
      </c>
      <c r="I6476" t="s">
        <v>15</v>
      </c>
      <c r="J6476">
        <v>52.374212665359501</v>
      </c>
      <c r="K6476">
        <v>4.8748356773887904</v>
      </c>
      <c r="L6476" t="s">
        <v>45</v>
      </c>
      <c r="M6476">
        <v>160</v>
      </c>
      <c r="N6476">
        <v>210</v>
      </c>
      <c r="O6476">
        <v>6</v>
      </c>
      <c r="P6476">
        <v>0.15</v>
      </c>
      <c r="Q6476">
        <v>127</v>
      </c>
      <c r="R6476">
        <v>4178</v>
      </c>
      <c r="S6476">
        <v>2</v>
      </c>
      <c r="T6476" t="s">
        <v>60</v>
      </c>
      <c r="U6476" t="s">
        <v>61</v>
      </c>
      <c r="V6476">
        <v>33600</v>
      </c>
      <c r="W6476">
        <v>0.1</v>
      </c>
    </row>
    <row r="6477" spans="7:23" x14ac:dyDescent="0.35">
      <c r="G6477" t="s">
        <v>44</v>
      </c>
      <c r="H6477">
        <v>7066408</v>
      </c>
      <c r="I6477" t="s">
        <v>15</v>
      </c>
      <c r="J6477">
        <v>52.379783585445203</v>
      </c>
      <c r="K6477">
        <v>4.8651940344748299</v>
      </c>
      <c r="L6477" t="s">
        <v>45</v>
      </c>
      <c r="M6477">
        <v>95</v>
      </c>
      <c r="N6477">
        <v>361</v>
      </c>
      <c r="O6477">
        <v>78</v>
      </c>
      <c r="P6477">
        <v>1.89</v>
      </c>
      <c r="Q6477">
        <v>22</v>
      </c>
      <c r="R6477">
        <v>4278</v>
      </c>
      <c r="S6477">
        <v>2</v>
      </c>
      <c r="T6477" t="s">
        <v>60</v>
      </c>
      <c r="U6477" t="s">
        <v>61</v>
      </c>
      <c r="V6477">
        <v>34295</v>
      </c>
      <c r="W6477">
        <v>0.1</v>
      </c>
    </row>
    <row r="6478" spans="7:23" x14ac:dyDescent="0.35">
      <c r="G6478" t="s">
        <v>44</v>
      </c>
      <c r="H6478">
        <v>7242350</v>
      </c>
      <c r="I6478" t="s">
        <v>15</v>
      </c>
      <c r="J6478">
        <v>52.384982376245503</v>
      </c>
      <c r="K6478">
        <v>4.8804202484800401</v>
      </c>
      <c r="L6478" t="s">
        <v>45</v>
      </c>
      <c r="M6478">
        <v>225</v>
      </c>
      <c r="N6478">
        <v>3</v>
      </c>
      <c r="O6478">
        <v>43</v>
      </c>
      <c r="P6478">
        <v>1.08</v>
      </c>
      <c r="Q6478">
        <v>348</v>
      </c>
      <c r="R6478">
        <v>4390</v>
      </c>
      <c r="S6478">
        <v>2</v>
      </c>
      <c r="T6478" t="s">
        <v>60</v>
      </c>
      <c r="U6478" t="s">
        <v>61</v>
      </c>
      <c r="V6478">
        <v>675</v>
      </c>
      <c r="W6478">
        <v>0.1</v>
      </c>
    </row>
    <row r="6479" spans="7:23" x14ac:dyDescent="0.35">
      <c r="G6479" t="s">
        <v>44</v>
      </c>
      <c r="H6479">
        <v>7298577</v>
      </c>
      <c r="I6479" t="s">
        <v>15</v>
      </c>
      <c r="J6479">
        <v>52.383318239159898</v>
      </c>
      <c r="K6479">
        <v>4.8725569737968799</v>
      </c>
      <c r="L6479" t="s">
        <v>45</v>
      </c>
      <c r="M6479">
        <v>120</v>
      </c>
      <c r="N6479">
        <v>254</v>
      </c>
      <c r="O6479">
        <v>20</v>
      </c>
      <c r="P6479">
        <v>0.63</v>
      </c>
      <c r="Q6479">
        <v>25</v>
      </c>
      <c r="R6479">
        <v>4435</v>
      </c>
      <c r="S6479">
        <v>2</v>
      </c>
      <c r="T6479" t="s">
        <v>60</v>
      </c>
      <c r="U6479" t="s">
        <v>61</v>
      </c>
      <c r="V6479">
        <v>30480</v>
      </c>
      <c r="W6479">
        <v>0.1</v>
      </c>
    </row>
    <row r="6480" spans="7:23" x14ac:dyDescent="0.35">
      <c r="G6480" t="s">
        <v>44</v>
      </c>
      <c r="H6480">
        <v>7382576</v>
      </c>
      <c r="I6480" t="s">
        <v>15</v>
      </c>
      <c r="J6480">
        <v>52.3846500530626</v>
      </c>
      <c r="K6480">
        <v>4.8782650676755797</v>
      </c>
      <c r="L6480" t="s">
        <v>45</v>
      </c>
      <c r="M6480">
        <v>160</v>
      </c>
      <c r="N6480">
        <v>314</v>
      </c>
      <c r="O6480">
        <v>46</v>
      </c>
      <c r="P6480">
        <v>1.1599999999999999</v>
      </c>
      <c r="Q6480">
        <v>9</v>
      </c>
      <c r="R6480">
        <v>4496</v>
      </c>
      <c r="S6480">
        <v>2</v>
      </c>
      <c r="T6480" t="s">
        <v>60</v>
      </c>
      <c r="U6480" t="s">
        <v>61</v>
      </c>
      <c r="V6480">
        <v>50240</v>
      </c>
      <c r="W6480">
        <v>0.1</v>
      </c>
    </row>
    <row r="6481" spans="7:23" x14ac:dyDescent="0.35">
      <c r="G6481" t="s">
        <v>44</v>
      </c>
      <c r="H6481">
        <v>7601340</v>
      </c>
      <c r="I6481" t="s">
        <v>15</v>
      </c>
      <c r="J6481">
        <v>52.3886930220553</v>
      </c>
      <c r="K6481">
        <v>4.8782537461964504</v>
      </c>
      <c r="L6481" t="s">
        <v>45</v>
      </c>
      <c r="M6481">
        <v>120</v>
      </c>
      <c r="N6481">
        <v>294</v>
      </c>
      <c r="O6481">
        <v>24</v>
      </c>
      <c r="P6481">
        <v>0.59</v>
      </c>
      <c r="Q6481">
        <v>75</v>
      </c>
      <c r="R6481">
        <v>4652</v>
      </c>
      <c r="S6481">
        <v>2</v>
      </c>
      <c r="T6481" t="s">
        <v>60</v>
      </c>
      <c r="U6481" t="s">
        <v>61</v>
      </c>
      <c r="V6481">
        <v>35280</v>
      </c>
      <c r="W6481">
        <v>0.1</v>
      </c>
    </row>
    <row r="6482" spans="7:23" x14ac:dyDescent="0.35">
      <c r="G6482" t="s">
        <v>44</v>
      </c>
      <c r="H6482">
        <v>7735476</v>
      </c>
      <c r="I6482" t="s">
        <v>15</v>
      </c>
      <c r="J6482">
        <v>52.3848228502655</v>
      </c>
      <c r="K6482">
        <v>4.8789148736446899</v>
      </c>
      <c r="L6482" t="s">
        <v>45</v>
      </c>
      <c r="M6482">
        <v>84</v>
      </c>
      <c r="N6482">
        <v>364</v>
      </c>
      <c r="O6482">
        <v>28</v>
      </c>
      <c r="P6482">
        <v>0.7</v>
      </c>
      <c r="Q6482">
        <v>6</v>
      </c>
      <c r="R6482">
        <v>4733</v>
      </c>
      <c r="S6482">
        <v>2</v>
      </c>
      <c r="T6482" t="s">
        <v>60</v>
      </c>
      <c r="U6482" t="s">
        <v>61</v>
      </c>
      <c r="V6482">
        <v>30576</v>
      </c>
      <c r="W6482">
        <v>0.1</v>
      </c>
    </row>
    <row r="6483" spans="7:23" x14ac:dyDescent="0.35">
      <c r="G6483" t="s">
        <v>44</v>
      </c>
      <c r="H6483">
        <v>7833499</v>
      </c>
      <c r="I6483" t="s">
        <v>15</v>
      </c>
      <c r="J6483">
        <v>52.381310320247302</v>
      </c>
      <c r="K6483">
        <v>4.8726787548918598</v>
      </c>
      <c r="L6483" t="s">
        <v>45</v>
      </c>
      <c r="M6483">
        <v>138</v>
      </c>
      <c r="N6483">
        <v>34</v>
      </c>
      <c r="O6483">
        <v>24</v>
      </c>
      <c r="P6483">
        <v>0.6</v>
      </c>
      <c r="Q6483">
        <v>66</v>
      </c>
      <c r="R6483">
        <v>4806</v>
      </c>
      <c r="S6483">
        <v>2</v>
      </c>
      <c r="T6483" t="s">
        <v>60</v>
      </c>
      <c r="U6483" t="s">
        <v>61</v>
      </c>
      <c r="V6483">
        <v>4692</v>
      </c>
      <c r="W6483">
        <v>0.1</v>
      </c>
    </row>
    <row r="6484" spans="7:23" x14ac:dyDescent="0.35">
      <c r="G6484" t="s">
        <v>44</v>
      </c>
      <c r="H6484">
        <v>8093694</v>
      </c>
      <c r="I6484" t="s">
        <v>15</v>
      </c>
      <c r="J6484">
        <v>52.386619338841797</v>
      </c>
      <c r="K6484">
        <v>4.8800327338100997</v>
      </c>
      <c r="L6484" t="s">
        <v>45</v>
      </c>
      <c r="M6484">
        <v>99</v>
      </c>
      <c r="N6484">
        <v>212</v>
      </c>
      <c r="O6484">
        <v>23</v>
      </c>
      <c r="P6484">
        <v>0.57999999999999996</v>
      </c>
      <c r="Q6484">
        <v>101</v>
      </c>
      <c r="R6484">
        <v>4952</v>
      </c>
      <c r="S6484">
        <v>2</v>
      </c>
      <c r="T6484" t="s">
        <v>60</v>
      </c>
      <c r="U6484" t="s">
        <v>61</v>
      </c>
      <c r="V6484">
        <v>20988</v>
      </c>
      <c r="W6484">
        <v>0.1</v>
      </c>
    </row>
    <row r="6485" spans="7:23" x14ac:dyDescent="0.35">
      <c r="G6485" t="s">
        <v>44</v>
      </c>
      <c r="H6485">
        <v>8137489</v>
      </c>
      <c r="I6485" t="s">
        <v>15</v>
      </c>
      <c r="J6485">
        <v>52.383799399715201</v>
      </c>
      <c r="K6485">
        <v>4.8731549136954797</v>
      </c>
      <c r="L6485" t="s">
        <v>45</v>
      </c>
      <c r="M6485">
        <v>100</v>
      </c>
      <c r="N6485">
        <v>324</v>
      </c>
      <c r="O6485">
        <v>34</v>
      </c>
      <c r="P6485">
        <v>0.86</v>
      </c>
      <c r="Q6485">
        <v>134</v>
      </c>
      <c r="R6485">
        <v>4982</v>
      </c>
      <c r="S6485">
        <v>2</v>
      </c>
      <c r="T6485" t="s">
        <v>60</v>
      </c>
      <c r="U6485" t="s">
        <v>61</v>
      </c>
      <c r="V6485">
        <v>32400</v>
      </c>
      <c r="W6485">
        <v>0.1</v>
      </c>
    </row>
    <row r="6486" spans="7:23" x14ac:dyDescent="0.35">
      <c r="G6486" t="s">
        <v>44</v>
      </c>
      <c r="H6486">
        <v>8315524</v>
      </c>
      <c r="I6486" t="s">
        <v>15</v>
      </c>
      <c r="J6486">
        <v>52.390493373697097</v>
      </c>
      <c r="K6486">
        <v>4.88463821651656</v>
      </c>
      <c r="L6486" t="s">
        <v>45</v>
      </c>
      <c r="M6486">
        <v>149</v>
      </c>
      <c r="N6486">
        <v>357</v>
      </c>
      <c r="O6486">
        <v>32</v>
      </c>
      <c r="P6486">
        <v>0.85</v>
      </c>
      <c r="Q6486">
        <v>27</v>
      </c>
      <c r="R6486">
        <v>5070</v>
      </c>
      <c r="S6486">
        <v>2</v>
      </c>
      <c r="T6486" t="s">
        <v>60</v>
      </c>
      <c r="U6486" t="s">
        <v>61</v>
      </c>
      <c r="V6486">
        <v>53193</v>
      </c>
      <c r="W6486">
        <v>0.1</v>
      </c>
    </row>
    <row r="6487" spans="7:23" x14ac:dyDescent="0.35">
      <c r="G6487" t="s">
        <v>44</v>
      </c>
      <c r="H6487">
        <v>8728493</v>
      </c>
      <c r="I6487" t="s">
        <v>15</v>
      </c>
      <c r="J6487">
        <v>52.383721879096399</v>
      </c>
      <c r="K6487">
        <v>4.8732081534349403</v>
      </c>
      <c r="L6487" t="s">
        <v>45</v>
      </c>
      <c r="M6487">
        <v>120</v>
      </c>
      <c r="N6487">
        <v>360</v>
      </c>
      <c r="O6487">
        <v>42</v>
      </c>
      <c r="P6487">
        <v>1.1399999999999999</v>
      </c>
      <c r="Q6487">
        <v>7</v>
      </c>
      <c r="R6487">
        <v>5307</v>
      </c>
      <c r="S6487">
        <v>2</v>
      </c>
      <c r="T6487" t="s">
        <v>60</v>
      </c>
      <c r="U6487" t="s">
        <v>61</v>
      </c>
      <c r="V6487">
        <v>43200</v>
      </c>
      <c r="W6487">
        <v>0.1</v>
      </c>
    </row>
    <row r="6488" spans="7:23" x14ac:dyDescent="0.35">
      <c r="G6488" t="s">
        <v>44</v>
      </c>
      <c r="H6488">
        <v>8896501</v>
      </c>
      <c r="I6488" t="s">
        <v>15</v>
      </c>
      <c r="J6488">
        <v>52.374285724896502</v>
      </c>
      <c r="K6488">
        <v>4.8734445742631802</v>
      </c>
      <c r="L6488" t="s">
        <v>45</v>
      </c>
      <c r="M6488">
        <v>145</v>
      </c>
      <c r="N6488">
        <v>119</v>
      </c>
      <c r="O6488">
        <v>11</v>
      </c>
      <c r="P6488">
        <v>0.28999999999999998</v>
      </c>
      <c r="Q6488">
        <v>14</v>
      </c>
      <c r="R6488">
        <v>5404</v>
      </c>
      <c r="S6488">
        <v>2</v>
      </c>
      <c r="T6488" t="s">
        <v>60</v>
      </c>
      <c r="U6488" t="s">
        <v>61</v>
      </c>
      <c r="V6488">
        <v>17255</v>
      </c>
      <c r="W6488">
        <v>0.1</v>
      </c>
    </row>
    <row r="6489" spans="7:23" x14ac:dyDescent="0.35">
      <c r="G6489" t="s">
        <v>44</v>
      </c>
      <c r="H6489">
        <v>9045244</v>
      </c>
      <c r="I6489" t="s">
        <v>15</v>
      </c>
      <c r="J6489">
        <v>52.378830140511099</v>
      </c>
      <c r="K6489">
        <v>4.8744437983620799</v>
      </c>
      <c r="L6489" t="s">
        <v>45</v>
      </c>
      <c r="M6489">
        <v>80</v>
      </c>
      <c r="N6489">
        <v>323</v>
      </c>
      <c r="O6489">
        <v>27</v>
      </c>
      <c r="P6489">
        <v>1.02</v>
      </c>
      <c r="Q6489">
        <v>16</v>
      </c>
      <c r="R6489">
        <v>5473</v>
      </c>
      <c r="S6489">
        <v>2</v>
      </c>
      <c r="T6489" t="s">
        <v>60</v>
      </c>
      <c r="U6489" t="s">
        <v>61</v>
      </c>
      <c r="V6489">
        <v>25840</v>
      </c>
      <c r="W6489">
        <v>0.1</v>
      </c>
    </row>
    <row r="6490" spans="7:23" x14ac:dyDescent="0.35">
      <c r="G6490" t="s">
        <v>44</v>
      </c>
      <c r="H6490">
        <v>9214208</v>
      </c>
      <c r="I6490" t="s">
        <v>15</v>
      </c>
      <c r="J6490">
        <v>52.383285570919597</v>
      </c>
      <c r="K6490">
        <v>4.8719985606287697</v>
      </c>
      <c r="L6490" t="s">
        <v>45</v>
      </c>
      <c r="M6490">
        <v>115</v>
      </c>
      <c r="N6490">
        <v>213</v>
      </c>
      <c r="O6490">
        <v>41</v>
      </c>
      <c r="P6490">
        <v>1.1599999999999999</v>
      </c>
      <c r="Q6490">
        <v>60</v>
      </c>
      <c r="R6490">
        <v>5593</v>
      </c>
      <c r="S6490">
        <v>2</v>
      </c>
      <c r="T6490" t="s">
        <v>60</v>
      </c>
      <c r="U6490" t="s">
        <v>61</v>
      </c>
      <c r="V6490">
        <v>24495</v>
      </c>
      <c r="W6490">
        <v>0.1</v>
      </c>
    </row>
    <row r="6491" spans="7:23" x14ac:dyDescent="0.35">
      <c r="G6491" t="s">
        <v>44</v>
      </c>
      <c r="H6491">
        <v>9342404</v>
      </c>
      <c r="I6491" t="s">
        <v>15</v>
      </c>
      <c r="J6491">
        <v>52.380627377135603</v>
      </c>
      <c r="K6491">
        <v>4.8752574914575497</v>
      </c>
      <c r="L6491" t="s">
        <v>45</v>
      </c>
      <c r="M6491">
        <v>400</v>
      </c>
      <c r="N6491">
        <v>359</v>
      </c>
      <c r="O6491">
        <v>22</v>
      </c>
      <c r="P6491">
        <v>0.67</v>
      </c>
      <c r="Q6491">
        <v>12</v>
      </c>
      <c r="R6491">
        <v>5679</v>
      </c>
      <c r="S6491">
        <v>2</v>
      </c>
      <c r="T6491" t="s">
        <v>60</v>
      </c>
      <c r="U6491" t="s">
        <v>61</v>
      </c>
      <c r="V6491">
        <v>143600</v>
      </c>
      <c r="W6491">
        <v>0.1</v>
      </c>
    </row>
    <row r="6492" spans="7:23" x14ac:dyDescent="0.35">
      <c r="G6492" t="s">
        <v>44</v>
      </c>
      <c r="H6492">
        <v>10536357</v>
      </c>
      <c r="I6492" t="s">
        <v>15</v>
      </c>
      <c r="J6492">
        <v>52.384456563595201</v>
      </c>
      <c r="K6492">
        <v>4.8739078943518299</v>
      </c>
      <c r="L6492" t="s">
        <v>45</v>
      </c>
      <c r="M6492">
        <v>120</v>
      </c>
      <c r="N6492">
        <v>198</v>
      </c>
      <c r="O6492">
        <v>49</v>
      </c>
      <c r="P6492">
        <v>1.9</v>
      </c>
      <c r="Q6492">
        <v>131</v>
      </c>
      <c r="R6492">
        <v>6391</v>
      </c>
      <c r="S6492">
        <v>2</v>
      </c>
      <c r="T6492" t="s">
        <v>60</v>
      </c>
      <c r="U6492" t="s">
        <v>61</v>
      </c>
      <c r="V6492">
        <v>23760</v>
      </c>
      <c r="W6492">
        <v>0.1</v>
      </c>
    </row>
    <row r="6493" spans="7:23" x14ac:dyDescent="0.35">
      <c r="G6493" t="s">
        <v>44</v>
      </c>
      <c r="H6493">
        <v>10775488</v>
      </c>
      <c r="I6493" t="s">
        <v>15</v>
      </c>
      <c r="J6493">
        <v>52.375087437173903</v>
      </c>
      <c r="K6493">
        <v>4.8741717086993201</v>
      </c>
      <c r="L6493" t="s">
        <v>45</v>
      </c>
      <c r="M6493">
        <v>200</v>
      </c>
      <c r="N6493">
        <v>283</v>
      </c>
      <c r="O6493">
        <v>42</v>
      </c>
      <c r="P6493">
        <v>1.23</v>
      </c>
      <c r="Q6493">
        <v>63</v>
      </c>
      <c r="R6493">
        <v>6489</v>
      </c>
      <c r="S6493">
        <v>2</v>
      </c>
      <c r="T6493" t="s">
        <v>60</v>
      </c>
      <c r="U6493" t="s">
        <v>61</v>
      </c>
      <c r="V6493">
        <v>56600</v>
      </c>
      <c r="W6493">
        <v>0.1</v>
      </c>
    </row>
    <row r="6494" spans="7:23" x14ac:dyDescent="0.35">
      <c r="G6494" t="s">
        <v>44</v>
      </c>
      <c r="H6494">
        <v>10822755</v>
      </c>
      <c r="I6494" t="s">
        <v>15</v>
      </c>
      <c r="J6494">
        <v>52.375102502776301</v>
      </c>
      <c r="K6494">
        <v>4.8741905198217896</v>
      </c>
      <c r="L6494" t="s">
        <v>45</v>
      </c>
      <c r="M6494">
        <v>110</v>
      </c>
      <c r="N6494">
        <v>240</v>
      </c>
      <c r="O6494">
        <v>46</v>
      </c>
      <c r="P6494">
        <v>1.39</v>
      </c>
      <c r="Q6494">
        <v>35</v>
      </c>
      <c r="R6494">
        <v>6514</v>
      </c>
      <c r="S6494">
        <v>2</v>
      </c>
      <c r="T6494" t="s">
        <v>60</v>
      </c>
      <c r="U6494" t="s">
        <v>61</v>
      </c>
      <c r="V6494">
        <v>26400</v>
      </c>
      <c r="W6494">
        <v>0.1</v>
      </c>
    </row>
    <row r="6495" spans="7:23" x14ac:dyDescent="0.35">
      <c r="G6495" t="s">
        <v>44</v>
      </c>
      <c r="H6495">
        <v>11267148</v>
      </c>
      <c r="I6495" t="s">
        <v>15</v>
      </c>
      <c r="J6495">
        <v>52.373286087338101</v>
      </c>
      <c r="K6495">
        <v>4.8735907206549101</v>
      </c>
      <c r="L6495" t="s">
        <v>45</v>
      </c>
      <c r="M6495">
        <v>110</v>
      </c>
      <c r="N6495">
        <v>363</v>
      </c>
      <c r="O6495">
        <v>20</v>
      </c>
      <c r="P6495">
        <v>0.6</v>
      </c>
      <c r="Q6495">
        <v>4</v>
      </c>
      <c r="R6495">
        <v>6719</v>
      </c>
      <c r="S6495">
        <v>2</v>
      </c>
      <c r="T6495" t="s">
        <v>60</v>
      </c>
      <c r="U6495" t="s">
        <v>61</v>
      </c>
      <c r="V6495">
        <v>39930</v>
      </c>
      <c r="W6495">
        <v>0.1</v>
      </c>
    </row>
    <row r="6496" spans="7:23" x14ac:dyDescent="0.35">
      <c r="G6496" t="s">
        <v>44</v>
      </c>
      <c r="H6496">
        <v>12217869</v>
      </c>
      <c r="I6496" t="s">
        <v>15</v>
      </c>
      <c r="J6496">
        <v>52.3817705952587</v>
      </c>
      <c r="K6496">
        <v>4.8690437678862297</v>
      </c>
      <c r="L6496" t="s">
        <v>45</v>
      </c>
      <c r="M6496">
        <v>62</v>
      </c>
      <c r="N6496">
        <v>363</v>
      </c>
      <c r="O6496">
        <v>12</v>
      </c>
      <c r="P6496">
        <v>0.38</v>
      </c>
      <c r="Q6496">
        <v>7</v>
      </c>
      <c r="R6496">
        <v>7240</v>
      </c>
      <c r="S6496">
        <v>2</v>
      </c>
      <c r="T6496" t="s">
        <v>60</v>
      </c>
      <c r="U6496" t="s">
        <v>61</v>
      </c>
      <c r="V6496">
        <v>22506</v>
      </c>
      <c r="W6496">
        <v>0.1</v>
      </c>
    </row>
    <row r="6497" spans="7:23" x14ac:dyDescent="0.35">
      <c r="G6497" t="s">
        <v>44</v>
      </c>
      <c r="H6497">
        <v>12741926</v>
      </c>
      <c r="I6497" t="s">
        <v>15</v>
      </c>
      <c r="J6497">
        <v>52.3793393890695</v>
      </c>
      <c r="K6497">
        <v>4.8688404776154997</v>
      </c>
      <c r="L6497" t="s">
        <v>45</v>
      </c>
      <c r="M6497">
        <v>120</v>
      </c>
      <c r="N6497">
        <v>338</v>
      </c>
      <c r="O6497">
        <v>12</v>
      </c>
      <c r="P6497">
        <v>0.4</v>
      </c>
      <c r="Q6497">
        <v>6</v>
      </c>
      <c r="R6497">
        <v>7538</v>
      </c>
      <c r="S6497">
        <v>2</v>
      </c>
      <c r="T6497" t="s">
        <v>60</v>
      </c>
      <c r="U6497" t="s">
        <v>61</v>
      </c>
      <c r="V6497">
        <v>40560</v>
      </c>
      <c r="W6497">
        <v>0.1</v>
      </c>
    </row>
    <row r="6498" spans="7:23" x14ac:dyDescent="0.35">
      <c r="G6498" t="s">
        <v>44</v>
      </c>
      <c r="H6498">
        <v>13081792</v>
      </c>
      <c r="I6498" t="s">
        <v>15</v>
      </c>
      <c r="J6498">
        <v>52.389152296428897</v>
      </c>
      <c r="K6498">
        <v>4.8894070166654497</v>
      </c>
      <c r="L6498" t="s">
        <v>45</v>
      </c>
      <c r="M6498">
        <v>175</v>
      </c>
      <c r="N6498">
        <v>185</v>
      </c>
      <c r="O6498">
        <v>10</v>
      </c>
      <c r="P6498">
        <v>0.5</v>
      </c>
      <c r="Q6498">
        <v>179</v>
      </c>
      <c r="R6498">
        <v>7803</v>
      </c>
      <c r="S6498">
        <v>2</v>
      </c>
      <c r="T6498" t="s">
        <v>60</v>
      </c>
      <c r="U6498" t="s">
        <v>61</v>
      </c>
      <c r="V6498">
        <v>32375</v>
      </c>
      <c r="W6498">
        <v>0.1</v>
      </c>
    </row>
    <row r="6499" spans="7:23" x14ac:dyDescent="0.35">
      <c r="G6499" t="s">
        <v>44</v>
      </c>
      <c r="H6499">
        <v>13254687</v>
      </c>
      <c r="I6499" t="s">
        <v>15</v>
      </c>
      <c r="J6499">
        <v>52.383313492202497</v>
      </c>
      <c r="K6499">
        <v>4.87590849250721</v>
      </c>
      <c r="L6499" t="s">
        <v>45</v>
      </c>
      <c r="M6499">
        <v>396</v>
      </c>
      <c r="N6499">
        <v>292</v>
      </c>
      <c r="O6499">
        <v>48</v>
      </c>
      <c r="P6499">
        <v>1.6</v>
      </c>
      <c r="Q6499">
        <v>26</v>
      </c>
      <c r="R6499">
        <v>7969</v>
      </c>
      <c r="S6499">
        <v>2</v>
      </c>
      <c r="T6499" t="s">
        <v>60</v>
      </c>
      <c r="U6499" t="s">
        <v>61</v>
      </c>
      <c r="V6499">
        <v>115632</v>
      </c>
      <c r="W6499">
        <v>0.1</v>
      </c>
    </row>
    <row r="6500" spans="7:23" x14ac:dyDescent="0.35">
      <c r="G6500" t="s">
        <v>44</v>
      </c>
      <c r="H6500">
        <v>13367017</v>
      </c>
      <c r="I6500" t="s">
        <v>15</v>
      </c>
      <c r="J6500">
        <v>52.385666033547302</v>
      </c>
      <c r="K6500">
        <v>4.8710304466596002</v>
      </c>
      <c r="L6500" t="s">
        <v>45</v>
      </c>
      <c r="M6500">
        <v>125</v>
      </c>
      <c r="N6500">
        <v>357</v>
      </c>
      <c r="O6500">
        <v>5</v>
      </c>
      <c r="P6500">
        <v>0.17</v>
      </c>
      <c r="Q6500">
        <v>2</v>
      </c>
      <c r="R6500">
        <v>8086</v>
      </c>
      <c r="S6500">
        <v>2</v>
      </c>
      <c r="T6500" t="s">
        <v>60</v>
      </c>
      <c r="U6500" t="s">
        <v>61</v>
      </c>
      <c r="V6500">
        <v>44625</v>
      </c>
      <c r="W6500">
        <v>0.1</v>
      </c>
    </row>
    <row r="6501" spans="7:23" x14ac:dyDescent="0.35">
      <c r="G6501" t="s">
        <v>44</v>
      </c>
      <c r="H6501">
        <v>13762312</v>
      </c>
      <c r="I6501" t="s">
        <v>15</v>
      </c>
      <c r="J6501">
        <v>52.384419455963702</v>
      </c>
      <c r="K6501">
        <v>4.8738459095353699</v>
      </c>
      <c r="L6501" t="s">
        <v>45</v>
      </c>
      <c r="M6501">
        <v>79</v>
      </c>
      <c r="N6501">
        <v>356</v>
      </c>
      <c r="O6501">
        <v>16</v>
      </c>
      <c r="P6501">
        <v>0.56000000000000005</v>
      </c>
      <c r="Q6501">
        <v>4</v>
      </c>
      <c r="R6501">
        <v>8558</v>
      </c>
      <c r="S6501">
        <v>2</v>
      </c>
      <c r="T6501" t="s">
        <v>60</v>
      </c>
      <c r="U6501" t="s">
        <v>61</v>
      </c>
      <c r="V6501">
        <v>28124</v>
      </c>
      <c r="W6501">
        <v>0.1</v>
      </c>
    </row>
    <row r="6502" spans="7:23" x14ac:dyDescent="0.35">
      <c r="G6502" t="s">
        <v>44</v>
      </c>
      <c r="H6502">
        <v>13812250</v>
      </c>
      <c r="I6502" t="s">
        <v>15</v>
      </c>
      <c r="J6502">
        <v>52.3783428066765</v>
      </c>
      <c r="K6502">
        <v>4.8761630645598704</v>
      </c>
      <c r="L6502" t="s">
        <v>45</v>
      </c>
      <c r="M6502">
        <v>300</v>
      </c>
      <c r="N6502">
        <v>300</v>
      </c>
      <c r="O6502">
        <v>30</v>
      </c>
      <c r="P6502">
        <v>1.04</v>
      </c>
      <c r="Q6502">
        <v>269</v>
      </c>
      <c r="R6502">
        <v>8609</v>
      </c>
      <c r="S6502">
        <v>2</v>
      </c>
      <c r="T6502" t="s">
        <v>60</v>
      </c>
      <c r="U6502" t="s">
        <v>61</v>
      </c>
      <c r="V6502">
        <v>90000</v>
      </c>
      <c r="W6502">
        <v>0.1</v>
      </c>
    </row>
    <row r="6503" spans="7:23" x14ac:dyDescent="0.35">
      <c r="G6503" t="s">
        <v>44</v>
      </c>
      <c r="H6503">
        <v>13824148</v>
      </c>
      <c r="I6503" t="s">
        <v>15</v>
      </c>
      <c r="J6503">
        <v>52.373787685092502</v>
      </c>
      <c r="K6503">
        <v>4.87286376765634</v>
      </c>
      <c r="L6503" t="s">
        <v>45</v>
      </c>
      <c r="M6503">
        <v>195</v>
      </c>
      <c r="N6503">
        <v>348</v>
      </c>
      <c r="O6503">
        <v>23</v>
      </c>
      <c r="P6503">
        <v>0.78</v>
      </c>
      <c r="Q6503">
        <v>14</v>
      </c>
      <c r="R6503">
        <v>8626</v>
      </c>
      <c r="S6503">
        <v>2</v>
      </c>
      <c r="T6503" t="s">
        <v>60</v>
      </c>
      <c r="U6503" t="s">
        <v>61</v>
      </c>
      <c r="V6503">
        <v>67860</v>
      </c>
      <c r="W6503">
        <v>0.1</v>
      </c>
    </row>
    <row r="6504" spans="7:23" x14ac:dyDescent="0.35">
      <c r="G6504" t="s">
        <v>44</v>
      </c>
      <c r="H6504">
        <v>13845367</v>
      </c>
      <c r="I6504" t="s">
        <v>15</v>
      </c>
      <c r="J6504">
        <v>52.374320404188602</v>
      </c>
      <c r="K6504">
        <v>4.86678372303989</v>
      </c>
      <c r="L6504" t="s">
        <v>45</v>
      </c>
      <c r="M6504">
        <v>200</v>
      </c>
      <c r="N6504">
        <v>331</v>
      </c>
      <c r="O6504">
        <v>13</v>
      </c>
      <c r="P6504">
        <v>0.45</v>
      </c>
      <c r="Q6504">
        <v>53</v>
      </c>
      <c r="R6504">
        <v>8655</v>
      </c>
      <c r="S6504">
        <v>2</v>
      </c>
      <c r="T6504" t="s">
        <v>60</v>
      </c>
      <c r="U6504" t="s">
        <v>61</v>
      </c>
      <c r="V6504">
        <v>66200</v>
      </c>
      <c r="W6504">
        <v>0.1</v>
      </c>
    </row>
    <row r="6505" spans="7:23" x14ac:dyDescent="0.35">
      <c r="G6505" t="s">
        <v>44</v>
      </c>
      <c r="H6505">
        <v>13851468</v>
      </c>
      <c r="I6505" t="s">
        <v>15</v>
      </c>
      <c r="J6505">
        <v>52.393003191964503</v>
      </c>
      <c r="K6505">
        <v>4.8727170984122896</v>
      </c>
      <c r="L6505" t="s">
        <v>45</v>
      </c>
      <c r="M6505">
        <v>150</v>
      </c>
      <c r="N6505">
        <v>173</v>
      </c>
      <c r="O6505">
        <v>21</v>
      </c>
      <c r="P6505">
        <v>0.72</v>
      </c>
      <c r="Q6505">
        <v>339</v>
      </c>
      <c r="R6505">
        <v>8656</v>
      </c>
      <c r="S6505">
        <v>2</v>
      </c>
      <c r="T6505" t="s">
        <v>60</v>
      </c>
      <c r="U6505" t="s">
        <v>61</v>
      </c>
      <c r="V6505">
        <v>25950</v>
      </c>
      <c r="W6505">
        <v>0.1</v>
      </c>
    </row>
    <row r="6506" spans="7:23" x14ac:dyDescent="0.35">
      <c r="G6506" t="s">
        <v>44</v>
      </c>
      <c r="H6506">
        <v>13854126</v>
      </c>
      <c r="I6506" t="s">
        <v>15</v>
      </c>
      <c r="J6506">
        <v>52.381561123448897</v>
      </c>
      <c r="K6506">
        <v>4.8733641725976504</v>
      </c>
      <c r="L6506" t="s">
        <v>45</v>
      </c>
      <c r="M6506">
        <v>140</v>
      </c>
      <c r="N6506">
        <v>81</v>
      </c>
      <c r="O6506">
        <v>41</v>
      </c>
      <c r="P6506">
        <v>1.41</v>
      </c>
      <c r="Q6506">
        <v>193</v>
      </c>
      <c r="R6506">
        <v>8662</v>
      </c>
      <c r="S6506">
        <v>2</v>
      </c>
      <c r="T6506" t="s">
        <v>60</v>
      </c>
      <c r="U6506" t="s">
        <v>61</v>
      </c>
      <c r="V6506">
        <v>11340</v>
      </c>
      <c r="W6506">
        <v>0.1</v>
      </c>
    </row>
    <row r="6507" spans="7:23" x14ac:dyDescent="0.35">
      <c r="G6507" t="s">
        <v>44</v>
      </c>
      <c r="H6507">
        <v>13897189</v>
      </c>
      <c r="I6507" t="s">
        <v>15</v>
      </c>
      <c r="J6507">
        <v>52.3828217020016</v>
      </c>
      <c r="K6507">
        <v>4.8724975332125</v>
      </c>
      <c r="L6507" t="s">
        <v>45</v>
      </c>
      <c r="M6507">
        <v>97</v>
      </c>
      <c r="N6507">
        <v>347</v>
      </c>
      <c r="O6507">
        <v>34</v>
      </c>
      <c r="P6507">
        <v>1.25</v>
      </c>
      <c r="Q6507">
        <v>10</v>
      </c>
      <c r="R6507">
        <v>8714</v>
      </c>
      <c r="S6507">
        <v>2</v>
      </c>
      <c r="T6507" t="s">
        <v>60</v>
      </c>
      <c r="U6507" t="s">
        <v>61</v>
      </c>
      <c r="V6507">
        <v>33659</v>
      </c>
      <c r="W6507">
        <v>0.1</v>
      </c>
    </row>
    <row r="6508" spans="7:23" x14ac:dyDescent="0.35">
      <c r="G6508" t="s">
        <v>44</v>
      </c>
      <c r="H6508">
        <v>13953811</v>
      </c>
      <c r="I6508" t="s">
        <v>15</v>
      </c>
      <c r="J6508">
        <v>52.379299224512401</v>
      </c>
      <c r="K6508">
        <v>4.8741501056235101</v>
      </c>
      <c r="L6508" t="s">
        <v>45</v>
      </c>
      <c r="M6508">
        <v>118</v>
      </c>
      <c r="N6508">
        <v>240</v>
      </c>
      <c r="O6508">
        <v>22</v>
      </c>
      <c r="P6508">
        <v>0.76</v>
      </c>
      <c r="Q6508">
        <v>127</v>
      </c>
      <c r="R6508">
        <v>8790</v>
      </c>
      <c r="S6508">
        <v>2</v>
      </c>
      <c r="T6508" t="s">
        <v>60</v>
      </c>
      <c r="U6508" t="s">
        <v>61</v>
      </c>
      <c r="V6508">
        <v>28320</v>
      </c>
      <c r="W6508">
        <v>0.1</v>
      </c>
    </row>
    <row r="6509" spans="7:23" x14ac:dyDescent="0.35">
      <c r="G6509" t="s">
        <v>44</v>
      </c>
      <c r="H6509">
        <v>14114032</v>
      </c>
      <c r="I6509" t="s">
        <v>15</v>
      </c>
      <c r="J6509">
        <v>52.384674826244002</v>
      </c>
      <c r="K6509">
        <v>4.8739371224861499</v>
      </c>
      <c r="L6509" t="s">
        <v>45</v>
      </c>
      <c r="M6509">
        <v>175</v>
      </c>
      <c r="N6509">
        <v>359</v>
      </c>
      <c r="O6509">
        <v>11</v>
      </c>
      <c r="P6509">
        <v>0.39</v>
      </c>
      <c r="Q6509">
        <v>10</v>
      </c>
      <c r="R6509">
        <v>8973</v>
      </c>
      <c r="S6509">
        <v>2</v>
      </c>
      <c r="T6509" t="s">
        <v>60</v>
      </c>
      <c r="U6509" t="s">
        <v>61</v>
      </c>
      <c r="V6509">
        <v>62825</v>
      </c>
      <c r="W6509">
        <v>0.1</v>
      </c>
    </row>
    <row r="6510" spans="7:23" x14ac:dyDescent="0.35">
      <c r="G6510" t="s">
        <v>44</v>
      </c>
      <c r="H6510">
        <v>14247857</v>
      </c>
      <c r="I6510" t="s">
        <v>15</v>
      </c>
      <c r="J6510">
        <v>52.378443770473197</v>
      </c>
      <c r="K6510">
        <v>4.87627887139113</v>
      </c>
      <c r="L6510" t="s">
        <v>45</v>
      </c>
      <c r="M6510">
        <v>120</v>
      </c>
      <c r="N6510">
        <v>354</v>
      </c>
      <c r="O6510">
        <v>17</v>
      </c>
      <c r="P6510">
        <v>0.66</v>
      </c>
      <c r="Q6510">
        <v>20</v>
      </c>
      <c r="R6510">
        <v>9124</v>
      </c>
      <c r="S6510">
        <v>2</v>
      </c>
      <c r="T6510" t="s">
        <v>60</v>
      </c>
      <c r="U6510" t="s">
        <v>61</v>
      </c>
      <c r="V6510">
        <v>42480</v>
      </c>
      <c r="W6510">
        <v>0.1</v>
      </c>
    </row>
    <row r="6511" spans="7:23" x14ac:dyDescent="0.35">
      <c r="G6511" t="s">
        <v>44</v>
      </c>
      <c r="H6511">
        <v>14409768</v>
      </c>
      <c r="I6511" t="s">
        <v>15</v>
      </c>
      <c r="J6511">
        <v>52.375053724823701</v>
      </c>
      <c r="K6511">
        <v>4.8742902480634402</v>
      </c>
      <c r="L6511" t="s">
        <v>45</v>
      </c>
      <c r="M6511">
        <v>130</v>
      </c>
      <c r="N6511">
        <v>355</v>
      </c>
      <c r="O6511">
        <v>12</v>
      </c>
      <c r="P6511">
        <v>0.45</v>
      </c>
      <c r="Q6511">
        <v>116</v>
      </c>
      <c r="R6511">
        <v>9255</v>
      </c>
      <c r="S6511">
        <v>2</v>
      </c>
      <c r="T6511" t="s">
        <v>60</v>
      </c>
      <c r="U6511" t="s">
        <v>61</v>
      </c>
      <c r="V6511">
        <v>46150</v>
      </c>
      <c r="W6511">
        <v>0.1</v>
      </c>
    </row>
    <row r="6512" spans="7:23" x14ac:dyDescent="0.35">
      <c r="G6512" t="s">
        <v>44</v>
      </c>
      <c r="H6512">
        <v>14813331</v>
      </c>
      <c r="I6512" t="s">
        <v>15</v>
      </c>
      <c r="J6512">
        <v>52.380388506539802</v>
      </c>
      <c r="K6512">
        <v>4.8760211266514801</v>
      </c>
      <c r="L6512" t="s">
        <v>45</v>
      </c>
      <c r="M6512">
        <v>300</v>
      </c>
      <c r="N6512">
        <v>362</v>
      </c>
      <c r="O6512">
        <v>16</v>
      </c>
      <c r="P6512">
        <v>0.59</v>
      </c>
      <c r="Q6512">
        <v>7</v>
      </c>
      <c r="R6512">
        <v>9506</v>
      </c>
      <c r="S6512">
        <v>2</v>
      </c>
      <c r="T6512" t="s">
        <v>60</v>
      </c>
      <c r="U6512" t="s">
        <v>61</v>
      </c>
      <c r="V6512">
        <v>108600</v>
      </c>
      <c r="W6512">
        <v>0.1</v>
      </c>
    </row>
    <row r="6513" spans="7:23" x14ac:dyDescent="0.35">
      <c r="G6513" t="s">
        <v>44</v>
      </c>
      <c r="H6513">
        <v>14816635</v>
      </c>
      <c r="I6513" t="s">
        <v>15</v>
      </c>
      <c r="J6513">
        <v>52.378719406624697</v>
      </c>
      <c r="K6513">
        <v>4.8738468405673396</v>
      </c>
      <c r="L6513" t="s">
        <v>45</v>
      </c>
      <c r="M6513">
        <v>300</v>
      </c>
      <c r="N6513">
        <v>313</v>
      </c>
      <c r="O6513">
        <v>21</v>
      </c>
      <c r="P6513">
        <v>0.83</v>
      </c>
      <c r="Q6513">
        <v>238</v>
      </c>
      <c r="R6513">
        <v>9509</v>
      </c>
      <c r="S6513">
        <v>2</v>
      </c>
      <c r="T6513" t="s">
        <v>60</v>
      </c>
      <c r="U6513" t="s">
        <v>61</v>
      </c>
      <c r="V6513">
        <v>93900</v>
      </c>
      <c r="W6513">
        <v>0.1</v>
      </c>
    </row>
    <row r="6514" spans="7:23" x14ac:dyDescent="0.35">
      <c r="G6514" t="s">
        <v>44</v>
      </c>
      <c r="H6514">
        <v>14817368</v>
      </c>
      <c r="I6514" t="s">
        <v>15</v>
      </c>
      <c r="J6514">
        <v>52.378864463058001</v>
      </c>
      <c r="K6514">
        <v>4.8733761210786497</v>
      </c>
      <c r="L6514" t="s">
        <v>45</v>
      </c>
      <c r="M6514">
        <v>160</v>
      </c>
      <c r="N6514">
        <v>297</v>
      </c>
      <c r="O6514">
        <v>33</v>
      </c>
      <c r="P6514">
        <v>1.25</v>
      </c>
      <c r="Q6514">
        <v>293</v>
      </c>
      <c r="R6514">
        <v>9510</v>
      </c>
      <c r="S6514">
        <v>2</v>
      </c>
      <c r="T6514" t="s">
        <v>60</v>
      </c>
      <c r="U6514" t="s">
        <v>61</v>
      </c>
      <c r="V6514">
        <v>47520</v>
      </c>
      <c r="W6514">
        <v>0.1</v>
      </c>
    </row>
    <row r="6515" spans="7:23" x14ac:dyDescent="0.35">
      <c r="G6515" t="s">
        <v>44</v>
      </c>
      <c r="H6515">
        <v>15213109</v>
      </c>
      <c r="I6515" t="s">
        <v>15</v>
      </c>
      <c r="J6515">
        <v>52.387801689187199</v>
      </c>
      <c r="K6515">
        <v>4.8823956330031804</v>
      </c>
      <c r="L6515" t="s">
        <v>45</v>
      </c>
      <c r="M6515">
        <v>169</v>
      </c>
      <c r="N6515">
        <v>85</v>
      </c>
      <c r="O6515">
        <v>28</v>
      </c>
      <c r="P6515">
        <v>1.07</v>
      </c>
      <c r="Q6515">
        <v>188</v>
      </c>
      <c r="R6515">
        <v>9746</v>
      </c>
      <c r="S6515">
        <v>2</v>
      </c>
      <c r="T6515" t="s">
        <v>60</v>
      </c>
      <c r="U6515" t="s">
        <v>61</v>
      </c>
      <c r="V6515">
        <v>14365</v>
      </c>
      <c r="W6515">
        <v>0.1</v>
      </c>
    </row>
    <row r="6516" spans="7:23" x14ac:dyDescent="0.35">
      <c r="G6516" t="s">
        <v>44</v>
      </c>
      <c r="H6516">
        <v>15478296</v>
      </c>
      <c r="I6516" t="s">
        <v>15</v>
      </c>
      <c r="J6516">
        <v>52.388854430621997</v>
      </c>
      <c r="K6516">
        <v>4.8843135999785403</v>
      </c>
      <c r="L6516" t="s">
        <v>45</v>
      </c>
      <c r="M6516">
        <v>240</v>
      </c>
      <c r="N6516">
        <v>191</v>
      </c>
      <c r="O6516">
        <v>18</v>
      </c>
      <c r="P6516">
        <v>0.7</v>
      </c>
      <c r="Q6516">
        <v>160</v>
      </c>
      <c r="R6516">
        <v>9919</v>
      </c>
      <c r="S6516">
        <v>2</v>
      </c>
      <c r="T6516" t="s">
        <v>60</v>
      </c>
      <c r="U6516" t="s">
        <v>61</v>
      </c>
      <c r="V6516">
        <v>45840</v>
      </c>
      <c r="W6516">
        <v>0.1</v>
      </c>
    </row>
    <row r="6517" spans="7:23" x14ac:dyDescent="0.35">
      <c r="G6517" t="s">
        <v>44</v>
      </c>
      <c r="H6517">
        <v>15556448</v>
      </c>
      <c r="I6517" t="s">
        <v>15</v>
      </c>
      <c r="J6517">
        <v>52.377706085341799</v>
      </c>
      <c r="K6517">
        <v>4.8731009733629698</v>
      </c>
      <c r="L6517" t="s">
        <v>45</v>
      </c>
      <c r="M6517">
        <v>149</v>
      </c>
      <c r="N6517">
        <v>364</v>
      </c>
      <c r="O6517">
        <v>31</v>
      </c>
      <c r="P6517">
        <v>1.32</v>
      </c>
      <c r="Q6517">
        <v>9</v>
      </c>
      <c r="R6517">
        <v>9970</v>
      </c>
      <c r="S6517">
        <v>2</v>
      </c>
      <c r="T6517" t="s">
        <v>60</v>
      </c>
      <c r="U6517" t="s">
        <v>61</v>
      </c>
      <c r="V6517">
        <v>54236</v>
      </c>
      <c r="W6517">
        <v>0.1</v>
      </c>
    </row>
    <row r="6518" spans="7:23" x14ac:dyDescent="0.35">
      <c r="G6518" t="s">
        <v>44</v>
      </c>
      <c r="H6518">
        <v>15607821</v>
      </c>
      <c r="I6518" t="s">
        <v>15</v>
      </c>
      <c r="J6518">
        <v>52.374737394938002</v>
      </c>
      <c r="K6518">
        <v>4.8727089387426803</v>
      </c>
      <c r="L6518" t="s">
        <v>45</v>
      </c>
      <c r="M6518">
        <v>175</v>
      </c>
      <c r="N6518">
        <v>351</v>
      </c>
      <c r="O6518">
        <v>14</v>
      </c>
      <c r="P6518">
        <v>0.55000000000000004</v>
      </c>
      <c r="Q6518">
        <v>1</v>
      </c>
      <c r="R6518">
        <v>9998</v>
      </c>
      <c r="S6518">
        <v>2</v>
      </c>
      <c r="T6518" t="s">
        <v>60</v>
      </c>
      <c r="U6518" t="s">
        <v>61</v>
      </c>
      <c r="V6518">
        <v>61425</v>
      </c>
      <c r="W6518">
        <v>0.1</v>
      </c>
    </row>
    <row r="6519" spans="7:23" x14ac:dyDescent="0.35">
      <c r="G6519" t="s">
        <v>44</v>
      </c>
      <c r="H6519">
        <v>15778974</v>
      </c>
      <c r="I6519" t="s">
        <v>15</v>
      </c>
      <c r="J6519">
        <v>52.374575316447498</v>
      </c>
      <c r="K6519">
        <v>4.8734182982848901</v>
      </c>
      <c r="L6519" t="s">
        <v>45</v>
      </c>
      <c r="M6519">
        <v>120</v>
      </c>
      <c r="N6519">
        <v>348</v>
      </c>
      <c r="O6519">
        <v>8</v>
      </c>
      <c r="P6519">
        <v>0.37</v>
      </c>
      <c r="Q6519">
        <v>7</v>
      </c>
      <c r="R6519">
        <v>10097</v>
      </c>
      <c r="S6519">
        <v>2</v>
      </c>
      <c r="T6519" t="s">
        <v>60</v>
      </c>
      <c r="U6519" t="s">
        <v>61</v>
      </c>
      <c r="V6519">
        <v>41760</v>
      </c>
      <c r="W6519">
        <v>0.1</v>
      </c>
    </row>
    <row r="6520" spans="7:23" x14ac:dyDescent="0.35">
      <c r="G6520" t="s">
        <v>44</v>
      </c>
      <c r="H6520">
        <v>15820536</v>
      </c>
      <c r="I6520" t="s">
        <v>15</v>
      </c>
      <c r="J6520">
        <v>52.3778541009412</v>
      </c>
      <c r="K6520">
        <v>4.8740992312185396</v>
      </c>
      <c r="L6520" t="s">
        <v>45</v>
      </c>
      <c r="M6520">
        <v>125</v>
      </c>
      <c r="N6520">
        <v>361</v>
      </c>
      <c r="O6520">
        <v>20</v>
      </c>
      <c r="P6520">
        <v>0.8</v>
      </c>
      <c r="Q6520">
        <v>19</v>
      </c>
      <c r="R6520">
        <v>10130</v>
      </c>
      <c r="S6520">
        <v>2</v>
      </c>
      <c r="T6520" t="s">
        <v>60</v>
      </c>
      <c r="U6520" t="s">
        <v>61</v>
      </c>
      <c r="V6520">
        <v>45125</v>
      </c>
      <c r="W6520">
        <v>0.1</v>
      </c>
    </row>
    <row r="6521" spans="7:23" x14ac:dyDescent="0.35">
      <c r="G6521" t="s">
        <v>44</v>
      </c>
      <c r="H6521">
        <v>16398884</v>
      </c>
      <c r="I6521" t="s">
        <v>15</v>
      </c>
      <c r="J6521">
        <v>52.3894486150757</v>
      </c>
      <c r="K6521">
        <v>4.8883797125356896</v>
      </c>
      <c r="L6521" t="s">
        <v>45</v>
      </c>
      <c r="M6521">
        <v>95</v>
      </c>
      <c r="N6521">
        <v>330</v>
      </c>
      <c r="O6521">
        <v>23</v>
      </c>
      <c r="P6521">
        <v>0.97</v>
      </c>
      <c r="Q6521">
        <v>13</v>
      </c>
      <c r="R6521">
        <v>10562</v>
      </c>
      <c r="S6521">
        <v>2</v>
      </c>
      <c r="T6521" t="s">
        <v>60</v>
      </c>
      <c r="U6521" t="s">
        <v>61</v>
      </c>
      <c r="V6521">
        <v>31350</v>
      </c>
      <c r="W6521">
        <v>0.1</v>
      </c>
    </row>
    <row r="6522" spans="7:23" x14ac:dyDescent="0.35">
      <c r="G6522" t="s">
        <v>44</v>
      </c>
      <c r="H6522">
        <v>16761223</v>
      </c>
      <c r="I6522" t="s">
        <v>15</v>
      </c>
      <c r="J6522">
        <v>52.389908464244201</v>
      </c>
      <c r="K6522">
        <v>4.88211922651195</v>
      </c>
      <c r="L6522" t="s">
        <v>45</v>
      </c>
      <c r="M6522">
        <v>110</v>
      </c>
      <c r="N6522">
        <v>364</v>
      </c>
      <c r="O6522">
        <v>6</v>
      </c>
      <c r="P6522">
        <v>0.27</v>
      </c>
      <c r="Q6522">
        <v>10</v>
      </c>
      <c r="R6522">
        <v>10802</v>
      </c>
      <c r="S6522">
        <v>2</v>
      </c>
      <c r="T6522" t="s">
        <v>60</v>
      </c>
      <c r="U6522" t="s">
        <v>61</v>
      </c>
      <c r="V6522">
        <v>40040</v>
      </c>
      <c r="W6522">
        <v>0.1</v>
      </c>
    </row>
    <row r="6523" spans="7:23" x14ac:dyDescent="0.35">
      <c r="G6523" t="s">
        <v>44</v>
      </c>
      <c r="H6523">
        <v>17278364</v>
      </c>
      <c r="I6523" t="s">
        <v>15</v>
      </c>
      <c r="J6523">
        <v>52.375257792259099</v>
      </c>
      <c r="K6523">
        <v>4.8726022054084099</v>
      </c>
      <c r="L6523" t="s">
        <v>45</v>
      </c>
      <c r="M6523">
        <v>220</v>
      </c>
      <c r="N6523">
        <v>362</v>
      </c>
      <c r="O6523">
        <v>12</v>
      </c>
      <c r="P6523">
        <v>0.6</v>
      </c>
      <c r="Q6523">
        <v>4</v>
      </c>
      <c r="R6523">
        <v>11082</v>
      </c>
      <c r="S6523">
        <v>2</v>
      </c>
      <c r="T6523" t="s">
        <v>60</v>
      </c>
      <c r="U6523" t="s">
        <v>61</v>
      </c>
      <c r="V6523">
        <v>79640</v>
      </c>
      <c r="W6523">
        <v>0.1</v>
      </c>
    </row>
    <row r="6524" spans="7:23" x14ac:dyDescent="0.35">
      <c r="G6524" t="s">
        <v>44</v>
      </c>
      <c r="H6524">
        <v>17426506</v>
      </c>
      <c r="I6524" t="s">
        <v>15</v>
      </c>
      <c r="J6524">
        <v>52.3900926904277</v>
      </c>
      <c r="K6524">
        <v>4.8793892115173101</v>
      </c>
      <c r="L6524" t="s">
        <v>45</v>
      </c>
      <c r="M6524">
        <v>125</v>
      </c>
      <c r="N6524">
        <v>361</v>
      </c>
      <c r="O6524">
        <v>15</v>
      </c>
      <c r="P6524">
        <v>0.71</v>
      </c>
      <c r="Q6524">
        <v>7</v>
      </c>
      <c r="R6524">
        <v>11151</v>
      </c>
      <c r="S6524">
        <v>2</v>
      </c>
      <c r="T6524" t="s">
        <v>60</v>
      </c>
      <c r="U6524" t="s">
        <v>61</v>
      </c>
      <c r="V6524">
        <v>45125</v>
      </c>
      <c r="W6524">
        <v>0.1</v>
      </c>
    </row>
    <row r="6525" spans="7:23" x14ac:dyDescent="0.35">
      <c r="G6525" t="s">
        <v>44</v>
      </c>
      <c r="H6525">
        <v>17550300</v>
      </c>
      <c r="I6525" t="s">
        <v>15</v>
      </c>
      <c r="J6525">
        <v>52.3842631301127</v>
      </c>
      <c r="K6525">
        <v>4.8780854768053903</v>
      </c>
      <c r="L6525" t="s">
        <v>45</v>
      </c>
      <c r="M6525">
        <v>130</v>
      </c>
      <c r="N6525">
        <v>240</v>
      </c>
      <c r="O6525">
        <v>12</v>
      </c>
      <c r="P6525">
        <v>0.56000000000000005</v>
      </c>
      <c r="Q6525">
        <v>99</v>
      </c>
      <c r="R6525">
        <v>11246</v>
      </c>
      <c r="S6525">
        <v>2</v>
      </c>
      <c r="T6525" t="s">
        <v>60</v>
      </c>
      <c r="U6525" t="s">
        <v>61</v>
      </c>
      <c r="V6525">
        <v>31200</v>
      </c>
      <c r="W6525">
        <v>0.1</v>
      </c>
    </row>
    <row r="6526" spans="7:23" x14ac:dyDescent="0.35">
      <c r="G6526" t="s">
        <v>44</v>
      </c>
      <c r="H6526">
        <v>17756862</v>
      </c>
      <c r="I6526" t="s">
        <v>15</v>
      </c>
      <c r="J6526">
        <v>52.382524535231298</v>
      </c>
      <c r="K6526">
        <v>4.8757479517126399</v>
      </c>
      <c r="L6526" t="s">
        <v>45</v>
      </c>
      <c r="M6526">
        <v>88</v>
      </c>
      <c r="N6526">
        <v>343</v>
      </c>
      <c r="O6526">
        <v>4</v>
      </c>
      <c r="P6526">
        <v>0.22</v>
      </c>
      <c r="Q6526">
        <v>16</v>
      </c>
      <c r="R6526">
        <v>11370</v>
      </c>
      <c r="S6526">
        <v>2</v>
      </c>
      <c r="T6526" t="s">
        <v>60</v>
      </c>
      <c r="U6526" t="s">
        <v>61</v>
      </c>
      <c r="V6526">
        <v>30184</v>
      </c>
      <c r="W6526">
        <v>0.1</v>
      </c>
    </row>
    <row r="6527" spans="7:23" x14ac:dyDescent="0.35">
      <c r="G6527" t="s">
        <v>44</v>
      </c>
      <c r="H6527">
        <v>17827843</v>
      </c>
      <c r="I6527" t="s">
        <v>15</v>
      </c>
      <c r="J6527">
        <v>52.3737717702274</v>
      </c>
      <c r="K6527">
        <v>4.8730007332436003</v>
      </c>
      <c r="L6527" t="s">
        <v>45</v>
      </c>
      <c r="M6527">
        <v>129</v>
      </c>
      <c r="N6527">
        <v>345</v>
      </c>
      <c r="O6527">
        <v>8</v>
      </c>
      <c r="P6527">
        <v>0.41</v>
      </c>
      <c r="Q6527">
        <v>12</v>
      </c>
      <c r="R6527">
        <v>11416</v>
      </c>
      <c r="S6527">
        <v>2</v>
      </c>
      <c r="T6527" t="s">
        <v>60</v>
      </c>
      <c r="U6527" t="s">
        <v>61</v>
      </c>
      <c r="V6527">
        <v>44505</v>
      </c>
      <c r="W6527">
        <v>0.1</v>
      </c>
    </row>
    <row r="6528" spans="7:23" x14ac:dyDescent="0.35">
      <c r="G6528" t="s">
        <v>44</v>
      </c>
      <c r="H6528">
        <v>17839063</v>
      </c>
      <c r="I6528" t="s">
        <v>15</v>
      </c>
      <c r="J6528">
        <v>52.373723618261401</v>
      </c>
      <c r="K6528">
        <v>4.8701097085532501</v>
      </c>
      <c r="L6528" t="s">
        <v>45</v>
      </c>
      <c r="M6528">
        <v>95</v>
      </c>
      <c r="N6528">
        <v>364</v>
      </c>
      <c r="O6528">
        <v>13</v>
      </c>
      <c r="P6528">
        <v>0.65</v>
      </c>
      <c r="Q6528">
        <v>13</v>
      </c>
      <c r="R6528">
        <v>11423</v>
      </c>
      <c r="S6528">
        <v>2</v>
      </c>
      <c r="T6528" t="s">
        <v>60</v>
      </c>
      <c r="U6528" t="s">
        <v>61</v>
      </c>
      <c r="V6528">
        <v>34580</v>
      </c>
      <c r="W6528">
        <v>0.1</v>
      </c>
    </row>
    <row r="6529" spans="7:23" x14ac:dyDescent="0.35">
      <c r="G6529" t="s">
        <v>44</v>
      </c>
      <c r="H6529">
        <v>17975252</v>
      </c>
      <c r="I6529" t="s">
        <v>15</v>
      </c>
      <c r="J6529">
        <v>52.384625533714797</v>
      </c>
      <c r="K6529">
        <v>4.87316793817911</v>
      </c>
      <c r="L6529" t="s">
        <v>45</v>
      </c>
      <c r="M6529">
        <v>110</v>
      </c>
      <c r="N6529">
        <v>302</v>
      </c>
      <c r="O6529">
        <v>20</v>
      </c>
      <c r="P6529">
        <v>0.99</v>
      </c>
      <c r="Q6529">
        <v>64</v>
      </c>
      <c r="R6529">
        <v>11514</v>
      </c>
      <c r="S6529">
        <v>2</v>
      </c>
      <c r="T6529" t="s">
        <v>60</v>
      </c>
      <c r="U6529" t="s">
        <v>61</v>
      </c>
      <c r="V6529">
        <v>33220</v>
      </c>
      <c r="W6529">
        <v>0.1</v>
      </c>
    </row>
    <row r="6530" spans="7:23" x14ac:dyDescent="0.35">
      <c r="G6530" t="s">
        <v>44</v>
      </c>
      <c r="H6530">
        <v>18019918</v>
      </c>
      <c r="I6530" t="s">
        <v>15</v>
      </c>
      <c r="J6530">
        <v>52.372954917108899</v>
      </c>
      <c r="K6530">
        <v>4.8702813263901099</v>
      </c>
      <c r="L6530" t="s">
        <v>45</v>
      </c>
      <c r="M6530">
        <v>180</v>
      </c>
      <c r="N6530">
        <v>354</v>
      </c>
      <c r="O6530">
        <v>15</v>
      </c>
      <c r="P6530">
        <v>0.81</v>
      </c>
      <c r="Q6530">
        <v>6</v>
      </c>
      <c r="R6530">
        <v>11543</v>
      </c>
      <c r="S6530">
        <v>2</v>
      </c>
      <c r="T6530" t="s">
        <v>60</v>
      </c>
      <c r="U6530" t="s">
        <v>61</v>
      </c>
      <c r="V6530">
        <v>63720</v>
      </c>
      <c r="W6530">
        <v>0.1</v>
      </c>
    </row>
    <row r="6531" spans="7:23" x14ac:dyDescent="0.35">
      <c r="G6531" t="s">
        <v>44</v>
      </c>
      <c r="H6531">
        <v>18022008</v>
      </c>
      <c r="I6531" t="s">
        <v>15</v>
      </c>
      <c r="J6531">
        <v>52.3905009173588</v>
      </c>
      <c r="K6531">
        <v>4.8850938275759299</v>
      </c>
      <c r="L6531" t="s">
        <v>45</v>
      </c>
      <c r="M6531">
        <v>220</v>
      </c>
      <c r="N6531">
        <v>286</v>
      </c>
      <c r="O6531">
        <v>11</v>
      </c>
      <c r="P6531">
        <v>0.55000000000000004</v>
      </c>
      <c r="Q6531">
        <v>174</v>
      </c>
      <c r="R6531">
        <v>11548</v>
      </c>
      <c r="S6531">
        <v>2</v>
      </c>
      <c r="T6531" t="s">
        <v>60</v>
      </c>
      <c r="U6531" t="s">
        <v>61</v>
      </c>
      <c r="V6531">
        <v>62920</v>
      </c>
      <c r="W6531">
        <v>0.1</v>
      </c>
    </row>
    <row r="6532" spans="7:23" x14ac:dyDescent="0.35">
      <c r="G6532" t="s">
        <v>44</v>
      </c>
      <c r="H6532">
        <v>18039871</v>
      </c>
      <c r="I6532" t="s">
        <v>15</v>
      </c>
      <c r="J6532">
        <v>52.390818422071199</v>
      </c>
      <c r="K6532">
        <v>4.8775070638097597</v>
      </c>
      <c r="L6532" t="s">
        <v>45</v>
      </c>
      <c r="M6532">
        <v>145</v>
      </c>
      <c r="N6532">
        <v>356</v>
      </c>
      <c r="O6532">
        <v>16</v>
      </c>
      <c r="P6532">
        <v>0.98</v>
      </c>
      <c r="Q6532">
        <v>109</v>
      </c>
      <c r="R6532">
        <v>11565</v>
      </c>
      <c r="S6532">
        <v>2</v>
      </c>
      <c r="T6532" t="s">
        <v>60</v>
      </c>
      <c r="U6532" t="s">
        <v>61</v>
      </c>
      <c r="V6532">
        <v>51620</v>
      </c>
      <c r="W6532">
        <v>0.1</v>
      </c>
    </row>
    <row r="6533" spans="7:23" x14ac:dyDescent="0.35">
      <c r="G6533" t="s">
        <v>44</v>
      </c>
      <c r="H6533">
        <v>18146703</v>
      </c>
      <c r="I6533" t="s">
        <v>15</v>
      </c>
      <c r="J6533">
        <v>52.384088819564298</v>
      </c>
      <c r="K6533">
        <v>4.8714106326983604</v>
      </c>
      <c r="L6533" t="s">
        <v>45</v>
      </c>
      <c r="M6533">
        <v>165</v>
      </c>
      <c r="N6533">
        <v>351</v>
      </c>
      <c r="O6533">
        <v>11</v>
      </c>
      <c r="P6533">
        <v>0.6</v>
      </c>
      <c r="Q6533">
        <v>36</v>
      </c>
      <c r="R6533">
        <v>11658</v>
      </c>
      <c r="S6533">
        <v>2</v>
      </c>
      <c r="T6533" t="s">
        <v>60</v>
      </c>
      <c r="U6533" t="s">
        <v>61</v>
      </c>
      <c r="V6533">
        <v>57915</v>
      </c>
      <c r="W6533">
        <v>0.1</v>
      </c>
    </row>
    <row r="6534" spans="7:23" x14ac:dyDescent="0.35">
      <c r="G6534" t="s">
        <v>44</v>
      </c>
      <c r="H6534">
        <v>18410039</v>
      </c>
      <c r="I6534" t="s">
        <v>15</v>
      </c>
      <c r="J6534">
        <v>52.3828805660537</v>
      </c>
      <c r="K6534">
        <v>4.8741774788839898</v>
      </c>
      <c r="L6534" t="s">
        <v>45</v>
      </c>
      <c r="M6534">
        <v>140</v>
      </c>
      <c r="N6534">
        <v>28</v>
      </c>
      <c r="O6534">
        <v>22</v>
      </c>
      <c r="P6534">
        <v>1.1299999999999999</v>
      </c>
      <c r="Q6534">
        <v>19</v>
      </c>
      <c r="R6534">
        <v>11924</v>
      </c>
      <c r="S6534">
        <v>2</v>
      </c>
      <c r="T6534" t="s">
        <v>60</v>
      </c>
      <c r="U6534" t="s">
        <v>61</v>
      </c>
      <c r="V6534">
        <v>3920</v>
      </c>
      <c r="W6534">
        <v>0.1</v>
      </c>
    </row>
    <row r="6535" spans="7:23" x14ac:dyDescent="0.35">
      <c r="G6535" t="s">
        <v>44</v>
      </c>
      <c r="H6535">
        <v>18505799</v>
      </c>
      <c r="I6535" t="s">
        <v>15</v>
      </c>
      <c r="J6535">
        <v>52.3826722465393</v>
      </c>
      <c r="K6535">
        <v>4.8747297170545396</v>
      </c>
      <c r="L6535" t="s">
        <v>45</v>
      </c>
      <c r="M6535">
        <v>140</v>
      </c>
      <c r="N6535">
        <v>321</v>
      </c>
      <c r="O6535">
        <v>16</v>
      </c>
      <c r="P6535">
        <v>0.87</v>
      </c>
      <c r="Q6535">
        <v>1</v>
      </c>
      <c r="R6535">
        <v>12012</v>
      </c>
      <c r="S6535">
        <v>2</v>
      </c>
      <c r="T6535" t="s">
        <v>60</v>
      </c>
      <c r="U6535" t="s">
        <v>61</v>
      </c>
      <c r="V6535">
        <v>44940</v>
      </c>
      <c r="W6535">
        <v>0.1</v>
      </c>
    </row>
    <row r="6536" spans="7:23" x14ac:dyDescent="0.35">
      <c r="G6536" t="s">
        <v>44</v>
      </c>
      <c r="H6536">
        <v>18547840</v>
      </c>
      <c r="I6536" t="s">
        <v>15</v>
      </c>
      <c r="J6536">
        <v>52.3799642470577</v>
      </c>
      <c r="K6536">
        <v>4.8773597591490896</v>
      </c>
      <c r="L6536" t="s">
        <v>45</v>
      </c>
      <c r="M6536">
        <v>145</v>
      </c>
      <c r="N6536">
        <v>93</v>
      </c>
      <c r="O6536">
        <v>34</v>
      </c>
      <c r="P6536">
        <v>1.85</v>
      </c>
      <c r="Q6536">
        <v>317</v>
      </c>
      <c r="R6536">
        <v>12044</v>
      </c>
      <c r="S6536">
        <v>2</v>
      </c>
      <c r="T6536" t="s">
        <v>60</v>
      </c>
      <c r="U6536" t="s">
        <v>61</v>
      </c>
      <c r="V6536">
        <v>13485</v>
      </c>
      <c r="W6536">
        <v>0.1</v>
      </c>
    </row>
    <row r="6537" spans="7:23" x14ac:dyDescent="0.35">
      <c r="G6537" t="s">
        <v>44</v>
      </c>
      <c r="H6537">
        <v>18555223</v>
      </c>
      <c r="I6537" t="s">
        <v>15</v>
      </c>
      <c r="J6537">
        <v>52.381820897939498</v>
      </c>
      <c r="K6537">
        <v>4.8742468254917899</v>
      </c>
      <c r="L6537" t="s">
        <v>45</v>
      </c>
      <c r="M6537">
        <v>125</v>
      </c>
      <c r="N6537">
        <v>359</v>
      </c>
      <c r="O6537">
        <v>5</v>
      </c>
      <c r="P6537">
        <v>0.27</v>
      </c>
      <c r="Q6537">
        <v>6</v>
      </c>
      <c r="R6537">
        <v>12046</v>
      </c>
      <c r="S6537">
        <v>2</v>
      </c>
      <c r="T6537" t="s">
        <v>60</v>
      </c>
      <c r="U6537" t="s">
        <v>61</v>
      </c>
      <c r="V6537">
        <v>44875</v>
      </c>
      <c r="W6537">
        <v>0.1</v>
      </c>
    </row>
    <row r="6538" spans="7:23" x14ac:dyDescent="0.35">
      <c r="G6538" t="s">
        <v>44</v>
      </c>
      <c r="H6538">
        <v>19111682</v>
      </c>
      <c r="I6538" t="s">
        <v>15</v>
      </c>
      <c r="J6538">
        <v>52.385839228532497</v>
      </c>
      <c r="K6538">
        <v>4.8675706272398402</v>
      </c>
      <c r="L6538" t="s">
        <v>45</v>
      </c>
      <c r="M6538">
        <v>250</v>
      </c>
      <c r="N6538">
        <v>302</v>
      </c>
      <c r="O6538">
        <v>7</v>
      </c>
      <c r="P6538">
        <v>0.39</v>
      </c>
      <c r="Q6538">
        <v>58</v>
      </c>
      <c r="R6538">
        <v>12503</v>
      </c>
      <c r="S6538">
        <v>2</v>
      </c>
      <c r="T6538" t="s">
        <v>60</v>
      </c>
      <c r="U6538" t="s">
        <v>61</v>
      </c>
      <c r="V6538">
        <v>75500</v>
      </c>
      <c r="W6538">
        <v>0.1</v>
      </c>
    </row>
    <row r="6539" spans="7:23" x14ac:dyDescent="0.35">
      <c r="G6539" t="s">
        <v>44</v>
      </c>
      <c r="H6539">
        <v>19201866</v>
      </c>
      <c r="I6539" t="s">
        <v>15</v>
      </c>
      <c r="J6539">
        <v>52.385064482846303</v>
      </c>
      <c r="K6539">
        <v>4.8785480380172199</v>
      </c>
      <c r="L6539" t="s">
        <v>45</v>
      </c>
      <c r="M6539">
        <v>225</v>
      </c>
      <c r="N6539">
        <v>288</v>
      </c>
      <c r="O6539">
        <v>18</v>
      </c>
      <c r="P6539">
        <v>1.07</v>
      </c>
      <c r="Q6539">
        <v>19</v>
      </c>
      <c r="R6539">
        <v>12587</v>
      </c>
      <c r="S6539">
        <v>2</v>
      </c>
      <c r="T6539" t="s">
        <v>60</v>
      </c>
      <c r="U6539" t="s">
        <v>61</v>
      </c>
      <c r="V6539">
        <v>64800</v>
      </c>
      <c r="W6539">
        <v>0.1</v>
      </c>
    </row>
    <row r="6540" spans="7:23" x14ac:dyDescent="0.35">
      <c r="G6540" t="s">
        <v>44</v>
      </c>
      <c r="H6540">
        <v>19269912</v>
      </c>
      <c r="I6540" t="s">
        <v>15</v>
      </c>
      <c r="J6540">
        <v>52.380676078234401</v>
      </c>
      <c r="K6540">
        <v>4.87700378615577</v>
      </c>
      <c r="L6540" t="s">
        <v>45</v>
      </c>
      <c r="M6540">
        <v>135</v>
      </c>
      <c r="N6540">
        <v>358</v>
      </c>
      <c r="O6540">
        <v>19</v>
      </c>
      <c r="P6540">
        <v>1.05</v>
      </c>
      <c r="Q6540">
        <v>31</v>
      </c>
      <c r="R6540">
        <v>12653</v>
      </c>
      <c r="S6540">
        <v>2</v>
      </c>
      <c r="T6540" t="s">
        <v>60</v>
      </c>
      <c r="U6540" t="s">
        <v>61</v>
      </c>
      <c r="V6540">
        <v>48330</v>
      </c>
      <c r="W6540">
        <v>0.1</v>
      </c>
    </row>
    <row r="6541" spans="7:23" x14ac:dyDescent="0.35">
      <c r="G6541" t="s">
        <v>44</v>
      </c>
      <c r="H6541">
        <v>19483485</v>
      </c>
      <c r="I6541" t="s">
        <v>15</v>
      </c>
      <c r="J6541">
        <v>52.383174163571297</v>
      </c>
      <c r="K6541">
        <v>4.8730652669596397</v>
      </c>
      <c r="L6541" t="s">
        <v>45</v>
      </c>
      <c r="M6541">
        <v>180</v>
      </c>
      <c r="N6541">
        <v>210</v>
      </c>
      <c r="O6541">
        <v>23</v>
      </c>
      <c r="P6541">
        <v>1.39</v>
      </c>
      <c r="Q6541">
        <v>170</v>
      </c>
      <c r="R6541">
        <v>12824</v>
      </c>
      <c r="S6541">
        <v>2</v>
      </c>
      <c r="T6541" t="s">
        <v>60</v>
      </c>
      <c r="U6541" t="s">
        <v>61</v>
      </c>
      <c r="V6541">
        <v>37800</v>
      </c>
      <c r="W6541">
        <v>0.1</v>
      </c>
    </row>
    <row r="6542" spans="7:23" x14ac:dyDescent="0.35">
      <c r="G6542" t="s">
        <v>44</v>
      </c>
      <c r="H6542">
        <v>19854805</v>
      </c>
      <c r="I6542" t="s">
        <v>15</v>
      </c>
      <c r="J6542">
        <v>52.390047473385103</v>
      </c>
      <c r="K6542">
        <v>4.8902883423137</v>
      </c>
      <c r="L6542" t="s">
        <v>45</v>
      </c>
      <c r="M6542">
        <v>120</v>
      </c>
      <c r="N6542">
        <v>277</v>
      </c>
      <c r="O6542">
        <v>17</v>
      </c>
      <c r="P6542">
        <v>1.05</v>
      </c>
      <c r="Q6542">
        <v>61</v>
      </c>
      <c r="R6542">
        <v>13198</v>
      </c>
      <c r="S6542">
        <v>2</v>
      </c>
      <c r="T6542" t="s">
        <v>60</v>
      </c>
      <c r="U6542" t="s">
        <v>61</v>
      </c>
      <c r="V6542">
        <v>33240</v>
      </c>
      <c r="W6542">
        <v>0.1</v>
      </c>
    </row>
    <row r="6543" spans="7:23" x14ac:dyDescent="0.35">
      <c r="G6543" t="s">
        <v>44</v>
      </c>
      <c r="H6543">
        <v>19882831</v>
      </c>
      <c r="I6543" t="s">
        <v>15</v>
      </c>
      <c r="J6543">
        <v>52.376144775705903</v>
      </c>
      <c r="K6543">
        <v>4.8699418756049697</v>
      </c>
      <c r="L6543" t="s">
        <v>45</v>
      </c>
      <c r="M6543">
        <v>175</v>
      </c>
      <c r="N6543">
        <v>361</v>
      </c>
      <c r="O6543">
        <v>16</v>
      </c>
      <c r="P6543">
        <v>1.08</v>
      </c>
      <c r="Q6543">
        <v>62</v>
      </c>
      <c r="R6543">
        <v>13223</v>
      </c>
      <c r="S6543">
        <v>2</v>
      </c>
      <c r="T6543" t="s">
        <v>60</v>
      </c>
      <c r="U6543" t="s">
        <v>61</v>
      </c>
      <c r="V6543">
        <v>63175</v>
      </c>
      <c r="W6543">
        <v>0.1</v>
      </c>
    </row>
    <row r="6544" spans="7:23" x14ac:dyDescent="0.35">
      <c r="G6544" t="s">
        <v>44</v>
      </c>
      <c r="H6544">
        <v>20062247</v>
      </c>
      <c r="I6544" t="s">
        <v>15</v>
      </c>
      <c r="J6544">
        <v>52.382934180542499</v>
      </c>
      <c r="K6544">
        <v>4.8730939027055999</v>
      </c>
      <c r="L6544" t="s">
        <v>45</v>
      </c>
      <c r="M6544">
        <v>79</v>
      </c>
      <c r="N6544">
        <v>347</v>
      </c>
      <c r="O6544">
        <v>9</v>
      </c>
      <c r="P6544">
        <v>0.56999999999999995</v>
      </c>
      <c r="Q6544">
        <v>4</v>
      </c>
      <c r="R6544">
        <v>13436</v>
      </c>
      <c r="S6544">
        <v>2</v>
      </c>
      <c r="T6544" t="s">
        <v>60</v>
      </c>
      <c r="U6544" t="s">
        <v>61</v>
      </c>
      <c r="V6544">
        <v>27413</v>
      </c>
      <c r="W6544">
        <v>0.1</v>
      </c>
    </row>
    <row r="6545" spans="7:23" x14ac:dyDescent="0.35">
      <c r="G6545" t="s">
        <v>44</v>
      </c>
      <c r="H6545">
        <v>20275209</v>
      </c>
      <c r="I6545" t="s">
        <v>15</v>
      </c>
      <c r="J6545">
        <v>52.391918805033598</v>
      </c>
      <c r="K6545">
        <v>4.8717194260989896</v>
      </c>
      <c r="L6545" t="s">
        <v>45</v>
      </c>
      <c r="M6545">
        <v>125</v>
      </c>
      <c r="N6545">
        <v>294</v>
      </c>
      <c r="O6545">
        <v>6</v>
      </c>
      <c r="P6545">
        <v>0.39</v>
      </c>
      <c r="Q6545">
        <v>18</v>
      </c>
      <c r="R6545">
        <v>13627</v>
      </c>
      <c r="S6545">
        <v>2</v>
      </c>
      <c r="T6545" t="s">
        <v>60</v>
      </c>
      <c r="U6545" t="s">
        <v>61</v>
      </c>
      <c r="V6545">
        <v>36750</v>
      </c>
      <c r="W6545">
        <v>0.1</v>
      </c>
    </row>
    <row r="6546" spans="7:23" x14ac:dyDescent="0.35">
      <c r="G6546" t="s">
        <v>44</v>
      </c>
      <c r="H6546">
        <v>20618345</v>
      </c>
      <c r="I6546" t="s">
        <v>15</v>
      </c>
      <c r="J6546">
        <v>52.385529250720097</v>
      </c>
      <c r="K6546">
        <v>4.8686219273143196</v>
      </c>
      <c r="L6546" t="s">
        <v>45</v>
      </c>
      <c r="M6546">
        <v>89</v>
      </c>
      <c r="N6546">
        <v>357</v>
      </c>
      <c r="O6546">
        <v>21</v>
      </c>
      <c r="P6546">
        <v>1.35</v>
      </c>
      <c r="Q6546">
        <v>4</v>
      </c>
      <c r="R6546">
        <v>13859</v>
      </c>
      <c r="S6546">
        <v>2</v>
      </c>
      <c r="T6546" t="s">
        <v>60</v>
      </c>
      <c r="U6546" t="s">
        <v>61</v>
      </c>
      <c r="V6546">
        <v>31773</v>
      </c>
      <c r="W6546">
        <v>0.1</v>
      </c>
    </row>
    <row r="6547" spans="7:23" x14ac:dyDescent="0.35">
      <c r="G6547" t="s">
        <v>44</v>
      </c>
      <c r="H6547">
        <v>20871661</v>
      </c>
      <c r="I6547" t="s">
        <v>15</v>
      </c>
      <c r="J6547">
        <v>52.389807629386802</v>
      </c>
      <c r="K6547">
        <v>4.8824660533109903</v>
      </c>
      <c r="L6547" t="s">
        <v>45</v>
      </c>
      <c r="M6547">
        <v>120</v>
      </c>
      <c r="N6547">
        <v>340</v>
      </c>
      <c r="O6547">
        <v>10</v>
      </c>
      <c r="P6547">
        <v>1.1000000000000001</v>
      </c>
      <c r="Q6547">
        <v>7</v>
      </c>
      <c r="R6547">
        <v>14037</v>
      </c>
      <c r="S6547">
        <v>2</v>
      </c>
      <c r="T6547" t="s">
        <v>60</v>
      </c>
      <c r="U6547" t="s">
        <v>61</v>
      </c>
      <c r="V6547">
        <v>40800</v>
      </c>
      <c r="W6547">
        <v>0.1</v>
      </c>
    </row>
    <row r="6548" spans="7:23" x14ac:dyDescent="0.35">
      <c r="G6548" t="s">
        <v>44</v>
      </c>
      <c r="H6548">
        <v>21021923</v>
      </c>
      <c r="I6548" t="s">
        <v>15</v>
      </c>
      <c r="J6548">
        <v>52.382080028883401</v>
      </c>
      <c r="K6548">
        <v>4.8785816820764101</v>
      </c>
      <c r="L6548" t="s">
        <v>45</v>
      </c>
      <c r="M6548">
        <v>99</v>
      </c>
      <c r="N6548">
        <v>328</v>
      </c>
      <c r="O6548">
        <v>21</v>
      </c>
      <c r="P6548">
        <v>1.44</v>
      </c>
      <c r="Q6548">
        <v>24</v>
      </c>
      <c r="R6548">
        <v>14172</v>
      </c>
      <c r="S6548">
        <v>2</v>
      </c>
      <c r="T6548" t="s">
        <v>60</v>
      </c>
      <c r="U6548" t="s">
        <v>61</v>
      </c>
      <c r="V6548">
        <v>32472</v>
      </c>
      <c r="W6548">
        <v>0.1</v>
      </c>
    </row>
    <row r="6549" spans="7:23" x14ac:dyDescent="0.35">
      <c r="G6549" t="s">
        <v>44</v>
      </c>
      <c r="H6549">
        <v>21261597</v>
      </c>
      <c r="I6549" t="s">
        <v>15</v>
      </c>
      <c r="J6549">
        <v>52.3820733131937</v>
      </c>
      <c r="K6549">
        <v>4.8741702198396304</v>
      </c>
      <c r="L6549" t="s">
        <v>45</v>
      </c>
      <c r="M6549">
        <v>137</v>
      </c>
      <c r="N6549">
        <v>342</v>
      </c>
      <c r="O6549">
        <v>10</v>
      </c>
      <c r="P6549">
        <v>0.75</v>
      </c>
      <c r="Q6549">
        <v>41</v>
      </c>
      <c r="R6549">
        <v>14358</v>
      </c>
      <c r="S6549">
        <v>2</v>
      </c>
      <c r="T6549" t="s">
        <v>60</v>
      </c>
      <c r="U6549" t="s">
        <v>61</v>
      </c>
      <c r="V6549">
        <v>46854</v>
      </c>
      <c r="W6549">
        <v>0.1</v>
      </c>
    </row>
    <row r="6550" spans="7:23" x14ac:dyDescent="0.35">
      <c r="G6550" t="s">
        <v>44</v>
      </c>
      <c r="H6550">
        <v>21401933</v>
      </c>
      <c r="I6550" t="s">
        <v>15</v>
      </c>
      <c r="J6550">
        <v>52.378284229126301</v>
      </c>
      <c r="K6550">
        <v>4.87060388957073</v>
      </c>
      <c r="L6550" t="s">
        <v>45</v>
      </c>
      <c r="M6550">
        <v>130</v>
      </c>
      <c r="N6550">
        <v>340</v>
      </c>
      <c r="O6550">
        <v>12</v>
      </c>
      <c r="P6550">
        <v>0.97</v>
      </c>
      <c r="Q6550">
        <v>2</v>
      </c>
      <c r="R6550">
        <v>14478</v>
      </c>
      <c r="S6550">
        <v>2</v>
      </c>
      <c r="T6550" t="s">
        <v>60</v>
      </c>
      <c r="U6550" t="s">
        <v>61</v>
      </c>
      <c r="V6550">
        <v>44200</v>
      </c>
      <c r="W6550">
        <v>0.1</v>
      </c>
    </row>
    <row r="6551" spans="7:23" x14ac:dyDescent="0.35">
      <c r="G6551" t="s">
        <v>44</v>
      </c>
      <c r="H6551">
        <v>21614040</v>
      </c>
      <c r="I6551" t="s">
        <v>15</v>
      </c>
      <c r="J6551">
        <v>52.389808712082797</v>
      </c>
      <c r="K6551">
        <v>4.8777135647556404</v>
      </c>
      <c r="L6551" t="s">
        <v>45</v>
      </c>
      <c r="M6551">
        <v>150</v>
      </c>
      <c r="N6551">
        <v>324</v>
      </c>
      <c r="O6551">
        <v>3</v>
      </c>
      <c r="P6551">
        <v>0.49</v>
      </c>
      <c r="Q6551">
        <v>108</v>
      </c>
      <c r="R6551">
        <v>14654</v>
      </c>
      <c r="S6551">
        <v>2</v>
      </c>
      <c r="T6551" t="s">
        <v>60</v>
      </c>
      <c r="U6551" t="s">
        <v>61</v>
      </c>
      <c r="V6551">
        <v>48600</v>
      </c>
      <c r="W6551">
        <v>0.1</v>
      </c>
    </row>
    <row r="6552" spans="7:23" x14ac:dyDescent="0.35">
      <c r="G6552" t="s">
        <v>44</v>
      </c>
      <c r="H6552">
        <v>21761307</v>
      </c>
      <c r="I6552" t="s">
        <v>15</v>
      </c>
      <c r="J6552">
        <v>52.387235999639401</v>
      </c>
      <c r="K6552">
        <v>4.8804923843310002</v>
      </c>
      <c r="L6552" t="s">
        <v>45</v>
      </c>
      <c r="M6552">
        <v>150</v>
      </c>
      <c r="N6552">
        <v>342</v>
      </c>
      <c r="O6552">
        <v>14</v>
      </c>
      <c r="P6552">
        <v>1.1299999999999999</v>
      </c>
      <c r="Q6552">
        <v>9</v>
      </c>
      <c r="R6552">
        <v>14787</v>
      </c>
      <c r="S6552">
        <v>2</v>
      </c>
      <c r="T6552" t="s">
        <v>60</v>
      </c>
      <c r="U6552" t="s">
        <v>61</v>
      </c>
      <c r="V6552">
        <v>51300</v>
      </c>
      <c r="W6552">
        <v>0.1</v>
      </c>
    </row>
    <row r="6553" spans="7:23" x14ac:dyDescent="0.35">
      <c r="G6553" t="s">
        <v>44</v>
      </c>
      <c r="H6553">
        <v>21810835</v>
      </c>
      <c r="I6553" t="s">
        <v>15</v>
      </c>
      <c r="J6553">
        <v>52.384360385442001</v>
      </c>
      <c r="K6553">
        <v>4.8715204535924004</v>
      </c>
      <c r="L6553" t="s">
        <v>45</v>
      </c>
      <c r="M6553">
        <v>87</v>
      </c>
      <c r="N6553">
        <v>362</v>
      </c>
      <c r="O6553">
        <v>18</v>
      </c>
      <c r="P6553">
        <v>1.59</v>
      </c>
      <c r="Q6553">
        <v>3</v>
      </c>
      <c r="R6553">
        <v>14838</v>
      </c>
      <c r="S6553">
        <v>2</v>
      </c>
      <c r="T6553" t="s">
        <v>60</v>
      </c>
      <c r="U6553" t="s">
        <v>61</v>
      </c>
      <c r="V6553">
        <v>31494</v>
      </c>
      <c r="W6553">
        <v>0.1</v>
      </c>
    </row>
    <row r="6554" spans="7:23" x14ac:dyDescent="0.35">
      <c r="G6554" t="s">
        <v>44</v>
      </c>
      <c r="H6554">
        <v>21819971</v>
      </c>
      <c r="I6554" t="s">
        <v>15</v>
      </c>
      <c r="J6554">
        <v>52.375168863412298</v>
      </c>
      <c r="K6554">
        <v>4.8724646253495303</v>
      </c>
      <c r="L6554" t="s">
        <v>45</v>
      </c>
      <c r="M6554">
        <v>375</v>
      </c>
      <c r="N6554">
        <v>19</v>
      </c>
      <c r="O6554">
        <v>14</v>
      </c>
      <c r="P6554">
        <v>1.1000000000000001</v>
      </c>
      <c r="Q6554">
        <v>28</v>
      </c>
      <c r="R6554">
        <v>14841</v>
      </c>
      <c r="S6554">
        <v>2</v>
      </c>
      <c r="T6554" t="s">
        <v>60</v>
      </c>
      <c r="U6554" t="s">
        <v>61</v>
      </c>
      <c r="V6554">
        <v>7125</v>
      </c>
      <c r="W6554">
        <v>0.1</v>
      </c>
    </row>
    <row r="6555" spans="7:23" x14ac:dyDescent="0.35">
      <c r="G6555" t="s">
        <v>44</v>
      </c>
      <c r="H6555">
        <v>21957675</v>
      </c>
      <c r="I6555" t="s">
        <v>15</v>
      </c>
      <c r="J6555">
        <v>52.384487119563303</v>
      </c>
      <c r="K6555">
        <v>4.87378516200787</v>
      </c>
      <c r="L6555" t="s">
        <v>45</v>
      </c>
      <c r="M6555">
        <v>100</v>
      </c>
      <c r="N6555">
        <v>360</v>
      </c>
      <c r="O6555">
        <v>14</v>
      </c>
      <c r="P6555">
        <v>1.22</v>
      </c>
      <c r="Q6555">
        <v>7</v>
      </c>
      <c r="R6555">
        <v>14962</v>
      </c>
      <c r="S6555">
        <v>2</v>
      </c>
      <c r="T6555" t="s">
        <v>60</v>
      </c>
      <c r="U6555" t="s">
        <v>61</v>
      </c>
      <c r="V6555">
        <v>36000</v>
      </c>
      <c r="W6555">
        <v>0.1</v>
      </c>
    </row>
    <row r="6556" spans="7:23" x14ac:dyDescent="0.35">
      <c r="G6556" t="s">
        <v>44</v>
      </c>
      <c r="H6556">
        <v>44129</v>
      </c>
      <c r="I6556" t="s">
        <v>6</v>
      </c>
      <c r="J6556">
        <v>52.380711229831903</v>
      </c>
      <c r="K6556">
        <v>4.8861043180986004</v>
      </c>
      <c r="L6556" t="s">
        <v>45</v>
      </c>
      <c r="M6556">
        <v>250</v>
      </c>
      <c r="N6556">
        <v>278</v>
      </c>
      <c r="O6556">
        <v>176</v>
      </c>
      <c r="P6556">
        <v>1.74</v>
      </c>
      <c r="Q6556">
        <v>16</v>
      </c>
      <c r="R6556">
        <v>12</v>
      </c>
      <c r="S6556">
        <v>2</v>
      </c>
      <c r="T6556" t="s">
        <v>46</v>
      </c>
      <c r="U6556" t="s">
        <v>47</v>
      </c>
      <c r="V6556">
        <v>69500</v>
      </c>
      <c r="W6556">
        <v>0.1</v>
      </c>
    </row>
    <row r="6557" spans="7:23" x14ac:dyDescent="0.35">
      <c r="G6557" t="s">
        <v>44</v>
      </c>
      <c r="H6557">
        <v>245927</v>
      </c>
      <c r="I6557" t="s">
        <v>6</v>
      </c>
      <c r="J6557">
        <v>52.367912234286599</v>
      </c>
      <c r="K6557">
        <v>4.8880858190785901</v>
      </c>
      <c r="L6557" t="s">
        <v>45</v>
      </c>
      <c r="M6557">
        <v>400</v>
      </c>
      <c r="N6557">
        <v>355</v>
      </c>
      <c r="O6557">
        <v>56</v>
      </c>
      <c r="P6557">
        <v>0.7</v>
      </c>
      <c r="Q6557">
        <v>10</v>
      </c>
      <c r="R6557">
        <v>112</v>
      </c>
      <c r="S6557">
        <v>2</v>
      </c>
      <c r="T6557" t="s">
        <v>46</v>
      </c>
      <c r="U6557" t="s">
        <v>47</v>
      </c>
      <c r="V6557">
        <v>142000</v>
      </c>
      <c r="W6557">
        <v>0.1</v>
      </c>
    </row>
    <row r="6558" spans="7:23" x14ac:dyDescent="0.35">
      <c r="G6558" t="s">
        <v>44</v>
      </c>
      <c r="H6558">
        <v>254800</v>
      </c>
      <c r="I6558" t="s">
        <v>6</v>
      </c>
      <c r="J6558">
        <v>52.371308697430102</v>
      </c>
      <c r="K6558">
        <v>4.8820634220332204</v>
      </c>
      <c r="L6558" t="s">
        <v>45</v>
      </c>
      <c r="M6558">
        <v>250</v>
      </c>
      <c r="N6558">
        <v>341</v>
      </c>
      <c r="O6558">
        <v>42</v>
      </c>
      <c r="P6558">
        <v>0.62</v>
      </c>
      <c r="Q6558">
        <v>32</v>
      </c>
      <c r="R6558">
        <v>121</v>
      </c>
      <c r="S6558">
        <v>2</v>
      </c>
      <c r="T6558" t="s">
        <v>46</v>
      </c>
      <c r="U6558" t="s">
        <v>47</v>
      </c>
      <c r="V6558">
        <v>85250</v>
      </c>
      <c r="W6558">
        <v>0.1</v>
      </c>
    </row>
    <row r="6559" spans="7:23" x14ac:dyDescent="0.35">
      <c r="G6559" t="s">
        <v>44</v>
      </c>
      <c r="H6559">
        <v>507598</v>
      </c>
      <c r="I6559" t="s">
        <v>6</v>
      </c>
      <c r="J6559">
        <v>52.378624642642002</v>
      </c>
      <c r="K6559">
        <v>4.87944496473561</v>
      </c>
      <c r="L6559" t="s">
        <v>45</v>
      </c>
      <c r="M6559">
        <v>400</v>
      </c>
      <c r="N6559">
        <v>179</v>
      </c>
      <c r="O6559">
        <v>56</v>
      </c>
      <c r="P6559">
        <v>0.72</v>
      </c>
      <c r="Q6559">
        <v>116</v>
      </c>
      <c r="R6559">
        <v>273</v>
      </c>
      <c r="S6559">
        <v>2</v>
      </c>
      <c r="T6559" t="s">
        <v>46</v>
      </c>
      <c r="U6559" t="s">
        <v>47</v>
      </c>
      <c r="V6559">
        <v>71600</v>
      </c>
      <c r="W6559">
        <v>0.1</v>
      </c>
    </row>
    <row r="6560" spans="7:23" x14ac:dyDescent="0.35">
      <c r="G6560" t="s">
        <v>44</v>
      </c>
      <c r="H6560">
        <v>650245</v>
      </c>
      <c r="I6560" t="s">
        <v>6</v>
      </c>
      <c r="J6560">
        <v>52.384414633568497</v>
      </c>
      <c r="K6560">
        <v>4.8857749662633196</v>
      </c>
      <c r="L6560" t="s">
        <v>45</v>
      </c>
      <c r="M6560">
        <v>135</v>
      </c>
      <c r="N6560">
        <v>23</v>
      </c>
      <c r="O6560">
        <v>41</v>
      </c>
      <c r="P6560">
        <v>0.54</v>
      </c>
      <c r="Q6560">
        <v>334</v>
      </c>
      <c r="R6560">
        <v>395</v>
      </c>
      <c r="S6560">
        <v>2</v>
      </c>
      <c r="T6560" t="s">
        <v>46</v>
      </c>
      <c r="U6560" t="s">
        <v>47</v>
      </c>
      <c r="V6560">
        <v>3105</v>
      </c>
      <c r="W6560">
        <v>0.1</v>
      </c>
    </row>
    <row r="6561" spans="7:23" x14ac:dyDescent="0.35">
      <c r="G6561" t="s">
        <v>44</v>
      </c>
      <c r="H6561">
        <v>782254</v>
      </c>
      <c r="I6561" t="s">
        <v>6</v>
      </c>
      <c r="J6561">
        <v>52.3698791482188</v>
      </c>
      <c r="K6561">
        <v>4.88861549847537</v>
      </c>
      <c r="L6561" t="s">
        <v>45</v>
      </c>
      <c r="M6561">
        <v>250</v>
      </c>
      <c r="N6561">
        <v>363</v>
      </c>
      <c r="O6561">
        <v>38</v>
      </c>
      <c r="P6561">
        <v>0.53</v>
      </c>
      <c r="Q6561">
        <v>1</v>
      </c>
      <c r="R6561">
        <v>545</v>
      </c>
      <c r="S6561">
        <v>2</v>
      </c>
      <c r="T6561" t="s">
        <v>46</v>
      </c>
      <c r="U6561" t="s">
        <v>47</v>
      </c>
      <c r="V6561">
        <v>90750</v>
      </c>
      <c r="W6561">
        <v>0.1</v>
      </c>
    </row>
    <row r="6562" spans="7:23" x14ac:dyDescent="0.35">
      <c r="G6562" t="s">
        <v>44</v>
      </c>
      <c r="H6562">
        <v>791690</v>
      </c>
      <c r="I6562" t="s">
        <v>6</v>
      </c>
      <c r="J6562">
        <v>52.377510319238503</v>
      </c>
      <c r="K6562">
        <v>4.88801168895505</v>
      </c>
      <c r="L6562" t="s">
        <v>45</v>
      </c>
      <c r="M6562">
        <v>249</v>
      </c>
      <c r="N6562">
        <v>337</v>
      </c>
      <c r="O6562">
        <v>61</v>
      </c>
      <c r="P6562">
        <v>0.84</v>
      </c>
      <c r="Q6562">
        <v>54</v>
      </c>
      <c r="R6562">
        <v>553</v>
      </c>
      <c r="S6562">
        <v>2</v>
      </c>
      <c r="T6562" t="s">
        <v>46</v>
      </c>
      <c r="U6562" t="s">
        <v>47</v>
      </c>
      <c r="V6562">
        <v>83913</v>
      </c>
      <c r="W6562">
        <v>0.1</v>
      </c>
    </row>
    <row r="6563" spans="7:23" x14ac:dyDescent="0.35">
      <c r="G6563" t="s">
        <v>44</v>
      </c>
      <c r="H6563">
        <v>796836</v>
      </c>
      <c r="I6563" t="s">
        <v>6</v>
      </c>
      <c r="J6563">
        <v>52.376612112534502</v>
      </c>
      <c r="K6563">
        <v>4.8887990260633201</v>
      </c>
      <c r="L6563" t="s">
        <v>45</v>
      </c>
      <c r="M6563">
        <v>200</v>
      </c>
      <c r="N6563">
        <v>6</v>
      </c>
      <c r="O6563">
        <v>77</v>
      </c>
      <c r="P6563">
        <v>1.1100000000000001</v>
      </c>
      <c r="Q6563">
        <v>350</v>
      </c>
      <c r="R6563">
        <v>560</v>
      </c>
      <c r="S6563">
        <v>2</v>
      </c>
      <c r="T6563" t="s">
        <v>46</v>
      </c>
      <c r="U6563" t="s">
        <v>47</v>
      </c>
      <c r="V6563">
        <v>1200</v>
      </c>
      <c r="W6563">
        <v>0.1</v>
      </c>
    </row>
    <row r="6564" spans="7:23" x14ac:dyDescent="0.35">
      <c r="G6564" t="s">
        <v>44</v>
      </c>
      <c r="H6564">
        <v>895792</v>
      </c>
      <c r="I6564" t="s">
        <v>6</v>
      </c>
      <c r="J6564">
        <v>52.3740490898508</v>
      </c>
      <c r="K6564">
        <v>4.8994522534746903</v>
      </c>
      <c r="L6564" t="s">
        <v>45</v>
      </c>
      <c r="M6564">
        <v>250</v>
      </c>
      <c r="N6564">
        <v>355</v>
      </c>
      <c r="O6564">
        <v>53</v>
      </c>
      <c r="P6564">
        <v>0.77</v>
      </c>
      <c r="Q6564">
        <v>4</v>
      </c>
      <c r="R6564">
        <v>661</v>
      </c>
      <c r="S6564">
        <v>2</v>
      </c>
      <c r="T6564" t="s">
        <v>46</v>
      </c>
      <c r="U6564" t="s">
        <v>47</v>
      </c>
      <c r="V6564">
        <v>88750</v>
      </c>
      <c r="W6564">
        <v>0.1</v>
      </c>
    </row>
    <row r="6565" spans="7:23" x14ac:dyDescent="0.35">
      <c r="G6565" t="s">
        <v>44</v>
      </c>
      <c r="H6565">
        <v>923517</v>
      </c>
      <c r="I6565" t="s">
        <v>6</v>
      </c>
      <c r="J6565">
        <v>52.369946309844003</v>
      </c>
      <c r="K6565">
        <v>4.8862913689025902</v>
      </c>
      <c r="L6565" t="s">
        <v>45</v>
      </c>
      <c r="M6565">
        <v>139</v>
      </c>
      <c r="N6565">
        <v>34</v>
      </c>
      <c r="O6565">
        <v>93</v>
      </c>
      <c r="P6565">
        <v>1.35</v>
      </c>
      <c r="Q6565">
        <v>313</v>
      </c>
      <c r="R6565">
        <v>679</v>
      </c>
      <c r="S6565">
        <v>2</v>
      </c>
      <c r="T6565" t="s">
        <v>46</v>
      </c>
      <c r="U6565" t="s">
        <v>47</v>
      </c>
      <c r="V6565">
        <v>4726</v>
      </c>
      <c r="W6565">
        <v>0.1</v>
      </c>
    </row>
    <row r="6566" spans="7:23" x14ac:dyDescent="0.35">
      <c r="G6566" t="s">
        <v>44</v>
      </c>
      <c r="H6566">
        <v>1038120</v>
      </c>
      <c r="I6566" t="s">
        <v>6</v>
      </c>
      <c r="J6566">
        <v>52.387487958345098</v>
      </c>
      <c r="K6566">
        <v>4.8846736029280997</v>
      </c>
      <c r="L6566" t="s">
        <v>45</v>
      </c>
      <c r="M6566">
        <v>399</v>
      </c>
      <c r="N6566">
        <v>5</v>
      </c>
      <c r="O6566">
        <v>36</v>
      </c>
      <c r="P6566">
        <v>0.56000000000000005</v>
      </c>
      <c r="Q6566">
        <v>364</v>
      </c>
      <c r="R6566">
        <v>751</v>
      </c>
      <c r="S6566">
        <v>2</v>
      </c>
      <c r="T6566" t="s">
        <v>46</v>
      </c>
      <c r="U6566" t="s">
        <v>47</v>
      </c>
      <c r="V6566">
        <v>1995</v>
      </c>
      <c r="W6566">
        <v>0.1</v>
      </c>
    </row>
    <row r="6567" spans="7:23" x14ac:dyDescent="0.35">
      <c r="G6567" t="s">
        <v>44</v>
      </c>
      <c r="H6567">
        <v>1043553</v>
      </c>
      <c r="I6567" t="s">
        <v>6</v>
      </c>
      <c r="J6567">
        <v>52.371606049346703</v>
      </c>
      <c r="K6567">
        <v>4.8858924313124996</v>
      </c>
      <c r="L6567" t="s">
        <v>45</v>
      </c>
      <c r="M6567">
        <v>200</v>
      </c>
      <c r="N6567">
        <v>105</v>
      </c>
      <c r="O6567">
        <v>37</v>
      </c>
      <c r="P6567">
        <v>0.54</v>
      </c>
      <c r="Q6567">
        <v>274</v>
      </c>
      <c r="R6567">
        <v>758</v>
      </c>
      <c r="S6567">
        <v>2</v>
      </c>
      <c r="T6567" t="s">
        <v>46</v>
      </c>
      <c r="U6567" t="s">
        <v>47</v>
      </c>
      <c r="V6567">
        <v>21000</v>
      </c>
      <c r="W6567">
        <v>0.1</v>
      </c>
    </row>
    <row r="6568" spans="7:23" x14ac:dyDescent="0.35">
      <c r="G6568" t="s">
        <v>44</v>
      </c>
      <c r="H6568">
        <v>1064092</v>
      </c>
      <c r="I6568" t="s">
        <v>6</v>
      </c>
      <c r="J6568">
        <v>52.369534565277199</v>
      </c>
      <c r="K6568">
        <v>4.8795571921024701</v>
      </c>
      <c r="L6568" t="s">
        <v>45</v>
      </c>
      <c r="M6568">
        <v>249</v>
      </c>
      <c r="N6568">
        <v>6</v>
      </c>
      <c r="O6568">
        <v>20</v>
      </c>
      <c r="P6568">
        <v>0.48</v>
      </c>
      <c r="Q6568">
        <v>358</v>
      </c>
      <c r="R6568">
        <v>775</v>
      </c>
      <c r="S6568">
        <v>2</v>
      </c>
      <c r="T6568" t="s">
        <v>46</v>
      </c>
      <c r="U6568" t="s">
        <v>47</v>
      </c>
      <c r="V6568">
        <v>1494</v>
      </c>
      <c r="W6568">
        <v>0.1</v>
      </c>
    </row>
    <row r="6569" spans="7:23" x14ac:dyDescent="0.35">
      <c r="G6569" t="s">
        <v>44</v>
      </c>
      <c r="H6569">
        <v>1195666</v>
      </c>
      <c r="I6569" t="s">
        <v>6</v>
      </c>
      <c r="J6569">
        <v>52.366790892974301</v>
      </c>
      <c r="K6569">
        <v>4.8797539947225204</v>
      </c>
      <c r="L6569" t="s">
        <v>45</v>
      </c>
      <c r="M6569">
        <v>263</v>
      </c>
      <c r="N6569">
        <v>266</v>
      </c>
      <c r="O6569">
        <v>26</v>
      </c>
      <c r="P6569">
        <v>0.39</v>
      </c>
      <c r="Q6569">
        <v>104</v>
      </c>
      <c r="R6569">
        <v>880</v>
      </c>
      <c r="S6569">
        <v>2</v>
      </c>
      <c r="T6569" t="s">
        <v>46</v>
      </c>
      <c r="U6569" t="s">
        <v>47</v>
      </c>
      <c r="V6569">
        <v>69958</v>
      </c>
      <c r="W6569">
        <v>0.1</v>
      </c>
    </row>
    <row r="6570" spans="7:23" x14ac:dyDescent="0.35">
      <c r="G6570" t="s">
        <v>44</v>
      </c>
      <c r="H6570">
        <v>1260229</v>
      </c>
      <c r="I6570" t="s">
        <v>6</v>
      </c>
      <c r="J6570">
        <v>52.384174049457997</v>
      </c>
      <c r="K6570">
        <v>4.8901277432129202</v>
      </c>
      <c r="L6570" t="s">
        <v>45</v>
      </c>
      <c r="M6570">
        <v>139</v>
      </c>
      <c r="N6570">
        <v>351</v>
      </c>
      <c r="O6570">
        <v>59</v>
      </c>
      <c r="P6570">
        <v>0.98</v>
      </c>
      <c r="Q6570">
        <v>45</v>
      </c>
      <c r="R6570">
        <v>926</v>
      </c>
      <c r="S6570">
        <v>2</v>
      </c>
      <c r="T6570" t="s">
        <v>46</v>
      </c>
      <c r="U6570" t="s">
        <v>47</v>
      </c>
      <c r="V6570">
        <v>48789</v>
      </c>
      <c r="W6570">
        <v>0.1</v>
      </c>
    </row>
    <row r="6571" spans="7:23" x14ac:dyDescent="0.35">
      <c r="G6571" t="s">
        <v>44</v>
      </c>
      <c r="H6571">
        <v>1299402</v>
      </c>
      <c r="I6571" t="s">
        <v>6</v>
      </c>
      <c r="J6571">
        <v>52.376991600869196</v>
      </c>
      <c r="K6571">
        <v>4.8845113776620099</v>
      </c>
      <c r="L6571" t="s">
        <v>45</v>
      </c>
      <c r="M6571">
        <v>199</v>
      </c>
      <c r="N6571">
        <v>174</v>
      </c>
      <c r="O6571">
        <v>50</v>
      </c>
      <c r="P6571">
        <v>0.97</v>
      </c>
      <c r="Q6571">
        <v>111</v>
      </c>
      <c r="R6571">
        <v>959</v>
      </c>
      <c r="S6571">
        <v>2</v>
      </c>
      <c r="T6571" t="s">
        <v>46</v>
      </c>
      <c r="U6571" t="s">
        <v>47</v>
      </c>
      <c r="V6571">
        <v>34626</v>
      </c>
      <c r="W6571">
        <v>0.1</v>
      </c>
    </row>
    <row r="6572" spans="7:23" x14ac:dyDescent="0.35">
      <c r="G6572" t="s">
        <v>44</v>
      </c>
      <c r="H6572">
        <v>1486461</v>
      </c>
      <c r="I6572" t="s">
        <v>6</v>
      </c>
      <c r="J6572">
        <v>52.378374828951401</v>
      </c>
      <c r="K6572">
        <v>4.8945986425608901</v>
      </c>
      <c r="L6572" t="s">
        <v>45</v>
      </c>
      <c r="M6572">
        <v>225</v>
      </c>
      <c r="N6572">
        <v>9</v>
      </c>
      <c r="O6572">
        <v>52</v>
      </c>
      <c r="P6572">
        <v>0.81</v>
      </c>
      <c r="Q6572">
        <v>337</v>
      </c>
      <c r="R6572">
        <v>1098</v>
      </c>
      <c r="S6572">
        <v>2</v>
      </c>
      <c r="T6572" t="s">
        <v>46</v>
      </c>
      <c r="U6572" t="s">
        <v>47</v>
      </c>
      <c r="V6572">
        <v>2025</v>
      </c>
      <c r="W6572">
        <v>0.1</v>
      </c>
    </row>
    <row r="6573" spans="7:23" x14ac:dyDescent="0.35">
      <c r="G6573" t="s">
        <v>44</v>
      </c>
      <c r="H6573">
        <v>1524993</v>
      </c>
      <c r="I6573" t="s">
        <v>6</v>
      </c>
      <c r="J6573">
        <v>52.374823802204503</v>
      </c>
      <c r="K6573">
        <v>4.8807962813458596</v>
      </c>
      <c r="L6573" t="s">
        <v>45</v>
      </c>
      <c r="M6573">
        <v>135</v>
      </c>
      <c r="N6573">
        <v>11</v>
      </c>
      <c r="O6573">
        <v>65</v>
      </c>
      <c r="P6573">
        <v>1.02</v>
      </c>
      <c r="Q6573">
        <v>252</v>
      </c>
      <c r="R6573">
        <v>1125</v>
      </c>
      <c r="S6573">
        <v>2</v>
      </c>
      <c r="T6573" t="s">
        <v>46</v>
      </c>
      <c r="U6573" t="s">
        <v>47</v>
      </c>
      <c r="V6573">
        <v>1485</v>
      </c>
      <c r="W6573">
        <v>0.1</v>
      </c>
    </row>
    <row r="6574" spans="7:23" x14ac:dyDescent="0.35">
      <c r="G6574" t="s">
        <v>44</v>
      </c>
      <c r="H6574">
        <v>1580186</v>
      </c>
      <c r="I6574" t="s">
        <v>6</v>
      </c>
      <c r="J6574">
        <v>52.379376361268697</v>
      </c>
      <c r="K6574">
        <v>4.8873468066830004</v>
      </c>
      <c r="L6574" t="s">
        <v>45</v>
      </c>
      <c r="M6574">
        <v>300</v>
      </c>
      <c r="N6574">
        <v>329</v>
      </c>
      <c r="O6574">
        <v>101</v>
      </c>
      <c r="P6574">
        <v>1.6</v>
      </c>
      <c r="Q6574">
        <v>48</v>
      </c>
      <c r="R6574">
        <v>1155</v>
      </c>
      <c r="S6574">
        <v>2</v>
      </c>
      <c r="T6574" t="s">
        <v>46</v>
      </c>
      <c r="U6574" t="s">
        <v>47</v>
      </c>
      <c r="V6574">
        <v>98700</v>
      </c>
      <c r="W6574">
        <v>0.1</v>
      </c>
    </row>
    <row r="6575" spans="7:23" x14ac:dyDescent="0.35">
      <c r="G6575" t="s">
        <v>44</v>
      </c>
      <c r="H6575">
        <v>1610986</v>
      </c>
      <c r="I6575" t="s">
        <v>6</v>
      </c>
      <c r="J6575">
        <v>52.366290436586603</v>
      </c>
      <c r="K6575">
        <v>4.8861368863296999</v>
      </c>
      <c r="L6575" t="s">
        <v>45</v>
      </c>
      <c r="M6575">
        <v>200</v>
      </c>
      <c r="N6575">
        <v>44</v>
      </c>
      <c r="O6575">
        <v>50</v>
      </c>
      <c r="P6575">
        <v>0.81</v>
      </c>
      <c r="Q6575">
        <v>336</v>
      </c>
      <c r="R6575">
        <v>1169</v>
      </c>
      <c r="S6575">
        <v>2</v>
      </c>
      <c r="T6575" t="s">
        <v>46</v>
      </c>
      <c r="U6575" t="s">
        <v>47</v>
      </c>
      <c r="V6575">
        <v>8800</v>
      </c>
      <c r="W6575">
        <v>0.1</v>
      </c>
    </row>
    <row r="6576" spans="7:23" x14ac:dyDescent="0.35">
      <c r="G6576" t="s">
        <v>44</v>
      </c>
      <c r="H6576">
        <v>1734564</v>
      </c>
      <c r="I6576" t="s">
        <v>6</v>
      </c>
      <c r="J6576">
        <v>52.374850547769597</v>
      </c>
      <c r="K6576">
        <v>4.8906773579400502</v>
      </c>
      <c r="L6576" t="s">
        <v>45</v>
      </c>
      <c r="M6576">
        <v>155</v>
      </c>
      <c r="N6576">
        <v>34</v>
      </c>
      <c r="O6576">
        <v>58</v>
      </c>
      <c r="P6576">
        <v>0.93</v>
      </c>
      <c r="Q6576">
        <v>34</v>
      </c>
      <c r="R6576">
        <v>1233</v>
      </c>
      <c r="S6576">
        <v>2</v>
      </c>
      <c r="T6576" t="s">
        <v>46</v>
      </c>
      <c r="U6576" t="s">
        <v>47</v>
      </c>
      <c r="V6576">
        <v>5270</v>
      </c>
      <c r="W6576">
        <v>0.1</v>
      </c>
    </row>
    <row r="6577" spans="7:23" x14ac:dyDescent="0.35">
      <c r="G6577" t="s">
        <v>44</v>
      </c>
      <c r="H6577">
        <v>2009504</v>
      </c>
      <c r="I6577" t="s">
        <v>6</v>
      </c>
      <c r="J6577">
        <v>52.377445917349597</v>
      </c>
      <c r="K6577">
        <v>4.8786717954969898</v>
      </c>
      <c r="L6577" t="s">
        <v>45</v>
      </c>
      <c r="M6577">
        <v>145</v>
      </c>
      <c r="N6577">
        <v>13</v>
      </c>
      <c r="O6577">
        <v>32</v>
      </c>
      <c r="P6577">
        <v>0.53</v>
      </c>
      <c r="Q6577">
        <v>357</v>
      </c>
      <c r="R6577">
        <v>1401</v>
      </c>
      <c r="S6577">
        <v>2</v>
      </c>
      <c r="T6577" t="s">
        <v>46</v>
      </c>
      <c r="U6577" t="s">
        <v>47</v>
      </c>
      <c r="V6577">
        <v>1885</v>
      </c>
      <c r="W6577">
        <v>0.1</v>
      </c>
    </row>
    <row r="6578" spans="7:23" x14ac:dyDescent="0.35">
      <c r="G6578" t="s">
        <v>44</v>
      </c>
      <c r="H6578">
        <v>2059078</v>
      </c>
      <c r="I6578" t="s">
        <v>6</v>
      </c>
      <c r="J6578">
        <v>52.369866505038999</v>
      </c>
      <c r="K6578">
        <v>4.8960653203666</v>
      </c>
      <c r="L6578" t="s">
        <v>45</v>
      </c>
      <c r="M6578">
        <v>999</v>
      </c>
      <c r="N6578">
        <v>342</v>
      </c>
      <c r="O6578">
        <v>15</v>
      </c>
      <c r="P6578">
        <v>0.31</v>
      </c>
      <c r="Q6578">
        <v>10</v>
      </c>
      <c r="R6578">
        <v>1436</v>
      </c>
      <c r="S6578">
        <v>2</v>
      </c>
      <c r="T6578" t="s">
        <v>46</v>
      </c>
      <c r="U6578" t="s">
        <v>47</v>
      </c>
      <c r="V6578">
        <v>341658</v>
      </c>
      <c r="W6578">
        <v>0.1</v>
      </c>
    </row>
    <row r="6579" spans="7:23" x14ac:dyDescent="0.35">
      <c r="G6579" t="s">
        <v>44</v>
      </c>
      <c r="H6579">
        <v>2216383</v>
      </c>
      <c r="I6579" t="s">
        <v>6</v>
      </c>
      <c r="J6579">
        <v>52.375662394311497</v>
      </c>
      <c r="K6579">
        <v>4.8814621528709301</v>
      </c>
      <c r="L6579" t="s">
        <v>45</v>
      </c>
      <c r="M6579">
        <v>149</v>
      </c>
      <c r="N6579">
        <v>364</v>
      </c>
      <c r="O6579">
        <v>32</v>
      </c>
      <c r="P6579">
        <v>0.61</v>
      </c>
      <c r="Q6579">
        <v>70</v>
      </c>
      <c r="R6579">
        <v>1524</v>
      </c>
      <c r="S6579">
        <v>2</v>
      </c>
      <c r="T6579" t="s">
        <v>46</v>
      </c>
      <c r="U6579" t="s">
        <v>47</v>
      </c>
      <c r="V6579">
        <v>54236</v>
      </c>
      <c r="W6579">
        <v>0.1</v>
      </c>
    </row>
    <row r="6580" spans="7:23" x14ac:dyDescent="0.35">
      <c r="G6580" t="s">
        <v>44</v>
      </c>
      <c r="H6580">
        <v>2384332</v>
      </c>
      <c r="I6580" t="s">
        <v>6</v>
      </c>
      <c r="J6580">
        <v>52.367292444434298</v>
      </c>
      <c r="K6580">
        <v>4.8834790146456397</v>
      </c>
      <c r="L6580" t="s">
        <v>45</v>
      </c>
      <c r="M6580">
        <v>180</v>
      </c>
      <c r="N6580">
        <v>364</v>
      </c>
      <c r="O6580">
        <v>18</v>
      </c>
      <c r="P6580">
        <v>1.1100000000000001</v>
      </c>
      <c r="Q6580">
        <v>9</v>
      </c>
      <c r="R6580">
        <v>1584</v>
      </c>
      <c r="S6580">
        <v>2</v>
      </c>
      <c r="T6580" t="s">
        <v>46</v>
      </c>
      <c r="U6580" t="s">
        <v>47</v>
      </c>
      <c r="V6580">
        <v>65520</v>
      </c>
      <c r="W6580">
        <v>0.1</v>
      </c>
    </row>
    <row r="6581" spans="7:23" x14ac:dyDescent="0.35">
      <c r="G6581" t="s">
        <v>44</v>
      </c>
      <c r="H6581">
        <v>2525349</v>
      </c>
      <c r="I6581" t="s">
        <v>6</v>
      </c>
      <c r="J6581">
        <v>52.372875856196799</v>
      </c>
      <c r="K6581">
        <v>4.8760545329033302</v>
      </c>
      <c r="L6581" t="s">
        <v>45</v>
      </c>
      <c r="M6581">
        <v>266</v>
      </c>
      <c r="N6581">
        <v>327</v>
      </c>
      <c r="O6581">
        <v>38</v>
      </c>
      <c r="P6581">
        <v>0.67</v>
      </c>
      <c r="Q6581">
        <v>138</v>
      </c>
      <c r="R6581">
        <v>1652</v>
      </c>
      <c r="S6581">
        <v>2</v>
      </c>
      <c r="T6581" t="s">
        <v>46</v>
      </c>
      <c r="U6581" t="s">
        <v>47</v>
      </c>
      <c r="V6581">
        <v>86982</v>
      </c>
      <c r="W6581">
        <v>0.1</v>
      </c>
    </row>
    <row r="6582" spans="7:23" x14ac:dyDescent="0.35">
      <c r="G6582" t="s">
        <v>44</v>
      </c>
      <c r="H6582">
        <v>2625365</v>
      </c>
      <c r="I6582" t="s">
        <v>6</v>
      </c>
      <c r="J6582">
        <v>52.378522182775598</v>
      </c>
      <c r="K6582">
        <v>4.8881113133027201</v>
      </c>
      <c r="L6582" t="s">
        <v>45</v>
      </c>
      <c r="M6582">
        <v>210</v>
      </c>
      <c r="N6582">
        <v>59</v>
      </c>
      <c r="O6582">
        <v>42</v>
      </c>
      <c r="P6582">
        <v>0.74</v>
      </c>
      <c r="Q6582">
        <v>320</v>
      </c>
      <c r="R6582">
        <v>1696</v>
      </c>
      <c r="S6582">
        <v>2</v>
      </c>
      <c r="T6582" t="s">
        <v>46</v>
      </c>
      <c r="U6582" t="s">
        <v>47</v>
      </c>
      <c r="V6582">
        <v>12390</v>
      </c>
      <c r="W6582">
        <v>0.1</v>
      </c>
    </row>
    <row r="6583" spans="7:23" x14ac:dyDescent="0.35">
      <c r="G6583" t="s">
        <v>44</v>
      </c>
      <c r="H6583">
        <v>2672582</v>
      </c>
      <c r="I6583" t="s">
        <v>6</v>
      </c>
      <c r="J6583">
        <v>52.3765657715619</v>
      </c>
      <c r="K6583">
        <v>4.87957944480618</v>
      </c>
      <c r="L6583" t="s">
        <v>45</v>
      </c>
      <c r="M6583">
        <v>299</v>
      </c>
      <c r="N6583">
        <v>55</v>
      </c>
      <c r="O6583">
        <v>61</v>
      </c>
      <c r="P6583">
        <v>1.08</v>
      </c>
      <c r="Q6583">
        <v>197</v>
      </c>
      <c r="R6583">
        <v>1722</v>
      </c>
      <c r="S6583">
        <v>2</v>
      </c>
      <c r="T6583" t="s">
        <v>46</v>
      </c>
      <c r="U6583" t="s">
        <v>47</v>
      </c>
      <c r="V6583">
        <v>16445</v>
      </c>
      <c r="W6583">
        <v>0.1</v>
      </c>
    </row>
    <row r="6584" spans="7:23" x14ac:dyDescent="0.35">
      <c r="G6584" t="s">
        <v>44</v>
      </c>
      <c r="H6584">
        <v>2805147</v>
      </c>
      <c r="I6584" t="s">
        <v>6</v>
      </c>
      <c r="J6584">
        <v>52.378773696101803</v>
      </c>
      <c r="K6584">
        <v>4.8876191970471803</v>
      </c>
      <c r="L6584" t="s">
        <v>45</v>
      </c>
      <c r="M6584">
        <v>240</v>
      </c>
      <c r="N6584">
        <v>118</v>
      </c>
      <c r="O6584">
        <v>65</v>
      </c>
      <c r="P6584">
        <v>1.1499999999999999</v>
      </c>
      <c r="Q6584">
        <v>339</v>
      </c>
      <c r="R6584">
        <v>1787</v>
      </c>
      <c r="S6584">
        <v>2</v>
      </c>
      <c r="T6584" t="s">
        <v>46</v>
      </c>
      <c r="U6584" t="s">
        <v>47</v>
      </c>
      <c r="V6584">
        <v>28320</v>
      </c>
      <c r="W6584">
        <v>0.1</v>
      </c>
    </row>
    <row r="6585" spans="7:23" x14ac:dyDescent="0.35">
      <c r="G6585" t="s">
        <v>44</v>
      </c>
      <c r="H6585">
        <v>3150587</v>
      </c>
      <c r="I6585" t="s">
        <v>6</v>
      </c>
      <c r="J6585">
        <v>52.377887897482601</v>
      </c>
      <c r="K6585">
        <v>4.8840283601946304</v>
      </c>
      <c r="L6585" t="s">
        <v>45</v>
      </c>
      <c r="M6585">
        <v>125</v>
      </c>
      <c r="N6585">
        <v>36</v>
      </c>
      <c r="O6585">
        <v>149</v>
      </c>
      <c r="P6585">
        <v>2.71</v>
      </c>
      <c r="Q6585">
        <v>215</v>
      </c>
      <c r="R6585">
        <v>1976</v>
      </c>
      <c r="S6585">
        <v>2</v>
      </c>
      <c r="T6585" t="s">
        <v>46</v>
      </c>
      <c r="U6585" t="s">
        <v>47</v>
      </c>
      <c r="V6585">
        <v>4500</v>
      </c>
      <c r="W6585">
        <v>0.1</v>
      </c>
    </row>
    <row r="6586" spans="7:23" x14ac:dyDescent="0.35">
      <c r="G6586" t="s">
        <v>44</v>
      </c>
      <c r="H6586">
        <v>3234385</v>
      </c>
      <c r="I6586" t="s">
        <v>6</v>
      </c>
      <c r="J6586">
        <v>52.381131990906802</v>
      </c>
      <c r="K6586">
        <v>4.8845471752963299</v>
      </c>
      <c r="L6586" t="s">
        <v>45</v>
      </c>
      <c r="M6586">
        <v>250</v>
      </c>
      <c r="N6586">
        <v>72</v>
      </c>
      <c r="O6586">
        <v>46</v>
      </c>
      <c r="P6586">
        <v>0.88</v>
      </c>
      <c r="Q6586">
        <v>323</v>
      </c>
      <c r="R6586">
        <v>2036</v>
      </c>
      <c r="S6586">
        <v>2</v>
      </c>
      <c r="T6586" t="s">
        <v>46</v>
      </c>
      <c r="U6586" t="s">
        <v>47</v>
      </c>
      <c r="V6586">
        <v>18000</v>
      </c>
      <c r="W6586">
        <v>0.1</v>
      </c>
    </row>
    <row r="6587" spans="7:23" x14ac:dyDescent="0.35">
      <c r="G6587" t="s">
        <v>44</v>
      </c>
      <c r="H6587">
        <v>3407526</v>
      </c>
      <c r="I6587" t="s">
        <v>6</v>
      </c>
      <c r="J6587">
        <v>52.374664664090702</v>
      </c>
      <c r="K6587">
        <v>4.8924402162203</v>
      </c>
      <c r="L6587" t="s">
        <v>45</v>
      </c>
      <c r="M6587">
        <v>285</v>
      </c>
      <c r="N6587">
        <v>31</v>
      </c>
      <c r="O6587">
        <v>28</v>
      </c>
      <c r="P6587">
        <v>0.87</v>
      </c>
      <c r="Q6587">
        <v>344</v>
      </c>
      <c r="R6587">
        <v>2154</v>
      </c>
      <c r="S6587">
        <v>2</v>
      </c>
      <c r="T6587" t="s">
        <v>46</v>
      </c>
      <c r="U6587" t="s">
        <v>47</v>
      </c>
      <c r="V6587">
        <v>8835</v>
      </c>
      <c r="W6587">
        <v>0.1</v>
      </c>
    </row>
    <row r="6588" spans="7:23" x14ac:dyDescent="0.35">
      <c r="G6588" t="s">
        <v>44</v>
      </c>
      <c r="H6588">
        <v>3501084</v>
      </c>
      <c r="I6588" t="s">
        <v>6</v>
      </c>
      <c r="J6588">
        <v>52.380463075852099</v>
      </c>
      <c r="K6588">
        <v>4.8863188583277699</v>
      </c>
      <c r="L6588" t="s">
        <v>45</v>
      </c>
      <c r="M6588">
        <v>195</v>
      </c>
      <c r="N6588">
        <v>299</v>
      </c>
      <c r="O6588">
        <v>51</v>
      </c>
      <c r="P6588">
        <v>0.95</v>
      </c>
      <c r="Q6588">
        <v>11</v>
      </c>
      <c r="R6588">
        <v>2215</v>
      </c>
      <c r="S6588">
        <v>2</v>
      </c>
      <c r="T6588" t="s">
        <v>46</v>
      </c>
      <c r="U6588" t="s">
        <v>47</v>
      </c>
      <c r="V6588">
        <v>58305</v>
      </c>
      <c r="W6588">
        <v>0.1</v>
      </c>
    </row>
    <row r="6589" spans="7:23" x14ac:dyDescent="0.35">
      <c r="G6589" t="s">
        <v>44</v>
      </c>
      <c r="H6589">
        <v>3602487</v>
      </c>
      <c r="I6589" t="s">
        <v>6</v>
      </c>
      <c r="J6589">
        <v>52.368188256594301</v>
      </c>
      <c r="K6589">
        <v>4.8838975469982504</v>
      </c>
      <c r="L6589" t="s">
        <v>45</v>
      </c>
      <c r="M6589">
        <v>197</v>
      </c>
      <c r="N6589">
        <v>214</v>
      </c>
      <c r="O6589">
        <v>37</v>
      </c>
      <c r="P6589">
        <v>0.76</v>
      </c>
      <c r="Q6589">
        <v>75</v>
      </c>
      <c r="R6589">
        <v>2280</v>
      </c>
      <c r="S6589">
        <v>2</v>
      </c>
      <c r="T6589" t="s">
        <v>46</v>
      </c>
      <c r="U6589" t="s">
        <v>47</v>
      </c>
      <c r="V6589">
        <v>42158</v>
      </c>
      <c r="W6589">
        <v>0.1</v>
      </c>
    </row>
    <row r="6590" spans="7:23" x14ac:dyDescent="0.35">
      <c r="G6590" t="s">
        <v>44</v>
      </c>
      <c r="H6590">
        <v>3724325</v>
      </c>
      <c r="I6590" t="s">
        <v>6</v>
      </c>
      <c r="J6590">
        <v>52.376809174425901</v>
      </c>
      <c r="K6590">
        <v>4.8793583422985298</v>
      </c>
      <c r="L6590" t="s">
        <v>45</v>
      </c>
      <c r="M6590">
        <v>210</v>
      </c>
      <c r="N6590">
        <v>361</v>
      </c>
      <c r="O6590">
        <v>35</v>
      </c>
      <c r="P6590">
        <v>0.68</v>
      </c>
      <c r="Q6590">
        <v>128</v>
      </c>
      <c r="R6590">
        <v>2342</v>
      </c>
      <c r="S6590">
        <v>2</v>
      </c>
      <c r="T6590" t="s">
        <v>46</v>
      </c>
      <c r="U6590" t="s">
        <v>47</v>
      </c>
      <c r="V6590">
        <v>75810</v>
      </c>
      <c r="W6590">
        <v>0.1</v>
      </c>
    </row>
    <row r="6591" spans="7:23" x14ac:dyDescent="0.35">
      <c r="G6591" t="s">
        <v>44</v>
      </c>
      <c r="H6591">
        <v>3794460</v>
      </c>
      <c r="I6591" t="s">
        <v>6</v>
      </c>
      <c r="J6591">
        <v>52.3782657887147</v>
      </c>
      <c r="K6591">
        <v>4.8849194160032097</v>
      </c>
      <c r="L6591" t="s">
        <v>45</v>
      </c>
      <c r="M6591">
        <v>140</v>
      </c>
      <c r="N6591">
        <v>221</v>
      </c>
      <c r="O6591">
        <v>47</v>
      </c>
      <c r="P6591">
        <v>0.91</v>
      </c>
      <c r="Q6591">
        <v>104</v>
      </c>
      <c r="R6591">
        <v>2396</v>
      </c>
      <c r="S6591">
        <v>2</v>
      </c>
      <c r="T6591" t="s">
        <v>46</v>
      </c>
      <c r="U6591" t="s">
        <v>47</v>
      </c>
      <c r="V6591">
        <v>30940</v>
      </c>
      <c r="W6591">
        <v>0.1</v>
      </c>
    </row>
    <row r="6592" spans="7:23" x14ac:dyDescent="0.35">
      <c r="G6592" t="s">
        <v>44</v>
      </c>
      <c r="H6592">
        <v>3955073</v>
      </c>
      <c r="I6592" t="s">
        <v>6</v>
      </c>
      <c r="J6592">
        <v>52.3719851218735</v>
      </c>
      <c r="K6592">
        <v>4.88458335871975</v>
      </c>
      <c r="L6592" t="s">
        <v>45</v>
      </c>
      <c r="M6592">
        <v>245</v>
      </c>
      <c r="N6592">
        <v>37</v>
      </c>
      <c r="O6592">
        <v>103</v>
      </c>
      <c r="P6592">
        <v>2.23</v>
      </c>
      <c r="Q6592">
        <v>177</v>
      </c>
      <c r="R6592">
        <v>2510</v>
      </c>
      <c r="S6592">
        <v>2</v>
      </c>
      <c r="T6592" t="s">
        <v>46</v>
      </c>
      <c r="U6592" t="s">
        <v>47</v>
      </c>
      <c r="V6592">
        <v>9065</v>
      </c>
      <c r="W6592">
        <v>0.1</v>
      </c>
    </row>
    <row r="6593" spans="7:23" x14ac:dyDescent="0.35">
      <c r="G6593" t="s">
        <v>44</v>
      </c>
      <c r="H6593">
        <v>3966768</v>
      </c>
      <c r="I6593" t="s">
        <v>6</v>
      </c>
      <c r="J6593">
        <v>52.372978715291303</v>
      </c>
      <c r="K6593">
        <v>4.8819818684480198</v>
      </c>
      <c r="L6593" t="s">
        <v>45</v>
      </c>
      <c r="M6593">
        <v>400</v>
      </c>
      <c r="N6593">
        <v>2</v>
      </c>
      <c r="O6593">
        <v>42</v>
      </c>
      <c r="P6593">
        <v>0.83</v>
      </c>
      <c r="Q6593">
        <v>347</v>
      </c>
      <c r="R6593">
        <v>2516</v>
      </c>
      <c r="S6593">
        <v>2</v>
      </c>
      <c r="T6593" t="s">
        <v>46</v>
      </c>
      <c r="U6593" t="s">
        <v>47</v>
      </c>
      <c r="V6593">
        <v>800</v>
      </c>
      <c r="W6593">
        <v>0.1</v>
      </c>
    </row>
    <row r="6594" spans="7:23" x14ac:dyDescent="0.35">
      <c r="G6594" t="s">
        <v>44</v>
      </c>
      <c r="H6594">
        <v>4173057</v>
      </c>
      <c r="I6594" t="s">
        <v>6</v>
      </c>
      <c r="J6594">
        <v>52.386575399252898</v>
      </c>
      <c r="K6594">
        <v>4.8912667332138398</v>
      </c>
      <c r="L6594" t="s">
        <v>45</v>
      </c>
      <c r="M6594">
        <v>125</v>
      </c>
      <c r="N6594">
        <v>28</v>
      </c>
      <c r="O6594">
        <v>17</v>
      </c>
      <c r="P6594">
        <v>0.34</v>
      </c>
      <c r="Q6594">
        <v>36</v>
      </c>
      <c r="R6594">
        <v>2622</v>
      </c>
      <c r="S6594">
        <v>2</v>
      </c>
      <c r="T6594" t="s">
        <v>46</v>
      </c>
      <c r="U6594" t="s">
        <v>47</v>
      </c>
      <c r="V6594">
        <v>3500</v>
      </c>
      <c r="W6594">
        <v>0.1</v>
      </c>
    </row>
    <row r="6595" spans="7:23" x14ac:dyDescent="0.35">
      <c r="G6595" t="s">
        <v>44</v>
      </c>
      <c r="H6595">
        <v>4187658</v>
      </c>
      <c r="I6595" t="s">
        <v>6</v>
      </c>
      <c r="J6595">
        <v>52.3695602479172</v>
      </c>
      <c r="K6595">
        <v>4.8817570022049201</v>
      </c>
      <c r="L6595" t="s">
        <v>45</v>
      </c>
      <c r="M6595">
        <v>275</v>
      </c>
      <c r="N6595">
        <v>254</v>
      </c>
      <c r="O6595">
        <v>82</v>
      </c>
      <c r="P6595">
        <v>1.61</v>
      </c>
      <c r="Q6595">
        <v>72</v>
      </c>
      <c r="R6595">
        <v>2629</v>
      </c>
      <c r="S6595">
        <v>2</v>
      </c>
      <c r="T6595" t="s">
        <v>46</v>
      </c>
      <c r="U6595" t="s">
        <v>47</v>
      </c>
      <c r="V6595">
        <v>69850</v>
      </c>
      <c r="W6595">
        <v>0.1</v>
      </c>
    </row>
    <row r="6596" spans="7:23" x14ac:dyDescent="0.35">
      <c r="G6596" t="s">
        <v>44</v>
      </c>
      <c r="H6596">
        <v>4536158</v>
      </c>
      <c r="I6596" t="s">
        <v>6</v>
      </c>
      <c r="J6596">
        <v>52.379378689348997</v>
      </c>
      <c r="K6596">
        <v>4.8846822873151901</v>
      </c>
      <c r="L6596" t="s">
        <v>45</v>
      </c>
      <c r="M6596">
        <v>450</v>
      </c>
      <c r="N6596">
        <v>271</v>
      </c>
      <c r="O6596">
        <v>36</v>
      </c>
      <c r="P6596">
        <v>0.74</v>
      </c>
      <c r="Q6596">
        <v>46</v>
      </c>
      <c r="R6596">
        <v>2817</v>
      </c>
      <c r="S6596">
        <v>2</v>
      </c>
      <c r="T6596" t="s">
        <v>46</v>
      </c>
      <c r="U6596" t="s">
        <v>47</v>
      </c>
      <c r="V6596">
        <v>121950</v>
      </c>
      <c r="W6596">
        <v>0.1</v>
      </c>
    </row>
    <row r="6597" spans="7:23" x14ac:dyDescent="0.35">
      <c r="G6597" t="s">
        <v>44</v>
      </c>
      <c r="H6597">
        <v>4571484</v>
      </c>
      <c r="I6597" t="s">
        <v>6</v>
      </c>
      <c r="J6597">
        <v>52.367594679433203</v>
      </c>
      <c r="K6597">
        <v>4.87865298289947</v>
      </c>
      <c r="L6597" t="s">
        <v>45</v>
      </c>
      <c r="M6597">
        <v>220</v>
      </c>
      <c r="N6597">
        <v>296</v>
      </c>
      <c r="O6597">
        <v>25</v>
      </c>
      <c r="P6597">
        <v>0.71</v>
      </c>
      <c r="Q6597">
        <v>224</v>
      </c>
      <c r="R6597">
        <v>2834</v>
      </c>
      <c r="S6597">
        <v>2</v>
      </c>
      <c r="T6597" t="s">
        <v>46</v>
      </c>
      <c r="U6597" t="s">
        <v>47</v>
      </c>
      <c r="V6597">
        <v>65120</v>
      </c>
      <c r="W6597">
        <v>0.1</v>
      </c>
    </row>
    <row r="6598" spans="7:23" x14ac:dyDescent="0.35">
      <c r="G6598" t="s">
        <v>44</v>
      </c>
      <c r="H6598">
        <v>4600067</v>
      </c>
      <c r="I6598" t="s">
        <v>6</v>
      </c>
      <c r="J6598">
        <v>52.385289678009997</v>
      </c>
      <c r="K6598">
        <v>4.88820275433857</v>
      </c>
      <c r="L6598" t="s">
        <v>45</v>
      </c>
      <c r="M6598">
        <v>195</v>
      </c>
      <c r="N6598">
        <v>37</v>
      </c>
      <c r="O6598">
        <v>192</v>
      </c>
      <c r="P6598">
        <v>4.01</v>
      </c>
      <c r="Q6598">
        <v>310</v>
      </c>
      <c r="R6598">
        <v>2849</v>
      </c>
      <c r="S6598">
        <v>2</v>
      </c>
      <c r="T6598" t="s">
        <v>46</v>
      </c>
      <c r="U6598" t="s">
        <v>47</v>
      </c>
      <c r="V6598">
        <v>7215</v>
      </c>
      <c r="W6598">
        <v>0.1</v>
      </c>
    </row>
    <row r="6599" spans="7:23" x14ac:dyDescent="0.35">
      <c r="G6599" t="s">
        <v>44</v>
      </c>
      <c r="H6599">
        <v>4854975</v>
      </c>
      <c r="I6599" t="s">
        <v>6</v>
      </c>
      <c r="J6599">
        <v>52.375481578192399</v>
      </c>
      <c r="K6599">
        <v>4.8818011261590897</v>
      </c>
      <c r="L6599" t="s">
        <v>45</v>
      </c>
      <c r="M6599">
        <v>140</v>
      </c>
      <c r="N6599">
        <v>177</v>
      </c>
      <c r="O6599">
        <v>26</v>
      </c>
      <c r="P6599">
        <v>0.54</v>
      </c>
      <c r="Q6599">
        <v>86</v>
      </c>
      <c r="R6599">
        <v>2992</v>
      </c>
      <c r="S6599">
        <v>2</v>
      </c>
      <c r="T6599" t="s">
        <v>46</v>
      </c>
      <c r="U6599" t="s">
        <v>47</v>
      </c>
      <c r="V6599">
        <v>24780</v>
      </c>
      <c r="W6599">
        <v>0.1</v>
      </c>
    </row>
    <row r="6600" spans="7:23" x14ac:dyDescent="0.35">
      <c r="G6600" t="s">
        <v>44</v>
      </c>
      <c r="H6600">
        <v>4989800</v>
      </c>
      <c r="I6600" t="s">
        <v>6</v>
      </c>
      <c r="J6600">
        <v>52.376188939626097</v>
      </c>
      <c r="K6600">
        <v>4.9020536953924498</v>
      </c>
      <c r="L6600" t="s">
        <v>45</v>
      </c>
      <c r="M6600">
        <v>160</v>
      </c>
      <c r="N6600">
        <v>134</v>
      </c>
      <c r="O6600">
        <v>70</v>
      </c>
      <c r="P6600">
        <v>1.53</v>
      </c>
      <c r="Q6600">
        <v>218</v>
      </c>
      <c r="R6600">
        <v>3061</v>
      </c>
      <c r="S6600">
        <v>2</v>
      </c>
      <c r="T6600" t="s">
        <v>46</v>
      </c>
      <c r="U6600" t="s">
        <v>47</v>
      </c>
      <c r="V6600">
        <v>21440</v>
      </c>
      <c r="W6600">
        <v>0.1</v>
      </c>
    </row>
    <row r="6601" spans="7:23" x14ac:dyDescent="0.35">
      <c r="G6601" t="s">
        <v>44</v>
      </c>
      <c r="H6601">
        <v>5109339</v>
      </c>
      <c r="I6601" t="s">
        <v>6</v>
      </c>
      <c r="J6601">
        <v>52.375373372816298</v>
      </c>
      <c r="K6601">
        <v>4.88213762943725</v>
      </c>
      <c r="L6601" t="s">
        <v>45</v>
      </c>
      <c r="M6601">
        <v>247</v>
      </c>
      <c r="N6601">
        <v>13</v>
      </c>
      <c r="O6601">
        <v>18</v>
      </c>
      <c r="P6601">
        <v>0.45</v>
      </c>
      <c r="Q6601">
        <v>357</v>
      </c>
      <c r="R6601">
        <v>3125</v>
      </c>
      <c r="S6601">
        <v>2</v>
      </c>
      <c r="T6601" t="s">
        <v>46</v>
      </c>
      <c r="U6601" t="s">
        <v>47</v>
      </c>
      <c r="V6601">
        <v>3211</v>
      </c>
      <c r="W6601">
        <v>0.1</v>
      </c>
    </row>
    <row r="6602" spans="7:23" x14ac:dyDescent="0.35">
      <c r="G6602" t="s">
        <v>44</v>
      </c>
      <c r="H6602">
        <v>5437847</v>
      </c>
      <c r="I6602" t="s">
        <v>6</v>
      </c>
      <c r="J6602">
        <v>52.376275456295701</v>
      </c>
      <c r="K6602">
        <v>4.8802488685276497</v>
      </c>
      <c r="L6602" t="s">
        <v>45</v>
      </c>
      <c r="M6602">
        <v>400</v>
      </c>
      <c r="N6602">
        <v>97</v>
      </c>
      <c r="O6602">
        <v>105</v>
      </c>
      <c r="P6602">
        <v>2.35</v>
      </c>
      <c r="Q6602">
        <v>304</v>
      </c>
      <c r="R6602">
        <v>3263</v>
      </c>
      <c r="S6602">
        <v>2</v>
      </c>
      <c r="T6602" t="s">
        <v>46</v>
      </c>
      <c r="U6602" t="s">
        <v>47</v>
      </c>
      <c r="V6602">
        <v>38800</v>
      </c>
      <c r="W6602">
        <v>0.1</v>
      </c>
    </row>
    <row r="6603" spans="7:23" x14ac:dyDescent="0.35">
      <c r="G6603" t="s">
        <v>44</v>
      </c>
      <c r="H6603">
        <v>5438416</v>
      </c>
      <c r="I6603" t="s">
        <v>6</v>
      </c>
      <c r="J6603">
        <v>52.379364367935104</v>
      </c>
      <c r="K6603">
        <v>4.8900749954669598</v>
      </c>
      <c r="L6603" t="s">
        <v>45</v>
      </c>
      <c r="M6603">
        <v>150</v>
      </c>
      <c r="N6603">
        <v>209</v>
      </c>
      <c r="O6603">
        <v>55</v>
      </c>
      <c r="P6603">
        <v>1.25</v>
      </c>
      <c r="Q6603">
        <v>5</v>
      </c>
      <c r="R6603">
        <v>3264</v>
      </c>
      <c r="S6603">
        <v>2</v>
      </c>
      <c r="T6603" t="s">
        <v>46</v>
      </c>
      <c r="U6603" t="s">
        <v>47</v>
      </c>
      <c r="V6603">
        <v>31350</v>
      </c>
      <c r="W6603">
        <v>0.1</v>
      </c>
    </row>
    <row r="6604" spans="7:23" x14ac:dyDescent="0.35">
      <c r="G6604" t="s">
        <v>44</v>
      </c>
      <c r="H6604">
        <v>5547017</v>
      </c>
      <c r="I6604" t="s">
        <v>6</v>
      </c>
      <c r="J6604">
        <v>52.373611771285503</v>
      </c>
      <c r="K6604">
        <v>4.8985696794396496</v>
      </c>
      <c r="L6604" t="s">
        <v>45</v>
      </c>
      <c r="M6604">
        <v>200</v>
      </c>
      <c r="N6604">
        <v>38</v>
      </c>
      <c r="O6604">
        <v>79</v>
      </c>
      <c r="P6604">
        <v>1.8</v>
      </c>
      <c r="Q6604">
        <v>315</v>
      </c>
      <c r="R6604">
        <v>3308</v>
      </c>
      <c r="S6604">
        <v>2</v>
      </c>
      <c r="T6604" t="s">
        <v>46</v>
      </c>
      <c r="U6604" t="s">
        <v>47</v>
      </c>
      <c r="V6604">
        <v>7600</v>
      </c>
      <c r="W6604">
        <v>0.1</v>
      </c>
    </row>
    <row r="6605" spans="7:23" x14ac:dyDescent="0.35">
      <c r="G6605" t="s">
        <v>44</v>
      </c>
      <c r="H6605">
        <v>5679375</v>
      </c>
      <c r="I6605" t="s">
        <v>6</v>
      </c>
      <c r="J6605">
        <v>52.378272837786199</v>
      </c>
      <c r="K6605">
        <v>4.8966263803658903</v>
      </c>
      <c r="L6605" t="s">
        <v>45</v>
      </c>
      <c r="M6605">
        <v>150</v>
      </c>
      <c r="N6605">
        <v>228</v>
      </c>
      <c r="O6605">
        <v>39</v>
      </c>
      <c r="P6605">
        <v>0.89</v>
      </c>
      <c r="Q6605">
        <v>234</v>
      </c>
      <c r="R6605">
        <v>3360</v>
      </c>
      <c r="S6605">
        <v>2</v>
      </c>
      <c r="T6605" t="s">
        <v>46</v>
      </c>
      <c r="U6605" t="s">
        <v>47</v>
      </c>
      <c r="V6605">
        <v>34200</v>
      </c>
      <c r="W6605">
        <v>0.1</v>
      </c>
    </row>
    <row r="6606" spans="7:23" x14ac:dyDescent="0.35">
      <c r="G6606" t="s">
        <v>44</v>
      </c>
      <c r="H6606">
        <v>5870563</v>
      </c>
      <c r="I6606" t="s">
        <v>6</v>
      </c>
      <c r="J6606">
        <v>52.373550175773602</v>
      </c>
      <c r="K6606">
        <v>4.89681985757744</v>
      </c>
      <c r="L6606" t="s">
        <v>45</v>
      </c>
      <c r="M6606">
        <v>349</v>
      </c>
      <c r="N6606">
        <v>302</v>
      </c>
      <c r="O6606">
        <v>56</v>
      </c>
      <c r="P6606">
        <v>1.27</v>
      </c>
      <c r="Q6606">
        <v>25</v>
      </c>
      <c r="R6606">
        <v>3468</v>
      </c>
      <c r="S6606">
        <v>2</v>
      </c>
      <c r="T6606" t="s">
        <v>46</v>
      </c>
      <c r="U6606" t="s">
        <v>47</v>
      </c>
      <c r="V6606">
        <v>105398</v>
      </c>
      <c r="W6606">
        <v>0.1</v>
      </c>
    </row>
    <row r="6607" spans="7:23" x14ac:dyDescent="0.35">
      <c r="G6607" t="s">
        <v>44</v>
      </c>
      <c r="H6607">
        <v>6219690</v>
      </c>
      <c r="I6607" t="s">
        <v>6</v>
      </c>
      <c r="J6607">
        <v>52.377419242077004</v>
      </c>
      <c r="K6607">
        <v>4.8951978000596998</v>
      </c>
      <c r="L6607" t="s">
        <v>45</v>
      </c>
      <c r="M6607">
        <v>300</v>
      </c>
      <c r="N6607">
        <v>33</v>
      </c>
      <c r="O6607">
        <v>69</v>
      </c>
      <c r="P6607">
        <v>1.6</v>
      </c>
      <c r="Q6607">
        <v>339</v>
      </c>
      <c r="R6607">
        <v>3709</v>
      </c>
      <c r="S6607">
        <v>2</v>
      </c>
      <c r="T6607" t="s">
        <v>46</v>
      </c>
      <c r="U6607" t="s">
        <v>47</v>
      </c>
      <c r="V6607">
        <v>9900</v>
      </c>
      <c r="W6607">
        <v>0.1</v>
      </c>
    </row>
    <row r="6608" spans="7:23" x14ac:dyDescent="0.35">
      <c r="G6608" t="s">
        <v>44</v>
      </c>
      <c r="H6608">
        <v>6229177</v>
      </c>
      <c r="I6608" t="s">
        <v>6</v>
      </c>
      <c r="J6608">
        <v>52.368864223308499</v>
      </c>
      <c r="K6608">
        <v>4.8807116740249503</v>
      </c>
      <c r="L6608" t="s">
        <v>45</v>
      </c>
      <c r="M6608">
        <v>500</v>
      </c>
      <c r="N6608">
        <v>352</v>
      </c>
      <c r="O6608">
        <v>27</v>
      </c>
      <c r="P6608">
        <v>0.65</v>
      </c>
      <c r="Q6608">
        <v>124</v>
      </c>
      <c r="R6608">
        <v>3714</v>
      </c>
      <c r="S6608">
        <v>2</v>
      </c>
      <c r="T6608" t="s">
        <v>46</v>
      </c>
      <c r="U6608" t="s">
        <v>47</v>
      </c>
      <c r="V6608">
        <v>176000</v>
      </c>
      <c r="W6608">
        <v>0.1</v>
      </c>
    </row>
    <row r="6609" spans="7:23" x14ac:dyDescent="0.35">
      <c r="G6609" t="s">
        <v>44</v>
      </c>
      <c r="H6609">
        <v>6295382</v>
      </c>
      <c r="I6609" t="s">
        <v>6</v>
      </c>
      <c r="J6609">
        <v>52.372343294083699</v>
      </c>
      <c r="K6609">
        <v>4.8867173042924898</v>
      </c>
      <c r="L6609" t="s">
        <v>45</v>
      </c>
      <c r="M6609">
        <v>187</v>
      </c>
      <c r="N6609">
        <v>111</v>
      </c>
      <c r="O6609">
        <v>68</v>
      </c>
      <c r="P6609">
        <v>1.63</v>
      </c>
      <c r="Q6609">
        <v>291</v>
      </c>
      <c r="R6609">
        <v>3767</v>
      </c>
      <c r="S6609">
        <v>2</v>
      </c>
      <c r="T6609" t="s">
        <v>46</v>
      </c>
      <c r="U6609" t="s">
        <v>47</v>
      </c>
      <c r="V6609">
        <v>20757</v>
      </c>
      <c r="W6609">
        <v>0.1</v>
      </c>
    </row>
    <row r="6610" spans="7:23" x14ac:dyDescent="0.35">
      <c r="G6610" t="s">
        <v>44</v>
      </c>
      <c r="H6610">
        <v>6358749</v>
      </c>
      <c r="I6610" t="s">
        <v>6</v>
      </c>
      <c r="J6610">
        <v>52.374598320886498</v>
      </c>
      <c r="K6610">
        <v>4.88088729079114</v>
      </c>
      <c r="L6610" t="s">
        <v>45</v>
      </c>
      <c r="M6610">
        <v>179</v>
      </c>
      <c r="N6610">
        <v>322</v>
      </c>
      <c r="O6610">
        <v>20</v>
      </c>
      <c r="P6610">
        <v>0.61</v>
      </c>
      <c r="Q6610">
        <v>3</v>
      </c>
      <c r="R6610">
        <v>3814</v>
      </c>
      <c r="S6610">
        <v>2</v>
      </c>
      <c r="T6610" t="s">
        <v>46</v>
      </c>
      <c r="U6610" t="s">
        <v>47</v>
      </c>
      <c r="V6610">
        <v>57638</v>
      </c>
      <c r="W6610">
        <v>0.1</v>
      </c>
    </row>
    <row r="6611" spans="7:23" x14ac:dyDescent="0.35">
      <c r="G6611" t="s">
        <v>44</v>
      </c>
      <c r="H6611">
        <v>6471209</v>
      </c>
      <c r="I6611" t="s">
        <v>6</v>
      </c>
      <c r="J6611">
        <v>52.3783515036273</v>
      </c>
      <c r="K6611">
        <v>4.8844965577822501</v>
      </c>
      <c r="L6611" t="s">
        <v>45</v>
      </c>
      <c r="M6611">
        <v>295</v>
      </c>
      <c r="N6611">
        <v>361</v>
      </c>
      <c r="O6611">
        <v>31</v>
      </c>
      <c r="P6611">
        <v>0.75</v>
      </c>
      <c r="Q6611">
        <v>1</v>
      </c>
      <c r="R6611">
        <v>3892</v>
      </c>
      <c r="S6611">
        <v>2</v>
      </c>
      <c r="T6611" t="s">
        <v>46</v>
      </c>
      <c r="U6611" t="s">
        <v>47</v>
      </c>
      <c r="V6611">
        <v>106495</v>
      </c>
      <c r="W6611">
        <v>0.1</v>
      </c>
    </row>
    <row r="6612" spans="7:23" x14ac:dyDescent="0.35">
      <c r="G6612" t="s">
        <v>44</v>
      </c>
      <c r="H6612">
        <v>6512301</v>
      </c>
      <c r="I6612" t="s">
        <v>6</v>
      </c>
      <c r="J6612">
        <v>52.380981688075899</v>
      </c>
      <c r="K6612">
        <v>4.8816737709526699</v>
      </c>
      <c r="L6612" t="s">
        <v>45</v>
      </c>
      <c r="M6612">
        <v>125</v>
      </c>
      <c r="N6612">
        <v>361</v>
      </c>
      <c r="O6612">
        <v>63</v>
      </c>
      <c r="P6612">
        <v>1.49</v>
      </c>
      <c r="Q6612">
        <v>24</v>
      </c>
      <c r="R6612">
        <v>3915</v>
      </c>
      <c r="S6612">
        <v>2</v>
      </c>
      <c r="T6612" t="s">
        <v>46</v>
      </c>
      <c r="U6612" t="s">
        <v>47</v>
      </c>
      <c r="V6612">
        <v>45125</v>
      </c>
      <c r="W6612">
        <v>0.1</v>
      </c>
    </row>
    <row r="6613" spans="7:23" x14ac:dyDescent="0.35">
      <c r="G6613" t="s">
        <v>44</v>
      </c>
      <c r="H6613">
        <v>6623194</v>
      </c>
      <c r="I6613" t="s">
        <v>6</v>
      </c>
      <c r="J6613">
        <v>52.376345917861897</v>
      </c>
      <c r="K6613">
        <v>4.8834553618676901</v>
      </c>
      <c r="L6613" t="s">
        <v>45</v>
      </c>
      <c r="M6613">
        <v>157</v>
      </c>
      <c r="N6613">
        <v>303</v>
      </c>
      <c r="O6613">
        <v>36</v>
      </c>
      <c r="P6613">
        <v>0.87</v>
      </c>
      <c r="Q6613">
        <v>24</v>
      </c>
      <c r="R6613">
        <v>3996</v>
      </c>
      <c r="S6613">
        <v>2</v>
      </c>
      <c r="T6613" t="s">
        <v>46</v>
      </c>
      <c r="U6613" t="s">
        <v>47</v>
      </c>
      <c r="V6613">
        <v>47571</v>
      </c>
      <c r="W6613">
        <v>0.1</v>
      </c>
    </row>
    <row r="6614" spans="7:23" x14ac:dyDescent="0.35">
      <c r="G6614" t="s">
        <v>44</v>
      </c>
      <c r="H6614">
        <v>6838383</v>
      </c>
      <c r="I6614" t="s">
        <v>6</v>
      </c>
      <c r="J6614">
        <v>52.3678612447193</v>
      </c>
      <c r="K6614">
        <v>4.8801960788762297</v>
      </c>
      <c r="L6614" t="s">
        <v>45</v>
      </c>
      <c r="M6614">
        <v>180</v>
      </c>
      <c r="N6614">
        <v>295</v>
      </c>
      <c r="O6614">
        <v>32</v>
      </c>
      <c r="P6614">
        <v>0.81</v>
      </c>
      <c r="Q6614">
        <v>12</v>
      </c>
      <c r="R6614">
        <v>4146</v>
      </c>
      <c r="S6614">
        <v>2</v>
      </c>
      <c r="T6614" t="s">
        <v>46</v>
      </c>
      <c r="U6614" t="s">
        <v>47</v>
      </c>
      <c r="V6614">
        <v>53100</v>
      </c>
      <c r="W6614">
        <v>0.1</v>
      </c>
    </row>
    <row r="6615" spans="7:23" x14ac:dyDescent="0.35">
      <c r="G6615" t="s">
        <v>44</v>
      </c>
      <c r="H6615">
        <v>6950551</v>
      </c>
      <c r="I6615" t="s">
        <v>6</v>
      </c>
      <c r="J6615">
        <v>52.368285966075902</v>
      </c>
      <c r="K6615">
        <v>4.8912810824275299</v>
      </c>
      <c r="L6615" t="s">
        <v>45</v>
      </c>
      <c r="M6615">
        <v>195</v>
      </c>
      <c r="N6615">
        <v>5</v>
      </c>
      <c r="O6615">
        <v>37</v>
      </c>
      <c r="P6615">
        <v>0.95</v>
      </c>
      <c r="Q6615">
        <v>363</v>
      </c>
      <c r="R6615">
        <v>4214</v>
      </c>
      <c r="S6615">
        <v>2</v>
      </c>
      <c r="T6615" t="s">
        <v>46</v>
      </c>
      <c r="U6615" t="s">
        <v>47</v>
      </c>
      <c r="V6615">
        <v>975</v>
      </c>
      <c r="W6615">
        <v>0.1</v>
      </c>
    </row>
    <row r="6616" spans="7:23" x14ac:dyDescent="0.35">
      <c r="G6616" t="s">
        <v>44</v>
      </c>
      <c r="H6616">
        <v>7166473</v>
      </c>
      <c r="I6616" t="s">
        <v>6</v>
      </c>
      <c r="J6616">
        <v>52.387581643598203</v>
      </c>
      <c r="K6616">
        <v>4.8858284292164003</v>
      </c>
      <c r="L6616" t="s">
        <v>45</v>
      </c>
      <c r="M6616">
        <v>250</v>
      </c>
      <c r="N6616">
        <v>332</v>
      </c>
      <c r="O6616">
        <v>9</v>
      </c>
      <c r="P6616">
        <v>0.36</v>
      </c>
      <c r="Q6616">
        <v>180</v>
      </c>
      <c r="R6616">
        <v>4328</v>
      </c>
      <c r="S6616">
        <v>2</v>
      </c>
      <c r="T6616" t="s">
        <v>46</v>
      </c>
      <c r="U6616" t="s">
        <v>47</v>
      </c>
      <c r="V6616">
        <v>83000</v>
      </c>
      <c r="W6616">
        <v>0.1</v>
      </c>
    </row>
    <row r="6617" spans="7:23" x14ac:dyDescent="0.35">
      <c r="G6617" t="s">
        <v>44</v>
      </c>
      <c r="H6617">
        <v>7214096</v>
      </c>
      <c r="I6617" t="s">
        <v>6</v>
      </c>
      <c r="J6617">
        <v>52.375369177114898</v>
      </c>
      <c r="K6617">
        <v>4.8783774428970998</v>
      </c>
      <c r="L6617" t="s">
        <v>45</v>
      </c>
      <c r="M6617">
        <v>139</v>
      </c>
      <c r="N6617">
        <v>271</v>
      </c>
      <c r="O6617">
        <v>43</v>
      </c>
      <c r="P6617">
        <v>1.04</v>
      </c>
      <c r="Q6617">
        <v>35</v>
      </c>
      <c r="R6617">
        <v>4373</v>
      </c>
      <c r="S6617">
        <v>2</v>
      </c>
      <c r="T6617" t="s">
        <v>46</v>
      </c>
      <c r="U6617" t="s">
        <v>47</v>
      </c>
      <c r="V6617">
        <v>37669</v>
      </c>
      <c r="W6617">
        <v>0.1</v>
      </c>
    </row>
    <row r="6618" spans="7:23" x14ac:dyDescent="0.35">
      <c r="G6618" t="s">
        <v>44</v>
      </c>
      <c r="H6618">
        <v>7304011</v>
      </c>
      <c r="I6618" t="s">
        <v>6</v>
      </c>
      <c r="J6618">
        <v>52.3686021058855</v>
      </c>
      <c r="K6618">
        <v>4.8785373305902002</v>
      </c>
      <c r="L6618" t="s">
        <v>45</v>
      </c>
      <c r="M6618">
        <v>200</v>
      </c>
      <c r="N6618">
        <v>297</v>
      </c>
      <c r="O6618">
        <v>126</v>
      </c>
      <c r="P6618">
        <v>3.07</v>
      </c>
      <c r="Q6618">
        <v>128</v>
      </c>
      <c r="R6618">
        <v>4441</v>
      </c>
      <c r="S6618">
        <v>2</v>
      </c>
      <c r="T6618" t="s">
        <v>46</v>
      </c>
      <c r="U6618" t="s">
        <v>47</v>
      </c>
      <c r="V6618">
        <v>59400</v>
      </c>
      <c r="W6618">
        <v>0.1</v>
      </c>
    </row>
    <row r="6619" spans="7:23" x14ac:dyDescent="0.35">
      <c r="G6619" t="s">
        <v>44</v>
      </c>
      <c r="H6619">
        <v>7458963</v>
      </c>
      <c r="I6619" t="s">
        <v>6</v>
      </c>
      <c r="J6619">
        <v>52.387171817979301</v>
      </c>
      <c r="K6619">
        <v>4.8891235009669503</v>
      </c>
      <c r="L6619" t="s">
        <v>45</v>
      </c>
      <c r="M6619">
        <v>100</v>
      </c>
      <c r="N6619">
        <v>90</v>
      </c>
      <c r="O6619">
        <v>284</v>
      </c>
      <c r="P6619">
        <v>6.98</v>
      </c>
      <c r="Q6619">
        <v>207</v>
      </c>
      <c r="R6619">
        <v>4551</v>
      </c>
      <c r="S6619">
        <v>2</v>
      </c>
      <c r="T6619" t="s">
        <v>46</v>
      </c>
      <c r="U6619" t="s">
        <v>47</v>
      </c>
      <c r="V6619">
        <v>9000</v>
      </c>
      <c r="W6619">
        <v>0.1</v>
      </c>
    </row>
    <row r="6620" spans="7:23" x14ac:dyDescent="0.35">
      <c r="G6620" t="s">
        <v>44</v>
      </c>
      <c r="H6620">
        <v>7606670</v>
      </c>
      <c r="I6620" t="s">
        <v>6</v>
      </c>
      <c r="J6620">
        <v>52.367762533420397</v>
      </c>
      <c r="K6620">
        <v>4.8779639754213102</v>
      </c>
      <c r="L6620" t="s">
        <v>45</v>
      </c>
      <c r="M6620">
        <v>225</v>
      </c>
      <c r="N6620">
        <v>188</v>
      </c>
      <c r="O6620">
        <v>30</v>
      </c>
      <c r="P6620">
        <v>0.76</v>
      </c>
      <c r="Q6620">
        <v>298</v>
      </c>
      <c r="R6620">
        <v>4655</v>
      </c>
      <c r="S6620">
        <v>2</v>
      </c>
      <c r="T6620" t="s">
        <v>46</v>
      </c>
      <c r="U6620" t="s">
        <v>47</v>
      </c>
      <c r="V6620">
        <v>42300</v>
      </c>
      <c r="W6620">
        <v>0.1</v>
      </c>
    </row>
    <row r="6621" spans="7:23" x14ac:dyDescent="0.35">
      <c r="G6621" t="s">
        <v>44</v>
      </c>
      <c r="H6621">
        <v>7700824</v>
      </c>
      <c r="I6621" t="s">
        <v>6</v>
      </c>
      <c r="J6621">
        <v>52.384820354848699</v>
      </c>
      <c r="K6621">
        <v>4.8898273366088096</v>
      </c>
      <c r="L6621" t="s">
        <v>45</v>
      </c>
      <c r="M6621">
        <v>140</v>
      </c>
      <c r="N6621">
        <v>236</v>
      </c>
      <c r="O6621">
        <v>17</v>
      </c>
      <c r="P6621">
        <v>0.45</v>
      </c>
      <c r="Q6621">
        <v>193</v>
      </c>
      <c r="R6621">
        <v>4695</v>
      </c>
      <c r="S6621">
        <v>2</v>
      </c>
      <c r="T6621" t="s">
        <v>46</v>
      </c>
      <c r="U6621" t="s">
        <v>47</v>
      </c>
      <c r="V6621">
        <v>33040</v>
      </c>
      <c r="W6621">
        <v>0.1</v>
      </c>
    </row>
    <row r="6622" spans="7:23" x14ac:dyDescent="0.35">
      <c r="G6622" t="s">
        <v>44</v>
      </c>
      <c r="H6622">
        <v>7769530</v>
      </c>
      <c r="I6622" t="s">
        <v>6</v>
      </c>
      <c r="J6622">
        <v>52.379728365805903</v>
      </c>
      <c r="K6622">
        <v>4.8942081531122996</v>
      </c>
      <c r="L6622" t="s">
        <v>45</v>
      </c>
      <c r="M6622">
        <v>799</v>
      </c>
      <c r="N6622">
        <v>185</v>
      </c>
      <c r="O6622">
        <v>17</v>
      </c>
      <c r="P6622">
        <v>0.42</v>
      </c>
      <c r="Q6622">
        <v>180</v>
      </c>
      <c r="R6622">
        <v>4750</v>
      </c>
      <c r="S6622">
        <v>2</v>
      </c>
      <c r="T6622" t="s">
        <v>46</v>
      </c>
      <c r="U6622" t="s">
        <v>47</v>
      </c>
      <c r="V6622">
        <v>147815</v>
      </c>
      <c r="W6622">
        <v>0.1</v>
      </c>
    </row>
    <row r="6623" spans="7:23" x14ac:dyDescent="0.35">
      <c r="G6623" t="s">
        <v>44</v>
      </c>
      <c r="H6623">
        <v>7927856</v>
      </c>
      <c r="I6623" t="s">
        <v>6</v>
      </c>
      <c r="J6623">
        <v>52.371064075449802</v>
      </c>
      <c r="K6623">
        <v>4.89609326282255</v>
      </c>
      <c r="L6623" t="s">
        <v>45</v>
      </c>
      <c r="M6623">
        <v>183</v>
      </c>
      <c r="N6623">
        <v>15</v>
      </c>
      <c r="O6623">
        <v>21</v>
      </c>
      <c r="P6623">
        <v>0.54</v>
      </c>
      <c r="Q6623">
        <v>299</v>
      </c>
      <c r="R6623">
        <v>4874</v>
      </c>
      <c r="S6623">
        <v>2</v>
      </c>
      <c r="T6623" t="s">
        <v>46</v>
      </c>
      <c r="U6623" t="s">
        <v>47</v>
      </c>
      <c r="V6623">
        <v>2745</v>
      </c>
      <c r="W6623">
        <v>0.1</v>
      </c>
    </row>
    <row r="6624" spans="7:23" x14ac:dyDescent="0.35">
      <c r="G6624" t="s">
        <v>44</v>
      </c>
      <c r="H6624">
        <v>8142900</v>
      </c>
      <c r="I6624" t="s">
        <v>6</v>
      </c>
      <c r="J6624">
        <v>52.379544231798498</v>
      </c>
      <c r="K6624">
        <v>4.8893904920112101</v>
      </c>
      <c r="L6624" t="s">
        <v>45</v>
      </c>
      <c r="M6624">
        <v>650</v>
      </c>
      <c r="N6624">
        <v>268</v>
      </c>
      <c r="O6624">
        <v>58</v>
      </c>
      <c r="P6624">
        <v>1.47</v>
      </c>
      <c r="Q6624">
        <v>36</v>
      </c>
      <c r="R6624">
        <v>4983</v>
      </c>
      <c r="S6624">
        <v>2</v>
      </c>
      <c r="T6624" t="s">
        <v>46</v>
      </c>
      <c r="U6624" t="s">
        <v>47</v>
      </c>
      <c r="V6624">
        <v>174200</v>
      </c>
      <c r="W6624">
        <v>0.1</v>
      </c>
    </row>
    <row r="6625" spans="7:23" x14ac:dyDescent="0.35">
      <c r="G6625" t="s">
        <v>44</v>
      </c>
      <c r="H6625">
        <v>8811372</v>
      </c>
      <c r="I6625" t="s">
        <v>6</v>
      </c>
      <c r="J6625">
        <v>52.372282781241701</v>
      </c>
      <c r="K6625">
        <v>4.8830685208762503</v>
      </c>
      <c r="L6625" t="s">
        <v>45</v>
      </c>
      <c r="M6625">
        <v>385</v>
      </c>
      <c r="N6625">
        <v>34</v>
      </c>
      <c r="O6625">
        <v>65</v>
      </c>
      <c r="P6625">
        <v>1.7</v>
      </c>
      <c r="Q6625">
        <v>361</v>
      </c>
      <c r="R6625">
        <v>5364</v>
      </c>
      <c r="S6625">
        <v>2</v>
      </c>
      <c r="T6625" t="s">
        <v>46</v>
      </c>
      <c r="U6625" t="s">
        <v>47</v>
      </c>
      <c r="V6625">
        <v>13090</v>
      </c>
      <c r="W6625">
        <v>0.1</v>
      </c>
    </row>
    <row r="6626" spans="7:23" x14ac:dyDescent="0.35">
      <c r="G6626" t="s">
        <v>44</v>
      </c>
      <c r="H6626">
        <v>8854011</v>
      </c>
      <c r="I6626" t="s">
        <v>6</v>
      </c>
      <c r="J6626">
        <v>52.385657087166898</v>
      </c>
      <c r="K6626">
        <v>4.8859263104108903</v>
      </c>
      <c r="L6626" t="s">
        <v>45</v>
      </c>
      <c r="M6626">
        <v>160</v>
      </c>
      <c r="N6626">
        <v>52</v>
      </c>
      <c r="O6626">
        <v>35</v>
      </c>
      <c r="P6626">
        <v>0.92</v>
      </c>
      <c r="Q6626">
        <v>38</v>
      </c>
      <c r="R6626">
        <v>5380</v>
      </c>
      <c r="S6626">
        <v>2</v>
      </c>
      <c r="T6626" t="s">
        <v>46</v>
      </c>
      <c r="U6626" t="s">
        <v>47</v>
      </c>
      <c r="V6626">
        <v>8320</v>
      </c>
      <c r="W6626">
        <v>0.1</v>
      </c>
    </row>
    <row r="6627" spans="7:23" x14ac:dyDescent="0.35">
      <c r="G6627" t="s">
        <v>44</v>
      </c>
      <c r="H6627">
        <v>8933102</v>
      </c>
      <c r="I6627" t="s">
        <v>6</v>
      </c>
      <c r="J6627">
        <v>52.368394695566501</v>
      </c>
      <c r="K6627">
        <v>4.8860959118582299</v>
      </c>
      <c r="L6627" t="s">
        <v>45</v>
      </c>
      <c r="M6627">
        <v>380</v>
      </c>
      <c r="N6627">
        <v>151</v>
      </c>
      <c r="O6627">
        <v>47</v>
      </c>
      <c r="P6627">
        <v>1.25</v>
      </c>
      <c r="Q6627">
        <v>234</v>
      </c>
      <c r="R6627">
        <v>5421</v>
      </c>
      <c r="S6627">
        <v>2</v>
      </c>
      <c r="T6627" t="s">
        <v>46</v>
      </c>
      <c r="U6627" t="s">
        <v>47</v>
      </c>
      <c r="V6627">
        <v>57380</v>
      </c>
      <c r="W6627">
        <v>0.1</v>
      </c>
    </row>
    <row r="6628" spans="7:23" x14ac:dyDescent="0.35">
      <c r="G6628" t="s">
        <v>44</v>
      </c>
      <c r="H6628">
        <v>9307157</v>
      </c>
      <c r="I6628" t="s">
        <v>6</v>
      </c>
      <c r="J6628">
        <v>52.368894212360701</v>
      </c>
      <c r="K6628">
        <v>4.87756438641473</v>
      </c>
      <c r="L6628" t="s">
        <v>45</v>
      </c>
      <c r="M6628">
        <v>187</v>
      </c>
      <c r="N6628">
        <v>7</v>
      </c>
      <c r="O6628">
        <v>19</v>
      </c>
      <c r="P6628">
        <v>0.59</v>
      </c>
      <c r="Q6628">
        <v>10</v>
      </c>
      <c r="R6628">
        <v>5649</v>
      </c>
      <c r="S6628">
        <v>2</v>
      </c>
      <c r="T6628" t="s">
        <v>46</v>
      </c>
      <c r="U6628" t="s">
        <v>47</v>
      </c>
      <c r="V6628">
        <v>1309</v>
      </c>
      <c r="W6628">
        <v>0.1</v>
      </c>
    </row>
    <row r="6629" spans="7:23" x14ac:dyDescent="0.35">
      <c r="G6629" t="s">
        <v>44</v>
      </c>
      <c r="H6629">
        <v>9895854</v>
      </c>
      <c r="I6629" t="s">
        <v>6</v>
      </c>
      <c r="J6629">
        <v>52.366414084058398</v>
      </c>
      <c r="K6629">
        <v>4.8852035413717099</v>
      </c>
      <c r="L6629" t="s">
        <v>45</v>
      </c>
      <c r="M6629">
        <v>220</v>
      </c>
      <c r="N6629">
        <v>196</v>
      </c>
      <c r="O6629">
        <v>24</v>
      </c>
      <c r="P6629">
        <v>0.67</v>
      </c>
      <c r="Q6629">
        <v>145</v>
      </c>
      <c r="R6629">
        <v>6036</v>
      </c>
      <c r="S6629">
        <v>2</v>
      </c>
      <c r="T6629" t="s">
        <v>46</v>
      </c>
      <c r="U6629" t="s">
        <v>47</v>
      </c>
      <c r="V6629">
        <v>43120</v>
      </c>
      <c r="W6629">
        <v>0.1</v>
      </c>
    </row>
    <row r="6630" spans="7:23" x14ac:dyDescent="0.35">
      <c r="G6630" t="s">
        <v>44</v>
      </c>
      <c r="H6630">
        <v>10046150</v>
      </c>
      <c r="I6630" t="s">
        <v>6</v>
      </c>
      <c r="J6630">
        <v>52.3756202689177</v>
      </c>
      <c r="K6630">
        <v>4.8827545454631798</v>
      </c>
      <c r="L6630" t="s">
        <v>45</v>
      </c>
      <c r="M6630">
        <v>200</v>
      </c>
      <c r="N6630">
        <v>269</v>
      </c>
      <c r="O6630">
        <v>58</v>
      </c>
      <c r="P6630">
        <v>1.65</v>
      </c>
      <c r="Q6630">
        <v>98</v>
      </c>
      <c r="R6630">
        <v>6142</v>
      </c>
      <c r="S6630">
        <v>2</v>
      </c>
      <c r="T6630" t="s">
        <v>46</v>
      </c>
      <c r="U6630" t="s">
        <v>47</v>
      </c>
      <c r="V6630">
        <v>53800</v>
      </c>
      <c r="W6630">
        <v>0.1</v>
      </c>
    </row>
    <row r="6631" spans="7:23" x14ac:dyDescent="0.35">
      <c r="G6631" t="s">
        <v>44</v>
      </c>
      <c r="H6631">
        <v>10799221</v>
      </c>
      <c r="I6631" t="s">
        <v>6</v>
      </c>
      <c r="J6631">
        <v>52.380983093161703</v>
      </c>
      <c r="K6631">
        <v>4.8821766791913497</v>
      </c>
      <c r="L6631" t="s">
        <v>45</v>
      </c>
      <c r="M6631">
        <v>200</v>
      </c>
      <c r="N6631">
        <v>350</v>
      </c>
      <c r="O6631">
        <v>4</v>
      </c>
      <c r="P6631">
        <v>0.19</v>
      </c>
      <c r="Q6631">
        <v>2</v>
      </c>
      <c r="R6631">
        <v>6502</v>
      </c>
      <c r="S6631">
        <v>2</v>
      </c>
      <c r="T6631" t="s">
        <v>46</v>
      </c>
      <c r="U6631" t="s">
        <v>47</v>
      </c>
      <c r="V6631">
        <v>70000</v>
      </c>
      <c r="W6631">
        <v>0.1</v>
      </c>
    </row>
    <row r="6632" spans="7:23" x14ac:dyDescent="0.35">
      <c r="G6632" t="s">
        <v>44</v>
      </c>
      <c r="H6632">
        <v>11167330</v>
      </c>
      <c r="I6632" t="s">
        <v>6</v>
      </c>
      <c r="J6632">
        <v>52.374827201528298</v>
      </c>
      <c r="K6632">
        <v>4.8779865700090301</v>
      </c>
      <c r="L6632" t="s">
        <v>45</v>
      </c>
      <c r="M6632">
        <v>150</v>
      </c>
      <c r="N6632">
        <v>180</v>
      </c>
      <c r="O6632">
        <v>131</v>
      </c>
      <c r="P6632">
        <v>4.9800000000000004</v>
      </c>
      <c r="Q6632">
        <v>210</v>
      </c>
      <c r="R6632">
        <v>6654</v>
      </c>
      <c r="S6632">
        <v>2</v>
      </c>
      <c r="T6632" t="s">
        <v>46</v>
      </c>
      <c r="U6632" t="s">
        <v>47</v>
      </c>
      <c r="V6632">
        <v>27000</v>
      </c>
      <c r="W6632">
        <v>0.1</v>
      </c>
    </row>
    <row r="6633" spans="7:23" x14ac:dyDescent="0.35">
      <c r="G6633" t="s">
        <v>44</v>
      </c>
      <c r="H6633">
        <v>11167337</v>
      </c>
      <c r="I6633" t="s">
        <v>6</v>
      </c>
      <c r="J6633">
        <v>52.373360813084702</v>
      </c>
      <c r="K6633">
        <v>4.87756934026216</v>
      </c>
      <c r="L6633" t="s">
        <v>45</v>
      </c>
      <c r="M6633">
        <v>100</v>
      </c>
      <c r="N6633">
        <v>179</v>
      </c>
      <c r="O6633">
        <v>167</v>
      </c>
      <c r="P6633">
        <v>5.0199999999999996</v>
      </c>
      <c r="Q6633">
        <v>179</v>
      </c>
      <c r="R6633">
        <v>6655</v>
      </c>
      <c r="S6633">
        <v>2</v>
      </c>
      <c r="T6633" t="s">
        <v>46</v>
      </c>
      <c r="U6633" t="s">
        <v>47</v>
      </c>
      <c r="V6633">
        <v>17900</v>
      </c>
      <c r="W6633">
        <v>0.1</v>
      </c>
    </row>
    <row r="6634" spans="7:23" x14ac:dyDescent="0.35">
      <c r="G6634" t="s">
        <v>44</v>
      </c>
      <c r="H6634">
        <v>11253322</v>
      </c>
      <c r="I6634" t="s">
        <v>6</v>
      </c>
      <c r="J6634">
        <v>52.376393012606798</v>
      </c>
      <c r="K6634">
        <v>4.8927233565866599</v>
      </c>
      <c r="L6634" t="s">
        <v>45</v>
      </c>
      <c r="M6634">
        <v>400</v>
      </c>
      <c r="N6634">
        <v>350</v>
      </c>
      <c r="O6634">
        <v>47</v>
      </c>
      <c r="P6634">
        <v>1.43</v>
      </c>
      <c r="Q6634">
        <v>11</v>
      </c>
      <c r="R6634">
        <v>6710</v>
      </c>
      <c r="S6634">
        <v>2</v>
      </c>
      <c r="T6634" t="s">
        <v>46</v>
      </c>
      <c r="U6634" t="s">
        <v>47</v>
      </c>
      <c r="V6634">
        <v>140000</v>
      </c>
      <c r="W6634">
        <v>0.1</v>
      </c>
    </row>
    <row r="6635" spans="7:23" x14ac:dyDescent="0.35">
      <c r="G6635" t="s">
        <v>44</v>
      </c>
      <c r="H6635">
        <v>11428550</v>
      </c>
      <c r="I6635" t="s">
        <v>6</v>
      </c>
      <c r="J6635">
        <v>52.369741550131501</v>
      </c>
      <c r="K6635">
        <v>4.8933126443487103</v>
      </c>
      <c r="L6635" t="s">
        <v>45</v>
      </c>
      <c r="M6635">
        <v>289</v>
      </c>
      <c r="N6635">
        <v>158</v>
      </c>
      <c r="O6635">
        <v>26</v>
      </c>
      <c r="P6635">
        <v>0.8</v>
      </c>
      <c r="Q6635">
        <v>250</v>
      </c>
      <c r="R6635">
        <v>6794</v>
      </c>
      <c r="S6635">
        <v>2</v>
      </c>
      <c r="T6635" t="s">
        <v>46</v>
      </c>
      <c r="U6635" t="s">
        <v>47</v>
      </c>
      <c r="V6635">
        <v>45662</v>
      </c>
      <c r="W6635">
        <v>0.1</v>
      </c>
    </row>
    <row r="6636" spans="7:23" x14ac:dyDescent="0.35">
      <c r="G6636" t="s">
        <v>44</v>
      </c>
      <c r="H6636">
        <v>11447837</v>
      </c>
      <c r="I6636" t="s">
        <v>6</v>
      </c>
      <c r="J6636">
        <v>52.373006989099402</v>
      </c>
      <c r="K6636">
        <v>4.8758837743645298</v>
      </c>
      <c r="L6636" t="s">
        <v>45</v>
      </c>
      <c r="M6636">
        <v>145</v>
      </c>
      <c r="N6636">
        <v>58</v>
      </c>
      <c r="O6636">
        <v>26</v>
      </c>
      <c r="P6636">
        <v>0.79</v>
      </c>
      <c r="Q6636">
        <v>70</v>
      </c>
      <c r="R6636">
        <v>6806</v>
      </c>
      <c r="S6636">
        <v>2</v>
      </c>
      <c r="T6636" t="s">
        <v>46</v>
      </c>
      <c r="U6636" t="s">
        <v>47</v>
      </c>
      <c r="V6636">
        <v>8410</v>
      </c>
      <c r="W6636">
        <v>0.1</v>
      </c>
    </row>
    <row r="6637" spans="7:23" x14ac:dyDescent="0.35">
      <c r="G6637" t="s">
        <v>44</v>
      </c>
      <c r="H6637">
        <v>11587032</v>
      </c>
      <c r="I6637" t="s">
        <v>6</v>
      </c>
      <c r="J6637">
        <v>52.371241129245597</v>
      </c>
      <c r="K6637">
        <v>4.8836840320785404</v>
      </c>
      <c r="L6637" t="s">
        <v>45</v>
      </c>
      <c r="M6637">
        <v>600</v>
      </c>
      <c r="N6637">
        <v>364</v>
      </c>
      <c r="O6637">
        <v>17</v>
      </c>
      <c r="P6637">
        <v>0.55000000000000004</v>
      </c>
      <c r="Q6637">
        <v>75</v>
      </c>
      <c r="R6637">
        <v>6889</v>
      </c>
      <c r="S6637">
        <v>2</v>
      </c>
      <c r="T6637" t="s">
        <v>46</v>
      </c>
      <c r="U6637" t="s">
        <v>47</v>
      </c>
      <c r="V6637">
        <v>218400</v>
      </c>
      <c r="W6637">
        <v>0.1</v>
      </c>
    </row>
    <row r="6638" spans="7:23" x14ac:dyDescent="0.35">
      <c r="G6638" t="s">
        <v>44</v>
      </c>
      <c r="H6638">
        <v>11747373</v>
      </c>
      <c r="I6638" t="s">
        <v>6</v>
      </c>
      <c r="J6638">
        <v>52.372875185235401</v>
      </c>
      <c r="K6638">
        <v>4.8765737553288604</v>
      </c>
      <c r="L6638" t="s">
        <v>45</v>
      </c>
      <c r="M6638">
        <v>120</v>
      </c>
      <c r="N6638">
        <v>47</v>
      </c>
      <c r="O6638">
        <v>12</v>
      </c>
      <c r="P6638">
        <v>0.37</v>
      </c>
      <c r="Q6638">
        <v>355</v>
      </c>
      <c r="R6638">
        <v>6985</v>
      </c>
      <c r="S6638">
        <v>2</v>
      </c>
      <c r="T6638" t="s">
        <v>46</v>
      </c>
      <c r="U6638" t="s">
        <v>47</v>
      </c>
      <c r="V6638">
        <v>5640</v>
      </c>
      <c r="W6638">
        <v>0.1</v>
      </c>
    </row>
    <row r="6639" spans="7:23" x14ac:dyDescent="0.35">
      <c r="G6639" t="s">
        <v>44</v>
      </c>
      <c r="H6639">
        <v>11748538</v>
      </c>
      <c r="I6639" t="s">
        <v>6</v>
      </c>
      <c r="J6639">
        <v>52.3680131607776</v>
      </c>
      <c r="K6639">
        <v>4.8832967830070197</v>
      </c>
      <c r="L6639" t="s">
        <v>45</v>
      </c>
      <c r="M6639">
        <v>425</v>
      </c>
      <c r="N6639">
        <v>227</v>
      </c>
      <c r="O6639">
        <v>32</v>
      </c>
      <c r="P6639">
        <v>1.24</v>
      </c>
      <c r="Q6639">
        <v>118</v>
      </c>
      <c r="R6639">
        <v>6991</v>
      </c>
      <c r="S6639">
        <v>2</v>
      </c>
      <c r="T6639" t="s">
        <v>46</v>
      </c>
      <c r="U6639" t="s">
        <v>47</v>
      </c>
      <c r="V6639">
        <v>96475</v>
      </c>
      <c r="W6639">
        <v>0.1</v>
      </c>
    </row>
    <row r="6640" spans="7:23" x14ac:dyDescent="0.35">
      <c r="G6640" t="s">
        <v>44</v>
      </c>
      <c r="H6640">
        <v>12015468</v>
      </c>
      <c r="I6640" t="s">
        <v>6</v>
      </c>
      <c r="J6640">
        <v>52.377785351676103</v>
      </c>
      <c r="K6640">
        <v>4.8938876651051002</v>
      </c>
      <c r="L6640" t="s">
        <v>45</v>
      </c>
      <c r="M6640">
        <v>148</v>
      </c>
      <c r="N6640">
        <v>231</v>
      </c>
      <c r="O6640">
        <v>23</v>
      </c>
      <c r="P6640">
        <v>0.74</v>
      </c>
      <c r="Q6640">
        <v>88</v>
      </c>
      <c r="R6640">
        <v>7118</v>
      </c>
      <c r="S6640">
        <v>2</v>
      </c>
      <c r="T6640" t="s">
        <v>46</v>
      </c>
      <c r="U6640" t="s">
        <v>47</v>
      </c>
      <c r="V6640">
        <v>34188</v>
      </c>
      <c r="W6640">
        <v>0.1</v>
      </c>
    </row>
    <row r="6641" spans="7:23" x14ac:dyDescent="0.35">
      <c r="G6641" t="s">
        <v>44</v>
      </c>
      <c r="H6641">
        <v>12490818</v>
      </c>
      <c r="I6641" t="s">
        <v>6</v>
      </c>
      <c r="J6641">
        <v>52.3856936171412</v>
      </c>
      <c r="K6641">
        <v>4.8891713933776204</v>
      </c>
      <c r="L6641" t="s">
        <v>45</v>
      </c>
      <c r="M6641">
        <v>96</v>
      </c>
      <c r="N6641">
        <v>359</v>
      </c>
      <c r="O6641">
        <v>41</v>
      </c>
      <c r="P6641">
        <v>1.3</v>
      </c>
      <c r="Q6641">
        <v>16</v>
      </c>
      <c r="R6641">
        <v>7394</v>
      </c>
      <c r="S6641">
        <v>2</v>
      </c>
      <c r="T6641" t="s">
        <v>46</v>
      </c>
      <c r="U6641" t="s">
        <v>47</v>
      </c>
      <c r="V6641">
        <v>34464</v>
      </c>
      <c r="W6641">
        <v>0.1</v>
      </c>
    </row>
    <row r="6642" spans="7:23" x14ac:dyDescent="0.35">
      <c r="G6642" t="s">
        <v>44</v>
      </c>
      <c r="H6642">
        <v>12596838</v>
      </c>
      <c r="I6642" t="s">
        <v>6</v>
      </c>
      <c r="J6642">
        <v>52.365521185315103</v>
      </c>
      <c r="K6642">
        <v>4.8803955372674199</v>
      </c>
      <c r="L6642" t="s">
        <v>45</v>
      </c>
      <c r="M6642">
        <v>480</v>
      </c>
      <c r="N6642">
        <v>310</v>
      </c>
      <c r="O6642">
        <v>33</v>
      </c>
      <c r="P6642">
        <v>1.1299999999999999</v>
      </c>
      <c r="Q6642">
        <v>261</v>
      </c>
      <c r="R6642">
        <v>7470</v>
      </c>
      <c r="S6642">
        <v>2</v>
      </c>
      <c r="T6642" t="s">
        <v>46</v>
      </c>
      <c r="U6642" t="s">
        <v>47</v>
      </c>
      <c r="V6642">
        <v>148800</v>
      </c>
      <c r="W6642">
        <v>0.1</v>
      </c>
    </row>
    <row r="6643" spans="7:23" x14ac:dyDescent="0.35">
      <c r="G6643" t="s">
        <v>44</v>
      </c>
      <c r="H6643">
        <v>12597234</v>
      </c>
      <c r="I6643" t="s">
        <v>6</v>
      </c>
      <c r="J6643">
        <v>52.3670793490978</v>
      </c>
      <c r="K6643">
        <v>4.8804978251677902</v>
      </c>
      <c r="L6643" t="s">
        <v>45</v>
      </c>
      <c r="M6643">
        <v>480</v>
      </c>
      <c r="N6643">
        <v>256</v>
      </c>
      <c r="O6643">
        <v>36</v>
      </c>
      <c r="P6643">
        <v>1.27</v>
      </c>
      <c r="Q6643">
        <v>261</v>
      </c>
      <c r="R6643">
        <v>7472</v>
      </c>
      <c r="S6643">
        <v>2</v>
      </c>
      <c r="T6643" t="s">
        <v>46</v>
      </c>
      <c r="U6643" t="s">
        <v>47</v>
      </c>
      <c r="V6643">
        <v>122880</v>
      </c>
      <c r="W6643">
        <v>0.1</v>
      </c>
    </row>
    <row r="6644" spans="7:23" x14ac:dyDescent="0.35">
      <c r="G6644" t="s">
        <v>44</v>
      </c>
      <c r="H6644">
        <v>12597756</v>
      </c>
      <c r="I6644" t="s">
        <v>6</v>
      </c>
      <c r="J6644">
        <v>52.366579773399202</v>
      </c>
      <c r="K6644">
        <v>4.8785218945292002</v>
      </c>
      <c r="L6644" t="s">
        <v>45</v>
      </c>
      <c r="M6644">
        <v>240</v>
      </c>
      <c r="N6644">
        <v>289</v>
      </c>
      <c r="O6644">
        <v>57</v>
      </c>
      <c r="P6644">
        <v>1.83</v>
      </c>
      <c r="Q6644">
        <v>280</v>
      </c>
      <c r="R6644">
        <v>7474</v>
      </c>
      <c r="S6644">
        <v>2</v>
      </c>
      <c r="T6644" t="s">
        <v>46</v>
      </c>
      <c r="U6644" t="s">
        <v>47</v>
      </c>
      <c r="V6644">
        <v>69360</v>
      </c>
      <c r="W6644">
        <v>0.1</v>
      </c>
    </row>
    <row r="6645" spans="7:23" x14ac:dyDescent="0.35">
      <c r="G6645" t="s">
        <v>44</v>
      </c>
      <c r="H6645">
        <v>12598630</v>
      </c>
      <c r="I6645" t="s">
        <v>6</v>
      </c>
      <c r="J6645">
        <v>52.366815527886502</v>
      </c>
      <c r="K6645">
        <v>4.8794788366135604</v>
      </c>
      <c r="L6645" t="s">
        <v>45</v>
      </c>
      <c r="M6645">
        <v>120</v>
      </c>
      <c r="N6645">
        <v>223</v>
      </c>
      <c r="O6645">
        <v>101</v>
      </c>
      <c r="P6645">
        <v>3.45</v>
      </c>
      <c r="Q6645">
        <v>297</v>
      </c>
      <c r="R6645">
        <v>7477</v>
      </c>
      <c r="S6645">
        <v>2</v>
      </c>
      <c r="T6645" t="s">
        <v>46</v>
      </c>
      <c r="U6645" t="s">
        <v>47</v>
      </c>
      <c r="V6645">
        <v>26760</v>
      </c>
      <c r="W6645">
        <v>0.1</v>
      </c>
    </row>
    <row r="6646" spans="7:23" x14ac:dyDescent="0.35">
      <c r="G6646" t="s">
        <v>44</v>
      </c>
      <c r="H6646">
        <v>12598924</v>
      </c>
      <c r="I6646" t="s">
        <v>6</v>
      </c>
      <c r="J6646">
        <v>52.366999474648402</v>
      </c>
      <c r="K6646">
        <v>4.8804493765968102</v>
      </c>
      <c r="L6646" t="s">
        <v>45</v>
      </c>
      <c r="M6646">
        <v>225</v>
      </c>
      <c r="N6646">
        <v>242</v>
      </c>
      <c r="O6646">
        <v>101</v>
      </c>
      <c r="P6646">
        <v>3.42</v>
      </c>
      <c r="Q6646">
        <v>268</v>
      </c>
      <c r="R6646">
        <v>7478</v>
      </c>
      <c r="S6646">
        <v>2</v>
      </c>
      <c r="T6646" t="s">
        <v>46</v>
      </c>
      <c r="U6646" t="s">
        <v>47</v>
      </c>
      <c r="V6646">
        <v>54450</v>
      </c>
      <c r="W6646">
        <v>0.1</v>
      </c>
    </row>
    <row r="6647" spans="7:23" x14ac:dyDescent="0.35">
      <c r="G6647" t="s">
        <v>44</v>
      </c>
      <c r="H6647">
        <v>12599072</v>
      </c>
      <c r="I6647" t="s">
        <v>6</v>
      </c>
      <c r="J6647">
        <v>52.365550402154</v>
      </c>
      <c r="K6647">
        <v>4.8803044805488804</v>
      </c>
      <c r="L6647" t="s">
        <v>45</v>
      </c>
      <c r="M6647">
        <v>150</v>
      </c>
      <c r="N6647">
        <v>272</v>
      </c>
      <c r="O6647">
        <v>97</v>
      </c>
      <c r="P6647">
        <v>3.3</v>
      </c>
      <c r="Q6647">
        <v>277</v>
      </c>
      <c r="R6647">
        <v>7479</v>
      </c>
      <c r="S6647">
        <v>2</v>
      </c>
      <c r="T6647" t="s">
        <v>46</v>
      </c>
      <c r="U6647" t="s">
        <v>47</v>
      </c>
      <c r="V6647">
        <v>40800</v>
      </c>
      <c r="W6647">
        <v>0.1</v>
      </c>
    </row>
    <row r="6648" spans="7:23" x14ac:dyDescent="0.35">
      <c r="G6648" t="s">
        <v>44</v>
      </c>
      <c r="H6648">
        <v>12863352</v>
      </c>
      <c r="I6648" t="s">
        <v>6</v>
      </c>
      <c r="J6648">
        <v>52.381803391044699</v>
      </c>
      <c r="K6648">
        <v>4.8849752221302802</v>
      </c>
      <c r="L6648" t="s">
        <v>45</v>
      </c>
      <c r="M6648">
        <v>139</v>
      </c>
      <c r="N6648">
        <v>364</v>
      </c>
      <c r="O6648">
        <v>14</v>
      </c>
      <c r="P6648">
        <v>0.47</v>
      </c>
      <c r="Q6648">
        <v>14</v>
      </c>
      <c r="R6648">
        <v>7631</v>
      </c>
      <c r="S6648">
        <v>2</v>
      </c>
      <c r="T6648" t="s">
        <v>46</v>
      </c>
      <c r="U6648" t="s">
        <v>47</v>
      </c>
      <c r="V6648">
        <v>50596</v>
      </c>
      <c r="W6648">
        <v>0.1</v>
      </c>
    </row>
    <row r="6649" spans="7:23" x14ac:dyDescent="0.35">
      <c r="G6649" t="s">
        <v>44</v>
      </c>
      <c r="H6649">
        <v>13013727</v>
      </c>
      <c r="I6649" t="s">
        <v>6</v>
      </c>
      <c r="J6649">
        <v>52.380677218316002</v>
      </c>
      <c r="K6649">
        <v>4.88658928510766</v>
      </c>
      <c r="L6649" t="s">
        <v>45</v>
      </c>
      <c r="M6649">
        <v>250</v>
      </c>
      <c r="N6649">
        <v>190</v>
      </c>
      <c r="O6649">
        <v>35</v>
      </c>
      <c r="P6649">
        <v>1.23</v>
      </c>
      <c r="Q6649">
        <v>150</v>
      </c>
      <c r="R6649">
        <v>7746</v>
      </c>
      <c r="S6649">
        <v>2</v>
      </c>
      <c r="T6649" t="s">
        <v>46</v>
      </c>
      <c r="U6649" t="s">
        <v>47</v>
      </c>
      <c r="V6649">
        <v>47500</v>
      </c>
      <c r="W6649">
        <v>0.1</v>
      </c>
    </row>
    <row r="6650" spans="7:23" x14ac:dyDescent="0.35">
      <c r="G6650" t="s">
        <v>44</v>
      </c>
      <c r="H6650">
        <v>13405793</v>
      </c>
      <c r="I6650" t="s">
        <v>6</v>
      </c>
      <c r="J6650">
        <v>52.3727472883009</v>
      </c>
      <c r="K6650">
        <v>4.88996433238274</v>
      </c>
      <c r="L6650" t="s">
        <v>45</v>
      </c>
      <c r="M6650">
        <v>170</v>
      </c>
      <c r="N6650">
        <v>345</v>
      </c>
      <c r="O6650">
        <v>52</v>
      </c>
      <c r="P6650">
        <v>1.75</v>
      </c>
      <c r="Q6650">
        <v>4</v>
      </c>
      <c r="R6650">
        <v>8135</v>
      </c>
      <c r="S6650">
        <v>2</v>
      </c>
      <c r="T6650" t="s">
        <v>46</v>
      </c>
      <c r="U6650" t="s">
        <v>47</v>
      </c>
      <c r="V6650">
        <v>58650</v>
      </c>
      <c r="W6650">
        <v>0.1</v>
      </c>
    </row>
    <row r="6651" spans="7:23" x14ac:dyDescent="0.35">
      <c r="G6651" t="s">
        <v>44</v>
      </c>
      <c r="H6651">
        <v>13455937</v>
      </c>
      <c r="I6651" t="s">
        <v>6</v>
      </c>
      <c r="J6651">
        <v>52.375237502638299</v>
      </c>
      <c r="K6651">
        <v>4.8924787089114101</v>
      </c>
      <c r="L6651" t="s">
        <v>45</v>
      </c>
      <c r="M6651">
        <v>150</v>
      </c>
      <c r="N6651">
        <v>30</v>
      </c>
      <c r="O6651">
        <v>18</v>
      </c>
      <c r="P6651">
        <v>0.62</v>
      </c>
      <c r="Q6651">
        <v>364</v>
      </c>
      <c r="R6651">
        <v>8184</v>
      </c>
      <c r="S6651">
        <v>2</v>
      </c>
      <c r="T6651" t="s">
        <v>46</v>
      </c>
      <c r="U6651" t="s">
        <v>47</v>
      </c>
      <c r="V6651">
        <v>4500</v>
      </c>
      <c r="W6651">
        <v>0.1</v>
      </c>
    </row>
    <row r="6652" spans="7:23" x14ac:dyDescent="0.35">
      <c r="G6652" t="s">
        <v>44</v>
      </c>
      <c r="H6652">
        <v>13570631</v>
      </c>
      <c r="I6652" t="s">
        <v>6</v>
      </c>
      <c r="J6652">
        <v>52.371633258468698</v>
      </c>
      <c r="K6652">
        <v>4.8842794741953801</v>
      </c>
      <c r="L6652" t="s">
        <v>45</v>
      </c>
      <c r="M6652">
        <v>420</v>
      </c>
      <c r="N6652">
        <v>225</v>
      </c>
      <c r="O6652">
        <v>50</v>
      </c>
      <c r="P6652">
        <v>1.76</v>
      </c>
      <c r="Q6652">
        <v>102</v>
      </c>
      <c r="R6652">
        <v>8323</v>
      </c>
      <c r="S6652">
        <v>2</v>
      </c>
      <c r="T6652" t="s">
        <v>46</v>
      </c>
      <c r="U6652" t="s">
        <v>47</v>
      </c>
      <c r="V6652">
        <v>94500</v>
      </c>
      <c r="W6652">
        <v>0.1</v>
      </c>
    </row>
    <row r="6653" spans="7:23" x14ac:dyDescent="0.35">
      <c r="G6653" t="s">
        <v>44</v>
      </c>
      <c r="H6653">
        <v>13618890</v>
      </c>
      <c r="I6653" t="s">
        <v>6</v>
      </c>
      <c r="J6653">
        <v>52.387425652008702</v>
      </c>
      <c r="K6653">
        <v>4.8927660653803997</v>
      </c>
      <c r="L6653" t="s">
        <v>45</v>
      </c>
      <c r="M6653">
        <v>175</v>
      </c>
      <c r="N6653">
        <v>356</v>
      </c>
      <c r="O6653">
        <v>32</v>
      </c>
      <c r="P6653">
        <v>1.17</v>
      </c>
      <c r="Q6653">
        <v>9</v>
      </c>
      <c r="R6653">
        <v>8376</v>
      </c>
      <c r="S6653">
        <v>2</v>
      </c>
      <c r="T6653" t="s">
        <v>46</v>
      </c>
      <c r="U6653" t="s">
        <v>47</v>
      </c>
      <c r="V6653">
        <v>62300</v>
      </c>
      <c r="W6653">
        <v>0.1</v>
      </c>
    </row>
    <row r="6654" spans="7:23" x14ac:dyDescent="0.35">
      <c r="G6654" t="s">
        <v>44</v>
      </c>
      <c r="H6654">
        <v>14292432</v>
      </c>
      <c r="I6654" t="s">
        <v>6</v>
      </c>
      <c r="J6654">
        <v>52.374193735631003</v>
      </c>
      <c r="K6654">
        <v>4.8787272449834997</v>
      </c>
      <c r="L6654" t="s">
        <v>45</v>
      </c>
      <c r="M6654">
        <v>180</v>
      </c>
      <c r="N6654">
        <v>350</v>
      </c>
      <c r="O6654">
        <v>15</v>
      </c>
      <c r="P6654">
        <v>0.53</v>
      </c>
      <c r="Q6654">
        <v>14</v>
      </c>
      <c r="R6654">
        <v>9161</v>
      </c>
      <c r="S6654">
        <v>2</v>
      </c>
      <c r="T6654" t="s">
        <v>46</v>
      </c>
      <c r="U6654" t="s">
        <v>47</v>
      </c>
      <c r="V6654">
        <v>63000</v>
      </c>
      <c r="W6654">
        <v>0.1</v>
      </c>
    </row>
    <row r="6655" spans="7:23" x14ac:dyDescent="0.35">
      <c r="G6655" t="s">
        <v>44</v>
      </c>
      <c r="H6655">
        <v>14348158</v>
      </c>
      <c r="I6655" t="s">
        <v>6</v>
      </c>
      <c r="J6655">
        <v>52.386830793524403</v>
      </c>
      <c r="K6655">
        <v>4.8847776249317301</v>
      </c>
      <c r="L6655" t="s">
        <v>45</v>
      </c>
      <c r="M6655">
        <v>935</v>
      </c>
      <c r="N6655">
        <v>15</v>
      </c>
      <c r="O6655">
        <v>37</v>
      </c>
      <c r="P6655">
        <v>1.35</v>
      </c>
      <c r="Q6655">
        <v>359</v>
      </c>
      <c r="R6655">
        <v>9219</v>
      </c>
      <c r="S6655">
        <v>2</v>
      </c>
      <c r="T6655" t="s">
        <v>46</v>
      </c>
      <c r="U6655" t="s">
        <v>47</v>
      </c>
      <c r="V6655">
        <v>14025</v>
      </c>
      <c r="W6655">
        <v>0.1</v>
      </c>
    </row>
    <row r="6656" spans="7:23" x14ac:dyDescent="0.35">
      <c r="G6656" t="s">
        <v>44</v>
      </c>
      <c r="H6656">
        <v>14398086</v>
      </c>
      <c r="I6656" t="s">
        <v>6</v>
      </c>
      <c r="J6656">
        <v>52.374052818188197</v>
      </c>
      <c r="K6656">
        <v>4.8905710161718403</v>
      </c>
      <c r="L6656" t="s">
        <v>45</v>
      </c>
      <c r="M6656">
        <v>299</v>
      </c>
      <c r="N6656">
        <v>359</v>
      </c>
      <c r="O6656">
        <v>36</v>
      </c>
      <c r="P6656">
        <v>1.28</v>
      </c>
      <c r="Q6656">
        <v>3</v>
      </c>
      <c r="R6656">
        <v>9249</v>
      </c>
      <c r="S6656">
        <v>2</v>
      </c>
      <c r="T6656" t="s">
        <v>46</v>
      </c>
      <c r="U6656" t="s">
        <v>47</v>
      </c>
      <c r="V6656">
        <v>107341</v>
      </c>
      <c r="W6656">
        <v>0.1</v>
      </c>
    </row>
    <row r="6657" spans="7:23" x14ac:dyDescent="0.35">
      <c r="G6657" t="s">
        <v>44</v>
      </c>
      <c r="H6657">
        <v>14462366</v>
      </c>
      <c r="I6657" t="s">
        <v>6</v>
      </c>
      <c r="J6657">
        <v>52.372777191210801</v>
      </c>
      <c r="K6657">
        <v>4.8820846402107598</v>
      </c>
      <c r="L6657" t="s">
        <v>45</v>
      </c>
      <c r="M6657">
        <v>277</v>
      </c>
      <c r="N6657">
        <v>275</v>
      </c>
      <c r="O6657">
        <v>33</v>
      </c>
      <c r="P6657">
        <v>1.18</v>
      </c>
      <c r="Q6657">
        <v>87</v>
      </c>
      <c r="R6657">
        <v>9294</v>
      </c>
      <c r="S6657">
        <v>2</v>
      </c>
      <c r="T6657" t="s">
        <v>46</v>
      </c>
      <c r="U6657" t="s">
        <v>47</v>
      </c>
      <c r="V6657">
        <v>76175</v>
      </c>
      <c r="W6657">
        <v>0.1</v>
      </c>
    </row>
    <row r="6658" spans="7:23" x14ac:dyDescent="0.35">
      <c r="G6658" t="s">
        <v>44</v>
      </c>
      <c r="H6658">
        <v>14676654</v>
      </c>
      <c r="I6658" t="s">
        <v>6</v>
      </c>
      <c r="J6658">
        <v>52.377056621170901</v>
      </c>
      <c r="K6658">
        <v>4.8914261764085296</v>
      </c>
      <c r="L6658" t="s">
        <v>45</v>
      </c>
      <c r="M6658">
        <v>238</v>
      </c>
      <c r="N6658">
        <v>98</v>
      </c>
      <c r="O6658">
        <v>11</v>
      </c>
      <c r="P6658">
        <v>0.44</v>
      </c>
      <c r="Q6658">
        <v>242</v>
      </c>
      <c r="R6658">
        <v>9431</v>
      </c>
      <c r="S6658">
        <v>2</v>
      </c>
      <c r="T6658" t="s">
        <v>46</v>
      </c>
      <c r="U6658" t="s">
        <v>47</v>
      </c>
      <c r="V6658">
        <v>23324</v>
      </c>
      <c r="W6658">
        <v>0.1</v>
      </c>
    </row>
    <row r="6659" spans="7:23" x14ac:dyDescent="0.35">
      <c r="G6659" t="s">
        <v>44</v>
      </c>
      <c r="H6659">
        <v>14752184</v>
      </c>
      <c r="I6659" t="s">
        <v>6</v>
      </c>
      <c r="J6659">
        <v>52.3808224519478</v>
      </c>
      <c r="K6659">
        <v>4.8886482263401501</v>
      </c>
      <c r="L6659" t="s">
        <v>45</v>
      </c>
      <c r="M6659">
        <v>160</v>
      </c>
      <c r="N6659">
        <v>361</v>
      </c>
      <c r="O6659">
        <v>20</v>
      </c>
      <c r="P6659">
        <v>0.74</v>
      </c>
      <c r="Q6659">
        <v>67</v>
      </c>
      <c r="R6659">
        <v>9470</v>
      </c>
      <c r="S6659">
        <v>2</v>
      </c>
      <c r="T6659" t="s">
        <v>46</v>
      </c>
      <c r="U6659" t="s">
        <v>47</v>
      </c>
      <c r="V6659">
        <v>57760</v>
      </c>
      <c r="W6659">
        <v>0.1</v>
      </c>
    </row>
    <row r="6660" spans="7:23" x14ac:dyDescent="0.35">
      <c r="G6660" t="s">
        <v>44</v>
      </c>
      <c r="H6660">
        <v>14908487</v>
      </c>
      <c r="I6660" t="s">
        <v>6</v>
      </c>
      <c r="J6660">
        <v>52.3780673568155</v>
      </c>
      <c r="K6660">
        <v>4.8824764548637098</v>
      </c>
      <c r="L6660" t="s">
        <v>45</v>
      </c>
      <c r="M6660">
        <v>130</v>
      </c>
      <c r="N6660">
        <v>291</v>
      </c>
      <c r="O6660">
        <v>46</v>
      </c>
      <c r="P6660">
        <v>1.68</v>
      </c>
      <c r="Q6660">
        <v>90</v>
      </c>
      <c r="R6660">
        <v>9562</v>
      </c>
      <c r="S6660">
        <v>2</v>
      </c>
      <c r="T6660" t="s">
        <v>46</v>
      </c>
      <c r="U6660" t="s">
        <v>47</v>
      </c>
      <c r="V6660">
        <v>37830</v>
      </c>
      <c r="W6660">
        <v>0.1</v>
      </c>
    </row>
    <row r="6661" spans="7:23" x14ac:dyDescent="0.35">
      <c r="G6661" t="s">
        <v>44</v>
      </c>
      <c r="H6661">
        <v>14926300</v>
      </c>
      <c r="I6661" t="s">
        <v>6</v>
      </c>
      <c r="J6661">
        <v>52.378268577746397</v>
      </c>
      <c r="K6661">
        <v>4.8822662197479101</v>
      </c>
      <c r="L6661" t="s">
        <v>45</v>
      </c>
      <c r="M6661">
        <v>270</v>
      </c>
      <c r="N6661">
        <v>358</v>
      </c>
      <c r="O6661">
        <v>35</v>
      </c>
      <c r="P6661">
        <v>1.35</v>
      </c>
      <c r="Q6661">
        <v>15</v>
      </c>
      <c r="R6661">
        <v>9577</v>
      </c>
      <c r="S6661">
        <v>2</v>
      </c>
      <c r="T6661" t="s">
        <v>46</v>
      </c>
      <c r="U6661" t="s">
        <v>47</v>
      </c>
      <c r="V6661">
        <v>96660</v>
      </c>
      <c r="W6661">
        <v>0.1</v>
      </c>
    </row>
    <row r="6662" spans="7:23" x14ac:dyDescent="0.35">
      <c r="G6662" t="s">
        <v>44</v>
      </c>
      <c r="H6662">
        <v>14988124</v>
      </c>
      <c r="I6662" t="s">
        <v>6</v>
      </c>
      <c r="J6662">
        <v>52.377192437462099</v>
      </c>
      <c r="K6662">
        <v>4.8789748875820802</v>
      </c>
      <c r="L6662" t="s">
        <v>45</v>
      </c>
      <c r="M6662">
        <v>254</v>
      </c>
      <c r="N6662">
        <v>192</v>
      </c>
      <c r="O6662">
        <v>21</v>
      </c>
      <c r="P6662">
        <v>0.82</v>
      </c>
      <c r="Q6662">
        <v>11</v>
      </c>
      <c r="R6662">
        <v>9613</v>
      </c>
      <c r="S6662">
        <v>2</v>
      </c>
      <c r="T6662" t="s">
        <v>46</v>
      </c>
      <c r="U6662" t="s">
        <v>47</v>
      </c>
      <c r="V6662">
        <v>48768</v>
      </c>
      <c r="W6662">
        <v>0.1</v>
      </c>
    </row>
    <row r="6663" spans="7:23" x14ac:dyDescent="0.35">
      <c r="G6663" t="s">
        <v>44</v>
      </c>
      <c r="H6663">
        <v>15075861</v>
      </c>
      <c r="I6663" t="s">
        <v>6</v>
      </c>
      <c r="J6663">
        <v>52.3728186553003</v>
      </c>
      <c r="K6663">
        <v>4.8824531553273696</v>
      </c>
      <c r="L6663" t="s">
        <v>45</v>
      </c>
      <c r="M6663">
        <v>151</v>
      </c>
      <c r="N6663">
        <v>289</v>
      </c>
      <c r="O6663">
        <v>30</v>
      </c>
      <c r="P6663">
        <v>1.1200000000000001</v>
      </c>
      <c r="Q6663">
        <v>23</v>
      </c>
      <c r="R6663">
        <v>9661</v>
      </c>
      <c r="S6663">
        <v>2</v>
      </c>
      <c r="T6663" t="s">
        <v>46</v>
      </c>
      <c r="U6663" t="s">
        <v>47</v>
      </c>
      <c r="V6663">
        <v>43639</v>
      </c>
      <c r="W6663">
        <v>0.1</v>
      </c>
    </row>
    <row r="6664" spans="7:23" x14ac:dyDescent="0.35">
      <c r="G6664" t="s">
        <v>44</v>
      </c>
      <c r="H6664">
        <v>15277323</v>
      </c>
      <c r="I6664" t="s">
        <v>6</v>
      </c>
      <c r="J6664">
        <v>52.371768448206801</v>
      </c>
      <c r="K6664">
        <v>4.8797029618144201</v>
      </c>
      <c r="L6664" t="s">
        <v>45</v>
      </c>
      <c r="M6664">
        <v>211</v>
      </c>
      <c r="N6664">
        <v>2</v>
      </c>
      <c r="O6664">
        <v>6</v>
      </c>
      <c r="P6664">
        <v>0.23</v>
      </c>
      <c r="Q6664">
        <v>361</v>
      </c>
      <c r="R6664">
        <v>9784</v>
      </c>
      <c r="S6664">
        <v>2</v>
      </c>
      <c r="T6664" t="s">
        <v>46</v>
      </c>
      <c r="U6664" t="s">
        <v>47</v>
      </c>
      <c r="V6664">
        <v>422</v>
      </c>
      <c r="W6664">
        <v>0.1</v>
      </c>
    </row>
    <row r="6665" spans="7:23" x14ac:dyDescent="0.35">
      <c r="G6665" t="s">
        <v>44</v>
      </c>
      <c r="H6665">
        <v>15434287</v>
      </c>
      <c r="I6665" t="s">
        <v>6</v>
      </c>
      <c r="J6665">
        <v>52.369652929715699</v>
      </c>
      <c r="K6665">
        <v>4.8887422912458103</v>
      </c>
      <c r="L6665" t="s">
        <v>45</v>
      </c>
      <c r="M6665">
        <v>200</v>
      </c>
      <c r="N6665">
        <v>15</v>
      </c>
      <c r="O6665">
        <v>11</v>
      </c>
      <c r="P6665">
        <v>0.56000000000000005</v>
      </c>
      <c r="Q6665">
        <v>339</v>
      </c>
      <c r="R6665">
        <v>9882</v>
      </c>
      <c r="S6665">
        <v>2</v>
      </c>
      <c r="T6665" t="s">
        <v>46</v>
      </c>
      <c r="U6665" t="s">
        <v>47</v>
      </c>
      <c r="V6665">
        <v>3000</v>
      </c>
      <c r="W6665">
        <v>0.1</v>
      </c>
    </row>
    <row r="6666" spans="7:23" x14ac:dyDescent="0.35">
      <c r="G6666" t="s">
        <v>44</v>
      </c>
      <c r="H6666">
        <v>15443303</v>
      </c>
      <c r="I6666" t="s">
        <v>6</v>
      </c>
      <c r="J6666">
        <v>52.365659262555802</v>
      </c>
      <c r="K6666">
        <v>4.8836244470450696</v>
      </c>
      <c r="L6666" t="s">
        <v>45</v>
      </c>
      <c r="M6666">
        <v>250</v>
      </c>
      <c r="N6666">
        <v>318</v>
      </c>
      <c r="O6666">
        <v>13</v>
      </c>
      <c r="P6666">
        <v>0.56000000000000005</v>
      </c>
      <c r="Q6666">
        <v>87</v>
      </c>
      <c r="R6666">
        <v>9894</v>
      </c>
      <c r="S6666">
        <v>2</v>
      </c>
      <c r="T6666" t="s">
        <v>46</v>
      </c>
      <c r="U6666" t="s">
        <v>47</v>
      </c>
      <c r="V6666">
        <v>79500</v>
      </c>
      <c r="W6666">
        <v>0.1</v>
      </c>
    </row>
    <row r="6667" spans="7:23" x14ac:dyDescent="0.35">
      <c r="G6667" t="s">
        <v>44</v>
      </c>
      <c r="H6667">
        <v>15839201</v>
      </c>
      <c r="I6667" t="s">
        <v>6</v>
      </c>
      <c r="J6667">
        <v>52.380303533332899</v>
      </c>
      <c r="K6667">
        <v>4.8863597599851003</v>
      </c>
      <c r="L6667" t="s">
        <v>45</v>
      </c>
      <c r="M6667">
        <v>249</v>
      </c>
      <c r="N6667">
        <v>277</v>
      </c>
      <c r="O6667">
        <v>13</v>
      </c>
      <c r="P6667">
        <v>0.64</v>
      </c>
      <c r="Q6667">
        <v>10</v>
      </c>
      <c r="R6667">
        <v>10141</v>
      </c>
      <c r="S6667">
        <v>2</v>
      </c>
      <c r="T6667" t="s">
        <v>46</v>
      </c>
      <c r="U6667" t="s">
        <v>47</v>
      </c>
      <c r="V6667">
        <v>68973</v>
      </c>
      <c r="W6667">
        <v>0.1</v>
      </c>
    </row>
    <row r="6668" spans="7:23" x14ac:dyDescent="0.35">
      <c r="G6668" t="s">
        <v>44</v>
      </c>
      <c r="H6668">
        <v>15927947</v>
      </c>
      <c r="I6668" t="s">
        <v>6</v>
      </c>
      <c r="J6668">
        <v>52.3739352746843</v>
      </c>
      <c r="K6668">
        <v>4.8794786174757601</v>
      </c>
      <c r="L6668" t="s">
        <v>45</v>
      </c>
      <c r="M6668">
        <v>180</v>
      </c>
      <c r="N6668">
        <v>347</v>
      </c>
      <c r="O6668">
        <v>6</v>
      </c>
      <c r="P6668">
        <v>0.3</v>
      </c>
      <c r="Q6668">
        <v>28</v>
      </c>
      <c r="R6668">
        <v>10202</v>
      </c>
      <c r="S6668">
        <v>2</v>
      </c>
      <c r="T6668" t="s">
        <v>46</v>
      </c>
      <c r="U6668" t="s">
        <v>47</v>
      </c>
      <c r="V6668">
        <v>62460</v>
      </c>
      <c r="W6668">
        <v>0.1</v>
      </c>
    </row>
    <row r="6669" spans="7:23" x14ac:dyDescent="0.35">
      <c r="G6669" t="s">
        <v>44</v>
      </c>
      <c r="H6669">
        <v>15963303</v>
      </c>
      <c r="I6669" t="s">
        <v>6</v>
      </c>
      <c r="J6669">
        <v>52.383793109851602</v>
      </c>
      <c r="K6669">
        <v>4.8831555693600803</v>
      </c>
      <c r="L6669" t="s">
        <v>45</v>
      </c>
      <c r="M6669">
        <v>150</v>
      </c>
      <c r="N6669">
        <v>356</v>
      </c>
      <c r="O6669">
        <v>17</v>
      </c>
      <c r="P6669">
        <v>0.73</v>
      </c>
      <c r="Q6669">
        <v>7</v>
      </c>
      <c r="R6669">
        <v>10223</v>
      </c>
      <c r="S6669">
        <v>2</v>
      </c>
      <c r="T6669" t="s">
        <v>46</v>
      </c>
      <c r="U6669" t="s">
        <v>47</v>
      </c>
      <c r="V6669">
        <v>53400</v>
      </c>
      <c r="W6669">
        <v>0.1</v>
      </c>
    </row>
    <row r="6670" spans="7:23" x14ac:dyDescent="0.35">
      <c r="G6670" t="s">
        <v>44</v>
      </c>
      <c r="H6670">
        <v>16153298</v>
      </c>
      <c r="I6670" t="s">
        <v>6</v>
      </c>
      <c r="J6670">
        <v>52.377776070343799</v>
      </c>
      <c r="K6670">
        <v>4.8809256240091496</v>
      </c>
      <c r="L6670" t="s">
        <v>45</v>
      </c>
      <c r="M6670">
        <v>700</v>
      </c>
      <c r="N6670">
        <v>23</v>
      </c>
      <c r="O6670">
        <v>14</v>
      </c>
      <c r="P6670">
        <v>0.59</v>
      </c>
      <c r="Q6670">
        <v>334</v>
      </c>
      <c r="R6670">
        <v>10353</v>
      </c>
      <c r="S6670">
        <v>2</v>
      </c>
      <c r="T6670" t="s">
        <v>46</v>
      </c>
      <c r="U6670" t="s">
        <v>47</v>
      </c>
      <c r="V6670">
        <v>16100</v>
      </c>
      <c r="W6670">
        <v>0.1</v>
      </c>
    </row>
    <row r="6671" spans="7:23" x14ac:dyDescent="0.35">
      <c r="G6671" t="s">
        <v>44</v>
      </c>
      <c r="H6671">
        <v>16348923</v>
      </c>
      <c r="I6671" t="s">
        <v>6</v>
      </c>
      <c r="J6671">
        <v>52.377273797821999</v>
      </c>
      <c r="K6671">
        <v>4.88107490254803</v>
      </c>
      <c r="L6671" t="s">
        <v>45</v>
      </c>
      <c r="M6671">
        <v>225</v>
      </c>
      <c r="N6671">
        <v>277</v>
      </c>
      <c r="O6671">
        <v>22</v>
      </c>
      <c r="P6671">
        <v>0.94</v>
      </c>
      <c r="Q6671">
        <v>75</v>
      </c>
      <c r="R6671">
        <v>10518</v>
      </c>
      <c r="S6671">
        <v>2</v>
      </c>
      <c r="T6671" t="s">
        <v>46</v>
      </c>
      <c r="U6671" t="s">
        <v>47</v>
      </c>
      <c r="V6671">
        <v>62325</v>
      </c>
      <c r="W6671">
        <v>0.1</v>
      </c>
    </row>
    <row r="6672" spans="7:23" x14ac:dyDescent="0.35">
      <c r="G6672" t="s">
        <v>44</v>
      </c>
      <c r="H6672">
        <v>16494667</v>
      </c>
      <c r="I6672" t="s">
        <v>6</v>
      </c>
      <c r="J6672">
        <v>52.370615973421103</v>
      </c>
      <c r="K6672">
        <v>4.8838503363641399</v>
      </c>
      <c r="L6672" t="s">
        <v>45</v>
      </c>
      <c r="M6672">
        <v>420</v>
      </c>
      <c r="N6672">
        <v>244</v>
      </c>
      <c r="O6672">
        <v>21</v>
      </c>
      <c r="P6672">
        <v>1.04</v>
      </c>
      <c r="Q6672">
        <v>179</v>
      </c>
      <c r="R6672">
        <v>10635</v>
      </c>
      <c r="S6672">
        <v>2</v>
      </c>
      <c r="T6672" t="s">
        <v>46</v>
      </c>
      <c r="U6672" t="s">
        <v>47</v>
      </c>
      <c r="V6672">
        <v>102480</v>
      </c>
      <c r="W6672">
        <v>0.1</v>
      </c>
    </row>
    <row r="6673" spans="7:23" x14ac:dyDescent="0.35">
      <c r="G6673" t="s">
        <v>44</v>
      </c>
      <c r="H6673">
        <v>16647301</v>
      </c>
      <c r="I6673" t="s">
        <v>6</v>
      </c>
      <c r="J6673">
        <v>52.371770525581702</v>
      </c>
      <c r="K6673">
        <v>4.8866831668153301</v>
      </c>
      <c r="L6673" t="s">
        <v>45</v>
      </c>
      <c r="M6673">
        <v>200</v>
      </c>
      <c r="N6673">
        <v>356</v>
      </c>
      <c r="O6673">
        <v>37</v>
      </c>
      <c r="P6673">
        <v>2.12</v>
      </c>
      <c r="Q6673">
        <v>90</v>
      </c>
      <c r="R6673">
        <v>10725</v>
      </c>
      <c r="S6673">
        <v>2</v>
      </c>
      <c r="T6673" t="s">
        <v>46</v>
      </c>
      <c r="U6673" t="s">
        <v>47</v>
      </c>
      <c r="V6673">
        <v>71200</v>
      </c>
      <c r="W6673">
        <v>0.1</v>
      </c>
    </row>
    <row r="6674" spans="7:23" x14ac:dyDescent="0.35">
      <c r="G6674" t="s">
        <v>44</v>
      </c>
      <c r="H6674">
        <v>16687276</v>
      </c>
      <c r="I6674" t="s">
        <v>6</v>
      </c>
      <c r="J6674">
        <v>52.376361182823501</v>
      </c>
      <c r="K6674">
        <v>4.8908562870803101</v>
      </c>
      <c r="L6674" t="s">
        <v>45</v>
      </c>
      <c r="M6674">
        <v>165</v>
      </c>
      <c r="N6674">
        <v>290</v>
      </c>
      <c r="O6674">
        <v>27</v>
      </c>
      <c r="P6674">
        <v>1.18</v>
      </c>
      <c r="Q6674">
        <v>89</v>
      </c>
      <c r="R6674">
        <v>10749</v>
      </c>
      <c r="S6674">
        <v>2</v>
      </c>
      <c r="T6674" t="s">
        <v>46</v>
      </c>
      <c r="U6674" t="s">
        <v>47</v>
      </c>
      <c r="V6674">
        <v>47850</v>
      </c>
      <c r="W6674">
        <v>0.1</v>
      </c>
    </row>
    <row r="6675" spans="7:23" x14ac:dyDescent="0.35">
      <c r="G6675" t="s">
        <v>44</v>
      </c>
      <c r="H6675">
        <v>16716358</v>
      </c>
      <c r="I6675" t="s">
        <v>6</v>
      </c>
      <c r="J6675">
        <v>52.3727151980519</v>
      </c>
      <c r="K6675">
        <v>4.8802002587465498</v>
      </c>
      <c r="L6675" t="s">
        <v>45</v>
      </c>
      <c r="M6675">
        <v>200</v>
      </c>
      <c r="N6675">
        <v>26</v>
      </c>
      <c r="O6675">
        <v>58</v>
      </c>
      <c r="P6675">
        <v>2.57</v>
      </c>
      <c r="Q6675">
        <v>303</v>
      </c>
      <c r="R6675">
        <v>10775</v>
      </c>
      <c r="S6675">
        <v>2</v>
      </c>
      <c r="T6675" t="s">
        <v>46</v>
      </c>
      <c r="U6675" t="s">
        <v>47</v>
      </c>
      <c r="V6675">
        <v>5200</v>
      </c>
      <c r="W6675">
        <v>0.1</v>
      </c>
    </row>
    <row r="6676" spans="7:23" x14ac:dyDescent="0.35">
      <c r="G6676" t="s">
        <v>44</v>
      </c>
      <c r="H6676">
        <v>17229333</v>
      </c>
      <c r="I6676" t="s">
        <v>6</v>
      </c>
      <c r="J6676">
        <v>52.3869619461234</v>
      </c>
      <c r="K6676">
        <v>4.8897910963570101</v>
      </c>
      <c r="L6676" t="s">
        <v>45</v>
      </c>
      <c r="M6676">
        <v>149</v>
      </c>
      <c r="N6676">
        <v>21</v>
      </c>
      <c r="O6676">
        <v>3</v>
      </c>
      <c r="P6676">
        <v>0.14000000000000001</v>
      </c>
      <c r="Q6676">
        <v>328</v>
      </c>
      <c r="R6676">
        <v>11038</v>
      </c>
      <c r="S6676">
        <v>2</v>
      </c>
      <c r="T6676" t="s">
        <v>46</v>
      </c>
      <c r="U6676" t="s">
        <v>47</v>
      </c>
      <c r="V6676">
        <v>3129</v>
      </c>
      <c r="W6676">
        <v>0.1</v>
      </c>
    </row>
    <row r="6677" spans="7:23" x14ac:dyDescent="0.35">
      <c r="G6677" t="s">
        <v>44</v>
      </c>
      <c r="H6677">
        <v>17569218</v>
      </c>
      <c r="I6677" t="s">
        <v>6</v>
      </c>
      <c r="J6677">
        <v>52.375430181709497</v>
      </c>
      <c r="K6677">
        <v>4.8803290904531798</v>
      </c>
      <c r="L6677" t="s">
        <v>45</v>
      </c>
      <c r="M6677">
        <v>160</v>
      </c>
      <c r="N6677">
        <v>284</v>
      </c>
      <c r="O6677">
        <v>25</v>
      </c>
      <c r="P6677">
        <v>1.25</v>
      </c>
      <c r="Q6677">
        <v>41</v>
      </c>
      <c r="R6677">
        <v>11257</v>
      </c>
      <c r="S6677">
        <v>2</v>
      </c>
      <c r="T6677" t="s">
        <v>46</v>
      </c>
      <c r="U6677" t="s">
        <v>47</v>
      </c>
      <c r="V6677">
        <v>45440</v>
      </c>
      <c r="W6677">
        <v>0.1</v>
      </c>
    </row>
    <row r="6678" spans="7:23" x14ac:dyDescent="0.35">
      <c r="G6678" t="s">
        <v>44</v>
      </c>
      <c r="H6678">
        <v>17603122</v>
      </c>
      <c r="I6678" t="s">
        <v>6</v>
      </c>
      <c r="J6678">
        <v>52.380745994649502</v>
      </c>
      <c r="K6678">
        <v>4.8804408508331099</v>
      </c>
      <c r="L6678" t="s">
        <v>45</v>
      </c>
      <c r="M6678">
        <v>200</v>
      </c>
      <c r="N6678">
        <v>22</v>
      </c>
      <c r="O6678">
        <v>29</v>
      </c>
      <c r="P6678">
        <v>1.42</v>
      </c>
      <c r="Q6678">
        <v>202</v>
      </c>
      <c r="R6678">
        <v>11277</v>
      </c>
      <c r="S6678">
        <v>2</v>
      </c>
      <c r="T6678" t="s">
        <v>46</v>
      </c>
      <c r="U6678" t="s">
        <v>47</v>
      </c>
      <c r="V6678">
        <v>4400</v>
      </c>
      <c r="W6678">
        <v>0.1</v>
      </c>
    </row>
    <row r="6679" spans="7:23" x14ac:dyDescent="0.35">
      <c r="G6679" t="s">
        <v>44</v>
      </c>
      <c r="H6679">
        <v>18056904</v>
      </c>
      <c r="I6679" t="s">
        <v>6</v>
      </c>
      <c r="J6679">
        <v>52.377719597286102</v>
      </c>
      <c r="K6679">
        <v>4.8805778285647197</v>
      </c>
      <c r="L6679" t="s">
        <v>45</v>
      </c>
      <c r="M6679">
        <v>175</v>
      </c>
      <c r="N6679">
        <v>360</v>
      </c>
      <c r="O6679">
        <v>18</v>
      </c>
      <c r="P6679">
        <v>0.91</v>
      </c>
      <c r="Q6679">
        <v>7</v>
      </c>
      <c r="R6679">
        <v>11580</v>
      </c>
      <c r="S6679">
        <v>2</v>
      </c>
      <c r="T6679" t="s">
        <v>46</v>
      </c>
      <c r="U6679" t="s">
        <v>47</v>
      </c>
      <c r="V6679">
        <v>63000</v>
      </c>
      <c r="W6679">
        <v>0.1</v>
      </c>
    </row>
    <row r="6680" spans="7:23" x14ac:dyDescent="0.35">
      <c r="G6680" t="s">
        <v>44</v>
      </c>
      <c r="H6680">
        <v>18310746</v>
      </c>
      <c r="I6680" t="s">
        <v>6</v>
      </c>
      <c r="J6680">
        <v>52.3762227167487</v>
      </c>
      <c r="K6680">
        <v>4.8779635195734903</v>
      </c>
      <c r="L6680" t="s">
        <v>45</v>
      </c>
      <c r="M6680">
        <v>157</v>
      </c>
      <c r="N6680">
        <v>185</v>
      </c>
      <c r="O6680">
        <v>23</v>
      </c>
      <c r="P6680">
        <v>1.22</v>
      </c>
      <c r="Q6680">
        <v>154</v>
      </c>
      <c r="R6680">
        <v>11828</v>
      </c>
      <c r="S6680">
        <v>2</v>
      </c>
      <c r="T6680" t="s">
        <v>46</v>
      </c>
      <c r="U6680" t="s">
        <v>47</v>
      </c>
      <c r="V6680">
        <v>29045</v>
      </c>
      <c r="W6680">
        <v>0.1</v>
      </c>
    </row>
    <row r="6681" spans="7:23" x14ac:dyDescent="0.35">
      <c r="G6681" t="s">
        <v>44</v>
      </c>
      <c r="H6681">
        <v>18362106</v>
      </c>
      <c r="I6681" t="s">
        <v>6</v>
      </c>
      <c r="J6681">
        <v>52.372522348455497</v>
      </c>
      <c r="K6681">
        <v>4.8957167650353197</v>
      </c>
      <c r="L6681" t="s">
        <v>45</v>
      </c>
      <c r="M6681">
        <v>420</v>
      </c>
      <c r="N6681">
        <v>205</v>
      </c>
      <c r="O6681">
        <v>21</v>
      </c>
      <c r="P6681">
        <v>1.22</v>
      </c>
      <c r="Q6681">
        <v>51</v>
      </c>
      <c r="R6681">
        <v>11868</v>
      </c>
      <c r="S6681">
        <v>2</v>
      </c>
      <c r="T6681" t="s">
        <v>46</v>
      </c>
      <c r="U6681" t="s">
        <v>47</v>
      </c>
      <c r="V6681">
        <v>86100</v>
      </c>
      <c r="W6681">
        <v>0.1</v>
      </c>
    </row>
    <row r="6682" spans="7:23" x14ac:dyDescent="0.35">
      <c r="G6682" t="s">
        <v>44</v>
      </c>
      <c r="H6682">
        <v>18367766</v>
      </c>
      <c r="I6682" t="s">
        <v>6</v>
      </c>
      <c r="J6682">
        <v>52.385477088299901</v>
      </c>
      <c r="K6682">
        <v>4.8867643151595104</v>
      </c>
      <c r="L6682" t="s">
        <v>45</v>
      </c>
      <c r="M6682" s="9">
        <v>1000</v>
      </c>
      <c r="N6682">
        <v>349</v>
      </c>
      <c r="O6682">
        <v>3</v>
      </c>
      <c r="P6682">
        <v>0.17</v>
      </c>
      <c r="Q6682">
        <v>88</v>
      </c>
      <c r="R6682">
        <v>11878</v>
      </c>
      <c r="S6682">
        <v>2</v>
      </c>
      <c r="T6682" t="s">
        <v>46</v>
      </c>
      <c r="U6682" t="s">
        <v>47</v>
      </c>
      <c r="V6682">
        <v>349000</v>
      </c>
      <c r="W6682">
        <v>0.1</v>
      </c>
    </row>
    <row r="6683" spans="7:23" x14ac:dyDescent="0.35">
      <c r="G6683" t="s">
        <v>44</v>
      </c>
      <c r="H6683">
        <v>18460483</v>
      </c>
      <c r="I6683" t="s">
        <v>6</v>
      </c>
      <c r="J6683">
        <v>52.373528850638401</v>
      </c>
      <c r="K6683">
        <v>4.8880463546825803</v>
      </c>
      <c r="L6683" t="s">
        <v>45</v>
      </c>
      <c r="M6683">
        <v>200</v>
      </c>
      <c r="N6683">
        <v>349</v>
      </c>
      <c r="O6683">
        <v>24</v>
      </c>
      <c r="P6683">
        <v>1.23</v>
      </c>
      <c r="Q6683">
        <v>80</v>
      </c>
      <c r="R6683">
        <v>11963</v>
      </c>
      <c r="S6683">
        <v>2</v>
      </c>
      <c r="T6683" t="s">
        <v>46</v>
      </c>
      <c r="U6683" t="s">
        <v>47</v>
      </c>
      <c r="V6683">
        <v>69800</v>
      </c>
      <c r="W6683">
        <v>0.1</v>
      </c>
    </row>
    <row r="6684" spans="7:23" x14ac:dyDescent="0.35">
      <c r="G6684" t="s">
        <v>44</v>
      </c>
      <c r="H6684">
        <v>18512186</v>
      </c>
      <c r="I6684" t="s">
        <v>6</v>
      </c>
      <c r="J6684">
        <v>52.368097548042599</v>
      </c>
      <c r="K6684">
        <v>4.8953988018596597</v>
      </c>
      <c r="L6684" t="s">
        <v>45</v>
      </c>
      <c r="M6684">
        <v>250</v>
      </c>
      <c r="N6684">
        <v>45</v>
      </c>
      <c r="O6684">
        <v>74</v>
      </c>
      <c r="P6684">
        <v>3.89</v>
      </c>
      <c r="Q6684">
        <v>224</v>
      </c>
      <c r="R6684">
        <v>12015</v>
      </c>
      <c r="S6684">
        <v>2</v>
      </c>
      <c r="T6684" t="s">
        <v>46</v>
      </c>
      <c r="U6684" t="s">
        <v>47</v>
      </c>
      <c r="V6684">
        <v>11250</v>
      </c>
      <c r="W6684">
        <v>0.1</v>
      </c>
    </row>
    <row r="6685" spans="7:23" x14ac:dyDescent="0.35">
      <c r="G6685" t="s">
        <v>44</v>
      </c>
      <c r="H6685">
        <v>18629068</v>
      </c>
      <c r="I6685" t="s">
        <v>6</v>
      </c>
      <c r="J6685">
        <v>52.366011004433403</v>
      </c>
      <c r="K6685">
        <v>4.8807592238934703</v>
      </c>
      <c r="L6685" t="s">
        <v>45</v>
      </c>
      <c r="M6685">
        <v>875</v>
      </c>
      <c r="N6685">
        <v>2</v>
      </c>
      <c r="O6685">
        <v>6</v>
      </c>
      <c r="P6685">
        <v>0.32</v>
      </c>
      <c r="Q6685">
        <v>363</v>
      </c>
      <c r="R6685">
        <v>12114</v>
      </c>
      <c r="S6685">
        <v>2</v>
      </c>
      <c r="T6685" t="s">
        <v>46</v>
      </c>
      <c r="U6685" t="s">
        <v>47</v>
      </c>
      <c r="V6685">
        <v>1750</v>
      </c>
      <c r="W6685">
        <v>0.1</v>
      </c>
    </row>
    <row r="6686" spans="7:23" x14ac:dyDescent="0.35">
      <c r="G6686" t="s">
        <v>44</v>
      </c>
      <c r="H6686">
        <v>18646609</v>
      </c>
      <c r="I6686" t="s">
        <v>6</v>
      </c>
      <c r="J6686">
        <v>52.382216700081599</v>
      </c>
      <c r="K6686">
        <v>4.8892113965792996</v>
      </c>
      <c r="L6686" t="s">
        <v>45</v>
      </c>
      <c r="M6686">
        <v>99</v>
      </c>
      <c r="N6686">
        <v>304</v>
      </c>
      <c r="O6686">
        <v>28</v>
      </c>
      <c r="P6686">
        <v>1.63</v>
      </c>
      <c r="Q6686">
        <v>59</v>
      </c>
      <c r="R6686">
        <v>12124</v>
      </c>
      <c r="S6686">
        <v>2</v>
      </c>
      <c r="T6686" t="s">
        <v>46</v>
      </c>
      <c r="U6686" t="s">
        <v>47</v>
      </c>
      <c r="V6686">
        <v>30096</v>
      </c>
      <c r="W6686">
        <v>0.1</v>
      </c>
    </row>
    <row r="6687" spans="7:23" x14ac:dyDescent="0.35">
      <c r="G6687" t="s">
        <v>44</v>
      </c>
      <c r="H6687">
        <v>18713284</v>
      </c>
      <c r="I6687" t="s">
        <v>6</v>
      </c>
      <c r="J6687">
        <v>52.366193113160897</v>
      </c>
      <c r="K6687">
        <v>4.8795603241498897</v>
      </c>
      <c r="L6687" t="s">
        <v>45</v>
      </c>
      <c r="M6687">
        <v>179</v>
      </c>
      <c r="N6687">
        <v>9</v>
      </c>
      <c r="O6687">
        <v>11</v>
      </c>
      <c r="P6687">
        <v>0.74</v>
      </c>
      <c r="Q6687">
        <v>362</v>
      </c>
      <c r="R6687">
        <v>12170</v>
      </c>
      <c r="S6687">
        <v>2</v>
      </c>
      <c r="T6687" t="s">
        <v>46</v>
      </c>
      <c r="U6687" t="s">
        <v>47</v>
      </c>
      <c r="V6687">
        <v>1611</v>
      </c>
      <c r="W6687">
        <v>0.1</v>
      </c>
    </row>
    <row r="6688" spans="7:23" x14ac:dyDescent="0.35">
      <c r="G6688" t="s">
        <v>44</v>
      </c>
      <c r="H6688">
        <v>19034230</v>
      </c>
      <c r="I6688" t="s">
        <v>6</v>
      </c>
      <c r="J6688">
        <v>52.375531968739502</v>
      </c>
      <c r="K6688">
        <v>4.8971788413820097</v>
      </c>
      <c r="L6688" t="s">
        <v>45</v>
      </c>
      <c r="M6688">
        <v>150</v>
      </c>
      <c r="N6688">
        <v>37</v>
      </c>
      <c r="O6688">
        <v>13</v>
      </c>
      <c r="P6688">
        <v>0.76</v>
      </c>
      <c r="Q6688">
        <v>49</v>
      </c>
      <c r="R6688">
        <v>12446</v>
      </c>
      <c r="S6688">
        <v>2</v>
      </c>
      <c r="T6688" t="s">
        <v>46</v>
      </c>
      <c r="U6688" t="s">
        <v>47</v>
      </c>
      <c r="V6688">
        <v>5550</v>
      </c>
      <c r="W6688">
        <v>0.1</v>
      </c>
    </row>
    <row r="6689" spans="7:23" x14ac:dyDescent="0.35">
      <c r="G6689" t="s">
        <v>44</v>
      </c>
      <c r="H6689">
        <v>19193863</v>
      </c>
      <c r="I6689" t="s">
        <v>6</v>
      </c>
      <c r="J6689">
        <v>52.380889489819197</v>
      </c>
      <c r="K6689">
        <v>4.8873181086469302</v>
      </c>
      <c r="L6689" t="s">
        <v>45</v>
      </c>
      <c r="M6689">
        <v>350</v>
      </c>
      <c r="N6689">
        <v>291</v>
      </c>
      <c r="O6689">
        <v>23</v>
      </c>
      <c r="P6689">
        <v>1.53</v>
      </c>
      <c r="Q6689">
        <v>64</v>
      </c>
      <c r="R6689">
        <v>12577</v>
      </c>
      <c r="S6689">
        <v>2</v>
      </c>
      <c r="T6689" t="s">
        <v>46</v>
      </c>
      <c r="U6689" t="s">
        <v>47</v>
      </c>
      <c r="V6689">
        <v>101850</v>
      </c>
      <c r="W6689">
        <v>0.1</v>
      </c>
    </row>
    <row r="6690" spans="7:23" x14ac:dyDescent="0.35">
      <c r="G6690" t="s">
        <v>44</v>
      </c>
      <c r="H6690">
        <v>19200364</v>
      </c>
      <c r="I6690" t="s">
        <v>6</v>
      </c>
      <c r="J6690">
        <v>52.382733123568798</v>
      </c>
      <c r="K6690">
        <v>4.8858513043309104</v>
      </c>
      <c r="L6690" t="s">
        <v>45</v>
      </c>
      <c r="M6690">
        <v>200</v>
      </c>
      <c r="N6690">
        <v>299</v>
      </c>
      <c r="O6690">
        <v>18</v>
      </c>
      <c r="P6690">
        <v>1.59</v>
      </c>
      <c r="Q6690">
        <v>9</v>
      </c>
      <c r="R6690">
        <v>12585</v>
      </c>
      <c r="S6690">
        <v>2</v>
      </c>
      <c r="T6690" t="s">
        <v>46</v>
      </c>
      <c r="U6690" t="s">
        <v>47</v>
      </c>
      <c r="V6690">
        <v>59800</v>
      </c>
      <c r="W6690">
        <v>0.1</v>
      </c>
    </row>
    <row r="6691" spans="7:23" x14ac:dyDescent="0.35">
      <c r="G6691" t="s">
        <v>44</v>
      </c>
      <c r="H6691">
        <v>19202983</v>
      </c>
      <c r="I6691" t="s">
        <v>6</v>
      </c>
      <c r="J6691">
        <v>52.376561821613599</v>
      </c>
      <c r="K6691">
        <v>4.9012775573959804</v>
      </c>
      <c r="L6691" t="s">
        <v>45</v>
      </c>
      <c r="M6691">
        <v>198</v>
      </c>
      <c r="N6691">
        <v>119</v>
      </c>
      <c r="O6691">
        <v>96</v>
      </c>
      <c r="P6691">
        <v>5.48</v>
      </c>
      <c r="Q6691">
        <v>189</v>
      </c>
      <c r="R6691">
        <v>12593</v>
      </c>
      <c r="S6691">
        <v>2</v>
      </c>
      <c r="T6691" t="s">
        <v>46</v>
      </c>
      <c r="U6691" t="s">
        <v>47</v>
      </c>
      <c r="V6691">
        <v>23562</v>
      </c>
      <c r="W6691">
        <v>0.1</v>
      </c>
    </row>
    <row r="6692" spans="7:23" x14ac:dyDescent="0.35">
      <c r="G6692" t="s">
        <v>44</v>
      </c>
      <c r="H6692">
        <v>19659789</v>
      </c>
      <c r="I6692" t="s">
        <v>6</v>
      </c>
      <c r="J6692">
        <v>52.379164701592202</v>
      </c>
      <c r="K6692">
        <v>4.8868203403853601</v>
      </c>
      <c r="L6692" t="s">
        <v>45</v>
      </c>
      <c r="M6692">
        <v>200</v>
      </c>
      <c r="N6692">
        <v>360</v>
      </c>
      <c r="O6692">
        <v>8</v>
      </c>
      <c r="P6692">
        <v>0.51</v>
      </c>
      <c r="Q6692">
        <v>2</v>
      </c>
      <c r="R6692">
        <v>12980</v>
      </c>
      <c r="S6692">
        <v>2</v>
      </c>
      <c r="T6692" t="s">
        <v>46</v>
      </c>
      <c r="U6692" t="s">
        <v>47</v>
      </c>
      <c r="V6692">
        <v>72000</v>
      </c>
      <c r="W6692">
        <v>0.1</v>
      </c>
    </row>
    <row r="6693" spans="7:23" x14ac:dyDescent="0.35">
      <c r="G6693" t="s">
        <v>44</v>
      </c>
      <c r="H6693">
        <v>19674159</v>
      </c>
      <c r="I6693" t="s">
        <v>6</v>
      </c>
      <c r="J6693">
        <v>52.372622769551299</v>
      </c>
      <c r="K6693">
        <v>4.8774182534625101</v>
      </c>
      <c r="L6693" t="s">
        <v>45</v>
      </c>
      <c r="M6693">
        <v>259</v>
      </c>
      <c r="N6693">
        <v>358</v>
      </c>
      <c r="O6693">
        <v>12</v>
      </c>
      <c r="P6693">
        <v>0.73</v>
      </c>
      <c r="Q6693">
        <v>11</v>
      </c>
      <c r="R6693">
        <v>12997</v>
      </c>
      <c r="S6693">
        <v>2</v>
      </c>
      <c r="T6693" t="s">
        <v>46</v>
      </c>
      <c r="U6693" t="s">
        <v>47</v>
      </c>
      <c r="V6693">
        <v>92722</v>
      </c>
      <c r="W6693">
        <v>0.1</v>
      </c>
    </row>
    <row r="6694" spans="7:23" x14ac:dyDescent="0.35">
      <c r="G6694" t="s">
        <v>44</v>
      </c>
      <c r="H6694">
        <v>19875455</v>
      </c>
      <c r="I6694" t="s">
        <v>6</v>
      </c>
      <c r="J6694">
        <v>52.379021133850898</v>
      </c>
      <c r="K6694">
        <v>4.8829645836267499</v>
      </c>
      <c r="L6694" t="s">
        <v>45</v>
      </c>
      <c r="M6694">
        <v>175</v>
      </c>
      <c r="N6694">
        <v>337</v>
      </c>
      <c r="O6694">
        <v>15</v>
      </c>
      <c r="P6694">
        <v>0.94</v>
      </c>
      <c r="Q6694">
        <v>13</v>
      </c>
      <c r="R6694">
        <v>13220</v>
      </c>
      <c r="S6694">
        <v>2</v>
      </c>
      <c r="T6694" t="s">
        <v>46</v>
      </c>
      <c r="U6694" t="s">
        <v>47</v>
      </c>
      <c r="V6694">
        <v>58975</v>
      </c>
      <c r="W6694">
        <v>0.1</v>
      </c>
    </row>
    <row r="6695" spans="7:23" x14ac:dyDescent="0.35">
      <c r="G6695" t="s">
        <v>44</v>
      </c>
      <c r="H6695">
        <v>19964707</v>
      </c>
      <c r="I6695" t="s">
        <v>6</v>
      </c>
      <c r="J6695">
        <v>52.373351013693799</v>
      </c>
      <c r="K6695">
        <v>4.8829384896514396</v>
      </c>
      <c r="L6695" t="s">
        <v>45</v>
      </c>
      <c r="M6695">
        <v>170</v>
      </c>
      <c r="N6695">
        <v>188</v>
      </c>
      <c r="O6695">
        <v>14</v>
      </c>
      <c r="P6695">
        <v>0.84</v>
      </c>
      <c r="Q6695">
        <v>165</v>
      </c>
      <c r="R6695">
        <v>13337</v>
      </c>
      <c r="S6695">
        <v>2</v>
      </c>
      <c r="T6695" t="s">
        <v>46</v>
      </c>
      <c r="U6695" t="s">
        <v>47</v>
      </c>
      <c r="V6695">
        <v>31960</v>
      </c>
      <c r="W6695">
        <v>0.1</v>
      </c>
    </row>
    <row r="6696" spans="7:23" x14ac:dyDescent="0.35">
      <c r="G6696" t="s">
        <v>44</v>
      </c>
      <c r="H6696">
        <v>20041376</v>
      </c>
      <c r="I6696" t="s">
        <v>6</v>
      </c>
      <c r="J6696">
        <v>52.3734917476257</v>
      </c>
      <c r="K6696">
        <v>4.8877406397326499</v>
      </c>
      <c r="L6696" t="s">
        <v>45</v>
      </c>
      <c r="M6696">
        <v>200</v>
      </c>
      <c r="N6696">
        <v>184</v>
      </c>
      <c r="O6696">
        <v>27</v>
      </c>
      <c r="P6696">
        <v>1.8</v>
      </c>
      <c r="Q6696">
        <v>203</v>
      </c>
      <c r="R6696">
        <v>13412</v>
      </c>
      <c r="S6696">
        <v>2</v>
      </c>
      <c r="T6696" t="s">
        <v>46</v>
      </c>
      <c r="U6696" t="s">
        <v>47</v>
      </c>
      <c r="V6696">
        <v>36800</v>
      </c>
      <c r="W6696">
        <v>0.1</v>
      </c>
    </row>
    <row r="6697" spans="7:23" x14ac:dyDescent="0.35">
      <c r="G6697" t="s">
        <v>44</v>
      </c>
      <c r="H6697">
        <v>20166381</v>
      </c>
      <c r="I6697" t="s">
        <v>6</v>
      </c>
      <c r="J6697">
        <v>52.3811495989371</v>
      </c>
      <c r="K6697">
        <v>4.8903363000385003</v>
      </c>
      <c r="L6697" t="s">
        <v>45</v>
      </c>
      <c r="M6697">
        <v>300</v>
      </c>
      <c r="N6697">
        <v>352</v>
      </c>
      <c r="O6697">
        <v>11</v>
      </c>
      <c r="P6697">
        <v>0.74</v>
      </c>
      <c r="Q6697">
        <v>2</v>
      </c>
      <c r="R6697">
        <v>13533</v>
      </c>
      <c r="S6697">
        <v>2</v>
      </c>
      <c r="T6697" t="s">
        <v>46</v>
      </c>
      <c r="U6697" t="s">
        <v>47</v>
      </c>
      <c r="V6697">
        <v>105600</v>
      </c>
      <c r="W6697">
        <v>0.1</v>
      </c>
    </row>
    <row r="6698" spans="7:23" x14ac:dyDescent="0.35">
      <c r="G6698" t="s">
        <v>44</v>
      </c>
      <c r="H6698">
        <v>20220972</v>
      </c>
      <c r="I6698" t="s">
        <v>6</v>
      </c>
      <c r="J6698">
        <v>52.378717348787902</v>
      </c>
      <c r="K6698">
        <v>4.8909918288310399</v>
      </c>
      <c r="L6698" t="s">
        <v>45</v>
      </c>
      <c r="M6698">
        <v>200</v>
      </c>
      <c r="N6698">
        <v>141</v>
      </c>
      <c r="O6698">
        <v>36</v>
      </c>
      <c r="P6698">
        <v>2.23</v>
      </c>
      <c r="Q6698">
        <v>75</v>
      </c>
      <c r="R6698">
        <v>13581</v>
      </c>
      <c r="S6698">
        <v>2</v>
      </c>
      <c r="T6698" t="s">
        <v>46</v>
      </c>
      <c r="U6698" t="s">
        <v>47</v>
      </c>
      <c r="V6698">
        <v>28200</v>
      </c>
      <c r="W6698">
        <v>0.1</v>
      </c>
    </row>
    <row r="6699" spans="7:23" x14ac:dyDescent="0.35">
      <c r="G6699" t="s">
        <v>44</v>
      </c>
      <c r="H6699">
        <v>20352744</v>
      </c>
      <c r="I6699" t="s">
        <v>6</v>
      </c>
      <c r="J6699">
        <v>52.375355663370797</v>
      </c>
      <c r="K6699">
        <v>4.8813447520412501</v>
      </c>
      <c r="L6699" t="s">
        <v>45</v>
      </c>
      <c r="M6699">
        <v>139</v>
      </c>
      <c r="N6699">
        <v>296</v>
      </c>
      <c r="O6699">
        <v>16</v>
      </c>
      <c r="P6699">
        <v>1.06</v>
      </c>
      <c r="Q6699">
        <v>59</v>
      </c>
      <c r="R6699">
        <v>13682</v>
      </c>
      <c r="S6699">
        <v>2</v>
      </c>
      <c r="T6699" t="s">
        <v>46</v>
      </c>
      <c r="U6699" t="s">
        <v>47</v>
      </c>
      <c r="V6699">
        <v>41144</v>
      </c>
      <c r="W6699">
        <v>0.1</v>
      </c>
    </row>
    <row r="6700" spans="7:23" x14ac:dyDescent="0.35">
      <c r="G6700" t="s">
        <v>44</v>
      </c>
      <c r="H6700">
        <v>20401457</v>
      </c>
      <c r="I6700" t="s">
        <v>6</v>
      </c>
      <c r="J6700">
        <v>52.377343825079997</v>
      </c>
      <c r="K6700">
        <v>4.8906445939748</v>
      </c>
      <c r="L6700" t="s">
        <v>45</v>
      </c>
      <c r="M6700">
        <v>240</v>
      </c>
      <c r="N6700">
        <v>171</v>
      </c>
      <c r="O6700">
        <v>18</v>
      </c>
      <c r="P6700">
        <v>1.43</v>
      </c>
      <c r="Q6700">
        <v>33</v>
      </c>
      <c r="R6700">
        <v>13702</v>
      </c>
      <c r="S6700">
        <v>2</v>
      </c>
      <c r="T6700" t="s">
        <v>46</v>
      </c>
      <c r="U6700" t="s">
        <v>47</v>
      </c>
      <c r="V6700">
        <v>41040</v>
      </c>
      <c r="W6700">
        <v>0.1</v>
      </c>
    </row>
    <row r="6701" spans="7:23" x14ac:dyDescent="0.35">
      <c r="G6701" t="s">
        <v>44</v>
      </c>
      <c r="H6701">
        <v>20470078</v>
      </c>
      <c r="I6701" t="s">
        <v>6</v>
      </c>
      <c r="J6701">
        <v>52.370453354890401</v>
      </c>
      <c r="K6701">
        <v>4.8959124736811699</v>
      </c>
      <c r="L6701" t="s">
        <v>45</v>
      </c>
      <c r="M6701">
        <v>385</v>
      </c>
      <c r="N6701">
        <v>238</v>
      </c>
      <c r="O6701">
        <v>19</v>
      </c>
      <c r="P6701">
        <v>1.3</v>
      </c>
      <c r="Q6701">
        <v>54</v>
      </c>
      <c r="R6701">
        <v>13758</v>
      </c>
      <c r="S6701">
        <v>2</v>
      </c>
      <c r="T6701" t="s">
        <v>46</v>
      </c>
      <c r="U6701" t="s">
        <v>47</v>
      </c>
      <c r="V6701">
        <v>91630</v>
      </c>
      <c r="W6701">
        <v>0.1</v>
      </c>
    </row>
    <row r="6702" spans="7:23" x14ac:dyDescent="0.35">
      <c r="G6702" t="s">
        <v>44</v>
      </c>
      <c r="H6702">
        <v>20701838</v>
      </c>
      <c r="I6702" t="s">
        <v>6</v>
      </c>
      <c r="J6702">
        <v>52.379534706319198</v>
      </c>
      <c r="K6702">
        <v>4.8899795860828803</v>
      </c>
      <c r="L6702" t="s">
        <v>45</v>
      </c>
      <c r="M6702">
        <v>495</v>
      </c>
      <c r="N6702">
        <v>135</v>
      </c>
      <c r="O6702">
        <v>21</v>
      </c>
      <c r="P6702">
        <v>1.65</v>
      </c>
      <c r="Q6702">
        <v>134</v>
      </c>
      <c r="R6702">
        <v>13915</v>
      </c>
      <c r="S6702">
        <v>2</v>
      </c>
      <c r="T6702" t="s">
        <v>46</v>
      </c>
      <c r="U6702" t="s">
        <v>47</v>
      </c>
      <c r="V6702">
        <v>66825</v>
      </c>
      <c r="W6702">
        <v>0.1</v>
      </c>
    </row>
    <row r="6703" spans="7:23" x14ac:dyDescent="0.35">
      <c r="G6703" t="s">
        <v>44</v>
      </c>
      <c r="H6703">
        <v>20784643</v>
      </c>
      <c r="I6703" t="s">
        <v>6</v>
      </c>
      <c r="J6703">
        <v>52.372549198502099</v>
      </c>
      <c r="K6703">
        <v>4.8984098854697802</v>
      </c>
      <c r="L6703" t="s">
        <v>45</v>
      </c>
      <c r="M6703">
        <v>150</v>
      </c>
      <c r="N6703">
        <v>42</v>
      </c>
      <c r="O6703">
        <v>17</v>
      </c>
      <c r="P6703">
        <v>1.29</v>
      </c>
      <c r="Q6703">
        <v>299</v>
      </c>
      <c r="R6703">
        <v>13971</v>
      </c>
      <c r="S6703">
        <v>2</v>
      </c>
      <c r="T6703" t="s">
        <v>46</v>
      </c>
      <c r="U6703" t="s">
        <v>47</v>
      </c>
      <c r="V6703">
        <v>6300</v>
      </c>
      <c r="W6703">
        <v>0.1</v>
      </c>
    </row>
    <row r="6704" spans="7:23" x14ac:dyDescent="0.35">
      <c r="G6704" t="s">
        <v>44</v>
      </c>
      <c r="H6704">
        <v>20952619</v>
      </c>
      <c r="I6704" t="s">
        <v>6</v>
      </c>
      <c r="J6704">
        <v>52.380121824859899</v>
      </c>
      <c r="K6704">
        <v>4.89278732764667</v>
      </c>
      <c r="L6704" t="s">
        <v>45</v>
      </c>
      <c r="M6704">
        <v>225</v>
      </c>
      <c r="N6704">
        <v>304</v>
      </c>
      <c r="O6704">
        <v>8</v>
      </c>
      <c r="P6704">
        <v>0.56000000000000005</v>
      </c>
      <c r="Q6704">
        <v>64</v>
      </c>
      <c r="R6704">
        <v>14106</v>
      </c>
      <c r="S6704">
        <v>2</v>
      </c>
      <c r="T6704" t="s">
        <v>46</v>
      </c>
      <c r="U6704" t="s">
        <v>47</v>
      </c>
      <c r="V6704">
        <v>68400</v>
      </c>
      <c r="W6704">
        <v>0.1</v>
      </c>
    </row>
    <row r="6705" spans="7:23" x14ac:dyDescent="0.35">
      <c r="G6705" t="s">
        <v>44</v>
      </c>
      <c r="H6705">
        <v>21188230</v>
      </c>
      <c r="I6705" t="s">
        <v>6</v>
      </c>
      <c r="J6705">
        <v>52.379941094552798</v>
      </c>
      <c r="K6705">
        <v>4.8867253917900504</v>
      </c>
      <c r="L6705" t="s">
        <v>45</v>
      </c>
      <c r="M6705">
        <v>250</v>
      </c>
      <c r="N6705">
        <v>316</v>
      </c>
      <c r="O6705">
        <v>23</v>
      </c>
      <c r="P6705">
        <v>1.66</v>
      </c>
      <c r="Q6705">
        <v>30</v>
      </c>
      <c r="R6705">
        <v>14299</v>
      </c>
      <c r="S6705">
        <v>2</v>
      </c>
      <c r="T6705" t="s">
        <v>46</v>
      </c>
      <c r="U6705" t="s">
        <v>47</v>
      </c>
      <c r="V6705">
        <v>79000</v>
      </c>
      <c r="W6705">
        <v>0.1</v>
      </c>
    </row>
    <row r="6706" spans="7:23" x14ac:dyDescent="0.35">
      <c r="G6706" t="s">
        <v>44</v>
      </c>
      <c r="H6706">
        <v>21223218</v>
      </c>
      <c r="I6706" t="s">
        <v>6</v>
      </c>
      <c r="J6706">
        <v>52.3698195099972</v>
      </c>
      <c r="K6706">
        <v>4.88010501521679</v>
      </c>
      <c r="L6706" t="s">
        <v>45</v>
      </c>
      <c r="M6706">
        <v>149</v>
      </c>
      <c r="N6706">
        <v>256</v>
      </c>
      <c r="O6706">
        <v>15</v>
      </c>
      <c r="P6706">
        <v>1.1299999999999999</v>
      </c>
      <c r="Q6706">
        <v>309</v>
      </c>
      <c r="R6706">
        <v>14321</v>
      </c>
      <c r="S6706">
        <v>2</v>
      </c>
      <c r="T6706" t="s">
        <v>46</v>
      </c>
      <c r="U6706" t="s">
        <v>47</v>
      </c>
      <c r="V6706">
        <v>38144</v>
      </c>
      <c r="W6706">
        <v>0.1</v>
      </c>
    </row>
    <row r="6707" spans="7:23" x14ac:dyDescent="0.35">
      <c r="G6707" t="s">
        <v>44</v>
      </c>
      <c r="H6707">
        <v>21880368</v>
      </c>
      <c r="I6707" t="s">
        <v>6</v>
      </c>
      <c r="J6707">
        <v>52.372434623699696</v>
      </c>
      <c r="K6707">
        <v>4.8802620246255302</v>
      </c>
      <c r="L6707" t="s">
        <v>45</v>
      </c>
      <c r="M6707">
        <v>120</v>
      </c>
      <c r="N6707">
        <v>361</v>
      </c>
      <c r="O6707">
        <v>16</v>
      </c>
      <c r="P6707">
        <v>1.28</v>
      </c>
      <c r="Q6707">
        <v>9</v>
      </c>
      <c r="R6707">
        <v>14890</v>
      </c>
      <c r="S6707">
        <v>2</v>
      </c>
      <c r="T6707" t="s">
        <v>46</v>
      </c>
      <c r="U6707" t="s">
        <v>47</v>
      </c>
      <c r="V6707">
        <v>43320</v>
      </c>
      <c r="W6707">
        <v>0.1</v>
      </c>
    </row>
    <row r="6708" spans="7:23" x14ac:dyDescent="0.35">
      <c r="G6708" t="s">
        <v>44</v>
      </c>
      <c r="H6708">
        <v>21944898</v>
      </c>
      <c r="I6708" t="s">
        <v>6</v>
      </c>
      <c r="J6708">
        <v>52.372092655950901</v>
      </c>
      <c r="K6708">
        <v>4.8974589081997699</v>
      </c>
      <c r="L6708" t="s">
        <v>45</v>
      </c>
      <c r="M6708">
        <v>280</v>
      </c>
      <c r="N6708">
        <v>14</v>
      </c>
      <c r="O6708">
        <v>3</v>
      </c>
      <c r="P6708">
        <v>0.27</v>
      </c>
      <c r="Q6708">
        <v>365</v>
      </c>
      <c r="R6708">
        <v>14949</v>
      </c>
      <c r="S6708">
        <v>2</v>
      </c>
      <c r="T6708" t="s">
        <v>46</v>
      </c>
      <c r="U6708" t="s">
        <v>47</v>
      </c>
      <c r="V6708">
        <v>3920</v>
      </c>
      <c r="W6708">
        <v>0.1</v>
      </c>
    </row>
    <row r="6709" spans="7:23" x14ac:dyDescent="0.35">
      <c r="G6709" t="s">
        <v>44</v>
      </c>
      <c r="H6709">
        <v>21980630</v>
      </c>
      <c r="I6709" t="s">
        <v>6</v>
      </c>
      <c r="J6709">
        <v>52.375107429541401</v>
      </c>
      <c r="K6709">
        <v>4.8917170124158504</v>
      </c>
      <c r="L6709" t="s">
        <v>45</v>
      </c>
      <c r="M6709">
        <v>165</v>
      </c>
      <c r="N6709">
        <v>45</v>
      </c>
      <c r="O6709">
        <v>17</v>
      </c>
      <c r="P6709">
        <v>1.38</v>
      </c>
      <c r="Q6709">
        <v>363</v>
      </c>
      <c r="R6709">
        <v>14992</v>
      </c>
      <c r="S6709">
        <v>2</v>
      </c>
      <c r="T6709" t="s">
        <v>46</v>
      </c>
      <c r="U6709" t="s">
        <v>47</v>
      </c>
      <c r="V6709">
        <v>7425</v>
      </c>
      <c r="W6709">
        <v>0.1</v>
      </c>
    </row>
    <row r="6710" spans="7:23" x14ac:dyDescent="0.35">
      <c r="G6710" t="s">
        <v>44</v>
      </c>
      <c r="H6710">
        <v>319985</v>
      </c>
      <c r="I6710" t="s">
        <v>11</v>
      </c>
      <c r="J6710">
        <v>52.3572860966745</v>
      </c>
      <c r="K6710">
        <v>4.9016269083821404</v>
      </c>
      <c r="L6710" t="s">
        <v>45</v>
      </c>
      <c r="M6710">
        <v>169</v>
      </c>
      <c r="N6710">
        <v>147</v>
      </c>
      <c r="O6710">
        <v>215</v>
      </c>
      <c r="P6710">
        <v>2.68</v>
      </c>
      <c r="Q6710">
        <v>139</v>
      </c>
      <c r="R6710">
        <v>177</v>
      </c>
      <c r="S6710">
        <v>2</v>
      </c>
      <c r="T6710" t="s">
        <v>58</v>
      </c>
      <c r="U6710" t="s">
        <v>59</v>
      </c>
      <c r="V6710">
        <v>24843</v>
      </c>
      <c r="W6710">
        <v>0.1</v>
      </c>
    </row>
    <row r="6711" spans="7:23" x14ac:dyDescent="0.35">
      <c r="G6711" t="s">
        <v>44</v>
      </c>
      <c r="H6711">
        <v>670745</v>
      </c>
      <c r="I6711" t="s">
        <v>11</v>
      </c>
      <c r="J6711">
        <v>52.347650977437901</v>
      </c>
      <c r="K6711">
        <v>4.9113497879358201</v>
      </c>
      <c r="L6711" t="s">
        <v>45</v>
      </c>
      <c r="M6711">
        <v>245</v>
      </c>
      <c r="N6711">
        <v>117</v>
      </c>
      <c r="O6711">
        <v>46</v>
      </c>
      <c r="P6711">
        <v>0.62</v>
      </c>
      <c r="Q6711">
        <v>284</v>
      </c>
      <c r="R6711">
        <v>421</v>
      </c>
      <c r="S6711">
        <v>2</v>
      </c>
      <c r="T6711" t="s">
        <v>58</v>
      </c>
      <c r="U6711" t="s">
        <v>59</v>
      </c>
      <c r="V6711">
        <v>28665</v>
      </c>
      <c r="W6711">
        <v>0.1</v>
      </c>
    </row>
    <row r="6712" spans="7:23" x14ac:dyDescent="0.35">
      <c r="G6712" t="s">
        <v>44</v>
      </c>
      <c r="H6712">
        <v>754020</v>
      </c>
      <c r="I6712" t="s">
        <v>11</v>
      </c>
      <c r="J6712">
        <v>52.348186731428797</v>
      </c>
      <c r="K6712">
        <v>4.9106928882774596</v>
      </c>
      <c r="L6712" t="s">
        <v>45</v>
      </c>
      <c r="M6712">
        <v>219</v>
      </c>
      <c r="N6712">
        <v>62</v>
      </c>
      <c r="O6712">
        <v>56</v>
      </c>
      <c r="P6712">
        <v>0.77</v>
      </c>
      <c r="Q6712">
        <v>215</v>
      </c>
      <c r="R6712">
        <v>510</v>
      </c>
      <c r="S6712">
        <v>2</v>
      </c>
      <c r="T6712" t="s">
        <v>58</v>
      </c>
      <c r="U6712" t="s">
        <v>59</v>
      </c>
      <c r="V6712">
        <v>13578</v>
      </c>
      <c r="W6712">
        <v>0.1</v>
      </c>
    </row>
    <row r="6713" spans="7:23" x14ac:dyDescent="0.35">
      <c r="G6713" t="s">
        <v>44</v>
      </c>
      <c r="H6713">
        <v>784543</v>
      </c>
      <c r="I6713" t="s">
        <v>11</v>
      </c>
      <c r="J6713">
        <v>52.3426879962378</v>
      </c>
      <c r="K6713">
        <v>4.9062104788310599</v>
      </c>
      <c r="L6713" t="s">
        <v>45</v>
      </c>
      <c r="M6713">
        <v>140</v>
      </c>
      <c r="N6713">
        <v>1</v>
      </c>
      <c r="O6713">
        <v>13</v>
      </c>
      <c r="P6713">
        <v>0.19</v>
      </c>
      <c r="Q6713">
        <v>356</v>
      </c>
      <c r="R6713">
        <v>547</v>
      </c>
      <c r="S6713">
        <v>2</v>
      </c>
      <c r="T6713" t="s">
        <v>58</v>
      </c>
      <c r="U6713" t="s">
        <v>59</v>
      </c>
      <c r="V6713">
        <v>140</v>
      </c>
      <c r="W6713">
        <v>0.1</v>
      </c>
    </row>
    <row r="6714" spans="7:23" x14ac:dyDescent="0.35">
      <c r="G6714" t="s">
        <v>44</v>
      </c>
      <c r="H6714">
        <v>801544</v>
      </c>
      <c r="I6714" t="s">
        <v>11</v>
      </c>
      <c r="J6714">
        <v>52.352927624956898</v>
      </c>
      <c r="K6714">
        <v>4.90289448286339</v>
      </c>
      <c r="L6714" t="s">
        <v>45</v>
      </c>
      <c r="M6714">
        <v>150</v>
      </c>
      <c r="N6714">
        <v>357</v>
      </c>
      <c r="O6714">
        <v>70</v>
      </c>
      <c r="P6714">
        <v>1.03</v>
      </c>
      <c r="Q6714">
        <v>5</v>
      </c>
      <c r="R6714">
        <v>567</v>
      </c>
      <c r="S6714">
        <v>2</v>
      </c>
      <c r="T6714" t="s">
        <v>58</v>
      </c>
      <c r="U6714" t="s">
        <v>59</v>
      </c>
      <c r="V6714">
        <v>53550</v>
      </c>
      <c r="W6714">
        <v>0.1</v>
      </c>
    </row>
    <row r="6715" spans="7:23" x14ac:dyDescent="0.35">
      <c r="G6715" t="s">
        <v>44</v>
      </c>
      <c r="H6715">
        <v>1069554</v>
      </c>
      <c r="I6715" t="s">
        <v>11</v>
      </c>
      <c r="J6715">
        <v>52.346592333343303</v>
      </c>
      <c r="K6715">
        <v>4.9101525473133698</v>
      </c>
      <c r="L6715" t="s">
        <v>45</v>
      </c>
      <c r="M6715">
        <v>145</v>
      </c>
      <c r="N6715">
        <v>359</v>
      </c>
      <c r="O6715">
        <v>42</v>
      </c>
      <c r="P6715">
        <v>0.62</v>
      </c>
      <c r="Q6715">
        <v>5</v>
      </c>
      <c r="R6715">
        <v>780</v>
      </c>
      <c r="S6715">
        <v>2</v>
      </c>
      <c r="T6715" t="s">
        <v>58</v>
      </c>
      <c r="U6715" t="s">
        <v>59</v>
      </c>
      <c r="V6715">
        <v>52055</v>
      </c>
      <c r="W6715">
        <v>0.1</v>
      </c>
    </row>
    <row r="6716" spans="7:23" x14ac:dyDescent="0.35">
      <c r="G6716" t="s">
        <v>44</v>
      </c>
      <c r="H6716">
        <v>1145140</v>
      </c>
      <c r="I6716" t="s">
        <v>11</v>
      </c>
      <c r="J6716">
        <v>52.354885572453497</v>
      </c>
      <c r="K6716">
        <v>4.8870235868574898</v>
      </c>
      <c r="L6716" t="s">
        <v>45</v>
      </c>
      <c r="M6716">
        <v>183</v>
      </c>
      <c r="N6716">
        <v>346</v>
      </c>
      <c r="O6716">
        <v>18</v>
      </c>
      <c r="P6716">
        <v>0.72</v>
      </c>
      <c r="Q6716">
        <v>4</v>
      </c>
      <c r="R6716">
        <v>842</v>
      </c>
      <c r="S6716">
        <v>2</v>
      </c>
      <c r="T6716" t="s">
        <v>58</v>
      </c>
      <c r="U6716" t="s">
        <v>59</v>
      </c>
      <c r="V6716">
        <v>63318</v>
      </c>
      <c r="W6716">
        <v>0.1</v>
      </c>
    </row>
    <row r="6717" spans="7:23" x14ac:dyDescent="0.35">
      <c r="G6717" t="s">
        <v>44</v>
      </c>
      <c r="H6717">
        <v>1334593</v>
      </c>
      <c r="I6717" t="s">
        <v>11</v>
      </c>
      <c r="J6717">
        <v>52.35165527054</v>
      </c>
      <c r="K6717">
        <v>4.8888845522737601</v>
      </c>
      <c r="L6717" t="s">
        <v>45</v>
      </c>
      <c r="M6717">
        <v>200</v>
      </c>
      <c r="N6717">
        <v>38</v>
      </c>
      <c r="O6717">
        <v>66</v>
      </c>
      <c r="P6717">
        <v>1.1000000000000001</v>
      </c>
      <c r="Q6717">
        <v>289</v>
      </c>
      <c r="R6717">
        <v>987</v>
      </c>
      <c r="S6717">
        <v>2</v>
      </c>
      <c r="T6717" t="s">
        <v>58</v>
      </c>
      <c r="U6717" t="s">
        <v>59</v>
      </c>
      <c r="V6717">
        <v>7600</v>
      </c>
      <c r="W6717">
        <v>0.1</v>
      </c>
    </row>
    <row r="6718" spans="7:23" x14ac:dyDescent="0.35">
      <c r="G6718" t="s">
        <v>44</v>
      </c>
      <c r="H6718">
        <v>1436284</v>
      </c>
      <c r="I6718" t="s">
        <v>11</v>
      </c>
      <c r="J6718">
        <v>52.356184776381497</v>
      </c>
      <c r="K6718">
        <v>4.8976010491774797</v>
      </c>
      <c r="L6718" t="s">
        <v>45</v>
      </c>
      <c r="M6718">
        <v>149</v>
      </c>
      <c r="N6718">
        <v>325</v>
      </c>
      <c r="O6718">
        <v>88</v>
      </c>
      <c r="P6718">
        <v>1.47</v>
      </c>
      <c r="Q6718">
        <v>73</v>
      </c>
      <c r="R6718">
        <v>1067</v>
      </c>
      <c r="S6718">
        <v>2</v>
      </c>
      <c r="T6718" t="s">
        <v>58</v>
      </c>
      <c r="U6718" t="s">
        <v>59</v>
      </c>
      <c r="V6718">
        <v>48425</v>
      </c>
      <c r="W6718">
        <v>0.1</v>
      </c>
    </row>
    <row r="6719" spans="7:23" x14ac:dyDescent="0.35">
      <c r="G6719" t="s">
        <v>44</v>
      </c>
      <c r="H6719">
        <v>1454784</v>
      </c>
      <c r="I6719" t="s">
        <v>11</v>
      </c>
      <c r="J6719">
        <v>52.352267903001497</v>
      </c>
      <c r="K6719">
        <v>4.88981329839108</v>
      </c>
      <c r="L6719" t="s">
        <v>45</v>
      </c>
      <c r="M6719">
        <v>105</v>
      </c>
      <c r="N6719">
        <v>356</v>
      </c>
      <c r="O6719">
        <v>36</v>
      </c>
      <c r="P6719">
        <v>0.71</v>
      </c>
      <c r="Q6719">
        <v>25</v>
      </c>
      <c r="R6719">
        <v>1074</v>
      </c>
      <c r="S6719">
        <v>2</v>
      </c>
      <c r="T6719" t="s">
        <v>58</v>
      </c>
      <c r="U6719" t="s">
        <v>59</v>
      </c>
      <c r="V6719">
        <v>37380</v>
      </c>
      <c r="W6719">
        <v>0.1</v>
      </c>
    </row>
    <row r="6720" spans="7:23" x14ac:dyDescent="0.35">
      <c r="G6720" t="s">
        <v>44</v>
      </c>
      <c r="H6720">
        <v>1484957</v>
      </c>
      <c r="I6720" t="s">
        <v>11</v>
      </c>
      <c r="J6720">
        <v>52.349741998768103</v>
      </c>
      <c r="K6720">
        <v>4.8907229563065897</v>
      </c>
      <c r="L6720" t="s">
        <v>45</v>
      </c>
      <c r="M6720">
        <v>176</v>
      </c>
      <c r="N6720">
        <v>361</v>
      </c>
      <c r="O6720">
        <v>45</v>
      </c>
      <c r="P6720">
        <v>1.22</v>
      </c>
      <c r="Q6720">
        <v>28</v>
      </c>
      <c r="R6720">
        <v>1095</v>
      </c>
      <c r="S6720">
        <v>2</v>
      </c>
      <c r="T6720" t="s">
        <v>58</v>
      </c>
      <c r="U6720" t="s">
        <v>59</v>
      </c>
      <c r="V6720">
        <v>63536</v>
      </c>
      <c r="W6720">
        <v>0.1</v>
      </c>
    </row>
    <row r="6721" spans="7:23" x14ac:dyDescent="0.35">
      <c r="G6721" t="s">
        <v>44</v>
      </c>
      <c r="H6721">
        <v>1645571</v>
      </c>
      <c r="I6721" t="s">
        <v>11</v>
      </c>
      <c r="J6721">
        <v>52.351988306210302</v>
      </c>
      <c r="K6721">
        <v>4.8971219789921596</v>
      </c>
      <c r="L6721" t="s">
        <v>45</v>
      </c>
      <c r="M6721">
        <v>199</v>
      </c>
      <c r="N6721">
        <v>342</v>
      </c>
      <c r="O6721">
        <v>20</v>
      </c>
      <c r="P6721">
        <v>0.32</v>
      </c>
      <c r="Q6721">
        <v>16</v>
      </c>
      <c r="R6721">
        <v>1189</v>
      </c>
      <c r="S6721">
        <v>2</v>
      </c>
      <c r="T6721" t="s">
        <v>58</v>
      </c>
      <c r="U6721" t="s">
        <v>59</v>
      </c>
      <c r="V6721">
        <v>68058</v>
      </c>
      <c r="W6721">
        <v>0.1</v>
      </c>
    </row>
    <row r="6722" spans="7:23" x14ac:dyDescent="0.35">
      <c r="G6722" t="s">
        <v>44</v>
      </c>
      <c r="H6722">
        <v>1731246</v>
      </c>
      <c r="I6722" t="s">
        <v>11</v>
      </c>
      <c r="J6722">
        <v>52.354151999528497</v>
      </c>
      <c r="K6722">
        <v>4.8916644074180002</v>
      </c>
      <c r="L6722" t="s">
        <v>45</v>
      </c>
      <c r="M6722">
        <v>215</v>
      </c>
      <c r="N6722">
        <v>352</v>
      </c>
      <c r="O6722">
        <v>36</v>
      </c>
      <c r="P6722">
        <v>0.64</v>
      </c>
      <c r="Q6722">
        <v>4</v>
      </c>
      <c r="R6722">
        <v>1229</v>
      </c>
      <c r="S6722">
        <v>2</v>
      </c>
      <c r="T6722" t="s">
        <v>58</v>
      </c>
      <c r="U6722" t="s">
        <v>59</v>
      </c>
      <c r="V6722">
        <v>75680</v>
      </c>
      <c r="W6722">
        <v>0.1</v>
      </c>
    </row>
    <row r="6723" spans="7:23" x14ac:dyDescent="0.35">
      <c r="G6723" t="s">
        <v>44</v>
      </c>
      <c r="H6723">
        <v>1803678</v>
      </c>
      <c r="I6723" t="s">
        <v>11</v>
      </c>
      <c r="J6723">
        <v>52.356050316477003</v>
      </c>
      <c r="K6723">
        <v>4.8966570169058201</v>
      </c>
      <c r="L6723" t="s">
        <v>45</v>
      </c>
      <c r="M6723">
        <v>129</v>
      </c>
      <c r="N6723">
        <v>346</v>
      </c>
      <c r="O6723">
        <v>87</v>
      </c>
      <c r="P6723">
        <v>1.4</v>
      </c>
      <c r="Q6723">
        <v>3</v>
      </c>
      <c r="R6723">
        <v>1283</v>
      </c>
      <c r="S6723">
        <v>2</v>
      </c>
      <c r="T6723" t="s">
        <v>58</v>
      </c>
      <c r="U6723" t="s">
        <v>59</v>
      </c>
      <c r="V6723">
        <v>44634</v>
      </c>
      <c r="W6723">
        <v>0.1</v>
      </c>
    </row>
    <row r="6724" spans="7:23" x14ac:dyDescent="0.35">
      <c r="G6724" t="s">
        <v>44</v>
      </c>
      <c r="H6724">
        <v>1864561</v>
      </c>
      <c r="I6724" t="s">
        <v>11</v>
      </c>
      <c r="J6724">
        <v>52.349324920719503</v>
      </c>
      <c r="K6724">
        <v>4.8964624525494997</v>
      </c>
      <c r="L6724" t="s">
        <v>45</v>
      </c>
      <c r="M6724">
        <v>299</v>
      </c>
      <c r="N6724">
        <v>1</v>
      </c>
      <c r="O6724">
        <v>49</v>
      </c>
      <c r="P6724">
        <v>0.79</v>
      </c>
      <c r="Q6724">
        <v>364</v>
      </c>
      <c r="R6724">
        <v>1318</v>
      </c>
      <c r="S6724">
        <v>2</v>
      </c>
      <c r="T6724" t="s">
        <v>58</v>
      </c>
      <c r="U6724" t="s">
        <v>59</v>
      </c>
      <c r="V6724">
        <v>299</v>
      </c>
      <c r="W6724">
        <v>0.1</v>
      </c>
    </row>
    <row r="6725" spans="7:23" x14ac:dyDescent="0.35">
      <c r="G6725" t="s">
        <v>44</v>
      </c>
      <c r="H6725">
        <v>1952614</v>
      </c>
      <c r="I6725" t="s">
        <v>11</v>
      </c>
      <c r="J6725">
        <v>52.3458764638753</v>
      </c>
      <c r="K6725">
        <v>4.8941442842680702</v>
      </c>
      <c r="L6725" t="s">
        <v>45</v>
      </c>
      <c r="M6725">
        <v>79</v>
      </c>
      <c r="N6725">
        <v>350</v>
      </c>
      <c r="O6725">
        <v>19</v>
      </c>
      <c r="P6725">
        <v>0.32</v>
      </c>
      <c r="Q6725">
        <v>10</v>
      </c>
      <c r="R6725">
        <v>1370</v>
      </c>
      <c r="S6725">
        <v>2</v>
      </c>
      <c r="T6725" t="s">
        <v>58</v>
      </c>
      <c r="U6725" t="s">
        <v>59</v>
      </c>
      <c r="V6725">
        <v>27650</v>
      </c>
      <c r="W6725">
        <v>0.1</v>
      </c>
    </row>
    <row r="6726" spans="7:23" x14ac:dyDescent="0.35">
      <c r="G6726" t="s">
        <v>44</v>
      </c>
      <c r="H6726">
        <v>1986895</v>
      </c>
      <c r="I6726" t="s">
        <v>11</v>
      </c>
      <c r="J6726">
        <v>52.3556466895513</v>
      </c>
      <c r="K6726">
        <v>4.9048703507976796</v>
      </c>
      <c r="L6726" t="s">
        <v>45</v>
      </c>
      <c r="M6726">
        <v>220</v>
      </c>
      <c r="N6726">
        <v>352</v>
      </c>
      <c r="O6726">
        <v>14</v>
      </c>
      <c r="P6726">
        <v>0.23</v>
      </c>
      <c r="Q6726">
        <v>10</v>
      </c>
      <c r="R6726">
        <v>1391</v>
      </c>
      <c r="S6726">
        <v>2</v>
      </c>
      <c r="T6726" t="s">
        <v>58</v>
      </c>
      <c r="U6726" t="s">
        <v>59</v>
      </c>
      <c r="V6726">
        <v>77440</v>
      </c>
      <c r="W6726">
        <v>0.1</v>
      </c>
    </row>
    <row r="6727" spans="7:23" x14ac:dyDescent="0.35">
      <c r="G6727" t="s">
        <v>44</v>
      </c>
      <c r="H6727">
        <v>1994336</v>
      </c>
      <c r="I6727" t="s">
        <v>11</v>
      </c>
      <c r="J6727">
        <v>52.350817770868403</v>
      </c>
      <c r="K6727">
        <v>4.8890608596745597</v>
      </c>
      <c r="L6727" t="s">
        <v>45</v>
      </c>
      <c r="M6727">
        <v>140</v>
      </c>
      <c r="N6727">
        <v>355</v>
      </c>
      <c r="O6727">
        <v>10</v>
      </c>
      <c r="P6727">
        <v>0.56999999999999995</v>
      </c>
      <c r="Q6727">
        <v>16</v>
      </c>
      <c r="R6727">
        <v>1393</v>
      </c>
      <c r="S6727">
        <v>2</v>
      </c>
      <c r="T6727" t="s">
        <v>58</v>
      </c>
      <c r="U6727" t="s">
        <v>59</v>
      </c>
      <c r="V6727">
        <v>49700</v>
      </c>
      <c r="W6727">
        <v>0.1</v>
      </c>
    </row>
    <row r="6728" spans="7:23" x14ac:dyDescent="0.35">
      <c r="G6728" t="s">
        <v>44</v>
      </c>
      <c r="H6728">
        <v>2015074</v>
      </c>
      <c r="I6728" t="s">
        <v>11</v>
      </c>
      <c r="J6728">
        <v>52.356171715265702</v>
      </c>
      <c r="K6728">
        <v>4.8886863228766098</v>
      </c>
      <c r="L6728" t="s">
        <v>45</v>
      </c>
      <c r="M6728">
        <v>135</v>
      </c>
      <c r="N6728">
        <v>339</v>
      </c>
      <c r="O6728">
        <v>87</v>
      </c>
      <c r="P6728">
        <v>1.45</v>
      </c>
      <c r="Q6728">
        <v>10</v>
      </c>
      <c r="R6728">
        <v>1411</v>
      </c>
      <c r="S6728">
        <v>2</v>
      </c>
      <c r="T6728" t="s">
        <v>58</v>
      </c>
      <c r="U6728" t="s">
        <v>59</v>
      </c>
      <c r="V6728">
        <v>45765</v>
      </c>
      <c r="W6728">
        <v>0.1</v>
      </c>
    </row>
    <row r="6729" spans="7:23" x14ac:dyDescent="0.35">
      <c r="G6729" t="s">
        <v>44</v>
      </c>
      <c r="H6729">
        <v>2073566</v>
      </c>
      <c r="I6729" t="s">
        <v>11</v>
      </c>
      <c r="J6729">
        <v>52.355519114632898</v>
      </c>
      <c r="K6729">
        <v>4.8988483871919</v>
      </c>
      <c r="L6729" t="s">
        <v>45</v>
      </c>
      <c r="M6729">
        <v>150</v>
      </c>
      <c r="N6729">
        <v>321</v>
      </c>
      <c r="O6729">
        <v>7</v>
      </c>
      <c r="P6729">
        <v>0.41</v>
      </c>
      <c r="Q6729">
        <v>20</v>
      </c>
      <c r="R6729">
        <v>1447</v>
      </c>
      <c r="S6729">
        <v>2</v>
      </c>
      <c r="T6729" t="s">
        <v>58</v>
      </c>
      <c r="U6729" t="s">
        <v>59</v>
      </c>
      <c r="V6729">
        <v>48150</v>
      </c>
      <c r="W6729">
        <v>0.1</v>
      </c>
    </row>
    <row r="6730" spans="7:23" x14ac:dyDescent="0.35">
      <c r="G6730" t="s">
        <v>44</v>
      </c>
      <c r="H6730">
        <v>2144830</v>
      </c>
      <c r="I6730" t="s">
        <v>11</v>
      </c>
      <c r="J6730">
        <v>52.349649886328699</v>
      </c>
      <c r="K6730">
        <v>4.8882799403777799</v>
      </c>
      <c r="L6730" t="s">
        <v>45</v>
      </c>
      <c r="M6730">
        <v>250</v>
      </c>
      <c r="N6730">
        <v>302</v>
      </c>
      <c r="O6730">
        <v>7</v>
      </c>
      <c r="P6730">
        <v>0.14000000000000001</v>
      </c>
      <c r="Q6730">
        <v>17</v>
      </c>
      <c r="R6730">
        <v>1491</v>
      </c>
      <c r="S6730">
        <v>2</v>
      </c>
      <c r="T6730" t="s">
        <v>58</v>
      </c>
      <c r="U6730" t="s">
        <v>59</v>
      </c>
      <c r="V6730">
        <v>75500</v>
      </c>
      <c r="W6730">
        <v>0.1</v>
      </c>
    </row>
    <row r="6731" spans="7:23" x14ac:dyDescent="0.35">
      <c r="G6731" t="s">
        <v>44</v>
      </c>
      <c r="H6731">
        <v>2272303</v>
      </c>
      <c r="I6731" t="s">
        <v>11</v>
      </c>
      <c r="J6731">
        <v>52.354371720413198</v>
      </c>
      <c r="K6731">
        <v>4.8978348036233603</v>
      </c>
      <c r="L6731" t="s">
        <v>45</v>
      </c>
      <c r="M6731">
        <v>295</v>
      </c>
      <c r="N6731">
        <v>42</v>
      </c>
      <c r="O6731">
        <v>52</v>
      </c>
      <c r="P6731">
        <v>1.05</v>
      </c>
      <c r="Q6731">
        <v>302</v>
      </c>
      <c r="R6731">
        <v>1541</v>
      </c>
      <c r="S6731">
        <v>2</v>
      </c>
      <c r="T6731" t="s">
        <v>58</v>
      </c>
      <c r="U6731" t="s">
        <v>59</v>
      </c>
      <c r="V6731">
        <v>12390</v>
      </c>
      <c r="W6731">
        <v>0.1</v>
      </c>
    </row>
    <row r="6732" spans="7:23" x14ac:dyDescent="0.35">
      <c r="G6732" t="s">
        <v>44</v>
      </c>
      <c r="H6732">
        <v>2534067</v>
      </c>
      <c r="I6732" t="s">
        <v>11</v>
      </c>
      <c r="J6732">
        <v>52.3545064387637</v>
      </c>
      <c r="K6732">
        <v>4.8921409785915602</v>
      </c>
      <c r="L6732" t="s">
        <v>45</v>
      </c>
      <c r="M6732">
        <v>180</v>
      </c>
      <c r="N6732">
        <v>337</v>
      </c>
      <c r="O6732">
        <v>26</v>
      </c>
      <c r="P6732">
        <v>0.49</v>
      </c>
      <c r="Q6732">
        <v>18</v>
      </c>
      <c r="R6732">
        <v>1655</v>
      </c>
      <c r="S6732">
        <v>2</v>
      </c>
      <c r="T6732" t="s">
        <v>58</v>
      </c>
      <c r="U6732" t="s">
        <v>59</v>
      </c>
      <c r="V6732">
        <v>60660</v>
      </c>
      <c r="W6732">
        <v>0.1</v>
      </c>
    </row>
    <row r="6733" spans="7:23" x14ac:dyDescent="0.35">
      <c r="G6733" t="s">
        <v>44</v>
      </c>
      <c r="H6733">
        <v>2657675</v>
      </c>
      <c r="I6733" t="s">
        <v>11</v>
      </c>
      <c r="J6733">
        <v>52.353652601205297</v>
      </c>
      <c r="K6733">
        <v>4.8996741690094998</v>
      </c>
      <c r="L6733" t="s">
        <v>45</v>
      </c>
      <c r="M6733">
        <v>145</v>
      </c>
      <c r="N6733">
        <v>148</v>
      </c>
      <c r="O6733">
        <v>36</v>
      </c>
      <c r="P6733">
        <v>0.63</v>
      </c>
      <c r="Q6733">
        <v>199</v>
      </c>
      <c r="R6733">
        <v>1713</v>
      </c>
      <c r="S6733">
        <v>2</v>
      </c>
      <c r="T6733" t="s">
        <v>58</v>
      </c>
      <c r="U6733" t="s">
        <v>59</v>
      </c>
      <c r="V6733">
        <v>21460</v>
      </c>
      <c r="W6733">
        <v>0.1</v>
      </c>
    </row>
    <row r="6734" spans="7:23" x14ac:dyDescent="0.35">
      <c r="G6734" t="s">
        <v>44</v>
      </c>
      <c r="H6734">
        <v>2947213</v>
      </c>
      <c r="I6734" t="s">
        <v>11</v>
      </c>
      <c r="J6734">
        <v>52.348610396065098</v>
      </c>
      <c r="K6734">
        <v>4.8885471054901597</v>
      </c>
      <c r="L6734" t="s">
        <v>45</v>
      </c>
      <c r="M6734">
        <v>87</v>
      </c>
      <c r="N6734">
        <v>364</v>
      </c>
      <c r="O6734">
        <v>31</v>
      </c>
      <c r="P6734">
        <v>0.56999999999999995</v>
      </c>
      <c r="Q6734">
        <v>1</v>
      </c>
      <c r="R6734">
        <v>1858</v>
      </c>
      <c r="S6734">
        <v>2</v>
      </c>
      <c r="T6734" t="s">
        <v>58</v>
      </c>
      <c r="U6734" t="s">
        <v>59</v>
      </c>
      <c r="V6734">
        <v>31668</v>
      </c>
      <c r="W6734">
        <v>0.1</v>
      </c>
    </row>
    <row r="6735" spans="7:23" x14ac:dyDescent="0.35">
      <c r="G6735" t="s">
        <v>44</v>
      </c>
      <c r="H6735">
        <v>3155271</v>
      </c>
      <c r="I6735" t="s">
        <v>11</v>
      </c>
      <c r="J6735">
        <v>52.357545686388498</v>
      </c>
      <c r="K6735">
        <v>4.8934738024405702</v>
      </c>
      <c r="L6735" t="s">
        <v>45</v>
      </c>
      <c r="M6735">
        <v>280</v>
      </c>
      <c r="N6735">
        <v>358</v>
      </c>
      <c r="O6735">
        <v>79</v>
      </c>
      <c r="P6735">
        <v>1.45</v>
      </c>
      <c r="Q6735">
        <v>7</v>
      </c>
      <c r="R6735">
        <v>1978</v>
      </c>
      <c r="S6735">
        <v>2</v>
      </c>
      <c r="T6735" t="s">
        <v>58</v>
      </c>
      <c r="U6735" t="s">
        <v>59</v>
      </c>
      <c r="V6735">
        <v>100240</v>
      </c>
      <c r="W6735">
        <v>0.1</v>
      </c>
    </row>
    <row r="6736" spans="7:23" x14ac:dyDescent="0.35">
      <c r="G6736" t="s">
        <v>44</v>
      </c>
      <c r="H6736">
        <v>3159712</v>
      </c>
      <c r="I6736" t="s">
        <v>11</v>
      </c>
      <c r="J6736">
        <v>52.357829602833803</v>
      </c>
      <c r="K6736">
        <v>4.8965044818157901</v>
      </c>
      <c r="L6736" t="s">
        <v>45</v>
      </c>
      <c r="M6736">
        <v>275</v>
      </c>
      <c r="N6736">
        <v>2</v>
      </c>
      <c r="O6736">
        <v>22</v>
      </c>
      <c r="P6736">
        <v>0.4</v>
      </c>
      <c r="Q6736">
        <v>365</v>
      </c>
      <c r="R6736">
        <v>1983</v>
      </c>
      <c r="S6736">
        <v>2</v>
      </c>
      <c r="T6736" t="s">
        <v>58</v>
      </c>
      <c r="U6736" t="s">
        <v>59</v>
      </c>
      <c r="V6736">
        <v>550</v>
      </c>
      <c r="W6736">
        <v>0.1</v>
      </c>
    </row>
    <row r="6737" spans="7:23" x14ac:dyDescent="0.35">
      <c r="G6737" t="s">
        <v>44</v>
      </c>
      <c r="H6737">
        <v>3227864</v>
      </c>
      <c r="I6737" t="s">
        <v>11</v>
      </c>
      <c r="J6737">
        <v>52.353569191445402</v>
      </c>
      <c r="K6737">
        <v>4.9015454524320603</v>
      </c>
      <c r="L6737" t="s">
        <v>45</v>
      </c>
      <c r="M6737">
        <v>200</v>
      </c>
      <c r="N6737">
        <v>206</v>
      </c>
      <c r="O6737">
        <v>17</v>
      </c>
      <c r="P6737">
        <v>0.4</v>
      </c>
      <c r="Q6737">
        <v>147</v>
      </c>
      <c r="R6737">
        <v>2030</v>
      </c>
      <c r="S6737">
        <v>2</v>
      </c>
      <c r="T6737" t="s">
        <v>58</v>
      </c>
      <c r="U6737" t="s">
        <v>59</v>
      </c>
      <c r="V6737">
        <v>41200</v>
      </c>
      <c r="W6737">
        <v>0.1</v>
      </c>
    </row>
    <row r="6738" spans="7:23" x14ac:dyDescent="0.35">
      <c r="G6738" t="s">
        <v>44</v>
      </c>
      <c r="H6738">
        <v>3733096</v>
      </c>
      <c r="I6738" t="s">
        <v>11</v>
      </c>
      <c r="J6738">
        <v>52.355967693919197</v>
      </c>
      <c r="K6738">
        <v>4.8919007989932002</v>
      </c>
      <c r="L6738" t="s">
        <v>45</v>
      </c>
      <c r="M6738">
        <v>125</v>
      </c>
      <c r="N6738">
        <v>122</v>
      </c>
      <c r="O6738">
        <v>49</v>
      </c>
      <c r="P6738">
        <v>0.94</v>
      </c>
      <c r="Q6738">
        <v>158</v>
      </c>
      <c r="R6738">
        <v>2350</v>
      </c>
      <c r="S6738">
        <v>2</v>
      </c>
      <c r="T6738" t="s">
        <v>58</v>
      </c>
      <c r="U6738" t="s">
        <v>59</v>
      </c>
      <c r="V6738">
        <v>15250</v>
      </c>
      <c r="W6738">
        <v>0.1</v>
      </c>
    </row>
    <row r="6739" spans="7:23" x14ac:dyDescent="0.35">
      <c r="G6739" t="s">
        <v>44</v>
      </c>
      <c r="H6739">
        <v>3753084</v>
      </c>
      <c r="I6739" t="s">
        <v>11</v>
      </c>
      <c r="J6739">
        <v>52.351983215086001</v>
      </c>
      <c r="K6739">
        <v>4.8898639262003796</v>
      </c>
      <c r="L6739" t="s">
        <v>45</v>
      </c>
      <c r="M6739">
        <v>325</v>
      </c>
      <c r="N6739">
        <v>322</v>
      </c>
      <c r="O6739">
        <v>19</v>
      </c>
      <c r="P6739">
        <v>0.36</v>
      </c>
      <c r="Q6739">
        <v>8</v>
      </c>
      <c r="R6739">
        <v>2362</v>
      </c>
      <c r="S6739">
        <v>2</v>
      </c>
      <c r="T6739" t="s">
        <v>58</v>
      </c>
      <c r="U6739" t="s">
        <v>59</v>
      </c>
      <c r="V6739">
        <v>104650</v>
      </c>
      <c r="W6739">
        <v>0.1</v>
      </c>
    </row>
    <row r="6740" spans="7:23" x14ac:dyDescent="0.35">
      <c r="G6740" t="s">
        <v>44</v>
      </c>
      <c r="H6740">
        <v>3865210</v>
      </c>
      <c r="I6740" t="s">
        <v>11</v>
      </c>
      <c r="J6740">
        <v>52.3553697815506</v>
      </c>
      <c r="K6740">
        <v>4.9044283624154197</v>
      </c>
      <c r="L6740" t="s">
        <v>45</v>
      </c>
      <c r="M6740">
        <v>160</v>
      </c>
      <c r="N6740">
        <v>361</v>
      </c>
      <c r="O6740">
        <v>20</v>
      </c>
      <c r="P6740">
        <v>0.65</v>
      </c>
      <c r="Q6740">
        <v>10</v>
      </c>
      <c r="R6740">
        <v>2450</v>
      </c>
      <c r="S6740">
        <v>2</v>
      </c>
      <c r="T6740" t="s">
        <v>58</v>
      </c>
      <c r="U6740" t="s">
        <v>59</v>
      </c>
      <c r="V6740">
        <v>57760</v>
      </c>
      <c r="W6740">
        <v>0.1</v>
      </c>
    </row>
    <row r="6741" spans="7:23" x14ac:dyDescent="0.35">
      <c r="G6741" t="s">
        <v>44</v>
      </c>
      <c r="H6741">
        <v>4259933</v>
      </c>
      <c r="I6741" t="s">
        <v>11</v>
      </c>
      <c r="J6741">
        <v>52.357003295416199</v>
      </c>
      <c r="K6741">
        <v>4.8943489487593501</v>
      </c>
      <c r="L6741" t="s">
        <v>45</v>
      </c>
      <c r="M6741">
        <v>200</v>
      </c>
      <c r="N6741">
        <v>300</v>
      </c>
      <c r="O6741">
        <v>35</v>
      </c>
      <c r="P6741">
        <v>0.89</v>
      </c>
      <c r="Q6741">
        <v>20</v>
      </c>
      <c r="R6741">
        <v>2666</v>
      </c>
      <c r="S6741">
        <v>2</v>
      </c>
      <c r="T6741" t="s">
        <v>58</v>
      </c>
      <c r="U6741" t="s">
        <v>59</v>
      </c>
      <c r="V6741">
        <v>60000</v>
      </c>
      <c r="W6741">
        <v>0.1</v>
      </c>
    </row>
    <row r="6742" spans="7:23" x14ac:dyDescent="0.35">
      <c r="G6742" t="s">
        <v>44</v>
      </c>
      <c r="H6742">
        <v>4472761</v>
      </c>
      <c r="I6742" t="s">
        <v>11</v>
      </c>
      <c r="J6742">
        <v>52.353802931880402</v>
      </c>
      <c r="K6742">
        <v>4.9000931365776097</v>
      </c>
      <c r="L6742" t="s">
        <v>45</v>
      </c>
      <c r="M6742">
        <v>150</v>
      </c>
      <c r="N6742">
        <v>352</v>
      </c>
      <c r="O6742">
        <v>29</v>
      </c>
      <c r="P6742">
        <v>0.63</v>
      </c>
      <c r="Q6742">
        <v>1</v>
      </c>
      <c r="R6742">
        <v>2786</v>
      </c>
      <c r="S6742">
        <v>2</v>
      </c>
      <c r="T6742" t="s">
        <v>58</v>
      </c>
      <c r="U6742" t="s">
        <v>59</v>
      </c>
      <c r="V6742">
        <v>52800</v>
      </c>
      <c r="W6742">
        <v>0.1</v>
      </c>
    </row>
    <row r="6743" spans="7:23" x14ac:dyDescent="0.35">
      <c r="G6743" t="s">
        <v>44</v>
      </c>
      <c r="H6743">
        <v>4564797</v>
      </c>
      <c r="I6743" t="s">
        <v>11</v>
      </c>
      <c r="J6743">
        <v>52.353528885765201</v>
      </c>
      <c r="K6743">
        <v>4.9017280883147398</v>
      </c>
      <c r="L6743" t="s">
        <v>45</v>
      </c>
      <c r="M6743">
        <v>100</v>
      </c>
      <c r="N6743">
        <v>362</v>
      </c>
      <c r="O6743">
        <v>32</v>
      </c>
      <c r="P6743">
        <v>0.66</v>
      </c>
      <c r="Q6743">
        <v>5</v>
      </c>
      <c r="R6743">
        <v>2832</v>
      </c>
      <c r="S6743">
        <v>2</v>
      </c>
      <c r="T6743" t="s">
        <v>58</v>
      </c>
      <c r="U6743" t="s">
        <v>59</v>
      </c>
      <c r="V6743">
        <v>36200</v>
      </c>
      <c r="W6743">
        <v>0.1</v>
      </c>
    </row>
    <row r="6744" spans="7:23" x14ac:dyDescent="0.35">
      <c r="G6744" t="s">
        <v>44</v>
      </c>
      <c r="H6744">
        <v>4590871</v>
      </c>
      <c r="I6744" t="s">
        <v>11</v>
      </c>
      <c r="J6744">
        <v>52.357170916700902</v>
      </c>
      <c r="K6744">
        <v>4.89295094145624</v>
      </c>
      <c r="L6744" t="s">
        <v>45</v>
      </c>
      <c r="M6744">
        <v>250</v>
      </c>
      <c r="N6744">
        <v>285</v>
      </c>
      <c r="O6744">
        <v>30</v>
      </c>
      <c r="P6744">
        <v>0.67</v>
      </c>
      <c r="Q6744">
        <v>20</v>
      </c>
      <c r="R6744">
        <v>2840</v>
      </c>
      <c r="S6744">
        <v>2</v>
      </c>
      <c r="T6744" t="s">
        <v>58</v>
      </c>
      <c r="U6744" t="s">
        <v>59</v>
      </c>
      <c r="V6744">
        <v>71250</v>
      </c>
      <c r="W6744">
        <v>0.1</v>
      </c>
    </row>
    <row r="6745" spans="7:23" x14ac:dyDescent="0.35">
      <c r="G6745" t="s">
        <v>44</v>
      </c>
      <c r="H6745">
        <v>4885745</v>
      </c>
      <c r="I6745" t="s">
        <v>11</v>
      </c>
      <c r="J6745">
        <v>52.358365017375696</v>
      </c>
      <c r="K6745">
        <v>4.9015525516104299</v>
      </c>
      <c r="L6745" t="s">
        <v>45</v>
      </c>
      <c r="M6745">
        <v>116</v>
      </c>
      <c r="N6745">
        <v>348</v>
      </c>
      <c r="O6745">
        <v>33</v>
      </c>
      <c r="P6745">
        <v>0.69</v>
      </c>
      <c r="Q6745">
        <v>3</v>
      </c>
      <c r="R6745">
        <v>3012</v>
      </c>
      <c r="S6745">
        <v>2</v>
      </c>
      <c r="T6745" t="s">
        <v>58</v>
      </c>
      <c r="U6745" t="s">
        <v>59</v>
      </c>
      <c r="V6745">
        <v>40368</v>
      </c>
      <c r="W6745">
        <v>0.1</v>
      </c>
    </row>
    <row r="6746" spans="7:23" x14ac:dyDescent="0.35">
      <c r="G6746" t="s">
        <v>44</v>
      </c>
      <c r="H6746">
        <v>4952367</v>
      </c>
      <c r="I6746" t="s">
        <v>11</v>
      </c>
      <c r="J6746">
        <v>52.351129882955199</v>
      </c>
      <c r="K6746">
        <v>4.9002014057857002</v>
      </c>
      <c r="L6746" t="s">
        <v>45</v>
      </c>
      <c r="M6746">
        <v>250</v>
      </c>
      <c r="N6746">
        <v>24</v>
      </c>
      <c r="O6746">
        <v>38</v>
      </c>
      <c r="P6746">
        <v>0.82</v>
      </c>
      <c r="Q6746">
        <v>330</v>
      </c>
      <c r="R6746">
        <v>3045</v>
      </c>
      <c r="S6746">
        <v>2</v>
      </c>
      <c r="T6746" t="s">
        <v>58</v>
      </c>
      <c r="U6746" t="s">
        <v>59</v>
      </c>
      <c r="V6746">
        <v>6000</v>
      </c>
      <c r="W6746">
        <v>0.1</v>
      </c>
    </row>
    <row r="6747" spans="7:23" x14ac:dyDescent="0.35">
      <c r="G6747" t="s">
        <v>44</v>
      </c>
      <c r="H6747">
        <v>5114831</v>
      </c>
      <c r="I6747" t="s">
        <v>11</v>
      </c>
      <c r="J6747">
        <v>52.355765232258904</v>
      </c>
      <c r="K6747">
        <v>4.8881029545568397</v>
      </c>
      <c r="L6747" t="s">
        <v>45</v>
      </c>
      <c r="M6747">
        <v>179</v>
      </c>
      <c r="N6747">
        <v>9</v>
      </c>
      <c r="O6747">
        <v>109</v>
      </c>
      <c r="P6747">
        <v>2.44</v>
      </c>
      <c r="Q6747">
        <v>329</v>
      </c>
      <c r="R6747">
        <v>3128</v>
      </c>
      <c r="S6747">
        <v>2</v>
      </c>
      <c r="T6747" t="s">
        <v>58</v>
      </c>
      <c r="U6747" t="s">
        <v>59</v>
      </c>
      <c r="V6747">
        <v>1611</v>
      </c>
      <c r="W6747">
        <v>0.1</v>
      </c>
    </row>
    <row r="6748" spans="7:23" x14ac:dyDescent="0.35">
      <c r="G6748" t="s">
        <v>44</v>
      </c>
      <c r="H6748">
        <v>5115463</v>
      </c>
      <c r="I6748" t="s">
        <v>11</v>
      </c>
      <c r="J6748">
        <v>52.3517202320051</v>
      </c>
      <c r="K6748">
        <v>4.90123869622904</v>
      </c>
      <c r="L6748" t="s">
        <v>45</v>
      </c>
      <c r="M6748">
        <v>110</v>
      </c>
      <c r="N6748">
        <v>335</v>
      </c>
      <c r="O6748">
        <v>31</v>
      </c>
      <c r="P6748">
        <v>0.68</v>
      </c>
      <c r="Q6748">
        <v>4</v>
      </c>
      <c r="R6748">
        <v>3129</v>
      </c>
      <c r="S6748">
        <v>2</v>
      </c>
      <c r="T6748" t="s">
        <v>58</v>
      </c>
      <c r="U6748" t="s">
        <v>59</v>
      </c>
      <c r="V6748">
        <v>36850</v>
      </c>
      <c r="W6748">
        <v>0.1</v>
      </c>
    </row>
    <row r="6749" spans="7:23" x14ac:dyDescent="0.35">
      <c r="G6749" t="s">
        <v>44</v>
      </c>
      <c r="H6749">
        <v>5460761</v>
      </c>
      <c r="I6749" t="s">
        <v>11</v>
      </c>
      <c r="J6749">
        <v>52.356222957043897</v>
      </c>
      <c r="K6749">
        <v>4.9030335196791501</v>
      </c>
      <c r="L6749" t="s">
        <v>45</v>
      </c>
      <c r="M6749">
        <v>225</v>
      </c>
      <c r="N6749">
        <v>2</v>
      </c>
      <c r="O6749">
        <v>5</v>
      </c>
      <c r="P6749">
        <v>0.16</v>
      </c>
      <c r="Q6749">
        <v>340</v>
      </c>
      <c r="R6749">
        <v>3274</v>
      </c>
      <c r="S6749">
        <v>2</v>
      </c>
      <c r="T6749" t="s">
        <v>58</v>
      </c>
      <c r="U6749" t="s">
        <v>59</v>
      </c>
      <c r="V6749">
        <v>450</v>
      </c>
      <c r="W6749">
        <v>0.1</v>
      </c>
    </row>
    <row r="6750" spans="7:23" x14ac:dyDescent="0.35">
      <c r="G6750" t="s">
        <v>44</v>
      </c>
      <c r="H6750">
        <v>5700663</v>
      </c>
      <c r="I6750" t="s">
        <v>11</v>
      </c>
      <c r="J6750">
        <v>52.3418121369643</v>
      </c>
      <c r="K6750">
        <v>4.9078240777738404</v>
      </c>
      <c r="L6750" t="s">
        <v>45</v>
      </c>
      <c r="M6750">
        <v>135</v>
      </c>
      <c r="N6750">
        <v>87</v>
      </c>
      <c r="O6750">
        <v>7</v>
      </c>
      <c r="P6750">
        <v>0.17</v>
      </c>
      <c r="Q6750">
        <v>339</v>
      </c>
      <c r="R6750">
        <v>3367</v>
      </c>
      <c r="S6750">
        <v>2</v>
      </c>
      <c r="T6750" t="s">
        <v>58</v>
      </c>
      <c r="U6750" t="s">
        <v>59</v>
      </c>
      <c r="V6750">
        <v>11745</v>
      </c>
      <c r="W6750">
        <v>0.1</v>
      </c>
    </row>
    <row r="6751" spans="7:23" x14ac:dyDescent="0.35">
      <c r="G6751" t="s">
        <v>44</v>
      </c>
      <c r="H6751">
        <v>5789044</v>
      </c>
      <c r="I6751" t="s">
        <v>11</v>
      </c>
      <c r="J6751">
        <v>52.348246110424</v>
      </c>
      <c r="K6751">
        <v>4.9101250110016599</v>
      </c>
      <c r="L6751" t="s">
        <v>45</v>
      </c>
      <c r="M6751">
        <v>160</v>
      </c>
      <c r="N6751">
        <v>189</v>
      </c>
      <c r="O6751">
        <v>4</v>
      </c>
      <c r="P6751">
        <v>0.09</v>
      </c>
      <c r="Q6751">
        <v>158</v>
      </c>
      <c r="R6751">
        <v>3424</v>
      </c>
      <c r="S6751">
        <v>2</v>
      </c>
      <c r="T6751" t="s">
        <v>58</v>
      </c>
      <c r="U6751" t="s">
        <v>59</v>
      </c>
      <c r="V6751">
        <v>30240</v>
      </c>
      <c r="W6751">
        <v>0.1</v>
      </c>
    </row>
    <row r="6752" spans="7:23" x14ac:dyDescent="0.35">
      <c r="G6752" t="s">
        <v>44</v>
      </c>
      <c r="H6752">
        <v>6012665</v>
      </c>
      <c r="I6752" t="s">
        <v>11</v>
      </c>
      <c r="J6752">
        <v>52.346630110710599</v>
      </c>
      <c r="K6752">
        <v>4.90442863131201</v>
      </c>
      <c r="L6752" t="s">
        <v>45</v>
      </c>
      <c r="M6752">
        <v>115</v>
      </c>
      <c r="N6752">
        <v>199</v>
      </c>
      <c r="O6752">
        <v>122</v>
      </c>
      <c r="P6752">
        <v>2.79</v>
      </c>
      <c r="Q6752">
        <v>193</v>
      </c>
      <c r="R6752">
        <v>3556</v>
      </c>
      <c r="S6752">
        <v>2</v>
      </c>
      <c r="T6752" t="s">
        <v>58</v>
      </c>
      <c r="U6752" t="s">
        <v>59</v>
      </c>
      <c r="V6752">
        <v>22885</v>
      </c>
      <c r="W6752">
        <v>0.1</v>
      </c>
    </row>
    <row r="6753" spans="7:23" x14ac:dyDescent="0.35">
      <c r="G6753" t="s">
        <v>44</v>
      </c>
      <c r="H6753">
        <v>6113474</v>
      </c>
      <c r="I6753" t="s">
        <v>11</v>
      </c>
      <c r="J6753">
        <v>52.352814423987198</v>
      </c>
      <c r="K6753">
        <v>4.9007484727025004</v>
      </c>
      <c r="L6753" t="s">
        <v>45</v>
      </c>
      <c r="M6753">
        <v>116</v>
      </c>
      <c r="N6753">
        <v>337</v>
      </c>
      <c r="O6753">
        <v>34</v>
      </c>
      <c r="P6753">
        <v>0.78</v>
      </c>
      <c r="Q6753">
        <v>12</v>
      </c>
      <c r="R6753">
        <v>3637</v>
      </c>
      <c r="S6753">
        <v>2</v>
      </c>
      <c r="T6753" t="s">
        <v>58</v>
      </c>
      <c r="U6753" t="s">
        <v>59</v>
      </c>
      <c r="V6753">
        <v>39092</v>
      </c>
      <c r="W6753">
        <v>0.1</v>
      </c>
    </row>
    <row r="6754" spans="7:23" x14ac:dyDescent="0.35">
      <c r="G6754" t="s">
        <v>44</v>
      </c>
      <c r="H6754">
        <v>6387811</v>
      </c>
      <c r="I6754" t="s">
        <v>11</v>
      </c>
      <c r="J6754">
        <v>52.336169146260701</v>
      </c>
      <c r="K6754">
        <v>4.8902791442908997</v>
      </c>
      <c r="L6754" t="s">
        <v>45</v>
      </c>
      <c r="M6754">
        <v>139</v>
      </c>
      <c r="N6754">
        <v>317</v>
      </c>
      <c r="O6754">
        <v>27</v>
      </c>
      <c r="P6754">
        <v>0.71</v>
      </c>
      <c r="Q6754">
        <v>49</v>
      </c>
      <c r="R6754">
        <v>3833</v>
      </c>
      <c r="S6754">
        <v>2</v>
      </c>
      <c r="T6754" t="s">
        <v>58</v>
      </c>
      <c r="U6754" t="s">
        <v>59</v>
      </c>
      <c r="V6754">
        <v>44063</v>
      </c>
      <c r="W6754">
        <v>0.1</v>
      </c>
    </row>
    <row r="6755" spans="7:23" x14ac:dyDescent="0.35">
      <c r="G6755" t="s">
        <v>44</v>
      </c>
      <c r="H6755">
        <v>6617329</v>
      </c>
      <c r="I6755" t="s">
        <v>11</v>
      </c>
      <c r="J6755">
        <v>52.351680987743997</v>
      </c>
      <c r="K6755">
        <v>4.9005603958271804</v>
      </c>
      <c r="L6755" t="s">
        <v>45</v>
      </c>
      <c r="M6755">
        <v>129</v>
      </c>
      <c r="N6755">
        <v>359</v>
      </c>
      <c r="O6755">
        <v>45</v>
      </c>
      <c r="P6755">
        <v>1.07</v>
      </c>
      <c r="Q6755">
        <v>6</v>
      </c>
      <c r="R6755">
        <v>3990</v>
      </c>
      <c r="S6755">
        <v>2</v>
      </c>
      <c r="T6755" t="s">
        <v>58</v>
      </c>
      <c r="U6755" t="s">
        <v>59</v>
      </c>
      <c r="V6755">
        <v>46311</v>
      </c>
      <c r="W6755">
        <v>0.1</v>
      </c>
    </row>
    <row r="6756" spans="7:23" x14ac:dyDescent="0.35">
      <c r="G6756" t="s">
        <v>44</v>
      </c>
      <c r="H6756">
        <v>6675077</v>
      </c>
      <c r="I6756" t="s">
        <v>11</v>
      </c>
      <c r="J6756">
        <v>52.354108104926397</v>
      </c>
      <c r="K6756">
        <v>4.8878267896752101</v>
      </c>
      <c r="L6756" t="s">
        <v>45</v>
      </c>
      <c r="M6756">
        <v>88</v>
      </c>
      <c r="N6756">
        <v>344</v>
      </c>
      <c r="O6756">
        <v>50</v>
      </c>
      <c r="P6756">
        <v>1.19</v>
      </c>
      <c r="Q6756">
        <v>361</v>
      </c>
      <c r="R6756">
        <v>4024</v>
      </c>
      <c r="S6756">
        <v>2</v>
      </c>
      <c r="T6756" t="s">
        <v>58</v>
      </c>
      <c r="U6756" t="s">
        <v>59</v>
      </c>
      <c r="V6756">
        <v>30272</v>
      </c>
      <c r="W6756">
        <v>0.1</v>
      </c>
    </row>
    <row r="6757" spans="7:23" x14ac:dyDescent="0.35">
      <c r="G6757" t="s">
        <v>44</v>
      </c>
      <c r="H6757">
        <v>7019342</v>
      </c>
      <c r="I6757" t="s">
        <v>11</v>
      </c>
      <c r="J6757">
        <v>52.350293403241203</v>
      </c>
      <c r="K6757">
        <v>4.8902506566414701</v>
      </c>
      <c r="L6757" t="s">
        <v>45</v>
      </c>
      <c r="M6757">
        <v>120</v>
      </c>
      <c r="N6757">
        <v>332</v>
      </c>
      <c r="O6757">
        <v>61</v>
      </c>
      <c r="P6757">
        <v>1.5</v>
      </c>
      <c r="Q6757">
        <v>80</v>
      </c>
      <c r="R6757">
        <v>4250</v>
      </c>
      <c r="S6757">
        <v>2</v>
      </c>
      <c r="T6757" t="s">
        <v>58</v>
      </c>
      <c r="U6757" t="s">
        <v>59</v>
      </c>
      <c r="V6757">
        <v>39840</v>
      </c>
      <c r="W6757">
        <v>0.1</v>
      </c>
    </row>
    <row r="6758" spans="7:23" x14ac:dyDescent="0.35">
      <c r="G6758" t="s">
        <v>44</v>
      </c>
      <c r="H6758">
        <v>7284214</v>
      </c>
      <c r="I6758" t="s">
        <v>11</v>
      </c>
      <c r="J6758">
        <v>52.352646904465701</v>
      </c>
      <c r="K6758">
        <v>4.8895619339299898</v>
      </c>
      <c r="L6758" t="s">
        <v>45</v>
      </c>
      <c r="M6758">
        <v>165</v>
      </c>
      <c r="N6758">
        <v>2</v>
      </c>
      <c r="O6758">
        <v>29</v>
      </c>
      <c r="P6758">
        <v>0.7</v>
      </c>
      <c r="Q6758">
        <v>363</v>
      </c>
      <c r="R6758">
        <v>4426</v>
      </c>
      <c r="S6758">
        <v>2</v>
      </c>
      <c r="T6758" t="s">
        <v>58</v>
      </c>
      <c r="U6758" t="s">
        <v>59</v>
      </c>
      <c r="V6758">
        <v>330</v>
      </c>
      <c r="W6758">
        <v>0.1</v>
      </c>
    </row>
    <row r="6759" spans="7:23" x14ac:dyDescent="0.35">
      <c r="G6759" t="s">
        <v>44</v>
      </c>
      <c r="H6759">
        <v>7323381</v>
      </c>
      <c r="I6759" t="s">
        <v>11</v>
      </c>
      <c r="J6759">
        <v>52.358355141953602</v>
      </c>
      <c r="K6759">
        <v>4.8886354848485398</v>
      </c>
      <c r="L6759" t="s">
        <v>45</v>
      </c>
      <c r="M6759">
        <v>155</v>
      </c>
      <c r="N6759">
        <v>337</v>
      </c>
      <c r="O6759">
        <v>27</v>
      </c>
      <c r="P6759">
        <v>0.69</v>
      </c>
      <c r="Q6759">
        <v>127</v>
      </c>
      <c r="R6759">
        <v>4454</v>
      </c>
      <c r="S6759">
        <v>2</v>
      </c>
      <c r="T6759" t="s">
        <v>58</v>
      </c>
      <c r="U6759" t="s">
        <v>59</v>
      </c>
      <c r="V6759">
        <v>52235</v>
      </c>
      <c r="W6759">
        <v>0.1</v>
      </c>
    </row>
    <row r="6760" spans="7:23" x14ac:dyDescent="0.35">
      <c r="G6760" t="s">
        <v>44</v>
      </c>
      <c r="H6760">
        <v>7425188</v>
      </c>
      <c r="I6760" t="s">
        <v>11</v>
      </c>
      <c r="J6760">
        <v>52.345757124301301</v>
      </c>
      <c r="K6760">
        <v>4.8925619207955497</v>
      </c>
      <c r="L6760" t="s">
        <v>45</v>
      </c>
      <c r="M6760">
        <v>300</v>
      </c>
      <c r="N6760">
        <v>118</v>
      </c>
      <c r="O6760">
        <v>3</v>
      </c>
      <c r="P6760">
        <v>0.21</v>
      </c>
      <c r="Q6760">
        <v>338</v>
      </c>
      <c r="R6760">
        <v>4520</v>
      </c>
      <c r="S6760">
        <v>2</v>
      </c>
      <c r="T6760" t="s">
        <v>58</v>
      </c>
      <c r="U6760" t="s">
        <v>59</v>
      </c>
      <c r="V6760">
        <v>35400</v>
      </c>
      <c r="W6760">
        <v>0.1</v>
      </c>
    </row>
    <row r="6761" spans="7:23" x14ac:dyDescent="0.35">
      <c r="G6761" t="s">
        <v>44</v>
      </c>
      <c r="H6761">
        <v>7587097</v>
      </c>
      <c r="I6761" t="s">
        <v>11</v>
      </c>
      <c r="J6761">
        <v>52.342209558482402</v>
      </c>
      <c r="K6761">
        <v>4.9112541064244999</v>
      </c>
      <c r="L6761" t="s">
        <v>45</v>
      </c>
      <c r="M6761">
        <v>130</v>
      </c>
      <c r="N6761">
        <v>169</v>
      </c>
      <c r="O6761">
        <v>36</v>
      </c>
      <c r="P6761">
        <v>0.91</v>
      </c>
      <c r="Q6761">
        <v>119</v>
      </c>
      <c r="R6761">
        <v>4639</v>
      </c>
      <c r="S6761">
        <v>2</v>
      </c>
      <c r="T6761" t="s">
        <v>58</v>
      </c>
      <c r="U6761" t="s">
        <v>59</v>
      </c>
      <c r="V6761">
        <v>21970</v>
      </c>
      <c r="W6761">
        <v>0.1</v>
      </c>
    </row>
    <row r="6762" spans="7:23" x14ac:dyDescent="0.35">
      <c r="G6762" t="s">
        <v>44</v>
      </c>
      <c r="H6762">
        <v>7729814</v>
      </c>
      <c r="I6762" t="s">
        <v>11</v>
      </c>
      <c r="J6762">
        <v>52.354444027229803</v>
      </c>
      <c r="K6762">
        <v>4.8927909786475103</v>
      </c>
      <c r="L6762" t="s">
        <v>45</v>
      </c>
      <c r="M6762">
        <v>160</v>
      </c>
      <c r="N6762">
        <v>363</v>
      </c>
      <c r="O6762">
        <v>27</v>
      </c>
      <c r="P6762">
        <v>0.67</v>
      </c>
      <c r="Q6762">
        <v>214</v>
      </c>
      <c r="R6762">
        <v>4728</v>
      </c>
      <c r="S6762">
        <v>2</v>
      </c>
      <c r="T6762" t="s">
        <v>58</v>
      </c>
      <c r="U6762" t="s">
        <v>59</v>
      </c>
      <c r="V6762">
        <v>58080</v>
      </c>
      <c r="W6762">
        <v>0.1</v>
      </c>
    </row>
    <row r="6763" spans="7:23" x14ac:dyDescent="0.35">
      <c r="G6763" t="s">
        <v>44</v>
      </c>
      <c r="H6763">
        <v>7877946</v>
      </c>
      <c r="I6763" t="s">
        <v>11</v>
      </c>
      <c r="J6763">
        <v>52.354809489655402</v>
      </c>
      <c r="K6763">
        <v>4.8991076613458997</v>
      </c>
      <c r="L6763" t="s">
        <v>45</v>
      </c>
      <c r="M6763">
        <v>250</v>
      </c>
      <c r="N6763">
        <v>360</v>
      </c>
      <c r="O6763">
        <v>32</v>
      </c>
      <c r="P6763">
        <v>0.98</v>
      </c>
      <c r="Q6763">
        <v>27</v>
      </c>
      <c r="R6763">
        <v>4830</v>
      </c>
      <c r="S6763">
        <v>2</v>
      </c>
      <c r="T6763" t="s">
        <v>58</v>
      </c>
      <c r="U6763" t="s">
        <v>59</v>
      </c>
      <c r="V6763">
        <v>90000</v>
      </c>
      <c r="W6763">
        <v>0.1</v>
      </c>
    </row>
    <row r="6764" spans="7:23" x14ac:dyDescent="0.35">
      <c r="G6764" t="s">
        <v>44</v>
      </c>
      <c r="H6764">
        <v>7905052</v>
      </c>
      <c r="I6764" t="s">
        <v>11</v>
      </c>
      <c r="J6764">
        <v>52.355188977059299</v>
      </c>
      <c r="K6764">
        <v>4.8996070447970004</v>
      </c>
      <c r="L6764" t="s">
        <v>45</v>
      </c>
      <c r="M6764">
        <v>164</v>
      </c>
      <c r="N6764">
        <v>356</v>
      </c>
      <c r="O6764">
        <v>80</v>
      </c>
      <c r="P6764">
        <v>2.02</v>
      </c>
      <c r="Q6764">
        <v>17</v>
      </c>
      <c r="R6764">
        <v>4857</v>
      </c>
      <c r="S6764">
        <v>2</v>
      </c>
      <c r="T6764" t="s">
        <v>58</v>
      </c>
      <c r="U6764" t="s">
        <v>59</v>
      </c>
      <c r="V6764">
        <v>58384</v>
      </c>
      <c r="W6764">
        <v>0.1</v>
      </c>
    </row>
    <row r="6765" spans="7:23" x14ac:dyDescent="0.35">
      <c r="G6765" t="s">
        <v>44</v>
      </c>
      <c r="H6765">
        <v>8289108</v>
      </c>
      <c r="I6765" t="s">
        <v>11</v>
      </c>
      <c r="J6765">
        <v>52.346387412868999</v>
      </c>
      <c r="K6765">
        <v>4.90926264220841</v>
      </c>
      <c r="L6765" t="s">
        <v>45</v>
      </c>
      <c r="M6765">
        <v>125</v>
      </c>
      <c r="N6765">
        <v>215</v>
      </c>
      <c r="O6765">
        <v>6</v>
      </c>
      <c r="P6765">
        <v>0.39</v>
      </c>
      <c r="Q6765">
        <v>72</v>
      </c>
      <c r="R6765">
        <v>5062</v>
      </c>
      <c r="S6765">
        <v>2</v>
      </c>
      <c r="T6765" t="s">
        <v>58</v>
      </c>
      <c r="U6765" t="s">
        <v>59</v>
      </c>
      <c r="V6765">
        <v>26875</v>
      </c>
      <c r="W6765">
        <v>0.1</v>
      </c>
    </row>
    <row r="6766" spans="7:23" x14ac:dyDescent="0.35">
      <c r="G6766" t="s">
        <v>44</v>
      </c>
      <c r="H6766">
        <v>8452335</v>
      </c>
      <c r="I6766" t="s">
        <v>11</v>
      </c>
      <c r="J6766">
        <v>52.3568581714771</v>
      </c>
      <c r="K6766">
        <v>4.9040284999608303</v>
      </c>
      <c r="L6766" t="s">
        <v>45</v>
      </c>
      <c r="M6766">
        <v>179</v>
      </c>
      <c r="N6766">
        <v>5</v>
      </c>
      <c r="O6766">
        <v>13</v>
      </c>
      <c r="P6766">
        <v>0.33</v>
      </c>
      <c r="Q6766">
        <v>37</v>
      </c>
      <c r="R6766">
        <v>5148</v>
      </c>
      <c r="S6766">
        <v>2</v>
      </c>
      <c r="T6766" t="s">
        <v>58</v>
      </c>
      <c r="U6766" t="s">
        <v>59</v>
      </c>
      <c r="V6766">
        <v>895</v>
      </c>
      <c r="W6766">
        <v>0.1</v>
      </c>
    </row>
    <row r="6767" spans="7:23" x14ac:dyDescent="0.35">
      <c r="G6767" t="s">
        <v>44</v>
      </c>
      <c r="H6767">
        <v>8735176</v>
      </c>
      <c r="I6767" t="s">
        <v>11</v>
      </c>
      <c r="J6767">
        <v>52.352561074463701</v>
      </c>
      <c r="K6767">
        <v>4.9032500695324703</v>
      </c>
      <c r="L6767" t="s">
        <v>45</v>
      </c>
      <c r="M6767">
        <v>150</v>
      </c>
      <c r="N6767">
        <v>331</v>
      </c>
      <c r="O6767">
        <v>27</v>
      </c>
      <c r="P6767">
        <v>0.75</v>
      </c>
      <c r="Q6767">
        <v>66</v>
      </c>
      <c r="R6767">
        <v>5311</v>
      </c>
      <c r="S6767">
        <v>2</v>
      </c>
      <c r="T6767" t="s">
        <v>58</v>
      </c>
      <c r="U6767" t="s">
        <v>59</v>
      </c>
      <c r="V6767">
        <v>49650</v>
      </c>
      <c r="W6767">
        <v>0.1</v>
      </c>
    </row>
    <row r="6768" spans="7:23" x14ac:dyDescent="0.35">
      <c r="G6768" t="s">
        <v>44</v>
      </c>
      <c r="H6768">
        <v>8876071</v>
      </c>
      <c r="I6768" t="s">
        <v>11</v>
      </c>
      <c r="J6768">
        <v>52.3524795596365</v>
      </c>
      <c r="K6768">
        <v>4.9019005864454499</v>
      </c>
      <c r="L6768" t="s">
        <v>45</v>
      </c>
      <c r="M6768">
        <v>225</v>
      </c>
      <c r="N6768">
        <v>333</v>
      </c>
      <c r="O6768">
        <v>28</v>
      </c>
      <c r="P6768">
        <v>0.77</v>
      </c>
      <c r="Q6768">
        <v>15</v>
      </c>
      <c r="R6768">
        <v>5395</v>
      </c>
      <c r="S6768">
        <v>2</v>
      </c>
      <c r="T6768" t="s">
        <v>58</v>
      </c>
      <c r="U6768" t="s">
        <v>59</v>
      </c>
      <c r="V6768">
        <v>74925</v>
      </c>
      <c r="W6768">
        <v>0.1</v>
      </c>
    </row>
    <row r="6769" spans="7:23" x14ac:dyDescent="0.35">
      <c r="G6769" t="s">
        <v>44</v>
      </c>
      <c r="H6769">
        <v>9544565</v>
      </c>
      <c r="I6769" t="s">
        <v>11</v>
      </c>
      <c r="J6769">
        <v>52.352863213507703</v>
      </c>
      <c r="K6769">
        <v>4.9024886718478999</v>
      </c>
      <c r="L6769" t="s">
        <v>45</v>
      </c>
      <c r="M6769">
        <v>99</v>
      </c>
      <c r="N6769">
        <v>288</v>
      </c>
      <c r="O6769">
        <v>6</v>
      </c>
      <c r="P6769">
        <v>0.16</v>
      </c>
      <c r="Q6769">
        <v>24</v>
      </c>
      <c r="R6769">
        <v>5810</v>
      </c>
      <c r="S6769">
        <v>2</v>
      </c>
      <c r="T6769" t="s">
        <v>58</v>
      </c>
      <c r="U6769" t="s">
        <v>59</v>
      </c>
      <c r="V6769">
        <v>28512</v>
      </c>
      <c r="W6769">
        <v>0.1</v>
      </c>
    </row>
    <row r="6770" spans="7:23" x14ac:dyDescent="0.35">
      <c r="G6770" t="s">
        <v>44</v>
      </c>
      <c r="H6770">
        <v>9619832</v>
      </c>
      <c r="I6770" t="s">
        <v>11</v>
      </c>
      <c r="J6770">
        <v>52.354398138742098</v>
      </c>
      <c r="K6770">
        <v>4.8870142775698504</v>
      </c>
      <c r="L6770" t="s">
        <v>45</v>
      </c>
      <c r="M6770">
        <v>300</v>
      </c>
      <c r="N6770">
        <v>308</v>
      </c>
      <c r="O6770">
        <v>21</v>
      </c>
      <c r="P6770">
        <v>0.77</v>
      </c>
      <c r="Q6770">
        <v>87</v>
      </c>
      <c r="R6770">
        <v>5864</v>
      </c>
      <c r="S6770">
        <v>2</v>
      </c>
      <c r="T6770" t="s">
        <v>58</v>
      </c>
      <c r="U6770" t="s">
        <v>59</v>
      </c>
      <c r="V6770">
        <v>92400</v>
      </c>
      <c r="W6770">
        <v>0.1</v>
      </c>
    </row>
    <row r="6771" spans="7:23" x14ac:dyDescent="0.35">
      <c r="G6771" t="s">
        <v>44</v>
      </c>
      <c r="H6771">
        <v>9873831</v>
      </c>
      <c r="I6771" t="s">
        <v>11</v>
      </c>
      <c r="J6771">
        <v>52.352967187469297</v>
      </c>
      <c r="K6771">
        <v>4.8911979854534096</v>
      </c>
      <c r="L6771" t="s">
        <v>45</v>
      </c>
      <c r="M6771">
        <v>185</v>
      </c>
      <c r="N6771">
        <v>347</v>
      </c>
      <c r="O6771">
        <v>12</v>
      </c>
      <c r="P6771">
        <v>0.34</v>
      </c>
      <c r="Q6771">
        <v>252</v>
      </c>
      <c r="R6771">
        <v>6023</v>
      </c>
      <c r="S6771">
        <v>2</v>
      </c>
      <c r="T6771" t="s">
        <v>58</v>
      </c>
      <c r="U6771" t="s">
        <v>59</v>
      </c>
      <c r="V6771">
        <v>64195</v>
      </c>
      <c r="W6771">
        <v>0.1</v>
      </c>
    </row>
    <row r="6772" spans="7:23" x14ac:dyDescent="0.35">
      <c r="G6772" t="s">
        <v>44</v>
      </c>
      <c r="H6772">
        <v>9934995</v>
      </c>
      <c r="I6772" t="s">
        <v>11</v>
      </c>
      <c r="J6772">
        <v>52.3460704324741</v>
      </c>
      <c r="K6772">
        <v>4.8903601871554496</v>
      </c>
      <c r="L6772" t="s">
        <v>45</v>
      </c>
      <c r="M6772">
        <v>259</v>
      </c>
      <c r="N6772">
        <v>92</v>
      </c>
      <c r="O6772">
        <v>23</v>
      </c>
      <c r="P6772">
        <v>0.67</v>
      </c>
      <c r="Q6772">
        <v>305</v>
      </c>
      <c r="R6772">
        <v>6063</v>
      </c>
      <c r="S6772">
        <v>2</v>
      </c>
      <c r="T6772" t="s">
        <v>58</v>
      </c>
      <c r="U6772" t="s">
        <v>59</v>
      </c>
      <c r="V6772">
        <v>23828</v>
      </c>
      <c r="W6772">
        <v>0.1</v>
      </c>
    </row>
    <row r="6773" spans="7:23" x14ac:dyDescent="0.35">
      <c r="G6773" t="s">
        <v>44</v>
      </c>
      <c r="H6773">
        <v>9981202</v>
      </c>
      <c r="I6773" t="s">
        <v>11</v>
      </c>
      <c r="J6773">
        <v>52.356242079351603</v>
      </c>
      <c r="K6773">
        <v>4.8931806108543796</v>
      </c>
      <c r="L6773" t="s">
        <v>45</v>
      </c>
      <c r="M6773">
        <v>240</v>
      </c>
      <c r="N6773">
        <v>42</v>
      </c>
      <c r="O6773">
        <v>54</v>
      </c>
      <c r="P6773">
        <v>1.6</v>
      </c>
      <c r="Q6773">
        <v>348</v>
      </c>
      <c r="R6773">
        <v>6086</v>
      </c>
      <c r="S6773">
        <v>2</v>
      </c>
      <c r="T6773" t="s">
        <v>58</v>
      </c>
      <c r="U6773" t="s">
        <v>59</v>
      </c>
      <c r="V6773">
        <v>10080</v>
      </c>
      <c r="W6773">
        <v>0.1</v>
      </c>
    </row>
    <row r="6774" spans="7:23" x14ac:dyDescent="0.35">
      <c r="G6774" t="s">
        <v>44</v>
      </c>
      <c r="H6774">
        <v>10159408</v>
      </c>
      <c r="I6774" t="s">
        <v>11</v>
      </c>
      <c r="J6774">
        <v>52.345225732458402</v>
      </c>
      <c r="K6774">
        <v>4.9057866830813701</v>
      </c>
      <c r="L6774" t="s">
        <v>45</v>
      </c>
      <c r="M6774">
        <v>80</v>
      </c>
      <c r="N6774">
        <v>335</v>
      </c>
      <c r="O6774">
        <v>32</v>
      </c>
      <c r="P6774">
        <v>0.9</v>
      </c>
      <c r="Q6774">
        <v>13</v>
      </c>
      <c r="R6774">
        <v>6217</v>
      </c>
      <c r="S6774">
        <v>2</v>
      </c>
      <c r="T6774" t="s">
        <v>58</v>
      </c>
      <c r="U6774" t="s">
        <v>59</v>
      </c>
      <c r="V6774">
        <v>26800</v>
      </c>
      <c r="W6774">
        <v>0.1</v>
      </c>
    </row>
    <row r="6775" spans="7:23" x14ac:dyDescent="0.35">
      <c r="G6775" t="s">
        <v>44</v>
      </c>
      <c r="H6775">
        <v>10654445</v>
      </c>
      <c r="I6775" t="s">
        <v>11</v>
      </c>
      <c r="J6775">
        <v>52.347347014643802</v>
      </c>
      <c r="K6775">
        <v>4.8978097233254401</v>
      </c>
      <c r="L6775" t="s">
        <v>45</v>
      </c>
      <c r="M6775">
        <v>160</v>
      </c>
      <c r="N6775">
        <v>327</v>
      </c>
      <c r="O6775">
        <v>21</v>
      </c>
      <c r="P6775">
        <v>0.64</v>
      </c>
      <c r="Q6775">
        <v>3</v>
      </c>
      <c r="R6775">
        <v>6438</v>
      </c>
      <c r="S6775">
        <v>2</v>
      </c>
      <c r="T6775" t="s">
        <v>58</v>
      </c>
      <c r="U6775" t="s">
        <v>59</v>
      </c>
      <c r="V6775">
        <v>52320</v>
      </c>
      <c r="W6775">
        <v>0.1</v>
      </c>
    </row>
    <row r="6776" spans="7:23" x14ac:dyDescent="0.35">
      <c r="G6776" t="s">
        <v>44</v>
      </c>
      <c r="H6776">
        <v>10817619</v>
      </c>
      <c r="I6776" t="s">
        <v>11</v>
      </c>
      <c r="J6776">
        <v>52.354516984504301</v>
      </c>
      <c r="K6776">
        <v>4.9022213043312401</v>
      </c>
      <c r="L6776" t="s">
        <v>45</v>
      </c>
      <c r="M6776">
        <v>120</v>
      </c>
      <c r="N6776">
        <v>2</v>
      </c>
      <c r="O6776">
        <v>27</v>
      </c>
      <c r="P6776">
        <v>0.79</v>
      </c>
      <c r="Q6776">
        <v>346</v>
      </c>
      <c r="R6776">
        <v>6511</v>
      </c>
      <c r="S6776">
        <v>2</v>
      </c>
      <c r="T6776" t="s">
        <v>58</v>
      </c>
      <c r="U6776" t="s">
        <v>59</v>
      </c>
      <c r="V6776">
        <v>240</v>
      </c>
      <c r="W6776">
        <v>0.1</v>
      </c>
    </row>
    <row r="6777" spans="7:23" x14ac:dyDescent="0.35">
      <c r="G6777" t="s">
        <v>44</v>
      </c>
      <c r="H6777">
        <v>11121257</v>
      </c>
      <c r="I6777" t="s">
        <v>11</v>
      </c>
      <c r="J6777">
        <v>52.342569059189103</v>
      </c>
      <c r="K6777">
        <v>4.9098287135696701</v>
      </c>
      <c r="L6777" t="s">
        <v>45</v>
      </c>
      <c r="M6777">
        <v>75</v>
      </c>
      <c r="N6777">
        <v>49</v>
      </c>
      <c r="O6777">
        <v>37</v>
      </c>
      <c r="P6777">
        <v>1.1399999999999999</v>
      </c>
      <c r="Q6777">
        <v>209</v>
      </c>
      <c r="R6777">
        <v>6624</v>
      </c>
      <c r="S6777">
        <v>2</v>
      </c>
      <c r="T6777" t="s">
        <v>58</v>
      </c>
      <c r="U6777" t="s">
        <v>59</v>
      </c>
      <c r="V6777">
        <v>3675</v>
      </c>
      <c r="W6777">
        <v>0.1</v>
      </c>
    </row>
    <row r="6778" spans="7:23" x14ac:dyDescent="0.35">
      <c r="G6778" t="s">
        <v>44</v>
      </c>
      <c r="H6778">
        <v>11388992</v>
      </c>
      <c r="I6778" t="s">
        <v>11</v>
      </c>
      <c r="J6778">
        <v>52.341560585879499</v>
      </c>
      <c r="K6778">
        <v>4.9096193092880496</v>
      </c>
      <c r="L6778" t="s">
        <v>45</v>
      </c>
      <c r="M6778">
        <v>130</v>
      </c>
      <c r="N6778">
        <v>202</v>
      </c>
      <c r="O6778">
        <v>20</v>
      </c>
      <c r="P6778">
        <v>0.61</v>
      </c>
      <c r="Q6778">
        <v>161</v>
      </c>
      <c r="R6778">
        <v>6773</v>
      </c>
      <c r="S6778">
        <v>2</v>
      </c>
      <c r="T6778" t="s">
        <v>58</v>
      </c>
      <c r="U6778" t="s">
        <v>59</v>
      </c>
      <c r="V6778">
        <v>26260</v>
      </c>
      <c r="W6778">
        <v>0.1</v>
      </c>
    </row>
    <row r="6779" spans="7:23" x14ac:dyDescent="0.35">
      <c r="G6779" t="s">
        <v>44</v>
      </c>
      <c r="H6779">
        <v>11425168</v>
      </c>
      <c r="I6779" t="s">
        <v>11</v>
      </c>
      <c r="J6779">
        <v>52.352077839391598</v>
      </c>
      <c r="K6779">
        <v>4.8883317967900197</v>
      </c>
      <c r="L6779" t="s">
        <v>45</v>
      </c>
      <c r="M6779">
        <v>125</v>
      </c>
      <c r="N6779">
        <v>361</v>
      </c>
      <c r="O6779">
        <v>15</v>
      </c>
      <c r="P6779">
        <v>0.5</v>
      </c>
      <c r="Q6779">
        <v>5</v>
      </c>
      <c r="R6779">
        <v>6790</v>
      </c>
      <c r="S6779">
        <v>2</v>
      </c>
      <c r="T6779" t="s">
        <v>58</v>
      </c>
      <c r="U6779" t="s">
        <v>59</v>
      </c>
      <c r="V6779">
        <v>45125</v>
      </c>
      <c r="W6779">
        <v>0.1</v>
      </c>
    </row>
    <row r="6780" spans="7:23" x14ac:dyDescent="0.35">
      <c r="G6780" t="s">
        <v>44</v>
      </c>
      <c r="H6780">
        <v>11430214</v>
      </c>
      <c r="I6780" t="s">
        <v>11</v>
      </c>
      <c r="J6780">
        <v>52.3557146557702</v>
      </c>
      <c r="K6780">
        <v>4.8914271129591702</v>
      </c>
      <c r="L6780" t="s">
        <v>45</v>
      </c>
      <c r="M6780">
        <v>229</v>
      </c>
      <c r="N6780">
        <v>39</v>
      </c>
      <c r="O6780">
        <v>35</v>
      </c>
      <c r="P6780">
        <v>1.05</v>
      </c>
      <c r="Q6780">
        <v>214</v>
      </c>
      <c r="R6780">
        <v>6796</v>
      </c>
      <c r="S6780">
        <v>2</v>
      </c>
      <c r="T6780" t="s">
        <v>58</v>
      </c>
      <c r="U6780" t="s">
        <v>59</v>
      </c>
      <c r="V6780">
        <v>8931</v>
      </c>
      <c r="W6780">
        <v>0.1</v>
      </c>
    </row>
    <row r="6781" spans="7:23" x14ac:dyDescent="0.35">
      <c r="G6781" t="s">
        <v>44</v>
      </c>
      <c r="H6781">
        <v>11689351</v>
      </c>
      <c r="I6781" t="s">
        <v>11</v>
      </c>
      <c r="J6781">
        <v>52.3567705592164</v>
      </c>
      <c r="K6781">
        <v>4.8877459299966697</v>
      </c>
      <c r="L6781" t="s">
        <v>45</v>
      </c>
      <c r="M6781">
        <v>125</v>
      </c>
      <c r="N6781">
        <v>190</v>
      </c>
      <c r="O6781">
        <v>33</v>
      </c>
      <c r="P6781">
        <v>1.08</v>
      </c>
      <c r="Q6781">
        <v>83</v>
      </c>
      <c r="R6781">
        <v>6960</v>
      </c>
      <c r="S6781">
        <v>2</v>
      </c>
      <c r="T6781" t="s">
        <v>58</v>
      </c>
      <c r="U6781" t="s">
        <v>59</v>
      </c>
      <c r="V6781">
        <v>23750</v>
      </c>
      <c r="W6781">
        <v>0.1</v>
      </c>
    </row>
    <row r="6782" spans="7:23" x14ac:dyDescent="0.35">
      <c r="G6782" t="s">
        <v>44</v>
      </c>
      <c r="H6782">
        <v>11708784</v>
      </c>
      <c r="I6782" t="s">
        <v>11</v>
      </c>
      <c r="J6782">
        <v>52.356120663833998</v>
      </c>
      <c r="K6782">
        <v>4.8879493178820503</v>
      </c>
      <c r="L6782" t="s">
        <v>45</v>
      </c>
      <c r="M6782">
        <v>195</v>
      </c>
      <c r="N6782">
        <v>362</v>
      </c>
      <c r="O6782">
        <v>30</v>
      </c>
      <c r="P6782">
        <v>0.98</v>
      </c>
      <c r="Q6782">
        <v>10</v>
      </c>
      <c r="R6782">
        <v>6969</v>
      </c>
      <c r="S6782">
        <v>2</v>
      </c>
      <c r="T6782" t="s">
        <v>58</v>
      </c>
      <c r="U6782" t="s">
        <v>59</v>
      </c>
      <c r="V6782">
        <v>70590</v>
      </c>
      <c r="W6782">
        <v>0.1</v>
      </c>
    </row>
    <row r="6783" spans="7:23" x14ac:dyDescent="0.35">
      <c r="G6783" t="s">
        <v>44</v>
      </c>
      <c r="H6783">
        <v>11746136</v>
      </c>
      <c r="I6783" t="s">
        <v>11</v>
      </c>
      <c r="J6783">
        <v>52.356215411226401</v>
      </c>
      <c r="K6783">
        <v>4.8883278941144503</v>
      </c>
      <c r="L6783" t="s">
        <v>45</v>
      </c>
      <c r="M6783">
        <v>159</v>
      </c>
      <c r="N6783">
        <v>350</v>
      </c>
      <c r="O6783">
        <v>19</v>
      </c>
      <c r="P6783">
        <v>0.61</v>
      </c>
      <c r="Q6783">
        <v>14</v>
      </c>
      <c r="R6783">
        <v>6984</v>
      </c>
      <c r="S6783">
        <v>2</v>
      </c>
      <c r="T6783" t="s">
        <v>58</v>
      </c>
      <c r="U6783" t="s">
        <v>59</v>
      </c>
      <c r="V6783">
        <v>55650</v>
      </c>
      <c r="W6783">
        <v>0.1</v>
      </c>
    </row>
    <row r="6784" spans="7:23" x14ac:dyDescent="0.35">
      <c r="G6784" t="s">
        <v>44</v>
      </c>
      <c r="H6784">
        <v>11855399</v>
      </c>
      <c r="I6784" t="s">
        <v>11</v>
      </c>
      <c r="J6784">
        <v>52.344114010673202</v>
      </c>
      <c r="K6784">
        <v>4.9097902832935603</v>
      </c>
      <c r="L6784" t="s">
        <v>45</v>
      </c>
      <c r="M6784">
        <v>315</v>
      </c>
      <c r="N6784">
        <v>357</v>
      </c>
      <c r="O6784">
        <v>24</v>
      </c>
      <c r="P6784">
        <v>0.73</v>
      </c>
      <c r="Q6784">
        <v>5</v>
      </c>
      <c r="R6784">
        <v>7038</v>
      </c>
      <c r="S6784">
        <v>2</v>
      </c>
      <c r="T6784" t="s">
        <v>58</v>
      </c>
      <c r="U6784" t="s">
        <v>59</v>
      </c>
      <c r="V6784">
        <v>112455</v>
      </c>
      <c r="W6784">
        <v>0.1</v>
      </c>
    </row>
    <row r="6785" spans="7:23" x14ac:dyDescent="0.35">
      <c r="G6785" t="s">
        <v>44</v>
      </c>
      <c r="H6785">
        <v>11932072</v>
      </c>
      <c r="I6785" t="s">
        <v>11</v>
      </c>
      <c r="J6785">
        <v>52.352422115468997</v>
      </c>
      <c r="K6785">
        <v>4.9069358326285499</v>
      </c>
      <c r="L6785" t="s">
        <v>45</v>
      </c>
      <c r="M6785">
        <v>165</v>
      </c>
      <c r="N6785">
        <v>339</v>
      </c>
      <c r="O6785">
        <v>5</v>
      </c>
      <c r="P6785">
        <v>0.15</v>
      </c>
      <c r="Q6785">
        <v>20</v>
      </c>
      <c r="R6785">
        <v>7077</v>
      </c>
      <c r="S6785">
        <v>2</v>
      </c>
      <c r="T6785" t="s">
        <v>58</v>
      </c>
      <c r="U6785" t="s">
        <v>59</v>
      </c>
      <c r="V6785">
        <v>55935</v>
      </c>
      <c r="W6785">
        <v>0.1</v>
      </c>
    </row>
    <row r="6786" spans="7:23" x14ac:dyDescent="0.35">
      <c r="G6786" t="s">
        <v>44</v>
      </c>
      <c r="H6786">
        <v>12088645</v>
      </c>
      <c r="I6786" t="s">
        <v>11</v>
      </c>
      <c r="J6786">
        <v>52.357053759405403</v>
      </c>
      <c r="K6786">
        <v>4.8927081393177296</v>
      </c>
      <c r="L6786" t="s">
        <v>45</v>
      </c>
      <c r="M6786">
        <v>120</v>
      </c>
      <c r="N6786">
        <v>250</v>
      </c>
      <c r="O6786">
        <v>44</v>
      </c>
      <c r="P6786">
        <v>1.36</v>
      </c>
      <c r="Q6786">
        <v>12</v>
      </c>
      <c r="R6786">
        <v>7151</v>
      </c>
      <c r="S6786">
        <v>2</v>
      </c>
      <c r="T6786" t="s">
        <v>58</v>
      </c>
      <c r="U6786" t="s">
        <v>59</v>
      </c>
      <c r="V6786">
        <v>30000</v>
      </c>
      <c r="W6786">
        <v>0.1</v>
      </c>
    </row>
    <row r="6787" spans="7:23" x14ac:dyDescent="0.35">
      <c r="G6787" t="s">
        <v>44</v>
      </c>
      <c r="H6787">
        <v>12227324</v>
      </c>
      <c r="I6787" t="s">
        <v>11</v>
      </c>
      <c r="J6787">
        <v>52.343262517040898</v>
      </c>
      <c r="K6787">
        <v>4.8928169293146402</v>
      </c>
      <c r="L6787" t="s">
        <v>45</v>
      </c>
      <c r="M6787">
        <v>125</v>
      </c>
      <c r="N6787">
        <v>356</v>
      </c>
      <c r="O6787">
        <v>15</v>
      </c>
      <c r="P6787">
        <v>0.99</v>
      </c>
      <c r="Q6787">
        <v>2</v>
      </c>
      <c r="R6787">
        <v>7246</v>
      </c>
      <c r="S6787">
        <v>2</v>
      </c>
      <c r="T6787" t="s">
        <v>58</v>
      </c>
      <c r="U6787" t="s">
        <v>59</v>
      </c>
      <c r="V6787">
        <v>44500</v>
      </c>
      <c r="W6787">
        <v>0.1</v>
      </c>
    </row>
    <row r="6788" spans="7:23" x14ac:dyDescent="0.35">
      <c r="G6788" t="s">
        <v>44</v>
      </c>
      <c r="H6788">
        <v>12334382</v>
      </c>
      <c r="I6788" t="s">
        <v>11</v>
      </c>
      <c r="J6788">
        <v>52.356198404179104</v>
      </c>
      <c r="K6788">
        <v>4.8873680745651997</v>
      </c>
      <c r="L6788" t="s">
        <v>45</v>
      </c>
      <c r="M6788">
        <v>100</v>
      </c>
      <c r="N6788">
        <v>270</v>
      </c>
      <c r="O6788">
        <v>149</v>
      </c>
      <c r="P6788">
        <v>4.76</v>
      </c>
      <c r="Q6788">
        <v>41</v>
      </c>
      <c r="R6788">
        <v>7306</v>
      </c>
      <c r="S6788">
        <v>2</v>
      </c>
      <c r="T6788" t="s">
        <v>58</v>
      </c>
      <c r="U6788" t="s">
        <v>59</v>
      </c>
      <c r="V6788">
        <v>27000</v>
      </c>
      <c r="W6788">
        <v>0.1</v>
      </c>
    </row>
    <row r="6789" spans="7:23" x14ac:dyDescent="0.35">
      <c r="G6789" t="s">
        <v>44</v>
      </c>
      <c r="H6789">
        <v>12548328</v>
      </c>
      <c r="I6789" t="s">
        <v>11</v>
      </c>
      <c r="J6789">
        <v>52.345930695779401</v>
      </c>
      <c r="K6789">
        <v>4.8985783664830898</v>
      </c>
      <c r="L6789" t="s">
        <v>45</v>
      </c>
      <c r="M6789">
        <v>200</v>
      </c>
      <c r="N6789">
        <v>1</v>
      </c>
      <c r="O6789">
        <v>0</v>
      </c>
      <c r="Q6789">
        <v>364</v>
      </c>
      <c r="R6789">
        <v>7431</v>
      </c>
      <c r="S6789">
        <v>2</v>
      </c>
      <c r="T6789" t="s">
        <v>58</v>
      </c>
      <c r="U6789" t="s">
        <v>59</v>
      </c>
      <c r="V6789">
        <v>200</v>
      </c>
      <c r="W6789">
        <v>0.1</v>
      </c>
    </row>
    <row r="6790" spans="7:23" x14ac:dyDescent="0.35">
      <c r="G6790" t="s">
        <v>44</v>
      </c>
      <c r="H6790">
        <v>12600294</v>
      </c>
      <c r="I6790" t="s">
        <v>11</v>
      </c>
      <c r="J6790">
        <v>52.3427313677455</v>
      </c>
      <c r="K6790">
        <v>4.9091814297236001</v>
      </c>
      <c r="L6790" t="s">
        <v>45</v>
      </c>
      <c r="M6790">
        <v>380</v>
      </c>
      <c r="N6790">
        <v>357</v>
      </c>
      <c r="O6790">
        <v>12</v>
      </c>
      <c r="P6790">
        <v>0.45</v>
      </c>
      <c r="Q6790">
        <v>13</v>
      </c>
      <c r="R6790">
        <v>7481</v>
      </c>
      <c r="S6790">
        <v>2</v>
      </c>
      <c r="T6790" t="s">
        <v>58</v>
      </c>
      <c r="U6790" t="s">
        <v>59</v>
      </c>
      <c r="V6790">
        <v>135660</v>
      </c>
      <c r="W6790">
        <v>0.1</v>
      </c>
    </row>
    <row r="6791" spans="7:23" x14ac:dyDescent="0.35">
      <c r="G6791" t="s">
        <v>44</v>
      </c>
      <c r="H6791">
        <v>12949029</v>
      </c>
      <c r="I6791" t="s">
        <v>11</v>
      </c>
      <c r="J6791">
        <v>52.3488129160787</v>
      </c>
      <c r="K6791">
        <v>4.8891349576445498</v>
      </c>
      <c r="L6791" t="s">
        <v>45</v>
      </c>
      <c r="M6791">
        <v>200</v>
      </c>
      <c r="N6791">
        <v>348</v>
      </c>
      <c r="O6791">
        <v>18</v>
      </c>
      <c r="P6791">
        <v>0.59</v>
      </c>
      <c r="Q6791">
        <v>19</v>
      </c>
      <c r="R6791">
        <v>7691</v>
      </c>
      <c r="S6791">
        <v>2</v>
      </c>
      <c r="T6791" t="s">
        <v>58</v>
      </c>
      <c r="U6791" t="s">
        <v>59</v>
      </c>
      <c r="V6791">
        <v>69600</v>
      </c>
      <c r="W6791">
        <v>0.1</v>
      </c>
    </row>
    <row r="6792" spans="7:23" x14ac:dyDescent="0.35">
      <c r="G6792" t="s">
        <v>44</v>
      </c>
      <c r="H6792">
        <v>12997843</v>
      </c>
      <c r="I6792" t="s">
        <v>11</v>
      </c>
      <c r="J6792">
        <v>52.341649764289201</v>
      </c>
      <c r="K6792">
        <v>4.9077349448661103</v>
      </c>
      <c r="L6792" t="s">
        <v>45</v>
      </c>
      <c r="M6792">
        <v>87</v>
      </c>
      <c r="N6792">
        <v>360</v>
      </c>
      <c r="O6792">
        <v>6</v>
      </c>
      <c r="P6792">
        <v>0.21</v>
      </c>
      <c r="Q6792">
        <v>6</v>
      </c>
      <c r="R6792">
        <v>7735</v>
      </c>
      <c r="S6792">
        <v>2</v>
      </c>
      <c r="T6792" t="s">
        <v>58</v>
      </c>
      <c r="U6792" t="s">
        <v>59</v>
      </c>
      <c r="V6792">
        <v>31320</v>
      </c>
      <c r="W6792">
        <v>0.1</v>
      </c>
    </row>
    <row r="6793" spans="7:23" x14ac:dyDescent="0.35">
      <c r="G6793" t="s">
        <v>44</v>
      </c>
      <c r="H6793">
        <v>13146281</v>
      </c>
      <c r="I6793" t="s">
        <v>11</v>
      </c>
      <c r="J6793">
        <v>52.3529649973948</v>
      </c>
      <c r="K6793">
        <v>4.8939537029595899</v>
      </c>
      <c r="L6793" t="s">
        <v>45</v>
      </c>
      <c r="M6793">
        <v>180</v>
      </c>
      <c r="N6793">
        <v>8</v>
      </c>
      <c r="O6793">
        <v>10</v>
      </c>
      <c r="P6793">
        <v>0.37</v>
      </c>
      <c r="Q6793">
        <v>279</v>
      </c>
      <c r="R6793">
        <v>7885</v>
      </c>
      <c r="S6793">
        <v>2</v>
      </c>
      <c r="T6793" t="s">
        <v>58</v>
      </c>
      <c r="U6793" t="s">
        <v>59</v>
      </c>
      <c r="V6793">
        <v>1440</v>
      </c>
      <c r="W6793">
        <v>0.1</v>
      </c>
    </row>
    <row r="6794" spans="7:23" x14ac:dyDescent="0.35">
      <c r="G6794" t="s">
        <v>44</v>
      </c>
      <c r="H6794">
        <v>13171302</v>
      </c>
      <c r="I6794" t="s">
        <v>11</v>
      </c>
      <c r="J6794">
        <v>52.357271458806302</v>
      </c>
      <c r="K6794">
        <v>4.8889626476027903</v>
      </c>
      <c r="L6794" t="s">
        <v>45</v>
      </c>
      <c r="M6794">
        <v>135</v>
      </c>
      <c r="N6794">
        <v>279</v>
      </c>
      <c r="O6794">
        <v>21</v>
      </c>
      <c r="P6794">
        <v>0.75</v>
      </c>
      <c r="Q6794">
        <v>54</v>
      </c>
      <c r="R6794">
        <v>7918</v>
      </c>
      <c r="S6794">
        <v>2</v>
      </c>
      <c r="T6794" t="s">
        <v>58</v>
      </c>
      <c r="U6794" t="s">
        <v>59</v>
      </c>
      <c r="V6794">
        <v>37665</v>
      </c>
      <c r="W6794">
        <v>0.1</v>
      </c>
    </row>
    <row r="6795" spans="7:23" x14ac:dyDescent="0.35">
      <c r="G6795" t="s">
        <v>44</v>
      </c>
      <c r="H6795">
        <v>13610296</v>
      </c>
      <c r="I6795" t="s">
        <v>11</v>
      </c>
      <c r="J6795">
        <v>52.350955516222498</v>
      </c>
      <c r="K6795">
        <v>4.8910317716786302</v>
      </c>
      <c r="L6795" t="s">
        <v>45</v>
      </c>
      <c r="M6795">
        <v>149</v>
      </c>
      <c r="N6795">
        <v>220</v>
      </c>
      <c r="O6795">
        <v>62</v>
      </c>
      <c r="P6795">
        <v>2.11</v>
      </c>
      <c r="Q6795">
        <v>288</v>
      </c>
      <c r="R6795">
        <v>8361</v>
      </c>
      <c r="S6795">
        <v>2</v>
      </c>
      <c r="T6795" t="s">
        <v>58</v>
      </c>
      <c r="U6795" t="s">
        <v>59</v>
      </c>
      <c r="V6795">
        <v>32780</v>
      </c>
      <c r="W6795">
        <v>0.1</v>
      </c>
    </row>
    <row r="6796" spans="7:23" x14ac:dyDescent="0.35">
      <c r="G6796" t="s">
        <v>44</v>
      </c>
      <c r="H6796">
        <v>13676519</v>
      </c>
      <c r="I6796" t="s">
        <v>11</v>
      </c>
      <c r="J6796">
        <v>52.355366814859302</v>
      </c>
      <c r="K6796">
        <v>4.9025814137685604</v>
      </c>
      <c r="L6796" t="s">
        <v>45</v>
      </c>
      <c r="M6796">
        <v>125</v>
      </c>
      <c r="N6796">
        <v>187</v>
      </c>
      <c r="O6796">
        <v>12</v>
      </c>
      <c r="P6796">
        <v>0.74</v>
      </c>
      <c r="Q6796">
        <v>74</v>
      </c>
      <c r="R6796">
        <v>8440</v>
      </c>
      <c r="S6796">
        <v>2</v>
      </c>
      <c r="T6796" t="s">
        <v>58</v>
      </c>
      <c r="U6796" t="s">
        <v>59</v>
      </c>
      <c r="V6796">
        <v>23375</v>
      </c>
      <c r="W6796">
        <v>0.1</v>
      </c>
    </row>
    <row r="6797" spans="7:23" x14ac:dyDescent="0.35">
      <c r="G6797" t="s">
        <v>44</v>
      </c>
      <c r="H6797">
        <v>13691198</v>
      </c>
      <c r="I6797" t="s">
        <v>11</v>
      </c>
      <c r="J6797">
        <v>52.344084157647501</v>
      </c>
      <c r="K6797">
        <v>4.9009710792354699</v>
      </c>
      <c r="L6797" t="s">
        <v>45</v>
      </c>
      <c r="M6797">
        <v>130</v>
      </c>
      <c r="N6797">
        <v>348</v>
      </c>
      <c r="O6797">
        <v>3</v>
      </c>
      <c r="P6797">
        <v>0.15</v>
      </c>
      <c r="Q6797">
        <v>24</v>
      </c>
      <c r="R6797">
        <v>8458</v>
      </c>
      <c r="S6797">
        <v>2</v>
      </c>
      <c r="T6797" t="s">
        <v>58</v>
      </c>
      <c r="U6797" t="s">
        <v>59</v>
      </c>
      <c r="V6797">
        <v>45240</v>
      </c>
      <c r="W6797">
        <v>0.1</v>
      </c>
    </row>
    <row r="6798" spans="7:23" x14ac:dyDescent="0.35">
      <c r="G6798" t="s">
        <v>44</v>
      </c>
      <c r="H6798">
        <v>13825291</v>
      </c>
      <c r="I6798" t="s">
        <v>11</v>
      </c>
      <c r="J6798">
        <v>52.343145240267802</v>
      </c>
      <c r="K6798">
        <v>4.8928938079081101</v>
      </c>
      <c r="L6798" t="s">
        <v>45</v>
      </c>
      <c r="M6798">
        <v>74</v>
      </c>
      <c r="N6798">
        <v>347</v>
      </c>
      <c r="O6798">
        <v>22</v>
      </c>
      <c r="P6798">
        <v>0.75</v>
      </c>
      <c r="Q6798">
        <v>28</v>
      </c>
      <c r="R6798">
        <v>8631</v>
      </c>
      <c r="S6798">
        <v>2</v>
      </c>
      <c r="T6798" t="s">
        <v>58</v>
      </c>
      <c r="U6798" t="s">
        <v>59</v>
      </c>
      <c r="V6798">
        <v>25678</v>
      </c>
      <c r="W6798">
        <v>0.1</v>
      </c>
    </row>
    <row r="6799" spans="7:23" x14ac:dyDescent="0.35">
      <c r="G6799" t="s">
        <v>44</v>
      </c>
      <c r="H6799">
        <v>13834407</v>
      </c>
      <c r="I6799" t="s">
        <v>11</v>
      </c>
      <c r="J6799">
        <v>52.354817098138</v>
      </c>
      <c r="K6799">
        <v>4.8990302222429696</v>
      </c>
      <c r="L6799" t="s">
        <v>45</v>
      </c>
      <c r="M6799">
        <v>140</v>
      </c>
      <c r="N6799">
        <v>355</v>
      </c>
      <c r="O6799">
        <v>15</v>
      </c>
      <c r="P6799">
        <v>0.53</v>
      </c>
      <c r="Q6799">
        <v>9</v>
      </c>
      <c r="R6799">
        <v>8637</v>
      </c>
      <c r="S6799">
        <v>2</v>
      </c>
      <c r="T6799" t="s">
        <v>58</v>
      </c>
      <c r="U6799" t="s">
        <v>59</v>
      </c>
      <c r="V6799">
        <v>49700</v>
      </c>
      <c r="W6799">
        <v>0.1</v>
      </c>
    </row>
    <row r="6800" spans="7:23" x14ac:dyDescent="0.35">
      <c r="G6800" t="s">
        <v>44</v>
      </c>
      <c r="H6800">
        <v>13891312</v>
      </c>
      <c r="I6800" t="s">
        <v>11</v>
      </c>
      <c r="J6800">
        <v>52.354003852944302</v>
      </c>
      <c r="K6800">
        <v>4.88924074688952</v>
      </c>
      <c r="L6800" t="s">
        <v>45</v>
      </c>
      <c r="M6800">
        <v>125</v>
      </c>
      <c r="N6800">
        <v>352</v>
      </c>
      <c r="O6800">
        <v>11</v>
      </c>
      <c r="P6800">
        <v>0.39</v>
      </c>
      <c r="Q6800">
        <v>6</v>
      </c>
      <c r="R6800">
        <v>8702</v>
      </c>
      <c r="S6800">
        <v>2</v>
      </c>
      <c r="T6800" t="s">
        <v>58</v>
      </c>
      <c r="U6800" t="s">
        <v>59</v>
      </c>
      <c r="V6800">
        <v>44000</v>
      </c>
      <c r="W6800">
        <v>0.1</v>
      </c>
    </row>
    <row r="6801" spans="7:23" x14ac:dyDescent="0.35">
      <c r="G6801" t="s">
        <v>44</v>
      </c>
      <c r="H6801">
        <v>13951461</v>
      </c>
      <c r="I6801" t="s">
        <v>11</v>
      </c>
      <c r="J6801">
        <v>52.357637273693797</v>
      </c>
      <c r="K6801">
        <v>4.9039032644069804</v>
      </c>
      <c r="L6801" t="s">
        <v>45</v>
      </c>
      <c r="M6801">
        <v>300</v>
      </c>
      <c r="N6801">
        <v>214</v>
      </c>
      <c r="O6801">
        <v>10</v>
      </c>
      <c r="P6801">
        <v>0.34</v>
      </c>
      <c r="Q6801">
        <v>77</v>
      </c>
      <c r="R6801">
        <v>8780</v>
      </c>
      <c r="S6801">
        <v>2</v>
      </c>
      <c r="T6801" t="s">
        <v>58</v>
      </c>
      <c r="U6801" t="s">
        <v>59</v>
      </c>
      <c r="V6801">
        <v>64200</v>
      </c>
      <c r="W6801">
        <v>0.1</v>
      </c>
    </row>
    <row r="6802" spans="7:23" x14ac:dyDescent="0.35">
      <c r="G6802" t="s">
        <v>44</v>
      </c>
      <c r="H6802">
        <v>14172612</v>
      </c>
      <c r="I6802" t="s">
        <v>11</v>
      </c>
      <c r="J6802">
        <v>52.347728057676903</v>
      </c>
      <c r="K6802">
        <v>4.8964663690251902</v>
      </c>
      <c r="L6802" t="s">
        <v>45</v>
      </c>
      <c r="M6802">
        <v>255</v>
      </c>
      <c r="N6802">
        <v>333</v>
      </c>
      <c r="O6802">
        <v>32</v>
      </c>
      <c r="P6802">
        <v>1.61</v>
      </c>
      <c r="Q6802">
        <v>44</v>
      </c>
      <c r="R6802">
        <v>9031</v>
      </c>
      <c r="S6802">
        <v>2</v>
      </c>
      <c r="T6802" t="s">
        <v>58</v>
      </c>
      <c r="U6802" t="s">
        <v>59</v>
      </c>
      <c r="V6802">
        <v>84915</v>
      </c>
      <c r="W6802">
        <v>0.1</v>
      </c>
    </row>
    <row r="6803" spans="7:23" x14ac:dyDescent="0.35">
      <c r="G6803" t="s">
        <v>44</v>
      </c>
      <c r="H6803">
        <v>14173331</v>
      </c>
      <c r="I6803" t="s">
        <v>11</v>
      </c>
      <c r="J6803">
        <v>52.343197547077096</v>
      </c>
      <c r="K6803">
        <v>4.9025810349557499</v>
      </c>
      <c r="L6803" t="s">
        <v>45</v>
      </c>
      <c r="M6803">
        <v>85</v>
      </c>
      <c r="N6803">
        <v>16</v>
      </c>
      <c r="O6803">
        <v>46</v>
      </c>
      <c r="P6803">
        <v>1.62</v>
      </c>
      <c r="Q6803">
        <v>322</v>
      </c>
      <c r="R6803">
        <v>9032</v>
      </c>
      <c r="S6803">
        <v>2</v>
      </c>
      <c r="T6803" t="s">
        <v>58</v>
      </c>
      <c r="U6803" t="s">
        <v>59</v>
      </c>
      <c r="V6803">
        <v>1360</v>
      </c>
      <c r="W6803">
        <v>0.1</v>
      </c>
    </row>
    <row r="6804" spans="7:23" x14ac:dyDescent="0.35">
      <c r="G6804" t="s">
        <v>44</v>
      </c>
      <c r="H6804">
        <v>14272591</v>
      </c>
      <c r="I6804" t="s">
        <v>11</v>
      </c>
      <c r="J6804">
        <v>52.343626501120703</v>
      </c>
      <c r="K6804">
        <v>4.8942144622395096</v>
      </c>
      <c r="L6804" t="s">
        <v>45</v>
      </c>
      <c r="M6804">
        <v>125</v>
      </c>
      <c r="N6804">
        <v>93</v>
      </c>
      <c r="O6804">
        <v>41</v>
      </c>
      <c r="P6804">
        <v>1.44</v>
      </c>
      <c r="Q6804">
        <v>250</v>
      </c>
      <c r="R6804">
        <v>9140</v>
      </c>
      <c r="S6804">
        <v>2</v>
      </c>
      <c r="T6804" t="s">
        <v>58</v>
      </c>
      <c r="U6804" t="s">
        <v>59</v>
      </c>
      <c r="V6804">
        <v>11625</v>
      </c>
      <c r="W6804">
        <v>0.1</v>
      </c>
    </row>
    <row r="6805" spans="7:23" x14ac:dyDescent="0.35">
      <c r="G6805" t="s">
        <v>44</v>
      </c>
      <c r="H6805">
        <v>14293628</v>
      </c>
      <c r="I6805" t="s">
        <v>11</v>
      </c>
      <c r="J6805">
        <v>52.353611785556502</v>
      </c>
      <c r="K6805">
        <v>4.9068097948160396</v>
      </c>
      <c r="L6805" t="s">
        <v>45</v>
      </c>
      <c r="M6805">
        <v>89</v>
      </c>
      <c r="N6805">
        <v>16</v>
      </c>
      <c r="O6805">
        <v>44</v>
      </c>
      <c r="P6805">
        <v>1.62</v>
      </c>
      <c r="Q6805">
        <v>27</v>
      </c>
      <c r="R6805">
        <v>9164</v>
      </c>
      <c r="S6805">
        <v>2</v>
      </c>
      <c r="T6805" t="s">
        <v>58</v>
      </c>
      <c r="U6805" t="s">
        <v>59</v>
      </c>
      <c r="V6805">
        <v>1424</v>
      </c>
      <c r="W6805">
        <v>0.1</v>
      </c>
    </row>
    <row r="6806" spans="7:23" x14ac:dyDescent="0.35">
      <c r="G6806" t="s">
        <v>44</v>
      </c>
      <c r="H6806">
        <v>14495568</v>
      </c>
      <c r="I6806" t="s">
        <v>11</v>
      </c>
      <c r="J6806">
        <v>52.356017164214499</v>
      </c>
      <c r="K6806">
        <v>4.8892064689082</v>
      </c>
      <c r="L6806" t="s">
        <v>45</v>
      </c>
      <c r="M6806">
        <v>175</v>
      </c>
      <c r="N6806">
        <v>361</v>
      </c>
      <c r="O6806">
        <v>16</v>
      </c>
      <c r="P6806">
        <v>0.6</v>
      </c>
      <c r="Q6806">
        <v>19</v>
      </c>
      <c r="R6806">
        <v>9317</v>
      </c>
      <c r="S6806">
        <v>2</v>
      </c>
      <c r="T6806" t="s">
        <v>58</v>
      </c>
      <c r="U6806" t="s">
        <v>59</v>
      </c>
      <c r="V6806">
        <v>63175</v>
      </c>
      <c r="W6806">
        <v>0.1</v>
      </c>
    </row>
    <row r="6807" spans="7:23" x14ac:dyDescent="0.35">
      <c r="G6807" t="s">
        <v>44</v>
      </c>
      <c r="H6807">
        <v>14544579</v>
      </c>
      <c r="I6807" t="s">
        <v>11</v>
      </c>
      <c r="J6807">
        <v>52.352620064278703</v>
      </c>
      <c r="K6807">
        <v>4.9054458406836803</v>
      </c>
      <c r="L6807" t="s">
        <v>45</v>
      </c>
      <c r="M6807">
        <v>150</v>
      </c>
      <c r="N6807">
        <v>359</v>
      </c>
      <c r="O6807">
        <v>19</v>
      </c>
      <c r="P6807">
        <v>0.69</v>
      </c>
      <c r="Q6807">
        <v>4</v>
      </c>
      <c r="R6807">
        <v>9345</v>
      </c>
      <c r="S6807">
        <v>2</v>
      </c>
      <c r="T6807" t="s">
        <v>58</v>
      </c>
      <c r="U6807" t="s">
        <v>59</v>
      </c>
      <c r="V6807">
        <v>53850</v>
      </c>
      <c r="W6807">
        <v>0.1</v>
      </c>
    </row>
    <row r="6808" spans="7:23" x14ac:dyDescent="0.35">
      <c r="G6808" t="s">
        <v>44</v>
      </c>
      <c r="H6808">
        <v>14610348</v>
      </c>
      <c r="I6808" t="s">
        <v>11</v>
      </c>
      <c r="J6808">
        <v>52.357036298557603</v>
      </c>
      <c r="K6808">
        <v>4.8957523452349498</v>
      </c>
      <c r="L6808" t="s">
        <v>45</v>
      </c>
      <c r="M6808">
        <v>300</v>
      </c>
      <c r="N6808">
        <v>6</v>
      </c>
      <c r="O6808">
        <v>21</v>
      </c>
      <c r="P6808">
        <v>0.77</v>
      </c>
      <c r="Q6808">
        <v>363</v>
      </c>
      <c r="R6808">
        <v>9400</v>
      </c>
      <c r="S6808">
        <v>2</v>
      </c>
      <c r="T6808" t="s">
        <v>58</v>
      </c>
      <c r="U6808" t="s">
        <v>59</v>
      </c>
      <c r="V6808">
        <v>1800</v>
      </c>
      <c r="W6808">
        <v>0.1</v>
      </c>
    </row>
    <row r="6809" spans="7:23" x14ac:dyDescent="0.35">
      <c r="G6809" t="s">
        <v>44</v>
      </c>
      <c r="H6809">
        <v>14660718</v>
      </c>
      <c r="I6809" t="s">
        <v>11</v>
      </c>
      <c r="J6809">
        <v>52.351643459086397</v>
      </c>
      <c r="K6809">
        <v>4.8927333576613297</v>
      </c>
      <c r="L6809" t="s">
        <v>45</v>
      </c>
      <c r="M6809">
        <v>105</v>
      </c>
      <c r="N6809">
        <v>345</v>
      </c>
      <c r="O6809">
        <v>10</v>
      </c>
      <c r="P6809">
        <v>0.37</v>
      </c>
      <c r="Q6809">
        <v>3</v>
      </c>
      <c r="R6809">
        <v>9420</v>
      </c>
      <c r="S6809">
        <v>2</v>
      </c>
      <c r="T6809" t="s">
        <v>58</v>
      </c>
      <c r="U6809" t="s">
        <v>59</v>
      </c>
      <c r="V6809">
        <v>36225</v>
      </c>
      <c r="W6809">
        <v>0.1</v>
      </c>
    </row>
    <row r="6810" spans="7:23" x14ac:dyDescent="0.35">
      <c r="G6810" t="s">
        <v>44</v>
      </c>
      <c r="H6810">
        <v>14706627</v>
      </c>
      <c r="I6810" t="s">
        <v>11</v>
      </c>
      <c r="J6810">
        <v>52.356914460920599</v>
      </c>
      <c r="K6810">
        <v>4.9004211745612603</v>
      </c>
      <c r="L6810" t="s">
        <v>45</v>
      </c>
      <c r="M6810">
        <v>137</v>
      </c>
      <c r="N6810">
        <v>307</v>
      </c>
      <c r="O6810">
        <v>56</v>
      </c>
      <c r="P6810">
        <v>2.0299999999999998</v>
      </c>
      <c r="Q6810">
        <v>53</v>
      </c>
      <c r="R6810">
        <v>9444</v>
      </c>
      <c r="S6810">
        <v>2</v>
      </c>
      <c r="T6810" t="s">
        <v>58</v>
      </c>
      <c r="U6810" t="s">
        <v>59</v>
      </c>
      <c r="V6810">
        <v>42059</v>
      </c>
      <c r="W6810">
        <v>0.1</v>
      </c>
    </row>
    <row r="6811" spans="7:23" x14ac:dyDescent="0.35">
      <c r="G6811" t="s">
        <v>44</v>
      </c>
      <c r="H6811">
        <v>14750912</v>
      </c>
      <c r="I6811" t="s">
        <v>11</v>
      </c>
      <c r="J6811">
        <v>52.352201814630597</v>
      </c>
      <c r="K6811">
        <v>4.9037344434530601</v>
      </c>
      <c r="L6811" t="s">
        <v>45</v>
      </c>
      <c r="M6811">
        <v>90</v>
      </c>
      <c r="N6811">
        <v>361</v>
      </c>
      <c r="O6811">
        <v>8</v>
      </c>
      <c r="P6811">
        <v>0.4</v>
      </c>
      <c r="Q6811">
        <v>3</v>
      </c>
      <c r="R6811">
        <v>9468</v>
      </c>
      <c r="S6811">
        <v>2</v>
      </c>
      <c r="T6811" t="s">
        <v>58</v>
      </c>
      <c r="U6811" t="s">
        <v>59</v>
      </c>
      <c r="V6811">
        <v>32490</v>
      </c>
      <c r="W6811">
        <v>0.1</v>
      </c>
    </row>
    <row r="6812" spans="7:23" x14ac:dyDescent="0.35">
      <c r="G6812" t="s">
        <v>44</v>
      </c>
      <c r="H6812">
        <v>14837845</v>
      </c>
      <c r="I6812" t="s">
        <v>11</v>
      </c>
      <c r="J6812">
        <v>52.339815597266998</v>
      </c>
      <c r="K6812">
        <v>4.8981264624654104</v>
      </c>
      <c r="L6812" t="s">
        <v>45</v>
      </c>
      <c r="M6812">
        <v>250</v>
      </c>
      <c r="N6812">
        <v>213</v>
      </c>
      <c r="O6812">
        <v>18</v>
      </c>
      <c r="P6812">
        <v>0.68</v>
      </c>
      <c r="Q6812">
        <v>300</v>
      </c>
      <c r="R6812">
        <v>9524</v>
      </c>
      <c r="S6812">
        <v>2</v>
      </c>
      <c r="T6812" t="s">
        <v>58</v>
      </c>
      <c r="U6812" t="s">
        <v>59</v>
      </c>
      <c r="V6812">
        <v>53250</v>
      </c>
      <c r="W6812">
        <v>0.1</v>
      </c>
    </row>
    <row r="6813" spans="7:23" x14ac:dyDescent="0.35">
      <c r="G6813" t="s">
        <v>44</v>
      </c>
      <c r="H6813">
        <v>14884099</v>
      </c>
      <c r="I6813" t="s">
        <v>11</v>
      </c>
      <c r="J6813">
        <v>52.3426755887198</v>
      </c>
      <c r="K6813">
        <v>4.90814806932329</v>
      </c>
      <c r="L6813" t="s">
        <v>45</v>
      </c>
      <c r="M6813">
        <v>170</v>
      </c>
      <c r="N6813">
        <v>355</v>
      </c>
      <c r="O6813">
        <v>11</v>
      </c>
      <c r="P6813">
        <v>0.4</v>
      </c>
      <c r="Q6813">
        <v>16</v>
      </c>
      <c r="R6813">
        <v>9548</v>
      </c>
      <c r="S6813">
        <v>2</v>
      </c>
      <c r="T6813" t="s">
        <v>58</v>
      </c>
      <c r="U6813" t="s">
        <v>59</v>
      </c>
      <c r="V6813">
        <v>60350</v>
      </c>
      <c r="W6813">
        <v>0.1</v>
      </c>
    </row>
    <row r="6814" spans="7:23" x14ac:dyDescent="0.35">
      <c r="G6814" t="s">
        <v>44</v>
      </c>
      <c r="H6814">
        <v>14888810</v>
      </c>
      <c r="I6814" t="s">
        <v>11</v>
      </c>
      <c r="J6814">
        <v>52.350853583845101</v>
      </c>
      <c r="K6814">
        <v>4.8870247823095996</v>
      </c>
      <c r="L6814" t="s">
        <v>45</v>
      </c>
      <c r="M6814">
        <v>150</v>
      </c>
      <c r="N6814">
        <v>234</v>
      </c>
      <c r="O6814">
        <v>16</v>
      </c>
      <c r="P6814">
        <v>0.68</v>
      </c>
      <c r="Q6814">
        <v>5</v>
      </c>
      <c r="R6814">
        <v>9551</v>
      </c>
      <c r="S6814">
        <v>2</v>
      </c>
      <c r="T6814" t="s">
        <v>58</v>
      </c>
      <c r="U6814" t="s">
        <v>59</v>
      </c>
      <c r="V6814">
        <v>35100</v>
      </c>
      <c r="W6814">
        <v>0.1</v>
      </c>
    </row>
    <row r="6815" spans="7:23" x14ac:dyDescent="0.35">
      <c r="G6815" t="s">
        <v>44</v>
      </c>
      <c r="H6815">
        <v>15092408</v>
      </c>
      <c r="I6815" t="s">
        <v>11</v>
      </c>
      <c r="J6815">
        <v>52.3548218120754</v>
      </c>
      <c r="K6815">
        <v>4.8888864278338904</v>
      </c>
      <c r="L6815" t="s">
        <v>45</v>
      </c>
      <c r="M6815">
        <v>160</v>
      </c>
      <c r="N6815">
        <v>39</v>
      </c>
      <c r="O6815">
        <v>28</v>
      </c>
      <c r="P6815">
        <v>1.29</v>
      </c>
      <c r="Q6815">
        <v>251</v>
      </c>
      <c r="R6815">
        <v>9676</v>
      </c>
      <c r="S6815">
        <v>2</v>
      </c>
      <c r="T6815" t="s">
        <v>58</v>
      </c>
      <c r="U6815" t="s">
        <v>59</v>
      </c>
      <c r="V6815">
        <v>6240</v>
      </c>
      <c r="W6815">
        <v>0.1</v>
      </c>
    </row>
    <row r="6816" spans="7:23" x14ac:dyDescent="0.35">
      <c r="G6816" t="s">
        <v>44</v>
      </c>
      <c r="H6816">
        <v>15097962</v>
      </c>
      <c r="I6816" t="s">
        <v>11</v>
      </c>
      <c r="J6816">
        <v>52.351507723355802</v>
      </c>
      <c r="K6816">
        <v>4.8900372618553698</v>
      </c>
      <c r="L6816" t="s">
        <v>45</v>
      </c>
      <c r="M6816">
        <v>300</v>
      </c>
      <c r="N6816">
        <v>178</v>
      </c>
      <c r="O6816">
        <v>10</v>
      </c>
      <c r="P6816">
        <v>0.4</v>
      </c>
      <c r="Q6816">
        <v>262</v>
      </c>
      <c r="R6816">
        <v>9681</v>
      </c>
      <c r="S6816">
        <v>2</v>
      </c>
      <c r="T6816" t="s">
        <v>58</v>
      </c>
      <c r="U6816" t="s">
        <v>59</v>
      </c>
      <c r="V6816">
        <v>53400</v>
      </c>
      <c r="W6816">
        <v>0.1</v>
      </c>
    </row>
    <row r="6817" spans="7:23" x14ac:dyDescent="0.35">
      <c r="G6817" t="s">
        <v>44</v>
      </c>
      <c r="H6817">
        <v>15110564</v>
      </c>
      <c r="I6817" t="s">
        <v>11</v>
      </c>
      <c r="J6817">
        <v>52.341806833932303</v>
      </c>
      <c r="K6817">
        <v>4.8995559464412501</v>
      </c>
      <c r="L6817" t="s">
        <v>45</v>
      </c>
      <c r="M6817">
        <v>100</v>
      </c>
      <c r="N6817">
        <v>317</v>
      </c>
      <c r="O6817">
        <v>21</v>
      </c>
      <c r="P6817">
        <v>0.84</v>
      </c>
      <c r="Q6817">
        <v>28</v>
      </c>
      <c r="R6817">
        <v>9690</v>
      </c>
      <c r="S6817">
        <v>2</v>
      </c>
      <c r="T6817" t="s">
        <v>58</v>
      </c>
      <c r="U6817" t="s">
        <v>59</v>
      </c>
      <c r="V6817">
        <v>31700</v>
      </c>
      <c r="W6817">
        <v>0.1</v>
      </c>
    </row>
    <row r="6818" spans="7:23" x14ac:dyDescent="0.35">
      <c r="G6818" t="s">
        <v>44</v>
      </c>
      <c r="H6818">
        <v>15154695</v>
      </c>
      <c r="I6818" t="s">
        <v>11</v>
      </c>
      <c r="J6818">
        <v>52.3475010007473</v>
      </c>
      <c r="K6818">
        <v>4.8900617169882103</v>
      </c>
      <c r="L6818" t="s">
        <v>45</v>
      </c>
      <c r="M6818">
        <v>250</v>
      </c>
      <c r="N6818">
        <v>32</v>
      </c>
      <c r="O6818">
        <v>27</v>
      </c>
      <c r="P6818">
        <v>1.02</v>
      </c>
      <c r="Q6818">
        <v>350</v>
      </c>
      <c r="R6818">
        <v>9719</v>
      </c>
      <c r="S6818">
        <v>2</v>
      </c>
      <c r="T6818" t="s">
        <v>58</v>
      </c>
      <c r="U6818" t="s">
        <v>59</v>
      </c>
      <c r="V6818">
        <v>8000</v>
      </c>
      <c r="W6818">
        <v>0.1</v>
      </c>
    </row>
    <row r="6819" spans="7:23" x14ac:dyDescent="0.35">
      <c r="G6819" t="s">
        <v>44</v>
      </c>
      <c r="H6819">
        <v>15249058</v>
      </c>
      <c r="I6819" t="s">
        <v>11</v>
      </c>
      <c r="J6819">
        <v>52.354741124596998</v>
      </c>
      <c r="K6819">
        <v>4.8905117316896796</v>
      </c>
      <c r="L6819" t="s">
        <v>45</v>
      </c>
      <c r="M6819">
        <v>600</v>
      </c>
      <c r="N6819">
        <v>186</v>
      </c>
      <c r="O6819">
        <v>14</v>
      </c>
      <c r="P6819">
        <v>0.54</v>
      </c>
      <c r="Q6819">
        <v>174</v>
      </c>
      <c r="R6819">
        <v>9763</v>
      </c>
      <c r="S6819">
        <v>2</v>
      </c>
      <c r="T6819" t="s">
        <v>58</v>
      </c>
      <c r="U6819" t="s">
        <v>59</v>
      </c>
      <c r="V6819">
        <v>111600</v>
      </c>
      <c r="W6819">
        <v>0.1</v>
      </c>
    </row>
    <row r="6820" spans="7:23" x14ac:dyDescent="0.35">
      <c r="G6820" t="s">
        <v>44</v>
      </c>
      <c r="H6820">
        <v>15290649</v>
      </c>
      <c r="I6820" t="s">
        <v>11</v>
      </c>
      <c r="J6820">
        <v>52.3567744880703</v>
      </c>
      <c r="K6820">
        <v>4.9047443383970801</v>
      </c>
      <c r="L6820" t="s">
        <v>45</v>
      </c>
      <c r="M6820">
        <v>350</v>
      </c>
      <c r="N6820">
        <v>220</v>
      </c>
      <c r="O6820">
        <v>41</v>
      </c>
      <c r="P6820">
        <v>1.56</v>
      </c>
      <c r="Q6820">
        <v>241</v>
      </c>
      <c r="R6820">
        <v>9790</v>
      </c>
      <c r="S6820">
        <v>2</v>
      </c>
      <c r="T6820" t="s">
        <v>58</v>
      </c>
      <c r="U6820" t="s">
        <v>59</v>
      </c>
      <c r="V6820">
        <v>77000</v>
      </c>
      <c r="W6820">
        <v>0.1</v>
      </c>
    </row>
    <row r="6821" spans="7:23" x14ac:dyDescent="0.35">
      <c r="G6821" t="s">
        <v>44</v>
      </c>
      <c r="H6821">
        <v>15364579</v>
      </c>
      <c r="I6821" t="s">
        <v>11</v>
      </c>
      <c r="J6821">
        <v>52.352499362887102</v>
      </c>
      <c r="K6821">
        <v>4.9048717192906999</v>
      </c>
      <c r="L6821" t="s">
        <v>45</v>
      </c>
      <c r="M6821">
        <v>165</v>
      </c>
      <c r="N6821">
        <v>353</v>
      </c>
      <c r="O6821">
        <v>10</v>
      </c>
      <c r="P6821">
        <v>0.39</v>
      </c>
      <c r="Q6821">
        <v>35</v>
      </c>
      <c r="R6821">
        <v>9836</v>
      </c>
      <c r="S6821">
        <v>2</v>
      </c>
      <c r="T6821" t="s">
        <v>58</v>
      </c>
      <c r="U6821" t="s">
        <v>59</v>
      </c>
      <c r="V6821">
        <v>58245</v>
      </c>
      <c r="W6821">
        <v>0.1</v>
      </c>
    </row>
    <row r="6822" spans="7:23" x14ac:dyDescent="0.35">
      <c r="G6822" t="s">
        <v>44</v>
      </c>
      <c r="H6822">
        <v>15826391</v>
      </c>
      <c r="I6822" t="s">
        <v>11</v>
      </c>
      <c r="J6822">
        <v>52.350790736049802</v>
      </c>
      <c r="K6822">
        <v>4.9069968528565102</v>
      </c>
      <c r="L6822" t="s">
        <v>45</v>
      </c>
      <c r="M6822">
        <v>91</v>
      </c>
      <c r="N6822">
        <v>361</v>
      </c>
      <c r="O6822">
        <v>13</v>
      </c>
      <c r="P6822">
        <v>0.52</v>
      </c>
      <c r="Q6822">
        <v>4</v>
      </c>
      <c r="R6822">
        <v>10133</v>
      </c>
      <c r="S6822">
        <v>2</v>
      </c>
      <c r="T6822" t="s">
        <v>58</v>
      </c>
      <c r="U6822" t="s">
        <v>59</v>
      </c>
      <c r="V6822">
        <v>32851</v>
      </c>
      <c r="W6822">
        <v>0.1</v>
      </c>
    </row>
    <row r="6823" spans="7:23" x14ac:dyDescent="0.35">
      <c r="G6823" t="s">
        <v>44</v>
      </c>
      <c r="H6823">
        <v>15839186</v>
      </c>
      <c r="I6823" t="s">
        <v>11</v>
      </c>
      <c r="J6823">
        <v>52.355359849210302</v>
      </c>
      <c r="K6823">
        <v>4.9017233391353798</v>
      </c>
      <c r="L6823" t="s">
        <v>45</v>
      </c>
      <c r="M6823">
        <v>135</v>
      </c>
      <c r="N6823">
        <v>358</v>
      </c>
      <c r="O6823">
        <v>28</v>
      </c>
      <c r="P6823">
        <v>1.1100000000000001</v>
      </c>
      <c r="Q6823">
        <v>5</v>
      </c>
      <c r="R6823">
        <v>10140</v>
      </c>
      <c r="S6823">
        <v>2</v>
      </c>
      <c r="T6823" t="s">
        <v>58</v>
      </c>
      <c r="U6823" t="s">
        <v>59</v>
      </c>
      <c r="V6823">
        <v>48330</v>
      </c>
      <c r="W6823">
        <v>0.1</v>
      </c>
    </row>
    <row r="6824" spans="7:23" x14ac:dyDescent="0.35">
      <c r="G6824" t="s">
        <v>44</v>
      </c>
      <c r="H6824">
        <v>15853826</v>
      </c>
      <c r="I6824" t="s">
        <v>11</v>
      </c>
      <c r="J6824">
        <v>52.3543725404895</v>
      </c>
      <c r="K6824">
        <v>4.8923334089559196</v>
      </c>
      <c r="L6824" t="s">
        <v>45</v>
      </c>
      <c r="M6824">
        <v>340</v>
      </c>
      <c r="N6824">
        <v>354</v>
      </c>
      <c r="O6824">
        <v>8</v>
      </c>
      <c r="P6824">
        <v>0.32</v>
      </c>
      <c r="Q6824">
        <v>5</v>
      </c>
      <c r="R6824">
        <v>10148</v>
      </c>
      <c r="S6824">
        <v>2</v>
      </c>
      <c r="T6824" t="s">
        <v>58</v>
      </c>
      <c r="U6824" t="s">
        <v>59</v>
      </c>
      <c r="V6824">
        <v>120360</v>
      </c>
      <c r="W6824">
        <v>0.1</v>
      </c>
    </row>
    <row r="6825" spans="7:23" x14ac:dyDescent="0.35">
      <c r="G6825" t="s">
        <v>44</v>
      </c>
      <c r="H6825">
        <v>15922851</v>
      </c>
      <c r="I6825" t="s">
        <v>11</v>
      </c>
      <c r="J6825">
        <v>52.351894208578202</v>
      </c>
      <c r="K6825">
        <v>4.8952531466686597</v>
      </c>
      <c r="L6825" t="s">
        <v>45</v>
      </c>
      <c r="M6825">
        <v>180</v>
      </c>
      <c r="N6825">
        <v>28</v>
      </c>
      <c r="O6825">
        <v>21</v>
      </c>
      <c r="P6825">
        <v>0.88</v>
      </c>
      <c r="Q6825">
        <v>362</v>
      </c>
      <c r="R6825">
        <v>10198</v>
      </c>
      <c r="S6825">
        <v>2</v>
      </c>
      <c r="T6825" t="s">
        <v>58</v>
      </c>
      <c r="U6825" t="s">
        <v>59</v>
      </c>
      <c r="V6825">
        <v>5040</v>
      </c>
      <c r="W6825">
        <v>0.1</v>
      </c>
    </row>
    <row r="6826" spans="7:23" x14ac:dyDescent="0.35">
      <c r="G6826" t="s">
        <v>44</v>
      </c>
      <c r="H6826">
        <v>15968752</v>
      </c>
      <c r="I6826" t="s">
        <v>11</v>
      </c>
      <c r="J6826">
        <v>52.342909118537001</v>
      </c>
      <c r="K6826">
        <v>4.9116997232557704</v>
      </c>
      <c r="L6826" t="s">
        <v>45</v>
      </c>
      <c r="M6826">
        <v>125</v>
      </c>
      <c r="N6826">
        <v>281</v>
      </c>
      <c r="O6826">
        <v>4</v>
      </c>
      <c r="P6826">
        <v>0.16</v>
      </c>
      <c r="Q6826">
        <v>84</v>
      </c>
      <c r="R6826">
        <v>10230</v>
      </c>
      <c r="S6826">
        <v>2</v>
      </c>
      <c r="T6826" t="s">
        <v>58</v>
      </c>
      <c r="U6826" t="s">
        <v>59</v>
      </c>
      <c r="V6826">
        <v>35125</v>
      </c>
      <c r="W6826">
        <v>0.1</v>
      </c>
    </row>
    <row r="6827" spans="7:23" x14ac:dyDescent="0.35">
      <c r="G6827" t="s">
        <v>44</v>
      </c>
      <c r="H6827">
        <v>16081933</v>
      </c>
      <c r="I6827" t="s">
        <v>11</v>
      </c>
      <c r="J6827">
        <v>52.357805547439398</v>
      </c>
      <c r="K6827">
        <v>4.90352471779876</v>
      </c>
      <c r="L6827" t="s">
        <v>45</v>
      </c>
      <c r="M6827">
        <v>165</v>
      </c>
      <c r="N6827">
        <v>199</v>
      </c>
      <c r="O6827">
        <v>128</v>
      </c>
      <c r="P6827">
        <v>5.27</v>
      </c>
      <c r="Q6827">
        <v>146</v>
      </c>
      <c r="R6827">
        <v>10303</v>
      </c>
      <c r="S6827">
        <v>2</v>
      </c>
      <c r="T6827" t="s">
        <v>58</v>
      </c>
      <c r="U6827" t="s">
        <v>59</v>
      </c>
      <c r="V6827">
        <v>32835</v>
      </c>
      <c r="W6827">
        <v>0.1</v>
      </c>
    </row>
    <row r="6828" spans="7:23" x14ac:dyDescent="0.35">
      <c r="G6828" t="s">
        <v>44</v>
      </c>
      <c r="H6828">
        <v>16291449</v>
      </c>
      <c r="I6828" t="s">
        <v>11</v>
      </c>
      <c r="J6828">
        <v>52.345993171887599</v>
      </c>
      <c r="K6828">
        <v>4.8888460207376401</v>
      </c>
      <c r="L6828" t="s">
        <v>45</v>
      </c>
      <c r="M6828">
        <v>145</v>
      </c>
      <c r="N6828">
        <v>123</v>
      </c>
      <c r="O6828">
        <v>25</v>
      </c>
      <c r="P6828">
        <v>1.06</v>
      </c>
      <c r="Q6828">
        <v>47</v>
      </c>
      <c r="R6828">
        <v>10467</v>
      </c>
      <c r="S6828">
        <v>2</v>
      </c>
      <c r="T6828" t="s">
        <v>58</v>
      </c>
      <c r="U6828" t="s">
        <v>59</v>
      </c>
      <c r="V6828">
        <v>17835</v>
      </c>
      <c r="W6828">
        <v>0.1</v>
      </c>
    </row>
    <row r="6829" spans="7:23" x14ac:dyDescent="0.35">
      <c r="G6829" t="s">
        <v>44</v>
      </c>
      <c r="H6829">
        <v>16402029</v>
      </c>
      <c r="I6829" t="s">
        <v>11</v>
      </c>
      <c r="J6829">
        <v>52.356060825266503</v>
      </c>
      <c r="K6829">
        <v>4.8894566072345604</v>
      </c>
      <c r="L6829" t="s">
        <v>45</v>
      </c>
      <c r="M6829">
        <v>160</v>
      </c>
      <c r="N6829">
        <v>350</v>
      </c>
      <c r="O6829">
        <v>17</v>
      </c>
      <c r="P6829">
        <v>0.8</v>
      </c>
      <c r="Q6829">
        <v>59</v>
      </c>
      <c r="R6829">
        <v>10569</v>
      </c>
      <c r="S6829">
        <v>2</v>
      </c>
      <c r="T6829" t="s">
        <v>58</v>
      </c>
      <c r="U6829" t="s">
        <v>59</v>
      </c>
      <c r="V6829">
        <v>56000</v>
      </c>
      <c r="W6829">
        <v>0.1</v>
      </c>
    </row>
    <row r="6830" spans="7:23" x14ac:dyDescent="0.35">
      <c r="G6830" t="s">
        <v>44</v>
      </c>
      <c r="H6830">
        <v>16422292</v>
      </c>
      <c r="I6830" t="s">
        <v>11</v>
      </c>
      <c r="J6830">
        <v>52.354214927568997</v>
      </c>
      <c r="K6830">
        <v>4.9049299593939102</v>
      </c>
      <c r="L6830" t="s">
        <v>45</v>
      </c>
      <c r="M6830">
        <v>200</v>
      </c>
      <c r="N6830">
        <v>343</v>
      </c>
      <c r="O6830">
        <v>24</v>
      </c>
      <c r="P6830">
        <v>1.21</v>
      </c>
      <c r="Q6830">
        <v>16</v>
      </c>
      <c r="R6830">
        <v>10583</v>
      </c>
      <c r="S6830">
        <v>2</v>
      </c>
      <c r="T6830" t="s">
        <v>58</v>
      </c>
      <c r="U6830" t="s">
        <v>59</v>
      </c>
      <c r="V6830">
        <v>68600</v>
      </c>
      <c r="W6830">
        <v>0.1</v>
      </c>
    </row>
    <row r="6831" spans="7:23" x14ac:dyDescent="0.35">
      <c r="G6831" t="s">
        <v>44</v>
      </c>
      <c r="H6831">
        <v>16544589</v>
      </c>
      <c r="I6831" t="s">
        <v>11</v>
      </c>
      <c r="J6831">
        <v>52.345000238864401</v>
      </c>
      <c r="K6831">
        <v>4.8967903278116998</v>
      </c>
      <c r="L6831" t="s">
        <v>45</v>
      </c>
      <c r="M6831">
        <v>85</v>
      </c>
      <c r="N6831">
        <v>357</v>
      </c>
      <c r="O6831">
        <v>2</v>
      </c>
      <c r="P6831">
        <v>0.09</v>
      </c>
      <c r="Q6831">
        <v>57</v>
      </c>
      <c r="R6831">
        <v>10664</v>
      </c>
      <c r="S6831">
        <v>2</v>
      </c>
      <c r="T6831" t="s">
        <v>58</v>
      </c>
      <c r="U6831" t="s">
        <v>59</v>
      </c>
      <c r="V6831">
        <v>30345</v>
      </c>
      <c r="W6831">
        <v>0.1</v>
      </c>
    </row>
    <row r="6832" spans="7:23" x14ac:dyDescent="0.35">
      <c r="G6832" t="s">
        <v>44</v>
      </c>
      <c r="H6832">
        <v>16592620</v>
      </c>
      <c r="I6832" t="s">
        <v>11</v>
      </c>
      <c r="J6832">
        <v>52.343564980422698</v>
      </c>
      <c r="K6832">
        <v>4.9121647345238699</v>
      </c>
      <c r="L6832" t="s">
        <v>45</v>
      </c>
      <c r="M6832">
        <v>250</v>
      </c>
      <c r="N6832">
        <v>358</v>
      </c>
      <c r="O6832">
        <v>28</v>
      </c>
      <c r="P6832">
        <v>1.25</v>
      </c>
      <c r="Q6832">
        <v>248</v>
      </c>
      <c r="R6832">
        <v>10689</v>
      </c>
      <c r="S6832">
        <v>2</v>
      </c>
      <c r="T6832" t="s">
        <v>58</v>
      </c>
      <c r="U6832" t="s">
        <v>59</v>
      </c>
      <c r="V6832">
        <v>89500</v>
      </c>
      <c r="W6832">
        <v>0.1</v>
      </c>
    </row>
    <row r="6833" spans="7:23" x14ac:dyDescent="0.35">
      <c r="G6833" t="s">
        <v>44</v>
      </c>
      <c r="H6833">
        <v>16649243</v>
      </c>
      <c r="I6833" t="s">
        <v>11</v>
      </c>
      <c r="J6833">
        <v>52.3406146457652</v>
      </c>
      <c r="K6833">
        <v>4.8961661013637796</v>
      </c>
      <c r="L6833" t="s">
        <v>45</v>
      </c>
      <c r="M6833">
        <v>110</v>
      </c>
      <c r="N6833">
        <v>269</v>
      </c>
      <c r="O6833">
        <v>16</v>
      </c>
      <c r="P6833">
        <v>0.94</v>
      </c>
      <c r="Q6833">
        <v>185</v>
      </c>
      <c r="R6833">
        <v>10726</v>
      </c>
      <c r="S6833">
        <v>2</v>
      </c>
      <c r="T6833" t="s">
        <v>58</v>
      </c>
      <c r="U6833" t="s">
        <v>59</v>
      </c>
      <c r="V6833">
        <v>29590</v>
      </c>
      <c r="W6833">
        <v>0.1</v>
      </c>
    </row>
    <row r="6834" spans="7:23" x14ac:dyDescent="0.35">
      <c r="G6834" t="s">
        <v>44</v>
      </c>
      <c r="H6834">
        <v>16802138</v>
      </c>
      <c r="I6834" t="s">
        <v>11</v>
      </c>
      <c r="J6834">
        <v>52.351180303787999</v>
      </c>
      <c r="K6834">
        <v>4.88667959506627</v>
      </c>
      <c r="L6834" t="s">
        <v>45</v>
      </c>
      <c r="M6834">
        <v>175</v>
      </c>
      <c r="N6834">
        <v>359</v>
      </c>
      <c r="O6834">
        <v>14</v>
      </c>
      <c r="P6834">
        <v>0.7</v>
      </c>
      <c r="Q6834">
        <v>2</v>
      </c>
      <c r="R6834">
        <v>10822</v>
      </c>
      <c r="S6834">
        <v>2</v>
      </c>
      <c r="T6834" t="s">
        <v>58</v>
      </c>
      <c r="U6834" t="s">
        <v>59</v>
      </c>
      <c r="V6834">
        <v>62825</v>
      </c>
      <c r="W6834">
        <v>0.1</v>
      </c>
    </row>
    <row r="6835" spans="7:23" x14ac:dyDescent="0.35">
      <c r="G6835" t="s">
        <v>44</v>
      </c>
      <c r="H6835">
        <v>16961420</v>
      </c>
      <c r="I6835" t="s">
        <v>11</v>
      </c>
      <c r="J6835">
        <v>52.348193075644097</v>
      </c>
      <c r="K6835">
        <v>4.8990998536982202</v>
      </c>
      <c r="L6835" t="s">
        <v>45</v>
      </c>
      <c r="M6835">
        <v>250</v>
      </c>
      <c r="N6835">
        <v>8</v>
      </c>
      <c r="O6835">
        <v>32</v>
      </c>
      <c r="P6835">
        <v>1.56</v>
      </c>
      <c r="Q6835">
        <v>356</v>
      </c>
      <c r="R6835">
        <v>10906</v>
      </c>
      <c r="S6835">
        <v>2</v>
      </c>
      <c r="T6835" t="s">
        <v>58</v>
      </c>
      <c r="U6835" t="s">
        <v>59</v>
      </c>
      <c r="V6835">
        <v>2000</v>
      </c>
      <c r="W6835">
        <v>0.1</v>
      </c>
    </row>
    <row r="6836" spans="7:23" x14ac:dyDescent="0.35">
      <c r="G6836" t="s">
        <v>44</v>
      </c>
      <c r="H6836">
        <v>17042462</v>
      </c>
      <c r="I6836" t="s">
        <v>11</v>
      </c>
      <c r="J6836">
        <v>52.357576093762901</v>
      </c>
      <c r="K6836">
        <v>4.8965317235558299</v>
      </c>
      <c r="L6836" t="s">
        <v>45</v>
      </c>
      <c r="M6836">
        <v>200</v>
      </c>
      <c r="N6836">
        <v>350</v>
      </c>
      <c r="O6836">
        <v>10</v>
      </c>
      <c r="P6836">
        <v>0.46</v>
      </c>
      <c r="Q6836">
        <v>5</v>
      </c>
      <c r="R6836">
        <v>10959</v>
      </c>
      <c r="S6836">
        <v>2</v>
      </c>
      <c r="T6836" t="s">
        <v>58</v>
      </c>
      <c r="U6836" t="s">
        <v>59</v>
      </c>
      <c r="V6836">
        <v>70000</v>
      </c>
      <c r="W6836">
        <v>0.1</v>
      </c>
    </row>
    <row r="6837" spans="7:23" x14ac:dyDescent="0.35">
      <c r="G6837" t="s">
        <v>44</v>
      </c>
      <c r="H6837">
        <v>17197201</v>
      </c>
      <c r="I6837" t="s">
        <v>11</v>
      </c>
      <c r="J6837">
        <v>52.350973517816499</v>
      </c>
      <c r="K6837">
        <v>4.8934174962861796</v>
      </c>
      <c r="L6837" t="s">
        <v>45</v>
      </c>
      <c r="M6837">
        <v>100</v>
      </c>
      <c r="N6837">
        <v>342</v>
      </c>
      <c r="O6837">
        <v>20</v>
      </c>
      <c r="P6837">
        <v>1</v>
      </c>
      <c r="Q6837">
        <v>8</v>
      </c>
      <c r="R6837">
        <v>11029</v>
      </c>
      <c r="S6837">
        <v>2</v>
      </c>
      <c r="T6837" t="s">
        <v>58</v>
      </c>
      <c r="U6837" t="s">
        <v>59</v>
      </c>
      <c r="V6837">
        <v>34200</v>
      </c>
      <c r="W6837">
        <v>0.1</v>
      </c>
    </row>
    <row r="6838" spans="7:23" x14ac:dyDescent="0.35">
      <c r="G6838" t="s">
        <v>44</v>
      </c>
      <c r="H6838">
        <v>17299964</v>
      </c>
      <c r="I6838" t="s">
        <v>11</v>
      </c>
      <c r="J6838">
        <v>52.344700649898698</v>
      </c>
      <c r="K6838">
        <v>4.8987118619666203</v>
      </c>
      <c r="L6838" t="s">
        <v>45</v>
      </c>
      <c r="M6838">
        <v>385</v>
      </c>
      <c r="N6838">
        <v>103</v>
      </c>
      <c r="O6838">
        <v>26</v>
      </c>
      <c r="P6838">
        <v>1.24</v>
      </c>
      <c r="Q6838">
        <v>180</v>
      </c>
      <c r="R6838">
        <v>11086</v>
      </c>
      <c r="S6838">
        <v>2</v>
      </c>
      <c r="T6838" t="s">
        <v>58</v>
      </c>
      <c r="U6838" t="s">
        <v>59</v>
      </c>
      <c r="V6838">
        <v>39655</v>
      </c>
      <c r="W6838">
        <v>0.1</v>
      </c>
    </row>
    <row r="6839" spans="7:23" x14ac:dyDescent="0.35">
      <c r="G6839" t="s">
        <v>44</v>
      </c>
      <c r="H6839">
        <v>17535117</v>
      </c>
      <c r="I6839" t="s">
        <v>11</v>
      </c>
      <c r="J6839">
        <v>52.355403627622003</v>
      </c>
      <c r="K6839">
        <v>4.9012859075087398</v>
      </c>
      <c r="L6839" t="s">
        <v>45</v>
      </c>
      <c r="M6839">
        <v>203</v>
      </c>
      <c r="N6839">
        <v>357</v>
      </c>
      <c r="O6839">
        <v>12</v>
      </c>
      <c r="P6839">
        <v>0.61</v>
      </c>
      <c r="Q6839">
        <v>2</v>
      </c>
      <c r="R6839">
        <v>11235</v>
      </c>
      <c r="S6839">
        <v>2</v>
      </c>
      <c r="T6839" t="s">
        <v>58</v>
      </c>
      <c r="U6839" t="s">
        <v>59</v>
      </c>
      <c r="V6839">
        <v>72471</v>
      </c>
      <c r="W6839">
        <v>0.1</v>
      </c>
    </row>
    <row r="6840" spans="7:23" x14ac:dyDescent="0.35">
      <c r="G6840" t="s">
        <v>44</v>
      </c>
      <c r="H6840">
        <v>17554758</v>
      </c>
      <c r="I6840" t="s">
        <v>11</v>
      </c>
      <c r="J6840">
        <v>52.354059079327499</v>
      </c>
      <c r="K6840">
        <v>4.89098438962451</v>
      </c>
      <c r="L6840" t="s">
        <v>45</v>
      </c>
      <c r="M6840">
        <v>190</v>
      </c>
      <c r="N6840">
        <v>12</v>
      </c>
      <c r="O6840">
        <v>36</v>
      </c>
      <c r="P6840">
        <v>1.79</v>
      </c>
      <c r="Q6840">
        <v>339</v>
      </c>
      <c r="R6840">
        <v>11248</v>
      </c>
      <c r="S6840">
        <v>2</v>
      </c>
      <c r="T6840" t="s">
        <v>58</v>
      </c>
      <c r="U6840" t="s">
        <v>59</v>
      </c>
      <c r="V6840">
        <v>2280</v>
      </c>
      <c r="W6840">
        <v>0.1</v>
      </c>
    </row>
    <row r="6841" spans="7:23" x14ac:dyDescent="0.35">
      <c r="G6841" t="s">
        <v>44</v>
      </c>
      <c r="H6841">
        <v>17565780</v>
      </c>
      <c r="I6841" t="s">
        <v>11</v>
      </c>
      <c r="J6841">
        <v>52.350059814736397</v>
      </c>
      <c r="K6841">
        <v>4.89138896129933</v>
      </c>
      <c r="L6841" t="s">
        <v>45</v>
      </c>
      <c r="M6841">
        <v>300</v>
      </c>
      <c r="N6841">
        <v>340</v>
      </c>
      <c r="O6841">
        <v>10</v>
      </c>
      <c r="P6841">
        <v>0.47</v>
      </c>
      <c r="Q6841">
        <v>34</v>
      </c>
      <c r="R6841">
        <v>11252</v>
      </c>
      <c r="S6841">
        <v>2</v>
      </c>
      <c r="T6841" t="s">
        <v>58</v>
      </c>
      <c r="U6841" t="s">
        <v>59</v>
      </c>
      <c r="V6841">
        <v>102000</v>
      </c>
      <c r="W6841">
        <v>0.1</v>
      </c>
    </row>
    <row r="6842" spans="7:23" x14ac:dyDescent="0.35">
      <c r="G6842" t="s">
        <v>44</v>
      </c>
      <c r="H6842">
        <v>17594671</v>
      </c>
      <c r="I6842" t="s">
        <v>11</v>
      </c>
      <c r="J6842">
        <v>52.344056946640301</v>
      </c>
      <c r="K6842">
        <v>4.8958603051873197</v>
      </c>
      <c r="L6842" t="s">
        <v>45</v>
      </c>
      <c r="M6842">
        <v>200</v>
      </c>
      <c r="N6842">
        <v>29</v>
      </c>
      <c r="O6842">
        <v>10</v>
      </c>
      <c r="P6842">
        <v>0.48</v>
      </c>
      <c r="Q6842">
        <v>356</v>
      </c>
      <c r="R6842">
        <v>11271</v>
      </c>
      <c r="S6842">
        <v>2</v>
      </c>
      <c r="T6842" t="s">
        <v>58</v>
      </c>
      <c r="U6842" t="s">
        <v>59</v>
      </c>
      <c r="V6842">
        <v>5800</v>
      </c>
      <c r="W6842">
        <v>0.1</v>
      </c>
    </row>
    <row r="6843" spans="7:23" x14ac:dyDescent="0.35">
      <c r="G6843" t="s">
        <v>44</v>
      </c>
      <c r="H6843">
        <v>18088494</v>
      </c>
      <c r="I6843" t="s">
        <v>11</v>
      </c>
      <c r="J6843">
        <v>52.356184112729103</v>
      </c>
      <c r="K6843">
        <v>4.8898535032311097</v>
      </c>
      <c r="L6843" t="s">
        <v>45</v>
      </c>
      <c r="M6843">
        <v>330</v>
      </c>
      <c r="N6843">
        <v>360</v>
      </c>
      <c r="O6843">
        <v>12</v>
      </c>
      <c r="P6843">
        <v>0.65</v>
      </c>
      <c r="Q6843">
        <v>2</v>
      </c>
      <c r="R6843">
        <v>11606</v>
      </c>
      <c r="S6843">
        <v>2</v>
      </c>
      <c r="T6843" t="s">
        <v>58</v>
      </c>
      <c r="U6843" t="s">
        <v>59</v>
      </c>
      <c r="V6843">
        <v>118800</v>
      </c>
      <c r="W6843">
        <v>0.1</v>
      </c>
    </row>
    <row r="6844" spans="7:23" x14ac:dyDescent="0.35">
      <c r="G6844" t="s">
        <v>44</v>
      </c>
      <c r="H6844">
        <v>18116541</v>
      </c>
      <c r="I6844" t="s">
        <v>11</v>
      </c>
      <c r="J6844">
        <v>52.349914472294401</v>
      </c>
      <c r="K6844">
        <v>4.8901426418573699</v>
      </c>
      <c r="L6844" t="s">
        <v>45</v>
      </c>
      <c r="M6844">
        <v>150</v>
      </c>
      <c r="N6844">
        <v>332</v>
      </c>
      <c r="O6844">
        <v>34</v>
      </c>
      <c r="P6844">
        <v>1.7</v>
      </c>
      <c r="Q6844">
        <v>28</v>
      </c>
      <c r="R6844">
        <v>11626</v>
      </c>
      <c r="S6844">
        <v>2</v>
      </c>
      <c r="T6844" t="s">
        <v>58</v>
      </c>
      <c r="U6844" t="s">
        <v>59</v>
      </c>
      <c r="V6844">
        <v>49800</v>
      </c>
      <c r="W6844">
        <v>0.1</v>
      </c>
    </row>
    <row r="6845" spans="7:23" x14ac:dyDescent="0.35">
      <c r="G6845" t="s">
        <v>44</v>
      </c>
      <c r="H6845">
        <v>18296988</v>
      </c>
      <c r="I6845" t="s">
        <v>11</v>
      </c>
      <c r="J6845">
        <v>52.343656780213202</v>
      </c>
      <c r="K6845">
        <v>4.8964317746942498</v>
      </c>
      <c r="L6845" t="s">
        <v>45</v>
      </c>
      <c r="M6845">
        <v>210</v>
      </c>
      <c r="N6845">
        <v>229</v>
      </c>
      <c r="O6845">
        <v>18</v>
      </c>
      <c r="P6845">
        <v>1.23</v>
      </c>
      <c r="Q6845">
        <v>92</v>
      </c>
      <c r="R6845">
        <v>11813</v>
      </c>
      <c r="S6845">
        <v>2</v>
      </c>
      <c r="T6845" t="s">
        <v>58</v>
      </c>
      <c r="U6845" t="s">
        <v>59</v>
      </c>
      <c r="V6845">
        <v>48090</v>
      </c>
      <c r="W6845">
        <v>0.1</v>
      </c>
    </row>
    <row r="6846" spans="7:23" x14ac:dyDescent="0.35">
      <c r="G6846" t="s">
        <v>44</v>
      </c>
      <c r="H6846">
        <v>18419949</v>
      </c>
      <c r="I6846" t="s">
        <v>11</v>
      </c>
      <c r="J6846">
        <v>52.347460990957302</v>
      </c>
      <c r="K6846">
        <v>4.9018796940291898</v>
      </c>
      <c r="L6846" t="s">
        <v>45</v>
      </c>
      <c r="M6846">
        <v>130</v>
      </c>
      <c r="N6846">
        <v>338</v>
      </c>
      <c r="O6846">
        <v>32</v>
      </c>
      <c r="P6846">
        <v>1.76</v>
      </c>
      <c r="Q6846">
        <v>19</v>
      </c>
      <c r="R6846">
        <v>11936</v>
      </c>
      <c r="S6846">
        <v>2</v>
      </c>
      <c r="T6846" t="s">
        <v>58</v>
      </c>
      <c r="U6846" t="s">
        <v>59</v>
      </c>
      <c r="V6846">
        <v>43940</v>
      </c>
      <c r="W6846">
        <v>0.1</v>
      </c>
    </row>
    <row r="6847" spans="7:23" x14ac:dyDescent="0.35">
      <c r="G6847" t="s">
        <v>44</v>
      </c>
      <c r="H6847">
        <v>18494849</v>
      </c>
      <c r="I6847" t="s">
        <v>11</v>
      </c>
      <c r="J6847">
        <v>52.338413001870499</v>
      </c>
      <c r="K6847">
        <v>4.8974071073503804</v>
      </c>
      <c r="L6847" t="s">
        <v>45</v>
      </c>
      <c r="M6847">
        <v>215</v>
      </c>
      <c r="N6847">
        <v>218</v>
      </c>
      <c r="O6847">
        <v>15</v>
      </c>
      <c r="P6847">
        <v>0.78</v>
      </c>
      <c r="Q6847">
        <v>66</v>
      </c>
      <c r="R6847">
        <v>11988</v>
      </c>
      <c r="S6847">
        <v>2</v>
      </c>
      <c r="T6847" t="s">
        <v>58</v>
      </c>
      <c r="U6847" t="s">
        <v>59</v>
      </c>
      <c r="V6847">
        <v>46870</v>
      </c>
      <c r="W6847">
        <v>0.1</v>
      </c>
    </row>
    <row r="6848" spans="7:23" x14ac:dyDescent="0.35">
      <c r="G6848" t="s">
        <v>44</v>
      </c>
      <c r="H6848">
        <v>18516556</v>
      </c>
      <c r="I6848" t="s">
        <v>11</v>
      </c>
      <c r="J6848">
        <v>52.353052612393398</v>
      </c>
      <c r="K6848">
        <v>4.8988650487316097</v>
      </c>
      <c r="L6848" t="s">
        <v>45</v>
      </c>
      <c r="M6848">
        <v>175</v>
      </c>
      <c r="N6848">
        <v>308</v>
      </c>
      <c r="O6848">
        <v>34</v>
      </c>
      <c r="P6848">
        <v>2.25</v>
      </c>
      <c r="Q6848">
        <v>159</v>
      </c>
      <c r="R6848">
        <v>12020</v>
      </c>
      <c r="S6848">
        <v>2</v>
      </c>
      <c r="T6848" t="s">
        <v>58</v>
      </c>
      <c r="U6848" t="s">
        <v>59</v>
      </c>
      <c r="V6848">
        <v>53900</v>
      </c>
      <c r="W6848">
        <v>0.1</v>
      </c>
    </row>
    <row r="6849" spans="7:23" x14ac:dyDescent="0.35">
      <c r="G6849" t="s">
        <v>44</v>
      </c>
      <c r="H6849">
        <v>18523327</v>
      </c>
      <c r="I6849" t="s">
        <v>11</v>
      </c>
      <c r="J6849">
        <v>52.351914776214898</v>
      </c>
      <c r="K6849">
        <v>4.9017425580924696</v>
      </c>
      <c r="L6849" t="s">
        <v>45</v>
      </c>
      <c r="M6849">
        <v>139</v>
      </c>
      <c r="N6849">
        <v>351</v>
      </c>
      <c r="O6849">
        <v>15</v>
      </c>
      <c r="P6849">
        <v>0.85</v>
      </c>
      <c r="Q6849">
        <v>6</v>
      </c>
      <c r="R6849">
        <v>12028</v>
      </c>
      <c r="S6849">
        <v>2</v>
      </c>
      <c r="T6849" t="s">
        <v>58</v>
      </c>
      <c r="U6849" t="s">
        <v>59</v>
      </c>
      <c r="V6849">
        <v>48789</v>
      </c>
      <c r="W6849">
        <v>0.1</v>
      </c>
    </row>
    <row r="6850" spans="7:23" x14ac:dyDescent="0.35">
      <c r="G6850" t="s">
        <v>44</v>
      </c>
      <c r="H6850">
        <v>18524074</v>
      </c>
      <c r="I6850" t="s">
        <v>11</v>
      </c>
      <c r="J6850">
        <v>52.344116305110703</v>
      </c>
      <c r="K6850">
        <v>4.8971563276610102</v>
      </c>
      <c r="L6850" t="s">
        <v>45</v>
      </c>
      <c r="M6850">
        <v>79</v>
      </c>
      <c r="N6850">
        <v>289</v>
      </c>
      <c r="O6850">
        <v>14</v>
      </c>
      <c r="P6850">
        <v>0.82</v>
      </c>
      <c r="Q6850">
        <v>9</v>
      </c>
      <c r="R6850">
        <v>12032</v>
      </c>
      <c r="S6850">
        <v>2</v>
      </c>
      <c r="T6850" t="s">
        <v>58</v>
      </c>
      <c r="U6850" t="s">
        <v>59</v>
      </c>
      <c r="V6850">
        <v>22831</v>
      </c>
      <c r="W6850">
        <v>0.1</v>
      </c>
    </row>
    <row r="6851" spans="7:23" x14ac:dyDescent="0.35">
      <c r="G6851" t="s">
        <v>44</v>
      </c>
      <c r="H6851">
        <v>18749967</v>
      </c>
      <c r="I6851" t="s">
        <v>11</v>
      </c>
      <c r="J6851">
        <v>52.341456990572802</v>
      </c>
      <c r="K6851">
        <v>4.9049881012991596</v>
      </c>
      <c r="L6851" t="s">
        <v>45</v>
      </c>
      <c r="M6851">
        <v>160</v>
      </c>
      <c r="N6851">
        <v>352</v>
      </c>
      <c r="O6851">
        <v>8</v>
      </c>
      <c r="P6851">
        <v>0.43</v>
      </c>
      <c r="Q6851">
        <v>9</v>
      </c>
      <c r="R6851">
        <v>12206</v>
      </c>
      <c r="S6851">
        <v>2</v>
      </c>
      <c r="T6851" t="s">
        <v>58</v>
      </c>
      <c r="U6851" t="s">
        <v>59</v>
      </c>
      <c r="V6851">
        <v>56320</v>
      </c>
      <c r="W6851">
        <v>0.1</v>
      </c>
    </row>
    <row r="6852" spans="7:23" x14ac:dyDescent="0.35">
      <c r="G6852" t="s">
        <v>44</v>
      </c>
      <c r="H6852">
        <v>18939163</v>
      </c>
      <c r="I6852" t="s">
        <v>11</v>
      </c>
      <c r="J6852">
        <v>52.356762995258798</v>
      </c>
      <c r="K6852">
        <v>4.8916775974844802</v>
      </c>
      <c r="L6852" t="s">
        <v>45</v>
      </c>
      <c r="M6852">
        <v>156</v>
      </c>
      <c r="N6852">
        <v>359</v>
      </c>
      <c r="O6852">
        <v>15</v>
      </c>
      <c r="P6852">
        <v>0.83</v>
      </c>
      <c r="Q6852">
        <v>6</v>
      </c>
      <c r="R6852">
        <v>12358</v>
      </c>
      <c r="S6852">
        <v>2</v>
      </c>
      <c r="T6852" t="s">
        <v>58</v>
      </c>
      <c r="U6852" t="s">
        <v>59</v>
      </c>
      <c r="V6852">
        <v>56004</v>
      </c>
      <c r="W6852">
        <v>0.1</v>
      </c>
    </row>
    <row r="6853" spans="7:23" x14ac:dyDescent="0.35">
      <c r="G6853" t="s">
        <v>44</v>
      </c>
      <c r="H6853">
        <v>18970097</v>
      </c>
      <c r="I6853" t="s">
        <v>11</v>
      </c>
      <c r="J6853">
        <v>52.350534645135397</v>
      </c>
      <c r="K6853">
        <v>4.9039908855784002</v>
      </c>
      <c r="L6853" t="s">
        <v>45</v>
      </c>
      <c r="M6853">
        <v>150</v>
      </c>
      <c r="N6853">
        <v>281</v>
      </c>
      <c r="O6853">
        <v>12</v>
      </c>
      <c r="P6853">
        <v>0.68</v>
      </c>
      <c r="Q6853">
        <v>88</v>
      </c>
      <c r="R6853">
        <v>12381</v>
      </c>
      <c r="S6853">
        <v>2</v>
      </c>
      <c r="T6853" t="s">
        <v>58</v>
      </c>
      <c r="U6853" t="s">
        <v>59</v>
      </c>
      <c r="V6853">
        <v>42150</v>
      </c>
      <c r="W6853">
        <v>0.1</v>
      </c>
    </row>
    <row r="6854" spans="7:23" x14ac:dyDescent="0.35">
      <c r="G6854" t="s">
        <v>44</v>
      </c>
      <c r="H6854">
        <v>19075800</v>
      </c>
      <c r="I6854" t="s">
        <v>11</v>
      </c>
      <c r="J6854">
        <v>52.356342686055498</v>
      </c>
      <c r="K6854">
        <v>4.8894887503270104</v>
      </c>
      <c r="L6854" t="s">
        <v>45</v>
      </c>
      <c r="M6854">
        <v>250</v>
      </c>
      <c r="N6854">
        <v>62</v>
      </c>
      <c r="O6854">
        <v>19</v>
      </c>
      <c r="P6854">
        <v>1.08</v>
      </c>
      <c r="Q6854">
        <v>175</v>
      </c>
      <c r="R6854">
        <v>12477</v>
      </c>
      <c r="S6854">
        <v>2</v>
      </c>
      <c r="T6854" t="s">
        <v>58</v>
      </c>
      <c r="U6854" t="s">
        <v>59</v>
      </c>
      <c r="V6854">
        <v>15500</v>
      </c>
      <c r="W6854">
        <v>0.1</v>
      </c>
    </row>
    <row r="6855" spans="7:23" x14ac:dyDescent="0.35">
      <c r="G6855" t="s">
        <v>44</v>
      </c>
      <c r="H6855">
        <v>19166593</v>
      </c>
      <c r="I6855" t="s">
        <v>11</v>
      </c>
      <c r="J6855">
        <v>52.344498431864203</v>
      </c>
      <c r="K6855">
        <v>4.8923941565897504</v>
      </c>
      <c r="L6855" t="s">
        <v>45</v>
      </c>
      <c r="M6855">
        <v>100</v>
      </c>
      <c r="N6855">
        <v>3</v>
      </c>
      <c r="O6855">
        <v>15</v>
      </c>
      <c r="P6855">
        <v>0.83</v>
      </c>
      <c r="Q6855">
        <v>68</v>
      </c>
      <c r="R6855">
        <v>12547</v>
      </c>
      <c r="S6855">
        <v>2</v>
      </c>
      <c r="T6855" t="s">
        <v>58</v>
      </c>
      <c r="U6855" t="s">
        <v>59</v>
      </c>
      <c r="V6855">
        <v>300</v>
      </c>
      <c r="W6855">
        <v>0.1</v>
      </c>
    </row>
    <row r="6856" spans="7:23" x14ac:dyDescent="0.35">
      <c r="G6856" t="s">
        <v>44</v>
      </c>
      <c r="H6856">
        <v>19385981</v>
      </c>
      <c r="I6856" t="s">
        <v>11</v>
      </c>
      <c r="J6856">
        <v>52.352492230189199</v>
      </c>
      <c r="K6856">
        <v>4.8910376996570299</v>
      </c>
      <c r="L6856" t="s">
        <v>45</v>
      </c>
      <c r="M6856">
        <v>94</v>
      </c>
      <c r="N6856">
        <v>363</v>
      </c>
      <c r="O6856">
        <v>20</v>
      </c>
      <c r="P6856">
        <v>1.1399999999999999</v>
      </c>
      <c r="Q6856">
        <v>73</v>
      </c>
      <c r="R6856">
        <v>12741</v>
      </c>
      <c r="S6856">
        <v>2</v>
      </c>
      <c r="T6856" t="s">
        <v>58</v>
      </c>
      <c r="U6856" t="s">
        <v>59</v>
      </c>
      <c r="V6856">
        <v>34122</v>
      </c>
      <c r="W6856">
        <v>0.1</v>
      </c>
    </row>
    <row r="6857" spans="7:23" x14ac:dyDescent="0.35">
      <c r="G6857" t="s">
        <v>44</v>
      </c>
      <c r="H6857">
        <v>19534649</v>
      </c>
      <c r="I6857" t="s">
        <v>11</v>
      </c>
      <c r="J6857">
        <v>52.342388560461501</v>
      </c>
      <c r="K6857">
        <v>4.9077957053608499</v>
      </c>
      <c r="L6857" t="s">
        <v>45</v>
      </c>
      <c r="M6857">
        <v>140</v>
      </c>
      <c r="N6857">
        <v>126</v>
      </c>
      <c r="O6857">
        <v>1</v>
      </c>
      <c r="P6857">
        <v>0.64</v>
      </c>
      <c r="Q6857">
        <v>51</v>
      </c>
      <c r="R6857">
        <v>12870</v>
      </c>
      <c r="S6857">
        <v>2</v>
      </c>
      <c r="T6857" t="s">
        <v>58</v>
      </c>
      <c r="U6857" t="s">
        <v>59</v>
      </c>
      <c r="V6857">
        <v>17640</v>
      </c>
      <c r="W6857">
        <v>0.1</v>
      </c>
    </row>
    <row r="6858" spans="7:23" x14ac:dyDescent="0.35">
      <c r="G6858" t="s">
        <v>44</v>
      </c>
      <c r="H6858">
        <v>19613787</v>
      </c>
      <c r="I6858" t="s">
        <v>11</v>
      </c>
      <c r="J6858">
        <v>52.357327242662997</v>
      </c>
      <c r="K6858">
        <v>4.8907780369101399</v>
      </c>
      <c r="L6858" t="s">
        <v>45</v>
      </c>
      <c r="M6858">
        <v>299</v>
      </c>
      <c r="N6858">
        <v>19</v>
      </c>
      <c r="O6858">
        <v>14</v>
      </c>
      <c r="P6858">
        <v>0.83</v>
      </c>
      <c r="Q6858">
        <v>332</v>
      </c>
      <c r="R6858">
        <v>12938</v>
      </c>
      <c r="S6858">
        <v>2</v>
      </c>
      <c r="T6858" t="s">
        <v>58</v>
      </c>
      <c r="U6858" t="s">
        <v>59</v>
      </c>
      <c r="V6858">
        <v>5681</v>
      </c>
      <c r="W6858">
        <v>0.1</v>
      </c>
    </row>
    <row r="6859" spans="7:23" x14ac:dyDescent="0.35">
      <c r="G6859" t="s">
        <v>44</v>
      </c>
      <c r="H6859">
        <v>19691124</v>
      </c>
      <c r="I6859" t="s">
        <v>11</v>
      </c>
      <c r="J6859">
        <v>52.3529319047082</v>
      </c>
      <c r="K6859">
        <v>4.9054700480677198</v>
      </c>
      <c r="L6859" t="s">
        <v>45</v>
      </c>
      <c r="M6859">
        <v>139</v>
      </c>
      <c r="N6859">
        <v>13</v>
      </c>
      <c r="O6859">
        <v>34</v>
      </c>
      <c r="P6859">
        <v>2</v>
      </c>
      <c r="Q6859">
        <v>270</v>
      </c>
      <c r="R6859">
        <v>13021</v>
      </c>
      <c r="S6859">
        <v>2</v>
      </c>
      <c r="T6859" t="s">
        <v>58</v>
      </c>
      <c r="U6859" t="s">
        <v>59</v>
      </c>
      <c r="V6859">
        <v>1807</v>
      </c>
      <c r="W6859">
        <v>0.1</v>
      </c>
    </row>
    <row r="6860" spans="7:23" x14ac:dyDescent="0.35">
      <c r="G6860" t="s">
        <v>44</v>
      </c>
      <c r="H6860">
        <v>19795010</v>
      </c>
      <c r="I6860" t="s">
        <v>11</v>
      </c>
      <c r="J6860">
        <v>52.349957322448198</v>
      </c>
      <c r="K6860">
        <v>4.8975262996666702</v>
      </c>
      <c r="L6860" t="s">
        <v>45</v>
      </c>
      <c r="M6860">
        <v>115</v>
      </c>
      <c r="N6860">
        <v>264</v>
      </c>
      <c r="O6860">
        <v>7</v>
      </c>
      <c r="P6860">
        <v>0.43</v>
      </c>
      <c r="Q6860">
        <v>21</v>
      </c>
      <c r="R6860">
        <v>13121</v>
      </c>
      <c r="S6860">
        <v>2</v>
      </c>
      <c r="T6860" t="s">
        <v>58</v>
      </c>
      <c r="U6860" t="s">
        <v>59</v>
      </c>
      <c r="V6860">
        <v>30360</v>
      </c>
      <c r="W6860">
        <v>0.1</v>
      </c>
    </row>
    <row r="6861" spans="7:23" x14ac:dyDescent="0.35">
      <c r="G6861" t="s">
        <v>44</v>
      </c>
      <c r="H6861">
        <v>19800307</v>
      </c>
      <c r="I6861" t="s">
        <v>11</v>
      </c>
      <c r="J6861">
        <v>52.354711804331103</v>
      </c>
      <c r="K6861">
        <v>4.8874256339655098</v>
      </c>
      <c r="L6861" t="s">
        <v>45</v>
      </c>
      <c r="M6861">
        <v>190</v>
      </c>
      <c r="N6861">
        <v>359</v>
      </c>
      <c r="O6861">
        <v>7</v>
      </c>
      <c r="P6861">
        <v>0.41</v>
      </c>
      <c r="Q6861">
        <v>13</v>
      </c>
      <c r="R6861">
        <v>13134</v>
      </c>
      <c r="S6861">
        <v>2</v>
      </c>
      <c r="T6861" t="s">
        <v>58</v>
      </c>
      <c r="U6861" t="s">
        <v>59</v>
      </c>
      <c r="V6861">
        <v>68210</v>
      </c>
      <c r="W6861">
        <v>0.1</v>
      </c>
    </row>
    <row r="6862" spans="7:23" x14ac:dyDescent="0.35">
      <c r="G6862" t="s">
        <v>44</v>
      </c>
      <c r="H6862">
        <v>19939329</v>
      </c>
      <c r="I6862" t="s">
        <v>11</v>
      </c>
      <c r="J6862">
        <v>52.353313651023498</v>
      </c>
      <c r="K6862">
        <v>4.8949623179956001</v>
      </c>
      <c r="L6862" t="s">
        <v>45</v>
      </c>
      <c r="M6862">
        <v>420</v>
      </c>
      <c r="N6862">
        <v>1</v>
      </c>
      <c r="O6862">
        <v>18</v>
      </c>
      <c r="P6862">
        <v>1.1399999999999999</v>
      </c>
      <c r="Q6862">
        <v>179</v>
      </c>
      <c r="R6862">
        <v>13300</v>
      </c>
      <c r="S6862">
        <v>2</v>
      </c>
      <c r="T6862" t="s">
        <v>58</v>
      </c>
      <c r="U6862" t="s">
        <v>59</v>
      </c>
      <c r="V6862">
        <v>420</v>
      </c>
      <c r="W6862">
        <v>0.1</v>
      </c>
    </row>
    <row r="6863" spans="7:23" x14ac:dyDescent="0.35">
      <c r="G6863" t="s">
        <v>44</v>
      </c>
      <c r="H6863">
        <v>19942146</v>
      </c>
      <c r="I6863" t="s">
        <v>11</v>
      </c>
      <c r="J6863">
        <v>52.356407277379297</v>
      </c>
      <c r="K6863">
        <v>4.88896877280831</v>
      </c>
      <c r="L6863" t="s">
        <v>45</v>
      </c>
      <c r="M6863">
        <v>200</v>
      </c>
      <c r="N6863">
        <v>347</v>
      </c>
      <c r="O6863">
        <v>13</v>
      </c>
      <c r="P6863">
        <v>0.82</v>
      </c>
      <c r="Q6863">
        <v>33</v>
      </c>
      <c r="R6863">
        <v>13308</v>
      </c>
      <c r="S6863">
        <v>2</v>
      </c>
      <c r="T6863" t="s">
        <v>58</v>
      </c>
      <c r="U6863" t="s">
        <v>59</v>
      </c>
      <c r="V6863">
        <v>69400</v>
      </c>
      <c r="W6863">
        <v>0.1</v>
      </c>
    </row>
    <row r="6864" spans="7:23" x14ac:dyDescent="0.35">
      <c r="G6864" t="s">
        <v>44</v>
      </c>
      <c r="H6864">
        <v>20062529</v>
      </c>
      <c r="I6864" t="s">
        <v>11</v>
      </c>
      <c r="J6864">
        <v>52.346449089441201</v>
      </c>
      <c r="K6864">
        <v>4.90289416331838</v>
      </c>
      <c r="L6864" t="s">
        <v>45</v>
      </c>
      <c r="M6864">
        <v>95</v>
      </c>
      <c r="N6864">
        <v>323</v>
      </c>
      <c r="O6864">
        <v>15</v>
      </c>
      <c r="P6864">
        <v>0.92</v>
      </c>
      <c r="Q6864">
        <v>32</v>
      </c>
      <c r="R6864">
        <v>13437</v>
      </c>
      <c r="S6864">
        <v>2</v>
      </c>
      <c r="T6864" t="s">
        <v>58</v>
      </c>
      <c r="U6864" t="s">
        <v>59</v>
      </c>
      <c r="V6864">
        <v>30685</v>
      </c>
      <c r="W6864">
        <v>0.1</v>
      </c>
    </row>
    <row r="6865" spans="7:23" x14ac:dyDescent="0.35">
      <c r="G6865" t="s">
        <v>44</v>
      </c>
      <c r="H6865">
        <v>20103770</v>
      </c>
      <c r="I6865" t="s">
        <v>11</v>
      </c>
      <c r="J6865">
        <v>52.3546972257869</v>
      </c>
      <c r="K6865">
        <v>4.90236031637499</v>
      </c>
      <c r="L6865" t="s">
        <v>45</v>
      </c>
      <c r="M6865">
        <v>80</v>
      </c>
      <c r="N6865">
        <v>347</v>
      </c>
      <c r="O6865">
        <v>44</v>
      </c>
      <c r="P6865">
        <v>2.67</v>
      </c>
      <c r="Q6865">
        <v>85</v>
      </c>
      <c r="R6865">
        <v>13479</v>
      </c>
      <c r="S6865">
        <v>2</v>
      </c>
      <c r="T6865" t="s">
        <v>58</v>
      </c>
      <c r="U6865" t="s">
        <v>59</v>
      </c>
      <c r="V6865">
        <v>27760</v>
      </c>
      <c r="W6865">
        <v>0.1</v>
      </c>
    </row>
    <row r="6866" spans="7:23" x14ac:dyDescent="0.35">
      <c r="G6866" t="s">
        <v>44</v>
      </c>
      <c r="H6866">
        <v>20225522</v>
      </c>
      <c r="I6866" t="s">
        <v>11</v>
      </c>
      <c r="J6866">
        <v>52.3556503529148</v>
      </c>
      <c r="K6866">
        <v>4.8972177794583898</v>
      </c>
      <c r="L6866" t="s">
        <v>45</v>
      </c>
      <c r="M6866">
        <v>129</v>
      </c>
      <c r="N6866">
        <v>364</v>
      </c>
      <c r="O6866">
        <v>8</v>
      </c>
      <c r="P6866">
        <v>0.68</v>
      </c>
      <c r="Q6866">
        <v>3</v>
      </c>
      <c r="R6866">
        <v>13587</v>
      </c>
      <c r="S6866">
        <v>2</v>
      </c>
      <c r="T6866" t="s">
        <v>58</v>
      </c>
      <c r="U6866" t="s">
        <v>59</v>
      </c>
      <c r="V6866">
        <v>46956</v>
      </c>
      <c r="W6866">
        <v>0.1</v>
      </c>
    </row>
    <row r="6867" spans="7:23" x14ac:dyDescent="0.35">
      <c r="G6867" t="s">
        <v>44</v>
      </c>
      <c r="H6867">
        <v>20612956</v>
      </c>
      <c r="I6867" t="s">
        <v>11</v>
      </c>
      <c r="J6867">
        <v>52.351243164651301</v>
      </c>
      <c r="K6867">
        <v>4.9052589231276098</v>
      </c>
      <c r="L6867" t="s">
        <v>45</v>
      </c>
      <c r="M6867">
        <v>110</v>
      </c>
      <c r="N6867">
        <v>325</v>
      </c>
      <c r="O6867">
        <v>17</v>
      </c>
      <c r="P6867">
        <v>1.1100000000000001</v>
      </c>
      <c r="Q6867">
        <v>27</v>
      </c>
      <c r="R6867">
        <v>13853</v>
      </c>
      <c r="S6867">
        <v>2</v>
      </c>
      <c r="T6867" t="s">
        <v>58</v>
      </c>
      <c r="U6867" t="s">
        <v>59</v>
      </c>
      <c r="V6867">
        <v>35750</v>
      </c>
      <c r="W6867">
        <v>0.1</v>
      </c>
    </row>
    <row r="6868" spans="7:23" x14ac:dyDescent="0.35">
      <c r="G6868" t="s">
        <v>44</v>
      </c>
      <c r="H6868">
        <v>20854417</v>
      </c>
      <c r="I6868" t="s">
        <v>11</v>
      </c>
      <c r="J6868">
        <v>52.3441077837482</v>
      </c>
      <c r="K6868">
        <v>4.8913502655581196</v>
      </c>
      <c r="L6868" t="s">
        <v>45</v>
      </c>
      <c r="M6868">
        <v>129</v>
      </c>
      <c r="N6868">
        <v>327</v>
      </c>
      <c r="O6868">
        <v>8</v>
      </c>
      <c r="P6868">
        <v>0.56999999999999995</v>
      </c>
      <c r="Q6868">
        <v>30</v>
      </c>
      <c r="R6868">
        <v>14027</v>
      </c>
      <c r="S6868">
        <v>2</v>
      </c>
      <c r="T6868" t="s">
        <v>58</v>
      </c>
      <c r="U6868" t="s">
        <v>59</v>
      </c>
      <c r="V6868">
        <v>42183</v>
      </c>
      <c r="W6868">
        <v>0.1</v>
      </c>
    </row>
    <row r="6869" spans="7:23" x14ac:dyDescent="0.35">
      <c r="G6869" t="s">
        <v>44</v>
      </c>
      <c r="H6869">
        <v>20892208</v>
      </c>
      <c r="I6869" t="s">
        <v>11</v>
      </c>
      <c r="J6869">
        <v>52.345874656120401</v>
      </c>
      <c r="K6869">
        <v>4.8948335593959804</v>
      </c>
      <c r="L6869" t="s">
        <v>45</v>
      </c>
      <c r="M6869">
        <v>104</v>
      </c>
      <c r="N6869">
        <v>361</v>
      </c>
      <c r="O6869">
        <v>6</v>
      </c>
      <c r="P6869">
        <v>0.42</v>
      </c>
      <c r="Q6869">
        <v>4</v>
      </c>
      <c r="R6869">
        <v>14059</v>
      </c>
      <c r="S6869">
        <v>2</v>
      </c>
      <c r="T6869" t="s">
        <v>58</v>
      </c>
      <c r="U6869" t="s">
        <v>59</v>
      </c>
      <c r="V6869">
        <v>37544</v>
      </c>
      <c r="W6869">
        <v>0.1</v>
      </c>
    </row>
    <row r="6870" spans="7:23" x14ac:dyDescent="0.35">
      <c r="G6870" t="s">
        <v>44</v>
      </c>
      <c r="H6870">
        <v>20930261</v>
      </c>
      <c r="I6870" t="s">
        <v>11</v>
      </c>
      <c r="J6870">
        <v>52.353340007414502</v>
      </c>
      <c r="K6870">
        <v>4.9049614079116104</v>
      </c>
      <c r="L6870" t="s">
        <v>45</v>
      </c>
      <c r="M6870">
        <v>212</v>
      </c>
      <c r="N6870">
        <v>197</v>
      </c>
      <c r="O6870">
        <v>16</v>
      </c>
      <c r="P6870">
        <v>1.08</v>
      </c>
      <c r="Q6870">
        <v>42</v>
      </c>
      <c r="R6870">
        <v>14091</v>
      </c>
      <c r="S6870">
        <v>2</v>
      </c>
      <c r="T6870" t="s">
        <v>58</v>
      </c>
      <c r="U6870" t="s">
        <v>59</v>
      </c>
      <c r="V6870">
        <v>41764</v>
      </c>
      <c r="W6870">
        <v>0.1</v>
      </c>
    </row>
    <row r="6871" spans="7:23" x14ac:dyDescent="0.35">
      <c r="G6871" t="s">
        <v>44</v>
      </c>
      <c r="H6871">
        <v>20994005</v>
      </c>
      <c r="I6871" t="s">
        <v>11</v>
      </c>
      <c r="J6871">
        <v>52.343318476841198</v>
      </c>
      <c r="K6871">
        <v>4.8965421163326299</v>
      </c>
      <c r="L6871" t="s">
        <v>45</v>
      </c>
      <c r="M6871">
        <v>180</v>
      </c>
      <c r="N6871">
        <v>357</v>
      </c>
      <c r="O6871">
        <v>0</v>
      </c>
      <c r="Q6871">
        <v>55</v>
      </c>
      <c r="R6871">
        <v>14146</v>
      </c>
      <c r="S6871">
        <v>2</v>
      </c>
      <c r="T6871" t="s">
        <v>58</v>
      </c>
      <c r="U6871" t="s">
        <v>59</v>
      </c>
      <c r="V6871">
        <v>64260</v>
      </c>
      <c r="W6871">
        <v>0.1</v>
      </c>
    </row>
    <row r="6872" spans="7:23" x14ac:dyDescent="0.35">
      <c r="G6872" t="s">
        <v>44</v>
      </c>
      <c r="H6872">
        <v>21002384</v>
      </c>
      <c r="I6872" t="s">
        <v>11</v>
      </c>
      <c r="J6872">
        <v>52.353432113500197</v>
      </c>
      <c r="K6872">
        <v>4.9012606291347103</v>
      </c>
      <c r="L6872" t="s">
        <v>45</v>
      </c>
      <c r="M6872">
        <v>130</v>
      </c>
      <c r="N6872">
        <v>286</v>
      </c>
      <c r="O6872">
        <v>21</v>
      </c>
      <c r="P6872">
        <v>1.45</v>
      </c>
      <c r="Q6872">
        <v>180</v>
      </c>
      <c r="R6872">
        <v>14153</v>
      </c>
      <c r="S6872">
        <v>2</v>
      </c>
      <c r="T6872" t="s">
        <v>58</v>
      </c>
      <c r="U6872" t="s">
        <v>59</v>
      </c>
      <c r="V6872">
        <v>37180</v>
      </c>
      <c r="W6872">
        <v>0.1</v>
      </c>
    </row>
    <row r="6873" spans="7:23" x14ac:dyDescent="0.35">
      <c r="G6873" t="s">
        <v>44</v>
      </c>
      <c r="H6873">
        <v>21116743</v>
      </c>
      <c r="I6873" t="s">
        <v>11</v>
      </c>
      <c r="J6873">
        <v>52.357305425636497</v>
      </c>
      <c r="K6873">
        <v>4.9019541684684302</v>
      </c>
      <c r="L6873" t="s">
        <v>45</v>
      </c>
      <c r="M6873">
        <v>155</v>
      </c>
      <c r="N6873">
        <v>318</v>
      </c>
      <c r="O6873">
        <v>1</v>
      </c>
      <c r="P6873">
        <v>0.08</v>
      </c>
      <c r="Q6873">
        <v>39</v>
      </c>
      <c r="R6873">
        <v>14248</v>
      </c>
      <c r="S6873">
        <v>2</v>
      </c>
      <c r="T6873" t="s">
        <v>58</v>
      </c>
      <c r="U6873" t="s">
        <v>59</v>
      </c>
      <c r="V6873">
        <v>49290</v>
      </c>
      <c r="W6873">
        <v>0.1</v>
      </c>
    </row>
    <row r="6874" spans="7:23" x14ac:dyDescent="0.35">
      <c r="G6874" t="s">
        <v>44</v>
      </c>
      <c r="H6874">
        <v>21256715</v>
      </c>
      <c r="I6874" t="s">
        <v>11</v>
      </c>
      <c r="J6874">
        <v>52.356245305349901</v>
      </c>
      <c r="K6874">
        <v>4.8929333472462897</v>
      </c>
      <c r="L6874" t="s">
        <v>45</v>
      </c>
      <c r="M6874">
        <v>180</v>
      </c>
      <c r="N6874">
        <v>260</v>
      </c>
      <c r="O6874">
        <v>19</v>
      </c>
      <c r="P6874">
        <v>1.39</v>
      </c>
      <c r="Q6874">
        <v>77</v>
      </c>
      <c r="R6874">
        <v>14348</v>
      </c>
      <c r="S6874">
        <v>2</v>
      </c>
      <c r="T6874" t="s">
        <v>58</v>
      </c>
      <c r="U6874" t="s">
        <v>59</v>
      </c>
      <c r="V6874">
        <v>46800</v>
      </c>
      <c r="W6874">
        <v>0.1</v>
      </c>
    </row>
    <row r="6875" spans="7:23" x14ac:dyDescent="0.35">
      <c r="G6875" t="s">
        <v>44</v>
      </c>
      <c r="H6875">
        <v>21258954</v>
      </c>
      <c r="I6875" t="s">
        <v>11</v>
      </c>
      <c r="J6875">
        <v>52.349827358381198</v>
      </c>
      <c r="K6875">
        <v>4.8897357285624903</v>
      </c>
      <c r="L6875" t="s">
        <v>45</v>
      </c>
      <c r="M6875">
        <v>200</v>
      </c>
      <c r="N6875">
        <v>346</v>
      </c>
      <c r="O6875">
        <v>9</v>
      </c>
      <c r="P6875">
        <v>0.67</v>
      </c>
      <c r="Q6875">
        <v>7</v>
      </c>
      <c r="R6875">
        <v>14351</v>
      </c>
      <c r="S6875">
        <v>2</v>
      </c>
      <c r="T6875" t="s">
        <v>58</v>
      </c>
      <c r="U6875" t="s">
        <v>59</v>
      </c>
      <c r="V6875">
        <v>69200</v>
      </c>
      <c r="W6875">
        <v>0.1</v>
      </c>
    </row>
    <row r="6876" spans="7:23" x14ac:dyDescent="0.35">
      <c r="G6876" t="s">
        <v>44</v>
      </c>
      <c r="H6876">
        <v>21291904</v>
      </c>
      <c r="I6876" t="s">
        <v>11</v>
      </c>
      <c r="J6876">
        <v>52.3502754932274</v>
      </c>
      <c r="K6876">
        <v>4.8899334480891499</v>
      </c>
      <c r="L6876" t="s">
        <v>45</v>
      </c>
      <c r="M6876">
        <v>250</v>
      </c>
      <c r="N6876">
        <v>326</v>
      </c>
      <c r="O6876">
        <v>20</v>
      </c>
      <c r="P6876">
        <v>1.47</v>
      </c>
      <c r="Q6876">
        <v>108</v>
      </c>
      <c r="R6876">
        <v>14385</v>
      </c>
      <c r="S6876">
        <v>2</v>
      </c>
      <c r="T6876" t="s">
        <v>58</v>
      </c>
      <c r="U6876" t="s">
        <v>59</v>
      </c>
      <c r="V6876">
        <v>81500</v>
      </c>
      <c r="W6876">
        <v>0.1</v>
      </c>
    </row>
    <row r="6877" spans="7:23" x14ac:dyDescent="0.35">
      <c r="G6877" t="s">
        <v>44</v>
      </c>
      <c r="H6877">
        <v>21301924</v>
      </c>
      <c r="I6877" t="s">
        <v>11</v>
      </c>
      <c r="J6877">
        <v>52.3555115842276</v>
      </c>
      <c r="K6877">
        <v>4.9044999546764796</v>
      </c>
      <c r="L6877" t="s">
        <v>45</v>
      </c>
      <c r="M6877">
        <v>105</v>
      </c>
      <c r="N6877">
        <v>353</v>
      </c>
      <c r="O6877">
        <v>8</v>
      </c>
      <c r="P6877">
        <v>0.62</v>
      </c>
      <c r="Q6877">
        <v>8</v>
      </c>
      <c r="R6877">
        <v>14392</v>
      </c>
      <c r="S6877">
        <v>2</v>
      </c>
      <c r="T6877" t="s">
        <v>58</v>
      </c>
      <c r="U6877" t="s">
        <v>59</v>
      </c>
      <c r="V6877">
        <v>37065</v>
      </c>
      <c r="W6877">
        <v>0.1</v>
      </c>
    </row>
    <row r="6878" spans="7:23" x14ac:dyDescent="0.35">
      <c r="G6878" t="s">
        <v>44</v>
      </c>
      <c r="H6878">
        <v>21315774</v>
      </c>
      <c r="I6878" t="s">
        <v>11</v>
      </c>
      <c r="J6878">
        <v>52.356795727089803</v>
      </c>
      <c r="K6878">
        <v>4.8883393817185397</v>
      </c>
      <c r="L6878" t="s">
        <v>45</v>
      </c>
      <c r="M6878">
        <v>150</v>
      </c>
      <c r="N6878">
        <v>194</v>
      </c>
      <c r="O6878">
        <v>28</v>
      </c>
      <c r="P6878">
        <v>2.06</v>
      </c>
      <c r="Q6878">
        <v>129</v>
      </c>
      <c r="R6878">
        <v>14401</v>
      </c>
      <c r="S6878">
        <v>2</v>
      </c>
      <c r="T6878" t="s">
        <v>58</v>
      </c>
      <c r="U6878" t="s">
        <v>59</v>
      </c>
      <c r="V6878">
        <v>29100</v>
      </c>
      <c r="W6878">
        <v>0.1</v>
      </c>
    </row>
    <row r="6879" spans="7:23" x14ac:dyDescent="0.35">
      <c r="G6879" t="s">
        <v>44</v>
      </c>
      <c r="H6879">
        <v>21349687</v>
      </c>
      <c r="I6879" t="s">
        <v>11</v>
      </c>
      <c r="J6879">
        <v>52.357660658179498</v>
      </c>
      <c r="K6879">
        <v>4.8959870652695701</v>
      </c>
      <c r="L6879" t="s">
        <v>45</v>
      </c>
      <c r="M6879">
        <v>129</v>
      </c>
      <c r="N6879">
        <v>354</v>
      </c>
      <c r="O6879">
        <v>18</v>
      </c>
      <c r="P6879">
        <v>1.36</v>
      </c>
      <c r="Q6879">
        <v>7</v>
      </c>
      <c r="R6879">
        <v>14422</v>
      </c>
      <c r="S6879">
        <v>2</v>
      </c>
      <c r="T6879" t="s">
        <v>58</v>
      </c>
      <c r="U6879" t="s">
        <v>59</v>
      </c>
      <c r="V6879">
        <v>45666</v>
      </c>
      <c r="W6879">
        <v>0.1</v>
      </c>
    </row>
    <row r="6880" spans="7:23" x14ac:dyDescent="0.35">
      <c r="G6880" t="s">
        <v>44</v>
      </c>
      <c r="H6880">
        <v>21364012</v>
      </c>
      <c r="I6880" t="s">
        <v>11</v>
      </c>
      <c r="J6880">
        <v>52.345495477832003</v>
      </c>
      <c r="K6880">
        <v>4.8942573129155704</v>
      </c>
      <c r="L6880" t="s">
        <v>45</v>
      </c>
      <c r="M6880">
        <v>149</v>
      </c>
      <c r="N6880">
        <v>105</v>
      </c>
      <c r="O6880">
        <v>8</v>
      </c>
      <c r="P6880">
        <v>0.6</v>
      </c>
      <c r="Q6880">
        <v>179</v>
      </c>
      <c r="R6880">
        <v>14440</v>
      </c>
      <c r="S6880">
        <v>2</v>
      </c>
      <c r="T6880" t="s">
        <v>58</v>
      </c>
      <c r="U6880" t="s">
        <v>59</v>
      </c>
      <c r="V6880">
        <v>15645</v>
      </c>
      <c r="W6880">
        <v>0.1</v>
      </c>
    </row>
    <row r="6881" spans="7:23" x14ac:dyDescent="0.35">
      <c r="G6881" t="s">
        <v>44</v>
      </c>
      <c r="H6881">
        <v>21456710</v>
      </c>
      <c r="I6881" t="s">
        <v>11</v>
      </c>
      <c r="J6881">
        <v>52.355311803734203</v>
      </c>
      <c r="K6881">
        <v>4.9030867475126598</v>
      </c>
      <c r="L6881" t="s">
        <v>45</v>
      </c>
      <c r="M6881">
        <v>350</v>
      </c>
      <c r="N6881">
        <v>309</v>
      </c>
      <c r="O6881">
        <v>8</v>
      </c>
      <c r="P6881">
        <v>0.64</v>
      </c>
      <c r="Q6881">
        <v>75</v>
      </c>
      <c r="R6881">
        <v>14510</v>
      </c>
      <c r="S6881">
        <v>2</v>
      </c>
      <c r="T6881" t="s">
        <v>58</v>
      </c>
      <c r="U6881" t="s">
        <v>59</v>
      </c>
      <c r="V6881">
        <v>108150</v>
      </c>
      <c r="W6881">
        <v>0.1</v>
      </c>
    </row>
    <row r="6882" spans="7:23" x14ac:dyDescent="0.35">
      <c r="G6882" t="s">
        <v>44</v>
      </c>
      <c r="H6882">
        <v>21577590</v>
      </c>
      <c r="I6882" t="s">
        <v>11</v>
      </c>
      <c r="J6882">
        <v>52.355967193454802</v>
      </c>
      <c r="K6882">
        <v>4.8956153103629996</v>
      </c>
      <c r="L6882" t="s">
        <v>45</v>
      </c>
      <c r="M6882">
        <v>300</v>
      </c>
      <c r="N6882">
        <v>346</v>
      </c>
      <c r="O6882">
        <v>3</v>
      </c>
      <c r="P6882">
        <v>0.26</v>
      </c>
      <c r="Q6882">
        <v>13</v>
      </c>
      <c r="R6882">
        <v>14624</v>
      </c>
      <c r="S6882">
        <v>2</v>
      </c>
      <c r="T6882" t="s">
        <v>58</v>
      </c>
      <c r="U6882" t="s">
        <v>59</v>
      </c>
      <c r="V6882">
        <v>103800</v>
      </c>
      <c r="W6882">
        <v>0.1</v>
      </c>
    </row>
    <row r="6883" spans="7:23" x14ac:dyDescent="0.35">
      <c r="G6883" t="s">
        <v>44</v>
      </c>
      <c r="H6883">
        <v>21579347</v>
      </c>
      <c r="I6883" t="s">
        <v>11</v>
      </c>
      <c r="J6883">
        <v>52.342004780053102</v>
      </c>
      <c r="K6883">
        <v>4.9089771396833504</v>
      </c>
      <c r="L6883" t="s">
        <v>45</v>
      </c>
      <c r="M6883">
        <v>120</v>
      </c>
      <c r="N6883">
        <v>342</v>
      </c>
      <c r="O6883">
        <v>6</v>
      </c>
      <c r="P6883">
        <v>0.46</v>
      </c>
      <c r="Q6883">
        <v>3</v>
      </c>
      <c r="R6883">
        <v>14629</v>
      </c>
      <c r="S6883">
        <v>2</v>
      </c>
      <c r="T6883" t="s">
        <v>58</v>
      </c>
      <c r="U6883" t="s">
        <v>59</v>
      </c>
      <c r="V6883">
        <v>41040</v>
      </c>
      <c r="W6883">
        <v>0.1</v>
      </c>
    </row>
    <row r="6884" spans="7:23" x14ac:dyDescent="0.35">
      <c r="G6884" t="s">
        <v>44</v>
      </c>
      <c r="H6884">
        <v>21709308</v>
      </c>
      <c r="I6884" t="s">
        <v>11</v>
      </c>
      <c r="J6884">
        <v>52.351404384375797</v>
      </c>
      <c r="K6884">
        <v>4.9015009179258104</v>
      </c>
      <c r="L6884" t="s">
        <v>45</v>
      </c>
      <c r="M6884">
        <v>150</v>
      </c>
      <c r="N6884">
        <v>249</v>
      </c>
      <c r="O6884">
        <v>18</v>
      </c>
      <c r="P6884">
        <v>1.58</v>
      </c>
      <c r="Q6884">
        <v>110</v>
      </c>
      <c r="R6884">
        <v>14747</v>
      </c>
      <c r="S6884">
        <v>2</v>
      </c>
      <c r="T6884" t="s">
        <v>58</v>
      </c>
      <c r="U6884" t="s">
        <v>59</v>
      </c>
      <c r="V6884">
        <v>37350</v>
      </c>
      <c r="W6884">
        <v>0.1</v>
      </c>
    </row>
    <row r="6885" spans="7:23" x14ac:dyDescent="0.35">
      <c r="G6885" t="s">
        <v>44</v>
      </c>
      <c r="H6885">
        <v>21778001</v>
      </c>
      <c r="I6885" t="s">
        <v>11</v>
      </c>
      <c r="J6885">
        <v>52.354406119054097</v>
      </c>
      <c r="K6885">
        <v>4.9017341356519699</v>
      </c>
      <c r="L6885" t="s">
        <v>45</v>
      </c>
      <c r="M6885">
        <v>125</v>
      </c>
      <c r="N6885">
        <v>265</v>
      </c>
      <c r="O6885">
        <v>13</v>
      </c>
      <c r="P6885">
        <v>1.08</v>
      </c>
      <c r="Q6885">
        <v>3</v>
      </c>
      <c r="R6885">
        <v>14801</v>
      </c>
      <c r="S6885">
        <v>2</v>
      </c>
      <c r="T6885" t="s">
        <v>58</v>
      </c>
      <c r="U6885" t="s">
        <v>59</v>
      </c>
      <c r="V6885">
        <v>33125</v>
      </c>
      <c r="W6885">
        <v>0.1</v>
      </c>
    </row>
    <row r="6886" spans="7:23" x14ac:dyDescent="0.35">
      <c r="G6886" t="s">
        <v>44</v>
      </c>
      <c r="H6886">
        <v>21801282</v>
      </c>
      <c r="I6886" t="s">
        <v>11</v>
      </c>
      <c r="J6886">
        <v>52.340489035884403</v>
      </c>
      <c r="K6886">
        <v>4.9058474574142901</v>
      </c>
      <c r="L6886" t="s">
        <v>45</v>
      </c>
      <c r="M6886">
        <v>100</v>
      </c>
      <c r="N6886">
        <v>313</v>
      </c>
      <c r="O6886">
        <v>26</v>
      </c>
      <c r="P6886">
        <v>2.0699999999999998</v>
      </c>
      <c r="Q6886">
        <v>80</v>
      </c>
      <c r="R6886">
        <v>14831</v>
      </c>
      <c r="S6886">
        <v>2</v>
      </c>
      <c r="T6886" t="s">
        <v>58</v>
      </c>
      <c r="U6886" t="s">
        <v>59</v>
      </c>
      <c r="V6886">
        <v>31300</v>
      </c>
      <c r="W6886">
        <v>0.1</v>
      </c>
    </row>
    <row r="6887" spans="7:23" x14ac:dyDescent="0.35">
      <c r="G6887" t="s">
        <v>44</v>
      </c>
      <c r="H6887">
        <v>150634</v>
      </c>
      <c r="I6887" t="s">
        <v>14</v>
      </c>
      <c r="J6887">
        <v>52.366737409482297</v>
      </c>
      <c r="K6887">
        <v>4.8674555130064103</v>
      </c>
      <c r="L6887" t="s">
        <v>45</v>
      </c>
      <c r="M6887">
        <v>100</v>
      </c>
      <c r="N6887">
        <v>61</v>
      </c>
      <c r="O6887">
        <v>52</v>
      </c>
      <c r="P6887">
        <v>1.62</v>
      </c>
      <c r="Q6887">
        <v>89</v>
      </c>
      <c r="R6887">
        <v>74</v>
      </c>
      <c r="S6887">
        <v>2</v>
      </c>
      <c r="T6887" t="s">
        <v>56</v>
      </c>
      <c r="U6887" t="s">
        <v>57</v>
      </c>
      <c r="V6887">
        <v>6100</v>
      </c>
      <c r="W6887">
        <v>0.1</v>
      </c>
    </row>
    <row r="6888" spans="7:23" x14ac:dyDescent="0.35">
      <c r="G6888" t="s">
        <v>44</v>
      </c>
      <c r="H6888">
        <v>252725</v>
      </c>
      <c r="I6888" t="s">
        <v>14</v>
      </c>
      <c r="J6888">
        <v>52.367185863812999</v>
      </c>
      <c r="K6888">
        <v>4.8673735894914198</v>
      </c>
      <c r="L6888" t="s">
        <v>45</v>
      </c>
      <c r="M6888">
        <v>175</v>
      </c>
      <c r="N6888">
        <v>360</v>
      </c>
      <c r="O6888">
        <v>47</v>
      </c>
      <c r="P6888">
        <v>0.59</v>
      </c>
      <c r="Q6888">
        <v>1</v>
      </c>
      <c r="R6888">
        <v>117</v>
      </c>
      <c r="S6888">
        <v>2</v>
      </c>
      <c r="T6888" t="s">
        <v>56</v>
      </c>
      <c r="U6888" t="s">
        <v>57</v>
      </c>
      <c r="V6888">
        <v>63000</v>
      </c>
      <c r="W6888">
        <v>0.1</v>
      </c>
    </row>
    <row r="6889" spans="7:23" x14ac:dyDescent="0.35">
      <c r="G6889" t="s">
        <v>44</v>
      </c>
      <c r="H6889">
        <v>357980</v>
      </c>
      <c r="I6889" t="s">
        <v>14</v>
      </c>
      <c r="J6889">
        <v>52.365451615757401</v>
      </c>
      <c r="K6889">
        <v>4.8752963849684798</v>
      </c>
      <c r="L6889" t="s">
        <v>45</v>
      </c>
      <c r="M6889">
        <v>245</v>
      </c>
      <c r="N6889">
        <v>319</v>
      </c>
      <c r="O6889">
        <v>70</v>
      </c>
      <c r="P6889">
        <v>0.86</v>
      </c>
      <c r="Q6889">
        <v>6</v>
      </c>
      <c r="R6889">
        <v>192</v>
      </c>
      <c r="S6889">
        <v>2</v>
      </c>
      <c r="T6889" t="s">
        <v>56</v>
      </c>
      <c r="U6889" t="s">
        <v>57</v>
      </c>
      <c r="V6889">
        <v>78155</v>
      </c>
      <c r="W6889">
        <v>0.1</v>
      </c>
    </row>
    <row r="6890" spans="7:23" x14ac:dyDescent="0.35">
      <c r="G6890" t="s">
        <v>44</v>
      </c>
      <c r="H6890">
        <v>367491</v>
      </c>
      <c r="I6890" t="s">
        <v>14</v>
      </c>
      <c r="J6890">
        <v>52.365940929956203</v>
      </c>
      <c r="K6890">
        <v>4.87806814495708</v>
      </c>
      <c r="L6890" t="s">
        <v>45</v>
      </c>
      <c r="M6890">
        <v>165</v>
      </c>
      <c r="N6890">
        <v>306</v>
      </c>
      <c r="O6890">
        <v>58</v>
      </c>
      <c r="P6890">
        <v>0.71</v>
      </c>
      <c r="Q6890">
        <v>13</v>
      </c>
      <c r="R6890">
        <v>200</v>
      </c>
      <c r="S6890">
        <v>2</v>
      </c>
      <c r="T6890" t="s">
        <v>56</v>
      </c>
      <c r="U6890" t="s">
        <v>57</v>
      </c>
      <c r="V6890">
        <v>50490</v>
      </c>
      <c r="W6890">
        <v>0.1</v>
      </c>
    </row>
    <row r="6891" spans="7:23" x14ac:dyDescent="0.35">
      <c r="G6891" t="s">
        <v>44</v>
      </c>
      <c r="H6891">
        <v>442105</v>
      </c>
      <c r="I6891" t="s">
        <v>14</v>
      </c>
      <c r="J6891">
        <v>52.3720225110862</v>
      </c>
      <c r="K6891">
        <v>4.8709311504777197</v>
      </c>
      <c r="L6891" t="s">
        <v>45</v>
      </c>
      <c r="M6891">
        <v>250</v>
      </c>
      <c r="N6891">
        <v>185</v>
      </c>
      <c r="O6891">
        <v>102</v>
      </c>
      <c r="P6891">
        <v>1.3</v>
      </c>
      <c r="Q6891">
        <v>225</v>
      </c>
      <c r="R6891">
        <v>237</v>
      </c>
      <c r="S6891">
        <v>2</v>
      </c>
      <c r="T6891" t="s">
        <v>56</v>
      </c>
      <c r="U6891" t="s">
        <v>57</v>
      </c>
      <c r="V6891">
        <v>46250</v>
      </c>
      <c r="W6891">
        <v>0.1</v>
      </c>
    </row>
    <row r="6892" spans="7:23" x14ac:dyDescent="0.35">
      <c r="G6892" t="s">
        <v>44</v>
      </c>
      <c r="H6892">
        <v>537321</v>
      </c>
      <c r="I6892" t="s">
        <v>14</v>
      </c>
      <c r="J6892">
        <v>52.373063806859001</v>
      </c>
      <c r="K6892">
        <v>4.8619301236386603</v>
      </c>
      <c r="L6892" t="s">
        <v>45</v>
      </c>
      <c r="M6892">
        <v>149</v>
      </c>
      <c r="N6892">
        <v>339</v>
      </c>
      <c r="O6892">
        <v>24</v>
      </c>
      <c r="P6892">
        <v>0.73</v>
      </c>
      <c r="Q6892">
        <v>40</v>
      </c>
      <c r="R6892">
        <v>289</v>
      </c>
      <c r="S6892">
        <v>2</v>
      </c>
      <c r="T6892" t="s">
        <v>56</v>
      </c>
      <c r="U6892" t="s">
        <v>57</v>
      </c>
      <c r="V6892">
        <v>50511</v>
      </c>
      <c r="W6892">
        <v>0.1</v>
      </c>
    </row>
    <row r="6893" spans="7:23" x14ac:dyDescent="0.35">
      <c r="G6893" t="s">
        <v>44</v>
      </c>
      <c r="H6893">
        <v>623123</v>
      </c>
      <c r="I6893" t="s">
        <v>14</v>
      </c>
      <c r="J6893">
        <v>52.360680017834603</v>
      </c>
      <c r="K6893">
        <v>4.8654333808529797</v>
      </c>
      <c r="L6893" t="s">
        <v>45</v>
      </c>
      <c r="M6893">
        <v>120</v>
      </c>
      <c r="N6893">
        <v>58</v>
      </c>
      <c r="O6893">
        <v>13</v>
      </c>
      <c r="P6893">
        <v>0.17</v>
      </c>
      <c r="Q6893">
        <v>1</v>
      </c>
      <c r="R6893">
        <v>364</v>
      </c>
      <c r="S6893">
        <v>2</v>
      </c>
      <c r="T6893" t="s">
        <v>56</v>
      </c>
      <c r="U6893" t="s">
        <v>57</v>
      </c>
      <c r="V6893">
        <v>6960</v>
      </c>
      <c r="W6893">
        <v>0.1</v>
      </c>
    </row>
    <row r="6894" spans="7:23" x14ac:dyDescent="0.35">
      <c r="G6894" t="s">
        <v>44</v>
      </c>
      <c r="H6894">
        <v>692906</v>
      </c>
      <c r="I6894" t="s">
        <v>14</v>
      </c>
      <c r="J6894">
        <v>52.366933080664801</v>
      </c>
      <c r="K6894">
        <v>4.8666890919074897</v>
      </c>
      <c r="L6894" t="s">
        <v>45</v>
      </c>
      <c r="M6894">
        <v>70</v>
      </c>
      <c r="N6894">
        <v>362</v>
      </c>
      <c r="O6894">
        <v>57</v>
      </c>
      <c r="P6894">
        <v>0.75</v>
      </c>
      <c r="Q6894">
        <v>3</v>
      </c>
      <c r="R6894">
        <v>439</v>
      </c>
      <c r="S6894">
        <v>2</v>
      </c>
      <c r="T6894" t="s">
        <v>56</v>
      </c>
      <c r="U6894" t="s">
        <v>57</v>
      </c>
      <c r="V6894">
        <v>25340</v>
      </c>
      <c r="W6894">
        <v>0.1</v>
      </c>
    </row>
    <row r="6895" spans="7:23" x14ac:dyDescent="0.35">
      <c r="G6895" t="s">
        <v>44</v>
      </c>
      <c r="H6895">
        <v>758600</v>
      </c>
      <c r="I6895" t="s">
        <v>14</v>
      </c>
      <c r="J6895">
        <v>52.373958819225301</v>
      </c>
      <c r="K6895">
        <v>4.8624007974338301</v>
      </c>
      <c r="L6895" t="s">
        <v>45</v>
      </c>
      <c r="M6895">
        <v>235</v>
      </c>
      <c r="N6895">
        <v>300</v>
      </c>
      <c r="O6895">
        <v>92</v>
      </c>
      <c r="P6895">
        <v>1.43</v>
      </c>
      <c r="Q6895">
        <v>2</v>
      </c>
      <c r="R6895">
        <v>519</v>
      </c>
      <c r="S6895">
        <v>2</v>
      </c>
      <c r="T6895" t="s">
        <v>56</v>
      </c>
      <c r="U6895" t="s">
        <v>57</v>
      </c>
      <c r="V6895">
        <v>70500</v>
      </c>
      <c r="W6895">
        <v>0.1</v>
      </c>
    </row>
    <row r="6896" spans="7:23" x14ac:dyDescent="0.35">
      <c r="G6896" t="s">
        <v>44</v>
      </c>
      <c r="H6896">
        <v>817058</v>
      </c>
      <c r="I6896" t="s">
        <v>14</v>
      </c>
      <c r="J6896">
        <v>52.364965126649203</v>
      </c>
      <c r="K6896">
        <v>4.8599149812736204</v>
      </c>
      <c r="L6896" t="s">
        <v>45</v>
      </c>
      <c r="M6896">
        <v>190</v>
      </c>
      <c r="N6896">
        <v>341</v>
      </c>
      <c r="O6896">
        <v>32</v>
      </c>
      <c r="P6896">
        <v>0.46</v>
      </c>
      <c r="Q6896">
        <v>77</v>
      </c>
      <c r="R6896">
        <v>577</v>
      </c>
      <c r="S6896">
        <v>2</v>
      </c>
      <c r="T6896" t="s">
        <v>56</v>
      </c>
      <c r="U6896" t="s">
        <v>57</v>
      </c>
      <c r="V6896">
        <v>64790</v>
      </c>
      <c r="W6896">
        <v>0.1</v>
      </c>
    </row>
    <row r="6897" spans="7:23" x14ac:dyDescent="0.35">
      <c r="G6897" t="s">
        <v>44</v>
      </c>
      <c r="H6897">
        <v>864041</v>
      </c>
      <c r="I6897" t="s">
        <v>14</v>
      </c>
      <c r="J6897">
        <v>52.366237962414701</v>
      </c>
      <c r="K6897">
        <v>4.8762688977804398</v>
      </c>
      <c r="L6897" t="s">
        <v>45</v>
      </c>
      <c r="M6897">
        <v>160</v>
      </c>
      <c r="N6897">
        <v>296</v>
      </c>
      <c r="O6897">
        <v>134</v>
      </c>
      <c r="P6897">
        <v>1.92</v>
      </c>
      <c r="Q6897">
        <v>102</v>
      </c>
      <c r="R6897">
        <v>627</v>
      </c>
      <c r="S6897">
        <v>2</v>
      </c>
      <c r="T6897" t="s">
        <v>56</v>
      </c>
      <c r="U6897" t="s">
        <v>57</v>
      </c>
      <c r="V6897">
        <v>47360</v>
      </c>
      <c r="W6897">
        <v>0.1</v>
      </c>
    </row>
    <row r="6898" spans="7:23" x14ac:dyDescent="0.35">
      <c r="G6898" t="s">
        <v>44</v>
      </c>
      <c r="H6898">
        <v>874057</v>
      </c>
      <c r="I6898" t="s">
        <v>14</v>
      </c>
      <c r="J6898">
        <v>52.372073555225299</v>
      </c>
      <c r="K6898">
        <v>4.8665176606685696</v>
      </c>
      <c r="L6898" t="s">
        <v>45</v>
      </c>
      <c r="M6898">
        <v>250</v>
      </c>
      <c r="N6898">
        <v>51</v>
      </c>
      <c r="O6898">
        <v>30</v>
      </c>
      <c r="P6898">
        <v>0.43</v>
      </c>
      <c r="Q6898">
        <v>43</v>
      </c>
      <c r="R6898">
        <v>637</v>
      </c>
      <c r="S6898">
        <v>2</v>
      </c>
      <c r="T6898" t="s">
        <v>56</v>
      </c>
      <c r="U6898" t="s">
        <v>57</v>
      </c>
      <c r="V6898">
        <v>12750</v>
      </c>
      <c r="W6898">
        <v>0.1</v>
      </c>
    </row>
    <row r="6899" spans="7:23" x14ac:dyDescent="0.35">
      <c r="G6899" t="s">
        <v>44</v>
      </c>
      <c r="H6899">
        <v>937635</v>
      </c>
      <c r="I6899" t="s">
        <v>14</v>
      </c>
      <c r="J6899">
        <v>52.3624554419454</v>
      </c>
      <c r="K6899">
        <v>4.8641090086606198</v>
      </c>
      <c r="L6899" t="s">
        <v>45</v>
      </c>
      <c r="M6899">
        <v>175</v>
      </c>
      <c r="N6899">
        <v>321</v>
      </c>
      <c r="O6899">
        <v>55</v>
      </c>
      <c r="P6899">
        <v>0.8</v>
      </c>
      <c r="Q6899">
        <v>31</v>
      </c>
      <c r="R6899">
        <v>685</v>
      </c>
      <c r="S6899">
        <v>2</v>
      </c>
      <c r="T6899" t="s">
        <v>56</v>
      </c>
      <c r="U6899" t="s">
        <v>57</v>
      </c>
      <c r="V6899">
        <v>56175</v>
      </c>
      <c r="W6899">
        <v>0.1</v>
      </c>
    </row>
    <row r="6900" spans="7:23" x14ac:dyDescent="0.35">
      <c r="G6900" t="s">
        <v>44</v>
      </c>
      <c r="H6900">
        <v>1005026</v>
      </c>
      <c r="I6900" t="s">
        <v>14</v>
      </c>
      <c r="J6900">
        <v>52.371834788768702</v>
      </c>
      <c r="K6900">
        <v>4.8727215049579398</v>
      </c>
      <c r="L6900" t="s">
        <v>45</v>
      </c>
      <c r="M6900">
        <v>145</v>
      </c>
      <c r="N6900">
        <v>37</v>
      </c>
      <c r="O6900">
        <v>40</v>
      </c>
      <c r="P6900">
        <v>0.57999999999999996</v>
      </c>
      <c r="Q6900">
        <v>237</v>
      </c>
      <c r="R6900">
        <v>720</v>
      </c>
      <c r="S6900">
        <v>2</v>
      </c>
      <c r="T6900" t="s">
        <v>56</v>
      </c>
      <c r="U6900" t="s">
        <v>57</v>
      </c>
      <c r="V6900">
        <v>5365</v>
      </c>
      <c r="W6900">
        <v>0.1</v>
      </c>
    </row>
    <row r="6901" spans="7:23" x14ac:dyDescent="0.35">
      <c r="G6901" t="s">
        <v>44</v>
      </c>
      <c r="H6901">
        <v>1156220</v>
      </c>
      <c r="I6901" t="s">
        <v>14</v>
      </c>
      <c r="J6901">
        <v>52.3700297514564</v>
      </c>
      <c r="K6901">
        <v>4.8665181956261501</v>
      </c>
      <c r="L6901" t="s">
        <v>45</v>
      </c>
      <c r="M6901">
        <v>250</v>
      </c>
      <c r="N6901">
        <v>353</v>
      </c>
      <c r="O6901">
        <v>2</v>
      </c>
      <c r="P6901">
        <v>0.14000000000000001</v>
      </c>
      <c r="Q6901">
        <v>6</v>
      </c>
      <c r="R6901">
        <v>853</v>
      </c>
      <c r="S6901">
        <v>2</v>
      </c>
      <c r="T6901" t="s">
        <v>56</v>
      </c>
      <c r="U6901" t="s">
        <v>57</v>
      </c>
      <c r="V6901">
        <v>88250</v>
      </c>
      <c r="W6901">
        <v>0.1</v>
      </c>
    </row>
    <row r="6902" spans="7:23" x14ac:dyDescent="0.35">
      <c r="G6902" t="s">
        <v>44</v>
      </c>
      <c r="H6902">
        <v>1182550</v>
      </c>
      <c r="I6902" t="s">
        <v>14</v>
      </c>
      <c r="J6902">
        <v>52.365148111536101</v>
      </c>
      <c r="K6902">
        <v>4.8653254056895703</v>
      </c>
      <c r="L6902" t="s">
        <v>45</v>
      </c>
      <c r="M6902">
        <v>229</v>
      </c>
      <c r="N6902">
        <v>345</v>
      </c>
      <c r="O6902">
        <v>44</v>
      </c>
      <c r="P6902">
        <v>0.66</v>
      </c>
      <c r="Q6902">
        <v>9</v>
      </c>
      <c r="R6902">
        <v>868</v>
      </c>
      <c r="S6902">
        <v>2</v>
      </c>
      <c r="T6902" t="s">
        <v>56</v>
      </c>
      <c r="U6902" t="s">
        <v>57</v>
      </c>
      <c r="V6902">
        <v>79005</v>
      </c>
      <c r="W6902">
        <v>0.1</v>
      </c>
    </row>
    <row r="6903" spans="7:23" x14ac:dyDescent="0.35">
      <c r="G6903" t="s">
        <v>44</v>
      </c>
      <c r="H6903">
        <v>1201747</v>
      </c>
      <c r="I6903" t="s">
        <v>14</v>
      </c>
      <c r="J6903">
        <v>52.361903804663598</v>
      </c>
      <c r="K6903">
        <v>4.8751552528123803</v>
      </c>
      <c r="L6903" t="s">
        <v>45</v>
      </c>
      <c r="M6903">
        <v>150</v>
      </c>
      <c r="N6903">
        <v>39</v>
      </c>
      <c r="O6903">
        <v>43</v>
      </c>
      <c r="P6903">
        <v>0.65</v>
      </c>
      <c r="Q6903">
        <v>13</v>
      </c>
      <c r="R6903">
        <v>887</v>
      </c>
      <c r="S6903">
        <v>2</v>
      </c>
      <c r="T6903" t="s">
        <v>56</v>
      </c>
      <c r="U6903" t="s">
        <v>57</v>
      </c>
      <c r="V6903">
        <v>5850</v>
      </c>
      <c r="W6903">
        <v>0.1</v>
      </c>
    </row>
    <row r="6904" spans="7:23" x14ac:dyDescent="0.35">
      <c r="G6904" t="s">
        <v>44</v>
      </c>
      <c r="H6904">
        <v>1222520</v>
      </c>
      <c r="I6904" t="s">
        <v>14</v>
      </c>
      <c r="J6904">
        <v>52.362086437834598</v>
      </c>
      <c r="K6904">
        <v>4.8628033611169101</v>
      </c>
      <c r="L6904" t="s">
        <v>45</v>
      </c>
      <c r="M6904">
        <v>95</v>
      </c>
      <c r="N6904">
        <v>66</v>
      </c>
      <c r="O6904">
        <v>47</v>
      </c>
      <c r="P6904">
        <v>0.71</v>
      </c>
      <c r="Q6904">
        <v>219</v>
      </c>
      <c r="R6904">
        <v>895</v>
      </c>
      <c r="S6904">
        <v>2</v>
      </c>
      <c r="T6904" t="s">
        <v>56</v>
      </c>
      <c r="U6904" t="s">
        <v>57</v>
      </c>
      <c r="V6904">
        <v>6270</v>
      </c>
      <c r="W6904">
        <v>0.1</v>
      </c>
    </row>
    <row r="6905" spans="7:23" x14ac:dyDescent="0.35">
      <c r="G6905" t="s">
        <v>44</v>
      </c>
      <c r="H6905">
        <v>1230116</v>
      </c>
      <c r="I6905" t="s">
        <v>14</v>
      </c>
      <c r="J6905">
        <v>52.363319613734397</v>
      </c>
      <c r="K6905">
        <v>4.85256594684438</v>
      </c>
      <c r="L6905" t="s">
        <v>45</v>
      </c>
      <c r="M6905">
        <v>110</v>
      </c>
      <c r="N6905">
        <v>28</v>
      </c>
      <c r="O6905">
        <v>35</v>
      </c>
      <c r="P6905">
        <v>0.69</v>
      </c>
      <c r="Q6905">
        <v>344</v>
      </c>
      <c r="R6905">
        <v>902</v>
      </c>
      <c r="S6905">
        <v>2</v>
      </c>
      <c r="T6905" t="s">
        <v>56</v>
      </c>
      <c r="U6905" t="s">
        <v>57</v>
      </c>
      <c r="V6905">
        <v>3080</v>
      </c>
      <c r="W6905">
        <v>0.1</v>
      </c>
    </row>
    <row r="6906" spans="7:23" x14ac:dyDescent="0.35">
      <c r="G6906" t="s">
        <v>44</v>
      </c>
      <c r="H6906">
        <v>1245360</v>
      </c>
      <c r="I6906" t="s">
        <v>14</v>
      </c>
      <c r="J6906">
        <v>52.366991262106097</v>
      </c>
      <c r="K6906">
        <v>4.8765472809620496</v>
      </c>
      <c r="L6906" t="s">
        <v>45</v>
      </c>
      <c r="M6906">
        <v>299</v>
      </c>
      <c r="N6906">
        <v>53</v>
      </c>
      <c r="O6906">
        <v>61</v>
      </c>
      <c r="P6906">
        <v>0.92</v>
      </c>
      <c r="Q6906">
        <v>343</v>
      </c>
      <c r="R6906">
        <v>915</v>
      </c>
      <c r="S6906">
        <v>2</v>
      </c>
      <c r="T6906" t="s">
        <v>56</v>
      </c>
      <c r="U6906" t="s">
        <v>57</v>
      </c>
      <c r="V6906">
        <v>15847</v>
      </c>
      <c r="W6906">
        <v>0.1</v>
      </c>
    </row>
    <row r="6907" spans="7:23" x14ac:dyDescent="0.35">
      <c r="G6907" t="s">
        <v>44</v>
      </c>
      <c r="H6907">
        <v>1290535</v>
      </c>
      <c r="I6907" t="s">
        <v>14</v>
      </c>
      <c r="J6907">
        <v>52.367791429608999</v>
      </c>
      <c r="K6907">
        <v>4.8506679822020899</v>
      </c>
      <c r="L6907" t="s">
        <v>45</v>
      </c>
      <c r="M6907">
        <v>109</v>
      </c>
      <c r="N6907">
        <v>348</v>
      </c>
      <c r="O6907">
        <v>88</v>
      </c>
      <c r="P6907">
        <v>1.34</v>
      </c>
      <c r="Q6907">
        <v>91</v>
      </c>
      <c r="R6907">
        <v>953</v>
      </c>
      <c r="S6907">
        <v>2</v>
      </c>
      <c r="T6907" t="s">
        <v>56</v>
      </c>
      <c r="U6907" t="s">
        <v>57</v>
      </c>
      <c r="V6907">
        <v>37932</v>
      </c>
      <c r="W6907">
        <v>0.1</v>
      </c>
    </row>
    <row r="6908" spans="7:23" x14ac:dyDescent="0.35">
      <c r="G6908" t="s">
        <v>44</v>
      </c>
      <c r="H6908">
        <v>1311373</v>
      </c>
      <c r="I6908" t="s">
        <v>14</v>
      </c>
      <c r="J6908">
        <v>52.369916690286701</v>
      </c>
      <c r="K6908">
        <v>4.8726331393736402</v>
      </c>
      <c r="L6908" t="s">
        <v>45</v>
      </c>
      <c r="M6908">
        <v>400</v>
      </c>
      <c r="N6908">
        <v>188</v>
      </c>
      <c r="O6908">
        <v>29</v>
      </c>
      <c r="P6908">
        <v>0.45</v>
      </c>
      <c r="Q6908">
        <v>142</v>
      </c>
      <c r="R6908">
        <v>966</v>
      </c>
      <c r="S6908">
        <v>2</v>
      </c>
      <c r="T6908" t="s">
        <v>56</v>
      </c>
      <c r="U6908" t="s">
        <v>57</v>
      </c>
      <c r="V6908">
        <v>75200</v>
      </c>
      <c r="W6908">
        <v>0.1</v>
      </c>
    </row>
    <row r="6909" spans="7:23" x14ac:dyDescent="0.35">
      <c r="G6909" t="s">
        <v>44</v>
      </c>
      <c r="H6909">
        <v>1351697</v>
      </c>
      <c r="I6909" t="s">
        <v>14</v>
      </c>
      <c r="J6909">
        <v>52.367743668836802</v>
      </c>
      <c r="K6909">
        <v>4.8547798704540401</v>
      </c>
      <c r="L6909" t="s">
        <v>45</v>
      </c>
      <c r="M6909">
        <v>85</v>
      </c>
      <c r="N6909">
        <v>356</v>
      </c>
      <c r="O6909">
        <v>17</v>
      </c>
      <c r="P6909">
        <v>0.27</v>
      </c>
      <c r="Q6909">
        <v>66</v>
      </c>
      <c r="R6909">
        <v>997</v>
      </c>
      <c r="S6909">
        <v>2</v>
      </c>
      <c r="T6909" t="s">
        <v>56</v>
      </c>
      <c r="U6909" t="s">
        <v>57</v>
      </c>
      <c r="V6909">
        <v>30260</v>
      </c>
      <c r="W6909">
        <v>0.1</v>
      </c>
    </row>
    <row r="6910" spans="7:23" x14ac:dyDescent="0.35">
      <c r="G6910" t="s">
        <v>44</v>
      </c>
      <c r="H6910">
        <v>1384174</v>
      </c>
      <c r="I6910" t="s">
        <v>14</v>
      </c>
      <c r="J6910">
        <v>52.361434090787</v>
      </c>
      <c r="K6910">
        <v>4.8732310676933501</v>
      </c>
      <c r="L6910" t="s">
        <v>45</v>
      </c>
      <c r="M6910">
        <v>200</v>
      </c>
      <c r="N6910">
        <v>179</v>
      </c>
      <c r="O6910">
        <v>13</v>
      </c>
      <c r="P6910">
        <v>0.21</v>
      </c>
      <c r="Q6910">
        <v>12</v>
      </c>
      <c r="R6910">
        <v>1033</v>
      </c>
      <c r="S6910">
        <v>2</v>
      </c>
      <c r="T6910" t="s">
        <v>56</v>
      </c>
      <c r="U6910" t="s">
        <v>57</v>
      </c>
      <c r="V6910">
        <v>35800</v>
      </c>
      <c r="W6910">
        <v>0.1</v>
      </c>
    </row>
    <row r="6911" spans="7:23" x14ac:dyDescent="0.35">
      <c r="G6911" t="s">
        <v>44</v>
      </c>
      <c r="H6911">
        <v>1462993</v>
      </c>
      <c r="I6911" t="s">
        <v>14</v>
      </c>
      <c r="J6911">
        <v>52.360611574974897</v>
      </c>
      <c r="K6911">
        <v>4.8547575067415103</v>
      </c>
      <c r="L6911" t="s">
        <v>45</v>
      </c>
      <c r="M6911">
        <v>90</v>
      </c>
      <c r="N6911">
        <v>364</v>
      </c>
      <c r="O6911">
        <v>39</v>
      </c>
      <c r="P6911">
        <v>0.62</v>
      </c>
      <c r="Q6911">
        <v>7</v>
      </c>
      <c r="R6911">
        <v>1080</v>
      </c>
      <c r="S6911">
        <v>2</v>
      </c>
      <c r="T6911" t="s">
        <v>56</v>
      </c>
      <c r="U6911" t="s">
        <v>57</v>
      </c>
      <c r="V6911">
        <v>32760</v>
      </c>
      <c r="W6911">
        <v>0.1</v>
      </c>
    </row>
    <row r="6912" spans="7:23" x14ac:dyDescent="0.35">
      <c r="G6912" t="s">
        <v>44</v>
      </c>
      <c r="H6912">
        <v>1511360</v>
      </c>
      <c r="I6912" t="s">
        <v>14</v>
      </c>
      <c r="J6912">
        <v>52.360536931936203</v>
      </c>
      <c r="K6912">
        <v>4.8672176340092301</v>
      </c>
      <c r="L6912" t="s">
        <v>45</v>
      </c>
      <c r="M6912">
        <v>140</v>
      </c>
      <c r="N6912">
        <v>96</v>
      </c>
      <c r="O6912">
        <v>64</v>
      </c>
      <c r="P6912">
        <v>1.02</v>
      </c>
      <c r="Q6912">
        <v>167</v>
      </c>
      <c r="R6912">
        <v>1115</v>
      </c>
      <c r="S6912">
        <v>2</v>
      </c>
      <c r="T6912" t="s">
        <v>56</v>
      </c>
      <c r="U6912" t="s">
        <v>57</v>
      </c>
      <c r="V6912">
        <v>13440</v>
      </c>
      <c r="W6912">
        <v>0.1</v>
      </c>
    </row>
    <row r="6913" spans="7:23" x14ac:dyDescent="0.35">
      <c r="G6913" t="s">
        <v>44</v>
      </c>
      <c r="H6913">
        <v>1650175</v>
      </c>
      <c r="I6913" t="s">
        <v>14</v>
      </c>
      <c r="J6913">
        <v>52.365585787832202</v>
      </c>
      <c r="K6913">
        <v>4.8745100818112803</v>
      </c>
      <c r="L6913" t="s">
        <v>45</v>
      </c>
      <c r="M6913">
        <v>235</v>
      </c>
      <c r="N6913">
        <v>129</v>
      </c>
      <c r="O6913">
        <v>72</v>
      </c>
      <c r="P6913">
        <v>1.1599999999999999</v>
      </c>
      <c r="Q6913">
        <v>245</v>
      </c>
      <c r="R6913">
        <v>1194</v>
      </c>
      <c r="S6913">
        <v>2</v>
      </c>
      <c r="T6913" t="s">
        <v>56</v>
      </c>
      <c r="U6913" t="s">
        <v>57</v>
      </c>
      <c r="V6913">
        <v>30315</v>
      </c>
      <c r="W6913">
        <v>0.1</v>
      </c>
    </row>
    <row r="6914" spans="7:23" x14ac:dyDescent="0.35">
      <c r="G6914" t="s">
        <v>44</v>
      </c>
      <c r="H6914">
        <v>1658365</v>
      </c>
      <c r="I6914" t="s">
        <v>14</v>
      </c>
      <c r="J6914">
        <v>52.364943553337604</v>
      </c>
      <c r="K6914">
        <v>4.8754620789096696</v>
      </c>
      <c r="L6914" t="s">
        <v>45</v>
      </c>
      <c r="M6914">
        <v>175</v>
      </c>
      <c r="N6914">
        <v>307</v>
      </c>
      <c r="O6914">
        <v>44</v>
      </c>
      <c r="P6914">
        <v>0.73</v>
      </c>
      <c r="Q6914">
        <v>55</v>
      </c>
      <c r="R6914">
        <v>1198</v>
      </c>
      <c r="S6914">
        <v>2</v>
      </c>
      <c r="T6914" t="s">
        <v>56</v>
      </c>
      <c r="U6914" t="s">
        <v>57</v>
      </c>
      <c r="V6914">
        <v>53725</v>
      </c>
      <c r="W6914">
        <v>0.1</v>
      </c>
    </row>
    <row r="6915" spans="7:23" x14ac:dyDescent="0.35">
      <c r="G6915" t="s">
        <v>44</v>
      </c>
      <c r="H6915">
        <v>1714964</v>
      </c>
      <c r="I6915" t="s">
        <v>14</v>
      </c>
      <c r="J6915">
        <v>52.371844127469203</v>
      </c>
      <c r="K6915">
        <v>4.8534425624228401</v>
      </c>
      <c r="L6915" t="s">
        <v>45</v>
      </c>
      <c r="M6915">
        <v>105</v>
      </c>
      <c r="N6915">
        <v>163</v>
      </c>
      <c r="O6915">
        <v>22</v>
      </c>
      <c r="P6915">
        <v>0.48</v>
      </c>
      <c r="Q6915">
        <v>102</v>
      </c>
      <c r="R6915">
        <v>1221</v>
      </c>
      <c r="S6915">
        <v>2</v>
      </c>
      <c r="T6915" t="s">
        <v>56</v>
      </c>
      <c r="U6915" t="s">
        <v>57</v>
      </c>
      <c r="V6915">
        <v>17115</v>
      </c>
      <c r="W6915">
        <v>0.1</v>
      </c>
    </row>
    <row r="6916" spans="7:23" x14ac:dyDescent="0.35">
      <c r="G6916" t="s">
        <v>44</v>
      </c>
      <c r="H6916">
        <v>1896850</v>
      </c>
      <c r="I6916" t="s">
        <v>14</v>
      </c>
      <c r="J6916">
        <v>52.364988351733999</v>
      </c>
      <c r="K6916">
        <v>4.8623589698530401</v>
      </c>
      <c r="L6916" t="s">
        <v>45</v>
      </c>
      <c r="M6916">
        <v>112</v>
      </c>
      <c r="N6916">
        <v>363</v>
      </c>
      <c r="O6916">
        <v>10</v>
      </c>
      <c r="P6916">
        <v>0.18</v>
      </c>
      <c r="Q6916">
        <v>8</v>
      </c>
      <c r="R6916">
        <v>1333</v>
      </c>
      <c r="S6916">
        <v>2</v>
      </c>
      <c r="T6916" t="s">
        <v>56</v>
      </c>
      <c r="U6916" t="s">
        <v>57</v>
      </c>
      <c r="V6916">
        <v>40656</v>
      </c>
      <c r="W6916">
        <v>0.1</v>
      </c>
    </row>
    <row r="6917" spans="7:23" x14ac:dyDescent="0.35">
      <c r="G6917" t="s">
        <v>44</v>
      </c>
      <c r="H6917">
        <v>1917170</v>
      </c>
      <c r="I6917" t="s">
        <v>14</v>
      </c>
      <c r="J6917">
        <v>52.368884108740303</v>
      </c>
      <c r="K6917">
        <v>4.8621211447578796</v>
      </c>
      <c r="L6917" t="s">
        <v>45</v>
      </c>
      <c r="M6917">
        <v>95</v>
      </c>
      <c r="N6917">
        <v>157</v>
      </c>
      <c r="O6917">
        <v>30</v>
      </c>
      <c r="P6917">
        <v>0.52</v>
      </c>
      <c r="Q6917">
        <v>71</v>
      </c>
      <c r="R6917">
        <v>1340</v>
      </c>
      <c r="S6917">
        <v>2</v>
      </c>
      <c r="T6917" t="s">
        <v>56</v>
      </c>
      <c r="U6917" t="s">
        <v>57</v>
      </c>
      <c r="V6917">
        <v>14915</v>
      </c>
      <c r="W6917">
        <v>0.1</v>
      </c>
    </row>
    <row r="6918" spans="7:23" x14ac:dyDescent="0.35">
      <c r="G6918" t="s">
        <v>44</v>
      </c>
      <c r="H6918">
        <v>1917275</v>
      </c>
      <c r="I6918" t="s">
        <v>14</v>
      </c>
      <c r="J6918">
        <v>52.365421924147398</v>
      </c>
      <c r="K6918">
        <v>4.87808324245111</v>
      </c>
      <c r="L6918" t="s">
        <v>45</v>
      </c>
      <c r="M6918">
        <v>175</v>
      </c>
      <c r="N6918">
        <v>302</v>
      </c>
      <c r="O6918">
        <v>13</v>
      </c>
      <c r="P6918">
        <v>0.46</v>
      </c>
      <c r="Q6918">
        <v>44</v>
      </c>
      <c r="R6918">
        <v>1341</v>
      </c>
      <c r="S6918">
        <v>2</v>
      </c>
      <c r="T6918" t="s">
        <v>56</v>
      </c>
      <c r="U6918" t="s">
        <v>57</v>
      </c>
      <c r="V6918">
        <v>52850</v>
      </c>
      <c r="W6918">
        <v>0.1</v>
      </c>
    </row>
    <row r="6919" spans="7:23" x14ac:dyDescent="0.35">
      <c r="G6919" t="s">
        <v>44</v>
      </c>
      <c r="H6919">
        <v>2117111</v>
      </c>
      <c r="I6919" t="s">
        <v>14</v>
      </c>
      <c r="J6919">
        <v>52.360384556538897</v>
      </c>
      <c r="K6919">
        <v>4.8535977428228199</v>
      </c>
      <c r="L6919" t="s">
        <v>45</v>
      </c>
      <c r="M6919">
        <v>179</v>
      </c>
      <c r="N6919">
        <v>1</v>
      </c>
      <c r="O6919">
        <v>29</v>
      </c>
      <c r="P6919">
        <v>1.42</v>
      </c>
      <c r="Q6919">
        <v>361</v>
      </c>
      <c r="R6919">
        <v>1469</v>
      </c>
      <c r="S6919">
        <v>2</v>
      </c>
      <c r="T6919" t="s">
        <v>56</v>
      </c>
      <c r="U6919" t="s">
        <v>57</v>
      </c>
      <c r="V6919">
        <v>179</v>
      </c>
      <c r="W6919">
        <v>0.1</v>
      </c>
    </row>
    <row r="6920" spans="7:23" x14ac:dyDescent="0.35">
      <c r="G6920" t="s">
        <v>44</v>
      </c>
      <c r="H6920">
        <v>2126012</v>
      </c>
      <c r="I6920" t="s">
        <v>14</v>
      </c>
      <c r="J6920">
        <v>52.371098042491496</v>
      </c>
      <c r="K6920">
        <v>4.8611881192398902</v>
      </c>
      <c r="L6920" t="s">
        <v>45</v>
      </c>
      <c r="M6920">
        <v>299</v>
      </c>
      <c r="N6920">
        <v>227</v>
      </c>
      <c r="O6920">
        <v>56</v>
      </c>
      <c r="P6920">
        <v>0.93</v>
      </c>
      <c r="Q6920">
        <v>65</v>
      </c>
      <c r="R6920">
        <v>1476</v>
      </c>
      <c r="S6920">
        <v>2</v>
      </c>
      <c r="T6920" t="s">
        <v>56</v>
      </c>
      <c r="U6920" t="s">
        <v>57</v>
      </c>
      <c r="V6920">
        <v>67873</v>
      </c>
      <c r="W6920">
        <v>0.1</v>
      </c>
    </row>
    <row r="6921" spans="7:23" x14ac:dyDescent="0.35">
      <c r="G6921" t="s">
        <v>44</v>
      </c>
      <c r="H6921">
        <v>2403258</v>
      </c>
      <c r="I6921" t="s">
        <v>14</v>
      </c>
      <c r="J6921">
        <v>52.368679913874701</v>
      </c>
      <c r="K6921">
        <v>4.87324018982296</v>
      </c>
      <c r="L6921" t="s">
        <v>45</v>
      </c>
      <c r="M6921">
        <v>139</v>
      </c>
      <c r="N6921">
        <v>168</v>
      </c>
      <c r="O6921">
        <v>44</v>
      </c>
      <c r="P6921">
        <v>1.03</v>
      </c>
      <c r="Q6921">
        <v>265</v>
      </c>
      <c r="R6921">
        <v>1595</v>
      </c>
      <c r="S6921">
        <v>2</v>
      </c>
      <c r="T6921" t="s">
        <v>56</v>
      </c>
      <c r="U6921" t="s">
        <v>57</v>
      </c>
      <c r="V6921">
        <v>23352</v>
      </c>
      <c r="W6921">
        <v>0.1</v>
      </c>
    </row>
    <row r="6922" spans="7:23" x14ac:dyDescent="0.35">
      <c r="G6922" t="s">
        <v>44</v>
      </c>
      <c r="H6922">
        <v>2464210</v>
      </c>
      <c r="I6922" t="s">
        <v>14</v>
      </c>
      <c r="J6922">
        <v>52.363471046312299</v>
      </c>
      <c r="K6922">
        <v>4.8610752383053999</v>
      </c>
      <c r="L6922" t="s">
        <v>45</v>
      </c>
      <c r="M6922">
        <v>129</v>
      </c>
      <c r="N6922">
        <v>9</v>
      </c>
      <c r="O6922">
        <v>71</v>
      </c>
      <c r="P6922">
        <v>1.23</v>
      </c>
      <c r="Q6922">
        <v>351</v>
      </c>
      <c r="R6922">
        <v>1624</v>
      </c>
      <c r="S6922">
        <v>2</v>
      </c>
      <c r="T6922" t="s">
        <v>56</v>
      </c>
      <c r="U6922" t="s">
        <v>57</v>
      </c>
      <c r="V6922">
        <v>1161</v>
      </c>
      <c r="W6922">
        <v>0.1</v>
      </c>
    </row>
    <row r="6923" spans="7:23" x14ac:dyDescent="0.35">
      <c r="G6923" t="s">
        <v>44</v>
      </c>
      <c r="H6923">
        <v>2536927</v>
      </c>
      <c r="I6923" t="s">
        <v>14</v>
      </c>
      <c r="J6923">
        <v>52.371903726436599</v>
      </c>
      <c r="K6923">
        <v>4.8627687148857301</v>
      </c>
      <c r="L6923" t="s">
        <v>45</v>
      </c>
      <c r="M6923">
        <v>99</v>
      </c>
      <c r="N6923">
        <v>299</v>
      </c>
      <c r="O6923">
        <v>87</v>
      </c>
      <c r="P6923">
        <v>1.58</v>
      </c>
      <c r="Q6923">
        <v>91</v>
      </c>
      <c r="R6923">
        <v>1662</v>
      </c>
      <c r="S6923">
        <v>2</v>
      </c>
      <c r="T6923" t="s">
        <v>56</v>
      </c>
      <c r="U6923" t="s">
        <v>57</v>
      </c>
      <c r="V6923">
        <v>29601</v>
      </c>
      <c r="W6923">
        <v>0.1</v>
      </c>
    </row>
    <row r="6924" spans="7:23" x14ac:dyDescent="0.35">
      <c r="G6924" t="s">
        <v>44</v>
      </c>
      <c r="H6924">
        <v>2708863</v>
      </c>
      <c r="I6924" t="s">
        <v>14</v>
      </c>
      <c r="J6924">
        <v>52.363552899381901</v>
      </c>
      <c r="K6924">
        <v>4.8505179927261102</v>
      </c>
      <c r="L6924" t="s">
        <v>45</v>
      </c>
      <c r="M6924">
        <v>225</v>
      </c>
      <c r="N6924">
        <v>228</v>
      </c>
      <c r="O6924">
        <v>76</v>
      </c>
      <c r="P6924">
        <v>1.35</v>
      </c>
      <c r="Q6924">
        <v>121</v>
      </c>
      <c r="R6924">
        <v>1735</v>
      </c>
      <c r="S6924">
        <v>2</v>
      </c>
      <c r="T6924" t="s">
        <v>56</v>
      </c>
      <c r="U6924" t="s">
        <v>57</v>
      </c>
      <c r="V6924">
        <v>51300</v>
      </c>
      <c r="W6924">
        <v>0.1</v>
      </c>
    </row>
    <row r="6925" spans="7:23" x14ac:dyDescent="0.35">
      <c r="G6925" t="s">
        <v>44</v>
      </c>
      <c r="H6925">
        <v>2986369</v>
      </c>
      <c r="I6925" t="s">
        <v>14</v>
      </c>
      <c r="J6925">
        <v>52.364568373006698</v>
      </c>
      <c r="K6925">
        <v>4.8650151638539496</v>
      </c>
      <c r="L6925" t="s">
        <v>45</v>
      </c>
      <c r="M6925">
        <v>140</v>
      </c>
      <c r="N6925">
        <v>28</v>
      </c>
      <c r="O6925">
        <v>8</v>
      </c>
      <c r="P6925">
        <v>0.18</v>
      </c>
      <c r="Q6925">
        <v>339</v>
      </c>
      <c r="R6925">
        <v>1886</v>
      </c>
      <c r="S6925">
        <v>2</v>
      </c>
      <c r="T6925" t="s">
        <v>56</v>
      </c>
      <c r="U6925" t="s">
        <v>57</v>
      </c>
      <c r="V6925">
        <v>3920</v>
      </c>
      <c r="W6925">
        <v>0.1</v>
      </c>
    </row>
    <row r="6926" spans="7:23" x14ac:dyDescent="0.35">
      <c r="G6926" t="s">
        <v>44</v>
      </c>
      <c r="H6926">
        <v>2994502</v>
      </c>
      <c r="I6926" t="s">
        <v>14</v>
      </c>
      <c r="J6926">
        <v>52.370011305932202</v>
      </c>
      <c r="K6926">
        <v>4.87125999642012</v>
      </c>
      <c r="L6926" t="s">
        <v>45</v>
      </c>
      <c r="M6926">
        <v>119</v>
      </c>
      <c r="N6926">
        <v>59</v>
      </c>
      <c r="O6926">
        <v>24</v>
      </c>
      <c r="P6926">
        <v>0.44</v>
      </c>
      <c r="Q6926">
        <v>189</v>
      </c>
      <c r="R6926">
        <v>1891</v>
      </c>
      <c r="S6926">
        <v>2</v>
      </c>
      <c r="T6926" t="s">
        <v>56</v>
      </c>
      <c r="U6926" t="s">
        <v>57</v>
      </c>
      <c r="V6926">
        <v>7021</v>
      </c>
      <c r="W6926">
        <v>0.1</v>
      </c>
    </row>
    <row r="6927" spans="7:23" x14ac:dyDescent="0.35">
      <c r="G6927" t="s">
        <v>44</v>
      </c>
      <c r="H6927">
        <v>3040900</v>
      </c>
      <c r="I6927" t="s">
        <v>14</v>
      </c>
      <c r="J6927">
        <v>52.370399430617503</v>
      </c>
      <c r="K6927">
        <v>4.8634025557031801</v>
      </c>
      <c r="L6927" t="s">
        <v>45</v>
      </c>
      <c r="M6927">
        <v>120</v>
      </c>
      <c r="N6927">
        <v>360</v>
      </c>
      <c r="O6927">
        <v>30</v>
      </c>
      <c r="P6927">
        <v>0.56000000000000005</v>
      </c>
      <c r="Q6927">
        <v>7</v>
      </c>
      <c r="R6927">
        <v>1921</v>
      </c>
      <c r="S6927">
        <v>2</v>
      </c>
      <c r="T6927" t="s">
        <v>56</v>
      </c>
      <c r="U6927" t="s">
        <v>57</v>
      </c>
      <c r="V6927">
        <v>43200</v>
      </c>
      <c r="W6927">
        <v>0.1</v>
      </c>
    </row>
    <row r="6928" spans="7:23" x14ac:dyDescent="0.35">
      <c r="G6928" t="s">
        <v>44</v>
      </c>
      <c r="H6928">
        <v>3245544</v>
      </c>
      <c r="I6928" t="s">
        <v>14</v>
      </c>
      <c r="J6928">
        <v>52.361077986279099</v>
      </c>
      <c r="K6928">
        <v>4.8562636308855902</v>
      </c>
      <c r="L6928" t="s">
        <v>45</v>
      </c>
      <c r="M6928">
        <v>189</v>
      </c>
      <c r="N6928">
        <v>363</v>
      </c>
      <c r="O6928">
        <v>14</v>
      </c>
      <c r="P6928">
        <v>0.27</v>
      </c>
      <c r="Q6928">
        <v>4</v>
      </c>
      <c r="R6928">
        <v>2042</v>
      </c>
      <c r="S6928">
        <v>2</v>
      </c>
      <c r="T6928" t="s">
        <v>56</v>
      </c>
      <c r="U6928" t="s">
        <v>57</v>
      </c>
      <c r="V6928">
        <v>68607</v>
      </c>
      <c r="W6928">
        <v>0.1</v>
      </c>
    </row>
    <row r="6929" spans="7:23" x14ac:dyDescent="0.35">
      <c r="G6929" t="s">
        <v>44</v>
      </c>
      <c r="H6929">
        <v>3307814</v>
      </c>
      <c r="I6929" t="s">
        <v>14</v>
      </c>
      <c r="J6929">
        <v>52.3708733575954</v>
      </c>
      <c r="K6929">
        <v>4.87135977476105</v>
      </c>
      <c r="L6929" t="s">
        <v>45</v>
      </c>
      <c r="M6929">
        <v>200</v>
      </c>
      <c r="N6929">
        <v>220</v>
      </c>
      <c r="O6929">
        <v>28</v>
      </c>
      <c r="P6929">
        <v>0.57999999999999996</v>
      </c>
      <c r="Q6929">
        <v>66</v>
      </c>
      <c r="R6929">
        <v>2077</v>
      </c>
      <c r="S6929">
        <v>2</v>
      </c>
      <c r="T6929" t="s">
        <v>56</v>
      </c>
      <c r="U6929" t="s">
        <v>57</v>
      </c>
      <c r="V6929">
        <v>44000</v>
      </c>
      <c r="W6929">
        <v>0.1</v>
      </c>
    </row>
    <row r="6930" spans="7:23" x14ac:dyDescent="0.35">
      <c r="G6930" t="s">
        <v>44</v>
      </c>
      <c r="H6930">
        <v>3321612</v>
      </c>
      <c r="I6930" t="s">
        <v>14</v>
      </c>
      <c r="J6930">
        <v>52.370737583641002</v>
      </c>
      <c r="K6930">
        <v>4.8710443105834997</v>
      </c>
      <c r="L6930" t="s">
        <v>45</v>
      </c>
      <c r="M6930">
        <v>123</v>
      </c>
      <c r="N6930">
        <v>217</v>
      </c>
      <c r="O6930">
        <v>45</v>
      </c>
      <c r="P6930">
        <v>1.1000000000000001</v>
      </c>
      <c r="Q6930">
        <v>18</v>
      </c>
      <c r="R6930">
        <v>2090</v>
      </c>
      <c r="S6930">
        <v>2</v>
      </c>
      <c r="T6930" t="s">
        <v>56</v>
      </c>
      <c r="U6930" t="s">
        <v>57</v>
      </c>
      <c r="V6930">
        <v>26691</v>
      </c>
      <c r="W6930">
        <v>0.1</v>
      </c>
    </row>
    <row r="6931" spans="7:23" x14ac:dyDescent="0.35">
      <c r="G6931" t="s">
        <v>44</v>
      </c>
      <c r="H6931">
        <v>3365308</v>
      </c>
      <c r="I6931" t="s">
        <v>14</v>
      </c>
      <c r="J6931">
        <v>52.361184355812803</v>
      </c>
      <c r="K6931">
        <v>4.8667127704261102</v>
      </c>
      <c r="L6931" t="s">
        <v>45</v>
      </c>
      <c r="M6931">
        <v>150</v>
      </c>
      <c r="N6931">
        <v>359</v>
      </c>
      <c r="O6931">
        <v>47</v>
      </c>
      <c r="P6931">
        <v>0.89</v>
      </c>
      <c r="Q6931">
        <v>37</v>
      </c>
      <c r="R6931">
        <v>2122</v>
      </c>
      <c r="S6931">
        <v>2</v>
      </c>
      <c r="T6931" t="s">
        <v>56</v>
      </c>
      <c r="U6931" t="s">
        <v>57</v>
      </c>
      <c r="V6931">
        <v>53850</v>
      </c>
      <c r="W6931">
        <v>0.1</v>
      </c>
    </row>
    <row r="6932" spans="7:23" x14ac:dyDescent="0.35">
      <c r="G6932" t="s">
        <v>44</v>
      </c>
      <c r="H6932">
        <v>3500433</v>
      </c>
      <c r="I6932" t="s">
        <v>14</v>
      </c>
      <c r="J6932">
        <v>52.365709558688401</v>
      </c>
      <c r="K6932">
        <v>4.8671170174931397</v>
      </c>
      <c r="L6932" t="s">
        <v>45</v>
      </c>
      <c r="M6932">
        <v>300</v>
      </c>
      <c r="N6932">
        <v>49</v>
      </c>
      <c r="O6932">
        <v>44</v>
      </c>
      <c r="P6932">
        <v>0.86</v>
      </c>
      <c r="Q6932">
        <v>260</v>
      </c>
      <c r="R6932">
        <v>2214</v>
      </c>
      <c r="S6932">
        <v>2</v>
      </c>
      <c r="T6932" t="s">
        <v>56</v>
      </c>
      <c r="U6932" t="s">
        <v>57</v>
      </c>
      <c r="V6932">
        <v>14700</v>
      </c>
      <c r="W6932">
        <v>0.1</v>
      </c>
    </row>
    <row r="6933" spans="7:23" x14ac:dyDescent="0.35">
      <c r="G6933" t="s">
        <v>44</v>
      </c>
      <c r="H6933">
        <v>3580990</v>
      </c>
      <c r="I6933" t="s">
        <v>14</v>
      </c>
      <c r="J6933">
        <v>52.361098536563297</v>
      </c>
      <c r="K6933">
        <v>4.86189159090637</v>
      </c>
      <c r="L6933" t="s">
        <v>45</v>
      </c>
      <c r="M6933">
        <v>95</v>
      </c>
      <c r="N6933">
        <v>284</v>
      </c>
      <c r="O6933">
        <v>24</v>
      </c>
      <c r="P6933">
        <v>0.45</v>
      </c>
      <c r="Q6933">
        <v>96</v>
      </c>
      <c r="R6933">
        <v>2266</v>
      </c>
      <c r="S6933">
        <v>2</v>
      </c>
      <c r="T6933" t="s">
        <v>56</v>
      </c>
      <c r="U6933" t="s">
        <v>57</v>
      </c>
      <c r="V6933">
        <v>26980</v>
      </c>
      <c r="W6933">
        <v>0.1</v>
      </c>
    </row>
    <row r="6934" spans="7:23" x14ac:dyDescent="0.35">
      <c r="G6934" t="s">
        <v>44</v>
      </c>
      <c r="H6934">
        <v>3627176</v>
      </c>
      <c r="I6934" t="s">
        <v>14</v>
      </c>
      <c r="J6934">
        <v>52.3682137198806</v>
      </c>
      <c r="K6934">
        <v>4.8524929173379698</v>
      </c>
      <c r="L6934" t="s">
        <v>45</v>
      </c>
      <c r="M6934">
        <v>100</v>
      </c>
      <c r="N6934">
        <v>363</v>
      </c>
      <c r="O6934">
        <v>17</v>
      </c>
      <c r="P6934">
        <v>0.34</v>
      </c>
      <c r="Q6934">
        <v>1</v>
      </c>
      <c r="R6934">
        <v>2290</v>
      </c>
      <c r="S6934">
        <v>2</v>
      </c>
      <c r="T6934" t="s">
        <v>56</v>
      </c>
      <c r="U6934" t="s">
        <v>57</v>
      </c>
      <c r="V6934">
        <v>36300</v>
      </c>
      <c r="W6934">
        <v>0.1</v>
      </c>
    </row>
    <row r="6935" spans="7:23" x14ac:dyDescent="0.35">
      <c r="G6935" t="s">
        <v>44</v>
      </c>
      <c r="H6935">
        <v>3649413</v>
      </c>
      <c r="I6935" t="s">
        <v>14</v>
      </c>
      <c r="J6935">
        <v>52.366593416089501</v>
      </c>
      <c r="K6935">
        <v>4.8590183481372096</v>
      </c>
      <c r="L6935" t="s">
        <v>45</v>
      </c>
      <c r="M6935">
        <v>130</v>
      </c>
      <c r="N6935">
        <v>357</v>
      </c>
      <c r="O6935">
        <v>40</v>
      </c>
      <c r="P6935">
        <v>0.76</v>
      </c>
      <c r="Q6935">
        <v>61</v>
      </c>
      <c r="R6935">
        <v>2298</v>
      </c>
      <c r="S6935">
        <v>2</v>
      </c>
      <c r="T6935" t="s">
        <v>56</v>
      </c>
      <c r="U6935" t="s">
        <v>57</v>
      </c>
      <c r="V6935">
        <v>46410</v>
      </c>
      <c r="W6935">
        <v>0.1</v>
      </c>
    </row>
    <row r="6936" spans="7:23" x14ac:dyDescent="0.35">
      <c r="G6936" t="s">
        <v>44</v>
      </c>
      <c r="H6936">
        <v>3724060</v>
      </c>
      <c r="I6936" t="s">
        <v>14</v>
      </c>
      <c r="J6936">
        <v>52.369593083703798</v>
      </c>
      <c r="K6936">
        <v>4.8748839705301599</v>
      </c>
      <c r="L6936" t="s">
        <v>45</v>
      </c>
      <c r="M6936">
        <v>150</v>
      </c>
      <c r="N6936">
        <v>3</v>
      </c>
      <c r="O6936">
        <v>49</v>
      </c>
      <c r="P6936">
        <v>0.93</v>
      </c>
      <c r="Q6936">
        <v>336</v>
      </c>
      <c r="R6936">
        <v>2340</v>
      </c>
      <c r="S6936">
        <v>2</v>
      </c>
      <c r="T6936" t="s">
        <v>56</v>
      </c>
      <c r="U6936" t="s">
        <v>57</v>
      </c>
      <c r="V6936">
        <v>450</v>
      </c>
      <c r="W6936">
        <v>0.1</v>
      </c>
    </row>
    <row r="6937" spans="7:23" x14ac:dyDescent="0.35">
      <c r="G6937" t="s">
        <v>44</v>
      </c>
      <c r="H6937">
        <v>3814846</v>
      </c>
      <c r="I6937" t="s">
        <v>14</v>
      </c>
      <c r="J6937">
        <v>52.365816205358598</v>
      </c>
      <c r="K6937">
        <v>4.8672274205371204</v>
      </c>
      <c r="L6937" t="s">
        <v>45</v>
      </c>
      <c r="M6937">
        <v>100</v>
      </c>
      <c r="N6937">
        <v>360</v>
      </c>
      <c r="O6937">
        <v>37</v>
      </c>
      <c r="P6937">
        <v>0.71</v>
      </c>
      <c r="Q6937">
        <v>5</v>
      </c>
      <c r="R6937">
        <v>2411</v>
      </c>
      <c r="S6937">
        <v>2</v>
      </c>
      <c r="T6937" t="s">
        <v>56</v>
      </c>
      <c r="U6937" t="s">
        <v>57</v>
      </c>
      <c r="V6937">
        <v>36000</v>
      </c>
      <c r="W6937">
        <v>0.1</v>
      </c>
    </row>
    <row r="6938" spans="7:23" x14ac:dyDescent="0.35">
      <c r="G6938" t="s">
        <v>44</v>
      </c>
      <c r="H6938">
        <v>3827439</v>
      </c>
      <c r="I6938" t="s">
        <v>14</v>
      </c>
      <c r="J6938">
        <v>52.369272725404599</v>
      </c>
      <c r="K6938">
        <v>4.8658005265970603</v>
      </c>
      <c r="L6938" t="s">
        <v>45</v>
      </c>
      <c r="M6938">
        <v>140</v>
      </c>
      <c r="N6938">
        <v>59</v>
      </c>
      <c r="O6938">
        <v>11</v>
      </c>
      <c r="P6938">
        <v>0.22</v>
      </c>
      <c r="Q6938">
        <v>125</v>
      </c>
      <c r="R6938">
        <v>2420</v>
      </c>
      <c r="S6938">
        <v>2</v>
      </c>
      <c r="T6938" t="s">
        <v>56</v>
      </c>
      <c r="U6938" t="s">
        <v>57</v>
      </c>
      <c r="V6938">
        <v>8260</v>
      </c>
      <c r="W6938">
        <v>0.1</v>
      </c>
    </row>
    <row r="6939" spans="7:23" x14ac:dyDescent="0.35">
      <c r="G6939" t="s">
        <v>44</v>
      </c>
      <c r="H6939">
        <v>3850557</v>
      </c>
      <c r="I6939" t="s">
        <v>14</v>
      </c>
      <c r="J6939">
        <v>52.370675846930602</v>
      </c>
      <c r="K6939">
        <v>4.8727721840262399</v>
      </c>
      <c r="L6939" t="s">
        <v>45</v>
      </c>
      <c r="M6939">
        <v>118</v>
      </c>
      <c r="N6939">
        <v>351</v>
      </c>
      <c r="O6939">
        <v>36</v>
      </c>
      <c r="P6939">
        <v>0.86</v>
      </c>
      <c r="Q6939">
        <v>6</v>
      </c>
      <c r="R6939">
        <v>2438</v>
      </c>
      <c r="S6939">
        <v>2</v>
      </c>
      <c r="T6939" t="s">
        <v>56</v>
      </c>
      <c r="U6939" t="s">
        <v>57</v>
      </c>
      <c r="V6939">
        <v>41418</v>
      </c>
      <c r="W6939">
        <v>0.1</v>
      </c>
    </row>
    <row r="6940" spans="7:23" x14ac:dyDescent="0.35">
      <c r="G6940" t="s">
        <v>44</v>
      </c>
      <c r="H6940">
        <v>3951251</v>
      </c>
      <c r="I6940" t="s">
        <v>14</v>
      </c>
      <c r="J6940">
        <v>52.370236556174298</v>
      </c>
      <c r="K6940">
        <v>4.8595066743150399</v>
      </c>
      <c r="L6940" t="s">
        <v>45</v>
      </c>
      <c r="M6940">
        <v>118</v>
      </c>
      <c r="N6940">
        <v>344</v>
      </c>
      <c r="O6940">
        <v>27</v>
      </c>
      <c r="P6940">
        <v>0.53</v>
      </c>
      <c r="Q6940">
        <v>29</v>
      </c>
      <c r="R6940">
        <v>2509</v>
      </c>
      <c r="S6940">
        <v>2</v>
      </c>
      <c r="T6940" t="s">
        <v>56</v>
      </c>
      <c r="U6940" t="s">
        <v>57</v>
      </c>
      <c r="V6940">
        <v>40592</v>
      </c>
      <c r="W6940">
        <v>0.1</v>
      </c>
    </row>
    <row r="6941" spans="7:23" x14ac:dyDescent="0.35">
      <c r="G6941" t="s">
        <v>44</v>
      </c>
      <c r="H6941">
        <v>4031690</v>
      </c>
      <c r="I6941" t="s">
        <v>14</v>
      </c>
      <c r="J6941">
        <v>52.3652024137917</v>
      </c>
      <c r="K6941">
        <v>4.8638027773042696</v>
      </c>
      <c r="L6941" t="s">
        <v>45</v>
      </c>
      <c r="M6941">
        <v>159</v>
      </c>
      <c r="N6941">
        <v>239</v>
      </c>
      <c r="O6941">
        <v>48</v>
      </c>
      <c r="P6941">
        <v>0.93</v>
      </c>
      <c r="Q6941">
        <v>327</v>
      </c>
      <c r="R6941">
        <v>2549</v>
      </c>
      <c r="S6941">
        <v>2</v>
      </c>
      <c r="T6941" t="s">
        <v>56</v>
      </c>
      <c r="U6941" t="s">
        <v>57</v>
      </c>
      <c r="V6941">
        <v>38001</v>
      </c>
      <c r="W6941">
        <v>0.1</v>
      </c>
    </row>
    <row r="6942" spans="7:23" x14ac:dyDescent="0.35">
      <c r="G6942" t="s">
        <v>44</v>
      </c>
      <c r="H6942">
        <v>4435135</v>
      </c>
      <c r="I6942" t="s">
        <v>14</v>
      </c>
      <c r="J6942">
        <v>52.369677959560498</v>
      </c>
      <c r="K6942">
        <v>4.8613264705930197</v>
      </c>
      <c r="L6942" t="s">
        <v>45</v>
      </c>
      <c r="M6942">
        <v>175</v>
      </c>
      <c r="N6942">
        <v>351</v>
      </c>
      <c r="O6942">
        <v>24</v>
      </c>
      <c r="P6942">
        <v>0.5</v>
      </c>
      <c r="Q6942">
        <v>9</v>
      </c>
      <c r="R6942">
        <v>2759</v>
      </c>
      <c r="S6942">
        <v>2</v>
      </c>
      <c r="T6942" t="s">
        <v>56</v>
      </c>
      <c r="U6942" t="s">
        <v>57</v>
      </c>
      <c r="V6942">
        <v>61425</v>
      </c>
      <c r="W6942">
        <v>0.1</v>
      </c>
    </row>
    <row r="6943" spans="7:23" x14ac:dyDescent="0.35">
      <c r="G6943" t="s">
        <v>44</v>
      </c>
      <c r="H6943">
        <v>4670406</v>
      </c>
      <c r="I6943" t="s">
        <v>14</v>
      </c>
      <c r="J6943">
        <v>52.364701964072999</v>
      </c>
      <c r="K6943">
        <v>4.8746471444100701</v>
      </c>
      <c r="L6943" t="s">
        <v>45</v>
      </c>
      <c r="M6943">
        <v>280</v>
      </c>
      <c r="N6943">
        <v>47</v>
      </c>
      <c r="O6943">
        <v>15</v>
      </c>
      <c r="P6943">
        <v>0.35</v>
      </c>
      <c r="Q6943">
        <v>341</v>
      </c>
      <c r="R6943">
        <v>2888</v>
      </c>
      <c r="S6943">
        <v>2</v>
      </c>
      <c r="T6943" t="s">
        <v>56</v>
      </c>
      <c r="U6943" t="s">
        <v>57</v>
      </c>
      <c r="V6943">
        <v>13160</v>
      </c>
      <c r="W6943">
        <v>0.1</v>
      </c>
    </row>
    <row r="6944" spans="7:23" x14ac:dyDescent="0.35">
      <c r="G6944" t="s">
        <v>44</v>
      </c>
      <c r="H6944">
        <v>4928468</v>
      </c>
      <c r="I6944" t="s">
        <v>14</v>
      </c>
      <c r="J6944">
        <v>52.366215463808302</v>
      </c>
      <c r="K6944">
        <v>4.8653180150018702</v>
      </c>
      <c r="L6944" t="s">
        <v>45</v>
      </c>
      <c r="M6944">
        <v>127</v>
      </c>
      <c r="N6944">
        <v>345</v>
      </c>
      <c r="O6944">
        <v>42</v>
      </c>
      <c r="P6944">
        <v>0.96</v>
      </c>
      <c r="Q6944">
        <v>38</v>
      </c>
      <c r="R6944">
        <v>3034</v>
      </c>
      <c r="S6944">
        <v>2</v>
      </c>
      <c r="T6944" t="s">
        <v>56</v>
      </c>
      <c r="U6944" t="s">
        <v>57</v>
      </c>
      <c r="V6944">
        <v>43815</v>
      </c>
      <c r="W6944">
        <v>0.1</v>
      </c>
    </row>
    <row r="6945" spans="7:23" x14ac:dyDescent="0.35">
      <c r="G6945" t="s">
        <v>44</v>
      </c>
      <c r="H6945">
        <v>4973038</v>
      </c>
      <c r="I6945" t="s">
        <v>14</v>
      </c>
      <c r="J6945">
        <v>52.366278506111101</v>
      </c>
      <c r="K6945">
        <v>4.8626425616355702</v>
      </c>
      <c r="L6945" t="s">
        <v>45</v>
      </c>
      <c r="M6945">
        <v>300</v>
      </c>
      <c r="N6945">
        <v>117</v>
      </c>
      <c r="O6945">
        <v>9</v>
      </c>
      <c r="P6945">
        <v>0.2</v>
      </c>
      <c r="Q6945">
        <v>96</v>
      </c>
      <c r="R6945">
        <v>3054</v>
      </c>
      <c r="S6945">
        <v>2</v>
      </c>
      <c r="T6945" t="s">
        <v>56</v>
      </c>
      <c r="U6945" t="s">
        <v>57</v>
      </c>
      <c r="V6945">
        <v>35100</v>
      </c>
      <c r="W6945">
        <v>0.1</v>
      </c>
    </row>
    <row r="6946" spans="7:23" x14ac:dyDescent="0.35">
      <c r="G6946" t="s">
        <v>44</v>
      </c>
      <c r="H6946">
        <v>5017587</v>
      </c>
      <c r="I6946" t="s">
        <v>14</v>
      </c>
      <c r="J6946">
        <v>52.357748744964901</v>
      </c>
      <c r="K6946">
        <v>4.8573925797892699</v>
      </c>
      <c r="L6946" t="s">
        <v>45</v>
      </c>
      <c r="M6946">
        <v>110</v>
      </c>
      <c r="N6946">
        <v>360</v>
      </c>
      <c r="O6946">
        <v>20</v>
      </c>
      <c r="P6946">
        <v>0.44</v>
      </c>
      <c r="Q6946">
        <v>245</v>
      </c>
      <c r="R6946">
        <v>3079</v>
      </c>
      <c r="S6946">
        <v>2</v>
      </c>
      <c r="T6946" t="s">
        <v>56</v>
      </c>
      <c r="U6946" t="s">
        <v>57</v>
      </c>
      <c r="V6946">
        <v>39600</v>
      </c>
      <c r="W6946">
        <v>0.1</v>
      </c>
    </row>
    <row r="6947" spans="7:23" x14ac:dyDescent="0.35">
      <c r="G6947" t="s">
        <v>44</v>
      </c>
      <c r="H6947">
        <v>5093992</v>
      </c>
      <c r="I6947" t="s">
        <v>14</v>
      </c>
      <c r="J6947">
        <v>52.3710282583965</v>
      </c>
      <c r="K6947">
        <v>4.8734451026724201</v>
      </c>
      <c r="L6947" t="s">
        <v>45</v>
      </c>
      <c r="M6947">
        <v>950</v>
      </c>
      <c r="N6947">
        <v>302</v>
      </c>
      <c r="O6947">
        <v>8</v>
      </c>
      <c r="P6947">
        <v>0.18</v>
      </c>
      <c r="Q6947">
        <v>30</v>
      </c>
      <c r="R6947">
        <v>3120</v>
      </c>
      <c r="S6947">
        <v>2</v>
      </c>
      <c r="T6947" t="s">
        <v>56</v>
      </c>
      <c r="U6947" t="s">
        <v>57</v>
      </c>
      <c r="V6947">
        <v>286900</v>
      </c>
      <c r="W6947">
        <v>0.1</v>
      </c>
    </row>
    <row r="6948" spans="7:23" x14ac:dyDescent="0.35">
      <c r="G6948" t="s">
        <v>44</v>
      </c>
      <c r="H6948">
        <v>5233961</v>
      </c>
      <c r="I6948" t="s">
        <v>14</v>
      </c>
      <c r="J6948">
        <v>52.371947711702802</v>
      </c>
      <c r="K6948">
        <v>4.8718254407727004</v>
      </c>
      <c r="L6948" t="s">
        <v>45</v>
      </c>
      <c r="M6948">
        <v>599</v>
      </c>
      <c r="N6948">
        <v>267</v>
      </c>
      <c r="O6948">
        <v>18</v>
      </c>
      <c r="P6948">
        <v>0.42</v>
      </c>
      <c r="Q6948">
        <v>156</v>
      </c>
      <c r="R6948">
        <v>3175</v>
      </c>
      <c r="S6948">
        <v>2</v>
      </c>
      <c r="T6948" t="s">
        <v>56</v>
      </c>
      <c r="U6948" t="s">
        <v>57</v>
      </c>
      <c r="V6948">
        <v>159933</v>
      </c>
      <c r="W6948">
        <v>0.1</v>
      </c>
    </row>
    <row r="6949" spans="7:23" x14ac:dyDescent="0.35">
      <c r="G6949" t="s">
        <v>44</v>
      </c>
      <c r="H6949">
        <v>5265034</v>
      </c>
      <c r="I6949" t="s">
        <v>14</v>
      </c>
      <c r="J6949">
        <v>52.372497030637398</v>
      </c>
      <c r="K6949">
        <v>4.8560191321372601</v>
      </c>
      <c r="L6949" t="s">
        <v>45</v>
      </c>
      <c r="M6949">
        <v>175</v>
      </c>
      <c r="N6949">
        <v>32</v>
      </c>
      <c r="O6949">
        <v>51</v>
      </c>
      <c r="P6949">
        <v>1.1000000000000001</v>
      </c>
      <c r="Q6949">
        <v>314</v>
      </c>
      <c r="R6949">
        <v>3189</v>
      </c>
      <c r="S6949">
        <v>2</v>
      </c>
      <c r="T6949" t="s">
        <v>56</v>
      </c>
      <c r="U6949" t="s">
        <v>57</v>
      </c>
      <c r="V6949">
        <v>5600</v>
      </c>
      <c r="W6949">
        <v>0.1</v>
      </c>
    </row>
    <row r="6950" spans="7:23" x14ac:dyDescent="0.35">
      <c r="G6950" t="s">
        <v>44</v>
      </c>
      <c r="H6950">
        <v>5390447</v>
      </c>
      <c r="I6950" t="s">
        <v>14</v>
      </c>
      <c r="J6950">
        <v>52.371145846750103</v>
      </c>
      <c r="K6950">
        <v>4.8581932823604497</v>
      </c>
      <c r="L6950" t="s">
        <v>45</v>
      </c>
      <c r="M6950">
        <v>130</v>
      </c>
      <c r="N6950">
        <v>7</v>
      </c>
      <c r="O6950">
        <v>56</v>
      </c>
      <c r="P6950">
        <v>1.24</v>
      </c>
      <c r="Q6950">
        <v>237</v>
      </c>
      <c r="R6950">
        <v>3236</v>
      </c>
      <c r="S6950">
        <v>2</v>
      </c>
      <c r="T6950" t="s">
        <v>56</v>
      </c>
      <c r="U6950" t="s">
        <v>57</v>
      </c>
      <c r="V6950">
        <v>910</v>
      </c>
      <c r="W6950">
        <v>0.1</v>
      </c>
    </row>
    <row r="6951" spans="7:23" x14ac:dyDescent="0.35">
      <c r="G6951" t="s">
        <v>44</v>
      </c>
      <c r="H6951">
        <v>5451956</v>
      </c>
      <c r="I6951" t="s">
        <v>14</v>
      </c>
      <c r="J6951">
        <v>52.363171467392803</v>
      </c>
      <c r="K6951">
        <v>4.8749893388942196</v>
      </c>
      <c r="L6951" t="s">
        <v>45</v>
      </c>
      <c r="M6951">
        <v>165</v>
      </c>
      <c r="N6951">
        <v>361</v>
      </c>
      <c r="O6951">
        <v>16</v>
      </c>
      <c r="P6951">
        <v>0.36</v>
      </c>
      <c r="Q6951">
        <v>30</v>
      </c>
      <c r="R6951">
        <v>3271</v>
      </c>
      <c r="S6951">
        <v>2</v>
      </c>
      <c r="T6951" t="s">
        <v>56</v>
      </c>
      <c r="U6951" t="s">
        <v>57</v>
      </c>
      <c r="V6951">
        <v>59565</v>
      </c>
      <c r="W6951">
        <v>0.1</v>
      </c>
    </row>
    <row r="6952" spans="7:23" x14ac:dyDescent="0.35">
      <c r="G6952" t="s">
        <v>44</v>
      </c>
      <c r="H6952">
        <v>5505800</v>
      </c>
      <c r="I6952" t="s">
        <v>14</v>
      </c>
      <c r="J6952">
        <v>52.361040887895903</v>
      </c>
      <c r="K6952">
        <v>4.8631732245876602</v>
      </c>
      <c r="L6952" t="s">
        <v>45</v>
      </c>
      <c r="M6952">
        <v>249</v>
      </c>
      <c r="N6952">
        <v>52</v>
      </c>
      <c r="O6952">
        <v>25</v>
      </c>
      <c r="P6952">
        <v>0.56000000000000005</v>
      </c>
      <c r="Q6952">
        <v>351</v>
      </c>
      <c r="R6952">
        <v>3291</v>
      </c>
      <c r="S6952">
        <v>2</v>
      </c>
      <c r="T6952" t="s">
        <v>56</v>
      </c>
      <c r="U6952" t="s">
        <v>57</v>
      </c>
      <c r="V6952">
        <v>12948</v>
      </c>
      <c r="W6952">
        <v>0.1</v>
      </c>
    </row>
    <row r="6953" spans="7:23" x14ac:dyDescent="0.35">
      <c r="G6953" t="s">
        <v>44</v>
      </c>
      <c r="H6953">
        <v>5560161</v>
      </c>
      <c r="I6953" t="s">
        <v>14</v>
      </c>
      <c r="J6953">
        <v>52.370503189413903</v>
      </c>
      <c r="K6953">
        <v>4.8687866253016301</v>
      </c>
      <c r="L6953" t="s">
        <v>45</v>
      </c>
      <c r="M6953">
        <v>135</v>
      </c>
      <c r="N6953">
        <v>351</v>
      </c>
      <c r="O6953">
        <v>19</v>
      </c>
      <c r="P6953">
        <v>0.66</v>
      </c>
      <c r="Q6953">
        <v>16</v>
      </c>
      <c r="R6953">
        <v>3312</v>
      </c>
      <c r="S6953">
        <v>2</v>
      </c>
      <c r="T6953" t="s">
        <v>56</v>
      </c>
      <c r="U6953" t="s">
        <v>57</v>
      </c>
      <c r="V6953">
        <v>47385</v>
      </c>
      <c r="W6953">
        <v>0.1</v>
      </c>
    </row>
    <row r="6954" spans="7:23" x14ac:dyDescent="0.35">
      <c r="G6954" t="s">
        <v>44</v>
      </c>
      <c r="H6954">
        <v>5569040</v>
      </c>
      <c r="I6954" t="s">
        <v>14</v>
      </c>
      <c r="J6954">
        <v>52.3732588915584</v>
      </c>
      <c r="K6954">
        <v>4.8562644370868</v>
      </c>
      <c r="L6954" t="s">
        <v>45</v>
      </c>
      <c r="M6954">
        <v>120</v>
      </c>
      <c r="N6954">
        <v>94</v>
      </c>
      <c r="O6954">
        <v>44</v>
      </c>
      <c r="P6954">
        <v>1.44</v>
      </c>
      <c r="Q6954">
        <v>303</v>
      </c>
      <c r="R6954">
        <v>3315</v>
      </c>
      <c r="S6954">
        <v>2</v>
      </c>
      <c r="T6954" t="s">
        <v>56</v>
      </c>
      <c r="U6954" t="s">
        <v>57</v>
      </c>
      <c r="V6954">
        <v>11280</v>
      </c>
      <c r="W6954">
        <v>0.1</v>
      </c>
    </row>
    <row r="6955" spans="7:23" x14ac:dyDescent="0.35">
      <c r="G6955" t="s">
        <v>44</v>
      </c>
      <c r="H6955">
        <v>5647188</v>
      </c>
      <c r="I6955" t="s">
        <v>14</v>
      </c>
      <c r="J6955">
        <v>52.370160264443797</v>
      </c>
      <c r="K6955">
        <v>4.8708081185201602</v>
      </c>
      <c r="L6955" t="s">
        <v>45</v>
      </c>
      <c r="M6955">
        <v>140</v>
      </c>
      <c r="N6955">
        <v>224</v>
      </c>
      <c r="O6955">
        <v>12</v>
      </c>
      <c r="P6955">
        <v>0.27</v>
      </c>
      <c r="Q6955">
        <v>336</v>
      </c>
      <c r="R6955">
        <v>3343</v>
      </c>
      <c r="S6955">
        <v>2</v>
      </c>
      <c r="T6955" t="s">
        <v>56</v>
      </c>
      <c r="U6955" t="s">
        <v>57</v>
      </c>
      <c r="V6955">
        <v>31360</v>
      </c>
      <c r="W6955">
        <v>0.1</v>
      </c>
    </row>
    <row r="6956" spans="7:23" x14ac:dyDescent="0.35">
      <c r="G6956" t="s">
        <v>44</v>
      </c>
      <c r="H6956">
        <v>5663785</v>
      </c>
      <c r="I6956" t="s">
        <v>14</v>
      </c>
      <c r="J6956">
        <v>52.369198339748998</v>
      </c>
      <c r="K6956">
        <v>4.85876193806617</v>
      </c>
      <c r="L6956" t="s">
        <v>45</v>
      </c>
      <c r="M6956">
        <v>399</v>
      </c>
      <c r="N6956">
        <v>312</v>
      </c>
      <c r="O6956">
        <v>40</v>
      </c>
      <c r="P6956">
        <v>0.91</v>
      </c>
      <c r="Q6956">
        <v>4</v>
      </c>
      <c r="R6956">
        <v>3350</v>
      </c>
      <c r="S6956">
        <v>2</v>
      </c>
      <c r="T6956" t="s">
        <v>56</v>
      </c>
      <c r="U6956" t="s">
        <v>57</v>
      </c>
      <c r="V6956">
        <v>124488</v>
      </c>
      <c r="W6956">
        <v>0.1</v>
      </c>
    </row>
    <row r="6957" spans="7:23" x14ac:dyDescent="0.35">
      <c r="G6957" t="s">
        <v>44</v>
      </c>
      <c r="H6957">
        <v>5719099</v>
      </c>
      <c r="I6957" t="s">
        <v>14</v>
      </c>
      <c r="J6957">
        <v>52.366586029477602</v>
      </c>
      <c r="K6957">
        <v>4.8669479842957397</v>
      </c>
      <c r="L6957" t="s">
        <v>45</v>
      </c>
      <c r="M6957">
        <v>225</v>
      </c>
      <c r="N6957">
        <v>311</v>
      </c>
      <c r="O6957">
        <v>41</v>
      </c>
      <c r="P6957">
        <v>0.98</v>
      </c>
      <c r="Q6957">
        <v>59</v>
      </c>
      <c r="R6957">
        <v>3381</v>
      </c>
      <c r="S6957">
        <v>2</v>
      </c>
      <c r="T6957" t="s">
        <v>56</v>
      </c>
      <c r="U6957" t="s">
        <v>57</v>
      </c>
      <c r="V6957">
        <v>69975</v>
      </c>
      <c r="W6957">
        <v>0.1</v>
      </c>
    </row>
    <row r="6958" spans="7:23" x14ac:dyDescent="0.35">
      <c r="G6958" t="s">
        <v>44</v>
      </c>
      <c r="H6958">
        <v>5855561</v>
      </c>
      <c r="I6958" t="s">
        <v>14</v>
      </c>
      <c r="J6958">
        <v>52.361363515426099</v>
      </c>
      <c r="K6958">
        <v>4.8686673042293496</v>
      </c>
      <c r="L6958" t="s">
        <v>45</v>
      </c>
      <c r="M6958">
        <v>99</v>
      </c>
      <c r="N6958">
        <v>47</v>
      </c>
      <c r="O6958">
        <v>28</v>
      </c>
      <c r="P6958">
        <v>0.7</v>
      </c>
      <c r="Q6958">
        <v>229</v>
      </c>
      <c r="R6958">
        <v>3455</v>
      </c>
      <c r="S6958">
        <v>2</v>
      </c>
      <c r="T6958" t="s">
        <v>56</v>
      </c>
      <c r="U6958" t="s">
        <v>57</v>
      </c>
      <c r="V6958">
        <v>4653</v>
      </c>
      <c r="W6958">
        <v>0.1</v>
      </c>
    </row>
    <row r="6959" spans="7:23" x14ac:dyDescent="0.35">
      <c r="G6959" t="s">
        <v>44</v>
      </c>
      <c r="H6959">
        <v>5922528</v>
      </c>
      <c r="I6959" t="s">
        <v>14</v>
      </c>
      <c r="J6959">
        <v>52.372326618270698</v>
      </c>
      <c r="K6959">
        <v>4.8729931630283403</v>
      </c>
      <c r="L6959" t="s">
        <v>45</v>
      </c>
      <c r="M6959">
        <v>140</v>
      </c>
      <c r="N6959">
        <v>87</v>
      </c>
      <c r="O6959">
        <v>6</v>
      </c>
      <c r="P6959">
        <v>0.15</v>
      </c>
      <c r="Q6959">
        <v>280</v>
      </c>
      <c r="R6959">
        <v>3499</v>
      </c>
      <c r="S6959">
        <v>2</v>
      </c>
      <c r="T6959" t="s">
        <v>56</v>
      </c>
      <c r="U6959" t="s">
        <v>57</v>
      </c>
      <c r="V6959">
        <v>12180</v>
      </c>
      <c r="W6959">
        <v>0.1</v>
      </c>
    </row>
    <row r="6960" spans="7:23" x14ac:dyDescent="0.35">
      <c r="G6960" t="s">
        <v>44</v>
      </c>
      <c r="H6960">
        <v>5986420</v>
      </c>
      <c r="I6960" t="s">
        <v>14</v>
      </c>
      <c r="J6960">
        <v>52.367832355606602</v>
      </c>
      <c r="K6960">
        <v>4.8715183538776801</v>
      </c>
      <c r="L6960" t="s">
        <v>45</v>
      </c>
      <c r="M6960">
        <v>89</v>
      </c>
      <c r="N6960">
        <v>239</v>
      </c>
      <c r="O6960">
        <v>36</v>
      </c>
      <c r="P6960">
        <v>0.82</v>
      </c>
      <c r="Q6960">
        <v>195</v>
      </c>
      <c r="R6960">
        <v>3540</v>
      </c>
      <c r="S6960">
        <v>2</v>
      </c>
      <c r="T6960" t="s">
        <v>56</v>
      </c>
      <c r="U6960" t="s">
        <v>57</v>
      </c>
      <c r="V6960">
        <v>21271</v>
      </c>
      <c r="W6960">
        <v>0.1</v>
      </c>
    </row>
    <row r="6961" spans="7:23" x14ac:dyDescent="0.35">
      <c r="G6961" t="s">
        <v>44</v>
      </c>
      <c r="H6961">
        <v>6017676</v>
      </c>
      <c r="I6961" t="s">
        <v>14</v>
      </c>
      <c r="J6961">
        <v>52.366773061081197</v>
      </c>
      <c r="K6961">
        <v>4.8503187029214798</v>
      </c>
      <c r="L6961" t="s">
        <v>45</v>
      </c>
      <c r="M6961">
        <v>105</v>
      </c>
      <c r="N6961">
        <v>243</v>
      </c>
      <c r="O6961">
        <v>15</v>
      </c>
      <c r="P6961">
        <v>0.35</v>
      </c>
      <c r="Q6961">
        <v>4</v>
      </c>
      <c r="R6961">
        <v>3562</v>
      </c>
      <c r="S6961">
        <v>2</v>
      </c>
      <c r="T6961" t="s">
        <v>56</v>
      </c>
      <c r="U6961" t="s">
        <v>57</v>
      </c>
      <c r="V6961">
        <v>25515</v>
      </c>
      <c r="W6961">
        <v>0.1</v>
      </c>
    </row>
    <row r="6962" spans="7:23" x14ac:dyDescent="0.35">
      <c r="G6962" t="s">
        <v>44</v>
      </c>
      <c r="H6962">
        <v>6085243</v>
      </c>
      <c r="I6962" t="s">
        <v>14</v>
      </c>
      <c r="J6962">
        <v>52.368317631638703</v>
      </c>
      <c r="K6962">
        <v>4.8742933378269999</v>
      </c>
      <c r="L6962" t="s">
        <v>45</v>
      </c>
      <c r="M6962">
        <v>250</v>
      </c>
      <c r="N6962">
        <v>12</v>
      </c>
      <c r="O6962">
        <v>50</v>
      </c>
      <c r="P6962">
        <v>1.1599999999999999</v>
      </c>
      <c r="Q6962">
        <v>365</v>
      </c>
      <c r="R6962">
        <v>3613</v>
      </c>
      <c r="S6962">
        <v>2</v>
      </c>
      <c r="T6962" t="s">
        <v>56</v>
      </c>
      <c r="U6962" t="s">
        <v>57</v>
      </c>
      <c r="V6962">
        <v>3000</v>
      </c>
      <c r="W6962">
        <v>0.1</v>
      </c>
    </row>
    <row r="6963" spans="7:23" x14ac:dyDescent="0.35">
      <c r="G6963" t="s">
        <v>44</v>
      </c>
      <c r="H6963">
        <v>6158443</v>
      </c>
      <c r="I6963" t="s">
        <v>14</v>
      </c>
      <c r="J6963">
        <v>52.369837069109899</v>
      </c>
      <c r="K6963">
        <v>4.8652075296108901</v>
      </c>
      <c r="L6963" t="s">
        <v>45</v>
      </c>
      <c r="M6963">
        <v>175</v>
      </c>
      <c r="N6963">
        <v>319</v>
      </c>
      <c r="O6963">
        <v>40</v>
      </c>
      <c r="P6963">
        <v>0.97</v>
      </c>
      <c r="Q6963">
        <v>45</v>
      </c>
      <c r="R6963">
        <v>3677</v>
      </c>
      <c r="S6963">
        <v>2</v>
      </c>
      <c r="T6963" t="s">
        <v>56</v>
      </c>
      <c r="U6963" t="s">
        <v>57</v>
      </c>
      <c r="V6963">
        <v>55825</v>
      </c>
      <c r="W6963">
        <v>0.1</v>
      </c>
    </row>
    <row r="6964" spans="7:23" x14ac:dyDescent="0.35">
      <c r="G6964" t="s">
        <v>44</v>
      </c>
      <c r="H6964">
        <v>6191027</v>
      </c>
      <c r="I6964" t="s">
        <v>14</v>
      </c>
      <c r="J6964">
        <v>52.361215244359997</v>
      </c>
      <c r="K6964">
        <v>4.8662814434085204</v>
      </c>
      <c r="L6964" t="s">
        <v>45</v>
      </c>
      <c r="M6964">
        <v>113</v>
      </c>
      <c r="N6964">
        <v>118</v>
      </c>
      <c r="O6964">
        <v>24</v>
      </c>
      <c r="P6964">
        <v>0.55000000000000004</v>
      </c>
      <c r="Q6964">
        <v>2</v>
      </c>
      <c r="R6964">
        <v>3690</v>
      </c>
      <c r="S6964">
        <v>2</v>
      </c>
      <c r="T6964" t="s">
        <v>56</v>
      </c>
      <c r="U6964" t="s">
        <v>57</v>
      </c>
      <c r="V6964">
        <v>13334</v>
      </c>
      <c r="W6964">
        <v>0.1</v>
      </c>
    </row>
    <row r="6965" spans="7:23" x14ac:dyDescent="0.35">
      <c r="G6965" t="s">
        <v>44</v>
      </c>
      <c r="H6965">
        <v>6275731</v>
      </c>
      <c r="I6965" t="s">
        <v>14</v>
      </c>
      <c r="J6965">
        <v>52.365947049027497</v>
      </c>
      <c r="K6965">
        <v>4.8719465293003603</v>
      </c>
      <c r="L6965" t="s">
        <v>45</v>
      </c>
      <c r="M6965">
        <v>104</v>
      </c>
      <c r="N6965">
        <v>268</v>
      </c>
      <c r="O6965">
        <v>40</v>
      </c>
      <c r="P6965">
        <v>0.94</v>
      </c>
      <c r="Q6965">
        <v>13</v>
      </c>
      <c r="R6965">
        <v>3752</v>
      </c>
      <c r="S6965">
        <v>2</v>
      </c>
      <c r="T6965" t="s">
        <v>56</v>
      </c>
      <c r="U6965" t="s">
        <v>57</v>
      </c>
      <c r="V6965">
        <v>27872</v>
      </c>
      <c r="W6965">
        <v>0.1</v>
      </c>
    </row>
    <row r="6966" spans="7:23" x14ac:dyDescent="0.35">
      <c r="G6966" t="s">
        <v>44</v>
      </c>
      <c r="H6966">
        <v>6356312</v>
      </c>
      <c r="I6966" t="s">
        <v>14</v>
      </c>
      <c r="J6966">
        <v>52.369857039755701</v>
      </c>
      <c r="K6966">
        <v>4.8655158298965402</v>
      </c>
      <c r="L6966" t="s">
        <v>45</v>
      </c>
      <c r="M6966">
        <v>150</v>
      </c>
      <c r="N6966">
        <v>333</v>
      </c>
      <c r="O6966">
        <v>40</v>
      </c>
      <c r="P6966">
        <v>0.92</v>
      </c>
      <c r="Q6966">
        <v>35</v>
      </c>
      <c r="R6966">
        <v>3812</v>
      </c>
      <c r="S6966">
        <v>2</v>
      </c>
      <c r="T6966" t="s">
        <v>56</v>
      </c>
      <c r="U6966" t="s">
        <v>57</v>
      </c>
      <c r="V6966">
        <v>49950</v>
      </c>
      <c r="W6966">
        <v>0.1</v>
      </c>
    </row>
    <row r="6967" spans="7:23" x14ac:dyDescent="0.35">
      <c r="G6967" t="s">
        <v>44</v>
      </c>
      <c r="H6967">
        <v>6430582</v>
      </c>
      <c r="I6967" t="s">
        <v>14</v>
      </c>
      <c r="J6967">
        <v>52.368963148823298</v>
      </c>
      <c r="K6967">
        <v>4.8676633575976904</v>
      </c>
      <c r="L6967" t="s">
        <v>45</v>
      </c>
      <c r="M6967">
        <v>325</v>
      </c>
      <c r="N6967">
        <v>256</v>
      </c>
      <c r="O6967">
        <v>25</v>
      </c>
      <c r="P6967">
        <v>0.57999999999999996</v>
      </c>
      <c r="Q6967">
        <v>152</v>
      </c>
      <c r="R6967">
        <v>3864</v>
      </c>
      <c r="S6967">
        <v>2</v>
      </c>
      <c r="T6967" t="s">
        <v>56</v>
      </c>
      <c r="U6967" t="s">
        <v>57</v>
      </c>
      <c r="V6967">
        <v>83200</v>
      </c>
      <c r="W6967">
        <v>0.1</v>
      </c>
    </row>
    <row r="6968" spans="7:23" x14ac:dyDescent="0.35">
      <c r="G6968" t="s">
        <v>44</v>
      </c>
      <c r="H6968">
        <v>6430718</v>
      </c>
      <c r="I6968" t="s">
        <v>14</v>
      </c>
      <c r="J6968">
        <v>52.367274385879398</v>
      </c>
      <c r="K6968">
        <v>4.8637187533347301</v>
      </c>
      <c r="L6968" t="s">
        <v>45</v>
      </c>
      <c r="M6968">
        <v>350</v>
      </c>
      <c r="N6968">
        <v>33</v>
      </c>
      <c r="O6968">
        <v>18</v>
      </c>
      <c r="P6968">
        <v>0.42</v>
      </c>
      <c r="Q6968">
        <v>188</v>
      </c>
      <c r="R6968">
        <v>3865</v>
      </c>
      <c r="S6968">
        <v>2</v>
      </c>
      <c r="T6968" t="s">
        <v>56</v>
      </c>
      <c r="U6968" t="s">
        <v>57</v>
      </c>
      <c r="V6968">
        <v>11550</v>
      </c>
      <c r="W6968">
        <v>0.1</v>
      </c>
    </row>
    <row r="6969" spans="7:23" x14ac:dyDescent="0.35">
      <c r="G6969" t="s">
        <v>44</v>
      </c>
      <c r="H6969">
        <v>6508676</v>
      </c>
      <c r="I6969" t="s">
        <v>14</v>
      </c>
      <c r="J6969">
        <v>52.361310547690401</v>
      </c>
      <c r="K6969">
        <v>4.85706275792763</v>
      </c>
      <c r="L6969" t="s">
        <v>45</v>
      </c>
      <c r="M6969">
        <v>125</v>
      </c>
      <c r="N6969">
        <v>45</v>
      </c>
      <c r="O6969">
        <v>19</v>
      </c>
      <c r="P6969">
        <v>0.46</v>
      </c>
      <c r="Q6969">
        <v>283</v>
      </c>
      <c r="R6969">
        <v>3914</v>
      </c>
      <c r="S6969">
        <v>2</v>
      </c>
      <c r="T6969" t="s">
        <v>56</v>
      </c>
      <c r="U6969" t="s">
        <v>57</v>
      </c>
      <c r="V6969">
        <v>5625</v>
      </c>
      <c r="W6969">
        <v>0.1</v>
      </c>
    </row>
    <row r="6970" spans="7:23" x14ac:dyDescent="0.35">
      <c r="G6970" t="s">
        <v>44</v>
      </c>
      <c r="H6970">
        <v>6512602</v>
      </c>
      <c r="I6970" t="s">
        <v>14</v>
      </c>
      <c r="J6970">
        <v>52.3652619889154</v>
      </c>
      <c r="K6970">
        <v>4.8604240311462199</v>
      </c>
      <c r="L6970" t="s">
        <v>45</v>
      </c>
      <c r="M6970">
        <v>148</v>
      </c>
      <c r="N6970">
        <v>253</v>
      </c>
      <c r="O6970">
        <v>38</v>
      </c>
      <c r="P6970">
        <v>1.1599999999999999</v>
      </c>
      <c r="Q6970">
        <v>101</v>
      </c>
      <c r="R6970">
        <v>3917</v>
      </c>
      <c r="S6970">
        <v>2</v>
      </c>
      <c r="T6970" t="s">
        <v>56</v>
      </c>
      <c r="U6970" t="s">
        <v>57</v>
      </c>
      <c r="V6970">
        <v>37444</v>
      </c>
      <c r="W6970">
        <v>0.1</v>
      </c>
    </row>
    <row r="6971" spans="7:23" x14ac:dyDescent="0.35">
      <c r="G6971" t="s">
        <v>44</v>
      </c>
      <c r="H6971">
        <v>6524982</v>
      </c>
      <c r="I6971" t="s">
        <v>14</v>
      </c>
      <c r="J6971">
        <v>52.370240477009197</v>
      </c>
      <c r="K6971">
        <v>4.86683554917267</v>
      </c>
      <c r="L6971" t="s">
        <v>45</v>
      </c>
      <c r="M6971">
        <v>320</v>
      </c>
      <c r="N6971">
        <v>320</v>
      </c>
      <c r="O6971">
        <v>29</v>
      </c>
      <c r="P6971">
        <v>0.71</v>
      </c>
      <c r="Q6971">
        <v>8</v>
      </c>
      <c r="R6971">
        <v>3924</v>
      </c>
      <c r="S6971">
        <v>2</v>
      </c>
      <c r="T6971" t="s">
        <v>56</v>
      </c>
      <c r="U6971" t="s">
        <v>57</v>
      </c>
      <c r="V6971">
        <v>102400</v>
      </c>
      <c r="W6971">
        <v>0.1</v>
      </c>
    </row>
    <row r="6972" spans="7:23" x14ac:dyDescent="0.35">
      <c r="G6972" t="s">
        <v>44</v>
      </c>
      <c r="H6972">
        <v>6607219</v>
      </c>
      <c r="I6972" t="s">
        <v>14</v>
      </c>
      <c r="J6972">
        <v>52.366159695995201</v>
      </c>
      <c r="K6972">
        <v>4.86246274927404</v>
      </c>
      <c r="L6972" t="s">
        <v>45</v>
      </c>
      <c r="M6972">
        <v>287</v>
      </c>
      <c r="N6972">
        <v>49</v>
      </c>
      <c r="O6972">
        <v>11</v>
      </c>
      <c r="P6972">
        <v>0.26</v>
      </c>
      <c r="Q6972">
        <v>146</v>
      </c>
      <c r="R6972">
        <v>3976</v>
      </c>
      <c r="S6972">
        <v>2</v>
      </c>
      <c r="T6972" t="s">
        <v>56</v>
      </c>
      <c r="U6972" t="s">
        <v>57</v>
      </c>
      <c r="V6972">
        <v>14063</v>
      </c>
      <c r="W6972">
        <v>0.1</v>
      </c>
    </row>
    <row r="6973" spans="7:23" x14ac:dyDescent="0.35">
      <c r="G6973" t="s">
        <v>44</v>
      </c>
      <c r="H6973">
        <v>6667963</v>
      </c>
      <c r="I6973" t="s">
        <v>14</v>
      </c>
      <c r="J6973">
        <v>52.363153672944399</v>
      </c>
      <c r="K6973">
        <v>4.8636775367682503</v>
      </c>
      <c r="L6973" t="s">
        <v>45</v>
      </c>
      <c r="M6973">
        <v>120</v>
      </c>
      <c r="N6973">
        <v>332</v>
      </c>
      <c r="O6973">
        <v>29</v>
      </c>
      <c r="P6973">
        <v>0.68</v>
      </c>
      <c r="Q6973">
        <v>71</v>
      </c>
      <c r="R6973">
        <v>4019</v>
      </c>
      <c r="S6973">
        <v>2</v>
      </c>
      <c r="T6973" t="s">
        <v>56</v>
      </c>
      <c r="U6973" t="s">
        <v>57</v>
      </c>
      <c r="V6973">
        <v>39840</v>
      </c>
      <c r="W6973">
        <v>0.1</v>
      </c>
    </row>
    <row r="6974" spans="7:23" x14ac:dyDescent="0.35">
      <c r="G6974" t="s">
        <v>44</v>
      </c>
      <c r="H6974">
        <v>6747665</v>
      </c>
      <c r="I6974" t="s">
        <v>14</v>
      </c>
      <c r="J6974">
        <v>52.374491307250103</v>
      </c>
      <c r="K6974">
        <v>4.86306211335505</v>
      </c>
      <c r="L6974" t="s">
        <v>45</v>
      </c>
      <c r="M6974">
        <v>99</v>
      </c>
      <c r="N6974">
        <v>155</v>
      </c>
      <c r="O6974">
        <v>18</v>
      </c>
      <c r="P6974">
        <v>0.6</v>
      </c>
      <c r="Q6974">
        <v>122</v>
      </c>
      <c r="R6974">
        <v>4076</v>
      </c>
      <c r="S6974">
        <v>2</v>
      </c>
      <c r="T6974" t="s">
        <v>56</v>
      </c>
      <c r="U6974" t="s">
        <v>57</v>
      </c>
      <c r="V6974">
        <v>15345</v>
      </c>
      <c r="W6974">
        <v>0.1</v>
      </c>
    </row>
    <row r="6975" spans="7:23" x14ac:dyDescent="0.35">
      <c r="G6975" t="s">
        <v>44</v>
      </c>
      <c r="H6975">
        <v>6779430</v>
      </c>
      <c r="I6975" t="s">
        <v>14</v>
      </c>
      <c r="J6975">
        <v>52.371980825848901</v>
      </c>
      <c r="K6975">
        <v>4.8500460789164404</v>
      </c>
      <c r="L6975" t="s">
        <v>45</v>
      </c>
      <c r="M6975">
        <v>130</v>
      </c>
      <c r="N6975">
        <v>32</v>
      </c>
      <c r="O6975">
        <v>69</v>
      </c>
      <c r="P6975">
        <v>1.68</v>
      </c>
      <c r="Q6975">
        <v>315</v>
      </c>
      <c r="R6975">
        <v>4097</v>
      </c>
      <c r="S6975">
        <v>2</v>
      </c>
      <c r="T6975" t="s">
        <v>56</v>
      </c>
      <c r="U6975" t="s">
        <v>57</v>
      </c>
      <c r="V6975">
        <v>4160</v>
      </c>
      <c r="W6975">
        <v>0.1</v>
      </c>
    </row>
    <row r="6976" spans="7:23" x14ac:dyDescent="0.35">
      <c r="G6976" t="s">
        <v>44</v>
      </c>
      <c r="H6976">
        <v>6780631</v>
      </c>
      <c r="I6976" t="s">
        <v>14</v>
      </c>
      <c r="J6976">
        <v>52.369434470949599</v>
      </c>
      <c r="K6976">
        <v>4.85405115651694</v>
      </c>
      <c r="L6976" t="s">
        <v>45</v>
      </c>
      <c r="M6976">
        <v>125</v>
      </c>
      <c r="N6976">
        <v>68</v>
      </c>
      <c r="O6976">
        <v>25</v>
      </c>
      <c r="P6976">
        <v>0.59</v>
      </c>
      <c r="Q6976">
        <v>228</v>
      </c>
      <c r="R6976">
        <v>4098</v>
      </c>
      <c r="S6976">
        <v>2</v>
      </c>
      <c r="T6976" t="s">
        <v>56</v>
      </c>
      <c r="U6976" t="s">
        <v>57</v>
      </c>
      <c r="V6976">
        <v>8500</v>
      </c>
      <c r="W6976">
        <v>0.1</v>
      </c>
    </row>
    <row r="6977" spans="7:23" x14ac:dyDescent="0.35">
      <c r="G6977" t="s">
        <v>44</v>
      </c>
      <c r="H6977">
        <v>6803270</v>
      </c>
      <c r="I6977" t="s">
        <v>14</v>
      </c>
      <c r="J6977">
        <v>52.360917107174302</v>
      </c>
      <c r="K6977">
        <v>4.8660830754462499</v>
      </c>
      <c r="L6977" t="s">
        <v>45</v>
      </c>
      <c r="M6977">
        <v>289</v>
      </c>
      <c r="N6977">
        <v>277</v>
      </c>
      <c r="O6977">
        <v>99</v>
      </c>
      <c r="P6977">
        <v>2.36</v>
      </c>
      <c r="Q6977">
        <v>86</v>
      </c>
      <c r="R6977">
        <v>4111</v>
      </c>
      <c r="S6977">
        <v>2</v>
      </c>
      <c r="T6977" t="s">
        <v>56</v>
      </c>
      <c r="U6977" t="s">
        <v>57</v>
      </c>
      <c r="V6977">
        <v>80053</v>
      </c>
      <c r="W6977">
        <v>0.1</v>
      </c>
    </row>
    <row r="6978" spans="7:23" x14ac:dyDescent="0.35">
      <c r="G6978" t="s">
        <v>44</v>
      </c>
      <c r="H6978">
        <v>6816107</v>
      </c>
      <c r="I6978" t="s">
        <v>14</v>
      </c>
      <c r="J6978">
        <v>52.372940460762301</v>
      </c>
      <c r="K6978">
        <v>4.8560770363240398</v>
      </c>
      <c r="L6978" t="s">
        <v>45</v>
      </c>
      <c r="M6978">
        <v>145</v>
      </c>
      <c r="N6978">
        <v>204</v>
      </c>
      <c r="O6978">
        <v>40</v>
      </c>
      <c r="P6978">
        <v>0.98</v>
      </c>
      <c r="Q6978">
        <v>133</v>
      </c>
      <c r="R6978">
        <v>4120</v>
      </c>
      <c r="S6978">
        <v>2</v>
      </c>
      <c r="T6978" t="s">
        <v>56</v>
      </c>
      <c r="U6978" t="s">
        <v>57</v>
      </c>
      <c r="V6978">
        <v>29580</v>
      </c>
      <c r="W6978">
        <v>0.1</v>
      </c>
    </row>
    <row r="6979" spans="7:23" x14ac:dyDescent="0.35">
      <c r="G6979" t="s">
        <v>44</v>
      </c>
      <c r="H6979">
        <v>6935944</v>
      </c>
      <c r="I6979" t="s">
        <v>14</v>
      </c>
      <c r="J6979">
        <v>52.363797776845402</v>
      </c>
      <c r="K6979">
        <v>4.8764229747938099</v>
      </c>
      <c r="L6979" t="s">
        <v>45</v>
      </c>
      <c r="M6979">
        <v>125</v>
      </c>
      <c r="N6979">
        <v>361</v>
      </c>
      <c r="O6979">
        <v>18</v>
      </c>
      <c r="P6979">
        <v>0.55000000000000004</v>
      </c>
      <c r="Q6979">
        <v>4</v>
      </c>
      <c r="R6979">
        <v>4203</v>
      </c>
      <c r="S6979">
        <v>2</v>
      </c>
      <c r="T6979" t="s">
        <v>56</v>
      </c>
      <c r="U6979" t="s">
        <v>57</v>
      </c>
      <c r="V6979">
        <v>45125</v>
      </c>
      <c r="W6979">
        <v>0.1</v>
      </c>
    </row>
    <row r="6980" spans="7:23" x14ac:dyDescent="0.35">
      <c r="G6980" t="s">
        <v>44</v>
      </c>
      <c r="H6980">
        <v>7160403</v>
      </c>
      <c r="I6980" t="s">
        <v>14</v>
      </c>
      <c r="J6980">
        <v>52.3658637545633</v>
      </c>
      <c r="K6980">
        <v>4.8762740024106499</v>
      </c>
      <c r="L6980" t="s">
        <v>45</v>
      </c>
      <c r="M6980">
        <v>130</v>
      </c>
      <c r="N6980">
        <v>309</v>
      </c>
      <c r="O6980">
        <v>49</v>
      </c>
      <c r="P6980">
        <v>1.2</v>
      </c>
      <c r="Q6980">
        <v>6</v>
      </c>
      <c r="R6980">
        <v>4323</v>
      </c>
      <c r="S6980">
        <v>2</v>
      </c>
      <c r="T6980" t="s">
        <v>56</v>
      </c>
      <c r="U6980" t="s">
        <v>57</v>
      </c>
      <c r="V6980">
        <v>40170</v>
      </c>
      <c r="W6980">
        <v>0.1</v>
      </c>
    </row>
    <row r="6981" spans="7:23" x14ac:dyDescent="0.35">
      <c r="G6981" t="s">
        <v>44</v>
      </c>
      <c r="H6981">
        <v>7166878</v>
      </c>
      <c r="I6981" t="s">
        <v>14</v>
      </c>
      <c r="J6981">
        <v>52.3636948563856</v>
      </c>
      <c r="K6981">
        <v>4.8611233905007696</v>
      </c>
      <c r="L6981" t="s">
        <v>45</v>
      </c>
      <c r="M6981">
        <v>110</v>
      </c>
      <c r="N6981">
        <v>330</v>
      </c>
      <c r="O6981">
        <v>35</v>
      </c>
      <c r="P6981">
        <v>0.85</v>
      </c>
      <c r="Q6981">
        <v>6</v>
      </c>
      <c r="R6981">
        <v>4329</v>
      </c>
      <c r="S6981">
        <v>2</v>
      </c>
      <c r="T6981" t="s">
        <v>56</v>
      </c>
      <c r="U6981" t="s">
        <v>57</v>
      </c>
      <c r="V6981">
        <v>36300</v>
      </c>
      <c r="W6981">
        <v>0.1</v>
      </c>
    </row>
    <row r="6982" spans="7:23" x14ac:dyDescent="0.35">
      <c r="G6982" t="s">
        <v>44</v>
      </c>
      <c r="H6982">
        <v>7457217</v>
      </c>
      <c r="I6982" t="s">
        <v>14</v>
      </c>
      <c r="J6982">
        <v>52.366370747370397</v>
      </c>
      <c r="K6982">
        <v>4.8724379548119598</v>
      </c>
      <c r="L6982" t="s">
        <v>45</v>
      </c>
      <c r="M6982">
        <v>120</v>
      </c>
      <c r="N6982">
        <v>351</v>
      </c>
      <c r="O6982">
        <v>25</v>
      </c>
      <c r="P6982">
        <v>0.9</v>
      </c>
      <c r="Q6982">
        <v>3</v>
      </c>
      <c r="R6982">
        <v>4550</v>
      </c>
      <c r="S6982">
        <v>2</v>
      </c>
      <c r="T6982" t="s">
        <v>56</v>
      </c>
      <c r="U6982" t="s">
        <v>57</v>
      </c>
      <c r="V6982">
        <v>42120</v>
      </c>
      <c r="W6982">
        <v>0.1</v>
      </c>
    </row>
    <row r="6983" spans="7:23" x14ac:dyDescent="0.35">
      <c r="G6983" t="s">
        <v>44</v>
      </c>
      <c r="H6983">
        <v>7468073</v>
      </c>
      <c r="I6983" t="s">
        <v>14</v>
      </c>
      <c r="J6983">
        <v>52.366927553689003</v>
      </c>
      <c r="K6983">
        <v>4.8760050619533803</v>
      </c>
      <c r="L6983" t="s">
        <v>45</v>
      </c>
      <c r="M6983">
        <v>140</v>
      </c>
      <c r="N6983">
        <v>355</v>
      </c>
      <c r="O6983">
        <v>15</v>
      </c>
      <c r="P6983">
        <v>0.37</v>
      </c>
      <c r="Q6983">
        <v>21</v>
      </c>
      <c r="R6983">
        <v>4556</v>
      </c>
      <c r="S6983">
        <v>2</v>
      </c>
      <c r="T6983" t="s">
        <v>56</v>
      </c>
      <c r="U6983" t="s">
        <v>57</v>
      </c>
      <c r="V6983">
        <v>49700</v>
      </c>
      <c r="W6983">
        <v>0.1</v>
      </c>
    </row>
    <row r="6984" spans="7:23" x14ac:dyDescent="0.35">
      <c r="G6984" t="s">
        <v>44</v>
      </c>
      <c r="H6984">
        <v>7492758</v>
      </c>
      <c r="I6984" t="s">
        <v>14</v>
      </c>
      <c r="J6984">
        <v>52.371392192430399</v>
      </c>
      <c r="K6984">
        <v>4.8600971106279403</v>
      </c>
      <c r="L6984" t="s">
        <v>45</v>
      </c>
      <c r="M6984">
        <v>149</v>
      </c>
      <c r="N6984">
        <v>329</v>
      </c>
      <c r="O6984">
        <v>26</v>
      </c>
      <c r="P6984">
        <v>0.65</v>
      </c>
      <c r="Q6984">
        <v>72</v>
      </c>
      <c r="R6984">
        <v>4574</v>
      </c>
      <c r="S6984">
        <v>2</v>
      </c>
      <c r="T6984" t="s">
        <v>56</v>
      </c>
      <c r="U6984" t="s">
        <v>57</v>
      </c>
      <c r="V6984">
        <v>49021</v>
      </c>
      <c r="W6984">
        <v>0.1</v>
      </c>
    </row>
    <row r="6985" spans="7:23" x14ac:dyDescent="0.35">
      <c r="G6985" t="s">
        <v>44</v>
      </c>
      <c r="H6985">
        <v>7497055</v>
      </c>
      <c r="I6985" t="s">
        <v>14</v>
      </c>
      <c r="J6985">
        <v>52.370776777213798</v>
      </c>
      <c r="K6985">
        <v>4.85685045017535</v>
      </c>
      <c r="L6985" t="s">
        <v>45</v>
      </c>
      <c r="M6985">
        <v>250</v>
      </c>
      <c r="N6985">
        <v>359</v>
      </c>
      <c r="O6985">
        <v>47</v>
      </c>
      <c r="P6985">
        <v>1.17</v>
      </c>
      <c r="Q6985">
        <v>20</v>
      </c>
      <c r="R6985">
        <v>4580</v>
      </c>
      <c r="S6985">
        <v>2</v>
      </c>
      <c r="T6985" t="s">
        <v>56</v>
      </c>
      <c r="U6985" t="s">
        <v>57</v>
      </c>
      <c r="V6985">
        <v>89750</v>
      </c>
      <c r="W6985">
        <v>0.1</v>
      </c>
    </row>
    <row r="6986" spans="7:23" x14ac:dyDescent="0.35">
      <c r="G6986" t="s">
        <v>44</v>
      </c>
      <c r="H6986">
        <v>7597331</v>
      </c>
      <c r="I6986" t="s">
        <v>14</v>
      </c>
      <c r="J6986">
        <v>52.364057995009802</v>
      </c>
      <c r="K6986">
        <v>4.86003340111961</v>
      </c>
      <c r="L6986" t="s">
        <v>45</v>
      </c>
      <c r="M6986">
        <v>110</v>
      </c>
      <c r="N6986">
        <v>363</v>
      </c>
      <c r="O6986">
        <v>21</v>
      </c>
      <c r="P6986">
        <v>0.52</v>
      </c>
      <c r="Q6986">
        <v>18</v>
      </c>
      <c r="R6986">
        <v>4646</v>
      </c>
      <c r="S6986">
        <v>2</v>
      </c>
      <c r="T6986" t="s">
        <v>56</v>
      </c>
      <c r="U6986" t="s">
        <v>57</v>
      </c>
      <c r="V6986">
        <v>39930</v>
      </c>
      <c r="W6986">
        <v>0.1</v>
      </c>
    </row>
    <row r="6987" spans="7:23" x14ac:dyDescent="0.35">
      <c r="G6987" t="s">
        <v>44</v>
      </c>
      <c r="H6987">
        <v>7778612</v>
      </c>
      <c r="I6987" t="s">
        <v>14</v>
      </c>
      <c r="J6987">
        <v>52.367309030897502</v>
      </c>
      <c r="K6987">
        <v>4.8738407410699898</v>
      </c>
      <c r="L6987" t="s">
        <v>45</v>
      </c>
      <c r="M6987">
        <v>175</v>
      </c>
      <c r="N6987">
        <v>337</v>
      </c>
      <c r="O6987">
        <v>25</v>
      </c>
      <c r="P6987">
        <v>0.64</v>
      </c>
      <c r="Q6987">
        <v>8</v>
      </c>
      <c r="R6987">
        <v>4753</v>
      </c>
      <c r="S6987">
        <v>2</v>
      </c>
      <c r="T6987" t="s">
        <v>56</v>
      </c>
      <c r="U6987" t="s">
        <v>57</v>
      </c>
      <c r="V6987">
        <v>58975</v>
      </c>
      <c r="W6987">
        <v>0.1</v>
      </c>
    </row>
    <row r="6988" spans="7:23" x14ac:dyDescent="0.35">
      <c r="G6988" t="s">
        <v>44</v>
      </c>
      <c r="H6988">
        <v>7836988</v>
      </c>
      <c r="I6988" t="s">
        <v>14</v>
      </c>
      <c r="J6988">
        <v>52.359291385620899</v>
      </c>
      <c r="K6988">
        <v>4.8622305524190796</v>
      </c>
      <c r="L6988" t="s">
        <v>45</v>
      </c>
      <c r="M6988">
        <v>200</v>
      </c>
      <c r="N6988">
        <v>364</v>
      </c>
      <c r="O6988">
        <v>24</v>
      </c>
      <c r="P6988">
        <v>0.6</v>
      </c>
      <c r="Q6988">
        <v>10</v>
      </c>
      <c r="R6988">
        <v>4810</v>
      </c>
      <c r="S6988">
        <v>2</v>
      </c>
      <c r="T6988" t="s">
        <v>56</v>
      </c>
      <c r="U6988" t="s">
        <v>57</v>
      </c>
      <c r="V6988">
        <v>72800</v>
      </c>
      <c r="W6988">
        <v>0.1</v>
      </c>
    </row>
    <row r="6989" spans="7:23" x14ac:dyDescent="0.35">
      <c r="G6989" t="s">
        <v>44</v>
      </c>
      <c r="H6989">
        <v>7924857</v>
      </c>
      <c r="I6989" t="s">
        <v>14</v>
      </c>
      <c r="J6989">
        <v>52.367563660768099</v>
      </c>
      <c r="K6989">
        <v>4.86775948992653</v>
      </c>
      <c r="L6989" t="s">
        <v>45</v>
      </c>
      <c r="M6989">
        <v>325</v>
      </c>
      <c r="N6989">
        <v>293</v>
      </c>
      <c r="O6989">
        <v>34</v>
      </c>
      <c r="P6989">
        <v>0.89</v>
      </c>
      <c r="Q6989">
        <v>3</v>
      </c>
      <c r="R6989">
        <v>4870</v>
      </c>
      <c r="S6989">
        <v>2</v>
      </c>
      <c r="T6989" t="s">
        <v>56</v>
      </c>
      <c r="U6989" t="s">
        <v>57</v>
      </c>
      <c r="V6989">
        <v>95225</v>
      </c>
      <c r="W6989">
        <v>0.1</v>
      </c>
    </row>
    <row r="6990" spans="7:23" x14ac:dyDescent="0.35">
      <c r="G6990" t="s">
        <v>44</v>
      </c>
      <c r="H6990">
        <v>7930721</v>
      </c>
      <c r="I6990" t="s">
        <v>14</v>
      </c>
      <c r="J6990">
        <v>52.364105930136702</v>
      </c>
      <c r="K6990">
        <v>4.8653424786400796</v>
      </c>
      <c r="L6990" t="s">
        <v>45</v>
      </c>
      <c r="M6990">
        <v>100</v>
      </c>
      <c r="N6990">
        <v>232</v>
      </c>
      <c r="O6990">
        <v>41</v>
      </c>
      <c r="P6990">
        <v>1.02</v>
      </c>
      <c r="Q6990">
        <v>49</v>
      </c>
      <c r="R6990">
        <v>4876</v>
      </c>
      <c r="S6990">
        <v>2</v>
      </c>
      <c r="T6990" t="s">
        <v>56</v>
      </c>
      <c r="U6990" t="s">
        <v>57</v>
      </c>
      <c r="V6990">
        <v>23200</v>
      </c>
      <c r="W6990">
        <v>0.1</v>
      </c>
    </row>
    <row r="6991" spans="7:23" x14ac:dyDescent="0.35">
      <c r="G6991" t="s">
        <v>44</v>
      </c>
      <c r="H6991">
        <v>8065426</v>
      </c>
      <c r="I6991" t="s">
        <v>14</v>
      </c>
      <c r="J6991">
        <v>52.363772185785997</v>
      </c>
      <c r="K6991">
        <v>4.8643924100017104</v>
      </c>
      <c r="L6991" t="s">
        <v>45</v>
      </c>
      <c r="M6991">
        <v>118</v>
      </c>
      <c r="N6991">
        <v>358</v>
      </c>
      <c r="O6991">
        <v>22</v>
      </c>
      <c r="P6991">
        <v>0.56000000000000005</v>
      </c>
      <c r="Q6991">
        <v>15</v>
      </c>
      <c r="R6991">
        <v>4938</v>
      </c>
      <c r="S6991">
        <v>2</v>
      </c>
      <c r="T6991" t="s">
        <v>56</v>
      </c>
      <c r="U6991" t="s">
        <v>57</v>
      </c>
      <c r="V6991">
        <v>42244</v>
      </c>
      <c r="W6991">
        <v>0.1</v>
      </c>
    </row>
    <row r="6992" spans="7:23" x14ac:dyDescent="0.35">
      <c r="G6992" t="s">
        <v>44</v>
      </c>
      <c r="H6992">
        <v>8095648</v>
      </c>
      <c r="I6992" t="s">
        <v>14</v>
      </c>
      <c r="J6992">
        <v>52.370740768970897</v>
      </c>
      <c r="K6992">
        <v>4.8494517295102897</v>
      </c>
      <c r="L6992" t="s">
        <v>45</v>
      </c>
      <c r="M6992">
        <v>200</v>
      </c>
      <c r="N6992">
        <v>315</v>
      </c>
      <c r="O6992">
        <v>22</v>
      </c>
      <c r="P6992">
        <v>0.85</v>
      </c>
      <c r="Q6992">
        <v>71</v>
      </c>
      <c r="R6992">
        <v>4953</v>
      </c>
      <c r="S6992">
        <v>2</v>
      </c>
      <c r="T6992" t="s">
        <v>56</v>
      </c>
      <c r="U6992" t="s">
        <v>57</v>
      </c>
      <c r="V6992">
        <v>63000</v>
      </c>
      <c r="W6992">
        <v>0.1</v>
      </c>
    </row>
    <row r="6993" spans="7:23" x14ac:dyDescent="0.35">
      <c r="G6993" t="s">
        <v>44</v>
      </c>
      <c r="H6993">
        <v>8231163</v>
      </c>
      <c r="I6993" t="s">
        <v>14</v>
      </c>
      <c r="J6993">
        <v>52.360451528991</v>
      </c>
      <c r="K6993">
        <v>4.8649364558454398</v>
      </c>
      <c r="L6993" t="s">
        <v>45</v>
      </c>
      <c r="M6993">
        <v>139</v>
      </c>
      <c r="N6993">
        <v>345</v>
      </c>
      <c r="O6993">
        <v>37</v>
      </c>
      <c r="P6993">
        <v>0.96</v>
      </c>
      <c r="Q6993">
        <v>2</v>
      </c>
      <c r="R6993">
        <v>5027</v>
      </c>
      <c r="S6993">
        <v>2</v>
      </c>
      <c r="T6993" t="s">
        <v>56</v>
      </c>
      <c r="U6993" t="s">
        <v>57</v>
      </c>
      <c r="V6993">
        <v>47955</v>
      </c>
      <c r="W6993">
        <v>0.1</v>
      </c>
    </row>
    <row r="6994" spans="7:23" x14ac:dyDescent="0.35">
      <c r="G6994" t="s">
        <v>44</v>
      </c>
      <c r="H6994">
        <v>8253736</v>
      </c>
      <c r="I6994" t="s">
        <v>14</v>
      </c>
      <c r="J6994">
        <v>52.359733993263703</v>
      </c>
      <c r="K6994">
        <v>4.8502084914221504</v>
      </c>
      <c r="L6994" t="s">
        <v>45</v>
      </c>
      <c r="M6994">
        <v>300</v>
      </c>
      <c r="N6994">
        <v>329</v>
      </c>
      <c r="O6994">
        <v>0</v>
      </c>
      <c r="Q6994">
        <v>364</v>
      </c>
      <c r="R6994">
        <v>5042</v>
      </c>
      <c r="S6994">
        <v>2</v>
      </c>
      <c r="T6994" t="s">
        <v>56</v>
      </c>
      <c r="U6994" t="s">
        <v>57</v>
      </c>
      <c r="V6994">
        <v>98700</v>
      </c>
      <c r="W6994">
        <v>0.1</v>
      </c>
    </row>
    <row r="6995" spans="7:23" x14ac:dyDescent="0.35">
      <c r="G6995" t="s">
        <v>44</v>
      </c>
      <c r="H6995">
        <v>8362022</v>
      </c>
      <c r="I6995" t="s">
        <v>14</v>
      </c>
      <c r="J6995">
        <v>52.368473583183203</v>
      </c>
      <c r="K6995">
        <v>4.8674462437828003</v>
      </c>
      <c r="L6995" t="s">
        <v>45</v>
      </c>
      <c r="M6995">
        <v>169</v>
      </c>
      <c r="N6995">
        <v>16</v>
      </c>
      <c r="O6995">
        <v>10</v>
      </c>
      <c r="P6995">
        <v>0.3</v>
      </c>
      <c r="Q6995">
        <v>296</v>
      </c>
      <c r="R6995">
        <v>5097</v>
      </c>
      <c r="S6995">
        <v>2</v>
      </c>
      <c r="T6995" t="s">
        <v>56</v>
      </c>
      <c r="U6995" t="s">
        <v>57</v>
      </c>
      <c r="V6995">
        <v>2704</v>
      </c>
      <c r="W6995">
        <v>0.1</v>
      </c>
    </row>
    <row r="6996" spans="7:23" x14ac:dyDescent="0.35">
      <c r="G6996" t="s">
        <v>44</v>
      </c>
      <c r="H6996">
        <v>8375536</v>
      </c>
      <c r="I6996" t="s">
        <v>14</v>
      </c>
      <c r="J6996">
        <v>52.369463687037097</v>
      </c>
      <c r="K6996">
        <v>4.8589685880635898</v>
      </c>
      <c r="L6996" t="s">
        <v>45</v>
      </c>
      <c r="M6996">
        <v>119</v>
      </c>
      <c r="N6996">
        <v>317</v>
      </c>
      <c r="O6996">
        <v>25</v>
      </c>
      <c r="P6996">
        <v>0.67</v>
      </c>
      <c r="Q6996">
        <v>27</v>
      </c>
      <c r="R6996">
        <v>5107</v>
      </c>
      <c r="S6996">
        <v>2</v>
      </c>
      <c r="T6996" t="s">
        <v>56</v>
      </c>
      <c r="U6996" t="s">
        <v>57</v>
      </c>
      <c r="V6996">
        <v>37723</v>
      </c>
      <c r="W6996">
        <v>0.1</v>
      </c>
    </row>
    <row r="6997" spans="7:23" x14ac:dyDescent="0.35">
      <c r="G6997" t="s">
        <v>44</v>
      </c>
      <c r="H6997">
        <v>8475898</v>
      </c>
      <c r="I6997" t="s">
        <v>14</v>
      </c>
      <c r="J6997">
        <v>52.365365130631503</v>
      </c>
      <c r="K6997">
        <v>4.8640402178486104</v>
      </c>
      <c r="L6997" t="s">
        <v>45</v>
      </c>
      <c r="M6997">
        <v>119</v>
      </c>
      <c r="N6997">
        <v>224</v>
      </c>
      <c r="O6997">
        <v>28</v>
      </c>
      <c r="P6997">
        <v>0.72</v>
      </c>
      <c r="Q6997">
        <v>59</v>
      </c>
      <c r="R6997">
        <v>5158</v>
      </c>
      <c r="S6997">
        <v>2</v>
      </c>
      <c r="T6997" t="s">
        <v>56</v>
      </c>
      <c r="U6997" t="s">
        <v>57</v>
      </c>
      <c r="V6997">
        <v>26656</v>
      </c>
      <c r="W6997">
        <v>0.1</v>
      </c>
    </row>
    <row r="6998" spans="7:23" x14ac:dyDescent="0.35">
      <c r="G6998" t="s">
        <v>44</v>
      </c>
      <c r="H6998">
        <v>8551630</v>
      </c>
      <c r="I6998" t="s">
        <v>14</v>
      </c>
      <c r="J6998">
        <v>52.362388355053</v>
      </c>
      <c r="K6998">
        <v>4.8764043654480398</v>
      </c>
      <c r="L6998" t="s">
        <v>45</v>
      </c>
      <c r="M6998">
        <v>295</v>
      </c>
      <c r="N6998">
        <v>341</v>
      </c>
      <c r="O6998">
        <v>24</v>
      </c>
      <c r="P6998">
        <v>0.73</v>
      </c>
      <c r="Q6998">
        <v>7</v>
      </c>
      <c r="R6998">
        <v>5207</v>
      </c>
      <c r="S6998">
        <v>2</v>
      </c>
      <c r="T6998" t="s">
        <v>56</v>
      </c>
      <c r="U6998" t="s">
        <v>57</v>
      </c>
      <c r="V6998">
        <v>100595</v>
      </c>
      <c r="W6998">
        <v>0.1</v>
      </c>
    </row>
    <row r="6999" spans="7:23" x14ac:dyDescent="0.35">
      <c r="G6999" t="s">
        <v>44</v>
      </c>
      <c r="H6999">
        <v>8692855</v>
      </c>
      <c r="I6999" t="s">
        <v>14</v>
      </c>
      <c r="J6999">
        <v>52.370729456643701</v>
      </c>
      <c r="K6999">
        <v>4.8532794233781003</v>
      </c>
      <c r="L6999" t="s">
        <v>45</v>
      </c>
      <c r="M6999">
        <v>120</v>
      </c>
      <c r="N6999">
        <v>360</v>
      </c>
      <c r="O6999">
        <v>38</v>
      </c>
      <c r="P6999">
        <v>1.07</v>
      </c>
      <c r="Q6999">
        <v>9</v>
      </c>
      <c r="R6999">
        <v>5280</v>
      </c>
      <c r="S6999">
        <v>2</v>
      </c>
      <c r="T6999" t="s">
        <v>56</v>
      </c>
      <c r="U6999" t="s">
        <v>57</v>
      </c>
      <c r="V6999">
        <v>43200</v>
      </c>
      <c r="W6999">
        <v>0.1</v>
      </c>
    </row>
    <row r="7000" spans="7:23" x14ac:dyDescent="0.35">
      <c r="G7000" t="s">
        <v>44</v>
      </c>
      <c r="H7000">
        <v>8843914</v>
      </c>
      <c r="I7000" t="s">
        <v>14</v>
      </c>
      <c r="J7000">
        <v>52.361363883859099</v>
      </c>
      <c r="K7000">
        <v>4.8761622006248704</v>
      </c>
      <c r="L7000" t="s">
        <v>45</v>
      </c>
      <c r="M7000">
        <v>140</v>
      </c>
      <c r="N7000">
        <v>83</v>
      </c>
      <c r="O7000">
        <v>195</v>
      </c>
      <c r="P7000">
        <v>5.2</v>
      </c>
      <c r="Q7000">
        <v>37</v>
      </c>
      <c r="R7000">
        <v>5379</v>
      </c>
      <c r="S7000">
        <v>2</v>
      </c>
      <c r="T7000" t="s">
        <v>56</v>
      </c>
      <c r="U7000" t="s">
        <v>57</v>
      </c>
      <c r="V7000">
        <v>11620</v>
      </c>
      <c r="W7000">
        <v>0.1</v>
      </c>
    </row>
    <row r="7001" spans="7:23" x14ac:dyDescent="0.35">
      <c r="G7001" t="s">
        <v>44</v>
      </c>
      <c r="H7001">
        <v>8880908</v>
      </c>
      <c r="I7001" t="s">
        <v>14</v>
      </c>
      <c r="J7001">
        <v>52.366753692215703</v>
      </c>
      <c r="K7001">
        <v>4.8725929288243996</v>
      </c>
      <c r="L7001" t="s">
        <v>45</v>
      </c>
      <c r="M7001">
        <v>200</v>
      </c>
      <c r="N7001">
        <v>247</v>
      </c>
      <c r="O7001">
        <v>61</v>
      </c>
      <c r="P7001">
        <v>1.64</v>
      </c>
      <c r="Q7001">
        <v>61</v>
      </c>
      <c r="R7001">
        <v>5400</v>
      </c>
      <c r="S7001">
        <v>2</v>
      </c>
      <c r="T7001" t="s">
        <v>56</v>
      </c>
      <c r="U7001" t="s">
        <v>57</v>
      </c>
      <c r="V7001">
        <v>49400</v>
      </c>
      <c r="W7001">
        <v>0.1</v>
      </c>
    </row>
    <row r="7002" spans="7:23" x14ac:dyDescent="0.35">
      <c r="G7002" t="s">
        <v>44</v>
      </c>
      <c r="H7002">
        <v>9086369</v>
      </c>
      <c r="I7002" t="s">
        <v>14</v>
      </c>
      <c r="J7002">
        <v>52.366593155110898</v>
      </c>
      <c r="K7002">
        <v>4.8629209585984796</v>
      </c>
      <c r="L7002" t="s">
        <v>45</v>
      </c>
      <c r="M7002">
        <v>89</v>
      </c>
      <c r="N7002">
        <v>362</v>
      </c>
      <c r="O7002">
        <v>20</v>
      </c>
      <c r="P7002">
        <v>0.56000000000000005</v>
      </c>
      <c r="Q7002">
        <v>35</v>
      </c>
      <c r="R7002">
        <v>5500</v>
      </c>
      <c r="S7002">
        <v>2</v>
      </c>
      <c r="T7002" t="s">
        <v>56</v>
      </c>
      <c r="U7002" t="s">
        <v>57</v>
      </c>
      <c r="V7002">
        <v>32218</v>
      </c>
      <c r="W7002">
        <v>0.1</v>
      </c>
    </row>
    <row r="7003" spans="7:23" x14ac:dyDescent="0.35">
      <c r="G7003" t="s">
        <v>44</v>
      </c>
      <c r="H7003">
        <v>9151542</v>
      </c>
      <c r="I7003" t="s">
        <v>14</v>
      </c>
      <c r="J7003">
        <v>52.3609900722142</v>
      </c>
      <c r="K7003">
        <v>4.86771417014055</v>
      </c>
      <c r="L7003" t="s">
        <v>45</v>
      </c>
      <c r="M7003">
        <v>175</v>
      </c>
      <c r="N7003">
        <v>203</v>
      </c>
      <c r="O7003">
        <v>56</v>
      </c>
      <c r="P7003">
        <v>1.49</v>
      </c>
      <c r="Q7003">
        <v>129</v>
      </c>
      <c r="R7003">
        <v>5552</v>
      </c>
      <c r="S7003">
        <v>2</v>
      </c>
      <c r="T7003" t="s">
        <v>56</v>
      </c>
      <c r="U7003" t="s">
        <v>57</v>
      </c>
      <c r="V7003">
        <v>35525</v>
      </c>
      <c r="W7003">
        <v>0.1</v>
      </c>
    </row>
    <row r="7004" spans="7:23" x14ac:dyDescent="0.35">
      <c r="G7004" t="s">
        <v>44</v>
      </c>
      <c r="H7004">
        <v>9186603</v>
      </c>
      <c r="I7004" t="s">
        <v>14</v>
      </c>
      <c r="J7004">
        <v>52.3662489247845</v>
      </c>
      <c r="K7004">
        <v>4.8538919758238999</v>
      </c>
      <c r="L7004" t="s">
        <v>45</v>
      </c>
      <c r="M7004">
        <v>150</v>
      </c>
      <c r="N7004">
        <v>348</v>
      </c>
      <c r="O7004">
        <v>38</v>
      </c>
      <c r="P7004">
        <v>1.1299999999999999</v>
      </c>
      <c r="Q7004">
        <v>5</v>
      </c>
      <c r="R7004">
        <v>5567</v>
      </c>
      <c r="S7004">
        <v>2</v>
      </c>
      <c r="T7004" t="s">
        <v>56</v>
      </c>
      <c r="U7004" t="s">
        <v>57</v>
      </c>
      <c r="V7004">
        <v>52200</v>
      </c>
      <c r="W7004">
        <v>0.1</v>
      </c>
    </row>
    <row r="7005" spans="7:23" x14ac:dyDescent="0.35">
      <c r="G7005" t="s">
        <v>44</v>
      </c>
      <c r="H7005">
        <v>9355281</v>
      </c>
      <c r="I7005" t="s">
        <v>14</v>
      </c>
      <c r="J7005">
        <v>52.359044065688501</v>
      </c>
      <c r="K7005">
        <v>4.8647851206344601</v>
      </c>
      <c r="L7005" t="s">
        <v>45</v>
      </c>
      <c r="M7005">
        <v>115</v>
      </c>
      <c r="N7005">
        <v>237</v>
      </c>
      <c r="O7005">
        <v>37</v>
      </c>
      <c r="P7005">
        <v>1.47</v>
      </c>
      <c r="Q7005">
        <v>169</v>
      </c>
      <c r="R7005">
        <v>5692</v>
      </c>
      <c r="S7005">
        <v>2</v>
      </c>
      <c r="T7005" t="s">
        <v>56</v>
      </c>
      <c r="U7005" t="s">
        <v>57</v>
      </c>
      <c r="V7005">
        <v>27255</v>
      </c>
      <c r="W7005">
        <v>0.1</v>
      </c>
    </row>
    <row r="7006" spans="7:23" x14ac:dyDescent="0.35">
      <c r="G7006" t="s">
        <v>44</v>
      </c>
      <c r="H7006">
        <v>9399926</v>
      </c>
      <c r="I7006" t="s">
        <v>14</v>
      </c>
      <c r="J7006">
        <v>52.3702366619681</v>
      </c>
      <c r="K7006">
        <v>4.8710048406476298</v>
      </c>
      <c r="L7006" t="s">
        <v>45</v>
      </c>
      <c r="M7006">
        <v>195</v>
      </c>
      <c r="N7006">
        <v>4</v>
      </c>
      <c r="O7006">
        <v>18</v>
      </c>
      <c r="P7006">
        <v>0.48</v>
      </c>
      <c r="Q7006">
        <v>305</v>
      </c>
      <c r="R7006">
        <v>5723</v>
      </c>
      <c r="S7006">
        <v>2</v>
      </c>
      <c r="T7006" t="s">
        <v>56</v>
      </c>
      <c r="U7006" t="s">
        <v>57</v>
      </c>
      <c r="V7006">
        <v>780</v>
      </c>
      <c r="W7006">
        <v>0.1</v>
      </c>
    </row>
    <row r="7007" spans="7:23" x14ac:dyDescent="0.35">
      <c r="G7007" t="s">
        <v>44</v>
      </c>
      <c r="H7007">
        <v>9444516</v>
      </c>
      <c r="I7007" t="s">
        <v>14</v>
      </c>
      <c r="J7007">
        <v>52.368213156575102</v>
      </c>
      <c r="K7007">
        <v>4.8705649917661997</v>
      </c>
      <c r="L7007" t="s">
        <v>45</v>
      </c>
      <c r="M7007">
        <v>200</v>
      </c>
      <c r="N7007">
        <v>283</v>
      </c>
      <c r="O7007">
        <v>24</v>
      </c>
      <c r="P7007">
        <v>1.45</v>
      </c>
      <c r="Q7007">
        <v>95</v>
      </c>
      <c r="R7007">
        <v>5738</v>
      </c>
      <c r="S7007">
        <v>2</v>
      </c>
      <c r="T7007" t="s">
        <v>56</v>
      </c>
      <c r="U7007" t="s">
        <v>57</v>
      </c>
      <c r="V7007">
        <v>56600</v>
      </c>
      <c r="W7007">
        <v>0.1</v>
      </c>
    </row>
    <row r="7008" spans="7:23" x14ac:dyDescent="0.35">
      <c r="G7008" t="s">
        <v>44</v>
      </c>
      <c r="H7008">
        <v>9459164</v>
      </c>
      <c r="I7008" t="s">
        <v>14</v>
      </c>
      <c r="J7008">
        <v>52.371993494811299</v>
      </c>
      <c r="K7008">
        <v>4.8500012913038004</v>
      </c>
      <c r="L7008" t="s">
        <v>45</v>
      </c>
      <c r="M7008">
        <v>93</v>
      </c>
      <c r="N7008">
        <v>359</v>
      </c>
      <c r="O7008">
        <v>67</v>
      </c>
      <c r="P7008">
        <v>2</v>
      </c>
      <c r="Q7008">
        <v>12</v>
      </c>
      <c r="R7008">
        <v>5746</v>
      </c>
      <c r="S7008">
        <v>2</v>
      </c>
      <c r="T7008" t="s">
        <v>56</v>
      </c>
      <c r="U7008" t="s">
        <v>57</v>
      </c>
      <c r="V7008">
        <v>33387</v>
      </c>
      <c r="W7008">
        <v>0.1</v>
      </c>
    </row>
    <row r="7009" spans="7:23" x14ac:dyDescent="0.35">
      <c r="G7009" t="s">
        <v>44</v>
      </c>
      <c r="H7009">
        <v>9476335</v>
      </c>
      <c r="I7009" t="s">
        <v>14</v>
      </c>
      <c r="J7009">
        <v>52.368554276897797</v>
      </c>
      <c r="K7009">
        <v>4.8532147489598998</v>
      </c>
      <c r="L7009" t="s">
        <v>45</v>
      </c>
      <c r="M7009">
        <v>105</v>
      </c>
      <c r="N7009">
        <v>342</v>
      </c>
      <c r="O7009">
        <v>16</v>
      </c>
      <c r="P7009">
        <v>1.08</v>
      </c>
      <c r="Q7009">
        <v>4</v>
      </c>
      <c r="R7009">
        <v>5769</v>
      </c>
      <c r="S7009">
        <v>2</v>
      </c>
      <c r="T7009" t="s">
        <v>56</v>
      </c>
      <c r="U7009" t="s">
        <v>57</v>
      </c>
      <c r="V7009">
        <v>35910</v>
      </c>
      <c r="W7009">
        <v>0.1</v>
      </c>
    </row>
    <row r="7010" spans="7:23" x14ac:dyDescent="0.35">
      <c r="G7010" t="s">
        <v>44</v>
      </c>
      <c r="H7010">
        <v>9541147</v>
      </c>
      <c r="I7010" t="s">
        <v>14</v>
      </c>
      <c r="J7010">
        <v>52.361577600852101</v>
      </c>
      <c r="K7010">
        <v>4.8674520061881497</v>
      </c>
      <c r="L7010" t="s">
        <v>45</v>
      </c>
      <c r="M7010">
        <v>200</v>
      </c>
      <c r="N7010">
        <v>341</v>
      </c>
      <c r="O7010">
        <v>13</v>
      </c>
      <c r="P7010">
        <v>0.35</v>
      </c>
      <c r="Q7010">
        <v>98</v>
      </c>
      <c r="R7010">
        <v>5806</v>
      </c>
      <c r="S7010">
        <v>2</v>
      </c>
      <c r="T7010" t="s">
        <v>56</v>
      </c>
      <c r="U7010" t="s">
        <v>57</v>
      </c>
      <c r="V7010">
        <v>68200</v>
      </c>
      <c r="W7010">
        <v>0.1</v>
      </c>
    </row>
    <row r="7011" spans="7:23" x14ac:dyDescent="0.35">
      <c r="G7011" t="s">
        <v>44</v>
      </c>
      <c r="H7011">
        <v>9585965</v>
      </c>
      <c r="I7011" t="s">
        <v>14</v>
      </c>
      <c r="J7011">
        <v>52.3721357433175</v>
      </c>
      <c r="K7011">
        <v>4.8699793387386796</v>
      </c>
      <c r="L7011" t="s">
        <v>45</v>
      </c>
      <c r="M7011">
        <v>116</v>
      </c>
      <c r="N7011">
        <v>349</v>
      </c>
      <c r="O7011">
        <v>23</v>
      </c>
      <c r="P7011">
        <v>0.63</v>
      </c>
      <c r="Q7011">
        <v>3</v>
      </c>
      <c r="R7011">
        <v>5830</v>
      </c>
      <c r="S7011">
        <v>2</v>
      </c>
      <c r="T7011" t="s">
        <v>56</v>
      </c>
      <c r="U7011" t="s">
        <v>57</v>
      </c>
      <c r="V7011">
        <v>40484</v>
      </c>
      <c r="W7011">
        <v>0.1</v>
      </c>
    </row>
    <row r="7012" spans="7:23" x14ac:dyDescent="0.35">
      <c r="G7012" t="s">
        <v>44</v>
      </c>
      <c r="H7012">
        <v>9659063</v>
      </c>
      <c r="I7012" t="s">
        <v>14</v>
      </c>
      <c r="J7012">
        <v>52.362540993078298</v>
      </c>
      <c r="K7012">
        <v>4.8605960467661804</v>
      </c>
      <c r="L7012" t="s">
        <v>45</v>
      </c>
      <c r="M7012">
        <v>130</v>
      </c>
      <c r="N7012">
        <v>353</v>
      </c>
      <c r="O7012">
        <v>23</v>
      </c>
      <c r="P7012">
        <v>0.66</v>
      </c>
      <c r="Q7012">
        <v>9</v>
      </c>
      <c r="R7012">
        <v>5882</v>
      </c>
      <c r="S7012">
        <v>2</v>
      </c>
      <c r="T7012" t="s">
        <v>56</v>
      </c>
      <c r="U7012" t="s">
        <v>57</v>
      </c>
      <c r="V7012">
        <v>45890</v>
      </c>
      <c r="W7012">
        <v>0.1</v>
      </c>
    </row>
    <row r="7013" spans="7:23" x14ac:dyDescent="0.35">
      <c r="G7013" t="s">
        <v>44</v>
      </c>
      <c r="H7013">
        <v>9672251</v>
      </c>
      <c r="I7013" t="s">
        <v>14</v>
      </c>
      <c r="J7013">
        <v>52.370441685701202</v>
      </c>
      <c r="K7013">
        <v>4.8735281485947697</v>
      </c>
      <c r="L7013" t="s">
        <v>45</v>
      </c>
      <c r="M7013">
        <v>280</v>
      </c>
      <c r="N7013">
        <v>1</v>
      </c>
      <c r="O7013">
        <v>15</v>
      </c>
      <c r="P7013">
        <v>0.41</v>
      </c>
      <c r="Q7013">
        <v>363</v>
      </c>
      <c r="R7013">
        <v>5895</v>
      </c>
      <c r="S7013">
        <v>2</v>
      </c>
      <c r="T7013" t="s">
        <v>56</v>
      </c>
      <c r="U7013" t="s">
        <v>57</v>
      </c>
      <c r="V7013">
        <v>280</v>
      </c>
      <c r="W7013">
        <v>0.1</v>
      </c>
    </row>
    <row r="7014" spans="7:23" x14ac:dyDescent="0.35">
      <c r="G7014" t="s">
        <v>44</v>
      </c>
      <c r="H7014">
        <v>9786902</v>
      </c>
      <c r="I7014" t="s">
        <v>14</v>
      </c>
      <c r="J7014">
        <v>52.366294786412503</v>
      </c>
      <c r="K7014">
        <v>4.8674154014805397</v>
      </c>
      <c r="L7014" t="s">
        <v>45</v>
      </c>
      <c r="M7014">
        <v>130</v>
      </c>
      <c r="N7014">
        <v>150</v>
      </c>
      <c r="O7014">
        <v>59</v>
      </c>
      <c r="P7014">
        <v>1.73</v>
      </c>
      <c r="Q7014">
        <v>75</v>
      </c>
      <c r="R7014">
        <v>5964</v>
      </c>
      <c r="S7014">
        <v>2</v>
      </c>
      <c r="T7014" t="s">
        <v>56</v>
      </c>
      <c r="U7014" t="s">
        <v>57</v>
      </c>
      <c r="V7014">
        <v>19500</v>
      </c>
      <c r="W7014">
        <v>0.1</v>
      </c>
    </row>
    <row r="7015" spans="7:23" x14ac:dyDescent="0.35">
      <c r="G7015" t="s">
        <v>44</v>
      </c>
      <c r="H7015">
        <v>9860071</v>
      </c>
      <c r="I7015" t="s">
        <v>14</v>
      </c>
      <c r="J7015">
        <v>52.368728096686901</v>
      </c>
      <c r="K7015">
        <v>4.8541104688593704</v>
      </c>
      <c r="L7015" t="s">
        <v>45</v>
      </c>
      <c r="M7015">
        <v>148</v>
      </c>
      <c r="N7015">
        <v>28</v>
      </c>
      <c r="O7015">
        <v>4</v>
      </c>
      <c r="P7015">
        <v>0.15</v>
      </c>
      <c r="Q7015">
        <v>319</v>
      </c>
      <c r="R7015">
        <v>6015</v>
      </c>
      <c r="S7015">
        <v>2</v>
      </c>
      <c r="T7015" t="s">
        <v>56</v>
      </c>
      <c r="U7015" t="s">
        <v>57</v>
      </c>
      <c r="V7015">
        <v>4144</v>
      </c>
      <c r="W7015">
        <v>0.1</v>
      </c>
    </row>
    <row r="7016" spans="7:23" x14ac:dyDescent="0.35">
      <c r="G7016" t="s">
        <v>44</v>
      </c>
      <c r="H7016">
        <v>10015614</v>
      </c>
      <c r="I7016" t="s">
        <v>14</v>
      </c>
      <c r="J7016">
        <v>52.370215684802503</v>
      </c>
      <c r="K7016">
        <v>4.8580557673062499</v>
      </c>
      <c r="L7016" t="s">
        <v>45</v>
      </c>
      <c r="M7016">
        <v>180</v>
      </c>
      <c r="N7016">
        <v>32</v>
      </c>
      <c r="O7016">
        <v>29</v>
      </c>
      <c r="P7016">
        <v>1.1299999999999999</v>
      </c>
      <c r="Q7016">
        <v>221</v>
      </c>
      <c r="R7016">
        <v>6120</v>
      </c>
      <c r="S7016">
        <v>2</v>
      </c>
      <c r="T7016" t="s">
        <v>56</v>
      </c>
      <c r="U7016" t="s">
        <v>57</v>
      </c>
      <c r="V7016">
        <v>5760</v>
      </c>
      <c r="W7016">
        <v>0.1</v>
      </c>
    </row>
    <row r="7017" spans="7:23" x14ac:dyDescent="0.35">
      <c r="G7017" t="s">
        <v>44</v>
      </c>
      <c r="H7017">
        <v>10137130</v>
      </c>
      <c r="I7017" t="s">
        <v>14</v>
      </c>
      <c r="J7017">
        <v>52.365272105087101</v>
      </c>
      <c r="K7017">
        <v>4.8582593346032503</v>
      </c>
      <c r="L7017" t="s">
        <v>45</v>
      </c>
      <c r="M7017">
        <v>150</v>
      </c>
      <c r="N7017">
        <v>28</v>
      </c>
      <c r="O7017">
        <v>16</v>
      </c>
      <c r="P7017">
        <v>0.46</v>
      </c>
      <c r="Q7017">
        <v>218</v>
      </c>
      <c r="R7017">
        <v>6207</v>
      </c>
      <c r="S7017">
        <v>2</v>
      </c>
      <c r="T7017" t="s">
        <v>56</v>
      </c>
      <c r="U7017" t="s">
        <v>57</v>
      </c>
      <c r="V7017">
        <v>4200</v>
      </c>
      <c r="W7017">
        <v>0.1</v>
      </c>
    </row>
    <row r="7018" spans="7:23" x14ac:dyDescent="0.35">
      <c r="G7018" t="s">
        <v>44</v>
      </c>
      <c r="H7018">
        <v>10274700</v>
      </c>
      <c r="I7018" t="s">
        <v>14</v>
      </c>
      <c r="J7018">
        <v>52.3616692571402</v>
      </c>
      <c r="K7018">
        <v>4.8677267985831199</v>
      </c>
      <c r="L7018" t="s">
        <v>45</v>
      </c>
      <c r="M7018">
        <v>300</v>
      </c>
      <c r="N7018">
        <v>332</v>
      </c>
      <c r="O7018">
        <v>9</v>
      </c>
      <c r="P7018">
        <v>0.26</v>
      </c>
      <c r="Q7018">
        <v>249</v>
      </c>
      <c r="R7018">
        <v>6276</v>
      </c>
      <c r="S7018">
        <v>2</v>
      </c>
      <c r="T7018" t="s">
        <v>56</v>
      </c>
      <c r="U7018" t="s">
        <v>57</v>
      </c>
      <c r="V7018">
        <v>99600</v>
      </c>
      <c r="W7018">
        <v>0.1</v>
      </c>
    </row>
    <row r="7019" spans="7:23" x14ac:dyDescent="0.35">
      <c r="G7019" t="s">
        <v>44</v>
      </c>
      <c r="H7019">
        <v>10404760</v>
      </c>
      <c r="I7019" t="s">
        <v>14</v>
      </c>
      <c r="J7019">
        <v>52.363616023973897</v>
      </c>
      <c r="K7019">
        <v>4.8761227475300997</v>
      </c>
      <c r="L7019" t="s">
        <v>45</v>
      </c>
      <c r="M7019">
        <v>220</v>
      </c>
      <c r="N7019">
        <v>42</v>
      </c>
      <c r="O7019">
        <v>60</v>
      </c>
      <c r="P7019">
        <v>1.74</v>
      </c>
      <c r="Q7019">
        <v>358</v>
      </c>
      <c r="R7019">
        <v>6333</v>
      </c>
      <c r="S7019">
        <v>2</v>
      </c>
      <c r="T7019" t="s">
        <v>56</v>
      </c>
      <c r="U7019" t="s">
        <v>57</v>
      </c>
      <c r="V7019">
        <v>9240</v>
      </c>
      <c r="W7019">
        <v>0.1</v>
      </c>
    </row>
    <row r="7020" spans="7:23" x14ac:dyDescent="0.35">
      <c r="G7020" t="s">
        <v>44</v>
      </c>
      <c r="H7020">
        <v>10569357</v>
      </c>
      <c r="I7020" t="s">
        <v>14</v>
      </c>
      <c r="J7020">
        <v>52.368066641298299</v>
      </c>
      <c r="K7020">
        <v>4.8498532030349004</v>
      </c>
      <c r="L7020" t="s">
        <v>45</v>
      </c>
      <c r="M7020">
        <v>130</v>
      </c>
      <c r="N7020">
        <v>363</v>
      </c>
      <c r="O7020">
        <v>10</v>
      </c>
      <c r="P7020">
        <v>0.32</v>
      </c>
      <c r="Q7020">
        <v>4</v>
      </c>
      <c r="R7020">
        <v>6404</v>
      </c>
      <c r="S7020">
        <v>2</v>
      </c>
      <c r="T7020" t="s">
        <v>56</v>
      </c>
      <c r="U7020" t="s">
        <v>57</v>
      </c>
      <c r="V7020">
        <v>47190</v>
      </c>
      <c r="W7020">
        <v>0.1</v>
      </c>
    </row>
    <row r="7021" spans="7:23" x14ac:dyDescent="0.35">
      <c r="G7021" t="s">
        <v>44</v>
      </c>
      <c r="H7021">
        <v>10760553</v>
      </c>
      <c r="I7021" t="s">
        <v>14</v>
      </c>
      <c r="J7021">
        <v>52.361355995319997</v>
      </c>
      <c r="K7021">
        <v>4.8505881528014196</v>
      </c>
      <c r="L7021" t="s">
        <v>45</v>
      </c>
      <c r="M7021">
        <v>120</v>
      </c>
      <c r="N7021">
        <v>364</v>
      </c>
      <c r="O7021">
        <v>17</v>
      </c>
      <c r="P7021">
        <v>0.52</v>
      </c>
      <c r="Q7021">
        <v>11</v>
      </c>
      <c r="R7021">
        <v>6484</v>
      </c>
      <c r="S7021">
        <v>2</v>
      </c>
      <c r="T7021" t="s">
        <v>56</v>
      </c>
      <c r="U7021" t="s">
        <v>57</v>
      </c>
      <c r="V7021">
        <v>43680</v>
      </c>
      <c r="W7021">
        <v>0.1</v>
      </c>
    </row>
    <row r="7022" spans="7:23" x14ac:dyDescent="0.35">
      <c r="G7022" t="s">
        <v>44</v>
      </c>
      <c r="H7022">
        <v>11170356</v>
      </c>
      <c r="I7022" t="s">
        <v>14</v>
      </c>
      <c r="J7022">
        <v>52.365816550125999</v>
      </c>
      <c r="K7022">
        <v>4.8741399116565001</v>
      </c>
      <c r="L7022" t="s">
        <v>45</v>
      </c>
      <c r="M7022">
        <v>225</v>
      </c>
      <c r="N7022">
        <v>255</v>
      </c>
      <c r="O7022">
        <v>65</v>
      </c>
      <c r="P7022">
        <v>1.99</v>
      </c>
      <c r="Q7022">
        <v>150</v>
      </c>
      <c r="R7022">
        <v>6656</v>
      </c>
      <c r="S7022">
        <v>2</v>
      </c>
      <c r="T7022" t="s">
        <v>56</v>
      </c>
      <c r="U7022" t="s">
        <v>57</v>
      </c>
      <c r="V7022">
        <v>57375</v>
      </c>
      <c r="W7022">
        <v>0.1</v>
      </c>
    </row>
    <row r="7023" spans="7:23" x14ac:dyDescent="0.35">
      <c r="G7023" t="s">
        <v>44</v>
      </c>
      <c r="H7023">
        <v>11350333</v>
      </c>
      <c r="I7023" t="s">
        <v>14</v>
      </c>
      <c r="J7023">
        <v>52.360470457243103</v>
      </c>
      <c r="K7023">
        <v>4.8686472081127796</v>
      </c>
      <c r="L7023" t="s">
        <v>45</v>
      </c>
      <c r="M7023">
        <v>298</v>
      </c>
      <c r="N7023">
        <v>28</v>
      </c>
      <c r="O7023">
        <v>16</v>
      </c>
      <c r="P7023">
        <v>0.51</v>
      </c>
      <c r="Q7023">
        <v>14</v>
      </c>
      <c r="R7023">
        <v>6757</v>
      </c>
      <c r="S7023">
        <v>2</v>
      </c>
      <c r="T7023" t="s">
        <v>56</v>
      </c>
      <c r="U7023" t="s">
        <v>57</v>
      </c>
      <c r="V7023">
        <v>8344</v>
      </c>
      <c r="W7023">
        <v>0.1</v>
      </c>
    </row>
    <row r="7024" spans="7:23" x14ac:dyDescent="0.35">
      <c r="G7024" t="s">
        <v>44</v>
      </c>
      <c r="H7024">
        <v>11539262</v>
      </c>
      <c r="I7024" t="s">
        <v>14</v>
      </c>
      <c r="J7024">
        <v>52.3621114795802</v>
      </c>
      <c r="K7024">
        <v>4.8672318117813704</v>
      </c>
      <c r="L7024" t="s">
        <v>45</v>
      </c>
      <c r="M7024">
        <v>160</v>
      </c>
      <c r="N7024">
        <v>81</v>
      </c>
      <c r="O7024">
        <v>29</v>
      </c>
      <c r="P7024">
        <v>1.45</v>
      </c>
      <c r="Q7024">
        <v>298</v>
      </c>
      <c r="R7024">
        <v>6844</v>
      </c>
      <c r="S7024">
        <v>2</v>
      </c>
      <c r="T7024" t="s">
        <v>56</v>
      </c>
      <c r="U7024" t="s">
        <v>57</v>
      </c>
      <c r="V7024">
        <v>12960</v>
      </c>
      <c r="W7024">
        <v>0.1</v>
      </c>
    </row>
    <row r="7025" spans="7:23" x14ac:dyDescent="0.35">
      <c r="G7025" t="s">
        <v>44</v>
      </c>
      <c r="H7025">
        <v>11539769</v>
      </c>
      <c r="I7025" t="s">
        <v>14</v>
      </c>
      <c r="J7025">
        <v>52.372004565669997</v>
      </c>
      <c r="K7025">
        <v>4.8612961735496301</v>
      </c>
      <c r="L7025" t="s">
        <v>45</v>
      </c>
      <c r="M7025">
        <v>150</v>
      </c>
      <c r="N7025">
        <v>1</v>
      </c>
      <c r="O7025">
        <v>0</v>
      </c>
      <c r="Q7025">
        <v>4</v>
      </c>
      <c r="R7025">
        <v>6845</v>
      </c>
      <c r="S7025">
        <v>2</v>
      </c>
      <c r="T7025" t="s">
        <v>56</v>
      </c>
      <c r="U7025" t="s">
        <v>57</v>
      </c>
      <c r="V7025">
        <v>150</v>
      </c>
      <c r="W7025">
        <v>0.1</v>
      </c>
    </row>
    <row r="7026" spans="7:23" x14ac:dyDescent="0.35">
      <c r="G7026" t="s">
        <v>44</v>
      </c>
      <c r="H7026">
        <v>11560639</v>
      </c>
      <c r="I7026" t="s">
        <v>14</v>
      </c>
      <c r="J7026">
        <v>52.357121178375401</v>
      </c>
      <c r="K7026">
        <v>4.8566796820991396</v>
      </c>
      <c r="L7026" t="s">
        <v>45</v>
      </c>
      <c r="M7026">
        <v>90</v>
      </c>
      <c r="N7026">
        <v>354</v>
      </c>
      <c r="O7026">
        <v>19</v>
      </c>
      <c r="P7026">
        <v>0.62</v>
      </c>
      <c r="Q7026">
        <v>9</v>
      </c>
      <c r="R7026">
        <v>6862</v>
      </c>
      <c r="S7026">
        <v>2</v>
      </c>
      <c r="T7026" t="s">
        <v>56</v>
      </c>
      <c r="U7026" t="s">
        <v>57</v>
      </c>
      <c r="V7026">
        <v>31860</v>
      </c>
      <c r="W7026">
        <v>0.1</v>
      </c>
    </row>
    <row r="7027" spans="7:23" x14ac:dyDescent="0.35">
      <c r="G7027" t="s">
        <v>44</v>
      </c>
      <c r="H7027">
        <v>11770324</v>
      </c>
      <c r="I7027" t="s">
        <v>14</v>
      </c>
      <c r="J7027">
        <v>52.366898901053702</v>
      </c>
      <c r="K7027">
        <v>4.8532243540965903</v>
      </c>
      <c r="L7027" t="s">
        <v>45</v>
      </c>
      <c r="M7027">
        <v>140</v>
      </c>
      <c r="N7027">
        <v>347</v>
      </c>
      <c r="O7027">
        <v>24</v>
      </c>
      <c r="P7027">
        <v>0.73</v>
      </c>
      <c r="Q7027">
        <v>20</v>
      </c>
      <c r="R7027">
        <v>7001</v>
      </c>
      <c r="S7027">
        <v>2</v>
      </c>
      <c r="T7027" t="s">
        <v>56</v>
      </c>
      <c r="U7027" t="s">
        <v>57</v>
      </c>
      <c r="V7027">
        <v>48580</v>
      </c>
      <c r="W7027">
        <v>0.1</v>
      </c>
    </row>
    <row r="7028" spans="7:23" x14ac:dyDescent="0.35">
      <c r="G7028" t="s">
        <v>44</v>
      </c>
      <c r="H7028">
        <v>11790061</v>
      </c>
      <c r="I7028" t="s">
        <v>14</v>
      </c>
      <c r="J7028">
        <v>52.362113586957001</v>
      </c>
      <c r="K7028">
        <v>4.85767924617166</v>
      </c>
      <c r="L7028" t="s">
        <v>45</v>
      </c>
      <c r="M7028">
        <v>197</v>
      </c>
      <c r="N7028">
        <v>361</v>
      </c>
      <c r="O7028">
        <v>26</v>
      </c>
      <c r="P7028">
        <v>0.79</v>
      </c>
      <c r="Q7028">
        <v>10</v>
      </c>
      <c r="R7028">
        <v>7009</v>
      </c>
      <c r="S7028">
        <v>2</v>
      </c>
      <c r="T7028" t="s">
        <v>56</v>
      </c>
      <c r="U7028" t="s">
        <v>57</v>
      </c>
      <c r="V7028">
        <v>71117</v>
      </c>
      <c r="W7028">
        <v>0.1</v>
      </c>
    </row>
    <row r="7029" spans="7:23" x14ac:dyDescent="0.35">
      <c r="G7029" t="s">
        <v>44</v>
      </c>
      <c r="H7029">
        <v>11935721</v>
      </c>
      <c r="I7029" t="s">
        <v>14</v>
      </c>
      <c r="J7029">
        <v>52.357529326047299</v>
      </c>
      <c r="K7029">
        <v>4.8563332674347297</v>
      </c>
      <c r="L7029" t="s">
        <v>45</v>
      </c>
      <c r="M7029">
        <v>99</v>
      </c>
      <c r="N7029">
        <v>276</v>
      </c>
      <c r="O7029">
        <v>5</v>
      </c>
      <c r="P7029">
        <v>0.17</v>
      </c>
      <c r="Q7029">
        <v>82</v>
      </c>
      <c r="R7029">
        <v>7081</v>
      </c>
      <c r="S7029">
        <v>2</v>
      </c>
      <c r="T7029" t="s">
        <v>56</v>
      </c>
      <c r="U7029" t="s">
        <v>57</v>
      </c>
      <c r="V7029">
        <v>27324</v>
      </c>
      <c r="W7029">
        <v>0.1</v>
      </c>
    </row>
    <row r="7030" spans="7:23" x14ac:dyDescent="0.35">
      <c r="G7030" t="s">
        <v>44</v>
      </c>
      <c r="H7030">
        <v>11966183</v>
      </c>
      <c r="I7030" t="s">
        <v>14</v>
      </c>
      <c r="J7030">
        <v>52.370067897910197</v>
      </c>
      <c r="K7030">
        <v>4.8716232999018896</v>
      </c>
      <c r="L7030" t="s">
        <v>45</v>
      </c>
      <c r="M7030">
        <v>250</v>
      </c>
      <c r="N7030">
        <v>340</v>
      </c>
      <c r="O7030">
        <v>27</v>
      </c>
      <c r="P7030">
        <v>0.86</v>
      </c>
      <c r="Q7030">
        <v>7</v>
      </c>
      <c r="R7030">
        <v>7096</v>
      </c>
      <c r="S7030">
        <v>2</v>
      </c>
      <c r="T7030" t="s">
        <v>56</v>
      </c>
      <c r="U7030" t="s">
        <v>57</v>
      </c>
      <c r="V7030">
        <v>85000</v>
      </c>
      <c r="W7030">
        <v>0.1</v>
      </c>
    </row>
    <row r="7031" spans="7:23" x14ac:dyDescent="0.35">
      <c r="G7031" t="s">
        <v>44</v>
      </c>
      <c r="H7031">
        <v>12101781</v>
      </c>
      <c r="I7031" t="s">
        <v>14</v>
      </c>
      <c r="J7031">
        <v>52.365510923053399</v>
      </c>
      <c r="K7031">
        <v>4.8676200669625604</v>
      </c>
      <c r="L7031" t="s">
        <v>45</v>
      </c>
      <c r="M7031">
        <v>155</v>
      </c>
      <c r="N7031">
        <v>4</v>
      </c>
      <c r="O7031">
        <v>18</v>
      </c>
      <c r="P7031">
        <v>0.56999999999999995</v>
      </c>
      <c r="Q7031">
        <v>2</v>
      </c>
      <c r="R7031">
        <v>7156</v>
      </c>
      <c r="S7031">
        <v>2</v>
      </c>
      <c r="T7031" t="s">
        <v>56</v>
      </c>
      <c r="U7031" t="s">
        <v>57</v>
      </c>
      <c r="V7031">
        <v>620</v>
      </c>
      <c r="W7031">
        <v>0.1</v>
      </c>
    </row>
    <row r="7032" spans="7:23" x14ac:dyDescent="0.35">
      <c r="G7032" t="s">
        <v>44</v>
      </c>
      <c r="H7032">
        <v>12163556</v>
      </c>
      <c r="I7032" t="s">
        <v>14</v>
      </c>
      <c r="J7032">
        <v>52.359819544808801</v>
      </c>
      <c r="K7032">
        <v>4.8627079301184102</v>
      </c>
      <c r="L7032" t="s">
        <v>45</v>
      </c>
      <c r="M7032">
        <v>175</v>
      </c>
      <c r="N7032">
        <v>271</v>
      </c>
      <c r="O7032">
        <v>54</v>
      </c>
      <c r="P7032">
        <v>1.73</v>
      </c>
      <c r="Q7032">
        <v>97</v>
      </c>
      <c r="R7032">
        <v>7200</v>
      </c>
      <c r="S7032">
        <v>2</v>
      </c>
      <c r="T7032" t="s">
        <v>56</v>
      </c>
      <c r="U7032" t="s">
        <v>57</v>
      </c>
      <c r="V7032">
        <v>47425</v>
      </c>
      <c r="W7032">
        <v>0.1</v>
      </c>
    </row>
    <row r="7033" spans="7:23" x14ac:dyDescent="0.35">
      <c r="G7033" t="s">
        <v>44</v>
      </c>
      <c r="H7033">
        <v>12297872</v>
      </c>
      <c r="I7033" t="s">
        <v>14</v>
      </c>
      <c r="J7033">
        <v>52.373263343571303</v>
      </c>
      <c r="K7033">
        <v>4.8621315871459698</v>
      </c>
      <c r="L7033" t="s">
        <v>45</v>
      </c>
      <c r="M7033">
        <v>129</v>
      </c>
      <c r="N7033">
        <v>214</v>
      </c>
      <c r="O7033">
        <v>34</v>
      </c>
      <c r="P7033">
        <v>1.0900000000000001</v>
      </c>
      <c r="Q7033">
        <v>152</v>
      </c>
      <c r="R7033">
        <v>7290</v>
      </c>
      <c r="S7033">
        <v>2</v>
      </c>
      <c r="T7033" t="s">
        <v>56</v>
      </c>
      <c r="U7033" t="s">
        <v>57</v>
      </c>
      <c r="V7033">
        <v>27606</v>
      </c>
      <c r="W7033">
        <v>0.1</v>
      </c>
    </row>
    <row r="7034" spans="7:23" x14ac:dyDescent="0.35">
      <c r="G7034" t="s">
        <v>44</v>
      </c>
      <c r="H7034">
        <v>12357430</v>
      </c>
      <c r="I7034" t="s">
        <v>14</v>
      </c>
      <c r="J7034">
        <v>52.3609322537081</v>
      </c>
      <c r="K7034">
        <v>4.8610998016645199</v>
      </c>
      <c r="L7034" t="s">
        <v>45</v>
      </c>
      <c r="M7034">
        <v>145</v>
      </c>
      <c r="N7034">
        <v>339</v>
      </c>
      <c r="O7034">
        <v>11</v>
      </c>
      <c r="P7034">
        <v>0.35</v>
      </c>
      <c r="Q7034">
        <v>2</v>
      </c>
      <c r="R7034">
        <v>7314</v>
      </c>
      <c r="S7034">
        <v>2</v>
      </c>
      <c r="T7034" t="s">
        <v>56</v>
      </c>
      <c r="U7034" t="s">
        <v>57</v>
      </c>
      <c r="V7034">
        <v>49155</v>
      </c>
      <c r="W7034">
        <v>0.1</v>
      </c>
    </row>
    <row r="7035" spans="7:23" x14ac:dyDescent="0.35">
      <c r="G7035" t="s">
        <v>44</v>
      </c>
      <c r="H7035">
        <v>12624441</v>
      </c>
      <c r="I7035" t="s">
        <v>14</v>
      </c>
      <c r="J7035">
        <v>52.3691696090237</v>
      </c>
      <c r="K7035">
        <v>4.8731743086511301</v>
      </c>
      <c r="L7035" t="s">
        <v>45</v>
      </c>
      <c r="M7035">
        <v>350</v>
      </c>
      <c r="N7035">
        <v>28</v>
      </c>
      <c r="O7035">
        <v>46</v>
      </c>
      <c r="P7035">
        <v>1.46</v>
      </c>
      <c r="Q7035">
        <v>357</v>
      </c>
      <c r="R7035">
        <v>7491</v>
      </c>
      <c r="S7035">
        <v>2</v>
      </c>
      <c r="T7035" t="s">
        <v>56</v>
      </c>
      <c r="U7035" t="s">
        <v>57</v>
      </c>
      <c r="V7035">
        <v>9800</v>
      </c>
      <c r="W7035">
        <v>0.1</v>
      </c>
    </row>
    <row r="7036" spans="7:23" x14ac:dyDescent="0.35">
      <c r="G7036" t="s">
        <v>44</v>
      </c>
      <c r="H7036">
        <v>12635865</v>
      </c>
      <c r="I7036" t="s">
        <v>14</v>
      </c>
      <c r="J7036">
        <v>52.371014454596903</v>
      </c>
      <c r="K7036">
        <v>4.8697094493705402</v>
      </c>
      <c r="L7036" t="s">
        <v>45</v>
      </c>
      <c r="M7036">
        <v>140</v>
      </c>
      <c r="N7036">
        <v>116</v>
      </c>
      <c r="O7036">
        <v>14</v>
      </c>
      <c r="P7036">
        <v>0.45</v>
      </c>
      <c r="Q7036">
        <v>135</v>
      </c>
      <c r="R7036">
        <v>7495</v>
      </c>
      <c r="S7036">
        <v>2</v>
      </c>
      <c r="T7036" t="s">
        <v>56</v>
      </c>
      <c r="U7036" t="s">
        <v>57</v>
      </c>
      <c r="V7036">
        <v>16240</v>
      </c>
      <c r="W7036">
        <v>0.1</v>
      </c>
    </row>
    <row r="7037" spans="7:23" x14ac:dyDescent="0.35">
      <c r="G7037" t="s">
        <v>44</v>
      </c>
      <c r="H7037">
        <v>12775254</v>
      </c>
      <c r="I7037" t="s">
        <v>14</v>
      </c>
      <c r="J7037">
        <v>52.358543384771998</v>
      </c>
      <c r="K7037">
        <v>4.8546528116910199</v>
      </c>
      <c r="L7037" t="s">
        <v>45</v>
      </c>
      <c r="M7037">
        <v>200</v>
      </c>
      <c r="N7037">
        <v>354</v>
      </c>
      <c r="O7037">
        <v>44</v>
      </c>
      <c r="P7037">
        <v>1.42</v>
      </c>
      <c r="Q7037">
        <v>14</v>
      </c>
      <c r="R7037">
        <v>7563</v>
      </c>
      <c r="S7037">
        <v>2</v>
      </c>
      <c r="T7037" t="s">
        <v>56</v>
      </c>
      <c r="U7037" t="s">
        <v>57</v>
      </c>
      <c r="V7037">
        <v>70800</v>
      </c>
      <c r="W7037">
        <v>0.1</v>
      </c>
    </row>
    <row r="7038" spans="7:23" x14ac:dyDescent="0.35">
      <c r="G7038" t="s">
        <v>44</v>
      </c>
      <c r="H7038">
        <v>12801514</v>
      </c>
      <c r="I7038" t="s">
        <v>14</v>
      </c>
      <c r="J7038">
        <v>52.360943896885502</v>
      </c>
      <c r="K7038">
        <v>4.8754504422141203</v>
      </c>
      <c r="L7038" t="s">
        <v>45</v>
      </c>
      <c r="M7038">
        <v>135</v>
      </c>
      <c r="N7038">
        <v>31</v>
      </c>
      <c r="O7038">
        <v>144</v>
      </c>
      <c r="P7038">
        <v>4.58</v>
      </c>
      <c r="Q7038">
        <v>283</v>
      </c>
      <c r="R7038">
        <v>7582</v>
      </c>
      <c r="S7038">
        <v>2</v>
      </c>
      <c r="T7038" t="s">
        <v>56</v>
      </c>
      <c r="U7038" t="s">
        <v>57</v>
      </c>
      <c r="V7038">
        <v>4185</v>
      </c>
      <c r="W7038">
        <v>0.1</v>
      </c>
    </row>
    <row r="7039" spans="7:23" x14ac:dyDescent="0.35">
      <c r="G7039" t="s">
        <v>44</v>
      </c>
      <c r="H7039">
        <v>13011477</v>
      </c>
      <c r="I7039" t="s">
        <v>14</v>
      </c>
      <c r="J7039">
        <v>52.3609851484877</v>
      </c>
      <c r="K7039">
        <v>4.8707037883987399</v>
      </c>
      <c r="L7039" t="s">
        <v>45</v>
      </c>
      <c r="M7039">
        <v>170</v>
      </c>
      <c r="N7039">
        <v>361</v>
      </c>
      <c r="O7039">
        <v>15</v>
      </c>
      <c r="P7039">
        <v>0.49</v>
      </c>
      <c r="Q7039">
        <v>29</v>
      </c>
      <c r="R7039">
        <v>7744</v>
      </c>
      <c r="S7039">
        <v>2</v>
      </c>
      <c r="T7039" t="s">
        <v>56</v>
      </c>
      <c r="U7039" t="s">
        <v>57</v>
      </c>
      <c r="V7039">
        <v>61370</v>
      </c>
      <c r="W7039">
        <v>0.1</v>
      </c>
    </row>
    <row r="7040" spans="7:23" x14ac:dyDescent="0.35">
      <c r="G7040" t="s">
        <v>44</v>
      </c>
      <c r="H7040">
        <v>13137853</v>
      </c>
      <c r="I7040" t="s">
        <v>14</v>
      </c>
      <c r="J7040">
        <v>52.361447421209803</v>
      </c>
      <c r="K7040">
        <v>4.8638335091564304</v>
      </c>
      <c r="L7040" t="s">
        <v>45</v>
      </c>
      <c r="M7040">
        <v>149</v>
      </c>
      <c r="N7040">
        <v>351</v>
      </c>
      <c r="O7040">
        <v>16</v>
      </c>
      <c r="P7040">
        <v>0.62</v>
      </c>
      <c r="Q7040">
        <v>34</v>
      </c>
      <c r="R7040">
        <v>7871</v>
      </c>
      <c r="S7040">
        <v>2</v>
      </c>
      <c r="T7040" t="s">
        <v>56</v>
      </c>
      <c r="U7040" t="s">
        <v>57</v>
      </c>
      <c r="V7040">
        <v>52299</v>
      </c>
      <c r="W7040">
        <v>0.1</v>
      </c>
    </row>
    <row r="7041" spans="7:23" x14ac:dyDescent="0.35">
      <c r="G7041" t="s">
        <v>44</v>
      </c>
      <c r="H7041">
        <v>13143314</v>
      </c>
      <c r="I7041" t="s">
        <v>14</v>
      </c>
      <c r="J7041">
        <v>52.370602070215</v>
      </c>
      <c r="K7041">
        <v>4.8639397731113396</v>
      </c>
      <c r="L7041" t="s">
        <v>45</v>
      </c>
      <c r="M7041">
        <v>116</v>
      </c>
      <c r="N7041">
        <v>354</v>
      </c>
      <c r="O7041">
        <v>24</v>
      </c>
      <c r="P7041">
        <v>0.78</v>
      </c>
      <c r="Q7041">
        <v>4</v>
      </c>
      <c r="R7041">
        <v>7875</v>
      </c>
      <c r="S7041">
        <v>2</v>
      </c>
      <c r="T7041" t="s">
        <v>56</v>
      </c>
      <c r="U7041" t="s">
        <v>57</v>
      </c>
      <c r="V7041">
        <v>41064</v>
      </c>
      <c r="W7041">
        <v>0.1</v>
      </c>
    </row>
    <row r="7042" spans="7:23" x14ac:dyDescent="0.35">
      <c r="G7042" t="s">
        <v>44</v>
      </c>
      <c r="H7042">
        <v>13150862</v>
      </c>
      <c r="I7042" t="s">
        <v>14</v>
      </c>
      <c r="J7042">
        <v>52.365059540378098</v>
      </c>
      <c r="K7042">
        <v>4.8619362478288304</v>
      </c>
      <c r="L7042" t="s">
        <v>45</v>
      </c>
      <c r="M7042">
        <v>110</v>
      </c>
      <c r="N7042">
        <v>355</v>
      </c>
      <c r="O7042">
        <v>13</v>
      </c>
      <c r="P7042">
        <v>0.43</v>
      </c>
      <c r="Q7042">
        <v>8</v>
      </c>
      <c r="R7042">
        <v>7890</v>
      </c>
      <c r="S7042">
        <v>2</v>
      </c>
      <c r="T7042" t="s">
        <v>56</v>
      </c>
      <c r="U7042" t="s">
        <v>57</v>
      </c>
      <c r="V7042">
        <v>39050</v>
      </c>
      <c r="W7042">
        <v>0.1</v>
      </c>
    </row>
    <row r="7043" spans="7:23" x14ac:dyDescent="0.35">
      <c r="G7043" t="s">
        <v>44</v>
      </c>
      <c r="H7043">
        <v>13168655</v>
      </c>
      <c r="I7043" t="s">
        <v>14</v>
      </c>
      <c r="J7043">
        <v>52.366330957295403</v>
      </c>
      <c r="K7043">
        <v>4.8709221102353304</v>
      </c>
      <c r="L7043" t="s">
        <v>45</v>
      </c>
      <c r="M7043">
        <v>98</v>
      </c>
      <c r="N7043">
        <v>351</v>
      </c>
      <c r="O7043">
        <v>14</v>
      </c>
      <c r="P7043">
        <v>0.72</v>
      </c>
      <c r="Q7043">
        <v>22</v>
      </c>
      <c r="R7043">
        <v>7912</v>
      </c>
      <c r="S7043">
        <v>2</v>
      </c>
      <c r="T7043" t="s">
        <v>56</v>
      </c>
      <c r="U7043" t="s">
        <v>57</v>
      </c>
      <c r="V7043">
        <v>34398</v>
      </c>
      <c r="W7043">
        <v>0.1</v>
      </c>
    </row>
    <row r="7044" spans="7:23" x14ac:dyDescent="0.35">
      <c r="G7044" t="s">
        <v>44</v>
      </c>
      <c r="H7044">
        <v>13198248</v>
      </c>
      <c r="I7044" t="s">
        <v>14</v>
      </c>
      <c r="J7044">
        <v>52.371332020578798</v>
      </c>
      <c r="K7044">
        <v>4.8717757424002404</v>
      </c>
      <c r="L7044" t="s">
        <v>45</v>
      </c>
      <c r="M7044">
        <v>150</v>
      </c>
      <c r="N7044">
        <v>318</v>
      </c>
      <c r="O7044">
        <v>22</v>
      </c>
      <c r="P7044">
        <v>0.73</v>
      </c>
      <c r="Q7044">
        <v>6</v>
      </c>
      <c r="R7044">
        <v>7931</v>
      </c>
      <c r="S7044">
        <v>2</v>
      </c>
      <c r="T7044" t="s">
        <v>56</v>
      </c>
      <c r="U7044" t="s">
        <v>57</v>
      </c>
      <c r="V7044">
        <v>47700</v>
      </c>
      <c r="W7044">
        <v>0.1</v>
      </c>
    </row>
    <row r="7045" spans="7:23" x14ac:dyDescent="0.35">
      <c r="G7045" t="s">
        <v>44</v>
      </c>
      <c r="H7045">
        <v>13315099</v>
      </c>
      <c r="I7045" t="s">
        <v>14</v>
      </c>
      <c r="J7045">
        <v>52.368059903374501</v>
      </c>
      <c r="K7045">
        <v>4.87651999782753</v>
      </c>
      <c r="L7045" t="s">
        <v>45</v>
      </c>
      <c r="M7045">
        <v>400</v>
      </c>
      <c r="N7045">
        <v>351</v>
      </c>
      <c r="O7045">
        <v>42</v>
      </c>
      <c r="P7045">
        <v>1.42</v>
      </c>
      <c r="Q7045">
        <v>24</v>
      </c>
      <c r="R7045">
        <v>8042</v>
      </c>
      <c r="S7045">
        <v>2</v>
      </c>
      <c r="T7045" t="s">
        <v>56</v>
      </c>
      <c r="U7045" t="s">
        <v>57</v>
      </c>
      <c r="V7045">
        <v>140400</v>
      </c>
      <c r="W7045">
        <v>0.1</v>
      </c>
    </row>
    <row r="7046" spans="7:23" x14ac:dyDescent="0.35">
      <c r="G7046" t="s">
        <v>44</v>
      </c>
      <c r="H7046">
        <v>13560960</v>
      </c>
      <c r="I7046" t="s">
        <v>14</v>
      </c>
      <c r="J7046">
        <v>52.360664822607099</v>
      </c>
      <c r="K7046">
        <v>4.8624383357988403</v>
      </c>
      <c r="L7046" t="s">
        <v>45</v>
      </c>
      <c r="M7046">
        <v>149</v>
      </c>
      <c r="N7046">
        <v>321</v>
      </c>
      <c r="O7046">
        <v>6</v>
      </c>
      <c r="P7046">
        <v>0.22</v>
      </c>
      <c r="Q7046">
        <v>2</v>
      </c>
      <c r="R7046">
        <v>8310</v>
      </c>
      <c r="S7046">
        <v>2</v>
      </c>
      <c r="T7046" t="s">
        <v>56</v>
      </c>
      <c r="U7046" t="s">
        <v>57</v>
      </c>
      <c r="V7046">
        <v>47829</v>
      </c>
      <c r="W7046">
        <v>0.1</v>
      </c>
    </row>
    <row r="7047" spans="7:23" x14ac:dyDescent="0.35">
      <c r="G7047" t="s">
        <v>44</v>
      </c>
      <c r="H7047">
        <v>13698941</v>
      </c>
      <c r="I7047" t="s">
        <v>14</v>
      </c>
      <c r="J7047">
        <v>52.365346299996503</v>
      </c>
      <c r="K7047">
        <v>4.8728346550971198</v>
      </c>
      <c r="L7047" t="s">
        <v>45</v>
      </c>
      <c r="M7047">
        <v>171</v>
      </c>
      <c r="N7047">
        <v>359</v>
      </c>
      <c r="O7047">
        <v>18</v>
      </c>
      <c r="P7047">
        <v>0.61</v>
      </c>
      <c r="Q7047">
        <v>13</v>
      </c>
      <c r="R7047">
        <v>8472</v>
      </c>
      <c r="S7047">
        <v>2</v>
      </c>
      <c r="T7047" t="s">
        <v>56</v>
      </c>
      <c r="U7047" t="s">
        <v>57</v>
      </c>
      <c r="V7047">
        <v>61389</v>
      </c>
      <c r="W7047">
        <v>0.1</v>
      </c>
    </row>
    <row r="7048" spans="7:23" x14ac:dyDescent="0.35">
      <c r="G7048" t="s">
        <v>44</v>
      </c>
      <c r="H7048">
        <v>13807246</v>
      </c>
      <c r="I7048" t="s">
        <v>14</v>
      </c>
      <c r="J7048">
        <v>52.373280332870003</v>
      </c>
      <c r="K7048">
        <v>4.8528367639891199</v>
      </c>
      <c r="L7048" t="s">
        <v>45</v>
      </c>
      <c r="M7048">
        <v>150</v>
      </c>
      <c r="N7048">
        <v>359</v>
      </c>
      <c r="O7048">
        <v>18</v>
      </c>
      <c r="P7048">
        <v>0.63</v>
      </c>
      <c r="Q7048">
        <v>9</v>
      </c>
      <c r="R7048">
        <v>8600</v>
      </c>
      <c r="S7048">
        <v>2</v>
      </c>
      <c r="T7048" t="s">
        <v>56</v>
      </c>
      <c r="U7048" t="s">
        <v>57</v>
      </c>
      <c r="V7048">
        <v>53850</v>
      </c>
      <c r="W7048">
        <v>0.1</v>
      </c>
    </row>
    <row r="7049" spans="7:23" x14ac:dyDescent="0.35">
      <c r="G7049" t="s">
        <v>44</v>
      </c>
      <c r="H7049">
        <v>14035460</v>
      </c>
      <c r="I7049" t="s">
        <v>14</v>
      </c>
      <c r="J7049">
        <v>52.360931626008401</v>
      </c>
      <c r="K7049">
        <v>4.8638297918519902</v>
      </c>
      <c r="L7049" t="s">
        <v>45</v>
      </c>
      <c r="M7049">
        <v>300</v>
      </c>
      <c r="N7049">
        <v>308</v>
      </c>
      <c r="O7049">
        <v>19</v>
      </c>
      <c r="P7049">
        <v>0.66</v>
      </c>
      <c r="Q7049">
        <v>78</v>
      </c>
      <c r="R7049">
        <v>8896</v>
      </c>
      <c r="S7049">
        <v>2</v>
      </c>
      <c r="T7049" t="s">
        <v>56</v>
      </c>
      <c r="U7049" t="s">
        <v>57</v>
      </c>
      <c r="V7049">
        <v>92400</v>
      </c>
      <c r="W7049">
        <v>0.1</v>
      </c>
    </row>
    <row r="7050" spans="7:23" x14ac:dyDescent="0.35">
      <c r="G7050" t="s">
        <v>44</v>
      </c>
      <c r="H7050">
        <v>14053457</v>
      </c>
      <c r="I7050" t="s">
        <v>14</v>
      </c>
      <c r="J7050">
        <v>52.371945622070697</v>
      </c>
      <c r="K7050">
        <v>4.8659994950456698</v>
      </c>
      <c r="L7050" t="s">
        <v>45</v>
      </c>
      <c r="M7050">
        <v>90</v>
      </c>
      <c r="N7050">
        <v>333</v>
      </c>
      <c r="O7050">
        <v>7</v>
      </c>
      <c r="P7050">
        <v>0.25</v>
      </c>
      <c r="Q7050">
        <v>33</v>
      </c>
      <c r="R7050">
        <v>8912</v>
      </c>
      <c r="S7050">
        <v>2</v>
      </c>
      <c r="T7050" t="s">
        <v>56</v>
      </c>
      <c r="U7050" t="s">
        <v>57</v>
      </c>
      <c r="V7050">
        <v>29970</v>
      </c>
      <c r="W7050">
        <v>0.1</v>
      </c>
    </row>
    <row r="7051" spans="7:23" x14ac:dyDescent="0.35">
      <c r="G7051" t="s">
        <v>44</v>
      </c>
      <c r="H7051">
        <v>14106265</v>
      </c>
      <c r="I7051" t="s">
        <v>14</v>
      </c>
      <c r="J7051">
        <v>52.370148743012301</v>
      </c>
      <c r="K7051">
        <v>4.8498500592554796</v>
      </c>
      <c r="L7051" t="s">
        <v>45</v>
      </c>
      <c r="M7051">
        <v>129</v>
      </c>
      <c r="N7051">
        <v>340</v>
      </c>
      <c r="O7051">
        <v>34</v>
      </c>
      <c r="P7051">
        <v>1.19</v>
      </c>
      <c r="Q7051">
        <v>13</v>
      </c>
      <c r="R7051">
        <v>8967</v>
      </c>
      <c r="S7051">
        <v>2</v>
      </c>
      <c r="T7051" t="s">
        <v>56</v>
      </c>
      <c r="U7051" t="s">
        <v>57</v>
      </c>
      <c r="V7051">
        <v>43860</v>
      </c>
      <c r="W7051">
        <v>0.1</v>
      </c>
    </row>
    <row r="7052" spans="7:23" x14ac:dyDescent="0.35">
      <c r="G7052" t="s">
        <v>44</v>
      </c>
      <c r="H7052">
        <v>14122043</v>
      </c>
      <c r="I7052" t="s">
        <v>14</v>
      </c>
      <c r="J7052">
        <v>52.368466601921099</v>
      </c>
      <c r="K7052">
        <v>4.8526586497442903</v>
      </c>
      <c r="L7052" t="s">
        <v>45</v>
      </c>
      <c r="M7052">
        <v>90</v>
      </c>
      <c r="N7052">
        <v>348</v>
      </c>
      <c r="O7052">
        <v>16</v>
      </c>
      <c r="P7052">
        <v>0.8</v>
      </c>
      <c r="Q7052">
        <v>25</v>
      </c>
      <c r="R7052">
        <v>8979</v>
      </c>
      <c r="S7052">
        <v>2</v>
      </c>
      <c r="T7052" t="s">
        <v>56</v>
      </c>
      <c r="U7052" t="s">
        <v>57</v>
      </c>
      <c r="V7052">
        <v>31320</v>
      </c>
      <c r="W7052">
        <v>0.1</v>
      </c>
    </row>
    <row r="7053" spans="7:23" x14ac:dyDescent="0.35">
      <c r="G7053" t="s">
        <v>44</v>
      </c>
      <c r="H7053">
        <v>14207445</v>
      </c>
      <c r="I7053" t="s">
        <v>14</v>
      </c>
      <c r="J7053">
        <v>52.365688813756996</v>
      </c>
      <c r="K7053">
        <v>4.8766423254684197</v>
      </c>
      <c r="L7053" t="s">
        <v>45</v>
      </c>
      <c r="M7053">
        <v>235</v>
      </c>
      <c r="N7053">
        <v>275</v>
      </c>
      <c r="O7053">
        <v>21</v>
      </c>
      <c r="P7053">
        <v>0.74</v>
      </c>
      <c r="Q7053">
        <v>81</v>
      </c>
      <c r="R7053">
        <v>9073</v>
      </c>
      <c r="S7053">
        <v>2</v>
      </c>
      <c r="T7053" t="s">
        <v>56</v>
      </c>
      <c r="U7053" t="s">
        <v>57</v>
      </c>
      <c r="V7053">
        <v>64625</v>
      </c>
      <c r="W7053">
        <v>0.1</v>
      </c>
    </row>
    <row r="7054" spans="7:23" x14ac:dyDescent="0.35">
      <c r="G7054" t="s">
        <v>44</v>
      </c>
      <c r="H7054">
        <v>14215570</v>
      </c>
      <c r="I7054" t="s">
        <v>14</v>
      </c>
      <c r="J7054">
        <v>52.371004760567303</v>
      </c>
      <c r="K7054">
        <v>4.8484413694276798</v>
      </c>
      <c r="L7054" t="s">
        <v>45</v>
      </c>
      <c r="M7054">
        <v>113</v>
      </c>
      <c r="N7054">
        <v>82</v>
      </c>
      <c r="O7054">
        <v>10</v>
      </c>
      <c r="P7054">
        <v>0.5</v>
      </c>
      <c r="Q7054">
        <v>256</v>
      </c>
      <c r="R7054">
        <v>9088</v>
      </c>
      <c r="S7054">
        <v>2</v>
      </c>
      <c r="T7054" t="s">
        <v>56</v>
      </c>
      <c r="U7054" t="s">
        <v>57</v>
      </c>
      <c r="V7054">
        <v>9266</v>
      </c>
      <c r="W7054">
        <v>0.1</v>
      </c>
    </row>
    <row r="7055" spans="7:23" x14ac:dyDescent="0.35">
      <c r="G7055" t="s">
        <v>44</v>
      </c>
      <c r="H7055">
        <v>14236994</v>
      </c>
      <c r="I7055" t="s">
        <v>14</v>
      </c>
      <c r="J7055">
        <v>52.370672258027597</v>
      </c>
      <c r="K7055">
        <v>4.8487084882608702</v>
      </c>
      <c r="L7055" t="s">
        <v>45</v>
      </c>
      <c r="M7055">
        <v>120</v>
      </c>
      <c r="N7055">
        <v>222</v>
      </c>
      <c r="O7055">
        <v>25</v>
      </c>
      <c r="P7055">
        <v>0.94</v>
      </c>
      <c r="Q7055">
        <v>10</v>
      </c>
      <c r="R7055">
        <v>9109</v>
      </c>
      <c r="S7055">
        <v>2</v>
      </c>
      <c r="T7055" t="s">
        <v>56</v>
      </c>
      <c r="U7055" t="s">
        <v>57</v>
      </c>
      <c r="V7055">
        <v>26640</v>
      </c>
      <c r="W7055">
        <v>0.1</v>
      </c>
    </row>
    <row r="7056" spans="7:23" x14ac:dyDescent="0.35">
      <c r="G7056" t="s">
        <v>44</v>
      </c>
      <c r="H7056">
        <v>14346556</v>
      </c>
      <c r="I7056" t="s">
        <v>14</v>
      </c>
      <c r="J7056">
        <v>52.3703594641065</v>
      </c>
      <c r="K7056">
        <v>4.8495498581363004</v>
      </c>
      <c r="L7056" t="s">
        <v>45</v>
      </c>
      <c r="M7056">
        <v>149</v>
      </c>
      <c r="N7056">
        <v>199</v>
      </c>
      <c r="O7056">
        <v>19</v>
      </c>
      <c r="P7056">
        <v>0.7</v>
      </c>
      <c r="Q7056">
        <v>348</v>
      </c>
      <c r="R7056">
        <v>9216</v>
      </c>
      <c r="S7056">
        <v>2</v>
      </c>
      <c r="T7056" t="s">
        <v>56</v>
      </c>
      <c r="U7056" t="s">
        <v>57</v>
      </c>
      <c r="V7056">
        <v>29651</v>
      </c>
      <c r="W7056">
        <v>0.1</v>
      </c>
    </row>
    <row r="7057" spans="7:23" x14ac:dyDescent="0.35">
      <c r="G7057" t="s">
        <v>44</v>
      </c>
      <c r="H7057">
        <v>14378735</v>
      </c>
      <c r="I7057" t="s">
        <v>14</v>
      </c>
      <c r="J7057">
        <v>52.364275955604597</v>
      </c>
      <c r="K7057">
        <v>4.8780986175509398</v>
      </c>
      <c r="L7057" t="s">
        <v>45</v>
      </c>
      <c r="M7057">
        <v>140</v>
      </c>
      <c r="N7057">
        <v>283</v>
      </c>
      <c r="O7057">
        <v>37</v>
      </c>
      <c r="P7057">
        <v>1.32</v>
      </c>
      <c r="Q7057">
        <v>6</v>
      </c>
      <c r="R7057">
        <v>9240</v>
      </c>
      <c r="S7057">
        <v>2</v>
      </c>
      <c r="T7057" t="s">
        <v>56</v>
      </c>
      <c r="U7057" t="s">
        <v>57</v>
      </c>
      <c r="V7057">
        <v>39620</v>
      </c>
      <c r="W7057">
        <v>0.1</v>
      </c>
    </row>
    <row r="7058" spans="7:23" x14ac:dyDescent="0.35">
      <c r="G7058" t="s">
        <v>44</v>
      </c>
      <c r="H7058">
        <v>14424613</v>
      </c>
      <c r="I7058" t="s">
        <v>14</v>
      </c>
      <c r="J7058">
        <v>52.3615504201655</v>
      </c>
      <c r="K7058">
        <v>4.8548567516645296</v>
      </c>
      <c r="L7058" t="s">
        <v>45</v>
      </c>
      <c r="M7058">
        <v>132</v>
      </c>
      <c r="N7058">
        <v>343</v>
      </c>
      <c r="O7058">
        <v>19</v>
      </c>
      <c r="P7058">
        <v>0.72</v>
      </c>
      <c r="Q7058">
        <v>17</v>
      </c>
      <c r="R7058">
        <v>9265</v>
      </c>
      <c r="S7058">
        <v>2</v>
      </c>
      <c r="T7058" t="s">
        <v>56</v>
      </c>
      <c r="U7058" t="s">
        <v>57</v>
      </c>
      <c r="V7058">
        <v>45276</v>
      </c>
      <c r="W7058">
        <v>0.1</v>
      </c>
    </row>
    <row r="7059" spans="7:23" x14ac:dyDescent="0.35">
      <c r="G7059" t="s">
        <v>44</v>
      </c>
      <c r="H7059">
        <v>14661287</v>
      </c>
      <c r="I7059" t="s">
        <v>14</v>
      </c>
      <c r="J7059">
        <v>52.369737627345202</v>
      </c>
      <c r="K7059">
        <v>4.8598305331432803</v>
      </c>
      <c r="L7059" t="s">
        <v>45</v>
      </c>
      <c r="M7059">
        <v>109</v>
      </c>
      <c r="N7059">
        <v>32</v>
      </c>
      <c r="O7059">
        <v>25</v>
      </c>
      <c r="P7059">
        <v>0.95</v>
      </c>
      <c r="Q7059">
        <v>99</v>
      </c>
      <c r="R7059">
        <v>9421</v>
      </c>
      <c r="S7059">
        <v>2</v>
      </c>
      <c r="T7059" t="s">
        <v>56</v>
      </c>
      <c r="U7059" t="s">
        <v>57</v>
      </c>
      <c r="V7059">
        <v>3488</v>
      </c>
      <c r="W7059">
        <v>0.1</v>
      </c>
    </row>
    <row r="7060" spans="7:23" x14ac:dyDescent="0.35">
      <c r="G7060" t="s">
        <v>44</v>
      </c>
      <c r="H7060">
        <v>14753999</v>
      </c>
      <c r="I7060" t="s">
        <v>14</v>
      </c>
      <c r="J7060">
        <v>52.368593267143901</v>
      </c>
      <c r="K7060">
        <v>4.8744494461079997</v>
      </c>
      <c r="L7060" t="s">
        <v>45</v>
      </c>
      <c r="M7060">
        <v>145</v>
      </c>
      <c r="N7060">
        <v>64</v>
      </c>
      <c r="O7060">
        <v>23</v>
      </c>
      <c r="P7060">
        <v>0.86</v>
      </c>
      <c r="Q7060">
        <v>33</v>
      </c>
      <c r="R7060">
        <v>9472</v>
      </c>
      <c r="S7060">
        <v>2</v>
      </c>
      <c r="T7060" t="s">
        <v>56</v>
      </c>
      <c r="U7060" t="s">
        <v>57</v>
      </c>
      <c r="V7060">
        <v>9280</v>
      </c>
      <c r="W7060">
        <v>0.1</v>
      </c>
    </row>
    <row r="7061" spans="7:23" x14ac:dyDescent="0.35">
      <c r="G7061" t="s">
        <v>44</v>
      </c>
      <c r="H7061">
        <v>14786257</v>
      </c>
      <c r="I7061" t="s">
        <v>14</v>
      </c>
      <c r="J7061">
        <v>52.3690561717113</v>
      </c>
      <c r="K7061">
        <v>4.86397219586717</v>
      </c>
      <c r="L7061" t="s">
        <v>45</v>
      </c>
      <c r="M7061">
        <v>300</v>
      </c>
      <c r="N7061">
        <v>363</v>
      </c>
      <c r="O7061">
        <v>13</v>
      </c>
      <c r="P7061">
        <v>0.81</v>
      </c>
      <c r="Q7061">
        <v>7</v>
      </c>
      <c r="R7061">
        <v>9485</v>
      </c>
      <c r="S7061">
        <v>2</v>
      </c>
      <c r="T7061" t="s">
        <v>56</v>
      </c>
      <c r="U7061" t="s">
        <v>57</v>
      </c>
      <c r="V7061">
        <v>108900</v>
      </c>
      <c r="W7061">
        <v>0.1</v>
      </c>
    </row>
    <row r="7062" spans="7:23" x14ac:dyDescent="0.35">
      <c r="G7062" t="s">
        <v>44</v>
      </c>
      <c r="H7062">
        <v>14796796</v>
      </c>
      <c r="I7062" t="s">
        <v>14</v>
      </c>
      <c r="J7062">
        <v>52.359605787576697</v>
      </c>
      <c r="K7062">
        <v>4.8606846363906602</v>
      </c>
      <c r="L7062" t="s">
        <v>45</v>
      </c>
      <c r="M7062">
        <v>197</v>
      </c>
      <c r="N7062">
        <v>28</v>
      </c>
      <c r="O7062">
        <v>55</v>
      </c>
      <c r="P7062">
        <v>2.04</v>
      </c>
      <c r="Q7062">
        <v>362</v>
      </c>
      <c r="R7062">
        <v>9495</v>
      </c>
      <c r="S7062">
        <v>2</v>
      </c>
      <c r="T7062" t="s">
        <v>56</v>
      </c>
      <c r="U7062" t="s">
        <v>57</v>
      </c>
      <c r="V7062">
        <v>5516</v>
      </c>
      <c r="W7062">
        <v>0.1</v>
      </c>
    </row>
    <row r="7063" spans="7:23" x14ac:dyDescent="0.35">
      <c r="G7063" t="s">
        <v>44</v>
      </c>
      <c r="H7063">
        <v>14883807</v>
      </c>
      <c r="I7063" t="s">
        <v>14</v>
      </c>
      <c r="J7063">
        <v>52.359021388564202</v>
      </c>
      <c r="K7063">
        <v>4.8584816948859499</v>
      </c>
      <c r="L7063" t="s">
        <v>45</v>
      </c>
      <c r="M7063">
        <v>240</v>
      </c>
      <c r="N7063">
        <v>360</v>
      </c>
      <c r="O7063">
        <v>8</v>
      </c>
      <c r="P7063">
        <v>0.3</v>
      </c>
      <c r="Q7063">
        <v>8</v>
      </c>
      <c r="R7063">
        <v>9547</v>
      </c>
      <c r="S7063">
        <v>2</v>
      </c>
      <c r="T7063" t="s">
        <v>56</v>
      </c>
      <c r="U7063" t="s">
        <v>57</v>
      </c>
      <c r="V7063">
        <v>86400</v>
      </c>
      <c r="W7063">
        <v>0.1</v>
      </c>
    </row>
    <row r="7064" spans="7:23" x14ac:dyDescent="0.35">
      <c r="G7064" t="s">
        <v>44</v>
      </c>
      <c r="H7064">
        <v>14906547</v>
      </c>
      <c r="I7064" t="s">
        <v>14</v>
      </c>
      <c r="J7064">
        <v>52.366738231159196</v>
      </c>
      <c r="K7064">
        <v>4.86175374362334</v>
      </c>
      <c r="L7064" t="s">
        <v>45</v>
      </c>
      <c r="M7064">
        <v>250</v>
      </c>
      <c r="N7064">
        <v>242</v>
      </c>
      <c r="O7064">
        <v>24</v>
      </c>
      <c r="P7064">
        <v>0.88</v>
      </c>
      <c r="Q7064">
        <v>7</v>
      </c>
      <c r="R7064">
        <v>9559</v>
      </c>
      <c r="S7064">
        <v>2</v>
      </c>
      <c r="T7064" t="s">
        <v>56</v>
      </c>
      <c r="U7064" t="s">
        <v>57</v>
      </c>
      <c r="V7064">
        <v>60500</v>
      </c>
      <c r="W7064">
        <v>0.1</v>
      </c>
    </row>
    <row r="7065" spans="7:23" x14ac:dyDescent="0.35">
      <c r="G7065" t="s">
        <v>44</v>
      </c>
      <c r="H7065">
        <v>14985425</v>
      </c>
      <c r="I7065" t="s">
        <v>14</v>
      </c>
      <c r="J7065">
        <v>52.365649940197301</v>
      </c>
      <c r="K7065">
        <v>4.8778337436083197</v>
      </c>
      <c r="L7065" t="s">
        <v>45</v>
      </c>
      <c r="M7065">
        <v>170</v>
      </c>
      <c r="N7065">
        <v>336</v>
      </c>
      <c r="O7065">
        <v>20</v>
      </c>
      <c r="P7065">
        <v>0.74</v>
      </c>
      <c r="Q7065">
        <v>3</v>
      </c>
      <c r="R7065">
        <v>9611</v>
      </c>
      <c r="S7065">
        <v>2</v>
      </c>
      <c r="T7065" t="s">
        <v>56</v>
      </c>
      <c r="U7065" t="s">
        <v>57</v>
      </c>
      <c r="V7065">
        <v>57120</v>
      </c>
      <c r="W7065">
        <v>0.1</v>
      </c>
    </row>
    <row r="7066" spans="7:23" x14ac:dyDescent="0.35">
      <c r="G7066" t="s">
        <v>44</v>
      </c>
      <c r="H7066">
        <v>15069603</v>
      </c>
      <c r="I7066" t="s">
        <v>14</v>
      </c>
      <c r="J7066">
        <v>52.366932831337898</v>
      </c>
      <c r="K7066">
        <v>4.8528330974412297</v>
      </c>
      <c r="L7066" t="s">
        <v>45</v>
      </c>
      <c r="M7066">
        <v>96</v>
      </c>
      <c r="N7066">
        <v>346</v>
      </c>
      <c r="O7066">
        <v>17</v>
      </c>
      <c r="P7066">
        <v>0.66</v>
      </c>
      <c r="Q7066">
        <v>22</v>
      </c>
      <c r="R7066">
        <v>9657</v>
      </c>
      <c r="S7066">
        <v>2</v>
      </c>
      <c r="T7066" t="s">
        <v>56</v>
      </c>
      <c r="U7066" t="s">
        <v>57</v>
      </c>
      <c r="V7066">
        <v>33216</v>
      </c>
      <c r="W7066">
        <v>0.1</v>
      </c>
    </row>
    <row r="7067" spans="7:23" x14ac:dyDescent="0.35">
      <c r="G7067" t="s">
        <v>44</v>
      </c>
      <c r="H7067">
        <v>15150788</v>
      </c>
      <c r="I7067" t="s">
        <v>14</v>
      </c>
      <c r="J7067">
        <v>52.370815366281498</v>
      </c>
      <c r="K7067">
        <v>4.8577311620261403</v>
      </c>
      <c r="L7067" t="s">
        <v>45</v>
      </c>
      <c r="M7067">
        <v>89</v>
      </c>
      <c r="N7067">
        <v>360</v>
      </c>
      <c r="O7067">
        <v>29</v>
      </c>
      <c r="P7067">
        <v>1.1000000000000001</v>
      </c>
      <c r="Q7067">
        <v>5</v>
      </c>
      <c r="R7067">
        <v>9716</v>
      </c>
      <c r="S7067">
        <v>2</v>
      </c>
      <c r="T7067" t="s">
        <v>56</v>
      </c>
      <c r="U7067" t="s">
        <v>57</v>
      </c>
      <c r="V7067">
        <v>32040</v>
      </c>
      <c r="W7067">
        <v>0.1</v>
      </c>
    </row>
    <row r="7068" spans="7:23" x14ac:dyDescent="0.35">
      <c r="G7068" t="s">
        <v>44</v>
      </c>
      <c r="H7068">
        <v>15271416</v>
      </c>
      <c r="I7068" t="s">
        <v>14</v>
      </c>
      <c r="J7068">
        <v>52.372581734630501</v>
      </c>
      <c r="K7068">
        <v>4.8519138358318097</v>
      </c>
      <c r="L7068" t="s">
        <v>45</v>
      </c>
      <c r="M7068">
        <v>99</v>
      </c>
      <c r="N7068">
        <v>342</v>
      </c>
      <c r="O7068">
        <v>14</v>
      </c>
      <c r="P7068">
        <v>0.93</v>
      </c>
      <c r="Q7068">
        <v>1</v>
      </c>
      <c r="R7068">
        <v>9777</v>
      </c>
      <c r="S7068">
        <v>2</v>
      </c>
      <c r="T7068" t="s">
        <v>56</v>
      </c>
      <c r="U7068" t="s">
        <v>57</v>
      </c>
      <c r="V7068">
        <v>33858</v>
      </c>
      <c r="W7068">
        <v>0.1</v>
      </c>
    </row>
    <row r="7069" spans="7:23" x14ac:dyDescent="0.35">
      <c r="G7069" t="s">
        <v>44</v>
      </c>
      <c r="H7069">
        <v>15356013</v>
      </c>
      <c r="I7069" t="s">
        <v>14</v>
      </c>
      <c r="J7069">
        <v>52.371919608637</v>
      </c>
      <c r="K7069">
        <v>4.8495970060631803</v>
      </c>
      <c r="L7069" t="s">
        <v>45</v>
      </c>
      <c r="M7069">
        <v>175</v>
      </c>
      <c r="N7069">
        <v>277</v>
      </c>
      <c r="O7069">
        <v>7</v>
      </c>
      <c r="P7069">
        <v>0.27</v>
      </c>
      <c r="Q7069">
        <v>33</v>
      </c>
      <c r="R7069">
        <v>9830</v>
      </c>
      <c r="S7069">
        <v>2</v>
      </c>
      <c r="T7069" t="s">
        <v>56</v>
      </c>
      <c r="U7069" t="s">
        <v>57</v>
      </c>
      <c r="V7069">
        <v>48475</v>
      </c>
      <c r="W7069">
        <v>0.1</v>
      </c>
    </row>
    <row r="7070" spans="7:23" x14ac:dyDescent="0.35">
      <c r="G7070" t="s">
        <v>44</v>
      </c>
      <c r="H7070">
        <v>15448398</v>
      </c>
      <c r="I7070" t="s">
        <v>14</v>
      </c>
      <c r="J7070">
        <v>52.362948814663703</v>
      </c>
      <c r="K7070">
        <v>4.86482901993275</v>
      </c>
      <c r="L7070" t="s">
        <v>45</v>
      </c>
      <c r="M7070">
        <v>110</v>
      </c>
      <c r="N7070">
        <v>337</v>
      </c>
      <c r="O7070">
        <v>27</v>
      </c>
      <c r="P7070">
        <v>1.03</v>
      </c>
      <c r="Q7070">
        <v>3</v>
      </c>
      <c r="R7070">
        <v>9898</v>
      </c>
      <c r="S7070">
        <v>2</v>
      </c>
      <c r="T7070" t="s">
        <v>56</v>
      </c>
      <c r="U7070" t="s">
        <v>57</v>
      </c>
      <c r="V7070">
        <v>37070</v>
      </c>
      <c r="W7070">
        <v>0.1</v>
      </c>
    </row>
    <row r="7071" spans="7:23" x14ac:dyDescent="0.35">
      <c r="G7071" t="s">
        <v>44</v>
      </c>
      <c r="H7071">
        <v>15506138</v>
      </c>
      <c r="I7071" t="s">
        <v>14</v>
      </c>
      <c r="J7071">
        <v>52.364965411246502</v>
      </c>
      <c r="K7071">
        <v>4.8751417760141003</v>
      </c>
      <c r="L7071" t="s">
        <v>45</v>
      </c>
      <c r="M7071">
        <v>138</v>
      </c>
      <c r="N7071">
        <v>359</v>
      </c>
      <c r="O7071">
        <v>22</v>
      </c>
      <c r="P7071">
        <v>0.85</v>
      </c>
      <c r="Q7071">
        <v>8</v>
      </c>
      <c r="R7071">
        <v>9932</v>
      </c>
      <c r="S7071">
        <v>2</v>
      </c>
      <c r="T7071" t="s">
        <v>56</v>
      </c>
      <c r="U7071" t="s">
        <v>57</v>
      </c>
      <c r="V7071">
        <v>49542</v>
      </c>
      <c r="W7071">
        <v>0.1</v>
      </c>
    </row>
    <row r="7072" spans="7:23" x14ac:dyDescent="0.35">
      <c r="G7072" t="s">
        <v>44</v>
      </c>
      <c r="H7072">
        <v>15530410</v>
      </c>
      <c r="I7072" t="s">
        <v>14</v>
      </c>
      <c r="J7072">
        <v>52.374030955497503</v>
      </c>
      <c r="K7072">
        <v>4.8637697310949797</v>
      </c>
      <c r="L7072" t="s">
        <v>45</v>
      </c>
      <c r="M7072">
        <v>112</v>
      </c>
      <c r="N7072">
        <v>148</v>
      </c>
      <c r="O7072">
        <v>7</v>
      </c>
      <c r="P7072">
        <v>0.28000000000000003</v>
      </c>
      <c r="Q7072">
        <v>96</v>
      </c>
      <c r="R7072">
        <v>9949</v>
      </c>
      <c r="S7072">
        <v>2</v>
      </c>
      <c r="T7072" t="s">
        <v>56</v>
      </c>
      <c r="U7072" t="s">
        <v>57</v>
      </c>
      <c r="V7072">
        <v>16576</v>
      </c>
      <c r="W7072">
        <v>0.1</v>
      </c>
    </row>
    <row r="7073" spans="7:23" x14ac:dyDescent="0.35">
      <c r="G7073" t="s">
        <v>44</v>
      </c>
      <c r="H7073">
        <v>15741201</v>
      </c>
      <c r="I7073" t="s">
        <v>14</v>
      </c>
      <c r="J7073">
        <v>52.367650679454002</v>
      </c>
      <c r="K7073">
        <v>4.8750920740268198</v>
      </c>
      <c r="L7073" t="s">
        <v>45</v>
      </c>
      <c r="M7073">
        <v>199</v>
      </c>
      <c r="N7073">
        <v>310</v>
      </c>
      <c r="O7073">
        <v>17</v>
      </c>
      <c r="P7073">
        <v>0.66</v>
      </c>
      <c r="Q7073">
        <v>17</v>
      </c>
      <c r="R7073">
        <v>10069</v>
      </c>
      <c r="S7073">
        <v>2</v>
      </c>
      <c r="T7073" t="s">
        <v>56</v>
      </c>
      <c r="U7073" t="s">
        <v>57</v>
      </c>
      <c r="V7073">
        <v>61690</v>
      </c>
      <c r="W7073">
        <v>0.1</v>
      </c>
    </row>
    <row r="7074" spans="7:23" x14ac:dyDescent="0.35">
      <c r="G7074" t="s">
        <v>44</v>
      </c>
      <c r="H7074">
        <v>15756072</v>
      </c>
      <c r="I7074" t="s">
        <v>14</v>
      </c>
      <c r="J7074">
        <v>52.360907066196198</v>
      </c>
      <c r="K7074">
        <v>4.8618192317378801</v>
      </c>
      <c r="L7074" t="s">
        <v>45</v>
      </c>
      <c r="M7074">
        <v>110</v>
      </c>
      <c r="N7074">
        <v>351</v>
      </c>
      <c r="O7074">
        <v>30</v>
      </c>
      <c r="P7074">
        <v>1.21</v>
      </c>
      <c r="Q7074">
        <v>5</v>
      </c>
      <c r="R7074">
        <v>10079</v>
      </c>
      <c r="S7074">
        <v>2</v>
      </c>
      <c r="T7074" t="s">
        <v>56</v>
      </c>
      <c r="U7074" t="s">
        <v>57</v>
      </c>
      <c r="V7074">
        <v>38610</v>
      </c>
      <c r="W7074">
        <v>0.1</v>
      </c>
    </row>
    <row r="7075" spans="7:23" x14ac:dyDescent="0.35">
      <c r="G7075" t="s">
        <v>44</v>
      </c>
      <c r="H7075">
        <v>15762373</v>
      </c>
      <c r="I7075" t="s">
        <v>14</v>
      </c>
      <c r="J7075">
        <v>52.358711577726702</v>
      </c>
      <c r="K7075">
        <v>4.8589314554401</v>
      </c>
      <c r="L7075" t="s">
        <v>45</v>
      </c>
      <c r="M7075">
        <v>450</v>
      </c>
      <c r="N7075">
        <v>292</v>
      </c>
      <c r="O7075">
        <v>9</v>
      </c>
      <c r="P7075">
        <v>0.39</v>
      </c>
      <c r="Q7075">
        <v>80</v>
      </c>
      <c r="R7075">
        <v>10082</v>
      </c>
      <c r="S7075">
        <v>2</v>
      </c>
      <c r="T7075" t="s">
        <v>56</v>
      </c>
      <c r="U7075" t="s">
        <v>57</v>
      </c>
      <c r="V7075">
        <v>131400</v>
      </c>
      <c r="W7075">
        <v>0.1</v>
      </c>
    </row>
    <row r="7076" spans="7:23" x14ac:dyDescent="0.35">
      <c r="G7076" t="s">
        <v>44</v>
      </c>
      <c r="H7076">
        <v>15862909</v>
      </c>
      <c r="I7076" t="s">
        <v>14</v>
      </c>
      <c r="J7076">
        <v>52.363322962949198</v>
      </c>
      <c r="K7076">
        <v>4.8650161830442498</v>
      </c>
      <c r="L7076" t="s">
        <v>45</v>
      </c>
      <c r="M7076">
        <v>180</v>
      </c>
      <c r="N7076">
        <v>338</v>
      </c>
      <c r="O7076">
        <v>15</v>
      </c>
      <c r="P7076">
        <v>0.68</v>
      </c>
      <c r="Q7076">
        <v>75</v>
      </c>
      <c r="R7076">
        <v>10154</v>
      </c>
      <c r="S7076">
        <v>2</v>
      </c>
      <c r="T7076" t="s">
        <v>56</v>
      </c>
      <c r="U7076" t="s">
        <v>57</v>
      </c>
      <c r="V7076">
        <v>60840</v>
      </c>
      <c r="W7076">
        <v>0.1</v>
      </c>
    </row>
    <row r="7077" spans="7:23" x14ac:dyDescent="0.35">
      <c r="G7077" t="s">
        <v>44</v>
      </c>
      <c r="H7077">
        <v>15901145</v>
      </c>
      <c r="I7077" t="s">
        <v>14</v>
      </c>
      <c r="J7077">
        <v>52.367042693462402</v>
      </c>
      <c r="K7077">
        <v>4.8760349983560403</v>
      </c>
      <c r="L7077" t="s">
        <v>45</v>
      </c>
      <c r="M7077">
        <v>150</v>
      </c>
      <c r="N7077">
        <v>364</v>
      </c>
      <c r="O7077">
        <v>11</v>
      </c>
      <c r="P7077">
        <v>0.56000000000000005</v>
      </c>
      <c r="Q7077">
        <v>11</v>
      </c>
      <c r="R7077">
        <v>10179</v>
      </c>
      <c r="S7077">
        <v>2</v>
      </c>
      <c r="T7077" t="s">
        <v>56</v>
      </c>
      <c r="U7077" t="s">
        <v>57</v>
      </c>
      <c r="V7077">
        <v>54600</v>
      </c>
      <c r="W7077">
        <v>0.1</v>
      </c>
    </row>
    <row r="7078" spans="7:23" x14ac:dyDescent="0.35">
      <c r="G7078" t="s">
        <v>44</v>
      </c>
      <c r="H7078">
        <v>15935071</v>
      </c>
      <c r="I7078" t="s">
        <v>14</v>
      </c>
      <c r="J7078">
        <v>52.3710417335503</v>
      </c>
      <c r="K7078">
        <v>4.8491245859543097</v>
      </c>
      <c r="L7078" t="s">
        <v>45</v>
      </c>
      <c r="M7078">
        <v>115</v>
      </c>
      <c r="N7078">
        <v>243</v>
      </c>
      <c r="O7078">
        <v>15</v>
      </c>
      <c r="P7078">
        <v>0.62</v>
      </c>
      <c r="Q7078">
        <v>9</v>
      </c>
      <c r="R7078">
        <v>10206</v>
      </c>
      <c r="S7078">
        <v>2</v>
      </c>
      <c r="T7078" t="s">
        <v>56</v>
      </c>
      <c r="U7078" t="s">
        <v>57</v>
      </c>
      <c r="V7078">
        <v>27945</v>
      </c>
      <c r="W7078">
        <v>0.1</v>
      </c>
    </row>
    <row r="7079" spans="7:23" x14ac:dyDescent="0.35">
      <c r="G7079" t="s">
        <v>44</v>
      </c>
      <c r="H7079">
        <v>16038811</v>
      </c>
      <c r="I7079" t="s">
        <v>14</v>
      </c>
      <c r="J7079">
        <v>52.365285194371801</v>
      </c>
      <c r="K7079">
        <v>4.8655314750973702</v>
      </c>
      <c r="L7079" t="s">
        <v>45</v>
      </c>
      <c r="M7079">
        <v>200</v>
      </c>
      <c r="N7079">
        <v>352</v>
      </c>
      <c r="O7079">
        <v>31</v>
      </c>
      <c r="P7079">
        <v>1.31</v>
      </c>
      <c r="Q7079">
        <v>34</v>
      </c>
      <c r="R7079">
        <v>10278</v>
      </c>
      <c r="S7079">
        <v>2</v>
      </c>
      <c r="T7079" t="s">
        <v>56</v>
      </c>
      <c r="U7079" t="s">
        <v>57</v>
      </c>
      <c r="V7079">
        <v>70400</v>
      </c>
      <c r="W7079">
        <v>0.1</v>
      </c>
    </row>
    <row r="7080" spans="7:23" x14ac:dyDescent="0.35">
      <c r="G7080" t="s">
        <v>44</v>
      </c>
      <c r="H7080">
        <v>16047281</v>
      </c>
      <c r="I7080" t="s">
        <v>14</v>
      </c>
      <c r="J7080">
        <v>52.367893254578199</v>
      </c>
      <c r="K7080">
        <v>4.8743427783701598</v>
      </c>
      <c r="L7080" t="s">
        <v>45</v>
      </c>
      <c r="M7080">
        <v>160</v>
      </c>
      <c r="N7080">
        <v>317</v>
      </c>
      <c r="O7080">
        <v>23</v>
      </c>
      <c r="P7080">
        <v>0.98</v>
      </c>
      <c r="Q7080">
        <v>8</v>
      </c>
      <c r="R7080">
        <v>10285</v>
      </c>
      <c r="S7080">
        <v>2</v>
      </c>
      <c r="T7080" t="s">
        <v>56</v>
      </c>
      <c r="U7080" t="s">
        <v>57</v>
      </c>
      <c r="V7080">
        <v>50720</v>
      </c>
      <c r="W7080">
        <v>0.1</v>
      </c>
    </row>
    <row r="7081" spans="7:23" x14ac:dyDescent="0.35">
      <c r="G7081" t="s">
        <v>44</v>
      </c>
      <c r="H7081">
        <v>16064113</v>
      </c>
      <c r="I7081" t="s">
        <v>14</v>
      </c>
      <c r="J7081">
        <v>52.364602183908403</v>
      </c>
      <c r="K7081">
        <v>4.85109749924524</v>
      </c>
      <c r="L7081" t="s">
        <v>45</v>
      </c>
      <c r="M7081">
        <v>180</v>
      </c>
      <c r="N7081">
        <v>92</v>
      </c>
      <c r="O7081">
        <v>2</v>
      </c>
      <c r="P7081">
        <v>0.11</v>
      </c>
      <c r="Q7081">
        <v>77</v>
      </c>
      <c r="R7081">
        <v>10294</v>
      </c>
      <c r="S7081">
        <v>2</v>
      </c>
      <c r="T7081" t="s">
        <v>56</v>
      </c>
      <c r="U7081" t="s">
        <v>57</v>
      </c>
      <c r="V7081">
        <v>16560</v>
      </c>
      <c r="W7081">
        <v>0.1</v>
      </c>
    </row>
    <row r="7082" spans="7:23" x14ac:dyDescent="0.35">
      <c r="G7082" t="s">
        <v>44</v>
      </c>
      <c r="H7082">
        <v>16141651</v>
      </c>
      <c r="I7082" t="s">
        <v>14</v>
      </c>
      <c r="J7082">
        <v>52.362065861189599</v>
      </c>
      <c r="K7082">
        <v>4.8640552066780396</v>
      </c>
      <c r="L7082" t="s">
        <v>45</v>
      </c>
      <c r="M7082">
        <v>135</v>
      </c>
      <c r="N7082">
        <v>52</v>
      </c>
      <c r="O7082">
        <v>22</v>
      </c>
      <c r="P7082">
        <v>0.94</v>
      </c>
      <c r="Q7082">
        <v>10</v>
      </c>
      <c r="R7082">
        <v>10344</v>
      </c>
      <c r="S7082">
        <v>2</v>
      </c>
      <c r="T7082" t="s">
        <v>56</v>
      </c>
      <c r="U7082" t="s">
        <v>57</v>
      </c>
      <c r="V7082">
        <v>7020</v>
      </c>
      <c r="W7082">
        <v>0.1</v>
      </c>
    </row>
    <row r="7083" spans="7:23" x14ac:dyDescent="0.35">
      <c r="G7083" t="s">
        <v>44</v>
      </c>
      <c r="H7083">
        <v>16190112</v>
      </c>
      <c r="I7083" t="s">
        <v>14</v>
      </c>
      <c r="J7083">
        <v>52.359033588525797</v>
      </c>
      <c r="K7083">
        <v>4.8635139349009799</v>
      </c>
      <c r="L7083" t="s">
        <v>45</v>
      </c>
      <c r="M7083">
        <v>175</v>
      </c>
      <c r="N7083">
        <v>280</v>
      </c>
      <c r="O7083">
        <v>17</v>
      </c>
      <c r="P7083">
        <v>0.72</v>
      </c>
      <c r="Q7083">
        <v>27</v>
      </c>
      <c r="R7083">
        <v>10386</v>
      </c>
      <c r="S7083">
        <v>2</v>
      </c>
      <c r="T7083" t="s">
        <v>56</v>
      </c>
      <c r="U7083" t="s">
        <v>57</v>
      </c>
      <c r="V7083">
        <v>49000</v>
      </c>
      <c r="W7083">
        <v>0.1</v>
      </c>
    </row>
    <row r="7084" spans="7:23" x14ac:dyDescent="0.35">
      <c r="G7084" t="s">
        <v>44</v>
      </c>
      <c r="H7084">
        <v>16233999</v>
      </c>
      <c r="I7084" t="s">
        <v>14</v>
      </c>
      <c r="J7084">
        <v>52.370567847360597</v>
      </c>
      <c r="K7084">
        <v>4.8645044023440196</v>
      </c>
      <c r="L7084" t="s">
        <v>45</v>
      </c>
      <c r="M7084">
        <v>90</v>
      </c>
      <c r="N7084">
        <v>360</v>
      </c>
      <c r="O7084">
        <v>12</v>
      </c>
      <c r="P7084">
        <v>0.5</v>
      </c>
      <c r="Q7084">
        <v>2</v>
      </c>
      <c r="R7084">
        <v>10420</v>
      </c>
      <c r="S7084">
        <v>2</v>
      </c>
      <c r="T7084" t="s">
        <v>56</v>
      </c>
      <c r="U7084" t="s">
        <v>57</v>
      </c>
      <c r="V7084">
        <v>32400</v>
      </c>
      <c r="W7084">
        <v>0.1</v>
      </c>
    </row>
    <row r="7085" spans="7:23" x14ac:dyDescent="0.35">
      <c r="G7085" t="s">
        <v>44</v>
      </c>
      <c r="H7085">
        <v>16379079</v>
      </c>
      <c r="I7085" t="s">
        <v>14</v>
      </c>
      <c r="J7085">
        <v>52.360258113268301</v>
      </c>
      <c r="K7085">
        <v>4.8514273788986104</v>
      </c>
      <c r="L7085" t="s">
        <v>45</v>
      </c>
      <c r="M7085">
        <v>120</v>
      </c>
      <c r="N7085">
        <v>352</v>
      </c>
      <c r="O7085">
        <v>17</v>
      </c>
      <c r="P7085">
        <v>0.72</v>
      </c>
      <c r="Q7085">
        <v>3</v>
      </c>
      <c r="R7085">
        <v>10547</v>
      </c>
      <c r="S7085">
        <v>2</v>
      </c>
      <c r="T7085" t="s">
        <v>56</v>
      </c>
      <c r="U7085" t="s">
        <v>57</v>
      </c>
      <c r="V7085">
        <v>42240</v>
      </c>
      <c r="W7085">
        <v>0.1</v>
      </c>
    </row>
    <row r="7086" spans="7:23" x14ac:dyDescent="0.35">
      <c r="G7086" t="s">
        <v>44</v>
      </c>
      <c r="H7086">
        <v>16541896</v>
      </c>
      <c r="I7086" t="s">
        <v>14</v>
      </c>
      <c r="J7086">
        <v>52.365542709742499</v>
      </c>
      <c r="K7086">
        <v>4.8756175152709602</v>
      </c>
      <c r="L7086" t="s">
        <v>45</v>
      </c>
      <c r="M7086">
        <v>150</v>
      </c>
      <c r="N7086">
        <v>339</v>
      </c>
      <c r="O7086">
        <v>25</v>
      </c>
      <c r="P7086">
        <v>1.1200000000000001</v>
      </c>
      <c r="Q7086">
        <v>19</v>
      </c>
      <c r="R7086">
        <v>10657</v>
      </c>
      <c r="S7086">
        <v>2</v>
      </c>
      <c r="T7086" t="s">
        <v>56</v>
      </c>
      <c r="U7086" t="s">
        <v>57</v>
      </c>
      <c r="V7086">
        <v>50850</v>
      </c>
      <c r="W7086">
        <v>0.1</v>
      </c>
    </row>
    <row r="7087" spans="7:23" x14ac:dyDescent="0.35">
      <c r="G7087" t="s">
        <v>44</v>
      </c>
      <c r="H7087">
        <v>16751073</v>
      </c>
      <c r="I7087" t="s">
        <v>14</v>
      </c>
      <c r="J7087">
        <v>52.367132062139</v>
      </c>
      <c r="K7087">
        <v>4.8694073131515596</v>
      </c>
      <c r="L7087" t="s">
        <v>45</v>
      </c>
      <c r="M7087">
        <v>200</v>
      </c>
      <c r="N7087">
        <v>212</v>
      </c>
      <c r="O7087">
        <v>21</v>
      </c>
      <c r="P7087">
        <v>1</v>
      </c>
      <c r="Q7087">
        <v>353</v>
      </c>
      <c r="R7087">
        <v>10795</v>
      </c>
      <c r="S7087">
        <v>2</v>
      </c>
      <c r="T7087" t="s">
        <v>56</v>
      </c>
      <c r="U7087" t="s">
        <v>57</v>
      </c>
      <c r="V7087">
        <v>42400</v>
      </c>
      <c r="W7087">
        <v>0.1</v>
      </c>
    </row>
    <row r="7088" spans="7:23" x14ac:dyDescent="0.35">
      <c r="G7088" t="s">
        <v>44</v>
      </c>
      <c r="H7088">
        <v>16851694</v>
      </c>
      <c r="I7088" t="s">
        <v>14</v>
      </c>
      <c r="J7088">
        <v>52.366335899339497</v>
      </c>
      <c r="K7088">
        <v>4.8741309129362396</v>
      </c>
      <c r="L7088" t="s">
        <v>45</v>
      </c>
      <c r="M7088">
        <v>99</v>
      </c>
      <c r="N7088">
        <v>360</v>
      </c>
      <c r="O7088">
        <v>12</v>
      </c>
      <c r="P7088">
        <v>0.6</v>
      </c>
      <c r="Q7088">
        <v>4</v>
      </c>
      <c r="R7088">
        <v>10847</v>
      </c>
      <c r="S7088">
        <v>2</v>
      </c>
      <c r="T7088" t="s">
        <v>56</v>
      </c>
      <c r="U7088" t="s">
        <v>57</v>
      </c>
      <c r="V7088">
        <v>35640</v>
      </c>
      <c r="W7088">
        <v>0.1</v>
      </c>
    </row>
    <row r="7089" spans="7:23" x14ac:dyDescent="0.35">
      <c r="G7089" t="s">
        <v>44</v>
      </c>
      <c r="H7089">
        <v>16879328</v>
      </c>
      <c r="I7089" t="s">
        <v>14</v>
      </c>
      <c r="J7089">
        <v>52.365085310700501</v>
      </c>
      <c r="K7089">
        <v>4.8699819310466097</v>
      </c>
      <c r="L7089" t="s">
        <v>45</v>
      </c>
      <c r="M7089">
        <v>200</v>
      </c>
      <c r="N7089">
        <v>257</v>
      </c>
      <c r="O7089">
        <v>33</v>
      </c>
      <c r="P7089">
        <v>1.48</v>
      </c>
      <c r="Q7089">
        <v>116</v>
      </c>
      <c r="R7089">
        <v>10865</v>
      </c>
      <c r="S7089">
        <v>2</v>
      </c>
      <c r="T7089" t="s">
        <v>56</v>
      </c>
      <c r="U7089" t="s">
        <v>57</v>
      </c>
      <c r="V7089">
        <v>51400</v>
      </c>
      <c r="W7089">
        <v>0.1</v>
      </c>
    </row>
    <row r="7090" spans="7:23" x14ac:dyDescent="0.35">
      <c r="G7090" t="s">
        <v>44</v>
      </c>
      <c r="H7090">
        <v>16881879</v>
      </c>
      <c r="I7090" t="s">
        <v>14</v>
      </c>
      <c r="J7090">
        <v>52.364471196901803</v>
      </c>
      <c r="K7090">
        <v>4.8725136969740204</v>
      </c>
      <c r="L7090" t="s">
        <v>45</v>
      </c>
      <c r="M7090">
        <v>260</v>
      </c>
      <c r="N7090">
        <v>363</v>
      </c>
      <c r="O7090">
        <v>9</v>
      </c>
      <c r="P7090">
        <v>0.42</v>
      </c>
      <c r="Q7090">
        <v>46</v>
      </c>
      <c r="R7090">
        <v>10869</v>
      </c>
      <c r="S7090">
        <v>2</v>
      </c>
      <c r="T7090" t="s">
        <v>56</v>
      </c>
      <c r="U7090" t="s">
        <v>57</v>
      </c>
      <c r="V7090">
        <v>94380</v>
      </c>
      <c r="W7090">
        <v>0.1</v>
      </c>
    </row>
    <row r="7091" spans="7:23" x14ac:dyDescent="0.35">
      <c r="G7091" t="s">
        <v>44</v>
      </c>
      <c r="H7091">
        <v>17075364</v>
      </c>
      <c r="I7091" t="s">
        <v>14</v>
      </c>
      <c r="J7091">
        <v>52.361918044780502</v>
      </c>
      <c r="K7091">
        <v>4.8608123490480697</v>
      </c>
      <c r="L7091" t="s">
        <v>45</v>
      </c>
      <c r="M7091">
        <v>180</v>
      </c>
      <c r="N7091">
        <v>302</v>
      </c>
      <c r="O7091">
        <v>26</v>
      </c>
      <c r="P7091">
        <v>1.21</v>
      </c>
      <c r="Q7091">
        <v>76</v>
      </c>
      <c r="R7091">
        <v>10966</v>
      </c>
      <c r="S7091">
        <v>2</v>
      </c>
      <c r="T7091" t="s">
        <v>56</v>
      </c>
      <c r="U7091" t="s">
        <v>57</v>
      </c>
      <c r="V7091">
        <v>54360</v>
      </c>
      <c r="W7091">
        <v>0.1</v>
      </c>
    </row>
    <row r="7092" spans="7:23" x14ac:dyDescent="0.35">
      <c r="G7092" t="s">
        <v>44</v>
      </c>
      <c r="H7092">
        <v>17102072</v>
      </c>
      <c r="I7092" t="s">
        <v>14</v>
      </c>
      <c r="J7092">
        <v>52.362203911152598</v>
      </c>
      <c r="K7092">
        <v>4.8652861855439102</v>
      </c>
      <c r="L7092" t="s">
        <v>45</v>
      </c>
      <c r="M7092">
        <v>259</v>
      </c>
      <c r="N7092">
        <v>284</v>
      </c>
      <c r="O7092">
        <v>17</v>
      </c>
      <c r="P7092">
        <v>1.4</v>
      </c>
      <c r="Q7092">
        <v>60</v>
      </c>
      <c r="R7092">
        <v>10972</v>
      </c>
      <c r="S7092">
        <v>2</v>
      </c>
      <c r="T7092" t="s">
        <v>56</v>
      </c>
      <c r="U7092" t="s">
        <v>57</v>
      </c>
      <c r="V7092">
        <v>73556</v>
      </c>
      <c r="W7092">
        <v>0.1</v>
      </c>
    </row>
    <row r="7093" spans="7:23" x14ac:dyDescent="0.35">
      <c r="G7093" t="s">
        <v>44</v>
      </c>
      <c r="H7093">
        <v>17182214</v>
      </c>
      <c r="I7093" t="s">
        <v>14</v>
      </c>
      <c r="J7093">
        <v>52.369261651139198</v>
      </c>
      <c r="K7093">
        <v>4.8497303694909499</v>
      </c>
      <c r="L7093" t="s">
        <v>45</v>
      </c>
      <c r="M7093">
        <v>120</v>
      </c>
      <c r="N7093">
        <v>243</v>
      </c>
      <c r="O7093">
        <v>13</v>
      </c>
      <c r="P7093">
        <v>0.65</v>
      </c>
      <c r="Q7093">
        <v>25</v>
      </c>
      <c r="R7093">
        <v>11017</v>
      </c>
      <c r="S7093">
        <v>2</v>
      </c>
      <c r="T7093" t="s">
        <v>56</v>
      </c>
      <c r="U7093" t="s">
        <v>57</v>
      </c>
      <c r="V7093">
        <v>29160</v>
      </c>
      <c r="W7093">
        <v>0.1</v>
      </c>
    </row>
    <row r="7094" spans="7:23" x14ac:dyDescent="0.35">
      <c r="G7094" t="s">
        <v>44</v>
      </c>
      <c r="H7094">
        <v>17505588</v>
      </c>
      <c r="I7094" t="s">
        <v>14</v>
      </c>
      <c r="J7094">
        <v>52.370719760449198</v>
      </c>
      <c r="K7094">
        <v>4.8474991306146</v>
      </c>
      <c r="L7094" t="s">
        <v>45</v>
      </c>
      <c r="M7094">
        <v>83</v>
      </c>
      <c r="N7094">
        <v>222</v>
      </c>
      <c r="O7094">
        <v>8</v>
      </c>
      <c r="P7094">
        <v>0.43</v>
      </c>
      <c r="Q7094">
        <v>149</v>
      </c>
      <c r="R7094">
        <v>11205</v>
      </c>
      <c r="S7094">
        <v>2</v>
      </c>
      <c r="T7094" t="s">
        <v>56</v>
      </c>
      <c r="U7094" t="s">
        <v>57</v>
      </c>
      <c r="V7094">
        <v>18426</v>
      </c>
      <c r="W7094">
        <v>0.1</v>
      </c>
    </row>
    <row r="7095" spans="7:23" x14ac:dyDescent="0.35">
      <c r="G7095" t="s">
        <v>44</v>
      </c>
      <c r="H7095">
        <v>17505719</v>
      </c>
      <c r="I7095" t="s">
        <v>14</v>
      </c>
      <c r="J7095">
        <v>52.373250069890503</v>
      </c>
      <c r="K7095">
        <v>4.8574087341202796</v>
      </c>
      <c r="L7095" t="s">
        <v>45</v>
      </c>
      <c r="M7095">
        <v>150</v>
      </c>
      <c r="N7095">
        <v>327</v>
      </c>
      <c r="O7095">
        <v>12</v>
      </c>
      <c r="P7095">
        <v>0.57999999999999996</v>
      </c>
      <c r="Q7095">
        <v>4</v>
      </c>
      <c r="R7095">
        <v>11207</v>
      </c>
      <c r="S7095">
        <v>2</v>
      </c>
      <c r="T7095" t="s">
        <v>56</v>
      </c>
      <c r="U7095" t="s">
        <v>57</v>
      </c>
      <c r="V7095">
        <v>49050</v>
      </c>
      <c r="W7095">
        <v>0.1</v>
      </c>
    </row>
    <row r="7096" spans="7:23" x14ac:dyDescent="0.35">
      <c r="G7096" t="s">
        <v>44</v>
      </c>
      <c r="H7096">
        <v>17524647</v>
      </c>
      <c r="I7096" t="s">
        <v>14</v>
      </c>
      <c r="J7096">
        <v>52.368870997252998</v>
      </c>
      <c r="K7096">
        <v>4.8708514418329196</v>
      </c>
      <c r="L7096" t="s">
        <v>45</v>
      </c>
      <c r="M7096">
        <v>179</v>
      </c>
      <c r="N7096">
        <v>1</v>
      </c>
      <c r="O7096">
        <v>4</v>
      </c>
      <c r="P7096">
        <v>0.27</v>
      </c>
      <c r="Q7096">
        <v>356</v>
      </c>
      <c r="R7096">
        <v>11228</v>
      </c>
      <c r="S7096">
        <v>2</v>
      </c>
      <c r="T7096" t="s">
        <v>56</v>
      </c>
      <c r="U7096" t="s">
        <v>57</v>
      </c>
      <c r="V7096">
        <v>179</v>
      </c>
      <c r="W7096">
        <v>0.1</v>
      </c>
    </row>
    <row r="7097" spans="7:23" x14ac:dyDescent="0.35">
      <c r="G7097" t="s">
        <v>44</v>
      </c>
      <c r="H7097">
        <v>17664595</v>
      </c>
      <c r="I7097" t="s">
        <v>14</v>
      </c>
      <c r="J7097">
        <v>52.368118187001102</v>
      </c>
      <c r="K7097">
        <v>4.87450617906463</v>
      </c>
      <c r="L7097" t="s">
        <v>45</v>
      </c>
      <c r="M7097">
        <v>199</v>
      </c>
      <c r="N7097">
        <v>316</v>
      </c>
      <c r="O7097">
        <v>19</v>
      </c>
      <c r="P7097">
        <v>0.92</v>
      </c>
      <c r="Q7097">
        <v>81</v>
      </c>
      <c r="R7097">
        <v>11321</v>
      </c>
      <c r="S7097">
        <v>2</v>
      </c>
      <c r="T7097" t="s">
        <v>56</v>
      </c>
      <c r="U7097" t="s">
        <v>57</v>
      </c>
      <c r="V7097">
        <v>62884</v>
      </c>
      <c r="W7097">
        <v>0.1</v>
      </c>
    </row>
    <row r="7098" spans="7:23" x14ac:dyDescent="0.35">
      <c r="G7098" t="s">
        <v>44</v>
      </c>
      <c r="H7098">
        <v>17969022</v>
      </c>
      <c r="I7098" t="s">
        <v>14</v>
      </c>
      <c r="J7098">
        <v>52.374549106692299</v>
      </c>
      <c r="K7098">
        <v>4.8591091693184296</v>
      </c>
      <c r="L7098" t="s">
        <v>45</v>
      </c>
      <c r="M7098">
        <v>142</v>
      </c>
      <c r="N7098">
        <v>349</v>
      </c>
      <c r="O7098">
        <v>18</v>
      </c>
      <c r="P7098">
        <v>0.9</v>
      </c>
      <c r="Q7098">
        <v>6</v>
      </c>
      <c r="R7098">
        <v>11508</v>
      </c>
      <c r="S7098">
        <v>2</v>
      </c>
      <c r="T7098" t="s">
        <v>56</v>
      </c>
      <c r="U7098" t="s">
        <v>57</v>
      </c>
      <c r="V7098">
        <v>49558</v>
      </c>
      <c r="W7098">
        <v>0.1</v>
      </c>
    </row>
    <row r="7099" spans="7:23" x14ac:dyDescent="0.35">
      <c r="G7099" t="s">
        <v>44</v>
      </c>
      <c r="H7099">
        <v>18050432</v>
      </c>
      <c r="I7099" t="s">
        <v>14</v>
      </c>
      <c r="J7099">
        <v>52.361721005566302</v>
      </c>
      <c r="K7099">
        <v>4.8665793573078604</v>
      </c>
      <c r="L7099" t="s">
        <v>45</v>
      </c>
      <c r="M7099">
        <v>101</v>
      </c>
      <c r="N7099">
        <v>325</v>
      </c>
      <c r="O7099">
        <v>21</v>
      </c>
      <c r="P7099">
        <v>1.04</v>
      </c>
      <c r="Q7099">
        <v>17</v>
      </c>
      <c r="R7099">
        <v>11574</v>
      </c>
      <c r="S7099">
        <v>2</v>
      </c>
      <c r="T7099" t="s">
        <v>56</v>
      </c>
      <c r="U7099" t="s">
        <v>57</v>
      </c>
      <c r="V7099">
        <v>32825</v>
      </c>
      <c r="W7099">
        <v>0.1</v>
      </c>
    </row>
    <row r="7100" spans="7:23" x14ac:dyDescent="0.35">
      <c r="G7100" t="s">
        <v>44</v>
      </c>
      <c r="H7100">
        <v>18056818</v>
      </c>
      <c r="I7100" t="s">
        <v>14</v>
      </c>
      <c r="J7100">
        <v>52.363976598707502</v>
      </c>
      <c r="K7100">
        <v>4.8600927769989601</v>
      </c>
      <c r="L7100" t="s">
        <v>45</v>
      </c>
      <c r="M7100">
        <v>120</v>
      </c>
      <c r="N7100">
        <v>364</v>
      </c>
      <c r="O7100">
        <v>15</v>
      </c>
      <c r="P7100">
        <v>0.75</v>
      </c>
      <c r="Q7100">
        <v>240</v>
      </c>
      <c r="R7100">
        <v>11579</v>
      </c>
      <c r="S7100">
        <v>2</v>
      </c>
      <c r="T7100" t="s">
        <v>56</v>
      </c>
      <c r="U7100" t="s">
        <v>57</v>
      </c>
      <c r="V7100">
        <v>43680</v>
      </c>
      <c r="W7100">
        <v>0.1</v>
      </c>
    </row>
    <row r="7101" spans="7:23" x14ac:dyDescent="0.35">
      <c r="G7101" t="s">
        <v>44</v>
      </c>
      <c r="H7101">
        <v>18115831</v>
      </c>
      <c r="I7101" t="s">
        <v>14</v>
      </c>
      <c r="J7101">
        <v>52.363612215159101</v>
      </c>
      <c r="K7101">
        <v>4.8571360863375697</v>
      </c>
      <c r="L7101" t="s">
        <v>45</v>
      </c>
      <c r="M7101">
        <v>150</v>
      </c>
      <c r="N7101">
        <v>321</v>
      </c>
      <c r="O7101">
        <v>14</v>
      </c>
      <c r="P7101">
        <v>0.75</v>
      </c>
      <c r="Q7101">
        <v>21</v>
      </c>
      <c r="R7101">
        <v>11625</v>
      </c>
      <c r="S7101">
        <v>2</v>
      </c>
      <c r="T7101" t="s">
        <v>56</v>
      </c>
      <c r="U7101" t="s">
        <v>57</v>
      </c>
      <c r="V7101">
        <v>48150</v>
      </c>
      <c r="W7101">
        <v>0.1</v>
      </c>
    </row>
    <row r="7102" spans="7:23" x14ac:dyDescent="0.35">
      <c r="G7102" t="s">
        <v>44</v>
      </c>
      <c r="H7102">
        <v>18121669</v>
      </c>
      <c r="I7102" t="s">
        <v>14</v>
      </c>
      <c r="J7102">
        <v>52.370373677422201</v>
      </c>
      <c r="K7102">
        <v>4.8618516751259104</v>
      </c>
      <c r="L7102" t="s">
        <v>45</v>
      </c>
      <c r="M7102">
        <v>113</v>
      </c>
      <c r="N7102">
        <v>343</v>
      </c>
      <c r="O7102">
        <v>23</v>
      </c>
      <c r="P7102">
        <v>1.24</v>
      </c>
      <c r="Q7102">
        <v>4</v>
      </c>
      <c r="R7102">
        <v>11632</v>
      </c>
      <c r="S7102">
        <v>2</v>
      </c>
      <c r="T7102" t="s">
        <v>56</v>
      </c>
      <c r="U7102" t="s">
        <v>57</v>
      </c>
      <c r="V7102">
        <v>38759</v>
      </c>
      <c r="W7102">
        <v>0.1</v>
      </c>
    </row>
    <row r="7103" spans="7:23" x14ac:dyDescent="0.35">
      <c r="G7103" t="s">
        <v>44</v>
      </c>
      <c r="H7103">
        <v>18188705</v>
      </c>
      <c r="I7103" t="s">
        <v>14</v>
      </c>
      <c r="J7103">
        <v>52.369571974134203</v>
      </c>
      <c r="K7103">
        <v>4.8678250639210896</v>
      </c>
      <c r="L7103" t="s">
        <v>45</v>
      </c>
      <c r="M7103">
        <v>150</v>
      </c>
      <c r="N7103">
        <v>220</v>
      </c>
      <c r="O7103">
        <v>30</v>
      </c>
      <c r="P7103">
        <v>1.57</v>
      </c>
      <c r="Q7103">
        <v>10</v>
      </c>
      <c r="R7103">
        <v>11701</v>
      </c>
      <c r="S7103">
        <v>2</v>
      </c>
      <c r="T7103" t="s">
        <v>56</v>
      </c>
      <c r="U7103" t="s">
        <v>57</v>
      </c>
      <c r="V7103">
        <v>33000</v>
      </c>
      <c r="W7103">
        <v>0.1</v>
      </c>
    </row>
    <row r="7104" spans="7:23" x14ac:dyDescent="0.35">
      <c r="G7104" t="s">
        <v>44</v>
      </c>
      <c r="H7104">
        <v>18189938</v>
      </c>
      <c r="I7104" t="s">
        <v>14</v>
      </c>
      <c r="J7104">
        <v>52.370311852807802</v>
      </c>
      <c r="K7104">
        <v>4.8675462433767196</v>
      </c>
      <c r="L7104" t="s">
        <v>45</v>
      </c>
      <c r="M7104">
        <v>209</v>
      </c>
      <c r="N7104">
        <v>291</v>
      </c>
      <c r="O7104">
        <v>11</v>
      </c>
      <c r="P7104">
        <v>0.55000000000000004</v>
      </c>
      <c r="Q7104">
        <v>74</v>
      </c>
      <c r="R7104">
        <v>11704</v>
      </c>
      <c r="S7104">
        <v>2</v>
      </c>
      <c r="T7104" t="s">
        <v>56</v>
      </c>
      <c r="U7104" t="s">
        <v>57</v>
      </c>
      <c r="V7104">
        <v>60819</v>
      </c>
      <c r="W7104">
        <v>0.1</v>
      </c>
    </row>
    <row r="7105" spans="7:23" x14ac:dyDescent="0.35">
      <c r="G7105" t="s">
        <v>44</v>
      </c>
      <c r="H7105">
        <v>18237895</v>
      </c>
      <c r="I7105" t="s">
        <v>14</v>
      </c>
      <c r="J7105">
        <v>52.3729255486261</v>
      </c>
      <c r="K7105">
        <v>4.8565954883979101</v>
      </c>
      <c r="L7105" t="s">
        <v>45</v>
      </c>
      <c r="M7105">
        <v>135</v>
      </c>
      <c r="N7105">
        <v>343</v>
      </c>
      <c r="O7105">
        <v>12</v>
      </c>
      <c r="P7105">
        <v>0.64</v>
      </c>
      <c r="Q7105">
        <v>51</v>
      </c>
      <c r="R7105">
        <v>11756</v>
      </c>
      <c r="S7105">
        <v>2</v>
      </c>
      <c r="T7105" t="s">
        <v>56</v>
      </c>
      <c r="U7105" t="s">
        <v>57</v>
      </c>
      <c r="V7105">
        <v>46305</v>
      </c>
      <c r="W7105">
        <v>0.1</v>
      </c>
    </row>
    <row r="7106" spans="7:23" x14ac:dyDescent="0.35">
      <c r="G7106" t="s">
        <v>44</v>
      </c>
      <c r="H7106">
        <v>18402700</v>
      </c>
      <c r="I7106" t="s">
        <v>14</v>
      </c>
      <c r="J7106">
        <v>52.371986719355903</v>
      </c>
      <c r="K7106">
        <v>4.84893888918364</v>
      </c>
      <c r="L7106" t="s">
        <v>45</v>
      </c>
      <c r="M7106">
        <v>125</v>
      </c>
      <c r="N7106">
        <v>342</v>
      </c>
      <c r="O7106">
        <v>11</v>
      </c>
      <c r="P7106">
        <v>0.56000000000000005</v>
      </c>
      <c r="Q7106">
        <v>11</v>
      </c>
      <c r="R7106">
        <v>11913</v>
      </c>
      <c r="S7106">
        <v>2</v>
      </c>
      <c r="T7106" t="s">
        <v>56</v>
      </c>
      <c r="U7106" t="s">
        <v>57</v>
      </c>
      <c r="V7106">
        <v>42750</v>
      </c>
      <c r="W7106">
        <v>0.1</v>
      </c>
    </row>
    <row r="7107" spans="7:23" x14ac:dyDescent="0.35">
      <c r="G7107" t="s">
        <v>44</v>
      </c>
      <c r="H7107">
        <v>18598791</v>
      </c>
      <c r="I7107" t="s">
        <v>14</v>
      </c>
      <c r="J7107">
        <v>52.366681722927403</v>
      </c>
      <c r="K7107">
        <v>4.8666619061003598</v>
      </c>
      <c r="L7107" t="s">
        <v>45</v>
      </c>
      <c r="M7107">
        <v>120</v>
      </c>
      <c r="N7107">
        <v>359</v>
      </c>
      <c r="O7107">
        <v>23</v>
      </c>
      <c r="P7107">
        <v>1.23</v>
      </c>
      <c r="Q7107">
        <v>5</v>
      </c>
      <c r="R7107">
        <v>12084</v>
      </c>
      <c r="S7107">
        <v>2</v>
      </c>
      <c r="T7107" t="s">
        <v>56</v>
      </c>
      <c r="U7107" t="s">
        <v>57</v>
      </c>
      <c r="V7107">
        <v>43080</v>
      </c>
      <c r="W7107">
        <v>0.1</v>
      </c>
    </row>
    <row r="7108" spans="7:23" x14ac:dyDescent="0.35">
      <c r="G7108" t="s">
        <v>44</v>
      </c>
      <c r="H7108">
        <v>18608831</v>
      </c>
      <c r="I7108" t="s">
        <v>14</v>
      </c>
      <c r="J7108">
        <v>52.3700121083643</v>
      </c>
      <c r="K7108">
        <v>4.8686837222902799</v>
      </c>
      <c r="L7108" t="s">
        <v>45</v>
      </c>
      <c r="M7108">
        <v>140</v>
      </c>
      <c r="N7108">
        <v>336</v>
      </c>
      <c r="O7108">
        <v>3</v>
      </c>
      <c r="P7108">
        <v>0.17</v>
      </c>
      <c r="Q7108">
        <v>59</v>
      </c>
      <c r="R7108">
        <v>12089</v>
      </c>
      <c r="S7108">
        <v>2</v>
      </c>
      <c r="T7108" t="s">
        <v>56</v>
      </c>
      <c r="U7108" t="s">
        <v>57</v>
      </c>
      <c r="V7108">
        <v>47040</v>
      </c>
      <c r="W7108">
        <v>0.1</v>
      </c>
    </row>
    <row r="7109" spans="7:23" x14ac:dyDescent="0.35">
      <c r="G7109" t="s">
        <v>44</v>
      </c>
      <c r="H7109">
        <v>18621636</v>
      </c>
      <c r="I7109" t="s">
        <v>14</v>
      </c>
      <c r="J7109">
        <v>52.369093018854599</v>
      </c>
      <c r="K7109">
        <v>4.8731799884573297</v>
      </c>
      <c r="L7109" t="s">
        <v>45</v>
      </c>
      <c r="M7109">
        <v>175</v>
      </c>
      <c r="N7109">
        <v>352</v>
      </c>
      <c r="O7109">
        <v>11</v>
      </c>
      <c r="P7109">
        <v>0.57999999999999996</v>
      </c>
      <c r="Q7109">
        <v>7</v>
      </c>
      <c r="R7109">
        <v>12103</v>
      </c>
      <c r="S7109">
        <v>2</v>
      </c>
      <c r="T7109" t="s">
        <v>56</v>
      </c>
      <c r="U7109" t="s">
        <v>57</v>
      </c>
      <c r="V7109">
        <v>61600</v>
      </c>
      <c r="W7109">
        <v>0.1</v>
      </c>
    </row>
    <row r="7110" spans="7:23" x14ac:dyDescent="0.35">
      <c r="G7110" t="s">
        <v>44</v>
      </c>
      <c r="H7110">
        <v>18733149</v>
      </c>
      <c r="I7110" t="s">
        <v>14</v>
      </c>
      <c r="J7110">
        <v>52.362957024786702</v>
      </c>
      <c r="K7110">
        <v>4.8626278150355899</v>
      </c>
      <c r="L7110" t="s">
        <v>45</v>
      </c>
      <c r="M7110">
        <v>200</v>
      </c>
      <c r="N7110">
        <v>346</v>
      </c>
      <c r="O7110">
        <v>21</v>
      </c>
      <c r="P7110">
        <v>1.17</v>
      </c>
      <c r="Q7110">
        <v>2</v>
      </c>
      <c r="R7110">
        <v>12185</v>
      </c>
      <c r="S7110">
        <v>2</v>
      </c>
      <c r="T7110" t="s">
        <v>56</v>
      </c>
      <c r="U7110" t="s">
        <v>57</v>
      </c>
      <c r="V7110">
        <v>69200</v>
      </c>
      <c r="W7110">
        <v>0.1</v>
      </c>
    </row>
    <row r="7111" spans="7:23" x14ac:dyDescent="0.35">
      <c r="G7111" t="s">
        <v>44</v>
      </c>
      <c r="H7111">
        <v>18733380</v>
      </c>
      <c r="I7111" t="s">
        <v>14</v>
      </c>
      <c r="J7111">
        <v>52.370648131239101</v>
      </c>
      <c r="K7111">
        <v>4.8569331935514901</v>
      </c>
      <c r="L7111" t="s">
        <v>45</v>
      </c>
      <c r="M7111">
        <v>195</v>
      </c>
      <c r="N7111">
        <v>327</v>
      </c>
      <c r="O7111">
        <v>20</v>
      </c>
      <c r="P7111">
        <v>1.22</v>
      </c>
      <c r="Q7111">
        <v>21</v>
      </c>
      <c r="R7111">
        <v>12186</v>
      </c>
      <c r="S7111">
        <v>2</v>
      </c>
      <c r="T7111" t="s">
        <v>56</v>
      </c>
      <c r="U7111" t="s">
        <v>57</v>
      </c>
      <c r="V7111">
        <v>63765</v>
      </c>
      <c r="W7111">
        <v>0.1</v>
      </c>
    </row>
    <row r="7112" spans="7:23" x14ac:dyDescent="0.35">
      <c r="G7112" t="s">
        <v>44</v>
      </c>
      <c r="H7112">
        <v>18873661</v>
      </c>
      <c r="I7112" t="s">
        <v>14</v>
      </c>
      <c r="J7112">
        <v>52.367364688502299</v>
      </c>
      <c r="K7112">
        <v>4.8731191022495803</v>
      </c>
      <c r="L7112" t="s">
        <v>45</v>
      </c>
      <c r="M7112">
        <v>325</v>
      </c>
      <c r="N7112">
        <v>272</v>
      </c>
      <c r="O7112">
        <v>0</v>
      </c>
      <c r="Q7112">
        <v>154</v>
      </c>
      <c r="R7112">
        <v>12304</v>
      </c>
      <c r="S7112">
        <v>2</v>
      </c>
      <c r="T7112" t="s">
        <v>56</v>
      </c>
      <c r="U7112" t="s">
        <v>57</v>
      </c>
      <c r="V7112">
        <v>88400</v>
      </c>
      <c r="W7112">
        <v>0.1</v>
      </c>
    </row>
    <row r="7113" spans="7:23" x14ac:dyDescent="0.35">
      <c r="G7113" t="s">
        <v>44</v>
      </c>
      <c r="H7113">
        <v>18906299</v>
      </c>
      <c r="I7113" t="s">
        <v>14</v>
      </c>
      <c r="J7113">
        <v>52.362273365621498</v>
      </c>
      <c r="K7113">
        <v>4.8679707231948397</v>
      </c>
      <c r="L7113" t="s">
        <v>45</v>
      </c>
      <c r="M7113">
        <v>150</v>
      </c>
      <c r="N7113">
        <v>314</v>
      </c>
      <c r="O7113">
        <v>2</v>
      </c>
      <c r="P7113">
        <v>0.11</v>
      </c>
      <c r="Q7113">
        <v>63</v>
      </c>
      <c r="R7113">
        <v>12332</v>
      </c>
      <c r="S7113">
        <v>2</v>
      </c>
      <c r="T7113" t="s">
        <v>56</v>
      </c>
      <c r="U7113" t="s">
        <v>57</v>
      </c>
      <c r="V7113">
        <v>47100</v>
      </c>
      <c r="W7113">
        <v>0.1</v>
      </c>
    </row>
    <row r="7114" spans="7:23" x14ac:dyDescent="0.35">
      <c r="G7114" t="s">
        <v>44</v>
      </c>
      <c r="H7114">
        <v>19026294</v>
      </c>
      <c r="I7114" t="s">
        <v>14</v>
      </c>
      <c r="J7114">
        <v>52.372691124318301</v>
      </c>
      <c r="K7114">
        <v>4.8728594544073802</v>
      </c>
      <c r="L7114" t="s">
        <v>45</v>
      </c>
      <c r="M7114">
        <v>139</v>
      </c>
      <c r="N7114">
        <v>318</v>
      </c>
      <c r="O7114">
        <v>30</v>
      </c>
      <c r="P7114">
        <v>1.73</v>
      </c>
      <c r="Q7114">
        <v>72</v>
      </c>
      <c r="R7114">
        <v>12435</v>
      </c>
      <c r="S7114">
        <v>2</v>
      </c>
      <c r="T7114" t="s">
        <v>56</v>
      </c>
      <c r="U7114" t="s">
        <v>57</v>
      </c>
      <c r="V7114">
        <v>44202</v>
      </c>
      <c r="W7114">
        <v>0.1</v>
      </c>
    </row>
    <row r="7115" spans="7:23" x14ac:dyDescent="0.35">
      <c r="G7115" t="s">
        <v>44</v>
      </c>
      <c r="H7115">
        <v>19051224</v>
      </c>
      <c r="I7115" t="s">
        <v>14</v>
      </c>
      <c r="J7115">
        <v>52.357096182226599</v>
      </c>
      <c r="K7115">
        <v>4.85569837750033</v>
      </c>
      <c r="L7115" t="s">
        <v>45</v>
      </c>
      <c r="M7115">
        <v>290</v>
      </c>
      <c r="N7115">
        <v>299</v>
      </c>
      <c r="O7115">
        <v>4</v>
      </c>
      <c r="P7115">
        <v>0.35</v>
      </c>
      <c r="Q7115">
        <v>16</v>
      </c>
      <c r="R7115">
        <v>12459</v>
      </c>
      <c r="S7115">
        <v>2</v>
      </c>
      <c r="T7115" t="s">
        <v>56</v>
      </c>
      <c r="U7115" t="s">
        <v>57</v>
      </c>
      <c r="V7115">
        <v>86710</v>
      </c>
      <c r="W7115">
        <v>0.1</v>
      </c>
    </row>
    <row r="7116" spans="7:23" x14ac:dyDescent="0.35">
      <c r="G7116" t="s">
        <v>44</v>
      </c>
      <c r="H7116">
        <v>19053223</v>
      </c>
      <c r="I7116" t="s">
        <v>14</v>
      </c>
      <c r="J7116">
        <v>52.366827356171797</v>
      </c>
      <c r="K7116">
        <v>4.8736724076532703</v>
      </c>
      <c r="L7116" t="s">
        <v>45</v>
      </c>
      <c r="M7116">
        <v>150</v>
      </c>
      <c r="N7116">
        <v>256</v>
      </c>
      <c r="O7116">
        <v>17</v>
      </c>
      <c r="P7116">
        <v>0.94</v>
      </c>
      <c r="Q7116">
        <v>2</v>
      </c>
      <c r="R7116">
        <v>12463</v>
      </c>
      <c r="S7116">
        <v>2</v>
      </c>
      <c r="T7116" t="s">
        <v>56</v>
      </c>
      <c r="U7116" t="s">
        <v>57</v>
      </c>
      <c r="V7116">
        <v>38400</v>
      </c>
      <c r="W7116">
        <v>0.1</v>
      </c>
    </row>
    <row r="7117" spans="7:23" x14ac:dyDescent="0.35">
      <c r="G7117" t="s">
        <v>44</v>
      </c>
      <c r="H7117">
        <v>19145875</v>
      </c>
      <c r="I7117" t="s">
        <v>14</v>
      </c>
      <c r="J7117">
        <v>52.365744921721898</v>
      </c>
      <c r="K7117">
        <v>4.8663007332503696</v>
      </c>
      <c r="L7117" t="s">
        <v>45</v>
      </c>
      <c r="M7117">
        <v>131</v>
      </c>
      <c r="N7117">
        <v>360</v>
      </c>
      <c r="O7117">
        <v>7</v>
      </c>
      <c r="P7117">
        <v>0.44</v>
      </c>
      <c r="Q7117">
        <v>4</v>
      </c>
      <c r="R7117">
        <v>12529</v>
      </c>
      <c r="S7117">
        <v>2</v>
      </c>
      <c r="T7117" t="s">
        <v>56</v>
      </c>
      <c r="U7117" t="s">
        <v>57</v>
      </c>
      <c r="V7117">
        <v>47160</v>
      </c>
      <c r="W7117">
        <v>0.1</v>
      </c>
    </row>
    <row r="7118" spans="7:23" x14ac:dyDescent="0.35">
      <c r="G7118" t="s">
        <v>44</v>
      </c>
      <c r="H7118">
        <v>19205444</v>
      </c>
      <c r="I7118" t="s">
        <v>14</v>
      </c>
      <c r="J7118">
        <v>52.364788592302901</v>
      </c>
      <c r="K7118">
        <v>4.8611173501289997</v>
      </c>
      <c r="L7118" t="s">
        <v>45</v>
      </c>
      <c r="M7118">
        <v>145</v>
      </c>
      <c r="N7118">
        <v>360</v>
      </c>
      <c r="O7118">
        <v>14</v>
      </c>
      <c r="P7118">
        <v>0.8</v>
      </c>
      <c r="Q7118">
        <v>4</v>
      </c>
      <c r="R7118">
        <v>12598</v>
      </c>
      <c r="S7118">
        <v>2</v>
      </c>
      <c r="T7118" t="s">
        <v>56</v>
      </c>
      <c r="U7118" t="s">
        <v>57</v>
      </c>
      <c r="V7118">
        <v>52200</v>
      </c>
      <c r="W7118">
        <v>0.1</v>
      </c>
    </row>
    <row r="7119" spans="7:23" x14ac:dyDescent="0.35">
      <c r="G7119" t="s">
        <v>44</v>
      </c>
      <c r="H7119">
        <v>19329327</v>
      </c>
      <c r="I7119" t="s">
        <v>14</v>
      </c>
      <c r="J7119">
        <v>52.364051827834203</v>
      </c>
      <c r="K7119">
        <v>4.86574318197684</v>
      </c>
      <c r="L7119" t="s">
        <v>45</v>
      </c>
      <c r="M7119">
        <v>179</v>
      </c>
      <c r="N7119">
        <v>345</v>
      </c>
      <c r="O7119">
        <v>43</v>
      </c>
      <c r="P7119">
        <v>2.4700000000000002</v>
      </c>
      <c r="Q7119">
        <v>17</v>
      </c>
      <c r="R7119">
        <v>12705</v>
      </c>
      <c r="S7119">
        <v>2</v>
      </c>
      <c r="T7119" t="s">
        <v>56</v>
      </c>
      <c r="U7119" t="s">
        <v>57</v>
      </c>
      <c r="V7119">
        <v>61755</v>
      </c>
      <c r="W7119">
        <v>0.1</v>
      </c>
    </row>
    <row r="7120" spans="7:23" x14ac:dyDescent="0.35">
      <c r="G7120" t="s">
        <v>44</v>
      </c>
      <c r="H7120">
        <v>19424912</v>
      </c>
      <c r="I7120" t="s">
        <v>14</v>
      </c>
      <c r="J7120">
        <v>52.368489970537297</v>
      </c>
      <c r="K7120">
        <v>4.86807322041237</v>
      </c>
      <c r="L7120" t="s">
        <v>45</v>
      </c>
      <c r="M7120">
        <v>150</v>
      </c>
      <c r="N7120">
        <v>196</v>
      </c>
      <c r="O7120">
        <v>29</v>
      </c>
      <c r="P7120">
        <v>1.67</v>
      </c>
      <c r="Q7120">
        <v>166</v>
      </c>
      <c r="R7120">
        <v>12783</v>
      </c>
      <c r="S7120">
        <v>2</v>
      </c>
      <c r="T7120" t="s">
        <v>56</v>
      </c>
      <c r="U7120" t="s">
        <v>57</v>
      </c>
      <c r="V7120">
        <v>29400</v>
      </c>
      <c r="W7120">
        <v>0.1</v>
      </c>
    </row>
    <row r="7121" spans="7:23" x14ac:dyDescent="0.35">
      <c r="G7121" t="s">
        <v>44</v>
      </c>
      <c r="H7121">
        <v>19561370</v>
      </c>
      <c r="I7121" t="s">
        <v>14</v>
      </c>
      <c r="J7121">
        <v>52.358605214344102</v>
      </c>
      <c r="K7121">
        <v>4.8599192773844502</v>
      </c>
      <c r="L7121" t="s">
        <v>45</v>
      </c>
      <c r="M7121">
        <v>229</v>
      </c>
      <c r="N7121">
        <v>349</v>
      </c>
      <c r="O7121">
        <v>5</v>
      </c>
      <c r="P7121">
        <v>0.31</v>
      </c>
      <c r="Q7121">
        <v>9</v>
      </c>
      <c r="R7121">
        <v>12894</v>
      </c>
      <c r="S7121">
        <v>2</v>
      </c>
      <c r="T7121" t="s">
        <v>56</v>
      </c>
      <c r="U7121" t="s">
        <v>57</v>
      </c>
      <c r="V7121">
        <v>79921</v>
      </c>
      <c r="W7121">
        <v>0.1</v>
      </c>
    </row>
    <row r="7122" spans="7:23" x14ac:dyDescent="0.35">
      <c r="G7122" t="s">
        <v>44</v>
      </c>
      <c r="H7122">
        <v>19603625</v>
      </c>
      <c r="I7122" t="s">
        <v>14</v>
      </c>
      <c r="J7122">
        <v>52.371294761610301</v>
      </c>
      <c r="K7122">
        <v>4.8526510141666002</v>
      </c>
      <c r="L7122" t="s">
        <v>45</v>
      </c>
      <c r="M7122">
        <v>150</v>
      </c>
      <c r="N7122">
        <v>363</v>
      </c>
      <c r="O7122">
        <v>13</v>
      </c>
      <c r="P7122">
        <v>0.8</v>
      </c>
      <c r="Q7122">
        <v>17</v>
      </c>
      <c r="R7122">
        <v>12929</v>
      </c>
      <c r="S7122">
        <v>2</v>
      </c>
      <c r="T7122" t="s">
        <v>56</v>
      </c>
      <c r="U7122" t="s">
        <v>57</v>
      </c>
      <c r="V7122">
        <v>54450</v>
      </c>
      <c r="W7122">
        <v>0.1</v>
      </c>
    </row>
    <row r="7123" spans="7:23" x14ac:dyDescent="0.35">
      <c r="G7123" t="s">
        <v>44</v>
      </c>
      <c r="H7123">
        <v>19607802</v>
      </c>
      <c r="I7123" t="s">
        <v>14</v>
      </c>
      <c r="J7123">
        <v>52.363927110468502</v>
      </c>
      <c r="K7123">
        <v>4.8749676137199804</v>
      </c>
      <c r="L7123" t="s">
        <v>45</v>
      </c>
      <c r="M7123">
        <v>290</v>
      </c>
      <c r="N7123">
        <v>292</v>
      </c>
      <c r="O7123">
        <v>6</v>
      </c>
      <c r="P7123">
        <v>0.35</v>
      </c>
      <c r="Q7123">
        <v>38</v>
      </c>
      <c r="R7123">
        <v>12935</v>
      </c>
      <c r="S7123">
        <v>2</v>
      </c>
      <c r="T7123" t="s">
        <v>56</v>
      </c>
      <c r="U7123" t="s">
        <v>57</v>
      </c>
      <c r="V7123">
        <v>84680</v>
      </c>
      <c r="W7123">
        <v>0.1</v>
      </c>
    </row>
    <row r="7124" spans="7:23" x14ac:dyDescent="0.35">
      <c r="G7124" t="s">
        <v>44</v>
      </c>
      <c r="H7124">
        <v>19695946</v>
      </c>
      <c r="I7124" t="s">
        <v>14</v>
      </c>
      <c r="J7124">
        <v>52.369856051111803</v>
      </c>
      <c r="K7124">
        <v>4.8667159612233197</v>
      </c>
      <c r="L7124" t="s">
        <v>45</v>
      </c>
      <c r="M7124">
        <v>145</v>
      </c>
      <c r="N7124">
        <v>345</v>
      </c>
      <c r="O7124">
        <v>12</v>
      </c>
      <c r="P7124">
        <v>0.74</v>
      </c>
      <c r="Q7124">
        <v>2</v>
      </c>
      <c r="R7124">
        <v>13026</v>
      </c>
      <c r="S7124">
        <v>2</v>
      </c>
      <c r="T7124" t="s">
        <v>56</v>
      </c>
      <c r="U7124" t="s">
        <v>57</v>
      </c>
      <c r="V7124">
        <v>50025</v>
      </c>
      <c r="W7124">
        <v>0.1</v>
      </c>
    </row>
    <row r="7125" spans="7:23" x14ac:dyDescent="0.35">
      <c r="G7125" t="s">
        <v>44</v>
      </c>
      <c r="H7125">
        <v>19758142</v>
      </c>
      <c r="I7125" t="s">
        <v>14</v>
      </c>
      <c r="J7125">
        <v>52.367402102313598</v>
      </c>
      <c r="K7125">
        <v>4.8507369983847397</v>
      </c>
      <c r="L7125" t="s">
        <v>45</v>
      </c>
      <c r="M7125">
        <v>150</v>
      </c>
      <c r="N7125">
        <v>364</v>
      </c>
      <c r="O7125">
        <v>12</v>
      </c>
      <c r="P7125">
        <v>0.79</v>
      </c>
      <c r="Q7125">
        <v>9</v>
      </c>
      <c r="R7125">
        <v>13085</v>
      </c>
      <c r="S7125">
        <v>2</v>
      </c>
      <c r="T7125" t="s">
        <v>56</v>
      </c>
      <c r="U7125" t="s">
        <v>57</v>
      </c>
      <c r="V7125">
        <v>54600</v>
      </c>
      <c r="W7125">
        <v>0.1</v>
      </c>
    </row>
    <row r="7126" spans="7:23" x14ac:dyDescent="0.35">
      <c r="G7126" t="s">
        <v>44</v>
      </c>
      <c r="H7126">
        <v>19801302</v>
      </c>
      <c r="I7126" t="s">
        <v>14</v>
      </c>
      <c r="J7126">
        <v>52.368458498654697</v>
      </c>
      <c r="K7126">
        <v>4.8684272322204203</v>
      </c>
      <c r="L7126" t="s">
        <v>45</v>
      </c>
      <c r="M7126">
        <v>400</v>
      </c>
      <c r="N7126">
        <v>276</v>
      </c>
      <c r="O7126">
        <v>4</v>
      </c>
      <c r="P7126">
        <v>0.24</v>
      </c>
      <c r="Q7126">
        <v>88</v>
      </c>
      <c r="R7126">
        <v>13137</v>
      </c>
      <c r="S7126">
        <v>2</v>
      </c>
      <c r="T7126" t="s">
        <v>56</v>
      </c>
      <c r="U7126" t="s">
        <v>57</v>
      </c>
      <c r="V7126">
        <v>110400</v>
      </c>
      <c r="W7126">
        <v>0.1</v>
      </c>
    </row>
    <row r="7127" spans="7:23" x14ac:dyDescent="0.35">
      <c r="G7127" t="s">
        <v>44</v>
      </c>
      <c r="H7127">
        <v>19804632</v>
      </c>
      <c r="I7127" t="s">
        <v>14</v>
      </c>
      <c r="J7127">
        <v>52.364044063298202</v>
      </c>
      <c r="K7127">
        <v>4.8601352405897904</v>
      </c>
      <c r="L7127" t="s">
        <v>45</v>
      </c>
      <c r="M7127">
        <v>220</v>
      </c>
      <c r="N7127">
        <v>305</v>
      </c>
      <c r="O7127">
        <v>22</v>
      </c>
      <c r="P7127">
        <v>1.53</v>
      </c>
      <c r="Q7127">
        <v>2</v>
      </c>
      <c r="R7127">
        <v>13143</v>
      </c>
      <c r="S7127">
        <v>2</v>
      </c>
      <c r="T7127" t="s">
        <v>56</v>
      </c>
      <c r="U7127" t="s">
        <v>57</v>
      </c>
      <c r="V7127">
        <v>67100</v>
      </c>
      <c r="W7127">
        <v>0.1</v>
      </c>
    </row>
    <row r="7128" spans="7:23" x14ac:dyDescent="0.35">
      <c r="G7128" t="s">
        <v>44</v>
      </c>
      <c r="H7128">
        <v>20048236</v>
      </c>
      <c r="I7128" t="s">
        <v>14</v>
      </c>
      <c r="J7128">
        <v>52.372575725409298</v>
      </c>
      <c r="K7128">
        <v>4.8490365161103499</v>
      </c>
      <c r="L7128" t="s">
        <v>45</v>
      </c>
      <c r="M7128">
        <v>100</v>
      </c>
      <c r="N7128">
        <v>353</v>
      </c>
      <c r="O7128">
        <v>8</v>
      </c>
      <c r="P7128">
        <v>0.49</v>
      </c>
      <c r="Q7128">
        <v>3</v>
      </c>
      <c r="R7128">
        <v>13425</v>
      </c>
      <c r="S7128">
        <v>2</v>
      </c>
      <c r="T7128" t="s">
        <v>56</v>
      </c>
      <c r="U7128" t="s">
        <v>57</v>
      </c>
      <c r="V7128">
        <v>35300</v>
      </c>
      <c r="W7128">
        <v>0.1</v>
      </c>
    </row>
    <row r="7129" spans="7:23" x14ac:dyDescent="0.35">
      <c r="G7129" t="s">
        <v>44</v>
      </c>
      <c r="H7129">
        <v>20132816</v>
      </c>
      <c r="I7129" t="s">
        <v>14</v>
      </c>
      <c r="J7129">
        <v>52.368959611887497</v>
      </c>
      <c r="K7129">
        <v>4.8498533538415298</v>
      </c>
      <c r="L7129" t="s">
        <v>45</v>
      </c>
      <c r="M7129">
        <v>125</v>
      </c>
      <c r="N7129">
        <v>359</v>
      </c>
      <c r="O7129">
        <v>7</v>
      </c>
      <c r="P7129">
        <v>0.43</v>
      </c>
      <c r="Q7129">
        <v>23</v>
      </c>
      <c r="R7129">
        <v>13498</v>
      </c>
      <c r="S7129">
        <v>2</v>
      </c>
      <c r="T7129" t="s">
        <v>56</v>
      </c>
      <c r="U7129" t="s">
        <v>57</v>
      </c>
      <c r="V7129">
        <v>44875</v>
      </c>
      <c r="W7129">
        <v>0.1</v>
      </c>
    </row>
    <row r="7130" spans="7:23" x14ac:dyDescent="0.35">
      <c r="G7130" t="s">
        <v>44</v>
      </c>
      <c r="H7130">
        <v>20157163</v>
      </c>
      <c r="I7130" t="s">
        <v>14</v>
      </c>
      <c r="J7130">
        <v>52.369438287731299</v>
      </c>
      <c r="K7130">
        <v>4.85091995647561</v>
      </c>
      <c r="L7130" t="s">
        <v>45</v>
      </c>
      <c r="M7130">
        <v>120</v>
      </c>
      <c r="N7130">
        <v>202</v>
      </c>
      <c r="O7130">
        <v>16</v>
      </c>
      <c r="P7130">
        <v>0.98</v>
      </c>
      <c r="Q7130">
        <v>3</v>
      </c>
      <c r="R7130">
        <v>13515</v>
      </c>
      <c r="S7130">
        <v>2</v>
      </c>
      <c r="T7130" t="s">
        <v>56</v>
      </c>
      <c r="U7130" t="s">
        <v>57</v>
      </c>
      <c r="V7130">
        <v>24240</v>
      </c>
      <c r="W7130">
        <v>0.1</v>
      </c>
    </row>
    <row r="7131" spans="7:23" x14ac:dyDescent="0.35">
      <c r="G7131" t="s">
        <v>44</v>
      </c>
      <c r="H7131">
        <v>20169982</v>
      </c>
      <c r="I7131" t="s">
        <v>14</v>
      </c>
      <c r="J7131">
        <v>52.362363646675099</v>
      </c>
      <c r="K7131">
        <v>4.8620930336639798</v>
      </c>
      <c r="L7131" t="s">
        <v>45</v>
      </c>
      <c r="M7131">
        <v>159</v>
      </c>
      <c r="N7131">
        <v>364</v>
      </c>
      <c r="O7131">
        <v>1</v>
      </c>
      <c r="P7131">
        <v>0.08</v>
      </c>
      <c r="Q7131">
        <v>3</v>
      </c>
      <c r="R7131">
        <v>13538</v>
      </c>
      <c r="S7131">
        <v>2</v>
      </c>
      <c r="T7131" t="s">
        <v>56</v>
      </c>
      <c r="U7131" t="s">
        <v>57</v>
      </c>
      <c r="V7131">
        <v>57876</v>
      </c>
      <c r="W7131">
        <v>0.1</v>
      </c>
    </row>
    <row r="7132" spans="7:23" x14ac:dyDescent="0.35">
      <c r="G7132" t="s">
        <v>44</v>
      </c>
      <c r="H7132">
        <v>20188400</v>
      </c>
      <c r="I7132" t="s">
        <v>14</v>
      </c>
      <c r="J7132">
        <v>52.370030865199901</v>
      </c>
      <c r="K7132">
        <v>4.8497089719730999</v>
      </c>
      <c r="L7132" t="s">
        <v>45</v>
      </c>
      <c r="M7132">
        <v>150</v>
      </c>
      <c r="N7132">
        <v>361</v>
      </c>
      <c r="O7132">
        <v>11</v>
      </c>
      <c r="P7132">
        <v>0.86</v>
      </c>
      <c r="Q7132">
        <v>78</v>
      </c>
      <c r="R7132">
        <v>13553</v>
      </c>
      <c r="S7132">
        <v>2</v>
      </c>
      <c r="T7132" t="s">
        <v>56</v>
      </c>
      <c r="U7132" t="s">
        <v>57</v>
      </c>
      <c r="V7132">
        <v>54150</v>
      </c>
      <c r="W7132">
        <v>0.1</v>
      </c>
    </row>
    <row r="7133" spans="7:23" x14ac:dyDescent="0.35">
      <c r="G7133" t="s">
        <v>44</v>
      </c>
      <c r="H7133">
        <v>20267110</v>
      </c>
      <c r="I7133" t="s">
        <v>14</v>
      </c>
      <c r="J7133">
        <v>52.3626942568348</v>
      </c>
      <c r="K7133">
        <v>4.8627670059397001</v>
      </c>
      <c r="L7133" t="s">
        <v>45</v>
      </c>
      <c r="M7133">
        <v>100</v>
      </c>
      <c r="N7133">
        <v>338</v>
      </c>
      <c r="O7133">
        <v>14</v>
      </c>
      <c r="P7133">
        <v>0.88</v>
      </c>
      <c r="Q7133">
        <v>5</v>
      </c>
      <c r="R7133">
        <v>13618</v>
      </c>
      <c r="S7133">
        <v>2</v>
      </c>
      <c r="T7133" t="s">
        <v>56</v>
      </c>
      <c r="U7133" t="s">
        <v>57</v>
      </c>
      <c r="V7133">
        <v>33800</v>
      </c>
      <c r="W7133">
        <v>0.1</v>
      </c>
    </row>
    <row r="7134" spans="7:23" x14ac:dyDescent="0.35">
      <c r="G7134" t="s">
        <v>44</v>
      </c>
      <c r="H7134">
        <v>20316476</v>
      </c>
      <c r="I7134" t="s">
        <v>14</v>
      </c>
      <c r="J7134">
        <v>52.359474733240901</v>
      </c>
      <c r="K7134">
        <v>4.8627098981530397</v>
      </c>
      <c r="L7134" t="s">
        <v>45</v>
      </c>
      <c r="M7134">
        <v>145</v>
      </c>
      <c r="N7134">
        <v>362</v>
      </c>
      <c r="O7134">
        <v>12</v>
      </c>
      <c r="P7134">
        <v>0.79</v>
      </c>
      <c r="Q7134">
        <v>9</v>
      </c>
      <c r="R7134">
        <v>13662</v>
      </c>
      <c r="S7134">
        <v>2</v>
      </c>
      <c r="T7134" t="s">
        <v>56</v>
      </c>
      <c r="U7134" t="s">
        <v>57</v>
      </c>
      <c r="V7134">
        <v>52490</v>
      </c>
      <c r="W7134">
        <v>0.1</v>
      </c>
    </row>
    <row r="7135" spans="7:23" x14ac:dyDescent="0.35">
      <c r="G7135" t="s">
        <v>44</v>
      </c>
      <c r="H7135">
        <v>20357273</v>
      </c>
      <c r="I7135" t="s">
        <v>14</v>
      </c>
      <c r="J7135">
        <v>52.362714613856703</v>
      </c>
      <c r="K7135">
        <v>4.8651788105176497</v>
      </c>
      <c r="L7135" t="s">
        <v>45</v>
      </c>
      <c r="M7135">
        <v>90</v>
      </c>
      <c r="N7135">
        <v>315</v>
      </c>
      <c r="O7135">
        <v>19</v>
      </c>
      <c r="P7135">
        <v>1.2</v>
      </c>
      <c r="Q7135">
        <v>8</v>
      </c>
      <c r="R7135">
        <v>13686</v>
      </c>
      <c r="S7135">
        <v>2</v>
      </c>
      <c r="T7135" t="s">
        <v>56</v>
      </c>
      <c r="U7135" t="s">
        <v>57</v>
      </c>
      <c r="V7135">
        <v>28350</v>
      </c>
      <c r="W7135">
        <v>0.1</v>
      </c>
    </row>
    <row r="7136" spans="7:23" x14ac:dyDescent="0.35">
      <c r="G7136" t="s">
        <v>44</v>
      </c>
      <c r="H7136">
        <v>20415337</v>
      </c>
      <c r="I7136" t="s">
        <v>14</v>
      </c>
      <c r="J7136">
        <v>52.3731467290173</v>
      </c>
      <c r="K7136">
        <v>4.8591070180074496</v>
      </c>
      <c r="L7136" t="s">
        <v>45</v>
      </c>
      <c r="M7136">
        <v>139</v>
      </c>
      <c r="N7136">
        <v>305</v>
      </c>
      <c r="O7136">
        <v>6</v>
      </c>
      <c r="P7136">
        <v>0.39</v>
      </c>
      <c r="Q7136">
        <v>86</v>
      </c>
      <c r="R7136">
        <v>13709</v>
      </c>
      <c r="S7136">
        <v>2</v>
      </c>
      <c r="T7136" t="s">
        <v>56</v>
      </c>
      <c r="U7136" t="s">
        <v>57</v>
      </c>
      <c r="V7136">
        <v>42395</v>
      </c>
      <c r="W7136">
        <v>0.1</v>
      </c>
    </row>
    <row r="7137" spans="7:23" x14ac:dyDescent="0.35">
      <c r="G7137" t="s">
        <v>44</v>
      </c>
      <c r="H7137">
        <v>20430973</v>
      </c>
      <c r="I7137" t="s">
        <v>14</v>
      </c>
      <c r="J7137">
        <v>52.3637005506435</v>
      </c>
      <c r="K7137">
        <v>4.85191481672096</v>
      </c>
      <c r="L7137" t="s">
        <v>45</v>
      </c>
      <c r="M7137">
        <v>140</v>
      </c>
      <c r="N7137">
        <v>357</v>
      </c>
      <c r="O7137">
        <v>3</v>
      </c>
      <c r="P7137">
        <v>0.23</v>
      </c>
      <c r="Q7137">
        <v>6</v>
      </c>
      <c r="R7137">
        <v>13721</v>
      </c>
      <c r="S7137">
        <v>2</v>
      </c>
      <c r="T7137" t="s">
        <v>56</v>
      </c>
      <c r="U7137" t="s">
        <v>57</v>
      </c>
      <c r="V7137">
        <v>49980</v>
      </c>
      <c r="W7137">
        <v>0.1</v>
      </c>
    </row>
    <row r="7138" spans="7:23" x14ac:dyDescent="0.35">
      <c r="G7138" t="s">
        <v>44</v>
      </c>
      <c r="H7138">
        <v>20433445</v>
      </c>
      <c r="I7138" t="s">
        <v>14</v>
      </c>
      <c r="J7138">
        <v>52.3721744627032</v>
      </c>
      <c r="K7138">
        <v>4.8479617585788999</v>
      </c>
      <c r="L7138" t="s">
        <v>45</v>
      </c>
      <c r="M7138">
        <v>165</v>
      </c>
      <c r="N7138">
        <v>304</v>
      </c>
      <c r="O7138">
        <v>30</v>
      </c>
      <c r="P7138">
        <v>1.93</v>
      </c>
      <c r="Q7138">
        <v>35</v>
      </c>
      <c r="R7138">
        <v>13728</v>
      </c>
      <c r="S7138">
        <v>2</v>
      </c>
      <c r="T7138" t="s">
        <v>56</v>
      </c>
      <c r="U7138" t="s">
        <v>57</v>
      </c>
      <c r="V7138">
        <v>50160</v>
      </c>
      <c r="W7138">
        <v>0.1</v>
      </c>
    </row>
    <row r="7139" spans="7:23" x14ac:dyDescent="0.35">
      <c r="G7139" t="s">
        <v>44</v>
      </c>
      <c r="H7139">
        <v>20488828</v>
      </c>
      <c r="I7139" t="s">
        <v>14</v>
      </c>
      <c r="J7139">
        <v>52.364368982581802</v>
      </c>
      <c r="K7139">
        <v>4.8571464213822004</v>
      </c>
      <c r="L7139" t="s">
        <v>45</v>
      </c>
      <c r="M7139">
        <v>109</v>
      </c>
      <c r="N7139">
        <v>323</v>
      </c>
      <c r="O7139">
        <v>15</v>
      </c>
      <c r="P7139">
        <v>1.08</v>
      </c>
      <c r="Q7139">
        <v>10</v>
      </c>
      <c r="R7139">
        <v>13772</v>
      </c>
      <c r="S7139">
        <v>2</v>
      </c>
      <c r="T7139" t="s">
        <v>56</v>
      </c>
      <c r="U7139" t="s">
        <v>57</v>
      </c>
      <c r="V7139">
        <v>35207</v>
      </c>
      <c r="W7139">
        <v>0.1</v>
      </c>
    </row>
    <row r="7140" spans="7:23" x14ac:dyDescent="0.35">
      <c r="G7140" t="s">
        <v>44</v>
      </c>
      <c r="H7140">
        <v>20595502</v>
      </c>
      <c r="I7140" t="s">
        <v>14</v>
      </c>
      <c r="J7140">
        <v>52.371008078088501</v>
      </c>
      <c r="K7140">
        <v>4.8704411377113299</v>
      </c>
      <c r="L7140" t="s">
        <v>45</v>
      </c>
      <c r="M7140">
        <v>225</v>
      </c>
      <c r="N7140">
        <v>10</v>
      </c>
      <c r="O7140">
        <v>25</v>
      </c>
      <c r="P7140">
        <v>1.66</v>
      </c>
      <c r="Q7140">
        <v>96</v>
      </c>
      <c r="R7140">
        <v>13840</v>
      </c>
      <c r="S7140">
        <v>2</v>
      </c>
      <c r="T7140" t="s">
        <v>56</v>
      </c>
      <c r="U7140" t="s">
        <v>57</v>
      </c>
      <c r="V7140">
        <v>2250</v>
      </c>
      <c r="W7140">
        <v>0.1</v>
      </c>
    </row>
    <row r="7141" spans="7:23" x14ac:dyDescent="0.35">
      <c r="G7141" t="s">
        <v>44</v>
      </c>
      <c r="H7141">
        <v>20612332</v>
      </c>
      <c r="I7141" t="s">
        <v>14</v>
      </c>
      <c r="J7141">
        <v>52.3635957267091</v>
      </c>
      <c r="K7141">
        <v>4.8744233012310803</v>
      </c>
      <c r="L7141" t="s">
        <v>45</v>
      </c>
      <c r="M7141">
        <v>395</v>
      </c>
      <c r="N7141">
        <v>187</v>
      </c>
      <c r="O7141">
        <v>4</v>
      </c>
      <c r="P7141">
        <v>0.27</v>
      </c>
      <c r="Q7141">
        <v>180</v>
      </c>
      <c r="R7141">
        <v>13849</v>
      </c>
      <c r="S7141">
        <v>2</v>
      </c>
      <c r="T7141" t="s">
        <v>56</v>
      </c>
      <c r="U7141" t="s">
        <v>57</v>
      </c>
      <c r="V7141">
        <v>73865</v>
      </c>
      <c r="W7141">
        <v>0.1</v>
      </c>
    </row>
    <row r="7142" spans="7:23" x14ac:dyDescent="0.35">
      <c r="G7142" t="s">
        <v>44</v>
      </c>
      <c r="H7142">
        <v>20615479</v>
      </c>
      <c r="I7142" t="s">
        <v>14</v>
      </c>
      <c r="J7142">
        <v>52.372996299890701</v>
      </c>
      <c r="K7142">
        <v>4.8630064826054902</v>
      </c>
      <c r="L7142" t="s">
        <v>45</v>
      </c>
      <c r="M7142">
        <v>200</v>
      </c>
      <c r="N7142">
        <v>360</v>
      </c>
      <c r="O7142">
        <v>5</v>
      </c>
      <c r="P7142">
        <v>0.34</v>
      </c>
      <c r="Q7142">
        <v>56</v>
      </c>
      <c r="R7142">
        <v>13856</v>
      </c>
      <c r="S7142">
        <v>2</v>
      </c>
      <c r="T7142" t="s">
        <v>56</v>
      </c>
      <c r="U7142" t="s">
        <v>57</v>
      </c>
      <c r="V7142">
        <v>72000</v>
      </c>
      <c r="W7142">
        <v>0.1</v>
      </c>
    </row>
    <row r="7143" spans="7:23" x14ac:dyDescent="0.35">
      <c r="G7143" t="s">
        <v>44</v>
      </c>
      <c r="H7143">
        <v>20643966</v>
      </c>
      <c r="I7143" t="s">
        <v>14</v>
      </c>
      <c r="J7143">
        <v>52.361206617146699</v>
      </c>
      <c r="K7143">
        <v>4.8577973695600498</v>
      </c>
      <c r="L7143" t="s">
        <v>45</v>
      </c>
      <c r="M7143">
        <v>99</v>
      </c>
      <c r="N7143">
        <v>351</v>
      </c>
      <c r="O7143">
        <v>7</v>
      </c>
      <c r="P7143">
        <v>0.49</v>
      </c>
      <c r="Q7143">
        <v>9</v>
      </c>
      <c r="R7143">
        <v>13878</v>
      </c>
      <c r="S7143">
        <v>2</v>
      </c>
      <c r="T7143" t="s">
        <v>56</v>
      </c>
      <c r="U7143" t="s">
        <v>57</v>
      </c>
      <c r="V7143">
        <v>34749</v>
      </c>
      <c r="W7143">
        <v>0.1</v>
      </c>
    </row>
    <row r="7144" spans="7:23" x14ac:dyDescent="0.35">
      <c r="G7144" t="s">
        <v>44</v>
      </c>
      <c r="H7144">
        <v>20647329</v>
      </c>
      <c r="I7144" t="s">
        <v>14</v>
      </c>
      <c r="J7144">
        <v>52.372667943168501</v>
      </c>
      <c r="K7144">
        <v>4.8550250305016602</v>
      </c>
      <c r="L7144" t="s">
        <v>45</v>
      </c>
      <c r="M7144">
        <v>250</v>
      </c>
      <c r="N7144">
        <v>353</v>
      </c>
      <c r="O7144">
        <v>9</v>
      </c>
      <c r="P7144">
        <v>0.8</v>
      </c>
      <c r="Q7144">
        <v>10</v>
      </c>
      <c r="R7144">
        <v>13882</v>
      </c>
      <c r="S7144">
        <v>2</v>
      </c>
      <c r="T7144" t="s">
        <v>56</v>
      </c>
      <c r="U7144" t="s">
        <v>57</v>
      </c>
      <c r="V7144">
        <v>88250</v>
      </c>
      <c r="W7144">
        <v>0.1</v>
      </c>
    </row>
    <row r="7145" spans="7:23" x14ac:dyDescent="0.35">
      <c r="G7145" t="s">
        <v>44</v>
      </c>
      <c r="H7145">
        <v>20684533</v>
      </c>
      <c r="I7145" t="s">
        <v>14</v>
      </c>
      <c r="J7145">
        <v>52.361507142933199</v>
      </c>
      <c r="K7145">
        <v>4.8638166293290501</v>
      </c>
      <c r="L7145" t="s">
        <v>45</v>
      </c>
      <c r="M7145">
        <v>300</v>
      </c>
      <c r="N7145">
        <v>250</v>
      </c>
      <c r="O7145">
        <v>17</v>
      </c>
      <c r="P7145">
        <v>1.1499999999999999</v>
      </c>
      <c r="Q7145">
        <v>17</v>
      </c>
      <c r="R7145">
        <v>13904</v>
      </c>
      <c r="S7145">
        <v>2</v>
      </c>
      <c r="T7145" t="s">
        <v>56</v>
      </c>
      <c r="U7145" t="s">
        <v>57</v>
      </c>
      <c r="V7145">
        <v>75000</v>
      </c>
      <c r="W7145">
        <v>0.1</v>
      </c>
    </row>
    <row r="7146" spans="7:23" x14ac:dyDescent="0.35">
      <c r="G7146" t="s">
        <v>44</v>
      </c>
      <c r="H7146">
        <v>20686700</v>
      </c>
      <c r="I7146" t="s">
        <v>14</v>
      </c>
      <c r="J7146">
        <v>52.363223752093099</v>
      </c>
      <c r="K7146">
        <v>4.8604565961819297</v>
      </c>
      <c r="L7146" t="s">
        <v>45</v>
      </c>
      <c r="M7146">
        <v>150</v>
      </c>
      <c r="N7146">
        <v>310</v>
      </c>
      <c r="O7146">
        <v>22</v>
      </c>
      <c r="P7146">
        <v>1.66</v>
      </c>
      <c r="Q7146">
        <v>7</v>
      </c>
      <c r="R7146">
        <v>13906</v>
      </c>
      <c r="S7146">
        <v>2</v>
      </c>
      <c r="T7146" t="s">
        <v>56</v>
      </c>
      <c r="U7146" t="s">
        <v>57</v>
      </c>
      <c r="V7146">
        <v>46500</v>
      </c>
      <c r="W7146">
        <v>0.1</v>
      </c>
    </row>
    <row r="7147" spans="7:23" x14ac:dyDescent="0.35">
      <c r="G7147" t="s">
        <v>44</v>
      </c>
      <c r="H7147">
        <v>20973726</v>
      </c>
      <c r="I7147" t="s">
        <v>14</v>
      </c>
      <c r="J7147">
        <v>52.369206107029903</v>
      </c>
      <c r="K7147">
        <v>4.8533147119128</v>
      </c>
      <c r="L7147" t="s">
        <v>45</v>
      </c>
      <c r="M7147">
        <v>103</v>
      </c>
      <c r="N7147">
        <v>360</v>
      </c>
      <c r="O7147">
        <v>9</v>
      </c>
      <c r="P7147">
        <v>0.65</v>
      </c>
      <c r="Q7147">
        <v>6</v>
      </c>
      <c r="R7147">
        <v>14126</v>
      </c>
      <c r="S7147">
        <v>2</v>
      </c>
      <c r="T7147" t="s">
        <v>56</v>
      </c>
      <c r="U7147" t="s">
        <v>57</v>
      </c>
      <c r="V7147">
        <v>37080</v>
      </c>
      <c r="W7147">
        <v>0.1</v>
      </c>
    </row>
    <row r="7148" spans="7:23" x14ac:dyDescent="0.35">
      <c r="G7148" t="s">
        <v>44</v>
      </c>
      <c r="H7148">
        <v>20986957</v>
      </c>
      <c r="I7148" t="s">
        <v>14</v>
      </c>
      <c r="J7148">
        <v>52.369841763689301</v>
      </c>
      <c r="K7148">
        <v>4.8542051508910804</v>
      </c>
      <c r="L7148" t="s">
        <v>45</v>
      </c>
      <c r="M7148">
        <v>79</v>
      </c>
      <c r="N7148">
        <v>361</v>
      </c>
      <c r="O7148">
        <v>15</v>
      </c>
      <c r="P7148">
        <v>1.1200000000000001</v>
      </c>
      <c r="Q7148">
        <v>10</v>
      </c>
      <c r="R7148">
        <v>14138</v>
      </c>
      <c r="S7148">
        <v>2</v>
      </c>
      <c r="T7148" t="s">
        <v>56</v>
      </c>
      <c r="U7148" t="s">
        <v>57</v>
      </c>
      <c r="V7148">
        <v>28519</v>
      </c>
      <c r="W7148">
        <v>0.1</v>
      </c>
    </row>
    <row r="7149" spans="7:23" x14ac:dyDescent="0.35">
      <c r="G7149" t="s">
        <v>44</v>
      </c>
      <c r="H7149">
        <v>20988144</v>
      </c>
      <c r="I7149" t="s">
        <v>14</v>
      </c>
      <c r="J7149">
        <v>52.365853012137002</v>
      </c>
      <c r="K7149">
        <v>4.8770575707854498</v>
      </c>
      <c r="L7149" t="s">
        <v>45</v>
      </c>
      <c r="M7149">
        <v>269</v>
      </c>
      <c r="N7149">
        <v>326</v>
      </c>
      <c r="O7149">
        <v>22</v>
      </c>
      <c r="P7149">
        <v>1.5</v>
      </c>
      <c r="Q7149">
        <v>13</v>
      </c>
      <c r="R7149">
        <v>14141</v>
      </c>
      <c r="S7149">
        <v>2</v>
      </c>
      <c r="T7149" t="s">
        <v>56</v>
      </c>
      <c r="U7149" t="s">
        <v>57</v>
      </c>
      <c r="V7149">
        <v>87694</v>
      </c>
      <c r="W7149">
        <v>0.1</v>
      </c>
    </row>
    <row r="7150" spans="7:23" x14ac:dyDescent="0.35">
      <c r="G7150" t="s">
        <v>44</v>
      </c>
      <c r="H7150">
        <v>21002229</v>
      </c>
      <c r="I7150" t="s">
        <v>14</v>
      </c>
      <c r="J7150">
        <v>52.3587098990198</v>
      </c>
      <c r="K7150">
        <v>4.84983515414112</v>
      </c>
      <c r="L7150" t="s">
        <v>45</v>
      </c>
      <c r="M7150">
        <v>119</v>
      </c>
      <c r="N7150">
        <v>354</v>
      </c>
      <c r="O7150">
        <v>5</v>
      </c>
      <c r="P7150">
        <v>0.37</v>
      </c>
      <c r="Q7150">
        <v>11</v>
      </c>
      <c r="R7150">
        <v>14152</v>
      </c>
      <c r="S7150">
        <v>2</v>
      </c>
      <c r="T7150" t="s">
        <v>56</v>
      </c>
      <c r="U7150" t="s">
        <v>57</v>
      </c>
      <c r="V7150">
        <v>42126</v>
      </c>
      <c r="W7150">
        <v>0.1</v>
      </c>
    </row>
    <row r="7151" spans="7:23" x14ac:dyDescent="0.35">
      <c r="G7151" t="s">
        <v>44</v>
      </c>
      <c r="H7151">
        <v>21094529</v>
      </c>
      <c r="I7151" t="s">
        <v>14</v>
      </c>
      <c r="J7151">
        <v>52.373914360892996</v>
      </c>
      <c r="K7151">
        <v>4.8626664216551996</v>
      </c>
      <c r="L7151" t="s">
        <v>45</v>
      </c>
      <c r="M7151">
        <v>260</v>
      </c>
      <c r="N7151">
        <v>273</v>
      </c>
      <c r="O7151">
        <v>18</v>
      </c>
      <c r="P7151">
        <v>1.27</v>
      </c>
      <c r="Q7151">
        <v>6</v>
      </c>
      <c r="R7151">
        <v>14229</v>
      </c>
      <c r="S7151">
        <v>2</v>
      </c>
      <c r="T7151" t="s">
        <v>56</v>
      </c>
      <c r="U7151" t="s">
        <v>57</v>
      </c>
      <c r="V7151">
        <v>70980</v>
      </c>
      <c r="W7151">
        <v>0.1</v>
      </c>
    </row>
    <row r="7152" spans="7:23" x14ac:dyDescent="0.35">
      <c r="G7152" t="s">
        <v>44</v>
      </c>
      <c r="H7152">
        <v>21158265</v>
      </c>
      <c r="I7152" t="s">
        <v>14</v>
      </c>
      <c r="J7152">
        <v>52.366824198361002</v>
      </c>
      <c r="K7152">
        <v>4.8594019607013701</v>
      </c>
      <c r="L7152" t="s">
        <v>45</v>
      </c>
      <c r="M7152">
        <v>220</v>
      </c>
      <c r="N7152">
        <v>355</v>
      </c>
      <c r="O7152">
        <v>12</v>
      </c>
      <c r="P7152">
        <v>1.07</v>
      </c>
      <c r="Q7152">
        <v>7</v>
      </c>
      <c r="R7152">
        <v>14271</v>
      </c>
      <c r="S7152">
        <v>2</v>
      </c>
      <c r="T7152" t="s">
        <v>56</v>
      </c>
      <c r="U7152" t="s">
        <v>57</v>
      </c>
      <c r="V7152">
        <v>78100</v>
      </c>
      <c r="W7152">
        <v>0.1</v>
      </c>
    </row>
    <row r="7153" spans="7:23" x14ac:dyDescent="0.35">
      <c r="G7153" t="s">
        <v>44</v>
      </c>
      <c r="H7153">
        <v>21171730</v>
      </c>
      <c r="I7153" t="s">
        <v>14</v>
      </c>
      <c r="J7153">
        <v>52.364980034357202</v>
      </c>
      <c r="K7153">
        <v>4.8702560910108801</v>
      </c>
      <c r="L7153" t="s">
        <v>45</v>
      </c>
      <c r="M7153">
        <v>189</v>
      </c>
      <c r="N7153">
        <v>59</v>
      </c>
      <c r="O7153">
        <v>10</v>
      </c>
      <c r="P7153">
        <v>0.73</v>
      </c>
      <c r="Q7153">
        <v>236</v>
      </c>
      <c r="R7153">
        <v>14282</v>
      </c>
      <c r="S7153">
        <v>2</v>
      </c>
      <c r="T7153" t="s">
        <v>56</v>
      </c>
      <c r="U7153" t="s">
        <v>57</v>
      </c>
      <c r="V7153">
        <v>11151</v>
      </c>
      <c r="W7153">
        <v>0.1</v>
      </c>
    </row>
    <row r="7154" spans="7:23" x14ac:dyDescent="0.35">
      <c r="G7154" t="s">
        <v>44</v>
      </c>
      <c r="H7154">
        <v>21262769</v>
      </c>
      <c r="I7154" t="s">
        <v>14</v>
      </c>
      <c r="J7154">
        <v>52.360268895037002</v>
      </c>
      <c r="K7154">
        <v>4.8499250866380299</v>
      </c>
      <c r="L7154" t="s">
        <v>45</v>
      </c>
      <c r="M7154">
        <v>95</v>
      </c>
      <c r="N7154">
        <v>361</v>
      </c>
      <c r="O7154">
        <v>10</v>
      </c>
      <c r="P7154">
        <v>0.74</v>
      </c>
      <c r="Q7154">
        <v>11</v>
      </c>
      <c r="R7154">
        <v>14361</v>
      </c>
      <c r="S7154">
        <v>2</v>
      </c>
      <c r="T7154" t="s">
        <v>56</v>
      </c>
      <c r="U7154" t="s">
        <v>57</v>
      </c>
      <c r="V7154">
        <v>34295</v>
      </c>
      <c r="W7154">
        <v>0.1</v>
      </c>
    </row>
    <row r="7155" spans="7:23" x14ac:dyDescent="0.35">
      <c r="G7155" t="s">
        <v>44</v>
      </c>
      <c r="H7155">
        <v>21353860</v>
      </c>
      <c r="I7155" t="s">
        <v>14</v>
      </c>
      <c r="J7155">
        <v>52.361267231462101</v>
      </c>
      <c r="K7155">
        <v>4.85605584097652</v>
      </c>
      <c r="L7155" t="s">
        <v>45</v>
      </c>
      <c r="M7155">
        <v>156</v>
      </c>
      <c r="N7155">
        <v>357</v>
      </c>
      <c r="O7155">
        <v>15</v>
      </c>
      <c r="P7155">
        <v>1.24</v>
      </c>
      <c r="Q7155">
        <v>23</v>
      </c>
      <c r="R7155">
        <v>14426</v>
      </c>
      <c r="S7155">
        <v>2</v>
      </c>
      <c r="T7155" t="s">
        <v>56</v>
      </c>
      <c r="U7155" t="s">
        <v>57</v>
      </c>
      <c r="V7155">
        <v>55692</v>
      </c>
      <c r="W7155">
        <v>0.1</v>
      </c>
    </row>
    <row r="7156" spans="7:23" x14ac:dyDescent="0.35">
      <c r="G7156" t="s">
        <v>44</v>
      </c>
      <c r="H7156">
        <v>21416007</v>
      </c>
      <c r="I7156" t="s">
        <v>14</v>
      </c>
      <c r="J7156">
        <v>52.358496480820101</v>
      </c>
      <c r="K7156">
        <v>4.85697534281194</v>
      </c>
      <c r="L7156" t="s">
        <v>45</v>
      </c>
      <c r="M7156">
        <v>138</v>
      </c>
      <c r="N7156">
        <v>190</v>
      </c>
      <c r="O7156">
        <v>10</v>
      </c>
      <c r="P7156">
        <v>0.88</v>
      </c>
      <c r="Q7156">
        <v>6</v>
      </c>
      <c r="R7156">
        <v>14490</v>
      </c>
      <c r="S7156">
        <v>2</v>
      </c>
      <c r="T7156" t="s">
        <v>56</v>
      </c>
      <c r="U7156" t="s">
        <v>57</v>
      </c>
      <c r="V7156">
        <v>26220</v>
      </c>
      <c r="W7156">
        <v>0.1</v>
      </c>
    </row>
    <row r="7157" spans="7:23" x14ac:dyDescent="0.35">
      <c r="G7157" t="s">
        <v>44</v>
      </c>
      <c r="H7157">
        <v>21483484</v>
      </c>
      <c r="I7157" t="s">
        <v>14</v>
      </c>
      <c r="J7157">
        <v>52.362160196950299</v>
      </c>
      <c r="K7157">
        <v>4.8532483897366596</v>
      </c>
      <c r="L7157" t="s">
        <v>45</v>
      </c>
      <c r="M7157">
        <v>200</v>
      </c>
      <c r="N7157">
        <v>347</v>
      </c>
      <c r="O7157">
        <v>5</v>
      </c>
      <c r="P7157">
        <v>0.41</v>
      </c>
      <c r="Q7157">
        <v>15</v>
      </c>
      <c r="R7157">
        <v>14531</v>
      </c>
      <c r="S7157">
        <v>2</v>
      </c>
      <c r="T7157" t="s">
        <v>56</v>
      </c>
      <c r="U7157" t="s">
        <v>57</v>
      </c>
      <c r="V7157">
        <v>69400</v>
      </c>
      <c r="W7157">
        <v>0.1</v>
      </c>
    </row>
    <row r="7158" spans="7:23" x14ac:dyDescent="0.35">
      <c r="G7158" t="s">
        <v>44</v>
      </c>
      <c r="H7158">
        <v>21502112</v>
      </c>
      <c r="I7158" t="s">
        <v>14</v>
      </c>
      <c r="J7158">
        <v>52.361557488524198</v>
      </c>
      <c r="K7158">
        <v>4.8543255033961801</v>
      </c>
      <c r="L7158" t="s">
        <v>45</v>
      </c>
      <c r="M7158">
        <v>99</v>
      </c>
      <c r="N7158">
        <v>361</v>
      </c>
      <c r="O7158">
        <v>15</v>
      </c>
      <c r="P7158">
        <v>1.22</v>
      </c>
      <c r="Q7158">
        <v>5</v>
      </c>
      <c r="R7158">
        <v>14544</v>
      </c>
      <c r="S7158">
        <v>2</v>
      </c>
      <c r="T7158" t="s">
        <v>56</v>
      </c>
      <c r="U7158" t="s">
        <v>57</v>
      </c>
      <c r="V7158">
        <v>35739</v>
      </c>
      <c r="W7158">
        <v>0.1</v>
      </c>
    </row>
    <row r="7159" spans="7:23" x14ac:dyDescent="0.35">
      <c r="G7159" t="s">
        <v>44</v>
      </c>
      <c r="H7159">
        <v>21546225</v>
      </c>
      <c r="I7159" t="s">
        <v>14</v>
      </c>
      <c r="J7159">
        <v>52.363377895053397</v>
      </c>
      <c r="K7159">
        <v>4.8619541093371801</v>
      </c>
      <c r="L7159" t="s">
        <v>45</v>
      </c>
      <c r="M7159">
        <v>139</v>
      </c>
      <c r="N7159">
        <v>302</v>
      </c>
      <c r="O7159">
        <v>5</v>
      </c>
      <c r="P7159">
        <v>0.44</v>
      </c>
      <c r="Q7159">
        <v>15</v>
      </c>
      <c r="R7159">
        <v>14578</v>
      </c>
      <c r="S7159">
        <v>2</v>
      </c>
      <c r="T7159" t="s">
        <v>56</v>
      </c>
      <c r="U7159" t="s">
        <v>57</v>
      </c>
      <c r="V7159">
        <v>41978</v>
      </c>
      <c r="W7159">
        <v>0.1</v>
      </c>
    </row>
    <row r="7160" spans="7:23" x14ac:dyDescent="0.35">
      <c r="G7160" t="s">
        <v>44</v>
      </c>
      <c r="H7160">
        <v>21602846</v>
      </c>
      <c r="I7160" t="s">
        <v>14</v>
      </c>
      <c r="J7160">
        <v>52.359397500241002</v>
      </c>
      <c r="K7160">
        <v>4.8600643635833496</v>
      </c>
      <c r="L7160" t="s">
        <v>45</v>
      </c>
      <c r="M7160">
        <v>100</v>
      </c>
      <c r="N7160">
        <v>360</v>
      </c>
      <c r="O7160">
        <v>6</v>
      </c>
      <c r="P7160">
        <v>0.48</v>
      </c>
      <c r="Q7160">
        <v>57</v>
      </c>
      <c r="R7160">
        <v>14648</v>
      </c>
      <c r="S7160">
        <v>2</v>
      </c>
      <c r="T7160" t="s">
        <v>56</v>
      </c>
      <c r="U7160" t="s">
        <v>57</v>
      </c>
      <c r="V7160">
        <v>36000</v>
      </c>
      <c r="W7160">
        <v>0.1</v>
      </c>
    </row>
    <row r="7161" spans="7:23" x14ac:dyDescent="0.35">
      <c r="G7161" t="s">
        <v>44</v>
      </c>
      <c r="H7161">
        <v>21641688</v>
      </c>
      <c r="I7161" t="s">
        <v>14</v>
      </c>
      <c r="J7161">
        <v>52.360979827547801</v>
      </c>
      <c r="K7161">
        <v>4.8635720778283504</v>
      </c>
      <c r="L7161" t="s">
        <v>45</v>
      </c>
      <c r="M7161">
        <v>110</v>
      </c>
      <c r="N7161">
        <v>345</v>
      </c>
      <c r="O7161">
        <v>15</v>
      </c>
      <c r="P7161">
        <v>1.2</v>
      </c>
      <c r="Q7161">
        <v>6</v>
      </c>
      <c r="R7161">
        <v>14687</v>
      </c>
      <c r="S7161">
        <v>2</v>
      </c>
      <c r="T7161" t="s">
        <v>56</v>
      </c>
      <c r="U7161" t="s">
        <v>57</v>
      </c>
      <c r="V7161">
        <v>37950</v>
      </c>
      <c r="W7161">
        <v>0.1</v>
      </c>
    </row>
    <row r="7162" spans="7:23" x14ac:dyDescent="0.35">
      <c r="G7162" t="s">
        <v>44</v>
      </c>
      <c r="H7162">
        <v>21652430</v>
      </c>
      <c r="I7162" t="s">
        <v>14</v>
      </c>
      <c r="J7162">
        <v>52.362363917947498</v>
      </c>
      <c r="K7162">
        <v>4.8584853223653903</v>
      </c>
      <c r="L7162" t="s">
        <v>45</v>
      </c>
      <c r="M7162">
        <v>400</v>
      </c>
      <c r="N7162">
        <v>309</v>
      </c>
      <c r="O7162">
        <v>14</v>
      </c>
      <c r="P7162">
        <v>1.18</v>
      </c>
      <c r="Q7162">
        <v>23</v>
      </c>
      <c r="R7162">
        <v>14693</v>
      </c>
      <c r="S7162">
        <v>2</v>
      </c>
      <c r="T7162" t="s">
        <v>56</v>
      </c>
      <c r="U7162" t="s">
        <v>57</v>
      </c>
      <c r="V7162">
        <v>123600</v>
      </c>
      <c r="W7162">
        <v>0.1</v>
      </c>
    </row>
    <row r="7163" spans="7:23" x14ac:dyDescent="0.35">
      <c r="G7163" t="s">
        <v>44</v>
      </c>
      <c r="H7163">
        <v>21662869</v>
      </c>
      <c r="I7163" t="s">
        <v>14</v>
      </c>
      <c r="J7163">
        <v>52.369369728226197</v>
      </c>
      <c r="K7163">
        <v>4.8503850180107797</v>
      </c>
      <c r="L7163" t="s">
        <v>45</v>
      </c>
      <c r="M7163">
        <v>250</v>
      </c>
      <c r="N7163">
        <v>361</v>
      </c>
      <c r="O7163">
        <v>5</v>
      </c>
      <c r="P7163">
        <v>0.44</v>
      </c>
      <c r="Q7163">
        <v>7</v>
      </c>
      <c r="R7163">
        <v>14705</v>
      </c>
      <c r="S7163">
        <v>2</v>
      </c>
      <c r="T7163" t="s">
        <v>56</v>
      </c>
      <c r="U7163" t="s">
        <v>57</v>
      </c>
      <c r="V7163">
        <v>90250</v>
      </c>
      <c r="W7163">
        <v>0.1</v>
      </c>
    </row>
    <row r="7164" spans="7:23" x14ac:dyDescent="0.35">
      <c r="G7164" t="s">
        <v>44</v>
      </c>
      <c r="H7164">
        <v>21670358</v>
      </c>
      <c r="I7164" t="s">
        <v>14</v>
      </c>
      <c r="J7164">
        <v>52.3628393043508</v>
      </c>
      <c r="K7164">
        <v>4.8729255268766503</v>
      </c>
      <c r="L7164" t="s">
        <v>45</v>
      </c>
      <c r="M7164">
        <v>800</v>
      </c>
      <c r="N7164">
        <v>195</v>
      </c>
      <c r="O7164">
        <v>4</v>
      </c>
      <c r="P7164">
        <v>0.62</v>
      </c>
      <c r="Q7164">
        <v>20</v>
      </c>
      <c r="R7164">
        <v>14706</v>
      </c>
      <c r="S7164">
        <v>2</v>
      </c>
      <c r="T7164" t="s">
        <v>56</v>
      </c>
      <c r="U7164" t="s">
        <v>57</v>
      </c>
      <c r="V7164">
        <v>156000</v>
      </c>
      <c r="W7164">
        <v>0.1</v>
      </c>
    </row>
    <row r="7165" spans="7:23" x14ac:dyDescent="0.35">
      <c r="G7165" t="s">
        <v>44</v>
      </c>
      <c r="H7165">
        <v>21745261</v>
      </c>
      <c r="I7165" t="s">
        <v>14</v>
      </c>
      <c r="J7165">
        <v>52.361341615183498</v>
      </c>
      <c r="K7165">
        <v>4.8524254504405002</v>
      </c>
      <c r="L7165" t="s">
        <v>45</v>
      </c>
      <c r="M7165">
        <v>95</v>
      </c>
      <c r="N7165">
        <v>360</v>
      </c>
      <c r="O7165">
        <v>3</v>
      </c>
      <c r="P7165">
        <v>0.26</v>
      </c>
      <c r="Q7165">
        <v>4</v>
      </c>
      <c r="R7165">
        <v>14773</v>
      </c>
      <c r="S7165">
        <v>2</v>
      </c>
      <c r="T7165" t="s">
        <v>56</v>
      </c>
      <c r="U7165" t="s">
        <v>57</v>
      </c>
      <c r="V7165">
        <v>34200</v>
      </c>
      <c r="W7165">
        <v>0.1</v>
      </c>
    </row>
    <row r="7166" spans="7:23" x14ac:dyDescent="0.35">
      <c r="G7166" t="s">
        <v>44</v>
      </c>
      <c r="H7166">
        <v>21745541</v>
      </c>
      <c r="I7166" t="s">
        <v>14</v>
      </c>
      <c r="J7166">
        <v>52.360987674120601</v>
      </c>
      <c r="K7166">
        <v>4.85819627391166</v>
      </c>
      <c r="L7166" t="s">
        <v>45</v>
      </c>
      <c r="M7166">
        <v>150</v>
      </c>
      <c r="N7166">
        <v>364</v>
      </c>
      <c r="O7166">
        <v>1</v>
      </c>
      <c r="P7166">
        <v>0.08</v>
      </c>
      <c r="Q7166">
        <v>63</v>
      </c>
      <c r="R7166">
        <v>14774</v>
      </c>
      <c r="S7166">
        <v>2</v>
      </c>
      <c r="T7166" t="s">
        <v>56</v>
      </c>
      <c r="U7166" t="s">
        <v>57</v>
      </c>
      <c r="V7166">
        <v>54600</v>
      </c>
      <c r="W7166">
        <v>0.1</v>
      </c>
    </row>
    <row r="7167" spans="7:23" x14ac:dyDescent="0.35">
      <c r="G7167" t="s">
        <v>44</v>
      </c>
      <c r="H7167">
        <v>21746528</v>
      </c>
      <c r="I7167" t="s">
        <v>14</v>
      </c>
      <c r="J7167">
        <v>52.373992528113199</v>
      </c>
      <c r="K7167">
        <v>4.8608856218072098</v>
      </c>
      <c r="L7167" t="s">
        <v>45</v>
      </c>
      <c r="M7167">
        <v>150</v>
      </c>
      <c r="N7167">
        <v>309</v>
      </c>
      <c r="O7167">
        <v>7</v>
      </c>
      <c r="P7167">
        <v>0.55000000000000004</v>
      </c>
      <c r="Q7167">
        <v>48</v>
      </c>
      <c r="R7167">
        <v>14777</v>
      </c>
      <c r="S7167">
        <v>2</v>
      </c>
      <c r="T7167" t="s">
        <v>56</v>
      </c>
      <c r="U7167" t="s">
        <v>57</v>
      </c>
      <c r="V7167">
        <v>46350</v>
      </c>
      <c r="W7167">
        <v>0.1</v>
      </c>
    </row>
    <row r="7168" spans="7:23" x14ac:dyDescent="0.35">
      <c r="G7168" t="s">
        <v>44</v>
      </c>
      <c r="H7168">
        <v>21854990</v>
      </c>
      <c r="I7168" t="s">
        <v>14</v>
      </c>
      <c r="J7168">
        <v>52.362730627055903</v>
      </c>
      <c r="K7168">
        <v>4.8633644721207503</v>
      </c>
      <c r="L7168" t="s">
        <v>45</v>
      </c>
      <c r="M7168">
        <v>79</v>
      </c>
      <c r="N7168">
        <v>345</v>
      </c>
      <c r="O7168">
        <v>12</v>
      </c>
      <c r="P7168">
        <v>1.06</v>
      </c>
      <c r="Q7168">
        <v>12</v>
      </c>
      <c r="R7168">
        <v>14867</v>
      </c>
      <c r="S7168">
        <v>2</v>
      </c>
      <c r="T7168" t="s">
        <v>56</v>
      </c>
      <c r="U7168" t="s">
        <v>57</v>
      </c>
      <c r="V7168">
        <v>27255</v>
      </c>
      <c r="W7168">
        <v>0.1</v>
      </c>
    </row>
    <row r="7169" spans="7:23" x14ac:dyDescent="0.35">
      <c r="G7169" t="s">
        <v>44</v>
      </c>
      <c r="H7169">
        <v>21859636</v>
      </c>
      <c r="I7169" t="s">
        <v>14</v>
      </c>
      <c r="J7169">
        <v>52.3613770902857</v>
      </c>
      <c r="K7169">
        <v>4.8665007114273804</v>
      </c>
      <c r="L7169" t="s">
        <v>45</v>
      </c>
      <c r="M7169">
        <v>300</v>
      </c>
      <c r="N7169">
        <v>362</v>
      </c>
      <c r="O7169">
        <v>6</v>
      </c>
      <c r="P7169">
        <v>0.53</v>
      </c>
      <c r="Q7169">
        <v>6</v>
      </c>
      <c r="R7169">
        <v>14875</v>
      </c>
      <c r="S7169">
        <v>2</v>
      </c>
      <c r="T7169" t="s">
        <v>56</v>
      </c>
      <c r="U7169" t="s">
        <v>57</v>
      </c>
      <c r="V7169">
        <v>108600</v>
      </c>
      <c r="W7169">
        <v>0.1</v>
      </c>
    </row>
    <row r="7170" spans="7:23" x14ac:dyDescent="0.35">
      <c r="G7170" t="s">
        <v>44</v>
      </c>
      <c r="H7170">
        <v>21876028</v>
      </c>
      <c r="I7170" t="s">
        <v>14</v>
      </c>
      <c r="J7170">
        <v>52.3674826254571</v>
      </c>
      <c r="K7170">
        <v>4.8672502894663499</v>
      </c>
      <c r="L7170" t="s">
        <v>45</v>
      </c>
      <c r="M7170">
        <v>120</v>
      </c>
      <c r="N7170">
        <v>360</v>
      </c>
      <c r="O7170">
        <v>16</v>
      </c>
      <c r="P7170">
        <v>1.41</v>
      </c>
      <c r="Q7170">
        <v>4</v>
      </c>
      <c r="R7170">
        <v>14885</v>
      </c>
      <c r="S7170">
        <v>2</v>
      </c>
      <c r="T7170" t="s">
        <v>56</v>
      </c>
      <c r="U7170" t="s">
        <v>57</v>
      </c>
      <c r="V7170">
        <v>43200</v>
      </c>
      <c r="W7170">
        <v>0.1</v>
      </c>
    </row>
    <row r="7171" spans="7:23" x14ac:dyDescent="0.35">
      <c r="G7171" t="s">
        <v>44</v>
      </c>
      <c r="H7171">
        <v>22053134</v>
      </c>
      <c r="I7171" t="s">
        <v>14</v>
      </c>
      <c r="J7171">
        <v>52.362626329006297</v>
      </c>
      <c r="K7171">
        <v>4.8546796828254299</v>
      </c>
      <c r="L7171" t="s">
        <v>45</v>
      </c>
      <c r="M7171">
        <v>150</v>
      </c>
      <c r="N7171">
        <v>342</v>
      </c>
      <c r="O7171">
        <v>9</v>
      </c>
      <c r="P7171">
        <v>0.77</v>
      </c>
      <c r="Q7171">
        <v>4</v>
      </c>
      <c r="R7171">
        <v>15037</v>
      </c>
      <c r="S7171">
        <v>2</v>
      </c>
      <c r="T7171" t="s">
        <v>56</v>
      </c>
      <c r="U7171" t="s">
        <v>57</v>
      </c>
      <c r="V7171">
        <v>51300</v>
      </c>
      <c r="W7171">
        <v>0.1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7171"/>
  <sheetViews>
    <sheetView workbookViewId="0">
      <selection activeCell="G5" sqref="G5"/>
    </sheetView>
  </sheetViews>
  <sheetFormatPr defaultRowHeight="14.5" x14ac:dyDescent="0.35"/>
  <cols>
    <col min="1" max="1" width="20.6328125" bestFit="1" customWidth="1"/>
    <col min="2" max="2" width="21.90625" bestFit="1" customWidth="1"/>
    <col min="3" max="3" width="17.54296875" bestFit="1" customWidth="1"/>
    <col min="4" max="4" width="14.6328125" bestFit="1" customWidth="1"/>
    <col min="5" max="10" width="14.6328125" customWidth="1"/>
  </cols>
  <sheetData>
    <row r="1" spans="1:29" x14ac:dyDescent="0.35">
      <c r="M1" t="s">
        <v>29</v>
      </c>
      <c r="N1" t="s">
        <v>30</v>
      </c>
      <c r="O1" t="s">
        <v>0</v>
      </c>
      <c r="P1" t="s">
        <v>31</v>
      </c>
      <c r="Q1" t="s">
        <v>32</v>
      </c>
      <c r="R1" t="s">
        <v>33</v>
      </c>
      <c r="S1" t="s">
        <v>34</v>
      </c>
      <c r="T1" t="s">
        <v>35</v>
      </c>
      <c r="U1" t="s">
        <v>36</v>
      </c>
      <c r="V1" t="s">
        <v>37</v>
      </c>
      <c r="W1" t="s">
        <v>38</v>
      </c>
      <c r="X1" t="s">
        <v>39</v>
      </c>
      <c r="Y1" t="s">
        <v>40</v>
      </c>
      <c r="Z1" t="s">
        <v>41</v>
      </c>
      <c r="AA1" t="s">
        <v>42</v>
      </c>
      <c r="AB1" t="s">
        <v>3</v>
      </c>
      <c r="AC1" t="s">
        <v>43</v>
      </c>
    </row>
    <row r="2" spans="1:29" x14ac:dyDescent="0.35">
      <c r="A2" s="11" t="s">
        <v>33</v>
      </c>
      <c r="B2" t="s">
        <v>45</v>
      </c>
      <c r="M2" t="s">
        <v>44</v>
      </c>
      <c r="N2">
        <v>310722</v>
      </c>
      <c r="O2" t="s">
        <v>14</v>
      </c>
      <c r="P2">
        <v>52.359011030046602</v>
      </c>
      <c r="Q2">
        <v>4.8643977976891</v>
      </c>
      <c r="R2" t="s">
        <v>45</v>
      </c>
      <c r="S2">
        <v>169</v>
      </c>
      <c r="T2">
        <v>333</v>
      </c>
      <c r="U2">
        <v>28</v>
      </c>
      <c r="V2">
        <v>0.4</v>
      </c>
      <c r="W2">
        <v>0</v>
      </c>
      <c r="X2">
        <v>169</v>
      </c>
      <c r="Y2">
        <v>2</v>
      </c>
      <c r="Z2" t="s">
        <v>56</v>
      </c>
      <c r="AA2" t="s">
        <v>57</v>
      </c>
      <c r="AB2">
        <v>56277</v>
      </c>
      <c r="AC2">
        <v>0.1</v>
      </c>
    </row>
    <row r="3" spans="1:29" x14ac:dyDescent="0.35">
      <c r="M3" t="s">
        <v>44</v>
      </c>
      <c r="N3">
        <v>331946</v>
      </c>
      <c r="O3" t="s">
        <v>14</v>
      </c>
      <c r="P3">
        <v>52.361815449718797</v>
      </c>
      <c r="Q3">
        <v>4.8569876249202002</v>
      </c>
      <c r="R3" t="s">
        <v>45</v>
      </c>
      <c r="S3">
        <v>275</v>
      </c>
      <c r="T3">
        <v>356</v>
      </c>
      <c r="U3">
        <v>23</v>
      </c>
      <c r="V3">
        <v>0.37</v>
      </c>
      <c r="W3">
        <v>0</v>
      </c>
      <c r="X3">
        <v>181</v>
      </c>
      <c r="Y3">
        <v>2</v>
      </c>
      <c r="Z3" t="s">
        <v>56</v>
      </c>
      <c r="AA3" t="s">
        <v>57</v>
      </c>
      <c r="AB3">
        <v>97900</v>
      </c>
      <c r="AC3">
        <v>0.1</v>
      </c>
    </row>
    <row r="4" spans="1:29" ht="43.5" x14ac:dyDescent="0.35">
      <c r="B4" t="s">
        <v>136</v>
      </c>
      <c r="C4" t="s">
        <v>135</v>
      </c>
      <c r="E4" s="14" t="s">
        <v>137</v>
      </c>
      <c r="F4" s="14" t="s">
        <v>3</v>
      </c>
      <c r="M4" t="s">
        <v>44</v>
      </c>
      <c r="N4">
        <v>662670</v>
      </c>
      <c r="O4" t="s">
        <v>14</v>
      </c>
      <c r="P4">
        <v>52.374996764291502</v>
      </c>
      <c r="Q4">
        <v>4.86156381495055</v>
      </c>
      <c r="R4" t="s">
        <v>45</v>
      </c>
      <c r="S4">
        <v>110</v>
      </c>
      <c r="T4">
        <v>59</v>
      </c>
      <c r="U4">
        <v>25</v>
      </c>
      <c r="V4">
        <v>0.78</v>
      </c>
      <c r="W4">
        <v>0</v>
      </c>
      <c r="X4">
        <v>408</v>
      </c>
      <c r="Y4">
        <v>2</v>
      </c>
      <c r="Z4" t="s">
        <v>56</v>
      </c>
      <c r="AA4" t="s">
        <v>57</v>
      </c>
      <c r="AB4">
        <v>6490</v>
      </c>
      <c r="AC4">
        <v>0.1</v>
      </c>
    </row>
    <row r="5" spans="1:29" x14ac:dyDescent="0.35">
      <c r="A5" s="12" t="s">
        <v>19</v>
      </c>
      <c r="B5" s="10">
        <v>321</v>
      </c>
      <c r="C5" s="3">
        <v>37185.688473520247</v>
      </c>
      <c r="E5" s="3">
        <f>GETPIVOTDATA("Count of Neighbourhood",$A$4,"Neighbourhood","Bos en Lommer")*0.1</f>
        <v>32.1</v>
      </c>
      <c r="F5" s="3">
        <f>E5*GETPIVOTDATA("Average of Revenue",$A$4,"Neighbourhood","Bos en Lommer")</f>
        <v>1193660.6000000001</v>
      </c>
      <c r="G5" s="10"/>
      <c r="H5" s="10"/>
      <c r="I5" s="10"/>
      <c r="J5" s="10"/>
      <c r="M5" t="s">
        <v>44</v>
      </c>
      <c r="N5">
        <v>759402</v>
      </c>
      <c r="O5" t="s">
        <v>14</v>
      </c>
      <c r="P5">
        <v>52.364951791139397</v>
      </c>
      <c r="Q5">
        <v>4.8788977479781703</v>
      </c>
      <c r="R5" t="s">
        <v>45</v>
      </c>
      <c r="S5">
        <v>126</v>
      </c>
      <c r="T5">
        <v>352</v>
      </c>
      <c r="U5">
        <v>31</v>
      </c>
      <c r="V5">
        <v>0.52</v>
      </c>
      <c r="W5">
        <v>0</v>
      </c>
      <c r="X5">
        <v>523</v>
      </c>
      <c r="Y5">
        <v>2</v>
      </c>
      <c r="Z5" t="s">
        <v>56</v>
      </c>
      <c r="AA5" t="s">
        <v>57</v>
      </c>
      <c r="AB5">
        <v>44352</v>
      </c>
      <c r="AC5">
        <v>0.1</v>
      </c>
    </row>
    <row r="6" spans="1:29" x14ac:dyDescent="0.35">
      <c r="A6" s="12" t="s">
        <v>7</v>
      </c>
      <c r="B6" s="10">
        <v>471</v>
      </c>
      <c r="C6" s="3">
        <v>48540.806794055199</v>
      </c>
      <c r="E6" s="3">
        <f>GETPIVOTDATA("Count of Neighbourhood",$A$4,"Neighbourhood","Centrum-Oost")*0.1</f>
        <v>47.1</v>
      </c>
      <c r="F6" s="3">
        <f>E6*GETPIVOTDATA("Average of Revenue",$A$4,"Neighbourhood","Centrum-Oost")</f>
        <v>2286272</v>
      </c>
      <c r="G6" s="10"/>
      <c r="H6" s="10"/>
      <c r="I6" s="10"/>
      <c r="J6" s="10"/>
      <c r="M6" t="s">
        <v>44</v>
      </c>
      <c r="N6">
        <v>807269</v>
      </c>
      <c r="O6" t="s">
        <v>14</v>
      </c>
      <c r="P6">
        <v>52.363222800460001</v>
      </c>
      <c r="Q6">
        <v>4.8617105923689001</v>
      </c>
      <c r="R6" t="s">
        <v>45</v>
      </c>
      <c r="S6">
        <v>96</v>
      </c>
      <c r="T6">
        <v>342</v>
      </c>
      <c r="U6">
        <v>39</v>
      </c>
      <c r="V6">
        <v>0.54</v>
      </c>
      <c r="W6">
        <v>0</v>
      </c>
      <c r="X6">
        <v>570</v>
      </c>
      <c r="Y6">
        <v>2</v>
      </c>
      <c r="Z6" t="s">
        <v>56</v>
      </c>
      <c r="AA6" t="s">
        <v>57</v>
      </c>
      <c r="AB6">
        <v>32832</v>
      </c>
      <c r="AC6">
        <v>0.1</v>
      </c>
    </row>
    <row r="7" spans="1:29" x14ac:dyDescent="0.35">
      <c r="A7" s="12" t="s">
        <v>6</v>
      </c>
      <c r="B7" s="10">
        <v>632</v>
      </c>
      <c r="C7" s="3">
        <v>49916.082278481015</v>
      </c>
      <c r="E7" s="3">
        <f>GETPIVOTDATA("Count of Neighbourhood",$A$4,"Neighbourhood","Centrum-West")*0.1</f>
        <v>63.2</v>
      </c>
      <c r="F7" s="3">
        <f>E7*GETPIVOTDATA("Average of Revenue",$A$4,"Neighbourhood","Centrum-West")</f>
        <v>3154696.4000000004</v>
      </c>
      <c r="G7" s="10"/>
      <c r="H7" s="10"/>
      <c r="I7" s="10"/>
      <c r="J7" s="10"/>
      <c r="M7" t="s">
        <v>44</v>
      </c>
      <c r="N7">
        <v>828252</v>
      </c>
      <c r="O7" t="s">
        <v>14</v>
      </c>
      <c r="P7">
        <v>52.360725638294902</v>
      </c>
      <c r="Q7">
        <v>4.8609025056628896</v>
      </c>
      <c r="R7" t="s">
        <v>45</v>
      </c>
      <c r="S7">
        <v>159</v>
      </c>
      <c r="T7">
        <v>362</v>
      </c>
      <c r="U7">
        <v>12</v>
      </c>
      <c r="V7">
        <v>0.17</v>
      </c>
      <c r="W7">
        <v>0</v>
      </c>
      <c r="X7">
        <v>590</v>
      </c>
      <c r="Y7">
        <v>2</v>
      </c>
      <c r="Z7" t="s">
        <v>56</v>
      </c>
      <c r="AA7" t="s">
        <v>57</v>
      </c>
      <c r="AB7">
        <v>57558</v>
      </c>
      <c r="AC7">
        <v>0.1</v>
      </c>
    </row>
    <row r="8" spans="1:29" x14ac:dyDescent="0.35">
      <c r="A8" s="12" t="s">
        <v>14</v>
      </c>
      <c r="B8" s="10">
        <v>1017</v>
      </c>
      <c r="C8" s="3">
        <v>43090.45821042281</v>
      </c>
      <c r="E8" s="3">
        <f>GETPIVOTDATA("Count of Neighbourhood",$A$4,"Neighbourhood","De Baarsjes - Oud-West")*0.1</f>
        <v>101.7</v>
      </c>
      <c r="F8" s="3">
        <f>E8*GETPIVOTDATA("Average of Revenue",$A$4,"Neighbourhood","De Baarsjes - Oud-West")</f>
        <v>4382299.5999999996</v>
      </c>
      <c r="G8" s="10"/>
      <c r="H8" s="10"/>
      <c r="I8" s="10"/>
      <c r="J8" s="10"/>
    </row>
    <row r="9" spans="1:29" x14ac:dyDescent="0.35">
      <c r="A9" s="12" t="s">
        <v>11</v>
      </c>
      <c r="B9" s="10">
        <v>711</v>
      </c>
      <c r="C9" s="3">
        <v>43113.161744022502</v>
      </c>
      <c r="E9" s="3">
        <f>GETPIVOTDATA("Count of Neighbourhood",$A$4,"Neighbourhood","De Pijp - Rivierenbuurt")*0.1</f>
        <v>71.100000000000009</v>
      </c>
      <c r="F9" s="3">
        <f>E9*GETPIVOTDATA("Average of Revenue",$A$4,"Neighbourhood","De Pijp - Rivierenbuurt")</f>
        <v>3065345.8000000003</v>
      </c>
      <c r="G9" s="10"/>
      <c r="H9" s="10"/>
      <c r="I9" s="10"/>
      <c r="J9" s="10"/>
    </row>
    <row r="10" spans="1:29" x14ac:dyDescent="0.35">
      <c r="A10" s="12" t="s">
        <v>9</v>
      </c>
      <c r="B10" s="10">
        <v>362</v>
      </c>
      <c r="C10" s="3">
        <v>50262.646408839777</v>
      </c>
      <c r="E10" s="3">
        <f>GETPIVOTDATA("Count of Neighbourhood",$A$4,"Neighbourhood","Oud-Oost")*0.1</f>
        <v>36.200000000000003</v>
      </c>
      <c r="F10" s="3">
        <f>E10*GETPIVOTDATA("Average of Revenue",$A$4,"Neighbourhood","Oud-Oost")</f>
        <v>1819507.8</v>
      </c>
      <c r="G10" s="10"/>
      <c r="H10" s="10"/>
      <c r="I10" s="10"/>
      <c r="J10" s="10"/>
      <c r="M10" t="s">
        <v>44</v>
      </c>
      <c r="N10">
        <v>901789</v>
      </c>
      <c r="O10" t="s">
        <v>14</v>
      </c>
      <c r="P10">
        <v>52.369749961631001</v>
      </c>
      <c r="Q10">
        <v>4.8553495244242901</v>
      </c>
      <c r="R10" t="s">
        <v>45</v>
      </c>
      <c r="S10">
        <v>129</v>
      </c>
      <c r="T10">
        <v>361</v>
      </c>
      <c r="U10">
        <v>58</v>
      </c>
      <c r="V10">
        <v>0.85</v>
      </c>
      <c r="W10">
        <v>0</v>
      </c>
      <c r="X10">
        <v>665</v>
      </c>
      <c r="Y10">
        <v>2</v>
      </c>
      <c r="Z10" t="s">
        <v>56</v>
      </c>
      <c r="AA10" t="s">
        <v>57</v>
      </c>
      <c r="AB10">
        <v>46569</v>
      </c>
      <c r="AC10">
        <v>0.1</v>
      </c>
    </row>
    <row r="11" spans="1:29" x14ac:dyDescent="0.35">
      <c r="A11" s="12" t="s">
        <v>8</v>
      </c>
      <c r="B11" s="10">
        <v>409</v>
      </c>
      <c r="C11" s="3">
        <v>44735.061124694374</v>
      </c>
      <c r="E11" s="3">
        <f>GETPIVOTDATA("Count of Neighbourhood",$A$4,"Neighbourhood","Zuid")*0.1</f>
        <v>40.900000000000006</v>
      </c>
      <c r="F11" s="3">
        <f>E11*GETPIVOTDATA("Average of Revenue",$A$4,"Neighbourhood","Zuid")</f>
        <v>1829664.0000000002</v>
      </c>
      <c r="G11" s="10"/>
      <c r="H11" s="10"/>
      <c r="I11" s="10"/>
      <c r="J11" s="10"/>
      <c r="M11" t="s">
        <v>44</v>
      </c>
      <c r="N11">
        <v>1633234</v>
      </c>
      <c r="O11" t="s">
        <v>14</v>
      </c>
      <c r="P11">
        <v>52.366260029136797</v>
      </c>
      <c r="Q11">
        <v>4.8763653886722897</v>
      </c>
      <c r="R11" t="s">
        <v>45</v>
      </c>
      <c r="S11">
        <v>120</v>
      </c>
      <c r="T11">
        <v>281</v>
      </c>
      <c r="U11">
        <v>47</v>
      </c>
      <c r="V11">
        <v>0.79</v>
      </c>
      <c r="W11">
        <v>0</v>
      </c>
      <c r="X11">
        <v>1178</v>
      </c>
      <c r="Y11">
        <v>2</v>
      </c>
      <c r="Z11" t="s">
        <v>56</v>
      </c>
      <c r="AA11" t="s">
        <v>57</v>
      </c>
      <c r="AB11">
        <v>33720</v>
      </c>
      <c r="AC11">
        <v>0.1</v>
      </c>
    </row>
    <row r="12" spans="1:29" x14ac:dyDescent="0.35">
      <c r="A12" s="12" t="s">
        <v>55</v>
      </c>
      <c r="B12" s="10">
        <v>3923</v>
      </c>
      <c r="C12" s="3">
        <v>45198.690288044862</v>
      </c>
      <c r="E12" s="3">
        <f>SUM(E5:E11)</f>
        <v>392.30000000000007</v>
      </c>
      <c r="F12" s="3">
        <f>SUM(F5:F11)</f>
        <v>17731446.200000003</v>
      </c>
      <c r="G12" t="s">
        <v>138</v>
      </c>
      <c r="H12" s="10"/>
      <c r="I12" s="10"/>
      <c r="J12" s="10"/>
      <c r="M12" t="s">
        <v>44</v>
      </c>
      <c r="N12">
        <v>1721552</v>
      </c>
      <c r="O12" t="s">
        <v>14</v>
      </c>
      <c r="P12">
        <v>52.374246601966597</v>
      </c>
      <c r="Q12">
        <v>4.8644097113212004</v>
      </c>
      <c r="R12" t="s">
        <v>45</v>
      </c>
      <c r="S12">
        <v>99</v>
      </c>
      <c r="T12">
        <v>351</v>
      </c>
      <c r="U12">
        <v>43</v>
      </c>
      <c r="V12">
        <v>0.72</v>
      </c>
      <c r="W12">
        <v>0</v>
      </c>
      <c r="X12">
        <v>1223</v>
      </c>
      <c r="Y12">
        <v>2</v>
      </c>
      <c r="Z12" t="s">
        <v>56</v>
      </c>
      <c r="AA12" t="s">
        <v>57</v>
      </c>
      <c r="AB12">
        <v>34749</v>
      </c>
      <c r="AC12">
        <v>0.1</v>
      </c>
    </row>
    <row r="13" spans="1:29" x14ac:dyDescent="0.35">
      <c r="D13" s="15"/>
      <c r="E13" s="3"/>
      <c r="F13" s="3"/>
      <c r="G13" s="3"/>
      <c r="M13" t="s">
        <v>44</v>
      </c>
      <c r="N13">
        <v>2013450</v>
      </c>
      <c r="O13" t="s">
        <v>14</v>
      </c>
      <c r="P13">
        <v>52.3676670254493</v>
      </c>
      <c r="Q13">
        <v>4.8665479481671596</v>
      </c>
      <c r="R13" t="s">
        <v>45</v>
      </c>
      <c r="S13">
        <v>125</v>
      </c>
      <c r="T13">
        <v>360</v>
      </c>
      <c r="U13">
        <v>34</v>
      </c>
      <c r="V13">
        <v>0.76</v>
      </c>
      <c r="W13">
        <v>0</v>
      </c>
      <c r="X13">
        <v>1408</v>
      </c>
      <c r="Y13">
        <v>2</v>
      </c>
      <c r="Z13" t="s">
        <v>56</v>
      </c>
      <c r="AA13" t="s">
        <v>57</v>
      </c>
      <c r="AB13">
        <v>45000</v>
      </c>
      <c r="AC13">
        <v>0.1</v>
      </c>
    </row>
    <row r="14" spans="1:29" x14ac:dyDescent="0.35">
      <c r="G14" s="3"/>
      <c r="M14" t="s">
        <v>44</v>
      </c>
      <c r="N14">
        <v>2130095</v>
      </c>
      <c r="O14" t="s">
        <v>14</v>
      </c>
      <c r="P14">
        <v>52.366617122306998</v>
      </c>
      <c r="Q14">
        <v>4.8761047909118798</v>
      </c>
      <c r="R14" t="s">
        <v>45</v>
      </c>
      <c r="S14">
        <v>325</v>
      </c>
      <c r="T14">
        <v>360</v>
      </c>
      <c r="U14">
        <v>17</v>
      </c>
      <c r="V14">
        <v>0.28999999999999998</v>
      </c>
      <c r="W14">
        <v>0</v>
      </c>
      <c r="X14">
        <v>1477</v>
      </c>
      <c r="Y14">
        <v>2</v>
      </c>
      <c r="Z14" t="s">
        <v>56</v>
      </c>
      <c r="AA14" t="s">
        <v>57</v>
      </c>
      <c r="AB14">
        <v>117000</v>
      </c>
      <c r="AC14">
        <v>0.1</v>
      </c>
    </row>
    <row r="15" spans="1:29" x14ac:dyDescent="0.35">
      <c r="G15" s="13"/>
      <c r="M15" t="s">
        <v>44</v>
      </c>
      <c r="N15">
        <v>2535007</v>
      </c>
      <c r="O15" t="s">
        <v>14</v>
      </c>
      <c r="P15">
        <v>52.366493830154198</v>
      </c>
      <c r="Q15">
        <v>4.8549905204594799</v>
      </c>
      <c r="R15" t="s">
        <v>45</v>
      </c>
      <c r="S15">
        <v>140</v>
      </c>
      <c r="T15">
        <v>118</v>
      </c>
      <c r="U15">
        <v>40</v>
      </c>
      <c r="V15">
        <v>0.7</v>
      </c>
      <c r="W15">
        <v>0</v>
      </c>
      <c r="X15">
        <v>1659</v>
      </c>
      <c r="Y15">
        <v>2</v>
      </c>
      <c r="Z15" t="s">
        <v>56</v>
      </c>
      <c r="AA15" t="s">
        <v>57</v>
      </c>
      <c r="AB15">
        <v>16520</v>
      </c>
      <c r="AC15">
        <v>0.1</v>
      </c>
    </row>
    <row r="16" spans="1:29" x14ac:dyDescent="0.35">
      <c r="E16" t="s">
        <v>139</v>
      </c>
      <c r="F16">
        <v>270472943</v>
      </c>
      <c r="G16" s="16">
        <f>F12/F16</f>
        <v>6.5557190317554248E-2</v>
      </c>
      <c r="H16" t="s">
        <v>140</v>
      </c>
      <c r="M16" t="s">
        <v>44</v>
      </c>
      <c r="N16">
        <v>2797568</v>
      </c>
      <c r="O16" t="s">
        <v>14</v>
      </c>
      <c r="P16">
        <v>52.359882349296697</v>
      </c>
      <c r="Q16">
        <v>4.8630347695864797</v>
      </c>
      <c r="R16" t="s">
        <v>45</v>
      </c>
      <c r="S16">
        <v>159</v>
      </c>
      <c r="T16">
        <v>341</v>
      </c>
      <c r="U16">
        <v>32</v>
      </c>
      <c r="V16">
        <v>0.85</v>
      </c>
      <c r="W16">
        <v>0</v>
      </c>
      <c r="X16">
        <v>1781</v>
      </c>
      <c r="Y16">
        <v>2</v>
      </c>
      <c r="Z16" t="s">
        <v>56</v>
      </c>
      <c r="AA16" t="s">
        <v>57</v>
      </c>
      <c r="AB16">
        <v>54219</v>
      </c>
      <c r="AC16">
        <v>0.1</v>
      </c>
    </row>
    <row r="17" spans="6:29" x14ac:dyDescent="0.35">
      <c r="F17" s="3">
        <f>F16+F12</f>
        <v>288204389.19999999</v>
      </c>
      <c r="G17" s="16">
        <f>(F17-F16)/F17</f>
        <v>6.1523858985003926E-2</v>
      </c>
      <c r="H17" t="s">
        <v>141</v>
      </c>
      <c r="M17" t="s">
        <v>44</v>
      </c>
      <c r="N17">
        <v>2934419</v>
      </c>
      <c r="O17" t="s">
        <v>14</v>
      </c>
      <c r="P17">
        <v>52.371984228070403</v>
      </c>
      <c r="Q17">
        <v>4.8714417921252897</v>
      </c>
      <c r="R17" t="s">
        <v>45</v>
      </c>
      <c r="S17">
        <v>124</v>
      </c>
      <c r="T17">
        <v>352</v>
      </c>
      <c r="U17">
        <v>6</v>
      </c>
      <c r="V17">
        <v>0.15</v>
      </c>
      <c r="W17">
        <v>0</v>
      </c>
      <c r="X17">
        <v>1849</v>
      </c>
      <c r="Y17">
        <v>2</v>
      </c>
      <c r="Z17" t="s">
        <v>56</v>
      </c>
      <c r="AA17" t="s">
        <v>57</v>
      </c>
      <c r="AB17">
        <v>43648</v>
      </c>
      <c r="AC17">
        <v>0.1</v>
      </c>
    </row>
    <row r="18" spans="6:29" x14ac:dyDescent="0.35">
      <c r="M18" t="s">
        <v>44</v>
      </c>
      <c r="N18">
        <v>3036852</v>
      </c>
      <c r="O18" t="s">
        <v>14</v>
      </c>
      <c r="P18">
        <v>52.361425927308197</v>
      </c>
      <c r="Q18">
        <v>4.8621232704291897</v>
      </c>
      <c r="R18" t="s">
        <v>45</v>
      </c>
      <c r="S18">
        <v>100</v>
      </c>
      <c r="T18">
        <v>341</v>
      </c>
      <c r="U18">
        <v>34</v>
      </c>
      <c r="V18">
        <v>0.63</v>
      </c>
      <c r="W18">
        <v>0</v>
      </c>
      <c r="X18">
        <v>1916</v>
      </c>
      <c r="Y18">
        <v>2</v>
      </c>
      <c r="Z18" t="s">
        <v>56</v>
      </c>
      <c r="AA18" t="s">
        <v>57</v>
      </c>
      <c r="AB18">
        <v>34100</v>
      </c>
      <c r="AC18">
        <v>0.1</v>
      </c>
    </row>
    <row r="19" spans="6:29" x14ac:dyDescent="0.35">
      <c r="M19" t="s">
        <v>44</v>
      </c>
      <c r="N19">
        <v>3082669</v>
      </c>
      <c r="O19" t="s">
        <v>14</v>
      </c>
      <c r="P19">
        <v>52.360920434033702</v>
      </c>
      <c r="Q19">
        <v>4.86744570455933</v>
      </c>
      <c r="R19" t="s">
        <v>45</v>
      </c>
      <c r="S19">
        <v>120</v>
      </c>
      <c r="T19">
        <v>359</v>
      </c>
      <c r="U19">
        <v>10</v>
      </c>
      <c r="V19">
        <v>0.18</v>
      </c>
      <c r="W19">
        <v>0</v>
      </c>
      <c r="X19">
        <v>1938</v>
      </c>
      <c r="Y19">
        <v>2</v>
      </c>
      <c r="Z19" t="s">
        <v>56</v>
      </c>
      <c r="AA19" t="s">
        <v>57</v>
      </c>
      <c r="AB19">
        <v>43080</v>
      </c>
      <c r="AC19">
        <v>0.1</v>
      </c>
    </row>
    <row r="20" spans="6:29" x14ac:dyDescent="0.35">
      <c r="M20" t="s">
        <v>44</v>
      </c>
      <c r="N20">
        <v>3419746</v>
      </c>
      <c r="O20" t="s">
        <v>14</v>
      </c>
      <c r="P20">
        <v>52.372323012193299</v>
      </c>
      <c r="Q20">
        <v>4.8601077754087596</v>
      </c>
      <c r="R20" t="s">
        <v>45</v>
      </c>
      <c r="S20">
        <v>160</v>
      </c>
      <c r="T20">
        <v>359</v>
      </c>
      <c r="U20">
        <v>28</v>
      </c>
      <c r="V20">
        <v>0.53</v>
      </c>
      <c r="W20">
        <v>0</v>
      </c>
      <c r="X20">
        <v>2161</v>
      </c>
      <c r="Y20">
        <v>2</v>
      </c>
      <c r="Z20" t="s">
        <v>56</v>
      </c>
      <c r="AA20" t="s">
        <v>57</v>
      </c>
      <c r="AB20">
        <v>57440</v>
      </c>
      <c r="AC20">
        <v>0.1</v>
      </c>
    </row>
    <row r="21" spans="6:29" x14ac:dyDescent="0.35">
      <c r="M21" t="s">
        <v>44</v>
      </c>
      <c r="N21">
        <v>3529343</v>
      </c>
      <c r="O21" t="s">
        <v>14</v>
      </c>
      <c r="P21">
        <v>52.366042718943</v>
      </c>
      <c r="Q21">
        <v>4.8695461826411703</v>
      </c>
      <c r="R21" t="s">
        <v>45</v>
      </c>
      <c r="S21">
        <v>135</v>
      </c>
      <c r="T21">
        <v>361</v>
      </c>
      <c r="U21">
        <v>22</v>
      </c>
      <c r="V21">
        <v>0.41</v>
      </c>
      <c r="W21">
        <v>0</v>
      </c>
      <c r="X21">
        <v>2236</v>
      </c>
      <c r="Y21">
        <v>2</v>
      </c>
      <c r="Z21" t="s">
        <v>56</v>
      </c>
      <c r="AA21" t="s">
        <v>57</v>
      </c>
      <c r="AB21">
        <v>48735</v>
      </c>
      <c r="AC21">
        <v>0.1</v>
      </c>
    </row>
    <row r="22" spans="6:29" x14ac:dyDescent="0.35">
      <c r="M22" t="s">
        <v>44</v>
      </c>
      <c r="N22">
        <v>3875056</v>
      </c>
      <c r="O22" t="s">
        <v>14</v>
      </c>
      <c r="P22">
        <v>52.369970283218599</v>
      </c>
      <c r="Q22">
        <v>4.8738663713884103</v>
      </c>
      <c r="R22" t="s">
        <v>45</v>
      </c>
      <c r="S22">
        <v>179</v>
      </c>
      <c r="T22">
        <v>355</v>
      </c>
      <c r="U22">
        <v>51</v>
      </c>
      <c r="V22">
        <v>0.99</v>
      </c>
      <c r="W22">
        <v>0</v>
      </c>
      <c r="X22">
        <v>2453</v>
      </c>
      <c r="Y22">
        <v>2</v>
      </c>
      <c r="Z22" t="s">
        <v>56</v>
      </c>
      <c r="AA22" t="s">
        <v>57</v>
      </c>
      <c r="AB22">
        <v>63545</v>
      </c>
      <c r="AC22">
        <v>0.1</v>
      </c>
    </row>
    <row r="23" spans="6:29" x14ac:dyDescent="0.35">
      <c r="M23" t="s">
        <v>44</v>
      </c>
      <c r="N23">
        <v>4091250</v>
      </c>
      <c r="O23" t="s">
        <v>14</v>
      </c>
      <c r="P23">
        <v>52.370193015957099</v>
      </c>
      <c r="Q23">
        <v>4.8491066768782503</v>
      </c>
      <c r="R23" t="s">
        <v>45</v>
      </c>
      <c r="S23">
        <v>130</v>
      </c>
      <c r="T23">
        <v>275</v>
      </c>
      <c r="U23">
        <v>14</v>
      </c>
      <c r="V23">
        <v>0.27</v>
      </c>
      <c r="W23">
        <v>0</v>
      </c>
      <c r="X23">
        <v>2586</v>
      </c>
      <c r="Y23">
        <v>2</v>
      </c>
      <c r="Z23" t="s">
        <v>56</v>
      </c>
      <c r="AA23" t="s">
        <v>57</v>
      </c>
      <c r="AB23">
        <v>35750</v>
      </c>
      <c r="AC23">
        <v>0.1</v>
      </c>
    </row>
    <row r="24" spans="6:29" x14ac:dyDescent="0.35">
      <c r="M24" t="s">
        <v>44</v>
      </c>
      <c r="N24">
        <v>4286134</v>
      </c>
      <c r="O24" t="s">
        <v>14</v>
      </c>
      <c r="P24">
        <v>52.372350552974197</v>
      </c>
      <c r="Q24">
        <v>4.84831312372713</v>
      </c>
      <c r="R24" t="s">
        <v>45</v>
      </c>
      <c r="S24">
        <v>115</v>
      </c>
      <c r="T24">
        <v>343</v>
      </c>
      <c r="U24">
        <v>3</v>
      </c>
      <c r="V24">
        <v>0.26</v>
      </c>
      <c r="W24">
        <v>0</v>
      </c>
      <c r="X24">
        <v>2686</v>
      </c>
      <c r="Y24">
        <v>2</v>
      </c>
      <c r="Z24" t="s">
        <v>56</v>
      </c>
      <c r="AA24" t="s">
        <v>57</v>
      </c>
      <c r="AB24">
        <v>39445</v>
      </c>
      <c r="AC24">
        <v>0.1</v>
      </c>
    </row>
    <row r="25" spans="6:29" x14ac:dyDescent="0.35">
      <c r="M25" t="s">
        <v>44</v>
      </c>
      <c r="N25">
        <v>4434877</v>
      </c>
      <c r="O25" t="s">
        <v>14</v>
      </c>
      <c r="P25">
        <v>52.368663222208703</v>
      </c>
      <c r="Q25">
        <v>4.8734204250916999</v>
      </c>
      <c r="R25" t="s">
        <v>45</v>
      </c>
      <c r="S25">
        <v>179</v>
      </c>
      <c r="T25">
        <v>359</v>
      </c>
      <c r="U25">
        <v>19</v>
      </c>
      <c r="V25">
        <v>0.5</v>
      </c>
      <c r="W25">
        <v>0</v>
      </c>
      <c r="X25">
        <v>2758</v>
      </c>
      <c r="Y25">
        <v>2</v>
      </c>
      <c r="Z25" t="s">
        <v>56</v>
      </c>
      <c r="AA25" t="s">
        <v>57</v>
      </c>
      <c r="AB25">
        <v>64261</v>
      </c>
      <c r="AC25">
        <v>0.1</v>
      </c>
    </row>
    <row r="26" spans="6:29" x14ac:dyDescent="0.35">
      <c r="M26" t="s">
        <v>44</v>
      </c>
      <c r="N26">
        <v>4496730</v>
      </c>
      <c r="O26" t="s">
        <v>14</v>
      </c>
      <c r="P26">
        <v>52.359354817315399</v>
      </c>
      <c r="Q26">
        <v>4.8595499318543398</v>
      </c>
      <c r="R26" t="s">
        <v>45</v>
      </c>
      <c r="S26">
        <v>170</v>
      </c>
      <c r="T26">
        <v>2</v>
      </c>
      <c r="U26">
        <v>3</v>
      </c>
      <c r="V26">
        <v>7.0000000000000007E-2</v>
      </c>
      <c r="W26">
        <v>0</v>
      </c>
      <c r="X26">
        <v>2802</v>
      </c>
      <c r="Y26">
        <v>2</v>
      </c>
      <c r="Z26" t="s">
        <v>56</v>
      </c>
      <c r="AA26" t="s">
        <v>57</v>
      </c>
      <c r="AB26">
        <v>340</v>
      </c>
      <c r="AC26">
        <v>0.1</v>
      </c>
    </row>
    <row r="27" spans="6:29" x14ac:dyDescent="0.35">
      <c r="M27" t="s">
        <v>44</v>
      </c>
      <c r="N27">
        <v>4522340</v>
      </c>
      <c r="O27" t="s">
        <v>14</v>
      </c>
      <c r="P27">
        <v>52.369541536874799</v>
      </c>
      <c r="Q27">
        <v>4.8541180497107996</v>
      </c>
      <c r="R27" t="s">
        <v>45</v>
      </c>
      <c r="S27">
        <v>132</v>
      </c>
      <c r="T27">
        <v>347</v>
      </c>
      <c r="U27">
        <v>25</v>
      </c>
      <c r="V27">
        <v>0.93</v>
      </c>
      <c r="W27">
        <v>0</v>
      </c>
      <c r="X27">
        <v>2810</v>
      </c>
      <c r="Y27">
        <v>2</v>
      </c>
      <c r="Z27" t="s">
        <v>56</v>
      </c>
      <c r="AA27" t="s">
        <v>57</v>
      </c>
      <c r="AB27">
        <v>45804</v>
      </c>
      <c r="AC27">
        <v>0.1</v>
      </c>
    </row>
    <row r="28" spans="6:29" x14ac:dyDescent="0.35">
      <c r="M28" t="s">
        <v>44</v>
      </c>
      <c r="N28">
        <v>5326609</v>
      </c>
      <c r="O28" t="s">
        <v>14</v>
      </c>
      <c r="P28">
        <v>52.370005853086496</v>
      </c>
      <c r="Q28">
        <v>4.8561875982941896</v>
      </c>
      <c r="R28" t="s">
        <v>45</v>
      </c>
      <c r="S28">
        <v>130</v>
      </c>
      <c r="T28">
        <v>322</v>
      </c>
      <c r="U28">
        <v>36</v>
      </c>
      <c r="V28">
        <v>0.79</v>
      </c>
      <c r="W28">
        <v>0</v>
      </c>
      <c r="X28">
        <v>3213</v>
      </c>
      <c r="Y28">
        <v>2</v>
      </c>
      <c r="Z28" t="s">
        <v>56</v>
      </c>
      <c r="AA28" t="s">
        <v>57</v>
      </c>
      <c r="AB28">
        <v>41860</v>
      </c>
      <c r="AC28">
        <v>0.1</v>
      </c>
    </row>
    <row r="29" spans="6:29" x14ac:dyDescent="0.35">
      <c r="M29" t="s">
        <v>44</v>
      </c>
      <c r="N29">
        <v>5707059</v>
      </c>
      <c r="O29" t="s">
        <v>14</v>
      </c>
      <c r="P29">
        <v>52.361392953906297</v>
      </c>
      <c r="Q29">
        <v>4.85942754185651</v>
      </c>
      <c r="R29" t="s">
        <v>45</v>
      </c>
      <c r="S29">
        <v>99</v>
      </c>
      <c r="T29">
        <v>292</v>
      </c>
      <c r="U29">
        <v>20</v>
      </c>
      <c r="V29">
        <v>0.63</v>
      </c>
      <c r="W29">
        <v>0</v>
      </c>
      <c r="X29">
        <v>3371</v>
      </c>
      <c r="Y29">
        <v>2</v>
      </c>
      <c r="Z29" t="s">
        <v>56</v>
      </c>
      <c r="AA29" t="s">
        <v>57</v>
      </c>
      <c r="AB29">
        <v>28908</v>
      </c>
      <c r="AC29">
        <v>0.1</v>
      </c>
    </row>
    <row r="30" spans="6:29" x14ac:dyDescent="0.35">
      <c r="M30" t="s">
        <v>44</v>
      </c>
      <c r="N30">
        <v>5821700</v>
      </c>
      <c r="O30" t="s">
        <v>14</v>
      </c>
      <c r="P30">
        <v>52.361909227168901</v>
      </c>
      <c r="Q30">
        <v>4.8645619106964597</v>
      </c>
      <c r="R30" t="s">
        <v>45</v>
      </c>
      <c r="S30">
        <v>90</v>
      </c>
      <c r="T30">
        <v>361</v>
      </c>
      <c r="U30">
        <v>16</v>
      </c>
      <c r="V30">
        <v>0.37</v>
      </c>
      <c r="W30">
        <v>0</v>
      </c>
      <c r="X30">
        <v>3440</v>
      </c>
      <c r="Y30">
        <v>2</v>
      </c>
      <c r="Z30" t="s">
        <v>56</v>
      </c>
      <c r="AA30" t="s">
        <v>57</v>
      </c>
      <c r="AB30">
        <v>32490</v>
      </c>
      <c r="AC30">
        <v>0.1</v>
      </c>
    </row>
    <row r="31" spans="6:29" x14ac:dyDescent="0.35">
      <c r="M31" t="s">
        <v>44</v>
      </c>
      <c r="N31">
        <v>5836403</v>
      </c>
      <c r="O31" t="s">
        <v>14</v>
      </c>
      <c r="P31">
        <v>52.365679572168403</v>
      </c>
      <c r="Q31">
        <v>4.8687956733784503</v>
      </c>
      <c r="R31" t="s">
        <v>45</v>
      </c>
      <c r="S31" s="9">
        <v>130</v>
      </c>
      <c r="T31">
        <v>354</v>
      </c>
      <c r="U31">
        <v>9</v>
      </c>
      <c r="V31">
        <v>0.21</v>
      </c>
      <c r="W31">
        <v>0</v>
      </c>
      <c r="X31">
        <v>3450</v>
      </c>
      <c r="Y31">
        <v>2</v>
      </c>
      <c r="Z31" t="s">
        <v>56</v>
      </c>
      <c r="AA31" t="s">
        <v>57</v>
      </c>
      <c r="AB31">
        <v>46020</v>
      </c>
      <c r="AC31">
        <v>0.1</v>
      </c>
    </row>
    <row r="32" spans="6:29" x14ac:dyDescent="0.35">
      <c r="M32" t="s">
        <v>44</v>
      </c>
      <c r="N32">
        <v>5934494</v>
      </c>
      <c r="O32" t="s">
        <v>14</v>
      </c>
      <c r="P32">
        <v>52.3650927308246</v>
      </c>
      <c r="Q32">
        <v>4.8686761989999399</v>
      </c>
      <c r="R32" t="s">
        <v>45</v>
      </c>
      <c r="S32">
        <v>186</v>
      </c>
      <c r="T32">
        <v>212</v>
      </c>
      <c r="U32">
        <v>56</v>
      </c>
      <c r="V32">
        <v>1.27</v>
      </c>
      <c r="W32">
        <v>0</v>
      </c>
      <c r="X32">
        <v>3505</v>
      </c>
      <c r="Y32">
        <v>2</v>
      </c>
      <c r="Z32" t="s">
        <v>56</v>
      </c>
      <c r="AA32" t="s">
        <v>57</v>
      </c>
      <c r="AB32">
        <v>39432</v>
      </c>
      <c r="AC32">
        <v>0.1</v>
      </c>
    </row>
    <row r="33" spans="13:29" x14ac:dyDescent="0.35">
      <c r="M33" t="s">
        <v>44</v>
      </c>
      <c r="N33">
        <v>5994791</v>
      </c>
      <c r="O33" t="s">
        <v>14</v>
      </c>
      <c r="P33">
        <v>52.370409747670998</v>
      </c>
      <c r="Q33">
        <v>4.8618975789905798</v>
      </c>
      <c r="R33" t="s">
        <v>45</v>
      </c>
      <c r="S33">
        <v>139</v>
      </c>
      <c r="T33">
        <v>364</v>
      </c>
      <c r="U33">
        <v>35</v>
      </c>
      <c r="V33">
        <v>1.38</v>
      </c>
      <c r="W33">
        <v>0</v>
      </c>
      <c r="X33">
        <v>3545</v>
      </c>
      <c r="Y33">
        <v>2</v>
      </c>
      <c r="Z33" t="s">
        <v>56</v>
      </c>
      <c r="AA33" t="s">
        <v>57</v>
      </c>
      <c r="AB33">
        <v>50596</v>
      </c>
      <c r="AC33">
        <v>0.1</v>
      </c>
    </row>
    <row r="34" spans="13:29" x14ac:dyDescent="0.35">
      <c r="M34" t="s">
        <v>44</v>
      </c>
      <c r="N34">
        <v>6297991</v>
      </c>
      <c r="O34" t="s">
        <v>14</v>
      </c>
      <c r="P34">
        <v>52.365277457111702</v>
      </c>
      <c r="Q34">
        <v>4.8719676125661904</v>
      </c>
      <c r="R34" t="s">
        <v>45</v>
      </c>
      <c r="S34">
        <v>119</v>
      </c>
      <c r="T34">
        <v>352</v>
      </c>
      <c r="U34">
        <v>16</v>
      </c>
      <c r="V34">
        <v>0.37</v>
      </c>
      <c r="W34">
        <v>0</v>
      </c>
      <c r="X34">
        <v>3773</v>
      </c>
      <c r="Y34">
        <v>2</v>
      </c>
      <c r="Z34" t="s">
        <v>56</v>
      </c>
      <c r="AA34" t="s">
        <v>57</v>
      </c>
      <c r="AB34">
        <v>41888</v>
      </c>
      <c r="AC34">
        <v>0.1</v>
      </c>
    </row>
    <row r="35" spans="13:29" x14ac:dyDescent="0.35">
      <c r="M35" t="s">
        <v>44</v>
      </c>
      <c r="N35">
        <v>6427437</v>
      </c>
      <c r="O35" t="s">
        <v>14</v>
      </c>
      <c r="P35">
        <v>52.359119703221097</v>
      </c>
      <c r="Q35">
        <v>4.8555344881249702</v>
      </c>
      <c r="R35" t="s">
        <v>45</v>
      </c>
      <c r="S35">
        <v>125</v>
      </c>
      <c r="T35">
        <v>338</v>
      </c>
      <c r="U35">
        <v>17</v>
      </c>
      <c r="V35">
        <v>0.51</v>
      </c>
      <c r="W35">
        <v>0</v>
      </c>
      <c r="X35">
        <v>3856</v>
      </c>
      <c r="Y35">
        <v>2</v>
      </c>
      <c r="Z35" t="s">
        <v>56</v>
      </c>
      <c r="AA35" t="s">
        <v>57</v>
      </c>
      <c r="AB35">
        <v>42250</v>
      </c>
      <c r="AC35">
        <v>0.1</v>
      </c>
    </row>
    <row r="36" spans="13:29" x14ac:dyDescent="0.35">
      <c r="M36" t="s">
        <v>44</v>
      </c>
      <c r="N36">
        <v>7559303</v>
      </c>
      <c r="O36" t="s">
        <v>14</v>
      </c>
      <c r="P36">
        <v>52.363235690692697</v>
      </c>
      <c r="Q36">
        <v>4.8765293758931598</v>
      </c>
      <c r="R36" t="s">
        <v>45</v>
      </c>
      <c r="S36">
        <v>195</v>
      </c>
      <c r="T36">
        <v>347</v>
      </c>
      <c r="U36">
        <v>17</v>
      </c>
      <c r="V36">
        <v>0.41</v>
      </c>
      <c r="W36">
        <v>0</v>
      </c>
      <c r="X36">
        <v>4621</v>
      </c>
      <c r="Y36">
        <v>2</v>
      </c>
      <c r="Z36" t="s">
        <v>56</v>
      </c>
      <c r="AA36" t="s">
        <v>57</v>
      </c>
      <c r="AB36">
        <v>67665</v>
      </c>
      <c r="AC36">
        <v>0.1</v>
      </c>
    </row>
    <row r="37" spans="13:29" x14ac:dyDescent="0.35">
      <c r="M37" t="s">
        <v>44</v>
      </c>
      <c r="N37">
        <v>7642756</v>
      </c>
      <c r="O37" t="s">
        <v>14</v>
      </c>
      <c r="P37">
        <v>52.365875037802901</v>
      </c>
      <c r="Q37">
        <v>4.8634645507333198</v>
      </c>
      <c r="R37" t="s">
        <v>45</v>
      </c>
      <c r="S37">
        <v>110</v>
      </c>
      <c r="T37">
        <v>358</v>
      </c>
      <c r="U37">
        <v>34</v>
      </c>
      <c r="V37">
        <v>1.01</v>
      </c>
      <c r="W37">
        <v>0</v>
      </c>
      <c r="X37">
        <v>4677</v>
      </c>
      <c r="Y37">
        <v>2</v>
      </c>
      <c r="Z37" t="s">
        <v>56</v>
      </c>
      <c r="AA37" t="s">
        <v>57</v>
      </c>
      <c r="AB37">
        <v>39380</v>
      </c>
      <c r="AC37">
        <v>0.1</v>
      </c>
    </row>
    <row r="38" spans="13:29" x14ac:dyDescent="0.35">
      <c r="M38" t="s">
        <v>44</v>
      </c>
      <c r="N38">
        <v>7781948</v>
      </c>
      <c r="O38" t="s">
        <v>14</v>
      </c>
      <c r="P38">
        <v>52.372294187907102</v>
      </c>
      <c r="Q38">
        <v>4.8660503688329699</v>
      </c>
      <c r="R38" t="s">
        <v>45</v>
      </c>
      <c r="S38">
        <v>100</v>
      </c>
      <c r="T38">
        <v>342</v>
      </c>
      <c r="U38">
        <v>11</v>
      </c>
      <c r="V38">
        <v>0.28000000000000003</v>
      </c>
      <c r="W38">
        <v>0</v>
      </c>
      <c r="X38">
        <v>4757</v>
      </c>
      <c r="Y38">
        <v>2</v>
      </c>
      <c r="Z38" t="s">
        <v>56</v>
      </c>
      <c r="AA38" t="s">
        <v>57</v>
      </c>
      <c r="AB38">
        <v>34200</v>
      </c>
      <c r="AC38">
        <v>0.1</v>
      </c>
    </row>
    <row r="39" spans="13:29" x14ac:dyDescent="0.35">
      <c r="M39" t="s">
        <v>44</v>
      </c>
      <c r="N39">
        <v>7829747</v>
      </c>
      <c r="O39" t="s">
        <v>14</v>
      </c>
      <c r="P39">
        <v>52.360401482273097</v>
      </c>
      <c r="Q39">
        <v>4.8593510083504103</v>
      </c>
      <c r="R39" t="s">
        <v>45</v>
      </c>
      <c r="S39">
        <v>91</v>
      </c>
      <c r="T39">
        <v>240</v>
      </c>
      <c r="U39">
        <v>22</v>
      </c>
      <c r="V39">
        <v>0.55000000000000004</v>
      </c>
      <c r="W39">
        <v>0</v>
      </c>
      <c r="X39">
        <v>4804</v>
      </c>
      <c r="Y39">
        <v>2</v>
      </c>
      <c r="Z39" t="s">
        <v>56</v>
      </c>
      <c r="AA39" t="s">
        <v>57</v>
      </c>
      <c r="AB39">
        <v>21840</v>
      </c>
      <c r="AC39">
        <v>0.1</v>
      </c>
    </row>
    <row r="40" spans="13:29" x14ac:dyDescent="0.35">
      <c r="M40" t="s">
        <v>44</v>
      </c>
      <c r="N40">
        <v>7891764</v>
      </c>
      <c r="O40" t="s">
        <v>14</v>
      </c>
      <c r="P40">
        <v>52.367609092521498</v>
      </c>
      <c r="Q40">
        <v>4.8769456205355501</v>
      </c>
      <c r="R40" t="s">
        <v>45</v>
      </c>
      <c r="S40">
        <v>190</v>
      </c>
      <c r="T40">
        <v>353</v>
      </c>
      <c r="U40">
        <v>13</v>
      </c>
      <c r="V40">
        <v>0.36</v>
      </c>
      <c r="W40">
        <v>0</v>
      </c>
      <c r="X40">
        <v>4844</v>
      </c>
      <c r="Y40">
        <v>2</v>
      </c>
      <c r="Z40" t="s">
        <v>56</v>
      </c>
      <c r="AA40" t="s">
        <v>57</v>
      </c>
      <c r="AB40">
        <v>67070</v>
      </c>
      <c r="AC40">
        <v>0.1</v>
      </c>
    </row>
    <row r="41" spans="13:29" x14ac:dyDescent="0.35">
      <c r="M41" t="s">
        <v>44</v>
      </c>
      <c r="N41">
        <v>7907054</v>
      </c>
      <c r="O41" t="s">
        <v>14</v>
      </c>
      <c r="P41">
        <v>52.359637748322399</v>
      </c>
      <c r="Q41">
        <v>4.8554175129577004</v>
      </c>
      <c r="R41" t="s">
        <v>45</v>
      </c>
      <c r="S41">
        <v>125</v>
      </c>
      <c r="T41">
        <v>359</v>
      </c>
      <c r="U41">
        <v>9</v>
      </c>
      <c r="V41">
        <v>0.24</v>
      </c>
      <c r="W41">
        <v>0</v>
      </c>
      <c r="X41">
        <v>4860</v>
      </c>
      <c r="Y41">
        <v>2</v>
      </c>
      <c r="Z41" t="s">
        <v>56</v>
      </c>
      <c r="AA41" t="s">
        <v>57</v>
      </c>
      <c r="AB41">
        <v>44875</v>
      </c>
      <c r="AC41">
        <v>0.1</v>
      </c>
    </row>
    <row r="42" spans="13:29" x14ac:dyDescent="0.35">
      <c r="M42" t="s">
        <v>44</v>
      </c>
      <c r="N42">
        <v>8112579</v>
      </c>
      <c r="O42" t="s">
        <v>14</v>
      </c>
      <c r="P42">
        <v>52.369104623891999</v>
      </c>
      <c r="Q42">
        <v>4.8663636392725103</v>
      </c>
      <c r="R42" t="s">
        <v>45</v>
      </c>
      <c r="S42">
        <v>99</v>
      </c>
      <c r="T42">
        <v>362</v>
      </c>
      <c r="U42">
        <v>25</v>
      </c>
      <c r="V42">
        <v>0.64</v>
      </c>
      <c r="W42">
        <v>0</v>
      </c>
      <c r="X42">
        <v>4968</v>
      </c>
      <c r="Y42">
        <v>2</v>
      </c>
      <c r="Z42" t="s">
        <v>56</v>
      </c>
      <c r="AA42" t="s">
        <v>57</v>
      </c>
      <c r="AB42">
        <v>35838</v>
      </c>
      <c r="AC42">
        <v>0.1</v>
      </c>
    </row>
    <row r="43" spans="13:29" x14ac:dyDescent="0.35">
      <c r="M43" t="s">
        <v>44</v>
      </c>
      <c r="N43">
        <v>8418504</v>
      </c>
      <c r="O43" t="s">
        <v>14</v>
      </c>
      <c r="P43">
        <v>52.363171519549397</v>
      </c>
      <c r="Q43">
        <v>4.8623704526801204</v>
      </c>
      <c r="R43" t="s">
        <v>45</v>
      </c>
      <c r="S43">
        <v>120</v>
      </c>
      <c r="T43">
        <v>185</v>
      </c>
      <c r="U43">
        <v>47</v>
      </c>
      <c r="V43">
        <v>1.6</v>
      </c>
      <c r="W43">
        <v>0</v>
      </c>
      <c r="X43">
        <v>5136</v>
      </c>
      <c r="Y43">
        <v>2</v>
      </c>
      <c r="Z43" t="s">
        <v>56</v>
      </c>
      <c r="AA43" t="s">
        <v>57</v>
      </c>
      <c r="AB43">
        <v>22200</v>
      </c>
      <c r="AC43">
        <v>0.1</v>
      </c>
    </row>
    <row r="44" spans="13:29" x14ac:dyDescent="0.35">
      <c r="M44" t="s">
        <v>44</v>
      </c>
      <c r="N44">
        <v>8496081</v>
      </c>
      <c r="O44" t="s">
        <v>14</v>
      </c>
      <c r="P44">
        <v>52.360360582218298</v>
      </c>
      <c r="Q44">
        <v>4.8558319578910796</v>
      </c>
      <c r="R44" t="s">
        <v>45</v>
      </c>
      <c r="S44">
        <v>90</v>
      </c>
      <c r="T44">
        <v>356</v>
      </c>
      <c r="U44">
        <v>6</v>
      </c>
      <c r="V44">
        <v>0.17</v>
      </c>
      <c r="W44">
        <v>0</v>
      </c>
      <c r="X44">
        <v>5176</v>
      </c>
      <c r="Y44">
        <v>2</v>
      </c>
      <c r="Z44" t="s">
        <v>56</v>
      </c>
      <c r="AA44" t="s">
        <v>57</v>
      </c>
      <c r="AB44">
        <v>32040</v>
      </c>
      <c r="AC44">
        <v>0.1</v>
      </c>
    </row>
    <row r="45" spans="13:29" x14ac:dyDescent="0.35">
      <c r="M45" t="s">
        <v>44</v>
      </c>
      <c r="N45">
        <v>8586795</v>
      </c>
      <c r="O45" t="s">
        <v>14</v>
      </c>
      <c r="P45">
        <v>52.368795175561303</v>
      </c>
      <c r="Q45">
        <v>4.8583358679988597</v>
      </c>
      <c r="R45" t="s">
        <v>45</v>
      </c>
      <c r="S45">
        <v>150</v>
      </c>
      <c r="T45">
        <v>359</v>
      </c>
      <c r="U45">
        <v>9</v>
      </c>
      <c r="V45">
        <v>0.23</v>
      </c>
      <c r="W45">
        <v>0</v>
      </c>
      <c r="X45">
        <v>5227</v>
      </c>
      <c r="Y45">
        <v>2</v>
      </c>
      <c r="Z45" t="s">
        <v>56</v>
      </c>
      <c r="AA45" t="s">
        <v>57</v>
      </c>
      <c r="AB45">
        <v>53850</v>
      </c>
      <c r="AC45">
        <v>0.1</v>
      </c>
    </row>
    <row r="46" spans="13:29" x14ac:dyDescent="0.35">
      <c r="M46" t="s">
        <v>44</v>
      </c>
      <c r="N46">
        <v>8758025</v>
      </c>
      <c r="O46" t="s">
        <v>14</v>
      </c>
      <c r="P46">
        <v>52.365182387191197</v>
      </c>
      <c r="Q46">
        <v>4.8605997600948703</v>
      </c>
      <c r="R46" t="s">
        <v>45</v>
      </c>
      <c r="S46">
        <v>100</v>
      </c>
      <c r="T46">
        <v>362</v>
      </c>
      <c r="U46">
        <v>24</v>
      </c>
      <c r="V46">
        <v>0.63</v>
      </c>
      <c r="W46">
        <v>0</v>
      </c>
      <c r="X46">
        <v>5327</v>
      </c>
      <c r="Y46">
        <v>2</v>
      </c>
      <c r="Z46" t="s">
        <v>56</v>
      </c>
      <c r="AA46" t="s">
        <v>57</v>
      </c>
      <c r="AB46">
        <v>36200</v>
      </c>
      <c r="AC46">
        <v>0.1</v>
      </c>
    </row>
    <row r="47" spans="13:29" x14ac:dyDescent="0.35">
      <c r="M47" t="s">
        <v>44</v>
      </c>
      <c r="N47">
        <v>8791943</v>
      </c>
      <c r="O47" t="s">
        <v>14</v>
      </c>
      <c r="P47">
        <v>52.366251788539401</v>
      </c>
      <c r="Q47">
        <v>4.85241132797199</v>
      </c>
      <c r="R47" t="s">
        <v>45</v>
      </c>
      <c r="S47">
        <v>95</v>
      </c>
      <c r="T47">
        <v>265</v>
      </c>
      <c r="U47">
        <v>19</v>
      </c>
      <c r="V47">
        <v>0.5</v>
      </c>
      <c r="W47">
        <v>0</v>
      </c>
      <c r="X47">
        <v>5353</v>
      </c>
      <c r="Y47">
        <v>2</v>
      </c>
      <c r="Z47" t="s">
        <v>56</v>
      </c>
      <c r="AA47" t="s">
        <v>57</v>
      </c>
      <c r="AB47">
        <v>25175</v>
      </c>
      <c r="AC47">
        <v>0.1</v>
      </c>
    </row>
    <row r="48" spans="13:29" x14ac:dyDescent="0.35">
      <c r="M48" t="s">
        <v>44</v>
      </c>
      <c r="N48">
        <v>8916512</v>
      </c>
      <c r="O48" t="s">
        <v>14</v>
      </c>
      <c r="P48">
        <v>52.365230652816997</v>
      </c>
      <c r="Q48">
        <v>4.86045185728163</v>
      </c>
      <c r="R48" t="s">
        <v>45</v>
      </c>
      <c r="S48">
        <v>325</v>
      </c>
      <c r="T48">
        <v>351</v>
      </c>
      <c r="U48">
        <v>16</v>
      </c>
      <c r="V48">
        <v>0.8</v>
      </c>
      <c r="W48">
        <v>0</v>
      </c>
      <c r="X48">
        <v>5414</v>
      </c>
      <c r="Y48">
        <v>2</v>
      </c>
      <c r="Z48" t="s">
        <v>56</v>
      </c>
      <c r="AA48" t="s">
        <v>57</v>
      </c>
      <c r="AB48">
        <v>114075</v>
      </c>
      <c r="AC48">
        <v>0.1</v>
      </c>
    </row>
    <row r="49" spans="13:29" x14ac:dyDescent="0.35">
      <c r="M49" t="s">
        <v>44</v>
      </c>
      <c r="N49">
        <v>8967596</v>
      </c>
      <c r="O49" t="s">
        <v>14</v>
      </c>
      <c r="P49">
        <v>52.367278256101699</v>
      </c>
      <c r="Q49">
        <v>4.8702878804009799</v>
      </c>
      <c r="R49" t="s">
        <v>45</v>
      </c>
      <c r="S49">
        <v>221</v>
      </c>
      <c r="T49">
        <v>351</v>
      </c>
      <c r="U49">
        <v>17</v>
      </c>
      <c r="V49">
        <v>0.54</v>
      </c>
      <c r="W49">
        <v>0</v>
      </c>
      <c r="X49">
        <v>5435</v>
      </c>
      <c r="Y49">
        <v>2</v>
      </c>
      <c r="Z49" t="s">
        <v>56</v>
      </c>
      <c r="AA49" t="s">
        <v>57</v>
      </c>
      <c r="AB49">
        <v>77571</v>
      </c>
      <c r="AC49">
        <v>0.1</v>
      </c>
    </row>
    <row r="50" spans="13:29" x14ac:dyDescent="0.35">
      <c r="M50" t="s">
        <v>44</v>
      </c>
      <c r="N50">
        <v>9323289</v>
      </c>
      <c r="O50" t="s">
        <v>14</v>
      </c>
      <c r="P50">
        <v>52.366523967634798</v>
      </c>
      <c r="Q50">
        <v>4.8502857205606196</v>
      </c>
      <c r="R50" t="s">
        <v>45</v>
      </c>
      <c r="S50">
        <v>89</v>
      </c>
      <c r="T50">
        <v>298</v>
      </c>
      <c r="U50">
        <v>7</v>
      </c>
      <c r="V50">
        <v>0.2</v>
      </c>
      <c r="W50">
        <v>0</v>
      </c>
      <c r="X50">
        <v>5663</v>
      </c>
      <c r="Y50">
        <v>2</v>
      </c>
      <c r="Z50" t="s">
        <v>56</v>
      </c>
      <c r="AA50" t="s">
        <v>57</v>
      </c>
      <c r="AB50">
        <v>26522</v>
      </c>
      <c r="AC50">
        <v>0.1</v>
      </c>
    </row>
    <row r="51" spans="13:29" x14ac:dyDescent="0.35">
      <c r="M51" t="s">
        <v>44</v>
      </c>
      <c r="N51">
        <v>9539609</v>
      </c>
      <c r="O51" t="s">
        <v>14</v>
      </c>
      <c r="P51">
        <v>52.363838992748597</v>
      </c>
      <c r="Q51">
        <v>4.8648740261455803</v>
      </c>
      <c r="R51" t="s">
        <v>45</v>
      </c>
      <c r="S51">
        <v>120</v>
      </c>
      <c r="T51">
        <v>361</v>
      </c>
      <c r="U51">
        <v>16</v>
      </c>
      <c r="V51">
        <v>0.56999999999999995</v>
      </c>
      <c r="W51">
        <v>0</v>
      </c>
      <c r="X51">
        <v>5805</v>
      </c>
      <c r="Y51">
        <v>2</v>
      </c>
      <c r="Z51" t="s">
        <v>56</v>
      </c>
      <c r="AA51" t="s">
        <v>57</v>
      </c>
      <c r="AB51">
        <v>43320</v>
      </c>
      <c r="AC51">
        <v>0.1</v>
      </c>
    </row>
    <row r="52" spans="13:29" x14ac:dyDescent="0.35">
      <c r="M52" t="s">
        <v>44</v>
      </c>
      <c r="N52">
        <v>9851168</v>
      </c>
      <c r="O52" t="s">
        <v>14</v>
      </c>
      <c r="P52">
        <v>52.365545524377701</v>
      </c>
      <c r="Q52">
        <v>4.8604464749959799</v>
      </c>
      <c r="R52" t="s">
        <v>45</v>
      </c>
      <c r="S52">
        <v>140</v>
      </c>
      <c r="T52">
        <v>349</v>
      </c>
      <c r="U52">
        <v>6</v>
      </c>
      <c r="V52">
        <v>0.2</v>
      </c>
      <c r="W52">
        <v>0</v>
      </c>
      <c r="X52">
        <v>6007</v>
      </c>
      <c r="Y52">
        <v>2</v>
      </c>
      <c r="Z52" t="s">
        <v>56</v>
      </c>
      <c r="AA52" t="s">
        <v>57</v>
      </c>
      <c r="AB52">
        <v>48860</v>
      </c>
      <c r="AC52">
        <v>0.1</v>
      </c>
    </row>
    <row r="53" spans="13:29" x14ac:dyDescent="0.35">
      <c r="M53" t="s">
        <v>44</v>
      </c>
      <c r="N53">
        <v>10648882</v>
      </c>
      <c r="O53" t="s">
        <v>14</v>
      </c>
      <c r="P53">
        <v>52.3623067062126</v>
      </c>
      <c r="Q53">
        <v>4.8650571267898401</v>
      </c>
      <c r="R53" t="s">
        <v>45</v>
      </c>
      <c r="S53">
        <v>175</v>
      </c>
      <c r="T53">
        <v>361</v>
      </c>
      <c r="U53">
        <v>28</v>
      </c>
      <c r="V53">
        <v>0.89</v>
      </c>
      <c r="W53">
        <v>0</v>
      </c>
      <c r="X53">
        <v>6436</v>
      </c>
      <c r="Y53">
        <v>2</v>
      </c>
      <c r="Z53" t="s">
        <v>56</v>
      </c>
      <c r="AA53" t="s">
        <v>57</v>
      </c>
      <c r="AB53">
        <v>63175</v>
      </c>
      <c r="AC53">
        <v>0.1</v>
      </c>
    </row>
    <row r="54" spans="13:29" x14ac:dyDescent="0.35">
      <c r="M54" t="s">
        <v>44</v>
      </c>
      <c r="N54">
        <v>10762996</v>
      </c>
      <c r="O54" t="s">
        <v>14</v>
      </c>
      <c r="P54">
        <v>52.361491464976503</v>
      </c>
      <c r="Q54">
        <v>4.8635853298259004</v>
      </c>
      <c r="R54" t="s">
        <v>45</v>
      </c>
      <c r="S54">
        <v>100</v>
      </c>
      <c r="T54">
        <v>364</v>
      </c>
      <c r="U54">
        <v>3</v>
      </c>
      <c r="V54">
        <v>0.15</v>
      </c>
      <c r="W54">
        <v>0</v>
      </c>
      <c r="X54">
        <v>6486</v>
      </c>
      <c r="Y54">
        <v>2</v>
      </c>
      <c r="Z54" t="s">
        <v>56</v>
      </c>
      <c r="AA54" t="s">
        <v>57</v>
      </c>
      <c r="AB54">
        <v>36400</v>
      </c>
      <c r="AC54">
        <v>0.1</v>
      </c>
    </row>
    <row r="55" spans="13:29" x14ac:dyDescent="0.35">
      <c r="M55" t="s">
        <v>44</v>
      </c>
      <c r="N55">
        <v>10952396</v>
      </c>
      <c r="O55" t="s">
        <v>14</v>
      </c>
      <c r="P55">
        <v>52.371600462581497</v>
      </c>
      <c r="Q55">
        <v>4.8581619216390104</v>
      </c>
      <c r="R55" t="s">
        <v>45</v>
      </c>
      <c r="S55">
        <v>100</v>
      </c>
      <c r="T55">
        <v>352</v>
      </c>
      <c r="U55">
        <v>16</v>
      </c>
      <c r="V55">
        <v>0.49</v>
      </c>
      <c r="W55">
        <v>0</v>
      </c>
      <c r="X55">
        <v>6557</v>
      </c>
      <c r="Y55">
        <v>2</v>
      </c>
      <c r="Z55" t="s">
        <v>56</v>
      </c>
      <c r="AA55" t="s">
        <v>57</v>
      </c>
      <c r="AB55">
        <v>35200</v>
      </c>
      <c r="AC55">
        <v>0.1</v>
      </c>
    </row>
    <row r="56" spans="13:29" x14ac:dyDescent="0.35">
      <c r="M56" t="s">
        <v>44</v>
      </c>
      <c r="N56">
        <v>11083865</v>
      </c>
      <c r="O56" t="s">
        <v>14</v>
      </c>
      <c r="P56">
        <v>52.364949390245798</v>
      </c>
      <c r="Q56">
        <v>4.8763300786034298</v>
      </c>
      <c r="R56" t="s">
        <v>45</v>
      </c>
      <c r="S56">
        <v>215</v>
      </c>
      <c r="T56">
        <v>354</v>
      </c>
      <c r="U56">
        <v>16</v>
      </c>
      <c r="V56">
        <v>0.56999999999999995</v>
      </c>
      <c r="W56">
        <v>0</v>
      </c>
      <c r="X56">
        <v>6603</v>
      </c>
      <c r="Y56">
        <v>2</v>
      </c>
      <c r="Z56" t="s">
        <v>56</v>
      </c>
      <c r="AA56" t="s">
        <v>57</v>
      </c>
      <c r="AB56">
        <v>76110</v>
      </c>
      <c r="AC56">
        <v>0.1</v>
      </c>
    </row>
    <row r="57" spans="13:29" x14ac:dyDescent="0.35">
      <c r="M57" t="s">
        <v>44</v>
      </c>
      <c r="N57">
        <v>11204982</v>
      </c>
      <c r="O57" t="s">
        <v>14</v>
      </c>
      <c r="P57">
        <v>52.367442527673397</v>
      </c>
      <c r="Q57">
        <v>4.8659452579784599</v>
      </c>
      <c r="R57" t="s">
        <v>45</v>
      </c>
      <c r="S57">
        <v>170</v>
      </c>
      <c r="T57">
        <v>331</v>
      </c>
      <c r="U57">
        <v>55</v>
      </c>
      <c r="V57">
        <v>1.66</v>
      </c>
      <c r="W57">
        <v>0</v>
      </c>
      <c r="X57">
        <v>6680</v>
      </c>
      <c r="Y57">
        <v>2</v>
      </c>
      <c r="Z57" t="s">
        <v>56</v>
      </c>
      <c r="AA57" t="s">
        <v>57</v>
      </c>
      <c r="AB57">
        <v>56270</v>
      </c>
      <c r="AC57">
        <v>0.1</v>
      </c>
    </row>
    <row r="58" spans="13:29" x14ac:dyDescent="0.35">
      <c r="M58" t="s">
        <v>44</v>
      </c>
      <c r="N58">
        <v>11490505</v>
      </c>
      <c r="O58" t="s">
        <v>14</v>
      </c>
      <c r="P58">
        <v>52.362417103475003</v>
      </c>
      <c r="Q58">
        <v>4.8664595656899703</v>
      </c>
      <c r="R58" t="s">
        <v>45</v>
      </c>
      <c r="S58">
        <v>115</v>
      </c>
      <c r="T58">
        <v>344</v>
      </c>
      <c r="U58">
        <v>11</v>
      </c>
      <c r="V58">
        <v>0.34</v>
      </c>
      <c r="W58">
        <v>0</v>
      </c>
      <c r="X58">
        <v>6819</v>
      </c>
      <c r="Y58">
        <v>2</v>
      </c>
      <c r="Z58" t="s">
        <v>56</v>
      </c>
      <c r="AA58" t="s">
        <v>57</v>
      </c>
      <c r="AB58">
        <v>39560</v>
      </c>
      <c r="AC58">
        <v>0.1</v>
      </c>
    </row>
    <row r="59" spans="13:29" x14ac:dyDescent="0.35">
      <c r="M59" t="s">
        <v>44</v>
      </c>
      <c r="N59">
        <v>11697661</v>
      </c>
      <c r="O59" t="s">
        <v>14</v>
      </c>
      <c r="P59">
        <v>52.365259957675399</v>
      </c>
      <c r="Q59">
        <v>4.8668633933445697</v>
      </c>
      <c r="R59" t="s">
        <v>45</v>
      </c>
      <c r="S59">
        <v>130</v>
      </c>
      <c r="T59">
        <v>154</v>
      </c>
      <c r="U59">
        <v>26</v>
      </c>
      <c r="V59">
        <v>0.85</v>
      </c>
      <c r="W59">
        <v>0</v>
      </c>
      <c r="X59">
        <v>6965</v>
      </c>
      <c r="Y59">
        <v>2</v>
      </c>
      <c r="Z59" t="s">
        <v>56</v>
      </c>
      <c r="AA59" t="s">
        <v>57</v>
      </c>
      <c r="AB59">
        <v>20020</v>
      </c>
      <c r="AC59">
        <v>0.1</v>
      </c>
    </row>
    <row r="60" spans="13:29" x14ac:dyDescent="0.35">
      <c r="M60" t="s">
        <v>44</v>
      </c>
      <c r="N60">
        <v>11770080</v>
      </c>
      <c r="O60" t="s">
        <v>14</v>
      </c>
      <c r="P60">
        <v>52.371590766573497</v>
      </c>
      <c r="Q60">
        <v>4.8469881186051902</v>
      </c>
      <c r="R60" t="s">
        <v>45</v>
      </c>
      <c r="S60">
        <v>125</v>
      </c>
      <c r="T60">
        <v>327</v>
      </c>
      <c r="U60">
        <v>32</v>
      </c>
      <c r="V60">
        <v>0.97</v>
      </c>
      <c r="W60">
        <v>0</v>
      </c>
      <c r="X60">
        <v>7000</v>
      </c>
      <c r="Y60">
        <v>2</v>
      </c>
      <c r="Z60" t="s">
        <v>56</v>
      </c>
      <c r="AA60" t="s">
        <v>57</v>
      </c>
      <c r="AB60">
        <v>40875</v>
      </c>
      <c r="AC60">
        <v>0.1</v>
      </c>
    </row>
    <row r="61" spans="13:29" x14ac:dyDescent="0.35">
      <c r="M61" t="s">
        <v>44</v>
      </c>
      <c r="N61">
        <v>12207057</v>
      </c>
      <c r="O61" t="s">
        <v>14</v>
      </c>
      <c r="P61">
        <v>52.3612908245996</v>
      </c>
      <c r="Q61">
        <v>4.8598523152276103</v>
      </c>
      <c r="R61" t="s">
        <v>45</v>
      </c>
      <c r="S61">
        <v>119</v>
      </c>
      <c r="T61">
        <v>356</v>
      </c>
      <c r="U61">
        <v>5</v>
      </c>
      <c r="V61">
        <v>0.17</v>
      </c>
      <c r="W61">
        <v>0</v>
      </c>
      <c r="X61">
        <v>7230</v>
      </c>
      <c r="Y61">
        <v>2</v>
      </c>
      <c r="Z61" t="s">
        <v>56</v>
      </c>
      <c r="AA61" t="s">
        <v>57</v>
      </c>
      <c r="AB61">
        <v>42364</v>
      </c>
      <c r="AC61">
        <v>0.1</v>
      </c>
    </row>
    <row r="62" spans="13:29" x14ac:dyDescent="0.35">
      <c r="M62" t="s">
        <v>44</v>
      </c>
      <c r="N62">
        <v>12239530</v>
      </c>
      <c r="O62" t="s">
        <v>14</v>
      </c>
      <c r="P62">
        <v>52.374409941615703</v>
      </c>
      <c r="Q62">
        <v>4.8629363047538199</v>
      </c>
      <c r="R62" t="s">
        <v>45</v>
      </c>
      <c r="S62">
        <v>150</v>
      </c>
      <c r="T62">
        <v>364</v>
      </c>
      <c r="U62">
        <v>5</v>
      </c>
      <c r="V62">
        <v>0.17</v>
      </c>
      <c r="W62">
        <v>0</v>
      </c>
      <c r="X62">
        <v>7251</v>
      </c>
      <c r="Y62">
        <v>2</v>
      </c>
      <c r="Z62" t="s">
        <v>56</v>
      </c>
      <c r="AA62" t="s">
        <v>57</v>
      </c>
      <c r="AB62">
        <v>54600</v>
      </c>
      <c r="AC62">
        <v>0.1</v>
      </c>
    </row>
    <row r="63" spans="13:29" x14ac:dyDescent="0.35">
      <c r="M63" t="s">
        <v>44</v>
      </c>
      <c r="N63">
        <v>12504637</v>
      </c>
      <c r="O63" t="s">
        <v>14</v>
      </c>
      <c r="P63">
        <v>52.3683412526171</v>
      </c>
      <c r="Q63">
        <v>4.8726359378420998</v>
      </c>
      <c r="R63" t="s">
        <v>45</v>
      </c>
      <c r="S63">
        <v>150</v>
      </c>
      <c r="T63">
        <v>360</v>
      </c>
      <c r="U63">
        <v>16</v>
      </c>
      <c r="V63">
        <v>0.55000000000000004</v>
      </c>
      <c r="W63">
        <v>0</v>
      </c>
      <c r="X63">
        <v>7402</v>
      </c>
      <c r="Y63">
        <v>2</v>
      </c>
      <c r="Z63" t="s">
        <v>56</v>
      </c>
      <c r="AA63" t="s">
        <v>57</v>
      </c>
      <c r="AB63">
        <v>54000</v>
      </c>
      <c r="AC63">
        <v>0.1</v>
      </c>
    </row>
    <row r="64" spans="13:29" x14ac:dyDescent="0.35">
      <c r="M64" t="s">
        <v>44</v>
      </c>
      <c r="N64">
        <v>12527754</v>
      </c>
      <c r="O64" t="s">
        <v>14</v>
      </c>
      <c r="P64">
        <v>52.367514790589503</v>
      </c>
      <c r="Q64">
        <v>4.8558944295564999</v>
      </c>
      <c r="R64" t="s">
        <v>45</v>
      </c>
      <c r="S64">
        <v>140</v>
      </c>
      <c r="T64">
        <v>360</v>
      </c>
      <c r="U64">
        <v>12</v>
      </c>
      <c r="V64">
        <v>0.38</v>
      </c>
      <c r="W64">
        <v>0</v>
      </c>
      <c r="X64">
        <v>7417</v>
      </c>
      <c r="Y64">
        <v>2</v>
      </c>
      <c r="Z64" t="s">
        <v>56</v>
      </c>
      <c r="AA64" t="s">
        <v>57</v>
      </c>
      <c r="AB64">
        <v>50400</v>
      </c>
      <c r="AC64">
        <v>0.1</v>
      </c>
    </row>
    <row r="65" spans="13:29" x14ac:dyDescent="0.35">
      <c r="M65" t="s">
        <v>44</v>
      </c>
      <c r="N65">
        <v>12809324</v>
      </c>
      <c r="O65" t="s">
        <v>14</v>
      </c>
      <c r="P65">
        <v>52.362415894638403</v>
      </c>
      <c r="Q65">
        <v>4.8546118522292403</v>
      </c>
      <c r="R65" t="s">
        <v>45</v>
      </c>
      <c r="S65">
        <v>159</v>
      </c>
      <c r="T65">
        <v>296</v>
      </c>
      <c r="U65">
        <v>16</v>
      </c>
      <c r="V65">
        <v>0.51</v>
      </c>
      <c r="W65">
        <v>0</v>
      </c>
      <c r="X65">
        <v>7588</v>
      </c>
      <c r="Y65">
        <v>2</v>
      </c>
      <c r="Z65" t="s">
        <v>56</v>
      </c>
      <c r="AA65" t="s">
        <v>57</v>
      </c>
      <c r="AB65">
        <v>47064</v>
      </c>
      <c r="AC65">
        <v>0.1</v>
      </c>
    </row>
    <row r="66" spans="13:29" x14ac:dyDescent="0.35">
      <c r="M66" t="s">
        <v>44</v>
      </c>
      <c r="N66">
        <v>12823533</v>
      </c>
      <c r="O66" t="s">
        <v>14</v>
      </c>
      <c r="P66">
        <v>52.360714277318898</v>
      </c>
      <c r="Q66">
        <v>4.8557214630093899</v>
      </c>
      <c r="R66" t="s">
        <v>45</v>
      </c>
      <c r="S66">
        <v>98</v>
      </c>
      <c r="T66">
        <v>346</v>
      </c>
      <c r="U66">
        <v>7</v>
      </c>
      <c r="V66">
        <v>0.23</v>
      </c>
      <c r="W66">
        <v>0</v>
      </c>
      <c r="X66">
        <v>7597</v>
      </c>
      <c r="Y66">
        <v>2</v>
      </c>
      <c r="Z66" t="s">
        <v>56</v>
      </c>
      <c r="AA66" t="s">
        <v>57</v>
      </c>
      <c r="AB66">
        <v>33908</v>
      </c>
      <c r="AC66">
        <v>0.1</v>
      </c>
    </row>
    <row r="67" spans="13:29" x14ac:dyDescent="0.35">
      <c r="M67" t="s">
        <v>44</v>
      </c>
      <c r="N67">
        <v>12896261</v>
      </c>
      <c r="O67" t="s">
        <v>14</v>
      </c>
      <c r="P67">
        <v>52.362662215297</v>
      </c>
      <c r="Q67">
        <v>4.8655280515156702</v>
      </c>
      <c r="R67" t="s">
        <v>45</v>
      </c>
      <c r="S67">
        <v>135</v>
      </c>
      <c r="T67">
        <v>346</v>
      </c>
      <c r="U67">
        <v>23</v>
      </c>
      <c r="V67">
        <v>0.77</v>
      </c>
      <c r="W67">
        <v>0</v>
      </c>
      <c r="X67">
        <v>7656</v>
      </c>
      <c r="Y67">
        <v>2</v>
      </c>
      <c r="Z67" t="s">
        <v>56</v>
      </c>
      <c r="AA67" t="s">
        <v>57</v>
      </c>
      <c r="AB67">
        <v>46710</v>
      </c>
      <c r="AC67">
        <v>0.1</v>
      </c>
    </row>
    <row r="68" spans="13:29" x14ac:dyDescent="0.35">
      <c r="M68" t="s">
        <v>44</v>
      </c>
      <c r="N68">
        <v>13198868</v>
      </c>
      <c r="O68" t="s">
        <v>14</v>
      </c>
      <c r="P68">
        <v>52.370986049954297</v>
      </c>
      <c r="Q68">
        <v>4.8708668189494002</v>
      </c>
      <c r="R68" t="s">
        <v>45</v>
      </c>
      <c r="S68">
        <v>100</v>
      </c>
      <c r="T68">
        <v>354</v>
      </c>
      <c r="U68">
        <v>25</v>
      </c>
      <c r="V68">
        <v>0.87</v>
      </c>
      <c r="W68">
        <v>0</v>
      </c>
      <c r="X68">
        <v>7934</v>
      </c>
      <c r="Y68">
        <v>2</v>
      </c>
      <c r="Z68" t="s">
        <v>56</v>
      </c>
      <c r="AA68" t="s">
        <v>57</v>
      </c>
      <c r="AB68">
        <v>35400</v>
      </c>
      <c r="AC68">
        <v>0.1</v>
      </c>
    </row>
    <row r="69" spans="13:29" x14ac:dyDescent="0.35">
      <c r="M69" t="s">
        <v>44</v>
      </c>
      <c r="N69">
        <v>13401771</v>
      </c>
      <c r="O69" t="s">
        <v>14</v>
      </c>
      <c r="P69">
        <v>52.370371770421997</v>
      </c>
      <c r="Q69">
        <v>4.85888695943326</v>
      </c>
      <c r="R69" t="s">
        <v>45</v>
      </c>
      <c r="S69">
        <v>95</v>
      </c>
      <c r="T69">
        <v>362</v>
      </c>
      <c r="U69">
        <v>6</v>
      </c>
      <c r="V69">
        <v>0.2</v>
      </c>
      <c r="W69">
        <v>0</v>
      </c>
      <c r="X69">
        <v>8127</v>
      </c>
      <c r="Y69">
        <v>2</v>
      </c>
      <c r="Z69" t="s">
        <v>56</v>
      </c>
      <c r="AA69" t="s">
        <v>57</v>
      </c>
      <c r="AB69">
        <v>34390</v>
      </c>
      <c r="AC69">
        <v>0.1</v>
      </c>
    </row>
    <row r="70" spans="13:29" x14ac:dyDescent="0.35">
      <c r="M70" t="s">
        <v>44</v>
      </c>
      <c r="N70">
        <v>13454945</v>
      </c>
      <c r="O70" t="s">
        <v>14</v>
      </c>
      <c r="P70">
        <v>52.366619813793697</v>
      </c>
      <c r="Q70">
        <v>4.8761564941273701</v>
      </c>
      <c r="R70" t="s">
        <v>45</v>
      </c>
      <c r="S70">
        <v>120</v>
      </c>
      <c r="T70">
        <v>364</v>
      </c>
      <c r="U70">
        <v>11</v>
      </c>
      <c r="V70">
        <v>0.37</v>
      </c>
      <c r="W70">
        <v>0</v>
      </c>
      <c r="X70">
        <v>8181</v>
      </c>
      <c r="Y70">
        <v>2</v>
      </c>
      <c r="Z70" t="s">
        <v>56</v>
      </c>
      <c r="AA70" t="s">
        <v>57</v>
      </c>
      <c r="AB70">
        <v>43680</v>
      </c>
      <c r="AC70">
        <v>0.1</v>
      </c>
    </row>
    <row r="71" spans="13:29" x14ac:dyDescent="0.35">
      <c r="M71" t="s">
        <v>44</v>
      </c>
      <c r="N71">
        <v>13474868</v>
      </c>
      <c r="O71" t="s">
        <v>14</v>
      </c>
      <c r="P71">
        <v>52.362134994425197</v>
      </c>
      <c r="Q71">
        <v>4.8661551328405697</v>
      </c>
      <c r="R71" t="s">
        <v>45</v>
      </c>
      <c r="S71">
        <v>150</v>
      </c>
      <c r="T71">
        <v>303</v>
      </c>
      <c r="U71">
        <v>31</v>
      </c>
      <c r="V71">
        <v>1.03</v>
      </c>
      <c r="W71">
        <v>0</v>
      </c>
      <c r="X71">
        <v>8214</v>
      </c>
      <c r="Y71">
        <v>2</v>
      </c>
      <c r="Z71" t="s">
        <v>56</v>
      </c>
      <c r="AA71" t="s">
        <v>57</v>
      </c>
      <c r="AB71">
        <v>45450</v>
      </c>
      <c r="AC71">
        <v>0.1</v>
      </c>
    </row>
    <row r="72" spans="13:29" x14ac:dyDescent="0.35">
      <c r="M72" t="s">
        <v>44</v>
      </c>
      <c r="N72">
        <v>13611250</v>
      </c>
      <c r="O72" t="s">
        <v>14</v>
      </c>
      <c r="P72">
        <v>52.372068890574901</v>
      </c>
      <c r="Q72">
        <v>4.8638596820137803</v>
      </c>
      <c r="R72" t="s">
        <v>45</v>
      </c>
      <c r="S72">
        <v>102</v>
      </c>
      <c r="T72">
        <v>362</v>
      </c>
      <c r="U72">
        <v>34</v>
      </c>
      <c r="V72">
        <v>1.1599999999999999</v>
      </c>
      <c r="W72">
        <v>0</v>
      </c>
      <c r="X72">
        <v>8364</v>
      </c>
      <c r="Y72">
        <v>2</v>
      </c>
      <c r="Z72" t="s">
        <v>56</v>
      </c>
      <c r="AA72" t="s">
        <v>57</v>
      </c>
      <c r="AB72">
        <v>36924</v>
      </c>
      <c r="AC72">
        <v>0.1</v>
      </c>
    </row>
    <row r="73" spans="13:29" x14ac:dyDescent="0.35">
      <c r="M73" t="s">
        <v>44</v>
      </c>
      <c r="N73">
        <v>13748643</v>
      </c>
      <c r="O73" t="s">
        <v>14</v>
      </c>
      <c r="P73">
        <v>52.369876265739698</v>
      </c>
      <c r="Q73">
        <v>4.8523659732803903</v>
      </c>
      <c r="R73" t="s">
        <v>45</v>
      </c>
      <c r="S73">
        <v>70</v>
      </c>
      <c r="T73">
        <v>360</v>
      </c>
      <c r="U73">
        <v>15</v>
      </c>
      <c r="V73">
        <v>0.75</v>
      </c>
      <c r="W73">
        <v>0</v>
      </c>
      <c r="X73">
        <v>8534</v>
      </c>
      <c r="Y73">
        <v>2</v>
      </c>
      <c r="Z73" t="s">
        <v>56</v>
      </c>
      <c r="AA73" t="s">
        <v>57</v>
      </c>
      <c r="AB73">
        <v>25200</v>
      </c>
      <c r="AC73">
        <v>0.1</v>
      </c>
    </row>
    <row r="74" spans="13:29" x14ac:dyDescent="0.35">
      <c r="M74" t="s">
        <v>44</v>
      </c>
      <c r="N74">
        <v>13755745</v>
      </c>
      <c r="O74" t="s">
        <v>14</v>
      </c>
      <c r="P74">
        <v>52.367687480587499</v>
      </c>
      <c r="Q74">
        <v>4.8672101951842199</v>
      </c>
      <c r="R74" t="s">
        <v>45</v>
      </c>
      <c r="S74">
        <v>125</v>
      </c>
      <c r="T74">
        <v>364</v>
      </c>
      <c r="U74">
        <v>12</v>
      </c>
      <c r="V74">
        <v>0.41</v>
      </c>
      <c r="W74">
        <v>0</v>
      </c>
      <c r="X74">
        <v>8540</v>
      </c>
      <c r="Y74">
        <v>2</v>
      </c>
      <c r="Z74" t="s">
        <v>56</v>
      </c>
      <c r="AA74" t="s">
        <v>57</v>
      </c>
      <c r="AB74">
        <v>45500</v>
      </c>
      <c r="AC74">
        <v>0.1</v>
      </c>
    </row>
    <row r="75" spans="13:29" x14ac:dyDescent="0.35">
      <c r="M75" t="s">
        <v>44</v>
      </c>
      <c r="N75">
        <v>13779134</v>
      </c>
      <c r="O75" t="s">
        <v>14</v>
      </c>
      <c r="P75">
        <v>52.3678718100726</v>
      </c>
      <c r="Q75">
        <v>4.8736450680306103</v>
      </c>
      <c r="R75" t="s">
        <v>45</v>
      </c>
      <c r="S75">
        <v>175</v>
      </c>
      <c r="T75">
        <v>352</v>
      </c>
      <c r="U75">
        <v>19</v>
      </c>
      <c r="V75">
        <v>0.66</v>
      </c>
      <c r="W75">
        <v>0</v>
      </c>
      <c r="X75">
        <v>8568</v>
      </c>
      <c r="Y75">
        <v>2</v>
      </c>
      <c r="Z75" t="s">
        <v>56</v>
      </c>
      <c r="AA75" t="s">
        <v>57</v>
      </c>
      <c r="AB75">
        <v>61600</v>
      </c>
      <c r="AC75">
        <v>0.1</v>
      </c>
    </row>
    <row r="76" spans="13:29" x14ac:dyDescent="0.35">
      <c r="M76" t="s">
        <v>44</v>
      </c>
      <c r="N76">
        <v>14166484</v>
      </c>
      <c r="O76" t="s">
        <v>14</v>
      </c>
      <c r="P76">
        <v>52.360935697016302</v>
      </c>
      <c r="Q76">
        <v>4.8662191197406202</v>
      </c>
      <c r="R76" t="s">
        <v>45</v>
      </c>
      <c r="S76">
        <v>140</v>
      </c>
      <c r="T76">
        <v>364</v>
      </c>
      <c r="U76">
        <v>11</v>
      </c>
      <c r="V76">
        <v>0.4</v>
      </c>
      <c r="W76">
        <v>0</v>
      </c>
      <c r="X76">
        <v>9025</v>
      </c>
      <c r="Y76">
        <v>2</v>
      </c>
      <c r="Z76" t="s">
        <v>56</v>
      </c>
      <c r="AA76" t="s">
        <v>57</v>
      </c>
      <c r="AB76">
        <v>50960</v>
      </c>
      <c r="AC76">
        <v>0.1</v>
      </c>
    </row>
    <row r="77" spans="13:29" x14ac:dyDescent="0.35">
      <c r="M77" t="s">
        <v>44</v>
      </c>
      <c r="N77">
        <v>14175553</v>
      </c>
      <c r="O77" t="s">
        <v>14</v>
      </c>
      <c r="P77">
        <v>52.372105665929197</v>
      </c>
      <c r="Q77">
        <v>4.8729599896533804</v>
      </c>
      <c r="R77" t="s">
        <v>45</v>
      </c>
      <c r="S77">
        <v>280</v>
      </c>
      <c r="T77">
        <v>335</v>
      </c>
      <c r="U77">
        <v>13</v>
      </c>
      <c r="V77">
        <v>0.46</v>
      </c>
      <c r="W77">
        <v>0</v>
      </c>
      <c r="X77">
        <v>9038</v>
      </c>
      <c r="Y77">
        <v>2</v>
      </c>
      <c r="Z77" t="s">
        <v>56</v>
      </c>
      <c r="AA77" t="s">
        <v>57</v>
      </c>
      <c r="AB77">
        <v>93800</v>
      </c>
      <c r="AC77">
        <v>0.1</v>
      </c>
    </row>
    <row r="78" spans="13:29" x14ac:dyDescent="0.35">
      <c r="M78" t="s">
        <v>44</v>
      </c>
      <c r="N78">
        <v>14217117</v>
      </c>
      <c r="O78" t="s">
        <v>14</v>
      </c>
      <c r="P78">
        <v>52.3661847187592</v>
      </c>
      <c r="Q78">
        <v>4.8602635607917799</v>
      </c>
      <c r="R78" t="s">
        <v>45</v>
      </c>
      <c r="S78">
        <v>150</v>
      </c>
      <c r="T78">
        <v>363</v>
      </c>
      <c r="U78">
        <v>7</v>
      </c>
      <c r="V78">
        <v>0.26</v>
      </c>
      <c r="W78">
        <v>0</v>
      </c>
      <c r="X78">
        <v>9092</v>
      </c>
      <c r="Y78">
        <v>2</v>
      </c>
      <c r="Z78" t="s">
        <v>56</v>
      </c>
      <c r="AA78" t="s">
        <v>57</v>
      </c>
      <c r="AB78">
        <v>54450</v>
      </c>
      <c r="AC78">
        <v>0.1</v>
      </c>
    </row>
    <row r="79" spans="13:29" x14ac:dyDescent="0.35">
      <c r="M79" t="s">
        <v>44</v>
      </c>
      <c r="N79">
        <v>14226345</v>
      </c>
      <c r="O79" t="s">
        <v>14</v>
      </c>
      <c r="P79">
        <v>52.3623621213112</v>
      </c>
      <c r="Q79">
        <v>4.8593116252272699</v>
      </c>
      <c r="R79" t="s">
        <v>45</v>
      </c>
      <c r="S79">
        <v>200</v>
      </c>
      <c r="T79">
        <v>364</v>
      </c>
      <c r="U79">
        <v>8</v>
      </c>
      <c r="V79">
        <v>0.28000000000000003</v>
      </c>
      <c r="W79">
        <v>0</v>
      </c>
      <c r="X79">
        <v>9098</v>
      </c>
      <c r="Y79">
        <v>2</v>
      </c>
      <c r="Z79" t="s">
        <v>56</v>
      </c>
      <c r="AA79" t="s">
        <v>57</v>
      </c>
      <c r="AB79">
        <v>72800</v>
      </c>
      <c r="AC79">
        <v>0.1</v>
      </c>
    </row>
    <row r="80" spans="13:29" x14ac:dyDescent="0.35">
      <c r="M80" t="s">
        <v>44</v>
      </c>
      <c r="N80">
        <v>14242413</v>
      </c>
      <c r="O80" t="s">
        <v>14</v>
      </c>
      <c r="P80">
        <v>52.368724248611301</v>
      </c>
      <c r="Q80">
        <v>4.8531039628594499</v>
      </c>
      <c r="R80" t="s">
        <v>45</v>
      </c>
      <c r="S80">
        <v>150</v>
      </c>
      <c r="T80">
        <v>355</v>
      </c>
      <c r="U80">
        <v>15</v>
      </c>
      <c r="V80">
        <v>0.53</v>
      </c>
      <c r="W80">
        <v>0</v>
      </c>
      <c r="X80">
        <v>9113</v>
      </c>
      <c r="Y80">
        <v>2</v>
      </c>
      <c r="Z80" t="s">
        <v>56</v>
      </c>
      <c r="AA80" t="s">
        <v>57</v>
      </c>
      <c r="AB80">
        <v>53250</v>
      </c>
      <c r="AC80">
        <v>0.1</v>
      </c>
    </row>
    <row r="81" spans="13:29" x14ac:dyDescent="0.35">
      <c r="M81" t="s">
        <v>44</v>
      </c>
      <c r="N81">
        <v>14258648</v>
      </c>
      <c r="O81" t="s">
        <v>14</v>
      </c>
      <c r="P81">
        <v>52.3597016582912</v>
      </c>
      <c r="Q81">
        <v>4.8604843381201999</v>
      </c>
      <c r="R81" t="s">
        <v>45</v>
      </c>
      <c r="S81">
        <v>165</v>
      </c>
      <c r="T81">
        <v>344</v>
      </c>
      <c r="U81">
        <v>24</v>
      </c>
      <c r="V81">
        <v>1.32</v>
      </c>
      <c r="W81">
        <v>0</v>
      </c>
      <c r="X81">
        <v>9128</v>
      </c>
      <c r="Y81">
        <v>2</v>
      </c>
      <c r="Z81" t="s">
        <v>56</v>
      </c>
      <c r="AA81" t="s">
        <v>57</v>
      </c>
      <c r="AB81">
        <v>56760</v>
      </c>
      <c r="AC81">
        <v>0.1</v>
      </c>
    </row>
    <row r="82" spans="13:29" x14ac:dyDescent="0.35">
      <c r="M82" t="s">
        <v>44</v>
      </c>
      <c r="N82">
        <v>14308965</v>
      </c>
      <c r="O82" t="s">
        <v>14</v>
      </c>
      <c r="P82">
        <v>52.3694251706847</v>
      </c>
      <c r="Q82">
        <v>4.8655680191853596</v>
      </c>
      <c r="R82" t="s">
        <v>45</v>
      </c>
      <c r="S82">
        <v>108</v>
      </c>
      <c r="T82">
        <v>363</v>
      </c>
      <c r="U82">
        <v>16</v>
      </c>
      <c r="V82">
        <v>0.6</v>
      </c>
      <c r="W82">
        <v>0</v>
      </c>
      <c r="X82">
        <v>9173</v>
      </c>
      <c r="Y82">
        <v>2</v>
      </c>
      <c r="Z82" t="s">
        <v>56</v>
      </c>
      <c r="AA82" t="s">
        <v>57</v>
      </c>
      <c r="AB82">
        <v>39204</v>
      </c>
      <c r="AC82">
        <v>0.1</v>
      </c>
    </row>
    <row r="83" spans="13:29" x14ac:dyDescent="0.35">
      <c r="M83" t="s">
        <v>44</v>
      </c>
      <c r="N83">
        <v>14929583</v>
      </c>
      <c r="O83" t="s">
        <v>14</v>
      </c>
      <c r="P83">
        <v>52.370409791431697</v>
      </c>
      <c r="Q83">
        <v>4.8515542316871496</v>
      </c>
      <c r="R83" t="s">
        <v>45</v>
      </c>
      <c r="S83">
        <v>75</v>
      </c>
      <c r="T83">
        <v>350</v>
      </c>
      <c r="U83">
        <v>18</v>
      </c>
      <c r="V83">
        <v>0.66</v>
      </c>
      <c r="W83">
        <v>0</v>
      </c>
      <c r="X83">
        <v>9580</v>
      </c>
      <c r="Y83">
        <v>2</v>
      </c>
      <c r="Z83" t="s">
        <v>56</v>
      </c>
      <c r="AA83" t="s">
        <v>57</v>
      </c>
      <c r="AB83">
        <v>26250</v>
      </c>
      <c r="AC83">
        <v>0.1</v>
      </c>
    </row>
    <row r="84" spans="13:29" x14ac:dyDescent="0.35">
      <c r="M84" t="s">
        <v>44</v>
      </c>
      <c r="N84">
        <v>15779877</v>
      </c>
      <c r="O84" t="s">
        <v>14</v>
      </c>
      <c r="P84">
        <v>52.359107798937103</v>
      </c>
      <c r="Q84">
        <v>4.8601353477048699</v>
      </c>
      <c r="R84" t="s">
        <v>45</v>
      </c>
      <c r="S84">
        <v>220</v>
      </c>
      <c r="T84">
        <v>364</v>
      </c>
      <c r="U84">
        <v>6</v>
      </c>
      <c r="V84">
        <v>0.26</v>
      </c>
      <c r="W84">
        <v>0</v>
      </c>
      <c r="X84">
        <v>10098</v>
      </c>
      <c r="Y84">
        <v>2</v>
      </c>
      <c r="Z84" t="s">
        <v>56</v>
      </c>
      <c r="AA84" t="s">
        <v>57</v>
      </c>
      <c r="AB84">
        <v>80080</v>
      </c>
      <c r="AC84">
        <v>0.1</v>
      </c>
    </row>
    <row r="85" spans="13:29" x14ac:dyDescent="0.35">
      <c r="M85" t="s">
        <v>44</v>
      </c>
      <c r="N85">
        <v>15918053</v>
      </c>
      <c r="O85" t="s">
        <v>14</v>
      </c>
      <c r="P85">
        <v>52.358687434480601</v>
      </c>
      <c r="Q85">
        <v>4.8591928283219801</v>
      </c>
      <c r="R85" t="s">
        <v>45</v>
      </c>
      <c r="S85">
        <v>150</v>
      </c>
      <c r="T85">
        <v>352</v>
      </c>
      <c r="U85">
        <v>3</v>
      </c>
      <c r="V85">
        <v>0.12</v>
      </c>
      <c r="W85">
        <v>0</v>
      </c>
      <c r="X85">
        <v>10194</v>
      </c>
      <c r="Y85">
        <v>2</v>
      </c>
      <c r="Z85" t="s">
        <v>56</v>
      </c>
      <c r="AA85" t="s">
        <v>57</v>
      </c>
      <c r="AB85">
        <v>52800</v>
      </c>
      <c r="AC85">
        <v>0.1</v>
      </c>
    </row>
    <row r="86" spans="13:29" x14ac:dyDescent="0.35">
      <c r="M86" t="s">
        <v>44</v>
      </c>
      <c r="N86">
        <v>15984970</v>
      </c>
      <c r="O86" t="s">
        <v>14</v>
      </c>
      <c r="P86">
        <v>52.367362709621503</v>
      </c>
      <c r="Q86">
        <v>4.8656598626002001</v>
      </c>
      <c r="R86" t="s">
        <v>45</v>
      </c>
      <c r="S86">
        <v>200</v>
      </c>
      <c r="T86">
        <v>357</v>
      </c>
      <c r="U86">
        <v>23</v>
      </c>
      <c r="V86">
        <v>0.93</v>
      </c>
      <c r="W86">
        <v>0</v>
      </c>
      <c r="X86">
        <v>10237</v>
      </c>
      <c r="Y86">
        <v>2</v>
      </c>
      <c r="Z86" t="s">
        <v>56</v>
      </c>
      <c r="AA86" t="s">
        <v>57</v>
      </c>
      <c r="AB86">
        <v>71400</v>
      </c>
      <c r="AC86">
        <v>0.1</v>
      </c>
    </row>
    <row r="87" spans="13:29" x14ac:dyDescent="0.35">
      <c r="M87" t="s">
        <v>44</v>
      </c>
      <c r="N87">
        <v>16306480</v>
      </c>
      <c r="O87" t="s">
        <v>14</v>
      </c>
      <c r="P87">
        <v>52.365189765373302</v>
      </c>
      <c r="Q87">
        <v>4.8521481094489403</v>
      </c>
      <c r="R87" t="s">
        <v>45</v>
      </c>
      <c r="S87">
        <v>154</v>
      </c>
      <c r="T87">
        <v>346</v>
      </c>
      <c r="U87">
        <v>16</v>
      </c>
      <c r="V87">
        <v>0.74</v>
      </c>
      <c r="W87">
        <v>0</v>
      </c>
      <c r="X87">
        <v>10479</v>
      </c>
      <c r="Y87">
        <v>2</v>
      </c>
      <c r="Z87" t="s">
        <v>56</v>
      </c>
      <c r="AA87" t="s">
        <v>57</v>
      </c>
      <c r="AB87">
        <v>53284</v>
      </c>
      <c r="AC87">
        <v>0.1</v>
      </c>
    </row>
    <row r="88" spans="13:29" x14ac:dyDescent="0.35">
      <c r="M88" t="s">
        <v>44</v>
      </c>
      <c r="N88">
        <v>16374467</v>
      </c>
      <c r="O88" t="s">
        <v>14</v>
      </c>
      <c r="P88">
        <v>52.361337193595702</v>
      </c>
      <c r="Q88">
        <v>4.8698976023644098</v>
      </c>
      <c r="R88" t="s">
        <v>45</v>
      </c>
      <c r="S88">
        <v>180</v>
      </c>
      <c r="T88">
        <v>341</v>
      </c>
      <c r="U88">
        <v>25</v>
      </c>
      <c r="V88">
        <v>1.06</v>
      </c>
      <c r="W88">
        <v>0</v>
      </c>
      <c r="X88">
        <v>10543</v>
      </c>
      <c r="Y88">
        <v>2</v>
      </c>
      <c r="Z88" t="s">
        <v>56</v>
      </c>
      <c r="AA88" t="s">
        <v>57</v>
      </c>
      <c r="AB88">
        <v>61380</v>
      </c>
      <c r="AC88">
        <v>0.1</v>
      </c>
    </row>
    <row r="89" spans="13:29" x14ac:dyDescent="0.35">
      <c r="M89" t="s">
        <v>44</v>
      </c>
      <c r="N89">
        <v>16612561</v>
      </c>
      <c r="O89" t="s">
        <v>14</v>
      </c>
      <c r="P89">
        <v>52.371599353144703</v>
      </c>
      <c r="Q89">
        <v>4.8564614256736096</v>
      </c>
      <c r="R89" t="s">
        <v>45</v>
      </c>
      <c r="S89">
        <v>100</v>
      </c>
      <c r="T89">
        <v>361</v>
      </c>
      <c r="U89">
        <v>18</v>
      </c>
      <c r="V89">
        <v>0.78</v>
      </c>
      <c r="W89">
        <v>0</v>
      </c>
      <c r="X89">
        <v>10702</v>
      </c>
      <c r="Y89">
        <v>2</v>
      </c>
      <c r="Z89" t="s">
        <v>56</v>
      </c>
      <c r="AA89" t="s">
        <v>57</v>
      </c>
      <c r="AB89">
        <v>36100</v>
      </c>
      <c r="AC89">
        <v>0.1</v>
      </c>
    </row>
    <row r="90" spans="13:29" x14ac:dyDescent="0.35">
      <c r="M90" t="s">
        <v>44</v>
      </c>
      <c r="N90">
        <v>16616721</v>
      </c>
      <c r="O90" t="s">
        <v>14</v>
      </c>
      <c r="P90">
        <v>52.3704391352599</v>
      </c>
      <c r="Q90">
        <v>4.8682655179907499</v>
      </c>
      <c r="R90" t="s">
        <v>45</v>
      </c>
      <c r="S90">
        <v>150</v>
      </c>
      <c r="T90">
        <v>342</v>
      </c>
      <c r="U90">
        <v>12</v>
      </c>
      <c r="V90">
        <v>0.54</v>
      </c>
      <c r="W90">
        <v>0</v>
      </c>
      <c r="X90">
        <v>10707</v>
      </c>
      <c r="Y90">
        <v>2</v>
      </c>
      <c r="Z90" t="s">
        <v>56</v>
      </c>
      <c r="AA90" t="s">
        <v>57</v>
      </c>
      <c r="AB90">
        <v>51300</v>
      </c>
      <c r="AC90">
        <v>0.1</v>
      </c>
    </row>
    <row r="91" spans="13:29" x14ac:dyDescent="0.35">
      <c r="M91" t="s">
        <v>44</v>
      </c>
      <c r="N91">
        <v>16655842</v>
      </c>
      <c r="O91" t="s">
        <v>14</v>
      </c>
      <c r="P91">
        <v>52.369071256185499</v>
      </c>
      <c r="Q91">
        <v>4.8516235823056197</v>
      </c>
      <c r="R91" t="s">
        <v>45</v>
      </c>
      <c r="S91">
        <v>131</v>
      </c>
      <c r="T91">
        <v>356</v>
      </c>
      <c r="U91">
        <v>23</v>
      </c>
      <c r="V91">
        <v>1.05</v>
      </c>
      <c r="W91">
        <v>0</v>
      </c>
      <c r="X91">
        <v>10728</v>
      </c>
      <c r="Y91">
        <v>2</v>
      </c>
      <c r="Z91" t="s">
        <v>56</v>
      </c>
      <c r="AA91" t="s">
        <v>57</v>
      </c>
      <c r="AB91">
        <v>46636</v>
      </c>
      <c r="AC91">
        <v>0.1</v>
      </c>
    </row>
    <row r="92" spans="13:29" x14ac:dyDescent="0.35">
      <c r="M92" t="s">
        <v>44</v>
      </c>
      <c r="N92">
        <v>16788501</v>
      </c>
      <c r="O92" t="s">
        <v>14</v>
      </c>
      <c r="P92">
        <v>52.368320204098097</v>
      </c>
      <c r="Q92">
        <v>4.8759398232934403</v>
      </c>
      <c r="R92" t="s">
        <v>45</v>
      </c>
      <c r="S92">
        <v>112</v>
      </c>
      <c r="T92">
        <v>364</v>
      </c>
      <c r="U92">
        <v>8</v>
      </c>
      <c r="V92">
        <v>0.36</v>
      </c>
      <c r="W92">
        <v>0</v>
      </c>
      <c r="X92">
        <v>10811</v>
      </c>
      <c r="Y92">
        <v>2</v>
      </c>
      <c r="Z92" t="s">
        <v>56</v>
      </c>
      <c r="AA92" t="s">
        <v>57</v>
      </c>
      <c r="AB92">
        <v>40768</v>
      </c>
      <c r="AC92">
        <v>0.1</v>
      </c>
    </row>
    <row r="93" spans="13:29" x14ac:dyDescent="0.35">
      <c r="M93" t="s">
        <v>44</v>
      </c>
      <c r="N93">
        <v>16818461</v>
      </c>
      <c r="O93" t="s">
        <v>14</v>
      </c>
      <c r="P93">
        <v>52.363105559383897</v>
      </c>
      <c r="Q93">
        <v>4.8635938771490901</v>
      </c>
      <c r="R93" t="s">
        <v>45</v>
      </c>
      <c r="S93">
        <v>100</v>
      </c>
      <c r="T93">
        <v>364</v>
      </c>
      <c r="U93">
        <v>12</v>
      </c>
      <c r="V93">
        <v>0.55000000000000004</v>
      </c>
      <c r="W93">
        <v>0</v>
      </c>
      <c r="X93">
        <v>10831</v>
      </c>
      <c r="Y93">
        <v>2</v>
      </c>
      <c r="Z93" t="s">
        <v>56</v>
      </c>
      <c r="AA93" t="s">
        <v>57</v>
      </c>
      <c r="AB93">
        <v>36400</v>
      </c>
      <c r="AC93">
        <v>0.1</v>
      </c>
    </row>
    <row r="94" spans="13:29" x14ac:dyDescent="0.35">
      <c r="M94" t="s">
        <v>44</v>
      </c>
      <c r="N94">
        <v>16901618</v>
      </c>
      <c r="O94" t="s">
        <v>14</v>
      </c>
      <c r="P94">
        <v>52.374686493624303</v>
      </c>
      <c r="Q94">
        <v>4.8630792774248501</v>
      </c>
      <c r="R94" t="s">
        <v>45</v>
      </c>
      <c r="S94">
        <v>90</v>
      </c>
      <c r="T94">
        <v>356</v>
      </c>
      <c r="U94">
        <v>8</v>
      </c>
      <c r="V94">
        <v>0.37</v>
      </c>
      <c r="W94">
        <v>0</v>
      </c>
      <c r="X94">
        <v>10879</v>
      </c>
      <c r="Y94">
        <v>2</v>
      </c>
      <c r="Z94" t="s">
        <v>56</v>
      </c>
      <c r="AA94" t="s">
        <v>57</v>
      </c>
      <c r="AB94">
        <v>32040</v>
      </c>
      <c r="AC94">
        <v>0.1</v>
      </c>
    </row>
    <row r="95" spans="13:29" x14ac:dyDescent="0.35">
      <c r="M95" t="s">
        <v>44</v>
      </c>
      <c r="N95">
        <v>17492714</v>
      </c>
      <c r="O95" t="s">
        <v>14</v>
      </c>
      <c r="P95">
        <v>52.364151213501003</v>
      </c>
      <c r="Q95">
        <v>4.8753963504387103</v>
      </c>
      <c r="R95" t="s">
        <v>45</v>
      </c>
      <c r="S95">
        <v>160</v>
      </c>
      <c r="T95">
        <v>358</v>
      </c>
      <c r="U95">
        <v>29</v>
      </c>
      <c r="V95">
        <v>1.42</v>
      </c>
      <c r="W95">
        <v>0</v>
      </c>
      <c r="X95">
        <v>11199</v>
      </c>
      <c r="Y95">
        <v>2</v>
      </c>
      <c r="Z95" t="s">
        <v>56</v>
      </c>
      <c r="AA95" t="s">
        <v>57</v>
      </c>
      <c r="AB95">
        <v>57280</v>
      </c>
      <c r="AC95">
        <v>0.1</v>
      </c>
    </row>
    <row r="96" spans="13:29" x14ac:dyDescent="0.35">
      <c r="M96" t="s">
        <v>44</v>
      </c>
      <c r="N96">
        <v>17538636</v>
      </c>
      <c r="O96" t="s">
        <v>14</v>
      </c>
      <c r="P96">
        <v>52.365053993412502</v>
      </c>
      <c r="Q96">
        <v>4.8524936820180402</v>
      </c>
      <c r="R96" t="s">
        <v>45</v>
      </c>
      <c r="S96">
        <v>70</v>
      </c>
      <c r="T96">
        <v>331</v>
      </c>
      <c r="U96">
        <v>22</v>
      </c>
      <c r="V96">
        <v>1.05</v>
      </c>
      <c r="W96">
        <v>0</v>
      </c>
      <c r="X96">
        <v>11239</v>
      </c>
      <c r="Y96">
        <v>2</v>
      </c>
      <c r="Z96" t="s">
        <v>56</v>
      </c>
      <c r="AA96" t="s">
        <v>57</v>
      </c>
      <c r="AB96">
        <v>23170</v>
      </c>
      <c r="AC96">
        <v>0.1</v>
      </c>
    </row>
    <row r="97" spans="13:29" x14ac:dyDescent="0.35">
      <c r="M97" t="s">
        <v>44</v>
      </c>
      <c r="N97">
        <v>17565125</v>
      </c>
      <c r="O97" t="s">
        <v>14</v>
      </c>
      <c r="P97">
        <v>52.372565191654999</v>
      </c>
      <c r="Q97">
        <v>4.8492241285046402</v>
      </c>
      <c r="R97" t="s">
        <v>45</v>
      </c>
      <c r="S97">
        <v>100</v>
      </c>
      <c r="T97">
        <v>361</v>
      </c>
      <c r="U97">
        <v>5</v>
      </c>
      <c r="V97">
        <v>0.27</v>
      </c>
      <c r="W97">
        <v>0</v>
      </c>
      <c r="X97">
        <v>11251</v>
      </c>
      <c r="Y97">
        <v>2</v>
      </c>
      <c r="Z97" t="s">
        <v>56</v>
      </c>
      <c r="AA97" t="s">
        <v>57</v>
      </c>
      <c r="AB97">
        <v>36100</v>
      </c>
      <c r="AC97">
        <v>0.1</v>
      </c>
    </row>
    <row r="98" spans="13:29" x14ac:dyDescent="0.35">
      <c r="M98" t="s">
        <v>44</v>
      </c>
      <c r="N98">
        <v>17688373</v>
      </c>
      <c r="O98" t="s">
        <v>14</v>
      </c>
      <c r="P98">
        <v>52.367827044454202</v>
      </c>
      <c r="Q98">
        <v>4.8610804951626196</v>
      </c>
      <c r="R98" t="s">
        <v>45</v>
      </c>
      <c r="S98">
        <v>175</v>
      </c>
      <c r="T98">
        <v>361</v>
      </c>
      <c r="U98">
        <v>18</v>
      </c>
      <c r="V98">
        <v>0.9</v>
      </c>
      <c r="W98">
        <v>0</v>
      </c>
      <c r="X98">
        <v>11335</v>
      </c>
      <c r="Y98">
        <v>2</v>
      </c>
      <c r="Z98" t="s">
        <v>56</v>
      </c>
      <c r="AA98" t="s">
        <v>57</v>
      </c>
      <c r="AB98">
        <v>63175</v>
      </c>
      <c r="AC98">
        <v>0.1</v>
      </c>
    </row>
    <row r="99" spans="13:29" x14ac:dyDescent="0.35">
      <c r="M99" t="s">
        <v>44</v>
      </c>
      <c r="N99">
        <v>17875416</v>
      </c>
      <c r="O99" t="s">
        <v>14</v>
      </c>
      <c r="P99">
        <v>52.362124949782903</v>
      </c>
      <c r="Q99">
        <v>4.8547895291877996</v>
      </c>
      <c r="R99" t="s">
        <v>45</v>
      </c>
      <c r="S99">
        <v>130</v>
      </c>
      <c r="T99">
        <v>364</v>
      </c>
      <c r="U99">
        <v>17</v>
      </c>
      <c r="V99">
        <v>0.86</v>
      </c>
      <c r="W99">
        <v>0</v>
      </c>
      <c r="X99">
        <v>11449</v>
      </c>
      <c r="Y99">
        <v>2</v>
      </c>
      <c r="Z99" t="s">
        <v>56</v>
      </c>
      <c r="AA99" t="s">
        <v>57</v>
      </c>
      <c r="AB99">
        <v>47320</v>
      </c>
      <c r="AC99">
        <v>0.1</v>
      </c>
    </row>
    <row r="100" spans="13:29" x14ac:dyDescent="0.35">
      <c r="M100" t="s">
        <v>44</v>
      </c>
      <c r="N100">
        <v>17902223</v>
      </c>
      <c r="O100" t="s">
        <v>14</v>
      </c>
      <c r="P100">
        <v>52.363240233294803</v>
      </c>
      <c r="Q100">
        <v>4.8657042209565304</v>
      </c>
      <c r="R100" t="s">
        <v>45</v>
      </c>
      <c r="S100">
        <v>104</v>
      </c>
      <c r="T100">
        <v>360</v>
      </c>
      <c r="U100">
        <v>17</v>
      </c>
      <c r="V100">
        <v>0.84</v>
      </c>
      <c r="W100">
        <v>0</v>
      </c>
      <c r="X100">
        <v>11462</v>
      </c>
      <c r="Y100">
        <v>2</v>
      </c>
      <c r="Z100" t="s">
        <v>56</v>
      </c>
      <c r="AA100" t="s">
        <v>57</v>
      </c>
      <c r="AB100">
        <v>37440</v>
      </c>
      <c r="AC100">
        <v>0.1</v>
      </c>
    </row>
    <row r="101" spans="13:29" x14ac:dyDescent="0.35">
      <c r="M101" t="s">
        <v>44</v>
      </c>
      <c r="N101">
        <v>17903961</v>
      </c>
      <c r="O101" t="s">
        <v>14</v>
      </c>
      <c r="P101">
        <v>52.372861849720202</v>
      </c>
      <c r="Q101">
        <v>4.8662532022707499</v>
      </c>
      <c r="R101" t="s">
        <v>45</v>
      </c>
      <c r="S101">
        <v>167</v>
      </c>
      <c r="T101">
        <v>350</v>
      </c>
      <c r="U101">
        <v>27</v>
      </c>
      <c r="V101">
        <v>1.33</v>
      </c>
      <c r="W101">
        <v>0</v>
      </c>
      <c r="X101">
        <v>11464</v>
      </c>
      <c r="Y101">
        <v>2</v>
      </c>
      <c r="Z101" t="s">
        <v>56</v>
      </c>
      <c r="AA101" t="s">
        <v>57</v>
      </c>
      <c r="AB101">
        <v>58450</v>
      </c>
      <c r="AC101">
        <v>0.1</v>
      </c>
    </row>
    <row r="102" spans="13:29" x14ac:dyDescent="0.35">
      <c r="M102" t="s">
        <v>44</v>
      </c>
      <c r="N102">
        <v>18135424</v>
      </c>
      <c r="O102" t="s">
        <v>14</v>
      </c>
      <c r="P102">
        <v>52.3732592184328</v>
      </c>
      <c r="Q102">
        <v>4.8578069479806603</v>
      </c>
      <c r="R102" t="s">
        <v>45</v>
      </c>
      <c r="S102">
        <v>120</v>
      </c>
      <c r="T102">
        <v>348</v>
      </c>
      <c r="U102">
        <v>33</v>
      </c>
      <c r="V102">
        <v>1.65</v>
      </c>
      <c r="W102">
        <v>0</v>
      </c>
      <c r="X102">
        <v>11646</v>
      </c>
      <c r="Y102">
        <v>2</v>
      </c>
      <c r="Z102" t="s">
        <v>56</v>
      </c>
      <c r="AA102" t="s">
        <v>57</v>
      </c>
      <c r="AB102">
        <v>41760</v>
      </c>
      <c r="AC102">
        <v>0.1</v>
      </c>
    </row>
    <row r="103" spans="13:29" x14ac:dyDescent="0.35">
      <c r="M103" t="s">
        <v>44</v>
      </c>
      <c r="N103">
        <v>18168826</v>
      </c>
      <c r="O103" t="s">
        <v>14</v>
      </c>
      <c r="P103">
        <v>52.361084689930998</v>
      </c>
      <c r="Q103">
        <v>4.8504419448566196</v>
      </c>
      <c r="R103" t="s">
        <v>45</v>
      </c>
      <c r="S103">
        <v>125</v>
      </c>
      <c r="T103">
        <v>354</v>
      </c>
      <c r="U103">
        <v>13</v>
      </c>
      <c r="V103">
        <v>0.71</v>
      </c>
      <c r="W103">
        <v>0</v>
      </c>
      <c r="X103">
        <v>11682</v>
      </c>
      <c r="Y103">
        <v>2</v>
      </c>
      <c r="Z103" t="s">
        <v>56</v>
      </c>
      <c r="AA103" t="s">
        <v>57</v>
      </c>
      <c r="AB103">
        <v>44250</v>
      </c>
      <c r="AC103">
        <v>0.1</v>
      </c>
    </row>
    <row r="104" spans="13:29" x14ac:dyDescent="0.35">
      <c r="M104" t="s">
        <v>44</v>
      </c>
      <c r="N104">
        <v>18195146</v>
      </c>
      <c r="O104" t="s">
        <v>14</v>
      </c>
      <c r="P104">
        <v>52.361444663259903</v>
      </c>
      <c r="Q104">
        <v>4.8525880728404198</v>
      </c>
      <c r="R104" t="s">
        <v>45</v>
      </c>
      <c r="S104">
        <v>100</v>
      </c>
      <c r="T104">
        <v>364</v>
      </c>
      <c r="U104">
        <v>10</v>
      </c>
      <c r="V104">
        <v>0.5</v>
      </c>
      <c r="W104">
        <v>0</v>
      </c>
      <c r="X104">
        <v>11711</v>
      </c>
      <c r="Y104">
        <v>2</v>
      </c>
      <c r="Z104" t="s">
        <v>56</v>
      </c>
      <c r="AA104" t="s">
        <v>57</v>
      </c>
      <c r="AB104">
        <v>36400</v>
      </c>
      <c r="AC104">
        <v>0.1</v>
      </c>
    </row>
    <row r="105" spans="13:29" x14ac:dyDescent="0.35">
      <c r="M105" t="s">
        <v>44</v>
      </c>
      <c r="N105">
        <v>18496678</v>
      </c>
      <c r="O105" t="s">
        <v>14</v>
      </c>
      <c r="P105">
        <v>52.359397443610902</v>
      </c>
      <c r="Q105">
        <v>4.8624852360357096</v>
      </c>
      <c r="R105" t="s">
        <v>45</v>
      </c>
      <c r="S105">
        <v>275</v>
      </c>
      <c r="T105">
        <v>301</v>
      </c>
      <c r="U105">
        <v>14</v>
      </c>
      <c r="V105">
        <v>0.73</v>
      </c>
      <c r="W105">
        <v>0</v>
      </c>
      <c r="X105">
        <v>11992</v>
      </c>
      <c r="Y105">
        <v>2</v>
      </c>
      <c r="Z105" t="s">
        <v>56</v>
      </c>
      <c r="AA105" t="s">
        <v>57</v>
      </c>
      <c r="AB105">
        <v>82775</v>
      </c>
      <c r="AC105">
        <v>0.1</v>
      </c>
    </row>
    <row r="106" spans="13:29" x14ac:dyDescent="0.35">
      <c r="M106" t="s">
        <v>44</v>
      </c>
      <c r="N106">
        <v>18588581</v>
      </c>
      <c r="O106" t="s">
        <v>14</v>
      </c>
      <c r="P106">
        <v>52.363179022866703</v>
      </c>
      <c r="Q106">
        <v>4.8553827661132196</v>
      </c>
      <c r="R106" t="s">
        <v>45</v>
      </c>
      <c r="S106">
        <v>75</v>
      </c>
      <c r="T106">
        <v>364</v>
      </c>
      <c r="U106">
        <v>14</v>
      </c>
      <c r="V106">
        <v>0.77</v>
      </c>
      <c r="W106">
        <v>0</v>
      </c>
      <c r="X106">
        <v>12073</v>
      </c>
      <c r="Y106">
        <v>2</v>
      </c>
      <c r="Z106" t="s">
        <v>56</v>
      </c>
      <c r="AA106" t="s">
        <v>57</v>
      </c>
      <c r="AB106">
        <v>27300</v>
      </c>
      <c r="AC106">
        <v>0.1</v>
      </c>
    </row>
    <row r="107" spans="13:29" x14ac:dyDescent="0.35">
      <c r="M107" t="s">
        <v>44</v>
      </c>
      <c r="N107">
        <v>18800259</v>
      </c>
      <c r="O107" t="s">
        <v>14</v>
      </c>
      <c r="P107">
        <v>52.359115401129898</v>
      </c>
      <c r="Q107">
        <v>4.8579251706779703</v>
      </c>
      <c r="R107" t="s">
        <v>45</v>
      </c>
      <c r="S107">
        <v>195</v>
      </c>
      <c r="T107">
        <v>362</v>
      </c>
      <c r="U107">
        <v>14</v>
      </c>
      <c r="V107">
        <v>0.86</v>
      </c>
      <c r="W107">
        <v>0</v>
      </c>
      <c r="X107">
        <v>12229</v>
      </c>
      <c r="Y107">
        <v>2</v>
      </c>
      <c r="Z107" t="s">
        <v>56</v>
      </c>
      <c r="AA107" t="s">
        <v>57</v>
      </c>
      <c r="AB107">
        <v>70590</v>
      </c>
      <c r="AC107">
        <v>0.1</v>
      </c>
    </row>
    <row r="108" spans="13:29" x14ac:dyDescent="0.35">
      <c r="M108" t="s">
        <v>44</v>
      </c>
      <c r="N108">
        <v>18894266</v>
      </c>
      <c r="O108" t="s">
        <v>14</v>
      </c>
      <c r="P108">
        <v>52.368954790799499</v>
      </c>
      <c r="Q108">
        <v>4.8533140235819801</v>
      </c>
      <c r="R108" t="s">
        <v>45</v>
      </c>
      <c r="S108">
        <v>225</v>
      </c>
      <c r="T108">
        <v>352</v>
      </c>
      <c r="U108">
        <v>17</v>
      </c>
      <c r="V108">
        <v>1.0900000000000001</v>
      </c>
      <c r="W108">
        <v>0</v>
      </c>
      <c r="X108">
        <v>12323</v>
      </c>
      <c r="Y108">
        <v>2</v>
      </c>
      <c r="Z108" t="s">
        <v>56</v>
      </c>
      <c r="AA108" t="s">
        <v>57</v>
      </c>
      <c r="AB108">
        <v>79200</v>
      </c>
      <c r="AC108">
        <v>0.1</v>
      </c>
    </row>
    <row r="109" spans="13:29" x14ac:dyDescent="0.35">
      <c r="M109" t="s">
        <v>44</v>
      </c>
      <c r="N109">
        <v>19024637</v>
      </c>
      <c r="O109" t="s">
        <v>14</v>
      </c>
      <c r="P109">
        <v>52.360689294123702</v>
      </c>
      <c r="Q109">
        <v>4.8514918361899504</v>
      </c>
      <c r="R109" t="s">
        <v>45</v>
      </c>
      <c r="S109">
        <v>110</v>
      </c>
      <c r="T109">
        <v>240</v>
      </c>
      <c r="U109">
        <v>7</v>
      </c>
      <c r="V109">
        <v>0.61</v>
      </c>
      <c r="W109">
        <v>0</v>
      </c>
      <c r="X109">
        <v>12431</v>
      </c>
      <c r="Y109">
        <v>2</v>
      </c>
      <c r="Z109" t="s">
        <v>56</v>
      </c>
      <c r="AA109" t="s">
        <v>57</v>
      </c>
      <c r="AB109">
        <v>26400</v>
      </c>
      <c r="AC109">
        <v>0.1</v>
      </c>
    </row>
    <row r="110" spans="13:29" x14ac:dyDescent="0.35">
      <c r="M110" t="s">
        <v>44</v>
      </c>
      <c r="N110">
        <v>19059490</v>
      </c>
      <c r="O110" t="s">
        <v>14</v>
      </c>
      <c r="P110">
        <v>52.362385562911399</v>
      </c>
      <c r="Q110">
        <v>4.8737482351422603</v>
      </c>
      <c r="R110" t="s">
        <v>45</v>
      </c>
      <c r="S110">
        <v>160</v>
      </c>
      <c r="T110">
        <v>358</v>
      </c>
      <c r="U110">
        <v>5</v>
      </c>
      <c r="V110">
        <v>0.28000000000000003</v>
      </c>
      <c r="W110">
        <v>0</v>
      </c>
      <c r="X110">
        <v>12464</v>
      </c>
      <c r="Y110">
        <v>2</v>
      </c>
      <c r="Z110" t="s">
        <v>56</v>
      </c>
      <c r="AA110" t="s">
        <v>57</v>
      </c>
      <c r="AB110">
        <v>57280</v>
      </c>
      <c r="AC110">
        <v>0.1</v>
      </c>
    </row>
    <row r="111" spans="13:29" x14ac:dyDescent="0.35">
      <c r="M111" t="s">
        <v>44</v>
      </c>
      <c r="N111">
        <v>19059638</v>
      </c>
      <c r="O111" t="s">
        <v>14</v>
      </c>
      <c r="P111">
        <v>52.370356055253602</v>
      </c>
      <c r="Q111">
        <v>4.8712616750003503</v>
      </c>
      <c r="R111" t="s">
        <v>45</v>
      </c>
      <c r="S111">
        <v>300</v>
      </c>
      <c r="T111">
        <v>295</v>
      </c>
      <c r="U111">
        <v>18</v>
      </c>
      <c r="V111">
        <v>1.05</v>
      </c>
      <c r="W111">
        <v>0</v>
      </c>
      <c r="X111">
        <v>12465</v>
      </c>
      <c r="Y111">
        <v>2</v>
      </c>
      <c r="Z111" t="s">
        <v>56</v>
      </c>
      <c r="AA111" t="s">
        <v>57</v>
      </c>
      <c r="AB111">
        <v>88500</v>
      </c>
      <c r="AC111">
        <v>0.1</v>
      </c>
    </row>
    <row r="112" spans="13:29" x14ac:dyDescent="0.35">
      <c r="M112" t="s">
        <v>44</v>
      </c>
      <c r="N112">
        <v>19062615</v>
      </c>
      <c r="O112" t="s">
        <v>14</v>
      </c>
      <c r="P112">
        <v>52.373361408611103</v>
      </c>
      <c r="Q112">
        <v>4.8598916219056498</v>
      </c>
      <c r="R112" t="s">
        <v>45</v>
      </c>
      <c r="S112">
        <v>140</v>
      </c>
      <c r="T112">
        <v>361</v>
      </c>
      <c r="U112">
        <v>8</v>
      </c>
      <c r="V112">
        <v>0.5</v>
      </c>
      <c r="W112">
        <v>0</v>
      </c>
      <c r="X112">
        <v>12468</v>
      </c>
      <c r="Y112">
        <v>2</v>
      </c>
      <c r="Z112" t="s">
        <v>56</v>
      </c>
      <c r="AA112" t="s">
        <v>57</v>
      </c>
      <c r="AB112">
        <v>50540</v>
      </c>
      <c r="AC112">
        <v>0.1</v>
      </c>
    </row>
    <row r="113" spans="13:29" x14ac:dyDescent="0.35">
      <c r="M113" t="s">
        <v>44</v>
      </c>
      <c r="N113">
        <v>19108190</v>
      </c>
      <c r="O113" t="s">
        <v>14</v>
      </c>
      <c r="P113">
        <v>52.366912792841703</v>
      </c>
      <c r="Q113">
        <v>4.8629282888542003</v>
      </c>
      <c r="R113" t="s">
        <v>45</v>
      </c>
      <c r="S113">
        <v>250</v>
      </c>
      <c r="T113">
        <v>179</v>
      </c>
      <c r="U113">
        <v>2</v>
      </c>
      <c r="V113">
        <v>0.12</v>
      </c>
      <c r="W113">
        <v>0</v>
      </c>
      <c r="X113">
        <v>12499</v>
      </c>
      <c r="Y113">
        <v>2</v>
      </c>
      <c r="Z113" t="s">
        <v>56</v>
      </c>
      <c r="AA113" t="s">
        <v>57</v>
      </c>
      <c r="AB113">
        <v>44750</v>
      </c>
      <c r="AC113">
        <v>0.1</v>
      </c>
    </row>
    <row r="114" spans="13:29" x14ac:dyDescent="0.35">
      <c r="M114" t="s">
        <v>44</v>
      </c>
      <c r="N114">
        <v>19204391</v>
      </c>
      <c r="O114" t="s">
        <v>14</v>
      </c>
      <c r="P114">
        <v>52.362945189582099</v>
      </c>
      <c r="Q114">
        <v>4.8549299483968298</v>
      </c>
      <c r="R114" t="s">
        <v>45</v>
      </c>
      <c r="S114">
        <v>100</v>
      </c>
      <c r="T114">
        <v>347</v>
      </c>
      <c r="U114">
        <v>13</v>
      </c>
      <c r="V114">
        <v>0.81</v>
      </c>
      <c r="W114">
        <v>0</v>
      </c>
      <c r="X114">
        <v>12595</v>
      </c>
      <c r="Y114">
        <v>2</v>
      </c>
      <c r="Z114" t="s">
        <v>56</v>
      </c>
      <c r="AA114" t="s">
        <v>57</v>
      </c>
      <c r="AB114">
        <v>34700</v>
      </c>
      <c r="AC114">
        <v>0.1</v>
      </c>
    </row>
    <row r="115" spans="13:29" x14ac:dyDescent="0.35">
      <c r="M115" t="s">
        <v>44</v>
      </c>
      <c r="N115">
        <v>19242200</v>
      </c>
      <c r="O115" t="s">
        <v>14</v>
      </c>
      <c r="P115">
        <v>52.374570830450899</v>
      </c>
      <c r="Q115">
        <v>4.8603042821916302</v>
      </c>
      <c r="R115" t="s">
        <v>45</v>
      </c>
      <c r="S115">
        <v>170</v>
      </c>
      <c r="T115">
        <v>363</v>
      </c>
      <c r="U115">
        <v>9</v>
      </c>
      <c r="V115">
        <v>0.54</v>
      </c>
      <c r="W115">
        <v>0</v>
      </c>
      <c r="X115">
        <v>12632</v>
      </c>
      <c r="Y115">
        <v>2</v>
      </c>
      <c r="Z115" t="s">
        <v>56</v>
      </c>
      <c r="AA115" t="s">
        <v>57</v>
      </c>
      <c r="AB115">
        <v>61710</v>
      </c>
      <c r="AC115">
        <v>0.1</v>
      </c>
    </row>
    <row r="116" spans="13:29" x14ac:dyDescent="0.35">
      <c r="M116" t="s">
        <v>44</v>
      </c>
      <c r="N116">
        <v>19254015</v>
      </c>
      <c r="O116" t="s">
        <v>14</v>
      </c>
      <c r="P116">
        <v>52.369647994913002</v>
      </c>
      <c r="Q116">
        <v>4.85221695157</v>
      </c>
      <c r="R116" t="s">
        <v>45</v>
      </c>
      <c r="S116">
        <v>200</v>
      </c>
      <c r="T116">
        <v>356</v>
      </c>
      <c r="U116">
        <v>4</v>
      </c>
      <c r="V116">
        <v>0.23</v>
      </c>
      <c r="W116">
        <v>0</v>
      </c>
      <c r="X116">
        <v>12642</v>
      </c>
      <c r="Y116">
        <v>2</v>
      </c>
      <c r="Z116" t="s">
        <v>56</v>
      </c>
      <c r="AA116" t="s">
        <v>57</v>
      </c>
      <c r="AB116">
        <v>71200</v>
      </c>
      <c r="AC116">
        <v>0.1</v>
      </c>
    </row>
    <row r="117" spans="13:29" x14ac:dyDescent="0.35">
      <c r="M117" t="s">
        <v>44</v>
      </c>
      <c r="N117">
        <v>19408663</v>
      </c>
      <c r="O117" t="s">
        <v>14</v>
      </c>
      <c r="P117">
        <v>52.362584695840098</v>
      </c>
      <c r="Q117">
        <v>4.8596211198107202</v>
      </c>
      <c r="R117" t="s">
        <v>45</v>
      </c>
      <c r="S117">
        <v>270</v>
      </c>
      <c r="T117">
        <v>305</v>
      </c>
      <c r="U117">
        <v>13</v>
      </c>
      <c r="V117">
        <v>0.77</v>
      </c>
      <c r="W117">
        <v>0</v>
      </c>
      <c r="X117">
        <v>12768</v>
      </c>
      <c r="Y117">
        <v>2</v>
      </c>
      <c r="Z117" t="s">
        <v>56</v>
      </c>
      <c r="AA117" t="s">
        <v>57</v>
      </c>
      <c r="AB117">
        <v>82350</v>
      </c>
      <c r="AC117">
        <v>0.1</v>
      </c>
    </row>
    <row r="118" spans="13:29" x14ac:dyDescent="0.35">
      <c r="M118" t="s">
        <v>44</v>
      </c>
      <c r="N118">
        <v>19467604</v>
      </c>
      <c r="O118" t="s">
        <v>14</v>
      </c>
      <c r="P118">
        <v>52.363778379539703</v>
      </c>
      <c r="Q118">
        <v>4.8710760883770901</v>
      </c>
      <c r="R118" t="s">
        <v>45</v>
      </c>
      <c r="S118">
        <v>200</v>
      </c>
      <c r="T118">
        <v>358</v>
      </c>
      <c r="U118">
        <v>10</v>
      </c>
      <c r="V118">
        <v>0.64</v>
      </c>
      <c r="W118">
        <v>0</v>
      </c>
      <c r="X118">
        <v>12809</v>
      </c>
      <c r="Y118">
        <v>2</v>
      </c>
      <c r="Z118" t="s">
        <v>56</v>
      </c>
      <c r="AA118" t="s">
        <v>57</v>
      </c>
      <c r="AB118">
        <v>71600</v>
      </c>
      <c r="AC118">
        <v>0.1</v>
      </c>
    </row>
    <row r="119" spans="13:29" x14ac:dyDescent="0.35">
      <c r="M119" t="s">
        <v>44</v>
      </c>
      <c r="N119">
        <v>19567570</v>
      </c>
      <c r="O119" t="s">
        <v>14</v>
      </c>
      <c r="P119">
        <v>52.369679737901002</v>
      </c>
      <c r="Q119">
        <v>4.8519741128517904</v>
      </c>
      <c r="R119" t="s">
        <v>45</v>
      </c>
      <c r="S119">
        <v>80</v>
      </c>
      <c r="T119">
        <v>360</v>
      </c>
      <c r="U119">
        <v>13</v>
      </c>
      <c r="V119">
        <v>0.76</v>
      </c>
      <c r="W119">
        <v>0</v>
      </c>
      <c r="X119">
        <v>12901</v>
      </c>
      <c r="Y119">
        <v>2</v>
      </c>
      <c r="Z119" t="s">
        <v>56</v>
      </c>
      <c r="AA119" t="s">
        <v>57</v>
      </c>
      <c r="AB119">
        <v>28800</v>
      </c>
      <c r="AC119">
        <v>0.1</v>
      </c>
    </row>
    <row r="120" spans="13:29" x14ac:dyDescent="0.35">
      <c r="M120" t="s">
        <v>44</v>
      </c>
      <c r="N120">
        <v>19705372</v>
      </c>
      <c r="O120" t="s">
        <v>14</v>
      </c>
      <c r="P120">
        <v>52.367328944994</v>
      </c>
      <c r="Q120">
        <v>4.8558173868439196</v>
      </c>
      <c r="R120" t="s">
        <v>45</v>
      </c>
      <c r="S120">
        <v>175</v>
      </c>
      <c r="T120">
        <v>360</v>
      </c>
      <c r="U120">
        <v>17</v>
      </c>
      <c r="V120">
        <v>1.03</v>
      </c>
      <c r="W120">
        <v>0</v>
      </c>
      <c r="X120">
        <v>13033</v>
      </c>
      <c r="Y120">
        <v>2</v>
      </c>
      <c r="Z120" t="s">
        <v>56</v>
      </c>
      <c r="AA120" t="s">
        <v>57</v>
      </c>
      <c r="AB120">
        <v>63000</v>
      </c>
      <c r="AC120">
        <v>0.1</v>
      </c>
    </row>
    <row r="121" spans="13:29" x14ac:dyDescent="0.35">
      <c r="M121" t="s">
        <v>44</v>
      </c>
      <c r="N121">
        <v>19723570</v>
      </c>
      <c r="O121" t="s">
        <v>14</v>
      </c>
      <c r="P121">
        <v>52.371098569005198</v>
      </c>
      <c r="Q121">
        <v>4.8589412799670102</v>
      </c>
      <c r="R121" t="s">
        <v>45</v>
      </c>
      <c r="S121">
        <v>138</v>
      </c>
      <c r="T121">
        <v>296</v>
      </c>
      <c r="U121">
        <v>9</v>
      </c>
      <c r="V121">
        <v>0.56000000000000005</v>
      </c>
      <c r="W121">
        <v>0</v>
      </c>
      <c r="X121">
        <v>13045</v>
      </c>
      <c r="Y121">
        <v>2</v>
      </c>
      <c r="Z121" t="s">
        <v>56</v>
      </c>
      <c r="AA121" t="s">
        <v>57</v>
      </c>
      <c r="AB121">
        <v>40848</v>
      </c>
      <c r="AC121">
        <v>0.1</v>
      </c>
    </row>
    <row r="122" spans="13:29" x14ac:dyDescent="0.35">
      <c r="M122" t="s">
        <v>44</v>
      </c>
      <c r="N122">
        <v>19726564</v>
      </c>
      <c r="O122" t="s">
        <v>14</v>
      </c>
      <c r="P122">
        <v>52.367027825844097</v>
      </c>
      <c r="Q122">
        <v>4.8613606774720504</v>
      </c>
      <c r="R122" t="s">
        <v>45</v>
      </c>
      <c r="S122">
        <v>189</v>
      </c>
      <c r="T122">
        <v>364</v>
      </c>
      <c r="U122">
        <v>2</v>
      </c>
      <c r="V122">
        <v>0.16</v>
      </c>
      <c r="W122">
        <v>0</v>
      </c>
      <c r="X122">
        <v>13048</v>
      </c>
      <c r="Y122">
        <v>2</v>
      </c>
      <c r="Z122" t="s">
        <v>56</v>
      </c>
      <c r="AA122" t="s">
        <v>57</v>
      </c>
      <c r="AB122">
        <v>68796</v>
      </c>
      <c r="AC122">
        <v>0.1</v>
      </c>
    </row>
    <row r="123" spans="13:29" x14ac:dyDescent="0.35">
      <c r="M123" t="s">
        <v>44</v>
      </c>
      <c r="N123">
        <v>19794453</v>
      </c>
      <c r="O123" t="s">
        <v>14</v>
      </c>
      <c r="P123">
        <v>52.361037166236699</v>
      </c>
      <c r="Q123">
        <v>4.8627600795380204</v>
      </c>
      <c r="R123" t="s">
        <v>45</v>
      </c>
      <c r="S123">
        <v>121</v>
      </c>
      <c r="T123">
        <v>343</v>
      </c>
      <c r="U123">
        <v>26</v>
      </c>
      <c r="V123">
        <v>1.53</v>
      </c>
      <c r="W123">
        <v>0</v>
      </c>
      <c r="X123">
        <v>13120</v>
      </c>
      <c r="Y123">
        <v>2</v>
      </c>
      <c r="Z123" t="s">
        <v>56</v>
      </c>
      <c r="AA123" t="s">
        <v>57</v>
      </c>
      <c r="AB123">
        <v>41503</v>
      </c>
      <c r="AC123">
        <v>0.1</v>
      </c>
    </row>
    <row r="124" spans="13:29" x14ac:dyDescent="0.35">
      <c r="M124" t="s">
        <v>44</v>
      </c>
      <c r="N124">
        <v>19804552</v>
      </c>
      <c r="O124" t="s">
        <v>14</v>
      </c>
      <c r="P124">
        <v>52.361641327398701</v>
      </c>
      <c r="Q124">
        <v>4.8519105271886804</v>
      </c>
      <c r="R124" t="s">
        <v>45</v>
      </c>
      <c r="S124">
        <v>100</v>
      </c>
      <c r="T124">
        <v>357</v>
      </c>
      <c r="U124">
        <v>5</v>
      </c>
      <c r="V124">
        <v>0.3</v>
      </c>
      <c r="W124">
        <v>0</v>
      </c>
      <c r="X124">
        <v>13141</v>
      </c>
      <c r="Y124">
        <v>2</v>
      </c>
      <c r="Z124" t="s">
        <v>56</v>
      </c>
      <c r="AA124" t="s">
        <v>57</v>
      </c>
      <c r="AB124">
        <v>35700</v>
      </c>
      <c r="AC124">
        <v>0.1</v>
      </c>
    </row>
    <row r="125" spans="13:29" x14ac:dyDescent="0.35">
      <c r="M125" t="s">
        <v>44</v>
      </c>
      <c r="N125">
        <v>19980096</v>
      </c>
      <c r="O125" t="s">
        <v>14</v>
      </c>
      <c r="P125">
        <v>52.372834778900099</v>
      </c>
      <c r="Q125">
        <v>4.8495724235704198</v>
      </c>
      <c r="R125" t="s">
        <v>45</v>
      </c>
      <c r="S125">
        <v>80</v>
      </c>
      <c r="T125">
        <v>359</v>
      </c>
      <c r="U125">
        <v>13</v>
      </c>
      <c r="V125">
        <v>0.79</v>
      </c>
      <c r="W125">
        <v>0</v>
      </c>
      <c r="X125">
        <v>13348</v>
      </c>
      <c r="Y125">
        <v>2</v>
      </c>
      <c r="Z125" t="s">
        <v>56</v>
      </c>
      <c r="AA125" t="s">
        <v>57</v>
      </c>
      <c r="AB125">
        <v>28720</v>
      </c>
      <c r="AC125">
        <v>0.1</v>
      </c>
    </row>
    <row r="126" spans="13:29" x14ac:dyDescent="0.35">
      <c r="M126" t="s">
        <v>44</v>
      </c>
      <c r="N126">
        <v>19995673</v>
      </c>
      <c r="O126" t="s">
        <v>14</v>
      </c>
      <c r="P126">
        <v>52.367272881675099</v>
      </c>
      <c r="Q126">
        <v>4.8733949570034598</v>
      </c>
      <c r="R126" t="s">
        <v>45</v>
      </c>
      <c r="S126">
        <v>105</v>
      </c>
      <c r="T126">
        <v>357</v>
      </c>
      <c r="U126">
        <v>20</v>
      </c>
      <c r="V126">
        <v>1.21</v>
      </c>
      <c r="W126">
        <v>0</v>
      </c>
      <c r="X126">
        <v>13366</v>
      </c>
      <c r="Y126">
        <v>2</v>
      </c>
      <c r="Z126" t="s">
        <v>56</v>
      </c>
      <c r="AA126" t="s">
        <v>57</v>
      </c>
      <c r="AB126">
        <v>37485</v>
      </c>
      <c r="AC126">
        <v>0.1</v>
      </c>
    </row>
    <row r="127" spans="13:29" x14ac:dyDescent="0.35">
      <c r="M127" t="s">
        <v>44</v>
      </c>
      <c r="N127">
        <v>20047546</v>
      </c>
      <c r="O127" t="s">
        <v>14</v>
      </c>
      <c r="P127">
        <v>52.364638058574002</v>
      </c>
      <c r="Q127">
        <v>4.8768226098218799</v>
      </c>
      <c r="R127" t="s">
        <v>45</v>
      </c>
      <c r="S127">
        <v>100</v>
      </c>
      <c r="T127">
        <v>356</v>
      </c>
      <c r="U127">
        <v>3</v>
      </c>
      <c r="V127">
        <v>0.19</v>
      </c>
      <c r="W127">
        <v>0</v>
      </c>
      <c r="X127">
        <v>13424</v>
      </c>
      <c r="Y127">
        <v>2</v>
      </c>
      <c r="Z127" t="s">
        <v>56</v>
      </c>
      <c r="AA127" t="s">
        <v>57</v>
      </c>
      <c r="AB127">
        <v>35600</v>
      </c>
      <c r="AC127">
        <v>0.1</v>
      </c>
    </row>
    <row r="128" spans="13:29" x14ac:dyDescent="0.35">
      <c r="M128" t="s">
        <v>44</v>
      </c>
      <c r="N128">
        <v>20074621</v>
      </c>
      <c r="O128" t="s">
        <v>14</v>
      </c>
      <c r="P128">
        <v>52.367113565152003</v>
      </c>
      <c r="Q128">
        <v>4.8614892376126804</v>
      </c>
      <c r="R128" t="s">
        <v>45</v>
      </c>
      <c r="S128">
        <v>120</v>
      </c>
      <c r="T128">
        <v>286</v>
      </c>
      <c r="U128">
        <v>7</v>
      </c>
      <c r="V128">
        <v>0.46</v>
      </c>
      <c r="W128">
        <v>0</v>
      </c>
      <c r="X128">
        <v>13451</v>
      </c>
      <c r="Y128">
        <v>2</v>
      </c>
      <c r="Z128" t="s">
        <v>56</v>
      </c>
      <c r="AA128" t="s">
        <v>57</v>
      </c>
      <c r="AB128">
        <v>34320</v>
      </c>
      <c r="AC128">
        <v>0.1</v>
      </c>
    </row>
    <row r="129" spans="13:29" x14ac:dyDescent="0.35">
      <c r="M129" t="s">
        <v>44</v>
      </c>
      <c r="N129">
        <v>20189971</v>
      </c>
      <c r="O129" t="s">
        <v>14</v>
      </c>
      <c r="P129">
        <v>52.360837316908899</v>
      </c>
      <c r="Q129">
        <v>4.8589618307923796</v>
      </c>
      <c r="R129" t="s">
        <v>45</v>
      </c>
      <c r="S129">
        <v>120</v>
      </c>
      <c r="T129">
        <v>359</v>
      </c>
      <c r="U129">
        <v>10</v>
      </c>
      <c r="V129">
        <v>0.63</v>
      </c>
      <c r="W129">
        <v>0</v>
      </c>
      <c r="X129">
        <v>13555</v>
      </c>
      <c r="Y129">
        <v>2</v>
      </c>
      <c r="Z129" t="s">
        <v>56</v>
      </c>
      <c r="AA129" t="s">
        <v>57</v>
      </c>
      <c r="AB129">
        <v>43080</v>
      </c>
      <c r="AC129">
        <v>0.1</v>
      </c>
    </row>
    <row r="130" spans="13:29" x14ac:dyDescent="0.35">
      <c r="M130" t="s">
        <v>44</v>
      </c>
      <c r="N130">
        <v>20225181</v>
      </c>
      <c r="O130" t="s">
        <v>14</v>
      </c>
      <c r="P130">
        <v>52.363475311153202</v>
      </c>
      <c r="Q130">
        <v>4.8695043956039097</v>
      </c>
      <c r="R130" t="s">
        <v>45</v>
      </c>
      <c r="S130">
        <v>245</v>
      </c>
      <c r="T130">
        <v>363</v>
      </c>
      <c r="U130">
        <v>20</v>
      </c>
      <c r="V130">
        <v>1.35</v>
      </c>
      <c r="W130">
        <v>0</v>
      </c>
      <c r="X130">
        <v>13586</v>
      </c>
      <c r="Y130">
        <v>2</v>
      </c>
      <c r="Z130" t="s">
        <v>56</v>
      </c>
      <c r="AA130" t="s">
        <v>57</v>
      </c>
      <c r="AB130">
        <v>88935</v>
      </c>
      <c r="AC130">
        <v>0.1</v>
      </c>
    </row>
    <row r="131" spans="13:29" x14ac:dyDescent="0.35">
      <c r="M131" t="s">
        <v>44</v>
      </c>
      <c r="N131">
        <v>20420897</v>
      </c>
      <c r="O131" t="s">
        <v>14</v>
      </c>
      <c r="P131">
        <v>52.366828396412103</v>
      </c>
      <c r="Q131">
        <v>4.8533418870040501</v>
      </c>
      <c r="R131" t="s">
        <v>45</v>
      </c>
      <c r="S131">
        <v>80</v>
      </c>
      <c r="T131">
        <v>364</v>
      </c>
      <c r="U131">
        <v>4</v>
      </c>
      <c r="V131">
        <v>0.32</v>
      </c>
      <c r="W131">
        <v>0</v>
      </c>
      <c r="X131">
        <v>13713</v>
      </c>
      <c r="Y131">
        <v>2</v>
      </c>
      <c r="Z131" t="s">
        <v>56</v>
      </c>
      <c r="AA131" t="s">
        <v>57</v>
      </c>
      <c r="AB131">
        <v>29120</v>
      </c>
      <c r="AC131">
        <v>0.1</v>
      </c>
    </row>
    <row r="132" spans="13:29" x14ac:dyDescent="0.35">
      <c r="M132" t="s">
        <v>44</v>
      </c>
      <c r="N132">
        <v>20510629</v>
      </c>
      <c r="O132" t="s">
        <v>14</v>
      </c>
      <c r="P132">
        <v>52.372259000083602</v>
      </c>
      <c r="Q132">
        <v>4.8564584620699902</v>
      </c>
      <c r="R132" t="s">
        <v>45</v>
      </c>
      <c r="S132">
        <v>121</v>
      </c>
      <c r="T132">
        <v>314</v>
      </c>
      <c r="U132">
        <v>7</v>
      </c>
      <c r="V132">
        <v>0.46</v>
      </c>
      <c r="W132">
        <v>0</v>
      </c>
      <c r="X132">
        <v>13787</v>
      </c>
      <c r="Y132">
        <v>2</v>
      </c>
      <c r="Z132" t="s">
        <v>56</v>
      </c>
      <c r="AA132" t="s">
        <v>57</v>
      </c>
      <c r="AB132">
        <v>37994</v>
      </c>
      <c r="AC132">
        <v>0.1</v>
      </c>
    </row>
    <row r="133" spans="13:29" x14ac:dyDescent="0.35">
      <c r="M133" t="s">
        <v>44</v>
      </c>
      <c r="N133">
        <v>20512929</v>
      </c>
      <c r="O133" t="s">
        <v>14</v>
      </c>
      <c r="P133">
        <v>52.370868665604597</v>
      </c>
      <c r="Q133">
        <v>4.8597780978727902</v>
      </c>
      <c r="R133" t="s">
        <v>45</v>
      </c>
      <c r="S133">
        <v>110</v>
      </c>
      <c r="T133">
        <v>311</v>
      </c>
      <c r="U133">
        <v>25</v>
      </c>
      <c r="V133">
        <v>1.66</v>
      </c>
      <c r="W133">
        <v>0</v>
      </c>
      <c r="X133">
        <v>13790</v>
      </c>
      <c r="Y133">
        <v>2</v>
      </c>
      <c r="Z133" t="s">
        <v>56</v>
      </c>
      <c r="AA133" t="s">
        <v>57</v>
      </c>
      <c r="AB133">
        <v>34210</v>
      </c>
      <c r="AC133">
        <v>0.1</v>
      </c>
    </row>
    <row r="134" spans="13:29" x14ac:dyDescent="0.35">
      <c r="M134" t="s">
        <v>44</v>
      </c>
      <c r="N134">
        <v>20553935</v>
      </c>
      <c r="O134" t="s">
        <v>14</v>
      </c>
      <c r="P134">
        <v>52.367048744132099</v>
      </c>
      <c r="Q134">
        <v>4.8678465943464104</v>
      </c>
      <c r="R134" t="s">
        <v>45</v>
      </c>
      <c r="S134">
        <v>195</v>
      </c>
      <c r="T134">
        <v>354</v>
      </c>
      <c r="U134">
        <v>3</v>
      </c>
      <c r="V134">
        <v>0.2</v>
      </c>
      <c r="W134">
        <v>0</v>
      </c>
      <c r="X134">
        <v>13814</v>
      </c>
      <c r="Y134">
        <v>2</v>
      </c>
      <c r="Z134" t="s">
        <v>56</v>
      </c>
      <c r="AA134" t="s">
        <v>57</v>
      </c>
      <c r="AB134">
        <v>69030</v>
      </c>
      <c r="AC134">
        <v>0.1</v>
      </c>
    </row>
    <row r="135" spans="13:29" x14ac:dyDescent="0.35">
      <c r="M135" t="s">
        <v>44</v>
      </c>
      <c r="N135">
        <v>20644162</v>
      </c>
      <c r="O135" t="s">
        <v>14</v>
      </c>
      <c r="P135">
        <v>52.362287357637001</v>
      </c>
      <c r="Q135">
        <v>4.8648045422830002</v>
      </c>
      <c r="R135" t="s">
        <v>45</v>
      </c>
      <c r="S135">
        <v>8</v>
      </c>
      <c r="T135">
        <v>361</v>
      </c>
      <c r="U135">
        <v>20</v>
      </c>
      <c r="V135">
        <v>1.35</v>
      </c>
      <c r="W135">
        <v>0</v>
      </c>
      <c r="X135">
        <v>13879</v>
      </c>
      <c r="Y135">
        <v>2</v>
      </c>
      <c r="Z135" t="s">
        <v>56</v>
      </c>
      <c r="AA135" t="s">
        <v>57</v>
      </c>
      <c r="AB135">
        <v>2888</v>
      </c>
      <c r="AC135">
        <v>0.1</v>
      </c>
    </row>
    <row r="136" spans="13:29" x14ac:dyDescent="0.35">
      <c r="M136" t="s">
        <v>44</v>
      </c>
      <c r="N136">
        <v>20791375</v>
      </c>
      <c r="O136" t="s">
        <v>14</v>
      </c>
      <c r="P136">
        <v>52.373119389808998</v>
      </c>
      <c r="Q136">
        <v>4.8641405064748904</v>
      </c>
      <c r="R136" t="s">
        <v>45</v>
      </c>
      <c r="S136">
        <v>110</v>
      </c>
      <c r="T136">
        <v>350</v>
      </c>
      <c r="U136">
        <v>20</v>
      </c>
      <c r="V136">
        <v>1.34</v>
      </c>
      <c r="W136">
        <v>0</v>
      </c>
      <c r="X136">
        <v>13975</v>
      </c>
      <c r="Y136">
        <v>2</v>
      </c>
      <c r="Z136" t="s">
        <v>56</v>
      </c>
      <c r="AA136" t="s">
        <v>57</v>
      </c>
      <c r="AB136">
        <v>38500</v>
      </c>
      <c r="AC136">
        <v>0.1</v>
      </c>
    </row>
    <row r="137" spans="13:29" x14ac:dyDescent="0.35">
      <c r="M137" t="s">
        <v>44</v>
      </c>
      <c r="N137">
        <v>20791909</v>
      </c>
      <c r="O137" t="s">
        <v>14</v>
      </c>
      <c r="P137">
        <v>52.364030354766903</v>
      </c>
      <c r="Q137">
        <v>4.8510908058626301</v>
      </c>
      <c r="R137" t="s">
        <v>45</v>
      </c>
      <c r="S137">
        <v>105</v>
      </c>
      <c r="T137">
        <v>356</v>
      </c>
      <c r="U137">
        <v>13</v>
      </c>
      <c r="V137">
        <v>0.85</v>
      </c>
      <c r="W137">
        <v>0</v>
      </c>
      <c r="X137">
        <v>13976</v>
      </c>
      <c r="Y137">
        <v>2</v>
      </c>
      <c r="Z137" t="s">
        <v>56</v>
      </c>
      <c r="AA137" t="s">
        <v>57</v>
      </c>
      <c r="AB137">
        <v>37380</v>
      </c>
      <c r="AC137">
        <v>0.1</v>
      </c>
    </row>
    <row r="138" spans="13:29" x14ac:dyDescent="0.35">
      <c r="M138" t="s">
        <v>44</v>
      </c>
      <c r="N138">
        <v>20873005</v>
      </c>
      <c r="O138" t="s">
        <v>14</v>
      </c>
      <c r="P138">
        <v>52.368448109171197</v>
      </c>
      <c r="Q138">
        <v>4.8616136815150499</v>
      </c>
      <c r="R138" t="s">
        <v>45</v>
      </c>
      <c r="S138">
        <v>200</v>
      </c>
      <c r="T138">
        <v>363</v>
      </c>
      <c r="U138">
        <v>2</v>
      </c>
      <c r="V138">
        <v>0.14000000000000001</v>
      </c>
      <c r="W138">
        <v>0</v>
      </c>
      <c r="X138">
        <v>14039</v>
      </c>
      <c r="Y138">
        <v>2</v>
      </c>
      <c r="Z138" t="s">
        <v>56</v>
      </c>
      <c r="AA138" t="s">
        <v>57</v>
      </c>
      <c r="AB138">
        <v>72600</v>
      </c>
      <c r="AC138">
        <v>0.1</v>
      </c>
    </row>
    <row r="139" spans="13:29" x14ac:dyDescent="0.35">
      <c r="M139" t="s">
        <v>44</v>
      </c>
      <c r="N139">
        <v>20873357</v>
      </c>
      <c r="O139" t="s">
        <v>14</v>
      </c>
      <c r="P139">
        <v>52.360007401689899</v>
      </c>
      <c r="Q139">
        <v>4.8674393596753003</v>
      </c>
      <c r="R139" t="s">
        <v>45</v>
      </c>
      <c r="S139">
        <v>200</v>
      </c>
      <c r="T139">
        <v>354</v>
      </c>
      <c r="U139">
        <v>7</v>
      </c>
      <c r="V139">
        <v>0.49</v>
      </c>
      <c r="W139">
        <v>0</v>
      </c>
      <c r="X139">
        <v>14040</v>
      </c>
      <c r="Y139">
        <v>2</v>
      </c>
      <c r="Z139" t="s">
        <v>56</v>
      </c>
      <c r="AA139" t="s">
        <v>57</v>
      </c>
      <c r="AB139">
        <v>70800</v>
      </c>
      <c r="AC139">
        <v>0.1</v>
      </c>
    </row>
    <row r="140" spans="13:29" x14ac:dyDescent="0.35">
      <c r="M140" t="s">
        <v>44</v>
      </c>
      <c r="N140">
        <v>21049456</v>
      </c>
      <c r="O140" t="s">
        <v>14</v>
      </c>
      <c r="P140">
        <v>52.361757883264701</v>
      </c>
      <c r="Q140">
        <v>4.8585862566096596</v>
      </c>
      <c r="R140" t="s">
        <v>45</v>
      </c>
      <c r="S140">
        <v>75</v>
      </c>
      <c r="T140">
        <v>344</v>
      </c>
      <c r="U140">
        <v>10</v>
      </c>
      <c r="V140">
        <v>0.76</v>
      </c>
      <c r="W140">
        <v>0</v>
      </c>
      <c r="X140">
        <v>14193</v>
      </c>
      <c r="Y140">
        <v>2</v>
      </c>
      <c r="Z140" t="s">
        <v>56</v>
      </c>
      <c r="AA140" t="s">
        <v>57</v>
      </c>
      <c r="AB140">
        <v>25800</v>
      </c>
      <c r="AC140">
        <v>0.1</v>
      </c>
    </row>
    <row r="141" spans="13:29" x14ac:dyDescent="0.35">
      <c r="M141" t="s">
        <v>44</v>
      </c>
      <c r="N141">
        <v>21062685</v>
      </c>
      <c r="O141" t="s">
        <v>14</v>
      </c>
      <c r="P141">
        <v>52.370370665733503</v>
      </c>
      <c r="Q141">
        <v>4.8569535927537704</v>
      </c>
      <c r="R141" t="s">
        <v>45</v>
      </c>
      <c r="S141">
        <v>99</v>
      </c>
      <c r="T141">
        <v>342</v>
      </c>
      <c r="U141">
        <v>6</v>
      </c>
      <c r="V141">
        <v>0.43</v>
      </c>
      <c r="W141">
        <v>0</v>
      </c>
      <c r="X141">
        <v>14202</v>
      </c>
      <c r="Y141">
        <v>2</v>
      </c>
      <c r="Z141" t="s">
        <v>56</v>
      </c>
      <c r="AA141" t="s">
        <v>57</v>
      </c>
      <c r="AB141">
        <v>33858</v>
      </c>
      <c r="AC141">
        <v>0.1</v>
      </c>
    </row>
    <row r="142" spans="13:29" x14ac:dyDescent="0.35">
      <c r="M142" t="s">
        <v>44</v>
      </c>
      <c r="N142">
        <v>21133952</v>
      </c>
      <c r="O142" t="s">
        <v>14</v>
      </c>
      <c r="P142">
        <v>52.372122825575602</v>
      </c>
      <c r="Q142">
        <v>4.8590227384514897</v>
      </c>
      <c r="R142" t="s">
        <v>45</v>
      </c>
      <c r="S142">
        <v>150</v>
      </c>
      <c r="T142">
        <v>363</v>
      </c>
      <c r="U142">
        <v>8</v>
      </c>
      <c r="V142">
        <v>0.61</v>
      </c>
      <c r="W142">
        <v>0</v>
      </c>
      <c r="X142">
        <v>14256</v>
      </c>
      <c r="Y142">
        <v>2</v>
      </c>
      <c r="Z142" t="s">
        <v>56</v>
      </c>
      <c r="AA142" t="s">
        <v>57</v>
      </c>
      <c r="AB142">
        <v>54450</v>
      </c>
      <c r="AC142">
        <v>0.1</v>
      </c>
    </row>
    <row r="143" spans="13:29" x14ac:dyDescent="0.35">
      <c r="M143" t="s">
        <v>44</v>
      </c>
      <c r="N143">
        <v>21172965</v>
      </c>
      <c r="O143" t="s">
        <v>14</v>
      </c>
      <c r="P143">
        <v>52.366001187581297</v>
      </c>
      <c r="Q143">
        <v>4.8523590352526798</v>
      </c>
      <c r="R143" t="s">
        <v>45</v>
      </c>
      <c r="S143">
        <v>135</v>
      </c>
      <c r="T143">
        <v>337</v>
      </c>
      <c r="U143">
        <v>25</v>
      </c>
      <c r="V143">
        <v>1.79</v>
      </c>
      <c r="W143">
        <v>0</v>
      </c>
      <c r="X143">
        <v>14284</v>
      </c>
      <c r="Y143">
        <v>2</v>
      </c>
      <c r="Z143" t="s">
        <v>56</v>
      </c>
      <c r="AA143" t="s">
        <v>57</v>
      </c>
      <c r="AB143">
        <v>45495</v>
      </c>
      <c r="AC143">
        <v>0.1</v>
      </c>
    </row>
    <row r="144" spans="13:29" x14ac:dyDescent="0.35">
      <c r="M144" t="s">
        <v>44</v>
      </c>
      <c r="N144">
        <v>21181030</v>
      </c>
      <c r="O144" t="s">
        <v>14</v>
      </c>
      <c r="P144">
        <v>52.367195716049103</v>
      </c>
      <c r="Q144">
        <v>4.8708695156392903</v>
      </c>
      <c r="R144" t="s">
        <v>45</v>
      </c>
      <c r="S144">
        <v>110</v>
      </c>
      <c r="T144">
        <v>360</v>
      </c>
      <c r="U144">
        <v>7</v>
      </c>
      <c r="V144">
        <v>0.52</v>
      </c>
      <c r="W144">
        <v>0</v>
      </c>
      <c r="X144">
        <v>14291</v>
      </c>
      <c r="Y144">
        <v>2</v>
      </c>
      <c r="Z144" t="s">
        <v>56</v>
      </c>
      <c r="AA144" t="s">
        <v>57</v>
      </c>
      <c r="AB144">
        <v>39600</v>
      </c>
      <c r="AC144">
        <v>0.1</v>
      </c>
    </row>
    <row r="145" spans="13:29" x14ac:dyDescent="0.35">
      <c r="M145" t="s">
        <v>44</v>
      </c>
      <c r="N145">
        <v>21194759</v>
      </c>
      <c r="O145" t="s">
        <v>14</v>
      </c>
      <c r="P145">
        <v>52.3637391779843</v>
      </c>
      <c r="Q145">
        <v>4.8565501871938803</v>
      </c>
      <c r="R145" t="s">
        <v>45</v>
      </c>
      <c r="S145">
        <v>117</v>
      </c>
      <c r="T145">
        <v>341</v>
      </c>
      <c r="U145">
        <v>8</v>
      </c>
      <c r="V145">
        <v>0.65</v>
      </c>
      <c r="W145">
        <v>0</v>
      </c>
      <c r="X145">
        <v>14302</v>
      </c>
      <c r="Y145">
        <v>2</v>
      </c>
      <c r="Z145" t="s">
        <v>56</v>
      </c>
      <c r="AA145" t="s">
        <v>57</v>
      </c>
      <c r="AB145">
        <v>39897</v>
      </c>
      <c r="AC145">
        <v>0.1</v>
      </c>
    </row>
    <row r="146" spans="13:29" x14ac:dyDescent="0.35">
      <c r="M146" t="s">
        <v>44</v>
      </c>
      <c r="N146">
        <v>21221186</v>
      </c>
      <c r="O146" t="s">
        <v>14</v>
      </c>
      <c r="P146">
        <v>52.3639904450391</v>
      </c>
      <c r="Q146">
        <v>4.8792197640650699</v>
      </c>
      <c r="R146" t="s">
        <v>45</v>
      </c>
      <c r="S146">
        <v>128</v>
      </c>
      <c r="T146">
        <v>362</v>
      </c>
      <c r="U146">
        <v>10</v>
      </c>
      <c r="V146">
        <v>0.78</v>
      </c>
      <c r="W146">
        <v>0</v>
      </c>
      <c r="X146">
        <v>14318</v>
      </c>
      <c r="Y146">
        <v>2</v>
      </c>
      <c r="Z146" t="s">
        <v>56</v>
      </c>
      <c r="AA146" t="s">
        <v>57</v>
      </c>
      <c r="AB146">
        <v>46336</v>
      </c>
      <c r="AC146">
        <v>0.1</v>
      </c>
    </row>
    <row r="147" spans="13:29" x14ac:dyDescent="0.35">
      <c r="M147" t="s">
        <v>44</v>
      </c>
      <c r="N147">
        <v>21360592</v>
      </c>
      <c r="O147" t="s">
        <v>14</v>
      </c>
      <c r="P147">
        <v>52.370658497130201</v>
      </c>
      <c r="Q147">
        <v>4.8508728079287904</v>
      </c>
      <c r="R147" t="s">
        <v>45</v>
      </c>
      <c r="S147">
        <v>100</v>
      </c>
      <c r="T147">
        <v>346</v>
      </c>
      <c r="U147">
        <v>5</v>
      </c>
      <c r="V147">
        <v>0.47</v>
      </c>
      <c r="W147">
        <v>0</v>
      </c>
      <c r="X147">
        <v>14430</v>
      </c>
      <c r="Y147">
        <v>2</v>
      </c>
      <c r="Z147" t="s">
        <v>56</v>
      </c>
      <c r="AA147" t="s">
        <v>57</v>
      </c>
      <c r="AB147">
        <v>34600</v>
      </c>
      <c r="AC147">
        <v>0.1</v>
      </c>
    </row>
    <row r="148" spans="13:29" x14ac:dyDescent="0.35">
      <c r="M148" t="s">
        <v>44</v>
      </c>
      <c r="N148">
        <v>21431116</v>
      </c>
      <c r="O148" t="s">
        <v>14</v>
      </c>
      <c r="P148">
        <v>52.3612079364446</v>
      </c>
      <c r="Q148">
        <v>4.8609385049761196</v>
      </c>
      <c r="R148" t="s">
        <v>45</v>
      </c>
      <c r="S148">
        <v>92</v>
      </c>
      <c r="T148">
        <v>338</v>
      </c>
      <c r="U148">
        <v>5</v>
      </c>
      <c r="V148">
        <v>0.37</v>
      </c>
      <c r="W148">
        <v>0</v>
      </c>
      <c r="X148">
        <v>14499</v>
      </c>
      <c r="Y148">
        <v>2</v>
      </c>
      <c r="Z148" t="s">
        <v>56</v>
      </c>
      <c r="AA148" t="s">
        <v>57</v>
      </c>
      <c r="AB148">
        <v>31096</v>
      </c>
      <c r="AC148">
        <v>0.1</v>
      </c>
    </row>
    <row r="149" spans="13:29" x14ac:dyDescent="0.35">
      <c r="M149" t="s">
        <v>44</v>
      </c>
      <c r="N149">
        <v>21556784</v>
      </c>
      <c r="O149" t="s">
        <v>14</v>
      </c>
      <c r="P149">
        <v>52.371102870825801</v>
      </c>
      <c r="Q149">
        <v>4.8733937780759602</v>
      </c>
      <c r="R149" t="s">
        <v>45</v>
      </c>
      <c r="S149">
        <v>181</v>
      </c>
      <c r="T149">
        <v>283</v>
      </c>
      <c r="U149">
        <v>26</v>
      </c>
      <c r="V149">
        <v>2.09</v>
      </c>
      <c r="W149">
        <v>0</v>
      </c>
      <c r="X149">
        <v>14597</v>
      </c>
      <c r="Y149">
        <v>2</v>
      </c>
      <c r="Z149" t="s">
        <v>56</v>
      </c>
      <c r="AA149" t="s">
        <v>57</v>
      </c>
      <c r="AB149">
        <v>51223</v>
      </c>
      <c r="AC149">
        <v>0.1</v>
      </c>
    </row>
    <row r="150" spans="13:29" x14ac:dyDescent="0.35">
      <c r="M150" t="s">
        <v>44</v>
      </c>
      <c r="N150">
        <v>21639782</v>
      </c>
      <c r="O150" t="s">
        <v>14</v>
      </c>
      <c r="P150">
        <v>52.3692579521231</v>
      </c>
      <c r="Q150">
        <v>4.8688194729706202</v>
      </c>
      <c r="R150" t="s">
        <v>45</v>
      </c>
      <c r="S150">
        <v>79</v>
      </c>
      <c r="T150">
        <v>360</v>
      </c>
      <c r="U150">
        <v>1</v>
      </c>
      <c r="V150">
        <v>0.09</v>
      </c>
      <c r="W150">
        <v>0</v>
      </c>
      <c r="X150">
        <v>14680</v>
      </c>
      <c r="Y150">
        <v>2</v>
      </c>
      <c r="Z150" t="s">
        <v>56</v>
      </c>
      <c r="AA150" t="s">
        <v>57</v>
      </c>
      <c r="AB150">
        <v>28440</v>
      </c>
      <c r="AC150">
        <v>0.1</v>
      </c>
    </row>
    <row r="151" spans="13:29" x14ac:dyDescent="0.35">
      <c r="M151" t="s">
        <v>44</v>
      </c>
      <c r="N151">
        <v>21640142</v>
      </c>
      <c r="O151" t="s">
        <v>14</v>
      </c>
      <c r="P151">
        <v>52.3699527911348</v>
      </c>
      <c r="Q151">
        <v>4.8588662737541197</v>
      </c>
      <c r="R151" t="s">
        <v>45</v>
      </c>
      <c r="S151">
        <v>100</v>
      </c>
      <c r="T151">
        <v>358</v>
      </c>
      <c r="U151">
        <v>14</v>
      </c>
      <c r="V151">
        <v>1.1000000000000001</v>
      </c>
      <c r="W151">
        <v>0</v>
      </c>
      <c r="X151">
        <v>14681</v>
      </c>
      <c r="Y151">
        <v>2</v>
      </c>
      <c r="Z151" t="s">
        <v>56</v>
      </c>
      <c r="AA151" t="s">
        <v>57</v>
      </c>
      <c r="AB151">
        <v>35800</v>
      </c>
      <c r="AC151">
        <v>0.1</v>
      </c>
    </row>
    <row r="152" spans="13:29" x14ac:dyDescent="0.35">
      <c r="M152" t="s">
        <v>44</v>
      </c>
      <c r="N152">
        <v>21677107</v>
      </c>
      <c r="O152" t="s">
        <v>14</v>
      </c>
      <c r="P152">
        <v>52.360487796858003</v>
      </c>
      <c r="Q152">
        <v>4.86079612986613</v>
      </c>
      <c r="R152" t="s">
        <v>45</v>
      </c>
      <c r="S152">
        <v>120</v>
      </c>
      <c r="T152">
        <v>354</v>
      </c>
      <c r="U152">
        <v>6</v>
      </c>
      <c r="V152">
        <v>0.47</v>
      </c>
      <c r="W152">
        <v>0</v>
      </c>
      <c r="X152">
        <v>14717</v>
      </c>
      <c r="Y152">
        <v>2</v>
      </c>
      <c r="Z152" t="s">
        <v>56</v>
      </c>
      <c r="AA152" t="s">
        <v>57</v>
      </c>
      <c r="AB152">
        <v>42480</v>
      </c>
      <c r="AC152">
        <v>0.1</v>
      </c>
    </row>
    <row r="153" spans="13:29" x14ac:dyDescent="0.35">
      <c r="M153" t="s">
        <v>44</v>
      </c>
      <c r="N153">
        <v>21766771</v>
      </c>
      <c r="O153" t="s">
        <v>14</v>
      </c>
      <c r="P153">
        <v>52.371327685309602</v>
      </c>
      <c r="Q153">
        <v>4.8625271789696196</v>
      </c>
      <c r="R153" t="s">
        <v>45</v>
      </c>
      <c r="S153">
        <v>150</v>
      </c>
      <c r="T153">
        <v>362</v>
      </c>
      <c r="U153">
        <v>2</v>
      </c>
      <c r="V153">
        <v>0.16</v>
      </c>
      <c r="W153">
        <v>0</v>
      </c>
      <c r="X153">
        <v>14795</v>
      </c>
      <c r="Y153">
        <v>2</v>
      </c>
      <c r="Z153" t="s">
        <v>56</v>
      </c>
      <c r="AA153" t="s">
        <v>57</v>
      </c>
      <c r="AB153">
        <v>54300</v>
      </c>
      <c r="AC153">
        <v>0.1</v>
      </c>
    </row>
    <row r="154" spans="13:29" x14ac:dyDescent="0.35">
      <c r="M154" t="s">
        <v>44</v>
      </c>
      <c r="N154">
        <v>21823811</v>
      </c>
      <c r="O154" t="s">
        <v>14</v>
      </c>
      <c r="P154">
        <v>52.3741188889082</v>
      </c>
      <c r="Q154">
        <v>4.8637693937761899</v>
      </c>
      <c r="R154" t="s">
        <v>45</v>
      </c>
      <c r="S154">
        <v>160</v>
      </c>
      <c r="T154">
        <v>350</v>
      </c>
      <c r="U154">
        <v>6</v>
      </c>
      <c r="V154">
        <v>0.51</v>
      </c>
      <c r="W154">
        <v>0</v>
      </c>
      <c r="X154">
        <v>14846</v>
      </c>
      <c r="Y154">
        <v>2</v>
      </c>
      <c r="Z154" t="s">
        <v>56</v>
      </c>
      <c r="AA154" t="s">
        <v>57</v>
      </c>
      <c r="AB154">
        <v>56000</v>
      </c>
      <c r="AC154">
        <v>0.1</v>
      </c>
    </row>
    <row r="155" spans="13:29" x14ac:dyDescent="0.35">
      <c r="M155" t="s">
        <v>44</v>
      </c>
      <c r="N155">
        <v>21921453</v>
      </c>
      <c r="O155" t="s">
        <v>14</v>
      </c>
      <c r="P155">
        <v>52.361097295586902</v>
      </c>
      <c r="Q155">
        <v>4.8599187635494303</v>
      </c>
      <c r="R155" t="s">
        <v>45</v>
      </c>
      <c r="S155">
        <v>135</v>
      </c>
      <c r="T155">
        <v>352</v>
      </c>
      <c r="U155">
        <v>0</v>
      </c>
      <c r="W155">
        <v>0</v>
      </c>
      <c r="X155">
        <v>14927</v>
      </c>
      <c r="Y155">
        <v>2</v>
      </c>
      <c r="Z155" t="s">
        <v>56</v>
      </c>
      <c r="AA155" t="s">
        <v>57</v>
      </c>
      <c r="AB155">
        <v>47520</v>
      </c>
      <c r="AC155">
        <v>0.1</v>
      </c>
    </row>
    <row r="156" spans="13:29" x14ac:dyDescent="0.35">
      <c r="M156" t="s">
        <v>44</v>
      </c>
      <c r="N156">
        <v>21924687</v>
      </c>
      <c r="O156" t="s">
        <v>14</v>
      </c>
      <c r="P156">
        <v>52.3727507372746</v>
      </c>
      <c r="Q156">
        <v>4.8524482900649097</v>
      </c>
      <c r="R156" t="s">
        <v>45</v>
      </c>
      <c r="S156">
        <v>150</v>
      </c>
      <c r="T156">
        <v>312</v>
      </c>
      <c r="U156">
        <v>1</v>
      </c>
      <c r="V156">
        <v>0.09</v>
      </c>
      <c r="W156">
        <v>0</v>
      </c>
      <c r="X156">
        <v>14931</v>
      </c>
      <c r="Y156">
        <v>2</v>
      </c>
      <c r="Z156" t="s">
        <v>56</v>
      </c>
      <c r="AA156" t="s">
        <v>57</v>
      </c>
      <c r="AB156">
        <v>46800</v>
      </c>
      <c r="AC156">
        <v>0.1</v>
      </c>
    </row>
    <row r="157" spans="13:29" x14ac:dyDescent="0.35">
      <c r="M157" t="s">
        <v>44</v>
      </c>
      <c r="N157">
        <v>21929724</v>
      </c>
      <c r="O157" t="s">
        <v>14</v>
      </c>
      <c r="P157">
        <v>52.362507627345998</v>
      </c>
      <c r="Q157">
        <v>4.8559857558817896</v>
      </c>
      <c r="R157" t="s">
        <v>45</v>
      </c>
      <c r="S157">
        <v>95</v>
      </c>
      <c r="T157">
        <v>334</v>
      </c>
      <c r="U157">
        <v>6</v>
      </c>
      <c r="V157">
        <v>0.5</v>
      </c>
      <c r="W157">
        <v>0</v>
      </c>
      <c r="X157">
        <v>14934</v>
      </c>
      <c r="Y157">
        <v>2</v>
      </c>
      <c r="Z157" t="s">
        <v>56</v>
      </c>
      <c r="AA157" t="s">
        <v>57</v>
      </c>
      <c r="AB157">
        <v>31730</v>
      </c>
      <c r="AC157">
        <v>0.1</v>
      </c>
    </row>
    <row r="158" spans="13:29" x14ac:dyDescent="0.35">
      <c r="M158" t="s">
        <v>44</v>
      </c>
      <c r="N158">
        <v>22013647</v>
      </c>
      <c r="O158" t="s">
        <v>14</v>
      </c>
      <c r="P158">
        <v>52.365830456893903</v>
      </c>
      <c r="Q158">
        <v>4.8532311035552302</v>
      </c>
      <c r="R158" t="s">
        <v>45</v>
      </c>
      <c r="S158">
        <v>149</v>
      </c>
      <c r="T158">
        <v>359</v>
      </c>
      <c r="U158">
        <v>5</v>
      </c>
      <c r="V158">
        <v>0.46</v>
      </c>
      <c r="W158">
        <v>0</v>
      </c>
      <c r="X158">
        <v>15013</v>
      </c>
      <c r="Y158">
        <v>2</v>
      </c>
      <c r="Z158" t="s">
        <v>56</v>
      </c>
      <c r="AA158" t="s">
        <v>57</v>
      </c>
      <c r="AB158">
        <v>53491</v>
      </c>
      <c r="AC158">
        <v>0.1</v>
      </c>
    </row>
    <row r="159" spans="13:29" x14ac:dyDescent="0.35">
      <c r="M159" t="s">
        <v>44</v>
      </c>
      <c r="N159">
        <v>22070326</v>
      </c>
      <c r="O159" t="s">
        <v>14</v>
      </c>
      <c r="P159">
        <v>52.367905131274</v>
      </c>
      <c r="Q159">
        <v>4.8666163482229203</v>
      </c>
      <c r="R159" t="s">
        <v>45</v>
      </c>
      <c r="S159">
        <v>125</v>
      </c>
      <c r="T159">
        <v>344</v>
      </c>
      <c r="U159">
        <v>4</v>
      </c>
      <c r="V159">
        <v>0.33</v>
      </c>
      <c r="W159">
        <v>0</v>
      </c>
      <c r="X159">
        <v>15049</v>
      </c>
      <c r="Y159">
        <v>2</v>
      </c>
      <c r="Z159" t="s">
        <v>56</v>
      </c>
      <c r="AA159" t="s">
        <v>57</v>
      </c>
      <c r="AB159">
        <v>43000</v>
      </c>
      <c r="AC159">
        <v>0.1</v>
      </c>
    </row>
    <row r="160" spans="13:29" x14ac:dyDescent="0.35">
      <c r="M160" t="s">
        <v>44</v>
      </c>
      <c r="N160">
        <v>345397</v>
      </c>
      <c r="O160" t="s">
        <v>11</v>
      </c>
      <c r="P160">
        <v>52.3571108803079</v>
      </c>
      <c r="Q160">
        <v>4.9039139512544097</v>
      </c>
      <c r="R160" t="s">
        <v>45</v>
      </c>
      <c r="S160">
        <v>169</v>
      </c>
      <c r="T160">
        <v>364</v>
      </c>
      <c r="U160">
        <v>38</v>
      </c>
      <c r="V160">
        <v>0.47</v>
      </c>
      <c r="W160">
        <v>0</v>
      </c>
      <c r="X160">
        <v>186</v>
      </c>
      <c r="Y160">
        <v>2</v>
      </c>
      <c r="Z160" t="s">
        <v>58</v>
      </c>
      <c r="AA160" t="s">
        <v>59</v>
      </c>
      <c r="AB160">
        <v>61516</v>
      </c>
      <c r="AC160">
        <v>0.1</v>
      </c>
    </row>
    <row r="161" spans="13:29" x14ac:dyDescent="0.35">
      <c r="M161" t="s">
        <v>44</v>
      </c>
      <c r="N161">
        <v>833641</v>
      </c>
      <c r="O161" t="s">
        <v>11</v>
      </c>
      <c r="P161">
        <v>52.348339240598399</v>
      </c>
      <c r="Q161">
        <v>4.9041925556424699</v>
      </c>
      <c r="R161" t="s">
        <v>45</v>
      </c>
      <c r="S161">
        <v>89</v>
      </c>
      <c r="T161">
        <v>272</v>
      </c>
      <c r="U161">
        <v>34</v>
      </c>
      <c r="V161">
        <v>0.47</v>
      </c>
      <c r="W161">
        <v>0</v>
      </c>
      <c r="X161">
        <v>593</v>
      </c>
      <c r="Y161">
        <v>2</v>
      </c>
      <c r="Z161" t="s">
        <v>58</v>
      </c>
      <c r="AA161" t="s">
        <v>59</v>
      </c>
      <c r="AB161">
        <v>24208</v>
      </c>
      <c r="AC161">
        <v>0.1</v>
      </c>
    </row>
    <row r="162" spans="13:29" x14ac:dyDescent="0.35">
      <c r="M162" t="s">
        <v>44</v>
      </c>
      <c r="N162">
        <v>922441</v>
      </c>
      <c r="O162" t="s">
        <v>11</v>
      </c>
      <c r="P162">
        <v>52.351312853502002</v>
      </c>
      <c r="Q162">
        <v>4.89263476023363</v>
      </c>
      <c r="R162" t="s">
        <v>45</v>
      </c>
      <c r="S162">
        <v>159</v>
      </c>
      <c r="T162">
        <v>278</v>
      </c>
      <c r="U162">
        <v>30</v>
      </c>
      <c r="V162">
        <v>0.44</v>
      </c>
      <c r="W162">
        <v>0</v>
      </c>
      <c r="X162">
        <v>677</v>
      </c>
      <c r="Y162">
        <v>2</v>
      </c>
      <c r="Z162" t="s">
        <v>58</v>
      </c>
      <c r="AA162" t="s">
        <v>59</v>
      </c>
      <c r="AB162">
        <v>44202</v>
      </c>
      <c r="AC162">
        <v>0.1</v>
      </c>
    </row>
    <row r="163" spans="13:29" x14ac:dyDescent="0.35">
      <c r="M163" t="s">
        <v>44</v>
      </c>
      <c r="N163">
        <v>1051515</v>
      </c>
      <c r="O163" t="s">
        <v>11</v>
      </c>
      <c r="P163">
        <v>52.342653705984802</v>
      </c>
      <c r="Q163">
        <v>4.9024674041282701</v>
      </c>
      <c r="R163" t="s">
        <v>45</v>
      </c>
      <c r="S163">
        <v>225</v>
      </c>
      <c r="T163">
        <v>295</v>
      </c>
      <c r="U163">
        <v>30</v>
      </c>
      <c r="V163">
        <v>0.46</v>
      </c>
      <c r="W163">
        <v>0</v>
      </c>
      <c r="X163">
        <v>765</v>
      </c>
      <c r="Y163">
        <v>2</v>
      </c>
      <c r="Z163" t="s">
        <v>58</v>
      </c>
      <c r="AA163" t="s">
        <v>59</v>
      </c>
      <c r="AB163">
        <v>66375</v>
      </c>
      <c r="AC163">
        <v>0.1</v>
      </c>
    </row>
    <row r="164" spans="13:29" x14ac:dyDescent="0.35">
      <c r="M164" t="s">
        <v>44</v>
      </c>
      <c r="N164">
        <v>1146192</v>
      </c>
      <c r="O164" t="s">
        <v>11</v>
      </c>
      <c r="P164">
        <v>52.345023384161998</v>
      </c>
      <c r="Q164">
        <v>4.8991440550981302</v>
      </c>
      <c r="R164" t="s">
        <v>45</v>
      </c>
      <c r="S164">
        <v>95</v>
      </c>
      <c r="T164">
        <v>345</v>
      </c>
      <c r="U164">
        <v>8</v>
      </c>
      <c r="V164">
        <v>0.13</v>
      </c>
      <c r="W164">
        <v>0</v>
      </c>
      <c r="X164">
        <v>843</v>
      </c>
      <c r="Y164">
        <v>2</v>
      </c>
      <c r="Z164" t="s">
        <v>58</v>
      </c>
      <c r="AA164" t="s">
        <v>59</v>
      </c>
      <c r="AB164">
        <v>32775</v>
      </c>
      <c r="AC164">
        <v>0.1</v>
      </c>
    </row>
    <row r="165" spans="13:29" x14ac:dyDescent="0.35">
      <c r="M165" t="s">
        <v>44</v>
      </c>
      <c r="N165">
        <v>1359386</v>
      </c>
      <c r="O165" t="s">
        <v>11</v>
      </c>
      <c r="P165">
        <v>52.349686997598504</v>
      </c>
      <c r="Q165">
        <v>4.8911766541602599</v>
      </c>
      <c r="R165" t="s">
        <v>45</v>
      </c>
      <c r="S165">
        <v>350</v>
      </c>
      <c r="T165">
        <v>97</v>
      </c>
      <c r="U165">
        <v>43</v>
      </c>
      <c r="V165">
        <v>0.7</v>
      </c>
      <c r="W165">
        <v>0</v>
      </c>
      <c r="X165">
        <v>1006</v>
      </c>
      <c r="Y165">
        <v>2</v>
      </c>
      <c r="Z165" t="s">
        <v>58</v>
      </c>
      <c r="AA165" t="s">
        <v>59</v>
      </c>
      <c r="AB165">
        <v>33950</v>
      </c>
      <c r="AC165">
        <v>0.1</v>
      </c>
    </row>
    <row r="166" spans="13:29" x14ac:dyDescent="0.35">
      <c r="M166" t="s">
        <v>44</v>
      </c>
      <c r="N166">
        <v>1449335</v>
      </c>
      <c r="O166" t="s">
        <v>11</v>
      </c>
      <c r="P166">
        <v>52.350439682051899</v>
      </c>
      <c r="Q166">
        <v>4.8943484231285401</v>
      </c>
      <c r="R166" t="s">
        <v>45</v>
      </c>
      <c r="S166">
        <v>69</v>
      </c>
      <c r="T166">
        <v>357</v>
      </c>
      <c r="U166">
        <v>19</v>
      </c>
      <c r="V166">
        <v>0.71</v>
      </c>
      <c r="W166">
        <v>0</v>
      </c>
      <c r="X166">
        <v>1072</v>
      </c>
      <c r="Y166">
        <v>2</v>
      </c>
      <c r="Z166" t="s">
        <v>58</v>
      </c>
      <c r="AA166" t="s">
        <v>59</v>
      </c>
      <c r="AB166">
        <v>24633</v>
      </c>
      <c r="AC166">
        <v>0.1</v>
      </c>
    </row>
    <row r="167" spans="13:29" x14ac:dyDescent="0.35">
      <c r="M167" t="s">
        <v>44</v>
      </c>
      <c r="N167">
        <v>1466389</v>
      </c>
      <c r="O167" t="s">
        <v>11</v>
      </c>
      <c r="P167">
        <v>52.3571172328163</v>
      </c>
      <c r="Q167">
        <v>4.8946071471379504</v>
      </c>
      <c r="R167" t="s">
        <v>45</v>
      </c>
      <c r="S167">
        <v>174</v>
      </c>
      <c r="T167">
        <v>328</v>
      </c>
      <c r="U167">
        <v>153</v>
      </c>
      <c r="V167">
        <v>2.37</v>
      </c>
      <c r="W167">
        <v>0</v>
      </c>
      <c r="X167">
        <v>1083</v>
      </c>
      <c r="Y167">
        <v>2</v>
      </c>
      <c r="Z167" t="s">
        <v>58</v>
      </c>
      <c r="AA167" t="s">
        <v>59</v>
      </c>
      <c r="AB167">
        <v>57072</v>
      </c>
      <c r="AC167">
        <v>0.1</v>
      </c>
    </row>
    <row r="168" spans="13:29" x14ac:dyDescent="0.35">
      <c r="M168" t="s">
        <v>44</v>
      </c>
      <c r="N168">
        <v>2584870</v>
      </c>
      <c r="O168" t="s">
        <v>11</v>
      </c>
      <c r="P168">
        <v>52.353951759752597</v>
      </c>
      <c r="Q168">
        <v>4.8983606301406599</v>
      </c>
      <c r="R168" t="s">
        <v>45</v>
      </c>
      <c r="S168">
        <v>175</v>
      </c>
      <c r="T168">
        <v>118</v>
      </c>
      <c r="U168">
        <v>8</v>
      </c>
      <c r="V168">
        <v>0.18</v>
      </c>
      <c r="W168">
        <v>0</v>
      </c>
      <c r="X168">
        <v>1685</v>
      </c>
      <c r="Y168">
        <v>2</v>
      </c>
      <c r="Z168" t="s">
        <v>58</v>
      </c>
      <c r="AA168" t="s">
        <v>59</v>
      </c>
      <c r="AB168">
        <v>20650</v>
      </c>
      <c r="AC168">
        <v>0.1</v>
      </c>
    </row>
    <row r="169" spans="13:29" x14ac:dyDescent="0.35">
      <c r="M169" t="s">
        <v>44</v>
      </c>
      <c r="N169">
        <v>3144778</v>
      </c>
      <c r="O169" t="s">
        <v>11</v>
      </c>
      <c r="P169">
        <v>52.345646726737399</v>
      </c>
      <c r="Q169">
        <v>4.9044113261439204</v>
      </c>
      <c r="R169" t="s">
        <v>45</v>
      </c>
      <c r="S169">
        <v>150</v>
      </c>
      <c r="T169">
        <v>354</v>
      </c>
      <c r="U169">
        <v>3</v>
      </c>
      <c r="V169">
        <v>0.06</v>
      </c>
      <c r="W169">
        <v>0</v>
      </c>
      <c r="X169">
        <v>1973</v>
      </c>
      <c r="Y169">
        <v>2</v>
      </c>
      <c r="Z169" t="s">
        <v>58</v>
      </c>
      <c r="AA169" t="s">
        <v>59</v>
      </c>
      <c r="AB169">
        <v>53100</v>
      </c>
      <c r="AC169">
        <v>0.1</v>
      </c>
    </row>
    <row r="170" spans="13:29" x14ac:dyDescent="0.35">
      <c r="M170" t="s">
        <v>44</v>
      </c>
      <c r="N170">
        <v>3341765</v>
      </c>
      <c r="O170" t="s">
        <v>11</v>
      </c>
      <c r="P170">
        <v>52.355830022334899</v>
      </c>
      <c r="Q170">
        <v>4.8896087427656001</v>
      </c>
      <c r="R170" t="s">
        <v>45</v>
      </c>
      <c r="S170">
        <v>89</v>
      </c>
      <c r="T170">
        <v>313</v>
      </c>
      <c r="U170">
        <v>28</v>
      </c>
      <c r="V170">
        <v>0.52</v>
      </c>
      <c r="W170">
        <v>0</v>
      </c>
      <c r="X170">
        <v>2105</v>
      </c>
      <c r="Y170">
        <v>2</v>
      </c>
      <c r="Z170" t="s">
        <v>58</v>
      </c>
      <c r="AA170" t="s">
        <v>59</v>
      </c>
      <c r="AB170">
        <v>27857</v>
      </c>
      <c r="AC170">
        <v>0.1</v>
      </c>
    </row>
    <row r="171" spans="13:29" x14ac:dyDescent="0.35">
      <c r="M171" t="s">
        <v>44</v>
      </c>
      <c r="N171">
        <v>3379374</v>
      </c>
      <c r="O171" t="s">
        <v>11</v>
      </c>
      <c r="P171">
        <v>52.343788141259502</v>
      </c>
      <c r="Q171">
        <v>4.9078237666300204</v>
      </c>
      <c r="R171" t="s">
        <v>45</v>
      </c>
      <c r="S171">
        <v>175</v>
      </c>
      <c r="T171">
        <v>362</v>
      </c>
      <c r="U171">
        <v>58</v>
      </c>
      <c r="V171">
        <v>1.1000000000000001</v>
      </c>
      <c r="W171">
        <v>0</v>
      </c>
      <c r="X171">
        <v>2134</v>
      </c>
      <c r="Y171">
        <v>2</v>
      </c>
      <c r="Z171" t="s">
        <v>58</v>
      </c>
      <c r="AA171" t="s">
        <v>59</v>
      </c>
      <c r="AB171">
        <v>63350</v>
      </c>
      <c r="AC171">
        <v>0.1</v>
      </c>
    </row>
    <row r="172" spans="13:29" x14ac:dyDescent="0.35">
      <c r="M172" t="s">
        <v>44</v>
      </c>
      <c r="N172">
        <v>3597161</v>
      </c>
      <c r="O172" t="s">
        <v>11</v>
      </c>
      <c r="P172">
        <v>52.354335710481102</v>
      </c>
      <c r="Q172">
        <v>4.8885496853510304</v>
      </c>
      <c r="R172" t="s">
        <v>45</v>
      </c>
      <c r="S172">
        <v>150</v>
      </c>
      <c r="T172">
        <v>265</v>
      </c>
      <c r="U172">
        <v>26</v>
      </c>
      <c r="V172">
        <v>0.94</v>
      </c>
      <c r="W172">
        <v>0</v>
      </c>
      <c r="X172">
        <v>2276</v>
      </c>
      <c r="Y172">
        <v>2</v>
      </c>
      <c r="Z172" t="s">
        <v>58</v>
      </c>
      <c r="AA172" t="s">
        <v>59</v>
      </c>
      <c r="AB172">
        <v>39750</v>
      </c>
      <c r="AC172">
        <v>0.1</v>
      </c>
    </row>
    <row r="173" spans="13:29" x14ac:dyDescent="0.35">
      <c r="M173" t="s">
        <v>44</v>
      </c>
      <c r="N173">
        <v>3788889</v>
      </c>
      <c r="O173" t="s">
        <v>11</v>
      </c>
      <c r="P173">
        <v>52.3538989541658</v>
      </c>
      <c r="Q173">
        <v>4.9060177569057197</v>
      </c>
      <c r="R173" t="s">
        <v>45</v>
      </c>
      <c r="S173">
        <v>90</v>
      </c>
      <c r="T173">
        <v>245</v>
      </c>
      <c r="U173">
        <v>5</v>
      </c>
      <c r="V173">
        <v>0.12</v>
      </c>
      <c r="W173">
        <v>0</v>
      </c>
      <c r="X173">
        <v>2393</v>
      </c>
      <c r="Y173">
        <v>2</v>
      </c>
      <c r="Z173" t="s">
        <v>58</v>
      </c>
      <c r="AA173" t="s">
        <v>59</v>
      </c>
      <c r="AB173">
        <v>22050</v>
      </c>
      <c r="AC173">
        <v>0.1</v>
      </c>
    </row>
    <row r="174" spans="13:29" x14ac:dyDescent="0.35">
      <c r="M174" t="s">
        <v>44</v>
      </c>
      <c r="N174">
        <v>4223002</v>
      </c>
      <c r="O174" t="s">
        <v>11</v>
      </c>
      <c r="P174">
        <v>52.353152493204597</v>
      </c>
      <c r="Q174">
        <v>4.8888194217425802</v>
      </c>
      <c r="R174" t="s">
        <v>45</v>
      </c>
      <c r="S174">
        <v>200</v>
      </c>
      <c r="T174">
        <v>362</v>
      </c>
      <c r="U174">
        <v>34</v>
      </c>
      <c r="V174">
        <v>0.67</v>
      </c>
      <c r="W174">
        <v>0</v>
      </c>
      <c r="X174">
        <v>2645</v>
      </c>
      <c r="Y174">
        <v>2</v>
      </c>
      <c r="Z174" t="s">
        <v>58</v>
      </c>
      <c r="AA174" t="s">
        <v>59</v>
      </c>
      <c r="AB174">
        <v>72400</v>
      </c>
      <c r="AC174">
        <v>0.1</v>
      </c>
    </row>
    <row r="175" spans="13:29" x14ac:dyDescent="0.35">
      <c r="M175" t="s">
        <v>44</v>
      </c>
      <c r="N175">
        <v>4480676</v>
      </c>
      <c r="O175" t="s">
        <v>11</v>
      </c>
      <c r="P175">
        <v>52.343287702584099</v>
      </c>
      <c r="Q175">
        <v>4.9044064727348404</v>
      </c>
      <c r="R175" t="s">
        <v>45</v>
      </c>
      <c r="S175">
        <v>120</v>
      </c>
      <c r="T175">
        <v>4</v>
      </c>
      <c r="U175">
        <v>0</v>
      </c>
      <c r="W175">
        <v>0</v>
      </c>
      <c r="X175">
        <v>2791</v>
      </c>
      <c r="Y175">
        <v>2</v>
      </c>
      <c r="Z175" t="s">
        <v>58</v>
      </c>
      <c r="AA175" t="s">
        <v>59</v>
      </c>
      <c r="AB175">
        <v>480</v>
      </c>
      <c r="AC175">
        <v>0.1</v>
      </c>
    </row>
    <row r="176" spans="13:29" x14ac:dyDescent="0.35">
      <c r="M176" t="s">
        <v>44</v>
      </c>
      <c r="N176">
        <v>4647436</v>
      </c>
      <c r="O176" t="s">
        <v>11</v>
      </c>
      <c r="P176">
        <v>52.3430785556451</v>
      </c>
      <c r="Q176">
        <v>4.8939501181382603</v>
      </c>
      <c r="R176" t="s">
        <v>45</v>
      </c>
      <c r="S176">
        <v>125</v>
      </c>
      <c r="T176">
        <v>357</v>
      </c>
      <c r="U176">
        <v>14</v>
      </c>
      <c r="V176">
        <v>0.72</v>
      </c>
      <c r="W176">
        <v>0</v>
      </c>
      <c r="X176">
        <v>2876</v>
      </c>
      <c r="Y176">
        <v>2</v>
      </c>
      <c r="Z176" t="s">
        <v>58</v>
      </c>
      <c r="AA176" t="s">
        <v>59</v>
      </c>
      <c r="AB176">
        <v>44625</v>
      </c>
      <c r="AC176">
        <v>0.1</v>
      </c>
    </row>
    <row r="177" spans="13:29" x14ac:dyDescent="0.35">
      <c r="M177" t="s">
        <v>44</v>
      </c>
      <c r="N177">
        <v>5400635</v>
      </c>
      <c r="O177" t="s">
        <v>11</v>
      </c>
      <c r="P177">
        <v>52.351910044387601</v>
      </c>
      <c r="Q177">
        <v>4.88741759221252</v>
      </c>
      <c r="R177" t="s">
        <v>45</v>
      </c>
      <c r="S177">
        <v>175</v>
      </c>
      <c r="T177">
        <v>336</v>
      </c>
      <c r="U177">
        <v>13</v>
      </c>
      <c r="V177">
        <v>0.32</v>
      </c>
      <c r="W177">
        <v>0</v>
      </c>
      <c r="X177">
        <v>3243</v>
      </c>
      <c r="Y177">
        <v>2</v>
      </c>
      <c r="Z177" t="s">
        <v>58</v>
      </c>
      <c r="AA177" t="s">
        <v>59</v>
      </c>
      <c r="AB177">
        <v>58800</v>
      </c>
      <c r="AC177">
        <v>0.1</v>
      </c>
    </row>
    <row r="178" spans="13:29" x14ac:dyDescent="0.35">
      <c r="M178" t="s">
        <v>44</v>
      </c>
      <c r="N178">
        <v>5910574</v>
      </c>
      <c r="O178" t="s">
        <v>11</v>
      </c>
      <c r="P178">
        <v>52.3515117060604</v>
      </c>
      <c r="Q178">
        <v>4.8960574698987598</v>
      </c>
      <c r="R178" t="s">
        <v>45</v>
      </c>
      <c r="S178">
        <v>180</v>
      </c>
      <c r="T178">
        <v>285</v>
      </c>
      <c r="U178">
        <v>36</v>
      </c>
      <c r="V178">
        <v>0.83</v>
      </c>
      <c r="W178">
        <v>0</v>
      </c>
      <c r="X178">
        <v>3492</v>
      </c>
      <c r="Y178">
        <v>2</v>
      </c>
      <c r="Z178" t="s">
        <v>58</v>
      </c>
      <c r="AA178" t="s">
        <v>59</v>
      </c>
      <c r="AB178">
        <v>51300</v>
      </c>
      <c r="AC178">
        <v>0.1</v>
      </c>
    </row>
    <row r="179" spans="13:29" x14ac:dyDescent="0.35">
      <c r="M179" t="s">
        <v>44</v>
      </c>
      <c r="N179">
        <v>6458300</v>
      </c>
      <c r="O179" t="s">
        <v>11</v>
      </c>
      <c r="P179">
        <v>52.355557925971297</v>
      </c>
      <c r="Q179">
        <v>4.8885645596168104</v>
      </c>
      <c r="R179" t="s">
        <v>45</v>
      </c>
      <c r="S179">
        <v>99</v>
      </c>
      <c r="T179">
        <v>364</v>
      </c>
      <c r="U179">
        <v>28</v>
      </c>
      <c r="V179">
        <v>0.65</v>
      </c>
      <c r="W179">
        <v>0</v>
      </c>
      <c r="X179">
        <v>3882</v>
      </c>
      <c r="Y179">
        <v>2</v>
      </c>
      <c r="Z179" t="s">
        <v>58</v>
      </c>
      <c r="AA179" t="s">
        <v>59</v>
      </c>
      <c r="AB179">
        <v>36036</v>
      </c>
      <c r="AC179">
        <v>0.1</v>
      </c>
    </row>
    <row r="180" spans="13:29" x14ac:dyDescent="0.35">
      <c r="M180" t="s">
        <v>44</v>
      </c>
      <c r="N180">
        <v>7911798</v>
      </c>
      <c r="O180" t="s">
        <v>11</v>
      </c>
      <c r="P180">
        <v>52.354699617068299</v>
      </c>
      <c r="Q180">
        <v>4.8931255916490404</v>
      </c>
      <c r="R180" t="s">
        <v>45</v>
      </c>
      <c r="S180">
        <v>175</v>
      </c>
      <c r="T180">
        <v>363</v>
      </c>
      <c r="U180">
        <v>46</v>
      </c>
      <c r="V180">
        <v>1.22</v>
      </c>
      <c r="W180">
        <v>0</v>
      </c>
      <c r="X180">
        <v>4864</v>
      </c>
      <c r="Y180">
        <v>2</v>
      </c>
      <c r="Z180" t="s">
        <v>58</v>
      </c>
      <c r="AA180" t="s">
        <v>59</v>
      </c>
      <c r="AB180">
        <v>63525</v>
      </c>
      <c r="AC180">
        <v>0.1</v>
      </c>
    </row>
    <row r="181" spans="13:29" x14ac:dyDescent="0.35">
      <c r="M181" t="s">
        <v>44</v>
      </c>
      <c r="N181">
        <v>7941336</v>
      </c>
      <c r="O181" t="s">
        <v>11</v>
      </c>
      <c r="P181">
        <v>52.3550557822944</v>
      </c>
      <c r="Q181">
        <v>4.9029004528007301</v>
      </c>
      <c r="R181" t="s">
        <v>45</v>
      </c>
      <c r="S181">
        <v>135</v>
      </c>
      <c r="T181">
        <v>319</v>
      </c>
      <c r="U181">
        <v>22</v>
      </c>
      <c r="V181">
        <v>0.55000000000000004</v>
      </c>
      <c r="W181">
        <v>0</v>
      </c>
      <c r="X181">
        <v>4884</v>
      </c>
      <c r="Y181">
        <v>2</v>
      </c>
      <c r="Z181" t="s">
        <v>58</v>
      </c>
      <c r="AA181" t="s">
        <v>59</v>
      </c>
      <c r="AB181">
        <v>43065</v>
      </c>
      <c r="AC181">
        <v>0.1</v>
      </c>
    </row>
    <row r="182" spans="13:29" x14ac:dyDescent="0.35">
      <c r="M182" t="s">
        <v>44</v>
      </c>
      <c r="N182">
        <v>7965714</v>
      </c>
      <c r="O182" t="s">
        <v>11</v>
      </c>
      <c r="P182">
        <v>52.355768369667302</v>
      </c>
      <c r="Q182">
        <v>4.9048942597535099</v>
      </c>
      <c r="R182" t="s">
        <v>45</v>
      </c>
      <c r="S182">
        <v>129</v>
      </c>
      <c r="T182">
        <v>360</v>
      </c>
      <c r="U182">
        <v>19</v>
      </c>
      <c r="V182">
        <v>0.48</v>
      </c>
      <c r="W182">
        <v>0</v>
      </c>
      <c r="X182">
        <v>4894</v>
      </c>
      <c r="Y182">
        <v>2</v>
      </c>
      <c r="Z182" t="s">
        <v>58</v>
      </c>
      <c r="AA182" t="s">
        <v>59</v>
      </c>
      <c r="AB182">
        <v>46440</v>
      </c>
      <c r="AC182">
        <v>0.1</v>
      </c>
    </row>
    <row r="183" spans="13:29" x14ac:dyDescent="0.35">
      <c r="M183" t="s">
        <v>44</v>
      </c>
      <c r="N183">
        <v>8316193</v>
      </c>
      <c r="O183" t="s">
        <v>11</v>
      </c>
      <c r="P183">
        <v>52.3530416315498</v>
      </c>
      <c r="Q183">
        <v>4.90338671088832</v>
      </c>
      <c r="R183" t="s">
        <v>45</v>
      </c>
      <c r="S183">
        <v>105</v>
      </c>
      <c r="T183">
        <v>363</v>
      </c>
      <c r="U183">
        <v>36</v>
      </c>
      <c r="V183">
        <v>0.93</v>
      </c>
      <c r="W183">
        <v>0</v>
      </c>
      <c r="X183">
        <v>5071</v>
      </c>
      <c r="Y183">
        <v>2</v>
      </c>
      <c r="Z183" t="s">
        <v>58</v>
      </c>
      <c r="AA183" t="s">
        <v>59</v>
      </c>
      <c r="AB183">
        <v>38115</v>
      </c>
      <c r="AC183">
        <v>0.1</v>
      </c>
    </row>
    <row r="184" spans="13:29" x14ac:dyDescent="0.35">
      <c r="M184" t="s">
        <v>44</v>
      </c>
      <c r="N184">
        <v>8543134</v>
      </c>
      <c r="O184" t="s">
        <v>11</v>
      </c>
      <c r="P184">
        <v>52.3517728146157</v>
      </c>
      <c r="Q184">
        <v>4.8936878066436602</v>
      </c>
      <c r="R184" t="s">
        <v>45</v>
      </c>
      <c r="S184">
        <v>109</v>
      </c>
      <c r="T184">
        <v>300</v>
      </c>
      <c r="U184">
        <v>28</v>
      </c>
      <c r="V184">
        <v>0.73</v>
      </c>
      <c r="W184">
        <v>0</v>
      </c>
      <c r="X184">
        <v>5200</v>
      </c>
      <c r="Y184">
        <v>2</v>
      </c>
      <c r="Z184" t="s">
        <v>58</v>
      </c>
      <c r="AA184" t="s">
        <v>59</v>
      </c>
      <c r="AB184">
        <v>32700</v>
      </c>
      <c r="AC184">
        <v>0.1</v>
      </c>
    </row>
    <row r="185" spans="13:29" x14ac:dyDescent="0.35">
      <c r="M185" t="s">
        <v>44</v>
      </c>
      <c r="N185">
        <v>9058757</v>
      </c>
      <c r="O185" t="s">
        <v>11</v>
      </c>
      <c r="P185">
        <v>52.352624068895302</v>
      </c>
      <c r="Q185">
        <v>4.9065161769095997</v>
      </c>
      <c r="R185" t="s">
        <v>45</v>
      </c>
      <c r="S185">
        <v>175</v>
      </c>
      <c r="T185">
        <v>350</v>
      </c>
      <c r="U185">
        <v>41</v>
      </c>
      <c r="V185">
        <v>1.23</v>
      </c>
      <c r="W185">
        <v>0</v>
      </c>
      <c r="X185">
        <v>5483</v>
      </c>
      <c r="Y185">
        <v>2</v>
      </c>
      <c r="Z185" t="s">
        <v>58</v>
      </c>
      <c r="AA185" t="s">
        <v>59</v>
      </c>
      <c r="AB185">
        <v>61250</v>
      </c>
      <c r="AC185">
        <v>0.1</v>
      </c>
    </row>
    <row r="186" spans="13:29" x14ac:dyDescent="0.35">
      <c r="M186" t="s">
        <v>44</v>
      </c>
      <c r="N186">
        <v>9274134</v>
      </c>
      <c r="O186" t="s">
        <v>11</v>
      </c>
      <c r="P186">
        <v>52.344286064267699</v>
      </c>
      <c r="Q186">
        <v>4.8972585805079998</v>
      </c>
      <c r="R186" t="s">
        <v>45</v>
      </c>
      <c r="S186">
        <v>120</v>
      </c>
      <c r="T186">
        <v>362</v>
      </c>
      <c r="U186">
        <v>34</v>
      </c>
      <c r="V186">
        <v>0.93</v>
      </c>
      <c r="W186">
        <v>0</v>
      </c>
      <c r="X186">
        <v>5640</v>
      </c>
      <c r="Y186">
        <v>2</v>
      </c>
      <c r="Z186" t="s">
        <v>58</v>
      </c>
      <c r="AA186" t="s">
        <v>59</v>
      </c>
      <c r="AB186">
        <v>43440</v>
      </c>
      <c r="AC186">
        <v>0.1</v>
      </c>
    </row>
    <row r="187" spans="13:29" x14ac:dyDescent="0.35">
      <c r="M187" t="s">
        <v>44</v>
      </c>
      <c r="N187">
        <v>9356463</v>
      </c>
      <c r="O187" t="s">
        <v>11</v>
      </c>
      <c r="P187">
        <v>52.354415542432001</v>
      </c>
      <c r="Q187">
        <v>4.9043816864591898</v>
      </c>
      <c r="R187" t="s">
        <v>45</v>
      </c>
      <c r="S187">
        <v>73</v>
      </c>
      <c r="T187">
        <v>343</v>
      </c>
      <c r="U187">
        <v>19</v>
      </c>
      <c r="V187">
        <v>0.52</v>
      </c>
      <c r="W187">
        <v>0</v>
      </c>
      <c r="X187">
        <v>5693</v>
      </c>
      <c r="Y187">
        <v>2</v>
      </c>
      <c r="Z187" t="s">
        <v>58</v>
      </c>
      <c r="AA187" t="s">
        <v>59</v>
      </c>
      <c r="AB187">
        <v>25039</v>
      </c>
      <c r="AC187">
        <v>0.1</v>
      </c>
    </row>
    <row r="188" spans="13:29" x14ac:dyDescent="0.35">
      <c r="M188" t="s">
        <v>44</v>
      </c>
      <c r="N188">
        <v>9536529</v>
      </c>
      <c r="O188" t="s">
        <v>11</v>
      </c>
      <c r="P188">
        <v>52.340456663370901</v>
      </c>
      <c r="Q188">
        <v>4.9020603769350997</v>
      </c>
      <c r="R188" t="s">
        <v>45</v>
      </c>
      <c r="S188">
        <v>175</v>
      </c>
      <c r="T188">
        <v>364</v>
      </c>
      <c r="U188">
        <v>21</v>
      </c>
      <c r="V188">
        <v>0.59</v>
      </c>
      <c r="W188">
        <v>0</v>
      </c>
      <c r="X188">
        <v>5801</v>
      </c>
      <c r="Y188">
        <v>2</v>
      </c>
      <c r="Z188" t="s">
        <v>58</v>
      </c>
      <c r="AA188" t="s">
        <v>59</v>
      </c>
      <c r="AB188">
        <v>63700</v>
      </c>
      <c r="AC188">
        <v>0.1</v>
      </c>
    </row>
    <row r="189" spans="13:29" x14ac:dyDescent="0.35">
      <c r="M189" t="s">
        <v>44</v>
      </c>
      <c r="N189">
        <v>9591279</v>
      </c>
      <c r="O189" t="s">
        <v>11</v>
      </c>
      <c r="P189">
        <v>52.343178713044999</v>
      </c>
      <c r="Q189">
        <v>4.9104508153111999</v>
      </c>
      <c r="R189" t="s">
        <v>45</v>
      </c>
      <c r="S189">
        <v>90</v>
      </c>
      <c r="T189">
        <v>270</v>
      </c>
      <c r="U189">
        <v>12</v>
      </c>
      <c r="V189">
        <v>0.34</v>
      </c>
      <c r="W189">
        <v>0</v>
      </c>
      <c r="X189">
        <v>5840</v>
      </c>
      <c r="Y189">
        <v>2</v>
      </c>
      <c r="Z189" t="s">
        <v>58</v>
      </c>
      <c r="AA189" t="s">
        <v>59</v>
      </c>
      <c r="AB189">
        <v>24300</v>
      </c>
      <c r="AC189">
        <v>0.1</v>
      </c>
    </row>
    <row r="190" spans="13:29" x14ac:dyDescent="0.35">
      <c r="M190" t="s">
        <v>44</v>
      </c>
      <c r="N190">
        <v>9661549</v>
      </c>
      <c r="O190" t="s">
        <v>11</v>
      </c>
      <c r="P190">
        <v>52.356120684670998</v>
      </c>
      <c r="Q190">
        <v>4.8999199151380202</v>
      </c>
      <c r="R190" t="s">
        <v>45</v>
      </c>
      <c r="S190">
        <v>99</v>
      </c>
      <c r="T190">
        <v>359</v>
      </c>
      <c r="U190">
        <v>35</v>
      </c>
      <c r="V190">
        <v>0.98</v>
      </c>
      <c r="W190">
        <v>0</v>
      </c>
      <c r="X190">
        <v>5888</v>
      </c>
      <c r="Y190">
        <v>2</v>
      </c>
      <c r="Z190" t="s">
        <v>58</v>
      </c>
      <c r="AA190" t="s">
        <v>59</v>
      </c>
      <c r="AB190">
        <v>35541</v>
      </c>
      <c r="AC190">
        <v>0.1</v>
      </c>
    </row>
    <row r="191" spans="13:29" x14ac:dyDescent="0.35">
      <c r="M191" t="s">
        <v>44</v>
      </c>
      <c r="N191">
        <v>9703829</v>
      </c>
      <c r="O191" t="s">
        <v>11</v>
      </c>
      <c r="P191">
        <v>52.351544241350702</v>
      </c>
      <c r="Q191">
        <v>4.9007669816297197</v>
      </c>
      <c r="R191" t="s">
        <v>45</v>
      </c>
      <c r="S191">
        <v>109</v>
      </c>
      <c r="T191">
        <v>361</v>
      </c>
      <c r="U191">
        <v>26</v>
      </c>
      <c r="V191">
        <v>0.71</v>
      </c>
      <c r="W191">
        <v>0</v>
      </c>
      <c r="X191">
        <v>5913</v>
      </c>
      <c r="Y191">
        <v>2</v>
      </c>
      <c r="Z191" t="s">
        <v>58</v>
      </c>
      <c r="AA191" t="s">
        <v>59</v>
      </c>
      <c r="AB191">
        <v>39349</v>
      </c>
      <c r="AC191">
        <v>0.1</v>
      </c>
    </row>
    <row r="192" spans="13:29" x14ac:dyDescent="0.35">
      <c r="M192" t="s">
        <v>44</v>
      </c>
      <c r="N192">
        <v>11175840</v>
      </c>
      <c r="O192" t="s">
        <v>11</v>
      </c>
      <c r="P192">
        <v>52.341687488399501</v>
      </c>
      <c r="Q192">
        <v>4.8953971399971996</v>
      </c>
      <c r="R192" t="s">
        <v>45</v>
      </c>
      <c r="S192">
        <v>98</v>
      </c>
      <c r="T192">
        <v>363</v>
      </c>
      <c r="U192">
        <v>12</v>
      </c>
      <c r="V192">
        <v>0.37</v>
      </c>
      <c r="W192">
        <v>0</v>
      </c>
      <c r="X192">
        <v>6666</v>
      </c>
      <c r="Y192">
        <v>2</v>
      </c>
      <c r="Z192" t="s">
        <v>58</v>
      </c>
      <c r="AA192" t="s">
        <v>59</v>
      </c>
      <c r="AB192">
        <v>35574</v>
      </c>
      <c r="AC192">
        <v>0.1</v>
      </c>
    </row>
    <row r="193" spans="13:29" x14ac:dyDescent="0.35">
      <c r="M193" t="s">
        <v>44</v>
      </c>
      <c r="N193">
        <v>11351403</v>
      </c>
      <c r="O193" t="s">
        <v>11</v>
      </c>
      <c r="P193">
        <v>52.356450573836597</v>
      </c>
      <c r="Q193">
        <v>4.8977925133143101</v>
      </c>
      <c r="R193" t="s">
        <v>45</v>
      </c>
      <c r="S193">
        <v>175</v>
      </c>
      <c r="T193">
        <v>363</v>
      </c>
      <c r="U193">
        <v>17</v>
      </c>
      <c r="V193">
        <v>0.56999999999999995</v>
      </c>
      <c r="W193">
        <v>0</v>
      </c>
      <c r="X193">
        <v>6758</v>
      </c>
      <c r="Y193">
        <v>2</v>
      </c>
      <c r="Z193" t="s">
        <v>58</v>
      </c>
      <c r="AA193" t="s">
        <v>59</v>
      </c>
      <c r="AB193">
        <v>63525</v>
      </c>
      <c r="AC193">
        <v>0.1</v>
      </c>
    </row>
    <row r="194" spans="13:29" x14ac:dyDescent="0.35">
      <c r="M194" t="s">
        <v>44</v>
      </c>
      <c r="N194">
        <v>11782428</v>
      </c>
      <c r="O194" t="s">
        <v>11</v>
      </c>
      <c r="P194">
        <v>52.350001457361799</v>
      </c>
      <c r="Q194">
        <v>4.8886711776608198</v>
      </c>
      <c r="R194" t="s">
        <v>45</v>
      </c>
      <c r="S194">
        <v>129</v>
      </c>
      <c r="T194">
        <v>357</v>
      </c>
      <c r="U194">
        <v>20</v>
      </c>
      <c r="V194">
        <v>0.61</v>
      </c>
      <c r="W194">
        <v>0</v>
      </c>
      <c r="X194">
        <v>7005</v>
      </c>
      <c r="Y194">
        <v>2</v>
      </c>
      <c r="Z194" t="s">
        <v>58</v>
      </c>
      <c r="AA194" t="s">
        <v>59</v>
      </c>
      <c r="AB194">
        <v>46053</v>
      </c>
      <c r="AC194">
        <v>0.1</v>
      </c>
    </row>
    <row r="195" spans="13:29" x14ac:dyDescent="0.35">
      <c r="M195" t="s">
        <v>44</v>
      </c>
      <c r="N195">
        <v>12006505</v>
      </c>
      <c r="O195" t="s">
        <v>11</v>
      </c>
      <c r="P195">
        <v>52.353040467195903</v>
      </c>
      <c r="Q195">
        <v>4.8991833533118898</v>
      </c>
      <c r="R195" t="s">
        <v>45</v>
      </c>
      <c r="S195">
        <v>150</v>
      </c>
      <c r="T195">
        <v>327</v>
      </c>
      <c r="U195">
        <v>9</v>
      </c>
      <c r="V195">
        <v>0.28000000000000003</v>
      </c>
      <c r="W195">
        <v>0</v>
      </c>
      <c r="X195">
        <v>7112</v>
      </c>
      <c r="Y195">
        <v>2</v>
      </c>
      <c r="Z195" t="s">
        <v>58</v>
      </c>
      <c r="AA195" t="s">
        <v>59</v>
      </c>
      <c r="AB195">
        <v>49050</v>
      </c>
      <c r="AC195">
        <v>0.1</v>
      </c>
    </row>
    <row r="196" spans="13:29" x14ac:dyDescent="0.35">
      <c r="M196" t="s">
        <v>44</v>
      </c>
      <c r="N196">
        <v>12145626</v>
      </c>
      <c r="O196" t="s">
        <v>11</v>
      </c>
      <c r="P196">
        <v>52.344413057733902</v>
      </c>
      <c r="Q196">
        <v>4.9078839026974599</v>
      </c>
      <c r="R196" t="s">
        <v>45</v>
      </c>
      <c r="S196">
        <v>200</v>
      </c>
      <c r="T196">
        <v>349</v>
      </c>
      <c r="U196">
        <v>23</v>
      </c>
      <c r="V196">
        <v>0.71</v>
      </c>
      <c r="W196">
        <v>0</v>
      </c>
      <c r="X196">
        <v>7190</v>
      </c>
      <c r="Y196">
        <v>2</v>
      </c>
      <c r="Z196" t="s">
        <v>58</v>
      </c>
      <c r="AA196" t="s">
        <v>59</v>
      </c>
      <c r="AB196">
        <v>69800</v>
      </c>
      <c r="AC196">
        <v>0.1</v>
      </c>
    </row>
    <row r="197" spans="13:29" x14ac:dyDescent="0.35">
      <c r="M197" t="s">
        <v>44</v>
      </c>
      <c r="N197">
        <v>12200500</v>
      </c>
      <c r="O197" t="s">
        <v>11</v>
      </c>
      <c r="P197">
        <v>52.351430908904703</v>
      </c>
      <c r="Q197">
        <v>4.88928807410994</v>
      </c>
      <c r="R197" t="s">
        <v>45</v>
      </c>
      <c r="S197">
        <v>120</v>
      </c>
      <c r="T197">
        <v>364</v>
      </c>
      <c r="U197">
        <v>6</v>
      </c>
      <c r="V197">
        <v>0.2</v>
      </c>
      <c r="W197">
        <v>0</v>
      </c>
      <c r="X197">
        <v>7226</v>
      </c>
      <c r="Y197">
        <v>2</v>
      </c>
      <c r="Z197" t="s">
        <v>58</v>
      </c>
      <c r="AA197" t="s">
        <v>59</v>
      </c>
      <c r="AB197">
        <v>43680</v>
      </c>
      <c r="AC197">
        <v>0.1</v>
      </c>
    </row>
    <row r="198" spans="13:29" x14ac:dyDescent="0.35">
      <c r="M198" t="s">
        <v>44</v>
      </c>
      <c r="N198">
        <v>12256746</v>
      </c>
      <c r="O198" t="s">
        <v>11</v>
      </c>
      <c r="P198">
        <v>52.355396729774803</v>
      </c>
      <c r="Q198">
        <v>4.8880592678802</v>
      </c>
      <c r="R198" t="s">
        <v>45</v>
      </c>
      <c r="S198">
        <v>119</v>
      </c>
      <c r="T198">
        <v>358</v>
      </c>
      <c r="U198">
        <v>32</v>
      </c>
      <c r="V198">
        <v>1.04</v>
      </c>
      <c r="W198">
        <v>0</v>
      </c>
      <c r="X198">
        <v>7257</v>
      </c>
      <c r="Y198">
        <v>2</v>
      </c>
      <c r="Z198" t="s">
        <v>58</v>
      </c>
      <c r="AA198" t="s">
        <v>59</v>
      </c>
      <c r="AB198">
        <v>42602</v>
      </c>
      <c r="AC198">
        <v>0.1</v>
      </c>
    </row>
    <row r="199" spans="13:29" x14ac:dyDescent="0.35">
      <c r="M199" t="s">
        <v>44</v>
      </c>
      <c r="N199">
        <v>12774070</v>
      </c>
      <c r="O199" t="s">
        <v>11</v>
      </c>
      <c r="P199">
        <v>52.351369356364799</v>
      </c>
      <c r="Q199">
        <v>4.8868864446681597</v>
      </c>
      <c r="R199" t="s">
        <v>45</v>
      </c>
      <c r="S199">
        <v>175</v>
      </c>
      <c r="T199">
        <v>358</v>
      </c>
      <c r="U199">
        <v>31</v>
      </c>
      <c r="V199">
        <v>0.99</v>
      </c>
      <c r="W199">
        <v>0</v>
      </c>
      <c r="X199">
        <v>7561</v>
      </c>
      <c r="Y199">
        <v>2</v>
      </c>
      <c r="Z199" t="s">
        <v>58</v>
      </c>
      <c r="AA199" t="s">
        <v>59</v>
      </c>
      <c r="AB199">
        <v>62650</v>
      </c>
      <c r="AC199">
        <v>0.1</v>
      </c>
    </row>
    <row r="200" spans="13:29" x14ac:dyDescent="0.35">
      <c r="M200" t="s">
        <v>44</v>
      </c>
      <c r="N200">
        <v>13056580</v>
      </c>
      <c r="O200" t="s">
        <v>11</v>
      </c>
      <c r="P200">
        <v>52.3429311990309</v>
      </c>
      <c r="Q200">
        <v>4.8963843922881001</v>
      </c>
      <c r="R200" t="s">
        <v>45</v>
      </c>
      <c r="S200">
        <v>140</v>
      </c>
      <c r="T200">
        <v>361</v>
      </c>
      <c r="U200">
        <v>1</v>
      </c>
      <c r="V200">
        <v>0.04</v>
      </c>
      <c r="W200">
        <v>0</v>
      </c>
      <c r="X200">
        <v>7786</v>
      </c>
      <c r="Y200">
        <v>2</v>
      </c>
      <c r="Z200" t="s">
        <v>58</v>
      </c>
      <c r="AA200" t="s">
        <v>59</v>
      </c>
      <c r="AB200">
        <v>50540</v>
      </c>
      <c r="AC200">
        <v>0.1</v>
      </c>
    </row>
    <row r="201" spans="13:29" x14ac:dyDescent="0.35">
      <c r="M201" t="s">
        <v>44</v>
      </c>
      <c r="N201">
        <v>13170633</v>
      </c>
      <c r="O201" t="s">
        <v>11</v>
      </c>
      <c r="P201">
        <v>52.350439259770702</v>
      </c>
      <c r="Q201">
        <v>4.8882830237546697</v>
      </c>
      <c r="R201" t="s">
        <v>45</v>
      </c>
      <c r="S201">
        <v>90</v>
      </c>
      <c r="T201">
        <v>361</v>
      </c>
      <c r="U201">
        <v>58</v>
      </c>
      <c r="V201">
        <v>1.89</v>
      </c>
      <c r="W201">
        <v>0</v>
      </c>
      <c r="X201">
        <v>7916</v>
      </c>
      <c r="Y201">
        <v>2</v>
      </c>
      <c r="Z201" t="s">
        <v>58</v>
      </c>
      <c r="AA201" t="s">
        <v>59</v>
      </c>
      <c r="AB201">
        <v>32490</v>
      </c>
      <c r="AC201">
        <v>0.1</v>
      </c>
    </row>
    <row r="202" spans="13:29" x14ac:dyDescent="0.35">
      <c r="M202" t="s">
        <v>44</v>
      </c>
      <c r="N202">
        <v>13570454</v>
      </c>
      <c r="O202" t="s">
        <v>11</v>
      </c>
      <c r="P202">
        <v>52.353302324042403</v>
      </c>
      <c r="Q202">
        <v>4.8872709048625103</v>
      </c>
      <c r="R202" t="s">
        <v>45</v>
      </c>
      <c r="S202">
        <v>48</v>
      </c>
      <c r="T202">
        <v>358</v>
      </c>
      <c r="U202">
        <v>44</v>
      </c>
      <c r="V202">
        <v>1.49</v>
      </c>
      <c r="W202">
        <v>0</v>
      </c>
      <c r="X202">
        <v>8321</v>
      </c>
      <c r="Y202">
        <v>2</v>
      </c>
      <c r="Z202" t="s">
        <v>58</v>
      </c>
      <c r="AA202" t="s">
        <v>59</v>
      </c>
      <c r="AB202">
        <v>17184</v>
      </c>
      <c r="AC202">
        <v>0.1</v>
      </c>
    </row>
    <row r="203" spans="13:29" x14ac:dyDescent="0.35">
      <c r="M203" t="s">
        <v>44</v>
      </c>
      <c r="N203">
        <v>13862073</v>
      </c>
      <c r="O203" t="s">
        <v>11</v>
      </c>
      <c r="P203">
        <v>52.355255528218699</v>
      </c>
      <c r="Q203">
        <v>4.9017706736430799</v>
      </c>
      <c r="R203" t="s">
        <v>45</v>
      </c>
      <c r="S203">
        <v>196</v>
      </c>
      <c r="T203">
        <v>359</v>
      </c>
      <c r="U203">
        <v>16</v>
      </c>
      <c r="V203">
        <v>0.56000000000000005</v>
      </c>
      <c r="W203">
        <v>0</v>
      </c>
      <c r="X203">
        <v>8674</v>
      </c>
      <c r="Y203">
        <v>2</v>
      </c>
      <c r="Z203" t="s">
        <v>58</v>
      </c>
      <c r="AA203" t="s">
        <v>59</v>
      </c>
      <c r="AB203">
        <v>70364</v>
      </c>
      <c r="AC203">
        <v>0.1</v>
      </c>
    </row>
    <row r="204" spans="13:29" x14ac:dyDescent="0.35">
      <c r="M204" t="s">
        <v>44</v>
      </c>
      <c r="N204">
        <v>14462440</v>
      </c>
      <c r="O204" t="s">
        <v>11</v>
      </c>
      <c r="P204">
        <v>52.3484939123055</v>
      </c>
      <c r="Q204">
        <v>4.8948012939386496</v>
      </c>
      <c r="R204" t="s">
        <v>45</v>
      </c>
      <c r="S204">
        <v>110</v>
      </c>
      <c r="T204">
        <v>346</v>
      </c>
      <c r="U204">
        <v>5</v>
      </c>
      <c r="V204">
        <v>0.19</v>
      </c>
      <c r="W204">
        <v>0</v>
      </c>
      <c r="X204">
        <v>9295</v>
      </c>
      <c r="Y204">
        <v>2</v>
      </c>
      <c r="Z204" t="s">
        <v>58</v>
      </c>
      <c r="AA204" t="s">
        <v>59</v>
      </c>
      <c r="AB204">
        <v>38060</v>
      </c>
      <c r="AC204">
        <v>0.1</v>
      </c>
    </row>
    <row r="205" spans="13:29" x14ac:dyDescent="0.35">
      <c r="M205" t="s">
        <v>44</v>
      </c>
      <c r="N205">
        <v>14543325</v>
      </c>
      <c r="O205" t="s">
        <v>11</v>
      </c>
      <c r="P205">
        <v>52.352447209408297</v>
      </c>
      <c r="Q205">
        <v>4.8904998132885504</v>
      </c>
      <c r="R205" t="s">
        <v>45</v>
      </c>
      <c r="S205">
        <v>150</v>
      </c>
      <c r="T205">
        <v>312</v>
      </c>
      <c r="U205">
        <v>23</v>
      </c>
      <c r="V205">
        <v>0.84</v>
      </c>
      <c r="W205">
        <v>0</v>
      </c>
      <c r="X205">
        <v>9343</v>
      </c>
      <c r="Y205">
        <v>2</v>
      </c>
      <c r="Z205" t="s">
        <v>58</v>
      </c>
      <c r="AA205" t="s">
        <v>59</v>
      </c>
      <c r="AB205">
        <v>46800</v>
      </c>
      <c r="AC205">
        <v>0.1</v>
      </c>
    </row>
    <row r="206" spans="13:29" x14ac:dyDescent="0.35">
      <c r="M206" t="s">
        <v>44</v>
      </c>
      <c r="N206">
        <v>14675595</v>
      </c>
      <c r="O206" t="s">
        <v>11</v>
      </c>
      <c r="P206">
        <v>52.355149678482803</v>
      </c>
      <c r="Q206">
        <v>4.8909546498042804</v>
      </c>
      <c r="R206" t="s">
        <v>45</v>
      </c>
      <c r="S206">
        <v>139</v>
      </c>
      <c r="T206">
        <v>346</v>
      </c>
      <c r="U206">
        <v>1</v>
      </c>
      <c r="V206">
        <v>0.04</v>
      </c>
      <c r="W206">
        <v>0</v>
      </c>
      <c r="X206">
        <v>9429</v>
      </c>
      <c r="Y206">
        <v>2</v>
      </c>
      <c r="Z206" t="s">
        <v>58</v>
      </c>
      <c r="AA206" t="s">
        <v>59</v>
      </c>
      <c r="AB206">
        <v>48094</v>
      </c>
      <c r="AC206">
        <v>0.1</v>
      </c>
    </row>
    <row r="207" spans="13:29" x14ac:dyDescent="0.35">
      <c r="M207" t="s">
        <v>44</v>
      </c>
      <c r="N207">
        <v>15005253</v>
      </c>
      <c r="O207" t="s">
        <v>11</v>
      </c>
      <c r="P207">
        <v>52.351217991812497</v>
      </c>
      <c r="Q207">
        <v>4.8888877168197</v>
      </c>
      <c r="R207" t="s">
        <v>45</v>
      </c>
      <c r="S207">
        <v>97</v>
      </c>
      <c r="T207">
        <v>345</v>
      </c>
      <c r="U207">
        <v>16</v>
      </c>
      <c r="V207">
        <v>0.61</v>
      </c>
      <c r="W207">
        <v>0</v>
      </c>
      <c r="X207">
        <v>9624</v>
      </c>
      <c r="Y207">
        <v>2</v>
      </c>
      <c r="Z207" t="s">
        <v>58</v>
      </c>
      <c r="AA207" t="s">
        <v>59</v>
      </c>
      <c r="AB207">
        <v>33465</v>
      </c>
      <c r="AC207">
        <v>0.1</v>
      </c>
    </row>
    <row r="208" spans="13:29" x14ac:dyDescent="0.35">
      <c r="M208" t="s">
        <v>44</v>
      </c>
      <c r="N208">
        <v>15389472</v>
      </c>
      <c r="O208" t="s">
        <v>11</v>
      </c>
      <c r="P208">
        <v>52.3563761098603</v>
      </c>
      <c r="Q208">
        <v>4.8979197553657201</v>
      </c>
      <c r="R208" t="s">
        <v>45</v>
      </c>
      <c r="S208">
        <v>140</v>
      </c>
      <c r="T208">
        <v>362</v>
      </c>
      <c r="U208">
        <v>13</v>
      </c>
      <c r="V208">
        <v>0.51</v>
      </c>
      <c r="W208">
        <v>0</v>
      </c>
      <c r="X208">
        <v>9855</v>
      </c>
      <c r="Y208">
        <v>2</v>
      </c>
      <c r="Z208" t="s">
        <v>58</v>
      </c>
      <c r="AA208" t="s">
        <v>59</v>
      </c>
      <c r="AB208">
        <v>50680</v>
      </c>
      <c r="AC208">
        <v>0.1</v>
      </c>
    </row>
    <row r="209" spans="13:29" x14ac:dyDescent="0.35">
      <c r="M209" t="s">
        <v>44</v>
      </c>
      <c r="N209">
        <v>15432761</v>
      </c>
      <c r="O209" t="s">
        <v>11</v>
      </c>
      <c r="P209">
        <v>52.3518406359225</v>
      </c>
      <c r="Q209">
        <v>4.88669567951837</v>
      </c>
      <c r="R209" t="s">
        <v>45</v>
      </c>
      <c r="S209">
        <v>130</v>
      </c>
      <c r="T209">
        <v>364</v>
      </c>
      <c r="U209">
        <v>4</v>
      </c>
      <c r="V209">
        <v>0.15</v>
      </c>
      <c r="W209">
        <v>0</v>
      </c>
      <c r="X209">
        <v>9879</v>
      </c>
      <c r="Y209">
        <v>2</v>
      </c>
      <c r="Z209" t="s">
        <v>58</v>
      </c>
      <c r="AA209" t="s">
        <v>59</v>
      </c>
      <c r="AB209">
        <v>47320</v>
      </c>
      <c r="AC209">
        <v>0.1</v>
      </c>
    </row>
    <row r="210" spans="13:29" x14ac:dyDescent="0.35">
      <c r="M210" t="s">
        <v>44</v>
      </c>
      <c r="N210">
        <v>15591889</v>
      </c>
      <c r="O210" t="s">
        <v>11</v>
      </c>
      <c r="P210">
        <v>52.348741115779703</v>
      </c>
      <c r="Q210">
        <v>4.8870918446394898</v>
      </c>
      <c r="R210" t="s">
        <v>45</v>
      </c>
      <c r="S210">
        <v>105</v>
      </c>
      <c r="T210">
        <v>358</v>
      </c>
      <c r="U210">
        <v>5</v>
      </c>
      <c r="V210">
        <v>0.21</v>
      </c>
      <c r="W210">
        <v>0</v>
      </c>
      <c r="X210">
        <v>9990</v>
      </c>
      <c r="Y210">
        <v>2</v>
      </c>
      <c r="Z210" t="s">
        <v>58</v>
      </c>
      <c r="AA210" t="s">
        <v>59</v>
      </c>
      <c r="AB210">
        <v>37590</v>
      </c>
      <c r="AC210">
        <v>0.1</v>
      </c>
    </row>
    <row r="211" spans="13:29" x14ac:dyDescent="0.35">
      <c r="M211" t="s">
        <v>44</v>
      </c>
      <c r="N211">
        <v>15762501</v>
      </c>
      <c r="O211" t="s">
        <v>11</v>
      </c>
      <c r="P211">
        <v>52.3512582858149</v>
      </c>
      <c r="Q211">
        <v>4.9052109283567598</v>
      </c>
      <c r="R211" t="s">
        <v>45</v>
      </c>
      <c r="S211">
        <v>100</v>
      </c>
      <c r="T211">
        <v>364</v>
      </c>
      <c r="U211">
        <v>6</v>
      </c>
      <c r="V211">
        <v>0.24</v>
      </c>
      <c r="W211">
        <v>0</v>
      </c>
      <c r="X211">
        <v>10083</v>
      </c>
      <c r="Y211">
        <v>2</v>
      </c>
      <c r="Z211" t="s">
        <v>58</v>
      </c>
      <c r="AA211" t="s">
        <v>59</v>
      </c>
      <c r="AB211">
        <v>36400</v>
      </c>
      <c r="AC211">
        <v>0.1</v>
      </c>
    </row>
    <row r="212" spans="13:29" x14ac:dyDescent="0.35">
      <c r="M212" t="s">
        <v>44</v>
      </c>
      <c r="N212">
        <v>15953903</v>
      </c>
      <c r="O212" t="s">
        <v>11</v>
      </c>
      <c r="P212">
        <v>52.356234368144797</v>
      </c>
      <c r="Q212">
        <v>4.8881379825908304</v>
      </c>
      <c r="R212" t="s">
        <v>45</v>
      </c>
      <c r="S212">
        <v>99</v>
      </c>
      <c r="T212">
        <v>206</v>
      </c>
      <c r="U212">
        <v>30</v>
      </c>
      <c r="V212">
        <v>1.28</v>
      </c>
      <c r="W212">
        <v>0</v>
      </c>
      <c r="X212">
        <v>10221</v>
      </c>
      <c r="Y212">
        <v>2</v>
      </c>
      <c r="Z212" t="s">
        <v>58</v>
      </c>
      <c r="AA212" t="s">
        <v>59</v>
      </c>
      <c r="AB212">
        <v>20394</v>
      </c>
      <c r="AC212">
        <v>0.1</v>
      </c>
    </row>
    <row r="213" spans="13:29" x14ac:dyDescent="0.35">
      <c r="M213" t="s">
        <v>44</v>
      </c>
      <c r="N213">
        <v>16048151</v>
      </c>
      <c r="O213" t="s">
        <v>11</v>
      </c>
      <c r="P213">
        <v>52.343345577492002</v>
      </c>
      <c r="Q213">
        <v>4.89824645712776</v>
      </c>
      <c r="R213" t="s">
        <v>45</v>
      </c>
      <c r="S213">
        <v>85</v>
      </c>
      <c r="T213">
        <v>289</v>
      </c>
      <c r="U213">
        <v>18</v>
      </c>
      <c r="V213">
        <v>1.57</v>
      </c>
      <c r="W213">
        <v>0</v>
      </c>
      <c r="X213">
        <v>10286</v>
      </c>
      <c r="Y213">
        <v>2</v>
      </c>
      <c r="Z213" t="s">
        <v>58</v>
      </c>
      <c r="AA213" t="s">
        <v>59</v>
      </c>
      <c r="AB213">
        <v>24565</v>
      </c>
      <c r="AC213">
        <v>0.1</v>
      </c>
    </row>
    <row r="214" spans="13:29" x14ac:dyDescent="0.35">
      <c r="M214" t="s">
        <v>44</v>
      </c>
      <c r="N214">
        <v>16098405</v>
      </c>
      <c r="O214" t="s">
        <v>11</v>
      </c>
      <c r="P214">
        <v>52.344489112084602</v>
      </c>
      <c r="Q214">
        <v>4.8951052196514802</v>
      </c>
      <c r="R214" t="s">
        <v>45</v>
      </c>
      <c r="S214">
        <v>300</v>
      </c>
      <c r="T214">
        <v>364</v>
      </c>
      <c r="U214">
        <v>5</v>
      </c>
      <c r="V214">
        <v>0.25</v>
      </c>
      <c r="W214">
        <v>0</v>
      </c>
      <c r="X214">
        <v>10312</v>
      </c>
      <c r="Y214">
        <v>2</v>
      </c>
      <c r="Z214" t="s">
        <v>58</v>
      </c>
      <c r="AA214" t="s">
        <v>59</v>
      </c>
      <c r="AB214">
        <v>109200</v>
      </c>
      <c r="AC214">
        <v>0.1</v>
      </c>
    </row>
    <row r="215" spans="13:29" x14ac:dyDescent="0.35">
      <c r="M215" t="s">
        <v>44</v>
      </c>
      <c r="N215">
        <v>16328331</v>
      </c>
      <c r="O215" t="s">
        <v>11</v>
      </c>
      <c r="P215">
        <v>52.346438885862497</v>
      </c>
      <c r="Q215">
        <v>4.8880766145031496</v>
      </c>
      <c r="R215" t="s">
        <v>45</v>
      </c>
      <c r="S215">
        <v>110</v>
      </c>
      <c r="T215">
        <v>362</v>
      </c>
      <c r="U215">
        <v>1</v>
      </c>
      <c r="V215">
        <v>7.0000000000000007E-2</v>
      </c>
      <c r="W215">
        <v>0</v>
      </c>
      <c r="X215">
        <v>10490</v>
      </c>
      <c r="Y215">
        <v>2</v>
      </c>
      <c r="Z215" t="s">
        <v>58</v>
      </c>
      <c r="AA215" t="s">
        <v>59</v>
      </c>
      <c r="AB215">
        <v>39820</v>
      </c>
      <c r="AC215">
        <v>0.1</v>
      </c>
    </row>
    <row r="216" spans="13:29" x14ac:dyDescent="0.35">
      <c r="M216" t="s">
        <v>44</v>
      </c>
      <c r="N216">
        <v>16893219</v>
      </c>
      <c r="O216" t="s">
        <v>11</v>
      </c>
      <c r="P216">
        <v>52.355802663206802</v>
      </c>
      <c r="Q216">
        <v>4.9035483995054303</v>
      </c>
      <c r="R216" t="s">
        <v>45</v>
      </c>
      <c r="S216">
        <v>270</v>
      </c>
      <c r="T216">
        <v>364</v>
      </c>
      <c r="U216">
        <v>5</v>
      </c>
      <c r="V216">
        <v>0.22</v>
      </c>
      <c r="W216">
        <v>0</v>
      </c>
      <c r="X216">
        <v>10874</v>
      </c>
      <c r="Y216">
        <v>2</v>
      </c>
      <c r="Z216" t="s">
        <v>58</v>
      </c>
      <c r="AA216" t="s">
        <v>59</v>
      </c>
      <c r="AB216">
        <v>98280</v>
      </c>
      <c r="AC216">
        <v>0.1</v>
      </c>
    </row>
    <row r="217" spans="13:29" x14ac:dyDescent="0.35">
      <c r="M217" t="s">
        <v>44</v>
      </c>
      <c r="N217">
        <v>16907665</v>
      </c>
      <c r="O217" t="s">
        <v>11</v>
      </c>
      <c r="P217">
        <v>52.346897965913101</v>
      </c>
      <c r="Q217">
        <v>4.8964232507894403</v>
      </c>
      <c r="R217" t="s">
        <v>45</v>
      </c>
      <c r="S217">
        <v>130</v>
      </c>
      <c r="T217">
        <v>350</v>
      </c>
      <c r="U217">
        <v>17</v>
      </c>
      <c r="V217">
        <v>0.8</v>
      </c>
      <c r="W217">
        <v>0</v>
      </c>
      <c r="X217">
        <v>10885</v>
      </c>
      <c r="Y217">
        <v>2</v>
      </c>
      <c r="Z217" t="s">
        <v>58</v>
      </c>
      <c r="AA217" t="s">
        <v>59</v>
      </c>
      <c r="AB217">
        <v>45500</v>
      </c>
      <c r="AC217">
        <v>0.1</v>
      </c>
    </row>
    <row r="218" spans="13:29" x14ac:dyDescent="0.35">
      <c r="M218" t="s">
        <v>44</v>
      </c>
      <c r="N218">
        <v>17674667</v>
      </c>
      <c r="O218" t="s">
        <v>11</v>
      </c>
      <c r="P218">
        <v>52.356092277517</v>
      </c>
      <c r="Q218">
        <v>4.8958222228280199</v>
      </c>
      <c r="R218" t="s">
        <v>45</v>
      </c>
      <c r="S218">
        <v>140</v>
      </c>
      <c r="T218">
        <v>361</v>
      </c>
      <c r="U218">
        <v>6</v>
      </c>
      <c r="V218">
        <v>0.28999999999999998</v>
      </c>
      <c r="W218">
        <v>0</v>
      </c>
      <c r="X218">
        <v>11325</v>
      </c>
      <c r="Y218">
        <v>2</v>
      </c>
      <c r="Z218" t="s">
        <v>58</v>
      </c>
      <c r="AA218" t="s">
        <v>59</v>
      </c>
      <c r="AB218">
        <v>50540</v>
      </c>
      <c r="AC218">
        <v>0.1</v>
      </c>
    </row>
    <row r="219" spans="13:29" x14ac:dyDescent="0.35">
      <c r="M219" t="s">
        <v>44</v>
      </c>
      <c r="N219">
        <v>17913752</v>
      </c>
      <c r="O219" t="s">
        <v>11</v>
      </c>
      <c r="P219">
        <v>52.353477425633301</v>
      </c>
      <c r="Q219">
        <v>4.9045824889651604</v>
      </c>
      <c r="R219" t="s">
        <v>45</v>
      </c>
      <c r="S219">
        <v>120</v>
      </c>
      <c r="T219">
        <v>352</v>
      </c>
      <c r="U219">
        <v>21</v>
      </c>
      <c r="V219">
        <v>1.06</v>
      </c>
      <c r="W219">
        <v>0</v>
      </c>
      <c r="X219">
        <v>11473</v>
      </c>
      <c r="Y219">
        <v>2</v>
      </c>
      <c r="Z219" t="s">
        <v>58</v>
      </c>
      <c r="AA219" t="s">
        <v>59</v>
      </c>
      <c r="AB219">
        <v>42240</v>
      </c>
      <c r="AC219">
        <v>0.1</v>
      </c>
    </row>
    <row r="220" spans="13:29" x14ac:dyDescent="0.35">
      <c r="M220" t="s">
        <v>44</v>
      </c>
      <c r="N220">
        <v>17982302</v>
      </c>
      <c r="O220" t="s">
        <v>11</v>
      </c>
      <c r="P220">
        <v>52.356173611446202</v>
      </c>
      <c r="Q220">
        <v>4.9013465459242704</v>
      </c>
      <c r="R220" t="s">
        <v>45</v>
      </c>
      <c r="S220">
        <v>230</v>
      </c>
      <c r="T220">
        <v>96</v>
      </c>
      <c r="U220">
        <v>20</v>
      </c>
      <c r="V220">
        <v>1.04</v>
      </c>
      <c r="W220">
        <v>0</v>
      </c>
      <c r="X220">
        <v>11516</v>
      </c>
      <c r="Y220">
        <v>2</v>
      </c>
      <c r="Z220" t="s">
        <v>58</v>
      </c>
      <c r="AA220" t="s">
        <v>59</v>
      </c>
      <c r="AB220">
        <v>22080</v>
      </c>
      <c r="AC220">
        <v>0.1</v>
      </c>
    </row>
    <row r="221" spans="13:29" x14ac:dyDescent="0.35">
      <c r="M221" t="s">
        <v>44</v>
      </c>
      <c r="N221">
        <v>18137421</v>
      </c>
      <c r="O221" t="s">
        <v>11</v>
      </c>
      <c r="P221">
        <v>52.341467951732199</v>
      </c>
      <c r="Q221">
        <v>4.9070987336463396</v>
      </c>
      <c r="R221" t="s">
        <v>45</v>
      </c>
      <c r="S221">
        <v>100</v>
      </c>
      <c r="T221">
        <v>351</v>
      </c>
      <c r="U221">
        <v>3</v>
      </c>
      <c r="V221">
        <v>0.15</v>
      </c>
      <c r="W221">
        <v>0</v>
      </c>
      <c r="X221">
        <v>11649</v>
      </c>
      <c r="Y221">
        <v>2</v>
      </c>
      <c r="Z221" t="s">
        <v>58</v>
      </c>
      <c r="AA221" t="s">
        <v>59</v>
      </c>
      <c r="AB221">
        <v>35100</v>
      </c>
      <c r="AC221">
        <v>0.1</v>
      </c>
    </row>
    <row r="222" spans="13:29" x14ac:dyDescent="0.35">
      <c r="M222" t="s">
        <v>44</v>
      </c>
      <c r="N222">
        <v>18320209</v>
      </c>
      <c r="O222" t="s">
        <v>11</v>
      </c>
      <c r="P222">
        <v>52.349996206109097</v>
      </c>
      <c r="Q222">
        <v>4.8873142836604799</v>
      </c>
      <c r="R222" t="s">
        <v>45</v>
      </c>
      <c r="S222">
        <v>120</v>
      </c>
      <c r="T222">
        <v>343</v>
      </c>
      <c r="U222">
        <v>13</v>
      </c>
      <c r="V222">
        <v>0.67</v>
      </c>
      <c r="W222">
        <v>0</v>
      </c>
      <c r="X222">
        <v>11834</v>
      </c>
      <c r="Y222">
        <v>2</v>
      </c>
      <c r="Z222" t="s">
        <v>58</v>
      </c>
      <c r="AA222" t="s">
        <v>59</v>
      </c>
      <c r="AB222">
        <v>41160</v>
      </c>
      <c r="AC222">
        <v>0.1</v>
      </c>
    </row>
    <row r="223" spans="13:29" x14ac:dyDescent="0.35">
      <c r="M223" t="s">
        <v>44</v>
      </c>
      <c r="N223">
        <v>18497835</v>
      </c>
      <c r="O223" t="s">
        <v>11</v>
      </c>
      <c r="P223">
        <v>52.351884658201797</v>
      </c>
      <c r="Q223">
        <v>4.8874434163595799</v>
      </c>
      <c r="R223" t="s">
        <v>45</v>
      </c>
      <c r="S223">
        <v>175</v>
      </c>
      <c r="T223">
        <v>363</v>
      </c>
      <c r="U223">
        <v>6</v>
      </c>
      <c r="V223">
        <v>0.45</v>
      </c>
      <c r="W223">
        <v>0</v>
      </c>
      <c r="X223">
        <v>11996</v>
      </c>
      <c r="Y223">
        <v>2</v>
      </c>
      <c r="Z223" t="s">
        <v>58</v>
      </c>
      <c r="AA223" t="s">
        <v>59</v>
      </c>
      <c r="AB223">
        <v>63525</v>
      </c>
      <c r="AC223">
        <v>0.1</v>
      </c>
    </row>
    <row r="224" spans="13:29" x14ac:dyDescent="0.35">
      <c r="M224" t="s">
        <v>44</v>
      </c>
      <c r="N224">
        <v>18627099</v>
      </c>
      <c r="O224" t="s">
        <v>11</v>
      </c>
      <c r="P224">
        <v>52.3493608982834</v>
      </c>
      <c r="Q224">
        <v>4.8915840969635003</v>
      </c>
      <c r="R224" t="s">
        <v>45</v>
      </c>
      <c r="S224">
        <v>210</v>
      </c>
      <c r="T224">
        <v>283</v>
      </c>
      <c r="U224">
        <v>21</v>
      </c>
      <c r="V224">
        <v>1.1100000000000001</v>
      </c>
      <c r="W224">
        <v>0</v>
      </c>
      <c r="X224">
        <v>12112</v>
      </c>
      <c r="Y224">
        <v>2</v>
      </c>
      <c r="Z224" t="s">
        <v>58</v>
      </c>
      <c r="AA224" t="s">
        <v>59</v>
      </c>
      <c r="AB224">
        <v>59430</v>
      </c>
      <c r="AC224">
        <v>0.1</v>
      </c>
    </row>
    <row r="225" spans="13:29" x14ac:dyDescent="0.35">
      <c r="M225" t="s">
        <v>44</v>
      </c>
      <c r="N225">
        <v>18665792</v>
      </c>
      <c r="O225" t="s">
        <v>11</v>
      </c>
      <c r="P225">
        <v>52.354630648578699</v>
      </c>
      <c r="Q225">
        <v>4.9034739750438403</v>
      </c>
      <c r="R225" t="s">
        <v>45</v>
      </c>
      <c r="S225">
        <v>100</v>
      </c>
      <c r="T225">
        <v>353</v>
      </c>
      <c r="U225">
        <v>3</v>
      </c>
      <c r="V225">
        <v>0.26</v>
      </c>
      <c r="W225">
        <v>0</v>
      </c>
      <c r="X225">
        <v>12139</v>
      </c>
      <c r="Y225">
        <v>2</v>
      </c>
      <c r="Z225" t="s">
        <v>58</v>
      </c>
      <c r="AA225" t="s">
        <v>59</v>
      </c>
      <c r="AB225">
        <v>35300</v>
      </c>
      <c r="AC225">
        <v>0.1</v>
      </c>
    </row>
    <row r="226" spans="13:29" x14ac:dyDescent="0.35">
      <c r="M226" t="s">
        <v>44</v>
      </c>
      <c r="N226">
        <v>19218819</v>
      </c>
      <c r="O226" t="s">
        <v>11</v>
      </c>
      <c r="P226">
        <v>52.349519051839401</v>
      </c>
      <c r="Q226">
        <v>4.8976509388793703</v>
      </c>
      <c r="R226" t="s">
        <v>45</v>
      </c>
      <c r="S226">
        <v>135</v>
      </c>
      <c r="T226">
        <v>326</v>
      </c>
      <c r="U226">
        <v>24</v>
      </c>
      <c r="V226">
        <v>1.36</v>
      </c>
      <c r="W226">
        <v>0</v>
      </c>
      <c r="X226">
        <v>12615</v>
      </c>
      <c r="Y226">
        <v>2</v>
      </c>
      <c r="Z226" t="s">
        <v>58</v>
      </c>
      <c r="AA226" t="s">
        <v>59</v>
      </c>
      <c r="AB226">
        <v>44010</v>
      </c>
      <c r="AC226">
        <v>0.1</v>
      </c>
    </row>
    <row r="227" spans="13:29" x14ac:dyDescent="0.35">
      <c r="M227" t="s">
        <v>44</v>
      </c>
      <c r="N227">
        <v>19245694</v>
      </c>
      <c r="O227" t="s">
        <v>11</v>
      </c>
      <c r="P227">
        <v>52.355422977942602</v>
      </c>
      <c r="Q227">
        <v>4.9036773781784602</v>
      </c>
      <c r="R227" t="s">
        <v>45</v>
      </c>
      <c r="S227">
        <v>150</v>
      </c>
      <c r="T227">
        <v>358</v>
      </c>
      <c r="U227">
        <v>12</v>
      </c>
      <c r="V227">
        <v>0.73</v>
      </c>
      <c r="W227">
        <v>0</v>
      </c>
      <c r="X227">
        <v>12635</v>
      </c>
      <c r="Y227">
        <v>2</v>
      </c>
      <c r="Z227" t="s">
        <v>58</v>
      </c>
      <c r="AA227" t="s">
        <v>59</v>
      </c>
      <c r="AB227">
        <v>53700</v>
      </c>
      <c r="AC227">
        <v>0.1</v>
      </c>
    </row>
    <row r="228" spans="13:29" x14ac:dyDescent="0.35">
      <c r="M228" t="s">
        <v>44</v>
      </c>
      <c r="N228">
        <v>19367485</v>
      </c>
      <c r="O228" t="s">
        <v>11</v>
      </c>
      <c r="P228">
        <v>52.345446612697799</v>
      </c>
      <c r="Q228">
        <v>4.8948177736013401</v>
      </c>
      <c r="R228" t="s">
        <v>45</v>
      </c>
      <c r="S228">
        <v>200</v>
      </c>
      <c r="T228">
        <v>355</v>
      </c>
      <c r="U228">
        <v>11</v>
      </c>
      <c r="V228">
        <v>0.62</v>
      </c>
      <c r="W228">
        <v>0</v>
      </c>
      <c r="X228">
        <v>12731</v>
      </c>
      <c r="Y228">
        <v>2</v>
      </c>
      <c r="Z228" t="s">
        <v>58</v>
      </c>
      <c r="AA228" t="s">
        <v>59</v>
      </c>
      <c r="AB228">
        <v>71000</v>
      </c>
      <c r="AC228">
        <v>0.1</v>
      </c>
    </row>
    <row r="229" spans="13:29" x14ac:dyDescent="0.35">
      <c r="M229" t="s">
        <v>44</v>
      </c>
      <c r="N229">
        <v>19394179</v>
      </c>
      <c r="O229" t="s">
        <v>11</v>
      </c>
      <c r="P229">
        <v>52.341446091965402</v>
      </c>
      <c r="Q229">
        <v>4.9079960911655904</v>
      </c>
      <c r="R229" t="s">
        <v>45</v>
      </c>
      <c r="S229">
        <v>180</v>
      </c>
      <c r="T229">
        <v>362</v>
      </c>
      <c r="U229">
        <v>7</v>
      </c>
      <c r="V229">
        <v>0.42</v>
      </c>
      <c r="W229">
        <v>0</v>
      </c>
      <c r="X229">
        <v>12743</v>
      </c>
      <c r="Y229">
        <v>2</v>
      </c>
      <c r="Z229" t="s">
        <v>58</v>
      </c>
      <c r="AA229" t="s">
        <v>59</v>
      </c>
      <c r="AB229">
        <v>65160</v>
      </c>
      <c r="AC229">
        <v>0.1</v>
      </c>
    </row>
    <row r="230" spans="13:29" x14ac:dyDescent="0.35">
      <c r="M230" t="s">
        <v>44</v>
      </c>
      <c r="N230">
        <v>19550393</v>
      </c>
      <c r="O230" t="s">
        <v>11</v>
      </c>
      <c r="P230">
        <v>52.354142674313103</v>
      </c>
      <c r="Q230">
        <v>4.9050902141492703</v>
      </c>
      <c r="R230" t="s">
        <v>45</v>
      </c>
      <c r="S230">
        <v>116</v>
      </c>
      <c r="T230">
        <v>364</v>
      </c>
      <c r="U230">
        <v>15</v>
      </c>
      <c r="V230">
        <v>0.87</v>
      </c>
      <c r="W230">
        <v>0</v>
      </c>
      <c r="X230">
        <v>12886</v>
      </c>
      <c r="Y230">
        <v>2</v>
      </c>
      <c r="Z230" t="s">
        <v>58</v>
      </c>
      <c r="AA230" t="s">
        <v>59</v>
      </c>
      <c r="AB230">
        <v>42224</v>
      </c>
      <c r="AC230">
        <v>0.1</v>
      </c>
    </row>
    <row r="231" spans="13:29" x14ac:dyDescent="0.35">
      <c r="M231" t="s">
        <v>44</v>
      </c>
      <c r="N231">
        <v>19959975</v>
      </c>
      <c r="O231" t="s">
        <v>11</v>
      </c>
      <c r="P231">
        <v>52.346127419269003</v>
      </c>
      <c r="Q231">
        <v>4.9086954759956596</v>
      </c>
      <c r="R231" t="s">
        <v>45</v>
      </c>
      <c r="S231">
        <v>99</v>
      </c>
      <c r="T231">
        <v>362</v>
      </c>
      <c r="U231">
        <v>2</v>
      </c>
      <c r="V231">
        <v>0.13</v>
      </c>
      <c r="W231">
        <v>0</v>
      </c>
      <c r="X231">
        <v>13330</v>
      </c>
      <c r="Y231">
        <v>2</v>
      </c>
      <c r="Z231" t="s">
        <v>58</v>
      </c>
      <c r="AA231" t="s">
        <v>59</v>
      </c>
      <c r="AB231">
        <v>35838</v>
      </c>
      <c r="AC231">
        <v>0.1</v>
      </c>
    </row>
    <row r="232" spans="13:29" x14ac:dyDescent="0.35">
      <c r="M232" t="s">
        <v>44</v>
      </c>
      <c r="N232">
        <v>20030990</v>
      </c>
      <c r="O232" t="s">
        <v>11</v>
      </c>
      <c r="P232">
        <v>52.341738138766601</v>
      </c>
      <c r="Q232">
        <v>4.9102072201411104</v>
      </c>
      <c r="R232" t="s">
        <v>45</v>
      </c>
      <c r="S232">
        <v>125</v>
      </c>
      <c r="T232">
        <v>345</v>
      </c>
      <c r="U232">
        <v>4</v>
      </c>
      <c r="V232">
        <v>0.25</v>
      </c>
      <c r="W232">
        <v>0</v>
      </c>
      <c r="X232">
        <v>13401</v>
      </c>
      <c r="Y232">
        <v>2</v>
      </c>
      <c r="Z232" t="s">
        <v>58</v>
      </c>
      <c r="AA232" t="s">
        <v>59</v>
      </c>
      <c r="AB232">
        <v>43125</v>
      </c>
      <c r="AC232">
        <v>0.1</v>
      </c>
    </row>
    <row r="233" spans="13:29" x14ac:dyDescent="0.35">
      <c r="M233" t="s">
        <v>44</v>
      </c>
      <c r="N233">
        <v>20060687</v>
      </c>
      <c r="O233" t="s">
        <v>11</v>
      </c>
      <c r="P233">
        <v>52.356800416424797</v>
      </c>
      <c r="Q233">
        <v>4.8977584964176604</v>
      </c>
      <c r="R233" t="s">
        <v>45</v>
      </c>
      <c r="S233">
        <v>99</v>
      </c>
      <c r="T233">
        <v>335</v>
      </c>
      <c r="U233">
        <v>23</v>
      </c>
      <c r="V233">
        <v>1.45</v>
      </c>
      <c r="W233">
        <v>0</v>
      </c>
      <c r="X233">
        <v>13435</v>
      </c>
      <c r="Y233">
        <v>2</v>
      </c>
      <c r="Z233" t="s">
        <v>58</v>
      </c>
      <c r="AA233" t="s">
        <v>59</v>
      </c>
      <c r="AB233">
        <v>33165</v>
      </c>
      <c r="AC233">
        <v>0.1</v>
      </c>
    </row>
    <row r="234" spans="13:29" x14ac:dyDescent="0.35">
      <c r="M234" t="s">
        <v>44</v>
      </c>
      <c r="N234">
        <v>20063092</v>
      </c>
      <c r="O234" t="s">
        <v>11</v>
      </c>
      <c r="P234">
        <v>52.3535368513365</v>
      </c>
      <c r="Q234">
        <v>4.8910200563809596</v>
      </c>
      <c r="R234" t="s">
        <v>45</v>
      </c>
      <c r="S234">
        <v>99</v>
      </c>
      <c r="T234">
        <v>364</v>
      </c>
      <c r="U234">
        <v>20</v>
      </c>
      <c r="V234">
        <v>1.23</v>
      </c>
      <c r="W234">
        <v>0</v>
      </c>
      <c r="X234">
        <v>13439</v>
      </c>
      <c r="Y234">
        <v>2</v>
      </c>
      <c r="Z234" t="s">
        <v>58</v>
      </c>
      <c r="AA234" t="s">
        <v>59</v>
      </c>
      <c r="AB234">
        <v>36036</v>
      </c>
      <c r="AC234">
        <v>0.1</v>
      </c>
    </row>
    <row r="235" spans="13:29" x14ac:dyDescent="0.35">
      <c r="M235" t="s">
        <v>44</v>
      </c>
      <c r="N235">
        <v>20067769</v>
      </c>
      <c r="O235" t="s">
        <v>11</v>
      </c>
      <c r="P235">
        <v>52.355236187420601</v>
      </c>
      <c r="Q235">
        <v>4.8914984145435803</v>
      </c>
      <c r="R235" t="s">
        <v>45</v>
      </c>
      <c r="S235">
        <v>120</v>
      </c>
      <c r="T235">
        <v>357</v>
      </c>
      <c r="U235">
        <v>10</v>
      </c>
      <c r="V235">
        <v>0.67</v>
      </c>
      <c r="W235">
        <v>0</v>
      </c>
      <c r="X235">
        <v>13444</v>
      </c>
      <c r="Y235">
        <v>2</v>
      </c>
      <c r="Z235" t="s">
        <v>58</v>
      </c>
      <c r="AA235" t="s">
        <v>59</v>
      </c>
      <c r="AB235">
        <v>42840</v>
      </c>
      <c r="AC235">
        <v>0.1</v>
      </c>
    </row>
    <row r="236" spans="13:29" x14ac:dyDescent="0.35">
      <c r="M236" t="s">
        <v>44</v>
      </c>
      <c r="N236">
        <v>20203512</v>
      </c>
      <c r="O236" t="s">
        <v>11</v>
      </c>
      <c r="P236">
        <v>52.356183320694498</v>
      </c>
      <c r="Q236">
        <v>4.89903852067944</v>
      </c>
      <c r="R236" t="s">
        <v>45</v>
      </c>
      <c r="S236">
        <v>200</v>
      </c>
      <c r="T236">
        <v>364</v>
      </c>
      <c r="U236">
        <v>14</v>
      </c>
      <c r="V236">
        <v>0.85</v>
      </c>
      <c r="W236">
        <v>0</v>
      </c>
      <c r="X236">
        <v>13565</v>
      </c>
      <c r="Y236">
        <v>2</v>
      </c>
      <c r="Z236" t="s">
        <v>58</v>
      </c>
      <c r="AA236" t="s">
        <v>59</v>
      </c>
      <c r="AB236">
        <v>72800</v>
      </c>
      <c r="AC236">
        <v>0.1</v>
      </c>
    </row>
    <row r="237" spans="13:29" x14ac:dyDescent="0.35">
      <c r="M237" t="s">
        <v>44</v>
      </c>
      <c r="N237">
        <v>20382005</v>
      </c>
      <c r="O237" t="s">
        <v>11</v>
      </c>
      <c r="P237">
        <v>52.344382415064501</v>
      </c>
      <c r="Q237">
        <v>4.90030343446365</v>
      </c>
      <c r="R237" t="s">
        <v>45</v>
      </c>
      <c r="S237">
        <v>140</v>
      </c>
      <c r="T237">
        <v>343</v>
      </c>
      <c r="U237">
        <v>3</v>
      </c>
      <c r="V237">
        <v>0.19</v>
      </c>
      <c r="W237">
        <v>0</v>
      </c>
      <c r="X237">
        <v>13691</v>
      </c>
      <c r="Y237">
        <v>2</v>
      </c>
      <c r="Z237" t="s">
        <v>58</v>
      </c>
      <c r="AA237" t="s">
        <v>59</v>
      </c>
      <c r="AB237">
        <v>48020</v>
      </c>
      <c r="AC237">
        <v>0.1</v>
      </c>
    </row>
    <row r="238" spans="13:29" x14ac:dyDescent="0.35">
      <c r="M238" t="s">
        <v>44</v>
      </c>
      <c r="N238">
        <v>20718512</v>
      </c>
      <c r="O238" t="s">
        <v>11</v>
      </c>
      <c r="P238">
        <v>52.341423825610804</v>
      </c>
      <c r="Q238">
        <v>4.9103642167108097</v>
      </c>
      <c r="R238" t="s">
        <v>45</v>
      </c>
      <c r="S238">
        <v>135</v>
      </c>
      <c r="T238">
        <v>340</v>
      </c>
      <c r="U238">
        <v>12</v>
      </c>
      <c r="V238">
        <v>0.83</v>
      </c>
      <c r="W238">
        <v>0</v>
      </c>
      <c r="X238">
        <v>13927</v>
      </c>
      <c r="Y238">
        <v>2</v>
      </c>
      <c r="Z238" t="s">
        <v>58</v>
      </c>
      <c r="AA238" t="s">
        <v>59</v>
      </c>
      <c r="AB238">
        <v>45900</v>
      </c>
      <c r="AC238">
        <v>0.1</v>
      </c>
    </row>
    <row r="239" spans="13:29" x14ac:dyDescent="0.35">
      <c r="M239" t="s">
        <v>44</v>
      </c>
      <c r="N239">
        <v>20766501</v>
      </c>
      <c r="O239" t="s">
        <v>11</v>
      </c>
      <c r="P239">
        <v>52.356700599138598</v>
      </c>
      <c r="Q239">
        <v>4.89200126761612</v>
      </c>
      <c r="R239" t="s">
        <v>45</v>
      </c>
      <c r="S239">
        <v>200</v>
      </c>
      <c r="T239">
        <v>358</v>
      </c>
      <c r="U239">
        <v>8</v>
      </c>
      <c r="V239">
        <v>0.7</v>
      </c>
      <c r="W239">
        <v>0</v>
      </c>
      <c r="X239">
        <v>13952</v>
      </c>
      <c r="Y239">
        <v>2</v>
      </c>
      <c r="Z239" t="s">
        <v>58</v>
      </c>
      <c r="AA239" t="s">
        <v>59</v>
      </c>
      <c r="AB239">
        <v>71600</v>
      </c>
      <c r="AC239">
        <v>0.1</v>
      </c>
    </row>
    <row r="240" spans="13:29" x14ac:dyDescent="0.35">
      <c r="M240" t="s">
        <v>44</v>
      </c>
      <c r="N240">
        <v>20782441</v>
      </c>
      <c r="O240" t="s">
        <v>11</v>
      </c>
      <c r="P240">
        <v>52.351705904063401</v>
      </c>
      <c r="Q240">
        <v>4.8966551680620203</v>
      </c>
      <c r="R240" t="s">
        <v>45</v>
      </c>
      <c r="S240">
        <v>108</v>
      </c>
      <c r="T240">
        <v>362</v>
      </c>
      <c r="U240">
        <v>5</v>
      </c>
      <c r="V240">
        <v>0.53</v>
      </c>
      <c r="W240">
        <v>0</v>
      </c>
      <c r="X240">
        <v>13970</v>
      </c>
      <c r="Y240">
        <v>2</v>
      </c>
      <c r="Z240" t="s">
        <v>58</v>
      </c>
      <c r="AA240" t="s">
        <v>59</v>
      </c>
      <c r="AB240">
        <v>39096</v>
      </c>
      <c r="AC240">
        <v>0.1</v>
      </c>
    </row>
    <row r="241" spans="13:29" x14ac:dyDescent="0.35">
      <c r="M241" t="s">
        <v>44</v>
      </c>
      <c r="N241">
        <v>20792801</v>
      </c>
      <c r="O241" t="s">
        <v>11</v>
      </c>
      <c r="P241">
        <v>52.342709883988803</v>
      </c>
      <c r="Q241">
        <v>4.9045549199544496</v>
      </c>
      <c r="R241" t="s">
        <v>45</v>
      </c>
      <c r="S241">
        <v>280</v>
      </c>
      <c r="T241">
        <v>357</v>
      </c>
      <c r="U241">
        <v>7</v>
      </c>
      <c r="V241">
        <v>0.47</v>
      </c>
      <c r="W241">
        <v>0</v>
      </c>
      <c r="X241">
        <v>13979</v>
      </c>
      <c r="Y241">
        <v>2</v>
      </c>
      <c r="Z241" t="s">
        <v>58</v>
      </c>
      <c r="AA241" t="s">
        <v>59</v>
      </c>
      <c r="AB241">
        <v>99960</v>
      </c>
      <c r="AC241">
        <v>0.1</v>
      </c>
    </row>
    <row r="242" spans="13:29" x14ac:dyDescent="0.35">
      <c r="M242" t="s">
        <v>44</v>
      </c>
      <c r="N242">
        <v>20907952</v>
      </c>
      <c r="O242" t="s">
        <v>11</v>
      </c>
      <c r="P242">
        <v>52.355120558879896</v>
      </c>
      <c r="Q242">
        <v>4.8893662650178804</v>
      </c>
      <c r="R242" t="s">
        <v>45</v>
      </c>
      <c r="S242">
        <v>200</v>
      </c>
      <c r="T242">
        <v>321</v>
      </c>
      <c r="U242">
        <v>17</v>
      </c>
      <c r="V242">
        <v>1.19</v>
      </c>
      <c r="W242">
        <v>0</v>
      </c>
      <c r="X242">
        <v>14069</v>
      </c>
      <c r="Y242">
        <v>2</v>
      </c>
      <c r="Z242" t="s">
        <v>58</v>
      </c>
      <c r="AA242" t="s">
        <v>59</v>
      </c>
      <c r="AB242">
        <v>64200</v>
      </c>
      <c r="AC242">
        <v>0.1</v>
      </c>
    </row>
    <row r="243" spans="13:29" x14ac:dyDescent="0.35">
      <c r="M243" t="s">
        <v>44</v>
      </c>
      <c r="N243">
        <v>20964421</v>
      </c>
      <c r="O243" t="s">
        <v>11</v>
      </c>
      <c r="P243">
        <v>52.351605608032997</v>
      </c>
      <c r="Q243">
        <v>4.89067457930404</v>
      </c>
      <c r="R243" t="s">
        <v>45</v>
      </c>
      <c r="S243">
        <v>120</v>
      </c>
      <c r="T243">
        <v>349</v>
      </c>
      <c r="U243">
        <v>4</v>
      </c>
      <c r="V243">
        <v>0.28000000000000003</v>
      </c>
      <c r="W243">
        <v>0</v>
      </c>
      <c r="X243">
        <v>14119</v>
      </c>
      <c r="Y243">
        <v>2</v>
      </c>
      <c r="Z243" t="s">
        <v>58</v>
      </c>
      <c r="AA243" t="s">
        <v>59</v>
      </c>
      <c r="AB243">
        <v>41880</v>
      </c>
      <c r="AC243">
        <v>0.1</v>
      </c>
    </row>
    <row r="244" spans="13:29" x14ac:dyDescent="0.35">
      <c r="M244" t="s">
        <v>44</v>
      </c>
      <c r="N244">
        <v>20987240</v>
      </c>
      <c r="O244" t="s">
        <v>11</v>
      </c>
      <c r="P244">
        <v>52.345541064307703</v>
      </c>
      <c r="Q244">
        <v>4.8921108708281498</v>
      </c>
      <c r="R244" t="s">
        <v>45</v>
      </c>
      <c r="S244">
        <v>117</v>
      </c>
      <c r="T244">
        <v>350</v>
      </c>
      <c r="U244">
        <v>20</v>
      </c>
      <c r="V244">
        <v>1.35</v>
      </c>
      <c r="W244">
        <v>0</v>
      </c>
      <c r="X244">
        <v>14139</v>
      </c>
      <c r="Y244">
        <v>2</v>
      </c>
      <c r="Z244" t="s">
        <v>58</v>
      </c>
      <c r="AA244" t="s">
        <v>59</v>
      </c>
      <c r="AB244">
        <v>40950</v>
      </c>
      <c r="AC244">
        <v>0.1</v>
      </c>
    </row>
    <row r="245" spans="13:29" x14ac:dyDescent="0.35">
      <c r="M245" t="s">
        <v>44</v>
      </c>
      <c r="N245">
        <v>21103171</v>
      </c>
      <c r="O245" t="s">
        <v>11</v>
      </c>
      <c r="P245">
        <v>52.3521439633383</v>
      </c>
      <c r="Q245">
        <v>4.9030815322137498</v>
      </c>
      <c r="R245" t="s">
        <v>45</v>
      </c>
      <c r="S245">
        <v>180</v>
      </c>
      <c r="T245">
        <v>351</v>
      </c>
      <c r="U245">
        <v>19</v>
      </c>
      <c r="V245">
        <v>1.34</v>
      </c>
      <c r="W245">
        <v>0</v>
      </c>
      <c r="X245">
        <v>14235</v>
      </c>
      <c r="Y245">
        <v>2</v>
      </c>
      <c r="Z245" t="s">
        <v>58</v>
      </c>
      <c r="AA245" t="s">
        <v>59</v>
      </c>
      <c r="AB245">
        <v>63180</v>
      </c>
      <c r="AC245">
        <v>0.1</v>
      </c>
    </row>
    <row r="246" spans="13:29" x14ac:dyDescent="0.35">
      <c r="M246" t="s">
        <v>44</v>
      </c>
      <c r="N246">
        <v>21277749</v>
      </c>
      <c r="O246" t="s">
        <v>11</v>
      </c>
      <c r="P246">
        <v>52.347754729602499</v>
      </c>
      <c r="Q246">
        <v>4.9011138656142599</v>
      </c>
      <c r="R246" t="s">
        <v>45</v>
      </c>
      <c r="S246">
        <v>125</v>
      </c>
      <c r="T246">
        <v>364</v>
      </c>
      <c r="U246">
        <v>3</v>
      </c>
      <c r="V246">
        <v>0.56999999999999995</v>
      </c>
      <c r="W246">
        <v>0</v>
      </c>
      <c r="X246">
        <v>14373</v>
      </c>
      <c r="Y246">
        <v>2</v>
      </c>
      <c r="Z246" t="s">
        <v>58</v>
      </c>
      <c r="AA246" t="s">
        <v>59</v>
      </c>
      <c r="AB246">
        <v>45500</v>
      </c>
      <c r="AC246">
        <v>0.1</v>
      </c>
    </row>
    <row r="247" spans="13:29" x14ac:dyDescent="0.35">
      <c r="M247" t="s">
        <v>44</v>
      </c>
      <c r="N247">
        <v>21303117</v>
      </c>
      <c r="O247" t="s">
        <v>11</v>
      </c>
      <c r="P247">
        <v>52.351118089108297</v>
      </c>
      <c r="Q247">
        <v>4.9071864753360002</v>
      </c>
      <c r="R247" t="s">
        <v>45</v>
      </c>
      <c r="S247">
        <v>175</v>
      </c>
      <c r="T247">
        <v>347</v>
      </c>
      <c r="U247">
        <v>3</v>
      </c>
      <c r="V247">
        <v>0.26</v>
      </c>
      <c r="W247">
        <v>0</v>
      </c>
      <c r="X247">
        <v>14394</v>
      </c>
      <c r="Y247">
        <v>2</v>
      </c>
      <c r="Z247" t="s">
        <v>58</v>
      </c>
      <c r="AA247" t="s">
        <v>59</v>
      </c>
      <c r="AB247">
        <v>60725</v>
      </c>
      <c r="AC247">
        <v>0.1</v>
      </c>
    </row>
    <row r="248" spans="13:29" x14ac:dyDescent="0.35">
      <c r="M248" t="s">
        <v>44</v>
      </c>
      <c r="N248">
        <v>21364115</v>
      </c>
      <c r="O248" t="s">
        <v>11</v>
      </c>
      <c r="P248">
        <v>52.3430315162311</v>
      </c>
      <c r="Q248">
        <v>4.9059508361266602</v>
      </c>
      <c r="R248" t="s">
        <v>45</v>
      </c>
      <c r="S248">
        <v>100</v>
      </c>
      <c r="T248">
        <v>358</v>
      </c>
      <c r="U248">
        <v>17</v>
      </c>
      <c r="V248">
        <v>1.36</v>
      </c>
      <c r="W248">
        <v>0</v>
      </c>
      <c r="X248">
        <v>14441</v>
      </c>
      <c r="Y248">
        <v>2</v>
      </c>
      <c r="Z248" t="s">
        <v>58</v>
      </c>
      <c r="AA248" t="s">
        <v>59</v>
      </c>
      <c r="AB248">
        <v>35800</v>
      </c>
      <c r="AC248">
        <v>0.1</v>
      </c>
    </row>
    <row r="249" spans="13:29" x14ac:dyDescent="0.35">
      <c r="M249" t="s">
        <v>44</v>
      </c>
      <c r="N249">
        <v>21366556</v>
      </c>
      <c r="O249" t="s">
        <v>11</v>
      </c>
      <c r="P249">
        <v>52.354881544977403</v>
      </c>
      <c r="Q249">
        <v>4.8892927963513202</v>
      </c>
      <c r="R249" t="s">
        <v>45</v>
      </c>
      <c r="S249">
        <v>250</v>
      </c>
      <c r="T249">
        <v>340</v>
      </c>
      <c r="U249">
        <v>9</v>
      </c>
      <c r="V249">
        <v>0.66</v>
      </c>
      <c r="W249">
        <v>0</v>
      </c>
      <c r="X249">
        <v>14447</v>
      </c>
      <c r="Y249">
        <v>2</v>
      </c>
      <c r="Z249" t="s">
        <v>58</v>
      </c>
      <c r="AA249" t="s">
        <v>59</v>
      </c>
      <c r="AB249">
        <v>85000</v>
      </c>
      <c r="AC249">
        <v>0.1</v>
      </c>
    </row>
    <row r="250" spans="13:29" x14ac:dyDescent="0.35">
      <c r="M250" t="s">
        <v>44</v>
      </c>
      <c r="N250">
        <v>21525409</v>
      </c>
      <c r="O250" t="s">
        <v>11</v>
      </c>
      <c r="P250">
        <v>52.350246342098302</v>
      </c>
      <c r="Q250">
        <v>4.9010358402823702</v>
      </c>
      <c r="R250" t="s">
        <v>45</v>
      </c>
      <c r="S250">
        <v>110</v>
      </c>
      <c r="T250">
        <v>355</v>
      </c>
      <c r="U250">
        <v>2</v>
      </c>
      <c r="V250">
        <v>0.17</v>
      </c>
      <c r="W250">
        <v>0</v>
      </c>
      <c r="X250">
        <v>14562</v>
      </c>
      <c r="Y250">
        <v>2</v>
      </c>
      <c r="Z250" t="s">
        <v>58</v>
      </c>
      <c r="AA250" t="s">
        <v>59</v>
      </c>
      <c r="AB250">
        <v>39050</v>
      </c>
      <c r="AC250">
        <v>0.1</v>
      </c>
    </row>
    <row r="251" spans="13:29" x14ac:dyDescent="0.35">
      <c r="M251" t="s">
        <v>44</v>
      </c>
      <c r="N251">
        <v>21577840</v>
      </c>
      <c r="O251" t="s">
        <v>11</v>
      </c>
      <c r="P251">
        <v>52.346807659261003</v>
      </c>
      <c r="Q251">
        <v>4.8972306093145797</v>
      </c>
      <c r="R251" t="s">
        <v>45</v>
      </c>
      <c r="S251">
        <v>80</v>
      </c>
      <c r="T251">
        <v>334</v>
      </c>
      <c r="U251">
        <v>5</v>
      </c>
      <c r="V251">
        <v>0.39</v>
      </c>
      <c r="W251">
        <v>0</v>
      </c>
      <c r="X251">
        <v>14625</v>
      </c>
      <c r="Y251">
        <v>2</v>
      </c>
      <c r="Z251" t="s">
        <v>58</v>
      </c>
      <c r="AA251" t="s">
        <v>59</v>
      </c>
      <c r="AB251">
        <v>26720</v>
      </c>
      <c r="AC251">
        <v>0.1</v>
      </c>
    </row>
    <row r="252" spans="13:29" x14ac:dyDescent="0.35">
      <c r="M252" t="s">
        <v>44</v>
      </c>
      <c r="N252">
        <v>21654412</v>
      </c>
      <c r="O252" t="s">
        <v>11</v>
      </c>
      <c r="P252">
        <v>52.343625314384397</v>
      </c>
      <c r="Q252">
        <v>4.8938938311870297</v>
      </c>
      <c r="R252" t="s">
        <v>45</v>
      </c>
      <c r="S252">
        <v>115</v>
      </c>
      <c r="T252">
        <v>364</v>
      </c>
      <c r="U252">
        <v>4</v>
      </c>
      <c r="V252">
        <v>0.32</v>
      </c>
      <c r="W252">
        <v>0</v>
      </c>
      <c r="X252">
        <v>14696</v>
      </c>
      <c r="Y252">
        <v>2</v>
      </c>
      <c r="Z252" t="s">
        <v>58</v>
      </c>
      <c r="AA252" t="s">
        <v>59</v>
      </c>
      <c r="AB252">
        <v>41860</v>
      </c>
      <c r="AC252">
        <v>0.1</v>
      </c>
    </row>
    <row r="253" spans="13:29" x14ac:dyDescent="0.35">
      <c r="M253" t="s">
        <v>44</v>
      </c>
      <c r="N253">
        <v>21676048</v>
      </c>
      <c r="O253" t="s">
        <v>11</v>
      </c>
      <c r="P253">
        <v>52.353103780307002</v>
      </c>
      <c r="Q253">
        <v>4.8994434915062097</v>
      </c>
      <c r="R253" t="s">
        <v>45</v>
      </c>
      <c r="S253">
        <v>109</v>
      </c>
      <c r="T253">
        <v>17</v>
      </c>
      <c r="U253">
        <v>10</v>
      </c>
      <c r="V253">
        <v>0.66</v>
      </c>
      <c r="W253">
        <v>0</v>
      </c>
      <c r="X253">
        <v>14713</v>
      </c>
      <c r="Y253">
        <v>2</v>
      </c>
      <c r="Z253" t="s">
        <v>58</v>
      </c>
      <c r="AA253" t="s">
        <v>59</v>
      </c>
      <c r="AB253">
        <v>1853</v>
      </c>
      <c r="AC253">
        <v>0.1</v>
      </c>
    </row>
    <row r="254" spans="13:29" x14ac:dyDescent="0.35">
      <c r="M254" t="s">
        <v>44</v>
      </c>
      <c r="N254">
        <v>21692647</v>
      </c>
      <c r="O254" t="s">
        <v>11</v>
      </c>
      <c r="P254">
        <v>52.3473565548869</v>
      </c>
      <c r="Q254">
        <v>4.8902156691328198</v>
      </c>
      <c r="R254" t="s">
        <v>45</v>
      </c>
      <c r="S254">
        <v>306</v>
      </c>
      <c r="T254">
        <v>361</v>
      </c>
      <c r="U254">
        <v>9</v>
      </c>
      <c r="V254">
        <v>0.71</v>
      </c>
      <c r="W254">
        <v>0</v>
      </c>
      <c r="X254">
        <v>14728</v>
      </c>
      <c r="Y254">
        <v>2</v>
      </c>
      <c r="Z254" t="s">
        <v>58</v>
      </c>
      <c r="AA254" t="s">
        <v>59</v>
      </c>
      <c r="AB254">
        <v>110466</v>
      </c>
      <c r="AC254">
        <v>0.1</v>
      </c>
    </row>
    <row r="255" spans="13:29" x14ac:dyDescent="0.35">
      <c r="M255" t="s">
        <v>44</v>
      </c>
      <c r="N255">
        <v>21733734</v>
      </c>
      <c r="O255" t="s">
        <v>11</v>
      </c>
      <c r="P255">
        <v>52.341474632781598</v>
      </c>
      <c r="Q255">
        <v>4.8960622264092502</v>
      </c>
      <c r="R255" t="s">
        <v>45</v>
      </c>
      <c r="S255">
        <v>120</v>
      </c>
      <c r="T255">
        <v>282</v>
      </c>
      <c r="U255">
        <v>8</v>
      </c>
      <c r="V255">
        <v>0.63</v>
      </c>
      <c r="W255">
        <v>0</v>
      </c>
      <c r="X255">
        <v>14762</v>
      </c>
      <c r="Y255">
        <v>2</v>
      </c>
      <c r="Z255" t="s">
        <v>58</v>
      </c>
      <c r="AA255" t="s">
        <v>59</v>
      </c>
      <c r="AB255">
        <v>33840</v>
      </c>
      <c r="AC255">
        <v>0.1</v>
      </c>
    </row>
    <row r="256" spans="13:29" x14ac:dyDescent="0.35">
      <c r="M256" t="s">
        <v>44</v>
      </c>
      <c r="N256">
        <v>21760795</v>
      </c>
      <c r="O256" t="s">
        <v>11</v>
      </c>
      <c r="P256">
        <v>52.341893512711401</v>
      </c>
      <c r="Q256">
        <v>4.9088970835321097</v>
      </c>
      <c r="R256" t="s">
        <v>45</v>
      </c>
      <c r="S256">
        <v>140</v>
      </c>
      <c r="T256">
        <v>341</v>
      </c>
      <c r="U256">
        <v>6</v>
      </c>
      <c r="V256">
        <v>0.62</v>
      </c>
      <c r="W256">
        <v>0</v>
      </c>
      <c r="X256">
        <v>14785</v>
      </c>
      <c r="Y256">
        <v>2</v>
      </c>
      <c r="Z256" t="s">
        <v>58</v>
      </c>
      <c r="AA256" t="s">
        <v>59</v>
      </c>
      <c r="AB256">
        <v>47740</v>
      </c>
      <c r="AC256">
        <v>0.1</v>
      </c>
    </row>
    <row r="257" spans="13:29" x14ac:dyDescent="0.35">
      <c r="M257" t="s">
        <v>44</v>
      </c>
      <c r="N257">
        <v>21773655</v>
      </c>
      <c r="O257" t="s">
        <v>11</v>
      </c>
      <c r="P257">
        <v>52.356391898701098</v>
      </c>
      <c r="Q257">
        <v>4.8947694428785304</v>
      </c>
      <c r="R257" t="s">
        <v>45</v>
      </c>
      <c r="S257">
        <v>150</v>
      </c>
      <c r="T257">
        <v>313</v>
      </c>
      <c r="U257">
        <v>0</v>
      </c>
      <c r="W257">
        <v>0</v>
      </c>
      <c r="X257">
        <v>14798</v>
      </c>
      <c r="Y257">
        <v>2</v>
      </c>
      <c r="Z257" t="s">
        <v>58</v>
      </c>
      <c r="AA257" t="s">
        <v>59</v>
      </c>
      <c r="AB257">
        <v>46950</v>
      </c>
      <c r="AC257">
        <v>0.1</v>
      </c>
    </row>
    <row r="258" spans="13:29" x14ac:dyDescent="0.35">
      <c r="M258" t="s">
        <v>44</v>
      </c>
      <c r="N258">
        <v>21809343</v>
      </c>
      <c r="O258" t="s">
        <v>11</v>
      </c>
      <c r="P258">
        <v>52.344934565627199</v>
      </c>
      <c r="Q258">
        <v>4.9009307428786899</v>
      </c>
      <c r="R258" t="s">
        <v>45</v>
      </c>
      <c r="S258">
        <v>100</v>
      </c>
      <c r="T258">
        <v>355</v>
      </c>
      <c r="U258">
        <v>3</v>
      </c>
      <c r="V258">
        <v>0.3</v>
      </c>
      <c r="W258">
        <v>0</v>
      </c>
      <c r="X258">
        <v>14836</v>
      </c>
      <c r="Y258">
        <v>2</v>
      </c>
      <c r="Z258" t="s">
        <v>58</v>
      </c>
      <c r="AA258" t="s">
        <v>59</v>
      </c>
      <c r="AB258">
        <v>35500</v>
      </c>
      <c r="AC258">
        <v>0.1</v>
      </c>
    </row>
    <row r="259" spans="13:29" x14ac:dyDescent="0.35">
      <c r="M259" t="s">
        <v>44</v>
      </c>
      <c r="N259">
        <v>21955326</v>
      </c>
      <c r="O259" t="s">
        <v>11</v>
      </c>
      <c r="P259">
        <v>52.342090810549799</v>
      </c>
      <c r="Q259">
        <v>4.90203041675443</v>
      </c>
      <c r="R259" t="s">
        <v>45</v>
      </c>
      <c r="S259">
        <v>99</v>
      </c>
      <c r="T259">
        <v>297</v>
      </c>
      <c r="U259">
        <v>14</v>
      </c>
      <c r="V259">
        <v>1.31</v>
      </c>
      <c r="W259">
        <v>0</v>
      </c>
      <c r="X259">
        <v>14956</v>
      </c>
      <c r="Y259">
        <v>2</v>
      </c>
      <c r="Z259" t="s">
        <v>58</v>
      </c>
      <c r="AA259" t="s">
        <v>59</v>
      </c>
      <c r="AB259">
        <v>29403</v>
      </c>
      <c r="AC259">
        <v>0.1</v>
      </c>
    </row>
    <row r="260" spans="13:29" x14ac:dyDescent="0.35">
      <c r="M260" t="s">
        <v>44</v>
      </c>
      <c r="N260">
        <v>21975495</v>
      </c>
      <c r="O260" t="s">
        <v>11</v>
      </c>
      <c r="P260">
        <v>52.344397110647797</v>
      </c>
      <c r="Q260">
        <v>4.91147479537611</v>
      </c>
      <c r="R260" t="s">
        <v>45</v>
      </c>
      <c r="S260">
        <v>58</v>
      </c>
      <c r="T260">
        <v>341</v>
      </c>
      <c r="U260">
        <v>5</v>
      </c>
      <c r="V260">
        <v>0.42</v>
      </c>
      <c r="W260">
        <v>0</v>
      </c>
      <c r="X260">
        <v>14978</v>
      </c>
      <c r="Y260">
        <v>2</v>
      </c>
      <c r="Z260" t="s">
        <v>58</v>
      </c>
      <c r="AA260" t="s">
        <v>59</v>
      </c>
      <c r="AB260">
        <v>19778</v>
      </c>
      <c r="AC260">
        <v>0.1</v>
      </c>
    </row>
    <row r="261" spans="13:29" x14ac:dyDescent="0.35">
      <c r="M261" t="s">
        <v>44</v>
      </c>
      <c r="N261">
        <v>21989193</v>
      </c>
      <c r="O261" t="s">
        <v>11</v>
      </c>
      <c r="P261">
        <v>52.342421606021603</v>
      </c>
      <c r="Q261">
        <v>4.9079940669698798</v>
      </c>
      <c r="R261" t="s">
        <v>45</v>
      </c>
      <c r="S261">
        <v>85</v>
      </c>
      <c r="T261">
        <v>336</v>
      </c>
      <c r="U261">
        <v>5</v>
      </c>
      <c r="V261">
        <v>0.44</v>
      </c>
      <c r="W261">
        <v>0</v>
      </c>
      <c r="X261">
        <v>14996</v>
      </c>
      <c r="Y261">
        <v>2</v>
      </c>
      <c r="Z261" t="s">
        <v>58</v>
      </c>
      <c r="AA261" t="s">
        <v>59</v>
      </c>
      <c r="AB261">
        <v>28560</v>
      </c>
      <c r="AC261">
        <v>0.1</v>
      </c>
    </row>
    <row r="262" spans="13:29" x14ac:dyDescent="0.35">
      <c r="M262" t="s">
        <v>44</v>
      </c>
      <c r="N262">
        <v>665134</v>
      </c>
      <c r="O262" t="s">
        <v>15</v>
      </c>
      <c r="P262">
        <v>52.382966850301898</v>
      </c>
      <c r="Q262">
        <v>4.8710285336633401</v>
      </c>
      <c r="R262" t="s">
        <v>45</v>
      </c>
      <c r="S262">
        <v>250</v>
      </c>
      <c r="T262">
        <v>323</v>
      </c>
      <c r="U262">
        <v>17</v>
      </c>
      <c r="V262">
        <v>0.22</v>
      </c>
      <c r="W262">
        <v>0</v>
      </c>
      <c r="X262">
        <v>414</v>
      </c>
      <c r="Y262">
        <v>2</v>
      </c>
      <c r="Z262" t="s">
        <v>60</v>
      </c>
      <c r="AA262" t="s">
        <v>61</v>
      </c>
      <c r="AB262">
        <v>80750</v>
      </c>
      <c r="AC262">
        <v>0.1</v>
      </c>
    </row>
    <row r="263" spans="13:29" x14ac:dyDescent="0.35">
      <c r="M263" t="s">
        <v>44</v>
      </c>
      <c r="N263">
        <v>798189</v>
      </c>
      <c r="O263" t="s">
        <v>15</v>
      </c>
      <c r="P263">
        <v>52.386993929155103</v>
      </c>
      <c r="Q263">
        <v>4.8799139698776504</v>
      </c>
      <c r="R263" t="s">
        <v>45</v>
      </c>
      <c r="S263">
        <v>99</v>
      </c>
      <c r="T263">
        <v>360</v>
      </c>
      <c r="U263">
        <v>22</v>
      </c>
      <c r="V263">
        <v>0.3</v>
      </c>
      <c r="W263">
        <v>0</v>
      </c>
      <c r="X263">
        <v>562</v>
      </c>
      <c r="Y263">
        <v>2</v>
      </c>
      <c r="Z263" t="s">
        <v>60</v>
      </c>
      <c r="AA263" t="s">
        <v>61</v>
      </c>
      <c r="AB263">
        <v>35640</v>
      </c>
      <c r="AC263">
        <v>0.1</v>
      </c>
    </row>
    <row r="264" spans="13:29" x14ac:dyDescent="0.35">
      <c r="M264" t="s">
        <v>44</v>
      </c>
      <c r="N264">
        <v>890355</v>
      </c>
      <c r="O264" t="s">
        <v>15</v>
      </c>
      <c r="P264">
        <v>52.387856529121102</v>
      </c>
      <c r="Q264">
        <v>4.87978462043968</v>
      </c>
      <c r="R264" t="s">
        <v>45</v>
      </c>
      <c r="S264">
        <v>149</v>
      </c>
      <c r="T264">
        <v>353</v>
      </c>
      <c r="U264">
        <v>29</v>
      </c>
      <c r="V264">
        <v>0.91</v>
      </c>
      <c r="W264">
        <v>0</v>
      </c>
      <c r="X264">
        <v>655</v>
      </c>
      <c r="Y264">
        <v>2</v>
      </c>
      <c r="Z264" t="s">
        <v>60</v>
      </c>
      <c r="AA264" t="s">
        <v>61</v>
      </c>
      <c r="AB264">
        <v>52597</v>
      </c>
      <c r="AC264">
        <v>0.1</v>
      </c>
    </row>
    <row r="265" spans="13:29" x14ac:dyDescent="0.35">
      <c r="M265" t="s">
        <v>44</v>
      </c>
      <c r="N265">
        <v>1018421</v>
      </c>
      <c r="O265" t="s">
        <v>15</v>
      </c>
      <c r="P265">
        <v>52.377552250902198</v>
      </c>
      <c r="Q265">
        <v>4.8750165654745103</v>
      </c>
      <c r="R265" t="s">
        <v>45</v>
      </c>
      <c r="S265">
        <v>132</v>
      </c>
      <c r="T265">
        <v>42</v>
      </c>
      <c r="U265">
        <v>33</v>
      </c>
      <c r="V265">
        <v>0.6</v>
      </c>
      <c r="W265">
        <v>0</v>
      </c>
      <c r="X265">
        <v>732</v>
      </c>
      <c r="Y265">
        <v>2</v>
      </c>
      <c r="Z265" t="s">
        <v>60</v>
      </c>
      <c r="AA265" t="s">
        <v>61</v>
      </c>
      <c r="AB265">
        <v>5544</v>
      </c>
      <c r="AC265">
        <v>0.1</v>
      </c>
    </row>
    <row r="266" spans="13:29" x14ac:dyDescent="0.35">
      <c r="M266" t="s">
        <v>44</v>
      </c>
      <c r="N266">
        <v>1517398</v>
      </c>
      <c r="O266" t="s">
        <v>15</v>
      </c>
      <c r="P266">
        <v>52.384334949884703</v>
      </c>
      <c r="Q266">
        <v>4.88000399786704</v>
      </c>
      <c r="R266" t="s">
        <v>45</v>
      </c>
      <c r="S266">
        <v>100</v>
      </c>
      <c r="T266">
        <v>358</v>
      </c>
      <c r="U266">
        <v>60</v>
      </c>
      <c r="V266">
        <v>0.96</v>
      </c>
      <c r="W266">
        <v>0</v>
      </c>
      <c r="X266">
        <v>1119</v>
      </c>
      <c r="Y266">
        <v>2</v>
      </c>
      <c r="Z266" t="s">
        <v>60</v>
      </c>
      <c r="AA266" t="s">
        <v>61</v>
      </c>
      <c r="AB266">
        <v>35800</v>
      </c>
      <c r="AC266">
        <v>0.1</v>
      </c>
    </row>
    <row r="267" spans="13:29" x14ac:dyDescent="0.35">
      <c r="M267" t="s">
        <v>44</v>
      </c>
      <c r="N267">
        <v>1527443</v>
      </c>
      <c r="O267" t="s">
        <v>15</v>
      </c>
      <c r="P267">
        <v>52.378131425348499</v>
      </c>
      <c r="Q267">
        <v>4.8764494546510004</v>
      </c>
      <c r="R267" t="s">
        <v>45</v>
      </c>
      <c r="S267">
        <v>270</v>
      </c>
      <c r="T267">
        <v>358</v>
      </c>
      <c r="U267">
        <v>31</v>
      </c>
      <c r="V267">
        <v>0.48</v>
      </c>
      <c r="W267">
        <v>0</v>
      </c>
      <c r="X267">
        <v>1128</v>
      </c>
      <c r="Y267">
        <v>2</v>
      </c>
      <c r="Z267" t="s">
        <v>60</v>
      </c>
      <c r="AA267" t="s">
        <v>61</v>
      </c>
      <c r="AB267">
        <v>96660</v>
      </c>
      <c r="AC267">
        <v>0.1</v>
      </c>
    </row>
    <row r="268" spans="13:29" x14ac:dyDescent="0.35">
      <c r="M268" t="s">
        <v>44</v>
      </c>
      <c r="N268">
        <v>1634484</v>
      </c>
      <c r="O268" t="s">
        <v>15</v>
      </c>
      <c r="P268">
        <v>52.383113569971002</v>
      </c>
      <c r="Q268">
        <v>4.8798160690899497</v>
      </c>
      <c r="R268" t="s">
        <v>45</v>
      </c>
      <c r="S268">
        <v>200</v>
      </c>
      <c r="T268">
        <v>357</v>
      </c>
      <c r="U268">
        <v>29</v>
      </c>
      <c r="V268">
        <v>0.46</v>
      </c>
      <c r="W268">
        <v>0</v>
      </c>
      <c r="X268">
        <v>1179</v>
      </c>
      <c r="Y268">
        <v>2</v>
      </c>
      <c r="Z268" t="s">
        <v>60</v>
      </c>
      <c r="AA268" t="s">
        <v>61</v>
      </c>
      <c r="AB268">
        <v>71400</v>
      </c>
      <c r="AC268">
        <v>0.1</v>
      </c>
    </row>
    <row r="269" spans="13:29" x14ac:dyDescent="0.35">
      <c r="M269" t="s">
        <v>44</v>
      </c>
      <c r="N269">
        <v>1780600</v>
      </c>
      <c r="O269" t="s">
        <v>15</v>
      </c>
      <c r="P269">
        <v>52.3812941032769</v>
      </c>
      <c r="Q269">
        <v>4.8723960325385098</v>
      </c>
      <c r="R269" t="s">
        <v>45</v>
      </c>
      <c r="S269">
        <v>149</v>
      </c>
      <c r="T269">
        <v>360</v>
      </c>
      <c r="U269">
        <v>56</v>
      </c>
      <c r="V269">
        <v>0.9</v>
      </c>
      <c r="W269">
        <v>0</v>
      </c>
      <c r="X269">
        <v>1262</v>
      </c>
      <c r="Y269">
        <v>2</v>
      </c>
      <c r="Z269" t="s">
        <v>60</v>
      </c>
      <c r="AA269" t="s">
        <v>61</v>
      </c>
      <c r="AB269">
        <v>53640</v>
      </c>
      <c r="AC269">
        <v>0.1</v>
      </c>
    </row>
    <row r="270" spans="13:29" x14ac:dyDescent="0.35">
      <c r="M270" t="s">
        <v>44</v>
      </c>
      <c r="N270">
        <v>2186361</v>
      </c>
      <c r="O270" t="s">
        <v>15</v>
      </c>
      <c r="P270">
        <v>52.384682288349403</v>
      </c>
      <c r="Q270">
        <v>4.8714439474152096</v>
      </c>
      <c r="R270" t="s">
        <v>45</v>
      </c>
      <c r="S270">
        <v>115</v>
      </c>
      <c r="T270">
        <v>361</v>
      </c>
      <c r="U270">
        <v>98</v>
      </c>
      <c r="V270">
        <v>1.77</v>
      </c>
      <c r="W270">
        <v>0</v>
      </c>
      <c r="X270">
        <v>1509</v>
      </c>
      <c r="Y270">
        <v>2</v>
      </c>
      <c r="Z270" t="s">
        <v>60</v>
      </c>
      <c r="AA270" t="s">
        <v>61</v>
      </c>
      <c r="AB270">
        <v>41515</v>
      </c>
      <c r="AC270">
        <v>0.1</v>
      </c>
    </row>
    <row r="271" spans="13:29" x14ac:dyDescent="0.35">
      <c r="M271" t="s">
        <v>44</v>
      </c>
      <c r="N271">
        <v>2398995</v>
      </c>
      <c r="O271" t="s">
        <v>15</v>
      </c>
      <c r="P271">
        <v>52.377329597094501</v>
      </c>
      <c r="Q271">
        <v>4.87668134763239</v>
      </c>
      <c r="R271" t="s">
        <v>45</v>
      </c>
      <c r="S271">
        <v>110</v>
      </c>
      <c r="T271">
        <v>357</v>
      </c>
      <c r="U271">
        <v>17</v>
      </c>
      <c r="V271">
        <v>0.99</v>
      </c>
      <c r="W271">
        <v>0</v>
      </c>
      <c r="X271">
        <v>1591</v>
      </c>
      <c r="Y271">
        <v>2</v>
      </c>
      <c r="Z271" t="s">
        <v>60</v>
      </c>
      <c r="AA271" t="s">
        <v>61</v>
      </c>
      <c r="AB271">
        <v>39270</v>
      </c>
      <c r="AC271">
        <v>0.1</v>
      </c>
    </row>
    <row r="272" spans="13:29" x14ac:dyDescent="0.35">
      <c r="M272" t="s">
        <v>44</v>
      </c>
      <c r="N272">
        <v>2490116</v>
      </c>
      <c r="O272" t="s">
        <v>15</v>
      </c>
      <c r="P272">
        <v>52.377546357976001</v>
      </c>
      <c r="Q272">
        <v>4.8711263084941798</v>
      </c>
      <c r="R272" t="s">
        <v>45</v>
      </c>
      <c r="S272">
        <v>111</v>
      </c>
      <c r="T272">
        <v>345</v>
      </c>
      <c r="U272">
        <v>47</v>
      </c>
      <c r="V272">
        <v>0.83</v>
      </c>
      <c r="W272">
        <v>0</v>
      </c>
      <c r="X272">
        <v>1641</v>
      </c>
      <c r="Y272">
        <v>2</v>
      </c>
      <c r="Z272" t="s">
        <v>60</v>
      </c>
      <c r="AA272" t="s">
        <v>61</v>
      </c>
      <c r="AB272">
        <v>38295</v>
      </c>
      <c r="AC272">
        <v>0.1</v>
      </c>
    </row>
    <row r="273" spans="13:29" x14ac:dyDescent="0.35">
      <c r="M273" t="s">
        <v>44</v>
      </c>
      <c r="N273">
        <v>2891805</v>
      </c>
      <c r="O273" t="s">
        <v>15</v>
      </c>
      <c r="P273">
        <v>52.391503851784499</v>
      </c>
      <c r="Q273">
        <v>4.8740893479014904</v>
      </c>
      <c r="R273" t="s">
        <v>45</v>
      </c>
      <c r="S273">
        <v>125</v>
      </c>
      <c r="T273">
        <v>352</v>
      </c>
      <c r="U273">
        <v>30</v>
      </c>
      <c r="V273">
        <v>0.54</v>
      </c>
      <c r="W273">
        <v>0</v>
      </c>
      <c r="X273">
        <v>1826</v>
      </c>
      <c r="Y273">
        <v>2</v>
      </c>
      <c r="Z273" t="s">
        <v>60</v>
      </c>
      <c r="AA273" t="s">
        <v>61</v>
      </c>
      <c r="AB273">
        <v>44000</v>
      </c>
      <c r="AC273">
        <v>0.1</v>
      </c>
    </row>
    <row r="274" spans="13:29" x14ac:dyDescent="0.35">
      <c r="M274" t="s">
        <v>44</v>
      </c>
      <c r="N274">
        <v>4265090</v>
      </c>
      <c r="O274" t="s">
        <v>15</v>
      </c>
      <c r="P274">
        <v>52.3802120076137</v>
      </c>
      <c r="Q274">
        <v>4.8686498355724499</v>
      </c>
      <c r="R274" t="s">
        <v>45</v>
      </c>
      <c r="S274">
        <v>100</v>
      </c>
      <c r="T274">
        <v>356</v>
      </c>
      <c r="U274">
        <v>45</v>
      </c>
      <c r="V274">
        <v>0.91</v>
      </c>
      <c r="W274">
        <v>0</v>
      </c>
      <c r="X274">
        <v>2671</v>
      </c>
      <c r="Y274">
        <v>2</v>
      </c>
      <c r="Z274" t="s">
        <v>60</v>
      </c>
      <c r="AA274" t="s">
        <v>61</v>
      </c>
      <c r="AB274">
        <v>35600</v>
      </c>
      <c r="AC274">
        <v>0.1</v>
      </c>
    </row>
    <row r="275" spans="13:29" x14ac:dyDescent="0.35">
      <c r="M275" t="s">
        <v>44</v>
      </c>
      <c r="N275">
        <v>4965578</v>
      </c>
      <c r="O275" t="s">
        <v>15</v>
      </c>
      <c r="P275">
        <v>52.3854685669655</v>
      </c>
      <c r="Q275">
        <v>4.8709453797471003</v>
      </c>
      <c r="R275" t="s">
        <v>45</v>
      </c>
      <c r="S275">
        <v>115</v>
      </c>
      <c r="T275">
        <v>302</v>
      </c>
      <c r="U275">
        <v>12</v>
      </c>
      <c r="V275">
        <v>0.43</v>
      </c>
      <c r="W275">
        <v>0</v>
      </c>
      <c r="X275">
        <v>3051</v>
      </c>
      <c r="Y275">
        <v>2</v>
      </c>
      <c r="Z275" t="s">
        <v>60</v>
      </c>
      <c r="AA275" t="s">
        <v>61</v>
      </c>
      <c r="AB275">
        <v>34730</v>
      </c>
      <c r="AC275">
        <v>0.1</v>
      </c>
    </row>
    <row r="276" spans="13:29" x14ac:dyDescent="0.35">
      <c r="M276" t="s">
        <v>44</v>
      </c>
      <c r="N276">
        <v>5859999</v>
      </c>
      <c r="O276" t="s">
        <v>15</v>
      </c>
      <c r="P276">
        <v>52.379785779321999</v>
      </c>
      <c r="Q276">
        <v>4.8707892477280099</v>
      </c>
      <c r="R276" t="s">
        <v>45</v>
      </c>
      <c r="S276">
        <v>104</v>
      </c>
      <c r="T276">
        <v>319</v>
      </c>
      <c r="U276">
        <v>40</v>
      </c>
      <c r="V276">
        <v>0.91</v>
      </c>
      <c r="W276">
        <v>0</v>
      </c>
      <c r="X276">
        <v>3461</v>
      </c>
      <c r="Y276">
        <v>2</v>
      </c>
      <c r="Z276" t="s">
        <v>60</v>
      </c>
      <c r="AA276" t="s">
        <v>61</v>
      </c>
      <c r="AB276">
        <v>33176</v>
      </c>
      <c r="AC276">
        <v>0.1</v>
      </c>
    </row>
    <row r="277" spans="13:29" x14ac:dyDescent="0.35">
      <c r="M277" t="s">
        <v>44</v>
      </c>
      <c r="N277">
        <v>5906942</v>
      </c>
      <c r="O277" t="s">
        <v>15</v>
      </c>
      <c r="P277">
        <v>52.3883164774902</v>
      </c>
      <c r="Q277">
        <v>4.8791423307034796</v>
      </c>
      <c r="R277" t="s">
        <v>45</v>
      </c>
      <c r="S277">
        <v>200</v>
      </c>
      <c r="T277">
        <v>341</v>
      </c>
      <c r="U277">
        <v>26</v>
      </c>
      <c r="V277">
        <v>0.87</v>
      </c>
      <c r="W277">
        <v>0</v>
      </c>
      <c r="X277">
        <v>3488</v>
      </c>
      <c r="Y277">
        <v>2</v>
      </c>
      <c r="Z277" t="s">
        <v>60</v>
      </c>
      <c r="AA277" t="s">
        <v>61</v>
      </c>
      <c r="AB277">
        <v>68200</v>
      </c>
      <c r="AC277">
        <v>0.1</v>
      </c>
    </row>
    <row r="278" spans="13:29" x14ac:dyDescent="0.35">
      <c r="M278" t="s">
        <v>44</v>
      </c>
      <c r="N278">
        <v>6375546</v>
      </c>
      <c r="O278" t="s">
        <v>15</v>
      </c>
      <c r="P278">
        <v>52.381656720946602</v>
      </c>
      <c r="Q278">
        <v>4.8684651033356197</v>
      </c>
      <c r="R278" t="s">
        <v>45</v>
      </c>
      <c r="S278">
        <v>125</v>
      </c>
      <c r="T278">
        <v>362</v>
      </c>
      <c r="U278">
        <v>18</v>
      </c>
      <c r="V278">
        <v>0.42</v>
      </c>
      <c r="W278">
        <v>0</v>
      </c>
      <c r="X278">
        <v>3828</v>
      </c>
      <c r="Y278">
        <v>2</v>
      </c>
      <c r="Z278" t="s">
        <v>60</v>
      </c>
      <c r="AA278" t="s">
        <v>61</v>
      </c>
      <c r="AB278">
        <v>45250</v>
      </c>
      <c r="AC278">
        <v>0.1</v>
      </c>
    </row>
    <row r="279" spans="13:29" x14ac:dyDescent="0.35">
      <c r="M279" t="s">
        <v>44</v>
      </c>
      <c r="N279">
        <v>7080500</v>
      </c>
      <c r="O279" t="s">
        <v>15</v>
      </c>
      <c r="P279">
        <v>52.389443065895598</v>
      </c>
      <c r="Q279">
        <v>4.8806965437200596</v>
      </c>
      <c r="R279" t="s">
        <v>45</v>
      </c>
      <c r="S279">
        <v>165</v>
      </c>
      <c r="T279">
        <v>138</v>
      </c>
      <c r="U279">
        <v>15</v>
      </c>
      <c r="V279">
        <v>0.36</v>
      </c>
      <c r="W279">
        <v>0</v>
      </c>
      <c r="X279">
        <v>4288</v>
      </c>
      <c r="Y279">
        <v>2</v>
      </c>
      <c r="Z279" t="s">
        <v>60</v>
      </c>
      <c r="AA279" t="s">
        <v>61</v>
      </c>
      <c r="AB279">
        <v>22770</v>
      </c>
      <c r="AC279">
        <v>0.1</v>
      </c>
    </row>
    <row r="280" spans="13:29" x14ac:dyDescent="0.35">
      <c r="M280" t="s">
        <v>44</v>
      </c>
      <c r="N280">
        <v>7786634</v>
      </c>
      <c r="O280" t="s">
        <v>15</v>
      </c>
      <c r="P280">
        <v>52.379689080613097</v>
      </c>
      <c r="Q280">
        <v>4.8695012942847002</v>
      </c>
      <c r="R280" t="s">
        <v>45</v>
      </c>
      <c r="S280">
        <v>140</v>
      </c>
      <c r="T280">
        <v>353</v>
      </c>
      <c r="U280">
        <v>16</v>
      </c>
      <c r="V280">
        <v>0.49</v>
      </c>
      <c r="W280">
        <v>0</v>
      </c>
      <c r="X280">
        <v>4763</v>
      </c>
      <c r="Y280">
        <v>2</v>
      </c>
      <c r="Z280" t="s">
        <v>60</v>
      </c>
      <c r="AA280" t="s">
        <v>61</v>
      </c>
      <c r="AB280">
        <v>49420</v>
      </c>
      <c r="AC280">
        <v>0.1</v>
      </c>
    </row>
    <row r="281" spans="13:29" x14ac:dyDescent="0.35">
      <c r="M281" t="s">
        <v>44</v>
      </c>
      <c r="N281">
        <v>8176770</v>
      </c>
      <c r="O281" t="s">
        <v>15</v>
      </c>
      <c r="P281">
        <v>52.383491951148997</v>
      </c>
      <c r="Q281">
        <v>4.8764863848746201</v>
      </c>
      <c r="R281" t="s">
        <v>45</v>
      </c>
      <c r="S281">
        <v>160</v>
      </c>
      <c r="T281">
        <v>272</v>
      </c>
      <c r="U281">
        <v>15</v>
      </c>
      <c r="V281">
        <v>0.41</v>
      </c>
      <c r="W281">
        <v>0</v>
      </c>
      <c r="X281">
        <v>5003</v>
      </c>
      <c r="Y281">
        <v>2</v>
      </c>
      <c r="Z281" t="s">
        <v>60</v>
      </c>
      <c r="AA281" t="s">
        <v>61</v>
      </c>
      <c r="AB281">
        <v>43520</v>
      </c>
      <c r="AC281">
        <v>0.1</v>
      </c>
    </row>
    <row r="282" spans="13:29" x14ac:dyDescent="0.35">
      <c r="M282" t="s">
        <v>44</v>
      </c>
      <c r="N282">
        <v>8511647</v>
      </c>
      <c r="O282" t="s">
        <v>15</v>
      </c>
      <c r="P282">
        <v>52.374624402450699</v>
      </c>
      <c r="Q282">
        <v>4.8730390385600497</v>
      </c>
      <c r="R282" t="s">
        <v>45</v>
      </c>
      <c r="S282">
        <v>144</v>
      </c>
      <c r="T282">
        <v>186</v>
      </c>
      <c r="U282">
        <v>19</v>
      </c>
      <c r="V282">
        <v>0.98</v>
      </c>
      <c r="W282">
        <v>0</v>
      </c>
      <c r="X282">
        <v>5184</v>
      </c>
      <c r="Y282">
        <v>2</v>
      </c>
      <c r="Z282" t="s">
        <v>60</v>
      </c>
      <c r="AA282" t="s">
        <v>61</v>
      </c>
      <c r="AB282">
        <v>26784</v>
      </c>
      <c r="AC282">
        <v>0.1</v>
      </c>
    </row>
    <row r="283" spans="13:29" x14ac:dyDescent="0.35">
      <c r="M283" t="s">
        <v>44</v>
      </c>
      <c r="N283">
        <v>8650747</v>
      </c>
      <c r="O283" t="s">
        <v>15</v>
      </c>
      <c r="P283">
        <v>52.377936648157601</v>
      </c>
      <c r="Q283">
        <v>4.8697344500364199</v>
      </c>
      <c r="R283" t="s">
        <v>45</v>
      </c>
      <c r="S283">
        <v>120</v>
      </c>
      <c r="T283">
        <v>364</v>
      </c>
      <c r="U283">
        <v>8</v>
      </c>
      <c r="V283">
        <v>0.21</v>
      </c>
      <c r="W283">
        <v>0</v>
      </c>
      <c r="X283">
        <v>5266</v>
      </c>
      <c r="Y283">
        <v>2</v>
      </c>
      <c r="Z283" t="s">
        <v>60</v>
      </c>
      <c r="AA283" t="s">
        <v>61</v>
      </c>
      <c r="AB283">
        <v>43680</v>
      </c>
      <c r="AC283">
        <v>0.1</v>
      </c>
    </row>
    <row r="284" spans="13:29" x14ac:dyDescent="0.35">
      <c r="M284" t="s">
        <v>44</v>
      </c>
      <c r="N284">
        <v>8854214</v>
      </c>
      <c r="O284" t="s">
        <v>15</v>
      </c>
      <c r="P284">
        <v>52.388965747771699</v>
      </c>
      <c r="Q284">
        <v>4.8816928659715604</v>
      </c>
      <c r="R284" t="s">
        <v>45</v>
      </c>
      <c r="S284">
        <v>125</v>
      </c>
      <c r="T284">
        <v>341</v>
      </c>
      <c r="U284">
        <v>15</v>
      </c>
      <c r="V284">
        <v>0.42</v>
      </c>
      <c r="W284">
        <v>0</v>
      </c>
      <c r="X284">
        <v>5381</v>
      </c>
      <c r="Y284">
        <v>2</v>
      </c>
      <c r="Z284" t="s">
        <v>60</v>
      </c>
      <c r="AA284" t="s">
        <v>61</v>
      </c>
      <c r="AB284">
        <v>42625</v>
      </c>
      <c r="AC284">
        <v>0.1</v>
      </c>
    </row>
    <row r="285" spans="13:29" x14ac:dyDescent="0.35">
      <c r="M285" t="s">
        <v>44</v>
      </c>
      <c r="N285">
        <v>8893580</v>
      </c>
      <c r="O285" t="s">
        <v>15</v>
      </c>
      <c r="P285">
        <v>52.390512362443701</v>
      </c>
      <c r="Q285">
        <v>4.8912950606569101</v>
      </c>
      <c r="R285" t="s">
        <v>45</v>
      </c>
      <c r="S285">
        <v>210</v>
      </c>
      <c r="T285">
        <v>271</v>
      </c>
      <c r="U285">
        <v>26</v>
      </c>
      <c r="V285">
        <v>0.7</v>
      </c>
      <c r="W285">
        <v>0</v>
      </c>
      <c r="X285">
        <v>5402</v>
      </c>
      <c r="Y285">
        <v>2</v>
      </c>
      <c r="Z285" t="s">
        <v>60</v>
      </c>
      <c r="AA285" t="s">
        <v>61</v>
      </c>
      <c r="AB285">
        <v>56910</v>
      </c>
      <c r="AC285">
        <v>0.1</v>
      </c>
    </row>
    <row r="286" spans="13:29" x14ac:dyDescent="0.35">
      <c r="M286" t="s">
        <v>44</v>
      </c>
      <c r="N286">
        <v>9027461</v>
      </c>
      <c r="O286" t="s">
        <v>15</v>
      </c>
      <c r="P286">
        <v>52.381986327028699</v>
      </c>
      <c r="Q286">
        <v>4.8770966807431</v>
      </c>
      <c r="R286" t="s">
        <v>45</v>
      </c>
      <c r="S286">
        <v>99</v>
      </c>
      <c r="T286">
        <v>336</v>
      </c>
      <c r="U286">
        <v>29</v>
      </c>
      <c r="V286">
        <v>0.92</v>
      </c>
      <c r="W286">
        <v>0</v>
      </c>
      <c r="X286">
        <v>5464</v>
      </c>
      <c r="Y286">
        <v>2</v>
      </c>
      <c r="Z286" t="s">
        <v>60</v>
      </c>
      <c r="AA286" t="s">
        <v>61</v>
      </c>
      <c r="AB286">
        <v>33264</v>
      </c>
      <c r="AC286">
        <v>0.1</v>
      </c>
    </row>
    <row r="287" spans="13:29" x14ac:dyDescent="0.35">
      <c r="M287" t="s">
        <v>44</v>
      </c>
      <c r="N287">
        <v>9057173</v>
      </c>
      <c r="O287" t="s">
        <v>15</v>
      </c>
      <c r="P287">
        <v>52.383581753970503</v>
      </c>
      <c r="Q287">
        <v>4.8778032082824696</v>
      </c>
      <c r="R287" t="s">
        <v>45</v>
      </c>
      <c r="S287">
        <v>125</v>
      </c>
      <c r="T287">
        <v>358</v>
      </c>
      <c r="U287">
        <v>3</v>
      </c>
      <c r="V287">
        <v>0.18</v>
      </c>
      <c r="W287">
        <v>0</v>
      </c>
      <c r="X287">
        <v>5478</v>
      </c>
      <c r="Y287">
        <v>2</v>
      </c>
      <c r="Z287" t="s">
        <v>60</v>
      </c>
      <c r="AA287" t="s">
        <v>61</v>
      </c>
      <c r="AB287">
        <v>44750</v>
      </c>
      <c r="AC287">
        <v>0.1</v>
      </c>
    </row>
    <row r="288" spans="13:29" x14ac:dyDescent="0.35">
      <c r="M288" t="s">
        <v>44</v>
      </c>
      <c r="N288">
        <v>9708068</v>
      </c>
      <c r="O288" t="s">
        <v>15</v>
      </c>
      <c r="P288">
        <v>52.391774772535001</v>
      </c>
      <c r="Q288">
        <v>4.8760928453830097</v>
      </c>
      <c r="R288" t="s">
        <v>45</v>
      </c>
      <c r="S288">
        <v>151</v>
      </c>
      <c r="T288">
        <v>350</v>
      </c>
      <c r="U288">
        <v>35</v>
      </c>
      <c r="V288">
        <v>1.1100000000000001</v>
      </c>
      <c r="W288">
        <v>0</v>
      </c>
      <c r="X288">
        <v>5917</v>
      </c>
      <c r="Y288">
        <v>2</v>
      </c>
      <c r="Z288" t="s">
        <v>60</v>
      </c>
      <c r="AA288" t="s">
        <v>61</v>
      </c>
      <c r="AB288">
        <v>52850</v>
      </c>
      <c r="AC288">
        <v>0.1</v>
      </c>
    </row>
    <row r="289" spans="13:29" x14ac:dyDescent="0.35">
      <c r="M289" t="s">
        <v>44</v>
      </c>
      <c r="N289">
        <v>9721501</v>
      </c>
      <c r="O289" t="s">
        <v>15</v>
      </c>
      <c r="P289">
        <v>52.389645972476302</v>
      </c>
      <c r="Q289">
        <v>4.8791403372479696</v>
      </c>
      <c r="R289" t="s">
        <v>45</v>
      </c>
      <c r="S289">
        <v>95</v>
      </c>
      <c r="T289">
        <v>341</v>
      </c>
      <c r="U289">
        <v>10</v>
      </c>
      <c r="V289">
        <v>0.28000000000000003</v>
      </c>
      <c r="W289">
        <v>0</v>
      </c>
      <c r="X289">
        <v>5925</v>
      </c>
      <c r="Y289">
        <v>2</v>
      </c>
      <c r="Z289" t="s">
        <v>60</v>
      </c>
      <c r="AA289" t="s">
        <v>61</v>
      </c>
      <c r="AB289">
        <v>32395</v>
      </c>
      <c r="AC289">
        <v>0.1</v>
      </c>
    </row>
    <row r="290" spans="13:29" x14ac:dyDescent="0.35">
      <c r="M290" t="s">
        <v>44</v>
      </c>
      <c r="N290">
        <v>11113843</v>
      </c>
      <c r="O290" t="s">
        <v>15</v>
      </c>
      <c r="P290">
        <v>52.384131685625398</v>
      </c>
      <c r="Q290">
        <v>4.8743303527890598</v>
      </c>
      <c r="R290" t="s">
        <v>45</v>
      </c>
      <c r="S290">
        <v>91</v>
      </c>
      <c r="T290">
        <v>364</v>
      </c>
      <c r="U290">
        <v>13</v>
      </c>
      <c r="V290">
        <v>0.4</v>
      </c>
      <c r="W290">
        <v>0</v>
      </c>
      <c r="X290">
        <v>6619</v>
      </c>
      <c r="Y290">
        <v>2</v>
      </c>
      <c r="Z290" t="s">
        <v>60</v>
      </c>
      <c r="AA290" t="s">
        <v>61</v>
      </c>
      <c r="AB290">
        <v>33124</v>
      </c>
      <c r="AC290">
        <v>0.1</v>
      </c>
    </row>
    <row r="291" spans="13:29" x14ac:dyDescent="0.35">
      <c r="M291" t="s">
        <v>44</v>
      </c>
      <c r="N291">
        <v>11551757</v>
      </c>
      <c r="O291" t="s">
        <v>15</v>
      </c>
      <c r="P291">
        <v>52.390922433946301</v>
      </c>
      <c r="Q291">
        <v>4.8774829922757501</v>
      </c>
      <c r="R291" t="s">
        <v>45</v>
      </c>
      <c r="S291">
        <v>215</v>
      </c>
      <c r="T291">
        <v>339</v>
      </c>
      <c r="U291">
        <v>18</v>
      </c>
      <c r="V291">
        <v>0.61</v>
      </c>
      <c r="W291">
        <v>0</v>
      </c>
      <c r="X291">
        <v>6854</v>
      </c>
      <c r="Y291">
        <v>2</v>
      </c>
      <c r="Z291" t="s">
        <v>60</v>
      </c>
      <c r="AA291" t="s">
        <v>61</v>
      </c>
      <c r="AB291">
        <v>72885</v>
      </c>
      <c r="AC291">
        <v>0.1</v>
      </c>
    </row>
    <row r="292" spans="13:29" x14ac:dyDescent="0.35">
      <c r="M292" t="s">
        <v>44</v>
      </c>
      <c r="N292">
        <v>11615899</v>
      </c>
      <c r="O292" t="s">
        <v>15</v>
      </c>
      <c r="P292">
        <v>52.3847949328905</v>
      </c>
      <c r="Q292">
        <v>4.87097726326793</v>
      </c>
      <c r="R292" t="s">
        <v>45</v>
      </c>
      <c r="S292">
        <v>120</v>
      </c>
      <c r="T292">
        <v>357</v>
      </c>
      <c r="U292">
        <v>26</v>
      </c>
      <c r="V292">
        <v>0.8</v>
      </c>
      <c r="W292">
        <v>0</v>
      </c>
      <c r="X292">
        <v>6921</v>
      </c>
      <c r="Y292">
        <v>2</v>
      </c>
      <c r="Z292" t="s">
        <v>60</v>
      </c>
      <c r="AA292" t="s">
        <v>61</v>
      </c>
      <c r="AB292">
        <v>42840</v>
      </c>
      <c r="AC292">
        <v>0.1</v>
      </c>
    </row>
    <row r="293" spans="13:29" x14ac:dyDescent="0.35">
      <c r="M293" t="s">
        <v>44</v>
      </c>
      <c r="N293">
        <v>12360804</v>
      </c>
      <c r="O293" t="s">
        <v>15</v>
      </c>
      <c r="P293">
        <v>52.3804959873558</v>
      </c>
      <c r="Q293">
        <v>4.8716575451764896</v>
      </c>
      <c r="R293" t="s">
        <v>45</v>
      </c>
      <c r="S293">
        <v>120</v>
      </c>
      <c r="T293">
        <v>363</v>
      </c>
      <c r="U293">
        <v>18</v>
      </c>
      <c r="V293">
        <v>0.57999999999999996</v>
      </c>
      <c r="W293">
        <v>0</v>
      </c>
      <c r="X293">
        <v>7315</v>
      </c>
      <c r="Y293">
        <v>2</v>
      </c>
      <c r="Z293" t="s">
        <v>60</v>
      </c>
      <c r="AA293" t="s">
        <v>61</v>
      </c>
      <c r="AB293">
        <v>43560</v>
      </c>
      <c r="AC293">
        <v>0.1</v>
      </c>
    </row>
    <row r="294" spans="13:29" x14ac:dyDescent="0.35">
      <c r="M294" t="s">
        <v>44</v>
      </c>
      <c r="N294">
        <v>12820974</v>
      </c>
      <c r="O294" t="s">
        <v>15</v>
      </c>
      <c r="P294">
        <v>52.3777621423149</v>
      </c>
      <c r="Q294">
        <v>4.8733105551794003</v>
      </c>
      <c r="R294" t="s">
        <v>45</v>
      </c>
      <c r="S294">
        <v>139</v>
      </c>
      <c r="T294">
        <v>253</v>
      </c>
      <c r="U294">
        <v>41</v>
      </c>
      <c r="V294">
        <v>1.33</v>
      </c>
      <c r="W294">
        <v>0</v>
      </c>
      <c r="X294">
        <v>7595</v>
      </c>
      <c r="Y294">
        <v>2</v>
      </c>
      <c r="Z294" t="s">
        <v>60</v>
      </c>
      <c r="AA294" t="s">
        <v>61</v>
      </c>
      <c r="AB294">
        <v>35167</v>
      </c>
      <c r="AC294">
        <v>0.1</v>
      </c>
    </row>
    <row r="295" spans="13:29" x14ac:dyDescent="0.35">
      <c r="M295" t="s">
        <v>44</v>
      </c>
      <c r="N295">
        <v>12965116</v>
      </c>
      <c r="O295" t="s">
        <v>15</v>
      </c>
      <c r="P295">
        <v>52.379487736227702</v>
      </c>
      <c r="Q295">
        <v>4.8686875824037497</v>
      </c>
      <c r="R295" t="s">
        <v>45</v>
      </c>
      <c r="S295">
        <v>54</v>
      </c>
      <c r="T295">
        <v>240</v>
      </c>
      <c r="U295">
        <v>1</v>
      </c>
      <c r="V295">
        <v>0.03</v>
      </c>
      <c r="W295">
        <v>0</v>
      </c>
      <c r="X295">
        <v>7701</v>
      </c>
      <c r="Y295">
        <v>2</v>
      </c>
      <c r="Z295" t="s">
        <v>60</v>
      </c>
      <c r="AA295" t="s">
        <v>61</v>
      </c>
      <c r="AB295">
        <v>12960</v>
      </c>
      <c r="AC295">
        <v>0.1</v>
      </c>
    </row>
    <row r="296" spans="13:29" x14ac:dyDescent="0.35">
      <c r="M296" t="s">
        <v>44</v>
      </c>
      <c r="N296">
        <v>13324244</v>
      </c>
      <c r="O296" t="s">
        <v>15</v>
      </c>
      <c r="P296">
        <v>52.375375318053301</v>
      </c>
      <c r="Q296">
        <v>4.8720533610447898</v>
      </c>
      <c r="R296" t="s">
        <v>45</v>
      </c>
      <c r="S296">
        <v>126</v>
      </c>
      <c r="T296">
        <v>355</v>
      </c>
      <c r="U296">
        <v>31</v>
      </c>
      <c r="V296">
        <v>1.19</v>
      </c>
      <c r="W296">
        <v>0</v>
      </c>
      <c r="X296">
        <v>8051</v>
      </c>
      <c r="Y296">
        <v>2</v>
      </c>
      <c r="Z296" t="s">
        <v>60</v>
      </c>
      <c r="AA296" t="s">
        <v>61</v>
      </c>
      <c r="AB296">
        <v>44730</v>
      </c>
      <c r="AC296">
        <v>0.1</v>
      </c>
    </row>
    <row r="297" spans="13:29" x14ac:dyDescent="0.35">
      <c r="M297" t="s">
        <v>44</v>
      </c>
      <c r="N297">
        <v>13498396</v>
      </c>
      <c r="O297" t="s">
        <v>15</v>
      </c>
      <c r="P297">
        <v>52.383659314615699</v>
      </c>
      <c r="Q297">
        <v>4.8809833907787201</v>
      </c>
      <c r="R297" t="s">
        <v>45</v>
      </c>
      <c r="S297">
        <v>300</v>
      </c>
      <c r="T297">
        <v>353</v>
      </c>
      <c r="U297">
        <v>12</v>
      </c>
      <c r="V297">
        <v>0.82</v>
      </c>
      <c r="W297">
        <v>0</v>
      </c>
      <c r="X297">
        <v>8234</v>
      </c>
      <c r="Y297">
        <v>2</v>
      </c>
      <c r="Z297" t="s">
        <v>60</v>
      </c>
      <c r="AA297" t="s">
        <v>61</v>
      </c>
      <c r="AB297">
        <v>105900</v>
      </c>
      <c r="AC297">
        <v>0.1</v>
      </c>
    </row>
    <row r="298" spans="13:29" x14ac:dyDescent="0.35">
      <c r="M298" t="s">
        <v>44</v>
      </c>
      <c r="N298">
        <v>13951835</v>
      </c>
      <c r="O298" t="s">
        <v>15</v>
      </c>
      <c r="P298">
        <v>52.3753241050429</v>
      </c>
      <c r="Q298">
        <v>4.8703184999045703</v>
      </c>
      <c r="R298" t="s">
        <v>45</v>
      </c>
      <c r="S298">
        <v>250</v>
      </c>
      <c r="T298">
        <v>315</v>
      </c>
      <c r="U298">
        <v>23</v>
      </c>
      <c r="V298">
        <v>1.07</v>
      </c>
      <c r="W298">
        <v>0</v>
      </c>
      <c r="X298">
        <v>8781</v>
      </c>
      <c r="Y298">
        <v>2</v>
      </c>
      <c r="Z298" t="s">
        <v>60</v>
      </c>
      <c r="AA298" t="s">
        <v>61</v>
      </c>
      <c r="AB298">
        <v>78750</v>
      </c>
      <c r="AC298">
        <v>0.1</v>
      </c>
    </row>
    <row r="299" spans="13:29" x14ac:dyDescent="0.35">
      <c r="M299" t="s">
        <v>44</v>
      </c>
      <c r="N299">
        <v>14070161</v>
      </c>
      <c r="O299" t="s">
        <v>15</v>
      </c>
      <c r="P299">
        <v>52.388789668017601</v>
      </c>
      <c r="Q299">
        <v>4.87753584934537</v>
      </c>
      <c r="R299" t="s">
        <v>45</v>
      </c>
      <c r="S299">
        <v>105</v>
      </c>
      <c r="T299">
        <v>182</v>
      </c>
      <c r="U299">
        <v>9</v>
      </c>
      <c r="V299">
        <v>0.31</v>
      </c>
      <c r="W299">
        <v>0</v>
      </c>
      <c r="X299">
        <v>8933</v>
      </c>
      <c r="Y299">
        <v>2</v>
      </c>
      <c r="Z299" t="s">
        <v>60</v>
      </c>
      <c r="AA299" t="s">
        <v>61</v>
      </c>
      <c r="AB299">
        <v>19110</v>
      </c>
      <c r="AC299">
        <v>0.1</v>
      </c>
    </row>
    <row r="300" spans="13:29" x14ac:dyDescent="0.35">
      <c r="M300" t="s">
        <v>44</v>
      </c>
      <c r="N300">
        <v>14815394</v>
      </c>
      <c r="O300" t="s">
        <v>15</v>
      </c>
      <c r="P300">
        <v>52.380428193488598</v>
      </c>
      <c r="Q300">
        <v>4.86968309465622</v>
      </c>
      <c r="R300" t="s">
        <v>45</v>
      </c>
      <c r="S300">
        <v>125</v>
      </c>
      <c r="T300">
        <v>348</v>
      </c>
      <c r="U300">
        <v>5</v>
      </c>
      <c r="V300">
        <v>0.3</v>
      </c>
      <c r="W300">
        <v>0</v>
      </c>
      <c r="X300">
        <v>9508</v>
      </c>
      <c r="Y300">
        <v>2</v>
      </c>
      <c r="Z300" t="s">
        <v>60</v>
      </c>
      <c r="AA300" t="s">
        <v>61</v>
      </c>
      <c r="AB300">
        <v>43500</v>
      </c>
      <c r="AC300">
        <v>0.1</v>
      </c>
    </row>
    <row r="301" spans="13:29" x14ac:dyDescent="0.35">
      <c r="M301" t="s">
        <v>44</v>
      </c>
      <c r="N301">
        <v>15467602</v>
      </c>
      <c r="O301" t="s">
        <v>15</v>
      </c>
      <c r="P301">
        <v>52.389719882319397</v>
      </c>
      <c r="Q301">
        <v>4.88018908552145</v>
      </c>
      <c r="R301" t="s">
        <v>45</v>
      </c>
      <c r="S301">
        <v>170</v>
      </c>
      <c r="T301">
        <v>349</v>
      </c>
      <c r="U301">
        <v>26</v>
      </c>
      <c r="V301">
        <v>1.05</v>
      </c>
      <c r="W301">
        <v>0</v>
      </c>
      <c r="X301">
        <v>9916</v>
      </c>
      <c r="Y301">
        <v>2</v>
      </c>
      <c r="Z301" t="s">
        <v>60</v>
      </c>
      <c r="AA301" t="s">
        <v>61</v>
      </c>
      <c r="AB301">
        <v>59330</v>
      </c>
      <c r="AC301">
        <v>0.1</v>
      </c>
    </row>
    <row r="302" spans="13:29" x14ac:dyDescent="0.35">
      <c r="M302" t="s">
        <v>44</v>
      </c>
      <c r="N302">
        <v>15596186</v>
      </c>
      <c r="O302" t="s">
        <v>15</v>
      </c>
      <c r="P302">
        <v>52.373400547884899</v>
      </c>
      <c r="Q302">
        <v>4.8730436482287702</v>
      </c>
      <c r="R302" t="s">
        <v>45</v>
      </c>
      <c r="S302">
        <v>410</v>
      </c>
      <c r="T302">
        <v>353</v>
      </c>
      <c r="U302">
        <v>10</v>
      </c>
      <c r="V302">
        <v>0.4</v>
      </c>
      <c r="W302">
        <v>0</v>
      </c>
      <c r="X302">
        <v>9996</v>
      </c>
      <c r="Y302">
        <v>2</v>
      </c>
      <c r="Z302" t="s">
        <v>60</v>
      </c>
      <c r="AA302" t="s">
        <v>61</v>
      </c>
      <c r="AB302">
        <v>144730</v>
      </c>
      <c r="AC302">
        <v>0.1</v>
      </c>
    </row>
    <row r="303" spans="13:29" x14ac:dyDescent="0.35">
      <c r="M303" t="s">
        <v>44</v>
      </c>
      <c r="N303">
        <v>15638310</v>
      </c>
      <c r="O303" t="s">
        <v>15</v>
      </c>
      <c r="P303">
        <v>52.388248732841198</v>
      </c>
      <c r="Q303">
        <v>4.8804493187134499</v>
      </c>
      <c r="R303" t="s">
        <v>45</v>
      </c>
      <c r="S303">
        <v>189</v>
      </c>
      <c r="T303">
        <v>364</v>
      </c>
      <c r="U303">
        <v>18</v>
      </c>
      <c r="V303">
        <v>0.73</v>
      </c>
      <c r="W303">
        <v>0</v>
      </c>
      <c r="X303">
        <v>10018</v>
      </c>
      <c r="Y303">
        <v>2</v>
      </c>
      <c r="Z303" t="s">
        <v>60</v>
      </c>
      <c r="AA303" t="s">
        <v>61</v>
      </c>
      <c r="AB303">
        <v>68796</v>
      </c>
      <c r="AC303">
        <v>0.1</v>
      </c>
    </row>
    <row r="304" spans="13:29" x14ac:dyDescent="0.35">
      <c r="M304" t="s">
        <v>44</v>
      </c>
      <c r="N304">
        <v>15780332</v>
      </c>
      <c r="O304" t="s">
        <v>15</v>
      </c>
      <c r="P304">
        <v>52.379440174038599</v>
      </c>
      <c r="Q304">
        <v>4.8694636153492397</v>
      </c>
      <c r="R304" t="s">
        <v>45</v>
      </c>
      <c r="S304">
        <v>96</v>
      </c>
      <c r="T304">
        <v>354</v>
      </c>
      <c r="U304">
        <v>24</v>
      </c>
      <c r="V304">
        <v>1.02</v>
      </c>
      <c r="W304">
        <v>0</v>
      </c>
      <c r="X304">
        <v>10099</v>
      </c>
      <c r="Y304">
        <v>2</v>
      </c>
      <c r="Z304" t="s">
        <v>60</v>
      </c>
      <c r="AA304" t="s">
        <v>61</v>
      </c>
      <c r="AB304">
        <v>33984</v>
      </c>
      <c r="AC304">
        <v>0.1</v>
      </c>
    </row>
    <row r="305" spans="13:29" x14ac:dyDescent="0.35">
      <c r="M305" t="s">
        <v>44</v>
      </c>
      <c r="N305">
        <v>15786513</v>
      </c>
      <c r="O305" t="s">
        <v>15</v>
      </c>
      <c r="P305">
        <v>52.383637592862101</v>
      </c>
      <c r="Q305">
        <v>4.87026788838768</v>
      </c>
      <c r="R305" t="s">
        <v>45</v>
      </c>
      <c r="S305">
        <v>125</v>
      </c>
      <c r="T305">
        <v>345</v>
      </c>
      <c r="U305">
        <v>15</v>
      </c>
      <c r="V305">
        <v>0.64</v>
      </c>
      <c r="W305">
        <v>0</v>
      </c>
      <c r="X305">
        <v>10107</v>
      </c>
      <c r="Y305">
        <v>2</v>
      </c>
      <c r="Z305" t="s">
        <v>60</v>
      </c>
      <c r="AA305" t="s">
        <v>61</v>
      </c>
      <c r="AB305">
        <v>43125</v>
      </c>
      <c r="AC305">
        <v>0.1</v>
      </c>
    </row>
    <row r="306" spans="13:29" x14ac:dyDescent="0.35">
      <c r="M306" t="s">
        <v>44</v>
      </c>
      <c r="N306">
        <v>15797457</v>
      </c>
      <c r="O306" t="s">
        <v>15</v>
      </c>
      <c r="P306">
        <v>52.378861437006798</v>
      </c>
      <c r="Q306">
        <v>4.8749987150242697</v>
      </c>
      <c r="R306" t="s">
        <v>45</v>
      </c>
      <c r="S306">
        <v>199</v>
      </c>
      <c r="T306">
        <v>336</v>
      </c>
      <c r="U306">
        <v>6</v>
      </c>
      <c r="V306">
        <v>0.4</v>
      </c>
      <c r="W306">
        <v>0</v>
      </c>
      <c r="X306">
        <v>10117</v>
      </c>
      <c r="Y306">
        <v>2</v>
      </c>
      <c r="Z306" t="s">
        <v>60</v>
      </c>
      <c r="AA306" t="s">
        <v>61</v>
      </c>
      <c r="AB306">
        <v>66864</v>
      </c>
      <c r="AC306">
        <v>0.1</v>
      </c>
    </row>
    <row r="307" spans="13:29" x14ac:dyDescent="0.35">
      <c r="M307" t="s">
        <v>44</v>
      </c>
      <c r="N307">
        <v>15945206</v>
      </c>
      <c r="O307" t="s">
        <v>15</v>
      </c>
      <c r="P307">
        <v>52.384236828995299</v>
      </c>
      <c r="Q307">
        <v>4.8720350376716901</v>
      </c>
      <c r="R307" t="s">
        <v>45</v>
      </c>
      <c r="S307">
        <v>117</v>
      </c>
      <c r="T307">
        <v>363</v>
      </c>
      <c r="U307">
        <v>5</v>
      </c>
      <c r="V307">
        <v>0.25</v>
      </c>
      <c r="W307">
        <v>0</v>
      </c>
      <c r="X307">
        <v>10210</v>
      </c>
      <c r="Y307">
        <v>2</v>
      </c>
      <c r="Z307" t="s">
        <v>60</v>
      </c>
      <c r="AA307" t="s">
        <v>61</v>
      </c>
      <c r="AB307">
        <v>42471</v>
      </c>
      <c r="AC307">
        <v>0.1</v>
      </c>
    </row>
    <row r="308" spans="13:29" x14ac:dyDescent="0.35">
      <c r="M308" t="s">
        <v>44</v>
      </c>
      <c r="N308">
        <v>16199890</v>
      </c>
      <c r="O308" t="s">
        <v>15</v>
      </c>
      <c r="P308">
        <v>52.3721513266089</v>
      </c>
      <c r="Q308">
        <v>4.8678225893473304</v>
      </c>
      <c r="R308" t="s">
        <v>45</v>
      </c>
      <c r="S308">
        <v>125</v>
      </c>
      <c r="T308">
        <v>321</v>
      </c>
      <c r="U308">
        <v>30</v>
      </c>
      <c r="V308">
        <v>1.29</v>
      </c>
      <c r="W308">
        <v>0</v>
      </c>
      <c r="X308">
        <v>10395</v>
      </c>
      <c r="Y308">
        <v>2</v>
      </c>
      <c r="Z308" t="s">
        <v>60</v>
      </c>
      <c r="AA308" t="s">
        <v>61</v>
      </c>
      <c r="AB308">
        <v>40125</v>
      </c>
      <c r="AC308">
        <v>0.1</v>
      </c>
    </row>
    <row r="309" spans="13:29" x14ac:dyDescent="0.35">
      <c r="M309" t="s">
        <v>44</v>
      </c>
      <c r="N309">
        <v>16265721</v>
      </c>
      <c r="O309" t="s">
        <v>15</v>
      </c>
      <c r="P309">
        <v>52.380021562177802</v>
      </c>
      <c r="Q309">
        <v>4.8701849483356598</v>
      </c>
      <c r="R309" t="s">
        <v>45</v>
      </c>
      <c r="S309">
        <v>110</v>
      </c>
      <c r="T309">
        <v>364</v>
      </c>
      <c r="U309">
        <v>1</v>
      </c>
      <c r="V309">
        <v>0.05</v>
      </c>
      <c r="W309">
        <v>0</v>
      </c>
      <c r="X309">
        <v>10446</v>
      </c>
      <c r="Y309">
        <v>2</v>
      </c>
      <c r="Z309" t="s">
        <v>60</v>
      </c>
      <c r="AA309" t="s">
        <v>61</v>
      </c>
      <c r="AB309">
        <v>40040</v>
      </c>
      <c r="AC309">
        <v>0.1</v>
      </c>
    </row>
    <row r="310" spans="13:29" x14ac:dyDescent="0.35">
      <c r="M310" t="s">
        <v>44</v>
      </c>
      <c r="N310">
        <v>16715510</v>
      </c>
      <c r="O310" t="s">
        <v>15</v>
      </c>
      <c r="P310">
        <v>52.3885606552955</v>
      </c>
      <c r="Q310">
        <v>4.8826691261199802</v>
      </c>
      <c r="R310" t="s">
        <v>45</v>
      </c>
      <c r="S310">
        <v>200</v>
      </c>
      <c r="T310">
        <v>81</v>
      </c>
      <c r="U310">
        <v>21</v>
      </c>
      <c r="V310">
        <v>0.94</v>
      </c>
      <c r="W310">
        <v>0</v>
      </c>
      <c r="X310">
        <v>10773</v>
      </c>
      <c r="Y310">
        <v>2</v>
      </c>
      <c r="Z310" t="s">
        <v>60</v>
      </c>
      <c r="AA310" t="s">
        <v>61</v>
      </c>
      <c r="AB310">
        <v>16200</v>
      </c>
      <c r="AC310">
        <v>0.1</v>
      </c>
    </row>
    <row r="311" spans="13:29" x14ac:dyDescent="0.35">
      <c r="M311" t="s">
        <v>44</v>
      </c>
      <c r="N311">
        <v>16911043</v>
      </c>
      <c r="O311" t="s">
        <v>15</v>
      </c>
      <c r="P311">
        <v>52.383877238816098</v>
      </c>
      <c r="Q311">
        <v>4.88031517066152</v>
      </c>
      <c r="R311" t="s">
        <v>45</v>
      </c>
      <c r="S311">
        <v>160</v>
      </c>
      <c r="T311">
        <v>363</v>
      </c>
      <c r="U311">
        <v>11</v>
      </c>
      <c r="V311">
        <v>0.49</v>
      </c>
      <c r="W311">
        <v>0</v>
      </c>
      <c r="X311">
        <v>10888</v>
      </c>
      <c r="Y311">
        <v>2</v>
      </c>
      <c r="Z311" t="s">
        <v>60</v>
      </c>
      <c r="AA311" t="s">
        <v>61</v>
      </c>
      <c r="AB311">
        <v>58080</v>
      </c>
      <c r="AC311">
        <v>0.1</v>
      </c>
    </row>
    <row r="312" spans="13:29" x14ac:dyDescent="0.35">
      <c r="M312" t="s">
        <v>44</v>
      </c>
      <c r="N312">
        <v>17168213</v>
      </c>
      <c r="O312" t="s">
        <v>15</v>
      </c>
      <c r="P312">
        <v>52.3806298565218</v>
      </c>
      <c r="Q312">
        <v>4.8783299540319103</v>
      </c>
      <c r="R312" t="s">
        <v>45</v>
      </c>
      <c r="S312">
        <v>145</v>
      </c>
      <c r="T312">
        <v>359</v>
      </c>
      <c r="U312">
        <v>8</v>
      </c>
      <c r="V312">
        <v>0.37</v>
      </c>
      <c r="W312">
        <v>0</v>
      </c>
      <c r="X312">
        <v>11007</v>
      </c>
      <c r="Y312">
        <v>2</v>
      </c>
      <c r="Z312" t="s">
        <v>60</v>
      </c>
      <c r="AA312" t="s">
        <v>61</v>
      </c>
      <c r="AB312">
        <v>52055</v>
      </c>
      <c r="AC312">
        <v>0.1</v>
      </c>
    </row>
    <row r="313" spans="13:29" x14ac:dyDescent="0.35">
      <c r="M313" t="s">
        <v>44</v>
      </c>
      <c r="N313">
        <v>17205776</v>
      </c>
      <c r="O313" t="s">
        <v>15</v>
      </c>
      <c r="P313">
        <v>52.389503828265902</v>
      </c>
      <c r="Q313">
        <v>4.8907561710616196</v>
      </c>
      <c r="R313" t="s">
        <v>45</v>
      </c>
      <c r="S313">
        <v>150</v>
      </c>
      <c r="T313">
        <v>364</v>
      </c>
      <c r="U313">
        <v>11</v>
      </c>
      <c r="V313">
        <v>0.5</v>
      </c>
      <c r="W313">
        <v>0</v>
      </c>
      <c r="X313">
        <v>11030</v>
      </c>
      <c r="Y313">
        <v>2</v>
      </c>
      <c r="Z313" t="s">
        <v>60</v>
      </c>
      <c r="AA313" t="s">
        <v>61</v>
      </c>
      <c r="AB313">
        <v>54600</v>
      </c>
      <c r="AC313">
        <v>0.1</v>
      </c>
    </row>
    <row r="314" spans="13:29" x14ac:dyDescent="0.35">
      <c r="M314" t="s">
        <v>44</v>
      </c>
      <c r="N314">
        <v>17584360</v>
      </c>
      <c r="O314" t="s">
        <v>15</v>
      </c>
      <c r="P314">
        <v>52.384440514614901</v>
      </c>
      <c r="Q314">
        <v>4.8725665322093796</v>
      </c>
      <c r="R314" t="s">
        <v>45</v>
      </c>
      <c r="S314">
        <v>161</v>
      </c>
      <c r="T314">
        <v>359</v>
      </c>
      <c r="U314">
        <v>16</v>
      </c>
      <c r="V314">
        <v>0.79</v>
      </c>
      <c r="W314">
        <v>0</v>
      </c>
      <c r="X314">
        <v>11266</v>
      </c>
      <c r="Y314">
        <v>2</v>
      </c>
      <c r="Z314" t="s">
        <v>60</v>
      </c>
      <c r="AA314" t="s">
        <v>61</v>
      </c>
      <c r="AB314">
        <v>57799</v>
      </c>
      <c r="AC314">
        <v>0.1</v>
      </c>
    </row>
    <row r="315" spans="13:29" x14ac:dyDescent="0.35">
      <c r="M315" t="s">
        <v>44</v>
      </c>
      <c r="N315">
        <v>17652095</v>
      </c>
      <c r="O315" t="s">
        <v>15</v>
      </c>
      <c r="P315">
        <v>52.377637962071503</v>
      </c>
      <c r="Q315">
        <v>4.8743455767779498</v>
      </c>
      <c r="R315" t="s">
        <v>45</v>
      </c>
      <c r="S315">
        <v>110</v>
      </c>
      <c r="T315">
        <v>362</v>
      </c>
      <c r="U315">
        <v>9</v>
      </c>
      <c r="V315">
        <v>0.46</v>
      </c>
      <c r="W315">
        <v>0</v>
      </c>
      <c r="X315">
        <v>11317</v>
      </c>
      <c r="Y315">
        <v>2</v>
      </c>
      <c r="Z315" t="s">
        <v>60</v>
      </c>
      <c r="AA315" t="s">
        <v>61</v>
      </c>
      <c r="AB315">
        <v>39820</v>
      </c>
      <c r="AC315">
        <v>0.1</v>
      </c>
    </row>
    <row r="316" spans="13:29" x14ac:dyDescent="0.35">
      <c r="M316" t="s">
        <v>44</v>
      </c>
      <c r="N316">
        <v>17681983</v>
      </c>
      <c r="O316" t="s">
        <v>15</v>
      </c>
      <c r="P316">
        <v>52.387724512341599</v>
      </c>
      <c r="Q316">
        <v>4.8805606253371296</v>
      </c>
      <c r="R316" t="s">
        <v>45</v>
      </c>
      <c r="S316">
        <v>90</v>
      </c>
      <c r="T316">
        <v>342</v>
      </c>
      <c r="U316">
        <v>1</v>
      </c>
      <c r="V316">
        <v>0.05</v>
      </c>
      <c r="W316">
        <v>0</v>
      </c>
      <c r="X316">
        <v>11333</v>
      </c>
      <c r="Y316">
        <v>2</v>
      </c>
      <c r="Z316" t="s">
        <v>60</v>
      </c>
      <c r="AA316" t="s">
        <v>61</v>
      </c>
      <c r="AB316">
        <v>30780</v>
      </c>
      <c r="AC316">
        <v>0.1</v>
      </c>
    </row>
    <row r="317" spans="13:29" x14ac:dyDescent="0.35">
      <c r="M317" t="s">
        <v>44</v>
      </c>
      <c r="N317">
        <v>17911838</v>
      </c>
      <c r="O317" t="s">
        <v>15</v>
      </c>
      <c r="P317">
        <v>52.389280137367699</v>
      </c>
      <c r="Q317">
        <v>4.8861258161090602</v>
      </c>
      <c r="R317" t="s">
        <v>45</v>
      </c>
      <c r="S317">
        <v>88</v>
      </c>
      <c r="T317">
        <v>353</v>
      </c>
      <c r="U317">
        <v>11</v>
      </c>
      <c r="V317">
        <v>0.55000000000000004</v>
      </c>
      <c r="W317">
        <v>0</v>
      </c>
      <c r="X317">
        <v>11470</v>
      </c>
      <c r="Y317">
        <v>2</v>
      </c>
      <c r="Z317" t="s">
        <v>60</v>
      </c>
      <c r="AA317" t="s">
        <v>61</v>
      </c>
      <c r="AB317">
        <v>31064</v>
      </c>
      <c r="AC317">
        <v>0.1</v>
      </c>
    </row>
    <row r="318" spans="13:29" x14ac:dyDescent="0.35">
      <c r="M318" t="s">
        <v>44</v>
      </c>
      <c r="N318">
        <v>17999215</v>
      </c>
      <c r="O318" t="s">
        <v>15</v>
      </c>
      <c r="P318">
        <v>52.383645767925898</v>
      </c>
      <c r="Q318">
        <v>4.8718097983100801</v>
      </c>
      <c r="R318" t="s">
        <v>45</v>
      </c>
      <c r="S318">
        <v>126</v>
      </c>
      <c r="T318">
        <v>323</v>
      </c>
      <c r="U318">
        <v>13</v>
      </c>
      <c r="V318">
        <v>0.69</v>
      </c>
      <c r="W318">
        <v>0</v>
      </c>
      <c r="X318">
        <v>11524</v>
      </c>
      <c r="Y318">
        <v>2</v>
      </c>
      <c r="Z318" t="s">
        <v>60</v>
      </c>
      <c r="AA318" t="s">
        <v>61</v>
      </c>
      <c r="AB318">
        <v>40698</v>
      </c>
      <c r="AC318">
        <v>0.1</v>
      </c>
    </row>
    <row r="319" spans="13:29" x14ac:dyDescent="0.35">
      <c r="M319" t="s">
        <v>44</v>
      </c>
      <c r="N319">
        <v>18245958</v>
      </c>
      <c r="O319" t="s">
        <v>15</v>
      </c>
      <c r="P319">
        <v>52.382362679633601</v>
      </c>
      <c r="Q319">
        <v>4.8693687007278896</v>
      </c>
      <c r="R319" t="s">
        <v>45</v>
      </c>
      <c r="S319">
        <v>140</v>
      </c>
      <c r="T319">
        <v>348</v>
      </c>
      <c r="U319">
        <v>20</v>
      </c>
      <c r="V319">
        <v>1</v>
      </c>
      <c r="W319">
        <v>0</v>
      </c>
      <c r="X319">
        <v>11760</v>
      </c>
      <c r="Y319">
        <v>2</v>
      </c>
      <c r="Z319" t="s">
        <v>60</v>
      </c>
      <c r="AA319" t="s">
        <v>61</v>
      </c>
      <c r="AB319">
        <v>48720</v>
      </c>
      <c r="AC319">
        <v>0.1</v>
      </c>
    </row>
    <row r="320" spans="13:29" x14ac:dyDescent="0.35">
      <c r="M320" t="s">
        <v>44</v>
      </c>
      <c r="N320">
        <v>18407727</v>
      </c>
      <c r="O320" t="s">
        <v>15</v>
      </c>
      <c r="P320">
        <v>52.3832788811144</v>
      </c>
      <c r="Q320">
        <v>4.8727300422158697</v>
      </c>
      <c r="R320" t="s">
        <v>45</v>
      </c>
      <c r="S320">
        <v>300</v>
      </c>
      <c r="T320">
        <v>302</v>
      </c>
      <c r="U320">
        <v>4</v>
      </c>
      <c r="V320">
        <v>0.6</v>
      </c>
      <c r="W320">
        <v>0</v>
      </c>
      <c r="X320">
        <v>11921</v>
      </c>
      <c r="Y320">
        <v>2</v>
      </c>
      <c r="Z320" t="s">
        <v>60</v>
      </c>
      <c r="AA320" t="s">
        <v>61</v>
      </c>
      <c r="AB320">
        <v>90600</v>
      </c>
      <c r="AC320">
        <v>0.1</v>
      </c>
    </row>
    <row r="321" spans="13:29" x14ac:dyDescent="0.35">
      <c r="M321" t="s">
        <v>44</v>
      </c>
      <c r="N321">
        <v>18418621</v>
      </c>
      <c r="O321" t="s">
        <v>15</v>
      </c>
      <c r="P321">
        <v>52.373693427107703</v>
      </c>
      <c r="Q321">
        <v>4.8667138349952301</v>
      </c>
      <c r="R321" t="s">
        <v>45</v>
      </c>
      <c r="S321">
        <v>138</v>
      </c>
      <c r="T321">
        <v>356</v>
      </c>
      <c r="U321">
        <v>5</v>
      </c>
      <c r="V321">
        <v>0.27</v>
      </c>
      <c r="W321">
        <v>0</v>
      </c>
      <c r="X321">
        <v>11931</v>
      </c>
      <c r="Y321">
        <v>2</v>
      </c>
      <c r="Z321" t="s">
        <v>60</v>
      </c>
      <c r="AA321" t="s">
        <v>61</v>
      </c>
      <c r="AB321">
        <v>49128</v>
      </c>
      <c r="AC321">
        <v>0.1</v>
      </c>
    </row>
    <row r="322" spans="13:29" x14ac:dyDescent="0.35">
      <c r="M322" t="s">
        <v>44</v>
      </c>
      <c r="N322">
        <v>18670045</v>
      </c>
      <c r="O322" t="s">
        <v>15</v>
      </c>
      <c r="P322">
        <v>52.380216007038598</v>
      </c>
      <c r="Q322">
        <v>4.87023316991736</v>
      </c>
      <c r="R322" t="s">
        <v>45</v>
      </c>
      <c r="S322">
        <v>150</v>
      </c>
      <c r="T322">
        <v>362</v>
      </c>
      <c r="U322">
        <v>15</v>
      </c>
      <c r="V322">
        <v>0.8</v>
      </c>
      <c r="W322">
        <v>0</v>
      </c>
      <c r="X322">
        <v>12147</v>
      </c>
      <c r="Y322">
        <v>2</v>
      </c>
      <c r="Z322" t="s">
        <v>60</v>
      </c>
      <c r="AA322" t="s">
        <v>61</v>
      </c>
      <c r="AB322">
        <v>54300</v>
      </c>
      <c r="AC322">
        <v>0.1</v>
      </c>
    </row>
    <row r="323" spans="13:29" x14ac:dyDescent="0.35">
      <c r="M323" t="s">
        <v>44</v>
      </c>
      <c r="N323">
        <v>18746453</v>
      </c>
      <c r="O323" t="s">
        <v>15</v>
      </c>
      <c r="P323">
        <v>52.374510233364802</v>
      </c>
      <c r="Q323">
        <v>4.8735093840161703</v>
      </c>
      <c r="R323" t="s">
        <v>45</v>
      </c>
      <c r="S323">
        <v>100</v>
      </c>
      <c r="T323">
        <v>364</v>
      </c>
      <c r="U323">
        <v>2</v>
      </c>
      <c r="V323">
        <v>0.14000000000000001</v>
      </c>
      <c r="W323">
        <v>0</v>
      </c>
      <c r="X323">
        <v>12199</v>
      </c>
      <c r="Y323">
        <v>2</v>
      </c>
      <c r="Z323" t="s">
        <v>60</v>
      </c>
      <c r="AA323" t="s">
        <v>61</v>
      </c>
      <c r="AB323">
        <v>36400</v>
      </c>
      <c r="AC323">
        <v>0.1</v>
      </c>
    </row>
    <row r="324" spans="13:29" x14ac:dyDescent="0.35">
      <c r="M324" t="s">
        <v>44</v>
      </c>
      <c r="N324">
        <v>19114969</v>
      </c>
      <c r="O324" t="s">
        <v>15</v>
      </c>
      <c r="P324">
        <v>52.384853326984903</v>
      </c>
      <c r="Q324">
        <v>4.8726338388644796</v>
      </c>
      <c r="R324" t="s">
        <v>45</v>
      </c>
      <c r="S324">
        <v>139</v>
      </c>
      <c r="T324">
        <v>356</v>
      </c>
      <c r="U324">
        <v>7</v>
      </c>
      <c r="V324">
        <v>0.42</v>
      </c>
      <c r="W324">
        <v>0</v>
      </c>
      <c r="X324">
        <v>12508</v>
      </c>
      <c r="Y324">
        <v>2</v>
      </c>
      <c r="Z324" t="s">
        <v>60</v>
      </c>
      <c r="AA324" t="s">
        <v>61</v>
      </c>
      <c r="AB324">
        <v>49484</v>
      </c>
      <c r="AC324">
        <v>0.1</v>
      </c>
    </row>
    <row r="325" spans="13:29" x14ac:dyDescent="0.35">
      <c r="M325" t="s">
        <v>44</v>
      </c>
      <c r="N325">
        <v>19503413</v>
      </c>
      <c r="O325" t="s">
        <v>15</v>
      </c>
      <c r="P325">
        <v>52.379723420079301</v>
      </c>
      <c r="Q325">
        <v>4.8764083024432496</v>
      </c>
      <c r="R325" t="s">
        <v>45</v>
      </c>
      <c r="S325">
        <v>140</v>
      </c>
      <c r="T325">
        <v>357</v>
      </c>
      <c r="U325">
        <v>5</v>
      </c>
      <c r="V325">
        <v>0.32</v>
      </c>
      <c r="W325">
        <v>0</v>
      </c>
      <c r="X325">
        <v>12838</v>
      </c>
      <c r="Y325">
        <v>2</v>
      </c>
      <c r="Z325" t="s">
        <v>60</v>
      </c>
      <c r="AA325" t="s">
        <v>61</v>
      </c>
      <c r="AB325">
        <v>49980</v>
      </c>
      <c r="AC325">
        <v>0.1</v>
      </c>
    </row>
    <row r="326" spans="13:29" x14ac:dyDescent="0.35">
      <c r="M326" t="s">
        <v>44</v>
      </c>
      <c r="N326">
        <v>19516174</v>
      </c>
      <c r="O326" t="s">
        <v>15</v>
      </c>
      <c r="P326">
        <v>52.381116945816103</v>
      </c>
      <c r="Q326">
        <v>4.8736254397890599</v>
      </c>
      <c r="R326" t="s">
        <v>45</v>
      </c>
      <c r="S326">
        <v>250</v>
      </c>
      <c r="T326">
        <v>351</v>
      </c>
      <c r="U326">
        <v>24</v>
      </c>
      <c r="V326">
        <v>1.43</v>
      </c>
      <c r="W326">
        <v>0</v>
      </c>
      <c r="X326">
        <v>12848</v>
      </c>
      <c r="Y326">
        <v>2</v>
      </c>
      <c r="Z326" t="s">
        <v>60</v>
      </c>
      <c r="AA326" t="s">
        <v>61</v>
      </c>
      <c r="AB326">
        <v>87750</v>
      </c>
      <c r="AC326">
        <v>0.1</v>
      </c>
    </row>
    <row r="327" spans="13:29" x14ac:dyDescent="0.35">
      <c r="M327" t="s">
        <v>44</v>
      </c>
      <c r="N327">
        <v>19563434</v>
      </c>
      <c r="O327" t="s">
        <v>15</v>
      </c>
      <c r="P327">
        <v>52.378124301616303</v>
      </c>
      <c r="Q327">
        <v>4.8725946162154301</v>
      </c>
      <c r="R327" t="s">
        <v>45</v>
      </c>
      <c r="S327">
        <v>175</v>
      </c>
      <c r="T327">
        <v>347</v>
      </c>
      <c r="U327">
        <v>10</v>
      </c>
      <c r="V327">
        <v>0.88</v>
      </c>
      <c r="W327">
        <v>0</v>
      </c>
      <c r="X327">
        <v>12896</v>
      </c>
      <c r="Y327">
        <v>2</v>
      </c>
      <c r="Z327" t="s">
        <v>60</v>
      </c>
      <c r="AA327" t="s">
        <v>61</v>
      </c>
      <c r="AB327">
        <v>60725</v>
      </c>
      <c r="AC327">
        <v>0.1</v>
      </c>
    </row>
    <row r="328" spans="13:29" x14ac:dyDescent="0.35">
      <c r="M328" t="s">
        <v>44</v>
      </c>
      <c r="N328">
        <v>19696079</v>
      </c>
      <c r="O328" t="s">
        <v>15</v>
      </c>
      <c r="P328">
        <v>52.388662967426697</v>
      </c>
      <c r="Q328">
        <v>4.8772111455446696</v>
      </c>
      <c r="R328" t="s">
        <v>45</v>
      </c>
      <c r="S328">
        <v>120</v>
      </c>
      <c r="T328">
        <v>351</v>
      </c>
      <c r="U328">
        <v>0</v>
      </c>
      <c r="W328">
        <v>0</v>
      </c>
      <c r="X328">
        <v>13027</v>
      </c>
      <c r="Y328">
        <v>2</v>
      </c>
      <c r="Z328" t="s">
        <v>60</v>
      </c>
      <c r="AA328" t="s">
        <v>61</v>
      </c>
      <c r="AB328">
        <v>42120</v>
      </c>
      <c r="AC328">
        <v>0.1</v>
      </c>
    </row>
    <row r="329" spans="13:29" x14ac:dyDescent="0.35">
      <c r="M329" t="s">
        <v>44</v>
      </c>
      <c r="N329">
        <v>19728576</v>
      </c>
      <c r="O329" t="s">
        <v>15</v>
      </c>
      <c r="P329">
        <v>52.388855391023597</v>
      </c>
      <c r="Q329">
        <v>4.88503907268574</v>
      </c>
      <c r="R329" t="s">
        <v>45</v>
      </c>
      <c r="S329">
        <v>125</v>
      </c>
      <c r="T329">
        <v>352</v>
      </c>
      <c r="U329">
        <v>12</v>
      </c>
      <c r="V329">
        <v>0.72</v>
      </c>
      <c r="W329">
        <v>0</v>
      </c>
      <c r="X329">
        <v>13050</v>
      </c>
      <c r="Y329">
        <v>2</v>
      </c>
      <c r="Z329" t="s">
        <v>60</v>
      </c>
      <c r="AA329" t="s">
        <v>61</v>
      </c>
      <c r="AB329">
        <v>44000</v>
      </c>
      <c r="AC329">
        <v>0.1</v>
      </c>
    </row>
    <row r="330" spans="13:29" x14ac:dyDescent="0.35">
      <c r="M330" t="s">
        <v>44</v>
      </c>
      <c r="N330">
        <v>19771957</v>
      </c>
      <c r="O330" t="s">
        <v>15</v>
      </c>
      <c r="P330">
        <v>52.383745320941799</v>
      </c>
      <c r="Q330">
        <v>4.8764026972094197</v>
      </c>
      <c r="R330" t="s">
        <v>45</v>
      </c>
      <c r="S330">
        <v>120</v>
      </c>
      <c r="T330">
        <v>363</v>
      </c>
      <c r="U330">
        <v>4</v>
      </c>
      <c r="V330">
        <v>0.25</v>
      </c>
      <c r="W330">
        <v>0</v>
      </c>
      <c r="X330">
        <v>13098</v>
      </c>
      <c r="Y330">
        <v>2</v>
      </c>
      <c r="Z330" t="s">
        <v>60</v>
      </c>
      <c r="AA330" t="s">
        <v>61</v>
      </c>
      <c r="AB330">
        <v>43560</v>
      </c>
      <c r="AC330">
        <v>0.1</v>
      </c>
    </row>
    <row r="331" spans="13:29" x14ac:dyDescent="0.35">
      <c r="M331" t="s">
        <v>44</v>
      </c>
      <c r="N331">
        <v>19773666</v>
      </c>
      <c r="O331" t="s">
        <v>15</v>
      </c>
      <c r="P331">
        <v>52.379336171092802</v>
      </c>
      <c r="Q331">
        <v>4.8762266412581097</v>
      </c>
      <c r="R331" t="s">
        <v>45</v>
      </c>
      <c r="S331">
        <v>229</v>
      </c>
      <c r="T331">
        <v>357</v>
      </c>
      <c r="U331">
        <v>7</v>
      </c>
      <c r="V331">
        <v>0.51</v>
      </c>
      <c r="W331">
        <v>0</v>
      </c>
      <c r="X331">
        <v>13101</v>
      </c>
      <c r="Y331">
        <v>2</v>
      </c>
      <c r="Z331" t="s">
        <v>60</v>
      </c>
      <c r="AA331" t="s">
        <v>61</v>
      </c>
      <c r="AB331">
        <v>81753</v>
      </c>
      <c r="AC331">
        <v>0.1</v>
      </c>
    </row>
    <row r="332" spans="13:29" x14ac:dyDescent="0.35">
      <c r="M332" t="s">
        <v>44</v>
      </c>
      <c r="N332">
        <v>19796378</v>
      </c>
      <c r="O332" t="s">
        <v>15</v>
      </c>
      <c r="P332">
        <v>52.376999047042602</v>
      </c>
      <c r="Q332">
        <v>4.8766721479623802</v>
      </c>
      <c r="R332" t="s">
        <v>45</v>
      </c>
      <c r="S332">
        <v>250</v>
      </c>
      <c r="T332">
        <v>357</v>
      </c>
      <c r="U332">
        <v>4</v>
      </c>
      <c r="V332">
        <v>0.28000000000000003</v>
      </c>
      <c r="W332">
        <v>0</v>
      </c>
      <c r="X332">
        <v>13125</v>
      </c>
      <c r="Y332">
        <v>2</v>
      </c>
      <c r="Z332" t="s">
        <v>60</v>
      </c>
      <c r="AA332" t="s">
        <v>61</v>
      </c>
      <c r="AB332">
        <v>89250</v>
      </c>
      <c r="AC332">
        <v>0.1</v>
      </c>
    </row>
    <row r="333" spans="13:29" x14ac:dyDescent="0.35">
      <c r="M333" t="s">
        <v>44</v>
      </c>
      <c r="N333">
        <v>19838531</v>
      </c>
      <c r="O333" t="s">
        <v>15</v>
      </c>
      <c r="P333">
        <v>52.374155721327298</v>
      </c>
      <c r="Q333">
        <v>4.87123454624831</v>
      </c>
      <c r="R333" t="s">
        <v>45</v>
      </c>
      <c r="S333">
        <v>104</v>
      </c>
      <c r="T333">
        <v>9</v>
      </c>
      <c r="U333">
        <v>7</v>
      </c>
      <c r="V333">
        <v>0.47</v>
      </c>
      <c r="W333">
        <v>0</v>
      </c>
      <c r="X333">
        <v>13180</v>
      </c>
      <c r="Y333">
        <v>2</v>
      </c>
      <c r="Z333" t="s">
        <v>60</v>
      </c>
      <c r="AA333" t="s">
        <v>61</v>
      </c>
      <c r="AB333">
        <v>936</v>
      </c>
      <c r="AC333">
        <v>0.1</v>
      </c>
    </row>
    <row r="334" spans="13:29" x14ac:dyDescent="0.35">
      <c r="M334" t="s">
        <v>44</v>
      </c>
      <c r="N334">
        <v>19888116</v>
      </c>
      <c r="O334" t="s">
        <v>15</v>
      </c>
      <c r="P334">
        <v>52.3762067778488</v>
      </c>
      <c r="Q334">
        <v>4.8730646252556804</v>
      </c>
      <c r="R334" t="s">
        <v>45</v>
      </c>
      <c r="S334">
        <v>104</v>
      </c>
      <c r="T334">
        <v>358</v>
      </c>
      <c r="U334">
        <v>8</v>
      </c>
      <c r="V334">
        <v>0.49</v>
      </c>
      <c r="W334">
        <v>0</v>
      </c>
      <c r="X334">
        <v>13237</v>
      </c>
      <c r="Y334">
        <v>2</v>
      </c>
      <c r="Z334" t="s">
        <v>60</v>
      </c>
      <c r="AA334" t="s">
        <v>61</v>
      </c>
      <c r="AB334">
        <v>37232</v>
      </c>
      <c r="AC334">
        <v>0.1</v>
      </c>
    </row>
    <row r="335" spans="13:29" x14ac:dyDescent="0.35">
      <c r="M335" t="s">
        <v>44</v>
      </c>
      <c r="N335">
        <v>19906662</v>
      </c>
      <c r="O335" t="s">
        <v>15</v>
      </c>
      <c r="P335">
        <v>52.391146104668302</v>
      </c>
      <c r="Q335">
        <v>4.8718197390236497</v>
      </c>
      <c r="R335" t="s">
        <v>45</v>
      </c>
      <c r="S335">
        <v>168</v>
      </c>
      <c r="T335">
        <v>278</v>
      </c>
      <c r="U335">
        <v>4</v>
      </c>
      <c r="V335">
        <v>0.28000000000000003</v>
      </c>
      <c r="W335">
        <v>0</v>
      </c>
      <c r="X335">
        <v>13258</v>
      </c>
      <c r="Y335">
        <v>2</v>
      </c>
      <c r="Z335" t="s">
        <v>60</v>
      </c>
      <c r="AA335" t="s">
        <v>61</v>
      </c>
      <c r="AB335">
        <v>46704</v>
      </c>
      <c r="AC335">
        <v>0.1</v>
      </c>
    </row>
    <row r="336" spans="13:29" x14ac:dyDescent="0.35">
      <c r="M336" t="s">
        <v>44</v>
      </c>
      <c r="N336">
        <v>20088178</v>
      </c>
      <c r="O336" t="s">
        <v>15</v>
      </c>
      <c r="P336">
        <v>52.375937300153801</v>
      </c>
      <c r="Q336">
        <v>4.8750550214223303</v>
      </c>
      <c r="R336" t="s">
        <v>45</v>
      </c>
      <c r="S336">
        <v>175</v>
      </c>
      <c r="T336">
        <v>364</v>
      </c>
      <c r="U336">
        <v>18</v>
      </c>
      <c r="V336">
        <v>1.1100000000000001</v>
      </c>
      <c r="W336">
        <v>0</v>
      </c>
      <c r="X336">
        <v>13467</v>
      </c>
      <c r="Y336">
        <v>2</v>
      </c>
      <c r="Z336" t="s">
        <v>60</v>
      </c>
      <c r="AA336" t="s">
        <v>61</v>
      </c>
      <c r="AB336">
        <v>63700</v>
      </c>
      <c r="AC336">
        <v>0.1</v>
      </c>
    </row>
    <row r="337" spans="13:29" x14ac:dyDescent="0.35">
      <c r="M337" t="s">
        <v>44</v>
      </c>
      <c r="N337">
        <v>20577523</v>
      </c>
      <c r="O337" t="s">
        <v>15</v>
      </c>
      <c r="P337">
        <v>52.379239628043599</v>
      </c>
      <c r="Q337">
        <v>4.8697157510794398</v>
      </c>
      <c r="R337" t="s">
        <v>45</v>
      </c>
      <c r="S337">
        <v>230</v>
      </c>
      <c r="T337">
        <v>358</v>
      </c>
      <c r="U337">
        <v>3</v>
      </c>
      <c r="V337">
        <v>0.21</v>
      </c>
      <c r="W337">
        <v>0</v>
      </c>
      <c r="X337">
        <v>13825</v>
      </c>
      <c r="Y337">
        <v>2</v>
      </c>
      <c r="Z337" t="s">
        <v>60</v>
      </c>
      <c r="AA337" t="s">
        <v>61</v>
      </c>
      <c r="AB337">
        <v>82340</v>
      </c>
      <c r="AC337">
        <v>0.1</v>
      </c>
    </row>
    <row r="338" spans="13:29" x14ac:dyDescent="0.35">
      <c r="M338" t="s">
        <v>44</v>
      </c>
      <c r="N338">
        <v>20734867</v>
      </c>
      <c r="O338" t="s">
        <v>15</v>
      </c>
      <c r="P338">
        <v>52.380374189502298</v>
      </c>
      <c r="Q338">
        <v>4.8784423666393097</v>
      </c>
      <c r="R338" t="s">
        <v>45</v>
      </c>
      <c r="S338">
        <v>175</v>
      </c>
      <c r="T338">
        <v>338</v>
      </c>
      <c r="U338">
        <v>16</v>
      </c>
      <c r="V338">
        <v>1.0900000000000001</v>
      </c>
      <c r="W338">
        <v>0</v>
      </c>
      <c r="X338">
        <v>13933</v>
      </c>
      <c r="Y338">
        <v>2</v>
      </c>
      <c r="Z338" t="s">
        <v>60</v>
      </c>
      <c r="AA338" t="s">
        <v>61</v>
      </c>
      <c r="AB338">
        <v>59150</v>
      </c>
      <c r="AC338">
        <v>0.1</v>
      </c>
    </row>
    <row r="339" spans="13:29" x14ac:dyDescent="0.35">
      <c r="M339" t="s">
        <v>44</v>
      </c>
      <c r="N339">
        <v>21005013</v>
      </c>
      <c r="O339" t="s">
        <v>15</v>
      </c>
      <c r="P339">
        <v>52.384699899829997</v>
      </c>
      <c r="Q339">
        <v>4.8740239853229497</v>
      </c>
      <c r="R339" t="s">
        <v>45</v>
      </c>
      <c r="S339">
        <v>109</v>
      </c>
      <c r="T339">
        <v>359</v>
      </c>
      <c r="U339">
        <v>1</v>
      </c>
      <c r="V339">
        <v>0.09</v>
      </c>
      <c r="W339">
        <v>0</v>
      </c>
      <c r="X339">
        <v>14157</v>
      </c>
      <c r="Y339">
        <v>2</v>
      </c>
      <c r="Z339" t="s">
        <v>60</v>
      </c>
      <c r="AA339" t="s">
        <v>61</v>
      </c>
      <c r="AB339">
        <v>39131</v>
      </c>
      <c r="AC339">
        <v>0.1</v>
      </c>
    </row>
    <row r="340" spans="13:29" x14ac:dyDescent="0.35">
      <c r="M340" t="s">
        <v>44</v>
      </c>
      <c r="N340">
        <v>21200085</v>
      </c>
      <c r="O340" t="s">
        <v>15</v>
      </c>
      <c r="P340">
        <v>52.389152227247301</v>
      </c>
      <c r="Q340">
        <v>4.8815326814653703</v>
      </c>
      <c r="R340" t="s">
        <v>45</v>
      </c>
      <c r="S340">
        <v>110</v>
      </c>
      <c r="T340">
        <v>333</v>
      </c>
      <c r="U340">
        <v>4</v>
      </c>
      <c r="V340">
        <v>0.32</v>
      </c>
      <c r="W340">
        <v>0</v>
      </c>
      <c r="X340">
        <v>14306</v>
      </c>
      <c r="Y340">
        <v>2</v>
      </c>
      <c r="Z340" t="s">
        <v>60</v>
      </c>
      <c r="AA340" t="s">
        <v>61</v>
      </c>
      <c r="AB340">
        <v>36630</v>
      </c>
      <c r="AC340">
        <v>0.1</v>
      </c>
    </row>
    <row r="341" spans="13:29" x14ac:dyDescent="0.35">
      <c r="M341" t="s">
        <v>44</v>
      </c>
      <c r="N341">
        <v>21209059</v>
      </c>
      <c r="O341" t="s">
        <v>15</v>
      </c>
      <c r="P341">
        <v>52.384056459595399</v>
      </c>
      <c r="Q341">
        <v>4.8806387951151899</v>
      </c>
      <c r="R341" t="s">
        <v>45</v>
      </c>
      <c r="S341">
        <v>105</v>
      </c>
      <c r="T341">
        <v>357</v>
      </c>
      <c r="U341">
        <v>8</v>
      </c>
      <c r="V341">
        <v>0.59</v>
      </c>
      <c r="W341">
        <v>0</v>
      </c>
      <c r="X341">
        <v>14309</v>
      </c>
      <c r="Y341">
        <v>2</v>
      </c>
      <c r="Z341" t="s">
        <v>60</v>
      </c>
      <c r="AA341" t="s">
        <v>61</v>
      </c>
      <c r="AB341">
        <v>37485</v>
      </c>
      <c r="AC341">
        <v>0.1</v>
      </c>
    </row>
    <row r="342" spans="13:29" x14ac:dyDescent="0.35">
      <c r="M342" t="s">
        <v>44</v>
      </c>
      <c r="N342">
        <v>21274665</v>
      </c>
      <c r="O342" t="s">
        <v>15</v>
      </c>
      <c r="P342">
        <v>52.388594901691299</v>
      </c>
      <c r="Q342">
        <v>4.8777336739245802</v>
      </c>
      <c r="R342" t="s">
        <v>45</v>
      </c>
      <c r="S342">
        <v>70</v>
      </c>
      <c r="T342">
        <v>311</v>
      </c>
      <c r="U342">
        <v>3</v>
      </c>
      <c r="V342">
        <v>0.22</v>
      </c>
      <c r="W342">
        <v>0</v>
      </c>
      <c r="X342">
        <v>14371</v>
      </c>
      <c r="Y342">
        <v>2</v>
      </c>
      <c r="Z342" t="s">
        <v>60</v>
      </c>
      <c r="AA342" t="s">
        <v>61</v>
      </c>
      <c r="AB342">
        <v>21770</v>
      </c>
      <c r="AC342">
        <v>0.1</v>
      </c>
    </row>
    <row r="343" spans="13:29" x14ac:dyDescent="0.35">
      <c r="M343" t="s">
        <v>44</v>
      </c>
      <c r="N343">
        <v>21289053</v>
      </c>
      <c r="O343" t="s">
        <v>15</v>
      </c>
      <c r="P343">
        <v>52.3891562022093</v>
      </c>
      <c r="Q343">
        <v>4.8810366189053198</v>
      </c>
      <c r="R343" t="s">
        <v>45</v>
      </c>
      <c r="S343">
        <v>108</v>
      </c>
      <c r="T343">
        <v>289</v>
      </c>
      <c r="U343">
        <v>5</v>
      </c>
      <c r="V343">
        <v>0.41</v>
      </c>
      <c r="W343">
        <v>0</v>
      </c>
      <c r="X343">
        <v>14383</v>
      </c>
      <c r="Y343">
        <v>2</v>
      </c>
      <c r="Z343" t="s">
        <v>60</v>
      </c>
      <c r="AA343" t="s">
        <v>61</v>
      </c>
      <c r="AB343">
        <v>31212</v>
      </c>
      <c r="AC343">
        <v>0.1</v>
      </c>
    </row>
    <row r="344" spans="13:29" x14ac:dyDescent="0.35">
      <c r="M344" t="s">
        <v>44</v>
      </c>
      <c r="N344">
        <v>21364983</v>
      </c>
      <c r="O344" t="s">
        <v>15</v>
      </c>
      <c r="P344">
        <v>52.380160100952402</v>
      </c>
      <c r="Q344">
        <v>4.8714655096204798</v>
      </c>
      <c r="R344" t="s">
        <v>45</v>
      </c>
      <c r="S344">
        <v>120</v>
      </c>
      <c r="T344">
        <v>361</v>
      </c>
      <c r="U344">
        <v>6</v>
      </c>
      <c r="V344">
        <v>0.69</v>
      </c>
      <c r="W344">
        <v>0</v>
      </c>
      <c r="X344">
        <v>14444</v>
      </c>
      <c r="Y344">
        <v>2</v>
      </c>
      <c r="Z344" t="s">
        <v>60</v>
      </c>
      <c r="AA344" t="s">
        <v>61</v>
      </c>
      <c r="AB344">
        <v>43320</v>
      </c>
      <c r="AC344">
        <v>0.1</v>
      </c>
    </row>
    <row r="345" spans="13:29" x14ac:dyDescent="0.35">
      <c r="M345" t="s">
        <v>44</v>
      </c>
      <c r="N345">
        <v>21377727</v>
      </c>
      <c r="O345" t="s">
        <v>15</v>
      </c>
      <c r="P345">
        <v>52.382784745325601</v>
      </c>
      <c r="Q345">
        <v>4.8724656688217101</v>
      </c>
      <c r="R345" t="s">
        <v>45</v>
      </c>
      <c r="S345">
        <v>55</v>
      </c>
      <c r="T345">
        <v>334</v>
      </c>
      <c r="U345">
        <v>3</v>
      </c>
      <c r="V345">
        <v>0.26</v>
      </c>
      <c r="W345">
        <v>0</v>
      </c>
      <c r="X345">
        <v>14454</v>
      </c>
      <c r="Y345">
        <v>2</v>
      </c>
      <c r="Z345" t="s">
        <v>60</v>
      </c>
      <c r="AA345" t="s">
        <v>61</v>
      </c>
      <c r="AB345">
        <v>18370</v>
      </c>
      <c r="AC345">
        <v>0.1</v>
      </c>
    </row>
    <row r="346" spans="13:29" x14ac:dyDescent="0.35">
      <c r="M346" t="s">
        <v>44</v>
      </c>
      <c r="N346">
        <v>21469074</v>
      </c>
      <c r="O346" t="s">
        <v>15</v>
      </c>
      <c r="P346">
        <v>52.376503773681698</v>
      </c>
      <c r="Q346">
        <v>4.8757073063448804</v>
      </c>
      <c r="R346" t="s">
        <v>45</v>
      </c>
      <c r="S346">
        <v>150</v>
      </c>
      <c r="T346">
        <v>355</v>
      </c>
      <c r="U346">
        <v>4</v>
      </c>
      <c r="V346">
        <v>0.31</v>
      </c>
      <c r="W346">
        <v>0</v>
      </c>
      <c r="X346">
        <v>14521</v>
      </c>
      <c r="Y346">
        <v>2</v>
      </c>
      <c r="Z346" t="s">
        <v>60</v>
      </c>
      <c r="AA346" t="s">
        <v>61</v>
      </c>
      <c r="AB346">
        <v>53250</v>
      </c>
      <c r="AC346">
        <v>0.1</v>
      </c>
    </row>
    <row r="347" spans="13:29" x14ac:dyDescent="0.35">
      <c r="M347" t="s">
        <v>44</v>
      </c>
      <c r="N347">
        <v>21479507</v>
      </c>
      <c r="O347" t="s">
        <v>15</v>
      </c>
      <c r="P347">
        <v>52.381468527417702</v>
      </c>
      <c r="Q347">
        <v>4.8680689729779401</v>
      </c>
      <c r="R347" t="s">
        <v>45</v>
      </c>
      <c r="S347">
        <v>99</v>
      </c>
      <c r="T347">
        <v>357</v>
      </c>
      <c r="U347">
        <v>14</v>
      </c>
      <c r="V347">
        <v>1.08</v>
      </c>
      <c r="W347">
        <v>0</v>
      </c>
      <c r="X347">
        <v>14528</v>
      </c>
      <c r="Y347">
        <v>2</v>
      </c>
      <c r="Z347" t="s">
        <v>60</v>
      </c>
      <c r="AA347" t="s">
        <v>61</v>
      </c>
      <c r="AB347">
        <v>35343</v>
      </c>
      <c r="AC347">
        <v>0.1</v>
      </c>
    </row>
    <row r="348" spans="13:29" x14ac:dyDescent="0.35">
      <c r="M348" t="s">
        <v>44</v>
      </c>
      <c r="N348">
        <v>21544995</v>
      </c>
      <c r="O348" t="s">
        <v>15</v>
      </c>
      <c r="P348">
        <v>52.379887819463299</v>
      </c>
      <c r="Q348">
        <v>4.86925109242424</v>
      </c>
      <c r="R348" t="s">
        <v>45</v>
      </c>
      <c r="S348">
        <v>130</v>
      </c>
      <c r="T348">
        <v>354</v>
      </c>
      <c r="U348">
        <v>7</v>
      </c>
      <c r="V348">
        <v>0.55000000000000004</v>
      </c>
      <c r="W348">
        <v>0</v>
      </c>
      <c r="X348">
        <v>14574</v>
      </c>
      <c r="Y348">
        <v>2</v>
      </c>
      <c r="Z348" t="s">
        <v>60</v>
      </c>
      <c r="AA348" t="s">
        <v>61</v>
      </c>
      <c r="AB348">
        <v>46020</v>
      </c>
      <c r="AC348">
        <v>0.1</v>
      </c>
    </row>
    <row r="349" spans="13:29" x14ac:dyDescent="0.35">
      <c r="M349" t="s">
        <v>44</v>
      </c>
      <c r="N349">
        <v>21759487</v>
      </c>
      <c r="O349" t="s">
        <v>15</v>
      </c>
      <c r="P349">
        <v>52.389817170586198</v>
      </c>
      <c r="Q349">
        <v>4.8867766722912904</v>
      </c>
      <c r="R349" t="s">
        <v>45</v>
      </c>
      <c r="S349">
        <v>270</v>
      </c>
      <c r="T349">
        <v>343</v>
      </c>
      <c r="U349">
        <v>0</v>
      </c>
      <c r="W349">
        <v>0</v>
      </c>
      <c r="X349">
        <v>14783</v>
      </c>
      <c r="Y349">
        <v>2</v>
      </c>
      <c r="Z349" t="s">
        <v>60</v>
      </c>
      <c r="AA349" t="s">
        <v>61</v>
      </c>
      <c r="AB349">
        <v>92610</v>
      </c>
      <c r="AC349">
        <v>0.1</v>
      </c>
    </row>
    <row r="350" spans="13:29" x14ac:dyDescent="0.35">
      <c r="M350" t="s">
        <v>44</v>
      </c>
      <c r="N350">
        <v>21796024</v>
      </c>
      <c r="O350" t="s">
        <v>15</v>
      </c>
      <c r="P350">
        <v>52.390898010165003</v>
      </c>
      <c r="Q350">
        <v>4.8765917499883003</v>
      </c>
      <c r="R350" t="s">
        <v>45</v>
      </c>
      <c r="S350">
        <v>99</v>
      </c>
      <c r="T350">
        <v>331</v>
      </c>
      <c r="U350">
        <v>6</v>
      </c>
      <c r="V350">
        <v>0.5</v>
      </c>
      <c r="W350">
        <v>0</v>
      </c>
      <c r="X350">
        <v>14822</v>
      </c>
      <c r="Y350">
        <v>2</v>
      </c>
      <c r="Z350" t="s">
        <v>60</v>
      </c>
      <c r="AA350" t="s">
        <v>61</v>
      </c>
      <c r="AB350">
        <v>32769</v>
      </c>
      <c r="AC350">
        <v>0.1</v>
      </c>
    </row>
    <row r="351" spans="13:29" x14ac:dyDescent="0.35">
      <c r="M351" t="s">
        <v>44</v>
      </c>
      <c r="N351">
        <v>21954616</v>
      </c>
      <c r="O351" t="s">
        <v>15</v>
      </c>
      <c r="P351">
        <v>52.379187626469502</v>
      </c>
      <c r="Q351">
        <v>4.8749458436903002</v>
      </c>
      <c r="R351" t="s">
        <v>45</v>
      </c>
      <c r="S351">
        <v>100</v>
      </c>
      <c r="T351">
        <v>333</v>
      </c>
      <c r="U351">
        <v>8</v>
      </c>
      <c r="V351">
        <v>0.68</v>
      </c>
      <c r="W351">
        <v>0</v>
      </c>
      <c r="X351">
        <v>14955</v>
      </c>
      <c r="Y351">
        <v>2</v>
      </c>
      <c r="Z351" t="s">
        <v>60</v>
      </c>
      <c r="AA351" t="s">
        <v>61</v>
      </c>
      <c r="AB351">
        <v>33300</v>
      </c>
      <c r="AC351">
        <v>0.1</v>
      </c>
    </row>
    <row r="352" spans="13:29" x14ac:dyDescent="0.35">
      <c r="M352" t="s">
        <v>44</v>
      </c>
      <c r="N352">
        <v>22010201</v>
      </c>
      <c r="O352" t="s">
        <v>15</v>
      </c>
      <c r="P352">
        <v>52.384870192107698</v>
      </c>
      <c r="Q352">
        <v>4.8778203378227296</v>
      </c>
      <c r="R352" t="s">
        <v>45</v>
      </c>
      <c r="S352">
        <v>120</v>
      </c>
      <c r="T352">
        <v>309</v>
      </c>
      <c r="U352">
        <v>3</v>
      </c>
      <c r="V352">
        <v>0.26</v>
      </c>
      <c r="W352">
        <v>0</v>
      </c>
      <c r="X352">
        <v>15012</v>
      </c>
      <c r="Y352">
        <v>2</v>
      </c>
      <c r="Z352" t="s">
        <v>60</v>
      </c>
      <c r="AA352" t="s">
        <v>61</v>
      </c>
      <c r="AB352">
        <v>37080</v>
      </c>
      <c r="AC352">
        <v>0.1</v>
      </c>
    </row>
    <row r="353" spans="13:29" x14ac:dyDescent="0.35">
      <c r="M353" t="s">
        <v>44</v>
      </c>
      <c r="N353">
        <v>22072477</v>
      </c>
      <c r="O353" t="s">
        <v>15</v>
      </c>
      <c r="P353">
        <v>52.387231685011002</v>
      </c>
      <c r="Q353">
        <v>4.8827809176896801</v>
      </c>
      <c r="R353" t="s">
        <v>45</v>
      </c>
      <c r="S353">
        <v>310</v>
      </c>
      <c r="T353">
        <v>364</v>
      </c>
      <c r="U353">
        <v>5</v>
      </c>
      <c r="V353">
        <v>0.44</v>
      </c>
      <c r="W353">
        <v>0</v>
      </c>
      <c r="X353">
        <v>15054</v>
      </c>
      <c r="Y353">
        <v>2</v>
      </c>
      <c r="Z353" t="s">
        <v>60</v>
      </c>
      <c r="AA353" t="s">
        <v>61</v>
      </c>
      <c r="AB353">
        <v>112840</v>
      </c>
      <c r="AC353">
        <v>0.1</v>
      </c>
    </row>
    <row r="354" spans="13:29" x14ac:dyDescent="0.35">
      <c r="M354" t="s">
        <v>44</v>
      </c>
      <c r="N354">
        <v>384909</v>
      </c>
      <c r="O354" t="s">
        <v>6</v>
      </c>
      <c r="P354">
        <v>52.373928142075798</v>
      </c>
      <c r="Q354">
        <v>4.87793068250686</v>
      </c>
      <c r="R354" t="s">
        <v>45</v>
      </c>
      <c r="S354">
        <v>199</v>
      </c>
      <c r="T354">
        <v>274</v>
      </c>
      <c r="U354">
        <v>104</v>
      </c>
      <c r="V354">
        <v>1.28</v>
      </c>
      <c r="W354">
        <v>0</v>
      </c>
      <c r="X354">
        <v>206</v>
      </c>
      <c r="Y354">
        <v>2</v>
      </c>
      <c r="Z354" t="s">
        <v>46</v>
      </c>
      <c r="AA354" t="s">
        <v>47</v>
      </c>
      <c r="AB354">
        <v>54526</v>
      </c>
      <c r="AC354">
        <v>0.1</v>
      </c>
    </row>
    <row r="355" spans="13:29" x14ac:dyDescent="0.35">
      <c r="M355" t="s">
        <v>44</v>
      </c>
      <c r="N355">
        <v>912768</v>
      </c>
      <c r="O355" t="s">
        <v>6</v>
      </c>
      <c r="P355">
        <v>52.369917104797402</v>
      </c>
      <c r="Q355">
        <v>4.8892576952414002</v>
      </c>
      <c r="R355" t="s">
        <v>45</v>
      </c>
      <c r="S355">
        <v>150</v>
      </c>
      <c r="T355">
        <v>308</v>
      </c>
      <c r="U355">
        <v>25</v>
      </c>
      <c r="V355">
        <v>0.36</v>
      </c>
      <c r="W355">
        <v>0</v>
      </c>
      <c r="X355">
        <v>667</v>
      </c>
      <c r="Y355">
        <v>2</v>
      </c>
      <c r="Z355" t="s">
        <v>46</v>
      </c>
      <c r="AA355" t="s">
        <v>47</v>
      </c>
      <c r="AB355">
        <v>46200</v>
      </c>
      <c r="AC355">
        <v>0.1</v>
      </c>
    </row>
    <row r="356" spans="13:29" x14ac:dyDescent="0.35">
      <c r="M356" t="s">
        <v>44</v>
      </c>
      <c r="N356">
        <v>1508856</v>
      </c>
      <c r="O356" t="s">
        <v>6</v>
      </c>
      <c r="P356">
        <v>52.370885118122601</v>
      </c>
      <c r="Q356">
        <v>4.8850556013454698</v>
      </c>
      <c r="R356" t="s">
        <v>45</v>
      </c>
      <c r="S356">
        <v>225</v>
      </c>
      <c r="T356">
        <v>307</v>
      </c>
      <c r="U356">
        <v>163</v>
      </c>
      <c r="V356">
        <v>2.56</v>
      </c>
      <c r="W356">
        <v>0</v>
      </c>
      <c r="X356">
        <v>1112</v>
      </c>
      <c r="Y356">
        <v>2</v>
      </c>
      <c r="Z356" t="s">
        <v>46</v>
      </c>
      <c r="AA356" t="s">
        <v>47</v>
      </c>
      <c r="AB356">
        <v>69075</v>
      </c>
      <c r="AC356">
        <v>0.1</v>
      </c>
    </row>
    <row r="357" spans="13:29" x14ac:dyDescent="0.35">
      <c r="M357" t="s">
        <v>44</v>
      </c>
      <c r="N357">
        <v>2471428</v>
      </c>
      <c r="O357" t="s">
        <v>6</v>
      </c>
      <c r="P357">
        <v>52.375318923030797</v>
      </c>
      <c r="Q357">
        <v>4.8828956190930102</v>
      </c>
      <c r="R357" t="s">
        <v>45</v>
      </c>
      <c r="S357">
        <v>150</v>
      </c>
      <c r="T357">
        <v>364</v>
      </c>
      <c r="U357">
        <v>30</v>
      </c>
      <c r="V357">
        <v>0.55000000000000004</v>
      </c>
      <c r="W357">
        <v>0</v>
      </c>
      <c r="X357">
        <v>1628</v>
      </c>
      <c r="Y357">
        <v>2</v>
      </c>
      <c r="Z357" t="s">
        <v>46</v>
      </c>
      <c r="AA357" t="s">
        <v>47</v>
      </c>
      <c r="AB357">
        <v>54600</v>
      </c>
      <c r="AC357">
        <v>0.1</v>
      </c>
    </row>
    <row r="358" spans="13:29" x14ac:dyDescent="0.35">
      <c r="M358" t="s">
        <v>44</v>
      </c>
      <c r="N358">
        <v>2960781</v>
      </c>
      <c r="O358" t="s">
        <v>6</v>
      </c>
      <c r="P358">
        <v>52.372587594518798</v>
      </c>
      <c r="Q358">
        <v>4.8963966769987497</v>
      </c>
      <c r="R358" t="s">
        <v>45</v>
      </c>
      <c r="S358">
        <v>187</v>
      </c>
      <c r="T358">
        <v>287</v>
      </c>
      <c r="U358">
        <v>51</v>
      </c>
      <c r="V358">
        <v>0.96</v>
      </c>
      <c r="W358">
        <v>0</v>
      </c>
      <c r="X358">
        <v>1866</v>
      </c>
      <c r="Y358">
        <v>2</v>
      </c>
      <c r="Z358" t="s">
        <v>46</v>
      </c>
      <c r="AA358" t="s">
        <v>47</v>
      </c>
      <c r="AB358">
        <v>53669</v>
      </c>
      <c r="AC358">
        <v>0.1</v>
      </c>
    </row>
    <row r="359" spans="13:29" x14ac:dyDescent="0.35">
      <c r="M359" t="s">
        <v>44</v>
      </c>
      <c r="N359">
        <v>3270897</v>
      </c>
      <c r="O359" t="s">
        <v>6</v>
      </c>
      <c r="P359">
        <v>52.374461061076197</v>
      </c>
      <c r="Q359">
        <v>4.8809959439035504</v>
      </c>
      <c r="R359" t="s">
        <v>45</v>
      </c>
      <c r="S359">
        <v>125</v>
      </c>
      <c r="T359">
        <v>359</v>
      </c>
      <c r="U359">
        <v>68</v>
      </c>
      <c r="V359">
        <v>1.25</v>
      </c>
      <c r="W359">
        <v>0</v>
      </c>
      <c r="X359">
        <v>2054</v>
      </c>
      <c r="Y359">
        <v>2</v>
      </c>
      <c r="Z359" t="s">
        <v>46</v>
      </c>
      <c r="AA359" t="s">
        <v>47</v>
      </c>
      <c r="AB359">
        <v>44875</v>
      </c>
      <c r="AC359">
        <v>0.1</v>
      </c>
    </row>
    <row r="360" spans="13:29" x14ac:dyDescent="0.35">
      <c r="M360" t="s">
        <v>44</v>
      </c>
      <c r="N360">
        <v>4552518</v>
      </c>
      <c r="O360" t="s">
        <v>6</v>
      </c>
      <c r="P360">
        <v>52.384683193273197</v>
      </c>
      <c r="Q360">
        <v>4.8856316048914703</v>
      </c>
      <c r="R360" t="s">
        <v>45</v>
      </c>
      <c r="S360">
        <v>300</v>
      </c>
      <c r="T360">
        <v>348</v>
      </c>
      <c r="U360">
        <v>17</v>
      </c>
      <c r="V360">
        <v>0.36</v>
      </c>
      <c r="W360">
        <v>0</v>
      </c>
      <c r="X360">
        <v>2827</v>
      </c>
      <c r="Y360">
        <v>2</v>
      </c>
      <c r="Z360" t="s">
        <v>46</v>
      </c>
      <c r="AA360" t="s">
        <v>47</v>
      </c>
      <c r="AB360">
        <v>104400</v>
      </c>
      <c r="AC360">
        <v>0.1</v>
      </c>
    </row>
    <row r="361" spans="13:29" x14ac:dyDescent="0.35">
      <c r="M361" t="s">
        <v>44</v>
      </c>
      <c r="N361">
        <v>5202737</v>
      </c>
      <c r="O361" t="s">
        <v>6</v>
      </c>
      <c r="P361">
        <v>52.376305749897497</v>
      </c>
      <c r="Q361">
        <v>4.8891357492694203</v>
      </c>
      <c r="R361" t="s">
        <v>45</v>
      </c>
      <c r="S361">
        <v>161</v>
      </c>
      <c r="T361">
        <v>291</v>
      </c>
      <c r="U361">
        <v>26</v>
      </c>
      <c r="V361">
        <v>0.56000000000000005</v>
      </c>
      <c r="W361">
        <v>0</v>
      </c>
      <c r="X361">
        <v>3165</v>
      </c>
      <c r="Y361">
        <v>2</v>
      </c>
      <c r="Z361" t="s">
        <v>46</v>
      </c>
      <c r="AA361" t="s">
        <v>47</v>
      </c>
      <c r="AB361">
        <v>46851</v>
      </c>
      <c r="AC361">
        <v>0.1</v>
      </c>
    </row>
    <row r="362" spans="13:29" x14ac:dyDescent="0.35">
      <c r="M362" t="s">
        <v>44</v>
      </c>
      <c r="N362">
        <v>5854531</v>
      </c>
      <c r="O362" t="s">
        <v>6</v>
      </c>
      <c r="P362">
        <v>52.3781872659494</v>
      </c>
      <c r="Q362">
        <v>4.88156842686515</v>
      </c>
      <c r="R362" t="s">
        <v>45</v>
      </c>
      <c r="S362">
        <v>175</v>
      </c>
      <c r="T362">
        <v>316</v>
      </c>
      <c r="U362">
        <v>43</v>
      </c>
      <c r="V362">
        <v>1</v>
      </c>
      <c r="W362">
        <v>0</v>
      </c>
      <c r="X362">
        <v>3454</v>
      </c>
      <c r="Y362">
        <v>2</v>
      </c>
      <c r="Z362" t="s">
        <v>46</v>
      </c>
      <c r="AA362" t="s">
        <v>47</v>
      </c>
      <c r="AB362">
        <v>55300</v>
      </c>
      <c r="AC362">
        <v>0.1</v>
      </c>
    </row>
    <row r="363" spans="13:29" x14ac:dyDescent="0.35">
      <c r="M363" t="s">
        <v>44</v>
      </c>
      <c r="N363">
        <v>7088124</v>
      </c>
      <c r="O363" t="s">
        <v>6</v>
      </c>
      <c r="P363">
        <v>52.384488327154003</v>
      </c>
      <c r="Q363">
        <v>4.8859472880933996</v>
      </c>
      <c r="R363" t="s">
        <v>45</v>
      </c>
      <c r="S363">
        <v>200</v>
      </c>
      <c r="T363">
        <v>271</v>
      </c>
      <c r="U363">
        <v>103</v>
      </c>
      <c r="V363">
        <v>2.5</v>
      </c>
      <c r="W363">
        <v>0</v>
      </c>
      <c r="X363">
        <v>4294</v>
      </c>
      <c r="Y363">
        <v>2</v>
      </c>
      <c r="Z363" t="s">
        <v>46</v>
      </c>
      <c r="AA363" t="s">
        <v>47</v>
      </c>
      <c r="AB363">
        <v>54200</v>
      </c>
      <c r="AC363">
        <v>0.1</v>
      </c>
    </row>
    <row r="364" spans="13:29" x14ac:dyDescent="0.35">
      <c r="M364" t="s">
        <v>44</v>
      </c>
      <c r="N364">
        <v>7313411</v>
      </c>
      <c r="O364" t="s">
        <v>6</v>
      </c>
      <c r="P364">
        <v>52.374523486201497</v>
      </c>
      <c r="Q364">
        <v>4.8976081780808602</v>
      </c>
      <c r="R364" t="s">
        <v>45</v>
      </c>
      <c r="S364">
        <v>198</v>
      </c>
      <c r="T364">
        <v>38</v>
      </c>
      <c r="U364">
        <v>34</v>
      </c>
      <c r="V364">
        <v>0.83</v>
      </c>
      <c r="W364">
        <v>0</v>
      </c>
      <c r="X364">
        <v>4447</v>
      </c>
      <c r="Y364">
        <v>2</v>
      </c>
      <c r="Z364" t="s">
        <v>46</v>
      </c>
      <c r="AA364" t="s">
        <v>47</v>
      </c>
      <c r="AB364">
        <v>7524</v>
      </c>
      <c r="AC364">
        <v>0.1</v>
      </c>
    </row>
    <row r="365" spans="13:29" x14ac:dyDescent="0.35">
      <c r="M365" t="s">
        <v>44</v>
      </c>
      <c r="N365">
        <v>8044664</v>
      </c>
      <c r="O365" t="s">
        <v>6</v>
      </c>
      <c r="P365">
        <v>52.382033942801399</v>
      </c>
      <c r="Q365">
        <v>4.8878133523315599</v>
      </c>
      <c r="R365" t="s">
        <v>45</v>
      </c>
      <c r="S365">
        <v>170</v>
      </c>
      <c r="T365">
        <v>355</v>
      </c>
      <c r="U365">
        <v>23</v>
      </c>
      <c r="V365">
        <v>0.57999999999999996</v>
      </c>
      <c r="W365">
        <v>0</v>
      </c>
      <c r="X365">
        <v>4931</v>
      </c>
      <c r="Y365">
        <v>2</v>
      </c>
      <c r="Z365" t="s">
        <v>46</v>
      </c>
      <c r="AA365" t="s">
        <v>47</v>
      </c>
      <c r="AB365">
        <v>60350</v>
      </c>
      <c r="AC365">
        <v>0.1</v>
      </c>
    </row>
    <row r="366" spans="13:29" x14ac:dyDescent="0.35">
      <c r="M366" t="s">
        <v>44</v>
      </c>
      <c r="N366">
        <v>8586673</v>
      </c>
      <c r="O366" t="s">
        <v>6</v>
      </c>
      <c r="P366">
        <v>52.386607355940399</v>
      </c>
      <c r="Q366">
        <v>4.8893080069396202</v>
      </c>
      <c r="R366" t="s">
        <v>45</v>
      </c>
      <c r="S366">
        <v>99</v>
      </c>
      <c r="T366">
        <v>364</v>
      </c>
      <c r="U366">
        <v>5</v>
      </c>
      <c r="V366">
        <v>0.13</v>
      </c>
      <c r="W366">
        <v>0</v>
      </c>
      <c r="X366">
        <v>5226</v>
      </c>
      <c r="Y366">
        <v>2</v>
      </c>
      <c r="Z366" t="s">
        <v>46</v>
      </c>
      <c r="AA366" t="s">
        <v>47</v>
      </c>
      <c r="AB366">
        <v>36036</v>
      </c>
      <c r="AC366">
        <v>0.1</v>
      </c>
    </row>
    <row r="367" spans="13:29" x14ac:dyDescent="0.35">
      <c r="M367" t="s">
        <v>44</v>
      </c>
      <c r="N367">
        <v>9124288</v>
      </c>
      <c r="O367" t="s">
        <v>6</v>
      </c>
      <c r="P367">
        <v>52.3696999866292</v>
      </c>
      <c r="Q367">
        <v>4.8766557542516402</v>
      </c>
      <c r="R367" t="s">
        <v>45</v>
      </c>
      <c r="S367">
        <v>149</v>
      </c>
      <c r="T367">
        <v>352</v>
      </c>
      <c r="U367">
        <v>30</v>
      </c>
      <c r="V367">
        <v>0.9</v>
      </c>
      <c r="W367">
        <v>0</v>
      </c>
      <c r="X367">
        <v>5531</v>
      </c>
      <c r="Y367">
        <v>2</v>
      </c>
      <c r="Z367" t="s">
        <v>46</v>
      </c>
      <c r="AA367" t="s">
        <v>47</v>
      </c>
      <c r="AB367">
        <v>52448</v>
      </c>
      <c r="AC367">
        <v>0.1</v>
      </c>
    </row>
    <row r="368" spans="13:29" x14ac:dyDescent="0.35">
      <c r="M368" t="s">
        <v>44</v>
      </c>
      <c r="N368">
        <v>9323047</v>
      </c>
      <c r="O368" t="s">
        <v>6</v>
      </c>
      <c r="P368">
        <v>52.375191156757602</v>
      </c>
      <c r="Q368">
        <v>4.8796004518377298</v>
      </c>
      <c r="R368" t="s">
        <v>45</v>
      </c>
      <c r="S368">
        <v>150</v>
      </c>
      <c r="T368">
        <v>87</v>
      </c>
      <c r="U368">
        <v>15</v>
      </c>
      <c r="V368">
        <v>0.42</v>
      </c>
      <c r="W368">
        <v>0</v>
      </c>
      <c r="X368">
        <v>5662</v>
      </c>
      <c r="Y368">
        <v>2</v>
      </c>
      <c r="Z368" t="s">
        <v>46</v>
      </c>
      <c r="AA368" t="s">
        <v>47</v>
      </c>
      <c r="AB368">
        <v>13050</v>
      </c>
      <c r="AC368">
        <v>0.1</v>
      </c>
    </row>
    <row r="369" spans="13:29" x14ac:dyDescent="0.35">
      <c r="M369" t="s">
        <v>44</v>
      </c>
      <c r="N369">
        <v>10250192</v>
      </c>
      <c r="O369" t="s">
        <v>6</v>
      </c>
      <c r="P369">
        <v>52.375562152106397</v>
      </c>
      <c r="Q369">
        <v>4.8788078287057202</v>
      </c>
      <c r="R369" t="s">
        <v>45</v>
      </c>
      <c r="S369">
        <v>87</v>
      </c>
      <c r="T369">
        <v>348</v>
      </c>
      <c r="U369">
        <v>21</v>
      </c>
      <c r="V369">
        <v>0.75</v>
      </c>
      <c r="W369">
        <v>0</v>
      </c>
      <c r="X369">
        <v>6264</v>
      </c>
      <c r="Y369">
        <v>2</v>
      </c>
      <c r="Z369" t="s">
        <v>46</v>
      </c>
      <c r="AA369" t="s">
        <v>47</v>
      </c>
      <c r="AB369">
        <v>30276</v>
      </c>
      <c r="AC369">
        <v>0.1</v>
      </c>
    </row>
    <row r="370" spans="13:29" x14ac:dyDescent="0.35">
      <c r="M370" t="s">
        <v>44</v>
      </c>
      <c r="N370">
        <v>10816572</v>
      </c>
      <c r="O370" t="s">
        <v>6</v>
      </c>
      <c r="P370">
        <v>52.376389347395701</v>
      </c>
      <c r="Q370">
        <v>4.8797046223048701</v>
      </c>
      <c r="R370" t="s">
        <v>45</v>
      </c>
      <c r="S370">
        <v>175</v>
      </c>
      <c r="T370">
        <v>357</v>
      </c>
      <c r="U370">
        <v>39</v>
      </c>
      <c r="V370">
        <v>1.1599999999999999</v>
      </c>
      <c r="W370">
        <v>0</v>
      </c>
      <c r="X370">
        <v>6510</v>
      </c>
      <c r="Y370">
        <v>2</v>
      </c>
      <c r="Z370" t="s">
        <v>46</v>
      </c>
      <c r="AA370" t="s">
        <v>47</v>
      </c>
      <c r="AB370">
        <v>62475</v>
      </c>
      <c r="AC370">
        <v>0.1</v>
      </c>
    </row>
    <row r="371" spans="13:29" x14ac:dyDescent="0.35">
      <c r="M371" t="s">
        <v>44</v>
      </c>
      <c r="N371">
        <v>11278289</v>
      </c>
      <c r="O371" t="s">
        <v>6</v>
      </c>
      <c r="P371">
        <v>52.376269060440698</v>
      </c>
      <c r="Q371">
        <v>4.8775916611951597</v>
      </c>
      <c r="R371" t="s">
        <v>45</v>
      </c>
      <c r="S371">
        <v>150</v>
      </c>
      <c r="T371">
        <v>363</v>
      </c>
      <c r="U371">
        <v>44</v>
      </c>
      <c r="V371">
        <v>1.4</v>
      </c>
      <c r="W371">
        <v>0</v>
      </c>
      <c r="X371">
        <v>6725</v>
      </c>
      <c r="Y371">
        <v>2</v>
      </c>
      <c r="Z371" t="s">
        <v>46</v>
      </c>
      <c r="AA371" t="s">
        <v>47</v>
      </c>
      <c r="AB371">
        <v>54450</v>
      </c>
      <c r="AC371">
        <v>0.1</v>
      </c>
    </row>
    <row r="372" spans="13:29" x14ac:dyDescent="0.35">
      <c r="M372" t="s">
        <v>44</v>
      </c>
      <c r="N372">
        <v>11464979</v>
      </c>
      <c r="O372" t="s">
        <v>6</v>
      </c>
      <c r="P372">
        <v>52.371914314156001</v>
      </c>
      <c r="Q372">
        <v>4.8752479051018902</v>
      </c>
      <c r="R372" t="s">
        <v>45</v>
      </c>
      <c r="S372">
        <v>175</v>
      </c>
      <c r="T372">
        <v>364</v>
      </c>
      <c r="U372">
        <v>42</v>
      </c>
      <c r="V372">
        <v>1.33</v>
      </c>
      <c r="W372">
        <v>0</v>
      </c>
      <c r="X372">
        <v>6810</v>
      </c>
      <c r="Y372">
        <v>2</v>
      </c>
      <c r="Z372" t="s">
        <v>46</v>
      </c>
      <c r="AA372" t="s">
        <v>47</v>
      </c>
      <c r="AB372">
        <v>63700</v>
      </c>
      <c r="AC372">
        <v>0.1</v>
      </c>
    </row>
    <row r="373" spans="13:29" x14ac:dyDescent="0.35">
      <c r="M373" t="s">
        <v>44</v>
      </c>
      <c r="N373">
        <v>11538070</v>
      </c>
      <c r="O373" t="s">
        <v>6</v>
      </c>
      <c r="P373">
        <v>52.372859916809603</v>
      </c>
      <c r="Q373">
        <v>4.8892744845727298</v>
      </c>
      <c r="R373" t="s">
        <v>45</v>
      </c>
      <c r="S373">
        <v>122</v>
      </c>
      <c r="T373">
        <v>362</v>
      </c>
      <c r="U373">
        <v>11</v>
      </c>
      <c r="V373">
        <v>0.34</v>
      </c>
      <c r="W373">
        <v>0</v>
      </c>
      <c r="X373">
        <v>6843</v>
      </c>
      <c r="Y373">
        <v>2</v>
      </c>
      <c r="Z373" t="s">
        <v>46</v>
      </c>
      <c r="AA373" t="s">
        <v>47</v>
      </c>
      <c r="AB373">
        <v>44164</v>
      </c>
      <c r="AC373">
        <v>0.1</v>
      </c>
    </row>
    <row r="374" spans="13:29" x14ac:dyDescent="0.35">
      <c r="M374" t="s">
        <v>44</v>
      </c>
      <c r="N374">
        <v>11729126</v>
      </c>
      <c r="O374" t="s">
        <v>6</v>
      </c>
      <c r="P374">
        <v>52.367422523184104</v>
      </c>
      <c r="Q374">
        <v>4.8826606830816104</v>
      </c>
      <c r="R374" t="s">
        <v>45</v>
      </c>
      <c r="S374">
        <v>136</v>
      </c>
      <c r="T374">
        <v>353</v>
      </c>
      <c r="U374">
        <v>22</v>
      </c>
      <c r="V374">
        <v>1.18</v>
      </c>
      <c r="W374">
        <v>0</v>
      </c>
      <c r="X374">
        <v>6977</v>
      </c>
      <c r="Y374">
        <v>2</v>
      </c>
      <c r="Z374" t="s">
        <v>46</v>
      </c>
      <c r="AA374" t="s">
        <v>47</v>
      </c>
      <c r="AB374">
        <v>48008</v>
      </c>
      <c r="AC374">
        <v>0.1</v>
      </c>
    </row>
    <row r="375" spans="13:29" x14ac:dyDescent="0.35">
      <c r="M375" t="s">
        <v>44</v>
      </c>
      <c r="N375">
        <v>11914705</v>
      </c>
      <c r="O375" t="s">
        <v>6</v>
      </c>
      <c r="P375">
        <v>52.378305204024997</v>
      </c>
      <c r="Q375">
        <v>4.8927353296276896</v>
      </c>
      <c r="R375" t="s">
        <v>45</v>
      </c>
      <c r="S375">
        <v>108</v>
      </c>
      <c r="T375">
        <v>364</v>
      </c>
      <c r="U375">
        <v>75</v>
      </c>
      <c r="V375">
        <v>2.29</v>
      </c>
      <c r="W375">
        <v>0</v>
      </c>
      <c r="X375">
        <v>7068</v>
      </c>
      <c r="Y375">
        <v>2</v>
      </c>
      <c r="Z375" t="s">
        <v>46</v>
      </c>
      <c r="AA375" t="s">
        <v>47</v>
      </c>
      <c r="AB375">
        <v>39312</v>
      </c>
      <c r="AC375">
        <v>0.1</v>
      </c>
    </row>
    <row r="376" spans="13:29" x14ac:dyDescent="0.35">
      <c r="M376" t="s">
        <v>44</v>
      </c>
      <c r="N376">
        <v>12392266</v>
      </c>
      <c r="O376" t="s">
        <v>6</v>
      </c>
      <c r="P376">
        <v>52.376378157580497</v>
      </c>
      <c r="Q376">
        <v>4.8827880510191903</v>
      </c>
      <c r="R376" t="s">
        <v>45</v>
      </c>
      <c r="S376">
        <v>116</v>
      </c>
      <c r="T376">
        <v>348</v>
      </c>
      <c r="U376">
        <v>7</v>
      </c>
      <c r="V376">
        <v>0.22</v>
      </c>
      <c r="W376">
        <v>0</v>
      </c>
      <c r="X376">
        <v>7335</v>
      </c>
      <c r="Y376">
        <v>2</v>
      </c>
      <c r="Z376" t="s">
        <v>46</v>
      </c>
      <c r="AA376" t="s">
        <v>47</v>
      </c>
      <c r="AB376">
        <v>40368</v>
      </c>
      <c r="AC376">
        <v>0.1</v>
      </c>
    </row>
    <row r="377" spans="13:29" x14ac:dyDescent="0.35">
      <c r="M377" t="s">
        <v>44</v>
      </c>
      <c r="N377">
        <v>12976739</v>
      </c>
      <c r="O377" t="s">
        <v>6</v>
      </c>
      <c r="P377">
        <v>52.367911617151798</v>
      </c>
      <c r="Q377">
        <v>4.8841945566449496</v>
      </c>
      <c r="R377" t="s">
        <v>45</v>
      </c>
      <c r="S377">
        <v>260</v>
      </c>
      <c r="T377">
        <v>363</v>
      </c>
      <c r="U377">
        <v>10</v>
      </c>
      <c r="V377">
        <v>0.33</v>
      </c>
      <c r="W377">
        <v>0</v>
      </c>
      <c r="X377">
        <v>7712</v>
      </c>
      <c r="Y377">
        <v>2</v>
      </c>
      <c r="Z377" t="s">
        <v>46</v>
      </c>
      <c r="AA377" t="s">
        <v>47</v>
      </c>
      <c r="AB377">
        <v>94380</v>
      </c>
      <c r="AC377">
        <v>0.1</v>
      </c>
    </row>
    <row r="378" spans="13:29" x14ac:dyDescent="0.35">
      <c r="M378" t="s">
        <v>44</v>
      </c>
      <c r="N378">
        <v>13034350</v>
      </c>
      <c r="O378" t="s">
        <v>6</v>
      </c>
      <c r="P378">
        <v>52.377120992293698</v>
      </c>
      <c r="Q378">
        <v>4.8830668793143097</v>
      </c>
      <c r="R378" t="s">
        <v>45</v>
      </c>
      <c r="S378">
        <v>100</v>
      </c>
      <c r="T378">
        <v>344</v>
      </c>
      <c r="U378">
        <v>23</v>
      </c>
      <c r="V378">
        <v>1.68</v>
      </c>
      <c r="W378">
        <v>0</v>
      </c>
      <c r="X378">
        <v>7767</v>
      </c>
      <c r="Y378">
        <v>2</v>
      </c>
      <c r="Z378" t="s">
        <v>46</v>
      </c>
      <c r="AA378" t="s">
        <v>47</v>
      </c>
      <c r="AB378">
        <v>34400</v>
      </c>
      <c r="AC378">
        <v>0.1</v>
      </c>
    </row>
    <row r="379" spans="13:29" x14ac:dyDescent="0.35">
      <c r="M379" t="s">
        <v>44</v>
      </c>
      <c r="N379">
        <v>13145996</v>
      </c>
      <c r="O379" t="s">
        <v>6</v>
      </c>
      <c r="P379">
        <v>52.37111749188</v>
      </c>
      <c r="Q379">
        <v>4.88465364404039</v>
      </c>
      <c r="R379" t="s">
        <v>45</v>
      </c>
      <c r="S379">
        <v>225</v>
      </c>
      <c r="T379">
        <v>364</v>
      </c>
      <c r="U379">
        <v>36</v>
      </c>
      <c r="V379">
        <v>1.27</v>
      </c>
      <c r="W379">
        <v>0</v>
      </c>
      <c r="X379">
        <v>7883</v>
      </c>
      <c r="Y379">
        <v>2</v>
      </c>
      <c r="Z379" t="s">
        <v>46</v>
      </c>
      <c r="AA379" t="s">
        <v>47</v>
      </c>
      <c r="AB379">
        <v>81900</v>
      </c>
      <c r="AC379">
        <v>0.1</v>
      </c>
    </row>
    <row r="380" spans="13:29" x14ac:dyDescent="0.35">
      <c r="M380" t="s">
        <v>44</v>
      </c>
      <c r="N380">
        <v>13442376</v>
      </c>
      <c r="O380" t="s">
        <v>6</v>
      </c>
      <c r="P380">
        <v>52.378709442076598</v>
      </c>
      <c r="Q380">
        <v>4.8899756064203999</v>
      </c>
      <c r="R380" t="s">
        <v>45</v>
      </c>
      <c r="S380">
        <v>175</v>
      </c>
      <c r="T380">
        <v>357</v>
      </c>
      <c r="U380">
        <v>16</v>
      </c>
      <c r="V380">
        <v>0.55000000000000004</v>
      </c>
      <c r="W380">
        <v>0</v>
      </c>
      <c r="X380">
        <v>8170</v>
      </c>
      <c r="Y380">
        <v>2</v>
      </c>
      <c r="Z380" t="s">
        <v>46</v>
      </c>
      <c r="AA380" t="s">
        <v>47</v>
      </c>
      <c r="AB380">
        <v>62475</v>
      </c>
      <c r="AC380">
        <v>0.1</v>
      </c>
    </row>
    <row r="381" spans="13:29" x14ac:dyDescent="0.35">
      <c r="M381" t="s">
        <v>44</v>
      </c>
      <c r="N381">
        <v>13473936</v>
      </c>
      <c r="O381" t="s">
        <v>6</v>
      </c>
      <c r="P381">
        <v>52.368750515184097</v>
      </c>
      <c r="Q381">
        <v>4.88104941990066</v>
      </c>
      <c r="R381" t="s">
        <v>45</v>
      </c>
      <c r="S381">
        <v>163</v>
      </c>
      <c r="T381">
        <v>307</v>
      </c>
      <c r="U381">
        <v>4</v>
      </c>
      <c r="V381">
        <v>0.27</v>
      </c>
      <c r="W381">
        <v>0</v>
      </c>
      <c r="X381">
        <v>8212</v>
      </c>
      <c r="Y381">
        <v>2</v>
      </c>
      <c r="Z381" t="s">
        <v>46</v>
      </c>
      <c r="AA381" t="s">
        <v>47</v>
      </c>
      <c r="AB381">
        <v>50041</v>
      </c>
      <c r="AC381">
        <v>0.1</v>
      </c>
    </row>
    <row r="382" spans="13:29" x14ac:dyDescent="0.35">
      <c r="M382" t="s">
        <v>44</v>
      </c>
      <c r="N382">
        <v>13983276</v>
      </c>
      <c r="O382" t="s">
        <v>6</v>
      </c>
      <c r="P382">
        <v>52.371442788218403</v>
      </c>
      <c r="Q382">
        <v>4.8810790747985697</v>
      </c>
      <c r="R382" t="s">
        <v>45</v>
      </c>
      <c r="S382">
        <v>190</v>
      </c>
      <c r="T382">
        <v>364</v>
      </c>
      <c r="U382">
        <v>4</v>
      </c>
      <c r="V382">
        <v>0.15</v>
      </c>
      <c r="W382">
        <v>0</v>
      </c>
      <c r="X382">
        <v>8823</v>
      </c>
      <c r="Y382">
        <v>2</v>
      </c>
      <c r="Z382" t="s">
        <v>46</v>
      </c>
      <c r="AA382" t="s">
        <v>47</v>
      </c>
      <c r="AB382">
        <v>69160</v>
      </c>
      <c r="AC382">
        <v>0.1</v>
      </c>
    </row>
    <row r="383" spans="13:29" x14ac:dyDescent="0.35">
      <c r="M383" t="s">
        <v>44</v>
      </c>
      <c r="N383">
        <v>14018442</v>
      </c>
      <c r="O383" t="s">
        <v>6</v>
      </c>
      <c r="P383">
        <v>52.382013523102799</v>
      </c>
      <c r="Q383">
        <v>4.8895692877718</v>
      </c>
      <c r="R383" t="s">
        <v>45</v>
      </c>
      <c r="S383">
        <v>96</v>
      </c>
      <c r="T383">
        <v>340</v>
      </c>
      <c r="U383">
        <v>48</v>
      </c>
      <c r="V383">
        <v>1.75</v>
      </c>
      <c r="W383">
        <v>0</v>
      </c>
      <c r="X383">
        <v>8871</v>
      </c>
      <c r="Y383">
        <v>2</v>
      </c>
      <c r="Z383" t="s">
        <v>46</v>
      </c>
      <c r="AA383" t="s">
        <v>47</v>
      </c>
      <c r="AB383">
        <v>32640</v>
      </c>
      <c r="AC383">
        <v>0.1</v>
      </c>
    </row>
    <row r="384" spans="13:29" x14ac:dyDescent="0.35">
      <c r="M384" t="s">
        <v>44</v>
      </c>
      <c r="N384">
        <v>14100132</v>
      </c>
      <c r="O384" t="s">
        <v>6</v>
      </c>
      <c r="P384">
        <v>52.374150363878897</v>
      </c>
      <c r="Q384">
        <v>4.8871386895405902</v>
      </c>
      <c r="R384" t="s">
        <v>45</v>
      </c>
      <c r="S384">
        <v>300</v>
      </c>
      <c r="T384">
        <v>348</v>
      </c>
      <c r="U384">
        <v>37</v>
      </c>
      <c r="V384">
        <v>1.35</v>
      </c>
      <c r="W384">
        <v>0</v>
      </c>
      <c r="X384">
        <v>8960</v>
      </c>
      <c r="Y384">
        <v>2</v>
      </c>
      <c r="Z384" t="s">
        <v>46</v>
      </c>
      <c r="AA384" t="s">
        <v>47</v>
      </c>
      <c r="AB384">
        <v>104400</v>
      </c>
      <c r="AC384">
        <v>0.1</v>
      </c>
    </row>
    <row r="385" spans="13:29" x14ac:dyDescent="0.35">
      <c r="M385" t="s">
        <v>44</v>
      </c>
      <c r="N385">
        <v>14619002</v>
      </c>
      <c r="O385" t="s">
        <v>6</v>
      </c>
      <c r="P385">
        <v>52.369456524457398</v>
      </c>
      <c r="Q385">
        <v>4.8955623864314797</v>
      </c>
      <c r="R385" t="s">
        <v>45</v>
      </c>
      <c r="S385">
        <v>160</v>
      </c>
      <c r="T385">
        <v>206</v>
      </c>
      <c r="U385">
        <v>55</v>
      </c>
      <c r="V385">
        <v>2</v>
      </c>
      <c r="W385">
        <v>0</v>
      </c>
      <c r="X385">
        <v>9405</v>
      </c>
      <c r="Y385">
        <v>2</v>
      </c>
      <c r="Z385" t="s">
        <v>46</v>
      </c>
      <c r="AA385" t="s">
        <v>47</v>
      </c>
      <c r="AB385">
        <v>32960</v>
      </c>
      <c r="AC385">
        <v>0.1</v>
      </c>
    </row>
    <row r="386" spans="13:29" x14ac:dyDescent="0.35">
      <c r="M386" t="s">
        <v>44</v>
      </c>
      <c r="N386">
        <v>15023242</v>
      </c>
      <c r="O386" t="s">
        <v>6</v>
      </c>
      <c r="P386">
        <v>52.370475810293698</v>
      </c>
      <c r="Q386">
        <v>4.8800830516787599</v>
      </c>
      <c r="R386" t="s">
        <v>45</v>
      </c>
      <c r="S386">
        <v>260</v>
      </c>
      <c r="T386">
        <v>361</v>
      </c>
      <c r="U386">
        <v>31</v>
      </c>
      <c r="V386">
        <v>1.18</v>
      </c>
      <c r="W386">
        <v>0</v>
      </c>
      <c r="X386">
        <v>9632</v>
      </c>
      <c r="Y386">
        <v>2</v>
      </c>
      <c r="Z386" t="s">
        <v>46</v>
      </c>
      <c r="AA386" t="s">
        <v>47</v>
      </c>
      <c r="AB386">
        <v>93860</v>
      </c>
      <c r="AC386">
        <v>0.1</v>
      </c>
    </row>
    <row r="387" spans="13:29" x14ac:dyDescent="0.35">
      <c r="M387" t="s">
        <v>44</v>
      </c>
      <c r="N387">
        <v>15033908</v>
      </c>
      <c r="O387" t="s">
        <v>6</v>
      </c>
      <c r="P387">
        <v>52.382004663743999</v>
      </c>
      <c r="Q387">
        <v>4.8867697453360401</v>
      </c>
      <c r="R387" t="s">
        <v>45</v>
      </c>
      <c r="S387">
        <v>98</v>
      </c>
      <c r="T387">
        <v>356</v>
      </c>
      <c r="U387">
        <v>9</v>
      </c>
      <c r="V387">
        <v>0.34</v>
      </c>
      <c r="W387">
        <v>0</v>
      </c>
      <c r="X387">
        <v>9640</v>
      </c>
      <c r="Y387">
        <v>2</v>
      </c>
      <c r="Z387" t="s">
        <v>46</v>
      </c>
      <c r="AA387" t="s">
        <v>47</v>
      </c>
      <c r="AB387">
        <v>34888</v>
      </c>
      <c r="AC387">
        <v>0.1</v>
      </c>
    </row>
    <row r="388" spans="13:29" x14ac:dyDescent="0.35">
      <c r="M388" t="s">
        <v>44</v>
      </c>
      <c r="N388">
        <v>15309393</v>
      </c>
      <c r="O388" t="s">
        <v>6</v>
      </c>
      <c r="P388">
        <v>52.384888982809002</v>
      </c>
      <c r="Q388">
        <v>4.8841895950671601</v>
      </c>
      <c r="R388" t="s">
        <v>45</v>
      </c>
      <c r="S388">
        <v>149</v>
      </c>
      <c r="T388">
        <v>360</v>
      </c>
      <c r="U388">
        <v>33</v>
      </c>
      <c r="V388">
        <v>1.27</v>
      </c>
      <c r="W388">
        <v>0</v>
      </c>
      <c r="X388">
        <v>9798</v>
      </c>
      <c r="Y388">
        <v>2</v>
      </c>
      <c r="Z388" t="s">
        <v>46</v>
      </c>
      <c r="AA388" t="s">
        <v>47</v>
      </c>
      <c r="AB388">
        <v>53640</v>
      </c>
      <c r="AC388">
        <v>0.1</v>
      </c>
    </row>
    <row r="389" spans="13:29" x14ac:dyDescent="0.35">
      <c r="M389" t="s">
        <v>44</v>
      </c>
      <c r="N389">
        <v>16092012</v>
      </c>
      <c r="O389" t="s">
        <v>6</v>
      </c>
      <c r="P389">
        <v>52.366248838076999</v>
      </c>
      <c r="Q389">
        <v>4.8800048573431898</v>
      </c>
      <c r="R389" t="s">
        <v>45</v>
      </c>
      <c r="S389">
        <v>250</v>
      </c>
      <c r="T389">
        <v>362</v>
      </c>
      <c r="U389">
        <v>12</v>
      </c>
      <c r="V389">
        <v>0.76</v>
      </c>
      <c r="W389">
        <v>0</v>
      </c>
      <c r="X389">
        <v>10307</v>
      </c>
      <c r="Y389">
        <v>2</v>
      </c>
      <c r="Z389" t="s">
        <v>46</v>
      </c>
      <c r="AA389" t="s">
        <v>47</v>
      </c>
      <c r="AB389">
        <v>90500</v>
      </c>
      <c r="AC389">
        <v>0.1</v>
      </c>
    </row>
    <row r="390" spans="13:29" x14ac:dyDescent="0.35">
      <c r="M390" t="s">
        <v>44</v>
      </c>
      <c r="N390">
        <v>16471009</v>
      </c>
      <c r="O390" t="s">
        <v>6</v>
      </c>
      <c r="P390">
        <v>52.372166470343402</v>
      </c>
      <c r="Q390">
        <v>4.8947147798814097</v>
      </c>
      <c r="R390" t="s">
        <v>45</v>
      </c>
      <c r="S390">
        <v>252</v>
      </c>
      <c r="T390">
        <v>344</v>
      </c>
      <c r="U390">
        <v>16</v>
      </c>
      <c r="V390">
        <v>0.68</v>
      </c>
      <c r="W390">
        <v>0</v>
      </c>
      <c r="X390">
        <v>10622</v>
      </c>
      <c r="Y390">
        <v>2</v>
      </c>
      <c r="Z390" t="s">
        <v>46</v>
      </c>
      <c r="AA390" t="s">
        <v>47</v>
      </c>
      <c r="AB390">
        <v>86688</v>
      </c>
      <c r="AC390">
        <v>0.1</v>
      </c>
    </row>
    <row r="391" spans="13:29" x14ac:dyDescent="0.35">
      <c r="M391" t="s">
        <v>44</v>
      </c>
      <c r="N391">
        <v>17825923</v>
      </c>
      <c r="O391" t="s">
        <v>6</v>
      </c>
      <c r="P391">
        <v>52.367896227443097</v>
      </c>
      <c r="Q391">
        <v>4.8789894144923798</v>
      </c>
      <c r="R391" t="s">
        <v>45</v>
      </c>
      <c r="S391">
        <v>300</v>
      </c>
      <c r="T391">
        <v>330</v>
      </c>
      <c r="U391">
        <v>14</v>
      </c>
      <c r="V391">
        <v>0.7</v>
      </c>
      <c r="W391">
        <v>0</v>
      </c>
      <c r="X391">
        <v>11415</v>
      </c>
      <c r="Y391">
        <v>2</v>
      </c>
      <c r="Z391" t="s">
        <v>46</v>
      </c>
      <c r="AA391" t="s">
        <v>47</v>
      </c>
      <c r="AB391">
        <v>99000</v>
      </c>
      <c r="AC391">
        <v>0.1</v>
      </c>
    </row>
    <row r="392" spans="13:29" x14ac:dyDescent="0.35">
      <c r="M392" t="s">
        <v>44</v>
      </c>
      <c r="N392">
        <v>17837895</v>
      </c>
      <c r="O392" t="s">
        <v>6</v>
      </c>
      <c r="P392">
        <v>52.372989793425603</v>
      </c>
      <c r="Q392">
        <v>4.88411271347689</v>
      </c>
      <c r="R392" t="s">
        <v>45</v>
      </c>
      <c r="S392">
        <v>420</v>
      </c>
      <c r="T392">
        <v>324</v>
      </c>
      <c r="U392">
        <v>14</v>
      </c>
      <c r="V392">
        <v>0.77</v>
      </c>
      <c r="W392">
        <v>0</v>
      </c>
      <c r="X392">
        <v>11422</v>
      </c>
      <c r="Y392">
        <v>2</v>
      </c>
      <c r="Z392" t="s">
        <v>46</v>
      </c>
      <c r="AA392" t="s">
        <v>47</v>
      </c>
      <c r="AB392">
        <v>136080</v>
      </c>
      <c r="AC392">
        <v>0.1</v>
      </c>
    </row>
    <row r="393" spans="13:29" x14ac:dyDescent="0.35">
      <c r="M393" t="s">
        <v>44</v>
      </c>
      <c r="N393">
        <v>17841811</v>
      </c>
      <c r="O393" t="s">
        <v>6</v>
      </c>
      <c r="P393">
        <v>52.3796038821623</v>
      </c>
      <c r="Q393">
        <v>4.8865373317448002</v>
      </c>
      <c r="R393" t="s">
        <v>45</v>
      </c>
      <c r="S393">
        <v>150</v>
      </c>
      <c r="T393">
        <v>361</v>
      </c>
      <c r="U393">
        <v>17</v>
      </c>
      <c r="V393">
        <v>0.92</v>
      </c>
      <c r="W393">
        <v>0</v>
      </c>
      <c r="X393">
        <v>11425</v>
      </c>
      <c r="Y393">
        <v>2</v>
      </c>
      <c r="Z393" t="s">
        <v>46</v>
      </c>
      <c r="AA393" t="s">
        <v>47</v>
      </c>
      <c r="AB393">
        <v>54150</v>
      </c>
      <c r="AC393">
        <v>0.1</v>
      </c>
    </row>
    <row r="394" spans="13:29" x14ac:dyDescent="0.35">
      <c r="M394" t="s">
        <v>44</v>
      </c>
      <c r="N394">
        <v>17874552</v>
      </c>
      <c r="O394" t="s">
        <v>6</v>
      </c>
      <c r="P394">
        <v>52.367985609120701</v>
      </c>
      <c r="Q394">
        <v>4.8805262942832401</v>
      </c>
      <c r="R394" t="s">
        <v>45</v>
      </c>
      <c r="S394">
        <v>150</v>
      </c>
      <c r="T394">
        <v>364</v>
      </c>
      <c r="U394">
        <v>7</v>
      </c>
      <c r="V394">
        <v>0.35</v>
      </c>
      <c r="W394">
        <v>0</v>
      </c>
      <c r="X394">
        <v>11446</v>
      </c>
      <c r="Y394">
        <v>2</v>
      </c>
      <c r="Z394" t="s">
        <v>46</v>
      </c>
      <c r="AA394" t="s">
        <v>47</v>
      </c>
      <c r="AB394">
        <v>54600</v>
      </c>
      <c r="AC394">
        <v>0.1</v>
      </c>
    </row>
    <row r="395" spans="13:29" x14ac:dyDescent="0.35">
      <c r="M395" t="s">
        <v>44</v>
      </c>
      <c r="N395">
        <v>18267665</v>
      </c>
      <c r="O395" t="s">
        <v>6</v>
      </c>
      <c r="P395">
        <v>52.369130985092298</v>
      </c>
      <c r="Q395">
        <v>4.8953154395317604</v>
      </c>
      <c r="R395" t="s">
        <v>45</v>
      </c>
      <c r="S395">
        <v>190</v>
      </c>
      <c r="T395">
        <v>18</v>
      </c>
      <c r="U395">
        <v>16</v>
      </c>
      <c r="V395">
        <v>0.8</v>
      </c>
      <c r="W395">
        <v>0</v>
      </c>
      <c r="X395">
        <v>11780</v>
      </c>
      <c r="Y395">
        <v>2</v>
      </c>
      <c r="Z395" t="s">
        <v>46</v>
      </c>
      <c r="AA395" t="s">
        <v>47</v>
      </c>
      <c r="AB395">
        <v>3420</v>
      </c>
      <c r="AC395">
        <v>0.1</v>
      </c>
    </row>
    <row r="396" spans="13:29" x14ac:dyDescent="0.35">
      <c r="M396" t="s">
        <v>44</v>
      </c>
      <c r="N396">
        <v>18629212</v>
      </c>
      <c r="O396" t="s">
        <v>6</v>
      </c>
      <c r="P396">
        <v>52.372272806073397</v>
      </c>
      <c r="Q396">
        <v>4.8899898929225998</v>
      </c>
      <c r="R396" t="s">
        <v>45</v>
      </c>
      <c r="S396">
        <v>100</v>
      </c>
      <c r="T396">
        <v>356</v>
      </c>
      <c r="U396">
        <v>24</v>
      </c>
      <c r="V396">
        <v>1.27</v>
      </c>
      <c r="W396">
        <v>0</v>
      </c>
      <c r="X396">
        <v>12116</v>
      </c>
      <c r="Y396">
        <v>2</v>
      </c>
      <c r="Z396" t="s">
        <v>46</v>
      </c>
      <c r="AA396" t="s">
        <v>47</v>
      </c>
      <c r="AB396">
        <v>35600</v>
      </c>
      <c r="AC396">
        <v>0.1</v>
      </c>
    </row>
    <row r="397" spans="13:29" x14ac:dyDescent="0.35">
      <c r="M397" t="s">
        <v>44</v>
      </c>
      <c r="N397">
        <v>18889115</v>
      </c>
      <c r="O397" t="s">
        <v>6</v>
      </c>
      <c r="P397">
        <v>52.378341463721497</v>
      </c>
      <c r="Q397">
        <v>4.8785075585574598</v>
      </c>
      <c r="R397" t="s">
        <v>45</v>
      </c>
      <c r="S397">
        <v>134</v>
      </c>
      <c r="T397">
        <v>311</v>
      </c>
      <c r="U397">
        <v>16</v>
      </c>
      <c r="V397">
        <v>0.92</v>
      </c>
      <c r="W397">
        <v>0</v>
      </c>
      <c r="X397">
        <v>12319</v>
      </c>
      <c r="Y397">
        <v>2</v>
      </c>
      <c r="Z397" t="s">
        <v>46</v>
      </c>
      <c r="AA397" t="s">
        <v>47</v>
      </c>
      <c r="AB397">
        <v>41674</v>
      </c>
      <c r="AC397">
        <v>0.1</v>
      </c>
    </row>
    <row r="398" spans="13:29" x14ac:dyDescent="0.35">
      <c r="M398" t="s">
        <v>44</v>
      </c>
      <c r="N398">
        <v>19170061</v>
      </c>
      <c r="O398" t="s">
        <v>6</v>
      </c>
      <c r="P398">
        <v>52.380496967708901</v>
      </c>
      <c r="Q398">
        <v>4.8904644552071304</v>
      </c>
      <c r="R398" t="s">
        <v>45</v>
      </c>
      <c r="S398">
        <v>225</v>
      </c>
      <c r="T398">
        <v>358</v>
      </c>
      <c r="U398">
        <v>2</v>
      </c>
      <c r="V398">
        <v>0.13</v>
      </c>
      <c r="W398">
        <v>0</v>
      </c>
      <c r="X398">
        <v>12553</v>
      </c>
      <c r="Y398">
        <v>2</v>
      </c>
      <c r="Z398" t="s">
        <v>46</v>
      </c>
      <c r="AA398" t="s">
        <v>47</v>
      </c>
      <c r="AB398">
        <v>80550</v>
      </c>
      <c r="AC398">
        <v>0.1</v>
      </c>
    </row>
    <row r="399" spans="13:29" x14ac:dyDescent="0.35">
      <c r="M399" t="s">
        <v>44</v>
      </c>
      <c r="N399">
        <v>19323610</v>
      </c>
      <c r="O399" t="s">
        <v>6</v>
      </c>
      <c r="P399">
        <v>52.3778220061848</v>
      </c>
      <c r="Q399">
        <v>4.8907550366458201</v>
      </c>
      <c r="R399" t="s">
        <v>45</v>
      </c>
      <c r="S399">
        <v>200</v>
      </c>
      <c r="T399">
        <v>361</v>
      </c>
      <c r="U399">
        <v>7</v>
      </c>
      <c r="V399">
        <v>0.42</v>
      </c>
      <c r="W399">
        <v>0</v>
      </c>
      <c r="X399">
        <v>12694</v>
      </c>
      <c r="Y399">
        <v>2</v>
      </c>
      <c r="Z399" t="s">
        <v>46</v>
      </c>
      <c r="AA399" t="s">
        <v>47</v>
      </c>
      <c r="AB399">
        <v>72200</v>
      </c>
      <c r="AC399">
        <v>0.1</v>
      </c>
    </row>
    <row r="400" spans="13:29" x14ac:dyDescent="0.35">
      <c r="M400" t="s">
        <v>44</v>
      </c>
      <c r="N400">
        <v>19528180</v>
      </c>
      <c r="O400" t="s">
        <v>6</v>
      </c>
      <c r="P400">
        <v>52.383239043555697</v>
      </c>
      <c r="Q400">
        <v>4.8824096167019198</v>
      </c>
      <c r="R400" t="s">
        <v>45</v>
      </c>
      <c r="S400">
        <v>300</v>
      </c>
      <c r="T400">
        <v>359</v>
      </c>
      <c r="U400">
        <v>8</v>
      </c>
      <c r="V400">
        <v>0.51</v>
      </c>
      <c r="W400">
        <v>0</v>
      </c>
      <c r="X400">
        <v>12865</v>
      </c>
      <c r="Y400">
        <v>2</v>
      </c>
      <c r="Z400" t="s">
        <v>46</v>
      </c>
      <c r="AA400" t="s">
        <v>47</v>
      </c>
      <c r="AB400">
        <v>107700</v>
      </c>
      <c r="AC400">
        <v>0.1</v>
      </c>
    </row>
    <row r="401" spans="13:29" x14ac:dyDescent="0.35">
      <c r="M401" t="s">
        <v>44</v>
      </c>
      <c r="N401">
        <v>19563471</v>
      </c>
      <c r="O401" t="s">
        <v>6</v>
      </c>
      <c r="P401">
        <v>52.375696846874803</v>
      </c>
      <c r="Q401">
        <v>4.8800666641670301</v>
      </c>
      <c r="R401" t="s">
        <v>45</v>
      </c>
      <c r="S401">
        <v>130</v>
      </c>
      <c r="T401">
        <v>337</v>
      </c>
      <c r="U401">
        <v>10</v>
      </c>
      <c r="V401">
        <v>0.64</v>
      </c>
      <c r="W401">
        <v>0</v>
      </c>
      <c r="X401">
        <v>12897</v>
      </c>
      <c r="Y401">
        <v>2</v>
      </c>
      <c r="Z401" t="s">
        <v>46</v>
      </c>
      <c r="AA401" t="s">
        <v>47</v>
      </c>
      <c r="AB401">
        <v>43810</v>
      </c>
      <c r="AC401">
        <v>0.1</v>
      </c>
    </row>
    <row r="402" spans="13:29" x14ac:dyDescent="0.35">
      <c r="M402" t="s">
        <v>44</v>
      </c>
      <c r="N402">
        <v>19686858</v>
      </c>
      <c r="O402" t="s">
        <v>6</v>
      </c>
      <c r="P402">
        <v>52.380540140927799</v>
      </c>
      <c r="Q402">
        <v>4.8848663964058598</v>
      </c>
      <c r="R402" t="s">
        <v>45</v>
      </c>
      <c r="S402">
        <v>82</v>
      </c>
      <c r="T402">
        <v>352</v>
      </c>
      <c r="U402">
        <v>4</v>
      </c>
      <c r="V402">
        <v>0.28999999999999998</v>
      </c>
      <c r="W402">
        <v>0</v>
      </c>
      <c r="X402">
        <v>13014</v>
      </c>
      <c r="Y402">
        <v>2</v>
      </c>
      <c r="Z402" t="s">
        <v>46</v>
      </c>
      <c r="AA402" t="s">
        <v>47</v>
      </c>
      <c r="AB402">
        <v>28864</v>
      </c>
      <c r="AC402">
        <v>0.1</v>
      </c>
    </row>
    <row r="403" spans="13:29" x14ac:dyDescent="0.35">
      <c r="M403" t="s">
        <v>44</v>
      </c>
      <c r="N403">
        <v>19816426</v>
      </c>
      <c r="O403" t="s">
        <v>6</v>
      </c>
      <c r="P403">
        <v>52.373599268764401</v>
      </c>
      <c r="Q403">
        <v>4.8867477631359302</v>
      </c>
      <c r="R403" t="s">
        <v>45</v>
      </c>
      <c r="S403">
        <v>121</v>
      </c>
      <c r="T403">
        <v>361</v>
      </c>
      <c r="U403">
        <v>5</v>
      </c>
      <c r="V403">
        <v>0.31</v>
      </c>
      <c r="W403">
        <v>0</v>
      </c>
      <c r="X403">
        <v>13156</v>
      </c>
      <c r="Y403">
        <v>2</v>
      </c>
      <c r="Z403" t="s">
        <v>46</v>
      </c>
      <c r="AA403" t="s">
        <v>47</v>
      </c>
      <c r="AB403">
        <v>43681</v>
      </c>
      <c r="AC403">
        <v>0.1</v>
      </c>
    </row>
    <row r="404" spans="13:29" x14ac:dyDescent="0.35">
      <c r="M404" t="s">
        <v>44</v>
      </c>
      <c r="N404">
        <v>19854248</v>
      </c>
      <c r="O404" t="s">
        <v>6</v>
      </c>
      <c r="P404">
        <v>52.372776592806503</v>
      </c>
      <c r="Q404">
        <v>4.8976485479310501</v>
      </c>
      <c r="R404" t="s">
        <v>45</v>
      </c>
      <c r="S404">
        <v>225</v>
      </c>
      <c r="T404">
        <v>360</v>
      </c>
      <c r="U404">
        <v>21</v>
      </c>
      <c r="V404">
        <v>1.29</v>
      </c>
      <c r="W404">
        <v>0</v>
      </c>
      <c r="X404">
        <v>13195</v>
      </c>
      <c r="Y404">
        <v>2</v>
      </c>
      <c r="Z404" t="s">
        <v>46</v>
      </c>
      <c r="AA404" t="s">
        <v>47</v>
      </c>
      <c r="AB404">
        <v>81000</v>
      </c>
      <c r="AC404">
        <v>0.1</v>
      </c>
    </row>
    <row r="405" spans="13:29" x14ac:dyDescent="0.35">
      <c r="M405" t="s">
        <v>44</v>
      </c>
      <c r="N405">
        <v>20041503</v>
      </c>
      <c r="O405" t="s">
        <v>6</v>
      </c>
      <c r="P405">
        <v>52.380420512210002</v>
      </c>
      <c r="Q405">
        <v>4.8859860713390599</v>
      </c>
      <c r="R405" t="s">
        <v>45</v>
      </c>
      <c r="S405">
        <v>140</v>
      </c>
      <c r="T405">
        <v>311</v>
      </c>
      <c r="U405">
        <v>1</v>
      </c>
      <c r="V405">
        <v>0.06</v>
      </c>
      <c r="W405">
        <v>0</v>
      </c>
      <c r="X405">
        <v>13413</v>
      </c>
      <c r="Y405">
        <v>2</v>
      </c>
      <c r="Z405" t="s">
        <v>46</v>
      </c>
      <c r="AA405" t="s">
        <v>47</v>
      </c>
      <c r="AB405">
        <v>43540</v>
      </c>
      <c r="AC405">
        <v>0.1</v>
      </c>
    </row>
    <row r="406" spans="13:29" x14ac:dyDescent="0.35">
      <c r="M406" t="s">
        <v>44</v>
      </c>
      <c r="N406">
        <v>20062951</v>
      </c>
      <c r="O406" t="s">
        <v>6</v>
      </c>
      <c r="P406">
        <v>52.375316660712798</v>
      </c>
      <c r="Q406">
        <v>4.8933984332078602</v>
      </c>
      <c r="R406" t="s">
        <v>45</v>
      </c>
      <c r="S406">
        <v>150</v>
      </c>
      <c r="T406">
        <v>360</v>
      </c>
      <c r="U406">
        <v>21</v>
      </c>
      <c r="V406">
        <v>1.32</v>
      </c>
      <c r="W406">
        <v>0</v>
      </c>
      <c r="X406">
        <v>13438</v>
      </c>
      <c r="Y406">
        <v>2</v>
      </c>
      <c r="Z406" t="s">
        <v>46</v>
      </c>
      <c r="AA406" t="s">
        <v>47</v>
      </c>
      <c r="AB406">
        <v>54000</v>
      </c>
      <c r="AC406">
        <v>0.1</v>
      </c>
    </row>
    <row r="407" spans="13:29" x14ac:dyDescent="0.35">
      <c r="M407" t="s">
        <v>44</v>
      </c>
      <c r="N407">
        <v>20164186</v>
      </c>
      <c r="O407" t="s">
        <v>6</v>
      </c>
      <c r="P407">
        <v>52.383044092884603</v>
      </c>
      <c r="Q407">
        <v>4.8859962542605704</v>
      </c>
      <c r="R407" t="s">
        <v>45</v>
      </c>
      <c r="S407">
        <v>197</v>
      </c>
      <c r="T407">
        <v>362</v>
      </c>
      <c r="U407">
        <v>5</v>
      </c>
      <c r="V407">
        <v>0.32</v>
      </c>
      <c r="W407">
        <v>0</v>
      </c>
      <c r="X407">
        <v>13530</v>
      </c>
      <c r="Y407">
        <v>2</v>
      </c>
      <c r="Z407" t="s">
        <v>46</v>
      </c>
      <c r="AA407" t="s">
        <v>47</v>
      </c>
      <c r="AB407">
        <v>71314</v>
      </c>
      <c r="AC407">
        <v>0.1</v>
      </c>
    </row>
    <row r="408" spans="13:29" x14ac:dyDescent="0.35">
      <c r="M408" t="s">
        <v>44</v>
      </c>
      <c r="N408">
        <v>20275865</v>
      </c>
      <c r="O408" t="s">
        <v>6</v>
      </c>
      <c r="P408">
        <v>52.379314422914298</v>
      </c>
      <c r="Q408">
        <v>4.88023569814737</v>
      </c>
      <c r="R408" t="s">
        <v>45</v>
      </c>
      <c r="S408">
        <v>125</v>
      </c>
      <c r="T408">
        <v>353</v>
      </c>
      <c r="U408">
        <v>6</v>
      </c>
      <c r="V408">
        <v>0.38</v>
      </c>
      <c r="W408">
        <v>0</v>
      </c>
      <c r="X408">
        <v>13628</v>
      </c>
      <c r="Y408">
        <v>2</v>
      </c>
      <c r="Z408" t="s">
        <v>46</v>
      </c>
      <c r="AA408" t="s">
        <v>47</v>
      </c>
      <c r="AB408">
        <v>44125</v>
      </c>
      <c r="AC408">
        <v>0.1</v>
      </c>
    </row>
    <row r="409" spans="13:29" x14ac:dyDescent="0.35">
      <c r="M409" t="s">
        <v>44</v>
      </c>
      <c r="N409">
        <v>20402219</v>
      </c>
      <c r="O409" t="s">
        <v>6</v>
      </c>
      <c r="P409">
        <v>52.380795410231002</v>
      </c>
      <c r="Q409">
        <v>4.89295225019423</v>
      </c>
      <c r="R409" t="s">
        <v>45</v>
      </c>
      <c r="S409">
        <v>175</v>
      </c>
      <c r="T409">
        <v>359</v>
      </c>
      <c r="U409">
        <v>14</v>
      </c>
      <c r="V409">
        <v>0.96</v>
      </c>
      <c r="W409">
        <v>0</v>
      </c>
      <c r="X409">
        <v>13704</v>
      </c>
      <c r="Y409">
        <v>2</v>
      </c>
      <c r="Z409" t="s">
        <v>46</v>
      </c>
      <c r="AA409" t="s">
        <v>47</v>
      </c>
      <c r="AB409">
        <v>62825</v>
      </c>
      <c r="AC409">
        <v>0.1</v>
      </c>
    </row>
    <row r="410" spans="13:29" x14ac:dyDescent="0.35">
      <c r="M410" t="s">
        <v>44</v>
      </c>
      <c r="N410">
        <v>20486263</v>
      </c>
      <c r="O410" t="s">
        <v>6</v>
      </c>
      <c r="P410">
        <v>52.379282642184897</v>
      </c>
      <c r="Q410">
        <v>4.8925183443612603</v>
      </c>
      <c r="R410" t="s">
        <v>45</v>
      </c>
      <c r="S410">
        <v>230</v>
      </c>
      <c r="T410">
        <v>313</v>
      </c>
      <c r="U410">
        <v>5</v>
      </c>
      <c r="V410">
        <v>0.33</v>
      </c>
      <c r="W410">
        <v>0</v>
      </c>
      <c r="X410">
        <v>13767</v>
      </c>
      <c r="Y410">
        <v>2</v>
      </c>
      <c r="Z410" t="s">
        <v>46</v>
      </c>
      <c r="AA410" t="s">
        <v>47</v>
      </c>
      <c r="AB410">
        <v>71990</v>
      </c>
      <c r="AC410">
        <v>0.1</v>
      </c>
    </row>
    <row r="411" spans="13:29" x14ac:dyDescent="0.35">
      <c r="M411" t="s">
        <v>44</v>
      </c>
      <c r="N411">
        <v>20488780</v>
      </c>
      <c r="O411" t="s">
        <v>6</v>
      </c>
      <c r="P411">
        <v>52.3681486414768</v>
      </c>
      <c r="Q411">
        <v>4.8862516165794201</v>
      </c>
      <c r="R411" t="s">
        <v>45</v>
      </c>
      <c r="S411">
        <v>144</v>
      </c>
      <c r="T411">
        <v>268</v>
      </c>
      <c r="U411">
        <v>5</v>
      </c>
      <c r="V411">
        <v>0.41</v>
      </c>
      <c r="W411">
        <v>0</v>
      </c>
      <c r="X411">
        <v>13771</v>
      </c>
      <c r="Y411">
        <v>2</v>
      </c>
      <c r="Z411" t="s">
        <v>46</v>
      </c>
      <c r="AA411" t="s">
        <v>47</v>
      </c>
      <c r="AB411">
        <v>38592</v>
      </c>
      <c r="AC411">
        <v>0.1</v>
      </c>
    </row>
    <row r="412" spans="13:29" x14ac:dyDescent="0.35">
      <c r="M412" t="s">
        <v>44</v>
      </c>
      <c r="N412">
        <v>20586562</v>
      </c>
      <c r="O412" t="s">
        <v>6</v>
      </c>
      <c r="P412">
        <v>52.382878298788498</v>
      </c>
      <c r="Q412">
        <v>4.8875118105500199</v>
      </c>
      <c r="R412" t="s">
        <v>45</v>
      </c>
      <c r="S412">
        <v>149</v>
      </c>
      <c r="T412">
        <v>364</v>
      </c>
      <c r="U412">
        <v>5</v>
      </c>
      <c r="V412">
        <v>0.32</v>
      </c>
      <c r="W412">
        <v>0</v>
      </c>
      <c r="X412">
        <v>13835</v>
      </c>
      <c r="Y412">
        <v>2</v>
      </c>
      <c r="Z412" t="s">
        <v>46</v>
      </c>
      <c r="AA412" t="s">
        <v>47</v>
      </c>
      <c r="AB412">
        <v>54236</v>
      </c>
      <c r="AC412">
        <v>0.1</v>
      </c>
    </row>
    <row r="413" spans="13:29" x14ac:dyDescent="0.35">
      <c r="M413" t="s">
        <v>44</v>
      </c>
      <c r="N413">
        <v>20791257</v>
      </c>
      <c r="O413" t="s">
        <v>6</v>
      </c>
      <c r="P413">
        <v>52.378012545790298</v>
      </c>
      <c r="Q413">
        <v>4.8842303730268304</v>
      </c>
      <c r="R413" t="s">
        <v>45</v>
      </c>
      <c r="S413">
        <v>97</v>
      </c>
      <c r="T413">
        <v>364</v>
      </c>
      <c r="U413">
        <v>26</v>
      </c>
      <c r="V413">
        <v>1.78</v>
      </c>
      <c r="W413">
        <v>0</v>
      </c>
      <c r="X413">
        <v>13974</v>
      </c>
      <c r="Y413">
        <v>2</v>
      </c>
      <c r="Z413" t="s">
        <v>46</v>
      </c>
      <c r="AA413" t="s">
        <v>47</v>
      </c>
      <c r="AB413">
        <v>35308</v>
      </c>
      <c r="AC413">
        <v>0.1</v>
      </c>
    </row>
    <row r="414" spans="13:29" x14ac:dyDescent="0.35">
      <c r="M414" t="s">
        <v>44</v>
      </c>
      <c r="N414">
        <v>21234565</v>
      </c>
      <c r="O414" t="s">
        <v>6</v>
      </c>
      <c r="P414">
        <v>52.368895337525501</v>
      </c>
      <c r="Q414">
        <v>4.8919119087928697</v>
      </c>
      <c r="R414" t="s">
        <v>45</v>
      </c>
      <c r="S414">
        <v>159</v>
      </c>
      <c r="T414">
        <v>309</v>
      </c>
      <c r="U414">
        <v>11</v>
      </c>
      <c r="V414">
        <v>0.85</v>
      </c>
      <c r="W414">
        <v>0</v>
      </c>
      <c r="X414">
        <v>14329</v>
      </c>
      <c r="Y414">
        <v>2</v>
      </c>
      <c r="Z414" t="s">
        <v>46</v>
      </c>
      <c r="AA414" t="s">
        <v>47</v>
      </c>
      <c r="AB414">
        <v>49131</v>
      </c>
      <c r="AC414">
        <v>0.1</v>
      </c>
    </row>
    <row r="415" spans="13:29" x14ac:dyDescent="0.35">
      <c r="M415" t="s">
        <v>44</v>
      </c>
      <c r="N415">
        <v>21287142</v>
      </c>
      <c r="O415" t="s">
        <v>6</v>
      </c>
      <c r="P415">
        <v>52.374839003672498</v>
      </c>
      <c r="Q415">
        <v>4.8802544408888702</v>
      </c>
      <c r="R415" t="s">
        <v>45</v>
      </c>
      <c r="S415">
        <v>175</v>
      </c>
      <c r="T415">
        <v>362</v>
      </c>
      <c r="U415">
        <v>15</v>
      </c>
      <c r="V415">
        <v>1.1100000000000001</v>
      </c>
      <c r="W415">
        <v>0</v>
      </c>
      <c r="X415">
        <v>14379</v>
      </c>
      <c r="Y415">
        <v>2</v>
      </c>
      <c r="Z415" t="s">
        <v>46</v>
      </c>
      <c r="AA415" t="s">
        <v>47</v>
      </c>
      <c r="AB415">
        <v>63350</v>
      </c>
      <c r="AC415">
        <v>0.1</v>
      </c>
    </row>
    <row r="416" spans="13:29" x14ac:dyDescent="0.35">
      <c r="M416" t="s">
        <v>44</v>
      </c>
      <c r="N416">
        <v>21409231</v>
      </c>
      <c r="O416" t="s">
        <v>6</v>
      </c>
      <c r="P416">
        <v>52.370000461541302</v>
      </c>
      <c r="Q416">
        <v>4.8806385206882501</v>
      </c>
      <c r="R416" t="s">
        <v>45</v>
      </c>
      <c r="S416">
        <v>145</v>
      </c>
      <c r="T416">
        <v>331</v>
      </c>
      <c r="U416">
        <v>7</v>
      </c>
      <c r="V416">
        <v>0.57999999999999996</v>
      </c>
      <c r="W416">
        <v>0</v>
      </c>
      <c r="X416">
        <v>14485</v>
      </c>
      <c r="Y416">
        <v>2</v>
      </c>
      <c r="Z416" t="s">
        <v>46</v>
      </c>
      <c r="AA416" t="s">
        <v>47</v>
      </c>
      <c r="AB416">
        <v>47995</v>
      </c>
      <c r="AC416">
        <v>0.1</v>
      </c>
    </row>
    <row r="417" spans="13:29" x14ac:dyDescent="0.35">
      <c r="M417" t="s">
        <v>44</v>
      </c>
      <c r="N417">
        <v>21516314</v>
      </c>
      <c r="O417" t="s">
        <v>6</v>
      </c>
      <c r="P417">
        <v>52.378039942603799</v>
      </c>
      <c r="Q417">
        <v>4.8926846218698303</v>
      </c>
      <c r="R417" t="s">
        <v>45</v>
      </c>
      <c r="S417">
        <v>350</v>
      </c>
      <c r="T417">
        <v>188</v>
      </c>
      <c r="U417">
        <v>13</v>
      </c>
      <c r="V417">
        <v>1.02</v>
      </c>
      <c r="W417">
        <v>0</v>
      </c>
      <c r="X417">
        <v>14553</v>
      </c>
      <c r="Y417">
        <v>2</v>
      </c>
      <c r="Z417" t="s">
        <v>46</v>
      </c>
      <c r="AA417" t="s">
        <v>47</v>
      </c>
      <c r="AB417">
        <v>65800</v>
      </c>
      <c r="AC417">
        <v>0.1</v>
      </c>
    </row>
    <row r="418" spans="13:29" x14ac:dyDescent="0.35">
      <c r="M418" t="s">
        <v>44</v>
      </c>
      <c r="N418">
        <v>21550631</v>
      </c>
      <c r="O418" t="s">
        <v>6</v>
      </c>
      <c r="P418">
        <v>52.373032078086702</v>
      </c>
      <c r="Q418">
        <v>4.8774638352559796</v>
      </c>
      <c r="R418" t="s">
        <v>45</v>
      </c>
      <c r="S418">
        <v>200</v>
      </c>
      <c r="T418">
        <v>354</v>
      </c>
      <c r="U418">
        <v>17</v>
      </c>
      <c r="V418">
        <v>1.31</v>
      </c>
      <c r="W418">
        <v>0</v>
      </c>
      <c r="X418">
        <v>14589</v>
      </c>
      <c r="Y418">
        <v>2</v>
      </c>
      <c r="Z418" t="s">
        <v>46</v>
      </c>
      <c r="AA418" t="s">
        <v>47</v>
      </c>
      <c r="AB418">
        <v>70800</v>
      </c>
      <c r="AC418">
        <v>0.1</v>
      </c>
    </row>
    <row r="419" spans="13:29" x14ac:dyDescent="0.35">
      <c r="M419" t="s">
        <v>44</v>
      </c>
      <c r="N419">
        <v>21615078</v>
      </c>
      <c r="O419" t="s">
        <v>6</v>
      </c>
      <c r="P419">
        <v>52.383737438711201</v>
      </c>
      <c r="Q419">
        <v>4.8825583636541099</v>
      </c>
      <c r="R419" t="s">
        <v>45</v>
      </c>
      <c r="S419">
        <v>100</v>
      </c>
      <c r="T419">
        <v>343</v>
      </c>
      <c r="U419">
        <v>0</v>
      </c>
      <c r="W419">
        <v>0</v>
      </c>
      <c r="X419">
        <v>14659</v>
      </c>
      <c r="Y419">
        <v>2</v>
      </c>
      <c r="Z419" t="s">
        <v>46</v>
      </c>
      <c r="AA419" t="s">
        <v>47</v>
      </c>
      <c r="AB419">
        <v>34300</v>
      </c>
      <c r="AC419">
        <v>0.1</v>
      </c>
    </row>
    <row r="420" spans="13:29" x14ac:dyDescent="0.35">
      <c r="M420" t="s">
        <v>44</v>
      </c>
      <c r="N420">
        <v>21902650</v>
      </c>
      <c r="O420" t="s">
        <v>6</v>
      </c>
      <c r="P420">
        <v>52.372472973883802</v>
      </c>
      <c r="Q420">
        <v>4.8914363360858601</v>
      </c>
      <c r="R420" t="s">
        <v>45</v>
      </c>
      <c r="S420">
        <v>223</v>
      </c>
      <c r="T420">
        <v>248</v>
      </c>
      <c r="U420">
        <v>3</v>
      </c>
      <c r="V420">
        <v>0.27</v>
      </c>
      <c r="W420">
        <v>0</v>
      </c>
      <c r="X420">
        <v>14910</v>
      </c>
      <c r="Y420">
        <v>2</v>
      </c>
      <c r="Z420" t="s">
        <v>46</v>
      </c>
      <c r="AA420" t="s">
        <v>47</v>
      </c>
      <c r="AB420">
        <v>55304</v>
      </c>
      <c r="AC420">
        <v>0.1</v>
      </c>
    </row>
    <row r="421" spans="13:29" x14ac:dyDescent="0.35">
      <c r="M421" t="s">
        <v>44</v>
      </c>
      <c r="N421">
        <v>21909491</v>
      </c>
      <c r="O421" t="s">
        <v>6</v>
      </c>
      <c r="P421">
        <v>52.375598493236502</v>
      </c>
      <c r="Q421">
        <v>4.8930356531237198</v>
      </c>
      <c r="R421" t="s">
        <v>45</v>
      </c>
      <c r="S421">
        <v>250</v>
      </c>
      <c r="T421">
        <v>350</v>
      </c>
      <c r="U421">
        <v>5</v>
      </c>
      <c r="V421">
        <v>0.41</v>
      </c>
      <c r="W421">
        <v>0</v>
      </c>
      <c r="X421">
        <v>14920</v>
      </c>
      <c r="Y421">
        <v>2</v>
      </c>
      <c r="Z421" t="s">
        <v>46</v>
      </c>
      <c r="AA421" t="s">
        <v>47</v>
      </c>
      <c r="AB421">
        <v>87500</v>
      </c>
      <c r="AC421">
        <v>0.1</v>
      </c>
    </row>
    <row r="422" spans="13:29" x14ac:dyDescent="0.35">
      <c r="M422" t="s">
        <v>44</v>
      </c>
      <c r="N422">
        <v>21945695</v>
      </c>
      <c r="O422" t="s">
        <v>6</v>
      </c>
      <c r="P422">
        <v>52.380645320440699</v>
      </c>
      <c r="Q422">
        <v>4.8840590469863399</v>
      </c>
      <c r="R422" t="s">
        <v>45</v>
      </c>
      <c r="S422">
        <v>180</v>
      </c>
      <c r="T422">
        <v>362</v>
      </c>
      <c r="U422">
        <v>4</v>
      </c>
      <c r="V422">
        <v>0.34</v>
      </c>
      <c r="W422">
        <v>0</v>
      </c>
      <c r="X422">
        <v>14951</v>
      </c>
      <c r="Y422">
        <v>2</v>
      </c>
      <c r="Z422" t="s">
        <v>46</v>
      </c>
      <c r="AA422" t="s">
        <v>47</v>
      </c>
      <c r="AB422">
        <v>65160</v>
      </c>
      <c r="AC422">
        <v>0.1</v>
      </c>
    </row>
    <row r="423" spans="13:29" x14ac:dyDescent="0.35">
      <c r="M423" t="s">
        <v>44</v>
      </c>
      <c r="N423">
        <v>21946106</v>
      </c>
      <c r="O423" t="s">
        <v>6</v>
      </c>
      <c r="P423">
        <v>52.3716264191467</v>
      </c>
      <c r="Q423">
        <v>4.8764718162543801</v>
      </c>
      <c r="R423" t="s">
        <v>45</v>
      </c>
      <c r="S423">
        <v>145</v>
      </c>
      <c r="T423">
        <v>326</v>
      </c>
      <c r="U423">
        <v>1</v>
      </c>
      <c r="V423">
        <v>0.08</v>
      </c>
      <c r="W423">
        <v>0</v>
      </c>
      <c r="X423">
        <v>14953</v>
      </c>
      <c r="Y423">
        <v>2</v>
      </c>
      <c r="Z423" t="s">
        <v>46</v>
      </c>
      <c r="AA423" t="s">
        <v>47</v>
      </c>
      <c r="AB423">
        <v>47270</v>
      </c>
      <c r="AC423">
        <v>0.1</v>
      </c>
    </row>
    <row r="424" spans="13:29" x14ac:dyDescent="0.35">
      <c r="M424" t="s">
        <v>44</v>
      </c>
      <c r="N424">
        <v>709056</v>
      </c>
      <c r="O424" t="s">
        <v>19</v>
      </c>
      <c r="P424">
        <v>52.378441191327802</v>
      </c>
      <c r="Q424">
        <v>4.8606403009910304</v>
      </c>
      <c r="R424" t="s">
        <v>45</v>
      </c>
      <c r="S424">
        <v>119</v>
      </c>
      <c r="T424">
        <v>4</v>
      </c>
      <c r="U424">
        <v>7</v>
      </c>
      <c r="V424">
        <v>0.1</v>
      </c>
      <c r="W424">
        <v>0</v>
      </c>
      <c r="X424">
        <v>461</v>
      </c>
      <c r="Y424">
        <v>2</v>
      </c>
      <c r="Z424" t="s">
        <v>62</v>
      </c>
      <c r="AA424" t="s">
        <v>63</v>
      </c>
      <c r="AB424">
        <v>476</v>
      </c>
      <c r="AC424">
        <v>0.1</v>
      </c>
    </row>
    <row r="425" spans="13:29" x14ac:dyDescent="0.35">
      <c r="M425" t="s">
        <v>44</v>
      </c>
      <c r="N425">
        <v>1585086</v>
      </c>
      <c r="O425" t="s">
        <v>19</v>
      </c>
      <c r="P425">
        <v>52.377402012257498</v>
      </c>
      <c r="Q425">
        <v>4.8596943594539797</v>
      </c>
      <c r="R425" t="s">
        <v>45</v>
      </c>
      <c r="S425">
        <v>125</v>
      </c>
      <c r="T425">
        <v>361</v>
      </c>
      <c r="U425">
        <v>22</v>
      </c>
      <c r="V425">
        <v>0.53</v>
      </c>
      <c r="W425">
        <v>0</v>
      </c>
      <c r="X425">
        <v>1156</v>
      </c>
      <c r="Y425">
        <v>2</v>
      </c>
      <c r="Z425" t="s">
        <v>62</v>
      </c>
      <c r="AA425" t="s">
        <v>63</v>
      </c>
      <c r="AB425">
        <v>45125</v>
      </c>
      <c r="AC425">
        <v>0.1</v>
      </c>
    </row>
    <row r="426" spans="13:29" x14ac:dyDescent="0.35">
      <c r="M426" t="s">
        <v>44</v>
      </c>
      <c r="N426">
        <v>1690339</v>
      </c>
      <c r="O426" t="s">
        <v>19</v>
      </c>
      <c r="P426">
        <v>52.383740447263797</v>
      </c>
      <c r="Q426">
        <v>4.8581214514908</v>
      </c>
      <c r="R426" t="s">
        <v>45</v>
      </c>
      <c r="S426">
        <v>125</v>
      </c>
      <c r="T426">
        <v>336</v>
      </c>
      <c r="U426">
        <v>55</v>
      </c>
      <c r="V426">
        <v>1.06</v>
      </c>
      <c r="W426">
        <v>0</v>
      </c>
      <c r="X426">
        <v>1209</v>
      </c>
      <c r="Y426">
        <v>2</v>
      </c>
      <c r="Z426" t="s">
        <v>62</v>
      </c>
      <c r="AA426" t="s">
        <v>63</v>
      </c>
      <c r="AB426">
        <v>42000</v>
      </c>
      <c r="AC426">
        <v>0.1</v>
      </c>
    </row>
    <row r="427" spans="13:29" x14ac:dyDescent="0.35">
      <c r="M427" t="s">
        <v>44</v>
      </c>
      <c r="N427">
        <v>1863996</v>
      </c>
      <c r="O427" t="s">
        <v>19</v>
      </c>
      <c r="P427">
        <v>52.384832095184599</v>
      </c>
      <c r="Q427">
        <v>4.8556343104415802</v>
      </c>
      <c r="R427" t="s">
        <v>45</v>
      </c>
      <c r="S427">
        <v>75</v>
      </c>
      <c r="T427">
        <v>361</v>
      </c>
      <c r="U427">
        <v>81</v>
      </c>
      <c r="V427">
        <v>1.46</v>
      </c>
      <c r="W427">
        <v>0</v>
      </c>
      <c r="X427">
        <v>1317</v>
      </c>
      <c r="Y427">
        <v>2</v>
      </c>
      <c r="Z427" t="s">
        <v>62</v>
      </c>
      <c r="AA427" t="s">
        <v>63</v>
      </c>
      <c r="AB427">
        <v>27075</v>
      </c>
      <c r="AC427">
        <v>0.1</v>
      </c>
    </row>
    <row r="428" spans="13:29" x14ac:dyDescent="0.35">
      <c r="M428" t="s">
        <v>44</v>
      </c>
      <c r="N428">
        <v>2009525</v>
      </c>
      <c r="O428" t="s">
        <v>19</v>
      </c>
      <c r="P428">
        <v>52.380452592479003</v>
      </c>
      <c r="Q428">
        <v>4.8563602196025197</v>
      </c>
      <c r="R428" t="s">
        <v>45</v>
      </c>
      <c r="S428">
        <v>70</v>
      </c>
      <c r="T428">
        <v>364</v>
      </c>
      <c r="U428">
        <v>0</v>
      </c>
      <c r="W428">
        <v>0</v>
      </c>
      <c r="X428">
        <v>1402</v>
      </c>
      <c r="Y428">
        <v>2</v>
      </c>
      <c r="Z428" t="s">
        <v>62</v>
      </c>
      <c r="AA428" t="s">
        <v>63</v>
      </c>
      <c r="AB428">
        <v>25480</v>
      </c>
      <c r="AC428">
        <v>0.1</v>
      </c>
    </row>
    <row r="429" spans="13:29" x14ac:dyDescent="0.35">
      <c r="M429" t="s">
        <v>44</v>
      </c>
      <c r="N429">
        <v>2323819</v>
      </c>
      <c r="O429" t="s">
        <v>19</v>
      </c>
      <c r="P429">
        <v>52.381421231202502</v>
      </c>
      <c r="Q429">
        <v>4.8529507011113902</v>
      </c>
      <c r="R429" t="s">
        <v>45</v>
      </c>
      <c r="S429">
        <v>84</v>
      </c>
      <c r="T429">
        <v>137</v>
      </c>
      <c r="U429">
        <v>35</v>
      </c>
      <c r="V429">
        <v>0.61</v>
      </c>
      <c r="W429">
        <v>0</v>
      </c>
      <c r="X429">
        <v>1555</v>
      </c>
      <c r="Y429">
        <v>2</v>
      </c>
      <c r="Z429" t="s">
        <v>62</v>
      </c>
      <c r="AA429" t="s">
        <v>63</v>
      </c>
      <c r="AB429">
        <v>11508</v>
      </c>
      <c r="AC429">
        <v>0.1</v>
      </c>
    </row>
    <row r="430" spans="13:29" x14ac:dyDescent="0.35">
      <c r="M430" t="s">
        <v>44</v>
      </c>
      <c r="N430">
        <v>2641417</v>
      </c>
      <c r="O430" t="s">
        <v>19</v>
      </c>
      <c r="P430">
        <v>52.375707552333303</v>
      </c>
      <c r="Q430">
        <v>4.85796949284987</v>
      </c>
      <c r="R430" t="s">
        <v>45</v>
      </c>
      <c r="S430">
        <v>100</v>
      </c>
      <c r="T430">
        <v>352</v>
      </c>
      <c r="U430">
        <v>55</v>
      </c>
      <c r="V430">
        <v>1</v>
      </c>
      <c r="W430">
        <v>0</v>
      </c>
      <c r="X430">
        <v>1704</v>
      </c>
      <c r="Y430">
        <v>2</v>
      </c>
      <c r="Z430" t="s">
        <v>62</v>
      </c>
      <c r="AA430" t="s">
        <v>63</v>
      </c>
      <c r="AB430">
        <v>35200</v>
      </c>
      <c r="AC430">
        <v>0.1</v>
      </c>
    </row>
    <row r="431" spans="13:29" x14ac:dyDescent="0.35">
      <c r="M431" t="s">
        <v>44</v>
      </c>
      <c r="N431">
        <v>2851061</v>
      </c>
      <c r="O431" t="s">
        <v>19</v>
      </c>
      <c r="P431">
        <v>52.376749438094997</v>
      </c>
      <c r="Q431">
        <v>4.8604312143214097</v>
      </c>
      <c r="R431" t="s">
        <v>45</v>
      </c>
      <c r="S431">
        <v>90</v>
      </c>
      <c r="T431">
        <v>209</v>
      </c>
      <c r="U431">
        <v>15</v>
      </c>
      <c r="V431">
        <v>0.27</v>
      </c>
      <c r="W431">
        <v>0</v>
      </c>
      <c r="X431">
        <v>1815</v>
      </c>
      <c r="Y431">
        <v>2</v>
      </c>
      <c r="Z431" t="s">
        <v>62</v>
      </c>
      <c r="AA431" t="s">
        <v>63</v>
      </c>
      <c r="AB431">
        <v>18810</v>
      </c>
      <c r="AC431">
        <v>0.1</v>
      </c>
    </row>
    <row r="432" spans="13:29" x14ac:dyDescent="0.35">
      <c r="M432" t="s">
        <v>44</v>
      </c>
      <c r="N432">
        <v>5759440</v>
      </c>
      <c r="O432" t="s">
        <v>19</v>
      </c>
      <c r="P432">
        <v>52.379088994287301</v>
      </c>
      <c r="Q432">
        <v>4.85769886365203</v>
      </c>
      <c r="R432" t="s">
        <v>45</v>
      </c>
      <c r="S432">
        <v>110</v>
      </c>
      <c r="T432">
        <v>362</v>
      </c>
      <c r="U432">
        <v>24</v>
      </c>
      <c r="V432">
        <v>0.56999999999999995</v>
      </c>
      <c r="W432">
        <v>0</v>
      </c>
      <c r="X432">
        <v>3413</v>
      </c>
      <c r="Y432">
        <v>2</v>
      </c>
      <c r="Z432" t="s">
        <v>62</v>
      </c>
      <c r="AA432" t="s">
        <v>63</v>
      </c>
      <c r="AB432">
        <v>39820</v>
      </c>
      <c r="AC432">
        <v>0.1</v>
      </c>
    </row>
    <row r="433" spans="13:29" x14ac:dyDescent="0.35">
      <c r="M433" t="s">
        <v>44</v>
      </c>
      <c r="N433">
        <v>7449655</v>
      </c>
      <c r="O433" t="s">
        <v>19</v>
      </c>
      <c r="P433">
        <v>52.378334862387597</v>
      </c>
      <c r="Q433">
        <v>4.8586730020210602</v>
      </c>
      <c r="R433" t="s">
        <v>45</v>
      </c>
      <c r="S433">
        <v>80</v>
      </c>
      <c r="T433">
        <v>352</v>
      </c>
      <c r="U433">
        <v>11</v>
      </c>
      <c r="V433">
        <v>0.28000000000000003</v>
      </c>
      <c r="W433">
        <v>0</v>
      </c>
      <c r="X433">
        <v>4542</v>
      </c>
      <c r="Y433">
        <v>2</v>
      </c>
      <c r="Z433" t="s">
        <v>62</v>
      </c>
      <c r="AA433" t="s">
        <v>63</v>
      </c>
      <c r="AB433">
        <v>28160</v>
      </c>
      <c r="AC433">
        <v>0.1</v>
      </c>
    </row>
    <row r="434" spans="13:29" x14ac:dyDescent="0.35">
      <c r="M434" t="s">
        <v>44</v>
      </c>
      <c r="N434">
        <v>8098441</v>
      </c>
      <c r="O434" t="s">
        <v>19</v>
      </c>
      <c r="P434">
        <v>52.385070499304398</v>
      </c>
      <c r="Q434">
        <v>4.8574231847812497</v>
      </c>
      <c r="R434" t="s">
        <v>45</v>
      </c>
      <c r="S434">
        <v>97</v>
      </c>
      <c r="T434">
        <v>362</v>
      </c>
      <c r="U434">
        <v>37</v>
      </c>
      <c r="V434">
        <v>0.94</v>
      </c>
      <c r="W434">
        <v>0</v>
      </c>
      <c r="X434">
        <v>4956</v>
      </c>
      <c r="Y434">
        <v>2</v>
      </c>
      <c r="Z434" t="s">
        <v>62</v>
      </c>
      <c r="AA434" t="s">
        <v>63</v>
      </c>
      <c r="AB434">
        <v>35114</v>
      </c>
      <c r="AC434">
        <v>0.1</v>
      </c>
    </row>
    <row r="435" spans="13:29" x14ac:dyDescent="0.35">
      <c r="M435" t="s">
        <v>44</v>
      </c>
      <c r="N435">
        <v>8732160</v>
      </c>
      <c r="O435" t="s">
        <v>19</v>
      </c>
      <c r="P435">
        <v>52.380106052033497</v>
      </c>
      <c r="Q435">
        <v>4.8559478820898798</v>
      </c>
      <c r="R435" t="s">
        <v>45</v>
      </c>
      <c r="S435">
        <v>104</v>
      </c>
      <c r="T435">
        <v>345</v>
      </c>
      <c r="U435">
        <v>19</v>
      </c>
      <c r="V435">
        <v>0.71</v>
      </c>
      <c r="W435">
        <v>0</v>
      </c>
      <c r="X435">
        <v>5308</v>
      </c>
      <c r="Y435">
        <v>2</v>
      </c>
      <c r="Z435" t="s">
        <v>62</v>
      </c>
      <c r="AA435" t="s">
        <v>63</v>
      </c>
      <c r="AB435">
        <v>35880</v>
      </c>
      <c r="AC435">
        <v>0.1</v>
      </c>
    </row>
    <row r="436" spans="13:29" x14ac:dyDescent="0.35">
      <c r="M436" t="s">
        <v>44</v>
      </c>
      <c r="N436">
        <v>8839396</v>
      </c>
      <c r="O436" t="s">
        <v>19</v>
      </c>
      <c r="P436">
        <v>52.376358945228901</v>
      </c>
      <c r="Q436">
        <v>4.8578722404325898</v>
      </c>
      <c r="R436" t="s">
        <v>45</v>
      </c>
      <c r="S436">
        <v>110</v>
      </c>
      <c r="T436">
        <v>358</v>
      </c>
      <c r="U436">
        <v>14</v>
      </c>
      <c r="V436">
        <v>0.43</v>
      </c>
      <c r="W436">
        <v>0</v>
      </c>
      <c r="X436">
        <v>5376</v>
      </c>
      <c r="Y436">
        <v>2</v>
      </c>
      <c r="Z436" t="s">
        <v>62</v>
      </c>
      <c r="AA436" t="s">
        <v>63</v>
      </c>
      <c r="AB436">
        <v>39380</v>
      </c>
      <c r="AC436">
        <v>0.1</v>
      </c>
    </row>
    <row r="437" spans="13:29" x14ac:dyDescent="0.35">
      <c r="M437" t="s">
        <v>44</v>
      </c>
      <c r="N437">
        <v>9234428</v>
      </c>
      <c r="O437" t="s">
        <v>19</v>
      </c>
      <c r="P437">
        <v>52.380914746495002</v>
      </c>
      <c r="Q437">
        <v>4.8528403877683903</v>
      </c>
      <c r="R437" t="s">
        <v>45</v>
      </c>
      <c r="S437">
        <v>85</v>
      </c>
      <c r="T437">
        <v>364</v>
      </c>
      <c r="U437">
        <v>8</v>
      </c>
      <c r="V437">
        <v>0.24</v>
      </c>
      <c r="W437">
        <v>0</v>
      </c>
      <c r="X437">
        <v>5608</v>
      </c>
      <c r="Y437">
        <v>2</v>
      </c>
      <c r="Z437" t="s">
        <v>62</v>
      </c>
      <c r="AA437" t="s">
        <v>63</v>
      </c>
      <c r="AB437">
        <v>30940</v>
      </c>
      <c r="AC437">
        <v>0.1</v>
      </c>
    </row>
    <row r="438" spans="13:29" x14ac:dyDescent="0.35">
      <c r="M438" t="s">
        <v>44</v>
      </c>
      <c r="N438">
        <v>10276466</v>
      </c>
      <c r="O438" t="s">
        <v>19</v>
      </c>
      <c r="P438">
        <v>52.376767526579201</v>
      </c>
      <c r="Q438">
        <v>4.8543807457499799</v>
      </c>
      <c r="R438" t="s">
        <v>45</v>
      </c>
      <c r="S438">
        <v>130</v>
      </c>
      <c r="T438">
        <v>361</v>
      </c>
      <c r="U438">
        <v>17</v>
      </c>
      <c r="V438">
        <v>0.64</v>
      </c>
      <c r="W438">
        <v>0</v>
      </c>
      <c r="X438">
        <v>6277</v>
      </c>
      <c r="Y438">
        <v>2</v>
      </c>
      <c r="Z438" t="s">
        <v>62</v>
      </c>
      <c r="AA438" t="s">
        <v>63</v>
      </c>
      <c r="AB438">
        <v>46930</v>
      </c>
      <c r="AC438">
        <v>0.1</v>
      </c>
    </row>
    <row r="439" spans="13:29" x14ac:dyDescent="0.35">
      <c r="M439" t="s">
        <v>44</v>
      </c>
      <c r="N439">
        <v>10432888</v>
      </c>
      <c r="O439" t="s">
        <v>19</v>
      </c>
      <c r="P439">
        <v>52.379998970034102</v>
      </c>
      <c r="Q439">
        <v>4.8488203164636499</v>
      </c>
      <c r="R439" t="s">
        <v>45</v>
      </c>
      <c r="S439">
        <v>147</v>
      </c>
      <c r="T439">
        <v>360</v>
      </c>
      <c r="U439">
        <v>11</v>
      </c>
      <c r="V439">
        <v>0.34</v>
      </c>
      <c r="W439">
        <v>0</v>
      </c>
      <c r="X439">
        <v>6343</v>
      </c>
      <c r="Y439">
        <v>2</v>
      </c>
      <c r="Z439" t="s">
        <v>62</v>
      </c>
      <c r="AA439" t="s">
        <v>63</v>
      </c>
      <c r="AB439">
        <v>52920</v>
      </c>
      <c r="AC439">
        <v>0.1</v>
      </c>
    </row>
    <row r="440" spans="13:29" x14ac:dyDescent="0.35">
      <c r="M440" t="s">
        <v>44</v>
      </c>
      <c r="N440">
        <v>11470242</v>
      </c>
      <c r="O440" t="s">
        <v>19</v>
      </c>
      <c r="P440">
        <v>52.377151513128403</v>
      </c>
      <c r="Q440">
        <v>4.8389655410323202</v>
      </c>
      <c r="R440" t="s">
        <v>45</v>
      </c>
      <c r="S440">
        <v>95</v>
      </c>
      <c r="T440">
        <v>363</v>
      </c>
      <c r="U440">
        <v>28</v>
      </c>
      <c r="V440">
        <v>0.88</v>
      </c>
      <c r="W440">
        <v>0</v>
      </c>
      <c r="X440">
        <v>6814</v>
      </c>
      <c r="Y440">
        <v>2</v>
      </c>
      <c r="Z440" t="s">
        <v>62</v>
      </c>
      <c r="AA440" t="s">
        <v>63</v>
      </c>
      <c r="AB440">
        <v>34485</v>
      </c>
      <c r="AC440">
        <v>0.1</v>
      </c>
    </row>
    <row r="441" spans="13:29" x14ac:dyDescent="0.35">
      <c r="M441" t="s">
        <v>44</v>
      </c>
      <c r="N441">
        <v>11855502</v>
      </c>
      <c r="O441" t="s">
        <v>19</v>
      </c>
      <c r="P441">
        <v>52.375412972352798</v>
      </c>
      <c r="Q441">
        <v>4.8604785483305397</v>
      </c>
      <c r="R441" t="s">
        <v>45</v>
      </c>
      <c r="S441">
        <v>110</v>
      </c>
      <c r="T441">
        <v>28</v>
      </c>
      <c r="U441">
        <v>6</v>
      </c>
      <c r="V441">
        <v>0.19</v>
      </c>
      <c r="W441">
        <v>0</v>
      </c>
      <c r="X441">
        <v>7039</v>
      </c>
      <c r="Y441">
        <v>2</v>
      </c>
      <c r="Z441" t="s">
        <v>62</v>
      </c>
      <c r="AA441" t="s">
        <v>63</v>
      </c>
      <c r="AB441">
        <v>3080</v>
      </c>
      <c r="AC441">
        <v>0.1</v>
      </c>
    </row>
    <row r="442" spans="13:29" x14ac:dyDescent="0.35">
      <c r="M442" t="s">
        <v>44</v>
      </c>
      <c r="N442">
        <v>12753962</v>
      </c>
      <c r="O442" t="s">
        <v>19</v>
      </c>
      <c r="P442">
        <v>52.374925806343697</v>
      </c>
      <c r="Q442">
        <v>4.8594827188503897</v>
      </c>
      <c r="R442" t="s">
        <v>45</v>
      </c>
      <c r="S442">
        <v>130</v>
      </c>
      <c r="T442">
        <v>361</v>
      </c>
      <c r="U442">
        <v>12</v>
      </c>
      <c r="V442">
        <v>0.38</v>
      </c>
      <c r="W442">
        <v>0</v>
      </c>
      <c r="X442">
        <v>7547</v>
      </c>
      <c r="Y442">
        <v>2</v>
      </c>
      <c r="Z442" t="s">
        <v>62</v>
      </c>
      <c r="AA442" t="s">
        <v>63</v>
      </c>
      <c r="AB442">
        <v>46930</v>
      </c>
      <c r="AC442">
        <v>0.1</v>
      </c>
    </row>
    <row r="443" spans="13:29" x14ac:dyDescent="0.35">
      <c r="M443" t="s">
        <v>44</v>
      </c>
      <c r="N443">
        <v>12977417</v>
      </c>
      <c r="O443" t="s">
        <v>19</v>
      </c>
      <c r="P443">
        <v>52.378884679697201</v>
      </c>
      <c r="Q443">
        <v>4.8485922299283004</v>
      </c>
      <c r="R443" t="s">
        <v>45</v>
      </c>
      <c r="S443">
        <v>120</v>
      </c>
      <c r="T443">
        <v>333</v>
      </c>
      <c r="U443">
        <v>9</v>
      </c>
      <c r="V443">
        <v>0.3</v>
      </c>
      <c r="W443">
        <v>0</v>
      </c>
      <c r="X443">
        <v>7716</v>
      </c>
      <c r="Y443">
        <v>2</v>
      </c>
      <c r="Z443" t="s">
        <v>62</v>
      </c>
      <c r="AA443" t="s">
        <v>63</v>
      </c>
      <c r="AB443">
        <v>39960</v>
      </c>
      <c r="AC443">
        <v>0.1</v>
      </c>
    </row>
    <row r="444" spans="13:29" x14ac:dyDescent="0.35">
      <c r="M444" t="s">
        <v>44</v>
      </c>
      <c r="N444">
        <v>13087947</v>
      </c>
      <c r="O444" t="s">
        <v>19</v>
      </c>
      <c r="P444">
        <v>52.376268256929798</v>
      </c>
      <c r="Q444">
        <v>4.84502752758788</v>
      </c>
      <c r="R444" t="s">
        <v>45</v>
      </c>
      <c r="S444">
        <v>120</v>
      </c>
      <c r="T444">
        <v>346</v>
      </c>
      <c r="U444">
        <v>30</v>
      </c>
      <c r="V444">
        <v>1.02</v>
      </c>
      <c r="W444">
        <v>0</v>
      </c>
      <c r="X444">
        <v>7806</v>
      </c>
      <c r="Y444">
        <v>2</v>
      </c>
      <c r="Z444" t="s">
        <v>62</v>
      </c>
      <c r="AA444" t="s">
        <v>63</v>
      </c>
      <c r="AB444">
        <v>41520</v>
      </c>
      <c r="AC444">
        <v>0.1</v>
      </c>
    </row>
    <row r="445" spans="13:29" x14ac:dyDescent="0.35">
      <c r="M445" t="s">
        <v>44</v>
      </c>
      <c r="N445">
        <v>13090334</v>
      </c>
      <c r="O445" t="s">
        <v>19</v>
      </c>
      <c r="P445">
        <v>52.375371629149001</v>
      </c>
      <c r="Q445">
        <v>4.8582341316611402</v>
      </c>
      <c r="R445" t="s">
        <v>45</v>
      </c>
      <c r="S445">
        <v>95</v>
      </c>
      <c r="T445">
        <v>353</v>
      </c>
      <c r="U445">
        <v>18</v>
      </c>
      <c r="V445">
        <v>0.8</v>
      </c>
      <c r="W445">
        <v>0</v>
      </c>
      <c r="X445">
        <v>7813</v>
      </c>
      <c r="Y445">
        <v>2</v>
      </c>
      <c r="Z445" t="s">
        <v>62</v>
      </c>
      <c r="AA445" t="s">
        <v>63</v>
      </c>
      <c r="AB445">
        <v>33535</v>
      </c>
      <c r="AC445">
        <v>0.1</v>
      </c>
    </row>
    <row r="446" spans="13:29" x14ac:dyDescent="0.35">
      <c r="M446" t="s">
        <v>44</v>
      </c>
      <c r="N446">
        <v>13229807</v>
      </c>
      <c r="O446" t="s">
        <v>19</v>
      </c>
      <c r="P446">
        <v>52.377799200585002</v>
      </c>
      <c r="Q446">
        <v>4.8626828453809701</v>
      </c>
      <c r="R446" t="s">
        <v>45</v>
      </c>
      <c r="S446">
        <v>175</v>
      </c>
      <c r="T446">
        <v>354</v>
      </c>
      <c r="U446">
        <v>13</v>
      </c>
      <c r="V446">
        <v>0.44</v>
      </c>
      <c r="W446">
        <v>0</v>
      </c>
      <c r="X446">
        <v>7949</v>
      </c>
      <c r="Y446">
        <v>2</v>
      </c>
      <c r="Z446" t="s">
        <v>62</v>
      </c>
      <c r="AA446" t="s">
        <v>63</v>
      </c>
      <c r="AB446">
        <v>61950</v>
      </c>
      <c r="AC446">
        <v>0.1</v>
      </c>
    </row>
    <row r="447" spans="13:29" x14ac:dyDescent="0.35">
      <c r="M447" t="s">
        <v>44</v>
      </c>
      <c r="N447">
        <v>13399460</v>
      </c>
      <c r="O447" t="s">
        <v>19</v>
      </c>
      <c r="P447">
        <v>52.384776077858398</v>
      </c>
      <c r="Q447">
        <v>4.85266492178273</v>
      </c>
      <c r="R447" t="s">
        <v>45</v>
      </c>
      <c r="S447">
        <v>200</v>
      </c>
      <c r="T447">
        <v>361</v>
      </c>
      <c r="U447">
        <v>1</v>
      </c>
      <c r="V447">
        <v>7.0000000000000007E-2</v>
      </c>
      <c r="W447">
        <v>0</v>
      </c>
      <c r="X447">
        <v>8125</v>
      </c>
      <c r="Y447">
        <v>2</v>
      </c>
      <c r="Z447" t="s">
        <v>62</v>
      </c>
      <c r="AA447" t="s">
        <v>63</v>
      </c>
      <c r="AB447">
        <v>72200</v>
      </c>
      <c r="AC447">
        <v>0.1</v>
      </c>
    </row>
    <row r="448" spans="13:29" x14ac:dyDescent="0.35">
      <c r="M448" t="s">
        <v>44</v>
      </c>
      <c r="N448">
        <v>13420865</v>
      </c>
      <c r="O448" t="s">
        <v>19</v>
      </c>
      <c r="P448">
        <v>52.376284453815899</v>
      </c>
      <c r="Q448">
        <v>4.8455385153933603</v>
      </c>
      <c r="R448" t="s">
        <v>45</v>
      </c>
      <c r="S448">
        <v>109</v>
      </c>
      <c r="T448">
        <v>354</v>
      </c>
      <c r="U448">
        <v>19</v>
      </c>
      <c r="V448">
        <v>0.63</v>
      </c>
      <c r="W448">
        <v>0</v>
      </c>
      <c r="X448">
        <v>8153</v>
      </c>
      <c r="Y448">
        <v>2</v>
      </c>
      <c r="Z448" t="s">
        <v>62</v>
      </c>
      <c r="AA448" t="s">
        <v>63</v>
      </c>
      <c r="AB448">
        <v>38586</v>
      </c>
      <c r="AC448">
        <v>0.1</v>
      </c>
    </row>
    <row r="449" spans="13:29" x14ac:dyDescent="0.35">
      <c r="M449" t="s">
        <v>44</v>
      </c>
      <c r="N449">
        <v>14171624</v>
      </c>
      <c r="O449" t="s">
        <v>19</v>
      </c>
      <c r="P449">
        <v>52.376485010704897</v>
      </c>
      <c r="Q449">
        <v>4.8512042763737302</v>
      </c>
      <c r="R449" t="s">
        <v>45</v>
      </c>
      <c r="S449">
        <v>180</v>
      </c>
      <c r="T449">
        <v>360</v>
      </c>
      <c r="U449">
        <v>17</v>
      </c>
      <c r="V449">
        <v>0.6</v>
      </c>
      <c r="W449">
        <v>0</v>
      </c>
      <c r="X449">
        <v>9029</v>
      </c>
      <c r="Y449">
        <v>2</v>
      </c>
      <c r="Z449" t="s">
        <v>62</v>
      </c>
      <c r="AA449" t="s">
        <v>63</v>
      </c>
      <c r="AB449">
        <v>64800</v>
      </c>
      <c r="AC449">
        <v>0.1</v>
      </c>
    </row>
    <row r="450" spans="13:29" x14ac:dyDescent="0.35">
      <c r="M450" t="s">
        <v>44</v>
      </c>
      <c r="N450">
        <v>14250120</v>
      </c>
      <c r="O450" t="s">
        <v>19</v>
      </c>
      <c r="P450">
        <v>52.384545907656701</v>
      </c>
      <c r="Q450">
        <v>4.8461428164071201</v>
      </c>
      <c r="R450" t="s">
        <v>45</v>
      </c>
      <c r="S450">
        <v>100</v>
      </c>
      <c r="T450">
        <v>248</v>
      </c>
      <c r="U450">
        <v>3</v>
      </c>
      <c r="V450">
        <v>0.13</v>
      </c>
      <c r="W450">
        <v>0</v>
      </c>
      <c r="X450">
        <v>9126</v>
      </c>
      <c r="Y450">
        <v>2</v>
      </c>
      <c r="Z450" t="s">
        <v>62</v>
      </c>
      <c r="AA450" t="s">
        <v>63</v>
      </c>
      <c r="AB450">
        <v>24800</v>
      </c>
      <c r="AC450">
        <v>0.1</v>
      </c>
    </row>
    <row r="451" spans="13:29" x14ac:dyDescent="0.35">
      <c r="M451" t="s">
        <v>44</v>
      </c>
      <c r="N451">
        <v>14273788</v>
      </c>
      <c r="O451" t="s">
        <v>19</v>
      </c>
      <c r="P451">
        <v>52.378518102176997</v>
      </c>
      <c r="Q451">
        <v>4.8468502292830502</v>
      </c>
      <c r="R451" t="s">
        <v>45</v>
      </c>
      <c r="S451">
        <v>121</v>
      </c>
      <c r="T451">
        <v>357</v>
      </c>
      <c r="U451">
        <v>10</v>
      </c>
      <c r="V451">
        <v>0.5</v>
      </c>
      <c r="W451">
        <v>0</v>
      </c>
      <c r="X451">
        <v>9142</v>
      </c>
      <c r="Y451">
        <v>2</v>
      </c>
      <c r="Z451" t="s">
        <v>62</v>
      </c>
      <c r="AA451" t="s">
        <v>63</v>
      </c>
      <c r="AB451">
        <v>43197</v>
      </c>
      <c r="AC451">
        <v>0.1</v>
      </c>
    </row>
    <row r="452" spans="13:29" x14ac:dyDescent="0.35">
      <c r="M452" t="s">
        <v>44</v>
      </c>
      <c r="N452">
        <v>14291618</v>
      </c>
      <c r="O452" t="s">
        <v>19</v>
      </c>
      <c r="P452">
        <v>52.375435807885601</v>
      </c>
      <c r="Q452">
        <v>4.8590562208698103</v>
      </c>
      <c r="R452" t="s">
        <v>45</v>
      </c>
      <c r="S452">
        <v>129</v>
      </c>
      <c r="T452">
        <v>353</v>
      </c>
      <c r="U452">
        <v>32</v>
      </c>
      <c r="V452">
        <v>1.25</v>
      </c>
      <c r="W452">
        <v>0</v>
      </c>
      <c r="X452">
        <v>9158</v>
      </c>
      <c r="Y452">
        <v>2</v>
      </c>
      <c r="Z452" t="s">
        <v>62</v>
      </c>
      <c r="AA452" t="s">
        <v>63</v>
      </c>
      <c r="AB452">
        <v>45537</v>
      </c>
      <c r="AC452">
        <v>0.1</v>
      </c>
    </row>
    <row r="453" spans="13:29" x14ac:dyDescent="0.35">
      <c r="M453" t="s">
        <v>44</v>
      </c>
      <c r="N453">
        <v>14478040</v>
      </c>
      <c r="O453" t="s">
        <v>19</v>
      </c>
      <c r="P453">
        <v>52.380843495255398</v>
      </c>
      <c r="Q453">
        <v>4.8496302507551201</v>
      </c>
      <c r="R453" t="s">
        <v>45</v>
      </c>
      <c r="S453">
        <v>70</v>
      </c>
      <c r="T453">
        <v>323</v>
      </c>
      <c r="U453">
        <v>5</v>
      </c>
      <c r="V453">
        <v>0.18</v>
      </c>
      <c r="W453">
        <v>0</v>
      </c>
      <c r="X453">
        <v>9305</v>
      </c>
      <c r="Y453">
        <v>2</v>
      </c>
      <c r="Z453" t="s">
        <v>62</v>
      </c>
      <c r="AA453" t="s">
        <v>63</v>
      </c>
      <c r="AB453">
        <v>22610</v>
      </c>
      <c r="AC453">
        <v>0.1</v>
      </c>
    </row>
    <row r="454" spans="13:29" x14ac:dyDescent="0.35">
      <c r="M454" t="s">
        <v>44</v>
      </c>
      <c r="N454">
        <v>14963002</v>
      </c>
      <c r="O454" t="s">
        <v>19</v>
      </c>
      <c r="P454">
        <v>52.381776804302902</v>
      </c>
      <c r="Q454">
        <v>4.85781957583034</v>
      </c>
      <c r="R454" t="s">
        <v>45</v>
      </c>
      <c r="S454">
        <v>49</v>
      </c>
      <c r="T454">
        <v>314</v>
      </c>
      <c r="U454">
        <v>12</v>
      </c>
      <c r="V454">
        <v>0.57999999999999996</v>
      </c>
      <c r="W454">
        <v>0</v>
      </c>
      <c r="X454">
        <v>9602</v>
      </c>
      <c r="Y454">
        <v>2</v>
      </c>
      <c r="Z454" t="s">
        <v>62</v>
      </c>
      <c r="AA454" t="s">
        <v>63</v>
      </c>
      <c r="AB454">
        <v>15386</v>
      </c>
      <c r="AC454">
        <v>0.1</v>
      </c>
    </row>
    <row r="455" spans="13:29" x14ac:dyDescent="0.35">
      <c r="M455" t="s">
        <v>44</v>
      </c>
      <c r="N455">
        <v>15229143</v>
      </c>
      <c r="O455" t="s">
        <v>19</v>
      </c>
      <c r="P455">
        <v>52.375449068235604</v>
      </c>
      <c r="Q455">
        <v>4.8460188440497598</v>
      </c>
      <c r="R455" t="s">
        <v>45</v>
      </c>
      <c r="S455">
        <v>85</v>
      </c>
      <c r="T455">
        <v>179</v>
      </c>
      <c r="U455">
        <v>11</v>
      </c>
      <c r="V455">
        <v>0.42</v>
      </c>
      <c r="W455">
        <v>0</v>
      </c>
      <c r="X455">
        <v>9753</v>
      </c>
      <c r="Y455">
        <v>2</v>
      </c>
      <c r="Z455" t="s">
        <v>62</v>
      </c>
      <c r="AA455" t="s">
        <v>63</v>
      </c>
      <c r="AB455">
        <v>15215</v>
      </c>
      <c r="AC455">
        <v>0.1</v>
      </c>
    </row>
    <row r="456" spans="13:29" x14ac:dyDescent="0.35">
      <c r="M456" t="s">
        <v>44</v>
      </c>
      <c r="N456">
        <v>15318115</v>
      </c>
      <c r="O456" t="s">
        <v>19</v>
      </c>
      <c r="P456">
        <v>52.376198331445401</v>
      </c>
      <c r="Q456">
        <v>4.8588841618647098</v>
      </c>
      <c r="R456" t="s">
        <v>45</v>
      </c>
      <c r="S456">
        <v>225</v>
      </c>
      <c r="T456">
        <v>364</v>
      </c>
      <c r="U456">
        <v>20</v>
      </c>
      <c r="V456">
        <v>0.79</v>
      </c>
      <c r="W456">
        <v>0</v>
      </c>
      <c r="X456">
        <v>9803</v>
      </c>
      <c r="Y456">
        <v>2</v>
      </c>
      <c r="Z456" t="s">
        <v>62</v>
      </c>
      <c r="AA456" t="s">
        <v>63</v>
      </c>
      <c r="AB456">
        <v>81900</v>
      </c>
      <c r="AC456">
        <v>0.1</v>
      </c>
    </row>
    <row r="457" spans="13:29" x14ac:dyDescent="0.35">
      <c r="M457" t="s">
        <v>44</v>
      </c>
      <c r="N457">
        <v>15334755</v>
      </c>
      <c r="O457" t="s">
        <v>19</v>
      </c>
      <c r="P457">
        <v>52.3772959106117</v>
      </c>
      <c r="Q457">
        <v>4.8513936626925496</v>
      </c>
      <c r="R457" t="s">
        <v>45</v>
      </c>
      <c r="S457">
        <v>90</v>
      </c>
      <c r="T457">
        <v>359</v>
      </c>
      <c r="U457">
        <v>9</v>
      </c>
      <c r="V457">
        <v>0.35</v>
      </c>
      <c r="W457">
        <v>0</v>
      </c>
      <c r="X457">
        <v>9812</v>
      </c>
      <c r="Y457">
        <v>2</v>
      </c>
      <c r="Z457" t="s">
        <v>62</v>
      </c>
      <c r="AA457" t="s">
        <v>63</v>
      </c>
      <c r="AB457">
        <v>32310</v>
      </c>
      <c r="AC457">
        <v>0.1</v>
      </c>
    </row>
    <row r="458" spans="13:29" x14ac:dyDescent="0.35">
      <c r="M458" t="s">
        <v>44</v>
      </c>
      <c r="N458">
        <v>16431304</v>
      </c>
      <c r="O458" t="s">
        <v>19</v>
      </c>
      <c r="P458">
        <v>52.379477912793703</v>
      </c>
      <c r="Q458">
        <v>4.8472288474300802</v>
      </c>
      <c r="R458" t="s">
        <v>45</v>
      </c>
      <c r="S458">
        <v>100</v>
      </c>
      <c r="T458">
        <v>362</v>
      </c>
      <c r="U458">
        <v>3</v>
      </c>
      <c r="V458">
        <v>0.15</v>
      </c>
      <c r="W458">
        <v>0</v>
      </c>
      <c r="X458">
        <v>10589</v>
      </c>
      <c r="Y458">
        <v>2</v>
      </c>
      <c r="Z458" t="s">
        <v>62</v>
      </c>
      <c r="AA458" t="s">
        <v>63</v>
      </c>
      <c r="AB458">
        <v>36200</v>
      </c>
      <c r="AC458">
        <v>0.1</v>
      </c>
    </row>
    <row r="459" spans="13:29" x14ac:dyDescent="0.35">
      <c r="M459" t="s">
        <v>44</v>
      </c>
      <c r="N459">
        <v>17328269</v>
      </c>
      <c r="O459" t="s">
        <v>19</v>
      </c>
      <c r="P459">
        <v>52.3841398115243</v>
      </c>
      <c r="Q459">
        <v>4.8510240559588897</v>
      </c>
      <c r="R459" t="s">
        <v>45</v>
      </c>
      <c r="S459">
        <v>115</v>
      </c>
      <c r="T459">
        <v>356</v>
      </c>
      <c r="U459">
        <v>9</v>
      </c>
      <c r="V459">
        <v>0.43</v>
      </c>
      <c r="W459">
        <v>0</v>
      </c>
      <c r="X459">
        <v>11104</v>
      </c>
      <c r="Y459">
        <v>2</v>
      </c>
      <c r="Z459" t="s">
        <v>62</v>
      </c>
      <c r="AA459" t="s">
        <v>63</v>
      </c>
      <c r="AB459">
        <v>40940</v>
      </c>
      <c r="AC459">
        <v>0.1</v>
      </c>
    </row>
    <row r="460" spans="13:29" x14ac:dyDescent="0.35">
      <c r="M460" t="s">
        <v>44</v>
      </c>
      <c r="N460">
        <v>17391208</v>
      </c>
      <c r="O460" t="s">
        <v>19</v>
      </c>
      <c r="P460">
        <v>52.376236417577203</v>
      </c>
      <c r="Q460">
        <v>4.8494660557617397</v>
      </c>
      <c r="R460" t="s">
        <v>45</v>
      </c>
      <c r="S460">
        <v>95</v>
      </c>
      <c r="T460">
        <v>364</v>
      </c>
      <c r="U460">
        <v>25</v>
      </c>
      <c r="V460">
        <v>1.17</v>
      </c>
      <c r="W460">
        <v>0</v>
      </c>
      <c r="X460">
        <v>11135</v>
      </c>
      <c r="Y460">
        <v>2</v>
      </c>
      <c r="Z460" t="s">
        <v>62</v>
      </c>
      <c r="AA460" t="s">
        <v>63</v>
      </c>
      <c r="AB460">
        <v>34580</v>
      </c>
      <c r="AC460">
        <v>0.1</v>
      </c>
    </row>
    <row r="461" spans="13:29" x14ac:dyDescent="0.35">
      <c r="M461" t="s">
        <v>44</v>
      </c>
      <c r="N461">
        <v>17931425</v>
      </c>
      <c r="O461" t="s">
        <v>19</v>
      </c>
      <c r="P461">
        <v>52.378453185051598</v>
      </c>
      <c r="Q461">
        <v>4.8540223089462398</v>
      </c>
      <c r="R461" t="s">
        <v>45</v>
      </c>
      <c r="S461">
        <v>120</v>
      </c>
      <c r="T461">
        <v>354</v>
      </c>
      <c r="U461">
        <v>18</v>
      </c>
      <c r="V461">
        <v>0.9</v>
      </c>
      <c r="W461">
        <v>0</v>
      </c>
      <c r="X461">
        <v>11486</v>
      </c>
      <c r="Y461">
        <v>2</v>
      </c>
      <c r="Z461" t="s">
        <v>62</v>
      </c>
      <c r="AA461" t="s">
        <v>63</v>
      </c>
      <c r="AB461">
        <v>42480</v>
      </c>
      <c r="AC461">
        <v>0.1</v>
      </c>
    </row>
    <row r="462" spans="13:29" x14ac:dyDescent="0.35">
      <c r="M462" t="s">
        <v>44</v>
      </c>
      <c r="N462">
        <v>18068742</v>
      </c>
      <c r="O462" t="s">
        <v>19</v>
      </c>
      <c r="P462">
        <v>52.376580254134502</v>
      </c>
      <c r="Q462">
        <v>4.8397319721142003</v>
      </c>
      <c r="R462" t="s">
        <v>45</v>
      </c>
      <c r="S462">
        <v>120</v>
      </c>
      <c r="T462">
        <v>364</v>
      </c>
      <c r="U462">
        <v>0</v>
      </c>
      <c r="W462">
        <v>0</v>
      </c>
      <c r="X462">
        <v>11590</v>
      </c>
      <c r="Y462">
        <v>2</v>
      </c>
      <c r="Z462" t="s">
        <v>62</v>
      </c>
      <c r="AA462" t="s">
        <v>63</v>
      </c>
      <c r="AB462">
        <v>43680</v>
      </c>
      <c r="AC462">
        <v>0.1</v>
      </c>
    </row>
    <row r="463" spans="13:29" x14ac:dyDescent="0.35">
      <c r="M463" t="s">
        <v>44</v>
      </c>
      <c r="N463">
        <v>18193971</v>
      </c>
      <c r="O463" t="s">
        <v>19</v>
      </c>
      <c r="P463">
        <v>52.3759158378328</v>
      </c>
      <c r="Q463">
        <v>4.8615835495136404</v>
      </c>
      <c r="R463" t="s">
        <v>45</v>
      </c>
      <c r="S463">
        <v>100</v>
      </c>
      <c r="T463">
        <v>361</v>
      </c>
      <c r="U463">
        <v>9</v>
      </c>
      <c r="V463">
        <v>0.45</v>
      </c>
      <c r="W463">
        <v>0</v>
      </c>
      <c r="X463">
        <v>11708</v>
      </c>
      <c r="Y463">
        <v>2</v>
      </c>
      <c r="Z463" t="s">
        <v>62</v>
      </c>
      <c r="AA463" t="s">
        <v>63</v>
      </c>
      <c r="AB463">
        <v>36100</v>
      </c>
      <c r="AC463">
        <v>0.1</v>
      </c>
    </row>
    <row r="464" spans="13:29" x14ac:dyDescent="0.35">
      <c r="M464" t="s">
        <v>44</v>
      </c>
      <c r="N464">
        <v>18269172</v>
      </c>
      <c r="O464" t="s">
        <v>19</v>
      </c>
      <c r="P464">
        <v>52.379747377284303</v>
      </c>
      <c r="Q464">
        <v>4.8579554469976296</v>
      </c>
      <c r="R464" t="s">
        <v>45</v>
      </c>
      <c r="S464">
        <v>99</v>
      </c>
      <c r="T464">
        <v>362</v>
      </c>
      <c r="U464">
        <v>11</v>
      </c>
      <c r="V464">
        <v>0.56000000000000005</v>
      </c>
      <c r="W464">
        <v>0</v>
      </c>
      <c r="X464">
        <v>11784</v>
      </c>
      <c r="Y464">
        <v>2</v>
      </c>
      <c r="Z464" t="s">
        <v>62</v>
      </c>
      <c r="AA464" t="s">
        <v>63</v>
      </c>
      <c r="AB464">
        <v>35838</v>
      </c>
      <c r="AC464">
        <v>0.1</v>
      </c>
    </row>
    <row r="465" spans="13:29" x14ac:dyDescent="0.35">
      <c r="M465" t="s">
        <v>44</v>
      </c>
      <c r="N465">
        <v>18862119</v>
      </c>
      <c r="O465" t="s">
        <v>19</v>
      </c>
      <c r="P465">
        <v>52.384152076564398</v>
      </c>
      <c r="Q465">
        <v>4.8514215348472396</v>
      </c>
      <c r="R465" t="s">
        <v>45</v>
      </c>
      <c r="S465">
        <v>69</v>
      </c>
      <c r="T465">
        <v>275</v>
      </c>
      <c r="U465">
        <v>10</v>
      </c>
      <c r="V465">
        <v>0.56999999999999995</v>
      </c>
      <c r="W465">
        <v>0</v>
      </c>
      <c r="X465">
        <v>12285</v>
      </c>
      <c r="Y465">
        <v>2</v>
      </c>
      <c r="Z465" t="s">
        <v>62</v>
      </c>
      <c r="AA465" t="s">
        <v>63</v>
      </c>
      <c r="AB465">
        <v>18975</v>
      </c>
      <c r="AC465">
        <v>0.1</v>
      </c>
    </row>
    <row r="466" spans="13:29" x14ac:dyDescent="0.35">
      <c r="M466" t="s">
        <v>44</v>
      </c>
      <c r="N466">
        <v>19175004</v>
      </c>
      <c r="O466" t="s">
        <v>19</v>
      </c>
      <c r="P466">
        <v>52.378407077221503</v>
      </c>
      <c r="Q466">
        <v>4.8550000365681498</v>
      </c>
      <c r="R466" t="s">
        <v>45</v>
      </c>
      <c r="S466">
        <v>85</v>
      </c>
      <c r="T466">
        <v>347</v>
      </c>
      <c r="U466">
        <v>4</v>
      </c>
      <c r="V466">
        <v>0.23</v>
      </c>
      <c r="W466">
        <v>0</v>
      </c>
      <c r="X466">
        <v>12560</v>
      </c>
      <c r="Y466">
        <v>2</v>
      </c>
      <c r="Z466" t="s">
        <v>62</v>
      </c>
      <c r="AA466" t="s">
        <v>63</v>
      </c>
      <c r="AB466">
        <v>29495</v>
      </c>
      <c r="AC466">
        <v>0.1</v>
      </c>
    </row>
    <row r="467" spans="13:29" x14ac:dyDescent="0.35">
      <c r="M467" t="s">
        <v>44</v>
      </c>
      <c r="N467">
        <v>19692437</v>
      </c>
      <c r="O467" t="s">
        <v>19</v>
      </c>
      <c r="P467">
        <v>52.3754502948414</v>
      </c>
      <c r="Q467">
        <v>4.8491041785611397</v>
      </c>
      <c r="R467" t="s">
        <v>45</v>
      </c>
      <c r="S467">
        <v>169</v>
      </c>
      <c r="T467">
        <v>355</v>
      </c>
      <c r="U467">
        <v>24</v>
      </c>
      <c r="V467">
        <v>1.48</v>
      </c>
      <c r="W467">
        <v>0</v>
      </c>
      <c r="X467">
        <v>13025</v>
      </c>
      <c r="Y467">
        <v>2</v>
      </c>
      <c r="Z467" t="s">
        <v>62</v>
      </c>
      <c r="AA467" t="s">
        <v>63</v>
      </c>
      <c r="AB467">
        <v>59995</v>
      </c>
      <c r="AC467">
        <v>0.1</v>
      </c>
    </row>
    <row r="468" spans="13:29" x14ac:dyDescent="0.35">
      <c r="M468" t="s">
        <v>44</v>
      </c>
      <c r="N468">
        <v>19854760</v>
      </c>
      <c r="O468" t="s">
        <v>19</v>
      </c>
      <c r="P468">
        <v>52.377063873677997</v>
      </c>
      <c r="Q468">
        <v>4.8607855661520398</v>
      </c>
      <c r="R468" t="s">
        <v>45</v>
      </c>
      <c r="S468">
        <v>80</v>
      </c>
      <c r="T468">
        <v>359</v>
      </c>
      <c r="U468">
        <v>8</v>
      </c>
      <c r="V468">
        <v>0.48</v>
      </c>
      <c r="W468">
        <v>0</v>
      </c>
      <c r="X468">
        <v>13197</v>
      </c>
      <c r="Y468">
        <v>2</v>
      </c>
      <c r="Z468" t="s">
        <v>62</v>
      </c>
      <c r="AA468" t="s">
        <v>63</v>
      </c>
      <c r="AB468">
        <v>28720</v>
      </c>
      <c r="AC468">
        <v>0.1</v>
      </c>
    </row>
    <row r="469" spans="13:29" x14ac:dyDescent="0.35">
      <c r="M469" t="s">
        <v>44</v>
      </c>
      <c r="N469">
        <v>19921711</v>
      </c>
      <c r="O469" t="s">
        <v>19</v>
      </c>
      <c r="P469">
        <v>52.378739247251097</v>
      </c>
      <c r="Q469">
        <v>4.8562072021429499</v>
      </c>
      <c r="R469" t="s">
        <v>45</v>
      </c>
      <c r="S469">
        <v>100</v>
      </c>
      <c r="T469">
        <v>360</v>
      </c>
      <c r="U469">
        <v>11</v>
      </c>
      <c r="V469">
        <v>0.68</v>
      </c>
      <c r="W469">
        <v>0</v>
      </c>
      <c r="X469">
        <v>13280</v>
      </c>
      <c r="Y469">
        <v>2</v>
      </c>
      <c r="Z469" t="s">
        <v>62</v>
      </c>
      <c r="AA469" t="s">
        <v>63</v>
      </c>
      <c r="AB469">
        <v>36000</v>
      </c>
      <c r="AC469">
        <v>0.1</v>
      </c>
    </row>
    <row r="470" spans="13:29" x14ac:dyDescent="0.35">
      <c r="M470" t="s">
        <v>44</v>
      </c>
      <c r="N470">
        <v>19947562</v>
      </c>
      <c r="O470" t="s">
        <v>19</v>
      </c>
      <c r="P470">
        <v>52.378082121580597</v>
      </c>
      <c r="Q470">
        <v>4.85252048981613</v>
      </c>
      <c r="R470" t="s">
        <v>45</v>
      </c>
      <c r="S470">
        <v>120</v>
      </c>
      <c r="T470">
        <v>282</v>
      </c>
      <c r="U470">
        <v>2</v>
      </c>
      <c r="V470">
        <v>0.13</v>
      </c>
      <c r="W470">
        <v>0</v>
      </c>
      <c r="X470">
        <v>13313</v>
      </c>
      <c r="Y470">
        <v>2</v>
      </c>
      <c r="Z470" t="s">
        <v>62</v>
      </c>
      <c r="AA470" t="s">
        <v>63</v>
      </c>
      <c r="AB470">
        <v>33840</v>
      </c>
      <c r="AC470">
        <v>0.1</v>
      </c>
    </row>
    <row r="471" spans="13:29" x14ac:dyDescent="0.35">
      <c r="M471" t="s">
        <v>44</v>
      </c>
      <c r="N471">
        <v>20041284</v>
      </c>
      <c r="O471" t="s">
        <v>19</v>
      </c>
      <c r="P471">
        <v>52.375840789635497</v>
      </c>
      <c r="Q471">
        <v>4.8390213322086497</v>
      </c>
      <c r="R471" t="s">
        <v>45</v>
      </c>
      <c r="S471">
        <v>109</v>
      </c>
      <c r="T471">
        <v>355</v>
      </c>
      <c r="U471">
        <v>3</v>
      </c>
      <c r="V471">
        <v>0.22</v>
      </c>
      <c r="W471">
        <v>0</v>
      </c>
      <c r="X471">
        <v>13411</v>
      </c>
      <c r="Y471">
        <v>2</v>
      </c>
      <c r="Z471" t="s">
        <v>62</v>
      </c>
      <c r="AA471" t="s">
        <v>63</v>
      </c>
      <c r="AB471">
        <v>38695</v>
      </c>
      <c r="AC471">
        <v>0.1</v>
      </c>
    </row>
    <row r="472" spans="13:29" x14ac:dyDescent="0.35">
      <c r="M472" t="s">
        <v>44</v>
      </c>
      <c r="N472">
        <v>20159160</v>
      </c>
      <c r="O472" t="s">
        <v>19</v>
      </c>
      <c r="P472">
        <v>52.380339607918998</v>
      </c>
      <c r="Q472">
        <v>4.8471511801269704</v>
      </c>
      <c r="R472" t="s">
        <v>45</v>
      </c>
      <c r="S472">
        <v>100</v>
      </c>
      <c r="T472">
        <v>350</v>
      </c>
      <c r="U472">
        <v>2</v>
      </c>
      <c r="V472">
        <v>0.14000000000000001</v>
      </c>
      <c r="W472">
        <v>0</v>
      </c>
      <c r="X472">
        <v>13522</v>
      </c>
      <c r="Y472">
        <v>2</v>
      </c>
      <c r="Z472" t="s">
        <v>62</v>
      </c>
      <c r="AA472" t="s">
        <v>63</v>
      </c>
      <c r="AB472">
        <v>35000</v>
      </c>
      <c r="AC472">
        <v>0.1</v>
      </c>
    </row>
    <row r="473" spans="13:29" x14ac:dyDescent="0.35">
      <c r="M473" t="s">
        <v>44</v>
      </c>
      <c r="N473">
        <v>20276136</v>
      </c>
      <c r="O473" t="s">
        <v>19</v>
      </c>
      <c r="P473">
        <v>52.376768845649103</v>
      </c>
      <c r="Q473">
        <v>4.8454239754200303</v>
      </c>
      <c r="R473" t="s">
        <v>45</v>
      </c>
      <c r="S473">
        <v>99</v>
      </c>
      <c r="T473">
        <v>362</v>
      </c>
      <c r="U473">
        <v>10</v>
      </c>
      <c r="V473">
        <v>0.61</v>
      </c>
      <c r="W473">
        <v>0</v>
      </c>
      <c r="X473">
        <v>13629</v>
      </c>
      <c r="Y473">
        <v>2</v>
      </c>
      <c r="Z473" t="s">
        <v>62</v>
      </c>
      <c r="AA473" t="s">
        <v>63</v>
      </c>
      <c r="AB473">
        <v>35838</v>
      </c>
      <c r="AC473">
        <v>0.1</v>
      </c>
    </row>
    <row r="474" spans="13:29" x14ac:dyDescent="0.35">
      <c r="M474" t="s">
        <v>44</v>
      </c>
      <c r="N474">
        <v>20281022</v>
      </c>
      <c r="O474" t="s">
        <v>19</v>
      </c>
      <c r="P474">
        <v>52.381039323978698</v>
      </c>
      <c r="Q474">
        <v>4.85073949702692</v>
      </c>
      <c r="R474" t="s">
        <v>45</v>
      </c>
      <c r="S474">
        <v>100</v>
      </c>
      <c r="T474">
        <v>337</v>
      </c>
      <c r="U474">
        <v>23</v>
      </c>
      <c r="V474">
        <v>1.68</v>
      </c>
      <c r="W474">
        <v>0</v>
      </c>
      <c r="X474">
        <v>13635</v>
      </c>
      <c r="Y474">
        <v>2</v>
      </c>
      <c r="Z474" t="s">
        <v>62</v>
      </c>
      <c r="AA474" t="s">
        <v>63</v>
      </c>
      <c r="AB474">
        <v>33700</v>
      </c>
      <c r="AC474">
        <v>0.1</v>
      </c>
    </row>
    <row r="475" spans="13:29" x14ac:dyDescent="0.35">
      <c r="M475" t="s">
        <v>44</v>
      </c>
      <c r="N475">
        <v>20764993</v>
      </c>
      <c r="O475" t="s">
        <v>19</v>
      </c>
      <c r="P475">
        <v>52.384660215121698</v>
      </c>
      <c r="Q475">
        <v>4.8570204918763302</v>
      </c>
      <c r="R475" t="s">
        <v>45</v>
      </c>
      <c r="S475">
        <v>197</v>
      </c>
      <c r="T475">
        <v>351</v>
      </c>
      <c r="U475">
        <v>1</v>
      </c>
      <c r="V475">
        <v>0.09</v>
      </c>
      <c r="W475">
        <v>0</v>
      </c>
      <c r="X475">
        <v>13951</v>
      </c>
      <c r="Y475">
        <v>2</v>
      </c>
      <c r="Z475" t="s">
        <v>62</v>
      </c>
      <c r="AA475" t="s">
        <v>63</v>
      </c>
      <c r="AB475">
        <v>69147</v>
      </c>
      <c r="AC475">
        <v>0.1</v>
      </c>
    </row>
    <row r="476" spans="13:29" x14ac:dyDescent="0.35">
      <c r="M476" t="s">
        <v>44</v>
      </c>
      <c r="N476">
        <v>20877233</v>
      </c>
      <c r="O476" t="s">
        <v>19</v>
      </c>
      <c r="P476">
        <v>52.376691971690001</v>
      </c>
      <c r="Q476">
        <v>4.8579215650344896</v>
      </c>
      <c r="R476" t="s">
        <v>45</v>
      </c>
      <c r="S476">
        <v>180</v>
      </c>
      <c r="T476">
        <v>340</v>
      </c>
      <c r="U476">
        <v>15</v>
      </c>
      <c r="V476">
        <v>1.01</v>
      </c>
      <c r="W476">
        <v>0</v>
      </c>
      <c r="X476">
        <v>14044</v>
      </c>
      <c r="Y476">
        <v>2</v>
      </c>
      <c r="Z476" t="s">
        <v>62</v>
      </c>
      <c r="AA476" t="s">
        <v>63</v>
      </c>
      <c r="AB476">
        <v>61200</v>
      </c>
      <c r="AC476">
        <v>0.1</v>
      </c>
    </row>
    <row r="477" spans="13:29" x14ac:dyDescent="0.35">
      <c r="M477" t="s">
        <v>44</v>
      </c>
      <c r="N477">
        <v>20880974</v>
      </c>
      <c r="O477" t="s">
        <v>19</v>
      </c>
      <c r="P477">
        <v>52.379879324665602</v>
      </c>
      <c r="Q477">
        <v>4.8430885246197599</v>
      </c>
      <c r="R477" t="s">
        <v>45</v>
      </c>
      <c r="S477">
        <v>81</v>
      </c>
      <c r="T477">
        <v>337</v>
      </c>
      <c r="U477">
        <v>8</v>
      </c>
      <c r="V477">
        <v>0.61</v>
      </c>
      <c r="W477">
        <v>0</v>
      </c>
      <c r="X477">
        <v>14051</v>
      </c>
      <c r="Y477">
        <v>2</v>
      </c>
      <c r="Z477" t="s">
        <v>62</v>
      </c>
      <c r="AA477" t="s">
        <v>63</v>
      </c>
      <c r="AB477">
        <v>27297</v>
      </c>
      <c r="AC477">
        <v>0.1</v>
      </c>
    </row>
    <row r="478" spans="13:29" x14ac:dyDescent="0.35">
      <c r="M478" t="s">
        <v>44</v>
      </c>
      <c r="N478">
        <v>20963885</v>
      </c>
      <c r="O478" t="s">
        <v>19</v>
      </c>
      <c r="P478">
        <v>52.376796497612197</v>
      </c>
      <c r="Q478">
        <v>4.8611972563094996</v>
      </c>
      <c r="R478" t="s">
        <v>45</v>
      </c>
      <c r="S478">
        <v>110</v>
      </c>
      <c r="T478">
        <v>354</v>
      </c>
      <c r="U478">
        <v>11</v>
      </c>
      <c r="V478">
        <v>0.76</v>
      </c>
      <c r="W478">
        <v>0</v>
      </c>
      <c r="X478">
        <v>14118</v>
      </c>
      <c r="Y478">
        <v>2</v>
      </c>
      <c r="Z478" t="s">
        <v>62</v>
      </c>
      <c r="AA478" t="s">
        <v>63</v>
      </c>
      <c r="AB478">
        <v>38940</v>
      </c>
      <c r="AC478">
        <v>0.1</v>
      </c>
    </row>
    <row r="479" spans="13:29" x14ac:dyDescent="0.35">
      <c r="M479" t="s">
        <v>44</v>
      </c>
      <c r="N479">
        <v>21108062</v>
      </c>
      <c r="O479" t="s">
        <v>19</v>
      </c>
      <c r="P479">
        <v>52.381355239719198</v>
      </c>
      <c r="Q479">
        <v>4.8555702435794004</v>
      </c>
      <c r="R479" t="s">
        <v>45</v>
      </c>
      <c r="S479">
        <v>160</v>
      </c>
      <c r="T479">
        <v>316</v>
      </c>
      <c r="U479">
        <v>23</v>
      </c>
      <c r="V479">
        <v>1.62</v>
      </c>
      <c r="W479">
        <v>0</v>
      </c>
      <c r="X479">
        <v>14240</v>
      </c>
      <c r="Y479">
        <v>2</v>
      </c>
      <c r="Z479" t="s">
        <v>62</v>
      </c>
      <c r="AA479" t="s">
        <v>63</v>
      </c>
      <c r="AB479">
        <v>50560</v>
      </c>
      <c r="AC479">
        <v>0.1</v>
      </c>
    </row>
    <row r="480" spans="13:29" x14ac:dyDescent="0.35">
      <c r="M480" t="s">
        <v>44</v>
      </c>
      <c r="N480">
        <v>21162228</v>
      </c>
      <c r="O480" t="s">
        <v>19</v>
      </c>
      <c r="P480">
        <v>52.377979041306702</v>
      </c>
      <c r="Q480">
        <v>4.8489498102833801</v>
      </c>
      <c r="R480" t="s">
        <v>45</v>
      </c>
      <c r="S480">
        <v>100</v>
      </c>
      <c r="T480">
        <v>344</v>
      </c>
      <c r="U480">
        <v>3</v>
      </c>
      <c r="V480">
        <v>0.23</v>
      </c>
      <c r="W480">
        <v>0</v>
      </c>
      <c r="X480">
        <v>14272</v>
      </c>
      <c r="Y480">
        <v>2</v>
      </c>
      <c r="Z480" t="s">
        <v>62</v>
      </c>
      <c r="AA480" t="s">
        <v>63</v>
      </c>
      <c r="AB480">
        <v>34400</v>
      </c>
      <c r="AC480">
        <v>0.1</v>
      </c>
    </row>
    <row r="481" spans="13:29" x14ac:dyDescent="0.35">
      <c r="M481" t="s">
        <v>44</v>
      </c>
      <c r="N481">
        <v>21373014</v>
      </c>
      <c r="O481" t="s">
        <v>19</v>
      </c>
      <c r="P481">
        <v>52.382226282446801</v>
      </c>
      <c r="Q481">
        <v>4.8584426698443304</v>
      </c>
      <c r="R481" t="s">
        <v>45</v>
      </c>
      <c r="S481">
        <v>88</v>
      </c>
      <c r="T481">
        <v>354</v>
      </c>
      <c r="U481">
        <v>14</v>
      </c>
      <c r="V481">
        <v>1.22</v>
      </c>
      <c r="W481">
        <v>0</v>
      </c>
      <c r="X481">
        <v>14449</v>
      </c>
      <c r="Y481">
        <v>2</v>
      </c>
      <c r="Z481" t="s">
        <v>62</v>
      </c>
      <c r="AA481" t="s">
        <v>63</v>
      </c>
      <c r="AB481">
        <v>31152</v>
      </c>
      <c r="AC481">
        <v>0.1</v>
      </c>
    </row>
    <row r="482" spans="13:29" x14ac:dyDescent="0.35">
      <c r="M482" t="s">
        <v>44</v>
      </c>
      <c r="N482">
        <v>21467591</v>
      </c>
      <c r="O482" t="s">
        <v>19</v>
      </c>
      <c r="P482">
        <v>52.3830149522977</v>
      </c>
      <c r="Q482">
        <v>4.8570612913143201</v>
      </c>
      <c r="R482" t="s">
        <v>45</v>
      </c>
      <c r="S482">
        <v>120</v>
      </c>
      <c r="T482">
        <v>364</v>
      </c>
      <c r="U482">
        <v>1</v>
      </c>
      <c r="V482">
        <v>0.08</v>
      </c>
      <c r="W482">
        <v>0</v>
      </c>
      <c r="X482">
        <v>14517</v>
      </c>
      <c r="Y482">
        <v>2</v>
      </c>
      <c r="Z482" t="s">
        <v>62</v>
      </c>
      <c r="AA482" t="s">
        <v>63</v>
      </c>
      <c r="AB482">
        <v>43680</v>
      </c>
      <c r="AC482">
        <v>0.1</v>
      </c>
    </row>
    <row r="483" spans="13:29" x14ac:dyDescent="0.35">
      <c r="M483" t="s">
        <v>44</v>
      </c>
      <c r="N483">
        <v>21616410</v>
      </c>
      <c r="O483" t="s">
        <v>19</v>
      </c>
      <c r="P483">
        <v>52.384443218286599</v>
      </c>
      <c r="Q483">
        <v>4.8538120176538699</v>
      </c>
      <c r="R483" t="s">
        <v>45</v>
      </c>
      <c r="S483">
        <v>74</v>
      </c>
      <c r="T483">
        <v>355</v>
      </c>
      <c r="U483">
        <v>9</v>
      </c>
      <c r="V483">
        <v>0.69</v>
      </c>
      <c r="W483">
        <v>0</v>
      </c>
      <c r="X483">
        <v>14661</v>
      </c>
      <c r="Y483">
        <v>2</v>
      </c>
      <c r="Z483" t="s">
        <v>62</v>
      </c>
      <c r="AA483" t="s">
        <v>63</v>
      </c>
      <c r="AB483">
        <v>26270</v>
      </c>
      <c r="AC483">
        <v>0.1</v>
      </c>
    </row>
    <row r="484" spans="13:29" x14ac:dyDescent="0.35">
      <c r="M484" t="s">
        <v>44</v>
      </c>
      <c r="N484">
        <v>21641739</v>
      </c>
      <c r="O484" t="s">
        <v>19</v>
      </c>
      <c r="P484">
        <v>52.381435463119097</v>
      </c>
      <c r="Q484">
        <v>4.8551581764348004</v>
      </c>
      <c r="R484" t="s">
        <v>45</v>
      </c>
      <c r="S484">
        <v>85</v>
      </c>
      <c r="T484">
        <v>342</v>
      </c>
      <c r="U484">
        <v>7</v>
      </c>
      <c r="V484">
        <v>0.57999999999999996</v>
      </c>
      <c r="W484">
        <v>0</v>
      </c>
      <c r="X484">
        <v>14688</v>
      </c>
      <c r="Y484">
        <v>2</v>
      </c>
      <c r="Z484" t="s">
        <v>62</v>
      </c>
      <c r="AA484" t="s">
        <v>63</v>
      </c>
      <c r="AB484">
        <v>29070</v>
      </c>
      <c r="AC484">
        <v>0.1</v>
      </c>
    </row>
    <row r="485" spans="13:29" x14ac:dyDescent="0.35">
      <c r="M485" t="s">
        <v>44</v>
      </c>
      <c r="N485">
        <v>21760902</v>
      </c>
      <c r="O485" t="s">
        <v>19</v>
      </c>
      <c r="P485">
        <v>52.376407678933099</v>
      </c>
      <c r="Q485">
        <v>4.8455690212313298</v>
      </c>
      <c r="R485" t="s">
        <v>45</v>
      </c>
      <c r="S485">
        <v>53</v>
      </c>
      <c r="T485">
        <v>362</v>
      </c>
      <c r="U485">
        <v>27</v>
      </c>
      <c r="V485">
        <v>2.11</v>
      </c>
      <c r="W485">
        <v>0</v>
      </c>
      <c r="X485">
        <v>14786</v>
      </c>
      <c r="Y485">
        <v>2</v>
      </c>
      <c r="Z485" t="s">
        <v>62</v>
      </c>
      <c r="AA485" t="s">
        <v>63</v>
      </c>
      <c r="AB485">
        <v>19186</v>
      </c>
      <c r="AC485">
        <v>0.1</v>
      </c>
    </row>
    <row r="486" spans="13:29" x14ac:dyDescent="0.35">
      <c r="M486" t="s">
        <v>44</v>
      </c>
      <c r="N486">
        <v>21784469</v>
      </c>
      <c r="O486" t="s">
        <v>19</v>
      </c>
      <c r="P486">
        <v>52.383927407476399</v>
      </c>
      <c r="Q486">
        <v>4.8572259882063999</v>
      </c>
      <c r="R486" t="s">
        <v>45</v>
      </c>
      <c r="S486">
        <v>200</v>
      </c>
      <c r="T486">
        <v>360</v>
      </c>
      <c r="U486">
        <v>6</v>
      </c>
      <c r="V486">
        <v>0.53</v>
      </c>
      <c r="W486">
        <v>0</v>
      </c>
      <c r="X486">
        <v>14812</v>
      </c>
      <c r="Y486">
        <v>2</v>
      </c>
      <c r="Z486" t="s">
        <v>62</v>
      </c>
      <c r="AA486" t="s">
        <v>63</v>
      </c>
      <c r="AB486">
        <v>72000</v>
      </c>
      <c r="AC486">
        <v>0.1</v>
      </c>
    </row>
    <row r="487" spans="13:29" x14ac:dyDescent="0.35">
      <c r="M487" t="s">
        <v>44</v>
      </c>
      <c r="N487">
        <v>21917555</v>
      </c>
      <c r="O487" t="s">
        <v>19</v>
      </c>
      <c r="P487">
        <v>52.375763124218501</v>
      </c>
      <c r="Q487">
        <v>4.8590667568788399</v>
      </c>
      <c r="R487" t="s">
        <v>45</v>
      </c>
      <c r="S487">
        <v>85</v>
      </c>
      <c r="T487">
        <v>266</v>
      </c>
      <c r="U487">
        <v>16</v>
      </c>
      <c r="V487">
        <v>1.3</v>
      </c>
      <c r="W487">
        <v>0</v>
      </c>
      <c r="X487">
        <v>14923</v>
      </c>
      <c r="Y487">
        <v>2</v>
      </c>
      <c r="Z487" t="s">
        <v>62</v>
      </c>
      <c r="AA487" t="s">
        <v>63</v>
      </c>
      <c r="AB487">
        <v>22610</v>
      </c>
      <c r="AC487">
        <v>0.1</v>
      </c>
    </row>
    <row r="488" spans="13:29" x14ac:dyDescent="0.35">
      <c r="M488" t="s">
        <v>44</v>
      </c>
      <c r="N488">
        <v>21980283</v>
      </c>
      <c r="O488" t="s">
        <v>19</v>
      </c>
      <c r="P488">
        <v>52.379817917849103</v>
      </c>
      <c r="Q488">
        <v>4.8500416527754</v>
      </c>
      <c r="R488" t="s">
        <v>45</v>
      </c>
      <c r="S488">
        <v>99</v>
      </c>
      <c r="T488">
        <v>275</v>
      </c>
      <c r="U488">
        <v>14</v>
      </c>
      <c r="V488">
        <v>1.1599999999999999</v>
      </c>
      <c r="W488">
        <v>0</v>
      </c>
      <c r="X488">
        <v>14991</v>
      </c>
      <c r="Y488">
        <v>2</v>
      </c>
      <c r="Z488" t="s">
        <v>62</v>
      </c>
      <c r="AA488" t="s">
        <v>63</v>
      </c>
      <c r="AB488">
        <v>27225</v>
      </c>
      <c r="AC488">
        <v>0.1</v>
      </c>
    </row>
    <row r="489" spans="13:29" x14ac:dyDescent="0.35">
      <c r="M489" t="s">
        <v>44</v>
      </c>
      <c r="N489">
        <v>480245</v>
      </c>
      <c r="O489" t="s">
        <v>9</v>
      </c>
      <c r="P489">
        <v>52.354085105470404</v>
      </c>
      <c r="Q489">
        <v>4.9128873113845204</v>
      </c>
      <c r="R489" t="s">
        <v>45</v>
      </c>
      <c r="S489">
        <v>150</v>
      </c>
      <c r="T489">
        <v>28</v>
      </c>
      <c r="U489">
        <v>14</v>
      </c>
      <c r="V489">
        <v>0.32</v>
      </c>
      <c r="W489">
        <v>0</v>
      </c>
      <c r="X489">
        <v>256</v>
      </c>
      <c r="Y489">
        <v>2</v>
      </c>
      <c r="Z489" t="s">
        <v>64</v>
      </c>
      <c r="AA489" t="s">
        <v>65</v>
      </c>
      <c r="AB489">
        <v>4200</v>
      </c>
      <c r="AC489">
        <v>0.1</v>
      </c>
    </row>
    <row r="490" spans="13:29" x14ac:dyDescent="0.35">
      <c r="M490" t="s">
        <v>44</v>
      </c>
      <c r="N490">
        <v>3428947</v>
      </c>
      <c r="O490" t="s">
        <v>9</v>
      </c>
      <c r="P490">
        <v>52.353238121389303</v>
      </c>
      <c r="Q490">
        <v>4.9171032405435504</v>
      </c>
      <c r="R490" t="s">
        <v>45</v>
      </c>
      <c r="S490">
        <v>125</v>
      </c>
      <c r="T490">
        <v>262</v>
      </c>
      <c r="U490">
        <v>26</v>
      </c>
      <c r="V490">
        <v>0.49</v>
      </c>
      <c r="W490">
        <v>0</v>
      </c>
      <c r="X490">
        <v>2168</v>
      </c>
      <c r="Y490">
        <v>2</v>
      </c>
      <c r="Z490" t="s">
        <v>64</v>
      </c>
      <c r="AA490" t="s">
        <v>65</v>
      </c>
      <c r="AB490">
        <v>32750</v>
      </c>
      <c r="AC490">
        <v>0.1</v>
      </c>
    </row>
    <row r="491" spans="13:29" x14ac:dyDescent="0.35">
      <c r="M491" t="s">
        <v>44</v>
      </c>
      <c r="N491">
        <v>3574552</v>
      </c>
      <c r="O491" t="s">
        <v>9</v>
      </c>
      <c r="P491">
        <v>52.354913104887402</v>
      </c>
      <c r="Q491">
        <v>4.9175014001923696</v>
      </c>
      <c r="R491" t="s">
        <v>45</v>
      </c>
      <c r="S491">
        <v>110</v>
      </c>
      <c r="T491">
        <v>357</v>
      </c>
      <c r="U491">
        <v>26</v>
      </c>
      <c r="V491">
        <v>0.59</v>
      </c>
      <c r="W491">
        <v>0</v>
      </c>
      <c r="X491">
        <v>2263</v>
      </c>
      <c r="Y491">
        <v>2</v>
      </c>
      <c r="Z491" t="s">
        <v>64</v>
      </c>
      <c r="AA491" t="s">
        <v>65</v>
      </c>
      <c r="AB491">
        <v>39270</v>
      </c>
      <c r="AC491">
        <v>0.1</v>
      </c>
    </row>
    <row r="492" spans="13:29" x14ac:dyDescent="0.35">
      <c r="M492" t="s">
        <v>44</v>
      </c>
      <c r="N492">
        <v>4847183</v>
      </c>
      <c r="O492" t="s">
        <v>9</v>
      </c>
      <c r="P492">
        <v>52.364044246368003</v>
      </c>
      <c r="Q492">
        <v>4.9251882359497197</v>
      </c>
      <c r="R492" t="s">
        <v>45</v>
      </c>
      <c r="S492">
        <v>167</v>
      </c>
      <c r="T492">
        <v>356</v>
      </c>
      <c r="U492">
        <v>63</v>
      </c>
      <c r="V492">
        <v>1.34</v>
      </c>
      <c r="W492">
        <v>0</v>
      </c>
      <c r="X492">
        <v>2987</v>
      </c>
      <c r="Y492">
        <v>2</v>
      </c>
      <c r="Z492" t="s">
        <v>64</v>
      </c>
      <c r="AA492" t="s">
        <v>65</v>
      </c>
      <c r="AB492">
        <v>59452</v>
      </c>
      <c r="AC492">
        <v>0.1</v>
      </c>
    </row>
    <row r="493" spans="13:29" x14ac:dyDescent="0.35">
      <c r="M493" t="s">
        <v>44</v>
      </c>
      <c r="N493">
        <v>5019539</v>
      </c>
      <c r="O493" t="s">
        <v>9</v>
      </c>
      <c r="P493">
        <v>52.350910399812498</v>
      </c>
      <c r="Q493">
        <v>4.9174774694095502</v>
      </c>
      <c r="R493" t="s">
        <v>45</v>
      </c>
      <c r="S493">
        <v>120</v>
      </c>
      <c r="T493">
        <v>357</v>
      </c>
      <c r="U493">
        <v>25</v>
      </c>
      <c r="V493">
        <v>0.6</v>
      </c>
      <c r="W493">
        <v>0</v>
      </c>
      <c r="X493">
        <v>3081</v>
      </c>
      <c r="Y493">
        <v>2</v>
      </c>
      <c r="Z493" t="s">
        <v>64</v>
      </c>
      <c r="AA493" t="s">
        <v>65</v>
      </c>
      <c r="AB493">
        <v>42840</v>
      </c>
      <c r="AC493">
        <v>0.1</v>
      </c>
    </row>
    <row r="494" spans="13:29" x14ac:dyDescent="0.35">
      <c r="M494" t="s">
        <v>44</v>
      </c>
      <c r="N494">
        <v>5207981</v>
      </c>
      <c r="O494" t="s">
        <v>9</v>
      </c>
      <c r="P494">
        <v>52.356850249850098</v>
      </c>
      <c r="Q494">
        <v>4.9139094523687703</v>
      </c>
      <c r="R494" t="s">
        <v>45</v>
      </c>
      <c r="S494">
        <v>149</v>
      </c>
      <c r="T494">
        <v>329</v>
      </c>
      <c r="U494">
        <v>64</v>
      </c>
      <c r="V494">
        <v>1.39</v>
      </c>
      <c r="W494">
        <v>0</v>
      </c>
      <c r="X494">
        <v>3167</v>
      </c>
      <c r="Y494">
        <v>2</v>
      </c>
      <c r="Z494" t="s">
        <v>64</v>
      </c>
      <c r="AA494" t="s">
        <v>65</v>
      </c>
      <c r="AB494">
        <v>49021</v>
      </c>
      <c r="AC494">
        <v>0.1</v>
      </c>
    </row>
    <row r="495" spans="13:29" x14ac:dyDescent="0.35">
      <c r="M495" t="s">
        <v>44</v>
      </c>
      <c r="N495">
        <v>6085695</v>
      </c>
      <c r="O495" t="s">
        <v>9</v>
      </c>
      <c r="P495">
        <v>52.366300495883898</v>
      </c>
      <c r="Q495">
        <v>4.9272254442326497</v>
      </c>
      <c r="R495" t="s">
        <v>45</v>
      </c>
      <c r="S495">
        <v>200</v>
      </c>
      <c r="T495">
        <v>46</v>
      </c>
      <c r="U495">
        <v>95</v>
      </c>
      <c r="V495">
        <v>2.2000000000000002</v>
      </c>
      <c r="W495">
        <v>0</v>
      </c>
      <c r="X495">
        <v>3614</v>
      </c>
      <c r="Y495">
        <v>2</v>
      </c>
      <c r="Z495" t="s">
        <v>64</v>
      </c>
      <c r="AA495" t="s">
        <v>65</v>
      </c>
      <c r="AB495">
        <v>9200</v>
      </c>
      <c r="AC495">
        <v>0.1</v>
      </c>
    </row>
    <row r="496" spans="13:29" x14ac:dyDescent="0.35">
      <c r="M496" t="s">
        <v>44</v>
      </c>
      <c r="N496">
        <v>6630481</v>
      </c>
      <c r="O496" t="s">
        <v>9</v>
      </c>
      <c r="P496">
        <v>52.365637649009599</v>
      </c>
      <c r="Q496">
        <v>4.9283161149109</v>
      </c>
      <c r="R496" t="s">
        <v>45</v>
      </c>
      <c r="S496">
        <v>200</v>
      </c>
      <c r="T496">
        <v>30</v>
      </c>
      <c r="U496">
        <v>75</v>
      </c>
      <c r="V496">
        <v>1.79</v>
      </c>
      <c r="W496">
        <v>0</v>
      </c>
      <c r="X496">
        <v>4002</v>
      </c>
      <c r="Y496">
        <v>2</v>
      </c>
      <c r="Z496" t="s">
        <v>64</v>
      </c>
      <c r="AA496" t="s">
        <v>65</v>
      </c>
      <c r="AB496">
        <v>6000</v>
      </c>
      <c r="AC496">
        <v>0.1</v>
      </c>
    </row>
    <row r="497" spans="13:29" x14ac:dyDescent="0.35">
      <c r="M497" t="s">
        <v>44</v>
      </c>
      <c r="N497">
        <v>7221970</v>
      </c>
      <c r="O497" t="s">
        <v>9</v>
      </c>
      <c r="P497">
        <v>52.364970605809198</v>
      </c>
      <c r="Q497">
        <v>4.9297277305930498</v>
      </c>
      <c r="R497" t="s">
        <v>45</v>
      </c>
      <c r="S497">
        <v>90</v>
      </c>
      <c r="T497">
        <v>362</v>
      </c>
      <c r="U497">
        <v>9</v>
      </c>
      <c r="V497">
        <v>0.25</v>
      </c>
      <c r="W497">
        <v>0</v>
      </c>
      <c r="X497">
        <v>4377</v>
      </c>
      <c r="Y497">
        <v>2</v>
      </c>
      <c r="Z497" t="s">
        <v>64</v>
      </c>
      <c r="AA497" t="s">
        <v>65</v>
      </c>
      <c r="AB497">
        <v>32580</v>
      </c>
      <c r="AC497">
        <v>0.1</v>
      </c>
    </row>
    <row r="498" spans="13:29" x14ac:dyDescent="0.35">
      <c r="M498" t="s">
        <v>44</v>
      </c>
      <c r="N498">
        <v>7259759</v>
      </c>
      <c r="O498" t="s">
        <v>9</v>
      </c>
      <c r="P498">
        <v>52.357196866691297</v>
      </c>
      <c r="Q498">
        <v>4.9170725803528699</v>
      </c>
      <c r="R498" t="s">
        <v>45</v>
      </c>
      <c r="S498">
        <v>99</v>
      </c>
      <c r="T498">
        <v>364</v>
      </c>
      <c r="U498">
        <v>20</v>
      </c>
      <c r="V498">
        <v>0.52</v>
      </c>
      <c r="W498">
        <v>0</v>
      </c>
      <c r="X498">
        <v>4404</v>
      </c>
      <c r="Y498">
        <v>2</v>
      </c>
      <c r="Z498" t="s">
        <v>64</v>
      </c>
      <c r="AA498" t="s">
        <v>65</v>
      </c>
      <c r="AB498">
        <v>36036</v>
      </c>
      <c r="AC498">
        <v>0.1</v>
      </c>
    </row>
    <row r="499" spans="13:29" x14ac:dyDescent="0.35">
      <c r="M499" t="s">
        <v>44</v>
      </c>
      <c r="N499">
        <v>7806425</v>
      </c>
      <c r="O499" t="s">
        <v>9</v>
      </c>
      <c r="P499">
        <v>52.357122793709401</v>
      </c>
      <c r="Q499">
        <v>4.9235904419507799</v>
      </c>
      <c r="R499" t="s">
        <v>45</v>
      </c>
      <c r="S499">
        <v>95</v>
      </c>
      <c r="T499">
        <v>244</v>
      </c>
      <c r="U499">
        <v>43</v>
      </c>
      <c r="V499">
        <v>1.1000000000000001</v>
      </c>
      <c r="W499">
        <v>0</v>
      </c>
      <c r="X499">
        <v>4782</v>
      </c>
      <c r="Y499">
        <v>2</v>
      </c>
      <c r="Z499" t="s">
        <v>64</v>
      </c>
      <c r="AA499" t="s">
        <v>65</v>
      </c>
      <c r="AB499">
        <v>23180</v>
      </c>
      <c r="AC499">
        <v>0.1</v>
      </c>
    </row>
    <row r="500" spans="13:29" x14ac:dyDescent="0.35">
      <c r="M500" t="s">
        <v>44</v>
      </c>
      <c r="N500">
        <v>8826432</v>
      </c>
      <c r="O500" t="s">
        <v>9</v>
      </c>
      <c r="P500">
        <v>52.354024518082603</v>
      </c>
      <c r="Q500">
        <v>4.9217628025218403</v>
      </c>
      <c r="R500" t="s">
        <v>45</v>
      </c>
      <c r="S500">
        <v>108</v>
      </c>
      <c r="T500">
        <v>325</v>
      </c>
      <c r="U500">
        <v>17</v>
      </c>
      <c r="V500">
        <v>1.1000000000000001</v>
      </c>
      <c r="W500">
        <v>0</v>
      </c>
      <c r="X500">
        <v>5371</v>
      </c>
      <c r="Y500">
        <v>2</v>
      </c>
      <c r="Z500" t="s">
        <v>64</v>
      </c>
      <c r="AA500" t="s">
        <v>65</v>
      </c>
      <c r="AB500">
        <v>35100</v>
      </c>
      <c r="AC500">
        <v>0.1</v>
      </c>
    </row>
    <row r="501" spans="13:29" x14ac:dyDescent="0.35">
      <c r="M501" t="s">
        <v>44</v>
      </c>
      <c r="N501">
        <v>8835156</v>
      </c>
      <c r="O501" t="s">
        <v>9</v>
      </c>
      <c r="P501">
        <v>52.361558538172702</v>
      </c>
      <c r="Q501">
        <v>4.9268065756290298</v>
      </c>
      <c r="R501" t="s">
        <v>45</v>
      </c>
      <c r="S501">
        <v>115</v>
      </c>
      <c r="T501">
        <v>362</v>
      </c>
      <c r="U501">
        <v>17</v>
      </c>
      <c r="V501">
        <v>0.45</v>
      </c>
      <c r="W501">
        <v>0</v>
      </c>
      <c r="X501">
        <v>5374</v>
      </c>
      <c r="Y501">
        <v>2</v>
      </c>
      <c r="Z501" t="s">
        <v>64</v>
      </c>
      <c r="AA501" t="s">
        <v>65</v>
      </c>
      <c r="AB501">
        <v>41630</v>
      </c>
      <c r="AC501">
        <v>0.1</v>
      </c>
    </row>
    <row r="502" spans="13:29" x14ac:dyDescent="0.35">
      <c r="M502" t="s">
        <v>44</v>
      </c>
      <c r="N502">
        <v>9008662</v>
      </c>
      <c r="O502" t="s">
        <v>9</v>
      </c>
      <c r="P502">
        <v>52.352288901120801</v>
      </c>
      <c r="Q502">
        <v>4.9188473150062801</v>
      </c>
      <c r="R502" t="s">
        <v>45</v>
      </c>
      <c r="S502">
        <v>120</v>
      </c>
      <c r="T502">
        <v>359</v>
      </c>
      <c r="U502">
        <v>9</v>
      </c>
      <c r="V502">
        <v>0.27</v>
      </c>
      <c r="W502">
        <v>0</v>
      </c>
      <c r="X502">
        <v>5452</v>
      </c>
      <c r="Y502">
        <v>2</v>
      </c>
      <c r="Z502" t="s">
        <v>64</v>
      </c>
      <c r="AA502" t="s">
        <v>65</v>
      </c>
      <c r="AB502">
        <v>43080</v>
      </c>
      <c r="AC502">
        <v>0.1</v>
      </c>
    </row>
    <row r="503" spans="13:29" x14ac:dyDescent="0.35">
      <c r="M503" t="s">
        <v>44</v>
      </c>
      <c r="N503">
        <v>9045210</v>
      </c>
      <c r="O503" t="s">
        <v>9</v>
      </c>
      <c r="P503">
        <v>52.358576244245697</v>
      </c>
      <c r="Q503">
        <v>4.9132722498471404</v>
      </c>
      <c r="R503" t="s">
        <v>45</v>
      </c>
      <c r="S503">
        <v>150</v>
      </c>
      <c r="T503">
        <v>361</v>
      </c>
      <c r="U503">
        <v>36</v>
      </c>
      <c r="V503">
        <v>0.99</v>
      </c>
      <c r="W503">
        <v>0</v>
      </c>
      <c r="X503">
        <v>5472</v>
      </c>
      <c r="Y503">
        <v>2</v>
      </c>
      <c r="Z503" t="s">
        <v>64</v>
      </c>
      <c r="AA503" t="s">
        <v>65</v>
      </c>
      <c r="AB503">
        <v>54150</v>
      </c>
      <c r="AC503">
        <v>0.1</v>
      </c>
    </row>
    <row r="504" spans="13:29" x14ac:dyDescent="0.35">
      <c r="M504" t="s">
        <v>44</v>
      </c>
      <c r="N504">
        <v>9123805</v>
      </c>
      <c r="O504" t="s">
        <v>9</v>
      </c>
      <c r="P504">
        <v>52.355893727259399</v>
      </c>
      <c r="Q504">
        <v>4.90925328983786</v>
      </c>
      <c r="R504" t="s">
        <v>45</v>
      </c>
      <c r="S504">
        <v>119</v>
      </c>
      <c r="T504">
        <v>354</v>
      </c>
      <c r="U504">
        <v>26</v>
      </c>
      <c r="V504">
        <v>0.83</v>
      </c>
      <c r="W504">
        <v>0</v>
      </c>
      <c r="X504">
        <v>5530</v>
      </c>
      <c r="Y504">
        <v>2</v>
      </c>
      <c r="Z504" t="s">
        <v>64</v>
      </c>
      <c r="AA504" t="s">
        <v>65</v>
      </c>
      <c r="AB504">
        <v>42126</v>
      </c>
      <c r="AC504">
        <v>0.1</v>
      </c>
    </row>
    <row r="505" spans="13:29" x14ac:dyDescent="0.35">
      <c r="M505" t="s">
        <v>44</v>
      </c>
      <c r="N505">
        <v>9373807</v>
      </c>
      <c r="O505" t="s">
        <v>9</v>
      </c>
      <c r="P505">
        <v>52.354958376003502</v>
      </c>
      <c r="Q505">
        <v>4.9103319620831698</v>
      </c>
      <c r="R505" t="s">
        <v>45</v>
      </c>
      <c r="S505">
        <v>110</v>
      </c>
      <c r="T505">
        <v>303</v>
      </c>
      <c r="U505">
        <v>24</v>
      </c>
      <c r="V505">
        <v>0.65</v>
      </c>
      <c r="W505">
        <v>0</v>
      </c>
      <c r="X505">
        <v>5708</v>
      </c>
      <c r="Y505">
        <v>2</v>
      </c>
      <c r="Z505" t="s">
        <v>64</v>
      </c>
      <c r="AA505" t="s">
        <v>65</v>
      </c>
      <c r="AB505">
        <v>33330</v>
      </c>
      <c r="AC505">
        <v>0.1</v>
      </c>
    </row>
    <row r="506" spans="13:29" x14ac:dyDescent="0.35">
      <c r="M506" t="s">
        <v>44</v>
      </c>
      <c r="N506">
        <v>9786590</v>
      </c>
      <c r="O506" t="s">
        <v>9</v>
      </c>
      <c r="P506">
        <v>52.361143660690097</v>
      </c>
      <c r="Q506">
        <v>4.9279140770605698</v>
      </c>
      <c r="R506" t="s">
        <v>45</v>
      </c>
      <c r="S506">
        <v>135</v>
      </c>
      <c r="T506">
        <v>355</v>
      </c>
      <c r="U506">
        <v>21</v>
      </c>
      <c r="V506">
        <v>0.71</v>
      </c>
      <c r="W506">
        <v>0</v>
      </c>
      <c r="X506">
        <v>5963</v>
      </c>
      <c r="Y506">
        <v>2</v>
      </c>
      <c r="Z506" t="s">
        <v>64</v>
      </c>
      <c r="AA506" t="s">
        <v>65</v>
      </c>
      <c r="AB506">
        <v>47925</v>
      </c>
      <c r="AC506">
        <v>0.1</v>
      </c>
    </row>
    <row r="507" spans="13:29" x14ac:dyDescent="0.35">
      <c r="M507" t="s">
        <v>44</v>
      </c>
      <c r="N507">
        <v>10028049</v>
      </c>
      <c r="O507" t="s">
        <v>9</v>
      </c>
      <c r="P507">
        <v>52.357555967083698</v>
      </c>
      <c r="Q507">
        <v>4.9082429058342401</v>
      </c>
      <c r="R507" t="s">
        <v>45</v>
      </c>
      <c r="S507">
        <v>198</v>
      </c>
      <c r="T507">
        <v>256</v>
      </c>
      <c r="U507">
        <v>4</v>
      </c>
      <c r="V507">
        <v>0.11</v>
      </c>
      <c r="W507">
        <v>0</v>
      </c>
      <c r="X507">
        <v>6126</v>
      </c>
      <c r="Y507">
        <v>2</v>
      </c>
      <c r="Z507" t="s">
        <v>64</v>
      </c>
      <c r="AA507" t="s">
        <v>65</v>
      </c>
      <c r="AB507">
        <v>50688</v>
      </c>
      <c r="AC507">
        <v>0.1</v>
      </c>
    </row>
    <row r="508" spans="13:29" x14ac:dyDescent="0.35">
      <c r="M508" t="s">
        <v>44</v>
      </c>
      <c r="N508">
        <v>10333952</v>
      </c>
      <c r="O508" t="s">
        <v>9</v>
      </c>
      <c r="P508">
        <v>52.362356302663599</v>
      </c>
      <c r="Q508">
        <v>4.9246396938679098</v>
      </c>
      <c r="R508" t="s">
        <v>45</v>
      </c>
      <c r="S508">
        <v>110</v>
      </c>
      <c r="T508">
        <v>306</v>
      </c>
      <c r="U508">
        <v>8</v>
      </c>
      <c r="V508">
        <v>0.63</v>
      </c>
      <c r="W508">
        <v>0</v>
      </c>
      <c r="X508">
        <v>6302</v>
      </c>
      <c r="Y508">
        <v>2</v>
      </c>
      <c r="Z508" t="s">
        <v>64</v>
      </c>
      <c r="AA508" t="s">
        <v>65</v>
      </c>
      <c r="AB508">
        <v>33660</v>
      </c>
      <c r="AC508">
        <v>0.1</v>
      </c>
    </row>
    <row r="509" spans="13:29" x14ac:dyDescent="0.35">
      <c r="M509" t="s">
        <v>44</v>
      </c>
      <c r="N509">
        <v>10399716</v>
      </c>
      <c r="O509" t="s">
        <v>9</v>
      </c>
      <c r="P509">
        <v>52.363543167598003</v>
      </c>
      <c r="Q509">
        <v>4.9268269087971897</v>
      </c>
      <c r="R509" t="s">
        <v>45</v>
      </c>
      <c r="S509">
        <v>110</v>
      </c>
      <c r="T509">
        <v>344</v>
      </c>
      <c r="U509">
        <v>48</v>
      </c>
      <c r="V509">
        <v>1.43</v>
      </c>
      <c r="W509">
        <v>0</v>
      </c>
      <c r="X509">
        <v>6330</v>
      </c>
      <c r="Y509">
        <v>2</v>
      </c>
      <c r="Z509" t="s">
        <v>64</v>
      </c>
      <c r="AA509" t="s">
        <v>65</v>
      </c>
      <c r="AB509">
        <v>37840</v>
      </c>
      <c r="AC509">
        <v>0.1</v>
      </c>
    </row>
    <row r="510" spans="13:29" x14ac:dyDescent="0.35">
      <c r="M510" t="s">
        <v>44</v>
      </c>
      <c r="N510">
        <v>12099302</v>
      </c>
      <c r="O510" t="s">
        <v>9</v>
      </c>
      <c r="P510">
        <v>52.349860899427703</v>
      </c>
      <c r="Q510">
        <v>4.9143147804306402</v>
      </c>
      <c r="R510" t="s">
        <v>45</v>
      </c>
      <c r="S510">
        <v>120</v>
      </c>
      <c r="T510">
        <v>364</v>
      </c>
      <c r="U510">
        <v>37</v>
      </c>
      <c r="V510">
        <v>1.1399999999999999</v>
      </c>
      <c r="W510">
        <v>0</v>
      </c>
      <c r="X510">
        <v>7153</v>
      </c>
      <c r="Y510">
        <v>2</v>
      </c>
      <c r="Z510" t="s">
        <v>64</v>
      </c>
      <c r="AA510" t="s">
        <v>65</v>
      </c>
      <c r="AB510">
        <v>43680</v>
      </c>
      <c r="AC510">
        <v>0.1</v>
      </c>
    </row>
    <row r="511" spans="13:29" x14ac:dyDescent="0.35">
      <c r="M511" t="s">
        <v>44</v>
      </c>
      <c r="N511">
        <v>12161537</v>
      </c>
      <c r="O511" t="s">
        <v>9</v>
      </c>
      <c r="P511">
        <v>52.355028059484802</v>
      </c>
      <c r="Q511">
        <v>4.91554273486864</v>
      </c>
      <c r="R511" t="s">
        <v>45</v>
      </c>
      <c r="S511">
        <v>149</v>
      </c>
      <c r="T511">
        <v>329</v>
      </c>
      <c r="U511">
        <v>13</v>
      </c>
      <c r="V511">
        <v>0.95</v>
      </c>
      <c r="W511">
        <v>0</v>
      </c>
      <c r="X511">
        <v>7197</v>
      </c>
      <c r="Y511">
        <v>2</v>
      </c>
      <c r="Z511" t="s">
        <v>64</v>
      </c>
      <c r="AA511" t="s">
        <v>65</v>
      </c>
      <c r="AB511">
        <v>49021</v>
      </c>
      <c r="AC511">
        <v>0.1</v>
      </c>
    </row>
    <row r="512" spans="13:29" x14ac:dyDescent="0.35">
      <c r="M512" t="s">
        <v>44</v>
      </c>
      <c r="N512">
        <v>12589378</v>
      </c>
      <c r="O512" t="s">
        <v>9</v>
      </c>
      <c r="P512">
        <v>52.357706573372703</v>
      </c>
      <c r="Q512">
        <v>4.9188949790624799</v>
      </c>
      <c r="R512" t="s">
        <v>45</v>
      </c>
      <c r="S512">
        <v>220</v>
      </c>
      <c r="T512">
        <v>362</v>
      </c>
      <c r="U512">
        <v>12</v>
      </c>
      <c r="V512">
        <v>0.38</v>
      </c>
      <c r="W512">
        <v>0</v>
      </c>
      <c r="X512">
        <v>7467</v>
      </c>
      <c r="Y512">
        <v>2</v>
      </c>
      <c r="Z512" t="s">
        <v>64</v>
      </c>
      <c r="AA512" t="s">
        <v>65</v>
      </c>
      <c r="AB512">
        <v>79640</v>
      </c>
      <c r="AC512">
        <v>0.1</v>
      </c>
    </row>
    <row r="513" spans="13:29" x14ac:dyDescent="0.35">
      <c r="M513" t="s">
        <v>44</v>
      </c>
      <c r="N513">
        <v>12869570</v>
      </c>
      <c r="O513" t="s">
        <v>9</v>
      </c>
      <c r="P513">
        <v>52.3578543762289</v>
      </c>
      <c r="Q513">
        <v>4.9183741552846598</v>
      </c>
      <c r="R513" t="s">
        <v>45</v>
      </c>
      <c r="S513">
        <v>140</v>
      </c>
      <c r="T513">
        <v>363</v>
      </c>
      <c r="U513">
        <v>9</v>
      </c>
      <c r="V513">
        <v>0.43</v>
      </c>
      <c r="W513">
        <v>0</v>
      </c>
      <c r="X513">
        <v>7637</v>
      </c>
      <c r="Y513">
        <v>2</v>
      </c>
      <c r="Z513" t="s">
        <v>64</v>
      </c>
      <c r="AA513" t="s">
        <v>65</v>
      </c>
      <c r="AB513">
        <v>50820</v>
      </c>
      <c r="AC513">
        <v>0.1</v>
      </c>
    </row>
    <row r="514" spans="13:29" x14ac:dyDescent="0.35">
      <c r="M514" t="s">
        <v>44</v>
      </c>
      <c r="N514">
        <v>13703638</v>
      </c>
      <c r="O514" t="s">
        <v>9</v>
      </c>
      <c r="P514">
        <v>52.351544716798301</v>
      </c>
      <c r="Q514">
        <v>4.9161380741582104</v>
      </c>
      <c r="R514" t="s">
        <v>45</v>
      </c>
      <c r="S514">
        <v>199</v>
      </c>
      <c r="T514">
        <v>344</v>
      </c>
      <c r="U514">
        <v>11</v>
      </c>
      <c r="V514">
        <v>0.45</v>
      </c>
      <c r="W514">
        <v>0</v>
      </c>
      <c r="X514">
        <v>8475</v>
      </c>
      <c r="Y514">
        <v>2</v>
      </c>
      <c r="Z514" t="s">
        <v>64</v>
      </c>
      <c r="AA514" t="s">
        <v>65</v>
      </c>
      <c r="AB514">
        <v>68456</v>
      </c>
      <c r="AC514">
        <v>0.1</v>
      </c>
    </row>
    <row r="515" spans="13:29" x14ac:dyDescent="0.35">
      <c r="M515" t="s">
        <v>44</v>
      </c>
      <c r="N515">
        <v>14191780</v>
      </c>
      <c r="O515" t="s">
        <v>9</v>
      </c>
      <c r="P515">
        <v>52.355605506406398</v>
      </c>
      <c r="Q515">
        <v>4.9094990624605703</v>
      </c>
      <c r="R515" t="s">
        <v>45</v>
      </c>
      <c r="S515">
        <v>175</v>
      </c>
      <c r="T515">
        <v>353</v>
      </c>
      <c r="U515">
        <v>26</v>
      </c>
      <c r="V515">
        <v>0.95</v>
      </c>
      <c r="W515">
        <v>0</v>
      </c>
      <c r="X515">
        <v>9061</v>
      </c>
      <c r="Y515">
        <v>2</v>
      </c>
      <c r="Z515" t="s">
        <v>64</v>
      </c>
      <c r="AA515" t="s">
        <v>65</v>
      </c>
      <c r="AB515">
        <v>61775</v>
      </c>
      <c r="AC515">
        <v>0.1</v>
      </c>
    </row>
    <row r="516" spans="13:29" x14ac:dyDescent="0.35">
      <c r="M516" t="s">
        <v>44</v>
      </c>
      <c r="N516">
        <v>14275147</v>
      </c>
      <c r="O516" t="s">
        <v>9</v>
      </c>
      <c r="P516">
        <v>52.356918660374902</v>
      </c>
      <c r="Q516">
        <v>4.9085874732434203</v>
      </c>
      <c r="R516" t="s">
        <v>45</v>
      </c>
      <c r="S516">
        <v>225</v>
      </c>
      <c r="T516">
        <v>87</v>
      </c>
      <c r="U516">
        <v>2</v>
      </c>
      <c r="V516">
        <v>7.0000000000000007E-2</v>
      </c>
      <c r="W516">
        <v>0</v>
      </c>
      <c r="X516">
        <v>9146</v>
      </c>
      <c r="Y516">
        <v>2</v>
      </c>
      <c r="Z516" t="s">
        <v>64</v>
      </c>
      <c r="AA516" t="s">
        <v>65</v>
      </c>
      <c r="AB516">
        <v>19575</v>
      </c>
      <c r="AC516">
        <v>0.1</v>
      </c>
    </row>
    <row r="517" spans="13:29" x14ac:dyDescent="0.35">
      <c r="M517" t="s">
        <v>44</v>
      </c>
      <c r="N517">
        <v>14479356</v>
      </c>
      <c r="O517" t="s">
        <v>9</v>
      </c>
      <c r="P517">
        <v>52.356794175745698</v>
      </c>
      <c r="Q517">
        <v>4.9084565629670296</v>
      </c>
      <c r="R517" t="s">
        <v>45</v>
      </c>
      <c r="S517">
        <v>210</v>
      </c>
      <c r="T517">
        <v>364</v>
      </c>
      <c r="U517">
        <v>13</v>
      </c>
      <c r="V517">
        <v>0.48</v>
      </c>
      <c r="W517">
        <v>0</v>
      </c>
      <c r="X517">
        <v>9307</v>
      </c>
      <c r="Y517">
        <v>2</v>
      </c>
      <c r="Z517" t="s">
        <v>64</v>
      </c>
      <c r="AA517" t="s">
        <v>65</v>
      </c>
      <c r="AB517">
        <v>76440</v>
      </c>
      <c r="AC517">
        <v>0.1</v>
      </c>
    </row>
    <row r="518" spans="13:29" x14ac:dyDescent="0.35">
      <c r="M518" t="s">
        <v>44</v>
      </c>
      <c r="N518">
        <v>14750246</v>
      </c>
      <c r="O518" t="s">
        <v>9</v>
      </c>
      <c r="P518">
        <v>52.354112121261203</v>
      </c>
      <c r="Q518">
        <v>4.90986787415466</v>
      </c>
      <c r="R518" t="s">
        <v>45</v>
      </c>
      <c r="S518">
        <v>175</v>
      </c>
      <c r="T518">
        <v>364</v>
      </c>
      <c r="U518">
        <v>13</v>
      </c>
      <c r="V518">
        <v>0.48</v>
      </c>
      <c r="W518">
        <v>0</v>
      </c>
      <c r="X518">
        <v>9467</v>
      </c>
      <c r="Y518">
        <v>2</v>
      </c>
      <c r="Z518" t="s">
        <v>64</v>
      </c>
      <c r="AA518" t="s">
        <v>65</v>
      </c>
      <c r="AB518">
        <v>63700</v>
      </c>
      <c r="AC518">
        <v>0.1</v>
      </c>
    </row>
    <row r="519" spans="13:29" x14ac:dyDescent="0.35">
      <c r="M519" t="s">
        <v>44</v>
      </c>
      <c r="N519">
        <v>14793200</v>
      </c>
      <c r="O519" t="s">
        <v>9</v>
      </c>
      <c r="P519">
        <v>52.355313809367701</v>
      </c>
      <c r="Q519">
        <v>4.9199152276639699</v>
      </c>
      <c r="R519" t="s">
        <v>45</v>
      </c>
      <c r="S519">
        <v>69</v>
      </c>
      <c r="T519">
        <v>356</v>
      </c>
      <c r="U519">
        <v>8</v>
      </c>
      <c r="V519">
        <v>0.61</v>
      </c>
      <c r="W519">
        <v>0</v>
      </c>
      <c r="X519">
        <v>9490</v>
      </c>
      <c r="Y519">
        <v>2</v>
      </c>
      <c r="Z519" t="s">
        <v>64</v>
      </c>
      <c r="AA519" t="s">
        <v>65</v>
      </c>
      <c r="AB519">
        <v>24564</v>
      </c>
      <c r="AC519">
        <v>0.1</v>
      </c>
    </row>
    <row r="520" spans="13:29" x14ac:dyDescent="0.35">
      <c r="M520" t="s">
        <v>44</v>
      </c>
      <c r="N520">
        <v>14797865</v>
      </c>
      <c r="O520" t="s">
        <v>9</v>
      </c>
      <c r="P520">
        <v>52.356344846337898</v>
      </c>
      <c r="Q520">
        <v>4.91763978906312</v>
      </c>
      <c r="R520" t="s">
        <v>45</v>
      </c>
      <c r="S520">
        <v>130</v>
      </c>
      <c r="T520">
        <v>363</v>
      </c>
      <c r="U520">
        <v>23</v>
      </c>
      <c r="V520">
        <v>0.87</v>
      </c>
      <c r="W520">
        <v>0</v>
      </c>
      <c r="X520">
        <v>9497</v>
      </c>
      <c r="Y520">
        <v>2</v>
      </c>
      <c r="Z520" t="s">
        <v>64</v>
      </c>
      <c r="AA520" t="s">
        <v>65</v>
      </c>
      <c r="AB520">
        <v>47190</v>
      </c>
      <c r="AC520">
        <v>0.1</v>
      </c>
    </row>
    <row r="521" spans="13:29" x14ac:dyDescent="0.35">
      <c r="M521" t="s">
        <v>44</v>
      </c>
      <c r="N521">
        <v>14949168</v>
      </c>
      <c r="O521" t="s">
        <v>9</v>
      </c>
      <c r="P521">
        <v>52.357037158392203</v>
      </c>
      <c r="Q521">
        <v>4.9120935291516403</v>
      </c>
      <c r="R521" t="s">
        <v>45</v>
      </c>
      <c r="S521">
        <v>165</v>
      </c>
      <c r="T521">
        <v>352</v>
      </c>
      <c r="U521">
        <v>6</v>
      </c>
      <c r="V521">
        <v>0.43</v>
      </c>
      <c r="W521">
        <v>0</v>
      </c>
      <c r="X521">
        <v>9595</v>
      </c>
      <c r="Y521">
        <v>2</v>
      </c>
      <c r="Z521" t="s">
        <v>64</v>
      </c>
      <c r="AA521" t="s">
        <v>65</v>
      </c>
      <c r="AB521">
        <v>58080</v>
      </c>
      <c r="AC521">
        <v>0.1</v>
      </c>
    </row>
    <row r="522" spans="13:29" x14ac:dyDescent="0.35">
      <c r="M522" t="s">
        <v>44</v>
      </c>
      <c r="N522">
        <v>15264411</v>
      </c>
      <c r="O522" t="s">
        <v>9</v>
      </c>
      <c r="P522">
        <v>52.357622555726202</v>
      </c>
      <c r="Q522">
        <v>4.91354972606283</v>
      </c>
      <c r="R522" t="s">
        <v>45</v>
      </c>
      <c r="S522">
        <v>180</v>
      </c>
      <c r="T522">
        <v>361</v>
      </c>
      <c r="U522">
        <v>27</v>
      </c>
      <c r="V522">
        <v>1.04</v>
      </c>
      <c r="W522">
        <v>0</v>
      </c>
      <c r="X522">
        <v>9773</v>
      </c>
      <c r="Y522">
        <v>2</v>
      </c>
      <c r="Z522" t="s">
        <v>64</v>
      </c>
      <c r="AA522" t="s">
        <v>65</v>
      </c>
      <c r="AB522">
        <v>64980</v>
      </c>
      <c r="AC522">
        <v>0.1</v>
      </c>
    </row>
    <row r="523" spans="13:29" x14ac:dyDescent="0.35">
      <c r="M523" t="s">
        <v>44</v>
      </c>
      <c r="N523">
        <v>15743102</v>
      </c>
      <c r="O523" t="s">
        <v>9</v>
      </c>
      <c r="P523">
        <v>52.358297875688102</v>
      </c>
      <c r="Q523">
        <v>4.9111143640074397</v>
      </c>
      <c r="R523" t="s">
        <v>45</v>
      </c>
      <c r="S523">
        <v>179</v>
      </c>
      <c r="T523">
        <v>362</v>
      </c>
      <c r="U523">
        <v>25</v>
      </c>
      <c r="V523">
        <v>1.03</v>
      </c>
      <c r="W523">
        <v>0</v>
      </c>
      <c r="X523">
        <v>10071</v>
      </c>
      <c r="Y523">
        <v>2</v>
      </c>
      <c r="Z523" t="s">
        <v>64</v>
      </c>
      <c r="AA523" t="s">
        <v>65</v>
      </c>
      <c r="AB523">
        <v>64798</v>
      </c>
      <c r="AC523">
        <v>0.1</v>
      </c>
    </row>
    <row r="524" spans="13:29" x14ac:dyDescent="0.35">
      <c r="M524" t="s">
        <v>44</v>
      </c>
      <c r="N524">
        <v>15907977</v>
      </c>
      <c r="O524" t="s">
        <v>9</v>
      </c>
      <c r="P524">
        <v>52.3585695537231</v>
      </c>
      <c r="Q524">
        <v>4.9071911965510502</v>
      </c>
      <c r="R524" t="s">
        <v>45</v>
      </c>
      <c r="S524">
        <v>125</v>
      </c>
      <c r="T524">
        <v>351</v>
      </c>
      <c r="U524">
        <v>11</v>
      </c>
      <c r="V524">
        <v>0.55000000000000004</v>
      </c>
      <c r="W524">
        <v>0</v>
      </c>
      <c r="X524">
        <v>10184</v>
      </c>
      <c r="Y524">
        <v>2</v>
      </c>
      <c r="Z524" t="s">
        <v>64</v>
      </c>
      <c r="AA524" t="s">
        <v>65</v>
      </c>
      <c r="AB524">
        <v>43875</v>
      </c>
      <c r="AC524">
        <v>0.1</v>
      </c>
    </row>
    <row r="525" spans="13:29" x14ac:dyDescent="0.35">
      <c r="M525" t="s">
        <v>44</v>
      </c>
      <c r="N525">
        <v>16280897</v>
      </c>
      <c r="O525" t="s">
        <v>9</v>
      </c>
      <c r="P525">
        <v>52.349492632932801</v>
      </c>
      <c r="Q525">
        <v>4.9137142523401396</v>
      </c>
      <c r="R525" t="s">
        <v>45</v>
      </c>
      <c r="S525">
        <v>125</v>
      </c>
      <c r="T525">
        <v>355</v>
      </c>
      <c r="U525">
        <v>31</v>
      </c>
      <c r="V525">
        <v>1.36</v>
      </c>
      <c r="W525">
        <v>0</v>
      </c>
      <c r="X525">
        <v>10459</v>
      </c>
      <c r="Y525">
        <v>2</v>
      </c>
      <c r="Z525" t="s">
        <v>64</v>
      </c>
      <c r="AA525" t="s">
        <v>65</v>
      </c>
      <c r="AB525">
        <v>44375</v>
      </c>
      <c r="AC525">
        <v>0.1</v>
      </c>
    </row>
    <row r="526" spans="13:29" x14ac:dyDescent="0.35">
      <c r="M526" t="s">
        <v>44</v>
      </c>
      <c r="N526">
        <v>16342692</v>
      </c>
      <c r="O526" t="s">
        <v>9</v>
      </c>
      <c r="P526">
        <v>52.361816032430902</v>
      </c>
      <c r="Q526">
        <v>4.9265485195856602</v>
      </c>
      <c r="R526" t="s">
        <v>45</v>
      </c>
      <c r="S526">
        <v>140</v>
      </c>
      <c r="T526">
        <v>356</v>
      </c>
      <c r="U526">
        <v>12</v>
      </c>
      <c r="V526">
        <v>0.51</v>
      </c>
      <c r="W526">
        <v>0</v>
      </c>
      <c r="X526">
        <v>10510</v>
      </c>
      <c r="Y526">
        <v>2</v>
      </c>
      <c r="Z526" t="s">
        <v>64</v>
      </c>
      <c r="AA526" t="s">
        <v>65</v>
      </c>
      <c r="AB526">
        <v>49840</v>
      </c>
      <c r="AC526">
        <v>0.1</v>
      </c>
    </row>
    <row r="527" spans="13:29" x14ac:dyDescent="0.35">
      <c r="M527" t="s">
        <v>44</v>
      </c>
      <c r="N527">
        <v>16445136</v>
      </c>
      <c r="O527" t="s">
        <v>9</v>
      </c>
      <c r="P527">
        <v>52.351012959296</v>
      </c>
      <c r="Q527">
        <v>4.9134082470725096</v>
      </c>
      <c r="R527" t="s">
        <v>45</v>
      </c>
      <c r="S527">
        <v>74</v>
      </c>
      <c r="T527">
        <v>356</v>
      </c>
      <c r="U527">
        <v>7</v>
      </c>
      <c r="V527">
        <v>0.35</v>
      </c>
      <c r="W527">
        <v>0</v>
      </c>
      <c r="X527">
        <v>10603</v>
      </c>
      <c r="Y527">
        <v>2</v>
      </c>
      <c r="Z527" t="s">
        <v>64</v>
      </c>
      <c r="AA527" t="s">
        <v>65</v>
      </c>
      <c r="AB527">
        <v>26344</v>
      </c>
      <c r="AC527">
        <v>0.1</v>
      </c>
    </row>
    <row r="528" spans="13:29" x14ac:dyDescent="0.35">
      <c r="M528" t="s">
        <v>44</v>
      </c>
      <c r="N528">
        <v>16563337</v>
      </c>
      <c r="O528" t="s">
        <v>9</v>
      </c>
      <c r="P528">
        <v>52.358160460349602</v>
      </c>
      <c r="Q528">
        <v>4.9136906947707901</v>
      </c>
      <c r="R528" t="s">
        <v>45</v>
      </c>
      <c r="S528">
        <v>220</v>
      </c>
      <c r="T528">
        <v>343</v>
      </c>
      <c r="U528">
        <v>6</v>
      </c>
      <c r="V528">
        <v>0.3</v>
      </c>
      <c r="W528">
        <v>0</v>
      </c>
      <c r="X528">
        <v>10674</v>
      </c>
      <c r="Y528">
        <v>2</v>
      </c>
      <c r="Z528" t="s">
        <v>64</v>
      </c>
      <c r="AA528" t="s">
        <v>65</v>
      </c>
      <c r="AB528">
        <v>75460</v>
      </c>
      <c r="AC528">
        <v>0.1</v>
      </c>
    </row>
    <row r="529" spans="13:29" x14ac:dyDescent="0.35">
      <c r="M529" t="s">
        <v>44</v>
      </c>
      <c r="N529">
        <v>16739650</v>
      </c>
      <c r="O529" t="s">
        <v>9</v>
      </c>
      <c r="P529">
        <v>52.357240416111203</v>
      </c>
      <c r="Q529">
        <v>4.92839976535637</v>
      </c>
      <c r="R529" t="s">
        <v>45</v>
      </c>
      <c r="S529">
        <v>110</v>
      </c>
      <c r="T529">
        <v>364</v>
      </c>
      <c r="U529">
        <v>0</v>
      </c>
      <c r="W529">
        <v>0</v>
      </c>
      <c r="X529">
        <v>10786</v>
      </c>
      <c r="Y529">
        <v>2</v>
      </c>
      <c r="Z529" t="s">
        <v>64</v>
      </c>
      <c r="AA529" t="s">
        <v>65</v>
      </c>
      <c r="AB529">
        <v>40040</v>
      </c>
      <c r="AC529">
        <v>0.1</v>
      </c>
    </row>
    <row r="530" spans="13:29" x14ac:dyDescent="0.35">
      <c r="M530" t="s">
        <v>44</v>
      </c>
      <c r="N530">
        <v>16903363</v>
      </c>
      <c r="O530" t="s">
        <v>9</v>
      </c>
      <c r="P530">
        <v>52.3523320067466</v>
      </c>
      <c r="Q530">
        <v>4.9107584397615698</v>
      </c>
      <c r="R530" t="s">
        <v>45</v>
      </c>
      <c r="S530">
        <v>250</v>
      </c>
      <c r="T530">
        <v>353</v>
      </c>
      <c r="U530">
        <v>10</v>
      </c>
      <c r="V530">
        <v>0.46</v>
      </c>
      <c r="W530">
        <v>0</v>
      </c>
      <c r="X530">
        <v>10881</v>
      </c>
      <c r="Y530">
        <v>2</v>
      </c>
      <c r="Z530" t="s">
        <v>64</v>
      </c>
      <c r="AA530" t="s">
        <v>65</v>
      </c>
      <c r="AB530">
        <v>88250</v>
      </c>
      <c r="AC530">
        <v>0.1</v>
      </c>
    </row>
    <row r="531" spans="13:29" x14ac:dyDescent="0.35">
      <c r="M531" t="s">
        <v>44</v>
      </c>
      <c r="N531">
        <v>17665299</v>
      </c>
      <c r="O531" t="s">
        <v>9</v>
      </c>
      <c r="P531">
        <v>52.3570797744744</v>
      </c>
      <c r="Q531">
        <v>4.9067859444480701</v>
      </c>
      <c r="R531" t="s">
        <v>45</v>
      </c>
      <c r="S531">
        <v>149</v>
      </c>
      <c r="T531">
        <v>286</v>
      </c>
      <c r="U531">
        <v>30</v>
      </c>
      <c r="V531">
        <v>1.5</v>
      </c>
      <c r="W531">
        <v>0</v>
      </c>
      <c r="X531">
        <v>11322</v>
      </c>
      <c r="Y531">
        <v>2</v>
      </c>
      <c r="Z531" t="s">
        <v>64</v>
      </c>
      <c r="AA531" t="s">
        <v>65</v>
      </c>
      <c r="AB531">
        <v>42614</v>
      </c>
      <c r="AC531">
        <v>0.1</v>
      </c>
    </row>
    <row r="532" spans="13:29" x14ac:dyDescent="0.35">
      <c r="M532" t="s">
        <v>44</v>
      </c>
      <c r="N532">
        <v>18281762</v>
      </c>
      <c r="O532" t="s">
        <v>9</v>
      </c>
      <c r="P532">
        <v>52.353229361020098</v>
      </c>
      <c r="Q532">
        <v>4.9103099034790496</v>
      </c>
      <c r="R532" t="s">
        <v>45</v>
      </c>
      <c r="S532">
        <v>90</v>
      </c>
      <c r="T532">
        <v>345</v>
      </c>
      <c r="U532">
        <v>21</v>
      </c>
      <c r="V532">
        <v>1.1200000000000001</v>
      </c>
      <c r="W532">
        <v>0</v>
      </c>
      <c r="X532">
        <v>11797</v>
      </c>
      <c r="Y532">
        <v>2</v>
      </c>
      <c r="Z532" t="s">
        <v>64</v>
      </c>
      <c r="AA532" t="s">
        <v>65</v>
      </c>
      <c r="AB532">
        <v>31050</v>
      </c>
      <c r="AC532">
        <v>0.1</v>
      </c>
    </row>
    <row r="533" spans="13:29" x14ac:dyDescent="0.35">
      <c r="M533" t="s">
        <v>44</v>
      </c>
      <c r="N533">
        <v>18734542</v>
      </c>
      <c r="O533" t="s">
        <v>9</v>
      </c>
      <c r="P533">
        <v>52.356381201565497</v>
      </c>
      <c r="Q533">
        <v>4.9083401998743801</v>
      </c>
      <c r="R533" t="s">
        <v>45</v>
      </c>
      <c r="S533">
        <v>198</v>
      </c>
      <c r="T533">
        <v>345</v>
      </c>
      <c r="U533">
        <v>24</v>
      </c>
      <c r="V533">
        <v>1.27</v>
      </c>
      <c r="W533">
        <v>0</v>
      </c>
      <c r="X533">
        <v>12188</v>
      </c>
      <c r="Y533">
        <v>2</v>
      </c>
      <c r="Z533" t="s">
        <v>64</v>
      </c>
      <c r="AA533" t="s">
        <v>65</v>
      </c>
      <c r="AB533">
        <v>68310</v>
      </c>
      <c r="AC533">
        <v>0.1</v>
      </c>
    </row>
    <row r="534" spans="13:29" x14ac:dyDescent="0.35">
      <c r="M534" t="s">
        <v>44</v>
      </c>
      <c r="N534">
        <v>19078647</v>
      </c>
      <c r="O534" t="s">
        <v>9</v>
      </c>
      <c r="P534">
        <v>52.363160888335599</v>
      </c>
      <c r="Q534">
        <v>4.9291470407954598</v>
      </c>
      <c r="R534" t="s">
        <v>45</v>
      </c>
      <c r="S534">
        <v>100</v>
      </c>
      <c r="T534">
        <v>361</v>
      </c>
      <c r="U534">
        <v>13</v>
      </c>
      <c r="V534">
        <v>0.73</v>
      </c>
      <c r="W534">
        <v>0</v>
      </c>
      <c r="X534">
        <v>12480</v>
      </c>
      <c r="Y534">
        <v>2</v>
      </c>
      <c r="Z534" t="s">
        <v>64</v>
      </c>
      <c r="AA534" t="s">
        <v>65</v>
      </c>
      <c r="AB534">
        <v>36100</v>
      </c>
      <c r="AC534">
        <v>0.1</v>
      </c>
    </row>
    <row r="535" spans="13:29" x14ac:dyDescent="0.35">
      <c r="M535" t="s">
        <v>44</v>
      </c>
      <c r="N535">
        <v>19081559</v>
      </c>
      <c r="O535" t="s">
        <v>9</v>
      </c>
      <c r="P535">
        <v>52.354377418744399</v>
      </c>
      <c r="Q535">
        <v>4.92385099076008</v>
      </c>
      <c r="R535" t="s">
        <v>45</v>
      </c>
      <c r="S535">
        <v>175</v>
      </c>
      <c r="T535">
        <v>346</v>
      </c>
      <c r="U535">
        <v>8</v>
      </c>
      <c r="V535">
        <v>0.46</v>
      </c>
      <c r="W535">
        <v>0</v>
      </c>
      <c r="X535">
        <v>12482</v>
      </c>
      <c r="Y535">
        <v>2</v>
      </c>
      <c r="Z535" t="s">
        <v>64</v>
      </c>
      <c r="AA535" t="s">
        <v>65</v>
      </c>
      <c r="AB535">
        <v>60550</v>
      </c>
      <c r="AC535">
        <v>0.1</v>
      </c>
    </row>
    <row r="536" spans="13:29" x14ac:dyDescent="0.35">
      <c r="M536" t="s">
        <v>44</v>
      </c>
      <c r="N536">
        <v>19445999</v>
      </c>
      <c r="O536" t="s">
        <v>9</v>
      </c>
      <c r="P536">
        <v>52.356000055953501</v>
      </c>
      <c r="Q536">
        <v>4.9104658874496296</v>
      </c>
      <c r="R536" t="s">
        <v>45</v>
      </c>
      <c r="S536">
        <v>129</v>
      </c>
      <c r="T536">
        <v>363</v>
      </c>
      <c r="U536">
        <v>26</v>
      </c>
      <c r="V536">
        <v>1.53</v>
      </c>
      <c r="W536">
        <v>0</v>
      </c>
      <c r="X536">
        <v>12796</v>
      </c>
      <c r="Y536">
        <v>2</v>
      </c>
      <c r="Z536" t="s">
        <v>64</v>
      </c>
      <c r="AA536" t="s">
        <v>65</v>
      </c>
      <c r="AB536">
        <v>46827</v>
      </c>
      <c r="AC536">
        <v>0.1</v>
      </c>
    </row>
    <row r="537" spans="13:29" x14ac:dyDescent="0.35">
      <c r="M537" t="s">
        <v>44</v>
      </c>
      <c r="N537">
        <v>19634248</v>
      </c>
      <c r="O537" t="s">
        <v>9</v>
      </c>
      <c r="P537">
        <v>52.356340067481</v>
      </c>
      <c r="Q537">
        <v>4.91835989784001</v>
      </c>
      <c r="R537" t="s">
        <v>45</v>
      </c>
      <c r="S537">
        <v>90</v>
      </c>
      <c r="T537">
        <v>344</v>
      </c>
      <c r="U537">
        <v>11</v>
      </c>
      <c r="V537">
        <v>0.83</v>
      </c>
      <c r="W537">
        <v>0</v>
      </c>
      <c r="X537">
        <v>12961</v>
      </c>
      <c r="Y537">
        <v>2</v>
      </c>
      <c r="Z537" t="s">
        <v>64</v>
      </c>
      <c r="AA537" t="s">
        <v>65</v>
      </c>
      <c r="AB537">
        <v>30960</v>
      </c>
      <c r="AC537">
        <v>0.1</v>
      </c>
    </row>
    <row r="538" spans="13:29" x14ac:dyDescent="0.35">
      <c r="M538" t="s">
        <v>44</v>
      </c>
      <c r="N538">
        <v>20102016</v>
      </c>
      <c r="O538" t="s">
        <v>9</v>
      </c>
      <c r="P538">
        <v>52.358411403971502</v>
      </c>
      <c r="Q538">
        <v>4.9196609285205497</v>
      </c>
      <c r="R538" t="s">
        <v>45</v>
      </c>
      <c r="S538">
        <v>198</v>
      </c>
      <c r="T538">
        <v>352</v>
      </c>
      <c r="U538">
        <v>14</v>
      </c>
      <c r="V538">
        <v>0.88</v>
      </c>
      <c r="W538">
        <v>0</v>
      </c>
      <c r="X538">
        <v>13478</v>
      </c>
      <c r="Y538">
        <v>2</v>
      </c>
      <c r="Z538" t="s">
        <v>64</v>
      </c>
      <c r="AA538" t="s">
        <v>65</v>
      </c>
      <c r="AB538">
        <v>69696</v>
      </c>
      <c r="AC538">
        <v>0.1</v>
      </c>
    </row>
    <row r="539" spans="13:29" x14ac:dyDescent="0.35">
      <c r="M539" t="s">
        <v>44</v>
      </c>
      <c r="N539">
        <v>20187990</v>
      </c>
      <c r="O539" t="s">
        <v>9</v>
      </c>
      <c r="P539">
        <v>52.350287682426902</v>
      </c>
      <c r="Q539">
        <v>4.9135292016615297</v>
      </c>
      <c r="R539" t="s">
        <v>45</v>
      </c>
      <c r="S539">
        <v>120</v>
      </c>
      <c r="T539">
        <v>361</v>
      </c>
      <c r="U539">
        <v>4</v>
      </c>
      <c r="V539">
        <v>0.25</v>
      </c>
      <c r="W539">
        <v>0</v>
      </c>
      <c r="X539">
        <v>13552</v>
      </c>
      <c r="Y539">
        <v>2</v>
      </c>
      <c r="Z539" t="s">
        <v>64</v>
      </c>
      <c r="AA539" t="s">
        <v>65</v>
      </c>
      <c r="AB539">
        <v>43320</v>
      </c>
      <c r="AC539">
        <v>0.1</v>
      </c>
    </row>
    <row r="540" spans="13:29" x14ac:dyDescent="0.35">
      <c r="M540" t="s">
        <v>44</v>
      </c>
      <c r="N540">
        <v>20290402</v>
      </c>
      <c r="O540" t="s">
        <v>9</v>
      </c>
      <c r="P540">
        <v>52.350758424859499</v>
      </c>
      <c r="Q540">
        <v>4.9138926150972999</v>
      </c>
      <c r="R540" t="s">
        <v>45</v>
      </c>
      <c r="S540">
        <v>209</v>
      </c>
      <c r="T540">
        <v>361</v>
      </c>
      <c r="U540">
        <v>10</v>
      </c>
      <c r="V540">
        <v>0.63</v>
      </c>
      <c r="W540">
        <v>0</v>
      </c>
      <c r="X540">
        <v>13645</v>
      </c>
      <c r="Y540">
        <v>2</v>
      </c>
      <c r="Z540" t="s">
        <v>64</v>
      </c>
      <c r="AA540" t="s">
        <v>65</v>
      </c>
      <c r="AB540">
        <v>75449</v>
      </c>
      <c r="AC540">
        <v>0.1</v>
      </c>
    </row>
    <row r="541" spans="13:29" x14ac:dyDescent="0.35">
      <c r="M541" t="s">
        <v>44</v>
      </c>
      <c r="N541">
        <v>20350660</v>
      </c>
      <c r="O541" t="s">
        <v>9</v>
      </c>
      <c r="P541">
        <v>52.354231304159399</v>
      </c>
      <c r="Q541">
        <v>4.9124009856972402</v>
      </c>
      <c r="R541" t="s">
        <v>45</v>
      </c>
      <c r="S541">
        <v>100</v>
      </c>
      <c r="T541">
        <v>354</v>
      </c>
      <c r="U541">
        <v>11</v>
      </c>
      <c r="V541">
        <v>0.78</v>
      </c>
      <c r="W541">
        <v>0</v>
      </c>
      <c r="X541">
        <v>13678</v>
      </c>
      <c r="Y541">
        <v>2</v>
      </c>
      <c r="Z541" t="s">
        <v>64</v>
      </c>
      <c r="AA541" t="s">
        <v>65</v>
      </c>
      <c r="AB541">
        <v>35400</v>
      </c>
      <c r="AC541">
        <v>0.1</v>
      </c>
    </row>
    <row r="542" spans="13:29" x14ac:dyDescent="0.35">
      <c r="M542" t="s">
        <v>44</v>
      </c>
      <c r="N542">
        <v>20514920</v>
      </c>
      <c r="O542" t="s">
        <v>9</v>
      </c>
      <c r="P542">
        <v>52.357368274751899</v>
      </c>
      <c r="Q542">
        <v>4.9085596988249902</v>
      </c>
      <c r="R542" t="s">
        <v>45</v>
      </c>
      <c r="S542">
        <v>110</v>
      </c>
      <c r="T542">
        <v>362</v>
      </c>
      <c r="U542">
        <v>18</v>
      </c>
      <c r="V542">
        <v>1.17</v>
      </c>
      <c r="W542">
        <v>0</v>
      </c>
      <c r="X542">
        <v>13791</v>
      </c>
      <c r="Y542">
        <v>2</v>
      </c>
      <c r="Z542" t="s">
        <v>64</v>
      </c>
      <c r="AA542" t="s">
        <v>65</v>
      </c>
      <c r="AB542">
        <v>39820</v>
      </c>
      <c r="AC542">
        <v>0.1</v>
      </c>
    </row>
    <row r="543" spans="13:29" x14ac:dyDescent="0.35">
      <c r="M543" t="s">
        <v>44</v>
      </c>
      <c r="N543">
        <v>20827428</v>
      </c>
      <c r="O543" t="s">
        <v>9</v>
      </c>
      <c r="P543">
        <v>52.358137342274397</v>
      </c>
      <c r="Q543">
        <v>4.9206614470908496</v>
      </c>
      <c r="R543" t="s">
        <v>45</v>
      </c>
      <c r="S543">
        <v>120</v>
      </c>
      <c r="T543">
        <v>359</v>
      </c>
      <c r="U543">
        <v>7</v>
      </c>
      <c r="V543">
        <v>0.62</v>
      </c>
      <c r="W543">
        <v>0</v>
      </c>
      <c r="X543">
        <v>14009</v>
      </c>
      <c r="Y543">
        <v>2</v>
      </c>
      <c r="Z543" t="s">
        <v>64</v>
      </c>
      <c r="AA543" t="s">
        <v>65</v>
      </c>
      <c r="AB543">
        <v>43080</v>
      </c>
      <c r="AC543">
        <v>0.1</v>
      </c>
    </row>
    <row r="544" spans="13:29" x14ac:dyDescent="0.35">
      <c r="M544" t="s">
        <v>44</v>
      </c>
      <c r="N544">
        <v>20872631</v>
      </c>
      <c r="O544" t="s">
        <v>9</v>
      </c>
      <c r="P544">
        <v>52.356121357082003</v>
      </c>
      <c r="Q544">
        <v>4.9255058371254803</v>
      </c>
      <c r="R544" t="s">
        <v>45</v>
      </c>
      <c r="S544">
        <v>140</v>
      </c>
      <c r="T544">
        <v>360</v>
      </c>
      <c r="U544">
        <v>1</v>
      </c>
      <c r="V544">
        <v>7.0000000000000007E-2</v>
      </c>
      <c r="W544">
        <v>0</v>
      </c>
      <c r="X544">
        <v>14038</v>
      </c>
      <c r="Y544">
        <v>2</v>
      </c>
      <c r="Z544" t="s">
        <v>64</v>
      </c>
      <c r="AA544" t="s">
        <v>65</v>
      </c>
      <c r="AB544">
        <v>50400</v>
      </c>
      <c r="AC544">
        <v>0.1</v>
      </c>
    </row>
    <row r="545" spans="13:29" x14ac:dyDescent="0.35">
      <c r="M545" t="s">
        <v>44</v>
      </c>
      <c r="N545">
        <v>20975063</v>
      </c>
      <c r="O545" t="s">
        <v>9</v>
      </c>
      <c r="P545">
        <v>52.3563769233253</v>
      </c>
      <c r="Q545">
        <v>4.9069357171498096</v>
      </c>
      <c r="R545" t="s">
        <v>45</v>
      </c>
      <c r="S545">
        <v>98</v>
      </c>
      <c r="T545">
        <v>353</v>
      </c>
      <c r="U545">
        <v>22</v>
      </c>
      <c r="V545">
        <v>1.53</v>
      </c>
      <c r="W545">
        <v>0</v>
      </c>
      <c r="X545">
        <v>14129</v>
      </c>
      <c r="Y545">
        <v>2</v>
      </c>
      <c r="Z545" t="s">
        <v>64</v>
      </c>
      <c r="AA545" t="s">
        <v>65</v>
      </c>
      <c r="AB545">
        <v>34594</v>
      </c>
      <c r="AC545">
        <v>0.1</v>
      </c>
    </row>
    <row r="546" spans="13:29" x14ac:dyDescent="0.35">
      <c r="M546" t="s">
        <v>44</v>
      </c>
      <c r="N546">
        <v>21021371</v>
      </c>
      <c r="O546" t="s">
        <v>9</v>
      </c>
      <c r="P546">
        <v>52.353949084728697</v>
      </c>
      <c r="Q546">
        <v>4.9160094031570001</v>
      </c>
      <c r="R546" t="s">
        <v>45</v>
      </c>
      <c r="S546">
        <v>175</v>
      </c>
      <c r="T546">
        <v>336</v>
      </c>
      <c r="U546">
        <v>7</v>
      </c>
      <c r="V546">
        <v>0.51</v>
      </c>
      <c r="W546">
        <v>0</v>
      </c>
      <c r="X546">
        <v>14170</v>
      </c>
      <c r="Y546">
        <v>2</v>
      </c>
      <c r="Z546" t="s">
        <v>64</v>
      </c>
      <c r="AA546" t="s">
        <v>65</v>
      </c>
      <c r="AB546">
        <v>58800</v>
      </c>
      <c r="AC546">
        <v>0.1</v>
      </c>
    </row>
    <row r="547" spans="13:29" x14ac:dyDescent="0.35">
      <c r="M547" t="s">
        <v>44</v>
      </c>
      <c r="N547">
        <v>21614953</v>
      </c>
      <c r="O547" t="s">
        <v>9</v>
      </c>
      <c r="P547">
        <v>52.354232847926298</v>
      </c>
      <c r="Q547">
        <v>4.9095442149409099</v>
      </c>
      <c r="R547" t="s">
        <v>45</v>
      </c>
      <c r="S547">
        <v>149</v>
      </c>
      <c r="T547">
        <v>351</v>
      </c>
      <c r="U547">
        <v>3</v>
      </c>
      <c r="V547">
        <v>0.26</v>
      </c>
      <c r="W547">
        <v>0</v>
      </c>
      <c r="X547">
        <v>14657</v>
      </c>
      <c r="Y547">
        <v>2</v>
      </c>
      <c r="Z547" t="s">
        <v>64</v>
      </c>
      <c r="AA547" t="s">
        <v>65</v>
      </c>
      <c r="AB547">
        <v>52299</v>
      </c>
      <c r="AC547">
        <v>0.1</v>
      </c>
    </row>
    <row r="548" spans="13:29" x14ac:dyDescent="0.35">
      <c r="M548" t="s">
        <v>44</v>
      </c>
      <c r="N548">
        <v>21747573</v>
      </c>
      <c r="O548" t="s">
        <v>9</v>
      </c>
      <c r="P548">
        <v>52.354137828248803</v>
      </c>
      <c r="Q548">
        <v>4.9235464027234599</v>
      </c>
      <c r="R548" t="s">
        <v>45</v>
      </c>
      <c r="S548">
        <v>155</v>
      </c>
      <c r="T548">
        <v>362</v>
      </c>
      <c r="U548">
        <v>4</v>
      </c>
      <c r="V548">
        <v>0.41</v>
      </c>
      <c r="W548">
        <v>0</v>
      </c>
      <c r="X548">
        <v>14780</v>
      </c>
      <c r="Y548">
        <v>2</v>
      </c>
      <c r="Z548" t="s">
        <v>64</v>
      </c>
      <c r="AA548" t="s">
        <v>65</v>
      </c>
      <c r="AB548">
        <v>56110</v>
      </c>
      <c r="AC548">
        <v>0.1</v>
      </c>
    </row>
    <row r="549" spans="13:29" x14ac:dyDescent="0.35">
      <c r="M549" t="s">
        <v>44</v>
      </c>
      <c r="N549">
        <v>21820224</v>
      </c>
      <c r="O549" t="s">
        <v>9</v>
      </c>
      <c r="P549">
        <v>52.361825085897202</v>
      </c>
      <c r="Q549">
        <v>4.9318365525185497</v>
      </c>
      <c r="R549" t="s">
        <v>45</v>
      </c>
      <c r="S549">
        <v>175</v>
      </c>
      <c r="T549">
        <v>339</v>
      </c>
      <c r="U549">
        <v>7</v>
      </c>
      <c r="V549">
        <v>0.61</v>
      </c>
      <c r="W549">
        <v>0</v>
      </c>
      <c r="X549">
        <v>14842</v>
      </c>
      <c r="Y549">
        <v>2</v>
      </c>
      <c r="Z549" t="s">
        <v>64</v>
      </c>
      <c r="AA549" t="s">
        <v>65</v>
      </c>
      <c r="AB549">
        <v>59325</v>
      </c>
      <c r="AC549">
        <v>0.1</v>
      </c>
    </row>
    <row r="550" spans="13:29" x14ac:dyDescent="0.35">
      <c r="M550" t="s">
        <v>44</v>
      </c>
      <c r="N550">
        <v>21823976</v>
      </c>
      <c r="O550" t="s">
        <v>9</v>
      </c>
      <c r="P550">
        <v>52.359420633985998</v>
      </c>
      <c r="Q550">
        <v>4.92643057184317</v>
      </c>
      <c r="R550" t="s">
        <v>45</v>
      </c>
      <c r="S550">
        <v>100</v>
      </c>
      <c r="T550">
        <v>347</v>
      </c>
      <c r="U550">
        <v>6</v>
      </c>
      <c r="V550">
        <v>0.49</v>
      </c>
      <c r="W550">
        <v>0</v>
      </c>
      <c r="X550">
        <v>14847</v>
      </c>
      <c r="Y550">
        <v>2</v>
      </c>
      <c r="Z550" t="s">
        <v>64</v>
      </c>
      <c r="AA550" t="s">
        <v>65</v>
      </c>
      <c r="AB550">
        <v>34700</v>
      </c>
      <c r="AC550">
        <v>0.1</v>
      </c>
    </row>
    <row r="551" spans="13:29" x14ac:dyDescent="0.35">
      <c r="M551" t="s">
        <v>44</v>
      </c>
      <c r="N551">
        <v>21918063</v>
      </c>
      <c r="O551" t="s">
        <v>9</v>
      </c>
      <c r="P551">
        <v>52.3543029599306</v>
      </c>
      <c r="Q551">
        <v>4.9247578185572998</v>
      </c>
      <c r="R551" t="s">
        <v>45</v>
      </c>
      <c r="S551">
        <v>140</v>
      </c>
      <c r="T551">
        <v>286</v>
      </c>
      <c r="U551">
        <v>4</v>
      </c>
      <c r="V551">
        <v>0.33</v>
      </c>
      <c r="W551">
        <v>0</v>
      </c>
      <c r="X551">
        <v>14925</v>
      </c>
      <c r="Y551">
        <v>2</v>
      </c>
      <c r="Z551" t="s">
        <v>64</v>
      </c>
      <c r="AA551" t="s">
        <v>65</v>
      </c>
      <c r="AB551">
        <v>40040</v>
      </c>
      <c r="AC551">
        <v>0.1</v>
      </c>
    </row>
    <row r="552" spans="13:29" x14ac:dyDescent="0.35">
      <c r="M552" t="s">
        <v>44</v>
      </c>
      <c r="N552">
        <v>21980132</v>
      </c>
      <c r="O552" t="s">
        <v>9</v>
      </c>
      <c r="P552">
        <v>52.357970726013498</v>
      </c>
      <c r="Q552">
        <v>4.9195794713308896</v>
      </c>
      <c r="R552" t="s">
        <v>45</v>
      </c>
      <c r="S552">
        <v>165</v>
      </c>
      <c r="T552">
        <v>352</v>
      </c>
      <c r="U552">
        <v>1</v>
      </c>
      <c r="V552">
        <v>0.1</v>
      </c>
      <c r="W552">
        <v>0</v>
      </c>
      <c r="X552">
        <v>14989</v>
      </c>
      <c r="Y552">
        <v>2</v>
      </c>
      <c r="Z552" t="s">
        <v>64</v>
      </c>
      <c r="AA552" t="s">
        <v>65</v>
      </c>
      <c r="AB552">
        <v>58080</v>
      </c>
      <c r="AC552">
        <v>0.1</v>
      </c>
    </row>
    <row r="553" spans="13:29" x14ac:dyDescent="0.35">
      <c r="M553" t="s">
        <v>44</v>
      </c>
      <c r="N553">
        <v>250751</v>
      </c>
      <c r="O553" t="s">
        <v>18</v>
      </c>
      <c r="P553">
        <v>52.366099022694598</v>
      </c>
      <c r="Q553">
        <v>4.9329871290965501</v>
      </c>
      <c r="R553" t="s">
        <v>45</v>
      </c>
      <c r="S553">
        <v>70</v>
      </c>
      <c r="T553">
        <v>349</v>
      </c>
      <c r="U553">
        <v>97</v>
      </c>
      <c r="V553">
        <v>1.1299999999999999</v>
      </c>
      <c r="W553">
        <v>0</v>
      </c>
      <c r="X553">
        <v>115</v>
      </c>
      <c r="Y553">
        <v>2</v>
      </c>
      <c r="Z553" t="s">
        <v>66</v>
      </c>
      <c r="AA553" t="s">
        <v>67</v>
      </c>
      <c r="AB553">
        <v>24430</v>
      </c>
      <c r="AC553">
        <v>0.1</v>
      </c>
    </row>
    <row r="554" spans="13:29" x14ac:dyDescent="0.35">
      <c r="M554" t="s">
        <v>44</v>
      </c>
      <c r="N554">
        <v>584938</v>
      </c>
      <c r="O554" t="s">
        <v>7</v>
      </c>
      <c r="P554">
        <v>52.372456004500798</v>
      </c>
      <c r="Q554">
        <v>4.9027823316721602</v>
      </c>
      <c r="R554" t="s">
        <v>45</v>
      </c>
      <c r="S554">
        <v>230</v>
      </c>
      <c r="T554">
        <v>333</v>
      </c>
      <c r="U554">
        <v>1</v>
      </c>
      <c r="V554">
        <v>0.06</v>
      </c>
      <c r="W554">
        <v>0</v>
      </c>
      <c r="X554">
        <v>335</v>
      </c>
      <c r="Y554">
        <v>2</v>
      </c>
      <c r="Z554" t="s">
        <v>68</v>
      </c>
      <c r="AA554" t="s">
        <v>69</v>
      </c>
      <c r="AB554">
        <v>76590</v>
      </c>
      <c r="AC554">
        <v>0.1</v>
      </c>
    </row>
    <row r="555" spans="13:29" x14ac:dyDescent="0.35">
      <c r="M555" t="s">
        <v>44</v>
      </c>
      <c r="N555">
        <v>728527</v>
      </c>
      <c r="O555" t="s">
        <v>18</v>
      </c>
      <c r="P555">
        <v>52.359728295644999</v>
      </c>
      <c r="Q555">
        <v>4.9386506611169798</v>
      </c>
      <c r="R555" t="s">
        <v>45</v>
      </c>
      <c r="S555">
        <v>85</v>
      </c>
      <c r="T555">
        <v>327</v>
      </c>
      <c r="U555">
        <v>87</v>
      </c>
      <c r="V555">
        <v>1.24</v>
      </c>
      <c r="W555">
        <v>0</v>
      </c>
      <c r="X555">
        <v>478</v>
      </c>
      <c r="Y555">
        <v>2</v>
      </c>
      <c r="Z555" t="s">
        <v>66</v>
      </c>
      <c r="AA555" t="s">
        <v>67</v>
      </c>
      <c r="AB555">
        <v>27795</v>
      </c>
      <c r="AC555">
        <v>0.1</v>
      </c>
    </row>
    <row r="556" spans="13:29" x14ac:dyDescent="0.35">
      <c r="M556" t="s">
        <v>44</v>
      </c>
      <c r="N556">
        <v>780471</v>
      </c>
      <c r="O556" t="s">
        <v>7</v>
      </c>
      <c r="P556">
        <v>52.3615841425393</v>
      </c>
      <c r="Q556">
        <v>4.9009838890752198</v>
      </c>
      <c r="R556" t="s">
        <v>45</v>
      </c>
      <c r="S556">
        <v>135</v>
      </c>
      <c r="T556">
        <v>229</v>
      </c>
      <c r="U556">
        <v>153</v>
      </c>
      <c r="V556">
        <v>2.5499999999999998</v>
      </c>
      <c r="W556">
        <v>0</v>
      </c>
      <c r="X556">
        <v>540</v>
      </c>
      <c r="Y556">
        <v>2</v>
      </c>
      <c r="Z556" t="s">
        <v>68</v>
      </c>
      <c r="AA556" t="s">
        <v>69</v>
      </c>
      <c r="AB556">
        <v>30915</v>
      </c>
      <c r="AC556">
        <v>0.1</v>
      </c>
    </row>
    <row r="557" spans="13:29" x14ac:dyDescent="0.35">
      <c r="M557" t="s">
        <v>44</v>
      </c>
      <c r="N557">
        <v>866523</v>
      </c>
      <c r="O557" t="s">
        <v>20</v>
      </c>
      <c r="P557">
        <v>52.3565577756465</v>
      </c>
      <c r="Q557">
        <v>4.8275602080867204</v>
      </c>
      <c r="R557" t="s">
        <v>45</v>
      </c>
      <c r="S557">
        <v>80</v>
      </c>
      <c r="T557">
        <v>28</v>
      </c>
      <c r="U557">
        <v>7</v>
      </c>
      <c r="V557">
        <v>0.14000000000000001</v>
      </c>
      <c r="W557">
        <v>0</v>
      </c>
      <c r="X557">
        <v>629</v>
      </c>
      <c r="Y557">
        <v>2</v>
      </c>
      <c r="Z557" t="s">
        <v>70</v>
      </c>
      <c r="AA557" t="s">
        <v>71</v>
      </c>
      <c r="AB557">
        <v>2240</v>
      </c>
      <c r="AC557">
        <v>0.1</v>
      </c>
    </row>
    <row r="558" spans="13:29" x14ac:dyDescent="0.35">
      <c r="M558" t="s">
        <v>44</v>
      </c>
      <c r="N558">
        <v>1173892</v>
      </c>
      <c r="O558" t="s">
        <v>12</v>
      </c>
      <c r="P558">
        <v>52.351193921917897</v>
      </c>
      <c r="Q558">
        <v>4.9442144400737904</v>
      </c>
      <c r="R558" t="s">
        <v>45</v>
      </c>
      <c r="S558">
        <v>80</v>
      </c>
      <c r="T558">
        <v>357</v>
      </c>
      <c r="U558">
        <v>7</v>
      </c>
      <c r="V558">
        <v>0.16</v>
      </c>
      <c r="W558">
        <v>0</v>
      </c>
      <c r="X558">
        <v>863</v>
      </c>
      <c r="Y558">
        <v>2</v>
      </c>
      <c r="Z558" t="s">
        <v>72</v>
      </c>
      <c r="AA558" t="s">
        <v>73</v>
      </c>
      <c r="AB558">
        <v>28560</v>
      </c>
      <c r="AC558">
        <v>0.1</v>
      </c>
    </row>
    <row r="559" spans="13:29" x14ac:dyDescent="0.35">
      <c r="M559" t="s">
        <v>44</v>
      </c>
      <c r="N559">
        <v>1267645</v>
      </c>
      <c r="O559" t="s">
        <v>7</v>
      </c>
      <c r="P559">
        <v>52.368864852530699</v>
      </c>
      <c r="Q559">
        <v>4.91631683370818</v>
      </c>
      <c r="R559" t="s">
        <v>45</v>
      </c>
      <c r="S559">
        <v>200</v>
      </c>
      <c r="T559">
        <v>335</v>
      </c>
      <c r="U559">
        <v>19</v>
      </c>
      <c r="V559">
        <v>0.28999999999999998</v>
      </c>
      <c r="W559">
        <v>0</v>
      </c>
      <c r="X559">
        <v>936</v>
      </c>
      <c r="Y559">
        <v>2</v>
      </c>
      <c r="Z559" t="s">
        <v>68</v>
      </c>
      <c r="AA559" t="s">
        <v>69</v>
      </c>
      <c r="AB559">
        <v>67000</v>
      </c>
      <c r="AC559">
        <v>0.1</v>
      </c>
    </row>
    <row r="560" spans="13:29" x14ac:dyDescent="0.35">
      <c r="M560" t="s">
        <v>44</v>
      </c>
      <c r="N560">
        <v>1297017</v>
      </c>
      <c r="O560" t="s">
        <v>12</v>
      </c>
      <c r="P560">
        <v>52.342277875986099</v>
      </c>
      <c r="Q560">
        <v>4.9235179826652198</v>
      </c>
      <c r="R560" t="s">
        <v>45</v>
      </c>
      <c r="S560">
        <v>170</v>
      </c>
      <c r="T560">
        <v>126</v>
      </c>
      <c r="U560">
        <v>20</v>
      </c>
      <c r="V560">
        <v>0.3</v>
      </c>
      <c r="W560">
        <v>0</v>
      </c>
      <c r="X560">
        <v>955</v>
      </c>
      <c r="Y560">
        <v>2</v>
      </c>
      <c r="Z560" t="s">
        <v>72</v>
      </c>
      <c r="AA560" t="s">
        <v>73</v>
      </c>
      <c r="AB560">
        <v>21420</v>
      </c>
      <c r="AC560">
        <v>0.1</v>
      </c>
    </row>
    <row r="561" spans="13:29" x14ac:dyDescent="0.35">
      <c r="M561" t="s">
        <v>44</v>
      </c>
      <c r="N561">
        <v>1331893</v>
      </c>
      <c r="O561" t="s">
        <v>8</v>
      </c>
      <c r="P561">
        <v>52.356049996112503</v>
      </c>
      <c r="Q561">
        <v>4.8522186988415497</v>
      </c>
      <c r="R561" t="s">
        <v>45</v>
      </c>
      <c r="S561">
        <v>200</v>
      </c>
      <c r="T561">
        <v>363</v>
      </c>
      <c r="U561">
        <v>8</v>
      </c>
      <c r="V561">
        <v>0.18</v>
      </c>
      <c r="W561">
        <v>0</v>
      </c>
      <c r="X561">
        <v>984</v>
      </c>
      <c r="Y561">
        <v>2</v>
      </c>
      <c r="Z561" t="s">
        <v>74</v>
      </c>
      <c r="AA561" t="s">
        <v>75</v>
      </c>
      <c r="AB561">
        <v>72600</v>
      </c>
      <c r="AC561">
        <v>0.1</v>
      </c>
    </row>
    <row r="562" spans="13:29" x14ac:dyDescent="0.35">
      <c r="M562" t="s">
        <v>44</v>
      </c>
      <c r="N562">
        <v>1485383</v>
      </c>
      <c r="O562" t="s">
        <v>18</v>
      </c>
      <c r="P562">
        <v>52.363101426261103</v>
      </c>
      <c r="Q562">
        <v>4.93889629562916</v>
      </c>
      <c r="R562" t="s">
        <v>45</v>
      </c>
      <c r="S562">
        <v>120</v>
      </c>
      <c r="T562">
        <v>356</v>
      </c>
      <c r="U562">
        <v>12</v>
      </c>
      <c r="V562">
        <v>0.6</v>
      </c>
      <c r="W562">
        <v>0</v>
      </c>
      <c r="X562">
        <v>1097</v>
      </c>
      <c r="Y562">
        <v>2</v>
      </c>
      <c r="Z562" t="s">
        <v>66</v>
      </c>
      <c r="AA562" t="s">
        <v>67</v>
      </c>
      <c r="AB562">
        <v>42720</v>
      </c>
      <c r="AC562">
        <v>0.1</v>
      </c>
    </row>
    <row r="563" spans="13:29" x14ac:dyDescent="0.35">
      <c r="M563" t="s">
        <v>44</v>
      </c>
      <c r="N563">
        <v>1777432</v>
      </c>
      <c r="O563" t="s">
        <v>8</v>
      </c>
      <c r="P563">
        <v>52.344059454200803</v>
      </c>
      <c r="Q563">
        <v>4.8605737077441402</v>
      </c>
      <c r="R563" t="s">
        <v>45</v>
      </c>
      <c r="S563">
        <v>150</v>
      </c>
      <c r="T563">
        <v>118</v>
      </c>
      <c r="U563">
        <v>42</v>
      </c>
      <c r="V563">
        <v>0.75</v>
      </c>
      <c r="W563">
        <v>0</v>
      </c>
      <c r="X563">
        <v>1259</v>
      </c>
      <c r="Y563">
        <v>2</v>
      </c>
      <c r="Z563" t="s">
        <v>74</v>
      </c>
      <c r="AA563" t="s">
        <v>75</v>
      </c>
      <c r="AB563">
        <v>17700</v>
      </c>
      <c r="AC563">
        <v>0.1</v>
      </c>
    </row>
    <row r="564" spans="13:29" x14ac:dyDescent="0.35">
      <c r="M564" t="s">
        <v>44</v>
      </c>
      <c r="N564">
        <v>1942427</v>
      </c>
      <c r="O564" t="s">
        <v>18</v>
      </c>
      <c r="P564">
        <v>52.368457056939697</v>
      </c>
      <c r="Q564">
        <v>4.9341568860235396</v>
      </c>
      <c r="R564" t="s">
        <v>45</v>
      </c>
      <c r="S564">
        <v>110</v>
      </c>
      <c r="T564">
        <v>350</v>
      </c>
      <c r="U564">
        <v>29</v>
      </c>
      <c r="V564">
        <v>0.48</v>
      </c>
      <c r="W564">
        <v>0</v>
      </c>
      <c r="X564">
        <v>1362</v>
      </c>
      <c r="Y564">
        <v>2</v>
      </c>
      <c r="Z564" t="s">
        <v>66</v>
      </c>
      <c r="AA564" t="s">
        <v>67</v>
      </c>
      <c r="AB564">
        <v>38500</v>
      </c>
      <c r="AC564">
        <v>0.1</v>
      </c>
    </row>
    <row r="565" spans="13:29" x14ac:dyDescent="0.35">
      <c r="M565" t="s">
        <v>44</v>
      </c>
      <c r="N565">
        <v>1973390</v>
      </c>
      <c r="O565" t="s">
        <v>18</v>
      </c>
      <c r="P565">
        <v>52.363305219927597</v>
      </c>
      <c r="Q565">
        <v>4.9367172456222201</v>
      </c>
      <c r="R565" t="s">
        <v>45</v>
      </c>
      <c r="S565">
        <v>80</v>
      </c>
      <c r="T565">
        <v>358</v>
      </c>
      <c r="U565">
        <v>29</v>
      </c>
      <c r="V565">
        <v>0.6</v>
      </c>
      <c r="W565">
        <v>0</v>
      </c>
      <c r="X565">
        <v>1384</v>
      </c>
      <c r="Y565">
        <v>2</v>
      </c>
      <c r="Z565" t="s">
        <v>66</v>
      </c>
      <c r="AA565" t="s">
        <v>67</v>
      </c>
      <c r="AB565">
        <v>28640</v>
      </c>
      <c r="AC565">
        <v>0.1</v>
      </c>
    </row>
    <row r="566" spans="13:29" x14ac:dyDescent="0.35">
      <c r="M566" t="s">
        <v>44</v>
      </c>
      <c r="N566">
        <v>2026857</v>
      </c>
      <c r="O566" t="s">
        <v>18</v>
      </c>
      <c r="P566">
        <v>52.378454694170202</v>
      </c>
      <c r="Q566">
        <v>4.9329620096065296</v>
      </c>
      <c r="R566" t="s">
        <v>45</v>
      </c>
      <c r="S566">
        <v>490</v>
      </c>
      <c r="T566">
        <v>311</v>
      </c>
      <c r="U566">
        <v>10</v>
      </c>
      <c r="V566">
        <v>0.27</v>
      </c>
      <c r="W566">
        <v>0</v>
      </c>
      <c r="X566">
        <v>1423</v>
      </c>
      <c r="Y566">
        <v>2</v>
      </c>
      <c r="Z566" t="s">
        <v>66</v>
      </c>
      <c r="AA566" t="s">
        <v>67</v>
      </c>
      <c r="AB566">
        <v>152390</v>
      </c>
      <c r="AC566">
        <v>0.1</v>
      </c>
    </row>
    <row r="567" spans="13:29" x14ac:dyDescent="0.35">
      <c r="M567" t="s">
        <v>44</v>
      </c>
      <c r="N567">
        <v>2253284</v>
      </c>
      <c r="O567" t="s">
        <v>7</v>
      </c>
      <c r="P567">
        <v>52.3734992323743</v>
      </c>
      <c r="Q567">
        <v>4.9020927501809801</v>
      </c>
      <c r="R567" t="s">
        <v>45</v>
      </c>
      <c r="S567">
        <v>150</v>
      </c>
      <c r="T567">
        <v>285</v>
      </c>
      <c r="U567">
        <v>20</v>
      </c>
      <c r="V567">
        <v>0.34</v>
      </c>
      <c r="W567">
        <v>0</v>
      </c>
      <c r="X567">
        <v>1536</v>
      </c>
      <c r="Y567">
        <v>2</v>
      </c>
      <c r="Z567" t="s">
        <v>68</v>
      </c>
      <c r="AA567" t="s">
        <v>69</v>
      </c>
      <c r="AB567">
        <v>42750</v>
      </c>
      <c r="AC567">
        <v>0.1</v>
      </c>
    </row>
    <row r="568" spans="13:29" x14ac:dyDescent="0.35">
      <c r="M568" t="s">
        <v>44</v>
      </c>
      <c r="N568">
        <v>2395419</v>
      </c>
      <c r="O568" t="s">
        <v>8</v>
      </c>
      <c r="P568">
        <v>52.3478934494904</v>
      </c>
      <c r="Q568">
        <v>4.8613874447121601</v>
      </c>
      <c r="R568" t="s">
        <v>45</v>
      </c>
      <c r="S568">
        <v>90</v>
      </c>
      <c r="T568">
        <v>363</v>
      </c>
      <c r="U568">
        <v>41</v>
      </c>
      <c r="V568">
        <v>0.73</v>
      </c>
      <c r="W568">
        <v>0</v>
      </c>
      <c r="X568">
        <v>1588</v>
      </c>
      <c r="Y568">
        <v>2</v>
      </c>
      <c r="Z568" t="s">
        <v>74</v>
      </c>
      <c r="AA568" t="s">
        <v>75</v>
      </c>
      <c r="AB568">
        <v>32670</v>
      </c>
      <c r="AC568">
        <v>0.1</v>
      </c>
    </row>
    <row r="569" spans="13:29" x14ac:dyDescent="0.35">
      <c r="M569" t="s">
        <v>44</v>
      </c>
      <c r="N569">
        <v>2463922</v>
      </c>
      <c r="O569" t="s">
        <v>8</v>
      </c>
      <c r="P569">
        <v>52.350970630901301</v>
      </c>
      <c r="Q569">
        <v>4.8570127136439201</v>
      </c>
      <c r="R569" t="s">
        <v>45</v>
      </c>
      <c r="S569">
        <v>325</v>
      </c>
      <c r="T569">
        <v>284</v>
      </c>
      <c r="U569">
        <v>35</v>
      </c>
      <c r="V569">
        <v>0.62</v>
      </c>
      <c r="W569">
        <v>0</v>
      </c>
      <c r="X569">
        <v>1622</v>
      </c>
      <c r="Y569">
        <v>2</v>
      </c>
      <c r="Z569" t="s">
        <v>74</v>
      </c>
      <c r="AA569" t="s">
        <v>75</v>
      </c>
      <c r="AB569">
        <v>92300</v>
      </c>
      <c r="AC569">
        <v>0.1</v>
      </c>
    </row>
    <row r="570" spans="13:29" x14ac:dyDescent="0.35">
      <c r="M570" t="s">
        <v>44</v>
      </c>
      <c r="N570">
        <v>2700366</v>
      </c>
      <c r="O570" t="s">
        <v>18</v>
      </c>
      <c r="P570">
        <v>52.363650899279101</v>
      </c>
      <c r="Q570">
        <v>4.9377568255070399</v>
      </c>
      <c r="R570" t="s">
        <v>45</v>
      </c>
      <c r="S570">
        <v>90</v>
      </c>
      <c r="T570">
        <v>332</v>
      </c>
      <c r="U570">
        <v>44</v>
      </c>
      <c r="V570">
        <v>0.78</v>
      </c>
      <c r="W570">
        <v>0</v>
      </c>
      <c r="X570">
        <v>1729</v>
      </c>
      <c r="Y570">
        <v>2</v>
      </c>
      <c r="Z570" t="s">
        <v>66</v>
      </c>
      <c r="AA570" t="s">
        <v>67</v>
      </c>
      <c r="AB570">
        <v>29880</v>
      </c>
      <c r="AC570">
        <v>0.1</v>
      </c>
    </row>
    <row r="571" spans="13:29" x14ac:dyDescent="0.35">
      <c r="M571" t="s">
        <v>44</v>
      </c>
      <c r="N571">
        <v>2727573</v>
      </c>
      <c r="O571" t="s">
        <v>8</v>
      </c>
      <c r="P571">
        <v>52.353795257193603</v>
      </c>
      <c r="Q571">
        <v>4.8580744128584801</v>
      </c>
      <c r="R571" t="s">
        <v>45</v>
      </c>
      <c r="S571">
        <v>105</v>
      </c>
      <c r="T571">
        <v>302</v>
      </c>
      <c r="U571">
        <v>30</v>
      </c>
      <c r="V571">
        <v>0.53</v>
      </c>
      <c r="W571">
        <v>0</v>
      </c>
      <c r="X571">
        <v>1747</v>
      </c>
      <c r="Y571">
        <v>2</v>
      </c>
      <c r="Z571" t="s">
        <v>74</v>
      </c>
      <c r="AA571" t="s">
        <v>75</v>
      </c>
      <c r="AB571">
        <v>31710</v>
      </c>
      <c r="AC571">
        <v>0.1</v>
      </c>
    </row>
    <row r="572" spans="13:29" x14ac:dyDescent="0.35">
      <c r="M572" t="s">
        <v>44</v>
      </c>
      <c r="N572">
        <v>2842942</v>
      </c>
      <c r="O572" t="s">
        <v>7</v>
      </c>
      <c r="P572">
        <v>52.362914770760497</v>
      </c>
      <c r="Q572">
        <v>4.9064827103653599</v>
      </c>
      <c r="R572" t="s">
        <v>45</v>
      </c>
      <c r="S572">
        <v>140</v>
      </c>
      <c r="T572">
        <v>337</v>
      </c>
      <c r="U572">
        <v>1</v>
      </c>
      <c r="V572">
        <v>0.09</v>
      </c>
      <c r="W572">
        <v>0</v>
      </c>
      <c r="X572">
        <v>1812</v>
      </c>
      <c r="Y572">
        <v>2</v>
      </c>
      <c r="Z572" t="s">
        <v>68</v>
      </c>
      <c r="AA572" t="s">
        <v>69</v>
      </c>
      <c r="AB572">
        <v>47180</v>
      </c>
      <c r="AC572">
        <v>0.1</v>
      </c>
    </row>
    <row r="573" spans="13:29" x14ac:dyDescent="0.35">
      <c r="M573" t="s">
        <v>44</v>
      </c>
      <c r="N573">
        <v>2904582</v>
      </c>
      <c r="O573" t="s">
        <v>7</v>
      </c>
      <c r="P573">
        <v>52.371001412342601</v>
      </c>
      <c r="Q573">
        <v>4.9295738221193099</v>
      </c>
      <c r="R573" t="s">
        <v>45</v>
      </c>
      <c r="S573">
        <v>186</v>
      </c>
      <c r="T573">
        <v>294</v>
      </c>
      <c r="U573">
        <v>14</v>
      </c>
      <c r="V573">
        <v>0.49</v>
      </c>
      <c r="W573">
        <v>0</v>
      </c>
      <c r="X573">
        <v>1831</v>
      </c>
      <c r="Y573">
        <v>2</v>
      </c>
      <c r="Z573" t="s">
        <v>68</v>
      </c>
      <c r="AA573" t="s">
        <v>69</v>
      </c>
      <c r="AB573">
        <v>54684</v>
      </c>
      <c r="AC573">
        <v>0.1</v>
      </c>
    </row>
    <row r="574" spans="13:29" x14ac:dyDescent="0.35">
      <c r="M574" t="s">
        <v>44</v>
      </c>
      <c r="N574">
        <v>3429535</v>
      </c>
      <c r="O574" t="s">
        <v>8</v>
      </c>
      <c r="P574">
        <v>52.3479114291165</v>
      </c>
      <c r="Q574">
        <v>4.8628366224451796</v>
      </c>
      <c r="R574" t="s">
        <v>45</v>
      </c>
      <c r="S574">
        <v>95</v>
      </c>
      <c r="T574">
        <v>340</v>
      </c>
      <c r="U574">
        <v>17</v>
      </c>
      <c r="V574">
        <v>0.34</v>
      </c>
      <c r="W574">
        <v>0</v>
      </c>
      <c r="X574">
        <v>2169</v>
      </c>
      <c r="Y574">
        <v>2</v>
      </c>
      <c r="Z574" t="s">
        <v>74</v>
      </c>
      <c r="AA574" t="s">
        <v>75</v>
      </c>
      <c r="AB574">
        <v>32300</v>
      </c>
      <c r="AC574">
        <v>0.1</v>
      </c>
    </row>
    <row r="575" spans="13:29" x14ac:dyDescent="0.35">
      <c r="M575" t="s">
        <v>44</v>
      </c>
      <c r="N575">
        <v>3443219</v>
      </c>
      <c r="O575" t="s">
        <v>7</v>
      </c>
      <c r="P575">
        <v>52.361670192916598</v>
      </c>
      <c r="Q575">
        <v>4.89129498906635</v>
      </c>
      <c r="R575" t="s">
        <v>45</v>
      </c>
      <c r="S575">
        <v>129</v>
      </c>
      <c r="T575">
        <v>344</v>
      </c>
      <c r="U575">
        <v>16</v>
      </c>
      <c r="V575">
        <v>0.32</v>
      </c>
      <c r="W575">
        <v>0</v>
      </c>
      <c r="X575">
        <v>2179</v>
      </c>
      <c r="Y575">
        <v>2</v>
      </c>
      <c r="Z575" t="s">
        <v>68</v>
      </c>
      <c r="AA575" t="s">
        <v>69</v>
      </c>
      <c r="AB575">
        <v>44376</v>
      </c>
      <c r="AC575">
        <v>0.1</v>
      </c>
    </row>
    <row r="576" spans="13:29" x14ac:dyDescent="0.35">
      <c r="M576" t="s">
        <v>44</v>
      </c>
      <c r="N576">
        <v>3795382</v>
      </c>
      <c r="O576" t="s">
        <v>18</v>
      </c>
      <c r="P576">
        <v>52.362981721473403</v>
      </c>
      <c r="Q576">
        <v>4.93302621780719</v>
      </c>
      <c r="R576" t="s">
        <v>45</v>
      </c>
      <c r="S576">
        <v>135</v>
      </c>
      <c r="T576">
        <v>353</v>
      </c>
      <c r="U576">
        <v>40</v>
      </c>
      <c r="V576">
        <v>0.76</v>
      </c>
      <c r="W576">
        <v>0</v>
      </c>
      <c r="X576">
        <v>2397</v>
      </c>
      <c r="Y576">
        <v>2</v>
      </c>
      <c r="Z576" t="s">
        <v>66</v>
      </c>
      <c r="AA576" t="s">
        <v>67</v>
      </c>
      <c r="AB576">
        <v>47655</v>
      </c>
      <c r="AC576">
        <v>0.1</v>
      </c>
    </row>
    <row r="577" spans="13:29" x14ac:dyDescent="0.35">
      <c r="M577" t="s">
        <v>44</v>
      </c>
      <c r="N577">
        <v>3896500</v>
      </c>
      <c r="O577" t="s">
        <v>7</v>
      </c>
      <c r="P577">
        <v>52.375371513884403</v>
      </c>
      <c r="Q577">
        <v>4.9153412631817996</v>
      </c>
      <c r="R577" t="s">
        <v>45</v>
      </c>
      <c r="S577">
        <v>450</v>
      </c>
      <c r="T577">
        <v>283</v>
      </c>
      <c r="U577">
        <v>80</v>
      </c>
      <c r="V577">
        <v>1.9</v>
      </c>
      <c r="W577">
        <v>0</v>
      </c>
      <c r="X577">
        <v>2471</v>
      </c>
      <c r="Y577">
        <v>2</v>
      </c>
      <c r="Z577" t="s">
        <v>68</v>
      </c>
      <c r="AA577" t="s">
        <v>69</v>
      </c>
      <c r="AB577">
        <v>127350</v>
      </c>
      <c r="AC577">
        <v>0.1</v>
      </c>
    </row>
    <row r="578" spans="13:29" x14ac:dyDescent="0.35">
      <c r="M578" t="s">
        <v>44</v>
      </c>
      <c r="N578">
        <v>3964775</v>
      </c>
      <c r="O578" t="s">
        <v>8</v>
      </c>
      <c r="P578">
        <v>52.346525084766199</v>
      </c>
      <c r="Q578">
        <v>4.8664659427967303</v>
      </c>
      <c r="R578" t="s">
        <v>45</v>
      </c>
      <c r="S578">
        <v>120</v>
      </c>
      <c r="T578">
        <v>363</v>
      </c>
      <c r="U578">
        <v>5</v>
      </c>
      <c r="V578">
        <v>0.27</v>
      </c>
      <c r="W578">
        <v>0</v>
      </c>
      <c r="X578">
        <v>2514</v>
      </c>
      <c r="Y578">
        <v>2</v>
      </c>
      <c r="Z578" t="s">
        <v>74</v>
      </c>
      <c r="AA578" t="s">
        <v>75</v>
      </c>
      <c r="AB578">
        <v>43560</v>
      </c>
      <c r="AC578">
        <v>0.1</v>
      </c>
    </row>
    <row r="579" spans="13:29" x14ac:dyDescent="0.35">
      <c r="M579" t="s">
        <v>44</v>
      </c>
      <c r="N579">
        <v>3990045</v>
      </c>
      <c r="O579" t="s">
        <v>23</v>
      </c>
      <c r="P579">
        <v>52.408424733473097</v>
      </c>
      <c r="Q579">
        <v>4.9346969878800202</v>
      </c>
      <c r="R579" t="s">
        <v>45</v>
      </c>
      <c r="S579">
        <v>196</v>
      </c>
      <c r="T579">
        <v>349</v>
      </c>
      <c r="U579">
        <v>7</v>
      </c>
      <c r="V579">
        <v>0.16</v>
      </c>
      <c r="W579">
        <v>0</v>
      </c>
      <c r="X579">
        <v>2529</v>
      </c>
      <c r="Y579">
        <v>2</v>
      </c>
      <c r="Z579" t="s">
        <v>76</v>
      </c>
      <c r="AA579" t="s">
        <v>77</v>
      </c>
      <c r="AB579">
        <v>68404</v>
      </c>
      <c r="AC579">
        <v>0.1</v>
      </c>
    </row>
    <row r="580" spans="13:29" x14ac:dyDescent="0.35">
      <c r="M580" t="s">
        <v>44</v>
      </c>
      <c r="N580">
        <v>4009850</v>
      </c>
      <c r="O580" t="s">
        <v>10</v>
      </c>
      <c r="P580">
        <v>52.382795763286197</v>
      </c>
      <c r="Q580">
        <v>4.9182287451938302</v>
      </c>
      <c r="R580" t="s">
        <v>45</v>
      </c>
      <c r="S580">
        <v>12</v>
      </c>
      <c r="T580">
        <v>321</v>
      </c>
      <c r="U580">
        <v>9</v>
      </c>
      <c r="V580">
        <v>0.69</v>
      </c>
      <c r="W580">
        <v>0</v>
      </c>
      <c r="X580">
        <v>2535</v>
      </c>
      <c r="Y580">
        <v>2</v>
      </c>
      <c r="Z580" t="s">
        <v>78</v>
      </c>
      <c r="AA580" t="s">
        <v>79</v>
      </c>
      <c r="AB580">
        <v>3852</v>
      </c>
      <c r="AC580">
        <v>0.1</v>
      </c>
    </row>
    <row r="581" spans="13:29" x14ac:dyDescent="0.35">
      <c r="M581" t="s">
        <v>44</v>
      </c>
      <c r="N581">
        <v>4043258</v>
      </c>
      <c r="O581" t="s">
        <v>18</v>
      </c>
      <c r="P581">
        <v>52.3618006044534</v>
      </c>
      <c r="Q581">
        <v>4.9445411694256096</v>
      </c>
      <c r="R581" t="s">
        <v>45</v>
      </c>
      <c r="S581">
        <v>100</v>
      </c>
      <c r="T581">
        <v>363</v>
      </c>
      <c r="U581">
        <v>36</v>
      </c>
      <c r="V581">
        <v>0.92</v>
      </c>
      <c r="W581">
        <v>0</v>
      </c>
      <c r="X581">
        <v>2554</v>
      </c>
      <c r="Y581">
        <v>2</v>
      </c>
      <c r="Z581" t="s">
        <v>66</v>
      </c>
      <c r="AA581" t="s">
        <v>67</v>
      </c>
      <c r="AB581">
        <v>36300</v>
      </c>
      <c r="AC581">
        <v>0.1</v>
      </c>
    </row>
    <row r="582" spans="13:29" x14ac:dyDescent="0.35">
      <c r="M582" t="s">
        <v>44</v>
      </c>
      <c r="N582">
        <v>4361384</v>
      </c>
      <c r="O582" t="s">
        <v>7</v>
      </c>
      <c r="P582">
        <v>52.3603639464515</v>
      </c>
      <c r="Q582">
        <v>4.8887707142550996</v>
      </c>
      <c r="R582" t="s">
        <v>45</v>
      </c>
      <c r="S582">
        <v>119</v>
      </c>
      <c r="T582">
        <v>358</v>
      </c>
      <c r="U582">
        <v>35</v>
      </c>
      <c r="V582">
        <v>0.78</v>
      </c>
      <c r="W582">
        <v>0</v>
      </c>
      <c r="X582">
        <v>2724</v>
      </c>
      <c r="Y582">
        <v>2</v>
      </c>
      <c r="Z582" t="s">
        <v>68</v>
      </c>
      <c r="AA582" t="s">
        <v>69</v>
      </c>
      <c r="AB582">
        <v>42602</v>
      </c>
      <c r="AC582">
        <v>0.1</v>
      </c>
    </row>
    <row r="583" spans="13:29" x14ac:dyDescent="0.35">
      <c r="M583" t="s">
        <v>44</v>
      </c>
      <c r="N583">
        <v>4465575</v>
      </c>
      <c r="O583" t="s">
        <v>18</v>
      </c>
      <c r="P583">
        <v>52.372024618804801</v>
      </c>
      <c r="Q583">
        <v>4.9501099608561203</v>
      </c>
      <c r="R583" t="s">
        <v>45</v>
      </c>
      <c r="S583">
        <v>152</v>
      </c>
      <c r="T583">
        <v>362</v>
      </c>
      <c r="U583">
        <v>23</v>
      </c>
      <c r="V583">
        <v>0.47</v>
      </c>
      <c r="W583">
        <v>0</v>
      </c>
      <c r="X583">
        <v>2779</v>
      </c>
      <c r="Y583">
        <v>2</v>
      </c>
      <c r="Z583" t="s">
        <v>66</v>
      </c>
      <c r="AA583" t="s">
        <v>67</v>
      </c>
      <c r="AB583">
        <v>55024</v>
      </c>
      <c r="AC583">
        <v>0.1</v>
      </c>
    </row>
    <row r="584" spans="13:29" x14ac:dyDescent="0.35">
      <c r="M584" t="s">
        <v>44</v>
      </c>
      <c r="N584">
        <v>4871100</v>
      </c>
      <c r="O584" t="s">
        <v>7</v>
      </c>
      <c r="P584">
        <v>52.365648032676198</v>
      </c>
      <c r="Q584">
        <v>4.8978645426171203</v>
      </c>
      <c r="R584" t="s">
        <v>45</v>
      </c>
      <c r="S584">
        <v>239</v>
      </c>
      <c r="T584">
        <v>302</v>
      </c>
      <c r="U584">
        <v>19</v>
      </c>
      <c r="V584">
        <v>1.22</v>
      </c>
      <c r="W584">
        <v>0</v>
      </c>
      <c r="X584">
        <v>3000</v>
      </c>
      <c r="Y584">
        <v>2</v>
      </c>
      <c r="Z584" t="s">
        <v>68</v>
      </c>
      <c r="AA584" t="s">
        <v>69</v>
      </c>
      <c r="AB584">
        <v>72178</v>
      </c>
      <c r="AC584">
        <v>0.1</v>
      </c>
    </row>
    <row r="585" spans="13:29" x14ac:dyDescent="0.35">
      <c r="M585" t="s">
        <v>44</v>
      </c>
      <c r="N585">
        <v>4877696</v>
      </c>
      <c r="O585" t="s">
        <v>7</v>
      </c>
      <c r="P585">
        <v>52.371155572408298</v>
      </c>
      <c r="Q585">
        <v>4.9325098848655902</v>
      </c>
      <c r="R585" t="s">
        <v>45</v>
      </c>
      <c r="S585">
        <v>68</v>
      </c>
      <c r="T585">
        <v>352</v>
      </c>
      <c r="U585">
        <v>21</v>
      </c>
      <c r="V585">
        <v>0.9</v>
      </c>
      <c r="W585">
        <v>0</v>
      </c>
      <c r="X585">
        <v>3007</v>
      </c>
      <c r="Y585">
        <v>2</v>
      </c>
      <c r="Z585" t="s">
        <v>68</v>
      </c>
      <c r="AA585" t="s">
        <v>69</v>
      </c>
      <c r="AB585">
        <v>23936</v>
      </c>
      <c r="AC585">
        <v>0.1</v>
      </c>
    </row>
    <row r="586" spans="13:29" x14ac:dyDescent="0.35">
      <c r="M586" t="s">
        <v>44</v>
      </c>
      <c r="N586">
        <v>5390933</v>
      </c>
      <c r="O586" t="s">
        <v>7</v>
      </c>
      <c r="P586">
        <v>52.373098048100701</v>
      </c>
      <c r="Q586">
        <v>4.9049089647255197</v>
      </c>
      <c r="R586" t="s">
        <v>45</v>
      </c>
      <c r="S586">
        <v>475</v>
      </c>
      <c r="T586">
        <v>227</v>
      </c>
      <c r="U586">
        <v>30</v>
      </c>
      <c r="V586">
        <v>0.69</v>
      </c>
      <c r="W586">
        <v>0</v>
      </c>
      <c r="X586">
        <v>3239</v>
      </c>
      <c r="Y586">
        <v>2</v>
      </c>
      <c r="Z586" t="s">
        <v>68</v>
      </c>
      <c r="AA586" t="s">
        <v>69</v>
      </c>
      <c r="AB586">
        <v>107825</v>
      </c>
      <c r="AC586">
        <v>0.1</v>
      </c>
    </row>
    <row r="587" spans="13:29" x14ac:dyDescent="0.35">
      <c r="M587" t="s">
        <v>44</v>
      </c>
      <c r="N587">
        <v>5777866</v>
      </c>
      <c r="O587" t="s">
        <v>7</v>
      </c>
      <c r="P587">
        <v>52.364863700866898</v>
      </c>
      <c r="Q587">
        <v>4.8824480317955903</v>
      </c>
      <c r="R587" t="s">
        <v>45</v>
      </c>
      <c r="S587">
        <v>160</v>
      </c>
      <c r="T587">
        <v>354</v>
      </c>
      <c r="U587">
        <v>18</v>
      </c>
      <c r="V587">
        <v>0.4</v>
      </c>
      <c r="W587">
        <v>0</v>
      </c>
      <c r="X587">
        <v>3419</v>
      </c>
      <c r="Y587">
        <v>2</v>
      </c>
      <c r="Z587" t="s">
        <v>68</v>
      </c>
      <c r="AA587" t="s">
        <v>69</v>
      </c>
      <c r="AB587">
        <v>56640</v>
      </c>
      <c r="AC587">
        <v>0.1</v>
      </c>
    </row>
    <row r="588" spans="13:29" x14ac:dyDescent="0.35">
      <c r="M588" t="s">
        <v>44</v>
      </c>
      <c r="N588">
        <v>6022608</v>
      </c>
      <c r="O588" t="s">
        <v>18</v>
      </c>
      <c r="P588">
        <v>52.362985297509198</v>
      </c>
      <c r="Q588">
        <v>4.9349611761980103</v>
      </c>
      <c r="R588" t="s">
        <v>45</v>
      </c>
      <c r="S588">
        <v>225</v>
      </c>
      <c r="T588">
        <v>28</v>
      </c>
      <c r="U588">
        <v>8</v>
      </c>
      <c r="V588">
        <v>0.18</v>
      </c>
      <c r="W588">
        <v>0</v>
      </c>
      <c r="X588">
        <v>3565</v>
      </c>
      <c r="Y588">
        <v>2</v>
      </c>
      <c r="Z588" t="s">
        <v>66</v>
      </c>
      <c r="AA588" t="s">
        <v>67</v>
      </c>
      <c r="AB588">
        <v>6300</v>
      </c>
      <c r="AC588">
        <v>0.1</v>
      </c>
    </row>
    <row r="589" spans="13:29" x14ac:dyDescent="0.35">
      <c r="M589" t="s">
        <v>44</v>
      </c>
      <c r="N589">
        <v>6119654</v>
      </c>
      <c r="O589" t="s">
        <v>7</v>
      </c>
      <c r="P589">
        <v>52.361895205625103</v>
      </c>
      <c r="Q589">
        <v>4.8858886534483004</v>
      </c>
      <c r="R589" t="s">
        <v>45</v>
      </c>
      <c r="S589">
        <v>119</v>
      </c>
      <c r="T589">
        <v>275</v>
      </c>
      <c r="U589">
        <v>53</v>
      </c>
      <c r="V589">
        <v>1.21</v>
      </c>
      <c r="W589">
        <v>0</v>
      </c>
      <c r="X589">
        <v>3645</v>
      </c>
      <c r="Y589">
        <v>2</v>
      </c>
      <c r="Z589" t="s">
        <v>68</v>
      </c>
      <c r="AA589" t="s">
        <v>69</v>
      </c>
      <c r="AB589">
        <v>32725</v>
      </c>
      <c r="AC589">
        <v>0.1</v>
      </c>
    </row>
    <row r="590" spans="13:29" x14ac:dyDescent="0.35">
      <c r="M590" t="s">
        <v>44</v>
      </c>
      <c r="N590">
        <v>6429875</v>
      </c>
      <c r="O590" t="s">
        <v>22</v>
      </c>
      <c r="P590">
        <v>52.407116869652398</v>
      </c>
      <c r="Q590">
        <v>4.9041362491801097</v>
      </c>
      <c r="R590" t="s">
        <v>45</v>
      </c>
      <c r="S590">
        <v>155</v>
      </c>
      <c r="T590">
        <v>336</v>
      </c>
      <c r="U590">
        <v>24</v>
      </c>
      <c r="V590">
        <v>0.67</v>
      </c>
      <c r="W590">
        <v>0</v>
      </c>
      <c r="X590">
        <v>3862</v>
      </c>
      <c r="Y590">
        <v>2</v>
      </c>
      <c r="Z590" t="s">
        <v>80</v>
      </c>
      <c r="AA590" t="s">
        <v>81</v>
      </c>
      <c r="AB590">
        <v>52080</v>
      </c>
      <c r="AC590">
        <v>0.1</v>
      </c>
    </row>
    <row r="591" spans="13:29" x14ac:dyDescent="0.35">
      <c r="M591" t="s">
        <v>44</v>
      </c>
      <c r="N591">
        <v>6533303</v>
      </c>
      <c r="O591" t="s">
        <v>7</v>
      </c>
      <c r="P591">
        <v>52.369134779518298</v>
      </c>
      <c r="Q591">
        <v>4.9114489419485396</v>
      </c>
      <c r="R591" t="s">
        <v>45</v>
      </c>
      <c r="S591">
        <v>210</v>
      </c>
      <c r="T591">
        <v>361</v>
      </c>
      <c r="U591">
        <v>38</v>
      </c>
      <c r="V591">
        <v>0.91</v>
      </c>
      <c r="W591">
        <v>0</v>
      </c>
      <c r="X591">
        <v>3930</v>
      </c>
      <c r="Y591">
        <v>2</v>
      </c>
      <c r="Z591" t="s">
        <v>68</v>
      </c>
      <c r="AA591" t="s">
        <v>69</v>
      </c>
      <c r="AB591">
        <v>75810</v>
      </c>
      <c r="AC591">
        <v>0.1</v>
      </c>
    </row>
    <row r="592" spans="13:29" x14ac:dyDescent="0.35">
      <c r="M592" t="s">
        <v>44</v>
      </c>
      <c r="N592">
        <v>6970409</v>
      </c>
      <c r="O592" t="s">
        <v>12</v>
      </c>
      <c r="P592">
        <v>52.339144453189398</v>
      </c>
      <c r="Q592">
        <v>4.9201722536815504</v>
      </c>
      <c r="R592" t="s">
        <v>45</v>
      </c>
      <c r="S592">
        <v>99</v>
      </c>
      <c r="T592">
        <v>362</v>
      </c>
      <c r="U592">
        <v>3</v>
      </c>
      <c r="V592">
        <v>0.19</v>
      </c>
      <c r="W592">
        <v>0</v>
      </c>
      <c r="X592">
        <v>4225</v>
      </c>
      <c r="Y592">
        <v>2</v>
      </c>
      <c r="Z592" t="s">
        <v>72</v>
      </c>
      <c r="AA592" t="s">
        <v>73</v>
      </c>
      <c r="AB592">
        <v>35838</v>
      </c>
      <c r="AC592">
        <v>0.1</v>
      </c>
    </row>
    <row r="593" spans="13:29" x14ac:dyDescent="0.35">
      <c r="M593" t="s">
        <v>44</v>
      </c>
      <c r="N593">
        <v>7193585</v>
      </c>
      <c r="O593" t="s">
        <v>16</v>
      </c>
      <c r="P593">
        <v>52.336319886950001</v>
      </c>
      <c r="Q593">
        <v>4.8745658809116801</v>
      </c>
      <c r="R593" t="s">
        <v>45</v>
      </c>
      <c r="S593">
        <v>149</v>
      </c>
      <c r="T593">
        <v>361</v>
      </c>
      <c r="U593">
        <v>4</v>
      </c>
      <c r="V593">
        <v>0.1</v>
      </c>
      <c r="W593">
        <v>0</v>
      </c>
      <c r="X593">
        <v>4351</v>
      </c>
      <c r="Y593">
        <v>2</v>
      </c>
      <c r="Z593" t="s">
        <v>82</v>
      </c>
      <c r="AA593" t="s">
        <v>83</v>
      </c>
      <c r="AB593">
        <v>53789</v>
      </c>
      <c r="AC593">
        <v>0.1</v>
      </c>
    </row>
    <row r="594" spans="13:29" x14ac:dyDescent="0.35">
      <c r="M594" t="s">
        <v>44</v>
      </c>
      <c r="N594">
        <v>7259667</v>
      </c>
      <c r="O594" t="s">
        <v>10</v>
      </c>
      <c r="P594">
        <v>52.3910965184579</v>
      </c>
      <c r="Q594">
        <v>4.9128175584704303</v>
      </c>
      <c r="R594" t="s">
        <v>45</v>
      </c>
      <c r="S594">
        <v>110</v>
      </c>
      <c r="T594">
        <v>149</v>
      </c>
      <c r="U594">
        <v>7</v>
      </c>
      <c r="V594">
        <v>0.17</v>
      </c>
      <c r="W594">
        <v>0</v>
      </c>
      <c r="X594">
        <v>4403</v>
      </c>
      <c r="Y594">
        <v>2</v>
      </c>
      <c r="Z594" t="s">
        <v>78</v>
      </c>
      <c r="AA594" t="s">
        <v>79</v>
      </c>
      <c r="AB594">
        <v>16390</v>
      </c>
      <c r="AC594">
        <v>0.1</v>
      </c>
    </row>
    <row r="595" spans="13:29" x14ac:dyDescent="0.35">
      <c r="M595" t="s">
        <v>44</v>
      </c>
      <c r="N595">
        <v>7268527</v>
      </c>
      <c r="O595" t="s">
        <v>8</v>
      </c>
      <c r="P595">
        <v>52.356322482834102</v>
      </c>
      <c r="Q595">
        <v>4.8739514108181003</v>
      </c>
      <c r="R595" t="s">
        <v>45</v>
      </c>
      <c r="S595">
        <v>650</v>
      </c>
      <c r="T595">
        <v>349</v>
      </c>
      <c r="U595">
        <v>7</v>
      </c>
      <c r="V595">
        <v>0.17</v>
      </c>
      <c r="W595">
        <v>0</v>
      </c>
      <c r="X595">
        <v>4414</v>
      </c>
      <c r="Y595">
        <v>2</v>
      </c>
      <c r="Z595" t="s">
        <v>74</v>
      </c>
      <c r="AA595" t="s">
        <v>75</v>
      </c>
      <c r="AB595">
        <v>226850</v>
      </c>
      <c r="AC595">
        <v>0.1</v>
      </c>
    </row>
    <row r="596" spans="13:29" x14ac:dyDescent="0.35">
      <c r="M596" t="s">
        <v>44</v>
      </c>
      <c r="N596">
        <v>7305159</v>
      </c>
      <c r="O596" t="s">
        <v>10</v>
      </c>
      <c r="P596">
        <v>52.392485516178198</v>
      </c>
      <c r="Q596">
        <v>4.9423175721300101</v>
      </c>
      <c r="R596" t="s">
        <v>45</v>
      </c>
      <c r="S596">
        <v>125</v>
      </c>
      <c r="T596">
        <v>357</v>
      </c>
      <c r="U596">
        <v>29</v>
      </c>
      <c r="V596">
        <v>0.71</v>
      </c>
      <c r="W596">
        <v>0</v>
      </c>
      <c r="X596">
        <v>4443</v>
      </c>
      <c r="Y596">
        <v>2</v>
      </c>
      <c r="Z596" t="s">
        <v>78</v>
      </c>
      <c r="AA596" t="s">
        <v>79</v>
      </c>
      <c r="AB596">
        <v>44625</v>
      </c>
      <c r="AC596">
        <v>0.1</v>
      </c>
    </row>
    <row r="597" spans="13:29" x14ac:dyDescent="0.35">
      <c r="M597" t="s">
        <v>44</v>
      </c>
      <c r="N597">
        <v>7442132</v>
      </c>
      <c r="O597" t="s">
        <v>8</v>
      </c>
      <c r="P597">
        <v>52.354970163467101</v>
      </c>
      <c r="Q597">
        <v>4.8663896281938497</v>
      </c>
      <c r="R597" t="s">
        <v>45</v>
      </c>
      <c r="S597">
        <v>389</v>
      </c>
      <c r="T597">
        <v>355</v>
      </c>
      <c r="U597">
        <v>15</v>
      </c>
      <c r="V597">
        <v>0.37</v>
      </c>
      <c r="W597">
        <v>0</v>
      </c>
      <c r="X597">
        <v>4533</v>
      </c>
      <c r="Y597">
        <v>2</v>
      </c>
      <c r="Z597" t="s">
        <v>74</v>
      </c>
      <c r="AA597" t="s">
        <v>75</v>
      </c>
      <c r="AB597">
        <v>138095</v>
      </c>
      <c r="AC597">
        <v>0.1</v>
      </c>
    </row>
    <row r="598" spans="13:29" x14ac:dyDescent="0.35">
      <c r="M598" t="s">
        <v>44</v>
      </c>
      <c r="N598">
        <v>7504090</v>
      </c>
      <c r="O598" t="s">
        <v>8</v>
      </c>
      <c r="P598">
        <v>52.350766577907301</v>
      </c>
      <c r="Q598">
        <v>4.8465163843727597</v>
      </c>
      <c r="R598" t="s">
        <v>45</v>
      </c>
      <c r="S598">
        <v>125</v>
      </c>
      <c r="T598">
        <v>274</v>
      </c>
      <c r="U598">
        <v>8</v>
      </c>
      <c r="V598">
        <v>0.6</v>
      </c>
      <c r="W598">
        <v>0</v>
      </c>
      <c r="X598">
        <v>4583</v>
      </c>
      <c r="Y598">
        <v>2</v>
      </c>
      <c r="Z598" t="s">
        <v>74</v>
      </c>
      <c r="AA598" t="s">
        <v>75</v>
      </c>
      <c r="AB598">
        <v>34250</v>
      </c>
      <c r="AC598">
        <v>0.1</v>
      </c>
    </row>
    <row r="599" spans="13:29" x14ac:dyDescent="0.35">
      <c r="M599" t="s">
        <v>44</v>
      </c>
      <c r="N599">
        <v>7976525</v>
      </c>
      <c r="O599" t="s">
        <v>18</v>
      </c>
      <c r="P599">
        <v>52.3616729223425</v>
      </c>
      <c r="Q599">
        <v>4.9374501275811804</v>
      </c>
      <c r="R599" t="s">
        <v>45</v>
      </c>
      <c r="S599">
        <v>90</v>
      </c>
      <c r="T599">
        <v>65</v>
      </c>
      <c r="U599">
        <v>23</v>
      </c>
      <c r="V599">
        <v>0.89</v>
      </c>
      <c r="W599">
        <v>0</v>
      </c>
      <c r="X599">
        <v>4898</v>
      </c>
      <c r="Y599">
        <v>2</v>
      </c>
      <c r="Z599" t="s">
        <v>66</v>
      </c>
      <c r="AA599" t="s">
        <v>67</v>
      </c>
      <c r="AB599">
        <v>5850</v>
      </c>
      <c r="AC599">
        <v>0.1</v>
      </c>
    </row>
    <row r="600" spans="13:29" x14ac:dyDescent="0.35">
      <c r="M600" t="s">
        <v>44</v>
      </c>
      <c r="N600">
        <v>8167208</v>
      </c>
      <c r="O600" t="s">
        <v>8</v>
      </c>
      <c r="P600">
        <v>52.3546639248679</v>
      </c>
      <c r="Q600">
        <v>4.8523924712320703</v>
      </c>
      <c r="R600" t="s">
        <v>45</v>
      </c>
      <c r="S600">
        <v>159</v>
      </c>
      <c r="T600">
        <v>356</v>
      </c>
      <c r="U600">
        <v>6</v>
      </c>
      <c r="V600">
        <v>0.15</v>
      </c>
      <c r="W600">
        <v>0</v>
      </c>
      <c r="X600">
        <v>4997</v>
      </c>
      <c r="Y600">
        <v>2</v>
      </c>
      <c r="Z600" t="s">
        <v>74</v>
      </c>
      <c r="AA600" t="s">
        <v>75</v>
      </c>
      <c r="AB600">
        <v>56604</v>
      </c>
      <c r="AC600">
        <v>0.1</v>
      </c>
    </row>
    <row r="601" spans="13:29" x14ac:dyDescent="0.35">
      <c r="M601" t="s">
        <v>44</v>
      </c>
      <c r="N601">
        <v>8359684</v>
      </c>
      <c r="O601" t="s">
        <v>18</v>
      </c>
      <c r="P601">
        <v>52.3650542688206</v>
      </c>
      <c r="Q601">
        <v>4.9329301346327101</v>
      </c>
      <c r="R601" t="s">
        <v>45</v>
      </c>
      <c r="S601">
        <v>100</v>
      </c>
      <c r="T601">
        <v>335</v>
      </c>
      <c r="U601">
        <v>21</v>
      </c>
      <c r="V601">
        <v>0.55000000000000004</v>
      </c>
      <c r="W601">
        <v>0</v>
      </c>
      <c r="X601">
        <v>5094</v>
      </c>
      <c r="Y601">
        <v>2</v>
      </c>
      <c r="Z601" t="s">
        <v>66</v>
      </c>
      <c r="AA601" t="s">
        <v>67</v>
      </c>
      <c r="AB601">
        <v>33500</v>
      </c>
      <c r="AC601">
        <v>0.1</v>
      </c>
    </row>
    <row r="602" spans="13:29" x14ac:dyDescent="0.35">
      <c r="M602" t="s">
        <v>44</v>
      </c>
      <c r="N602">
        <v>8657220</v>
      </c>
      <c r="O602" t="s">
        <v>18</v>
      </c>
      <c r="P602">
        <v>52.370801054747901</v>
      </c>
      <c r="Q602">
        <v>4.9412650720290197</v>
      </c>
      <c r="R602" t="s">
        <v>45</v>
      </c>
      <c r="S602">
        <v>299</v>
      </c>
      <c r="T602">
        <v>357</v>
      </c>
      <c r="U602">
        <v>9</v>
      </c>
      <c r="V602">
        <v>0.28999999999999998</v>
      </c>
      <c r="W602">
        <v>0</v>
      </c>
      <c r="X602">
        <v>5267</v>
      </c>
      <c r="Y602">
        <v>2</v>
      </c>
      <c r="Z602" t="s">
        <v>66</v>
      </c>
      <c r="AA602" t="s">
        <v>67</v>
      </c>
      <c r="AB602">
        <v>106743</v>
      </c>
      <c r="AC602">
        <v>0.1</v>
      </c>
    </row>
    <row r="603" spans="13:29" x14ac:dyDescent="0.35">
      <c r="M603" t="s">
        <v>44</v>
      </c>
      <c r="N603">
        <v>8776335</v>
      </c>
      <c r="O603" t="s">
        <v>24</v>
      </c>
      <c r="P603">
        <v>52.363838648115497</v>
      </c>
      <c r="Q603">
        <v>4.8053639290091104</v>
      </c>
      <c r="R603" t="s">
        <v>45</v>
      </c>
      <c r="S603">
        <v>130</v>
      </c>
      <c r="T603">
        <v>361</v>
      </c>
      <c r="U603">
        <v>19</v>
      </c>
      <c r="V603">
        <v>0.5</v>
      </c>
      <c r="W603">
        <v>0</v>
      </c>
      <c r="X603">
        <v>5342</v>
      </c>
      <c r="Y603">
        <v>2</v>
      </c>
      <c r="Z603" t="s">
        <v>84</v>
      </c>
      <c r="AA603" t="s">
        <v>85</v>
      </c>
      <c r="AB603">
        <v>46930</v>
      </c>
      <c r="AC603">
        <v>0.1</v>
      </c>
    </row>
    <row r="604" spans="13:29" x14ac:dyDescent="0.35">
      <c r="M604" t="s">
        <v>44</v>
      </c>
      <c r="N604">
        <v>8803098</v>
      </c>
      <c r="O604" t="s">
        <v>7</v>
      </c>
      <c r="P604">
        <v>52.370282116353103</v>
      </c>
      <c r="Q604">
        <v>4.9306743051824098</v>
      </c>
      <c r="R604" t="s">
        <v>45</v>
      </c>
      <c r="S604">
        <v>120</v>
      </c>
      <c r="T604">
        <v>345</v>
      </c>
      <c r="U604">
        <v>9</v>
      </c>
      <c r="V604">
        <v>0.25</v>
      </c>
      <c r="W604">
        <v>0</v>
      </c>
      <c r="X604">
        <v>5358</v>
      </c>
      <c r="Y604">
        <v>2</v>
      </c>
      <c r="Z604" t="s">
        <v>68</v>
      </c>
      <c r="AA604" t="s">
        <v>69</v>
      </c>
      <c r="AB604">
        <v>41400</v>
      </c>
      <c r="AC604">
        <v>0.1</v>
      </c>
    </row>
    <row r="605" spans="13:29" x14ac:dyDescent="0.35">
      <c r="M605" t="s">
        <v>44</v>
      </c>
      <c r="N605">
        <v>8911347</v>
      </c>
      <c r="O605" t="s">
        <v>8</v>
      </c>
      <c r="P605">
        <v>52.347630320901501</v>
      </c>
      <c r="Q605">
        <v>4.8478511975481</v>
      </c>
      <c r="R605" t="s">
        <v>45</v>
      </c>
      <c r="S605">
        <v>100</v>
      </c>
      <c r="T605">
        <v>364</v>
      </c>
      <c r="U605">
        <v>15</v>
      </c>
      <c r="V605">
        <v>0.48</v>
      </c>
      <c r="W605">
        <v>0</v>
      </c>
      <c r="X605">
        <v>5408</v>
      </c>
      <c r="Y605">
        <v>2</v>
      </c>
      <c r="Z605" t="s">
        <v>74</v>
      </c>
      <c r="AA605" t="s">
        <v>75</v>
      </c>
      <c r="AB605">
        <v>36400</v>
      </c>
      <c r="AC605">
        <v>0.1</v>
      </c>
    </row>
    <row r="606" spans="13:29" x14ac:dyDescent="0.35">
      <c r="M606" t="s">
        <v>44</v>
      </c>
      <c r="N606">
        <v>9131858</v>
      </c>
      <c r="O606" t="s">
        <v>7</v>
      </c>
      <c r="P606">
        <v>52.369533499049297</v>
      </c>
      <c r="Q606">
        <v>4.9049013581289902</v>
      </c>
      <c r="R606" t="s">
        <v>45</v>
      </c>
      <c r="S606">
        <v>99</v>
      </c>
      <c r="T606">
        <v>362</v>
      </c>
      <c r="U606">
        <v>34</v>
      </c>
      <c r="V606">
        <v>0.93</v>
      </c>
      <c r="W606">
        <v>0</v>
      </c>
      <c r="X606">
        <v>5535</v>
      </c>
      <c r="Y606">
        <v>2</v>
      </c>
      <c r="Z606" t="s">
        <v>68</v>
      </c>
      <c r="AA606" t="s">
        <v>69</v>
      </c>
      <c r="AB606">
        <v>35838</v>
      </c>
      <c r="AC606">
        <v>0.1</v>
      </c>
    </row>
    <row r="607" spans="13:29" x14ac:dyDescent="0.35">
      <c r="M607" t="s">
        <v>44</v>
      </c>
      <c r="N607">
        <v>9147285</v>
      </c>
      <c r="O607" t="s">
        <v>12</v>
      </c>
      <c r="P607">
        <v>52.3569239331243</v>
      </c>
      <c r="Q607">
        <v>4.9411263901878604</v>
      </c>
      <c r="R607" t="s">
        <v>45</v>
      </c>
      <c r="S607">
        <v>120</v>
      </c>
      <c r="T607">
        <v>339</v>
      </c>
      <c r="U607">
        <v>13</v>
      </c>
      <c r="V607">
        <v>0.36</v>
      </c>
      <c r="W607">
        <v>0</v>
      </c>
      <c r="X607">
        <v>5548</v>
      </c>
      <c r="Y607">
        <v>2</v>
      </c>
      <c r="Z607" t="s">
        <v>72</v>
      </c>
      <c r="AA607" t="s">
        <v>73</v>
      </c>
      <c r="AB607">
        <v>40680</v>
      </c>
      <c r="AC607">
        <v>0.1</v>
      </c>
    </row>
    <row r="608" spans="13:29" x14ac:dyDescent="0.35">
      <c r="M608" t="s">
        <v>44</v>
      </c>
      <c r="N608">
        <v>9203943</v>
      </c>
      <c r="O608" t="s">
        <v>10</v>
      </c>
      <c r="P608">
        <v>52.391111340784299</v>
      </c>
      <c r="Q608">
        <v>4.91472414871527</v>
      </c>
      <c r="R608" t="s">
        <v>45</v>
      </c>
      <c r="S608">
        <v>90</v>
      </c>
      <c r="T608">
        <v>355</v>
      </c>
      <c r="U608">
        <v>8</v>
      </c>
      <c r="V608">
        <v>0.22</v>
      </c>
      <c r="W608">
        <v>0</v>
      </c>
      <c r="X608">
        <v>5583</v>
      </c>
      <c r="Y608">
        <v>2</v>
      </c>
      <c r="Z608" t="s">
        <v>78</v>
      </c>
      <c r="AA608" t="s">
        <v>79</v>
      </c>
      <c r="AB608">
        <v>31950</v>
      </c>
      <c r="AC608">
        <v>0.1</v>
      </c>
    </row>
    <row r="609" spans="13:29" x14ac:dyDescent="0.35">
      <c r="M609" t="s">
        <v>44</v>
      </c>
      <c r="N609">
        <v>9263780</v>
      </c>
      <c r="O609" t="s">
        <v>18</v>
      </c>
      <c r="P609">
        <v>52.365621006427403</v>
      </c>
      <c r="Q609">
        <v>4.9321146396301101</v>
      </c>
      <c r="R609" t="s">
        <v>45</v>
      </c>
      <c r="S609" s="9">
        <v>85</v>
      </c>
      <c r="T609">
        <v>347</v>
      </c>
      <c r="U609">
        <v>11</v>
      </c>
      <c r="V609">
        <v>0.72</v>
      </c>
      <c r="W609">
        <v>0</v>
      </c>
      <c r="X609">
        <v>5627</v>
      </c>
      <c r="Y609">
        <v>2</v>
      </c>
      <c r="Z609" t="s">
        <v>66</v>
      </c>
      <c r="AA609" t="s">
        <v>67</v>
      </c>
      <c r="AB609">
        <v>29495</v>
      </c>
      <c r="AC609">
        <v>0.1</v>
      </c>
    </row>
    <row r="610" spans="13:29" x14ac:dyDescent="0.35">
      <c r="M610" t="s">
        <v>44</v>
      </c>
      <c r="N610">
        <v>9321806</v>
      </c>
      <c r="O610" t="s">
        <v>8</v>
      </c>
      <c r="P610">
        <v>52.344084738242998</v>
      </c>
      <c r="Q610">
        <v>4.8644010086481897</v>
      </c>
      <c r="R610" t="s">
        <v>45</v>
      </c>
      <c r="S610">
        <v>150</v>
      </c>
      <c r="T610">
        <v>341</v>
      </c>
      <c r="U610">
        <v>7</v>
      </c>
      <c r="V610">
        <v>0.2</v>
      </c>
      <c r="W610">
        <v>0</v>
      </c>
      <c r="X610">
        <v>5656</v>
      </c>
      <c r="Y610">
        <v>2</v>
      </c>
      <c r="Z610" t="s">
        <v>74</v>
      </c>
      <c r="AA610" t="s">
        <v>75</v>
      </c>
      <c r="AB610">
        <v>51150</v>
      </c>
      <c r="AC610">
        <v>0.1</v>
      </c>
    </row>
    <row r="611" spans="13:29" x14ac:dyDescent="0.35">
      <c r="M611" t="s">
        <v>44</v>
      </c>
      <c r="N611">
        <v>9337231</v>
      </c>
      <c r="O611" t="s">
        <v>10</v>
      </c>
      <c r="P611">
        <v>52.400317988611498</v>
      </c>
      <c r="Q611">
        <v>4.8924948369559198</v>
      </c>
      <c r="R611" t="s">
        <v>45</v>
      </c>
      <c r="S611">
        <v>250</v>
      </c>
      <c r="T611">
        <v>341</v>
      </c>
      <c r="U611">
        <v>23</v>
      </c>
      <c r="V611">
        <v>0.64</v>
      </c>
      <c r="W611">
        <v>0</v>
      </c>
      <c r="X611">
        <v>5671</v>
      </c>
      <c r="Y611">
        <v>2</v>
      </c>
      <c r="Z611" t="s">
        <v>78</v>
      </c>
      <c r="AA611" t="s">
        <v>79</v>
      </c>
      <c r="AB611">
        <v>85250</v>
      </c>
      <c r="AC611">
        <v>0.1</v>
      </c>
    </row>
    <row r="612" spans="13:29" x14ac:dyDescent="0.35">
      <c r="M612" t="s">
        <v>44</v>
      </c>
      <c r="N612">
        <v>9395510</v>
      </c>
      <c r="O612" t="s">
        <v>12</v>
      </c>
      <c r="P612">
        <v>52.340518899754599</v>
      </c>
      <c r="Q612">
        <v>4.9185205647817503</v>
      </c>
      <c r="R612" t="s">
        <v>45</v>
      </c>
      <c r="S612">
        <v>95</v>
      </c>
      <c r="T612">
        <v>353</v>
      </c>
      <c r="U612">
        <v>16</v>
      </c>
      <c r="V612">
        <v>0.44</v>
      </c>
      <c r="W612">
        <v>0</v>
      </c>
      <c r="X612">
        <v>5719</v>
      </c>
      <c r="Y612">
        <v>2</v>
      </c>
      <c r="Z612" t="s">
        <v>72</v>
      </c>
      <c r="AA612" t="s">
        <v>73</v>
      </c>
      <c r="AB612">
        <v>33535</v>
      </c>
      <c r="AC612">
        <v>0.1</v>
      </c>
    </row>
    <row r="613" spans="13:29" x14ac:dyDescent="0.35">
      <c r="M613" t="s">
        <v>44</v>
      </c>
      <c r="N613">
        <v>9707369</v>
      </c>
      <c r="O613" t="s">
        <v>12</v>
      </c>
      <c r="P613">
        <v>52.350045589899501</v>
      </c>
      <c r="Q613">
        <v>4.9371385359282502</v>
      </c>
      <c r="R613" t="s">
        <v>45</v>
      </c>
      <c r="S613">
        <v>150</v>
      </c>
      <c r="T613">
        <v>364</v>
      </c>
      <c r="U613">
        <v>19</v>
      </c>
      <c r="V613">
        <v>0.53</v>
      </c>
      <c r="W613">
        <v>0</v>
      </c>
      <c r="X613">
        <v>5915</v>
      </c>
      <c r="Y613">
        <v>2</v>
      </c>
      <c r="Z613" t="s">
        <v>72</v>
      </c>
      <c r="AA613" t="s">
        <v>73</v>
      </c>
      <c r="AB613">
        <v>54600</v>
      </c>
      <c r="AC613">
        <v>0.1</v>
      </c>
    </row>
    <row r="614" spans="13:29" x14ac:dyDescent="0.35">
      <c r="M614" t="s">
        <v>44</v>
      </c>
      <c r="N614">
        <v>9856921</v>
      </c>
      <c r="O614" t="s">
        <v>8</v>
      </c>
      <c r="P614">
        <v>52.344289846781699</v>
      </c>
      <c r="Q614">
        <v>4.8621439370050501</v>
      </c>
      <c r="R614" t="s">
        <v>45</v>
      </c>
      <c r="S614">
        <v>140</v>
      </c>
      <c r="T614">
        <v>362</v>
      </c>
      <c r="U614">
        <v>25</v>
      </c>
      <c r="V614">
        <v>0.85</v>
      </c>
      <c r="W614">
        <v>0</v>
      </c>
      <c r="X614">
        <v>6013</v>
      </c>
      <c r="Y614">
        <v>2</v>
      </c>
      <c r="Z614" t="s">
        <v>74</v>
      </c>
      <c r="AA614" t="s">
        <v>75</v>
      </c>
      <c r="AB614">
        <v>50680</v>
      </c>
      <c r="AC614">
        <v>0.1</v>
      </c>
    </row>
    <row r="615" spans="13:29" x14ac:dyDescent="0.35">
      <c r="M615" t="s">
        <v>44</v>
      </c>
      <c r="N615">
        <v>10003576</v>
      </c>
      <c r="O615" t="s">
        <v>20</v>
      </c>
      <c r="P615">
        <v>52.366329814113797</v>
      </c>
      <c r="Q615">
        <v>4.8391590402748896</v>
      </c>
      <c r="R615" t="s">
        <v>45</v>
      </c>
      <c r="S615">
        <v>99</v>
      </c>
      <c r="T615">
        <v>360</v>
      </c>
      <c r="U615">
        <v>5</v>
      </c>
      <c r="V615">
        <v>0.14000000000000001</v>
      </c>
      <c r="W615">
        <v>0</v>
      </c>
      <c r="X615">
        <v>6103</v>
      </c>
      <c r="Y615">
        <v>2</v>
      </c>
      <c r="Z615" t="s">
        <v>70</v>
      </c>
      <c r="AA615" t="s">
        <v>71</v>
      </c>
      <c r="AB615">
        <v>35640</v>
      </c>
      <c r="AC615">
        <v>0.1</v>
      </c>
    </row>
    <row r="616" spans="13:29" x14ac:dyDescent="0.35">
      <c r="M616" t="s">
        <v>44</v>
      </c>
      <c r="N616">
        <v>10101268</v>
      </c>
      <c r="O616" t="s">
        <v>8</v>
      </c>
      <c r="P616">
        <v>52.352040791656201</v>
      </c>
      <c r="Q616">
        <v>4.85539118436777</v>
      </c>
      <c r="R616" t="s">
        <v>45</v>
      </c>
      <c r="S616">
        <v>150</v>
      </c>
      <c r="T616">
        <v>361</v>
      </c>
      <c r="U616">
        <v>1</v>
      </c>
      <c r="V616">
        <v>0.14000000000000001</v>
      </c>
      <c r="W616">
        <v>0</v>
      </c>
      <c r="X616">
        <v>6182</v>
      </c>
      <c r="Y616">
        <v>2</v>
      </c>
      <c r="Z616" t="s">
        <v>74</v>
      </c>
      <c r="AA616" t="s">
        <v>75</v>
      </c>
      <c r="AB616">
        <v>54150</v>
      </c>
      <c r="AC616">
        <v>0.1</v>
      </c>
    </row>
    <row r="617" spans="13:29" x14ac:dyDescent="0.35">
      <c r="M617" t="s">
        <v>44</v>
      </c>
      <c r="N617">
        <v>10334240</v>
      </c>
      <c r="O617" t="s">
        <v>8</v>
      </c>
      <c r="P617">
        <v>52.353508750981497</v>
      </c>
      <c r="Q617">
        <v>4.8556072684138698</v>
      </c>
      <c r="R617" t="s">
        <v>45</v>
      </c>
      <c r="S617">
        <v>100</v>
      </c>
      <c r="T617">
        <v>356</v>
      </c>
      <c r="U617">
        <v>13</v>
      </c>
      <c r="V617">
        <v>1.1000000000000001</v>
      </c>
      <c r="W617">
        <v>0</v>
      </c>
      <c r="X617">
        <v>6303</v>
      </c>
      <c r="Y617">
        <v>2</v>
      </c>
      <c r="Z617" t="s">
        <v>74</v>
      </c>
      <c r="AA617" t="s">
        <v>75</v>
      </c>
      <c r="AB617">
        <v>35600</v>
      </c>
      <c r="AC617">
        <v>0.1</v>
      </c>
    </row>
    <row r="618" spans="13:29" x14ac:dyDescent="0.35">
      <c r="M618" t="s">
        <v>44</v>
      </c>
      <c r="N618">
        <v>10421550</v>
      </c>
      <c r="O618" t="s">
        <v>12</v>
      </c>
      <c r="P618">
        <v>52.336354758296899</v>
      </c>
      <c r="Q618">
        <v>4.9095463656602698</v>
      </c>
      <c r="R618" t="s">
        <v>45</v>
      </c>
      <c r="S618">
        <v>175</v>
      </c>
      <c r="T618">
        <v>353</v>
      </c>
      <c r="U618">
        <v>30</v>
      </c>
      <c r="V618">
        <v>0.9</v>
      </c>
      <c r="W618">
        <v>0</v>
      </c>
      <c r="X618">
        <v>6338</v>
      </c>
      <c r="Y618">
        <v>2</v>
      </c>
      <c r="Z618" t="s">
        <v>72</v>
      </c>
      <c r="AA618" t="s">
        <v>73</v>
      </c>
      <c r="AB618">
        <v>61775</v>
      </c>
      <c r="AC618">
        <v>0.1</v>
      </c>
    </row>
    <row r="619" spans="13:29" x14ac:dyDescent="0.35">
      <c r="M619" t="s">
        <v>44</v>
      </c>
      <c r="N619">
        <v>10664946</v>
      </c>
      <c r="O619" t="s">
        <v>7</v>
      </c>
      <c r="P619">
        <v>52.361941314976299</v>
      </c>
      <c r="Q619">
        <v>4.9103961412302599</v>
      </c>
      <c r="R619" t="s">
        <v>45</v>
      </c>
      <c r="S619">
        <v>158</v>
      </c>
      <c r="T619">
        <v>345</v>
      </c>
      <c r="U619">
        <v>10</v>
      </c>
      <c r="V619">
        <v>0.33</v>
      </c>
      <c r="W619">
        <v>0</v>
      </c>
      <c r="X619">
        <v>6441</v>
      </c>
      <c r="Y619">
        <v>2</v>
      </c>
      <c r="Z619" t="s">
        <v>68</v>
      </c>
      <c r="AA619" t="s">
        <v>69</v>
      </c>
      <c r="AB619">
        <v>54510</v>
      </c>
      <c r="AC619">
        <v>0.1</v>
      </c>
    </row>
    <row r="620" spans="13:29" x14ac:dyDescent="0.35">
      <c r="M620" t="s">
        <v>44</v>
      </c>
      <c r="N620">
        <v>10717008</v>
      </c>
      <c r="O620" t="s">
        <v>12</v>
      </c>
      <c r="P620">
        <v>52.3401677711541</v>
      </c>
      <c r="Q620">
        <v>4.91825130573317</v>
      </c>
      <c r="R620" t="s">
        <v>45</v>
      </c>
      <c r="S620">
        <v>110</v>
      </c>
      <c r="T620">
        <v>350</v>
      </c>
      <c r="U620">
        <v>19</v>
      </c>
      <c r="V620">
        <v>0.94</v>
      </c>
      <c r="W620">
        <v>0</v>
      </c>
      <c r="X620">
        <v>6465</v>
      </c>
      <c r="Y620">
        <v>2</v>
      </c>
      <c r="Z620" t="s">
        <v>72</v>
      </c>
      <c r="AA620" t="s">
        <v>73</v>
      </c>
      <c r="AB620">
        <v>38500</v>
      </c>
      <c r="AC620">
        <v>0.1</v>
      </c>
    </row>
    <row r="621" spans="13:29" x14ac:dyDescent="0.35">
      <c r="M621" t="s">
        <v>44</v>
      </c>
      <c r="N621">
        <v>10810559</v>
      </c>
      <c r="O621" t="s">
        <v>8</v>
      </c>
      <c r="P621">
        <v>52.350730822223603</v>
      </c>
      <c r="Q621">
        <v>4.8510107082690199</v>
      </c>
      <c r="R621" t="s">
        <v>45</v>
      </c>
      <c r="S621">
        <v>206</v>
      </c>
      <c r="T621">
        <v>359</v>
      </c>
      <c r="U621">
        <v>10</v>
      </c>
      <c r="V621">
        <v>0.31</v>
      </c>
      <c r="W621">
        <v>0</v>
      </c>
      <c r="X621">
        <v>6509</v>
      </c>
      <c r="Y621">
        <v>2</v>
      </c>
      <c r="Z621" t="s">
        <v>74</v>
      </c>
      <c r="AA621" t="s">
        <v>75</v>
      </c>
      <c r="AB621">
        <v>73954</v>
      </c>
      <c r="AC621">
        <v>0.1</v>
      </c>
    </row>
    <row r="622" spans="13:29" x14ac:dyDescent="0.35">
      <c r="M622" t="s">
        <v>44</v>
      </c>
      <c r="N622">
        <v>11206092</v>
      </c>
      <c r="O622" t="s">
        <v>20</v>
      </c>
      <c r="P622">
        <v>52.367573697633503</v>
      </c>
      <c r="Q622">
        <v>4.84054207311525</v>
      </c>
      <c r="R622" t="s">
        <v>45</v>
      </c>
      <c r="S622">
        <v>255</v>
      </c>
      <c r="T622">
        <v>354</v>
      </c>
      <c r="U622">
        <v>29</v>
      </c>
      <c r="V622">
        <v>0.86</v>
      </c>
      <c r="W622">
        <v>0</v>
      </c>
      <c r="X622">
        <v>6681</v>
      </c>
      <c r="Y622">
        <v>2</v>
      </c>
      <c r="Z622" t="s">
        <v>70</v>
      </c>
      <c r="AA622" t="s">
        <v>71</v>
      </c>
      <c r="AB622">
        <v>90270</v>
      </c>
      <c r="AC622">
        <v>0.1</v>
      </c>
    </row>
    <row r="623" spans="13:29" x14ac:dyDescent="0.35">
      <c r="M623" t="s">
        <v>44</v>
      </c>
      <c r="N623">
        <v>11244821</v>
      </c>
      <c r="O623" t="s">
        <v>18</v>
      </c>
      <c r="P623">
        <v>52.360755945252798</v>
      </c>
      <c r="Q623">
        <v>4.9447759953601098</v>
      </c>
      <c r="R623" t="s">
        <v>45</v>
      </c>
      <c r="S623">
        <v>60</v>
      </c>
      <c r="T623">
        <v>347</v>
      </c>
      <c r="U623">
        <v>17</v>
      </c>
      <c r="V623">
        <v>0.54</v>
      </c>
      <c r="W623">
        <v>0</v>
      </c>
      <c r="X623">
        <v>6699</v>
      </c>
      <c r="Y623">
        <v>2</v>
      </c>
      <c r="Z623" t="s">
        <v>66</v>
      </c>
      <c r="AA623" t="s">
        <v>67</v>
      </c>
      <c r="AB623">
        <v>20820</v>
      </c>
      <c r="AC623">
        <v>0.1</v>
      </c>
    </row>
    <row r="624" spans="13:29" x14ac:dyDescent="0.35">
      <c r="M624" t="s">
        <v>44</v>
      </c>
      <c r="N624">
        <v>11269745</v>
      </c>
      <c r="O624" t="s">
        <v>13</v>
      </c>
      <c r="P624">
        <v>52.359405583193897</v>
      </c>
      <c r="Q624">
        <v>4.9825537394996502</v>
      </c>
      <c r="R624" t="s">
        <v>45</v>
      </c>
      <c r="S624">
        <v>180</v>
      </c>
      <c r="T624">
        <v>354</v>
      </c>
      <c r="U624">
        <v>4</v>
      </c>
      <c r="V624">
        <v>0.12</v>
      </c>
      <c r="W624">
        <v>0</v>
      </c>
      <c r="X624">
        <v>6720</v>
      </c>
      <c r="Y624">
        <v>2</v>
      </c>
      <c r="Z624" t="s">
        <v>86</v>
      </c>
      <c r="AA624" t="s">
        <v>87</v>
      </c>
      <c r="AB624">
        <v>63720</v>
      </c>
      <c r="AC624">
        <v>0.1</v>
      </c>
    </row>
    <row r="625" spans="13:29" x14ac:dyDescent="0.35">
      <c r="M625" t="s">
        <v>44</v>
      </c>
      <c r="N625">
        <v>11306602</v>
      </c>
      <c r="O625" t="s">
        <v>18</v>
      </c>
      <c r="P625">
        <v>52.362842248878898</v>
      </c>
      <c r="Q625">
        <v>4.94454700421214</v>
      </c>
      <c r="R625" t="s">
        <v>45</v>
      </c>
      <c r="S625">
        <v>100</v>
      </c>
      <c r="T625">
        <v>305</v>
      </c>
      <c r="U625">
        <v>35</v>
      </c>
      <c r="V625">
        <v>1.03</v>
      </c>
      <c r="W625">
        <v>0</v>
      </c>
      <c r="X625">
        <v>6736</v>
      </c>
      <c r="Y625">
        <v>2</v>
      </c>
      <c r="Z625" t="s">
        <v>66</v>
      </c>
      <c r="AA625" t="s">
        <v>67</v>
      </c>
      <c r="AB625">
        <v>30500</v>
      </c>
      <c r="AC625">
        <v>0.1</v>
      </c>
    </row>
    <row r="626" spans="13:29" x14ac:dyDescent="0.35">
      <c r="M626" t="s">
        <v>44</v>
      </c>
      <c r="N626">
        <v>11517210</v>
      </c>
      <c r="O626" t="s">
        <v>20</v>
      </c>
      <c r="P626">
        <v>52.3573465827522</v>
      </c>
      <c r="Q626">
        <v>4.8469538513919197</v>
      </c>
      <c r="R626" t="s">
        <v>45</v>
      </c>
      <c r="S626">
        <v>140</v>
      </c>
      <c r="T626">
        <v>346</v>
      </c>
      <c r="U626">
        <v>12</v>
      </c>
      <c r="V626">
        <v>0.37</v>
      </c>
      <c r="W626">
        <v>0</v>
      </c>
      <c r="X626">
        <v>6830</v>
      </c>
      <c r="Y626">
        <v>2</v>
      </c>
      <c r="Z626" t="s">
        <v>70</v>
      </c>
      <c r="AA626" t="s">
        <v>71</v>
      </c>
      <c r="AB626">
        <v>48440</v>
      </c>
      <c r="AC626">
        <v>0.1</v>
      </c>
    </row>
    <row r="627" spans="13:29" x14ac:dyDescent="0.35">
      <c r="M627" t="s">
        <v>44</v>
      </c>
      <c r="N627">
        <v>11696210</v>
      </c>
      <c r="O627" t="s">
        <v>18</v>
      </c>
      <c r="P627">
        <v>52.361175902427</v>
      </c>
      <c r="Q627">
        <v>4.9354216339875299</v>
      </c>
      <c r="R627" t="s">
        <v>45</v>
      </c>
      <c r="S627">
        <v>120</v>
      </c>
      <c r="T627">
        <v>354</v>
      </c>
      <c r="U627">
        <v>33</v>
      </c>
      <c r="V627">
        <v>1.07</v>
      </c>
      <c r="W627">
        <v>0</v>
      </c>
      <c r="X627">
        <v>6964</v>
      </c>
      <c r="Y627">
        <v>2</v>
      </c>
      <c r="Z627" t="s">
        <v>66</v>
      </c>
      <c r="AA627" t="s">
        <v>67</v>
      </c>
      <c r="AB627">
        <v>42480</v>
      </c>
      <c r="AC627">
        <v>0.1</v>
      </c>
    </row>
    <row r="628" spans="13:29" x14ac:dyDescent="0.35">
      <c r="M628" t="s">
        <v>44</v>
      </c>
      <c r="N628">
        <v>11837107</v>
      </c>
      <c r="O628" t="s">
        <v>10</v>
      </c>
      <c r="P628">
        <v>52.389858493207797</v>
      </c>
      <c r="Q628">
        <v>4.93977451552513</v>
      </c>
      <c r="R628" t="s">
        <v>45</v>
      </c>
      <c r="S628">
        <v>250</v>
      </c>
      <c r="T628">
        <v>28</v>
      </c>
      <c r="U628">
        <v>1</v>
      </c>
      <c r="V628">
        <v>0.11</v>
      </c>
      <c r="W628">
        <v>0</v>
      </c>
      <c r="X628">
        <v>7027</v>
      </c>
      <c r="Y628">
        <v>2</v>
      </c>
      <c r="Z628" t="s">
        <v>78</v>
      </c>
      <c r="AA628" t="s">
        <v>79</v>
      </c>
      <c r="AB628">
        <v>7000</v>
      </c>
      <c r="AC628">
        <v>0.1</v>
      </c>
    </row>
    <row r="629" spans="13:29" x14ac:dyDescent="0.35">
      <c r="M629" t="s">
        <v>44</v>
      </c>
      <c r="N629">
        <v>11925737</v>
      </c>
      <c r="O629" t="s">
        <v>13</v>
      </c>
      <c r="P629">
        <v>52.352978453224203</v>
      </c>
      <c r="Q629">
        <v>5.0011199542560396</v>
      </c>
      <c r="R629" t="s">
        <v>45</v>
      </c>
      <c r="S629">
        <v>150</v>
      </c>
      <c r="T629">
        <v>47</v>
      </c>
      <c r="U629">
        <v>7</v>
      </c>
      <c r="V629">
        <v>0.24</v>
      </c>
      <c r="W629">
        <v>0</v>
      </c>
      <c r="X629">
        <v>7075</v>
      </c>
      <c r="Y629">
        <v>2</v>
      </c>
      <c r="Z629" t="s">
        <v>86</v>
      </c>
      <c r="AA629" t="s">
        <v>87</v>
      </c>
      <c r="AB629">
        <v>7050</v>
      </c>
      <c r="AC629">
        <v>0.1</v>
      </c>
    </row>
    <row r="630" spans="13:29" x14ac:dyDescent="0.35">
      <c r="M630" t="s">
        <v>44</v>
      </c>
      <c r="N630">
        <v>12180910</v>
      </c>
      <c r="O630" t="s">
        <v>18</v>
      </c>
      <c r="P630">
        <v>52.371942888575497</v>
      </c>
      <c r="Q630">
        <v>4.9435552609759501</v>
      </c>
      <c r="R630" t="s">
        <v>45</v>
      </c>
      <c r="S630">
        <v>144</v>
      </c>
      <c r="T630">
        <v>352</v>
      </c>
      <c r="U630">
        <v>6</v>
      </c>
      <c r="V630">
        <v>0.19</v>
      </c>
      <c r="W630">
        <v>0</v>
      </c>
      <c r="X630">
        <v>7216</v>
      </c>
      <c r="Y630">
        <v>2</v>
      </c>
      <c r="Z630" t="s">
        <v>66</v>
      </c>
      <c r="AA630" t="s">
        <v>67</v>
      </c>
      <c r="AB630">
        <v>50688</v>
      </c>
      <c r="AC630">
        <v>0.1</v>
      </c>
    </row>
    <row r="631" spans="13:29" x14ac:dyDescent="0.35">
      <c r="M631" t="s">
        <v>44</v>
      </c>
      <c r="N631">
        <v>12352090</v>
      </c>
      <c r="O631" t="s">
        <v>8</v>
      </c>
      <c r="P631">
        <v>52.353151892491297</v>
      </c>
      <c r="Q631">
        <v>4.8795762327862597</v>
      </c>
      <c r="R631" t="s">
        <v>45</v>
      </c>
      <c r="S631">
        <v>285</v>
      </c>
      <c r="T631">
        <v>339</v>
      </c>
      <c r="U631">
        <v>12</v>
      </c>
      <c r="V631">
        <v>0.41</v>
      </c>
      <c r="W631">
        <v>0</v>
      </c>
      <c r="X631">
        <v>7311</v>
      </c>
      <c r="Y631">
        <v>2</v>
      </c>
      <c r="Z631" t="s">
        <v>74</v>
      </c>
      <c r="AA631" t="s">
        <v>75</v>
      </c>
      <c r="AB631">
        <v>96615</v>
      </c>
      <c r="AC631">
        <v>0.1</v>
      </c>
    </row>
    <row r="632" spans="13:29" x14ac:dyDescent="0.35">
      <c r="M632" t="s">
        <v>44</v>
      </c>
      <c r="N632">
        <v>12371557</v>
      </c>
      <c r="O632" t="s">
        <v>10</v>
      </c>
      <c r="P632">
        <v>52.398487364879202</v>
      </c>
      <c r="Q632">
        <v>4.9053992504873998</v>
      </c>
      <c r="R632" t="s">
        <v>45</v>
      </c>
      <c r="S632">
        <v>110</v>
      </c>
      <c r="T632">
        <v>358</v>
      </c>
      <c r="U632">
        <v>15</v>
      </c>
      <c r="V632">
        <v>0.91</v>
      </c>
      <c r="W632">
        <v>0</v>
      </c>
      <c r="X632">
        <v>7318</v>
      </c>
      <c r="Y632">
        <v>2</v>
      </c>
      <c r="Z632" t="s">
        <v>78</v>
      </c>
      <c r="AA632" t="s">
        <v>79</v>
      </c>
      <c r="AB632">
        <v>39380</v>
      </c>
      <c r="AC632">
        <v>0.1</v>
      </c>
    </row>
    <row r="633" spans="13:29" x14ac:dyDescent="0.35">
      <c r="M633" t="s">
        <v>44</v>
      </c>
      <c r="N633">
        <v>12574575</v>
      </c>
      <c r="O633" t="s">
        <v>8</v>
      </c>
      <c r="P633">
        <v>52.350583005494002</v>
      </c>
      <c r="Q633">
        <v>4.8494268029793597</v>
      </c>
      <c r="R633" t="s">
        <v>45</v>
      </c>
      <c r="S633">
        <v>147</v>
      </c>
      <c r="T633">
        <v>341</v>
      </c>
      <c r="U633">
        <v>20</v>
      </c>
      <c r="V633">
        <v>0.64</v>
      </c>
      <c r="W633">
        <v>0</v>
      </c>
      <c r="X633">
        <v>7455</v>
      </c>
      <c r="Y633">
        <v>2</v>
      </c>
      <c r="Z633" t="s">
        <v>74</v>
      </c>
      <c r="AA633" t="s">
        <v>75</v>
      </c>
      <c r="AB633">
        <v>50127</v>
      </c>
      <c r="AC633">
        <v>0.1</v>
      </c>
    </row>
    <row r="634" spans="13:29" x14ac:dyDescent="0.35">
      <c r="M634" t="s">
        <v>44</v>
      </c>
      <c r="N634">
        <v>12641520</v>
      </c>
      <c r="O634" t="s">
        <v>7</v>
      </c>
      <c r="P634">
        <v>52.371674029150199</v>
      </c>
      <c r="Q634">
        <v>4.9229466220295599</v>
      </c>
      <c r="R634" t="s">
        <v>45</v>
      </c>
      <c r="S634">
        <v>99</v>
      </c>
      <c r="T634">
        <v>329</v>
      </c>
      <c r="U634">
        <v>34</v>
      </c>
      <c r="V634">
        <v>1.08</v>
      </c>
      <c r="W634">
        <v>0</v>
      </c>
      <c r="X634">
        <v>7500</v>
      </c>
      <c r="Y634">
        <v>2</v>
      </c>
      <c r="Z634" t="s">
        <v>68</v>
      </c>
      <c r="AA634" t="s">
        <v>69</v>
      </c>
      <c r="AB634">
        <v>32571</v>
      </c>
      <c r="AC634">
        <v>0.1</v>
      </c>
    </row>
    <row r="635" spans="13:29" x14ac:dyDescent="0.35">
      <c r="M635" t="s">
        <v>44</v>
      </c>
      <c r="N635">
        <v>12702737</v>
      </c>
      <c r="O635" t="s">
        <v>13</v>
      </c>
      <c r="P635">
        <v>52.349064396116098</v>
      </c>
      <c r="Q635">
        <v>5.0019956675881003</v>
      </c>
      <c r="R635" t="s">
        <v>45</v>
      </c>
      <c r="S635">
        <v>185</v>
      </c>
      <c r="T635">
        <v>363</v>
      </c>
      <c r="U635">
        <v>6</v>
      </c>
      <c r="V635">
        <v>0.19</v>
      </c>
      <c r="W635">
        <v>0</v>
      </c>
      <c r="X635">
        <v>7529</v>
      </c>
      <c r="Y635">
        <v>2</v>
      </c>
      <c r="Z635" t="s">
        <v>86</v>
      </c>
      <c r="AA635" t="s">
        <v>87</v>
      </c>
      <c r="AB635">
        <v>67155</v>
      </c>
      <c r="AC635">
        <v>0.1</v>
      </c>
    </row>
    <row r="636" spans="13:29" x14ac:dyDescent="0.35">
      <c r="M636" t="s">
        <v>44</v>
      </c>
      <c r="N636">
        <v>12752446</v>
      </c>
      <c r="O636" t="s">
        <v>8</v>
      </c>
      <c r="P636">
        <v>52.352255758794897</v>
      </c>
      <c r="Q636">
        <v>4.8476084313767798</v>
      </c>
      <c r="R636" t="s">
        <v>45</v>
      </c>
      <c r="S636">
        <v>125</v>
      </c>
      <c r="T636">
        <v>363</v>
      </c>
      <c r="U636">
        <v>8</v>
      </c>
      <c r="V636">
        <v>0.27</v>
      </c>
      <c r="W636">
        <v>0</v>
      </c>
      <c r="X636">
        <v>7545</v>
      </c>
      <c r="Y636">
        <v>2</v>
      </c>
      <c r="Z636" t="s">
        <v>74</v>
      </c>
      <c r="AA636" t="s">
        <v>75</v>
      </c>
      <c r="AB636">
        <v>45375</v>
      </c>
      <c r="AC636">
        <v>0.1</v>
      </c>
    </row>
    <row r="637" spans="13:29" x14ac:dyDescent="0.35">
      <c r="M637" t="s">
        <v>44</v>
      </c>
      <c r="N637">
        <v>12879452</v>
      </c>
      <c r="O637" t="s">
        <v>7</v>
      </c>
      <c r="P637">
        <v>52.363172942582501</v>
      </c>
      <c r="Q637">
        <v>4.9111258792224799</v>
      </c>
      <c r="R637" t="s">
        <v>45</v>
      </c>
      <c r="S637">
        <v>190</v>
      </c>
      <c r="T637">
        <v>359</v>
      </c>
      <c r="U637">
        <v>16</v>
      </c>
      <c r="V637">
        <v>0.55000000000000004</v>
      </c>
      <c r="W637">
        <v>0</v>
      </c>
      <c r="X637">
        <v>7641</v>
      </c>
      <c r="Y637">
        <v>2</v>
      </c>
      <c r="Z637" t="s">
        <v>68</v>
      </c>
      <c r="AA637" t="s">
        <v>69</v>
      </c>
      <c r="AB637">
        <v>68210</v>
      </c>
      <c r="AC637">
        <v>0.1</v>
      </c>
    </row>
    <row r="638" spans="13:29" x14ac:dyDescent="0.35">
      <c r="M638" t="s">
        <v>44</v>
      </c>
      <c r="N638">
        <v>12979261</v>
      </c>
      <c r="O638" t="s">
        <v>10</v>
      </c>
      <c r="P638">
        <v>52.391826030703697</v>
      </c>
      <c r="Q638">
        <v>4.9331478439932797</v>
      </c>
      <c r="R638" t="s">
        <v>45</v>
      </c>
      <c r="S638">
        <v>150</v>
      </c>
      <c r="T638">
        <v>353</v>
      </c>
      <c r="U638">
        <v>10</v>
      </c>
      <c r="V638">
        <v>0.48</v>
      </c>
      <c r="W638">
        <v>0</v>
      </c>
      <c r="X638">
        <v>7719</v>
      </c>
      <c r="Y638">
        <v>2</v>
      </c>
      <c r="Z638" t="s">
        <v>78</v>
      </c>
      <c r="AA638" t="s">
        <v>79</v>
      </c>
      <c r="AB638">
        <v>52950</v>
      </c>
      <c r="AC638">
        <v>0.1</v>
      </c>
    </row>
    <row r="639" spans="13:29" x14ac:dyDescent="0.35">
      <c r="M639" t="s">
        <v>44</v>
      </c>
      <c r="N639">
        <v>13050139</v>
      </c>
      <c r="O639" t="s">
        <v>13</v>
      </c>
      <c r="P639">
        <v>52.359320207540897</v>
      </c>
      <c r="Q639">
        <v>4.9937511556645999</v>
      </c>
      <c r="R639" t="s">
        <v>45</v>
      </c>
      <c r="S639">
        <v>130</v>
      </c>
      <c r="T639">
        <v>362</v>
      </c>
      <c r="U639">
        <v>19</v>
      </c>
      <c r="V639">
        <v>0.66</v>
      </c>
      <c r="W639">
        <v>0</v>
      </c>
      <c r="X639">
        <v>7780</v>
      </c>
      <c r="Y639">
        <v>2</v>
      </c>
      <c r="Z639" t="s">
        <v>86</v>
      </c>
      <c r="AA639" t="s">
        <v>87</v>
      </c>
      <c r="AB639">
        <v>47060</v>
      </c>
      <c r="AC639">
        <v>0.1</v>
      </c>
    </row>
    <row r="640" spans="13:29" x14ac:dyDescent="0.35">
      <c r="M640" t="s">
        <v>44</v>
      </c>
      <c r="N640">
        <v>13095649</v>
      </c>
      <c r="O640" t="s">
        <v>8</v>
      </c>
      <c r="P640">
        <v>52.353122199533701</v>
      </c>
      <c r="Q640">
        <v>4.8535584630661299</v>
      </c>
      <c r="R640" t="s">
        <v>45</v>
      </c>
      <c r="S640">
        <v>175</v>
      </c>
      <c r="T640">
        <v>360</v>
      </c>
      <c r="U640">
        <v>12</v>
      </c>
      <c r="V640">
        <v>0.42</v>
      </c>
      <c r="W640">
        <v>0</v>
      </c>
      <c r="X640">
        <v>7824</v>
      </c>
      <c r="Y640">
        <v>2</v>
      </c>
      <c r="Z640" t="s">
        <v>74</v>
      </c>
      <c r="AA640" t="s">
        <v>75</v>
      </c>
      <c r="AB640">
        <v>63000</v>
      </c>
      <c r="AC640">
        <v>0.1</v>
      </c>
    </row>
    <row r="641" spans="13:29" x14ac:dyDescent="0.35">
      <c r="M641" t="s">
        <v>44</v>
      </c>
      <c r="N641">
        <v>13105030</v>
      </c>
      <c r="O641" t="s">
        <v>12</v>
      </c>
      <c r="P641">
        <v>52.354397494689302</v>
      </c>
      <c r="Q641">
        <v>4.9291674419682403</v>
      </c>
      <c r="R641" t="s">
        <v>45</v>
      </c>
      <c r="S641">
        <v>149</v>
      </c>
      <c r="T641">
        <v>238</v>
      </c>
      <c r="U641">
        <v>6</v>
      </c>
      <c r="V641">
        <v>0.21</v>
      </c>
      <c r="W641">
        <v>0</v>
      </c>
      <c r="X641">
        <v>7830</v>
      </c>
      <c r="Y641">
        <v>2</v>
      </c>
      <c r="Z641" t="s">
        <v>72</v>
      </c>
      <c r="AA641" t="s">
        <v>73</v>
      </c>
      <c r="AB641">
        <v>35462</v>
      </c>
      <c r="AC641">
        <v>0.1</v>
      </c>
    </row>
    <row r="642" spans="13:29" x14ac:dyDescent="0.35">
      <c r="M642" t="s">
        <v>44</v>
      </c>
      <c r="N642">
        <v>13196981</v>
      </c>
      <c r="O642" t="s">
        <v>8</v>
      </c>
      <c r="P642">
        <v>52.352566801515103</v>
      </c>
      <c r="Q642">
        <v>4.8497872580985701</v>
      </c>
      <c r="R642" t="s">
        <v>45</v>
      </c>
      <c r="S642">
        <v>125</v>
      </c>
      <c r="T642">
        <v>352</v>
      </c>
      <c r="U642">
        <v>17</v>
      </c>
      <c r="V642">
        <v>0.89</v>
      </c>
      <c r="W642">
        <v>0</v>
      </c>
      <c r="X642">
        <v>7930</v>
      </c>
      <c r="Y642">
        <v>2</v>
      </c>
      <c r="Z642" t="s">
        <v>74</v>
      </c>
      <c r="AA642" t="s">
        <v>75</v>
      </c>
      <c r="AB642">
        <v>44000</v>
      </c>
      <c r="AC642">
        <v>0.1</v>
      </c>
    </row>
    <row r="643" spans="13:29" x14ac:dyDescent="0.35">
      <c r="M643" t="s">
        <v>44</v>
      </c>
      <c r="N643">
        <v>13240846</v>
      </c>
      <c r="O643" t="s">
        <v>13</v>
      </c>
      <c r="P643">
        <v>52.3520253158933</v>
      </c>
      <c r="Q643">
        <v>5.0054891598775102</v>
      </c>
      <c r="R643" t="s">
        <v>45</v>
      </c>
      <c r="S643">
        <v>119</v>
      </c>
      <c r="T643">
        <v>334</v>
      </c>
      <c r="U643">
        <v>14</v>
      </c>
      <c r="V643">
        <v>0.54</v>
      </c>
      <c r="W643">
        <v>0</v>
      </c>
      <c r="X643">
        <v>7957</v>
      </c>
      <c r="Y643">
        <v>2</v>
      </c>
      <c r="Z643" t="s">
        <v>86</v>
      </c>
      <c r="AA643" t="s">
        <v>87</v>
      </c>
      <c r="AB643">
        <v>39746</v>
      </c>
      <c r="AC643">
        <v>0.1</v>
      </c>
    </row>
    <row r="644" spans="13:29" x14ac:dyDescent="0.35">
      <c r="M644" t="s">
        <v>44</v>
      </c>
      <c r="N644">
        <v>13291327</v>
      </c>
      <c r="O644" t="s">
        <v>8</v>
      </c>
      <c r="P644">
        <v>52.347643245365099</v>
      </c>
      <c r="Q644">
        <v>4.8501510234288796</v>
      </c>
      <c r="R644" t="s">
        <v>45</v>
      </c>
      <c r="S644">
        <v>220</v>
      </c>
      <c r="T644">
        <v>338</v>
      </c>
      <c r="U644">
        <v>41</v>
      </c>
      <c r="V644">
        <v>1.44</v>
      </c>
      <c r="W644">
        <v>0</v>
      </c>
      <c r="X644">
        <v>8009</v>
      </c>
      <c r="Y644">
        <v>2</v>
      </c>
      <c r="Z644" t="s">
        <v>74</v>
      </c>
      <c r="AA644" t="s">
        <v>75</v>
      </c>
      <c r="AB644">
        <v>74360</v>
      </c>
      <c r="AC644">
        <v>0.1</v>
      </c>
    </row>
    <row r="645" spans="13:29" x14ac:dyDescent="0.35">
      <c r="M645" t="s">
        <v>44</v>
      </c>
      <c r="N645">
        <v>13350004</v>
      </c>
      <c r="O645" t="s">
        <v>18</v>
      </c>
      <c r="P645">
        <v>52.365049724571698</v>
      </c>
      <c r="Q645">
        <v>4.9379275894044099</v>
      </c>
      <c r="R645" t="s">
        <v>45</v>
      </c>
      <c r="S645">
        <v>105</v>
      </c>
      <c r="T645">
        <v>353</v>
      </c>
      <c r="U645">
        <v>18</v>
      </c>
      <c r="V645">
        <v>0.61</v>
      </c>
      <c r="W645">
        <v>0</v>
      </c>
      <c r="X645">
        <v>8075</v>
      </c>
      <c r="Y645">
        <v>2</v>
      </c>
      <c r="Z645" t="s">
        <v>66</v>
      </c>
      <c r="AA645" t="s">
        <v>67</v>
      </c>
      <c r="AB645">
        <v>37065</v>
      </c>
      <c r="AC645">
        <v>0.1</v>
      </c>
    </row>
    <row r="646" spans="13:29" x14ac:dyDescent="0.35">
      <c r="M646" t="s">
        <v>44</v>
      </c>
      <c r="N646">
        <v>13453680</v>
      </c>
      <c r="O646" t="s">
        <v>7</v>
      </c>
      <c r="P646">
        <v>52.362261645922104</v>
      </c>
      <c r="Q646">
        <v>4.8998005653869496</v>
      </c>
      <c r="R646" t="s">
        <v>45</v>
      </c>
      <c r="S646">
        <v>150</v>
      </c>
      <c r="T646">
        <v>296</v>
      </c>
      <c r="U646">
        <v>28</v>
      </c>
      <c r="V646">
        <v>0.93</v>
      </c>
      <c r="W646">
        <v>0</v>
      </c>
      <c r="X646">
        <v>8179</v>
      </c>
      <c r="Y646">
        <v>2</v>
      </c>
      <c r="Z646" t="s">
        <v>68</v>
      </c>
      <c r="AA646" t="s">
        <v>69</v>
      </c>
      <c r="AB646">
        <v>44400</v>
      </c>
      <c r="AC646">
        <v>0.1</v>
      </c>
    </row>
    <row r="647" spans="13:29" x14ac:dyDescent="0.35">
      <c r="M647" t="s">
        <v>44</v>
      </c>
      <c r="N647">
        <v>13503525</v>
      </c>
      <c r="O647" t="s">
        <v>7</v>
      </c>
      <c r="P647">
        <v>52.362094980787901</v>
      </c>
      <c r="Q647">
        <v>4.9141938563359897</v>
      </c>
      <c r="R647" t="s">
        <v>45</v>
      </c>
      <c r="S647">
        <v>87</v>
      </c>
      <c r="T647">
        <v>361</v>
      </c>
      <c r="U647">
        <v>15</v>
      </c>
      <c r="V647">
        <v>0.51</v>
      </c>
      <c r="W647">
        <v>0</v>
      </c>
      <c r="X647">
        <v>8243</v>
      </c>
      <c r="Y647">
        <v>2</v>
      </c>
      <c r="Z647" t="s">
        <v>68</v>
      </c>
      <c r="AA647" t="s">
        <v>69</v>
      </c>
      <c r="AB647">
        <v>31407</v>
      </c>
      <c r="AC647">
        <v>0.1</v>
      </c>
    </row>
    <row r="648" spans="13:29" x14ac:dyDescent="0.35">
      <c r="M648" t="s">
        <v>44</v>
      </c>
      <c r="N648">
        <v>13567062</v>
      </c>
      <c r="O648" t="s">
        <v>18</v>
      </c>
      <c r="P648">
        <v>52.363681730458097</v>
      </c>
      <c r="Q648">
        <v>4.9318483764124998</v>
      </c>
      <c r="R648" t="s">
        <v>45</v>
      </c>
      <c r="S648">
        <v>130</v>
      </c>
      <c r="T648">
        <v>363</v>
      </c>
      <c r="U648">
        <v>6</v>
      </c>
      <c r="V648">
        <v>0.21</v>
      </c>
      <c r="W648">
        <v>0</v>
      </c>
      <c r="X648">
        <v>8314</v>
      </c>
      <c r="Y648">
        <v>2</v>
      </c>
      <c r="Z648" t="s">
        <v>66</v>
      </c>
      <c r="AA648" t="s">
        <v>67</v>
      </c>
      <c r="AB648">
        <v>47190</v>
      </c>
      <c r="AC648">
        <v>0.1</v>
      </c>
    </row>
    <row r="649" spans="13:29" x14ac:dyDescent="0.35">
      <c r="M649" t="s">
        <v>44</v>
      </c>
      <c r="N649">
        <v>13567216</v>
      </c>
      <c r="O649" t="s">
        <v>18</v>
      </c>
      <c r="P649">
        <v>52.363375316886199</v>
      </c>
      <c r="Q649">
        <v>4.9393049256699699</v>
      </c>
      <c r="R649" t="s">
        <v>45</v>
      </c>
      <c r="S649">
        <v>175</v>
      </c>
      <c r="T649">
        <v>364</v>
      </c>
      <c r="U649">
        <v>17</v>
      </c>
      <c r="V649">
        <v>0.59</v>
      </c>
      <c r="W649">
        <v>0</v>
      </c>
      <c r="X649">
        <v>8315</v>
      </c>
      <c r="Y649">
        <v>2</v>
      </c>
      <c r="Z649" t="s">
        <v>66</v>
      </c>
      <c r="AA649" t="s">
        <v>67</v>
      </c>
      <c r="AB649">
        <v>63700</v>
      </c>
      <c r="AC649">
        <v>0.1</v>
      </c>
    </row>
    <row r="650" spans="13:29" x14ac:dyDescent="0.35">
      <c r="M650" t="s">
        <v>44</v>
      </c>
      <c r="N650">
        <v>13568302</v>
      </c>
      <c r="O650" t="s">
        <v>8</v>
      </c>
      <c r="P650">
        <v>52.346736297978197</v>
      </c>
      <c r="Q650">
        <v>4.8467383010808902</v>
      </c>
      <c r="R650" t="s">
        <v>45</v>
      </c>
      <c r="S650">
        <v>125</v>
      </c>
      <c r="T650">
        <v>362</v>
      </c>
      <c r="U650">
        <v>12</v>
      </c>
      <c r="V650">
        <v>0.42</v>
      </c>
      <c r="W650">
        <v>0</v>
      </c>
      <c r="X650">
        <v>8316</v>
      </c>
      <c r="Y650">
        <v>2</v>
      </c>
      <c r="Z650" t="s">
        <v>74</v>
      </c>
      <c r="AA650" t="s">
        <v>75</v>
      </c>
      <c r="AB650">
        <v>45250</v>
      </c>
      <c r="AC650">
        <v>0.1</v>
      </c>
    </row>
    <row r="651" spans="13:29" x14ac:dyDescent="0.35">
      <c r="M651" t="s">
        <v>44</v>
      </c>
      <c r="N651">
        <v>13599292</v>
      </c>
      <c r="O651" t="s">
        <v>21</v>
      </c>
      <c r="P651">
        <v>52.343279346118997</v>
      </c>
      <c r="Q651">
        <v>4.80911752701995</v>
      </c>
      <c r="R651" t="s">
        <v>45</v>
      </c>
      <c r="S651">
        <v>150</v>
      </c>
      <c r="T651">
        <v>361</v>
      </c>
      <c r="U651">
        <v>26</v>
      </c>
      <c r="V651">
        <v>0.9</v>
      </c>
      <c r="W651">
        <v>0</v>
      </c>
      <c r="X651">
        <v>8349</v>
      </c>
      <c r="Y651">
        <v>2</v>
      </c>
      <c r="Z651" t="s">
        <v>88</v>
      </c>
      <c r="AA651" t="s">
        <v>89</v>
      </c>
      <c r="AB651">
        <v>54150</v>
      </c>
      <c r="AC651">
        <v>0.1</v>
      </c>
    </row>
    <row r="652" spans="13:29" x14ac:dyDescent="0.35">
      <c r="M652" t="s">
        <v>44</v>
      </c>
      <c r="N652">
        <v>13703682</v>
      </c>
      <c r="O652" t="s">
        <v>10</v>
      </c>
      <c r="P652">
        <v>52.398064091880997</v>
      </c>
      <c r="Q652">
        <v>4.91653911073778</v>
      </c>
      <c r="R652" t="s">
        <v>45</v>
      </c>
      <c r="S652">
        <v>110</v>
      </c>
      <c r="T652">
        <v>329</v>
      </c>
      <c r="U652">
        <v>14</v>
      </c>
      <c r="V652">
        <v>0.48</v>
      </c>
      <c r="W652">
        <v>0</v>
      </c>
      <c r="X652">
        <v>8476</v>
      </c>
      <c r="Y652">
        <v>2</v>
      </c>
      <c r="Z652" t="s">
        <v>78</v>
      </c>
      <c r="AA652" t="s">
        <v>79</v>
      </c>
      <c r="AB652">
        <v>36190</v>
      </c>
      <c r="AC652">
        <v>0.1</v>
      </c>
    </row>
    <row r="653" spans="13:29" x14ac:dyDescent="0.35">
      <c r="M653" t="s">
        <v>44</v>
      </c>
      <c r="N653">
        <v>13724355</v>
      </c>
      <c r="O653" t="s">
        <v>22</v>
      </c>
      <c r="P653">
        <v>52.408455457880699</v>
      </c>
      <c r="Q653">
        <v>4.9022067777367102</v>
      </c>
      <c r="R653" t="s">
        <v>45</v>
      </c>
      <c r="S653">
        <v>110</v>
      </c>
      <c r="T653">
        <v>350</v>
      </c>
      <c r="U653">
        <v>9</v>
      </c>
      <c r="V653">
        <v>0.42</v>
      </c>
      <c r="W653">
        <v>0</v>
      </c>
      <c r="X653">
        <v>8510</v>
      </c>
      <c r="Y653">
        <v>2</v>
      </c>
      <c r="Z653" t="s">
        <v>80</v>
      </c>
      <c r="AA653" t="s">
        <v>81</v>
      </c>
      <c r="AB653">
        <v>38500</v>
      </c>
      <c r="AC653">
        <v>0.1</v>
      </c>
    </row>
    <row r="654" spans="13:29" x14ac:dyDescent="0.35">
      <c r="M654" t="s">
        <v>44</v>
      </c>
      <c r="N654">
        <v>13761047</v>
      </c>
      <c r="O654" t="s">
        <v>7</v>
      </c>
      <c r="P654">
        <v>52.370174054554496</v>
      </c>
      <c r="Q654">
        <v>4.9067667865139901</v>
      </c>
      <c r="R654" t="s">
        <v>45</v>
      </c>
      <c r="S654">
        <v>99</v>
      </c>
      <c r="T654">
        <v>345</v>
      </c>
      <c r="U654">
        <v>25</v>
      </c>
      <c r="V654">
        <v>0.85</v>
      </c>
      <c r="W654">
        <v>0</v>
      </c>
      <c r="X654">
        <v>8556</v>
      </c>
      <c r="Y654">
        <v>2</v>
      </c>
      <c r="Z654" t="s">
        <v>68</v>
      </c>
      <c r="AA654" t="s">
        <v>69</v>
      </c>
      <c r="AB654">
        <v>34155</v>
      </c>
      <c r="AC654">
        <v>0.1</v>
      </c>
    </row>
    <row r="655" spans="13:29" x14ac:dyDescent="0.35">
      <c r="M655" t="s">
        <v>44</v>
      </c>
      <c r="N655">
        <v>13778923</v>
      </c>
      <c r="O655" t="s">
        <v>7</v>
      </c>
      <c r="P655">
        <v>52.370671400355903</v>
      </c>
      <c r="Q655">
        <v>4.9043113692606601</v>
      </c>
      <c r="R655" t="s">
        <v>45</v>
      </c>
      <c r="S655">
        <v>150</v>
      </c>
      <c r="T655">
        <v>360</v>
      </c>
      <c r="U655">
        <v>13</v>
      </c>
      <c r="V655">
        <v>0.45</v>
      </c>
      <c r="W655">
        <v>0</v>
      </c>
      <c r="X655">
        <v>8567</v>
      </c>
      <c r="Y655">
        <v>2</v>
      </c>
      <c r="Z655" t="s">
        <v>68</v>
      </c>
      <c r="AA655" t="s">
        <v>69</v>
      </c>
      <c r="AB655">
        <v>54000</v>
      </c>
      <c r="AC655">
        <v>0.1</v>
      </c>
    </row>
    <row r="656" spans="13:29" x14ac:dyDescent="0.35">
      <c r="M656" t="s">
        <v>44</v>
      </c>
      <c r="N656">
        <v>13912800</v>
      </c>
      <c r="O656" t="s">
        <v>16</v>
      </c>
      <c r="P656">
        <v>52.3257589619366</v>
      </c>
      <c r="Q656">
        <v>4.8636108011263604</v>
      </c>
      <c r="R656" t="s">
        <v>45</v>
      </c>
      <c r="S656">
        <v>175</v>
      </c>
      <c r="T656">
        <v>356</v>
      </c>
      <c r="U656">
        <v>18</v>
      </c>
      <c r="V656">
        <v>0.66</v>
      </c>
      <c r="W656">
        <v>0</v>
      </c>
      <c r="X656">
        <v>8732</v>
      </c>
      <c r="Y656">
        <v>2</v>
      </c>
      <c r="Z656" t="s">
        <v>82</v>
      </c>
      <c r="AA656" t="s">
        <v>83</v>
      </c>
      <c r="AB656">
        <v>62300</v>
      </c>
      <c r="AC656">
        <v>0.1</v>
      </c>
    </row>
    <row r="657" spans="13:29" x14ac:dyDescent="0.35">
      <c r="M657" t="s">
        <v>44</v>
      </c>
      <c r="N657">
        <v>14001262</v>
      </c>
      <c r="O657" t="s">
        <v>12</v>
      </c>
      <c r="P657">
        <v>52.357070113101301</v>
      </c>
      <c r="Q657">
        <v>4.9427261449049</v>
      </c>
      <c r="R657" t="s">
        <v>45</v>
      </c>
      <c r="S657">
        <v>87</v>
      </c>
      <c r="T657">
        <v>360</v>
      </c>
      <c r="U657">
        <v>18</v>
      </c>
      <c r="V657">
        <v>0.63</v>
      </c>
      <c r="W657">
        <v>0</v>
      </c>
      <c r="X657">
        <v>8854</v>
      </c>
      <c r="Y657">
        <v>2</v>
      </c>
      <c r="Z657" t="s">
        <v>72</v>
      </c>
      <c r="AA657" t="s">
        <v>73</v>
      </c>
      <c r="AB657">
        <v>31320</v>
      </c>
      <c r="AC657">
        <v>0.1</v>
      </c>
    </row>
    <row r="658" spans="13:29" x14ac:dyDescent="0.35">
      <c r="M658" t="s">
        <v>44</v>
      </c>
      <c r="N658">
        <v>14020304</v>
      </c>
      <c r="O658" t="s">
        <v>7</v>
      </c>
      <c r="P658">
        <v>52.370752085507803</v>
      </c>
      <c r="Q658">
        <v>4.9252428929894698</v>
      </c>
      <c r="R658" t="s">
        <v>45</v>
      </c>
      <c r="S658">
        <v>99</v>
      </c>
      <c r="T658">
        <v>362</v>
      </c>
      <c r="U658">
        <v>10</v>
      </c>
      <c r="V658">
        <v>0.39</v>
      </c>
      <c r="W658">
        <v>0</v>
      </c>
      <c r="X658">
        <v>8875</v>
      </c>
      <c r="Y658">
        <v>2</v>
      </c>
      <c r="Z658" t="s">
        <v>68</v>
      </c>
      <c r="AA658" t="s">
        <v>69</v>
      </c>
      <c r="AB658">
        <v>35838</v>
      </c>
      <c r="AC658">
        <v>0.1</v>
      </c>
    </row>
    <row r="659" spans="13:29" x14ac:dyDescent="0.35">
      <c r="M659" t="s">
        <v>44</v>
      </c>
      <c r="N659">
        <v>14157367</v>
      </c>
      <c r="O659" t="s">
        <v>20</v>
      </c>
      <c r="P659">
        <v>52.364802423083297</v>
      </c>
      <c r="Q659">
        <v>4.8414807973831699</v>
      </c>
      <c r="R659" t="s">
        <v>45</v>
      </c>
      <c r="S659">
        <v>110</v>
      </c>
      <c r="T659">
        <v>341</v>
      </c>
      <c r="U659">
        <v>15</v>
      </c>
      <c r="V659">
        <v>0.54</v>
      </c>
      <c r="W659">
        <v>0</v>
      </c>
      <c r="X659">
        <v>9013</v>
      </c>
      <c r="Y659">
        <v>2</v>
      </c>
      <c r="Z659" t="s">
        <v>70</v>
      </c>
      <c r="AA659" t="s">
        <v>71</v>
      </c>
      <c r="AB659">
        <v>37510</v>
      </c>
      <c r="AC659">
        <v>0.1</v>
      </c>
    </row>
    <row r="660" spans="13:29" x14ac:dyDescent="0.35">
      <c r="M660" t="s">
        <v>44</v>
      </c>
      <c r="N660">
        <v>14166745</v>
      </c>
      <c r="O660" t="s">
        <v>16</v>
      </c>
      <c r="P660">
        <v>52.332452627998698</v>
      </c>
      <c r="Q660">
        <v>4.8729683051087704</v>
      </c>
      <c r="R660" t="s">
        <v>45</v>
      </c>
      <c r="S660">
        <v>89</v>
      </c>
      <c r="T660">
        <v>234</v>
      </c>
      <c r="U660">
        <v>22</v>
      </c>
      <c r="V660">
        <v>0.78</v>
      </c>
      <c r="W660">
        <v>0</v>
      </c>
      <c r="X660">
        <v>9026</v>
      </c>
      <c r="Y660">
        <v>2</v>
      </c>
      <c r="Z660" t="s">
        <v>82</v>
      </c>
      <c r="AA660" t="s">
        <v>83</v>
      </c>
      <c r="AB660">
        <v>20826</v>
      </c>
      <c r="AC660">
        <v>0.1</v>
      </c>
    </row>
    <row r="661" spans="13:29" x14ac:dyDescent="0.35">
      <c r="M661" t="s">
        <v>44</v>
      </c>
      <c r="N661">
        <v>14598729</v>
      </c>
      <c r="O661" t="s">
        <v>24</v>
      </c>
      <c r="P661">
        <v>52.356183159404097</v>
      </c>
      <c r="Q661">
        <v>4.7843010484289499</v>
      </c>
      <c r="R661" t="s">
        <v>45</v>
      </c>
      <c r="S661">
        <v>240</v>
      </c>
      <c r="T661">
        <v>363</v>
      </c>
      <c r="U661">
        <v>1</v>
      </c>
      <c r="V661">
        <v>0.04</v>
      </c>
      <c r="W661">
        <v>0</v>
      </c>
      <c r="X661">
        <v>9389</v>
      </c>
      <c r="Y661">
        <v>2</v>
      </c>
      <c r="Z661" t="s">
        <v>84</v>
      </c>
      <c r="AA661" t="s">
        <v>85</v>
      </c>
      <c r="AB661">
        <v>87120</v>
      </c>
      <c r="AC661">
        <v>0.1</v>
      </c>
    </row>
    <row r="662" spans="13:29" x14ac:dyDescent="0.35">
      <c r="M662" t="s">
        <v>44</v>
      </c>
      <c r="N662">
        <v>14933190</v>
      </c>
      <c r="O662" t="s">
        <v>18</v>
      </c>
      <c r="P662">
        <v>52.368844439080704</v>
      </c>
      <c r="Q662">
        <v>4.9408158386989998</v>
      </c>
      <c r="R662" t="s">
        <v>45</v>
      </c>
      <c r="S662">
        <v>120</v>
      </c>
      <c r="T662">
        <v>363</v>
      </c>
      <c r="U662">
        <v>7</v>
      </c>
      <c r="V662">
        <v>0.26</v>
      </c>
      <c r="W662">
        <v>0</v>
      </c>
      <c r="X662">
        <v>9585</v>
      </c>
      <c r="Y662">
        <v>2</v>
      </c>
      <c r="Z662" t="s">
        <v>66</v>
      </c>
      <c r="AA662" t="s">
        <v>67</v>
      </c>
      <c r="AB662">
        <v>43560</v>
      </c>
      <c r="AC662">
        <v>0.1</v>
      </c>
    </row>
    <row r="663" spans="13:29" x14ac:dyDescent="0.35">
      <c r="M663" t="s">
        <v>44</v>
      </c>
      <c r="N663">
        <v>14938357</v>
      </c>
      <c r="O663" t="s">
        <v>7</v>
      </c>
      <c r="P663">
        <v>52.3600872691636</v>
      </c>
      <c r="Q663">
        <v>4.8939863255581599</v>
      </c>
      <c r="R663" t="s">
        <v>45</v>
      </c>
      <c r="S663">
        <v>175</v>
      </c>
      <c r="T663">
        <v>364</v>
      </c>
      <c r="U663">
        <v>9</v>
      </c>
      <c r="V663">
        <v>0.38</v>
      </c>
      <c r="W663">
        <v>0</v>
      </c>
      <c r="X663">
        <v>9588</v>
      </c>
      <c r="Y663">
        <v>2</v>
      </c>
      <c r="Z663" t="s">
        <v>68</v>
      </c>
      <c r="AA663" t="s">
        <v>69</v>
      </c>
      <c r="AB663">
        <v>63700</v>
      </c>
      <c r="AC663">
        <v>0.1</v>
      </c>
    </row>
    <row r="664" spans="13:29" x14ac:dyDescent="0.35">
      <c r="M664" t="s">
        <v>44</v>
      </c>
      <c r="N664">
        <v>14998860</v>
      </c>
      <c r="O664" t="s">
        <v>18</v>
      </c>
      <c r="P664">
        <v>52.363715992031203</v>
      </c>
      <c r="Q664">
        <v>4.9434251352521903</v>
      </c>
      <c r="R664" t="s">
        <v>45</v>
      </c>
      <c r="S664">
        <v>175</v>
      </c>
      <c r="T664">
        <v>363</v>
      </c>
      <c r="U664">
        <v>27</v>
      </c>
      <c r="V664">
        <v>1.4</v>
      </c>
      <c r="W664">
        <v>0</v>
      </c>
      <c r="X664">
        <v>9622</v>
      </c>
      <c r="Y664">
        <v>2</v>
      </c>
      <c r="Z664" t="s">
        <v>66</v>
      </c>
      <c r="AA664" t="s">
        <v>67</v>
      </c>
      <c r="AB664">
        <v>63525</v>
      </c>
      <c r="AC664">
        <v>0.1</v>
      </c>
    </row>
    <row r="665" spans="13:29" x14ac:dyDescent="0.35">
      <c r="M665" t="s">
        <v>44</v>
      </c>
      <c r="N665">
        <v>15013340</v>
      </c>
      <c r="O665" t="s">
        <v>18</v>
      </c>
      <c r="P665">
        <v>52.363195666429199</v>
      </c>
      <c r="Q665">
        <v>4.9353146599870303</v>
      </c>
      <c r="R665" t="s">
        <v>45</v>
      </c>
      <c r="S665">
        <v>84</v>
      </c>
      <c r="T665">
        <v>364</v>
      </c>
      <c r="U665">
        <v>16</v>
      </c>
      <c r="V665">
        <v>0.62</v>
      </c>
      <c r="W665">
        <v>0</v>
      </c>
      <c r="X665">
        <v>9627</v>
      </c>
      <c r="Y665">
        <v>2</v>
      </c>
      <c r="Z665" t="s">
        <v>66</v>
      </c>
      <c r="AA665" t="s">
        <v>67</v>
      </c>
      <c r="AB665">
        <v>30576</v>
      </c>
      <c r="AC665">
        <v>0.1</v>
      </c>
    </row>
    <row r="666" spans="13:29" x14ac:dyDescent="0.35">
      <c r="M666" t="s">
        <v>44</v>
      </c>
      <c r="N666">
        <v>15077400</v>
      </c>
      <c r="O666" t="s">
        <v>18</v>
      </c>
      <c r="P666">
        <v>52.3628695251777</v>
      </c>
      <c r="Q666">
        <v>4.9346465152410701</v>
      </c>
      <c r="R666" t="s">
        <v>45</v>
      </c>
      <c r="S666">
        <v>199</v>
      </c>
      <c r="T666">
        <v>332</v>
      </c>
      <c r="U666">
        <v>24</v>
      </c>
      <c r="V666">
        <v>0.9</v>
      </c>
      <c r="W666">
        <v>0</v>
      </c>
      <c r="X666">
        <v>9664</v>
      </c>
      <c r="Y666">
        <v>2</v>
      </c>
      <c r="Z666" t="s">
        <v>66</v>
      </c>
      <c r="AA666" t="s">
        <v>67</v>
      </c>
      <c r="AB666">
        <v>66068</v>
      </c>
      <c r="AC666">
        <v>0.1</v>
      </c>
    </row>
    <row r="667" spans="13:29" x14ac:dyDescent="0.35">
      <c r="M667" t="s">
        <v>44</v>
      </c>
      <c r="N667">
        <v>15081578</v>
      </c>
      <c r="O667" t="s">
        <v>13</v>
      </c>
      <c r="P667">
        <v>52.3566731668069</v>
      </c>
      <c r="Q667">
        <v>4.9911346468425499</v>
      </c>
      <c r="R667" t="s">
        <v>45</v>
      </c>
      <c r="S667">
        <v>300</v>
      </c>
      <c r="T667">
        <v>311</v>
      </c>
      <c r="U667">
        <v>11</v>
      </c>
      <c r="V667">
        <v>0.43</v>
      </c>
      <c r="W667">
        <v>0</v>
      </c>
      <c r="X667">
        <v>9669</v>
      </c>
      <c r="Y667">
        <v>2</v>
      </c>
      <c r="Z667" t="s">
        <v>86</v>
      </c>
      <c r="AA667" t="s">
        <v>87</v>
      </c>
      <c r="AB667">
        <v>93300</v>
      </c>
      <c r="AC667">
        <v>0.1</v>
      </c>
    </row>
    <row r="668" spans="13:29" x14ac:dyDescent="0.35">
      <c r="M668" t="s">
        <v>44</v>
      </c>
      <c r="N668">
        <v>15135254</v>
      </c>
      <c r="O668" t="s">
        <v>18</v>
      </c>
      <c r="P668">
        <v>52.360693871312499</v>
      </c>
      <c r="Q668">
        <v>4.9355592266567996</v>
      </c>
      <c r="R668" t="s">
        <v>45</v>
      </c>
      <c r="S668">
        <v>80</v>
      </c>
      <c r="T668">
        <v>363</v>
      </c>
      <c r="U668">
        <v>5</v>
      </c>
      <c r="V668">
        <v>0.2</v>
      </c>
      <c r="W668">
        <v>0</v>
      </c>
      <c r="X668">
        <v>9708</v>
      </c>
      <c r="Y668">
        <v>2</v>
      </c>
      <c r="Z668" t="s">
        <v>66</v>
      </c>
      <c r="AA668" t="s">
        <v>67</v>
      </c>
      <c r="AB668">
        <v>29040</v>
      </c>
      <c r="AC668">
        <v>0.1</v>
      </c>
    </row>
    <row r="669" spans="13:29" x14ac:dyDescent="0.35">
      <c r="M669" t="s">
        <v>44</v>
      </c>
      <c r="N669">
        <v>15176278</v>
      </c>
      <c r="O669" t="s">
        <v>7</v>
      </c>
      <c r="P669">
        <v>52.362005657085099</v>
      </c>
      <c r="Q669">
        <v>4.8909148154387303</v>
      </c>
      <c r="R669" t="s">
        <v>45</v>
      </c>
      <c r="S669">
        <v>120</v>
      </c>
      <c r="T669">
        <v>362</v>
      </c>
      <c r="U669">
        <v>26</v>
      </c>
      <c r="V669">
        <v>0.98</v>
      </c>
      <c r="W669">
        <v>0</v>
      </c>
      <c r="X669">
        <v>9734</v>
      </c>
      <c r="Y669">
        <v>2</v>
      </c>
      <c r="Z669" t="s">
        <v>68</v>
      </c>
      <c r="AA669" t="s">
        <v>69</v>
      </c>
      <c r="AB669">
        <v>43440</v>
      </c>
      <c r="AC669">
        <v>0.1</v>
      </c>
    </row>
    <row r="670" spans="13:29" x14ac:dyDescent="0.35">
      <c r="M670" t="s">
        <v>44</v>
      </c>
      <c r="N670">
        <v>15199899</v>
      </c>
      <c r="O670" t="s">
        <v>21</v>
      </c>
      <c r="P670">
        <v>52.348813693581597</v>
      </c>
      <c r="Q670">
        <v>4.7869550754411296</v>
      </c>
      <c r="R670" t="s">
        <v>45</v>
      </c>
      <c r="S670">
        <v>65</v>
      </c>
      <c r="T670">
        <v>92</v>
      </c>
      <c r="U670">
        <v>86</v>
      </c>
      <c r="V670">
        <v>3.24</v>
      </c>
      <c r="W670">
        <v>0</v>
      </c>
      <c r="X670">
        <v>9739</v>
      </c>
      <c r="Y670">
        <v>2</v>
      </c>
      <c r="Z670" t="s">
        <v>88</v>
      </c>
      <c r="AA670" t="s">
        <v>89</v>
      </c>
      <c r="AB670">
        <v>5980</v>
      </c>
      <c r="AC670">
        <v>0.1</v>
      </c>
    </row>
    <row r="671" spans="13:29" x14ac:dyDescent="0.35">
      <c r="M671" t="s">
        <v>44</v>
      </c>
      <c r="N671">
        <v>15347852</v>
      </c>
      <c r="O671" t="s">
        <v>7</v>
      </c>
      <c r="P671">
        <v>52.363802417417297</v>
      </c>
      <c r="Q671">
        <v>4.9057415075886404</v>
      </c>
      <c r="R671" t="s">
        <v>45</v>
      </c>
      <c r="S671">
        <v>200</v>
      </c>
      <c r="T671">
        <v>212</v>
      </c>
      <c r="U671">
        <v>19</v>
      </c>
      <c r="V671">
        <v>0.73</v>
      </c>
      <c r="W671">
        <v>0</v>
      </c>
      <c r="X671">
        <v>9819</v>
      </c>
      <c r="Y671">
        <v>2</v>
      </c>
      <c r="Z671" t="s">
        <v>68</v>
      </c>
      <c r="AA671" t="s">
        <v>69</v>
      </c>
      <c r="AB671">
        <v>42400</v>
      </c>
      <c r="AC671">
        <v>0.1</v>
      </c>
    </row>
    <row r="672" spans="13:29" x14ac:dyDescent="0.35">
      <c r="M672" t="s">
        <v>44</v>
      </c>
      <c r="N672">
        <v>15350559</v>
      </c>
      <c r="O672" t="s">
        <v>8</v>
      </c>
      <c r="P672">
        <v>52.351542067323102</v>
      </c>
      <c r="Q672">
        <v>4.8479496044493802</v>
      </c>
      <c r="R672" t="s">
        <v>45</v>
      </c>
      <c r="S672">
        <v>110</v>
      </c>
      <c r="T672">
        <v>360</v>
      </c>
      <c r="U672">
        <v>7</v>
      </c>
      <c r="V672">
        <v>0.3</v>
      </c>
      <c r="W672">
        <v>0</v>
      </c>
      <c r="X672">
        <v>9823</v>
      </c>
      <c r="Y672">
        <v>2</v>
      </c>
      <c r="Z672" t="s">
        <v>74</v>
      </c>
      <c r="AA672" t="s">
        <v>75</v>
      </c>
      <c r="AB672">
        <v>39600</v>
      </c>
      <c r="AC672">
        <v>0.1</v>
      </c>
    </row>
    <row r="673" spans="13:29" x14ac:dyDescent="0.35">
      <c r="M673" t="s">
        <v>44</v>
      </c>
      <c r="N673">
        <v>15386590</v>
      </c>
      <c r="O673" t="s">
        <v>8</v>
      </c>
      <c r="P673">
        <v>52.349390246971403</v>
      </c>
      <c r="Q673">
        <v>4.8487645163875204</v>
      </c>
      <c r="R673" t="s">
        <v>45</v>
      </c>
      <c r="S673">
        <v>120</v>
      </c>
      <c r="T673">
        <v>364</v>
      </c>
      <c r="U673">
        <v>6</v>
      </c>
      <c r="V673">
        <v>0.23</v>
      </c>
      <c r="W673">
        <v>0</v>
      </c>
      <c r="X673">
        <v>9851</v>
      </c>
      <c r="Y673">
        <v>2</v>
      </c>
      <c r="Z673" t="s">
        <v>74</v>
      </c>
      <c r="AA673" t="s">
        <v>75</v>
      </c>
      <c r="AB673">
        <v>43680</v>
      </c>
      <c r="AC673">
        <v>0.1</v>
      </c>
    </row>
    <row r="674" spans="13:29" x14ac:dyDescent="0.35">
      <c r="M674" t="s">
        <v>44</v>
      </c>
      <c r="N674">
        <v>15441753</v>
      </c>
      <c r="O674" t="s">
        <v>7</v>
      </c>
      <c r="P674">
        <v>52.367273558628</v>
      </c>
      <c r="Q674">
        <v>4.9280431304741903</v>
      </c>
      <c r="R674" t="s">
        <v>45</v>
      </c>
      <c r="S674">
        <v>199</v>
      </c>
      <c r="T674">
        <v>359</v>
      </c>
      <c r="U674">
        <v>15</v>
      </c>
      <c r="V674">
        <v>1.04</v>
      </c>
      <c r="W674">
        <v>0</v>
      </c>
      <c r="X674">
        <v>9891</v>
      </c>
      <c r="Y674">
        <v>2</v>
      </c>
      <c r="Z674" t="s">
        <v>68</v>
      </c>
      <c r="AA674" t="s">
        <v>69</v>
      </c>
      <c r="AB674">
        <v>71441</v>
      </c>
      <c r="AC674">
        <v>0.1</v>
      </c>
    </row>
    <row r="675" spans="13:29" x14ac:dyDescent="0.35">
      <c r="M675" t="s">
        <v>44</v>
      </c>
      <c r="N675">
        <v>15460346</v>
      </c>
      <c r="O675" t="s">
        <v>7</v>
      </c>
      <c r="P675">
        <v>52.360986650003298</v>
      </c>
      <c r="Q675">
        <v>4.89561479866199</v>
      </c>
      <c r="R675" t="s">
        <v>45</v>
      </c>
      <c r="S675">
        <v>145</v>
      </c>
      <c r="T675">
        <v>360</v>
      </c>
      <c r="U675">
        <v>21</v>
      </c>
      <c r="V675">
        <v>0.83</v>
      </c>
      <c r="W675">
        <v>0</v>
      </c>
      <c r="X675">
        <v>9905</v>
      </c>
      <c r="Y675">
        <v>2</v>
      </c>
      <c r="Z675" t="s">
        <v>68</v>
      </c>
      <c r="AA675" t="s">
        <v>69</v>
      </c>
      <c r="AB675">
        <v>52200</v>
      </c>
      <c r="AC675">
        <v>0.1</v>
      </c>
    </row>
    <row r="676" spans="13:29" x14ac:dyDescent="0.35">
      <c r="M676" t="s">
        <v>44</v>
      </c>
      <c r="N676">
        <v>15477836</v>
      </c>
      <c r="O676" t="s">
        <v>7</v>
      </c>
      <c r="P676">
        <v>52.364367377298898</v>
      </c>
      <c r="Q676">
        <v>4.8976689228705501</v>
      </c>
      <c r="R676" t="s">
        <v>45</v>
      </c>
      <c r="S676">
        <v>199</v>
      </c>
      <c r="T676">
        <v>334</v>
      </c>
      <c r="U676">
        <v>17</v>
      </c>
      <c r="V676">
        <v>0.66</v>
      </c>
      <c r="W676">
        <v>0</v>
      </c>
      <c r="X676">
        <v>9918</v>
      </c>
      <c r="Y676">
        <v>2</v>
      </c>
      <c r="Z676" t="s">
        <v>68</v>
      </c>
      <c r="AA676" t="s">
        <v>69</v>
      </c>
      <c r="AB676">
        <v>66466</v>
      </c>
      <c r="AC676">
        <v>0.1</v>
      </c>
    </row>
    <row r="677" spans="13:29" x14ac:dyDescent="0.35">
      <c r="M677" t="s">
        <v>44</v>
      </c>
      <c r="N677">
        <v>15542926</v>
      </c>
      <c r="O677" t="s">
        <v>7</v>
      </c>
      <c r="P677">
        <v>52.368891573630002</v>
      </c>
      <c r="Q677">
        <v>4.9292704264730602</v>
      </c>
      <c r="R677" t="s">
        <v>45</v>
      </c>
      <c r="S677">
        <v>250</v>
      </c>
      <c r="T677">
        <v>186</v>
      </c>
      <c r="U677">
        <v>6</v>
      </c>
      <c r="V677">
        <v>0.72</v>
      </c>
      <c r="W677">
        <v>0</v>
      </c>
      <c r="X677">
        <v>9959</v>
      </c>
      <c r="Y677">
        <v>2</v>
      </c>
      <c r="Z677" t="s">
        <v>68</v>
      </c>
      <c r="AA677" t="s">
        <v>69</v>
      </c>
      <c r="AB677">
        <v>46500</v>
      </c>
      <c r="AC677">
        <v>0.1</v>
      </c>
    </row>
    <row r="678" spans="13:29" x14ac:dyDescent="0.35">
      <c r="M678" t="s">
        <v>44</v>
      </c>
      <c r="N678">
        <v>15545816</v>
      </c>
      <c r="O678" t="s">
        <v>18</v>
      </c>
      <c r="P678">
        <v>52.366023006863799</v>
      </c>
      <c r="Q678">
        <v>4.9328751666383202</v>
      </c>
      <c r="R678" t="s">
        <v>45</v>
      </c>
      <c r="S678">
        <v>100</v>
      </c>
      <c r="T678">
        <v>189</v>
      </c>
      <c r="U678">
        <v>8</v>
      </c>
      <c r="V678">
        <v>0.31</v>
      </c>
      <c r="W678">
        <v>0</v>
      </c>
      <c r="X678">
        <v>9966</v>
      </c>
      <c r="Y678">
        <v>2</v>
      </c>
      <c r="Z678" t="s">
        <v>66</v>
      </c>
      <c r="AA678" t="s">
        <v>67</v>
      </c>
      <c r="AB678">
        <v>18900</v>
      </c>
      <c r="AC678">
        <v>0.1</v>
      </c>
    </row>
    <row r="679" spans="13:29" x14ac:dyDescent="0.35">
      <c r="M679" t="s">
        <v>44</v>
      </c>
      <c r="N679">
        <v>15672226</v>
      </c>
      <c r="O679" t="s">
        <v>13</v>
      </c>
      <c r="P679">
        <v>52.3493685941881</v>
      </c>
      <c r="Q679">
        <v>5.005898496535</v>
      </c>
      <c r="R679" t="s">
        <v>45</v>
      </c>
      <c r="S679">
        <v>130</v>
      </c>
      <c r="T679">
        <v>363</v>
      </c>
      <c r="U679">
        <v>21</v>
      </c>
      <c r="V679">
        <v>1.05</v>
      </c>
      <c r="W679">
        <v>0</v>
      </c>
      <c r="X679">
        <v>10046</v>
      </c>
      <c r="Y679">
        <v>2</v>
      </c>
      <c r="Z679" t="s">
        <v>86</v>
      </c>
      <c r="AA679" t="s">
        <v>87</v>
      </c>
      <c r="AB679">
        <v>47190</v>
      </c>
      <c r="AC679">
        <v>0.1</v>
      </c>
    </row>
    <row r="680" spans="13:29" x14ac:dyDescent="0.35">
      <c r="M680" t="s">
        <v>44</v>
      </c>
      <c r="N680">
        <v>15812858</v>
      </c>
      <c r="O680" t="s">
        <v>12</v>
      </c>
      <c r="P680">
        <v>52.348220495730402</v>
      </c>
      <c r="Q680">
        <v>4.93941961374356</v>
      </c>
      <c r="R680" t="s">
        <v>45</v>
      </c>
      <c r="S680">
        <v>150</v>
      </c>
      <c r="T680">
        <v>307</v>
      </c>
      <c r="U680">
        <v>11</v>
      </c>
      <c r="V680">
        <v>1.5</v>
      </c>
      <c r="W680">
        <v>0</v>
      </c>
      <c r="X680">
        <v>10122</v>
      </c>
      <c r="Y680">
        <v>2</v>
      </c>
      <c r="Z680" t="s">
        <v>72</v>
      </c>
      <c r="AA680" t="s">
        <v>73</v>
      </c>
      <c r="AB680">
        <v>46050</v>
      </c>
      <c r="AC680">
        <v>0.1</v>
      </c>
    </row>
    <row r="681" spans="13:29" x14ac:dyDescent="0.35">
      <c r="M681" t="s">
        <v>44</v>
      </c>
      <c r="N681">
        <v>16185181</v>
      </c>
      <c r="O681" t="s">
        <v>18</v>
      </c>
      <c r="P681">
        <v>52.370925213131201</v>
      </c>
      <c r="Q681">
        <v>4.9421185985716702</v>
      </c>
      <c r="R681" t="s">
        <v>45</v>
      </c>
      <c r="S681">
        <v>180</v>
      </c>
      <c r="T681">
        <v>362</v>
      </c>
      <c r="U681">
        <v>21</v>
      </c>
      <c r="V681">
        <v>0.9</v>
      </c>
      <c r="W681">
        <v>0</v>
      </c>
      <c r="X681">
        <v>10380</v>
      </c>
      <c r="Y681">
        <v>2</v>
      </c>
      <c r="Z681" t="s">
        <v>66</v>
      </c>
      <c r="AA681" t="s">
        <v>67</v>
      </c>
      <c r="AB681">
        <v>65160</v>
      </c>
      <c r="AC681">
        <v>0.1</v>
      </c>
    </row>
    <row r="682" spans="13:29" x14ac:dyDescent="0.35">
      <c r="M682" t="s">
        <v>44</v>
      </c>
      <c r="N682">
        <v>16224376</v>
      </c>
      <c r="O682" t="s">
        <v>7</v>
      </c>
      <c r="P682">
        <v>52.363727815168197</v>
      </c>
      <c r="Q682">
        <v>4.8838007386432798</v>
      </c>
      <c r="R682" t="s">
        <v>45</v>
      </c>
      <c r="S682">
        <v>120</v>
      </c>
      <c r="T682">
        <v>218</v>
      </c>
      <c r="U682">
        <v>41</v>
      </c>
      <c r="V682">
        <v>1.71</v>
      </c>
      <c r="W682">
        <v>0</v>
      </c>
      <c r="X682">
        <v>10417</v>
      </c>
      <c r="Y682">
        <v>2</v>
      </c>
      <c r="Z682" t="s">
        <v>68</v>
      </c>
      <c r="AA682" t="s">
        <v>69</v>
      </c>
      <c r="AB682">
        <v>26160</v>
      </c>
      <c r="AC682">
        <v>0.1</v>
      </c>
    </row>
    <row r="683" spans="13:29" x14ac:dyDescent="0.35">
      <c r="M683" t="s">
        <v>44</v>
      </c>
      <c r="N683">
        <v>16342080</v>
      </c>
      <c r="O683" t="s">
        <v>8</v>
      </c>
      <c r="P683">
        <v>52.342972138629499</v>
      </c>
      <c r="Q683">
        <v>4.86099298505912</v>
      </c>
      <c r="R683" t="s">
        <v>45</v>
      </c>
      <c r="S683">
        <v>79</v>
      </c>
      <c r="T683">
        <v>347</v>
      </c>
      <c r="U683">
        <v>5</v>
      </c>
      <c r="V683">
        <v>0.21</v>
      </c>
      <c r="W683">
        <v>0</v>
      </c>
      <c r="X683">
        <v>10508</v>
      </c>
      <c r="Y683">
        <v>2</v>
      </c>
      <c r="Z683" t="s">
        <v>74</v>
      </c>
      <c r="AA683" t="s">
        <v>75</v>
      </c>
      <c r="AB683">
        <v>27413</v>
      </c>
      <c r="AC683">
        <v>0.1</v>
      </c>
    </row>
    <row r="684" spans="13:29" x14ac:dyDescent="0.35">
      <c r="M684" t="s">
        <v>44</v>
      </c>
      <c r="N684">
        <v>16669753</v>
      </c>
      <c r="O684" t="s">
        <v>25</v>
      </c>
      <c r="P684">
        <v>52.292778790872099</v>
      </c>
      <c r="Q684">
        <v>4.9672549490231699</v>
      </c>
      <c r="R684" t="s">
        <v>45</v>
      </c>
      <c r="S684">
        <v>61</v>
      </c>
      <c r="T684">
        <v>334</v>
      </c>
      <c r="U684">
        <v>12</v>
      </c>
      <c r="V684">
        <v>0.54</v>
      </c>
      <c r="W684">
        <v>0</v>
      </c>
      <c r="X684">
        <v>10734</v>
      </c>
      <c r="Y684">
        <v>2</v>
      </c>
      <c r="Z684" t="s">
        <v>90</v>
      </c>
      <c r="AA684" t="s">
        <v>91</v>
      </c>
      <c r="AB684">
        <v>20374</v>
      </c>
      <c r="AC684">
        <v>0.1</v>
      </c>
    </row>
    <row r="685" spans="13:29" x14ac:dyDescent="0.35">
      <c r="M685" t="s">
        <v>44</v>
      </c>
      <c r="N685">
        <v>16758666</v>
      </c>
      <c r="O685" t="s">
        <v>7</v>
      </c>
      <c r="P685">
        <v>52.373743180239401</v>
      </c>
      <c r="Q685">
        <v>4.9206546662433501</v>
      </c>
      <c r="R685" t="s">
        <v>45</v>
      </c>
      <c r="S685">
        <v>150</v>
      </c>
      <c r="T685">
        <v>350</v>
      </c>
      <c r="U685">
        <v>12</v>
      </c>
      <c r="V685">
        <v>0.65</v>
      </c>
      <c r="W685">
        <v>0</v>
      </c>
      <c r="X685">
        <v>10798</v>
      </c>
      <c r="Y685">
        <v>2</v>
      </c>
      <c r="Z685" t="s">
        <v>68</v>
      </c>
      <c r="AA685" t="s">
        <v>69</v>
      </c>
      <c r="AB685">
        <v>52500</v>
      </c>
      <c r="AC685">
        <v>0.1</v>
      </c>
    </row>
    <row r="686" spans="13:29" x14ac:dyDescent="0.35">
      <c r="M686" t="s">
        <v>44</v>
      </c>
      <c r="N686">
        <v>16775467</v>
      </c>
      <c r="O686" t="s">
        <v>8</v>
      </c>
      <c r="P686">
        <v>52.346527078861698</v>
      </c>
      <c r="Q686">
        <v>4.8465983069799998</v>
      </c>
      <c r="R686" t="s">
        <v>45</v>
      </c>
      <c r="S686">
        <v>99</v>
      </c>
      <c r="T686">
        <v>272</v>
      </c>
      <c r="U686">
        <v>8</v>
      </c>
      <c r="V686">
        <v>0.5</v>
      </c>
      <c r="W686">
        <v>0</v>
      </c>
      <c r="X686">
        <v>10809</v>
      </c>
      <c r="Y686">
        <v>2</v>
      </c>
      <c r="Z686" t="s">
        <v>74</v>
      </c>
      <c r="AA686" t="s">
        <v>75</v>
      </c>
      <c r="AB686">
        <v>26928</v>
      </c>
      <c r="AC686">
        <v>0.1</v>
      </c>
    </row>
    <row r="687" spans="13:29" x14ac:dyDescent="0.35">
      <c r="M687" t="s">
        <v>44</v>
      </c>
      <c r="N687">
        <v>16864791</v>
      </c>
      <c r="O687" t="s">
        <v>10</v>
      </c>
      <c r="P687">
        <v>52.392993207119503</v>
      </c>
      <c r="Q687">
        <v>4.9429860976500004</v>
      </c>
      <c r="R687" t="s">
        <v>45</v>
      </c>
      <c r="S687">
        <v>100</v>
      </c>
      <c r="T687">
        <v>359</v>
      </c>
      <c r="U687">
        <v>2</v>
      </c>
      <c r="V687">
        <v>0.11</v>
      </c>
      <c r="W687">
        <v>0</v>
      </c>
      <c r="X687">
        <v>10854</v>
      </c>
      <c r="Y687">
        <v>2</v>
      </c>
      <c r="Z687" t="s">
        <v>78</v>
      </c>
      <c r="AA687" t="s">
        <v>79</v>
      </c>
      <c r="AB687">
        <v>35900</v>
      </c>
      <c r="AC687">
        <v>0.1</v>
      </c>
    </row>
    <row r="688" spans="13:29" x14ac:dyDescent="0.35">
      <c r="M688" t="s">
        <v>44</v>
      </c>
      <c r="N688">
        <v>17012106</v>
      </c>
      <c r="O688" t="s">
        <v>18</v>
      </c>
      <c r="P688">
        <v>52.374344250788901</v>
      </c>
      <c r="Q688">
        <v>4.9307592065743098</v>
      </c>
      <c r="R688" t="s">
        <v>45</v>
      </c>
      <c r="S688">
        <v>230</v>
      </c>
      <c r="T688">
        <v>351</v>
      </c>
      <c r="U688">
        <v>15</v>
      </c>
      <c r="V688">
        <v>0.67</v>
      </c>
      <c r="W688">
        <v>0</v>
      </c>
      <c r="X688">
        <v>10939</v>
      </c>
      <c r="Y688">
        <v>2</v>
      </c>
      <c r="Z688" t="s">
        <v>66</v>
      </c>
      <c r="AA688" t="s">
        <v>67</v>
      </c>
      <c r="AB688">
        <v>80730</v>
      </c>
      <c r="AC688">
        <v>0.1</v>
      </c>
    </row>
    <row r="689" spans="13:29" x14ac:dyDescent="0.35">
      <c r="M689" t="s">
        <v>44</v>
      </c>
      <c r="N689">
        <v>17245595</v>
      </c>
      <c r="O689" t="s">
        <v>8</v>
      </c>
      <c r="P689">
        <v>52.3512376474958</v>
      </c>
      <c r="Q689">
        <v>4.8462559419312097</v>
      </c>
      <c r="R689" t="s">
        <v>45</v>
      </c>
      <c r="S689">
        <v>99</v>
      </c>
      <c r="T689">
        <v>343</v>
      </c>
      <c r="U689">
        <v>10</v>
      </c>
      <c r="V689">
        <v>0.46</v>
      </c>
      <c r="W689">
        <v>0</v>
      </c>
      <c r="X689">
        <v>11054</v>
      </c>
      <c r="Y689">
        <v>2</v>
      </c>
      <c r="Z689" t="s">
        <v>74</v>
      </c>
      <c r="AA689" t="s">
        <v>75</v>
      </c>
      <c r="AB689">
        <v>33957</v>
      </c>
      <c r="AC689">
        <v>0.1</v>
      </c>
    </row>
    <row r="690" spans="13:29" x14ac:dyDescent="0.35">
      <c r="M690" t="s">
        <v>44</v>
      </c>
      <c r="N690">
        <v>17471336</v>
      </c>
      <c r="O690" t="s">
        <v>7</v>
      </c>
      <c r="P690">
        <v>52.371887958418803</v>
      </c>
      <c r="Q690">
        <v>4.9000067070004203</v>
      </c>
      <c r="R690" t="s">
        <v>45</v>
      </c>
      <c r="S690">
        <v>189</v>
      </c>
      <c r="T690">
        <v>310</v>
      </c>
      <c r="U690">
        <v>1</v>
      </c>
      <c r="V690">
        <v>0.05</v>
      </c>
      <c r="W690">
        <v>0</v>
      </c>
      <c r="X690">
        <v>11186</v>
      </c>
      <c r="Y690">
        <v>2</v>
      </c>
      <c r="Z690" t="s">
        <v>68</v>
      </c>
      <c r="AA690" t="s">
        <v>69</v>
      </c>
      <c r="AB690">
        <v>58590</v>
      </c>
      <c r="AC690">
        <v>0.1</v>
      </c>
    </row>
    <row r="691" spans="13:29" x14ac:dyDescent="0.35">
      <c r="M691" t="s">
        <v>44</v>
      </c>
      <c r="N691">
        <v>17488195</v>
      </c>
      <c r="O691" t="s">
        <v>22</v>
      </c>
      <c r="P691">
        <v>52.414461263263597</v>
      </c>
      <c r="Q691">
        <v>4.8920381741381398</v>
      </c>
      <c r="R691" t="s">
        <v>45</v>
      </c>
      <c r="S691">
        <v>98</v>
      </c>
      <c r="T691">
        <v>306</v>
      </c>
      <c r="U691">
        <v>30</v>
      </c>
      <c r="V691">
        <v>1.45</v>
      </c>
      <c r="W691">
        <v>0</v>
      </c>
      <c r="X691">
        <v>11193</v>
      </c>
      <c r="Y691">
        <v>2</v>
      </c>
      <c r="Z691" t="s">
        <v>80</v>
      </c>
      <c r="AA691" t="s">
        <v>81</v>
      </c>
      <c r="AB691">
        <v>29988</v>
      </c>
      <c r="AC691">
        <v>0.1</v>
      </c>
    </row>
    <row r="692" spans="13:29" x14ac:dyDescent="0.35">
      <c r="M692" t="s">
        <v>44</v>
      </c>
      <c r="N692">
        <v>17535924</v>
      </c>
      <c r="O692" t="s">
        <v>8</v>
      </c>
      <c r="P692">
        <v>52.3507257151064</v>
      </c>
      <c r="Q692">
        <v>4.8571204823483596</v>
      </c>
      <c r="R692" t="s">
        <v>45</v>
      </c>
      <c r="S692">
        <v>80</v>
      </c>
      <c r="T692">
        <v>361</v>
      </c>
      <c r="U692">
        <v>8</v>
      </c>
      <c r="V692">
        <v>0.39</v>
      </c>
      <c r="W692">
        <v>0</v>
      </c>
      <c r="X692">
        <v>11237</v>
      </c>
      <c r="Y692">
        <v>2</v>
      </c>
      <c r="Z692" t="s">
        <v>74</v>
      </c>
      <c r="AA692" t="s">
        <v>75</v>
      </c>
      <c r="AB692">
        <v>28880</v>
      </c>
      <c r="AC692">
        <v>0.1</v>
      </c>
    </row>
    <row r="693" spans="13:29" x14ac:dyDescent="0.35">
      <c r="M693" t="s">
        <v>44</v>
      </c>
      <c r="N693">
        <v>17548349</v>
      </c>
      <c r="O693" t="s">
        <v>22</v>
      </c>
      <c r="P693">
        <v>52.416892043954597</v>
      </c>
      <c r="Q693">
        <v>4.8851615242914397</v>
      </c>
      <c r="R693" t="s">
        <v>45</v>
      </c>
      <c r="S693">
        <v>95</v>
      </c>
      <c r="T693">
        <v>354</v>
      </c>
      <c r="U693">
        <v>19</v>
      </c>
      <c r="V693">
        <v>0.91</v>
      </c>
      <c r="W693">
        <v>0</v>
      </c>
      <c r="X693">
        <v>11244</v>
      </c>
      <c r="Y693">
        <v>2</v>
      </c>
      <c r="Z693" t="s">
        <v>80</v>
      </c>
      <c r="AA693" t="s">
        <v>81</v>
      </c>
      <c r="AB693">
        <v>33630</v>
      </c>
      <c r="AC693">
        <v>0.1</v>
      </c>
    </row>
    <row r="694" spans="13:29" x14ac:dyDescent="0.35">
      <c r="M694" t="s">
        <v>44</v>
      </c>
      <c r="N694">
        <v>17571432</v>
      </c>
      <c r="O694" t="s">
        <v>12</v>
      </c>
      <c r="P694">
        <v>52.340277386781501</v>
      </c>
      <c r="Q694">
        <v>4.9432367478979504</v>
      </c>
      <c r="R694" t="s">
        <v>45</v>
      </c>
      <c r="S694">
        <v>90</v>
      </c>
      <c r="T694">
        <v>362</v>
      </c>
      <c r="U694">
        <v>11</v>
      </c>
      <c r="V694">
        <v>0.52</v>
      </c>
      <c r="W694">
        <v>0</v>
      </c>
      <c r="X694">
        <v>11259</v>
      </c>
      <c r="Y694">
        <v>2</v>
      </c>
      <c r="Z694" t="s">
        <v>72</v>
      </c>
      <c r="AA694" t="s">
        <v>73</v>
      </c>
      <c r="AB694">
        <v>32580</v>
      </c>
      <c r="AC694">
        <v>0.1</v>
      </c>
    </row>
    <row r="695" spans="13:29" x14ac:dyDescent="0.35">
      <c r="M695" t="s">
        <v>44</v>
      </c>
      <c r="N695">
        <v>17630018</v>
      </c>
      <c r="O695" t="s">
        <v>10</v>
      </c>
      <c r="P695">
        <v>52.392732335226398</v>
      </c>
      <c r="Q695">
        <v>4.92534493142856</v>
      </c>
      <c r="R695" t="s">
        <v>45</v>
      </c>
      <c r="S695">
        <v>160</v>
      </c>
      <c r="T695">
        <v>356</v>
      </c>
      <c r="U695">
        <v>6</v>
      </c>
      <c r="V695">
        <v>0.3</v>
      </c>
      <c r="W695">
        <v>0</v>
      </c>
      <c r="X695">
        <v>11296</v>
      </c>
      <c r="Y695">
        <v>2</v>
      </c>
      <c r="Z695" t="s">
        <v>78</v>
      </c>
      <c r="AA695" t="s">
        <v>79</v>
      </c>
      <c r="AB695">
        <v>56960</v>
      </c>
      <c r="AC695">
        <v>0.1</v>
      </c>
    </row>
    <row r="696" spans="13:29" x14ac:dyDescent="0.35">
      <c r="M696" t="s">
        <v>44</v>
      </c>
      <c r="N696">
        <v>17967583</v>
      </c>
      <c r="O696" t="s">
        <v>16</v>
      </c>
      <c r="P696">
        <v>52.327160777029903</v>
      </c>
      <c r="Q696">
        <v>4.8786190416901603</v>
      </c>
      <c r="R696" t="s">
        <v>45</v>
      </c>
      <c r="S696">
        <v>109</v>
      </c>
      <c r="T696">
        <v>240</v>
      </c>
      <c r="U696">
        <v>9</v>
      </c>
      <c r="V696">
        <v>0.45</v>
      </c>
      <c r="W696">
        <v>0</v>
      </c>
      <c r="X696">
        <v>11506</v>
      </c>
      <c r="Y696">
        <v>2</v>
      </c>
      <c r="Z696" t="s">
        <v>82</v>
      </c>
      <c r="AA696" t="s">
        <v>83</v>
      </c>
      <c r="AB696">
        <v>26160</v>
      </c>
      <c r="AC696">
        <v>0.1</v>
      </c>
    </row>
    <row r="697" spans="13:29" x14ac:dyDescent="0.35">
      <c r="M697" t="s">
        <v>44</v>
      </c>
      <c r="N697">
        <v>17991138</v>
      </c>
      <c r="O697" t="s">
        <v>8</v>
      </c>
      <c r="P697">
        <v>52.353998191054899</v>
      </c>
      <c r="Q697">
        <v>4.8796486166702504</v>
      </c>
      <c r="R697" t="s">
        <v>45</v>
      </c>
      <c r="S697">
        <v>350</v>
      </c>
      <c r="T697">
        <v>360</v>
      </c>
      <c r="U697">
        <v>14</v>
      </c>
      <c r="V697">
        <v>0.82</v>
      </c>
      <c r="W697">
        <v>0</v>
      </c>
      <c r="X697">
        <v>11523</v>
      </c>
      <c r="Y697">
        <v>2</v>
      </c>
      <c r="Z697" t="s">
        <v>74</v>
      </c>
      <c r="AA697" t="s">
        <v>75</v>
      </c>
      <c r="AB697">
        <v>126000</v>
      </c>
      <c r="AC697">
        <v>0.1</v>
      </c>
    </row>
    <row r="698" spans="13:29" x14ac:dyDescent="0.35">
      <c r="M698" t="s">
        <v>44</v>
      </c>
      <c r="N698">
        <v>18020897</v>
      </c>
      <c r="O698" t="s">
        <v>18</v>
      </c>
      <c r="P698">
        <v>52.374305907336598</v>
      </c>
      <c r="Q698">
        <v>4.9426906458259001</v>
      </c>
      <c r="R698" t="s">
        <v>45</v>
      </c>
      <c r="S698">
        <v>375</v>
      </c>
      <c r="T698">
        <v>355</v>
      </c>
      <c r="U698">
        <v>7</v>
      </c>
      <c r="V698">
        <v>0.36</v>
      </c>
      <c r="W698">
        <v>0</v>
      </c>
      <c r="X698">
        <v>11546</v>
      </c>
      <c r="Y698">
        <v>2</v>
      </c>
      <c r="Z698" t="s">
        <v>66</v>
      </c>
      <c r="AA698" t="s">
        <v>67</v>
      </c>
      <c r="AB698">
        <v>133125</v>
      </c>
      <c r="AC698">
        <v>0.1</v>
      </c>
    </row>
    <row r="699" spans="13:29" x14ac:dyDescent="0.35">
      <c r="M699" t="s">
        <v>44</v>
      </c>
      <c r="N699">
        <v>18049400</v>
      </c>
      <c r="O699" t="s">
        <v>23</v>
      </c>
      <c r="P699">
        <v>52.394891708544201</v>
      </c>
      <c r="Q699">
        <v>4.9349472503604197</v>
      </c>
      <c r="R699" t="s">
        <v>45</v>
      </c>
      <c r="S699">
        <v>90</v>
      </c>
      <c r="T699">
        <v>360</v>
      </c>
      <c r="U699">
        <v>5</v>
      </c>
      <c r="V699">
        <v>0.28000000000000003</v>
      </c>
      <c r="W699">
        <v>0</v>
      </c>
      <c r="X699">
        <v>11573</v>
      </c>
      <c r="Y699">
        <v>2</v>
      </c>
      <c r="Z699" t="s">
        <v>76</v>
      </c>
      <c r="AA699" t="s">
        <v>77</v>
      </c>
      <c r="AB699">
        <v>32400</v>
      </c>
      <c r="AC699">
        <v>0.1</v>
      </c>
    </row>
    <row r="700" spans="13:29" x14ac:dyDescent="0.35">
      <c r="M700" t="s">
        <v>44</v>
      </c>
      <c r="N700">
        <v>18135326</v>
      </c>
      <c r="O700" t="s">
        <v>18</v>
      </c>
      <c r="P700">
        <v>52.366112035251298</v>
      </c>
      <c r="Q700">
        <v>4.9336359303474504</v>
      </c>
      <c r="R700" t="s">
        <v>45</v>
      </c>
      <c r="S700">
        <v>230</v>
      </c>
      <c r="T700">
        <v>337</v>
      </c>
      <c r="U700">
        <v>8</v>
      </c>
      <c r="V700">
        <v>0.42</v>
      </c>
      <c r="W700">
        <v>0</v>
      </c>
      <c r="X700">
        <v>11645</v>
      </c>
      <c r="Y700">
        <v>2</v>
      </c>
      <c r="Z700" t="s">
        <v>66</v>
      </c>
      <c r="AA700" t="s">
        <v>67</v>
      </c>
      <c r="AB700">
        <v>77510</v>
      </c>
      <c r="AC700">
        <v>0.1</v>
      </c>
    </row>
    <row r="701" spans="13:29" x14ac:dyDescent="0.35">
      <c r="M701" t="s">
        <v>44</v>
      </c>
      <c r="N701">
        <v>18266190</v>
      </c>
      <c r="O701" t="s">
        <v>10</v>
      </c>
      <c r="P701">
        <v>52.383386300057197</v>
      </c>
      <c r="Q701">
        <v>4.9115720388207302</v>
      </c>
      <c r="R701" t="s">
        <v>45</v>
      </c>
      <c r="S701">
        <v>99</v>
      </c>
      <c r="T701">
        <v>354</v>
      </c>
      <c r="U701">
        <v>23</v>
      </c>
      <c r="V701">
        <v>1.3</v>
      </c>
      <c r="W701">
        <v>0</v>
      </c>
      <c r="X701">
        <v>11777</v>
      </c>
      <c r="Y701">
        <v>2</v>
      </c>
      <c r="Z701" t="s">
        <v>78</v>
      </c>
      <c r="AA701" t="s">
        <v>79</v>
      </c>
      <c r="AB701">
        <v>35046</v>
      </c>
      <c r="AC701">
        <v>0.1</v>
      </c>
    </row>
    <row r="702" spans="13:29" x14ac:dyDescent="0.35">
      <c r="M702" t="s">
        <v>44</v>
      </c>
      <c r="N702">
        <v>18290475</v>
      </c>
      <c r="O702" t="s">
        <v>7</v>
      </c>
      <c r="P702">
        <v>52.370697827853398</v>
      </c>
      <c r="Q702">
        <v>4.91391821962576</v>
      </c>
      <c r="R702" t="s">
        <v>45</v>
      </c>
      <c r="S702">
        <v>180</v>
      </c>
      <c r="T702">
        <v>345</v>
      </c>
      <c r="U702">
        <v>2</v>
      </c>
      <c r="V702">
        <v>0.1</v>
      </c>
      <c r="W702">
        <v>0</v>
      </c>
      <c r="X702">
        <v>11812</v>
      </c>
      <c r="Y702">
        <v>2</v>
      </c>
      <c r="Z702" t="s">
        <v>68</v>
      </c>
      <c r="AA702" t="s">
        <v>69</v>
      </c>
      <c r="AB702">
        <v>62100</v>
      </c>
      <c r="AC702">
        <v>0.1</v>
      </c>
    </row>
    <row r="703" spans="13:29" x14ac:dyDescent="0.35">
      <c r="M703" t="s">
        <v>44</v>
      </c>
      <c r="N703">
        <v>18310854</v>
      </c>
      <c r="O703" t="s">
        <v>20</v>
      </c>
      <c r="P703">
        <v>52.3551015961649</v>
      </c>
      <c r="Q703">
        <v>4.8385238475424996</v>
      </c>
      <c r="R703" t="s">
        <v>45</v>
      </c>
      <c r="S703">
        <v>135</v>
      </c>
      <c r="T703">
        <v>337</v>
      </c>
      <c r="U703">
        <v>8</v>
      </c>
      <c r="V703">
        <v>0.41</v>
      </c>
      <c r="W703">
        <v>0</v>
      </c>
      <c r="X703">
        <v>11829</v>
      </c>
      <c r="Y703">
        <v>2</v>
      </c>
      <c r="Z703" t="s">
        <v>70</v>
      </c>
      <c r="AA703" t="s">
        <v>71</v>
      </c>
      <c r="AB703">
        <v>45495</v>
      </c>
      <c r="AC703">
        <v>0.1</v>
      </c>
    </row>
    <row r="704" spans="13:29" x14ac:dyDescent="0.35">
      <c r="M704" t="s">
        <v>44</v>
      </c>
      <c r="N704">
        <v>18364443</v>
      </c>
      <c r="O704" t="s">
        <v>7</v>
      </c>
      <c r="P704">
        <v>52.3609071347095</v>
      </c>
      <c r="Q704">
        <v>4.8957544893106197</v>
      </c>
      <c r="R704" t="s">
        <v>45</v>
      </c>
      <c r="S704">
        <v>190</v>
      </c>
      <c r="T704">
        <v>361</v>
      </c>
      <c r="U704">
        <v>8</v>
      </c>
      <c r="V704">
        <v>0.43</v>
      </c>
      <c r="W704">
        <v>0</v>
      </c>
      <c r="X704">
        <v>11872</v>
      </c>
      <c r="Y704">
        <v>2</v>
      </c>
      <c r="Z704" t="s">
        <v>68</v>
      </c>
      <c r="AA704" t="s">
        <v>69</v>
      </c>
      <c r="AB704">
        <v>68590</v>
      </c>
      <c r="AC704">
        <v>0.1</v>
      </c>
    </row>
    <row r="705" spans="13:29" x14ac:dyDescent="0.35">
      <c r="M705" t="s">
        <v>44</v>
      </c>
      <c r="N705">
        <v>18446659</v>
      </c>
      <c r="O705" t="s">
        <v>8</v>
      </c>
      <c r="P705">
        <v>52.347782201543502</v>
      </c>
      <c r="Q705">
        <v>4.87743886720824</v>
      </c>
      <c r="R705" t="s">
        <v>45</v>
      </c>
      <c r="S705">
        <v>125</v>
      </c>
      <c r="T705">
        <v>328</v>
      </c>
      <c r="U705">
        <v>5</v>
      </c>
      <c r="V705">
        <v>0.34</v>
      </c>
      <c r="W705">
        <v>0</v>
      </c>
      <c r="X705">
        <v>11950</v>
      </c>
      <c r="Y705">
        <v>2</v>
      </c>
      <c r="Z705" t="s">
        <v>74</v>
      </c>
      <c r="AA705" t="s">
        <v>75</v>
      </c>
      <c r="AB705">
        <v>41000</v>
      </c>
      <c r="AC705">
        <v>0.1</v>
      </c>
    </row>
    <row r="706" spans="13:29" x14ac:dyDescent="0.35">
      <c r="M706" t="s">
        <v>44</v>
      </c>
      <c r="N706">
        <v>18622279</v>
      </c>
      <c r="O706" t="s">
        <v>8</v>
      </c>
      <c r="P706">
        <v>52.3525712649258</v>
      </c>
      <c r="Q706">
        <v>4.8675601995985298</v>
      </c>
      <c r="R706" t="s">
        <v>45</v>
      </c>
      <c r="S706">
        <v>400</v>
      </c>
      <c r="T706">
        <v>354</v>
      </c>
      <c r="U706">
        <v>2</v>
      </c>
      <c r="V706">
        <v>0.11</v>
      </c>
      <c r="W706">
        <v>0</v>
      </c>
      <c r="X706">
        <v>12105</v>
      </c>
      <c r="Y706">
        <v>2</v>
      </c>
      <c r="Z706" t="s">
        <v>74</v>
      </c>
      <c r="AA706" t="s">
        <v>75</v>
      </c>
      <c r="AB706">
        <v>141600</v>
      </c>
      <c r="AC706">
        <v>0.1</v>
      </c>
    </row>
    <row r="707" spans="13:29" x14ac:dyDescent="0.35">
      <c r="M707" t="s">
        <v>44</v>
      </c>
      <c r="N707">
        <v>18806935</v>
      </c>
      <c r="O707" t="s">
        <v>8</v>
      </c>
      <c r="P707">
        <v>52.356577991758101</v>
      </c>
      <c r="Q707">
        <v>4.85078006595226</v>
      </c>
      <c r="R707" t="s">
        <v>45</v>
      </c>
      <c r="S707">
        <v>150</v>
      </c>
      <c r="T707">
        <v>360</v>
      </c>
      <c r="U707">
        <v>4</v>
      </c>
      <c r="V707">
        <v>0.25</v>
      </c>
      <c r="W707">
        <v>0</v>
      </c>
      <c r="X707">
        <v>12237</v>
      </c>
      <c r="Y707">
        <v>2</v>
      </c>
      <c r="Z707" t="s">
        <v>74</v>
      </c>
      <c r="AA707" t="s">
        <v>75</v>
      </c>
      <c r="AB707">
        <v>54000</v>
      </c>
      <c r="AC707">
        <v>0.1</v>
      </c>
    </row>
    <row r="708" spans="13:29" x14ac:dyDescent="0.35">
      <c r="M708" t="s">
        <v>44</v>
      </c>
      <c r="N708">
        <v>18887456</v>
      </c>
      <c r="O708" t="s">
        <v>7</v>
      </c>
      <c r="P708">
        <v>52.361285085762901</v>
      </c>
      <c r="Q708">
        <v>4.8882047872488696</v>
      </c>
      <c r="R708" t="s">
        <v>45</v>
      </c>
      <c r="S708">
        <v>230</v>
      </c>
      <c r="T708">
        <v>296</v>
      </c>
      <c r="U708">
        <v>4</v>
      </c>
      <c r="V708">
        <v>0.21</v>
      </c>
      <c r="W708">
        <v>0</v>
      </c>
      <c r="X708">
        <v>12315</v>
      </c>
      <c r="Y708">
        <v>2</v>
      </c>
      <c r="Z708" t="s">
        <v>68</v>
      </c>
      <c r="AA708" t="s">
        <v>69</v>
      </c>
      <c r="AB708">
        <v>68080</v>
      </c>
      <c r="AC708">
        <v>0.1</v>
      </c>
    </row>
    <row r="709" spans="13:29" x14ac:dyDescent="0.35">
      <c r="M709" t="s">
        <v>44</v>
      </c>
      <c r="N709">
        <v>18954673</v>
      </c>
      <c r="O709" t="s">
        <v>7</v>
      </c>
      <c r="P709">
        <v>52.371416121207602</v>
      </c>
      <c r="Q709">
        <v>4.9312285028475698</v>
      </c>
      <c r="R709" t="s">
        <v>45</v>
      </c>
      <c r="S709">
        <v>125</v>
      </c>
      <c r="T709">
        <v>353</v>
      </c>
      <c r="U709">
        <v>16</v>
      </c>
      <c r="V709">
        <v>0.86</v>
      </c>
      <c r="W709">
        <v>0</v>
      </c>
      <c r="X709">
        <v>12371</v>
      </c>
      <c r="Y709">
        <v>2</v>
      </c>
      <c r="Z709" t="s">
        <v>68</v>
      </c>
      <c r="AA709" t="s">
        <v>69</v>
      </c>
      <c r="AB709">
        <v>44125</v>
      </c>
      <c r="AC709">
        <v>0.1</v>
      </c>
    </row>
    <row r="710" spans="13:29" x14ac:dyDescent="0.35">
      <c r="M710" t="s">
        <v>44</v>
      </c>
      <c r="N710">
        <v>18966112</v>
      </c>
      <c r="O710" t="s">
        <v>18</v>
      </c>
      <c r="P710">
        <v>52.364029591277799</v>
      </c>
      <c r="Q710">
        <v>4.9401342316680603</v>
      </c>
      <c r="R710" t="s">
        <v>45</v>
      </c>
      <c r="S710">
        <v>80</v>
      </c>
      <c r="T710">
        <v>332</v>
      </c>
      <c r="U710">
        <v>21</v>
      </c>
      <c r="V710">
        <v>1.3</v>
      </c>
      <c r="W710">
        <v>0</v>
      </c>
      <c r="X710">
        <v>12376</v>
      </c>
      <c r="Y710">
        <v>2</v>
      </c>
      <c r="Z710" t="s">
        <v>66</v>
      </c>
      <c r="AA710" t="s">
        <v>67</v>
      </c>
      <c r="AB710">
        <v>26560</v>
      </c>
      <c r="AC710">
        <v>0.1</v>
      </c>
    </row>
    <row r="711" spans="13:29" x14ac:dyDescent="0.35">
      <c r="M711" t="s">
        <v>44</v>
      </c>
      <c r="N711">
        <v>19009709</v>
      </c>
      <c r="O711" t="s">
        <v>10</v>
      </c>
      <c r="P711">
        <v>52.392036566157103</v>
      </c>
      <c r="Q711">
        <v>4.9433163668317999</v>
      </c>
      <c r="R711" t="s">
        <v>45</v>
      </c>
      <c r="S711">
        <v>71</v>
      </c>
      <c r="T711">
        <v>352</v>
      </c>
      <c r="U711">
        <v>1</v>
      </c>
      <c r="V711">
        <v>7.0000000000000007E-2</v>
      </c>
      <c r="W711">
        <v>0</v>
      </c>
      <c r="X711">
        <v>12416</v>
      </c>
      <c r="Y711">
        <v>2</v>
      </c>
      <c r="Z711" t="s">
        <v>78</v>
      </c>
      <c r="AA711" t="s">
        <v>79</v>
      </c>
      <c r="AB711">
        <v>24992</v>
      </c>
      <c r="AC711">
        <v>0.1</v>
      </c>
    </row>
    <row r="712" spans="13:29" x14ac:dyDescent="0.35">
      <c r="M712" t="s">
        <v>44</v>
      </c>
      <c r="N712">
        <v>19042663</v>
      </c>
      <c r="O712" t="s">
        <v>7</v>
      </c>
      <c r="P712">
        <v>52.360956399175002</v>
      </c>
      <c r="Q712">
        <v>4.8995676946071596</v>
      </c>
      <c r="R712" t="s">
        <v>45</v>
      </c>
      <c r="S712">
        <v>235</v>
      </c>
      <c r="T712">
        <v>309</v>
      </c>
      <c r="U712">
        <v>12</v>
      </c>
      <c r="V712">
        <v>0.68</v>
      </c>
      <c r="W712">
        <v>0</v>
      </c>
      <c r="X712">
        <v>12453</v>
      </c>
      <c r="Y712">
        <v>2</v>
      </c>
      <c r="Z712" t="s">
        <v>68</v>
      </c>
      <c r="AA712" t="s">
        <v>69</v>
      </c>
      <c r="AB712">
        <v>72615</v>
      </c>
      <c r="AC712">
        <v>0.1</v>
      </c>
    </row>
    <row r="713" spans="13:29" x14ac:dyDescent="0.35">
      <c r="M713" t="s">
        <v>44</v>
      </c>
      <c r="N713">
        <v>19063728</v>
      </c>
      <c r="O713" t="s">
        <v>8</v>
      </c>
      <c r="P713">
        <v>52.349890615876603</v>
      </c>
      <c r="Q713">
        <v>4.8542224164510204</v>
      </c>
      <c r="R713" t="s">
        <v>45</v>
      </c>
      <c r="S713">
        <v>110</v>
      </c>
      <c r="T713">
        <v>356</v>
      </c>
      <c r="U713">
        <v>7</v>
      </c>
      <c r="V713">
        <v>0.39</v>
      </c>
      <c r="W713">
        <v>0</v>
      </c>
      <c r="X713">
        <v>12469</v>
      </c>
      <c r="Y713">
        <v>2</v>
      </c>
      <c r="Z713" t="s">
        <v>74</v>
      </c>
      <c r="AA713" t="s">
        <v>75</v>
      </c>
      <c r="AB713">
        <v>39160</v>
      </c>
      <c r="AC713">
        <v>0.1</v>
      </c>
    </row>
    <row r="714" spans="13:29" x14ac:dyDescent="0.35">
      <c r="M714" t="s">
        <v>44</v>
      </c>
      <c r="N714">
        <v>19066104</v>
      </c>
      <c r="O714" t="s">
        <v>7</v>
      </c>
      <c r="P714">
        <v>52.362290009277999</v>
      </c>
      <c r="Q714">
        <v>4.9116345577190099</v>
      </c>
      <c r="R714" t="s">
        <v>45</v>
      </c>
      <c r="S714">
        <v>170</v>
      </c>
      <c r="T714">
        <v>364</v>
      </c>
      <c r="U714">
        <v>5</v>
      </c>
      <c r="V714">
        <v>0.28000000000000003</v>
      </c>
      <c r="W714">
        <v>0</v>
      </c>
      <c r="X714">
        <v>12472</v>
      </c>
      <c r="Y714">
        <v>2</v>
      </c>
      <c r="Z714" t="s">
        <v>68</v>
      </c>
      <c r="AA714" t="s">
        <v>69</v>
      </c>
      <c r="AB714">
        <v>61880</v>
      </c>
      <c r="AC714">
        <v>0.1</v>
      </c>
    </row>
    <row r="715" spans="13:29" x14ac:dyDescent="0.35">
      <c r="M715" t="s">
        <v>44</v>
      </c>
      <c r="N715">
        <v>19128326</v>
      </c>
      <c r="O715" t="s">
        <v>18</v>
      </c>
      <c r="P715">
        <v>52.372754001646101</v>
      </c>
      <c r="Q715">
        <v>4.9371072243736602</v>
      </c>
      <c r="R715" t="s">
        <v>45</v>
      </c>
      <c r="S715">
        <v>120</v>
      </c>
      <c r="T715">
        <v>364</v>
      </c>
      <c r="U715">
        <v>4</v>
      </c>
      <c r="V715">
        <v>0.24</v>
      </c>
      <c r="W715">
        <v>0</v>
      </c>
      <c r="X715">
        <v>12514</v>
      </c>
      <c r="Y715">
        <v>2</v>
      </c>
      <c r="Z715" t="s">
        <v>66</v>
      </c>
      <c r="AA715" t="s">
        <v>67</v>
      </c>
      <c r="AB715">
        <v>43680</v>
      </c>
      <c r="AC715">
        <v>0.1</v>
      </c>
    </row>
    <row r="716" spans="13:29" x14ac:dyDescent="0.35">
      <c r="M716" t="s">
        <v>44</v>
      </c>
      <c r="N716">
        <v>19168128</v>
      </c>
      <c r="O716" t="s">
        <v>8</v>
      </c>
      <c r="P716">
        <v>52.3510430077542</v>
      </c>
      <c r="Q716">
        <v>4.8619122202137497</v>
      </c>
      <c r="R716" t="s">
        <v>45</v>
      </c>
      <c r="S716">
        <v>100</v>
      </c>
      <c r="T716">
        <v>334</v>
      </c>
      <c r="U716">
        <v>14</v>
      </c>
      <c r="V716">
        <v>0.78</v>
      </c>
      <c r="W716">
        <v>0</v>
      </c>
      <c r="X716">
        <v>12549</v>
      </c>
      <c r="Y716">
        <v>2</v>
      </c>
      <c r="Z716" t="s">
        <v>74</v>
      </c>
      <c r="AA716" t="s">
        <v>75</v>
      </c>
      <c r="AB716">
        <v>33400</v>
      </c>
      <c r="AC716">
        <v>0.1</v>
      </c>
    </row>
    <row r="717" spans="13:29" x14ac:dyDescent="0.35">
      <c r="M717" t="s">
        <v>44</v>
      </c>
      <c r="N717">
        <v>19208881</v>
      </c>
      <c r="O717" t="s">
        <v>18</v>
      </c>
      <c r="P717">
        <v>52.362557998369503</v>
      </c>
      <c r="Q717">
        <v>4.9340243392657799</v>
      </c>
      <c r="R717" t="s">
        <v>45</v>
      </c>
      <c r="S717">
        <v>100</v>
      </c>
      <c r="T717">
        <v>354</v>
      </c>
      <c r="U717">
        <v>11</v>
      </c>
      <c r="V717">
        <v>0.64</v>
      </c>
      <c r="W717">
        <v>0</v>
      </c>
      <c r="X717">
        <v>12600</v>
      </c>
      <c r="Y717">
        <v>2</v>
      </c>
      <c r="Z717" t="s">
        <v>66</v>
      </c>
      <c r="AA717" t="s">
        <v>67</v>
      </c>
      <c r="AB717">
        <v>35400</v>
      </c>
      <c r="AC717">
        <v>0.1</v>
      </c>
    </row>
    <row r="718" spans="13:29" x14ac:dyDescent="0.35">
      <c r="M718" t="s">
        <v>44</v>
      </c>
      <c r="N718">
        <v>19256358</v>
      </c>
      <c r="O718" t="s">
        <v>20</v>
      </c>
      <c r="P718">
        <v>52.371135504195699</v>
      </c>
      <c r="Q718">
        <v>4.8386709675809501</v>
      </c>
      <c r="R718" t="s">
        <v>45</v>
      </c>
      <c r="S718">
        <v>120</v>
      </c>
      <c r="T718">
        <v>362</v>
      </c>
      <c r="U718">
        <v>2</v>
      </c>
      <c r="V718">
        <v>0.11</v>
      </c>
      <c r="W718">
        <v>0</v>
      </c>
      <c r="X718">
        <v>12646</v>
      </c>
      <c r="Y718">
        <v>2</v>
      </c>
      <c r="Z718" t="s">
        <v>70</v>
      </c>
      <c r="AA718" t="s">
        <v>71</v>
      </c>
      <c r="AB718">
        <v>43440</v>
      </c>
      <c r="AC718">
        <v>0.1</v>
      </c>
    </row>
    <row r="719" spans="13:29" x14ac:dyDescent="0.35">
      <c r="M719" t="s">
        <v>44</v>
      </c>
      <c r="N719">
        <v>19381280</v>
      </c>
      <c r="O719" t="s">
        <v>24</v>
      </c>
      <c r="P719">
        <v>52.355671411251997</v>
      </c>
      <c r="Q719">
        <v>4.7984058896957897</v>
      </c>
      <c r="R719" t="s">
        <v>45</v>
      </c>
      <c r="S719">
        <v>125</v>
      </c>
      <c r="T719">
        <v>364</v>
      </c>
      <c r="U719">
        <v>9</v>
      </c>
      <c r="V719">
        <v>0.55000000000000004</v>
      </c>
      <c r="W719">
        <v>0</v>
      </c>
      <c r="X719">
        <v>12736</v>
      </c>
      <c r="Y719">
        <v>2</v>
      </c>
      <c r="Z719" t="s">
        <v>84</v>
      </c>
      <c r="AA719" t="s">
        <v>85</v>
      </c>
      <c r="AB719">
        <v>45500</v>
      </c>
      <c r="AC719">
        <v>0.1</v>
      </c>
    </row>
    <row r="720" spans="13:29" x14ac:dyDescent="0.35">
      <c r="M720" t="s">
        <v>44</v>
      </c>
      <c r="N720">
        <v>19383767</v>
      </c>
      <c r="O720" t="s">
        <v>13</v>
      </c>
      <c r="P720">
        <v>52.360525208137297</v>
      </c>
      <c r="Q720">
        <v>4.97693435790974</v>
      </c>
      <c r="R720" t="s">
        <v>45</v>
      </c>
      <c r="S720">
        <v>110</v>
      </c>
      <c r="T720">
        <v>333</v>
      </c>
      <c r="U720">
        <v>31</v>
      </c>
      <c r="V720">
        <v>1.75</v>
      </c>
      <c r="W720">
        <v>0</v>
      </c>
      <c r="X720">
        <v>12738</v>
      </c>
      <c r="Y720">
        <v>2</v>
      </c>
      <c r="Z720" t="s">
        <v>86</v>
      </c>
      <c r="AA720" t="s">
        <v>87</v>
      </c>
      <c r="AB720">
        <v>36630</v>
      </c>
      <c r="AC720">
        <v>0.1</v>
      </c>
    </row>
    <row r="721" spans="13:29" x14ac:dyDescent="0.35">
      <c r="M721" t="s">
        <v>44</v>
      </c>
      <c r="N721">
        <v>19444004</v>
      </c>
      <c r="O721" t="s">
        <v>22</v>
      </c>
      <c r="P721">
        <v>52.419336399132902</v>
      </c>
      <c r="Q721">
        <v>4.9048964973995703</v>
      </c>
      <c r="R721" t="s">
        <v>45</v>
      </c>
      <c r="S721">
        <v>150</v>
      </c>
      <c r="T721">
        <v>361</v>
      </c>
      <c r="U721">
        <v>11</v>
      </c>
      <c r="V721">
        <v>0.66</v>
      </c>
      <c r="W721">
        <v>0</v>
      </c>
      <c r="X721">
        <v>12792</v>
      </c>
      <c r="Y721">
        <v>2</v>
      </c>
      <c r="Z721" t="s">
        <v>80</v>
      </c>
      <c r="AA721" t="s">
        <v>81</v>
      </c>
      <c r="AB721">
        <v>54150</v>
      </c>
      <c r="AC721">
        <v>0.1</v>
      </c>
    </row>
    <row r="722" spans="13:29" x14ac:dyDescent="0.35">
      <c r="M722" t="s">
        <v>44</v>
      </c>
      <c r="N722">
        <v>19464974</v>
      </c>
      <c r="O722" t="s">
        <v>22</v>
      </c>
      <c r="P722">
        <v>52.4200684183985</v>
      </c>
      <c r="Q722">
        <v>4.9005620697309098</v>
      </c>
      <c r="R722" t="s">
        <v>45</v>
      </c>
      <c r="S722">
        <v>140</v>
      </c>
      <c r="T722">
        <v>361</v>
      </c>
      <c r="U722">
        <v>11</v>
      </c>
      <c r="V722">
        <v>0.68</v>
      </c>
      <c r="W722">
        <v>0</v>
      </c>
      <c r="X722">
        <v>12807</v>
      </c>
      <c r="Y722">
        <v>2</v>
      </c>
      <c r="Z722" t="s">
        <v>80</v>
      </c>
      <c r="AA722" t="s">
        <v>81</v>
      </c>
      <c r="AB722">
        <v>50540</v>
      </c>
      <c r="AC722">
        <v>0.1</v>
      </c>
    </row>
    <row r="723" spans="13:29" x14ac:dyDescent="0.35">
      <c r="M723" t="s">
        <v>44</v>
      </c>
      <c r="N723">
        <v>19516561</v>
      </c>
      <c r="O723" t="s">
        <v>12</v>
      </c>
      <c r="P723">
        <v>52.340215178942998</v>
      </c>
      <c r="Q723">
        <v>4.9201598269472004</v>
      </c>
      <c r="R723" t="s">
        <v>45</v>
      </c>
      <c r="S723">
        <v>160</v>
      </c>
      <c r="T723">
        <v>287</v>
      </c>
      <c r="U723">
        <v>4</v>
      </c>
      <c r="V723">
        <v>0.24</v>
      </c>
      <c r="W723">
        <v>0</v>
      </c>
      <c r="X723">
        <v>12850</v>
      </c>
      <c r="Y723">
        <v>2</v>
      </c>
      <c r="Z723" t="s">
        <v>72</v>
      </c>
      <c r="AA723" t="s">
        <v>73</v>
      </c>
      <c r="AB723">
        <v>45920</v>
      </c>
      <c r="AC723">
        <v>0.1</v>
      </c>
    </row>
    <row r="724" spans="13:29" x14ac:dyDescent="0.35">
      <c r="M724" t="s">
        <v>44</v>
      </c>
      <c r="N724">
        <v>19697118</v>
      </c>
      <c r="O724" t="s">
        <v>18</v>
      </c>
      <c r="P724">
        <v>52.363928796438302</v>
      </c>
      <c r="Q724">
        <v>4.9356145053072504</v>
      </c>
      <c r="R724" t="s">
        <v>45</v>
      </c>
      <c r="S724">
        <v>150</v>
      </c>
      <c r="T724">
        <v>350</v>
      </c>
      <c r="U724">
        <v>0</v>
      </c>
      <c r="W724">
        <v>0</v>
      </c>
      <c r="X724">
        <v>13028</v>
      </c>
      <c r="Y724">
        <v>2</v>
      </c>
      <c r="Z724" t="s">
        <v>66</v>
      </c>
      <c r="AA724" t="s">
        <v>67</v>
      </c>
      <c r="AB724">
        <v>52500</v>
      </c>
      <c r="AC724">
        <v>0.1</v>
      </c>
    </row>
    <row r="725" spans="13:29" x14ac:dyDescent="0.35">
      <c r="M725" t="s">
        <v>44</v>
      </c>
      <c r="N725">
        <v>19853067</v>
      </c>
      <c r="O725" t="s">
        <v>12</v>
      </c>
      <c r="P725">
        <v>52.357310227061603</v>
      </c>
      <c r="Q725">
        <v>4.9394714474627497</v>
      </c>
      <c r="R725" t="s">
        <v>45</v>
      </c>
      <c r="S725">
        <v>194</v>
      </c>
      <c r="T725">
        <v>362</v>
      </c>
      <c r="U725">
        <v>15</v>
      </c>
      <c r="V725">
        <v>0.94</v>
      </c>
      <c r="W725">
        <v>0</v>
      </c>
      <c r="X725">
        <v>13194</v>
      </c>
      <c r="Y725">
        <v>2</v>
      </c>
      <c r="Z725" t="s">
        <v>72</v>
      </c>
      <c r="AA725" t="s">
        <v>73</v>
      </c>
      <c r="AB725">
        <v>70228</v>
      </c>
      <c r="AC725">
        <v>0.1</v>
      </c>
    </row>
    <row r="726" spans="13:29" x14ac:dyDescent="0.35">
      <c r="M726" t="s">
        <v>44</v>
      </c>
      <c r="N726">
        <v>19856533</v>
      </c>
      <c r="O726" t="s">
        <v>8</v>
      </c>
      <c r="P726">
        <v>52.354680009822303</v>
      </c>
      <c r="Q726">
        <v>4.8460824450925699</v>
      </c>
      <c r="R726" t="s">
        <v>45</v>
      </c>
      <c r="S726">
        <v>110</v>
      </c>
      <c r="T726">
        <v>344</v>
      </c>
      <c r="U726">
        <v>22</v>
      </c>
      <c r="V726">
        <v>1.39</v>
      </c>
      <c r="W726">
        <v>0</v>
      </c>
      <c r="X726">
        <v>13203</v>
      </c>
      <c r="Y726">
        <v>2</v>
      </c>
      <c r="Z726" t="s">
        <v>74</v>
      </c>
      <c r="AA726" t="s">
        <v>75</v>
      </c>
      <c r="AB726">
        <v>37840</v>
      </c>
      <c r="AC726">
        <v>0.1</v>
      </c>
    </row>
    <row r="727" spans="13:29" x14ac:dyDescent="0.35">
      <c r="M727" t="s">
        <v>44</v>
      </c>
      <c r="N727">
        <v>19884686</v>
      </c>
      <c r="O727" t="s">
        <v>8</v>
      </c>
      <c r="P727">
        <v>52.353309370201501</v>
      </c>
      <c r="Q727">
        <v>4.8516353456827801</v>
      </c>
      <c r="R727" t="s">
        <v>45</v>
      </c>
      <c r="S727">
        <v>115</v>
      </c>
      <c r="T727">
        <v>359</v>
      </c>
      <c r="U727">
        <v>2</v>
      </c>
      <c r="V727">
        <v>0.12</v>
      </c>
      <c r="W727">
        <v>0</v>
      </c>
      <c r="X727">
        <v>13226</v>
      </c>
      <c r="Y727">
        <v>2</v>
      </c>
      <c r="Z727" t="s">
        <v>74</v>
      </c>
      <c r="AA727" t="s">
        <v>75</v>
      </c>
      <c r="AB727">
        <v>41285</v>
      </c>
      <c r="AC727">
        <v>0.1</v>
      </c>
    </row>
    <row r="728" spans="13:29" x14ac:dyDescent="0.35">
      <c r="M728" t="s">
        <v>44</v>
      </c>
      <c r="N728">
        <v>19888143</v>
      </c>
      <c r="O728" t="s">
        <v>18</v>
      </c>
      <c r="P728">
        <v>52.365722810757099</v>
      </c>
      <c r="Q728">
        <v>4.9398797552545597</v>
      </c>
      <c r="R728" t="s">
        <v>45</v>
      </c>
      <c r="S728">
        <v>175</v>
      </c>
      <c r="T728">
        <v>360</v>
      </c>
      <c r="U728">
        <v>12</v>
      </c>
      <c r="V728">
        <v>0.74</v>
      </c>
      <c r="W728">
        <v>0</v>
      </c>
      <c r="X728">
        <v>13238</v>
      </c>
      <c r="Y728">
        <v>2</v>
      </c>
      <c r="Z728" t="s">
        <v>66</v>
      </c>
      <c r="AA728" t="s">
        <v>67</v>
      </c>
      <c r="AB728">
        <v>63000</v>
      </c>
      <c r="AC728">
        <v>0.1</v>
      </c>
    </row>
    <row r="729" spans="13:29" x14ac:dyDescent="0.35">
      <c r="M729" t="s">
        <v>44</v>
      </c>
      <c r="N729">
        <v>19888539</v>
      </c>
      <c r="O729" t="s">
        <v>22</v>
      </c>
      <c r="P729">
        <v>52.4140815232414</v>
      </c>
      <c r="Q729">
        <v>4.90798284335379</v>
      </c>
      <c r="R729" t="s">
        <v>45</v>
      </c>
      <c r="S729">
        <v>155</v>
      </c>
      <c r="T729">
        <v>356</v>
      </c>
      <c r="U729">
        <v>15</v>
      </c>
      <c r="V729">
        <v>0.91</v>
      </c>
      <c r="W729">
        <v>0</v>
      </c>
      <c r="X729">
        <v>13240</v>
      </c>
      <c r="Y729">
        <v>2</v>
      </c>
      <c r="Z729" t="s">
        <v>80</v>
      </c>
      <c r="AA729" t="s">
        <v>81</v>
      </c>
      <c r="AB729">
        <v>55180</v>
      </c>
      <c r="AC729">
        <v>0.1</v>
      </c>
    </row>
    <row r="730" spans="13:29" x14ac:dyDescent="0.35">
      <c r="M730" t="s">
        <v>44</v>
      </c>
      <c r="N730">
        <v>19923992</v>
      </c>
      <c r="O730" t="s">
        <v>18</v>
      </c>
      <c r="P730">
        <v>52.362588815251499</v>
      </c>
      <c r="Q730">
        <v>4.9406431838027096</v>
      </c>
      <c r="R730" t="s">
        <v>45</v>
      </c>
      <c r="S730">
        <v>159</v>
      </c>
      <c r="T730">
        <v>359</v>
      </c>
      <c r="U730">
        <v>2</v>
      </c>
      <c r="V730">
        <v>0.13</v>
      </c>
      <c r="W730">
        <v>0</v>
      </c>
      <c r="X730">
        <v>13283</v>
      </c>
      <c r="Y730">
        <v>2</v>
      </c>
      <c r="Z730" t="s">
        <v>66</v>
      </c>
      <c r="AA730" t="s">
        <v>67</v>
      </c>
      <c r="AB730">
        <v>57081</v>
      </c>
      <c r="AC730">
        <v>0.1</v>
      </c>
    </row>
    <row r="731" spans="13:29" x14ac:dyDescent="0.35">
      <c r="M731" t="s">
        <v>44</v>
      </c>
      <c r="N731">
        <v>19940438</v>
      </c>
      <c r="O731" t="s">
        <v>8</v>
      </c>
      <c r="P731">
        <v>52.348070909228099</v>
      </c>
      <c r="Q731">
        <v>4.8627163675384004</v>
      </c>
      <c r="R731" t="s">
        <v>45</v>
      </c>
      <c r="S731">
        <v>120</v>
      </c>
      <c r="T731">
        <v>360</v>
      </c>
      <c r="U731">
        <v>1</v>
      </c>
      <c r="V731">
        <v>0.06</v>
      </c>
      <c r="W731">
        <v>0</v>
      </c>
      <c r="X731">
        <v>13302</v>
      </c>
      <c r="Y731">
        <v>2</v>
      </c>
      <c r="Z731" t="s">
        <v>74</v>
      </c>
      <c r="AA731" t="s">
        <v>75</v>
      </c>
      <c r="AB731">
        <v>43200</v>
      </c>
      <c r="AC731">
        <v>0.1</v>
      </c>
    </row>
    <row r="732" spans="13:29" x14ac:dyDescent="0.35">
      <c r="M732" t="s">
        <v>44</v>
      </c>
      <c r="N732">
        <v>20001614</v>
      </c>
      <c r="O732" t="s">
        <v>18</v>
      </c>
      <c r="P732">
        <v>52.363532841937797</v>
      </c>
      <c r="Q732">
        <v>4.9314090685135898</v>
      </c>
      <c r="R732" t="s">
        <v>45</v>
      </c>
      <c r="S732">
        <v>120</v>
      </c>
      <c r="T732">
        <v>364</v>
      </c>
      <c r="U732">
        <v>7</v>
      </c>
      <c r="V732">
        <v>0.44</v>
      </c>
      <c r="W732">
        <v>0</v>
      </c>
      <c r="X732">
        <v>13370</v>
      </c>
      <c r="Y732">
        <v>2</v>
      </c>
      <c r="Z732" t="s">
        <v>66</v>
      </c>
      <c r="AA732" t="s">
        <v>67</v>
      </c>
      <c r="AB732">
        <v>43680</v>
      </c>
      <c r="AC732">
        <v>0.1</v>
      </c>
    </row>
    <row r="733" spans="13:29" x14ac:dyDescent="0.35">
      <c r="M733" t="s">
        <v>44</v>
      </c>
      <c r="N733">
        <v>20008288</v>
      </c>
      <c r="O733" t="s">
        <v>12</v>
      </c>
      <c r="P733">
        <v>52.339067933278997</v>
      </c>
      <c r="Q733">
        <v>4.9200354104361397</v>
      </c>
      <c r="R733" t="s">
        <v>45</v>
      </c>
      <c r="S733">
        <v>109</v>
      </c>
      <c r="T733">
        <v>320</v>
      </c>
      <c r="U733">
        <v>25</v>
      </c>
      <c r="V733">
        <v>1.58</v>
      </c>
      <c r="W733">
        <v>0</v>
      </c>
      <c r="X733">
        <v>13375</v>
      </c>
      <c r="Y733">
        <v>2</v>
      </c>
      <c r="Z733" t="s">
        <v>72</v>
      </c>
      <c r="AA733" t="s">
        <v>73</v>
      </c>
      <c r="AB733">
        <v>34880</v>
      </c>
      <c r="AC733">
        <v>0.1</v>
      </c>
    </row>
    <row r="734" spans="13:29" x14ac:dyDescent="0.35">
      <c r="M734" t="s">
        <v>44</v>
      </c>
      <c r="N734">
        <v>20026786</v>
      </c>
      <c r="O734" t="s">
        <v>10</v>
      </c>
      <c r="P734">
        <v>52.393914335899701</v>
      </c>
      <c r="Q734">
        <v>4.9254117000800601</v>
      </c>
      <c r="R734" t="s">
        <v>45</v>
      </c>
      <c r="S734">
        <v>175</v>
      </c>
      <c r="T734">
        <v>359</v>
      </c>
      <c r="U734">
        <v>21</v>
      </c>
      <c r="V734">
        <v>1.31</v>
      </c>
      <c r="W734">
        <v>0</v>
      </c>
      <c r="X734">
        <v>13395</v>
      </c>
      <c r="Y734">
        <v>2</v>
      </c>
      <c r="Z734" t="s">
        <v>78</v>
      </c>
      <c r="AA734" t="s">
        <v>79</v>
      </c>
      <c r="AB734">
        <v>62825</v>
      </c>
      <c r="AC734">
        <v>0.1</v>
      </c>
    </row>
    <row r="735" spans="13:29" x14ac:dyDescent="0.35">
      <c r="M735" t="s">
        <v>44</v>
      </c>
      <c r="N735">
        <v>20070771</v>
      </c>
      <c r="O735" t="s">
        <v>7</v>
      </c>
      <c r="P735">
        <v>52.367031262387698</v>
      </c>
      <c r="Q735">
        <v>4.9072053870745904</v>
      </c>
      <c r="R735" t="s">
        <v>45</v>
      </c>
      <c r="S735">
        <v>129</v>
      </c>
      <c r="T735">
        <v>361</v>
      </c>
      <c r="U735">
        <v>4</v>
      </c>
      <c r="V735">
        <v>0.26</v>
      </c>
      <c r="W735">
        <v>0</v>
      </c>
      <c r="X735">
        <v>13446</v>
      </c>
      <c r="Y735">
        <v>2</v>
      </c>
      <c r="Z735" t="s">
        <v>68</v>
      </c>
      <c r="AA735" t="s">
        <v>69</v>
      </c>
      <c r="AB735">
        <v>46569</v>
      </c>
      <c r="AC735">
        <v>0.1</v>
      </c>
    </row>
    <row r="736" spans="13:29" x14ac:dyDescent="0.35">
      <c r="M736" t="s">
        <v>44</v>
      </c>
      <c r="N736">
        <v>20097693</v>
      </c>
      <c r="O736" t="s">
        <v>16</v>
      </c>
      <c r="P736">
        <v>52.334525088642401</v>
      </c>
      <c r="Q736">
        <v>4.8704413262082697</v>
      </c>
      <c r="R736" t="s">
        <v>45</v>
      </c>
      <c r="S736">
        <v>190</v>
      </c>
      <c r="T736">
        <v>359</v>
      </c>
      <c r="U736">
        <v>28</v>
      </c>
      <c r="V736">
        <v>1.71</v>
      </c>
      <c r="W736">
        <v>0</v>
      </c>
      <c r="X736">
        <v>13475</v>
      </c>
      <c r="Y736">
        <v>2</v>
      </c>
      <c r="Z736" t="s">
        <v>82</v>
      </c>
      <c r="AA736" t="s">
        <v>83</v>
      </c>
      <c r="AB736">
        <v>68210</v>
      </c>
      <c r="AC736">
        <v>0.1</v>
      </c>
    </row>
    <row r="737" spans="13:29" x14ac:dyDescent="0.35">
      <c r="M737" t="s">
        <v>44</v>
      </c>
      <c r="N737">
        <v>20115400</v>
      </c>
      <c r="O737" t="s">
        <v>7</v>
      </c>
      <c r="P737">
        <v>52.362556813361699</v>
      </c>
      <c r="Q737">
        <v>4.8890949306736404</v>
      </c>
      <c r="R737" t="s">
        <v>45</v>
      </c>
      <c r="S737">
        <v>149</v>
      </c>
      <c r="T737">
        <v>364</v>
      </c>
      <c r="U737">
        <v>5</v>
      </c>
      <c r="V737">
        <v>0.33</v>
      </c>
      <c r="W737">
        <v>0</v>
      </c>
      <c r="X737">
        <v>13485</v>
      </c>
      <c r="Y737">
        <v>2</v>
      </c>
      <c r="Z737" t="s">
        <v>68</v>
      </c>
      <c r="AA737" t="s">
        <v>69</v>
      </c>
      <c r="AB737">
        <v>54236</v>
      </c>
      <c r="AC737">
        <v>0.1</v>
      </c>
    </row>
    <row r="738" spans="13:29" x14ac:dyDescent="0.35">
      <c r="M738" t="s">
        <v>44</v>
      </c>
      <c r="N738">
        <v>20239660</v>
      </c>
      <c r="O738" t="s">
        <v>8</v>
      </c>
      <c r="P738">
        <v>52.356635244385302</v>
      </c>
      <c r="Q738">
        <v>4.8846334394648503</v>
      </c>
      <c r="R738" t="s">
        <v>45</v>
      </c>
      <c r="S738">
        <v>169</v>
      </c>
      <c r="T738">
        <v>364</v>
      </c>
      <c r="U738">
        <v>1</v>
      </c>
      <c r="V738">
        <v>7.0000000000000007E-2</v>
      </c>
      <c r="W738">
        <v>0</v>
      </c>
      <c r="X738">
        <v>13599</v>
      </c>
      <c r="Y738">
        <v>2</v>
      </c>
      <c r="Z738" t="s">
        <v>74</v>
      </c>
      <c r="AA738" t="s">
        <v>75</v>
      </c>
      <c r="AB738">
        <v>61516</v>
      </c>
      <c r="AC738">
        <v>0.1</v>
      </c>
    </row>
    <row r="739" spans="13:29" x14ac:dyDescent="0.35">
      <c r="M739" t="s">
        <v>44</v>
      </c>
      <c r="N739">
        <v>20242309</v>
      </c>
      <c r="O739" t="s">
        <v>8</v>
      </c>
      <c r="P739">
        <v>52.349045487524897</v>
      </c>
      <c r="Q739">
        <v>4.8470888238123599</v>
      </c>
      <c r="R739" t="s">
        <v>45</v>
      </c>
      <c r="S739">
        <v>68</v>
      </c>
      <c r="T739">
        <v>361</v>
      </c>
      <c r="U739">
        <v>5</v>
      </c>
      <c r="V739">
        <v>0.33</v>
      </c>
      <c r="W739">
        <v>0</v>
      </c>
      <c r="X739">
        <v>13604</v>
      </c>
      <c r="Y739">
        <v>2</v>
      </c>
      <c r="Z739" t="s">
        <v>74</v>
      </c>
      <c r="AA739" t="s">
        <v>75</v>
      </c>
      <c r="AB739">
        <v>24548</v>
      </c>
      <c r="AC739">
        <v>0.1</v>
      </c>
    </row>
    <row r="740" spans="13:29" x14ac:dyDescent="0.35">
      <c r="M740" t="s">
        <v>44</v>
      </c>
      <c r="N740">
        <v>20244907</v>
      </c>
      <c r="O740" t="s">
        <v>7</v>
      </c>
      <c r="P740">
        <v>52.373195399012602</v>
      </c>
      <c r="Q740">
        <v>4.9041013885579101</v>
      </c>
      <c r="R740" t="s">
        <v>45</v>
      </c>
      <c r="S740">
        <v>138</v>
      </c>
      <c r="T740">
        <v>362</v>
      </c>
      <c r="U740">
        <v>23</v>
      </c>
      <c r="V740">
        <v>1.67</v>
      </c>
      <c r="W740">
        <v>0</v>
      </c>
      <c r="X740">
        <v>13605</v>
      </c>
      <c r="Y740">
        <v>2</v>
      </c>
      <c r="Z740" t="s">
        <v>68</v>
      </c>
      <c r="AA740" t="s">
        <v>69</v>
      </c>
      <c r="AB740">
        <v>49956</v>
      </c>
      <c r="AC740">
        <v>0.1</v>
      </c>
    </row>
    <row r="741" spans="13:29" x14ac:dyDescent="0.35">
      <c r="M741" t="s">
        <v>44</v>
      </c>
      <c r="N741">
        <v>20434540</v>
      </c>
      <c r="O741" t="s">
        <v>7</v>
      </c>
      <c r="P741">
        <v>52.364903147134399</v>
      </c>
      <c r="Q741">
        <v>4.9057464122856098</v>
      </c>
      <c r="R741" t="s">
        <v>45</v>
      </c>
      <c r="S741">
        <v>410</v>
      </c>
      <c r="T741">
        <v>188</v>
      </c>
      <c r="U741">
        <v>13</v>
      </c>
      <c r="V741">
        <v>0.87</v>
      </c>
      <c r="W741">
        <v>0</v>
      </c>
      <c r="X741">
        <v>13730</v>
      </c>
      <c r="Y741">
        <v>2</v>
      </c>
      <c r="Z741" t="s">
        <v>68</v>
      </c>
      <c r="AA741" t="s">
        <v>69</v>
      </c>
      <c r="AB741">
        <v>77080</v>
      </c>
      <c r="AC741">
        <v>0.1</v>
      </c>
    </row>
    <row r="742" spans="13:29" x14ac:dyDescent="0.35">
      <c r="M742" t="s">
        <v>44</v>
      </c>
      <c r="N742">
        <v>20464617</v>
      </c>
      <c r="O742" t="s">
        <v>18</v>
      </c>
      <c r="P742">
        <v>52.3604962566287</v>
      </c>
      <c r="Q742">
        <v>4.9359008427349096</v>
      </c>
      <c r="R742" t="s">
        <v>45</v>
      </c>
      <c r="S742">
        <v>143</v>
      </c>
      <c r="T742">
        <v>350</v>
      </c>
      <c r="U742">
        <v>5</v>
      </c>
      <c r="V742">
        <v>0.32</v>
      </c>
      <c r="W742">
        <v>0</v>
      </c>
      <c r="X742">
        <v>13752</v>
      </c>
      <c r="Y742">
        <v>2</v>
      </c>
      <c r="Z742" t="s">
        <v>66</v>
      </c>
      <c r="AA742" t="s">
        <v>67</v>
      </c>
      <c r="AB742">
        <v>50050</v>
      </c>
      <c r="AC742">
        <v>0.1</v>
      </c>
    </row>
    <row r="743" spans="13:29" x14ac:dyDescent="0.35">
      <c r="M743" t="s">
        <v>44</v>
      </c>
      <c r="N743">
        <v>20498047</v>
      </c>
      <c r="O743" t="s">
        <v>7</v>
      </c>
      <c r="P743">
        <v>52.361328866394899</v>
      </c>
      <c r="Q743">
        <v>4.9097299667222201</v>
      </c>
      <c r="R743" t="s">
        <v>45</v>
      </c>
      <c r="S743">
        <v>80</v>
      </c>
      <c r="T743">
        <v>345</v>
      </c>
      <c r="U743">
        <v>15</v>
      </c>
      <c r="V743">
        <v>1.1000000000000001</v>
      </c>
      <c r="W743">
        <v>0</v>
      </c>
      <c r="X743">
        <v>13780</v>
      </c>
      <c r="Y743">
        <v>2</v>
      </c>
      <c r="Z743" t="s">
        <v>68</v>
      </c>
      <c r="AA743" t="s">
        <v>69</v>
      </c>
      <c r="AB743">
        <v>27600</v>
      </c>
      <c r="AC743">
        <v>0.1</v>
      </c>
    </row>
    <row r="744" spans="13:29" x14ac:dyDescent="0.35">
      <c r="M744" t="s">
        <v>44</v>
      </c>
      <c r="N744">
        <v>20568419</v>
      </c>
      <c r="O744" t="s">
        <v>26</v>
      </c>
      <c r="P744">
        <v>52.311917621501003</v>
      </c>
      <c r="Q744">
        <v>4.9517695186486099</v>
      </c>
      <c r="R744" t="s">
        <v>45</v>
      </c>
      <c r="S744">
        <v>74</v>
      </c>
      <c r="T744">
        <v>318</v>
      </c>
      <c r="U744">
        <v>6</v>
      </c>
      <c r="V744">
        <v>0.52</v>
      </c>
      <c r="W744">
        <v>0</v>
      </c>
      <c r="X744">
        <v>13820</v>
      </c>
      <c r="Y744">
        <v>2</v>
      </c>
      <c r="Z744" t="s">
        <v>92</v>
      </c>
      <c r="AA744" t="s">
        <v>93</v>
      </c>
      <c r="AB744">
        <v>23532</v>
      </c>
      <c r="AC744">
        <v>0.1</v>
      </c>
    </row>
    <row r="745" spans="13:29" x14ac:dyDescent="0.35">
      <c r="M745" t="s">
        <v>44</v>
      </c>
      <c r="N745">
        <v>20614869</v>
      </c>
      <c r="O745" t="s">
        <v>8</v>
      </c>
      <c r="P745">
        <v>52.353266392861499</v>
      </c>
      <c r="Q745">
        <v>4.8538997642707402</v>
      </c>
      <c r="R745" t="s">
        <v>45</v>
      </c>
      <c r="S745">
        <v>149</v>
      </c>
      <c r="T745">
        <v>281</v>
      </c>
      <c r="U745">
        <v>6</v>
      </c>
      <c r="V745">
        <v>0.47</v>
      </c>
      <c r="W745">
        <v>0</v>
      </c>
      <c r="X745">
        <v>13855</v>
      </c>
      <c r="Y745">
        <v>2</v>
      </c>
      <c r="Z745" t="s">
        <v>74</v>
      </c>
      <c r="AA745" t="s">
        <v>75</v>
      </c>
      <c r="AB745">
        <v>41869</v>
      </c>
      <c r="AC745">
        <v>0.1</v>
      </c>
    </row>
    <row r="746" spans="13:29" x14ac:dyDescent="0.35">
      <c r="M746" t="s">
        <v>44</v>
      </c>
      <c r="N746">
        <v>20629258</v>
      </c>
      <c r="O746" t="s">
        <v>8</v>
      </c>
      <c r="P746">
        <v>52.354306467465101</v>
      </c>
      <c r="Q746">
        <v>4.8835933113389398</v>
      </c>
      <c r="R746" t="s">
        <v>45</v>
      </c>
      <c r="S746">
        <v>220</v>
      </c>
      <c r="T746">
        <v>344</v>
      </c>
      <c r="U746">
        <v>29</v>
      </c>
      <c r="V746">
        <v>1.95</v>
      </c>
      <c r="W746">
        <v>0</v>
      </c>
      <c r="X746">
        <v>13867</v>
      </c>
      <c r="Y746">
        <v>2</v>
      </c>
      <c r="Z746" t="s">
        <v>74</v>
      </c>
      <c r="AA746" t="s">
        <v>75</v>
      </c>
      <c r="AB746">
        <v>75680</v>
      </c>
      <c r="AC746">
        <v>0.1</v>
      </c>
    </row>
    <row r="747" spans="13:29" x14ac:dyDescent="0.35">
      <c r="M747" t="s">
        <v>44</v>
      </c>
      <c r="N747">
        <v>20656865</v>
      </c>
      <c r="O747" t="s">
        <v>23</v>
      </c>
      <c r="P747">
        <v>52.408758806002602</v>
      </c>
      <c r="Q747">
        <v>4.9316811730059804</v>
      </c>
      <c r="R747" t="s">
        <v>45</v>
      </c>
      <c r="S747">
        <v>149</v>
      </c>
      <c r="T747">
        <v>298</v>
      </c>
      <c r="U747">
        <v>7</v>
      </c>
      <c r="V747">
        <v>0.46</v>
      </c>
      <c r="W747">
        <v>0</v>
      </c>
      <c r="X747">
        <v>13887</v>
      </c>
      <c r="Y747">
        <v>2</v>
      </c>
      <c r="Z747" t="s">
        <v>76</v>
      </c>
      <c r="AA747" t="s">
        <v>77</v>
      </c>
      <c r="AB747">
        <v>44402</v>
      </c>
      <c r="AC747">
        <v>0.1</v>
      </c>
    </row>
    <row r="748" spans="13:29" x14ac:dyDescent="0.35">
      <c r="M748" t="s">
        <v>44</v>
      </c>
      <c r="N748">
        <v>20735834</v>
      </c>
      <c r="O748" t="s">
        <v>17</v>
      </c>
      <c r="P748">
        <v>52.384427610200902</v>
      </c>
      <c r="Q748">
        <v>4.8366055278815301</v>
      </c>
      <c r="R748" t="s">
        <v>45</v>
      </c>
      <c r="S748">
        <v>150</v>
      </c>
      <c r="T748">
        <v>351</v>
      </c>
      <c r="U748">
        <v>10</v>
      </c>
      <c r="V748">
        <v>0.66</v>
      </c>
      <c r="W748">
        <v>0</v>
      </c>
      <c r="X748">
        <v>13935</v>
      </c>
      <c r="Y748">
        <v>2</v>
      </c>
      <c r="Z748" t="s">
        <v>94</v>
      </c>
      <c r="AA748" t="s">
        <v>95</v>
      </c>
      <c r="AB748">
        <v>52650</v>
      </c>
      <c r="AC748">
        <v>0.1</v>
      </c>
    </row>
    <row r="749" spans="13:29" x14ac:dyDescent="0.35">
      <c r="M749" t="s">
        <v>44</v>
      </c>
      <c r="N749">
        <v>20794988</v>
      </c>
      <c r="O749" t="s">
        <v>7</v>
      </c>
      <c r="P749">
        <v>52.3614972291901</v>
      </c>
      <c r="Q749">
        <v>4.8931413151163303</v>
      </c>
      <c r="R749" t="s">
        <v>45</v>
      </c>
      <c r="S749">
        <v>149</v>
      </c>
      <c r="T749">
        <v>347</v>
      </c>
      <c r="U749">
        <v>12</v>
      </c>
      <c r="V749">
        <v>0.83</v>
      </c>
      <c r="W749">
        <v>0</v>
      </c>
      <c r="X749">
        <v>13984</v>
      </c>
      <c r="Y749">
        <v>2</v>
      </c>
      <c r="Z749" t="s">
        <v>68</v>
      </c>
      <c r="AA749" t="s">
        <v>69</v>
      </c>
      <c r="AB749">
        <v>51703</v>
      </c>
      <c r="AC749">
        <v>0.1</v>
      </c>
    </row>
    <row r="750" spans="13:29" x14ac:dyDescent="0.35">
      <c r="M750" t="s">
        <v>44</v>
      </c>
      <c r="N750">
        <v>20808725</v>
      </c>
      <c r="O750" t="s">
        <v>7</v>
      </c>
      <c r="P750">
        <v>52.360944713127999</v>
      </c>
      <c r="Q750">
        <v>4.9069574752642797</v>
      </c>
      <c r="R750" t="s">
        <v>45</v>
      </c>
      <c r="S750">
        <v>250</v>
      </c>
      <c r="T750">
        <v>358</v>
      </c>
      <c r="U750">
        <v>18</v>
      </c>
      <c r="V750">
        <v>1.26</v>
      </c>
      <c r="W750">
        <v>0</v>
      </c>
      <c r="X750">
        <v>13994</v>
      </c>
      <c r="Y750">
        <v>2</v>
      </c>
      <c r="Z750" t="s">
        <v>68</v>
      </c>
      <c r="AA750" t="s">
        <v>69</v>
      </c>
      <c r="AB750">
        <v>89500</v>
      </c>
      <c r="AC750">
        <v>0.1</v>
      </c>
    </row>
    <row r="751" spans="13:29" x14ac:dyDescent="0.35">
      <c r="M751" t="s">
        <v>44</v>
      </c>
      <c r="N751">
        <v>20813838</v>
      </c>
      <c r="O751" t="s">
        <v>12</v>
      </c>
      <c r="P751">
        <v>52.339946045821797</v>
      </c>
      <c r="Q751">
        <v>4.9191658878831204</v>
      </c>
      <c r="R751" t="s">
        <v>45</v>
      </c>
      <c r="S751">
        <v>69</v>
      </c>
      <c r="T751">
        <v>350</v>
      </c>
      <c r="U751">
        <v>21</v>
      </c>
      <c r="V751">
        <v>1.56</v>
      </c>
      <c r="W751">
        <v>0</v>
      </c>
      <c r="X751">
        <v>13998</v>
      </c>
      <c r="Y751">
        <v>2</v>
      </c>
      <c r="Z751" t="s">
        <v>72</v>
      </c>
      <c r="AA751" t="s">
        <v>73</v>
      </c>
      <c r="AB751">
        <v>24150</v>
      </c>
      <c r="AC751">
        <v>0.1</v>
      </c>
    </row>
    <row r="752" spans="13:29" x14ac:dyDescent="0.35">
      <c r="M752" t="s">
        <v>44</v>
      </c>
      <c r="N752">
        <v>20842402</v>
      </c>
      <c r="O752" t="s">
        <v>7</v>
      </c>
      <c r="P752">
        <v>52.363397399857597</v>
      </c>
      <c r="Q752">
        <v>4.8869696397481501</v>
      </c>
      <c r="R752" t="s">
        <v>45</v>
      </c>
      <c r="S752">
        <v>175</v>
      </c>
      <c r="T752">
        <v>346</v>
      </c>
      <c r="U752">
        <v>19</v>
      </c>
      <c r="V752">
        <v>1.33</v>
      </c>
      <c r="W752">
        <v>0</v>
      </c>
      <c r="X752">
        <v>14023</v>
      </c>
      <c r="Y752">
        <v>2</v>
      </c>
      <c r="Z752" t="s">
        <v>68</v>
      </c>
      <c r="AA752" t="s">
        <v>69</v>
      </c>
      <c r="AB752">
        <v>60550</v>
      </c>
      <c r="AC752">
        <v>0.1</v>
      </c>
    </row>
    <row r="753" spans="13:29" x14ac:dyDescent="0.35">
      <c r="M753" t="s">
        <v>44</v>
      </c>
      <c r="N753">
        <v>20869209</v>
      </c>
      <c r="O753" t="s">
        <v>7</v>
      </c>
      <c r="P753">
        <v>52.370037691858897</v>
      </c>
      <c r="Q753">
        <v>4.9208759990808302</v>
      </c>
      <c r="R753" t="s">
        <v>45</v>
      </c>
      <c r="S753">
        <v>175</v>
      </c>
      <c r="T753">
        <v>358</v>
      </c>
      <c r="U753">
        <v>3</v>
      </c>
      <c r="V753">
        <v>0.2</v>
      </c>
      <c r="W753">
        <v>0</v>
      </c>
      <c r="X753">
        <v>14033</v>
      </c>
      <c r="Y753">
        <v>2</v>
      </c>
      <c r="Z753" t="s">
        <v>68</v>
      </c>
      <c r="AA753" t="s">
        <v>69</v>
      </c>
      <c r="AB753">
        <v>62650</v>
      </c>
      <c r="AC753">
        <v>0.1</v>
      </c>
    </row>
    <row r="754" spans="13:29" x14ac:dyDescent="0.35">
      <c r="M754" t="s">
        <v>44</v>
      </c>
      <c r="N754">
        <v>20878711</v>
      </c>
      <c r="O754" t="s">
        <v>7</v>
      </c>
      <c r="P754">
        <v>52.362470863473597</v>
      </c>
      <c r="Q754">
        <v>4.88292176175311</v>
      </c>
      <c r="R754" t="s">
        <v>45</v>
      </c>
      <c r="S754">
        <v>108</v>
      </c>
      <c r="T754">
        <v>343</v>
      </c>
      <c r="U754">
        <v>17</v>
      </c>
      <c r="V754">
        <v>1.24</v>
      </c>
      <c r="W754">
        <v>0</v>
      </c>
      <c r="X754">
        <v>14045</v>
      </c>
      <c r="Y754">
        <v>2</v>
      </c>
      <c r="Z754" t="s">
        <v>68</v>
      </c>
      <c r="AA754" t="s">
        <v>69</v>
      </c>
      <c r="AB754">
        <v>37044</v>
      </c>
      <c r="AC754">
        <v>0.1</v>
      </c>
    </row>
    <row r="755" spans="13:29" x14ac:dyDescent="0.35">
      <c r="M755" t="s">
        <v>44</v>
      </c>
      <c r="N755">
        <v>20879482</v>
      </c>
      <c r="O755" t="s">
        <v>12</v>
      </c>
      <c r="P755">
        <v>52.340058338221603</v>
      </c>
      <c r="Q755">
        <v>4.9176193467847398</v>
      </c>
      <c r="R755" t="s">
        <v>45</v>
      </c>
      <c r="S755">
        <v>75</v>
      </c>
      <c r="T755">
        <v>363</v>
      </c>
      <c r="U755">
        <v>11</v>
      </c>
      <c r="V755">
        <v>0.75</v>
      </c>
      <c r="W755">
        <v>0</v>
      </c>
      <c r="X755">
        <v>14047</v>
      </c>
      <c r="Y755">
        <v>2</v>
      </c>
      <c r="Z755" t="s">
        <v>72</v>
      </c>
      <c r="AA755" t="s">
        <v>73</v>
      </c>
      <c r="AB755">
        <v>27225</v>
      </c>
      <c r="AC755">
        <v>0.1</v>
      </c>
    </row>
    <row r="756" spans="13:29" x14ac:dyDescent="0.35">
      <c r="M756" t="s">
        <v>44</v>
      </c>
      <c r="N756">
        <v>20879642</v>
      </c>
      <c r="O756" t="s">
        <v>8</v>
      </c>
      <c r="P756">
        <v>52.351920837010503</v>
      </c>
      <c r="Q756">
        <v>4.8507207837966</v>
      </c>
      <c r="R756" t="s">
        <v>45</v>
      </c>
      <c r="S756">
        <v>180</v>
      </c>
      <c r="T756">
        <v>358</v>
      </c>
      <c r="U756">
        <v>10</v>
      </c>
      <c r="V756">
        <v>0.72</v>
      </c>
      <c r="W756">
        <v>0</v>
      </c>
      <c r="X756">
        <v>14048</v>
      </c>
      <c r="Y756">
        <v>2</v>
      </c>
      <c r="Z756" t="s">
        <v>74</v>
      </c>
      <c r="AA756" t="s">
        <v>75</v>
      </c>
      <c r="AB756">
        <v>64440</v>
      </c>
      <c r="AC756">
        <v>0.1</v>
      </c>
    </row>
    <row r="757" spans="13:29" x14ac:dyDescent="0.35">
      <c r="M757" t="s">
        <v>44</v>
      </c>
      <c r="N757">
        <v>20925863</v>
      </c>
      <c r="O757" t="s">
        <v>25</v>
      </c>
      <c r="P757">
        <v>52.291643855148799</v>
      </c>
      <c r="Q757">
        <v>4.9920362490888097</v>
      </c>
      <c r="R757" t="s">
        <v>45</v>
      </c>
      <c r="S757">
        <v>150</v>
      </c>
      <c r="T757">
        <v>352</v>
      </c>
      <c r="U757">
        <v>2</v>
      </c>
      <c r="V757">
        <v>0.14000000000000001</v>
      </c>
      <c r="W757">
        <v>0</v>
      </c>
      <c r="X757">
        <v>14085</v>
      </c>
      <c r="Y757">
        <v>2</v>
      </c>
      <c r="Z757" t="s">
        <v>90</v>
      </c>
      <c r="AA757" t="s">
        <v>91</v>
      </c>
      <c r="AB757">
        <v>52800</v>
      </c>
      <c r="AC757">
        <v>0.1</v>
      </c>
    </row>
    <row r="758" spans="13:29" x14ac:dyDescent="0.35">
      <c r="M758" t="s">
        <v>44</v>
      </c>
      <c r="N758">
        <v>20973313</v>
      </c>
      <c r="O758" t="s">
        <v>20</v>
      </c>
      <c r="P758">
        <v>52.349127222073399</v>
      </c>
      <c r="Q758">
        <v>4.8377681882349304</v>
      </c>
      <c r="R758" t="s">
        <v>45</v>
      </c>
      <c r="S758">
        <v>199</v>
      </c>
      <c r="T758">
        <v>337</v>
      </c>
      <c r="U758">
        <v>6</v>
      </c>
      <c r="V758">
        <v>0.44</v>
      </c>
      <c r="W758">
        <v>0</v>
      </c>
      <c r="X758">
        <v>14123</v>
      </c>
      <c r="Y758">
        <v>2</v>
      </c>
      <c r="Z758" t="s">
        <v>70</v>
      </c>
      <c r="AA758" t="s">
        <v>71</v>
      </c>
      <c r="AB758">
        <v>67063</v>
      </c>
      <c r="AC758">
        <v>0.1</v>
      </c>
    </row>
    <row r="759" spans="13:29" x14ac:dyDescent="0.35">
      <c r="M759" t="s">
        <v>44</v>
      </c>
      <c r="N759">
        <v>21005729</v>
      </c>
      <c r="O759" t="s">
        <v>8</v>
      </c>
      <c r="P759">
        <v>52.3537140617563</v>
      </c>
      <c r="Q759">
        <v>4.88486145906794</v>
      </c>
      <c r="R759" t="s">
        <v>45</v>
      </c>
      <c r="S759">
        <v>350</v>
      </c>
      <c r="T759">
        <v>348</v>
      </c>
      <c r="U759">
        <v>0</v>
      </c>
      <c r="W759">
        <v>0</v>
      </c>
      <c r="X759">
        <v>14160</v>
      </c>
      <c r="Y759">
        <v>2</v>
      </c>
      <c r="Z759" t="s">
        <v>74</v>
      </c>
      <c r="AA759" t="s">
        <v>75</v>
      </c>
      <c r="AB759">
        <v>121800</v>
      </c>
      <c r="AC759">
        <v>0.1</v>
      </c>
    </row>
    <row r="760" spans="13:29" x14ac:dyDescent="0.35">
      <c r="M760" t="s">
        <v>44</v>
      </c>
      <c r="N760">
        <v>21008630</v>
      </c>
      <c r="O760" t="s">
        <v>7</v>
      </c>
      <c r="P760">
        <v>52.361521741740901</v>
      </c>
      <c r="Q760">
        <v>4.8904986342590897</v>
      </c>
      <c r="R760" t="s">
        <v>45</v>
      </c>
      <c r="S760">
        <v>110</v>
      </c>
      <c r="T760">
        <v>352</v>
      </c>
      <c r="U760">
        <v>16</v>
      </c>
      <c r="V760">
        <v>1.08</v>
      </c>
      <c r="W760">
        <v>0</v>
      </c>
      <c r="X760">
        <v>14162</v>
      </c>
      <c r="Y760">
        <v>2</v>
      </c>
      <c r="Z760" t="s">
        <v>68</v>
      </c>
      <c r="AA760" t="s">
        <v>69</v>
      </c>
      <c r="AB760">
        <v>38720</v>
      </c>
      <c r="AC760">
        <v>0.1</v>
      </c>
    </row>
    <row r="761" spans="13:29" x14ac:dyDescent="0.35">
      <c r="M761" t="s">
        <v>44</v>
      </c>
      <c r="N761">
        <v>21035577</v>
      </c>
      <c r="O761" t="s">
        <v>18</v>
      </c>
      <c r="P761">
        <v>52.362786104138699</v>
      </c>
      <c r="Q761">
        <v>4.9335455523055396</v>
      </c>
      <c r="R761" t="s">
        <v>45</v>
      </c>
      <c r="S761">
        <v>100</v>
      </c>
      <c r="T761">
        <v>354</v>
      </c>
      <c r="U761">
        <v>5</v>
      </c>
      <c r="V761">
        <v>0.39</v>
      </c>
      <c r="W761">
        <v>0</v>
      </c>
      <c r="X761">
        <v>14184</v>
      </c>
      <c r="Y761">
        <v>2</v>
      </c>
      <c r="Z761" t="s">
        <v>66</v>
      </c>
      <c r="AA761" t="s">
        <v>67</v>
      </c>
      <c r="AB761">
        <v>35400</v>
      </c>
      <c r="AC761">
        <v>0.1</v>
      </c>
    </row>
    <row r="762" spans="13:29" x14ac:dyDescent="0.35">
      <c r="M762" t="s">
        <v>44</v>
      </c>
      <c r="N762">
        <v>21091856</v>
      </c>
      <c r="O762" t="s">
        <v>18</v>
      </c>
      <c r="P762">
        <v>52.3646682068849</v>
      </c>
      <c r="Q762">
        <v>4.9395226235503298</v>
      </c>
      <c r="R762" t="s">
        <v>45</v>
      </c>
      <c r="S762">
        <v>139</v>
      </c>
      <c r="T762">
        <v>346</v>
      </c>
      <c r="U762">
        <v>8</v>
      </c>
      <c r="V762">
        <v>0.57999999999999996</v>
      </c>
      <c r="W762">
        <v>0</v>
      </c>
      <c r="X762">
        <v>14226</v>
      </c>
      <c r="Y762">
        <v>2</v>
      </c>
      <c r="Z762" t="s">
        <v>66</v>
      </c>
      <c r="AA762" t="s">
        <v>67</v>
      </c>
      <c r="AB762">
        <v>48094</v>
      </c>
      <c r="AC762">
        <v>0.1</v>
      </c>
    </row>
    <row r="763" spans="13:29" x14ac:dyDescent="0.35">
      <c r="M763" t="s">
        <v>44</v>
      </c>
      <c r="N763">
        <v>21186088</v>
      </c>
      <c r="O763" t="s">
        <v>12</v>
      </c>
      <c r="P763">
        <v>52.342792681751099</v>
      </c>
      <c r="Q763">
        <v>4.9198248783537002</v>
      </c>
      <c r="R763" t="s">
        <v>45</v>
      </c>
      <c r="S763">
        <v>80</v>
      </c>
      <c r="T763">
        <v>352</v>
      </c>
      <c r="U763">
        <v>2</v>
      </c>
      <c r="V763">
        <v>0.17</v>
      </c>
      <c r="W763">
        <v>0</v>
      </c>
      <c r="X763">
        <v>14296</v>
      </c>
      <c r="Y763">
        <v>2</v>
      </c>
      <c r="Z763" t="s">
        <v>72</v>
      </c>
      <c r="AA763" t="s">
        <v>73</v>
      </c>
      <c r="AB763">
        <v>28160</v>
      </c>
      <c r="AC763">
        <v>0.1</v>
      </c>
    </row>
    <row r="764" spans="13:29" x14ac:dyDescent="0.35">
      <c r="M764" t="s">
        <v>44</v>
      </c>
      <c r="N764">
        <v>21225934</v>
      </c>
      <c r="O764" t="s">
        <v>8</v>
      </c>
      <c r="P764">
        <v>52.352339792754798</v>
      </c>
      <c r="Q764">
        <v>4.8589595075077403</v>
      </c>
      <c r="R764" t="s">
        <v>45</v>
      </c>
      <c r="S764">
        <v>250</v>
      </c>
      <c r="T764">
        <v>355</v>
      </c>
      <c r="U764">
        <v>1</v>
      </c>
      <c r="V764">
        <v>0.09</v>
      </c>
      <c r="W764">
        <v>0</v>
      </c>
      <c r="X764">
        <v>14324</v>
      </c>
      <c r="Y764">
        <v>2</v>
      </c>
      <c r="Z764" t="s">
        <v>74</v>
      </c>
      <c r="AA764" t="s">
        <v>75</v>
      </c>
      <c r="AB764">
        <v>88750</v>
      </c>
      <c r="AC764">
        <v>0.1</v>
      </c>
    </row>
    <row r="765" spans="13:29" x14ac:dyDescent="0.35">
      <c r="M765" t="s">
        <v>44</v>
      </c>
      <c r="N765">
        <v>21273751</v>
      </c>
      <c r="O765" t="s">
        <v>10</v>
      </c>
      <c r="P765">
        <v>52.385867852286196</v>
      </c>
      <c r="Q765">
        <v>4.9130108565382802</v>
      </c>
      <c r="R765" t="s">
        <v>45</v>
      </c>
      <c r="S765">
        <v>170</v>
      </c>
      <c r="T765">
        <v>354</v>
      </c>
      <c r="U765">
        <v>11</v>
      </c>
      <c r="V765">
        <v>0.8</v>
      </c>
      <c r="W765">
        <v>0</v>
      </c>
      <c r="X765">
        <v>14369</v>
      </c>
      <c r="Y765">
        <v>2</v>
      </c>
      <c r="Z765" t="s">
        <v>78</v>
      </c>
      <c r="AA765" t="s">
        <v>79</v>
      </c>
      <c r="AB765">
        <v>60180</v>
      </c>
      <c r="AC765">
        <v>0.1</v>
      </c>
    </row>
    <row r="766" spans="13:29" x14ac:dyDescent="0.35">
      <c r="M766" t="s">
        <v>44</v>
      </c>
      <c r="N766">
        <v>21277877</v>
      </c>
      <c r="O766" t="s">
        <v>7</v>
      </c>
      <c r="P766">
        <v>52.371057481205</v>
      </c>
      <c r="Q766">
        <v>4.9199824692818703</v>
      </c>
      <c r="R766" t="s">
        <v>45</v>
      </c>
      <c r="S766">
        <v>109</v>
      </c>
      <c r="T766">
        <v>357</v>
      </c>
      <c r="U766">
        <v>23</v>
      </c>
      <c r="V766">
        <v>1.8</v>
      </c>
      <c r="W766">
        <v>0</v>
      </c>
      <c r="X766">
        <v>14374</v>
      </c>
      <c r="Y766">
        <v>2</v>
      </c>
      <c r="Z766" t="s">
        <v>68</v>
      </c>
      <c r="AA766" t="s">
        <v>69</v>
      </c>
      <c r="AB766">
        <v>38913</v>
      </c>
      <c r="AC766">
        <v>0.1</v>
      </c>
    </row>
    <row r="767" spans="13:29" x14ac:dyDescent="0.35">
      <c r="M767" t="s">
        <v>44</v>
      </c>
      <c r="N767">
        <v>21332390</v>
      </c>
      <c r="O767" t="s">
        <v>17</v>
      </c>
      <c r="P767">
        <v>52.382112782693298</v>
      </c>
      <c r="Q767">
        <v>4.82959405345213</v>
      </c>
      <c r="R767" t="s">
        <v>45</v>
      </c>
      <c r="S767">
        <v>185</v>
      </c>
      <c r="T767">
        <v>357</v>
      </c>
      <c r="U767">
        <v>38</v>
      </c>
      <c r="V767">
        <v>2.8</v>
      </c>
      <c r="W767">
        <v>0</v>
      </c>
      <c r="X767">
        <v>14417</v>
      </c>
      <c r="Y767">
        <v>2</v>
      </c>
      <c r="Z767" t="s">
        <v>94</v>
      </c>
      <c r="AA767" t="s">
        <v>95</v>
      </c>
      <c r="AB767">
        <v>66045</v>
      </c>
      <c r="AC767">
        <v>0.1</v>
      </c>
    </row>
    <row r="768" spans="13:29" x14ac:dyDescent="0.35">
      <c r="M768" t="s">
        <v>44</v>
      </c>
      <c r="N768">
        <v>21362977</v>
      </c>
      <c r="O768" t="s">
        <v>7</v>
      </c>
      <c r="P768">
        <v>52.363108441278698</v>
      </c>
      <c r="Q768">
        <v>4.8960087780812396</v>
      </c>
      <c r="R768" t="s">
        <v>45</v>
      </c>
      <c r="S768">
        <v>180</v>
      </c>
      <c r="T768">
        <v>363</v>
      </c>
      <c r="U768">
        <v>15</v>
      </c>
      <c r="V768">
        <v>1.1299999999999999</v>
      </c>
      <c r="W768">
        <v>0</v>
      </c>
      <c r="X768">
        <v>14437</v>
      </c>
      <c r="Y768">
        <v>2</v>
      </c>
      <c r="Z768" t="s">
        <v>68</v>
      </c>
      <c r="AA768" t="s">
        <v>69</v>
      </c>
      <c r="AB768">
        <v>65340</v>
      </c>
      <c r="AC768">
        <v>0.1</v>
      </c>
    </row>
    <row r="769" spans="13:29" x14ac:dyDescent="0.35">
      <c r="M769" t="s">
        <v>44</v>
      </c>
      <c r="N769">
        <v>21472598</v>
      </c>
      <c r="O769" t="s">
        <v>8</v>
      </c>
      <c r="P769">
        <v>52.353392821088399</v>
      </c>
      <c r="Q769">
        <v>4.85797502244663</v>
      </c>
      <c r="R769" t="s">
        <v>45</v>
      </c>
      <c r="S769" s="9">
        <v>200</v>
      </c>
      <c r="T769">
        <v>43</v>
      </c>
      <c r="U769">
        <v>7</v>
      </c>
      <c r="V769">
        <v>0.56000000000000005</v>
      </c>
      <c r="W769">
        <v>0</v>
      </c>
      <c r="X769">
        <v>14525</v>
      </c>
      <c r="Y769">
        <v>2</v>
      </c>
      <c r="Z769" t="s">
        <v>74</v>
      </c>
      <c r="AA769" t="s">
        <v>75</v>
      </c>
      <c r="AB769">
        <v>8600</v>
      </c>
      <c r="AC769">
        <v>0.1</v>
      </c>
    </row>
    <row r="770" spans="13:29" x14ac:dyDescent="0.35">
      <c r="M770" t="s">
        <v>44</v>
      </c>
      <c r="N770">
        <v>21472935</v>
      </c>
      <c r="O770" t="s">
        <v>7</v>
      </c>
      <c r="P770">
        <v>52.371367103114999</v>
      </c>
      <c r="Q770">
        <v>4.9289303102535698</v>
      </c>
      <c r="R770" t="s">
        <v>45</v>
      </c>
      <c r="S770">
        <v>70</v>
      </c>
      <c r="T770">
        <v>316</v>
      </c>
      <c r="U770">
        <v>6</v>
      </c>
      <c r="V770">
        <v>0.45</v>
      </c>
      <c r="W770">
        <v>0</v>
      </c>
      <c r="X770">
        <v>14526</v>
      </c>
      <c r="Y770">
        <v>2</v>
      </c>
      <c r="Z770" t="s">
        <v>68</v>
      </c>
      <c r="AA770" t="s">
        <v>69</v>
      </c>
      <c r="AB770">
        <v>22120</v>
      </c>
      <c r="AC770">
        <v>0.1</v>
      </c>
    </row>
    <row r="771" spans="13:29" x14ac:dyDescent="0.35">
      <c r="M771" t="s">
        <v>44</v>
      </c>
      <c r="N771">
        <v>21492107</v>
      </c>
      <c r="O771" t="s">
        <v>18</v>
      </c>
      <c r="P771">
        <v>52.364981301786699</v>
      </c>
      <c r="Q771">
        <v>4.9332591158202002</v>
      </c>
      <c r="R771" t="s">
        <v>45</v>
      </c>
      <c r="S771">
        <v>110</v>
      </c>
      <c r="T771">
        <v>318</v>
      </c>
      <c r="U771">
        <v>0</v>
      </c>
      <c r="W771">
        <v>0</v>
      </c>
      <c r="X771">
        <v>14537</v>
      </c>
      <c r="Y771">
        <v>2</v>
      </c>
      <c r="Z771" t="s">
        <v>66</v>
      </c>
      <c r="AA771" t="s">
        <v>67</v>
      </c>
      <c r="AB771">
        <v>34980</v>
      </c>
      <c r="AC771">
        <v>0.1</v>
      </c>
    </row>
    <row r="772" spans="13:29" x14ac:dyDescent="0.35">
      <c r="M772" t="s">
        <v>44</v>
      </c>
      <c r="N772">
        <v>21498333</v>
      </c>
      <c r="O772" t="s">
        <v>18</v>
      </c>
      <c r="P772">
        <v>52.364342993577097</v>
      </c>
      <c r="Q772">
        <v>4.9327803621132</v>
      </c>
      <c r="R772" t="s">
        <v>45</v>
      </c>
      <c r="S772">
        <v>65</v>
      </c>
      <c r="T772">
        <v>359</v>
      </c>
      <c r="U772">
        <v>6</v>
      </c>
      <c r="V772">
        <v>0.5</v>
      </c>
      <c r="W772">
        <v>0</v>
      </c>
      <c r="X772">
        <v>14542</v>
      </c>
      <c r="Y772">
        <v>2</v>
      </c>
      <c r="Z772" t="s">
        <v>66</v>
      </c>
      <c r="AA772" t="s">
        <v>67</v>
      </c>
      <c r="AB772">
        <v>23335</v>
      </c>
      <c r="AC772">
        <v>0.1</v>
      </c>
    </row>
    <row r="773" spans="13:29" x14ac:dyDescent="0.35">
      <c r="M773" t="s">
        <v>44</v>
      </c>
      <c r="N773">
        <v>21556589</v>
      </c>
      <c r="O773" t="s">
        <v>13</v>
      </c>
      <c r="P773">
        <v>52.374765716572398</v>
      </c>
      <c r="Q773">
        <v>4.9644243622737996</v>
      </c>
      <c r="R773" t="s">
        <v>45</v>
      </c>
      <c r="S773">
        <v>84</v>
      </c>
      <c r="T773">
        <v>351</v>
      </c>
      <c r="U773">
        <v>3</v>
      </c>
      <c r="V773">
        <v>0.24</v>
      </c>
      <c r="W773">
        <v>0</v>
      </c>
      <c r="X773">
        <v>14594</v>
      </c>
      <c r="Y773">
        <v>2</v>
      </c>
      <c r="Z773" t="s">
        <v>86</v>
      </c>
      <c r="AA773" t="s">
        <v>87</v>
      </c>
      <c r="AB773">
        <v>29484</v>
      </c>
      <c r="AC773">
        <v>0.1</v>
      </c>
    </row>
    <row r="774" spans="13:29" x14ac:dyDescent="0.35">
      <c r="M774" t="s">
        <v>44</v>
      </c>
      <c r="N774">
        <v>21576705</v>
      </c>
      <c r="O774" t="s">
        <v>7</v>
      </c>
      <c r="P774">
        <v>52.363034695932598</v>
      </c>
      <c r="Q774">
        <v>4.9077398611654699</v>
      </c>
      <c r="R774" t="s">
        <v>45</v>
      </c>
      <c r="S774">
        <v>75</v>
      </c>
      <c r="T774">
        <v>362</v>
      </c>
      <c r="U774">
        <v>1</v>
      </c>
      <c r="V774">
        <v>0.08</v>
      </c>
      <c r="W774">
        <v>0</v>
      </c>
      <c r="X774">
        <v>14623</v>
      </c>
      <c r="Y774">
        <v>2</v>
      </c>
      <c r="Z774" t="s">
        <v>68</v>
      </c>
      <c r="AA774" t="s">
        <v>69</v>
      </c>
      <c r="AB774">
        <v>27150</v>
      </c>
      <c r="AC774">
        <v>0.1</v>
      </c>
    </row>
    <row r="775" spans="13:29" x14ac:dyDescent="0.35">
      <c r="M775" t="s">
        <v>44</v>
      </c>
      <c r="N775">
        <v>21619118</v>
      </c>
      <c r="O775" t="s">
        <v>8</v>
      </c>
      <c r="P775">
        <v>52.356519011276603</v>
      </c>
      <c r="Q775">
        <v>4.8502688471797004</v>
      </c>
      <c r="R775" t="s">
        <v>45</v>
      </c>
      <c r="S775">
        <v>175</v>
      </c>
      <c r="T775">
        <v>334</v>
      </c>
      <c r="U775">
        <v>7</v>
      </c>
      <c r="V775">
        <v>0.92</v>
      </c>
      <c r="W775">
        <v>0</v>
      </c>
      <c r="X775">
        <v>14664</v>
      </c>
      <c r="Y775">
        <v>2</v>
      </c>
      <c r="Z775" t="s">
        <v>74</v>
      </c>
      <c r="AA775" t="s">
        <v>75</v>
      </c>
      <c r="AB775">
        <v>58450</v>
      </c>
      <c r="AC775">
        <v>0.1</v>
      </c>
    </row>
    <row r="776" spans="13:29" x14ac:dyDescent="0.35">
      <c r="M776" t="s">
        <v>44</v>
      </c>
      <c r="N776">
        <v>21658676</v>
      </c>
      <c r="O776" t="s">
        <v>12</v>
      </c>
      <c r="P776">
        <v>52.354037645341101</v>
      </c>
      <c r="Q776">
        <v>4.9286559904507996</v>
      </c>
      <c r="R776" t="s">
        <v>45</v>
      </c>
      <c r="S776">
        <v>200</v>
      </c>
      <c r="T776">
        <v>363</v>
      </c>
      <c r="U776">
        <v>0</v>
      </c>
      <c r="W776">
        <v>0</v>
      </c>
      <c r="X776">
        <v>14700</v>
      </c>
      <c r="Y776">
        <v>2</v>
      </c>
      <c r="Z776" t="s">
        <v>72</v>
      </c>
      <c r="AA776" t="s">
        <v>73</v>
      </c>
      <c r="AB776">
        <v>72600</v>
      </c>
      <c r="AC776">
        <v>0.1</v>
      </c>
    </row>
    <row r="777" spans="13:29" x14ac:dyDescent="0.35">
      <c r="M777" t="s">
        <v>44</v>
      </c>
      <c r="N777">
        <v>21712644</v>
      </c>
      <c r="O777" t="s">
        <v>10</v>
      </c>
      <c r="P777">
        <v>52.395403713401699</v>
      </c>
      <c r="Q777">
        <v>4.9047432018419599</v>
      </c>
      <c r="R777" t="s">
        <v>45</v>
      </c>
      <c r="S777">
        <v>125</v>
      </c>
      <c r="T777">
        <v>358</v>
      </c>
      <c r="U777">
        <v>19</v>
      </c>
      <c r="V777">
        <v>1.55</v>
      </c>
      <c r="W777">
        <v>0</v>
      </c>
      <c r="X777">
        <v>14749</v>
      </c>
      <c r="Y777">
        <v>2</v>
      </c>
      <c r="Z777" t="s">
        <v>78</v>
      </c>
      <c r="AA777" t="s">
        <v>79</v>
      </c>
      <c r="AB777">
        <v>44750</v>
      </c>
      <c r="AC777">
        <v>0.1</v>
      </c>
    </row>
    <row r="778" spans="13:29" x14ac:dyDescent="0.35">
      <c r="M778" t="s">
        <v>44</v>
      </c>
      <c r="N778">
        <v>21764038</v>
      </c>
      <c r="O778" t="s">
        <v>18</v>
      </c>
      <c r="P778">
        <v>52.361238629542399</v>
      </c>
      <c r="Q778">
        <v>4.9372672803121098</v>
      </c>
      <c r="R778" t="s">
        <v>45</v>
      </c>
      <c r="S778">
        <v>90</v>
      </c>
      <c r="T778">
        <v>331</v>
      </c>
      <c r="U778">
        <v>17</v>
      </c>
      <c r="V778">
        <v>1.47</v>
      </c>
      <c r="W778">
        <v>0</v>
      </c>
      <c r="X778">
        <v>14790</v>
      </c>
      <c r="Y778">
        <v>2</v>
      </c>
      <c r="Z778" t="s">
        <v>66</v>
      </c>
      <c r="AA778" t="s">
        <v>67</v>
      </c>
      <c r="AB778">
        <v>29790</v>
      </c>
      <c r="AC778">
        <v>0.1</v>
      </c>
    </row>
    <row r="779" spans="13:29" x14ac:dyDescent="0.35">
      <c r="M779" t="s">
        <v>44</v>
      </c>
      <c r="N779">
        <v>21783621</v>
      </c>
      <c r="O779" t="s">
        <v>8</v>
      </c>
      <c r="P779">
        <v>52.348284703981697</v>
      </c>
      <c r="Q779">
        <v>4.8497455886339296</v>
      </c>
      <c r="R779" t="s">
        <v>45</v>
      </c>
      <c r="S779">
        <v>100</v>
      </c>
      <c r="T779">
        <v>345</v>
      </c>
      <c r="U779">
        <v>3</v>
      </c>
      <c r="V779">
        <v>0.25</v>
      </c>
      <c r="W779">
        <v>0</v>
      </c>
      <c r="X779">
        <v>14809</v>
      </c>
      <c r="Y779">
        <v>2</v>
      </c>
      <c r="Z779" t="s">
        <v>74</v>
      </c>
      <c r="AA779" t="s">
        <v>75</v>
      </c>
      <c r="AB779">
        <v>34500</v>
      </c>
      <c r="AC779">
        <v>0.1</v>
      </c>
    </row>
    <row r="780" spans="13:29" x14ac:dyDescent="0.35">
      <c r="M780" t="s">
        <v>44</v>
      </c>
      <c r="N780">
        <v>21783660</v>
      </c>
      <c r="O780" t="s">
        <v>7</v>
      </c>
      <c r="P780">
        <v>52.372253040970598</v>
      </c>
      <c r="Q780">
        <v>4.9024417217606899</v>
      </c>
      <c r="R780" t="s">
        <v>45</v>
      </c>
      <c r="S780">
        <v>135</v>
      </c>
      <c r="T780">
        <v>349</v>
      </c>
      <c r="U780">
        <v>7</v>
      </c>
      <c r="V780">
        <v>0.61</v>
      </c>
      <c r="W780">
        <v>0</v>
      </c>
      <c r="X780">
        <v>14810</v>
      </c>
      <c r="Y780">
        <v>2</v>
      </c>
      <c r="Z780" t="s">
        <v>68</v>
      </c>
      <c r="AA780" t="s">
        <v>69</v>
      </c>
      <c r="AB780">
        <v>47115</v>
      </c>
      <c r="AC780">
        <v>0.1</v>
      </c>
    </row>
    <row r="781" spans="13:29" x14ac:dyDescent="0.35">
      <c r="M781" t="s">
        <v>44</v>
      </c>
      <c r="N781">
        <v>21815494</v>
      </c>
      <c r="O781" t="s">
        <v>12</v>
      </c>
      <c r="P781">
        <v>52.353126420339002</v>
      </c>
      <c r="Q781">
        <v>4.92423586464498</v>
      </c>
      <c r="R781" t="s">
        <v>45</v>
      </c>
      <c r="S781">
        <v>180</v>
      </c>
      <c r="T781">
        <v>315</v>
      </c>
      <c r="U781">
        <v>2</v>
      </c>
      <c r="V781">
        <v>0.38</v>
      </c>
      <c r="W781">
        <v>0</v>
      </c>
      <c r="X781">
        <v>14840</v>
      </c>
      <c r="Y781">
        <v>2</v>
      </c>
      <c r="Z781" t="s">
        <v>72</v>
      </c>
      <c r="AA781" t="s">
        <v>73</v>
      </c>
      <c r="AB781">
        <v>56700</v>
      </c>
      <c r="AC781">
        <v>0.1</v>
      </c>
    </row>
    <row r="782" spans="13:29" x14ac:dyDescent="0.35">
      <c r="M782" t="s">
        <v>44</v>
      </c>
      <c r="N782">
        <v>21847297</v>
      </c>
      <c r="O782" t="s">
        <v>10</v>
      </c>
      <c r="P782">
        <v>52.386859835647201</v>
      </c>
      <c r="Q782">
        <v>4.92021167683248</v>
      </c>
      <c r="R782" t="s">
        <v>45</v>
      </c>
      <c r="S782">
        <v>60</v>
      </c>
      <c r="T782">
        <v>109</v>
      </c>
      <c r="U782">
        <v>12</v>
      </c>
      <c r="V782">
        <v>1.07</v>
      </c>
      <c r="W782">
        <v>0</v>
      </c>
      <c r="X782">
        <v>14864</v>
      </c>
      <c r="Y782">
        <v>2</v>
      </c>
      <c r="Z782" t="s">
        <v>78</v>
      </c>
      <c r="AA782" t="s">
        <v>79</v>
      </c>
      <c r="AB782">
        <v>6540</v>
      </c>
      <c r="AC782">
        <v>0.1</v>
      </c>
    </row>
    <row r="783" spans="13:29" x14ac:dyDescent="0.35">
      <c r="M783" t="s">
        <v>44</v>
      </c>
      <c r="N783">
        <v>21855239</v>
      </c>
      <c r="O783" t="s">
        <v>8</v>
      </c>
      <c r="P783">
        <v>52.346687261870002</v>
      </c>
      <c r="Q783">
        <v>4.8601768122748901</v>
      </c>
      <c r="R783" t="s">
        <v>45</v>
      </c>
      <c r="S783">
        <v>79</v>
      </c>
      <c r="T783">
        <v>341</v>
      </c>
      <c r="U783">
        <v>3</v>
      </c>
      <c r="V783">
        <v>0.26</v>
      </c>
      <c r="W783">
        <v>0</v>
      </c>
      <c r="X783">
        <v>14868</v>
      </c>
      <c r="Y783">
        <v>2</v>
      </c>
      <c r="Z783" t="s">
        <v>74</v>
      </c>
      <c r="AA783" t="s">
        <v>75</v>
      </c>
      <c r="AB783">
        <v>26939</v>
      </c>
      <c r="AC783">
        <v>0.1</v>
      </c>
    </row>
    <row r="784" spans="13:29" x14ac:dyDescent="0.35">
      <c r="M784" t="s">
        <v>44</v>
      </c>
      <c r="N784">
        <v>21857967</v>
      </c>
      <c r="O784" t="s">
        <v>8</v>
      </c>
      <c r="P784">
        <v>52.348400797028702</v>
      </c>
      <c r="Q784">
        <v>4.8468534119727202</v>
      </c>
      <c r="R784" t="s">
        <v>45</v>
      </c>
      <c r="S784">
        <v>175</v>
      </c>
      <c r="T784">
        <v>364</v>
      </c>
      <c r="U784">
        <v>2</v>
      </c>
      <c r="V784">
        <v>0.16</v>
      </c>
      <c r="W784">
        <v>0</v>
      </c>
      <c r="X784">
        <v>14873</v>
      </c>
      <c r="Y784">
        <v>2</v>
      </c>
      <c r="Z784" t="s">
        <v>74</v>
      </c>
      <c r="AA784" t="s">
        <v>75</v>
      </c>
      <c r="AB784">
        <v>63700</v>
      </c>
      <c r="AC784">
        <v>0.1</v>
      </c>
    </row>
    <row r="785" spans="13:29" x14ac:dyDescent="0.35">
      <c r="M785" t="s">
        <v>44</v>
      </c>
      <c r="N785">
        <v>21897132</v>
      </c>
      <c r="O785" t="s">
        <v>21</v>
      </c>
      <c r="P785">
        <v>52.349140500416098</v>
      </c>
      <c r="Q785">
        <v>4.7755045350196301</v>
      </c>
      <c r="R785" t="s">
        <v>45</v>
      </c>
      <c r="S785">
        <v>78</v>
      </c>
      <c r="T785">
        <v>323</v>
      </c>
      <c r="U785">
        <v>15</v>
      </c>
      <c r="V785">
        <v>1.2</v>
      </c>
      <c r="W785">
        <v>0</v>
      </c>
      <c r="X785">
        <v>14908</v>
      </c>
      <c r="Y785">
        <v>2</v>
      </c>
      <c r="Z785" t="s">
        <v>88</v>
      </c>
      <c r="AA785" t="s">
        <v>89</v>
      </c>
      <c r="AB785">
        <v>25194</v>
      </c>
      <c r="AC785">
        <v>0.1</v>
      </c>
    </row>
    <row r="786" spans="13:29" x14ac:dyDescent="0.35">
      <c r="M786" t="s">
        <v>44</v>
      </c>
      <c r="N786">
        <v>21995936</v>
      </c>
      <c r="O786" t="s">
        <v>12</v>
      </c>
      <c r="P786">
        <v>52.351350742138798</v>
      </c>
      <c r="Q786">
        <v>4.92582063923967</v>
      </c>
      <c r="R786" t="s">
        <v>45</v>
      </c>
      <c r="S786">
        <v>100</v>
      </c>
      <c r="T786">
        <v>285</v>
      </c>
      <c r="U786">
        <v>3</v>
      </c>
      <c r="V786">
        <v>0.25</v>
      </c>
      <c r="W786">
        <v>0</v>
      </c>
      <c r="X786">
        <v>15005</v>
      </c>
      <c r="Y786">
        <v>2</v>
      </c>
      <c r="Z786" t="s">
        <v>72</v>
      </c>
      <c r="AA786" t="s">
        <v>73</v>
      </c>
      <c r="AB786">
        <v>28500</v>
      </c>
      <c r="AC786">
        <v>0.1</v>
      </c>
    </row>
    <row r="787" spans="13:29" x14ac:dyDescent="0.35">
      <c r="M787" t="s">
        <v>44</v>
      </c>
      <c r="N787">
        <v>22033792</v>
      </c>
      <c r="O787" t="s">
        <v>12</v>
      </c>
      <c r="P787">
        <v>52.354038410522101</v>
      </c>
      <c r="Q787">
        <v>4.9310039165442099</v>
      </c>
      <c r="R787" t="s">
        <v>45</v>
      </c>
      <c r="S787">
        <v>75</v>
      </c>
      <c r="T787">
        <v>306</v>
      </c>
      <c r="U787">
        <v>5</v>
      </c>
      <c r="V787">
        <v>0.44</v>
      </c>
      <c r="W787">
        <v>0</v>
      </c>
      <c r="X787">
        <v>15028</v>
      </c>
      <c r="Y787">
        <v>2</v>
      </c>
      <c r="Z787" t="s">
        <v>72</v>
      </c>
      <c r="AA787" t="s">
        <v>73</v>
      </c>
      <c r="AB787">
        <v>22950</v>
      </c>
      <c r="AC787">
        <v>0.1</v>
      </c>
    </row>
    <row r="788" spans="13:29" x14ac:dyDescent="0.35">
      <c r="M788" t="s">
        <v>44</v>
      </c>
      <c r="N788">
        <v>22042304</v>
      </c>
      <c r="O788" t="s">
        <v>10</v>
      </c>
      <c r="P788">
        <v>52.392229432442399</v>
      </c>
      <c r="Q788">
        <v>4.9414901183353601</v>
      </c>
      <c r="R788" t="s">
        <v>45</v>
      </c>
      <c r="S788">
        <v>65</v>
      </c>
      <c r="T788">
        <v>358</v>
      </c>
      <c r="U788">
        <v>7</v>
      </c>
      <c r="V788">
        <v>0.62</v>
      </c>
      <c r="W788">
        <v>0</v>
      </c>
      <c r="X788">
        <v>15031</v>
      </c>
      <c r="Y788">
        <v>2</v>
      </c>
      <c r="Z788" t="s">
        <v>78</v>
      </c>
      <c r="AA788" t="s">
        <v>79</v>
      </c>
      <c r="AB788">
        <v>23270</v>
      </c>
      <c r="AC788">
        <v>0.1</v>
      </c>
    </row>
    <row r="789" spans="13:29" x14ac:dyDescent="0.35">
      <c r="M789" t="s">
        <v>44</v>
      </c>
      <c r="N789">
        <v>291637</v>
      </c>
      <c r="O789" t="s">
        <v>12</v>
      </c>
      <c r="P789">
        <v>52.352505914635202</v>
      </c>
      <c r="Q789">
        <v>4.94338421479672</v>
      </c>
      <c r="R789" t="s">
        <v>50</v>
      </c>
      <c r="S789">
        <v>95</v>
      </c>
      <c r="T789">
        <v>294</v>
      </c>
      <c r="U789">
        <v>8</v>
      </c>
      <c r="V789">
        <v>0.1</v>
      </c>
      <c r="W789">
        <v>0</v>
      </c>
      <c r="X789">
        <v>150</v>
      </c>
      <c r="Y789">
        <v>2</v>
      </c>
      <c r="Z789" t="s">
        <v>72</v>
      </c>
      <c r="AA789" t="s">
        <v>96</v>
      </c>
      <c r="AB789">
        <v>27930</v>
      </c>
      <c r="AC789">
        <v>0.5</v>
      </c>
    </row>
    <row r="790" spans="13:29" x14ac:dyDescent="0.35">
      <c r="M790" t="s">
        <v>44</v>
      </c>
      <c r="N790">
        <v>735973</v>
      </c>
      <c r="O790" t="s">
        <v>14</v>
      </c>
      <c r="P790">
        <v>52.358071816895396</v>
      </c>
      <c r="Q790">
        <v>4.8581194430381904</v>
      </c>
      <c r="R790" t="s">
        <v>50</v>
      </c>
      <c r="S790">
        <v>89</v>
      </c>
      <c r="T790">
        <v>319</v>
      </c>
      <c r="U790">
        <v>138</v>
      </c>
      <c r="V790">
        <v>2.17</v>
      </c>
      <c r="W790">
        <v>0</v>
      </c>
      <c r="X790">
        <v>489</v>
      </c>
      <c r="Y790">
        <v>2</v>
      </c>
      <c r="Z790" t="s">
        <v>56</v>
      </c>
      <c r="AA790" t="s">
        <v>97</v>
      </c>
      <c r="AB790">
        <v>28391</v>
      </c>
      <c r="AC790">
        <v>0.5</v>
      </c>
    </row>
    <row r="791" spans="13:29" x14ac:dyDescent="0.35">
      <c r="M791" t="s">
        <v>44</v>
      </c>
      <c r="N791">
        <v>1139498</v>
      </c>
      <c r="O791" t="s">
        <v>10</v>
      </c>
      <c r="P791">
        <v>52.390034038982201</v>
      </c>
      <c r="Q791">
        <v>4.9421863048332302</v>
      </c>
      <c r="R791" t="s">
        <v>50</v>
      </c>
      <c r="S791">
        <v>124</v>
      </c>
      <c r="T791">
        <v>21</v>
      </c>
      <c r="U791">
        <v>129</v>
      </c>
      <c r="V791">
        <v>2</v>
      </c>
      <c r="W791">
        <v>0</v>
      </c>
      <c r="X791">
        <v>840</v>
      </c>
      <c r="Y791">
        <v>2</v>
      </c>
      <c r="Z791" t="s">
        <v>78</v>
      </c>
      <c r="AA791" t="s">
        <v>98</v>
      </c>
      <c r="AB791">
        <v>2604</v>
      </c>
      <c r="AC791">
        <v>0.5</v>
      </c>
    </row>
    <row r="792" spans="13:29" x14ac:dyDescent="0.35">
      <c r="M792" t="s">
        <v>44</v>
      </c>
      <c r="N792">
        <v>1737091</v>
      </c>
      <c r="O792" t="s">
        <v>7</v>
      </c>
      <c r="P792">
        <v>52.359739099313302</v>
      </c>
      <c r="Q792">
        <v>4.9024184476387997</v>
      </c>
      <c r="R792" t="s">
        <v>50</v>
      </c>
      <c r="S792">
        <v>140</v>
      </c>
      <c r="T792">
        <v>6</v>
      </c>
      <c r="U792">
        <v>19</v>
      </c>
      <c r="V792">
        <v>0.34</v>
      </c>
      <c r="W792">
        <v>0</v>
      </c>
      <c r="X792">
        <v>1238</v>
      </c>
      <c r="Y792">
        <v>2</v>
      </c>
      <c r="Z792" t="s">
        <v>68</v>
      </c>
      <c r="AA792" t="s">
        <v>99</v>
      </c>
      <c r="AB792">
        <v>840</v>
      </c>
      <c r="AC792">
        <v>0.5</v>
      </c>
    </row>
    <row r="793" spans="13:29" x14ac:dyDescent="0.35">
      <c r="M793" t="s">
        <v>44</v>
      </c>
      <c r="N793">
        <v>2344055</v>
      </c>
      <c r="O793" t="s">
        <v>15</v>
      </c>
      <c r="P793">
        <v>52.379036907072503</v>
      </c>
      <c r="Q793">
        <v>4.87154774136265</v>
      </c>
      <c r="R793" t="s">
        <v>50</v>
      </c>
      <c r="S793">
        <v>62</v>
      </c>
      <c r="T793">
        <v>348</v>
      </c>
      <c r="U793">
        <v>4</v>
      </c>
      <c r="V793">
        <v>0.14000000000000001</v>
      </c>
      <c r="W793">
        <v>0</v>
      </c>
      <c r="X793">
        <v>1567</v>
      </c>
      <c r="Y793">
        <v>2</v>
      </c>
      <c r="Z793" t="s">
        <v>60</v>
      </c>
      <c r="AA793" t="s">
        <v>100</v>
      </c>
      <c r="AB793">
        <v>21576</v>
      </c>
      <c r="AC793">
        <v>0.5</v>
      </c>
    </row>
    <row r="794" spans="13:29" x14ac:dyDescent="0.35">
      <c r="M794" t="s">
        <v>44</v>
      </c>
      <c r="N794">
        <v>2726977</v>
      </c>
      <c r="O794" t="s">
        <v>19</v>
      </c>
      <c r="P794">
        <v>52.378694623464803</v>
      </c>
      <c r="Q794">
        <v>4.8490543205594099</v>
      </c>
      <c r="R794" t="s">
        <v>50</v>
      </c>
      <c r="S794">
        <v>75</v>
      </c>
      <c r="T794">
        <v>60</v>
      </c>
      <c r="U794">
        <v>74</v>
      </c>
      <c r="V794">
        <v>1.31</v>
      </c>
      <c r="W794">
        <v>0</v>
      </c>
      <c r="X794">
        <v>1745</v>
      </c>
      <c r="Y794">
        <v>2</v>
      </c>
      <c r="Z794" t="s">
        <v>62</v>
      </c>
      <c r="AA794" t="s">
        <v>101</v>
      </c>
      <c r="AB794">
        <v>4500</v>
      </c>
      <c r="AC794">
        <v>0.5</v>
      </c>
    </row>
    <row r="795" spans="13:29" x14ac:dyDescent="0.35">
      <c r="M795" t="s">
        <v>44</v>
      </c>
      <c r="N795">
        <v>3258033</v>
      </c>
      <c r="O795" t="s">
        <v>18</v>
      </c>
      <c r="P795">
        <v>52.364750068049702</v>
      </c>
      <c r="Q795">
        <v>4.9358379437978899</v>
      </c>
      <c r="R795" t="s">
        <v>50</v>
      </c>
      <c r="S795">
        <v>49</v>
      </c>
      <c r="T795">
        <v>332</v>
      </c>
      <c r="U795">
        <v>111</v>
      </c>
      <c r="V795">
        <v>2.0499999999999998</v>
      </c>
      <c r="W795">
        <v>0</v>
      </c>
      <c r="X795">
        <v>2049</v>
      </c>
      <c r="Y795">
        <v>2</v>
      </c>
      <c r="Z795" t="s">
        <v>66</v>
      </c>
      <c r="AA795" t="s">
        <v>102</v>
      </c>
      <c r="AB795">
        <v>16268</v>
      </c>
      <c r="AC795">
        <v>0.5</v>
      </c>
    </row>
    <row r="796" spans="13:29" x14ac:dyDescent="0.35">
      <c r="M796" t="s">
        <v>44</v>
      </c>
      <c r="N796">
        <v>3455123</v>
      </c>
      <c r="O796" t="s">
        <v>11</v>
      </c>
      <c r="P796">
        <v>52.345050433074</v>
      </c>
      <c r="Q796">
        <v>4.8978201160527197</v>
      </c>
      <c r="R796" t="s">
        <v>50</v>
      </c>
      <c r="S796">
        <v>90</v>
      </c>
      <c r="T796">
        <v>271</v>
      </c>
      <c r="U796">
        <v>0</v>
      </c>
      <c r="W796">
        <v>0</v>
      </c>
      <c r="X796">
        <v>2188</v>
      </c>
      <c r="Y796">
        <v>2</v>
      </c>
      <c r="Z796" t="s">
        <v>58</v>
      </c>
      <c r="AA796" t="s">
        <v>103</v>
      </c>
      <c r="AB796">
        <v>24390</v>
      </c>
      <c r="AC796">
        <v>0.5</v>
      </c>
    </row>
    <row r="797" spans="13:29" x14ac:dyDescent="0.35">
      <c r="M797" t="s">
        <v>44</v>
      </c>
      <c r="N797">
        <v>4043626</v>
      </c>
      <c r="O797" t="s">
        <v>7</v>
      </c>
      <c r="P797">
        <v>52.3647648628193</v>
      </c>
      <c r="Q797">
        <v>4.8823825288164997</v>
      </c>
      <c r="R797" t="s">
        <v>50</v>
      </c>
      <c r="S797">
        <v>119</v>
      </c>
      <c r="T797">
        <v>361</v>
      </c>
      <c r="U797">
        <v>63</v>
      </c>
      <c r="V797">
        <v>1.24</v>
      </c>
      <c r="W797">
        <v>0</v>
      </c>
      <c r="X797">
        <v>2556</v>
      </c>
      <c r="Y797">
        <v>2</v>
      </c>
      <c r="Z797" t="s">
        <v>68</v>
      </c>
      <c r="AA797" t="s">
        <v>99</v>
      </c>
      <c r="AB797">
        <v>42959</v>
      </c>
      <c r="AC797">
        <v>0.5</v>
      </c>
    </row>
    <row r="798" spans="13:29" x14ac:dyDescent="0.35">
      <c r="M798" t="s">
        <v>44</v>
      </c>
      <c r="N798">
        <v>4054727</v>
      </c>
      <c r="O798" t="s">
        <v>20</v>
      </c>
      <c r="P798">
        <v>52.350036482231097</v>
      </c>
      <c r="Q798">
        <v>4.8390078453382497</v>
      </c>
      <c r="R798" t="s">
        <v>50</v>
      </c>
      <c r="S798">
        <v>79</v>
      </c>
      <c r="T798">
        <v>364</v>
      </c>
      <c r="U798">
        <v>17</v>
      </c>
      <c r="V798">
        <v>0.38</v>
      </c>
      <c r="W798">
        <v>0</v>
      </c>
      <c r="X798">
        <v>2568</v>
      </c>
      <c r="Y798">
        <v>2</v>
      </c>
      <c r="Z798" t="s">
        <v>70</v>
      </c>
      <c r="AA798" t="s">
        <v>104</v>
      </c>
      <c r="AB798">
        <v>28756</v>
      </c>
      <c r="AC798">
        <v>0.5</v>
      </c>
    </row>
    <row r="799" spans="13:29" x14ac:dyDescent="0.35">
      <c r="M799" t="s">
        <v>44</v>
      </c>
      <c r="N799">
        <v>4242202</v>
      </c>
      <c r="O799" t="s">
        <v>21</v>
      </c>
      <c r="P799">
        <v>52.352177086627002</v>
      </c>
      <c r="Q799">
        <v>4.7853435898669803</v>
      </c>
      <c r="R799" t="s">
        <v>50</v>
      </c>
      <c r="S799">
        <v>60</v>
      </c>
      <c r="T799">
        <v>280</v>
      </c>
      <c r="U799">
        <v>70</v>
      </c>
      <c r="V799">
        <v>1.38</v>
      </c>
      <c r="W799">
        <v>0</v>
      </c>
      <c r="X799">
        <v>2656</v>
      </c>
      <c r="Y799">
        <v>2</v>
      </c>
      <c r="Z799" t="s">
        <v>88</v>
      </c>
      <c r="AA799" t="s">
        <v>105</v>
      </c>
      <c r="AB799">
        <v>16800</v>
      </c>
      <c r="AC799">
        <v>0.5</v>
      </c>
    </row>
    <row r="800" spans="13:29" x14ac:dyDescent="0.35">
      <c r="M800" t="s">
        <v>44</v>
      </c>
      <c r="N800">
        <v>5058492</v>
      </c>
      <c r="O800" t="s">
        <v>9</v>
      </c>
      <c r="P800">
        <v>52.351511299633799</v>
      </c>
      <c r="Q800">
        <v>4.9158057105978701</v>
      </c>
      <c r="R800" t="s">
        <v>50</v>
      </c>
      <c r="S800">
        <v>45</v>
      </c>
      <c r="T800">
        <v>363</v>
      </c>
      <c r="U800">
        <v>27</v>
      </c>
      <c r="V800">
        <v>0.61</v>
      </c>
      <c r="W800">
        <v>0</v>
      </c>
      <c r="X800">
        <v>3101</v>
      </c>
      <c r="Y800">
        <v>2</v>
      </c>
      <c r="Z800" t="s">
        <v>64</v>
      </c>
      <c r="AA800" t="s">
        <v>106</v>
      </c>
      <c r="AB800">
        <v>16335</v>
      </c>
      <c r="AC800">
        <v>0.5</v>
      </c>
    </row>
    <row r="801" spans="13:29" x14ac:dyDescent="0.35">
      <c r="M801" t="s">
        <v>44</v>
      </c>
      <c r="N801">
        <v>5125840</v>
      </c>
      <c r="O801" t="s">
        <v>7</v>
      </c>
      <c r="P801">
        <v>52.3756494713694</v>
      </c>
      <c r="Q801">
        <v>4.9058096364841202</v>
      </c>
      <c r="R801" t="s">
        <v>50</v>
      </c>
      <c r="S801">
        <v>89</v>
      </c>
      <c r="T801">
        <v>302</v>
      </c>
      <c r="U801">
        <v>135</v>
      </c>
      <c r="V801">
        <v>3.01</v>
      </c>
      <c r="W801">
        <v>0</v>
      </c>
      <c r="X801">
        <v>3134</v>
      </c>
      <c r="Y801">
        <v>2</v>
      </c>
      <c r="Z801" t="s">
        <v>68</v>
      </c>
      <c r="AA801" t="s">
        <v>99</v>
      </c>
      <c r="AB801">
        <v>26878</v>
      </c>
      <c r="AC801">
        <v>0.5</v>
      </c>
    </row>
    <row r="802" spans="13:29" x14ac:dyDescent="0.35">
      <c r="M802" t="s">
        <v>44</v>
      </c>
      <c r="N802">
        <v>5362748</v>
      </c>
      <c r="O802" t="s">
        <v>27</v>
      </c>
      <c r="P802">
        <v>52.3226341500106</v>
      </c>
      <c r="Q802">
        <v>4.9606627326866199</v>
      </c>
      <c r="R802" t="s">
        <v>50</v>
      </c>
      <c r="S802">
        <v>45</v>
      </c>
      <c r="T802">
        <v>87</v>
      </c>
      <c r="U802">
        <v>23</v>
      </c>
      <c r="V802">
        <v>0.56000000000000005</v>
      </c>
      <c r="W802">
        <v>0</v>
      </c>
      <c r="X802">
        <v>3224</v>
      </c>
      <c r="Y802">
        <v>2</v>
      </c>
      <c r="Z802" t="s">
        <v>107</v>
      </c>
      <c r="AA802" t="s">
        <v>108</v>
      </c>
      <c r="AB802">
        <v>3915</v>
      </c>
      <c r="AC802">
        <v>0.5</v>
      </c>
    </row>
    <row r="803" spans="13:29" x14ac:dyDescent="0.35">
      <c r="M803" t="s">
        <v>44</v>
      </c>
      <c r="N803">
        <v>5427980</v>
      </c>
      <c r="O803" t="s">
        <v>6</v>
      </c>
      <c r="P803">
        <v>52.376522661224001</v>
      </c>
      <c r="Q803">
        <v>4.8924176787351099</v>
      </c>
      <c r="R803" t="s">
        <v>50</v>
      </c>
      <c r="S803">
        <v>79</v>
      </c>
      <c r="T803">
        <v>359</v>
      </c>
      <c r="U803">
        <v>64</v>
      </c>
      <c r="V803">
        <v>1.4</v>
      </c>
      <c r="W803">
        <v>0</v>
      </c>
      <c r="X803">
        <v>3256</v>
      </c>
      <c r="Y803">
        <v>2</v>
      </c>
      <c r="Z803" t="s">
        <v>46</v>
      </c>
      <c r="AA803" t="s">
        <v>51</v>
      </c>
      <c r="AB803">
        <v>28361</v>
      </c>
      <c r="AC803">
        <v>0.5</v>
      </c>
    </row>
    <row r="804" spans="13:29" x14ac:dyDescent="0.35">
      <c r="M804" t="s">
        <v>44</v>
      </c>
      <c r="N804">
        <v>5883586</v>
      </c>
      <c r="O804" t="s">
        <v>11</v>
      </c>
      <c r="P804">
        <v>52.344593068707098</v>
      </c>
      <c r="Q804">
        <v>4.9060540367176397</v>
      </c>
      <c r="R804" t="s">
        <v>50</v>
      </c>
      <c r="S804">
        <v>65</v>
      </c>
      <c r="T804">
        <v>362</v>
      </c>
      <c r="U804">
        <v>7</v>
      </c>
      <c r="V804">
        <v>0.2</v>
      </c>
      <c r="W804">
        <v>0</v>
      </c>
      <c r="X804">
        <v>3479</v>
      </c>
      <c r="Y804">
        <v>2</v>
      </c>
      <c r="Z804" t="s">
        <v>58</v>
      </c>
      <c r="AA804" t="s">
        <v>103</v>
      </c>
      <c r="AB804">
        <v>23530</v>
      </c>
      <c r="AC804">
        <v>0.5</v>
      </c>
    </row>
    <row r="805" spans="13:29" x14ac:dyDescent="0.35">
      <c r="M805" t="s">
        <v>44</v>
      </c>
      <c r="N805">
        <v>6050594</v>
      </c>
      <c r="O805" t="s">
        <v>6</v>
      </c>
      <c r="P805">
        <v>52.375326936544802</v>
      </c>
      <c r="Q805">
        <v>4.8927581712203603</v>
      </c>
      <c r="R805" t="s">
        <v>50</v>
      </c>
      <c r="S805">
        <v>79</v>
      </c>
      <c r="T805">
        <v>353</v>
      </c>
      <c r="U805">
        <v>58</v>
      </c>
      <c r="V805">
        <v>1.36</v>
      </c>
      <c r="W805">
        <v>0</v>
      </c>
      <c r="X805">
        <v>3583</v>
      </c>
      <c r="Y805">
        <v>2</v>
      </c>
      <c r="Z805" t="s">
        <v>46</v>
      </c>
      <c r="AA805" t="s">
        <v>51</v>
      </c>
      <c r="AB805">
        <v>27887</v>
      </c>
      <c r="AC805">
        <v>0.5</v>
      </c>
    </row>
    <row r="806" spans="13:29" x14ac:dyDescent="0.35">
      <c r="M806" t="s">
        <v>44</v>
      </c>
      <c r="N806">
        <v>6050607</v>
      </c>
      <c r="O806" t="s">
        <v>6</v>
      </c>
      <c r="P806">
        <v>52.3760556921236</v>
      </c>
      <c r="Q806">
        <v>4.8919347596607601</v>
      </c>
      <c r="R806" t="s">
        <v>50</v>
      </c>
      <c r="S806">
        <v>79</v>
      </c>
      <c r="T806">
        <v>355</v>
      </c>
      <c r="U806">
        <v>61</v>
      </c>
      <c r="V806">
        <v>1.39</v>
      </c>
      <c r="W806">
        <v>0</v>
      </c>
      <c r="X806">
        <v>3584</v>
      </c>
      <c r="Y806">
        <v>2</v>
      </c>
      <c r="Z806" t="s">
        <v>46</v>
      </c>
      <c r="AA806" t="s">
        <v>51</v>
      </c>
      <c r="AB806">
        <v>28045</v>
      </c>
      <c r="AC806">
        <v>0.5</v>
      </c>
    </row>
    <row r="807" spans="13:29" x14ac:dyDescent="0.35">
      <c r="M807" t="s">
        <v>44</v>
      </c>
      <c r="N807">
        <v>6153493</v>
      </c>
      <c r="O807" t="s">
        <v>26</v>
      </c>
      <c r="P807">
        <v>52.323078647684902</v>
      </c>
      <c r="Q807">
        <v>4.9470761047593896</v>
      </c>
      <c r="R807" t="s">
        <v>50</v>
      </c>
      <c r="S807">
        <v>50</v>
      </c>
      <c r="T807">
        <v>240</v>
      </c>
      <c r="U807">
        <v>2</v>
      </c>
      <c r="V807">
        <v>0.13</v>
      </c>
      <c r="W807">
        <v>0</v>
      </c>
      <c r="X807">
        <v>3675</v>
      </c>
      <c r="Y807">
        <v>2</v>
      </c>
      <c r="Z807" t="s">
        <v>92</v>
      </c>
      <c r="AA807" t="s">
        <v>109</v>
      </c>
      <c r="AB807">
        <v>12000</v>
      </c>
      <c r="AC807">
        <v>0.5</v>
      </c>
    </row>
    <row r="808" spans="13:29" x14ac:dyDescent="0.35">
      <c r="M808" t="s">
        <v>44</v>
      </c>
      <c r="N808">
        <v>6307961</v>
      </c>
      <c r="O808" t="s">
        <v>6</v>
      </c>
      <c r="P808">
        <v>52.375550918176401</v>
      </c>
      <c r="Q808">
        <v>4.8912372911990598</v>
      </c>
      <c r="R808" t="s">
        <v>50</v>
      </c>
      <c r="S808">
        <v>79</v>
      </c>
      <c r="T808">
        <v>355</v>
      </c>
      <c r="U808">
        <v>41</v>
      </c>
      <c r="V808">
        <v>0.97</v>
      </c>
      <c r="W808">
        <v>0</v>
      </c>
      <c r="X808">
        <v>3780</v>
      </c>
      <c r="Y808">
        <v>2</v>
      </c>
      <c r="Z808" t="s">
        <v>46</v>
      </c>
      <c r="AA808" t="s">
        <v>51</v>
      </c>
      <c r="AB808">
        <v>28045</v>
      </c>
      <c r="AC808">
        <v>0.5</v>
      </c>
    </row>
    <row r="809" spans="13:29" x14ac:dyDescent="0.35">
      <c r="M809" t="s">
        <v>44</v>
      </c>
      <c r="N809">
        <v>6519497</v>
      </c>
      <c r="O809" t="s">
        <v>6</v>
      </c>
      <c r="P809">
        <v>52.375994049874897</v>
      </c>
      <c r="Q809">
        <v>4.8912674776701399</v>
      </c>
      <c r="R809" t="s">
        <v>50</v>
      </c>
      <c r="S809">
        <v>79</v>
      </c>
      <c r="T809">
        <v>353</v>
      </c>
      <c r="U809">
        <v>73</v>
      </c>
      <c r="V809">
        <v>1.71</v>
      </c>
      <c r="W809">
        <v>0</v>
      </c>
      <c r="X809">
        <v>3920</v>
      </c>
      <c r="Y809">
        <v>2</v>
      </c>
      <c r="Z809" t="s">
        <v>46</v>
      </c>
      <c r="AA809" t="s">
        <v>51</v>
      </c>
      <c r="AB809">
        <v>27887</v>
      </c>
      <c r="AC809">
        <v>0.5</v>
      </c>
    </row>
    <row r="810" spans="13:29" x14ac:dyDescent="0.35">
      <c r="M810" t="s">
        <v>44</v>
      </c>
      <c r="N810">
        <v>6556026</v>
      </c>
      <c r="O810" t="s">
        <v>11</v>
      </c>
      <c r="P810">
        <v>52.354008299462201</v>
      </c>
      <c r="Q810">
        <v>4.8985541428484201</v>
      </c>
      <c r="R810" t="s">
        <v>50</v>
      </c>
      <c r="S810">
        <v>75</v>
      </c>
      <c r="T810">
        <v>223</v>
      </c>
      <c r="U810">
        <v>128</v>
      </c>
      <c r="V810">
        <v>2.98</v>
      </c>
      <c r="W810">
        <v>0</v>
      </c>
      <c r="X810">
        <v>3950</v>
      </c>
      <c r="Y810">
        <v>2</v>
      </c>
      <c r="Z810" t="s">
        <v>58</v>
      </c>
      <c r="AA810" t="s">
        <v>103</v>
      </c>
      <c r="AB810">
        <v>16725</v>
      </c>
      <c r="AC810">
        <v>0.5</v>
      </c>
    </row>
    <row r="811" spans="13:29" x14ac:dyDescent="0.35">
      <c r="M811" t="s">
        <v>44</v>
      </c>
      <c r="N811">
        <v>6945186</v>
      </c>
      <c r="O811" t="s">
        <v>6</v>
      </c>
      <c r="P811">
        <v>52.375459511911501</v>
      </c>
      <c r="Q811">
        <v>4.89285134891756</v>
      </c>
      <c r="R811" t="s">
        <v>50</v>
      </c>
      <c r="S811">
        <v>79</v>
      </c>
      <c r="T811">
        <v>351</v>
      </c>
      <c r="U811">
        <v>46</v>
      </c>
      <c r="V811">
        <v>1.19</v>
      </c>
      <c r="W811">
        <v>0</v>
      </c>
      <c r="X811">
        <v>4210</v>
      </c>
      <c r="Y811">
        <v>2</v>
      </c>
      <c r="Z811" t="s">
        <v>46</v>
      </c>
      <c r="AA811" t="s">
        <v>51</v>
      </c>
      <c r="AB811">
        <v>27729</v>
      </c>
      <c r="AC811">
        <v>0.5</v>
      </c>
    </row>
    <row r="812" spans="13:29" x14ac:dyDescent="0.35">
      <c r="M812" t="s">
        <v>44</v>
      </c>
      <c r="N812">
        <v>7199154</v>
      </c>
      <c r="O812" t="s">
        <v>14</v>
      </c>
      <c r="P812">
        <v>52.363360760053901</v>
      </c>
      <c r="Q812">
        <v>4.8536780619853399</v>
      </c>
      <c r="R812" t="s">
        <v>50</v>
      </c>
      <c r="S812">
        <v>75</v>
      </c>
      <c r="T812">
        <v>327</v>
      </c>
      <c r="U812">
        <v>43</v>
      </c>
      <c r="V812">
        <v>1.1299999999999999</v>
      </c>
      <c r="W812">
        <v>0</v>
      </c>
      <c r="X812">
        <v>4362</v>
      </c>
      <c r="Y812">
        <v>2</v>
      </c>
      <c r="Z812" t="s">
        <v>56</v>
      </c>
      <c r="AA812" t="s">
        <v>97</v>
      </c>
      <c r="AB812">
        <v>24525</v>
      </c>
      <c r="AC812">
        <v>0.5</v>
      </c>
    </row>
    <row r="813" spans="13:29" x14ac:dyDescent="0.35">
      <c r="M813" t="s">
        <v>44</v>
      </c>
      <c r="N813">
        <v>7527281</v>
      </c>
      <c r="O813" t="s">
        <v>13</v>
      </c>
      <c r="P813">
        <v>52.3485912544065</v>
      </c>
      <c r="Q813">
        <v>5.0050914093133496</v>
      </c>
      <c r="R813" t="s">
        <v>50</v>
      </c>
      <c r="S813">
        <v>40</v>
      </c>
      <c r="T813">
        <v>354</v>
      </c>
      <c r="U813">
        <v>111</v>
      </c>
      <c r="V813">
        <v>2.75</v>
      </c>
      <c r="W813">
        <v>0</v>
      </c>
      <c r="X813">
        <v>4604</v>
      </c>
      <c r="Y813">
        <v>2</v>
      </c>
      <c r="Z813" t="s">
        <v>86</v>
      </c>
      <c r="AA813" t="s">
        <v>110</v>
      </c>
      <c r="AB813">
        <v>14160</v>
      </c>
      <c r="AC813">
        <v>0.5</v>
      </c>
    </row>
    <row r="814" spans="13:29" x14ac:dyDescent="0.35">
      <c r="M814" t="s">
        <v>44</v>
      </c>
      <c r="N814">
        <v>7590226</v>
      </c>
      <c r="O814" t="s">
        <v>7</v>
      </c>
      <c r="P814">
        <v>52.364008244829797</v>
      </c>
      <c r="Q814">
        <v>4.8856051112898404</v>
      </c>
      <c r="R814" t="s">
        <v>50</v>
      </c>
      <c r="S814">
        <v>129</v>
      </c>
      <c r="T814">
        <v>335</v>
      </c>
      <c r="U814">
        <v>135</v>
      </c>
      <c r="V814">
        <v>3.3</v>
      </c>
      <c r="W814">
        <v>0</v>
      </c>
      <c r="X814">
        <v>4641</v>
      </c>
      <c r="Y814">
        <v>2</v>
      </c>
      <c r="Z814" t="s">
        <v>68</v>
      </c>
      <c r="AA814" t="s">
        <v>99</v>
      </c>
      <c r="AB814">
        <v>43215</v>
      </c>
      <c r="AC814">
        <v>0.5</v>
      </c>
    </row>
    <row r="815" spans="13:29" x14ac:dyDescent="0.35">
      <c r="M815" t="s">
        <v>44</v>
      </c>
      <c r="N815">
        <v>7889965</v>
      </c>
      <c r="O815" t="s">
        <v>9</v>
      </c>
      <c r="P815">
        <v>52.358698616824199</v>
      </c>
      <c r="Q815">
        <v>4.9155868609539901</v>
      </c>
      <c r="R815" t="s">
        <v>50</v>
      </c>
      <c r="S815">
        <v>80</v>
      </c>
      <c r="T815">
        <v>359</v>
      </c>
      <c r="U815">
        <v>44</v>
      </c>
      <c r="V815">
        <v>1.1100000000000001</v>
      </c>
      <c r="W815">
        <v>0</v>
      </c>
      <c r="X815">
        <v>4841</v>
      </c>
      <c r="Y815">
        <v>2</v>
      </c>
      <c r="Z815" t="s">
        <v>64</v>
      </c>
      <c r="AA815" t="s">
        <v>106</v>
      </c>
      <c r="AB815">
        <v>28720</v>
      </c>
      <c r="AC815">
        <v>0.5</v>
      </c>
    </row>
    <row r="816" spans="13:29" x14ac:dyDescent="0.35">
      <c r="M816" t="s">
        <v>44</v>
      </c>
      <c r="N816">
        <v>8710593</v>
      </c>
      <c r="O816" t="s">
        <v>20</v>
      </c>
      <c r="P816">
        <v>52.355737668076799</v>
      </c>
      <c r="Q816">
        <v>4.8268452594926297</v>
      </c>
      <c r="R816" t="s">
        <v>50</v>
      </c>
      <c r="S816">
        <v>87</v>
      </c>
      <c r="T816">
        <v>346</v>
      </c>
      <c r="U816">
        <v>9</v>
      </c>
      <c r="V816">
        <v>0.28000000000000003</v>
      </c>
      <c r="W816">
        <v>0</v>
      </c>
      <c r="X816">
        <v>5294</v>
      </c>
      <c r="Y816">
        <v>2</v>
      </c>
      <c r="Z816" t="s">
        <v>70</v>
      </c>
      <c r="AA816" t="s">
        <v>104</v>
      </c>
      <c r="AB816">
        <v>30102</v>
      </c>
      <c r="AC816">
        <v>0.5</v>
      </c>
    </row>
    <row r="817" spans="13:29" x14ac:dyDescent="0.35">
      <c r="M817" t="s">
        <v>44</v>
      </c>
      <c r="N817">
        <v>8761483</v>
      </c>
      <c r="O817" t="s">
        <v>10</v>
      </c>
      <c r="P817">
        <v>52.385332571733102</v>
      </c>
      <c r="Q817">
        <v>4.9168596162344897</v>
      </c>
      <c r="R817" t="s">
        <v>50</v>
      </c>
      <c r="S817">
        <v>85</v>
      </c>
      <c r="T817">
        <v>29</v>
      </c>
      <c r="U817">
        <v>1</v>
      </c>
      <c r="V817">
        <v>0.09</v>
      </c>
      <c r="W817">
        <v>0</v>
      </c>
      <c r="X817">
        <v>5331</v>
      </c>
      <c r="Y817">
        <v>2</v>
      </c>
      <c r="Z817" t="s">
        <v>78</v>
      </c>
      <c r="AA817" t="s">
        <v>98</v>
      </c>
      <c r="AB817">
        <v>2465</v>
      </c>
      <c r="AC817">
        <v>0.5</v>
      </c>
    </row>
    <row r="818" spans="13:29" x14ac:dyDescent="0.35">
      <c r="M818" t="s">
        <v>44</v>
      </c>
      <c r="N818">
        <v>10112132</v>
      </c>
      <c r="O818" t="s">
        <v>20</v>
      </c>
      <c r="P818">
        <v>52.355996396383802</v>
      </c>
      <c r="Q818">
        <v>4.8295377334130096</v>
      </c>
      <c r="R818" t="s">
        <v>50</v>
      </c>
      <c r="S818">
        <v>49</v>
      </c>
      <c r="T818">
        <v>332</v>
      </c>
      <c r="U818">
        <v>20</v>
      </c>
      <c r="V818">
        <v>0.64</v>
      </c>
      <c r="W818">
        <v>0</v>
      </c>
      <c r="X818">
        <v>6190</v>
      </c>
      <c r="Y818">
        <v>2</v>
      </c>
      <c r="Z818" t="s">
        <v>70</v>
      </c>
      <c r="AA818" t="s">
        <v>104</v>
      </c>
      <c r="AB818">
        <v>16268</v>
      </c>
      <c r="AC818">
        <v>0.5</v>
      </c>
    </row>
    <row r="819" spans="13:29" x14ac:dyDescent="0.35">
      <c r="M819" t="s">
        <v>44</v>
      </c>
      <c r="N819">
        <v>11646419</v>
      </c>
      <c r="O819" t="s">
        <v>11</v>
      </c>
      <c r="P819">
        <v>52.355838358455998</v>
      </c>
      <c r="Q819">
        <v>4.8903292248482098</v>
      </c>
      <c r="R819" t="s">
        <v>50</v>
      </c>
      <c r="S819">
        <v>110</v>
      </c>
      <c r="T819">
        <v>348</v>
      </c>
      <c r="U819">
        <v>39</v>
      </c>
      <c r="V819">
        <v>1.17</v>
      </c>
      <c r="W819">
        <v>0</v>
      </c>
      <c r="X819">
        <v>6938</v>
      </c>
      <c r="Y819">
        <v>2</v>
      </c>
      <c r="Z819" t="s">
        <v>58</v>
      </c>
      <c r="AA819" t="s">
        <v>103</v>
      </c>
      <c r="AB819">
        <v>38280</v>
      </c>
      <c r="AC819">
        <v>0.5</v>
      </c>
    </row>
    <row r="820" spans="13:29" x14ac:dyDescent="0.35">
      <c r="M820" t="s">
        <v>44</v>
      </c>
      <c r="N820">
        <v>12274325</v>
      </c>
      <c r="O820" t="s">
        <v>7</v>
      </c>
      <c r="P820">
        <v>52.371650791815902</v>
      </c>
      <c r="Q820">
        <v>4.90160942272386</v>
      </c>
      <c r="R820" t="s">
        <v>50</v>
      </c>
      <c r="S820">
        <v>104</v>
      </c>
      <c r="T820">
        <v>190</v>
      </c>
      <c r="U820">
        <v>172</v>
      </c>
      <c r="V820">
        <v>5.34</v>
      </c>
      <c r="W820">
        <v>0</v>
      </c>
      <c r="X820">
        <v>7271</v>
      </c>
      <c r="Y820">
        <v>2</v>
      </c>
      <c r="Z820" t="s">
        <v>68</v>
      </c>
      <c r="AA820" t="s">
        <v>99</v>
      </c>
      <c r="AB820">
        <v>19760</v>
      </c>
      <c r="AC820">
        <v>0.5</v>
      </c>
    </row>
    <row r="821" spans="13:29" x14ac:dyDescent="0.35">
      <c r="M821" t="s">
        <v>44</v>
      </c>
      <c r="N821">
        <v>12423961</v>
      </c>
      <c r="O821" t="s">
        <v>7</v>
      </c>
      <c r="P821">
        <v>52.371786419940697</v>
      </c>
      <c r="Q821">
        <v>4.9217901350369599</v>
      </c>
      <c r="R821" t="s">
        <v>50</v>
      </c>
      <c r="S821">
        <v>95</v>
      </c>
      <c r="T821">
        <v>353</v>
      </c>
      <c r="U821">
        <v>41</v>
      </c>
      <c r="V821">
        <v>1.3</v>
      </c>
      <c r="W821">
        <v>0</v>
      </c>
      <c r="X821">
        <v>7356</v>
      </c>
      <c r="Y821">
        <v>2</v>
      </c>
      <c r="Z821" t="s">
        <v>68</v>
      </c>
      <c r="AA821" t="s">
        <v>99</v>
      </c>
      <c r="AB821">
        <v>33535</v>
      </c>
      <c r="AC821">
        <v>0.5</v>
      </c>
    </row>
    <row r="822" spans="13:29" x14ac:dyDescent="0.35">
      <c r="M822" t="s">
        <v>44</v>
      </c>
      <c r="N822">
        <v>12526625</v>
      </c>
      <c r="O822" t="s">
        <v>14</v>
      </c>
      <c r="P822">
        <v>52.369399058536303</v>
      </c>
      <c r="Q822">
        <v>4.8694626529590002</v>
      </c>
      <c r="R822" t="s">
        <v>50</v>
      </c>
      <c r="S822">
        <v>96</v>
      </c>
      <c r="T822">
        <v>237</v>
      </c>
      <c r="U822">
        <v>219</v>
      </c>
      <c r="V822">
        <v>6.92</v>
      </c>
      <c r="W822">
        <v>0</v>
      </c>
      <c r="X822">
        <v>7415</v>
      </c>
      <c r="Y822">
        <v>2</v>
      </c>
      <c r="Z822" t="s">
        <v>56</v>
      </c>
      <c r="AA822" t="s">
        <v>97</v>
      </c>
      <c r="AB822">
        <v>22752</v>
      </c>
      <c r="AC822">
        <v>0.5</v>
      </c>
    </row>
    <row r="823" spans="13:29" x14ac:dyDescent="0.35">
      <c r="M823" t="s">
        <v>44</v>
      </c>
      <c r="N823">
        <v>13713169</v>
      </c>
      <c r="O823" t="s">
        <v>8</v>
      </c>
      <c r="P823">
        <v>52.351956199441403</v>
      </c>
      <c r="Q823">
        <v>4.8471806219660598</v>
      </c>
      <c r="R823" t="s">
        <v>50</v>
      </c>
      <c r="S823">
        <v>69</v>
      </c>
      <c r="T823">
        <v>346</v>
      </c>
      <c r="U823">
        <v>15</v>
      </c>
      <c r="V823">
        <v>0.55000000000000004</v>
      </c>
      <c r="W823">
        <v>0</v>
      </c>
      <c r="X823">
        <v>8498</v>
      </c>
      <c r="Y823">
        <v>2</v>
      </c>
      <c r="Z823" t="s">
        <v>74</v>
      </c>
      <c r="AA823" t="s">
        <v>111</v>
      </c>
      <c r="AB823">
        <v>23874</v>
      </c>
      <c r="AC823">
        <v>0.5</v>
      </c>
    </row>
    <row r="824" spans="13:29" x14ac:dyDescent="0.35">
      <c r="M824" t="s">
        <v>44</v>
      </c>
      <c r="N824">
        <v>13877070</v>
      </c>
      <c r="O824" t="s">
        <v>14</v>
      </c>
      <c r="P824">
        <v>52.360445400799101</v>
      </c>
      <c r="Q824">
        <v>4.8643246488534704</v>
      </c>
      <c r="R824" t="s">
        <v>50</v>
      </c>
      <c r="S824">
        <v>80</v>
      </c>
      <c r="T824">
        <v>318</v>
      </c>
      <c r="U824">
        <v>2</v>
      </c>
      <c r="V824">
        <v>7.0000000000000007E-2</v>
      </c>
      <c r="W824">
        <v>0</v>
      </c>
      <c r="X824">
        <v>8691</v>
      </c>
      <c r="Y824">
        <v>2</v>
      </c>
      <c r="Z824" t="s">
        <v>56</v>
      </c>
      <c r="AA824" t="s">
        <v>97</v>
      </c>
      <c r="AB824">
        <v>25440</v>
      </c>
      <c r="AC824">
        <v>0.5</v>
      </c>
    </row>
    <row r="825" spans="13:29" x14ac:dyDescent="0.35">
      <c r="M825" t="s">
        <v>44</v>
      </c>
      <c r="N825">
        <v>13896338</v>
      </c>
      <c r="O825" t="s">
        <v>13</v>
      </c>
      <c r="P825">
        <v>52.368543758542401</v>
      </c>
      <c r="Q825">
        <v>4.9603972752762804</v>
      </c>
      <c r="R825" t="s">
        <v>50</v>
      </c>
      <c r="S825">
        <v>69</v>
      </c>
      <c r="T825">
        <v>151</v>
      </c>
      <c r="U825">
        <v>71</v>
      </c>
      <c r="V825">
        <v>2.5099999999999998</v>
      </c>
      <c r="W825">
        <v>0</v>
      </c>
      <c r="X825">
        <v>8711</v>
      </c>
      <c r="Y825">
        <v>2</v>
      </c>
      <c r="Z825" t="s">
        <v>86</v>
      </c>
      <c r="AA825" t="s">
        <v>110</v>
      </c>
      <c r="AB825">
        <v>10419</v>
      </c>
      <c r="AC825">
        <v>0.5</v>
      </c>
    </row>
    <row r="826" spans="13:29" x14ac:dyDescent="0.35">
      <c r="M826" t="s">
        <v>44</v>
      </c>
      <c r="N826">
        <v>14000491</v>
      </c>
      <c r="O826" t="s">
        <v>8</v>
      </c>
      <c r="P826">
        <v>52.346673106781601</v>
      </c>
      <c r="Q826">
        <v>4.84739409008239</v>
      </c>
      <c r="R826" t="s">
        <v>50</v>
      </c>
      <c r="S826">
        <v>68</v>
      </c>
      <c r="T826">
        <v>338</v>
      </c>
      <c r="U826">
        <v>3</v>
      </c>
      <c r="V826">
        <v>0.18</v>
      </c>
      <c r="W826">
        <v>0</v>
      </c>
      <c r="X826">
        <v>8852</v>
      </c>
      <c r="Y826">
        <v>2</v>
      </c>
      <c r="Z826" t="s">
        <v>74</v>
      </c>
      <c r="AA826" t="s">
        <v>111</v>
      </c>
      <c r="AB826">
        <v>22984</v>
      </c>
      <c r="AC826">
        <v>0.5</v>
      </c>
    </row>
    <row r="827" spans="13:29" x14ac:dyDescent="0.35">
      <c r="M827" t="s">
        <v>44</v>
      </c>
      <c r="N827">
        <v>14020792</v>
      </c>
      <c r="O827" t="s">
        <v>9</v>
      </c>
      <c r="P827">
        <v>52.356632859349602</v>
      </c>
      <c r="Q827">
        <v>4.9170967565780899</v>
      </c>
      <c r="R827" t="s">
        <v>50</v>
      </c>
      <c r="S827">
        <v>85</v>
      </c>
      <c r="T827">
        <v>305</v>
      </c>
      <c r="U827">
        <v>23</v>
      </c>
      <c r="V827">
        <v>0.8</v>
      </c>
      <c r="W827">
        <v>0</v>
      </c>
      <c r="X827">
        <v>8878</v>
      </c>
      <c r="Y827">
        <v>2</v>
      </c>
      <c r="Z827" t="s">
        <v>64</v>
      </c>
      <c r="AA827" t="s">
        <v>106</v>
      </c>
      <c r="AB827">
        <v>25925</v>
      </c>
      <c r="AC827">
        <v>0.5</v>
      </c>
    </row>
    <row r="828" spans="13:29" x14ac:dyDescent="0.35">
      <c r="M828" t="s">
        <v>44</v>
      </c>
      <c r="N828">
        <v>14063056</v>
      </c>
      <c r="O828" t="s">
        <v>6</v>
      </c>
      <c r="P828">
        <v>52.373507050565998</v>
      </c>
      <c r="Q828">
        <v>4.8893166508355304</v>
      </c>
      <c r="R828" t="s">
        <v>50</v>
      </c>
      <c r="S828">
        <v>130</v>
      </c>
      <c r="T828">
        <v>361</v>
      </c>
      <c r="U828">
        <v>2</v>
      </c>
      <c r="V828">
        <v>7.0000000000000007E-2</v>
      </c>
      <c r="W828">
        <v>0</v>
      </c>
      <c r="X828">
        <v>8924</v>
      </c>
      <c r="Y828">
        <v>2</v>
      </c>
      <c r="Z828" t="s">
        <v>46</v>
      </c>
      <c r="AA828" t="s">
        <v>51</v>
      </c>
      <c r="AB828">
        <v>46930</v>
      </c>
      <c r="AC828">
        <v>0.5</v>
      </c>
    </row>
    <row r="829" spans="13:29" x14ac:dyDescent="0.35">
      <c r="M829" t="s">
        <v>44</v>
      </c>
      <c r="N829">
        <v>14072174</v>
      </c>
      <c r="O829" t="s">
        <v>6</v>
      </c>
      <c r="P829">
        <v>52.371839789545199</v>
      </c>
      <c r="Q829">
        <v>4.8894716085991003</v>
      </c>
      <c r="R829" t="s">
        <v>50</v>
      </c>
      <c r="S829">
        <v>130</v>
      </c>
      <c r="T829">
        <v>361</v>
      </c>
      <c r="U829">
        <v>2</v>
      </c>
      <c r="V829">
        <v>7.0000000000000007E-2</v>
      </c>
      <c r="W829">
        <v>0</v>
      </c>
      <c r="X829">
        <v>8935</v>
      </c>
      <c r="Y829">
        <v>2</v>
      </c>
      <c r="Z829" t="s">
        <v>46</v>
      </c>
      <c r="AA829" t="s">
        <v>51</v>
      </c>
      <c r="AB829">
        <v>46930</v>
      </c>
      <c r="AC829">
        <v>0.5</v>
      </c>
    </row>
    <row r="830" spans="13:29" x14ac:dyDescent="0.35">
      <c r="M830" t="s">
        <v>44</v>
      </c>
      <c r="N830">
        <v>14218726</v>
      </c>
      <c r="O830" t="s">
        <v>20</v>
      </c>
      <c r="P830">
        <v>52.363874268699</v>
      </c>
      <c r="Q830">
        <v>4.8448417482763997</v>
      </c>
      <c r="R830" t="s">
        <v>50</v>
      </c>
      <c r="S830">
        <v>55</v>
      </c>
      <c r="T830">
        <v>28</v>
      </c>
      <c r="U830">
        <v>10</v>
      </c>
      <c r="V830">
        <v>0.35</v>
      </c>
      <c r="W830">
        <v>0</v>
      </c>
      <c r="X830">
        <v>9096</v>
      </c>
      <c r="Y830">
        <v>2</v>
      </c>
      <c r="Z830" t="s">
        <v>70</v>
      </c>
      <c r="AA830" t="s">
        <v>104</v>
      </c>
      <c r="AB830">
        <v>1540</v>
      </c>
      <c r="AC830">
        <v>0.5</v>
      </c>
    </row>
    <row r="831" spans="13:29" x14ac:dyDescent="0.35">
      <c r="M831" t="s">
        <v>44</v>
      </c>
      <c r="N831">
        <v>14234823</v>
      </c>
      <c r="O831" t="s">
        <v>27</v>
      </c>
      <c r="P831">
        <v>52.317597161712399</v>
      </c>
      <c r="Q831">
        <v>4.9713739976019298</v>
      </c>
      <c r="R831" t="s">
        <v>50</v>
      </c>
      <c r="S831">
        <v>46</v>
      </c>
      <c r="T831">
        <v>350</v>
      </c>
      <c r="U831">
        <v>28</v>
      </c>
      <c r="V831">
        <v>0.98</v>
      </c>
      <c r="W831">
        <v>0</v>
      </c>
      <c r="X831">
        <v>9108</v>
      </c>
      <c r="Y831">
        <v>2</v>
      </c>
      <c r="Z831" t="s">
        <v>107</v>
      </c>
      <c r="AA831" t="s">
        <v>108</v>
      </c>
      <c r="AB831">
        <v>16100</v>
      </c>
      <c r="AC831">
        <v>0.5</v>
      </c>
    </row>
    <row r="832" spans="13:29" x14ac:dyDescent="0.35">
      <c r="M832" t="s">
        <v>44</v>
      </c>
      <c r="N832">
        <v>14665429</v>
      </c>
      <c r="O832" t="s">
        <v>18</v>
      </c>
      <c r="P832">
        <v>52.369158819761097</v>
      </c>
      <c r="Q832">
        <v>4.9407497851945497</v>
      </c>
      <c r="R832" t="s">
        <v>50</v>
      </c>
      <c r="S832">
        <v>60</v>
      </c>
      <c r="T832">
        <v>359</v>
      </c>
      <c r="U832">
        <v>30</v>
      </c>
      <c r="V832">
        <v>1.0900000000000001</v>
      </c>
      <c r="W832">
        <v>0</v>
      </c>
      <c r="X832">
        <v>9423</v>
      </c>
      <c r="Y832">
        <v>2</v>
      </c>
      <c r="Z832" t="s">
        <v>66</v>
      </c>
      <c r="AA832" t="s">
        <v>102</v>
      </c>
      <c r="AB832">
        <v>21540</v>
      </c>
      <c r="AC832">
        <v>0.5</v>
      </c>
    </row>
    <row r="833" spans="13:29" x14ac:dyDescent="0.35">
      <c r="M833" t="s">
        <v>44</v>
      </c>
      <c r="N833">
        <v>15066052</v>
      </c>
      <c r="O833" t="s">
        <v>11</v>
      </c>
      <c r="P833">
        <v>52.353039370086002</v>
      </c>
      <c r="Q833">
        <v>4.89195695362897</v>
      </c>
      <c r="R833" t="s">
        <v>50</v>
      </c>
      <c r="S833">
        <v>100</v>
      </c>
      <c r="T833">
        <v>310</v>
      </c>
      <c r="U833">
        <v>110</v>
      </c>
      <c r="V833">
        <v>4.1900000000000004</v>
      </c>
      <c r="W833">
        <v>0</v>
      </c>
      <c r="X833">
        <v>9654</v>
      </c>
      <c r="Y833">
        <v>2</v>
      </c>
      <c r="Z833" t="s">
        <v>58</v>
      </c>
      <c r="AA833" t="s">
        <v>103</v>
      </c>
      <c r="AB833">
        <v>31000</v>
      </c>
      <c r="AC833">
        <v>0.5</v>
      </c>
    </row>
    <row r="834" spans="13:29" x14ac:dyDescent="0.35">
      <c r="M834" t="s">
        <v>44</v>
      </c>
      <c r="N834">
        <v>15161061</v>
      </c>
      <c r="O834" t="s">
        <v>14</v>
      </c>
      <c r="P834">
        <v>52.3712261772231</v>
      </c>
      <c r="Q834">
        <v>4.8516408354693503</v>
      </c>
      <c r="R834" t="s">
        <v>50</v>
      </c>
      <c r="S834">
        <v>75</v>
      </c>
      <c r="T834">
        <v>328</v>
      </c>
      <c r="U834">
        <v>35</v>
      </c>
      <c r="V834">
        <v>1.34</v>
      </c>
      <c r="W834">
        <v>0</v>
      </c>
      <c r="X834">
        <v>9728</v>
      </c>
      <c r="Y834">
        <v>2</v>
      </c>
      <c r="Z834" t="s">
        <v>56</v>
      </c>
      <c r="AA834" t="s">
        <v>97</v>
      </c>
      <c r="AB834">
        <v>24600</v>
      </c>
      <c r="AC834">
        <v>0.5</v>
      </c>
    </row>
    <row r="835" spans="13:29" x14ac:dyDescent="0.35">
      <c r="M835" t="s">
        <v>44</v>
      </c>
      <c r="N835">
        <v>15283487</v>
      </c>
      <c r="O835" t="s">
        <v>8</v>
      </c>
      <c r="P835">
        <v>52.345413522248698</v>
      </c>
      <c r="Q835">
        <v>4.8628357722316302</v>
      </c>
      <c r="R835" t="s">
        <v>50</v>
      </c>
      <c r="S835">
        <v>40</v>
      </c>
      <c r="T835">
        <v>362</v>
      </c>
      <c r="U835">
        <v>23</v>
      </c>
      <c r="V835">
        <v>0.9</v>
      </c>
      <c r="W835">
        <v>0</v>
      </c>
      <c r="X835">
        <v>9786</v>
      </c>
      <c r="Y835">
        <v>2</v>
      </c>
      <c r="Z835" t="s">
        <v>74</v>
      </c>
      <c r="AA835" t="s">
        <v>111</v>
      </c>
      <c r="AB835">
        <v>14480</v>
      </c>
      <c r="AC835">
        <v>0.5</v>
      </c>
    </row>
    <row r="836" spans="13:29" x14ac:dyDescent="0.35">
      <c r="M836" t="s">
        <v>44</v>
      </c>
      <c r="N836">
        <v>15442364</v>
      </c>
      <c r="O836" t="s">
        <v>27</v>
      </c>
      <c r="P836">
        <v>52.323159341567901</v>
      </c>
      <c r="Q836">
        <v>4.9708709004216498</v>
      </c>
      <c r="R836" t="s">
        <v>50</v>
      </c>
      <c r="S836">
        <v>100</v>
      </c>
      <c r="T836">
        <v>346</v>
      </c>
      <c r="U836">
        <v>45</v>
      </c>
      <c r="V836">
        <v>2.31</v>
      </c>
      <c r="W836">
        <v>0</v>
      </c>
      <c r="X836">
        <v>9892</v>
      </c>
      <c r="Y836">
        <v>2</v>
      </c>
      <c r="Z836" t="s">
        <v>107</v>
      </c>
      <c r="AA836" t="s">
        <v>108</v>
      </c>
      <c r="AB836">
        <v>34600</v>
      </c>
      <c r="AC836">
        <v>0.5</v>
      </c>
    </row>
    <row r="837" spans="13:29" x14ac:dyDescent="0.35">
      <c r="M837" t="s">
        <v>44</v>
      </c>
      <c r="N837">
        <v>15457327</v>
      </c>
      <c r="O837" t="s">
        <v>7</v>
      </c>
      <c r="P837">
        <v>52.363862411316703</v>
      </c>
      <c r="Q837">
        <v>4.8893907910977203</v>
      </c>
      <c r="R837" t="s">
        <v>50</v>
      </c>
      <c r="S837">
        <v>150</v>
      </c>
      <c r="T837">
        <v>327</v>
      </c>
      <c r="U837">
        <v>2</v>
      </c>
      <c r="V837">
        <v>0.13</v>
      </c>
      <c r="W837">
        <v>0</v>
      </c>
      <c r="X837">
        <v>9901</v>
      </c>
      <c r="Y837">
        <v>2</v>
      </c>
      <c r="Z837" t="s">
        <v>68</v>
      </c>
      <c r="AA837" t="s">
        <v>99</v>
      </c>
      <c r="AB837">
        <v>49050</v>
      </c>
      <c r="AC837">
        <v>0.5</v>
      </c>
    </row>
    <row r="838" spans="13:29" x14ac:dyDescent="0.35">
      <c r="M838" t="s">
        <v>44</v>
      </c>
      <c r="N838">
        <v>15564639</v>
      </c>
      <c r="O838" t="s">
        <v>6</v>
      </c>
      <c r="P838">
        <v>52.374493255579097</v>
      </c>
      <c r="Q838">
        <v>4.8852661157366697</v>
      </c>
      <c r="R838" t="s">
        <v>50</v>
      </c>
      <c r="S838">
        <v>70</v>
      </c>
      <c r="T838">
        <v>352</v>
      </c>
      <c r="U838">
        <v>102</v>
      </c>
      <c r="V838">
        <v>3.93</v>
      </c>
      <c r="W838">
        <v>0</v>
      </c>
      <c r="X838">
        <v>9979</v>
      </c>
      <c r="Y838">
        <v>2</v>
      </c>
      <c r="Z838" t="s">
        <v>46</v>
      </c>
      <c r="AA838" t="s">
        <v>51</v>
      </c>
      <c r="AB838">
        <v>24640</v>
      </c>
      <c r="AC838">
        <v>0.5</v>
      </c>
    </row>
    <row r="839" spans="13:29" x14ac:dyDescent="0.35">
      <c r="M839" t="s">
        <v>44</v>
      </c>
      <c r="N839">
        <v>15816344</v>
      </c>
      <c r="O839" t="s">
        <v>13</v>
      </c>
      <c r="P839">
        <v>52.355079627399803</v>
      </c>
      <c r="Q839">
        <v>5.0068323904580003</v>
      </c>
      <c r="R839" t="s">
        <v>50</v>
      </c>
      <c r="S839">
        <v>52</v>
      </c>
      <c r="T839">
        <v>354</v>
      </c>
      <c r="U839">
        <v>10</v>
      </c>
      <c r="V839">
        <v>0.43</v>
      </c>
      <c r="W839">
        <v>0</v>
      </c>
      <c r="X839">
        <v>10127</v>
      </c>
      <c r="Y839">
        <v>2</v>
      </c>
      <c r="Z839" t="s">
        <v>86</v>
      </c>
      <c r="AA839" t="s">
        <v>110</v>
      </c>
      <c r="AB839">
        <v>18408</v>
      </c>
      <c r="AC839">
        <v>0.5</v>
      </c>
    </row>
    <row r="840" spans="13:29" x14ac:dyDescent="0.35">
      <c r="M840" t="s">
        <v>44</v>
      </c>
      <c r="N840">
        <v>15853042</v>
      </c>
      <c r="O840" t="s">
        <v>14</v>
      </c>
      <c r="P840">
        <v>52.368956226067198</v>
      </c>
      <c r="Q840">
        <v>4.8662384996388397</v>
      </c>
      <c r="R840" t="s">
        <v>50</v>
      </c>
      <c r="S840">
        <v>85</v>
      </c>
      <c r="T840">
        <v>361</v>
      </c>
      <c r="U840">
        <v>38</v>
      </c>
      <c r="V840">
        <v>1.51</v>
      </c>
      <c r="W840">
        <v>0</v>
      </c>
      <c r="X840">
        <v>10147</v>
      </c>
      <c r="Y840">
        <v>2</v>
      </c>
      <c r="Z840" t="s">
        <v>56</v>
      </c>
      <c r="AA840" t="s">
        <v>97</v>
      </c>
      <c r="AB840">
        <v>30685</v>
      </c>
      <c r="AC840">
        <v>0.5</v>
      </c>
    </row>
    <row r="841" spans="13:29" x14ac:dyDescent="0.35">
      <c r="M841" t="s">
        <v>44</v>
      </c>
      <c r="N841">
        <v>15913159</v>
      </c>
      <c r="O841" t="s">
        <v>20</v>
      </c>
      <c r="P841">
        <v>52.349965451285399</v>
      </c>
      <c r="Q841">
        <v>4.8358436402535903</v>
      </c>
      <c r="R841" t="s">
        <v>50</v>
      </c>
      <c r="S841">
        <v>80</v>
      </c>
      <c r="T841">
        <v>326</v>
      </c>
      <c r="U841">
        <v>8</v>
      </c>
      <c r="V841">
        <v>0.34</v>
      </c>
      <c r="W841">
        <v>0</v>
      </c>
      <c r="X841">
        <v>10193</v>
      </c>
      <c r="Y841">
        <v>2</v>
      </c>
      <c r="Z841" t="s">
        <v>70</v>
      </c>
      <c r="AA841" t="s">
        <v>104</v>
      </c>
      <c r="AB841">
        <v>26080</v>
      </c>
      <c r="AC841">
        <v>0.5</v>
      </c>
    </row>
    <row r="842" spans="13:29" x14ac:dyDescent="0.35">
      <c r="M842" t="s">
        <v>44</v>
      </c>
      <c r="N842">
        <v>16117169</v>
      </c>
      <c r="O842" t="s">
        <v>6</v>
      </c>
      <c r="P842">
        <v>52.370079824168698</v>
      </c>
      <c r="Q842">
        <v>4.89366008105576</v>
      </c>
      <c r="R842" t="s">
        <v>50</v>
      </c>
      <c r="S842">
        <v>149</v>
      </c>
      <c r="T842">
        <v>359</v>
      </c>
      <c r="U842">
        <v>9</v>
      </c>
      <c r="V842">
        <v>0.38</v>
      </c>
      <c r="W842">
        <v>0</v>
      </c>
      <c r="X842">
        <v>10329</v>
      </c>
      <c r="Y842">
        <v>2</v>
      </c>
      <c r="Z842" t="s">
        <v>46</v>
      </c>
      <c r="AA842" t="s">
        <v>51</v>
      </c>
      <c r="AB842">
        <v>53491</v>
      </c>
      <c r="AC842">
        <v>0.5</v>
      </c>
    </row>
    <row r="843" spans="13:29" x14ac:dyDescent="0.35">
      <c r="M843" t="s">
        <v>44</v>
      </c>
      <c r="N843">
        <v>16132185</v>
      </c>
      <c r="O843" t="s">
        <v>11</v>
      </c>
      <c r="P843">
        <v>52.357427437276897</v>
      </c>
      <c r="Q843">
        <v>4.9012975394837399</v>
      </c>
      <c r="R843" t="s">
        <v>50</v>
      </c>
      <c r="S843">
        <v>50</v>
      </c>
      <c r="T843">
        <v>363</v>
      </c>
      <c r="U843">
        <v>45</v>
      </c>
      <c r="V843">
        <v>1.85</v>
      </c>
      <c r="W843">
        <v>0</v>
      </c>
      <c r="X843">
        <v>10338</v>
      </c>
      <c r="Y843">
        <v>2</v>
      </c>
      <c r="Z843" t="s">
        <v>58</v>
      </c>
      <c r="AA843" t="s">
        <v>103</v>
      </c>
      <c r="AB843">
        <v>18150</v>
      </c>
      <c r="AC843">
        <v>0.5</v>
      </c>
    </row>
    <row r="844" spans="13:29" x14ac:dyDescent="0.35">
      <c r="M844" t="s">
        <v>44</v>
      </c>
      <c r="N844">
        <v>16197533</v>
      </c>
      <c r="O844" t="s">
        <v>13</v>
      </c>
      <c r="P844">
        <v>52.354241604893801</v>
      </c>
      <c r="Q844">
        <v>5.0065301253618202</v>
      </c>
      <c r="R844" t="s">
        <v>50</v>
      </c>
      <c r="S844">
        <v>48</v>
      </c>
      <c r="T844">
        <v>356</v>
      </c>
      <c r="U844">
        <v>23</v>
      </c>
      <c r="V844">
        <v>0.96</v>
      </c>
      <c r="W844">
        <v>0</v>
      </c>
      <c r="X844">
        <v>10391</v>
      </c>
      <c r="Y844">
        <v>2</v>
      </c>
      <c r="Z844" t="s">
        <v>86</v>
      </c>
      <c r="AA844" t="s">
        <v>110</v>
      </c>
      <c r="AB844">
        <v>17088</v>
      </c>
      <c r="AC844">
        <v>0.5</v>
      </c>
    </row>
    <row r="845" spans="13:29" x14ac:dyDescent="0.35">
      <c r="M845" t="s">
        <v>44</v>
      </c>
      <c r="N845">
        <v>16202534</v>
      </c>
      <c r="O845" t="s">
        <v>13</v>
      </c>
      <c r="P845">
        <v>52.353488733631004</v>
      </c>
      <c r="Q845">
        <v>5.0061114037437102</v>
      </c>
      <c r="R845" t="s">
        <v>50</v>
      </c>
      <c r="S845">
        <v>52</v>
      </c>
      <c r="T845">
        <v>357</v>
      </c>
      <c r="U845">
        <v>32</v>
      </c>
      <c r="V845">
        <v>1.32</v>
      </c>
      <c r="W845">
        <v>0</v>
      </c>
      <c r="X845">
        <v>10399</v>
      </c>
      <c r="Y845">
        <v>2</v>
      </c>
      <c r="Z845" t="s">
        <v>86</v>
      </c>
      <c r="AA845" t="s">
        <v>110</v>
      </c>
      <c r="AB845">
        <v>18564</v>
      </c>
      <c r="AC845">
        <v>0.5</v>
      </c>
    </row>
    <row r="846" spans="13:29" x14ac:dyDescent="0.35">
      <c r="M846" t="s">
        <v>44</v>
      </c>
      <c r="N846">
        <v>16202960</v>
      </c>
      <c r="O846" t="s">
        <v>13</v>
      </c>
      <c r="P846">
        <v>52.353875619063302</v>
      </c>
      <c r="Q846">
        <v>5.0046743601287504</v>
      </c>
      <c r="R846" t="s">
        <v>50</v>
      </c>
      <c r="S846">
        <v>52</v>
      </c>
      <c r="T846">
        <v>357</v>
      </c>
      <c r="U846">
        <v>30</v>
      </c>
      <c r="V846">
        <v>1.25</v>
      </c>
      <c r="W846">
        <v>0</v>
      </c>
      <c r="X846">
        <v>10400</v>
      </c>
      <c r="Y846">
        <v>2</v>
      </c>
      <c r="Z846" t="s">
        <v>86</v>
      </c>
      <c r="AA846" t="s">
        <v>110</v>
      </c>
      <c r="AB846">
        <v>18564</v>
      </c>
      <c r="AC846">
        <v>0.5</v>
      </c>
    </row>
    <row r="847" spans="13:29" x14ac:dyDescent="0.35">
      <c r="M847" t="s">
        <v>44</v>
      </c>
      <c r="N847">
        <v>16203297</v>
      </c>
      <c r="O847" t="s">
        <v>13</v>
      </c>
      <c r="P847">
        <v>52.353742585665401</v>
      </c>
      <c r="Q847">
        <v>5.0045272195415</v>
      </c>
      <c r="R847" t="s">
        <v>50</v>
      </c>
      <c r="S847">
        <v>52</v>
      </c>
      <c r="T847">
        <v>355</v>
      </c>
      <c r="U847">
        <v>13</v>
      </c>
      <c r="V847">
        <v>0.55000000000000004</v>
      </c>
      <c r="W847">
        <v>0</v>
      </c>
      <c r="X847">
        <v>10401</v>
      </c>
      <c r="Y847">
        <v>2</v>
      </c>
      <c r="Z847" t="s">
        <v>86</v>
      </c>
      <c r="AA847" t="s">
        <v>110</v>
      </c>
      <c r="AB847">
        <v>18460</v>
      </c>
      <c r="AC847">
        <v>0.5</v>
      </c>
    </row>
    <row r="848" spans="13:29" x14ac:dyDescent="0.35">
      <c r="M848" t="s">
        <v>44</v>
      </c>
      <c r="N848">
        <v>16203884</v>
      </c>
      <c r="O848" t="s">
        <v>13</v>
      </c>
      <c r="P848">
        <v>52.353670835107003</v>
      </c>
      <c r="Q848">
        <v>5.0067638132360797</v>
      </c>
      <c r="R848" t="s">
        <v>50</v>
      </c>
      <c r="S848">
        <v>52</v>
      </c>
      <c r="T848">
        <v>349</v>
      </c>
      <c r="U848">
        <v>17</v>
      </c>
      <c r="V848">
        <v>0.72</v>
      </c>
      <c r="W848">
        <v>0</v>
      </c>
      <c r="X848">
        <v>10402</v>
      </c>
      <c r="Y848">
        <v>2</v>
      </c>
      <c r="Z848" t="s">
        <v>86</v>
      </c>
      <c r="AA848" t="s">
        <v>110</v>
      </c>
      <c r="AB848">
        <v>18148</v>
      </c>
      <c r="AC848">
        <v>0.5</v>
      </c>
    </row>
    <row r="849" spans="13:29" x14ac:dyDescent="0.35">
      <c r="M849" t="s">
        <v>44</v>
      </c>
      <c r="N849">
        <v>16204076</v>
      </c>
      <c r="O849" t="s">
        <v>13</v>
      </c>
      <c r="P849">
        <v>52.353501223200396</v>
      </c>
      <c r="Q849">
        <v>5.0066564894257297</v>
      </c>
      <c r="R849" t="s">
        <v>50</v>
      </c>
      <c r="S849">
        <v>52</v>
      </c>
      <c r="T849">
        <v>353</v>
      </c>
      <c r="U849">
        <v>20</v>
      </c>
      <c r="V849">
        <v>0.85</v>
      </c>
      <c r="W849">
        <v>0</v>
      </c>
      <c r="X849">
        <v>10403</v>
      </c>
      <c r="Y849">
        <v>2</v>
      </c>
      <c r="Z849" t="s">
        <v>86</v>
      </c>
      <c r="AA849" t="s">
        <v>110</v>
      </c>
      <c r="AB849">
        <v>18356</v>
      </c>
      <c r="AC849">
        <v>0.5</v>
      </c>
    </row>
    <row r="850" spans="13:29" x14ac:dyDescent="0.35">
      <c r="M850" t="s">
        <v>44</v>
      </c>
      <c r="N850">
        <v>16364915</v>
      </c>
      <c r="O850" t="s">
        <v>10</v>
      </c>
      <c r="P850">
        <v>52.385746652601597</v>
      </c>
      <c r="Q850">
        <v>4.9169087119479498</v>
      </c>
      <c r="R850" t="s">
        <v>50</v>
      </c>
      <c r="S850">
        <v>74</v>
      </c>
      <c r="T850">
        <v>362</v>
      </c>
      <c r="U850">
        <v>41</v>
      </c>
      <c r="V850">
        <v>2.0299999999999998</v>
      </c>
      <c r="W850">
        <v>0</v>
      </c>
      <c r="X850">
        <v>10533</v>
      </c>
      <c r="Y850">
        <v>2</v>
      </c>
      <c r="Z850" t="s">
        <v>78</v>
      </c>
      <c r="AA850" t="s">
        <v>98</v>
      </c>
      <c r="AB850">
        <v>26788</v>
      </c>
      <c r="AC850">
        <v>0.5</v>
      </c>
    </row>
    <row r="851" spans="13:29" x14ac:dyDescent="0.35">
      <c r="M851" t="s">
        <v>44</v>
      </c>
      <c r="N851">
        <v>16405499</v>
      </c>
      <c r="O851" t="s">
        <v>14</v>
      </c>
      <c r="P851">
        <v>52.371632289805603</v>
      </c>
      <c r="Q851">
        <v>4.85366738280368</v>
      </c>
      <c r="R851" t="s">
        <v>50</v>
      </c>
      <c r="S851">
        <v>55</v>
      </c>
      <c r="T851">
        <v>364</v>
      </c>
      <c r="U851">
        <v>28</v>
      </c>
      <c r="V851">
        <v>1.2</v>
      </c>
      <c r="W851">
        <v>0</v>
      </c>
      <c r="X851">
        <v>10572</v>
      </c>
      <c r="Y851">
        <v>2</v>
      </c>
      <c r="Z851" t="s">
        <v>56</v>
      </c>
      <c r="AA851" t="s">
        <v>97</v>
      </c>
      <c r="AB851">
        <v>20020</v>
      </c>
      <c r="AC851">
        <v>0.5</v>
      </c>
    </row>
    <row r="852" spans="13:29" x14ac:dyDescent="0.35">
      <c r="M852" t="s">
        <v>44</v>
      </c>
      <c r="N852">
        <v>16682109</v>
      </c>
      <c r="O852" t="s">
        <v>27</v>
      </c>
      <c r="P852">
        <v>52.321739484272399</v>
      </c>
      <c r="Q852">
        <v>4.9785224199595</v>
      </c>
      <c r="R852" t="s">
        <v>50</v>
      </c>
      <c r="S852">
        <v>42</v>
      </c>
      <c r="T852">
        <v>214</v>
      </c>
      <c r="U852">
        <v>68</v>
      </c>
      <c r="V852">
        <v>2.95</v>
      </c>
      <c r="W852">
        <v>0</v>
      </c>
      <c r="X852">
        <v>10738</v>
      </c>
      <c r="Y852">
        <v>2</v>
      </c>
      <c r="Z852" t="s">
        <v>107</v>
      </c>
      <c r="AA852" t="s">
        <v>108</v>
      </c>
      <c r="AB852">
        <v>8988</v>
      </c>
      <c r="AC852">
        <v>0.5</v>
      </c>
    </row>
    <row r="853" spans="13:29" x14ac:dyDescent="0.35">
      <c r="M853" t="s">
        <v>44</v>
      </c>
      <c r="N853">
        <v>16684591</v>
      </c>
      <c r="O853" t="s">
        <v>19</v>
      </c>
      <c r="P853">
        <v>52.383839183807801</v>
      </c>
      <c r="Q853">
        <v>4.8573934125540301</v>
      </c>
      <c r="R853" t="s">
        <v>50</v>
      </c>
      <c r="S853">
        <v>70</v>
      </c>
      <c r="T853">
        <v>364</v>
      </c>
      <c r="U853">
        <v>38</v>
      </c>
      <c r="V853">
        <v>1.88</v>
      </c>
      <c r="W853">
        <v>0</v>
      </c>
      <c r="X853">
        <v>10743</v>
      </c>
      <c r="Y853">
        <v>2</v>
      </c>
      <c r="Z853" t="s">
        <v>62</v>
      </c>
      <c r="AA853" t="s">
        <v>101</v>
      </c>
      <c r="AB853">
        <v>25480</v>
      </c>
      <c r="AC853">
        <v>0.5</v>
      </c>
    </row>
    <row r="854" spans="13:29" x14ac:dyDescent="0.35">
      <c r="M854" t="s">
        <v>44</v>
      </c>
      <c r="N854">
        <v>16824179</v>
      </c>
      <c r="O854" t="s">
        <v>14</v>
      </c>
      <c r="P854">
        <v>52.3699129590768</v>
      </c>
      <c r="Q854">
        <v>4.8680759677448497</v>
      </c>
      <c r="R854" t="s">
        <v>50</v>
      </c>
      <c r="S854">
        <v>93</v>
      </c>
      <c r="T854">
        <v>353</v>
      </c>
      <c r="U854">
        <v>64</v>
      </c>
      <c r="V854">
        <v>3.02</v>
      </c>
      <c r="W854">
        <v>0</v>
      </c>
      <c r="X854">
        <v>10834</v>
      </c>
      <c r="Y854">
        <v>2</v>
      </c>
      <c r="Z854" t="s">
        <v>56</v>
      </c>
      <c r="AA854" t="s">
        <v>97</v>
      </c>
      <c r="AB854">
        <v>32829</v>
      </c>
      <c r="AC854">
        <v>0.5</v>
      </c>
    </row>
    <row r="855" spans="13:29" x14ac:dyDescent="0.35">
      <c r="M855" t="s">
        <v>44</v>
      </c>
      <c r="N855">
        <v>17505600</v>
      </c>
      <c r="O855" t="s">
        <v>19</v>
      </c>
      <c r="P855">
        <v>52.376374558422398</v>
      </c>
      <c r="Q855">
        <v>4.8482975689466103</v>
      </c>
      <c r="R855" t="s">
        <v>50</v>
      </c>
      <c r="S855">
        <v>220</v>
      </c>
      <c r="T855">
        <v>333</v>
      </c>
      <c r="U855">
        <v>18</v>
      </c>
      <c r="V855">
        <v>0.86</v>
      </c>
      <c r="W855">
        <v>0</v>
      </c>
      <c r="X855">
        <v>11206</v>
      </c>
      <c r="Y855">
        <v>2</v>
      </c>
      <c r="Z855" t="s">
        <v>62</v>
      </c>
      <c r="AA855" t="s">
        <v>101</v>
      </c>
      <c r="AB855">
        <v>73260</v>
      </c>
      <c r="AC855">
        <v>0.5</v>
      </c>
    </row>
    <row r="856" spans="13:29" x14ac:dyDescent="0.35">
      <c r="M856" t="s">
        <v>44</v>
      </c>
      <c r="N856">
        <v>17921401</v>
      </c>
      <c r="O856" t="s">
        <v>18</v>
      </c>
      <c r="P856">
        <v>52.361188756364697</v>
      </c>
      <c r="Q856">
        <v>4.9354295618060897</v>
      </c>
      <c r="R856" t="s">
        <v>50</v>
      </c>
      <c r="S856">
        <v>199</v>
      </c>
      <c r="T856">
        <v>135</v>
      </c>
      <c r="U856">
        <v>2</v>
      </c>
      <c r="V856">
        <v>0.1</v>
      </c>
      <c r="W856">
        <v>0</v>
      </c>
      <c r="X856">
        <v>11480</v>
      </c>
      <c r="Y856">
        <v>2</v>
      </c>
      <c r="Z856" t="s">
        <v>66</v>
      </c>
      <c r="AA856" t="s">
        <v>102</v>
      </c>
      <c r="AB856">
        <v>26865</v>
      </c>
      <c r="AC856">
        <v>0.5</v>
      </c>
    </row>
    <row r="857" spans="13:29" x14ac:dyDescent="0.35">
      <c r="M857" t="s">
        <v>44</v>
      </c>
      <c r="N857">
        <v>18207499</v>
      </c>
      <c r="O857" t="s">
        <v>21</v>
      </c>
      <c r="P857">
        <v>52.342096794902901</v>
      </c>
      <c r="Q857">
        <v>4.81373965999994</v>
      </c>
      <c r="R857" t="s">
        <v>50</v>
      </c>
      <c r="S857">
        <v>50</v>
      </c>
      <c r="T857">
        <v>353</v>
      </c>
      <c r="U857">
        <v>51</v>
      </c>
      <c r="V857">
        <v>2.5499999999999998</v>
      </c>
      <c r="W857">
        <v>0</v>
      </c>
      <c r="X857">
        <v>11725</v>
      </c>
      <c r="Y857">
        <v>2</v>
      </c>
      <c r="Z857" t="s">
        <v>88</v>
      </c>
      <c r="AA857" t="s">
        <v>105</v>
      </c>
      <c r="AB857">
        <v>17650</v>
      </c>
      <c r="AC857">
        <v>0.5</v>
      </c>
    </row>
    <row r="858" spans="13:29" x14ac:dyDescent="0.35">
      <c r="M858" t="s">
        <v>44</v>
      </c>
      <c r="N858">
        <v>18290132</v>
      </c>
      <c r="O858" t="s">
        <v>20</v>
      </c>
      <c r="P858">
        <v>52.3623112136925</v>
      </c>
      <c r="Q858">
        <v>4.8450643829561102</v>
      </c>
      <c r="R858" t="s">
        <v>50</v>
      </c>
      <c r="S858">
        <v>61</v>
      </c>
      <c r="T858">
        <v>361</v>
      </c>
      <c r="U858">
        <v>15</v>
      </c>
      <c r="V858">
        <v>0.78</v>
      </c>
      <c r="W858">
        <v>0</v>
      </c>
      <c r="X858">
        <v>11811</v>
      </c>
      <c r="Y858">
        <v>2</v>
      </c>
      <c r="Z858" t="s">
        <v>70</v>
      </c>
      <c r="AA858" t="s">
        <v>104</v>
      </c>
      <c r="AB858">
        <v>22021</v>
      </c>
      <c r="AC858">
        <v>0.5</v>
      </c>
    </row>
    <row r="859" spans="13:29" x14ac:dyDescent="0.35">
      <c r="M859" t="s">
        <v>44</v>
      </c>
      <c r="N859">
        <v>18696457</v>
      </c>
      <c r="O859" t="s">
        <v>18</v>
      </c>
      <c r="P859">
        <v>52.360446894708801</v>
      </c>
      <c r="Q859">
        <v>4.9343060468899296</v>
      </c>
      <c r="R859" t="s">
        <v>50</v>
      </c>
      <c r="S859">
        <v>54</v>
      </c>
      <c r="T859">
        <v>341</v>
      </c>
      <c r="U859">
        <v>12</v>
      </c>
      <c r="V859">
        <v>0.65</v>
      </c>
      <c r="W859">
        <v>0</v>
      </c>
      <c r="X859">
        <v>12162</v>
      </c>
      <c r="Y859">
        <v>2</v>
      </c>
      <c r="Z859" t="s">
        <v>66</v>
      </c>
      <c r="AA859" t="s">
        <v>102</v>
      </c>
      <c r="AB859">
        <v>18414</v>
      </c>
      <c r="AC859">
        <v>0.5</v>
      </c>
    </row>
    <row r="860" spans="13:29" x14ac:dyDescent="0.35">
      <c r="M860" t="s">
        <v>44</v>
      </c>
      <c r="N860">
        <v>18719646</v>
      </c>
      <c r="O860" t="s">
        <v>15</v>
      </c>
      <c r="P860">
        <v>52.378299502127</v>
      </c>
      <c r="Q860">
        <v>4.8734819355907</v>
      </c>
      <c r="R860" t="s">
        <v>50</v>
      </c>
      <c r="S860">
        <v>68</v>
      </c>
      <c r="T860">
        <v>362</v>
      </c>
      <c r="U860">
        <v>12</v>
      </c>
      <c r="V860">
        <v>0.69</v>
      </c>
      <c r="W860">
        <v>0</v>
      </c>
      <c r="X860">
        <v>12173</v>
      </c>
      <c r="Y860">
        <v>2</v>
      </c>
      <c r="Z860" t="s">
        <v>60</v>
      </c>
      <c r="AA860" t="s">
        <v>100</v>
      </c>
      <c r="AB860">
        <v>24616</v>
      </c>
      <c r="AC860">
        <v>0.5</v>
      </c>
    </row>
    <row r="861" spans="13:29" x14ac:dyDescent="0.35">
      <c r="M861" t="s">
        <v>44</v>
      </c>
      <c r="N861">
        <v>19014099</v>
      </c>
      <c r="O861" t="s">
        <v>8</v>
      </c>
      <c r="P861">
        <v>52.350758711375597</v>
      </c>
      <c r="Q861">
        <v>4.84965417085344</v>
      </c>
      <c r="R861" t="s">
        <v>50</v>
      </c>
      <c r="S861">
        <v>84</v>
      </c>
      <c r="T861">
        <v>359</v>
      </c>
      <c r="U861">
        <v>2</v>
      </c>
      <c r="V861">
        <v>0.12</v>
      </c>
      <c r="W861">
        <v>0</v>
      </c>
      <c r="X861">
        <v>12422</v>
      </c>
      <c r="Y861">
        <v>2</v>
      </c>
      <c r="Z861" t="s">
        <v>74</v>
      </c>
      <c r="AA861" t="s">
        <v>111</v>
      </c>
      <c r="AB861">
        <v>30156</v>
      </c>
      <c r="AC861">
        <v>0.5</v>
      </c>
    </row>
    <row r="862" spans="13:29" x14ac:dyDescent="0.35">
      <c r="M862" t="s">
        <v>44</v>
      </c>
      <c r="N862">
        <v>19116106</v>
      </c>
      <c r="O862" t="s">
        <v>9</v>
      </c>
      <c r="P862">
        <v>52.3581936184369</v>
      </c>
      <c r="Q862">
        <v>4.9119387310220901</v>
      </c>
      <c r="R862" t="s">
        <v>50</v>
      </c>
      <c r="S862">
        <v>105</v>
      </c>
      <c r="T862">
        <v>360</v>
      </c>
      <c r="U862">
        <v>24</v>
      </c>
      <c r="V862">
        <v>1.32</v>
      </c>
      <c r="W862">
        <v>0</v>
      </c>
      <c r="X862">
        <v>12509</v>
      </c>
      <c r="Y862">
        <v>2</v>
      </c>
      <c r="Z862" t="s">
        <v>64</v>
      </c>
      <c r="AA862" t="s">
        <v>106</v>
      </c>
      <c r="AB862">
        <v>37800</v>
      </c>
      <c r="AC862">
        <v>0.5</v>
      </c>
    </row>
    <row r="863" spans="13:29" x14ac:dyDescent="0.35">
      <c r="M863" t="s">
        <v>44</v>
      </c>
      <c r="N863">
        <v>19178978</v>
      </c>
      <c r="O863" t="s">
        <v>10</v>
      </c>
      <c r="P863">
        <v>52.397014529902897</v>
      </c>
      <c r="Q863">
        <v>4.9164545639280304</v>
      </c>
      <c r="R863" t="s">
        <v>50</v>
      </c>
      <c r="S863">
        <v>45</v>
      </c>
      <c r="T863">
        <v>347</v>
      </c>
      <c r="U863">
        <v>12</v>
      </c>
      <c r="V863">
        <v>0.68</v>
      </c>
      <c r="W863">
        <v>0</v>
      </c>
      <c r="X863">
        <v>12564</v>
      </c>
      <c r="Y863">
        <v>2</v>
      </c>
      <c r="Z863" t="s">
        <v>78</v>
      </c>
      <c r="AA863" t="s">
        <v>98</v>
      </c>
      <c r="AB863">
        <v>15615</v>
      </c>
      <c r="AC863">
        <v>0.5</v>
      </c>
    </row>
    <row r="864" spans="13:29" x14ac:dyDescent="0.35">
      <c r="M864" t="s">
        <v>44</v>
      </c>
      <c r="N864">
        <v>19189509</v>
      </c>
      <c r="O864" t="s">
        <v>12</v>
      </c>
      <c r="P864">
        <v>52.353643809780401</v>
      </c>
      <c r="Q864">
        <v>4.9362749537060404</v>
      </c>
      <c r="R864" t="s">
        <v>50</v>
      </c>
      <c r="S864">
        <v>40</v>
      </c>
      <c r="T864">
        <v>357</v>
      </c>
      <c r="U864">
        <v>1</v>
      </c>
      <c r="V864">
        <v>0.06</v>
      </c>
      <c r="W864">
        <v>0</v>
      </c>
      <c r="X864">
        <v>12573</v>
      </c>
      <c r="Y864">
        <v>2</v>
      </c>
      <c r="Z864" t="s">
        <v>72</v>
      </c>
      <c r="AA864" t="s">
        <v>96</v>
      </c>
      <c r="AB864">
        <v>14280</v>
      </c>
      <c r="AC864">
        <v>0.5</v>
      </c>
    </row>
    <row r="865" spans="13:29" x14ac:dyDescent="0.35">
      <c r="M865" t="s">
        <v>44</v>
      </c>
      <c r="N865">
        <v>19194848</v>
      </c>
      <c r="O865" t="s">
        <v>18</v>
      </c>
      <c r="P865">
        <v>52.375949882753801</v>
      </c>
      <c r="Q865">
        <v>4.9471862078196898</v>
      </c>
      <c r="R865" t="s">
        <v>50</v>
      </c>
      <c r="S865">
        <v>120</v>
      </c>
      <c r="T865">
        <v>347</v>
      </c>
      <c r="U865">
        <v>0</v>
      </c>
      <c r="W865">
        <v>0</v>
      </c>
      <c r="X865">
        <v>12580</v>
      </c>
      <c r="Y865">
        <v>2</v>
      </c>
      <c r="Z865" t="s">
        <v>66</v>
      </c>
      <c r="AA865" t="s">
        <v>102</v>
      </c>
      <c r="AB865">
        <v>41640</v>
      </c>
      <c r="AC865">
        <v>0.5</v>
      </c>
    </row>
    <row r="866" spans="13:29" x14ac:dyDescent="0.35">
      <c r="M866" t="s">
        <v>44</v>
      </c>
      <c r="N866">
        <v>19279778</v>
      </c>
      <c r="O866" t="s">
        <v>9</v>
      </c>
      <c r="P866">
        <v>52.354098981505302</v>
      </c>
      <c r="Q866">
        <v>4.91051815052609</v>
      </c>
      <c r="R866" t="s">
        <v>50</v>
      </c>
      <c r="S866">
        <v>120</v>
      </c>
      <c r="T866">
        <v>359</v>
      </c>
      <c r="U866">
        <v>16</v>
      </c>
      <c r="V866">
        <v>0.89</v>
      </c>
      <c r="W866">
        <v>0</v>
      </c>
      <c r="X866">
        <v>12660</v>
      </c>
      <c r="Y866">
        <v>2</v>
      </c>
      <c r="Z866" t="s">
        <v>64</v>
      </c>
      <c r="AA866" t="s">
        <v>106</v>
      </c>
      <c r="AB866">
        <v>43080</v>
      </c>
      <c r="AC866">
        <v>0.5</v>
      </c>
    </row>
    <row r="867" spans="13:29" x14ac:dyDescent="0.35">
      <c r="M867" t="s">
        <v>44</v>
      </c>
      <c r="N867">
        <v>19292540</v>
      </c>
      <c r="O867" t="s">
        <v>20</v>
      </c>
      <c r="P867">
        <v>52.366693432470498</v>
      </c>
      <c r="Q867">
        <v>4.8438406027677399</v>
      </c>
      <c r="R867" t="s">
        <v>50</v>
      </c>
      <c r="S867">
        <v>73</v>
      </c>
      <c r="T867">
        <v>281</v>
      </c>
      <c r="U867">
        <v>37</v>
      </c>
      <c r="V867">
        <v>2.1800000000000002</v>
      </c>
      <c r="W867">
        <v>0</v>
      </c>
      <c r="X867">
        <v>12671</v>
      </c>
      <c r="Y867">
        <v>2</v>
      </c>
      <c r="Z867" t="s">
        <v>70</v>
      </c>
      <c r="AA867" t="s">
        <v>104</v>
      </c>
      <c r="AB867">
        <v>20513</v>
      </c>
      <c r="AC867">
        <v>0.5</v>
      </c>
    </row>
    <row r="868" spans="13:29" x14ac:dyDescent="0.35">
      <c r="M868" t="s">
        <v>44</v>
      </c>
      <c r="N868">
        <v>19428090</v>
      </c>
      <c r="O868" t="s">
        <v>8</v>
      </c>
      <c r="P868">
        <v>52.353424208845802</v>
      </c>
      <c r="Q868">
        <v>4.8844117174168202</v>
      </c>
      <c r="R868" t="s">
        <v>50</v>
      </c>
      <c r="S868">
        <v>105</v>
      </c>
      <c r="T868">
        <v>302</v>
      </c>
      <c r="U868">
        <v>1</v>
      </c>
      <c r="V868">
        <v>0.06</v>
      </c>
      <c r="W868">
        <v>0</v>
      </c>
      <c r="X868">
        <v>12785</v>
      </c>
      <c r="Y868">
        <v>2</v>
      </c>
      <c r="Z868" t="s">
        <v>74</v>
      </c>
      <c r="AA868" t="s">
        <v>111</v>
      </c>
      <c r="AB868">
        <v>31710</v>
      </c>
      <c r="AC868">
        <v>0.5</v>
      </c>
    </row>
    <row r="869" spans="13:29" x14ac:dyDescent="0.35">
      <c r="M869" t="s">
        <v>44</v>
      </c>
      <c r="N869">
        <v>19523912</v>
      </c>
      <c r="O869" t="s">
        <v>7</v>
      </c>
      <c r="P869">
        <v>52.3644546220197</v>
      </c>
      <c r="Q869">
        <v>4.9034415959590598</v>
      </c>
      <c r="R869" t="s">
        <v>50</v>
      </c>
      <c r="S869">
        <v>70</v>
      </c>
      <c r="T869">
        <v>345</v>
      </c>
      <c r="U869">
        <v>16</v>
      </c>
      <c r="V869">
        <v>0.98</v>
      </c>
      <c r="W869">
        <v>0</v>
      </c>
      <c r="X869">
        <v>12855</v>
      </c>
      <c r="Y869">
        <v>2</v>
      </c>
      <c r="Z869" t="s">
        <v>68</v>
      </c>
      <c r="AA869" t="s">
        <v>99</v>
      </c>
      <c r="AB869">
        <v>24150</v>
      </c>
      <c r="AC869">
        <v>0.5</v>
      </c>
    </row>
    <row r="870" spans="13:29" x14ac:dyDescent="0.35">
      <c r="M870" t="s">
        <v>44</v>
      </c>
      <c r="N870">
        <v>19676783</v>
      </c>
      <c r="O870" t="s">
        <v>14</v>
      </c>
      <c r="P870">
        <v>52.367232830181798</v>
      </c>
      <c r="Q870">
        <v>4.8510819804473897</v>
      </c>
      <c r="R870" t="s">
        <v>50</v>
      </c>
      <c r="S870">
        <v>49</v>
      </c>
      <c r="T870">
        <v>349</v>
      </c>
      <c r="U870">
        <v>1</v>
      </c>
      <c r="V870">
        <v>0.06</v>
      </c>
      <c r="W870">
        <v>0</v>
      </c>
      <c r="X870">
        <v>13001</v>
      </c>
      <c r="Y870">
        <v>2</v>
      </c>
      <c r="Z870" t="s">
        <v>56</v>
      </c>
      <c r="AA870" t="s">
        <v>97</v>
      </c>
      <c r="AB870">
        <v>17101</v>
      </c>
      <c r="AC870">
        <v>0.5</v>
      </c>
    </row>
    <row r="871" spans="13:29" x14ac:dyDescent="0.35">
      <c r="M871" t="s">
        <v>44</v>
      </c>
      <c r="N871">
        <v>19717342</v>
      </c>
      <c r="O871" t="s">
        <v>13</v>
      </c>
      <c r="P871">
        <v>52.349616393648603</v>
      </c>
      <c r="Q871">
        <v>5.0105152981639698</v>
      </c>
      <c r="R871" t="s">
        <v>50</v>
      </c>
      <c r="S871">
        <v>90</v>
      </c>
      <c r="T871">
        <v>359</v>
      </c>
      <c r="U871">
        <v>23</v>
      </c>
      <c r="V871">
        <v>1.4</v>
      </c>
      <c r="W871">
        <v>0</v>
      </c>
      <c r="X871">
        <v>13042</v>
      </c>
      <c r="Y871">
        <v>2</v>
      </c>
      <c r="Z871" t="s">
        <v>86</v>
      </c>
      <c r="AA871" t="s">
        <v>110</v>
      </c>
      <c r="AB871">
        <v>32310</v>
      </c>
      <c r="AC871">
        <v>0.5</v>
      </c>
    </row>
    <row r="872" spans="13:29" x14ac:dyDescent="0.35">
      <c r="M872" t="s">
        <v>44</v>
      </c>
      <c r="N872">
        <v>19917886</v>
      </c>
      <c r="O872" t="s">
        <v>14</v>
      </c>
      <c r="P872">
        <v>52.368656586801897</v>
      </c>
      <c r="Q872">
        <v>4.8632774555251403</v>
      </c>
      <c r="R872" t="s">
        <v>50</v>
      </c>
      <c r="S872">
        <v>70</v>
      </c>
      <c r="T872">
        <v>286</v>
      </c>
      <c r="U872">
        <v>2</v>
      </c>
      <c r="V872">
        <v>0.15</v>
      </c>
      <c r="W872">
        <v>0</v>
      </c>
      <c r="X872">
        <v>13274</v>
      </c>
      <c r="Y872">
        <v>2</v>
      </c>
      <c r="Z872" t="s">
        <v>56</v>
      </c>
      <c r="AA872" t="s">
        <v>97</v>
      </c>
      <c r="AB872">
        <v>20020</v>
      </c>
      <c r="AC872">
        <v>0.5</v>
      </c>
    </row>
    <row r="873" spans="13:29" x14ac:dyDescent="0.35">
      <c r="M873" t="s">
        <v>44</v>
      </c>
      <c r="N873">
        <v>20223012</v>
      </c>
      <c r="O873" t="s">
        <v>11</v>
      </c>
      <c r="P873">
        <v>52.357015582292199</v>
      </c>
      <c r="Q873">
        <v>4.8960387006032597</v>
      </c>
      <c r="R873" t="s">
        <v>50</v>
      </c>
      <c r="S873">
        <v>60</v>
      </c>
      <c r="T873">
        <v>359</v>
      </c>
      <c r="U873">
        <v>1</v>
      </c>
      <c r="V873">
        <v>7.0000000000000007E-2</v>
      </c>
      <c r="W873">
        <v>0</v>
      </c>
      <c r="X873">
        <v>13584</v>
      </c>
      <c r="Y873">
        <v>2</v>
      </c>
      <c r="Z873" t="s">
        <v>58</v>
      </c>
      <c r="AA873" t="s">
        <v>103</v>
      </c>
      <c r="AB873">
        <v>21540</v>
      </c>
      <c r="AC873">
        <v>0.5</v>
      </c>
    </row>
    <row r="874" spans="13:29" x14ac:dyDescent="0.35">
      <c r="M874" t="s">
        <v>44</v>
      </c>
      <c r="N874">
        <v>20231350</v>
      </c>
      <c r="O874" t="s">
        <v>13</v>
      </c>
      <c r="P874">
        <v>52.355916532723001</v>
      </c>
      <c r="Q874">
        <v>5.0000142641801899</v>
      </c>
      <c r="R874" t="s">
        <v>50</v>
      </c>
      <c r="S874">
        <v>80</v>
      </c>
      <c r="T874">
        <v>308</v>
      </c>
      <c r="U874">
        <v>36</v>
      </c>
      <c r="V874">
        <v>2.21</v>
      </c>
      <c r="W874">
        <v>0</v>
      </c>
      <c r="X874">
        <v>13596</v>
      </c>
      <c r="Y874">
        <v>2</v>
      </c>
      <c r="Z874" t="s">
        <v>86</v>
      </c>
      <c r="AA874" t="s">
        <v>110</v>
      </c>
      <c r="AB874">
        <v>24640</v>
      </c>
      <c r="AC874">
        <v>0.5</v>
      </c>
    </row>
    <row r="875" spans="13:29" x14ac:dyDescent="0.35">
      <c r="M875" t="s">
        <v>44</v>
      </c>
      <c r="N875">
        <v>20486793</v>
      </c>
      <c r="O875" t="s">
        <v>18</v>
      </c>
      <c r="P875">
        <v>52.371205439148497</v>
      </c>
      <c r="Q875">
        <v>4.9386014509185596</v>
      </c>
      <c r="R875" t="s">
        <v>50</v>
      </c>
      <c r="S875">
        <v>119</v>
      </c>
      <c r="T875">
        <v>145</v>
      </c>
      <c r="U875">
        <v>2</v>
      </c>
      <c r="V875">
        <v>0.28999999999999998</v>
      </c>
      <c r="W875">
        <v>0</v>
      </c>
      <c r="X875">
        <v>13768</v>
      </c>
      <c r="Y875">
        <v>2</v>
      </c>
      <c r="Z875" t="s">
        <v>66</v>
      </c>
      <c r="AA875" t="s">
        <v>102</v>
      </c>
      <c r="AB875">
        <v>17255</v>
      </c>
      <c r="AC875">
        <v>0.5</v>
      </c>
    </row>
    <row r="876" spans="13:29" x14ac:dyDescent="0.35">
      <c r="M876" t="s">
        <v>44</v>
      </c>
      <c r="N876">
        <v>20611276</v>
      </c>
      <c r="O876" t="s">
        <v>11</v>
      </c>
      <c r="P876">
        <v>52.357241203977402</v>
      </c>
      <c r="Q876">
        <v>4.8889214124037901</v>
      </c>
      <c r="R876" t="s">
        <v>50</v>
      </c>
      <c r="S876">
        <v>60</v>
      </c>
      <c r="T876">
        <v>350</v>
      </c>
      <c r="U876">
        <v>15</v>
      </c>
      <c r="V876">
        <v>1.1200000000000001</v>
      </c>
      <c r="W876">
        <v>0</v>
      </c>
      <c r="X876">
        <v>13847</v>
      </c>
      <c r="Y876">
        <v>2</v>
      </c>
      <c r="Z876" t="s">
        <v>58</v>
      </c>
      <c r="AA876" t="s">
        <v>103</v>
      </c>
      <c r="AB876">
        <v>21000</v>
      </c>
      <c r="AC876">
        <v>0.5</v>
      </c>
    </row>
    <row r="877" spans="13:29" x14ac:dyDescent="0.35">
      <c r="M877" t="s">
        <v>44</v>
      </c>
      <c r="N877">
        <v>20621335</v>
      </c>
      <c r="O877" t="s">
        <v>27</v>
      </c>
      <c r="P877">
        <v>52.319172968245198</v>
      </c>
      <c r="Q877">
        <v>4.9811505314992104</v>
      </c>
      <c r="R877" t="s">
        <v>50</v>
      </c>
      <c r="S877">
        <v>40</v>
      </c>
      <c r="T877">
        <v>353</v>
      </c>
      <c r="U877">
        <v>47</v>
      </c>
      <c r="V877">
        <v>3.02</v>
      </c>
      <c r="W877">
        <v>0</v>
      </c>
      <c r="X877">
        <v>13862</v>
      </c>
      <c r="Y877">
        <v>2</v>
      </c>
      <c r="Z877" t="s">
        <v>107</v>
      </c>
      <c r="AA877" t="s">
        <v>108</v>
      </c>
      <c r="AB877">
        <v>14120</v>
      </c>
      <c r="AC877">
        <v>0.5</v>
      </c>
    </row>
    <row r="878" spans="13:29" x14ac:dyDescent="0.35">
      <c r="M878" t="s">
        <v>44</v>
      </c>
      <c r="N878">
        <v>20626942</v>
      </c>
      <c r="O878" t="s">
        <v>6</v>
      </c>
      <c r="P878">
        <v>52.374586183138597</v>
      </c>
      <c r="Q878">
        <v>4.8836575606849699</v>
      </c>
      <c r="R878" t="s">
        <v>50</v>
      </c>
      <c r="S878">
        <v>85</v>
      </c>
      <c r="T878">
        <v>355</v>
      </c>
      <c r="U878">
        <v>8</v>
      </c>
      <c r="V878">
        <v>0.53</v>
      </c>
      <c r="W878">
        <v>0</v>
      </c>
      <c r="X878">
        <v>13864</v>
      </c>
      <c r="Y878">
        <v>2</v>
      </c>
      <c r="Z878" t="s">
        <v>46</v>
      </c>
      <c r="AA878" t="s">
        <v>51</v>
      </c>
      <c r="AB878">
        <v>30175</v>
      </c>
      <c r="AC878">
        <v>0.5</v>
      </c>
    </row>
    <row r="879" spans="13:29" x14ac:dyDescent="0.35">
      <c r="M879" t="s">
        <v>44</v>
      </c>
      <c r="N879">
        <v>20671686</v>
      </c>
      <c r="O879" t="s">
        <v>11</v>
      </c>
      <c r="P879">
        <v>52.350004104453298</v>
      </c>
      <c r="Q879">
        <v>4.8988670515132897</v>
      </c>
      <c r="R879" t="s">
        <v>50</v>
      </c>
      <c r="S879">
        <v>75</v>
      </c>
      <c r="T879">
        <v>236</v>
      </c>
      <c r="U879">
        <v>4</v>
      </c>
      <c r="V879">
        <v>0.26</v>
      </c>
      <c r="W879">
        <v>0</v>
      </c>
      <c r="X879">
        <v>13895</v>
      </c>
      <c r="Y879">
        <v>2</v>
      </c>
      <c r="Z879" t="s">
        <v>58</v>
      </c>
      <c r="AA879" t="s">
        <v>103</v>
      </c>
      <c r="AB879">
        <v>17700</v>
      </c>
      <c r="AC879">
        <v>0.5</v>
      </c>
    </row>
    <row r="880" spans="13:29" x14ac:dyDescent="0.35">
      <c r="M880" t="s">
        <v>44</v>
      </c>
      <c r="N880">
        <v>20822307</v>
      </c>
      <c r="O880" t="s">
        <v>8</v>
      </c>
      <c r="P880">
        <v>52.3529449946776</v>
      </c>
      <c r="Q880">
        <v>4.8542826128786203</v>
      </c>
      <c r="R880" t="s">
        <v>50</v>
      </c>
      <c r="S880">
        <v>125</v>
      </c>
      <c r="T880">
        <v>361</v>
      </c>
      <c r="U880">
        <v>8</v>
      </c>
      <c r="V880">
        <v>0.56000000000000005</v>
      </c>
      <c r="W880">
        <v>0</v>
      </c>
      <c r="X880">
        <v>14003</v>
      </c>
      <c r="Y880">
        <v>2</v>
      </c>
      <c r="Z880" t="s">
        <v>74</v>
      </c>
      <c r="AA880" t="s">
        <v>111</v>
      </c>
      <c r="AB880">
        <v>45125</v>
      </c>
      <c r="AC880">
        <v>0.5</v>
      </c>
    </row>
    <row r="881" spans="13:29" x14ac:dyDescent="0.35">
      <c r="M881" t="s">
        <v>44</v>
      </c>
      <c r="N881">
        <v>20840641</v>
      </c>
      <c r="O881" t="s">
        <v>27</v>
      </c>
      <c r="P881">
        <v>52.315848281188501</v>
      </c>
      <c r="Q881">
        <v>4.9653317674232698</v>
      </c>
      <c r="R881" t="s">
        <v>50</v>
      </c>
      <c r="S881">
        <v>50</v>
      </c>
      <c r="T881">
        <v>361</v>
      </c>
      <c r="U881">
        <v>16</v>
      </c>
      <c r="V881">
        <v>1.07</v>
      </c>
      <c r="W881">
        <v>0</v>
      </c>
      <c r="X881">
        <v>14018</v>
      </c>
      <c r="Y881">
        <v>2</v>
      </c>
      <c r="Z881" t="s">
        <v>107</v>
      </c>
      <c r="AA881" t="s">
        <v>108</v>
      </c>
      <c r="AB881">
        <v>18050</v>
      </c>
      <c r="AC881">
        <v>0.5</v>
      </c>
    </row>
    <row r="882" spans="13:29" x14ac:dyDescent="0.35">
      <c r="M882" t="s">
        <v>44</v>
      </c>
      <c r="N882">
        <v>21222127</v>
      </c>
      <c r="O882" t="s">
        <v>6</v>
      </c>
      <c r="P882">
        <v>52.3698884574939</v>
      </c>
      <c r="Q882">
        <v>4.8770117311095396</v>
      </c>
      <c r="R882" t="s">
        <v>50</v>
      </c>
      <c r="S882">
        <v>120</v>
      </c>
      <c r="T882">
        <v>351</v>
      </c>
      <c r="U882">
        <v>3</v>
      </c>
      <c r="V882">
        <v>0.22</v>
      </c>
      <c r="W882">
        <v>0</v>
      </c>
      <c r="X882">
        <v>14319</v>
      </c>
      <c r="Y882">
        <v>2</v>
      </c>
      <c r="Z882" t="s">
        <v>46</v>
      </c>
      <c r="AA882" t="s">
        <v>51</v>
      </c>
      <c r="AB882">
        <v>42120</v>
      </c>
      <c r="AC882">
        <v>0.5</v>
      </c>
    </row>
    <row r="883" spans="13:29" x14ac:dyDescent="0.35">
      <c r="M883" t="s">
        <v>44</v>
      </c>
      <c r="N883">
        <v>21236027</v>
      </c>
      <c r="O883" t="s">
        <v>6</v>
      </c>
      <c r="P883">
        <v>52.369748751793999</v>
      </c>
      <c r="Q883">
        <v>4.8919654569147202</v>
      </c>
      <c r="R883" t="s">
        <v>50</v>
      </c>
      <c r="S883">
        <v>70</v>
      </c>
      <c r="T883">
        <v>360</v>
      </c>
      <c r="U883">
        <v>22</v>
      </c>
      <c r="V883">
        <v>1.66</v>
      </c>
      <c r="W883">
        <v>0</v>
      </c>
      <c r="X883">
        <v>14333</v>
      </c>
      <c r="Y883">
        <v>2</v>
      </c>
      <c r="Z883" t="s">
        <v>46</v>
      </c>
      <c r="AA883" t="s">
        <v>51</v>
      </c>
      <c r="AB883">
        <v>25200</v>
      </c>
      <c r="AC883">
        <v>0.5</v>
      </c>
    </row>
    <row r="884" spans="13:29" x14ac:dyDescent="0.35">
      <c r="M884" t="s">
        <v>44</v>
      </c>
      <c r="N884">
        <v>21259679</v>
      </c>
      <c r="O884" t="s">
        <v>15</v>
      </c>
      <c r="P884">
        <v>52.389962133736297</v>
      </c>
      <c r="Q884">
        <v>4.8792658295431401</v>
      </c>
      <c r="R884" t="s">
        <v>50</v>
      </c>
      <c r="S884">
        <v>100</v>
      </c>
      <c r="T884">
        <v>277</v>
      </c>
      <c r="U884">
        <v>4</v>
      </c>
      <c r="V884">
        <v>0.32</v>
      </c>
      <c r="W884">
        <v>0</v>
      </c>
      <c r="X884">
        <v>14354</v>
      </c>
      <c r="Y884">
        <v>2</v>
      </c>
      <c r="Z884" t="s">
        <v>60</v>
      </c>
      <c r="AA884" t="s">
        <v>100</v>
      </c>
      <c r="AB884">
        <v>27700</v>
      </c>
      <c r="AC884">
        <v>0.5</v>
      </c>
    </row>
    <row r="885" spans="13:29" x14ac:dyDescent="0.35">
      <c r="M885" t="s">
        <v>44</v>
      </c>
      <c r="N885">
        <v>21291610</v>
      </c>
      <c r="O885" t="s">
        <v>15</v>
      </c>
      <c r="P885">
        <v>52.385219253907401</v>
      </c>
      <c r="Q885">
        <v>4.8749186989846702</v>
      </c>
      <c r="R885" t="s">
        <v>50</v>
      </c>
      <c r="S885">
        <v>65</v>
      </c>
      <c r="T885">
        <v>246</v>
      </c>
      <c r="U885">
        <v>9</v>
      </c>
      <c r="V885">
        <v>0.67</v>
      </c>
      <c r="W885">
        <v>0</v>
      </c>
      <c r="X885">
        <v>14384</v>
      </c>
      <c r="Y885">
        <v>2</v>
      </c>
      <c r="Z885" t="s">
        <v>60</v>
      </c>
      <c r="AA885" t="s">
        <v>100</v>
      </c>
      <c r="AB885">
        <v>15990</v>
      </c>
      <c r="AC885">
        <v>0.5</v>
      </c>
    </row>
    <row r="886" spans="13:29" x14ac:dyDescent="0.35">
      <c r="M886" t="s">
        <v>44</v>
      </c>
      <c r="N886">
        <v>21419822</v>
      </c>
      <c r="O886" t="s">
        <v>11</v>
      </c>
      <c r="P886">
        <v>52.356649769910803</v>
      </c>
      <c r="Q886">
        <v>4.8894401652371604</v>
      </c>
      <c r="R886" t="s">
        <v>50</v>
      </c>
      <c r="S886">
        <v>150</v>
      </c>
      <c r="T886">
        <v>346</v>
      </c>
      <c r="U886">
        <v>2</v>
      </c>
      <c r="V886">
        <v>0.16</v>
      </c>
      <c r="W886">
        <v>0</v>
      </c>
      <c r="X886">
        <v>14492</v>
      </c>
      <c r="Y886">
        <v>2</v>
      </c>
      <c r="Z886" t="s">
        <v>58</v>
      </c>
      <c r="AA886" t="s">
        <v>103</v>
      </c>
      <c r="AB886">
        <v>51900</v>
      </c>
      <c r="AC886">
        <v>0.5</v>
      </c>
    </row>
    <row r="887" spans="13:29" x14ac:dyDescent="0.35">
      <c r="M887" t="s">
        <v>44</v>
      </c>
      <c r="N887">
        <v>21458065</v>
      </c>
      <c r="O887" t="s">
        <v>6</v>
      </c>
      <c r="P887">
        <v>52.368504753124299</v>
      </c>
      <c r="Q887">
        <v>4.8852621123336899</v>
      </c>
      <c r="R887" t="s">
        <v>50</v>
      </c>
      <c r="S887">
        <v>140</v>
      </c>
      <c r="T887">
        <v>237</v>
      </c>
      <c r="U887">
        <v>48</v>
      </c>
      <c r="V887">
        <v>3.99</v>
      </c>
      <c r="W887">
        <v>0</v>
      </c>
      <c r="X887">
        <v>14512</v>
      </c>
      <c r="Y887">
        <v>2</v>
      </c>
      <c r="Z887" t="s">
        <v>46</v>
      </c>
      <c r="AA887" t="s">
        <v>51</v>
      </c>
      <c r="AB887">
        <v>33180</v>
      </c>
      <c r="AC887">
        <v>0.5</v>
      </c>
    </row>
    <row r="888" spans="13:29" x14ac:dyDescent="0.35">
      <c r="M888" t="s">
        <v>44</v>
      </c>
      <c r="N888">
        <v>21511592</v>
      </c>
      <c r="O888" t="s">
        <v>11</v>
      </c>
      <c r="P888">
        <v>52.341661215421901</v>
      </c>
      <c r="Q888">
        <v>4.9041788019188202</v>
      </c>
      <c r="R888" t="s">
        <v>50</v>
      </c>
      <c r="S888">
        <v>70</v>
      </c>
      <c r="T888">
        <v>345</v>
      </c>
      <c r="U888">
        <v>1</v>
      </c>
      <c r="V888">
        <v>0.08</v>
      </c>
      <c r="W888">
        <v>0</v>
      </c>
      <c r="X888">
        <v>14549</v>
      </c>
      <c r="Y888">
        <v>2</v>
      </c>
      <c r="Z888" t="s">
        <v>58</v>
      </c>
      <c r="AA888" t="s">
        <v>103</v>
      </c>
      <c r="AB888">
        <v>24150</v>
      </c>
      <c r="AC888">
        <v>0.5</v>
      </c>
    </row>
    <row r="889" spans="13:29" x14ac:dyDescent="0.35">
      <c r="M889" t="s">
        <v>44</v>
      </c>
      <c r="N889">
        <v>21563803</v>
      </c>
      <c r="O889" t="s">
        <v>13</v>
      </c>
      <c r="P889">
        <v>52.362315741165801</v>
      </c>
      <c r="Q889">
        <v>4.9812760327780401</v>
      </c>
      <c r="R889" t="s">
        <v>50</v>
      </c>
      <c r="S889">
        <v>195</v>
      </c>
      <c r="T889">
        <v>349</v>
      </c>
      <c r="U889">
        <v>5</v>
      </c>
      <c r="V889">
        <v>0.42</v>
      </c>
      <c r="W889">
        <v>0</v>
      </c>
      <c r="X889">
        <v>14612</v>
      </c>
      <c r="Y889">
        <v>2</v>
      </c>
      <c r="Z889" t="s">
        <v>86</v>
      </c>
      <c r="AA889" t="s">
        <v>110</v>
      </c>
      <c r="AB889">
        <v>68055</v>
      </c>
      <c r="AC889">
        <v>0.5</v>
      </c>
    </row>
    <row r="890" spans="13:29" x14ac:dyDescent="0.35">
      <c r="M890" t="s">
        <v>44</v>
      </c>
      <c r="N890">
        <v>21570933</v>
      </c>
      <c r="O890" t="s">
        <v>9</v>
      </c>
      <c r="P890">
        <v>52.355406914730402</v>
      </c>
      <c r="Q890">
        <v>4.9269320854525596</v>
      </c>
      <c r="R890" t="s">
        <v>50</v>
      </c>
      <c r="S890">
        <v>100</v>
      </c>
      <c r="T890">
        <v>358</v>
      </c>
      <c r="U890">
        <v>20</v>
      </c>
      <c r="V890">
        <v>1.54</v>
      </c>
      <c r="W890">
        <v>0</v>
      </c>
      <c r="X890">
        <v>14615</v>
      </c>
      <c r="Y890">
        <v>2</v>
      </c>
      <c r="Z890" t="s">
        <v>64</v>
      </c>
      <c r="AA890" t="s">
        <v>106</v>
      </c>
      <c r="AB890">
        <v>35800</v>
      </c>
      <c r="AC890">
        <v>0.5</v>
      </c>
    </row>
    <row r="891" spans="13:29" x14ac:dyDescent="0.35">
      <c r="M891" t="s">
        <v>44</v>
      </c>
      <c r="N891">
        <v>21575566</v>
      </c>
      <c r="O891" t="s">
        <v>14</v>
      </c>
      <c r="P891">
        <v>52.3723509644052</v>
      </c>
      <c r="Q891">
        <v>4.8583122055642898</v>
      </c>
      <c r="R891" t="s">
        <v>50</v>
      </c>
      <c r="S891">
        <v>89</v>
      </c>
      <c r="T891">
        <v>356</v>
      </c>
      <c r="U891">
        <v>6</v>
      </c>
      <c r="V891">
        <v>0.72</v>
      </c>
      <c r="W891">
        <v>0</v>
      </c>
      <c r="X891">
        <v>14622</v>
      </c>
      <c r="Y891">
        <v>2</v>
      </c>
      <c r="Z891" t="s">
        <v>56</v>
      </c>
      <c r="AA891" t="s">
        <v>97</v>
      </c>
      <c r="AB891">
        <v>31684</v>
      </c>
      <c r="AC891">
        <v>0.5</v>
      </c>
    </row>
    <row r="892" spans="13:29" x14ac:dyDescent="0.35">
      <c r="M892" t="s">
        <v>44</v>
      </c>
      <c r="N892">
        <v>21820914</v>
      </c>
      <c r="O892" t="s">
        <v>14</v>
      </c>
      <c r="P892">
        <v>52.3686279660891</v>
      </c>
      <c r="Q892">
        <v>4.86144634833013</v>
      </c>
      <c r="R892" t="s">
        <v>50</v>
      </c>
      <c r="S892">
        <v>50</v>
      </c>
      <c r="T892">
        <v>361</v>
      </c>
      <c r="U892">
        <v>1</v>
      </c>
      <c r="V892">
        <v>0.09</v>
      </c>
      <c r="W892">
        <v>0</v>
      </c>
      <c r="X892">
        <v>14844</v>
      </c>
      <c r="Y892">
        <v>2</v>
      </c>
      <c r="Z892" t="s">
        <v>56</v>
      </c>
      <c r="AA892" t="s">
        <v>97</v>
      </c>
      <c r="AB892">
        <v>18050</v>
      </c>
      <c r="AC892">
        <v>0.5</v>
      </c>
    </row>
    <row r="893" spans="13:29" x14ac:dyDescent="0.35">
      <c r="M893" t="s">
        <v>44</v>
      </c>
      <c r="N893">
        <v>21856645</v>
      </c>
      <c r="O893" t="s">
        <v>19</v>
      </c>
      <c r="P893">
        <v>52.388614480451402</v>
      </c>
      <c r="Q893">
        <v>4.8465308704080101</v>
      </c>
      <c r="R893" t="s">
        <v>50</v>
      </c>
      <c r="S893">
        <v>75</v>
      </c>
      <c r="T893">
        <v>356</v>
      </c>
      <c r="U893">
        <v>0</v>
      </c>
      <c r="W893">
        <v>0</v>
      </c>
      <c r="X893">
        <v>14869</v>
      </c>
      <c r="Y893">
        <v>2</v>
      </c>
      <c r="Z893" t="s">
        <v>62</v>
      </c>
      <c r="AA893" t="s">
        <v>101</v>
      </c>
      <c r="AB893">
        <v>26700</v>
      </c>
      <c r="AC893">
        <v>0.5</v>
      </c>
    </row>
    <row r="894" spans="13:29" x14ac:dyDescent="0.35">
      <c r="M894" t="s">
        <v>44</v>
      </c>
      <c r="N894">
        <v>21872581</v>
      </c>
      <c r="O894" t="s">
        <v>15</v>
      </c>
      <c r="P894">
        <v>52.384109333543002</v>
      </c>
      <c r="Q894">
        <v>4.8771705851418403</v>
      </c>
      <c r="R894" t="s">
        <v>50</v>
      </c>
      <c r="S894">
        <v>101</v>
      </c>
      <c r="T894">
        <v>364</v>
      </c>
      <c r="U894">
        <v>16</v>
      </c>
      <c r="V894">
        <v>1.3</v>
      </c>
      <c r="W894">
        <v>0</v>
      </c>
      <c r="X894">
        <v>14881</v>
      </c>
      <c r="Y894">
        <v>2</v>
      </c>
      <c r="Z894" t="s">
        <v>60</v>
      </c>
      <c r="AA894" t="s">
        <v>100</v>
      </c>
      <c r="AB894">
        <v>36764</v>
      </c>
      <c r="AC894">
        <v>0.5</v>
      </c>
    </row>
    <row r="895" spans="13:29" x14ac:dyDescent="0.35">
      <c r="M895" t="s">
        <v>44</v>
      </c>
      <c r="N895">
        <v>21891412</v>
      </c>
      <c r="O895" t="s">
        <v>11</v>
      </c>
      <c r="P895">
        <v>52.356142671831499</v>
      </c>
      <c r="Q895">
        <v>4.8997026356584303</v>
      </c>
      <c r="R895" t="s">
        <v>50</v>
      </c>
      <c r="S895">
        <v>100</v>
      </c>
      <c r="T895">
        <v>326</v>
      </c>
      <c r="U895">
        <v>2</v>
      </c>
      <c r="V895">
        <v>0.17</v>
      </c>
      <c r="W895">
        <v>0</v>
      </c>
      <c r="X895">
        <v>14902</v>
      </c>
      <c r="Y895">
        <v>2</v>
      </c>
      <c r="Z895" t="s">
        <v>58</v>
      </c>
      <c r="AA895" t="s">
        <v>103</v>
      </c>
      <c r="AB895">
        <v>32600</v>
      </c>
      <c r="AC895">
        <v>0.5</v>
      </c>
    </row>
    <row r="896" spans="13:29" x14ac:dyDescent="0.35">
      <c r="M896" t="s">
        <v>44</v>
      </c>
      <c r="N896">
        <v>21894146</v>
      </c>
      <c r="O896" t="s">
        <v>19</v>
      </c>
      <c r="P896">
        <v>52.388581899264501</v>
      </c>
      <c r="Q896">
        <v>4.8481975063401697</v>
      </c>
      <c r="R896" t="s">
        <v>50</v>
      </c>
      <c r="S896">
        <v>125</v>
      </c>
      <c r="T896">
        <v>360</v>
      </c>
      <c r="U896">
        <v>1</v>
      </c>
      <c r="V896">
        <v>0.09</v>
      </c>
      <c r="W896">
        <v>0</v>
      </c>
      <c r="X896">
        <v>14905</v>
      </c>
      <c r="Y896">
        <v>2</v>
      </c>
      <c r="Z896" t="s">
        <v>62</v>
      </c>
      <c r="AA896" t="s">
        <v>101</v>
      </c>
      <c r="AB896">
        <v>45000</v>
      </c>
      <c r="AC896">
        <v>0.5</v>
      </c>
    </row>
    <row r="897" spans="13:29" x14ac:dyDescent="0.35">
      <c r="M897" t="s">
        <v>44</v>
      </c>
      <c r="N897">
        <v>21894945</v>
      </c>
      <c r="O897" t="s">
        <v>11</v>
      </c>
      <c r="P897">
        <v>52.352394578080997</v>
      </c>
      <c r="Q897">
        <v>4.9024330079362697</v>
      </c>
      <c r="R897" t="s">
        <v>50</v>
      </c>
      <c r="S897">
        <v>145</v>
      </c>
      <c r="T897">
        <v>347</v>
      </c>
      <c r="U897">
        <v>2</v>
      </c>
      <c r="V897">
        <v>0.18</v>
      </c>
      <c r="W897">
        <v>0</v>
      </c>
      <c r="X897">
        <v>14906</v>
      </c>
      <c r="Y897">
        <v>2</v>
      </c>
      <c r="Z897" t="s">
        <v>58</v>
      </c>
      <c r="AA897" t="s">
        <v>103</v>
      </c>
      <c r="AB897">
        <v>50315</v>
      </c>
      <c r="AC897">
        <v>0.5</v>
      </c>
    </row>
    <row r="898" spans="13:29" x14ac:dyDescent="0.35">
      <c r="M898" t="s">
        <v>44</v>
      </c>
      <c r="N898">
        <v>22058603</v>
      </c>
      <c r="O898" t="s">
        <v>13</v>
      </c>
      <c r="P898">
        <v>52.3495798193063</v>
      </c>
      <c r="Q898">
        <v>5.0083919036794597</v>
      </c>
      <c r="R898" t="s">
        <v>50</v>
      </c>
      <c r="S898">
        <v>50</v>
      </c>
      <c r="T898">
        <v>363</v>
      </c>
      <c r="U898">
        <v>0</v>
      </c>
      <c r="W898">
        <v>0</v>
      </c>
      <c r="X898">
        <v>15044</v>
      </c>
      <c r="Y898">
        <v>2</v>
      </c>
      <c r="Z898" t="s">
        <v>86</v>
      </c>
      <c r="AA898" t="s">
        <v>110</v>
      </c>
      <c r="AB898">
        <v>18150</v>
      </c>
      <c r="AC898">
        <v>0.5</v>
      </c>
    </row>
    <row r="899" spans="13:29" x14ac:dyDescent="0.35">
      <c r="M899" t="s">
        <v>44</v>
      </c>
      <c r="N899">
        <v>6047999</v>
      </c>
      <c r="O899" t="s">
        <v>15</v>
      </c>
      <c r="P899">
        <v>52.392528833965102</v>
      </c>
      <c r="Q899">
        <v>4.8718617185910498</v>
      </c>
      <c r="R899" t="s">
        <v>48</v>
      </c>
      <c r="S899">
        <v>152</v>
      </c>
      <c r="T899">
        <v>353</v>
      </c>
      <c r="U899">
        <v>23</v>
      </c>
      <c r="V899">
        <v>0.52</v>
      </c>
      <c r="W899">
        <v>0</v>
      </c>
      <c r="X899">
        <v>3580</v>
      </c>
      <c r="Y899">
        <v>2</v>
      </c>
      <c r="Z899" t="s">
        <v>60</v>
      </c>
      <c r="AA899" t="s">
        <v>112</v>
      </c>
      <c r="AB899">
        <v>53656</v>
      </c>
      <c r="AC899">
        <v>0.2</v>
      </c>
    </row>
    <row r="900" spans="13:29" x14ac:dyDescent="0.35">
      <c r="M900" t="s">
        <v>44</v>
      </c>
      <c r="N900">
        <v>9245642</v>
      </c>
      <c r="O900" t="s">
        <v>14</v>
      </c>
      <c r="P900">
        <v>52.362146836538102</v>
      </c>
      <c r="Q900">
        <v>4.8629538585843699</v>
      </c>
      <c r="R900" t="s">
        <v>48</v>
      </c>
      <c r="S900">
        <v>75</v>
      </c>
      <c r="T900">
        <v>117</v>
      </c>
      <c r="U900">
        <v>0</v>
      </c>
      <c r="W900">
        <v>0</v>
      </c>
      <c r="X900">
        <v>5612</v>
      </c>
      <c r="Y900">
        <v>2</v>
      </c>
      <c r="Z900" t="s">
        <v>56</v>
      </c>
      <c r="AA900" t="s">
        <v>113</v>
      </c>
      <c r="AB900">
        <v>8775</v>
      </c>
      <c r="AC900">
        <v>0.2</v>
      </c>
    </row>
    <row r="901" spans="13:29" x14ac:dyDescent="0.35">
      <c r="M901" t="s">
        <v>44</v>
      </c>
      <c r="N901">
        <v>16486501</v>
      </c>
      <c r="O901" t="s">
        <v>19</v>
      </c>
      <c r="P901">
        <v>52.376456040252101</v>
      </c>
      <c r="Q901">
        <v>4.8497260226038899</v>
      </c>
      <c r="R901" t="s">
        <v>48</v>
      </c>
      <c r="S901">
        <v>175</v>
      </c>
      <c r="T901">
        <v>348</v>
      </c>
      <c r="U901">
        <v>21</v>
      </c>
      <c r="V901">
        <v>0.96</v>
      </c>
      <c r="W901">
        <v>0</v>
      </c>
      <c r="X901">
        <v>10631</v>
      </c>
      <c r="Y901">
        <v>2</v>
      </c>
      <c r="Z901" t="s">
        <v>62</v>
      </c>
      <c r="AA901" t="s">
        <v>114</v>
      </c>
      <c r="AB901">
        <v>60900</v>
      </c>
      <c r="AC901">
        <v>0.2</v>
      </c>
    </row>
    <row r="902" spans="13:29" x14ac:dyDescent="0.35">
      <c r="M902" t="s">
        <v>44</v>
      </c>
      <c r="N902">
        <v>693475</v>
      </c>
      <c r="O902" t="s">
        <v>18</v>
      </c>
      <c r="P902">
        <v>52.375286185458002</v>
      </c>
      <c r="Q902">
        <v>4.9430617365682599</v>
      </c>
      <c r="R902" t="s">
        <v>50</v>
      </c>
      <c r="S902">
        <v>337</v>
      </c>
      <c r="T902">
        <v>99</v>
      </c>
      <c r="U902">
        <v>66</v>
      </c>
      <c r="V902">
        <v>0.91</v>
      </c>
      <c r="W902">
        <v>0</v>
      </c>
      <c r="X902">
        <v>441</v>
      </c>
      <c r="Y902">
        <v>3</v>
      </c>
      <c r="Z902" t="s">
        <v>66</v>
      </c>
      <c r="AA902" t="s">
        <v>102</v>
      </c>
      <c r="AB902">
        <v>33363</v>
      </c>
      <c r="AC902">
        <v>0.5</v>
      </c>
    </row>
    <row r="903" spans="13:29" x14ac:dyDescent="0.35">
      <c r="M903" t="s">
        <v>44</v>
      </c>
      <c r="N903">
        <v>1038527</v>
      </c>
      <c r="O903" t="s">
        <v>20</v>
      </c>
      <c r="P903">
        <v>52.353722000222</v>
      </c>
      <c r="Q903">
        <v>4.8412121693342103</v>
      </c>
      <c r="R903" t="s">
        <v>50</v>
      </c>
      <c r="S903">
        <v>60</v>
      </c>
      <c r="T903">
        <v>349</v>
      </c>
      <c r="U903">
        <v>46</v>
      </c>
      <c r="V903">
        <v>1.1599999999999999</v>
      </c>
      <c r="W903">
        <v>0</v>
      </c>
      <c r="X903">
        <v>752</v>
      </c>
      <c r="Y903">
        <v>3</v>
      </c>
      <c r="Z903" t="s">
        <v>70</v>
      </c>
      <c r="AA903" t="s">
        <v>104</v>
      </c>
      <c r="AB903">
        <v>20940</v>
      </c>
      <c r="AC903">
        <v>0.5</v>
      </c>
    </row>
    <row r="904" spans="13:29" x14ac:dyDescent="0.35">
      <c r="M904" t="s">
        <v>44</v>
      </c>
      <c r="N904">
        <v>1054715</v>
      </c>
      <c r="O904" t="s">
        <v>11</v>
      </c>
      <c r="P904">
        <v>52.350813815529101</v>
      </c>
      <c r="Q904">
        <v>4.8970301152711198</v>
      </c>
      <c r="R904" t="s">
        <v>50</v>
      </c>
      <c r="S904">
        <v>95</v>
      </c>
      <c r="T904">
        <v>220</v>
      </c>
      <c r="U904">
        <v>192</v>
      </c>
      <c r="V904">
        <v>3.2</v>
      </c>
      <c r="W904">
        <v>0</v>
      </c>
      <c r="X904">
        <v>766</v>
      </c>
      <c r="Y904">
        <v>3</v>
      </c>
      <c r="Z904" t="s">
        <v>58</v>
      </c>
      <c r="AA904" t="s">
        <v>103</v>
      </c>
      <c r="AB904">
        <v>20900</v>
      </c>
      <c r="AC904">
        <v>0.5</v>
      </c>
    </row>
    <row r="905" spans="13:29" x14ac:dyDescent="0.35">
      <c r="M905" t="s">
        <v>44</v>
      </c>
      <c r="N905">
        <v>1648785</v>
      </c>
      <c r="O905" t="s">
        <v>6</v>
      </c>
      <c r="P905">
        <v>52.3778938753399</v>
      </c>
      <c r="Q905">
        <v>4.8798295953927999</v>
      </c>
      <c r="R905" t="s">
        <v>50</v>
      </c>
      <c r="S905">
        <v>120</v>
      </c>
      <c r="T905">
        <v>318</v>
      </c>
      <c r="U905">
        <v>190</v>
      </c>
      <c r="V905">
        <v>3.01</v>
      </c>
      <c r="W905">
        <v>0</v>
      </c>
      <c r="X905">
        <v>1192</v>
      </c>
      <c r="Y905">
        <v>3</v>
      </c>
      <c r="Z905" t="s">
        <v>46</v>
      </c>
      <c r="AA905" t="s">
        <v>51</v>
      </c>
      <c r="AB905">
        <v>38160</v>
      </c>
      <c r="AC905">
        <v>0.5</v>
      </c>
    </row>
    <row r="906" spans="13:29" x14ac:dyDescent="0.35">
      <c r="M906" t="s">
        <v>44</v>
      </c>
      <c r="N906">
        <v>1734427</v>
      </c>
      <c r="O906" t="s">
        <v>18</v>
      </c>
      <c r="P906">
        <v>52.360504763804798</v>
      </c>
      <c r="Q906">
        <v>4.9417382035474704</v>
      </c>
      <c r="R906" t="s">
        <v>50</v>
      </c>
      <c r="S906">
        <v>60</v>
      </c>
      <c r="T906">
        <v>206</v>
      </c>
      <c r="U906">
        <v>52</v>
      </c>
      <c r="V906">
        <v>0.83</v>
      </c>
      <c r="W906">
        <v>0</v>
      </c>
      <c r="X906">
        <v>1232</v>
      </c>
      <c r="Y906">
        <v>3</v>
      </c>
      <c r="Z906" t="s">
        <v>66</v>
      </c>
      <c r="AA906" t="s">
        <v>102</v>
      </c>
      <c r="AB906">
        <v>12360</v>
      </c>
      <c r="AC906">
        <v>0.5</v>
      </c>
    </row>
    <row r="907" spans="13:29" x14ac:dyDescent="0.35">
      <c r="M907" t="s">
        <v>44</v>
      </c>
      <c r="N907">
        <v>1835186</v>
      </c>
      <c r="O907" t="s">
        <v>18</v>
      </c>
      <c r="P907">
        <v>52.363322771355598</v>
      </c>
      <c r="Q907">
        <v>4.9401929748593698</v>
      </c>
      <c r="R907" t="s">
        <v>50</v>
      </c>
      <c r="S907">
        <v>54</v>
      </c>
      <c r="T907">
        <v>287</v>
      </c>
      <c r="U907">
        <v>207</v>
      </c>
      <c r="V907">
        <v>3.58</v>
      </c>
      <c r="W907">
        <v>0</v>
      </c>
      <c r="X907">
        <v>1301</v>
      </c>
      <c r="Y907">
        <v>3</v>
      </c>
      <c r="Z907" t="s">
        <v>66</v>
      </c>
      <c r="AA907" t="s">
        <v>102</v>
      </c>
      <c r="AB907">
        <v>15498</v>
      </c>
      <c r="AC907">
        <v>0.5</v>
      </c>
    </row>
    <row r="908" spans="13:29" x14ac:dyDescent="0.35">
      <c r="M908" t="s">
        <v>44</v>
      </c>
      <c r="N908">
        <v>2922214</v>
      </c>
      <c r="O908" t="s">
        <v>6</v>
      </c>
      <c r="P908">
        <v>52.3666976708679</v>
      </c>
      <c r="Q908">
        <v>4.8850257721968502</v>
      </c>
      <c r="R908" t="s">
        <v>50</v>
      </c>
      <c r="S908">
        <v>193</v>
      </c>
      <c r="T908">
        <v>267</v>
      </c>
      <c r="U908">
        <v>142</v>
      </c>
      <c r="V908">
        <v>2.65</v>
      </c>
      <c r="W908">
        <v>0</v>
      </c>
      <c r="X908">
        <v>1839</v>
      </c>
      <c r="Y908">
        <v>3</v>
      </c>
      <c r="Z908" t="s">
        <v>46</v>
      </c>
      <c r="AA908" t="s">
        <v>51</v>
      </c>
      <c r="AB908">
        <v>51531</v>
      </c>
      <c r="AC908">
        <v>0.5</v>
      </c>
    </row>
    <row r="909" spans="13:29" x14ac:dyDescent="0.35">
      <c r="M909" t="s">
        <v>44</v>
      </c>
      <c r="N909">
        <v>3694961</v>
      </c>
      <c r="O909" t="s">
        <v>20</v>
      </c>
      <c r="P909">
        <v>52.358204844393001</v>
      </c>
      <c r="Q909">
        <v>4.8319089847802204</v>
      </c>
      <c r="R909" t="s">
        <v>50</v>
      </c>
      <c r="S909">
        <v>85</v>
      </c>
      <c r="T909">
        <v>288</v>
      </c>
      <c r="U909">
        <v>61</v>
      </c>
      <c r="V909">
        <v>1.18</v>
      </c>
      <c r="W909">
        <v>0</v>
      </c>
      <c r="X909">
        <v>2320</v>
      </c>
      <c r="Y909">
        <v>3</v>
      </c>
      <c r="Z909" t="s">
        <v>70</v>
      </c>
      <c r="AA909" t="s">
        <v>104</v>
      </c>
      <c r="AB909">
        <v>24480</v>
      </c>
      <c r="AC909">
        <v>0.5</v>
      </c>
    </row>
    <row r="910" spans="13:29" x14ac:dyDescent="0.35">
      <c r="M910" t="s">
        <v>44</v>
      </c>
      <c r="N910">
        <v>4851269</v>
      </c>
      <c r="O910" t="s">
        <v>23</v>
      </c>
      <c r="P910">
        <v>52.392433817430799</v>
      </c>
      <c r="Q910">
        <v>4.9569939751150001</v>
      </c>
      <c r="R910" t="s">
        <v>50</v>
      </c>
      <c r="S910">
        <v>68</v>
      </c>
      <c r="T910">
        <v>337</v>
      </c>
      <c r="U910">
        <v>2</v>
      </c>
      <c r="V910">
        <v>7.0000000000000007E-2</v>
      </c>
      <c r="W910">
        <v>0</v>
      </c>
      <c r="X910">
        <v>2989</v>
      </c>
      <c r="Y910">
        <v>3</v>
      </c>
      <c r="Z910" t="s">
        <v>76</v>
      </c>
      <c r="AA910" t="s">
        <v>115</v>
      </c>
      <c r="AB910">
        <v>22916</v>
      </c>
      <c r="AC910">
        <v>0.5</v>
      </c>
    </row>
    <row r="911" spans="13:29" x14ac:dyDescent="0.35">
      <c r="M911" t="s">
        <v>44</v>
      </c>
      <c r="N911">
        <v>5748389</v>
      </c>
      <c r="O911" t="s">
        <v>7</v>
      </c>
      <c r="P911">
        <v>52.365398317497998</v>
      </c>
      <c r="Q911">
        <v>4.8961849147549499</v>
      </c>
      <c r="R911" t="s">
        <v>50</v>
      </c>
      <c r="S911">
        <v>80</v>
      </c>
      <c r="T911">
        <v>332</v>
      </c>
      <c r="U911">
        <v>24</v>
      </c>
      <c r="V911">
        <v>0.53</v>
      </c>
      <c r="W911">
        <v>0</v>
      </c>
      <c r="X911">
        <v>3406</v>
      </c>
      <c r="Y911">
        <v>3</v>
      </c>
      <c r="Z911" t="s">
        <v>68</v>
      </c>
      <c r="AA911" t="s">
        <v>99</v>
      </c>
      <c r="AB911">
        <v>26560</v>
      </c>
      <c r="AC911">
        <v>0.5</v>
      </c>
    </row>
    <row r="912" spans="13:29" x14ac:dyDescent="0.35">
      <c r="M912" t="s">
        <v>44</v>
      </c>
      <c r="N912">
        <v>7167568</v>
      </c>
      <c r="O912" t="s">
        <v>18</v>
      </c>
      <c r="P912">
        <v>52.3585438071784</v>
      </c>
      <c r="Q912">
        <v>4.9471355154289203</v>
      </c>
      <c r="R912" t="s">
        <v>50</v>
      </c>
      <c r="S912">
        <v>74</v>
      </c>
      <c r="T912">
        <v>347</v>
      </c>
      <c r="U912">
        <v>35</v>
      </c>
      <c r="V912">
        <v>1.79</v>
      </c>
      <c r="W912">
        <v>0</v>
      </c>
      <c r="X912">
        <v>4331</v>
      </c>
      <c r="Y912">
        <v>3</v>
      </c>
      <c r="Z912" t="s">
        <v>66</v>
      </c>
      <c r="AA912" t="s">
        <v>102</v>
      </c>
      <c r="AB912">
        <v>25678</v>
      </c>
      <c r="AC912">
        <v>0.5</v>
      </c>
    </row>
    <row r="913" spans="13:29" x14ac:dyDescent="0.35">
      <c r="M913" t="s">
        <v>44</v>
      </c>
      <c r="N913">
        <v>8166240</v>
      </c>
      <c r="O913" t="s">
        <v>20</v>
      </c>
      <c r="P913">
        <v>52.361207507314802</v>
      </c>
      <c r="Q913">
        <v>4.8450087752003403</v>
      </c>
      <c r="R913" t="s">
        <v>50</v>
      </c>
      <c r="S913">
        <v>65</v>
      </c>
      <c r="T913">
        <v>212</v>
      </c>
      <c r="U913">
        <v>15</v>
      </c>
      <c r="V913">
        <v>0.38</v>
      </c>
      <c r="W913">
        <v>0</v>
      </c>
      <c r="X913">
        <v>4996</v>
      </c>
      <c r="Y913">
        <v>3</v>
      </c>
      <c r="Z913" t="s">
        <v>70</v>
      </c>
      <c r="AA913" t="s">
        <v>104</v>
      </c>
      <c r="AB913">
        <v>13780</v>
      </c>
      <c r="AC913">
        <v>0.5</v>
      </c>
    </row>
    <row r="914" spans="13:29" x14ac:dyDescent="0.35">
      <c r="M914" t="s">
        <v>44</v>
      </c>
      <c r="N914">
        <v>8468804</v>
      </c>
      <c r="O914" t="s">
        <v>19</v>
      </c>
      <c r="P914">
        <v>52.3765609281092</v>
      </c>
      <c r="Q914">
        <v>4.8622548679552198</v>
      </c>
      <c r="R914" t="s">
        <v>50</v>
      </c>
      <c r="S914">
        <v>90</v>
      </c>
      <c r="T914">
        <v>50</v>
      </c>
      <c r="U914">
        <v>40</v>
      </c>
      <c r="V914">
        <v>1.05</v>
      </c>
      <c r="W914">
        <v>0</v>
      </c>
      <c r="X914">
        <v>5155</v>
      </c>
      <c r="Y914">
        <v>3</v>
      </c>
      <c r="Z914" t="s">
        <v>62</v>
      </c>
      <c r="AA914" t="s">
        <v>101</v>
      </c>
      <c r="AB914">
        <v>4500</v>
      </c>
      <c r="AC914">
        <v>0.5</v>
      </c>
    </row>
    <row r="915" spans="13:29" x14ac:dyDescent="0.35">
      <c r="M915" t="s">
        <v>44</v>
      </c>
      <c r="N915">
        <v>11254137</v>
      </c>
      <c r="O915" t="s">
        <v>19</v>
      </c>
      <c r="P915">
        <v>52.375728856196901</v>
      </c>
      <c r="Q915">
        <v>4.8605042318621097</v>
      </c>
      <c r="R915" t="s">
        <v>50</v>
      </c>
      <c r="S915">
        <v>90</v>
      </c>
      <c r="T915">
        <v>10</v>
      </c>
      <c r="U915">
        <v>103</v>
      </c>
      <c r="V915">
        <v>3.1</v>
      </c>
      <c r="W915">
        <v>0</v>
      </c>
      <c r="X915">
        <v>6712</v>
      </c>
      <c r="Y915">
        <v>3</v>
      </c>
      <c r="Z915" t="s">
        <v>62</v>
      </c>
      <c r="AA915" t="s">
        <v>101</v>
      </c>
      <c r="AB915">
        <v>900</v>
      </c>
      <c r="AC915">
        <v>0.5</v>
      </c>
    </row>
    <row r="916" spans="13:29" x14ac:dyDescent="0.35">
      <c r="M916" t="s">
        <v>44</v>
      </c>
      <c r="N916">
        <v>11360453</v>
      </c>
      <c r="O916" t="s">
        <v>8</v>
      </c>
      <c r="P916">
        <v>52.352073717024098</v>
      </c>
      <c r="Q916">
        <v>4.8480190155929597</v>
      </c>
      <c r="R916" t="s">
        <v>50</v>
      </c>
      <c r="S916">
        <v>65</v>
      </c>
      <c r="T916">
        <v>362</v>
      </c>
      <c r="U916">
        <v>72</v>
      </c>
      <c r="V916">
        <v>2.13</v>
      </c>
      <c r="W916">
        <v>0</v>
      </c>
      <c r="X916">
        <v>6762</v>
      </c>
      <c r="Y916">
        <v>3</v>
      </c>
      <c r="Z916" t="s">
        <v>74</v>
      </c>
      <c r="AA916" t="s">
        <v>111</v>
      </c>
      <c r="AB916">
        <v>23530</v>
      </c>
      <c r="AC916">
        <v>0.5</v>
      </c>
    </row>
    <row r="917" spans="13:29" x14ac:dyDescent="0.35">
      <c r="M917" t="s">
        <v>44</v>
      </c>
      <c r="N917">
        <v>11540271</v>
      </c>
      <c r="O917" t="s">
        <v>10</v>
      </c>
      <c r="P917">
        <v>52.392122083355602</v>
      </c>
      <c r="Q917">
        <v>4.9246928992433396</v>
      </c>
      <c r="R917" t="s">
        <v>50</v>
      </c>
      <c r="S917">
        <v>76</v>
      </c>
      <c r="T917">
        <v>360</v>
      </c>
      <c r="U917">
        <v>27</v>
      </c>
      <c r="V917">
        <v>0.83</v>
      </c>
      <c r="W917">
        <v>0</v>
      </c>
      <c r="X917">
        <v>6846</v>
      </c>
      <c r="Y917">
        <v>3</v>
      </c>
      <c r="Z917" t="s">
        <v>78</v>
      </c>
      <c r="AA917" t="s">
        <v>98</v>
      </c>
      <c r="AB917">
        <v>27360</v>
      </c>
      <c r="AC917">
        <v>0.5</v>
      </c>
    </row>
    <row r="918" spans="13:29" x14ac:dyDescent="0.35">
      <c r="M918" t="s">
        <v>44</v>
      </c>
      <c r="N918">
        <v>12118092</v>
      </c>
      <c r="O918" t="s">
        <v>8</v>
      </c>
      <c r="P918">
        <v>52.351720721752002</v>
      </c>
      <c r="Q918">
        <v>4.88590407067593</v>
      </c>
      <c r="R918" t="s">
        <v>50</v>
      </c>
      <c r="S918">
        <v>70</v>
      </c>
      <c r="T918">
        <v>319</v>
      </c>
      <c r="U918">
        <v>202</v>
      </c>
      <c r="V918">
        <v>6.39</v>
      </c>
      <c r="W918">
        <v>0</v>
      </c>
      <c r="X918">
        <v>7170</v>
      </c>
      <c r="Y918">
        <v>3</v>
      </c>
      <c r="Z918" t="s">
        <v>74</v>
      </c>
      <c r="AA918" t="s">
        <v>111</v>
      </c>
      <c r="AB918">
        <v>22330</v>
      </c>
      <c r="AC918">
        <v>0.5</v>
      </c>
    </row>
    <row r="919" spans="13:29" x14ac:dyDescent="0.35">
      <c r="M919" t="s">
        <v>44</v>
      </c>
      <c r="N919">
        <v>13994948</v>
      </c>
      <c r="O919" t="s">
        <v>11</v>
      </c>
      <c r="P919">
        <v>52.352700335904899</v>
      </c>
      <c r="Q919">
        <v>4.9048237306121498</v>
      </c>
      <c r="R919" t="s">
        <v>50</v>
      </c>
      <c r="S919">
        <v>80</v>
      </c>
      <c r="T919">
        <v>364</v>
      </c>
      <c r="U919">
        <v>21</v>
      </c>
      <c r="V919">
        <v>0.73</v>
      </c>
      <c r="W919">
        <v>0</v>
      </c>
      <c r="X919">
        <v>8849</v>
      </c>
      <c r="Y919">
        <v>3</v>
      </c>
      <c r="Z919" t="s">
        <v>58</v>
      </c>
      <c r="AA919" t="s">
        <v>103</v>
      </c>
      <c r="AB919">
        <v>29120</v>
      </c>
      <c r="AC919">
        <v>0.5</v>
      </c>
    </row>
    <row r="920" spans="13:29" x14ac:dyDescent="0.35">
      <c r="M920" t="s">
        <v>44</v>
      </c>
      <c r="N920">
        <v>14326944</v>
      </c>
      <c r="O920" t="s">
        <v>18</v>
      </c>
      <c r="P920">
        <v>52.362645791692501</v>
      </c>
      <c r="Q920">
        <v>4.9357822052162801</v>
      </c>
      <c r="R920" t="s">
        <v>50</v>
      </c>
      <c r="S920">
        <v>55</v>
      </c>
      <c r="T920">
        <v>351</v>
      </c>
      <c r="U920">
        <v>30</v>
      </c>
      <c r="V920">
        <v>1.1000000000000001</v>
      </c>
      <c r="W920">
        <v>0</v>
      </c>
      <c r="X920">
        <v>9198</v>
      </c>
      <c r="Y920">
        <v>3</v>
      </c>
      <c r="Z920" t="s">
        <v>66</v>
      </c>
      <c r="AA920" t="s">
        <v>102</v>
      </c>
      <c r="AB920">
        <v>19305</v>
      </c>
      <c r="AC920">
        <v>0.5</v>
      </c>
    </row>
    <row r="921" spans="13:29" x14ac:dyDescent="0.35">
      <c r="M921" t="s">
        <v>44</v>
      </c>
      <c r="N921">
        <v>15539939</v>
      </c>
      <c r="O921" t="s">
        <v>10</v>
      </c>
      <c r="P921">
        <v>52.389457476764498</v>
      </c>
      <c r="Q921">
        <v>4.94435894498758</v>
      </c>
      <c r="R921" t="s">
        <v>50</v>
      </c>
      <c r="S921">
        <v>90</v>
      </c>
      <c r="T921">
        <v>355</v>
      </c>
      <c r="U921">
        <v>2</v>
      </c>
      <c r="V921">
        <v>0.08</v>
      </c>
      <c r="W921">
        <v>0</v>
      </c>
      <c r="X921">
        <v>9955</v>
      </c>
      <c r="Y921">
        <v>3</v>
      </c>
      <c r="Z921" t="s">
        <v>78</v>
      </c>
      <c r="AA921" t="s">
        <v>98</v>
      </c>
      <c r="AB921">
        <v>31950</v>
      </c>
      <c r="AC921">
        <v>0.5</v>
      </c>
    </row>
    <row r="922" spans="13:29" x14ac:dyDescent="0.35">
      <c r="M922" t="s">
        <v>44</v>
      </c>
      <c r="N922">
        <v>15652360</v>
      </c>
      <c r="O922" t="s">
        <v>8</v>
      </c>
      <c r="P922">
        <v>52.354817507379998</v>
      </c>
      <c r="Q922">
        <v>4.87883791885106</v>
      </c>
      <c r="R922" t="s">
        <v>50</v>
      </c>
      <c r="S922">
        <v>115</v>
      </c>
      <c r="T922">
        <v>354</v>
      </c>
      <c r="U922">
        <v>27</v>
      </c>
      <c r="V922">
        <v>1.06</v>
      </c>
      <c r="W922">
        <v>0</v>
      </c>
      <c r="X922">
        <v>10028</v>
      </c>
      <c r="Y922">
        <v>3</v>
      </c>
      <c r="Z922" t="s">
        <v>74</v>
      </c>
      <c r="AA922" t="s">
        <v>111</v>
      </c>
      <c r="AB922">
        <v>40710</v>
      </c>
      <c r="AC922">
        <v>0.5</v>
      </c>
    </row>
    <row r="923" spans="13:29" x14ac:dyDescent="0.35">
      <c r="M923" t="s">
        <v>44</v>
      </c>
      <c r="N923">
        <v>15653120</v>
      </c>
      <c r="O923" t="s">
        <v>8</v>
      </c>
      <c r="P923">
        <v>52.355687052047102</v>
      </c>
      <c r="Q923">
        <v>4.8793360840310598</v>
      </c>
      <c r="R923" t="s">
        <v>50</v>
      </c>
      <c r="S923">
        <v>115</v>
      </c>
      <c r="T923">
        <v>253</v>
      </c>
      <c r="U923">
        <v>46</v>
      </c>
      <c r="V923">
        <v>1.81</v>
      </c>
      <c r="W923">
        <v>0</v>
      </c>
      <c r="X923">
        <v>10029</v>
      </c>
      <c r="Y923">
        <v>3</v>
      </c>
      <c r="Z923" t="s">
        <v>74</v>
      </c>
      <c r="AA923" t="s">
        <v>111</v>
      </c>
      <c r="AB923">
        <v>29095</v>
      </c>
      <c r="AC923">
        <v>0.5</v>
      </c>
    </row>
    <row r="924" spans="13:29" x14ac:dyDescent="0.35">
      <c r="M924" t="s">
        <v>44</v>
      </c>
      <c r="N924">
        <v>15910879</v>
      </c>
      <c r="O924" t="s">
        <v>18</v>
      </c>
      <c r="P924">
        <v>52.363710424445401</v>
      </c>
      <c r="Q924">
        <v>4.9325092693117902</v>
      </c>
      <c r="R924" t="s">
        <v>50</v>
      </c>
      <c r="S924">
        <v>71</v>
      </c>
      <c r="T924">
        <v>361</v>
      </c>
      <c r="U924">
        <v>5</v>
      </c>
      <c r="V924">
        <v>0.3</v>
      </c>
      <c r="W924">
        <v>0</v>
      </c>
      <c r="X924">
        <v>10190</v>
      </c>
      <c r="Y924">
        <v>3</v>
      </c>
      <c r="Z924" t="s">
        <v>66</v>
      </c>
      <c r="AA924" t="s">
        <v>102</v>
      </c>
      <c r="AB924">
        <v>25631</v>
      </c>
      <c r="AC924">
        <v>0.5</v>
      </c>
    </row>
    <row r="925" spans="13:29" x14ac:dyDescent="0.35">
      <c r="M925" t="s">
        <v>44</v>
      </c>
      <c r="N925">
        <v>16657315</v>
      </c>
      <c r="O925" t="s">
        <v>15</v>
      </c>
      <c r="P925">
        <v>52.388294245807202</v>
      </c>
      <c r="Q925">
        <v>4.8798596587172103</v>
      </c>
      <c r="R925" t="s">
        <v>50</v>
      </c>
      <c r="S925">
        <v>46</v>
      </c>
      <c r="T925">
        <v>336</v>
      </c>
      <c r="U925">
        <v>57</v>
      </c>
      <c r="V925">
        <v>2.4700000000000002</v>
      </c>
      <c r="W925">
        <v>0</v>
      </c>
      <c r="X925">
        <v>10730</v>
      </c>
      <c r="Y925">
        <v>3</v>
      </c>
      <c r="Z925" t="s">
        <v>60</v>
      </c>
      <c r="AA925" t="s">
        <v>100</v>
      </c>
      <c r="AB925">
        <v>15456</v>
      </c>
      <c r="AC925">
        <v>0.5</v>
      </c>
    </row>
    <row r="926" spans="13:29" x14ac:dyDescent="0.35">
      <c r="M926" t="s">
        <v>44</v>
      </c>
      <c r="N926">
        <v>17050106</v>
      </c>
      <c r="O926" t="s">
        <v>14</v>
      </c>
      <c r="P926">
        <v>52.368259441168497</v>
      </c>
      <c r="Q926">
        <v>4.8623079366058297</v>
      </c>
      <c r="R926" t="s">
        <v>50</v>
      </c>
      <c r="S926">
        <v>70</v>
      </c>
      <c r="T926">
        <v>175</v>
      </c>
      <c r="U926">
        <v>111</v>
      </c>
      <c r="V926">
        <v>5</v>
      </c>
      <c r="W926">
        <v>0</v>
      </c>
      <c r="X926">
        <v>10964</v>
      </c>
      <c r="Y926">
        <v>3</v>
      </c>
      <c r="Z926" t="s">
        <v>56</v>
      </c>
      <c r="AA926" t="s">
        <v>97</v>
      </c>
      <c r="AB926">
        <v>12250</v>
      </c>
      <c r="AC926">
        <v>0.5</v>
      </c>
    </row>
    <row r="927" spans="13:29" x14ac:dyDescent="0.35">
      <c r="M927" t="s">
        <v>44</v>
      </c>
      <c r="N927">
        <v>17116486</v>
      </c>
      <c r="O927" t="s">
        <v>9</v>
      </c>
      <c r="P927">
        <v>52.3633943530645</v>
      </c>
      <c r="Q927">
        <v>4.92573210127106</v>
      </c>
      <c r="R927" t="s">
        <v>50</v>
      </c>
      <c r="S927">
        <v>110</v>
      </c>
      <c r="T927">
        <v>292</v>
      </c>
      <c r="U927">
        <v>29</v>
      </c>
      <c r="V927">
        <v>1.42</v>
      </c>
      <c r="W927">
        <v>0</v>
      </c>
      <c r="X927">
        <v>10978</v>
      </c>
      <c r="Y927">
        <v>3</v>
      </c>
      <c r="Z927" t="s">
        <v>64</v>
      </c>
      <c r="AA927" t="s">
        <v>106</v>
      </c>
      <c r="AB927">
        <v>32120</v>
      </c>
      <c r="AC927">
        <v>0.5</v>
      </c>
    </row>
    <row r="928" spans="13:29" x14ac:dyDescent="0.35">
      <c r="M928" t="s">
        <v>44</v>
      </c>
      <c r="N928">
        <v>17434174</v>
      </c>
      <c r="O928" t="s">
        <v>6</v>
      </c>
      <c r="P928">
        <v>52.384384670568998</v>
      </c>
      <c r="Q928">
        <v>4.8869883525694204</v>
      </c>
      <c r="R928" t="s">
        <v>50</v>
      </c>
      <c r="S928">
        <v>155</v>
      </c>
      <c r="T928">
        <v>337</v>
      </c>
      <c r="U928">
        <v>24</v>
      </c>
      <c r="V928">
        <v>1.17</v>
      </c>
      <c r="W928">
        <v>0</v>
      </c>
      <c r="X928">
        <v>11160</v>
      </c>
      <c r="Y928">
        <v>3</v>
      </c>
      <c r="Z928" t="s">
        <v>46</v>
      </c>
      <c r="AA928" t="s">
        <v>51</v>
      </c>
      <c r="AB928">
        <v>52235</v>
      </c>
      <c r="AC928">
        <v>0.5</v>
      </c>
    </row>
    <row r="929" spans="13:29" x14ac:dyDescent="0.35">
      <c r="M929" t="s">
        <v>44</v>
      </c>
      <c r="N929">
        <v>17694309</v>
      </c>
      <c r="O929" t="s">
        <v>6</v>
      </c>
      <c r="P929">
        <v>52.3802532554854</v>
      </c>
      <c r="Q929">
        <v>4.8844639325993198</v>
      </c>
      <c r="R929" t="s">
        <v>50</v>
      </c>
      <c r="S929">
        <v>100</v>
      </c>
      <c r="T929">
        <v>352</v>
      </c>
      <c r="U929">
        <v>40</v>
      </c>
      <c r="V929">
        <v>1.94</v>
      </c>
      <c r="W929">
        <v>0</v>
      </c>
      <c r="X929">
        <v>11342</v>
      </c>
      <c r="Y929">
        <v>3</v>
      </c>
      <c r="Z929" t="s">
        <v>46</v>
      </c>
      <c r="AA929" t="s">
        <v>51</v>
      </c>
      <c r="AB929">
        <v>35200</v>
      </c>
      <c r="AC929">
        <v>0.5</v>
      </c>
    </row>
    <row r="930" spans="13:29" x14ac:dyDescent="0.35">
      <c r="M930" t="s">
        <v>44</v>
      </c>
      <c r="N930">
        <v>18151468</v>
      </c>
      <c r="O930" t="s">
        <v>7</v>
      </c>
      <c r="P930">
        <v>52.3612487654052</v>
      </c>
      <c r="Q930">
        <v>4.8967849619439496</v>
      </c>
      <c r="R930" t="s">
        <v>50</v>
      </c>
      <c r="S930">
        <v>129</v>
      </c>
      <c r="T930">
        <v>92</v>
      </c>
      <c r="U930">
        <v>6</v>
      </c>
      <c r="V930">
        <v>0.31</v>
      </c>
      <c r="W930">
        <v>0</v>
      </c>
      <c r="X930">
        <v>11666</v>
      </c>
      <c r="Y930">
        <v>3</v>
      </c>
      <c r="Z930" t="s">
        <v>68</v>
      </c>
      <c r="AA930" t="s">
        <v>99</v>
      </c>
      <c r="AB930">
        <v>11868</v>
      </c>
      <c r="AC930">
        <v>0.5</v>
      </c>
    </row>
    <row r="931" spans="13:29" x14ac:dyDescent="0.35">
      <c r="M931" t="s">
        <v>44</v>
      </c>
      <c r="N931">
        <v>18184532</v>
      </c>
      <c r="O931" t="s">
        <v>7</v>
      </c>
      <c r="P931">
        <v>52.361109050015301</v>
      </c>
      <c r="Q931">
        <v>4.8960576374983003</v>
      </c>
      <c r="R931" t="s">
        <v>50</v>
      </c>
      <c r="S931">
        <v>136</v>
      </c>
      <c r="T931">
        <v>90</v>
      </c>
      <c r="U931">
        <v>21</v>
      </c>
      <c r="V931">
        <v>1.05</v>
      </c>
      <c r="W931">
        <v>0</v>
      </c>
      <c r="X931">
        <v>11693</v>
      </c>
      <c r="Y931">
        <v>3</v>
      </c>
      <c r="Z931" t="s">
        <v>68</v>
      </c>
      <c r="AA931" t="s">
        <v>99</v>
      </c>
      <c r="AB931">
        <v>12240</v>
      </c>
      <c r="AC931">
        <v>0.5</v>
      </c>
    </row>
    <row r="932" spans="13:29" x14ac:dyDescent="0.35">
      <c r="M932" t="s">
        <v>44</v>
      </c>
      <c r="N932">
        <v>18837476</v>
      </c>
      <c r="O932" t="s">
        <v>8</v>
      </c>
      <c r="P932">
        <v>52.3535834687329</v>
      </c>
      <c r="Q932">
        <v>4.8542391381985102</v>
      </c>
      <c r="R932" t="s">
        <v>50</v>
      </c>
      <c r="S932">
        <v>50</v>
      </c>
      <c r="T932">
        <v>333</v>
      </c>
      <c r="U932">
        <v>38</v>
      </c>
      <c r="V932">
        <v>2.04</v>
      </c>
      <c r="W932">
        <v>0</v>
      </c>
      <c r="X932">
        <v>12266</v>
      </c>
      <c r="Y932">
        <v>3</v>
      </c>
      <c r="Z932" t="s">
        <v>74</v>
      </c>
      <c r="AA932" t="s">
        <v>111</v>
      </c>
      <c r="AB932">
        <v>16650</v>
      </c>
      <c r="AC932">
        <v>0.5</v>
      </c>
    </row>
    <row r="933" spans="13:29" x14ac:dyDescent="0.35">
      <c r="M933" t="s">
        <v>44</v>
      </c>
      <c r="N933">
        <v>18994995</v>
      </c>
      <c r="O933" t="s">
        <v>15</v>
      </c>
      <c r="P933">
        <v>52.384531043526103</v>
      </c>
      <c r="Q933">
        <v>4.8712422045670198</v>
      </c>
      <c r="R933" t="s">
        <v>50</v>
      </c>
      <c r="S933">
        <v>75</v>
      </c>
      <c r="T933">
        <v>290</v>
      </c>
      <c r="U933">
        <v>18</v>
      </c>
      <c r="V933">
        <v>0.99</v>
      </c>
      <c r="W933">
        <v>0</v>
      </c>
      <c r="X933">
        <v>12402</v>
      </c>
      <c r="Y933">
        <v>3</v>
      </c>
      <c r="Z933" t="s">
        <v>60</v>
      </c>
      <c r="AA933" t="s">
        <v>100</v>
      </c>
      <c r="AB933">
        <v>21750</v>
      </c>
      <c r="AC933">
        <v>0.5</v>
      </c>
    </row>
    <row r="934" spans="13:29" x14ac:dyDescent="0.35">
      <c r="M934" t="s">
        <v>44</v>
      </c>
      <c r="N934">
        <v>19981710</v>
      </c>
      <c r="O934" t="s">
        <v>18</v>
      </c>
      <c r="P934">
        <v>52.379342364762003</v>
      </c>
      <c r="Q934">
        <v>4.9264751309619399</v>
      </c>
      <c r="R934" t="s">
        <v>50</v>
      </c>
      <c r="S934">
        <v>80</v>
      </c>
      <c r="T934">
        <v>344</v>
      </c>
      <c r="U934">
        <v>4</v>
      </c>
      <c r="V934">
        <v>0.25</v>
      </c>
      <c r="W934">
        <v>0</v>
      </c>
      <c r="X934">
        <v>13350</v>
      </c>
      <c r="Y934">
        <v>3</v>
      </c>
      <c r="Z934" t="s">
        <v>66</v>
      </c>
      <c r="AA934" t="s">
        <v>102</v>
      </c>
      <c r="AB934">
        <v>27520</v>
      </c>
      <c r="AC934">
        <v>0.5</v>
      </c>
    </row>
    <row r="935" spans="13:29" x14ac:dyDescent="0.35">
      <c r="M935" t="s">
        <v>44</v>
      </c>
      <c r="N935">
        <v>20053026</v>
      </c>
      <c r="O935" t="s">
        <v>17</v>
      </c>
      <c r="P935">
        <v>52.374254633716902</v>
      </c>
      <c r="Q935">
        <v>4.8200732088253302</v>
      </c>
      <c r="R935" t="s">
        <v>50</v>
      </c>
      <c r="S935">
        <v>95</v>
      </c>
      <c r="T935">
        <v>352</v>
      </c>
      <c r="U935">
        <v>22</v>
      </c>
      <c r="V935">
        <v>1.37</v>
      </c>
      <c r="W935">
        <v>0</v>
      </c>
      <c r="X935">
        <v>13430</v>
      </c>
      <c r="Y935">
        <v>3</v>
      </c>
      <c r="Z935" t="s">
        <v>94</v>
      </c>
      <c r="AA935" t="s">
        <v>116</v>
      </c>
      <c r="AB935">
        <v>33440</v>
      </c>
      <c r="AC935">
        <v>0.5</v>
      </c>
    </row>
    <row r="936" spans="13:29" x14ac:dyDescent="0.35">
      <c r="M936" t="s">
        <v>44</v>
      </c>
      <c r="N936">
        <v>20683794</v>
      </c>
      <c r="O936" t="s">
        <v>18</v>
      </c>
      <c r="P936">
        <v>52.377422563119801</v>
      </c>
      <c r="Q936">
        <v>4.9454366177101603</v>
      </c>
      <c r="R936" t="s">
        <v>50</v>
      </c>
      <c r="S936">
        <v>337</v>
      </c>
      <c r="T936">
        <v>99</v>
      </c>
      <c r="U936">
        <v>9</v>
      </c>
      <c r="V936">
        <v>0.64</v>
      </c>
      <c r="W936">
        <v>0</v>
      </c>
      <c r="X936">
        <v>13903</v>
      </c>
      <c r="Y936">
        <v>3</v>
      </c>
      <c r="Z936" t="s">
        <v>66</v>
      </c>
      <c r="AA936" t="s">
        <v>102</v>
      </c>
      <c r="AB936">
        <v>33363</v>
      </c>
      <c r="AC936">
        <v>0.5</v>
      </c>
    </row>
    <row r="937" spans="13:29" x14ac:dyDescent="0.35">
      <c r="M937" t="s">
        <v>44</v>
      </c>
      <c r="N937">
        <v>21094766</v>
      </c>
      <c r="O937" t="s">
        <v>14</v>
      </c>
      <c r="P937">
        <v>52.359912403292</v>
      </c>
      <c r="Q937">
        <v>4.8543677972123396</v>
      </c>
      <c r="R937" t="s">
        <v>50</v>
      </c>
      <c r="S937">
        <v>84</v>
      </c>
      <c r="T937">
        <v>285</v>
      </c>
      <c r="U937">
        <v>22</v>
      </c>
      <c r="V937">
        <v>1.61</v>
      </c>
      <c r="W937">
        <v>0</v>
      </c>
      <c r="X937">
        <v>14230</v>
      </c>
      <c r="Y937">
        <v>3</v>
      </c>
      <c r="Z937" t="s">
        <v>56</v>
      </c>
      <c r="AA937" t="s">
        <v>97</v>
      </c>
      <c r="AB937">
        <v>23940</v>
      </c>
      <c r="AC937">
        <v>0.5</v>
      </c>
    </row>
    <row r="938" spans="13:29" x14ac:dyDescent="0.35">
      <c r="M938" t="s">
        <v>44</v>
      </c>
      <c r="N938">
        <v>21114452</v>
      </c>
      <c r="O938" t="s">
        <v>19</v>
      </c>
      <c r="P938">
        <v>52.380386860538501</v>
      </c>
      <c r="Q938">
        <v>4.8563304433221699</v>
      </c>
      <c r="R938" t="s">
        <v>50</v>
      </c>
      <c r="S938">
        <v>80</v>
      </c>
      <c r="T938">
        <v>360</v>
      </c>
      <c r="U938">
        <v>26</v>
      </c>
      <c r="V938">
        <v>1.94</v>
      </c>
      <c r="W938">
        <v>0</v>
      </c>
      <c r="X938">
        <v>14244</v>
      </c>
      <c r="Y938">
        <v>3</v>
      </c>
      <c r="Z938" t="s">
        <v>62</v>
      </c>
      <c r="AA938" t="s">
        <v>101</v>
      </c>
      <c r="AB938">
        <v>28800</v>
      </c>
      <c r="AC938">
        <v>0.5</v>
      </c>
    </row>
    <row r="939" spans="13:29" x14ac:dyDescent="0.35">
      <c r="M939" t="s">
        <v>44</v>
      </c>
      <c r="N939">
        <v>21262848</v>
      </c>
      <c r="O939" t="s">
        <v>10</v>
      </c>
      <c r="P939">
        <v>52.385817995773998</v>
      </c>
      <c r="Q939">
        <v>4.91648389395466</v>
      </c>
      <c r="R939" t="s">
        <v>50</v>
      </c>
      <c r="S939">
        <v>75</v>
      </c>
      <c r="T939">
        <v>214</v>
      </c>
      <c r="U939">
        <v>30</v>
      </c>
      <c r="V939">
        <v>2.19</v>
      </c>
      <c r="W939">
        <v>0</v>
      </c>
      <c r="X939">
        <v>14362</v>
      </c>
      <c r="Y939">
        <v>3</v>
      </c>
      <c r="Z939" t="s">
        <v>78</v>
      </c>
      <c r="AA939" t="s">
        <v>98</v>
      </c>
      <c r="AB939">
        <v>16050</v>
      </c>
      <c r="AC939">
        <v>0.5</v>
      </c>
    </row>
    <row r="940" spans="13:29" x14ac:dyDescent="0.35">
      <c r="M940" t="s">
        <v>44</v>
      </c>
      <c r="N940">
        <v>21362019</v>
      </c>
      <c r="O940" t="s">
        <v>9</v>
      </c>
      <c r="P940">
        <v>52.355352021179201</v>
      </c>
      <c r="Q940">
        <v>4.9214850382510198</v>
      </c>
      <c r="R940" t="s">
        <v>50</v>
      </c>
      <c r="S940">
        <v>270</v>
      </c>
      <c r="T940">
        <v>349</v>
      </c>
      <c r="U940">
        <v>8</v>
      </c>
      <c r="V940">
        <v>0.6</v>
      </c>
      <c r="W940">
        <v>0</v>
      </c>
      <c r="X940">
        <v>14434</v>
      </c>
      <c r="Y940">
        <v>3</v>
      </c>
      <c r="Z940" t="s">
        <v>64</v>
      </c>
      <c r="AA940" t="s">
        <v>106</v>
      </c>
      <c r="AB940">
        <v>94230</v>
      </c>
      <c r="AC940">
        <v>0.5</v>
      </c>
    </row>
    <row r="941" spans="13:29" x14ac:dyDescent="0.35">
      <c r="M941" t="s">
        <v>44</v>
      </c>
      <c r="N941">
        <v>21402703</v>
      </c>
      <c r="O941" t="s">
        <v>11</v>
      </c>
      <c r="P941">
        <v>52.354021940292903</v>
      </c>
      <c r="Q941">
        <v>4.9015787059906604</v>
      </c>
      <c r="R941" t="s">
        <v>50</v>
      </c>
      <c r="S941">
        <v>65</v>
      </c>
      <c r="T941">
        <v>361</v>
      </c>
      <c r="U941">
        <v>6</v>
      </c>
      <c r="V941">
        <v>0.45</v>
      </c>
      <c r="W941">
        <v>0</v>
      </c>
      <c r="X941">
        <v>14479</v>
      </c>
      <c r="Y941">
        <v>3</v>
      </c>
      <c r="Z941" t="s">
        <v>58</v>
      </c>
      <c r="AA941" t="s">
        <v>103</v>
      </c>
      <c r="AB941">
        <v>23465</v>
      </c>
      <c r="AC941">
        <v>0.5</v>
      </c>
    </row>
    <row r="942" spans="13:29" x14ac:dyDescent="0.35">
      <c r="M942" t="s">
        <v>44</v>
      </c>
      <c r="N942">
        <v>21640663</v>
      </c>
      <c r="O942" t="s">
        <v>20</v>
      </c>
      <c r="P942">
        <v>52.355855994431103</v>
      </c>
      <c r="Q942">
        <v>4.8332833819252796</v>
      </c>
      <c r="R942" t="s">
        <v>50</v>
      </c>
      <c r="S942">
        <v>60</v>
      </c>
      <c r="T942">
        <v>355</v>
      </c>
      <c r="U942">
        <v>20</v>
      </c>
      <c r="V942">
        <v>1.51</v>
      </c>
      <c r="W942">
        <v>0</v>
      </c>
      <c r="X942">
        <v>14685</v>
      </c>
      <c r="Y942">
        <v>3</v>
      </c>
      <c r="Z942" t="s">
        <v>70</v>
      </c>
      <c r="AA942" t="s">
        <v>104</v>
      </c>
      <c r="AB942">
        <v>21300</v>
      </c>
      <c r="AC942">
        <v>0.5</v>
      </c>
    </row>
    <row r="943" spans="13:29" x14ac:dyDescent="0.35">
      <c r="M943" t="s">
        <v>44</v>
      </c>
      <c r="N943">
        <v>55703</v>
      </c>
      <c r="O943" t="s">
        <v>19</v>
      </c>
      <c r="P943">
        <v>52.3756081603442</v>
      </c>
      <c r="Q943">
        <v>4.8581874675263101</v>
      </c>
      <c r="R943" t="s">
        <v>45</v>
      </c>
      <c r="S943">
        <v>250</v>
      </c>
      <c r="T943">
        <v>1</v>
      </c>
      <c r="U943">
        <v>3</v>
      </c>
      <c r="V943">
        <v>7.0000000000000007E-2</v>
      </c>
      <c r="W943">
        <v>0</v>
      </c>
      <c r="X943">
        <v>28</v>
      </c>
      <c r="Y943">
        <v>3</v>
      </c>
      <c r="Z943" t="s">
        <v>62</v>
      </c>
      <c r="AA943" t="s">
        <v>63</v>
      </c>
      <c r="AB943">
        <v>250</v>
      </c>
      <c r="AC943">
        <v>0.1</v>
      </c>
    </row>
    <row r="944" spans="13:29" x14ac:dyDescent="0.35">
      <c r="M944" t="s">
        <v>44</v>
      </c>
      <c r="N944">
        <v>107195</v>
      </c>
      <c r="O944" t="s">
        <v>7</v>
      </c>
      <c r="P944">
        <v>52.370074473314901</v>
      </c>
      <c r="Q944">
        <v>4.9196038538109903</v>
      </c>
      <c r="R944" t="s">
        <v>45</v>
      </c>
      <c r="S944">
        <v>150</v>
      </c>
      <c r="T944">
        <v>307</v>
      </c>
      <c r="U944">
        <v>29</v>
      </c>
      <c r="V944">
        <v>0.33</v>
      </c>
      <c r="W944">
        <v>0</v>
      </c>
      <c r="X944">
        <v>61</v>
      </c>
      <c r="Y944">
        <v>3</v>
      </c>
      <c r="Z944" t="s">
        <v>68</v>
      </c>
      <c r="AA944" t="s">
        <v>69</v>
      </c>
      <c r="AB944">
        <v>46050</v>
      </c>
      <c r="AC944">
        <v>0.1</v>
      </c>
    </row>
    <row r="945" spans="13:29" x14ac:dyDescent="0.35">
      <c r="M945" t="s">
        <v>44</v>
      </c>
      <c r="N945">
        <v>125425</v>
      </c>
      <c r="O945" t="s">
        <v>9</v>
      </c>
      <c r="P945">
        <v>52.360974573916003</v>
      </c>
      <c r="Q945">
        <v>4.9276114601573999</v>
      </c>
      <c r="R945" t="s">
        <v>45</v>
      </c>
      <c r="S945">
        <v>100</v>
      </c>
      <c r="T945">
        <v>232</v>
      </c>
      <c r="U945">
        <v>38</v>
      </c>
      <c r="V945">
        <v>0.43</v>
      </c>
      <c r="W945">
        <v>0</v>
      </c>
      <c r="X945">
        <v>68</v>
      </c>
      <c r="Y945">
        <v>3</v>
      </c>
      <c r="Z945" t="s">
        <v>64</v>
      </c>
      <c r="AA945" t="s">
        <v>65</v>
      </c>
      <c r="AB945">
        <v>23200</v>
      </c>
      <c r="AC945">
        <v>0.1</v>
      </c>
    </row>
    <row r="946" spans="13:29" x14ac:dyDescent="0.35">
      <c r="M946" t="s">
        <v>44</v>
      </c>
      <c r="N946">
        <v>203658</v>
      </c>
      <c r="O946" t="s">
        <v>8</v>
      </c>
      <c r="P946">
        <v>52.3474391622727</v>
      </c>
      <c r="Q946">
        <v>4.8688606600766002</v>
      </c>
      <c r="R946" t="s">
        <v>45</v>
      </c>
      <c r="S946">
        <v>284</v>
      </c>
      <c r="T946">
        <v>303</v>
      </c>
      <c r="U946">
        <v>25</v>
      </c>
      <c r="V946">
        <v>0.3</v>
      </c>
      <c r="W946">
        <v>0</v>
      </c>
      <c r="X946">
        <v>96</v>
      </c>
      <c r="Y946">
        <v>3</v>
      </c>
      <c r="Z946" t="s">
        <v>74</v>
      </c>
      <c r="AA946" t="s">
        <v>75</v>
      </c>
      <c r="AB946">
        <v>86052</v>
      </c>
      <c r="AC946">
        <v>0.1</v>
      </c>
    </row>
    <row r="947" spans="13:29" x14ac:dyDescent="0.35">
      <c r="M947" t="s">
        <v>44</v>
      </c>
      <c r="N947">
        <v>261902</v>
      </c>
      <c r="O947" t="s">
        <v>9</v>
      </c>
      <c r="P947">
        <v>52.356050725581603</v>
      </c>
      <c r="Q947">
        <v>4.9193856922275003</v>
      </c>
      <c r="R947" t="s">
        <v>45</v>
      </c>
      <c r="S947">
        <v>225</v>
      </c>
      <c r="T947">
        <v>360</v>
      </c>
      <c r="U947">
        <v>38</v>
      </c>
      <c r="V947">
        <v>0.47</v>
      </c>
      <c r="W947">
        <v>0</v>
      </c>
      <c r="X947">
        <v>129</v>
      </c>
      <c r="Y947">
        <v>3</v>
      </c>
      <c r="Z947" t="s">
        <v>64</v>
      </c>
      <c r="AA947" t="s">
        <v>65</v>
      </c>
      <c r="AB947">
        <v>81000</v>
      </c>
      <c r="AC947">
        <v>0.1</v>
      </c>
    </row>
    <row r="948" spans="13:29" x14ac:dyDescent="0.35">
      <c r="M948" t="s">
        <v>44</v>
      </c>
      <c r="N948">
        <v>306852</v>
      </c>
      <c r="O948" t="s">
        <v>7</v>
      </c>
      <c r="P948">
        <v>52.3595518486269</v>
      </c>
      <c r="Q948">
        <v>4.8979033331194701</v>
      </c>
      <c r="R948" t="s">
        <v>45</v>
      </c>
      <c r="S948">
        <v>195</v>
      </c>
      <c r="T948">
        <v>316</v>
      </c>
      <c r="U948">
        <v>11</v>
      </c>
      <c r="V948">
        <v>0.15</v>
      </c>
      <c r="W948">
        <v>0</v>
      </c>
      <c r="X948">
        <v>164</v>
      </c>
      <c r="Y948">
        <v>3</v>
      </c>
      <c r="Z948" t="s">
        <v>68</v>
      </c>
      <c r="AA948" t="s">
        <v>69</v>
      </c>
      <c r="AB948">
        <v>61620</v>
      </c>
      <c r="AC948">
        <v>0.1</v>
      </c>
    </row>
    <row r="949" spans="13:29" x14ac:dyDescent="0.35">
      <c r="M949" t="s">
        <v>44</v>
      </c>
      <c r="N949">
        <v>641875</v>
      </c>
      <c r="O949" t="s">
        <v>6</v>
      </c>
      <c r="P949">
        <v>52.369774421390602</v>
      </c>
      <c r="Q949">
        <v>4.8855869045399896</v>
      </c>
      <c r="R949" t="s">
        <v>45</v>
      </c>
      <c r="S949">
        <v>100</v>
      </c>
      <c r="T949">
        <v>363</v>
      </c>
      <c r="U949">
        <v>206</v>
      </c>
      <c r="V949">
        <v>2.81</v>
      </c>
      <c r="W949">
        <v>0</v>
      </c>
      <c r="X949">
        <v>386</v>
      </c>
      <c r="Y949">
        <v>3</v>
      </c>
      <c r="Z949" t="s">
        <v>46</v>
      </c>
      <c r="AA949" t="s">
        <v>47</v>
      </c>
      <c r="AB949">
        <v>36300</v>
      </c>
      <c r="AC949">
        <v>0.1</v>
      </c>
    </row>
    <row r="950" spans="13:29" x14ac:dyDescent="0.35">
      <c r="M950" t="s">
        <v>44</v>
      </c>
      <c r="N950">
        <v>687386</v>
      </c>
      <c r="O950" t="s">
        <v>18</v>
      </c>
      <c r="P950">
        <v>52.359770953595302</v>
      </c>
      <c r="Q950">
        <v>4.9426206611508396</v>
      </c>
      <c r="R950" t="s">
        <v>45</v>
      </c>
      <c r="S950">
        <v>89</v>
      </c>
      <c r="T950">
        <v>301</v>
      </c>
      <c r="U950">
        <v>17</v>
      </c>
      <c r="V950">
        <v>0.23</v>
      </c>
      <c r="W950">
        <v>0</v>
      </c>
      <c r="X950">
        <v>435</v>
      </c>
      <c r="Y950">
        <v>3</v>
      </c>
      <c r="Z950" t="s">
        <v>66</v>
      </c>
      <c r="AA950" t="s">
        <v>67</v>
      </c>
      <c r="AB950">
        <v>26789</v>
      </c>
      <c r="AC950">
        <v>0.1</v>
      </c>
    </row>
    <row r="951" spans="13:29" x14ac:dyDescent="0.35">
      <c r="M951" t="s">
        <v>44</v>
      </c>
      <c r="N951">
        <v>862432</v>
      </c>
      <c r="O951" t="s">
        <v>6</v>
      </c>
      <c r="P951">
        <v>52.379897360535601</v>
      </c>
      <c r="Q951">
        <v>4.8822515452589403</v>
      </c>
      <c r="R951" t="s">
        <v>45</v>
      </c>
      <c r="S951">
        <v>109</v>
      </c>
      <c r="T951">
        <v>340</v>
      </c>
      <c r="U951">
        <v>34</v>
      </c>
      <c r="V951">
        <v>0.49</v>
      </c>
      <c r="W951">
        <v>0</v>
      </c>
      <c r="X951">
        <v>624</v>
      </c>
      <c r="Y951">
        <v>3</v>
      </c>
      <c r="Z951" t="s">
        <v>46</v>
      </c>
      <c r="AA951" t="s">
        <v>47</v>
      </c>
      <c r="AB951">
        <v>37060</v>
      </c>
      <c r="AC951">
        <v>0.1</v>
      </c>
    </row>
    <row r="952" spans="13:29" x14ac:dyDescent="0.35">
      <c r="M952" t="s">
        <v>44</v>
      </c>
      <c r="N952">
        <v>949275</v>
      </c>
      <c r="O952" t="s">
        <v>24</v>
      </c>
      <c r="P952">
        <v>52.352749586297399</v>
      </c>
      <c r="Q952">
        <v>4.8129244559534401</v>
      </c>
      <c r="R952" t="s">
        <v>45</v>
      </c>
      <c r="S952">
        <v>135</v>
      </c>
      <c r="T952">
        <v>350</v>
      </c>
      <c r="U952">
        <v>3</v>
      </c>
      <c r="V952">
        <v>0.04</v>
      </c>
      <c r="W952">
        <v>0</v>
      </c>
      <c r="X952">
        <v>694</v>
      </c>
      <c r="Y952">
        <v>3</v>
      </c>
      <c r="Z952" t="s">
        <v>84</v>
      </c>
      <c r="AA952" t="s">
        <v>85</v>
      </c>
      <c r="AB952">
        <v>47250</v>
      </c>
      <c r="AC952">
        <v>0.1</v>
      </c>
    </row>
    <row r="953" spans="13:29" x14ac:dyDescent="0.35">
      <c r="M953" t="s">
        <v>44</v>
      </c>
      <c r="N953">
        <v>1021761</v>
      </c>
      <c r="O953" t="s">
        <v>19</v>
      </c>
      <c r="P953">
        <v>52.377726441248299</v>
      </c>
      <c r="Q953">
        <v>4.8522870003507599</v>
      </c>
      <c r="R953" t="s">
        <v>45</v>
      </c>
      <c r="S953">
        <v>109</v>
      </c>
      <c r="T953">
        <v>361</v>
      </c>
      <c r="U953">
        <v>21</v>
      </c>
      <c r="V953">
        <v>0.41</v>
      </c>
      <c r="W953">
        <v>0</v>
      </c>
      <c r="X953">
        <v>739</v>
      </c>
      <c r="Y953">
        <v>3</v>
      </c>
      <c r="Z953" t="s">
        <v>62</v>
      </c>
      <c r="AA953" t="s">
        <v>63</v>
      </c>
      <c r="AB953">
        <v>39349</v>
      </c>
      <c r="AC953">
        <v>0.1</v>
      </c>
    </row>
    <row r="954" spans="13:29" x14ac:dyDescent="0.35">
      <c r="M954" t="s">
        <v>44</v>
      </c>
      <c r="N954">
        <v>1030014</v>
      </c>
      <c r="O954" t="s">
        <v>6</v>
      </c>
      <c r="P954">
        <v>52.381899250990102</v>
      </c>
      <c r="Q954">
        <v>4.8825990155379104</v>
      </c>
      <c r="R954" t="s">
        <v>45</v>
      </c>
      <c r="S954">
        <v>89</v>
      </c>
      <c r="T954">
        <v>357</v>
      </c>
      <c r="U954">
        <v>44</v>
      </c>
      <c r="V954">
        <v>0.65</v>
      </c>
      <c r="W954">
        <v>0</v>
      </c>
      <c r="X954">
        <v>744</v>
      </c>
      <c r="Y954">
        <v>3</v>
      </c>
      <c r="Z954" t="s">
        <v>46</v>
      </c>
      <c r="AA954" t="s">
        <v>47</v>
      </c>
      <c r="AB954">
        <v>31773</v>
      </c>
      <c r="AC954">
        <v>0.1</v>
      </c>
    </row>
    <row r="955" spans="13:29" x14ac:dyDescent="0.35">
      <c r="M955" t="s">
        <v>44</v>
      </c>
      <c r="N955">
        <v>1097257</v>
      </c>
      <c r="O955" t="s">
        <v>18</v>
      </c>
      <c r="P955">
        <v>52.362224947254198</v>
      </c>
      <c r="Q955">
        <v>4.9357481668352996</v>
      </c>
      <c r="R955" t="s">
        <v>45</v>
      </c>
      <c r="S955">
        <v>70</v>
      </c>
      <c r="T955">
        <v>361</v>
      </c>
      <c r="U955">
        <v>16</v>
      </c>
      <c r="V955">
        <v>0.24</v>
      </c>
      <c r="W955">
        <v>0</v>
      </c>
      <c r="X955">
        <v>802</v>
      </c>
      <c r="Y955">
        <v>3</v>
      </c>
      <c r="Z955" t="s">
        <v>66</v>
      </c>
      <c r="AA955" t="s">
        <v>67</v>
      </c>
      <c r="AB955">
        <v>25270</v>
      </c>
      <c r="AC955">
        <v>0.1</v>
      </c>
    </row>
    <row r="956" spans="13:29" x14ac:dyDescent="0.35">
      <c r="M956" t="s">
        <v>44</v>
      </c>
      <c r="N956">
        <v>1149694</v>
      </c>
      <c r="O956" t="s">
        <v>19</v>
      </c>
      <c r="P956">
        <v>52.380641440751297</v>
      </c>
      <c r="Q956">
        <v>4.8483759022475104</v>
      </c>
      <c r="R956" t="s">
        <v>45</v>
      </c>
      <c r="S956">
        <v>75</v>
      </c>
      <c r="T956">
        <v>189</v>
      </c>
      <c r="U956">
        <v>74</v>
      </c>
      <c r="V956">
        <v>1.1000000000000001</v>
      </c>
      <c r="W956">
        <v>0</v>
      </c>
      <c r="X956">
        <v>847</v>
      </c>
      <c r="Y956">
        <v>3</v>
      </c>
      <c r="Z956" t="s">
        <v>62</v>
      </c>
      <c r="AA956" t="s">
        <v>63</v>
      </c>
      <c r="AB956">
        <v>14175</v>
      </c>
      <c r="AC956">
        <v>0.1</v>
      </c>
    </row>
    <row r="957" spans="13:29" x14ac:dyDescent="0.35">
      <c r="M957" t="s">
        <v>44</v>
      </c>
      <c r="N957">
        <v>1169992</v>
      </c>
      <c r="O957" t="s">
        <v>16</v>
      </c>
      <c r="P957">
        <v>52.342637951795403</v>
      </c>
      <c r="Q957">
        <v>4.8668675266447297</v>
      </c>
      <c r="R957" t="s">
        <v>45</v>
      </c>
      <c r="S957">
        <v>125</v>
      </c>
      <c r="T957">
        <v>28</v>
      </c>
      <c r="U957">
        <v>14</v>
      </c>
      <c r="V957">
        <v>0.22</v>
      </c>
      <c r="W957">
        <v>0</v>
      </c>
      <c r="X957">
        <v>860</v>
      </c>
      <c r="Y957">
        <v>3</v>
      </c>
      <c r="Z957" t="s">
        <v>82</v>
      </c>
      <c r="AA957" t="s">
        <v>83</v>
      </c>
      <c r="AB957">
        <v>3500</v>
      </c>
      <c r="AC957">
        <v>0.1</v>
      </c>
    </row>
    <row r="958" spans="13:29" x14ac:dyDescent="0.35">
      <c r="M958" t="s">
        <v>44</v>
      </c>
      <c r="N958">
        <v>1229788</v>
      </c>
      <c r="O958" t="s">
        <v>8</v>
      </c>
      <c r="P958">
        <v>52.354912412779797</v>
      </c>
      <c r="Q958">
        <v>4.8859443550394204</v>
      </c>
      <c r="R958" t="s">
        <v>45</v>
      </c>
      <c r="S958">
        <v>175</v>
      </c>
      <c r="T958">
        <v>27</v>
      </c>
      <c r="U958">
        <v>7</v>
      </c>
      <c r="V958">
        <v>0.11</v>
      </c>
      <c r="W958">
        <v>0</v>
      </c>
      <c r="X958">
        <v>900</v>
      </c>
      <c r="Y958">
        <v>3</v>
      </c>
      <c r="Z958" t="s">
        <v>74</v>
      </c>
      <c r="AA958" t="s">
        <v>75</v>
      </c>
      <c r="AB958">
        <v>4725</v>
      </c>
      <c r="AC958">
        <v>0.1</v>
      </c>
    </row>
    <row r="959" spans="13:29" x14ac:dyDescent="0.35">
      <c r="M959" t="s">
        <v>44</v>
      </c>
      <c r="N959">
        <v>1230430</v>
      </c>
      <c r="O959" t="s">
        <v>9</v>
      </c>
      <c r="P959">
        <v>52.361244974404102</v>
      </c>
      <c r="Q959">
        <v>4.9273137142668704</v>
      </c>
      <c r="R959" t="s">
        <v>45</v>
      </c>
      <c r="S959">
        <v>69</v>
      </c>
      <c r="T959">
        <v>351</v>
      </c>
      <c r="U959">
        <v>57</v>
      </c>
      <c r="V959">
        <v>0.87</v>
      </c>
      <c r="W959">
        <v>0</v>
      </c>
      <c r="X959">
        <v>904</v>
      </c>
      <c r="Y959">
        <v>3</v>
      </c>
      <c r="Z959" t="s">
        <v>64</v>
      </c>
      <c r="AA959" t="s">
        <v>65</v>
      </c>
      <c r="AB959">
        <v>24219</v>
      </c>
      <c r="AC959">
        <v>0.1</v>
      </c>
    </row>
    <row r="960" spans="13:29" x14ac:dyDescent="0.35">
      <c r="M960" t="s">
        <v>44</v>
      </c>
      <c r="N960">
        <v>1359508</v>
      </c>
      <c r="O960" t="s">
        <v>7</v>
      </c>
      <c r="P960">
        <v>52.363378657451101</v>
      </c>
      <c r="Q960">
        <v>4.9075974167692102</v>
      </c>
      <c r="R960" t="s">
        <v>45</v>
      </c>
      <c r="S960">
        <v>129</v>
      </c>
      <c r="T960">
        <v>73</v>
      </c>
      <c r="U960">
        <v>26</v>
      </c>
      <c r="V960">
        <v>0.4</v>
      </c>
      <c r="W960">
        <v>0</v>
      </c>
      <c r="X960">
        <v>1007</v>
      </c>
      <c r="Y960">
        <v>3</v>
      </c>
      <c r="Z960" t="s">
        <v>68</v>
      </c>
      <c r="AA960" t="s">
        <v>69</v>
      </c>
      <c r="AB960">
        <v>9417</v>
      </c>
      <c r="AC960">
        <v>0.1</v>
      </c>
    </row>
    <row r="961" spans="13:29" x14ac:dyDescent="0.35">
      <c r="M961" t="s">
        <v>44</v>
      </c>
      <c r="N961">
        <v>1364081</v>
      </c>
      <c r="O961" t="s">
        <v>18</v>
      </c>
      <c r="P961">
        <v>52.3630440948642</v>
      </c>
      <c r="Q961">
        <v>4.93673214882189</v>
      </c>
      <c r="R961" t="s">
        <v>45</v>
      </c>
      <c r="S961">
        <v>135</v>
      </c>
      <c r="T961">
        <v>364</v>
      </c>
      <c r="U961">
        <v>56</v>
      </c>
      <c r="V961">
        <v>0.87</v>
      </c>
      <c r="W961">
        <v>0</v>
      </c>
      <c r="X961">
        <v>1011</v>
      </c>
      <c r="Y961">
        <v>3</v>
      </c>
      <c r="Z961" t="s">
        <v>66</v>
      </c>
      <c r="AA961" t="s">
        <v>67</v>
      </c>
      <c r="AB961">
        <v>49140</v>
      </c>
      <c r="AC961">
        <v>0.1</v>
      </c>
    </row>
    <row r="962" spans="13:29" x14ac:dyDescent="0.35">
      <c r="M962" t="s">
        <v>44</v>
      </c>
      <c r="N962">
        <v>1366513</v>
      </c>
      <c r="O962" t="s">
        <v>8</v>
      </c>
      <c r="P962">
        <v>52.347063070535803</v>
      </c>
      <c r="Q962">
        <v>4.8469164085552903</v>
      </c>
      <c r="R962" t="s">
        <v>45</v>
      </c>
      <c r="S962">
        <v>150</v>
      </c>
      <c r="T962">
        <v>352</v>
      </c>
      <c r="U962">
        <v>10</v>
      </c>
      <c r="V962">
        <v>0.28000000000000003</v>
      </c>
      <c r="W962">
        <v>0</v>
      </c>
      <c r="X962">
        <v>1015</v>
      </c>
      <c r="Y962">
        <v>3</v>
      </c>
      <c r="Z962" t="s">
        <v>74</v>
      </c>
      <c r="AA962" t="s">
        <v>75</v>
      </c>
      <c r="AB962">
        <v>52800</v>
      </c>
      <c r="AC962">
        <v>0.1</v>
      </c>
    </row>
    <row r="963" spans="13:29" x14ac:dyDescent="0.35">
      <c r="M963" t="s">
        <v>44</v>
      </c>
      <c r="N963">
        <v>1371048</v>
      </c>
      <c r="O963" t="s">
        <v>6</v>
      </c>
      <c r="P963">
        <v>52.379736580048899</v>
      </c>
      <c r="Q963">
        <v>4.8825940892143596</v>
      </c>
      <c r="R963" t="s">
        <v>45</v>
      </c>
      <c r="S963">
        <v>99</v>
      </c>
      <c r="T963">
        <v>360</v>
      </c>
      <c r="U963">
        <v>79</v>
      </c>
      <c r="V963">
        <v>1.22</v>
      </c>
      <c r="W963">
        <v>0</v>
      </c>
      <c r="X963">
        <v>1022</v>
      </c>
      <c r="Y963">
        <v>3</v>
      </c>
      <c r="Z963" t="s">
        <v>46</v>
      </c>
      <c r="AA963" t="s">
        <v>47</v>
      </c>
      <c r="AB963">
        <v>35640</v>
      </c>
      <c r="AC963">
        <v>0.1</v>
      </c>
    </row>
    <row r="964" spans="13:29" x14ac:dyDescent="0.35">
      <c r="M964" t="s">
        <v>44</v>
      </c>
      <c r="N964">
        <v>1396840</v>
      </c>
      <c r="O964" t="s">
        <v>13</v>
      </c>
      <c r="P964">
        <v>52.352024864371302</v>
      </c>
      <c r="Q964">
        <v>5.0077425145825103</v>
      </c>
      <c r="R964" t="s">
        <v>45</v>
      </c>
      <c r="S964">
        <v>150</v>
      </c>
      <c r="T964">
        <v>351</v>
      </c>
      <c r="U964">
        <v>8</v>
      </c>
      <c r="V964">
        <v>0.25</v>
      </c>
      <c r="W964">
        <v>0</v>
      </c>
      <c r="X964">
        <v>1040</v>
      </c>
      <c r="Y964">
        <v>3</v>
      </c>
      <c r="Z964" t="s">
        <v>86</v>
      </c>
      <c r="AA964" t="s">
        <v>87</v>
      </c>
      <c r="AB964">
        <v>52650</v>
      </c>
      <c r="AC964">
        <v>0.1</v>
      </c>
    </row>
    <row r="965" spans="13:29" x14ac:dyDescent="0.35">
      <c r="M965" t="s">
        <v>44</v>
      </c>
      <c r="N965">
        <v>1409695</v>
      </c>
      <c r="O965" t="s">
        <v>15</v>
      </c>
      <c r="P965">
        <v>52.379290627840597</v>
      </c>
      <c r="Q965">
        <v>4.8697487643843802</v>
      </c>
      <c r="R965" t="s">
        <v>45</v>
      </c>
      <c r="S965">
        <v>120</v>
      </c>
      <c r="T965">
        <v>359</v>
      </c>
      <c r="U965">
        <v>19</v>
      </c>
      <c r="V965">
        <v>0.28999999999999998</v>
      </c>
      <c r="W965">
        <v>0</v>
      </c>
      <c r="X965">
        <v>1054</v>
      </c>
      <c r="Y965">
        <v>3</v>
      </c>
      <c r="Z965" t="s">
        <v>60</v>
      </c>
      <c r="AA965" t="s">
        <v>61</v>
      </c>
      <c r="AB965">
        <v>43080</v>
      </c>
      <c r="AC965">
        <v>0.1</v>
      </c>
    </row>
    <row r="966" spans="13:29" x14ac:dyDescent="0.35">
      <c r="M966" t="s">
        <v>44</v>
      </c>
      <c r="N966">
        <v>1548947</v>
      </c>
      <c r="O966" t="s">
        <v>8</v>
      </c>
      <c r="P966">
        <v>52.356938257783298</v>
      </c>
      <c r="Q966">
        <v>4.8534139676296801</v>
      </c>
      <c r="R966" t="s">
        <v>45</v>
      </c>
      <c r="S966">
        <v>99</v>
      </c>
      <c r="T966">
        <v>245</v>
      </c>
      <c r="U966">
        <v>10</v>
      </c>
      <c r="V966">
        <v>0.16</v>
      </c>
      <c r="W966">
        <v>0</v>
      </c>
      <c r="X966">
        <v>1137</v>
      </c>
      <c r="Y966">
        <v>3</v>
      </c>
      <c r="Z966" t="s">
        <v>74</v>
      </c>
      <c r="AA966" t="s">
        <v>75</v>
      </c>
      <c r="AB966">
        <v>24255</v>
      </c>
      <c r="AC966">
        <v>0.1</v>
      </c>
    </row>
    <row r="967" spans="13:29" x14ac:dyDescent="0.35">
      <c r="M967" t="s">
        <v>44</v>
      </c>
      <c r="N967">
        <v>1636415</v>
      </c>
      <c r="O967" t="s">
        <v>9</v>
      </c>
      <c r="P967">
        <v>52.351909490885703</v>
      </c>
      <c r="Q967">
        <v>4.9181929819707104</v>
      </c>
      <c r="R967" t="s">
        <v>45</v>
      </c>
      <c r="S967">
        <v>130</v>
      </c>
      <c r="T967">
        <v>35</v>
      </c>
      <c r="U967">
        <v>6</v>
      </c>
      <c r="V967">
        <v>0.1</v>
      </c>
      <c r="W967">
        <v>0</v>
      </c>
      <c r="X967">
        <v>1180</v>
      </c>
      <c r="Y967">
        <v>3</v>
      </c>
      <c r="Z967" t="s">
        <v>64</v>
      </c>
      <c r="AA967" t="s">
        <v>65</v>
      </c>
      <c r="AB967">
        <v>4550</v>
      </c>
      <c r="AC967">
        <v>0.1</v>
      </c>
    </row>
    <row r="968" spans="13:29" x14ac:dyDescent="0.35">
      <c r="M968" t="s">
        <v>44</v>
      </c>
      <c r="N968">
        <v>1707937</v>
      </c>
      <c r="O968" t="s">
        <v>15</v>
      </c>
      <c r="P968">
        <v>52.384645479375699</v>
      </c>
      <c r="Q968">
        <v>4.8747376562345197</v>
      </c>
      <c r="R968" t="s">
        <v>45</v>
      </c>
      <c r="S968">
        <v>140</v>
      </c>
      <c r="T968">
        <v>294</v>
      </c>
      <c r="U968">
        <v>62</v>
      </c>
      <c r="V968">
        <v>1.01</v>
      </c>
      <c r="W968">
        <v>0</v>
      </c>
      <c r="X968">
        <v>1214</v>
      </c>
      <c r="Y968">
        <v>3</v>
      </c>
      <c r="Z968" t="s">
        <v>60</v>
      </c>
      <c r="AA968" t="s">
        <v>61</v>
      </c>
      <c r="AB968">
        <v>41160</v>
      </c>
      <c r="AC968">
        <v>0.1</v>
      </c>
    </row>
    <row r="969" spans="13:29" x14ac:dyDescent="0.35">
      <c r="M969" t="s">
        <v>44</v>
      </c>
      <c r="N969">
        <v>1762277</v>
      </c>
      <c r="O969" t="s">
        <v>19</v>
      </c>
      <c r="P969">
        <v>52.375014398557198</v>
      </c>
      <c r="Q969">
        <v>4.8476119284237003</v>
      </c>
      <c r="R969" t="s">
        <v>45</v>
      </c>
      <c r="S969">
        <v>150</v>
      </c>
      <c r="T969">
        <v>362</v>
      </c>
      <c r="U969">
        <v>22</v>
      </c>
      <c r="V969">
        <v>0.46</v>
      </c>
      <c r="W969">
        <v>0</v>
      </c>
      <c r="X969">
        <v>1249</v>
      </c>
      <c r="Y969">
        <v>3</v>
      </c>
      <c r="Z969" t="s">
        <v>62</v>
      </c>
      <c r="AA969" t="s">
        <v>63</v>
      </c>
      <c r="AB969">
        <v>54300</v>
      </c>
      <c r="AC969">
        <v>0.1</v>
      </c>
    </row>
    <row r="970" spans="13:29" x14ac:dyDescent="0.35">
      <c r="M970" t="s">
        <v>44</v>
      </c>
      <c r="N970">
        <v>1828391</v>
      </c>
      <c r="O970" t="s">
        <v>22</v>
      </c>
      <c r="P970">
        <v>52.403464874444602</v>
      </c>
      <c r="Q970">
        <v>4.9079510717899897</v>
      </c>
      <c r="R970" t="s">
        <v>45</v>
      </c>
      <c r="S970">
        <v>200</v>
      </c>
      <c r="T970">
        <v>358</v>
      </c>
      <c r="U970">
        <v>11</v>
      </c>
      <c r="V970">
        <v>0.39</v>
      </c>
      <c r="W970">
        <v>0</v>
      </c>
      <c r="X970">
        <v>1294</v>
      </c>
      <c r="Y970">
        <v>3</v>
      </c>
      <c r="Z970" t="s">
        <v>80</v>
      </c>
      <c r="AA970" t="s">
        <v>81</v>
      </c>
      <c r="AB970">
        <v>71600</v>
      </c>
      <c r="AC970">
        <v>0.1</v>
      </c>
    </row>
    <row r="971" spans="13:29" x14ac:dyDescent="0.35">
      <c r="M971" t="s">
        <v>44</v>
      </c>
      <c r="N971">
        <v>1849795</v>
      </c>
      <c r="O971" t="s">
        <v>6</v>
      </c>
      <c r="P971">
        <v>52.3737488818537</v>
      </c>
      <c r="Q971">
        <v>4.8792908760336804</v>
      </c>
      <c r="R971" t="s">
        <v>45</v>
      </c>
      <c r="S971">
        <v>126</v>
      </c>
      <c r="T971">
        <v>350</v>
      </c>
      <c r="U971">
        <v>38</v>
      </c>
      <c r="V971">
        <v>0.61</v>
      </c>
      <c r="W971">
        <v>0</v>
      </c>
      <c r="X971">
        <v>1307</v>
      </c>
      <c r="Y971">
        <v>3</v>
      </c>
      <c r="Z971" t="s">
        <v>46</v>
      </c>
      <c r="AA971" t="s">
        <v>47</v>
      </c>
      <c r="AB971">
        <v>44100</v>
      </c>
      <c r="AC971">
        <v>0.1</v>
      </c>
    </row>
    <row r="972" spans="13:29" x14ac:dyDescent="0.35">
      <c r="M972" t="s">
        <v>44</v>
      </c>
      <c r="N972">
        <v>1958482</v>
      </c>
      <c r="O972" t="s">
        <v>7</v>
      </c>
      <c r="P972">
        <v>52.360292922386002</v>
      </c>
      <c r="Q972">
        <v>4.8986147625946099</v>
      </c>
      <c r="R972" t="s">
        <v>45</v>
      </c>
      <c r="S972">
        <v>120</v>
      </c>
      <c r="T972">
        <v>302</v>
      </c>
      <c r="U972">
        <v>11</v>
      </c>
      <c r="V972">
        <v>0.26</v>
      </c>
      <c r="W972">
        <v>0</v>
      </c>
      <c r="X972">
        <v>1376</v>
      </c>
      <c r="Y972">
        <v>3</v>
      </c>
      <c r="Z972" t="s">
        <v>68</v>
      </c>
      <c r="AA972" t="s">
        <v>69</v>
      </c>
      <c r="AB972">
        <v>36240</v>
      </c>
      <c r="AC972">
        <v>0.1</v>
      </c>
    </row>
    <row r="973" spans="13:29" x14ac:dyDescent="0.35">
      <c r="M973" t="s">
        <v>44</v>
      </c>
      <c r="N973">
        <v>2134261</v>
      </c>
      <c r="O973" t="s">
        <v>7</v>
      </c>
      <c r="P973">
        <v>52.359669023731399</v>
      </c>
      <c r="Q973">
        <v>4.89394519231268</v>
      </c>
      <c r="R973" t="s">
        <v>45</v>
      </c>
      <c r="S973">
        <v>300</v>
      </c>
      <c r="T973">
        <v>351</v>
      </c>
      <c r="U973">
        <v>58</v>
      </c>
      <c r="V973">
        <v>1.02</v>
      </c>
      <c r="W973">
        <v>0</v>
      </c>
      <c r="X973">
        <v>1482</v>
      </c>
      <c r="Y973">
        <v>3</v>
      </c>
      <c r="Z973" t="s">
        <v>68</v>
      </c>
      <c r="AA973" t="s">
        <v>69</v>
      </c>
      <c r="AB973">
        <v>105300</v>
      </c>
      <c r="AC973">
        <v>0.1</v>
      </c>
    </row>
    <row r="974" spans="13:29" x14ac:dyDescent="0.35">
      <c r="M974" t="s">
        <v>44</v>
      </c>
      <c r="N974">
        <v>2199617</v>
      </c>
      <c r="O974" t="s">
        <v>8</v>
      </c>
      <c r="P974">
        <v>52.349802384759499</v>
      </c>
      <c r="Q974">
        <v>4.84623062328924</v>
      </c>
      <c r="R974" t="s">
        <v>45</v>
      </c>
      <c r="S974">
        <v>140</v>
      </c>
      <c r="T974">
        <v>361</v>
      </c>
      <c r="U974">
        <v>7</v>
      </c>
      <c r="V974">
        <v>0.27</v>
      </c>
      <c r="W974">
        <v>0</v>
      </c>
      <c r="X974">
        <v>1515</v>
      </c>
      <c r="Y974">
        <v>3</v>
      </c>
      <c r="Z974" t="s">
        <v>74</v>
      </c>
      <c r="AA974" t="s">
        <v>75</v>
      </c>
      <c r="AB974">
        <v>50540</v>
      </c>
      <c r="AC974">
        <v>0.1</v>
      </c>
    </row>
    <row r="975" spans="13:29" x14ac:dyDescent="0.35">
      <c r="M975" t="s">
        <v>44</v>
      </c>
      <c r="N975">
        <v>2418369</v>
      </c>
      <c r="O975" t="s">
        <v>10</v>
      </c>
      <c r="P975">
        <v>52.395864526589399</v>
      </c>
      <c r="Q975">
        <v>4.9164606779270299</v>
      </c>
      <c r="R975" t="s">
        <v>45</v>
      </c>
      <c r="S975">
        <v>81</v>
      </c>
      <c r="T975">
        <v>28</v>
      </c>
      <c r="U975">
        <v>25</v>
      </c>
      <c r="V975">
        <v>0.56999999999999995</v>
      </c>
      <c r="W975">
        <v>0</v>
      </c>
      <c r="X975">
        <v>1601</v>
      </c>
      <c r="Y975">
        <v>3</v>
      </c>
      <c r="Z975" t="s">
        <v>78</v>
      </c>
      <c r="AA975" t="s">
        <v>79</v>
      </c>
      <c r="AB975">
        <v>2268</v>
      </c>
      <c r="AC975">
        <v>0.1</v>
      </c>
    </row>
    <row r="976" spans="13:29" x14ac:dyDescent="0.35">
      <c r="M976" t="s">
        <v>44</v>
      </c>
      <c r="N976">
        <v>2550571</v>
      </c>
      <c r="O976" t="s">
        <v>15</v>
      </c>
      <c r="P976">
        <v>52.379698081090098</v>
      </c>
      <c r="Q976">
        <v>4.8780077259040802</v>
      </c>
      <c r="R976" t="s">
        <v>45</v>
      </c>
      <c r="S976">
        <v>155</v>
      </c>
      <c r="T976">
        <v>361</v>
      </c>
      <c r="U976">
        <v>54</v>
      </c>
      <c r="V976">
        <v>0.94</v>
      </c>
      <c r="W976">
        <v>0</v>
      </c>
      <c r="X976">
        <v>1665</v>
      </c>
      <c r="Y976">
        <v>3</v>
      </c>
      <c r="Z976" t="s">
        <v>60</v>
      </c>
      <c r="AA976" t="s">
        <v>61</v>
      </c>
      <c r="AB976">
        <v>55955</v>
      </c>
      <c r="AC976">
        <v>0.1</v>
      </c>
    </row>
    <row r="977" spans="13:29" x14ac:dyDescent="0.35">
      <c r="M977" t="s">
        <v>44</v>
      </c>
      <c r="N977">
        <v>2713216</v>
      </c>
      <c r="O977" t="s">
        <v>18</v>
      </c>
      <c r="P977">
        <v>52.363660536474001</v>
      </c>
      <c r="Q977">
        <v>4.9352664289600501</v>
      </c>
      <c r="R977" t="s">
        <v>45</v>
      </c>
      <c r="S977">
        <v>115</v>
      </c>
      <c r="T977">
        <v>287</v>
      </c>
      <c r="U977">
        <v>7</v>
      </c>
      <c r="V977">
        <v>0.25</v>
      </c>
      <c r="W977">
        <v>0</v>
      </c>
      <c r="X977">
        <v>1736</v>
      </c>
      <c r="Y977">
        <v>3</v>
      </c>
      <c r="Z977" t="s">
        <v>66</v>
      </c>
      <c r="AA977" t="s">
        <v>67</v>
      </c>
      <c r="AB977">
        <v>33005</v>
      </c>
      <c r="AC977">
        <v>0.1</v>
      </c>
    </row>
    <row r="978" spans="13:29" x14ac:dyDescent="0.35">
      <c r="M978" t="s">
        <v>44</v>
      </c>
      <c r="N978">
        <v>2735075</v>
      </c>
      <c r="O978" t="s">
        <v>22</v>
      </c>
      <c r="P978">
        <v>52.414494468657203</v>
      </c>
      <c r="Q978">
        <v>4.9071880242867802</v>
      </c>
      <c r="R978" t="s">
        <v>45</v>
      </c>
      <c r="S978">
        <v>160</v>
      </c>
      <c r="T978">
        <v>356</v>
      </c>
      <c r="U978">
        <v>39</v>
      </c>
      <c r="V978">
        <v>0.69</v>
      </c>
      <c r="W978">
        <v>0</v>
      </c>
      <c r="X978">
        <v>1750</v>
      </c>
      <c r="Y978">
        <v>3</v>
      </c>
      <c r="Z978" t="s">
        <v>80</v>
      </c>
      <c r="AA978" t="s">
        <v>81</v>
      </c>
      <c r="AB978">
        <v>56960</v>
      </c>
      <c r="AC978">
        <v>0.1</v>
      </c>
    </row>
    <row r="979" spans="13:29" x14ac:dyDescent="0.35">
      <c r="M979" t="s">
        <v>44</v>
      </c>
      <c r="N979">
        <v>2982044</v>
      </c>
      <c r="O979" t="s">
        <v>6</v>
      </c>
      <c r="P979">
        <v>52.369451394632001</v>
      </c>
      <c r="Q979">
        <v>4.8892394904585599</v>
      </c>
      <c r="R979" t="s">
        <v>45</v>
      </c>
      <c r="S979">
        <v>295</v>
      </c>
      <c r="T979">
        <v>362</v>
      </c>
      <c r="U979">
        <v>45</v>
      </c>
      <c r="V979">
        <v>0.82</v>
      </c>
      <c r="W979">
        <v>0</v>
      </c>
      <c r="X979">
        <v>1882</v>
      </c>
      <c r="Y979">
        <v>3</v>
      </c>
      <c r="Z979" t="s">
        <v>46</v>
      </c>
      <c r="AA979" t="s">
        <v>47</v>
      </c>
      <c r="AB979">
        <v>106790</v>
      </c>
      <c r="AC979">
        <v>0.1</v>
      </c>
    </row>
    <row r="980" spans="13:29" x14ac:dyDescent="0.35">
      <c r="M980" t="s">
        <v>44</v>
      </c>
      <c r="N980">
        <v>2987736</v>
      </c>
      <c r="O980" t="s">
        <v>7</v>
      </c>
      <c r="P980">
        <v>52.363087807601502</v>
      </c>
      <c r="Q980">
        <v>4.9009297015827</v>
      </c>
      <c r="R980" t="s">
        <v>45</v>
      </c>
      <c r="S980">
        <v>575</v>
      </c>
      <c r="T980">
        <v>36</v>
      </c>
      <c r="U980">
        <v>64</v>
      </c>
      <c r="V980">
        <v>1.17</v>
      </c>
      <c r="W980">
        <v>0</v>
      </c>
      <c r="X980">
        <v>1890</v>
      </c>
      <c r="Y980">
        <v>3</v>
      </c>
      <c r="Z980" t="s">
        <v>68</v>
      </c>
      <c r="AA980" t="s">
        <v>69</v>
      </c>
      <c r="AB980">
        <v>20700</v>
      </c>
      <c r="AC980">
        <v>0.1</v>
      </c>
    </row>
    <row r="981" spans="13:29" x14ac:dyDescent="0.35">
      <c r="M981" t="s">
        <v>44</v>
      </c>
      <c r="N981">
        <v>3036789</v>
      </c>
      <c r="O981" t="s">
        <v>9</v>
      </c>
      <c r="P981">
        <v>52.359983714872001</v>
      </c>
      <c r="Q981">
        <v>4.9139484475994104</v>
      </c>
      <c r="R981" t="s">
        <v>45</v>
      </c>
      <c r="S981">
        <v>245</v>
      </c>
      <c r="T981">
        <v>189</v>
      </c>
      <c r="U981">
        <v>79</v>
      </c>
      <c r="V981">
        <v>1.49</v>
      </c>
      <c r="W981">
        <v>0</v>
      </c>
      <c r="X981">
        <v>1915</v>
      </c>
      <c r="Y981">
        <v>3</v>
      </c>
      <c r="Z981" t="s">
        <v>64</v>
      </c>
      <c r="AA981" t="s">
        <v>65</v>
      </c>
      <c r="AB981">
        <v>46305</v>
      </c>
      <c r="AC981">
        <v>0.1</v>
      </c>
    </row>
    <row r="982" spans="13:29" x14ac:dyDescent="0.35">
      <c r="M982" t="s">
        <v>44</v>
      </c>
      <c r="N982">
        <v>3044166</v>
      </c>
      <c r="O982" t="s">
        <v>9</v>
      </c>
      <c r="P982">
        <v>52.357235574879397</v>
      </c>
      <c r="Q982">
        <v>4.9070367047602703</v>
      </c>
      <c r="R982" t="s">
        <v>45</v>
      </c>
      <c r="S982">
        <v>145</v>
      </c>
      <c r="T982">
        <v>357</v>
      </c>
      <c r="U982">
        <v>23</v>
      </c>
      <c r="V982">
        <v>0.62</v>
      </c>
      <c r="W982">
        <v>0</v>
      </c>
      <c r="X982">
        <v>1923</v>
      </c>
      <c r="Y982">
        <v>3</v>
      </c>
      <c r="Z982" t="s">
        <v>64</v>
      </c>
      <c r="AA982" t="s">
        <v>65</v>
      </c>
      <c r="AB982">
        <v>51765</v>
      </c>
      <c r="AC982">
        <v>0.1</v>
      </c>
    </row>
    <row r="983" spans="13:29" x14ac:dyDescent="0.35">
      <c r="M983" t="s">
        <v>44</v>
      </c>
      <c r="N983">
        <v>3206158</v>
      </c>
      <c r="O983" t="s">
        <v>19</v>
      </c>
      <c r="P983">
        <v>52.377325478058303</v>
      </c>
      <c r="Q983">
        <v>4.8374779665002503</v>
      </c>
      <c r="R983" t="s">
        <v>45</v>
      </c>
      <c r="S983">
        <v>127</v>
      </c>
      <c r="T983">
        <v>345</v>
      </c>
      <c r="U983">
        <v>34</v>
      </c>
      <c r="V983">
        <v>0.64</v>
      </c>
      <c r="W983">
        <v>0</v>
      </c>
      <c r="X983">
        <v>2019</v>
      </c>
      <c r="Y983">
        <v>3</v>
      </c>
      <c r="Z983" t="s">
        <v>62</v>
      </c>
      <c r="AA983" t="s">
        <v>63</v>
      </c>
      <c r="AB983">
        <v>43815</v>
      </c>
      <c r="AC983">
        <v>0.1</v>
      </c>
    </row>
    <row r="984" spans="13:29" x14ac:dyDescent="0.35">
      <c r="M984" t="s">
        <v>44</v>
      </c>
      <c r="N984">
        <v>3232023</v>
      </c>
      <c r="O984" t="s">
        <v>19</v>
      </c>
      <c r="P984">
        <v>52.374468928351803</v>
      </c>
      <c r="Q984">
        <v>4.8474940304024798</v>
      </c>
      <c r="R984" t="s">
        <v>45</v>
      </c>
      <c r="S984">
        <v>109</v>
      </c>
      <c r="T984">
        <v>349</v>
      </c>
      <c r="U984">
        <v>16</v>
      </c>
      <c r="V984">
        <v>0.3</v>
      </c>
      <c r="W984">
        <v>0</v>
      </c>
      <c r="X984">
        <v>2034</v>
      </c>
      <c r="Y984">
        <v>3</v>
      </c>
      <c r="Z984" t="s">
        <v>62</v>
      </c>
      <c r="AA984" t="s">
        <v>63</v>
      </c>
      <c r="AB984">
        <v>38041</v>
      </c>
      <c r="AC984">
        <v>0.1</v>
      </c>
    </row>
    <row r="985" spans="13:29" x14ac:dyDescent="0.35">
      <c r="M985" t="s">
        <v>44</v>
      </c>
      <c r="N985">
        <v>3277053</v>
      </c>
      <c r="O985" t="s">
        <v>6</v>
      </c>
      <c r="P985">
        <v>52.382038299026</v>
      </c>
      <c r="Q985">
        <v>4.8837988027047601</v>
      </c>
      <c r="R985" t="s">
        <v>45</v>
      </c>
      <c r="S985">
        <v>350</v>
      </c>
      <c r="T985">
        <v>360</v>
      </c>
      <c r="U985">
        <v>23</v>
      </c>
      <c r="V985">
        <v>0.44</v>
      </c>
      <c r="W985">
        <v>0</v>
      </c>
      <c r="X985">
        <v>2055</v>
      </c>
      <c r="Y985">
        <v>3</v>
      </c>
      <c r="Z985" t="s">
        <v>46</v>
      </c>
      <c r="AA985" t="s">
        <v>47</v>
      </c>
      <c r="AB985">
        <v>126000</v>
      </c>
      <c r="AC985">
        <v>0.1</v>
      </c>
    </row>
    <row r="986" spans="13:29" x14ac:dyDescent="0.35">
      <c r="M986" t="s">
        <v>44</v>
      </c>
      <c r="N986">
        <v>3370841</v>
      </c>
      <c r="O986" t="s">
        <v>6</v>
      </c>
      <c r="P986">
        <v>52.375088615148897</v>
      </c>
      <c r="Q986">
        <v>4.8988986344090097</v>
      </c>
      <c r="R986" t="s">
        <v>45</v>
      </c>
      <c r="S986">
        <v>210</v>
      </c>
      <c r="T986">
        <v>305</v>
      </c>
      <c r="U986">
        <v>11</v>
      </c>
      <c r="V986">
        <v>1.01</v>
      </c>
      <c r="W986">
        <v>0</v>
      </c>
      <c r="X986">
        <v>2127</v>
      </c>
      <c r="Y986">
        <v>3</v>
      </c>
      <c r="Z986" t="s">
        <v>46</v>
      </c>
      <c r="AA986" t="s">
        <v>47</v>
      </c>
      <c r="AB986">
        <v>64050</v>
      </c>
      <c r="AC986">
        <v>0.1</v>
      </c>
    </row>
    <row r="987" spans="13:29" x14ac:dyDescent="0.35">
      <c r="M987" t="s">
        <v>44</v>
      </c>
      <c r="N987">
        <v>3374332</v>
      </c>
      <c r="O987" t="s">
        <v>6</v>
      </c>
      <c r="P987">
        <v>52.375137407188497</v>
      </c>
      <c r="Q987">
        <v>4.8811466034525797</v>
      </c>
      <c r="R987" t="s">
        <v>45</v>
      </c>
      <c r="S987">
        <v>149</v>
      </c>
      <c r="T987">
        <v>63</v>
      </c>
      <c r="U987">
        <v>29</v>
      </c>
      <c r="V987">
        <v>0.54</v>
      </c>
      <c r="W987">
        <v>0</v>
      </c>
      <c r="X987">
        <v>2130</v>
      </c>
      <c r="Y987">
        <v>3</v>
      </c>
      <c r="Z987" t="s">
        <v>46</v>
      </c>
      <c r="AA987" t="s">
        <v>47</v>
      </c>
      <c r="AB987">
        <v>9387</v>
      </c>
      <c r="AC987">
        <v>0.1</v>
      </c>
    </row>
    <row r="988" spans="13:29" x14ac:dyDescent="0.35">
      <c r="M988" t="s">
        <v>44</v>
      </c>
      <c r="N988">
        <v>3384508</v>
      </c>
      <c r="O988" t="s">
        <v>8</v>
      </c>
      <c r="P988">
        <v>52.354418911635499</v>
      </c>
      <c r="Q988">
        <v>4.8734001680001997</v>
      </c>
      <c r="R988" t="s">
        <v>45</v>
      </c>
      <c r="S988">
        <v>245</v>
      </c>
      <c r="T988">
        <v>345</v>
      </c>
      <c r="U988">
        <v>6</v>
      </c>
      <c r="V988">
        <v>0.12</v>
      </c>
      <c r="W988">
        <v>0</v>
      </c>
      <c r="X988">
        <v>2141</v>
      </c>
      <c r="Y988">
        <v>3</v>
      </c>
      <c r="Z988" t="s">
        <v>74</v>
      </c>
      <c r="AA988" t="s">
        <v>75</v>
      </c>
      <c r="AB988">
        <v>84525</v>
      </c>
      <c r="AC988">
        <v>0.1</v>
      </c>
    </row>
    <row r="989" spans="13:29" x14ac:dyDescent="0.35">
      <c r="M989" t="s">
        <v>44</v>
      </c>
      <c r="N989">
        <v>3511360</v>
      </c>
      <c r="O989" t="s">
        <v>7</v>
      </c>
      <c r="P989">
        <v>52.364585261167399</v>
      </c>
      <c r="Q989">
        <v>4.9153340538514403</v>
      </c>
      <c r="R989" t="s">
        <v>45</v>
      </c>
      <c r="S989">
        <v>118</v>
      </c>
      <c r="T989">
        <v>90</v>
      </c>
      <c r="U989">
        <v>21</v>
      </c>
      <c r="V989">
        <v>0.76</v>
      </c>
      <c r="W989">
        <v>0</v>
      </c>
      <c r="X989">
        <v>2222</v>
      </c>
      <c r="Y989">
        <v>3</v>
      </c>
      <c r="Z989" t="s">
        <v>68</v>
      </c>
      <c r="AA989" t="s">
        <v>69</v>
      </c>
      <c r="AB989">
        <v>10620</v>
      </c>
      <c r="AC989">
        <v>0.1</v>
      </c>
    </row>
    <row r="990" spans="13:29" x14ac:dyDescent="0.35">
      <c r="M990" t="s">
        <v>44</v>
      </c>
      <c r="N990">
        <v>3520841</v>
      </c>
      <c r="O990" t="s">
        <v>10</v>
      </c>
      <c r="P990">
        <v>52.384042734531398</v>
      </c>
      <c r="Q990">
        <v>4.9146379055405403</v>
      </c>
      <c r="R990" t="s">
        <v>45</v>
      </c>
      <c r="S990">
        <v>115</v>
      </c>
      <c r="T990">
        <v>364</v>
      </c>
      <c r="U990">
        <v>14</v>
      </c>
      <c r="V990">
        <v>0.28999999999999998</v>
      </c>
      <c r="W990">
        <v>0</v>
      </c>
      <c r="X990">
        <v>2227</v>
      </c>
      <c r="Y990">
        <v>3</v>
      </c>
      <c r="Z990" t="s">
        <v>78</v>
      </c>
      <c r="AA990" t="s">
        <v>79</v>
      </c>
      <c r="AB990">
        <v>41860</v>
      </c>
      <c r="AC990">
        <v>0.1</v>
      </c>
    </row>
    <row r="991" spans="13:29" x14ac:dyDescent="0.35">
      <c r="M991" t="s">
        <v>44</v>
      </c>
      <c r="N991">
        <v>3526459</v>
      </c>
      <c r="O991" t="s">
        <v>24</v>
      </c>
      <c r="P991">
        <v>52.3519645408415</v>
      </c>
      <c r="Q991">
        <v>4.8018139109301199</v>
      </c>
      <c r="R991" t="s">
        <v>45</v>
      </c>
      <c r="S991">
        <v>90</v>
      </c>
      <c r="T991">
        <v>60</v>
      </c>
      <c r="U991">
        <v>36</v>
      </c>
      <c r="V991">
        <v>0.68</v>
      </c>
      <c r="W991">
        <v>0</v>
      </c>
      <c r="X991">
        <v>2233</v>
      </c>
      <c r="Y991">
        <v>3</v>
      </c>
      <c r="Z991" t="s">
        <v>84</v>
      </c>
      <c r="AA991" t="s">
        <v>85</v>
      </c>
      <c r="AB991">
        <v>5400</v>
      </c>
      <c r="AC991">
        <v>0.1</v>
      </c>
    </row>
    <row r="992" spans="13:29" x14ac:dyDescent="0.35">
      <c r="M992" t="s">
        <v>44</v>
      </c>
      <c r="N992">
        <v>3593315</v>
      </c>
      <c r="O992" t="s">
        <v>6</v>
      </c>
      <c r="P992">
        <v>52.377409004220603</v>
      </c>
      <c r="Q992">
        <v>4.8842424661416901</v>
      </c>
      <c r="R992" t="s">
        <v>45</v>
      </c>
      <c r="S992">
        <v>200</v>
      </c>
      <c r="T992">
        <v>347</v>
      </c>
      <c r="U992">
        <v>20</v>
      </c>
      <c r="V992">
        <v>0.39</v>
      </c>
      <c r="W992">
        <v>0</v>
      </c>
      <c r="X992">
        <v>2274</v>
      </c>
      <c r="Y992">
        <v>3</v>
      </c>
      <c r="Z992" t="s">
        <v>46</v>
      </c>
      <c r="AA992" t="s">
        <v>47</v>
      </c>
      <c r="AB992">
        <v>69400</v>
      </c>
      <c r="AC992">
        <v>0.1</v>
      </c>
    </row>
    <row r="993" spans="13:29" x14ac:dyDescent="0.35">
      <c r="M993" t="s">
        <v>44</v>
      </c>
      <c r="N993">
        <v>3599369</v>
      </c>
      <c r="O993" t="s">
        <v>6</v>
      </c>
      <c r="P993">
        <v>52.380624458593402</v>
      </c>
      <c r="Q993">
        <v>4.8807442308144902</v>
      </c>
      <c r="R993" t="s">
        <v>45</v>
      </c>
      <c r="S993">
        <v>250</v>
      </c>
      <c r="T993">
        <v>329</v>
      </c>
      <c r="U993">
        <v>7</v>
      </c>
      <c r="V993">
        <v>0.14000000000000001</v>
      </c>
      <c r="W993">
        <v>0</v>
      </c>
      <c r="X993">
        <v>2278</v>
      </c>
      <c r="Y993">
        <v>3</v>
      </c>
      <c r="Z993" t="s">
        <v>46</v>
      </c>
      <c r="AA993" t="s">
        <v>47</v>
      </c>
      <c r="AB993">
        <v>82250</v>
      </c>
      <c r="AC993">
        <v>0.1</v>
      </c>
    </row>
    <row r="994" spans="13:29" x14ac:dyDescent="0.35">
      <c r="M994" t="s">
        <v>44</v>
      </c>
      <c r="N994">
        <v>3696833</v>
      </c>
      <c r="O994" t="s">
        <v>6</v>
      </c>
      <c r="P994">
        <v>52.370545498033202</v>
      </c>
      <c r="Q994">
        <v>4.8776639953583798</v>
      </c>
      <c r="R994" t="s">
        <v>45</v>
      </c>
      <c r="S994">
        <v>112</v>
      </c>
      <c r="T994">
        <v>288</v>
      </c>
      <c r="U994">
        <v>28</v>
      </c>
      <c r="V994">
        <v>0.53</v>
      </c>
      <c r="W994">
        <v>0</v>
      </c>
      <c r="X994">
        <v>2322</v>
      </c>
      <c r="Y994">
        <v>3</v>
      </c>
      <c r="Z994" t="s">
        <v>46</v>
      </c>
      <c r="AA994" t="s">
        <v>47</v>
      </c>
      <c r="AB994">
        <v>32256</v>
      </c>
      <c r="AC994">
        <v>0.1</v>
      </c>
    </row>
    <row r="995" spans="13:29" x14ac:dyDescent="0.35">
      <c r="M995" t="s">
        <v>44</v>
      </c>
      <c r="N995">
        <v>3783232</v>
      </c>
      <c r="O995" t="s">
        <v>19</v>
      </c>
      <c r="P995">
        <v>52.3765071312136</v>
      </c>
      <c r="Q995">
        <v>4.8380797932300696</v>
      </c>
      <c r="R995" t="s">
        <v>45</v>
      </c>
      <c r="S995">
        <v>175</v>
      </c>
      <c r="T995">
        <v>358</v>
      </c>
      <c r="U995">
        <v>13</v>
      </c>
      <c r="V995">
        <v>0.25</v>
      </c>
      <c r="W995">
        <v>0</v>
      </c>
      <c r="X995">
        <v>2389</v>
      </c>
      <c r="Y995">
        <v>3</v>
      </c>
      <c r="Z995" t="s">
        <v>62</v>
      </c>
      <c r="AA995" t="s">
        <v>63</v>
      </c>
      <c r="AB995">
        <v>62650</v>
      </c>
      <c r="AC995">
        <v>0.1</v>
      </c>
    </row>
    <row r="996" spans="13:29" x14ac:dyDescent="0.35">
      <c r="M996" t="s">
        <v>44</v>
      </c>
      <c r="N996">
        <v>3816284</v>
      </c>
      <c r="O996" t="s">
        <v>18</v>
      </c>
      <c r="P996">
        <v>52.372312900131199</v>
      </c>
      <c r="Q996">
        <v>4.9346240686839904</v>
      </c>
      <c r="R996" t="s">
        <v>45</v>
      </c>
      <c r="S996">
        <v>149</v>
      </c>
      <c r="T996">
        <v>361</v>
      </c>
      <c r="U996">
        <v>48</v>
      </c>
      <c r="V996">
        <v>0.93</v>
      </c>
      <c r="W996">
        <v>0</v>
      </c>
      <c r="X996">
        <v>2412</v>
      </c>
      <c r="Y996">
        <v>3</v>
      </c>
      <c r="Z996" t="s">
        <v>66</v>
      </c>
      <c r="AA996" t="s">
        <v>67</v>
      </c>
      <c r="AB996">
        <v>53789</v>
      </c>
      <c r="AC996">
        <v>0.1</v>
      </c>
    </row>
    <row r="997" spans="13:29" x14ac:dyDescent="0.35">
      <c r="M997" t="s">
        <v>44</v>
      </c>
      <c r="N997">
        <v>3822857</v>
      </c>
      <c r="O997" t="s">
        <v>9</v>
      </c>
      <c r="P997">
        <v>52.357177501832403</v>
      </c>
      <c r="Q997">
        <v>4.9086680111309198</v>
      </c>
      <c r="R997" t="s">
        <v>45</v>
      </c>
      <c r="S997">
        <v>130</v>
      </c>
      <c r="T997">
        <v>296</v>
      </c>
      <c r="U997">
        <v>43</v>
      </c>
      <c r="V997">
        <v>0.84</v>
      </c>
      <c r="W997">
        <v>0</v>
      </c>
      <c r="X997">
        <v>2416</v>
      </c>
      <c r="Y997">
        <v>3</v>
      </c>
      <c r="Z997" t="s">
        <v>64</v>
      </c>
      <c r="AA997" t="s">
        <v>65</v>
      </c>
      <c r="AB997">
        <v>38480</v>
      </c>
      <c r="AC997">
        <v>0.1</v>
      </c>
    </row>
    <row r="998" spans="13:29" x14ac:dyDescent="0.35">
      <c r="M998" t="s">
        <v>44</v>
      </c>
      <c r="N998">
        <v>3923434</v>
      </c>
      <c r="O998" t="s">
        <v>8</v>
      </c>
      <c r="P998">
        <v>52.347647688682301</v>
      </c>
      <c r="Q998">
        <v>4.8474628041684698</v>
      </c>
      <c r="R998" t="s">
        <v>45</v>
      </c>
      <c r="S998">
        <v>109</v>
      </c>
      <c r="T998">
        <v>350</v>
      </c>
      <c r="U998">
        <v>6</v>
      </c>
      <c r="V998">
        <v>0.13</v>
      </c>
      <c r="W998">
        <v>0</v>
      </c>
      <c r="X998">
        <v>2491</v>
      </c>
      <c r="Y998">
        <v>3</v>
      </c>
      <c r="Z998" t="s">
        <v>74</v>
      </c>
      <c r="AA998" t="s">
        <v>75</v>
      </c>
      <c r="AB998">
        <v>38150</v>
      </c>
      <c r="AC998">
        <v>0.1</v>
      </c>
    </row>
    <row r="999" spans="13:29" x14ac:dyDescent="0.35">
      <c r="M999" t="s">
        <v>44</v>
      </c>
      <c r="N999">
        <v>4003352</v>
      </c>
      <c r="O999" t="s">
        <v>19</v>
      </c>
      <c r="P999">
        <v>52.376028880666702</v>
      </c>
      <c r="Q999">
        <v>4.8392887756158203</v>
      </c>
      <c r="R999" t="s">
        <v>45</v>
      </c>
      <c r="S999">
        <v>104</v>
      </c>
      <c r="T999">
        <v>357</v>
      </c>
      <c r="U999">
        <v>29</v>
      </c>
      <c r="V999">
        <v>0.7</v>
      </c>
      <c r="W999">
        <v>0</v>
      </c>
      <c r="X999">
        <v>2534</v>
      </c>
      <c r="Y999">
        <v>3</v>
      </c>
      <c r="Z999" t="s">
        <v>62</v>
      </c>
      <c r="AA999" t="s">
        <v>63</v>
      </c>
      <c r="AB999">
        <v>37128</v>
      </c>
      <c r="AC999">
        <v>0.1</v>
      </c>
    </row>
    <row r="1000" spans="13:29" x14ac:dyDescent="0.35">
      <c r="M1000" t="s">
        <v>44</v>
      </c>
      <c r="N1000">
        <v>4030603</v>
      </c>
      <c r="O1000" t="s">
        <v>8</v>
      </c>
      <c r="P1000">
        <v>52.351633492455903</v>
      </c>
      <c r="Q1000">
        <v>4.8645746230432199</v>
      </c>
      <c r="R1000" t="s">
        <v>45</v>
      </c>
      <c r="S1000">
        <v>189</v>
      </c>
      <c r="T1000">
        <v>354</v>
      </c>
      <c r="U1000">
        <v>3</v>
      </c>
      <c r="V1000">
        <v>0.11</v>
      </c>
      <c r="W1000">
        <v>0</v>
      </c>
      <c r="X1000">
        <v>2548</v>
      </c>
      <c r="Y1000">
        <v>3</v>
      </c>
      <c r="Z1000" t="s">
        <v>74</v>
      </c>
      <c r="AA1000" t="s">
        <v>75</v>
      </c>
      <c r="AB1000">
        <v>66906</v>
      </c>
      <c r="AC1000">
        <v>0.1</v>
      </c>
    </row>
    <row r="1001" spans="13:29" x14ac:dyDescent="0.35">
      <c r="M1001" t="s">
        <v>44</v>
      </c>
      <c r="N1001">
        <v>4083016</v>
      </c>
      <c r="O1001" t="s">
        <v>15</v>
      </c>
      <c r="P1001">
        <v>52.3822176882517</v>
      </c>
      <c r="Q1001">
        <v>4.8738220354897699</v>
      </c>
      <c r="R1001" t="s">
        <v>45</v>
      </c>
      <c r="S1001">
        <v>180</v>
      </c>
      <c r="T1001">
        <v>302</v>
      </c>
      <c r="U1001">
        <v>4</v>
      </c>
      <c r="V1001">
        <v>0.15</v>
      </c>
      <c r="W1001">
        <v>0</v>
      </c>
      <c r="X1001">
        <v>2584</v>
      </c>
      <c r="Y1001">
        <v>3</v>
      </c>
      <c r="Z1001" t="s">
        <v>60</v>
      </c>
      <c r="AA1001" t="s">
        <v>61</v>
      </c>
      <c r="AB1001">
        <v>54360</v>
      </c>
      <c r="AC1001">
        <v>0.1</v>
      </c>
    </row>
    <row r="1002" spans="13:29" x14ac:dyDescent="0.35">
      <c r="M1002" t="s">
        <v>44</v>
      </c>
      <c r="N1002">
        <v>4123722</v>
      </c>
      <c r="O1002" t="s">
        <v>6</v>
      </c>
      <c r="P1002">
        <v>52.375700036487402</v>
      </c>
      <c r="Q1002">
        <v>4.8871724533102396</v>
      </c>
      <c r="R1002" t="s">
        <v>45</v>
      </c>
      <c r="S1002">
        <v>220</v>
      </c>
      <c r="T1002">
        <v>3</v>
      </c>
      <c r="U1002">
        <v>21</v>
      </c>
      <c r="V1002">
        <v>0.44</v>
      </c>
      <c r="W1002">
        <v>0</v>
      </c>
      <c r="X1002">
        <v>2592</v>
      </c>
      <c r="Y1002">
        <v>3</v>
      </c>
      <c r="Z1002" t="s">
        <v>46</v>
      </c>
      <c r="AA1002" t="s">
        <v>47</v>
      </c>
      <c r="AB1002">
        <v>660</v>
      </c>
      <c r="AC1002">
        <v>0.1</v>
      </c>
    </row>
    <row r="1003" spans="13:29" x14ac:dyDescent="0.35">
      <c r="M1003" t="s">
        <v>44</v>
      </c>
      <c r="N1003">
        <v>4160759</v>
      </c>
      <c r="O1003" t="s">
        <v>7</v>
      </c>
      <c r="P1003">
        <v>52.363862168962299</v>
      </c>
      <c r="Q1003">
        <v>4.8997993320083602</v>
      </c>
      <c r="R1003" t="s">
        <v>45</v>
      </c>
      <c r="S1003">
        <v>219</v>
      </c>
      <c r="T1003">
        <v>362</v>
      </c>
      <c r="U1003">
        <v>33</v>
      </c>
      <c r="V1003">
        <v>0.65</v>
      </c>
      <c r="W1003">
        <v>0</v>
      </c>
      <c r="X1003">
        <v>2614</v>
      </c>
      <c r="Y1003">
        <v>3</v>
      </c>
      <c r="Z1003" t="s">
        <v>68</v>
      </c>
      <c r="AA1003" t="s">
        <v>69</v>
      </c>
      <c r="AB1003">
        <v>79278</v>
      </c>
      <c r="AC1003">
        <v>0.1</v>
      </c>
    </row>
    <row r="1004" spans="13:29" x14ac:dyDescent="0.35">
      <c r="M1004" t="s">
        <v>44</v>
      </c>
      <c r="N1004">
        <v>4190508</v>
      </c>
      <c r="O1004" t="s">
        <v>8</v>
      </c>
      <c r="P1004">
        <v>52.344769399567298</v>
      </c>
      <c r="Q1004">
        <v>4.8632389743638003</v>
      </c>
      <c r="R1004" t="s">
        <v>45</v>
      </c>
      <c r="S1004">
        <v>139</v>
      </c>
      <c r="T1004">
        <v>348</v>
      </c>
      <c r="U1004">
        <v>11</v>
      </c>
      <c r="V1004">
        <v>0.22</v>
      </c>
      <c r="W1004">
        <v>0</v>
      </c>
      <c r="X1004">
        <v>2630</v>
      </c>
      <c r="Y1004">
        <v>3</v>
      </c>
      <c r="Z1004" t="s">
        <v>74</v>
      </c>
      <c r="AA1004" t="s">
        <v>75</v>
      </c>
      <c r="AB1004">
        <v>48372</v>
      </c>
      <c r="AC1004">
        <v>0.1</v>
      </c>
    </row>
    <row r="1005" spans="13:29" x14ac:dyDescent="0.35">
      <c r="M1005" t="s">
        <v>44</v>
      </c>
      <c r="N1005">
        <v>4289929</v>
      </c>
      <c r="O1005" t="s">
        <v>13</v>
      </c>
      <c r="P1005">
        <v>52.356409477273502</v>
      </c>
      <c r="Q1005">
        <v>4.9942013449060898</v>
      </c>
      <c r="R1005" t="s">
        <v>45</v>
      </c>
      <c r="S1005">
        <v>149</v>
      </c>
      <c r="T1005">
        <v>348</v>
      </c>
      <c r="U1005">
        <v>12</v>
      </c>
      <c r="V1005">
        <v>0.25</v>
      </c>
      <c r="W1005">
        <v>0</v>
      </c>
      <c r="X1005">
        <v>2689</v>
      </c>
      <c r="Y1005">
        <v>3</v>
      </c>
      <c r="Z1005" t="s">
        <v>86</v>
      </c>
      <c r="AA1005" t="s">
        <v>87</v>
      </c>
      <c r="AB1005">
        <v>51852</v>
      </c>
      <c r="AC1005">
        <v>0.1</v>
      </c>
    </row>
    <row r="1006" spans="13:29" x14ac:dyDescent="0.35">
      <c r="M1006" t="s">
        <v>44</v>
      </c>
      <c r="N1006">
        <v>4361867</v>
      </c>
      <c r="O1006" t="s">
        <v>8</v>
      </c>
      <c r="P1006">
        <v>52.351030179089001</v>
      </c>
      <c r="Q1006">
        <v>4.8465379571245704</v>
      </c>
      <c r="R1006" t="s">
        <v>45</v>
      </c>
      <c r="S1006">
        <v>160</v>
      </c>
      <c r="T1006">
        <v>277</v>
      </c>
      <c r="U1006">
        <v>71</v>
      </c>
      <c r="V1006">
        <v>1.47</v>
      </c>
      <c r="W1006">
        <v>0</v>
      </c>
      <c r="X1006">
        <v>2725</v>
      </c>
      <c r="Y1006">
        <v>3</v>
      </c>
      <c r="Z1006" t="s">
        <v>74</v>
      </c>
      <c r="AA1006" t="s">
        <v>75</v>
      </c>
      <c r="AB1006">
        <v>44320</v>
      </c>
      <c r="AC1006">
        <v>0.1</v>
      </c>
    </row>
    <row r="1007" spans="13:29" x14ac:dyDescent="0.35">
      <c r="M1007" t="s">
        <v>44</v>
      </c>
      <c r="N1007">
        <v>4374040</v>
      </c>
      <c r="O1007" t="s">
        <v>8</v>
      </c>
      <c r="P1007">
        <v>52.3542632316625</v>
      </c>
      <c r="Q1007">
        <v>4.8556371976284396</v>
      </c>
      <c r="R1007" t="s">
        <v>45</v>
      </c>
      <c r="S1007">
        <v>135</v>
      </c>
      <c r="T1007">
        <v>359</v>
      </c>
      <c r="U1007">
        <v>63</v>
      </c>
      <c r="V1007">
        <v>1.3</v>
      </c>
      <c r="W1007">
        <v>0</v>
      </c>
      <c r="X1007">
        <v>2728</v>
      </c>
      <c r="Y1007">
        <v>3</v>
      </c>
      <c r="Z1007" t="s">
        <v>74</v>
      </c>
      <c r="AA1007" t="s">
        <v>75</v>
      </c>
      <c r="AB1007">
        <v>48465</v>
      </c>
      <c r="AC1007">
        <v>0.1</v>
      </c>
    </row>
    <row r="1008" spans="13:29" x14ac:dyDescent="0.35">
      <c r="M1008" t="s">
        <v>44</v>
      </c>
      <c r="N1008">
        <v>4686192</v>
      </c>
      <c r="O1008" t="s">
        <v>19</v>
      </c>
      <c r="P1008">
        <v>52.3829934949947</v>
      </c>
      <c r="Q1008">
        <v>4.8503525884197201</v>
      </c>
      <c r="R1008" t="s">
        <v>45</v>
      </c>
      <c r="S1008">
        <v>99</v>
      </c>
      <c r="T1008">
        <v>357</v>
      </c>
      <c r="U1008">
        <v>7</v>
      </c>
      <c r="V1008">
        <v>0.16</v>
      </c>
      <c r="W1008">
        <v>0</v>
      </c>
      <c r="X1008">
        <v>2894</v>
      </c>
      <c r="Y1008">
        <v>3</v>
      </c>
      <c r="Z1008" t="s">
        <v>62</v>
      </c>
      <c r="AA1008" t="s">
        <v>63</v>
      </c>
      <c r="AB1008">
        <v>35343</v>
      </c>
      <c r="AC1008">
        <v>0.1</v>
      </c>
    </row>
    <row r="1009" spans="13:29" x14ac:dyDescent="0.35">
      <c r="M1009" t="s">
        <v>44</v>
      </c>
      <c r="N1009">
        <v>4748150</v>
      </c>
      <c r="O1009" t="s">
        <v>15</v>
      </c>
      <c r="P1009">
        <v>52.390247269430603</v>
      </c>
      <c r="Q1009">
        <v>4.8778558041358897</v>
      </c>
      <c r="R1009" t="s">
        <v>45</v>
      </c>
      <c r="S1009">
        <v>142</v>
      </c>
      <c r="T1009">
        <v>347</v>
      </c>
      <c r="U1009">
        <v>18</v>
      </c>
      <c r="V1009">
        <v>0.42</v>
      </c>
      <c r="W1009">
        <v>0</v>
      </c>
      <c r="X1009">
        <v>2928</v>
      </c>
      <c r="Y1009">
        <v>3</v>
      </c>
      <c r="Z1009" t="s">
        <v>60</v>
      </c>
      <c r="AA1009" t="s">
        <v>61</v>
      </c>
      <c r="AB1009">
        <v>49274</v>
      </c>
      <c r="AC1009">
        <v>0.1</v>
      </c>
    </row>
    <row r="1010" spans="13:29" x14ac:dyDescent="0.35">
      <c r="M1010" t="s">
        <v>44</v>
      </c>
      <c r="N1010">
        <v>4865992</v>
      </c>
      <c r="O1010" t="s">
        <v>9</v>
      </c>
      <c r="P1010">
        <v>52.358680395216503</v>
      </c>
      <c r="Q1010">
        <v>4.9143551153121301</v>
      </c>
      <c r="R1010" t="s">
        <v>45</v>
      </c>
      <c r="S1010">
        <v>150</v>
      </c>
      <c r="T1010">
        <v>363</v>
      </c>
      <c r="U1010">
        <v>10</v>
      </c>
      <c r="V1010">
        <v>0.28000000000000003</v>
      </c>
      <c r="W1010">
        <v>0</v>
      </c>
      <c r="X1010">
        <v>2997</v>
      </c>
      <c r="Y1010">
        <v>3</v>
      </c>
      <c r="Z1010" t="s">
        <v>64</v>
      </c>
      <c r="AA1010" t="s">
        <v>65</v>
      </c>
      <c r="AB1010">
        <v>54450</v>
      </c>
      <c r="AC1010">
        <v>0.1</v>
      </c>
    </row>
    <row r="1011" spans="13:29" x14ac:dyDescent="0.35">
      <c r="M1011" t="s">
        <v>44</v>
      </c>
      <c r="N1011">
        <v>4939811</v>
      </c>
      <c r="O1011" t="s">
        <v>9</v>
      </c>
      <c r="P1011">
        <v>52.355575808662302</v>
      </c>
      <c r="Q1011">
        <v>4.9091701764199698</v>
      </c>
      <c r="R1011" t="s">
        <v>45</v>
      </c>
      <c r="S1011">
        <v>143</v>
      </c>
      <c r="T1011">
        <v>179</v>
      </c>
      <c r="U1011">
        <v>31</v>
      </c>
      <c r="V1011">
        <v>0.87</v>
      </c>
      <c r="W1011">
        <v>0</v>
      </c>
      <c r="X1011">
        <v>3039</v>
      </c>
      <c r="Y1011">
        <v>3</v>
      </c>
      <c r="Z1011" t="s">
        <v>64</v>
      </c>
      <c r="AA1011" t="s">
        <v>65</v>
      </c>
      <c r="AB1011">
        <v>25597</v>
      </c>
      <c r="AC1011">
        <v>0.1</v>
      </c>
    </row>
    <row r="1012" spans="13:29" x14ac:dyDescent="0.35">
      <c r="M1012" t="s">
        <v>44</v>
      </c>
      <c r="N1012">
        <v>5151560</v>
      </c>
      <c r="O1012" t="s">
        <v>16</v>
      </c>
      <c r="P1012">
        <v>52.3321543345807</v>
      </c>
      <c r="Q1012">
        <v>4.88671830971023</v>
      </c>
      <c r="R1012" t="s">
        <v>45</v>
      </c>
      <c r="S1012">
        <v>85</v>
      </c>
      <c r="T1012">
        <v>354</v>
      </c>
      <c r="U1012">
        <v>67</v>
      </c>
      <c r="V1012">
        <v>1.56</v>
      </c>
      <c r="W1012">
        <v>0</v>
      </c>
      <c r="X1012">
        <v>3147</v>
      </c>
      <c r="Y1012">
        <v>3</v>
      </c>
      <c r="Z1012" t="s">
        <v>82</v>
      </c>
      <c r="AA1012" t="s">
        <v>83</v>
      </c>
      <c r="AB1012">
        <v>30090</v>
      </c>
      <c r="AC1012">
        <v>0.1</v>
      </c>
    </row>
    <row r="1013" spans="13:29" x14ac:dyDescent="0.35">
      <c r="M1013" t="s">
        <v>44</v>
      </c>
      <c r="N1013">
        <v>5293853</v>
      </c>
      <c r="O1013" t="s">
        <v>15</v>
      </c>
      <c r="P1013">
        <v>52.372146776394203</v>
      </c>
      <c r="Q1013">
        <v>4.8682929998243401</v>
      </c>
      <c r="R1013" t="s">
        <v>45</v>
      </c>
      <c r="S1013">
        <v>250</v>
      </c>
      <c r="T1013">
        <v>342</v>
      </c>
      <c r="U1013">
        <v>26</v>
      </c>
      <c r="V1013">
        <v>0.73</v>
      </c>
      <c r="W1013">
        <v>0</v>
      </c>
      <c r="X1013">
        <v>3196</v>
      </c>
      <c r="Y1013">
        <v>3</v>
      </c>
      <c r="Z1013" t="s">
        <v>60</v>
      </c>
      <c r="AA1013" t="s">
        <v>61</v>
      </c>
      <c r="AB1013">
        <v>85500</v>
      </c>
      <c r="AC1013">
        <v>0.1</v>
      </c>
    </row>
    <row r="1014" spans="13:29" x14ac:dyDescent="0.35">
      <c r="M1014" t="s">
        <v>44</v>
      </c>
      <c r="N1014">
        <v>5442850</v>
      </c>
      <c r="O1014" t="s">
        <v>7</v>
      </c>
      <c r="P1014">
        <v>52.361143554506597</v>
      </c>
      <c r="Q1014">
        <v>4.8890873835054904</v>
      </c>
      <c r="R1014" t="s">
        <v>45</v>
      </c>
      <c r="S1014">
        <v>150</v>
      </c>
      <c r="T1014">
        <v>353</v>
      </c>
      <c r="U1014">
        <v>25</v>
      </c>
      <c r="V1014">
        <v>0.7</v>
      </c>
      <c r="W1014">
        <v>0</v>
      </c>
      <c r="X1014">
        <v>3267</v>
      </c>
      <c r="Y1014">
        <v>3</v>
      </c>
      <c r="Z1014" t="s">
        <v>68</v>
      </c>
      <c r="AA1014" t="s">
        <v>69</v>
      </c>
      <c r="AB1014">
        <v>52950</v>
      </c>
      <c r="AC1014">
        <v>0.1</v>
      </c>
    </row>
    <row r="1015" spans="13:29" x14ac:dyDescent="0.35">
      <c r="M1015" t="s">
        <v>44</v>
      </c>
      <c r="N1015">
        <v>5474594</v>
      </c>
      <c r="O1015" t="s">
        <v>19</v>
      </c>
      <c r="P1015">
        <v>52.377817215166303</v>
      </c>
      <c r="Q1015">
        <v>4.8512708905297499</v>
      </c>
      <c r="R1015" t="s">
        <v>45</v>
      </c>
      <c r="S1015">
        <v>110</v>
      </c>
      <c r="T1015">
        <v>62</v>
      </c>
      <c r="U1015">
        <v>12</v>
      </c>
      <c r="V1015">
        <v>0.27</v>
      </c>
      <c r="W1015">
        <v>0</v>
      </c>
      <c r="X1015">
        <v>3278</v>
      </c>
      <c r="Y1015">
        <v>3</v>
      </c>
      <c r="Z1015" t="s">
        <v>62</v>
      </c>
      <c r="AA1015" t="s">
        <v>63</v>
      </c>
      <c r="AB1015">
        <v>6820</v>
      </c>
      <c r="AC1015">
        <v>0.1</v>
      </c>
    </row>
    <row r="1016" spans="13:29" x14ac:dyDescent="0.35">
      <c r="M1016" t="s">
        <v>44</v>
      </c>
      <c r="N1016">
        <v>5522306</v>
      </c>
      <c r="O1016" t="s">
        <v>6</v>
      </c>
      <c r="P1016">
        <v>52.371110804683603</v>
      </c>
      <c r="Q1016">
        <v>4.8985033455078204</v>
      </c>
      <c r="R1016" t="s">
        <v>45</v>
      </c>
      <c r="S1016">
        <v>240</v>
      </c>
      <c r="T1016">
        <v>326</v>
      </c>
      <c r="U1016">
        <v>55</v>
      </c>
      <c r="V1016">
        <v>1.23</v>
      </c>
      <c r="W1016">
        <v>0</v>
      </c>
      <c r="X1016">
        <v>3299</v>
      </c>
      <c r="Y1016">
        <v>3</v>
      </c>
      <c r="Z1016" t="s">
        <v>46</v>
      </c>
      <c r="AA1016" t="s">
        <v>47</v>
      </c>
      <c r="AB1016">
        <v>78240</v>
      </c>
      <c r="AC1016">
        <v>0.1</v>
      </c>
    </row>
    <row r="1017" spans="13:29" x14ac:dyDescent="0.35">
      <c r="M1017" t="s">
        <v>44</v>
      </c>
      <c r="N1017">
        <v>5530687</v>
      </c>
      <c r="O1017" t="s">
        <v>9</v>
      </c>
      <c r="P1017">
        <v>52.353474217398897</v>
      </c>
      <c r="Q1017">
        <v>4.9194621005000698</v>
      </c>
      <c r="R1017" t="s">
        <v>45</v>
      </c>
      <c r="S1017">
        <v>150</v>
      </c>
      <c r="T1017">
        <v>346</v>
      </c>
      <c r="U1017">
        <v>54</v>
      </c>
      <c r="V1017">
        <v>1.2</v>
      </c>
      <c r="W1017">
        <v>0</v>
      </c>
      <c r="X1017">
        <v>3303</v>
      </c>
      <c r="Y1017">
        <v>3</v>
      </c>
      <c r="Z1017" t="s">
        <v>64</v>
      </c>
      <c r="AA1017" t="s">
        <v>65</v>
      </c>
      <c r="AB1017">
        <v>51900</v>
      </c>
      <c r="AC1017">
        <v>0.1</v>
      </c>
    </row>
    <row r="1018" spans="13:29" x14ac:dyDescent="0.35">
      <c r="M1018" t="s">
        <v>44</v>
      </c>
      <c r="N1018">
        <v>5674097</v>
      </c>
      <c r="O1018" t="s">
        <v>6</v>
      </c>
      <c r="P1018">
        <v>52.3737167658293</v>
      </c>
      <c r="Q1018">
        <v>4.8808239830081801</v>
      </c>
      <c r="R1018" t="s">
        <v>45</v>
      </c>
      <c r="S1018">
        <v>350</v>
      </c>
      <c r="T1018">
        <v>342</v>
      </c>
      <c r="U1018">
        <v>26</v>
      </c>
      <c r="V1018">
        <v>0.79</v>
      </c>
      <c r="W1018">
        <v>0</v>
      </c>
      <c r="X1018">
        <v>3357</v>
      </c>
      <c r="Y1018">
        <v>3</v>
      </c>
      <c r="Z1018" t="s">
        <v>46</v>
      </c>
      <c r="AA1018" t="s">
        <v>47</v>
      </c>
      <c r="AB1018">
        <v>119700</v>
      </c>
      <c r="AC1018">
        <v>0.1</v>
      </c>
    </row>
    <row r="1019" spans="13:29" x14ac:dyDescent="0.35">
      <c r="M1019" t="s">
        <v>44</v>
      </c>
      <c r="N1019">
        <v>5813557</v>
      </c>
      <c r="O1019" t="s">
        <v>15</v>
      </c>
      <c r="P1019">
        <v>52.385401769155401</v>
      </c>
      <c r="Q1019">
        <v>4.8739446395968402</v>
      </c>
      <c r="R1019" t="s">
        <v>45</v>
      </c>
      <c r="S1019">
        <v>233</v>
      </c>
      <c r="T1019">
        <v>326</v>
      </c>
      <c r="U1019">
        <v>5</v>
      </c>
      <c r="V1019">
        <v>0.11</v>
      </c>
      <c r="W1019">
        <v>0</v>
      </c>
      <c r="X1019">
        <v>3434</v>
      </c>
      <c r="Y1019">
        <v>3</v>
      </c>
      <c r="Z1019" t="s">
        <v>60</v>
      </c>
      <c r="AA1019" t="s">
        <v>61</v>
      </c>
      <c r="AB1019">
        <v>75958</v>
      </c>
      <c r="AC1019">
        <v>0.1</v>
      </c>
    </row>
    <row r="1020" spans="13:29" x14ac:dyDescent="0.35">
      <c r="M1020" t="s">
        <v>44</v>
      </c>
      <c r="N1020">
        <v>5813906</v>
      </c>
      <c r="O1020" t="s">
        <v>8</v>
      </c>
      <c r="P1020">
        <v>52.349480455473902</v>
      </c>
      <c r="Q1020">
        <v>4.8480962889118597</v>
      </c>
      <c r="R1020" t="s">
        <v>45</v>
      </c>
      <c r="S1020">
        <v>135</v>
      </c>
      <c r="T1020">
        <v>358</v>
      </c>
      <c r="U1020">
        <v>24</v>
      </c>
      <c r="V1020">
        <v>0.54</v>
      </c>
      <c r="W1020">
        <v>0</v>
      </c>
      <c r="X1020">
        <v>3435</v>
      </c>
      <c r="Y1020">
        <v>3</v>
      </c>
      <c r="Z1020" t="s">
        <v>74</v>
      </c>
      <c r="AA1020" t="s">
        <v>75</v>
      </c>
      <c r="AB1020">
        <v>48330</v>
      </c>
      <c r="AC1020">
        <v>0.1</v>
      </c>
    </row>
    <row r="1021" spans="13:29" x14ac:dyDescent="0.35">
      <c r="M1021" t="s">
        <v>44</v>
      </c>
      <c r="N1021">
        <v>5882457</v>
      </c>
      <c r="O1021" t="s">
        <v>9</v>
      </c>
      <c r="P1021">
        <v>52.362744528607401</v>
      </c>
      <c r="Q1021">
        <v>4.9243799883807604</v>
      </c>
      <c r="R1021" t="s">
        <v>45</v>
      </c>
      <c r="S1021">
        <v>106</v>
      </c>
      <c r="T1021">
        <v>330</v>
      </c>
      <c r="U1021">
        <v>83</v>
      </c>
      <c r="V1021">
        <v>1.89</v>
      </c>
      <c r="W1021">
        <v>0</v>
      </c>
      <c r="X1021">
        <v>3478</v>
      </c>
      <c r="Y1021">
        <v>3</v>
      </c>
      <c r="Z1021" t="s">
        <v>64</v>
      </c>
      <c r="AA1021" t="s">
        <v>65</v>
      </c>
      <c r="AB1021">
        <v>34980</v>
      </c>
      <c r="AC1021">
        <v>0.1</v>
      </c>
    </row>
    <row r="1022" spans="13:29" x14ac:dyDescent="0.35">
      <c r="M1022" t="s">
        <v>44</v>
      </c>
      <c r="N1022">
        <v>6003515</v>
      </c>
      <c r="O1022" t="s">
        <v>9</v>
      </c>
      <c r="P1022">
        <v>52.365293787867202</v>
      </c>
      <c r="Q1022">
        <v>4.9271857409636404</v>
      </c>
      <c r="R1022" t="s">
        <v>45</v>
      </c>
      <c r="S1022">
        <v>115</v>
      </c>
      <c r="T1022">
        <v>283</v>
      </c>
      <c r="U1022">
        <v>27</v>
      </c>
      <c r="V1022">
        <v>0.61</v>
      </c>
      <c r="W1022">
        <v>0</v>
      </c>
      <c r="X1022">
        <v>3551</v>
      </c>
      <c r="Y1022">
        <v>3</v>
      </c>
      <c r="Z1022" t="s">
        <v>64</v>
      </c>
      <c r="AA1022" t="s">
        <v>65</v>
      </c>
      <c r="AB1022">
        <v>32545</v>
      </c>
      <c r="AC1022">
        <v>0.1</v>
      </c>
    </row>
    <row r="1023" spans="13:29" x14ac:dyDescent="0.35">
      <c r="M1023" t="s">
        <v>44</v>
      </c>
      <c r="N1023">
        <v>6022379</v>
      </c>
      <c r="O1023" t="s">
        <v>22</v>
      </c>
      <c r="P1023">
        <v>52.408547152256403</v>
      </c>
      <c r="Q1023">
        <v>4.9018643108084303</v>
      </c>
      <c r="R1023" t="s">
        <v>45</v>
      </c>
      <c r="S1023">
        <v>115</v>
      </c>
      <c r="T1023">
        <v>325</v>
      </c>
      <c r="U1023">
        <v>37</v>
      </c>
      <c r="V1023">
        <v>0.86</v>
      </c>
      <c r="W1023">
        <v>0</v>
      </c>
      <c r="X1023">
        <v>3564</v>
      </c>
      <c r="Y1023">
        <v>3</v>
      </c>
      <c r="Z1023" t="s">
        <v>80</v>
      </c>
      <c r="AA1023" t="s">
        <v>81</v>
      </c>
      <c r="AB1023">
        <v>37375</v>
      </c>
      <c r="AC1023">
        <v>0.1</v>
      </c>
    </row>
    <row r="1024" spans="13:29" x14ac:dyDescent="0.35">
      <c r="M1024" t="s">
        <v>44</v>
      </c>
      <c r="N1024">
        <v>6064397</v>
      </c>
      <c r="O1024" t="s">
        <v>7</v>
      </c>
      <c r="P1024">
        <v>52.364007554734002</v>
      </c>
      <c r="Q1024">
        <v>4.9012558201299798</v>
      </c>
      <c r="R1024" t="s">
        <v>45</v>
      </c>
      <c r="S1024">
        <v>175</v>
      </c>
      <c r="T1024">
        <v>351</v>
      </c>
      <c r="U1024">
        <v>15</v>
      </c>
      <c r="V1024">
        <v>0.34</v>
      </c>
      <c r="W1024">
        <v>0</v>
      </c>
      <c r="X1024">
        <v>3593</v>
      </c>
      <c r="Y1024">
        <v>3</v>
      </c>
      <c r="Z1024" t="s">
        <v>68</v>
      </c>
      <c r="AA1024" t="s">
        <v>69</v>
      </c>
      <c r="AB1024">
        <v>61425</v>
      </c>
      <c r="AC1024">
        <v>0.1</v>
      </c>
    </row>
    <row r="1025" spans="13:29" x14ac:dyDescent="0.35">
      <c r="M1025" t="s">
        <v>44</v>
      </c>
      <c r="N1025">
        <v>6077424</v>
      </c>
      <c r="O1025" t="s">
        <v>8</v>
      </c>
      <c r="P1025">
        <v>52.354906801223898</v>
      </c>
      <c r="Q1025">
        <v>4.8813193937286199</v>
      </c>
      <c r="R1025" t="s">
        <v>45</v>
      </c>
      <c r="S1025">
        <v>360</v>
      </c>
      <c r="T1025">
        <v>352</v>
      </c>
      <c r="U1025">
        <v>13</v>
      </c>
      <c r="V1025">
        <v>0.31</v>
      </c>
      <c r="W1025">
        <v>0</v>
      </c>
      <c r="X1025">
        <v>3610</v>
      </c>
      <c r="Y1025">
        <v>3</v>
      </c>
      <c r="Z1025" t="s">
        <v>74</v>
      </c>
      <c r="AA1025" t="s">
        <v>75</v>
      </c>
      <c r="AB1025">
        <v>126720</v>
      </c>
      <c r="AC1025">
        <v>0.1</v>
      </c>
    </row>
    <row r="1026" spans="13:29" x14ac:dyDescent="0.35">
      <c r="M1026" t="s">
        <v>44</v>
      </c>
      <c r="N1026">
        <v>6116478</v>
      </c>
      <c r="O1026" t="s">
        <v>8</v>
      </c>
      <c r="P1026">
        <v>52.346115735908</v>
      </c>
      <c r="Q1026">
        <v>4.8727110385324703</v>
      </c>
      <c r="R1026" t="s">
        <v>45</v>
      </c>
      <c r="S1026">
        <v>299</v>
      </c>
      <c r="T1026">
        <v>324</v>
      </c>
      <c r="U1026">
        <v>5</v>
      </c>
      <c r="V1026">
        <v>0.12</v>
      </c>
      <c r="W1026">
        <v>0</v>
      </c>
      <c r="X1026">
        <v>3642</v>
      </c>
      <c r="Y1026">
        <v>3</v>
      </c>
      <c r="Z1026" t="s">
        <v>74</v>
      </c>
      <c r="AA1026" t="s">
        <v>75</v>
      </c>
      <c r="AB1026">
        <v>96876</v>
      </c>
      <c r="AC1026">
        <v>0.1</v>
      </c>
    </row>
    <row r="1027" spans="13:29" x14ac:dyDescent="0.35">
      <c r="M1027" t="s">
        <v>44</v>
      </c>
      <c r="N1027">
        <v>6154235</v>
      </c>
      <c r="O1027" t="s">
        <v>6</v>
      </c>
      <c r="P1027">
        <v>52.374216043006101</v>
      </c>
      <c r="Q1027">
        <v>4.8813314803217098</v>
      </c>
      <c r="R1027" t="s">
        <v>45</v>
      </c>
      <c r="S1027">
        <v>250</v>
      </c>
      <c r="T1027">
        <v>345</v>
      </c>
      <c r="U1027">
        <v>34</v>
      </c>
      <c r="V1027">
        <v>0.85</v>
      </c>
      <c r="W1027">
        <v>0</v>
      </c>
      <c r="X1027">
        <v>3676</v>
      </c>
      <c r="Y1027">
        <v>3</v>
      </c>
      <c r="Z1027" t="s">
        <v>46</v>
      </c>
      <c r="AA1027" t="s">
        <v>47</v>
      </c>
      <c r="AB1027">
        <v>86250</v>
      </c>
      <c r="AC1027">
        <v>0.1</v>
      </c>
    </row>
    <row r="1028" spans="13:29" x14ac:dyDescent="0.35">
      <c r="M1028" t="s">
        <v>44</v>
      </c>
      <c r="N1028">
        <v>6159327</v>
      </c>
      <c r="O1028" t="s">
        <v>8</v>
      </c>
      <c r="P1028">
        <v>52.357431106507399</v>
      </c>
      <c r="Q1028">
        <v>4.8859444554965297</v>
      </c>
      <c r="R1028" t="s">
        <v>45</v>
      </c>
      <c r="S1028">
        <v>160</v>
      </c>
      <c r="T1028">
        <v>219</v>
      </c>
      <c r="U1028">
        <v>25</v>
      </c>
      <c r="V1028">
        <v>0.76</v>
      </c>
      <c r="W1028">
        <v>0</v>
      </c>
      <c r="X1028">
        <v>3680</v>
      </c>
      <c r="Y1028">
        <v>3</v>
      </c>
      <c r="Z1028" t="s">
        <v>74</v>
      </c>
      <c r="AA1028" t="s">
        <v>75</v>
      </c>
      <c r="AB1028">
        <v>35040</v>
      </c>
      <c r="AC1028">
        <v>0.1</v>
      </c>
    </row>
    <row r="1029" spans="13:29" x14ac:dyDescent="0.35">
      <c r="M1029" t="s">
        <v>44</v>
      </c>
      <c r="N1029">
        <v>6311143</v>
      </c>
      <c r="O1029" t="s">
        <v>8</v>
      </c>
      <c r="P1029">
        <v>52.353897590266598</v>
      </c>
      <c r="Q1029">
        <v>4.8746664556727701</v>
      </c>
      <c r="R1029" t="s">
        <v>45</v>
      </c>
      <c r="S1029">
        <v>180</v>
      </c>
      <c r="T1029">
        <v>91</v>
      </c>
      <c r="U1029">
        <v>9</v>
      </c>
      <c r="V1029">
        <v>0.21</v>
      </c>
      <c r="W1029">
        <v>0</v>
      </c>
      <c r="X1029">
        <v>3782</v>
      </c>
      <c r="Y1029">
        <v>3</v>
      </c>
      <c r="Z1029" t="s">
        <v>74</v>
      </c>
      <c r="AA1029" t="s">
        <v>75</v>
      </c>
      <c r="AB1029">
        <v>16380</v>
      </c>
      <c r="AC1029">
        <v>0.1</v>
      </c>
    </row>
    <row r="1030" spans="13:29" x14ac:dyDescent="0.35">
      <c r="M1030" t="s">
        <v>44</v>
      </c>
      <c r="N1030">
        <v>6418802</v>
      </c>
      <c r="O1030" t="s">
        <v>7</v>
      </c>
      <c r="P1030">
        <v>52.363726378813197</v>
      </c>
      <c r="Q1030">
        <v>4.8870934625931097</v>
      </c>
      <c r="R1030" t="s">
        <v>45</v>
      </c>
      <c r="S1030">
        <v>300</v>
      </c>
      <c r="T1030">
        <v>348</v>
      </c>
      <c r="U1030">
        <v>16</v>
      </c>
      <c r="V1030">
        <v>0.39</v>
      </c>
      <c r="W1030">
        <v>0</v>
      </c>
      <c r="X1030">
        <v>3848</v>
      </c>
      <c r="Y1030">
        <v>3</v>
      </c>
      <c r="Z1030" t="s">
        <v>68</v>
      </c>
      <c r="AA1030" t="s">
        <v>69</v>
      </c>
      <c r="AB1030">
        <v>104400</v>
      </c>
      <c r="AC1030">
        <v>0.1</v>
      </c>
    </row>
    <row r="1031" spans="13:29" x14ac:dyDescent="0.35">
      <c r="M1031" t="s">
        <v>44</v>
      </c>
      <c r="N1031">
        <v>6594177</v>
      </c>
      <c r="O1031" t="s">
        <v>6</v>
      </c>
      <c r="P1031">
        <v>52.374791223901603</v>
      </c>
      <c r="Q1031">
        <v>4.8775470949678796</v>
      </c>
      <c r="R1031" t="s">
        <v>45</v>
      </c>
      <c r="S1031">
        <v>140</v>
      </c>
      <c r="T1031">
        <v>359</v>
      </c>
      <c r="U1031">
        <v>15</v>
      </c>
      <c r="V1031">
        <v>0.36</v>
      </c>
      <c r="W1031">
        <v>0</v>
      </c>
      <c r="X1031">
        <v>3967</v>
      </c>
      <c r="Y1031">
        <v>3</v>
      </c>
      <c r="Z1031" t="s">
        <v>46</v>
      </c>
      <c r="AA1031" t="s">
        <v>47</v>
      </c>
      <c r="AB1031">
        <v>50260</v>
      </c>
      <c r="AC1031">
        <v>0.1</v>
      </c>
    </row>
    <row r="1032" spans="13:29" x14ac:dyDescent="0.35">
      <c r="M1032" t="s">
        <v>44</v>
      </c>
      <c r="N1032">
        <v>6633038</v>
      </c>
      <c r="O1032" t="s">
        <v>6</v>
      </c>
      <c r="P1032">
        <v>52.375540249461203</v>
      </c>
      <c r="Q1032">
        <v>4.8784487118898001</v>
      </c>
      <c r="R1032" t="s">
        <v>45</v>
      </c>
      <c r="S1032">
        <v>275</v>
      </c>
      <c r="T1032">
        <v>319</v>
      </c>
      <c r="U1032">
        <v>19</v>
      </c>
      <c r="V1032">
        <v>0.46</v>
      </c>
      <c r="W1032">
        <v>0</v>
      </c>
      <c r="X1032">
        <v>4005</v>
      </c>
      <c r="Y1032">
        <v>3</v>
      </c>
      <c r="Z1032" t="s">
        <v>46</v>
      </c>
      <c r="AA1032" t="s">
        <v>47</v>
      </c>
      <c r="AB1032">
        <v>87725</v>
      </c>
      <c r="AC1032">
        <v>0.1</v>
      </c>
    </row>
    <row r="1033" spans="13:29" x14ac:dyDescent="0.35">
      <c r="M1033" t="s">
        <v>44</v>
      </c>
      <c r="N1033">
        <v>6769235</v>
      </c>
      <c r="O1033" t="s">
        <v>10</v>
      </c>
      <c r="P1033">
        <v>52.3910842845033</v>
      </c>
      <c r="Q1033">
        <v>4.9255857622186801</v>
      </c>
      <c r="R1033" t="s">
        <v>45</v>
      </c>
      <c r="S1033">
        <v>120</v>
      </c>
      <c r="T1033">
        <v>267</v>
      </c>
      <c r="U1033">
        <v>34</v>
      </c>
      <c r="V1033">
        <v>0.82</v>
      </c>
      <c r="W1033">
        <v>0</v>
      </c>
      <c r="X1033">
        <v>4087</v>
      </c>
      <c r="Y1033">
        <v>3</v>
      </c>
      <c r="Z1033" t="s">
        <v>78</v>
      </c>
      <c r="AA1033" t="s">
        <v>79</v>
      </c>
      <c r="AB1033">
        <v>32040</v>
      </c>
      <c r="AC1033">
        <v>0.1</v>
      </c>
    </row>
    <row r="1034" spans="13:29" x14ac:dyDescent="0.35">
      <c r="M1034" t="s">
        <v>44</v>
      </c>
      <c r="N1034">
        <v>6868008</v>
      </c>
      <c r="O1034" t="s">
        <v>6</v>
      </c>
      <c r="P1034">
        <v>52.382359840030198</v>
      </c>
      <c r="Q1034">
        <v>4.88674969165685</v>
      </c>
      <c r="R1034" t="s">
        <v>45</v>
      </c>
      <c r="S1034">
        <v>350</v>
      </c>
      <c r="T1034">
        <v>362</v>
      </c>
      <c r="U1034">
        <v>20</v>
      </c>
      <c r="V1034">
        <v>0.49</v>
      </c>
      <c r="W1034">
        <v>0</v>
      </c>
      <c r="X1034">
        <v>4167</v>
      </c>
      <c r="Y1034">
        <v>3</v>
      </c>
      <c r="Z1034" t="s">
        <v>46</v>
      </c>
      <c r="AA1034" t="s">
        <v>47</v>
      </c>
      <c r="AB1034">
        <v>126700</v>
      </c>
      <c r="AC1034">
        <v>0.1</v>
      </c>
    </row>
    <row r="1035" spans="13:29" x14ac:dyDescent="0.35">
      <c r="M1035" t="s">
        <v>44</v>
      </c>
      <c r="N1035">
        <v>7027691</v>
      </c>
      <c r="O1035" t="s">
        <v>8</v>
      </c>
      <c r="P1035">
        <v>52.346195041301101</v>
      </c>
      <c r="Q1035">
        <v>4.8649270967990299</v>
      </c>
      <c r="R1035" t="s">
        <v>45</v>
      </c>
      <c r="S1035">
        <v>280</v>
      </c>
      <c r="T1035">
        <v>352</v>
      </c>
      <c r="U1035">
        <v>46</v>
      </c>
      <c r="V1035">
        <v>1.1100000000000001</v>
      </c>
      <c r="W1035">
        <v>0</v>
      </c>
      <c r="X1035">
        <v>4252</v>
      </c>
      <c r="Y1035">
        <v>3</v>
      </c>
      <c r="Z1035" t="s">
        <v>74</v>
      </c>
      <c r="AA1035" t="s">
        <v>75</v>
      </c>
      <c r="AB1035">
        <v>98560</v>
      </c>
      <c r="AC1035">
        <v>0.1</v>
      </c>
    </row>
    <row r="1036" spans="13:29" x14ac:dyDescent="0.35">
      <c r="M1036" t="s">
        <v>44</v>
      </c>
      <c r="N1036">
        <v>7096471</v>
      </c>
      <c r="O1036" t="s">
        <v>9</v>
      </c>
      <c r="P1036">
        <v>52.358204758295102</v>
      </c>
      <c r="Q1036">
        <v>4.9218338455446</v>
      </c>
      <c r="R1036" t="s">
        <v>45</v>
      </c>
      <c r="S1036">
        <v>95</v>
      </c>
      <c r="T1036">
        <v>361</v>
      </c>
      <c r="U1036">
        <v>43</v>
      </c>
      <c r="V1036">
        <v>1.05</v>
      </c>
      <c r="W1036">
        <v>0</v>
      </c>
      <c r="X1036">
        <v>4299</v>
      </c>
      <c r="Y1036">
        <v>3</v>
      </c>
      <c r="Z1036" t="s">
        <v>64</v>
      </c>
      <c r="AA1036" t="s">
        <v>65</v>
      </c>
      <c r="AB1036">
        <v>34295</v>
      </c>
      <c r="AC1036">
        <v>0.1</v>
      </c>
    </row>
    <row r="1037" spans="13:29" x14ac:dyDescent="0.35">
      <c r="M1037" t="s">
        <v>44</v>
      </c>
      <c r="N1037">
        <v>7171776</v>
      </c>
      <c r="O1037" t="s">
        <v>6</v>
      </c>
      <c r="P1037">
        <v>52.3769286849842</v>
      </c>
      <c r="Q1037">
        <v>4.8825252450079804</v>
      </c>
      <c r="R1037" t="s">
        <v>45</v>
      </c>
      <c r="S1037">
        <v>140</v>
      </c>
      <c r="T1037">
        <v>360</v>
      </c>
      <c r="U1037">
        <v>22</v>
      </c>
      <c r="V1037">
        <v>0.54</v>
      </c>
      <c r="W1037">
        <v>0</v>
      </c>
      <c r="X1037">
        <v>4339</v>
      </c>
      <c r="Y1037">
        <v>3</v>
      </c>
      <c r="Z1037" t="s">
        <v>46</v>
      </c>
      <c r="AA1037" t="s">
        <v>47</v>
      </c>
      <c r="AB1037">
        <v>50400</v>
      </c>
      <c r="AC1037">
        <v>0.1</v>
      </c>
    </row>
    <row r="1038" spans="13:29" x14ac:dyDescent="0.35">
      <c r="M1038" t="s">
        <v>44</v>
      </c>
      <c r="N1038">
        <v>7194133</v>
      </c>
      <c r="O1038" t="s">
        <v>17</v>
      </c>
      <c r="P1038">
        <v>52.3833185757561</v>
      </c>
      <c r="Q1038">
        <v>4.8156934513209997</v>
      </c>
      <c r="R1038" t="s">
        <v>45</v>
      </c>
      <c r="S1038">
        <v>125</v>
      </c>
      <c r="T1038">
        <v>243</v>
      </c>
      <c r="U1038">
        <v>18</v>
      </c>
      <c r="V1038">
        <v>0.44</v>
      </c>
      <c r="W1038">
        <v>0</v>
      </c>
      <c r="X1038">
        <v>4353</v>
      </c>
      <c r="Y1038">
        <v>3</v>
      </c>
      <c r="Z1038" t="s">
        <v>94</v>
      </c>
      <c r="AA1038" t="s">
        <v>95</v>
      </c>
      <c r="AB1038">
        <v>30375</v>
      </c>
      <c r="AC1038">
        <v>0.1</v>
      </c>
    </row>
    <row r="1039" spans="13:29" x14ac:dyDescent="0.35">
      <c r="M1039" t="s">
        <v>44</v>
      </c>
      <c r="N1039">
        <v>7196528</v>
      </c>
      <c r="O1039" t="s">
        <v>15</v>
      </c>
      <c r="P1039">
        <v>52.379038702721999</v>
      </c>
      <c r="Q1039">
        <v>4.8746176919244899</v>
      </c>
      <c r="R1039" t="s">
        <v>45</v>
      </c>
      <c r="S1039">
        <v>99</v>
      </c>
      <c r="T1039">
        <v>209</v>
      </c>
      <c r="U1039">
        <v>9</v>
      </c>
      <c r="V1039">
        <v>1.17</v>
      </c>
      <c r="W1039">
        <v>0</v>
      </c>
      <c r="X1039">
        <v>4357</v>
      </c>
      <c r="Y1039">
        <v>3</v>
      </c>
      <c r="Z1039" t="s">
        <v>60</v>
      </c>
      <c r="AA1039" t="s">
        <v>61</v>
      </c>
      <c r="AB1039">
        <v>20691</v>
      </c>
      <c r="AC1039">
        <v>0.1</v>
      </c>
    </row>
    <row r="1040" spans="13:29" x14ac:dyDescent="0.35">
      <c r="M1040" t="s">
        <v>44</v>
      </c>
      <c r="N1040">
        <v>7251010</v>
      </c>
      <c r="O1040" t="s">
        <v>6</v>
      </c>
      <c r="P1040">
        <v>52.378400078031802</v>
      </c>
      <c r="Q1040">
        <v>4.8859717673268603</v>
      </c>
      <c r="R1040" t="s">
        <v>45</v>
      </c>
      <c r="S1040">
        <v>250</v>
      </c>
      <c r="T1040">
        <v>356</v>
      </c>
      <c r="U1040">
        <v>14</v>
      </c>
      <c r="V1040">
        <v>0.36</v>
      </c>
      <c r="W1040">
        <v>0</v>
      </c>
      <c r="X1040">
        <v>4394</v>
      </c>
      <c r="Y1040">
        <v>3</v>
      </c>
      <c r="Z1040" t="s">
        <v>46</v>
      </c>
      <c r="AA1040" t="s">
        <v>47</v>
      </c>
      <c r="AB1040">
        <v>89000</v>
      </c>
      <c r="AC1040">
        <v>0.1</v>
      </c>
    </row>
    <row r="1041" spans="13:29" x14ac:dyDescent="0.35">
      <c r="M1041" t="s">
        <v>44</v>
      </c>
      <c r="N1041">
        <v>7258354</v>
      </c>
      <c r="O1041" t="s">
        <v>6</v>
      </c>
      <c r="P1041">
        <v>52.376186673053297</v>
      </c>
      <c r="Q1041">
        <v>4.88314012502408</v>
      </c>
      <c r="R1041" t="s">
        <v>45</v>
      </c>
      <c r="S1041">
        <v>319</v>
      </c>
      <c r="T1041">
        <v>330</v>
      </c>
      <c r="U1041">
        <v>50</v>
      </c>
      <c r="V1041">
        <v>1.32</v>
      </c>
      <c r="W1041">
        <v>0</v>
      </c>
      <c r="X1041">
        <v>4401</v>
      </c>
      <c r="Y1041">
        <v>3</v>
      </c>
      <c r="Z1041" t="s">
        <v>46</v>
      </c>
      <c r="AA1041" t="s">
        <v>47</v>
      </c>
      <c r="AB1041">
        <v>105270</v>
      </c>
      <c r="AC1041">
        <v>0.1</v>
      </c>
    </row>
    <row r="1042" spans="13:29" x14ac:dyDescent="0.35">
      <c r="M1042" t="s">
        <v>44</v>
      </c>
      <c r="N1042">
        <v>7301966</v>
      </c>
      <c r="O1042" t="s">
        <v>6</v>
      </c>
      <c r="P1042">
        <v>52.375476180245698</v>
      </c>
      <c r="Q1042">
        <v>4.8810777375097496</v>
      </c>
      <c r="R1042" t="s">
        <v>45</v>
      </c>
      <c r="S1042">
        <v>250</v>
      </c>
      <c r="T1042">
        <v>228</v>
      </c>
      <c r="U1042">
        <v>4</v>
      </c>
      <c r="V1042">
        <v>0.14000000000000001</v>
      </c>
      <c r="W1042">
        <v>0</v>
      </c>
      <c r="X1042">
        <v>4439</v>
      </c>
      <c r="Y1042">
        <v>3</v>
      </c>
      <c r="Z1042" t="s">
        <v>46</v>
      </c>
      <c r="AA1042" t="s">
        <v>47</v>
      </c>
      <c r="AB1042">
        <v>57000</v>
      </c>
      <c r="AC1042">
        <v>0.1</v>
      </c>
    </row>
    <row r="1043" spans="13:29" x14ac:dyDescent="0.35">
      <c r="M1043" t="s">
        <v>44</v>
      </c>
      <c r="N1043">
        <v>7305938</v>
      </c>
      <c r="O1043" t="s">
        <v>18</v>
      </c>
      <c r="P1043">
        <v>52.365015253188901</v>
      </c>
      <c r="Q1043">
        <v>4.93408053387948</v>
      </c>
      <c r="R1043" t="s">
        <v>45</v>
      </c>
      <c r="S1043">
        <v>85</v>
      </c>
      <c r="T1043">
        <v>345</v>
      </c>
      <c r="U1043">
        <v>35</v>
      </c>
      <c r="V1043">
        <v>0.87</v>
      </c>
      <c r="W1043">
        <v>0</v>
      </c>
      <c r="X1043">
        <v>4444</v>
      </c>
      <c r="Y1043">
        <v>3</v>
      </c>
      <c r="Z1043" t="s">
        <v>66</v>
      </c>
      <c r="AA1043" t="s">
        <v>67</v>
      </c>
      <c r="AB1043">
        <v>29325</v>
      </c>
      <c r="AC1043">
        <v>0.1</v>
      </c>
    </row>
    <row r="1044" spans="13:29" x14ac:dyDescent="0.35">
      <c r="M1044" t="s">
        <v>44</v>
      </c>
      <c r="N1044">
        <v>7447773</v>
      </c>
      <c r="O1044" t="s">
        <v>20</v>
      </c>
      <c r="P1044">
        <v>52.364309931848801</v>
      </c>
      <c r="Q1044">
        <v>4.83829520618968</v>
      </c>
      <c r="R1044" t="s">
        <v>45</v>
      </c>
      <c r="S1044">
        <v>90</v>
      </c>
      <c r="T1044">
        <v>360</v>
      </c>
      <c r="U1044">
        <v>7</v>
      </c>
      <c r="V1044">
        <v>0.17</v>
      </c>
      <c r="W1044">
        <v>0</v>
      </c>
      <c r="X1044">
        <v>4538</v>
      </c>
      <c r="Y1044">
        <v>3</v>
      </c>
      <c r="Z1044" t="s">
        <v>70</v>
      </c>
      <c r="AA1044" t="s">
        <v>71</v>
      </c>
      <c r="AB1044">
        <v>32400</v>
      </c>
      <c r="AC1044">
        <v>0.1</v>
      </c>
    </row>
    <row r="1045" spans="13:29" x14ac:dyDescent="0.35">
      <c r="M1045" t="s">
        <v>44</v>
      </c>
      <c r="N1045">
        <v>7595349</v>
      </c>
      <c r="O1045" t="s">
        <v>18</v>
      </c>
      <c r="P1045">
        <v>52.3643781839897</v>
      </c>
      <c r="Q1045">
        <v>4.9340318191909898</v>
      </c>
      <c r="R1045" t="s">
        <v>45</v>
      </c>
      <c r="S1045">
        <v>250</v>
      </c>
      <c r="T1045">
        <v>360</v>
      </c>
      <c r="U1045">
        <v>20</v>
      </c>
      <c r="V1045">
        <v>1.02</v>
      </c>
      <c r="W1045">
        <v>0</v>
      </c>
      <c r="X1045">
        <v>4643</v>
      </c>
      <c r="Y1045">
        <v>3</v>
      </c>
      <c r="Z1045" t="s">
        <v>66</v>
      </c>
      <c r="AA1045" t="s">
        <v>67</v>
      </c>
      <c r="AB1045">
        <v>90000</v>
      </c>
      <c r="AC1045">
        <v>0.1</v>
      </c>
    </row>
    <row r="1046" spans="13:29" x14ac:dyDescent="0.35">
      <c r="M1046" t="s">
        <v>44</v>
      </c>
      <c r="N1046">
        <v>7711020</v>
      </c>
      <c r="O1046" t="s">
        <v>19</v>
      </c>
      <c r="P1046">
        <v>52.377034145381501</v>
      </c>
      <c r="Q1046">
        <v>4.8590732062525204</v>
      </c>
      <c r="R1046" t="s">
        <v>45</v>
      </c>
      <c r="S1046">
        <v>115</v>
      </c>
      <c r="T1046">
        <v>332</v>
      </c>
      <c r="U1046">
        <v>10</v>
      </c>
      <c r="V1046">
        <v>0.25</v>
      </c>
      <c r="W1046">
        <v>0</v>
      </c>
      <c r="X1046">
        <v>4706</v>
      </c>
      <c r="Y1046">
        <v>3</v>
      </c>
      <c r="Z1046" t="s">
        <v>62</v>
      </c>
      <c r="AA1046" t="s">
        <v>63</v>
      </c>
      <c r="AB1046">
        <v>38180</v>
      </c>
      <c r="AC1046">
        <v>0.1</v>
      </c>
    </row>
    <row r="1047" spans="13:29" x14ac:dyDescent="0.35">
      <c r="M1047" t="s">
        <v>44</v>
      </c>
      <c r="N1047">
        <v>7725507</v>
      </c>
      <c r="O1047" t="s">
        <v>15</v>
      </c>
      <c r="P1047">
        <v>52.376812635525297</v>
      </c>
      <c r="Q1047">
        <v>4.8754929201213404</v>
      </c>
      <c r="R1047" t="s">
        <v>45</v>
      </c>
      <c r="S1047">
        <v>150</v>
      </c>
      <c r="T1047">
        <v>363</v>
      </c>
      <c r="U1047">
        <v>15</v>
      </c>
      <c r="V1047">
        <v>0.41</v>
      </c>
      <c r="W1047">
        <v>0</v>
      </c>
      <c r="X1047">
        <v>4724</v>
      </c>
      <c r="Y1047">
        <v>3</v>
      </c>
      <c r="Z1047" t="s">
        <v>60</v>
      </c>
      <c r="AA1047" t="s">
        <v>61</v>
      </c>
      <c r="AB1047">
        <v>54450</v>
      </c>
      <c r="AC1047">
        <v>0.1</v>
      </c>
    </row>
    <row r="1048" spans="13:29" x14ac:dyDescent="0.35">
      <c r="M1048" t="s">
        <v>44</v>
      </c>
      <c r="N1048">
        <v>7739393</v>
      </c>
      <c r="O1048" t="s">
        <v>22</v>
      </c>
      <c r="P1048">
        <v>52.412988143862798</v>
      </c>
      <c r="Q1048">
        <v>4.8892777869398802</v>
      </c>
      <c r="R1048" t="s">
        <v>45</v>
      </c>
      <c r="S1048">
        <v>99</v>
      </c>
      <c r="T1048">
        <v>337</v>
      </c>
      <c r="U1048">
        <v>27</v>
      </c>
      <c r="V1048">
        <v>0.67</v>
      </c>
      <c r="W1048">
        <v>0</v>
      </c>
      <c r="X1048">
        <v>4735</v>
      </c>
      <c r="Y1048">
        <v>3</v>
      </c>
      <c r="Z1048" t="s">
        <v>80</v>
      </c>
      <c r="AA1048" t="s">
        <v>81</v>
      </c>
      <c r="AB1048">
        <v>33363</v>
      </c>
      <c r="AC1048">
        <v>0.1</v>
      </c>
    </row>
    <row r="1049" spans="13:29" x14ac:dyDescent="0.35">
      <c r="M1049" t="s">
        <v>44</v>
      </c>
      <c r="N1049">
        <v>7812285</v>
      </c>
      <c r="O1049" t="s">
        <v>8</v>
      </c>
      <c r="P1049">
        <v>52.356744953120199</v>
      </c>
      <c r="Q1049">
        <v>4.8691178402891397</v>
      </c>
      <c r="R1049" t="s">
        <v>45</v>
      </c>
      <c r="S1049">
        <v>240</v>
      </c>
      <c r="T1049">
        <v>359</v>
      </c>
      <c r="U1049">
        <v>21</v>
      </c>
      <c r="V1049">
        <v>0.59</v>
      </c>
      <c r="W1049">
        <v>0</v>
      </c>
      <c r="X1049">
        <v>4783</v>
      </c>
      <c r="Y1049">
        <v>3</v>
      </c>
      <c r="Z1049" t="s">
        <v>74</v>
      </c>
      <c r="AA1049" t="s">
        <v>75</v>
      </c>
      <c r="AB1049">
        <v>86160</v>
      </c>
      <c r="AC1049">
        <v>0.1</v>
      </c>
    </row>
    <row r="1050" spans="13:29" x14ac:dyDescent="0.35">
      <c r="M1050" t="s">
        <v>44</v>
      </c>
      <c r="N1050">
        <v>7864783</v>
      </c>
      <c r="O1050" t="s">
        <v>15</v>
      </c>
      <c r="P1050">
        <v>52.381498744965398</v>
      </c>
      <c r="Q1050">
        <v>4.8683593541048404</v>
      </c>
      <c r="R1050" t="s">
        <v>45</v>
      </c>
      <c r="S1050">
        <v>105</v>
      </c>
      <c r="T1050">
        <v>360</v>
      </c>
      <c r="U1050">
        <v>44</v>
      </c>
      <c r="V1050">
        <v>1.1299999999999999</v>
      </c>
      <c r="W1050">
        <v>0</v>
      </c>
      <c r="X1050">
        <v>4825</v>
      </c>
      <c r="Y1050">
        <v>3</v>
      </c>
      <c r="Z1050" t="s">
        <v>60</v>
      </c>
      <c r="AA1050" t="s">
        <v>61</v>
      </c>
      <c r="AB1050">
        <v>37800</v>
      </c>
      <c r="AC1050">
        <v>0.1</v>
      </c>
    </row>
    <row r="1051" spans="13:29" x14ac:dyDescent="0.35">
      <c r="M1051" t="s">
        <v>44</v>
      </c>
      <c r="N1051">
        <v>7895052</v>
      </c>
      <c r="O1051" t="s">
        <v>8</v>
      </c>
      <c r="P1051">
        <v>52.349069280182398</v>
      </c>
      <c r="Q1051">
        <v>4.8614453446010204</v>
      </c>
      <c r="R1051" t="s">
        <v>45</v>
      </c>
      <c r="S1051">
        <v>119</v>
      </c>
      <c r="T1051">
        <v>87</v>
      </c>
      <c r="U1051">
        <v>4</v>
      </c>
      <c r="V1051">
        <v>0.1</v>
      </c>
      <c r="W1051">
        <v>0</v>
      </c>
      <c r="X1051">
        <v>4846</v>
      </c>
      <c r="Y1051">
        <v>3</v>
      </c>
      <c r="Z1051" t="s">
        <v>74</v>
      </c>
      <c r="AA1051" t="s">
        <v>75</v>
      </c>
      <c r="AB1051">
        <v>10353</v>
      </c>
      <c r="AC1051">
        <v>0.1</v>
      </c>
    </row>
    <row r="1052" spans="13:29" x14ac:dyDescent="0.35">
      <c r="M1052" t="s">
        <v>44</v>
      </c>
      <c r="N1052">
        <v>7934834</v>
      </c>
      <c r="O1052" t="s">
        <v>8</v>
      </c>
      <c r="P1052">
        <v>52.350329174715299</v>
      </c>
      <c r="Q1052">
        <v>4.8462295784601404</v>
      </c>
      <c r="R1052" t="s">
        <v>45</v>
      </c>
      <c r="S1052">
        <v>98</v>
      </c>
      <c r="T1052">
        <v>364</v>
      </c>
      <c r="U1052">
        <v>8</v>
      </c>
      <c r="V1052">
        <v>0.24</v>
      </c>
      <c r="W1052">
        <v>0</v>
      </c>
      <c r="X1052">
        <v>4880</v>
      </c>
      <c r="Y1052">
        <v>3</v>
      </c>
      <c r="Z1052" t="s">
        <v>74</v>
      </c>
      <c r="AA1052" t="s">
        <v>75</v>
      </c>
      <c r="AB1052">
        <v>35672</v>
      </c>
      <c r="AC1052">
        <v>0.1</v>
      </c>
    </row>
    <row r="1053" spans="13:29" x14ac:dyDescent="0.35">
      <c r="M1053" t="s">
        <v>44</v>
      </c>
      <c r="N1053">
        <v>8146052</v>
      </c>
      <c r="O1053" t="s">
        <v>6</v>
      </c>
      <c r="P1053">
        <v>52.382078612844502</v>
      </c>
      <c r="Q1053">
        <v>4.8829485626032101</v>
      </c>
      <c r="R1053" t="s">
        <v>45</v>
      </c>
      <c r="S1053">
        <v>150</v>
      </c>
      <c r="T1053">
        <v>57</v>
      </c>
      <c r="U1053">
        <v>18</v>
      </c>
      <c r="V1053">
        <v>0.46</v>
      </c>
      <c r="W1053">
        <v>0</v>
      </c>
      <c r="X1053">
        <v>4988</v>
      </c>
      <c r="Y1053">
        <v>3</v>
      </c>
      <c r="Z1053" t="s">
        <v>46</v>
      </c>
      <c r="AA1053" t="s">
        <v>47</v>
      </c>
      <c r="AB1053">
        <v>8550</v>
      </c>
      <c r="AC1053">
        <v>0.1</v>
      </c>
    </row>
    <row r="1054" spans="13:29" x14ac:dyDescent="0.35">
      <c r="M1054" t="s">
        <v>44</v>
      </c>
      <c r="N1054">
        <v>8269891</v>
      </c>
      <c r="O1054" t="s">
        <v>6</v>
      </c>
      <c r="P1054">
        <v>52.371310629561997</v>
      </c>
      <c r="Q1054">
        <v>4.8863725562939599</v>
      </c>
      <c r="R1054" t="s">
        <v>45</v>
      </c>
      <c r="S1054">
        <v>220</v>
      </c>
      <c r="T1054">
        <v>328</v>
      </c>
      <c r="U1054">
        <v>8</v>
      </c>
      <c r="V1054">
        <v>0.23</v>
      </c>
      <c r="W1054">
        <v>0</v>
      </c>
      <c r="X1054">
        <v>5051</v>
      </c>
      <c r="Y1054">
        <v>3</v>
      </c>
      <c r="Z1054" t="s">
        <v>46</v>
      </c>
      <c r="AA1054" t="s">
        <v>47</v>
      </c>
      <c r="AB1054">
        <v>72160</v>
      </c>
      <c r="AC1054">
        <v>0.1</v>
      </c>
    </row>
    <row r="1055" spans="13:29" x14ac:dyDescent="0.35">
      <c r="M1055" t="s">
        <v>44</v>
      </c>
      <c r="N1055">
        <v>8323962</v>
      </c>
      <c r="O1055" t="s">
        <v>15</v>
      </c>
      <c r="P1055">
        <v>52.383505535520598</v>
      </c>
      <c r="Q1055">
        <v>4.8721013618896798</v>
      </c>
      <c r="R1055" t="s">
        <v>45</v>
      </c>
      <c r="S1055">
        <v>130</v>
      </c>
      <c r="T1055">
        <v>341</v>
      </c>
      <c r="U1055">
        <v>19</v>
      </c>
      <c r="V1055">
        <v>0.51</v>
      </c>
      <c r="W1055">
        <v>0</v>
      </c>
      <c r="X1055">
        <v>5076</v>
      </c>
      <c r="Y1055">
        <v>3</v>
      </c>
      <c r="Z1055" t="s">
        <v>60</v>
      </c>
      <c r="AA1055" t="s">
        <v>61</v>
      </c>
      <c r="AB1055">
        <v>44330</v>
      </c>
      <c r="AC1055">
        <v>0.1</v>
      </c>
    </row>
    <row r="1056" spans="13:29" x14ac:dyDescent="0.35">
      <c r="M1056" t="s">
        <v>44</v>
      </c>
      <c r="N1056">
        <v>8455666</v>
      </c>
      <c r="O1056" t="s">
        <v>15</v>
      </c>
      <c r="P1056">
        <v>52.3733102713703</v>
      </c>
      <c r="Q1056">
        <v>4.8717156123026397</v>
      </c>
      <c r="R1056" t="s">
        <v>45</v>
      </c>
      <c r="S1056">
        <v>249</v>
      </c>
      <c r="T1056">
        <v>357</v>
      </c>
      <c r="U1056">
        <v>15</v>
      </c>
      <c r="V1056">
        <v>0.9</v>
      </c>
      <c r="W1056">
        <v>0</v>
      </c>
      <c r="X1056">
        <v>5149</v>
      </c>
      <c r="Y1056">
        <v>3</v>
      </c>
      <c r="Z1056" t="s">
        <v>60</v>
      </c>
      <c r="AA1056" t="s">
        <v>61</v>
      </c>
      <c r="AB1056">
        <v>88893</v>
      </c>
      <c r="AC1056">
        <v>0.1</v>
      </c>
    </row>
    <row r="1057" spans="13:29" x14ac:dyDescent="0.35">
      <c r="M1057" t="s">
        <v>44</v>
      </c>
      <c r="N1057">
        <v>8642711</v>
      </c>
      <c r="O1057" t="s">
        <v>18</v>
      </c>
      <c r="P1057">
        <v>52.365429218554603</v>
      </c>
      <c r="Q1057">
        <v>4.9335701981582201</v>
      </c>
      <c r="R1057" t="s">
        <v>45</v>
      </c>
      <c r="S1057">
        <v>200</v>
      </c>
      <c r="T1057">
        <v>337</v>
      </c>
      <c r="U1057">
        <v>5</v>
      </c>
      <c r="V1057">
        <v>0.18</v>
      </c>
      <c r="W1057">
        <v>0</v>
      </c>
      <c r="X1057">
        <v>5258</v>
      </c>
      <c r="Y1057">
        <v>3</v>
      </c>
      <c r="Z1057" t="s">
        <v>66</v>
      </c>
      <c r="AA1057" t="s">
        <v>67</v>
      </c>
      <c r="AB1057">
        <v>67400</v>
      </c>
      <c r="AC1057">
        <v>0.1</v>
      </c>
    </row>
    <row r="1058" spans="13:29" x14ac:dyDescent="0.35">
      <c r="M1058" t="s">
        <v>44</v>
      </c>
      <c r="N1058">
        <v>8677142</v>
      </c>
      <c r="O1058" t="s">
        <v>6</v>
      </c>
      <c r="P1058">
        <v>52.3844811952412</v>
      </c>
      <c r="Q1058">
        <v>4.8897959792220203</v>
      </c>
      <c r="R1058" t="s">
        <v>45</v>
      </c>
      <c r="S1058">
        <v>110</v>
      </c>
      <c r="T1058">
        <v>364</v>
      </c>
      <c r="U1058">
        <v>7</v>
      </c>
      <c r="V1058">
        <v>0.24</v>
      </c>
      <c r="W1058">
        <v>0</v>
      </c>
      <c r="X1058">
        <v>5278</v>
      </c>
      <c r="Y1058">
        <v>3</v>
      </c>
      <c r="Z1058" t="s">
        <v>46</v>
      </c>
      <c r="AA1058" t="s">
        <v>47</v>
      </c>
      <c r="AB1058">
        <v>40040</v>
      </c>
      <c r="AC1058">
        <v>0.1</v>
      </c>
    </row>
    <row r="1059" spans="13:29" x14ac:dyDescent="0.35">
      <c r="M1059" t="s">
        <v>44</v>
      </c>
      <c r="N1059">
        <v>9075972</v>
      </c>
      <c r="O1059" t="s">
        <v>15</v>
      </c>
      <c r="P1059">
        <v>52.381478521802599</v>
      </c>
      <c r="Q1059">
        <v>4.8688861737210898</v>
      </c>
      <c r="R1059" t="s">
        <v>45</v>
      </c>
      <c r="S1059">
        <v>130</v>
      </c>
      <c r="T1059">
        <v>350</v>
      </c>
      <c r="U1059">
        <v>35</v>
      </c>
      <c r="V1059">
        <v>0.95</v>
      </c>
      <c r="W1059">
        <v>0</v>
      </c>
      <c r="X1059">
        <v>5493</v>
      </c>
      <c r="Y1059">
        <v>3</v>
      </c>
      <c r="Z1059" t="s">
        <v>60</v>
      </c>
      <c r="AA1059" t="s">
        <v>61</v>
      </c>
      <c r="AB1059">
        <v>45500</v>
      </c>
      <c r="AC1059">
        <v>0.1</v>
      </c>
    </row>
    <row r="1060" spans="13:29" x14ac:dyDescent="0.35">
      <c r="M1060" t="s">
        <v>44</v>
      </c>
      <c r="N1060">
        <v>9101002</v>
      </c>
      <c r="O1060" t="s">
        <v>12</v>
      </c>
      <c r="P1060">
        <v>52.338867624913199</v>
      </c>
      <c r="Q1060">
        <v>4.9195603996334203</v>
      </c>
      <c r="R1060" t="s">
        <v>45</v>
      </c>
      <c r="S1060">
        <v>100</v>
      </c>
      <c r="T1060">
        <v>344</v>
      </c>
      <c r="U1060">
        <v>36</v>
      </c>
      <c r="V1060">
        <v>0.97</v>
      </c>
      <c r="W1060">
        <v>0</v>
      </c>
      <c r="X1060">
        <v>5507</v>
      </c>
      <c r="Y1060">
        <v>3</v>
      </c>
      <c r="Z1060" t="s">
        <v>72</v>
      </c>
      <c r="AA1060" t="s">
        <v>73</v>
      </c>
      <c r="AB1060">
        <v>34400</v>
      </c>
      <c r="AC1060">
        <v>0.1</v>
      </c>
    </row>
    <row r="1061" spans="13:29" x14ac:dyDescent="0.35">
      <c r="M1061" t="s">
        <v>44</v>
      </c>
      <c r="N1061">
        <v>9122968</v>
      </c>
      <c r="O1061" t="s">
        <v>7</v>
      </c>
      <c r="P1061">
        <v>52.359322709146198</v>
      </c>
      <c r="Q1061">
        <v>4.8937077371641697</v>
      </c>
      <c r="R1061" t="s">
        <v>45</v>
      </c>
      <c r="S1061">
        <v>250</v>
      </c>
      <c r="T1061">
        <v>308</v>
      </c>
      <c r="U1061">
        <v>19</v>
      </c>
      <c r="V1061">
        <v>0.53</v>
      </c>
      <c r="W1061">
        <v>0</v>
      </c>
      <c r="X1061">
        <v>5529</v>
      </c>
      <c r="Y1061">
        <v>3</v>
      </c>
      <c r="Z1061" t="s">
        <v>68</v>
      </c>
      <c r="AA1061" t="s">
        <v>69</v>
      </c>
      <c r="AB1061">
        <v>77000</v>
      </c>
      <c r="AC1061">
        <v>0.1</v>
      </c>
    </row>
    <row r="1062" spans="13:29" x14ac:dyDescent="0.35">
      <c r="M1062" t="s">
        <v>44</v>
      </c>
      <c r="N1062">
        <v>9193983</v>
      </c>
      <c r="O1062" t="s">
        <v>9</v>
      </c>
      <c r="P1062">
        <v>52.363424272179003</v>
      </c>
      <c r="Q1062">
        <v>4.9239687932865204</v>
      </c>
      <c r="R1062" t="s">
        <v>45</v>
      </c>
      <c r="S1062">
        <v>135</v>
      </c>
      <c r="T1062">
        <v>362</v>
      </c>
      <c r="U1062">
        <v>12</v>
      </c>
      <c r="V1062">
        <v>0.34</v>
      </c>
      <c r="W1062">
        <v>0</v>
      </c>
      <c r="X1062">
        <v>5574</v>
      </c>
      <c r="Y1062">
        <v>3</v>
      </c>
      <c r="Z1062" t="s">
        <v>64</v>
      </c>
      <c r="AA1062" t="s">
        <v>65</v>
      </c>
      <c r="AB1062">
        <v>48870</v>
      </c>
      <c r="AC1062">
        <v>0.1</v>
      </c>
    </row>
    <row r="1063" spans="13:29" x14ac:dyDescent="0.35">
      <c r="M1063" t="s">
        <v>44</v>
      </c>
      <c r="N1063">
        <v>9263357</v>
      </c>
      <c r="O1063" t="s">
        <v>6</v>
      </c>
      <c r="P1063">
        <v>52.366057746827302</v>
      </c>
      <c r="Q1063">
        <v>4.8805480334573703</v>
      </c>
      <c r="R1063" t="s">
        <v>45</v>
      </c>
      <c r="S1063">
        <v>135</v>
      </c>
      <c r="T1063">
        <v>342</v>
      </c>
      <c r="U1063">
        <v>4</v>
      </c>
      <c r="V1063">
        <v>0.11</v>
      </c>
      <c r="W1063">
        <v>0</v>
      </c>
      <c r="X1063">
        <v>5625</v>
      </c>
      <c r="Y1063">
        <v>3</v>
      </c>
      <c r="Z1063" t="s">
        <v>46</v>
      </c>
      <c r="AA1063" t="s">
        <v>47</v>
      </c>
      <c r="AB1063">
        <v>46170</v>
      </c>
      <c r="AC1063">
        <v>0.1</v>
      </c>
    </row>
    <row r="1064" spans="13:29" x14ac:dyDescent="0.35">
      <c r="M1064" t="s">
        <v>44</v>
      </c>
      <c r="N1064">
        <v>9481287</v>
      </c>
      <c r="O1064" t="s">
        <v>10</v>
      </c>
      <c r="P1064">
        <v>52.386187799338003</v>
      </c>
      <c r="Q1064">
        <v>4.9184174238014799</v>
      </c>
      <c r="R1064" t="s">
        <v>45</v>
      </c>
      <c r="S1064">
        <v>95</v>
      </c>
      <c r="T1064">
        <v>273</v>
      </c>
      <c r="U1064">
        <v>10</v>
      </c>
      <c r="V1064">
        <v>0.34</v>
      </c>
      <c r="W1064">
        <v>0</v>
      </c>
      <c r="X1064">
        <v>5771</v>
      </c>
      <c r="Y1064">
        <v>3</v>
      </c>
      <c r="Z1064" t="s">
        <v>78</v>
      </c>
      <c r="AA1064" t="s">
        <v>79</v>
      </c>
      <c r="AB1064">
        <v>25935</v>
      </c>
      <c r="AC1064">
        <v>0.1</v>
      </c>
    </row>
    <row r="1065" spans="13:29" x14ac:dyDescent="0.35">
      <c r="M1065" t="s">
        <v>44</v>
      </c>
      <c r="N1065">
        <v>9501390</v>
      </c>
      <c r="O1065" t="s">
        <v>6</v>
      </c>
      <c r="P1065">
        <v>52.371205989737099</v>
      </c>
      <c r="Q1065">
        <v>4.8894552123786204</v>
      </c>
      <c r="R1065" t="s">
        <v>45</v>
      </c>
      <c r="S1065">
        <v>350</v>
      </c>
      <c r="T1065">
        <v>262</v>
      </c>
      <c r="U1065">
        <v>32</v>
      </c>
      <c r="V1065">
        <v>0.98</v>
      </c>
      <c r="W1065">
        <v>0</v>
      </c>
      <c r="X1065">
        <v>5779</v>
      </c>
      <c r="Y1065">
        <v>3</v>
      </c>
      <c r="Z1065" t="s">
        <v>46</v>
      </c>
      <c r="AA1065" t="s">
        <v>47</v>
      </c>
      <c r="AB1065">
        <v>91700</v>
      </c>
      <c r="AC1065">
        <v>0.1</v>
      </c>
    </row>
    <row r="1066" spans="13:29" x14ac:dyDescent="0.35">
      <c r="M1066" t="s">
        <v>44</v>
      </c>
      <c r="N1066">
        <v>9554582</v>
      </c>
      <c r="O1066" t="s">
        <v>6</v>
      </c>
      <c r="P1066">
        <v>52.377289828751401</v>
      </c>
      <c r="Q1066">
        <v>4.8871828526614003</v>
      </c>
      <c r="R1066" t="s">
        <v>45</v>
      </c>
      <c r="S1066">
        <v>745</v>
      </c>
      <c r="T1066">
        <v>214</v>
      </c>
      <c r="U1066">
        <v>18</v>
      </c>
      <c r="V1066">
        <v>0.5</v>
      </c>
      <c r="W1066">
        <v>0</v>
      </c>
      <c r="X1066">
        <v>5815</v>
      </c>
      <c r="Y1066">
        <v>3</v>
      </c>
      <c r="Z1066" t="s">
        <v>46</v>
      </c>
      <c r="AA1066" t="s">
        <v>47</v>
      </c>
      <c r="AB1066">
        <v>159430</v>
      </c>
      <c r="AC1066">
        <v>0.1</v>
      </c>
    </row>
    <row r="1067" spans="13:29" x14ac:dyDescent="0.35">
      <c r="M1067" t="s">
        <v>44</v>
      </c>
      <c r="N1067">
        <v>9641683</v>
      </c>
      <c r="O1067" t="s">
        <v>18</v>
      </c>
      <c r="P1067">
        <v>52.364253444039598</v>
      </c>
      <c r="Q1067">
        <v>4.93279827010495</v>
      </c>
      <c r="R1067" t="s">
        <v>45</v>
      </c>
      <c r="S1067">
        <v>85</v>
      </c>
      <c r="T1067">
        <v>356</v>
      </c>
      <c r="U1067">
        <v>29</v>
      </c>
      <c r="V1067">
        <v>0.81</v>
      </c>
      <c r="W1067">
        <v>0</v>
      </c>
      <c r="X1067">
        <v>5876</v>
      </c>
      <c r="Y1067">
        <v>3</v>
      </c>
      <c r="Z1067" t="s">
        <v>66</v>
      </c>
      <c r="AA1067" t="s">
        <v>67</v>
      </c>
      <c r="AB1067">
        <v>30260</v>
      </c>
      <c r="AC1067">
        <v>0.1</v>
      </c>
    </row>
    <row r="1068" spans="13:29" x14ac:dyDescent="0.35">
      <c r="M1068" t="s">
        <v>44</v>
      </c>
      <c r="N1068">
        <v>9730999</v>
      </c>
      <c r="O1068" t="s">
        <v>7</v>
      </c>
      <c r="P1068">
        <v>52.368223671283303</v>
      </c>
      <c r="Q1068">
        <v>4.9295776381134697</v>
      </c>
      <c r="R1068" t="s">
        <v>45</v>
      </c>
      <c r="S1068">
        <v>119</v>
      </c>
      <c r="T1068">
        <v>361</v>
      </c>
      <c r="U1068">
        <v>5</v>
      </c>
      <c r="V1068">
        <v>0.32</v>
      </c>
      <c r="W1068">
        <v>0</v>
      </c>
      <c r="X1068">
        <v>5934</v>
      </c>
      <c r="Y1068">
        <v>3</v>
      </c>
      <c r="Z1068" t="s">
        <v>68</v>
      </c>
      <c r="AA1068" t="s">
        <v>69</v>
      </c>
      <c r="AB1068">
        <v>42959</v>
      </c>
      <c r="AC1068">
        <v>0.1</v>
      </c>
    </row>
    <row r="1069" spans="13:29" x14ac:dyDescent="0.35">
      <c r="M1069" t="s">
        <v>44</v>
      </c>
      <c r="N1069">
        <v>9791627</v>
      </c>
      <c r="O1069" t="s">
        <v>15</v>
      </c>
      <c r="P1069">
        <v>52.384118702212497</v>
      </c>
      <c r="Q1069">
        <v>4.8806612373208598</v>
      </c>
      <c r="R1069" t="s">
        <v>45</v>
      </c>
      <c r="S1069">
        <v>200</v>
      </c>
      <c r="T1069">
        <v>363</v>
      </c>
      <c r="U1069">
        <v>26</v>
      </c>
      <c r="V1069">
        <v>0.79</v>
      </c>
      <c r="W1069">
        <v>0</v>
      </c>
      <c r="X1069">
        <v>5967</v>
      </c>
      <c r="Y1069">
        <v>3</v>
      </c>
      <c r="Z1069" t="s">
        <v>60</v>
      </c>
      <c r="AA1069" t="s">
        <v>61</v>
      </c>
      <c r="AB1069">
        <v>72600</v>
      </c>
      <c r="AC1069">
        <v>0.1</v>
      </c>
    </row>
    <row r="1070" spans="13:29" x14ac:dyDescent="0.35">
      <c r="M1070" t="s">
        <v>44</v>
      </c>
      <c r="N1070">
        <v>9842639</v>
      </c>
      <c r="O1070" t="s">
        <v>20</v>
      </c>
      <c r="P1070">
        <v>52.363762121852503</v>
      </c>
      <c r="Q1070">
        <v>4.8439726421816998</v>
      </c>
      <c r="R1070" t="s">
        <v>45</v>
      </c>
      <c r="S1070">
        <v>140</v>
      </c>
      <c r="T1070">
        <v>355</v>
      </c>
      <c r="U1070">
        <v>10</v>
      </c>
      <c r="V1070">
        <v>0.31</v>
      </c>
      <c r="W1070">
        <v>0</v>
      </c>
      <c r="X1070">
        <v>6000</v>
      </c>
      <c r="Y1070">
        <v>3</v>
      </c>
      <c r="Z1070" t="s">
        <v>70</v>
      </c>
      <c r="AA1070" t="s">
        <v>71</v>
      </c>
      <c r="AB1070">
        <v>49700</v>
      </c>
      <c r="AC1070">
        <v>0.1</v>
      </c>
    </row>
    <row r="1071" spans="13:29" x14ac:dyDescent="0.35">
      <c r="M1071" t="s">
        <v>44</v>
      </c>
      <c r="N1071">
        <v>9858131</v>
      </c>
      <c r="O1071" t="s">
        <v>19</v>
      </c>
      <c r="P1071">
        <v>52.3765406803481</v>
      </c>
      <c r="Q1071">
        <v>4.8614422537139399</v>
      </c>
      <c r="R1071" t="s">
        <v>45</v>
      </c>
      <c r="S1071">
        <v>120</v>
      </c>
      <c r="T1071">
        <v>178</v>
      </c>
      <c r="U1071">
        <v>20</v>
      </c>
      <c r="V1071">
        <v>0.57999999999999996</v>
      </c>
      <c r="W1071">
        <v>0</v>
      </c>
      <c r="X1071">
        <v>6014</v>
      </c>
      <c r="Y1071">
        <v>3</v>
      </c>
      <c r="Z1071" t="s">
        <v>62</v>
      </c>
      <c r="AA1071" t="s">
        <v>63</v>
      </c>
      <c r="AB1071">
        <v>21360</v>
      </c>
      <c r="AC1071">
        <v>0.1</v>
      </c>
    </row>
    <row r="1072" spans="13:29" x14ac:dyDescent="0.35">
      <c r="M1072" t="s">
        <v>44</v>
      </c>
      <c r="N1072">
        <v>9920423</v>
      </c>
      <c r="O1072" t="s">
        <v>15</v>
      </c>
      <c r="P1072">
        <v>52.380126573499901</v>
      </c>
      <c r="Q1072">
        <v>4.8787465935271497</v>
      </c>
      <c r="R1072" t="s">
        <v>45</v>
      </c>
      <c r="S1072">
        <v>100</v>
      </c>
      <c r="T1072">
        <v>276</v>
      </c>
      <c r="U1072">
        <v>28</v>
      </c>
      <c r="V1072">
        <v>1.51</v>
      </c>
      <c r="W1072">
        <v>0</v>
      </c>
      <c r="X1072">
        <v>6045</v>
      </c>
      <c r="Y1072">
        <v>3</v>
      </c>
      <c r="Z1072" t="s">
        <v>60</v>
      </c>
      <c r="AA1072" t="s">
        <v>61</v>
      </c>
      <c r="AB1072">
        <v>27600</v>
      </c>
      <c r="AC1072">
        <v>0.1</v>
      </c>
    </row>
    <row r="1073" spans="13:29" x14ac:dyDescent="0.35">
      <c r="M1073" t="s">
        <v>44</v>
      </c>
      <c r="N1073">
        <v>10053646</v>
      </c>
      <c r="O1073" t="s">
        <v>19</v>
      </c>
      <c r="P1073">
        <v>52.375891106363198</v>
      </c>
      <c r="Q1073">
        <v>4.8595290240779496</v>
      </c>
      <c r="R1073" t="s">
        <v>45</v>
      </c>
      <c r="S1073">
        <v>140</v>
      </c>
      <c r="T1073">
        <v>349</v>
      </c>
      <c r="U1073">
        <v>20</v>
      </c>
      <c r="V1073">
        <v>0.64</v>
      </c>
      <c r="W1073">
        <v>0</v>
      </c>
      <c r="X1073">
        <v>6150</v>
      </c>
      <c r="Y1073">
        <v>3</v>
      </c>
      <c r="Z1073" t="s">
        <v>62</v>
      </c>
      <c r="AA1073" t="s">
        <v>63</v>
      </c>
      <c r="AB1073">
        <v>48860</v>
      </c>
      <c r="AC1073">
        <v>0.1</v>
      </c>
    </row>
    <row r="1074" spans="13:29" x14ac:dyDescent="0.35">
      <c r="M1074" t="s">
        <v>44</v>
      </c>
      <c r="N1074">
        <v>10078696</v>
      </c>
      <c r="O1074" t="s">
        <v>15</v>
      </c>
      <c r="P1074">
        <v>52.381312473734297</v>
      </c>
      <c r="Q1074">
        <v>4.8788553928890899</v>
      </c>
      <c r="R1074" t="s">
        <v>45</v>
      </c>
      <c r="S1074">
        <v>99</v>
      </c>
      <c r="T1074">
        <v>348</v>
      </c>
      <c r="U1074">
        <v>18</v>
      </c>
      <c r="V1074">
        <v>0.5</v>
      </c>
      <c r="W1074">
        <v>0</v>
      </c>
      <c r="X1074">
        <v>6161</v>
      </c>
      <c r="Y1074">
        <v>3</v>
      </c>
      <c r="Z1074" t="s">
        <v>60</v>
      </c>
      <c r="AA1074" t="s">
        <v>61</v>
      </c>
      <c r="AB1074">
        <v>34452</v>
      </c>
      <c r="AC1074">
        <v>0.1</v>
      </c>
    </row>
    <row r="1075" spans="13:29" x14ac:dyDescent="0.35">
      <c r="M1075" t="s">
        <v>44</v>
      </c>
      <c r="N1075">
        <v>10291708</v>
      </c>
      <c r="O1075" t="s">
        <v>18</v>
      </c>
      <c r="P1075">
        <v>52.364330728085299</v>
      </c>
      <c r="Q1075">
        <v>4.9423470367715998</v>
      </c>
      <c r="R1075" t="s">
        <v>45</v>
      </c>
      <c r="S1075">
        <v>100</v>
      </c>
      <c r="T1075">
        <v>352</v>
      </c>
      <c r="U1075">
        <v>9</v>
      </c>
      <c r="V1075">
        <v>0.28999999999999998</v>
      </c>
      <c r="W1075">
        <v>0</v>
      </c>
      <c r="X1075">
        <v>6286</v>
      </c>
      <c r="Y1075">
        <v>3</v>
      </c>
      <c r="Z1075" t="s">
        <v>66</v>
      </c>
      <c r="AA1075" t="s">
        <v>67</v>
      </c>
      <c r="AB1075">
        <v>35200</v>
      </c>
      <c r="AC1075">
        <v>0.1</v>
      </c>
    </row>
    <row r="1076" spans="13:29" x14ac:dyDescent="0.35">
      <c r="M1076" t="s">
        <v>44</v>
      </c>
      <c r="N1076">
        <v>10349832</v>
      </c>
      <c r="O1076" t="s">
        <v>6</v>
      </c>
      <c r="P1076">
        <v>52.378238796740597</v>
      </c>
      <c r="Q1076">
        <v>4.8940930267009897</v>
      </c>
      <c r="R1076" t="s">
        <v>45</v>
      </c>
      <c r="S1076">
        <v>200</v>
      </c>
      <c r="T1076">
        <v>351</v>
      </c>
      <c r="U1076">
        <v>19</v>
      </c>
      <c r="V1076">
        <v>0.54</v>
      </c>
      <c r="W1076">
        <v>0</v>
      </c>
      <c r="X1076">
        <v>6307</v>
      </c>
      <c r="Y1076">
        <v>3</v>
      </c>
      <c r="Z1076" t="s">
        <v>46</v>
      </c>
      <c r="AA1076" t="s">
        <v>47</v>
      </c>
      <c r="AB1076">
        <v>70200</v>
      </c>
      <c r="AC1076">
        <v>0.1</v>
      </c>
    </row>
    <row r="1077" spans="13:29" x14ac:dyDescent="0.35">
      <c r="M1077" t="s">
        <v>44</v>
      </c>
      <c r="N1077">
        <v>10490882</v>
      </c>
      <c r="O1077" t="s">
        <v>19</v>
      </c>
      <c r="P1077">
        <v>52.382582079618402</v>
      </c>
      <c r="Q1077">
        <v>4.8575208861138499</v>
      </c>
      <c r="R1077" t="s">
        <v>45</v>
      </c>
      <c r="S1077">
        <v>90</v>
      </c>
      <c r="T1077">
        <v>356</v>
      </c>
      <c r="U1077">
        <v>20</v>
      </c>
      <c r="V1077">
        <v>0.9</v>
      </c>
      <c r="W1077">
        <v>0</v>
      </c>
      <c r="X1077">
        <v>6366</v>
      </c>
      <c r="Y1077">
        <v>3</v>
      </c>
      <c r="Z1077" t="s">
        <v>62</v>
      </c>
      <c r="AA1077" t="s">
        <v>63</v>
      </c>
      <c r="AB1077">
        <v>32040</v>
      </c>
      <c r="AC1077">
        <v>0.1</v>
      </c>
    </row>
    <row r="1078" spans="13:29" x14ac:dyDescent="0.35">
      <c r="M1078" t="s">
        <v>44</v>
      </c>
      <c r="N1078">
        <v>10535428</v>
      </c>
      <c r="O1078" t="s">
        <v>15</v>
      </c>
      <c r="P1078">
        <v>52.381588728759603</v>
      </c>
      <c r="Q1078">
        <v>4.8690130202179098</v>
      </c>
      <c r="R1078" t="s">
        <v>45</v>
      </c>
      <c r="S1078">
        <v>332</v>
      </c>
      <c r="T1078">
        <v>319</v>
      </c>
      <c r="U1078">
        <v>9</v>
      </c>
      <c r="V1078">
        <v>0.26</v>
      </c>
      <c r="W1078">
        <v>0</v>
      </c>
      <c r="X1078">
        <v>6390</v>
      </c>
      <c r="Y1078">
        <v>3</v>
      </c>
      <c r="Z1078" t="s">
        <v>60</v>
      </c>
      <c r="AA1078" t="s">
        <v>61</v>
      </c>
      <c r="AB1078">
        <v>105908</v>
      </c>
      <c r="AC1078">
        <v>0.1</v>
      </c>
    </row>
    <row r="1079" spans="13:29" x14ac:dyDescent="0.35">
      <c r="M1079" t="s">
        <v>44</v>
      </c>
      <c r="N1079">
        <v>10718967</v>
      </c>
      <c r="O1079" t="s">
        <v>18</v>
      </c>
      <c r="P1079">
        <v>52.364453018571503</v>
      </c>
      <c r="Q1079">
        <v>4.9382251196276199</v>
      </c>
      <c r="R1079" t="s">
        <v>45</v>
      </c>
      <c r="S1079">
        <v>80</v>
      </c>
      <c r="T1079">
        <v>360</v>
      </c>
      <c r="U1079">
        <v>7</v>
      </c>
      <c r="V1079">
        <v>0.21</v>
      </c>
      <c r="W1079">
        <v>0</v>
      </c>
      <c r="X1079">
        <v>6469</v>
      </c>
      <c r="Y1079">
        <v>3</v>
      </c>
      <c r="Z1079" t="s">
        <v>66</v>
      </c>
      <c r="AA1079" t="s">
        <v>67</v>
      </c>
      <c r="AB1079">
        <v>28800</v>
      </c>
      <c r="AC1079">
        <v>0.1</v>
      </c>
    </row>
    <row r="1080" spans="13:29" x14ac:dyDescent="0.35">
      <c r="M1080" t="s">
        <v>44</v>
      </c>
      <c r="N1080">
        <v>10741450</v>
      </c>
      <c r="O1080" t="s">
        <v>15</v>
      </c>
      <c r="P1080">
        <v>52.384415898817402</v>
      </c>
      <c r="Q1080">
        <v>4.8801517604903104</v>
      </c>
      <c r="R1080" t="s">
        <v>45</v>
      </c>
      <c r="S1080">
        <v>150</v>
      </c>
      <c r="T1080">
        <v>355</v>
      </c>
      <c r="U1080">
        <v>19</v>
      </c>
      <c r="V1080">
        <v>0.57999999999999996</v>
      </c>
      <c r="W1080">
        <v>0</v>
      </c>
      <c r="X1080">
        <v>6475</v>
      </c>
      <c r="Y1080">
        <v>3</v>
      </c>
      <c r="Z1080" t="s">
        <v>60</v>
      </c>
      <c r="AA1080" t="s">
        <v>61</v>
      </c>
      <c r="AB1080">
        <v>53250</v>
      </c>
      <c r="AC1080">
        <v>0.1</v>
      </c>
    </row>
    <row r="1081" spans="13:29" x14ac:dyDescent="0.35">
      <c r="M1081" t="s">
        <v>44</v>
      </c>
      <c r="N1081">
        <v>10824845</v>
      </c>
      <c r="O1081" t="s">
        <v>15</v>
      </c>
      <c r="P1081">
        <v>52.388549008879501</v>
      </c>
      <c r="Q1081">
        <v>4.88787470442331</v>
      </c>
      <c r="R1081" t="s">
        <v>45</v>
      </c>
      <c r="S1081">
        <v>90</v>
      </c>
      <c r="T1081">
        <v>334</v>
      </c>
      <c r="U1081">
        <v>30</v>
      </c>
      <c r="V1081">
        <v>0.87</v>
      </c>
      <c r="W1081">
        <v>0</v>
      </c>
      <c r="X1081">
        <v>6517</v>
      </c>
      <c r="Y1081">
        <v>3</v>
      </c>
      <c r="Z1081" t="s">
        <v>60</v>
      </c>
      <c r="AA1081" t="s">
        <v>61</v>
      </c>
      <c r="AB1081">
        <v>30060</v>
      </c>
      <c r="AC1081">
        <v>0.1</v>
      </c>
    </row>
    <row r="1082" spans="13:29" x14ac:dyDescent="0.35">
      <c r="M1082" t="s">
        <v>44</v>
      </c>
      <c r="N1082">
        <v>10944855</v>
      </c>
      <c r="O1082" t="s">
        <v>7</v>
      </c>
      <c r="P1082">
        <v>52.371819747403897</v>
      </c>
      <c r="Q1082">
        <v>4.9071438885608796</v>
      </c>
      <c r="R1082" t="s">
        <v>45</v>
      </c>
      <c r="S1082">
        <v>175</v>
      </c>
      <c r="T1082">
        <v>322</v>
      </c>
      <c r="U1082">
        <v>32</v>
      </c>
      <c r="V1082">
        <v>1.68</v>
      </c>
      <c r="W1082">
        <v>0</v>
      </c>
      <c r="X1082">
        <v>6551</v>
      </c>
      <c r="Y1082">
        <v>3</v>
      </c>
      <c r="Z1082" t="s">
        <v>68</v>
      </c>
      <c r="AA1082" t="s">
        <v>69</v>
      </c>
      <c r="AB1082">
        <v>56350</v>
      </c>
      <c r="AC1082">
        <v>0.1</v>
      </c>
    </row>
    <row r="1083" spans="13:29" x14ac:dyDescent="0.35">
      <c r="M1083" t="s">
        <v>44</v>
      </c>
      <c r="N1083">
        <v>11198485</v>
      </c>
      <c r="O1083" t="s">
        <v>12</v>
      </c>
      <c r="P1083">
        <v>52.358174792094403</v>
      </c>
      <c r="Q1083">
        <v>4.9425548026528903</v>
      </c>
      <c r="R1083" t="s">
        <v>45</v>
      </c>
      <c r="S1083">
        <v>175</v>
      </c>
      <c r="T1083">
        <v>363</v>
      </c>
      <c r="U1083">
        <v>34</v>
      </c>
      <c r="V1083">
        <v>1.0900000000000001</v>
      </c>
      <c r="W1083">
        <v>0</v>
      </c>
      <c r="X1083">
        <v>6674</v>
      </c>
      <c r="Y1083">
        <v>3</v>
      </c>
      <c r="Z1083" t="s">
        <v>72</v>
      </c>
      <c r="AA1083" t="s">
        <v>73</v>
      </c>
      <c r="AB1083">
        <v>63525</v>
      </c>
      <c r="AC1083">
        <v>0.1</v>
      </c>
    </row>
    <row r="1084" spans="13:29" x14ac:dyDescent="0.35">
      <c r="M1084" t="s">
        <v>44</v>
      </c>
      <c r="N1084">
        <v>11382530</v>
      </c>
      <c r="O1084" t="s">
        <v>13</v>
      </c>
      <c r="P1084">
        <v>52.354355240605898</v>
      </c>
      <c r="Q1084">
        <v>4.9907855955348603</v>
      </c>
      <c r="R1084" t="s">
        <v>45</v>
      </c>
      <c r="S1084">
        <v>195</v>
      </c>
      <c r="T1084">
        <v>336</v>
      </c>
      <c r="U1084">
        <v>9</v>
      </c>
      <c r="V1084">
        <v>0.28999999999999998</v>
      </c>
      <c r="W1084">
        <v>0</v>
      </c>
      <c r="X1084">
        <v>6769</v>
      </c>
      <c r="Y1084">
        <v>3</v>
      </c>
      <c r="Z1084" t="s">
        <v>86</v>
      </c>
      <c r="AA1084" t="s">
        <v>87</v>
      </c>
      <c r="AB1084">
        <v>65520</v>
      </c>
      <c r="AC1084">
        <v>0.1</v>
      </c>
    </row>
    <row r="1085" spans="13:29" x14ac:dyDescent="0.35">
      <c r="M1085" t="s">
        <v>44</v>
      </c>
      <c r="N1085">
        <v>11454092</v>
      </c>
      <c r="O1085" t="s">
        <v>7</v>
      </c>
      <c r="P1085">
        <v>52.362283700763598</v>
      </c>
      <c r="Q1085">
        <v>4.9011097724288604</v>
      </c>
      <c r="R1085" t="s">
        <v>45</v>
      </c>
      <c r="S1085">
        <v>130</v>
      </c>
      <c r="T1085">
        <v>343</v>
      </c>
      <c r="U1085">
        <v>23</v>
      </c>
      <c r="V1085">
        <v>0.73</v>
      </c>
      <c r="W1085">
        <v>0</v>
      </c>
      <c r="X1085">
        <v>6807</v>
      </c>
      <c r="Y1085">
        <v>3</v>
      </c>
      <c r="Z1085" t="s">
        <v>68</v>
      </c>
      <c r="AA1085" t="s">
        <v>69</v>
      </c>
      <c r="AB1085">
        <v>44590</v>
      </c>
      <c r="AC1085">
        <v>0.1</v>
      </c>
    </row>
    <row r="1086" spans="13:29" x14ac:dyDescent="0.35">
      <c r="M1086" t="s">
        <v>44</v>
      </c>
      <c r="N1086">
        <v>11599694</v>
      </c>
      <c r="O1086" t="s">
        <v>15</v>
      </c>
      <c r="P1086">
        <v>52.383018846704999</v>
      </c>
      <c r="Q1086">
        <v>4.8798604325556401</v>
      </c>
      <c r="R1086" t="s">
        <v>45</v>
      </c>
      <c r="S1086">
        <v>90</v>
      </c>
      <c r="T1086">
        <v>352</v>
      </c>
      <c r="U1086">
        <v>21</v>
      </c>
      <c r="V1086">
        <v>0.64</v>
      </c>
      <c r="W1086">
        <v>0</v>
      </c>
      <c r="X1086">
        <v>6902</v>
      </c>
      <c r="Y1086">
        <v>3</v>
      </c>
      <c r="Z1086" t="s">
        <v>60</v>
      </c>
      <c r="AA1086" t="s">
        <v>61</v>
      </c>
      <c r="AB1086">
        <v>31680</v>
      </c>
      <c r="AC1086">
        <v>0.1</v>
      </c>
    </row>
    <row r="1087" spans="13:29" x14ac:dyDescent="0.35">
      <c r="M1087" t="s">
        <v>44</v>
      </c>
      <c r="N1087">
        <v>11727422</v>
      </c>
      <c r="O1087" t="s">
        <v>8</v>
      </c>
      <c r="P1087">
        <v>52.3579490382443</v>
      </c>
      <c r="Q1087">
        <v>4.8781062887867099</v>
      </c>
      <c r="R1087" t="s">
        <v>45</v>
      </c>
      <c r="S1087">
        <v>180</v>
      </c>
      <c r="T1087">
        <v>217</v>
      </c>
      <c r="U1087">
        <v>23</v>
      </c>
      <c r="V1087">
        <v>0.82</v>
      </c>
      <c r="W1087">
        <v>0</v>
      </c>
      <c r="X1087">
        <v>6976</v>
      </c>
      <c r="Y1087">
        <v>3</v>
      </c>
      <c r="Z1087" t="s">
        <v>74</v>
      </c>
      <c r="AA1087" t="s">
        <v>75</v>
      </c>
      <c r="AB1087">
        <v>39060</v>
      </c>
      <c r="AC1087">
        <v>0.1</v>
      </c>
    </row>
    <row r="1088" spans="13:29" x14ac:dyDescent="0.35">
      <c r="M1088" t="s">
        <v>44</v>
      </c>
      <c r="N1088">
        <v>11809191</v>
      </c>
      <c r="O1088" t="s">
        <v>7</v>
      </c>
      <c r="P1088">
        <v>52.361029683456302</v>
      </c>
      <c r="Q1088">
        <v>4.8953773444488702</v>
      </c>
      <c r="R1088" t="s">
        <v>45</v>
      </c>
      <c r="S1088">
        <v>105</v>
      </c>
      <c r="T1088">
        <v>305</v>
      </c>
      <c r="U1088">
        <v>28</v>
      </c>
      <c r="V1088">
        <v>0.89</v>
      </c>
      <c r="W1088">
        <v>0</v>
      </c>
      <c r="X1088">
        <v>7010</v>
      </c>
      <c r="Y1088">
        <v>3</v>
      </c>
      <c r="Z1088" t="s">
        <v>68</v>
      </c>
      <c r="AA1088" t="s">
        <v>69</v>
      </c>
      <c r="AB1088">
        <v>32025</v>
      </c>
      <c r="AC1088">
        <v>0.1</v>
      </c>
    </row>
    <row r="1089" spans="13:29" x14ac:dyDescent="0.35">
      <c r="M1089" t="s">
        <v>44</v>
      </c>
      <c r="N1089">
        <v>11921576</v>
      </c>
      <c r="O1089" t="s">
        <v>18</v>
      </c>
      <c r="P1089">
        <v>52.364335313989798</v>
      </c>
      <c r="Q1089">
        <v>4.94482361610235</v>
      </c>
      <c r="R1089" t="s">
        <v>45</v>
      </c>
      <c r="S1089">
        <v>139</v>
      </c>
      <c r="T1089">
        <v>339</v>
      </c>
      <c r="U1089">
        <v>4</v>
      </c>
      <c r="V1089">
        <v>0.13</v>
      </c>
      <c r="W1089">
        <v>0</v>
      </c>
      <c r="X1089">
        <v>7074</v>
      </c>
      <c r="Y1089">
        <v>3</v>
      </c>
      <c r="Z1089" t="s">
        <v>66</v>
      </c>
      <c r="AA1089" t="s">
        <v>67</v>
      </c>
      <c r="AB1089">
        <v>47121</v>
      </c>
      <c r="AC1089">
        <v>0.1</v>
      </c>
    </row>
    <row r="1090" spans="13:29" x14ac:dyDescent="0.35">
      <c r="M1090" t="s">
        <v>44</v>
      </c>
      <c r="N1090">
        <v>11962953</v>
      </c>
      <c r="O1090" t="s">
        <v>9</v>
      </c>
      <c r="P1090">
        <v>52.358803254446897</v>
      </c>
      <c r="Q1090">
        <v>4.9248171179182796</v>
      </c>
      <c r="R1090" t="s">
        <v>45</v>
      </c>
      <c r="S1090">
        <v>198</v>
      </c>
      <c r="T1090">
        <v>247</v>
      </c>
      <c r="U1090">
        <v>38</v>
      </c>
      <c r="V1090">
        <v>1.2</v>
      </c>
      <c r="W1090">
        <v>0</v>
      </c>
      <c r="X1090">
        <v>7091</v>
      </c>
      <c r="Y1090">
        <v>3</v>
      </c>
      <c r="Z1090" t="s">
        <v>64</v>
      </c>
      <c r="AA1090" t="s">
        <v>65</v>
      </c>
      <c r="AB1090">
        <v>48906</v>
      </c>
      <c r="AC1090">
        <v>0.1</v>
      </c>
    </row>
    <row r="1091" spans="13:29" x14ac:dyDescent="0.35">
      <c r="M1091" t="s">
        <v>44</v>
      </c>
      <c r="N1091">
        <v>11985270</v>
      </c>
      <c r="O1091" t="s">
        <v>8</v>
      </c>
      <c r="P1091">
        <v>52.344354809839302</v>
      </c>
      <c r="Q1091">
        <v>4.8539747969750504</v>
      </c>
      <c r="R1091" t="s">
        <v>45</v>
      </c>
      <c r="S1091">
        <v>136</v>
      </c>
      <c r="T1091">
        <v>363</v>
      </c>
      <c r="U1091">
        <v>25</v>
      </c>
      <c r="V1091">
        <v>0.78</v>
      </c>
      <c r="W1091">
        <v>0</v>
      </c>
      <c r="X1091">
        <v>7102</v>
      </c>
      <c r="Y1091">
        <v>3</v>
      </c>
      <c r="Z1091" t="s">
        <v>74</v>
      </c>
      <c r="AA1091" t="s">
        <v>75</v>
      </c>
      <c r="AB1091">
        <v>49368</v>
      </c>
      <c r="AC1091">
        <v>0.1</v>
      </c>
    </row>
    <row r="1092" spans="13:29" x14ac:dyDescent="0.35">
      <c r="M1092" t="s">
        <v>44</v>
      </c>
      <c r="N1092">
        <v>12039992</v>
      </c>
      <c r="O1092" t="s">
        <v>8</v>
      </c>
      <c r="P1092">
        <v>52.349278054121299</v>
      </c>
      <c r="Q1092">
        <v>4.8779180244686096</v>
      </c>
      <c r="R1092" t="s">
        <v>45</v>
      </c>
      <c r="S1092">
        <v>250</v>
      </c>
      <c r="T1092">
        <v>360</v>
      </c>
      <c r="U1092">
        <v>23</v>
      </c>
      <c r="V1092">
        <v>0.72</v>
      </c>
      <c r="W1092">
        <v>0</v>
      </c>
      <c r="X1092">
        <v>7131</v>
      </c>
      <c r="Y1092">
        <v>3</v>
      </c>
      <c r="Z1092" t="s">
        <v>74</v>
      </c>
      <c r="AA1092" t="s">
        <v>75</v>
      </c>
      <c r="AB1092">
        <v>90000</v>
      </c>
      <c r="AC1092">
        <v>0.1</v>
      </c>
    </row>
    <row r="1093" spans="13:29" x14ac:dyDescent="0.35">
      <c r="M1093" t="s">
        <v>44</v>
      </c>
      <c r="N1093">
        <v>12104462</v>
      </c>
      <c r="O1093" t="s">
        <v>18</v>
      </c>
      <c r="P1093">
        <v>52.360546354840103</v>
      </c>
      <c r="Q1093">
        <v>4.93527831754158</v>
      </c>
      <c r="R1093" t="s">
        <v>45</v>
      </c>
      <c r="S1093">
        <v>90</v>
      </c>
      <c r="T1093">
        <v>351</v>
      </c>
      <c r="U1093">
        <v>25</v>
      </c>
      <c r="V1093">
        <v>0.88</v>
      </c>
      <c r="W1093">
        <v>0</v>
      </c>
      <c r="X1093">
        <v>7162</v>
      </c>
      <c r="Y1093">
        <v>3</v>
      </c>
      <c r="Z1093" t="s">
        <v>66</v>
      </c>
      <c r="AA1093" t="s">
        <v>67</v>
      </c>
      <c r="AB1093">
        <v>31590</v>
      </c>
      <c r="AC1093">
        <v>0.1</v>
      </c>
    </row>
    <row r="1094" spans="13:29" x14ac:dyDescent="0.35">
      <c r="M1094" t="s">
        <v>44</v>
      </c>
      <c r="N1094">
        <v>12131452</v>
      </c>
      <c r="O1094" t="s">
        <v>20</v>
      </c>
      <c r="P1094">
        <v>52.364606266944598</v>
      </c>
      <c r="Q1094">
        <v>4.8375248947393699</v>
      </c>
      <c r="R1094" t="s">
        <v>45</v>
      </c>
      <c r="S1094">
        <v>225</v>
      </c>
      <c r="T1094">
        <v>356</v>
      </c>
      <c r="U1094">
        <v>21</v>
      </c>
      <c r="V1094">
        <v>0.72</v>
      </c>
      <c r="W1094">
        <v>0</v>
      </c>
      <c r="X1094">
        <v>7182</v>
      </c>
      <c r="Y1094">
        <v>3</v>
      </c>
      <c r="Z1094" t="s">
        <v>70</v>
      </c>
      <c r="AA1094" t="s">
        <v>71</v>
      </c>
      <c r="AB1094">
        <v>80100</v>
      </c>
      <c r="AC1094">
        <v>0.1</v>
      </c>
    </row>
    <row r="1095" spans="13:29" x14ac:dyDescent="0.35">
      <c r="M1095" t="s">
        <v>44</v>
      </c>
      <c r="N1095">
        <v>12164521</v>
      </c>
      <c r="O1095" t="s">
        <v>8</v>
      </c>
      <c r="P1095">
        <v>52.3501612469761</v>
      </c>
      <c r="Q1095">
        <v>4.8615120506115401</v>
      </c>
      <c r="R1095" t="s">
        <v>45</v>
      </c>
      <c r="S1095">
        <v>160</v>
      </c>
      <c r="T1095">
        <v>361</v>
      </c>
      <c r="U1095">
        <v>21</v>
      </c>
      <c r="V1095">
        <v>0.66</v>
      </c>
      <c r="W1095">
        <v>0</v>
      </c>
      <c r="X1095">
        <v>7204</v>
      </c>
      <c r="Y1095">
        <v>3</v>
      </c>
      <c r="Z1095" t="s">
        <v>74</v>
      </c>
      <c r="AA1095" t="s">
        <v>75</v>
      </c>
      <c r="AB1095">
        <v>57760</v>
      </c>
      <c r="AC1095">
        <v>0.1</v>
      </c>
    </row>
    <row r="1096" spans="13:29" x14ac:dyDescent="0.35">
      <c r="M1096" t="s">
        <v>44</v>
      </c>
      <c r="N1096">
        <v>12179974</v>
      </c>
      <c r="O1096" t="s">
        <v>19</v>
      </c>
      <c r="P1096">
        <v>52.384711130843002</v>
      </c>
      <c r="Q1096">
        <v>4.8527313183718004</v>
      </c>
      <c r="R1096" t="s">
        <v>45</v>
      </c>
      <c r="S1096">
        <v>100</v>
      </c>
      <c r="T1096">
        <v>353</v>
      </c>
      <c r="U1096">
        <v>25</v>
      </c>
      <c r="V1096">
        <v>1.1000000000000001</v>
      </c>
      <c r="W1096">
        <v>0</v>
      </c>
      <c r="X1096">
        <v>7213</v>
      </c>
      <c r="Y1096">
        <v>3</v>
      </c>
      <c r="Z1096" t="s">
        <v>62</v>
      </c>
      <c r="AA1096" t="s">
        <v>63</v>
      </c>
      <c r="AB1096">
        <v>35300</v>
      </c>
      <c r="AC1096">
        <v>0.1</v>
      </c>
    </row>
    <row r="1097" spans="13:29" x14ac:dyDescent="0.35">
      <c r="M1097" t="s">
        <v>44</v>
      </c>
      <c r="N1097">
        <v>12284639</v>
      </c>
      <c r="O1097" t="s">
        <v>20</v>
      </c>
      <c r="P1097">
        <v>52.363824014476698</v>
      </c>
      <c r="Q1097">
        <v>4.8399004837666197</v>
      </c>
      <c r="R1097" t="s">
        <v>45</v>
      </c>
      <c r="S1097">
        <v>73</v>
      </c>
      <c r="T1097">
        <v>364</v>
      </c>
      <c r="U1097">
        <v>15</v>
      </c>
      <c r="V1097">
        <v>0.47</v>
      </c>
      <c r="W1097">
        <v>0</v>
      </c>
      <c r="X1097">
        <v>7280</v>
      </c>
      <c r="Y1097">
        <v>3</v>
      </c>
      <c r="Z1097" t="s">
        <v>70</v>
      </c>
      <c r="AA1097" t="s">
        <v>71</v>
      </c>
      <c r="AB1097">
        <v>26572</v>
      </c>
      <c r="AC1097">
        <v>0.1</v>
      </c>
    </row>
    <row r="1098" spans="13:29" x14ac:dyDescent="0.35">
      <c r="M1098" t="s">
        <v>44</v>
      </c>
      <c r="N1098">
        <v>12300663</v>
      </c>
      <c r="O1098" t="s">
        <v>19</v>
      </c>
      <c r="P1098">
        <v>52.380788567249503</v>
      </c>
      <c r="Q1098">
        <v>4.8547915551617997</v>
      </c>
      <c r="R1098" t="s">
        <v>45</v>
      </c>
      <c r="S1098">
        <v>90</v>
      </c>
      <c r="T1098">
        <v>342</v>
      </c>
      <c r="U1098">
        <v>6</v>
      </c>
      <c r="V1098">
        <v>0.19</v>
      </c>
      <c r="W1098">
        <v>0</v>
      </c>
      <c r="X1098">
        <v>7293</v>
      </c>
      <c r="Y1098">
        <v>3</v>
      </c>
      <c r="Z1098" t="s">
        <v>62</v>
      </c>
      <c r="AA1098" t="s">
        <v>63</v>
      </c>
      <c r="AB1098">
        <v>30780</v>
      </c>
      <c r="AC1098">
        <v>0.1</v>
      </c>
    </row>
    <row r="1099" spans="13:29" x14ac:dyDescent="0.35">
      <c r="M1099" t="s">
        <v>44</v>
      </c>
      <c r="N1099">
        <v>12360818</v>
      </c>
      <c r="O1099" t="s">
        <v>13</v>
      </c>
      <c r="P1099">
        <v>52.3551560558899</v>
      </c>
      <c r="Q1099">
        <v>4.9896728946732596</v>
      </c>
      <c r="R1099" t="s">
        <v>45</v>
      </c>
      <c r="S1099">
        <v>99</v>
      </c>
      <c r="T1099">
        <v>178</v>
      </c>
      <c r="U1099">
        <v>4</v>
      </c>
      <c r="V1099">
        <v>0.14000000000000001</v>
      </c>
      <c r="W1099">
        <v>0</v>
      </c>
      <c r="X1099">
        <v>7316</v>
      </c>
      <c r="Y1099">
        <v>3</v>
      </c>
      <c r="Z1099" t="s">
        <v>86</v>
      </c>
      <c r="AA1099" t="s">
        <v>87</v>
      </c>
      <c r="AB1099">
        <v>17622</v>
      </c>
      <c r="AC1099">
        <v>0.1</v>
      </c>
    </row>
    <row r="1100" spans="13:29" x14ac:dyDescent="0.35">
      <c r="M1100" t="s">
        <v>44</v>
      </c>
      <c r="N1100">
        <v>12540879</v>
      </c>
      <c r="O1100" t="s">
        <v>15</v>
      </c>
      <c r="P1100">
        <v>52.3837821159659</v>
      </c>
      <c r="Q1100">
        <v>4.8767932002057499</v>
      </c>
      <c r="R1100" t="s">
        <v>45</v>
      </c>
      <c r="S1100">
        <v>110</v>
      </c>
      <c r="T1100">
        <v>265</v>
      </c>
      <c r="U1100">
        <v>8</v>
      </c>
      <c r="V1100">
        <v>0.26</v>
      </c>
      <c r="W1100">
        <v>0</v>
      </c>
      <c r="X1100">
        <v>7428</v>
      </c>
      <c r="Y1100">
        <v>3</v>
      </c>
      <c r="Z1100" t="s">
        <v>60</v>
      </c>
      <c r="AA1100" t="s">
        <v>61</v>
      </c>
      <c r="AB1100">
        <v>29150</v>
      </c>
      <c r="AC1100">
        <v>0.1</v>
      </c>
    </row>
    <row r="1101" spans="13:29" x14ac:dyDescent="0.35">
      <c r="M1101" t="s">
        <v>44</v>
      </c>
      <c r="N1101">
        <v>12558413</v>
      </c>
      <c r="O1101" t="s">
        <v>8</v>
      </c>
      <c r="P1101">
        <v>52.355026309076898</v>
      </c>
      <c r="Q1101">
        <v>4.8474767524511702</v>
      </c>
      <c r="R1101" t="s">
        <v>45</v>
      </c>
      <c r="S1101">
        <v>102</v>
      </c>
      <c r="T1101">
        <v>349</v>
      </c>
      <c r="U1101">
        <v>22</v>
      </c>
      <c r="V1101">
        <v>1.06</v>
      </c>
      <c r="W1101">
        <v>0</v>
      </c>
      <c r="X1101">
        <v>7445</v>
      </c>
      <c r="Y1101">
        <v>3</v>
      </c>
      <c r="Z1101" t="s">
        <v>74</v>
      </c>
      <c r="AA1101" t="s">
        <v>75</v>
      </c>
      <c r="AB1101">
        <v>35598</v>
      </c>
      <c r="AC1101">
        <v>0.1</v>
      </c>
    </row>
    <row r="1102" spans="13:29" x14ac:dyDescent="0.35">
      <c r="M1102" t="s">
        <v>44</v>
      </c>
      <c r="N1102">
        <v>12573298</v>
      </c>
      <c r="O1102" t="s">
        <v>8</v>
      </c>
      <c r="P1102">
        <v>52.341104076858301</v>
      </c>
      <c r="Q1102">
        <v>4.8503746207029401</v>
      </c>
      <c r="R1102" t="s">
        <v>45</v>
      </c>
      <c r="S1102">
        <v>150</v>
      </c>
      <c r="T1102">
        <v>359</v>
      </c>
      <c r="U1102">
        <v>3</v>
      </c>
      <c r="V1102">
        <v>0.15</v>
      </c>
      <c r="W1102">
        <v>0</v>
      </c>
      <c r="X1102">
        <v>7454</v>
      </c>
      <c r="Y1102">
        <v>3</v>
      </c>
      <c r="Z1102" t="s">
        <v>74</v>
      </c>
      <c r="AA1102" t="s">
        <v>75</v>
      </c>
      <c r="AB1102">
        <v>53850</v>
      </c>
      <c r="AC1102">
        <v>0.1</v>
      </c>
    </row>
    <row r="1103" spans="13:29" x14ac:dyDescent="0.35">
      <c r="M1103" t="s">
        <v>44</v>
      </c>
      <c r="N1103">
        <v>12970594</v>
      </c>
      <c r="O1103" t="s">
        <v>9</v>
      </c>
      <c r="P1103">
        <v>52.365250799988402</v>
      </c>
      <c r="Q1103">
        <v>4.9293138862887096</v>
      </c>
      <c r="R1103" t="s">
        <v>45</v>
      </c>
      <c r="S1103">
        <v>115</v>
      </c>
      <c r="T1103">
        <v>361</v>
      </c>
      <c r="U1103">
        <v>38</v>
      </c>
      <c r="V1103">
        <v>1.22</v>
      </c>
      <c r="W1103">
        <v>0</v>
      </c>
      <c r="X1103">
        <v>7705</v>
      </c>
      <c r="Y1103">
        <v>3</v>
      </c>
      <c r="Z1103" t="s">
        <v>64</v>
      </c>
      <c r="AA1103" t="s">
        <v>65</v>
      </c>
      <c r="AB1103">
        <v>41515</v>
      </c>
      <c r="AC1103">
        <v>0.1</v>
      </c>
    </row>
    <row r="1104" spans="13:29" x14ac:dyDescent="0.35">
      <c r="M1104" t="s">
        <v>44</v>
      </c>
      <c r="N1104">
        <v>12972142</v>
      </c>
      <c r="O1104" t="s">
        <v>19</v>
      </c>
      <c r="P1104">
        <v>52.3769728720331</v>
      </c>
      <c r="Q1104">
        <v>4.8483744108949596</v>
      </c>
      <c r="R1104" t="s">
        <v>45</v>
      </c>
      <c r="S1104">
        <v>125</v>
      </c>
      <c r="T1104">
        <v>273</v>
      </c>
      <c r="U1104">
        <v>2</v>
      </c>
      <c r="V1104">
        <v>0.06</v>
      </c>
      <c r="W1104">
        <v>0</v>
      </c>
      <c r="X1104">
        <v>7709</v>
      </c>
      <c r="Y1104">
        <v>3</v>
      </c>
      <c r="Z1104" t="s">
        <v>62</v>
      </c>
      <c r="AA1104" t="s">
        <v>63</v>
      </c>
      <c r="AB1104">
        <v>34125</v>
      </c>
      <c r="AC1104">
        <v>0.1</v>
      </c>
    </row>
    <row r="1105" spans="13:29" x14ac:dyDescent="0.35">
      <c r="M1105" t="s">
        <v>44</v>
      </c>
      <c r="N1105">
        <v>13060995</v>
      </c>
      <c r="O1105" t="s">
        <v>7</v>
      </c>
      <c r="P1105">
        <v>52.364826594265502</v>
      </c>
      <c r="Q1105">
        <v>4.8878990144735104</v>
      </c>
      <c r="R1105" t="s">
        <v>45</v>
      </c>
      <c r="S1105">
        <v>185</v>
      </c>
      <c r="T1105">
        <v>352</v>
      </c>
      <c r="U1105">
        <v>25</v>
      </c>
      <c r="V1105">
        <v>0.83</v>
      </c>
      <c r="W1105">
        <v>0</v>
      </c>
      <c r="X1105">
        <v>7791</v>
      </c>
      <c r="Y1105">
        <v>3</v>
      </c>
      <c r="Z1105" t="s">
        <v>68</v>
      </c>
      <c r="AA1105" t="s">
        <v>69</v>
      </c>
      <c r="AB1105">
        <v>65120</v>
      </c>
      <c r="AC1105">
        <v>0.1</v>
      </c>
    </row>
    <row r="1106" spans="13:29" x14ac:dyDescent="0.35">
      <c r="M1106" t="s">
        <v>44</v>
      </c>
      <c r="N1106">
        <v>13246655</v>
      </c>
      <c r="O1106" t="s">
        <v>19</v>
      </c>
      <c r="P1106">
        <v>52.376735016769999</v>
      </c>
      <c r="Q1106">
        <v>4.8595879787830398</v>
      </c>
      <c r="R1106" t="s">
        <v>45</v>
      </c>
      <c r="S1106">
        <v>180</v>
      </c>
      <c r="T1106">
        <v>356</v>
      </c>
      <c r="U1106">
        <v>26</v>
      </c>
      <c r="V1106">
        <v>0.88</v>
      </c>
      <c r="W1106">
        <v>0</v>
      </c>
      <c r="X1106">
        <v>7964</v>
      </c>
      <c r="Y1106">
        <v>3</v>
      </c>
      <c r="Z1106" t="s">
        <v>62</v>
      </c>
      <c r="AA1106" t="s">
        <v>63</v>
      </c>
      <c r="AB1106">
        <v>64080</v>
      </c>
      <c r="AC1106">
        <v>0.1</v>
      </c>
    </row>
    <row r="1107" spans="13:29" x14ac:dyDescent="0.35">
      <c r="M1107" t="s">
        <v>44</v>
      </c>
      <c r="N1107">
        <v>13255440</v>
      </c>
      <c r="O1107" t="s">
        <v>13</v>
      </c>
      <c r="P1107">
        <v>52.356567406857003</v>
      </c>
      <c r="Q1107">
        <v>4.9899213961844904</v>
      </c>
      <c r="R1107" t="s">
        <v>45</v>
      </c>
      <c r="S1107">
        <v>110</v>
      </c>
      <c r="T1107">
        <v>40</v>
      </c>
      <c r="U1107">
        <v>25</v>
      </c>
      <c r="V1107">
        <v>0.83</v>
      </c>
      <c r="W1107">
        <v>0</v>
      </c>
      <c r="X1107">
        <v>7971</v>
      </c>
      <c r="Y1107">
        <v>3</v>
      </c>
      <c r="Z1107" t="s">
        <v>86</v>
      </c>
      <c r="AA1107" t="s">
        <v>87</v>
      </c>
      <c r="AB1107">
        <v>4400</v>
      </c>
      <c r="AC1107">
        <v>0.1</v>
      </c>
    </row>
    <row r="1108" spans="13:29" x14ac:dyDescent="0.35">
      <c r="M1108" t="s">
        <v>44</v>
      </c>
      <c r="N1108">
        <v>13270647</v>
      </c>
      <c r="O1108" t="s">
        <v>7</v>
      </c>
      <c r="P1108">
        <v>52.365026881161398</v>
      </c>
      <c r="Q1108">
        <v>4.9196216252275899</v>
      </c>
      <c r="R1108" t="s">
        <v>45</v>
      </c>
      <c r="S1108">
        <v>165</v>
      </c>
      <c r="T1108">
        <v>359</v>
      </c>
      <c r="U1108">
        <v>8</v>
      </c>
      <c r="V1108">
        <v>0.34</v>
      </c>
      <c r="W1108">
        <v>0</v>
      </c>
      <c r="X1108">
        <v>7990</v>
      </c>
      <c r="Y1108">
        <v>3</v>
      </c>
      <c r="Z1108" t="s">
        <v>68</v>
      </c>
      <c r="AA1108" t="s">
        <v>69</v>
      </c>
      <c r="AB1108">
        <v>59235</v>
      </c>
      <c r="AC1108">
        <v>0.1</v>
      </c>
    </row>
    <row r="1109" spans="13:29" x14ac:dyDescent="0.35">
      <c r="M1109" t="s">
        <v>44</v>
      </c>
      <c r="N1109">
        <v>13295511</v>
      </c>
      <c r="O1109" t="s">
        <v>7</v>
      </c>
      <c r="P1109">
        <v>52.361337831080903</v>
      </c>
      <c r="Q1109">
        <v>4.9084645244093199</v>
      </c>
      <c r="R1109" t="s">
        <v>45</v>
      </c>
      <c r="S1109">
        <v>99</v>
      </c>
      <c r="T1109">
        <v>362</v>
      </c>
      <c r="U1109">
        <v>10</v>
      </c>
      <c r="V1109">
        <v>0.34</v>
      </c>
      <c r="W1109">
        <v>0</v>
      </c>
      <c r="X1109">
        <v>8015</v>
      </c>
      <c r="Y1109">
        <v>3</v>
      </c>
      <c r="Z1109" t="s">
        <v>68</v>
      </c>
      <c r="AA1109" t="s">
        <v>69</v>
      </c>
      <c r="AB1109">
        <v>35838</v>
      </c>
      <c r="AC1109">
        <v>0.1</v>
      </c>
    </row>
    <row r="1110" spans="13:29" x14ac:dyDescent="0.35">
      <c r="M1110" t="s">
        <v>44</v>
      </c>
      <c r="N1110">
        <v>13309412</v>
      </c>
      <c r="O1110" t="s">
        <v>13</v>
      </c>
      <c r="P1110">
        <v>52.355185826079001</v>
      </c>
      <c r="Q1110">
        <v>5.0003500559963596</v>
      </c>
      <c r="R1110" t="s">
        <v>45</v>
      </c>
      <c r="S1110">
        <v>155</v>
      </c>
      <c r="T1110">
        <v>357</v>
      </c>
      <c r="U1110">
        <v>4</v>
      </c>
      <c r="V1110">
        <v>0.14000000000000001</v>
      </c>
      <c r="W1110">
        <v>0</v>
      </c>
      <c r="X1110">
        <v>8033</v>
      </c>
      <c r="Y1110">
        <v>3</v>
      </c>
      <c r="Z1110" t="s">
        <v>86</v>
      </c>
      <c r="AA1110" t="s">
        <v>87</v>
      </c>
      <c r="AB1110">
        <v>55335</v>
      </c>
      <c r="AC1110">
        <v>0.1</v>
      </c>
    </row>
    <row r="1111" spans="13:29" x14ac:dyDescent="0.35">
      <c r="M1111" t="s">
        <v>44</v>
      </c>
      <c r="N1111">
        <v>13406951</v>
      </c>
      <c r="O1111" t="s">
        <v>8</v>
      </c>
      <c r="P1111">
        <v>52.353477755761702</v>
      </c>
      <c r="Q1111">
        <v>4.8819776665574199</v>
      </c>
      <c r="R1111" t="s">
        <v>45</v>
      </c>
      <c r="S1111">
        <v>650</v>
      </c>
      <c r="T1111">
        <v>362</v>
      </c>
      <c r="U1111">
        <v>8</v>
      </c>
      <c r="V1111">
        <v>0.31</v>
      </c>
      <c r="W1111">
        <v>0</v>
      </c>
      <c r="X1111">
        <v>8136</v>
      </c>
      <c r="Y1111">
        <v>3</v>
      </c>
      <c r="Z1111" t="s">
        <v>74</v>
      </c>
      <c r="AA1111" t="s">
        <v>75</v>
      </c>
      <c r="AB1111">
        <v>235300</v>
      </c>
      <c r="AC1111">
        <v>0.1</v>
      </c>
    </row>
    <row r="1112" spans="13:29" x14ac:dyDescent="0.35">
      <c r="M1112" t="s">
        <v>44</v>
      </c>
      <c r="N1112">
        <v>13456693</v>
      </c>
      <c r="O1112" t="s">
        <v>18</v>
      </c>
      <c r="P1112">
        <v>52.359145942337101</v>
      </c>
      <c r="Q1112">
        <v>4.9404739072083297</v>
      </c>
      <c r="R1112" t="s">
        <v>45</v>
      </c>
      <c r="S1112">
        <v>100</v>
      </c>
      <c r="T1112">
        <v>353</v>
      </c>
      <c r="U1112">
        <v>3</v>
      </c>
      <c r="V1112">
        <v>0.1</v>
      </c>
      <c r="W1112">
        <v>0</v>
      </c>
      <c r="X1112">
        <v>8187</v>
      </c>
      <c r="Y1112">
        <v>3</v>
      </c>
      <c r="Z1112" t="s">
        <v>66</v>
      </c>
      <c r="AA1112" t="s">
        <v>67</v>
      </c>
      <c r="AB1112">
        <v>35300</v>
      </c>
      <c r="AC1112">
        <v>0.1</v>
      </c>
    </row>
    <row r="1113" spans="13:29" x14ac:dyDescent="0.35">
      <c r="M1113" t="s">
        <v>44</v>
      </c>
      <c r="N1113">
        <v>13499075</v>
      </c>
      <c r="O1113" t="s">
        <v>8</v>
      </c>
      <c r="P1113">
        <v>52.353630678548598</v>
      </c>
      <c r="Q1113">
        <v>4.8846471189249403</v>
      </c>
      <c r="R1113" t="s">
        <v>45</v>
      </c>
      <c r="S1113">
        <v>275</v>
      </c>
      <c r="T1113">
        <v>147</v>
      </c>
      <c r="U1113">
        <v>27</v>
      </c>
      <c r="V1113">
        <v>0.9</v>
      </c>
      <c r="W1113">
        <v>0</v>
      </c>
      <c r="X1113">
        <v>8235</v>
      </c>
      <c r="Y1113">
        <v>3</v>
      </c>
      <c r="Z1113" t="s">
        <v>74</v>
      </c>
      <c r="AA1113" t="s">
        <v>75</v>
      </c>
      <c r="AB1113">
        <v>40425</v>
      </c>
      <c r="AC1113">
        <v>0.1</v>
      </c>
    </row>
    <row r="1114" spans="13:29" x14ac:dyDescent="0.35">
      <c r="M1114" t="s">
        <v>44</v>
      </c>
      <c r="N1114">
        <v>13522861</v>
      </c>
      <c r="O1114" t="s">
        <v>9</v>
      </c>
      <c r="P1114">
        <v>52.353727532671698</v>
      </c>
      <c r="Q1114">
        <v>4.9171116275273103</v>
      </c>
      <c r="R1114" t="s">
        <v>45</v>
      </c>
      <c r="S1114">
        <v>100</v>
      </c>
      <c r="T1114">
        <v>332</v>
      </c>
      <c r="U1114">
        <v>5</v>
      </c>
      <c r="V1114">
        <v>0.25</v>
      </c>
      <c r="W1114">
        <v>0</v>
      </c>
      <c r="X1114">
        <v>8261</v>
      </c>
      <c r="Y1114">
        <v>3</v>
      </c>
      <c r="Z1114" t="s">
        <v>64</v>
      </c>
      <c r="AA1114" t="s">
        <v>65</v>
      </c>
      <c r="AB1114">
        <v>33200</v>
      </c>
      <c r="AC1114">
        <v>0.1</v>
      </c>
    </row>
    <row r="1115" spans="13:29" x14ac:dyDescent="0.35">
      <c r="M1115" t="s">
        <v>44</v>
      </c>
      <c r="N1115">
        <v>13539185</v>
      </c>
      <c r="O1115" t="s">
        <v>6</v>
      </c>
      <c r="P1115">
        <v>52.381954054846901</v>
      </c>
      <c r="Q1115">
        <v>4.8888173433968101</v>
      </c>
      <c r="R1115" t="s">
        <v>45</v>
      </c>
      <c r="S1115">
        <v>130</v>
      </c>
      <c r="T1115">
        <v>302</v>
      </c>
      <c r="U1115">
        <v>15</v>
      </c>
      <c r="V1115">
        <v>0.5</v>
      </c>
      <c r="W1115">
        <v>0</v>
      </c>
      <c r="X1115">
        <v>8279</v>
      </c>
      <c r="Y1115">
        <v>3</v>
      </c>
      <c r="Z1115" t="s">
        <v>46</v>
      </c>
      <c r="AA1115" t="s">
        <v>47</v>
      </c>
      <c r="AB1115">
        <v>39260</v>
      </c>
      <c r="AC1115">
        <v>0.1</v>
      </c>
    </row>
    <row r="1116" spans="13:29" x14ac:dyDescent="0.35">
      <c r="M1116" t="s">
        <v>44</v>
      </c>
      <c r="N1116">
        <v>13552955</v>
      </c>
      <c r="O1116" t="s">
        <v>15</v>
      </c>
      <c r="P1116">
        <v>52.389742554208802</v>
      </c>
      <c r="Q1116">
        <v>4.87717624342908</v>
      </c>
      <c r="R1116" t="s">
        <v>45</v>
      </c>
      <c r="S1116">
        <v>80</v>
      </c>
      <c r="T1116">
        <v>361</v>
      </c>
      <c r="U1116">
        <v>3</v>
      </c>
      <c r="V1116">
        <v>0.1</v>
      </c>
      <c r="W1116">
        <v>0</v>
      </c>
      <c r="X1116">
        <v>8296</v>
      </c>
      <c r="Y1116">
        <v>3</v>
      </c>
      <c r="Z1116" t="s">
        <v>60</v>
      </c>
      <c r="AA1116" t="s">
        <v>61</v>
      </c>
      <c r="AB1116">
        <v>28880</v>
      </c>
      <c r="AC1116">
        <v>0.1</v>
      </c>
    </row>
    <row r="1117" spans="13:29" x14ac:dyDescent="0.35">
      <c r="M1117" t="s">
        <v>44</v>
      </c>
      <c r="N1117">
        <v>13554389</v>
      </c>
      <c r="O1117" t="s">
        <v>10</v>
      </c>
      <c r="P1117">
        <v>52.397375024716503</v>
      </c>
      <c r="Q1117">
        <v>4.9163747288271997</v>
      </c>
      <c r="R1117" t="s">
        <v>45</v>
      </c>
      <c r="S1117">
        <v>96</v>
      </c>
      <c r="T1117">
        <v>362</v>
      </c>
      <c r="U1117">
        <v>25</v>
      </c>
      <c r="V1117">
        <v>0.85</v>
      </c>
      <c r="W1117">
        <v>0</v>
      </c>
      <c r="X1117">
        <v>8299</v>
      </c>
      <c r="Y1117">
        <v>3</v>
      </c>
      <c r="Z1117" t="s">
        <v>78</v>
      </c>
      <c r="AA1117" t="s">
        <v>79</v>
      </c>
      <c r="AB1117">
        <v>34752</v>
      </c>
      <c r="AC1117">
        <v>0.1</v>
      </c>
    </row>
    <row r="1118" spans="13:29" x14ac:dyDescent="0.35">
      <c r="M1118" t="s">
        <v>44</v>
      </c>
      <c r="N1118">
        <v>13569510</v>
      </c>
      <c r="O1118" t="s">
        <v>9</v>
      </c>
      <c r="P1118">
        <v>52.360853326231499</v>
      </c>
      <c r="Q1118">
        <v>4.9262238045927997</v>
      </c>
      <c r="R1118" t="s">
        <v>45</v>
      </c>
      <c r="S1118">
        <v>95</v>
      </c>
      <c r="T1118">
        <v>361</v>
      </c>
      <c r="U1118">
        <v>30</v>
      </c>
      <c r="V1118">
        <v>1.02</v>
      </c>
      <c r="W1118">
        <v>0</v>
      </c>
      <c r="X1118">
        <v>8318</v>
      </c>
      <c r="Y1118">
        <v>3</v>
      </c>
      <c r="Z1118" t="s">
        <v>64</v>
      </c>
      <c r="AA1118" t="s">
        <v>65</v>
      </c>
      <c r="AB1118">
        <v>34295</v>
      </c>
      <c r="AC1118">
        <v>0.1</v>
      </c>
    </row>
    <row r="1119" spans="13:29" x14ac:dyDescent="0.35">
      <c r="M1119" t="s">
        <v>44</v>
      </c>
      <c r="N1119">
        <v>13598808</v>
      </c>
      <c r="O1119" t="s">
        <v>6</v>
      </c>
      <c r="P1119">
        <v>52.371350385234997</v>
      </c>
      <c r="Q1119">
        <v>4.8779501616094798</v>
      </c>
      <c r="R1119" t="s">
        <v>45</v>
      </c>
      <c r="S1119">
        <v>354</v>
      </c>
      <c r="T1119">
        <v>360</v>
      </c>
      <c r="U1119">
        <v>44</v>
      </c>
      <c r="V1119">
        <v>1.49</v>
      </c>
      <c r="W1119">
        <v>0</v>
      </c>
      <c r="X1119">
        <v>8348</v>
      </c>
      <c r="Y1119">
        <v>3</v>
      </c>
      <c r="Z1119" t="s">
        <v>46</v>
      </c>
      <c r="AA1119" t="s">
        <v>47</v>
      </c>
      <c r="AB1119">
        <v>127440</v>
      </c>
      <c r="AC1119">
        <v>0.1</v>
      </c>
    </row>
    <row r="1120" spans="13:29" x14ac:dyDescent="0.35">
      <c r="M1120" t="s">
        <v>44</v>
      </c>
      <c r="N1120">
        <v>13614309</v>
      </c>
      <c r="O1120" t="s">
        <v>19</v>
      </c>
      <c r="P1120">
        <v>52.372763694390997</v>
      </c>
      <c r="Q1120">
        <v>4.8488541934131302</v>
      </c>
      <c r="R1120" t="s">
        <v>45</v>
      </c>
      <c r="S1120">
        <v>195</v>
      </c>
      <c r="T1120">
        <v>362</v>
      </c>
      <c r="U1120">
        <v>5</v>
      </c>
      <c r="V1120">
        <v>0.17</v>
      </c>
      <c r="W1120">
        <v>0</v>
      </c>
      <c r="X1120">
        <v>8370</v>
      </c>
      <c r="Y1120">
        <v>3</v>
      </c>
      <c r="Z1120" t="s">
        <v>62</v>
      </c>
      <c r="AA1120" t="s">
        <v>63</v>
      </c>
      <c r="AB1120">
        <v>70590</v>
      </c>
      <c r="AC1120">
        <v>0.1</v>
      </c>
    </row>
    <row r="1121" spans="13:29" x14ac:dyDescent="0.35">
      <c r="M1121" t="s">
        <v>44</v>
      </c>
      <c r="N1121">
        <v>13619872</v>
      </c>
      <c r="O1121" t="s">
        <v>6</v>
      </c>
      <c r="P1121">
        <v>52.3732343930848</v>
      </c>
      <c r="Q1121">
        <v>4.8899326486691796</v>
      </c>
      <c r="R1121" t="s">
        <v>45</v>
      </c>
      <c r="S1121">
        <v>220</v>
      </c>
      <c r="T1121">
        <v>361</v>
      </c>
      <c r="U1121">
        <v>10</v>
      </c>
      <c r="V1121">
        <v>0.35</v>
      </c>
      <c r="W1121">
        <v>0</v>
      </c>
      <c r="X1121">
        <v>8377</v>
      </c>
      <c r="Y1121">
        <v>3</v>
      </c>
      <c r="Z1121" t="s">
        <v>46</v>
      </c>
      <c r="AA1121" t="s">
        <v>47</v>
      </c>
      <c r="AB1121">
        <v>79420</v>
      </c>
      <c r="AC1121">
        <v>0.1</v>
      </c>
    </row>
    <row r="1122" spans="13:29" x14ac:dyDescent="0.35">
      <c r="M1122" t="s">
        <v>44</v>
      </c>
      <c r="N1122">
        <v>13695316</v>
      </c>
      <c r="O1122" t="s">
        <v>18</v>
      </c>
      <c r="P1122">
        <v>52.359637789836903</v>
      </c>
      <c r="Q1122">
        <v>4.9358924813360403</v>
      </c>
      <c r="R1122" t="s">
        <v>45</v>
      </c>
      <c r="S1122">
        <v>160</v>
      </c>
      <c r="T1122">
        <v>363</v>
      </c>
      <c r="U1122">
        <v>6</v>
      </c>
      <c r="V1122">
        <v>0.26</v>
      </c>
      <c r="W1122">
        <v>0</v>
      </c>
      <c r="X1122">
        <v>8468</v>
      </c>
      <c r="Y1122">
        <v>3</v>
      </c>
      <c r="Z1122" t="s">
        <v>66</v>
      </c>
      <c r="AA1122" t="s">
        <v>67</v>
      </c>
      <c r="AB1122">
        <v>58080</v>
      </c>
      <c r="AC1122">
        <v>0.1</v>
      </c>
    </row>
    <row r="1123" spans="13:29" x14ac:dyDescent="0.35">
      <c r="M1123" t="s">
        <v>44</v>
      </c>
      <c r="N1123">
        <v>13783635</v>
      </c>
      <c r="O1123" t="s">
        <v>19</v>
      </c>
      <c r="P1123">
        <v>52.376671056193302</v>
      </c>
      <c r="Q1123">
        <v>4.8600972250524697</v>
      </c>
      <c r="R1123" t="s">
        <v>45</v>
      </c>
      <c r="S1123">
        <v>99</v>
      </c>
      <c r="T1123">
        <v>361</v>
      </c>
      <c r="U1123">
        <v>9</v>
      </c>
      <c r="V1123">
        <v>0.31</v>
      </c>
      <c r="W1123">
        <v>0</v>
      </c>
      <c r="X1123">
        <v>8571</v>
      </c>
      <c r="Y1123">
        <v>3</v>
      </c>
      <c r="Z1123" t="s">
        <v>62</v>
      </c>
      <c r="AA1123" t="s">
        <v>63</v>
      </c>
      <c r="AB1123">
        <v>35739</v>
      </c>
      <c r="AC1123">
        <v>0.1</v>
      </c>
    </row>
    <row r="1124" spans="13:29" x14ac:dyDescent="0.35">
      <c r="M1124" t="s">
        <v>44</v>
      </c>
      <c r="N1124">
        <v>13821270</v>
      </c>
      <c r="O1124" t="s">
        <v>19</v>
      </c>
      <c r="P1124">
        <v>52.381915630985198</v>
      </c>
      <c r="Q1124">
        <v>4.8540712768218004</v>
      </c>
      <c r="R1124" t="s">
        <v>45</v>
      </c>
      <c r="S1124">
        <v>95</v>
      </c>
      <c r="T1124">
        <v>364</v>
      </c>
      <c r="U1124">
        <v>12</v>
      </c>
      <c r="V1124">
        <v>0.42</v>
      </c>
      <c r="W1124">
        <v>0</v>
      </c>
      <c r="X1124">
        <v>8621</v>
      </c>
      <c r="Y1124">
        <v>3</v>
      </c>
      <c r="Z1124" t="s">
        <v>62</v>
      </c>
      <c r="AA1124" t="s">
        <v>63</v>
      </c>
      <c r="AB1124">
        <v>34580</v>
      </c>
      <c r="AC1124">
        <v>0.1</v>
      </c>
    </row>
    <row r="1125" spans="13:29" x14ac:dyDescent="0.35">
      <c r="M1125" t="s">
        <v>44</v>
      </c>
      <c r="N1125">
        <v>13938117</v>
      </c>
      <c r="O1125" t="s">
        <v>7</v>
      </c>
      <c r="P1125">
        <v>52.369517064389697</v>
      </c>
      <c r="Q1125">
        <v>4.92527699973322</v>
      </c>
      <c r="R1125" t="s">
        <v>45</v>
      </c>
      <c r="S1125">
        <v>119</v>
      </c>
      <c r="T1125">
        <v>337</v>
      </c>
      <c r="U1125">
        <v>10</v>
      </c>
      <c r="V1125">
        <v>0.36</v>
      </c>
      <c r="W1125">
        <v>0</v>
      </c>
      <c r="X1125">
        <v>8763</v>
      </c>
      <c r="Y1125">
        <v>3</v>
      </c>
      <c r="Z1125" t="s">
        <v>68</v>
      </c>
      <c r="AA1125" t="s">
        <v>69</v>
      </c>
      <c r="AB1125">
        <v>40103</v>
      </c>
      <c r="AC1125">
        <v>0.1</v>
      </c>
    </row>
    <row r="1126" spans="13:29" x14ac:dyDescent="0.35">
      <c r="M1126" t="s">
        <v>44</v>
      </c>
      <c r="N1126">
        <v>13947963</v>
      </c>
      <c r="O1126" t="s">
        <v>18</v>
      </c>
      <c r="P1126">
        <v>52.364725588867699</v>
      </c>
      <c r="Q1126">
        <v>4.9325355474160499</v>
      </c>
      <c r="R1126" t="s">
        <v>45</v>
      </c>
      <c r="S1126">
        <v>99</v>
      </c>
      <c r="T1126">
        <v>363</v>
      </c>
      <c r="U1126">
        <v>18</v>
      </c>
      <c r="V1126">
        <v>0.65</v>
      </c>
      <c r="W1126">
        <v>0</v>
      </c>
      <c r="X1126">
        <v>8775</v>
      </c>
      <c r="Y1126">
        <v>3</v>
      </c>
      <c r="Z1126" t="s">
        <v>66</v>
      </c>
      <c r="AA1126" t="s">
        <v>67</v>
      </c>
      <c r="AB1126">
        <v>35937</v>
      </c>
      <c r="AC1126">
        <v>0.1</v>
      </c>
    </row>
    <row r="1127" spans="13:29" x14ac:dyDescent="0.35">
      <c r="M1127" t="s">
        <v>44</v>
      </c>
      <c r="N1127">
        <v>14021891</v>
      </c>
      <c r="O1127" t="s">
        <v>8</v>
      </c>
      <c r="P1127">
        <v>52.349584919716598</v>
      </c>
      <c r="Q1127">
        <v>4.8498575878096002</v>
      </c>
      <c r="R1127" t="s">
        <v>45</v>
      </c>
      <c r="S1127">
        <v>95</v>
      </c>
      <c r="T1127">
        <v>40</v>
      </c>
      <c r="U1127">
        <v>15</v>
      </c>
      <c r="V1127">
        <v>0.52</v>
      </c>
      <c r="W1127">
        <v>0</v>
      </c>
      <c r="X1127">
        <v>8883</v>
      </c>
      <c r="Y1127">
        <v>3</v>
      </c>
      <c r="Z1127" t="s">
        <v>74</v>
      </c>
      <c r="AA1127" t="s">
        <v>75</v>
      </c>
      <c r="AB1127">
        <v>3800</v>
      </c>
      <c r="AC1127">
        <v>0.1</v>
      </c>
    </row>
    <row r="1128" spans="13:29" x14ac:dyDescent="0.35">
      <c r="M1128" t="s">
        <v>44</v>
      </c>
      <c r="N1128">
        <v>14022661</v>
      </c>
      <c r="O1128" t="s">
        <v>8</v>
      </c>
      <c r="P1128">
        <v>52.344542803006497</v>
      </c>
      <c r="Q1128">
        <v>4.8654985237377302</v>
      </c>
      <c r="R1128" t="s">
        <v>45</v>
      </c>
      <c r="S1128">
        <v>92</v>
      </c>
      <c r="T1128">
        <v>281</v>
      </c>
      <c r="U1128">
        <v>37</v>
      </c>
      <c r="V1128">
        <v>1.3</v>
      </c>
      <c r="W1128">
        <v>0</v>
      </c>
      <c r="X1128">
        <v>8885</v>
      </c>
      <c r="Y1128">
        <v>3</v>
      </c>
      <c r="Z1128" t="s">
        <v>74</v>
      </c>
      <c r="AA1128" t="s">
        <v>75</v>
      </c>
      <c r="AB1128">
        <v>25852</v>
      </c>
      <c r="AC1128">
        <v>0.1</v>
      </c>
    </row>
    <row r="1129" spans="13:29" x14ac:dyDescent="0.35">
      <c r="M1129" t="s">
        <v>44</v>
      </c>
      <c r="N1129">
        <v>14162660</v>
      </c>
      <c r="O1129" t="s">
        <v>9</v>
      </c>
      <c r="P1129">
        <v>52.3541550682299</v>
      </c>
      <c r="Q1129">
        <v>4.91045023485312</v>
      </c>
      <c r="R1129" t="s">
        <v>45</v>
      </c>
      <c r="S1129">
        <v>150</v>
      </c>
      <c r="T1129">
        <v>283</v>
      </c>
      <c r="U1129">
        <v>25</v>
      </c>
      <c r="V1129">
        <v>1.24</v>
      </c>
      <c r="W1129">
        <v>0</v>
      </c>
      <c r="X1129">
        <v>9018</v>
      </c>
      <c r="Y1129">
        <v>3</v>
      </c>
      <c r="Z1129" t="s">
        <v>64</v>
      </c>
      <c r="AA1129" t="s">
        <v>65</v>
      </c>
      <c r="AB1129">
        <v>42450</v>
      </c>
      <c r="AC1129">
        <v>0.1</v>
      </c>
    </row>
    <row r="1130" spans="13:29" x14ac:dyDescent="0.35">
      <c r="M1130" t="s">
        <v>44</v>
      </c>
      <c r="N1130">
        <v>14290864</v>
      </c>
      <c r="O1130" t="s">
        <v>9</v>
      </c>
      <c r="P1130">
        <v>52.357040630646999</v>
      </c>
      <c r="Q1130">
        <v>4.9216061675176404</v>
      </c>
      <c r="R1130" t="s">
        <v>45</v>
      </c>
      <c r="S1130">
        <v>325</v>
      </c>
      <c r="T1130">
        <v>258</v>
      </c>
      <c r="U1130">
        <v>6</v>
      </c>
      <c r="V1130">
        <v>0.23</v>
      </c>
      <c r="W1130">
        <v>0</v>
      </c>
      <c r="X1130">
        <v>9157</v>
      </c>
      <c r="Y1130">
        <v>3</v>
      </c>
      <c r="Z1130" t="s">
        <v>64</v>
      </c>
      <c r="AA1130" t="s">
        <v>65</v>
      </c>
      <c r="AB1130">
        <v>83850</v>
      </c>
      <c r="AC1130">
        <v>0.1</v>
      </c>
    </row>
    <row r="1131" spans="13:29" x14ac:dyDescent="0.35">
      <c r="M1131" t="s">
        <v>44</v>
      </c>
      <c r="N1131">
        <v>14355043</v>
      </c>
      <c r="O1131" t="s">
        <v>8</v>
      </c>
      <c r="P1131">
        <v>52.356443610049297</v>
      </c>
      <c r="Q1131">
        <v>4.8560165405005602</v>
      </c>
      <c r="R1131" t="s">
        <v>45</v>
      </c>
      <c r="S1131">
        <v>135</v>
      </c>
      <c r="T1131">
        <v>360</v>
      </c>
      <c r="U1131">
        <v>13</v>
      </c>
      <c r="V1131">
        <v>0.47</v>
      </c>
      <c r="W1131">
        <v>0</v>
      </c>
      <c r="X1131">
        <v>9223</v>
      </c>
      <c r="Y1131">
        <v>3</v>
      </c>
      <c r="Z1131" t="s">
        <v>74</v>
      </c>
      <c r="AA1131" t="s">
        <v>75</v>
      </c>
      <c r="AB1131">
        <v>48600</v>
      </c>
      <c r="AC1131">
        <v>0.1</v>
      </c>
    </row>
    <row r="1132" spans="13:29" x14ac:dyDescent="0.35">
      <c r="M1132" t="s">
        <v>44</v>
      </c>
      <c r="N1132">
        <v>14409628</v>
      </c>
      <c r="O1132" t="s">
        <v>9</v>
      </c>
      <c r="P1132">
        <v>52.364476227777402</v>
      </c>
      <c r="Q1132">
        <v>4.9287656326238896</v>
      </c>
      <c r="R1132" t="s">
        <v>45</v>
      </c>
      <c r="S1132">
        <v>110</v>
      </c>
      <c r="T1132">
        <v>359</v>
      </c>
      <c r="U1132">
        <v>6</v>
      </c>
      <c r="V1132">
        <v>0.25</v>
      </c>
      <c r="W1132">
        <v>0</v>
      </c>
      <c r="X1132">
        <v>9254</v>
      </c>
      <c r="Y1132">
        <v>3</v>
      </c>
      <c r="Z1132" t="s">
        <v>64</v>
      </c>
      <c r="AA1132" t="s">
        <v>65</v>
      </c>
      <c r="AB1132">
        <v>39490</v>
      </c>
      <c r="AC1132">
        <v>0.1</v>
      </c>
    </row>
    <row r="1133" spans="13:29" x14ac:dyDescent="0.35">
      <c r="M1133" t="s">
        <v>44</v>
      </c>
      <c r="N1133">
        <v>14412922</v>
      </c>
      <c r="O1133" t="s">
        <v>9</v>
      </c>
      <c r="P1133">
        <v>52.360081965373098</v>
      </c>
      <c r="Q1133">
        <v>4.9133584143122402</v>
      </c>
      <c r="R1133" t="s">
        <v>45</v>
      </c>
      <c r="S1133">
        <v>175</v>
      </c>
      <c r="T1133">
        <v>356</v>
      </c>
      <c r="U1133">
        <v>11</v>
      </c>
      <c r="V1133">
        <v>0.43</v>
      </c>
      <c r="W1133">
        <v>0</v>
      </c>
      <c r="X1133">
        <v>9260</v>
      </c>
      <c r="Y1133">
        <v>3</v>
      </c>
      <c r="Z1133" t="s">
        <v>64</v>
      </c>
      <c r="AA1133" t="s">
        <v>65</v>
      </c>
      <c r="AB1133">
        <v>62300</v>
      </c>
      <c r="AC1133">
        <v>0.1</v>
      </c>
    </row>
    <row r="1134" spans="13:29" x14ac:dyDescent="0.35">
      <c r="M1134" t="s">
        <v>44</v>
      </c>
      <c r="N1134">
        <v>14441822</v>
      </c>
      <c r="O1134" t="s">
        <v>13</v>
      </c>
      <c r="P1134">
        <v>52.347695231919701</v>
      </c>
      <c r="Q1134">
        <v>5.0028376744081404</v>
      </c>
      <c r="R1134" t="s">
        <v>45</v>
      </c>
      <c r="S1134">
        <v>325</v>
      </c>
      <c r="T1134">
        <v>1</v>
      </c>
      <c r="U1134">
        <v>11</v>
      </c>
      <c r="V1134">
        <v>0.41</v>
      </c>
      <c r="W1134">
        <v>0</v>
      </c>
      <c r="X1134">
        <v>9276</v>
      </c>
      <c r="Y1134">
        <v>3</v>
      </c>
      <c r="Z1134" t="s">
        <v>86</v>
      </c>
      <c r="AA1134" t="s">
        <v>87</v>
      </c>
      <c r="AB1134">
        <v>325</v>
      </c>
      <c r="AC1134">
        <v>0.1</v>
      </c>
    </row>
    <row r="1135" spans="13:29" x14ac:dyDescent="0.35">
      <c r="M1135" t="s">
        <v>44</v>
      </c>
      <c r="N1135">
        <v>14448205</v>
      </c>
      <c r="O1135" t="s">
        <v>6</v>
      </c>
      <c r="P1135">
        <v>52.373796055838703</v>
      </c>
      <c r="Q1135">
        <v>4.8797069204516097</v>
      </c>
      <c r="R1135" t="s">
        <v>45</v>
      </c>
      <c r="S1135">
        <v>300</v>
      </c>
      <c r="T1135">
        <v>269</v>
      </c>
      <c r="U1135">
        <v>17</v>
      </c>
      <c r="V1135">
        <v>0.64</v>
      </c>
      <c r="W1135">
        <v>0</v>
      </c>
      <c r="X1135">
        <v>9284</v>
      </c>
      <c r="Y1135">
        <v>3</v>
      </c>
      <c r="Z1135" t="s">
        <v>46</v>
      </c>
      <c r="AA1135" t="s">
        <v>47</v>
      </c>
      <c r="AB1135">
        <v>80700</v>
      </c>
      <c r="AC1135">
        <v>0.1</v>
      </c>
    </row>
    <row r="1136" spans="13:29" x14ac:dyDescent="0.35">
      <c r="M1136" t="s">
        <v>44</v>
      </c>
      <c r="N1136">
        <v>14544313</v>
      </c>
      <c r="O1136" t="s">
        <v>7</v>
      </c>
      <c r="P1136">
        <v>52.3620251546768</v>
      </c>
      <c r="Q1136">
        <v>4.9044378680212404</v>
      </c>
      <c r="R1136" t="s">
        <v>45</v>
      </c>
      <c r="S1136">
        <v>155</v>
      </c>
      <c r="T1136">
        <v>360</v>
      </c>
      <c r="U1136">
        <v>18</v>
      </c>
      <c r="V1136">
        <v>0.64</v>
      </c>
      <c r="W1136">
        <v>0</v>
      </c>
      <c r="X1136">
        <v>9344</v>
      </c>
      <c r="Y1136">
        <v>3</v>
      </c>
      <c r="Z1136" t="s">
        <v>68</v>
      </c>
      <c r="AA1136" t="s">
        <v>69</v>
      </c>
      <c r="AB1136">
        <v>55800</v>
      </c>
      <c r="AC1136">
        <v>0.1</v>
      </c>
    </row>
    <row r="1137" spans="13:29" x14ac:dyDescent="0.35">
      <c r="M1137" t="s">
        <v>44</v>
      </c>
      <c r="N1137">
        <v>14550863</v>
      </c>
      <c r="O1137" t="s">
        <v>19</v>
      </c>
      <c r="P1137">
        <v>52.376739633049397</v>
      </c>
      <c r="Q1137">
        <v>4.8448466777795698</v>
      </c>
      <c r="R1137" t="s">
        <v>45</v>
      </c>
      <c r="S1137">
        <v>100</v>
      </c>
      <c r="T1137">
        <v>298</v>
      </c>
      <c r="U1137">
        <v>16</v>
      </c>
      <c r="V1137">
        <v>0.6</v>
      </c>
      <c r="W1137">
        <v>0</v>
      </c>
      <c r="X1137">
        <v>9348</v>
      </c>
      <c r="Y1137">
        <v>3</v>
      </c>
      <c r="Z1137" t="s">
        <v>62</v>
      </c>
      <c r="AA1137" t="s">
        <v>63</v>
      </c>
      <c r="AB1137">
        <v>29800</v>
      </c>
      <c r="AC1137">
        <v>0.1</v>
      </c>
    </row>
    <row r="1138" spans="13:29" x14ac:dyDescent="0.35">
      <c r="M1138" t="s">
        <v>44</v>
      </c>
      <c r="N1138">
        <v>14553450</v>
      </c>
      <c r="O1138" t="s">
        <v>15</v>
      </c>
      <c r="P1138">
        <v>52.387985867283099</v>
      </c>
      <c r="Q1138">
        <v>4.8803079695006701</v>
      </c>
      <c r="R1138" t="s">
        <v>45</v>
      </c>
      <c r="S1138">
        <v>215</v>
      </c>
      <c r="T1138">
        <v>346</v>
      </c>
      <c r="U1138">
        <v>4</v>
      </c>
      <c r="V1138">
        <v>0.15</v>
      </c>
      <c r="W1138">
        <v>0</v>
      </c>
      <c r="X1138">
        <v>9350</v>
      </c>
      <c r="Y1138">
        <v>3</v>
      </c>
      <c r="Z1138" t="s">
        <v>60</v>
      </c>
      <c r="AA1138" t="s">
        <v>61</v>
      </c>
      <c r="AB1138">
        <v>74390</v>
      </c>
      <c r="AC1138">
        <v>0.1</v>
      </c>
    </row>
    <row r="1139" spans="13:29" x14ac:dyDescent="0.35">
      <c r="M1139" t="s">
        <v>44</v>
      </c>
      <c r="N1139">
        <v>14658280</v>
      </c>
      <c r="O1139" t="s">
        <v>8</v>
      </c>
      <c r="P1139">
        <v>52.349088501734997</v>
      </c>
      <c r="Q1139">
        <v>4.8471416881150997</v>
      </c>
      <c r="R1139" t="s">
        <v>45</v>
      </c>
      <c r="S1139">
        <v>100</v>
      </c>
      <c r="T1139">
        <v>333</v>
      </c>
      <c r="U1139">
        <v>5</v>
      </c>
      <c r="V1139">
        <v>0.32</v>
      </c>
      <c r="W1139">
        <v>0</v>
      </c>
      <c r="X1139">
        <v>9417</v>
      </c>
      <c r="Y1139">
        <v>3</v>
      </c>
      <c r="Z1139" t="s">
        <v>74</v>
      </c>
      <c r="AA1139" t="s">
        <v>75</v>
      </c>
      <c r="AB1139">
        <v>33300</v>
      </c>
      <c r="AC1139">
        <v>0.1</v>
      </c>
    </row>
    <row r="1140" spans="13:29" x14ac:dyDescent="0.35">
      <c r="M1140" t="s">
        <v>44</v>
      </c>
      <c r="N1140">
        <v>14660058</v>
      </c>
      <c r="O1140" t="s">
        <v>7</v>
      </c>
      <c r="P1140">
        <v>52.362122749848901</v>
      </c>
      <c r="Q1140">
        <v>4.8858914087777601</v>
      </c>
      <c r="R1140" t="s">
        <v>45</v>
      </c>
      <c r="S1140">
        <v>130</v>
      </c>
      <c r="T1140">
        <v>343</v>
      </c>
      <c r="U1140">
        <v>4</v>
      </c>
      <c r="V1140">
        <v>0.15</v>
      </c>
      <c r="W1140">
        <v>0</v>
      </c>
      <c r="X1140">
        <v>9419</v>
      </c>
      <c r="Y1140">
        <v>3</v>
      </c>
      <c r="Z1140" t="s">
        <v>68</v>
      </c>
      <c r="AA1140" t="s">
        <v>69</v>
      </c>
      <c r="AB1140">
        <v>44590</v>
      </c>
      <c r="AC1140">
        <v>0.1</v>
      </c>
    </row>
    <row r="1141" spans="13:29" x14ac:dyDescent="0.35">
      <c r="M1141" t="s">
        <v>44</v>
      </c>
      <c r="N1141">
        <v>14680270</v>
      </c>
      <c r="O1141" t="s">
        <v>9</v>
      </c>
      <c r="P1141">
        <v>52.356406052157901</v>
      </c>
      <c r="Q1141">
        <v>4.9234961269662199</v>
      </c>
      <c r="R1141" t="s">
        <v>45</v>
      </c>
      <c r="S1141">
        <v>119</v>
      </c>
      <c r="T1141">
        <v>357</v>
      </c>
      <c r="U1141">
        <v>21</v>
      </c>
      <c r="V1141">
        <v>0.78</v>
      </c>
      <c r="W1141">
        <v>0</v>
      </c>
      <c r="X1141">
        <v>9434</v>
      </c>
      <c r="Y1141">
        <v>3</v>
      </c>
      <c r="Z1141" t="s">
        <v>64</v>
      </c>
      <c r="AA1141" t="s">
        <v>65</v>
      </c>
      <c r="AB1141">
        <v>42483</v>
      </c>
      <c r="AC1141">
        <v>0.1</v>
      </c>
    </row>
    <row r="1142" spans="13:29" x14ac:dyDescent="0.35">
      <c r="M1142" t="s">
        <v>44</v>
      </c>
      <c r="N1142">
        <v>14915385</v>
      </c>
      <c r="O1142" t="s">
        <v>23</v>
      </c>
      <c r="P1142">
        <v>52.388938594831998</v>
      </c>
      <c r="Q1142">
        <v>4.9589069847591203</v>
      </c>
      <c r="R1142" t="s">
        <v>45</v>
      </c>
      <c r="S1142">
        <v>94</v>
      </c>
      <c r="T1142">
        <v>364</v>
      </c>
      <c r="U1142">
        <v>6</v>
      </c>
      <c r="V1142">
        <v>0.22</v>
      </c>
      <c r="W1142">
        <v>0</v>
      </c>
      <c r="X1142">
        <v>9568</v>
      </c>
      <c r="Y1142">
        <v>3</v>
      </c>
      <c r="Z1142" t="s">
        <v>76</v>
      </c>
      <c r="AA1142" t="s">
        <v>77</v>
      </c>
      <c r="AB1142">
        <v>34216</v>
      </c>
      <c r="AC1142">
        <v>0.1</v>
      </c>
    </row>
    <row r="1143" spans="13:29" x14ac:dyDescent="0.35">
      <c r="M1143" t="s">
        <v>44</v>
      </c>
      <c r="N1143">
        <v>15045881</v>
      </c>
      <c r="O1143" t="s">
        <v>20</v>
      </c>
      <c r="P1143">
        <v>52.355174660101298</v>
      </c>
      <c r="Q1143">
        <v>4.8301499010091202</v>
      </c>
      <c r="R1143" t="s">
        <v>45</v>
      </c>
      <c r="S1143">
        <v>100</v>
      </c>
      <c r="T1143">
        <v>362</v>
      </c>
      <c r="U1143">
        <v>2</v>
      </c>
      <c r="V1143">
        <v>0.09</v>
      </c>
      <c r="W1143">
        <v>0</v>
      </c>
      <c r="X1143">
        <v>9647</v>
      </c>
      <c r="Y1143">
        <v>3</v>
      </c>
      <c r="Z1143" t="s">
        <v>70</v>
      </c>
      <c r="AA1143" t="s">
        <v>71</v>
      </c>
      <c r="AB1143">
        <v>36200</v>
      </c>
      <c r="AC1143">
        <v>0.1</v>
      </c>
    </row>
    <row r="1144" spans="13:29" x14ac:dyDescent="0.35">
      <c r="M1144" t="s">
        <v>44</v>
      </c>
      <c r="N1144">
        <v>15094313</v>
      </c>
      <c r="O1144" t="s">
        <v>8</v>
      </c>
      <c r="P1144">
        <v>52.3440306189353</v>
      </c>
      <c r="Q1144">
        <v>4.8593302943946597</v>
      </c>
      <c r="R1144" t="s">
        <v>45</v>
      </c>
      <c r="S1144">
        <v>140</v>
      </c>
      <c r="T1144">
        <v>333</v>
      </c>
      <c r="U1144">
        <v>12</v>
      </c>
      <c r="V1144">
        <v>0.56000000000000005</v>
      </c>
      <c r="W1144">
        <v>0</v>
      </c>
      <c r="X1144">
        <v>9678</v>
      </c>
      <c r="Y1144">
        <v>3</v>
      </c>
      <c r="Z1144" t="s">
        <v>74</v>
      </c>
      <c r="AA1144" t="s">
        <v>75</v>
      </c>
      <c r="AB1144">
        <v>46620</v>
      </c>
      <c r="AC1144">
        <v>0.1</v>
      </c>
    </row>
    <row r="1145" spans="13:29" x14ac:dyDescent="0.35">
      <c r="M1145" t="s">
        <v>44</v>
      </c>
      <c r="N1145">
        <v>15143688</v>
      </c>
      <c r="O1145" t="s">
        <v>8</v>
      </c>
      <c r="P1145">
        <v>52.348370677694902</v>
      </c>
      <c r="Q1145">
        <v>4.8499711604914797</v>
      </c>
      <c r="R1145" t="s">
        <v>45</v>
      </c>
      <c r="S1145">
        <v>85</v>
      </c>
      <c r="T1145">
        <v>319</v>
      </c>
      <c r="U1145">
        <v>9</v>
      </c>
      <c r="V1145">
        <v>0.36</v>
      </c>
      <c r="W1145">
        <v>0</v>
      </c>
      <c r="X1145">
        <v>9714</v>
      </c>
      <c r="Y1145">
        <v>3</v>
      </c>
      <c r="Z1145" t="s">
        <v>74</v>
      </c>
      <c r="AA1145" t="s">
        <v>75</v>
      </c>
      <c r="AB1145">
        <v>27115</v>
      </c>
      <c r="AC1145">
        <v>0.1</v>
      </c>
    </row>
    <row r="1146" spans="13:29" x14ac:dyDescent="0.35">
      <c r="M1146" t="s">
        <v>44</v>
      </c>
      <c r="N1146">
        <v>15297249</v>
      </c>
      <c r="O1146" t="s">
        <v>8</v>
      </c>
      <c r="P1146">
        <v>52.355408512091302</v>
      </c>
      <c r="Q1146">
        <v>4.8544915195389997</v>
      </c>
      <c r="R1146" t="s">
        <v>45</v>
      </c>
      <c r="S1146">
        <v>100</v>
      </c>
      <c r="T1146">
        <v>345</v>
      </c>
      <c r="U1146">
        <v>32</v>
      </c>
      <c r="V1146">
        <v>1.23</v>
      </c>
      <c r="W1146">
        <v>0</v>
      </c>
      <c r="X1146">
        <v>9794</v>
      </c>
      <c r="Y1146">
        <v>3</v>
      </c>
      <c r="Z1146" t="s">
        <v>74</v>
      </c>
      <c r="AA1146" t="s">
        <v>75</v>
      </c>
      <c r="AB1146">
        <v>34500</v>
      </c>
      <c r="AC1146">
        <v>0.1</v>
      </c>
    </row>
    <row r="1147" spans="13:29" x14ac:dyDescent="0.35">
      <c r="M1147" t="s">
        <v>44</v>
      </c>
      <c r="N1147">
        <v>15320631</v>
      </c>
      <c r="O1147" t="s">
        <v>6</v>
      </c>
      <c r="P1147">
        <v>52.3683161661233</v>
      </c>
      <c r="Q1147">
        <v>4.8817114678231004</v>
      </c>
      <c r="R1147" t="s">
        <v>45</v>
      </c>
      <c r="S1147">
        <v>175</v>
      </c>
      <c r="T1147">
        <v>276</v>
      </c>
      <c r="U1147">
        <v>14</v>
      </c>
      <c r="V1147">
        <v>0.56000000000000005</v>
      </c>
      <c r="W1147">
        <v>0</v>
      </c>
      <c r="X1147">
        <v>9805</v>
      </c>
      <c r="Y1147">
        <v>3</v>
      </c>
      <c r="Z1147" t="s">
        <v>46</v>
      </c>
      <c r="AA1147" t="s">
        <v>47</v>
      </c>
      <c r="AB1147">
        <v>48300</v>
      </c>
      <c r="AC1147">
        <v>0.1</v>
      </c>
    </row>
    <row r="1148" spans="13:29" x14ac:dyDescent="0.35">
      <c r="M1148" t="s">
        <v>44</v>
      </c>
      <c r="N1148">
        <v>15347362</v>
      </c>
      <c r="O1148" t="s">
        <v>10</v>
      </c>
      <c r="P1148">
        <v>52.391286155928398</v>
      </c>
      <c r="Q1148">
        <v>4.9086725500400501</v>
      </c>
      <c r="R1148" t="s">
        <v>45</v>
      </c>
      <c r="S1148">
        <v>90</v>
      </c>
      <c r="T1148">
        <v>353</v>
      </c>
      <c r="U1148">
        <v>23</v>
      </c>
      <c r="V1148">
        <v>0.92</v>
      </c>
      <c r="W1148">
        <v>0</v>
      </c>
      <c r="X1148">
        <v>9817</v>
      </c>
      <c r="Y1148">
        <v>3</v>
      </c>
      <c r="Z1148" t="s">
        <v>78</v>
      </c>
      <c r="AA1148" t="s">
        <v>79</v>
      </c>
      <c r="AB1148">
        <v>31770</v>
      </c>
      <c r="AC1148">
        <v>0.1</v>
      </c>
    </row>
    <row r="1149" spans="13:29" x14ac:dyDescent="0.35">
      <c r="M1149" t="s">
        <v>44</v>
      </c>
      <c r="N1149">
        <v>15368822</v>
      </c>
      <c r="O1149" t="s">
        <v>18</v>
      </c>
      <c r="P1149">
        <v>52.364150233604697</v>
      </c>
      <c r="Q1149">
        <v>4.9408541219717597</v>
      </c>
      <c r="R1149" t="s">
        <v>45</v>
      </c>
      <c r="S1149">
        <v>105</v>
      </c>
      <c r="T1149">
        <v>349</v>
      </c>
      <c r="U1149">
        <v>10</v>
      </c>
      <c r="V1149">
        <v>0.48</v>
      </c>
      <c r="W1149">
        <v>0</v>
      </c>
      <c r="X1149">
        <v>9840</v>
      </c>
      <c r="Y1149">
        <v>3</v>
      </c>
      <c r="Z1149" t="s">
        <v>66</v>
      </c>
      <c r="AA1149" t="s">
        <v>67</v>
      </c>
      <c r="AB1149">
        <v>36645</v>
      </c>
      <c r="AC1149">
        <v>0.1</v>
      </c>
    </row>
    <row r="1150" spans="13:29" x14ac:dyDescent="0.35">
      <c r="M1150" t="s">
        <v>44</v>
      </c>
      <c r="N1150">
        <v>15435322</v>
      </c>
      <c r="O1150" t="s">
        <v>20</v>
      </c>
      <c r="P1150">
        <v>52.356309944449698</v>
      </c>
      <c r="Q1150">
        <v>4.8265775668245103</v>
      </c>
      <c r="R1150" t="s">
        <v>45</v>
      </c>
      <c r="S1150">
        <v>115</v>
      </c>
      <c r="T1150">
        <v>355</v>
      </c>
      <c r="U1150">
        <v>12</v>
      </c>
      <c r="V1150">
        <v>0.74</v>
      </c>
      <c r="W1150">
        <v>0</v>
      </c>
      <c r="X1150">
        <v>9883</v>
      </c>
      <c r="Y1150">
        <v>3</v>
      </c>
      <c r="Z1150" t="s">
        <v>70</v>
      </c>
      <c r="AA1150" t="s">
        <v>71</v>
      </c>
      <c r="AB1150">
        <v>40825</v>
      </c>
      <c r="AC1150">
        <v>0.1</v>
      </c>
    </row>
    <row r="1151" spans="13:29" x14ac:dyDescent="0.35">
      <c r="M1151" t="s">
        <v>44</v>
      </c>
      <c r="N1151">
        <v>15488849</v>
      </c>
      <c r="O1151" t="s">
        <v>19</v>
      </c>
      <c r="P1151">
        <v>52.380151897220699</v>
      </c>
      <c r="Q1151">
        <v>4.85933448234353</v>
      </c>
      <c r="R1151" t="s">
        <v>45</v>
      </c>
      <c r="S1151">
        <v>79</v>
      </c>
      <c r="T1151">
        <v>361</v>
      </c>
      <c r="U1151">
        <v>10</v>
      </c>
      <c r="V1151">
        <v>0.39</v>
      </c>
      <c r="W1151">
        <v>0</v>
      </c>
      <c r="X1151">
        <v>9923</v>
      </c>
      <c r="Y1151">
        <v>3</v>
      </c>
      <c r="Z1151" t="s">
        <v>62</v>
      </c>
      <c r="AA1151" t="s">
        <v>63</v>
      </c>
      <c r="AB1151">
        <v>28519</v>
      </c>
      <c r="AC1151">
        <v>0.1</v>
      </c>
    </row>
    <row r="1152" spans="13:29" x14ac:dyDescent="0.35">
      <c r="M1152" t="s">
        <v>44</v>
      </c>
      <c r="N1152">
        <v>15503790</v>
      </c>
      <c r="O1152" t="s">
        <v>9</v>
      </c>
      <c r="P1152">
        <v>52.355179480401603</v>
      </c>
      <c r="Q1152">
        <v>4.9189874824034101</v>
      </c>
      <c r="R1152" t="s">
        <v>45</v>
      </c>
      <c r="S1152">
        <v>123</v>
      </c>
      <c r="T1152">
        <v>359</v>
      </c>
      <c r="U1152">
        <v>4</v>
      </c>
      <c r="V1152">
        <v>0.16</v>
      </c>
      <c r="W1152">
        <v>0</v>
      </c>
      <c r="X1152">
        <v>9931</v>
      </c>
      <c r="Y1152">
        <v>3</v>
      </c>
      <c r="Z1152" t="s">
        <v>64</v>
      </c>
      <c r="AA1152" t="s">
        <v>65</v>
      </c>
      <c r="AB1152">
        <v>44157</v>
      </c>
      <c r="AC1152">
        <v>0.1</v>
      </c>
    </row>
    <row r="1153" spans="13:29" x14ac:dyDescent="0.35">
      <c r="M1153" t="s">
        <v>44</v>
      </c>
      <c r="N1153">
        <v>15616455</v>
      </c>
      <c r="O1153" t="s">
        <v>10</v>
      </c>
      <c r="P1153">
        <v>52.393632283844198</v>
      </c>
      <c r="Q1153">
        <v>4.9160324042330297</v>
      </c>
      <c r="R1153" t="s">
        <v>45</v>
      </c>
      <c r="S1153">
        <v>110</v>
      </c>
      <c r="T1153">
        <v>362</v>
      </c>
      <c r="U1153">
        <v>16</v>
      </c>
      <c r="V1153">
        <v>0.63</v>
      </c>
      <c r="W1153">
        <v>0</v>
      </c>
      <c r="X1153">
        <v>10005</v>
      </c>
      <c r="Y1153">
        <v>3</v>
      </c>
      <c r="Z1153" t="s">
        <v>78</v>
      </c>
      <c r="AA1153" t="s">
        <v>79</v>
      </c>
      <c r="AB1153">
        <v>39820</v>
      </c>
      <c r="AC1153">
        <v>0.1</v>
      </c>
    </row>
    <row r="1154" spans="13:29" x14ac:dyDescent="0.35">
      <c r="M1154" t="s">
        <v>44</v>
      </c>
      <c r="N1154">
        <v>15654362</v>
      </c>
      <c r="O1154" t="s">
        <v>15</v>
      </c>
      <c r="P1154">
        <v>52.381592617955299</v>
      </c>
      <c r="Q1154">
        <v>4.8734916550010503</v>
      </c>
      <c r="R1154" t="s">
        <v>45</v>
      </c>
      <c r="S1154">
        <v>125</v>
      </c>
      <c r="T1154">
        <v>345</v>
      </c>
      <c r="U1154">
        <v>5</v>
      </c>
      <c r="V1154">
        <v>0.2</v>
      </c>
      <c r="W1154">
        <v>0</v>
      </c>
      <c r="X1154">
        <v>10032</v>
      </c>
      <c r="Y1154">
        <v>3</v>
      </c>
      <c r="Z1154" t="s">
        <v>60</v>
      </c>
      <c r="AA1154" t="s">
        <v>61</v>
      </c>
      <c r="AB1154">
        <v>43125</v>
      </c>
      <c r="AC1154">
        <v>0.1</v>
      </c>
    </row>
    <row r="1155" spans="13:29" x14ac:dyDescent="0.35">
      <c r="M1155" t="s">
        <v>44</v>
      </c>
      <c r="N1155">
        <v>15703203</v>
      </c>
      <c r="O1155" t="s">
        <v>13</v>
      </c>
      <c r="P1155">
        <v>52.3528681880235</v>
      </c>
      <c r="Q1155">
        <v>4.9987291056046104</v>
      </c>
      <c r="R1155" t="s">
        <v>45</v>
      </c>
      <c r="S1155">
        <v>160</v>
      </c>
      <c r="T1155">
        <v>353</v>
      </c>
      <c r="U1155">
        <v>0</v>
      </c>
      <c r="W1155">
        <v>0</v>
      </c>
      <c r="X1155">
        <v>10053</v>
      </c>
      <c r="Y1155">
        <v>3</v>
      </c>
      <c r="Z1155" t="s">
        <v>86</v>
      </c>
      <c r="AA1155" t="s">
        <v>87</v>
      </c>
      <c r="AB1155">
        <v>56480</v>
      </c>
      <c r="AC1155">
        <v>0.1</v>
      </c>
    </row>
    <row r="1156" spans="13:29" x14ac:dyDescent="0.35">
      <c r="M1156" t="s">
        <v>44</v>
      </c>
      <c r="N1156">
        <v>15743069</v>
      </c>
      <c r="O1156" t="s">
        <v>8</v>
      </c>
      <c r="P1156">
        <v>52.352822420867099</v>
      </c>
      <c r="Q1156">
        <v>4.8547613755986996</v>
      </c>
      <c r="R1156" t="s">
        <v>45</v>
      </c>
      <c r="S1156">
        <v>199</v>
      </c>
      <c r="T1156">
        <v>352</v>
      </c>
      <c r="U1156">
        <v>15</v>
      </c>
      <c r="V1156">
        <v>0.81</v>
      </c>
      <c r="W1156">
        <v>0</v>
      </c>
      <c r="X1156">
        <v>10070</v>
      </c>
      <c r="Y1156">
        <v>3</v>
      </c>
      <c r="Z1156" t="s">
        <v>74</v>
      </c>
      <c r="AA1156" t="s">
        <v>75</v>
      </c>
      <c r="AB1156">
        <v>70048</v>
      </c>
      <c r="AC1156">
        <v>0.1</v>
      </c>
    </row>
    <row r="1157" spans="13:29" x14ac:dyDescent="0.35">
      <c r="M1157" t="s">
        <v>44</v>
      </c>
      <c r="N1157">
        <v>15867505</v>
      </c>
      <c r="O1157" t="s">
        <v>9</v>
      </c>
      <c r="P1157">
        <v>52.363310000775698</v>
      </c>
      <c r="Q1157">
        <v>4.9274134093981097</v>
      </c>
      <c r="R1157" t="s">
        <v>45</v>
      </c>
      <c r="S1157">
        <v>85</v>
      </c>
      <c r="T1157">
        <v>356</v>
      </c>
      <c r="U1157">
        <v>26</v>
      </c>
      <c r="V1157">
        <v>1.03</v>
      </c>
      <c r="W1157">
        <v>0</v>
      </c>
      <c r="X1157">
        <v>10156</v>
      </c>
      <c r="Y1157">
        <v>3</v>
      </c>
      <c r="Z1157" t="s">
        <v>64</v>
      </c>
      <c r="AA1157" t="s">
        <v>65</v>
      </c>
      <c r="AB1157">
        <v>30260</v>
      </c>
      <c r="AC1157">
        <v>0.1</v>
      </c>
    </row>
    <row r="1158" spans="13:29" x14ac:dyDescent="0.35">
      <c r="M1158" t="s">
        <v>44</v>
      </c>
      <c r="N1158">
        <v>15879657</v>
      </c>
      <c r="O1158" t="s">
        <v>7</v>
      </c>
      <c r="P1158">
        <v>52.364005799890499</v>
      </c>
      <c r="Q1158">
        <v>4.8979782518055401</v>
      </c>
      <c r="R1158" t="s">
        <v>45</v>
      </c>
      <c r="S1158">
        <v>50</v>
      </c>
      <c r="T1158">
        <v>329</v>
      </c>
      <c r="U1158">
        <v>20</v>
      </c>
      <c r="V1158">
        <v>0.8</v>
      </c>
      <c r="W1158">
        <v>0</v>
      </c>
      <c r="X1158">
        <v>10165</v>
      </c>
      <c r="Y1158">
        <v>3</v>
      </c>
      <c r="Z1158" t="s">
        <v>68</v>
      </c>
      <c r="AA1158" t="s">
        <v>69</v>
      </c>
      <c r="AB1158">
        <v>16450</v>
      </c>
      <c r="AC1158">
        <v>0.1</v>
      </c>
    </row>
    <row r="1159" spans="13:29" x14ac:dyDescent="0.35">
      <c r="M1159" t="s">
        <v>44</v>
      </c>
      <c r="N1159">
        <v>16109440</v>
      </c>
      <c r="O1159" t="s">
        <v>18</v>
      </c>
      <c r="P1159">
        <v>52.365160811792201</v>
      </c>
      <c r="Q1159">
        <v>4.9350918487690096</v>
      </c>
      <c r="R1159" t="s">
        <v>45</v>
      </c>
      <c r="S1159">
        <v>80</v>
      </c>
      <c r="T1159">
        <v>336</v>
      </c>
      <c r="U1159">
        <v>22</v>
      </c>
      <c r="V1159">
        <v>0.94</v>
      </c>
      <c r="W1159">
        <v>0</v>
      </c>
      <c r="X1159">
        <v>10321</v>
      </c>
      <c r="Y1159">
        <v>3</v>
      </c>
      <c r="Z1159" t="s">
        <v>66</v>
      </c>
      <c r="AA1159" t="s">
        <v>67</v>
      </c>
      <c r="AB1159">
        <v>26880</v>
      </c>
      <c r="AC1159">
        <v>0.1</v>
      </c>
    </row>
    <row r="1160" spans="13:29" x14ac:dyDescent="0.35">
      <c r="M1160" t="s">
        <v>44</v>
      </c>
      <c r="N1160">
        <v>16174274</v>
      </c>
      <c r="O1160" t="s">
        <v>6</v>
      </c>
      <c r="P1160">
        <v>52.367132949813303</v>
      </c>
      <c r="Q1160">
        <v>4.8868134610090204</v>
      </c>
      <c r="R1160" t="s">
        <v>45</v>
      </c>
      <c r="S1160">
        <v>150</v>
      </c>
      <c r="T1160">
        <v>363</v>
      </c>
      <c r="U1160">
        <v>16</v>
      </c>
      <c r="V1160">
        <v>0.77</v>
      </c>
      <c r="W1160">
        <v>0</v>
      </c>
      <c r="X1160">
        <v>10369</v>
      </c>
      <c r="Y1160">
        <v>3</v>
      </c>
      <c r="Z1160" t="s">
        <v>46</v>
      </c>
      <c r="AA1160" t="s">
        <v>47</v>
      </c>
      <c r="AB1160">
        <v>54450</v>
      </c>
      <c r="AC1160">
        <v>0.1</v>
      </c>
    </row>
    <row r="1161" spans="13:29" x14ac:dyDescent="0.35">
      <c r="M1161" t="s">
        <v>44</v>
      </c>
      <c r="N1161">
        <v>16226512</v>
      </c>
      <c r="O1161" t="s">
        <v>9</v>
      </c>
      <c r="P1161">
        <v>52.357394258933503</v>
      </c>
      <c r="Q1161">
        <v>4.9137473523014599</v>
      </c>
      <c r="R1161" t="s">
        <v>45</v>
      </c>
      <c r="S1161">
        <v>150</v>
      </c>
      <c r="T1161">
        <v>354</v>
      </c>
      <c r="U1161">
        <v>12</v>
      </c>
      <c r="V1161">
        <v>0.6</v>
      </c>
      <c r="W1161">
        <v>0</v>
      </c>
      <c r="X1161">
        <v>10418</v>
      </c>
      <c r="Y1161">
        <v>3</v>
      </c>
      <c r="Z1161" t="s">
        <v>64</v>
      </c>
      <c r="AA1161" t="s">
        <v>65</v>
      </c>
      <c r="AB1161">
        <v>53100</v>
      </c>
      <c r="AC1161">
        <v>0.1</v>
      </c>
    </row>
    <row r="1162" spans="13:29" x14ac:dyDescent="0.35">
      <c r="M1162" t="s">
        <v>44</v>
      </c>
      <c r="N1162">
        <v>16630995</v>
      </c>
      <c r="O1162" t="s">
        <v>9</v>
      </c>
      <c r="P1162">
        <v>52.356871928864798</v>
      </c>
      <c r="Q1162">
        <v>4.9093590752561402</v>
      </c>
      <c r="R1162" t="s">
        <v>45</v>
      </c>
      <c r="S1162">
        <v>75</v>
      </c>
      <c r="T1162">
        <v>353</v>
      </c>
      <c r="U1162">
        <v>26</v>
      </c>
      <c r="V1162">
        <v>1.22</v>
      </c>
      <c r="W1162">
        <v>0</v>
      </c>
      <c r="X1162">
        <v>10712</v>
      </c>
      <c r="Y1162">
        <v>3</v>
      </c>
      <c r="Z1162" t="s">
        <v>64</v>
      </c>
      <c r="AA1162" t="s">
        <v>65</v>
      </c>
      <c r="AB1162">
        <v>26475</v>
      </c>
      <c r="AC1162">
        <v>0.1</v>
      </c>
    </row>
    <row r="1163" spans="13:29" x14ac:dyDescent="0.35">
      <c r="M1163" t="s">
        <v>44</v>
      </c>
      <c r="N1163">
        <v>16710492</v>
      </c>
      <c r="O1163" t="s">
        <v>9</v>
      </c>
      <c r="P1163">
        <v>52.351647570863101</v>
      </c>
      <c r="Q1163">
        <v>4.9168810261103202</v>
      </c>
      <c r="R1163" t="s">
        <v>45</v>
      </c>
      <c r="S1163">
        <v>180</v>
      </c>
      <c r="T1163">
        <v>354</v>
      </c>
      <c r="U1163">
        <v>27</v>
      </c>
      <c r="V1163">
        <v>1.17</v>
      </c>
      <c r="W1163">
        <v>0</v>
      </c>
      <c r="X1163">
        <v>10771</v>
      </c>
      <c r="Y1163">
        <v>3</v>
      </c>
      <c r="Z1163" t="s">
        <v>64</v>
      </c>
      <c r="AA1163" t="s">
        <v>65</v>
      </c>
      <c r="AB1163">
        <v>63720</v>
      </c>
      <c r="AC1163">
        <v>0.1</v>
      </c>
    </row>
    <row r="1164" spans="13:29" x14ac:dyDescent="0.35">
      <c r="M1164" t="s">
        <v>44</v>
      </c>
      <c r="N1164">
        <v>16746622</v>
      </c>
      <c r="O1164" t="s">
        <v>7</v>
      </c>
      <c r="P1164">
        <v>52.364751646073401</v>
      </c>
      <c r="Q1164">
        <v>4.8932136367720798</v>
      </c>
      <c r="R1164" t="s">
        <v>45</v>
      </c>
      <c r="S1164">
        <v>150</v>
      </c>
      <c r="T1164">
        <v>333</v>
      </c>
      <c r="U1164">
        <v>18</v>
      </c>
      <c r="V1164">
        <v>0.9</v>
      </c>
      <c r="W1164">
        <v>0</v>
      </c>
      <c r="X1164">
        <v>10791</v>
      </c>
      <c r="Y1164">
        <v>3</v>
      </c>
      <c r="Z1164" t="s">
        <v>68</v>
      </c>
      <c r="AA1164" t="s">
        <v>69</v>
      </c>
      <c r="AB1164">
        <v>49950</v>
      </c>
      <c r="AC1164">
        <v>0.1</v>
      </c>
    </row>
    <row r="1165" spans="13:29" x14ac:dyDescent="0.35">
      <c r="M1165" t="s">
        <v>44</v>
      </c>
      <c r="N1165">
        <v>16759199</v>
      </c>
      <c r="O1165" t="s">
        <v>15</v>
      </c>
      <c r="P1165">
        <v>52.374869797672403</v>
      </c>
      <c r="Q1165">
        <v>4.8676201853990202</v>
      </c>
      <c r="R1165" t="s">
        <v>45</v>
      </c>
      <c r="S1165">
        <v>120</v>
      </c>
      <c r="T1165">
        <v>360</v>
      </c>
      <c r="U1165">
        <v>11</v>
      </c>
      <c r="V1165">
        <v>0.56000000000000005</v>
      </c>
      <c r="W1165">
        <v>0</v>
      </c>
      <c r="X1165">
        <v>10799</v>
      </c>
      <c r="Y1165">
        <v>3</v>
      </c>
      <c r="Z1165" t="s">
        <v>60</v>
      </c>
      <c r="AA1165" t="s">
        <v>61</v>
      </c>
      <c r="AB1165">
        <v>43200</v>
      </c>
      <c r="AC1165">
        <v>0.1</v>
      </c>
    </row>
    <row r="1166" spans="13:29" x14ac:dyDescent="0.35">
      <c r="M1166" t="s">
        <v>44</v>
      </c>
      <c r="N1166">
        <v>16792310</v>
      </c>
      <c r="O1166" t="s">
        <v>10</v>
      </c>
      <c r="P1166">
        <v>52.3876169400964</v>
      </c>
      <c r="Q1166">
        <v>4.9272042545461598</v>
      </c>
      <c r="R1166" t="s">
        <v>45</v>
      </c>
      <c r="S1166">
        <v>80</v>
      </c>
      <c r="T1166">
        <v>322</v>
      </c>
      <c r="U1166">
        <v>4</v>
      </c>
      <c r="V1166">
        <v>0.34</v>
      </c>
      <c r="W1166">
        <v>0</v>
      </c>
      <c r="X1166">
        <v>10814</v>
      </c>
      <c r="Y1166">
        <v>3</v>
      </c>
      <c r="Z1166" t="s">
        <v>78</v>
      </c>
      <c r="AA1166" t="s">
        <v>79</v>
      </c>
      <c r="AB1166">
        <v>25760</v>
      </c>
      <c r="AC1166">
        <v>0.1</v>
      </c>
    </row>
    <row r="1167" spans="13:29" x14ac:dyDescent="0.35">
      <c r="M1167" t="s">
        <v>44</v>
      </c>
      <c r="N1167">
        <v>16807225</v>
      </c>
      <c r="O1167" t="s">
        <v>8</v>
      </c>
      <c r="P1167">
        <v>52.351261859361202</v>
      </c>
      <c r="Q1167">
        <v>4.85375071965671</v>
      </c>
      <c r="R1167" t="s">
        <v>45</v>
      </c>
      <c r="S1167">
        <v>121</v>
      </c>
      <c r="T1167">
        <v>348</v>
      </c>
      <c r="U1167">
        <v>3</v>
      </c>
      <c r="V1167">
        <v>0.14000000000000001</v>
      </c>
      <c r="W1167">
        <v>0</v>
      </c>
      <c r="X1167">
        <v>10827</v>
      </c>
      <c r="Y1167">
        <v>3</v>
      </c>
      <c r="Z1167" t="s">
        <v>74</v>
      </c>
      <c r="AA1167" t="s">
        <v>75</v>
      </c>
      <c r="AB1167">
        <v>42108</v>
      </c>
      <c r="AC1167">
        <v>0.1</v>
      </c>
    </row>
    <row r="1168" spans="13:29" x14ac:dyDescent="0.35">
      <c r="M1168" t="s">
        <v>44</v>
      </c>
      <c r="N1168">
        <v>16852387</v>
      </c>
      <c r="O1168" t="s">
        <v>15</v>
      </c>
      <c r="P1168">
        <v>52.385267650287403</v>
      </c>
      <c r="Q1168">
        <v>4.8802325794248098</v>
      </c>
      <c r="R1168" t="s">
        <v>45</v>
      </c>
      <c r="S1168">
        <v>225</v>
      </c>
      <c r="T1168">
        <v>357</v>
      </c>
      <c r="U1168">
        <v>14</v>
      </c>
      <c r="V1168">
        <v>0.62</v>
      </c>
      <c r="W1168">
        <v>0</v>
      </c>
      <c r="X1168">
        <v>10848</v>
      </c>
      <c r="Y1168">
        <v>3</v>
      </c>
      <c r="Z1168" t="s">
        <v>60</v>
      </c>
      <c r="AA1168" t="s">
        <v>61</v>
      </c>
      <c r="AB1168">
        <v>80325</v>
      </c>
      <c r="AC1168">
        <v>0.1</v>
      </c>
    </row>
    <row r="1169" spans="13:29" x14ac:dyDescent="0.35">
      <c r="M1169" t="s">
        <v>44</v>
      </c>
      <c r="N1169">
        <v>16994073</v>
      </c>
      <c r="O1169" t="s">
        <v>15</v>
      </c>
      <c r="P1169">
        <v>52.384437013834301</v>
      </c>
      <c r="Q1169">
        <v>4.8806869503030503</v>
      </c>
      <c r="R1169" t="s">
        <v>45</v>
      </c>
      <c r="S1169">
        <v>200</v>
      </c>
      <c r="T1169">
        <v>354</v>
      </c>
      <c r="U1169">
        <v>30</v>
      </c>
      <c r="V1169">
        <v>1.34</v>
      </c>
      <c r="W1169">
        <v>0</v>
      </c>
      <c r="X1169">
        <v>10926</v>
      </c>
      <c r="Y1169">
        <v>3</v>
      </c>
      <c r="Z1169" t="s">
        <v>60</v>
      </c>
      <c r="AA1169" t="s">
        <v>61</v>
      </c>
      <c r="AB1169">
        <v>70800</v>
      </c>
      <c r="AC1169">
        <v>0.1</v>
      </c>
    </row>
    <row r="1170" spans="13:29" x14ac:dyDescent="0.35">
      <c r="M1170" t="s">
        <v>44</v>
      </c>
      <c r="N1170">
        <v>17034431</v>
      </c>
      <c r="O1170" t="s">
        <v>10</v>
      </c>
      <c r="P1170">
        <v>52.391078401308803</v>
      </c>
      <c r="Q1170">
        <v>4.9360156418055396</v>
      </c>
      <c r="R1170" t="s">
        <v>45</v>
      </c>
      <c r="S1170">
        <v>175</v>
      </c>
      <c r="T1170">
        <v>330</v>
      </c>
      <c r="U1170">
        <v>4</v>
      </c>
      <c r="V1170">
        <v>0.2</v>
      </c>
      <c r="W1170">
        <v>0</v>
      </c>
      <c r="X1170">
        <v>10953</v>
      </c>
      <c r="Y1170">
        <v>3</v>
      </c>
      <c r="Z1170" t="s">
        <v>78</v>
      </c>
      <c r="AA1170" t="s">
        <v>79</v>
      </c>
      <c r="AB1170">
        <v>57750</v>
      </c>
      <c r="AC1170">
        <v>0.1</v>
      </c>
    </row>
    <row r="1171" spans="13:29" x14ac:dyDescent="0.35">
      <c r="M1171" t="s">
        <v>44</v>
      </c>
      <c r="N1171">
        <v>17106520</v>
      </c>
      <c r="O1171" t="s">
        <v>20</v>
      </c>
      <c r="P1171">
        <v>52.349178215649701</v>
      </c>
      <c r="Q1171">
        <v>4.8305823756704704</v>
      </c>
      <c r="R1171" t="s">
        <v>45</v>
      </c>
      <c r="S1171">
        <v>155</v>
      </c>
      <c r="T1171">
        <v>362</v>
      </c>
      <c r="U1171">
        <v>10</v>
      </c>
      <c r="V1171">
        <v>0.45</v>
      </c>
      <c r="W1171">
        <v>0</v>
      </c>
      <c r="X1171">
        <v>10974</v>
      </c>
      <c r="Y1171">
        <v>3</v>
      </c>
      <c r="Z1171" t="s">
        <v>70</v>
      </c>
      <c r="AA1171" t="s">
        <v>71</v>
      </c>
      <c r="AB1171">
        <v>56110</v>
      </c>
      <c r="AC1171">
        <v>0.1</v>
      </c>
    </row>
    <row r="1172" spans="13:29" x14ac:dyDescent="0.35">
      <c r="M1172" t="s">
        <v>44</v>
      </c>
      <c r="N1172">
        <v>17106829</v>
      </c>
      <c r="O1172" t="s">
        <v>15</v>
      </c>
      <c r="P1172">
        <v>52.377896570962498</v>
      </c>
      <c r="Q1172">
        <v>4.8755074945171204</v>
      </c>
      <c r="R1172" t="s">
        <v>45</v>
      </c>
      <c r="S1172">
        <v>116</v>
      </c>
      <c r="T1172">
        <v>362</v>
      </c>
      <c r="U1172">
        <v>21</v>
      </c>
      <c r="V1172">
        <v>1</v>
      </c>
      <c r="W1172">
        <v>0</v>
      </c>
      <c r="X1172">
        <v>10975</v>
      </c>
      <c r="Y1172">
        <v>3</v>
      </c>
      <c r="Z1172" t="s">
        <v>60</v>
      </c>
      <c r="AA1172" t="s">
        <v>61</v>
      </c>
      <c r="AB1172">
        <v>41992</v>
      </c>
      <c r="AC1172">
        <v>0.1</v>
      </c>
    </row>
    <row r="1173" spans="13:29" x14ac:dyDescent="0.35">
      <c r="M1173" t="s">
        <v>44</v>
      </c>
      <c r="N1173">
        <v>17243883</v>
      </c>
      <c r="O1173" t="s">
        <v>8</v>
      </c>
      <c r="P1173">
        <v>52.352680191029698</v>
      </c>
      <c r="Q1173">
        <v>4.8536231623622603</v>
      </c>
      <c r="R1173" t="s">
        <v>45</v>
      </c>
      <c r="S1173">
        <v>119</v>
      </c>
      <c r="T1173">
        <v>30</v>
      </c>
      <c r="U1173">
        <v>22</v>
      </c>
      <c r="V1173">
        <v>1.2</v>
      </c>
      <c r="W1173">
        <v>0</v>
      </c>
      <c r="X1173">
        <v>11049</v>
      </c>
      <c r="Y1173">
        <v>3</v>
      </c>
      <c r="Z1173" t="s">
        <v>74</v>
      </c>
      <c r="AA1173" t="s">
        <v>75</v>
      </c>
      <c r="AB1173">
        <v>3570</v>
      </c>
      <c r="AC1173">
        <v>0.1</v>
      </c>
    </row>
    <row r="1174" spans="13:29" x14ac:dyDescent="0.35">
      <c r="M1174" t="s">
        <v>44</v>
      </c>
      <c r="N1174">
        <v>17274288</v>
      </c>
      <c r="O1174" t="s">
        <v>13</v>
      </c>
      <c r="P1174">
        <v>52.352469688415802</v>
      </c>
      <c r="Q1174">
        <v>5.0075194507434997</v>
      </c>
      <c r="R1174" t="s">
        <v>45</v>
      </c>
      <c r="S1174">
        <v>110</v>
      </c>
      <c r="T1174">
        <v>59</v>
      </c>
      <c r="U1174">
        <v>12</v>
      </c>
      <c r="V1174">
        <v>0.59</v>
      </c>
      <c r="W1174">
        <v>0</v>
      </c>
      <c r="X1174">
        <v>11076</v>
      </c>
      <c r="Y1174">
        <v>3</v>
      </c>
      <c r="Z1174" t="s">
        <v>86</v>
      </c>
      <c r="AA1174" t="s">
        <v>87</v>
      </c>
      <c r="AB1174">
        <v>6490</v>
      </c>
      <c r="AC1174">
        <v>0.1</v>
      </c>
    </row>
    <row r="1175" spans="13:29" x14ac:dyDescent="0.35">
      <c r="M1175" t="s">
        <v>44</v>
      </c>
      <c r="N1175">
        <v>17356826</v>
      </c>
      <c r="O1175" t="s">
        <v>9</v>
      </c>
      <c r="P1175">
        <v>52.356430249139798</v>
      </c>
      <c r="Q1175">
        <v>4.9212140918977596</v>
      </c>
      <c r="R1175" t="s">
        <v>45</v>
      </c>
      <c r="S1175">
        <v>105</v>
      </c>
      <c r="T1175">
        <v>290</v>
      </c>
      <c r="U1175">
        <v>6</v>
      </c>
      <c r="V1175">
        <v>0.28000000000000003</v>
      </c>
      <c r="W1175">
        <v>0</v>
      </c>
      <c r="X1175">
        <v>11116</v>
      </c>
      <c r="Y1175">
        <v>3</v>
      </c>
      <c r="Z1175" t="s">
        <v>64</v>
      </c>
      <c r="AA1175" t="s">
        <v>65</v>
      </c>
      <c r="AB1175">
        <v>30450</v>
      </c>
      <c r="AC1175">
        <v>0.1</v>
      </c>
    </row>
    <row r="1176" spans="13:29" x14ac:dyDescent="0.35">
      <c r="M1176" t="s">
        <v>44</v>
      </c>
      <c r="N1176">
        <v>17428515</v>
      </c>
      <c r="O1176" t="s">
        <v>9</v>
      </c>
      <c r="P1176">
        <v>52.360438914154699</v>
      </c>
      <c r="Q1176">
        <v>4.9210879329373096</v>
      </c>
      <c r="R1176" t="s">
        <v>45</v>
      </c>
      <c r="S1176">
        <v>185</v>
      </c>
      <c r="T1176">
        <v>275</v>
      </c>
      <c r="U1176">
        <v>16</v>
      </c>
      <c r="V1176">
        <v>0.75</v>
      </c>
      <c r="W1176">
        <v>0</v>
      </c>
      <c r="X1176">
        <v>11154</v>
      </c>
      <c r="Y1176">
        <v>3</v>
      </c>
      <c r="Z1176" t="s">
        <v>64</v>
      </c>
      <c r="AA1176" t="s">
        <v>65</v>
      </c>
      <c r="AB1176">
        <v>50875</v>
      </c>
      <c r="AC1176">
        <v>0.1</v>
      </c>
    </row>
    <row r="1177" spans="13:29" x14ac:dyDescent="0.35">
      <c r="M1177" t="s">
        <v>44</v>
      </c>
      <c r="N1177">
        <v>17455182</v>
      </c>
      <c r="O1177" t="s">
        <v>20</v>
      </c>
      <c r="P1177">
        <v>52.360470133396902</v>
      </c>
      <c r="Q1177">
        <v>4.8253964364735698</v>
      </c>
      <c r="R1177" t="s">
        <v>45</v>
      </c>
      <c r="S1177">
        <v>180</v>
      </c>
      <c r="T1177">
        <v>318</v>
      </c>
      <c r="U1177">
        <v>24</v>
      </c>
      <c r="V1177">
        <v>1.19</v>
      </c>
      <c r="W1177">
        <v>0</v>
      </c>
      <c r="X1177">
        <v>11169</v>
      </c>
      <c r="Y1177">
        <v>3</v>
      </c>
      <c r="Z1177" t="s">
        <v>70</v>
      </c>
      <c r="AA1177" t="s">
        <v>71</v>
      </c>
      <c r="AB1177">
        <v>57240</v>
      </c>
      <c r="AC1177">
        <v>0.1</v>
      </c>
    </row>
    <row r="1178" spans="13:29" x14ac:dyDescent="0.35">
      <c r="M1178" t="s">
        <v>44</v>
      </c>
      <c r="N1178">
        <v>17455347</v>
      </c>
      <c r="O1178" t="s">
        <v>7</v>
      </c>
      <c r="P1178">
        <v>52.370231476800399</v>
      </c>
      <c r="Q1178">
        <v>4.92458945590535</v>
      </c>
      <c r="R1178" t="s">
        <v>45</v>
      </c>
      <c r="S1178">
        <v>158</v>
      </c>
      <c r="T1178">
        <v>362</v>
      </c>
      <c r="U1178">
        <v>7</v>
      </c>
      <c r="V1178">
        <v>0.33</v>
      </c>
      <c r="W1178">
        <v>0</v>
      </c>
      <c r="X1178">
        <v>11170</v>
      </c>
      <c r="Y1178">
        <v>3</v>
      </c>
      <c r="Z1178" t="s">
        <v>68</v>
      </c>
      <c r="AA1178" t="s">
        <v>69</v>
      </c>
      <c r="AB1178">
        <v>57196</v>
      </c>
      <c r="AC1178">
        <v>0.1</v>
      </c>
    </row>
    <row r="1179" spans="13:29" x14ac:dyDescent="0.35">
      <c r="M1179" t="s">
        <v>44</v>
      </c>
      <c r="N1179">
        <v>17494452</v>
      </c>
      <c r="O1179" t="s">
        <v>18</v>
      </c>
      <c r="P1179">
        <v>52.360246718741003</v>
      </c>
      <c r="Q1179">
        <v>4.94074338456128</v>
      </c>
      <c r="R1179" t="s">
        <v>45</v>
      </c>
      <c r="S1179">
        <v>120</v>
      </c>
      <c r="T1179">
        <v>360</v>
      </c>
      <c r="U1179">
        <v>4</v>
      </c>
      <c r="V1179">
        <v>0.24</v>
      </c>
      <c r="W1179">
        <v>0</v>
      </c>
      <c r="X1179">
        <v>11200</v>
      </c>
      <c r="Y1179">
        <v>3</v>
      </c>
      <c r="Z1179" t="s">
        <v>66</v>
      </c>
      <c r="AA1179" t="s">
        <v>67</v>
      </c>
      <c r="AB1179">
        <v>43200</v>
      </c>
      <c r="AC1179">
        <v>0.1</v>
      </c>
    </row>
    <row r="1180" spans="13:29" x14ac:dyDescent="0.35">
      <c r="M1180" t="s">
        <v>44</v>
      </c>
      <c r="N1180">
        <v>17580267</v>
      </c>
      <c r="O1180" t="s">
        <v>10</v>
      </c>
      <c r="P1180">
        <v>52.391798410230003</v>
      </c>
      <c r="Q1180">
        <v>4.9371049340183601</v>
      </c>
      <c r="R1180" t="s">
        <v>45</v>
      </c>
      <c r="S1180">
        <v>199</v>
      </c>
      <c r="T1180">
        <v>333</v>
      </c>
      <c r="U1180">
        <v>9</v>
      </c>
      <c r="V1180">
        <v>0.49</v>
      </c>
      <c r="W1180">
        <v>0</v>
      </c>
      <c r="X1180">
        <v>11263</v>
      </c>
      <c r="Y1180">
        <v>3</v>
      </c>
      <c r="Z1180" t="s">
        <v>78</v>
      </c>
      <c r="AA1180" t="s">
        <v>79</v>
      </c>
      <c r="AB1180">
        <v>66267</v>
      </c>
      <c r="AC1180">
        <v>0.1</v>
      </c>
    </row>
    <row r="1181" spans="13:29" x14ac:dyDescent="0.35">
      <c r="M1181" t="s">
        <v>44</v>
      </c>
      <c r="N1181">
        <v>17698226</v>
      </c>
      <c r="O1181" t="s">
        <v>18</v>
      </c>
      <c r="P1181">
        <v>52.371487882234398</v>
      </c>
      <c r="Q1181">
        <v>4.9459560006929602</v>
      </c>
      <c r="R1181" t="s">
        <v>45</v>
      </c>
      <c r="S1181">
        <v>119</v>
      </c>
      <c r="T1181">
        <v>359</v>
      </c>
      <c r="U1181">
        <v>7</v>
      </c>
      <c r="V1181">
        <v>0.38</v>
      </c>
      <c r="W1181">
        <v>0</v>
      </c>
      <c r="X1181">
        <v>11347</v>
      </c>
      <c r="Y1181">
        <v>3</v>
      </c>
      <c r="Z1181" t="s">
        <v>66</v>
      </c>
      <c r="AA1181" t="s">
        <v>67</v>
      </c>
      <c r="AB1181">
        <v>42721</v>
      </c>
      <c r="AC1181">
        <v>0.1</v>
      </c>
    </row>
    <row r="1182" spans="13:29" x14ac:dyDescent="0.35">
      <c r="M1182" t="s">
        <v>44</v>
      </c>
      <c r="N1182">
        <v>17741047</v>
      </c>
      <c r="O1182" t="s">
        <v>18</v>
      </c>
      <c r="P1182">
        <v>52.3776064914831</v>
      </c>
      <c r="Q1182">
        <v>4.9442227679050603</v>
      </c>
      <c r="R1182" t="s">
        <v>45</v>
      </c>
      <c r="S1182">
        <v>110</v>
      </c>
      <c r="T1182">
        <v>361</v>
      </c>
      <c r="U1182">
        <v>4</v>
      </c>
      <c r="V1182">
        <v>0.2</v>
      </c>
      <c r="W1182">
        <v>0</v>
      </c>
      <c r="X1182">
        <v>11364</v>
      </c>
      <c r="Y1182">
        <v>3</v>
      </c>
      <c r="Z1182" t="s">
        <v>66</v>
      </c>
      <c r="AA1182" t="s">
        <v>67</v>
      </c>
      <c r="AB1182">
        <v>39710</v>
      </c>
      <c r="AC1182">
        <v>0.1</v>
      </c>
    </row>
    <row r="1183" spans="13:29" x14ac:dyDescent="0.35">
      <c r="M1183" t="s">
        <v>44</v>
      </c>
      <c r="N1183">
        <v>17742796</v>
      </c>
      <c r="O1183" t="s">
        <v>13</v>
      </c>
      <c r="P1183">
        <v>52.348452658193999</v>
      </c>
      <c r="Q1183">
        <v>5.0100921233573699</v>
      </c>
      <c r="R1183" t="s">
        <v>45</v>
      </c>
      <c r="S1183">
        <v>150</v>
      </c>
      <c r="T1183">
        <v>359</v>
      </c>
      <c r="U1183">
        <v>23</v>
      </c>
      <c r="V1183">
        <v>1.1399999999999999</v>
      </c>
      <c r="W1183">
        <v>0</v>
      </c>
      <c r="X1183">
        <v>11365</v>
      </c>
      <c r="Y1183">
        <v>3</v>
      </c>
      <c r="Z1183" t="s">
        <v>86</v>
      </c>
      <c r="AA1183" t="s">
        <v>87</v>
      </c>
      <c r="AB1183">
        <v>53850</v>
      </c>
      <c r="AC1183">
        <v>0.1</v>
      </c>
    </row>
    <row r="1184" spans="13:29" x14ac:dyDescent="0.35">
      <c r="M1184" t="s">
        <v>44</v>
      </c>
      <c r="N1184">
        <v>17800761</v>
      </c>
      <c r="O1184" t="s">
        <v>23</v>
      </c>
      <c r="P1184">
        <v>52.406109797608799</v>
      </c>
      <c r="Q1184">
        <v>4.9320353834819004</v>
      </c>
      <c r="R1184" t="s">
        <v>45</v>
      </c>
      <c r="S1184">
        <v>120</v>
      </c>
      <c r="T1184">
        <v>363</v>
      </c>
      <c r="U1184">
        <v>5</v>
      </c>
      <c r="V1184">
        <v>0.25</v>
      </c>
      <c r="W1184">
        <v>0</v>
      </c>
      <c r="X1184">
        <v>11397</v>
      </c>
      <c r="Y1184">
        <v>3</v>
      </c>
      <c r="Z1184" t="s">
        <v>76</v>
      </c>
      <c r="AA1184" t="s">
        <v>77</v>
      </c>
      <c r="AB1184">
        <v>43560</v>
      </c>
      <c r="AC1184">
        <v>0.1</v>
      </c>
    </row>
    <row r="1185" spans="13:29" x14ac:dyDescent="0.35">
      <c r="M1185" t="s">
        <v>44</v>
      </c>
      <c r="N1185">
        <v>17936064</v>
      </c>
      <c r="O1185" t="s">
        <v>10</v>
      </c>
      <c r="P1185">
        <v>52.396269096321397</v>
      </c>
      <c r="Q1185">
        <v>4.9046502222293702</v>
      </c>
      <c r="R1185" t="s">
        <v>45</v>
      </c>
      <c r="S1185">
        <v>125</v>
      </c>
      <c r="T1185">
        <v>299</v>
      </c>
      <c r="U1185">
        <v>18</v>
      </c>
      <c r="V1185">
        <v>0.98</v>
      </c>
      <c r="W1185">
        <v>0</v>
      </c>
      <c r="X1185">
        <v>11490</v>
      </c>
      <c r="Y1185">
        <v>3</v>
      </c>
      <c r="Z1185" t="s">
        <v>78</v>
      </c>
      <c r="AA1185" t="s">
        <v>79</v>
      </c>
      <c r="AB1185">
        <v>37375</v>
      </c>
      <c r="AC1185">
        <v>0.1</v>
      </c>
    </row>
    <row r="1186" spans="13:29" x14ac:dyDescent="0.35">
      <c r="M1186" t="s">
        <v>44</v>
      </c>
      <c r="N1186">
        <v>17953351</v>
      </c>
      <c r="O1186" t="s">
        <v>9</v>
      </c>
      <c r="P1186">
        <v>52.352376377283299</v>
      </c>
      <c r="Q1186">
        <v>4.9166598481230199</v>
      </c>
      <c r="R1186" t="s">
        <v>45</v>
      </c>
      <c r="S1186">
        <v>150</v>
      </c>
      <c r="T1186">
        <v>364</v>
      </c>
      <c r="U1186">
        <v>14</v>
      </c>
      <c r="V1186">
        <v>0.7</v>
      </c>
      <c r="W1186">
        <v>0</v>
      </c>
      <c r="X1186">
        <v>11498</v>
      </c>
      <c r="Y1186">
        <v>3</v>
      </c>
      <c r="Z1186" t="s">
        <v>64</v>
      </c>
      <c r="AA1186" t="s">
        <v>65</v>
      </c>
      <c r="AB1186">
        <v>54600</v>
      </c>
      <c r="AC1186">
        <v>0.1</v>
      </c>
    </row>
    <row r="1187" spans="13:29" x14ac:dyDescent="0.35">
      <c r="M1187" t="s">
        <v>44</v>
      </c>
      <c r="N1187">
        <v>18054786</v>
      </c>
      <c r="O1187" t="s">
        <v>8</v>
      </c>
      <c r="P1187">
        <v>52.351699994828699</v>
      </c>
      <c r="Q1187">
        <v>4.8551168364125497</v>
      </c>
      <c r="R1187" t="s">
        <v>45</v>
      </c>
      <c r="S1187">
        <v>170</v>
      </c>
      <c r="T1187">
        <v>356</v>
      </c>
      <c r="U1187">
        <v>5</v>
      </c>
      <c r="V1187">
        <v>0.25</v>
      </c>
      <c r="W1187">
        <v>0</v>
      </c>
      <c r="X1187">
        <v>11577</v>
      </c>
      <c r="Y1187">
        <v>3</v>
      </c>
      <c r="Z1187" t="s">
        <v>74</v>
      </c>
      <c r="AA1187" t="s">
        <v>75</v>
      </c>
      <c r="AB1187">
        <v>60520</v>
      </c>
      <c r="AC1187">
        <v>0.1</v>
      </c>
    </row>
    <row r="1188" spans="13:29" x14ac:dyDescent="0.35">
      <c r="M1188" t="s">
        <v>44</v>
      </c>
      <c r="N1188">
        <v>18065378</v>
      </c>
      <c r="O1188" t="s">
        <v>8</v>
      </c>
      <c r="P1188">
        <v>52.351701313350901</v>
      </c>
      <c r="Q1188">
        <v>4.8559228057642496</v>
      </c>
      <c r="R1188" t="s">
        <v>45</v>
      </c>
      <c r="S1188">
        <v>145</v>
      </c>
      <c r="T1188">
        <v>236</v>
      </c>
      <c r="U1188">
        <v>23</v>
      </c>
      <c r="V1188">
        <v>1.1599999999999999</v>
      </c>
      <c r="W1188">
        <v>0</v>
      </c>
      <c r="X1188">
        <v>11588</v>
      </c>
      <c r="Y1188">
        <v>3</v>
      </c>
      <c r="Z1188" t="s">
        <v>74</v>
      </c>
      <c r="AA1188" t="s">
        <v>75</v>
      </c>
      <c r="AB1188">
        <v>34220</v>
      </c>
      <c r="AC1188">
        <v>0.1</v>
      </c>
    </row>
    <row r="1189" spans="13:29" x14ac:dyDescent="0.35">
      <c r="M1189" t="s">
        <v>44</v>
      </c>
      <c r="N1189">
        <v>18146053</v>
      </c>
      <c r="O1189" t="s">
        <v>8</v>
      </c>
      <c r="P1189">
        <v>52.355268276505903</v>
      </c>
      <c r="Q1189">
        <v>4.8688000186742402</v>
      </c>
      <c r="R1189" t="s">
        <v>45</v>
      </c>
      <c r="S1189">
        <v>210</v>
      </c>
      <c r="T1189">
        <v>358</v>
      </c>
      <c r="U1189">
        <v>7</v>
      </c>
      <c r="V1189">
        <v>0.35</v>
      </c>
      <c r="W1189">
        <v>0</v>
      </c>
      <c r="X1189">
        <v>11657</v>
      </c>
      <c r="Y1189">
        <v>3</v>
      </c>
      <c r="Z1189" t="s">
        <v>74</v>
      </c>
      <c r="AA1189" t="s">
        <v>75</v>
      </c>
      <c r="AB1189">
        <v>75180</v>
      </c>
      <c r="AC1189">
        <v>0.1</v>
      </c>
    </row>
    <row r="1190" spans="13:29" x14ac:dyDescent="0.35">
      <c r="M1190" t="s">
        <v>44</v>
      </c>
      <c r="N1190">
        <v>18183848</v>
      </c>
      <c r="O1190" t="s">
        <v>15</v>
      </c>
      <c r="P1190">
        <v>52.372341627403799</v>
      </c>
      <c r="Q1190">
        <v>4.8688742032541201</v>
      </c>
      <c r="R1190" t="s">
        <v>45</v>
      </c>
      <c r="S1190">
        <v>225</v>
      </c>
      <c r="T1190">
        <v>362</v>
      </c>
      <c r="U1190">
        <v>9</v>
      </c>
      <c r="V1190">
        <v>0.46</v>
      </c>
      <c r="W1190">
        <v>0</v>
      </c>
      <c r="X1190">
        <v>11691</v>
      </c>
      <c r="Y1190">
        <v>3</v>
      </c>
      <c r="Z1190" t="s">
        <v>60</v>
      </c>
      <c r="AA1190" t="s">
        <v>61</v>
      </c>
      <c r="AB1190">
        <v>81450</v>
      </c>
      <c r="AC1190">
        <v>0.1</v>
      </c>
    </row>
    <row r="1191" spans="13:29" x14ac:dyDescent="0.35">
      <c r="M1191" t="s">
        <v>44</v>
      </c>
      <c r="N1191">
        <v>18205175</v>
      </c>
      <c r="O1191" t="s">
        <v>19</v>
      </c>
      <c r="P1191">
        <v>52.381220801838602</v>
      </c>
      <c r="Q1191">
        <v>4.8561536704722004</v>
      </c>
      <c r="R1191" t="s">
        <v>45</v>
      </c>
      <c r="S1191">
        <v>129</v>
      </c>
      <c r="T1191">
        <v>360</v>
      </c>
      <c r="U1191">
        <v>10</v>
      </c>
      <c r="V1191">
        <v>0.51</v>
      </c>
      <c r="W1191">
        <v>0</v>
      </c>
      <c r="X1191">
        <v>11720</v>
      </c>
      <c r="Y1191">
        <v>3</v>
      </c>
      <c r="Z1191" t="s">
        <v>62</v>
      </c>
      <c r="AA1191" t="s">
        <v>63</v>
      </c>
      <c r="AB1191">
        <v>46440</v>
      </c>
      <c r="AC1191">
        <v>0.1</v>
      </c>
    </row>
    <row r="1192" spans="13:29" x14ac:dyDescent="0.35">
      <c r="M1192" t="s">
        <v>44</v>
      </c>
      <c r="N1192">
        <v>18221785</v>
      </c>
      <c r="O1192" t="s">
        <v>7</v>
      </c>
      <c r="P1192">
        <v>52.359501041262703</v>
      </c>
      <c r="Q1192">
        <v>4.8964819128806996</v>
      </c>
      <c r="R1192" t="s">
        <v>45</v>
      </c>
      <c r="S1192">
        <v>175</v>
      </c>
      <c r="T1192">
        <v>362</v>
      </c>
      <c r="U1192">
        <v>20</v>
      </c>
      <c r="V1192">
        <v>1.08</v>
      </c>
      <c r="W1192">
        <v>0</v>
      </c>
      <c r="X1192">
        <v>11739</v>
      </c>
      <c r="Y1192">
        <v>3</v>
      </c>
      <c r="Z1192" t="s">
        <v>68</v>
      </c>
      <c r="AA1192" t="s">
        <v>69</v>
      </c>
      <c r="AB1192">
        <v>63350</v>
      </c>
      <c r="AC1192">
        <v>0.1</v>
      </c>
    </row>
    <row r="1193" spans="13:29" x14ac:dyDescent="0.35">
      <c r="M1193" t="s">
        <v>44</v>
      </c>
      <c r="N1193">
        <v>18223548</v>
      </c>
      <c r="O1193" t="s">
        <v>9</v>
      </c>
      <c r="P1193">
        <v>52.356464632095303</v>
      </c>
      <c r="Q1193">
        <v>4.9226636020776997</v>
      </c>
      <c r="R1193" t="s">
        <v>45</v>
      </c>
      <c r="S1193">
        <v>110</v>
      </c>
      <c r="T1193">
        <v>357</v>
      </c>
      <c r="U1193">
        <v>5</v>
      </c>
      <c r="V1193">
        <v>0.25</v>
      </c>
      <c r="W1193">
        <v>0</v>
      </c>
      <c r="X1193">
        <v>11741</v>
      </c>
      <c r="Y1193">
        <v>3</v>
      </c>
      <c r="Z1193" t="s">
        <v>64</v>
      </c>
      <c r="AA1193" t="s">
        <v>65</v>
      </c>
      <c r="AB1193">
        <v>39270</v>
      </c>
      <c r="AC1193">
        <v>0.1</v>
      </c>
    </row>
    <row r="1194" spans="13:29" x14ac:dyDescent="0.35">
      <c r="M1194" t="s">
        <v>44</v>
      </c>
      <c r="N1194">
        <v>18269558</v>
      </c>
      <c r="O1194" t="s">
        <v>8</v>
      </c>
      <c r="P1194">
        <v>52.347167413578298</v>
      </c>
      <c r="Q1194">
        <v>4.8614808826783404</v>
      </c>
      <c r="R1194" t="s">
        <v>45</v>
      </c>
      <c r="S1194">
        <v>165</v>
      </c>
      <c r="T1194">
        <v>351</v>
      </c>
      <c r="U1194">
        <v>6</v>
      </c>
      <c r="V1194">
        <v>0.31</v>
      </c>
      <c r="W1194">
        <v>0</v>
      </c>
      <c r="X1194">
        <v>11785</v>
      </c>
      <c r="Y1194">
        <v>3</v>
      </c>
      <c r="Z1194" t="s">
        <v>74</v>
      </c>
      <c r="AA1194" t="s">
        <v>75</v>
      </c>
      <c r="AB1194">
        <v>57915</v>
      </c>
      <c r="AC1194">
        <v>0.1</v>
      </c>
    </row>
    <row r="1195" spans="13:29" x14ac:dyDescent="0.35">
      <c r="M1195" t="s">
        <v>44</v>
      </c>
      <c r="N1195">
        <v>18327227</v>
      </c>
      <c r="O1195" t="s">
        <v>6</v>
      </c>
      <c r="P1195">
        <v>52.3706755835736</v>
      </c>
      <c r="Q1195">
        <v>4.8874998199272799</v>
      </c>
      <c r="R1195" t="s">
        <v>45</v>
      </c>
      <c r="S1195">
        <v>160</v>
      </c>
      <c r="T1195">
        <v>214</v>
      </c>
      <c r="U1195">
        <v>28</v>
      </c>
      <c r="V1195">
        <v>1.43</v>
      </c>
      <c r="W1195">
        <v>0</v>
      </c>
      <c r="X1195">
        <v>11842</v>
      </c>
      <c r="Y1195">
        <v>3</v>
      </c>
      <c r="Z1195" t="s">
        <v>46</v>
      </c>
      <c r="AA1195" t="s">
        <v>47</v>
      </c>
      <c r="AB1195">
        <v>34240</v>
      </c>
      <c r="AC1195">
        <v>0.1</v>
      </c>
    </row>
    <row r="1196" spans="13:29" x14ac:dyDescent="0.35">
      <c r="M1196" t="s">
        <v>44</v>
      </c>
      <c r="N1196">
        <v>18354767</v>
      </c>
      <c r="O1196" t="s">
        <v>8</v>
      </c>
      <c r="P1196">
        <v>52.351477916729401</v>
      </c>
      <c r="Q1196">
        <v>4.8469578720971098</v>
      </c>
      <c r="R1196" t="s">
        <v>45</v>
      </c>
      <c r="S1196">
        <v>123</v>
      </c>
      <c r="T1196">
        <v>30</v>
      </c>
      <c r="U1196">
        <v>1</v>
      </c>
      <c r="V1196">
        <v>0.25</v>
      </c>
      <c r="W1196">
        <v>0</v>
      </c>
      <c r="X1196">
        <v>11865</v>
      </c>
      <c r="Y1196">
        <v>3</v>
      </c>
      <c r="Z1196" t="s">
        <v>74</v>
      </c>
      <c r="AA1196" t="s">
        <v>75</v>
      </c>
      <c r="AB1196">
        <v>3690</v>
      </c>
      <c r="AC1196">
        <v>0.1</v>
      </c>
    </row>
    <row r="1197" spans="13:29" x14ac:dyDescent="0.35">
      <c r="M1197" t="s">
        <v>44</v>
      </c>
      <c r="N1197">
        <v>18471413</v>
      </c>
      <c r="O1197" t="s">
        <v>19</v>
      </c>
      <c r="P1197">
        <v>52.380718631588699</v>
      </c>
      <c r="Q1197">
        <v>4.86005681530406</v>
      </c>
      <c r="R1197" t="s">
        <v>45</v>
      </c>
      <c r="S1197">
        <v>169</v>
      </c>
      <c r="T1197">
        <v>363</v>
      </c>
      <c r="U1197">
        <v>1</v>
      </c>
      <c r="V1197">
        <v>0.09</v>
      </c>
      <c r="W1197">
        <v>0</v>
      </c>
      <c r="X1197">
        <v>11970</v>
      </c>
      <c r="Y1197">
        <v>3</v>
      </c>
      <c r="Z1197" t="s">
        <v>62</v>
      </c>
      <c r="AA1197" t="s">
        <v>63</v>
      </c>
      <c r="AB1197">
        <v>61347</v>
      </c>
      <c r="AC1197">
        <v>0.1</v>
      </c>
    </row>
    <row r="1198" spans="13:29" x14ac:dyDescent="0.35">
      <c r="M1198" t="s">
        <v>44</v>
      </c>
      <c r="N1198">
        <v>18555863</v>
      </c>
      <c r="O1198" t="s">
        <v>8</v>
      </c>
      <c r="P1198">
        <v>52.353419121362101</v>
      </c>
      <c r="Q1198">
        <v>4.8834106476270698</v>
      </c>
      <c r="R1198" t="s">
        <v>45</v>
      </c>
      <c r="S1198">
        <v>210</v>
      </c>
      <c r="T1198">
        <v>245</v>
      </c>
      <c r="U1198">
        <v>28</v>
      </c>
      <c r="V1198">
        <v>1.56</v>
      </c>
      <c r="W1198">
        <v>0</v>
      </c>
      <c r="X1198">
        <v>12047</v>
      </c>
      <c r="Y1198">
        <v>3</v>
      </c>
      <c r="Z1198" t="s">
        <v>74</v>
      </c>
      <c r="AA1198" t="s">
        <v>75</v>
      </c>
      <c r="AB1198">
        <v>51450</v>
      </c>
      <c r="AC1198">
        <v>0.1</v>
      </c>
    </row>
    <row r="1199" spans="13:29" x14ac:dyDescent="0.35">
      <c r="M1199" t="s">
        <v>44</v>
      </c>
      <c r="N1199">
        <v>18589514</v>
      </c>
      <c r="O1199" t="s">
        <v>8</v>
      </c>
      <c r="P1199">
        <v>52.352268165585699</v>
      </c>
      <c r="Q1199">
        <v>4.8846825409596404</v>
      </c>
      <c r="R1199" t="s">
        <v>45</v>
      </c>
      <c r="S1199">
        <v>200</v>
      </c>
      <c r="T1199">
        <v>360</v>
      </c>
      <c r="U1199">
        <v>20</v>
      </c>
      <c r="V1199">
        <v>1.08</v>
      </c>
      <c r="W1199">
        <v>0</v>
      </c>
      <c r="X1199">
        <v>12076</v>
      </c>
      <c r="Y1199">
        <v>3</v>
      </c>
      <c r="Z1199" t="s">
        <v>74</v>
      </c>
      <c r="AA1199" t="s">
        <v>75</v>
      </c>
      <c r="AB1199">
        <v>72000</v>
      </c>
      <c r="AC1199">
        <v>0.1</v>
      </c>
    </row>
    <row r="1200" spans="13:29" x14ac:dyDescent="0.35">
      <c r="M1200" t="s">
        <v>44</v>
      </c>
      <c r="N1200">
        <v>18652513</v>
      </c>
      <c r="O1200" t="s">
        <v>15</v>
      </c>
      <c r="P1200">
        <v>52.377660708465498</v>
      </c>
      <c r="Q1200">
        <v>4.87350736198532</v>
      </c>
      <c r="R1200" t="s">
        <v>45</v>
      </c>
      <c r="S1200">
        <v>150</v>
      </c>
      <c r="T1200">
        <v>268</v>
      </c>
      <c r="U1200">
        <v>3</v>
      </c>
      <c r="V1200">
        <v>0.18</v>
      </c>
      <c r="W1200">
        <v>0</v>
      </c>
      <c r="X1200">
        <v>12131</v>
      </c>
      <c r="Y1200">
        <v>3</v>
      </c>
      <c r="Z1200" t="s">
        <v>60</v>
      </c>
      <c r="AA1200" t="s">
        <v>61</v>
      </c>
      <c r="AB1200">
        <v>40200</v>
      </c>
      <c r="AC1200">
        <v>0.1</v>
      </c>
    </row>
    <row r="1201" spans="13:29" x14ac:dyDescent="0.35">
      <c r="M1201" t="s">
        <v>44</v>
      </c>
      <c r="N1201">
        <v>18726350</v>
      </c>
      <c r="O1201" t="s">
        <v>20</v>
      </c>
      <c r="P1201">
        <v>52.349043916430901</v>
      </c>
      <c r="Q1201">
        <v>4.8304264496819904</v>
      </c>
      <c r="R1201" t="s">
        <v>45</v>
      </c>
      <c r="S1201">
        <v>130</v>
      </c>
      <c r="T1201">
        <v>309</v>
      </c>
      <c r="U1201">
        <v>19</v>
      </c>
      <c r="V1201">
        <v>1.04</v>
      </c>
      <c r="W1201">
        <v>0</v>
      </c>
      <c r="X1201">
        <v>12178</v>
      </c>
      <c r="Y1201">
        <v>3</v>
      </c>
      <c r="Z1201" t="s">
        <v>70</v>
      </c>
      <c r="AA1201" t="s">
        <v>71</v>
      </c>
      <c r="AB1201">
        <v>40170</v>
      </c>
      <c r="AC1201">
        <v>0.1</v>
      </c>
    </row>
    <row r="1202" spans="13:29" x14ac:dyDescent="0.35">
      <c r="M1202" t="s">
        <v>44</v>
      </c>
      <c r="N1202">
        <v>18807860</v>
      </c>
      <c r="O1202" t="s">
        <v>23</v>
      </c>
      <c r="P1202">
        <v>52.385478502036598</v>
      </c>
      <c r="Q1202">
        <v>4.9586561058030698</v>
      </c>
      <c r="R1202" t="s">
        <v>45</v>
      </c>
      <c r="S1202">
        <v>250</v>
      </c>
      <c r="T1202">
        <v>358</v>
      </c>
      <c r="U1202">
        <v>1</v>
      </c>
      <c r="V1202">
        <v>0.05</v>
      </c>
      <c r="W1202">
        <v>0</v>
      </c>
      <c r="X1202">
        <v>12239</v>
      </c>
      <c r="Y1202">
        <v>3</v>
      </c>
      <c r="Z1202" t="s">
        <v>76</v>
      </c>
      <c r="AA1202" t="s">
        <v>77</v>
      </c>
      <c r="AB1202">
        <v>89500</v>
      </c>
      <c r="AC1202">
        <v>0.1</v>
      </c>
    </row>
    <row r="1203" spans="13:29" x14ac:dyDescent="0.35">
      <c r="M1203" t="s">
        <v>44</v>
      </c>
      <c r="N1203">
        <v>18809243</v>
      </c>
      <c r="O1203" t="s">
        <v>22</v>
      </c>
      <c r="P1203">
        <v>52.404423775480097</v>
      </c>
      <c r="Q1203">
        <v>4.9091578400964</v>
      </c>
      <c r="R1203" t="s">
        <v>45</v>
      </c>
      <c r="S1203">
        <v>125</v>
      </c>
      <c r="T1203">
        <v>334</v>
      </c>
      <c r="U1203">
        <v>8</v>
      </c>
      <c r="V1203">
        <v>0.43</v>
      </c>
      <c r="W1203">
        <v>0</v>
      </c>
      <c r="X1203">
        <v>12242</v>
      </c>
      <c r="Y1203">
        <v>3</v>
      </c>
      <c r="Z1203" t="s">
        <v>80</v>
      </c>
      <c r="AA1203" t="s">
        <v>81</v>
      </c>
      <c r="AB1203">
        <v>41750</v>
      </c>
      <c r="AC1203">
        <v>0.1</v>
      </c>
    </row>
    <row r="1204" spans="13:29" x14ac:dyDescent="0.35">
      <c r="M1204" t="s">
        <v>44</v>
      </c>
      <c r="N1204">
        <v>18865185</v>
      </c>
      <c r="O1204" t="s">
        <v>18</v>
      </c>
      <c r="P1204">
        <v>52.367591903397397</v>
      </c>
      <c r="Q1204">
        <v>4.9407726313393701</v>
      </c>
      <c r="R1204" t="s">
        <v>45</v>
      </c>
      <c r="S1204">
        <v>129</v>
      </c>
      <c r="T1204">
        <v>285</v>
      </c>
      <c r="U1204">
        <v>7</v>
      </c>
      <c r="V1204">
        <v>0.62</v>
      </c>
      <c r="W1204">
        <v>0</v>
      </c>
      <c r="X1204">
        <v>12292</v>
      </c>
      <c r="Y1204">
        <v>3</v>
      </c>
      <c r="Z1204" t="s">
        <v>66</v>
      </c>
      <c r="AA1204" t="s">
        <v>67</v>
      </c>
      <c r="AB1204">
        <v>36765</v>
      </c>
      <c r="AC1204">
        <v>0.1</v>
      </c>
    </row>
    <row r="1205" spans="13:29" x14ac:dyDescent="0.35">
      <c r="M1205" t="s">
        <v>44</v>
      </c>
      <c r="N1205">
        <v>18895732</v>
      </c>
      <c r="O1205" t="s">
        <v>19</v>
      </c>
      <c r="P1205">
        <v>52.382514087869801</v>
      </c>
      <c r="Q1205">
        <v>4.8525544750972296</v>
      </c>
      <c r="R1205" t="s">
        <v>45</v>
      </c>
      <c r="S1205">
        <v>120</v>
      </c>
      <c r="T1205">
        <v>358</v>
      </c>
      <c r="U1205">
        <v>17</v>
      </c>
      <c r="V1205">
        <v>0.96</v>
      </c>
      <c r="W1205">
        <v>0</v>
      </c>
      <c r="X1205">
        <v>12324</v>
      </c>
      <c r="Y1205">
        <v>3</v>
      </c>
      <c r="Z1205" t="s">
        <v>62</v>
      </c>
      <c r="AA1205" t="s">
        <v>63</v>
      </c>
      <c r="AB1205">
        <v>42960</v>
      </c>
      <c r="AC1205">
        <v>0.1</v>
      </c>
    </row>
    <row r="1206" spans="13:29" x14ac:dyDescent="0.35">
      <c r="M1206" t="s">
        <v>44</v>
      </c>
      <c r="N1206">
        <v>18938215</v>
      </c>
      <c r="O1206" t="s">
        <v>20</v>
      </c>
      <c r="P1206">
        <v>52.368312425683598</v>
      </c>
      <c r="Q1206">
        <v>4.8487818624453896</v>
      </c>
      <c r="R1206" t="s">
        <v>45</v>
      </c>
      <c r="S1206">
        <v>95</v>
      </c>
      <c r="T1206">
        <v>336</v>
      </c>
      <c r="U1206">
        <v>12</v>
      </c>
      <c r="V1206">
        <v>0.67</v>
      </c>
      <c r="W1206">
        <v>0</v>
      </c>
      <c r="X1206">
        <v>12354</v>
      </c>
      <c r="Y1206">
        <v>3</v>
      </c>
      <c r="Z1206" t="s">
        <v>70</v>
      </c>
      <c r="AA1206" t="s">
        <v>71</v>
      </c>
      <c r="AB1206">
        <v>31920</v>
      </c>
      <c r="AC1206">
        <v>0.1</v>
      </c>
    </row>
    <row r="1207" spans="13:29" x14ac:dyDescent="0.35">
      <c r="M1207" t="s">
        <v>44</v>
      </c>
      <c r="N1207">
        <v>18956688</v>
      </c>
      <c r="O1207" t="s">
        <v>8</v>
      </c>
      <c r="P1207">
        <v>52.354055738606199</v>
      </c>
      <c r="Q1207">
        <v>4.8682141685640499</v>
      </c>
      <c r="R1207" t="s">
        <v>45</v>
      </c>
      <c r="S1207">
        <v>333</v>
      </c>
      <c r="T1207">
        <v>272</v>
      </c>
      <c r="U1207">
        <v>14</v>
      </c>
      <c r="V1207">
        <v>0.86</v>
      </c>
      <c r="W1207">
        <v>0</v>
      </c>
      <c r="X1207">
        <v>12373</v>
      </c>
      <c r="Y1207">
        <v>3</v>
      </c>
      <c r="Z1207" t="s">
        <v>74</v>
      </c>
      <c r="AA1207" t="s">
        <v>75</v>
      </c>
      <c r="AB1207">
        <v>90576</v>
      </c>
      <c r="AC1207">
        <v>0.1</v>
      </c>
    </row>
    <row r="1208" spans="13:29" x14ac:dyDescent="0.35">
      <c r="M1208" t="s">
        <v>44</v>
      </c>
      <c r="N1208">
        <v>18982204</v>
      </c>
      <c r="O1208" t="s">
        <v>9</v>
      </c>
      <c r="P1208">
        <v>52.357389897153702</v>
      </c>
      <c r="Q1208">
        <v>4.9237645144927198</v>
      </c>
      <c r="R1208" t="s">
        <v>45</v>
      </c>
      <c r="S1208">
        <v>125</v>
      </c>
      <c r="T1208">
        <v>361</v>
      </c>
      <c r="U1208">
        <v>6</v>
      </c>
      <c r="V1208">
        <v>0.35</v>
      </c>
      <c r="W1208">
        <v>0</v>
      </c>
      <c r="X1208">
        <v>12390</v>
      </c>
      <c r="Y1208">
        <v>3</v>
      </c>
      <c r="Z1208" t="s">
        <v>64</v>
      </c>
      <c r="AA1208" t="s">
        <v>65</v>
      </c>
      <c r="AB1208">
        <v>45125</v>
      </c>
      <c r="AC1208">
        <v>0.1</v>
      </c>
    </row>
    <row r="1209" spans="13:29" x14ac:dyDescent="0.35">
      <c r="M1209" t="s">
        <v>44</v>
      </c>
      <c r="N1209">
        <v>18993184</v>
      </c>
      <c r="O1209" t="s">
        <v>7</v>
      </c>
      <c r="P1209">
        <v>52.358585129649299</v>
      </c>
      <c r="Q1209">
        <v>4.89777505859829</v>
      </c>
      <c r="R1209" t="s">
        <v>45</v>
      </c>
      <c r="S1209">
        <v>120</v>
      </c>
      <c r="T1209">
        <v>363</v>
      </c>
      <c r="U1209">
        <v>4</v>
      </c>
      <c r="V1209">
        <v>0.22</v>
      </c>
      <c r="W1209">
        <v>0</v>
      </c>
      <c r="X1209">
        <v>12398</v>
      </c>
      <c r="Y1209">
        <v>3</v>
      </c>
      <c r="Z1209" t="s">
        <v>68</v>
      </c>
      <c r="AA1209" t="s">
        <v>69</v>
      </c>
      <c r="AB1209">
        <v>43560</v>
      </c>
      <c r="AC1209">
        <v>0.1</v>
      </c>
    </row>
    <row r="1210" spans="13:29" x14ac:dyDescent="0.35">
      <c r="M1210" t="s">
        <v>44</v>
      </c>
      <c r="N1210">
        <v>19004089</v>
      </c>
      <c r="O1210" t="s">
        <v>18</v>
      </c>
      <c r="P1210">
        <v>52.365898305143098</v>
      </c>
      <c r="Q1210">
        <v>4.9320401570123504</v>
      </c>
      <c r="R1210" t="s">
        <v>45</v>
      </c>
      <c r="S1210">
        <v>120</v>
      </c>
      <c r="T1210">
        <v>364</v>
      </c>
      <c r="U1210">
        <v>5</v>
      </c>
      <c r="V1210">
        <v>0.28000000000000003</v>
      </c>
      <c r="W1210">
        <v>0</v>
      </c>
      <c r="X1210">
        <v>12411</v>
      </c>
      <c r="Y1210">
        <v>3</v>
      </c>
      <c r="Z1210" t="s">
        <v>66</v>
      </c>
      <c r="AA1210" t="s">
        <v>67</v>
      </c>
      <c r="AB1210">
        <v>43680</v>
      </c>
      <c r="AC1210">
        <v>0.1</v>
      </c>
    </row>
    <row r="1211" spans="13:29" x14ac:dyDescent="0.35">
      <c r="M1211" t="s">
        <v>44</v>
      </c>
      <c r="N1211">
        <v>19043572</v>
      </c>
      <c r="O1211" t="s">
        <v>18</v>
      </c>
      <c r="P1211">
        <v>52.377736009585597</v>
      </c>
      <c r="Q1211">
        <v>4.9328203744552397</v>
      </c>
      <c r="R1211" t="s">
        <v>45</v>
      </c>
      <c r="S1211">
        <v>110</v>
      </c>
      <c r="T1211">
        <v>362</v>
      </c>
      <c r="U1211">
        <v>13</v>
      </c>
      <c r="V1211">
        <v>0.74</v>
      </c>
      <c r="W1211">
        <v>0</v>
      </c>
      <c r="X1211">
        <v>12454</v>
      </c>
      <c r="Y1211">
        <v>3</v>
      </c>
      <c r="Z1211" t="s">
        <v>66</v>
      </c>
      <c r="AA1211" t="s">
        <v>67</v>
      </c>
      <c r="AB1211">
        <v>39820</v>
      </c>
      <c r="AC1211">
        <v>0.1</v>
      </c>
    </row>
    <row r="1212" spans="13:29" x14ac:dyDescent="0.35">
      <c r="M1212" t="s">
        <v>44</v>
      </c>
      <c r="N1212">
        <v>19099668</v>
      </c>
      <c r="O1212" t="s">
        <v>19</v>
      </c>
      <c r="P1212">
        <v>52.376077383047701</v>
      </c>
      <c r="Q1212">
        <v>4.86013025787571</v>
      </c>
      <c r="R1212" t="s">
        <v>45</v>
      </c>
      <c r="S1212">
        <v>140</v>
      </c>
      <c r="T1212">
        <v>333</v>
      </c>
      <c r="U1212">
        <v>7</v>
      </c>
      <c r="V1212">
        <v>0.39</v>
      </c>
      <c r="W1212">
        <v>0</v>
      </c>
      <c r="X1212">
        <v>12494</v>
      </c>
      <c r="Y1212">
        <v>3</v>
      </c>
      <c r="Z1212" t="s">
        <v>62</v>
      </c>
      <c r="AA1212" t="s">
        <v>63</v>
      </c>
      <c r="AB1212">
        <v>46620</v>
      </c>
      <c r="AC1212">
        <v>0.1</v>
      </c>
    </row>
    <row r="1213" spans="13:29" x14ac:dyDescent="0.35">
      <c r="M1213" t="s">
        <v>44</v>
      </c>
      <c r="N1213">
        <v>19125100</v>
      </c>
      <c r="O1213" t="s">
        <v>19</v>
      </c>
      <c r="P1213">
        <v>52.378073239808799</v>
      </c>
      <c r="Q1213">
        <v>4.8581912039127602</v>
      </c>
      <c r="R1213" t="s">
        <v>45</v>
      </c>
      <c r="S1213">
        <v>110</v>
      </c>
      <c r="T1213">
        <v>336</v>
      </c>
      <c r="U1213">
        <v>20</v>
      </c>
      <c r="V1213">
        <v>1.1000000000000001</v>
      </c>
      <c r="W1213">
        <v>0</v>
      </c>
      <c r="X1213">
        <v>12511</v>
      </c>
      <c r="Y1213">
        <v>3</v>
      </c>
      <c r="Z1213" t="s">
        <v>62</v>
      </c>
      <c r="AA1213" t="s">
        <v>63</v>
      </c>
      <c r="AB1213">
        <v>36960</v>
      </c>
      <c r="AC1213">
        <v>0.1</v>
      </c>
    </row>
    <row r="1214" spans="13:29" x14ac:dyDescent="0.35">
      <c r="M1214" t="s">
        <v>44</v>
      </c>
      <c r="N1214">
        <v>19149866</v>
      </c>
      <c r="O1214" t="s">
        <v>22</v>
      </c>
      <c r="P1214">
        <v>52.410907628326299</v>
      </c>
      <c r="Q1214">
        <v>4.8866549130373302</v>
      </c>
      <c r="R1214" t="s">
        <v>45</v>
      </c>
      <c r="S1214">
        <v>110</v>
      </c>
      <c r="T1214">
        <v>364</v>
      </c>
      <c r="U1214">
        <v>7</v>
      </c>
      <c r="V1214">
        <v>0.39</v>
      </c>
      <c r="W1214">
        <v>0</v>
      </c>
      <c r="X1214">
        <v>12535</v>
      </c>
      <c r="Y1214">
        <v>3</v>
      </c>
      <c r="Z1214" t="s">
        <v>80</v>
      </c>
      <c r="AA1214" t="s">
        <v>81</v>
      </c>
      <c r="AB1214">
        <v>40040</v>
      </c>
      <c r="AC1214">
        <v>0.1</v>
      </c>
    </row>
    <row r="1215" spans="13:29" x14ac:dyDescent="0.35">
      <c r="M1215" t="s">
        <v>44</v>
      </c>
      <c r="N1215">
        <v>19305567</v>
      </c>
      <c r="O1215" t="s">
        <v>25</v>
      </c>
      <c r="P1215">
        <v>52.308416664070798</v>
      </c>
      <c r="Q1215">
        <v>4.9744356948049999</v>
      </c>
      <c r="R1215" t="s">
        <v>45</v>
      </c>
      <c r="S1215">
        <v>98</v>
      </c>
      <c r="T1215">
        <v>273</v>
      </c>
      <c r="U1215">
        <v>27</v>
      </c>
      <c r="V1215">
        <v>1.53</v>
      </c>
      <c r="W1215">
        <v>0</v>
      </c>
      <c r="X1215">
        <v>12679</v>
      </c>
      <c r="Y1215">
        <v>3</v>
      </c>
      <c r="Z1215" t="s">
        <v>90</v>
      </c>
      <c r="AA1215" t="s">
        <v>91</v>
      </c>
      <c r="AB1215">
        <v>26754</v>
      </c>
      <c r="AC1215">
        <v>0.1</v>
      </c>
    </row>
    <row r="1216" spans="13:29" x14ac:dyDescent="0.35">
      <c r="M1216" t="s">
        <v>44</v>
      </c>
      <c r="N1216">
        <v>19308082</v>
      </c>
      <c r="O1216" t="s">
        <v>8</v>
      </c>
      <c r="P1216">
        <v>52.352619955964101</v>
      </c>
      <c r="Q1216">
        <v>4.8615433815046796</v>
      </c>
      <c r="R1216" t="s">
        <v>45</v>
      </c>
      <c r="S1216">
        <v>255</v>
      </c>
      <c r="T1216">
        <v>351</v>
      </c>
      <c r="U1216">
        <v>3</v>
      </c>
      <c r="V1216">
        <v>0.18</v>
      </c>
      <c r="W1216">
        <v>0</v>
      </c>
      <c r="X1216">
        <v>12682</v>
      </c>
      <c r="Y1216">
        <v>3</v>
      </c>
      <c r="Z1216" t="s">
        <v>74</v>
      </c>
      <c r="AA1216" t="s">
        <v>75</v>
      </c>
      <c r="AB1216">
        <v>89505</v>
      </c>
      <c r="AC1216">
        <v>0.1</v>
      </c>
    </row>
    <row r="1217" spans="13:29" x14ac:dyDescent="0.35">
      <c r="M1217" t="s">
        <v>44</v>
      </c>
      <c r="N1217">
        <v>19371551</v>
      </c>
      <c r="O1217" t="s">
        <v>7</v>
      </c>
      <c r="P1217">
        <v>52.370762579918797</v>
      </c>
      <c r="Q1217">
        <v>4.91807493916028</v>
      </c>
      <c r="R1217" t="s">
        <v>45</v>
      </c>
      <c r="S1217">
        <v>150</v>
      </c>
      <c r="T1217">
        <v>301</v>
      </c>
      <c r="U1217">
        <v>12</v>
      </c>
      <c r="V1217">
        <v>0.7</v>
      </c>
      <c r="W1217">
        <v>0</v>
      </c>
      <c r="X1217">
        <v>12734</v>
      </c>
      <c r="Y1217">
        <v>3</v>
      </c>
      <c r="Z1217" t="s">
        <v>68</v>
      </c>
      <c r="AA1217" t="s">
        <v>69</v>
      </c>
      <c r="AB1217">
        <v>45150</v>
      </c>
      <c r="AC1217">
        <v>0.1</v>
      </c>
    </row>
    <row r="1218" spans="13:29" x14ac:dyDescent="0.35">
      <c r="M1218" t="s">
        <v>44</v>
      </c>
      <c r="N1218">
        <v>19397125</v>
      </c>
      <c r="O1218" t="s">
        <v>10</v>
      </c>
      <c r="P1218">
        <v>52.386562206257601</v>
      </c>
      <c r="Q1218">
        <v>4.9160077034207204</v>
      </c>
      <c r="R1218" t="s">
        <v>45</v>
      </c>
      <c r="S1218">
        <v>90</v>
      </c>
      <c r="T1218">
        <v>302</v>
      </c>
      <c r="U1218">
        <v>6</v>
      </c>
      <c r="V1218">
        <v>0.37</v>
      </c>
      <c r="W1218">
        <v>0</v>
      </c>
      <c r="X1218">
        <v>12748</v>
      </c>
      <c r="Y1218">
        <v>3</v>
      </c>
      <c r="Z1218" t="s">
        <v>78</v>
      </c>
      <c r="AA1218" t="s">
        <v>79</v>
      </c>
      <c r="AB1218">
        <v>27180</v>
      </c>
      <c r="AC1218">
        <v>0.1</v>
      </c>
    </row>
    <row r="1219" spans="13:29" x14ac:dyDescent="0.35">
      <c r="M1219" t="s">
        <v>44</v>
      </c>
      <c r="N1219">
        <v>19404500</v>
      </c>
      <c r="O1219" t="s">
        <v>8</v>
      </c>
      <c r="P1219">
        <v>52.351974246656297</v>
      </c>
      <c r="Q1219">
        <v>4.8844259840184403</v>
      </c>
      <c r="R1219" t="s">
        <v>45</v>
      </c>
      <c r="S1219">
        <v>160</v>
      </c>
      <c r="T1219">
        <v>147</v>
      </c>
      <c r="U1219">
        <v>4</v>
      </c>
      <c r="V1219">
        <v>0.24</v>
      </c>
      <c r="W1219">
        <v>0</v>
      </c>
      <c r="X1219">
        <v>12761</v>
      </c>
      <c r="Y1219">
        <v>3</v>
      </c>
      <c r="Z1219" t="s">
        <v>74</v>
      </c>
      <c r="AA1219" t="s">
        <v>75</v>
      </c>
      <c r="AB1219">
        <v>23520</v>
      </c>
      <c r="AC1219">
        <v>0.1</v>
      </c>
    </row>
    <row r="1220" spans="13:29" x14ac:dyDescent="0.35">
      <c r="M1220" t="s">
        <v>44</v>
      </c>
      <c r="N1220">
        <v>19470437</v>
      </c>
      <c r="O1220" t="s">
        <v>15</v>
      </c>
      <c r="P1220">
        <v>52.380565745844301</v>
      </c>
      <c r="Q1220">
        <v>4.8705087277708401</v>
      </c>
      <c r="R1220" t="s">
        <v>45</v>
      </c>
      <c r="S1220">
        <v>85</v>
      </c>
      <c r="T1220">
        <v>363</v>
      </c>
      <c r="U1220">
        <v>8</v>
      </c>
      <c r="V1220">
        <v>0.46</v>
      </c>
      <c r="W1220">
        <v>0</v>
      </c>
      <c r="X1220">
        <v>12813</v>
      </c>
      <c r="Y1220">
        <v>3</v>
      </c>
      <c r="Z1220" t="s">
        <v>60</v>
      </c>
      <c r="AA1220" t="s">
        <v>61</v>
      </c>
      <c r="AB1220">
        <v>30855</v>
      </c>
      <c r="AC1220">
        <v>0.1</v>
      </c>
    </row>
    <row r="1221" spans="13:29" x14ac:dyDescent="0.35">
      <c r="M1221" t="s">
        <v>44</v>
      </c>
      <c r="N1221">
        <v>19495553</v>
      </c>
      <c r="O1221" t="s">
        <v>19</v>
      </c>
      <c r="P1221">
        <v>52.3769849179548</v>
      </c>
      <c r="Q1221">
        <v>4.8479578479405898</v>
      </c>
      <c r="R1221" t="s">
        <v>45</v>
      </c>
      <c r="S1221">
        <v>109</v>
      </c>
      <c r="T1221">
        <v>355</v>
      </c>
      <c r="U1221">
        <v>16</v>
      </c>
      <c r="V1221">
        <v>0.93</v>
      </c>
      <c r="W1221">
        <v>0</v>
      </c>
      <c r="X1221">
        <v>12830</v>
      </c>
      <c r="Y1221">
        <v>3</v>
      </c>
      <c r="Z1221" t="s">
        <v>62</v>
      </c>
      <c r="AA1221" t="s">
        <v>63</v>
      </c>
      <c r="AB1221">
        <v>38695</v>
      </c>
      <c r="AC1221">
        <v>0.1</v>
      </c>
    </row>
    <row r="1222" spans="13:29" x14ac:dyDescent="0.35">
      <c r="M1222" t="s">
        <v>44</v>
      </c>
      <c r="N1222">
        <v>19498963</v>
      </c>
      <c r="O1222" t="s">
        <v>19</v>
      </c>
      <c r="P1222">
        <v>52.377553200079397</v>
      </c>
      <c r="Q1222">
        <v>4.8513635891185496</v>
      </c>
      <c r="R1222" t="s">
        <v>45</v>
      </c>
      <c r="S1222">
        <v>149</v>
      </c>
      <c r="T1222">
        <v>348</v>
      </c>
      <c r="U1222">
        <v>7</v>
      </c>
      <c r="V1222">
        <v>0.41</v>
      </c>
      <c r="W1222">
        <v>0</v>
      </c>
      <c r="X1222">
        <v>12833</v>
      </c>
      <c r="Y1222">
        <v>3</v>
      </c>
      <c r="Z1222" t="s">
        <v>62</v>
      </c>
      <c r="AA1222" t="s">
        <v>63</v>
      </c>
      <c r="AB1222">
        <v>51852</v>
      </c>
      <c r="AC1222">
        <v>0.1</v>
      </c>
    </row>
    <row r="1223" spans="13:29" x14ac:dyDescent="0.35">
      <c r="M1223" t="s">
        <v>44</v>
      </c>
      <c r="N1223">
        <v>19518110</v>
      </c>
      <c r="O1223" t="s">
        <v>9</v>
      </c>
      <c r="P1223">
        <v>52.360837374039903</v>
      </c>
      <c r="Q1223">
        <v>4.9121022638346297</v>
      </c>
      <c r="R1223" t="s">
        <v>45</v>
      </c>
      <c r="S1223">
        <v>130</v>
      </c>
      <c r="T1223">
        <v>358</v>
      </c>
      <c r="U1223">
        <v>14</v>
      </c>
      <c r="V1223">
        <v>0.82</v>
      </c>
      <c r="W1223">
        <v>0</v>
      </c>
      <c r="X1223">
        <v>12851</v>
      </c>
      <c r="Y1223">
        <v>3</v>
      </c>
      <c r="Z1223" t="s">
        <v>64</v>
      </c>
      <c r="AA1223" t="s">
        <v>65</v>
      </c>
      <c r="AB1223">
        <v>46540</v>
      </c>
      <c r="AC1223">
        <v>0.1</v>
      </c>
    </row>
    <row r="1224" spans="13:29" x14ac:dyDescent="0.35">
      <c r="M1224" t="s">
        <v>44</v>
      </c>
      <c r="N1224">
        <v>19559351</v>
      </c>
      <c r="O1224" t="s">
        <v>8</v>
      </c>
      <c r="P1224">
        <v>52.350939976124202</v>
      </c>
      <c r="Q1224">
        <v>4.8507611241614601</v>
      </c>
      <c r="R1224" t="s">
        <v>45</v>
      </c>
      <c r="S1224">
        <v>110</v>
      </c>
      <c r="T1224">
        <v>350</v>
      </c>
      <c r="U1224">
        <v>2</v>
      </c>
      <c r="V1224">
        <v>0.13</v>
      </c>
      <c r="W1224">
        <v>0</v>
      </c>
      <c r="X1224">
        <v>12890</v>
      </c>
      <c r="Y1224">
        <v>3</v>
      </c>
      <c r="Z1224" t="s">
        <v>74</v>
      </c>
      <c r="AA1224" t="s">
        <v>75</v>
      </c>
      <c r="AB1224">
        <v>38500</v>
      </c>
      <c r="AC1224">
        <v>0.1</v>
      </c>
    </row>
    <row r="1225" spans="13:29" x14ac:dyDescent="0.35">
      <c r="M1225" t="s">
        <v>44</v>
      </c>
      <c r="N1225">
        <v>19646952</v>
      </c>
      <c r="O1225" t="s">
        <v>12</v>
      </c>
      <c r="P1225">
        <v>52.344725536000198</v>
      </c>
      <c r="Q1225">
        <v>4.9248084277340602</v>
      </c>
      <c r="R1225" t="s">
        <v>45</v>
      </c>
      <c r="S1225">
        <v>128</v>
      </c>
      <c r="T1225">
        <v>358</v>
      </c>
      <c r="U1225">
        <v>2</v>
      </c>
      <c r="V1225">
        <v>0.12</v>
      </c>
      <c r="W1225">
        <v>0</v>
      </c>
      <c r="X1225">
        <v>12971</v>
      </c>
      <c r="Y1225">
        <v>3</v>
      </c>
      <c r="Z1225" t="s">
        <v>72</v>
      </c>
      <c r="AA1225" t="s">
        <v>73</v>
      </c>
      <c r="AB1225">
        <v>45824</v>
      </c>
      <c r="AC1225">
        <v>0.1</v>
      </c>
    </row>
    <row r="1226" spans="13:29" x14ac:dyDescent="0.35">
      <c r="M1226" t="s">
        <v>44</v>
      </c>
      <c r="N1226">
        <v>19725068</v>
      </c>
      <c r="O1226" t="s">
        <v>8</v>
      </c>
      <c r="P1226">
        <v>52.346697402941402</v>
      </c>
      <c r="Q1226">
        <v>4.84713520127913</v>
      </c>
      <c r="R1226" t="s">
        <v>45</v>
      </c>
      <c r="S1226">
        <v>100</v>
      </c>
      <c r="T1226">
        <v>201</v>
      </c>
      <c r="U1226">
        <v>29</v>
      </c>
      <c r="V1226">
        <v>1.79</v>
      </c>
      <c r="W1226">
        <v>0</v>
      </c>
      <c r="X1226">
        <v>13047</v>
      </c>
      <c r="Y1226">
        <v>3</v>
      </c>
      <c r="Z1226" t="s">
        <v>74</v>
      </c>
      <c r="AA1226" t="s">
        <v>75</v>
      </c>
      <c r="AB1226">
        <v>20100</v>
      </c>
      <c r="AC1226">
        <v>0.1</v>
      </c>
    </row>
    <row r="1227" spans="13:29" x14ac:dyDescent="0.35">
      <c r="M1227" t="s">
        <v>44</v>
      </c>
      <c r="N1227">
        <v>19741622</v>
      </c>
      <c r="O1227" t="s">
        <v>18</v>
      </c>
      <c r="P1227">
        <v>52.363269419786299</v>
      </c>
      <c r="Q1227">
        <v>4.9350024520079598</v>
      </c>
      <c r="R1227" t="s">
        <v>45</v>
      </c>
      <c r="S1227">
        <v>155</v>
      </c>
      <c r="T1227">
        <v>323</v>
      </c>
      <c r="U1227">
        <v>6</v>
      </c>
      <c r="V1227">
        <v>0.35</v>
      </c>
      <c r="W1227">
        <v>0</v>
      </c>
      <c r="X1227">
        <v>13063</v>
      </c>
      <c r="Y1227">
        <v>3</v>
      </c>
      <c r="Z1227" t="s">
        <v>66</v>
      </c>
      <c r="AA1227" t="s">
        <v>67</v>
      </c>
      <c r="AB1227">
        <v>50065</v>
      </c>
      <c r="AC1227">
        <v>0.1</v>
      </c>
    </row>
    <row r="1228" spans="13:29" x14ac:dyDescent="0.35">
      <c r="M1228" t="s">
        <v>44</v>
      </c>
      <c r="N1228">
        <v>19798650</v>
      </c>
      <c r="O1228" t="s">
        <v>8</v>
      </c>
      <c r="P1228">
        <v>52.345952063294497</v>
      </c>
      <c r="Q1228">
        <v>4.8594632059673</v>
      </c>
      <c r="R1228" t="s">
        <v>45</v>
      </c>
      <c r="S1228">
        <v>130</v>
      </c>
      <c r="T1228">
        <v>279</v>
      </c>
      <c r="U1228">
        <v>6</v>
      </c>
      <c r="V1228">
        <v>0.36</v>
      </c>
      <c r="W1228">
        <v>0</v>
      </c>
      <c r="X1228">
        <v>13130</v>
      </c>
      <c r="Y1228">
        <v>3</v>
      </c>
      <c r="Z1228" t="s">
        <v>74</v>
      </c>
      <c r="AA1228" t="s">
        <v>75</v>
      </c>
      <c r="AB1228">
        <v>36270</v>
      </c>
      <c r="AC1228">
        <v>0.1</v>
      </c>
    </row>
    <row r="1229" spans="13:29" x14ac:dyDescent="0.35">
      <c r="M1229" t="s">
        <v>44</v>
      </c>
      <c r="N1229">
        <v>19866276</v>
      </c>
      <c r="O1229" t="s">
        <v>22</v>
      </c>
      <c r="P1229">
        <v>52.4131475892301</v>
      </c>
      <c r="Q1229">
        <v>4.9197394308098703</v>
      </c>
      <c r="R1229" t="s">
        <v>45</v>
      </c>
      <c r="S1229">
        <v>120</v>
      </c>
      <c r="T1229">
        <v>360</v>
      </c>
      <c r="U1229">
        <v>20</v>
      </c>
      <c r="V1229">
        <v>1.22</v>
      </c>
      <c r="W1229">
        <v>0</v>
      </c>
      <c r="X1229">
        <v>13212</v>
      </c>
      <c r="Y1229">
        <v>3</v>
      </c>
      <c r="Z1229" t="s">
        <v>80</v>
      </c>
      <c r="AA1229" t="s">
        <v>81</v>
      </c>
      <c r="AB1229">
        <v>43200</v>
      </c>
      <c r="AC1229">
        <v>0.1</v>
      </c>
    </row>
    <row r="1230" spans="13:29" x14ac:dyDescent="0.35">
      <c r="M1230" t="s">
        <v>44</v>
      </c>
      <c r="N1230">
        <v>19938339</v>
      </c>
      <c r="O1230" t="s">
        <v>9</v>
      </c>
      <c r="P1230">
        <v>52.361402884701498</v>
      </c>
      <c r="Q1230">
        <v>4.9254639320165703</v>
      </c>
      <c r="R1230" t="s">
        <v>45</v>
      </c>
      <c r="S1230">
        <v>120</v>
      </c>
      <c r="T1230">
        <v>364</v>
      </c>
      <c r="U1230">
        <v>3</v>
      </c>
      <c r="V1230">
        <v>0.19</v>
      </c>
      <c r="W1230">
        <v>0</v>
      </c>
      <c r="X1230">
        <v>13296</v>
      </c>
      <c r="Y1230">
        <v>3</v>
      </c>
      <c r="Z1230" t="s">
        <v>64</v>
      </c>
      <c r="AA1230" t="s">
        <v>65</v>
      </c>
      <c r="AB1230">
        <v>43680</v>
      </c>
      <c r="AC1230">
        <v>0.1</v>
      </c>
    </row>
    <row r="1231" spans="13:29" x14ac:dyDescent="0.35">
      <c r="M1231" t="s">
        <v>44</v>
      </c>
      <c r="N1231">
        <v>19943287</v>
      </c>
      <c r="O1231" t="s">
        <v>20</v>
      </c>
      <c r="P1231">
        <v>52.354087581417502</v>
      </c>
      <c r="Q1231">
        <v>4.8328786727745401</v>
      </c>
      <c r="R1231" t="s">
        <v>45</v>
      </c>
      <c r="S1231">
        <v>70</v>
      </c>
      <c r="T1231">
        <v>363</v>
      </c>
      <c r="U1231">
        <v>12</v>
      </c>
      <c r="V1231">
        <v>0.72</v>
      </c>
      <c r="W1231">
        <v>0</v>
      </c>
      <c r="X1231">
        <v>13310</v>
      </c>
      <c r="Y1231">
        <v>3</v>
      </c>
      <c r="Z1231" t="s">
        <v>70</v>
      </c>
      <c r="AA1231" t="s">
        <v>71</v>
      </c>
      <c r="AB1231">
        <v>25410</v>
      </c>
      <c r="AC1231">
        <v>0.1</v>
      </c>
    </row>
    <row r="1232" spans="13:29" x14ac:dyDescent="0.35">
      <c r="M1232" t="s">
        <v>44</v>
      </c>
      <c r="N1232">
        <v>19960152</v>
      </c>
      <c r="O1232" t="s">
        <v>9</v>
      </c>
      <c r="P1232">
        <v>52.354054696704601</v>
      </c>
      <c r="Q1232">
        <v>4.9246213276081496</v>
      </c>
      <c r="R1232" t="s">
        <v>45</v>
      </c>
      <c r="S1232">
        <v>139</v>
      </c>
      <c r="T1232">
        <v>331</v>
      </c>
      <c r="U1232">
        <v>2</v>
      </c>
      <c r="V1232">
        <v>0.12</v>
      </c>
      <c r="W1232">
        <v>0</v>
      </c>
      <c r="X1232">
        <v>13331</v>
      </c>
      <c r="Y1232">
        <v>3</v>
      </c>
      <c r="Z1232" t="s">
        <v>64</v>
      </c>
      <c r="AA1232" t="s">
        <v>65</v>
      </c>
      <c r="AB1232">
        <v>46009</v>
      </c>
      <c r="AC1232">
        <v>0.1</v>
      </c>
    </row>
    <row r="1233" spans="13:29" x14ac:dyDescent="0.35">
      <c r="M1233" t="s">
        <v>44</v>
      </c>
      <c r="N1233">
        <v>20004322</v>
      </c>
      <c r="O1233" t="s">
        <v>6</v>
      </c>
      <c r="P1233">
        <v>52.374543034192001</v>
      </c>
      <c r="Q1233">
        <v>4.8809658838551098</v>
      </c>
      <c r="R1233" t="s">
        <v>45</v>
      </c>
      <c r="S1233">
        <v>140</v>
      </c>
      <c r="T1233">
        <v>355</v>
      </c>
      <c r="U1233">
        <v>23</v>
      </c>
      <c r="V1233">
        <v>1.42</v>
      </c>
      <c r="W1233">
        <v>0</v>
      </c>
      <c r="X1233">
        <v>13372</v>
      </c>
      <c r="Y1233">
        <v>3</v>
      </c>
      <c r="Z1233" t="s">
        <v>46</v>
      </c>
      <c r="AA1233" t="s">
        <v>47</v>
      </c>
      <c r="AB1233">
        <v>49700</v>
      </c>
      <c r="AC1233">
        <v>0.1</v>
      </c>
    </row>
    <row r="1234" spans="13:29" x14ac:dyDescent="0.35">
      <c r="M1234" t="s">
        <v>44</v>
      </c>
      <c r="N1234">
        <v>20046800</v>
      </c>
      <c r="O1234" t="s">
        <v>12</v>
      </c>
      <c r="P1234">
        <v>52.353347686967901</v>
      </c>
      <c r="Q1234">
        <v>4.9401615828358496</v>
      </c>
      <c r="R1234" t="s">
        <v>45</v>
      </c>
      <c r="S1234">
        <v>130</v>
      </c>
      <c r="T1234">
        <v>339</v>
      </c>
      <c r="U1234">
        <v>12</v>
      </c>
      <c r="V1234">
        <v>0.74</v>
      </c>
      <c r="W1234">
        <v>0</v>
      </c>
      <c r="X1234">
        <v>13423</v>
      </c>
      <c r="Y1234">
        <v>3</v>
      </c>
      <c r="Z1234" t="s">
        <v>72</v>
      </c>
      <c r="AA1234" t="s">
        <v>73</v>
      </c>
      <c r="AB1234">
        <v>44070</v>
      </c>
      <c r="AC1234">
        <v>0.1</v>
      </c>
    </row>
    <row r="1235" spans="13:29" x14ac:dyDescent="0.35">
      <c r="M1235" t="s">
        <v>44</v>
      </c>
      <c r="N1235">
        <v>20081185</v>
      </c>
      <c r="O1235" t="s">
        <v>9</v>
      </c>
      <c r="P1235">
        <v>52.357105607064902</v>
      </c>
      <c r="Q1235">
        <v>4.9090016491263802</v>
      </c>
      <c r="R1235" t="s">
        <v>45</v>
      </c>
      <c r="S1235">
        <v>150</v>
      </c>
      <c r="T1235">
        <v>357</v>
      </c>
      <c r="U1235">
        <v>4</v>
      </c>
      <c r="V1235">
        <v>0.25</v>
      </c>
      <c r="W1235">
        <v>0</v>
      </c>
      <c r="X1235">
        <v>13456</v>
      </c>
      <c r="Y1235">
        <v>3</v>
      </c>
      <c r="Z1235" t="s">
        <v>64</v>
      </c>
      <c r="AA1235" t="s">
        <v>65</v>
      </c>
      <c r="AB1235">
        <v>53550</v>
      </c>
      <c r="AC1235">
        <v>0.1</v>
      </c>
    </row>
    <row r="1236" spans="13:29" x14ac:dyDescent="0.35">
      <c r="M1236" t="s">
        <v>44</v>
      </c>
      <c r="N1236">
        <v>20115957</v>
      </c>
      <c r="O1236" t="s">
        <v>22</v>
      </c>
      <c r="P1236">
        <v>52.415413323544001</v>
      </c>
      <c r="Q1236">
        <v>4.8833586936692601</v>
      </c>
      <c r="R1236" t="s">
        <v>45</v>
      </c>
      <c r="S1236">
        <v>80</v>
      </c>
      <c r="T1236">
        <v>352</v>
      </c>
      <c r="U1236">
        <v>22</v>
      </c>
      <c r="V1236">
        <v>1.41</v>
      </c>
      <c r="W1236">
        <v>0</v>
      </c>
      <c r="X1236">
        <v>13487</v>
      </c>
      <c r="Y1236">
        <v>3</v>
      </c>
      <c r="Z1236" t="s">
        <v>80</v>
      </c>
      <c r="AA1236" t="s">
        <v>81</v>
      </c>
      <c r="AB1236">
        <v>28160</v>
      </c>
      <c r="AC1236">
        <v>0.1</v>
      </c>
    </row>
    <row r="1237" spans="13:29" x14ac:dyDescent="0.35">
      <c r="M1237" t="s">
        <v>44</v>
      </c>
      <c r="N1237">
        <v>20128306</v>
      </c>
      <c r="O1237" t="s">
        <v>19</v>
      </c>
      <c r="P1237">
        <v>52.376061789847</v>
      </c>
      <c r="Q1237">
        <v>4.86341774827837</v>
      </c>
      <c r="R1237" t="s">
        <v>45</v>
      </c>
      <c r="S1237">
        <v>110</v>
      </c>
      <c r="T1237">
        <v>352</v>
      </c>
      <c r="U1237">
        <v>8</v>
      </c>
      <c r="V1237">
        <v>0.49</v>
      </c>
      <c r="W1237">
        <v>0</v>
      </c>
      <c r="X1237">
        <v>13495</v>
      </c>
      <c r="Y1237">
        <v>3</v>
      </c>
      <c r="Z1237" t="s">
        <v>62</v>
      </c>
      <c r="AA1237" t="s">
        <v>63</v>
      </c>
      <c r="AB1237">
        <v>38720</v>
      </c>
      <c r="AC1237">
        <v>0.1</v>
      </c>
    </row>
    <row r="1238" spans="13:29" x14ac:dyDescent="0.35">
      <c r="M1238" t="s">
        <v>44</v>
      </c>
      <c r="N1238">
        <v>20173159</v>
      </c>
      <c r="O1238" t="s">
        <v>10</v>
      </c>
      <c r="P1238">
        <v>52.382862464971701</v>
      </c>
      <c r="Q1238">
        <v>4.9157470821693297</v>
      </c>
      <c r="R1238" t="s">
        <v>45</v>
      </c>
      <c r="S1238">
        <v>90</v>
      </c>
      <c r="T1238">
        <v>360</v>
      </c>
      <c r="U1238">
        <v>10</v>
      </c>
      <c r="V1238">
        <v>0.64</v>
      </c>
      <c r="W1238">
        <v>0</v>
      </c>
      <c r="X1238">
        <v>13542</v>
      </c>
      <c r="Y1238">
        <v>3</v>
      </c>
      <c r="Z1238" t="s">
        <v>78</v>
      </c>
      <c r="AA1238" t="s">
        <v>79</v>
      </c>
      <c r="AB1238">
        <v>32400</v>
      </c>
      <c r="AC1238">
        <v>0.1</v>
      </c>
    </row>
    <row r="1239" spans="13:29" x14ac:dyDescent="0.35">
      <c r="M1239" t="s">
        <v>44</v>
      </c>
      <c r="N1239">
        <v>20219528</v>
      </c>
      <c r="O1239" t="s">
        <v>16</v>
      </c>
      <c r="P1239">
        <v>52.331896959959401</v>
      </c>
      <c r="Q1239">
        <v>4.8724754603049396</v>
      </c>
      <c r="R1239" t="s">
        <v>45</v>
      </c>
      <c r="S1239">
        <v>125</v>
      </c>
      <c r="T1239">
        <v>271</v>
      </c>
      <c r="U1239">
        <v>12</v>
      </c>
      <c r="V1239">
        <v>0.73</v>
      </c>
      <c r="W1239">
        <v>0</v>
      </c>
      <c r="X1239">
        <v>13577</v>
      </c>
      <c r="Y1239">
        <v>3</v>
      </c>
      <c r="Z1239" t="s">
        <v>82</v>
      </c>
      <c r="AA1239" t="s">
        <v>83</v>
      </c>
      <c r="AB1239">
        <v>33875</v>
      </c>
      <c r="AC1239">
        <v>0.1</v>
      </c>
    </row>
    <row r="1240" spans="13:29" x14ac:dyDescent="0.35">
      <c r="M1240" t="s">
        <v>44</v>
      </c>
      <c r="N1240">
        <v>20347628</v>
      </c>
      <c r="O1240" t="s">
        <v>7</v>
      </c>
      <c r="P1240">
        <v>52.373528094891903</v>
      </c>
      <c r="Q1240">
        <v>4.9057786660773797</v>
      </c>
      <c r="R1240" t="s">
        <v>45</v>
      </c>
      <c r="S1240">
        <v>240</v>
      </c>
      <c r="T1240">
        <v>356</v>
      </c>
      <c r="U1240">
        <v>21</v>
      </c>
      <c r="V1240">
        <v>1.4</v>
      </c>
      <c r="W1240">
        <v>0</v>
      </c>
      <c r="X1240">
        <v>13675</v>
      </c>
      <c r="Y1240">
        <v>3</v>
      </c>
      <c r="Z1240" t="s">
        <v>68</v>
      </c>
      <c r="AA1240" t="s">
        <v>69</v>
      </c>
      <c r="AB1240">
        <v>85440</v>
      </c>
      <c r="AC1240">
        <v>0.1</v>
      </c>
    </row>
    <row r="1241" spans="13:29" x14ac:dyDescent="0.35">
      <c r="M1241" t="s">
        <v>44</v>
      </c>
      <c r="N1241">
        <v>20529893</v>
      </c>
      <c r="O1241" t="s">
        <v>16</v>
      </c>
      <c r="P1241">
        <v>52.326387360808297</v>
      </c>
      <c r="Q1241">
        <v>4.8582351514421598</v>
      </c>
      <c r="R1241" t="s">
        <v>45</v>
      </c>
      <c r="S1241">
        <v>110</v>
      </c>
      <c r="T1241">
        <v>344</v>
      </c>
      <c r="U1241">
        <v>3</v>
      </c>
      <c r="V1241">
        <v>0.19</v>
      </c>
      <c r="W1241">
        <v>0</v>
      </c>
      <c r="X1241">
        <v>13801</v>
      </c>
      <c r="Y1241">
        <v>3</v>
      </c>
      <c r="Z1241" t="s">
        <v>82</v>
      </c>
      <c r="AA1241" t="s">
        <v>83</v>
      </c>
      <c r="AB1241">
        <v>37840</v>
      </c>
      <c r="AC1241">
        <v>0.1</v>
      </c>
    </row>
    <row r="1242" spans="13:29" x14ac:dyDescent="0.35">
      <c r="M1242" t="s">
        <v>44</v>
      </c>
      <c r="N1242">
        <v>20770067</v>
      </c>
      <c r="O1242" t="s">
        <v>27</v>
      </c>
      <c r="P1242">
        <v>52.322693971248299</v>
      </c>
      <c r="Q1242">
        <v>4.9744095887806203</v>
      </c>
      <c r="R1242" t="s">
        <v>45</v>
      </c>
      <c r="S1242">
        <v>76</v>
      </c>
      <c r="T1242">
        <v>359</v>
      </c>
      <c r="U1242">
        <v>12</v>
      </c>
      <c r="V1242">
        <v>0.83</v>
      </c>
      <c r="W1242">
        <v>0</v>
      </c>
      <c r="X1242">
        <v>13956</v>
      </c>
      <c r="Y1242">
        <v>3</v>
      </c>
      <c r="Z1242" t="s">
        <v>107</v>
      </c>
      <c r="AA1242" t="s">
        <v>117</v>
      </c>
      <c r="AB1242">
        <v>27284</v>
      </c>
      <c r="AC1242">
        <v>0.1</v>
      </c>
    </row>
    <row r="1243" spans="13:29" x14ac:dyDescent="0.35">
      <c r="M1243" t="s">
        <v>44</v>
      </c>
      <c r="N1243">
        <v>20955792</v>
      </c>
      <c r="O1243" t="s">
        <v>19</v>
      </c>
      <c r="P1243">
        <v>52.383722876623999</v>
      </c>
      <c r="Q1243">
        <v>4.8497774117670298</v>
      </c>
      <c r="R1243" t="s">
        <v>45</v>
      </c>
      <c r="S1243">
        <v>130</v>
      </c>
      <c r="T1243">
        <v>355</v>
      </c>
      <c r="U1243">
        <v>11</v>
      </c>
      <c r="V1243">
        <v>0.76</v>
      </c>
      <c r="W1243">
        <v>0</v>
      </c>
      <c r="X1243">
        <v>14113</v>
      </c>
      <c r="Y1243">
        <v>3</v>
      </c>
      <c r="Z1243" t="s">
        <v>62</v>
      </c>
      <c r="AA1243" t="s">
        <v>63</v>
      </c>
      <c r="AB1243">
        <v>46150</v>
      </c>
      <c r="AC1243">
        <v>0.1</v>
      </c>
    </row>
    <row r="1244" spans="13:29" x14ac:dyDescent="0.35">
      <c r="M1244" t="s">
        <v>44</v>
      </c>
      <c r="N1244">
        <v>20968848</v>
      </c>
      <c r="O1244" t="s">
        <v>24</v>
      </c>
      <c r="P1244">
        <v>52.364946429506602</v>
      </c>
      <c r="Q1244">
        <v>4.8070472109107696</v>
      </c>
      <c r="R1244" t="s">
        <v>45</v>
      </c>
      <c r="S1244">
        <v>97</v>
      </c>
      <c r="T1244">
        <v>355</v>
      </c>
      <c r="U1244">
        <v>7</v>
      </c>
      <c r="V1244">
        <v>0.61</v>
      </c>
      <c r="W1244">
        <v>0</v>
      </c>
      <c r="X1244">
        <v>14122</v>
      </c>
      <c r="Y1244">
        <v>3</v>
      </c>
      <c r="Z1244" t="s">
        <v>84</v>
      </c>
      <c r="AA1244" t="s">
        <v>85</v>
      </c>
      <c r="AB1244">
        <v>34435</v>
      </c>
      <c r="AC1244">
        <v>0.1</v>
      </c>
    </row>
    <row r="1245" spans="13:29" x14ac:dyDescent="0.35">
      <c r="M1245" t="s">
        <v>44</v>
      </c>
      <c r="N1245">
        <v>21001196</v>
      </c>
      <c r="O1245" t="s">
        <v>6</v>
      </c>
      <c r="P1245">
        <v>52.372619286763403</v>
      </c>
      <c r="Q1245">
        <v>4.8765197759615901</v>
      </c>
      <c r="R1245" t="s">
        <v>45</v>
      </c>
      <c r="S1245">
        <v>190</v>
      </c>
      <c r="T1245">
        <v>361</v>
      </c>
      <c r="U1245">
        <v>10</v>
      </c>
      <c r="V1245">
        <v>1.41</v>
      </c>
      <c r="W1245">
        <v>0</v>
      </c>
      <c r="X1245">
        <v>14151</v>
      </c>
      <c r="Y1245">
        <v>3</v>
      </c>
      <c r="Z1245" t="s">
        <v>46</v>
      </c>
      <c r="AA1245" t="s">
        <v>47</v>
      </c>
      <c r="AB1245">
        <v>68590</v>
      </c>
      <c r="AC1245">
        <v>0.1</v>
      </c>
    </row>
    <row r="1246" spans="13:29" x14ac:dyDescent="0.35">
      <c r="M1246" t="s">
        <v>44</v>
      </c>
      <c r="N1246">
        <v>21086834</v>
      </c>
      <c r="O1246" t="s">
        <v>15</v>
      </c>
      <c r="P1246">
        <v>52.383428609110901</v>
      </c>
      <c r="Q1246">
        <v>4.8713247847654602</v>
      </c>
      <c r="R1246" t="s">
        <v>45</v>
      </c>
      <c r="S1246">
        <v>130</v>
      </c>
      <c r="T1246">
        <v>336</v>
      </c>
      <c r="U1246">
        <v>5</v>
      </c>
      <c r="V1246">
        <v>0.35</v>
      </c>
      <c r="W1246">
        <v>0</v>
      </c>
      <c r="X1246">
        <v>14217</v>
      </c>
      <c r="Y1246">
        <v>3</v>
      </c>
      <c r="Z1246" t="s">
        <v>60</v>
      </c>
      <c r="AA1246" t="s">
        <v>61</v>
      </c>
      <c r="AB1246">
        <v>43680</v>
      </c>
      <c r="AC1246">
        <v>0.1</v>
      </c>
    </row>
    <row r="1247" spans="13:29" x14ac:dyDescent="0.35">
      <c r="M1247" t="s">
        <v>44</v>
      </c>
      <c r="N1247">
        <v>21134461</v>
      </c>
      <c r="O1247" t="s">
        <v>6</v>
      </c>
      <c r="P1247">
        <v>52.373315064595403</v>
      </c>
      <c r="Q1247">
        <v>4.9000823657533097</v>
      </c>
      <c r="R1247" t="s">
        <v>45</v>
      </c>
      <c r="S1247">
        <v>150</v>
      </c>
      <c r="T1247">
        <v>357</v>
      </c>
      <c r="U1247">
        <v>0</v>
      </c>
      <c r="W1247">
        <v>0</v>
      </c>
      <c r="X1247">
        <v>14257</v>
      </c>
      <c r="Y1247">
        <v>3</v>
      </c>
      <c r="Z1247" t="s">
        <v>46</v>
      </c>
      <c r="AA1247" t="s">
        <v>47</v>
      </c>
      <c r="AB1247">
        <v>53550</v>
      </c>
      <c r="AC1247">
        <v>0.1</v>
      </c>
    </row>
    <row r="1248" spans="13:29" x14ac:dyDescent="0.35">
      <c r="M1248" t="s">
        <v>44</v>
      </c>
      <c r="N1248">
        <v>21250960</v>
      </c>
      <c r="O1248" t="s">
        <v>12</v>
      </c>
      <c r="P1248">
        <v>52.355319043750598</v>
      </c>
      <c r="Q1248">
        <v>4.9348493982979296</v>
      </c>
      <c r="R1248" t="s">
        <v>45</v>
      </c>
      <c r="S1248">
        <v>175</v>
      </c>
      <c r="T1248">
        <v>275</v>
      </c>
      <c r="U1248">
        <v>4</v>
      </c>
      <c r="V1248">
        <v>0.35</v>
      </c>
      <c r="W1248">
        <v>0</v>
      </c>
      <c r="X1248">
        <v>14347</v>
      </c>
      <c r="Y1248">
        <v>3</v>
      </c>
      <c r="Z1248" t="s">
        <v>72</v>
      </c>
      <c r="AA1248" t="s">
        <v>73</v>
      </c>
      <c r="AB1248">
        <v>48125</v>
      </c>
      <c r="AC1248">
        <v>0.1</v>
      </c>
    </row>
    <row r="1249" spans="13:29" x14ac:dyDescent="0.35">
      <c r="M1249" t="s">
        <v>44</v>
      </c>
      <c r="N1249">
        <v>21259747</v>
      </c>
      <c r="O1249" t="s">
        <v>8</v>
      </c>
      <c r="P1249">
        <v>52.356820955203403</v>
      </c>
      <c r="Q1249">
        <v>4.8538001539521396</v>
      </c>
      <c r="R1249" t="s">
        <v>45</v>
      </c>
      <c r="S1249">
        <v>193</v>
      </c>
      <c r="T1249">
        <v>268</v>
      </c>
      <c r="U1249">
        <v>8</v>
      </c>
      <c r="V1249">
        <v>0.69</v>
      </c>
      <c r="W1249">
        <v>0</v>
      </c>
      <c r="X1249">
        <v>14355</v>
      </c>
      <c r="Y1249">
        <v>3</v>
      </c>
      <c r="Z1249" t="s">
        <v>74</v>
      </c>
      <c r="AA1249" t="s">
        <v>75</v>
      </c>
      <c r="AB1249">
        <v>51724</v>
      </c>
      <c r="AC1249">
        <v>0.1</v>
      </c>
    </row>
    <row r="1250" spans="13:29" x14ac:dyDescent="0.35">
      <c r="M1250" t="s">
        <v>44</v>
      </c>
      <c r="N1250">
        <v>21469784</v>
      </c>
      <c r="O1250" t="s">
        <v>6</v>
      </c>
      <c r="P1250">
        <v>52.376167135193697</v>
      </c>
      <c r="Q1250">
        <v>4.88305172996749</v>
      </c>
      <c r="R1250" t="s">
        <v>45</v>
      </c>
      <c r="S1250">
        <v>795</v>
      </c>
      <c r="T1250">
        <v>355</v>
      </c>
      <c r="U1250">
        <v>12</v>
      </c>
      <c r="V1250">
        <v>1.05</v>
      </c>
      <c r="W1250">
        <v>0</v>
      </c>
      <c r="X1250">
        <v>14522</v>
      </c>
      <c r="Y1250">
        <v>3</v>
      </c>
      <c r="Z1250" t="s">
        <v>46</v>
      </c>
      <c r="AA1250" t="s">
        <v>47</v>
      </c>
      <c r="AB1250">
        <v>282225</v>
      </c>
      <c r="AC1250">
        <v>0.1</v>
      </c>
    </row>
    <row r="1251" spans="13:29" x14ac:dyDescent="0.35">
      <c r="M1251" t="s">
        <v>44</v>
      </c>
      <c r="N1251">
        <v>21524869</v>
      </c>
      <c r="O1251" t="s">
        <v>22</v>
      </c>
      <c r="P1251">
        <v>52.4075240480174</v>
      </c>
      <c r="Q1251">
        <v>4.9159108426458404</v>
      </c>
      <c r="R1251" t="s">
        <v>45</v>
      </c>
      <c r="S1251">
        <v>129</v>
      </c>
      <c r="T1251">
        <v>337</v>
      </c>
      <c r="U1251">
        <v>0</v>
      </c>
      <c r="W1251">
        <v>0</v>
      </c>
      <c r="X1251">
        <v>14561</v>
      </c>
      <c r="Y1251">
        <v>3</v>
      </c>
      <c r="Z1251" t="s">
        <v>80</v>
      </c>
      <c r="AA1251" t="s">
        <v>81</v>
      </c>
      <c r="AB1251">
        <v>43473</v>
      </c>
      <c r="AC1251">
        <v>0.1</v>
      </c>
    </row>
    <row r="1252" spans="13:29" x14ac:dyDescent="0.35">
      <c r="M1252" t="s">
        <v>44</v>
      </c>
      <c r="N1252">
        <v>21549071</v>
      </c>
      <c r="O1252" t="s">
        <v>17</v>
      </c>
      <c r="P1252">
        <v>52.382873245581699</v>
      </c>
      <c r="Q1252">
        <v>4.8300083206004896</v>
      </c>
      <c r="R1252" t="s">
        <v>45</v>
      </c>
      <c r="S1252">
        <v>200</v>
      </c>
      <c r="T1252">
        <v>364</v>
      </c>
      <c r="U1252">
        <v>2</v>
      </c>
      <c r="V1252">
        <v>0.17</v>
      </c>
      <c r="W1252">
        <v>0</v>
      </c>
      <c r="X1252">
        <v>14587</v>
      </c>
      <c r="Y1252">
        <v>3</v>
      </c>
      <c r="Z1252" t="s">
        <v>94</v>
      </c>
      <c r="AA1252" t="s">
        <v>95</v>
      </c>
      <c r="AB1252">
        <v>72800</v>
      </c>
      <c r="AC1252">
        <v>0.1</v>
      </c>
    </row>
    <row r="1253" spans="13:29" x14ac:dyDescent="0.35">
      <c r="M1253" t="s">
        <v>44</v>
      </c>
      <c r="N1253">
        <v>21558102</v>
      </c>
      <c r="O1253" t="s">
        <v>6</v>
      </c>
      <c r="P1253">
        <v>52.374445942056802</v>
      </c>
      <c r="Q1253">
        <v>4.8769280571876097</v>
      </c>
      <c r="R1253" t="s">
        <v>45</v>
      </c>
      <c r="S1253">
        <v>110</v>
      </c>
      <c r="T1253">
        <v>350</v>
      </c>
      <c r="U1253">
        <v>8</v>
      </c>
      <c r="V1253">
        <v>0.73</v>
      </c>
      <c r="W1253">
        <v>0</v>
      </c>
      <c r="X1253">
        <v>14602</v>
      </c>
      <c r="Y1253">
        <v>3</v>
      </c>
      <c r="Z1253" t="s">
        <v>46</v>
      </c>
      <c r="AA1253" t="s">
        <v>47</v>
      </c>
      <c r="AB1253">
        <v>38500</v>
      </c>
      <c r="AC1253">
        <v>0.1</v>
      </c>
    </row>
    <row r="1254" spans="13:29" x14ac:dyDescent="0.35">
      <c r="M1254" t="s">
        <v>44</v>
      </c>
      <c r="N1254">
        <v>21562914</v>
      </c>
      <c r="O1254" t="s">
        <v>18</v>
      </c>
      <c r="P1254">
        <v>52.358943595692097</v>
      </c>
      <c r="Q1254">
        <v>4.9361612823247496</v>
      </c>
      <c r="R1254" t="s">
        <v>45</v>
      </c>
      <c r="S1254">
        <v>125</v>
      </c>
      <c r="T1254">
        <v>360</v>
      </c>
      <c r="U1254">
        <v>0</v>
      </c>
      <c r="W1254">
        <v>0</v>
      </c>
      <c r="X1254">
        <v>14610</v>
      </c>
      <c r="Y1254">
        <v>3</v>
      </c>
      <c r="Z1254" t="s">
        <v>66</v>
      </c>
      <c r="AA1254" t="s">
        <v>67</v>
      </c>
      <c r="AB1254">
        <v>45000</v>
      </c>
      <c r="AC1254">
        <v>0.1</v>
      </c>
    </row>
    <row r="1255" spans="13:29" x14ac:dyDescent="0.35">
      <c r="M1255" t="s">
        <v>44</v>
      </c>
      <c r="N1255">
        <v>21619008</v>
      </c>
      <c r="O1255" t="s">
        <v>12</v>
      </c>
      <c r="P1255">
        <v>52.355948624652001</v>
      </c>
      <c r="Q1255">
        <v>4.9384952129755399</v>
      </c>
      <c r="R1255" t="s">
        <v>45</v>
      </c>
      <c r="S1255">
        <v>99</v>
      </c>
      <c r="T1255">
        <v>358</v>
      </c>
      <c r="U1255">
        <v>8</v>
      </c>
      <c r="V1255">
        <v>0.72</v>
      </c>
      <c r="W1255">
        <v>0</v>
      </c>
      <c r="X1255">
        <v>14663</v>
      </c>
      <c r="Y1255">
        <v>3</v>
      </c>
      <c r="Z1255" t="s">
        <v>72</v>
      </c>
      <c r="AA1255" t="s">
        <v>73</v>
      </c>
      <c r="AB1255">
        <v>35442</v>
      </c>
      <c r="AC1255">
        <v>0.1</v>
      </c>
    </row>
    <row r="1256" spans="13:29" x14ac:dyDescent="0.35">
      <c r="M1256" t="s">
        <v>44</v>
      </c>
      <c r="N1256">
        <v>21632294</v>
      </c>
      <c r="O1256" t="s">
        <v>12</v>
      </c>
      <c r="P1256">
        <v>52.349650467739501</v>
      </c>
      <c r="Q1256">
        <v>4.9391866507767297</v>
      </c>
      <c r="R1256" t="s">
        <v>45</v>
      </c>
      <c r="S1256">
        <v>120</v>
      </c>
      <c r="T1256">
        <v>339</v>
      </c>
      <c r="U1256">
        <v>0</v>
      </c>
      <c r="W1256">
        <v>0</v>
      </c>
      <c r="X1256">
        <v>14675</v>
      </c>
      <c r="Y1256">
        <v>3</v>
      </c>
      <c r="Z1256" t="s">
        <v>72</v>
      </c>
      <c r="AA1256" t="s">
        <v>73</v>
      </c>
      <c r="AB1256">
        <v>40680</v>
      </c>
      <c r="AC1256">
        <v>0.1</v>
      </c>
    </row>
    <row r="1257" spans="13:29" x14ac:dyDescent="0.35">
      <c r="M1257" t="s">
        <v>44</v>
      </c>
      <c r="N1257">
        <v>21640364</v>
      </c>
      <c r="O1257" t="s">
        <v>15</v>
      </c>
      <c r="P1257">
        <v>52.391346028669098</v>
      </c>
      <c r="Q1257">
        <v>4.8781847754785401</v>
      </c>
      <c r="R1257" t="s">
        <v>45</v>
      </c>
      <c r="S1257">
        <v>140</v>
      </c>
      <c r="T1257">
        <v>362</v>
      </c>
      <c r="U1257">
        <v>4</v>
      </c>
      <c r="V1257">
        <v>0.49</v>
      </c>
      <c r="W1257">
        <v>0</v>
      </c>
      <c r="X1257">
        <v>14682</v>
      </c>
      <c r="Y1257">
        <v>3</v>
      </c>
      <c r="Z1257" t="s">
        <v>60</v>
      </c>
      <c r="AA1257" t="s">
        <v>61</v>
      </c>
      <c r="AB1257">
        <v>50680</v>
      </c>
      <c r="AC1257">
        <v>0.1</v>
      </c>
    </row>
    <row r="1258" spans="13:29" x14ac:dyDescent="0.35">
      <c r="M1258" t="s">
        <v>44</v>
      </c>
      <c r="N1258">
        <v>21644392</v>
      </c>
      <c r="O1258" t="s">
        <v>22</v>
      </c>
      <c r="P1258">
        <v>52.4239933948488</v>
      </c>
      <c r="Q1258">
        <v>4.8915462567639496</v>
      </c>
      <c r="R1258" t="s">
        <v>45</v>
      </c>
      <c r="S1258">
        <v>175</v>
      </c>
      <c r="T1258">
        <v>305</v>
      </c>
      <c r="U1258">
        <v>7</v>
      </c>
      <c r="V1258">
        <v>0.86</v>
      </c>
      <c r="W1258">
        <v>0</v>
      </c>
      <c r="X1258">
        <v>14689</v>
      </c>
      <c r="Y1258">
        <v>3</v>
      </c>
      <c r="Z1258" t="s">
        <v>80</v>
      </c>
      <c r="AA1258" t="s">
        <v>81</v>
      </c>
      <c r="AB1258">
        <v>53375</v>
      </c>
      <c r="AC1258">
        <v>0.1</v>
      </c>
    </row>
    <row r="1259" spans="13:29" x14ac:dyDescent="0.35">
      <c r="M1259" t="s">
        <v>44</v>
      </c>
      <c r="N1259">
        <v>21675364</v>
      </c>
      <c r="O1259" t="s">
        <v>9</v>
      </c>
      <c r="P1259">
        <v>52.3564972730845</v>
      </c>
      <c r="Q1259">
        <v>4.9138466000365799</v>
      </c>
      <c r="R1259" t="s">
        <v>45</v>
      </c>
      <c r="S1259">
        <v>140</v>
      </c>
      <c r="T1259">
        <v>334</v>
      </c>
      <c r="U1259">
        <v>3</v>
      </c>
      <c r="V1259">
        <v>0.26</v>
      </c>
      <c r="W1259">
        <v>0</v>
      </c>
      <c r="X1259">
        <v>14712</v>
      </c>
      <c r="Y1259">
        <v>3</v>
      </c>
      <c r="Z1259" t="s">
        <v>64</v>
      </c>
      <c r="AA1259" t="s">
        <v>65</v>
      </c>
      <c r="AB1259">
        <v>46760</v>
      </c>
      <c r="AC1259">
        <v>0.1</v>
      </c>
    </row>
    <row r="1260" spans="13:29" x14ac:dyDescent="0.35">
      <c r="M1260" t="s">
        <v>44</v>
      </c>
      <c r="N1260">
        <v>21687625</v>
      </c>
      <c r="O1260" t="s">
        <v>7</v>
      </c>
      <c r="P1260">
        <v>52.372247224251403</v>
      </c>
      <c r="Q1260">
        <v>4.9031529481659604</v>
      </c>
      <c r="R1260" t="s">
        <v>45</v>
      </c>
      <c r="S1260">
        <v>277</v>
      </c>
      <c r="T1260">
        <v>356</v>
      </c>
      <c r="U1260">
        <v>6</v>
      </c>
      <c r="V1260">
        <v>0.53</v>
      </c>
      <c r="W1260">
        <v>0</v>
      </c>
      <c r="X1260">
        <v>14725</v>
      </c>
      <c r="Y1260">
        <v>3</v>
      </c>
      <c r="Z1260" t="s">
        <v>68</v>
      </c>
      <c r="AA1260" t="s">
        <v>69</v>
      </c>
      <c r="AB1260">
        <v>98612</v>
      </c>
      <c r="AC1260">
        <v>0.1</v>
      </c>
    </row>
    <row r="1261" spans="13:29" x14ac:dyDescent="0.35">
      <c r="M1261" t="s">
        <v>44</v>
      </c>
      <c r="N1261">
        <v>21720514</v>
      </c>
      <c r="O1261" t="s">
        <v>9</v>
      </c>
      <c r="P1261">
        <v>52.357038861670901</v>
      </c>
      <c r="Q1261">
        <v>4.9189688462828496</v>
      </c>
      <c r="R1261" t="s">
        <v>45</v>
      </c>
      <c r="S1261">
        <v>119</v>
      </c>
      <c r="T1261">
        <v>360</v>
      </c>
      <c r="U1261">
        <v>3</v>
      </c>
      <c r="V1261">
        <v>0.27</v>
      </c>
      <c r="W1261">
        <v>0</v>
      </c>
      <c r="X1261">
        <v>14757</v>
      </c>
      <c r="Y1261">
        <v>3</v>
      </c>
      <c r="Z1261" t="s">
        <v>64</v>
      </c>
      <c r="AA1261" t="s">
        <v>65</v>
      </c>
      <c r="AB1261">
        <v>42840</v>
      </c>
      <c r="AC1261">
        <v>0.1</v>
      </c>
    </row>
    <row r="1262" spans="13:29" x14ac:dyDescent="0.35">
      <c r="M1262" t="s">
        <v>44</v>
      </c>
      <c r="N1262">
        <v>21735928</v>
      </c>
      <c r="O1262" t="s">
        <v>7</v>
      </c>
      <c r="P1262">
        <v>52.368971548718697</v>
      </c>
      <c r="Q1262">
        <v>4.8989068297570002</v>
      </c>
      <c r="R1262" t="s">
        <v>45</v>
      </c>
      <c r="S1262">
        <v>220</v>
      </c>
      <c r="T1262">
        <v>292</v>
      </c>
      <c r="U1262">
        <v>9</v>
      </c>
      <c r="V1262">
        <v>0.73</v>
      </c>
      <c r="W1262">
        <v>0</v>
      </c>
      <c r="X1262">
        <v>14767</v>
      </c>
      <c r="Y1262">
        <v>3</v>
      </c>
      <c r="Z1262" t="s">
        <v>68</v>
      </c>
      <c r="AA1262" t="s">
        <v>69</v>
      </c>
      <c r="AB1262">
        <v>64240</v>
      </c>
      <c r="AC1262">
        <v>0.1</v>
      </c>
    </row>
    <row r="1263" spans="13:29" x14ac:dyDescent="0.35">
      <c r="M1263" t="s">
        <v>44</v>
      </c>
      <c r="N1263">
        <v>21744543</v>
      </c>
      <c r="O1263" t="s">
        <v>18</v>
      </c>
      <c r="P1263">
        <v>52.364752952005603</v>
      </c>
      <c r="Q1263">
        <v>4.9330823798763097</v>
      </c>
      <c r="R1263" t="s">
        <v>45</v>
      </c>
      <c r="S1263">
        <v>100</v>
      </c>
      <c r="T1263">
        <v>355</v>
      </c>
      <c r="U1263">
        <v>5</v>
      </c>
      <c r="V1263">
        <v>0.45</v>
      </c>
      <c r="W1263">
        <v>0</v>
      </c>
      <c r="X1263">
        <v>14771</v>
      </c>
      <c r="Y1263">
        <v>3</v>
      </c>
      <c r="Z1263" t="s">
        <v>66</v>
      </c>
      <c r="AA1263" t="s">
        <v>67</v>
      </c>
      <c r="AB1263">
        <v>35500</v>
      </c>
      <c r="AC1263">
        <v>0.1</v>
      </c>
    </row>
    <row r="1264" spans="13:29" x14ac:dyDescent="0.35">
      <c r="M1264" t="s">
        <v>44</v>
      </c>
      <c r="N1264">
        <v>21845862</v>
      </c>
      <c r="O1264" t="s">
        <v>18</v>
      </c>
      <c r="P1264">
        <v>52.3636752078177</v>
      </c>
      <c r="Q1264">
        <v>4.9381924081372102</v>
      </c>
      <c r="R1264" t="s">
        <v>45</v>
      </c>
      <c r="S1264">
        <v>175</v>
      </c>
      <c r="T1264">
        <v>343</v>
      </c>
      <c r="U1264">
        <v>4</v>
      </c>
      <c r="V1264">
        <v>0.34</v>
      </c>
      <c r="W1264">
        <v>0</v>
      </c>
      <c r="X1264">
        <v>14863</v>
      </c>
      <c r="Y1264">
        <v>3</v>
      </c>
      <c r="Z1264" t="s">
        <v>66</v>
      </c>
      <c r="AA1264" t="s">
        <v>67</v>
      </c>
      <c r="AB1264">
        <v>60025</v>
      </c>
      <c r="AC1264">
        <v>0.1</v>
      </c>
    </row>
    <row r="1265" spans="13:29" x14ac:dyDescent="0.35">
      <c r="M1265" t="s">
        <v>44</v>
      </c>
      <c r="N1265">
        <v>21856698</v>
      </c>
      <c r="O1265" t="s">
        <v>8</v>
      </c>
      <c r="P1265">
        <v>52.352081575432699</v>
      </c>
      <c r="Q1265">
        <v>4.8458903117468202</v>
      </c>
      <c r="R1265" t="s">
        <v>45</v>
      </c>
      <c r="S1265">
        <v>90</v>
      </c>
      <c r="T1265">
        <v>336</v>
      </c>
      <c r="U1265">
        <v>9</v>
      </c>
      <c r="V1265">
        <v>0.72</v>
      </c>
      <c r="W1265">
        <v>0</v>
      </c>
      <c r="X1265">
        <v>14870</v>
      </c>
      <c r="Y1265">
        <v>3</v>
      </c>
      <c r="Z1265" t="s">
        <v>74</v>
      </c>
      <c r="AA1265" t="s">
        <v>75</v>
      </c>
      <c r="AB1265">
        <v>30240</v>
      </c>
      <c r="AC1265">
        <v>0.1</v>
      </c>
    </row>
    <row r="1266" spans="13:29" x14ac:dyDescent="0.35">
      <c r="M1266" t="s">
        <v>44</v>
      </c>
      <c r="N1266">
        <v>21903520</v>
      </c>
      <c r="O1266" t="s">
        <v>8</v>
      </c>
      <c r="P1266">
        <v>52.351101205671903</v>
      </c>
      <c r="Q1266">
        <v>4.8760997508559401</v>
      </c>
      <c r="R1266" t="s">
        <v>45</v>
      </c>
      <c r="S1266">
        <v>350</v>
      </c>
      <c r="T1266">
        <v>321</v>
      </c>
      <c r="U1266">
        <v>3</v>
      </c>
      <c r="V1266">
        <v>0.27</v>
      </c>
      <c r="W1266">
        <v>0</v>
      </c>
      <c r="X1266">
        <v>14911</v>
      </c>
      <c r="Y1266">
        <v>3</v>
      </c>
      <c r="Z1266" t="s">
        <v>74</v>
      </c>
      <c r="AA1266" t="s">
        <v>75</v>
      </c>
      <c r="AB1266">
        <v>112350</v>
      </c>
      <c r="AC1266">
        <v>0.1</v>
      </c>
    </row>
    <row r="1267" spans="13:29" x14ac:dyDescent="0.35">
      <c r="M1267" t="s">
        <v>44</v>
      </c>
      <c r="N1267">
        <v>21955523</v>
      </c>
      <c r="O1267" t="s">
        <v>9</v>
      </c>
      <c r="P1267">
        <v>52.361361879858599</v>
      </c>
      <c r="Q1267">
        <v>4.9253231238161597</v>
      </c>
      <c r="R1267" t="s">
        <v>45</v>
      </c>
      <c r="S1267">
        <v>146</v>
      </c>
      <c r="T1267">
        <v>340</v>
      </c>
      <c r="U1267">
        <v>11</v>
      </c>
      <c r="V1267">
        <v>0.98</v>
      </c>
      <c r="W1267">
        <v>0</v>
      </c>
      <c r="X1267">
        <v>14958</v>
      </c>
      <c r="Y1267">
        <v>3</v>
      </c>
      <c r="Z1267" t="s">
        <v>64</v>
      </c>
      <c r="AA1267" t="s">
        <v>65</v>
      </c>
      <c r="AB1267">
        <v>49640</v>
      </c>
      <c r="AC1267">
        <v>0.1</v>
      </c>
    </row>
    <row r="1268" spans="13:29" x14ac:dyDescent="0.35">
      <c r="M1268" t="s">
        <v>44</v>
      </c>
      <c r="N1268">
        <v>21972047</v>
      </c>
      <c r="O1268" t="s">
        <v>8</v>
      </c>
      <c r="P1268">
        <v>52.346923351588501</v>
      </c>
      <c r="Q1268">
        <v>4.8482101176690602</v>
      </c>
      <c r="R1268" t="s">
        <v>45</v>
      </c>
      <c r="S1268">
        <v>120</v>
      </c>
      <c r="T1268">
        <v>353</v>
      </c>
      <c r="U1268">
        <v>3</v>
      </c>
      <c r="V1268">
        <v>0.78</v>
      </c>
      <c r="W1268">
        <v>0</v>
      </c>
      <c r="X1268">
        <v>14974</v>
      </c>
      <c r="Y1268">
        <v>3</v>
      </c>
      <c r="Z1268" t="s">
        <v>74</v>
      </c>
      <c r="AA1268" t="s">
        <v>75</v>
      </c>
      <c r="AB1268">
        <v>42360</v>
      </c>
      <c r="AC1268">
        <v>0.1</v>
      </c>
    </row>
    <row r="1269" spans="13:29" x14ac:dyDescent="0.35">
      <c r="M1269" t="s">
        <v>44</v>
      </c>
      <c r="N1269">
        <v>21979111</v>
      </c>
      <c r="O1269" t="s">
        <v>6</v>
      </c>
      <c r="P1269">
        <v>52.381724837314401</v>
      </c>
      <c r="Q1269">
        <v>4.8820644573121497</v>
      </c>
      <c r="R1269" t="s">
        <v>45</v>
      </c>
      <c r="S1269">
        <v>150</v>
      </c>
      <c r="T1269">
        <v>334</v>
      </c>
      <c r="U1269">
        <v>3</v>
      </c>
      <c r="V1269">
        <v>0.24</v>
      </c>
      <c r="W1269">
        <v>0</v>
      </c>
      <c r="X1269">
        <v>14985</v>
      </c>
      <c r="Y1269">
        <v>3</v>
      </c>
      <c r="Z1269" t="s">
        <v>46</v>
      </c>
      <c r="AA1269" t="s">
        <v>47</v>
      </c>
      <c r="AB1269">
        <v>50100</v>
      </c>
      <c r="AC1269">
        <v>0.1</v>
      </c>
    </row>
    <row r="1270" spans="13:29" x14ac:dyDescent="0.35">
      <c r="M1270" t="s">
        <v>44</v>
      </c>
      <c r="N1270">
        <v>21995592</v>
      </c>
      <c r="O1270" t="s">
        <v>15</v>
      </c>
      <c r="P1270">
        <v>52.377860499065598</v>
      </c>
      <c r="Q1270">
        <v>4.8735434938113498</v>
      </c>
      <c r="R1270" t="s">
        <v>45</v>
      </c>
      <c r="S1270">
        <v>95</v>
      </c>
      <c r="T1270">
        <v>353</v>
      </c>
      <c r="U1270">
        <v>0</v>
      </c>
      <c r="W1270">
        <v>0</v>
      </c>
      <c r="X1270">
        <v>15004</v>
      </c>
      <c r="Y1270">
        <v>3</v>
      </c>
      <c r="Z1270" t="s">
        <v>60</v>
      </c>
      <c r="AA1270" t="s">
        <v>61</v>
      </c>
      <c r="AB1270">
        <v>33535</v>
      </c>
      <c r="AC1270">
        <v>0.1</v>
      </c>
    </row>
    <row r="1271" spans="13:29" x14ac:dyDescent="0.35">
      <c r="M1271" t="s">
        <v>44</v>
      </c>
      <c r="N1271">
        <v>22004423</v>
      </c>
      <c r="O1271" t="s">
        <v>13</v>
      </c>
      <c r="P1271">
        <v>52.347707524060802</v>
      </c>
      <c r="Q1271">
        <v>5.0082807863479299</v>
      </c>
      <c r="R1271" t="s">
        <v>45</v>
      </c>
      <c r="S1271">
        <v>300</v>
      </c>
      <c r="T1271">
        <v>363</v>
      </c>
      <c r="U1271">
        <v>0</v>
      </c>
      <c r="W1271">
        <v>0</v>
      </c>
      <c r="X1271">
        <v>15008</v>
      </c>
      <c r="Y1271">
        <v>3</v>
      </c>
      <c r="Z1271" t="s">
        <v>86</v>
      </c>
      <c r="AA1271" t="s">
        <v>87</v>
      </c>
      <c r="AB1271">
        <v>108900</v>
      </c>
      <c r="AC1271">
        <v>0.1</v>
      </c>
    </row>
    <row r="1272" spans="13:29" x14ac:dyDescent="0.35">
      <c r="M1272" t="s">
        <v>44</v>
      </c>
      <c r="N1272">
        <v>22028930</v>
      </c>
      <c r="O1272" t="s">
        <v>24</v>
      </c>
      <c r="P1272">
        <v>52.352034959999202</v>
      </c>
      <c r="Q1272">
        <v>4.8031351060119496</v>
      </c>
      <c r="R1272" t="s">
        <v>45</v>
      </c>
      <c r="S1272">
        <v>80</v>
      </c>
      <c r="T1272">
        <v>314</v>
      </c>
      <c r="U1272">
        <v>12</v>
      </c>
      <c r="V1272">
        <v>1.05</v>
      </c>
      <c r="W1272">
        <v>0</v>
      </c>
      <c r="X1272">
        <v>15024</v>
      </c>
      <c r="Y1272">
        <v>3</v>
      </c>
      <c r="Z1272" t="s">
        <v>84</v>
      </c>
      <c r="AA1272" t="s">
        <v>85</v>
      </c>
      <c r="AB1272">
        <v>25120</v>
      </c>
      <c r="AC1272">
        <v>0.1</v>
      </c>
    </row>
    <row r="1273" spans="13:29" x14ac:dyDescent="0.35">
      <c r="M1273" t="s">
        <v>44</v>
      </c>
      <c r="N1273">
        <v>627213</v>
      </c>
      <c r="O1273" t="s">
        <v>11</v>
      </c>
      <c r="P1273">
        <v>52.3522842586666</v>
      </c>
      <c r="Q1273">
        <v>4.8874189882577399</v>
      </c>
      <c r="R1273" t="s">
        <v>45</v>
      </c>
      <c r="S1273">
        <v>150</v>
      </c>
      <c r="T1273">
        <v>363</v>
      </c>
      <c r="U1273">
        <v>14</v>
      </c>
      <c r="V1273">
        <v>0.18</v>
      </c>
      <c r="W1273">
        <v>0</v>
      </c>
      <c r="X1273">
        <v>370</v>
      </c>
      <c r="Y1273">
        <v>3</v>
      </c>
      <c r="Z1273" t="s">
        <v>58</v>
      </c>
      <c r="AA1273" t="s">
        <v>59</v>
      </c>
      <c r="AB1273">
        <v>54450</v>
      </c>
      <c r="AC1273">
        <v>0.1</v>
      </c>
    </row>
    <row r="1274" spans="13:29" x14ac:dyDescent="0.35">
      <c r="M1274" t="s">
        <v>44</v>
      </c>
      <c r="N1274">
        <v>700993</v>
      </c>
      <c r="O1274" t="s">
        <v>11</v>
      </c>
      <c r="P1274">
        <v>52.341235575820598</v>
      </c>
      <c r="Q1274">
        <v>4.8952272963855803</v>
      </c>
      <c r="R1274" t="s">
        <v>45</v>
      </c>
      <c r="S1274">
        <v>139</v>
      </c>
      <c r="T1274">
        <v>348</v>
      </c>
      <c r="U1274">
        <v>23</v>
      </c>
      <c r="V1274">
        <v>0.31</v>
      </c>
      <c r="W1274">
        <v>0</v>
      </c>
      <c r="X1274">
        <v>450</v>
      </c>
      <c r="Y1274">
        <v>3</v>
      </c>
      <c r="Z1274" t="s">
        <v>58</v>
      </c>
      <c r="AA1274" t="s">
        <v>59</v>
      </c>
      <c r="AB1274">
        <v>48372</v>
      </c>
      <c r="AC1274">
        <v>0.1</v>
      </c>
    </row>
    <row r="1275" spans="13:29" x14ac:dyDescent="0.35">
      <c r="M1275" t="s">
        <v>44</v>
      </c>
      <c r="N1275">
        <v>1134916</v>
      </c>
      <c r="O1275" t="s">
        <v>11</v>
      </c>
      <c r="P1275">
        <v>52.353433313199197</v>
      </c>
      <c r="Q1275">
        <v>4.8963052165139</v>
      </c>
      <c r="R1275" t="s">
        <v>45</v>
      </c>
      <c r="S1275">
        <v>149</v>
      </c>
      <c r="T1275">
        <v>245</v>
      </c>
      <c r="U1275">
        <v>29</v>
      </c>
      <c r="V1275">
        <v>0.43</v>
      </c>
      <c r="W1275">
        <v>0</v>
      </c>
      <c r="X1275">
        <v>838</v>
      </c>
      <c r="Y1275">
        <v>3</v>
      </c>
      <c r="Z1275" t="s">
        <v>58</v>
      </c>
      <c r="AA1275" t="s">
        <v>59</v>
      </c>
      <c r="AB1275">
        <v>36505</v>
      </c>
      <c r="AC1275">
        <v>0.1</v>
      </c>
    </row>
    <row r="1276" spans="13:29" x14ac:dyDescent="0.35">
      <c r="M1276" t="s">
        <v>44</v>
      </c>
      <c r="N1276">
        <v>1744253</v>
      </c>
      <c r="O1276" t="s">
        <v>11</v>
      </c>
      <c r="P1276">
        <v>52.340875864495899</v>
      </c>
      <c r="Q1276">
        <v>4.9017304278596097</v>
      </c>
      <c r="R1276" t="s">
        <v>45</v>
      </c>
      <c r="S1276">
        <v>100</v>
      </c>
      <c r="T1276">
        <v>284</v>
      </c>
      <c r="U1276">
        <v>19</v>
      </c>
      <c r="V1276">
        <v>0.3</v>
      </c>
      <c r="W1276">
        <v>0</v>
      </c>
      <c r="X1276">
        <v>1242</v>
      </c>
      <c r="Y1276">
        <v>3</v>
      </c>
      <c r="Z1276" t="s">
        <v>58</v>
      </c>
      <c r="AA1276" t="s">
        <v>59</v>
      </c>
      <c r="AB1276">
        <v>28400</v>
      </c>
      <c r="AC1276">
        <v>0.1</v>
      </c>
    </row>
    <row r="1277" spans="13:29" x14ac:dyDescent="0.35">
      <c r="M1277" t="s">
        <v>44</v>
      </c>
      <c r="N1277">
        <v>1924194</v>
      </c>
      <c r="O1277" t="s">
        <v>11</v>
      </c>
      <c r="P1277">
        <v>52.354817112040401</v>
      </c>
      <c r="Q1277">
        <v>4.8949046819698996</v>
      </c>
      <c r="R1277" t="s">
        <v>45</v>
      </c>
      <c r="S1277">
        <v>150</v>
      </c>
      <c r="T1277">
        <v>359</v>
      </c>
      <c r="U1277">
        <v>13</v>
      </c>
      <c r="V1277">
        <v>0.4</v>
      </c>
      <c r="W1277">
        <v>0</v>
      </c>
      <c r="X1277">
        <v>1347</v>
      </c>
      <c r="Y1277">
        <v>3</v>
      </c>
      <c r="Z1277" t="s">
        <v>58</v>
      </c>
      <c r="AA1277" t="s">
        <v>59</v>
      </c>
      <c r="AB1277">
        <v>53850</v>
      </c>
      <c r="AC1277">
        <v>0.1</v>
      </c>
    </row>
    <row r="1278" spans="13:29" x14ac:dyDescent="0.35">
      <c r="M1278" t="s">
        <v>44</v>
      </c>
      <c r="N1278">
        <v>2290250</v>
      </c>
      <c r="O1278" t="s">
        <v>11</v>
      </c>
      <c r="P1278">
        <v>52.353441282555899</v>
      </c>
      <c r="Q1278">
        <v>4.8924200442263999</v>
      </c>
      <c r="R1278" t="s">
        <v>45</v>
      </c>
      <c r="S1278">
        <v>150</v>
      </c>
      <c r="T1278">
        <v>338</v>
      </c>
      <c r="U1278">
        <v>16</v>
      </c>
      <c r="V1278">
        <v>0.28000000000000003</v>
      </c>
      <c r="W1278">
        <v>0</v>
      </c>
      <c r="X1278">
        <v>1548</v>
      </c>
      <c r="Y1278">
        <v>3</v>
      </c>
      <c r="Z1278" t="s">
        <v>58</v>
      </c>
      <c r="AA1278" t="s">
        <v>59</v>
      </c>
      <c r="AB1278">
        <v>50700</v>
      </c>
      <c r="AC1278">
        <v>0.1</v>
      </c>
    </row>
    <row r="1279" spans="13:29" x14ac:dyDescent="0.35">
      <c r="M1279" t="s">
        <v>44</v>
      </c>
      <c r="N1279">
        <v>2327850</v>
      </c>
      <c r="O1279" t="s">
        <v>11</v>
      </c>
      <c r="P1279">
        <v>52.351786804423398</v>
      </c>
      <c r="Q1279">
        <v>4.8957805357208697</v>
      </c>
      <c r="R1279" t="s">
        <v>45</v>
      </c>
      <c r="S1279">
        <v>109</v>
      </c>
      <c r="T1279">
        <v>362</v>
      </c>
      <c r="U1279">
        <v>25</v>
      </c>
      <c r="V1279">
        <v>0.45</v>
      </c>
      <c r="W1279">
        <v>0</v>
      </c>
      <c r="X1279">
        <v>1557</v>
      </c>
      <c r="Y1279">
        <v>3</v>
      </c>
      <c r="Z1279" t="s">
        <v>58</v>
      </c>
      <c r="AA1279" t="s">
        <v>59</v>
      </c>
      <c r="AB1279">
        <v>39458</v>
      </c>
      <c r="AC1279">
        <v>0.1</v>
      </c>
    </row>
    <row r="1280" spans="13:29" x14ac:dyDescent="0.35">
      <c r="M1280" t="s">
        <v>44</v>
      </c>
      <c r="N1280">
        <v>2574202</v>
      </c>
      <c r="O1280" t="s">
        <v>11</v>
      </c>
      <c r="P1280">
        <v>52.342447128611703</v>
      </c>
      <c r="Q1280">
        <v>4.9097007641808803</v>
      </c>
      <c r="R1280" t="s">
        <v>45</v>
      </c>
      <c r="S1280">
        <v>213</v>
      </c>
      <c r="T1280">
        <v>331</v>
      </c>
      <c r="U1280">
        <v>25</v>
      </c>
      <c r="V1280">
        <v>0.45</v>
      </c>
      <c r="W1280">
        <v>0</v>
      </c>
      <c r="X1280">
        <v>1678</v>
      </c>
      <c r="Y1280">
        <v>3</v>
      </c>
      <c r="Z1280" t="s">
        <v>58</v>
      </c>
      <c r="AA1280" t="s">
        <v>59</v>
      </c>
      <c r="AB1280">
        <v>70503</v>
      </c>
      <c r="AC1280">
        <v>0.1</v>
      </c>
    </row>
    <row r="1281" spans="13:29" x14ac:dyDescent="0.35">
      <c r="M1281" t="s">
        <v>44</v>
      </c>
      <c r="N1281">
        <v>3465303</v>
      </c>
      <c r="O1281" t="s">
        <v>11</v>
      </c>
      <c r="P1281">
        <v>52.350386163258797</v>
      </c>
      <c r="Q1281">
        <v>4.88919713484594</v>
      </c>
      <c r="R1281" t="s">
        <v>45</v>
      </c>
      <c r="S1281">
        <v>135</v>
      </c>
      <c r="T1281">
        <v>219</v>
      </c>
      <c r="U1281">
        <v>11</v>
      </c>
      <c r="V1281">
        <v>0.21</v>
      </c>
      <c r="W1281">
        <v>0</v>
      </c>
      <c r="X1281">
        <v>2194</v>
      </c>
      <c r="Y1281">
        <v>3</v>
      </c>
      <c r="Z1281" t="s">
        <v>58</v>
      </c>
      <c r="AA1281" t="s">
        <v>59</v>
      </c>
      <c r="AB1281">
        <v>29565</v>
      </c>
      <c r="AC1281">
        <v>0.1</v>
      </c>
    </row>
    <row r="1282" spans="13:29" x14ac:dyDescent="0.35">
      <c r="M1282" t="s">
        <v>44</v>
      </c>
      <c r="N1282">
        <v>3497617</v>
      </c>
      <c r="O1282" t="s">
        <v>11</v>
      </c>
      <c r="P1282">
        <v>52.357409593695103</v>
      </c>
      <c r="Q1282">
        <v>4.8978114234818797</v>
      </c>
      <c r="R1282" t="s">
        <v>45</v>
      </c>
      <c r="S1282">
        <v>90</v>
      </c>
      <c r="T1282">
        <v>337</v>
      </c>
      <c r="U1282">
        <v>21</v>
      </c>
      <c r="V1282">
        <v>0.4</v>
      </c>
      <c r="W1282">
        <v>0</v>
      </c>
      <c r="X1282">
        <v>2212</v>
      </c>
      <c r="Y1282">
        <v>3</v>
      </c>
      <c r="Z1282" t="s">
        <v>58</v>
      </c>
      <c r="AA1282" t="s">
        <v>59</v>
      </c>
      <c r="AB1282">
        <v>30330</v>
      </c>
      <c r="AC1282">
        <v>0.1</v>
      </c>
    </row>
    <row r="1283" spans="13:29" x14ac:dyDescent="0.35">
      <c r="M1283" t="s">
        <v>44</v>
      </c>
      <c r="N1283">
        <v>3674361</v>
      </c>
      <c r="O1283" t="s">
        <v>11</v>
      </c>
      <c r="P1283">
        <v>52.353623591010297</v>
      </c>
      <c r="Q1283">
        <v>4.9017957803016801</v>
      </c>
      <c r="R1283" t="s">
        <v>45</v>
      </c>
      <c r="S1283">
        <v>175</v>
      </c>
      <c r="T1283">
        <v>343</v>
      </c>
      <c r="U1283">
        <v>8</v>
      </c>
      <c r="V1283">
        <v>0.31</v>
      </c>
      <c r="W1283">
        <v>0</v>
      </c>
      <c r="X1283">
        <v>2313</v>
      </c>
      <c r="Y1283">
        <v>3</v>
      </c>
      <c r="Z1283" t="s">
        <v>58</v>
      </c>
      <c r="AA1283" t="s">
        <v>59</v>
      </c>
      <c r="AB1283">
        <v>60025</v>
      </c>
      <c r="AC1283">
        <v>0.1</v>
      </c>
    </row>
    <row r="1284" spans="13:29" x14ac:dyDescent="0.35">
      <c r="M1284" t="s">
        <v>44</v>
      </c>
      <c r="N1284">
        <v>3698780</v>
      </c>
      <c r="O1284" t="s">
        <v>11</v>
      </c>
      <c r="P1284">
        <v>52.342283191758</v>
      </c>
      <c r="Q1284">
        <v>4.8985939090155197</v>
      </c>
      <c r="R1284" t="s">
        <v>45</v>
      </c>
      <c r="S1284">
        <v>109</v>
      </c>
      <c r="T1284">
        <v>297</v>
      </c>
      <c r="U1284">
        <v>15</v>
      </c>
      <c r="V1284">
        <v>0.28999999999999998</v>
      </c>
      <c r="W1284">
        <v>0</v>
      </c>
      <c r="X1284">
        <v>2323</v>
      </c>
      <c r="Y1284">
        <v>3</v>
      </c>
      <c r="Z1284" t="s">
        <v>58</v>
      </c>
      <c r="AA1284" t="s">
        <v>59</v>
      </c>
      <c r="AB1284">
        <v>32373</v>
      </c>
      <c r="AC1284">
        <v>0.1</v>
      </c>
    </row>
    <row r="1285" spans="13:29" x14ac:dyDescent="0.35">
      <c r="M1285" t="s">
        <v>44</v>
      </c>
      <c r="N1285">
        <v>4239311</v>
      </c>
      <c r="O1285" t="s">
        <v>11</v>
      </c>
      <c r="P1285">
        <v>52.351205137251199</v>
      </c>
      <c r="Q1285">
        <v>4.8890372421526198</v>
      </c>
      <c r="R1285" t="s">
        <v>45</v>
      </c>
      <c r="S1285">
        <v>200</v>
      </c>
      <c r="T1285">
        <v>347</v>
      </c>
      <c r="U1285">
        <v>10</v>
      </c>
      <c r="V1285">
        <v>0.2</v>
      </c>
      <c r="W1285">
        <v>0</v>
      </c>
      <c r="X1285">
        <v>2654</v>
      </c>
      <c r="Y1285">
        <v>3</v>
      </c>
      <c r="Z1285" t="s">
        <v>58</v>
      </c>
      <c r="AA1285" t="s">
        <v>59</v>
      </c>
      <c r="AB1285">
        <v>69400</v>
      </c>
      <c r="AC1285">
        <v>0.1</v>
      </c>
    </row>
    <row r="1286" spans="13:29" x14ac:dyDescent="0.35">
      <c r="M1286" t="s">
        <v>44</v>
      </c>
      <c r="N1286">
        <v>4383094</v>
      </c>
      <c r="O1286" t="s">
        <v>11</v>
      </c>
      <c r="P1286">
        <v>52.352379130691297</v>
      </c>
      <c r="Q1286">
        <v>4.9018418806886199</v>
      </c>
      <c r="R1286" t="s">
        <v>45</v>
      </c>
      <c r="S1286">
        <v>150</v>
      </c>
      <c r="T1286">
        <v>344</v>
      </c>
      <c r="U1286">
        <v>13</v>
      </c>
      <c r="V1286">
        <v>1</v>
      </c>
      <c r="W1286">
        <v>0</v>
      </c>
      <c r="X1286">
        <v>2737</v>
      </c>
      <c r="Y1286">
        <v>3</v>
      </c>
      <c r="Z1286" t="s">
        <v>58</v>
      </c>
      <c r="AA1286" t="s">
        <v>59</v>
      </c>
      <c r="AB1286">
        <v>51600</v>
      </c>
      <c r="AC1286">
        <v>0.1</v>
      </c>
    </row>
    <row r="1287" spans="13:29" x14ac:dyDescent="0.35">
      <c r="M1287" t="s">
        <v>44</v>
      </c>
      <c r="N1287">
        <v>4811555</v>
      </c>
      <c r="O1287" t="s">
        <v>11</v>
      </c>
      <c r="P1287">
        <v>52.342848156852298</v>
      </c>
      <c r="Q1287">
        <v>4.9028886984801998</v>
      </c>
      <c r="R1287" t="s">
        <v>45</v>
      </c>
      <c r="S1287">
        <v>275</v>
      </c>
      <c r="T1287">
        <v>354</v>
      </c>
      <c r="U1287">
        <v>5</v>
      </c>
      <c r="V1287">
        <v>0.1</v>
      </c>
      <c r="W1287">
        <v>0</v>
      </c>
      <c r="X1287">
        <v>2968</v>
      </c>
      <c r="Y1287">
        <v>3</v>
      </c>
      <c r="Z1287" t="s">
        <v>58</v>
      </c>
      <c r="AA1287" t="s">
        <v>59</v>
      </c>
      <c r="AB1287">
        <v>97350</v>
      </c>
      <c r="AC1287">
        <v>0.1</v>
      </c>
    </row>
    <row r="1288" spans="13:29" x14ac:dyDescent="0.35">
      <c r="M1288" t="s">
        <v>44</v>
      </c>
      <c r="N1288">
        <v>4919004</v>
      </c>
      <c r="O1288" t="s">
        <v>11</v>
      </c>
      <c r="P1288">
        <v>52.355980519727602</v>
      </c>
      <c r="Q1288">
        <v>4.8933385879684597</v>
      </c>
      <c r="R1288" t="s">
        <v>45</v>
      </c>
      <c r="S1288">
        <v>350</v>
      </c>
      <c r="T1288">
        <v>356</v>
      </c>
      <c r="U1288">
        <v>41</v>
      </c>
      <c r="V1288">
        <v>0.87</v>
      </c>
      <c r="W1288">
        <v>0</v>
      </c>
      <c r="X1288">
        <v>3026</v>
      </c>
      <c r="Y1288">
        <v>3</v>
      </c>
      <c r="Z1288" t="s">
        <v>58</v>
      </c>
      <c r="AA1288" t="s">
        <v>59</v>
      </c>
      <c r="AB1288">
        <v>124600</v>
      </c>
      <c r="AC1288">
        <v>0.1</v>
      </c>
    </row>
    <row r="1289" spans="13:29" x14ac:dyDescent="0.35">
      <c r="M1289" t="s">
        <v>44</v>
      </c>
      <c r="N1289">
        <v>4964816</v>
      </c>
      <c r="O1289" t="s">
        <v>11</v>
      </c>
      <c r="P1289">
        <v>52.355033723695897</v>
      </c>
      <c r="Q1289">
        <v>4.9055206404106801</v>
      </c>
      <c r="R1289" t="s">
        <v>45</v>
      </c>
      <c r="S1289">
        <v>117</v>
      </c>
      <c r="T1289">
        <v>361</v>
      </c>
      <c r="U1289">
        <v>35</v>
      </c>
      <c r="V1289">
        <v>0.8</v>
      </c>
      <c r="W1289">
        <v>0</v>
      </c>
      <c r="X1289">
        <v>3050</v>
      </c>
      <c r="Y1289">
        <v>3</v>
      </c>
      <c r="Z1289" t="s">
        <v>58</v>
      </c>
      <c r="AA1289" t="s">
        <v>59</v>
      </c>
      <c r="AB1289">
        <v>42237</v>
      </c>
      <c r="AC1289">
        <v>0.1</v>
      </c>
    </row>
    <row r="1290" spans="13:29" x14ac:dyDescent="0.35">
      <c r="M1290" t="s">
        <v>44</v>
      </c>
      <c r="N1290">
        <v>5098926</v>
      </c>
      <c r="O1290" t="s">
        <v>11</v>
      </c>
      <c r="P1290">
        <v>52.353699657076803</v>
      </c>
      <c r="Q1290">
        <v>4.8924755714329899</v>
      </c>
      <c r="R1290" t="s">
        <v>45</v>
      </c>
      <c r="S1290">
        <v>89</v>
      </c>
      <c r="T1290">
        <v>344</v>
      </c>
      <c r="U1290">
        <v>32</v>
      </c>
      <c r="V1290">
        <v>0.68</v>
      </c>
      <c r="W1290">
        <v>0</v>
      </c>
      <c r="X1290">
        <v>3122</v>
      </c>
      <c r="Y1290">
        <v>3</v>
      </c>
      <c r="Z1290" t="s">
        <v>58</v>
      </c>
      <c r="AA1290" t="s">
        <v>59</v>
      </c>
      <c r="AB1290">
        <v>30616</v>
      </c>
      <c r="AC1290">
        <v>0.1</v>
      </c>
    </row>
    <row r="1291" spans="13:29" x14ac:dyDescent="0.35">
      <c r="M1291" t="s">
        <v>44</v>
      </c>
      <c r="N1291">
        <v>5879421</v>
      </c>
      <c r="O1291" t="s">
        <v>11</v>
      </c>
      <c r="P1291">
        <v>52.355005778202198</v>
      </c>
      <c r="Q1291">
        <v>4.8938936421825803</v>
      </c>
      <c r="R1291" t="s">
        <v>45</v>
      </c>
      <c r="S1291">
        <v>125</v>
      </c>
      <c r="T1291">
        <v>361</v>
      </c>
      <c r="U1291">
        <v>32</v>
      </c>
      <c r="V1291">
        <v>0.72</v>
      </c>
      <c r="W1291">
        <v>0</v>
      </c>
      <c r="X1291">
        <v>3475</v>
      </c>
      <c r="Y1291">
        <v>3</v>
      </c>
      <c r="Z1291" t="s">
        <v>58</v>
      </c>
      <c r="AA1291" t="s">
        <v>59</v>
      </c>
      <c r="AB1291">
        <v>45125</v>
      </c>
      <c r="AC1291">
        <v>0.1</v>
      </c>
    </row>
    <row r="1292" spans="13:29" x14ac:dyDescent="0.35">
      <c r="M1292" t="s">
        <v>44</v>
      </c>
      <c r="N1292">
        <v>6255649</v>
      </c>
      <c r="O1292" t="s">
        <v>11</v>
      </c>
      <c r="P1292">
        <v>52.357145418525903</v>
      </c>
      <c r="Q1292">
        <v>4.8874831709655302</v>
      </c>
      <c r="R1292" t="s">
        <v>45</v>
      </c>
      <c r="S1292">
        <v>124</v>
      </c>
      <c r="T1292">
        <v>357</v>
      </c>
      <c r="U1292">
        <v>18</v>
      </c>
      <c r="V1292">
        <v>0.56999999999999995</v>
      </c>
      <c r="W1292">
        <v>0</v>
      </c>
      <c r="X1292">
        <v>3739</v>
      </c>
      <c r="Y1292">
        <v>3</v>
      </c>
      <c r="Z1292" t="s">
        <v>58</v>
      </c>
      <c r="AA1292" t="s">
        <v>59</v>
      </c>
      <c r="AB1292">
        <v>44268</v>
      </c>
      <c r="AC1292">
        <v>0.1</v>
      </c>
    </row>
    <row r="1293" spans="13:29" x14ac:dyDescent="0.35">
      <c r="M1293" t="s">
        <v>44</v>
      </c>
      <c r="N1293">
        <v>6523839</v>
      </c>
      <c r="O1293" t="s">
        <v>11</v>
      </c>
      <c r="P1293">
        <v>52.344851058116497</v>
      </c>
      <c r="Q1293">
        <v>4.9064588769666297</v>
      </c>
      <c r="R1293" t="s">
        <v>45</v>
      </c>
      <c r="S1293">
        <v>95</v>
      </c>
      <c r="T1293">
        <v>359</v>
      </c>
      <c r="U1293">
        <v>12</v>
      </c>
      <c r="V1293">
        <v>0.32</v>
      </c>
      <c r="W1293">
        <v>0</v>
      </c>
      <c r="X1293">
        <v>3922</v>
      </c>
      <c r="Y1293">
        <v>3</v>
      </c>
      <c r="Z1293" t="s">
        <v>58</v>
      </c>
      <c r="AA1293" t="s">
        <v>59</v>
      </c>
      <c r="AB1293">
        <v>34105</v>
      </c>
      <c r="AC1293">
        <v>0.1</v>
      </c>
    </row>
    <row r="1294" spans="13:29" x14ac:dyDescent="0.35">
      <c r="M1294" t="s">
        <v>44</v>
      </c>
      <c r="N1294">
        <v>6942100</v>
      </c>
      <c r="O1294" t="s">
        <v>11</v>
      </c>
      <c r="P1294">
        <v>52.357851615502099</v>
      </c>
      <c r="Q1294">
        <v>4.8880217142402902</v>
      </c>
      <c r="R1294" t="s">
        <v>45</v>
      </c>
      <c r="S1294">
        <v>129</v>
      </c>
      <c r="T1294">
        <v>290</v>
      </c>
      <c r="U1294">
        <v>37</v>
      </c>
      <c r="V1294">
        <v>0.89</v>
      </c>
      <c r="W1294">
        <v>0</v>
      </c>
      <c r="X1294">
        <v>4207</v>
      </c>
      <c r="Y1294">
        <v>3</v>
      </c>
      <c r="Z1294" t="s">
        <v>58</v>
      </c>
      <c r="AA1294" t="s">
        <v>59</v>
      </c>
      <c r="AB1294">
        <v>37410</v>
      </c>
      <c r="AC1294">
        <v>0.1</v>
      </c>
    </row>
    <row r="1295" spans="13:29" x14ac:dyDescent="0.35">
      <c r="M1295" t="s">
        <v>44</v>
      </c>
      <c r="N1295">
        <v>6963625</v>
      </c>
      <c r="O1295" t="s">
        <v>11</v>
      </c>
      <c r="P1295">
        <v>52.346517162124897</v>
      </c>
      <c r="Q1295">
        <v>4.8902226106733497</v>
      </c>
      <c r="R1295" t="s">
        <v>45</v>
      </c>
      <c r="S1295">
        <v>135</v>
      </c>
      <c r="T1295">
        <v>362</v>
      </c>
      <c r="U1295">
        <v>9</v>
      </c>
      <c r="V1295">
        <v>0.22</v>
      </c>
      <c r="W1295">
        <v>0</v>
      </c>
      <c r="X1295">
        <v>4221</v>
      </c>
      <c r="Y1295">
        <v>3</v>
      </c>
      <c r="Z1295" t="s">
        <v>58</v>
      </c>
      <c r="AA1295" t="s">
        <v>59</v>
      </c>
      <c r="AB1295">
        <v>48870</v>
      </c>
      <c r="AC1295">
        <v>0.1</v>
      </c>
    </row>
    <row r="1296" spans="13:29" x14ac:dyDescent="0.35">
      <c r="M1296" t="s">
        <v>44</v>
      </c>
      <c r="N1296">
        <v>7184667</v>
      </c>
      <c r="O1296" t="s">
        <v>11</v>
      </c>
      <c r="P1296">
        <v>52.3469549949209</v>
      </c>
      <c r="Q1296">
        <v>4.9017418976018998</v>
      </c>
      <c r="R1296" t="s">
        <v>45</v>
      </c>
      <c r="S1296">
        <v>130</v>
      </c>
      <c r="T1296">
        <v>304</v>
      </c>
      <c r="U1296">
        <v>10</v>
      </c>
      <c r="V1296">
        <v>0.47</v>
      </c>
      <c r="W1296">
        <v>0</v>
      </c>
      <c r="X1296">
        <v>4347</v>
      </c>
      <c r="Y1296">
        <v>3</v>
      </c>
      <c r="Z1296" t="s">
        <v>58</v>
      </c>
      <c r="AA1296" t="s">
        <v>59</v>
      </c>
      <c r="AB1296">
        <v>39520</v>
      </c>
      <c r="AC1296">
        <v>0.1</v>
      </c>
    </row>
    <row r="1297" spans="13:29" x14ac:dyDescent="0.35">
      <c r="M1297" t="s">
        <v>44</v>
      </c>
      <c r="N1297">
        <v>7392028</v>
      </c>
      <c r="O1297" t="s">
        <v>11</v>
      </c>
      <c r="P1297">
        <v>52.353207028462499</v>
      </c>
      <c r="Q1297">
        <v>4.9022866832398302</v>
      </c>
      <c r="R1297" t="s">
        <v>45</v>
      </c>
      <c r="S1297">
        <v>110</v>
      </c>
      <c r="T1297">
        <v>354</v>
      </c>
      <c r="U1297">
        <v>17</v>
      </c>
      <c r="V1297">
        <v>0.42</v>
      </c>
      <c r="W1297">
        <v>0</v>
      </c>
      <c r="X1297">
        <v>4502</v>
      </c>
      <c r="Y1297">
        <v>3</v>
      </c>
      <c r="Z1297" t="s">
        <v>58</v>
      </c>
      <c r="AA1297" t="s">
        <v>59</v>
      </c>
      <c r="AB1297">
        <v>38940</v>
      </c>
      <c r="AC1297">
        <v>0.1</v>
      </c>
    </row>
    <row r="1298" spans="13:29" x14ac:dyDescent="0.35">
      <c r="M1298" t="s">
        <v>44</v>
      </c>
      <c r="N1298">
        <v>7813863</v>
      </c>
      <c r="O1298" t="s">
        <v>11</v>
      </c>
      <c r="P1298">
        <v>52.340530788795199</v>
      </c>
      <c r="Q1298">
        <v>4.9006677577929301</v>
      </c>
      <c r="R1298" t="s">
        <v>45</v>
      </c>
      <c r="S1298">
        <v>95</v>
      </c>
      <c r="T1298">
        <v>353</v>
      </c>
      <c r="U1298">
        <v>13</v>
      </c>
      <c r="V1298">
        <v>0.33</v>
      </c>
      <c r="W1298">
        <v>0</v>
      </c>
      <c r="X1298">
        <v>4786</v>
      </c>
      <c r="Y1298">
        <v>3</v>
      </c>
      <c r="Z1298" t="s">
        <v>58</v>
      </c>
      <c r="AA1298" t="s">
        <v>59</v>
      </c>
      <c r="AB1298">
        <v>33535</v>
      </c>
      <c r="AC1298">
        <v>0.1</v>
      </c>
    </row>
    <row r="1299" spans="13:29" x14ac:dyDescent="0.35">
      <c r="M1299" t="s">
        <v>44</v>
      </c>
      <c r="N1299">
        <v>7899208</v>
      </c>
      <c r="O1299" t="s">
        <v>11</v>
      </c>
      <c r="P1299">
        <v>52.354480587377502</v>
      </c>
      <c r="Q1299">
        <v>4.8895830804044902</v>
      </c>
      <c r="R1299" t="s">
        <v>45</v>
      </c>
      <c r="S1299">
        <v>399</v>
      </c>
      <c r="T1299">
        <v>336</v>
      </c>
      <c r="U1299">
        <v>23</v>
      </c>
      <c r="V1299">
        <v>0.59</v>
      </c>
      <c r="W1299">
        <v>0</v>
      </c>
      <c r="X1299">
        <v>4855</v>
      </c>
      <c r="Y1299">
        <v>3</v>
      </c>
      <c r="Z1299" t="s">
        <v>58</v>
      </c>
      <c r="AA1299" t="s">
        <v>59</v>
      </c>
      <c r="AB1299">
        <v>134064</v>
      </c>
      <c r="AC1299">
        <v>0.1</v>
      </c>
    </row>
    <row r="1300" spans="13:29" x14ac:dyDescent="0.35">
      <c r="M1300" t="s">
        <v>44</v>
      </c>
      <c r="N1300">
        <v>8030181</v>
      </c>
      <c r="O1300" t="s">
        <v>11</v>
      </c>
      <c r="P1300">
        <v>52.3567957909775</v>
      </c>
      <c r="Q1300">
        <v>4.8998240380636302</v>
      </c>
      <c r="R1300" t="s">
        <v>45</v>
      </c>
      <c r="S1300">
        <v>175</v>
      </c>
      <c r="T1300">
        <v>350</v>
      </c>
      <c r="U1300">
        <v>35</v>
      </c>
      <c r="V1300">
        <v>0.9</v>
      </c>
      <c r="W1300">
        <v>0</v>
      </c>
      <c r="X1300">
        <v>4919</v>
      </c>
      <c r="Y1300">
        <v>3</v>
      </c>
      <c r="Z1300" t="s">
        <v>58</v>
      </c>
      <c r="AA1300" t="s">
        <v>59</v>
      </c>
      <c r="AB1300">
        <v>61250</v>
      </c>
      <c r="AC1300">
        <v>0.1</v>
      </c>
    </row>
    <row r="1301" spans="13:29" x14ac:dyDescent="0.35">
      <c r="M1301" t="s">
        <v>44</v>
      </c>
      <c r="N1301">
        <v>8564806</v>
      </c>
      <c r="O1301" t="s">
        <v>11</v>
      </c>
      <c r="P1301">
        <v>52.355035222253299</v>
      </c>
      <c r="Q1301">
        <v>4.8901785398077902</v>
      </c>
      <c r="R1301" t="s">
        <v>45</v>
      </c>
      <c r="S1301">
        <v>95</v>
      </c>
      <c r="T1301">
        <v>271</v>
      </c>
      <c r="U1301">
        <v>11</v>
      </c>
      <c r="V1301">
        <v>0.28999999999999998</v>
      </c>
      <c r="W1301">
        <v>0</v>
      </c>
      <c r="X1301">
        <v>5214</v>
      </c>
      <c r="Y1301">
        <v>3</v>
      </c>
      <c r="Z1301" t="s">
        <v>58</v>
      </c>
      <c r="AA1301" t="s">
        <v>59</v>
      </c>
      <c r="AB1301">
        <v>25745</v>
      </c>
      <c r="AC1301">
        <v>0.1</v>
      </c>
    </row>
    <row r="1302" spans="13:29" x14ac:dyDescent="0.35">
      <c r="M1302" t="s">
        <v>44</v>
      </c>
      <c r="N1302">
        <v>8584764</v>
      </c>
      <c r="O1302" t="s">
        <v>11</v>
      </c>
      <c r="P1302">
        <v>52.353647844776802</v>
      </c>
      <c r="Q1302">
        <v>4.8987015526227102</v>
      </c>
      <c r="R1302" t="s">
        <v>45</v>
      </c>
      <c r="S1302">
        <v>100</v>
      </c>
      <c r="T1302">
        <v>350</v>
      </c>
      <c r="U1302">
        <v>7</v>
      </c>
      <c r="V1302">
        <v>0.19</v>
      </c>
      <c r="W1302">
        <v>0</v>
      </c>
      <c r="X1302">
        <v>5222</v>
      </c>
      <c r="Y1302">
        <v>3</v>
      </c>
      <c r="Z1302" t="s">
        <v>58</v>
      </c>
      <c r="AA1302" t="s">
        <v>59</v>
      </c>
      <c r="AB1302">
        <v>35000</v>
      </c>
      <c r="AC1302">
        <v>0.1</v>
      </c>
    </row>
    <row r="1303" spans="13:29" x14ac:dyDescent="0.35">
      <c r="M1303" t="s">
        <v>44</v>
      </c>
      <c r="N1303">
        <v>9225635</v>
      </c>
      <c r="O1303" t="s">
        <v>11</v>
      </c>
      <c r="P1303">
        <v>52.349499748023</v>
      </c>
      <c r="Q1303">
        <v>4.8890695142779403</v>
      </c>
      <c r="R1303" t="s">
        <v>45</v>
      </c>
      <c r="S1303">
        <v>80</v>
      </c>
      <c r="T1303">
        <v>217</v>
      </c>
      <c r="U1303">
        <v>0</v>
      </c>
      <c r="W1303">
        <v>0</v>
      </c>
      <c r="X1303">
        <v>5600</v>
      </c>
      <c r="Y1303">
        <v>3</v>
      </c>
      <c r="Z1303" t="s">
        <v>58</v>
      </c>
      <c r="AA1303" t="s">
        <v>59</v>
      </c>
      <c r="AB1303">
        <v>17360</v>
      </c>
      <c r="AC1303">
        <v>0.1</v>
      </c>
    </row>
    <row r="1304" spans="13:29" x14ac:dyDescent="0.35">
      <c r="M1304" t="s">
        <v>44</v>
      </c>
      <c r="N1304">
        <v>9461010</v>
      </c>
      <c r="O1304" t="s">
        <v>11</v>
      </c>
      <c r="P1304">
        <v>52.349453246755701</v>
      </c>
      <c r="Q1304">
        <v>4.8875934340719898</v>
      </c>
      <c r="R1304" t="s">
        <v>45</v>
      </c>
      <c r="S1304">
        <v>160</v>
      </c>
      <c r="T1304">
        <v>359</v>
      </c>
      <c r="U1304">
        <v>16</v>
      </c>
      <c r="V1304">
        <v>0.44</v>
      </c>
      <c r="W1304">
        <v>0</v>
      </c>
      <c r="X1304">
        <v>5753</v>
      </c>
      <c r="Y1304">
        <v>3</v>
      </c>
      <c r="Z1304" t="s">
        <v>58</v>
      </c>
      <c r="AA1304" t="s">
        <v>59</v>
      </c>
      <c r="AB1304">
        <v>57440</v>
      </c>
      <c r="AC1304">
        <v>0.1</v>
      </c>
    </row>
    <row r="1305" spans="13:29" x14ac:dyDescent="0.35">
      <c r="M1305" t="s">
        <v>44</v>
      </c>
      <c r="N1305">
        <v>9676361</v>
      </c>
      <c r="O1305" t="s">
        <v>11</v>
      </c>
      <c r="P1305">
        <v>52.344703967316299</v>
      </c>
      <c r="Q1305">
        <v>4.8944641018634201</v>
      </c>
      <c r="R1305" t="s">
        <v>45</v>
      </c>
      <c r="S1305">
        <v>100</v>
      </c>
      <c r="T1305">
        <v>352</v>
      </c>
      <c r="U1305">
        <v>9</v>
      </c>
      <c r="V1305">
        <v>0.25</v>
      </c>
      <c r="W1305">
        <v>0</v>
      </c>
      <c r="X1305">
        <v>5900</v>
      </c>
      <c r="Y1305">
        <v>3</v>
      </c>
      <c r="Z1305" t="s">
        <v>58</v>
      </c>
      <c r="AA1305" t="s">
        <v>59</v>
      </c>
      <c r="AB1305">
        <v>35200</v>
      </c>
      <c r="AC1305">
        <v>0.1</v>
      </c>
    </row>
    <row r="1306" spans="13:29" x14ac:dyDescent="0.35">
      <c r="M1306" t="s">
        <v>44</v>
      </c>
      <c r="N1306">
        <v>10668417</v>
      </c>
      <c r="O1306" t="s">
        <v>11</v>
      </c>
      <c r="P1306">
        <v>52.358751208044197</v>
      </c>
      <c r="Q1306">
        <v>4.8873472858416402</v>
      </c>
      <c r="R1306" t="s">
        <v>45</v>
      </c>
      <c r="S1306">
        <v>220</v>
      </c>
      <c r="T1306">
        <v>149</v>
      </c>
      <c r="U1306">
        <v>46</v>
      </c>
      <c r="V1306">
        <v>1.34</v>
      </c>
      <c r="W1306">
        <v>0</v>
      </c>
      <c r="X1306">
        <v>6443</v>
      </c>
      <c r="Y1306">
        <v>3</v>
      </c>
      <c r="Z1306" t="s">
        <v>58</v>
      </c>
      <c r="AA1306" t="s">
        <v>59</v>
      </c>
      <c r="AB1306">
        <v>32780</v>
      </c>
      <c r="AC1306">
        <v>0.1</v>
      </c>
    </row>
    <row r="1307" spans="13:29" x14ac:dyDescent="0.35">
      <c r="M1307" t="s">
        <v>44</v>
      </c>
      <c r="N1307">
        <v>10894728</v>
      </c>
      <c r="O1307" t="s">
        <v>11</v>
      </c>
      <c r="P1307">
        <v>52.355660394447398</v>
      </c>
      <c r="Q1307">
        <v>4.9009690856031201</v>
      </c>
      <c r="R1307" t="s">
        <v>45</v>
      </c>
      <c r="S1307">
        <v>145</v>
      </c>
      <c r="T1307">
        <v>362</v>
      </c>
      <c r="U1307">
        <v>5</v>
      </c>
      <c r="V1307">
        <v>0.15</v>
      </c>
      <c r="W1307">
        <v>0</v>
      </c>
      <c r="X1307">
        <v>6536</v>
      </c>
      <c r="Y1307">
        <v>3</v>
      </c>
      <c r="Z1307" t="s">
        <v>58</v>
      </c>
      <c r="AA1307" t="s">
        <v>59</v>
      </c>
      <c r="AB1307">
        <v>52490</v>
      </c>
      <c r="AC1307">
        <v>0.1</v>
      </c>
    </row>
    <row r="1308" spans="13:29" x14ac:dyDescent="0.35">
      <c r="M1308" t="s">
        <v>44</v>
      </c>
      <c r="N1308">
        <v>12125460</v>
      </c>
      <c r="O1308" t="s">
        <v>11</v>
      </c>
      <c r="P1308">
        <v>52.354401964516697</v>
      </c>
      <c r="Q1308">
        <v>4.8948687349602604</v>
      </c>
      <c r="R1308" t="s">
        <v>45</v>
      </c>
      <c r="S1308">
        <v>160</v>
      </c>
      <c r="T1308">
        <v>354</v>
      </c>
      <c r="U1308">
        <v>7</v>
      </c>
      <c r="V1308">
        <v>0.23</v>
      </c>
      <c r="W1308">
        <v>0</v>
      </c>
      <c r="X1308">
        <v>7178</v>
      </c>
      <c r="Y1308">
        <v>3</v>
      </c>
      <c r="Z1308" t="s">
        <v>58</v>
      </c>
      <c r="AA1308" t="s">
        <v>59</v>
      </c>
      <c r="AB1308">
        <v>56640</v>
      </c>
      <c r="AC1308">
        <v>0.1</v>
      </c>
    </row>
    <row r="1309" spans="13:29" x14ac:dyDescent="0.35">
      <c r="M1309" t="s">
        <v>44</v>
      </c>
      <c r="N1309">
        <v>12881012</v>
      </c>
      <c r="O1309" t="s">
        <v>11</v>
      </c>
      <c r="P1309">
        <v>52.345610465612097</v>
      </c>
      <c r="Q1309">
        <v>4.9044252510064297</v>
      </c>
      <c r="R1309" t="s">
        <v>45</v>
      </c>
      <c r="S1309">
        <v>125</v>
      </c>
      <c r="T1309">
        <v>356</v>
      </c>
      <c r="U1309">
        <v>6</v>
      </c>
      <c r="V1309">
        <v>0.19</v>
      </c>
      <c r="W1309">
        <v>0</v>
      </c>
      <c r="X1309">
        <v>7644</v>
      </c>
      <c r="Y1309">
        <v>3</v>
      </c>
      <c r="Z1309" t="s">
        <v>58</v>
      </c>
      <c r="AA1309" t="s">
        <v>59</v>
      </c>
      <c r="AB1309">
        <v>44500</v>
      </c>
      <c r="AC1309">
        <v>0.1</v>
      </c>
    </row>
    <row r="1310" spans="13:29" x14ac:dyDescent="0.35">
      <c r="M1310" t="s">
        <v>44</v>
      </c>
      <c r="N1310">
        <v>13324058</v>
      </c>
      <c r="O1310" t="s">
        <v>11</v>
      </c>
      <c r="P1310">
        <v>52.356167593997696</v>
      </c>
      <c r="Q1310">
        <v>4.8924323332811701</v>
      </c>
      <c r="R1310" t="s">
        <v>45</v>
      </c>
      <c r="S1310">
        <v>109</v>
      </c>
      <c r="T1310">
        <v>356</v>
      </c>
      <c r="U1310">
        <v>10</v>
      </c>
      <c r="V1310">
        <v>0.36</v>
      </c>
      <c r="W1310">
        <v>0</v>
      </c>
      <c r="X1310">
        <v>8049</v>
      </c>
      <c r="Y1310">
        <v>3</v>
      </c>
      <c r="Z1310" t="s">
        <v>58</v>
      </c>
      <c r="AA1310" t="s">
        <v>59</v>
      </c>
      <c r="AB1310">
        <v>38804</v>
      </c>
      <c r="AC1310">
        <v>0.1</v>
      </c>
    </row>
    <row r="1311" spans="13:29" x14ac:dyDescent="0.35">
      <c r="M1311" t="s">
        <v>44</v>
      </c>
      <c r="N1311">
        <v>13384301</v>
      </c>
      <c r="O1311" t="s">
        <v>11</v>
      </c>
      <c r="P1311">
        <v>52.341689560848998</v>
      </c>
      <c r="Q1311">
        <v>4.8987764776902996</v>
      </c>
      <c r="R1311" t="s">
        <v>45</v>
      </c>
      <c r="S1311">
        <v>136</v>
      </c>
      <c r="T1311">
        <v>355</v>
      </c>
      <c r="U1311">
        <v>17</v>
      </c>
      <c r="V1311">
        <v>0.56999999999999995</v>
      </c>
      <c r="W1311">
        <v>0</v>
      </c>
      <c r="X1311">
        <v>8110</v>
      </c>
      <c r="Y1311">
        <v>3</v>
      </c>
      <c r="Z1311" t="s">
        <v>58</v>
      </c>
      <c r="AA1311" t="s">
        <v>59</v>
      </c>
      <c r="AB1311">
        <v>48280</v>
      </c>
      <c r="AC1311">
        <v>0.1</v>
      </c>
    </row>
    <row r="1312" spans="13:29" x14ac:dyDescent="0.35">
      <c r="M1312" t="s">
        <v>44</v>
      </c>
      <c r="N1312">
        <v>13449471</v>
      </c>
      <c r="O1312" t="s">
        <v>11</v>
      </c>
      <c r="P1312">
        <v>52.355683238118502</v>
      </c>
      <c r="Q1312">
        <v>4.8876464922721503</v>
      </c>
      <c r="R1312" t="s">
        <v>45</v>
      </c>
      <c r="S1312">
        <v>232</v>
      </c>
      <c r="T1312">
        <v>353</v>
      </c>
      <c r="U1312">
        <v>3</v>
      </c>
      <c r="V1312">
        <v>0.17</v>
      </c>
      <c r="W1312">
        <v>0</v>
      </c>
      <c r="X1312">
        <v>8178</v>
      </c>
      <c r="Y1312">
        <v>3</v>
      </c>
      <c r="Z1312" t="s">
        <v>58</v>
      </c>
      <c r="AA1312" t="s">
        <v>59</v>
      </c>
      <c r="AB1312">
        <v>81896</v>
      </c>
      <c r="AC1312">
        <v>0.1</v>
      </c>
    </row>
    <row r="1313" spans="13:29" x14ac:dyDescent="0.35">
      <c r="M1313" t="s">
        <v>44</v>
      </c>
      <c r="N1313">
        <v>13906391</v>
      </c>
      <c r="O1313" t="s">
        <v>11</v>
      </c>
      <c r="P1313">
        <v>52.350198184500002</v>
      </c>
      <c r="Q1313">
        <v>4.9035326254171299</v>
      </c>
      <c r="R1313" t="s">
        <v>45</v>
      </c>
      <c r="S1313">
        <v>120</v>
      </c>
      <c r="T1313">
        <v>353</v>
      </c>
      <c r="U1313">
        <v>31</v>
      </c>
      <c r="V1313">
        <v>1.0900000000000001</v>
      </c>
      <c r="W1313">
        <v>0</v>
      </c>
      <c r="X1313">
        <v>8725</v>
      </c>
      <c r="Y1313">
        <v>3</v>
      </c>
      <c r="Z1313" t="s">
        <v>58</v>
      </c>
      <c r="AA1313" t="s">
        <v>59</v>
      </c>
      <c r="AB1313">
        <v>42360</v>
      </c>
      <c r="AC1313">
        <v>0.1</v>
      </c>
    </row>
    <row r="1314" spans="13:29" x14ac:dyDescent="0.35">
      <c r="M1314" t="s">
        <v>44</v>
      </c>
      <c r="N1314">
        <v>14164314</v>
      </c>
      <c r="O1314" t="s">
        <v>11</v>
      </c>
      <c r="P1314">
        <v>52.354710181360701</v>
      </c>
      <c r="Q1314">
        <v>4.90087901257069</v>
      </c>
      <c r="R1314" t="s">
        <v>45</v>
      </c>
      <c r="S1314">
        <v>210</v>
      </c>
      <c r="T1314">
        <v>360</v>
      </c>
      <c r="U1314">
        <v>8</v>
      </c>
      <c r="V1314">
        <v>0.28999999999999998</v>
      </c>
      <c r="W1314">
        <v>0</v>
      </c>
      <c r="X1314">
        <v>9021</v>
      </c>
      <c r="Y1314">
        <v>3</v>
      </c>
      <c r="Z1314" t="s">
        <v>58</v>
      </c>
      <c r="AA1314" t="s">
        <v>59</v>
      </c>
      <c r="AB1314">
        <v>75600</v>
      </c>
      <c r="AC1314">
        <v>0.1</v>
      </c>
    </row>
    <row r="1315" spans="13:29" x14ac:dyDescent="0.35">
      <c r="M1315" t="s">
        <v>44</v>
      </c>
      <c r="N1315">
        <v>14370482</v>
      </c>
      <c r="O1315" t="s">
        <v>11</v>
      </c>
      <c r="P1315">
        <v>52.337962172240097</v>
      </c>
      <c r="Q1315">
        <v>4.9068487980359299</v>
      </c>
      <c r="R1315" t="s">
        <v>45</v>
      </c>
      <c r="S1315">
        <v>85</v>
      </c>
      <c r="T1315">
        <v>346</v>
      </c>
      <c r="U1315">
        <v>14</v>
      </c>
      <c r="V1315">
        <v>0.5</v>
      </c>
      <c r="W1315">
        <v>0</v>
      </c>
      <c r="X1315">
        <v>9238</v>
      </c>
      <c r="Y1315">
        <v>3</v>
      </c>
      <c r="Z1315" t="s">
        <v>58</v>
      </c>
      <c r="AA1315" t="s">
        <v>59</v>
      </c>
      <c r="AB1315">
        <v>29410</v>
      </c>
      <c r="AC1315">
        <v>0.1</v>
      </c>
    </row>
    <row r="1316" spans="13:29" x14ac:dyDescent="0.35">
      <c r="M1316" t="s">
        <v>44</v>
      </c>
      <c r="N1316">
        <v>14502171</v>
      </c>
      <c r="O1316" t="s">
        <v>11</v>
      </c>
      <c r="P1316">
        <v>52.354165064736499</v>
      </c>
      <c r="Q1316">
        <v>4.89627168815883</v>
      </c>
      <c r="R1316" t="s">
        <v>45</v>
      </c>
      <c r="S1316">
        <v>350</v>
      </c>
      <c r="T1316">
        <v>355</v>
      </c>
      <c r="U1316">
        <v>9</v>
      </c>
      <c r="V1316">
        <v>0.33</v>
      </c>
      <c r="W1316">
        <v>0</v>
      </c>
      <c r="X1316">
        <v>9325</v>
      </c>
      <c r="Y1316">
        <v>3</v>
      </c>
      <c r="Z1316" t="s">
        <v>58</v>
      </c>
      <c r="AA1316" t="s">
        <v>59</v>
      </c>
      <c r="AB1316">
        <v>124250</v>
      </c>
      <c r="AC1316">
        <v>0.1</v>
      </c>
    </row>
    <row r="1317" spans="13:29" x14ac:dyDescent="0.35">
      <c r="M1317" t="s">
        <v>44</v>
      </c>
      <c r="N1317">
        <v>14541464</v>
      </c>
      <c r="O1317" t="s">
        <v>11</v>
      </c>
      <c r="P1317">
        <v>52.352951508142603</v>
      </c>
      <c r="Q1317">
        <v>4.8960260795681503</v>
      </c>
      <c r="R1317" t="s">
        <v>45</v>
      </c>
      <c r="S1317">
        <v>94</v>
      </c>
      <c r="T1317">
        <v>362</v>
      </c>
      <c r="U1317">
        <v>21</v>
      </c>
      <c r="V1317">
        <v>0.77</v>
      </c>
      <c r="W1317">
        <v>0</v>
      </c>
      <c r="X1317">
        <v>9340</v>
      </c>
      <c r="Y1317">
        <v>3</v>
      </c>
      <c r="Z1317" t="s">
        <v>58</v>
      </c>
      <c r="AA1317" t="s">
        <v>59</v>
      </c>
      <c r="AB1317">
        <v>34028</v>
      </c>
      <c r="AC1317">
        <v>0.1</v>
      </c>
    </row>
    <row r="1318" spans="13:29" x14ac:dyDescent="0.35">
      <c r="M1318" t="s">
        <v>44</v>
      </c>
      <c r="N1318">
        <v>14861106</v>
      </c>
      <c r="O1318" t="s">
        <v>11</v>
      </c>
      <c r="P1318">
        <v>52.346281598721703</v>
      </c>
      <c r="Q1318">
        <v>4.8907300576808899</v>
      </c>
      <c r="R1318" t="s">
        <v>45</v>
      </c>
      <c r="S1318">
        <v>151</v>
      </c>
      <c r="T1318">
        <v>324</v>
      </c>
      <c r="U1318">
        <v>16</v>
      </c>
      <c r="V1318">
        <v>0.59</v>
      </c>
      <c r="W1318">
        <v>0</v>
      </c>
      <c r="X1318">
        <v>9537</v>
      </c>
      <c r="Y1318">
        <v>3</v>
      </c>
      <c r="Z1318" t="s">
        <v>58</v>
      </c>
      <c r="AA1318" t="s">
        <v>59</v>
      </c>
      <c r="AB1318">
        <v>48924</v>
      </c>
      <c r="AC1318">
        <v>0.1</v>
      </c>
    </row>
    <row r="1319" spans="13:29" x14ac:dyDescent="0.35">
      <c r="M1319" t="s">
        <v>44</v>
      </c>
      <c r="N1319">
        <v>14875613</v>
      </c>
      <c r="O1319" t="s">
        <v>11</v>
      </c>
      <c r="P1319">
        <v>52.354836647086202</v>
      </c>
      <c r="Q1319">
        <v>4.8873979866551602</v>
      </c>
      <c r="R1319" t="s">
        <v>45</v>
      </c>
      <c r="S1319">
        <v>230</v>
      </c>
      <c r="T1319">
        <v>242</v>
      </c>
      <c r="U1319">
        <v>11</v>
      </c>
      <c r="V1319">
        <v>0.55000000000000004</v>
      </c>
      <c r="W1319">
        <v>0</v>
      </c>
      <c r="X1319">
        <v>9542</v>
      </c>
      <c r="Y1319">
        <v>3</v>
      </c>
      <c r="Z1319" t="s">
        <v>58</v>
      </c>
      <c r="AA1319" t="s">
        <v>59</v>
      </c>
      <c r="AB1319">
        <v>55660</v>
      </c>
      <c r="AC1319">
        <v>0.1</v>
      </c>
    </row>
    <row r="1320" spans="13:29" x14ac:dyDescent="0.35">
      <c r="M1320" t="s">
        <v>44</v>
      </c>
      <c r="N1320">
        <v>15121691</v>
      </c>
      <c r="O1320" t="s">
        <v>11</v>
      </c>
      <c r="P1320">
        <v>52.351841240355803</v>
      </c>
      <c r="Q1320">
        <v>4.8927924786603203</v>
      </c>
      <c r="R1320" t="s">
        <v>45</v>
      </c>
      <c r="S1320">
        <v>165</v>
      </c>
      <c r="T1320">
        <v>247</v>
      </c>
      <c r="U1320">
        <v>33</v>
      </c>
      <c r="V1320">
        <v>1.25</v>
      </c>
      <c r="W1320">
        <v>0</v>
      </c>
      <c r="X1320">
        <v>9701</v>
      </c>
      <c r="Y1320">
        <v>3</v>
      </c>
      <c r="Z1320" t="s">
        <v>58</v>
      </c>
      <c r="AA1320" t="s">
        <v>59</v>
      </c>
      <c r="AB1320">
        <v>40755</v>
      </c>
      <c r="AC1320">
        <v>0.1</v>
      </c>
    </row>
    <row r="1321" spans="13:29" x14ac:dyDescent="0.35">
      <c r="M1321" t="s">
        <v>44</v>
      </c>
      <c r="N1321">
        <v>15122776</v>
      </c>
      <c r="O1321" t="s">
        <v>11</v>
      </c>
      <c r="P1321">
        <v>52.341687109266097</v>
      </c>
      <c r="Q1321">
        <v>4.9120653359170596</v>
      </c>
      <c r="R1321" t="s">
        <v>45</v>
      </c>
      <c r="S1321">
        <v>150</v>
      </c>
      <c r="T1321">
        <v>364</v>
      </c>
      <c r="U1321">
        <v>13</v>
      </c>
      <c r="V1321">
        <v>0.5</v>
      </c>
      <c r="W1321">
        <v>0</v>
      </c>
      <c r="X1321">
        <v>9704</v>
      </c>
      <c r="Y1321">
        <v>3</v>
      </c>
      <c r="Z1321" t="s">
        <v>58</v>
      </c>
      <c r="AA1321" t="s">
        <v>59</v>
      </c>
      <c r="AB1321">
        <v>54600</v>
      </c>
      <c r="AC1321">
        <v>0.1</v>
      </c>
    </row>
    <row r="1322" spans="13:29" x14ac:dyDescent="0.35">
      <c r="M1322" t="s">
        <v>44</v>
      </c>
      <c r="N1322">
        <v>15381052</v>
      </c>
      <c r="O1322" t="s">
        <v>11</v>
      </c>
      <c r="P1322">
        <v>52.344489406750697</v>
      </c>
      <c r="Q1322">
        <v>4.9079259055183897</v>
      </c>
      <c r="R1322" t="s">
        <v>45</v>
      </c>
      <c r="S1322">
        <v>169</v>
      </c>
      <c r="T1322">
        <v>341</v>
      </c>
      <c r="U1322">
        <v>3</v>
      </c>
      <c r="V1322">
        <v>0.12</v>
      </c>
      <c r="W1322">
        <v>0</v>
      </c>
      <c r="X1322">
        <v>9849</v>
      </c>
      <c r="Y1322">
        <v>3</v>
      </c>
      <c r="Z1322" t="s">
        <v>58</v>
      </c>
      <c r="AA1322" t="s">
        <v>59</v>
      </c>
      <c r="AB1322">
        <v>57629</v>
      </c>
      <c r="AC1322">
        <v>0.1</v>
      </c>
    </row>
    <row r="1323" spans="13:29" x14ac:dyDescent="0.35">
      <c r="M1323" t="s">
        <v>44</v>
      </c>
      <c r="N1323">
        <v>15544148</v>
      </c>
      <c r="O1323" t="s">
        <v>11</v>
      </c>
      <c r="P1323">
        <v>52.354470807253897</v>
      </c>
      <c r="Q1323">
        <v>4.89863502877978</v>
      </c>
      <c r="R1323" t="s">
        <v>45</v>
      </c>
      <c r="S1323">
        <v>150</v>
      </c>
      <c r="T1323">
        <v>358</v>
      </c>
      <c r="U1323">
        <v>16</v>
      </c>
      <c r="V1323">
        <v>0.71</v>
      </c>
      <c r="W1323">
        <v>0</v>
      </c>
      <c r="X1323">
        <v>9963</v>
      </c>
      <c r="Y1323">
        <v>3</v>
      </c>
      <c r="Z1323" t="s">
        <v>58</v>
      </c>
      <c r="AA1323" t="s">
        <v>59</v>
      </c>
      <c r="AB1323">
        <v>53700</v>
      </c>
      <c r="AC1323">
        <v>0.1</v>
      </c>
    </row>
    <row r="1324" spans="13:29" x14ac:dyDescent="0.35">
      <c r="M1324" t="s">
        <v>44</v>
      </c>
      <c r="N1324">
        <v>16156898</v>
      </c>
      <c r="O1324" t="s">
        <v>11</v>
      </c>
      <c r="P1324">
        <v>52.355939131545099</v>
      </c>
      <c r="Q1324">
        <v>4.8889873278876399</v>
      </c>
      <c r="R1324" t="s">
        <v>45</v>
      </c>
      <c r="S1324">
        <v>95</v>
      </c>
      <c r="T1324">
        <v>351</v>
      </c>
      <c r="U1324">
        <v>39</v>
      </c>
      <c r="V1324">
        <v>1.61</v>
      </c>
      <c r="W1324">
        <v>0</v>
      </c>
      <c r="X1324">
        <v>10358</v>
      </c>
      <c r="Y1324">
        <v>3</v>
      </c>
      <c r="Z1324" t="s">
        <v>58</v>
      </c>
      <c r="AA1324" t="s">
        <v>59</v>
      </c>
      <c r="AB1324">
        <v>33345</v>
      </c>
      <c r="AC1324">
        <v>0.1</v>
      </c>
    </row>
    <row r="1325" spans="13:29" x14ac:dyDescent="0.35">
      <c r="M1325" t="s">
        <v>44</v>
      </c>
      <c r="N1325">
        <v>16223491</v>
      </c>
      <c r="O1325" t="s">
        <v>11</v>
      </c>
      <c r="P1325">
        <v>52.356183056788701</v>
      </c>
      <c r="Q1325">
        <v>4.9026864519630999</v>
      </c>
      <c r="R1325" t="s">
        <v>45</v>
      </c>
      <c r="S1325">
        <v>120</v>
      </c>
      <c r="T1325">
        <v>364</v>
      </c>
      <c r="U1325">
        <v>17</v>
      </c>
      <c r="V1325">
        <v>0.75</v>
      </c>
      <c r="W1325">
        <v>0</v>
      </c>
      <c r="X1325">
        <v>10415</v>
      </c>
      <c r="Y1325">
        <v>3</v>
      </c>
      <c r="Z1325" t="s">
        <v>58</v>
      </c>
      <c r="AA1325" t="s">
        <v>59</v>
      </c>
      <c r="AB1325">
        <v>43680</v>
      </c>
      <c r="AC1325">
        <v>0.1</v>
      </c>
    </row>
    <row r="1326" spans="13:29" x14ac:dyDescent="0.35">
      <c r="M1326" t="s">
        <v>44</v>
      </c>
      <c r="N1326">
        <v>16793520</v>
      </c>
      <c r="O1326" t="s">
        <v>11</v>
      </c>
      <c r="P1326">
        <v>52.356346259345202</v>
      </c>
      <c r="Q1326">
        <v>4.8980283624269898</v>
      </c>
      <c r="R1326" t="s">
        <v>45</v>
      </c>
      <c r="S1326">
        <v>98</v>
      </c>
      <c r="T1326">
        <v>292</v>
      </c>
      <c r="U1326">
        <v>4</v>
      </c>
      <c r="V1326">
        <v>0.18</v>
      </c>
      <c r="W1326">
        <v>0</v>
      </c>
      <c r="X1326">
        <v>10815</v>
      </c>
      <c r="Y1326">
        <v>3</v>
      </c>
      <c r="Z1326" t="s">
        <v>58</v>
      </c>
      <c r="AA1326" t="s">
        <v>59</v>
      </c>
      <c r="AB1326">
        <v>28616</v>
      </c>
      <c r="AC1326">
        <v>0.1</v>
      </c>
    </row>
    <row r="1327" spans="13:29" x14ac:dyDescent="0.35">
      <c r="M1327" t="s">
        <v>44</v>
      </c>
      <c r="N1327">
        <v>16988813</v>
      </c>
      <c r="O1327" t="s">
        <v>11</v>
      </c>
      <c r="P1327">
        <v>52.351264612625798</v>
      </c>
      <c r="Q1327">
        <v>4.8873235556944099</v>
      </c>
      <c r="R1327" t="s">
        <v>45</v>
      </c>
      <c r="S1327">
        <v>79</v>
      </c>
      <c r="T1327">
        <v>270</v>
      </c>
      <c r="U1327">
        <v>2</v>
      </c>
      <c r="V1327">
        <v>0.09</v>
      </c>
      <c r="W1327">
        <v>0</v>
      </c>
      <c r="X1327">
        <v>10923</v>
      </c>
      <c r="Y1327">
        <v>3</v>
      </c>
      <c r="Z1327" t="s">
        <v>58</v>
      </c>
      <c r="AA1327" t="s">
        <v>59</v>
      </c>
      <c r="AB1327">
        <v>21330</v>
      </c>
      <c r="AC1327">
        <v>0.1</v>
      </c>
    </row>
    <row r="1328" spans="13:29" x14ac:dyDescent="0.35">
      <c r="M1328" t="s">
        <v>44</v>
      </c>
      <c r="N1328">
        <v>17589915</v>
      </c>
      <c r="O1328" t="s">
        <v>11</v>
      </c>
      <c r="P1328">
        <v>52.3506823369854</v>
      </c>
      <c r="Q1328">
        <v>4.9068462783839202</v>
      </c>
      <c r="R1328" t="s">
        <v>45</v>
      </c>
      <c r="S1328">
        <v>79</v>
      </c>
      <c r="T1328">
        <v>361</v>
      </c>
      <c r="U1328">
        <v>0</v>
      </c>
      <c r="W1328">
        <v>0</v>
      </c>
      <c r="X1328">
        <v>11270</v>
      </c>
      <c r="Y1328">
        <v>3</v>
      </c>
      <c r="Z1328" t="s">
        <v>58</v>
      </c>
      <c r="AA1328" t="s">
        <v>59</v>
      </c>
      <c r="AB1328">
        <v>28519</v>
      </c>
      <c r="AC1328">
        <v>0.1</v>
      </c>
    </row>
    <row r="1329" spans="13:29" x14ac:dyDescent="0.35">
      <c r="M1329" t="s">
        <v>44</v>
      </c>
      <c r="N1329">
        <v>17659882</v>
      </c>
      <c r="O1329" t="s">
        <v>11</v>
      </c>
      <c r="P1329">
        <v>52.3440706540825</v>
      </c>
      <c r="Q1329">
        <v>4.9074076727826501</v>
      </c>
      <c r="R1329" t="s">
        <v>45</v>
      </c>
      <c r="S1329">
        <v>155</v>
      </c>
      <c r="T1329">
        <v>284</v>
      </c>
      <c r="U1329">
        <v>14</v>
      </c>
      <c r="V1329">
        <v>0.8</v>
      </c>
      <c r="W1329">
        <v>0</v>
      </c>
      <c r="X1329">
        <v>11319</v>
      </c>
      <c r="Y1329">
        <v>3</v>
      </c>
      <c r="Z1329" t="s">
        <v>58</v>
      </c>
      <c r="AA1329" t="s">
        <v>59</v>
      </c>
      <c r="AB1329">
        <v>44020</v>
      </c>
      <c r="AC1329">
        <v>0.1</v>
      </c>
    </row>
    <row r="1330" spans="13:29" x14ac:dyDescent="0.35">
      <c r="M1330" t="s">
        <v>44</v>
      </c>
      <c r="N1330">
        <v>17854840</v>
      </c>
      <c r="O1330" t="s">
        <v>11</v>
      </c>
      <c r="P1330">
        <v>52.343344218777901</v>
      </c>
      <c r="Q1330">
        <v>4.9096965832445099</v>
      </c>
      <c r="R1330" t="s">
        <v>45</v>
      </c>
      <c r="S1330">
        <v>120</v>
      </c>
      <c r="T1330">
        <v>344</v>
      </c>
      <c r="U1330">
        <v>25</v>
      </c>
      <c r="V1330">
        <v>1.21</v>
      </c>
      <c r="W1330">
        <v>0</v>
      </c>
      <c r="X1330">
        <v>11432</v>
      </c>
      <c r="Y1330">
        <v>3</v>
      </c>
      <c r="Z1330" t="s">
        <v>58</v>
      </c>
      <c r="AA1330" t="s">
        <v>59</v>
      </c>
      <c r="AB1330">
        <v>41280</v>
      </c>
      <c r="AC1330">
        <v>0.1</v>
      </c>
    </row>
    <row r="1331" spans="13:29" x14ac:dyDescent="0.35">
      <c r="M1331" t="s">
        <v>44</v>
      </c>
      <c r="N1331">
        <v>17862359</v>
      </c>
      <c r="O1331" t="s">
        <v>11</v>
      </c>
      <c r="P1331">
        <v>52.354129516738602</v>
      </c>
      <c r="Q1331">
        <v>4.8992060095540797</v>
      </c>
      <c r="R1331" t="s">
        <v>45</v>
      </c>
      <c r="S1331">
        <v>145</v>
      </c>
      <c r="T1331">
        <v>359</v>
      </c>
      <c r="U1331">
        <v>16</v>
      </c>
      <c r="V1331">
        <v>0.79</v>
      </c>
      <c r="W1331">
        <v>0</v>
      </c>
      <c r="X1331">
        <v>11439</v>
      </c>
      <c r="Y1331">
        <v>3</v>
      </c>
      <c r="Z1331" t="s">
        <v>58</v>
      </c>
      <c r="AA1331" t="s">
        <v>59</v>
      </c>
      <c r="AB1331">
        <v>52055</v>
      </c>
      <c r="AC1331">
        <v>0.1</v>
      </c>
    </row>
    <row r="1332" spans="13:29" x14ac:dyDescent="0.35">
      <c r="M1332" t="s">
        <v>44</v>
      </c>
      <c r="N1332">
        <v>18494062</v>
      </c>
      <c r="O1332" t="s">
        <v>11</v>
      </c>
      <c r="P1332">
        <v>52.352212678738802</v>
      </c>
      <c r="Q1332">
        <v>4.8887003217974696</v>
      </c>
      <c r="R1332" t="s">
        <v>45</v>
      </c>
      <c r="S1332">
        <v>130</v>
      </c>
      <c r="T1332">
        <v>356</v>
      </c>
      <c r="U1332">
        <v>18</v>
      </c>
      <c r="V1332">
        <v>0.93</v>
      </c>
      <c r="W1332">
        <v>0</v>
      </c>
      <c r="X1332">
        <v>11987</v>
      </c>
      <c r="Y1332">
        <v>3</v>
      </c>
      <c r="Z1332" t="s">
        <v>58</v>
      </c>
      <c r="AA1332" t="s">
        <v>59</v>
      </c>
      <c r="AB1332">
        <v>46280</v>
      </c>
      <c r="AC1332">
        <v>0.1</v>
      </c>
    </row>
    <row r="1333" spans="13:29" x14ac:dyDescent="0.35">
      <c r="M1333" t="s">
        <v>44</v>
      </c>
      <c r="N1333">
        <v>18517402</v>
      </c>
      <c r="O1333" t="s">
        <v>11</v>
      </c>
      <c r="P1333">
        <v>52.348460988744002</v>
      </c>
      <c r="Q1333">
        <v>4.9091568794255398</v>
      </c>
      <c r="R1333" t="s">
        <v>45</v>
      </c>
      <c r="S1333">
        <v>160</v>
      </c>
      <c r="T1333">
        <v>339</v>
      </c>
      <c r="U1333">
        <v>12</v>
      </c>
      <c r="V1333">
        <v>0.63</v>
      </c>
      <c r="W1333">
        <v>0</v>
      </c>
      <c r="X1333">
        <v>12022</v>
      </c>
      <c r="Y1333">
        <v>3</v>
      </c>
      <c r="Z1333" t="s">
        <v>58</v>
      </c>
      <c r="AA1333" t="s">
        <v>59</v>
      </c>
      <c r="AB1333">
        <v>54240</v>
      </c>
      <c r="AC1333">
        <v>0.1</v>
      </c>
    </row>
    <row r="1334" spans="13:29" x14ac:dyDescent="0.35">
      <c r="M1334" t="s">
        <v>44</v>
      </c>
      <c r="N1334">
        <v>18589598</v>
      </c>
      <c r="O1334" t="s">
        <v>11</v>
      </c>
      <c r="P1334">
        <v>52.349453073028002</v>
      </c>
      <c r="Q1334">
        <v>4.8939541505447597</v>
      </c>
      <c r="R1334" t="s">
        <v>45</v>
      </c>
      <c r="S1334">
        <v>119</v>
      </c>
      <c r="T1334">
        <v>211</v>
      </c>
      <c r="U1334">
        <v>14</v>
      </c>
      <c r="V1334">
        <v>0.74</v>
      </c>
      <c r="W1334">
        <v>0</v>
      </c>
      <c r="X1334">
        <v>12077</v>
      </c>
      <c r="Y1334">
        <v>3</v>
      </c>
      <c r="Z1334" t="s">
        <v>58</v>
      </c>
      <c r="AA1334" t="s">
        <v>59</v>
      </c>
      <c r="AB1334">
        <v>25109</v>
      </c>
      <c r="AC1334">
        <v>0.1</v>
      </c>
    </row>
    <row r="1335" spans="13:29" x14ac:dyDescent="0.35">
      <c r="M1335" t="s">
        <v>44</v>
      </c>
      <c r="N1335">
        <v>19152610</v>
      </c>
      <c r="O1335" t="s">
        <v>11</v>
      </c>
      <c r="P1335">
        <v>52.354563261876699</v>
      </c>
      <c r="Q1335">
        <v>4.8880349561829499</v>
      </c>
      <c r="R1335" t="s">
        <v>45</v>
      </c>
      <c r="S1335">
        <v>207</v>
      </c>
      <c r="T1335">
        <v>361</v>
      </c>
      <c r="U1335">
        <v>20</v>
      </c>
      <c r="V1335">
        <v>1.23</v>
      </c>
      <c r="W1335">
        <v>0</v>
      </c>
      <c r="X1335">
        <v>12542</v>
      </c>
      <c r="Y1335">
        <v>3</v>
      </c>
      <c r="Z1335" t="s">
        <v>58</v>
      </c>
      <c r="AA1335" t="s">
        <v>59</v>
      </c>
      <c r="AB1335">
        <v>74727</v>
      </c>
      <c r="AC1335">
        <v>0.1</v>
      </c>
    </row>
    <row r="1336" spans="13:29" x14ac:dyDescent="0.35">
      <c r="M1336" t="s">
        <v>44</v>
      </c>
      <c r="N1336">
        <v>19342943</v>
      </c>
      <c r="O1336" t="s">
        <v>11</v>
      </c>
      <c r="P1336">
        <v>52.356670533629703</v>
      </c>
      <c r="Q1336">
        <v>4.8915590339939001</v>
      </c>
      <c r="R1336" t="s">
        <v>45</v>
      </c>
      <c r="S1336">
        <v>475</v>
      </c>
      <c r="T1336">
        <v>356</v>
      </c>
      <c r="U1336">
        <v>1</v>
      </c>
      <c r="V1336">
        <v>0.06</v>
      </c>
      <c r="W1336">
        <v>0</v>
      </c>
      <c r="X1336">
        <v>12714</v>
      </c>
      <c r="Y1336">
        <v>3</v>
      </c>
      <c r="Z1336" t="s">
        <v>58</v>
      </c>
      <c r="AA1336" t="s">
        <v>59</v>
      </c>
      <c r="AB1336">
        <v>169100</v>
      </c>
      <c r="AC1336">
        <v>0.1</v>
      </c>
    </row>
    <row r="1337" spans="13:29" x14ac:dyDescent="0.35">
      <c r="M1337" t="s">
        <v>44</v>
      </c>
      <c r="N1337">
        <v>19548221</v>
      </c>
      <c r="O1337" t="s">
        <v>11</v>
      </c>
      <c r="P1337">
        <v>52.3534611235469</v>
      </c>
      <c r="Q1337">
        <v>4.8892645204544403</v>
      </c>
      <c r="R1337" t="s">
        <v>45</v>
      </c>
      <c r="S1337">
        <v>84</v>
      </c>
      <c r="T1337">
        <v>339</v>
      </c>
      <c r="U1337">
        <v>17</v>
      </c>
      <c r="V1337">
        <v>1.03</v>
      </c>
      <c r="W1337">
        <v>0</v>
      </c>
      <c r="X1337">
        <v>12881</v>
      </c>
      <c r="Y1337">
        <v>3</v>
      </c>
      <c r="Z1337" t="s">
        <v>58</v>
      </c>
      <c r="AA1337" t="s">
        <v>59</v>
      </c>
      <c r="AB1337">
        <v>28476</v>
      </c>
      <c r="AC1337">
        <v>0.1</v>
      </c>
    </row>
    <row r="1338" spans="13:29" x14ac:dyDescent="0.35">
      <c r="M1338" t="s">
        <v>44</v>
      </c>
      <c r="N1338">
        <v>19558861</v>
      </c>
      <c r="O1338" t="s">
        <v>11</v>
      </c>
      <c r="P1338">
        <v>52.356883326776</v>
      </c>
      <c r="Q1338">
        <v>4.9011537896099799</v>
      </c>
      <c r="R1338" t="s">
        <v>45</v>
      </c>
      <c r="S1338">
        <v>150</v>
      </c>
      <c r="T1338">
        <v>346</v>
      </c>
      <c r="U1338">
        <v>3</v>
      </c>
      <c r="V1338">
        <v>0.19</v>
      </c>
      <c r="W1338">
        <v>0</v>
      </c>
      <c r="X1338">
        <v>12888</v>
      </c>
      <c r="Y1338">
        <v>3</v>
      </c>
      <c r="Z1338" t="s">
        <v>58</v>
      </c>
      <c r="AA1338" t="s">
        <v>59</v>
      </c>
      <c r="AB1338">
        <v>51900</v>
      </c>
      <c r="AC1338">
        <v>0.1</v>
      </c>
    </row>
    <row r="1339" spans="13:29" x14ac:dyDescent="0.35">
      <c r="M1339" t="s">
        <v>44</v>
      </c>
      <c r="N1339">
        <v>19691266</v>
      </c>
      <c r="O1339" t="s">
        <v>11</v>
      </c>
      <c r="P1339">
        <v>52.355437232373298</v>
      </c>
      <c r="Q1339">
        <v>4.8973047285300799</v>
      </c>
      <c r="R1339" t="s">
        <v>45</v>
      </c>
      <c r="S1339">
        <v>135</v>
      </c>
      <c r="T1339">
        <v>362</v>
      </c>
      <c r="U1339">
        <v>15</v>
      </c>
      <c r="V1339">
        <v>0.9</v>
      </c>
      <c r="W1339">
        <v>0</v>
      </c>
      <c r="X1339">
        <v>13022</v>
      </c>
      <c r="Y1339">
        <v>3</v>
      </c>
      <c r="Z1339" t="s">
        <v>58</v>
      </c>
      <c r="AA1339" t="s">
        <v>59</v>
      </c>
      <c r="AB1339">
        <v>48870</v>
      </c>
      <c r="AC1339">
        <v>0.1</v>
      </c>
    </row>
    <row r="1340" spans="13:29" x14ac:dyDescent="0.35">
      <c r="M1340" t="s">
        <v>44</v>
      </c>
      <c r="N1340">
        <v>19859781</v>
      </c>
      <c r="O1340" t="s">
        <v>11</v>
      </c>
      <c r="P1340">
        <v>52.343430389164297</v>
      </c>
      <c r="Q1340">
        <v>4.90793251615868</v>
      </c>
      <c r="R1340" t="s">
        <v>45</v>
      </c>
      <c r="S1340">
        <v>250</v>
      </c>
      <c r="T1340">
        <v>209</v>
      </c>
      <c r="U1340">
        <v>1</v>
      </c>
      <c r="V1340">
        <v>0.65</v>
      </c>
      <c r="W1340">
        <v>0</v>
      </c>
      <c r="X1340">
        <v>13206</v>
      </c>
      <c r="Y1340">
        <v>3</v>
      </c>
      <c r="Z1340" t="s">
        <v>58</v>
      </c>
      <c r="AA1340" t="s">
        <v>59</v>
      </c>
      <c r="AB1340">
        <v>52250</v>
      </c>
      <c r="AC1340">
        <v>0.1</v>
      </c>
    </row>
    <row r="1341" spans="13:29" x14ac:dyDescent="0.35">
      <c r="M1341" t="s">
        <v>44</v>
      </c>
      <c r="N1341">
        <v>19960303</v>
      </c>
      <c r="O1341" t="s">
        <v>11</v>
      </c>
      <c r="P1341">
        <v>52.3514314623134</v>
      </c>
      <c r="Q1341">
        <v>4.9090062226187001</v>
      </c>
      <c r="R1341" t="s">
        <v>45</v>
      </c>
      <c r="S1341">
        <v>157</v>
      </c>
      <c r="T1341">
        <v>364</v>
      </c>
      <c r="U1341">
        <v>21</v>
      </c>
      <c r="V1341">
        <v>1.26</v>
      </c>
      <c r="W1341">
        <v>0</v>
      </c>
      <c r="X1341">
        <v>13333</v>
      </c>
      <c r="Y1341">
        <v>3</v>
      </c>
      <c r="Z1341" t="s">
        <v>58</v>
      </c>
      <c r="AA1341" t="s">
        <v>59</v>
      </c>
      <c r="AB1341">
        <v>57148</v>
      </c>
      <c r="AC1341">
        <v>0.1</v>
      </c>
    </row>
    <row r="1342" spans="13:29" x14ac:dyDescent="0.35">
      <c r="M1342" t="s">
        <v>44</v>
      </c>
      <c r="N1342">
        <v>20184290</v>
      </c>
      <c r="O1342" t="s">
        <v>11</v>
      </c>
      <c r="P1342">
        <v>52.344340113890901</v>
      </c>
      <c r="Q1342">
        <v>4.8968271696123802</v>
      </c>
      <c r="R1342" t="s">
        <v>45</v>
      </c>
      <c r="S1342">
        <v>150</v>
      </c>
      <c r="T1342">
        <v>192</v>
      </c>
      <c r="U1342">
        <v>19</v>
      </c>
      <c r="V1342">
        <v>1.26</v>
      </c>
      <c r="W1342">
        <v>0</v>
      </c>
      <c r="X1342">
        <v>13546</v>
      </c>
      <c r="Y1342">
        <v>3</v>
      </c>
      <c r="Z1342" t="s">
        <v>58</v>
      </c>
      <c r="AA1342" t="s">
        <v>59</v>
      </c>
      <c r="AB1342">
        <v>28800</v>
      </c>
      <c r="AC1342">
        <v>0.1</v>
      </c>
    </row>
    <row r="1343" spans="13:29" x14ac:dyDescent="0.35">
      <c r="M1343" t="s">
        <v>44</v>
      </c>
      <c r="N1343">
        <v>20199087</v>
      </c>
      <c r="O1343" t="s">
        <v>11</v>
      </c>
      <c r="P1343">
        <v>52.353735147617797</v>
      </c>
      <c r="Q1343">
        <v>4.8899330838686899</v>
      </c>
      <c r="R1343" t="s">
        <v>45</v>
      </c>
      <c r="S1343">
        <v>250</v>
      </c>
      <c r="T1343">
        <v>308</v>
      </c>
      <c r="U1343">
        <v>1</v>
      </c>
      <c r="V1343">
        <v>0.08</v>
      </c>
      <c r="W1343">
        <v>0</v>
      </c>
      <c r="X1343">
        <v>13561</v>
      </c>
      <c r="Y1343">
        <v>3</v>
      </c>
      <c r="Z1343" t="s">
        <v>58</v>
      </c>
      <c r="AA1343" t="s">
        <v>59</v>
      </c>
      <c r="AB1343">
        <v>77000</v>
      </c>
      <c r="AC1343">
        <v>0.1</v>
      </c>
    </row>
    <row r="1344" spans="13:29" x14ac:dyDescent="0.35">
      <c r="M1344" t="s">
        <v>44</v>
      </c>
      <c r="N1344">
        <v>20292886</v>
      </c>
      <c r="O1344" t="s">
        <v>11</v>
      </c>
      <c r="P1344">
        <v>52.341911322358399</v>
      </c>
      <c r="Q1344">
        <v>4.9029365551730901</v>
      </c>
      <c r="R1344" t="s">
        <v>45</v>
      </c>
      <c r="S1344">
        <v>125</v>
      </c>
      <c r="T1344">
        <v>350</v>
      </c>
      <c r="U1344">
        <v>15</v>
      </c>
      <c r="V1344">
        <v>0.94</v>
      </c>
      <c r="W1344">
        <v>0</v>
      </c>
      <c r="X1344">
        <v>13647</v>
      </c>
      <c r="Y1344">
        <v>3</v>
      </c>
      <c r="Z1344" t="s">
        <v>58</v>
      </c>
      <c r="AA1344" t="s">
        <v>59</v>
      </c>
      <c r="AB1344">
        <v>43750</v>
      </c>
      <c r="AC1344">
        <v>0.1</v>
      </c>
    </row>
    <row r="1345" spans="13:29" x14ac:dyDescent="0.35">
      <c r="M1345" t="s">
        <v>44</v>
      </c>
      <c r="N1345">
        <v>21076544</v>
      </c>
      <c r="O1345" t="s">
        <v>11</v>
      </c>
      <c r="P1345">
        <v>52.357673338366098</v>
      </c>
      <c r="Q1345">
        <v>4.8952500412625897</v>
      </c>
      <c r="R1345" t="s">
        <v>45</v>
      </c>
      <c r="S1345">
        <v>74</v>
      </c>
      <c r="T1345">
        <v>352</v>
      </c>
      <c r="U1345">
        <v>14</v>
      </c>
      <c r="V1345">
        <v>0.99</v>
      </c>
      <c r="W1345">
        <v>0</v>
      </c>
      <c r="X1345">
        <v>14210</v>
      </c>
      <c r="Y1345">
        <v>3</v>
      </c>
      <c r="Z1345" t="s">
        <v>58</v>
      </c>
      <c r="AA1345" t="s">
        <v>59</v>
      </c>
      <c r="AB1345">
        <v>26048</v>
      </c>
      <c r="AC1345">
        <v>0.1</v>
      </c>
    </row>
    <row r="1346" spans="13:29" x14ac:dyDescent="0.35">
      <c r="M1346" t="s">
        <v>44</v>
      </c>
      <c r="N1346">
        <v>21158128</v>
      </c>
      <c r="O1346" t="s">
        <v>11</v>
      </c>
      <c r="P1346">
        <v>52.341507376947</v>
      </c>
      <c r="Q1346">
        <v>4.9099508870525499</v>
      </c>
      <c r="R1346" t="s">
        <v>45</v>
      </c>
      <c r="S1346">
        <v>95</v>
      </c>
      <c r="T1346">
        <v>364</v>
      </c>
      <c r="U1346">
        <v>9</v>
      </c>
      <c r="V1346">
        <v>0.64</v>
      </c>
      <c r="W1346">
        <v>0</v>
      </c>
      <c r="X1346">
        <v>14270</v>
      </c>
      <c r="Y1346">
        <v>3</v>
      </c>
      <c r="Z1346" t="s">
        <v>58</v>
      </c>
      <c r="AA1346" t="s">
        <v>59</v>
      </c>
      <c r="AB1346">
        <v>34580</v>
      </c>
      <c r="AC1346">
        <v>0.1</v>
      </c>
    </row>
    <row r="1347" spans="13:29" x14ac:dyDescent="0.35">
      <c r="M1347" t="s">
        <v>44</v>
      </c>
      <c r="N1347">
        <v>21241593</v>
      </c>
      <c r="O1347" t="s">
        <v>11</v>
      </c>
      <c r="P1347">
        <v>52.3517112028333</v>
      </c>
      <c r="Q1347">
        <v>4.9047245120839804</v>
      </c>
      <c r="R1347" t="s">
        <v>45</v>
      </c>
      <c r="S1347">
        <v>148</v>
      </c>
      <c r="T1347">
        <v>361</v>
      </c>
      <c r="U1347">
        <v>2</v>
      </c>
      <c r="V1347">
        <v>0.14000000000000001</v>
      </c>
      <c r="W1347">
        <v>0</v>
      </c>
      <c r="X1347">
        <v>14337</v>
      </c>
      <c r="Y1347">
        <v>3</v>
      </c>
      <c r="Z1347" t="s">
        <v>58</v>
      </c>
      <c r="AA1347" t="s">
        <v>59</v>
      </c>
      <c r="AB1347">
        <v>53428</v>
      </c>
      <c r="AC1347">
        <v>0.1</v>
      </c>
    </row>
    <row r="1348" spans="13:29" x14ac:dyDescent="0.35">
      <c r="M1348" t="s">
        <v>44</v>
      </c>
      <c r="N1348">
        <v>21315380</v>
      </c>
      <c r="O1348" t="s">
        <v>11</v>
      </c>
      <c r="P1348">
        <v>52.348716019531103</v>
      </c>
      <c r="Q1348">
        <v>4.9067731515423301</v>
      </c>
      <c r="R1348" t="s">
        <v>45</v>
      </c>
      <c r="S1348">
        <v>140</v>
      </c>
      <c r="T1348">
        <v>332</v>
      </c>
      <c r="U1348">
        <v>1</v>
      </c>
      <c r="V1348">
        <v>0.12</v>
      </c>
      <c r="W1348">
        <v>0</v>
      </c>
      <c r="X1348">
        <v>14400</v>
      </c>
      <c r="Y1348">
        <v>3</v>
      </c>
      <c r="Z1348" t="s">
        <v>58</v>
      </c>
      <c r="AA1348" t="s">
        <v>59</v>
      </c>
      <c r="AB1348">
        <v>46480</v>
      </c>
      <c r="AC1348">
        <v>0.1</v>
      </c>
    </row>
    <row r="1349" spans="13:29" x14ac:dyDescent="0.35">
      <c r="M1349" t="s">
        <v>44</v>
      </c>
      <c r="N1349">
        <v>21363769</v>
      </c>
      <c r="O1349" t="s">
        <v>11</v>
      </c>
      <c r="P1349">
        <v>52.348881353976999</v>
      </c>
      <c r="Q1349">
        <v>4.8879347602252201</v>
      </c>
      <c r="R1349" t="s">
        <v>45</v>
      </c>
      <c r="S1349">
        <v>200</v>
      </c>
      <c r="T1349">
        <v>43</v>
      </c>
      <c r="U1349">
        <v>11</v>
      </c>
      <c r="V1349">
        <v>1.1000000000000001</v>
      </c>
      <c r="W1349">
        <v>0</v>
      </c>
      <c r="X1349">
        <v>14438</v>
      </c>
      <c r="Y1349">
        <v>3</v>
      </c>
      <c r="Z1349" t="s">
        <v>58</v>
      </c>
      <c r="AA1349" t="s">
        <v>59</v>
      </c>
      <c r="AB1349">
        <v>8600</v>
      </c>
      <c r="AC1349">
        <v>0.1</v>
      </c>
    </row>
    <row r="1350" spans="13:29" x14ac:dyDescent="0.35">
      <c r="M1350" t="s">
        <v>44</v>
      </c>
      <c r="N1350">
        <v>21389942</v>
      </c>
      <c r="O1350" t="s">
        <v>11</v>
      </c>
      <c r="P1350">
        <v>52.3506269485164</v>
      </c>
      <c r="Q1350">
        <v>4.90826753224637</v>
      </c>
      <c r="R1350" t="s">
        <v>45</v>
      </c>
      <c r="S1350">
        <v>80</v>
      </c>
      <c r="T1350">
        <v>359</v>
      </c>
      <c r="U1350">
        <v>17</v>
      </c>
      <c r="V1350">
        <v>1.24</v>
      </c>
      <c r="W1350">
        <v>0</v>
      </c>
      <c r="X1350">
        <v>14470</v>
      </c>
      <c r="Y1350">
        <v>3</v>
      </c>
      <c r="Z1350" t="s">
        <v>58</v>
      </c>
      <c r="AA1350" t="s">
        <v>59</v>
      </c>
      <c r="AB1350">
        <v>28720</v>
      </c>
      <c r="AC1350">
        <v>0.1</v>
      </c>
    </row>
    <row r="1351" spans="13:29" x14ac:dyDescent="0.35">
      <c r="M1351" t="s">
        <v>44</v>
      </c>
      <c r="N1351">
        <v>21443538</v>
      </c>
      <c r="O1351" t="s">
        <v>11</v>
      </c>
      <c r="P1351">
        <v>52.356322082452202</v>
      </c>
      <c r="Q1351">
        <v>4.8893418305620102</v>
      </c>
      <c r="R1351" t="s">
        <v>45</v>
      </c>
      <c r="S1351">
        <v>275</v>
      </c>
      <c r="T1351">
        <v>358</v>
      </c>
      <c r="U1351">
        <v>0</v>
      </c>
      <c r="W1351">
        <v>0</v>
      </c>
      <c r="X1351">
        <v>14505</v>
      </c>
      <c r="Y1351">
        <v>3</v>
      </c>
      <c r="Z1351" t="s">
        <v>58</v>
      </c>
      <c r="AA1351" t="s">
        <v>59</v>
      </c>
      <c r="AB1351">
        <v>98450</v>
      </c>
      <c r="AC1351">
        <v>0.1</v>
      </c>
    </row>
    <row r="1352" spans="13:29" x14ac:dyDescent="0.35">
      <c r="M1352" t="s">
        <v>44</v>
      </c>
      <c r="N1352">
        <v>21482306</v>
      </c>
      <c r="O1352" t="s">
        <v>11</v>
      </c>
      <c r="P1352">
        <v>52.346389872283297</v>
      </c>
      <c r="Q1352">
        <v>4.8880169307089902</v>
      </c>
      <c r="R1352" t="s">
        <v>45</v>
      </c>
      <c r="S1352">
        <v>200</v>
      </c>
      <c r="T1352">
        <v>359</v>
      </c>
      <c r="U1352">
        <v>1</v>
      </c>
      <c r="V1352">
        <v>0.08</v>
      </c>
      <c r="W1352">
        <v>0</v>
      </c>
      <c r="X1352">
        <v>14530</v>
      </c>
      <c r="Y1352">
        <v>3</v>
      </c>
      <c r="Z1352" t="s">
        <v>58</v>
      </c>
      <c r="AA1352" t="s">
        <v>59</v>
      </c>
      <c r="AB1352">
        <v>71800</v>
      </c>
      <c r="AC1352">
        <v>0.1</v>
      </c>
    </row>
    <row r="1353" spans="13:29" x14ac:dyDescent="0.35">
      <c r="M1353" t="s">
        <v>44</v>
      </c>
      <c r="N1353">
        <v>21543730</v>
      </c>
      <c r="O1353" t="s">
        <v>11</v>
      </c>
      <c r="P1353">
        <v>52.349861293905398</v>
      </c>
      <c r="Q1353">
        <v>4.8937085356883703</v>
      </c>
      <c r="R1353" t="s">
        <v>45</v>
      </c>
      <c r="S1353">
        <v>190</v>
      </c>
      <c r="T1353">
        <v>353</v>
      </c>
      <c r="U1353">
        <v>0</v>
      </c>
      <c r="W1353">
        <v>0</v>
      </c>
      <c r="X1353">
        <v>14571</v>
      </c>
      <c r="Y1353">
        <v>3</v>
      </c>
      <c r="Z1353" t="s">
        <v>58</v>
      </c>
      <c r="AA1353" t="s">
        <v>59</v>
      </c>
      <c r="AB1353">
        <v>67070</v>
      </c>
      <c r="AC1353">
        <v>0.1</v>
      </c>
    </row>
    <row r="1354" spans="13:29" x14ac:dyDescent="0.35">
      <c r="M1354" t="s">
        <v>44</v>
      </c>
      <c r="N1354">
        <v>21768121</v>
      </c>
      <c r="O1354" t="s">
        <v>11</v>
      </c>
      <c r="P1354">
        <v>52.353396953322097</v>
      </c>
      <c r="Q1354">
        <v>4.8952074327574699</v>
      </c>
      <c r="R1354" t="s">
        <v>45</v>
      </c>
      <c r="S1354">
        <v>129</v>
      </c>
      <c r="T1354">
        <v>343</v>
      </c>
      <c r="U1354">
        <v>0</v>
      </c>
      <c r="W1354">
        <v>0</v>
      </c>
      <c r="X1354">
        <v>14796</v>
      </c>
      <c r="Y1354">
        <v>3</v>
      </c>
      <c r="Z1354" t="s">
        <v>58</v>
      </c>
      <c r="AA1354" t="s">
        <v>59</v>
      </c>
      <c r="AB1354">
        <v>44247</v>
      </c>
      <c r="AC1354">
        <v>0.1</v>
      </c>
    </row>
    <row r="1355" spans="13:29" x14ac:dyDescent="0.35">
      <c r="M1355" t="s">
        <v>44</v>
      </c>
      <c r="N1355">
        <v>21942890</v>
      </c>
      <c r="O1355" t="s">
        <v>11</v>
      </c>
      <c r="P1355">
        <v>52.347601543170498</v>
      </c>
      <c r="Q1355">
        <v>4.9104213790665598</v>
      </c>
      <c r="R1355" t="s">
        <v>45</v>
      </c>
      <c r="S1355">
        <v>120</v>
      </c>
      <c r="T1355">
        <v>364</v>
      </c>
      <c r="U1355">
        <v>1</v>
      </c>
      <c r="V1355">
        <v>0.09</v>
      </c>
      <c r="W1355">
        <v>0</v>
      </c>
      <c r="X1355">
        <v>14945</v>
      </c>
      <c r="Y1355">
        <v>3</v>
      </c>
      <c r="Z1355" t="s">
        <v>58</v>
      </c>
      <c r="AA1355" t="s">
        <v>59</v>
      </c>
      <c r="AB1355">
        <v>43680</v>
      </c>
      <c r="AC1355">
        <v>0.1</v>
      </c>
    </row>
    <row r="1356" spans="13:29" x14ac:dyDescent="0.35">
      <c r="M1356" t="s">
        <v>44</v>
      </c>
      <c r="N1356">
        <v>21971667</v>
      </c>
      <c r="O1356" t="s">
        <v>11</v>
      </c>
      <c r="P1356">
        <v>52.355205511515102</v>
      </c>
      <c r="Q1356">
        <v>4.8979852367534198</v>
      </c>
      <c r="R1356" t="s">
        <v>45</v>
      </c>
      <c r="S1356">
        <v>100</v>
      </c>
      <c r="T1356">
        <v>361</v>
      </c>
      <c r="U1356">
        <v>1</v>
      </c>
      <c r="V1356">
        <v>0.22</v>
      </c>
      <c r="W1356">
        <v>0</v>
      </c>
      <c r="X1356">
        <v>14973</v>
      </c>
      <c r="Y1356">
        <v>3</v>
      </c>
      <c r="Z1356" t="s">
        <v>58</v>
      </c>
      <c r="AA1356" t="s">
        <v>59</v>
      </c>
      <c r="AB1356">
        <v>36100</v>
      </c>
      <c r="AC1356">
        <v>0.1</v>
      </c>
    </row>
    <row r="1357" spans="13:29" x14ac:dyDescent="0.35">
      <c r="M1357" t="s">
        <v>44</v>
      </c>
      <c r="N1357">
        <v>21990998</v>
      </c>
      <c r="O1357" t="s">
        <v>11</v>
      </c>
      <c r="P1357">
        <v>52.355935271537298</v>
      </c>
      <c r="Q1357">
        <v>4.88765346249403</v>
      </c>
      <c r="R1357" t="s">
        <v>45</v>
      </c>
      <c r="S1357">
        <v>80</v>
      </c>
      <c r="T1357">
        <v>343</v>
      </c>
      <c r="U1357">
        <v>14</v>
      </c>
      <c r="V1357">
        <v>1.1599999999999999</v>
      </c>
      <c r="W1357">
        <v>0</v>
      </c>
      <c r="X1357">
        <v>14999</v>
      </c>
      <c r="Y1357">
        <v>3</v>
      </c>
      <c r="Z1357" t="s">
        <v>58</v>
      </c>
      <c r="AA1357" t="s">
        <v>59</v>
      </c>
      <c r="AB1357">
        <v>27440</v>
      </c>
      <c r="AC1357">
        <v>0.1</v>
      </c>
    </row>
    <row r="1358" spans="13:29" x14ac:dyDescent="0.35">
      <c r="M1358" t="s">
        <v>44</v>
      </c>
      <c r="N1358">
        <v>175989</v>
      </c>
      <c r="O1358" t="s">
        <v>14</v>
      </c>
      <c r="P1358">
        <v>52.3596350473127</v>
      </c>
      <c r="Q1358">
        <v>4.8671281003711497</v>
      </c>
      <c r="R1358" t="s">
        <v>45</v>
      </c>
      <c r="S1358">
        <v>100</v>
      </c>
      <c r="T1358">
        <v>39</v>
      </c>
      <c r="U1358">
        <v>99</v>
      </c>
      <c r="V1358">
        <v>1.1299999999999999</v>
      </c>
      <c r="W1358">
        <v>0</v>
      </c>
      <c r="X1358">
        <v>84</v>
      </c>
      <c r="Y1358">
        <v>3</v>
      </c>
      <c r="Z1358" t="s">
        <v>56</v>
      </c>
      <c r="AA1358" t="s">
        <v>57</v>
      </c>
      <c r="AB1358">
        <v>3900</v>
      </c>
      <c r="AC1358">
        <v>0.1</v>
      </c>
    </row>
    <row r="1359" spans="13:29" x14ac:dyDescent="0.35">
      <c r="M1359" t="s">
        <v>44</v>
      </c>
      <c r="N1359">
        <v>653596</v>
      </c>
      <c r="O1359" t="s">
        <v>14</v>
      </c>
      <c r="P1359">
        <v>52.368699873565603</v>
      </c>
      <c r="Q1359">
        <v>4.8720931801324001</v>
      </c>
      <c r="R1359" t="s">
        <v>45</v>
      </c>
      <c r="S1359">
        <v>140</v>
      </c>
      <c r="T1359">
        <v>353</v>
      </c>
      <c r="U1359">
        <v>29</v>
      </c>
      <c r="V1359">
        <v>0.38</v>
      </c>
      <c r="W1359">
        <v>0</v>
      </c>
      <c r="X1359">
        <v>400</v>
      </c>
      <c r="Y1359">
        <v>3</v>
      </c>
      <c r="Z1359" t="s">
        <v>56</v>
      </c>
      <c r="AA1359" t="s">
        <v>57</v>
      </c>
      <c r="AB1359">
        <v>49420</v>
      </c>
      <c r="AC1359">
        <v>0.1</v>
      </c>
    </row>
    <row r="1360" spans="13:29" x14ac:dyDescent="0.35">
      <c r="M1360" t="s">
        <v>44</v>
      </c>
      <c r="N1360">
        <v>666142</v>
      </c>
      <c r="O1360" t="s">
        <v>14</v>
      </c>
      <c r="P1360">
        <v>52.363396674741601</v>
      </c>
      <c r="Q1360">
        <v>4.8592526326389303</v>
      </c>
      <c r="R1360" t="s">
        <v>45</v>
      </c>
      <c r="S1360">
        <v>99</v>
      </c>
      <c r="T1360">
        <v>168</v>
      </c>
      <c r="U1360">
        <v>9</v>
      </c>
      <c r="V1360">
        <v>0.14000000000000001</v>
      </c>
      <c r="W1360">
        <v>0</v>
      </c>
      <c r="X1360">
        <v>416</v>
      </c>
      <c r="Y1360">
        <v>3</v>
      </c>
      <c r="Z1360" t="s">
        <v>56</v>
      </c>
      <c r="AA1360" t="s">
        <v>57</v>
      </c>
      <c r="AB1360">
        <v>16632</v>
      </c>
      <c r="AC1360">
        <v>0.1</v>
      </c>
    </row>
    <row r="1361" spans="13:29" x14ac:dyDescent="0.35">
      <c r="M1361" t="s">
        <v>44</v>
      </c>
      <c r="N1361">
        <v>713557</v>
      </c>
      <c r="O1361" t="s">
        <v>14</v>
      </c>
      <c r="P1361">
        <v>52.364489068493903</v>
      </c>
      <c r="Q1361">
        <v>4.8644564330383098</v>
      </c>
      <c r="R1361" t="s">
        <v>45</v>
      </c>
      <c r="S1361">
        <v>121</v>
      </c>
      <c r="T1361">
        <v>349</v>
      </c>
      <c r="U1361">
        <v>5</v>
      </c>
      <c r="V1361">
        <v>0.09</v>
      </c>
      <c r="W1361">
        <v>0</v>
      </c>
      <c r="X1361">
        <v>462</v>
      </c>
      <c r="Y1361">
        <v>3</v>
      </c>
      <c r="Z1361" t="s">
        <v>56</v>
      </c>
      <c r="AA1361" t="s">
        <v>57</v>
      </c>
      <c r="AB1361">
        <v>42229</v>
      </c>
      <c r="AC1361">
        <v>0.1</v>
      </c>
    </row>
    <row r="1362" spans="13:29" x14ac:dyDescent="0.35">
      <c r="M1362" t="s">
        <v>44</v>
      </c>
      <c r="N1362">
        <v>1136289</v>
      </c>
      <c r="O1362" t="s">
        <v>14</v>
      </c>
      <c r="P1362">
        <v>52.372373481038501</v>
      </c>
      <c r="Q1362">
        <v>4.8486122659788</v>
      </c>
      <c r="R1362" t="s">
        <v>45</v>
      </c>
      <c r="S1362">
        <v>145</v>
      </c>
      <c r="T1362">
        <v>362</v>
      </c>
      <c r="U1362">
        <v>14</v>
      </c>
      <c r="V1362">
        <v>0.72</v>
      </c>
      <c r="W1362">
        <v>0</v>
      </c>
      <c r="X1362">
        <v>839</v>
      </c>
      <c r="Y1362">
        <v>3</v>
      </c>
      <c r="Z1362" t="s">
        <v>56</v>
      </c>
      <c r="AA1362" t="s">
        <v>57</v>
      </c>
      <c r="AB1362">
        <v>52490</v>
      </c>
      <c r="AC1362">
        <v>0.1</v>
      </c>
    </row>
    <row r="1363" spans="13:29" x14ac:dyDescent="0.35">
      <c r="M1363" t="s">
        <v>44</v>
      </c>
      <c r="N1363">
        <v>1188323</v>
      </c>
      <c r="O1363" t="s">
        <v>14</v>
      </c>
      <c r="P1363">
        <v>52.363018201270599</v>
      </c>
      <c r="Q1363">
        <v>4.86116282140671</v>
      </c>
      <c r="R1363" t="s">
        <v>45</v>
      </c>
      <c r="S1363">
        <v>125</v>
      </c>
      <c r="T1363">
        <v>271</v>
      </c>
      <c r="U1363">
        <v>12</v>
      </c>
      <c r="V1363">
        <v>0.4</v>
      </c>
      <c r="W1363">
        <v>0</v>
      </c>
      <c r="X1363">
        <v>875</v>
      </c>
      <c r="Y1363">
        <v>3</v>
      </c>
      <c r="Z1363" t="s">
        <v>56</v>
      </c>
      <c r="AA1363" t="s">
        <v>57</v>
      </c>
      <c r="AB1363">
        <v>33875</v>
      </c>
      <c r="AC1363">
        <v>0.1</v>
      </c>
    </row>
    <row r="1364" spans="13:29" x14ac:dyDescent="0.35">
      <c r="M1364" t="s">
        <v>44</v>
      </c>
      <c r="N1364">
        <v>1225622</v>
      </c>
      <c r="O1364" t="s">
        <v>14</v>
      </c>
      <c r="P1364">
        <v>52.359262260576003</v>
      </c>
      <c r="Q1364">
        <v>4.8585014420142398</v>
      </c>
      <c r="R1364" t="s">
        <v>45</v>
      </c>
      <c r="S1364">
        <v>130</v>
      </c>
      <c r="T1364">
        <v>186</v>
      </c>
      <c r="U1364">
        <v>40</v>
      </c>
      <c r="V1364">
        <v>0.61</v>
      </c>
      <c r="W1364">
        <v>0</v>
      </c>
      <c r="X1364">
        <v>899</v>
      </c>
      <c r="Y1364">
        <v>3</v>
      </c>
      <c r="Z1364" t="s">
        <v>56</v>
      </c>
      <c r="AA1364" t="s">
        <v>57</v>
      </c>
      <c r="AB1364">
        <v>24180</v>
      </c>
      <c r="AC1364">
        <v>0.1</v>
      </c>
    </row>
    <row r="1365" spans="13:29" x14ac:dyDescent="0.35">
      <c r="M1365" t="s">
        <v>44</v>
      </c>
      <c r="N1365">
        <v>1943465</v>
      </c>
      <c r="O1365" t="s">
        <v>14</v>
      </c>
      <c r="P1365">
        <v>52.365804182414799</v>
      </c>
      <c r="Q1365">
        <v>4.8700284408044299</v>
      </c>
      <c r="R1365" t="s">
        <v>45</v>
      </c>
      <c r="S1365">
        <v>185</v>
      </c>
      <c r="T1365">
        <v>303</v>
      </c>
      <c r="U1365">
        <v>36</v>
      </c>
      <c r="V1365">
        <v>0.64</v>
      </c>
      <c r="W1365">
        <v>0</v>
      </c>
      <c r="X1365">
        <v>1364</v>
      </c>
      <c r="Y1365">
        <v>3</v>
      </c>
      <c r="Z1365" t="s">
        <v>56</v>
      </c>
      <c r="AA1365" t="s">
        <v>57</v>
      </c>
      <c r="AB1365">
        <v>56055</v>
      </c>
      <c r="AC1365">
        <v>0.1</v>
      </c>
    </row>
    <row r="1366" spans="13:29" x14ac:dyDescent="0.35">
      <c r="M1366" t="s">
        <v>44</v>
      </c>
      <c r="N1366">
        <v>2388275</v>
      </c>
      <c r="O1366" t="s">
        <v>14</v>
      </c>
      <c r="P1366">
        <v>52.363883876126003</v>
      </c>
      <c r="Q1366">
        <v>4.8500180538144404</v>
      </c>
      <c r="R1366" t="s">
        <v>45</v>
      </c>
      <c r="S1366">
        <v>109</v>
      </c>
      <c r="T1366">
        <v>357</v>
      </c>
      <c r="U1366">
        <v>87</v>
      </c>
      <c r="V1366">
        <v>1.51</v>
      </c>
      <c r="W1366">
        <v>0</v>
      </c>
      <c r="X1366">
        <v>1585</v>
      </c>
      <c r="Y1366">
        <v>3</v>
      </c>
      <c r="Z1366" t="s">
        <v>56</v>
      </c>
      <c r="AA1366" t="s">
        <v>57</v>
      </c>
      <c r="AB1366">
        <v>38913</v>
      </c>
      <c r="AC1366">
        <v>0.1</v>
      </c>
    </row>
    <row r="1367" spans="13:29" x14ac:dyDescent="0.35">
      <c r="M1367" t="s">
        <v>44</v>
      </c>
      <c r="N1367">
        <v>2727439</v>
      </c>
      <c r="O1367" t="s">
        <v>14</v>
      </c>
      <c r="P1367">
        <v>52.364914103748099</v>
      </c>
      <c r="Q1367">
        <v>4.8768074316299996</v>
      </c>
      <c r="R1367" t="s">
        <v>45</v>
      </c>
      <c r="S1367">
        <v>110</v>
      </c>
      <c r="T1367">
        <v>351</v>
      </c>
      <c r="U1367">
        <v>11</v>
      </c>
      <c r="V1367">
        <v>0.21</v>
      </c>
      <c r="W1367">
        <v>0</v>
      </c>
      <c r="X1367">
        <v>1746</v>
      </c>
      <c r="Y1367">
        <v>3</v>
      </c>
      <c r="Z1367" t="s">
        <v>56</v>
      </c>
      <c r="AA1367" t="s">
        <v>57</v>
      </c>
      <c r="AB1367">
        <v>38610</v>
      </c>
      <c r="AC1367">
        <v>0.1</v>
      </c>
    </row>
    <row r="1368" spans="13:29" x14ac:dyDescent="0.35">
      <c r="M1368" t="s">
        <v>44</v>
      </c>
      <c r="N1368">
        <v>2800887</v>
      </c>
      <c r="O1368" t="s">
        <v>14</v>
      </c>
      <c r="P1368">
        <v>52.372845794989601</v>
      </c>
      <c r="Q1368">
        <v>4.8553897711649796</v>
      </c>
      <c r="R1368" t="s">
        <v>45</v>
      </c>
      <c r="S1368">
        <v>110</v>
      </c>
      <c r="T1368">
        <v>87</v>
      </c>
      <c r="U1368">
        <v>20</v>
      </c>
      <c r="V1368">
        <v>0.51</v>
      </c>
      <c r="W1368">
        <v>0</v>
      </c>
      <c r="X1368">
        <v>1784</v>
      </c>
      <c r="Y1368">
        <v>3</v>
      </c>
      <c r="Z1368" t="s">
        <v>56</v>
      </c>
      <c r="AA1368" t="s">
        <v>57</v>
      </c>
      <c r="AB1368">
        <v>9570</v>
      </c>
      <c r="AC1368">
        <v>0.1</v>
      </c>
    </row>
    <row r="1369" spans="13:29" x14ac:dyDescent="0.35">
      <c r="M1369" t="s">
        <v>44</v>
      </c>
      <c r="N1369">
        <v>3190329</v>
      </c>
      <c r="O1369" t="s">
        <v>14</v>
      </c>
      <c r="P1369">
        <v>52.365750425225499</v>
      </c>
      <c r="Q1369">
        <v>4.8762698590300699</v>
      </c>
      <c r="R1369" t="s">
        <v>45</v>
      </c>
      <c r="S1369">
        <v>150</v>
      </c>
      <c r="T1369">
        <v>359</v>
      </c>
      <c r="U1369">
        <v>10</v>
      </c>
      <c r="V1369">
        <v>0.87</v>
      </c>
      <c r="W1369">
        <v>0</v>
      </c>
      <c r="X1369">
        <v>2008</v>
      </c>
      <c r="Y1369">
        <v>3</v>
      </c>
      <c r="Z1369" t="s">
        <v>56</v>
      </c>
      <c r="AA1369" t="s">
        <v>57</v>
      </c>
      <c r="AB1369">
        <v>53850</v>
      </c>
      <c r="AC1369">
        <v>0.1</v>
      </c>
    </row>
    <row r="1370" spans="13:29" x14ac:dyDescent="0.35">
      <c r="M1370" t="s">
        <v>44</v>
      </c>
      <c r="N1370">
        <v>3565797</v>
      </c>
      <c r="O1370" t="s">
        <v>14</v>
      </c>
      <c r="P1370">
        <v>52.3704749039251</v>
      </c>
      <c r="Q1370">
        <v>4.8727564219519204</v>
      </c>
      <c r="R1370" t="s">
        <v>45</v>
      </c>
      <c r="S1370">
        <v>200</v>
      </c>
      <c r="T1370">
        <v>352</v>
      </c>
      <c r="U1370">
        <v>4</v>
      </c>
      <c r="V1370">
        <v>0.08</v>
      </c>
      <c r="W1370">
        <v>0</v>
      </c>
      <c r="X1370">
        <v>2255</v>
      </c>
      <c r="Y1370">
        <v>3</v>
      </c>
      <c r="Z1370" t="s">
        <v>56</v>
      </c>
      <c r="AA1370" t="s">
        <v>57</v>
      </c>
      <c r="AB1370">
        <v>70400</v>
      </c>
      <c r="AC1370">
        <v>0.1</v>
      </c>
    </row>
    <row r="1371" spans="13:29" x14ac:dyDescent="0.35">
      <c r="M1371" t="s">
        <v>44</v>
      </c>
      <c r="N1371">
        <v>3799447</v>
      </c>
      <c r="O1371" t="s">
        <v>14</v>
      </c>
      <c r="P1371">
        <v>52.362943278786702</v>
      </c>
      <c r="Q1371">
        <v>4.8513654513657203</v>
      </c>
      <c r="R1371" t="s">
        <v>45</v>
      </c>
      <c r="S1371">
        <v>140</v>
      </c>
      <c r="T1371">
        <v>350</v>
      </c>
      <c r="U1371">
        <v>19</v>
      </c>
      <c r="V1371">
        <v>0.37</v>
      </c>
      <c r="W1371">
        <v>0</v>
      </c>
      <c r="X1371">
        <v>2400</v>
      </c>
      <c r="Y1371">
        <v>3</v>
      </c>
      <c r="Z1371" t="s">
        <v>56</v>
      </c>
      <c r="AA1371" t="s">
        <v>57</v>
      </c>
      <c r="AB1371">
        <v>49000</v>
      </c>
      <c r="AC1371">
        <v>0.1</v>
      </c>
    </row>
    <row r="1372" spans="13:29" x14ac:dyDescent="0.35">
      <c r="M1372" t="s">
        <v>44</v>
      </c>
      <c r="N1372">
        <v>4486178</v>
      </c>
      <c r="O1372" t="s">
        <v>14</v>
      </c>
      <c r="P1372">
        <v>52.3599191009015</v>
      </c>
      <c r="Q1372">
        <v>4.8680384626577</v>
      </c>
      <c r="R1372" t="s">
        <v>45</v>
      </c>
      <c r="S1372">
        <v>114</v>
      </c>
      <c r="T1372">
        <v>179</v>
      </c>
      <c r="U1372">
        <v>36</v>
      </c>
      <c r="V1372">
        <v>0.73</v>
      </c>
      <c r="W1372">
        <v>0</v>
      </c>
      <c r="X1372">
        <v>2796</v>
      </c>
      <c r="Y1372">
        <v>3</v>
      </c>
      <c r="Z1372" t="s">
        <v>56</v>
      </c>
      <c r="AA1372" t="s">
        <v>57</v>
      </c>
      <c r="AB1372">
        <v>20406</v>
      </c>
      <c r="AC1372">
        <v>0.1</v>
      </c>
    </row>
    <row r="1373" spans="13:29" x14ac:dyDescent="0.35">
      <c r="M1373" t="s">
        <v>44</v>
      </c>
      <c r="N1373">
        <v>4806556</v>
      </c>
      <c r="O1373" t="s">
        <v>14</v>
      </c>
      <c r="P1373">
        <v>52.369070722541203</v>
      </c>
      <c r="Q1373">
        <v>4.8725047062762199</v>
      </c>
      <c r="R1373" t="s">
        <v>45</v>
      </c>
      <c r="S1373">
        <v>150</v>
      </c>
      <c r="T1373">
        <v>306</v>
      </c>
      <c r="U1373">
        <v>95</v>
      </c>
      <c r="V1373">
        <v>2.2400000000000002</v>
      </c>
      <c r="W1373">
        <v>0</v>
      </c>
      <c r="X1373">
        <v>2967</v>
      </c>
      <c r="Y1373">
        <v>3</v>
      </c>
      <c r="Z1373" t="s">
        <v>56</v>
      </c>
      <c r="AA1373" t="s">
        <v>57</v>
      </c>
      <c r="AB1373">
        <v>45900</v>
      </c>
      <c r="AC1373">
        <v>0.1</v>
      </c>
    </row>
    <row r="1374" spans="13:29" x14ac:dyDescent="0.35">
      <c r="M1374" t="s">
        <v>44</v>
      </c>
      <c r="N1374">
        <v>5391344</v>
      </c>
      <c r="O1374" t="s">
        <v>14</v>
      </c>
      <c r="P1374">
        <v>52.359977747183997</v>
      </c>
      <c r="Q1374">
        <v>4.8624057064733401</v>
      </c>
      <c r="R1374" t="s">
        <v>45</v>
      </c>
      <c r="S1374">
        <v>190</v>
      </c>
      <c r="T1374">
        <v>360</v>
      </c>
      <c r="U1374">
        <v>18</v>
      </c>
      <c r="V1374">
        <v>0.4</v>
      </c>
      <c r="W1374">
        <v>0</v>
      </c>
      <c r="X1374">
        <v>3240</v>
      </c>
      <c r="Y1374">
        <v>3</v>
      </c>
      <c r="Z1374" t="s">
        <v>56</v>
      </c>
      <c r="AA1374" t="s">
        <v>57</v>
      </c>
      <c r="AB1374">
        <v>68400</v>
      </c>
      <c r="AC1374">
        <v>0.1</v>
      </c>
    </row>
    <row r="1375" spans="13:29" x14ac:dyDescent="0.35">
      <c r="M1375" t="s">
        <v>44</v>
      </c>
      <c r="N1375">
        <v>5938397</v>
      </c>
      <c r="O1375" t="s">
        <v>14</v>
      </c>
      <c r="P1375">
        <v>52.363431168235898</v>
      </c>
      <c r="Q1375">
        <v>4.85652818093617</v>
      </c>
      <c r="R1375" t="s">
        <v>45</v>
      </c>
      <c r="S1375">
        <v>115</v>
      </c>
      <c r="T1375">
        <v>351</v>
      </c>
      <c r="U1375">
        <v>15</v>
      </c>
      <c r="V1375">
        <v>0.35</v>
      </c>
      <c r="W1375">
        <v>0</v>
      </c>
      <c r="X1375">
        <v>3508</v>
      </c>
      <c r="Y1375">
        <v>3</v>
      </c>
      <c r="Z1375" t="s">
        <v>56</v>
      </c>
      <c r="AA1375" t="s">
        <v>57</v>
      </c>
      <c r="AB1375">
        <v>40365</v>
      </c>
      <c r="AC1375">
        <v>0.1</v>
      </c>
    </row>
    <row r="1376" spans="13:29" x14ac:dyDescent="0.35">
      <c r="M1376" t="s">
        <v>44</v>
      </c>
      <c r="N1376">
        <v>6198398</v>
      </c>
      <c r="O1376" t="s">
        <v>14</v>
      </c>
      <c r="P1376">
        <v>52.368563312745003</v>
      </c>
      <c r="Q1376">
        <v>4.85951185941361</v>
      </c>
      <c r="R1376" t="s">
        <v>45</v>
      </c>
      <c r="S1376">
        <v>119</v>
      </c>
      <c r="T1376">
        <v>327</v>
      </c>
      <c r="U1376">
        <v>15</v>
      </c>
      <c r="V1376">
        <v>0.37</v>
      </c>
      <c r="W1376">
        <v>0</v>
      </c>
      <c r="X1376">
        <v>3697</v>
      </c>
      <c r="Y1376">
        <v>3</v>
      </c>
      <c r="Z1376" t="s">
        <v>56</v>
      </c>
      <c r="AA1376" t="s">
        <v>57</v>
      </c>
      <c r="AB1376">
        <v>38913</v>
      </c>
      <c r="AC1376">
        <v>0.1</v>
      </c>
    </row>
    <row r="1377" spans="13:29" x14ac:dyDescent="0.35">
      <c r="M1377" t="s">
        <v>44</v>
      </c>
      <c r="N1377">
        <v>6259626</v>
      </c>
      <c r="O1377" t="s">
        <v>14</v>
      </c>
      <c r="P1377">
        <v>52.368918497413603</v>
      </c>
      <c r="Q1377">
        <v>4.8652878555496599</v>
      </c>
      <c r="R1377" t="s">
        <v>45</v>
      </c>
      <c r="S1377">
        <v>250</v>
      </c>
      <c r="T1377">
        <v>2</v>
      </c>
      <c r="U1377">
        <v>8</v>
      </c>
      <c r="V1377">
        <v>0.19</v>
      </c>
      <c r="W1377">
        <v>0</v>
      </c>
      <c r="X1377">
        <v>3744</v>
      </c>
      <c r="Y1377">
        <v>3</v>
      </c>
      <c r="Z1377" t="s">
        <v>56</v>
      </c>
      <c r="AA1377" t="s">
        <v>57</v>
      </c>
      <c r="AB1377">
        <v>500</v>
      </c>
      <c r="AC1377">
        <v>0.1</v>
      </c>
    </row>
    <row r="1378" spans="13:29" x14ac:dyDescent="0.35">
      <c r="M1378" t="s">
        <v>44</v>
      </c>
      <c r="N1378">
        <v>6323385</v>
      </c>
      <c r="O1378" t="s">
        <v>14</v>
      </c>
      <c r="P1378">
        <v>52.361595790553302</v>
      </c>
      <c r="Q1378">
        <v>4.87091220409018</v>
      </c>
      <c r="R1378" t="s">
        <v>45</v>
      </c>
      <c r="S1378">
        <v>150</v>
      </c>
      <c r="T1378">
        <v>364</v>
      </c>
      <c r="U1378">
        <v>33</v>
      </c>
      <c r="V1378">
        <v>0.78</v>
      </c>
      <c r="W1378">
        <v>0</v>
      </c>
      <c r="X1378">
        <v>3791</v>
      </c>
      <c r="Y1378">
        <v>3</v>
      </c>
      <c r="Z1378" t="s">
        <v>56</v>
      </c>
      <c r="AA1378" t="s">
        <v>57</v>
      </c>
      <c r="AB1378">
        <v>54600</v>
      </c>
      <c r="AC1378">
        <v>0.1</v>
      </c>
    </row>
    <row r="1379" spans="13:29" x14ac:dyDescent="0.35">
      <c r="M1379" t="s">
        <v>44</v>
      </c>
      <c r="N1379">
        <v>6346009</v>
      </c>
      <c r="O1379" t="s">
        <v>14</v>
      </c>
      <c r="P1379">
        <v>52.3621704970056</v>
      </c>
      <c r="Q1379">
        <v>4.8516587111512299</v>
      </c>
      <c r="R1379" t="s">
        <v>45</v>
      </c>
      <c r="S1379">
        <v>140</v>
      </c>
      <c r="T1379">
        <v>328</v>
      </c>
      <c r="U1379">
        <v>32</v>
      </c>
      <c r="V1379">
        <v>0.77</v>
      </c>
      <c r="W1379">
        <v>0</v>
      </c>
      <c r="X1379">
        <v>3806</v>
      </c>
      <c r="Y1379">
        <v>3</v>
      </c>
      <c r="Z1379" t="s">
        <v>56</v>
      </c>
      <c r="AA1379" t="s">
        <v>57</v>
      </c>
      <c r="AB1379">
        <v>45920</v>
      </c>
      <c r="AC1379">
        <v>0.1</v>
      </c>
    </row>
    <row r="1380" spans="13:29" x14ac:dyDescent="0.35">
      <c r="M1380" t="s">
        <v>44</v>
      </c>
      <c r="N1380">
        <v>6458721</v>
      </c>
      <c r="O1380" t="s">
        <v>14</v>
      </c>
      <c r="P1380">
        <v>52.364179286353597</v>
      </c>
      <c r="Q1380">
        <v>4.86488484963823</v>
      </c>
      <c r="R1380" t="s">
        <v>45</v>
      </c>
      <c r="S1380">
        <v>145</v>
      </c>
      <c r="T1380">
        <v>359</v>
      </c>
      <c r="U1380">
        <v>21</v>
      </c>
      <c r="V1380">
        <v>0.5</v>
      </c>
      <c r="W1380">
        <v>0</v>
      </c>
      <c r="X1380">
        <v>3884</v>
      </c>
      <c r="Y1380">
        <v>3</v>
      </c>
      <c r="Z1380" t="s">
        <v>56</v>
      </c>
      <c r="AA1380" t="s">
        <v>57</v>
      </c>
      <c r="AB1380">
        <v>52055</v>
      </c>
      <c r="AC1380">
        <v>0.1</v>
      </c>
    </row>
    <row r="1381" spans="13:29" x14ac:dyDescent="0.35">
      <c r="M1381" t="s">
        <v>44</v>
      </c>
      <c r="N1381">
        <v>6892562</v>
      </c>
      <c r="O1381" t="s">
        <v>14</v>
      </c>
      <c r="P1381">
        <v>52.3608392200263</v>
      </c>
      <c r="Q1381">
        <v>4.8546916949277996</v>
      </c>
      <c r="R1381" t="s">
        <v>45</v>
      </c>
      <c r="S1381">
        <v>175</v>
      </c>
      <c r="T1381">
        <v>357</v>
      </c>
      <c r="U1381">
        <v>5</v>
      </c>
      <c r="V1381">
        <v>0.13</v>
      </c>
      <c r="W1381">
        <v>0</v>
      </c>
      <c r="X1381">
        <v>4177</v>
      </c>
      <c r="Y1381">
        <v>3</v>
      </c>
      <c r="Z1381" t="s">
        <v>56</v>
      </c>
      <c r="AA1381" t="s">
        <v>57</v>
      </c>
      <c r="AB1381">
        <v>62475</v>
      </c>
      <c r="AC1381">
        <v>0.1</v>
      </c>
    </row>
    <row r="1382" spans="13:29" x14ac:dyDescent="0.35">
      <c r="M1382" t="s">
        <v>44</v>
      </c>
      <c r="N1382">
        <v>7344256</v>
      </c>
      <c r="O1382" t="s">
        <v>14</v>
      </c>
      <c r="P1382">
        <v>52.366112859715003</v>
      </c>
      <c r="Q1382">
        <v>4.8538196874787296</v>
      </c>
      <c r="R1382" t="s">
        <v>45</v>
      </c>
      <c r="S1382">
        <v>100</v>
      </c>
      <c r="T1382">
        <v>364</v>
      </c>
      <c r="U1382">
        <v>14</v>
      </c>
      <c r="V1382">
        <v>0.44</v>
      </c>
      <c r="W1382">
        <v>0</v>
      </c>
      <c r="X1382">
        <v>4472</v>
      </c>
      <c r="Y1382">
        <v>3</v>
      </c>
      <c r="Z1382" t="s">
        <v>56</v>
      </c>
      <c r="AA1382" t="s">
        <v>57</v>
      </c>
      <c r="AB1382">
        <v>36400</v>
      </c>
      <c r="AC1382">
        <v>0.1</v>
      </c>
    </row>
    <row r="1383" spans="13:29" x14ac:dyDescent="0.35">
      <c r="M1383" t="s">
        <v>44</v>
      </c>
      <c r="N1383">
        <v>7383060</v>
      </c>
      <c r="O1383" t="s">
        <v>14</v>
      </c>
      <c r="P1383">
        <v>52.357767769084802</v>
      </c>
      <c r="Q1383">
        <v>4.8576339452744897</v>
      </c>
      <c r="R1383" t="s">
        <v>45</v>
      </c>
      <c r="S1383">
        <v>144</v>
      </c>
      <c r="T1383">
        <v>235</v>
      </c>
      <c r="U1383">
        <v>22</v>
      </c>
      <c r="V1383">
        <v>0.54</v>
      </c>
      <c r="W1383">
        <v>0</v>
      </c>
      <c r="X1383">
        <v>4497</v>
      </c>
      <c r="Y1383">
        <v>3</v>
      </c>
      <c r="Z1383" t="s">
        <v>56</v>
      </c>
      <c r="AA1383" t="s">
        <v>57</v>
      </c>
      <c r="AB1383">
        <v>33840</v>
      </c>
      <c r="AC1383">
        <v>0.1</v>
      </c>
    </row>
    <row r="1384" spans="13:29" x14ac:dyDescent="0.35">
      <c r="M1384" t="s">
        <v>44</v>
      </c>
      <c r="N1384">
        <v>7444890</v>
      </c>
      <c r="O1384" t="s">
        <v>14</v>
      </c>
      <c r="P1384">
        <v>52.368850647492401</v>
      </c>
      <c r="Q1384">
        <v>4.8549558852697796</v>
      </c>
      <c r="R1384" t="s">
        <v>45</v>
      </c>
      <c r="S1384">
        <v>149</v>
      </c>
      <c r="T1384">
        <v>363</v>
      </c>
      <c r="U1384">
        <v>6</v>
      </c>
      <c r="V1384">
        <v>0.39</v>
      </c>
      <c r="W1384">
        <v>0</v>
      </c>
      <c r="X1384">
        <v>4535</v>
      </c>
      <c r="Y1384">
        <v>3</v>
      </c>
      <c r="Z1384" t="s">
        <v>56</v>
      </c>
      <c r="AA1384" t="s">
        <v>57</v>
      </c>
      <c r="AB1384">
        <v>54087</v>
      </c>
      <c r="AC1384">
        <v>0.1</v>
      </c>
    </row>
    <row r="1385" spans="13:29" x14ac:dyDescent="0.35">
      <c r="M1385" t="s">
        <v>44</v>
      </c>
      <c r="N1385">
        <v>8148191</v>
      </c>
      <c r="O1385" t="s">
        <v>14</v>
      </c>
      <c r="P1385">
        <v>52.365971890188597</v>
      </c>
      <c r="Q1385">
        <v>4.8625712105988104</v>
      </c>
      <c r="R1385" t="s">
        <v>45</v>
      </c>
      <c r="S1385">
        <v>135</v>
      </c>
      <c r="T1385">
        <v>364</v>
      </c>
      <c r="U1385">
        <v>36</v>
      </c>
      <c r="V1385">
        <v>0.95</v>
      </c>
      <c r="W1385">
        <v>0</v>
      </c>
      <c r="X1385">
        <v>4991</v>
      </c>
      <c r="Y1385">
        <v>3</v>
      </c>
      <c r="Z1385" t="s">
        <v>56</v>
      </c>
      <c r="AA1385" t="s">
        <v>57</v>
      </c>
      <c r="AB1385">
        <v>49140</v>
      </c>
      <c r="AC1385">
        <v>0.1</v>
      </c>
    </row>
    <row r="1386" spans="13:29" x14ac:dyDescent="0.35">
      <c r="M1386" t="s">
        <v>44</v>
      </c>
      <c r="N1386">
        <v>8346069</v>
      </c>
      <c r="O1386" t="s">
        <v>14</v>
      </c>
      <c r="P1386">
        <v>52.367845641631099</v>
      </c>
      <c r="Q1386">
        <v>4.8519243593533501</v>
      </c>
      <c r="R1386" t="s">
        <v>45</v>
      </c>
      <c r="S1386">
        <v>95</v>
      </c>
      <c r="T1386">
        <v>356</v>
      </c>
      <c r="U1386">
        <v>31</v>
      </c>
      <c r="V1386">
        <v>0.83</v>
      </c>
      <c r="W1386">
        <v>0</v>
      </c>
      <c r="X1386">
        <v>5085</v>
      </c>
      <c r="Y1386">
        <v>3</v>
      </c>
      <c r="Z1386" t="s">
        <v>56</v>
      </c>
      <c r="AA1386" t="s">
        <v>57</v>
      </c>
      <c r="AB1386">
        <v>33820</v>
      </c>
      <c r="AC1386">
        <v>0.1</v>
      </c>
    </row>
    <row r="1387" spans="13:29" x14ac:dyDescent="0.35">
      <c r="M1387" t="s">
        <v>44</v>
      </c>
      <c r="N1387">
        <v>8744921</v>
      </c>
      <c r="O1387" t="s">
        <v>14</v>
      </c>
      <c r="P1387">
        <v>52.367501334025903</v>
      </c>
      <c r="Q1387">
        <v>4.8518525116726599</v>
      </c>
      <c r="R1387" t="s">
        <v>45</v>
      </c>
      <c r="S1387">
        <v>85</v>
      </c>
      <c r="T1387">
        <v>359</v>
      </c>
      <c r="U1387">
        <v>5</v>
      </c>
      <c r="V1387">
        <v>0.2</v>
      </c>
      <c r="W1387">
        <v>0</v>
      </c>
      <c r="X1387">
        <v>5318</v>
      </c>
      <c r="Y1387">
        <v>3</v>
      </c>
      <c r="Z1387" t="s">
        <v>56</v>
      </c>
      <c r="AA1387" t="s">
        <v>57</v>
      </c>
      <c r="AB1387">
        <v>30515</v>
      </c>
      <c r="AC1387">
        <v>0.1</v>
      </c>
    </row>
    <row r="1388" spans="13:29" x14ac:dyDescent="0.35">
      <c r="M1388" t="s">
        <v>44</v>
      </c>
      <c r="N1388">
        <v>8950808</v>
      </c>
      <c r="O1388" t="s">
        <v>14</v>
      </c>
      <c r="P1388">
        <v>52.369754229763203</v>
      </c>
      <c r="Q1388">
        <v>4.86958025573872</v>
      </c>
      <c r="R1388" t="s">
        <v>45</v>
      </c>
      <c r="S1388">
        <v>120</v>
      </c>
      <c r="T1388">
        <v>360</v>
      </c>
      <c r="U1388">
        <v>48</v>
      </c>
      <c r="V1388">
        <v>1.27</v>
      </c>
      <c r="W1388">
        <v>0</v>
      </c>
      <c r="X1388">
        <v>5428</v>
      </c>
      <c r="Y1388">
        <v>3</v>
      </c>
      <c r="Z1388" t="s">
        <v>56</v>
      </c>
      <c r="AA1388" t="s">
        <v>57</v>
      </c>
      <c r="AB1388">
        <v>43200</v>
      </c>
      <c r="AC1388">
        <v>0.1</v>
      </c>
    </row>
    <row r="1389" spans="13:29" x14ac:dyDescent="0.35">
      <c r="M1389" t="s">
        <v>44</v>
      </c>
      <c r="N1389">
        <v>9132885</v>
      </c>
      <c r="O1389" t="s">
        <v>14</v>
      </c>
      <c r="P1389">
        <v>52.373394429317301</v>
      </c>
      <c r="Q1389">
        <v>4.8582280635840398</v>
      </c>
      <c r="R1389" t="s">
        <v>45</v>
      </c>
      <c r="S1389">
        <v>125</v>
      </c>
      <c r="T1389">
        <v>349</v>
      </c>
      <c r="U1389">
        <v>12</v>
      </c>
      <c r="V1389">
        <v>0.44</v>
      </c>
      <c r="W1389">
        <v>0</v>
      </c>
      <c r="X1389">
        <v>5536</v>
      </c>
      <c r="Y1389">
        <v>3</v>
      </c>
      <c r="Z1389" t="s">
        <v>56</v>
      </c>
      <c r="AA1389" t="s">
        <v>57</v>
      </c>
      <c r="AB1389">
        <v>43625</v>
      </c>
      <c r="AC1389">
        <v>0.1</v>
      </c>
    </row>
    <row r="1390" spans="13:29" x14ac:dyDescent="0.35">
      <c r="M1390" t="s">
        <v>44</v>
      </c>
      <c r="N1390">
        <v>9216119</v>
      </c>
      <c r="O1390" t="s">
        <v>14</v>
      </c>
      <c r="P1390">
        <v>52.366332285689701</v>
      </c>
      <c r="Q1390">
        <v>4.8659347157713899</v>
      </c>
      <c r="R1390" t="s">
        <v>45</v>
      </c>
      <c r="S1390">
        <v>99</v>
      </c>
      <c r="T1390">
        <v>363</v>
      </c>
      <c r="U1390">
        <v>27</v>
      </c>
      <c r="V1390">
        <v>0.73</v>
      </c>
      <c r="W1390">
        <v>0</v>
      </c>
      <c r="X1390">
        <v>5594</v>
      </c>
      <c r="Y1390">
        <v>3</v>
      </c>
      <c r="Z1390" t="s">
        <v>56</v>
      </c>
      <c r="AA1390" t="s">
        <v>57</v>
      </c>
      <c r="AB1390">
        <v>35937</v>
      </c>
      <c r="AC1390">
        <v>0.1</v>
      </c>
    </row>
    <row r="1391" spans="13:29" x14ac:dyDescent="0.35">
      <c r="M1391" t="s">
        <v>44</v>
      </c>
      <c r="N1391">
        <v>11294209</v>
      </c>
      <c r="O1391" t="s">
        <v>14</v>
      </c>
      <c r="P1391">
        <v>52.358684382676003</v>
      </c>
      <c r="Q1391">
        <v>4.8542345842553498</v>
      </c>
      <c r="R1391" t="s">
        <v>45</v>
      </c>
      <c r="S1391">
        <v>220</v>
      </c>
      <c r="T1391">
        <v>358</v>
      </c>
      <c r="U1391">
        <v>9</v>
      </c>
      <c r="V1391">
        <v>0.28000000000000003</v>
      </c>
      <c r="W1391">
        <v>0</v>
      </c>
      <c r="X1391">
        <v>6731</v>
      </c>
      <c r="Y1391">
        <v>3</v>
      </c>
      <c r="Z1391" t="s">
        <v>56</v>
      </c>
      <c r="AA1391" t="s">
        <v>57</v>
      </c>
      <c r="AB1391">
        <v>78760</v>
      </c>
      <c r="AC1391">
        <v>0.1</v>
      </c>
    </row>
    <row r="1392" spans="13:29" x14ac:dyDescent="0.35">
      <c r="M1392" t="s">
        <v>44</v>
      </c>
      <c r="N1392">
        <v>11295323</v>
      </c>
      <c r="O1392" t="s">
        <v>14</v>
      </c>
      <c r="P1392">
        <v>52.365341804258399</v>
      </c>
      <c r="Q1392">
        <v>4.8736170772548899</v>
      </c>
      <c r="R1392" t="s">
        <v>45</v>
      </c>
      <c r="S1392">
        <v>300</v>
      </c>
      <c r="T1392">
        <v>356</v>
      </c>
      <c r="U1392">
        <v>4</v>
      </c>
      <c r="V1392">
        <v>0.14000000000000001</v>
      </c>
      <c r="W1392">
        <v>0</v>
      </c>
      <c r="X1392">
        <v>6732</v>
      </c>
      <c r="Y1392">
        <v>3</v>
      </c>
      <c r="Z1392" t="s">
        <v>56</v>
      </c>
      <c r="AA1392" t="s">
        <v>57</v>
      </c>
      <c r="AB1392">
        <v>106800</v>
      </c>
      <c r="AC1392">
        <v>0.1</v>
      </c>
    </row>
    <row r="1393" spans="13:29" x14ac:dyDescent="0.35">
      <c r="M1393" t="s">
        <v>44</v>
      </c>
      <c r="N1393">
        <v>11809899</v>
      </c>
      <c r="O1393" t="s">
        <v>14</v>
      </c>
      <c r="P1393">
        <v>52.367525787215499</v>
      </c>
      <c r="Q1393">
        <v>4.8579370603382896</v>
      </c>
      <c r="R1393" t="s">
        <v>45</v>
      </c>
      <c r="S1393">
        <v>89</v>
      </c>
      <c r="T1393">
        <v>26</v>
      </c>
      <c r="U1393">
        <v>15</v>
      </c>
      <c r="V1393">
        <v>0.47</v>
      </c>
      <c r="W1393">
        <v>0</v>
      </c>
      <c r="X1393">
        <v>7011</v>
      </c>
      <c r="Y1393">
        <v>3</v>
      </c>
      <c r="Z1393" t="s">
        <v>56</v>
      </c>
      <c r="AA1393" t="s">
        <v>57</v>
      </c>
      <c r="AB1393">
        <v>2314</v>
      </c>
      <c r="AC1393">
        <v>0.1</v>
      </c>
    </row>
    <row r="1394" spans="13:29" x14ac:dyDescent="0.35">
      <c r="M1394" t="s">
        <v>44</v>
      </c>
      <c r="N1394">
        <v>11840088</v>
      </c>
      <c r="O1394" t="s">
        <v>14</v>
      </c>
      <c r="P1394">
        <v>52.3682408322898</v>
      </c>
      <c r="Q1394">
        <v>4.8505185608273198</v>
      </c>
      <c r="R1394" t="s">
        <v>45</v>
      </c>
      <c r="S1394">
        <v>69</v>
      </c>
      <c r="T1394">
        <v>359</v>
      </c>
      <c r="U1394">
        <v>41</v>
      </c>
      <c r="V1394">
        <v>1.25</v>
      </c>
      <c r="W1394">
        <v>0</v>
      </c>
      <c r="X1394">
        <v>7030</v>
      </c>
      <c r="Y1394">
        <v>3</v>
      </c>
      <c r="Z1394" t="s">
        <v>56</v>
      </c>
      <c r="AA1394" t="s">
        <v>57</v>
      </c>
      <c r="AB1394">
        <v>24771</v>
      </c>
      <c r="AC1394">
        <v>0.1</v>
      </c>
    </row>
    <row r="1395" spans="13:29" x14ac:dyDescent="0.35">
      <c r="M1395" t="s">
        <v>44</v>
      </c>
      <c r="N1395">
        <v>12120703</v>
      </c>
      <c r="O1395" t="s">
        <v>14</v>
      </c>
      <c r="P1395">
        <v>52.371935681360497</v>
      </c>
      <c r="Q1395">
        <v>4.8657630895972899</v>
      </c>
      <c r="R1395" t="s">
        <v>45</v>
      </c>
      <c r="S1395">
        <v>104</v>
      </c>
      <c r="T1395">
        <v>359</v>
      </c>
      <c r="U1395">
        <v>13</v>
      </c>
      <c r="V1395">
        <v>0.41</v>
      </c>
      <c r="W1395">
        <v>0</v>
      </c>
      <c r="X1395">
        <v>7174</v>
      </c>
      <c r="Y1395">
        <v>3</v>
      </c>
      <c r="Z1395" t="s">
        <v>56</v>
      </c>
      <c r="AA1395" t="s">
        <v>57</v>
      </c>
      <c r="AB1395">
        <v>37336</v>
      </c>
      <c r="AC1395">
        <v>0.1</v>
      </c>
    </row>
    <row r="1396" spans="13:29" x14ac:dyDescent="0.35">
      <c r="M1396" t="s">
        <v>44</v>
      </c>
      <c r="N1396">
        <v>12224966</v>
      </c>
      <c r="O1396" t="s">
        <v>14</v>
      </c>
      <c r="P1396">
        <v>52.370580564780497</v>
      </c>
      <c r="Q1396">
        <v>4.8496141964581101</v>
      </c>
      <c r="R1396" t="s">
        <v>45</v>
      </c>
      <c r="S1396">
        <v>97</v>
      </c>
      <c r="T1396">
        <v>136</v>
      </c>
      <c r="U1396">
        <v>0</v>
      </c>
      <c r="W1396">
        <v>0</v>
      </c>
      <c r="X1396">
        <v>7245</v>
      </c>
      <c r="Y1396">
        <v>3</v>
      </c>
      <c r="Z1396" t="s">
        <v>56</v>
      </c>
      <c r="AA1396" t="s">
        <v>57</v>
      </c>
      <c r="AB1396">
        <v>13192</v>
      </c>
      <c r="AC1396">
        <v>0.1</v>
      </c>
    </row>
    <row r="1397" spans="13:29" x14ac:dyDescent="0.35">
      <c r="M1397" t="s">
        <v>44</v>
      </c>
      <c r="N1397">
        <v>12251301</v>
      </c>
      <c r="O1397" t="s">
        <v>14</v>
      </c>
      <c r="P1397">
        <v>52.374150586667902</v>
      </c>
      <c r="Q1397">
        <v>4.8642200643858198</v>
      </c>
      <c r="R1397" t="s">
        <v>45</v>
      </c>
      <c r="S1397">
        <v>106</v>
      </c>
      <c r="T1397">
        <v>260</v>
      </c>
      <c r="U1397">
        <v>33</v>
      </c>
      <c r="V1397">
        <v>1.04</v>
      </c>
      <c r="W1397">
        <v>0</v>
      </c>
      <c r="X1397">
        <v>7254</v>
      </c>
      <c r="Y1397">
        <v>3</v>
      </c>
      <c r="Z1397" t="s">
        <v>56</v>
      </c>
      <c r="AA1397" t="s">
        <v>57</v>
      </c>
      <c r="AB1397">
        <v>27560</v>
      </c>
      <c r="AC1397">
        <v>0.1</v>
      </c>
    </row>
    <row r="1398" spans="13:29" x14ac:dyDescent="0.35">
      <c r="M1398" t="s">
        <v>44</v>
      </c>
      <c r="N1398">
        <v>12661281</v>
      </c>
      <c r="O1398" t="s">
        <v>14</v>
      </c>
      <c r="P1398">
        <v>52.371227832840198</v>
      </c>
      <c r="Q1398">
        <v>4.8494553921490704</v>
      </c>
      <c r="R1398" t="s">
        <v>45</v>
      </c>
      <c r="S1398">
        <v>150</v>
      </c>
      <c r="T1398">
        <v>361</v>
      </c>
      <c r="U1398">
        <v>17</v>
      </c>
      <c r="V1398">
        <v>0.6</v>
      </c>
      <c r="W1398">
        <v>0</v>
      </c>
      <c r="X1398">
        <v>7509</v>
      </c>
      <c r="Y1398">
        <v>3</v>
      </c>
      <c r="Z1398" t="s">
        <v>56</v>
      </c>
      <c r="AA1398" t="s">
        <v>57</v>
      </c>
      <c r="AB1398">
        <v>54150</v>
      </c>
      <c r="AC1398">
        <v>0.1</v>
      </c>
    </row>
    <row r="1399" spans="13:29" x14ac:dyDescent="0.35">
      <c r="M1399" t="s">
        <v>44</v>
      </c>
      <c r="N1399">
        <v>13009213</v>
      </c>
      <c r="O1399" t="s">
        <v>14</v>
      </c>
      <c r="P1399">
        <v>52.361096146426299</v>
      </c>
      <c r="Q1399">
        <v>4.8690452964412501</v>
      </c>
      <c r="R1399" t="s">
        <v>45</v>
      </c>
      <c r="S1399">
        <v>166</v>
      </c>
      <c r="T1399">
        <v>358</v>
      </c>
      <c r="U1399">
        <v>11</v>
      </c>
      <c r="V1399">
        <v>0.38</v>
      </c>
      <c r="W1399">
        <v>0</v>
      </c>
      <c r="X1399">
        <v>7742</v>
      </c>
      <c r="Y1399">
        <v>3</v>
      </c>
      <c r="Z1399" t="s">
        <v>56</v>
      </c>
      <c r="AA1399" t="s">
        <v>57</v>
      </c>
      <c r="AB1399">
        <v>59428</v>
      </c>
      <c r="AC1399">
        <v>0.1</v>
      </c>
    </row>
    <row r="1400" spans="13:29" x14ac:dyDescent="0.35">
      <c r="M1400" t="s">
        <v>44</v>
      </c>
      <c r="N1400">
        <v>13278847</v>
      </c>
      <c r="O1400" t="s">
        <v>14</v>
      </c>
      <c r="P1400">
        <v>52.360910304596402</v>
      </c>
      <c r="Q1400">
        <v>4.8678602969575602</v>
      </c>
      <c r="R1400" t="s">
        <v>45</v>
      </c>
      <c r="S1400">
        <v>275</v>
      </c>
      <c r="T1400">
        <v>361</v>
      </c>
      <c r="U1400">
        <v>16</v>
      </c>
      <c r="V1400">
        <v>0.53</v>
      </c>
      <c r="W1400">
        <v>0</v>
      </c>
      <c r="X1400">
        <v>7995</v>
      </c>
      <c r="Y1400">
        <v>3</v>
      </c>
      <c r="Z1400" t="s">
        <v>56</v>
      </c>
      <c r="AA1400" t="s">
        <v>57</v>
      </c>
      <c r="AB1400">
        <v>99275</v>
      </c>
      <c r="AC1400">
        <v>0.1</v>
      </c>
    </row>
    <row r="1401" spans="13:29" x14ac:dyDescent="0.35">
      <c r="M1401" t="s">
        <v>44</v>
      </c>
      <c r="N1401">
        <v>13661461</v>
      </c>
      <c r="O1401" t="s">
        <v>14</v>
      </c>
      <c r="P1401">
        <v>52.3607316217076</v>
      </c>
      <c r="Q1401">
        <v>4.8581751312523096</v>
      </c>
      <c r="R1401" t="s">
        <v>45</v>
      </c>
      <c r="S1401">
        <v>140</v>
      </c>
      <c r="T1401">
        <v>72</v>
      </c>
      <c r="U1401">
        <v>2</v>
      </c>
      <c r="V1401">
        <v>7.0000000000000007E-2</v>
      </c>
      <c r="W1401">
        <v>0</v>
      </c>
      <c r="X1401">
        <v>8421</v>
      </c>
      <c r="Y1401">
        <v>3</v>
      </c>
      <c r="Z1401" t="s">
        <v>56</v>
      </c>
      <c r="AA1401" t="s">
        <v>57</v>
      </c>
      <c r="AB1401">
        <v>10080</v>
      </c>
      <c r="AC1401">
        <v>0.1</v>
      </c>
    </row>
    <row r="1402" spans="13:29" x14ac:dyDescent="0.35">
      <c r="M1402" t="s">
        <v>44</v>
      </c>
      <c r="N1402">
        <v>13851543</v>
      </c>
      <c r="O1402" t="s">
        <v>14</v>
      </c>
      <c r="P1402">
        <v>52.363574371617098</v>
      </c>
      <c r="Q1402">
        <v>4.8640461773124901</v>
      </c>
      <c r="R1402" t="s">
        <v>45</v>
      </c>
      <c r="S1402">
        <v>200</v>
      </c>
      <c r="T1402">
        <v>356</v>
      </c>
      <c r="U1402">
        <v>15</v>
      </c>
      <c r="V1402">
        <v>0.53</v>
      </c>
      <c r="W1402">
        <v>0</v>
      </c>
      <c r="X1402">
        <v>8657</v>
      </c>
      <c r="Y1402">
        <v>3</v>
      </c>
      <c r="Z1402" t="s">
        <v>56</v>
      </c>
      <c r="AA1402" t="s">
        <v>57</v>
      </c>
      <c r="AB1402">
        <v>71200</v>
      </c>
      <c r="AC1402">
        <v>0.1</v>
      </c>
    </row>
    <row r="1403" spans="13:29" x14ac:dyDescent="0.35">
      <c r="M1403" t="s">
        <v>44</v>
      </c>
      <c r="N1403">
        <v>13904929</v>
      </c>
      <c r="O1403" t="s">
        <v>14</v>
      </c>
      <c r="P1403">
        <v>52.368382843242301</v>
      </c>
      <c r="Q1403">
        <v>4.8536844749186603</v>
      </c>
      <c r="R1403" t="s">
        <v>45</v>
      </c>
      <c r="S1403">
        <v>95</v>
      </c>
      <c r="T1403">
        <v>347</v>
      </c>
      <c r="U1403">
        <v>14</v>
      </c>
      <c r="V1403">
        <v>0.49</v>
      </c>
      <c r="W1403">
        <v>0</v>
      </c>
      <c r="X1403">
        <v>8722</v>
      </c>
      <c r="Y1403">
        <v>3</v>
      </c>
      <c r="Z1403" t="s">
        <v>56</v>
      </c>
      <c r="AA1403" t="s">
        <v>57</v>
      </c>
      <c r="AB1403">
        <v>32965</v>
      </c>
      <c r="AC1403">
        <v>0.1</v>
      </c>
    </row>
    <row r="1404" spans="13:29" x14ac:dyDescent="0.35">
      <c r="M1404" t="s">
        <v>44</v>
      </c>
      <c r="N1404">
        <v>14477568</v>
      </c>
      <c r="O1404" t="s">
        <v>14</v>
      </c>
      <c r="P1404">
        <v>52.369072283039699</v>
      </c>
      <c r="Q1404">
        <v>4.86683370672786</v>
      </c>
      <c r="R1404" t="s">
        <v>45</v>
      </c>
      <c r="S1404">
        <v>160</v>
      </c>
      <c r="T1404">
        <v>290</v>
      </c>
      <c r="U1404">
        <v>9</v>
      </c>
      <c r="V1404">
        <v>0.48</v>
      </c>
      <c r="W1404">
        <v>0</v>
      </c>
      <c r="X1404">
        <v>9302</v>
      </c>
      <c r="Y1404">
        <v>3</v>
      </c>
      <c r="Z1404" t="s">
        <v>56</v>
      </c>
      <c r="AA1404" t="s">
        <v>57</v>
      </c>
      <c r="AB1404">
        <v>46400</v>
      </c>
      <c r="AC1404">
        <v>0.1</v>
      </c>
    </row>
    <row r="1405" spans="13:29" x14ac:dyDescent="0.35">
      <c r="M1405" t="s">
        <v>44</v>
      </c>
      <c r="N1405">
        <v>15120972</v>
      </c>
      <c r="O1405" t="s">
        <v>14</v>
      </c>
      <c r="P1405">
        <v>52.3616700891695</v>
      </c>
      <c r="Q1405">
        <v>4.85129152285361</v>
      </c>
      <c r="R1405" t="s">
        <v>45</v>
      </c>
      <c r="S1405">
        <v>90</v>
      </c>
      <c r="T1405">
        <v>343</v>
      </c>
      <c r="U1405">
        <v>9</v>
      </c>
      <c r="V1405">
        <v>0.34</v>
      </c>
      <c r="W1405">
        <v>0</v>
      </c>
      <c r="X1405">
        <v>9699</v>
      </c>
      <c r="Y1405">
        <v>3</v>
      </c>
      <c r="Z1405" t="s">
        <v>56</v>
      </c>
      <c r="AA1405" t="s">
        <v>57</v>
      </c>
      <c r="AB1405">
        <v>30870</v>
      </c>
      <c r="AC1405">
        <v>0.1</v>
      </c>
    </row>
    <row r="1406" spans="13:29" x14ac:dyDescent="0.35">
      <c r="M1406" t="s">
        <v>44</v>
      </c>
      <c r="N1406">
        <v>16361896</v>
      </c>
      <c r="O1406" t="s">
        <v>14</v>
      </c>
      <c r="P1406">
        <v>52.365567635158897</v>
      </c>
      <c r="Q1406">
        <v>4.8512857517374997</v>
      </c>
      <c r="R1406" t="s">
        <v>45</v>
      </c>
      <c r="S1406">
        <v>149</v>
      </c>
      <c r="T1406">
        <v>331</v>
      </c>
      <c r="U1406">
        <v>0</v>
      </c>
      <c r="W1406">
        <v>0</v>
      </c>
      <c r="X1406">
        <v>10531</v>
      </c>
      <c r="Y1406">
        <v>3</v>
      </c>
      <c r="Z1406" t="s">
        <v>56</v>
      </c>
      <c r="AA1406" t="s">
        <v>57</v>
      </c>
      <c r="AB1406">
        <v>49319</v>
      </c>
      <c r="AC1406">
        <v>0.1</v>
      </c>
    </row>
    <row r="1407" spans="13:29" x14ac:dyDescent="0.35">
      <c r="M1407" t="s">
        <v>44</v>
      </c>
      <c r="N1407">
        <v>16375413</v>
      </c>
      <c r="O1407" t="s">
        <v>14</v>
      </c>
      <c r="P1407">
        <v>52.363402654397902</v>
      </c>
      <c r="Q1407">
        <v>4.8614284718328102</v>
      </c>
      <c r="R1407" t="s">
        <v>45</v>
      </c>
      <c r="S1407">
        <v>90</v>
      </c>
      <c r="T1407">
        <v>357</v>
      </c>
      <c r="U1407">
        <v>4</v>
      </c>
      <c r="V1407">
        <v>0.17</v>
      </c>
      <c r="W1407">
        <v>0</v>
      </c>
      <c r="X1407">
        <v>10544</v>
      </c>
      <c r="Y1407">
        <v>3</v>
      </c>
      <c r="Z1407" t="s">
        <v>56</v>
      </c>
      <c r="AA1407" t="s">
        <v>57</v>
      </c>
      <c r="AB1407">
        <v>32130</v>
      </c>
      <c r="AC1407">
        <v>0.1</v>
      </c>
    </row>
    <row r="1408" spans="13:29" x14ac:dyDescent="0.35">
      <c r="M1408" t="s">
        <v>44</v>
      </c>
      <c r="N1408">
        <v>16577358</v>
      </c>
      <c r="O1408" t="s">
        <v>14</v>
      </c>
      <c r="P1408">
        <v>52.3655424576231</v>
      </c>
      <c r="Q1408">
        <v>4.8739187735312699</v>
      </c>
      <c r="R1408" t="s">
        <v>45</v>
      </c>
      <c r="S1408">
        <v>80</v>
      </c>
      <c r="T1408">
        <v>359</v>
      </c>
      <c r="U1408">
        <v>8</v>
      </c>
      <c r="V1408">
        <v>0.35</v>
      </c>
      <c r="W1408">
        <v>0</v>
      </c>
      <c r="X1408">
        <v>10678</v>
      </c>
      <c r="Y1408">
        <v>3</v>
      </c>
      <c r="Z1408" t="s">
        <v>56</v>
      </c>
      <c r="AA1408" t="s">
        <v>57</v>
      </c>
      <c r="AB1408">
        <v>28720</v>
      </c>
      <c r="AC1408">
        <v>0.1</v>
      </c>
    </row>
    <row r="1409" spans="13:29" x14ac:dyDescent="0.35">
      <c r="M1409" t="s">
        <v>44</v>
      </c>
      <c r="N1409">
        <v>16640443</v>
      </c>
      <c r="O1409" t="s">
        <v>14</v>
      </c>
      <c r="P1409">
        <v>52.373873360319301</v>
      </c>
      <c r="Q1409">
        <v>4.8641911626414602</v>
      </c>
      <c r="R1409" t="s">
        <v>45</v>
      </c>
      <c r="S1409">
        <v>200</v>
      </c>
      <c r="T1409">
        <v>363</v>
      </c>
      <c r="U1409">
        <v>15</v>
      </c>
      <c r="V1409">
        <v>0.64</v>
      </c>
      <c r="W1409">
        <v>0</v>
      </c>
      <c r="X1409">
        <v>10720</v>
      </c>
      <c r="Y1409">
        <v>3</v>
      </c>
      <c r="Z1409" t="s">
        <v>56</v>
      </c>
      <c r="AA1409" t="s">
        <v>57</v>
      </c>
      <c r="AB1409">
        <v>72600</v>
      </c>
      <c r="AC1409">
        <v>0.1</v>
      </c>
    </row>
    <row r="1410" spans="13:29" x14ac:dyDescent="0.35">
      <c r="M1410" t="s">
        <v>44</v>
      </c>
      <c r="N1410">
        <v>16719374</v>
      </c>
      <c r="O1410" t="s">
        <v>14</v>
      </c>
      <c r="P1410">
        <v>52.368034638382603</v>
      </c>
      <c r="Q1410">
        <v>4.8502659656562503</v>
      </c>
      <c r="R1410" t="s">
        <v>45</v>
      </c>
      <c r="S1410">
        <v>120</v>
      </c>
      <c r="T1410">
        <v>353</v>
      </c>
      <c r="U1410">
        <v>9</v>
      </c>
      <c r="V1410">
        <v>0.45</v>
      </c>
      <c r="W1410">
        <v>0</v>
      </c>
      <c r="X1410">
        <v>10777</v>
      </c>
      <c r="Y1410">
        <v>3</v>
      </c>
      <c r="Z1410" t="s">
        <v>56</v>
      </c>
      <c r="AA1410" t="s">
        <v>57</v>
      </c>
      <c r="AB1410">
        <v>42360</v>
      </c>
      <c r="AC1410">
        <v>0.1</v>
      </c>
    </row>
    <row r="1411" spans="13:29" x14ac:dyDescent="0.35">
      <c r="M1411" t="s">
        <v>44</v>
      </c>
      <c r="N1411">
        <v>16823326</v>
      </c>
      <c r="O1411" t="s">
        <v>14</v>
      </c>
      <c r="P1411">
        <v>52.362746632821697</v>
      </c>
      <c r="Q1411">
        <v>4.8726232989093701</v>
      </c>
      <c r="R1411" t="s">
        <v>45</v>
      </c>
      <c r="S1411">
        <v>300</v>
      </c>
      <c r="T1411">
        <v>306</v>
      </c>
      <c r="U1411">
        <v>19</v>
      </c>
      <c r="V1411">
        <v>0.91</v>
      </c>
      <c r="W1411">
        <v>0</v>
      </c>
      <c r="X1411">
        <v>10833</v>
      </c>
      <c r="Y1411">
        <v>3</v>
      </c>
      <c r="Z1411" t="s">
        <v>56</v>
      </c>
      <c r="AA1411" t="s">
        <v>57</v>
      </c>
      <c r="AB1411">
        <v>91800</v>
      </c>
      <c r="AC1411">
        <v>0.1</v>
      </c>
    </row>
    <row r="1412" spans="13:29" x14ac:dyDescent="0.35">
      <c r="M1412" t="s">
        <v>44</v>
      </c>
      <c r="N1412">
        <v>16981654</v>
      </c>
      <c r="O1412" t="s">
        <v>14</v>
      </c>
      <c r="P1412">
        <v>52.361852882754498</v>
      </c>
      <c r="Q1412">
        <v>4.8575124497948998</v>
      </c>
      <c r="R1412" t="s">
        <v>45</v>
      </c>
      <c r="S1412">
        <v>140</v>
      </c>
      <c r="T1412">
        <v>198</v>
      </c>
      <c r="U1412">
        <v>9</v>
      </c>
      <c r="V1412">
        <v>0.41</v>
      </c>
      <c r="W1412">
        <v>0</v>
      </c>
      <c r="X1412">
        <v>10917</v>
      </c>
      <c r="Y1412">
        <v>3</v>
      </c>
      <c r="Z1412" t="s">
        <v>56</v>
      </c>
      <c r="AA1412" t="s">
        <v>57</v>
      </c>
      <c r="AB1412">
        <v>27720</v>
      </c>
      <c r="AC1412">
        <v>0.1</v>
      </c>
    </row>
    <row r="1413" spans="13:29" x14ac:dyDescent="0.35">
      <c r="M1413" t="s">
        <v>44</v>
      </c>
      <c r="N1413">
        <v>17375806</v>
      </c>
      <c r="O1413" t="s">
        <v>14</v>
      </c>
      <c r="P1413">
        <v>52.369133084153297</v>
      </c>
      <c r="Q1413">
        <v>4.8743301972709796</v>
      </c>
      <c r="R1413" t="s">
        <v>45</v>
      </c>
      <c r="S1413">
        <v>220</v>
      </c>
      <c r="T1413">
        <v>355</v>
      </c>
      <c r="U1413">
        <v>8</v>
      </c>
      <c r="V1413">
        <v>0.39</v>
      </c>
      <c r="W1413">
        <v>0</v>
      </c>
      <c r="X1413">
        <v>11127</v>
      </c>
      <c r="Y1413">
        <v>3</v>
      </c>
      <c r="Z1413" t="s">
        <v>56</v>
      </c>
      <c r="AA1413" t="s">
        <v>57</v>
      </c>
      <c r="AB1413">
        <v>78100</v>
      </c>
      <c r="AC1413">
        <v>0.1</v>
      </c>
    </row>
    <row r="1414" spans="13:29" x14ac:dyDescent="0.35">
      <c r="M1414" t="s">
        <v>44</v>
      </c>
      <c r="N1414">
        <v>18740193</v>
      </c>
      <c r="O1414" t="s">
        <v>14</v>
      </c>
      <c r="P1414">
        <v>52.372001379580396</v>
      </c>
      <c r="Q1414">
        <v>4.8517768409505804</v>
      </c>
      <c r="R1414" t="s">
        <v>45</v>
      </c>
      <c r="S1414">
        <v>85</v>
      </c>
      <c r="T1414">
        <v>355</v>
      </c>
      <c r="U1414">
        <v>3</v>
      </c>
      <c r="V1414">
        <v>0.22</v>
      </c>
      <c r="W1414">
        <v>0</v>
      </c>
      <c r="X1414">
        <v>12190</v>
      </c>
      <c r="Y1414">
        <v>3</v>
      </c>
      <c r="Z1414" t="s">
        <v>56</v>
      </c>
      <c r="AA1414" t="s">
        <v>57</v>
      </c>
      <c r="AB1414">
        <v>30175</v>
      </c>
      <c r="AC1414">
        <v>0.1</v>
      </c>
    </row>
    <row r="1415" spans="13:29" x14ac:dyDescent="0.35">
      <c r="M1415" t="s">
        <v>44</v>
      </c>
      <c r="N1415">
        <v>18859865</v>
      </c>
      <c r="O1415" t="s">
        <v>14</v>
      </c>
      <c r="P1415">
        <v>52.359364048577902</v>
      </c>
      <c r="Q1415">
        <v>4.8617724614725697</v>
      </c>
      <c r="R1415" t="s">
        <v>45</v>
      </c>
      <c r="S1415">
        <v>140</v>
      </c>
      <c r="T1415">
        <v>338</v>
      </c>
      <c r="U1415">
        <v>6</v>
      </c>
      <c r="V1415">
        <v>0.32</v>
      </c>
      <c r="W1415">
        <v>0</v>
      </c>
      <c r="X1415">
        <v>12281</v>
      </c>
      <c r="Y1415">
        <v>3</v>
      </c>
      <c r="Z1415" t="s">
        <v>56</v>
      </c>
      <c r="AA1415" t="s">
        <v>57</v>
      </c>
      <c r="AB1415">
        <v>47320</v>
      </c>
      <c r="AC1415">
        <v>0.1</v>
      </c>
    </row>
    <row r="1416" spans="13:29" x14ac:dyDescent="0.35">
      <c r="M1416" t="s">
        <v>44</v>
      </c>
      <c r="N1416">
        <v>18883450</v>
      </c>
      <c r="O1416" t="s">
        <v>14</v>
      </c>
      <c r="P1416">
        <v>52.373449759386297</v>
      </c>
      <c r="Q1416">
        <v>4.8647874644172102</v>
      </c>
      <c r="R1416" t="s">
        <v>45</v>
      </c>
      <c r="S1416">
        <v>129</v>
      </c>
      <c r="T1416">
        <v>352</v>
      </c>
      <c r="U1416">
        <v>10</v>
      </c>
      <c r="V1416">
        <v>0.56999999999999995</v>
      </c>
      <c r="W1416">
        <v>0</v>
      </c>
      <c r="X1416">
        <v>12310</v>
      </c>
      <c r="Y1416">
        <v>3</v>
      </c>
      <c r="Z1416" t="s">
        <v>56</v>
      </c>
      <c r="AA1416" t="s">
        <v>57</v>
      </c>
      <c r="AB1416">
        <v>45408</v>
      </c>
      <c r="AC1416">
        <v>0.1</v>
      </c>
    </row>
    <row r="1417" spans="13:29" x14ac:dyDescent="0.35">
      <c r="M1417" t="s">
        <v>44</v>
      </c>
      <c r="N1417">
        <v>18939646</v>
      </c>
      <c r="O1417" t="s">
        <v>14</v>
      </c>
      <c r="P1417">
        <v>52.368316623614298</v>
      </c>
      <c r="Q1417">
        <v>4.8653968361639599</v>
      </c>
      <c r="R1417" t="s">
        <v>45</v>
      </c>
      <c r="S1417">
        <v>243</v>
      </c>
      <c r="T1417">
        <v>356</v>
      </c>
      <c r="U1417">
        <v>3</v>
      </c>
      <c r="V1417">
        <v>0.2</v>
      </c>
      <c r="W1417">
        <v>0</v>
      </c>
      <c r="X1417">
        <v>12359</v>
      </c>
      <c r="Y1417">
        <v>3</v>
      </c>
      <c r="Z1417" t="s">
        <v>56</v>
      </c>
      <c r="AA1417" t="s">
        <v>57</v>
      </c>
      <c r="AB1417">
        <v>86508</v>
      </c>
      <c r="AC1417">
        <v>0.1</v>
      </c>
    </row>
    <row r="1418" spans="13:29" x14ac:dyDescent="0.35">
      <c r="M1418" t="s">
        <v>44</v>
      </c>
      <c r="N1418">
        <v>18954525</v>
      </c>
      <c r="O1418" t="s">
        <v>14</v>
      </c>
      <c r="P1418">
        <v>52.358694857445698</v>
      </c>
      <c r="Q1418">
        <v>4.8598930324556999</v>
      </c>
      <c r="R1418" t="s">
        <v>45</v>
      </c>
      <c r="S1418">
        <v>98</v>
      </c>
      <c r="T1418">
        <v>332</v>
      </c>
      <c r="U1418">
        <v>17</v>
      </c>
      <c r="V1418">
        <v>0.97</v>
      </c>
      <c r="W1418">
        <v>0</v>
      </c>
      <c r="X1418">
        <v>12370</v>
      </c>
      <c r="Y1418">
        <v>3</v>
      </c>
      <c r="Z1418" t="s">
        <v>56</v>
      </c>
      <c r="AA1418" t="s">
        <v>57</v>
      </c>
      <c r="AB1418">
        <v>32536</v>
      </c>
      <c r="AC1418">
        <v>0.1</v>
      </c>
    </row>
    <row r="1419" spans="13:29" x14ac:dyDescent="0.35">
      <c r="M1419" t="s">
        <v>44</v>
      </c>
      <c r="N1419">
        <v>18995745</v>
      </c>
      <c r="O1419" t="s">
        <v>14</v>
      </c>
      <c r="P1419">
        <v>52.363042966461997</v>
      </c>
      <c r="Q1419">
        <v>4.8625520549086101</v>
      </c>
      <c r="R1419" t="s">
        <v>45</v>
      </c>
      <c r="S1419">
        <v>165</v>
      </c>
      <c r="T1419">
        <v>364</v>
      </c>
      <c r="U1419">
        <v>12</v>
      </c>
      <c r="V1419">
        <v>0.7</v>
      </c>
      <c r="W1419">
        <v>0</v>
      </c>
      <c r="X1419">
        <v>12404</v>
      </c>
      <c r="Y1419">
        <v>3</v>
      </c>
      <c r="Z1419" t="s">
        <v>56</v>
      </c>
      <c r="AA1419" t="s">
        <v>57</v>
      </c>
      <c r="AB1419">
        <v>60060</v>
      </c>
      <c r="AC1419">
        <v>0.1</v>
      </c>
    </row>
    <row r="1420" spans="13:29" x14ac:dyDescent="0.35">
      <c r="M1420" t="s">
        <v>44</v>
      </c>
      <c r="N1420">
        <v>19070264</v>
      </c>
      <c r="O1420" t="s">
        <v>14</v>
      </c>
      <c r="P1420">
        <v>52.361474876295397</v>
      </c>
      <c r="Q1420">
        <v>4.8578496695380604</v>
      </c>
      <c r="R1420" t="s">
        <v>45</v>
      </c>
      <c r="S1420">
        <v>109</v>
      </c>
      <c r="T1420">
        <v>282</v>
      </c>
      <c r="U1420">
        <v>23</v>
      </c>
      <c r="V1420">
        <v>1.71</v>
      </c>
      <c r="W1420">
        <v>0</v>
      </c>
      <c r="X1420">
        <v>12475</v>
      </c>
      <c r="Y1420">
        <v>3</v>
      </c>
      <c r="Z1420" t="s">
        <v>56</v>
      </c>
      <c r="AA1420" t="s">
        <v>57</v>
      </c>
      <c r="AB1420">
        <v>30738</v>
      </c>
      <c r="AC1420">
        <v>0.1</v>
      </c>
    </row>
    <row r="1421" spans="13:29" x14ac:dyDescent="0.35">
      <c r="M1421" t="s">
        <v>44</v>
      </c>
      <c r="N1421">
        <v>19188524</v>
      </c>
      <c r="O1421" t="s">
        <v>14</v>
      </c>
      <c r="P1421">
        <v>52.366349238163103</v>
      </c>
      <c r="Q1421">
        <v>4.8612994785325903</v>
      </c>
      <c r="R1421" t="s">
        <v>45</v>
      </c>
      <c r="S1421">
        <v>95</v>
      </c>
      <c r="T1421">
        <v>217</v>
      </c>
      <c r="U1421">
        <v>2</v>
      </c>
      <c r="V1421">
        <v>0.12</v>
      </c>
      <c r="W1421">
        <v>0</v>
      </c>
      <c r="X1421">
        <v>12570</v>
      </c>
      <c r="Y1421">
        <v>3</v>
      </c>
      <c r="Z1421" t="s">
        <v>56</v>
      </c>
      <c r="AA1421" t="s">
        <v>57</v>
      </c>
      <c r="AB1421">
        <v>20615</v>
      </c>
      <c r="AC1421">
        <v>0.1</v>
      </c>
    </row>
    <row r="1422" spans="13:29" x14ac:dyDescent="0.35">
      <c r="M1422" t="s">
        <v>44</v>
      </c>
      <c r="N1422">
        <v>19345161</v>
      </c>
      <c r="O1422" t="s">
        <v>14</v>
      </c>
      <c r="P1422">
        <v>52.367091448511303</v>
      </c>
      <c r="Q1422">
        <v>4.8760975689020496</v>
      </c>
      <c r="R1422" t="s">
        <v>45</v>
      </c>
      <c r="S1422">
        <v>160</v>
      </c>
      <c r="T1422">
        <v>359</v>
      </c>
      <c r="U1422">
        <v>7</v>
      </c>
      <c r="V1422">
        <v>0.42</v>
      </c>
      <c r="W1422">
        <v>0</v>
      </c>
      <c r="X1422">
        <v>12717</v>
      </c>
      <c r="Y1422">
        <v>3</v>
      </c>
      <c r="Z1422" t="s">
        <v>56</v>
      </c>
      <c r="AA1422" t="s">
        <v>57</v>
      </c>
      <c r="AB1422">
        <v>57440</v>
      </c>
      <c r="AC1422">
        <v>0.1</v>
      </c>
    </row>
    <row r="1423" spans="13:29" x14ac:dyDescent="0.35">
      <c r="M1423" t="s">
        <v>44</v>
      </c>
      <c r="N1423">
        <v>19368007</v>
      </c>
      <c r="O1423" t="s">
        <v>14</v>
      </c>
      <c r="P1423">
        <v>52.368582890527399</v>
      </c>
      <c r="Q1423">
        <v>4.8737110265307999</v>
      </c>
      <c r="R1423" t="s">
        <v>45</v>
      </c>
      <c r="S1423">
        <v>144</v>
      </c>
      <c r="T1423">
        <v>359</v>
      </c>
      <c r="U1423">
        <v>11</v>
      </c>
      <c r="V1423">
        <v>0.64</v>
      </c>
      <c r="W1423">
        <v>0</v>
      </c>
      <c r="X1423">
        <v>12732</v>
      </c>
      <c r="Y1423">
        <v>3</v>
      </c>
      <c r="Z1423" t="s">
        <v>56</v>
      </c>
      <c r="AA1423" t="s">
        <v>57</v>
      </c>
      <c r="AB1423">
        <v>51696</v>
      </c>
      <c r="AC1423">
        <v>0.1</v>
      </c>
    </row>
    <row r="1424" spans="13:29" x14ac:dyDescent="0.35">
      <c r="M1424" t="s">
        <v>44</v>
      </c>
      <c r="N1424">
        <v>19501521</v>
      </c>
      <c r="O1424" t="s">
        <v>14</v>
      </c>
      <c r="P1424">
        <v>52.370057669618902</v>
      </c>
      <c r="Q1424">
        <v>4.8583530676448596</v>
      </c>
      <c r="R1424" t="s">
        <v>45</v>
      </c>
      <c r="S1424">
        <v>130</v>
      </c>
      <c r="T1424">
        <v>361</v>
      </c>
      <c r="U1424">
        <v>10</v>
      </c>
      <c r="V1424">
        <v>0.59</v>
      </c>
      <c r="W1424">
        <v>0</v>
      </c>
      <c r="X1424">
        <v>12836</v>
      </c>
      <c r="Y1424">
        <v>3</v>
      </c>
      <c r="Z1424" t="s">
        <v>56</v>
      </c>
      <c r="AA1424" t="s">
        <v>57</v>
      </c>
      <c r="AB1424">
        <v>46930</v>
      </c>
      <c r="AC1424">
        <v>0.1</v>
      </c>
    </row>
    <row r="1425" spans="13:29" x14ac:dyDescent="0.35">
      <c r="M1425" t="s">
        <v>44</v>
      </c>
      <c r="N1425">
        <v>19739001</v>
      </c>
      <c r="O1425" t="s">
        <v>14</v>
      </c>
      <c r="P1425">
        <v>52.361175200453197</v>
      </c>
      <c r="Q1425">
        <v>4.8615122322485496</v>
      </c>
      <c r="R1425" t="s">
        <v>45</v>
      </c>
      <c r="S1425">
        <v>119</v>
      </c>
      <c r="T1425">
        <v>357</v>
      </c>
      <c r="U1425">
        <v>5</v>
      </c>
      <c r="V1425">
        <v>0.3</v>
      </c>
      <c r="W1425">
        <v>0</v>
      </c>
      <c r="X1425">
        <v>13060</v>
      </c>
      <c r="Y1425">
        <v>3</v>
      </c>
      <c r="Z1425" t="s">
        <v>56</v>
      </c>
      <c r="AA1425" t="s">
        <v>57</v>
      </c>
      <c r="AB1425">
        <v>42483</v>
      </c>
      <c r="AC1425">
        <v>0.1</v>
      </c>
    </row>
    <row r="1426" spans="13:29" x14ac:dyDescent="0.35">
      <c r="M1426" t="s">
        <v>44</v>
      </c>
      <c r="N1426">
        <v>19907776</v>
      </c>
      <c r="O1426" t="s">
        <v>14</v>
      </c>
      <c r="P1426">
        <v>52.364157662069097</v>
      </c>
      <c r="Q1426">
        <v>4.8561175258321798</v>
      </c>
      <c r="R1426" t="s">
        <v>45</v>
      </c>
      <c r="S1426">
        <v>95</v>
      </c>
      <c r="T1426">
        <v>352</v>
      </c>
      <c r="U1426">
        <v>8</v>
      </c>
      <c r="V1426">
        <v>0.52</v>
      </c>
      <c r="W1426">
        <v>0</v>
      </c>
      <c r="X1426">
        <v>13260</v>
      </c>
      <c r="Y1426">
        <v>3</v>
      </c>
      <c r="Z1426" t="s">
        <v>56</v>
      </c>
      <c r="AA1426" t="s">
        <v>57</v>
      </c>
      <c r="AB1426">
        <v>33440</v>
      </c>
      <c r="AC1426">
        <v>0.1</v>
      </c>
    </row>
    <row r="1427" spans="13:29" x14ac:dyDescent="0.35">
      <c r="M1427" t="s">
        <v>44</v>
      </c>
      <c r="N1427">
        <v>20081135</v>
      </c>
      <c r="O1427" t="s">
        <v>14</v>
      </c>
      <c r="P1427">
        <v>52.371338571343998</v>
      </c>
      <c r="Q1427">
        <v>4.8674986447499196</v>
      </c>
      <c r="R1427" t="s">
        <v>45</v>
      </c>
      <c r="S1427">
        <v>95</v>
      </c>
      <c r="T1427">
        <v>359</v>
      </c>
      <c r="U1427">
        <v>15</v>
      </c>
      <c r="V1427">
        <v>0.92</v>
      </c>
      <c r="W1427">
        <v>0</v>
      </c>
      <c r="X1427">
        <v>13455</v>
      </c>
      <c r="Y1427">
        <v>3</v>
      </c>
      <c r="Z1427" t="s">
        <v>56</v>
      </c>
      <c r="AA1427" t="s">
        <v>57</v>
      </c>
      <c r="AB1427">
        <v>34105</v>
      </c>
      <c r="AC1427">
        <v>0.1</v>
      </c>
    </row>
    <row r="1428" spans="13:29" x14ac:dyDescent="0.35">
      <c r="M1428" t="s">
        <v>44</v>
      </c>
      <c r="N1428">
        <v>20528175</v>
      </c>
      <c r="O1428" t="s">
        <v>14</v>
      </c>
      <c r="P1428">
        <v>52.361236558693903</v>
      </c>
      <c r="Q1428">
        <v>4.8618321390559398</v>
      </c>
      <c r="R1428" t="s">
        <v>45</v>
      </c>
      <c r="S1428">
        <v>200</v>
      </c>
      <c r="T1428">
        <v>361</v>
      </c>
      <c r="U1428">
        <v>24</v>
      </c>
      <c r="V1428">
        <v>1.61</v>
      </c>
      <c r="W1428">
        <v>0</v>
      </c>
      <c r="X1428">
        <v>13799</v>
      </c>
      <c r="Y1428">
        <v>3</v>
      </c>
      <c r="Z1428" t="s">
        <v>56</v>
      </c>
      <c r="AA1428" t="s">
        <v>57</v>
      </c>
      <c r="AB1428">
        <v>72200</v>
      </c>
      <c r="AC1428">
        <v>0.1</v>
      </c>
    </row>
    <row r="1429" spans="13:29" x14ac:dyDescent="0.35">
      <c r="M1429" t="s">
        <v>44</v>
      </c>
      <c r="N1429">
        <v>20613476</v>
      </c>
      <c r="O1429" t="s">
        <v>14</v>
      </c>
      <c r="P1429">
        <v>52.364917560564599</v>
      </c>
      <c r="Q1429">
        <v>4.8721673592581096</v>
      </c>
      <c r="R1429" t="s">
        <v>45</v>
      </c>
      <c r="S1429">
        <v>135</v>
      </c>
      <c r="T1429">
        <v>323</v>
      </c>
      <c r="U1429">
        <v>6</v>
      </c>
      <c r="V1429">
        <v>0.39</v>
      </c>
      <c r="W1429">
        <v>0</v>
      </c>
      <c r="X1429">
        <v>13854</v>
      </c>
      <c r="Y1429">
        <v>3</v>
      </c>
      <c r="Z1429" t="s">
        <v>56</v>
      </c>
      <c r="AA1429" t="s">
        <v>57</v>
      </c>
      <c r="AB1429">
        <v>43605</v>
      </c>
      <c r="AC1429">
        <v>0.1</v>
      </c>
    </row>
    <row r="1430" spans="13:29" x14ac:dyDescent="0.35">
      <c r="M1430" t="s">
        <v>44</v>
      </c>
      <c r="N1430">
        <v>20673959</v>
      </c>
      <c r="O1430" t="s">
        <v>14</v>
      </c>
      <c r="P1430">
        <v>52.362067237633802</v>
      </c>
      <c r="Q1430">
        <v>4.8603543210777103</v>
      </c>
      <c r="R1430" t="s">
        <v>45</v>
      </c>
      <c r="S1430">
        <v>169</v>
      </c>
      <c r="T1430">
        <v>364</v>
      </c>
      <c r="U1430">
        <v>1</v>
      </c>
      <c r="V1430">
        <v>7.0000000000000007E-2</v>
      </c>
      <c r="W1430">
        <v>0</v>
      </c>
      <c r="X1430">
        <v>13897</v>
      </c>
      <c r="Y1430">
        <v>3</v>
      </c>
      <c r="Z1430" t="s">
        <v>56</v>
      </c>
      <c r="AA1430" t="s">
        <v>57</v>
      </c>
      <c r="AB1430">
        <v>61516</v>
      </c>
      <c r="AC1430">
        <v>0.1</v>
      </c>
    </row>
    <row r="1431" spans="13:29" x14ac:dyDescent="0.35">
      <c r="M1431" t="s">
        <v>44</v>
      </c>
      <c r="N1431">
        <v>20676742</v>
      </c>
      <c r="O1431" t="s">
        <v>14</v>
      </c>
      <c r="P1431">
        <v>52.360487652149402</v>
      </c>
      <c r="Q1431">
        <v>4.8631120377947896</v>
      </c>
      <c r="R1431" t="s">
        <v>45</v>
      </c>
      <c r="S1431">
        <v>260</v>
      </c>
      <c r="T1431">
        <v>348</v>
      </c>
      <c r="U1431">
        <v>2</v>
      </c>
      <c r="V1431">
        <v>0.13</v>
      </c>
      <c r="W1431">
        <v>0</v>
      </c>
      <c r="X1431">
        <v>13899</v>
      </c>
      <c r="Y1431">
        <v>3</v>
      </c>
      <c r="Z1431" t="s">
        <v>56</v>
      </c>
      <c r="AA1431" t="s">
        <v>57</v>
      </c>
      <c r="AB1431">
        <v>90480</v>
      </c>
      <c r="AC1431">
        <v>0.1</v>
      </c>
    </row>
    <row r="1432" spans="13:29" x14ac:dyDescent="0.35">
      <c r="M1432" t="s">
        <v>44</v>
      </c>
      <c r="N1432">
        <v>20753426</v>
      </c>
      <c r="O1432" t="s">
        <v>14</v>
      </c>
      <c r="P1432">
        <v>52.373856814859998</v>
      </c>
      <c r="Q1432">
        <v>4.8645305975342898</v>
      </c>
      <c r="R1432" t="s">
        <v>45</v>
      </c>
      <c r="S1432">
        <v>160</v>
      </c>
      <c r="T1432">
        <v>338</v>
      </c>
      <c r="U1432">
        <v>9</v>
      </c>
      <c r="V1432">
        <v>0.61</v>
      </c>
      <c r="W1432">
        <v>0</v>
      </c>
      <c r="X1432">
        <v>13947</v>
      </c>
      <c r="Y1432">
        <v>3</v>
      </c>
      <c r="Z1432" t="s">
        <v>56</v>
      </c>
      <c r="AA1432" t="s">
        <v>57</v>
      </c>
      <c r="AB1432">
        <v>54080</v>
      </c>
      <c r="AC1432">
        <v>0.1</v>
      </c>
    </row>
    <row r="1433" spans="13:29" x14ac:dyDescent="0.35">
      <c r="M1433" t="s">
        <v>44</v>
      </c>
      <c r="N1433">
        <v>20770350</v>
      </c>
      <c r="O1433" t="s">
        <v>14</v>
      </c>
      <c r="P1433">
        <v>52.363796623118702</v>
      </c>
      <c r="Q1433">
        <v>4.8535771929563403</v>
      </c>
      <c r="R1433" t="s">
        <v>45</v>
      </c>
      <c r="S1433">
        <v>120</v>
      </c>
      <c r="T1433">
        <v>361</v>
      </c>
      <c r="U1433">
        <v>18</v>
      </c>
      <c r="V1433">
        <v>1.23</v>
      </c>
      <c r="W1433">
        <v>0</v>
      </c>
      <c r="X1433">
        <v>13957</v>
      </c>
      <c r="Y1433">
        <v>3</v>
      </c>
      <c r="Z1433" t="s">
        <v>56</v>
      </c>
      <c r="AA1433" t="s">
        <v>57</v>
      </c>
      <c r="AB1433">
        <v>43320</v>
      </c>
      <c r="AC1433">
        <v>0.1</v>
      </c>
    </row>
    <row r="1434" spans="13:29" x14ac:dyDescent="0.35">
      <c r="M1434" t="s">
        <v>44</v>
      </c>
      <c r="N1434">
        <v>20842117</v>
      </c>
      <c r="O1434" t="s">
        <v>14</v>
      </c>
      <c r="P1434">
        <v>52.362218155755698</v>
      </c>
      <c r="Q1434">
        <v>4.8650224616354496</v>
      </c>
      <c r="R1434" t="s">
        <v>45</v>
      </c>
      <c r="S1434">
        <v>119</v>
      </c>
      <c r="T1434">
        <v>350</v>
      </c>
      <c r="U1434">
        <v>6</v>
      </c>
      <c r="V1434">
        <v>0.41</v>
      </c>
      <c r="W1434">
        <v>0</v>
      </c>
      <c r="X1434">
        <v>14021</v>
      </c>
      <c r="Y1434">
        <v>3</v>
      </c>
      <c r="Z1434" t="s">
        <v>56</v>
      </c>
      <c r="AA1434" t="s">
        <v>57</v>
      </c>
      <c r="AB1434">
        <v>41650</v>
      </c>
      <c r="AC1434">
        <v>0.1</v>
      </c>
    </row>
    <row r="1435" spans="13:29" x14ac:dyDescent="0.35">
      <c r="M1435" t="s">
        <v>44</v>
      </c>
      <c r="N1435">
        <v>20986868</v>
      </c>
      <c r="O1435" t="s">
        <v>14</v>
      </c>
      <c r="P1435">
        <v>52.368393305896902</v>
      </c>
      <c r="Q1435">
        <v>4.8761242422129403</v>
      </c>
      <c r="R1435" t="s">
        <v>45</v>
      </c>
      <c r="S1435">
        <v>244</v>
      </c>
      <c r="T1435">
        <v>344</v>
      </c>
      <c r="U1435">
        <v>3</v>
      </c>
      <c r="V1435">
        <v>0.23</v>
      </c>
      <c r="W1435">
        <v>0</v>
      </c>
      <c r="X1435">
        <v>14137</v>
      </c>
      <c r="Y1435">
        <v>3</v>
      </c>
      <c r="Z1435" t="s">
        <v>56</v>
      </c>
      <c r="AA1435" t="s">
        <v>57</v>
      </c>
      <c r="AB1435">
        <v>83936</v>
      </c>
      <c r="AC1435">
        <v>0.1</v>
      </c>
    </row>
    <row r="1436" spans="13:29" x14ac:dyDescent="0.35">
      <c r="M1436" t="s">
        <v>44</v>
      </c>
      <c r="N1436">
        <v>21087764</v>
      </c>
      <c r="O1436" t="s">
        <v>14</v>
      </c>
      <c r="P1436">
        <v>52.3623976445841</v>
      </c>
      <c r="Q1436">
        <v>4.8732594032600396</v>
      </c>
      <c r="R1436" t="s">
        <v>45</v>
      </c>
      <c r="S1436">
        <v>130</v>
      </c>
      <c r="T1436">
        <v>308</v>
      </c>
      <c r="U1436">
        <v>9</v>
      </c>
      <c r="V1436">
        <v>0.78</v>
      </c>
      <c r="W1436">
        <v>0</v>
      </c>
      <c r="X1436">
        <v>14220</v>
      </c>
      <c r="Y1436">
        <v>3</v>
      </c>
      <c r="Z1436" t="s">
        <v>56</v>
      </c>
      <c r="AA1436" t="s">
        <v>57</v>
      </c>
      <c r="AB1436">
        <v>40040</v>
      </c>
      <c r="AC1436">
        <v>0.1</v>
      </c>
    </row>
    <row r="1437" spans="13:29" x14ac:dyDescent="0.35">
      <c r="M1437" t="s">
        <v>44</v>
      </c>
      <c r="N1437">
        <v>21146276</v>
      </c>
      <c r="O1437" t="s">
        <v>14</v>
      </c>
      <c r="P1437">
        <v>52.362509810604799</v>
      </c>
      <c r="Q1437">
        <v>4.86514452369582</v>
      </c>
      <c r="R1437" t="s">
        <v>45</v>
      </c>
      <c r="S1437">
        <v>250</v>
      </c>
      <c r="T1437">
        <v>363</v>
      </c>
      <c r="U1437">
        <v>5</v>
      </c>
      <c r="V1437">
        <v>0.39</v>
      </c>
      <c r="W1437">
        <v>0</v>
      </c>
      <c r="X1437">
        <v>14264</v>
      </c>
      <c r="Y1437">
        <v>3</v>
      </c>
      <c r="Z1437" t="s">
        <v>56</v>
      </c>
      <c r="AA1437" t="s">
        <v>57</v>
      </c>
      <c r="AB1437">
        <v>90750</v>
      </c>
      <c r="AC1437">
        <v>0.1</v>
      </c>
    </row>
    <row r="1438" spans="13:29" x14ac:dyDescent="0.35">
      <c r="M1438" t="s">
        <v>44</v>
      </c>
      <c r="N1438">
        <v>21351582</v>
      </c>
      <c r="O1438" t="s">
        <v>14</v>
      </c>
      <c r="P1438">
        <v>52.371516608074103</v>
      </c>
      <c r="Q1438">
        <v>4.8733220097110896</v>
      </c>
      <c r="R1438" t="s">
        <v>45</v>
      </c>
      <c r="S1438">
        <v>200</v>
      </c>
      <c r="T1438">
        <v>356</v>
      </c>
      <c r="U1438">
        <v>1</v>
      </c>
      <c r="V1438">
        <v>0.09</v>
      </c>
      <c r="W1438">
        <v>0</v>
      </c>
      <c r="X1438">
        <v>14423</v>
      </c>
      <c r="Y1438">
        <v>3</v>
      </c>
      <c r="Z1438" t="s">
        <v>56</v>
      </c>
      <c r="AA1438" t="s">
        <v>57</v>
      </c>
      <c r="AB1438">
        <v>71200</v>
      </c>
      <c r="AC1438">
        <v>0.1</v>
      </c>
    </row>
    <row r="1439" spans="13:29" x14ac:dyDescent="0.35">
      <c r="M1439" t="s">
        <v>44</v>
      </c>
      <c r="N1439">
        <v>21354405</v>
      </c>
      <c r="O1439" t="s">
        <v>14</v>
      </c>
      <c r="P1439">
        <v>52.369706604182298</v>
      </c>
      <c r="Q1439">
        <v>4.8678429963165799</v>
      </c>
      <c r="R1439" t="s">
        <v>45</v>
      </c>
      <c r="S1439">
        <v>150</v>
      </c>
      <c r="T1439">
        <v>340</v>
      </c>
      <c r="U1439">
        <v>9</v>
      </c>
      <c r="V1439">
        <v>0.67</v>
      </c>
      <c r="W1439">
        <v>0</v>
      </c>
      <c r="X1439">
        <v>14428</v>
      </c>
      <c r="Y1439">
        <v>3</v>
      </c>
      <c r="Z1439" t="s">
        <v>56</v>
      </c>
      <c r="AA1439" t="s">
        <v>57</v>
      </c>
      <c r="AB1439">
        <v>51000</v>
      </c>
      <c r="AC1439">
        <v>0.1</v>
      </c>
    </row>
    <row r="1440" spans="13:29" x14ac:dyDescent="0.35">
      <c r="M1440" t="s">
        <v>44</v>
      </c>
      <c r="N1440">
        <v>21466107</v>
      </c>
      <c r="O1440" t="s">
        <v>14</v>
      </c>
      <c r="P1440">
        <v>52.373128205536098</v>
      </c>
      <c r="Q1440">
        <v>4.8747743947100304</v>
      </c>
      <c r="R1440" t="s">
        <v>45</v>
      </c>
      <c r="S1440">
        <v>550</v>
      </c>
      <c r="T1440">
        <v>358</v>
      </c>
      <c r="U1440">
        <v>0</v>
      </c>
      <c r="W1440">
        <v>0</v>
      </c>
      <c r="X1440">
        <v>14514</v>
      </c>
      <c r="Y1440">
        <v>3</v>
      </c>
      <c r="Z1440" t="s">
        <v>56</v>
      </c>
      <c r="AA1440" t="s">
        <v>57</v>
      </c>
      <c r="AB1440">
        <v>196900</v>
      </c>
      <c r="AC1440">
        <v>0.1</v>
      </c>
    </row>
    <row r="1441" spans="13:29" x14ac:dyDescent="0.35">
      <c r="M1441" t="s">
        <v>44</v>
      </c>
      <c r="N1441">
        <v>21585530</v>
      </c>
      <c r="O1441" t="s">
        <v>14</v>
      </c>
      <c r="P1441">
        <v>52.365058509990597</v>
      </c>
      <c r="Q1441">
        <v>4.8681956576550904</v>
      </c>
      <c r="R1441" t="s">
        <v>45</v>
      </c>
      <c r="S1441">
        <v>135</v>
      </c>
      <c r="T1441">
        <v>302</v>
      </c>
      <c r="U1441">
        <v>17</v>
      </c>
      <c r="V1441">
        <v>1.31</v>
      </c>
      <c r="W1441">
        <v>0</v>
      </c>
      <c r="X1441">
        <v>14633</v>
      </c>
      <c r="Y1441">
        <v>3</v>
      </c>
      <c r="Z1441" t="s">
        <v>56</v>
      </c>
      <c r="AA1441" t="s">
        <v>57</v>
      </c>
      <c r="AB1441">
        <v>40770</v>
      </c>
      <c r="AC1441">
        <v>0.1</v>
      </c>
    </row>
    <row r="1442" spans="13:29" x14ac:dyDescent="0.35">
      <c r="M1442" t="s">
        <v>44</v>
      </c>
      <c r="N1442">
        <v>21591683</v>
      </c>
      <c r="O1442" t="s">
        <v>14</v>
      </c>
      <c r="P1442">
        <v>52.363529190842797</v>
      </c>
      <c r="Q1442">
        <v>4.8621380401741101</v>
      </c>
      <c r="R1442" t="s">
        <v>45</v>
      </c>
      <c r="S1442">
        <v>135</v>
      </c>
      <c r="T1442">
        <v>282</v>
      </c>
      <c r="U1442">
        <v>9</v>
      </c>
      <c r="V1442">
        <v>0.69</v>
      </c>
      <c r="W1442">
        <v>0</v>
      </c>
      <c r="X1442">
        <v>14639</v>
      </c>
      <c r="Y1442">
        <v>3</v>
      </c>
      <c r="Z1442" t="s">
        <v>56</v>
      </c>
      <c r="AA1442" t="s">
        <v>57</v>
      </c>
      <c r="AB1442">
        <v>38070</v>
      </c>
      <c r="AC1442">
        <v>0.1</v>
      </c>
    </row>
    <row r="1443" spans="13:29" x14ac:dyDescent="0.35">
      <c r="M1443" t="s">
        <v>44</v>
      </c>
      <c r="N1443">
        <v>21746000</v>
      </c>
      <c r="O1443" t="s">
        <v>14</v>
      </c>
      <c r="P1443">
        <v>52.366679174807501</v>
      </c>
      <c r="Q1443">
        <v>4.8761085756259099</v>
      </c>
      <c r="R1443" t="s">
        <v>45</v>
      </c>
      <c r="S1443">
        <v>105</v>
      </c>
      <c r="T1443">
        <v>359</v>
      </c>
      <c r="U1443">
        <v>2</v>
      </c>
      <c r="V1443">
        <v>0.17</v>
      </c>
      <c r="W1443">
        <v>0</v>
      </c>
      <c r="X1443">
        <v>14775</v>
      </c>
      <c r="Y1443">
        <v>3</v>
      </c>
      <c r="Z1443" t="s">
        <v>56</v>
      </c>
      <c r="AA1443" t="s">
        <v>57</v>
      </c>
      <c r="AB1443">
        <v>37695</v>
      </c>
      <c r="AC1443">
        <v>0.1</v>
      </c>
    </row>
    <row r="1444" spans="13:29" x14ac:dyDescent="0.35">
      <c r="M1444" t="s">
        <v>44</v>
      </c>
      <c r="N1444">
        <v>21799186</v>
      </c>
      <c r="O1444" t="s">
        <v>14</v>
      </c>
      <c r="P1444">
        <v>52.359011440739003</v>
      </c>
      <c r="Q1444">
        <v>4.8512227461172301</v>
      </c>
      <c r="R1444" t="s">
        <v>45</v>
      </c>
      <c r="S1444">
        <v>250</v>
      </c>
      <c r="T1444">
        <v>343</v>
      </c>
      <c r="U1444">
        <v>4</v>
      </c>
      <c r="V1444">
        <v>0.35</v>
      </c>
      <c r="W1444">
        <v>0</v>
      </c>
      <c r="X1444">
        <v>14827</v>
      </c>
      <c r="Y1444">
        <v>3</v>
      </c>
      <c r="Z1444" t="s">
        <v>56</v>
      </c>
      <c r="AA1444" t="s">
        <v>57</v>
      </c>
      <c r="AB1444">
        <v>85750</v>
      </c>
      <c r="AC1444">
        <v>0.1</v>
      </c>
    </row>
    <row r="1445" spans="13:29" x14ac:dyDescent="0.35">
      <c r="M1445" t="s">
        <v>44</v>
      </c>
      <c r="N1445">
        <v>21822487</v>
      </c>
      <c r="O1445" t="s">
        <v>14</v>
      </c>
      <c r="P1445">
        <v>52.3692673413478</v>
      </c>
      <c r="Q1445">
        <v>4.8625776296431598</v>
      </c>
      <c r="R1445" t="s">
        <v>45</v>
      </c>
      <c r="S1445">
        <v>99</v>
      </c>
      <c r="T1445">
        <v>355</v>
      </c>
      <c r="U1445">
        <v>4</v>
      </c>
      <c r="V1445">
        <v>0.47</v>
      </c>
      <c r="W1445">
        <v>0</v>
      </c>
      <c r="X1445">
        <v>14845</v>
      </c>
      <c r="Y1445">
        <v>3</v>
      </c>
      <c r="Z1445" t="s">
        <v>56</v>
      </c>
      <c r="AA1445" t="s">
        <v>57</v>
      </c>
      <c r="AB1445">
        <v>35145</v>
      </c>
      <c r="AC1445">
        <v>0.1</v>
      </c>
    </row>
    <row r="1446" spans="13:29" x14ac:dyDescent="0.35">
      <c r="M1446" t="s">
        <v>44</v>
      </c>
      <c r="N1446">
        <v>21863894</v>
      </c>
      <c r="O1446" t="s">
        <v>14</v>
      </c>
      <c r="P1446">
        <v>52.367346817543698</v>
      </c>
      <c r="Q1446">
        <v>4.85936120301103</v>
      </c>
      <c r="R1446" t="s">
        <v>45</v>
      </c>
      <c r="S1446">
        <v>100</v>
      </c>
      <c r="T1446">
        <v>361</v>
      </c>
      <c r="U1446">
        <v>1</v>
      </c>
      <c r="V1446">
        <v>0.09</v>
      </c>
      <c r="W1446">
        <v>0</v>
      </c>
      <c r="X1446">
        <v>14878</v>
      </c>
      <c r="Y1446">
        <v>3</v>
      </c>
      <c r="Z1446" t="s">
        <v>56</v>
      </c>
      <c r="AA1446" t="s">
        <v>57</v>
      </c>
      <c r="AB1446">
        <v>36100</v>
      </c>
      <c r="AC1446">
        <v>0.1</v>
      </c>
    </row>
    <row r="1447" spans="13:29" x14ac:dyDescent="0.35">
      <c r="M1447" t="s">
        <v>44</v>
      </c>
      <c r="N1447">
        <v>21956402</v>
      </c>
      <c r="O1447" t="s">
        <v>14</v>
      </c>
      <c r="P1447">
        <v>52.372538768234001</v>
      </c>
      <c r="Q1447">
        <v>4.8607874900672403</v>
      </c>
      <c r="R1447" t="s">
        <v>45</v>
      </c>
      <c r="S1447">
        <v>135</v>
      </c>
      <c r="T1447">
        <v>364</v>
      </c>
      <c r="U1447">
        <v>2</v>
      </c>
      <c r="V1447">
        <v>0.16</v>
      </c>
      <c r="W1447">
        <v>0</v>
      </c>
      <c r="X1447">
        <v>14959</v>
      </c>
      <c r="Y1447">
        <v>3</v>
      </c>
      <c r="Z1447" t="s">
        <v>56</v>
      </c>
      <c r="AA1447" t="s">
        <v>57</v>
      </c>
      <c r="AB1447">
        <v>49140</v>
      </c>
      <c r="AC1447">
        <v>0.1</v>
      </c>
    </row>
    <row r="1448" spans="13:29" x14ac:dyDescent="0.35">
      <c r="M1448" t="s">
        <v>44</v>
      </c>
      <c r="N1448">
        <v>22008383</v>
      </c>
      <c r="O1448" t="s">
        <v>14</v>
      </c>
      <c r="P1448">
        <v>52.368233345590099</v>
      </c>
      <c r="Q1448">
        <v>4.8721640076157797</v>
      </c>
      <c r="R1448" t="s">
        <v>45</v>
      </c>
      <c r="S1448">
        <v>220</v>
      </c>
      <c r="T1448">
        <v>271</v>
      </c>
      <c r="U1448">
        <v>11</v>
      </c>
      <c r="V1448">
        <v>1.08</v>
      </c>
      <c r="W1448">
        <v>0</v>
      </c>
      <c r="X1448">
        <v>15010</v>
      </c>
      <c r="Y1448">
        <v>3</v>
      </c>
      <c r="Z1448" t="s">
        <v>56</v>
      </c>
      <c r="AA1448" t="s">
        <v>57</v>
      </c>
      <c r="AB1448">
        <v>59620</v>
      </c>
      <c r="AC1448">
        <v>0.1</v>
      </c>
    </row>
    <row r="1449" spans="13:29" x14ac:dyDescent="0.35">
      <c r="M1449" t="s">
        <v>44</v>
      </c>
      <c r="N1449">
        <v>253792</v>
      </c>
      <c r="O1449" t="s">
        <v>6</v>
      </c>
      <c r="P1449">
        <v>52.3740807334853</v>
      </c>
      <c r="Q1449">
        <v>4.8977925858472302</v>
      </c>
      <c r="R1449" t="s">
        <v>45</v>
      </c>
      <c r="S1449">
        <v>193</v>
      </c>
      <c r="T1449">
        <v>353</v>
      </c>
      <c r="U1449">
        <v>77</v>
      </c>
      <c r="V1449">
        <v>0.91</v>
      </c>
      <c r="W1449">
        <v>0</v>
      </c>
      <c r="X1449">
        <v>119</v>
      </c>
      <c r="Y1449">
        <v>1</v>
      </c>
      <c r="Z1449" t="s">
        <v>46</v>
      </c>
      <c r="AA1449" t="s">
        <v>47</v>
      </c>
      <c r="AB1449">
        <v>68129</v>
      </c>
      <c r="AC1449">
        <v>0.1</v>
      </c>
    </row>
    <row r="1450" spans="13:29" x14ac:dyDescent="0.35">
      <c r="M1450" t="s">
        <v>44</v>
      </c>
      <c r="N1450">
        <v>714243</v>
      </c>
      <c r="O1450" t="s">
        <v>14</v>
      </c>
      <c r="P1450">
        <v>52.363804677818301</v>
      </c>
      <c r="Q1450">
        <v>4.86245883197906</v>
      </c>
      <c r="R1450" t="s">
        <v>45</v>
      </c>
      <c r="S1450">
        <v>99</v>
      </c>
      <c r="T1450">
        <v>314</v>
      </c>
      <c r="U1450">
        <v>59</v>
      </c>
      <c r="V1450">
        <v>0.83</v>
      </c>
      <c r="W1450">
        <v>0</v>
      </c>
      <c r="X1450">
        <v>464</v>
      </c>
      <c r="Y1450">
        <v>1</v>
      </c>
      <c r="Z1450" t="s">
        <v>56</v>
      </c>
      <c r="AA1450" t="s">
        <v>57</v>
      </c>
      <c r="AB1450">
        <v>31086</v>
      </c>
      <c r="AC1450">
        <v>0.1</v>
      </c>
    </row>
    <row r="1451" spans="13:29" x14ac:dyDescent="0.35">
      <c r="M1451" t="s">
        <v>44</v>
      </c>
      <c r="N1451">
        <v>1431572</v>
      </c>
      <c r="O1451" t="s">
        <v>14</v>
      </c>
      <c r="P1451">
        <v>52.360627062531201</v>
      </c>
      <c r="Q1451">
        <v>4.8647076717194304</v>
      </c>
      <c r="R1451" t="s">
        <v>45</v>
      </c>
      <c r="S1451">
        <v>135</v>
      </c>
      <c r="T1451">
        <v>334</v>
      </c>
      <c r="U1451">
        <v>20</v>
      </c>
      <c r="V1451">
        <v>0.51</v>
      </c>
      <c r="W1451">
        <v>0</v>
      </c>
      <c r="X1451">
        <v>1062</v>
      </c>
      <c r="Y1451">
        <v>1</v>
      </c>
      <c r="Z1451" t="s">
        <v>56</v>
      </c>
      <c r="AA1451" t="s">
        <v>57</v>
      </c>
      <c r="AB1451">
        <v>45090</v>
      </c>
      <c r="AC1451">
        <v>0.1</v>
      </c>
    </row>
    <row r="1452" spans="13:29" x14ac:dyDescent="0.35">
      <c r="M1452" t="s">
        <v>44</v>
      </c>
      <c r="N1452">
        <v>1799799</v>
      </c>
      <c r="O1452" t="s">
        <v>14</v>
      </c>
      <c r="P1452">
        <v>52.371084909130303</v>
      </c>
      <c r="Q1452">
        <v>4.8514761953457901</v>
      </c>
      <c r="R1452" t="s">
        <v>45</v>
      </c>
      <c r="S1452">
        <v>100</v>
      </c>
      <c r="T1452">
        <v>342</v>
      </c>
      <c r="U1452">
        <v>23</v>
      </c>
      <c r="V1452">
        <v>0.53</v>
      </c>
      <c r="W1452">
        <v>0</v>
      </c>
      <c r="X1452">
        <v>1279</v>
      </c>
      <c r="Y1452">
        <v>1</v>
      </c>
      <c r="Z1452" t="s">
        <v>56</v>
      </c>
      <c r="AA1452" t="s">
        <v>57</v>
      </c>
      <c r="AB1452">
        <v>34200</v>
      </c>
      <c r="AC1452">
        <v>0.1</v>
      </c>
    </row>
    <row r="1453" spans="13:29" x14ac:dyDescent="0.35">
      <c r="M1453" t="s">
        <v>44</v>
      </c>
      <c r="N1453">
        <v>2002728</v>
      </c>
      <c r="O1453" t="s">
        <v>7</v>
      </c>
      <c r="P1453">
        <v>52.361689127237</v>
      </c>
      <c r="Q1453">
        <v>4.9127652274836198</v>
      </c>
      <c r="R1453" t="s">
        <v>45</v>
      </c>
      <c r="S1453">
        <v>299</v>
      </c>
      <c r="T1453">
        <v>350</v>
      </c>
      <c r="U1453">
        <v>15</v>
      </c>
      <c r="V1453">
        <v>0.34</v>
      </c>
      <c r="W1453">
        <v>0</v>
      </c>
      <c r="X1453">
        <v>1397</v>
      </c>
      <c r="Y1453">
        <v>1</v>
      </c>
      <c r="Z1453" t="s">
        <v>68</v>
      </c>
      <c r="AA1453" t="s">
        <v>69</v>
      </c>
      <c r="AB1453">
        <v>104650</v>
      </c>
      <c r="AC1453">
        <v>0.1</v>
      </c>
    </row>
    <row r="1454" spans="13:29" x14ac:dyDescent="0.35">
      <c r="M1454" t="s">
        <v>44</v>
      </c>
      <c r="N1454">
        <v>2084758</v>
      </c>
      <c r="O1454" t="s">
        <v>11</v>
      </c>
      <c r="P1454">
        <v>52.350325378805501</v>
      </c>
      <c r="Q1454">
        <v>4.8888601745218301</v>
      </c>
      <c r="R1454" t="s">
        <v>45</v>
      </c>
      <c r="S1454">
        <v>209</v>
      </c>
      <c r="T1454">
        <v>337</v>
      </c>
      <c r="U1454">
        <v>17</v>
      </c>
      <c r="V1454">
        <v>0.36</v>
      </c>
      <c r="W1454">
        <v>0</v>
      </c>
      <c r="X1454">
        <v>1454</v>
      </c>
      <c r="Y1454">
        <v>1</v>
      </c>
      <c r="Z1454" t="s">
        <v>58</v>
      </c>
      <c r="AA1454" t="s">
        <v>59</v>
      </c>
      <c r="AB1454">
        <v>70433</v>
      </c>
      <c r="AC1454">
        <v>0.1</v>
      </c>
    </row>
    <row r="1455" spans="13:29" x14ac:dyDescent="0.35">
      <c r="M1455" t="s">
        <v>44</v>
      </c>
      <c r="N1455">
        <v>2389008</v>
      </c>
      <c r="O1455" t="s">
        <v>15</v>
      </c>
      <c r="P1455">
        <v>52.383784108356203</v>
      </c>
      <c r="Q1455">
        <v>4.8690805756265902</v>
      </c>
      <c r="R1455" t="s">
        <v>45</v>
      </c>
      <c r="S1455">
        <v>169</v>
      </c>
      <c r="T1455">
        <v>221</v>
      </c>
      <c r="U1455">
        <v>46</v>
      </c>
      <c r="V1455">
        <v>0.82</v>
      </c>
      <c r="W1455">
        <v>0</v>
      </c>
      <c r="X1455">
        <v>1586</v>
      </c>
      <c r="Y1455">
        <v>1</v>
      </c>
      <c r="Z1455" t="s">
        <v>60</v>
      </c>
      <c r="AA1455" t="s">
        <v>61</v>
      </c>
      <c r="AB1455">
        <v>37349</v>
      </c>
      <c r="AC1455">
        <v>0.1</v>
      </c>
    </row>
    <row r="1456" spans="13:29" x14ac:dyDescent="0.35">
      <c r="M1456" t="s">
        <v>44</v>
      </c>
      <c r="N1456">
        <v>2561123</v>
      </c>
      <c r="O1456" t="s">
        <v>14</v>
      </c>
      <c r="P1456">
        <v>52.358501908826298</v>
      </c>
      <c r="Q1456">
        <v>4.8576035225557099</v>
      </c>
      <c r="R1456" t="s">
        <v>45</v>
      </c>
      <c r="S1456">
        <v>78</v>
      </c>
      <c r="T1456">
        <v>360</v>
      </c>
      <c r="U1456">
        <v>14</v>
      </c>
      <c r="V1456">
        <v>0.25</v>
      </c>
      <c r="W1456">
        <v>0</v>
      </c>
      <c r="X1456">
        <v>1673</v>
      </c>
      <c r="Y1456">
        <v>1</v>
      </c>
      <c r="Z1456" t="s">
        <v>56</v>
      </c>
      <c r="AA1456" t="s">
        <v>57</v>
      </c>
      <c r="AB1456">
        <v>28080</v>
      </c>
      <c r="AC1456">
        <v>0.1</v>
      </c>
    </row>
    <row r="1457" spans="13:29" x14ac:dyDescent="0.35">
      <c r="M1457" t="s">
        <v>44</v>
      </c>
      <c r="N1457">
        <v>3381145</v>
      </c>
      <c r="O1457" t="s">
        <v>14</v>
      </c>
      <c r="P1457">
        <v>52.361754320353903</v>
      </c>
      <c r="Q1457">
        <v>4.8636405408150303</v>
      </c>
      <c r="R1457" t="s">
        <v>45</v>
      </c>
      <c r="S1457">
        <v>150</v>
      </c>
      <c r="T1457">
        <v>300</v>
      </c>
      <c r="U1457">
        <v>7</v>
      </c>
      <c r="V1457">
        <v>0.13</v>
      </c>
      <c r="W1457">
        <v>0</v>
      </c>
      <c r="X1457">
        <v>2136</v>
      </c>
      <c r="Y1457">
        <v>1</v>
      </c>
      <c r="Z1457" t="s">
        <v>56</v>
      </c>
      <c r="AA1457" t="s">
        <v>57</v>
      </c>
      <c r="AB1457">
        <v>45000</v>
      </c>
      <c r="AC1457">
        <v>0.1</v>
      </c>
    </row>
    <row r="1458" spans="13:29" x14ac:dyDescent="0.35">
      <c r="M1458" t="s">
        <v>44</v>
      </c>
      <c r="N1458">
        <v>3428190</v>
      </c>
      <c r="O1458" t="s">
        <v>7</v>
      </c>
      <c r="P1458">
        <v>52.366369138751303</v>
      </c>
      <c r="Q1458">
        <v>4.9255714592214099</v>
      </c>
      <c r="R1458" t="s">
        <v>45</v>
      </c>
      <c r="S1458">
        <v>170</v>
      </c>
      <c r="T1458">
        <v>362</v>
      </c>
      <c r="U1458">
        <v>49</v>
      </c>
      <c r="V1458">
        <v>0.92</v>
      </c>
      <c r="W1458">
        <v>0</v>
      </c>
      <c r="X1458">
        <v>2165</v>
      </c>
      <c r="Y1458">
        <v>1</v>
      </c>
      <c r="Z1458" t="s">
        <v>68</v>
      </c>
      <c r="AA1458" t="s">
        <v>69</v>
      </c>
      <c r="AB1458">
        <v>61540</v>
      </c>
      <c r="AC1458">
        <v>0.1</v>
      </c>
    </row>
    <row r="1459" spans="13:29" x14ac:dyDescent="0.35">
      <c r="M1459" t="s">
        <v>44</v>
      </c>
      <c r="N1459">
        <v>3626687</v>
      </c>
      <c r="O1459" t="s">
        <v>11</v>
      </c>
      <c r="P1459">
        <v>52.353500580400301</v>
      </c>
      <c r="Q1459">
        <v>4.8902602275309004</v>
      </c>
      <c r="R1459" t="s">
        <v>45</v>
      </c>
      <c r="S1459">
        <v>129</v>
      </c>
      <c r="T1459">
        <v>332</v>
      </c>
      <c r="U1459">
        <v>12</v>
      </c>
      <c r="V1459">
        <v>0.31</v>
      </c>
      <c r="W1459">
        <v>0</v>
      </c>
      <c r="X1459">
        <v>2289</v>
      </c>
      <c r="Y1459">
        <v>1</v>
      </c>
      <c r="Z1459" t="s">
        <v>58</v>
      </c>
      <c r="AA1459" t="s">
        <v>59</v>
      </c>
      <c r="AB1459">
        <v>42828</v>
      </c>
      <c r="AC1459">
        <v>0.1</v>
      </c>
    </row>
    <row r="1460" spans="13:29" x14ac:dyDescent="0.35">
      <c r="M1460" t="s">
        <v>44</v>
      </c>
      <c r="N1460">
        <v>4329449</v>
      </c>
      <c r="O1460" t="s">
        <v>14</v>
      </c>
      <c r="P1460">
        <v>52.367248215962903</v>
      </c>
      <c r="Q1460">
        <v>4.8758932705446698</v>
      </c>
      <c r="R1460" t="s">
        <v>45</v>
      </c>
      <c r="S1460">
        <v>150</v>
      </c>
      <c r="T1460">
        <v>350</v>
      </c>
      <c r="U1460">
        <v>56</v>
      </c>
      <c r="V1460">
        <v>1.1100000000000001</v>
      </c>
      <c r="W1460">
        <v>0</v>
      </c>
      <c r="X1460">
        <v>2708</v>
      </c>
      <c r="Y1460">
        <v>1</v>
      </c>
      <c r="Z1460" t="s">
        <v>56</v>
      </c>
      <c r="AA1460" t="s">
        <v>57</v>
      </c>
      <c r="AB1460">
        <v>52500</v>
      </c>
      <c r="AC1460">
        <v>0.1</v>
      </c>
    </row>
    <row r="1461" spans="13:29" x14ac:dyDescent="0.35">
      <c r="M1461" t="s">
        <v>44</v>
      </c>
      <c r="N1461">
        <v>4353744</v>
      </c>
      <c r="O1461" t="s">
        <v>14</v>
      </c>
      <c r="P1461">
        <v>52.371484975529299</v>
      </c>
      <c r="Q1461">
        <v>4.8693543189273001</v>
      </c>
      <c r="R1461" t="s">
        <v>45</v>
      </c>
      <c r="S1461">
        <v>200</v>
      </c>
      <c r="T1461">
        <v>67</v>
      </c>
      <c r="U1461">
        <v>26</v>
      </c>
      <c r="V1461">
        <v>0.68</v>
      </c>
      <c r="W1461">
        <v>0</v>
      </c>
      <c r="X1461">
        <v>2722</v>
      </c>
      <c r="Y1461">
        <v>1</v>
      </c>
      <c r="Z1461" t="s">
        <v>56</v>
      </c>
      <c r="AA1461" t="s">
        <v>57</v>
      </c>
      <c r="AB1461">
        <v>13400</v>
      </c>
      <c r="AC1461">
        <v>0.1</v>
      </c>
    </row>
    <row r="1462" spans="13:29" x14ac:dyDescent="0.35">
      <c r="M1462" t="s">
        <v>44</v>
      </c>
      <c r="N1462">
        <v>4599882</v>
      </c>
      <c r="O1462" t="s">
        <v>19</v>
      </c>
      <c r="P1462">
        <v>52.376282003002402</v>
      </c>
      <c r="Q1462">
        <v>4.8614784042212396</v>
      </c>
      <c r="R1462" t="s">
        <v>45</v>
      </c>
      <c r="S1462">
        <v>100</v>
      </c>
      <c r="T1462">
        <v>359</v>
      </c>
      <c r="U1462">
        <v>30</v>
      </c>
      <c r="V1462">
        <v>0.68</v>
      </c>
      <c r="W1462">
        <v>0</v>
      </c>
      <c r="X1462">
        <v>2848</v>
      </c>
      <c r="Y1462">
        <v>1</v>
      </c>
      <c r="Z1462" t="s">
        <v>62</v>
      </c>
      <c r="AA1462" t="s">
        <v>63</v>
      </c>
      <c r="AB1462">
        <v>35900</v>
      </c>
      <c r="AC1462">
        <v>0.1</v>
      </c>
    </row>
    <row r="1463" spans="13:29" x14ac:dyDescent="0.35">
      <c r="M1463" t="s">
        <v>44</v>
      </c>
      <c r="N1463">
        <v>4911386</v>
      </c>
      <c r="O1463" t="s">
        <v>9</v>
      </c>
      <c r="P1463">
        <v>52.363658370514202</v>
      </c>
      <c r="Q1463">
        <v>4.9263481477545197</v>
      </c>
      <c r="R1463" t="s">
        <v>45</v>
      </c>
      <c r="S1463">
        <v>400</v>
      </c>
      <c r="T1463">
        <v>306</v>
      </c>
      <c r="U1463">
        <v>26</v>
      </c>
      <c r="V1463">
        <v>0.54</v>
      </c>
      <c r="W1463">
        <v>0</v>
      </c>
      <c r="X1463">
        <v>3023</v>
      </c>
      <c r="Y1463">
        <v>1</v>
      </c>
      <c r="Z1463" t="s">
        <v>64</v>
      </c>
      <c r="AA1463" t="s">
        <v>65</v>
      </c>
      <c r="AB1463">
        <v>122400</v>
      </c>
      <c r="AC1463">
        <v>0.1</v>
      </c>
    </row>
    <row r="1464" spans="13:29" x14ac:dyDescent="0.35">
      <c r="M1464" t="s">
        <v>44</v>
      </c>
      <c r="N1464">
        <v>5067720</v>
      </c>
      <c r="O1464" t="s">
        <v>10</v>
      </c>
      <c r="P1464">
        <v>52.388358765711203</v>
      </c>
      <c r="Q1464">
        <v>4.9128419966561596</v>
      </c>
      <c r="R1464" t="s">
        <v>45</v>
      </c>
      <c r="S1464">
        <v>160</v>
      </c>
      <c r="T1464">
        <v>359</v>
      </c>
      <c r="U1464">
        <v>3</v>
      </c>
      <c r="V1464">
        <v>0.18</v>
      </c>
      <c r="W1464">
        <v>0</v>
      </c>
      <c r="X1464">
        <v>3103</v>
      </c>
      <c r="Y1464">
        <v>1</v>
      </c>
      <c r="Z1464" t="s">
        <v>78</v>
      </c>
      <c r="AA1464" t="s">
        <v>79</v>
      </c>
      <c r="AB1464">
        <v>57440</v>
      </c>
      <c r="AC1464">
        <v>0.1</v>
      </c>
    </row>
    <row r="1465" spans="13:29" x14ac:dyDescent="0.35">
      <c r="M1465" t="s">
        <v>44</v>
      </c>
      <c r="N1465">
        <v>5313371</v>
      </c>
      <c r="O1465" t="s">
        <v>19</v>
      </c>
      <c r="P1465">
        <v>52.377641104509699</v>
      </c>
      <c r="Q1465">
        <v>4.8565349746411703</v>
      </c>
      <c r="R1465" t="s">
        <v>45</v>
      </c>
      <c r="S1465">
        <v>103</v>
      </c>
      <c r="T1465">
        <v>341</v>
      </c>
      <c r="U1465">
        <v>25</v>
      </c>
      <c r="V1465">
        <v>0.84</v>
      </c>
      <c r="W1465">
        <v>0</v>
      </c>
      <c r="X1465">
        <v>3207</v>
      </c>
      <c r="Y1465">
        <v>1</v>
      </c>
      <c r="Z1465" t="s">
        <v>62</v>
      </c>
      <c r="AA1465" t="s">
        <v>63</v>
      </c>
      <c r="AB1465">
        <v>35123</v>
      </c>
      <c r="AC1465">
        <v>0.1</v>
      </c>
    </row>
    <row r="1466" spans="13:29" x14ac:dyDescent="0.35">
      <c r="M1466" t="s">
        <v>44</v>
      </c>
      <c r="N1466">
        <v>5949283</v>
      </c>
      <c r="O1466" t="s">
        <v>19</v>
      </c>
      <c r="P1466">
        <v>52.374937300430098</v>
      </c>
      <c r="Q1466">
        <v>4.8597191933008697</v>
      </c>
      <c r="R1466" t="s">
        <v>45</v>
      </c>
      <c r="S1466">
        <v>130</v>
      </c>
      <c r="T1466">
        <v>172</v>
      </c>
      <c r="U1466">
        <v>4</v>
      </c>
      <c r="V1466">
        <v>0.09</v>
      </c>
      <c r="W1466">
        <v>0</v>
      </c>
      <c r="X1466">
        <v>3512</v>
      </c>
      <c r="Y1466">
        <v>1</v>
      </c>
      <c r="Z1466" t="s">
        <v>62</v>
      </c>
      <c r="AA1466" t="s">
        <v>63</v>
      </c>
      <c r="AB1466">
        <v>22360</v>
      </c>
      <c r="AC1466">
        <v>0.1</v>
      </c>
    </row>
    <row r="1467" spans="13:29" x14ac:dyDescent="0.35">
      <c r="M1467" t="s">
        <v>44</v>
      </c>
      <c r="N1467">
        <v>6534550</v>
      </c>
      <c r="O1467" t="s">
        <v>19</v>
      </c>
      <c r="P1467">
        <v>52.379916370476003</v>
      </c>
      <c r="Q1467">
        <v>4.8540259857473398</v>
      </c>
      <c r="R1467" t="s">
        <v>45</v>
      </c>
      <c r="S1467">
        <v>100</v>
      </c>
      <c r="T1467">
        <v>351</v>
      </c>
      <c r="U1467">
        <v>52</v>
      </c>
      <c r="V1467">
        <v>1.32</v>
      </c>
      <c r="W1467">
        <v>0</v>
      </c>
      <c r="X1467">
        <v>3932</v>
      </c>
      <c r="Y1467">
        <v>1</v>
      </c>
      <c r="Z1467" t="s">
        <v>62</v>
      </c>
      <c r="AA1467" t="s">
        <v>63</v>
      </c>
      <c r="AB1467">
        <v>35100</v>
      </c>
      <c r="AC1467">
        <v>0.1</v>
      </c>
    </row>
    <row r="1468" spans="13:29" x14ac:dyDescent="0.35">
      <c r="M1468" t="s">
        <v>44</v>
      </c>
      <c r="N1468">
        <v>6759073</v>
      </c>
      <c r="O1468" t="s">
        <v>14</v>
      </c>
      <c r="P1468">
        <v>52.359101452141601</v>
      </c>
      <c r="Q1468">
        <v>4.8552434711369701</v>
      </c>
      <c r="R1468" t="s">
        <v>45</v>
      </c>
      <c r="S1468">
        <v>225</v>
      </c>
      <c r="T1468">
        <v>3</v>
      </c>
      <c r="U1468">
        <v>5</v>
      </c>
      <c r="V1468">
        <v>0.12</v>
      </c>
      <c r="W1468">
        <v>0</v>
      </c>
      <c r="X1468">
        <v>4083</v>
      </c>
      <c r="Y1468">
        <v>1</v>
      </c>
      <c r="Z1468" t="s">
        <v>56</v>
      </c>
      <c r="AA1468" t="s">
        <v>57</v>
      </c>
      <c r="AB1468">
        <v>675</v>
      </c>
      <c r="AC1468">
        <v>0.1</v>
      </c>
    </row>
    <row r="1469" spans="13:29" x14ac:dyDescent="0.35">
      <c r="M1469" t="s">
        <v>44</v>
      </c>
      <c r="N1469">
        <v>6789752</v>
      </c>
      <c r="O1469" t="s">
        <v>20</v>
      </c>
      <c r="P1469">
        <v>52.361786165024903</v>
      </c>
      <c r="Q1469">
        <v>4.8219544044640896</v>
      </c>
      <c r="R1469" t="s">
        <v>45</v>
      </c>
      <c r="S1469">
        <v>90</v>
      </c>
      <c r="T1469">
        <v>339</v>
      </c>
      <c r="U1469">
        <v>38</v>
      </c>
      <c r="V1469">
        <v>1.32</v>
      </c>
      <c r="W1469">
        <v>0</v>
      </c>
      <c r="X1469">
        <v>4102</v>
      </c>
      <c r="Y1469">
        <v>1</v>
      </c>
      <c r="Z1469" t="s">
        <v>70</v>
      </c>
      <c r="AA1469" t="s">
        <v>71</v>
      </c>
      <c r="AB1469">
        <v>30510</v>
      </c>
      <c r="AC1469">
        <v>0.1</v>
      </c>
    </row>
    <row r="1470" spans="13:29" x14ac:dyDescent="0.35">
      <c r="M1470" t="s">
        <v>44</v>
      </c>
      <c r="N1470">
        <v>6915922</v>
      </c>
      <c r="O1470" t="s">
        <v>7</v>
      </c>
      <c r="P1470">
        <v>52.360093613833399</v>
      </c>
      <c r="Q1470">
        <v>4.9028564309329603</v>
      </c>
      <c r="R1470" t="s">
        <v>45</v>
      </c>
      <c r="S1470">
        <v>60</v>
      </c>
      <c r="T1470">
        <v>351</v>
      </c>
      <c r="U1470">
        <v>110</v>
      </c>
      <c r="V1470">
        <v>2.62</v>
      </c>
      <c r="W1470">
        <v>0</v>
      </c>
      <c r="X1470">
        <v>4192</v>
      </c>
      <c r="Y1470">
        <v>1</v>
      </c>
      <c r="Z1470" t="s">
        <v>68</v>
      </c>
      <c r="AA1470" t="s">
        <v>69</v>
      </c>
      <c r="AB1470">
        <v>21060</v>
      </c>
      <c r="AC1470">
        <v>0.1</v>
      </c>
    </row>
    <row r="1471" spans="13:29" x14ac:dyDescent="0.35">
      <c r="M1471" t="s">
        <v>44</v>
      </c>
      <c r="N1471">
        <v>7173033</v>
      </c>
      <c r="O1471" t="s">
        <v>11</v>
      </c>
      <c r="P1471">
        <v>52.342416709922801</v>
      </c>
      <c r="Q1471">
        <v>4.9025730637957201</v>
      </c>
      <c r="R1471" t="s">
        <v>45</v>
      </c>
      <c r="S1471">
        <v>85</v>
      </c>
      <c r="T1471">
        <v>364</v>
      </c>
      <c r="U1471">
        <v>17</v>
      </c>
      <c r="V1471">
        <v>0.42</v>
      </c>
      <c r="W1471">
        <v>0</v>
      </c>
      <c r="X1471">
        <v>4340</v>
      </c>
      <c r="Y1471">
        <v>1</v>
      </c>
      <c r="Z1471" t="s">
        <v>58</v>
      </c>
      <c r="AA1471" t="s">
        <v>59</v>
      </c>
      <c r="AB1471">
        <v>30940</v>
      </c>
      <c r="AC1471">
        <v>0.1</v>
      </c>
    </row>
    <row r="1472" spans="13:29" x14ac:dyDescent="0.35">
      <c r="M1472" t="s">
        <v>44</v>
      </c>
      <c r="N1472">
        <v>7345871</v>
      </c>
      <c r="O1472" t="s">
        <v>14</v>
      </c>
      <c r="P1472">
        <v>52.371021970767401</v>
      </c>
      <c r="Q1472">
        <v>4.8572535259101404</v>
      </c>
      <c r="R1472" t="s">
        <v>45</v>
      </c>
      <c r="S1472">
        <v>109</v>
      </c>
      <c r="T1472">
        <v>356</v>
      </c>
      <c r="U1472">
        <v>8</v>
      </c>
      <c r="V1472">
        <v>0.2</v>
      </c>
      <c r="W1472">
        <v>0</v>
      </c>
      <c r="X1472">
        <v>4477</v>
      </c>
      <c r="Y1472">
        <v>1</v>
      </c>
      <c r="Z1472" t="s">
        <v>56</v>
      </c>
      <c r="AA1472" t="s">
        <v>57</v>
      </c>
      <c r="AB1472">
        <v>38804</v>
      </c>
      <c r="AC1472">
        <v>0.1</v>
      </c>
    </row>
    <row r="1473" spans="13:29" x14ac:dyDescent="0.35">
      <c r="M1473" t="s">
        <v>44</v>
      </c>
      <c r="N1473">
        <v>7409137</v>
      </c>
      <c r="O1473" t="s">
        <v>19</v>
      </c>
      <c r="P1473">
        <v>52.3753729372797</v>
      </c>
      <c r="Q1473">
        <v>4.8466641212186703</v>
      </c>
      <c r="R1473" t="s">
        <v>45</v>
      </c>
      <c r="S1473">
        <v>150</v>
      </c>
      <c r="T1473">
        <v>358</v>
      </c>
      <c r="U1473">
        <v>29</v>
      </c>
      <c r="V1473">
        <v>0.73</v>
      </c>
      <c r="W1473">
        <v>0</v>
      </c>
      <c r="X1473">
        <v>4515</v>
      </c>
      <c r="Y1473">
        <v>1</v>
      </c>
      <c r="Z1473" t="s">
        <v>62</v>
      </c>
      <c r="AA1473" t="s">
        <v>63</v>
      </c>
      <c r="AB1473">
        <v>53700</v>
      </c>
      <c r="AC1473">
        <v>0.1</v>
      </c>
    </row>
    <row r="1474" spans="13:29" x14ac:dyDescent="0.35">
      <c r="M1474" t="s">
        <v>44</v>
      </c>
      <c r="N1474">
        <v>7432036</v>
      </c>
      <c r="O1474" t="s">
        <v>9</v>
      </c>
      <c r="P1474">
        <v>52.356469624049502</v>
      </c>
      <c r="Q1474">
        <v>4.9094376108934501</v>
      </c>
      <c r="R1474" t="s">
        <v>45</v>
      </c>
      <c r="S1474">
        <v>139</v>
      </c>
      <c r="T1474">
        <v>349</v>
      </c>
      <c r="U1474">
        <v>42</v>
      </c>
      <c r="V1474">
        <v>1.05</v>
      </c>
      <c r="W1474">
        <v>0</v>
      </c>
      <c r="X1474">
        <v>4528</v>
      </c>
      <c r="Y1474">
        <v>1</v>
      </c>
      <c r="Z1474" t="s">
        <v>64</v>
      </c>
      <c r="AA1474" t="s">
        <v>65</v>
      </c>
      <c r="AB1474">
        <v>48511</v>
      </c>
      <c r="AC1474">
        <v>0.1</v>
      </c>
    </row>
    <row r="1475" spans="13:29" x14ac:dyDescent="0.35">
      <c r="M1475" t="s">
        <v>44</v>
      </c>
      <c r="N1475">
        <v>7566127</v>
      </c>
      <c r="O1475" t="s">
        <v>9</v>
      </c>
      <c r="P1475">
        <v>52.357338604403502</v>
      </c>
      <c r="Q1475">
        <v>4.9160348090381003</v>
      </c>
      <c r="R1475" t="s">
        <v>45</v>
      </c>
      <c r="S1475">
        <v>129</v>
      </c>
      <c r="T1475">
        <v>358</v>
      </c>
      <c r="U1475">
        <v>32</v>
      </c>
      <c r="V1475">
        <v>0.79</v>
      </c>
      <c r="W1475">
        <v>0</v>
      </c>
      <c r="X1475">
        <v>4624</v>
      </c>
      <c r="Y1475">
        <v>1</v>
      </c>
      <c r="Z1475" t="s">
        <v>64</v>
      </c>
      <c r="AA1475" t="s">
        <v>65</v>
      </c>
      <c r="AB1475">
        <v>46182</v>
      </c>
      <c r="AC1475">
        <v>0.1</v>
      </c>
    </row>
    <row r="1476" spans="13:29" x14ac:dyDescent="0.35">
      <c r="M1476" t="s">
        <v>44</v>
      </c>
      <c r="N1476">
        <v>7614586</v>
      </c>
      <c r="O1476" t="s">
        <v>8</v>
      </c>
      <c r="P1476">
        <v>52.352125045085302</v>
      </c>
      <c r="Q1476">
        <v>4.8526226834320996</v>
      </c>
      <c r="R1476" t="s">
        <v>45</v>
      </c>
      <c r="S1476">
        <v>250</v>
      </c>
      <c r="T1476">
        <v>364</v>
      </c>
      <c r="U1476">
        <v>36</v>
      </c>
      <c r="V1476">
        <v>0.9</v>
      </c>
      <c r="W1476">
        <v>0</v>
      </c>
      <c r="X1476">
        <v>4664</v>
      </c>
      <c r="Y1476">
        <v>1</v>
      </c>
      <c r="Z1476" t="s">
        <v>74</v>
      </c>
      <c r="AA1476" t="s">
        <v>75</v>
      </c>
      <c r="AB1476">
        <v>91000</v>
      </c>
      <c r="AC1476">
        <v>0.1</v>
      </c>
    </row>
    <row r="1477" spans="13:29" x14ac:dyDescent="0.35">
      <c r="M1477" t="s">
        <v>44</v>
      </c>
      <c r="N1477">
        <v>8099820</v>
      </c>
      <c r="O1477" t="s">
        <v>19</v>
      </c>
      <c r="P1477">
        <v>52.374413454140601</v>
      </c>
      <c r="Q1477">
        <v>4.8416216330695496</v>
      </c>
      <c r="R1477" t="s">
        <v>45</v>
      </c>
      <c r="S1477">
        <v>121</v>
      </c>
      <c r="T1477">
        <v>354</v>
      </c>
      <c r="U1477">
        <v>9</v>
      </c>
      <c r="V1477">
        <v>0.59</v>
      </c>
      <c r="W1477">
        <v>0</v>
      </c>
      <c r="X1477">
        <v>4957</v>
      </c>
      <c r="Y1477">
        <v>1</v>
      </c>
      <c r="Z1477" t="s">
        <v>62</v>
      </c>
      <c r="AA1477" t="s">
        <v>63</v>
      </c>
      <c r="AB1477">
        <v>42834</v>
      </c>
      <c r="AC1477">
        <v>0.1</v>
      </c>
    </row>
    <row r="1478" spans="13:29" x14ac:dyDescent="0.35">
      <c r="M1478" t="s">
        <v>44</v>
      </c>
      <c r="N1478">
        <v>8544739</v>
      </c>
      <c r="O1478" t="s">
        <v>12</v>
      </c>
      <c r="P1478">
        <v>52.352072493404002</v>
      </c>
      <c r="Q1478">
        <v>4.9251028325313797</v>
      </c>
      <c r="R1478" t="s">
        <v>45</v>
      </c>
      <c r="S1478">
        <v>159</v>
      </c>
      <c r="T1478">
        <v>28</v>
      </c>
      <c r="U1478">
        <v>3</v>
      </c>
      <c r="V1478">
        <v>0.08</v>
      </c>
      <c r="W1478">
        <v>0</v>
      </c>
      <c r="X1478">
        <v>5201</v>
      </c>
      <c r="Y1478">
        <v>1</v>
      </c>
      <c r="Z1478" t="s">
        <v>72</v>
      </c>
      <c r="AA1478" t="s">
        <v>73</v>
      </c>
      <c r="AB1478">
        <v>4452</v>
      </c>
      <c r="AC1478">
        <v>0.1</v>
      </c>
    </row>
    <row r="1479" spans="13:29" x14ac:dyDescent="0.35">
      <c r="M1479" t="s">
        <v>44</v>
      </c>
      <c r="N1479">
        <v>8725786</v>
      </c>
      <c r="O1479" t="s">
        <v>9</v>
      </c>
      <c r="P1479">
        <v>52.356682371833102</v>
      </c>
      <c r="Q1479">
        <v>4.9158685311363799</v>
      </c>
      <c r="R1479" t="s">
        <v>45</v>
      </c>
      <c r="S1479">
        <v>179</v>
      </c>
      <c r="T1479">
        <v>354</v>
      </c>
      <c r="U1479">
        <v>42</v>
      </c>
      <c r="V1479">
        <v>1.28</v>
      </c>
      <c r="W1479">
        <v>0</v>
      </c>
      <c r="X1479">
        <v>5303</v>
      </c>
      <c r="Y1479">
        <v>1</v>
      </c>
      <c r="Z1479" t="s">
        <v>64</v>
      </c>
      <c r="AA1479" t="s">
        <v>65</v>
      </c>
      <c r="AB1479">
        <v>63366</v>
      </c>
      <c r="AC1479">
        <v>0.1</v>
      </c>
    </row>
    <row r="1480" spans="13:29" x14ac:dyDescent="0.35">
      <c r="M1480" t="s">
        <v>44</v>
      </c>
      <c r="N1480">
        <v>9457746</v>
      </c>
      <c r="O1480" t="s">
        <v>18</v>
      </c>
      <c r="P1480">
        <v>52.362459788697898</v>
      </c>
      <c r="Q1480">
        <v>4.9401625059383001</v>
      </c>
      <c r="R1480" t="s">
        <v>45</v>
      </c>
      <c r="S1480">
        <v>120</v>
      </c>
      <c r="T1480">
        <v>338</v>
      </c>
      <c r="U1480">
        <v>9</v>
      </c>
      <c r="V1480">
        <v>0.33</v>
      </c>
      <c r="W1480">
        <v>0</v>
      </c>
      <c r="X1480">
        <v>5745</v>
      </c>
      <c r="Y1480">
        <v>1</v>
      </c>
      <c r="Z1480" t="s">
        <v>66</v>
      </c>
      <c r="AA1480" t="s">
        <v>67</v>
      </c>
      <c r="AB1480">
        <v>40560</v>
      </c>
      <c r="AC1480">
        <v>0.1</v>
      </c>
    </row>
    <row r="1481" spans="13:29" x14ac:dyDescent="0.35">
      <c r="M1481" t="s">
        <v>44</v>
      </c>
      <c r="N1481">
        <v>9460389</v>
      </c>
      <c r="O1481" t="s">
        <v>9</v>
      </c>
      <c r="P1481">
        <v>52.354250625543997</v>
      </c>
      <c r="Q1481">
        <v>4.9155828119381502</v>
      </c>
      <c r="R1481" t="s">
        <v>45</v>
      </c>
      <c r="S1481">
        <v>200</v>
      </c>
      <c r="T1481">
        <v>28</v>
      </c>
      <c r="U1481">
        <v>2</v>
      </c>
      <c r="V1481">
        <v>0.06</v>
      </c>
      <c r="W1481">
        <v>0</v>
      </c>
      <c r="X1481">
        <v>5752</v>
      </c>
      <c r="Y1481">
        <v>1</v>
      </c>
      <c r="Z1481" t="s">
        <v>64</v>
      </c>
      <c r="AA1481" t="s">
        <v>65</v>
      </c>
      <c r="AB1481">
        <v>5600</v>
      </c>
      <c r="AC1481">
        <v>0.1</v>
      </c>
    </row>
    <row r="1482" spans="13:29" x14ac:dyDescent="0.35">
      <c r="M1482" t="s">
        <v>44</v>
      </c>
      <c r="N1482">
        <v>9586659</v>
      </c>
      <c r="O1482" t="s">
        <v>14</v>
      </c>
      <c r="P1482">
        <v>52.369323850995798</v>
      </c>
      <c r="Q1482">
        <v>4.8744267617874</v>
      </c>
      <c r="R1482" t="s">
        <v>45</v>
      </c>
      <c r="S1482">
        <v>203</v>
      </c>
      <c r="T1482">
        <v>356</v>
      </c>
      <c r="U1482">
        <v>2</v>
      </c>
      <c r="V1482">
        <v>0.1</v>
      </c>
      <c r="W1482">
        <v>0</v>
      </c>
      <c r="X1482">
        <v>5833</v>
      </c>
      <c r="Y1482">
        <v>1</v>
      </c>
      <c r="Z1482" t="s">
        <v>56</v>
      </c>
      <c r="AA1482" t="s">
        <v>57</v>
      </c>
      <c r="AB1482">
        <v>72268</v>
      </c>
      <c r="AC1482">
        <v>0.1</v>
      </c>
    </row>
    <row r="1483" spans="13:29" x14ac:dyDescent="0.35">
      <c r="M1483" t="s">
        <v>44</v>
      </c>
      <c r="N1483">
        <v>9707876</v>
      </c>
      <c r="O1483" t="s">
        <v>14</v>
      </c>
      <c r="P1483">
        <v>52.368927288824899</v>
      </c>
      <c r="Q1483">
        <v>4.8506162738815801</v>
      </c>
      <c r="R1483" t="s">
        <v>45</v>
      </c>
      <c r="S1483">
        <v>162</v>
      </c>
      <c r="T1483">
        <v>332</v>
      </c>
      <c r="U1483">
        <v>2</v>
      </c>
      <c r="V1483">
        <v>0.06</v>
      </c>
      <c r="W1483">
        <v>0</v>
      </c>
      <c r="X1483">
        <v>5916</v>
      </c>
      <c r="Y1483">
        <v>1</v>
      </c>
      <c r="Z1483" t="s">
        <v>56</v>
      </c>
      <c r="AA1483" t="s">
        <v>57</v>
      </c>
      <c r="AB1483">
        <v>53784</v>
      </c>
      <c r="AC1483">
        <v>0.1</v>
      </c>
    </row>
    <row r="1484" spans="13:29" x14ac:dyDescent="0.35">
      <c r="M1484" t="s">
        <v>44</v>
      </c>
      <c r="N1484">
        <v>9823962</v>
      </c>
      <c r="O1484" t="s">
        <v>14</v>
      </c>
      <c r="P1484">
        <v>52.374434405013197</v>
      </c>
      <c r="Q1484">
        <v>4.8627743328218003</v>
      </c>
      <c r="R1484" t="s">
        <v>45</v>
      </c>
      <c r="S1484">
        <v>121</v>
      </c>
      <c r="T1484">
        <v>28</v>
      </c>
      <c r="U1484">
        <v>0</v>
      </c>
      <c r="W1484">
        <v>0</v>
      </c>
      <c r="X1484">
        <v>5987</v>
      </c>
      <c r="Y1484">
        <v>1</v>
      </c>
      <c r="Z1484" t="s">
        <v>56</v>
      </c>
      <c r="AA1484" t="s">
        <v>57</v>
      </c>
      <c r="AB1484">
        <v>3388</v>
      </c>
      <c r="AC1484">
        <v>0.1</v>
      </c>
    </row>
    <row r="1485" spans="13:29" x14ac:dyDescent="0.35">
      <c r="M1485" t="s">
        <v>44</v>
      </c>
      <c r="N1485">
        <v>10230893</v>
      </c>
      <c r="O1485" t="s">
        <v>6</v>
      </c>
      <c r="P1485">
        <v>52.371239405109897</v>
      </c>
      <c r="Q1485">
        <v>4.8894130088454899</v>
      </c>
      <c r="R1485" t="s">
        <v>45</v>
      </c>
      <c r="S1485">
        <v>120</v>
      </c>
      <c r="T1485">
        <v>364</v>
      </c>
      <c r="U1485">
        <v>19</v>
      </c>
      <c r="V1485">
        <v>0.61</v>
      </c>
      <c r="W1485">
        <v>0</v>
      </c>
      <c r="X1485">
        <v>6250</v>
      </c>
      <c r="Y1485">
        <v>1</v>
      </c>
      <c r="Z1485" t="s">
        <v>46</v>
      </c>
      <c r="AA1485" t="s">
        <v>47</v>
      </c>
      <c r="AB1485">
        <v>43680</v>
      </c>
      <c r="AC1485">
        <v>0.1</v>
      </c>
    </row>
    <row r="1486" spans="13:29" x14ac:dyDescent="0.35">
      <c r="M1486" t="s">
        <v>44</v>
      </c>
      <c r="N1486">
        <v>10242259</v>
      </c>
      <c r="O1486" t="s">
        <v>6</v>
      </c>
      <c r="P1486">
        <v>52.368724627242699</v>
      </c>
      <c r="Q1486">
        <v>4.8938530399607201</v>
      </c>
      <c r="R1486" t="s">
        <v>45</v>
      </c>
      <c r="S1486">
        <v>120</v>
      </c>
      <c r="T1486">
        <v>294</v>
      </c>
      <c r="U1486">
        <v>6</v>
      </c>
      <c r="V1486">
        <v>0.21</v>
      </c>
      <c r="W1486">
        <v>0</v>
      </c>
      <c r="X1486">
        <v>6257</v>
      </c>
      <c r="Y1486">
        <v>1</v>
      </c>
      <c r="Z1486" t="s">
        <v>46</v>
      </c>
      <c r="AA1486" t="s">
        <v>47</v>
      </c>
      <c r="AB1486">
        <v>35280</v>
      </c>
      <c r="AC1486">
        <v>0.1</v>
      </c>
    </row>
    <row r="1487" spans="13:29" x14ac:dyDescent="0.35">
      <c r="M1487" t="s">
        <v>44</v>
      </c>
      <c r="N1487">
        <v>10276864</v>
      </c>
      <c r="O1487" t="s">
        <v>11</v>
      </c>
      <c r="P1487">
        <v>52.3508422254111</v>
      </c>
      <c r="Q1487">
        <v>4.88832844669954</v>
      </c>
      <c r="R1487" t="s">
        <v>45</v>
      </c>
      <c r="S1487">
        <v>180</v>
      </c>
      <c r="T1487">
        <v>361</v>
      </c>
      <c r="U1487">
        <v>29</v>
      </c>
      <c r="V1487">
        <v>0.89</v>
      </c>
      <c r="W1487">
        <v>0</v>
      </c>
      <c r="X1487">
        <v>6278</v>
      </c>
      <c r="Y1487">
        <v>1</v>
      </c>
      <c r="Z1487" t="s">
        <v>58</v>
      </c>
      <c r="AA1487" t="s">
        <v>59</v>
      </c>
      <c r="AB1487">
        <v>64980</v>
      </c>
      <c r="AC1487">
        <v>0.1</v>
      </c>
    </row>
    <row r="1488" spans="13:29" x14ac:dyDescent="0.35">
      <c r="M1488" t="s">
        <v>44</v>
      </c>
      <c r="N1488">
        <v>10493156</v>
      </c>
      <c r="O1488" t="s">
        <v>6</v>
      </c>
      <c r="P1488">
        <v>52.371611917383099</v>
      </c>
      <c r="Q1488">
        <v>4.8764529949326096</v>
      </c>
      <c r="R1488" t="s">
        <v>45</v>
      </c>
      <c r="S1488">
        <v>100</v>
      </c>
      <c r="T1488">
        <v>361</v>
      </c>
      <c r="U1488">
        <v>44</v>
      </c>
      <c r="V1488">
        <v>1.28</v>
      </c>
      <c r="W1488">
        <v>0</v>
      </c>
      <c r="X1488">
        <v>6369</v>
      </c>
      <c r="Y1488">
        <v>1</v>
      </c>
      <c r="Z1488" t="s">
        <v>46</v>
      </c>
      <c r="AA1488" t="s">
        <v>47</v>
      </c>
      <c r="AB1488">
        <v>36100</v>
      </c>
      <c r="AC1488">
        <v>0.1</v>
      </c>
    </row>
    <row r="1489" spans="13:29" x14ac:dyDescent="0.35">
      <c r="M1489" t="s">
        <v>44</v>
      </c>
      <c r="N1489">
        <v>10641430</v>
      </c>
      <c r="O1489" t="s">
        <v>20</v>
      </c>
      <c r="P1489">
        <v>52.349279228285198</v>
      </c>
      <c r="Q1489">
        <v>4.8309339552411998</v>
      </c>
      <c r="R1489" t="s">
        <v>45</v>
      </c>
      <c r="S1489">
        <v>120</v>
      </c>
      <c r="T1489">
        <v>42</v>
      </c>
      <c r="U1489">
        <v>14</v>
      </c>
      <c r="V1489">
        <v>0.43</v>
      </c>
      <c r="W1489">
        <v>0</v>
      </c>
      <c r="X1489">
        <v>6431</v>
      </c>
      <c r="Y1489">
        <v>1</v>
      </c>
      <c r="Z1489" t="s">
        <v>70</v>
      </c>
      <c r="AA1489" t="s">
        <v>71</v>
      </c>
      <c r="AB1489">
        <v>5040</v>
      </c>
      <c r="AC1489">
        <v>0.1</v>
      </c>
    </row>
    <row r="1490" spans="13:29" x14ac:dyDescent="0.35">
      <c r="M1490" t="s">
        <v>44</v>
      </c>
      <c r="N1490">
        <v>11164847</v>
      </c>
      <c r="O1490" t="s">
        <v>18</v>
      </c>
      <c r="P1490">
        <v>52.363886921188602</v>
      </c>
      <c r="Q1490">
        <v>4.9338266412860001</v>
      </c>
      <c r="R1490" t="s">
        <v>45</v>
      </c>
      <c r="S1490">
        <v>120</v>
      </c>
      <c r="T1490">
        <v>340</v>
      </c>
      <c r="U1490">
        <v>8</v>
      </c>
      <c r="V1490">
        <v>0.27</v>
      </c>
      <c r="W1490">
        <v>0</v>
      </c>
      <c r="X1490">
        <v>6652</v>
      </c>
      <c r="Y1490">
        <v>1</v>
      </c>
      <c r="Z1490" t="s">
        <v>66</v>
      </c>
      <c r="AA1490" t="s">
        <v>67</v>
      </c>
      <c r="AB1490">
        <v>40800</v>
      </c>
      <c r="AC1490">
        <v>0.1</v>
      </c>
    </row>
    <row r="1491" spans="13:29" x14ac:dyDescent="0.35">
      <c r="M1491" t="s">
        <v>44</v>
      </c>
      <c r="N1491">
        <v>11675143</v>
      </c>
      <c r="O1491" t="s">
        <v>14</v>
      </c>
      <c r="P1491">
        <v>52.368788285843003</v>
      </c>
      <c r="Q1491">
        <v>4.8614107699654001</v>
      </c>
      <c r="R1491" t="s">
        <v>45</v>
      </c>
      <c r="S1491">
        <v>109</v>
      </c>
      <c r="T1491">
        <v>364</v>
      </c>
      <c r="U1491">
        <v>44</v>
      </c>
      <c r="V1491">
        <v>1.32</v>
      </c>
      <c r="W1491">
        <v>0</v>
      </c>
      <c r="X1491">
        <v>6954</v>
      </c>
      <c r="Y1491">
        <v>1</v>
      </c>
      <c r="Z1491" t="s">
        <v>56</v>
      </c>
      <c r="AA1491" t="s">
        <v>57</v>
      </c>
      <c r="AB1491">
        <v>39676</v>
      </c>
      <c r="AC1491">
        <v>0.1</v>
      </c>
    </row>
    <row r="1492" spans="13:29" x14ac:dyDescent="0.35">
      <c r="M1492" t="s">
        <v>44</v>
      </c>
      <c r="N1492">
        <v>11875517</v>
      </c>
      <c r="O1492" t="s">
        <v>14</v>
      </c>
      <c r="P1492">
        <v>52.363805905882003</v>
      </c>
      <c r="Q1492">
        <v>4.86226367787022</v>
      </c>
      <c r="R1492" t="s">
        <v>45</v>
      </c>
      <c r="S1492">
        <v>92</v>
      </c>
      <c r="T1492">
        <v>326</v>
      </c>
      <c r="U1492">
        <v>36</v>
      </c>
      <c r="V1492">
        <v>1.1200000000000001</v>
      </c>
      <c r="W1492">
        <v>0</v>
      </c>
      <c r="X1492">
        <v>7050</v>
      </c>
      <c r="Y1492">
        <v>1</v>
      </c>
      <c r="Z1492" t="s">
        <v>56</v>
      </c>
      <c r="AA1492" t="s">
        <v>57</v>
      </c>
      <c r="AB1492">
        <v>29992</v>
      </c>
      <c r="AC1492">
        <v>0.1</v>
      </c>
    </row>
    <row r="1493" spans="13:29" x14ac:dyDescent="0.35">
      <c r="M1493" t="s">
        <v>44</v>
      </c>
      <c r="N1493">
        <v>12207885</v>
      </c>
      <c r="O1493" t="s">
        <v>18</v>
      </c>
      <c r="P1493">
        <v>52.360963452737401</v>
      </c>
      <c r="Q1493">
        <v>4.9340930647845598</v>
      </c>
      <c r="R1493" t="s">
        <v>45</v>
      </c>
      <c r="S1493">
        <v>140</v>
      </c>
      <c r="T1493">
        <v>359</v>
      </c>
      <c r="U1493">
        <v>4</v>
      </c>
      <c r="V1493">
        <v>0.34</v>
      </c>
      <c r="W1493">
        <v>0</v>
      </c>
      <c r="X1493">
        <v>7232</v>
      </c>
      <c r="Y1493">
        <v>1</v>
      </c>
      <c r="Z1493" t="s">
        <v>66</v>
      </c>
      <c r="AA1493" t="s">
        <v>67</v>
      </c>
      <c r="AB1493">
        <v>50260</v>
      </c>
      <c r="AC1493">
        <v>0.1</v>
      </c>
    </row>
    <row r="1494" spans="13:29" x14ac:dyDescent="0.35">
      <c r="M1494" t="s">
        <v>44</v>
      </c>
      <c r="N1494">
        <v>12255910</v>
      </c>
      <c r="O1494" t="s">
        <v>8</v>
      </c>
      <c r="P1494">
        <v>52.350627652657799</v>
      </c>
      <c r="Q1494">
        <v>4.8494097207060198</v>
      </c>
      <c r="R1494" t="s">
        <v>45</v>
      </c>
      <c r="S1494">
        <v>120</v>
      </c>
      <c r="T1494">
        <v>363</v>
      </c>
      <c r="U1494">
        <v>51</v>
      </c>
      <c r="V1494">
        <v>1.59</v>
      </c>
      <c r="W1494">
        <v>0</v>
      </c>
      <c r="X1494">
        <v>7256</v>
      </c>
      <c r="Y1494">
        <v>1</v>
      </c>
      <c r="Z1494" t="s">
        <v>74</v>
      </c>
      <c r="AA1494" t="s">
        <v>75</v>
      </c>
      <c r="AB1494">
        <v>43560</v>
      </c>
      <c r="AC1494">
        <v>0.1</v>
      </c>
    </row>
    <row r="1495" spans="13:29" x14ac:dyDescent="0.35">
      <c r="M1495" t="s">
        <v>44</v>
      </c>
      <c r="N1495">
        <v>12640314</v>
      </c>
      <c r="O1495" t="s">
        <v>7</v>
      </c>
      <c r="P1495">
        <v>52.360810158403503</v>
      </c>
      <c r="Q1495">
        <v>4.9058676524875002</v>
      </c>
      <c r="R1495" t="s">
        <v>45</v>
      </c>
      <c r="S1495">
        <v>175</v>
      </c>
      <c r="T1495">
        <v>364</v>
      </c>
      <c r="U1495">
        <v>0</v>
      </c>
      <c r="W1495">
        <v>0</v>
      </c>
      <c r="X1495">
        <v>7498</v>
      </c>
      <c r="Y1495">
        <v>1</v>
      </c>
      <c r="Z1495" t="s">
        <v>68</v>
      </c>
      <c r="AA1495" t="s">
        <v>69</v>
      </c>
      <c r="AB1495">
        <v>63700</v>
      </c>
      <c r="AC1495">
        <v>0.1</v>
      </c>
    </row>
    <row r="1496" spans="13:29" x14ac:dyDescent="0.35">
      <c r="M1496" t="s">
        <v>44</v>
      </c>
      <c r="N1496">
        <v>12817207</v>
      </c>
      <c r="O1496" t="s">
        <v>6</v>
      </c>
      <c r="P1496">
        <v>52.381814406285201</v>
      </c>
      <c r="Q1496">
        <v>4.8813636793555002</v>
      </c>
      <c r="R1496" t="s">
        <v>45</v>
      </c>
      <c r="S1496">
        <v>99</v>
      </c>
      <c r="T1496">
        <v>298</v>
      </c>
      <c r="U1496">
        <v>23</v>
      </c>
      <c r="V1496">
        <v>0.73</v>
      </c>
      <c r="W1496">
        <v>0</v>
      </c>
      <c r="X1496">
        <v>7591</v>
      </c>
      <c r="Y1496">
        <v>1</v>
      </c>
      <c r="Z1496" t="s">
        <v>46</v>
      </c>
      <c r="AA1496" t="s">
        <v>47</v>
      </c>
      <c r="AB1496">
        <v>29502</v>
      </c>
      <c r="AC1496">
        <v>0.1</v>
      </c>
    </row>
    <row r="1497" spans="13:29" x14ac:dyDescent="0.35">
      <c r="M1497" t="s">
        <v>44</v>
      </c>
      <c r="N1497">
        <v>13088632</v>
      </c>
      <c r="O1497" t="s">
        <v>13</v>
      </c>
      <c r="P1497">
        <v>52.351705715561003</v>
      </c>
      <c r="Q1497">
        <v>5.0007392816984098</v>
      </c>
      <c r="R1497" t="s">
        <v>45</v>
      </c>
      <c r="S1497">
        <v>149</v>
      </c>
      <c r="T1497">
        <v>28</v>
      </c>
      <c r="U1497">
        <v>3</v>
      </c>
      <c r="V1497">
        <v>0.1</v>
      </c>
      <c r="W1497">
        <v>0</v>
      </c>
      <c r="X1497">
        <v>7810</v>
      </c>
      <c r="Y1497">
        <v>1</v>
      </c>
      <c r="Z1497" t="s">
        <v>86</v>
      </c>
      <c r="AA1497" t="s">
        <v>87</v>
      </c>
      <c r="AB1497">
        <v>4172</v>
      </c>
      <c r="AC1497">
        <v>0.1</v>
      </c>
    </row>
    <row r="1498" spans="13:29" x14ac:dyDescent="0.35">
      <c r="M1498" t="s">
        <v>44</v>
      </c>
      <c r="N1498">
        <v>13103354</v>
      </c>
      <c r="O1498" t="s">
        <v>11</v>
      </c>
      <c r="P1498">
        <v>52.355663385387203</v>
      </c>
      <c r="Q1498">
        <v>4.8920251069713796</v>
      </c>
      <c r="R1498" t="s">
        <v>45</v>
      </c>
      <c r="S1498">
        <v>100</v>
      </c>
      <c r="T1498">
        <v>355</v>
      </c>
      <c r="U1498">
        <v>8</v>
      </c>
      <c r="V1498">
        <v>0.32</v>
      </c>
      <c r="W1498">
        <v>0</v>
      </c>
      <c r="X1498">
        <v>7827</v>
      </c>
      <c r="Y1498">
        <v>1</v>
      </c>
      <c r="Z1498" t="s">
        <v>58</v>
      </c>
      <c r="AA1498" t="s">
        <v>59</v>
      </c>
      <c r="AB1498">
        <v>35500</v>
      </c>
      <c r="AC1498">
        <v>0.1</v>
      </c>
    </row>
    <row r="1499" spans="13:29" x14ac:dyDescent="0.35">
      <c r="M1499" t="s">
        <v>44</v>
      </c>
      <c r="N1499">
        <v>13660671</v>
      </c>
      <c r="O1499" t="s">
        <v>15</v>
      </c>
      <c r="P1499">
        <v>52.383949200767198</v>
      </c>
      <c r="Q1499">
        <v>4.8714342618719</v>
      </c>
      <c r="R1499" t="s">
        <v>45</v>
      </c>
      <c r="S1499">
        <v>99</v>
      </c>
      <c r="T1499">
        <v>155</v>
      </c>
      <c r="U1499">
        <v>38</v>
      </c>
      <c r="V1499">
        <v>1.39</v>
      </c>
      <c r="W1499">
        <v>0</v>
      </c>
      <c r="X1499">
        <v>8420</v>
      </c>
      <c r="Y1499">
        <v>1</v>
      </c>
      <c r="Z1499" t="s">
        <v>60</v>
      </c>
      <c r="AA1499" t="s">
        <v>61</v>
      </c>
      <c r="AB1499">
        <v>15345</v>
      </c>
      <c r="AC1499">
        <v>0.1</v>
      </c>
    </row>
    <row r="1500" spans="13:29" x14ac:dyDescent="0.35">
      <c r="M1500" t="s">
        <v>44</v>
      </c>
      <c r="N1500">
        <v>13718454</v>
      </c>
      <c r="O1500" t="s">
        <v>11</v>
      </c>
      <c r="P1500">
        <v>52.3574159503871</v>
      </c>
      <c r="Q1500">
        <v>4.8898266901585501</v>
      </c>
      <c r="R1500" t="s">
        <v>45</v>
      </c>
      <c r="S1500">
        <v>161</v>
      </c>
      <c r="T1500">
        <v>364</v>
      </c>
      <c r="U1500">
        <v>8</v>
      </c>
      <c r="V1500">
        <v>0.28000000000000003</v>
      </c>
      <c r="W1500">
        <v>0</v>
      </c>
      <c r="X1500">
        <v>8499</v>
      </c>
      <c r="Y1500">
        <v>1</v>
      </c>
      <c r="Z1500" t="s">
        <v>58</v>
      </c>
      <c r="AA1500" t="s">
        <v>59</v>
      </c>
      <c r="AB1500">
        <v>58604</v>
      </c>
      <c r="AC1500">
        <v>0.1</v>
      </c>
    </row>
    <row r="1501" spans="13:29" x14ac:dyDescent="0.35">
      <c r="M1501" t="s">
        <v>44</v>
      </c>
      <c r="N1501">
        <v>13824948</v>
      </c>
      <c r="O1501" t="s">
        <v>22</v>
      </c>
      <c r="P1501">
        <v>52.404885449227898</v>
      </c>
      <c r="Q1501">
        <v>4.9086332257713696</v>
      </c>
      <c r="R1501" t="s">
        <v>45</v>
      </c>
      <c r="S1501">
        <v>69</v>
      </c>
      <c r="T1501">
        <v>350</v>
      </c>
      <c r="U1501">
        <v>7</v>
      </c>
      <c r="V1501">
        <v>0.24</v>
      </c>
      <c r="W1501">
        <v>0</v>
      </c>
      <c r="X1501">
        <v>8628</v>
      </c>
      <c r="Y1501">
        <v>1</v>
      </c>
      <c r="Z1501" t="s">
        <v>80</v>
      </c>
      <c r="AA1501" t="s">
        <v>81</v>
      </c>
      <c r="AB1501">
        <v>24150</v>
      </c>
      <c r="AC1501">
        <v>0.1</v>
      </c>
    </row>
    <row r="1502" spans="13:29" x14ac:dyDescent="0.35">
      <c r="M1502" t="s">
        <v>44</v>
      </c>
      <c r="N1502">
        <v>13869447</v>
      </c>
      <c r="O1502" t="s">
        <v>11</v>
      </c>
      <c r="P1502">
        <v>52.350090781970998</v>
      </c>
      <c r="Q1502">
        <v>4.9045706811229</v>
      </c>
      <c r="R1502" t="s">
        <v>45</v>
      </c>
      <c r="S1502">
        <v>140</v>
      </c>
      <c r="T1502">
        <v>347</v>
      </c>
      <c r="U1502">
        <v>30</v>
      </c>
      <c r="V1502">
        <v>1.1000000000000001</v>
      </c>
      <c r="W1502">
        <v>0</v>
      </c>
      <c r="X1502">
        <v>8682</v>
      </c>
      <c r="Y1502">
        <v>1</v>
      </c>
      <c r="Z1502" t="s">
        <v>58</v>
      </c>
      <c r="AA1502" t="s">
        <v>59</v>
      </c>
      <c r="AB1502">
        <v>48580</v>
      </c>
      <c r="AC1502">
        <v>0.1</v>
      </c>
    </row>
    <row r="1503" spans="13:29" x14ac:dyDescent="0.35">
      <c r="M1503" t="s">
        <v>44</v>
      </c>
      <c r="N1503">
        <v>14002921</v>
      </c>
      <c r="O1503" t="s">
        <v>8</v>
      </c>
      <c r="P1503">
        <v>52.352283280188601</v>
      </c>
      <c r="Q1503">
        <v>4.8477082749832796</v>
      </c>
      <c r="R1503" t="s">
        <v>45</v>
      </c>
      <c r="S1503">
        <v>89</v>
      </c>
      <c r="T1503">
        <v>284</v>
      </c>
      <c r="U1503">
        <v>15</v>
      </c>
      <c r="V1503">
        <v>0.55000000000000004</v>
      </c>
      <c r="W1503">
        <v>0</v>
      </c>
      <c r="X1503">
        <v>8857</v>
      </c>
      <c r="Y1503">
        <v>1</v>
      </c>
      <c r="Z1503" t="s">
        <v>74</v>
      </c>
      <c r="AA1503" t="s">
        <v>75</v>
      </c>
      <c r="AB1503">
        <v>25276</v>
      </c>
      <c r="AC1503">
        <v>0.1</v>
      </c>
    </row>
    <row r="1504" spans="13:29" x14ac:dyDescent="0.35">
      <c r="M1504" t="s">
        <v>44</v>
      </c>
      <c r="N1504">
        <v>14105164</v>
      </c>
      <c r="O1504" t="s">
        <v>6</v>
      </c>
      <c r="P1504">
        <v>52.372793004509901</v>
      </c>
      <c r="Q1504">
        <v>4.8985487340914702</v>
      </c>
      <c r="R1504" t="s">
        <v>45</v>
      </c>
      <c r="S1504">
        <v>85</v>
      </c>
      <c r="T1504">
        <v>361</v>
      </c>
      <c r="U1504">
        <v>34</v>
      </c>
      <c r="V1504">
        <v>1.18</v>
      </c>
      <c r="W1504">
        <v>0</v>
      </c>
      <c r="X1504">
        <v>8964</v>
      </c>
      <c r="Y1504">
        <v>1</v>
      </c>
      <c r="Z1504" t="s">
        <v>46</v>
      </c>
      <c r="AA1504" t="s">
        <v>47</v>
      </c>
      <c r="AB1504">
        <v>30685</v>
      </c>
      <c r="AC1504">
        <v>0.1</v>
      </c>
    </row>
    <row r="1505" spans="13:29" x14ac:dyDescent="0.35">
      <c r="M1505" t="s">
        <v>44</v>
      </c>
      <c r="N1505">
        <v>14118909</v>
      </c>
      <c r="O1505" t="s">
        <v>6</v>
      </c>
      <c r="P1505">
        <v>52.374512858828197</v>
      </c>
      <c r="Q1505">
        <v>4.8822785268431304</v>
      </c>
      <c r="R1505" t="s">
        <v>45</v>
      </c>
      <c r="S1505">
        <v>399</v>
      </c>
      <c r="T1505">
        <v>153</v>
      </c>
      <c r="U1505">
        <v>36</v>
      </c>
      <c r="V1505">
        <v>1.27</v>
      </c>
      <c r="W1505">
        <v>0</v>
      </c>
      <c r="X1505">
        <v>8976</v>
      </c>
      <c r="Y1505">
        <v>1</v>
      </c>
      <c r="Z1505" t="s">
        <v>46</v>
      </c>
      <c r="AA1505" t="s">
        <v>47</v>
      </c>
      <c r="AB1505">
        <v>61047</v>
      </c>
      <c r="AC1505">
        <v>0.1</v>
      </c>
    </row>
    <row r="1506" spans="13:29" x14ac:dyDescent="0.35">
      <c r="M1506" t="s">
        <v>44</v>
      </c>
      <c r="N1506">
        <v>14175011</v>
      </c>
      <c r="O1506" t="s">
        <v>9</v>
      </c>
      <c r="P1506">
        <v>52.357501184258197</v>
      </c>
      <c r="Q1506">
        <v>4.9096990908387799</v>
      </c>
      <c r="R1506" t="s">
        <v>45</v>
      </c>
      <c r="S1506">
        <v>129</v>
      </c>
      <c r="T1506">
        <v>244</v>
      </c>
      <c r="U1506">
        <v>2</v>
      </c>
      <c r="V1506">
        <v>7.0000000000000007E-2</v>
      </c>
      <c r="W1506">
        <v>0</v>
      </c>
      <c r="X1506">
        <v>9037</v>
      </c>
      <c r="Y1506">
        <v>1</v>
      </c>
      <c r="Z1506" t="s">
        <v>64</v>
      </c>
      <c r="AA1506" t="s">
        <v>65</v>
      </c>
      <c r="AB1506">
        <v>31476</v>
      </c>
      <c r="AC1506">
        <v>0.1</v>
      </c>
    </row>
    <row r="1507" spans="13:29" x14ac:dyDescent="0.35">
      <c r="M1507" t="s">
        <v>44</v>
      </c>
      <c r="N1507">
        <v>14706009</v>
      </c>
      <c r="O1507" t="s">
        <v>11</v>
      </c>
      <c r="P1507">
        <v>52.354200094388297</v>
      </c>
      <c r="Q1507">
        <v>4.8880218583465602</v>
      </c>
      <c r="R1507" t="s">
        <v>45</v>
      </c>
      <c r="S1507">
        <v>179</v>
      </c>
      <c r="T1507">
        <v>302</v>
      </c>
      <c r="U1507">
        <v>44</v>
      </c>
      <c r="V1507">
        <v>1.62</v>
      </c>
      <c r="W1507">
        <v>0</v>
      </c>
      <c r="X1507">
        <v>9443</v>
      </c>
      <c r="Y1507">
        <v>1</v>
      </c>
      <c r="Z1507" t="s">
        <v>58</v>
      </c>
      <c r="AA1507" t="s">
        <v>59</v>
      </c>
      <c r="AB1507">
        <v>54058</v>
      </c>
      <c r="AC1507">
        <v>0.1</v>
      </c>
    </row>
    <row r="1508" spans="13:29" x14ac:dyDescent="0.35">
      <c r="M1508" t="s">
        <v>44</v>
      </c>
      <c r="N1508">
        <v>14895677</v>
      </c>
      <c r="O1508" t="s">
        <v>8</v>
      </c>
      <c r="P1508">
        <v>52.3525910860536</v>
      </c>
      <c r="Q1508">
        <v>4.8499798653628696</v>
      </c>
      <c r="R1508" t="s">
        <v>45</v>
      </c>
      <c r="S1508">
        <v>200</v>
      </c>
      <c r="T1508">
        <v>341</v>
      </c>
      <c r="U1508">
        <v>3</v>
      </c>
      <c r="V1508">
        <v>0.12</v>
      </c>
      <c r="W1508">
        <v>0</v>
      </c>
      <c r="X1508">
        <v>9556</v>
      </c>
      <c r="Y1508">
        <v>1</v>
      </c>
      <c r="Z1508" t="s">
        <v>74</v>
      </c>
      <c r="AA1508" t="s">
        <v>75</v>
      </c>
      <c r="AB1508">
        <v>68200</v>
      </c>
      <c r="AC1508">
        <v>0.1</v>
      </c>
    </row>
    <row r="1509" spans="13:29" x14ac:dyDescent="0.35">
      <c r="M1509" t="s">
        <v>44</v>
      </c>
      <c r="N1509">
        <v>15127920</v>
      </c>
      <c r="O1509" t="s">
        <v>6</v>
      </c>
      <c r="P1509">
        <v>52.368678958164203</v>
      </c>
      <c r="Q1509">
        <v>4.8806088569589896</v>
      </c>
      <c r="R1509" t="s">
        <v>45</v>
      </c>
      <c r="S1509">
        <v>192</v>
      </c>
      <c r="T1509">
        <v>360</v>
      </c>
      <c r="U1509">
        <v>11</v>
      </c>
      <c r="V1509">
        <v>0.8</v>
      </c>
      <c r="W1509">
        <v>0</v>
      </c>
      <c r="X1509">
        <v>9707</v>
      </c>
      <c r="Y1509">
        <v>1</v>
      </c>
      <c r="Z1509" t="s">
        <v>46</v>
      </c>
      <c r="AA1509" t="s">
        <v>47</v>
      </c>
      <c r="AB1509">
        <v>69120</v>
      </c>
      <c r="AC1509">
        <v>0.1</v>
      </c>
    </row>
    <row r="1510" spans="13:29" x14ac:dyDescent="0.35">
      <c r="M1510" t="s">
        <v>44</v>
      </c>
      <c r="N1510">
        <v>15249359</v>
      </c>
      <c r="O1510" t="s">
        <v>15</v>
      </c>
      <c r="P1510">
        <v>52.3831423698349</v>
      </c>
      <c r="Q1510">
        <v>4.8711761983149602</v>
      </c>
      <c r="R1510" t="s">
        <v>45</v>
      </c>
      <c r="S1510">
        <v>111</v>
      </c>
      <c r="T1510">
        <v>177</v>
      </c>
      <c r="U1510">
        <v>8</v>
      </c>
      <c r="V1510">
        <v>0.3</v>
      </c>
      <c r="W1510">
        <v>0</v>
      </c>
      <c r="X1510">
        <v>9764</v>
      </c>
      <c r="Y1510">
        <v>1</v>
      </c>
      <c r="Z1510" t="s">
        <v>60</v>
      </c>
      <c r="AA1510" t="s">
        <v>61</v>
      </c>
      <c r="AB1510">
        <v>19647</v>
      </c>
      <c r="AC1510">
        <v>0.1</v>
      </c>
    </row>
    <row r="1511" spans="13:29" x14ac:dyDescent="0.35">
      <c r="M1511" t="s">
        <v>44</v>
      </c>
      <c r="N1511">
        <v>15275573</v>
      </c>
      <c r="O1511" t="s">
        <v>11</v>
      </c>
      <c r="P1511">
        <v>52.345044508359599</v>
      </c>
      <c r="Q1511">
        <v>4.8997118061135101</v>
      </c>
      <c r="R1511" t="s">
        <v>45</v>
      </c>
      <c r="S1511">
        <v>200</v>
      </c>
      <c r="T1511">
        <v>364</v>
      </c>
      <c r="U1511">
        <v>8</v>
      </c>
      <c r="V1511">
        <v>0.32</v>
      </c>
      <c r="W1511">
        <v>0</v>
      </c>
      <c r="X1511">
        <v>9778</v>
      </c>
      <c r="Y1511">
        <v>1</v>
      </c>
      <c r="Z1511" t="s">
        <v>58</v>
      </c>
      <c r="AA1511" t="s">
        <v>59</v>
      </c>
      <c r="AB1511">
        <v>72800</v>
      </c>
      <c r="AC1511">
        <v>0.1</v>
      </c>
    </row>
    <row r="1512" spans="13:29" x14ac:dyDescent="0.35">
      <c r="M1512" t="s">
        <v>44</v>
      </c>
      <c r="N1512">
        <v>15819051</v>
      </c>
      <c r="O1512" t="s">
        <v>7</v>
      </c>
      <c r="P1512">
        <v>52.369317534316501</v>
      </c>
      <c r="Q1512">
        <v>4.8976619727194199</v>
      </c>
      <c r="R1512" t="s">
        <v>45</v>
      </c>
      <c r="S1512">
        <v>300</v>
      </c>
      <c r="T1512">
        <v>237</v>
      </c>
      <c r="U1512">
        <v>28</v>
      </c>
      <c r="V1512">
        <v>1.72</v>
      </c>
      <c r="W1512">
        <v>0</v>
      </c>
      <c r="X1512">
        <v>10129</v>
      </c>
      <c r="Y1512">
        <v>1</v>
      </c>
      <c r="Z1512" t="s">
        <v>68</v>
      </c>
      <c r="AA1512" t="s">
        <v>69</v>
      </c>
      <c r="AB1512">
        <v>71100</v>
      </c>
      <c r="AC1512">
        <v>0.1</v>
      </c>
    </row>
    <row r="1513" spans="13:29" x14ac:dyDescent="0.35">
      <c r="M1513" t="s">
        <v>44</v>
      </c>
      <c r="N1513">
        <v>16109517</v>
      </c>
      <c r="O1513" t="s">
        <v>22</v>
      </c>
      <c r="P1513">
        <v>52.4051217206855</v>
      </c>
      <c r="Q1513">
        <v>4.9190257027967998</v>
      </c>
      <c r="R1513" t="s">
        <v>45</v>
      </c>
      <c r="S1513">
        <v>125</v>
      </c>
      <c r="T1513">
        <v>335</v>
      </c>
      <c r="U1513">
        <v>6</v>
      </c>
      <c r="V1513">
        <v>0.26</v>
      </c>
      <c r="W1513">
        <v>0</v>
      </c>
      <c r="X1513">
        <v>10322</v>
      </c>
      <c r="Y1513">
        <v>1</v>
      </c>
      <c r="Z1513" t="s">
        <v>80</v>
      </c>
      <c r="AA1513" t="s">
        <v>81</v>
      </c>
      <c r="AB1513">
        <v>41875</v>
      </c>
      <c r="AC1513">
        <v>0.1</v>
      </c>
    </row>
    <row r="1514" spans="13:29" x14ac:dyDescent="0.35">
      <c r="M1514" t="s">
        <v>44</v>
      </c>
      <c r="N1514">
        <v>16145447</v>
      </c>
      <c r="O1514" t="s">
        <v>8</v>
      </c>
      <c r="P1514">
        <v>52.352300703230597</v>
      </c>
      <c r="Q1514">
        <v>4.8517149314973897</v>
      </c>
      <c r="R1514" t="s">
        <v>45</v>
      </c>
      <c r="S1514">
        <v>180</v>
      </c>
      <c r="T1514">
        <v>306</v>
      </c>
      <c r="U1514">
        <v>0</v>
      </c>
      <c r="W1514">
        <v>0</v>
      </c>
      <c r="X1514">
        <v>10349</v>
      </c>
      <c r="Y1514">
        <v>1</v>
      </c>
      <c r="Z1514" t="s">
        <v>74</v>
      </c>
      <c r="AA1514" t="s">
        <v>75</v>
      </c>
      <c r="AB1514">
        <v>55080</v>
      </c>
      <c r="AC1514">
        <v>0.1</v>
      </c>
    </row>
    <row r="1515" spans="13:29" x14ac:dyDescent="0.35">
      <c r="M1515" t="s">
        <v>44</v>
      </c>
      <c r="N1515">
        <v>16176002</v>
      </c>
      <c r="O1515" t="s">
        <v>16</v>
      </c>
      <c r="P1515">
        <v>52.327770231697599</v>
      </c>
      <c r="Q1515">
        <v>4.8757204028224299</v>
      </c>
      <c r="R1515" t="s">
        <v>45</v>
      </c>
      <c r="S1515">
        <v>150</v>
      </c>
      <c r="T1515">
        <v>351</v>
      </c>
      <c r="U1515">
        <v>9</v>
      </c>
      <c r="V1515">
        <v>0.45</v>
      </c>
      <c r="W1515">
        <v>0</v>
      </c>
      <c r="X1515">
        <v>10373</v>
      </c>
      <c r="Y1515">
        <v>1</v>
      </c>
      <c r="Z1515" t="s">
        <v>82</v>
      </c>
      <c r="AA1515" t="s">
        <v>83</v>
      </c>
      <c r="AB1515">
        <v>52650</v>
      </c>
      <c r="AC1515">
        <v>0.1</v>
      </c>
    </row>
    <row r="1516" spans="13:29" x14ac:dyDescent="0.35">
      <c r="M1516" t="s">
        <v>44</v>
      </c>
      <c r="N1516">
        <v>16208749</v>
      </c>
      <c r="O1516" t="s">
        <v>11</v>
      </c>
      <c r="P1516">
        <v>52.350435512743303</v>
      </c>
      <c r="Q1516">
        <v>4.90626151282975</v>
      </c>
      <c r="R1516" t="s">
        <v>45</v>
      </c>
      <c r="S1516">
        <v>149</v>
      </c>
      <c r="T1516">
        <v>299</v>
      </c>
      <c r="U1516">
        <v>13</v>
      </c>
      <c r="V1516">
        <v>0.63</v>
      </c>
      <c r="W1516">
        <v>0</v>
      </c>
      <c r="X1516">
        <v>10407</v>
      </c>
      <c r="Y1516">
        <v>1</v>
      </c>
      <c r="Z1516" t="s">
        <v>58</v>
      </c>
      <c r="AA1516" t="s">
        <v>59</v>
      </c>
      <c r="AB1516">
        <v>44551</v>
      </c>
      <c r="AC1516">
        <v>0.1</v>
      </c>
    </row>
    <row r="1517" spans="13:29" x14ac:dyDescent="0.35">
      <c r="M1517" t="s">
        <v>44</v>
      </c>
      <c r="N1517">
        <v>16269310</v>
      </c>
      <c r="O1517" t="s">
        <v>9</v>
      </c>
      <c r="P1517">
        <v>52.365575652117499</v>
      </c>
      <c r="Q1517">
        <v>4.9259222234024298</v>
      </c>
      <c r="R1517" t="s">
        <v>45</v>
      </c>
      <c r="S1517">
        <v>120</v>
      </c>
      <c r="T1517">
        <v>265</v>
      </c>
      <c r="U1517">
        <v>21</v>
      </c>
      <c r="V1517">
        <v>0.87</v>
      </c>
      <c r="W1517">
        <v>0</v>
      </c>
      <c r="X1517">
        <v>10449</v>
      </c>
      <c r="Y1517">
        <v>1</v>
      </c>
      <c r="Z1517" t="s">
        <v>64</v>
      </c>
      <c r="AA1517" t="s">
        <v>65</v>
      </c>
      <c r="AB1517">
        <v>31800</v>
      </c>
      <c r="AC1517">
        <v>0.1</v>
      </c>
    </row>
    <row r="1518" spans="13:29" x14ac:dyDescent="0.35">
      <c r="M1518" t="s">
        <v>44</v>
      </c>
      <c r="N1518">
        <v>16332019</v>
      </c>
      <c r="O1518" t="s">
        <v>14</v>
      </c>
      <c r="P1518">
        <v>52.363236182728301</v>
      </c>
      <c r="Q1518">
        <v>4.8754857672299199</v>
      </c>
      <c r="R1518" t="s">
        <v>45</v>
      </c>
      <c r="S1518">
        <v>60</v>
      </c>
      <c r="T1518">
        <v>363</v>
      </c>
      <c r="U1518">
        <v>11</v>
      </c>
      <c r="V1518">
        <v>0.46</v>
      </c>
      <c r="W1518">
        <v>0</v>
      </c>
      <c r="X1518">
        <v>10496</v>
      </c>
      <c r="Y1518">
        <v>1</v>
      </c>
      <c r="Z1518" t="s">
        <v>56</v>
      </c>
      <c r="AA1518" t="s">
        <v>57</v>
      </c>
      <c r="AB1518">
        <v>21780</v>
      </c>
      <c r="AC1518">
        <v>0.1</v>
      </c>
    </row>
    <row r="1519" spans="13:29" x14ac:dyDescent="0.35">
      <c r="M1519" t="s">
        <v>44</v>
      </c>
      <c r="N1519">
        <v>16452536</v>
      </c>
      <c r="O1519" t="s">
        <v>9</v>
      </c>
      <c r="P1519">
        <v>52.356775044349</v>
      </c>
      <c r="Q1519">
        <v>4.9228978571562401</v>
      </c>
      <c r="R1519" t="s">
        <v>45</v>
      </c>
      <c r="S1519">
        <v>130</v>
      </c>
      <c r="T1519">
        <v>359</v>
      </c>
      <c r="U1519">
        <v>20</v>
      </c>
      <c r="V1519">
        <v>0.9</v>
      </c>
      <c r="W1519">
        <v>0</v>
      </c>
      <c r="X1519">
        <v>10612</v>
      </c>
      <c r="Y1519">
        <v>1</v>
      </c>
      <c r="Z1519" t="s">
        <v>64</v>
      </c>
      <c r="AA1519" t="s">
        <v>65</v>
      </c>
      <c r="AB1519">
        <v>46670</v>
      </c>
      <c r="AC1519">
        <v>0.1</v>
      </c>
    </row>
    <row r="1520" spans="13:29" x14ac:dyDescent="0.35">
      <c r="M1520" t="s">
        <v>44</v>
      </c>
      <c r="N1520">
        <v>16459266</v>
      </c>
      <c r="O1520" t="s">
        <v>8</v>
      </c>
      <c r="P1520">
        <v>52.3513038976103</v>
      </c>
      <c r="Q1520">
        <v>4.8543717839181397</v>
      </c>
      <c r="R1520" t="s">
        <v>45</v>
      </c>
      <c r="S1520">
        <v>117</v>
      </c>
      <c r="T1520">
        <v>361</v>
      </c>
      <c r="U1520">
        <v>23</v>
      </c>
      <c r="V1520">
        <v>1.1499999999999999</v>
      </c>
      <c r="W1520">
        <v>0</v>
      </c>
      <c r="X1520">
        <v>10613</v>
      </c>
      <c r="Y1520">
        <v>1</v>
      </c>
      <c r="Z1520" t="s">
        <v>74</v>
      </c>
      <c r="AA1520" t="s">
        <v>75</v>
      </c>
      <c r="AB1520">
        <v>42237</v>
      </c>
      <c r="AC1520">
        <v>0.1</v>
      </c>
    </row>
    <row r="1521" spans="13:29" x14ac:dyDescent="0.35">
      <c r="M1521" t="s">
        <v>44</v>
      </c>
      <c r="N1521">
        <v>16460395</v>
      </c>
      <c r="O1521" t="s">
        <v>7</v>
      </c>
      <c r="P1521">
        <v>52.364365908838202</v>
      </c>
      <c r="Q1521">
        <v>4.8842003477158897</v>
      </c>
      <c r="R1521" t="s">
        <v>45</v>
      </c>
      <c r="S1521">
        <v>250</v>
      </c>
      <c r="T1521">
        <v>345</v>
      </c>
      <c r="U1521">
        <v>26</v>
      </c>
      <c r="V1521">
        <v>1.1100000000000001</v>
      </c>
      <c r="W1521">
        <v>0</v>
      </c>
      <c r="X1521">
        <v>10616</v>
      </c>
      <c r="Y1521">
        <v>1</v>
      </c>
      <c r="Z1521" t="s">
        <v>68</v>
      </c>
      <c r="AA1521" t="s">
        <v>69</v>
      </c>
      <c r="AB1521">
        <v>86250</v>
      </c>
      <c r="AC1521">
        <v>0.1</v>
      </c>
    </row>
    <row r="1522" spans="13:29" x14ac:dyDescent="0.35">
      <c r="M1522" t="s">
        <v>44</v>
      </c>
      <c r="N1522">
        <v>16711782</v>
      </c>
      <c r="O1522" t="s">
        <v>9</v>
      </c>
      <c r="P1522">
        <v>52.353835357857797</v>
      </c>
      <c r="Q1522">
        <v>4.9098280102867102</v>
      </c>
      <c r="R1522" t="s">
        <v>45</v>
      </c>
      <c r="S1522">
        <v>149</v>
      </c>
      <c r="T1522">
        <v>274</v>
      </c>
      <c r="U1522">
        <v>19</v>
      </c>
      <c r="V1522">
        <v>1.33</v>
      </c>
      <c r="W1522">
        <v>0</v>
      </c>
      <c r="X1522">
        <v>10772</v>
      </c>
      <c r="Y1522">
        <v>1</v>
      </c>
      <c r="Z1522" t="s">
        <v>64</v>
      </c>
      <c r="AA1522" t="s">
        <v>65</v>
      </c>
      <c r="AB1522">
        <v>40826</v>
      </c>
      <c r="AC1522">
        <v>0.1</v>
      </c>
    </row>
    <row r="1523" spans="13:29" x14ac:dyDescent="0.35">
      <c r="M1523" t="s">
        <v>44</v>
      </c>
      <c r="N1523">
        <v>17105163</v>
      </c>
      <c r="O1523" t="s">
        <v>14</v>
      </c>
      <c r="P1523">
        <v>52.371519037238798</v>
      </c>
      <c r="Q1523">
        <v>4.8706457585866296</v>
      </c>
      <c r="R1523" t="s">
        <v>45</v>
      </c>
      <c r="S1523">
        <v>97</v>
      </c>
      <c r="T1523">
        <v>360</v>
      </c>
      <c r="U1523">
        <v>1</v>
      </c>
      <c r="V1523">
        <v>0.09</v>
      </c>
      <c r="W1523">
        <v>0</v>
      </c>
      <c r="X1523">
        <v>10973</v>
      </c>
      <c r="Y1523">
        <v>1</v>
      </c>
      <c r="Z1523" t="s">
        <v>56</v>
      </c>
      <c r="AA1523" t="s">
        <v>57</v>
      </c>
      <c r="AB1523">
        <v>34920</v>
      </c>
      <c r="AC1523">
        <v>0.1</v>
      </c>
    </row>
    <row r="1524" spans="13:29" x14ac:dyDescent="0.35">
      <c r="M1524" t="s">
        <v>44</v>
      </c>
      <c r="N1524">
        <v>17189671</v>
      </c>
      <c r="O1524" t="s">
        <v>7</v>
      </c>
      <c r="P1524">
        <v>52.362680658244301</v>
      </c>
      <c r="Q1524">
        <v>4.9096552496297399</v>
      </c>
      <c r="R1524" t="s">
        <v>45</v>
      </c>
      <c r="S1524">
        <v>200</v>
      </c>
      <c r="T1524">
        <v>304</v>
      </c>
      <c r="U1524">
        <v>46</v>
      </c>
      <c r="V1524">
        <v>2.23</v>
      </c>
      <c r="W1524">
        <v>0</v>
      </c>
      <c r="X1524">
        <v>11026</v>
      </c>
      <c r="Y1524">
        <v>1</v>
      </c>
      <c r="Z1524" t="s">
        <v>68</v>
      </c>
      <c r="AA1524" t="s">
        <v>69</v>
      </c>
      <c r="AB1524">
        <v>60800</v>
      </c>
      <c r="AC1524">
        <v>0.1</v>
      </c>
    </row>
    <row r="1525" spans="13:29" x14ac:dyDescent="0.35">
      <c r="M1525" t="s">
        <v>44</v>
      </c>
      <c r="N1525">
        <v>17299575</v>
      </c>
      <c r="O1525" t="s">
        <v>14</v>
      </c>
      <c r="P1525">
        <v>52.363329670544999</v>
      </c>
      <c r="Q1525">
        <v>4.8526583201012299</v>
      </c>
      <c r="R1525" t="s">
        <v>45</v>
      </c>
      <c r="S1525">
        <v>120</v>
      </c>
      <c r="T1525">
        <v>33</v>
      </c>
      <c r="U1525">
        <v>7</v>
      </c>
      <c r="V1525">
        <v>0.37</v>
      </c>
      <c r="W1525">
        <v>0</v>
      </c>
      <c r="X1525">
        <v>11085</v>
      </c>
      <c r="Y1525">
        <v>1</v>
      </c>
      <c r="Z1525" t="s">
        <v>56</v>
      </c>
      <c r="AA1525" t="s">
        <v>57</v>
      </c>
      <c r="AB1525">
        <v>3960</v>
      </c>
      <c r="AC1525">
        <v>0.1</v>
      </c>
    </row>
    <row r="1526" spans="13:29" x14ac:dyDescent="0.35">
      <c r="M1526" t="s">
        <v>44</v>
      </c>
      <c r="N1526">
        <v>17361885</v>
      </c>
      <c r="O1526" t="s">
        <v>11</v>
      </c>
      <c r="P1526">
        <v>52.351180014170197</v>
      </c>
      <c r="Q1526">
        <v>4.8877232098532897</v>
      </c>
      <c r="R1526" t="s">
        <v>45</v>
      </c>
      <c r="S1526">
        <v>119</v>
      </c>
      <c r="T1526">
        <v>31</v>
      </c>
      <c r="U1526">
        <v>12</v>
      </c>
      <c r="V1526">
        <v>0.56999999999999995</v>
      </c>
      <c r="W1526">
        <v>0</v>
      </c>
      <c r="X1526">
        <v>11119</v>
      </c>
      <c r="Y1526">
        <v>1</v>
      </c>
      <c r="Z1526" t="s">
        <v>58</v>
      </c>
      <c r="AA1526" t="s">
        <v>59</v>
      </c>
      <c r="AB1526">
        <v>3689</v>
      </c>
      <c r="AC1526">
        <v>0.1</v>
      </c>
    </row>
    <row r="1527" spans="13:29" x14ac:dyDescent="0.35">
      <c r="M1527" t="s">
        <v>44</v>
      </c>
      <c r="N1527">
        <v>17415457</v>
      </c>
      <c r="O1527" t="s">
        <v>14</v>
      </c>
      <c r="P1527">
        <v>52.370597534681998</v>
      </c>
      <c r="Q1527">
        <v>4.8688007078647297</v>
      </c>
      <c r="R1527" t="s">
        <v>45</v>
      </c>
      <c r="S1527">
        <v>150</v>
      </c>
      <c r="T1527">
        <v>302</v>
      </c>
      <c r="U1527">
        <v>9</v>
      </c>
      <c r="V1527">
        <v>0.44</v>
      </c>
      <c r="W1527">
        <v>0</v>
      </c>
      <c r="X1527">
        <v>11143</v>
      </c>
      <c r="Y1527">
        <v>1</v>
      </c>
      <c r="Z1527" t="s">
        <v>56</v>
      </c>
      <c r="AA1527" t="s">
        <v>57</v>
      </c>
      <c r="AB1527">
        <v>45300</v>
      </c>
      <c r="AC1527">
        <v>0.1</v>
      </c>
    </row>
    <row r="1528" spans="13:29" x14ac:dyDescent="0.35">
      <c r="M1528" t="s">
        <v>44</v>
      </c>
      <c r="N1528">
        <v>17512018</v>
      </c>
      <c r="O1528" t="s">
        <v>18</v>
      </c>
      <c r="P1528">
        <v>52.365221180605502</v>
      </c>
      <c r="Q1528">
        <v>4.9327841578726899</v>
      </c>
      <c r="R1528" t="s">
        <v>45</v>
      </c>
      <c r="S1528">
        <v>75</v>
      </c>
      <c r="T1528">
        <v>177</v>
      </c>
      <c r="U1528">
        <v>34</v>
      </c>
      <c r="V1528">
        <v>2.11</v>
      </c>
      <c r="W1528">
        <v>0</v>
      </c>
      <c r="X1528">
        <v>11214</v>
      </c>
      <c r="Y1528">
        <v>1</v>
      </c>
      <c r="Z1528" t="s">
        <v>66</v>
      </c>
      <c r="AA1528" t="s">
        <v>67</v>
      </c>
      <c r="AB1528">
        <v>13275</v>
      </c>
      <c r="AC1528">
        <v>0.1</v>
      </c>
    </row>
    <row r="1529" spans="13:29" x14ac:dyDescent="0.35">
      <c r="M1529" t="s">
        <v>44</v>
      </c>
      <c r="N1529">
        <v>17672909</v>
      </c>
      <c r="O1529" t="s">
        <v>18</v>
      </c>
      <c r="P1529">
        <v>52.361368732617201</v>
      </c>
      <c r="Q1529">
        <v>4.9346343842067801</v>
      </c>
      <c r="R1529" t="s">
        <v>45</v>
      </c>
      <c r="S1529">
        <v>89</v>
      </c>
      <c r="T1529">
        <v>330</v>
      </c>
      <c r="U1529">
        <v>33</v>
      </c>
      <c r="V1529">
        <v>2.02</v>
      </c>
      <c r="W1529">
        <v>0</v>
      </c>
      <c r="X1529">
        <v>11323</v>
      </c>
      <c r="Y1529">
        <v>1</v>
      </c>
      <c r="Z1529" t="s">
        <v>66</v>
      </c>
      <c r="AA1529" t="s">
        <v>67</v>
      </c>
      <c r="AB1529">
        <v>29370</v>
      </c>
      <c r="AC1529">
        <v>0.1</v>
      </c>
    </row>
    <row r="1530" spans="13:29" x14ac:dyDescent="0.35">
      <c r="M1530" t="s">
        <v>44</v>
      </c>
      <c r="N1530">
        <v>17787950</v>
      </c>
      <c r="O1530" t="s">
        <v>15</v>
      </c>
      <c r="P1530">
        <v>52.377867729649701</v>
      </c>
      <c r="Q1530">
        <v>4.8769741168902696</v>
      </c>
      <c r="R1530" t="s">
        <v>45</v>
      </c>
      <c r="S1530">
        <v>250</v>
      </c>
      <c r="T1530">
        <v>360</v>
      </c>
      <c r="U1530">
        <v>20</v>
      </c>
      <c r="V1530">
        <v>1</v>
      </c>
      <c r="W1530">
        <v>0</v>
      </c>
      <c r="X1530">
        <v>11389</v>
      </c>
      <c r="Y1530">
        <v>1</v>
      </c>
      <c r="Z1530" t="s">
        <v>60</v>
      </c>
      <c r="AA1530" t="s">
        <v>61</v>
      </c>
      <c r="AB1530">
        <v>90000</v>
      </c>
      <c r="AC1530">
        <v>0.1</v>
      </c>
    </row>
    <row r="1531" spans="13:29" x14ac:dyDescent="0.35">
      <c r="M1531" t="s">
        <v>44</v>
      </c>
      <c r="N1531">
        <v>17834124</v>
      </c>
      <c r="O1531" t="s">
        <v>7</v>
      </c>
      <c r="P1531">
        <v>52.359681287217001</v>
      </c>
      <c r="Q1531">
        <v>4.8940190044083396</v>
      </c>
      <c r="R1531" t="s">
        <v>45</v>
      </c>
      <c r="S1531">
        <v>120</v>
      </c>
      <c r="T1531">
        <v>340</v>
      </c>
      <c r="U1531">
        <v>26</v>
      </c>
      <c r="V1531">
        <v>1.34</v>
      </c>
      <c r="W1531">
        <v>0</v>
      </c>
      <c r="X1531">
        <v>11418</v>
      </c>
      <c r="Y1531">
        <v>1</v>
      </c>
      <c r="Z1531" t="s">
        <v>68</v>
      </c>
      <c r="AA1531" t="s">
        <v>69</v>
      </c>
      <c r="AB1531">
        <v>40800</v>
      </c>
      <c r="AC1531">
        <v>0.1</v>
      </c>
    </row>
    <row r="1532" spans="13:29" x14ac:dyDescent="0.35">
      <c r="M1532" t="s">
        <v>44</v>
      </c>
      <c r="N1532">
        <v>18017858</v>
      </c>
      <c r="O1532" t="s">
        <v>18</v>
      </c>
      <c r="P1532">
        <v>52.370312609329098</v>
      </c>
      <c r="Q1532">
        <v>4.9390995254688201</v>
      </c>
      <c r="R1532" t="s">
        <v>45</v>
      </c>
      <c r="S1532">
        <v>210</v>
      </c>
      <c r="T1532">
        <v>344</v>
      </c>
      <c r="U1532">
        <v>36</v>
      </c>
      <c r="V1532">
        <v>1.8</v>
      </c>
      <c r="W1532">
        <v>0</v>
      </c>
      <c r="X1532">
        <v>11541</v>
      </c>
      <c r="Y1532">
        <v>1</v>
      </c>
      <c r="Z1532" t="s">
        <v>66</v>
      </c>
      <c r="AA1532" t="s">
        <v>67</v>
      </c>
      <c r="AB1532">
        <v>72240</v>
      </c>
      <c r="AC1532">
        <v>0.1</v>
      </c>
    </row>
    <row r="1533" spans="13:29" x14ac:dyDescent="0.35">
      <c r="M1533" t="s">
        <v>44</v>
      </c>
      <c r="N1533">
        <v>18122074</v>
      </c>
      <c r="O1533" t="s">
        <v>19</v>
      </c>
      <c r="P1533">
        <v>52.3832293687339</v>
      </c>
      <c r="Q1533">
        <v>4.8477881094199402</v>
      </c>
      <c r="R1533" t="s">
        <v>45</v>
      </c>
      <c r="S1533">
        <v>165</v>
      </c>
      <c r="T1533">
        <v>349</v>
      </c>
      <c r="U1533">
        <v>9</v>
      </c>
      <c r="V1533">
        <v>0.48</v>
      </c>
      <c r="W1533">
        <v>0</v>
      </c>
      <c r="X1533">
        <v>11633</v>
      </c>
      <c r="Y1533">
        <v>1</v>
      </c>
      <c r="Z1533" t="s">
        <v>62</v>
      </c>
      <c r="AA1533" t="s">
        <v>63</v>
      </c>
      <c r="AB1533">
        <v>57585</v>
      </c>
      <c r="AC1533">
        <v>0.1</v>
      </c>
    </row>
    <row r="1534" spans="13:29" x14ac:dyDescent="0.35">
      <c r="M1534" t="s">
        <v>44</v>
      </c>
      <c r="N1534">
        <v>18187151</v>
      </c>
      <c r="O1534" t="s">
        <v>14</v>
      </c>
      <c r="P1534">
        <v>52.362268297897899</v>
      </c>
      <c r="Q1534">
        <v>4.8647648041809202</v>
      </c>
      <c r="R1534" t="s">
        <v>45</v>
      </c>
      <c r="S1534">
        <v>150</v>
      </c>
      <c r="T1534">
        <v>46</v>
      </c>
      <c r="U1534">
        <v>26</v>
      </c>
      <c r="V1534">
        <v>1.31</v>
      </c>
      <c r="W1534">
        <v>0</v>
      </c>
      <c r="X1534">
        <v>11700</v>
      </c>
      <c r="Y1534">
        <v>1</v>
      </c>
      <c r="Z1534" t="s">
        <v>56</v>
      </c>
      <c r="AA1534" t="s">
        <v>57</v>
      </c>
      <c r="AB1534">
        <v>6900</v>
      </c>
      <c r="AC1534">
        <v>0.1</v>
      </c>
    </row>
    <row r="1535" spans="13:29" x14ac:dyDescent="0.35">
      <c r="M1535" t="s">
        <v>44</v>
      </c>
      <c r="N1535">
        <v>18206761</v>
      </c>
      <c r="O1535" t="s">
        <v>19</v>
      </c>
      <c r="P1535">
        <v>52.377983849592802</v>
      </c>
      <c r="Q1535">
        <v>4.8556242314478197</v>
      </c>
      <c r="R1535" t="s">
        <v>45</v>
      </c>
      <c r="S1535">
        <v>135</v>
      </c>
      <c r="T1535">
        <v>5</v>
      </c>
      <c r="U1535">
        <v>48</v>
      </c>
      <c r="V1535">
        <v>2.39</v>
      </c>
      <c r="W1535">
        <v>0</v>
      </c>
      <c r="X1535">
        <v>11723</v>
      </c>
      <c r="Y1535">
        <v>1</v>
      </c>
      <c r="Z1535" t="s">
        <v>62</v>
      </c>
      <c r="AA1535" t="s">
        <v>63</v>
      </c>
      <c r="AB1535">
        <v>675</v>
      </c>
      <c r="AC1535">
        <v>0.1</v>
      </c>
    </row>
    <row r="1536" spans="13:29" x14ac:dyDescent="0.35">
      <c r="M1536" t="s">
        <v>44</v>
      </c>
      <c r="N1536">
        <v>18263579</v>
      </c>
      <c r="O1536" t="s">
        <v>10</v>
      </c>
      <c r="P1536">
        <v>52.383370838054397</v>
      </c>
      <c r="Q1536">
        <v>4.9162669870026496</v>
      </c>
      <c r="R1536" t="s">
        <v>45</v>
      </c>
      <c r="S1536">
        <v>70</v>
      </c>
      <c r="T1536">
        <v>319</v>
      </c>
      <c r="U1536">
        <v>26</v>
      </c>
      <c r="V1536">
        <v>1.31</v>
      </c>
      <c r="W1536">
        <v>0</v>
      </c>
      <c r="X1536">
        <v>11771</v>
      </c>
      <c r="Y1536">
        <v>1</v>
      </c>
      <c r="Z1536" t="s">
        <v>78</v>
      </c>
      <c r="AA1536" t="s">
        <v>79</v>
      </c>
      <c r="AB1536">
        <v>22330</v>
      </c>
      <c r="AC1536">
        <v>0.1</v>
      </c>
    </row>
    <row r="1537" spans="13:29" x14ac:dyDescent="0.35">
      <c r="M1537" t="s">
        <v>44</v>
      </c>
      <c r="N1537">
        <v>18385269</v>
      </c>
      <c r="O1537" t="s">
        <v>15</v>
      </c>
      <c r="P1537">
        <v>52.380116930999101</v>
      </c>
      <c r="Q1537">
        <v>4.8691387738429999</v>
      </c>
      <c r="R1537" t="s">
        <v>45</v>
      </c>
      <c r="S1537">
        <v>105</v>
      </c>
      <c r="T1537">
        <v>362</v>
      </c>
      <c r="U1537">
        <v>3</v>
      </c>
      <c r="V1537">
        <v>0.16</v>
      </c>
      <c r="W1537">
        <v>0</v>
      </c>
      <c r="X1537">
        <v>11900</v>
      </c>
      <c r="Y1537">
        <v>1</v>
      </c>
      <c r="Z1537" t="s">
        <v>60</v>
      </c>
      <c r="AA1537" t="s">
        <v>61</v>
      </c>
      <c r="AB1537">
        <v>38010</v>
      </c>
      <c r="AC1537">
        <v>0.1</v>
      </c>
    </row>
    <row r="1538" spans="13:29" x14ac:dyDescent="0.35">
      <c r="M1538" t="s">
        <v>44</v>
      </c>
      <c r="N1538">
        <v>18457079</v>
      </c>
      <c r="O1538" t="s">
        <v>19</v>
      </c>
      <c r="P1538">
        <v>52.378446752679203</v>
      </c>
      <c r="Q1538">
        <v>4.8491185003766297</v>
      </c>
      <c r="R1538" t="s">
        <v>45</v>
      </c>
      <c r="S1538">
        <v>110</v>
      </c>
      <c r="T1538">
        <v>363</v>
      </c>
      <c r="U1538">
        <v>12</v>
      </c>
      <c r="V1538">
        <v>0.62</v>
      </c>
      <c r="W1538">
        <v>0</v>
      </c>
      <c r="X1538">
        <v>11957</v>
      </c>
      <c r="Y1538">
        <v>1</v>
      </c>
      <c r="Z1538" t="s">
        <v>62</v>
      </c>
      <c r="AA1538" t="s">
        <v>63</v>
      </c>
      <c r="AB1538">
        <v>39930</v>
      </c>
      <c r="AC1538">
        <v>0.1</v>
      </c>
    </row>
    <row r="1539" spans="13:29" x14ac:dyDescent="0.35">
      <c r="M1539" t="s">
        <v>44</v>
      </c>
      <c r="N1539">
        <v>18457355</v>
      </c>
      <c r="O1539" t="s">
        <v>15</v>
      </c>
      <c r="P1539">
        <v>52.383110499382703</v>
      </c>
      <c r="Q1539">
        <v>4.8790308036970602</v>
      </c>
      <c r="R1539" t="s">
        <v>45</v>
      </c>
      <c r="S1539">
        <v>175</v>
      </c>
      <c r="T1539">
        <v>87</v>
      </c>
      <c r="U1539">
        <v>3</v>
      </c>
      <c r="V1539">
        <v>0.16</v>
      </c>
      <c r="W1539">
        <v>0</v>
      </c>
      <c r="X1539">
        <v>11958</v>
      </c>
      <c r="Y1539">
        <v>1</v>
      </c>
      <c r="Z1539" t="s">
        <v>60</v>
      </c>
      <c r="AA1539" t="s">
        <v>61</v>
      </c>
      <c r="AB1539">
        <v>15225</v>
      </c>
      <c r="AC1539">
        <v>0.1</v>
      </c>
    </row>
    <row r="1540" spans="13:29" x14ac:dyDescent="0.35">
      <c r="M1540" t="s">
        <v>44</v>
      </c>
      <c r="N1540">
        <v>18484648</v>
      </c>
      <c r="O1540" t="s">
        <v>11</v>
      </c>
      <c r="P1540">
        <v>52.345438052957</v>
      </c>
      <c r="Q1540">
        <v>4.8882398633714601</v>
      </c>
      <c r="R1540" t="s">
        <v>45</v>
      </c>
      <c r="S1540">
        <v>200</v>
      </c>
      <c r="T1540">
        <v>359</v>
      </c>
      <c r="U1540">
        <v>6</v>
      </c>
      <c r="V1540">
        <v>0.33</v>
      </c>
      <c r="W1540">
        <v>0</v>
      </c>
      <c r="X1540">
        <v>11981</v>
      </c>
      <c r="Y1540">
        <v>1</v>
      </c>
      <c r="Z1540" t="s">
        <v>58</v>
      </c>
      <c r="AA1540" t="s">
        <v>59</v>
      </c>
      <c r="AB1540">
        <v>71800</v>
      </c>
      <c r="AC1540">
        <v>0.1</v>
      </c>
    </row>
    <row r="1541" spans="13:29" x14ac:dyDescent="0.35">
      <c r="M1541" t="s">
        <v>44</v>
      </c>
      <c r="N1541">
        <v>18536127</v>
      </c>
      <c r="O1541" t="s">
        <v>15</v>
      </c>
      <c r="P1541">
        <v>52.383350981136701</v>
      </c>
      <c r="Q1541">
        <v>4.8735975817292498</v>
      </c>
      <c r="R1541" t="s">
        <v>45</v>
      </c>
      <c r="S1541">
        <v>119</v>
      </c>
      <c r="T1541">
        <v>333</v>
      </c>
      <c r="U1541">
        <v>3</v>
      </c>
      <c r="V1541">
        <v>0.16</v>
      </c>
      <c r="W1541">
        <v>0</v>
      </c>
      <c r="X1541">
        <v>12036</v>
      </c>
      <c r="Y1541">
        <v>1</v>
      </c>
      <c r="Z1541" t="s">
        <v>60</v>
      </c>
      <c r="AA1541" t="s">
        <v>61</v>
      </c>
      <c r="AB1541">
        <v>39627</v>
      </c>
      <c r="AC1541">
        <v>0.1</v>
      </c>
    </row>
    <row r="1542" spans="13:29" x14ac:dyDescent="0.35">
      <c r="M1542" t="s">
        <v>44</v>
      </c>
      <c r="N1542">
        <v>18604324</v>
      </c>
      <c r="O1542" t="s">
        <v>9</v>
      </c>
      <c r="P1542">
        <v>52.358343494089901</v>
      </c>
      <c r="Q1542">
        <v>4.9170443980106002</v>
      </c>
      <c r="R1542" t="s">
        <v>45</v>
      </c>
      <c r="S1542">
        <v>120</v>
      </c>
      <c r="T1542">
        <v>363</v>
      </c>
      <c r="U1542">
        <v>11</v>
      </c>
      <c r="V1542">
        <v>0.57999999999999996</v>
      </c>
      <c r="W1542">
        <v>0</v>
      </c>
      <c r="X1542">
        <v>12085</v>
      </c>
      <c r="Y1542">
        <v>1</v>
      </c>
      <c r="Z1542" t="s">
        <v>64</v>
      </c>
      <c r="AA1542" t="s">
        <v>65</v>
      </c>
      <c r="AB1542">
        <v>43560</v>
      </c>
      <c r="AC1542">
        <v>0.1</v>
      </c>
    </row>
    <row r="1543" spans="13:29" x14ac:dyDescent="0.35">
      <c r="M1543" t="s">
        <v>44</v>
      </c>
      <c r="N1543">
        <v>18613398</v>
      </c>
      <c r="O1543" t="s">
        <v>8</v>
      </c>
      <c r="P1543">
        <v>52.356963076200302</v>
      </c>
      <c r="Q1543">
        <v>4.8527884548791898</v>
      </c>
      <c r="R1543" t="s">
        <v>45</v>
      </c>
      <c r="S1543">
        <v>100</v>
      </c>
      <c r="T1543">
        <v>4</v>
      </c>
      <c r="U1543">
        <v>9</v>
      </c>
      <c r="V1543">
        <v>0.5</v>
      </c>
      <c r="W1543">
        <v>0</v>
      </c>
      <c r="X1543">
        <v>12097</v>
      </c>
      <c r="Y1543">
        <v>1</v>
      </c>
      <c r="Z1543" t="s">
        <v>74</v>
      </c>
      <c r="AA1543" t="s">
        <v>75</v>
      </c>
      <c r="AB1543">
        <v>400</v>
      </c>
      <c r="AC1543">
        <v>0.1</v>
      </c>
    </row>
    <row r="1544" spans="13:29" x14ac:dyDescent="0.35">
      <c r="M1544" t="s">
        <v>44</v>
      </c>
      <c r="N1544">
        <v>18924756</v>
      </c>
      <c r="O1544" t="s">
        <v>20</v>
      </c>
      <c r="P1544">
        <v>52.364637935363497</v>
      </c>
      <c r="Q1544">
        <v>4.8415155834476096</v>
      </c>
      <c r="R1544" t="s">
        <v>45</v>
      </c>
      <c r="S1544">
        <v>143</v>
      </c>
      <c r="T1544">
        <v>358</v>
      </c>
      <c r="U1544">
        <v>5</v>
      </c>
      <c r="V1544">
        <v>0.28999999999999998</v>
      </c>
      <c r="W1544">
        <v>0</v>
      </c>
      <c r="X1544">
        <v>12343</v>
      </c>
      <c r="Y1544">
        <v>1</v>
      </c>
      <c r="Z1544" t="s">
        <v>70</v>
      </c>
      <c r="AA1544" t="s">
        <v>71</v>
      </c>
      <c r="AB1544">
        <v>51194</v>
      </c>
      <c r="AC1544">
        <v>0.1</v>
      </c>
    </row>
    <row r="1545" spans="13:29" x14ac:dyDescent="0.35">
      <c r="M1545" t="s">
        <v>44</v>
      </c>
      <c r="N1545">
        <v>18945772</v>
      </c>
      <c r="O1545" t="s">
        <v>11</v>
      </c>
      <c r="P1545">
        <v>52.351435191027598</v>
      </c>
      <c r="Q1545">
        <v>4.8961524400824397</v>
      </c>
      <c r="R1545" t="s">
        <v>45</v>
      </c>
      <c r="S1545">
        <v>345</v>
      </c>
      <c r="T1545">
        <v>208</v>
      </c>
      <c r="U1545">
        <v>9</v>
      </c>
      <c r="V1545">
        <v>0.63</v>
      </c>
      <c r="W1545">
        <v>0</v>
      </c>
      <c r="X1545">
        <v>12365</v>
      </c>
      <c r="Y1545">
        <v>1</v>
      </c>
      <c r="Z1545" t="s">
        <v>58</v>
      </c>
      <c r="AA1545" t="s">
        <v>59</v>
      </c>
      <c r="AB1545">
        <v>71760</v>
      </c>
      <c r="AC1545">
        <v>0.1</v>
      </c>
    </row>
    <row r="1546" spans="13:29" x14ac:dyDescent="0.35">
      <c r="M1546" t="s">
        <v>44</v>
      </c>
      <c r="N1546">
        <v>18950531</v>
      </c>
      <c r="O1546" t="s">
        <v>18</v>
      </c>
      <c r="P1546">
        <v>52.370329167801003</v>
      </c>
      <c r="Q1546">
        <v>4.9350271574102802</v>
      </c>
      <c r="R1546" t="s">
        <v>45</v>
      </c>
      <c r="S1546">
        <v>75</v>
      </c>
      <c r="T1546">
        <v>63</v>
      </c>
      <c r="U1546">
        <v>35</v>
      </c>
      <c r="V1546">
        <v>1.91</v>
      </c>
      <c r="W1546">
        <v>0</v>
      </c>
      <c r="X1546">
        <v>12367</v>
      </c>
      <c r="Y1546">
        <v>1</v>
      </c>
      <c r="Z1546" t="s">
        <v>66</v>
      </c>
      <c r="AA1546" t="s">
        <v>67</v>
      </c>
      <c r="AB1546">
        <v>4725</v>
      </c>
      <c r="AC1546">
        <v>0.1</v>
      </c>
    </row>
    <row r="1547" spans="13:29" x14ac:dyDescent="0.35">
      <c r="M1547" t="s">
        <v>44</v>
      </c>
      <c r="N1547">
        <v>19218778</v>
      </c>
      <c r="O1547" t="s">
        <v>14</v>
      </c>
      <c r="P1547">
        <v>52.362262822045203</v>
      </c>
      <c r="Q1547">
        <v>4.8520109642127798</v>
      </c>
      <c r="R1547" t="s">
        <v>45</v>
      </c>
      <c r="S1547">
        <v>200</v>
      </c>
      <c r="T1547">
        <v>355</v>
      </c>
      <c r="U1547">
        <v>4</v>
      </c>
      <c r="V1547">
        <v>0.23</v>
      </c>
      <c r="W1547">
        <v>0</v>
      </c>
      <c r="X1547">
        <v>12614</v>
      </c>
      <c r="Y1547">
        <v>1</v>
      </c>
      <c r="Z1547" t="s">
        <v>56</v>
      </c>
      <c r="AA1547" t="s">
        <v>57</v>
      </c>
      <c r="AB1547">
        <v>71000</v>
      </c>
      <c r="AC1547">
        <v>0.1</v>
      </c>
    </row>
    <row r="1548" spans="13:29" x14ac:dyDescent="0.35">
      <c r="M1548" t="s">
        <v>44</v>
      </c>
      <c r="N1548">
        <v>19292768</v>
      </c>
      <c r="O1548" t="s">
        <v>7</v>
      </c>
      <c r="P1548">
        <v>52.361247483377902</v>
      </c>
      <c r="Q1548">
        <v>4.8920684429485704</v>
      </c>
      <c r="R1548" t="s">
        <v>45</v>
      </c>
      <c r="S1548">
        <v>250</v>
      </c>
      <c r="T1548">
        <v>279</v>
      </c>
      <c r="U1548">
        <v>25</v>
      </c>
      <c r="V1548">
        <v>1.66</v>
      </c>
      <c r="W1548">
        <v>0</v>
      </c>
      <c r="X1548">
        <v>12672</v>
      </c>
      <c r="Y1548">
        <v>1</v>
      </c>
      <c r="Z1548" t="s">
        <v>68</v>
      </c>
      <c r="AA1548" t="s">
        <v>69</v>
      </c>
      <c r="AB1548">
        <v>69750</v>
      </c>
      <c r="AC1548">
        <v>0.1</v>
      </c>
    </row>
    <row r="1549" spans="13:29" x14ac:dyDescent="0.35">
      <c r="M1549" t="s">
        <v>44</v>
      </c>
      <c r="N1549">
        <v>19305687</v>
      </c>
      <c r="O1549" t="s">
        <v>6</v>
      </c>
      <c r="P1549">
        <v>52.3780517312195</v>
      </c>
      <c r="Q1549">
        <v>4.8809261573191298</v>
      </c>
      <c r="R1549" t="s">
        <v>45</v>
      </c>
      <c r="S1549">
        <v>248</v>
      </c>
      <c r="T1549">
        <v>363</v>
      </c>
      <c r="U1549">
        <v>12</v>
      </c>
      <c r="V1549">
        <v>0.69</v>
      </c>
      <c r="W1549">
        <v>0</v>
      </c>
      <c r="X1549">
        <v>12680</v>
      </c>
      <c r="Y1549">
        <v>1</v>
      </c>
      <c r="Z1549" t="s">
        <v>46</v>
      </c>
      <c r="AA1549" t="s">
        <v>47</v>
      </c>
      <c r="AB1549">
        <v>90024</v>
      </c>
      <c r="AC1549">
        <v>0.1</v>
      </c>
    </row>
    <row r="1550" spans="13:29" x14ac:dyDescent="0.35">
      <c r="M1550" t="s">
        <v>44</v>
      </c>
      <c r="N1550">
        <v>19357244</v>
      </c>
      <c r="O1550" t="s">
        <v>7</v>
      </c>
      <c r="P1550">
        <v>52.3628979385959</v>
      </c>
      <c r="Q1550">
        <v>4.8884898217820103</v>
      </c>
      <c r="R1550" t="s">
        <v>45</v>
      </c>
      <c r="S1550">
        <v>150</v>
      </c>
      <c r="T1550">
        <v>347</v>
      </c>
      <c r="U1550">
        <v>14</v>
      </c>
      <c r="V1550">
        <v>0.83</v>
      </c>
      <c r="W1550">
        <v>0</v>
      </c>
      <c r="X1550">
        <v>12726</v>
      </c>
      <c r="Y1550">
        <v>1</v>
      </c>
      <c r="Z1550" t="s">
        <v>68</v>
      </c>
      <c r="AA1550" t="s">
        <v>69</v>
      </c>
      <c r="AB1550">
        <v>52050</v>
      </c>
      <c r="AC1550">
        <v>0.1</v>
      </c>
    </row>
    <row r="1551" spans="13:29" x14ac:dyDescent="0.35">
      <c r="M1551" t="s">
        <v>44</v>
      </c>
      <c r="N1551">
        <v>19432265</v>
      </c>
      <c r="O1551" t="s">
        <v>14</v>
      </c>
      <c r="P1551">
        <v>52.360772086053203</v>
      </c>
      <c r="Q1551">
        <v>4.8659182262055802</v>
      </c>
      <c r="R1551" t="s">
        <v>45</v>
      </c>
      <c r="S1551">
        <v>150</v>
      </c>
      <c r="T1551">
        <v>30</v>
      </c>
      <c r="U1551">
        <v>13</v>
      </c>
      <c r="V1551">
        <v>0.76</v>
      </c>
      <c r="W1551">
        <v>0</v>
      </c>
      <c r="X1551">
        <v>12787</v>
      </c>
      <c r="Y1551">
        <v>1</v>
      </c>
      <c r="Z1551" t="s">
        <v>56</v>
      </c>
      <c r="AA1551" t="s">
        <v>57</v>
      </c>
      <c r="AB1551">
        <v>4500</v>
      </c>
      <c r="AC1551">
        <v>0.1</v>
      </c>
    </row>
    <row r="1552" spans="13:29" x14ac:dyDescent="0.35">
      <c r="M1552" t="s">
        <v>44</v>
      </c>
      <c r="N1552">
        <v>19475385</v>
      </c>
      <c r="O1552" t="s">
        <v>11</v>
      </c>
      <c r="P1552">
        <v>52.344182680138601</v>
      </c>
      <c r="Q1552">
        <v>4.8957536094050402</v>
      </c>
      <c r="R1552" t="s">
        <v>45</v>
      </c>
      <c r="S1552">
        <v>177</v>
      </c>
      <c r="T1552">
        <v>349</v>
      </c>
      <c r="U1552">
        <v>9</v>
      </c>
      <c r="V1552">
        <v>0.56000000000000005</v>
      </c>
      <c r="W1552">
        <v>0</v>
      </c>
      <c r="X1552">
        <v>12818</v>
      </c>
      <c r="Y1552">
        <v>1</v>
      </c>
      <c r="Z1552" t="s">
        <v>58</v>
      </c>
      <c r="AA1552" t="s">
        <v>59</v>
      </c>
      <c r="AB1552">
        <v>61773</v>
      </c>
      <c r="AC1552">
        <v>0.1</v>
      </c>
    </row>
    <row r="1553" spans="13:29" x14ac:dyDescent="0.35">
      <c r="M1553" t="s">
        <v>44</v>
      </c>
      <c r="N1553">
        <v>19629894</v>
      </c>
      <c r="O1553" t="s">
        <v>14</v>
      </c>
      <c r="P1553">
        <v>52.373545968045697</v>
      </c>
      <c r="Q1553">
        <v>4.8626370708153903</v>
      </c>
      <c r="R1553" t="s">
        <v>45</v>
      </c>
      <c r="S1553">
        <v>85</v>
      </c>
      <c r="T1553">
        <v>354</v>
      </c>
      <c r="U1553">
        <v>9</v>
      </c>
      <c r="V1553">
        <v>0.54</v>
      </c>
      <c r="W1553">
        <v>0</v>
      </c>
      <c r="X1553">
        <v>12954</v>
      </c>
      <c r="Y1553">
        <v>1</v>
      </c>
      <c r="Z1553" t="s">
        <v>56</v>
      </c>
      <c r="AA1553" t="s">
        <v>57</v>
      </c>
      <c r="AB1553">
        <v>30090</v>
      </c>
      <c r="AC1553">
        <v>0.1</v>
      </c>
    </row>
    <row r="1554" spans="13:29" x14ac:dyDescent="0.35">
      <c r="M1554" t="s">
        <v>44</v>
      </c>
      <c r="N1554">
        <v>19860973</v>
      </c>
      <c r="O1554" t="s">
        <v>7</v>
      </c>
      <c r="P1554">
        <v>52.3715180918634</v>
      </c>
      <c r="Q1554">
        <v>4.9081318310855204</v>
      </c>
      <c r="R1554" t="s">
        <v>45</v>
      </c>
      <c r="S1554">
        <v>200</v>
      </c>
      <c r="T1554">
        <v>364</v>
      </c>
      <c r="U1554">
        <v>20</v>
      </c>
      <c r="V1554">
        <v>1.21</v>
      </c>
      <c r="W1554">
        <v>0</v>
      </c>
      <c r="X1554">
        <v>13209</v>
      </c>
      <c r="Y1554">
        <v>1</v>
      </c>
      <c r="Z1554" t="s">
        <v>68</v>
      </c>
      <c r="AA1554" t="s">
        <v>69</v>
      </c>
      <c r="AB1554">
        <v>72800</v>
      </c>
      <c r="AC1554">
        <v>0.1</v>
      </c>
    </row>
    <row r="1555" spans="13:29" x14ac:dyDescent="0.35">
      <c r="M1555" t="s">
        <v>44</v>
      </c>
      <c r="N1555">
        <v>19927892</v>
      </c>
      <c r="O1555" t="s">
        <v>20</v>
      </c>
      <c r="P1555">
        <v>52.350388622084402</v>
      </c>
      <c r="Q1555">
        <v>4.8392915522435098</v>
      </c>
      <c r="R1555" t="s">
        <v>45</v>
      </c>
      <c r="S1555">
        <v>93</v>
      </c>
      <c r="T1555">
        <v>361</v>
      </c>
      <c r="U1555">
        <v>7</v>
      </c>
      <c r="V1555">
        <v>0.42</v>
      </c>
      <c r="W1555">
        <v>0</v>
      </c>
      <c r="X1555">
        <v>13287</v>
      </c>
      <c r="Y1555">
        <v>1</v>
      </c>
      <c r="Z1555" t="s">
        <v>70</v>
      </c>
      <c r="AA1555" t="s">
        <v>71</v>
      </c>
      <c r="AB1555">
        <v>33573</v>
      </c>
      <c r="AC1555">
        <v>0.1</v>
      </c>
    </row>
    <row r="1556" spans="13:29" x14ac:dyDescent="0.35">
      <c r="M1556" t="s">
        <v>44</v>
      </c>
      <c r="N1556">
        <v>20090453</v>
      </c>
      <c r="O1556" t="s">
        <v>14</v>
      </c>
      <c r="P1556">
        <v>52.3601895286074</v>
      </c>
      <c r="Q1556">
        <v>4.8513519088565698</v>
      </c>
      <c r="R1556" t="s">
        <v>45</v>
      </c>
      <c r="S1556">
        <v>195</v>
      </c>
      <c r="T1556">
        <v>338</v>
      </c>
      <c r="U1556">
        <v>8</v>
      </c>
      <c r="V1556">
        <v>0.53</v>
      </c>
      <c r="W1556">
        <v>0</v>
      </c>
      <c r="X1556">
        <v>13470</v>
      </c>
      <c r="Y1556">
        <v>1</v>
      </c>
      <c r="Z1556" t="s">
        <v>56</v>
      </c>
      <c r="AA1556" t="s">
        <v>57</v>
      </c>
      <c r="AB1556">
        <v>65910</v>
      </c>
      <c r="AC1556">
        <v>0.1</v>
      </c>
    </row>
    <row r="1557" spans="13:29" x14ac:dyDescent="0.35">
      <c r="M1557" t="s">
        <v>44</v>
      </c>
      <c r="N1557">
        <v>20167317</v>
      </c>
      <c r="O1557" t="s">
        <v>6</v>
      </c>
      <c r="P1557">
        <v>52.3760813703487</v>
      </c>
      <c r="Q1557">
        <v>4.8775339364263202</v>
      </c>
      <c r="R1557" t="s">
        <v>45</v>
      </c>
      <c r="S1557">
        <v>98</v>
      </c>
      <c r="T1557">
        <v>184</v>
      </c>
      <c r="U1557">
        <v>10</v>
      </c>
      <c r="V1557">
        <v>0.63</v>
      </c>
      <c r="W1557">
        <v>0</v>
      </c>
      <c r="X1557">
        <v>13534</v>
      </c>
      <c r="Y1557">
        <v>1</v>
      </c>
      <c r="Z1557" t="s">
        <v>46</v>
      </c>
      <c r="AA1557" t="s">
        <v>47</v>
      </c>
      <c r="AB1557">
        <v>18032</v>
      </c>
      <c r="AC1557">
        <v>0.1</v>
      </c>
    </row>
    <row r="1558" spans="13:29" x14ac:dyDescent="0.35">
      <c r="M1558" t="s">
        <v>44</v>
      </c>
      <c r="N1558">
        <v>20281364</v>
      </c>
      <c r="O1558" t="s">
        <v>23</v>
      </c>
      <c r="P1558">
        <v>52.396453696428203</v>
      </c>
      <c r="Q1558">
        <v>4.9332732400849002</v>
      </c>
      <c r="R1558" t="s">
        <v>45</v>
      </c>
      <c r="S1558">
        <v>85</v>
      </c>
      <c r="T1558">
        <v>352</v>
      </c>
      <c r="U1558">
        <v>15</v>
      </c>
      <c r="V1558">
        <v>0.97</v>
      </c>
      <c r="W1558">
        <v>0</v>
      </c>
      <c r="X1558">
        <v>13637</v>
      </c>
      <c r="Y1558">
        <v>1</v>
      </c>
      <c r="Z1558" t="s">
        <v>76</v>
      </c>
      <c r="AA1558" t="s">
        <v>77</v>
      </c>
      <c r="AB1558">
        <v>29920</v>
      </c>
      <c r="AC1558">
        <v>0.1</v>
      </c>
    </row>
    <row r="1559" spans="13:29" x14ac:dyDescent="0.35">
      <c r="M1559" t="s">
        <v>44</v>
      </c>
      <c r="N1559">
        <v>20437201</v>
      </c>
      <c r="O1559" t="s">
        <v>8</v>
      </c>
      <c r="P1559">
        <v>52.351577019692101</v>
      </c>
      <c r="Q1559">
        <v>4.8615839154866602</v>
      </c>
      <c r="R1559" t="s">
        <v>45</v>
      </c>
      <c r="S1559">
        <v>116</v>
      </c>
      <c r="T1559">
        <v>357</v>
      </c>
      <c r="U1559">
        <v>1</v>
      </c>
      <c r="V1559">
        <v>0.08</v>
      </c>
      <c r="W1559">
        <v>0</v>
      </c>
      <c r="X1559">
        <v>13733</v>
      </c>
      <c r="Y1559">
        <v>1</v>
      </c>
      <c r="Z1559" t="s">
        <v>74</v>
      </c>
      <c r="AA1559" t="s">
        <v>75</v>
      </c>
      <c r="AB1559">
        <v>41412</v>
      </c>
      <c r="AC1559">
        <v>0.1</v>
      </c>
    </row>
    <row r="1560" spans="13:29" x14ac:dyDescent="0.35">
      <c r="M1560" t="s">
        <v>44</v>
      </c>
      <c r="N1560">
        <v>20509678</v>
      </c>
      <c r="O1560" t="s">
        <v>14</v>
      </c>
      <c r="P1560">
        <v>52.372445276206399</v>
      </c>
      <c r="Q1560">
        <v>4.8480724821858798</v>
      </c>
      <c r="R1560" t="s">
        <v>45</v>
      </c>
      <c r="S1560">
        <v>100</v>
      </c>
      <c r="T1560">
        <v>351</v>
      </c>
      <c r="U1560">
        <v>3</v>
      </c>
      <c r="V1560">
        <v>0.26</v>
      </c>
      <c r="W1560">
        <v>0</v>
      </c>
      <c r="X1560">
        <v>13786</v>
      </c>
      <c r="Y1560">
        <v>1</v>
      </c>
      <c r="Z1560" t="s">
        <v>56</v>
      </c>
      <c r="AA1560" t="s">
        <v>57</v>
      </c>
      <c r="AB1560">
        <v>35100</v>
      </c>
      <c r="AC1560">
        <v>0.1</v>
      </c>
    </row>
    <row r="1561" spans="13:29" x14ac:dyDescent="0.35">
      <c r="M1561" t="s">
        <v>44</v>
      </c>
      <c r="N1561">
        <v>20511832</v>
      </c>
      <c r="O1561" t="s">
        <v>18</v>
      </c>
      <c r="P1561">
        <v>52.360821317891897</v>
      </c>
      <c r="Q1561">
        <v>4.9408067617092897</v>
      </c>
      <c r="R1561" t="s">
        <v>45</v>
      </c>
      <c r="S1561">
        <v>170</v>
      </c>
      <c r="T1561">
        <v>324</v>
      </c>
      <c r="U1561">
        <v>19</v>
      </c>
      <c r="V1561">
        <v>1.31</v>
      </c>
      <c r="W1561">
        <v>0</v>
      </c>
      <c r="X1561">
        <v>13789</v>
      </c>
      <c r="Y1561">
        <v>1</v>
      </c>
      <c r="Z1561" t="s">
        <v>66</v>
      </c>
      <c r="AA1561" t="s">
        <v>67</v>
      </c>
      <c r="AB1561">
        <v>55080</v>
      </c>
      <c r="AC1561">
        <v>0.1</v>
      </c>
    </row>
    <row r="1562" spans="13:29" x14ac:dyDescent="0.35">
      <c r="M1562" t="s">
        <v>44</v>
      </c>
      <c r="N1562">
        <v>20610029</v>
      </c>
      <c r="O1562" t="s">
        <v>15</v>
      </c>
      <c r="P1562">
        <v>52.3818948180174</v>
      </c>
      <c r="Q1562">
        <v>4.8709822635492799</v>
      </c>
      <c r="R1562" t="s">
        <v>45</v>
      </c>
      <c r="S1562">
        <v>110</v>
      </c>
      <c r="T1562">
        <v>359</v>
      </c>
      <c r="U1562">
        <v>15</v>
      </c>
      <c r="V1562">
        <v>1</v>
      </c>
      <c r="W1562">
        <v>0</v>
      </c>
      <c r="X1562">
        <v>13845</v>
      </c>
      <c r="Y1562">
        <v>1</v>
      </c>
      <c r="Z1562" t="s">
        <v>60</v>
      </c>
      <c r="AA1562" t="s">
        <v>61</v>
      </c>
      <c r="AB1562">
        <v>39490</v>
      </c>
      <c r="AC1562">
        <v>0.1</v>
      </c>
    </row>
    <row r="1563" spans="13:29" x14ac:dyDescent="0.35">
      <c r="M1563" t="s">
        <v>44</v>
      </c>
      <c r="N1563">
        <v>20702723</v>
      </c>
      <c r="O1563" t="s">
        <v>6</v>
      </c>
      <c r="P1563">
        <v>52.375621995140001</v>
      </c>
      <c r="Q1563">
        <v>4.8909395329935199</v>
      </c>
      <c r="R1563" t="s">
        <v>45</v>
      </c>
      <c r="S1563">
        <v>195</v>
      </c>
      <c r="T1563">
        <v>218</v>
      </c>
      <c r="U1563">
        <v>24</v>
      </c>
      <c r="V1563">
        <v>1.64</v>
      </c>
      <c r="W1563">
        <v>0</v>
      </c>
      <c r="X1563">
        <v>13916</v>
      </c>
      <c r="Y1563">
        <v>1</v>
      </c>
      <c r="Z1563" t="s">
        <v>46</v>
      </c>
      <c r="AA1563" t="s">
        <v>47</v>
      </c>
      <c r="AB1563">
        <v>42510</v>
      </c>
      <c r="AC1563">
        <v>0.1</v>
      </c>
    </row>
    <row r="1564" spans="13:29" x14ac:dyDescent="0.35">
      <c r="M1564" t="s">
        <v>44</v>
      </c>
      <c r="N1564">
        <v>20776396</v>
      </c>
      <c r="O1564" t="s">
        <v>14</v>
      </c>
      <c r="P1564">
        <v>52.3713909562792</v>
      </c>
      <c r="Q1564">
        <v>4.8538137725378796</v>
      </c>
      <c r="R1564" t="s">
        <v>45</v>
      </c>
      <c r="S1564">
        <v>99</v>
      </c>
      <c r="T1564">
        <v>362</v>
      </c>
      <c r="U1564">
        <v>9</v>
      </c>
      <c r="V1564">
        <v>0.59</v>
      </c>
      <c r="W1564">
        <v>0</v>
      </c>
      <c r="X1564">
        <v>13962</v>
      </c>
      <c r="Y1564">
        <v>1</v>
      </c>
      <c r="Z1564" t="s">
        <v>56</v>
      </c>
      <c r="AA1564" t="s">
        <v>57</v>
      </c>
      <c r="AB1564">
        <v>35838</v>
      </c>
      <c r="AC1564">
        <v>0.1</v>
      </c>
    </row>
    <row r="1565" spans="13:29" x14ac:dyDescent="0.35">
      <c r="M1565" t="s">
        <v>44</v>
      </c>
      <c r="N1565">
        <v>21005934</v>
      </c>
      <c r="O1565" t="s">
        <v>11</v>
      </c>
      <c r="P1565">
        <v>52.352444991073</v>
      </c>
      <c r="Q1565">
        <v>4.9023815034554303</v>
      </c>
      <c r="R1565" t="s">
        <v>45</v>
      </c>
      <c r="S1565">
        <v>165</v>
      </c>
      <c r="T1565">
        <v>312</v>
      </c>
      <c r="U1565">
        <v>17</v>
      </c>
      <c r="V1565">
        <v>1.24</v>
      </c>
      <c r="W1565">
        <v>0</v>
      </c>
      <c r="X1565">
        <v>14161</v>
      </c>
      <c r="Y1565">
        <v>1</v>
      </c>
      <c r="Z1565" t="s">
        <v>58</v>
      </c>
      <c r="AA1565" t="s">
        <v>59</v>
      </c>
      <c r="AB1565">
        <v>51480</v>
      </c>
      <c r="AC1565">
        <v>0.1</v>
      </c>
    </row>
    <row r="1566" spans="13:29" x14ac:dyDescent="0.35">
      <c r="M1566" t="s">
        <v>44</v>
      </c>
      <c r="N1566">
        <v>21038260</v>
      </c>
      <c r="O1566" t="s">
        <v>16</v>
      </c>
      <c r="P1566">
        <v>52.327248410945799</v>
      </c>
      <c r="Q1566">
        <v>4.8823798250863604</v>
      </c>
      <c r="R1566" t="s">
        <v>45</v>
      </c>
      <c r="S1566">
        <v>80</v>
      </c>
      <c r="T1566">
        <v>360</v>
      </c>
      <c r="U1566">
        <v>10</v>
      </c>
      <c r="V1566">
        <v>0.73</v>
      </c>
      <c r="W1566">
        <v>0</v>
      </c>
      <c r="X1566">
        <v>14186</v>
      </c>
      <c r="Y1566">
        <v>1</v>
      </c>
      <c r="Z1566" t="s">
        <v>82</v>
      </c>
      <c r="AA1566" t="s">
        <v>83</v>
      </c>
      <c r="AB1566">
        <v>28800</v>
      </c>
      <c r="AC1566">
        <v>0.1</v>
      </c>
    </row>
    <row r="1567" spans="13:29" x14ac:dyDescent="0.35">
      <c r="M1567" t="s">
        <v>44</v>
      </c>
      <c r="N1567">
        <v>21134789</v>
      </c>
      <c r="O1567" t="s">
        <v>8</v>
      </c>
      <c r="P1567">
        <v>52.357180728112297</v>
      </c>
      <c r="Q1567">
        <v>4.8746001405358399</v>
      </c>
      <c r="R1567" t="s">
        <v>45</v>
      </c>
      <c r="S1567">
        <v>169</v>
      </c>
      <c r="T1567">
        <v>294</v>
      </c>
      <c r="U1567">
        <v>18</v>
      </c>
      <c r="V1567">
        <v>1.29</v>
      </c>
      <c r="W1567">
        <v>0</v>
      </c>
      <c r="X1567">
        <v>14258</v>
      </c>
      <c r="Y1567">
        <v>1</v>
      </c>
      <c r="Z1567" t="s">
        <v>74</v>
      </c>
      <c r="AA1567" t="s">
        <v>75</v>
      </c>
      <c r="AB1567">
        <v>49686</v>
      </c>
      <c r="AC1567">
        <v>0.1</v>
      </c>
    </row>
    <row r="1568" spans="13:29" x14ac:dyDescent="0.35">
      <c r="M1568" t="s">
        <v>44</v>
      </c>
      <c r="N1568">
        <v>21222844</v>
      </c>
      <c r="O1568" t="s">
        <v>6</v>
      </c>
      <c r="P1568">
        <v>52.3747843201674</v>
      </c>
      <c r="Q1568">
        <v>4.8996398878560496</v>
      </c>
      <c r="R1568" t="s">
        <v>45</v>
      </c>
      <c r="S1568">
        <v>200</v>
      </c>
      <c r="T1568">
        <v>350</v>
      </c>
      <c r="U1568">
        <v>6</v>
      </c>
      <c r="V1568">
        <v>0.44</v>
      </c>
      <c r="W1568">
        <v>0</v>
      </c>
      <c r="X1568">
        <v>14320</v>
      </c>
      <c r="Y1568">
        <v>1</v>
      </c>
      <c r="Z1568" t="s">
        <v>46</v>
      </c>
      <c r="AA1568" t="s">
        <v>47</v>
      </c>
      <c r="AB1568">
        <v>70000</v>
      </c>
      <c r="AC1568">
        <v>0.1</v>
      </c>
    </row>
    <row r="1569" spans="13:29" x14ac:dyDescent="0.35">
      <c r="M1569" t="s">
        <v>44</v>
      </c>
      <c r="N1569">
        <v>21308579</v>
      </c>
      <c r="O1569" t="s">
        <v>19</v>
      </c>
      <c r="P1569">
        <v>52.381794736342002</v>
      </c>
      <c r="Q1569">
        <v>4.8491640908304401</v>
      </c>
      <c r="R1569" t="s">
        <v>45</v>
      </c>
      <c r="S1569">
        <v>90</v>
      </c>
      <c r="T1569">
        <v>356</v>
      </c>
      <c r="U1569">
        <v>17</v>
      </c>
      <c r="V1569">
        <v>1.22</v>
      </c>
      <c r="W1569">
        <v>0</v>
      </c>
      <c r="X1569">
        <v>14398</v>
      </c>
      <c r="Y1569">
        <v>1</v>
      </c>
      <c r="Z1569" t="s">
        <v>62</v>
      </c>
      <c r="AA1569" t="s">
        <v>63</v>
      </c>
      <c r="AB1569">
        <v>32040</v>
      </c>
      <c r="AC1569">
        <v>0.1</v>
      </c>
    </row>
    <row r="1570" spans="13:29" x14ac:dyDescent="0.35">
      <c r="M1570" t="s">
        <v>44</v>
      </c>
      <c r="N1570">
        <v>21361096</v>
      </c>
      <c r="O1570" t="s">
        <v>10</v>
      </c>
      <c r="P1570">
        <v>52.391483031574197</v>
      </c>
      <c r="Q1570">
        <v>4.9130308025692102</v>
      </c>
      <c r="R1570" t="s">
        <v>45</v>
      </c>
      <c r="S1570">
        <v>229</v>
      </c>
      <c r="T1570">
        <v>284</v>
      </c>
      <c r="U1570">
        <v>5</v>
      </c>
      <c r="V1570">
        <v>0.57999999999999996</v>
      </c>
      <c r="W1570">
        <v>0</v>
      </c>
      <c r="X1570">
        <v>14431</v>
      </c>
      <c r="Y1570">
        <v>1</v>
      </c>
      <c r="Z1570" t="s">
        <v>78</v>
      </c>
      <c r="AA1570" t="s">
        <v>79</v>
      </c>
      <c r="AB1570">
        <v>65036</v>
      </c>
      <c r="AC1570">
        <v>0.1</v>
      </c>
    </row>
    <row r="1571" spans="13:29" x14ac:dyDescent="0.35">
      <c r="M1571" t="s">
        <v>44</v>
      </c>
      <c r="N1571">
        <v>21430513</v>
      </c>
      <c r="O1571" t="s">
        <v>14</v>
      </c>
      <c r="P1571">
        <v>52.369001461502997</v>
      </c>
      <c r="Q1571">
        <v>4.86812368848177</v>
      </c>
      <c r="R1571" t="s">
        <v>45</v>
      </c>
      <c r="S1571">
        <v>150</v>
      </c>
      <c r="T1571">
        <v>356</v>
      </c>
      <c r="U1571">
        <v>24</v>
      </c>
      <c r="V1571">
        <v>1.95</v>
      </c>
      <c r="W1571">
        <v>0</v>
      </c>
      <c r="X1571">
        <v>14496</v>
      </c>
      <c r="Y1571">
        <v>1</v>
      </c>
      <c r="Z1571" t="s">
        <v>56</v>
      </c>
      <c r="AA1571" t="s">
        <v>57</v>
      </c>
      <c r="AB1571">
        <v>53400</v>
      </c>
      <c r="AC1571">
        <v>0.1</v>
      </c>
    </row>
    <row r="1572" spans="13:29" x14ac:dyDescent="0.35">
      <c r="M1572" t="s">
        <v>44</v>
      </c>
      <c r="N1572">
        <v>21524002</v>
      </c>
      <c r="O1572" t="s">
        <v>6</v>
      </c>
      <c r="P1572">
        <v>52.371881164848297</v>
      </c>
      <c r="Q1572">
        <v>4.8763548019374001</v>
      </c>
      <c r="R1572" t="s">
        <v>45</v>
      </c>
      <c r="S1572">
        <v>111</v>
      </c>
      <c r="T1572">
        <v>358</v>
      </c>
      <c r="U1572">
        <v>18</v>
      </c>
      <c r="V1572">
        <v>1.38</v>
      </c>
      <c r="W1572">
        <v>0</v>
      </c>
      <c r="X1572">
        <v>14560</v>
      </c>
      <c r="Y1572">
        <v>1</v>
      </c>
      <c r="Z1572" t="s">
        <v>46</v>
      </c>
      <c r="AA1572" t="s">
        <v>47</v>
      </c>
      <c r="AB1572">
        <v>39738</v>
      </c>
      <c r="AC1572">
        <v>0.1</v>
      </c>
    </row>
    <row r="1573" spans="13:29" x14ac:dyDescent="0.35">
      <c r="M1573" t="s">
        <v>44</v>
      </c>
      <c r="N1573">
        <v>21540463</v>
      </c>
      <c r="O1573" t="s">
        <v>11</v>
      </c>
      <c r="P1573">
        <v>52.353925388397101</v>
      </c>
      <c r="Q1573">
        <v>4.8969323360292902</v>
      </c>
      <c r="R1573" t="s">
        <v>45</v>
      </c>
      <c r="S1573">
        <v>150</v>
      </c>
      <c r="T1573">
        <v>362</v>
      </c>
      <c r="U1573">
        <v>20</v>
      </c>
      <c r="V1573">
        <v>1.57</v>
      </c>
      <c r="W1573">
        <v>0</v>
      </c>
      <c r="X1573">
        <v>14569</v>
      </c>
      <c r="Y1573">
        <v>1</v>
      </c>
      <c r="Z1573" t="s">
        <v>58</v>
      </c>
      <c r="AA1573" t="s">
        <v>59</v>
      </c>
      <c r="AB1573">
        <v>54300</v>
      </c>
      <c r="AC1573">
        <v>0.1</v>
      </c>
    </row>
    <row r="1574" spans="13:29" x14ac:dyDescent="0.35">
      <c r="M1574" t="s">
        <v>44</v>
      </c>
      <c r="N1574">
        <v>21543975</v>
      </c>
      <c r="O1574" t="s">
        <v>9</v>
      </c>
      <c r="P1574">
        <v>52.363426348604598</v>
      </c>
      <c r="Q1574">
        <v>4.9249641451573396</v>
      </c>
      <c r="R1574" t="s">
        <v>45</v>
      </c>
      <c r="S1574">
        <v>140</v>
      </c>
      <c r="T1574">
        <v>357</v>
      </c>
      <c r="U1574">
        <v>3</v>
      </c>
      <c r="V1574">
        <v>0.25</v>
      </c>
      <c r="W1574">
        <v>0</v>
      </c>
      <c r="X1574">
        <v>14572</v>
      </c>
      <c r="Y1574">
        <v>1</v>
      </c>
      <c r="Z1574" t="s">
        <v>64</v>
      </c>
      <c r="AA1574" t="s">
        <v>65</v>
      </c>
      <c r="AB1574">
        <v>49980</v>
      </c>
      <c r="AC1574">
        <v>0.1</v>
      </c>
    </row>
    <row r="1575" spans="13:29" x14ac:dyDescent="0.35">
      <c r="M1575" t="s">
        <v>44</v>
      </c>
      <c r="N1575">
        <v>21545737</v>
      </c>
      <c r="O1575" t="s">
        <v>14</v>
      </c>
      <c r="P1575">
        <v>52.366777147811803</v>
      </c>
      <c r="Q1575">
        <v>4.8696135416445001</v>
      </c>
      <c r="R1575" t="s">
        <v>45</v>
      </c>
      <c r="S1575">
        <v>103</v>
      </c>
      <c r="T1575">
        <v>359</v>
      </c>
      <c r="U1575">
        <v>3</v>
      </c>
      <c r="V1575">
        <v>0.23</v>
      </c>
      <c r="W1575">
        <v>0</v>
      </c>
      <c r="X1575">
        <v>14575</v>
      </c>
      <c r="Y1575">
        <v>1</v>
      </c>
      <c r="Z1575" t="s">
        <v>56</v>
      </c>
      <c r="AA1575" t="s">
        <v>57</v>
      </c>
      <c r="AB1575">
        <v>36977</v>
      </c>
      <c r="AC1575">
        <v>0.1</v>
      </c>
    </row>
    <row r="1576" spans="13:29" x14ac:dyDescent="0.35">
      <c r="M1576" t="s">
        <v>44</v>
      </c>
      <c r="N1576">
        <v>21563077</v>
      </c>
      <c r="O1576" t="s">
        <v>11</v>
      </c>
      <c r="P1576">
        <v>52.352628771560802</v>
      </c>
      <c r="Q1576">
        <v>4.8984970619780803</v>
      </c>
      <c r="R1576" t="s">
        <v>45</v>
      </c>
      <c r="S1576">
        <v>275</v>
      </c>
      <c r="T1576">
        <v>25</v>
      </c>
      <c r="U1576">
        <v>27</v>
      </c>
      <c r="V1576">
        <v>2.5299999999999998</v>
      </c>
      <c r="W1576">
        <v>0</v>
      </c>
      <c r="X1576">
        <v>14611</v>
      </c>
      <c r="Y1576">
        <v>1</v>
      </c>
      <c r="Z1576" t="s">
        <v>58</v>
      </c>
      <c r="AA1576" t="s">
        <v>59</v>
      </c>
      <c r="AB1576">
        <v>6875</v>
      </c>
      <c r="AC1576">
        <v>0.1</v>
      </c>
    </row>
    <row r="1577" spans="13:29" x14ac:dyDescent="0.35">
      <c r="M1577" t="s">
        <v>44</v>
      </c>
      <c r="N1577">
        <v>21604495</v>
      </c>
      <c r="O1577" t="s">
        <v>11</v>
      </c>
      <c r="P1577">
        <v>52.342945134562498</v>
      </c>
      <c r="Q1577">
        <v>4.9087804999293398</v>
      </c>
      <c r="R1577" t="s">
        <v>45</v>
      </c>
      <c r="S1577">
        <v>145</v>
      </c>
      <c r="T1577">
        <v>334</v>
      </c>
      <c r="U1577">
        <v>19</v>
      </c>
      <c r="V1577">
        <v>1.54</v>
      </c>
      <c r="W1577">
        <v>0</v>
      </c>
      <c r="X1577">
        <v>14649</v>
      </c>
      <c r="Y1577">
        <v>1</v>
      </c>
      <c r="Z1577" t="s">
        <v>58</v>
      </c>
      <c r="AA1577" t="s">
        <v>59</v>
      </c>
      <c r="AB1577">
        <v>48430</v>
      </c>
      <c r="AC1577">
        <v>0.1</v>
      </c>
    </row>
    <row r="1578" spans="13:29" x14ac:dyDescent="0.35">
      <c r="M1578" t="s">
        <v>44</v>
      </c>
      <c r="N1578">
        <v>21640459</v>
      </c>
      <c r="O1578" t="s">
        <v>18</v>
      </c>
      <c r="P1578">
        <v>52.359650981173402</v>
      </c>
      <c r="Q1578">
        <v>4.9369156919044599</v>
      </c>
      <c r="R1578" t="s">
        <v>45</v>
      </c>
      <c r="S1578">
        <v>109</v>
      </c>
      <c r="T1578">
        <v>357</v>
      </c>
      <c r="U1578">
        <v>5</v>
      </c>
      <c r="V1578">
        <v>0.42</v>
      </c>
      <c r="W1578">
        <v>0</v>
      </c>
      <c r="X1578">
        <v>14683</v>
      </c>
      <c r="Y1578">
        <v>1</v>
      </c>
      <c r="Z1578" t="s">
        <v>66</v>
      </c>
      <c r="AA1578" t="s">
        <v>67</v>
      </c>
      <c r="AB1578">
        <v>38913</v>
      </c>
      <c r="AC1578">
        <v>0.1</v>
      </c>
    </row>
    <row r="1579" spans="13:29" x14ac:dyDescent="0.35">
      <c r="M1579" t="s">
        <v>44</v>
      </c>
      <c r="N1579">
        <v>21680378</v>
      </c>
      <c r="O1579" t="s">
        <v>19</v>
      </c>
      <c r="P1579">
        <v>52.378211388834202</v>
      </c>
      <c r="Q1579">
        <v>4.8495809303981101</v>
      </c>
      <c r="R1579" t="s">
        <v>45</v>
      </c>
      <c r="S1579">
        <v>65</v>
      </c>
      <c r="T1579">
        <v>364</v>
      </c>
      <c r="U1579">
        <v>4</v>
      </c>
      <c r="V1579">
        <v>0.32</v>
      </c>
      <c r="W1579">
        <v>0</v>
      </c>
      <c r="X1579">
        <v>14720</v>
      </c>
      <c r="Y1579">
        <v>1</v>
      </c>
      <c r="Z1579" t="s">
        <v>62</v>
      </c>
      <c r="AA1579" t="s">
        <v>63</v>
      </c>
      <c r="AB1579">
        <v>23660</v>
      </c>
      <c r="AC1579">
        <v>0.1</v>
      </c>
    </row>
    <row r="1580" spans="13:29" x14ac:dyDescent="0.35">
      <c r="M1580" t="s">
        <v>44</v>
      </c>
      <c r="N1580">
        <v>21688670</v>
      </c>
      <c r="O1580" t="s">
        <v>15</v>
      </c>
      <c r="P1580">
        <v>52.388962855975599</v>
      </c>
      <c r="Q1580">
        <v>4.8790755174317004</v>
      </c>
      <c r="R1580" t="s">
        <v>45</v>
      </c>
      <c r="S1580">
        <v>120</v>
      </c>
      <c r="T1580">
        <v>363</v>
      </c>
      <c r="U1580">
        <v>9</v>
      </c>
      <c r="V1580">
        <v>0.69</v>
      </c>
      <c r="W1580">
        <v>0</v>
      </c>
      <c r="X1580">
        <v>14726</v>
      </c>
      <c r="Y1580">
        <v>1</v>
      </c>
      <c r="Z1580" t="s">
        <v>60</v>
      </c>
      <c r="AA1580" t="s">
        <v>61</v>
      </c>
      <c r="AB1580">
        <v>43560</v>
      </c>
      <c r="AC1580">
        <v>0.1</v>
      </c>
    </row>
    <row r="1581" spans="13:29" x14ac:dyDescent="0.35">
      <c r="M1581" t="s">
        <v>44</v>
      </c>
      <c r="N1581">
        <v>21793548</v>
      </c>
      <c r="O1581" t="s">
        <v>6</v>
      </c>
      <c r="P1581">
        <v>52.378273479999997</v>
      </c>
      <c r="Q1581">
        <v>4.8877403629801499</v>
      </c>
      <c r="R1581" t="s">
        <v>45</v>
      </c>
      <c r="S1581">
        <v>95</v>
      </c>
      <c r="T1581">
        <v>306</v>
      </c>
      <c r="U1581">
        <v>28</v>
      </c>
      <c r="V1581">
        <v>2.1800000000000002</v>
      </c>
      <c r="W1581">
        <v>0</v>
      </c>
      <c r="X1581">
        <v>14820</v>
      </c>
      <c r="Y1581">
        <v>1</v>
      </c>
      <c r="Z1581" t="s">
        <v>46</v>
      </c>
      <c r="AA1581" t="s">
        <v>47</v>
      </c>
      <c r="AB1581">
        <v>29070</v>
      </c>
      <c r="AC1581">
        <v>0.1</v>
      </c>
    </row>
    <row r="1582" spans="13:29" x14ac:dyDescent="0.35">
      <c r="M1582" t="s">
        <v>44</v>
      </c>
      <c r="N1582">
        <v>21809124</v>
      </c>
      <c r="O1582" t="s">
        <v>8</v>
      </c>
      <c r="P1582">
        <v>52.352950912370403</v>
      </c>
      <c r="Q1582">
        <v>4.8479091697541303</v>
      </c>
      <c r="R1582" t="s">
        <v>45</v>
      </c>
      <c r="S1582">
        <v>149</v>
      </c>
      <c r="T1582">
        <v>349</v>
      </c>
      <c r="U1582">
        <v>12</v>
      </c>
      <c r="V1582">
        <v>1.07</v>
      </c>
      <c r="W1582">
        <v>0</v>
      </c>
      <c r="X1582">
        <v>14835</v>
      </c>
      <c r="Y1582">
        <v>1</v>
      </c>
      <c r="Z1582" t="s">
        <v>74</v>
      </c>
      <c r="AA1582" t="s">
        <v>75</v>
      </c>
      <c r="AB1582">
        <v>52001</v>
      </c>
      <c r="AC1582">
        <v>0.1</v>
      </c>
    </row>
    <row r="1583" spans="13:29" x14ac:dyDescent="0.35">
      <c r="M1583" t="s">
        <v>44</v>
      </c>
      <c r="N1583">
        <v>21810730</v>
      </c>
      <c r="O1583" t="s">
        <v>7</v>
      </c>
      <c r="P1583">
        <v>52.362253152486304</v>
      </c>
      <c r="Q1583">
        <v>4.8936560602349601</v>
      </c>
      <c r="R1583" t="s">
        <v>45</v>
      </c>
      <c r="S1583">
        <v>180</v>
      </c>
      <c r="T1583">
        <v>359</v>
      </c>
      <c r="U1583">
        <v>9</v>
      </c>
      <c r="V1583">
        <v>0.77</v>
      </c>
      <c r="W1583">
        <v>0</v>
      </c>
      <c r="X1583">
        <v>14837</v>
      </c>
      <c r="Y1583">
        <v>1</v>
      </c>
      <c r="Z1583" t="s">
        <v>68</v>
      </c>
      <c r="AA1583" t="s">
        <v>69</v>
      </c>
      <c r="AB1583">
        <v>64620</v>
      </c>
      <c r="AC1583">
        <v>0.1</v>
      </c>
    </row>
    <row r="1584" spans="13:29" x14ac:dyDescent="0.35">
      <c r="M1584" t="s">
        <v>44</v>
      </c>
      <c r="N1584">
        <v>21833662</v>
      </c>
      <c r="O1584" t="s">
        <v>14</v>
      </c>
      <c r="P1584">
        <v>52.366372764650897</v>
      </c>
      <c r="Q1584">
        <v>4.8544227287820103</v>
      </c>
      <c r="R1584" t="s">
        <v>45</v>
      </c>
      <c r="S1584">
        <v>120</v>
      </c>
      <c r="T1584">
        <v>14</v>
      </c>
      <c r="U1584">
        <v>5</v>
      </c>
      <c r="V1584">
        <v>0.42</v>
      </c>
      <c r="W1584">
        <v>0</v>
      </c>
      <c r="X1584">
        <v>14854</v>
      </c>
      <c r="Y1584">
        <v>1</v>
      </c>
      <c r="Z1584" t="s">
        <v>56</v>
      </c>
      <c r="AA1584" t="s">
        <v>57</v>
      </c>
      <c r="AB1584">
        <v>1680</v>
      </c>
      <c r="AC1584">
        <v>0.1</v>
      </c>
    </row>
    <row r="1585" spans="13:29" x14ac:dyDescent="0.35">
      <c r="M1585" t="s">
        <v>44</v>
      </c>
      <c r="N1585">
        <v>21904714</v>
      </c>
      <c r="O1585" t="s">
        <v>9</v>
      </c>
      <c r="P1585">
        <v>52.3576428710047</v>
      </c>
      <c r="Q1585">
        <v>4.9092624695190796</v>
      </c>
      <c r="R1585" t="s">
        <v>45</v>
      </c>
      <c r="S1585">
        <v>120</v>
      </c>
      <c r="T1585">
        <v>364</v>
      </c>
      <c r="U1585">
        <v>1</v>
      </c>
      <c r="V1585">
        <v>0.08</v>
      </c>
      <c r="W1585">
        <v>0</v>
      </c>
      <c r="X1585">
        <v>14912</v>
      </c>
      <c r="Y1585">
        <v>1</v>
      </c>
      <c r="Z1585" t="s">
        <v>64</v>
      </c>
      <c r="AA1585" t="s">
        <v>65</v>
      </c>
      <c r="AB1585">
        <v>43680</v>
      </c>
      <c r="AC1585">
        <v>0.1</v>
      </c>
    </row>
    <row r="1586" spans="13:29" x14ac:dyDescent="0.35">
      <c r="M1586" t="s">
        <v>44</v>
      </c>
      <c r="N1586">
        <v>21919426</v>
      </c>
      <c r="O1586" t="s">
        <v>21</v>
      </c>
      <c r="P1586">
        <v>52.349764011085298</v>
      </c>
      <c r="Q1586">
        <v>4.8127622616782801</v>
      </c>
      <c r="R1586" t="s">
        <v>45</v>
      </c>
      <c r="S1586">
        <v>130</v>
      </c>
      <c r="T1586">
        <v>357</v>
      </c>
      <c r="U1586">
        <v>1</v>
      </c>
      <c r="V1586">
        <v>0.08</v>
      </c>
      <c r="W1586">
        <v>0</v>
      </c>
      <c r="X1586">
        <v>14926</v>
      </c>
      <c r="Y1586">
        <v>1</v>
      </c>
      <c r="Z1586" t="s">
        <v>88</v>
      </c>
      <c r="AA1586" t="s">
        <v>89</v>
      </c>
      <c r="AB1586">
        <v>46410</v>
      </c>
      <c r="AC1586">
        <v>0.1</v>
      </c>
    </row>
    <row r="1587" spans="13:29" x14ac:dyDescent="0.35">
      <c r="M1587" t="s">
        <v>44</v>
      </c>
      <c r="N1587">
        <v>21963499</v>
      </c>
      <c r="O1587" t="s">
        <v>6</v>
      </c>
      <c r="P1587">
        <v>52.377030517327199</v>
      </c>
      <c r="Q1587">
        <v>4.8927754640840702</v>
      </c>
      <c r="R1587" t="s">
        <v>45</v>
      </c>
      <c r="S1587">
        <v>110</v>
      </c>
      <c r="T1587">
        <v>360</v>
      </c>
      <c r="U1587">
        <v>14</v>
      </c>
      <c r="V1587">
        <v>1.17</v>
      </c>
      <c r="W1587">
        <v>0</v>
      </c>
      <c r="X1587">
        <v>14966</v>
      </c>
      <c r="Y1587">
        <v>1</v>
      </c>
      <c r="Z1587" t="s">
        <v>46</v>
      </c>
      <c r="AA1587" t="s">
        <v>47</v>
      </c>
      <c r="AB1587">
        <v>39600</v>
      </c>
      <c r="AC1587">
        <v>0.1</v>
      </c>
    </row>
    <row r="1588" spans="13:29" x14ac:dyDescent="0.35">
      <c r="M1588" t="s">
        <v>44</v>
      </c>
      <c r="N1588">
        <v>22032316</v>
      </c>
      <c r="O1588" t="s">
        <v>7</v>
      </c>
      <c r="P1588">
        <v>52.371070697929099</v>
      </c>
      <c r="Q1588">
        <v>4.9114417633279999</v>
      </c>
      <c r="R1588" t="s">
        <v>45</v>
      </c>
      <c r="S1588">
        <v>180</v>
      </c>
      <c r="T1588">
        <v>362</v>
      </c>
      <c r="U1588">
        <v>10</v>
      </c>
      <c r="V1588">
        <v>0.85</v>
      </c>
      <c r="W1588">
        <v>0</v>
      </c>
      <c r="X1588">
        <v>15027</v>
      </c>
      <c r="Y1588">
        <v>1</v>
      </c>
      <c r="Z1588" t="s">
        <v>68</v>
      </c>
      <c r="AA1588" t="s">
        <v>69</v>
      </c>
      <c r="AB1588">
        <v>65160</v>
      </c>
      <c r="AC1588">
        <v>0.1</v>
      </c>
    </row>
    <row r="1589" spans="13:29" x14ac:dyDescent="0.35">
      <c r="M1589" t="s">
        <v>44</v>
      </c>
      <c r="N1589">
        <v>528594</v>
      </c>
      <c r="O1589" t="s">
        <v>20</v>
      </c>
      <c r="P1589">
        <v>52.358674129509303</v>
      </c>
      <c r="Q1589">
        <v>4.8247599352060604</v>
      </c>
      <c r="R1589" t="s">
        <v>50</v>
      </c>
      <c r="S1589">
        <v>80</v>
      </c>
      <c r="T1589">
        <v>261</v>
      </c>
      <c r="U1589">
        <v>72</v>
      </c>
      <c r="V1589">
        <v>0.93</v>
      </c>
      <c r="W1589">
        <v>0</v>
      </c>
      <c r="X1589">
        <v>283</v>
      </c>
      <c r="Y1589">
        <v>1</v>
      </c>
      <c r="Z1589" t="s">
        <v>70</v>
      </c>
      <c r="AA1589" t="s">
        <v>104</v>
      </c>
      <c r="AB1589">
        <v>20880</v>
      </c>
      <c r="AC1589">
        <v>0.5</v>
      </c>
    </row>
    <row r="1590" spans="13:29" x14ac:dyDescent="0.35">
      <c r="M1590" t="s">
        <v>44</v>
      </c>
      <c r="N1590">
        <v>582280</v>
      </c>
      <c r="O1590" t="s">
        <v>17</v>
      </c>
      <c r="P1590">
        <v>52.376964975664301</v>
      </c>
      <c r="Q1590">
        <v>4.8127675882738803</v>
      </c>
      <c r="R1590" t="s">
        <v>50</v>
      </c>
      <c r="S1590">
        <v>32</v>
      </c>
      <c r="T1590">
        <v>319</v>
      </c>
      <c r="U1590">
        <v>241</v>
      </c>
      <c r="V1590">
        <v>3.4</v>
      </c>
      <c r="W1590">
        <v>0</v>
      </c>
      <c r="X1590">
        <v>332</v>
      </c>
      <c r="Y1590">
        <v>1</v>
      </c>
      <c r="Z1590" t="s">
        <v>94</v>
      </c>
      <c r="AA1590" t="s">
        <v>116</v>
      </c>
      <c r="AB1590">
        <v>10208</v>
      </c>
      <c r="AC1590">
        <v>0.5</v>
      </c>
    </row>
    <row r="1591" spans="13:29" x14ac:dyDescent="0.35">
      <c r="M1591" t="s">
        <v>44</v>
      </c>
      <c r="N1591">
        <v>619662</v>
      </c>
      <c r="O1591" t="s">
        <v>15</v>
      </c>
      <c r="P1591">
        <v>52.383467825130801</v>
      </c>
      <c r="Q1591">
        <v>4.8676758875321697</v>
      </c>
      <c r="R1591" t="s">
        <v>50</v>
      </c>
      <c r="S1591">
        <v>69</v>
      </c>
      <c r="T1591">
        <v>65</v>
      </c>
      <c r="U1591">
        <v>195</v>
      </c>
      <c r="V1591">
        <v>2.57</v>
      </c>
      <c r="W1591">
        <v>0</v>
      </c>
      <c r="X1591">
        <v>361</v>
      </c>
      <c r="Y1591">
        <v>1</v>
      </c>
      <c r="Z1591" t="s">
        <v>60</v>
      </c>
      <c r="AA1591" t="s">
        <v>100</v>
      </c>
      <c r="AB1591">
        <v>4485</v>
      </c>
      <c r="AC1591">
        <v>0.5</v>
      </c>
    </row>
    <row r="1592" spans="13:29" x14ac:dyDescent="0.35">
      <c r="M1592" t="s">
        <v>44</v>
      </c>
      <c r="N1592">
        <v>1056269</v>
      </c>
      <c r="O1592" t="s">
        <v>24</v>
      </c>
      <c r="P1592">
        <v>52.355982429410197</v>
      </c>
      <c r="Q1592">
        <v>4.8025109274539401</v>
      </c>
      <c r="R1592" t="s">
        <v>50</v>
      </c>
      <c r="S1592">
        <v>80</v>
      </c>
      <c r="T1592">
        <v>281</v>
      </c>
      <c r="U1592">
        <v>25</v>
      </c>
      <c r="V1592">
        <v>0.37</v>
      </c>
      <c r="W1592">
        <v>0</v>
      </c>
      <c r="X1592">
        <v>770</v>
      </c>
      <c r="Y1592">
        <v>1</v>
      </c>
      <c r="Z1592" t="s">
        <v>84</v>
      </c>
      <c r="AA1592" t="s">
        <v>118</v>
      </c>
      <c r="AB1592">
        <v>22480</v>
      </c>
      <c r="AC1592">
        <v>0.5</v>
      </c>
    </row>
    <row r="1593" spans="13:29" x14ac:dyDescent="0.35">
      <c r="M1593" t="s">
        <v>44</v>
      </c>
      <c r="N1593">
        <v>1799156</v>
      </c>
      <c r="O1593" t="s">
        <v>19</v>
      </c>
      <c r="P1593">
        <v>52.383624176353798</v>
      </c>
      <c r="Q1593">
        <v>4.8587535373856303</v>
      </c>
      <c r="R1593" t="s">
        <v>50</v>
      </c>
      <c r="S1593">
        <v>90</v>
      </c>
      <c r="T1593">
        <v>282</v>
      </c>
      <c r="U1593">
        <v>51</v>
      </c>
      <c r="V1593">
        <v>0.82</v>
      </c>
      <c r="W1593">
        <v>0</v>
      </c>
      <c r="X1593">
        <v>1278</v>
      </c>
      <c r="Y1593">
        <v>1</v>
      </c>
      <c r="Z1593" t="s">
        <v>62</v>
      </c>
      <c r="AA1593" t="s">
        <v>101</v>
      </c>
      <c r="AB1593">
        <v>25380</v>
      </c>
      <c r="AC1593">
        <v>0.5</v>
      </c>
    </row>
    <row r="1594" spans="13:29" x14ac:dyDescent="0.35">
      <c r="M1594" t="s">
        <v>44</v>
      </c>
      <c r="N1594">
        <v>2964680</v>
      </c>
      <c r="O1594" t="s">
        <v>19</v>
      </c>
      <c r="P1594">
        <v>52.375397767359601</v>
      </c>
      <c r="Q1594">
        <v>4.8477183016812901</v>
      </c>
      <c r="R1594" t="s">
        <v>48</v>
      </c>
      <c r="S1594">
        <v>49</v>
      </c>
      <c r="T1594">
        <v>170</v>
      </c>
      <c r="U1594">
        <v>43</v>
      </c>
      <c r="V1594">
        <v>1.1599999999999999</v>
      </c>
      <c r="W1594">
        <v>0</v>
      </c>
      <c r="X1594">
        <v>1869</v>
      </c>
      <c r="Y1594">
        <v>1</v>
      </c>
      <c r="Z1594" t="s">
        <v>62</v>
      </c>
      <c r="AA1594" t="s">
        <v>114</v>
      </c>
      <c r="AB1594">
        <v>8330</v>
      </c>
      <c r="AC1594">
        <v>0.2</v>
      </c>
    </row>
    <row r="1595" spans="13:29" x14ac:dyDescent="0.35">
      <c r="M1595" t="s">
        <v>44</v>
      </c>
      <c r="N1595">
        <v>3088648</v>
      </c>
      <c r="O1595" t="s">
        <v>6</v>
      </c>
      <c r="P1595">
        <v>52.3764750237181</v>
      </c>
      <c r="Q1595">
        <v>4.8938370387937198</v>
      </c>
      <c r="R1595" t="s">
        <v>50</v>
      </c>
      <c r="S1595">
        <v>125</v>
      </c>
      <c r="T1595">
        <v>266</v>
      </c>
      <c r="U1595">
        <v>254</v>
      </c>
      <c r="V1595">
        <v>4.6500000000000004</v>
      </c>
      <c r="W1595">
        <v>0</v>
      </c>
      <c r="X1595">
        <v>1945</v>
      </c>
      <c r="Y1595">
        <v>1</v>
      </c>
      <c r="Z1595" t="s">
        <v>46</v>
      </c>
      <c r="AA1595" t="s">
        <v>51</v>
      </c>
      <c r="AB1595">
        <v>33250</v>
      </c>
      <c r="AC1595">
        <v>0.5</v>
      </c>
    </row>
    <row r="1596" spans="13:29" x14ac:dyDescent="0.35">
      <c r="M1596" t="s">
        <v>44</v>
      </c>
      <c r="N1596">
        <v>5231919</v>
      </c>
      <c r="O1596" t="s">
        <v>7</v>
      </c>
      <c r="P1596">
        <v>52.372400771896402</v>
      </c>
      <c r="Q1596">
        <v>4.9233287287399801</v>
      </c>
      <c r="R1596" t="s">
        <v>50</v>
      </c>
      <c r="S1596">
        <v>85</v>
      </c>
      <c r="T1596">
        <v>311</v>
      </c>
      <c r="U1596">
        <v>111</v>
      </c>
      <c r="V1596">
        <v>2.4300000000000002</v>
      </c>
      <c r="W1596">
        <v>0</v>
      </c>
      <c r="X1596">
        <v>3174</v>
      </c>
      <c r="Y1596">
        <v>1</v>
      </c>
      <c r="Z1596" t="s">
        <v>68</v>
      </c>
      <c r="AA1596" t="s">
        <v>99</v>
      </c>
      <c r="AB1596">
        <v>26435</v>
      </c>
      <c r="AC1596">
        <v>0.5</v>
      </c>
    </row>
    <row r="1597" spans="13:29" x14ac:dyDescent="0.35">
      <c r="M1597" t="s">
        <v>44</v>
      </c>
      <c r="N1597">
        <v>5875932</v>
      </c>
      <c r="O1597" t="s">
        <v>26</v>
      </c>
      <c r="P1597">
        <v>52.317637450947998</v>
      </c>
      <c r="Q1597">
        <v>4.9453413728182802</v>
      </c>
      <c r="R1597" t="s">
        <v>50</v>
      </c>
      <c r="S1597">
        <v>52</v>
      </c>
      <c r="T1597">
        <v>87</v>
      </c>
      <c r="U1597">
        <v>42</v>
      </c>
      <c r="V1597">
        <v>1.42</v>
      </c>
      <c r="W1597">
        <v>0</v>
      </c>
      <c r="X1597">
        <v>3471</v>
      </c>
      <c r="Y1597">
        <v>1</v>
      </c>
      <c r="Z1597" t="s">
        <v>92</v>
      </c>
      <c r="AA1597" t="s">
        <v>109</v>
      </c>
      <c r="AB1597">
        <v>4524</v>
      </c>
      <c r="AC1597">
        <v>0.5</v>
      </c>
    </row>
    <row r="1598" spans="13:29" x14ac:dyDescent="0.35">
      <c r="M1598" t="s">
        <v>44</v>
      </c>
      <c r="N1598">
        <v>5921341</v>
      </c>
      <c r="O1598" t="s">
        <v>8</v>
      </c>
      <c r="P1598">
        <v>52.355127802075302</v>
      </c>
      <c r="Q1598">
        <v>4.8685746288490597</v>
      </c>
      <c r="R1598" t="s">
        <v>48</v>
      </c>
      <c r="S1598">
        <v>75</v>
      </c>
      <c r="T1598">
        <v>275</v>
      </c>
      <c r="U1598">
        <v>2</v>
      </c>
      <c r="V1598">
        <v>7.0000000000000007E-2</v>
      </c>
      <c r="W1598">
        <v>0</v>
      </c>
      <c r="X1598">
        <v>3498</v>
      </c>
      <c r="Y1598">
        <v>1</v>
      </c>
      <c r="Z1598" t="s">
        <v>74</v>
      </c>
      <c r="AA1598" t="s">
        <v>119</v>
      </c>
      <c r="AB1598">
        <v>20625</v>
      </c>
      <c r="AC1598">
        <v>0.2</v>
      </c>
    </row>
    <row r="1599" spans="13:29" x14ac:dyDescent="0.35">
      <c r="M1599" t="s">
        <v>44</v>
      </c>
      <c r="N1599">
        <v>5957231</v>
      </c>
      <c r="O1599" t="s">
        <v>9</v>
      </c>
      <c r="P1599">
        <v>52.362871630708</v>
      </c>
      <c r="Q1599">
        <v>4.9269193873617301</v>
      </c>
      <c r="R1599" t="s">
        <v>50</v>
      </c>
      <c r="S1599">
        <v>53</v>
      </c>
      <c r="T1599">
        <v>359</v>
      </c>
      <c r="U1599">
        <v>262</v>
      </c>
      <c r="V1599">
        <v>6.02</v>
      </c>
      <c r="W1599">
        <v>0</v>
      </c>
      <c r="X1599">
        <v>3521</v>
      </c>
      <c r="Y1599">
        <v>1</v>
      </c>
      <c r="Z1599" t="s">
        <v>64</v>
      </c>
      <c r="AA1599" t="s">
        <v>106</v>
      </c>
      <c r="AB1599">
        <v>19027</v>
      </c>
      <c r="AC1599">
        <v>0.5</v>
      </c>
    </row>
    <row r="1600" spans="13:29" x14ac:dyDescent="0.35">
      <c r="M1600" t="s">
        <v>44</v>
      </c>
      <c r="N1600">
        <v>8304921</v>
      </c>
      <c r="O1600" t="s">
        <v>20</v>
      </c>
      <c r="P1600">
        <v>52.367812636905903</v>
      </c>
      <c r="Q1600">
        <v>4.8430540674574001</v>
      </c>
      <c r="R1600" t="s">
        <v>50</v>
      </c>
      <c r="S1600">
        <v>75</v>
      </c>
      <c r="T1600">
        <v>187</v>
      </c>
      <c r="U1600">
        <v>34</v>
      </c>
      <c r="V1600">
        <v>0.87</v>
      </c>
      <c r="W1600">
        <v>0</v>
      </c>
      <c r="X1600">
        <v>5067</v>
      </c>
      <c r="Y1600">
        <v>1</v>
      </c>
      <c r="Z1600" t="s">
        <v>70</v>
      </c>
      <c r="AA1600" t="s">
        <v>104</v>
      </c>
      <c r="AB1600">
        <v>14025</v>
      </c>
      <c r="AC1600">
        <v>0.5</v>
      </c>
    </row>
    <row r="1601" spans="13:29" x14ac:dyDescent="0.35">
      <c r="M1601" t="s">
        <v>44</v>
      </c>
      <c r="N1601">
        <v>10098550</v>
      </c>
      <c r="O1601" t="s">
        <v>20</v>
      </c>
      <c r="P1601">
        <v>52.354954039156603</v>
      </c>
      <c r="Q1601">
        <v>4.8430765050819202</v>
      </c>
      <c r="R1601" t="s">
        <v>50</v>
      </c>
      <c r="S1601">
        <v>55</v>
      </c>
      <c r="T1601">
        <v>359</v>
      </c>
      <c r="U1601">
        <v>36</v>
      </c>
      <c r="V1601">
        <v>1.07</v>
      </c>
      <c r="W1601">
        <v>0</v>
      </c>
      <c r="X1601">
        <v>6181</v>
      </c>
      <c r="Y1601">
        <v>1</v>
      </c>
      <c r="Z1601" t="s">
        <v>70</v>
      </c>
      <c r="AA1601" t="s">
        <v>104</v>
      </c>
      <c r="AB1601">
        <v>19745</v>
      </c>
      <c r="AC1601">
        <v>0.5</v>
      </c>
    </row>
    <row r="1602" spans="13:29" x14ac:dyDescent="0.35">
      <c r="M1602" t="s">
        <v>44</v>
      </c>
      <c r="N1602">
        <v>10260751</v>
      </c>
      <c r="O1602" t="s">
        <v>18</v>
      </c>
      <c r="P1602">
        <v>52.365757898307898</v>
      </c>
      <c r="Q1602">
        <v>4.9429575092395099</v>
      </c>
      <c r="R1602" t="s">
        <v>50</v>
      </c>
      <c r="S1602">
        <v>74</v>
      </c>
      <c r="T1602">
        <v>362</v>
      </c>
      <c r="U1602">
        <v>14</v>
      </c>
      <c r="V1602">
        <v>0.94</v>
      </c>
      <c r="W1602">
        <v>0</v>
      </c>
      <c r="X1602">
        <v>6272</v>
      </c>
      <c r="Y1602">
        <v>1</v>
      </c>
      <c r="Z1602" t="s">
        <v>66</v>
      </c>
      <c r="AA1602" t="s">
        <v>102</v>
      </c>
      <c r="AB1602">
        <v>26788</v>
      </c>
      <c r="AC1602">
        <v>0.5</v>
      </c>
    </row>
    <row r="1603" spans="13:29" x14ac:dyDescent="0.35">
      <c r="M1603" t="s">
        <v>44</v>
      </c>
      <c r="N1603">
        <v>10621604</v>
      </c>
      <c r="O1603" t="s">
        <v>8</v>
      </c>
      <c r="P1603">
        <v>52.348682613065101</v>
      </c>
      <c r="Q1603">
        <v>4.8584737881790403</v>
      </c>
      <c r="R1603" t="s">
        <v>50</v>
      </c>
      <c r="S1603">
        <v>80</v>
      </c>
      <c r="T1603">
        <v>353</v>
      </c>
      <c r="U1603">
        <v>11</v>
      </c>
      <c r="V1603">
        <v>0.34</v>
      </c>
      <c r="W1603">
        <v>0</v>
      </c>
      <c r="X1603">
        <v>6426</v>
      </c>
      <c r="Y1603">
        <v>1</v>
      </c>
      <c r="Z1603" t="s">
        <v>74</v>
      </c>
      <c r="AA1603" t="s">
        <v>111</v>
      </c>
      <c r="AB1603">
        <v>28240</v>
      </c>
      <c r="AC1603">
        <v>0.5</v>
      </c>
    </row>
    <row r="1604" spans="13:29" x14ac:dyDescent="0.35">
      <c r="M1604" t="s">
        <v>44</v>
      </c>
      <c r="N1604">
        <v>11317998</v>
      </c>
      <c r="O1604" t="s">
        <v>19</v>
      </c>
      <c r="P1604">
        <v>52.373451576969899</v>
      </c>
      <c r="Q1604">
        <v>4.8429990734958404</v>
      </c>
      <c r="R1604" t="s">
        <v>50</v>
      </c>
      <c r="S1604">
        <v>40</v>
      </c>
      <c r="T1604">
        <v>174</v>
      </c>
      <c r="U1604">
        <v>33</v>
      </c>
      <c r="V1604">
        <v>0.97</v>
      </c>
      <c r="W1604">
        <v>0</v>
      </c>
      <c r="X1604">
        <v>6743</v>
      </c>
      <c r="Y1604">
        <v>1</v>
      </c>
      <c r="Z1604" t="s">
        <v>62</v>
      </c>
      <c r="AA1604" t="s">
        <v>101</v>
      </c>
      <c r="AB1604">
        <v>6960</v>
      </c>
      <c r="AC1604">
        <v>0.5</v>
      </c>
    </row>
    <row r="1605" spans="13:29" x14ac:dyDescent="0.35">
      <c r="M1605" t="s">
        <v>44</v>
      </c>
      <c r="N1605">
        <v>13072405</v>
      </c>
      <c r="O1605" t="s">
        <v>17</v>
      </c>
      <c r="P1605">
        <v>52.379403056410901</v>
      </c>
      <c r="Q1605">
        <v>4.8017908157725699</v>
      </c>
      <c r="R1605" t="s">
        <v>50</v>
      </c>
      <c r="S1605">
        <v>50</v>
      </c>
      <c r="T1605">
        <v>253</v>
      </c>
      <c r="U1605">
        <v>162</v>
      </c>
      <c r="V1605">
        <v>5.27</v>
      </c>
      <c r="W1605">
        <v>0</v>
      </c>
      <c r="X1605">
        <v>7796</v>
      </c>
      <c r="Y1605">
        <v>1</v>
      </c>
      <c r="Z1605" t="s">
        <v>94</v>
      </c>
      <c r="AA1605" t="s">
        <v>116</v>
      </c>
      <c r="AB1605">
        <v>12650</v>
      </c>
      <c r="AC1605">
        <v>0.5</v>
      </c>
    </row>
    <row r="1606" spans="13:29" x14ac:dyDescent="0.35">
      <c r="M1606" t="s">
        <v>44</v>
      </c>
      <c r="N1606">
        <v>13277742</v>
      </c>
      <c r="O1606" t="s">
        <v>8</v>
      </c>
      <c r="P1606">
        <v>52.352854163580503</v>
      </c>
      <c r="Q1606">
        <v>4.8532610994662102</v>
      </c>
      <c r="R1606" t="s">
        <v>50</v>
      </c>
      <c r="S1606">
        <v>50</v>
      </c>
      <c r="T1606">
        <v>343</v>
      </c>
      <c r="U1606">
        <v>9</v>
      </c>
      <c r="V1606">
        <v>0.33</v>
      </c>
      <c r="W1606">
        <v>0</v>
      </c>
      <c r="X1606">
        <v>7994</v>
      </c>
      <c r="Y1606">
        <v>1</v>
      </c>
      <c r="Z1606" t="s">
        <v>74</v>
      </c>
      <c r="AA1606" t="s">
        <v>111</v>
      </c>
      <c r="AB1606">
        <v>17150</v>
      </c>
      <c r="AC1606">
        <v>0.5</v>
      </c>
    </row>
    <row r="1607" spans="13:29" x14ac:dyDescent="0.35">
      <c r="M1607" t="s">
        <v>44</v>
      </c>
      <c r="N1607">
        <v>13414785</v>
      </c>
      <c r="O1607" t="s">
        <v>23</v>
      </c>
      <c r="P1607">
        <v>52.402348513219302</v>
      </c>
      <c r="Q1607">
        <v>4.9456051724366397</v>
      </c>
      <c r="R1607" t="s">
        <v>50</v>
      </c>
      <c r="S1607">
        <v>55</v>
      </c>
      <c r="T1607">
        <v>321</v>
      </c>
      <c r="U1607">
        <v>30</v>
      </c>
      <c r="V1607">
        <v>1</v>
      </c>
      <c r="W1607">
        <v>0</v>
      </c>
      <c r="X1607">
        <v>8146</v>
      </c>
      <c r="Y1607">
        <v>1</v>
      </c>
      <c r="Z1607" t="s">
        <v>76</v>
      </c>
      <c r="AA1607" t="s">
        <v>115</v>
      </c>
      <c r="AB1607">
        <v>17655</v>
      </c>
      <c r="AC1607">
        <v>0.5</v>
      </c>
    </row>
    <row r="1608" spans="13:29" x14ac:dyDescent="0.35">
      <c r="M1608" t="s">
        <v>44</v>
      </c>
      <c r="N1608">
        <v>13920749</v>
      </c>
      <c r="O1608" t="s">
        <v>14</v>
      </c>
      <c r="P1608">
        <v>52.3700787142282</v>
      </c>
      <c r="Q1608">
        <v>4.8600872353939204</v>
      </c>
      <c r="R1608" t="s">
        <v>50</v>
      </c>
      <c r="S1608">
        <v>99</v>
      </c>
      <c r="T1608">
        <v>149</v>
      </c>
      <c r="U1608">
        <v>3</v>
      </c>
      <c r="V1608">
        <v>0.11</v>
      </c>
      <c r="W1608">
        <v>0</v>
      </c>
      <c r="X1608">
        <v>8741</v>
      </c>
      <c r="Y1608">
        <v>1</v>
      </c>
      <c r="Z1608" t="s">
        <v>56</v>
      </c>
      <c r="AA1608" t="s">
        <v>97</v>
      </c>
      <c r="AB1608">
        <v>14751</v>
      </c>
      <c r="AC1608">
        <v>0.5</v>
      </c>
    </row>
    <row r="1609" spans="13:29" x14ac:dyDescent="0.35">
      <c r="M1609" t="s">
        <v>44</v>
      </c>
      <c r="N1609">
        <v>14145698</v>
      </c>
      <c r="O1609" t="s">
        <v>21</v>
      </c>
      <c r="P1609">
        <v>52.347328444157597</v>
      </c>
      <c r="Q1609">
        <v>4.7874859666972203</v>
      </c>
      <c r="R1609" t="s">
        <v>50</v>
      </c>
      <c r="S1609">
        <v>55</v>
      </c>
      <c r="T1609">
        <v>12</v>
      </c>
      <c r="U1609">
        <v>175</v>
      </c>
      <c r="V1609">
        <v>6.36</v>
      </c>
      <c r="W1609">
        <v>0</v>
      </c>
      <c r="X1609">
        <v>9000</v>
      </c>
      <c r="Y1609">
        <v>1</v>
      </c>
      <c r="Z1609" t="s">
        <v>88</v>
      </c>
      <c r="AA1609" t="s">
        <v>105</v>
      </c>
      <c r="AB1609">
        <v>660</v>
      </c>
      <c r="AC1609">
        <v>0.5</v>
      </c>
    </row>
    <row r="1610" spans="13:29" x14ac:dyDescent="0.35">
      <c r="M1610" t="s">
        <v>44</v>
      </c>
      <c r="N1610">
        <v>14542822</v>
      </c>
      <c r="O1610" t="s">
        <v>23</v>
      </c>
      <c r="P1610">
        <v>52.399325165998697</v>
      </c>
      <c r="Q1610">
        <v>4.95136231823051</v>
      </c>
      <c r="R1610" t="s">
        <v>50</v>
      </c>
      <c r="S1610">
        <v>65</v>
      </c>
      <c r="T1610">
        <v>182</v>
      </c>
      <c r="U1610">
        <v>19</v>
      </c>
      <c r="V1610">
        <v>0.68</v>
      </c>
      <c r="W1610">
        <v>0</v>
      </c>
      <c r="X1610">
        <v>9342</v>
      </c>
      <c r="Y1610">
        <v>1</v>
      </c>
      <c r="Z1610" t="s">
        <v>76</v>
      </c>
      <c r="AA1610" t="s">
        <v>115</v>
      </c>
      <c r="AB1610">
        <v>11830</v>
      </c>
      <c r="AC1610">
        <v>0.5</v>
      </c>
    </row>
    <row r="1611" spans="13:29" x14ac:dyDescent="0.35">
      <c r="M1611" t="s">
        <v>44</v>
      </c>
      <c r="N1611">
        <v>14554244</v>
      </c>
      <c r="O1611" t="s">
        <v>15</v>
      </c>
      <c r="P1611">
        <v>52.388772958523397</v>
      </c>
      <c r="Q1611">
        <v>4.8801610351237699</v>
      </c>
      <c r="R1611" t="s">
        <v>50</v>
      </c>
      <c r="S1611">
        <v>70</v>
      </c>
      <c r="T1611">
        <v>363</v>
      </c>
      <c r="U1611">
        <v>24</v>
      </c>
      <c r="V1611">
        <v>0.94</v>
      </c>
      <c r="W1611">
        <v>0</v>
      </c>
      <c r="X1611">
        <v>9352</v>
      </c>
      <c r="Y1611">
        <v>1</v>
      </c>
      <c r="Z1611" t="s">
        <v>60</v>
      </c>
      <c r="AA1611" t="s">
        <v>100</v>
      </c>
      <c r="AB1611">
        <v>25410</v>
      </c>
      <c r="AC1611">
        <v>0.5</v>
      </c>
    </row>
    <row r="1612" spans="13:29" x14ac:dyDescent="0.35">
      <c r="M1612" t="s">
        <v>44</v>
      </c>
      <c r="N1612">
        <v>14609911</v>
      </c>
      <c r="O1612" t="s">
        <v>19</v>
      </c>
      <c r="P1612">
        <v>52.379737688839803</v>
      </c>
      <c r="Q1612">
        <v>4.8525243252296297</v>
      </c>
      <c r="R1612" t="s">
        <v>50</v>
      </c>
      <c r="S1612">
        <v>45</v>
      </c>
      <c r="T1612">
        <v>49</v>
      </c>
      <c r="U1612">
        <v>11</v>
      </c>
      <c r="V1612">
        <v>0.41</v>
      </c>
      <c r="W1612">
        <v>0</v>
      </c>
      <c r="X1612">
        <v>9398</v>
      </c>
      <c r="Y1612">
        <v>1</v>
      </c>
      <c r="Z1612" t="s">
        <v>62</v>
      </c>
      <c r="AA1612" t="s">
        <v>101</v>
      </c>
      <c r="AB1612">
        <v>2205</v>
      </c>
      <c r="AC1612">
        <v>0.5</v>
      </c>
    </row>
    <row r="1613" spans="13:29" x14ac:dyDescent="0.35">
      <c r="M1613" t="s">
        <v>44</v>
      </c>
      <c r="N1613">
        <v>15785542</v>
      </c>
      <c r="O1613" t="s">
        <v>14</v>
      </c>
      <c r="P1613">
        <v>52.3689530470295</v>
      </c>
      <c r="Q1613">
        <v>4.86522654515284</v>
      </c>
      <c r="R1613" t="s">
        <v>50</v>
      </c>
      <c r="S1613">
        <v>72</v>
      </c>
      <c r="T1613">
        <v>352</v>
      </c>
      <c r="U1613">
        <v>12</v>
      </c>
      <c r="V1613">
        <v>0.51</v>
      </c>
      <c r="W1613">
        <v>0</v>
      </c>
      <c r="X1613">
        <v>10105</v>
      </c>
      <c r="Y1613">
        <v>1</v>
      </c>
      <c r="Z1613" t="s">
        <v>56</v>
      </c>
      <c r="AA1613" t="s">
        <v>97</v>
      </c>
      <c r="AB1613">
        <v>25344</v>
      </c>
      <c r="AC1613">
        <v>0.5</v>
      </c>
    </row>
    <row r="1614" spans="13:29" x14ac:dyDescent="0.35">
      <c r="M1614" t="s">
        <v>44</v>
      </c>
      <c r="N1614">
        <v>16246774</v>
      </c>
      <c r="O1614" t="s">
        <v>15</v>
      </c>
      <c r="P1614">
        <v>52.378493761706999</v>
      </c>
      <c r="Q1614">
        <v>4.8740527002629204</v>
      </c>
      <c r="R1614" t="s">
        <v>50</v>
      </c>
      <c r="S1614">
        <v>70</v>
      </c>
      <c r="T1614">
        <v>362</v>
      </c>
      <c r="U1614">
        <v>20</v>
      </c>
      <c r="V1614">
        <v>0.82</v>
      </c>
      <c r="W1614">
        <v>0</v>
      </c>
      <c r="X1614">
        <v>10426</v>
      </c>
      <c r="Y1614">
        <v>1</v>
      </c>
      <c r="Z1614" t="s">
        <v>60</v>
      </c>
      <c r="AA1614" t="s">
        <v>100</v>
      </c>
      <c r="AB1614">
        <v>25340</v>
      </c>
      <c r="AC1614">
        <v>0.5</v>
      </c>
    </row>
    <row r="1615" spans="13:29" x14ac:dyDescent="0.35">
      <c r="M1615" t="s">
        <v>44</v>
      </c>
      <c r="N1615">
        <v>16633756</v>
      </c>
      <c r="O1615" t="s">
        <v>15</v>
      </c>
      <c r="P1615">
        <v>52.382412122661897</v>
      </c>
      <c r="Q1615">
        <v>4.8718621708716103</v>
      </c>
      <c r="R1615" t="s">
        <v>50</v>
      </c>
      <c r="S1615">
        <v>55</v>
      </c>
      <c r="T1615">
        <v>298</v>
      </c>
      <c r="U1615">
        <v>30</v>
      </c>
      <c r="V1615">
        <v>1.37</v>
      </c>
      <c r="W1615">
        <v>0</v>
      </c>
      <c r="X1615">
        <v>10715</v>
      </c>
      <c r="Y1615">
        <v>1</v>
      </c>
      <c r="Z1615" t="s">
        <v>60</v>
      </c>
      <c r="AA1615" t="s">
        <v>100</v>
      </c>
      <c r="AB1615">
        <v>16390</v>
      </c>
      <c r="AC1615">
        <v>0.5</v>
      </c>
    </row>
    <row r="1616" spans="13:29" x14ac:dyDescent="0.35">
      <c r="M1616" t="s">
        <v>44</v>
      </c>
      <c r="N1616">
        <v>16705077</v>
      </c>
      <c r="O1616" t="s">
        <v>23</v>
      </c>
      <c r="P1616">
        <v>52.4104571477721</v>
      </c>
      <c r="Q1616">
        <v>4.96308681023452</v>
      </c>
      <c r="R1616" t="s">
        <v>50</v>
      </c>
      <c r="S1616">
        <v>78</v>
      </c>
      <c r="T1616">
        <v>20</v>
      </c>
      <c r="U1616">
        <v>5</v>
      </c>
      <c r="V1616">
        <v>0.23</v>
      </c>
      <c r="W1616">
        <v>0</v>
      </c>
      <c r="X1616">
        <v>10768</v>
      </c>
      <c r="Y1616">
        <v>1</v>
      </c>
      <c r="Z1616" t="s">
        <v>76</v>
      </c>
      <c r="AA1616" t="s">
        <v>115</v>
      </c>
      <c r="AB1616">
        <v>1560</v>
      </c>
      <c r="AC1616">
        <v>0.5</v>
      </c>
    </row>
    <row r="1617" spans="13:29" x14ac:dyDescent="0.35">
      <c r="M1617" t="s">
        <v>44</v>
      </c>
      <c r="N1617">
        <v>17048507</v>
      </c>
      <c r="O1617" t="s">
        <v>8</v>
      </c>
      <c r="P1617">
        <v>52.353832947818702</v>
      </c>
      <c r="Q1617">
        <v>4.8841050637924104</v>
      </c>
      <c r="R1617" t="s">
        <v>50</v>
      </c>
      <c r="S1617">
        <v>100</v>
      </c>
      <c r="T1617">
        <v>302</v>
      </c>
      <c r="U1617">
        <v>31</v>
      </c>
      <c r="V1617">
        <v>1.4</v>
      </c>
      <c r="W1617">
        <v>0</v>
      </c>
      <c r="X1617">
        <v>10961</v>
      </c>
      <c r="Y1617">
        <v>1</v>
      </c>
      <c r="Z1617" t="s">
        <v>74</v>
      </c>
      <c r="AA1617" t="s">
        <v>111</v>
      </c>
      <c r="AB1617">
        <v>30200</v>
      </c>
      <c r="AC1617">
        <v>0.5</v>
      </c>
    </row>
    <row r="1618" spans="13:29" x14ac:dyDescent="0.35">
      <c r="M1618" t="s">
        <v>44</v>
      </c>
      <c r="N1618">
        <v>17439391</v>
      </c>
      <c r="O1618" t="s">
        <v>15</v>
      </c>
      <c r="P1618">
        <v>52.388573453275498</v>
      </c>
      <c r="Q1618">
        <v>4.8802832257991096</v>
      </c>
      <c r="R1618" t="s">
        <v>50</v>
      </c>
      <c r="S1618">
        <v>87</v>
      </c>
      <c r="T1618">
        <v>303</v>
      </c>
      <c r="U1618">
        <v>11</v>
      </c>
      <c r="V1618">
        <v>0.57999999999999996</v>
      </c>
      <c r="W1618">
        <v>0</v>
      </c>
      <c r="X1618">
        <v>11162</v>
      </c>
      <c r="Y1618">
        <v>1</v>
      </c>
      <c r="Z1618" t="s">
        <v>60</v>
      </c>
      <c r="AA1618" t="s">
        <v>100</v>
      </c>
      <c r="AB1618">
        <v>26361</v>
      </c>
      <c r="AC1618">
        <v>0.5</v>
      </c>
    </row>
    <row r="1619" spans="13:29" x14ac:dyDescent="0.35">
      <c r="M1619" t="s">
        <v>44</v>
      </c>
      <c r="N1619">
        <v>18031862</v>
      </c>
      <c r="O1619" t="s">
        <v>23</v>
      </c>
      <c r="P1619">
        <v>52.3958187945654</v>
      </c>
      <c r="Q1619">
        <v>4.9393126770294797</v>
      </c>
      <c r="R1619" t="s">
        <v>50</v>
      </c>
      <c r="S1619">
        <v>80</v>
      </c>
      <c r="T1619">
        <v>364</v>
      </c>
      <c r="U1619">
        <v>11</v>
      </c>
      <c r="V1619">
        <v>0.55000000000000004</v>
      </c>
      <c r="W1619">
        <v>0</v>
      </c>
      <c r="X1619">
        <v>11557</v>
      </c>
      <c r="Y1619">
        <v>1</v>
      </c>
      <c r="Z1619" t="s">
        <v>76</v>
      </c>
      <c r="AA1619" t="s">
        <v>115</v>
      </c>
      <c r="AB1619">
        <v>29120</v>
      </c>
      <c r="AC1619">
        <v>0.5</v>
      </c>
    </row>
    <row r="1620" spans="13:29" x14ac:dyDescent="0.35">
      <c r="M1620" t="s">
        <v>44</v>
      </c>
      <c r="N1620">
        <v>18366311</v>
      </c>
      <c r="O1620" t="s">
        <v>6</v>
      </c>
      <c r="P1620">
        <v>52.377857283796601</v>
      </c>
      <c r="Q1620">
        <v>4.8911064190454603</v>
      </c>
      <c r="R1620" t="s">
        <v>50</v>
      </c>
      <c r="S1620">
        <v>130</v>
      </c>
      <c r="T1620">
        <v>347</v>
      </c>
      <c r="U1620">
        <v>9</v>
      </c>
      <c r="V1620">
        <v>0.46</v>
      </c>
      <c r="W1620">
        <v>0</v>
      </c>
      <c r="X1620">
        <v>11875</v>
      </c>
      <c r="Y1620">
        <v>1</v>
      </c>
      <c r="Z1620" t="s">
        <v>46</v>
      </c>
      <c r="AA1620" t="s">
        <v>51</v>
      </c>
      <c r="AB1620">
        <v>45110</v>
      </c>
      <c r="AC1620">
        <v>0.5</v>
      </c>
    </row>
    <row r="1621" spans="13:29" x14ac:dyDescent="0.35">
      <c r="M1621" t="s">
        <v>44</v>
      </c>
      <c r="N1621">
        <v>18560678</v>
      </c>
      <c r="O1621" t="s">
        <v>6</v>
      </c>
      <c r="P1621">
        <v>52.368425605548701</v>
      </c>
      <c r="Q1621">
        <v>4.8876762623082604</v>
      </c>
      <c r="R1621" t="s">
        <v>50</v>
      </c>
      <c r="S1621">
        <v>190</v>
      </c>
      <c r="T1621">
        <v>191</v>
      </c>
      <c r="U1621">
        <v>36</v>
      </c>
      <c r="V1621">
        <v>1.87</v>
      </c>
      <c r="W1621">
        <v>0</v>
      </c>
      <c r="X1621">
        <v>12057</v>
      </c>
      <c r="Y1621">
        <v>1</v>
      </c>
      <c r="Z1621" t="s">
        <v>46</v>
      </c>
      <c r="AA1621" t="s">
        <v>51</v>
      </c>
      <c r="AB1621">
        <v>36290</v>
      </c>
      <c r="AC1621">
        <v>0.5</v>
      </c>
    </row>
    <row r="1622" spans="13:29" x14ac:dyDescent="0.35">
      <c r="M1622" t="s">
        <v>44</v>
      </c>
      <c r="N1622">
        <v>19069679</v>
      </c>
      <c r="O1622" t="s">
        <v>18</v>
      </c>
      <c r="P1622">
        <v>52.363593544532101</v>
      </c>
      <c r="Q1622">
        <v>4.9340106237863797</v>
      </c>
      <c r="R1622" t="s">
        <v>50</v>
      </c>
      <c r="S1622">
        <v>51</v>
      </c>
      <c r="T1622">
        <v>355</v>
      </c>
      <c r="U1622">
        <v>24</v>
      </c>
      <c r="V1622">
        <v>1.32</v>
      </c>
      <c r="W1622">
        <v>0</v>
      </c>
      <c r="X1622">
        <v>12473</v>
      </c>
      <c r="Y1622">
        <v>1</v>
      </c>
      <c r="Z1622" t="s">
        <v>66</v>
      </c>
      <c r="AA1622" t="s">
        <v>102</v>
      </c>
      <c r="AB1622">
        <v>18105</v>
      </c>
      <c r="AC1622">
        <v>0.5</v>
      </c>
    </row>
    <row r="1623" spans="13:29" x14ac:dyDescent="0.35">
      <c r="M1623" t="s">
        <v>44</v>
      </c>
      <c r="N1623">
        <v>19202828</v>
      </c>
      <c r="O1623" t="s">
        <v>23</v>
      </c>
      <c r="P1623">
        <v>52.397049175155502</v>
      </c>
      <c r="Q1623">
        <v>4.9325112150604999</v>
      </c>
      <c r="R1623" t="s">
        <v>50</v>
      </c>
      <c r="S1623">
        <v>60</v>
      </c>
      <c r="T1623">
        <v>248</v>
      </c>
      <c r="U1623">
        <v>6</v>
      </c>
      <c r="V1623">
        <v>0.34</v>
      </c>
      <c r="W1623">
        <v>0</v>
      </c>
      <c r="X1623">
        <v>12589</v>
      </c>
      <c r="Y1623">
        <v>1</v>
      </c>
      <c r="Z1623" t="s">
        <v>76</v>
      </c>
      <c r="AA1623" t="s">
        <v>115</v>
      </c>
      <c r="AB1623">
        <v>14880</v>
      </c>
      <c r="AC1623">
        <v>0.5</v>
      </c>
    </row>
    <row r="1624" spans="13:29" x14ac:dyDescent="0.35">
      <c r="M1624" t="s">
        <v>44</v>
      </c>
      <c r="N1624">
        <v>19704019</v>
      </c>
      <c r="O1624" t="s">
        <v>16</v>
      </c>
      <c r="P1624">
        <v>52.335552231278399</v>
      </c>
      <c r="Q1624">
        <v>4.8732374210201899</v>
      </c>
      <c r="R1624" t="s">
        <v>50</v>
      </c>
      <c r="S1624">
        <v>60</v>
      </c>
      <c r="T1624">
        <v>354</v>
      </c>
      <c r="U1624">
        <v>21</v>
      </c>
      <c r="V1624">
        <v>1.24</v>
      </c>
      <c r="W1624">
        <v>0</v>
      </c>
      <c r="X1624">
        <v>13029</v>
      </c>
      <c r="Y1624">
        <v>1</v>
      </c>
      <c r="Z1624" t="s">
        <v>82</v>
      </c>
      <c r="AA1624" t="s">
        <v>120</v>
      </c>
      <c r="AB1624">
        <v>21240</v>
      </c>
      <c r="AC1624">
        <v>0.5</v>
      </c>
    </row>
    <row r="1625" spans="13:29" x14ac:dyDescent="0.35">
      <c r="M1625" t="s">
        <v>44</v>
      </c>
      <c r="N1625">
        <v>20042159</v>
      </c>
      <c r="O1625" t="s">
        <v>6</v>
      </c>
      <c r="P1625">
        <v>52.367859094714802</v>
      </c>
      <c r="Q1625">
        <v>4.8930734743054298</v>
      </c>
      <c r="R1625" t="s">
        <v>50</v>
      </c>
      <c r="S1625">
        <v>63</v>
      </c>
      <c r="T1625">
        <v>363</v>
      </c>
      <c r="U1625">
        <v>0</v>
      </c>
      <c r="W1625">
        <v>0</v>
      </c>
      <c r="X1625">
        <v>13414</v>
      </c>
      <c r="Y1625">
        <v>1</v>
      </c>
      <c r="Z1625" t="s">
        <v>46</v>
      </c>
      <c r="AA1625" t="s">
        <v>51</v>
      </c>
      <c r="AB1625">
        <v>22869</v>
      </c>
      <c r="AC1625">
        <v>0.5</v>
      </c>
    </row>
    <row r="1626" spans="13:29" x14ac:dyDescent="0.35">
      <c r="M1626" t="s">
        <v>44</v>
      </c>
      <c r="N1626">
        <v>20247164</v>
      </c>
      <c r="O1626" t="s">
        <v>14</v>
      </c>
      <c r="P1626">
        <v>52.372616930424698</v>
      </c>
      <c r="Q1626">
        <v>4.8600758448149799</v>
      </c>
      <c r="R1626" t="s">
        <v>50</v>
      </c>
      <c r="S1626">
        <v>75</v>
      </c>
      <c r="T1626">
        <v>353</v>
      </c>
      <c r="U1626">
        <v>4</v>
      </c>
      <c r="V1626">
        <v>0.26</v>
      </c>
      <c r="W1626">
        <v>0</v>
      </c>
      <c r="X1626">
        <v>13607</v>
      </c>
      <c r="Y1626">
        <v>1</v>
      </c>
      <c r="Z1626" t="s">
        <v>56</v>
      </c>
      <c r="AA1626" t="s">
        <v>97</v>
      </c>
      <c r="AB1626">
        <v>26475</v>
      </c>
      <c r="AC1626">
        <v>0.5</v>
      </c>
    </row>
    <row r="1627" spans="13:29" x14ac:dyDescent="0.35">
      <c r="M1627" t="s">
        <v>44</v>
      </c>
      <c r="N1627">
        <v>20595143</v>
      </c>
      <c r="O1627" t="s">
        <v>23</v>
      </c>
      <c r="P1627">
        <v>52.394948563989502</v>
      </c>
      <c r="Q1627">
        <v>4.9429241197148697</v>
      </c>
      <c r="R1627" t="s">
        <v>50</v>
      </c>
      <c r="S1627">
        <v>60</v>
      </c>
      <c r="T1627">
        <v>300</v>
      </c>
      <c r="U1627">
        <v>30</v>
      </c>
      <c r="V1627">
        <v>1.95</v>
      </c>
      <c r="W1627">
        <v>0</v>
      </c>
      <c r="X1627">
        <v>13839</v>
      </c>
      <c r="Y1627">
        <v>1</v>
      </c>
      <c r="Z1627" t="s">
        <v>76</v>
      </c>
      <c r="AA1627" t="s">
        <v>115</v>
      </c>
      <c r="AB1627">
        <v>18000</v>
      </c>
      <c r="AC1627">
        <v>0.5</v>
      </c>
    </row>
    <row r="1628" spans="13:29" x14ac:dyDescent="0.35">
      <c r="M1628" t="s">
        <v>44</v>
      </c>
      <c r="N1628">
        <v>20816171</v>
      </c>
      <c r="O1628" t="s">
        <v>21</v>
      </c>
      <c r="P1628">
        <v>52.3455482080983</v>
      </c>
      <c r="Q1628">
        <v>4.8036418192538601</v>
      </c>
      <c r="R1628" t="s">
        <v>50</v>
      </c>
      <c r="S1628">
        <v>60</v>
      </c>
      <c r="T1628">
        <v>331</v>
      </c>
      <c r="U1628">
        <v>5</v>
      </c>
      <c r="V1628">
        <v>0.34</v>
      </c>
      <c r="W1628">
        <v>0</v>
      </c>
      <c r="X1628">
        <v>14002</v>
      </c>
      <c r="Y1628">
        <v>1</v>
      </c>
      <c r="Z1628" t="s">
        <v>88</v>
      </c>
      <c r="AA1628" t="s">
        <v>105</v>
      </c>
      <c r="AB1628">
        <v>19860</v>
      </c>
      <c r="AC1628">
        <v>0.5</v>
      </c>
    </row>
    <row r="1629" spans="13:29" x14ac:dyDescent="0.35">
      <c r="M1629" t="s">
        <v>44</v>
      </c>
      <c r="N1629">
        <v>20829946</v>
      </c>
      <c r="O1629" t="s">
        <v>15</v>
      </c>
      <c r="P1629">
        <v>52.3842353697313</v>
      </c>
      <c r="Q1629">
        <v>4.8666674303626101</v>
      </c>
      <c r="R1629" t="s">
        <v>50</v>
      </c>
      <c r="S1629">
        <v>70</v>
      </c>
      <c r="T1629">
        <v>331</v>
      </c>
      <c r="U1629">
        <v>1</v>
      </c>
      <c r="V1629">
        <v>7.0000000000000007E-2</v>
      </c>
      <c r="W1629">
        <v>0</v>
      </c>
      <c r="X1629">
        <v>14012</v>
      </c>
      <c r="Y1629">
        <v>1</v>
      </c>
      <c r="Z1629" t="s">
        <v>60</v>
      </c>
      <c r="AA1629" t="s">
        <v>100</v>
      </c>
      <c r="AB1629">
        <v>23170</v>
      </c>
      <c r="AC1629">
        <v>0.5</v>
      </c>
    </row>
    <row r="1630" spans="13:29" x14ac:dyDescent="0.35">
      <c r="M1630" t="s">
        <v>44</v>
      </c>
      <c r="N1630">
        <v>20856889</v>
      </c>
      <c r="O1630" t="s">
        <v>26</v>
      </c>
      <c r="P1630">
        <v>52.315169348910601</v>
      </c>
      <c r="Q1630">
        <v>4.9456732198086204</v>
      </c>
      <c r="R1630" t="s">
        <v>50</v>
      </c>
      <c r="S1630">
        <v>80</v>
      </c>
      <c r="T1630">
        <v>355</v>
      </c>
      <c r="U1630">
        <v>20</v>
      </c>
      <c r="V1630">
        <v>1.34</v>
      </c>
      <c r="W1630">
        <v>0</v>
      </c>
      <c r="X1630">
        <v>14028</v>
      </c>
      <c r="Y1630">
        <v>1</v>
      </c>
      <c r="Z1630" t="s">
        <v>92</v>
      </c>
      <c r="AA1630" t="s">
        <v>109</v>
      </c>
      <c r="AB1630">
        <v>28400</v>
      </c>
      <c r="AC1630">
        <v>0.5</v>
      </c>
    </row>
    <row r="1631" spans="13:29" x14ac:dyDescent="0.35">
      <c r="M1631" t="s">
        <v>44</v>
      </c>
      <c r="N1631">
        <v>20883368</v>
      </c>
      <c r="O1631" t="s">
        <v>9</v>
      </c>
      <c r="P1631">
        <v>52.356758055139998</v>
      </c>
      <c r="Q1631">
        <v>4.9195653300706299</v>
      </c>
      <c r="R1631" t="s">
        <v>50</v>
      </c>
      <c r="S1631">
        <v>80</v>
      </c>
      <c r="T1631">
        <v>303</v>
      </c>
      <c r="U1631">
        <v>0</v>
      </c>
      <c r="W1631">
        <v>0</v>
      </c>
      <c r="X1631">
        <v>14054</v>
      </c>
      <c r="Y1631">
        <v>1</v>
      </c>
      <c r="Z1631" t="s">
        <v>64</v>
      </c>
      <c r="AA1631" t="s">
        <v>106</v>
      </c>
      <c r="AB1631">
        <v>24240</v>
      </c>
      <c r="AC1631">
        <v>0.5</v>
      </c>
    </row>
    <row r="1632" spans="13:29" x14ac:dyDescent="0.35">
      <c r="M1632" t="s">
        <v>44</v>
      </c>
      <c r="N1632">
        <v>21170850</v>
      </c>
      <c r="O1632" t="s">
        <v>14</v>
      </c>
      <c r="P1632">
        <v>52.370121765159801</v>
      </c>
      <c r="Q1632">
        <v>4.8608861384137203</v>
      </c>
      <c r="R1632" t="s">
        <v>50</v>
      </c>
      <c r="S1632">
        <v>34</v>
      </c>
      <c r="T1632">
        <v>363</v>
      </c>
      <c r="U1632">
        <v>2</v>
      </c>
      <c r="V1632">
        <v>0.14000000000000001</v>
      </c>
      <c r="W1632">
        <v>0</v>
      </c>
      <c r="X1632">
        <v>14279</v>
      </c>
      <c r="Y1632">
        <v>1</v>
      </c>
      <c r="Z1632" t="s">
        <v>56</v>
      </c>
      <c r="AA1632" t="s">
        <v>97</v>
      </c>
      <c r="AB1632">
        <v>12342</v>
      </c>
      <c r="AC1632">
        <v>0.5</v>
      </c>
    </row>
    <row r="1633" spans="13:29" x14ac:dyDescent="0.35">
      <c r="M1633" t="s">
        <v>44</v>
      </c>
      <c r="N1633">
        <v>21213510</v>
      </c>
      <c r="O1633" t="s">
        <v>7</v>
      </c>
      <c r="P1633">
        <v>52.3607044916928</v>
      </c>
      <c r="Q1633">
        <v>4.8955119115502503</v>
      </c>
      <c r="R1633" t="s">
        <v>50</v>
      </c>
      <c r="S1633">
        <v>110</v>
      </c>
      <c r="T1633">
        <v>344</v>
      </c>
      <c r="U1633">
        <v>2</v>
      </c>
      <c r="V1633">
        <v>0.15</v>
      </c>
      <c r="W1633">
        <v>0</v>
      </c>
      <c r="X1633">
        <v>14313</v>
      </c>
      <c r="Y1633">
        <v>1</v>
      </c>
      <c r="Z1633" t="s">
        <v>68</v>
      </c>
      <c r="AA1633" t="s">
        <v>99</v>
      </c>
      <c r="AB1633">
        <v>37840</v>
      </c>
      <c r="AC1633">
        <v>0.5</v>
      </c>
    </row>
    <row r="1634" spans="13:29" x14ac:dyDescent="0.35">
      <c r="M1634" t="s">
        <v>44</v>
      </c>
      <c r="N1634">
        <v>21244343</v>
      </c>
      <c r="O1634" t="s">
        <v>10</v>
      </c>
      <c r="P1634">
        <v>52.3907417417958</v>
      </c>
      <c r="Q1634">
        <v>4.9227492660162202</v>
      </c>
      <c r="R1634" t="s">
        <v>50</v>
      </c>
      <c r="S1634">
        <v>40</v>
      </c>
      <c r="T1634">
        <v>354</v>
      </c>
      <c r="U1634">
        <v>15</v>
      </c>
      <c r="V1634">
        <v>1.0900000000000001</v>
      </c>
      <c r="W1634">
        <v>0</v>
      </c>
      <c r="X1634">
        <v>14338</v>
      </c>
      <c r="Y1634">
        <v>1</v>
      </c>
      <c r="Z1634" t="s">
        <v>78</v>
      </c>
      <c r="AA1634" t="s">
        <v>98</v>
      </c>
      <c r="AB1634">
        <v>14160</v>
      </c>
      <c r="AC1634">
        <v>0.5</v>
      </c>
    </row>
    <row r="1635" spans="13:29" x14ac:dyDescent="0.35">
      <c r="M1635" t="s">
        <v>44</v>
      </c>
      <c r="N1635">
        <v>21288930</v>
      </c>
      <c r="O1635" t="s">
        <v>8</v>
      </c>
      <c r="P1635">
        <v>52.341079453648597</v>
      </c>
      <c r="Q1635">
        <v>4.8482060659280899</v>
      </c>
      <c r="R1635" t="s">
        <v>50</v>
      </c>
      <c r="S1635">
        <v>250</v>
      </c>
      <c r="T1635">
        <v>360</v>
      </c>
      <c r="U1635">
        <v>9</v>
      </c>
      <c r="V1635">
        <v>0.7</v>
      </c>
      <c r="W1635">
        <v>0</v>
      </c>
      <c r="X1635">
        <v>14382</v>
      </c>
      <c r="Y1635">
        <v>1</v>
      </c>
      <c r="Z1635" t="s">
        <v>74</v>
      </c>
      <c r="AA1635" t="s">
        <v>111</v>
      </c>
      <c r="AB1635">
        <v>90000</v>
      </c>
      <c r="AC1635">
        <v>0.5</v>
      </c>
    </row>
    <row r="1636" spans="13:29" x14ac:dyDescent="0.35">
      <c r="M1636" t="s">
        <v>44</v>
      </c>
      <c r="N1636">
        <v>21382226</v>
      </c>
      <c r="O1636" t="s">
        <v>14</v>
      </c>
      <c r="P1636">
        <v>52.364305734298497</v>
      </c>
      <c r="Q1636">
        <v>4.8631625193843702</v>
      </c>
      <c r="R1636" t="s">
        <v>50</v>
      </c>
      <c r="S1636">
        <v>100</v>
      </c>
      <c r="T1636">
        <v>358</v>
      </c>
      <c r="U1636">
        <v>4</v>
      </c>
      <c r="V1636">
        <v>0.31</v>
      </c>
      <c r="W1636">
        <v>0</v>
      </c>
      <c r="X1636">
        <v>14463</v>
      </c>
      <c r="Y1636">
        <v>1</v>
      </c>
      <c r="Z1636" t="s">
        <v>56</v>
      </c>
      <c r="AA1636" t="s">
        <v>97</v>
      </c>
      <c r="AB1636">
        <v>35800</v>
      </c>
      <c r="AC1636">
        <v>0.5</v>
      </c>
    </row>
    <row r="1637" spans="13:29" x14ac:dyDescent="0.35">
      <c r="M1637" t="s">
        <v>44</v>
      </c>
      <c r="N1637">
        <v>21472174</v>
      </c>
      <c r="O1637" t="s">
        <v>6</v>
      </c>
      <c r="P1637">
        <v>52.3833238423762</v>
      </c>
      <c r="Q1637">
        <v>4.8909766890279398</v>
      </c>
      <c r="R1637" t="s">
        <v>50</v>
      </c>
      <c r="S1637">
        <v>93</v>
      </c>
      <c r="T1637">
        <v>347</v>
      </c>
      <c r="U1637">
        <v>27</v>
      </c>
      <c r="V1637">
        <v>2.2000000000000002</v>
      </c>
      <c r="W1637">
        <v>0</v>
      </c>
      <c r="X1637">
        <v>14523</v>
      </c>
      <c r="Y1637">
        <v>1</v>
      </c>
      <c r="Z1637" t="s">
        <v>46</v>
      </c>
      <c r="AA1637" t="s">
        <v>51</v>
      </c>
      <c r="AB1637">
        <v>32271</v>
      </c>
      <c r="AC1637">
        <v>0.5</v>
      </c>
    </row>
    <row r="1638" spans="13:29" x14ac:dyDescent="0.35">
      <c r="M1638" t="s">
        <v>44</v>
      </c>
      <c r="N1638">
        <v>21493841</v>
      </c>
      <c r="O1638" t="s">
        <v>14</v>
      </c>
      <c r="P1638">
        <v>52.367219701438401</v>
      </c>
      <c r="Q1638">
        <v>4.8660345876835303</v>
      </c>
      <c r="R1638" t="s">
        <v>50</v>
      </c>
      <c r="S1638">
        <v>60</v>
      </c>
      <c r="T1638">
        <v>348</v>
      </c>
      <c r="U1638">
        <v>6</v>
      </c>
      <c r="V1638">
        <v>0.45</v>
      </c>
      <c r="W1638">
        <v>0</v>
      </c>
      <c r="X1638">
        <v>14539</v>
      </c>
      <c r="Y1638">
        <v>1</v>
      </c>
      <c r="Z1638" t="s">
        <v>56</v>
      </c>
      <c r="AA1638" t="s">
        <v>97</v>
      </c>
      <c r="AB1638">
        <v>20880</v>
      </c>
      <c r="AC1638">
        <v>0.5</v>
      </c>
    </row>
    <row r="1639" spans="13:29" x14ac:dyDescent="0.35">
      <c r="M1639" t="s">
        <v>44</v>
      </c>
      <c r="N1639">
        <v>21571737</v>
      </c>
      <c r="O1639" t="s">
        <v>10</v>
      </c>
      <c r="P1639">
        <v>52.392754779504102</v>
      </c>
      <c r="Q1639">
        <v>4.9312639251930097</v>
      </c>
      <c r="R1639" t="s">
        <v>50</v>
      </c>
      <c r="S1639">
        <v>60</v>
      </c>
      <c r="T1639">
        <v>336</v>
      </c>
      <c r="U1639">
        <v>29</v>
      </c>
      <c r="V1639">
        <v>2.27</v>
      </c>
      <c r="W1639">
        <v>0</v>
      </c>
      <c r="X1639">
        <v>14618</v>
      </c>
      <c r="Y1639">
        <v>1</v>
      </c>
      <c r="Z1639" t="s">
        <v>78</v>
      </c>
      <c r="AA1639" t="s">
        <v>98</v>
      </c>
      <c r="AB1639">
        <v>20160</v>
      </c>
      <c r="AC1639">
        <v>0.5</v>
      </c>
    </row>
    <row r="1640" spans="13:29" x14ac:dyDescent="0.35">
      <c r="M1640" t="s">
        <v>44</v>
      </c>
      <c r="N1640">
        <v>21662379</v>
      </c>
      <c r="O1640" t="s">
        <v>16</v>
      </c>
      <c r="P1640">
        <v>52.326262801478997</v>
      </c>
      <c r="Q1640">
        <v>4.8671446509686103</v>
      </c>
      <c r="R1640" t="s">
        <v>50</v>
      </c>
      <c r="S1640">
        <v>68</v>
      </c>
      <c r="T1640">
        <v>3</v>
      </c>
      <c r="U1640">
        <v>7</v>
      </c>
      <c r="V1640">
        <v>0.54</v>
      </c>
      <c r="W1640">
        <v>0</v>
      </c>
      <c r="X1640">
        <v>14704</v>
      </c>
      <c r="Y1640">
        <v>1</v>
      </c>
      <c r="Z1640" t="s">
        <v>82</v>
      </c>
      <c r="AA1640" t="s">
        <v>120</v>
      </c>
      <c r="AB1640">
        <v>204</v>
      </c>
      <c r="AC1640">
        <v>0.5</v>
      </c>
    </row>
    <row r="1641" spans="13:29" x14ac:dyDescent="0.35">
      <c r="M1641" t="s">
        <v>44</v>
      </c>
      <c r="N1641">
        <v>21695149</v>
      </c>
      <c r="O1641" t="s">
        <v>14</v>
      </c>
      <c r="P1641">
        <v>52.367651131809502</v>
      </c>
      <c r="Q1641">
        <v>4.8545191808035604</v>
      </c>
      <c r="R1641" t="s">
        <v>48</v>
      </c>
      <c r="S1641">
        <v>50</v>
      </c>
      <c r="T1641">
        <v>198</v>
      </c>
      <c r="U1641">
        <v>18</v>
      </c>
      <c r="V1641">
        <v>1.39</v>
      </c>
      <c r="W1641">
        <v>0</v>
      </c>
      <c r="X1641">
        <v>14730</v>
      </c>
      <c r="Y1641">
        <v>1</v>
      </c>
      <c r="Z1641" t="s">
        <v>56</v>
      </c>
      <c r="AA1641" t="s">
        <v>113</v>
      </c>
      <c r="AB1641">
        <v>9900</v>
      </c>
      <c r="AC1641">
        <v>0.2</v>
      </c>
    </row>
    <row r="1642" spans="13:29" x14ac:dyDescent="0.35">
      <c r="M1642" t="s">
        <v>44</v>
      </c>
      <c r="N1642">
        <v>21715563</v>
      </c>
      <c r="O1642" t="s">
        <v>6</v>
      </c>
      <c r="P1642">
        <v>52.380719094903696</v>
      </c>
      <c r="Q1642">
        <v>4.8929269282356502</v>
      </c>
      <c r="R1642" t="s">
        <v>50</v>
      </c>
      <c r="S1642">
        <v>250</v>
      </c>
      <c r="T1642">
        <v>331</v>
      </c>
      <c r="U1642">
        <v>12</v>
      </c>
      <c r="V1642">
        <v>0.92</v>
      </c>
      <c r="W1642">
        <v>0</v>
      </c>
      <c r="X1642">
        <v>14753</v>
      </c>
      <c r="Y1642">
        <v>1</v>
      </c>
      <c r="Z1642" t="s">
        <v>46</v>
      </c>
      <c r="AA1642" t="s">
        <v>51</v>
      </c>
      <c r="AB1642">
        <v>82750</v>
      </c>
      <c r="AC1642">
        <v>0.5</v>
      </c>
    </row>
    <row r="1643" spans="13:29" x14ac:dyDescent="0.35">
      <c r="M1643" t="s">
        <v>44</v>
      </c>
      <c r="N1643">
        <v>21758321</v>
      </c>
      <c r="O1643" t="s">
        <v>22</v>
      </c>
      <c r="P1643">
        <v>52.4130132699824</v>
      </c>
      <c r="Q1643">
        <v>4.89255972240327</v>
      </c>
      <c r="R1643" t="s">
        <v>50</v>
      </c>
      <c r="S1643">
        <v>29</v>
      </c>
      <c r="T1643">
        <v>322</v>
      </c>
      <c r="U1643">
        <v>16</v>
      </c>
      <c r="V1643">
        <v>1.3</v>
      </c>
      <c r="W1643">
        <v>0</v>
      </c>
      <c r="X1643">
        <v>14782</v>
      </c>
      <c r="Y1643">
        <v>1</v>
      </c>
      <c r="Z1643" t="s">
        <v>80</v>
      </c>
      <c r="AA1643" t="s">
        <v>121</v>
      </c>
      <c r="AB1643">
        <v>9338</v>
      </c>
      <c r="AC1643">
        <v>0.5</v>
      </c>
    </row>
    <row r="1644" spans="13:29" x14ac:dyDescent="0.35">
      <c r="M1644" t="s">
        <v>44</v>
      </c>
      <c r="N1644">
        <v>21879976</v>
      </c>
      <c r="O1644" t="s">
        <v>8</v>
      </c>
      <c r="P1644">
        <v>52.350161482860699</v>
      </c>
      <c r="Q1644">
        <v>4.8564068267064302</v>
      </c>
      <c r="R1644" t="s">
        <v>50</v>
      </c>
      <c r="S1644">
        <v>75</v>
      </c>
      <c r="T1644">
        <v>357</v>
      </c>
      <c r="U1644">
        <v>4</v>
      </c>
      <c r="V1644">
        <v>0.33</v>
      </c>
      <c r="W1644">
        <v>0</v>
      </c>
      <c r="X1644">
        <v>14889</v>
      </c>
      <c r="Y1644">
        <v>1</v>
      </c>
      <c r="Z1644" t="s">
        <v>74</v>
      </c>
      <c r="AA1644" t="s">
        <v>111</v>
      </c>
      <c r="AB1644">
        <v>26775</v>
      </c>
      <c r="AC1644">
        <v>0.5</v>
      </c>
    </row>
    <row r="1645" spans="13:29" x14ac:dyDescent="0.35">
      <c r="M1645" t="s">
        <v>44</v>
      </c>
      <c r="N1645">
        <v>21882595</v>
      </c>
      <c r="O1645" t="s">
        <v>23</v>
      </c>
      <c r="P1645">
        <v>52.398887919860798</v>
      </c>
      <c r="Q1645">
        <v>4.9438869248607604</v>
      </c>
      <c r="R1645" t="s">
        <v>50</v>
      </c>
      <c r="S1645">
        <v>38</v>
      </c>
      <c r="T1645">
        <v>20</v>
      </c>
      <c r="U1645">
        <v>43</v>
      </c>
      <c r="V1645">
        <v>3.54</v>
      </c>
      <c r="W1645">
        <v>0</v>
      </c>
      <c r="X1645">
        <v>14894</v>
      </c>
      <c r="Y1645">
        <v>1</v>
      </c>
      <c r="Z1645" t="s">
        <v>76</v>
      </c>
      <c r="AA1645" t="s">
        <v>115</v>
      </c>
      <c r="AB1645">
        <v>760</v>
      </c>
      <c r="AC1645">
        <v>0.5</v>
      </c>
    </row>
    <row r="1646" spans="13:29" x14ac:dyDescent="0.35">
      <c r="M1646" t="s">
        <v>44</v>
      </c>
      <c r="N1646">
        <v>22045608</v>
      </c>
      <c r="O1646" t="s">
        <v>13</v>
      </c>
      <c r="P1646">
        <v>52.371495488140702</v>
      </c>
      <c r="Q1646">
        <v>4.9615885249010496</v>
      </c>
      <c r="R1646" t="s">
        <v>50</v>
      </c>
      <c r="S1646">
        <v>100</v>
      </c>
      <c r="T1646">
        <v>277</v>
      </c>
      <c r="U1646">
        <v>33</v>
      </c>
      <c r="V1646">
        <v>2.73</v>
      </c>
      <c r="W1646">
        <v>0</v>
      </c>
      <c r="X1646">
        <v>15035</v>
      </c>
      <c r="Y1646">
        <v>1</v>
      </c>
      <c r="Z1646" t="s">
        <v>86</v>
      </c>
      <c r="AA1646" t="s">
        <v>110</v>
      </c>
      <c r="AB1646">
        <v>27700</v>
      </c>
      <c r="AC1646">
        <v>0.5</v>
      </c>
    </row>
    <row r="1647" spans="13:29" x14ac:dyDescent="0.35">
      <c r="M1647" t="s">
        <v>44</v>
      </c>
      <c r="N1647">
        <v>22057754</v>
      </c>
      <c r="O1647" t="s">
        <v>19</v>
      </c>
      <c r="P1647">
        <v>52.378115316607001</v>
      </c>
      <c r="Q1647">
        <v>4.8511492125176598</v>
      </c>
      <c r="R1647" t="s">
        <v>50</v>
      </c>
      <c r="S1647">
        <v>60</v>
      </c>
      <c r="T1647">
        <v>353</v>
      </c>
      <c r="U1647">
        <v>1</v>
      </c>
      <c r="V1647">
        <v>0.09</v>
      </c>
      <c r="W1647">
        <v>0</v>
      </c>
      <c r="X1647">
        <v>15043</v>
      </c>
      <c r="Y1647">
        <v>1</v>
      </c>
      <c r="Z1647" t="s">
        <v>62</v>
      </c>
      <c r="AA1647" t="s">
        <v>101</v>
      </c>
      <c r="AB1647">
        <v>21180</v>
      </c>
      <c r="AC1647">
        <v>0.5</v>
      </c>
    </row>
    <row r="1648" spans="13:29" x14ac:dyDescent="0.35">
      <c r="M1648" t="s">
        <v>44</v>
      </c>
      <c r="N1648">
        <v>2016004</v>
      </c>
      <c r="O1648" t="s">
        <v>14</v>
      </c>
      <c r="P1648">
        <v>52.358967277466299</v>
      </c>
      <c r="Q1648">
        <v>4.8603391844508899</v>
      </c>
      <c r="R1648" t="s">
        <v>50</v>
      </c>
      <c r="S1648">
        <v>160</v>
      </c>
      <c r="T1648">
        <v>43</v>
      </c>
      <c r="U1648">
        <v>35</v>
      </c>
      <c r="V1648">
        <v>0.57999999999999996</v>
      </c>
      <c r="W1648">
        <v>0</v>
      </c>
      <c r="X1648">
        <v>1412</v>
      </c>
      <c r="Y1648">
        <v>4</v>
      </c>
      <c r="Z1648" t="s">
        <v>56</v>
      </c>
      <c r="AA1648" t="s">
        <v>97</v>
      </c>
      <c r="AB1648">
        <v>6880</v>
      </c>
      <c r="AC1648">
        <v>0.5</v>
      </c>
    </row>
    <row r="1649" spans="13:29" x14ac:dyDescent="0.35">
      <c r="M1649" t="s">
        <v>44</v>
      </c>
      <c r="N1649">
        <v>9986641</v>
      </c>
      <c r="O1649" t="s">
        <v>22</v>
      </c>
      <c r="P1649">
        <v>52.403443878269002</v>
      </c>
      <c r="Q1649">
        <v>4.9173536477420701</v>
      </c>
      <c r="R1649" t="s">
        <v>50</v>
      </c>
      <c r="S1649">
        <v>60</v>
      </c>
      <c r="T1649">
        <v>359</v>
      </c>
      <c r="U1649">
        <v>32</v>
      </c>
      <c r="V1649">
        <v>0.92</v>
      </c>
      <c r="W1649">
        <v>0</v>
      </c>
      <c r="X1649">
        <v>6095</v>
      </c>
      <c r="Y1649">
        <v>4</v>
      </c>
      <c r="Z1649" t="s">
        <v>80</v>
      </c>
      <c r="AA1649" t="s">
        <v>121</v>
      </c>
      <c r="AB1649">
        <v>21540</v>
      </c>
      <c r="AC1649">
        <v>0.5</v>
      </c>
    </row>
    <row r="1650" spans="13:29" x14ac:dyDescent="0.35">
      <c r="M1650" t="s">
        <v>44</v>
      </c>
      <c r="N1650">
        <v>13094145</v>
      </c>
      <c r="O1650" t="s">
        <v>14</v>
      </c>
      <c r="P1650">
        <v>52.370062069057198</v>
      </c>
      <c r="Q1650">
        <v>4.8577809875821902</v>
      </c>
      <c r="R1650" t="s">
        <v>50</v>
      </c>
      <c r="S1650">
        <v>74</v>
      </c>
      <c r="T1650">
        <v>327</v>
      </c>
      <c r="U1650">
        <v>78</v>
      </c>
      <c r="V1650">
        <v>2.54</v>
      </c>
      <c r="W1650">
        <v>0</v>
      </c>
      <c r="X1650">
        <v>7822</v>
      </c>
      <c r="Y1650">
        <v>4</v>
      </c>
      <c r="Z1650" t="s">
        <v>56</v>
      </c>
      <c r="AA1650" t="s">
        <v>97</v>
      </c>
      <c r="AB1650">
        <v>24198</v>
      </c>
      <c r="AC1650">
        <v>0.5</v>
      </c>
    </row>
    <row r="1651" spans="13:29" x14ac:dyDescent="0.35">
      <c r="M1651" t="s">
        <v>44</v>
      </c>
      <c r="N1651">
        <v>16116438</v>
      </c>
      <c r="O1651" t="s">
        <v>11</v>
      </c>
      <c r="P1651">
        <v>52.352297965860799</v>
      </c>
      <c r="Q1651">
        <v>4.9068524516747498</v>
      </c>
      <c r="R1651" t="s">
        <v>50</v>
      </c>
      <c r="S1651">
        <v>44</v>
      </c>
      <c r="T1651">
        <v>20</v>
      </c>
      <c r="U1651">
        <v>30</v>
      </c>
      <c r="V1651">
        <v>1.24</v>
      </c>
      <c r="W1651">
        <v>0</v>
      </c>
      <c r="X1651">
        <v>10328</v>
      </c>
      <c r="Y1651">
        <v>4</v>
      </c>
      <c r="Z1651" t="s">
        <v>58</v>
      </c>
      <c r="AA1651" t="s">
        <v>103</v>
      </c>
      <c r="AB1651">
        <v>880</v>
      </c>
      <c r="AC1651">
        <v>0.5</v>
      </c>
    </row>
    <row r="1652" spans="13:29" x14ac:dyDescent="0.35">
      <c r="M1652" t="s">
        <v>44</v>
      </c>
      <c r="N1652">
        <v>19183967</v>
      </c>
      <c r="O1652" t="s">
        <v>6</v>
      </c>
      <c r="P1652">
        <v>52.386575192049101</v>
      </c>
      <c r="Q1652">
        <v>4.8903618024596698</v>
      </c>
      <c r="R1652" t="s">
        <v>50</v>
      </c>
      <c r="S1652">
        <v>125</v>
      </c>
      <c r="T1652">
        <v>40</v>
      </c>
      <c r="U1652">
        <v>33</v>
      </c>
      <c r="V1652">
        <v>2.12</v>
      </c>
      <c r="W1652">
        <v>0</v>
      </c>
      <c r="X1652">
        <v>12566</v>
      </c>
      <c r="Y1652">
        <v>4</v>
      </c>
      <c r="Z1652" t="s">
        <v>46</v>
      </c>
      <c r="AA1652" t="s">
        <v>51</v>
      </c>
      <c r="AB1652">
        <v>5000</v>
      </c>
      <c r="AC1652">
        <v>0.5</v>
      </c>
    </row>
    <row r="1653" spans="13:29" x14ac:dyDescent="0.35">
      <c r="M1653" t="s">
        <v>44</v>
      </c>
      <c r="N1653">
        <v>19996451</v>
      </c>
      <c r="O1653" t="s">
        <v>14</v>
      </c>
      <c r="P1653">
        <v>52.362030084669101</v>
      </c>
      <c r="Q1653">
        <v>4.8509996117826999</v>
      </c>
      <c r="R1653" t="s">
        <v>50</v>
      </c>
      <c r="S1653">
        <v>94</v>
      </c>
      <c r="T1653">
        <v>158</v>
      </c>
      <c r="U1653">
        <v>17</v>
      </c>
      <c r="V1653">
        <v>1.18</v>
      </c>
      <c r="W1653">
        <v>0</v>
      </c>
      <c r="X1653">
        <v>13368</v>
      </c>
      <c r="Y1653">
        <v>4</v>
      </c>
      <c r="Z1653" t="s">
        <v>56</v>
      </c>
      <c r="AA1653" t="s">
        <v>97</v>
      </c>
      <c r="AB1653">
        <v>14852</v>
      </c>
      <c r="AC1653">
        <v>0.5</v>
      </c>
    </row>
    <row r="1654" spans="13:29" x14ac:dyDescent="0.35">
      <c r="M1654" t="s">
        <v>44</v>
      </c>
      <c r="N1654">
        <v>20280649</v>
      </c>
      <c r="O1654" t="s">
        <v>6</v>
      </c>
      <c r="P1654">
        <v>52.377492623921697</v>
      </c>
      <c r="Q1654">
        <v>4.89536934525107</v>
      </c>
      <c r="R1654" t="s">
        <v>50</v>
      </c>
      <c r="S1654">
        <v>138</v>
      </c>
      <c r="T1654">
        <v>300</v>
      </c>
      <c r="U1654">
        <v>30</v>
      </c>
      <c r="V1654">
        <v>1.94</v>
      </c>
      <c r="W1654">
        <v>0</v>
      </c>
      <c r="X1654">
        <v>13633</v>
      </c>
      <c r="Y1654">
        <v>4</v>
      </c>
      <c r="Z1654" t="s">
        <v>46</v>
      </c>
      <c r="AA1654" t="s">
        <v>51</v>
      </c>
      <c r="AB1654">
        <v>41400</v>
      </c>
      <c r="AC1654">
        <v>0.5</v>
      </c>
    </row>
    <row r="1655" spans="13:29" x14ac:dyDescent="0.35">
      <c r="M1655" t="s">
        <v>44</v>
      </c>
      <c r="N1655">
        <v>20594062</v>
      </c>
      <c r="O1655" t="s">
        <v>18</v>
      </c>
      <c r="P1655">
        <v>52.371653174476698</v>
      </c>
      <c r="Q1655">
        <v>4.9375123342623004</v>
      </c>
      <c r="R1655" t="s">
        <v>50</v>
      </c>
      <c r="S1655">
        <v>73</v>
      </c>
      <c r="T1655">
        <v>243</v>
      </c>
      <c r="U1655">
        <v>4</v>
      </c>
      <c r="V1655">
        <v>0.51</v>
      </c>
      <c r="W1655">
        <v>0</v>
      </c>
      <c r="X1655">
        <v>13838</v>
      </c>
      <c r="Y1655">
        <v>4</v>
      </c>
      <c r="Z1655" t="s">
        <v>66</v>
      </c>
      <c r="AA1655" t="s">
        <v>102</v>
      </c>
      <c r="AB1655">
        <v>17739</v>
      </c>
      <c r="AC1655">
        <v>0.5</v>
      </c>
    </row>
    <row r="1656" spans="13:29" x14ac:dyDescent="0.35">
      <c r="M1656" t="s">
        <v>44</v>
      </c>
      <c r="N1656">
        <v>204014</v>
      </c>
      <c r="O1656" t="s">
        <v>14</v>
      </c>
      <c r="P1656">
        <v>52.370865289963497</v>
      </c>
      <c r="Q1656">
        <v>4.8659566161588099</v>
      </c>
      <c r="R1656" t="s">
        <v>45</v>
      </c>
      <c r="S1656">
        <v>99</v>
      </c>
      <c r="T1656">
        <v>302</v>
      </c>
      <c r="U1656">
        <v>15</v>
      </c>
      <c r="V1656">
        <v>0.17</v>
      </c>
      <c r="W1656">
        <v>0</v>
      </c>
      <c r="X1656">
        <v>97</v>
      </c>
      <c r="Y1656">
        <v>4</v>
      </c>
      <c r="Z1656" t="s">
        <v>56</v>
      </c>
      <c r="AA1656" t="s">
        <v>57</v>
      </c>
      <c r="AB1656">
        <v>29898</v>
      </c>
      <c r="AC1656">
        <v>0.1</v>
      </c>
    </row>
    <row r="1657" spans="13:29" x14ac:dyDescent="0.35">
      <c r="M1657" t="s">
        <v>44</v>
      </c>
      <c r="N1657">
        <v>256340</v>
      </c>
      <c r="O1657" t="s">
        <v>7</v>
      </c>
      <c r="P1657">
        <v>52.3683510149216</v>
      </c>
      <c r="Q1657">
        <v>4.9240693900702803</v>
      </c>
      <c r="R1657" t="s">
        <v>45</v>
      </c>
      <c r="S1657">
        <v>100</v>
      </c>
      <c r="T1657">
        <v>288</v>
      </c>
      <c r="U1657">
        <v>4</v>
      </c>
      <c r="V1657">
        <v>0.06</v>
      </c>
      <c r="W1657">
        <v>0</v>
      </c>
      <c r="X1657">
        <v>125</v>
      </c>
      <c r="Y1657">
        <v>4</v>
      </c>
      <c r="Z1657" t="s">
        <v>68</v>
      </c>
      <c r="AA1657" t="s">
        <v>69</v>
      </c>
      <c r="AB1657">
        <v>28800</v>
      </c>
      <c r="AC1657">
        <v>0.1</v>
      </c>
    </row>
    <row r="1658" spans="13:29" x14ac:dyDescent="0.35">
      <c r="M1658" t="s">
        <v>44</v>
      </c>
      <c r="N1658">
        <v>387644</v>
      </c>
      <c r="O1658" t="s">
        <v>15</v>
      </c>
      <c r="P1658">
        <v>52.3792663163537</v>
      </c>
      <c r="Q1658">
        <v>4.87749543902288</v>
      </c>
      <c r="R1658" t="s">
        <v>45</v>
      </c>
      <c r="S1658">
        <v>300</v>
      </c>
      <c r="T1658">
        <v>364</v>
      </c>
      <c r="U1658">
        <v>51</v>
      </c>
      <c r="V1658">
        <v>0.65</v>
      </c>
      <c r="W1658">
        <v>0</v>
      </c>
      <c r="X1658">
        <v>208</v>
      </c>
      <c r="Y1658">
        <v>4</v>
      </c>
      <c r="Z1658" t="s">
        <v>60</v>
      </c>
      <c r="AA1658" t="s">
        <v>61</v>
      </c>
      <c r="AB1658">
        <v>109200</v>
      </c>
      <c r="AC1658">
        <v>0.1</v>
      </c>
    </row>
    <row r="1659" spans="13:29" x14ac:dyDescent="0.35">
      <c r="M1659" t="s">
        <v>44</v>
      </c>
      <c r="N1659">
        <v>439097</v>
      </c>
      <c r="O1659" t="s">
        <v>14</v>
      </c>
      <c r="P1659">
        <v>52.3699375698694</v>
      </c>
      <c r="Q1659">
        <v>4.8670740862434698</v>
      </c>
      <c r="R1659" t="s">
        <v>45</v>
      </c>
      <c r="S1659">
        <v>125</v>
      </c>
      <c r="T1659">
        <v>350</v>
      </c>
      <c r="U1659">
        <v>48</v>
      </c>
      <c r="V1659">
        <v>0.71</v>
      </c>
      <c r="W1659">
        <v>0</v>
      </c>
      <c r="X1659">
        <v>234</v>
      </c>
      <c r="Y1659">
        <v>4</v>
      </c>
      <c r="Z1659" t="s">
        <v>56</v>
      </c>
      <c r="AA1659" t="s">
        <v>57</v>
      </c>
      <c r="AB1659">
        <v>43750</v>
      </c>
      <c r="AC1659">
        <v>0.1</v>
      </c>
    </row>
    <row r="1660" spans="13:29" x14ac:dyDescent="0.35">
      <c r="M1660" t="s">
        <v>44</v>
      </c>
      <c r="N1660">
        <v>454056</v>
      </c>
      <c r="O1660" t="s">
        <v>18</v>
      </c>
      <c r="P1660">
        <v>52.371758206097198</v>
      </c>
      <c r="Q1660">
        <v>4.9502917532958302</v>
      </c>
      <c r="R1660" t="s">
        <v>45</v>
      </c>
      <c r="S1660">
        <v>125</v>
      </c>
      <c r="T1660">
        <v>360</v>
      </c>
      <c r="U1660">
        <v>28</v>
      </c>
      <c r="V1660">
        <v>0.36</v>
      </c>
      <c r="W1660">
        <v>0</v>
      </c>
      <c r="X1660">
        <v>246</v>
      </c>
      <c r="Y1660">
        <v>4</v>
      </c>
      <c r="Z1660" t="s">
        <v>66</v>
      </c>
      <c r="AA1660" t="s">
        <v>67</v>
      </c>
      <c r="AB1660">
        <v>45000</v>
      </c>
      <c r="AC1660">
        <v>0.1</v>
      </c>
    </row>
    <row r="1661" spans="13:29" x14ac:dyDescent="0.35">
      <c r="M1661" t="s">
        <v>44</v>
      </c>
      <c r="N1661">
        <v>522471</v>
      </c>
      <c r="O1661" t="s">
        <v>19</v>
      </c>
      <c r="P1661">
        <v>52.377615498462497</v>
      </c>
      <c r="Q1661">
        <v>4.8528513449270303</v>
      </c>
      <c r="R1661" t="s">
        <v>45</v>
      </c>
      <c r="S1661">
        <v>180</v>
      </c>
      <c r="T1661">
        <v>340</v>
      </c>
      <c r="U1661">
        <v>21</v>
      </c>
      <c r="V1661">
        <v>0.31</v>
      </c>
      <c r="W1661">
        <v>0</v>
      </c>
      <c r="X1661">
        <v>281</v>
      </c>
      <c r="Y1661">
        <v>4</v>
      </c>
      <c r="Z1661" t="s">
        <v>62</v>
      </c>
      <c r="AA1661" t="s">
        <v>63</v>
      </c>
      <c r="AB1661">
        <v>61200</v>
      </c>
      <c r="AC1661">
        <v>0.1</v>
      </c>
    </row>
    <row r="1662" spans="13:29" x14ac:dyDescent="0.35">
      <c r="M1662" t="s">
        <v>44</v>
      </c>
      <c r="N1662">
        <v>705935</v>
      </c>
      <c r="O1662" t="s">
        <v>6</v>
      </c>
      <c r="P1662">
        <v>52.379173309642297</v>
      </c>
      <c r="Q1662">
        <v>4.8845924950263599</v>
      </c>
      <c r="R1662" t="s">
        <v>45</v>
      </c>
      <c r="S1662">
        <v>275</v>
      </c>
      <c r="T1662">
        <v>361</v>
      </c>
      <c r="U1662">
        <v>24</v>
      </c>
      <c r="V1662">
        <v>0.32</v>
      </c>
      <c r="W1662">
        <v>0</v>
      </c>
      <c r="X1662">
        <v>459</v>
      </c>
      <c r="Y1662">
        <v>4</v>
      </c>
      <c r="Z1662" t="s">
        <v>46</v>
      </c>
      <c r="AA1662" t="s">
        <v>47</v>
      </c>
      <c r="AB1662">
        <v>99275</v>
      </c>
      <c r="AC1662">
        <v>0.1</v>
      </c>
    </row>
    <row r="1663" spans="13:29" x14ac:dyDescent="0.35">
      <c r="M1663" t="s">
        <v>44</v>
      </c>
      <c r="N1663">
        <v>759299</v>
      </c>
      <c r="O1663" t="s">
        <v>14</v>
      </c>
      <c r="P1663">
        <v>52.360958110060601</v>
      </c>
      <c r="Q1663">
        <v>4.8535188777900702</v>
      </c>
      <c r="R1663" t="s">
        <v>45</v>
      </c>
      <c r="S1663">
        <v>225</v>
      </c>
      <c r="T1663">
        <v>298</v>
      </c>
      <c r="U1663">
        <v>6</v>
      </c>
      <c r="V1663">
        <v>0.11</v>
      </c>
      <c r="W1663">
        <v>0</v>
      </c>
      <c r="X1663">
        <v>522</v>
      </c>
      <c r="Y1663">
        <v>4</v>
      </c>
      <c r="Z1663" t="s">
        <v>56</v>
      </c>
      <c r="AA1663" t="s">
        <v>57</v>
      </c>
      <c r="AB1663">
        <v>67050</v>
      </c>
      <c r="AC1663">
        <v>0.1</v>
      </c>
    </row>
    <row r="1664" spans="13:29" x14ac:dyDescent="0.35">
      <c r="M1664" t="s">
        <v>44</v>
      </c>
      <c r="N1664">
        <v>780614</v>
      </c>
      <c r="O1664" t="s">
        <v>18</v>
      </c>
      <c r="P1664">
        <v>52.363675719783402</v>
      </c>
      <c r="Q1664">
        <v>4.9371606642574104</v>
      </c>
      <c r="R1664" t="s">
        <v>45</v>
      </c>
      <c r="S1664">
        <v>140</v>
      </c>
      <c r="T1664">
        <v>350</v>
      </c>
      <c r="U1664">
        <v>12</v>
      </c>
      <c r="V1664">
        <v>0.34</v>
      </c>
      <c r="W1664">
        <v>0</v>
      </c>
      <c r="X1664">
        <v>541</v>
      </c>
      <c r="Y1664">
        <v>4</v>
      </c>
      <c r="Z1664" t="s">
        <v>66</v>
      </c>
      <c r="AA1664" t="s">
        <v>67</v>
      </c>
      <c r="AB1664">
        <v>49000</v>
      </c>
      <c r="AC1664">
        <v>0.1</v>
      </c>
    </row>
    <row r="1665" spans="13:29" x14ac:dyDescent="0.35">
      <c r="M1665" t="s">
        <v>44</v>
      </c>
      <c r="N1665">
        <v>849993</v>
      </c>
      <c r="O1665" t="s">
        <v>14</v>
      </c>
      <c r="P1665">
        <v>52.364692719338201</v>
      </c>
      <c r="Q1665">
        <v>4.8772179554614601</v>
      </c>
      <c r="R1665" t="s">
        <v>45</v>
      </c>
      <c r="S1665">
        <v>190</v>
      </c>
      <c r="T1665">
        <v>353</v>
      </c>
      <c r="U1665">
        <v>17</v>
      </c>
      <c r="V1665">
        <v>0.24</v>
      </c>
      <c r="W1665">
        <v>0</v>
      </c>
      <c r="X1665">
        <v>613</v>
      </c>
      <c r="Y1665">
        <v>4</v>
      </c>
      <c r="Z1665" t="s">
        <v>56</v>
      </c>
      <c r="AA1665" t="s">
        <v>57</v>
      </c>
      <c r="AB1665">
        <v>67070</v>
      </c>
      <c r="AC1665">
        <v>0.1</v>
      </c>
    </row>
    <row r="1666" spans="13:29" x14ac:dyDescent="0.35">
      <c r="M1666" t="s">
        <v>44</v>
      </c>
      <c r="N1666">
        <v>1113862</v>
      </c>
      <c r="O1666" t="s">
        <v>11</v>
      </c>
      <c r="P1666">
        <v>52.351204233683703</v>
      </c>
      <c r="Q1666">
        <v>4.8950860725796801</v>
      </c>
      <c r="R1666" t="s">
        <v>45</v>
      </c>
      <c r="S1666">
        <v>92</v>
      </c>
      <c r="T1666">
        <v>363</v>
      </c>
      <c r="U1666">
        <v>10</v>
      </c>
      <c r="V1666">
        <v>0.28000000000000003</v>
      </c>
      <c r="W1666">
        <v>0</v>
      </c>
      <c r="X1666">
        <v>822</v>
      </c>
      <c r="Y1666">
        <v>4</v>
      </c>
      <c r="Z1666" t="s">
        <v>58</v>
      </c>
      <c r="AA1666" t="s">
        <v>59</v>
      </c>
      <c r="AB1666">
        <v>33396</v>
      </c>
      <c r="AC1666">
        <v>0.1</v>
      </c>
    </row>
    <row r="1667" spans="13:29" x14ac:dyDescent="0.35">
      <c r="M1667" t="s">
        <v>44</v>
      </c>
      <c r="N1667">
        <v>1121218</v>
      </c>
      <c r="O1667" t="s">
        <v>13</v>
      </c>
      <c r="P1667">
        <v>52.347610146511002</v>
      </c>
      <c r="Q1667">
        <v>4.9998811124085396</v>
      </c>
      <c r="R1667" t="s">
        <v>45</v>
      </c>
      <c r="S1667">
        <v>385</v>
      </c>
      <c r="T1667">
        <v>197</v>
      </c>
      <c r="U1667">
        <v>31</v>
      </c>
      <c r="V1667">
        <v>0.48</v>
      </c>
      <c r="W1667">
        <v>0</v>
      </c>
      <c r="X1667">
        <v>830</v>
      </c>
      <c r="Y1667">
        <v>4</v>
      </c>
      <c r="Z1667" t="s">
        <v>86</v>
      </c>
      <c r="AA1667" t="s">
        <v>87</v>
      </c>
      <c r="AB1667">
        <v>75845</v>
      </c>
      <c r="AC1667">
        <v>0.1</v>
      </c>
    </row>
    <row r="1668" spans="13:29" x14ac:dyDescent="0.35">
      <c r="M1668" t="s">
        <v>44</v>
      </c>
      <c r="N1668">
        <v>1262892</v>
      </c>
      <c r="O1668" t="s">
        <v>14</v>
      </c>
      <c r="P1668">
        <v>52.362305288962602</v>
      </c>
      <c r="Q1668">
        <v>4.8683256453721704</v>
      </c>
      <c r="R1668" t="s">
        <v>45</v>
      </c>
      <c r="S1668">
        <v>99</v>
      </c>
      <c r="T1668">
        <v>280</v>
      </c>
      <c r="U1668">
        <v>9</v>
      </c>
      <c r="V1668">
        <v>0.16</v>
      </c>
      <c r="W1668">
        <v>0</v>
      </c>
      <c r="X1668">
        <v>930</v>
      </c>
      <c r="Y1668">
        <v>4</v>
      </c>
      <c r="Z1668" t="s">
        <v>56</v>
      </c>
      <c r="AA1668" t="s">
        <v>57</v>
      </c>
      <c r="AB1668">
        <v>27720</v>
      </c>
      <c r="AC1668">
        <v>0.1</v>
      </c>
    </row>
    <row r="1669" spans="13:29" x14ac:dyDescent="0.35">
      <c r="M1669" t="s">
        <v>44</v>
      </c>
      <c r="N1669">
        <v>1497430</v>
      </c>
      <c r="O1669" t="s">
        <v>19</v>
      </c>
      <c r="P1669">
        <v>52.383040592957997</v>
      </c>
      <c r="Q1669">
        <v>4.8511178950415204</v>
      </c>
      <c r="R1669" t="s">
        <v>45</v>
      </c>
      <c r="S1669">
        <v>119</v>
      </c>
      <c r="T1669">
        <v>356</v>
      </c>
      <c r="U1669">
        <v>34</v>
      </c>
      <c r="V1669">
        <v>0.53</v>
      </c>
      <c r="W1669">
        <v>0</v>
      </c>
      <c r="X1669">
        <v>1102</v>
      </c>
      <c r="Y1669">
        <v>4</v>
      </c>
      <c r="Z1669" t="s">
        <v>62</v>
      </c>
      <c r="AA1669" t="s">
        <v>63</v>
      </c>
      <c r="AB1669">
        <v>42364</v>
      </c>
      <c r="AC1669">
        <v>0.1</v>
      </c>
    </row>
    <row r="1670" spans="13:29" x14ac:dyDescent="0.35">
      <c r="M1670" t="s">
        <v>44</v>
      </c>
      <c r="N1670">
        <v>1586071</v>
      </c>
      <c r="O1670" t="s">
        <v>19</v>
      </c>
      <c r="P1670">
        <v>52.3840241993286</v>
      </c>
      <c r="Q1670">
        <v>4.8566483654559098</v>
      </c>
      <c r="R1670" t="s">
        <v>45</v>
      </c>
      <c r="S1670">
        <v>98</v>
      </c>
      <c r="T1670">
        <v>321</v>
      </c>
      <c r="U1670">
        <v>23</v>
      </c>
      <c r="V1670">
        <v>0.36</v>
      </c>
      <c r="W1670">
        <v>0</v>
      </c>
      <c r="X1670">
        <v>1157</v>
      </c>
      <c r="Y1670">
        <v>4</v>
      </c>
      <c r="Z1670" t="s">
        <v>62</v>
      </c>
      <c r="AA1670" t="s">
        <v>63</v>
      </c>
      <c r="AB1670">
        <v>31458</v>
      </c>
      <c r="AC1670">
        <v>0.1</v>
      </c>
    </row>
    <row r="1671" spans="13:29" x14ac:dyDescent="0.35">
      <c r="M1671" t="s">
        <v>44</v>
      </c>
      <c r="N1671">
        <v>1831427</v>
      </c>
      <c r="O1671" t="s">
        <v>7</v>
      </c>
      <c r="P1671">
        <v>52.367926766627797</v>
      </c>
      <c r="Q1671">
        <v>4.9239369687129804</v>
      </c>
      <c r="R1671" t="s">
        <v>45</v>
      </c>
      <c r="S1671">
        <v>99</v>
      </c>
      <c r="T1671">
        <v>29</v>
      </c>
      <c r="U1671">
        <v>4</v>
      </c>
      <c r="V1671">
        <v>0.09</v>
      </c>
      <c r="W1671">
        <v>0</v>
      </c>
      <c r="X1671">
        <v>1299</v>
      </c>
      <c r="Y1671">
        <v>4</v>
      </c>
      <c r="Z1671" t="s">
        <v>68</v>
      </c>
      <c r="AA1671" t="s">
        <v>69</v>
      </c>
      <c r="AB1671">
        <v>2871</v>
      </c>
      <c r="AC1671">
        <v>0.1</v>
      </c>
    </row>
    <row r="1672" spans="13:29" x14ac:dyDescent="0.35">
      <c r="M1672" t="s">
        <v>44</v>
      </c>
      <c r="N1672">
        <v>1845443</v>
      </c>
      <c r="O1672" t="s">
        <v>15</v>
      </c>
      <c r="P1672">
        <v>52.375463855283698</v>
      </c>
      <c r="Q1672">
        <v>4.8715465124106601</v>
      </c>
      <c r="R1672" t="s">
        <v>45</v>
      </c>
      <c r="S1672">
        <v>119</v>
      </c>
      <c r="T1672">
        <v>299</v>
      </c>
      <c r="U1672">
        <v>49</v>
      </c>
      <c r="V1672">
        <v>0.82</v>
      </c>
      <c r="W1672">
        <v>0</v>
      </c>
      <c r="X1672">
        <v>1306</v>
      </c>
      <c r="Y1672">
        <v>4</v>
      </c>
      <c r="Z1672" t="s">
        <v>60</v>
      </c>
      <c r="AA1672" t="s">
        <v>61</v>
      </c>
      <c r="AB1672">
        <v>35581</v>
      </c>
      <c r="AC1672">
        <v>0.1</v>
      </c>
    </row>
    <row r="1673" spans="13:29" x14ac:dyDescent="0.35">
      <c r="M1673" t="s">
        <v>44</v>
      </c>
      <c r="N1673">
        <v>1916430</v>
      </c>
      <c r="O1673" t="s">
        <v>20</v>
      </c>
      <c r="P1673">
        <v>52.362620833396299</v>
      </c>
      <c r="Q1673">
        <v>4.8318338280510398</v>
      </c>
      <c r="R1673" t="s">
        <v>45</v>
      </c>
      <c r="S1673">
        <v>169</v>
      </c>
      <c r="T1673">
        <v>364</v>
      </c>
      <c r="U1673">
        <v>32</v>
      </c>
      <c r="V1673">
        <v>0.53</v>
      </c>
      <c r="W1673">
        <v>0</v>
      </c>
      <c r="X1673">
        <v>1339</v>
      </c>
      <c r="Y1673">
        <v>4</v>
      </c>
      <c r="Z1673" t="s">
        <v>70</v>
      </c>
      <c r="AA1673" t="s">
        <v>71</v>
      </c>
      <c r="AB1673">
        <v>61516</v>
      </c>
      <c r="AC1673">
        <v>0.1</v>
      </c>
    </row>
    <row r="1674" spans="13:29" x14ac:dyDescent="0.35">
      <c r="M1674" t="s">
        <v>44</v>
      </c>
      <c r="N1674">
        <v>1919184</v>
      </c>
      <c r="O1674" t="s">
        <v>14</v>
      </c>
      <c r="P1674">
        <v>52.367023150560101</v>
      </c>
      <c r="Q1674">
        <v>4.8627335301737098</v>
      </c>
      <c r="R1674" t="s">
        <v>45</v>
      </c>
      <c r="S1674">
        <v>99</v>
      </c>
      <c r="T1674">
        <v>286</v>
      </c>
      <c r="U1674">
        <v>68</v>
      </c>
      <c r="V1674">
        <v>1.57</v>
      </c>
      <c r="W1674">
        <v>0</v>
      </c>
      <c r="X1674">
        <v>1342</v>
      </c>
      <c r="Y1674">
        <v>4</v>
      </c>
      <c r="Z1674" t="s">
        <v>56</v>
      </c>
      <c r="AA1674" t="s">
        <v>57</v>
      </c>
      <c r="AB1674">
        <v>28314</v>
      </c>
      <c r="AC1674">
        <v>0.1</v>
      </c>
    </row>
    <row r="1675" spans="13:29" x14ac:dyDescent="0.35">
      <c r="M1675" t="s">
        <v>44</v>
      </c>
      <c r="N1675">
        <v>2191590</v>
      </c>
      <c r="O1675" t="s">
        <v>14</v>
      </c>
      <c r="P1675">
        <v>52.3607904473049</v>
      </c>
      <c r="Q1675">
        <v>4.8624531297602704</v>
      </c>
      <c r="R1675" t="s">
        <v>45</v>
      </c>
      <c r="S1675">
        <v>109</v>
      </c>
      <c r="T1675">
        <v>326</v>
      </c>
      <c r="U1675">
        <v>101</v>
      </c>
      <c r="V1675">
        <v>1.77</v>
      </c>
      <c r="W1675">
        <v>0</v>
      </c>
      <c r="X1675">
        <v>1511</v>
      </c>
      <c r="Y1675">
        <v>4</v>
      </c>
      <c r="Z1675" t="s">
        <v>56</v>
      </c>
      <c r="AA1675" t="s">
        <v>57</v>
      </c>
      <c r="AB1675">
        <v>35534</v>
      </c>
      <c r="AC1675">
        <v>0.1</v>
      </c>
    </row>
    <row r="1676" spans="13:29" x14ac:dyDescent="0.35">
      <c r="M1676" t="s">
        <v>44</v>
      </c>
      <c r="N1676">
        <v>2235708</v>
      </c>
      <c r="O1676" t="s">
        <v>11</v>
      </c>
      <c r="P1676">
        <v>52.353042620567798</v>
      </c>
      <c r="Q1676">
        <v>4.9008049917902001</v>
      </c>
      <c r="R1676" t="s">
        <v>45</v>
      </c>
      <c r="S1676">
        <v>179</v>
      </c>
      <c r="T1676">
        <v>361</v>
      </c>
      <c r="U1676">
        <v>47</v>
      </c>
      <c r="V1676">
        <v>0.9</v>
      </c>
      <c r="W1676">
        <v>0</v>
      </c>
      <c r="X1676">
        <v>1533</v>
      </c>
      <c r="Y1676">
        <v>4</v>
      </c>
      <c r="Z1676" t="s">
        <v>58</v>
      </c>
      <c r="AA1676" t="s">
        <v>59</v>
      </c>
      <c r="AB1676">
        <v>64619</v>
      </c>
      <c r="AC1676">
        <v>0.1</v>
      </c>
    </row>
    <row r="1677" spans="13:29" x14ac:dyDescent="0.35">
      <c r="M1677" t="s">
        <v>44</v>
      </c>
      <c r="N1677">
        <v>2623580</v>
      </c>
      <c r="O1677" t="s">
        <v>19</v>
      </c>
      <c r="P1677">
        <v>52.3833558911059</v>
      </c>
      <c r="Q1677">
        <v>4.8552986853510101</v>
      </c>
      <c r="R1677" t="s">
        <v>45</v>
      </c>
      <c r="S1677">
        <v>89</v>
      </c>
      <c r="T1677">
        <v>350</v>
      </c>
      <c r="U1677">
        <v>13</v>
      </c>
      <c r="V1677">
        <v>0.43</v>
      </c>
      <c r="W1677">
        <v>0</v>
      </c>
      <c r="X1677">
        <v>1694</v>
      </c>
      <c r="Y1677">
        <v>4</v>
      </c>
      <c r="Z1677" t="s">
        <v>62</v>
      </c>
      <c r="AA1677" t="s">
        <v>63</v>
      </c>
      <c r="AB1677">
        <v>31150</v>
      </c>
      <c r="AC1677">
        <v>0.1</v>
      </c>
    </row>
    <row r="1678" spans="13:29" x14ac:dyDescent="0.35">
      <c r="M1678" t="s">
        <v>44</v>
      </c>
      <c r="N1678">
        <v>2956898</v>
      </c>
      <c r="O1678" t="s">
        <v>7</v>
      </c>
      <c r="P1678">
        <v>52.371888381863002</v>
      </c>
      <c r="Q1678">
        <v>4.90451991931603</v>
      </c>
      <c r="R1678" t="s">
        <v>45</v>
      </c>
      <c r="S1678">
        <v>250</v>
      </c>
      <c r="T1678">
        <v>352</v>
      </c>
      <c r="U1678">
        <v>6</v>
      </c>
      <c r="V1678">
        <v>0.13</v>
      </c>
      <c r="W1678">
        <v>0</v>
      </c>
      <c r="X1678">
        <v>1863</v>
      </c>
      <c r="Y1678">
        <v>4</v>
      </c>
      <c r="Z1678" t="s">
        <v>68</v>
      </c>
      <c r="AA1678" t="s">
        <v>69</v>
      </c>
      <c r="AB1678">
        <v>88000</v>
      </c>
      <c r="AC1678">
        <v>0.1</v>
      </c>
    </row>
    <row r="1679" spans="13:29" x14ac:dyDescent="0.35">
      <c r="M1679" t="s">
        <v>44</v>
      </c>
      <c r="N1679">
        <v>2961379</v>
      </c>
      <c r="O1679" t="s">
        <v>9</v>
      </c>
      <c r="P1679">
        <v>52.352690839717702</v>
      </c>
      <c r="Q1679">
        <v>4.91307426654111</v>
      </c>
      <c r="R1679" t="s">
        <v>45</v>
      </c>
      <c r="S1679">
        <v>189</v>
      </c>
      <c r="T1679">
        <v>356</v>
      </c>
      <c r="U1679">
        <v>15</v>
      </c>
      <c r="V1679">
        <v>0.28000000000000003</v>
      </c>
      <c r="W1679">
        <v>0</v>
      </c>
      <c r="X1679">
        <v>1867</v>
      </c>
      <c r="Y1679">
        <v>4</v>
      </c>
      <c r="Z1679" t="s">
        <v>64</v>
      </c>
      <c r="AA1679" t="s">
        <v>65</v>
      </c>
      <c r="AB1679">
        <v>67284</v>
      </c>
      <c r="AC1679">
        <v>0.1</v>
      </c>
    </row>
    <row r="1680" spans="13:29" x14ac:dyDescent="0.35">
      <c r="M1680" t="s">
        <v>44</v>
      </c>
      <c r="N1680">
        <v>3040881</v>
      </c>
      <c r="O1680" t="s">
        <v>8</v>
      </c>
      <c r="P1680">
        <v>52.352636668426797</v>
      </c>
      <c r="Q1680">
        <v>4.8519882117607596</v>
      </c>
      <c r="R1680" t="s">
        <v>45</v>
      </c>
      <c r="S1680">
        <v>185</v>
      </c>
      <c r="T1680">
        <v>357</v>
      </c>
      <c r="U1680">
        <v>10</v>
      </c>
      <c r="V1680">
        <v>0.19</v>
      </c>
      <c r="W1680">
        <v>0</v>
      </c>
      <c r="X1680">
        <v>1920</v>
      </c>
      <c r="Y1680">
        <v>4</v>
      </c>
      <c r="Z1680" t="s">
        <v>74</v>
      </c>
      <c r="AA1680" t="s">
        <v>75</v>
      </c>
      <c r="AB1680">
        <v>66045</v>
      </c>
      <c r="AC1680">
        <v>0.1</v>
      </c>
    </row>
    <row r="1681" spans="13:29" x14ac:dyDescent="0.35">
      <c r="M1681" t="s">
        <v>44</v>
      </c>
      <c r="N1681">
        <v>3282245</v>
      </c>
      <c r="O1681" t="s">
        <v>10</v>
      </c>
      <c r="P1681">
        <v>52.3861178545353</v>
      </c>
      <c r="Q1681">
        <v>4.91847999005084</v>
      </c>
      <c r="R1681" t="s">
        <v>45</v>
      </c>
      <c r="S1681">
        <v>99</v>
      </c>
      <c r="T1681">
        <v>350</v>
      </c>
      <c r="U1681">
        <v>49</v>
      </c>
      <c r="V1681">
        <v>0.9</v>
      </c>
      <c r="W1681">
        <v>0</v>
      </c>
      <c r="X1681">
        <v>2060</v>
      </c>
      <c r="Y1681">
        <v>4</v>
      </c>
      <c r="Z1681" t="s">
        <v>78</v>
      </c>
      <c r="AA1681" t="s">
        <v>79</v>
      </c>
      <c r="AB1681">
        <v>34650</v>
      </c>
      <c r="AC1681">
        <v>0.1</v>
      </c>
    </row>
    <row r="1682" spans="13:29" x14ac:dyDescent="0.35">
      <c r="M1682" t="s">
        <v>44</v>
      </c>
      <c r="N1682">
        <v>3345451</v>
      </c>
      <c r="O1682" t="s">
        <v>8</v>
      </c>
      <c r="P1682">
        <v>52.346120998062098</v>
      </c>
      <c r="Q1682">
        <v>4.8476980832818404</v>
      </c>
      <c r="R1682" t="s">
        <v>45</v>
      </c>
      <c r="S1682">
        <v>80</v>
      </c>
      <c r="T1682">
        <v>360</v>
      </c>
      <c r="U1682">
        <v>23</v>
      </c>
      <c r="V1682">
        <v>0.46</v>
      </c>
      <c r="W1682">
        <v>0</v>
      </c>
      <c r="X1682">
        <v>2108</v>
      </c>
      <c r="Y1682">
        <v>4</v>
      </c>
      <c r="Z1682" t="s">
        <v>74</v>
      </c>
      <c r="AA1682" t="s">
        <v>75</v>
      </c>
      <c r="AB1682">
        <v>28800</v>
      </c>
      <c r="AC1682">
        <v>0.1</v>
      </c>
    </row>
    <row r="1683" spans="13:29" x14ac:dyDescent="0.35">
      <c r="M1683" t="s">
        <v>44</v>
      </c>
      <c r="N1683">
        <v>3352949</v>
      </c>
      <c r="O1683" t="s">
        <v>8</v>
      </c>
      <c r="P1683">
        <v>52.351609171346901</v>
      </c>
      <c r="Q1683">
        <v>4.8540603519172096</v>
      </c>
      <c r="R1683" t="s">
        <v>45</v>
      </c>
      <c r="S1683">
        <v>110</v>
      </c>
      <c r="T1683">
        <v>362</v>
      </c>
      <c r="U1683">
        <v>6</v>
      </c>
      <c r="V1683">
        <v>0.21</v>
      </c>
      <c r="W1683">
        <v>0</v>
      </c>
      <c r="X1683">
        <v>2116</v>
      </c>
      <c r="Y1683">
        <v>4</v>
      </c>
      <c r="Z1683" t="s">
        <v>74</v>
      </c>
      <c r="AA1683" t="s">
        <v>75</v>
      </c>
      <c r="AB1683">
        <v>39820</v>
      </c>
      <c r="AC1683">
        <v>0.1</v>
      </c>
    </row>
    <row r="1684" spans="13:29" x14ac:dyDescent="0.35">
      <c r="M1684" t="s">
        <v>44</v>
      </c>
      <c r="N1684">
        <v>3452023</v>
      </c>
      <c r="O1684" t="s">
        <v>6</v>
      </c>
      <c r="P1684">
        <v>52.377748797180999</v>
      </c>
      <c r="Q1684">
        <v>4.8909746912844598</v>
      </c>
      <c r="R1684" t="s">
        <v>45</v>
      </c>
      <c r="S1684">
        <v>145</v>
      </c>
      <c r="T1684">
        <v>361</v>
      </c>
      <c r="U1684">
        <v>21</v>
      </c>
      <c r="V1684">
        <v>0.4</v>
      </c>
      <c r="W1684">
        <v>0</v>
      </c>
      <c r="X1684">
        <v>2186</v>
      </c>
      <c r="Y1684">
        <v>4</v>
      </c>
      <c r="Z1684" t="s">
        <v>46</v>
      </c>
      <c r="AA1684" t="s">
        <v>47</v>
      </c>
      <c r="AB1684">
        <v>52345</v>
      </c>
      <c r="AC1684">
        <v>0.1</v>
      </c>
    </row>
    <row r="1685" spans="13:29" x14ac:dyDescent="0.35">
      <c r="M1685" t="s">
        <v>44</v>
      </c>
      <c r="N1685">
        <v>3770892</v>
      </c>
      <c r="O1685" t="s">
        <v>6</v>
      </c>
      <c r="P1685">
        <v>52.367820450224698</v>
      </c>
      <c r="Q1685">
        <v>4.8916430550029704</v>
      </c>
      <c r="R1685" t="s">
        <v>45</v>
      </c>
      <c r="S1685">
        <v>125</v>
      </c>
      <c r="T1685">
        <v>362</v>
      </c>
      <c r="U1685">
        <v>17</v>
      </c>
      <c r="V1685">
        <v>0.32</v>
      </c>
      <c r="W1685">
        <v>0</v>
      </c>
      <c r="X1685">
        <v>2377</v>
      </c>
      <c r="Y1685">
        <v>4</v>
      </c>
      <c r="Z1685" t="s">
        <v>46</v>
      </c>
      <c r="AA1685" t="s">
        <v>47</v>
      </c>
      <c r="AB1685">
        <v>45250</v>
      </c>
      <c r="AC1685">
        <v>0.1</v>
      </c>
    </row>
    <row r="1686" spans="13:29" x14ac:dyDescent="0.35">
      <c r="M1686" t="s">
        <v>44</v>
      </c>
      <c r="N1686">
        <v>3797749</v>
      </c>
      <c r="O1686" t="s">
        <v>25</v>
      </c>
      <c r="P1686">
        <v>52.308699619191401</v>
      </c>
      <c r="Q1686">
        <v>4.9838387184526001</v>
      </c>
      <c r="R1686" t="s">
        <v>45</v>
      </c>
      <c r="S1686">
        <v>99</v>
      </c>
      <c r="T1686">
        <v>292</v>
      </c>
      <c r="U1686">
        <v>8</v>
      </c>
      <c r="V1686">
        <v>0.15</v>
      </c>
      <c r="W1686">
        <v>0</v>
      </c>
      <c r="X1686">
        <v>2399</v>
      </c>
      <c r="Y1686">
        <v>4</v>
      </c>
      <c r="Z1686" t="s">
        <v>90</v>
      </c>
      <c r="AA1686" t="s">
        <v>91</v>
      </c>
      <c r="AB1686">
        <v>28908</v>
      </c>
      <c r="AC1686">
        <v>0.1</v>
      </c>
    </row>
    <row r="1687" spans="13:29" x14ac:dyDescent="0.35">
      <c r="M1687" t="s">
        <v>44</v>
      </c>
      <c r="N1687">
        <v>3854939</v>
      </c>
      <c r="O1687" t="s">
        <v>7</v>
      </c>
      <c r="P1687">
        <v>52.366722075025898</v>
      </c>
      <c r="Q1687">
        <v>4.8961438524730303</v>
      </c>
      <c r="R1687" t="s">
        <v>45</v>
      </c>
      <c r="S1687">
        <v>190</v>
      </c>
      <c r="T1687">
        <v>303</v>
      </c>
      <c r="U1687">
        <v>36</v>
      </c>
      <c r="V1687">
        <v>0.7</v>
      </c>
      <c r="W1687">
        <v>0</v>
      </c>
      <c r="X1687">
        <v>2442</v>
      </c>
      <c r="Y1687">
        <v>4</v>
      </c>
      <c r="Z1687" t="s">
        <v>68</v>
      </c>
      <c r="AA1687" t="s">
        <v>69</v>
      </c>
      <c r="AB1687">
        <v>57570</v>
      </c>
      <c r="AC1687">
        <v>0.1</v>
      </c>
    </row>
    <row r="1688" spans="13:29" x14ac:dyDescent="0.35">
      <c r="M1688" t="s">
        <v>44</v>
      </c>
      <c r="N1688">
        <v>3969582</v>
      </c>
      <c r="O1688" t="s">
        <v>14</v>
      </c>
      <c r="P1688">
        <v>52.364275114099598</v>
      </c>
      <c r="Q1688">
        <v>4.8716933943132199</v>
      </c>
      <c r="R1688" t="s">
        <v>45</v>
      </c>
      <c r="S1688">
        <v>149</v>
      </c>
      <c r="T1688">
        <v>361</v>
      </c>
      <c r="U1688">
        <v>38</v>
      </c>
      <c r="V1688">
        <v>0.76</v>
      </c>
      <c r="W1688">
        <v>0</v>
      </c>
      <c r="X1688">
        <v>2517</v>
      </c>
      <c r="Y1688">
        <v>4</v>
      </c>
      <c r="Z1688" t="s">
        <v>56</v>
      </c>
      <c r="AA1688" t="s">
        <v>57</v>
      </c>
      <c r="AB1688">
        <v>53789</v>
      </c>
      <c r="AC1688">
        <v>0.1</v>
      </c>
    </row>
    <row r="1689" spans="13:29" x14ac:dyDescent="0.35">
      <c r="M1689" t="s">
        <v>44</v>
      </c>
      <c r="N1689">
        <v>4347592</v>
      </c>
      <c r="O1689" t="s">
        <v>8</v>
      </c>
      <c r="P1689">
        <v>52.353810151522602</v>
      </c>
      <c r="Q1689">
        <v>4.8494127931077999</v>
      </c>
      <c r="R1689" t="s">
        <v>45</v>
      </c>
      <c r="S1689">
        <v>195</v>
      </c>
      <c r="T1689">
        <v>363</v>
      </c>
      <c r="U1689">
        <v>25</v>
      </c>
      <c r="V1689">
        <v>0.52</v>
      </c>
      <c r="W1689">
        <v>0</v>
      </c>
      <c r="X1689">
        <v>2720</v>
      </c>
      <c r="Y1689">
        <v>4</v>
      </c>
      <c r="Z1689" t="s">
        <v>74</v>
      </c>
      <c r="AA1689" t="s">
        <v>75</v>
      </c>
      <c r="AB1689">
        <v>70785</v>
      </c>
      <c r="AC1689">
        <v>0.1</v>
      </c>
    </row>
    <row r="1690" spans="13:29" x14ac:dyDescent="0.35">
      <c r="M1690" t="s">
        <v>44</v>
      </c>
      <c r="N1690">
        <v>4437570</v>
      </c>
      <c r="O1690" t="s">
        <v>11</v>
      </c>
      <c r="P1690">
        <v>52.351938388019498</v>
      </c>
      <c r="Q1690">
        <v>4.8948164347899201</v>
      </c>
      <c r="R1690" t="s">
        <v>45</v>
      </c>
      <c r="S1690">
        <v>200</v>
      </c>
      <c r="T1690">
        <v>360</v>
      </c>
      <c r="U1690">
        <v>2</v>
      </c>
      <c r="V1690">
        <v>0.04</v>
      </c>
      <c r="W1690">
        <v>0</v>
      </c>
      <c r="X1690">
        <v>2762</v>
      </c>
      <c r="Y1690">
        <v>4</v>
      </c>
      <c r="Z1690" t="s">
        <v>58</v>
      </c>
      <c r="AA1690" t="s">
        <v>59</v>
      </c>
      <c r="AB1690">
        <v>72000</v>
      </c>
      <c r="AC1690">
        <v>0.1</v>
      </c>
    </row>
    <row r="1691" spans="13:29" x14ac:dyDescent="0.35">
      <c r="M1691" t="s">
        <v>44</v>
      </c>
      <c r="N1691">
        <v>4455922</v>
      </c>
      <c r="O1691" t="s">
        <v>15</v>
      </c>
      <c r="P1691">
        <v>52.3851793928483</v>
      </c>
      <c r="Q1691">
        <v>4.8721195747921202</v>
      </c>
      <c r="R1691" t="s">
        <v>45</v>
      </c>
      <c r="S1691">
        <v>98</v>
      </c>
      <c r="T1691">
        <v>362</v>
      </c>
      <c r="U1691">
        <v>38</v>
      </c>
      <c r="V1691">
        <v>0.85</v>
      </c>
      <c r="W1691">
        <v>0</v>
      </c>
      <c r="X1691">
        <v>2774</v>
      </c>
      <c r="Y1691">
        <v>4</v>
      </c>
      <c r="Z1691" t="s">
        <v>60</v>
      </c>
      <c r="AA1691" t="s">
        <v>61</v>
      </c>
      <c r="AB1691">
        <v>35476</v>
      </c>
      <c r="AC1691">
        <v>0.1</v>
      </c>
    </row>
    <row r="1692" spans="13:29" x14ac:dyDescent="0.35">
      <c r="M1692" t="s">
        <v>44</v>
      </c>
      <c r="N1692">
        <v>4481240</v>
      </c>
      <c r="O1692" t="s">
        <v>15</v>
      </c>
      <c r="P1692">
        <v>52.390223263035097</v>
      </c>
      <c r="Q1692">
        <v>4.8799098521478399</v>
      </c>
      <c r="R1692" t="s">
        <v>45</v>
      </c>
      <c r="S1692">
        <v>84</v>
      </c>
      <c r="T1692">
        <v>339</v>
      </c>
      <c r="U1692">
        <v>8</v>
      </c>
      <c r="V1692">
        <v>0.49</v>
      </c>
      <c r="W1692">
        <v>0</v>
      </c>
      <c r="X1692">
        <v>2794</v>
      </c>
      <c r="Y1692">
        <v>4</v>
      </c>
      <c r="Z1692" t="s">
        <v>60</v>
      </c>
      <c r="AA1692" t="s">
        <v>61</v>
      </c>
      <c r="AB1692">
        <v>28476</v>
      </c>
      <c r="AC1692">
        <v>0.1</v>
      </c>
    </row>
    <row r="1693" spans="13:29" x14ac:dyDescent="0.35">
      <c r="M1693" t="s">
        <v>44</v>
      </c>
      <c r="N1693">
        <v>4488534</v>
      </c>
      <c r="O1693" t="s">
        <v>15</v>
      </c>
      <c r="P1693">
        <v>52.384423492950603</v>
      </c>
      <c r="Q1693">
        <v>4.8758545567125102</v>
      </c>
      <c r="R1693" t="s">
        <v>45</v>
      </c>
      <c r="S1693">
        <v>159</v>
      </c>
      <c r="T1693">
        <v>359</v>
      </c>
      <c r="U1693">
        <v>25</v>
      </c>
      <c r="V1693">
        <v>0.56000000000000005</v>
      </c>
      <c r="W1693">
        <v>0</v>
      </c>
      <c r="X1693">
        <v>2800</v>
      </c>
      <c r="Y1693">
        <v>4</v>
      </c>
      <c r="Z1693" t="s">
        <v>60</v>
      </c>
      <c r="AA1693" t="s">
        <v>61</v>
      </c>
      <c r="AB1693">
        <v>57081</v>
      </c>
      <c r="AC1693">
        <v>0.1</v>
      </c>
    </row>
    <row r="1694" spans="13:29" x14ac:dyDescent="0.35">
      <c r="M1694" t="s">
        <v>44</v>
      </c>
      <c r="N1694">
        <v>4721855</v>
      </c>
      <c r="O1694" t="s">
        <v>15</v>
      </c>
      <c r="P1694">
        <v>52.3884123351407</v>
      </c>
      <c r="Q1694">
        <v>4.8785125652914401</v>
      </c>
      <c r="R1694" t="s">
        <v>45</v>
      </c>
      <c r="S1694">
        <v>145</v>
      </c>
      <c r="T1694">
        <v>353</v>
      </c>
      <c r="U1694">
        <v>30</v>
      </c>
      <c r="V1694">
        <v>0.63</v>
      </c>
      <c r="W1694">
        <v>0</v>
      </c>
      <c r="X1694">
        <v>2912</v>
      </c>
      <c r="Y1694">
        <v>4</v>
      </c>
      <c r="Z1694" t="s">
        <v>60</v>
      </c>
      <c r="AA1694" t="s">
        <v>61</v>
      </c>
      <c r="AB1694">
        <v>51185</v>
      </c>
      <c r="AC1694">
        <v>0.1</v>
      </c>
    </row>
    <row r="1695" spans="13:29" x14ac:dyDescent="0.35">
      <c r="M1695" t="s">
        <v>44</v>
      </c>
      <c r="N1695">
        <v>5081353</v>
      </c>
      <c r="O1695" t="s">
        <v>9</v>
      </c>
      <c r="P1695">
        <v>52.360974349745298</v>
      </c>
      <c r="Q1695">
        <v>4.9266597376458696</v>
      </c>
      <c r="R1695" t="s">
        <v>45</v>
      </c>
      <c r="S1695">
        <v>185</v>
      </c>
      <c r="T1695">
        <v>364</v>
      </c>
      <c r="U1695">
        <v>12</v>
      </c>
      <c r="V1695">
        <v>0.28000000000000003</v>
      </c>
      <c r="W1695">
        <v>0</v>
      </c>
      <c r="X1695">
        <v>3108</v>
      </c>
      <c r="Y1695">
        <v>4</v>
      </c>
      <c r="Z1695" t="s">
        <v>64</v>
      </c>
      <c r="AA1695" t="s">
        <v>65</v>
      </c>
      <c r="AB1695">
        <v>67340</v>
      </c>
      <c r="AC1695">
        <v>0.1</v>
      </c>
    </row>
    <row r="1696" spans="13:29" x14ac:dyDescent="0.35">
      <c r="M1696" t="s">
        <v>44</v>
      </c>
      <c r="N1696">
        <v>5121714</v>
      </c>
      <c r="O1696" t="s">
        <v>23</v>
      </c>
      <c r="P1696">
        <v>52.397805280014602</v>
      </c>
      <c r="Q1696">
        <v>4.9241472269997102</v>
      </c>
      <c r="R1696" t="s">
        <v>45</v>
      </c>
      <c r="S1696">
        <v>200</v>
      </c>
      <c r="T1696">
        <v>343</v>
      </c>
      <c r="U1696">
        <v>7</v>
      </c>
      <c r="V1696">
        <v>0.17</v>
      </c>
      <c r="W1696">
        <v>0</v>
      </c>
      <c r="X1696">
        <v>3131</v>
      </c>
      <c r="Y1696">
        <v>4</v>
      </c>
      <c r="Z1696" t="s">
        <v>76</v>
      </c>
      <c r="AA1696" t="s">
        <v>77</v>
      </c>
      <c r="AB1696">
        <v>68600</v>
      </c>
      <c r="AC1696">
        <v>0.1</v>
      </c>
    </row>
    <row r="1697" spans="13:29" x14ac:dyDescent="0.35">
      <c r="M1697" t="s">
        <v>44</v>
      </c>
      <c r="N1697">
        <v>5522835</v>
      </c>
      <c r="O1697" t="s">
        <v>11</v>
      </c>
      <c r="P1697">
        <v>52.355610331407</v>
      </c>
      <c r="Q1697">
        <v>4.89182096304007</v>
      </c>
      <c r="R1697" t="s">
        <v>45</v>
      </c>
      <c r="S1697">
        <v>100</v>
      </c>
      <c r="T1697">
        <v>346</v>
      </c>
      <c r="U1697">
        <v>11</v>
      </c>
      <c r="V1697">
        <v>0.25</v>
      </c>
      <c r="W1697">
        <v>0</v>
      </c>
      <c r="X1697">
        <v>3300</v>
      </c>
      <c r="Y1697">
        <v>4</v>
      </c>
      <c r="Z1697" t="s">
        <v>58</v>
      </c>
      <c r="AA1697" t="s">
        <v>59</v>
      </c>
      <c r="AB1697">
        <v>34600</v>
      </c>
      <c r="AC1697">
        <v>0.1</v>
      </c>
    </row>
    <row r="1698" spans="13:29" x14ac:dyDescent="0.35">
      <c r="M1698" t="s">
        <v>44</v>
      </c>
      <c r="N1698">
        <v>5577658</v>
      </c>
      <c r="O1698" t="s">
        <v>13</v>
      </c>
      <c r="P1698">
        <v>52.356522592895899</v>
      </c>
      <c r="Q1698">
        <v>4.9946510944114699</v>
      </c>
      <c r="R1698" t="s">
        <v>45</v>
      </c>
      <c r="S1698">
        <v>175</v>
      </c>
      <c r="T1698">
        <v>354</v>
      </c>
      <c r="U1698">
        <v>6</v>
      </c>
      <c r="V1698">
        <v>0.18</v>
      </c>
      <c r="W1698">
        <v>0</v>
      </c>
      <c r="X1698">
        <v>3318</v>
      </c>
      <c r="Y1698">
        <v>4</v>
      </c>
      <c r="Z1698" t="s">
        <v>86</v>
      </c>
      <c r="AA1698" t="s">
        <v>87</v>
      </c>
      <c r="AB1698">
        <v>61950</v>
      </c>
      <c r="AC1698">
        <v>0.1</v>
      </c>
    </row>
    <row r="1699" spans="13:29" x14ac:dyDescent="0.35">
      <c r="M1699" t="s">
        <v>44</v>
      </c>
      <c r="N1699">
        <v>5823041</v>
      </c>
      <c r="O1699" t="s">
        <v>15</v>
      </c>
      <c r="P1699">
        <v>52.388919240375998</v>
      </c>
      <c r="Q1699">
        <v>4.88122867476363</v>
      </c>
      <c r="R1699" t="s">
        <v>45</v>
      </c>
      <c r="S1699">
        <v>145</v>
      </c>
      <c r="T1699">
        <v>160</v>
      </c>
      <c r="U1699">
        <v>21</v>
      </c>
      <c r="V1699">
        <v>0.48</v>
      </c>
      <c r="W1699">
        <v>0</v>
      </c>
      <c r="X1699">
        <v>3443</v>
      </c>
      <c r="Y1699">
        <v>4</v>
      </c>
      <c r="Z1699" t="s">
        <v>60</v>
      </c>
      <c r="AA1699" t="s">
        <v>61</v>
      </c>
      <c r="AB1699">
        <v>23200</v>
      </c>
      <c r="AC1699">
        <v>0.1</v>
      </c>
    </row>
    <row r="1700" spans="13:29" x14ac:dyDescent="0.35">
      <c r="M1700" t="s">
        <v>44</v>
      </c>
      <c r="N1700">
        <v>5937860</v>
      </c>
      <c r="O1700" t="s">
        <v>15</v>
      </c>
      <c r="P1700">
        <v>52.384424187007099</v>
      </c>
      <c r="Q1700">
        <v>4.8737309540847003</v>
      </c>
      <c r="R1700" t="s">
        <v>45</v>
      </c>
      <c r="S1700">
        <v>120</v>
      </c>
      <c r="T1700">
        <v>28</v>
      </c>
      <c r="U1700">
        <v>15</v>
      </c>
      <c r="V1700">
        <v>0.37</v>
      </c>
      <c r="W1700">
        <v>0</v>
      </c>
      <c r="X1700">
        <v>3507</v>
      </c>
      <c r="Y1700">
        <v>4</v>
      </c>
      <c r="Z1700" t="s">
        <v>60</v>
      </c>
      <c r="AA1700" t="s">
        <v>61</v>
      </c>
      <c r="AB1700">
        <v>3360</v>
      </c>
      <c r="AC1700">
        <v>0.1</v>
      </c>
    </row>
    <row r="1701" spans="13:29" x14ac:dyDescent="0.35">
      <c r="M1701" t="s">
        <v>44</v>
      </c>
      <c r="N1701">
        <v>6057968</v>
      </c>
      <c r="O1701" t="s">
        <v>7</v>
      </c>
      <c r="P1701">
        <v>52.3687110921285</v>
      </c>
      <c r="Q1701">
        <v>4.9322792065575101</v>
      </c>
      <c r="R1701" t="s">
        <v>45</v>
      </c>
      <c r="S1701">
        <v>175</v>
      </c>
      <c r="T1701">
        <v>79</v>
      </c>
      <c r="U1701">
        <v>21</v>
      </c>
      <c r="V1701">
        <v>0.48</v>
      </c>
      <c r="W1701">
        <v>0</v>
      </c>
      <c r="X1701">
        <v>3587</v>
      </c>
      <c r="Y1701">
        <v>4</v>
      </c>
      <c r="Z1701" t="s">
        <v>68</v>
      </c>
      <c r="AA1701" t="s">
        <v>69</v>
      </c>
      <c r="AB1701">
        <v>13825</v>
      </c>
      <c r="AC1701">
        <v>0.1</v>
      </c>
    </row>
    <row r="1702" spans="13:29" x14ac:dyDescent="0.35">
      <c r="M1702" t="s">
        <v>44</v>
      </c>
      <c r="N1702">
        <v>6334470</v>
      </c>
      <c r="O1702" t="s">
        <v>9</v>
      </c>
      <c r="P1702">
        <v>52.360371758664698</v>
      </c>
      <c r="Q1702">
        <v>4.92647825246467</v>
      </c>
      <c r="R1702" t="s">
        <v>45</v>
      </c>
      <c r="S1702">
        <v>175</v>
      </c>
      <c r="T1702">
        <v>359</v>
      </c>
      <c r="U1702">
        <v>17</v>
      </c>
      <c r="V1702">
        <v>0.42</v>
      </c>
      <c r="W1702">
        <v>0</v>
      </c>
      <c r="X1702">
        <v>3798</v>
      </c>
      <c r="Y1702">
        <v>4</v>
      </c>
      <c r="Z1702" t="s">
        <v>64</v>
      </c>
      <c r="AA1702" t="s">
        <v>65</v>
      </c>
      <c r="AB1702">
        <v>62825</v>
      </c>
      <c r="AC1702">
        <v>0.1</v>
      </c>
    </row>
    <row r="1703" spans="13:29" x14ac:dyDescent="0.35">
      <c r="M1703" t="s">
        <v>44</v>
      </c>
      <c r="N1703">
        <v>6334867</v>
      </c>
      <c r="O1703" t="s">
        <v>14</v>
      </c>
      <c r="P1703">
        <v>52.361637724921401</v>
      </c>
      <c r="Q1703">
        <v>4.8614077109177796</v>
      </c>
      <c r="R1703" t="s">
        <v>45</v>
      </c>
      <c r="S1703">
        <v>119</v>
      </c>
      <c r="T1703">
        <v>316</v>
      </c>
      <c r="U1703">
        <v>10</v>
      </c>
      <c r="V1703">
        <v>0.57999999999999996</v>
      </c>
      <c r="W1703">
        <v>0</v>
      </c>
      <c r="X1703">
        <v>3799</v>
      </c>
      <c r="Y1703">
        <v>4</v>
      </c>
      <c r="Z1703" t="s">
        <v>56</v>
      </c>
      <c r="AA1703" t="s">
        <v>57</v>
      </c>
      <c r="AB1703">
        <v>37604</v>
      </c>
      <c r="AC1703">
        <v>0.1</v>
      </c>
    </row>
    <row r="1704" spans="13:29" x14ac:dyDescent="0.35">
      <c r="M1704" t="s">
        <v>44</v>
      </c>
      <c r="N1704">
        <v>6681455</v>
      </c>
      <c r="O1704" t="s">
        <v>18</v>
      </c>
      <c r="P1704">
        <v>52.3639647738798</v>
      </c>
      <c r="Q1704">
        <v>4.9409566566836798</v>
      </c>
      <c r="R1704" t="s">
        <v>45</v>
      </c>
      <c r="S1704">
        <v>170</v>
      </c>
      <c r="T1704">
        <v>259</v>
      </c>
      <c r="U1704">
        <v>31</v>
      </c>
      <c r="V1704">
        <v>0.75</v>
      </c>
      <c r="W1704">
        <v>0</v>
      </c>
      <c r="X1704">
        <v>4030</v>
      </c>
      <c r="Y1704">
        <v>4</v>
      </c>
      <c r="Z1704" t="s">
        <v>66</v>
      </c>
      <c r="AA1704" t="s">
        <v>67</v>
      </c>
      <c r="AB1704">
        <v>44030</v>
      </c>
      <c r="AC1704">
        <v>0.1</v>
      </c>
    </row>
    <row r="1705" spans="13:29" x14ac:dyDescent="0.35">
      <c r="M1705" t="s">
        <v>44</v>
      </c>
      <c r="N1705">
        <v>6727439</v>
      </c>
      <c r="O1705" t="s">
        <v>14</v>
      </c>
      <c r="P1705">
        <v>52.360453665750001</v>
      </c>
      <c r="Q1705">
        <v>4.8555390583019298</v>
      </c>
      <c r="R1705" t="s">
        <v>45</v>
      </c>
      <c r="S1705">
        <v>102</v>
      </c>
      <c r="T1705">
        <v>360</v>
      </c>
      <c r="U1705">
        <v>10</v>
      </c>
      <c r="V1705">
        <v>0.26</v>
      </c>
      <c r="W1705">
        <v>0</v>
      </c>
      <c r="X1705">
        <v>4060</v>
      </c>
      <c r="Y1705">
        <v>4</v>
      </c>
      <c r="Z1705" t="s">
        <v>56</v>
      </c>
      <c r="AA1705" t="s">
        <v>57</v>
      </c>
      <c r="AB1705">
        <v>36720</v>
      </c>
      <c r="AC1705">
        <v>0.1</v>
      </c>
    </row>
    <row r="1706" spans="13:29" x14ac:dyDescent="0.35">
      <c r="M1706" t="s">
        <v>44</v>
      </c>
      <c r="N1706">
        <v>7036515</v>
      </c>
      <c r="O1706" t="s">
        <v>22</v>
      </c>
      <c r="P1706">
        <v>52.405221018645598</v>
      </c>
      <c r="Q1706">
        <v>4.8997549739972603</v>
      </c>
      <c r="R1706" t="s">
        <v>45</v>
      </c>
      <c r="S1706">
        <v>115</v>
      </c>
      <c r="T1706">
        <v>42</v>
      </c>
      <c r="U1706">
        <v>7</v>
      </c>
      <c r="V1706">
        <v>0.25</v>
      </c>
      <c r="W1706">
        <v>0</v>
      </c>
      <c r="X1706">
        <v>4256</v>
      </c>
      <c r="Y1706">
        <v>4</v>
      </c>
      <c r="Z1706" t="s">
        <v>80</v>
      </c>
      <c r="AA1706" t="s">
        <v>81</v>
      </c>
      <c r="AB1706">
        <v>4830</v>
      </c>
      <c r="AC1706">
        <v>0.1</v>
      </c>
    </row>
    <row r="1707" spans="13:29" x14ac:dyDescent="0.35">
      <c r="M1707" t="s">
        <v>44</v>
      </c>
      <c r="N1707">
        <v>7060397</v>
      </c>
      <c r="O1707" t="s">
        <v>12</v>
      </c>
      <c r="P1707">
        <v>52.355827653463102</v>
      </c>
      <c r="Q1707">
        <v>4.9299389777592202</v>
      </c>
      <c r="R1707" t="s">
        <v>45</v>
      </c>
      <c r="S1707">
        <v>180</v>
      </c>
      <c r="T1707">
        <v>261</v>
      </c>
      <c r="U1707">
        <v>1</v>
      </c>
      <c r="V1707">
        <v>0.08</v>
      </c>
      <c r="W1707">
        <v>0</v>
      </c>
      <c r="X1707">
        <v>4273</v>
      </c>
      <c r="Y1707">
        <v>4</v>
      </c>
      <c r="Z1707" t="s">
        <v>72</v>
      </c>
      <c r="AA1707" t="s">
        <v>73</v>
      </c>
      <c r="AB1707">
        <v>46980</v>
      </c>
      <c r="AC1707">
        <v>0.1</v>
      </c>
    </row>
    <row r="1708" spans="13:29" x14ac:dyDescent="0.35">
      <c r="M1708" t="s">
        <v>44</v>
      </c>
      <c r="N1708">
        <v>7297114</v>
      </c>
      <c r="O1708" t="s">
        <v>15</v>
      </c>
      <c r="P1708">
        <v>52.384895010650503</v>
      </c>
      <c r="Q1708">
        <v>4.8681671419722097</v>
      </c>
      <c r="R1708" t="s">
        <v>45</v>
      </c>
      <c r="S1708">
        <v>160</v>
      </c>
      <c r="T1708">
        <v>277</v>
      </c>
      <c r="U1708">
        <v>26</v>
      </c>
      <c r="V1708">
        <v>0.64</v>
      </c>
      <c r="W1708">
        <v>0</v>
      </c>
      <c r="X1708">
        <v>4432</v>
      </c>
      <c r="Y1708">
        <v>4</v>
      </c>
      <c r="Z1708" t="s">
        <v>60</v>
      </c>
      <c r="AA1708" t="s">
        <v>61</v>
      </c>
      <c r="AB1708">
        <v>44320</v>
      </c>
      <c r="AC1708">
        <v>0.1</v>
      </c>
    </row>
    <row r="1709" spans="13:29" x14ac:dyDescent="0.35">
      <c r="M1709" t="s">
        <v>44</v>
      </c>
      <c r="N1709">
        <v>7945458</v>
      </c>
      <c r="O1709" t="s">
        <v>11</v>
      </c>
      <c r="P1709">
        <v>52.357112932604402</v>
      </c>
      <c r="Q1709">
        <v>4.8955868654468899</v>
      </c>
      <c r="R1709" t="s">
        <v>45</v>
      </c>
      <c r="S1709">
        <v>260</v>
      </c>
      <c r="T1709">
        <v>330</v>
      </c>
      <c r="U1709">
        <v>20</v>
      </c>
      <c r="V1709">
        <v>0.5</v>
      </c>
      <c r="W1709">
        <v>0</v>
      </c>
      <c r="X1709">
        <v>4886</v>
      </c>
      <c r="Y1709">
        <v>4</v>
      </c>
      <c r="Z1709" t="s">
        <v>58</v>
      </c>
      <c r="AA1709" t="s">
        <v>59</v>
      </c>
      <c r="AB1709">
        <v>85800</v>
      </c>
      <c r="AC1709">
        <v>0.1</v>
      </c>
    </row>
    <row r="1710" spans="13:29" x14ac:dyDescent="0.35">
      <c r="M1710" t="s">
        <v>44</v>
      </c>
      <c r="N1710">
        <v>9038396</v>
      </c>
      <c r="O1710" t="s">
        <v>27</v>
      </c>
      <c r="P1710">
        <v>52.323287388826998</v>
      </c>
      <c r="Q1710">
        <v>4.9668107920923701</v>
      </c>
      <c r="R1710" t="s">
        <v>45</v>
      </c>
      <c r="S1710">
        <v>60</v>
      </c>
      <c r="T1710">
        <v>293</v>
      </c>
      <c r="U1710">
        <v>5</v>
      </c>
      <c r="V1710">
        <v>0.13</v>
      </c>
      <c r="W1710">
        <v>0</v>
      </c>
      <c r="X1710">
        <v>5468</v>
      </c>
      <c r="Y1710">
        <v>4</v>
      </c>
      <c r="Z1710" t="s">
        <v>107</v>
      </c>
      <c r="AA1710" t="s">
        <v>117</v>
      </c>
      <c r="AB1710">
        <v>17580</v>
      </c>
      <c r="AC1710">
        <v>0.1</v>
      </c>
    </row>
    <row r="1711" spans="13:29" x14ac:dyDescent="0.35">
      <c r="M1711" t="s">
        <v>44</v>
      </c>
      <c r="N1711">
        <v>9084235</v>
      </c>
      <c r="O1711" t="s">
        <v>18</v>
      </c>
      <c r="P1711">
        <v>52.3599787588401</v>
      </c>
      <c r="Q1711">
        <v>4.9415822206830704</v>
      </c>
      <c r="R1711" t="s">
        <v>45</v>
      </c>
      <c r="S1711">
        <v>99</v>
      </c>
      <c r="T1711">
        <v>323</v>
      </c>
      <c r="U1711">
        <v>18</v>
      </c>
      <c r="V1711">
        <v>1.34</v>
      </c>
      <c r="W1711">
        <v>0</v>
      </c>
      <c r="X1711">
        <v>5498</v>
      </c>
      <c r="Y1711">
        <v>4</v>
      </c>
      <c r="Z1711" t="s">
        <v>66</v>
      </c>
      <c r="AA1711" t="s">
        <v>67</v>
      </c>
      <c r="AB1711">
        <v>31977</v>
      </c>
      <c r="AC1711">
        <v>0.1</v>
      </c>
    </row>
    <row r="1712" spans="13:29" x14ac:dyDescent="0.35">
      <c r="M1712" t="s">
        <v>44</v>
      </c>
      <c r="N1712">
        <v>9195990</v>
      </c>
      <c r="O1712" t="s">
        <v>13</v>
      </c>
      <c r="P1712">
        <v>52.351898125724503</v>
      </c>
      <c r="Q1712">
        <v>4.9991056893488697</v>
      </c>
      <c r="R1712" t="s">
        <v>45</v>
      </c>
      <c r="S1712">
        <v>165</v>
      </c>
      <c r="T1712">
        <v>332</v>
      </c>
      <c r="U1712">
        <v>2</v>
      </c>
      <c r="V1712">
        <v>7.0000000000000007E-2</v>
      </c>
      <c r="W1712">
        <v>0</v>
      </c>
      <c r="X1712">
        <v>5579</v>
      </c>
      <c r="Y1712">
        <v>4</v>
      </c>
      <c r="Z1712" t="s">
        <v>86</v>
      </c>
      <c r="AA1712" t="s">
        <v>87</v>
      </c>
      <c r="AB1712">
        <v>54780</v>
      </c>
      <c r="AC1712">
        <v>0.1</v>
      </c>
    </row>
    <row r="1713" spans="13:29" x14ac:dyDescent="0.35">
      <c r="M1713" t="s">
        <v>44</v>
      </c>
      <c r="N1713">
        <v>9263514</v>
      </c>
      <c r="O1713" t="s">
        <v>11</v>
      </c>
      <c r="P1713">
        <v>52.355965500035502</v>
      </c>
      <c r="Q1713">
        <v>4.89236137662638</v>
      </c>
      <c r="R1713" t="s">
        <v>45</v>
      </c>
      <c r="S1713">
        <v>380</v>
      </c>
      <c r="T1713">
        <v>357</v>
      </c>
      <c r="U1713">
        <v>24</v>
      </c>
      <c r="V1713">
        <v>1.5</v>
      </c>
      <c r="W1713">
        <v>0</v>
      </c>
      <c r="X1713">
        <v>5626</v>
      </c>
      <c r="Y1713">
        <v>4</v>
      </c>
      <c r="Z1713" t="s">
        <v>58</v>
      </c>
      <c r="AA1713" t="s">
        <v>59</v>
      </c>
      <c r="AB1713">
        <v>135660</v>
      </c>
      <c r="AC1713">
        <v>0.1</v>
      </c>
    </row>
    <row r="1714" spans="13:29" x14ac:dyDescent="0.35">
      <c r="M1714" t="s">
        <v>44</v>
      </c>
      <c r="N1714">
        <v>9322352</v>
      </c>
      <c r="O1714" t="s">
        <v>9</v>
      </c>
      <c r="P1714">
        <v>52.354761727790503</v>
      </c>
      <c r="Q1714">
        <v>4.92388795321415</v>
      </c>
      <c r="R1714" t="s">
        <v>45</v>
      </c>
      <c r="S1714">
        <v>120</v>
      </c>
      <c r="T1714">
        <v>302</v>
      </c>
      <c r="U1714">
        <v>32</v>
      </c>
      <c r="V1714">
        <v>0.86</v>
      </c>
      <c r="W1714">
        <v>0</v>
      </c>
      <c r="X1714">
        <v>5660</v>
      </c>
      <c r="Y1714">
        <v>4</v>
      </c>
      <c r="Z1714" t="s">
        <v>64</v>
      </c>
      <c r="AA1714" t="s">
        <v>65</v>
      </c>
      <c r="AB1714">
        <v>36240</v>
      </c>
      <c r="AC1714">
        <v>0.1</v>
      </c>
    </row>
    <row r="1715" spans="13:29" x14ac:dyDescent="0.35">
      <c r="M1715" t="s">
        <v>44</v>
      </c>
      <c r="N1715">
        <v>9792353</v>
      </c>
      <c r="O1715" t="s">
        <v>7</v>
      </c>
      <c r="P1715">
        <v>52.373206098366303</v>
      </c>
      <c r="Q1715">
        <v>4.9220149859023801</v>
      </c>
      <c r="R1715" t="s">
        <v>45</v>
      </c>
      <c r="S1715">
        <v>195</v>
      </c>
      <c r="T1715">
        <v>11</v>
      </c>
      <c r="U1715">
        <v>4</v>
      </c>
      <c r="V1715">
        <v>0.11</v>
      </c>
      <c r="W1715">
        <v>0</v>
      </c>
      <c r="X1715">
        <v>5969</v>
      </c>
      <c r="Y1715">
        <v>4</v>
      </c>
      <c r="Z1715" t="s">
        <v>68</v>
      </c>
      <c r="AA1715" t="s">
        <v>69</v>
      </c>
      <c r="AB1715">
        <v>2145</v>
      </c>
      <c r="AC1715">
        <v>0.1</v>
      </c>
    </row>
    <row r="1716" spans="13:29" x14ac:dyDescent="0.35">
      <c r="M1716" t="s">
        <v>44</v>
      </c>
      <c r="N1716">
        <v>10361515</v>
      </c>
      <c r="O1716" t="s">
        <v>14</v>
      </c>
      <c r="P1716">
        <v>52.3721304163426</v>
      </c>
      <c r="Q1716">
        <v>4.86097470507947</v>
      </c>
      <c r="R1716" t="s">
        <v>45</v>
      </c>
      <c r="S1716">
        <v>150</v>
      </c>
      <c r="T1716">
        <v>121</v>
      </c>
      <c r="U1716">
        <v>12</v>
      </c>
      <c r="V1716">
        <v>0.56999999999999995</v>
      </c>
      <c r="W1716">
        <v>0</v>
      </c>
      <c r="X1716">
        <v>6314</v>
      </c>
      <c r="Y1716">
        <v>4</v>
      </c>
      <c r="Z1716" t="s">
        <v>56</v>
      </c>
      <c r="AA1716" t="s">
        <v>57</v>
      </c>
      <c r="AB1716">
        <v>18150</v>
      </c>
      <c r="AC1716">
        <v>0.1</v>
      </c>
    </row>
    <row r="1717" spans="13:29" x14ac:dyDescent="0.35">
      <c r="M1717" t="s">
        <v>44</v>
      </c>
      <c r="N1717">
        <v>10818747</v>
      </c>
      <c r="O1717" t="s">
        <v>11</v>
      </c>
      <c r="P1717">
        <v>52.3502714218723</v>
      </c>
      <c r="Q1717">
        <v>4.8881867412051401</v>
      </c>
      <c r="R1717" t="s">
        <v>45</v>
      </c>
      <c r="S1717">
        <v>110</v>
      </c>
      <c r="T1717">
        <v>362</v>
      </c>
      <c r="U1717">
        <v>15</v>
      </c>
      <c r="V1717">
        <v>0.47</v>
      </c>
      <c r="W1717">
        <v>0</v>
      </c>
      <c r="X1717">
        <v>6513</v>
      </c>
      <c r="Y1717">
        <v>4</v>
      </c>
      <c r="Z1717" t="s">
        <v>58</v>
      </c>
      <c r="AA1717" t="s">
        <v>59</v>
      </c>
      <c r="AB1717">
        <v>39820</v>
      </c>
      <c r="AC1717">
        <v>0.1</v>
      </c>
    </row>
    <row r="1718" spans="13:29" x14ac:dyDescent="0.35">
      <c r="M1718" t="s">
        <v>44</v>
      </c>
      <c r="N1718">
        <v>11317473</v>
      </c>
      <c r="O1718" t="s">
        <v>11</v>
      </c>
      <c r="P1718">
        <v>52.344537700162903</v>
      </c>
      <c r="Q1718">
        <v>4.8964338074955496</v>
      </c>
      <c r="R1718" t="s">
        <v>45</v>
      </c>
      <c r="S1718">
        <v>259</v>
      </c>
      <c r="T1718">
        <v>344</v>
      </c>
      <c r="U1718">
        <v>31</v>
      </c>
      <c r="V1718">
        <v>0.97</v>
      </c>
      <c r="W1718">
        <v>0</v>
      </c>
      <c r="X1718">
        <v>6742</v>
      </c>
      <c r="Y1718">
        <v>4</v>
      </c>
      <c r="Z1718" t="s">
        <v>58</v>
      </c>
      <c r="AA1718" t="s">
        <v>59</v>
      </c>
      <c r="AB1718">
        <v>89096</v>
      </c>
      <c r="AC1718">
        <v>0.1</v>
      </c>
    </row>
    <row r="1719" spans="13:29" x14ac:dyDescent="0.35">
      <c r="M1719" t="s">
        <v>44</v>
      </c>
      <c r="N1719">
        <v>11466974</v>
      </c>
      <c r="O1719" t="s">
        <v>9</v>
      </c>
      <c r="P1719">
        <v>52.3612935848356</v>
      </c>
      <c r="Q1719">
        <v>4.9259055494933897</v>
      </c>
      <c r="R1719" t="s">
        <v>45</v>
      </c>
      <c r="S1719">
        <v>144</v>
      </c>
      <c r="T1719">
        <v>351</v>
      </c>
      <c r="U1719">
        <v>9</v>
      </c>
      <c r="V1719">
        <v>0.3</v>
      </c>
      <c r="W1719">
        <v>0</v>
      </c>
      <c r="X1719">
        <v>6811</v>
      </c>
      <c r="Y1719">
        <v>4</v>
      </c>
      <c r="Z1719" t="s">
        <v>64</v>
      </c>
      <c r="AA1719" t="s">
        <v>65</v>
      </c>
      <c r="AB1719">
        <v>50544</v>
      </c>
      <c r="AC1719">
        <v>0.1</v>
      </c>
    </row>
    <row r="1720" spans="13:29" x14ac:dyDescent="0.35">
      <c r="M1720" t="s">
        <v>44</v>
      </c>
      <c r="N1720">
        <v>11654077</v>
      </c>
      <c r="O1720" t="s">
        <v>19</v>
      </c>
      <c r="P1720">
        <v>52.379070513067099</v>
      </c>
      <c r="Q1720">
        <v>4.85987403062739</v>
      </c>
      <c r="R1720" t="s">
        <v>45</v>
      </c>
      <c r="S1720">
        <v>145</v>
      </c>
      <c r="T1720">
        <v>364</v>
      </c>
      <c r="U1720">
        <v>12</v>
      </c>
      <c r="V1720">
        <v>0.44</v>
      </c>
      <c r="W1720">
        <v>0</v>
      </c>
      <c r="X1720">
        <v>6944</v>
      </c>
      <c r="Y1720">
        <v>4</v>
      </c>
      <c r="Z1720" t="s">
        <v>62</v>
      </c>
      <c r="AA1720" t="s">
        <v>63</v>
      </c>
      <c r="AB1720">
        <v>52780</v>
      </c>
      <c r="AC1720">
        <v>0.1</v>
      </c>
    </row>
    <row r="1721" spans="13:29" x14ac:dyDescent="0.35">
      <c r="M1721" t="s">
        <v>44</v>
      </c>
      <c r="N1721">
        <v>12267389</v>
      </c>
      <c r="O1721" t="s">
        <v>11</v>
      </c>
      <c r="P1721">
        <v>52.358816400938103</v>
      </c>
      <c r="Q1721">
        <v>4.88827042036786</v>
      </c>
      <c r="R1721" t="s">
        <v>45</v>
      </c>
      <c r="S1721">
        <v>160</v>
      </c>
      <c r="T1721">
        <v>350</v>
      </c>
      <c r="U1721">
        <v>2</v>
      </c>
      <c r="V1721">
        <v>0.13</v>
      </c>
      <c r="W1721">
        <v>0</v>
      </c>
      <c r="X1721">
        <v>7267</v>
      </c>
      <c r="Y1721">
        <v>4</v>
      </c>
      <c r="Z1721" t="s">
        <v>58</v>
      </c>
      <c r="AA1721" t="s">
        <v>59</v>
      </c>
      <c r="AB1721">
        <v>56000</v>
      </c>
      <c r="AC1721">
        <v>0.1</v>
      </c>
    </row>
    <row r="1722" spans="13:29" x14ac:dyDescent="0.35">
      <c r="M1722" t="s">
        <v>44</v>
      </c>
      <c r="N1722">
        <v>12347938</v>
      </c>
      <c r="O1722" t="s">
        <v>9</v>
      </c>
      <c r="P1722">
        <v>52.352534841461498</v>
      </c>
      <c r="Q1722">
        <v>4.9184752688083302</v>
      </c>
      <c r="R1722" t="s">
        <v>45</v>
      </c>
      <c r="S1722">
        <v>115</v>
      </c>
      <c r="T1722">
        <v>361</v>
      </c>
      <c r="U1722">
        <v>9</v>
      </c>
      <c r="V1722">
        <v>0.28999999999999998</v>
      </c>
      <c r="W1722">
        <v>0</v>
      </c>
      <c r="X1722">
        <v>7309</v>
      </c>
      <c r="Y1722">
        <v>4</v>
      </c>
      <c r="Z1722" t="s">
        <v>64</v>
      </c>
      <c r="AA1722" t="s">
        <v>65</v>
      </c>
      <c r="AB1722">
        <v>41515</v>
      </c>
      <c r="AC1722">
        <v>0.1</v>
      </c>
    </row>
    <row r="1723" spans="13:29" x14ac:dyDescent="0.35">
      <c r="M1723" t="s">
        <v>44</v>
      </c>
      <c r="N1723">
        <v>12839333</v>
      </c>
      <c r="O1723" t="s">
        <v>22</v>
      </c>
      <c r="P1723">
        <v>52.415189329502702</v>
      </c>
      <c r="Q1723">
        <v>4.8924002921699099</v>
      </c>
      <c r="R1723" t="s">
        <v>45</v>
      </c>
      <c r="S1723">
        <v>90</v>
      </c>
      <c r="T1723">
        <v>361</v>
      </c>
      <c r="U1723">
        <v>10</v>
      </c>
      <c r="V1723">
        <v>0.35</v>
      </c>
      <c r="W1723">
        <v>0</v>
      </c>
      <c r="X1723">
        <v>7607</v>
      </c>
      <c r="Y1723">
        <v>4</v>
      </c>
      <c r="Z1723" t="s">
        <v>80</v>
      </c>
      <c r="AA1723" t="s">
        <v>81</v>
      </c>
      <c r="AB1723">
        <v>32490</v>
      </c>
      <c r="AC1723">
        <v>0.1</v>
      </c>
    </row>
    <row r="1724" spans="13:29" x14ac:dyDescent="0.35">
      <c r="M1724" t="s">
        <v>44</v>
      </c>
      <c r="N1724">
        <v>12941379</v>
      </c>
      <c r="O1724" t="s">
        <v>8</v>
      </c>
      <c r="P1724">
        <v>52.352867882806798</v>
      </c>
      <c r="Q1724">
        <v>4.8854073605797597</v>
      </c>
      <c r="R1724" t="s">
        <v>45</v>
      </c>
      <c r="S1724">
        <v>140</v>
      </c>
      <c r="T1724">
        <v>357</v>
      </c>
      <c r="U1724">
        <v>6</v>
      </c>
      <c r="V1724">
        <v>0.25</v>
      </c>
      <c r="W1724">
        <v>0</v>
      </c>
      <c r="X1724">
        <v>7689</v>
      </c>
      <c r="Y1724">
        <v>4</v>
      </c>
      <c r="Z1724" t="s">
        <v>74</v>
      </c>
      <c r="AA1724" t="s">
        <v>75</v>
      </c>
      <c r="AB1724">
        <v>49980</v>
      </c>
      <c r="AC1724">
        <v>0.1</v>
      </c>
    </row>
    <row r="1725" spans="13:29" x14ac:dyDescent="0.35">
      <c r="M1725" t="s">
        <v>44</v>
      </c>
      <c r="N1725">
        <v>13147818</v>
      </c>
      <c r="O1725" t="s">
        <v>9</v>
      </c>
      <c r="P1725">
        <v>52.355013555911498</v>
      </c>
      <c r="Q1725">
        <v>4.9192243747150899</v>
      </c>
      <c r="R1725" t="s">
        <v>45</v>
      </c>
      <c r="S1725">
        <v>99</v>
      </c>
      <c r="T1725">
        <v>362</v>
      </c>
      <c r="U1725">
        <v>5</v>
      </c>
      <c r="V1725">
        <v>0.17</v>
      </c>
      <c r="W1725">
        <v>0</v>
      </c>
      <c r="X1725">
        <v>7887</v>
      </c>
      <c r="Y1725">
        <v>4</v>
      </c>
      <c r="Z1725" t="s">
        <v>64</v>
      </c>
      <c r="AA1725" t="s">
        <v>65</v>
      </c>
      <c r="AB1725">
        <v>35838</v>
      </c>
      <c r="AC1725">
        <v>0.1</v>
      </c>
    </row>
    <row r="1726" spans="13:29" x14ac:dyDescent="0.35">
      <c r="M1726" t="s">
        <v>44</v>
      </c>
      <c r="N1726">
        <v>13413379</v>
      </c>
      <c r="O1726" t="s">
        <v>10</v>
      </c>
      <c r="P1726">
        <v>52.387875837095997</v>
      </c>
      <c r="Q1726">
        <v>4.9231129263433004</v>
      </c>
      <c r="R1726" t="s">
        <v>45</v>
      </c>
      <c r="S1726">
        <v>89</v>
      </c>
      <c r="T1726">
        <v>349</v>
      </c>
      <c r="U1726">
        <v>9</v>
      </c>
      <c r="V1726">
        <v>0.3</v>
      </c>
      <c r="W1726">
        <v>0</v>
      </c>
      <c r="X1726">
        <v>8145</v>
      </c>
      <c r="Y1726">
        <v>4</v>
      </c>
      <c r="Z1726" t="s">
        <v>78</v>
      </c>
      <c r="AA1726" t="s">
        <v>79</v>
      </c>
      <c r="AB1726">
        <v>31061</v>
      </c>
      <c r="AC1726">
        <v>0.1</v>
      </c>
    </row>
    <row r="1727" spans="13:29" x14ac:dyDescent="0.35">
      <c r="M1727" t="s">
        <v>44</v>
      </c>
      <c r="N1727">
        <v>13441385</v>
      </c>
      <c r="O1727" t="s">
        <v>15</v>
      </c>
      <c r="P1727">
        <v>52.381174964697401</v>
      </c>
      <c r="Q1727">
        <v>4.8746806897251798</v>
      </c>
      <c r="R1727" t="s">
        <v>45</v>
      </c>
      <c r="S1727">
        <v>140</v>
      </c>
      <c r="T1727">
        <v>364</v>
      </c>
      <c r="U1727">
        <v>26</v>
      </c>
      <c r="V1727">
        <v>0.89</v>
      </c>
      <c r="W1727">
        <v>0</v>
      </c>
      <c r="X1727">
        <v>8169</v>
      </c>
      <c r="Y1727">
        <v>4</v>
      </c>
      <c r="Z1727" t="s">
        <v>60</v>
      </c>
      <c r="AA1727" t="s">
        <v>61</v>
      </c>
      <c r="AB1727">
        <v>50960</v>
      </c>
      <c r="AC1727">
        <v>0.1</v>
      </c>
    </row>
    <row r="1728" spans="13:29" x14ac:dyDescent="0.35">
      <c r="M1728" t="s">
        <v>44</v>
      </c>
      <c r="N1728">
        <v>13574272</v>
      </c>
      <c r="O1728" t="s">
        <v>11</v>
      </c>
      <c r="P1728">
        <v>52.351103693962003</v>
      </c>
      <c r="Q1728">
        <v>4.9086069061390898</v>
      </c>
      <c r="R1728" t="s">
        <v>45</v>
      </c>
      <c r="S1728">
        <v>175</v>
      </c>
      <c r="T1728">
        <v>362</v>
      </c>
      <c r="U1728">
        <v>19</v>
      </c>
      <c r="V1728">
        <v>0.65</v>
      </c>
      <c r="W1728">
        <v>0</v>
      </c>
      <c r="X1728">
        <v>8328</v>
      </c>
      <c r="Y1728">
        <v>4</v>
      </c>
      <c r="Z1728" t="s">
        <v>58</v>
      </c>
      <c r="AA1728" t="s">
        <v>59</v>
      </c>
      <c r="AB1728">
        <v>63350</v>
      </c>
      <c r="AC1728">
        <v>0.1</v>
      </c>
    </row>
    <row r="1729" spans="13:29" x14ac:dyDescent="0.35">
      <c r="M1729" t="s">
        <v>44</v>
      </c>
      <c r="N1729">
        <v>13807292</v>
      </c>
      <c r="O1729" t="s">
        <v>7</v>
      </c>
      <c r="P1729">
        <v>52.370460814103403</v>
      </c>
      <c r="Q1729">
        <v>4.92949365450042</v>
      </c>
      <c r="R1729" t="s">
        <v>45</v>
      </c>
      <c r="S1729">
        <v>130</v>
      </c>
      <c r="T1729">
        <v>353</v>
      </c>
      <c r="U1729">
        <v>23</v>
      </c>
      <c r="V1729">
        <v>0.79</v>
      </c>
      <c r="W1729">
        <v>0</v>
      </c>
      <c r="X1729">
        <v>8601</v>
      </c>
      <c r="Y1729">
        <v>4</v>
      </c>
      <c r="Z1729" t="s">
        <v>68</v>
      </c>
      <c r="AA1729" t="s">
        <v>69</v>
      </c>
      <c r="AB1729">
        <v>45890</v>
      </c>
      <c r="AC1729">
        <v>0.1</v>
      </c>
    </row>
    <row r="1730" spans="13:29" x14ac:dyDescent="0.35">
      <c r="M1730" t="s">
        <v>44</v>
      </c>
      <c r="N1730">
        <v>13931515</v>
      </c>
      <c r="O1730" t="s">
        <v>14</v>
      </c>
      <c r="P1730">
        <v>52.363095383409203</v>
      </c>
      <c r="Q1730">
        <v>4.8631713997187402</v>
      </c>
      <c r="R1730" t="s">
        <v>45</v>
      </c>
      <c r="S1730">
        <v>80</v>
      </c>
      <c r="T1730">
        <v>340</v>
      </c>
      <c r="U1730">
        <v>4</v>
      </c>
      <c r="V1730">
        <v>0.14000000000000001</v>
      </c>
      <c r="W1730">
        <v>0</v>
      </c>
      <c r="X1730">
        <v>8754</v>
      </c>
      <c r="Y1730">
        <v>4</v>
      </c>
      <c r="Z1730" t="s">
        <v>56</v>
      </c>
      <c r="AA1730" t="s">
        <v>57</v>
      </c>
      <c r="AB1730">
        <v>27200</v>
      </c>
      <c r="AC1730">
        <v>0.1</v>
      </c>
    </row>
    <row r="1731" spans="13:29" x14ac:dyDescent="0.35">
      <c r="M1731" t="s">
        <v>44</v>
      </c>
      <c r="N1731">
        <v>14020434</v>
      </c>
      <c r="O1731" t="s">
        <v>9</v>
      </c>
      <c r="P1731">
        <v>52.350539317388098</v>
      </c>
      <c r="Q1731">
        <v>4.9168306466161296</v>
      </c>
      <c r="R1731" t="s">
        <v>45</v>
      </c>
      <c r="S1731">
        <v>100</v>
      </c>
      <c r="T1731">
        <v>358</v>
      </c>
      <c r="U1731">
        <v>9</v>
      </c>
      <c r="V1731">
        <v>0.31</v>
      </c>
      <c r="W1731">
        <v>0</v>
      </c>
      <c r="X1731">
        <v>8876</v>
      </c>
      <c r="Y1731">
        <v>4</v>
      </c>
      <c r="Z1731" t="s">
        <v>64</v>
      </c>
      <c r="AA1731" t="s">
        <v>65</v>
      </c>
      <c r="AB1731">
        <v>35800</v>
      </c>
      <c r="AC1731">
        <v>0.1</v>
      </c>
    </row>
    <row r="1732" spans="13:29" x14ac:dyDescent="0.35">
      <c r="M1732" t="s">
        <v>44</v>
      </c>
      <c r="N1732">
        <v>14035855</v>
      </c>
      <c r="O1732" t="s">
        <v>11</v>
      </c>
      <c r="P1732">
        <v>52.351870579544503</v>
      </c>
      <c r="Q1732">
        <v>4.9049492299343997</v>
      </c>
      <c r="R1732" t="s">
        <v>45</v>
      </c>
      <c r="S1732">
        <v>395</v>
      </c>
      <c r="T1732">
        <v>302</v>
      </c>
      <c r="U1732">
        <v>5</v>
      </c>
      <c r="V1732">
        <v>0.18</v>
      </c>
      <c r="W1732">
        <v>0</v>
      </c>
      <c r="X1732">
        <v>8897</v>
      </c>
      <c r="Y1732">
        <v>4</v>
      </c>
      <c r="Z1732" t="s">
        <v>58</v>
      </c>
      <c r="AA1732" t="s">
        <v>59</v>
      </c>
      <c r="AB1732">
        <v>119290</v>
      </c>
      <c r="AC1732">
        <v>0.1</v>
      </c>
    </row>
    <row r="1733" spans="13:29" x14ac:dyDescent="0.35">
      <c r="M1733" t="s">
        <v>44</v>
      </c>
      <c r="N1733">
        <v>14101273</v>
      </c>
      <c r="O1733" t="s">
        <v>14</v>
      </c>
      <c r="P1733">
        <v>52.369423015540598</v>
      </c>
      <c r="Q1733">
        <v>4.8504561773607602</v>
      </c>
      <c r="R1733" t="s">
        <v>45</v>
      </c>
      <c r="S1733">
        <v>100</v>
      </c>
      <c r="T1733">
        <v>358</v>
      </c>
      <c r="U1733">
        <v>7</v>
      </c>
      <c r="V1733">
        <v>0.25</v>
      </c>
      <c r="W1733">
        <v>0</v>
      </c>
      <c r="X1733">
        <v>8962</v>
      </c>
      <c r="Y1733">
        <v>4</v>
      </c>
      <c r="Z1733" t="s">
        <v>56</v>
      </c>
      <c r="AA1733" t="s">
        <v>57</v>
      </c>
      <c r="AB1733">
        <v>35800</v>
      </c>
      <c r="AC1733">
        <v>0.1</v>
      </c>
    </row>
    <row r="1734" spans="13:29" x14ac:dyDescent="0.35">
      <c r="M1734" t="s">
        <v>44</v>
      </c>
      <c r="N1734">
        <v>14108019</v>
      </c>
      <c r="O1734" t="s">
        <v>15</v>
      </c>
      <c r="P1734">
        <v>52.384572042673497</v>
      </c>
      <c r="Q1734">
        <v>4.86822233449075</v>
      </c>
      <c r="R1734" t="s">
        <v>45</v>
      </c>
      <c r="S1734">
        <v>125</v>
      </c>
      <c r="T1734">
        <v>339</v>
      </c>
      <c r="U1734">
        <v>12</v>
      </c>
      <c r="V1734">
        <v>0.46</v>
      </c>
      <c r="W1734">
        <v>0</v>
      </c>
      <c r="X1734">
        <v>8970</v>
      </c>
      <c r="Y1734">
        <v>4</v>
      </c>
      <c r="Z1734" t="s">
        <v>60</v>
      </c>
      <c r="AA1734" t="s">
        <v>61</v>
      </c>
      <c r="AB1734">
        <v>42375</v>
      </c>
      <c r="AC1734">
        <v>0.1</v>
      </c>
    </row>
    <row r="1735" spans="13:29" x14ac:dyDescent="0.35">
      <c r="M1735" t="s">
        <v>44</v>
      </c>
      <c r="N1735">
        <v>14122349</v>
      </c>
      <c r="O1735" t="s">
        <v>14</v>
      </c>
      <c r="P1735">
        <v>52.3713865654043</v>
      </c>
      <c r="Q1735">
        <v>4.8610555700070801</v>
      </c>
      <c r="R1735" t="s">
        <v>45</v>
      </c>
      <c r="S1735">
        <v>130</v>
      </c>
      <c r="T1735">
        <v>212</v>
      </c>
      <c r="U1735">
        <v>14</v>
      </c>
      <c r="V1735">
        <v>0.5</v>
      </c>
      <c r="W1735">
        <v>0</v>
      </c>
      <c r="X1735">
        <v>8981</v>
      </c>
      <c r="Y1735">
        <v>4</v>
      </c>
      <c r="Z1735" t="s">
        <v>56</v>
      </c>
      <c r="AA1735" t="s">
        <v>57</v>
      </c>
      <c r="AB1735">
        <v>27560</v>
      </c>
      <c r="AC1735">
        <v>0.1</v>
      </c>
    </row>
    <row r="1736" spans="13:29" x14ac:dyDescent="0.35">
      <c r="M1736" t="s">
        <v>44</v>
      </c>
      <c r="N1736">
        <v>14165002</v>
      </c>
      <c r="O1736" t="s">
        <v>14</v>
      </c>
      <c r="P1736">
        <v>52.3641251636381</v>
      </c>
      <c r="Q1736">
        <v>4.8628192403773598</v>
      </c>
      <c r="R1736" t="s">
        <v>45</v>
      </c>
      <c r="S1736">
        <v>180</v>
      </c>
      <c r="T1736">
        <v>364</v>
      </c>
      <c r="U1736">
        <v>14</v>
      </c>
      <c r="V1736">
        <v>0.5</v>
      </c>
      <c r="W1736">
        <v>0</v>
      </c>
      <c r="X1736">
        <v>9022</v>
      </c>
      <c r="Y1736">
        <v>4</v>
      </c>
      <c r="Z1736" t="s">
        <v>56</v>
      </c>
      <c r="AA1736" t="s">
        <v>57</v>
      </c>
      <c r="AB1736">
        <v>65520</v>
      </c>
      <c r="AC1736">
        <v>0.1</v>
      </c>
    </row>
    <row r="1737" spans="13:29" x14ac:dyDescent="0.35">
      <c r="M1737" t="s">
        <v>44</v>
      </c>
      <c r="N1737">
        <v>14250357</v>
      </c>
      <c r="O1737" t="s">
        <v>14</v>
      </c>
      <c r="P1737">
        <v>52.3644853378579</v>
      </c>
      <c r="Q1737">
        <v>4.8675824491056803</v>
      </c>
      <c r="R1737" t="s">
        <v>45</v>
      </c>
      <c r="S1737">
        <v>135</v>
      </c>
      <c r="T1737">
        <v>344</v>
      </c>
      <c r="U1737">
        <v>28</v>
      </c>
      <c r="V1737">
        <v>0.99</v>
      </c>
      <c r="W1737">
        <v>0</v>
      </c>
      <c r="X1737">
        <v>9127</v>
      </c>
      <c r="Y1737">
        <v>4</v>
      </c>
      <c r="Z1737" t="s">
        <v>56</v>
      </c>
      <c r="AA1737" t="s">
        <v>57</v>
      </c>
      <c r="AB1737">
        <v>46440</v>
      </c>
      <c r="AC1737">
        <v>0.1</v>
      </c>
    </row>
    <row r="1738" spans="13:29" x14ac:dyDescent="0.35">
      <c r="M1738" t="s">
        <v>44</v>
      </c>
      <c r="N1738">
        <v>14275520</v>
      </c>
      <c r="O1738" t="s">
        <v>13</v>
      </c>
      <c r="P1738">
        <v>52.352624866022303</v>
      </c>
      <c r="Q1738">
        <v>5.0066232773352501</v>
      </c>
      <c r="R1738" t="s">
        <v>45</v>
      </c>
      <c r="S1738">
        <v>150</v>
      </c>
      <c r="T1738">
        <v>179</v>
      </c>
      <c r="U1738">
        <v>1</v>
      </c>
      <c r="V1738">
        <v>0.04</v>
      </c>
      <c r="W1738">
        <v>0</v>
      </c>
      <c r="X1738">
        <v>9147</v>
      </c>
      <c r="Y1738">
        <v>4</v>
      </c>
      <c r="Z1738" t="s">
        <v>86</v>
      </c>
      <c r="AA1738" t="s">
        <v>87</v>
      </c>
      <c r="AB1738">
        <v>26850</v>
      </c>
      <c r="AC1738">
        <v>0.1</v>
      </c>
    </row>
    <row r="1739" spans="13:29" x14ac:dyDescent="0.35">
      <c r="M1739" t="s">
        <v>44</v>
      </c>
      <c r="N1739">
        <v>14314114</v>
      </c>
      <c r="O1739" t="s">
        <v>12</v>
      </c>
      <c r="P1739">
        <v>52.339632199220297</v>
      </c>
      <c r="Q1739">
        <v>4.9197920812618898</v>
      </c>
      <c r="R1739" t="s">
        <v>45</v>
      </c>
      <c r="S1739">
        <v>100</v>
      </c>
      <c r="T1739">
        <v>358</v>
      </c>
      <c r="U1739">
        <v>21</v>
      </c>
      <c r="V1739">
        <v>0.74</v>
      </c>
      <c r="W1739">
        <v>0</v>
      </c>
      <c r="X1739">
        <v>9184</v>
      </c>
      <c r="Y1739">
        <v>4</v>
      </c>
      <c r="Z1739" t="s">
        <v>72</v>
      </c>
      <c r="AA1739" t="s">
        <v>73</v>
      </c>
      <c r="AB1739">
        <v>35800</v>
      </c>
      <c r="AC1739">
        <v>0.1</v>
      </c>
    </row>
    <row r="1740" spans="13:29" x14ac:dyDescent="0.35">
      <c r="M1740" t="s">
        <v>44</v>
      </c>
      <c r="N1740">
        <v>14585083</v>
      </c>
      <c r="O1740" t="s">
        <v>19</v>
      </c>
      <c r="P1740">
        <v>52.375056731106099</v>
      </c>
      <c r="Q1740">
        <v>4.8530881304842604</v>
      </c>
      <c r="R1740" t="s">
        <v>45</v>
      </c>
      <c r="S1740">
        <v>110</v>
      </c>
      <c r="T1740">
        <v>338</v>
      </c>
      <c r="U1740">
        <v>9</v>
      </c>
      <c r="V1740">
        <v>0.33</v>
      </c>
      <c r="W1740">
        <v>0</v>
      </c>
      <c r="X1740">
        <v>9378</v>
      </c>
      <c r="Y1740">
        <v>4</v>
      </c>
      <c r="Z1740" t="s">
        <v>62</v>
      </c>
      <c r="AA1740" t="s">
        <v>63</v>
      </c>
      <c r="AB1740">
        <v>37180</v>
      </c>
      <c r="AC1740">
        <v>0.1</v>
      </c>
    </row>
    <row r="1741" spans="13:29" x14ac:dyDescent="0.35">
      <c r="M1741" t="s">
        <v>44</v>
      </c>
      <c r="N1741">
        <v>14706642</v>
      </c>
      <c r="O1741" t="s">
        <v>15</v>
      </c>
      <c r="P1741">
        <v>52.374706560421203</v>
      </c>
      <c r="Q1741">
        <v>4.8738113942880004</v>
      </c>
      <c r="R1741" t="s">
        <v>45</v>
      </c>
      <c r="S1741">
        <v>125</v>
      </c>
      <c r="T1741">
        <v>361</v>
      </c>
      <c r="U1741">
        <v>10</v>
      </c>
      <c r="V1741">
        <v>0.37</v>
      </c>
      <c r="W1741">
        <v>0</v>
      </c>
      <c r="X1741">
        <v>9445</v>
      </c>
      <c r="Y1741">
        <v>4</v>
      </c>
      <c r="Z1741" t="s">
        <v>60</v>
      </c>
      <c r="AA1741" t="s">
        <v>61</v>
      </c>
      <c r="AB1741">
        <v>45125</v>
      </c>
      <c r="AC1741">
        <v>0.1</v>
      </c>
    </row>
    <row r="1742" spans="13:29" x14ac:dyDescent="0.35">
      <c r="M1742" t="s">
        <v>44</v>
      </c>
      <c r="N1742">
        <v>14786431</v>
      </c>
      <c r="O1742" t="s">
        <v>19</v>
      </c>
      <c r="P1742">
        <v>52.378267858051402</v>
      </c>
      <c r="Q1742">
        <v>4.8555574534217696</v>
      </c>
      <c r="R1742" t="s">
        <v>45</v>
      </c>
      <c r="S1742">
        <v>85</v>
      </c>
      <c r="T1742">
        <v>359</v>
      </c>
      <c r="U1742">
        <v>11</v>
      </c>
      <c r="V1742">
        <v>0.4</v>
      </c>
      <c r="W1742">
        <v>0</v>
      </c>
      <c r="X1742">
        <v>9486</v>
      </c>
      <c r="Y1742">
        <v>4</v>
      </c>
      <c r="Z1742" t="s">
        <v>62</v>
      </c>
      <c r="AA1742" t="s">
        <v>63</v>
      </c>
      <c r="AB1742">
        <v>30515</v>
      </c>
      <c r="AC1742">
        <v>0.1</v>
      </c>
    </row>
    <row r="1743" spans="13:29" x14ac:dyDescent="0.35">
      <c r="M1743" t="s">
        <v>44</v>
      </c>
      <c r="N1743">
        <v>15418400</v>
      </c>
      <c r="O1743" t="s">
        <v>14</v>
      </c>
      <c r="P1743">
        <v>52.3691615326983</v>
      </c>
      <c r="Q1743">
        <v>4.8619362702287603</v>
      </c>
      <c r="R1743" t="s">
        <v>45</v>
      </c>
      <c r="S1743">
        <v>159</v>
      </c>
      <c r="T1743">
        <v>358</v>
      </c>
      <c r="U1743">
        <v>19</v>
      </c>
      <c r="V1743">
        <v>0.81</v>
      </c>
      <c r="W1743">
        <v>0</v>
      </c>
      <c r="X1743">
        <v>9866</v>
      </c>
      <c r="Y1743">
        <v>4</v>
      </c>
      <c r="Z1743" t="s">
        <v>56</v>
      </c>
      <c r="AA1743" t="s">
        <v>57</v>
      </c>
      <c r="AB1743">
        <v>56922</v>
      </c>
      <c r="AC1743">
        <v>0.1</v>
      </c>
    </row>
    <row r="1744" spans="13:29" x14ac:dyDescent="0.35">
      <c r="M1744" t="s">
        <v>44</v>
      </c>
      <c r="N1744">
        <v>15669525</v>
      </c>
      <c r="O1744" t="s">
        <v>6</v>
      </c>
      <c r="P1744">
        <v>52.3820507159705</v>
      </c>
      <c r="Q1744">
        <v>4.8830304240671696</v>
      </c>
      <c r="R1744" t="s">
        <v>45</v>
      </c>
      <c r="S1744">
        <v>80</v>
      </c>
      <c r="T1744">
        <v>333</v>
      </c>
      <c r="U1744">
        <v>15</v>
      </c>
      <c r="V1744">
        <v>0.6</v>
      </c>
      <c r="W1744">
        <v>0</v>
      </c>
      <c r="X1744">
        <v>10042</v>
      </c>
      <c r="Y1744">
        <v>4</v>
      </c>
      <c r="Z1744" t="s">
        <v>46</v>
      </c>
      <c r="AA1744" t="s">
        <v>47</v>
      </c>
      <c r="AB1744">
        <v>26640</v>
      </c>
      <c r="AC1744">
        <v>0.1</v>
      </c>
    </row>
    <row r="1745" spans="13:29" x14ac:dyDescent="0.35">
      <c r="M1745" t="s">
        <v>44</v>
      </c>
      <c r="N1745">
        <v>16578022</v>
      </c>
      <c r="O1745" t="s">
        <v>9</v>
      </c>
      <c r="P1745">
        <v>52.357991094914901</v>
      </c>
      <c r="Q1745">
        <v>4.9139983366350704</v>
      </c>
      <c r="R1745" t="s">
        <v>45</v>
      </c>
      <c r="S1745">
        <v>200</v>
      </c>
      <c r="T1745">
        <v>364</v>
      </c>
      <c r="U1745">
        <v>25</v>
      </c>
      <c r="V1745">
        <v>1.47</v>
      </c>
      <c r="W1745">
        <v>0</v>
      </c>
      <c r="X1745">
        <v>10679</v>
      </c>
      <c r="Y1745">
        <v>4</v>
      </c>
      <c r="Z1745" t="s">
        <v>64</v>
      </c>
      <c r="AA1745" t="s">
        <v>65</v>
      </c>
      <c r="AB1745">
        <v>72800</v>
      </c>
      <c r="AC1745">
        <v>0.1</v>
      </c>
    </row>
    <row r="1746" spans="13:29" x14ac:dyDescent="0.35">
      <c r="M1746" t="s">
        <v>44</v>
      </c>
      <c r="N1746">
        <v>16942135</v>
      </c>
      <c r="O1746" t="s">
        <v>21</v>
      </c>
      <c r="P1746">
        <v>52.348643219522501</v>
      </c>
      <c r="Q1746">
        <v>4.8027239472983601</v>
      </c>
      <c r="R1746" t="s">
        <v>45</v>
      </c>
      <c r="S1746">
        <v>85</v>
      </c>
      <c r="T1746">
        <v>364</v>
      </c>
      <c r="U1746">
        <v>29</v>
      </c>
      <c r="V1746">
        <v>1.34</v>
      </c>
      <c r="W1746">
        <v>0</v>
      </c>
      <c r="X1746">
        <v>10902</v>
      </c>
      <c r="Y1746">
        <v>4</v>
      </c>
      <c r="Z1746" t="s">
        <v>88</v>
      </c>
      <c r="AA1746" t="s">
        <v>89</v>
      </c>
      <c r="AB1746">
        <v>30940</v>
      </c>
      <c r="AC1746">
        <v>0.1</v>
      </c>
    </row>
    <row r="1747" spans="13:29" x14ac:dyDescent="0.35">
      <c r="M1747" t="s">
        <v>44</v>
      </c>
      <c r="N1747">
        <v>17449991</v>
      </c>
      <c r="O1747" t="s">
        <v>17</v>
      </c>
      <c r="P1747">
        <v>52.379431836770301</v>
      </c>
      <c r="Q1747">
        <v>4.8343655722463099</v>
      </c>
      <c r="R1747" t="s">
        <v>45</v>
      </c>
      <c r="S1747">
        <v>150</v>
      </c>
      <c r="T1747">
        <v>360</v>
      </c>
      <c r="U1747">
        <v>9</v>
      </c>
      <c r="V1747">
        <v>0.45</v>
      </c>
      <c r="W1747">
        <v>0</v>
      </c>
      <c r="X1747">
        <v>11167</v>
      </c>
      <c r="Y1747">
        <v>4</v>
      </c>
      <c r="Z1747" t="s">
        <v>94</v>
      </c>
      <c r="AA1747" t="s">
        <v>95</v>
      </c>
      <c r="AB1747">
        <v>54000</v>
      </c>
      <c r="AC1747">
        <v>0.1</v>
      </c>
    </row>
    <row r="1748" spans="13:29" x14ac:dyDescent="0.35">
      <c r="M1748" t="s">
        <v>44</v>
      </c>
      <c r="N1748">
        <v>17801641</v>
      </c>
      <c r="O1748" t="s">
        <v>9</v>
      </c>
      <c r="P1748">
        <v>52.355416843500002</v>
      </c>
      <c r="Q1748">
        <v>4.9234529546212196</v>
      </c>
      <c r="R1748" t="s">
        <v>45</v>
      </c>
      <c r="S1748">
        <v>79</v>
      </c>
      <c r="T1748">
        <v>345</v>
      </c>
      <c r="U1748">
        <v>19</v>
      </c>
      <c r="V1748">
        <v>1.03</v>
      </c>
      <c r="W1748">
        <v>0</v>
      </c>
      <c r="X1748">
        <v>11398</v>
      </c>
      <c r="Y1748">
        <v>4</v>
      </c>
      <c r="Z1748" t="s">
        <v>64</v>
      </c>
      <c r="AA1748" t="s">
        <v>65</v>
      </c>
      <c r="AB1748">
        <v>27255</v>
      </c>
      <c r="AC1748">
        <v>0.1</v>
      </c>
    </row>
    <row r="1749" spans="13:29" x14ac:dyDescent="0.35">
      <c r="M1749" t="s">
        <v>44</v>
      </c>
      <c r="N1749">
        <v>17969806</v>
      </c>
      <c r="O1749" t="s">
        <v>12</v>
      </c>
      <c r="P1749">
        <v>52.3532709688238</v>
      </c>
      <c r="Q1749">
        <v>4.9265741926353002</v>
      </c>
      <c r="R1749" t="s">
        <v>45</v>
      </c>
      <c r="S1749">
        <v>135</v>
      </c>
      <c r="T1749">
        <v>341</v>
      </c>
      <c r="U1749">
        <v>2</v>
      </c>
      <c r="V1749">
        <v>0.17</v>
      </c>
      <c r="W1749">
        <v>0</v>
      </c>
      <c r="X1749">
        <v>11511</v>
      </c>
      <c r="Y1749">
        <v>4</v>
      </c>
      <c r="Z1749" t="s">
        <v>72</v>
      </c>
      <c r="AA1749" t="s">
        <v>73</v>
      </c>
      <c r="AB1749">
        <v>46035</v>
      </c>
      <c r="AC1749">
        <v>0.1</v>
      </c>
    </row>
    <row r="1750" spans="13:29" x14ac:dyDescent="0.35">
      <c r="M1750" t="s">
        <v>44</v>
      </c>
      <c r="N1750">
        <v>18014010</v>
      </c>
      <c r="O1750" t="s">
        <v>21</v>
      </c>
      <c r="P1750">
        <v>52.347760230344001</v>
      </c>
      <c r="Q1750">
        <v>4.7776398536747697</v>
      </c>
      <c r="R1750" t="s">
        <v>45</v>
      </c>
      <c r="S1750">
        <v>185</v>
      </c>
      <c r="T1750">
        <v>361</v>
      </c>
      <c r="U1750">
        <v>3</v>
      </c>
      <c r="V1750">
        <v>0.15</v>
      </c>
      <c r="W1750">
        <v>0</v>
      </c>
      <c r="X1750">
        <v>11535</v>
      </c>
      <c r="Y1750">
        <v>4</v>
      </c>
      <c r="Z1750" t="s">
        <v>88</v>
      </c>
      <c r="AA1750" t="s">
        <v>89</v>
      </c>
      <c r="AB1750">
        <v>66785</v>
      </c>
      <c r="AC1750">
        <v>0.1</v>
      </c>
    </row>
    <row r="1751" spans="13:29" x14ac:dyDescent="0.35">
      <c r="M1751" t="s">
        <v>44</v>
      </c>
      <c r="N1751">
        <v>18016253</v>
      </c>
      <c r="O1751" t="s">
        <v>15</v>
      </c>
      <c r="P1751">
        <v>52.374952778470302</v>
      </c>
      <c r="Q1751">
        <v>4.87555747039585</v>
      </c>
      <c r="R1751" t="s">
        <v>45</v>
      </c>
      <c r="S1751">
        <v>199</v>
      </c>
      <c r="T1751">
        <v>340</v>
      </c>
      <c r="U1751">
        <v>4</v>
      </c>
      <c r="V1751">
        <v>0.2</v>
      </c>
      <c r="W1751">
        <v>0</v>
      </c>
      <c r="X1751">
        <v>11540</v>
      </c>
      <c r="Y1751">
        <v>4</v>
      </c>
      <c r="Z1751" t="s">
        <v>60</v>
      </c>
      <c r="AA1751" t="s">
        <v>61</v>
      </c>
      <c r="AB1751">
        <v>67660</v>
      </c>
      <c r="AC1751">
        <v>0.1</v>
      </c>
    </row>
    <row r="1752" spans="13:29" x14ac:dyDescent="0.35">
      <c r="M1752" t="s">
        <v>44</v>
      </c>
      <c r="N1752">
        <v>18031997</v>
      </c>
      <c r="O1752" t="s">
        <v>6</v>
      </c>
      <c r="P1752">
        <v>52.384040285108902</v>
      </c>
      <c r="Q1752">
        <v>4.8856242242237098</v>
      </c>
      <c r="R1752" t="s">
        <v>45</v>
      </c>
      <c r="S1752">
        <v>400</v>
      </c>
      <c r="T1752">
        <v>347</v>
      </c>
      <c r="U1752">
        <v>6</v>
      </c>
      <c r="V1752">
        <v>0.44</v>
      </c>
      <c r="W1752">
        <v>0</v>
      </c>
      <c r="X1752">
        <v>11558</v>
      </c>
      <c r="Y1752">
        <v>4</v>
      </c>
      <c r="Z1752" t="s">
        <v>46</v>
      </c>
      <c r="AA1752" t="s">
        <v>47</v>
      </c>
      <c r="AB1752">
        <v>138800</v>
      </c>
      <c r="AC1752">
        <v>0.1</v>
      </c>
    </row>
    <row r="1753" spans="13:29" x14ac:dyDescent="0.35">
      <c r="M1753" t="s">
        <v>44</v>
      </c>
      <c r="N1753">
        <v>18122811</v>
      </c>
      <c r="O1753" t="s">
        <v>7</v>
      </c>
      <c r="P1753">
        <v>52.362669760614899</v>
      </c>
      <c r="Q1753">
        <v>4.8902897157808098</v>
      </c>
      <c r="R1753" t="s">
        <v>45</v>
      </c>
      <c r="S1753">
        <v>350</v>
      </c>
      <c r="T1753">
        <v>295</v>
      </c>
      <c r="U1753">
        <v>8</v>
      </c>
      <c r="V1753">
        <v>0.47</v>
      </c>
      <c r="W1753">
        <v>0</v>
      </c>
      <c r="X1753">
        <v>11634</v>
      </c>
      <c r="Y1753">
        <v>4</v>
      </c>
      <c r="Z1753" t="s">
        <v>68</v>
      </c>
      <c r="AA1753" t="s">
        <v>69</v>
      </c>
      <c r="AB1753">
        <v>103250</v>
      </c>
      <c r="AC1753">
        <v>0.1</v>
      </c>
    </row>
    <row r="1754" spans="13:29" x14ac:dyDescent="0.35">
      <c r="M1754" t="s">
        <v>44</v>
      </c>
      <c r="N1754">
        <v>18164994</v>
      </c>
      <c r="O1754" t="s">
        <v>6</v>
      </c>
      <c r="P1754">
        <v>52.373266474605998</v>
      </c>
      <c r="Q1754">
        <v>4.8820119650375604</v>
      </c>
      <c r="R1754" t="s">
        <v>45</v>
      </c>
      <c r="S1754">
        <v>195</v>
      </c>
      <c r="T1754">
        <v>337</v>
      </c>
      <c r="U1754">
        <v>9</v>
      </c>
      <c r="V1754">
        <v>0.45</v>
      </c>
      <c r="W1754">
        <v>0</v>
      </c>
      <c r="X1754">
        <v>11678</v>
      </c>
      <c r="Y1754">
        <v>4</v>
      </c>
      <c r="Z1754" t="s">
        <v>46</v>
      </c>
      <c r="AA1754" t="s">
        <v>47</v>
      </c>
      <c r="AB1754">
        <v>65715</v>
      </c>
      <c r="AC1754">
        <v>0.1</v>
      </c>
    </row>
    <row r="1755" spans="13:29" x14ac:dyDescent="0.35">
      <c r="M1755" t="s">
        <v>44</v>
      </c>
      <c r="N1755">
        <v>18209663</v>
      </c>
      <c r="O1755" t="s">
        <v>11</v>
      </c>
      <c r="P1755">
        <v>52.353764233902602</v>
      </c>
      <c r="Q1755">
        <v>4.8926336022740404</v>
      </c>
      <c r="R1755" t="s">
        <v>45</v>
      </c>
      <c r="S1755">
        <v>119</v>
      </c>
      <c r="T1755">
        <v>289</v>
      </c>
      <c r="U1755">
        <v>26</v>
      </c>
      <c r="V1755">
        <v>1.31</v>
      </c>
      <c r="W1755">
        <v>0</v>
      </c>
      <c r="X1755">
        <v>11729</v>
      </c>
      <c r="Y1755">
        <v>4</v>
      </c>
      <c r="Z1755" t="s">
        <v>58</v>
      </c>
      <c r="AA1755" t="s">
        <v>59</v>
      </c>
      <c r="AB1755">
        <v>34391</v>
      </c>
      <c r="AC1755">
        <v>0.1</v>
      </c>
    </row>
    <row r="1756" spans="13:29" x14ac:dyDescent="0.35">
      <c r="M1756" t="s">
        <v>44</v>
      </c>
      <c r="N1756">
        <v>18245589</v>
      </c>
      <c r="O1756" t="s">
        <v>18</v>
      </c>
      <c r="P1756">
        <v>52.363895824993698</v>
      </c>
      <c r="Q1756">
        <v>4.9397062457489103</v>
      </c>
      <c r="R1756" t="s">
        <v>45</v>
      </c>
      <c r="S1756">
        <v>108</v>
      </c>
      <c r="T1756">
        <v>361</v>
      </c>
      <c r="U1756">
        <v>8</v>
      </c>
      <c r="V1756">
        <v>0.71</v>
      </c>
      <c r="W1756">
        <v>0</v>
      </c>
      <c r="X1756">
        <v>11759</v>
      </c>
      <c r="Y1756">
        <v>4</v>
      </c>
      <c r="Z1756" t="s">
        <v>66</v>
      </c>
      <c r="AA1756" t="s">
        <v>67</v>
      </c>
      <c r="AB1756">
        <v>38988</v>
      </c>
      <c r="AC1756">
        <v>0.1</v>
      </c>
    </row>
    <row r="1757" spans="13:29" x14ac:dyDescent="0.35">
      <c r="M1757" t="s">
        <v>44</v>
      </c>
      <c r="N1757">
        <v>18368030</v>
      </c>
      <c r="O1757" t="s">
        <v>11</v>
      </c>
      <c r="P1757">
        <v>52.356938068667297</v>
      </c>
      <c r="Q1757">
        <v>4.9031102941251898</v>
      </c>
      <c r="R1757" t="s">
        <v>45</v>
      </c>
      <c r="S1757">
        <v>240</v>
      </c>
      <c r="T1757">
        <v>282</v>
      </c>
      <c r="U1757">
        <v>17</v>
      </c>
      <c r="V1757">
        <v>1.1399999999999999</v>
      </c>
      <c r="W1757">
        <v>0</v>
      </c>
      <c r="X1757">
        <v>11881</v>
      </c>
      <c r="Y1757">
        <v>4</v>
      </c>
      <c r="Z1757" t="s">
        <v>58</v>
      </c>
      <c r="AA1757" t="s">
        <v>59</v>
      </c>
      <c r="AB1757">
        <v>67680</v>
      </c>
      <c r="AC1757">
        <v>0.1</v>
      </c>
    </row>
    <row r="1758" spans="13:29" x14ac:dyDescent="0.35">
      <c r="M1758" t="s">
        <v>44</v>
      </c>
      <c r="N1758">
        <v>18523486</v>
      </c>
      <c r="O1758" t="s">
        <v>11</v>
      </c>
      <c r="P1758">
        <v>52.354780992331897</v>
      </c>
      <c r="Q1758">
        <v>4.8944782898979602</v>
      </c>
      <c r="R1758" t="s">
        <v>45</v>
      </c>
      <c r="S1758">
        <v>250</v>
      </c>
      <c r="T1758">
        <v>363</v>
      </c>
      <c r="U1758">
        <v>4</v>
      </c>
      <c r="V1758">
        <v>0.22</v>
      </c>
      <c r="W1758">
        <v>0</v>
      </c>
      <c r="X1758">
        <v>12030</v>
      </c>
      <c r="Y1758">
        <v>4</v>
      </c>
      <c r="Z1758" t="s">
        <v>58</v>
      </c>
      <c r="AA1758" t="s">
        <v>59</v>
      </c>
      <c r="AB1758">
        <v>90750</v>
      </c>
      <c r="AC1758">
        <v>0.1</v>
      </c>
    </row>
    <row r="1759" spans="13:29" x14ac:dyDescent="0.35">
      <c r="M1759" t="s">
        <v>44</v>
      </c>
      <c r="N1759">
        <v>18556995</v>
      </c>
      <c r="O1759" t="s">
        <v>16</v>
      </c>
      <c r="P1759">
        <v>52.343380175369802</v>
      </c>
      <c r="Q1759">
        <v>4.8693079881488996</v>
      </c>
      <c r="R1759" t="s">
        <v>45</v>
      </c>
      <c r="S1759">
        <v>120</v>
      </c>
      <c r="T1759">
        <v>361</v>
      </c>
      <c r="U1759">
        <v>5</v>
      </c>
      <c r="V1759">
        <v>0.28999999999999998</v>
      </c>
      <c r="W1759">
        <v>0</v>
      </c>
      <c r="X1759">
        <v>12048</v>
      </c>
      <c r="Y1759">
        <v>4</v>
      </c>
      <c r="Z1759" t="s">
        <v>82</v>
      </c>
      <c r="AA1759" t="s">
        <v>83</v>
      </c>
      <c r="AB1759">
        <v>43320</v>
      </c>
      <c r="AC1759">
        <v>0.1</v>
      </c>
    </row>
    <row r="1760" spans="13:29" x14ac:dyDescent="0.35">
      <c r="M1760" t="s">
        <v>44</v>
      </c>
      <c r="N1760">
        <v>18559804</v>
      </c>
      <c r="O1760" t="s">
        <v>14</v>
      </c>
      <c r="P1760">
        <v>52.368323158503699</v>
      </c>
      <c r="Q1760">
        <v>4.8530187446105399</v>
      </c>
      <c r="R1760" t="s">
        <v>45</v>
      </c>
      <c r="S1760">
        <v>149</v>
      </c>
      <c r="T1760">
        <v>363</v>
      </c>
      <c r="U1760">
        <v>6</v>
      </c>
      <c r="V1760">
        <v>0.33</v>
      </c>
      <c r="W1760">
        <v>0</v>
      </c>
      <c r="X1760">
        <v>12053</v>
      </c>
      <c r="Y1760">
        <v>4</v>
      </c>
      <c r="Z1760" t="s">
        <v>56</v>
      </c>
      <c r="AA1760" t="s">
        <v>57</v>
      </c>
      <c r="AB1760">
        <v>54087</v>
      </c>
      <c r="AC1760">
        <v>0.1</v>
      </c>
    </row>
    <row r="1761" spans="13:29" x14ac:dyDescent="0.35">
      <c r="M1761" t="s">
        <v>44</v>
      </c>
      <c r="N1761">
        <v>18629132</v>
      </c>
      <c r="O1761" t="s">
        <v>6</v>
      </c>
      <c r="P1761">
        <v>52.381237544586902</v>
      </c>
      <c r="Q1761">
        <v>4.8900714288626697</v>
      </c>
      <c r="R1761" t="s">
        <v>45</v>
      </c>
      <c r="S1761">
        <v>140</v>
      </c>
      <c r="T1761">
        <v>345</v>
      </c>
      <c r="U1761">
        <v>27</v>
      </c>
      <c r="V1761">
        <v>1.41</v>
      </c>
      <c r="W1761">
        <v>0</v>
      </c>
      <c r="X1761">
        <v>12115</v>
      </c>
      <c r="Y1761">
        <v>4</v>
      </c>
      <c r="Z1761" t="s">
        <v>46</v>
      </c>
      <c r="AA1761" t="s">
        <v>47</v>
      </c>
      <c r="AB1761">
        <v>48300</v>
      </c>
      <c r="AC1761">
        <v>0.1</v>
      </c>
    </row>
    <row r="1762" spans="13:29" x14ac:dyDescent="0.35">
      <c r="M1762" t="s">
        <v>44</v>
      </c>
      <c r="N1762">
        <v>18668202</v>
      </c>
      <c r="O1762" t="s">
        <v>11</v>
      </c>
      <c r="P1762">
        <v>52.356248609109699</v>
      </c>
      <c r="Q1762">
        <v>4.8990600633323398</v>
      </c>
      <c r="R1762" t="s">
        <v>45</v>
      </c>
      <c r="S1762">
        <v>149</v>
      </c>
      <c r="T1762">
        <v>362</v>
      </c>
      <c r="U1762">
        <v>3</v>
      </c>
      <c r="V1762">
        <v>0.17</v>
      </c>
      <c r="W1762">
        <v>0</v>
      </c>
      <c r="X1762">
        <v>12145</v>
      </c>
      <c r="Y1762">
        <v>4</v>
      </c>
      <c r="Z1762" t="s">
        <v>58</v>
      </c>
      <c r="AA1762" t="s">
        <v>59</v>
      </c>
      <c r="AB1762">
        <v>53938</v>
      </c>
      <c r="AC1762">
        <v>0.1</v>
      </c>
    </row>
    <row r="1763" spans="13:29" x14ac:dyDescent="0.35">
      <c r="M1763" t="s">
        <v>44</v>
      </c>
      <c r="N1763">
        <v>18742280</v>
      </c>
      <c r="O1763" t="s">
        <v>14</v>
      </c>
      <c r="P1763">
        <v>52.360894486225</v>
      </c>
      <c r="Q1763">
        <v>4.8585731334986297</v>
      </c>
      <c r="R1763" t="s">
        <v>45</v>
      </c>
      <c r="S1763">
        <v>129</v>
      </c>
      <c r="T1763">
        <v>270</v>
      </c>
      <c r="U1763">
        <v>17</v>
      </c>
      <c r="V1763">
        <v>0.89</v>
      </c>
      <c r="W1763">
        <v>0</v>
      </c>
      <c r="X1763">
        <v>12194</v>
      </c>
      <c r="Y1763">
        <v>4</v>
      </c>
      <c r="Z1763" t="s">
        <v>56</v>
      </c>
      <c r="AA1763" t="s">
        <v>57</v>
      </c>
      <c r="AB1763">
        <v>34830</v>
      </c>
      <c r="AC1763">
        <v>0.1</v>
      </c>
    </row>
    <row r="1764" spans="13:29" x14ac:dyDescent="0.35">
      <c r="M1764" t="s">
        <v>44</v>
      </c>
      <c r="N1764">
        <v>18750842</v>
      </c>
      <c r="O1764" t="s">
        <v>27</v>
      </c>
      <c r="P1764">
        <v>52.327072969824101</v>
      </c>
      <c r="Q1764">
        <v>4.9795618450499202</v>
      </c>
      <c r="R1764" t="s">
        <v>45</v>
      </c>
      <c r="S1764">
        <v>150</v>
      </c>
      <c r="T1764">
        <v>354</v>
      </c>
      <c r="U1764">
        <v>3</v>
      </c>
      <c r="V1764">
        <v>0.18</v>
      </c>
      <c r="W1764">
        <v>0</v>
      </c>
      <c r="X1764">
        <v>12207</v>
      </c>
      <c r="Y1764">
        <v>4</v>
      </c>
      <c r="Z1764" t="s">
        <v>107</v>
      </c>
      <c r="AA1764" t="s">
        <v>117</v>
      </c>
      <c r="AB1764">
        <v>53100</v>
      </c>
      <c r="AC1764">
        <v>0.1</v>
      </c>
    </row>
    <row r="1765" spans="13:29" x14ac:dyDescent="0.35">
      <c r="M1765" t="s">
        <v>44</v>
      </c>
      <c r="N1765">
        <v>18823723</v>
      </c>
      <c r="O1765" t="s">
        <v>8</v>
      </c>
      <c r="P1765">
        <v>52.351614039159202</v>
      </c>
      <c r="Q1765">
        <v>4.8496089636698496</v>
      </c>
      <c r="R1765" t="s">
        <v>45</v>
      </c>
      <c r="S1765">
        <v>260</v>
      </c>
      <c r="T1765">
        <v>274</v>
      </c>
      <c r="U1765">
        <v>6</v>
      </c>
      <c r="V1765">
        <v>0.32</v>
      </c>
      <c r="W1765">
        <v>0</v>
      </c>
      <c r="X1765">
        <v>12257</v>
      </c>
      <c r="Y1765">
        <v>4</v>
      </c>
      <c r="Z1765" t="s">
        <v>74</v>
      </c>
      <c r="AA1765" t="s">
        <v>75</v>
      </c>
      <c r="AB1765">
        <v>71240</v>
      </c>
      <c r="AC1765">
        <v>0.1</v>
      </c>
    </row>
    <row r="1766" spans="13:29" x14ac:dyDescent="0.35">
      <c r="M1766" t="s">
        <v>44</v>
      </c>
      <c r="N1766">
        <v>18863344</v>
      </c>
      <c r="O1766" t="s">
        <v>14</v>
      </c>
      <c r="P1766">
        <v>52.360761908820599</v>
      </c>
      <c r="Q1766">
        <v>4.85652694318442</v>
      </c>
      <c r="R1766" t="s">
        <v>45</v>
      </c>
      <c r="S1766">
        <v>94</v>
      </c>
      <c r="T1766">
        <v>351</v>
      </c>
      <c r="U1766">
        <v>8</v>
      </c>
      <c r="V1766">
        <v>0.45</v>
      </c>
      <c r="W1766">
        <v>0</v>
      </c>
      <c r="X1766">
        <v>12289</v>
      </c>
      <c r="Y1766">
        <v>4</v>
      </c>
      <c r="Z1766" t="s">
        <v>56</v>
      </c>
      <c r="AA1766" t="s">
        <v>57</v>
      </c>
      <c r="AB1766">
        <v>32994</v>
      </c>
      <c r="AC1766">
        <v>0.1</v>
      </c>
    </row>
    <row r="1767" spans="13:29" x14ac:dyDescent="0.35">
      <c r="M1767" t="s">
        <v>44</v>
      </c>
      <c r="N1767">
        <v>18872683</v>
      </c>
      <c r="O1767" t="s">
        <v>11</v>
      </c>
      <c r="P1767">
        <v>52.3513059373456</v>
      </c>
      <c r="Q1767">
        <v>4.9067266462924497</v>
      </c>
      <c r="R1767" t="s">
        <v>45</v>
      </c>
      <c r="S1767">
        <v>149</v>
      </c>
      <c r="T1767">
        <v>359</v>
      </c>
      <c r="U1767">
        <v>8</v>
      </c>
      <c r="V1767">
        <v>0.44</v>
      </c>
      <c r="W1767">
        <v>0</v>
      </c>
      <c r="X1767">
        <v>12300</v>
      </c>
      <c r="Y1767">
        <v>4</v>
      </c>
      <c r="Z1767" t="s">
        <v>58</v>
      </c>
      <c r="AA1767" t="s">
        <v>59</v>
      </c>
      <c r="AB1767">
        <v>53491</v>
      </c>
      <c r="AC1767">
        <v>0.1</v>
      </c>
    </row>
    <row r="1768" spans="13:29" x14ac:dyDescent="0.35">
      <c r="M1768" t="s">
        <v>44</v>
      </c>
      <c r="N1768">
        <v>18872975</v>
      </c>
      <c r="O1768" t="s">
        <v>6</v>
      </c>
      <c r="P1768">
        <v>52.379368853386502</v>
      </c>
      <c r="Q1768">
        <v>4.8830587367910097</v>
      </c>
      <c r="R1768" t="s">
        <v>45</v>
      </c>
      <c r="S1768">
        <v>175</v>
      </c>
      <c r="T1768">
        <v>357</v>
      </c>
      <c r="U1768">
        <v>23</v>
      </c>
      <c r="V1768">
        <v>1.32</v>
      </c>
      <c r="W1768">
        <v>0</v>
      </c>
      <c r="X1768">
        <v>12302</v>
      </c>
      <c r="Y1768">
        <v>4</v>
      </c>
      <c r="Z1768" t="s">
        <v>46</v>
      </c>
      <c r="AA1768" t="s">
        <v>47</v>
      </c>
      <c r="AB1768">
        <v>62475</v>
      </c>
      <c r="AC1768">
        <v>0.1</v>
      </c>
    </row>
    <row r="1769" spans="13:29" x14ac:dyDescent="0.35">
      <c r="M1769" t="s">
        <v>44</v>
      </c>
      <c r="N1769">
        <v>18879176</v>
      </c>
      <c r="O1769" t="s">
        <v>10</v>
      </c>
      <c r="P1769">
        <v>52.395348850229098</v>
      </c>
      <c r="Q1769">
        <v>4.9166389746580998</v>
      </c>
      <c r="R1769" t="s">
        <v>45</v>
      </c>
      <c r="S1769">
        <v>100</v>
      </c>
      <c r="T1769">
        <v>290</v>
      </c>
      <c r="U1769">
        <v>24</v>
      </c>
      <c r="V1769">
        <v>1.31</v>
      </c>
      <c r="W1769">
        <v>0</v>
      </c>
      <c r="X1769">
        <v>12307</v>
      </c>
      <c r="Y1769">
        <v>4</v>
      </c>
      <c r="Z1769" t="s">
        <v>78</v>
      </c>
      <c r="AA1769" t="s">
        <v>79</v>
      </c>
      <c r="AB1769">
        <v>29000</v>
      </c>
      <c r="AC1769">
        <v>0.1</v>
      </c>
    </row>
    <row r="1770" spans="13:29" x14ac:dyDescent="0.35">
      <c r="M1770" t="s">
        <v>44</v>
      </c>
      <c r="N1770">
        <v>19137838</v>
      </c>
      <c r="O1770" t="s">
        <v>19</v>
      </c>
      <c r="P1770">
        <v>52.378568641021999</v>
      </c>
      <c r="Q1770">
        <v>4.8564573185286202</v>
      </c>
      <c r="R1770" t="s">
        <v>45</v>
      </c>
      <c r="S1770">
        <v>129</v>
      </c>
      <c r="T1770">
        <v>140</v>
      </c>
      <c r="U1770">
        <v>9</v>
      </c>
      <c r="V1770">
        <v>0.53</v>
      </c>
      <c r="W1770">
        <v>0</v>
      </c>
      <c r="X1770">
        <v>12525</v>
      </c>
      <c r="Y1770">
        <v>4</v>
      </c>
      <c r="Z1770" t="s">
        <v>62</v>
      </c>
      <c r="AA1770" t="s">
        <v>63</v>
      </c>
      <c r="AB1770">
        <v>18060</v>
      </c>
      <c r="AC1770">
        <v>0.1</v>
      </c>
    </row>
    <row r="1771" spans="13:29" x14ac:dyDescent="0.35">
      <c r="M1771" t="s">
        <v>44</v>
      </c>
      <c r="N1771">
        <v>19215905</v>
      </c>
      <c r="O1771" t="s">
        <v>14</v>
      </c>
      <c r="P1771">
        <v>52.370442304973501</v>
      </c>
      <c r="Q1771">
        <v>4.8691500567103398</v>
      </c>
      <c r="R1771" t="s">
        <v>45</v>
      </c>
      <c r="S1771">
        <v>99</v>
      </c>
      <c r="T1771">
        <v>335</v>
      </c>
      <c r="U1771">
        <v>11</v>
      </c>
      <c r="V1771">
        <v>0.97</v>
      </c>
      <c r="W1771">
        <v>0</v>
      </c>
      <c r="X1771">
        <v>12608</v>
      </c>
      <c r="Y1771">
        <v>4</v>
      </c>
      <c r="Z1771" t="s">
        <v>56</v>
      </c>
      <c r="AA1771" t="s">
        <v>57</v>
      </c>
      <c r="AB1771">
        <v>33165</v>
      </c>
      <c r="AC1771">
        <v>0.1</v>
      </c>
    </row>
    <row r="1772" spans="13:29" x14ac:dyDescent="0.35">
      <c r="M1772" t="s">
        <v>44</v>
      </c>
      <c r="N1772">
        <v>19253394</v>
      </c>
      <c r="O1772" t="s">
        <v>9</v>
      </c>
      <c r="P1772">
        <v>52.352467943726303</v>
      </c>
      <c r="Q1772">
        <v>4.9161358343202499</v>
      </c>
      <c r="R1772" t="s">
        <v>45</v>
      </c>
      <c r="S1772">
        <v>149</v>
      </c>
      <c r="T1772">
        <v>322</v>
      </c>
      <c r="U1772">
        <v>18</v>
      </c>
      <c r="V1772">
        <v>1.44</v>
      </c>
      <c r="W1772">
        <v>0</v>
      </c>
      <c r="X1772">
        <v>12639</v>
      </c>
      <c r="Y1772">
        <v>4</v>
      </c>
      <c r="Z1772" t="s">
        <v>64</v>
      </c>
      <c r="AA1772" t="s">
        <v>65</v>
      </c>
      <c r="AB1772">
        <v>47978</v>
      </c>
      <c r="AC1772">
        <v>0.1</v>
      </c>
    </row>
    <row r="1773" spans="13:29" x14ac:dyDescent="0.35">
      <c r="M1773" t="s">
        <v>44</v>
      </c>
      <c r="N1773">
        <v>19495191</v>
      </c>
      <c r="O1773" t="s">
        <v>6</v>
      </c>
      <c r="P1773">
        <v>52.379310569220799</v>
      </c>
      <c r="Q1773">
        <v>4.8822750229092096</v>
      </c>
      <c r="R1773" t="s">
        <v>45</v>
      </c>
      <c r="S1773">
        <v>270</v>
      </c>
      <c r="T1773">
        <v>359</v>
      </c>
      <c r="U1773">
        <v>5</v>
      </c>
      <c r="V1773">
        <v>0.3</v>
      </c>
      <c r="W1773">
        <v>0</v>
      </c>
      <c r="X1773">
        <v>12829</v>
      </c>
      <c r="Y1773">
        <v>4</v>
      </c>
      <c r="Z1773" t="s">
        <v>46</v>
      </c>
      <c r="AA1773" t="s">
        <v>47</v>
      </c>
      <c r="AB1773">
        <v>96930</v>
      </c>
      <c r="AC1773">
        <v>0.1</v>
      </c>
    </row>
    <row r="1774" spans="13:29" x14ac:dyDescent="0.35">
      <c r="M1774" t="s">
        <v>44</v>
      </c>
      <c r="N1774">
        <v>19570775</v>
      </c>
      <c r="O1774" t="s">
        <v>14</v>
      </c>
      <c r="P1774">
        <v>52.365126078233402</v>
      </c>
      <c r="Q1774">
        <v>4.8643394373334603</v>
      </c>
      <c r="R1774" t="s">
        <v>45</v>
      </c>
      <c r="S1774">
        <v>119</v>
      </c>
      <c r="T1774">
        <v>362</v>
      </c>
      <c r="U1774">
        <v>10</v>
      </c>
      <c r="V1774">
        <v>0.62</v>
      </c>
      <c r="W1774">
        <v>0</v>
      </c>
      <c r="X1774">
        <v>12907</v>
      </c>
      <c r="Y1774">
        <v>4</v>
      </c>
      <c r="Z1774" t="s">
        <v>56</v>
      </c>
      <c r="AA1774" t="s">
        <v>57</v>
      </c>
      <c r="AB1774">
        <v>43078</v>
      </c>
      <c r="AC1774">
        <v>0.1</v>
      </c>
    </row>
    <row r="1775" spans="13:29" x14ac:dyDescent="0.35">
      <c r="M1775" t="s">
        <v>44</v>
      </c>
      <c r="N1775">
        <v>19616960</v>
      </c>
      <c r="O1775" t="s">
        <v>8</v>
      </c>
      <c r="P1775">
        <v>52.356024349616398</v>
      </c>
      <c r="Q1775">
        <v>4.8670517640221203</v>
      </c>
      <c r="R1775" t="s">
        <v>45</v>
      </c>
      <c r="S1775">
        <v>350</v>
      </c>
      <c r="T1775">
        <v>357</v>
      </c>
      <c r="U1775">
        <v>12</v>
      </c>
      <c r="V1775">
        <v>0.73</v>
      </c>
      <c r="W1775">
        <v>0</v>
      </c>
      <c r="X1775">
        <v>12941</v>
      </c>
      <c r="Y1775">
        <v>4</v>
      </c>
      <c r="Z1775" t="s">
        <v>74</v>
      </c>
      <c r="AA1775" t="s">
        <v>75</v>
      </c>
      <c r="AB1775">
        <v>124950</v>
      </c>
      <c r="AC1775">
        <v>0.1</v>
      </c>
    </row>
    <row r="1776" spans="13:29" x14ac:dyDescent="0.35">
      <c r="M1776" t="s">
        <v>44</v>
      </c>
      <c r="N1776">
        <v>19664663</v>
      </c>
      <c r="O1776" t="s">
        <v>9</v>
      </c>
      <c r="P1776">
        <v>52.349749820947601</v>
      </c>
      <c r="Q1776">
        <v>4.9143042643053398</v>
      </c>
      <c r="R1776" t="s">
        <v>45</v>
      </c>
      <c r="S1776">
        <v>162</v>
      </c>
      <c r="T1776">
        <v>211</v>
      </c>
      <c r="U1776">
        <v>1</v>
      </c>
      <c r="V1776">
        <v>0.06</v>
      </c>
      <c r="W1776">
        <v>0</v>
      </c>
      <c r="X1776">
        <v>12981</v>
      </c>
      <c r="Y1776">
        <v>4</v>
      </c>
      <c r="Z1776" t="s">
        <v>64</v>
      </c>
      <c r="AA1776" t="s">
        <v>65</v>
      </c>
      <c r="AB1776">
        <v>34182</v>
      </c>
      <c r="AC1776">
        <v>0.1</v>
      </c>
    </row>
    <row r="1777" spans="13:29" x14ac:dyDescent="0.35">
      <c r="M1777" t="s">
        <v>44</v>
      </c>
      <c r="N1777">
        <v>19756447</v>
      </c>
      <c r="O1777" t="s">
        <v>14</v>
      </c>
      <c r="P1777">
        <v>52.362319179966001</v>
      </c>
      <c r="Q1777">
        <v>4.8652896719622802</v>
      </c>
      <c r="R1777" t="s">
        <v>45</v>
      </c>
      <c r="S1777">
        <v>110</v>
      </c>
      <c r="T1777">
        <v>357</v>
      </c>
      <c r="U1777">
        <v>1</v>
      </c>
      <c r="V1777">
        <v>7.0000000000000007E-2</v>
      </c>
      <c r="W1777">
        <v>0</v>
      </c>
      <c r="X1777">
        <v>13080</v>
      </c>
      <c r="Y1777">
        <v>4</v>
      </c>
      <c r="Z1777" t="s">
        <v>56</v>
      </c>
      <c r="AA1777" t="s">
        <v>57</v>
      </c>
      <c r="AB1777">
        <v>39270</v>
      </c>
      <c r="AC1777">
        <v>0.1</v>
      </c>
    </row>
    <row r="1778" spans="13:29" x14ac:dyDescent="0.35">
      <c r="M1778" t="s">
        <v>44</v>
      </c>
      <c r="N1778">
        <v>19823007</v>
      </c>
      <c r="O1778" t="s">
        <v>14</v>
      </c>
      <c r="P1778">
        <v>52.3603145007948</v>
      </c>
      <c r="Q1778">
        <v>4.8596996015797496</v>
      </c>
      <c r="R1778" t="s">
        <v>45</v>
      </c>
      <c r="S1778">
        <v>110</v>
      </c>
      <c r="T1778">
        <v>341</v>
      </c>
      <c r="U1778">
        <v>20</v>
      </c>
      <c r="V1778">
        <v>1.2</v>
      </c>
      <c r="W1778">
        <v>0</v>
      </c>
      <c r="X1778">
        <v>13165</v>
      </c>
      <c r="Y1778">
        <v>4</v>
      </c>
      <c r="Z1778" t="s">
        <v>56</v>
      </c>
      <c r="AA1778" t="s">
        <v>57</v>
      </c>
      <c r="AB1778">
        <v>37510</v>
      </c>
      <c r="AC1778">
        <v>0.1</v>
      </c>
    </row>
    <row r="1779" spans="13:29" x14ac:dyDescent="0.35">
      <c r="M1779" t="s">
        <v>44</v>
      </c>
      <c r="N1779">
        <v>19889634</v>
      </c>
      <c r="O1779" t="s">
        <v>11</v>
      </c>
      <c r="P1779">
        <v>52.345268063149</v>
      </c>
      <c r="Q1779">
        <v>4.8867121819131096</v>
      </c>
      <c r="R1779" t="s">
        <v>45</v>
      </c>
      <c r="S1779">
        <v>250</v>
      </c>
      <c r="T1779">
        <v>356</v>
      </c>
      <c r="U1779">
        <v>3</v>
      </c>
      <c r="V1779">
        <v>0.2</v>
      </c>
      <c r="W1779">
        <v>0</v>
      </c>
      <c r="X1779">
        <v>13243</v>
      </c>
      <c r="Y1779">
        <v>4</v>
      </c>
      <c r="Z1779" t="s">
        <v>58</v>
      </c>
      <c r="AA1779" t="s">
        <v>59</v>
      </c>
      <c r="AB1779">
        <v>89000</v>
      </c>
      <c r="AC1779">
        <v>0.1</v>
      </c>
    </row>
    <row r="1780" spans="13:29" x14ac:dyDescent="0.35">
      <c r="M1780" t="s">
        <v>44</v>
      </c>
      <c r="N1780">
        <v>19938295</v>
      </c>
      <c r="O1780" t="s">
        <v>19</v>
      </c>
      <c r="P1780">
        <v>52.374432033988398</v>
      </c>
      <c r="Q1780">
        <v>4.8533242163900603</v>
      </c>
      <c r="R1780" t="s">
        <v>45</v>
      </c>
      <c r="S1780">
        <v>150</v>
      </c>
      <c r="T1780">
        <v>331</v>
      </c>
      <c r="U1780">
        <v>10</v>
      </c>
      <c r="V1780">
        <v>0.6</v>
      </c>
      <c r="W1780">
        <v>0</v>
      </c>
      <c r="X1780">
        <v>13295</v>
      </c>
      <c r="Y1780">
        <v>4</v>
      </c>
      <c r="Z1780" t="s">
        <v>62</v>
      </c>
      <c r="AA1780" t="s">
        <v>63</v>
      </c>
      <c r="AB1780">
        <v>49650</v>
      </c>
      <c r="AC1780">
        <v>0.1</v>
      </c>
    </row>
    <row r="1781" spans="13:29" x14ac:dyDescent="0.35">
      <c r="M1781" t="s">
        <v>44</v>
      </c>
      <c r="N1781">
        <v>19960973</v>
      </c>
      <c r="O1781" t="s">
        <v>14</v>
      </c>
      <c r="P1781">
        <v>52.3730354870615</v>
      </c>
      <c r="Q1781">
        <v>4.8564865638700603</v>
      </c>
      <c r="R1781" t="s">
        <v>45</v>
      </c>
      <c r="S1781">
        <v>119</v>
      </c>
      <c r="T1781">
        <v>358</v>
      </c>
      <c r="U1781">
        <v>9</v>
      </c>
      <c r="V1781">
        <v>0.55000000000000004</v>
      </c>
      <c r="W1781">
        <v>0</v>
      </c>
      <c r="X1781">
        <v>13335</v>
      </c>
      <c r="Y1781">
        <v>4</v>
      </c>
      <c r="Z1781" t="s">
        <v>56</v>
      </c>
      <c r="AA1781" t="s">
        <v>57</v>
      </c>
      <c r="AB1781">
        <v>42602</v>
      </c>
      <c r="AC1781">
        <v>0.1</v>
      </c>
    </row>
    <row r="1782" spans="13:29" x14ac:dyDescent="0.35">
      <c r="M1782" t="s">
        <v>44</v>
      </c>
      <c r="N1782">
        <v>20063640</v>
      </c>
      <c r="O1782" t="s">
        <v>18</v>
      </c>
      <c r="P1782">
        <v>52.364014669105899</v>
      </c>
      <c r="Q1782">
        <v>4.9424211435220604</v>
      </c>
      <c r="R1782" t="s">
        <v>45</v>
      </c>
      <c r="S1782">
        <v>100</v>
      </c>
      <c r="T1782">
        <v>358</v>
      </c>
      <c r="U1782">
        <v>5</v>
      </c>
      <c r="V1782">
        <v>0.32</v>
      </c>
      <c r="W1782">
        <v>0</v>
      </c>
      <c r="X1782">
        <v>13440</v>
      </c>
      <c r="Y1782">
        <v>4</v>
      </c>
      <c r="Z1782" t="s">
        <v>66</v>
      </c>
      <c r="AA1782" t="s">
        <v>67</v>
      </c>
      <c r="AB1782">
        <v>35800</v>
      </c>
      <c r="AC1782">
        <v>0.1</v>
      </c>
    </row>
    <row r="1783" spans="13:29" x14ac:dyDescent="0.35">
      <c r="M1783" t="s">
        <v>44</v>
      </c>
      <c r="N1783">
        <v>20103885</v>
      </c>
      <c r="O1783" t="s">
        <v>8</v>
      </c>
      <c r="P1783">
        <v>52.353601093499002</v>
      </c>
      <c r="Q1783">
        <v>4.8544320420739702</v>
      </c>
      <c r="R1783" t="s">
        <v>45</v>
      </c>
      <c r="S1783">
        <v>68</v>
      </c>
      <c r="T1783">
        <v>359</v>
      </c>
      <c r="U1783">
        <v>11</v>
      </c>
      <c r="V1783">
        <v>0.68</v>
      </c>
      <c r="W1783">
        <v>0</v>
      </c>
      <c r="X1783">
        <v>13480</v>
      </c>
      <c r="Y1783">
        <v>4</v>
      </c>
      <c r="Z1783" t="s">
        <v>74</v>
      </c>
      <c r="AA1783" t="s">
        <v>75</v>
      </c>
      <c r="AB1783">
        <v>24412</v>
      </c>
      <c r="AC1783">
        <v>0.1</v>
      </c>
    </row>
    <row r="1784" spans="13:29" x14ac:dyDescent="0.35">
      <c r="M1784" t="s">
        <v>44</v>
      </c>
      <c r="N1784">
        <v>20144504</v>
      </c>
      <c r="O1784" t="s">
        <v>6</v>
      </c>
      <c r="P1784">
        <v>52.376395401160998</v>
      </c>
      <c r="Q1784">
        <v>4.8844774925034598</v>
      </c>
      <c r="R1784" t="s">
        <v>45</v>
      </c>
      <c r="S1784">
        <v>100</v>
      </c>
      <c r="T1784">
        <v>354</v>
      </c>
      <c r="U1784">
        <v>6</v>
      </c>
      <c r="V1784">
        <v>0.39</v>
      </c>
      <c r="W1784">
        <v>0</v>
      </c>
      <c r="X1784">
        <v>13505</v>
      </c>
      <c r="Y1784">
        <v>4</v>
      </c>
      <c r="Z1784" t="s">
        <v>46</v>
      </c>
      <c r="AA1784" t="s">
        <v>47</v>
      </c>
      <c r="AB1784">
        <v>35400</v>
      </c>
      <c r="AC1784">
        <v>0.1</v>
      </c>
    </row>
    <row r="1785" spans="13:29" x14ac:dyDescent="0.35">
      <c r="M1785" t="s">
        <v>44</v>
      </c>
      <c r="N1785">
        <v>20144673</v>
      </c>
      <c r="O1785" t="s">
        <v>8</v>
      </c>
      <c r="P1785">
        <v>52.348530736110803</v>
      </c>
      <c r="Q1785">
        <v>4.8622458593960696</v>
      </c>
      <c r="R1785" t="s">
        <v>45</v>
      </c>
      <c r="S1785">
        <v>115</v>
      </c>
      <c r="T1785">
        <v>343</v>
      </c>
      <c r="U1785">
        <v>5</v>
      </c>
      <c r="V1785">
        <v>0.38</v>
      </c>
      <c r="W1785">
        <v>0</v>
      </c>
      <c r="X1785">
        <v>13507</v>
      </c>
      <c r="Y1785">
        <v>4</v>
      </c>
      <c r="Z1785" t="s">
        <v>74</v>
      </c>
      <c r="AA1785" t="s">
        <v>75</v>
      </c>
      <c r="AB1785">
        <v>39445</v>
      </c>
      <c r="AC1785">
        <v>0.1</v>
      </c>
    </row>
    <row r="1786" spans="13:29" x14ac:dyDescent="0.35">
      <c r="M1786" t="s">
        <v>44</v>
      </c>
      <c r="N1786">
        <v>20569846</v>
      </c>
      <c r="O1786" t="s">
        <v>18</v>
      </c>
      <c r="P1786">
        <v>52.377028140157798</v>
      </c>
      <c r="Q1786">
        <v>4.9355409701789501</v>
      </c>
      <c r="R1786" t="s">
        <v>45</v>
      </c>
      <c r="S1786">
        <v>180</v>
      </c>
      <c r="T1786">
        <v>364</v>
      </c>
      <c r="U1786">
        <v>3</v>
      </c>
      <c r="V1786">
        <v>0.26</v>
      </c>
      <c r="W1786">
        <v>0</v>
      </c>
      <c r="X1786">
        <v>13822</v>
      </c>
      <c r="Y1786">
        <v>4</v>
      </c>
      <c r="Z1786" t="s">
        <v>66</v>
      </c>
      <c r="AA1786" t="s">
        <v>67</v>
      </c>
      <c r="AB1786">
        <v>65520</v>
      </c>
      <c r="AC1786">
        <v>0.1</v>
      </c>
    </row>
    <row r="1787" spans="13:29" x14ac:dyDescent="0.35">
      <c r="M1787" t="s">
        <v>44</v>
      </c>
      <c r="N1787">
        <v>20661212</v>
      </c>
      <c r="O1787" t="s">
        <v>22</v>
      </c>
      <c r="P1787">
        <v>52.406902726606098</v>
      </c>
      <c r="Q1787">
        <v>4.9036727803114202</v>
      </c>
      <c r="R1787" t="s">
        <v>45</v>
      </c>
      <c r="S1787">
        <v>180</v>
      </c>
      <c r="T1787">
        <v>361</v>
      </c>
      <c r="U1787">
        <v>0</v>
      </c>
      <c r="W1787">
        <v>0</v>
      </c>
      <c r="X1787">
        <v>13888</v>
      </c>
      <c r="Y1787">
        <v>4</v>
      </c>
      <c r="Z1787" t="s">
        <v>80</v>
      </c>
      <c r="AA1787" t="s">
        <v>81</v>
      </c>
      <c r="AB1787">
        <v>64980</v>
      </c>
      <c r="AC1787">
        <v>0.1</v>
      </c>
    </row>
    <row r="1788" spans="13:29" x14ac:dyDescent="0.35">
      <c r="M1788" t="s">
        <v>44</v>
      </c>
      <c r="N1788">
        <v>20692532</v>
      </c>
      <c r="O1788" t="s">
        <v>11</v>
      </c>
      <c r="P1788">
        <v>52.353147639939301</v>
      </c>
      <c r="Q1788">
        <v>4.9016697604497104</v>
      </c>
      <c r="R1788" t="s">
        <v>45</v>
      </c>
      <c r="S1788">
        <v>175</v>
      </c>
      <c r="T1788">
        <v>326</v>
      </c>
      <c r="U1788">
        <v>2</v>
      </c>
      <c r="V1788">
        <v>0.14000000000000001</v>
      </c>
      <c r="W1788">
        <v>0</v>
      </c>
      <c r="X1788">
        <v>13911</v>
      </c>
      <c r="Y1788">
        <v>4</v>
      </c>
      <c r="Z1788" t="s">
        <v>58</v>
      </c>
      <c r="AA1788" t="s">
        <v>59</v>
      </c>
      <c r="AB1788">
        <v>57050</v>
      </c>
      <c r="AC1788">
        <v>0.1</v>
      </c>
    </row>
    <row r="1789" spans="13:29" x14ac:dyDescent="0.35">
      <c r="M1789" t="s">
        <v>44</v>
      </c>
      <c r="N1789">
        <v>20737436</v>
      </c>
      <c r="O1789" t="s">
        <v>14</v>
      </c>
      <c r="P1789">
        <v>52.365625695418501</v>
      </c>
      <c r="Q1789">
        <v>4.8522139575106804</v>
      </c>
      <c r="R1789" t="s">
        <v>45</v>
      </c>
      <c r="S1789">
        <v>125</v>
      </c>
      <c r="T1789">
        <v>340</v>
      </c>
      <c r="U1789">
        <v>26</v>
      </c>
      <c r="V1789">
        <v>1.73</v>
      </c>
      <c r="W1789">
        <v>0</v>
      </c>
      <c r="X1789">
        <v>13940</v>
      </c>
      <c r="Y1789">
        <v>4</v>
      </c>
      <c r="Z1789" t="s">
        <v>56</v>
      </c>
      <c r="AA1789" t="s">
        <v>57</v>
      </c>
      <c r="AB1789">
        <v>42500</v>
      </c>
      <c r="AC1789">
        <v>0.1</v>
      </c>
    </row>
    <row r="1790" spans="13:29" x14ac:dyDescent="0.35">
      <c r="M1790" t="s">
        <v>44</v>
      </c>
      <c r="N1790">
        <v>21034865</v>
      </c>
      <c r="O1790" t="s">
        <v>11</v>
      </c>
      <c r="P1790">
        <v>52.357044554303201</v>
      </c>
      <c r="Q1790">
        <v>4.9008457375689796</v>
      </c>
      <c r="R1790" t="s">
        <v>45</v>
      </c>
      <c r="S1790">
        <v>110</v>
      </c>
      <c r="T1790">
        <v>351</v>
      </c>
      <c r="U1790">
        <v>9</v>
      </c>
      <c r="V1790">
        <v>0.8</v>
      </c>
      <c r="W1790">
        <v>0</v>
      </c>
      <c r="X1790">
        <v>14183</v>
      </c>
      <c r="Y1790">
        <v>4</v>
      </c>
      <c r="Z1790" t="s">
        <v>58</v>
      </c>
      <c r="AA1790" t="s">
        <v>59</v>
      </c>
      <c r="AB1790">
        <v>38610</v>
      </c>
      <c r="AC1790">
        <v>0.1</v>
      </c>
    </row>
    <row r="1791" spans="13:29" x14ac:dyDescent="0.35">
      <c r="M1791" t="s">
        <v>44</v>
      </c>
      <c r="N1791">
        <v>21100665</v>
      </c>
      <c r="O1791" t="s">
        <v>24</v>
      </c>
      <c r="P1791">
        <v>52.350674005835401</v>
      </c>
      <c r="Q1791">
        <v>4.8033316946540898</v>
      </c>
      <c r="R1791" t="s">
        <v>45</v>
      </c>
      <c r="S1791">
        <v>98</v>
      </c>
      <c r="T1791">
        <v>269</v>
      </c>
      <c r="U1791">
        <v>19</v>
      </c>
      <c r="V1791">
        <v>1.37</v>
      </c>
      <c r="W1791">
        <v>0</v>
      </c>
      <c r="X1791">
        <v>14231</v>
      </c>
      <c r="Y1791">
        <v>4</v>
      </c>
      <c r="Z1791" t="s">
        <v>84</v>
      </c>
      <c r="AA1791" t="s">
        <v>85</v>
      </c>
      <c r="AB1791">
        <v>26362</v>
      </c>
      <c r="AC1791">
        <v>0.1</v>
      </c>
    </row>
    <row r="1792" spans="13:29" x14ac:dyDescent="0.35">
      <c r="M1792" t="s">
        <v>44</v>
      </c>
      <c r="N1792">
        <v>21258072</v>
      </c>
      <c r="O1792" t="s">
        <v>6</v>
      </c>
      <c r="P1792">
        <v>52.3686554116425</v>
      </c>
      <c r="Q1792">
        <v>4.8829363205049896</v>
      </c>
      <c r="R1792" t="s">
        <v>45</v>
      </c>
      <c r="S1792">
        <v>250</v>
      </c>
      <c r="T1792">
        <v>343</v>
      </c>
      <c r="U1792">
        <v>2</v>
      </c>
      <c r="V1792">
        <v>0.18</v>
      </c>
      <c r="W1792">
        <v>0</v>
      </c>
      <c r="X1792">
        <v>14350</v>
      </c>
      <c r="Y1792">
        <v>4</v>
      </c>
      <c r="Z1792" t="s">
        <v>46</v>
      </c>
      <c r="AA1792" t="s">
        <v>47</v>
      </c>
      <c r="AB1792">
        <v>85750</v>
      </c>
      <c r="AC1792">
        <v>0.1</v>
      </c>
    </row>
    <row r="1793" spans="13:29" x14ac:dyDescent="0.35">
      <c r="M1793" t="s">
        <v>44</v>
      </c>
      <c r="N1793">
        <v>21272559</v>
      </c>
      <c r="O1793" t="s">
        <v>6</v>
      </c>
      <c r="P1793">
        <v>52.380777664292999</v>
      </c>
      <c r="Q1793">
        <v>4.8836729041247304</v>
      </c>
      <c r="R1793" t="s">
        <v>45</v>
      </c>
      <c r="S1793">
        <v>100</v>
      </c>
      <c r="T1793">
        <v>331</v>
      </c>
      <c r="U1793">
        <v>3</v>
      </c>
      <c r="V1793">
        <v>0.25</v>
      </c>
      <c r="W1793">
        <v>0</v>
      </c>
      <c r="X1793">
        <v>14367</v>
      </c>
      <c r="Y1793">
        <v>4</v>
      </c>
      <c r="Z1793" t="s">
        <v>46</v>
      </c>
      <c r="AA1793" t="s">
        <v>47</v>
      </c>
      <c r="AB1793">
        <v>33100</v>
      </c>
      <c r="AC1793">
        <v>0.1</v>
      </c>
    </row>
    <row r="1794" spans="13:29" x14ac:dyDescent="0.35">
      <c r="M1794" t="s">
        <v>44</v>
      </c>
      <c r="N1794">
        <v>21307951</v>
      </c>
      <c r="O1794" t="s">
        <v>22</v>
      </c>
      <c r="P1794">
        <v>52.409191452796797</v>
      </c>
      <c r="Q1794">
        <v>4.9035718451182699</v>
      </c>
      <c r="R1794" t="s">
        <v>45</v>
      </c>
      <c r="S1794">
        <v>125</v>
      </c>
      <c r="T1794">
        <v>267</v>
      </c>
      <c r="U1794">
        <v>3</v>
      </c>
      <c r="V1794">
        <v>0.26</v>
      </c>
      <c r="W1794">
        <v>0</v>
      </c>
      <c r="X1794">
        <v>14397</v>
      </c>
      <c r="Y1794">
        <v>4</v>
      </c>
      <c r="Z1794" t="s">
        <v>80</v>
      </c>
      <c r="AA1794" t="s">
        <v>81</v>
      </c>
      <c r="AB1794">
        <v>33375</v>
      </c>
      <c r="AC1794">
        <v>0.1</v>
      </c>
    </row>
    <row r="1795" spans="13:29" x14ac:dyDescent="0.35">
      <c r="M1795" t="s">
        <v>44</v>
      </c>
      <c r="N1795">
        <v>21373020</v>
      </c>
      <c r="O1795" t="s">
        <v>15</v>
      </c>
      <c r="P1795">
        <v>52.390199155003003</v>
      </c>
      <c r="Q1795">
        <v>4.8771740489603097</v>
      </c>
      <c r="R1795" t="s">
        <v>45</v>
      </c>
      <c r="S1795">
        <v>100</v>
      </c>
      <c r="T1795">
        <v>310</v>
      </c>
      <c r="U1795">
        <v>2</v>
      </c>
      <c r="V1795">
        <v>0.18</v>
      </c>
      <c r="W1795">
        <v>0</v>
      </c>
      <c r="X1795">
        <v>14450</v>
      </c>
      <c r="Y1795">
        <v>4</v>
      </c>
      <c r="Z1795" t="s">
        <v>60</v>
      </c>
      <c r="AA1795" t="s">
        <v>61</v>
      </c>
      <c r="AB1795">
        <v>31000</v>
      </c>
      <c r="AC1795">
        <v>0.1</v>
      </c>
    </row>
    <row r="1796" spans="13:29" x14ac:dyDescent="0.35">
      <c r="M1796" t="s">
        <v>44</v>
      </c>
      <c r="N1796">
        <v>21408914</v>
      </c>
      <c r="O1796" t="s">
        <v>15</v>
      </c>
      <c r="P1796">
        <v>52.382340085735201</v>
      </c>
      <c r="Q1796">
        <v>4.8721874167395596</v>
      </c>
      <c r="R1796" t="s">
        <v>45</v>
      </c>
      <c r="S1796">
        <v>132</v>
      </c>
      <c r="T1796">
        <v>253</v>
      </c>
      <c r="U1796">
        <v>9</v>
      </c>
      <c r="V1796">
        <v>0.67</v>
      </c>
      <c r="W1796">
        <v>0</v>
      </c>
      <c r="X1796">
        <v>14484</v>
      </c>
      <c r="Y1796">
        <v>4</v>
      </c>
      <c r="Z1796" t="s">
        <v>60</v>
      </c>
      <c r="AA1796" t="s">
        <v>61</v>
      </c>
      <c r="AB1796">
        <v>33396</v>
      </c>
      <c r="AC1796">
        <v>0.1</v>
      </c>
    </row>
    <row r="1797" spans="13:29" x14ac:dyDescent="0.35">
      <c r="M1797" t="s">
        <v>44</v>
      </c>
      <c r="N1797">
        <v>21486637</v>
      </c>
      <c r="O1797" t="s">
        <v>15</v>
      </c>
      <c r="P1797">
        <v>52.385376313793699</v>
      </c>
      <c r="Q1797">
        <v>4.8804562122776796</v>
      </c>
      <c r="R1797" t="s">
        <v>45</v>
      </c>
      <c r="S1797">
        <v>95</v>
      </c>
      <c r="T1797">
        <v>297</v>
      </c>
      <c r="U1797">
        <v>5</v>
      </c>
      <c r="V1797">
        <v>0.38</v>
      </c>
      <c r="W1797">
        <v>0</v>
      </c>
      <c r="X1797">
        <v>14535</v>
      </c>
      <c r="Y1797">
        <v>4</v>
      </c>
      <c r="Z1797" t="s">
        <v>60</v>
      </c>
      <c r="AA1797" t="s">
        <v>61</v>
      </c>
      <c r="AB1797">
        <v>28215</v>
      </c>
      <c r="AC1797">
        <v>0.1</v>
      </c>
    </row>
    <row r="1798" spans="13:29" x14ac:dyDescent="0.35">
      <c r="M1798" t="s">
        <v>44</v>
      </c>
      <c r="N1798">
        <v>21571131</v>
      </c>
      <c r="O1798" t="s">
        <v>14</v>
      </c>
      <c r="P1798">
        <v>52.366856185226098</v>
      </c>
      <c r="Q1798">
        <v>4.87316473340851</v>
      </c>
      <c r="R1798" t="s">
        <v>45</v>
      </c>
      <c r="S1798">
        <v>180</v>
      </c>
      <c r="T1798">
        <v>341</v>
      </c>
      <c r="U1798">
        <v>15</v>
      </c>
      <c r="V1798">
        <v>1.25</v>
      </c>
      <c r="W1798">
        <v>0</v>
      </c>
      <c r="X1798">
        <v>14616</v>
      </c>
      <c r="Y1798">
        <v>4</v>
      </c>
      <c r="Z1798" t="s">
        <v>56</v>
      </c>
      <c r="AA1798" t="s">
        <v>57</v>
      </c>
      <c r="AB1798">
        <v>61380</v>
      </c>
      <c r="AC1798">
        <v>0.1</v>
      </c>
    </row>
    <row r="1799" spans="13:29" x14ac:dyDescent="0.35">
      <c r="M1799" t="s">
        <v>44</v>
      </c>
      <c r="N1799">
        <v>21589735</v>
      </c>
      <c r="O1799" t="s">
        <v>14</v>
      </c>
      <c r="P1799">
        <v>52.373311659822299</v>
      </c>
      <c r="Q1799">
        <v>4.85810527446107</v>
      </c>
      <c r="R1799" t="s">
        <v>45</v>
      </c>
      <c r="S1799">
        <v>130</v>
      </c>
      <c r="T1799">
        <v>343</v>
      </c>
      <c r="U1799">
        <v>10</v>
      </c>
      <c r="V1799">
        <v>0.88</v>
      </c>
      <c r="W1799">
        <v>0</v>
      </c>
      <c r="X1799">
        <v>14638</v>
      </c>
      <c r="Y1799">
        <v>4</v>
      </c>
      <c r="Z1799" t="s">
        <v>56</v>
      </c>
      <c r="AA1799" t="s">
        <v>57</v>
      </c>
      <c r="AB1799">
        <v>44590</v>
      </c>
      <c r="AC1799">
        <v>0.1</v>
      </c>
    </row>
    <row r="1800" spans="13:29" x14ac:dyDescent="0.35">
      <c r="M1800" t="s">
        <v>44</v>
      </c>
      <c r="N1800">
        <v>21631759</v>
      </c>
      <c r="O1800" t="s">
        <v>14</v>
      </c>
      <c r="P1800">
        <v>52.365523705034001</v>
      </c>
      <c r="Q1800">
        <v>4.8646744218067104</v>
      </c>
      <c r="R1800" t="s">
        <v>45</v>
      </c>
      <c r="S1800">
        <v>80</v>
      </c>
      <c r="T1800">
        <v>363</v>
      </c>
      <c r="U1800">
        <v>2</v>
      </c>
      <c r="V1800">
        <v>0.15</v>
      </c>
      <c r="W1800">
        <v>0</v>
      </c>
      <c r="X1800">
        <v>14674</v>
      </c>
      <c r="Y1800">
        <v>4</v>
      </c>
      <c r="Z1800" t="s">
        <v>56</v>
      </c>
      <c r="AA1800" t="s">
        <v>57</v>
      </c>
      <c r="AB1800">
        <v>29040</v>
      </c>
      <c r="AC1800">
        <v>0.1</v>
      </c>
    </row>
    <row r="1801" spans="13:29" x14ac:dyDescent="0.35">
      <c r="M1801" t="s">
        <v>44</v>
      </c>
      <c r="N1801">
        <v>21713475</v>
      </c>
      <c r="O1801" t="s">
        <v>15</v>
      </c>
      <c r="P1801">
        <v>52.390798025531303</v>
      </c>
      <c r="Q1801">
        <v>4.8841490478926604</v>
      </c>
      <c r="R1801" t="s">
        <v>45</v>
      </c>
      <c r="S1801">
        <v>110</v>
      </c>
      <c r="T1801">
        <v>356</v>
      </c>
      <c r="U1801">
        <v>6</v>
      </c>
      <c r="V1801">
        <v>0.52</v>
      </c>
      <c r="W1801">
        <v>0</v>
      </c>
      <c r="X1801">
        <v>14752</v>
      </c>
      <c r="Y1801">
        <v>4</v>
      </c>
      <c r="Z1801" t="s">
        <v>60</v>
      </c>
      <c r="AA1801" t="s">
        <v>61</v>
      </c>
      <c r="AB1801">
        <v>39160</v>
      </c>
      <c r="AC1801">
        <v>0.1</v>
      </c>
    </row>
    <row r="1802" spans="13:29" x14ac:dyDescent="0.35">
      <c r="M1802" t="s">
        <v>44</v>
      </c>
      <c r="N1802">
        <v>21721316</v>
      </c>
      <c r="O1802" t="s">
        <v>19</v>
      </c>
      <c r="P1802">
        <v>52.384667816860201</v>
      </c>
      <c r="Q1802">
        <v>4.8588584926210503</v>
      </c>
      <c r="R1802" t="s">
        <v>45</v>
      </c>
      <c r="S1802">
        <v>120</v>
      </c>
      <c r="T1802">
        <v>353</v>
      </c>
      <c r="U1802">
        <v>0</v>
      </c>
      <c r="W1802">
        <v>0</v>
      </c>
      <c r="X1802">
        <v>14758</v>
      </c>
      <c r="Y1802">
        <v>4</v>
      </c>
      <c r="Z1802" t="s">
        <v>62</v>
      </c>
      <c r="AA1802" t="s">
        <v>63</v>
      </c>
      <c r="AB1802">
        <v>42360</v>
      </c>
      <c r="AC1802">
        <v>0.1</v>
      </c>
    </row>
    <row r="1803" spans="13:29" x14ac:dyDescent="0.35">
      <c r="M1803" t="s">
        <v>44</v>
      </c>
      <c r="N1803">
        <v>21766048</v>
      </c>
      <c r="O1803" t="s">
        <v>14</v>
      </c>
      <c r="P1803">
        <v>52.370572575649497</v>
      </c>
      <c r="Q1803">
        <v>4.8515687698944197</v>
      </c>
      <c r="R1803" t="s">
        <v>45</v>
      </c>
      <c r="S1803">
        <v>129</v>
      </c>
      <c r="T1803">
        <v>358</v>
      </c>
      <c r="U1803">
        <v>2</v>
      </c>
      <c r="V1803">
        <v>0.18</v>
      </c>
      <c r="W1803">
        <v>0</v>
      </c>
      <c r="X1803">
        <v>14792</v>
      </c>
      <c r="Y1803">
        <v>4</v>
      </c>
      <c r="Z1803" t="s">
        <v>56</v>
      </c>
      <c r="AA1803" t="s">
        <v>57</v>
      </c>
      <c r="AB1803">
        <v>46182</v>
      </c>
      <c r="AC1803">
        <v>0.1</v>
      </c>
    </row>
    <row r="1804" spans="13:29" x14ac:dyDescent="0.35">
      <c r="M1804" t="s">
        <v>44</v>
      </c>
      <c r="N1804">
        <v>21874788</v>
      </c>
      <c r="O1804" t="s">
        <v>22</v>
      </c>
      <c r="P1804">
        <v>52.409864251026598</v>
      </c>
      <c r="Q1804">
        <v>4.8877636104418798</v>
      </c>
      <c r="R1804" t="s">
        <v>45</v>
      </c>
      <c r="S1804">
        <v>90</v>
      </c>
      <c r="T1804">
        <v>305</v>
      </c>
      <c r="U1804">
        <v>1</v>
      </c>
      <c r="V1804">
        <v>0.08</v>
      </c>
      <c r="W1804">
        <v>0</v>
      </c>
      <c r="X1804">
        <v>14884</v>
      </c>
      <c r="Y1804">
        <v>4</v>
      </c>
      <c r="Z1804" t="s">
        <v>80</v>
      </c>
      <c r="AA1804" t="s">
        <v>81</v>
      </c>
      <c r="AB1804">
        <v>27450</v>
      </c>
      <c r="AC1804">
        <v>0.1</v>
      </c>
    </row>
    <row r="1805" spans="13:29" x14ac:dyDescent="0.35">
      <c r="M1805" t="s">
        <v>44</v>
      </c>
      <c r="N1805">
        <v>21887358</v>
      </c>
      <c r="O1805" t="s">
        <v>9</v>
      </c>
      <c r="P1805">
        <v>52.351984092212803</v>
      </c>
      <c r="Q1805">
        <v>4.9183554611339302</v>
      </c>
      <c r="R1805" t="s">
        <v>45</v>
      </c>
      <c r="S1805">
        <v>130</v>
      </c>
      <c r="T1805">
        <v>364</v>
      </c>
      <c r="U1805">
        <v>5</v>
      </c>
      <c r="V1805">
        <v>0.43</v>
      </c>
      <c r="W1805">
        <v>0</v>
      </c>
      <c r="X1805">
        <v>14895</v>
      </c>
      <c r="Y1805">
        <v>4</v>
      </c>
      <c r="Z1805" t="s">
        <v>64</v>
      </c>
      <c r="AA1805" t="s">
        <v>65</v>
      </c>
      <c r="AB1805">
        <v>47320</v>
      </c>
      <c r="AC1805">
        <v>0.1</v>
      </c>
    </row>
    <row r="1806" spans="13:29" x14ac:dyDescent="0.35">
      <c r="M1806" t="s">
        <v>44</v>
      </c>
      <c r="N1806">
        <v>21893855</v>
      </c>
      <c r="O1806" t="s">
        <v>11</v>
      </c>
      <c r="P1806">
        <v>52.3486796198398</v>
      </c>
      <c r="Q1806">
        <v>4.9083585922847401</v>
      </c>
      <c r="R1806" t="s">
        <v>45</v>
      </c>
      <c r="S1806">
        <v>125</v>
      </c>
      <c r="T1806">
        <v>348</v>
      </c>
      <c r="U1806">
        <v>1</v>
      </c>
      <c r="V1806">
        <v>0.37</v>
      </c>
      <c r="W1806">
        <v>0</v>
      </c>
      <c r="X1806">
        <v>14904</v>
      </c>
      <c r="Y1806">
        <v>4</v>
      </c>
      <c r="Z1806" t="s">
        <v>58</v>
      </c>
      <c r="AA1806" t="s">
        <v>59</v>
      </c>
      <c r="AB1806">
        <v>43500</v>
      </c>
      <c r="AC1806">
        <v>0.1</v>
      </c>
    </row>
    <row r="1807" spans="13:29" x14ac:dyDescent="0.35">
      <c r="M1807" t="s">
        <v>44</v>
      </c>
      <c r="N1807">
        <v>21930458</v>
      </c>
      <c r="O1807" t="s">
        <v>6</v>
      </c>
      <c r="P1807">
        <v>52.377968300517402</v>
      </c>
      <c r="Q1807">
        <v>4.8844894012948403</v>
      </c>
      <c r="R1807" t="s">
        <v>45</v>
      </c>
      <c r="S1807">
        <v>125</v>
      </c>
      <c r="T1807">
        <v>359</v>
      </c>
      <c r="U1807">
        <v>11</v>
      </c>
      <c r="V1807">
        <v>0.93</v>
      </c>
      <c r="W1807">
        <v>0</v>
      </c>
      <c r="X1807">
        <v>14936</v>
      </c>
      <c r="Y1807">
        <v>4</v>
      </c>
      <c r="Z1807" t="s">
        <v>46</v>
      </c>
      <c r="AA1807" t="s">
        <v>47</v>
      </c>
      <c r="AB1807">
        <v>44875</v>
      </c>
      <c r="AC1807">
        <v>0.1</v>
      </c>
    </row>
    <row r="1808" spans="13:29" x14ac:dyDescent="0.35">
      <c r="M1808" t="s">
        <v>44</v>
      </c>
      <c r="N1808">
        <v>21991281</v>
      </c>
      <c r="O1808" t="s">
        <v>8</v>
      </c>
      <c r="P1808">
        <v>52.347862489821097</v>
      </c>
      <c r="Q1808">
        <v>4.8761152735194999</v>
      </c>
      <c r="R1808" t="s">
        <v>45</v>
      </c>
      <c r="S1808">
        <v>80</v>
      </c>
      <c r="T1808">
        <v>357</v>
      </c>
      <c r="U1808">
        <v>4</v>
      </c>
      <c r="V1808">
        <v>0.32</v>
      </c>
      <c r="W1808">
        <v>0</v>
      </c>
      <c r="X1808">
        <v>15000</v>
      </c>
      <c r="Y1808">
        <v>4</v>
      </c>
      <c r="Z1808" t="s">
        <v>74</v>
      </c>
      <c r="AA1808" t="s">
        <v>75</v>
      </c>
      <c r="AB1808">
        <v>28560</v>
      </c>
      <c r="AC1808">
        <v>0.1</v>
      </c>
    </row>
    <row r="1809" spans="13:29" x14ac:dyDescent="0.35">
      <c r="M1809" t="s">
        <v>44</v>
      </c>
      <c r="N1809">
        <v>22008686</v>
      </c>
      <c r="O1809" t="s">
        <v>11</v>
      </c>
      <c r="P1809">
        <v>52.344136554026903</v>
      </c>
      <c r="Q1809">
        <v>4.9045120385543699</v>
      </c>
      <c r="R1809" t="s">
        <v>45</v>
      </c>
      <c r="S1809">
        <v>130</v>
      </c>
      <c r="T1809">
        <v>346</v>
      </c>
      <c r="U1809">
        <v>1</v>
      </c>
      <c r="V1809">
        <v>0.08</v>
      </c>
      <c r="W1809">
        <v>0</v>
      </c>
      <c r="X1809">
        <v>15011</v>
      </c>
      <c r="Y1809">
        <v>4</v>
      </c>
      <c r="Z1809" t="s">
        <v>58</v>
      </c>
      <c r="AA1809" t="s">
        <v>59</v>
      </c>
      <c r="AB1809">
        <v>44980</v>
      </c>
      <c r="AC1809">
        <v>0.1</v>
      </c>
    </row>
    <row r="1810" spans="13:29" x14ac:dyDescent="0.35">
      <c r="M1810" t="s">
        <v>44</v>
      </c>
      <c r="N1810">
        <v>22045292</v>
      </c>
      <c r="O1810" t="s">
        <v>6</v>
      </c>
      <c r="P1810">
        <v>52.374534352487899</v>
      </c>
      <c r="Q1810">
        <v>4.87818976200787</v>
      </c>
      <c r="R1810" t="s">
        <v>45</v>
      </c>
      <c r="S1810">
        <v>80</v>
      </c>
      <c r="T1810">
        <v>357</v>
      </c>
      <c r="U1810">
        <v>1</v>
      </c>
      <c r="V1810">
        <v>0.08</v>
      </c>
      <c r="W1810">
        <v>0</v>
      </c>
      <c r="X1810">
        <v>15034</v>
      </c>
      <c r="Y1810">
        <v>4</v>
      </c>
      <c r="Z1810" t="s">
        <v>46</v>
      </c>
      <c r="AA1810" t="s">
        <v>47</v>
      </c>
      <c r="AB1810">
        <v>28560</v>
      </c>
      <c r="AC1810">
        <v>0.1</v>
      </c>
    </row>
    <row r="1811" spans="13:29" x14ac:dyDescent="0.35">
      <c r="M1811" t="s">
        <v>44</v>
      </c>
      <c r="N1811">
        <v>22053570</v>
      </c>
      <c r="O1811" t="s">
        <v>19</v>
      </c>
      <c r="P1811">
        <v>52.376573635546897</v>
      </c>
      <c r="Q1811">
        <v>4.8517800654282599</v>
      </c>
      <c r="R1811" t="s">
        <v>45</v>
      </c>
      <c r="S1811">
        <v>195</v>
      </c>
      <c r="T1811">
        <v>352</v>
      </c>
      <c r="U1811">
        <v>0</v>
      </c>
      <c r="W1811">
        <v>0</v>
      </c>
      <c r="X1811">
        <v>15038</v>
      </c>
      <c r="Y1811">
        <v>4</v>
      </c>
      <c r="Z1811" t="s">
        <v>62</v>
      </c>
      <c r="AA1811" t="s">
        <v>63</v>
      </c>
      <c r="AB1811">
        <v>68640</v>
      </c>
      <c r="AC1811">
        <v>0.1</v>
      </c>
    </row>
    <row r="1812" spans="13:29" x14ac:dyDescent="0.35">
      <c r="M1812" t="s">
        <v>44</v>
      </c>
      <c r="N1812">
        <v>575603</v>
      </c>
      <c r="O1812" t="s">
        <v>7</v>
      </c>
      <c r="P1812">
        <v>52.360686703896597</v>
      </c>
      <c r="Q1812">
        <v>4.8930189840517198</v>
      </c>
      <c r="R1812" t="s">
        <v>45</v>
      </c>
      <c r="S1812">
        <v>245</v>
      </c>
      <c r="T1812">
        <v>300</v>
      </c>
      <c r="U1812">
        <v>10</v>
      </c>
      <c r="V1812">
        <v>0.19</v>
      </c>
      <c r="W1812">
        <v>0</v>
      </c>
      <c r="X1812">
        <v>322</v>
      </c>
      <c r="Y1812">
        <v>5</v>
      </c>
      <c r="Z1812" t="s">
        <v>68</v>
      </c>
      <c r="AA1812" t="s">
        <v>69</v>
      </c>
      <c r="AB1812">
        <v>73500</v>
      </c>
      <c r="AC1812">
        <v>0.1</v>
      </c>
    </row>
    <row r="1813" spans="13:29" x14ac:dyDescent="0.35">
      <c r="M1813" t="s">
        <v>44</v>
      </c>
      <c r="N1813">
        <v>589237</v>
      </c>
      <c r="O1813" t="s">
        <v>8</v>
      </c>
      <c r="P1813">
        <v>52.352887368423602</v>
      </c>
      <c r="Q1813">
        <v>4.8521256751663104</v>
      </c>
      <c r="R1813" t="s">
        <v>45</v>
      </c>
      <c r="S1813">
        <v>118</v>
      </c>
      <c r="T1813">
        <v>360</v>
      </c>
      <c r="U1813">
        <v>17</v>
      </c>
      <c r="V1813">
        <v>0.22</v>
      </c>
      <c r="W1813">
        <v>0</v>
      </c>
      <c r="X1813">
        <v>343</v>
      </c>
      <c r="Y1813">
        <v>5</v>
      </c>
      <c r="Z1813" t="s">
        <v>74</v>
      </c>
      <c r="AA1813" t="s">
        <v>75</v>
      </c>
      <c r="AB1813">
        <v>42480</v>
      </c>
      <c r="AC1813">
        <v>0.1</v>
      </c>
    </row>
    <row r="1814" spans="13:29" x14ac:dyDescent="0.35">
      <c r="M1814" t="s">
        <v>44</v>
      </c>
      <c r="N1814">
        <v>643845</v>
      </c>
      <c r="O1814" t="s">
        <v>15</v>
      </c>
      <c r="P1814">
        <v>52.391784761549502</v>
      </c>
      <c r="Q1814">
        <v>4.87240554905667</v>
      </c>
      <c r="R1814" t="s">
        <v>45</v>
      </c>
      <c r="S1814">
        <v>99</v>
      </c>
      <c r="T1814">
        <v>329</v>
      </c>
      <c r="U1814">
        <v>17</v>
      </c>
      <c r="V1814">
        <v>0.23</v>
      </c>
      <c r="W1814">
        <v>0</v>
      </c>
      <c r="X1814">
        <v>389</v>
      </c>
      <c r="Y1814">
        <v>5</v>
      </c>
      <c r="Z1814" t="s">
        <v>60</v>
      </c>
      <c r="AA1814" t="s">
        <v>61</v>
      </c>
      <c r="AB1814">
        <v>32571</v>
      </c>
      <c r="AC1814">
        <v>0.1</v>
      </c>
    </row>
    <row r="1815" spans="13:29" x14ac:dyDescent="0.35">
      <c r="M1815" t="s">
        <v>44</v>
      </c>
      <c r="N1815">
        <v>702120</v>
      </c>
      <c r="O1815" t="s">
        <v>15</v>
      </c>
      <c r="P1815">
        <v>52.3854115508219</v>
      </c>
      <c r="Q1815">
        <v>4.8717797521144499</v>
      </c>
      <c r="R1815" t="s">
        <v>45</v>
      </c>
      <c r="S1815">
        <v>119</v>
      </c>
      <c r="T1815">
        <v>28</v>
      </c>
      <c r="U1815">
        <v>23</v>
      </c>
      <c r="V1815">
        <v>0.31</v>
      </c>
      <c r="W1815">
        <v>0</v>
      </c>
      <c r="X1815">
        <v>452</v>
      </c>
      <c r="Y1815">
        <v>5</v>
      </c>
      <c r="Z1815" t="s">
        <v>60</v>
      </c>
      <c r="AA1815" t="s">
        <v>61</v>
      </c>
      <c r="AB1815">
        <v>3332</v>
      </c>
      <c r="AC1815">
        <v>0.1</v>
      </c>
    </row>
    <row r="1816" spans="13:29" x14ac:dyDescent="0.35">
      <c r="M1816" t="s">
        <v>44</v>
      </c>
      <c r="N1816">
        <v>746067</v>
      </c>
      <c r="O1816" t="s">
        <v>6</v>
      </c>
      <c r="P1816">
        <v>52.3847097825631</v>
      </c>
      <c r="Q1816">
        <v>4.8894252659262296</v>
      </c>
      <c r="R1816" t="s">
        <v>45</v>
      </c>
      <c r="S1816">
        <v>150</v>
      </c>
      <c r="T1816">
        <v>362</v>
      </c>
      <c r="U1816">
        <v>79</v>
      </c>
      <c r="V1816">
        <v>1.1200000000000001</v>
      </c>
      <c r="W1816">
        <v>0</v>
      </c>
      <c r="X1816">
        <v>504</v>
      </c>
      <c r="Y1816">
        <v>5</v>
      </c>
      <c r="Z1816" t="s">
        <v>46</v>
      </c>
      <c r="AA1816" t="s">
        <v>47</v>
      </c>
      <c r="AB1816">
        <v>54300</v>
      </c>
      <c r="AC1816">
        <v>0.1</v>
      </c>
    </row>
    <row r="1817" spans="13:29" x14ac:dyDescent="0.35">
      <c r="M1817" t="s">
        <v>44</v>
      </c>
      <c r="N1817">
        <v>927119</v>
      </c>
      <c r="O1817" t="s">
        <v>8</v>
      </c>
      <c r="P1817">
        <v>52.350304332253501</v>
      </c>
      <c r="Q1817">
        <v>4.8562847155790303</v>
      </c>
      <c r="R1817" t="s">
        <v>45</v>
      </c>
      <c r="S1817">
        <v>129</v>
      </c>
      <c r="T1817">
        <v>364</v>
      </c>
      <c r="U1817">
        <v>10</v>
      </c>
      <c r="V1817">
        <v>0.16</v>
      </c>
      <c r="W1817">
        <v>0</v>
      </c>
      <c r="X1817">
        <v>680</v>
      </c>
      <c r="Y1817">
        <v>5</v>
      </c>
      <c r="Z1817" t="s">
        <v>74</v>
      </c>
      <c r="AA1817" t="s">
        <v>75</v>
      </c>
      <c r="AB1817">
        <v>46956</v>
      </c>
      <c r="AC1817">
        <v>0.1</v>
      </c>
    </row>
    <row r="1818" spans="13:29" x14ac:dyDescent="0.35">
      <c r="M1818" t="s">
        <v>44</v>
      </c>
      <c r="N1818">
        <v>940146</v>
      </c>
      <c r="O1818" t="s">
        <v>11</v>
      </c>
      <c r="P1818">
        <v>52.343024950239297</v>
      </c>
      <c r="Q1818">
        <v>4.9059670709616503</v>
      </c>
      <c r="R1818" t="s">
        <v>45</v>
      </c>
      <c r="S1818">
        <v>65</v>
      </c>
      <c r="T1818">
        <v>240</v>
      </c>
      <c r="U1818">
        <v>9</v>
      </c>
      <c r="V1818">
        <v>0.13</v>
      </c>
      <c r="W1818">
        <v>0</v>
      </c>
      <c r="X1818">
        <v>689</v>
      </c>
      <c r="Y1818">
        <v>5</v>
      </c>
      <c r="Z1818" t="s">
        <v>58</v>
      </c>
      <c r="AA1818" t="s">
        <v>59</v>
      </c>
      <c r="AB1818">
        <v>15600</v>
      </c>
      <c r="AC1818">
        <v>0.1</v>
      </c>
    </row>
    <row r="1819" spans="13:29" x14ac:dyDescent="0.35">
      <c r="M1819" t="s">
        <v>44</v>
      </c>
      <c r="N1819">
        <v>961082</v>
      </c>
      <c r="O1819" t="s">
        <v>9</v>
      </c>
      <c r="P1819">
        <v>52.356589063798303</v>
      </c>
      <c r="Q1819">
        <v>4.9078924274851801</v>
      </c>
      <c r="R1819" t="s">
        <v>45</v>
      </c>
      <c r="S1819">
        <v>240</v>
      </c>
      <c r="T1819">
        <v>364</v>
      </c>
      <c r="U1819">
        <v>24</v>
      </c>
      <c r="V1819">
        <v>0.55000000000000004</v>
      </c>
      <c r="W1819">
        <v>0</v>
      </c>
      <c r="X1819">
        <v>703</v>
      </c>
      <c r="Y1819">
        <v>5</v>
      </c>
      <c r="Z1819" t="s">
        <v>64</v>
      </c>
      <c r="AA1819" t="s">
        <v>65</v>
      </c>
      <c r="AB1819">
        <v>87360</v>
      </c>
      <c r="AC1819">
        <v>0.1</v>
      </c>
    </row>
    <row r="1820" spans="13:29" x14ac:dyDescent="0.35">
      <c r="M1820" t="s">
        <v>44</v>
      </c>
      <c r="N1820">
        <v>1021278</v>
      </c>
      <c r="O1820" t="s">
        <v>12</v>
      </c>
      <c r="P1820">
        <v>52.3550683315014</v>
      </c>
      <c r="Q1820">
        <v>4.9389856652152497</v>
      </c>
      <c r="R1820" t="s">
        <v>45</v>
      </c>
      <c r="S1820">
        <v>250</v>
      </c>
      <c r="T1820">
        <v>279</v>
      </c>
      <c r="U1820">
        <v>2</v>
      </c>
      <c r="V1820">
        <v>0.04</v>
      </c>
      <c r="W1820">
        <v>0</v>
      </c>
      <c r="X1820">
        <v>738</v>
      </c>
      <c r="Y1820">
        <v>5</v>
      </c>
      <c r="Z1820" t="s">
        <v>72</v>
      </c>
      <c r="AA1820" t="s">
        <v>73</v>
      </c>
      <c r="AB1820">
        <v>69750</v>
      </c>
      <c r="AC1820">
        <v>0.1</v>
      </c>
    </row>
    <row r="1821" spans="13:29" x14ac:dyDescent="0.35">
      <c r="M1821" t="s">
        <v>44</v>
      </c>
      <c r="N1821">
        <v>1105924</v>
      </c>
      <c r="O1821" t="s">
        <v>12</v>
      </c>
      <c r="P1821">
        <v>52.354574093302197</v>
      </c>
      <c r="Q1821">
        <v>4.9404805398504603</v>
      </c>
      <c r="R1821" t="s">
        <v>45</v>
      </c>
      <c r="S1821">
        <v>250</v>
      </c>
      <c r="T1821">
        <v>28</v>
      </c>
      <c r="U1821">
        <v>5</v>
      </c>
      <c r="V1821">
        <v>0.08</v>
      </c>
      <c r="W1821">
        <v>0</v>
      </c>
      <c r="X1821">
        <v>814</v>
      </c>
      <c r="Y1821">
        <v>5</v>
      </c>
      <c r="Z1821" t="s">
        <v>72</v>
      </c>
      <c r="AA1821" t="s">
        <v>73</v>
      </c>
      <c r="AB1821">
        <v>7000</v>
      </c>
      <c r="AC1821">
        <v>0.1</v>
      </c>
    </row>
    <row r="1822" spans="13:29" x14ac:dyDescent="0.35">
      <c r="M1822" t="s">
        <v>44</v>
      </c>
      <c r="N1822">
        <v>1250716</v>
      </c>
      <c r="O1822" t="s">
        <v>14</v>
      </c>
      <c r="P1822">
        <v>52.364936465039797</v>
      </c>
      <c r="Q1822">
        <v>4.8514164762888603</v>
      </c>
      <c r="R1822" t="s">
        <v>45</v>
      </c>
      <c r="S1822">
        <v>180</v>
      </c>
      <c r="T1822">
        <v>288</v>
      </c>
      <c r="U1822">
        <v>27</v>
      </c>
      <c r="V1822">
        <v>0.42</v>
      </c>
      <c r="W1822">
        <v>0</v>
      </c>
      <c r="X1822">
        <v>920</v>
      </c>
      <c r="Y1822">
        <v>5</v>
      </c>
      <c r="Z1822" t="s">
        <v>56</v>
      </c>
      <c r="AA1822" t="s">
        <v>57</v>
      </c>
      <c r="AB1822">
        <v>51840</v>
      </c>
      <c r="AC1822">
        <v>0.1</v>
      </c>
    </row>
    <row r="1823" spans="13:29" x14ac:dyDescent="0.35">
      <c r="M1823" t="s">
        <v>44</v>
      </c>
      <c r="N1823">
        <v>1252179</v>
      </c>
      <c r="O1823" t="s">
        <v>18</v>
      </c>
      <c r="P1823">
        <v>52.363647201146001</v>
      </c>
      <c r="Q1823">
        <v>4.9359168656318202</v>
      </c>
      <c r="R1823" t="s">
        <v>45</v>
      </c>
      <c r="S1823">
        <v>88</v>
      </c>
      <c r="T1823">
        <v>221</v>
      </c>
      <c r="U1823">
        <v>9</v>
      </c>
      <c r="V1823">
        <v>0.16</v>
      </c>
      <c r="W1823">
        <v>0</v>
      </c>
      <c r="X1823">
        <v>922</v>
      </c>
      <c r="Y1823">
        <v>5</v>
      </c>
      <c r="Z1823" t="s">
        <v>66</v>
      </c>
      <c r="AA1823" t="s">
        <v>67</v>
      </c>
      <c r="AB1823">
        <v>19448</v>
      </c>
      <c r="AC1823">
        <v>0.1</v>
      </c>
    </row>
    <row r="1824" spans="13:29" x14ac:dyDescent="0.35">
      <c r="M1824" t="s">
        <v>44</v>
      </c>
      <c r="N1824">
        <v>1362020</v>
      </c>
      <c r="O1824" t="s">
        <v>10</v>
      </c>
      <c r="P1824">
        <v>52.381429930533699</v>
      </c>
      <c r="Q1824">
        <v>4.9161898719917501</v>
      </c>
      <c r="R1824" t="s">
        <v>45</v>
      </c>
      <c r="S1824">
        <v>140</v>
      </c>
      <c r="T1824">
        <v>208</v>
      </c>
      <c r="U1824">
        <v>5</v>
      </c>
      <c r="V1824">
        <v>0.08</v>
      </c>
      <c r="W1824">
        <v>0</v>
      </c>
      <c r="X1824">
        <v>1009</v>
      </c>
      <c r="Y1824">
        <v>5</v>
      </c>
      <c r="Z1824" t="s">
        <v>78</v>
      </c>
      <c r="AA1824" t="s">
        <v>79</v>
      </c>
      <c r="AB1824">
        <v>29120</v>
      </c>
      <c r="AC1824">
        <v>0.1</v>
      </c>
    </row>
    <row r="1825" spans="13:29" x14ac:dyDescent="0.35">
      <c r="M1825" t="s">
        <v>44</v>
      </c>
      <c r="N1825">
        <v>1783499</v>
      </c>
      <c r="O1825" t="s">
        <v>6</v>
      </c>
      <c r="P1825">
        <v>52.374672745284997</v>
      </c>
      <c r="Q1825">
        <v>4.882949030592</v>
      </c>
      <c r="R1825" t="s">
        <v>45</v>
      </c>
      <c r="S1825">
        <v>400</v>
      </c>
      <c r="T1825">
        <v>237</v>
      </c>
      <c r="U1825">
        <v>14</v>
      </c>
      <c r="V1825">
        <v>0.23</v>
      </c>
      <c r="W1825">
        <v>0</v>
      </c>
      <c r="X1825">
        <v>1264</v>
      </c>
      <c r="Y1825">
        <v>5</v>
      </c>
      <c r="Z1825" t="s">
        <v>46</v>
      </c>
      <c r="AA1825" t="s">
        <v>47</v>
      </c>
      <c r="AB1825">
        <v>94800</v>
      </c>
      <c r="AC1825">
        <v>0.1</v>
      </c>
    </row>
    <row r="1826" spans="13:29" x14ac:dyDescent="0.35">
      <c r="M1826" t="s">
        <v>44</v>
      </c>
      <c r="N1826">
        <v>2783749</v>
      </c>
      <c r="O1826" t="s">
        <v>9</v>
      </c>
      <c r="P1826">
        <v>52.359770954126503</v>
      </c>
      <c r="Q1826">
        <v>4.9275675305129996</v>
      </c>
      <c r="R1826" t="s">
        <v>45</v>
      </c>
      <c r="S1826">
        <v>120</v>
      </c>
      <c r="T1826">
        <v>331</v>
      </c>
      <c r="U1826">
        <v>7</v>
      </c>
      <c r="V1826">
        <v>0.12</v>
      </c>
      <c r="W1826">
        <v>0</v>
      </c>
      <c r="X1826">
        <v>1772</v>
      </c>
      <c r="Y1826">
        <v>5</v>
      </c>
      <c r="Z1826" t="s">
        <v>64</v>
      </c>
      <c r="AA1826" t="s">
        <v>65</v>
      </c>
      <c r="AB1826">
        <v>39720</v>
      </c>
      <c r="AC1826">
        <v>0.1</v>
      </c>
    </row>
    <row r="1827" spans="13:29" x14ac:dyDescent="0.35">
      <c r="M1827" t="s">
        <v>44</v>
      </c>
      <c r="N1827">
        <v>3035403</v>
      </c>
      <c r="O1827" t="s">
        <v>14</v>
      </c>
      <c r="P1827">
        <v>52.360325821544997</v>
      </c>
      <c r="Q1827">
        <v>4.85416243937813</v>
      </c>
      <c r="R1827" t="s">
        <v>45</v>
      </c>
      <c r="S1827">
        <v>115</v>
      </c>
      <c r="T1827">
        <v>344</v>
      </c>
      <c r="U1827">
        <v>15</v>
      </c>
      <c r="V1827">
        <v>0.69</v>
      </c>
      <c r="W1827">
        <v>0</v>
      </c>
      <c r="X1827">
        <v>1913</v>
      </c>
      <c r="Y1827">
        <v>5</v>
      </c>
      <c r="Z1827" t="s">
        <v>56</v>
      </c>
      <c r="AA1827" t="s">
        <v>57</v>
      </c>
      <c r="AB1827">
        <v>39560</v>
      </c>
      <c r="AC1827">
        <v>0.1</v>
      </c>
    </row>
    <row r="1828" spans="13:29" x14ac:dyDescent="0.35">
      <c r="M1828" t="s">
        <v>44</v>
      </c>
      <c r="N1828">
        <v>3086016</v>
      </c>
      <c r="O1828" t="s">
        <v>11</v>
      </c>
      <c r="P1828">
        <v>52.345292857574002</v>
      </c>
      <c r="Q1828">
        <v>4.8948478004217897</v>
      </c>
      <c r="R1828" t="s">
        <v>45</v>
      </c>
      <c r="S1828">
        <v>100</v>
      </c>
      <c r="T1828">
        <v>318</v>
      </c>
      <c r="U1828">
        <v>5</v>
      </c>
      <c r="V1828">
        <v>0.1</v>
      </c>
      <c r="W1828">
        <v>0</v>
      </c>
      <c r="X1828">
        <v>1939</v>
      </c>
      <c r="Y1828">
        <v>5</v>
      </c>
      <c r="Z1828" t="s">
        <v>58</v>
      </c>
      <c r="AA1828" t="s">
        <v>59</v>
      </c>
      <c r="AB1828">
        <v>31800</v>
      </c>
      <c r="AC1828">
        <v>0.1</v>
      </c>
    </row>
    <row r="1829" spans="13:29" x14ac:dyDescent="0.35">
      <c r="M1829" t="s">
        <v>44</v>
      </c>
      <c r="N1829">
        <v>3145498</v>
      </c>
      <c r="O1829" t="s">
        <v>14</v>
      </c>
      <c r="P1829">
        <v>52.363409437094198</v>
      </c>
      <c r="Q1829">
        <v>4.8750732521281899</v>
      </c>
      <c r="R1829" t="s">
        <v>45</v>
      </c>
      <c r="S1829">
        <v>314</v>
      </c>
      <c r="T1829">
        <v>349</v>
      </c>
      <c r="U1829">
        <v>12</v>
      </c>
      <c r="V1829">
        <v>0.27</v>
      </c>
      <c r="W1829">
        <v>0</v>
      </c>
      <c r="X1829">
        <v>1974</v>
      </c>
      <c r="Y1829">
        <v>5</v>
      </c>
      <c r="Z1829" t="s">
        <v>56</v>
      </c>
      <c r="AA1829" t="s">
        <v>57</v>
      </c>
      <c r="AB1829">
        <v>109586</v>
      </c>
      <c r="AC1829">
        <v>0.1</v>
      </c>
    </row>
    <row r="1830" spans="13:29" x14ac:dyDescent="0.35">
      <c r="M1830" t="s">
        <v>44</v>
      </c>
      <c r="N1830">
        <v>3203283</v>
      </c>
      <c r="O1830" t="s">
        <v>7</v>
      </c>
      <c r="P1830">
        <v>52.361976454724299</v>
      </c>
      <c r="Q1830">
        <v>4.9054474734085902</v>
      </c>
      <c r="R1830" t="s">
        <v>45</v>
      </c>
      <c r="S1830">
        <v>225</v>
      </c>
      <c r="T1830">
        <v>363</v>
      </c>
      <c r="U1830">
        <v>10</v>
      </c>
      <c r="V1830">
        <v>0.19</v>
      </c>
      <c r="W1830">
        <v>0</v>
      </c>
      <c r="X1830">
        <v>2016</v>
      </c>
      <c r="Y1830">
        <v>5</v>
      </c>
      <c r="Z1830" t="s">
        <v>68</v>
      </c>
      <c r="AA1830" t="s">
        <v>69</v>
      </c>
      <c r="AB1830">
        <v>81675</v>
      </c>
      <c r="AC1830">
        <v>0.1</v>
      </c>
    </row>
    <row r="1831" spans="13:29" x14ac:dyDescent="0.35">
      <c r="M1831" t="s">
        <v>44</v>
      </c>
      <c r="N1831">
        <v>3207755</v>
      </c>
      <c r="O1831" t="s">
        <v>11</v>
      </c>
      <c r="P1831">
        <v>52.347190902205703</v>
      </c>
      <c r="Q1831">
        <v>4.8923440937311904</v>
      </c>
      <c r="R1831" t="s">
        <v>45</v>
      </c>
      <c r="S1831">
        <v>120</v>
      </c>
      <c r="T1831">
        <v>345</v>
      </c>
      <c r="U1831">
        <v>0</v>
      </c>
      <c r="W1831">
        <v>0</v>
      </c>
      <c r="X1831">
        <v>2022</v>
      </c>
      <c r="Y1831">
        <v>5</v>
      </c>
      <c r="Z1831" t="s">
        <v>58</v>
      </c>
      <c r="AA1831" t="s">
        <v>59</v>
      </c>
      <c r="AB1831">
        <v>41400</v>
      </c>
      <c r="AC1831">
        <v>0.1</v>
      </c>
    </row>
    <row r="1832" spans="13:29" x14ac:dyDescent="0.35">
      <c r="M1832" t="s">
        <v>44</v>
      </c>
      <c r="N1832">
        <v>3301011</v>
      </c>
      <c r="O1832" t="s">
        <v>12</v>
      </c>
      <c r="P1832">
        <v>52.3415959882728</v>
      </c>
      <c r="Q1832">
        <v>4.9484508935716196</v>
      </c>
      <c r="R1832" t="s">
        <v>45</v>
      </c>
      <c r="S1832">
        <v>75</v>
      </c>
      <c r="T1832">
        <v>302</v>
      </c>
      <c r="U1832">
        <v>5</v>
      </c>
      <c r="V1832">
        <v>0.09</v>
      </c>
      <c r="W1832">
        <v>0</v>
      </c>
      <c r="X1832">
        <v>2073</v>
      </c>
      <c r="Y1832">
        <v>5</v>
      </c>
      <c r="Z1832" t="s">
        <v>72</v>
      </c>
      <c r="AA1832" t="s">
        <v>73</v>
      </c>
      <c r="AB1832">
        <v>22650</v>
      </c>
      <c r="AC1832">
        <v>0.1</v>
      </c>
    </row>
    <row r="1833" spans="13:29" x14ac:dyDescent="0.35">
      <c r="M1833" t="s">
        <v>44</v>
      </c>
      <c r="N1833">
        <v>3561418</v>
      </c>
      <c r="O1833" t="s">
        <v>23</v>
      </c>
      <c r="P1833">
        <v>52.386550947887002</v>
      </c>
      <c r="Q1833">
        <v>4.9556957051467903</v>
      </c>
      <c r="R1833" t="s">
        <v>45</v>
      </c>
      <c r="S1833">
        <v>125</v>
      </c>
      <c r="T1833">
        <v>361</v>
      </c>
      <c r="U1833">
        <v>16</v>
      </c>
      <c r="V1833">
        <v>0.56000000000000005</v>
      </c>
      <c r="W1833">
        <v>0</v>
      </c>
      <c r="X1833">
        <v>2253</v>
      </c>
      <c r="Y1833">
        <v>5</v>
      </c>
      <c r="Z1833" t="s">
        <v>76</v>
      </c>
      <c r="AA1833" t="s">
        <v>77</v>
      </c>
      <c r="AB1833">
        <v>45125</v>
      </c>
      <c r="AC1833">
        <v>0.1</v>
      </c>
    </row>
    <row r="1834" spans="13:29" x14ac:dyDescent="0.35">
      <c r="M1834" t="s">
        <v>44</v>
      </c>
      <c r="N1834">
        <v>3740108</v>
      </c>
      <c r="O1834" t="s">
        <v>14</v>
      </c>
      <c r="P1834">
        <v>52.363295552053899</v>
      </c>
      <c r="Q1834">
        <v>4.8594935865806503</v>
      </c>
      <c r="R1834" t="s">
        <v>45</v>
      </c>
      <c r="S1834">
        <v>120</v>
      </c>
      <c r="T1834">
        <v>364</v>
      </c>
      <c r="U1834">
        <v>14</v>
      </c>
      <c r="V1834">
        <v>0.27</v>
      </c>
      <c r="W1834">
        <v>0</v>
      </c>
      <c r="X1834">
        <v>2357</v>
      </c>
      <c r="Y1834">
        <v>5</v>
      </c>
      <c r="Z1834" t="s">
        <v>56</v>
      </c>
      <c r="AA1834" t="s">
        <v>57</v>
      </c>
      <c r="AB1834">
        <v>43680</v>
      </c>
      <c r="AC1834">
        <v>0.1</v>
      </c>
    </row>
    <row r="1835" spans="13:29" x14ac:dyDescent="0.35">
      <c r="M1835" t="s">
        <v>44</v>
      </c>
      <c r="N1835">
        <v>3750152</v>
      </c>
      <c r="O1835" t="s">
        <v>18</v>
      </c>
      <c r="P1835">
        <v>52.364093258782397</v>
      </c>
      <c r="Q1835">
        <v>4.9386669614566197</v>
      </c>
      <c r="R1835" t="s">
        <v>45</v>
      </c>
      <c r="S1835">
        <v>120</v>
      </c>
      <c r="T1835">
        <v>346</v>
      </c>
      <c r="U1835">
        <v>16</v>
      </c>
      <c r="V1835">
        <v>0.55000000000000004</v>
      </c>
      <c r="W1835">
        <v>0</v>
      </c>
      <c r="X1835">
        <v>2360</v>
      </c>
      <c r="Y1835">
        <v>5</v>
      </c>
      <c r="Z1835" t="s">
        <v>66</v>
      </c>
      <c r="AA1835" t="s">
        <v>67</v>
      </c>
      <c r="AB1835">
        <v>41520</v>
      </c>
      <c r="AC1835">
        <v>0.1</v>
      </c>
    </row>
    <row r="1836" spans="13:29" x14ac:dyDescent="0.35">
      <c r="M1836" t="s">
        <v>44</v>
      </c>
      <c r="N1836">
        <v>4064519</v>
      </c>
      <c r="O1836" t="s">
        <v>14</v>
      </c>
      <c r="P1836">
        <v>52.365337784332603</v>
      </c>
      <c r="Q1836">
        <v>4.8677764587023402</v>
      </c>
      <c r="R1836" t="s">
        <v>45</v>
      </c>
      <c r="S1836">
        <v>120</v>
      </c>
      <c r="T1836">
        <v>148</v>
      </c>
      <c r="U1836">
        <v>9</v>
      </c>
      <c r="V1836">
        <v>0.24</v>
      </c>
      <c r="W1836">
        <v>0</v>
      </c>
      <c r="X1836">
        <v>2575</v>
      </c>
      <c r="Y1836">
        <v>5</v>
      </c>
      <c r="Z1836" t="s">
        <v>56</v>
      </c>
      <c r="AA1836" t="s">
        <v>57</v>
      </c>
      <c r="AB1836">
        <v>17760</v>
      </c>
      <c r="AC1836">
        <v>0.1</v>
      </c>
    </row>
    <row r="1837" spans="13:29" x14ac:dyDescent="0.35">
      <c r="M1837" t="s">
        <v>44</v>
      </c>
      <c r="N1837">
        <v>4323054</v>
      </c>
      <c r="O1837" t="s">
        <v>14</v>
      </c>
      <c r="P1837">
        <v>52.373796155795603</v>
      </c>
      <c r="Q1837">
        <v>4.8589459412278098</v>
      </c>
      <c r="R1837" t="s">
        <v>45</v>
      </c>
      <c r="S1837">
        <v>109</v>
      </c>
      <c r="T1837">
        <v>109</v>
      </c>
      <c r="U1837">
        <v>49</v>
      </c>
      <c r="V1837">
        <v>0.98</v>
      </c>
      <c r="W1837">
        <v>0</v>
      </c>
      <c r="X1837">
        <v>2704</v>
      </c>
      <c r="Y1837">
        <v>5</v>
      </c>
      <c r="Z1837" t="s">
        <v>56</v>
      </c>
      <c r="AA1837" t="s">
        <v>57</v>
      </c>
      <c r="AB1837">
        <v>11881</v>
      </c>
      <c r="AC1837">
        <v>0.1</v>
      </c>
    </row>
    <row r="1838" spans="13:29" x14ac:dyDescent="0.35">
      <c r="M1838" t="s">
        <v>44</v>
      </c>
      <c r="N1838">
        <v>4538211</v>
      </c>
      <c r="O1838" t="s">
        <v>19</v>
      </c>
      <c r="P1838">
        <v>52.3794359440219</v>
      </c>
      <c r="Q1838">
        <v>4.8565252147925904</v>
      </c>
      <c r="R1838" t="s">
        <v>45</v>
      </c>
      <c r="S1838">
        <v>250</v>
      </c>
      <c r="T1838">
        <v>351</v>
      </c>
      <c r="U1838">
        <v>1</v>
      </c>
      <c r="V1838">
        <v>0.06</v>
      </c>
      <c r="W1838">
        <v>0</v>
      </c>
      <c r="X1838">
        <v>2818</v>
      </c>
      <c r="Y1838">
        <v>5</v>
      </c>
      <c r="Z1838" t="s">
        <v>62</v>
      </c>
      <c r="AA1838" t="s">
        <v>63</v>
      </c>
      <c r="AB1838">
        <v>87750</v>
      </c>
      <c r="AC1838">
        <v>0.1</v>
      </c>
    </row>
    <row r="1839" spans="13:29" x14ac:dyDescent="0.35">
      <c r="M1839" t="s">
        <v>44</v>
      </c>
      <c r="N1839">
        <v>5654950</v>
      </c>
      <c r="O1839" t="s">
        <v>11</v>
      </c>
      <c r="P1839">
        <v>52.354228687615702</v>
      </c>
      <c r="Q1839">
        <v>4.8882767604624497</v>
      </c>
      <c r="R1839" t="s">
        <v>45</v>
      </c>
      <c r="S1839">
        <v>250</v>
      </c>
      <c r="T1839">
        <v>188</v>
      </c>
      <c r="U1839">
        <v>19</v>
      </c>
      <c r="V1839">
        <v>0.44</v>
      </c>
      <c r="W1839">
        <v>0</v>
      </c>
      <c r="X1839">
        <v>3344</v>
      </c>
      <c r="Y1839">
        <v>5</v>
      </c>
      <c r="Z1839" t="s">
        <v>58</v>
      </c>
      <c r="AA1839" t="s">
        <v>59</v>
      </c>
      <c r="AB1839">
        <v>47000</v>
      </c>
      <c r="AC1839">
        <v>0.1</v>
      </c>
    </row>
    <row r="1840" spans="13:29" x14ac:dyDescent="0.35">
      <c r="M1840" t="s">
        <v>44</v>
      </c>
      <c r="N1840">
        <v>5780117</v>
      </c>
      <c r="O1840" t="s">
        <v>14</v>
      </c>
      <c r="P1840">
        <v>52.373971469742401</v>
      </c>
      <c r="Q1840">
        <v>4.8590951910289997</v>
      </c>
      <c r="R1840" t="s">
        <v>45</v>
      </c>
      <c r="S1840">
        <v>100</v>
      </c>
      <c r="T1840">
        <v>360</v>
      </c>
      <c r="U1840">
        <v>8</v>
      </c>
      <c r="V1840">
        <v>0.2</v>
      </c>
      <c r="W1840">
        <v>0</v>
      </c>
      <c r="X1840">
        <v>3421</v>
      </c>
      <c r="Y1840">
        <v>5</v>
      </c>
      <c r="Z1840" t="s">
        <v>56</v>
      </c>
      <c r="AA1840" t="s">
        <v>57</v>
      </c>
      <c r="AB1840">
        <v>36000</v>
      </c>
      <c r="AC1840">
        <v>0.1</v>
      </c>
    </row>
    <row r="1841" spans="13:29" x14ac:dyDescent="0.35">
      <c r="M1841" t="s">
        <v>44</v>
      </c>
      <c r="N1841">
        <v>6113029</v>
      </c>
      <c r="O1841" t="s">
        <v>11</v>
      </c>
      <c r="P1841">
        <v>52.352433984560399</v>
      </c>
      <c r="Q1841">
        <v>4.9040534971135603</v>
      </c>
      <c r="R1841" t="s">
        <v>45</v>
      </c>
      <c r="S1841">
        <v>120</v>
      </c>
      <c r="T1841">
        <v>334</v>
      </c>
      <c r="U1841">
        <v>3</v>
      </c>
      <c r="V1841">
        <v>0.11</v>
      </c>
      <c r="W1841">
        <v>0</v>
      </c>
      <c r="X1841">
        <v>3636</v>
      </c>
      <c r="Y1841">
        <v>5</v>
      </c>
      <c r="Z1841" t="s">
        <v>58</v>
      </c>
      <c r="AA1841" t="s">
        <v>59</v>
      </c>
      <c r="AB1841">
        <v>40080</v>
      </c>
      <c r="AC1841">
        <v>0.1</v>
      </c>
    </row>
    <row r="1842" spans="13:29" x14ac:dyDescent="0.35">
      <c r="M1842" t="s">
        <v>44</v>
      </c>
      <c r="N1842">
        <v>6253485</v>
      </c>
      <c r="O1842" t="s">
        <v>9</v>
      </c>
      <c r="P1842">
        <v>52.358795661339698</v>
      </c>
      <c r="Q1842">
        <v>4.9122073571780804</v>
      </c>
      <c r="R1842" t="s">
        <v>45</v>
      </c>
      <c r="S1842">
        <v>89</v>
      </c>
      <c r="T1842">
        <v>350</v>
      </c>
      <c r="U1842">
        <v>16</v>
      </c>
      <c r="V1842">
        <v>0.38</v>
      </c>
      <c r="W1842">
        <v>0</v>
      </c>
      <c r="X1842">
        <v>3734</v>
      </c>
      <c r="Y1842">
        <v>5</v>
      </c>
      <c r="Z1842" t="s">
        <v>64</v>
      </c>
      <c r="AA1842" t="s">
        <v>65</v>
      </c>
      <c r="AB1842">
        <v>31150</v>
      </c>
      <c r="AC1842">
        <v>0.1</v>
      </c>
    </row>
    <row r="1843" spans="13:29" x14ac:dyDescent="0.35">
      <c r="M1843" t="s">
        <v>44</v>
      </c>
      <c r="N1843">
        <v>6261045</v>
      </c>
      <c r="O1843" t="s">
        <v>24</v>
      </c>
      <c r="P1843">
        <v>52.3591015423521</v>
      </c>
      <c r="Q1843">
        <v>4.7927210628252102</v>
      </c>
      <c r="R1843" t="s">
        <v>45</v>
      </c>
      <c r="S1843">
        <v>75</v>
      </c>
      <c r="T1843">
        <v>355</v>
      </c>
      <c r="U1843">
        <v>11</v>
      </c>
      <c r="V1843">
        <v>0.26</v>
      </c>
      <c r="W1843">
        <v>0</v>
      </c>
      <c r="X1843">
        <v>3746</v>
      </c>
      <c r="Y1843">
        <v>5</v>
      </c>
      <c r="Z1843" t="s">
        <v>84</v>
      </c>
      <c r="AA1843" t="s">
        <v>85</v>
      </c>
      <c r="AB1843">
        <v>26625</v>
      </c>
      <c r="AC1843">
        <v>0.1</v>
      </c>
    </row>
    <row r="1844" spans="13:29" x14ac:dyDescent="0.35">
      <c r="M1844" t="s">
        <v>44</v>
      </c>
      <c r="N1844">
        <v>6427711</v>
      </c>
      <c r="O1844" t="s">
        <v>14</v>
      </c>
      <c r="P1844">
        <v>52.372522934969297</v>
      </c>
      <c r="Q1844">
        <v>4.8661059816092802</v>
      </c>
      <c r="R1844" t="s">
        <v>45</v>
      </c>
      <c r="S1844">
        <v>190</v>
      </c>
      <c r="T1844">
        <v>105</v>
      </c>
      <c r="U1844">
        <v>18</v>
      </c>
      <c r="V1844">
        <v>0.42</v>
      </c>
      <c r="W1844">
        <v>0</v>
      </c>
      <c r="X1844">
        <v>3857</v>
      </c>
      <c r="Y1844">
        <v>5</v>
      </c>
      <c r="Z1844" t="s">
        <v>56</v>
      </c>
      <c r="AA1844" t="s">
        <v>57</v>
      </c>
      <c r="AB1844">
        <v>19950</v>
      </c>
      <c r="AC1844">
        <v>0.1</v>
      </c>
    </row>
    <row r="1845" spans="13:29" x14ac:dyDescent="0.35">
      <c r="M1845" t="s">
        <v>44</v>
      </c>
      <c r="N1845">
        <v>6433051</v>
      </c>
      <c r="O1845" t="s">
        <v>14</v>
      </c>
      <c r="P1845">
        <v>52.363124583020301</v>
      </c>
      <c r="Q1845">
        <v>4.8716162690637397</v>
      </c>
      <c r="R1845" t="s">
        <v>45</v>
      </c>
      <c r="S1845">
        <v>145</v>
      </c>
      <c r="T1845">
        <v>330</v>
      </c>
      <c r="U1845">
        <v>20</v>
      </c>
      <c r="V1845">
        <v>0.48</v>
      </c>
      <c r="W1845">
        <v>0</v>
      </c>
      <c r="X1845">
        <v>3870</v>
      </c>
      <c r="Y1845">
        <v>5</v>
      </c>
      <c r="Z1845" t="s">
        <v>56</v>
      </c>
      <c r="AA1845" t="s">
        <v>57</v>
      </c>
      <c r="AB1845">
        <v>47850</v>
      </c>
      <c r="AC1845">
        <v>0.1</v>
      </c>
    </row>
    <row r="1846" spans="13:29" x14ac:dyDescent="0.35">
      <c r="M1846" t="s">
        <v>44</v>
      </c>
      <c r="N1846">
        <v>6702296</v>
      </c>
      <c r="O1846" t="s">
        <v>15</v>
      </c>
      <c r="P1846">
        <v>52.391650974875397</v>
      </c>
      <c r="Q1846">
        <v>4.8735031578520198</v>
      </c>
      <c r="R1846" t="s">
        <v>45</v>
      </c>
      <c r="S1846">
        <v>128</v>
      </c>
      <c r="T1846">
        <v>281</v>
      </c>
      <c r="U1846">
        <v>7</v>
      </c>
      <c r="V1846">
        <v>0.17</v>
      </c>
      <c r="W1846">
        <v>0</v>
      </c>
      <c r="X1846">
        <v>4044</v>
      </c>
      <c r="Y1846">
        <v>5</v>
      </c>
      <c r="Z1846" t="s">
        <v>60</v>
      </c>
      <c r="AA1846" t="s">
        <v>61</v>
      </c>
      <c r="AB1846">
        <v>35968</v>
      </c>
      <c r="AC1846">
        <v>0.1</v>
      </c>
    </row>
    <row r="1847" spans="13:29" x14ac:dyDescent="0.35">
      <c r="M1847" t="s">
        <v>44</v>
      </c>
      <c r="N1847">
        <v>6718202</v>
      </c>
      <c r="O1847" t="s">
        <v>13</v>
      </c>
      <c r="P1847">
        <v>52.348066805794801</v>
      </c>
      <c r="Q1847">
        <v>5.0116876188105399</v>
      </c>
      <c r="R1847" t="s">
        <v>45</v>
      </c>
      <c r="S1847">
        <v>150</v>
      </c>
      <c r="T1847">
        <v>357</v>
      </c>
      <c r="U1847">
        <v>5</v>
      </c>
      <c r="V1847">
        <v>0.12</v>
      </c>
      <c r="W1847">
        <v>0</v>
      </c>
      <c r="X1847">
        <v>4055</v>
      </c>
      <c r="Y1847">
        <v>5</v>
      </c>
      <c r="Z1847" t="s">
        <v>86</v>
      </c>
      <c r="AA1847" t="s">
        <v>87</v>
      </c>
      <c r="AB1847">
        <v>53550</v>
      </c>
      <c r="AC1847">
        <v>0.1</v>
      </c>
    </row>
    <row r="1848" spans="13:29" x14ac:dyDescent="0.35">
      <c r="M1848" t="s">
        <v>44</v>
      </c>
      <c r="N1848">
        <v>6805210</v>
      </c>
      <c r="O1848" t="s">
        <v>12</v>
      </c>
      <c r="P1848">
        <v>52.351976294267203</v>
      </c>
      <c r="Q1848">
        <v>4.93482651732017</v>
      </c>
      <c r="R1848" t="s">
        <v>45</v>
      </c>
      <c r="S1848">
        <v>175</v>
      </c>
      <c r="T1848">
        <v>346</v>
      </c>
      <c r="U1848">
        <v>7</v>
      </c>
      <c r="V1848">
        <v>0.17</v>
      </c>
      <c r="W1848">
        <v>0</v>
      </c>
      <c r="X1848">
        <v>4116</v>
      </c>
      <c r="Y1848">
        <v>5</v>
      </c>
      <c r="Z1848" t="s">
        <v>72</v>
      </c>
      <c r="AA1848" t="s">
        <v>73</v>
      </c>
      <c r="AB1848">
        <v>60550</v>
      </c>
      <c r="AC1848">
        <v>0.1</v>
      </c>
    </row>
    <row r="1849" spans="13:29" x14ac:dyDescent="0.35">
      <c r="M1849" t="s">
        <v>44</v>
      </c>
      <c r="N1849">
        <v>6828574</v>
      </c>
      <c r="O1849" t="s">
        <v>22</v>
      </c>
      <c r="P1849">
        <v>52.4141984297177</v>
      </c>
      <c r="Q1849">
        <v>4.8842704956997096</v>
      </c>
      <c r="R1849" t="s">
        <v>45</v>
      </c>
      <c r="S1849">
        <v>100</v>
      </c>
      <c r="T1849">
        <v>363</v>
      </c>
      <c r="U1849">
        <v>20</v>
      </c>
      <c r="V1849">
        <v>0.49</v>
      </c>
      <c r="W1849">
        <v>0</v>
      </c>
      <c r="X1849">
        <v>4136</v>
      </c>
      <c r="Y1849">
        <v>5</v>
      </c>
      <c r="Z1849" t="s">
        <v>80</v>
      </c>
      <c r="AA1849" t="s">
        <v>81</v>
      </c>
      <c r="AB1849">
        <v>36300</v>
      </c>
      <c r="AC1849">
        <v>0.1</v>
      </c>
    </row>
    <row r="1850" spans="13:29" x14ac:dyDescent="0.35">
      <c r="M1850" t="s">
        <v>44</v>
      </c>
      <c r="N1850">
        <v>6830331</v>
      </c>
      <c r="O1850" t="s">
        <v>14</v>
      </c>
      <c r="P1850">
        <v>52.3600331702091</v>
      </c>
      <c r="Q1850">
        <v>4.8587858690254802</v>
      </c>
      <c r="R1850" t="s">
        <v>45</v>
      </c>
      <c r="S1850">
        <v>150</v>
      </c>
      <c r="T1850">
        <v>302</v>
      </c>
      <c r="U1850">
        <v>21</v>
      </c>
      <c r="V1850">
        <v>0.51</v>
      </c>
      <c r="W1850">
        <v>0</v>
      </c>
      <c r="X1850">
        <v>4138</v>
      </c>
      <c r="Y1850">
        <v>5</v>
      </c>
      <c r="Z1850" t="s">
        <v>56</v>
      </c>
      <c r="AA1850" t="s">
        <v>57</v>
      </c>
      <c r="AB1850">
        <v>45300</v>
      </c>
      <c r="AC1850">
        <v>0.1</v>
      </c>
    </row>
    <row r="1851" spans="13:29" x14ac:dyDescent="0.35">
      <c r="M1851" t="s">
        <v>44</v>
      </c>
      <c r="N1851">
        <v>7159415</v>
      </c>
      <c r="O1851" t="s">
        <v>14</v>
      </c>
      <c r="P1851">
        <v>52.370279446068899</v>
      </c>
      <c r="Q1851">
        <v>4.8511155374083499</v>
      </c>
      <c r="R1851" t="s">
        <v>45</v>
      </c>
      <c r="S1851">
        <v>120</v>
      </c>
      <c r="T1851">
        <v>359</v>
      </c>
      <c r="U1851">
        <v>12</v>
      </c>
      <c r="V1851">
        <v>0.51</v>
      </c>
      <c r="W1851">
        <v>0</v>
      </c>
      <c r="X1851">
        <v>4322</v>
      </c>
      <c r="Y1851">
        <v>5</v>
      </c>
      <c r="Z1851" t="s">
        <v>56</v>
      </c>
      <c r="AA1851" t="s">
        <v>57</v>
      </c>
      <c r="AB1851">
        <v>43080</v>
      </c>
      <c r="AC1851">
        <v>0.1</v>
      </c>
    </row>
    <row r="1852" spans="13:29" x14ac:dyDescent="0.35">
      <c r="M1852" t="s">
        <v>44</v>
      </c>
      <c r="N1852">
        <v>7166128</v>
      </c>
      <c r="O1852" t="s">
        <v>7</v>
      </c>
      <c r="P1852">
        <v>52.369908834342802</v>
      </c>
      <c r="Q1852">
        <v>4.9262052735867599</v>
      </c>
      <c r="R1852" t="s">
        <v>45</v>
      </c>
      <c r="S1852">
        <v>110</v>
      </c>
      <c r="T1852">
        <v>361</v>
      </c>
      <c r="U1852">
        <v>7</v>
      </c>
      <c r="V1852">
        <v>0.17</v>
      </c>
      <c r="W1852">
        <v>0</v>
      </c>
      <c r="X1852">
        <v>4327</v>
      </c>
      <c r="Y1852">
        <v>5</v>
      </c>
      <c r="Z1852" t="s">
        <v>68</v>
      </c>
      <c r="AA1852" t="s">
        <v>69</v>
      </c>
      <c r="AB1852">
        <v>39710</v>
      </c>
      <c r="AC1852">
        <v>0.1</v>
      </c>
    </row>
    <row r="1853" spans="13:29" x14ac:dyDescent="0.35">
      <c r="M1853" t="s">
        <v>44</v>
      </c>
      <c r="N1853">
        <v>7627311</v>
      </c>
      <c r="O1853" t="s">
        <v>14</v>
      </c>
      <c r="P1853">
        <v>52.361702291748898</v>
      </c>
      <c r="Q1853">
        <v>4.8637645059674703</v>
      </c>
      <c r="R1853" t="s">
        <v>45</v>
      </c>
      <c r="S1853">
        <v>111</v>
      </c>
      <c r="T1853">
        <v>360</v>
      </c>
      <c r="U1853">
        <v>18</v>
      </c>
      <c r="V1853">
        <v>0.45</v>
      </c>
      <c r="W1853">
        <v>0</v>
      </c>
      <c r="X1853">
        <v>4668</v>
      </c>
      <c r="Y1853">
        <v>5</v>
      </c>
      <c r="Z1853" t="s">
        <v>56</v>
      </c>
      <c r="AA1853" t="s">
        <v>57</v>
      </c>
      <c r="AB1853">
        <v>39960</v>
      </c>
      <c r="AC1853">
        <v>0.1</v>
      </c>
    </row>
    <row r="1854" spans="13:29" x14ac:dyDescent="0.35">
      <c r="M1854" t="s">
        <v>44</v>
      </c>
      <c r="N1854">
        <v>7861877</v>
      </c>
      <c r="O1854" t="s">
        <v>11</v>
      </c>
      <c r="P1854">
        <v>52.342173416884897</v>
      </c>
      <c r="Q1854">
        <v>4.9074978784516103</v>
      </c>
      <c r="R1854" t="s">
        <v>45</v>
      </c>
      <c r="S1854">
        <v>135</v>
      </c>
      <c r="T1854">
        <v>364</v>
      </c>
      <c r="U1854">
        <v>19</v>
      </c>
      <c r="V1854">
        <v>0.48</v>
      </c>
      <c r="W1854">
        <v>0</v>
      </c>
      <c r="X1854">
        <v>4823</v>
      </c>
      <c r="Y1854">
        <v>5</v>
      </c>
      <c r="Z1854" t="s">
        <v>58</v>
      </c>
      <c r="AA1854" t="s">
        <v>59</v>
      </c>
      <c r="AB1854">
        <v>49140</v>
      </c>
      <c r="AC1854">
        <v>0.1</v>
      </c>
    </row>
    <row r="1855" spans="13:29" x14ac:dyDescent="0.35">
      <c r="M1855" t="s">
        <v>44</v>
      </c>
      <c r="N1855">
        <v>8493548</v>
      </c>
      <c r="O1855" t="s">
        <v>16</v>
      </c>
      <c r="P1855">
        <v>52.342547019086702</v>
      </c>
      <c r="Q1855">
        <v>4.8675360286010596</v>
      </c>
      <c r="R1855" t="s">
        <v>45</v>
      </c>
      <c r="S1855">
        <v>150</v>
      </c>
      <c r="T1855">
        <v>346</v>
      </c>
      <c r="U1855">
        <v>6</v>
      </c>
      <c r="V1855">
        <v>0.16</v>
      </c>
      <c r="W1855">
        <v>0</v>
      </c>
      <c r="X1855">
        <v>5171</v>
      </c>
      <c r="Y1855">
        <v>5</v>
      </c>
      <c r="Z1855" t="s">
        <v>82</v>
      </c>
      <c r="AA1855" t="s">
        <v>83</v>
      </c>
      <c r="AB1855">
        <v>51900</v>
      </c>
      <c r="AC1855">
        <v>0.1</v>
      </c>
    </row>
    <row r="1856" spans="13:29" x14ac:dyDescent="0.35">
      <c r="M1856" t="s">
        <v>44</v>
      </c>
      <c r="N1856">
        <v>8535626</v>
      </c>
      <c r="O1856" t="s">
        <v>10</v>
      </c>
      <c r="P1856">
        <v>52.396573370729897</v>
      </c>
      <c r="Q1856">
        <v>4.9073814374691098</v>
      </c>
      <c r="R1856" t="s">
        <v>45</v>
      </c>
      <c r="S1856">
        <v>180</v>
      </c>
      <c r="T1856">
        <v>364</v>
      </c>
      <c r="U1856">
        <v>7</v>
      </c>
      <c r="V1856">
        <v>0.18</v>
      </c>
      <c r="W1856">
        <v>0</v>
      </c>
      <c r="X1856">
        <v>5198</v>
      </c>
      <c r="Y1856">
        <v>5</v>
      </c>
      <c r="Z1856" t="s">
        <v>78</v>
      </c>
      <c r="AA1856" t="s">
        <v>79</v>
      </c>
      <c r="AB1856">
        <v>65520</v>
      </c>
      <c r="AC1856">
        <v>0.1</v>
      </c>
    </row>
    <row r="1857" spans="13:29" x14ac:dyDescent="0.35">
      <c r="M1857" t="s">
        <v>44</v>
      </c>
      <c r="N1857">
        <v>8585470</v>
      </c>
      <c r="O1857" t="s">
        <v>14</v>
      </c>
      <c r="P1857">
        <v>52.359835897349697</v>
      </c>
      <c r="Q1857">
        <v>4.8611993979437003</v>
      </c>
      <c r="R1857" t="s">
        <v>45</v>
      </c>
      <c r="S1857">
        <v>130</v>
      </c>
      <c r="T1857">
        <v>360</v>
      </c>
      <c r="U1857">
        <v>9</v>
      </c>
      <c r="V1857">
        <v>0.24</v>
      </c>
      <c r="W1857">
        <v>0</v>
      </c>
      <c r="X1857">
        <v>5224</v>
      </c>
      <c r="Y1857">
        <v>5</v>
      </c>
      <c r="Z1857" t="s">
        <v>56</v>
      </c>
      <c r="AA1857" t="s">
        <v>57</v>
      </c>
      <c r="AB1857">
        <v>46800</v>
      </c>
      <c r="AC1857">
        <v>0.1</v>
      </c>
    </row>
    <row r="1858" spans="13:29" x14ac:dyDescent="0.35">
      <c r="M1858" t="s">
        <v>44</v>
      </c>
      <c r="N1858">
        <v>9135172</v>
      </c>
      <c r="O1858" t="s">
        <v>8</v>
      </c>
      <c r="P1858">
        <v>52.349849038654</v>
      </c>
      <c r="Q1858">
        <v>4.8588684242998399</v>
      </c>
      <c r="R1858" t="s">
        <v>45</v>
      </c>
      <c r="S1858">
        <v>199</v>
      </c>
      <c r="T1858">
        <v>301</v>
      </c>
      <c r="U1858">
        <v>9</v>
      </c>
      <c r="V1858">
        <v>0.27</v>
      </c>
      <c r="W1858">
        <v>0</v>
      </c>
      <c r="X1858">
        <v>5539</v>
      </c>
      <c r="Y1858">
        <v>5</v>
      </c>
      <c r="Z1858" t="s">
        <v>74</v>
      </c>
      <c r="AA1858" t="s">
        <v>75</v>
      </c>
      <c r="AB1858">
        <v>59899</v>
      </c>
      <c r="AC1858">
        <v>0.1</v>
      </c>
    </row>
    <row r="1859" spans="13:29" x14ac:dyDescent="0.35">
      <c r="M1859" t="s">
        <v>44</v>
      </c>
      <c r="N1859">
        <v>9586600</v>
      </c>
      <c r="O1859" t="s">
        <v>14</v>
      </c>
      <c r="P1859">
        <v>52.361808533659101</v>
      </c>
      <c r="Q1859">
        <v>4.86446581780414</v>
      </c>
      <c r="R1859" t="s">
        <v>45</v>
      </c>
      <c r="S1859">
        <v>149</v>
      </c>
      <c r="T1859">
        <v>358</v>
      </c>
      <c r="U1859">
        <v>11</v>
      </c>
      <c r="V1859">
        <v>0.35</v>
      </c>
      <c r="W1859">
        <v>0</v>
      </c>
      <c r="X1859">
        <v>5832</v>
      </c>
      <c r="Y1859">
        <v>5</v>
      </c>
      <c r="Z1859" t="s">
        <v>56</v>
      </c>
      <c r="AA1859" t="s">
        <v>57</v>
      </c>
      <c r="AB1859">
        <v>53342</v>
      </c>
      <c r="AC1859">
        <v>0.1</v>
      </c>
    </row>
    <row r="1860" spans="13:29" x14ac:dyDescent="0.35">
      <c r="M1860" t="s">
        <v>44</v>
      </c>
      <c r="N1860">
        <v>10010981</v>
      </c>
      <c r="O1860" t="s">
        <v>14</v>
      </c>
      <c r="P1860">
        <v>52.364993454077897</v>
      </c>
      <c r="Q1860">
        <v>4.8623697784152302</v>
      </c>
      <c r="R1860" t="s">
        <v>45</v>
      </c>
      <c r="S1860">
        <v>98</v>
      </c>
      <c r="T1860">
        <v>360</v>
      </c>
      <c r="U1860">
        <v>13</v>
      </c>
      <c r="V1860">
        <v>0.36</v>
      </c>
      <c r="W1860">
        <v>0</v>
      </c>
      <c r="X1860">
        <v>6116</v>
      </c>
      <c r="Y1860">
        <v>5</v>
      </c>
      <c r="Z1860" t="s">
        <v>56</v>
      </c>
      <c r="AA1860" t="s">
        <v>57</v>
      </c>
      <c r="AB1860">
        <v>35280</v>
      </c>
      <c r="AC1860">
        <v>0.1</v>
      </c>
    </row>
    <row r="1861" spans="13:29" x14ac:dyDescent="0.35">
      <c r="M1861" t="s">
        <v>44</v>
      </c>
      <c r="N1861">
        <v>10322252</v>
      </c>
      <c r="O1861" t="s">
        <v>9</v>
      </c>
      <c r="P1861">
        <v>52.354627870713003</v>
      </c>
      <c r="Q1861">
        <v>4.9226999509924596</v>
      </c>
      <c r="R1861" t="s">
        <v>45</v>
      </c>
      <c r="S1861">
        <v>110</v>
      </c>
      <c r="T1861">
        <v>361</v>
      </c>
      <c r="U1861">
        <v>10</v>
      </c>
      <c r="V1861">
        <v>0.47</v>
      </c>
      <c r="W1861">
        <v>0</v>
      </c>
      <c r="X1861">
        <v>6293</v>
      </c>
      <c r="Y1861">
        <v>5</v>
      </c>
      <c r="Z1861" t="s">
        <v>64</v>
      </c>
      <c r="AA1861" t="s">
        <v>65</v>
      </c>
      <c r="AB1861">
        <v>39710</v>
      </c>
      <c r="AC1861">
        <v>0.1</v>
      </c>
    </row>
    <row r="1862" spans="13:29" x14ac:dyDescent="0.35">
      <c r="M1862" t="s">
        <v>44</v>
      </c>
      <c r="N1862">
        <v>10426697</v>
      </c>
      <c r="O1862" t="s">
        <v>6</v>
      </c>
      <c r="P1862">
        <v>52.383677608762802</v>
      </c>
      <c r="Q1862">
        <v>4.8839257784529702</v>
      </c>
      <c r="R1862" t="s">
        <v>45</v>
      </c>
      <c r="S1862">
        <v>149</v>
      </c>
      <c r="T1862">
        <v>363</v>
      </c>
      <c r="U1862">
        <v>31</v>
      </c>
      <c r="V1862">
        <v>0.95</v>
      </c>
      <c r="W1862">
        <v>0</v>
      </c>
      <c r="X1862">
        <v>6341</v>
      </c>
      <c r="Y1862">
        <v>5</v>
      </c>
      <c r="Z1862" t="s">
        <v>46</v>
      </c>
      <c r="AA1862" t="s">
        <v>47</v>
      </c>
      <c r="AB1862">
        <v>54087</v>
      </c>
      <c r="AC1862">
        <v>0.1</v>
      </c>
    </row>
    <row r="1863" spans="13:29" x14ac:dyDescent="0.35">
      <c r="M1863" t="s">
        <v>44</v>
      </c>
      <c r="N1863">
        <v>10521299</v>
      </c>
      <c r="O1863" t="s">
        <v>7</v>
      </c>
      <c r="P1863">
        <v>52.365239463387098</v>
      </c>
      <c r="Q1863">
        <v>4.9218129951248297</v>
      </c>
      <c r="R1863" t="s">
        <v>45</v>
      </c>
      <c r="S1863">
        <v>75</v>
      </c>
      <c r="T1863">
        <v>348</v>
      </c>
      <c r="U1863">
        <v>18</v>
      </c>
      <c r="V1863">
        <v>0.53</v>
      </c>
      <c r="W1863">
        <v>0</v>
      </c>
      <c r="X1863">
        <v>6386</v>
      </c>
      <c r="Y1863">
        <v>5</v>
      </c>
      <c r="Z1863" t="s">
        <v>68</v>
      </c>
      <c r="AA1863" t="s">
        <v>69</v>
      </c>
      <c r="AB1863">
        <v>26100</v>
      </c>
      <c r="AC1863">
        <v>0.1</v>
      </c>
    </row>
    <row r="1864" spans="13:29" x14ac:dyDescent="0.35">
      <c r="M1864" t="s">
        <v>44</v>
      </c>
      <c r="N1864">
        <v>10713570</v>
      </c>
      <c r="O1864" t="s">
        <v>12</v>
      </c>
      <c r="P1864">
        <v>52.353100281493901</v>
      </c>
      <c r="Q1864">
        <v>4.9291492049562802</v>
      </c>
      <c r="R1864" t="s">
        <v>45</v>
      </c>
      <c r="S1864">
        <v>150</v>
      </c>
      <c r="T1864">
        <v>301</v>
      </c>
      <c r="U1864">
        <v>23</v>
      </c>
      <c r="V1864">
        <v>0.74</v>
      </c>
      <c r="W1864">
        <v>0</v>
      </c>
      <c r="X1864">
        <v>6463</v>
      </c>
      <c r="Y1864">
        <v>5</v>
      </c>
      <c r="Z1864" t="s">
        <v>72</v>
      </c>
      <c r="AA1864" t="s">
        <v>73</v>
      </c>
      <c r="AB1864">
        <v>45150</v>
      </c>
      <c r="AC1864">
        <v>0.1</v>
      </c>
    </row>
    <row r="1865" spans="13:29" x14ac:dyDescent="0.35">
      <c r="M1865" t="s">
        <v>44</v>
      </c>
      <c r="N1865">
        <v>10797179</v>
      </c>
      <c r="O1865" t="s">
        <v>11</v>
      </c>
      <c r="P1865">
        <v>52.349898967823201</v>
      </c>
      <c r="Q1865">
        <v>4.8869844982583599</v>
      </c>
      <c r="R1865" t="s">
        <v>45</v>
      </c>
      <c r="S1865">
        <v>50</v>
      </c>
      <c r="T1865">
        <v>352</v>
      </c>
      <c r="U1865">
        <v>19</v>
      </c>
      <c r="V1865">
        <v>0.55000000000000004</v>
      </c>
      <c r="W1865">
        <v>0</v>
      </c>
      <c r="X1865">
        <v>6500</v>
      </c>
      <c r="Y1865">
        <v>5</v>
      </c>
      <c r="Z1865" t="s">
        <v>58</v>
      </c>
      <c r="AA1865" t="s">
        <v>59</v>
      </c>
      <c r="AB1865">
        <v>17600</v>
      </c>
      <c r="AC1865">
        <v>0.1</v>
      </c>
    </row>
    <row r="1866" spans="13:29" x14ac:dyDescent="0.35">
      <c r="M1866" t="s">
        <v>44</v>
      </c>
      <c r="N1866">
        <v>11563709</v>
      </c>
      <c r="O1866" t="s">
        <v>19</v>
      </c>
      <c r="P1866">
        <v>52.376045353913597</v>
      </c>
      <c r="Q1866">
        <v>4.8601194248067801</v>
      </c>
      <c r="R1866" t="s">
        <v>45</v>
      </c>
      <c r="S1866">
        <v>91</v>
      </c>
      <c r="T1866">
        <v>357</v>
      </c>
      <c r="U1866">
        <v>8</v>
      </c>
      <c r="V1866">
        <v>0.26</v>
      </c>
      <c r="W1866">
        <v>0</v>
      </c>
      <c r="X1866">
        <v>6869</v>
      </c>
      <c r="Y1866">
        <v>5</v>
      </c>
      <c r="Z1866" t="s">
        <v>62</v>
      </c>
      <c r="AA1866" t="s">
        <v>63</v>
      </c>
      <c r="AB1866">
        <v>32487</v>
      </c>
      <c r="AC1866">
        <v>0.1</v>
      </c>
    </row>
    <row r="1867" spans="13:29" x14ac:dyDescent="0.35">
      <c r="M1867" t="s">
        <v>44</v>
      </c>
      <c r="N1867">
        <v>11781139</v>
      </c>
      <c r="O1867" t="s">
        <v>24</v>
      </c>
      <c r="P1867">
        <v>52.364154359355297</v>
      </c>
      <c r="Q1867">
        <v>4.8008131852097504</v>
      </c>
      <c r="R1867" t="s">
        <v>45</v>
      </c>
      <c r="S1867">
        <v>120</v>
      </c>
      <c r="T1867">
        <v>357</v>
      </c>
      <c r="U1867">
        <v>13</v>
      </c>
      <c r="V1867">
        <v>0.39</v>
      </c>
      <c r="W1867">
        <v>0</v>
      </c>
      <c r="X1867">
        <v>7003</v>
      </c>
      <c r="Y1867">
        <v>5</v>
      </c>
      <c r="Z1867" t="s">
        <v>84</v>
      </c>
      <c r="AA1867" t="s">
        <v>85</v>
      </c>
      <c r="AB1867">
        <v>42840</v>
      </c>
      <c r="AC1867">
        <v>0.1</v>
      </c>
    </row>
    <row r="1868" spans="13:29" x14ac:dyDescent="0.35">
      <c r="M1868" t="s">
        <v>44</v>
      </c>
      <c r="N1868">
        <v>12109902</v>
      </c>
      <c r="O1868" t="s">
        <v>20</v>
      </c>
      <c r="P1868">
        <v>52.357828338662003</v>
      </c>
      <c r="Q1868">
        <v>4.8207041520293501</v>
      </c>
      <c r="R1868" t="s">
        <v>45</v>
      </c>
      <c r="S1868">
        <v>199</v>
      </c>
      <c r="T1868">
        <v>346</v>
      </c>
      <c r="U1868">
        <v>10</v>
      </c>
      <c r="V1868">
        <v>0.32</v>
      </c>
      <c r="W1868">
        <v>0</v>
      </c>
      <c r="X1868">
        <v>7167</v>
      </c>
      <c r="Y1868">
        <v>5</v>
      </c>
      <c r="Z1868" t="s">
        <v>70</v>
      </c>
      <c r="AA1868" t="s">
        <v>71</v>
      </c>
      <c r="AB1868">
        <v>68854</v>
      </c>
      <c r="AC1868">
        <v>0.1</v>
      </c>
    </row>
    <row r="1869" spans="13:29" x14ac:dyDescent="0.35">
      <c r="M1869" t="s">
        <v>44</v>
      </c>
      <c r="N1869">
        <v>12178644</v>
      </c>
      <c r="O1869" t="s">
        <v>12</v>
      </c>
      <c r="P1869">
        <v>52.339503481154502</v>
      </c>
      <c r="Q1869">
        <v>4.9452444611836404</v>
      </c>
      <c r="R1869" t="s">
        <v>45</v>
      </c>
      <c r="S1869">
        <v>65</v>
      </c>
      <c r="T1869">
        <v>344</v>
      </c>
      <c r="U1869">
        <v>14</v>
      </c>
      <c r="V1869">
        <v>0.44</v>
      </c>
      <c r="W1869">
        <v>0</v>
      </c>
      <c r="X1869">
        <v>7211</v>
      </c>
      <c r="Y1869">
        <v>5</v>
      </c>
      <c r="Z1869" t="s">
        <v>72</v>
      </c>
      <c r="AA1869" t="s">
        <v>73</v>
      </c>
      <c r="AB1869">
        <v>22360</v>
      </c>
      <c r="AC1869">
        <v>0.1</v>
      </c>
    </row>
    <row r="1870" spans="13:29" x14ac:dyDescent="0.35">
      <c r="M1870" t="s">
        <v>44</v>
      </c>
      <c r="N1870">
        <v>13373785</v>
      </c>
      <c r="O1870" t="s">
        <v>15</v>
      </c>
      <c r="P1870">
        <v>52.373784892246498</v>
      </c>
      <c r="Q1870">
        <v>4.8714605579190398</v>
      </c>
      <c r="R1870" t="s">
        <v>45</v>
      </c>
      <c r="S1870">
        <v>115</v>
      </c>
      <c r="T1870">
        <v>304</v>
      </c>
      <c r="U1870">
        <v>8</v>
      </c>
      <c r="V1870">
        <v>0.28000000000000003</v>
      </c>
      <c r="W1870">
        <v>0</v>
      </c>
      <c r="X1870">
        <v>8098</v>
      </c>
      <c r="Y1870">
        <v>5</v>
      </c>
      <c r="Z1870" t="s">
        <v>60</v>
      </c>
      <c r="AA1870" t="s">
        <v>61</v>
      </c>
      <c r="AB1870">
        <v>34960</v>
      </c>
      <c r="AC1870">
        <v>0.1</v>
      </c>
    </row>
    <row r="1871" spans="13:29" x14ac:dyDescent="0.35">
      <c r="M1871" t="s">
        <v>44</v>
      </c>
      <c r="N1871">
        <v>13374751</v>
      </c>
      <c r="O1871" t="s">
        <v>22</v>
      </c>
      <c r="P1871">
        <v>52.406978141102798</v>
      </c>
      <c r="Q1871">
        <v>4.9055851214456601</v>
      </c>
      <c r="R1871" t="s">
        <v>45</v>
      </c>
      <c r="S1871">
        <v>125</v>
      </c>
      <c r="T1871">
        <v>358</v>
      </c>
      <c r="U1871">
        <v>15</v>
      </c>
      <c r="V1871">
        <v>0.53</v>
      </c>
      <c r="W1871">
        <v>0</v>
      </c>
      <c r="X1871">
        <v>8099</v>
      </c>
      <c r="Y1871">
        <v>5</v>
      </c>
      <c r="Z1871" t="s">
        <v>80</v>
      </c>
      <c r="AA1871" t="s">
        <v>81</v>
      </c>
      <c r="AB1871">
        <v>44750</v>
      </c>
      <c r="AC1871">
        <v>0.1</v>
      </c>
    </row>
    <row r="1872" spans="13:29" x14ac:dyDescent="0.35">
      <c r="M1872" t="s">
        <v>44</v>
      </c>
      <c r="N1872">
        <v>13431669</v>
      </c>
      <c r="O1872" t="s">
        <v>6</v>
      </c>
      <c r="P1872">
        <v>52.3801255411936</v>
      </c>
      <c r="Q1872">
        <v>4.8821188069645496</v>
      </c>
      <c r="R1872" t="s">
        <v>45</v>
      </c>
      <c r="S1872">
        <v>150</v>
      </c>
      <c r="T1872">
        <v>363</v>
      </c>
      <c r="U1872">
        <v>1</v>
      </c>
      <c r="V1872">
        <v>0.03</v>
      </c>
      <c r="W1872">
        <v>0</v>
      </c>
      <c r="X1872">
        <v>8166</v>
      </c>
      <c r="Y1872">
        <v>5</v>
      </c>
      <c r="Z1872" t="s">
        <v>46</v>
      </c>
      <c r="AA1872" t="s">
        <v>47</v>
      </c>
      <c r="AB1872">
        <v>54450</v>
      </c>
      <c r="AC1872">
        <v>0.1</v>
      </c>
    </row>
    <row r="1873" spans="13:29" x14ac:dyDescent="0.35">
      <c r="M1873" t="s">
        <v>44</v>
      </c>
      <c r="N1873">
        <v>13629150</v>
      </c>
      <c r="O1873" t="s">
        <v>15</v>
      </c>
      <c r="P1873">
        <v>52.3912872778279</v>
      </c>
      <c r="Q1873">
        <v>4.8784199598437104</v>
      </c>
      <c r="R1873" t="s">
        <v>45</v>
      </c>
      <c r="S1873">
        <v>99</v>
      </c>
      <c r="T1873">
        <v>361</v>
      </c>
      <c r="U1873">
        <v>20</v>
      </c>
      <c r="V1873">
        <v>0.69</v>
      </c>
      <c r="W1873">
        <v>0</v>
      </c>
      <c r="X1873">
        <v>8385</v>
      </c>
      <c r="Y1873">
        <v>5</v>
      </c>
      <c r="Z1873" t="s">
        <v>60</v>
      </c>
      <c r="AA1873" t="s">
        <v>61</v>
      </c>
      <c r="AB1873">
        <v>35739</v>
      </c>
      <c r="AC1873">
        <v>0.1</v>
      </c>
    </row>
    <row r="1874" spans="13:29" x14ac:dyDescent="0.35">
      <c r="M1874" t="s">
        <v>44</v>
      </c>
      <c r="N1874">
        <v>13646436</v>
      </c>
      <c r="O1874" t="s">
        <v>19</v>
      </c>
      <c r="P1874">
        <v>52.376088287505397</v>
      </c>
      <c r="Q1874">
        <v>4.8463395697121703</v>
      </c>
      <c r="R1874" t="s">
        <v>45</v>
      </c>
      <c r="S1874">
        <v>99</v>
      </c>
      <c r="T1874">
        <v>350</v>
      </c>
      <c r="U1874">
        <v>2</v>
      </c>
      <c r="V1874">
        <v>7.0000000000000007E-2</v>
      </c>
      <c r="W1874">
        <v>0</v>
      </c>
      <c r="X1874">
        <v>8400</v>
      </c>
      <c r="Y1874">
        <v>5</v>
      </c>
      <c r="Z1874" t="s">
        <v>62</v>
      </c>
      <c r="AA1874" t="s">
        <v>63</v>
      </c>
      <c r="AB1874">
        <v>34650</v>
      </c>
      <c r="AC1874">
        <v>0.1</v>
      </c>
    </row>
    <row r="1875" spans="13:29" x14ac:dyDescent="0.35">
      <c r="M1875" t="s">
        <v>44</v>
      </c>
      <c r="N1875">
        <v>13737420</v>
      </c>
      <c r="O1875" t="s">
        <v>19</v>
      </c>
      <c r="P1875">
        <v>52.378176299865999</v>
      </c>
      <c r="Q1875">
        <v>4.8537229145299499</v>
      </c>
      <c r="R1875" t="s">
        <v>45</v>
      </c>
      <c r="S1875">
        <v>150</v>
      </c>
      <c r="T1875">
        <v>360</v>
      </c>
      <c r="U1875">
        <v>13</v>
      </c>
      <c r="V1875">
        <v>0.45</v>
      </c>
      <c r="W1875">
        <v>0</v>
      </c>
      <c r="X1875">
        <v>8523</v>
      </c>
      <c r="Y1875">
        <v>5</v>
      </c>
      <c r="Z1875" t="s">
        <v>62</v>
      </c>
      <c r="AA1875" t="s">
        <v>63</v>
      </c>
      <c r="AB1875">
        <v>54000</v>
      </c>
      <c r="AC1875">
        <v>0.1</v>
      </c>
    </row>
    <row r="1876" spans="13:29" x14ac:dyDescent="0.35">
      <c r="M1876" t="s">
        <v>44</v>
      </c>
      <c r="N1876">
        <v>13749670</v>
      </c>
      <c r="O1876" t="s">
        <v>16</v>
      </c>
      <c r="P1876">
        <v>52.326576608659202</v>
      </c>
      <c r="Q1876">
        <v>4.8832503769932201</v>
      </c>
      <c r="R1876" t="s">
        <v>45</v>
      </c>
      <c r="S1876">
        <v>80</v>
      </c>
      <c r="T1876">
        <v>358</v>
      </c>
      <c r="U1876">
        <v>9</v>
      </c>
      <c r="V1876">
        <v>0.32</v>
      </c>
      <c r="W1876">
        <v>0</v>
      </c>
      <c r="X1876">
        <v>8535</v>
      </c>
      <c r="Y1876">
        <v>5</v>
      </c>
      <c r="Z1876" t="s">
        <v>82</v>
      </c>
      <c r="AA1876" t="s">
        <v>83</v>
      </c>
      <c r="AB1876">
        <v>28640</v>
      </c>
      <c r="AC1876">
        <v>0.1</v>
      </c>
    </row>
    <row r="1877" spans="13:29" x14ac:dyDescent="0.35">
      <c r="M1877" t="s">
        <v>44</v>
      </c>
      <c r="N1877">
        <v>13810740</v>
      </c>
      <c r="O1877" t="s">
        <v>11</v>
      </c>
      <c r="P1877">
        <v>52.3500411117219</v>
      </c>
      <c r="Q1877">
        <v>4.8885547223660399</v>
      </c>
      <c r="R1877" t="s">
        <v>45</v>
      </c>
      <c r="S1877">
        <v>161</v>
      </c>
      <c r="T1877">
        <v>364</v>
      </c>
      <c r="U1877">
        <v>5</v>
      </c>
      <c r="V1877">
        <v>0.17</v>
      </c>
      <c r="W1877">
        <v>0</v>
      </c>
      <c r="X1877">
        <v>8606</v>
      </c>
      <c r="Y1877">
        <v>5</v>
      </c>
      <c r="Z1877" t="s">
        <v>58</v>
      </c>
      <c r="AA1877" t="s">
        <v>59</v>
      </c>
      <c r="AB1877">
        <v>58604</v>
      </c>
      <c r="AC1877">
        <v>0.1</v>
      </c>
    </row>
    <row r="1878" spans="13:29" x14ac:dyDescent="0.35">
      <c r="M1878" t="s">
        <v>44</v>
      </c>
      <c r="N1878">
        <v>13898573</v>
      </c>
      <c r="O1878" t="s">
        <v>16</v>
      </c>
      <c r="P1878">
        <v>52.323592039075002</v>
      </c>
      <c r="Q1878">
        <v>4.8847668296865603</v>
      </c>
      <c r="R1878" t="s">
        <v>45</v>
      </c>
      <c r="S1878">
        <v>130</v>
      </c>
      <c r="T1878">
        <v>359</v>
      </c>
      <c r="U1878">
        <v>3</v>
      </c>
      <c r="V1878">
        <v>0.13</v>
      </c>
      <c r="W1878">
        <v>0</v>
      </c>
      <c r="X1878">
        <v>8717</v>
      </c>
      <c r="Y1878">
        <v>5</v>
      </c>
      <c r="Z1878" t="s">
        <v>82</v>
      </c>
      <c r="AA1878" t="s">
        <v>83</v>
      </c>
      <c r="AB1878">
        <v>46670</v>
      </c>
      <c r="AC1878">
        <v>0.1</v>
      </c>
    </row>
    <row r="1879" spans="13:29" x14ac:dyDescent="0.35">
      <c r="M1879" t="s">
        <v>44</v>
      </c>
      <c r="N1879">
        <v>15465157</v>
      </c>
      <c r="O1879" t="s">
        <v>14</v>
      </c>
      <c r="P1879">
        <v>52.364734424201103</v>
      </c>
      <c r="Q1879">
        <v>4.8515315067050899</v>
      </c>
      <c r="R1879" t="s">
        <v>45</v>
      </c>
      <c r="S1879">
        <v>100</v>
      </c>
      <c r="T1879">
        <v>361</v>
      </c>
      <c r="U1879">
        <v>6</v>
      </c>
      <c r="V1879">
        <v>0.34</v>
      </c>
      <c r="W1879">
        <v>0</v>
      </c>
      <c r="X1879">
        <v>9911</v>
      </c>
      <c r="Y1879">
        <v>5</v>
      </c>
      <c r="Z1879" t="s">
        <v>56</v>
      </c>
      <c r="AA1879" t="s">
        <v>57</v>
      </c>
      <c r="AB1879">
        <v>36100</v>
      </c>
      <c r="AC1879">
        <v>0.1</v>
      </c>
    </row>
    <row r="1880" spans="13:29" x14ac:dyDescent="0.35">
      <c r="M1880" t="s">
        <v>44</v>
      </c>
      <c r="N1880">
        <v>15465855</v>
      </c>
      <c r="O1880" t="s">
        <v>7</v>
      </c>
      <c r="P1880">
        <v>52.374116274121803</v>
      </c>
      <c r="Q1880">
        <v>4.9235035823513797</v>
      </c>
      <c r="R1880" t="s">
        <v>45</v>
      </c>
      <c r="S1880">
        <v>140</v>
      </c>
      <c r="T1880">
        <v>29</v>
      </c>
      <c r="U1880">
        <v>5</v>
      </c>
      <c r="V1880">
        <v>0.21</v>
      </c>
      <c r="W1880">
        <v>0</v>
      </c>
      <c r="X1880">
        <v>9913</v>
      </c>
      <c r="Y1880">
        <v>5</v>
      </c>
      <c r="Z1880" t="s">
        <v>68</v>
      </c>
      <c r="AA1880" t="s">
        <v>69</v>
      </c>
      <c r="AB1880">
        <v>4060</v>
      </c>
      <c r="AC1880">
        <v>0.1</v>
      </c>
    </row>
    <row r="1881" spans="13:29" x14ac:dyDescent="0.35">
      <c r="M1881" t="s">
        <v>44</v>
      </c>
      <c r="N1881">
        <v>15582524</v>
      </c>
      <c r="O1881" t="s">
        <v>14</v>
      </c>
      <c r="P1881">
        <v>52.361479818287798</v>
      </c>
      <c r="Q1881">
        <v>4.8676377220709002</v>
      </c>
      <c r="R1881" t="s">
        <v>45</v>
      </c>
      <c r="S1881">
        <v>220</v>
      </c>
      <c r="T1881">
        <v>335</v>
      </c>
      <c r="U1881">
        <v>11</v>
      </c>
      <c r="V1881">
        <v>0.47</v>
      </c>
      <c r="W1881">
        <v>0</v>
      </c>
      <c r="X1881">
        <v>9988</v>
      </c>
      <c r="Y1881">
        <v>5</v>
      </c>
      <c r="Z1881" t="s">
        <v>56</v>
      </c>
      <c r="AA1881" t="s">
        <v>57</v>
      </c>
      <c r="AB1881">
        <v>73700</v>
      </c>
      <c r="AC1881">
        <v>0.1</v>
      </c>
    </row>
    <row r="1882" spans="13:29" x14ac:dyDescent="0.35">
      <c r="M1882" t="s">
        <v>44</v>
      </c>
      <c r="N1882">
        <v>15630976</v>
      </c>
      <c r="O1882" t="s">
        <v>14</v>
      </c>
      <c r="P1882">
        <v>52.3729323623525</v>
      </c>
      <c r="Q1882">
        <v>4.8531761651527798</v>
      </c>
      <c r="R1882" t="s">
        <v>45</v>
      </c>
      <c r="S1882">
        <v>81</v>
      </c>
      <c r="T1882">
        <v>352</v>
      </c>
      <c r="U1882">
        <v>10</v>
      </c>
      <c r="V1882">
        <v>0.4</v>
      </c>
      <c r="W1882">
        <v>0</v>
      </c>
      <c r="X1882">
        <v>10015</v>
      </c>
      <c r="Y1882">
        <v>5</v>
      </c>
      <c r="Z1882" t="s">
        <v>56</v>
      </c>
      <c r="AA1882" t="s">
        <v>57</v>
      </c>
      <c r="AB1882">
        <v>28512</v>
      </c>
      <c r="AC1882">
        <v>0.1</v>
      </c>
    </row>
    <row r="1883" spans="13:29" x14ac:dyDescent="0.35">
      <c r="M1883" t="s">
        <v>44</v>
      </c>
      <c r="N1883">
        <v>15751940</v>
      </c>
      <c r="O1883" t="s">
        <v>13</v>
      </c>
      <c r="P1883">
        <v>52.3605150683319</v>
      </c>
      <c r="Q1883">
        <v>4.9937727487193202</v>
      </c>
      <c r="R1883" t="s">
        <v>45</v>
      </c>
      <c r="S1883">
        <v>85</v>
      </c>
      <c r="T1883">
        <v>28</v>
      </c>
      <c r="U1883">
        <v>0</v>
      </c>
      <c r="W1883">
        <v>0</v>
      </c>
      <c r="X1883">
        <v>10075</v>
      </c>
      <c r="Y1883">
        <v>5</v>
      </c>
      <c r="Z1883" t="s">
        <v>86</v>
      </c>
      <c r="AA1883" t="s">
        <v>87</v>
      </c>
      <c r="AB1883">
        <v>2380</v>
      </c>
      <c r="AC1883">
        <v>0.1</v>
      </c>
    </row>
    <row r="1884" spans="13:29" x14ac:dyDescent="0.35">
      <c r="M1884" t="s">
        <v>44</v>
      </c>
      <c r="N1884">
        <v>16015567</v>
      </c>
      <c r="O1884" t="s">
        <v>18</v>
      </c>
      <c r="P1884">
        <v>52.364051640976797</v>
      </c>
      <c r="Q1884">
        <v>4.9434290484057497</v>
      </c>
      <c r="R1884" t="s">
        <v>45</v>
      </c>
      <c r="S1884">
        <v>100</v>
      </c>
      <c r="T1884">
        <v>351</v>
      </c>
      <c r="U1884">
        <v>13</v>
      </c>
      <c r="V1884">
        <v>0.55000000000000004</v>
      </c>
      <c r="W1884">
        <v>0</v>
      </c>
      <c r="X1884">
        <v>10262</v>
      </c>
      <c r="Y1884">
        <v>5</v>
      </c>
      <c r="Z1884" t="s">
        <v>66</v>
      </c>
      <c r="AA1884" t="s">
        <v>67</v>
      </c>
      <c r="AB1884">
        <v>35100</v>
      </c>
      <c r="AC1884">
        <v>0.1</v>
      </c>
    </row>
    <row r="1885" spans="13:29" x14ac:dyDescent="0.35">
      <c r="M1885" t="s">
        <v>44</v>
      </c>
      <c r="N1885">
        <v>16103763</v>
      </c>
      <c r="O1885" t="s">
        <v>11</v>
      </c>
      <c r="P1885">
        <v>52.351517764425203</v>
      </c>
      <c r="Q1885">
        <v>4.89365650029705</v>
      </c>
      <c r="R1885" t="s">
        <v>45</v>
      </c>
      <c r="S1885">
        <v>150</v>
      </c>
      <c r="T1885">
        <v>359</v>
      </c>
      <c r="U1885">
        <v>3</v>
      </c>
      <c r="V1885">
        <v>0.17</v>
      </c>
      <c r="W1885">
        <v>0</v>
      </c>
      <c r="X1885">
        <v>10313</v>
      </c>
      <c r="Y1885">
        <v>5</v>
      </c>
      <c r="Z1885" t="s">
        <v>58</v>
      </c>
      <c r="AA1885" t="s">
        <v>59</v>
      </c>
      <c r="AB1885">
        <v>53850</v>
      </c>
      <c r="AC1885">
        <v>0.1</v>
      </c>
    </row>
    <row r="1886" spans="13:29" x14ac:dyDescent="0.35">
      <c r="M1886" t="s">
        <v>44</v>
      </c>
      <c r="N1886">
        <v>16438770</v>
      </c>
      <c r="O1886" t="s">
        <v>11</v>
      </c>
      <c r="P1886">
        <v>52.3569162232411</v>
      </c>
      <c r="Q1886">
        <v>4.9042192854086597</v>
      </c>
      <c r="R1886" t="s">
        <v>45</v>
      </c>
      <c r="S1886">
        <v>190</v>
      </c>
      <c r="T1886">
        <v>353</v>
      </c>
      <c r="U1886">
        <v>3</v>
      </c>
      <c r="V1886">
        <v>0.13</v>
      </c>
      <c r="W1886">
        <v>0</v>
      </c>
      <c r="X1886">
        <v>10599</v>
      </c>
      <c r="Y1886">
        <v>5</v>
      </c>
      <c r="Z1886" t="s">
        <v>58</v>
      </c>
      <c r="AA1886" t="s">
        <v>59</v>
      </c>
      <c r="AB1886">
        <v>67070</v>
      </c>
      <c r="AC1886">
        <v>0.1</v>
      </c>
    </row>
    <row r="1887" spans="13:29" x14ac:dyDescent="0.35">
      <c r="M1887" t="s">
        <v>44</v>
      </c>
      <c r="N1887">
        <v>16451125</v>
      </c>
      <c r="O1887" t="s">
        <v>15</v>
      </c>
      <c r="P1887">
        <v>52.389881278130098</v>
      </c>
      <c r="Q1887">
        <v>4.89141514351972</v>
      </c>
      <c r="R1887" t="s">
        <v>45</v>
      </c>
      <c r="S1887">
        <v>129</v>
      </c>
      <c r="T1887">
        <v>358</v>
      </c>
      <c r="U1887">
        <v>5</v>
      </c>
      <c r="V1887">
        <v>0.25</v>
      </c>
      <c r="W1887">
        <v>0</v>
      </c>
      <c r="X1887">
        <v>10611</v>
      </c>
      <c r="Y1887">
        <v>5</v>
      </c>
      <c r="Z1887" t="s">
        <v>60</v>
      </c>
      <c r="AA1887" t="s">
        <v>61</v>
      </c>
      <c r="AB1887">
        <v>46182</v>
      </c>
      <c r="AC1887">
        <v>0.1</v>
      </c>
    </row>
    <row r="1888" spans="13:29" x14ac:dyDescent="0.35">
      <c r="M1888" t="s">
        <v>44</v>
      </c>
      <c r="N1888">
        <v>16601035</v>
      </c>
      <c r="O1888" t="s">
        <v>12</v>
      </c>
      <c r="P1888">
        <v>52.344527495521298</v>
      </c>
      <c r="Q1888">
        <v>4.9199300588602499</v>
      </c>
      <c r="R1888" t="s">
        <v>45</v>
      </c>
      <c r="S1888">
        <v>132</v>
      </c>
      <c r="T1888">
        <v>97</v>
      </c>
      <c r="U1888">
        <v>20</v>
      </c>
      <c r="V1888">
        <v>1.1299999999999999</v>
      </c>
      <c r="W1888">
        <v>0</v>
      </c>
      <c r="X1888">
        <v>10695</v>
      </c>
      <c r="Y1888">
        <v>5</v>
      </c>
      <c r="Z1888" t="s">
        <v>72</v>
      </c>
      <c r="AA1888" t="s">
        <v>73</v>
      </c>
      <c r="AB1888">
        <v>12804</v>
      </c>
      <c r="AC1888">
        <v>0.1</v>
      </c>
    </row>
    <row r="1889" spans="13:29" x14ac:dyDescent="0.35">
      <c r="M1889" t="s">
        <v>44</v>
      </c>
      <c r="N1889">
        <v>17327485</v>
      </c>
      <c r="O1889" t="s">
        <v>17</v>
      </c>
      <c r="P1889">
        <v>52.3743797423666</v>
      </c>
      <c r="Q1889">
        <v>4.8229026748396198</v>
      </c>
      <c r="R1889" t="s">
        <v>45</v>
      </c>
      <c r="S1889">
        <v>120</v>
      </c>
      <c r="T1889">
        <v>302</v>
      </c>
      <c r="U1889">
        <v>5</v>
      </c>
      <c r="V1889">
        <v>0.24</v>
      </c>
      <c r="W1889">
        <v>0</v>
      </c>
      <c r="X1889">
        <v>11103</v>
      </c>
      <c r="Y1889">
        <v>5</v>
      </c>
      <c r="Z1889" t="s">
        <v>94</v>
      </c>
      <c r="AA1889" t="s">
        <v>95</v>
      </c>
      <c r="AB1889">
        <v>36240</v>
      </c>
      <c r="AC1889">
        <v>0.1</v>
      </c>
    </row>
    <row r="1890" spans="13:29" x14ac:dyDescent="0.35">
      <c r="M1890" t="s">
        <v>44</v>
      </c>
      <c r="N1890">
        <v>17645658</v>
      </c>
      <c r="O1890" t="s">
        <v>7</v>
      </c>
      <c r="P1890">
        <v>52.368825443123697</v>
      </c>
      <c r="Q1890">
        <v>4.91136433097798</v>
      </c>
      <c r="R1890" t="s">
        <v>45</v>
      </c>
      <c r="S1890">
        <v>96</v>
      </c>
      <c r="T1890">
        <v>361</v>
      </c>
      <c r="U1890">
        <v>2</v>
      </c>
      <c r="V1890">
        <v>0.15</v>
      </c>
      <c r="W1890">
        <v>0</v>
      </c>
      <c r="X1890">
        <v>11308</v>
      </c>
      <c r="Y1890">
        <v>5</v>
      </c>
      <c r="Z1890" t="s">
        <v>68</v>
      </c>
      <c r="AA1890" t="s">
        <v>69</v>
      </c>
      <c r="AB1890">
        <v>34656</v>
      </c>
      <c r="AC1890">
        <v>0.1</v>
      </c>
    </row>
    <row r="1891" spans="13:29" x14ac:dyDescent="0.35">
      <c r="M1891" t="s">
        <v>44</v>
      </c>
      <c r="N1891">
        <v>17820543</v>
      </c>
      <c r="O1891" t="s">
        <v>20</v>
      </c>
      <c r="P1891">
        <v>52.353008448695398</v>
      </c>
      <c r="Q1891">
        <v>4.8364159463898897</v>
      </c>
      <c r="R1891" t="s">
        <v>45</v>
      </c>
      <c r="S1891">
        <v>175</v>
      </c>
      <c r="T1891">
        <v>302</v>
      </c>
      <c r="U1891">
        <v>8</v>
      </c>
      <c r="V1891">
        <v>0.42</v>
      </c>
      <c r="W1891">
        <v>0</v>
      </c>
      <c r="X1891">
        <v>11408</v>
      </c>
      <c r="Y1891">
        <v>5</v>
      </c>
      <c r="Z1891" t="s">
        <v>70</v>
      </c>
      <c r="AA1891" t="s">
        <v>71</v>
      </c>
      <c r="AB1891">
        <v>52850</v>
      </c>
      <c r="AC1891">
        <v>0.1</v>
      </c>
    </row>
    <row r="1892" spans="13:29" x14ac:dyDescent="0.35">
      <c r="M1892" t="s">
        <v>44</v>
      </c>
      <c r="N1892">
        <v>18002212</v>
      </c>
      <c r="O1892" t="s">
        <v>14</v>
      </c>
      <c r="P1892">
        <v>52.370726909093598</v>
      </c>
      <c r="Q1892">
        <v>4.8651332434351504</v>
      </c>
      <c r="R1892" t="s">
        <v>45</v>
      </c>
      <c r="S1892">
        <v>194</v>
      </c>
      <c r="T1892">
        <v>340</v>
      </c>
      <c r="U1892">
        <v>8</v>
      </c>
      <c r="V1892">
        <v>0.4</v>
      </c>
      <c r="W1892">
        <v>0</v>
      </c>
      <c r="X1892">
        <v>11531</v>
      </c>
      <c r="Y1892">
        <v>5</v>
      </c>
      <c r="Z1892" t="s">
        <v>56</v>
      </c>
      <c r="AA1892" t="s">
        <v>57</v>
      </c>
      <c r="AB1892">
        <v>65960</v>
      </c>
      <c r="AC1892">
        <v>0.1</v>
      </c>
    </row>
    <row r="1893" spans="13:29" x14ac:dyDescent="0.35">
      <c r="M1893" t="s">
        <v>44</v>
      </c>
      <c r="N1893">
        <v>18017923</v>
      </c>
      <c r="O1893" t="s">
        <v>14</v>
      </c>
      <c r="P1893">
        <v>52.370023309594302</v>
      </c>
      <c r="Q1893">
        <v>4.8619451487393599</v>
      </c>
      <c r="R1893" t="s">
        <v>45</v>
      </c>
      <c r="S1893">
        <v>200</v>
      </c>
      <c r="T1893">
        <v>337</v>
      </c>
      <c r="U1893">
        <v>17</v>
      </c>
      <c r="V1893">
        <v>0.87</v>
      </c>
      <c r="W1893">
        <v>0</v>
      </c>
      <c r="X1893">
        <v>11542</v>
      </c>
      <c r="Y1893">
        <v>5</v>
      </c>
      <c r="Z1893" t="s">
        <v>56</v>
      </c>
      <c r="AA1893" t="s">
        <v>57</v>
      </c>
      <c r="AB1893">
        <v>67400</v>
      </c>
      <c r="AC1893">
        <v>0.1</v>
      </c>
    </row>
    <row r="1894" spans="13:29" x14ac:dyDescent="0.35">
      <c r="M1894" t="s">
        <v>44</v>
      </c>
      <c r="N1894">
        <v>18317516</v>
      </c>
      <c r="O1894" t="s">
        <v>16</v>
      </c>
      <c r="P1894">
        <v>52.326583153699801</v>
      </c>
      <c r="Q1894">
        <v>4.8575149938036404</v>
      </c>
      <c r="R1894" t="s">
        <v>45</v>
      </c>
      <c r="S1894">
        <v>300</v>
      </c>
      <c r="T1894">
        <v>357</v>
      </c>
      <c r="U1894">
        <v>3</v>
      </c>
      <c r="V1894">
        <v>0.19</v>
      </c>
      <c r="W1894">
        <v>0</v>
      </c>
      <c r="X1894">
        <v>11831</v>
      </c>
      <c r="Y1894">
        <v>5</v>
      </c>
      <c r="Z1894" t="s">
        <v>82</v>
      </c>
      <c r="AA1894" t="s">
        <v>83</v>
      </c>
      <c r="AB1894">
        <v>107100</v>
      </c>
      <c r="AC1894">
        <v>0.1</v>
      </c>
    </row>
    <row r="1895" spans="13:29" x14ac:dyDescent="0.35">
      <c r="M1895" t="s">
        <v>44</v>
      </c>
      <c r="N1895">
        <v>18353900</v>
      </c>
      <c r="O1895" t="s">
        <v>9</v>
      </c>
      <c r="P1895">
        <v>52.3649073381346</v>
      </c>
      <c r="Q1895">
        <v>4.9262468058607602</v>
      </c>
      <c r="R1895" t="s">
        <v>45</v>
      </c>
      <c r="S1895">
        <v>145</v>
      </c>
      <c r="T1895">
        <v>302</v>
      </c>
      <c r="U1895">
        <v>7</v>
      </c>
      <c r="V1895">
        <v>0.37</v>
      </c>
      <c r="W1895">
        <v>0</v>
      </c>
      <c r="X1895">
        <v>11862</v>
      </c>
      <c r="Y1895">
        <v>5</v>
      </c>
      <c r="Z1895" t="s">
        <v>64</v>
      </c>
      <c r="AA1895" t="s">
        <v>65</v>
      </c>
      <c r="AB1895">
        <v>43790</v>
      </c>
      <c r="AC1895">
        <v>0.1</v>
      </c>
    </row>
    <row r="1896" spans="13:29" x14ac:dyDescent="0.35">
      <c r="M1896" t="s">
        <v>44</v>
      </c>
      <c r="N1896">
        <v>18367896</v>
      </c>
      <c r="O1896" t="s">
        <v>13</v>
      </c>
      <c r="P1896">
        <v>52.350882740341298</v>
      </c>
      <c r="Q1896">
        <v>5.0092109997247896</v>
      </c>
      <c r="R1896" t="s">
        <v>45</v>
      </c>
      <c r="S1896">
        <v>150</v>
      </c>
      <c r="T1896">
        <v>331</v>
      </c>
      <c r="U1896">
        <v>0</v>
      </c>
      <c r="W1896">
        <v>0</v>
      </c>
      <c r="X1896">
        <v>11880</v>
      </c>
      <c r="Y1896">
        <v>5</v>
      </c>
      <c r="Z1896" t="s">
        <v>86</v>
      </c>
      <c r="AA1896" t="s">
        <v>87</v>
      </c>
      <c r="AB1896">
        <v>49650</v>
      </c>
      <c r="AC1896">
        <v>0.1</v>
      </c>
    </row>
    <row r="1897" spans="13:29" x14ac:dyDescent="0.35">
      <c r="M1897" t="s">
        <v>44</v>
      </c>
      <c r="N1897">
        <v>18480843</v>
      </c>
      <c r="O1897" t="s">
        <v>14</v>
      </c>
      <c r="P1897">
        <v>52.358931455854602</v>
      </c>
      <c r="Q1897">
        <v>4.8613485849909202</v>
      </c>
      <c r="R1897" t="s">
        <v>45</v>
      </c>
      <c r="S1897">
        <v>139</v>
      </c>
      <c r="T1897">
        <v>350</v>
      </c>
      <c r="U1897">
        <v>5</v>
      </c>
      <c r="V1897">
        <v>0.28000000000000003</v>
      </c>
      <c r="W1897">
        <v>0</v>
      </c>
      <c r="X1897">
        <v>11978</v>
      </c>
      <c r="Y1897">
        <v>5</v>
      </c>
      <c r="Z1897" t="s">
        <v>56</v>
      </c>
      <c r="AA1897" t="s">
        <v>57</v>
      </c>
      <c r="AB1897">
        <v>48650</v>
      </c>
      <c r="AC1897">
        <v>0.1</v>
      </c>
    </row>
    <row r="1898" spans="13:29" x14ac:dyDescent="0.35">
      <c r="M1898" t="s">
        <v>44</v>
      </c>
      <c r="N1898">
        <v>18614166</v>
      </c>
      <c r="O1898" t="s">
        <v>8</v>
      </c>
      <c r="P1898">
        <v>52.351560339184601</v>
      </c>
      <c r="Q1898">
        <v>4.8610482943971203</v>
      </c>
      <c r="R1898" t="s">
        <v>45</v>
      </c>
      <c r="S1898">
        <v>180</v>
      </c>
      <c r="T1898">
        <v>118</v>
      </c>
      <c r="U1898">
        <v>1</v>
      </c>
      <c r="V1898">
        <v>0.28000000000000003</v>
      </c>
      <c r="W1898">
        <v>0</v>
      </c>
      <c r="X1898">
        <v>12098</v>
      </c>
      <c r="Y1898">
        <v>5</v>
      </c>
      <c r="Z1898" t="s">
        <v>74</v>
      </c>
      <c r="AA1898" t="s">
        <v>75</v>
      </c>
      <c r="AB1898">
        <v>21240</v>
      </c>
      <c r="AC1898">
        <v>0.1</v>
      </c>
    </row>
    <row r="1899" spans="13:29" x14ac:dyDescent="0.35">
      <c r="M1899" t="s">
        <v>44</v>
      </c>
      <c r="N1899">
        <v>18766194</v>
      </c>
      <c r="O1899" t="s">
        <v>11</v>
      </c>
      <c r="P1899">
        <v>52.352865765913698</v>
      </c>
      <c r="Q1899">
        <v>4.8931207155561003</v>
      </c>
      <c r="R1899" t="s">
        <v>45</v>
      </c>
      <c r="S1899">
        <v>60</v>
      </c>
      <c r="T1899">
        <v>346</v>
      </c>
      <c r="U1899">
        <v>14</v>
      </c>
      <c r="V1899">
        <v>0.76</v>
      </c>
      <c r="W1899">
        <v>0</v>
      </c>
      <c r="X1899">
        <v>12212</v>
      </c>
      <c r="Y1899">
        <v>5</v>
      </c>
      <c r="Z1899" t="s">
        <v>58</v>
      </c>
      <c r="AA1899" t="s">
        <v>59</v>
      </c>
      <c r="AB1899">
        <v>20760</v>
      </c>
      <c r="AC1899">
        <v>0.1</v>
      </c>
    </row>
    <row r="1900" spans="13:29" x14ac:dyDescent="0.35">
      <c r="M1900" t="s">
        <v>44</v>
      </c>
      <c r="N1900">
        <v>19743476</v>
      </c>
      <c r="O1900" t="s">
        <v>10</v>
      </c>
      <c r="P1900">
        <v>52.390738300465102</v>
      </c>
      <c r="Q1900">
        <v>4.9296372002613902</v>
      </c>
      <c r="R1900" t="s">
        <v>45</v>
      </c>
      <c r="S1900">
        <v>185</v>
      </c>
      <c r="T1900">
        <v>311</v>
      </c>
      <c r="U1900">
        <v>9</v>
      </c>
      <c r="V1900">
        <v>0.54</v>
      </c>
      <c r="W1900">
        <v>0</v>
      </c>
      <c r="X1900">
        <v>13066</v>
      </c>
      <c r="Y1900">
        <v>5</v>
      </c>
      <c r="Z1900" t="s">
        <v>78</v>
      </c>
      <c r="AA1900" t="s">
        <v>79</v>
      </c>
      <c r="AB1900">
        <v>57535</v>
      </c>
      <c r="AC1900">
        <v>0.1</v>
      </c>
    </row>
    <row r="1901" spans="13:29" x14ac:dyDescent="0.35">
      <c r="M1901" t="s">
        <v>44</v>
      </c>
      <c r="N1901">
        <v>20024668</v>
      </c>
      <c r="O1901" t="s">
        <v>9</v>
      </c>
      <c r="P1901">
        <v>52.358847890010999</v>
      </c>
      <c r="Q1901">
        <v>4.9124911190245104</v>
      </c>
      <c r="R1901" t="s">
        <v>45</v>
      </c>
      <c r="S1901">
        <v>150</v>
      </c>
      <c r="T1901">
        <v>362</v>
      </c>
      <c r="U1901">
        <v>9</v>
      </c>
      <c r="V1901">
        <v>0.56999999999999995</v>
      </c>
      <c r="W1901">
        <v>0</v>
      </c>
      <c r="X1901">
        <v>13388</v>
      </c>
      <c r="Y1901">
        <v>5</v>
      </c>
      <c r="Z1901" t="s">
        <v>64</v>
      </c>
      <c r="AA1901" t="s">
        <v>65</v>
      </c>
      <c r="AB1901">
        <v>54300</v>
      </c>
      <c r="AC1901">
        <v>0.1</v>
      </c>
    </row>
    <row r="1902" spans="13:29" x14ac:dyDescent="0.35">
      <c r="M1902" t="s">
        <v>44</v>
      </c>
      <c r="N1902">
        <v>20282064</v>
      </c>
      <c r="O1902" t="s">
        <v>9</v>
      </c>
      <c r="P1902">
        <v>52.351847779129102</v>
      </c>
      <c r="Q1902">
        <v>4.9172160052989904</v>
      </c>
      <c r="R1902" t="s">
        <v>45</v>
      </c>
      <c r="S1902">
        <v>120</v>
      </c>
      <c r="T1902">
        <v>362</v>
      </c>
      <c r="U1902">
        <v>7</v>
      </c>
      <c r="V1902">
        <v>0.44</v>
      </c>
      <c r="W1902">
        <v>0</v>
      </c>
      <c r="X1902">
        <v>13638</v>
      </c>
      <c r="Y1902">
        <v>5</v>
      </c>
      <c r="Z1902" t="s">
        <v>64</v>
      </c>
      <c r="AA1902" t="s">
        <v>65</v>
      </c>
      <c r="AB1902">
        <v>43440</v>
      </c>
      <c r="AC1902">
        <v>0.1</v>
      </c>
    </row>
    <row r="1903" spans="13:29" x14ac:dyDescent="0.35">
      <c r="M1903" t="s">
        <v>44</v>
      </c>
      <c r="N1903">
        <v>20325550</v>
      </c>
      <c r="O1903" t="s">
        <v>14</v>
      </c>
      <c r="P1903">
        <v>52.360664521998302</v>
      </c>
      <c r="Q1903">
        <v>4.8495449253155503</v>
      </c>
      <c r="R1903" t="s">
        <v>45</v>
      </c>
      <c r="S1903">
        <v>75</v>
      </c>
      <c r="T1903">
        <v>333</v>
      </c>
      <c r="U1903">
        <v>0</v>
      </c>
      <c r="W1903">
        <v>0</v>
      </c>
      <c r="X1903">
        <v>13671</v>
      </c>
      <c r="Y1903">
        <v>5</v>
      </c>
      <c r="Z1903" t="s">
        <v>56</v>
      </c>
      <c r="AA1903" t="s">
        <v>57</v>
      </c>
      <c r="AB1903">
        <v>24975</v>
      </c>
      <c r="AC1903">
        <v>0.1</v>
      </c>
    </row>
    <row r="1904" spans="13:29" x14ac:dyDescent="0.35">
      <c r="M1904" t="s">
        <v>44</v>
      </c>
      <c r="N1904">
        <v>20485737</v>
      </c>
      <c r="O1904" t="s">
        <v>10</v>
      </c>
      <c r="P1904">
        <v>52.393894695478203</v>
      </c>
      <c r="Q1904">
        <v>4.9132187504757603</v>
      </c>
      <c r="R1904" t="s">
        <v>45</v>
      </c>
      <c r="S1904">
        <v>100</v>
      </c>
      <c r="T1904">
        <v>298</v>
      </c>
      <c r="U1904">
        <v>0</v>
      </c>
      <c r="W1904">
        <v>0</v>
      </c>
      <c r="X1904">
        <v>13765</v>
      </c>
      <c r="Y1904">
        <v>5</v>
      </c>
      <c r="Z1904" t="s">
        <v>78</v>
      </c>
      <c r="AA1904" t="s">
        <v>79</v>
      </c>
      <c r="AB1904">
        <v>29800</v>
      </c>
      <c r="AC1904">
        <v>0.1</v>
      </c>
    </row>
    <row r="1905" spans="13:29" x14ac:dyDescent="0.35">
      <c r="M1905" t="s">
        <v>44</v>
      </c>
      <c r="N1905">
        <v>20743521</v>
      </c>
      <c r="O1905" t="s">
        <v>6</v>
      </c>
      <c r="P1905">
        <v>52.380214558389099</v>
      </c>
      <c r="Q1905">
        <v>4.8910225920149903</v>
      </c>
      <c r="R1905" t="s">
        <v>45</v>
      </c>
      <c r="S1905">
        <v>195</v>
      </c>
      <c r="T1905">
        <v>276</v>
      </c>
      <c r="U1905">
        <v>12</v>
      </c>
      <c r="V1905">
        <v>0.81</v>
      </c>
      <c r="W1905">
        <v>0</v>
      </c>
      <c r="X1905">
        <v>13945</v>
      </c>
      <c r="Y1905">
        <v>5</v>
      </c>
      <c r="Z1905" t="s">
        <v>46</v>
      </c>
      <c r="AA1905" t="s">
        <v>47</v>
      </c>
      <c r="AB1905">
        <v>53820</v>
      </c>
      <c r="AC1905">
        <v>0.1</v>
      </c>
    </row>
    <row r="1906" spans="13:29" x14ac:dyDescent="0.35">
      <c r="M1906" t="s">
        <v>44</v>
      </c>
      <c r="N1906">
        <v>20877015</v>
      </c>
      <c r="O1906" t="s">
        <v>11</v>
      </c>
      <c r="P1906">
        <v>52.354620827311898</v>
      </c>
      <c r="Q1906">
        <v>4.8874124574061</v>
      </c>
      <c r="R1906" t="s">
        <v>45</v>
      </c>
      <c r="S1906">
        <v>180</v>
      </c>
      <c r="T1906">
        <v>355</v>
      </c>
      <c r="U1906">
        <v>4</v>
      </c>
      <c r="V1906">
        <v>0.28999999999999998</v>
      </c>
      <c r="W1906">
        <v>0</v>
      </c>
      <c r="X1906">
        <v>14043</v>
      </c>
      <c r="Y1906">
        <v>5</v>
      </c>
      <c r="Z1906" t="s">
        <v>58</v>
      </c>
      <c r="AA1906" t="s">
        <v>59</v>
      </c>
      <c r="AB1906">
        <v>63900</v>
      </c>
      <c r="AC1906">
        <v>0.1</v>
      </c>
    </row>
    <row r="1907" spans="13:29" x14ac:dyDescent="0.35">
      <c r="M1907" t="s">
        <v>44</v>
      </c>
      <c r="N1907">
        <v>21009976</v>
      </c>
      <c r="O1907" t="s">
        <v>14</v>
      </c>
      <c r="P1907">
        <v>52.356987857744301</v>
      </c>
      <c r="Q1907">
        <v>4.8555708113402503</v>
      </c>
      <c r="R1907" t="s">
        <v>45</v>
      </c>
      <c r="S1907">
        <v>295</v>
      </c>
      <c r="T1907">
        <v>338</v>
      </c>
      <c r="U1907">
        <v>0</v>
      </c>
      <c r="W1907">
        <v>0</v>
      </c>
      <c r="X1907">
        <v>14164</v>
      </c>
      <c r="Y1907">
        <v>5</v>
      </c>
      <c r="Z1907" t="s">
        <v>56</v>
      </c>
      <c r="AA1907" t="s">
        <v>57</v>
      </c>
      <c r="AB1907">
        <v>99710</v>
      </c>
      <c r="AC1907">
        <v>0.1</v>
      </c>
    </row>
    <row r="1908" spans="13:29" x14ac:dyDescent="0.35">
      <c r="M1908" t="s">
        <v>44</v>
      </c>
      <c r="N1908">
        <v>21064127</v>
      </c>
      <c r="O1908" t="s">
        <v>18</v>
      </c>
      <c r="P1908">
        <v>52.3731935014657</v>
      </c>
      <c r="Q1908">
        <v>4.9442511526134902</v>
      </c>
      <c r="R1908" t="s">
        <v>45</v>
      </c>
      <c r="S1908">
        <v>149</v>
      </c>
      <c r="T1908">
        <v>359</v>
      </c>
      <c r="U1908">
        <v>5</v>
      </c>
      <c r="V1908">
        <v>0.34</v>
      </c>
      <c r="W1908">
        <v>0</v>
      </c>
      <c r="X1908">
        <v>14203</v>
      </c>
      <c r="Y1908">
        <v>5</v>
      </c>
      <c r="Z1908" t="s">
        <v>66</v>
      </c>
      <c r="AA1908" t="s">
        <v>67</v>
      </c>
      <c r="AB1908">
        <v>53491</v>
      </c>
      <c r="AC1908">
        <v>0.1</v>
      </c>
    </row>
    <row r="1909" spans="13:29" x14ac:dyDescent="0.35">
      <c r="M1909" t="s">
        <v>44</v>
      </c>
      <c r="N1909">
        <v>21110919</v>
      </c>
      <c r="O1909" t="s">
        <v>26</v>
      </c>
      <c r="P1909">
        <v>52.318722295051202</v>
      </c>
      <c r="Q1909">
        <v>4.9454290265679601</v>
      </c>
      <c r="R1909" t="s">
        <v>45</v>
      </c>
      <c r="S1909">
        <v>75</v>
      </c>
      <c r="T1909">
        <v>340</v>
      </c>
      <c r="U1909">
        <v>53</v>
      </c>
      <c r="V1909">
        <v>3.74</v>
      </c>
      <c r="W1909">
        <v>0</v>
      </c>
      <c r="X1909">
        <v>14243</v>
      </c>
      <c r="Y1909">
        <v>5</v>
      </c>
      <c r="Z1909" t="s">
        <v>92</v>
      </c>
      <c r="AA1909" t="s">
        <v>93</v>
      </c>
      <c r="AB1909">
        <v>25500</v>
      </c>
      <c r="AC1909">
        <v>0.1</v>
      </c>
    </row>
    <row r="1910" spans="13:29" x14ac:dyDescent="0.35">
      <c r="M1910" t="s">
        <v>44</v>
      </c>
      <c r="N1910">
        <v>21224155</v>
      </c>
      <c r="O1910" t="s">
        <v>14</v>
      </c>
      <c r="P1910">
        <v>52.367603005682803</v>
      </c>
      <c r="Q1910">
        <v>4.8746365048425604</v>
      </c>
      <c r="R1910" t="s">
        <v>45</v>
      </c>
      <c r="S1910">
        <v>95</v>
      </c>
      <c r="T1910">
        <v>363</v>
      </c>
      <c r="U1910">
        <v>4</v>
      </c>
      <c r="V1910">
        <v>0.32</v>
      </c>
      <c r="W1910">
        <v>0</v>
      </c>
      <c r="X1910">
        <v>14323</v>
      </c>
      <c r="Y1910">
        <v>5</v>
      </c>
      <c r="Z1910" t="s">
        <v>56</v>
      </c>
      <c r="AA1910" t="s">
        <v>57</v>
      </c>
      <c r="AB1910">
        <v>34485</v>
      </c>
      <c r="AC1910">
        <v>0.1</v>
      </c>
    </row>
    <row r="1911" spans="13:29" x14ac:dyDescent="0.35">
      <c r="M1911" t="s">
        <v>44</v>
      </c>
      <c r="N1911">
        <v>21361693</v>
      </c>
      <c r="O1911" t="s">
        <v>24</v>
      </c>
      <c r="P1911">
        <v>52.361136039149102</v>
      </c>
      <c r="Q1911">
        <v>4.7929533660300097</v>
      </c>
      <c r="R1911" t="s">
        <v>45</v>
      </c>
      <c r="S1911">
        <v>80</v>
      </c>
      <c r="T1911">
        <v>362</v>
      </c>
      <c r="U1911">
        <v>0</v>
      </c>
      <c r="W1911">
        <v>0</v>
      </c>
      <c r="X1911">
        <v>14433</v>
      </c>
      <c r="Y1911">
        <v>5</v>
      </c>
      <c r="Z1911" t="s">
        <v>84</v>
      </c>
      <c r="AA1911" t="s">
        <v>85</v>
      </c>
      <c r="AB1911">
        <v>28960</v>
      </c>
      <c r="AC1911">
        <v>0.1</v>
      </c>
    </row>
    <row r="1912" spans="13:29" x14ac:dyDescent="0.35">
      <c r="M1912" t="s">
        <v>44</v>
      </c>
      <c r="N1912">
        <v>21498211</v>
      </c>
      <c r="O1912" t="s">
        <v>14</v>
      </c>
      <c r="P1912">
        <v>52.358749898304403</v>
      </c>
      <c r="Q1912">
        <v>4.8611053215239597</v>
      </c>
      <c r="R1912" t="s">
        <v>45</v>
      </c>
      <c r="S1912">
        <v>150</v>
      </c>
      <c r="T1912">
        <v>338</v>
      </c>
      <c r="U1912">
        <v>2</v>
      </c>
      <c r="V1912">
        <v>0.17</v>
      </c>
      <c r="W1912">
        <v>0</v>
      </c>
      <c r="X1912">
        <v>14541</v>
      </c>
      <c r="Y1912">
        <v>5</v>
      </c>
      <c r="Z1912" t="s">
        <v>56</v>
      </c>
      <c r="AA1912" t="s">
        <v>57</v>
      </c>
      <c r="AB1912">
        <v>50700</v>
      </c>
      <c r="AC1912">
        <v>0.1</v>
      </c>
    </row>
    <row r="1913" spans="13:29" x14ac:dyDescent="0.35">
      <c r="M1913" t="s">
        <v>44</v>
      </c>
      <c r="N1913">
        <v>21708820</v>
      </c>
      <c r="O1913" t="s">
        <v>19</v>
      </c>
      <c r="P1913">
        <v>52.377696305733302</v>
      </c>
      <c r="Q1913">
        <v>4.8596013486589396</v>
      </c>
      <c r="R1913" t="s">
        <v>45</v>
      </c>
      <c r="S1913">
        <v>230</v>
      </c>
      <c r="T1913">
        <v>352</v>
      </c>
      <c r="U1913">
        <v>0</v>
      </c>
      <c r="W1913">
        <v>0</v>
      </c>
      <c r="X1913">
        <v>14745</v>
      </c>
      <c r="Y1913">
        <v>5</v>
      </c>
      <c r="Z1913" t="s">
        <v>62</v>
      </c>
      <c r="AA1913" t="s">
        <v>63</v>
      </c>
      <c r="AB1913">
        <v>80960</v>
      </c>
      <c r="AC1913">
        <v>0.1</v>
      </c>
    </row>
    <row r="1914" spans="13:29" x14ac:dyDescent="0.35">
      <c r="M1914" t="s">
        <v>44</v>
      </c>
      <c r="N1914">
        <v>21931289</v>
      </c>
      <c r="O1914" t="s">
        <v>12</v>
      </c>
      <c r="P1914">
        <v>52.350073710755801</v>
      </c>
      <c r="Q1914">
        <v>4.9526069298647704</v>
      </c>
      <c r="R1914" t="s">
        <v>45</v>
      </c>
      <c r="S1914">
        <v>250</v>
      </c>
      <c r="T1914">
        <v>333</v>
      </c>
      <c r="U1914">
        <v>0</v>
      </c>
      <c r="W1914">
        <v>0</v>
      </c>
      <c r="X1914">
        <v>14938</v>
      </c>
      <c r="Y1914">
        <v>5</v>
      </c>
      <c r="Z1914" t="s">
        <v>72</v>
      </c>
      <c r="AA1914" t="s">
        <v>73</v>
      </c>
      <c r="AB1914">
        <v>83250</v>
      </c>
      <c r="AC1914">
        <v>0.1</v>
      </c>
    </row>
    <row r="1915" spans="13:29" x14ac:dyDescent="0.35">
      <c r="M1915" t="s">
        <v>44</v>
      </c>
      <c r="N1915">
        <v>21980008</v>
      </c>
      <c r="O1915" t="s">
        <v>9</v>
      </c>
      <c r="P1915">
        <v>52.356440672002996</v>
      </c>
      <c r="Q1915">
        <v>4.9081215672233398</v>
      </c>
      <c r="R1915" t="s">
        <v>45</v>
      </c>
      <c r="S1915">
        <v>150</v>
      </c>
      <c r="T1915">
        <v>324</v>
      </c>
      <c r="U1915">
        <v>2</v>
      </c>
      <c r="V1915">
        <v>0.18</v>
      </c>
      <c r="W1915">
        <v>0</v>
      </c>
      <c r="X1915">
        <v>14988</v>
      </c>
      <c r="Y1915">
        <v>5</v>
      </c>
      <c r="Z1915" t="s">
        <v>64</v>
      </c>
      <c r="AA1915" t="s">
        <v>65</v>
      </c>
      <c r="AB1915">
        <v>48600</v>
      </c>
      <c r="AC1915">
        <v>0.1</v>
      </c>
    </row>
    <row r="1916" spans="13:29" x14ac:dyDescent="0.35">
      <c r="M1916" t="s">
        <v>44</v>
      </c>
      <c r="N1916">
        <v>22059557</v>
      </c>
      <c r="O1916" t="s">
        <v>14</v>
      </c>
      <c r="P1916">
        <v>52.366082867521598</v>
      </c>
      <c r="Q1916">
        <v>4.8547959252771502</v>
      </c>
      <c r="R1916" t="s">
        <v>45</v>
      </c>
      <c r="S1916">
        <v>120</v>
      </c>
      <c r="T1916">
        <v>362</v>
      </c>
      <c r="U1916">
        <v>1</v>
      </c>
      <c r="V1916">
        <v>0.09</v>
      </c>
      <c r="W1916">
        <v>0</v>
      </c>
      <c r="X1916">
        <v>15045</v>
      </c>
      <c r="Y1916">
        <v>5</v>
      </c>
      <c r="Z1916" t="s">
        <v>56</v>
      </c>
      <c r="AA1916" t="s">
        <v>57</v>
      </c>
      <c r="AB1916">
        <v>43440</v>
      </c>
      <c r="AC1916">
        <v>0.1</v>
      </c>
    </row>
    <row r="1917" spans="13:29" x14ac:dyDescent="0.35">
      <c r="M1917" t="s">
        <v>44</v>
      </c>
      <c r="N1917">
        <v>8606301</v>
      </c>
      <c r="O1917" t="s">
        <v>10</v>
      </c>
      <c r="P1917">
        <v>52.3876025049655</v>
      </c>
      <c r="Q1917">
        <v>4.9006355158466297</v>
      </c>
      <c r="R1917" t="s">
        <v>50</v>
      </c>
      <c r="S1917">
        <v>95</v>
      </c>
      <c r="T1917">
        <v>215</v>
      </c>
      <c r="U1917">
        <v>16</v>
      </c>
      <c r="V1917">
        <v>0.46</v>
      </c>
      <c r="W1917">
        <v>0</v>
      </c>
      <c r="X1917">
        <v>5239</v>
      </c>
      <c r="Y1917">
        <v>5</v>
      </c>
      <c r="Z1917" t="s">
        <v>78</v>
      </c>
      <c r="AA1917" t="s">
        <v>98</v>
      </c>
      <c r="AB1917">
        <v>20425</v>
      </c>
      <c r="AC1917">
        <v>0.5</v>
      </c>
    </row>
    <row r="1918" spans="13:29" x14ac:dyDescent="0.35">
      <c r="M1918" t="s">
        <v>44</v>
      </c>
      <c r="N1918">
        <v>15457288</v>
      </c>
      <c r="O1918" t="s">
        <v>13</v>
      </c>
      <c r="P1918">
        <v>52.356059569888401</v>
      </c>
      <c r="Q1918">
        <v>4.9982226576194799</v>
      </c>
      <c r="R1918" t="s">
        <v>50</v>
      </c>
      <c r="S1918">
        <v>35</v>
      </c>
      <c r="T1918">
        <v>345</v>
      </c>
      <c r="U1918">
        <v>18</v>
      </c>
      <c r="V1918">
        <v>0.69</v>
      </c>
      <c r="W1918">
        <v>0</v>
      </c>
      <c r="X1918">
        <v>9900</v>
      </c>
      <c r="Y1918">
        <v>5</v>
      </c>
      <c r="Z1918" t="s">
        <v>86</v>
      </c>
      <c r="AA1918" t="s">
        <v>110</v>
      </c>
      <c r="AB1918">
        <v>12075</v>
      </c>
      <c r="AC1918">
        <v>0.5</v>
      </c>
    </row>
    <row r="1919" spans="13:29" x14ac:dyDescent="0.35">
      <c r="M1919" t="s">
        <v>44</v>
      </c>
      <c r="N1919">
        <v>20578389</v>
      </c>
      <c r="O1919" t="s">
        <v>9</v>
      </c>
      <c r="P1919">
        <v>52.351643259746901</v>
      </c>
      <c r="Q1919">
        <v>4.9130681644754599</v>
      </c>
      <c r="R1919" t="s">
        <v>50</v>
      </c>
      <c r="S1919">
        <v>75</v>
      </c>
      <c r="T1919">
        <v>350</v>
      </c>
      <c r="U1919">
        <v>0</v>
      </c>
      <c r="W1919">
        <v>0</v>
      </c>
      <c r="X1919">
        <v>13828</v>
      </c>
      <c r="Y1919">
        <v>5</v>
      </c>
      <c r="Z1919" t="s">
        <v>64</v>
      </c>
      <c r="AA1919" t="s">
        <v>106</v>
      </c>
      <c r="AB1919">
        <v>26250</v>
      </c>
      <c r="AC1919">
        <v>0.5</v>
      </c>
    </row>
    <row r="1920" spans="13:29" x14ac:dyDescent="0.35">
      <c r="M1920" t="s">
        <v>44</v>
      </c>
      <c r="N1920">
        <v>22071959</v>
      </c>
      <c r="O1920" t="s">
        <v>14</v>
      </c>
      <c r="P1920">
        <v>52.367964442331498</v>
      </c>
      <c r="Q1920">
        <v>4.8539758049059101</v>
      </c>
      <c r="R1920" t="s">
        <v>50</v>
      </c>
      <c r="S1920">
        <v>75</v>
      </c>
      <c r="T1920">
        <v>363</v>
      </c>
      <c r="U1920">
        <v>1</v>
      </c>
      <c r="V1920">
        <v>0.09</v>
      </c>
      <c r="W1920">
        <v>0</v>
      </c>
      <c r="X1920">
        <v>15052</v>
      </c>
      <c r="Y1920">
        <v>5</v>
      </c>
      <c r="Z1920" t="s">
        <v>56</v>
      </c>
      <c r="AA1920" t="s">
        <v>97</v>
      </c>
      <c r="AB1920">
        <v>27225</v>
      </c>
      <c r="AC1920">
        <v>0.5</v>
      </c>
    </row>
    <row r="1921" spans="13:29" x14ac:dyDescent="0.35">
      <c r="M1921" t="s">
        <v>44</v>
      </c>
      <c r="N1921">
        <v>7769055</v>
      </c>
      <c r="O1921" t="s">
        <v>23</v>
      </c>
      <c r="P1921">
        <v>52.379343890448503</v>
      </c>
      <c r="Q1921">
        <v>4.9928351914098901</v>
      </c>
      <c r="R1921" t="s">
        <v>50</v>
      </c>
      <c r="S1921">
        <v>100</v>
      </c>
      <c r="T1921">
        <v>46</v>
      </c>
      <c r="U1921">
        <v>34</v>
      </c>
      <c r="V1921">
        <v>0.85</v>
      </c>
      <c r="W1921">
        <v>0</v>
      </c>
      <c r="X1921">
        <v>4749</v>
      </c>
      <c r="Y1921">
        <v>6</v>
      </c>
      <c r="Z1921" t="s">
        <v>76</v>
      </c>
      <c r="AA1921" t="s">
        <v>115</v>
      </c>
      <c r="AB1921">
        <v>4600</v>
      </c>
      <c r="AC1921">
        <v>0.5</v>
      </c>
    </row>
    <row r="1922" spans="13:29" x14ac:dyDescent="0.35">
      <c r="M1922" t="s">
        <v>44</v>
      </c>
      <c r="N1922">
        <v>15096042</v>
      </c>
      <c r="O1922" t="s">
        <v>7</v>
      </c>
      <c r="P1922">
        <v>52.3633272320549</v>
      </c>
      <c r="Q1922">
        <v>4.8924234949961498</v>
      </c>
      <c r="R1922" t="s">
        <v>50</v>
      </c>
      <c r="S1922">
        <v>100</v>
      </c>
      <c r="T1922">
        <v>335</v>
      </c>
      <c r="U1922">
        <v>51</v>
      </c>
      <c r="V1922">
        <v>2.11</v>
      </c>
      <c r="W1922">
        <v>0</v>
      </c>
      <c r="X1922">
        <v>9679</v>
      </c>
      <c r="Y1922">
        <v>7</v>
      </c>
      <c r="Z1922" t="s">
        <v>68</v>
      </c>
      <c r="AA1922" t="s">
        <v>99</v>
      </c>
      <c r="AB1922">
        <v>33500</v>
      </c>
      <c r="AC1922">
        <v>0.5</v>
      </c>
    </row>
    <row r="1923" spans="13:29" x14ac:dyDescent="0.35">
      <c r="M1923" t="s">
        <v>44</v>
      </c>
      <c r="N1923">
        <v>16309838</v>
      </c>
      <c r="O1923" t="s">
        <v>15</v>
      </c>
      <c r="P1923">
        <v>52.3849627973959</v>
      </c>
      <c r="Q1923">
        <v>4.8692281331733804</v>
      </c>
      <c r="R1923" t="s">
        <v>50</v>
      </c>
      <c r="S1923">
        <v>150</v>
      </c>
      <c r="T1923">
        <v>336</v>
      </c>
      <c r="U1923">
        <v>0</v>
      </c>
      <c r="W1923">
        <v>0</v>
      </c>
      <c r="X1923">
        <v>10480</v>
      </c>
      <c r="Y1923">
        <v>7</v>
      </c>
      <c r="Z1923" t="s">
        <v>60</v>
      </c>
      <c r="AA1923" t="s">
        <v>100</v>
      </c>
      <c r="AB1923">
        <v>50400</v>
      </c>
      <c r="AC1923">
        <v>0.5</v>
      </c>
    </row>
    <row r="1924" spans="13:29" x14ac:dyDescent="0.35">
      <c r="M1924" t="s">
        <v>44</v>
      </c>
      <c r="N1924">
        <v>20169270</v>
      </c>
      <c r="O1924" t="s">
        <v>18</v>
      </c>
      <c r="P1924">
        <v>52.3772352468688</v>
      </c>
      <c r="Q1924">
        <v>4.9357149237517897</v>
      </c>
      <c r="R1924" t="s">
        <v>50</v>
      </c>
      <c r="S1924">
        <v>90</v>
      </c>
      <c r="T1924">
        <v>341</v>
      </c>
      <c r="U1924">
        <v>7</v>
      </c>
      <c r="V1924">
        <v>0.44</v>
      </c>
      <c r="W1924">
        <v>0</v>
      </c>
      <c r="X1924">
        <v>13537</v>
      </c>
      <c r="Y1924">
        <v>12</v>
      </c>
      <c r="Z1924" t="s">
        <v>66</v>
      </c>
      <c r="AA1924" t="s">
        <v>102</v>
      </c>
      <c r="AB1924">
        <v>30690</v>
      </c>
      <c r="AC1924">
        <v>0.5</v>
      </c>
    </row>
    <row r="1925" spans="13:29" x14ac:dyDescent="0.35">
      <c r="M1925" t="s">
        <v>44</v>
      </c>
      <c r="N1925">
        <v>21945324</v>
      </c>
      <c r="O1925" t="s">
        <v>7</v>
      </c>
      <c r="P1925">
        <v>52.364179167465103</v>
      </c>
      <c r="Q1925">
        <v>4.9042673444935501</v>
      </c>
      <c r="R1925" t="s">
        <v>50</v>
      </c>
      <c r="S1925">
        <v>70</v>
      </c>
      <c r="T1925">
        <v>360</v>
      </c>
      <c r="U1925">
        <v>7</v>
      </c>
      <c r="V1925">
        <v>0.56999999999999995</v>
      </c>
      <c r="W1925">
        <v>0</v>
      </c>
      <c r="X1925">
        <v>14950</v>
      </c>
      <c r="Y1925">
        <v>24</v>
      </c>
      <c r="Z1925" t="s">
        <v>68</v>
      </c>
      <c r="AA1925" t="s">
        <v>99</v>
      </c>
      <c r="AB1925">
        <v>25200</v>
      </c>
      <c r="AC1925">
        <v>0.5</v>
      </c>
    </row>
    <row r="1926" spans="13:29" x14ac:dyDescent="0.35">
      <c r="M1926" t="s">
        <v>44</v>
      </c>
      <c r="N1926">
        <v>171054</v>
      </c>
      <c r="O1926" t="s">
        <v>14</v>
      </c>
      <c r="P1926">
        <v>52.369163865035901</v>
      </c>
      <c r="Q1926">
        <v>4.8664347505409697</v>
      </c>
      <c r="R1926" t="s">
        <v>45</v>
      </c>
      <c r="S1926">
        <v>120</v>
      </c>
      <c r="T1926">
        <v>360</v>
      </c>
      <c r="U1926">
        <v>102</v>
      </c>
      <c r="V1926">
        <v>1.1299999999999999</v>
      </c>
      <c r="W1926">
        <v>0</v>
      </c>
      <c r="X1926">
        <v>82</v>
      </c>
      <c r="Y1926">
        <v>6</v>
      </c>
      <c r="Z1926" t="s">
        <v>56</v>
      </c>
      <c r="AA1926" t="s">
        <v>57</v>
      </c>
      <c r="AB1926">
        <v>43200</v>
      </c>
      <c r="AC1926">
        <v>0.1</v>
      </c>
    </row>
    <row r="1927" spans="13:29" x14ac:dyDescent="0.35">
      <c r="M1927" t="s">
        <v>44</v>
      </c>
      <c r="N1927">
        <v>517092</v>
      </c>
      <c r="O1927" t="s">
        <v>14</v>
      </c>
      <c r="P1927">
        <v>52.361380057462597</v>
      </c>
      <c r="Q1927">
        <v>4.8554508674658896</v>
      </c>
      <c r="R1927" t="s">
        <v>45</v>
      </c>
      <c r="S1927">
        <v>135</v>
      </c>
      <c r="T1927">
        <v>327</v>
      </c>
      <c r="U1927">
        <v>0</v>
      </c>
      <c r="W1927">
        <v>0</v>
      </c>
      <c r="X1927">
        <v>279</v>
      </c>
      <c r="Y1927">
        <v>6</v>
      </c>
      <c r="Z1927" t="s">
        <v>56</v>
      </c>
      <c r="AA1927" t="s">
        <v>57</v>
      </c>
      <c r="AB1927">
        <v>44145</v>
      </c>
      <c r="AC1927">
        <v>0.1</v>
      </c>
    </row>
    <row r="1928" spans="13:29" x14ac:dyDescent="0.35">
      <c r="M1928" t="s">
        <v>44</v>
      </c>
      <c r="N1928">
        <v>989027</v>
      </c>
      <c r="O1928" t="s">
        <v>15</v>
      </c>
      <c r="P1928">
        <v>52.388412276647202</v>
      </c>
      <c r="Q1928">
        <v>4.8802896154847701</v>
      </c>
      <c r="R1928" t="s">
        <v>45</v>
      </c>
      <c r="S1928">
        <v>84</v>
      </c>
      <c r="T1928">
        <v>321</v>
      </c>
      <c r="U1928">
        <v>14</v>
      </c>
      <c r="V1928">
        <v>0.2</v>
      </c>
      <c r="W1928">
        <v>0</v>
      </c>
      <c r="X1928">
        <v>712</v>
      </c>
      <c r="Y1928">
        <v>21</v>
      </c>
      <c r="Z1928" t="s">
        <v>60</v>
      </c>
      <c r="AA1928" t="s">
        <v>61</v>
      </c>
      <c r="AB1928">
        <v>26964</v>
      </c>
      <c r="AC1928">
        <v>0.1</v>
      </c>
    </row>
    <row r="1929" spans="13:29" x14ac:dyDescent="0.35">
      <c r="M1929" t="s">
        <v>44</v>
      </c>
      <c r="N1929">
        <v>1112224</v>
      </c>
      <c r="O1929" t="s">
        <v>6</v>
      </c>
      <c r="P1929">
        <v>52.368263813539897</v>
      </c>
      <c r="Q1929">
        <v>4.8811830314101599</v>
      </c>
      <c r="R1929" t="s">
        <v>45</v>
      </c>
      <c r="S1929">
        <v>140</v>
      </c>
      <c r="T1929">
        <v>332</v>
      </c>
      <c r="U1929">
        <v>47</v>
      </c>
      <c r="V1929">
        <v>0.84</v>
      </c>
      <c r="W1929">
        <v>0</v>
      </c>
      <c r="X1929">
        <v>821</v>
      </c>
      <c r="Y1929">
        <v>7</v>
      </c>
      <c r="Z1929" t="s">
        <v>46</v>
      </c>
      <c r="AA1929" t="s">
        <v>47</v>
      </c>
      <c r="AB1929">
        <v>46480</v>
      </c>
      <c r="AC1929">
        <v>0.1</v>
      </c>
    </row>
    <row r="1930" spans="13:29" x14ac:dyDescent="0.35">
      <c r="M1930" t="s">
        <v>44</v>
      </c>
      <c r="N1930">
        <v>1147324</v>
      </c>
      <c r="O1930" t="s">
        <v>6</v>
      </c>
      <c r="P1930">
        <v>52.370994959311801</v>
      </c>
      <c r="Q1930">
        <v>4.8757425939315597</v>
      </c>
      <c r="R1930" t="s">
        <v>45</v>
      </c>
      <c r="S1930">
        <v>70</v>
      </c>
      <c r="T1930">
        <v>332</v>
      </c>
      <c r="U1930">
        <v>0</v>
      </c>
      <c r="W1930">
        <v>0</v>
      </c>
      <c r="X1930">
        <v>844</v>
      </c>
      <c r="Y1930">
        <v>20</v>
      </c>
      <c r="Z1930" t="s">
        <v>46</v>
      </c>
      <c r="AA1930" t="s">
        <v>47</v>
      </c>
      <c r="AB1930">
        <v>23240</v>
      </c>
      <c r="AC1930">
        <v>0.1</v>
      </c>
    </row>
    <row r="1931" spans="13:29" x14ac:dyDescent="0.35">
      <c r="M1931" t="s">
        <v>44</v>
      </c>
      <c r="N1931">
        <v>1166169</v>
      </c>
      <c r="O1931" t="s">
        <v>10</v>
      </c>
      <c r="P1931">
        <v>52.383958408120399</v>
      </c>
      <c r="Q1931">
        <v>4.9140985636017902</v>
      </c>
      <c r="R1931" t="s">
        <v>45</v>
      </c>
      <c r="S1931">
        <v>120</v>
      </c>
      <c r="T1931">
        <v>237</v>
      </c>
      <c r="U1931">
        <v>5</v>
      </c>
      <c r="V1931">
        <v>7.0000000000000007E-2</v>
      </c>
      <c r="W1931">
        <v>0</v>
      </c>
      <c r="X1931">
        <v>859</v>
      </c>
      <c r="Y1931">
        <v>6</v>
      </c>
      <c r="Z1931" t="s">
        <v>78</v>
      </c>
      <c r="AA1931" t="s">
        <v>79</v>
      </c>
      <c r="AB1931">
        <v>28440</v>
      </c>
      <c r="AC1931">
        <v>0.1</v>
      </c>
    </row>
    <row r="1932" spans="13:29" x14ac:dyDescent="0.35">
      <c r="M1932" t="s">
        <v>44</v>
      </c>
      <c r="N1932">
        <v>1286810</v>
      </c>
      <c r="O1932" t="s">
        <v>7</v>
      </c>
      <c r="P1932">
        <v>52.363728901123103</v>
      </c>
      <c r="Q1932">
        <v>4.9089671016664997</v>
      </c>
      <c r="R1932" t="s">
        <v>45</v>
      </c>
      <c r="S1932">
        <v>89</v>
      </c>
      <c r="T1932">
        <v>364</v>
      </c>
      <c r="U1932">
        <v>41</v>
      </c>
      <c r="V1932">
        <v>0.65</v>
      </c>
      <c r="W1932">
        <v>0</v>
      </c>
      <c r="X1932">
        <v>951</v>
      </c>
      <c r="Y1932">
        <v>6</v>
      </c>
      <c r="Z1932" t="s">
        <v>68</v>
      </c>
      <c r="AA1932" t="s">
        <v>69</v>
      </c>
      <c r="AB1932">
        <v>32396</v>
      </c>
      <c r="AC1932">
        <v>0.1</v>
      </c>
    </row>
    <row r="1933" spans="13:29" x14ac:dyDescent="0.35">
      <c r="M1933" t="s">
        <v>44</v>
      </c>
      <c r="N1933">
        <v>1331739</v>
      </c>
      <c r="O1933" t="s">
        <v>7</v>
      </c>
      <c r="P1933">
        <v>52.366038211762202</v>
      </c>
      <c r="Q1933">
        <v>4.8894975846128501</v>
      </c>
      <c r="R1933" t="s">
        <v>45</v>
      </c>
      <c r="S1933">
        <v>285</v>
      </c>
      <c r="T1933">
        <v>354</v>
      </c>
      <c r="U1933">
        <v>29</v>
      </c>
      <c r="V1933">
        <v>0.56999999999999995</v>
      </c>
      <c r="W1933">
        <v>0</v>
      </c>
      <c r="X1933">
        <v>983</v>
      </c>
      <c r="Y1933">
        <v>7</v>
      </c>
      <c r="Z1933" t="s">
        <v>68</v>
      </c>
      <c r="AA1933" t="s">
        <v>69</v>
      </c>
      <c r="AB1933">
        <v>100890</v>
      </c>
      <c r="AC1933">
        <v>0.1</v>
      </c>
    </row>
    <row r="1934" spans="13:29" x14ac:dyDescent="0.35">
      <c r="M1934" t="s">
        <v>44</v>
      </c>
      <c r="N1934">
        <v>1358509</v>
      </c>
      <c r="O1934" t="s">
        <v>6</v>
      </c>
      <c r="P1934">
        <v>52.374930877964204</v>
      </c>
      <c r="Q1934">
        <v>4.8826490305377401</v>
      </c>
      <c r="R1934" t="s">
        <v>45</v>
      </c>
      <c r="S1934">
        <v>86</v>
      </c>
      <c r="T1934">
        <v>364</v>
      </c>
      <c r="U1934">
        <v>9</v>
      </c>
      <c r="V1934">
        <v>0.28000000000000003</v>
      </c>
      <c r="W1934">
        <v>0</v>
      </c>
      <c r="X1934">
        <v>1005</v>
      </c>
      <c r="Y1934">
        <v>7</v>
      </c>
      <c r="Z1934" t="s">
        <v>46</v>
      </c>
      <c r="AA1934" t="s">
        <v>47</v>
      </c>
      <c r="AB1934">
        <v>31304</v>
      </c>
      <c r="AC1934">
        <v>0.1</v>
      </c>
    </row>
    <row r="1935" spans="13:29" x14ac:dyDescent="0.35">
      <c r="M1935" t="s">
        <v>44</v>
      </c>
      <c r="N1935">
        <v>2667541</v>
      </c>
      <c r="O1935" t="s">
        <v>10</v>
      </c>
      <c r="P1935">
        <v>52.389434476277302</v>
      </c>
      <c r="Q1935">
        <v>4.9368036339265098</v>
      </c>
      <c r="R1935" t="s">
        <v>45</v>
      </c>
      <c r="S1935">
        <v>140</v>
      </c>
      <c r="T1935">
        <v>347</v>
      </c>
      <c r="U1935">
        <v>9</v>
      </c>
      <c r="V1935">
        <v>0.16</v>
      </c>
      <c r="W1935">
        <v>0</v>
      </c>
      <c r="X1935">
        <v>1718</v>
      </c>
      <c r="Y1935">
        <v>7</v>
      </c>
      <c r="Z1935" t="s">
        <v>78</v>
      </c>
      <c r="AA1935" t="s">
        <v>79</v>
      </c>
      <c r="AB1935">
        <v>48580</v>
      </c>
      <c r="AC1935">
        <v>0.1</v>
      </c>
    </row>
    <row r="1936" spans="13:29" x14ac:dyDescent="0.35">
      <c r="M1936" t="s">
        <v>44</v>
      </c>
      <c r="N1936">
        <v>4136656</v>
      </c>
      <c r="O1936" t="s">
        <v>14</v>
      </c>
      <c r="P1936">
        <v>52.364523286396</v>
      </c>
      <c r="Q1936">
        <v>4.8636787655143801</v>
      </c>
      <c r="R1936" t="s">
        <v>45</v>
      </c>
      <c r="S1936">
        <v>125</v>
      </c>
      <c r="T1936">
        <v>358</v>
      </c>
      <c r="U1936">
        <v>45</v>
      </c>
      <c r="V1936">
        <v>0.88</v>
      </c>
      <c r="W1936">
        <v>0</v>
      </c>
      <c r="X1936">
        <v>2598</v>
      </c>
      <c r="Y1936">
        <v>6</v>
      </c>
      <c r="Z1936" t="s">
        <v>56</v>
      </c>
      <c r="AA1936" t="s">
        <v>57</v>
      </c>
      <c r="AB1936">
        <v>44750</v>
      </c>
      <c r="AC1936">
        <v>0.1</v>
      </c>
    </row>
    <row r="1937" spans="13:29" x14ac:dyDescent="0.35">
      <c r="M1937" t="s">
        <v>44</v>
      </c>
      <c r="N1937">
        <v>4437893</v>
      </c>
      <c r="O1937" t="s">
        <v>8</v>
      </c>
      <c r="P1937">
        <v>52.350914879292198</v>
      </c>
      <c r="Q1937">
        <v>4.84861383191536</v>
      </c>
      <c r="R1937" t="s">
        <v>45</v>
      </c>
      <c r="S1937">
        <v>175</v>
      </c>
      <c r="T1937">
        <v>5</v>
      </c>
      <c r="U1937">
        <v>11</v>
      </c>
      <c r="V1937">
        <v>0.25</v>
      </c>
      <c r="W1937">
        <v>0</v>
      </c>
      <c r="X1937">
        <v>2763</v>
      </c>
      <c r="Y1937">
        <v>7</v>
      </c>
      <c r="Z1937" t="s">
        <v>74</v>
      </c>
      <c r="AA1937" t="s">
        <v>75</v>
      </c>
      <c r="AB1937">
        <v>875</v>
      </c>
      <c r="AC1937">
        <v>0.1</v>
      </c>
    </row>
    <row r="1938" spans="13:29" x14ac:dyDescent="0.35">
      <c r="M1938" t="s">
        <v>44</v>
      </c>
      <c r="N1938">
        <v>4502661</v>
      </c>
      <c r="O1938" t="s">
        <v>14</v>
      </c>
      <c r="P1938">
        <v>52.3675587170002</v>
      </c>
      <c r="Q1938">
        <v>4.8503495174452196</v>
      </c>
      <c r="R1938" t="s">
        <v>45</v>
      </c>
      <c r="S1938">
        <v>109</v>
      </c>
      <c r="T1938">
        <v>355</v>
      </c>
      <c r="U1938">
        <v>8</v>
      </c>
      <c r="V1938">
        <v>0.16</v>
      </c>
      <c r="W1938">
        <v>0</v>
      </c>
      <c r="X1938">
        <v>2805</v>
      </c>
      <c r="Y1938">
        <v>7</v>
      </c>
      <c r="Z1938" t="s">
        <v>56</v>
      </c>
      <c r="AA1938" t="s">
        <v>57</v>
      </c>
      <c r="AB1938">
        <v>38695</v>
      </c>
      <c r="AC1938">
        <v>0.1</v>
      </c>
    </row>
    <row r="1939" spans="13:29" x14ac:dyDescent="0.35">
      <c r="M1939" t="s">
        <v>44</v>
      </c>
      <c r="N1939">
        <v>4845712</v>
      </c>
      <c r="O1939" t="s">
        <v>8</v>
      </c>
      <c r="P1939">
        <v>52.354825545630199</v>
      </c>
      <c r="Q1939">
        <v>4.84667753005448</v>
      </c>
      <c r="R1939" t="s">
        <v>45</v>
      </c>
      <c r="S1939">
        <v>100</v>
      </c>
      <c r="T1939">
        <v>233</v>
      </c>
      <c r="U1939">
        <v>16</v>
      </c>
      <c r="V1939">
        <v>0.34</v>
      </c>
      <c r="W1939">
        <v>0</v>
      </c>
      <c r="X1939">
        <v>2986</v>
      </c>
      <c r="Y1939">
        <v>7</v>
      </c>
      <c r="Z1939" t="s">
        <v>74</v>
      </c>
      <c r="AA1939" t="s">
        <v>75</v>
      </c>
      <c r="AB1939">
        <v>23300</v>
      </c>
      <c r="AC1939">
        <v>0.1</v>
      </c>
    </row>
    <row r="1940" spans="13:29" x14ac:dyDescent="0.35">
      <c r="M1940" t="s">
        <v>44</v>
      </c>
      <c r="N1940">
        <v>5219197</v>
      </c>
      <c r="O1940" t="s">
        <v>14</v>
      </c>
      <c r="P1940">
        <v>52.364245237026601</v>
      </c>
      <c r="Q1940">
        <v>4.8680172105245099</v>
      </c>
      <c r="R1940" t="s">
        <v>45</v>
      </c>
      <c r="S1940">
        <v>89</v>
      </c>
      <c r="T1940">
        <v>302</v>
      </c>
      <c r="U1940">
        <v>0</v>
      </c>
      <c r="W1940">
        <v>0</v>
      </c>
      <c r="X1940">
        <v>3171</v>
      </c>
      <c r="Y1940">
        <v>7</v>
      </c>
      <c r="Z1940" t="s">
        <v>56</v>
      </c>
      <c r="AA1940" t="s">
        <v>57</v>
      </c>
      <c r="AB1940">
        <v>26878</v>
      </c>
      <c r="AC1940">
        <v>0.1</v>
      </c>
    </row>
    <row r="1941" spans="13:29" x14ac:dyDescent="0.35">
      <c r="M1941" t="s">
        <v>44</v>
      </c>
      <c r="N1941">
        <v>5290113</v>
      </c>
      <c r="O1941" t="s">
        <v>9</v>
      </c>
      <c r="P1941">
        <v>52.358349311983098</v>
      </c>
      <c r="Q1941">
        <v>4.9231986536639996</v>
      </c>
      <c r="R1941" t="s">
        <v>45</v>
      </c>
      <c r="S1941">
        <v>125</v>
      </c>
      <c r="T1941">
        <v>48</v>
      </c>
      <c r="U1941">
        <v>4</v>
      </c>
      <c r="V1941">
        <v>0.09</v>
      </c>
      <c r="W1941">
        <v>0</v>
      </c>
      <c r="X1941">
        <v>3195</v>
      </c>
      <c r="Y1941">
        <v>14</v>
      </c>
      <c r="Z1941" t="s">
        <v>64</v>
      </c>
      <c r="AA1941" t="s">
        <v>65</v>
      </c>
      <c r="AB1941">
        <v>6000</v>
      </c>
      <c r="AC1941">
        <v>0.1</v>
      </c>
    </row>
    <row r="1942" spans="13:29" x14ac:dyDescent="0.35">
      <c r="M1942" t="s">
        <v>44</v>
      </c>
      <c r="N1942">
        <v>5921275</v>
      </c>
      <c r="O1942" t="s">
        <v>18</v>
      </c>
      <c r="P1942">
        <v>52.364660495766699</v>
      </c>
      <c r="Q1942">
        <v>4.9357300948307001</v>
      </c>
      <c r="R1942" t="s">
        <v>45</v>
      </c>
      <c r="S1942">
        <v>139</v>
      </c>
      <c r="T1942">
        <v>359</v>
      </c>
      <c r="U1942">
        <v>18</v>
      </c>
      <c r="V1942">
        <v>0.41</v>
      </c>
      <c r="W1942">
        <v>0</v>
      </c>
      <c r="X1942">
        <v>3497</v>
      </c>
      <c r="Y1942">
        <v>40</v>
      </c>
      <c r="Z1942" t="s">
        <v>66</v>
      </c>
      <c r="AA1942" t="s">
        <v>67</v>
      </c>
      <c r="AB1942">
        <v>49901</v>
      </c>
      <c r="AC1942">
        <v>0.1</v>
      </c>
    </row>
    <row r="1943" spans="13:29" x14ac:dyDescent="0.35">
      <c r="M1943" t="s">
        <v>44</v>
      </c>
      <c r="N1943">
        <v>5936389</v>
      </c>
      <c r="O1943" t="s">
        <v>8</v>
      </c>
      <c r="P1943">
        <v>52.346352646783103</v>
      </c>
      <c r="Q1943">
        <v>4.8482219412699203</v>
      </c>
      <c r="R1943" t="s">
        <v>45</v>
      </c>
      <c r="S1943">
        <v>100</v>
      </c>
      <c r="T1943">
        <v>301</v>
      </c>
      <c r="U1943">
        <v>29</v>
      </c>
      <c r="V1943">
        <v>0.66</v>
      </c>
      <c r="W1943">
        <v>0</v>
      </c>
      <c r="X1943">
        <v>3506</v>
      </c>
      <c r="Y1943">
        <v>6</v>
      </c>
      <c r="Z1943" t="s">
        <v>74</v>
      </c>
      <c r="AA1943" t="s">
        <v>75</v>
      </c>
      <c r="AB1943">
        <v>30100</v>
      </c>
      <c r="AC1943">
        <v>0.1</v>
      </c>
    </row>
    <row r="1944" spans="13:29" x14ac:dyDescent="0.35">
      <c r="M1944" t="s">
        <v>44</v>
      </c>
      <c r="N1944">
        <v>5964100</v>
      </c>
      <c r="O1944" t="s">
        <v>6</v>
      </c>
      <c r="P1944">
        <v>52.378810946586398</v>
      </c>
      <c r="Q1944">
        <v>4.8854515795676097</v>
      </c>
      <c r="R1944" t="s">
        <v>45</v>
      </c>
      <c r="S1944">
        <v>60</v>
      </c>
      <c r="T1944">
        <v>360</v>
      </c>
      <c r="U1944">
        <v>7</v>
      </c>
      <c r="V1944">
        <v>0.16</v>
      </c>
      <c r="W1944">
        <v>0</v>
      </c>
      <c r="X1944">
        <v>3525</v>
      </c>
      <c r="Y1944">
        <v>7</v>
      </c>
      <c r="Z1944" t="s">
        <v>46</v>
      </c>
      <c r="AA1944" t="s">
        <v>47</v>
      </c>
      <c r="AB1944">
        <v>21600</v>
      </c>
      <c r="AC1944">
        <v>0.1</v>
      </c>
    </row>
    <row r="1945" spans="13:29" x14ac:dyDescent="0.35">
      <c r="M1945" t="s">
        <v>44</v>
      </c>
      <c r="N1945">
        <v>6044090</v>
      </c>
      <c r="O1945" t="s">
        <v>9</v>
      </c>
      <c r="P1945">
        <v>52.350898604234501</v>
      </c>
      <c r="Q1945">
        <v>4.9130910055181101</v>
      </c>
      <c r="R1945" t="s">
        <v>45</v>
      </c>
      <c r="S1945">
        <v>249</v>
      </c>
      <c r="T1945">
        <v>185</v>
      </c>
      <c r="U1945">
        <v>16</v>
      </c>
      <c r="V1945">
        <v>0.38</v>
      </c>
      <c r="W1945">
        <v>0</v>
      </c>
      <c r="X1945">
        <v>3578</v>
      </c>
      <c r="Y1945">
        <v>30</v>
      </c>
      <c r="Z1945" t="s">
        <v>64</v>
      </c>
      <c r="AA1945" t="s">
        <v>65</v>
      </c>
      <c r="AB1945">
        <v>46065</v>
      </c>
      <c r="AC1945">
        <v>0.1</v>
      </c>
    </row>
    <row r="1946" spans="13:29" x14ac:dyDescent="0.35">
      <c r="M1946" t="s">
        <v>44</v>
      </c>
      <c r="N1946">
        <v>6182797</v>
      </c>
      <c r="O1946" t="s">
        <v>19</v>
      </c>
      <c r="P1946">
        <v>52.378569016880398</v>
      </c>
      <c r="Q1946">
        <v>4.8549820152925998</v>
      </c>
      <c r="R1946" t="s">
        <v>45</v>
      </c>
      <c r="S1946">
        <v>99</v>
      </c>
      <c r="T1946">
        <v>356</v>
      </c>
      <c r="U1946">
        <v>3</v>
      </c>
      <c r="V1946">
        <v>0.1</v>
      </c>
      <c r="W1946">
        <v>0</v>
      </c>
      <c r="X1946">
        <v>3689</v>
      </c>
      <c r="Y1946">
        <v>7</v>
      </c>
      <c r="Z1946" t="s">
        <v>62</v>
      </c>
      <c r="AA1946" t="s">
        <v>63</v>
      </c>
      <c r="AB1946">
        <v>35244</v>
      </c>
      <c r="AC1946">
        <v>0.1</v>
      </c>
    </row>
    <row r="1947" spans="13:29" x14ac:dyDescent="0.35">
      <c r="M1947" t="s">
        <v>44</v>
      </c>
      <c r="N1947">
        <v>6532120</v>
      </c>
      <c r="O1947" t="s">
        <v>19</v>
      </c>
      <c r="P1947">
        <v>52.375208768354703</v>
      </c>
      <c r="Q1947">
        <v>4.8616469873141703</v>
      </c>
      <c r="R1947" t="s">
        <v>45</v>
      </c>
      <c r="S1947">
        <v>99</v>
      </c>
      <c r="T1947">
        <v>354</v>
      </c>
      <c r="U1947">
        <v>17</v>
      </c>
      <c r="V1947">
        <v>0.4</v>
      </c>
      <c r="W1947">
        <v>0</v>
      </c>
      <c r="X1947">
        <v>3928</v>
      </c>
      <c r="Y1947">
        <v>7</v>
      </c>
      <c r="Z1947" t="s">
        <v>62</v>
      </c>
      <c r="AA1947" t="s">
        <v>63</v>
      </c>
      <c r="AB1947">
        <v>35046</v>
      </c>
      <c r="AC1947">
        <v>0.1</v>
      </c>
    </row>
    <row r="1948" spans="13:29" x14ac:dyDescent="0.35">
      <c r="M1948" t="s">
        <v>44</v>
      </c>
      <c r="N1948">
        <v>6595805</v>
      </c>
      <c r="O1948" t="s">
        <v>19</v>
      </c>
      <c r="P1948">
        <v>52.382777306590803</v>
      </c>
      <c r="Q1948">
        <v>4.8534699226560303</v>
      </c>
      <c r="R1948" t="s">
        <v>45</v>
      </c>
      <c r="S1948">
        <v>75</v>
      </c>
      <c r="T1948">
        <v>336</v>
      </c>
      <c r="U1948">
        <v>7</v>
      </c>
      <c r="V1948">
        <v>0.17</v>
      </c>
      <c r="W1948">
        <v>0</v>
      </c>
      <c r="X1948">
        <v>3970</v>
      </c>
      <c r="Y1948">
        <v>20</v>
      </c>
      <c r="Z1948" t="s">
        <v>62</v>
      </c>
      <c r="AA1948" t="s">
        <v>63</v>
      </c>
      <c r="AB1948">
        <v>25200</v>
      </c>
      <c r="AC1948">
        <v>0.1</v>
      </c>
    </row>
    <row r="1949" spans="13:29" x14ac:dyDescent="0.35">
      <c r="M1949" t="s">
        <v>44</v>
      </c>
      <c r="N1949">
        <v>8568886</v>
      </c>
      <c r="O1949" t="s">
        <v>11</v>
      </c>
      <c r="P1949">
        <v>52.344250397985498</v>
      </c>
      <c r="Q1949">
        <v>4.9128933896958298</v>
      </c>
      <c r="R1949" t="s">
        <v>45</v>
      </c>
      <c r="S1949">
        <v>350</v>
      </c>
      <c r="T1949">
        <v>347</v>
      </c>
      <c r="U1949">
        <v>27</v>
      </c>
      <c r="V1949">
        <v>0.76</v>
      </c>
      <c r="W1949">
        <v>0</v>
      </c>
      <c r="X1949">
        <v>5215</v>
      </c>
      <c r="Y1949">
        <v>6</v>
      </c>
      <c r="Z1949" t="s">
        <v>58</v>
      </c>
      <c r="AA1949" t="s">
        <v>59</v>
      </c>
      <c r="AB1949">
        <v>121450</v>
      </c>
      <c r="AC1949">
        <v>0.1</v>
      </c>
    </row>
    <row r="1950" spans="13:29" x14ac:dyDescent="0.35">
      <c r="M1950" t="s">
        <v>44</v>
      </c>
      <c r="N1950">
        <v>8819278</v>
      </c>
      <c r="O1950" t="s">
        <v>14</v>
      </c>
      <c r="P1950">
        <v>52.367149042721699</v>
      </c>
      <c r="Q1950">
        <v>4.8524903979301399</v>
      </c>
      <c r="R1950" t="s">
        <v>45</v>
      </c>
      <c r="S1950">
        <v>120</v>
      </c>
      <c r="T1950">
        <v>361</v>
      </c>
      <c r="U1950">
        <v>27</v>
      </c>
      <c r="V1950">
        <v>0.71</v>
      </c>
      <c r="W1950">
        <v>0</v>
      </c>
      <c r="X1950">
        <v>5365</v>
      </c>
      <c r="Y1950">
        <v>7</v>
      </c>
      <c r="Z1950" t="s">
        <v>56</v>
      </c>
      <c r="AA1950" t="s">
        <v>57</v>
      </c>
      <c r="AB1950">
        <v>43320</v>
      </c>
      <c r="AC1950">
        <v>0.1</v>
      </c>
    </row>
    <row r="1951" spans="13:29" x14ac:dyDescent="0.35">
      <c r="M1951" t="s">
        <v>44</v>
      </c>
      <c r="N1951">
        <v>9166399</v>
      </c>
      <c r="O1951" t="s">
        <v>15</v>
      </c>
      <c r="P1951">
        <v>52.384424439823398</v>
      </c>
      <c r="Q1951">
        <v>4.8713115009707204</v>
      </c>
      <c r="R1951" t="s">
        <v>45</v>
      </c>
      <c r="S1951">
        <v>139</v>
      </c>
      <c r="T1951">
        <v>358</v>
      </c>
      <c r="U1951">
        <v>4</v>
      </c>
      <c r="V1951">
        <v>0.18</v>
      </c>
      <c r="W1951">
        <v>0</v>
      </c>
      <c r="X1951">
        <v>5560</v>
      </c>
      <c r="Y1951">
        <v>10</v>
      </c>
      <c r="Z1951" t="s">
        <v>60</v>
      </c>
      <c r="AA1951" t="s">
        <v>61</v>
      </c>
      <c r="AB1951">
        <v>49762</v>
      </c>
      <c r="AC1951">
        <v>0.1</v>
      </c>
    </row>
    <row r="1952" spans="13:29" x14ac:dyDescent="0.35">
      <c r="M1952" t="s">
        <v>44</v>
      </c>
      <c r="N1952">
        <v>9620094</v>
      </c>
      <c r="O1952" t="s">
        <v>6</v>
      </c>
      <c r="P1952">
        <v>52.379524906009401</v>
      </c>
      <c r="Q1952">
        <v>4.8842863133673404</v>
      </c>
      <c r="R1952" t="s">
        <v>45</v>
      </c>
      <c r="S1952">
        <v>91</v>
      </c>
      <c r="T1952">
        <v>265</v>
      </c>
      <c r="U1952">
        <v>23</v>
      </c>
      <c r="V1952">
        <v>0.65</v>
      </c>
      <c r="W1952">
        <v>0</v>
      </c>
      <c r="X1952">
        <v>5865</v>
      </c>
      <c r="Y1952">
        <v>7</v>
      </c>
      <c r="Z1952" t="s">
        <v>46</v>
      </c>
      <c r="AA1952" t="s">
        <v>47</v>
      </c>
      <c r="AB1952">
        <v>24115</v>
      </c>
      <c r="AC1952">
        <v>0.1</v>
      </c>
    </row>
    <row r="1953" spans="13:29" x14ac:dyDescent="0.35">
      <c r="M1953" t="s">
        <v>44</v>
      </c>
      <c r="N1953">
        <v>10582829</v>
      </c>
      <c r="O1953" t="s">
        <v>22</v>
      </c>
      <c r="P1953">
        <v>52.413205343601199</v>
      </c>
      <c r="Q1953">
        <v>4.9087286540427097</v>
      </c>
      <c r="R1953" t="s">
        <v>45</v>
      </c>
      <c r="S1953">
        <v>175</v>
      </c>
      <c r="T1953">
        <v>341</v>
      </c>
      <c r="U1953">
        <v>1</v>
      </c>
      <c r="V1953">
        <v>0.04</v>
      </c>
      <c r="W1953">
        <v>0</v>
      </c>
      <c r="X1953">
        <v>6412</v>
      </c>
      <c r="Y1953">
        <v>12</v>
      </c>
      <c r="Z1953" t="s">
        <v>80</v>
      </c>
      <c r="AA1953" t="s">
        <v>81</v>
      </c>
      <c r="AB1953">
        <v>59675</v>
      </c>
      <c r="AC1953">
        <v>0.1</v>
      </c>
    </row>
    <row r="1954" spans="13:29" x14ac:dyDescent="0.35">
      <c r="M1954" t="s">
        <v>44</v>
      </c>
      <c r="N1954">
        <v>10844085</v>
      </c>
      <c r="O1954" t="s">
        <v>9</v>
      </c>
      <c r="P1954">
        <v>52.359216576578703</v>
      </c>
      <c r="Q1954">
        <v>4.9255064266663897</v>
      </c>
      <c r="R1954" t="s">
        <v>45</v>
      </c>
      <c r="S1954">
        <v>120</v>
      </c>
      <c r="T1954">
        <v>318</v>
      </c>
      <c r="U1954">
        <v>6</v>
      </c>
      <c r="V1954">
        <v>0.18</v>
      </c>
      <c r="W1954">
        <v>0</v>
      </c>
      <c r="X1954">
        <v>6520</v>
      </c>
      <c r="Y1954">
        <v>20</v>
      </c>
      <c r="Z1954" t="s">
        <v>64</v>
      </c>
      <c r="AA1954" t="s">
        <v>65</v>
      </c>
      <c r="AB1954">
        <v>38160</v>
      </c>
      <c r="AC1954">
        <v>0.1</v>
      </c>
    </row>
    <row r="1955" spans="13:29" x14ac:dyDescent="0.35">
      <c r="M1955" t="s">
        <v>44</v>
      </c>
      <c r="N1955">
        <v>11704632</v>
      </c>
      <c r="O1955" t="s">
        <v>15</v>
      </c>
      <c r="P1955">
        <v>52.376642520089497</v>
      </c>
      <c r="Q1955">
        <v>4.8738898556958699</v>
      </c>
      <c r="R1955" t="s">
        <v>45</v>
      </c>
      <c r="S1955">
        <v>120</v>
      </c>
      <c r="T1955">
        <v>348</v>
      </c>
      <c r="U1955">
        <v>3</v>
      </c>
      <c r="V1955">
        <v>0.09</v>
      </c>
      <c r="W1955">
        <v>0</v>
      </c>
      <c r="X1955">
        <v>6968</v>
      </c>
      <c r="Y1955">
        <v>14</v>
      </c>
      <c r="Z1955" t="s">
        <v>60</v>
      </c>
      <c r="AA1955" t="s">
        <v>61</v>
      </c>
      <c r="AB1955">
        <v>41760</v>
      </c>
      <c r="AC1955">
        <v>0.1</v>
      </c>
    </row>
    <row r="1956" spans="13:29" x14ac:dyDescent="0.35">
      <c r="M1956" t="s">
        <v>44</v>
      </c>
      <c r="N1956">
        <v>11943431</v>
      </c>
      <c r="O1956" t="s">
        <v>22</v>
      </c>
      <c r="P1956">
        <v>52.407701757677103</v>
      </c>
      <c r="Q1956">
        <v>4.9053622386893796</v>
      </c>
      <c r="R1956" t="s">
        <v>45</v>
      </c>
      <c r="S1956">
        <v>100</v>
      </c>
      <c r="T1956">
        <v>350</v>
      </c>
      <c r="U1956">
        <v>2</v>
      </c>
      <c r="V1956">
        <v>7.0000000000000007E-2</v>
      </c>
      <c r="W1956">
        <v>0</v>
      </c>
      <c r="X1956">
        <v>7087</v>
      </c>
      <c r="Y1956">
        <v>6</v>
      </c>
      <c r="Z1956" t="s">
        <v>80</v>
      </c>
      <c r="AA1956" t="s">
        <v>81</v>
      </c>
      <c r="AB1956">
        <v>35000</v>
      </c>
      <c r="AC1956">
        <v>0.1</v>
      </c>
    </row>
    <row r="1957" spans="13:29" x14ac:dyDescent="0.35">
      <c r="M1957" t="s">
        <v>44</v>
      </c>
      <c r="N1957">
        <v>12477711</v>
      </c>
      <c r="O1957" t="s">
        <v>15</v>
      </c>
      <c r="P1957">
        <v>52.377356485415</v>
      </c>
      <c r="Q1957">
        <v>4.8700102490069099</v>
      </c>
      <c r="R1957" t="s">
        <v>45</v>
      </c>
      <c r="S1957">
        <v>88</v>
      </c>
      <c r="T1957">
        <v>353</v>
      </c>
      <c r="U1957">
        <v>10</v>
      </c>
      <c r="V1957">
        <v>0.33</v>
      </c>
      <c r="W1957">
        <v>0</v>
      </c>
      <c r="X1957">
        <v>7381</v>
      </c>
      <c r="Y1957">
        <v>6</v>
      </c>
      <c r="Z1957" t="s">
        <v>60</v>
      </c>
      <c r="AA1957" t="s">
        <v>61</v>
      </c>
      <c r="AB1957">
        <v>31064</v>
      </c>
      <c r="AC1957">
        <v>0.1</v>
      </c>
    </row>
    <row r="1958" spans="13:29" x14ac:dyDescent="0.35">
      <c r="M1958" t="s">
        <v>44</v>
      </c>
      <c r="N1958">
        <v>12638157</v>
      </c>
      <c r="O1958" t="s">
        <v>19</v>
      </c>
      <c r="P1958">
        <v>52.375849142390898</v>
      </c>
      <c r="Q1958">
        <v>4.8551134961489399</v>
      </c>
      <c r="R1958" t="s">
        <v>45</v>
      </c>
      <c r="S1958">
        <v>120</v>
      </c>
      <c r="T1958">
        <v>361</v>
      </c>
      <c r="U1958">
        <v>8</v>
      </c>
      <c r="V1958">
        <v>0.27</v>
      </c>
      <c r="W1958">
        <v>0</v>
      </c>
      <c r="X1958">
        <v>7496</v>
      </c>
      <c r="Y1958">
        <v>7</v>
      </c>
      <c r="Z1958" t="s">
        <v>62</v>
      </c>
      <c r="AA1958" t="s">
        <v>63</v>
      </c>
      <c r="AB1958">
        <v>43320</v>
      </c>
      <c r="AC1958">
        <v>0.1</v>
      </c>
    </row>
    <row r="1959" spans="13:29" x14ac:dyDescent="0.35">
      <c r="M1959" t="s">
        <v>44</v>
      </c>
      <c r="N1959">
        <v>12851994</v>
      </c>
      <c r="O1959" t="s">
        <v>14</v>
      </c>
      <c r="P1959">
        <v>52.369042575100401</v>
      </c>
      <c r="Q1959">
        <v>4.8498575135472697</v>
      </c>
      <c r="R1959" t="s">
        <v>45</v>
      </c>
      <c r="S1959">
        <v>120</v>
      </c>
      <c r="T1959">
        <v>197</v>
      </c>
      <c r="U1959">
        <v>8</v>
      </c>
      <c r="V1959">
        <v>0.41</v>
      </c>
      <c r="W1959">
        <v>0</v>
      </c>
      <c r="X1959">
        <v>7623</v>
      </c>
      <c r="Y1959">
        <v>12</v>
      </c>
      <c r="Z1959" t="s">
        <v>56</v>
      </c>
      <c r="AA1959" t="s">
        <v>57</v>
      </c>
      <c r="AB1959">
        <v>23640</v>
      </c>
      <c r="AC1959">
        <v>0.1</v>
      </c>
    </row>
    <row r="1960" spans="13:29" x14ac:dyDescent="0.35">
      <c r="M1960" t="s">
        <v>44</v>
      </c>
      <c r="N1960">
        <v>13098412</v>
      </c>
      <c r="O1960" t="s">
        <v>9</v>
      </c>
      <c r="P1960">
        <v>52.364612529141503</v>
      </c>
      <c r="Q1960">
        <v>4.9265657732808803</v>
      </c>
      <c r="R1960" t="s">
        <v>45</v>
      </c>
      <c r="S1960">
        <v>279</v>
      </c>
      <c r="T1960">
        <v>281</v>
      </c>
      <c r="U1960">
        <v>0</v>
      </c>
      <c r="W1960">
        <v>0</v>
      </c>
      <c r="X1960">
        <v>7826</v>
      </c>
      <c r="Y1960">
        <v>10</v>
      </c>
      <c r="Z1960" t="s">
        <v>64</v>
      </c>
      <c r="AA1960" t="s">
        <v>65</v>
      </c>
      <c r="AB1960">
        <v>78399</v>
      </c>
      <c r="AC1960">
        <v>0.1</v>
      </c>
    </row>
    <row r="1961" spans="13:29" x14ac:dyDescent="0.35">
      <c r="M1961" t="s">
        <v>44</v>
      </c>
      <c r="N1961">
        <v>13153299</v>
      </c>
      <c r="O1961" t="s">
        <v>14</v>
      </c>
      <c r="P1961">
        <v>52.364646369333599</v>
      </c>
      <c r="Q1961">
        <v>4.8740486118580604</v>
      </c>
      <c r="R1961" t="s">
        <v>45</v>
      </c>
      <c r="S1961">
        <v>175</v>
      </c>
      <c r="T1961">
        <v>354</v>
      </c>
      <c r="U1961">
        <v>11</v>
      </c>
      <c r="V1961">
        <v>0.38</v>
      </c>
      <c r="W1961">
        <v>0</v>
      </c>
      <c r="X1961">
        <v>7895</v>
      </c>
      <c r="Y1961">
        <v>7</v>
      </c>
      <c r="Z1961" t="s">
        <v>56</v>
      </c>
      <c r="AA1961" t="s">
        <v>57</v>
      </c>
      <c r="AB1961">
        <v>61950</v>
      </c>
      <c r="AC1961">
        <v>0.1</v>
      </c>
    </row>
    <row r="1962" spans="13:29" x14ac:dyDescent="0.35">
      <c r="M1962" t="s">
        <v>44</v>
      </c>
      <c r="N1962">
        <v>13330153</v>
      </c>
      <c r="O1962" t="s">
        <v>22</v>
      </c>
      <c r="P1962">
        <v>52.407764997985304</v>
      </c>
      <c r="Q1962">
        <v>4.9024791953054896</v>
      </c>
      <c r="R1962" t="s">
        <v>45</v>
      </c>
      <c r="S1962">
        <v>120</v>
      </c>
      <c r="T1962">
        <v>362</v>
      </c>
      <c r="U1962">
        <v>7</v>
      </c>
      <c r="V1962">
        <v>0.24</v>
      </c>
      <c r="W1962">
        <v>0</v>
      </c>
      <c r="X1962">
        <v>8059</v>
      </c>
      <c r="Y1962">
        <v>6</v>
      </c>
      <c r="Z1962" t="s">
        <v>80</v>
      </c>
      <c r="AA1962" t="s">
        <v>81</v>
      </c>
      <c r="AB1962">
        <v>43440</v>
      </c>
      <c r="AC1962">
        <v>0.1</v>
      </c>
    </row>
    <row r="1963" spans="13:29" x14ac:dyDescent="0.35">
      <c r="M1963" t="s">
        <v>44</v>
      </c>
      <c r="N1963">
        <v>13811615</v>
      </c>
      <c r="O1963" t="s">
        <v>11</v>
      </c>
      <c r="P1963">
        <v>52.356450065447198</v>
      </c>
      <c r="Q1963">
        <v>4.8877991399799603</v>
      </c>
      <c r="R1963" t="s">
        <v>45</v>
      </c>
      <c r="S1963">
        <v>125</v>
      </c>
      <c r="T1963">
        <v>364</v>
      </c>
      <c r="U1963">
        <v>5</v>
      </c>
      <c r="V1963">
        <v>0.19</v>
      </c>
      <c r="W1963">
        <v>0</v>
      </c>
      <c r="X1963">
        <v>8608</v>
      </c>
      <c r="Y1963">
        <v>30</v>
      </c>
      <c r="Z1963" t="s">
        <v>58</v>
      </c>
      <c r="AA1963" t="s">
        <v>59</v>
      </c>
      <c r="AB1963">
        <v>45500</v>
      </c>
      <c r="AC1963">
        <v>0.1</v>
      </c>
    </row>
    <row r="1964" spans="13:29" x14ac:dyDescent="0.35">
      <c r="M1964" t="s">
        <v>44</v>
      </c>
      <c r="N1964">
        <v>14263782</v>
      </c>
      <c r="O1964" t="s">
        <v>13</v>
      </c>
      <c r="P1964">
        <v>52.350332678414198</v>
      </c>
      <c r="Q1964">
        <v>5.0067565049697897</v>
      </c>
      <c r="R1964" t="s">
        <v>45</v>
      </c>
      <c r="S1964">
        <v>110</v>
      </c>
      <c r="T1964">
        <v>295</v>
      </c>
      <c r="U1964">
        <v>16</v>
      </c>
      <c r="V1964">
        <v>0.56999999999999995</v>
      </c>
      <c r="W1964">
        <v>0</v>
      </c>
      <c r="X1964">
        <v>9134</v>
      </c>
      <c r="Y1964">
        <v>10</v>
      </c>
      <c r="Z1964" t="s">
        <v>86</v>
      </c>
      <c r="AA1964" t="s">
        <v>87</v>
      </c>
      <c r="AB1964">
        <v>32450</v>
      </c>
      <c r="AC1964">
        <v>0.1</v>
      </c>
    </row>
    <row r="1965" spans="13:29" x14ac:dyDescent="0.35">
      <c r="M1965" t="s">
        <v>44</v>
      </c>
      <c r="N1965">
        <v>14928633</v>
      </c>
      <c r="O1965" t="s">
        <v>11</v>
      </c>
      <c r="P1965">
        <v>52.350845737590099</v>
      </c>
      <c r="Q1965">
        <v>4.9024652112343796</v>
      </c>
      <c r="R1965" t="s">
        <v>45</v>
      </c>
      <c r="S1965">
        <v>109</v>
      </c>
      <c r="T1965">
        <v>131</v>
      </c>
      <c r="U1965">
        <v>2</v>
      </c>
      <c r="V1965">
        <v>0.08</v>
      </c>
      <c r="W1965">
        <v>0</v>
      </c>
      <c r="X1965">
        <v>9579</v>
      </c>
      <c r="Y1965">
        <v>60</v>
      </c>
      <c r="Z1965" t="s">
        <v>58</v>
      </c>
      <c r="AA1965" t="s">
        <v>59</v>
      </c>
      <c r="AB1965">
        <v>14279</v>
      </c>
      <c r="AC1965">
        <v>0.1</v>
      </c>
    </row>
    <row r="1966" spans="13:29" x14ac:dyDescent="0.35">
      <c r="M1966" t="s">
        <v>44</v>
      </c>
      <c r="N1966">
        <v>14946493</v>
      </c>
      <c r="O1966" t="s">
        <v>14</v>
      </c>
      <c r="P1966">
        <v>52.367827509774898</v>
      </c>
      <c r="Q1966">
        <v>4.8497681377804698</v>
      </c>
      <c r="R1966" t="s">
        <v>45</v>
      </c>
      <c r="S1966">
        <v>105</v>
      </c>
      <c r="T1966">
        <v>182</v>
      </c>
      <c r="U1966">
        <v>8</v>
      </c>
      <c r="V1966">
        <v>0.3</v>
      </c>
      <c r="W1966">
        <v>0</v>
      </c>
      <c r="X1966">
        <v>9594</v>
      </c>
      <c r="Y1966">
        <v>30</v>
      </c>
      <c r="Z1966" t="s">
        <v>56</v>
      </c>
      <c r="AA1966" t="s">
        <v>57</v>
      </c>
      <c r="AB1966">
        <v>19110</v>
      </c>
      <c r="AC1966">
        <v>0.1</v>
      </c>
    </row>
    <row r="1967" spans="13:29" x14ac:dyDescent="0.35">
      <c r="M1967" t="s">
        <v>44</v>
      </c>
      <c r="N1967">
        <v>15111139</v>
      </c>
      <c r="O1967" t="s">
        <v>19</v>
      </c>
      <c r="P1967">
        <v>52.3793325550986</v>
      </c>
      <c r="Q1967">
        <v>4.8516094290099003</v>
      </c>
      <c r="R1967" t="s">
        <v>45</v>
      </c>
      <c r="S1967">
        <v>95</v>
      </c>
      <c r="T1967">
        <v>359</v>
      </c>
      <c r="U1967">
        <v>2</v>
      </c>
      <c r="V1967">
        <v>0.1</v>
      </c>
      <c r="W1967">
        <v>0</v>
      </c>
      <c r="X1967">
        <v>9692</v>
      </c>
      <c r="Y1967">
        <v>6</v>
      </c>
      <c r="Z1967" t="s">
        <v>62</v>
      </c>
      <c r="AA1967" t="s">
        <v>63</v>
      </c>
      <c r="AB1967">
        <v>34105</v>
      </c>
      <c r="AC1967">
        <v>0.1</v>
      </c>
    </row>
    <row r="1968" spans="13:29" x14ac:dyDescent="0.35">
      <c r="M1968" t="s">
        <v>44</v>
      </c>
      <c r="N1968">
        <v>15403401</v>
      </c>
      <c r="O1968" t="s">
        <v>7</v>
      </c>
      <c r="P1968">
        <v>52.362601658185604</v>
      </c>
      <c r="Q1968">
        <v>4.9104039215980997</v>
      </c>
      <c r="R1968" t="s">
        <v>45</v>
      </c>
      <c r="S1968">
        <v>245</v>
      </c>
      <c r="T1968">
        <v>3</v>
      </c>
      <c r="U1968">
        <v>0</v>
      </c>
      <c r="W1968">
        <v>0</v>
      </c>
      <c r="X1968">
        <v>9858</v>
      </c>
      <c r="Y1968">
        <v>10</v>
      </c>
      <c r="Z1968" t="s">
        <v>68</v>
      </c>
      <c r="AA1968" t="s">
        <v>69</v>
      </c>
      <c r="AB1968">
        <v>735</v>
      </c>
      <c r="AC1968">
        <v>0.1</v>
      </c>
    </row>
    <row r="1969" spans="13:29" x14ac:dyDescent="0.35">
      <c r="M1969" t="s">
        <v>44</v>
      </c>
      <c r="N1969">
        <v>15669848</v>
      </c>
      <c r="O1969" t="s">
        <v>11</v>
      </c>
      <c r="P1969">
        <v>52.3584348683599</v>
      </c>
      <c r="Q1969">
        <v>4.9033779692976003</v>
      </c>
      <c r="R1969" t="s">
        <v>45</v>
      </c>
      <c r="S1969">
        <v>385</v>
      </c>
      <c r="T1969">
        <v>233</v>
      </c>
      <c r="U1969">
        <v>11</v>
      </c>
      <c r="V1969">
        <v>0.47</v>
      </c>
      <c r="W1969">
        <v>0</v>
      </c>
      <c r="X1969">
        <v>10043</v>
      </c>
      <c r="Y1969">
        <v>7</v>
      </c>
      <c r="Z1969" t="s">
        <v>58</v>
      </c>
      <c r="AA1969" t="s">
        <v>59</v>
      </c>
      <c r="AB1969">
        <v>89705</v>
      </c>
      <c r="AC1969">
        <v>0.1</v>
      </c>
    </row>
    <row r="1970" spans="13:29" x14ac:dyDescent="0.35">
      <c r="M1970" t="s">
        <v>44</v>
      </c>
      <c r="N1970">
        <v>15908125</v>
      </c>
      <c r="O1970" t="s">
        <v>12</v>
      </c>
      <c r="P1970">
        <v>52.352701198730401</v>
      </c>
      <c r="Q1970">
        <v>4.92375167127138</v>
      </c>
      <c r="R1970" t="s">
        <v>45</v>
      </c>
      <c r="S1970">
        <v>105</v>
      </c>
      <c r="T1970">
        <v>302</v>
      </c>
      <c r="U1970">
        <v>2</v>
      </c>
      <c r="V1970">
        <v>0.12</v>
      </c>
      <c r="W1970">
        <v>0</v>
      </c>
      <c r="X1970">
        <v>10186</v>
      </c>
      <c r="Y1970">
        <v>7</v>
      </c>
      <c r="Z1970" t="s">
        <v>72</v>
      </c>
      <c r="AA1970" t="s">
        <v>73</v>
      </c>
      <c r="AB1970">
        <v>31710</v>
      </c>
      <c r="AC1970">
        <v>0.1</v>
      </c>
    </row>
    <row r="1971" spans="13:29" x14ac:dyDescent="0.35">
      <c r="M1971" t="s">
        <v>44</v>
      </c>
      <c r="N1971">
        <v>16023456</v>
      </c>
      <c r="O1971" t="s">
        <v>19</v>
      </c>
      <c r="P1971">
        <v>52.379626603263603</v>
      </c>
      <c r="Q1971">
        <v>4.8527916131530198</v>
      </c>
      <c r="R1971" t="s">
        <v>45</v>
      </c>
      <c r="S1971">
        <v>80</v>
      </c>
      <c r="T1971">
        <v>347</v>
      </c>
      <c r="U1971">
        <v>9</v>
      </c>
      <c r="V1971">
        <v>0.38</v>
      </c>
      <c r="W1971">
        <v>0</v>
      </c>
      <c r="X1971">
        <v>10269</v>
      </c>
      <c r="Y1971">
        <v>6</v>
      </c>
      <c r="Z1971" t="s">
        <v>62</v>
      </c>
      <c r="AA1971" t="s">
        <v>63</v>
      </c>
      <c r="AB1971">
        <v>27760</v>
      </c>
      <c r="AC1971">
        <v>0.1</v>
      </c>
    </row>
    <row r="1972" spans="13:29" x14ac:dyDescent="0.35">
      <c r="M1972" t="s">
        <v>44</v>
      </c>
      <c r="N1972">
        <v>16370355</v>
      </c>
      <c r="O1972" t="s">
        <v>11</v>
      </c>
      <c r="P1972">
        <v>52.3466050812441</v>
      </c>
      <c r="Q1972">
        <v>4.8934612452539001</v>
      </c>
      <c r="R1972" t="s">
        <v>45</v>
      </c>
      <c r="S1972">
        <v>135</v>
      </c>
      <c r="T1972">
        <v>349</v>
      </c>
      <c r="U1972">
        <v>3</v>
      </c>
      <c r="V1972">
        <v>0.13</v>
      </c>
      <c r="W1972">
        <v>0</v>
      </c>
      <c r="X1972">
        <v>10535</v>
      </c>
      <c r="Y1972">
        <v>6</v>
      </c>
      <c r="Z1972" t="s">
        <v>58</v>
      </c>
      <c r="AA1972" t="s">
        <v>59</v>
      </c>
      <c r="AB1972">
        <v>47115</v>
      </c>
      <c r="AC1972">
        <v>0.1</v>
      </c>
    </row>
    <row r="1973" spans="13:29" x14ac:dyDescent="0.35">
      <c r="M1973" t="s">
        <v>44</v>
      </c>
      <c r="N1973">
        <v>16698355</v>
      </c>
      <c r="O1973" t="s">
        <v>8</v>
      </c>
      <c r="P1973">
        <v>52.355829075843602</v>
      </c>
      <c r="Q1973">
        <v>4.8507103615902096</v>
      </c>
      <c r="R1973" t="s">
        <v>45</v>
      </c>
      <c r="S1973">
        <v>174</v>
      </c>
      <c r="T1973">
        <v>339</v>
      </c>
      <c r="U1973">
        <v>4</v>
      </c>
      <c r="V1973">
        <v>0.18</v>
      </c>
      <c r="W1973">
        <v>0</v>
      </c>
      <c r="X1973">
        <v>10760</v>
      </c>
      <c r="Y1973">
        <v>6</v>
      </c>
      <c r="Z1973" t="s">
        <v>74</v>
      </c>
      <c r="AA1973" t="s">
        <v>75</v>
      </c>
      <c r="AB1973">
        <v>58986</v>
      </c>
      <c r="AC1973">
        <v>0.1</v>
      </c>
    </row>
    <row r="1974" spans="13:29" x14ac:dyDescent="0.35">
      <c r="M1974" t="s">
        <v>44</v>
      </c>
      <c r="N1974">
        <v>16881697</v>
      </c>
      <c r="O1974" t="s">
        <v>8</v>
      </c>
      <c r="P1974">
        <v>52.353608408112301</v>
      </c>
      <c r="Q1974">
        <v>4.8828319486477101</v>
      </c>
      <c r="R1974" t="s">
        <v>45</v>
      </c>
      <c r="S1974">
        <v>128</v>
      </c>
      <c r="T1974">
        <v>188</v>
      </c>
      <c r="U1974">
        <v>6</v>
      </c>
      <c r="V1974">
        <v>0.28999999999999998</v>
      </c>
      <c r="W1974">
        <v>0</v>
      </c>
      <c r="X1974">
        <v>10868</v>
      </c>
      <c r="Y1974">
        <v>6</v>
      </c>
      <c r="Z1974" t="s">
        <v>74</v>
      </c>
      <c r="AA1974" t="s">
        <v>75</v>
      </c>
      <c r="AB1974">
        <v>24064</v>
      </c>
      <c r="AC1974">
        <v>0.1</v>
      </c>
    </row>
    <row r="1975" spans="13:29" x14ac:dyDescent="0.35">
      <c r="M1975" t="s">
        <v>44</v>
      </c>
      <c r="N1975">
        <v>17339464</v>
      </c>
      <c r="O1975" t="s">
        <v>14</v>
      </c>
      <c r="P1975">
        <v>52.367808959526201</v>
      </c>
      <c r="Q1975">
        <v>4.8627215836566098</v>
      </c>
      <c r="R1975" t="s">
        <v>45</v>
      </c>
      <c r="S1975">
        <v>199</v>
      </c>
      <c r="T1975">
        <v>357</v>
      </c>
      <c r="U1975">
        <v>1</v>
      </c>
      <c r="V1975">
        <v>7.0000000000000007E-2</v>
      </c>
      <c r="W1975">
        <v>0</v>
      </c>
      <c r="X1975">
        <v>11107</v>
      </c>
      <c r="Y1975">
        <v>6</v>
      </c>
      <c r="Z1975" t="s">
        <v>56</v>
      </c>
      <c r="AA1975" t="s">
        <v>57</v>
      </c>
      <c r="AB1975">
        <v>71043</v>
      </c>
      <c r="AC1975">
        <v>0.1</v>
      </c>
    </row>
    <row r="1976" spans="13:29" x14ac:dyDescent="0.35">
      <c r="M1976" t="s">
        <v>44</v>
      </c>
      <c r="N1976">
        <v>17395190</v>
      </c>
      <c r="O1976" t="s">
        <v>7</v>
      </c>
      <c r="P1976">
        <v>52.371244685228397</v>
      </c>
      <c r="Q1976">
        <v>4.9008193361029901</v>
      </c>
      <c r="R1976" t="s">
        <v>45</v>
      </c>
      <c r="S1976">
        <v>170</v>
      </c>
      <c r="T1976">
        <v>15</v>
      </c>
      <c r="U1976">
        <v>14</v>
      </c>
      <c r="V1976">
        <v>0.67</v>
      </c>
      <c r="W1976">
        <v>0</v>
      </c>
      <c r="X1976">
        <v>11138</v>
      </c>
      <c r="Y1976">
        <v>7</v>
      </c>
      <c r="Z1976" t="s">
        <v>68</v>
      </c>
      <c r="AA1976" t="s">
        <v>69</v>
      </c>
      <c r="AB1976">
        <v>2550</v>
      </c>
      <c r="AC1976">
        <v>0.1</v>
      </c>
    </row>
    <row r="1977" spans="13:29" x14ac:dyDescent="0.35">
      <c r="M1977" t="s">
        <v>44</v>
      </c>
      <c r="N1977">
        <v>18048089</v>
      </c>
      <c r="O1977" t="s">
        <v>11</v>
      </c>
      <c r="P1977">
        <v>52.352608448511397</v>
      </c>
      <c r="Q1977">
        <v>4.9075204100009699</v>
      </c>
      <c r="R1977" t="s">
        <v>45</v>
      </c>
      <c r="S1977">
        <v>120</v>
      </c>
      <c r="T1977">
        <v>301</v>
      </c>
      <c r="U1977">
        <v>4</v>
      </c>
      <c r="V1977">
        <v>0.2</v>
      </c>
      <c r="W1977">
        <v>0</v>
      </c>
      <c r="X1977">
        <v>11572</v>
      </c>
      <c r="Y1977">
        <v>6</v>
      </c>
      <c r="Z1977" t="s">
        <v>58</v>
      </c>
      <c r="AA1977" t="s">
        <v>59</v>
      </c>
      <c r="AB1977">
        <v>36120</v>
      </c>
      <c r="AC1977">
        <v>0.1</v>
      </c>
    </row>
    <row r="1978" spans="13:29" x14ac:dyDescent="0.35">
      <c r="M1978" t="s">
        <v>44</v>
      </c>
      <c r="N1978">
        <v>18511999</v>
      </c>
      <c r="O1978" t="s">
        <v>7</v>
      </c>
      <c r="P1978">
        <v>52.362766114949999</v>
      </c>
      <c r="Q1978">
        <v>4.8974760334257104</v>
      </c>
      <c r="R1978" t="s">
        <v>45</v>
      </c>
      <c r="S1978">
        <v>175</v>
      </c>
      <c r="T1978">
        <v>129</v>
      </c>
      <c r="U1978">
        <v>11</v>
      </c>
      <c r="V1978">
        <v>0.65</v>
      </c>
      <c r="W1978">
        <v>0</v>
      </c>
      <c r="X1978">
        <v>12014</v>
      </c>
      <c r="Y1978">
        <v>7</v>
      </c>
      <c r="Z1978" t="s">
        <v>68</v>
      </c>
      <c r="AA1978" t="s">
        <v>69</v>
      </c>
      <c r="AB1978">
        <v>22575</v>
      </c>
      <c r="AC1978">
        <v>0.1</v>
      </c>
    </row>
    <row r="1979" spans="13:29" x14ac:dyDescent="0.35">
      <c r="M1979" t="s">
        <v>44</v>
      </c>
      <c r="N1979">
        <v>18820636</v>
      </c>
      <c r="O1979" t="s">
        <v>7</v>
      </c>
      <c r="P1979">
        <v>52.363750976699897</v>
      </c>
      <c r="Q1979">
        <v>4.9005501687025399</v>
      </c>
      <c r="R1979" t="s">
        <v>45</v>
      </c>
      <c r="S1979">
        <v>250</v>
      </c>
      <c r="T1979">
        <v>353</v>
      </c>
      <c r="U1979">
        <v>0</v>
      </c>
      <c r="W1979">
        <v>0</v>
      </c>
      <c r="X1979">
        <v>12252</v>
      </c>
      <c r="Y1979">
        <v>7</v>
      </c>
      <c r="Z1979" t="s">
        <v>68</v>
      </c>
      <c r="AA1979" t="s">
        <v>69</v>
      </c>
      <c r="AB1979">
        <v>88250</v>
      </c>
      <c r="AC1979">
        <v>0.1</v>
      </c>
    </row>
    <row r="1980" spans="13:29" x14ac:dyDescent="0.35">
      <c r="M1980" t="s">
        <v>44</v>
      </c>
      <c r="N1980">
        <v>19028766</v>
      </c>
      <c r="O1980" t="s">
        <v>6</v>
      </c>
      <c r="P1980">
        <v>52.372173588565701</v>
      </c>
      <c r="Q1980">
        <v>4.8748370278403597</v>
      </c>
      <c r="R1980" t="s">
        <v>45</v>
      </c>
      <c r="S1980">
        <v>180</v>
      </c>
      <c r="T1980">
        <v>295</v>
      </c>
      <c r="U1980">
        <v>13</v>
      </c>
      <c r="V1980">
        <v>0.73</v>
      </c>
      <c r="W1980">
        <v>0</v>
      </c>
      <c r="X1980">
        <v>12437</v>
      </c>
      <c r="Y1980">
        <v>14</v>
      </c>
      <c r="Z1980" t="s">
        <v>46</v>
      </c>
      <c r="AA1980" t="s">
        <v>47</v>
      </c>
      <c r="AB1980">
        <v>53100</v>
      </c>
      <c r="AC1980">
        <v>0.1</v>
      </c>
    </row>
    <row r="1981" spans="13:29" x14ac:dyDescent="0.35">
      <c r="M1981" t="s">
        <v>44</v>
      </c>
      <c r="N1981">
        <v>19325871</v>
      </c>
      <c r="O1981" t="s">
        <v>12</v>
      </c>
      <c r="P1981">
        <v>52.356600025617098</v>
      </c>
      <c r="Q1981">
        <v>4.9375690580519898</v>
      </c>
      <c r="R1981" t="s">
        <v>45</v>
      </c>
      <c r="S1981">
        <v>157</v>
      </c>
      <c r="T1981">
        <v>351</v>
      </c>
      <c r="U1981">
        <v>1</v>
      </c>
      <c r="V1981">
        <v>0.06</v>
      </c>
      <c r="W1981">
        <v>0</v>
      </c>
      <c r="X1981">
        <v>12700</v>
      </c>
      <c r="Y1981">
        <v>6</v>
      </c>
      <c r="Z1981" t="s">
        <v>72</v>
      </c>
      <c r="AA1981" t="s">
        <v>73</v>
      </c>
      <c r="AB1981">
        <v>55107</v>
      </c>
      <c r="AC1981">
        <v>0.1</v>
      </c>
    </row>
    <row r="1982" spans="13:29" x14ac:dyDescent="0.35">
      <c r="M1982" t="s">
        <v>44</v>
      </c>
      <c r="N1982">
        <v>19351570</v>
      </c>
      <c r="O1982" t="s">
        <v>7</v>
      </c>
      <c r="P1982">
        <v>52.373771609230303</v>
      </c>
      <c r="Q1982">
        <v>4.9015512511974002</v>
      </c>
      <c r="R1982" t="s">
        <v>45</v>
      </c>
      <c r="S1982">
        <v>139</v>
      </c>
      <c r="T1982">
        <v>355</v>
      </c>
      <c r="U1982">
        <v>3</v>
      </c>
      <c r="V1982">
        <v>0.2</v>
      </c>
      <c r="W1982">
        <v>0</v>
      </c>
      <c r="X1982">
        <v>12721</v>
      </c>
      <c r="Y1982">
        <v>6</v>
      </c>
      <c r="Z1982" t="s">
        <v>68</v>
      </c>
      <c r="AA1982" t="s">
        <v>69</v>
      </c>
      <c r="AB1982">
        <v>49345</v>
      </c>
      <c r="AC1982">
        <v>0.1</v>
      </c>
    </row>
    <row r="1983" spans="13:29" x14ac:dyDescent="0.35">
      <c r="M1983" t="s">
        <v>44</v>
      </c>
      <c r="N1983">
        <v>19410652</v>
      </c>
      <c r="O1983" t="s">
        <v>9</v>
      </c>
      <c r="P1983">
        <v>52.360264007477099</v>
      </c>
      <c r="Q1983">
        <v>4.9146933593431701</v>
      </c>
      <c r="R1983" t="s">
        <v>45</v>
      </c>
      <c r="S1983">
        <v>125</v>
      </c>
      <c r="T1983">
        <v>352</v>
      </c>
      <c r="U1983">
        <v>2</v>
      </c>
      <c r="V1983">
        <v>0.12</v>
      </c>
      <c r="W1983">
        <v>0</v>
      </c>
      <c r="X1983">
        <v>12772</v>
      </c>
      <c r="Y1983">
        <v>7</v>
      </c>
      <c r="Z1983" t="s">
        <v>64</v>
      </c>
      <c r="AA1983" t="s">
        <v>65</v>
      </c>
      <c r="AB1983">
        <v>44000</v>
      </c>
      <c r="AC1983">
        <v>0.1</v>
      </c>
    </row>
    <row r="1984" spans="13:29" x14ac:dyDescent="0.35">
      <c r="M1984" t="s">
        <v>44</v>
      </c>
      <c r="N1984">
        <v>19617361</v>
      </c>
      <c r="O1984" t="s">
        <v>12</v>
      </c>
      <c r="P1984">
        <v>52.351010300414401</v>
      </c>
      <c r="Q1984">
        <v>4.9408077777760298</v>
      </c>
      <c r="R1984" t="s">
        <v>45</v>
      </c>
      <c r="S1984">
        <v>110</v>
      </c>
      <c r="T1984">
        <v>342</v>
      </c>
      <c r="U1984">
        <v>6</v>
      </c>
      <c r="V1984">
        <v>0.51</v>
      </c>
      <c r="W1984">
        <v>0</v>
      </c>
      <c r="X1984">
        <v>12943</v>
      </c>
      <c r="Y1984">
        <v>7</v>
      </c>
      <c r="Z1984" t="s">
        <v>72</v>
      </c>
      <c r="AA1984" t="s">
        <v>73</v>
      </c>
      <c r="AB1984">
        <v>37620</v>
      </c>
      <c r="AC1984">
        <v>0.1</v>
      </c>
    </row>
    <row r="1985" spans="13:29" x14ac:dyDescent="0.35">
      <c r="M1985" t="s">
        <v>44</v>
      </c>
      <c r="N1985">
        <v>19887201</v>
      </c>
      <c r="O1985" t="s">
        <v>14</v>
      </c>
      <c r="P1985">
        <v>52.359254907321301</v>
      </c>
      <c r="Q1985">
        <v>4.8647478217509104</v>
      </c>
      <c r="R1985" t="s">
        <v>45</v>
      </c>
      <c r="S1985">
        <v>350</v>
      </c>
      <c r="T1985">
        <v>273</v>
      </c>
      <c r="U1985">
        <v>1</v>
      </c>
      <c r="V1985">
        <v>0.15</v>
      </c>
      <c r="W1985">
        <v>0</v>
      </c>
      <c r="X1985">
        <v>13234</v>
      </c>
      <c r="Y1985">
        <v>8</v>
      </c>
      <c r="Z1985" t="s">
        <v>56</v>
      </c>
      <c r="AA1985" t="s">
        <v>57</v>
      </c>
      <c r="AB1985">
        <v>95550</v>
      </c>
      <c r="AC1985">
        <v>0.1</v>
      </c>
    </row>
    <row r="1986" spans="13:29" x14ac:dyDescent="0.35">
      <c r="M1986" t="s">
        <v>44</v>
      </c>
      <c r="N1986">
        <v>20164112</v>
      </c>
      <c r="O1986" t="s">
        <v>6</v>
      </c>
      <c r="P1986">
        <v>52.376675690147103</v>
      </c>
      <c r="Q1986">
        <v>4.8779194139829096</v>
      </c>
      <c r="R1986" t="s">
        <v>45</v>
      </c>
      <c r="S1986">
        <v>185</v>
      </c>
      <c r="T1986">
        <v>357</v>
      </c>
      <c r="U1986">
        <v>4</v>
      </c>
      <c r="V1986">
        <v>0.27</v>
      </c>
      <c r="W1986">
        <v>0</v>
      </c>
      <c r="X1986">
        <v>13529</v>
      </c>
      <c r="Y1986">
        <v>6</v>
      </c>
      <c r="Z1986" t="s">
        <v>46</v>
      </c>
      <c r="AA1986" t="s">
        <v>47</v>
      </c>
      <c r="AB1986">
        <v>66045</v>
      </c>
      <c r="AC1986">
        <v>0.1</v>
      </c>
    </row>
    <row r="1987" spans="13:29" x14ac:dyDescent="0.35">
      <c r="M1987" t="s">
        <v>44</v>
      </c>
      <c r="N1987">
        <v>20447719</v>
      </c>
      <c r="O1987" t="s">
        <v>12</v>
      </c>
      <c r="P1987">
        <v>52.341263238661902</v>
      </c>
      <c r="Q1987">
        <v>4.92040779258119</v>
      </c>
      <c r="R1987" t="s">
        <v>45</v>
      </c>
      <c r="S1987">
        <v>129</v>
      </c>
      <c r="T1987">
        <v>362</v>
      </c>
      <c r="U1987">
        <v>7</v>
      </c>
      <c r="V1987">
        <v>0.45</v>
      </c>
      <c r="W1987">
        <v>0</v>
      </c>
      <c r="X1987">
        <v>13739</v>
      </c>
      <c r="Y1987">
        <v>21</v>
      </c>
      <c r="Z1987" t="s">
        <v>72</v>
      </c>
      <c r="AA1987" t="s">
        <v>73</v>
      </c>
      <c r="AB1987">
        <v>46698</v>
      </c>
      <c r="AC1987">
        <v>0.1</v>
      </c>
    </row>
    <row r="1988" spans="13:29" x14ac:dyDescent="0.35">
      <c r="M1988" t="s">
        <v>44</v>
      </c>
      <c r="N1988">
        <v>20450623</v>
      </c>
      <c r="O1988" t="s">
        <v>11</v>
      </c>
      <c r="P1988">
        <v>52.356966448168798</v>
      </c>
      <c r="Q1988">
        <v>4.8913347834507297</v>
      </c>
      <c r="R1988" t="s">
        <v>45</v>
      </c>
      <c r="S1988">
        <v>99</v>
      </c>
      <c r="T1988">
        <v>333</v>
      </c>
      <c r="U1988">
        <v>1</v>
      </c>
      <c r="V1988">
        <v>7.0000000000000007E-2</v>
      </c>
      <c r="W1988">
        <v>0</v>
      </c>
      <c r="X1988">
        <v>13742</v>
      </c>
      <c r="Y1988">
        <v>25</v>
      </c>
      <c r="Z1988" t="s">
        <v>58</v>
      </c>
      <c r="AA1988" t="s">
        <v>59</v>
      </c>
      <c r="AB1988">
        <v>32967</v>
      </c>
      <c r="AC1988">
        <v>0.1</v>
      </c>
    </row>
    <row r="1989" spans="13:29" x14ac:dyDescent="0.35">
      <c r="M1989" t="s">
        <v>44</v>
      </c>
      <c r="N1989">
        <v>20477530</v>
      </c>
      <c r="O1989" t="s">
        <v>14</v>
      </c>
      <c r="P1989">
        <v>52.366573353671797</v>
      </c>
      <c r="Q1989">
        <v>4.8731003261080099</v>
      </c>
      <c r="R1989" t="s">
        <v>45</v>
      </c>
      <c r="S1989">
        <v>149</v>
      </c>
      <c r="T1989">
        <v>277</v>
      </c>
      <c r="U1989">
        <v>3</v>
      </c>
      <c r="V1989">
        <v>0.21</v>
      </c>
      <c r="W1989">
        <v>0</v>
      </c>
      <c r="X1989">
        <v>13763</v>
      </c>
      <c r="Y1989">
        <v>14</v>
      </c>
      <c r="Z1989" t="s">
        <v>56</v>
      </c>
      <c r="AA1989" t="s">
        <v>57</v>
      </c>
      <c r="AB1989">
        <v>41273</v>
      </c>
      <c r="AC1989">
        <v>0.1</v>
      </c>
    </row>
    <row r="1990" spans="13:29" x14ac:dyDescent="0.35">
      <c r="M1990" t="s">
        <v>44</v>
      </c>
      <c r="N1990">
        <v>20534302</v>
      </c>
      <c r="O1990" t="s">
        <v>10</v>
      </c>
      <c r="P1990">
        <v>52.3917296551665</v>
      </c>
      <c r="Q1990">
        <v>4.9294592746077504</v>
      </c>
      <c r="R1990" t="s">
        <v>45</v>
      </c>
      <c r="S1990">
        <v>98</v>
      </c>
      <c r="T1990">
        <v>361</v>
      </c>
      <c r="U1990">
        <v>5</v>
      </c>
      <c r="V1990">
        <v>0.46</v>
      </c>
      <c r="W1990">
        <v>0</v>
      </c>
      <c r="X1990">
        <v>13806</v>
      </c>
      <c r="Y1990">
        <v>6</v>
      </c>
      <c r="Z1990" t="s">
        <v>78</v>
      </c>
      <c r="AA1990" t="s">
        <v>79</v>
      </c>
      <c r="AB1990">
        <v>35378</v>
      </c>
      <c r="AC1990">
        <v>0.1</v>
      </c>
    </row>
    <row r="1991" spans="13:29" x14ac:dyDescent="0.35">
      <c r="M1991" t="s">
        <v>44</v>
      </c>
      <c r="N1991">
        <v>20548927</v>
      </c>
      <c r="O1991" t="s">
        <v>6</v>
      </c>
      <c r="P1991">
        <v>52.376189141481802</v>
      </c>
      <c r="Q1991">
        <v>4.8856267993742799</v>
      </c>
      <c r="R1991" t="s">
        <v>45</v>
      </c>
      <c r="S1991">
        <v>275</v>
      </c>
      <c r="T1991">
        <v>163</v>
      </c>
      <c r="U1991">
        <v>6</v>
      </c>
      <c r="V1991">
        <v>0.56000000000000005</v>
      </c>
      <c r="W1991">
        <v>0</v>
      </c>
      <c r="X1991">
        <v>13810</v>
      </c>
      <c r="Y1991">
        <v>7</v>
      </c>
      <c r="Z1991" t="s">
        <v>46</v>
      </c>
      <c r="AA1991" t="s">
        <v>47</v>
      </c>
      <c r="AB1991">
        <v>44825</v>
      </c>
      <c r="AC1991">
        <v>0.1</v>
      </c>
    </row>
    <row r="1992" spans="13:29" x14ac:dyDescent="0.35">
      <c r="M1992" t="s">
        <v>44</v>
      </c>
      <c r="N1992">
        <v>20813963</v>
      </c>
      <c r="O1992" t="s">
        <v>15</v>
      </c>
      <c r="P1992">
        <v>52.382639323335802</v>
      </c>
      <c r="Q1992">
        <v>4.8712268312419402</v>
      </c>
      <c r="R1992" t="s">
        <v>45</v>
      </c>
      <c r="S1992">
        <v>130</v>
      </c>
      <c r="T1992">
        <v>359</v>
      </c>
      <c r="U1992">
        <v>4</v>
      </c>
      <c r="V1992">
        <v>0.26</v>
      </c>
      <c r="W1992">
        <v>0</v>
      </c>
      <c r="X1992">
        <v>13999</v>
      </c>
      <c r="Y1992">
        <v>7</v>
      </c>
      <c r="Z1992" t="s">
        <v>60</v>
      </c>
      <c r="AA1992" t="s">
        <v>61</v>
      </c>
      <c r="AB1992">
        <v>46670</v>
      </c>
      <c r="AC1992">
        <v>0.1</v>
      </c>
    </row>
    <row r="1993" spans="13:29" x14ac:dyDescent="0.35">
      <c r="M1993" t="s">
        <v>44</v>
      </c>
      <c r="N1993">
        <v>21133837</v>
      </c>
      <c r="O1993" t="s">
        <v>6</v>
      </c>
      <c r="P1993">
        <v>52.379646814501797</v>
      </c>
      <c r="Q1993">
        <v>4.8896209898419496</v>
      </c>
      <c r="R1993" t="s">
        <v>45</v>
      </c>
      <c r="S1993">
        <v>190</v>
      </c>
      <c r="T1993">
        <v>251</v>
      </c>
      <c r="U1993">
        <v>2</v>
      </c>
      <c r="V1993">
        <v>0.18</v>
      </c>
      <c r="W1993">
        <v>0</v>
      </c>
      <c r="X1993">
        <v>14254</v>
      </c>
      <c r="Y1993">
        <v>30</v>
      </c>
      <c r="Z1993" t="s">
        <v>46</v>
      </c>
      <c r="AA1993" t="s">
        <v>47</v>
      </c>
      <c r="AB1993">
        <v>47690</v>
      </c>
      <c r="AC1993">
        <v>0.1</v>
      </c>
    </row>
    <row r="1994" spans="13:29" x14ac:dyDescent="0.35">
      <c r="M1994" t="s">
        <v>44</v>
      </c>
      <c r="N1994">
        <v>21170195</v>
      </c>
      <c r="O1994" t="s">
        <v>11</v>
      </c>
      <c r="P1994">
        <v>52.357621367095199</v>
      </c>
      <c r="Q1994">
        <v>4.8960236852348196</v>
      </c>
      <c r="R1994" t="s">
        <v>45</v>
      </c>
      <c r="S1994">
        <v>199</v>
      </c>
      <c r="T1994">
        <v>301</v>
      </c>
      <c r="U1994">
        <v>1</v>
      </c>
      <c r="V1994">
        <v>0.1</v>
      </c>
      <c r="W1994">
        <v>0</v>
      </c>
      <c r="X1994">
        <v>14278</v>
      </c>
      <c r="Y1994">
        <v>21</v>
      </c>
      <c r="Z1994" t="s">
        <v>58</v>
      </c>
      <c r="AA1994" t="s">
        <v>59</v>
      </c>
      <c r="AB1994">
        <v>59899</v>
      </c>
      <c r="AC1994">
        <v>0.1</v>
      </c>
    </row>
    <row r="1995" spans="13:29" x14ac:dyDescent="0.35">
      <c r="M1995" t="s">
        <v>44</v>
      </c>
      <c r="N1995">
        <v>21250159</v>
      </c>
      <c r="O1995" t="s">
        <v>6</v>
      </c>
      <c r="P1995">
        <v>52.3662057088723</v>
      </c>
      <c r="Q1995">
        <v>4.8793523695408103</v>
      </c>
      <c r="R1995" t="s">
        <v>45</v>
      </c>
      <c r="S1995">
        <v>145</v>
      </c>
      <c r="T1995">
        <v>346</v>
      </c>
      <c r="U1995">
        <v>7</v>
      </c>
      <c r="V1995">
        <v>0.61</v>
      </c>
      <c r="W1995">
        <v>0</v>
      </c>
      <c r="X1995">
        <v>14345</v>
      </c>
      <c r="Y1995">
        <v>6</v>
      </c>
      <c r="Z1995" t="s">
        <v>46</v>
      </c>
      <c r="AA1995" t="s">
        <v>47</v>
      </c>
      <c r="AB1995">
        <v>50170</v>
      </c>
      <c r="AC1995">
        <v>0.1</v>
      </c>
    </row>
    <row r="1996" spans="13:29" x14ac:dyDescent="0.35">
      <c r="M1996" t="s">
        <v>44</v>
      </c>
      <c r="N1996">
        <v>21260870</v>
      </c>
      <c r="O1996" t="s">
        <v>19</v>
      </c>
      <c r="P1996">
        <v>52.382162270359501</v>
      </c>
      <c r="Q1996">
        <v>4.8529847862665099</v>
      </c>
      <c r="R1996" t="s">
        <v>45</v>
      </c>
      <c r="S1996">
        <v>300</v>
      </c>
      <c r="T1996">
        <v>301</v>
      </c>
      <c r="U1996">
        <v>0</v>
      </c>
      <c r="W1996">
        <v>0</v>
      </c>
      <c r="X1996">
        <v>14357</v>
      </c>
      <c r="Y1996">
        <v>7</v>
      </c>
      <c r="Z1996" t="s">
        <v>62</v>
      </c>
      <c r="AA1996" t="s">
        <v>63</v>
      </c>
      <c r="AB1996">
        <v>90300</v>
      </c>
      <c r="AC1996">
        <v>0.1</v>
      </c>
    </row>
    <row r="1997" spans="13:29" x14ac:dyDescent="0.35">
      <c r="M1997" t="s">
        <v>44</v>
      </c>
      <c r="N1997">
        <v>21365492</v>
      </c>
      <c r="O1997" t="s">
        <v>7</v>
      </c>
      <c r="P1997">
        <v>52.360660226549001</v>
      </c>
      <c r="Q1997">
        <v>4.8978987460486199</v>
      </c>
      <c r="R1997" t="s">
        <v>45</v>
      </c>
      <c r="S1997">
        <v>120</v>
      </c>
      <c r="T1997">
        <v>350</v>
      </c>
      <c r="U1997">
        <v>0</v>
      </c>
      <c r="W1997">
        <v>0</v>
      </c>
      <c r="X1997">
        <v>14445</v>
      </c>
      <c r="Y1997">
        <v>7</v>
      </c>
      <c r="Z1997" t="s">
        <v>68</v>
      </c>
      <c r="AA1997" t="s">
        <v>69</v>
      </c>
      <c r="AB1997">
        <v>42000</v>
      </c>
      <c r="AC1997">
        <v>0.1</v>
      </c>
    </row>
    <row r="1998" spans="13:29" x14ac:dyDescent="0.35">
      <c r="M1998" t="s">
        <v>44</v>
      </c>
      <c r="N1998">
        <v>21536526</v>
      </c>
      <c r="O1998" t="s">
        <v>19</v>
      </c>
      <c r="P1998">
        <v>52.374043563870799</v>
      </c>
      <c r="Q1998">
        <v>4.8495299378303898</v>
      </c>
      <c r="R1998" t="s">
        <v>45</v>
      </c>
      <c r="S1998">
        <v>150</v>
      </c>
      <c r="T1998">
        <v>359</v>
      </c>
      <c r="U1998">
        <v>2</v>
      </c>
      <c r="V1998">
        <v>0.18</v>
      </c>
      <c r="W1998">
        <v>0</v>
      </c>
      <c r="X1998">
        <v>14566</v>
      </c>
      <c r="Y1998">
        <v>24</v>
      </c>
      <c r="Z1998" t="s">
        <v>62</v>
      </c>
      <c r="AA1998" t="s">
        <v>63</v>
      </c>
      <c r="AB1998">
        <v>53850</v>
      </c>
      <c r="AC1998">
        <v>0.1</v>
      </c>
    </row>
    <row r="1999" spans="13:29" x14ac:dyDescent="0.35">
      <c r="M1999" t="s">
        <v>44</v>
      </c>
      <c r="N1999">
        <v>21570786</v>
      </c>
      <c r="O1999" t="s">
        <v>11</v>
      </c>
      <c r="P1999">
        <v>52.357203716470302</v>
      </c>
      <c r="Q1999">
        <v>4.9020074002160703</v>
      </c>
      <c r="R1999" t="s">
        <v>45</v>
      </c>
      <c r="S1999">
        <v>160</v>
      </c>
      <c r="T1999">
        <v>348</v>
      </c>
      <c r="U1999">
        <v>1</v>
      </c>
      <c r="V1999">
        <v>0.09</v>
      </c>
      <c r="W1999">
        <v>0</v>
      </c>
      <c r="X1999">
        <v>14614</v>
      </c>
      <c r="Y1999">
        <v>6</v>
      </c>
      <c r="Z1999" t="s">
        <v>58</v>
      </c>
      <c r="AA1999" t="s">
        <v>59</v>
      </c>
      <c r="AB1999">
        <v>55680</v>
      </c>
      <c r="AC1999">
        <v>0.1</v>
      </c>
    </row>
    <row r="2000" spans="13:29" x14ac:dyDescent="0.35">
      <c r="M2000" t="s">
        <v>44</v>
      </c>
      <c r="N2000">
        <v>21628659</v>
      </c>
      <c r="O2000" t="s">
        <v>8</v>
      </c>
      <c r="P2000">
        <v>52.348009067685702</v>
      </c>
      <c r="Q2000">
        <v>4.8467558215955604</v>
      </c>
      <c r="R2000" t="s">
        <v>45</v>
      </c>
      <c r="S2000">
        <v>109</v>
      </c>
      <c r="T2000">
        <v>342</v>
      </c>
      <c r="U2000">
        <v>0</v>
      </c>
      <c r="W2000">
        <v>0</v>
      </c>
      <c r="X2000">
        <v>14668</v>
      </c>
      <c r="Y2000">
        <v>10</v>
      </c>
      <c r="Z2000" t="s">
        <v>74</v>
      </c>
      <c r="AA2000" t="s">
        <v>75</v>
      </c>
      <c r="AB2000">
        <v>37278</v>
      </c>
      <c r="AC2000">
        <v>0.1</v>
      </c>
    </row>
    <row r="2001" spans="13:29" x14ac:dyDescent="0.35">
      <c r="M2001" t="s">
        <v>44</v>
      </c>
      <c r="N2001">
        <v>21785272</v>
      </c>
      <c r="O2001" t="s">
        <v>19</v>
      </c>
      <c r="P2001">
        <v>52.377232218426002</v>
      </c>
      <c r="Q2001">
        <v>4.85919420029128</v>
      </c>
      <c r="R2001" t="s">
        <v>45</v>
      </c>
      <c r="S2001">
        <v>63</v>
      </c>
      <c r="T2001">
        <v>351</v>
      </c>
      <c r="U2001">
        <v>0</v>
      </c>
      <c r="W2001">
        <v>0</v>
      </c>
      <c r="X2001">
        <v>14813</v>
      </c>
      <c r="Y2001">
        <v>7</v>
      </c>
      <c r="Z2001" t="s">
        <v>62</v>
      </c>
      <c r="AA2001" t="s">
        <v>63</v>
      </c>
      <c r="AB2001">
        <v>22113</v>
      </c>
      <c r="AC2001">
        <v>0.1</v>
      </c>
    </row>
    <row r="2002" spans="13:29" x14ac:dyDescent="0.35">
      <c r="M2002" t="s">
        <v>44</v>
      </c>
      <c r="N2002">
        <v>21847725</v>
      </c>
      <c r="O2002" t="s">
        <v>23</v>
      </c>
      <c r="P2002">
        <v>52.38908074815</v>
      </c>
      <c r="Q2002">
        <v>4.95818707417504</v>
      </c>
      <c r="R2002" t="s">
        <v>45</v>
      </c>
      <c r="S2002">
        <v>199</v>
      </c>
      <c r="T2002">
        <v>362</v>
      </c>
      <c r="U2002">
        <v>1</v>
      </c>
      <c r="V2002">
        <v>0.09</v>
      </c>
      <c r="W2002">
        <v>0</v>
      </c>
      <c r="X2002">
        <v>14865</v>
      </c>
      <c r="Y2002">
        <v>45</v>
      </c>
      <c r="Z2002" t="s">
        <v>76</v>
      </c>
      <c r="AA2002" t="s">
        <v>77</v>
      </c>
      <c r="AB2002">
        <v>72038</v>
      </c>
      <c r="AC2002">
        <v>0.1</v>
      </c>
    </row>
    <row r="2003" spans="13:29" x14ac:dyDescent="0.35">
      <c r="M2003" t="s">
        <v>44</v>
      </c>
      <c r="N2003">
        <v>21923931</v>
      </c>
      <c r="O2003" t="s">
        <v>11</v>
      </c>
      <c r="P2003">
        <v>52.350483166841798</v>
      </c>
      <c r="Q2003">
        <v>4.8881241443000896</v>
      </c>
      <c r="R2003" t="s">
        <v>45</v>
      </c>
      <c r="S2003">
        <v>250</v>
      </c>
      <c r="T2003">
        <v>360</v>
      </c>
      <c r="U2003">
        <v>1</v>
      </c>
      <c r="V2003">
        <v>0.09</v>
      </c>
      <c r="W2003">
        <v>0</v>
      </c>
      <c r="X2003">
        <v>14929</v>
      </c>
      <c r="Y2003">
        <v>6</v>
      </c>
      <c r="Z2003" t="s">
        <v>58</v>
      </c>
      <c r="AA2003" t="s">
        <v>59</v>
      </c>
      <c r="AB2003">
        <v>90000</v>
      </c>
      <c r="AC2003">
        <v>0.1</v>
      </c>
    </row>
    <row r="2004" spans="13:29" x14ac:dyDescent="0.35">
      <c r="M2004" t="s">
        <v>44</v>
      </c>
      <c r="N2004">
        <v>21997650</v>
      </c>
      <c r="O2004" t="s">
        <v>16</v>
      </c>
      <c r="P2004">
        <v>52.324752331209403</v>
      </c>
      <c r="Q2004">
        <v>4.8795791236844401</v>
      </c>
      <c r="R2004" t="s">
        <v>45</v>
      </c>
      <c r="S2004">
        <v>195</v>
      </c>
      <c r="T2004">
        <v>355</v>
      </c>
      <c r="U2004">
        <v>3</v>
      </c>
      <c r="V2004">
        <v>0.25</v>
      </c>
      <c r="W2004">
        <v>0</v>
      </c>
      <c r="X2004">
        <v>15006</v>
      </c>
      <c r="Y2004">
        <v>6</v>
      </c>
      <c r="Z2004" t="s">
        <v>82</v>
      </c>
      <c r="AA2004" t="s">
        <v>83</v>
      </c>
      <c r="AB2004">
        <v>69225</v>
      </c>
      <c r="AC2004">
        <v>0.1</v>
      </c>
    </row>
    <row r="2005" spans="13:29" x14ac:dyDescent="0.35">
      <c r="M2005" t="s">
        <v>44</v>
      </c>
      <c r="N2005">
        <v>22030592</v>
      </c>
      <c r="O2005" t="s">
        <v>16</v>
      </c>
      <c r="P2005">
        <v>52.328555683922502</v>
      </c>
      <c r="Q2005">
        <v>4.8747875630775503</v>
      </c>
      <c r="R2005" t="s">
        <v>45</v>
      </c>
      <c r="S2005">
        <v>140</v>
      </c>
      <c r="T2005">
        <v>353</v>
      </c>
      <c r="U2005">
        <v>5</v>
      </c>
      <c r="V2005">
        <v>0.41</v>
      </c>
      <c r="W2005">
        <v>0</v>
      </c>
      <c r="X2005">
        <v>15026</v>
      </c>
      <c r="Y2005">
        <v>6</v>
      </c>
      <c r="Z2005" t="s">
        <v>82</v>
      </c>
      <c r="AA2005" t="s">
        <v>83</v>
      </c>
      <c r="AB2005">
        <v>49420</v>
      </c>
      <c r="AC2005">
        <v>0.1</v>
      </c>
    </row>
    <row r="2006" spans="13:29" x14ac:dyDescent="0.35">
      <c r="M2006" t="s">
        <v>44</v>
      </c>
      <c r="N2006">
        <v>528704</v>
      </c>
      <c r="O2006" t="s">
        <v>11</v>
      </c>
      <c r="P2006">
        <v>52.353086875262697</v>
      </c>
      <c r="Q2006">
        <v>4.8909420898390303</v>
      </c>
      <c r="R2006" t="s">
        <v>50</v>
      </c>
      <c r="S2006">
        <v>60</v>
      </c>
      <c r="T2006">
        <v>334</v>
      </c>
      <c r="U2006">
        <v>48</v>
      </c>
      <c r="V2006">
        <v>0.62</v>
      </c>
      <c r="W2006">
        <v>64</v>
      </c>
      <c r="X2006">
        <v>284</v>
      </c>
      <c r="Y2006">
        <v>60</v>
      </c>
      <c r="Z2006" t="s">
        <v>58</v>
      </c>
      <c r="AA2006" t="s">
        <v>103</v>
      </c>
      <c r="AB2006">
        <v>20040</v>
      </c>
      <c r="AC2006">
        <v>0.5</v>
      </c>
    </row>
    <row r="2007" spans="13:29" x14ac:dyDescent="0.35">
      <c r="M2007" t="s">
        <v>44</v>
      </c>
      <c r="N2007">
        <v>1921050</v>
      </c>
      <c r="O2007" t="s">
        <v>6</v>
      </c>
      <c r="P2007">
        <v>52.371371985025299</v>
      </c>
      <c r="Q2007">
        <v>4.8952614299789303</v>
      </c>
      <c r="R2007" t="s">
        <v>50</v>
      </c>
      <c r="S2007">
        <v>126</v>
      </c>
      <c r="T2007">
        <v>30</v>
      </c>
      <c r="U2007">
        <v>22</v>
      </c>
      <c r="V2007">
        <v>0.39</v>
      </c>
      <c r="W2007">
        <v>337</v>
      </c>
      <c r="X2007">
        <v>1343</v>
      </c>
      <c r="Y2007">
        <v>21</v>
      </c>
      <c r="Z2007" t="s">
        <v>46</v>
      </c>
      <c r="AA2007" t="s">
        <v>51</v>
      </c>
      <c r="AB2007">
        <v>3780</v>
      </c>
      <c r="AC2007">
        <v>0.5</v>
      </c>
    </row>
    <row r="2008" spans="13:29" x14ac:dyDescent="0.35">
      <c r="M2008" t="s">
        <v>44</v>
      </c>
      <c r="N2008">
        <v>2968351</v>
      </c>
      <c r="O2008" t="s">
        <v>7</v>
      </c>
      <c r="P2008">
        <v>52.364593667008002</v>
      </c>
      <c r="Q2008">
        <v>4.8843814881764702</v>
      </c>
      <c r="R2008" t="s">
        <v>50</v>
      </c>
      <c r="S2008">
        <v>80</v>
      </c>
      <c r="T2008">
        <v>274</v>
      </c>
      <c r="U2008">
        <v>56</v>
      </c>
      <c r="V2008">
        <v>1.01</v>
      </c>
      <c r="W2008">
        <v>89</v>
      </c>
      <c r="X2008">
        <v>1873</v>
      </c>
      <c r="Y2008">
        <v>90</v>
      </c>
      <c r="Z2008" t="s">
        <v>68</v>
      </c>
      <c r="AA2008" t="s">
        <v>99</v>
      </c>
      <c r="AB2008">
        <v>21920</v>
      </c>
      <c r="AC2008">
        <v>0.5</v>
      </c>
    </row>
    <row r="2009" spans="13:29" x14ac:dyDescent="0.35">
      <c r="M2009" t="s">
        <v>44</v>
      </c>
      <c r="N2009">
        <v>4012629</v>
      </c>
      <c r="O2009" t="s">
        <v>12</v>
      </c>
      <c r="P2009">
        <v>52.3477910341973</v>
      </c>
      <c r="Q2009">
        <v>4.9172313964693997</v>
      </c>
      <c r="R2009" t="s">
        <v>50</v>
      </c>
      <c r="S2009">
        <v>59</v>
      </c>
      <c r="T2009">
        <v>66</v>
      </c>
      <c r="U2009">
        <v>55</v>
      </c>
      <c r="V2009">
        <v>1.07</v>
      </c>
      <c r="W2009">
        <v>327</v>
      </c>
      <c r="X2009">
        <v>2540</v>
      </c>
      <c r="Y2009">
        <v>14</v>
      </c>
      <c r="Z2009" t="s">
        <v>72</v>
      </c>
      <c r="AA2009" t="s">
        <v>96</v>
      </c>
      <c r="AB2009">
        <v>3894</v>
      </c>
      <c r="AC2009">
        <v>0.5</v>
      </c>
    </row>
    <row r="2010" spans="13:29" x14ac:dyDescent="0.35">
      <c r="M2010" t="s">
        <v>44</v>
      </c>
      <c r="N2010">
        <v>4147668</v>
      </c>
      <c r="O2010" t="s">
        <v>9</v>
      </c>
      <c r="P2010">
        <v>52.362066075321103</v>
      </c>
      <c r="Q2010">
        <v>4.92504431257984</v>
      </c>
      <c r="R2010" t="s">
        <v>50</v>
      </c>
      <c r="S2010">
        <v>58</v>
      </c>
      <c r="T2010">
        <v>317</v>
      </c>
      <c r="U2010">
        <v>73</v>
      </c>
      <c r="V2010">
        <v>1.43</v>
      </c>
      <c r="W2010">
        <v>31</v>
      </c>
      <c r="X2010">
        <v>2601</v>
      </c>
      <c r="Y2010">
        <v>25</v>
      </c>
      <c r="Z2010" t="s">
        <v>64</v>
      </c>
      <c r="AA2010" t="s">
        <v>106</v>
      </c>
      <c r="AB2010">
        <v>18386</v>
      </c>
      <c r="AC2010">
        <v>0.5</v>
      </c>
    </row>
    <row r="2011" spans="13:29" x14ac:dyDescent="0.35">
      <c r="M2011" t="s">
        <v>44</v>
      </c>
      <c r="N2011">
        <v>4159749</v>
      </c>
      <c r="O2011" t="s">
        <v>14</v>
      </c>
      <c r="P2011">
        <v>52.3669299932453</v>
      </c>
      <c r="Q2011">
        <v>4.8659115405454898</v>
      </c>
      <c r="R2011" t="s">
        <v>50</v>
      </c>
      <c r="S2011">
        <v>80</v>
      </c>
      <c r="T2011">
        <v>9</v>
      </c>
      <c r="U2011">
        <v>11</v>
      </c>
      <c r="V2011">
        <v>0.22</v>
      </c>
      <c r="W2011">
        <v>323</v>
      </c>
      <c r="X2011">
        <v>2613</v>
      </c>
      <c r="Y2011">
        <v>10</v>
      </c>
      <c r="Z2011" t="s">
        <v>56</v>
      </c>
      <c r="AA2011" t="s">
        <v>97</v>
      </c>
      <c r="AB2011">
        <v>720</v>
      </c>
      <c r="AC2011">
        <v>0.5</v>
      </c>
    </row>
    <row r="2012" spans="13:29" x14ac:dyDescent="0.35">
      <c r="M2012" t="s">
        <v>44</v>
      </c>
      <c r="N2012">
        <v>5443049</v>
      </c>
      <c r="O2012" t="s">
        <v>20</v>
      </c>
      <c r="P2012">
        <v>52.361193851855099</v>
      </c>
      <c r="Q2012">
        <v>4.84229859009859</v>
      </c>
      <c r="R2012" t="s">
        <v>50</v>
      </c>
      <c r="S2012">
        <v>80</v>
      </c>
      <c r="T2012">
        <v>177</v>
      </c>
      <c r="U2012">
        <v>54</v>
      </c>
      <c r="V2012">
        <v>1.21</v>
      </c>
      <c r="W2012">
        <v>34</v>
      </c>
      <c r="X2012">
        <v>3268</v>
      </c>
      <c r="Y2012">
        <v>10</v>
      </c>
      <c r="Z2012" t="s">
        <v>70</v>
      </c>
      <c r="AA2012" t="s">
        <v>104</v>
      </c>
      <c r="AB2012">
        <v>14160</v>
      </c>
      <c r="AC2012">
        <v>0.5</v>
      </c>
    </row>
    <row r="2013" spans="13:29" x14ac:dyDescent="0.35">
      <c r="M2013" t="s">
        <v>44</v>
      </c>
      <c r="N2013">
        <v>7783100</v>
      </c>
      <c r="O2013" t="s">
        <v>8</v>
      </c>
      <c r="P2013">
        <v>52.3567353368298</v>
      </c>
      <c r="Q2013">
        <v>4.8501902425479999</v>
      </c>
      <c r="R2013" t="s">
        <v>50</v>
      </c>
      <c r="S2013">
        <v>40</v>
      </c>
      <c r="T2013">
        <v>60</v>
      </c>
      <c r="U2013">
        <v>16</v>
      </c>
      <c r="V2013">
        <v>0.4</v>
      </c>
      <c r="W2013">
        <v>330</v>
      </c>
      <c r="X2013">
        <v>4760</v>
      </c>
      <c r="Y2013">
        <v>8</v>
      </c>
      <c r="Z2013" t="s">
        <v>74</v>
      </c>
      <c r="AA2013" t="s">
        <v>111</v>
      </c>
      <c r="AB2013">
        <v>2400</v>
      </c>
      <c r="AC2013">
        <v>0.5</v>
      </c>
    </row>
    <row r="2014" spans="13:29" x14ac:dyDescent="0.35">
      <c r="M2014" t="s">
        <v>44</v>
      </c>
      <c r="N2014">
        <v>7796623</v>
      </c>
      <c r="O2014" t="s">
        <v>7</v>
      </c>
      <c r="P2014">
        <v>52.370628585122503</v>
      </c>
      <c r="Q2014">
        <v>4.9104759818413699</v>
      </c>
      <c r="R2014" t="s">
        <v>50</v>
      </c>
      <c r="S2014">
        <v>130</v>
      </c>
      <c r="T2014">
        <v>350</v>
      </c>
      <c r="U2014">
        <v>114</v>
      </c>
      <c r="V2014">
        <v>2.97</v>
      </c>
      <c r="W2014">
        <v>76</v>
      </c>
      <c r="X2014">
        <v>4775</v>
      </c>
      <c r="Y2014">
        <v>6</v>
      </c>
      <c r="Z2014" t="s">
        <v>68</v>
      </c>
      <c r="AA2014" t="s">
        <v>99</v>
      </c>
      <c r="AB2014">
        <v>45500</v>
      </c>
      <c r="AC2014">
        <v>0.5</v>
      </c>
    </row>
    <row r="2015" spans="13:29" x14ac:dyDescent="0.35">
      <c r="M2015" t="s">
        <v>44</v>
      </c>
      <c r="N2015">
        <v>8526572</v>
      </c>
      <c r="O2015" t="s">
        <v>6</v>
      </c>
      <c r="P2015">
        <v>52.384419368823899</v>
      </c>
      <c r="Q2015">
        <v>4.89025023527737</v>
      </c>
      <c r="R2015" t="s">
        <v>50</v>
      </c>
      <c r="S2015">
        <v>175</v>
      </c>
      <c r="T2015">
        <v>36</v>
      </c>
      <c r="U2015">
        <v>4</v>
      </c>
      <c r="V2015">
        <v>0.1</v>
      </c>
      <c r="W2015">
        <v>365</v>
      </c>
      <c r="X2015">
        <v>5191</v>
      </c>
      <c r="Y2015">
        <v>14</v>
      </c>
      <c r="Z2015" t="s">
        <v>46</v>
      </c>
      <c r="AA2015" t="s">
        <v>51</v>
      </c>
      <c r="AB2015">
        <v>6300</v>
      </c>
      <c r="AC2015">
        <v>0.5</v>
      </c>
    </row>
    <row r="2016" spans="13:29" x14ac:dyDescent="0.35">
      <c r="M2016" t="s">
        <v>44</v>
      </c>
      <c r="N2016">
        <v>10894967</v>
      </c>
      <c r="O2016" t="s">
        <v>9</v>
      </c>
      <c r="P2016">
        <v>52.353443327641799</v>
      </c>
      <c r="Q2016">
        <v>4.9095812162239296</v>
      </c>
      <c r="R2016" t="s">
        <v>50</v>
      </c>
      <c r="S2016">
        <v>75</v>
      </c>
      <c r="T2016">
        <v>7</v>
      </c>
      <c r="U2016">
        <v>0</v>
      </c>
      <c r="W2016">
        <v>84</v>
      </c>
      <c r="X2016">
        <v>6537</v>
      </c>
      <c r="Y2016">
        <v>30</v>
      </c>
      <c r="Z2016" t="s">
        <v>64</v>
      </c>
      <c r="AA2016" t="s">
        <v>106</v>
      </c>
      <c r="AB2016">
        <v>525</v>
      </c>
      <c r="AC2016">
        <v>0.5</v>
      </c>
    </row>
    <row r="2017" spans="13:29" x14ac:dyDescent="0.35">
      <c r="M2017" t="s">
        <v>44</v>
      </c>
      <c r="N2017">
        <v>11098408</v>
      </c>
      <c r="O2017" t="s">
        <v>21</v>
      </c>
      <c r="P2017">
        <v>52.347144765294999</v>
      </c>
      <c r="Q2017">
        <v>4.79479933287171</v>
      </c>
      <c r="R2017" t="s">
        <v>50</v>
      </c>
      <c r="S2017">
        <v>30</v>
      </c>
      <c r="T2017">
        <v>2</v>
      </c>
      <c r="U2017">
        <v>8</v>
      </c>
      <c r="V2017">
        <v>0.28000000000000003</v>
      </c>
      <c r="W2017">
        <v>243</v>
      </c>
      <c r="X2017">
        <v>6612</v>
      </c>
      <c r="Y2017">
        <v>14</v>
      </c>
      <c r="Z2017" t="s">
        <v>88</v>
      </c>
      <c r="AA2017" t="s">
        <v>105</v>
      </c>
      <c r="AB2017">
        <v>60</v>
      </c>
      <c r="AC2017">
        <v>0.5</v>
      </c>
    </row>
    <row r="2018" spans="13:29" x14ac:dyDescent="0.35">
      <c r="M2018" t="s">
        <v>44</v>
      </c>
      <c r="N2018">
        <v>12065591</v>
      </c>
      <c r="O2018" t="s">
        <v>6</v>
      </c>
      <c r="P2018">
        <v>52.378551052366902</v>
      </c>
      <c r="Q2018">
        <v>4.8815550224487199</v>
      </c>
      <c r="R2018" t="s">
        <v>50</v>
      </c>
      <c r="S2018">
        <v>149</v>
      </c>
      <c r="T2018">
        <v>19</v>
      </c>
      <c r="U2018">
        <v>62</v>
      </c>
      <c r="V2018">
        <v>2.08</v>
      </c>
      <c r="W2018">
        <v>179</v>
      </c>
      <c r="X2018">
        <v>7139</v>
      </c>
      <c r="Y2018">
        <v>25</v>
      </c>
      <c r="Z2018" t="s">
        <v>46</v>
      </c>
      <c r="AA2018" t="s">
        <v>51</v>
      </c>
      <c r="AB2018">
        <v>2831</v>
      </c>
      <c r="AC2018">
        <v>0.5</v>
      </c>
    </row>
    <row r="2019" spans="13:29" x14ac:dyDescent="0.35">
      <c r="M2019" t="s">
        <v>44</v>
      </c>
      <c r="N2019">
        <v>12850226</v>
      </c>
      <c r="O2019" t="s">
        <v>25</v>
      </c>
      <c r="P2019">
        <v>52.300914504268299</v>
      </c>
      <c r="Q2019">
        <v>4.9979964277153499</v>
      </c>
      <c r="R2019" t="s">
        <v>50</v>
      </c>
      <c r="S2019">
        <v>75</v>
      </c>
      <c r="T2019">
        <v>185</v>
      </c>
      <c r="U2019">
        <v>18</v>
      </c>
      <c r="V2019">
        <v>0.56999999999999995</v>
      </c>
      <c r="W2019">
        <v>179</v>
      </c>
      <c r="X2019">
        <v>7620</v>
      </c>
      <c r="Y2019">
        <v>60</v>
      </c>
      <c r="Z2019" t="s">
        <v>90</v>
      </c>
      <c r="AA2019" t="s">
        <v>122</v>
      </c>
      <c r="AB2019">
        <v>13875</v>
      </c>
      <c r="AC2019">
        <v>0.5</v>
      </c>
    </row>
    <row r="2020" spans="13:29" x14ac:dyDescent="0.35">
      <c r="M2020" t="s">
        <v>44</v>
      </c>
      <c r="N2020">
        <v>12880909</v>
      </c>
      <c r="O2020" t="s">
        <v>7</v>
      </c>
      <c r="P2020">
        <v>52.364467442652497</v>
      </c>
      <c r="Q2020">
        <v>4.8823458543353997</v>
      </c>
      <c r="R2020" t="s">
        <v>50</v>
      </c>
      <c r="S2020">
        <v>93</v>
      </c>
      <c r="T2020">
        <v>83</v>
      </c>
      <c r="U2020">
        <v>44</v>
      </c>
      <c r="V2020">
        <v>1.4</v>
      </c>
      <c r="W2020">
        <v>308</v>
      </c>
      <c r="X2020">
        <v>7643</v>
      </c>
      <c r="Y2020">
        <v>30</v>
      </c>
      <c r="Z2020" t="s">
        <v>68</v>
      </c>
      <c r="AA2020" t="s">
        <v>99</v>
      </c>
      <c r="AB2020">
        <v>7719</v>
      </c>
      <c r="AC2020">
        <v>0.5</v>
      </c>
    </row>
    <row r="2021" spans="13:29" x14ac:dyDescent="0.35">
      <c r="M2021" t="s">
        <v>44</v>
      </c>
      <c r="N2021">
        <v>12899865</v>
      </c>
      <c r="O2021" t="s">
        <v>11</v>
      </c>
      <c r="P2021">
        <v>52.354625205681899</v>
      </c>
      <c r="Q2021">
        <v>4.90055343345594</v>
      </c>
      <c r="R2021" t="s">
        <v>50</v>
      </c>
      <c r="S2021">
        <v>60</v>
      </c>
      <c r="T2021">
        <v>364</v>
      </c>
      <c r="U2021">
        <v>102</v>
      </c>
      <c r="V2021">
        <v>3.28</v>
      </c>
      <c r="W2021">
        <v>306</v>
      </c>
      <c r="X2021">
        <v>7661</v>
      </c>
      <c r="Y2021">
        <v>30</v>
      </c>
      <c r="Z2021" t="s">
        <v>58</v>
      </c>
      <c r="AA2021" t="s">
        <v>103</v>
      </c>
      <c r="AB2021">
        <v>21840</v>
      </c>
      <c r="AC2021">
        <v>0.5</v>
      </c>
    </row>
    <row r="2022" spans="13:29" x14ac:dyDescent="0.35">
      <c r="M2022" t="s">
        <v>44</v>
      </c>
      <c r="N2022">
        <v>13608040</v>
      </c>
      <c r="O2022" t="s">
        <v>7</v>
      </c>
      <c r="P2022">
        <v>52.364873542671198</v>
      </c>
      <c r="Q2022">
        <v>4.8812061934633402</v>
      </c>
      <c r="R2022" t="s">
        <v>50</v>
      </c>
      <c r="S2022">
        <v>100</v>
      </c>
      <c r="T2022">
        <v>104</v>
      </c>
      <c r="U2022">
        <v>57</v>
      </c>
      <c r="V2022">
        <v>1.95</v>
      </c>
      <c r="W2022">
        <v>308</v>
      </c>
      <c r="X2022">
        <v>8357</v>
      </c>
      <c r="Y2022">
        <v>30</v>
      </c>
      <c r="Z2022" t="s">
        <v>68</v>
      </c>
      <c r="AA2022" t="s">
        <v>99</v>
      </c>
      <c r="AB2022">
        <v>10400</v>
      </c>
      <c r="AC2022">
        <v>0.5</v>
      </c>
    </row>
    <row r="2023" spans="13:29" x14ac:dyDescent="0.35">
      <c r="M2023" t="s">
        <v>44</v>
      </c>
      <c r="N2023">
        <v>18267791</v>
      </c>
      <c r="O2023" t="s">
        <v>15</v>
      </c>
      <c r="P2023">
        <v>52.3828887955789</v>
      </c>
      <c r="Q2023">
        <v>4.8769247807438099</v>
      </c>
      <c r="R2023" t="s">
        <v>50</v>
      </c>
      <c r="S2023">
        <v>69</v>
      </c>
      <c r="T2023">
        <v>215</v>
      </c>
      <c r="U2023">
        <v>33</v>
      </c>
      <c r="V2023">
        <v>1.66</v>
      </c>
      <c r="W2023">
        <v>80</v>
      </c>
      <c r="X2023">
        <v>11781</v>
      </c>
      <c r="Y2023">
        <v>6</v>
      </c>
      <c r="Z2023" t="s">
        <v>60</v>
      </c>
      <c r="AA2023" t="s">
        <v>100</v>
      </c>
      <c r="AB2023">
        <v>14835</v>
      </c>
      <c r="AC2023">
        <v>0.5</v>
      </c>
    </row>
    <row r="2024" spans="13:29" x14ac:dyDescent="0.35">
      <c r="M2024" t="s">
        <v>44</v>
      </c>
      <c r="N2024">
        <v>18689521</v>
      </c>
      <c r="O2024" t="s">
        <v>14</v>
      </c>
      <c r="P2024">
        <v>52.373573411202401</v>
      </c>
      <c r="Q2024">
        <v>4.8636446770091304</v>
      </c>
      <c r="R2024" t="s">
        <v>50</v>
      </c>
      <c r="S2024">
        <v>81</v>
      </c>
      <c r="T2024">
        <v>306</v>
      </c>
      <c r="U2024">
        <v>33</v>
      </c>
      <c r="V2024">
        <v>2.04</v>
      </c>
      <c r="W2024">
        <v>79</v>
      </c>
      <c r="X2024">
        <v>12160</v>
      </c>
      <c r="Y2024">
        <v>9</v>
      </c>
      <c r="Z2024" t="s">
        <v>56</v>
      </c>
      <c r="AA2024" t="s">
        <v>97</v>
      </c>
      <c r="AB2024">
        <v>24786</v>
      </c>
      <c r="AC2024">
        <v>0.5</v>
      </c>
    </row>
    <row r="2025" spans="13:29" x14ac:dyDescent="0.35">
      <c r="M2025" t="s">
        <v>44</v>
      </c>
      <c r="N2025">
        <v>18816109</v>
      </c>
      <c r="O2025" t="s">
        <v>11</v>
      </c>
      <c r="P2025">
        <v>52.352251809725203</v>
      </c>
      <c r="Q2025">
        <v>4.8991904714683203</v>
      </c>
      <c r="R2025" t="s">
        <v>50</v>
      </c>
      <c r="S2025">
        <v>130</v>
      </c>
      <c r="T2025">
        <v>209</v>
      </c>
      <c r="U2025">
        <v>24</v>
      </c>
      <c r="V2025">
        <v>1.62</v>
      </c>
      <c r="W2025">
        <v>89</v>
      </c>
      <c r="X2025">
        <v>12245</v>
      </c>
      <c r="Y2025">
        <v>0</v>
      </c>
      <c r="Z2025" t="s">
        <v>58</v>
      </c>
      <c r="AA2025" t="s">
        <v>103</v>
      </c>
      <c r="AB2025">
        <v>27170</v>
      </c>
      <c r="AC2025">
        <v>0.5</v>
      </c>
    </row>
    <row r="2026" spans="13:29" x14ac:dyDescent="0.35">
      <c r="M2026" t="s">
        <v>44</v>
      </c>
      <c r="N2026">
        <v>19807045</v>
      </c>
      <c r="O2026" t="s">
        <v>18</v>
      </c>
      <c r="P2026">
        <v>52.363026170609999</v>
      </c>
      <c r="Q2026">
        <v>4.93267637459049</v>
      </c>
      <c r="R2026" t="s">
        <v>50</v>
      </c>
      <c r="S2026">
        <v>80</v>
      </c>
      <c r="T2026">
        <v>362</v>
      </c>
      <c r="U2026">
        <v>9</v>
      </c>
      <c r="V2026">
        <v>0.55000000000000004</v>
      </c>
      <c r="W2026">
        <v>14</v>
      </c>
      <c r="X2026">
        <v>13149</v>
      </c>
      <c r="Y2026">
        <v>10</v>
      </c>
      <c r="Z2026" t="s">
        <v>66</v>
      </c>
      <c r="AA2026" t="s">
        <v>102</v>
      </c>
      <c r="AB2026">
        <v>28960</v>
      </c>
      <c r="AC2026">
        <v>0.5</v>
      </c>
    </row>
    <row r="2027" spans="13:29" x14ac:dyDescent="0.35">
      <c r="M2027" t="s">
        <v>44</v>
      </c>
      <c r="N2027">
        <v>25428</v>
      </c>
      <c r="O2027" t="s">
        <v>6</v>
      </c>
      <c r="P2027">
        <v>52.3731144003862</v>
      </c>
      <c r="Q2027">
        <v>4.8836681962056296</v>
      </c>
      <c r="R2027" t="s">
        <v>45</v>
      </c>
      <c r="S2027">
        <v>125</v>
      </c>
      <c r="T2027">
        <v>208</v>
      </c>
      <c r="U2027">
        <v>1</v>
      </c>
      <c r="V2027">
        <v>0.09</v>
      </c>
      <c r="W2027">
        <v>141</v>
      </c>
      <c r="X2027">
        <v>3</v>
      </c>
      <c r="Y2027">
        <v>14</v>
      </c>
      <c r="Z2027" t="s">
        <v>46</v>
      </c>
      <c r="AA2027" t="s">
        <v>47</v>
      </c>
      <c r="AB2027">
        <v>26000</v>
      </c>
      <c r="AC2027">
        <v>0.1</v>
      </c>
    </row>
    <row r="2028" spans="13:29" x14ac:dyDescent="0.35">
      <c r="M2028" t="s">
        <v>44</v>
      </c>
      <c r="N2028">
        <v>43980</v>
      </c>
      <c r="O2028" t="s">
        <v>8</v>
      </c>
      <c r="P2028">
        <v>52.357456283832597</v>
      </c>
      <c r="Q2028">
        <v>4.8612420853872198</v>
      </c>
      <c r="R2028" t="s">
        <v>45</v>
      </c>
      <c r="S2028">
        <v>100</v>
      </c>
      <c r="T2028">
        <v>80</v>
      </c>
      <c r="U2028">
        <v>61</v>
      </c>
      <c r="V2028">
        <v>0.62</v>
      </c>
      <c r="W2028">
        <v>10</v>
      </c>
      <c r="X2028">
        <v>11</v>
      </c>
      <c r="Y2028">
        <v>28</v>
      </c>
      <c r="Z2028" t="s">
        <v>74</v>
      </c>
      <c r="AA2028" t="s">
        <v>75</v>
      </c>
      <c r="AB2028">
        <v>8000</v>
      </c>
      <c r="AC2028">
        <v>0.1</v>
      </c>
    </row>
    <row r="2029" spans="13:29" x14ac:dyDescent="0.35">
      <c r="M2029" t="s">
        <v>44</v>
      </c>
      <c r="N2029">
        <v>179528</v>
      </c>
      <c r="O2029" t="s">
        <v>11</v>
      </c>
      <c r="P2029">
        <v>52.342312579431002</v>
      </c>
      <c r="Q2029">
        <v>4.8941949765980404</v>
      </c>
      <c r="R2029" t="s">
        <v>45</v>
      </c>
      <c r="S2029">
        <v>230</v>
      </c>
      <c r="T2029">
        <v>169</v>
      </c>
      <c r="U2029">
        <v>27</v>
      </c>
      <c r="V2029">
        <v>0.31</v>
      </c>
      <c r="W2029">
        <v>224</v>
      </c>
      <c r="X2029">
        <v>85</v>
      </c>
      <c r="Y2029">
        <v>29</v>
      </c>
      <c r="Z2029" t="s">
        <v>58</v>
      </c>
      <c r="AA2029" t="s">
        <v>59</v>
      </c>
      <c r="AB2029">
        <v>38870</v>
      </c>
      <c r="AC2029">
        <v>0.1</v>
      </c>
    </row>
    <row r="2030" spans="13:29" x14ac:dyDescent="0.35">
      <c r="M2030" t="s">
        <v>44</v>
      </c>
      <c r="N2030">
        <v>307470</v>
      </c>
      <c r="O2030" t="s">
        <v>7</v>
      </c>
      <c r="P2030">
        <v>52.373118317652498</v>
      </c>
      <c r="Q2030">
        <v>4.9065281458072203</v>
      </c>
      <c r="R2030" t="s">
        <v>45</v>
      </c>
      <c r="S2030">
        <v>130</v>
      </c>
      <c r="T2030">
        <v>228</v>
      </c>
      <c r="U2030">
        <v>6</v>
      </c>
      <c r="V2030">
        <v>0.08</v>
      </c>
      <c r="W2030">
        <v>67</v>
      </c>
      <c r="X2030">
        <v>165</v>
      </c>
      <c r="Y2030">
        <v>21</v>
      </c>
      <c r="Z2030" t="s">
        <v>68</v>
      </c>
      <c r="AA2030" t="s">
        <v>69</v>
      </c>
      <c r="AB2030">
        <v>29640</v>
      </c>
      <c r="AC2030">
        <v>0.1</v>
      </c>
    </row>
    <row r="2031" spans="13:29" x14ac:dyDescent="0.35">
      <c r="M2031" t="s">
        <v>44</v>
      </c>
      <c r="N2031">
        <v>414917</v>
      </c>
      <c r="O2031" t="s">
        <v>7</v>
      </c>
      <c r="P2031">
        <v>52.362998941555503</v>
      </c>
      <c r="Q2031">
        <v>4.8991716917310102</v>
      </c>
      <c r="R2031" t="s">
        <v>45</v>
      </c>
      <c r="S2031">
        <v>299</v>
      </c>
      <c r="T2031">
        <v>7</v>
      </c>
      <c r="U2031">
        <v>78</v>
      </c>
      <c r="V2031">
        <v>0.98</v>
      </c>
      <c r="W2031">
        <v>358</v>
      </c>
      <c r="X2031">
        <v>219</v>
      </c>
      <c r="Y2031">
        <v>0</v>
      </c>
      <c r="Z2031" t="s">
        <v>68</v>
      </c>
      <c r="AA2031" t="s">
        <v>69</v>
      </c>
      <c r="AB2031">
        <v>2093</v>
      </c>
      <c r="AC2031">
        <v>0.1</v>
      </c>
    </row>
    <row r="2032" spans="13:29" x14ac:dyDescent="0.35">
      <c r="M2032" t="s">
        <v>44</v>
      </c>
      <c r="N2032">
        <v>563682</v>
      </c>
      <c r="O2032" t="s">
        <v>6</v>
      </c>
      <c r="P2032">
        <v>52.381900915905099</v>
      </c>
      <c r="Q2032">
        <v>4.8890137692924904</v>
      </c>
      <c r="R2032" t="s">
        <v>45</v>
      </c>
      <c r="S2032">
        <v>250</v>
      </c>
      <c r="T2032">
        <v>179</v>
      </c>
      <c r="U2032">
        <v>2</v>
      </c>
      <c r="V2032">
        <v>0.03</v>
      </c>
      <c r="W2032">
        <v>69</v>
      </c>
      <c r="X2032">
        <v>312</v>
      </c>
      <c r="Y2032">
        <v>10</v>
      </c>
      <c r="Z2032" t="s">
        <v>46</v>
      </c>
      <c r="AA2032" t="s">
        <v>47</v>
      </c>
      <c r="AB2032">
        <v>44750</v>
      </c>
      <c r="AC2032">
        <v>0.1</v>
      </c>
    </row>
    <row r="2033" spans="13:29" x14ac:dyDescent="0.35">
      <c r="M2033" t="s">
        <v>44</v>
      </c>
      <c r="N2033">
        <v>689623</v>
      </c>
      <c r="O2033" t="s">
        <v>7</v>
      </c>
      <c r="P2033">
        <v>52.373210655435997</v>
      </c>
      <c r="Q2033">
        <v>4.9240235257455698</v>
      </c>
      <c r="R2033" t="s">
        <v>45</v>
      </c>
      <c r="S2033">
        <v>114</v>
      </c>
      <c r="T2033">
        <v>264</v>
      </c>
      <c r="U2033">
        <v>78</v>
      </c>
      <c r="V2033">
        <v>1.1499999999999999</v>
      </c>
      <c r="W2033">
        <v>307</v>
      </c>
      <c r="X2033">
        <v>436</v>
      </c>
      <c r="Y2033">
        <v>28</v>
      </c>
      <c r="Z2033" t="s">
        <v>68</v>
      </c>
      <c r="AA2033" t="s">
        <v>69</v>
      </c>
      <c r="AB2033">
        <v>30096</v>
      </c>
      <c r="AC2033">
        <v>0.1</v>
      </c>
    </row>
    <row r="2034" spans="13:29" x14ac:dyDescent="0.35">
      <c r="M2034" t="s">
        <v>44</v>
      </c>
      <c r="N2034">
        <v>758475</v>
      </c>
      <c r="O2034" t="s">
        <v>14</v>
      </c>
      <c r="P2034">
        <v>52.3667955714401</v>
      </c>
      <c r="Q2034">
        <v>4.8712615735264704</v>
      </c>
      <c r="R2034" t="s">
        <v>45</v>
      </c>
      <c r="S2034">
        <v>85</v>
      </c>
      <c r="T2034">
        <v>241</v>
      </c>
      <c r="U2034">
        <v>37</v>
      </c>
      <c r="V2034">
        <v>0.51</v>
      </c>
      <c r="W2034">
        <v>24</v>
      </c>
      <c r="X2034">
        <v>518</v>
      </c>
      <c r="Y2034">
        <v>20</v>
      </c>
      <c r="Z2034" t="s">
        <v>56</v>
      </c>
      <c r="AA2034" t="s">
        <v>57</v>
      </c>
      <c r="AB2034">
        <v>20485</v>
      </c>
      <c r="AC2034">
        <v>0.1</v>
      </c>
    </row>
    <row r="2035" spans="13:29" x14ac:dyDescent="0.35">
      <c r="M2035" t="s">
        <v>44</v>
      </c>
      <c r="N2035">
        <v>847730</v>
      </c>
      <c r="O2035" t="s">
        <v>14</v>
      </c>
      <c r="P2035">
        <v>52.372194852808803</v>
      </c>
      <c r="Q2035">
        <v>4.8511199266035598</v>
      </c>
      <c r="R2035" t="s">
        <v>45</v>
      </c>
      <c r="S2035">
        <v>195</v>
      </c>
      <c r="T2035">
        <v>355</v>
      </c>
      <c r="U2035">
        <v>26</v>
      </c>
      <c r="V2035">
        <v>0.36</v>
      </c>
      <c r="W2035">
        <v>8</v>
      </c>
      <c r="X2035">
        <v>612</v>
      </c>
      <c r="Y2035">
        <v>6</v>
      </c>
      <c r="Z2035" t="s">
        <v>56</v>
      </c>
      <c r="AA2035" t="s">
        <v>57</v>
      </c>
      <c r="AB2035">
        <v>69225</v>
      </c>
      <c r="AC2035">
        <v>0.1</v>
      </c>
    </row>
    <row r="2036" spans="13:29" x14ac:dyDescent="0.35">
      <c r="M2036" t="s">
        <v>44</v>
      </c>
      <c r="N2036">
        <v>901417</v>
      </c>
      <c r="O2036" t="s">
        <v>15</v>
      </c>
      <c r="P2036">
        <v>52.374793864653498</v>
      </c>
      <c r="Q2036">
        <v>4.8699704283366696</v>
      </c>
      <c r="R2036" t="s">
        <v>45</v>
      </c>
      <c r="S2036">
        <v>97</v>
      </c>
      <c r="T2036">
        <v>340</v>
      </c>
      <c r="U2036">
        <v>36</v>
      </c>
      <c r="V2036">
        <v>0.53</v>
      </c>
      <c r="W2036">
        <v>308</v>
      </c>
      <c r="X2036">
        <v>664</v>
      </c>
      <c r="Y2036">
        <v>15</v>
      </c>
      <c r="Z2036" t="s">
        <v>60</v>
      </c>
      <c r="AA2036" t="s">
        <v>61</v>
      </c>
      <c r="AB2036">
        <v>32980</v>
      </c>
      <c r="AC2036">
        <v>0.1</v>
      </c>
    </row>
    <row r="2037" spans="13:29" x14ac:dyDescent="0.35">
      <c r="M2037" t="s">
        <v>44</v>
      </c>
      <c r="N2037">
        <v>923247</v>
      </c>
      <c r="O2037" t="s">
        <v>8</v>
      </c>
      <c r="P2037">
        <v>52.345128581640601</v>
      </c>
      <c r="Q2037">
        <v>4.8678756799663896</v>
      </c>
      <c r="R2037" t="s">
        <v>45</v>
      </c>
      <c r="S2037">
        <v>200</v>
      </c>
      <c r="T2037">
        <v>327</v>
      </c>
      <c r="U2037">
        <v>24</v>
      </c>
      <c r="V2037">
        <v>0.35</v>
      </c>
      <c r="W2037">
        <v>365</v>
      </c>
      <c r="X2037">
        <v>678</v>
      </c>
      <c r="Y2037">
        <v>14</v>
      </c>
      <c r="Z2037" t="s">
        <v>74</v>
      </c>
      <c r="AA2037" t="s">
        <v>75</v>
      </c>
      <c r="AB2037">
        <v>65400</v>
      </c>
      <c r="AC2037">
        <v>0.1</v>
      </c>
    </row>
    <row r="2038" spans="13:29" x14ac:dyDescent="0.35">
      <c r="M2038" t="s">
        <v>44</v>
      </c>
      <c r="N2038">
        <v>1006621</v>
      </c>
      <c r="O2038" t="s">
        <v>15</v>
      </c>
      <c r="P2038">
        <v>52.383977651579002</v>
      </c>
      <c r="Q2038">
        <v>4.8805726436149</v>
      </c>
      <c r="R2038" t="s">
        <v>45</v>
      </c>
      <c r="S2038">
        <v>250</v>
      </c>
      <c r="T2038">
        <v>28</v>
      </c>
      <c r="U2038">
        <v>16</v>
      </c>
      <c r="V2038">
        <v>0.24</v>
      </c>
      <c r="W2038">
        <v>364</v>
      </c>
      <c r="X2038">
        <v>723</v>
      </c>
      <c r="Y2038">
        <v>10</v>
      </c>
      <c r="Z2038" t="s">
        <v>60</v>
      </c>
      <c r="AA2038" t="s">
        <v>61</v>
      </c>
      <c r="AB2038">
        <v>7000</v>
      </c>
      <c r="AC2038">
        <v>0.1</v>
      </c>
    </row>
    <row r="2039" spans="13:29" x14ac:dyDescent="0.35">
      <c r="M2039" t="s">
        <v>44</v>
      </c>
      <c r="N2039">
        <v>1023928</v>
      </c>
      <c r="O2039" t="s">
        <v>11</v>
      </c>
      <c r="P2039">
        <v>52.352672435108502</v>
      </c>
      <c r="Q2039">
        <v>4.8913493364029801</v>
      </c>
      <c r="R2039" t="s">
        <v>45</v>
      </c>
      <c r="S2039">
        <v>200</v>
      </c>
      <c r="T2039">
        <v>30</v>
      </c>
      <c r="U2039">
        <v>112</v>
      </c>
      <c r="V2039">
        <v>1.63</v>
      </c>
      <c r="W2039">
        <v>337</v>
      </c>
      <c r="X2039">
        <v>740</v>
      </c>
      <c r="Y2039">
        <v>14</v>
      </c>
      <c r="Z2039" t="s">
        <v>58</v>
      </c>
      <c r="AA2039" t="s">
        <v>59</v>
      </c>
      <c r="AB2039">
        <v>6000</v>
      </c>
      <c r="AC2039">
        <v>0.1</v>
      </c>
    </row>
    <row r="2040" spans="13:29" x14ac:dyDescent="0.35">
      <c r="M2040" t="s">
        <v>44</v>
      </c>
      <c r="N2040">
        <v>1120955</v>
      </c>
      <c r="O2040" t="s">
        <v>20</v>
      </c>
      <c r="P2040">
        <v>52.352469144779199</v>
      </c>
      <c r="Q2040">
        <v>4.8390913940496896</v>
      </c>
      <c r="R2040" t="s">
        <v>45</v>
      </c>
      <c r="S2040">
        <v>69</v>
      </c>
      <c r="T2040">
        <v>306</v>
      </c>
      <c r="U2040">
        <v>173</v>
      </c>
      <c r="V2040">
        <v>2.68</v>
      </c>
      <c r="W2040">
        <v>65</v>
      </c>
      <c r="X2040">
        <v>829</v>
      </c>
      <c r="Y2040">
        <v>30</v>
      </c>
      <c r="Z2040" t="s">
        <v>70</v>
      </c>
      <c r="AA2040" t="s">
        <v>71</v>
      </c>
      <c r="AB2040">
        <v>21114</v>
      </c>
      <c r="AC2040">
        <v>0.1</v>
      </c>
    </row>
    <row r="2041" spans="13:29" x14ac:dyDescent="0.35">
      <c r="M2041" t="s">
        <v>44</v>
      </c>
      <c r="N2041">
        <v>1261457</v>
      </c>
      <c r="O2041" t="s">
        <v>7</v>
      </c>
      <c r="P2041">
        <v>52.3637354348378</v>
      </c>
      <c r="Q2041">
        <v>4.9203135648452898</v>
      </c>
      <c r="R2041" t="s">
        <v>45</v>
      </c>
      <c r="S2041">
        <v>225</v>
      </c>
      <c r="T2041">
        <v>325</v>
      </c>
      <c r="U2041">
        <v>11</v>
      </c>
      <c r="V2041">
        <v>0.21</v>
      </c>
      <c r="W2041">
        <v>339</v>
      </c>
      <c r="X2041">
        <v>927</v>
      </c>
      <c r="Y2041">
        <v>6</v>
      </c>
      <c r="Z2041" t="s">
        <v>68</v>
      </c>
      <c r="AA2041" t="s">
        <v>69</v>
      </c>
      <c r="AB2041">
        <v>73125</v>
      </c>
      <c r="AC2041">
        <v>0.1</v>
      </c>
    </row>
    <row r="2042" spans="13:29" x14ac:dyDescent="0.35">
      <c r="M2042" t="s">
        <v>44</v>
      </c>
      <c r="N2042">
        <v>1307789</v>
      </c>
      <c r="O2042" t="s">
        <v>11</v>
      </c>
      <c r="P2042">
        <v>52.352395626125897</v>
      </c>
      <c r="Q2042">
        <v>4.8981385540786597</v>
      </c>
      <c r="R2042" t="s">
        <v>45</v>
      </c>
      <c r="S2042">
        <v>295</v>
      </c>
      <c r="T2042">
        <v>3</v>
      </c>
      <c r="U2042">
        <v>43</v>
      </c>
      <c r="V2042">
        <v>0.66</v>
      </c>
      <c r="W2042">
        <v>362</v>
      </c>
      <c r="X2042">
        <v>965</v>
      </c>
      <c r="Y2042">
        <v>6</v>
      </c>
      <c r="Z2042" t="s">
        <v>58</v>
      </c>
      <c r="AA2042" t="s">
        <v>59</v>
      </c>
      <c r="AB2042">
        <v>885</v>
      </c>
      <c r="AC2042">
        <v>0.1</v>
      </c>
    </row>
    <row r="2043" spans="13:29" x14ac:dyDescent="0.35">
      <c r="M2043" t="s">
        <v>44</v>
      </c>
      <c r="N2043">
        <v>1367385</v>
      </c>
      <c r="O2043" t="s">
        <v>11</v>
      </c>
      <c r="P2043">
        <v>52.3536845521487</v>
      </c>
      <c r="Q2043">
        <v>4.9067661800758504</v>
      </c>
      <c r="R2043" t="s">
        <v>45</v>
      </c>
      <c r="S2043">
        <v>139</v>
      </c>
      <c r="T2043">
        <v>364</v>
      </c>
      <c r="U2043">
        <v>8</v>
      </c>
      <c r="V2043">
        <v>0.34</v>
      </c>
      <c r="W2043">
        <v>56</v>
      </c>
      <c r="X2043">
        <v>1018</v>
      </c>
      <c r="Y2043">
        <v>60</v>
      </c>
      <c r="Z2043" t="s">
        <v>58</v>
      </c>
      <c r="AA2043" t="s">
        <v>59</v>
      </c>
      <c r="AB2043">
        <v>50596</v>
      </c>
      <c r="AC2043">
        <v>0.1</v>
      </c>
    </row>
    <row r="2044" spans="13:29" x14ac:dyDescent="0.35">
      <c r="M2044" t="s">
        <v>44</v>
      </c>
      <c r="N2044">
        <v>1503106</v>
      </c>
      <c r="O2044" t="s">
        <v>9</v>
      </c>
      <c r="P2044">
        <v>52.3598839960829</v>
      </c>
      <c r="Q2044">
        <v>4.9129023278046304</v>
      </c>
      <c r="R2044" t="s">
        <v>45</v>
      </c>
      <c r="S2044">
        <v>92</v>
      </c>
      <c r="T2044">
        <v>345</v>
      </c>
      <c r="U2044">
        <v>74</v>
      </c>
      <c r="V2044">
        <v>1.1499999999999999</v>
      </c>
      <c r="W2044">
        <v>32</v>
      </c>
      <c r="X2044">
        <v>1109</v>
      </c>
      <c r="Y2044">
        <v>6</v>
      </c>
      <c r="Z2044" t="s">
        <v>64</v>
      </c>
      <c r="AA2044" t="s">
        <v>65</v>
      </c>
      <c r="AB2044">
        <v>31740</v>
      </c>
      <c r="AC2044">
        <v>0.1</v>
      </c>
    </row>
    <row r="2045" spans="13:29" x14ac:dyDescent="0.35">
      <c r="M2045" t="s">
        <v>44</v>
      </c>
      <c r="N2045">
        <v>1536821</v>
      </c>
      <c r="O2045" t="s">
        <v>14</v>
      </c>
      <c r="P2045">
        <v>52.371770243997503</v>
      </c>
      <c r="Q2045">
        <v>4.8721161862393201</v>
      </c>
      <c r="R2045" t="s">
        <v>45</v>
      </c>
      <c r="S2045">
        <v>89</v>
      </c>
      <c r="T2045">
        <v>352</v>
      </c>
      <c r="U2045">
        <v>118</v>
      </c>
      <c r="V2045">
        <v>1.84</v>
      </c>
      <c r="W2045">
        <v>253</v>
      </c>
      <c r="X2045">
        <v>1132</v>
      </c>
      <c r="Y2045">
        <v>30</v>
      </c>
      <c r="Z2045" t="s">
        <v>56</v>
      </c>
      <c r="AA2045" t="s">
        <v>57</v>
      </c>
      <c r="AB2045">
        <v>31328</v>
      </c>
      <c r="AC2045">
        <v>0.1</v>
      </c>
    </row>
    <row r="2046" spans="13:29" x14ac:dyDescent="0.35">
      <c r="M2046" t="s">
        <v>44</v>
      </c>
      <c r="N2046">
        <v>1578243</v>
      </c>
      <c r="O2046" t="s">
        <v>8</v>
      </c>
      <c r="P2046">
        <v>52.352441134142097</v>
      </c>
      <c r="Q2046">
        <v>4.86191289647119</v>
      </c>
      <c r="R2046" t="s">
        <v>45</v>
      </c>
      <c r="S2046">
        <v>165</v>
      </c>
      <c r="T2046">
        <v>28</v>
      </c>
      <c r="U2046">
        <v>4</v>
      </c>
      <c r="V2046">
        <v>0.06</v>
      </c>
      <c r="W2046">
        <v>298</v>
      </c>
      <c r="X2046">
        <v>1152</v>
      </c>
      <c r="Y2046">
        <v>60</v>
      </c>
      <c r="Z2046" t="s">
        <v>74</v>
      </c>
      <c r="AA2046" t="s">
        <v>75</v>
      </c>
      <c r="AB2046">
        <v>4620</v>
      </c>
      <c r="AC2046">
        <v>0.1</v>
      </c>
    </row>
    <row r="2047" spans="13:29" x14ac:dyDescent="0.35">
      <c r="M2047" t="s">
        <v>44</v>
      </c>
      <c r="N2047">
        <v>1662724</v>
      </c>
      <c r="O2047" t="s">
        <v>11</v>
      </c>
      <c r="P2047">
        <v>52.353683900922903</v>
      </c>
      <c r="Q2047">
        <v>4.9033078829385204</v>
      </c>
      <c r="R2047" t="s">
        <v>45</v>
      </c>
      <c r="S2047">
        <v>99</v>
      </c>
      <c r="T2047">
        <v>361</v>
      </c>
      <c r="U2047">
        <v>118</v>
      </c>
      <c r="V2047">
        <v>1.88</v>
      </c>
      <c r="W2047">
        <v>5</v>
      </c>
      <c r="X2047">
        <v>1200</v>
      </c>
      <c r="Y2047">
        <v>10</v>
      </c>
      <c r="Z2047" t="s">
        <v>58</v>
      </c>
      <c r="AA2047" t="s">
        <v>59</v>
      </c>
      <c r="AB2047">
        <v>35739</v>
      </c>
      <c r="AC2047">
        <v>0.1</v>
      </c>
    </row>
    <row r="2048" spans="13:29" x14ac:dyDescent="0.35">
      <c r="M2048" t="s">
        <v>44</v>
      </c>
      <c r="N2048">
        <v>1734815</v>
      </c>
      <c r="O2048" t="s">
        <v>6</v>
      </c>
      <c r="P2048">
        <v>52.378266041704897</v>
      </c>
      <c r="Q2048">
        <v>4.8823595328747702</v>
      </c>
      <c r="R2048" t="s">
        <v>45</v>
      </c>
      <c r="S2048">
        <v>215</v>
      </c>
      <c r="T2048">
        <v>27</v>
      </c>
      <c r="U2048">
        <v>9</v>
      </c>
      <c r="V2048">
        <v>0.15</v>
      </c>
      <c r="W2048">
        <v>345</v>
      </c>
      <c r="X2048">
        <v>1237</v>
      </c>
      <c r="Y2048">
        <v>6</v>
      </c>
      <c r="Z2048" t="s">
        <v>46</v>
      </c>
      <c r="AA2048" t="s">
        <v>47</v>
      </c>
      <c r="AB2048">
        <v>5805</v>
      </c>
      <c r="AC2048">
        <v>0.1</v>
      </c>
    </row>
    <row r="2049" spans="13:29" x14ac:dyDescent="0.35">
      <c r="M2049" t="s">
        <v>44</v>
      </c>
      <c r="N2049">
        <v>1968719</v>
      </c>
      <c r="O2049" t="s">
        <v>15</v>
      </c>
      <c r="P2049">
        <v>52.373803084269603</v>
      </c>
      <c r="Q2049">
        <v>4.8740381017865602</v>
      </c>
      <c r="R2049" t="s">
        <v>45</v>
      </c>
      <c r="S2049">
        <v>210</v>
      </c>
      <c r="T2049">
        <v>2</v>
      </c>
      <c r="U2049">
        <v>29</v>
      </c>
      <c r="V2049">
        <v>0.51</v>
      </c>
      <c r="W2049">
        <v>263</v>
      </c>
      <c r="X2049">
        <v>1381</v>
      </c>
      <c r="Y2049">
        <v>6</v>
      </c>
      <c r="Z2049" t="s">
        <v>60</v>
      </c>
      <c r="AA2049" t="s">
        <v>61</v>
      </c>
      <c r="AB2049">
        <v>420</v>
      </c>
      <c r="AC2049">
        <v>0.1</v>
      </c>
    </row>
    <row r="2050" spans="13:29" x14ac:dyDescent="0.35">
      <c r="M2050" t="s">
        <v>44</v>
      </c>
      <c r="N2050">
        <v>2068307</v>
      </c>
      <c r="O2050" t="s">
        <v>11</v>
      </c>
      <c r="P2050">
        <v>52.3526229289415</v>
      </c>
      <c r="Q2050">
        <v>4.9005258283978197</v>
      </c>
      <c r="R2050" t="s">
        <v>45</v>
      </c>
      <c r="S2050">
        <v>150</v>
      </c>
      <c r="T2050">
        <v>1</v>
      </c>
      <c r="U2050">
        <v>34</v>
      </c>
      <c r="V2050">
        <v>0.56999999999999995</v>
      </c>
      <c r="W2050">
        <v>364</v>
      </c>
      <c r="X2050">
        <v>1442</v>
      </c>
      <c r="Y2050">
        <v>60</v>
      </c>
      <c r="Z2050" t="s">
        <v>58</v>
      </c>
      <c r="AA2050" t="s">
        <v>59</v>
      </c>
      <c r="AB2050">
        <v>150</v>
      </c>
      <c r="AC2050">
        <v>0.1</v>
      </c>
    </row>
    <row r="2051" spans="13:29" x14ac:dyDescent="0.35">
      <c r="M2051" t="s">
        <v>44</v>
      </c>
      <c r="N2051">
        <v>2224903</v>
      </c>
      <c r="O2051" t="s">
        <v>9</v>
      </c>
      <c r="P2051">
        <v>52.356371623972699</v>
      </c>
      <c r="Q2051">
        <v>4.9160812402115202</v>
      </c>
      <c r="R2051" t="s">
        <v>45</v>
      </c>
      <c r="S2051">
        <v>175</v>
      </c>
      <c r="T2051">
        <v>8</v>
      </c>
      <c r="U2051">
        <v>12</v>
      </c>
      <c r="V2051">
        <v>0.21</v>
      </c>
      <c r="W2051">
        <v>209</v>
      </c>
      <c r="X2051">
        <v>1528</v>
      </c>
      <c r="Y2051">
        <v>6</v>
      </c>
      <c r="Z2051" t="s">
        <v>64</v>
      </c>
      <c r="AA2051" t="s">
        <v>65</v>
      </c>
      <c r="AB2051">
        <v>1400</v>
      </c>
      <c r="AC2051">
        <v>0.1</v>
      </c>
    </row>
    <row r="2052" spans="13:29" x14ac:dyDescent="0.35">
      <c r="M2052" t="s">
        <v>44</v>
      </c>
      <c r="N2052">
        <v>2438947</v>
      </c>
      <c r="O2052" t="s">
        <v>6</v>
      </c>
      <c r="P2052">
        <v>52.377678106681401</v>
      </c>
      <c r="Q2052">
        <v>4.8907790287066399</v>
      </c>
      <c r="R2052" t="s">
        <v>45</v>
      </c>
      <c r="S2052">
        <v>150</v>
      </c>
      <c r="T2052">
        <v>203</v>
      </c>
      <c r="U2052">
        <v>13</v>
      </c>
      <c r="V2052">
        <v>0.25</v>
      </c>
      <c r="W2052">
        <v>170</v>
      </c>
      <c r="X2052">
        <v>1609</v>
      </c>
      <c r="Y2052">
        <v>10</v>
      </c>
      <c r="Z2052" t="s">
        <v>46</v>
      </c>
      <c r="AA2052" t="s">
        <v>47</v>
      </c>
      <c r="AB2052">
        <v>30450</v>
      </c>
      <c r="AC2052">
        <v>0.1</v>
      </c>
    </row>
    <row r="2053" spans="13:29" x14ac:dyDescent="0.35">
      <c r="M2053" t="s">
        <v>44</v>
      </c>
      <c r="N2053">
        <v>2462629</v>
      </c>
      <c r="O2053" t="s">
        <v>6</v>
      </c>
      <c r="P2053">
        <v>52.380232214426798</v>
      </c>
      <c r="Q2053">
        <v>4.8903797954463597</v>
      </c>
      <c r="R2053" t="s">
        <v>45</v>
      </c>
      <c r="S2053">
        <v>80</v>
      </c>
      <c r="T2053">
        <v>207</v>
      </c>
      <c r="U2053">
        <v>4</v>
      </c>
      <c r="V2053">
        <v>0.23</v>
      </c>
      <c r="W2053">
        <v>177</v>
      </c>
      <c r="X2053">
        <v>1621</v>
      </c>
      <c r="Y2053">
        <v>60</v>
      </c>
      <c r="Z2053" t="s">
        <v>46</v>
      </c>
      <c r="AA2053" t="s">
        <v>47</v>
      </c>
      <c r="AB2053">
        <v>16560</v>
      </c>
      <c r="AC2053">
        <v>0.1</v>
      </c>
    </row>
    <row r="2054" spans="13:29" x14ac:dyDescent="0.35">
      <c r="M2054" t="s">
        <v>44</v>
      </c>
      <c r="N2054">
        <v>2661450</v>
      </c>
      <c r="O2054" t="s">
        <v>6</v>
      </c>
      <c r="P2054">
        <v>52.3703873722894</v>
      </c>
      <c r="Q2054">
        <v>4.8837496812698999</v>
      </c>
      <c r="R2054" t="s">
        <v>45</v>
      </c>
      <c r="S2054">
        <v>405</v>
      </c>
      <c r="T2054">
        <v>268</v>
      </c>
      <c r="U2054">
        <v>7</v>
      </c>
      <c r="V2054">
        <v>0.25</v>
      </c>
      <c r="W2054">
        <v>8</v>
      </c>
      <c r="X2054">
        <v>1714</v>
      </c>
      <c r="Y2054">
        <v>6</v>
      </c>
      <c r="Z2054" t="s">
        <v>46</v>
      </c>
      <c r="AA2054" t="s">
        <v>47</v>
      </c>
      <c r="AB2054">
        <v>108540</v>
      </c>
      <c r="AC2054">
        <v>0.1</v>
      </c>
    </row>
    <row r="2055" spans="13:29" x14ac:dyDescent="0.35">
      <c r="M2055" t="s">
        <v>44</v>
      </c>
      <c r="N2055">
        <v>2960672</v>
      </c>
      <c r="O2055" t="s">
        <v>14</v>
      </c>
      <c r="P2055">
        <v>52.365799116549503</v>
      </c>
      <c r="Q2055">
        <v>4.8726464782155299</v>
      </c>
      <c r="R2055" t="s">
        <v>45</v>
      </c>
      <c r="S2055">
        <v>120</v>
      </c>
      <c r="T2055">
        <v>325</v>
      </c>
      <c r="U2055">
        <v>32</v>
      </c>
      <c r="V2055">
        <v>0.57999999999999996</v>
      </c>
      <c r="W2055">
        <v>32</v>
      </c>
      <c r="X2055">
        <v>1865</v>
      </c>
      <c r="Y2055">
        <v>6</v>
      </c>
      <c r="Z2055" t="s">
        <v>56</v>
      </c>
      <c r="AA2055" t="s">
        <v>57</v>
      </c>
      <c r="AB2055">
        <v>39000</v>
      </c>
      <c r="AC2055">
        <v>0.1</v>
      </c>
    </row>
    <row r="2056" spans="13:29" x14ac:dyDescent="0.35">
      <c r="M2056" t="s">
        <v>44</v>
      </c>
      <c r="N2056">
        <v>2985952</v>
      </c>
      <c r="O2056" t="s">
        <v>9</v>
      </c>
      <c r="P2056">
        <v>52.3532545975741</v>
      </c>
      <c r="Q2056">
        <v>4.91146828097959</v>
      </c>
      <c r="R2056" t="s">
        <v>45</v>
      </c>
      <c r="S2056">
        <v>119</v>
      </c>
      <c r="T2056">
        <v>271</v>
      </c>
      <c r="U2056">
        <v>30</v>
      </c>
      <c r="V2056">
        <v>0.54</v>
      </c>
      <c r="W2056">
        <v>312</v>
      </c>
      <c r="X2056">
        <v>1885</v>
      </c>
      <c r="Y2056">
        <v>10</v>
      </c>
      <c r="Z2056" t="s">
        <v>64</v>
      </c>
      <c r="AA2056" t="s">
        <v>65</v>
      </c>
      <c r="AB2056">
        <v>32249</v>
      </c>
      <c r="AC2056">
        <v>0.1</v>
      </c>
    </row>
    <row r="2057" spans="13:29" x14ac:dyDescent="0.35">
      <c r="M2057" t="s">
        <v>44</v>
      </c>
      <c r="N2057">
        <v>3054700</v>
      </c>
      <c r="O2057" t="s">
        <v>19</v>
      </c>
      <c r="P2057">
        <v>52.377000107193602</v>
      </c>
      <c r="Q2057">
        <v>4.8564579301210404</v>
      </c>
      <c r="R2057" t="s">
        <v>45</v>
      </c>
      <c r="S2057">
        <v>65</v>
      </c>
      <c r="T2057">
        <v>344</v>
      </c>
      <c r="U2057">
        <v>25</v>
      </c>
      <c r="V2057">
        <v>0.56999999999999995</v>
      </c>
      <c r="W2057">
        <v>51</v>
      </c>
      <c r="X2057">
        <v>1930</v>
      </c>
      <c r="Y2057">
        <v>10</v>
      </c>
      <c r="Z2057" t="s">
        <v>62</v>
      </c>
      <c r="AA2057" t="s">
        <v>63</v>
      </c>
      <c r="AB2057">
        <v>22360</v>
      </c>
      <c r="AC2057">
        <v>0.1</v>
      </c>
    </row>
    <row r="2058" spans="13:29" x14ac:dyDescent="0.35">
      <c r="M2058" t="s">
        <v>44</v>
      </c>
      <c r="N2058">
        <v>3123853</v>
      </c>
      <c r="O2058" t="s">
        <v>7</v>
      </c>
      <c r="P2058">
        <v>52.371144238741202</v>
      </c>
      <c r="Q2058">
        <v>4.9081638107703096</v>
      </c>
      <c r="R2058" t="s">
        <v>45</v>
      </c>
      <c r="S2058">
        <v>180</v>
      </c>
      <c r="T2058">
        <v>303</v>
      </c>
      <c r="U2058">
        <v>214</v>
      </c>
      <c r="V2058">
        <v>3.89</v>
      </c>
      <c r="W2058">
        <v>57</v>
      </c>
      <c r="X2058">
        <v>1964</v>
      </c>
      <c r="Y2058">
        <v>6</v>
      </c>
      <c r="Z2058" t="s">
        <v>68</v>
      </c>
      <c r="AA2058" t="s">
        <v>69</v>
      </c>
      <c r="AB2058">
        <v>54540</v>
      </c>
      <c r="AC2058">
        <v>0.1</v>
      </c>
    </row>
    <row r="2059" spans="13:29" x14ac:dyDescent="0.35">
      <c r="M2059" t="s">
        <v>44</v>
      </c>
      <c r="N2059">
        <v>3301556</v>
      </c>
      <c r="O2059" t="s">
        <v>15</v>
      </c>
      <c r="P2059">
        <v>52.376595409660901</v>
      </c>
      <c r="Q2059">
        <v>4.87525300916215</v>
      </c>
      <c r="R2059" t="s">
        <v>45</v>
      </c>
      <c r="S2059">
        <v>108</v>
      </c>
      <c r="T2059">
        <v>364</v>
      </c>
      <c r="U2059">
        <v>52</v>
      </c>
      <c r="V2059">
        <v>0.98</v>
      </c>
      <c r="W2059">
        <v>35</v>
      </c>
      <c r="X2059">
        <v>2074</v>
      </c>
      <c r="Y2059">
        <v>6</v>
      </c>
      <c r="Z2059" t="s">
        <v>60</v>
      </c>
      <c r="AA2059" t="s">
        <v>61</v>
      </c>
      <c r="AB2059">
        <v>39312</v>
      </c>
      <c r="AC2059">
        <v>0.1</v>
      </c>
    </row>
    <row r="2060" spans="13:29" x14ac:dyDescent="0.35">
      <c r="M2060" t="s">
        <v>44</v>
      </c>
      <c r="N2060">
        <v>3329045</v>
      </c>
      <c r="O2060" t="s">
        <v>15</v>
      </c>
      <c r="P2060">
        <v>52.377519873576603</v>
      </c>
      <c r="Q2060">
        <v>4.8737522871880801</v>
      </c>
      <c r="R2060" t="s">
        <v>45</v>
      </c>
      <c r="S2060">
        <v>180</v>
      </c>
      <c r="T2060">
        <v>320</v>
      </c>
      <c r="U2060">
        <v>19</v>
      </c>
      <c r="V2060">
        <v>0.4</v>
      </c>
      <c r="W2060">
        <v>31</v>
      </c>
      <c r="X2060">
        <v>2098</v>
      </c>
      <c r="Y2060">
        <v>8</v>
      </c>
      <c r="Z2060" t="s">
        <v>60</v>
      </c>
      <c r="AA2060" t="s">
        <v>61</v>
      </c>
      <c r="AB2060">
        <v>57600</v>
      </c>
      <c r="AC2060">
        <v>0.1</v>
      </c>
    </row>
    <row r="2061" spans="13:29" x14ac:dyDescent="0.35">
      <c r="M2061" t="s">
        <v>44</v>
      </c>
      <c r="N2061">
        <v>3445095</v>
      </c>
      <c r="O2061" t="s">
        <v>14</v>
      </c>
      <c r="P2061">
        <v>52.3637514888363</v>
      </c>
      <c r="Q2061">
        <v>4.8509035834000898</v>
      </c>
      <c r="R2061" t="s">
        <v>45</v>
      </c>
      <c r="S2061">
        <v>120</v>
      </c>
      <c r="T2061">
        <v>30</v>
      </c>
      <c r="U2061">
        <v>4</v>
      </c>
      <c r="V2061">
        <v>0.08</v>
      </c>
      <c r="W2061">
        <v>365</v>
      </c>
      <c r="X2061">
        <v>2183</v>
      </c>
      <c r="Y2061">
        <v>0</v>
      </c>
      <c r="Z2061" t="s">
        <v>56</v>
      </c>
      <c r="AA2061" t="s">
        <v>57</v>
      </c>
      <c r="AB2061">
        <v>3600</v>
      </c>
      <c r="AC2061">
        <v>0.1</v>
      </c>
    </row>
    <row r="2062" spans="13:29" x14ac:dyDescent="0.35">
      <c r="M2062" t="s">
        <v>44</v>
      </c>
      <c r="N2062">
        <v>3786269</v>
      </c>
      <c r="O2062" t="s">
        <v>9</v>
      </c>
      <c r="P2062">
        <v>52.354797423529597</v>
      </c>
      <c r="Q2062">
        <v>4.9215585819799204</v>
      </c>
      <c r="R2062" t="s">
        <v>45</v>
      </c>
      <c r="S2062">
        <v>135</v>
      </c>
      <c r="T2062">
        <v>63</v>
      </c>
      <c r="U2062">
        <v>7</v>
      </c>
      <c r="V2062">
        <v>0.13</v>
      </c>
      <c r="W2062">
        <v>165</v>
      </c>
      <c r="X2062">
        <v>2392</v>
      </c>
      <c r="Y2062">
        <v>6</v>
      </c>
      <c r="Z2062" t="s">
        <v>64</v>
      </c>
      <c r="AA2062" t="s">
        <v>65</v>
      </c>
      <c r="AB2062">
        <v>8505</v>
      </c>
      <c r="AC2062">
        <v>0.1</v>
      </c>
    </row>
    <row r="2063" spans="13:29" x14ac:dyDescent="0.35">
      <c r="M2063" t="s">
        <v>44</v>
      </c>
      <c r="N2063">
        <v>4131108</v>
      </c>
      <c r="O2063" t="s">
        <v>14</v>
      </c>
      <c r="P2063">
        <v>52.3613942826399</v>
      </c>
      <c r="Q2063">
        <v>4.85269686428133</v>
      </c>
      <c r="R2063" t="s">
        <v>45</v>
      </c>
      <c r="S2063">
        <v>99</v>
      </c>
      <c r="T2063">
        <v>309</v>
      </c>
      <c r="U2063">
        <v>25</v>
      </c>
      <c r="V2063">
        <v>0.5</v>
      </c>
      <c r="W2063">
        <v>28</v>
      </c>
      <c r="X2063">
        <v>2596</v>
      </c>
      <c r="Y2063">
        <v>6</v>
      </c>
      <c r="Z2063" t="s">
        <v>56</v>
      </c>
      <c r="AA2063" t="s">
        <v>57</v>
      </c>
      <c r="AB2063">
        <v>30591</v>
      </c>
      <c r="AC2063">
        <v>0.1</v>
      </c>
    </row>
    <row r="2064" spans="13:29" x14ac:dyDescent="0.35">
      <c r="M2064" t="s">
        <v>44</v>
      </c>
      <c r="N2064">
        <v>4376149</v>
      </c>
      <c r="O2064" t="s">
        <v>15</v>
      </c>
      <c r="P2064">
        <v>52.375594295364003</v>
      </c>
      <c r="Q2064">
        <v>4.8673642977468097</v>
      </c>
      <c r="R2064" t="s">
        <v>45</v>
      </c>
      <c r="S2064">
        <v>155</v>
      </c>
      <c r="T2064">
        <v>346</v>
      </c>
      <c r="U2064">
        <v>45</v>
      </c>
      <c r="V2064">
        <v>0.92</v>
      </c>
      <c r="W2064">
        <v>148</v>
      </c>
      <c r="X2064">
        <v>2730</v>
      </c>
      <c r="Y2064">
        <v>21</v>
      </c>
      <c r="Z2064" t="s">
        <v>60</v>
      </c>
      <c r="AA2064" t="s">
        <v>61</v>
      </c>
      <c r="AB2064">
        <v>53630</v>
      </c>
      <c r="AC2064">
        <v>0.1</v>
      </c>
    </row>
    <row r="2065" spans="13:29" x14ac:dyDescent="0.35">
      <c r="M2065" t="s">
        <v>44</v>
      </c>
      <c r="N2065">
        <v>4736245</v>
      </c>
      <c r="O2065" t="s">
        <v>19</v>
      </c>
      <c r="P2065">
        <v>52.382041017896</v>
      </c>
      <c r="Q2065">
        <v>4.8570798420315402</v>
      </c>
      <c r="R2065" t="s">
        <v>45</v>
      </c>
      <c r="S2065">
        <v>125</v>
      </c>
      <c r="T2065">
        <v>273</v>
      </c>
      <c r="U2065">
        <v>10</v>
      </c>
      <c r="V2065">
        <v>0.39</v>
      </c>
      <c r="W2065">
        <v>309</v>
      </c>
      <c r="X2065">
        <v>2922</v>
      </c>
      <c r="Y2065">
        <v>60</v>
      </c>
      <c r="Z2065" t="s">
        <v>62</v>
      </c>
      <c r="AA2065" t="s">
        <v>63</v>
      </c>
      <c r="AB2065">
        <v>34125</v>
      </c>
      <c r="AC2065">
        <v>0.1</v>
      </c>
    </row>
    <row r="2066" spans="13:29" x14ac:dyDescent="0.35">
      <c r="M2066" t="s">
        <v>44</v>
      </c>
      <c r="N2066">
        <v>4748130</v>
      </c>
      <c r="O2066" t="s">
        <v>9</v>
      </c>
      <c r="P2066">
        <v>52.363756840476299</v>
      </c>
      <c r="Q2066">
        <v>4.9242796166960696</v>
      </c>
      <c r="R2066" t="s">
        <v>45</v>
      </c>
      <c r="S2066">
        <v>150</v>
      </c>
      <c r="T2066">
        <v>358</v>
      </c>
      <c r="U2066">
        <v>13</v>
      </c>
      <c r="V2066">
        <v>0.27</v>
      </c>
      <c r="W2066">
        <v>35</v>
      </c>
      <c r="X2066">
        <v>2927</v>
      </c>
      <c r="Y2066">
        <v>6</v>
      </c>
      <c r="Z2066" t="s">
        <v>64</v>
      </c>
      <c r="AA2066" t="s">
        <v>65</v>
      </c>
      <c r="AB2066">
        <v>53700</v>
      </c>
      <c r="AC2066">
        <v>0.1</v>
      </c>
    </row>
    <row r="2067" spans="13:29" x14ac:dyDescent="0.35">
      <c r="M2067" t="s">
        <v>44</v>
      </c>
      <c r="N2067">
        <v>4830755</v>
      </c>
      <c r="O2067" t="s">
        <v>7</v>
      </c>
      <c r="P2067">
        <v>52.3654377495033</v>
      </c>
      <c r="Q2067">
        <v>4.9129138787009499</v>
      </c>
      <c r="R2067" t="s">
        <v>45</v>
      </c>
      <c r="S2067">
        <v>105</v>
      </c>
      <c r="T2067">
        <v>337</v>
      </c>
      <c r="U2067">
        <v>43</v>
      </c>
      <c r="V2067">
        <v>0.9</v>
      </c>
      <c r="W2067">
        <v>1</v>
      </c>
      <c r="X2067">
        <v>2977</v>
      </c>
      <c r="Y2067">
        <v>12</v>
      </c>
      <c r="Z2067" t="s">
        <v>68</v>
      </c>
      <c r="AA2067" t="s">
        <v>69</v>
      </c>
      <c r="AB2067">
        <v>35385</v>
      </c>
      <c r="AC2067">
        <v>0.1</v>
      </c>
    </row>
    <row r="2068" spans="13:29" x14ac:dyDescent="0.35">
      <c r="M2068" t="s">
        <v>44</v>
      </c>
      <c r="N2068">
        <v>5202774</v>
      </c>
      <c r="O2068" t="s">
        <v>6</v>
      </c>
      <c r="P2068">
        <v>52.371069682700401</v>
      </c>
      <c r="Q2068">
        <v>4.8934482651440501</v>
      </c>
      <c r="R2068" t="s">
        <v>45</v>
      </c>
      <c r="S2068">
        <v>120</v>
      </c>
      <c r="T2068">
        <v>317</v>
      </c>
      <c r="U2068">
        <v>28</v>
      </c>
      <c r="V2068">
        <v>0.62</v>
      </c>
      <c r="W2068">
        <v>52</v>
      </c>
      <c r="X2068">
        <v>3166</v>
      </c>
      <c r="Y2068">
        <v>14</v>
      </c>
      <c r="Z2068" t="s">
        <v>46</v>
      </c>
      <c r="AA2068" t="s">
        <v>47</v>
      </c>
      <c r="AB2068">
        <v>38040</v>
      </c>
      <c r="AC2068">
        <v>0.1</v>
      </c>
    </row>
    <row r="2069" spans="13:29" x14ac:dyDescent="0.35">
      <c r="M2069" t="s">
        <v>44</v>
      </c>
      <c r="N2069">
        <v>5247270</v>
      </c>
      <c r="O2069" t="s">
        <v>14</v>
      </c>
      <c r="P2069">
        <v>52.367540292491597</v>
      </c>
      <c r="Q2069">
        <v>4.8497459179330402</v>
      </c>
      <c r="R2069" t="s">
        <v>45</v>
      </c>
      <c r="S2069">
        <v>99</v>
      </c>
      <c r="T2069">
        <v>250</v>
      </c>
      <c r="U2069">
        <v>6</v>
      </c>
      <c r="V2069">
        <v>0.13</v>
      </c>
      <c r="W2069">
        <v>352</v>
      </c>
      <c r="X2069">
        <v>3183</v>
      </c>
      <c r="Y2069">
        <v>6</v>
      </c>
      <c r="Z2069" t="s">
        <v>56</v>
      </c>
      <c r="AA2069" t="s">
        <v>57</v>
      </c>
      <c r="AB2069">
        <v>24750</v>
      </c>
      <c r="AC2069">
        <v>0.1</v>
      </c>
    </row>
    <row r="2070" spans="13:29" x14ac:dyDescent="0.35">
      <c r="M2070" t="s">
        <v>44</v>
      </c>
      <c r="N2070">
        <v>5475024</v>
      </c>
      <c r="O2070" t="s">
        <v>25</v>
      </c>
      <c r="P2070">
        <v>52.290687438498502</v>
      </c>
      <c r="Q2070">
        <v>4.9837842534409198</v>
      </c>
      <c r="R2070" t="s">
        <v>45</v>
      </c>
      <c r="S2070">
        <v>40</v>
      </c>
      <c r="T2070">
        <v>179</v>
      </c>
      <c r="U2070">
        <v>55</v>
      </c>
      <c r="V2070">
        <v>1.25</v>
      </c>
      <c r="W2070">
        <v>188</v>
      </c>
      <c r="X2070">
        <v>3279</v>
      </c>
      <c r="Y2070">
        <v>6</v>
      </c>
      <c r="Z2070" t="s">
        <v>90</v>
      </c>
      <c r="AA2070" t="s">
        <v>91</v>
      </c>
      <c r="AB2070">
        <v>7160</v>
      </c>
      <c r="AC2070">
        <v>0.1</v>
      </c>
    </row>
    <row r="2071" spans="13:29" x14ac:dyDescent="0.35">
      <c r="M2071" t="s">
        <v>44</v>
      </c>
      <c r="N2071">
        <v>5630366</v>
      </c>
      <c r="O2071" t="s">
        <v>19</v>
      </c>
      <c r="P2071">
        <v>52.375475119070501</v>
      </c>
      <c r="Q2071">
        <v>4.8613100362828003</v>
      </c>
      <c r="R2071" t="s">
        <v>45</v>
      </c>
      <c r="S2071">
        <v>150</v>
      </c>
      <c r="T2071">
        <v>314</v>
      </c>
      <c r="U2071">
        <v>12</v>
      </c>
      <c r="V2071">
        <v>0.27</v>
      </c>
      <c r="W2071">
        <v>82</v>
      </c>
      <c r="X2071">
        <v>3339</v>
      </c>
      <c r="Y2071">
        <v>6</v>
      </c>
      <c r="Z2071" t="s">
        <v>62</v>
      </c>
      <c r="AA2071" t="s">
        <v>63</v>
      </c>
      <c r="AB2071">
        <v>47100</v>
      </c>
      <c r="AC2071">
        <v>0.1</v>
      </c>
    </row>
    <row r="2072" spans="13:29" x14ac:dyDescent="0.35">
      <c r="M2072" t="s">
        <v>44</v>
      </c>
      <c r="N2072">
        <v>5655287</v>
      </c>
      <c r="O2072" t="s">
        <v>19</v>
      </c>
      <c r="P2072">
        <v>52.376946759635203</v>
      </c>
      <c r="Q2072">
        <v>4.8440256019431498</v>
      </c>
      <c r="R2072" t="s">
        <v>45</v>
      </c>
      <c r="S2072">
        <v>85</v>
      </c>
      <c r="T2072">
        <v>315</v>
      </c>
      <c r="U2072">
        <v>4</v>
      </c>
      <c r="V2072">
        <v>0.15</v>
      </c>
      <c r="W2072">
        <v>34</v>
      </c>
      <c r="X2072">
        <v>3345</v>
      </c>
      <c r="Y2072">
        <v>9</v>
      </c>
      <c r="Z2072" t="s">
        <v>62</v>
      </c>
      <c r="AA2072" t="s">
        <v>63</v>
      </c>
      <c r="AB2072">
        <v>26775</v>
      </c>
      <c r="AC2072">
        <v>0.1</v>
      </c>
    </row>
    <row r="2073" spans="13:29" x14ac:dyDescent="0.35">
      <c r="M2073" t="s">
        <v>44</v>
      </c>
      <c r="N2073">
        <v>5666209</v>
      </c>
      <c r="O2073" t="s">
        <v>6</v>
      </c>
      <c r="P2073">
        <v>52.373131510558999</v>
      </c>
      <c r="Q2073">
        <v>4.8809452237031099</v>
      </c>
      <c r="R2073" t="s">
        <v>45</v>
      </c>
      <c r="S2073">
        <v>150</v>
      </c>
      <c r="T2073">
        <v>302</v>
      </c>
      <c r="U2073">
        <v>41</v>
      </c>
      <c r="V2073">
        <v>0.92</v>
      </c>
      <c r="W2073">
        <v>89</v>
      </c>
      <c r="X2073">
        <v>3353</v>
      </c>
      <c r="Y2073">
        <v>20</v>
      </c>
      <c r="Z2073" t="s">
        <v>46</v>
      </c>
      <c r="AA2073" t="s">
        <v>47</v>
      </c>
      <c r="AB2073">
        <v>45300</v>
      </c>
      <c r="AC2073">
        <v>0.1</v>
      </c>
    </row>
    <row r="2074" spans="13:29" x14ac:dyDescent="0.35">
      <c r="M2074" t="s">
        <v>44</v>
      </c>
      <c r="N2074">
        <v>5670114</v>
      </c>
      <c r="O2074" t="s">
        <v>6</v>
      </c>
      <c r="P2074">
        <v>52.374545310021396</v>
      </c>
      <c r="Q2074">
        <v>4.8760818897706004</v>
      </c>
      <c r="R2074" t="s">
        <v>45</v>
      </c>
      <c r="S2074">
        <v>120</v>
      </c>
      <c r="T2074">
        <v>136</v>
      </c>
      <c r="U2074">
        <v>6</v>
      </c>
      <c r="V2074">
        <v>0.13</v>
      </c>
      <c r="W2074">
        <v>304</v>
      </c>
      <c r="X2074">
        <v>3355</v>
      </c>
      <c r="Y2074">
        <v>10</v>
      </c>
      <c r="Z2074" t="s">
        <v>46</v>
      </c>
      <c r="AA2074" t="s">
        <v>47</v>
      </c>
      <c r="AB2074">
        <v>16320</v>
      </c>
      <c r="AC2074">
        <v>0.1</v>
      </c>
    </row>
    <row r="2075" spans="13:29" x14ac:dyDescent="0.35">
      <c r="M2075" t="s">
        <v>44</v>
      </c>
      <c r="N2075">
        <v>5819500</v>
      </c>
      <c r="O2075" t="s">
        <v>6</v>
      </c>
      <c r="P2075">
        <v>52.373605458513097</v>
      </c>
      <c r="Q2075">
        <v>4.8773172936232196</v>
      </c>
      <c r="R2075" t="s">
        <v>45</v>
      </c>
      <c r="S2075">
        <v>250</v>
      </c>
      <c r="T2075">
        <v>1</v>
      </c>
      <c r="U2075">
        <v>4</v>
      </c>
      <c r="V2075">
        <v>0.16</v>
      </c>
      <c r="W2075">
        <v>228</v>
      </c>
      <c r="X2075">
        <v>3438</v>
      </c>
      <c r="Y2075">
        <v>21</v>
      </c>
      <c r="Z2075" t="s">
        <v>46</v>
      </c>
      <c r="AA2075" t="s">
        <v>47</v>
      </c>
      <c r="AB2075">
        <v>250</v>
      </c>
      <c r="AC2075">
        <v>0.1</v>
      </c>
    </row>
    <row r="2076" spans="13:29" x14ac:dyDescent="0.35">
      <c r="M2076" t="s">
        <v>44</v>
      </c>
      <c r="N2076">
        <v>5997037</v>
      </c>
      <c r="O2076" t="s">
        <v>6</v>
      </c>
      <c r="P2076">
        <v>52.383695766438599</v>
      </c>
      <c r="Q2076">
        <v>4.8864874649066197</v>
      </c>
      <c r="R2076" t="s">
        <v>45</v>
      </c>
      <c r="S2076">
        <v>150</v>
      </c>
      <c r="T2076">
        <v>350</v>
      </c>
      <c r="U2076">
        <v>48</v>
      </c>
      <c r="V2076">
        <v>1.0900000000000001</v>
      </c>
      <c r="W2076">
        <v>335</v>
      </c>
      <c r="X2076">
        <v>3548</v>
      </c>
      <c r="Y2076">
        <v>20</v>
      </c>
      <c r="Z2076" t="s">
        <v>46</v>
      </c>
      <c r="AA2076" t="s">
        <v>47</v>
      </c>
      <c r="AB2076">
        <v>52500</v>
      </c>
      <c r="AC2076">
        <v>0.1</v>
      </c>
    </row>
    <row r="2077" spans="13:29" x14ac:dyDescent="0.35">
      <c r="M2077" t="s">
        <v>44</v>
      </c>
      <c r="N2077">
        <v>6037435</v>
      </c>
      <c r="O2077" t="s">
        <v>8</v>
      </c>
      <c r="P2077">
        <v>52.352391626361303</v>
      </c>
      <c r="Q2077">
        <v>4.8490032343621197</v>
      </c>
      <c r="R2077" t="s">
        <v>45</v>
      </c>
      <c r="S2077">
        <v>131</v>
      </c>
      <c r="T2077">
        <v>35</v>
      </c>
      <c r="U2077">
        <v>21</v>
      </c>
      <c r="V2077">
        <v>0.52</v>
      </c>
      <c r="W2077">
        <v>316</v>
      </c>
      <c r="X2077">
        <v>3574</v>
      </c>
      <c r="Y2077">
        <v>60</v>
      </c>
      <c r="Z2077" t="s">
        <v>74</v>
      </c>
      <c r="AA2077" t="s">
        <v>75</v>
      </c>
      <c r="AB2077">
        <v>4585</v>
      </c>
      <c r="AC2077">
        <v>0.1</v>
      </c>
    </row>
    <row r="2078" spans="13:29" x14ac:dyDescent="0.35">
      <c r="M2078" t="s">
        <v>44</v>
      </c>
      <c r="N2078">
        <v>6075433</v>
      </c>
      <c r="O2078" t="s">
        <v>14</v>
      </c>
      <c r="P2078">
        <v>52.371353883543499</v>
      </c>
      <c r="Q2078">
        <v>4.8730697251048998</v>
      </c>
      <c r="R2078" t="s">
        <v>45</v>
      </c>
      <c r="S2078">
        <v>160</v>
      </c>
      <c r="T2078">
        <v>215</v>
      </c>
      <c r="U2078">
        <v>11</v>
      </c>
      <c r="V2078">
        <v>0.26</v>
      </c>
      <c r="W2078">
        <v>151</v>
      </c>
      <c r="X2078">
        <v>3606</v>
      </c>
      <c r="Y2078">
        <v>6</v>
      </c>
      <c r="Z2078" t="s">
        <v>56</v>
      </c>
      <c r="AA2078" t="s">
        <v>57</v>
      </c>
      <c r="AB2078">
        <v>34400</v>
      </c>
      <c r="AC2078">
        <v>0.1</v>
      </c>
    </row>
    <row r="2079" spans="13:29" x14ac:dyDescent="0.35">
      <c r="M2079" t="s">
        <v>44</v>
      </c>
      <c r="N2079">
        <v>6076671</v>
      </c>
      <c r="O2079" t="s">
        <v>11</v>
      </c>
      <c r="P2079">
        <v>52.354808315329599</v>
      </c>
      <c r="Q2079">
        <v>4.8924530200230603</v>
      </c>
      <c r="R2079" t="s">
        <v>45</v>
      </c>
      <c r="S2079">
        <v>165</v>
      </c>
      <c r="T2079">
        <v>351</v>
      </c>
      <c r="U2079">
        <v>8</v>
      </c>
      <c r="V2079">
        <v>0.18</v>
      </c>
      <c r="W2079">
        <v>281</v>
      </c>
      <c r="X2079">
        <v>3609</v>
      </c>
      <c r="Y2079">
        <v>50</v>
      </c>
      <c r="Z2079" t="s">
        <v>58</v>
      </c>
      <c r="AA2079" t="s">
        <v>59</v>
      </c>
      <c r="AB2079">
        <v>57915</v>
      </c>
      <c r="AC2079">
        <v>0.1</v>
      </c>
    </row>
    <row r="2080" spans="13:29" x14ac:dyDescent="0.35">
      <c r="M2080" t="s">
        <v>44</v>
      </c>
      <c r="N2080">
        <v>6110112</v>
      </c>
      <c r="O2080" t="s">
        <v>14</v>
      </c>
      <c r="P2080">
        <v>52.359238300767203</v>
      </c>
      <c r="Q2080">
        <v>4.8621795684319302</v>
      </c>
      <c r="R2080" t="s">
        <v>45</v>
      </c>
      <c r="S2080">
        <v>189</v>
      </c>
      <c r="T2080">
        <v>358</v>
      </c>
      <c r="U2080">
        <v>17</v>
      </c>
      <c r="V2080">
        <v>0.4</v>
      </c>
      <c r="W2080">
        <v>44</v>
      </c>
      <c r="X2080">
        <v>3630</v>
      </c>
      <c r="Y2080">
        <v>30</v>
      </c>
      <c r="Z2080" t="s">
        <v>56</v>
      </c>
      <c r="AA2080" t="s">
        <v>57</v>
      </c>
      <c r="AB2080">
        <v>67662</v>
      </c>
      <c r="AC2080">
        <v>0.1</v>
      </c>
    </row>
    <row r="2081" spans="13:29" x14ac:dyDescent="0.35">
      <c r="M2081" t="s">
        <v>44</v>
      </c>
      <c r="N2081">
        <v>6194719</v>
      </c>
      <c r="O2081" t="s">
        <v>9</v>
      </c>
      <c r="P2081">
        <v>52.356600498381702</v>
      </c>
      <c r="Q2081">
        <v>4.9106242695608104</v>
      </c>
      <c r="R2081" t="s">
        <v>45</v>
      </c>
      <c r="S2081">
        <v>90</v>
      </c>
      <c r="T2081">
        <v>354</v>
      </c>
      <c r="U2081">
        <v>9</v>
      </c>
      <c r="V2081">
        <v>0.21</v>
      </c>
      <c r="W2081">
        <v>9</v>
      </c>
      <c r="X2081">
        <v>3692</v>
      </c>
      <c r="Y2081">
        <v>6</v>
      </c>
      <c r="Z2081" t="s">
        <v>64</v>
      </c>
      <c r="AA2081" t="s">
        <v>65</v>
      </c>
      <c r="AB2081">
        <v>31860</v>
      </c>
      <c r="AC2081">
        <v>0.1</v>
      </c>
    </row>
    <row r="2082" spans="13:29" x14ac:dyDescent="0.35">
      <c r="M2082" t="s">
        <v>44</v>
      </c>
      <c r="N2082">
        <v>6388537</v>
      </c>
      <c r="O2082" t="s">
        <v>14</v>
      </c>
      <c r="P2082">
        <v>52.3744181305632</v>
      </c>
      <c r="Q2082">
        <v>4.8582346173302904</v>
      </c>
      <c r="R2082" t="s">
        <v>45</v>
      </c>
      <c r="S2082">
        <v>149</v>
      </c>
      <c r="T2082">
        <v>50</v>
      </c>
      <c r="U2082">
        <v>19</v>
      </c>
      <c r="V2082">
        <v>0.47</v>
      </c>
      <c r="W2082">
        <v>264</v>
      </c>
      <c r="X2082">
        <v>3834</v>
      </c>
      <c r="Y2082">
        <v>14</v>
      </c>
      <c r="Z2082" t="s">
        <v>56</v>
      </c>
      <c r="AA2082" t="s">
        <v>57</v>
      </c>
      <c r="AB2082">
        <v>7450</v>
      </c>
      <c r="AC2082">
        <v>0.1</v>
      </c>
    </row>
    <row r="2083" spans="13:29" x14ac:dyDescent="0.35">
      <c r="M2083" t="s">
        <v>44</v>
      </c>
      <c r="N2083">
        <v>6826156</v>
      </c>
      <c r="O2083" t="s">
        <v>7</v>
      </c>
      <c r="P2083">
        <v>52.374622185784197</v>
      </c>
      <c r="Q2083">
        <v>4.9036074806777501</v>
      </c>
      <c r="R2083" t="s">
        <v>45</v>
      </c>
      <c r="S2083">
        <v>295</v>
      </c>
      <c r="T2083">
        <v>313</v>
      </c>
      <c r="U2083">
        <v>2</v>
      </c>
      <c r="V2083">
        <v>0.09</v>
      </c>
      <c r="W2083">
        <v>123</v>
      </c>
      <c r="X2083">
        <v>4130</v>
      </c>
      <c r="Y2083">
        <v>6</v>
      </c>
      <c r="Z2083" t="s">
        <v>68</v>
      </c>
      <c r="AA2083" t="s">
        <v>69</v>
      </c>
      <c r="AB2083">
        <v>92335</v>
      </c>
      <c r="AC2083">
        <v>0.1</v>
      </c>
    </row>
    <row r="2084" spans="13:29" x14ac:dyDescent="0.35">
      <c r="M2084" t="s">
        <v>44</v>
      </c>
      <c r="N2084">
        <v>6912095</v>
      </c>
      <c r="O2084" t="s">
        <v>11</v>
      </c>
      <c r="P2084">
        <v>52.343381969567602</v>
      </c>
      <c r="Q2084">
        <v>4.9103059379767604</v>
      </c>
      <c r="R2084" t="s">
        <v>45</v>
      </c>
      <c r="S2084">
        <v>120</v>
      </c>
      <c r="T2084">
        <v>341</v>
      </c>
      <c r="U2084">
        <v>13</v>
      </c>
      <c r="V2084">
        <v>0.35</v>
      </c>
      <c r="W2084">
        <v>42</v>
      </c>
      <c r="X2084">
        <v>4190</v>
      </c>
      <c r="Y2084">
        <v>10</v>
      </c>
      <c r="Z2084" t="s">
        <v>58</v>
      </c>
      <c r="AA2084" t="s">
        <v>59</v>
      </c>
      <c r="AB2084">
        <v>40920</v>
      </c>
      <c r="AC2084">
        <v>0.1</v>
      </c>
    </row>
    <row r="2085" spans="13:29" x14ac:dyDescent="0.35">
      <c r="M2085" t="s">
        <v>44</v>
      </c>
      <c r="N2085">
        <v>6934244</v>
      </c>
      <c r="O2085" t="s">
        <v>8</v>
      </c>
      <c r="P2085">
        <v>52.3534722891659</v>
      </c>
      <c r="Q2085">
        <v>4.8665149640572603</v>
      </c>
      <c r="R2085" t="s">
        <v>45</v>
      </c>
      <c r="S2085">
        <v>195</v>
      </c>
      <c r="T2085">
        <v>52</v>
      </c>
      <c r="U2085">
        <v>18</v>
      </c>
      <c r="V2085">
        <v>0.44</v>
      </c>
      <c r="W2085">
        <v>346</v>
      </c>
      <c r="X2085">
        <v>4202</v>
      </c>
      <c r="Y2085">
        <v>6</v>
      </c>
      <c r="Z2085" t="s">
        <v>74</v>
      </c>
      <c r="AA2085" t="s">
        <v>75</v>
      </c>
      <c r="AB2085">
        <v>10140</v>
      </c>
      <c r="AC2085">
        <v>0.1</v>
      </c>
    </row>
    <row r="2086" spans="13:29" x14ac:dyDescent="0.35">
      <c r="M2086" t="s">
        <v>44</v>
      </c>
      <c r="N2086">
        <v>6980353</v>
      </c>
      <c r="O2086" t="s">
        <v>14</v>
      </c>
      <c r="P2086">
        <v>52.3638111151757</v>
      </c>
      <c r="Q2086">
        <v>4.8579182279212096</v>
      </c>
      <c r="R2086" t="s">
        <v>45</v>
      </c>
      <c r="S2086">
        <v>300</v>
      </c>
      <c r="T2086">
        <v>278</v>
      </c>
      <c r="U2086">
        <v>15</v>
      </c>
      <c r="V2086">
        <v>0.36</v>
      </c>
      <c r="W2086">
        <v>87</v>
      </c>
      <c r="X2086">
        <v>4230</v>
      </c>
      <c r="Y2086">
        <v>0</v>
      </c>
      <c r="Z2086" t="s">
        <v>56</v>
      </c>
      <c r="AA2086" t="s">
        <v>57</v>
      </c>
      <c r="AB2086">
        <v>83400</v>
      </c>
      <c r="AC2086">
        <v>0.1</v>
      </c>
    </row>
    <row r="2087" spans="13:29" x14ac:dyDescent="0.35">
      <c r="M2087" t="s">
        <v>44</v>
      </c>
      <c r="N2087">
        <v>7506985</v>
      </c>
      <c r="O2087" t="s">
        <v>18</v>
      </c>
      <c r="P2087">
        <v>52.373929421800803</v>
      </c>
      <c r="Q2087">
        <v>4.9464839198062904</v>
      </c>
      <c r="R2087" t="s">
        <v>45</v>
      </c>
      <c r="S2087">
        <v>100</v>
      </c>
      <c r="T2087">
        <v>63</v>
      </c>
      <c r="U2087">
        <v>8</v>
      </c>
      <c r="V2087">
        <v>0.2</v>
      </c>
      <c r="W2087">
        <v>291</v>
      </c>
      <c r="X2087">
        <v>4588</v>
      </c>
      <c r="Y2087">
        <v>8</v>
      </c>
      <c r="Z2087" t="s">
        <v>66</v>
      </c>
      <c r="AA2087" t="s">
        <v>67</v>
      </c>
      <c r="AB2087">
        <v>6300</v>
      </c>
      <c r="AC2087">
        <v>0.1</v>
      </c>
    </row>
    <row r="2088" spans="13:29" x14ac:dyDescent="0.35">
      <c r="M2088" t="s">
        <v>44</v>
      </c>
      <c r="N2088">
        <v>7683229</v>
      </c>
      <c r="O2088" t="s">
        <v>14</v>
      </c>
      <c r="P2088">
        <v>52.359131661425302</v>
      </c>
      <c r="Q2088">
        <v>4.8624142075109704</v>
      </c>
      <c r="R2088" t="s">
        <v>45</v>
      </c>
      <c r="S2088">
        <v>170</v>
      </c>
      <c r="T2088">
        <v>359</v>
      </c>
      <c r="U2088">
        <v>1</v>
      </c>
      <c r="V2088">
        <v>0.03</v>
      </c>
      <c r="W2088">
        <v>101</v>
      </c>
      <c r="X2088">
        <v>4690</v>
      </c>
      <c r="Y2088">
        <v>14</v>
      </c>
      <c r="Z2088" t="s">
        <v>56</v>
      </c>
      <c r="AA2088" t="s">
        <v>57</v>
      </c>
      <c r="AB2088">
        <v>61030</v>
      </c>
      <c r="AC2088">
        <v>0.1</v>
      </c>
    </row>
    <row r="2089" spans="13:29" x14ac:dyDescent="0.35">
      <c r="M2089" t="s">
        <v>44</v>
      </c>
      <c r="N2089">
        <v>7786801</v>
      </c>
      <c r="O2089" t="s">
        <v>19</v>
      </c>
      <c r="P2089">
        <v>52.377543122594602</v>
      </c>
      <c r="Q2089">
        <v>4.8603675918955602</v>
      </c>
      <c r="R2089" t="s">
        <v>45</v>
      </c>
      <c r="S2089">
        <v>115</v>
      </c>
      <c r="T2089">
        <v>336</v>
      </c>
      <c r="U2089">
        <v>39</v>
      </c>
      <c r="V2089">
        <v>0.97</v>
      </c>
      <c r="W2089">
        <v>23</v>
      </c>
      <c r="X2089">
        <v>4764</v>
      </c>
      <c r="Y2089">
        <v>26</v>
      </c>
      <c r="Z2089" t="s">
        <v>62</v>
      </c>
      <c r="AA2089" t="s">
        <v>63</v>
      </c>
      <c r="AB2089">
        <v>38640</v>
      </c>
      <c r="AC2089">
        <v>0.1</v>
      </c>
    </row>
    <row r="2090" spans="13:29" x14ac:dyDescent="0.35">
      <c r="M2090" t="s">
        <v>44</v>
      </c>
      <c r="N2090">
        <v>7788226</v>
      </c>
      <c r="O2090" t="s">
        <v>7</v>
      </c>
      <c r="P2090">
        <v>52.3696744490112</v>
      </c>
      <c r="Q2090">
        <v>4.9316534910326304</v>
      </c>
      <c r="R2090" t="s">
        <v>45</v>
      </c>
      <c r="S2090">
        <v>176</v>
      </c>
      <c r="T2090">
        <v>31</v>
      </c>
      <c r="U2090">
        <v>0</v>
      </c>
      <c r="W2090">
        <v>67</v>
      </c>
      <c r="X2090">
        <v>4767</v>
      </c>
      <c r="Y2090">
        <v>14</v>
      </c>
      <c r="Z2090" t="s">
        <v>68</v>
      </c>
      <c r="AA2090" t="s">
        <v>69</v>
      </c>
      <c r="AB2090">
        <v>5456</v>
      </c>
      <c r="AC2090">
        <v>0.1</v>
      </c>
    </row>
    <row r="2091" spans="13:29" x14ac:dyDescent="0.35">
      <c r="M2091" t="s">
        <v>44</v>
      </c>
      <c r="N2091">
        <v>7935453</v>
      </c>
      <c r="O2091" t="s">
        <v>20</v>
      </c>
      <c r="P2091">
        <v>52.3489296064106</v>
      </c>
      <c r="Q2091">
        <v>4.8421890085627197</v>
      </c>
      <c r="R2091" t="s">
        <v>45</v>
      </c>
      <c r="S2091">
        <v>149</v>
      </c>
      <c r="T2091">
        <v>190</v>
      </c>
      <c r="U2091">
        <v>12</v>
      </c>
      <c r="V2091">
        <v>0.54</v>
      </c>
      <c r="W2091">
        <v>155</v>
      </c>
      <c r="X2091">
        <v>4881</v>
      </c>
      <c r="Y2091">
        <v>6</v>
      </c>
      <c r="Z2091" t="s">
        <v>70</v>
      </c>
      <c r="AA2091" t="s">
        <v>71</v>
      </c>
      <c r="AB2091">
        <v>28310</v>
      </c>
      <c r="AC2091">
        <v>0.1</v>
      </c>
    </row>
    <row r="2092" spans="13:29" x14ac:dyDescent="0.35">
      <c r="M2092" t="s">
        <v>44</v>
      </c>
      <c r="N2092">
        <v>8354523</v>
      </c>
      <c r="O2092" t="s">
        <v>18</v>
      </c>
      <c r="P2092">
        <v>52.364098997276599</v>
      </c>
      <c r="Q2092">
        <v>4.9324630281822701</v>
      </c>
      <c r="R2092" t="s">
        <v>45</v>
      </c>
      <c r="S2092">
        <v>108</v>
      </c>
      <c r="T2092">
        <v>332</v>
      </c>
      <c r="U2092">
        <v>34</v>
      </c>
      <c r="V2092">
        <v>1.07</v>
      </c>
      <c r="W2092">
        <v>189</v>
      </c>
      <c r="X2092">
        <v>5091</v>
      </c>
      <c r="Y2092">
        <v>8</v>
      </c>
      <c r="Z2092" t="s">
        <v>66</v>
      </c>
      <c r="AA2092" t="s">
        <v>67</v>
      </c>
      <c r="AB2092">
        <v>35856</v>
      </c>
      <c r="AC2092">
        <v>0.1</v>
      </c>
    </row>
    <row r="2093" spans="13:29" x14ac:dyDescent="0.35">
      <c r="M2093" t="s">
        <v>44</v>
      </c>
      <c r="N2093">
        <v>8494216</v>
      </c>
      <c r="O2093" t="s">
        <v>6</v>
      </c>
      <c r="P2093">
        <v>52.370576189121799</v>
      </c>
      <c r="Q2093">
        <v>4.8821229869228002</v>
      </c>
      <c r="R2093" t="s">
        <v>45</v>
      </c>
      <c r="S2093">
        <v>150</v>
      </c>
      <c r="T2093">
        <v>59</v>
      </c>
      <c r="U2093">
        <v>0</v>
      </c>
      <c r="W2093">
        <v>364</v>
      </c>
      <c r="X2093">
        <v>5173</v>
      </c>
      <c r="Y2093">
        <v>30</v>
      </c>
      <c r="Z2093" t="s">
        <v>46</v>
      </c>
      <c r="AA2093" t="s">
        <v>47</v>
      </c>
      <c r="AB2093">
        <v>8850</v>
      </c>
      <c r="AC2093">
        <v>0.1</v>
      </c>
    </row>
    <row r="2094" spans="13:29" x14ac:dyDescent="0.35">
      <c r="M2094" t="s">
        <v>44</v>
      </c>
      <c r="N2094">
        <v>8550764</v>
      </c>
      <c r="O2094" t="s">
        <v>15</v>
      </c>
      <c r="P2094">
        <v>52.390412962046703</v>
      </c>
      <c r="Q2094">
        <v>4.8774304986705204</v>
      </c>
      <c r="R2094" t="s">
        <v>45</v>
      </c>
      <c r="S2094">
        <v>99</v>
      </c>
      <c r="T2094">
        <v>215</v>
      </c>
      <c r="U2094">
        <v>11</v>
      </c>
      <c r="V2094">
        <v>0.28999999999999998</v>
      </c>
      <c r="W2094">
        <v>13</v>
      </c>
      <c r="X2094">
        <v>5206</v>
      </c>
      <c r="Y2094">
        <v>6</v>
      </c>
      <c r="Z2094" t="s">
        <v>60</v>
      </c>
      <c r="AA2094" t="s">
        <v>61</v>
      </c>
      <c r="AB2094">
        <v>21285</v>
      </c>
      <c r="AC2094">
        <v>0.1</v>
      </c>
    </row>
    <row r="2095" spans="13:29" x14ac:dyDescent="0.35">
      <c r="M2095" t="s">
        <v>44</v>
      </c>
      <c r="N2095">
        <v>8776772</v>
      </c>
      <c r="O2095" t="s">
        <v>7</v>
      </c>
      <c r="P2095">
        <v>52.373167186159897</v>
      </c>
      <c r="Q2095">
        <v>4.9051144185578499</v>
      </c>
      <c r="R2095" t="s">
        <v>45</v>
      </c>
      <c r="S2095">
        <v>250</v>
      </c>
      <c r="T2095">
        <v>1</v>
      </c>
      <c r="U2095">
        <v>9</v>
      </c>
      <c r="V2095">
        <v>0.24</v>
      </c>
      <c r="W2095">
        <v>362</v>
      </c>
      <c r="X2095">
        <v>5343</v>
      </c>
      <c r="Y2095">
        <v>6</v>
      </c>
      <c r="Z2095" t="s">
        <v>68</v>
      </c>
      <c r="AA2095" t="s">
        <v>69</v>
      </c>
      <c r="AB2095">
        <v>250</v>
      </c>
      <c r="AC2095">
        <v>0.1</v>
      </c>
    </row>
    <row r="2096" spans="13:29" x14ac:dyDescent="0.35">
      <c r="M2096" t="s">
        <v>44</v>
      </c>
      <c r="N2096">
        <v>9362278</v>
      </c>
      <c r="O2096" t="s">
        <v>7</v>
      </c>
      <c r="P2096">
        <v>52.370078186639297</v>
      </c>
      <c r="Q2096">
        <v>4.9037272251901296</v>
      </c>
      <c r="R2096" t="s">
        <v>45</v>
      </c>
      <c r="S2096">
        <v>555</v>
      </c>
      <c r="T2096">
        <v>353</v>
      </c>
      <c r="U2096">
        <v>25</v>
      </c>
      <c r="V2096">
        <v>0.68</v>
      </c>
      <c r="W2096">
        <v>26</v>
      </c>
      <c r="X2096">
        <v>5699</v>
      </c>
      <c r="Y2096">
        <v>6</v>
      </c>
      <c r="Z2096" t="s">
        <v>68</v>
      </c>
      <c r="AA2096" t="s">
        <v>69</v>
      </c>
      <c r="AB2096">
        <v>195915</v>
      </c>
      <c r="AC2096">
        <v>0.1</v>
      </c>
    </row>
    <row r="2097" spans="13:29" x14ac:dyDescent="0.35">
      <c r="M2097" t="s">
        <v>44</v>
      </c>
      <c r="N2097">
        <v>9418690</v>
      </c>
      <c r="O2097" t="s">
        <v>14</v>
      </c>
      <c r="P2097">
        <v>52.374935930546002</v>
      </c>
      <c r="Q2097">
        <v>4.86104996829713</v>
      </c>
      <c r="R2097" t="s">
        <v>45</v>
      </c>
      <c r="S2097">
        <v>125</v>
      </c>
      <c r="T2097">
        <v>284</v>
      </c>
      <c r="U2097">
        <v>16</v>
      </c>
      <c r="V2097">
        <v>0.45</v>
      </c>
      <c r="W2097">
        <v>219</v>
      </c>
      <c r="X2097">
        <v>5731</v>
      </c>
      <c r="Y2097">
        <v>14</v>
      </c>
      <c r="Z2097" t="s">
        <v>56</v>
      </c>
      <c r="AA2097" t="s">
        <v>57</v>
      </c>
      <c r="AB2097">
        <v>35500</v>
      </c>
      <c r="AC2097">
        <v>0.1</v>
      </c>
    </row>
    <row r="2098" spans="13:29" x14ac:dyDescent="0.35">
      <c r="M2098" t="s">
        <v>44</v>
      </c>
      <c r="N2098">
        <v>9485867</v>
      </c>
      <c r="O2098" t="s">
        <v>11</v>
      </c>
      <c r="P2098">
        <v>52.351584943288103</v>
      </c>
      <c r="Q2098">
        <v>4.8957668923289397</v>
      </c>
      <c r="R2098" t="s">
        <v>45</v>
      </c>
      <c r="S2098">
        <v>105</v>
      </c>
      <c r="T2098">
        <v>14</v>
      </c>
      <c r="U2098">
        <v>29</v>
      </c>
      <c r="V2098">
        <v>0.81</v>
      </c>
      <c r="W2098">
        <v>188</v>
      </c>
      <c r="X2098">
        <v>5774</v>
      </c>
      <c r="Y2098">
        <v>0</v>
      </c>
      <c r="Z2098" t="s">
        <v>58</v>
      </c>
      <c r="AA2098" t="s">
        <v>59</v>
      </c>
      <c r="AB2098">
        <v>1470</v>
      </c>
      <c r="AC2098">
        <v>0.1</v>
      </c>
    </row>
    <row r="2099" spans="13:29" x14ac:dyDescent="0.35">
      <c r="M2099" t="s">
        <v>44</v>
      </c>
      <c r="N2099">
        <v>9518694</v>
      </c>
      <c r="O2099" t="s">
        <v>11</v>
      </c>
      <c r="P2099">
        <v>52.355623557834598</v>
      </c>
      <c r="Q2099">
        <v>4.8973274793849004</v>
      </c>
      <c r="R2099" t="s">
        <v>45</v>
      </c>
      <c r="S2099">
        <v>96</v>
      </c>
      <c r="T2099">
        <v>356</v>
      </c>
      <c r="U2099">
        <v>42</v>
      </c>
      <c r="V2099">
        <v>1.1299999999999999</v>
      </c>
      <c r="W2099">
        <v>64</v>
      </c>
      <c r="X2099">
        <v>5792</v>
      </c>
      <c r="Y2099">
        <v>20</v>
      </c>
      <c r="Z2099" t="s">
        <v>58</v>
      </c>
      <c r="AA2099" t="s">
        <v>59</v>
      </c>
      <c r="AB2099">
        <v>34176</v>
      </c>
      <c r="AC2099">
        <v>0.1</v>
      </c>
    </row>
    <row r="2100" spans="13:29" x14ac:dyDescent="0.35">
      <c r="M2100" t="s">
        <v>44</v>
      </c>
      <c r="N2100">
        <v>9852493</v>
      </c>
      <c r="O2100" t="s">
        <v>14</v>
      </c>
      <c r="P2100">
        <v>52.367982103194301</v>
      </c>
      <c r="Q2100">
        <v>4.8569583118838802</v>
      </c>
      <c r="R2100" t="s">
        <v>45</v>
      </c>
      <c r="S2100">
        <v>89</v>
      </c>
      <c r="T2100">
        <v>337</v>
      </c>
      <c r="U2100">
        <v>4</v>
      </c>
      <c r="V2100">
        <v>0.11</v>
      </c>
      <c r="W2100">
        <v>35</v>
      </c>
      <c r="X2100">
        <v>6010</v>
      </c>
      <c r="Y2100">
        <v>21</v>
      </c>
      <c r="Z2100" t="s">
        <v>56</v>
      </c>
      <c r="AA2100" t="s">
        <v>57</v>
      </c>
      <c r="AB2100">
        <v>29993</v>
      </c>
      <c r="AC2100">
        <v>0.1</v>
      </c>
    </row>
    <row r="2101" spans="13:29" x14ac:dyDescent="0.35">
      <c r="M2101" t="s">
        <v>44</v>
      </c>
      <c r="N2101">
        <v>10241939</v>
      </c>
      <c r="O2101" t="s">
        <v>8</v>
      </c>
      <c r="P2101">
        <v>52.345683992383897</v>
      </c>
      <c r="Q2101">
        <v>4.86047885269062</v>
      </c>
      <c r="R2101" t="s">
        <v>45</v>
      </c>
      <c r="S2101">
        <v>140</v>
      </c>
      <c r="T2101">
        <v>236</v>
      </c>
      <c r="U2101">
        <v>1</v>
      </c>
      <c r="V2101">
        <v>0.03</v>
      </c>
      <c r="W2101">
        <v>181</v>
      </c>
      <c r="X2101">
        <v>6255</v>
      </c>
      <c r="Y2101">
        <v>25</v>
      </c>
      <c r="Z2101" t="s">
        <v>74</v>
      </c>
      <c r="AA2101" t="s">
        <v>75</v>
      </c>
      <c r="AB2101">
        <v>33040</v>
      </c>
      <c r="AC2101">
        <v>0.1</v>
      </c>
    </row>
    <row r="2102" spans="13:29" x14ac:dyDescent="0.35">
      <c r="M2102" t="s">
        <v>44</v>
      </c>
      <c r="N2102">
        <v>10258961</v>
      </c>
      <c r="O2102" t="s">
        <v>8</v>
      </c>
      <c r="P2102">
        <v>52.347351523917602</v>
      </c>
      <c r="Q2102">
        <v>4.8774543249087703</v>
      </c>
      <c r="R2102" t="s">
        <v>45</v>
      </c>
      <c r="S2102">
        <v>63</v>
      </c>
      <c r="T2102">
        <v>336</v>
      </c>
      <c r="U2102">
        <v>7</v>
      </c>
      <c r="V2102">
        <v>0.2</v>
      </c>
      <c r="W2102">
        <v>22</v>
      </c>
      <c r="X2102">
        <v>6268</v>
      </c>
      <c r="Y2102">
        <v>14</v>
      </c>
      <c r="Z2102" t="s">
        <v>74</v>
      </c>
      <c r="AA2102" t="s">
        <v>75</v>
      </c>
      <c r="AB2102">
        <v>21168</v>
      </c>
      <c r="AC2102">
        <v>0.1</v>
      </c>
    </row>
    <row r="2103" spans="13:29" x14ac:dyDescent="0.35">
      <c r="M2103" t="s">
        <v>44</v>
      </c>
      <c r="N2103">
        <v>10337148</v>
      </c>
      <c r="O2103" t="s">
        <v>20</v>
      </c>
      <c r="P2103">
        <v>52.361063031184599</v>
      </c>
      <c r="Q2103">
        <v>4.8454468559069301</v>
      </c>
      <c r="R2103" t="s">
        <v>45</v>
      </c>
      <c r="S2103">
        <v>120</v>
      </c>
      <c r="T2103">
        <v>7</v>
      </c>
      <c r="U2103">
        <v>3</v>
      </c>
      <c r="V2103">
        <v>0.14000000000000001</v>
      </c>
      <c r="W2103">
        <v>282</v>
      </c>
      <c r="X2103">
        <v>6304</v>
      </c>
      <c r="Y2103">
        <v>10</v>
      </c>
      <c r="Z2103" t="s">
        <v>70</v>
      </c>
      <c r="AA2103" t="s">
        <v>71</v>
      </c>
      <c r="AB2103">
        <v>840</v>
      </c>
      <c r="AC2103">
        <v>0.1</v>
      </c>
    </row>
    <row r="2104" spans="13:29" x14ac:dyDescent="0.35">
      <c r="M2104" t="s">
        <v>44</v>
      </c>
      <c r="N2104">
        <v>10549599</v>
      </c>
      <c r="O2104" t="s">
        <v>7</v>
      </c>
      <c r="P2104">
        <v>52.3726646811701</v>
      </c>
      <c r="Q2104">
        <v>4.9059453439335403</v>
      </c>
      <c r="R2104" t="s">
        <v>45</v>
      </c>
      <c r="S2104">
        <v>140</v>
      </c>
      <c r="T2104">
        <v>9</v>
      </c>
      <c r="U2104">
        <v>34</v>
      </c>
      <c r="V2104">
        <v>0.99</v>
      </c>
      <c r="W2104">
        <v>97</v>
      </c>
      <c r="X2104">
        <v>6395</v>
      </c>
      <c r="Y2104">
        <v>6</v>
      </c>
      <c r="Z2104" t="s">
        <v>68</v>
      </c>
      <c r="AA2104" t="s">
        <v>69</v>
      </c>
      <c r="AB2104">
        <v>1260</v>
      </c>
      <c r="AC2104">
        <v>0.1</v>
      </c>
    </row>
    <row r="2105" spans="13:29" x14ac:dyDescent="0.35">
      <c r="M2105" t="s">
        <v>44</v>
      </c>
      <c r="N2105">
        <v>11041048</v>
      </c>
      <c r="O2105" t="s">
        <v>25</v>
      </c>
      <c r="P2105">
        <v>52.305150174683803</v>
      </c>
      <c r="Q2105">
        <v>4.9775815501426797</v>
      </c>
      <c r="R2105" t="s">
        <v>45</v>
      </c>
      <c r="S2105">
        <v>59</v>
      </c>
      <c r="T2105">
        <v>119</v>
      </c>
      <c r="U2105">
        <v>9</v>
      </c>
      <c r="V2105">
        <v>0.27</v>
      </c>
      <c r="W2105">
        <v>155</v>
      </c>
      <c r="X2105">
        <v>6593</v>
      </c>
      <c r="Y2105">
        <v>30</v>
      </c>
      <c r="Z2105" t="s">
        <v>90</v>
      </c>
      <c r="AA2105" t="s">
        <v>91</v>
      </c>
      <c r="AB2105">
        <v>7021</v>
      </c>
      <c r="AC2105">
        <v>0.1</v>
      </c>
    </row>
    <row r="2106" spans="13:29" x14ac:dyDescent="0.35">
      <c r="M2106" t="s">
        <v>44</v>
      </c>
      <c r="N2106">
        <v>11543502</v>
      </c>
      <c r="O2106" t="s">
        <v>11</v>
      </c>
      <c r="P2106">
        <v>52.348836066855803</v>
      </c>
      <c r="Q2106">
        <v>4.90344294976701</v>
      </c>
      <c r="R2106" t="s">
        <v>45</v>
      </c>
      <c r="S2106">
        <v>99</v>
      </c>
      <c r="T2106">
        <v>306</v>
      </c>
      <c r="U2106">
        <v>12</v>
      </c>
      <c r="V2106">
        <v>0.37</v>
      </c>
      <c r="W2106">
        <v>23</v>
      </c>
      <c r="X2106">
        <v>6849</v>
      </c>
      <c r="Y2106">
        <v>6</v>
      </c>
      <c r="Z2106" t="s">
        <v>58</v>
      </c>
      <c r="AA2106" t="s">
        <v>59</v>
      </c>
      <c r="AB2106">
        <v>30294</v>
      </c>
      <c r="AC2106">
        <v>0.1</v>
      </c>
    </row>
    <row r="2107" spans="13:29" x14ac:dyDescent="0.35">
      <c r="M2107" t="s">
        <v>44</v>
      </c>
      <c r="N2107">
        <v>11751240</v>
      </c>
      <c r="O2107" t="s">
        <v>14</v>
      </c>
      <c r="P2107">
        <v>52.359376358825202</v>
      </c>
      <c r="Q2107">
        <v>4.8625688245559697</v>
      </c>
      <c r="R2107" t="s">
        <v>45</v>
      </c>
      <c r="S2107">
        <v>150</v>
      </c>
      <c r="T2107">
        <v>184</v>
      </c>
      <c r="U2107">
        <v>3</v>
      </c>
      <c r="V2107">
        <v>0.1</v>
      </c>
      <c r="W2107">
        <v>179</v>
      </c>
      <c r="X2107">
        <v>6993</v>
      </c>
      <c r="Y2107">
        <v>60</v>
      </c>
      <c r="Z2107" t="s">
        <v>56</v>
      </c>
      <c r="AA2107" t="s">
        <v>57</v>
      </c>
      <c r="AB2107">
        <v>27600</v>
      </c>
      <c r="AC2107">
        <v>0.1</v>
      </c>
    </row>
    <row r="2108" spans="13:29" x14ac:dyDescent="0.35">
      <c r="M2108" t="s">
        <v>44</v>
      </c>
      <c r="N2108">
        <v>12140473</v>
      </c>
      <c r="O2108" t="s">
        <v>15</v>
      </c>
      <c r="P2108">
        <v>52.382857953070399</v>
      </c>
      <c r="Q2108">
        <v>4.8720460668938799</v>
      </c>
      <c r="R2108" t="s">
        <v>45</v>
      </c>
      <c r="S2108">
        <v>159</v>
      </c>
      <c r="T2108">
        <v>191</v>
      </c>
      <c r="U2108">
        <v>10</v>
      </c>
      <c r="V2108">
        <v>0.32</v>
      </c>
      <c r="W2108">
        <v>84</v>
      </c>
      <c r="X2108">
        <v>7185</v>
      </c>
      <c r="Y2108">
        <v>6</v>
      </c>
      <c r="Z2108" t="s">
        <v>60</v>
      </c>
      <c r="AA2108" t="s">
        <v>61</v>
      </c>
      <c r="AB2108">
        <v>30369</v>
      </c>
      <c r="AC2108">
        <v>0.1</v>
      </c>
    </row>
    <row r="2109" spans="13:29" x14ac:dyDescent="0.35">
      <c r="M2109" t="s">
        <v>44</v>
      </c>
      <c r="N2109">
        <v>12162671</v>
      </c>
      <c r="O2109" t="s">
        <v>19</v>
      </c>
      <c r="P2109">
        <v>52.376321101291403</v>
      </c>
      <c r="Q2109">
        <v>4.8588936539016201</v>
      </c>
      <c r="R2109" t="s">
        <v>45</v>
      </c>
      <c r="S2109">
        <v>120</v>
      </c>
      <c r="T2109">
        <v>346</v>
      </c>
      <c r="U2109">
        <v>3</v>
      </c>
      <c r="V2109">
        <v>0.13</v>
      </c>
      <c r="W2109">
        <v>24</v>
      </c>
      <c r="X2109">
        <v>7198</v>
      </c>
      <c r="Y2109">
        <v>14</v>
      </c>
      <c r="Z2109" t="s">
        <v>62</v>
      </c>
      <c r="AA2109" t="s">
        <v>63</v>
      </c>
      <c r="AB2109">
        <v>41520</v>
      </c>
      <c r="AC2109">
        <v>0.1</v>
      </c>
    </row>
    <row r="2110" spans="13:29" x14ac:dyDescent="0.35">
      <c r="M2110" t="s">
        <v>44</v>
      </c>
      <c r="N2110">
        <v>12565315</v>
      </c>
      <c r="O2110" t="s">
        <v>25</v>
      </c>
      <c r="P2110">
        <v>52.307579854139199</v>
      </c>
      <c r="Q2110">
        <v>4.9817130336982096</v>
      </c>
      <c r="R2110" t="s">
        <v>45</v>
      </c>
      <c r="S2110">
        <v>95</v>
      </c>
      <c r="T2110">
        <v>258</v>
      </c>
      <c r="U2110">
        <v>7</v>
      </c>
      <c r="V2110">
        <v>0.22</v>
      </c>
      <c r="W2110">
        <v>89</v>
      </c>
      <c r="X2110">
        <v>7452</v>
      </c>
      <c r="Y2110">
        <v>30</v>
      </c>
      <c r="Z2110" t="s">
        <v>90</v>
      </c>
      <c r="AA2110" t="s">
        <v>91</v>
      </c>
      <c r="AB2110">
        <v>24510</v>
      </c>
      <c r="AC2110">
        <v>0.1</v>
      </c>
    </row>
    <row r="2111" spans="13:29" x14ac:dyDescent="0.35">
      <c r="M2111" t="s">
        <v>44</v>
      </c>
      <c r="N2111">
        <v>13144755</v>
      </c>
      <c r="O2111" t="s">
        <v>14</v>
      </c>
      <c r="P2111">
        <v>52.3688471414915</v>
      </c>
      <c r="Q2111">
        <v>4.8729477352795501</v>
      </c>
      <c r="R2111" t="s">
        <v>45</v>
      </c>
      <c r="S2111">
        <v>150</v>
      </c>
      <c r="T2111">
        <v>80</v>
      </c>
      <c r="U2111">
        <v>25</v>
      </c>
      <c r="V2111">
        <v>0.83</v>
      </c>
      <c r="W2111">
        <v>221</v>
      </c>
      <c r="X2111">
        <v>7879</v>
      </c>
      <c r="Y2111">
        <v>9</v>
      </c>
      <c r="Z2111" t="s">
        <v>56</v>
      </c>
      <c r="AA2111" t="s">
        <v>57</v>
      </c>
      <c r="AB2111">
        <v>12000</v>
      </c>
      <c r="AC2111">
        <v>0.1</v>
      </c>
    </row>
    <row r="2112" spans="13:29" x14ac:dyDescent="0.35">
      <c r="M2112" t="s">
        <v>44</v>
      </c>
      <c r="N2112">
        <v>13529907</v>
      </c>
      <c r="O2112" t="s">
        <v>8</v>
      </c>
      <c r="P2112">
        <v>52.3505921710263</v>
      </c>
      <c r="Q2112">
        <v>4.84805403120136</v>
      </c>
      <c r="R2112" t="s">
        <v>45</v>
      </c>
      <c r="S2112">
        <v>145</v>
      </c>
      <c r="T2112">
        <v>353</v>
      </c>
      <c r="U2112">
        <v>27</v>
      </c>
      <c r="V2112">
        <v>0.91</v>
      </c>
      <c r="W2112">
        <v>53</v>
      </c>
      <c r="X2112">
        <v>8272</v>
      </c>
      <c r="Y2112">
        <v>30</v>
      </c>
      <c r="Z2112" t="s">
        <v>74</v>
      </c>
      <c r="AA2112" t="s">
        <v>75</v>
      </c>
      <c r="AB2112">
        <v>51185</v>
      </c>
      <c r="AC2112">
        <v>0.1</v>
      </c>
    </row>
    <row r="2113" spans="13:29" x14ac:dyDescent="0.35">
      <c r="M2113" t="s">
        <v>44</v>
      </c>
      <c r="N2113">
        <v>13855744</v>
      </c>
      <c r="O2113" t="s">
        <v>7</v>
      </c>
      <c r="P2113">
        <v>52.367717127670602</v>
      </c>
      <c r="Q2113">
        <v>4.9108144358895398</v>
      </c>
      <c r="R2113" t="s">
        <v>45</v>
      </c>
      <c r="S2113">
        <v>150</v>
      </c>
      <c r="T2113">
        <v>302</v>
      </c>
      <c r="U2113">
        <v>2</v>
      </c>
      <c r="V2113">
        <v>0.12</v>
      </c>
      <c r="W2113">
        <v>5</v>
      </c>
      <c r="X2113">
        <v>8666</v>
      </c>
      <c r="Y2113">
        <v>6</v>
      </c>
      <c r="Z2113" t="s">
        <v>68</v>
      </c>
      <c r="AA2113" t="s">
        <v>69</v>
      </c>
      <c r="AB2113">
        <v>45300</v>
      </c>
      <c r="AC2113">
        <v>0.1</v>
      </c>
    </row>
    <row r="2114" spans="13:29" x14ac:dyDescent="0.35">
      <c r="M2114" t="s">
        <v>44</v>
      </c>
      <c r="N2114">
        <v>14149063</v>
      </c>
      <c r="O2114" t="s">
        <v>8</v>
      </c>
      <c r="P2114">
        <v>52.352893388473902</v>
      </c>
      <c r="Q2114">
        <v>4.8739223215064396</v>
      </c>
      <c r="R2114" t="s">
        <v>45</v>
      </c>
      <c r="S2114">
        <v>180</v>
      </c>
      <c r="T2114">
        <v>16</v>
      </c>
      <c r="U2114">
        <v>7</v>
      </c>
      <c r="V2114">
        <v>0.25</v>
      </c>
      <c r="W2114">
        <v>350</v>
      </c>
      <c r="X2114">
        <v>9006</v>
      </c>
      <c r="Y2114">
        <v>28</v>
      </c>
      <c r="Z2114" t="s">
        <v>74</v>
      </c>
      <c r="AA2114" t="s">
        <v>75</v>
      </c>
      <c r="AB2114">
        <v>2880</v>
      </c>
      <c r="AC2114">
        <v>0.1</v>
      </c>
    </row>
    <row r="2115" spans="13:29" x14ac:dyDescent="0.35">
      <c r="M2115" t="s">
        <v>44</v>
      </c>
      <c r="N2115">
        <v>14237935</v>
      </c>
      <c r="O2115" t="s">
        <v>14</v>
      </c>
      <c r="P2115">
        <v>52.366001956687199</v>
      </c>
      <c r="Q2115">
        <v>4.8647628188757297</v>
      </c>
      <c r="R2115" t="s">
        <v>45</v>
      </c>
      <c r="S2115">
        <v>110</v>
      </c>
      <c r="T2115">
        <v>41</v>
      </c>
      <c r="U2115">
        <v>4</v>
      </c>
      <c r="V2115">
        <v>0.14000000000000001</v>
      </c>
      <c r="W2115">
        <v>364</v>
      </c>
      <c r="X2115">
        <v>9110</v>
      </c>
      <c r="Y2115">
        <v>90</v>
      </c>
      <c r="Z2115" t="s">
        <v>56</v>
      </c>
      <c r="AA2115" t="s">
        <v>57</v>
      </c>
      <c r="AB2115">
        <v>4510</v>
      </c>
      <c r="AC2115">
        <v>0.1</v>
      </c>
    </row>
    <row r="2116" spans="13:29" x14ac:dyDescent="0.35">
      <c r="M2116" t="s">
        <v>44</v>
      </c>
      <c r="N2116">
        <v>14297517</v>
      </c>
      <c r="O2116" t="s">
        <v>9</v>
      </c>
      <c r="P2116">
        <v>52.364167378517003</v>
      </c>
      <c r="Q2116">
        <v>4.9250487537799597</v>
      </c>
      <c r="R2116" t="s">
        <v>45</v>
      </c>
      <c r="S2116">
        <v>150</v>
      </c>
      <c r="T2116">
        <v>332</v>
      </c>
      <c r="U2116">
        <v>11</v>
      </c>
      <c r="V2116">
        <v>0.41</v>
      </c>
      <c r="W2116">
        <v>80</v>
      </c>
      <c r="X2116">
        <v>9167</v>
      </c>
      <c r="Y2116">
        <v>8</v>
      </c>
      <c r="Z2116" t="s">
        <v>64</v>
      </c>
      <c r="AA2116" t="s">
        <v>65</v>
      </c>
      <c r="AB2116">
        <v>49800</v>
      </c>
      <c r="AC2116">
        <v>0.1</v>
      </c>
    </row>
    <row r="2117" spans="13:29" x14ac:dyDescent="0.35">
      <c r="M2117" t="s">
        <v>44</v>
      </c>
      <c r="N2117">
        <v>14371090</v>
      </c>
      <c r="O2117" t="s">
        <v>8</v>
      </c>
      <c r="P2117">
        <v>52.352746227493</v>
      </c>
      <c r="Q2117">
        <v>4.8759237206120796</v>
      </c>
      <c r="R2117" t="s">
        <v>45</v>
      </c>
      <c r="S2117">
        <v>120</v>
      </c>
      <c r="T2117">
        <v>2</v>
      </c>
      <c r="U2117">
        <v>4</v>
      </c>
      <c r="V2117">
        <v>0.14000000000000001</v>
      </c>
      <c r="W2117">
        <v>310</v>
      </c>
      <c r="X2117">
        <v>9239</v>
      </c>
      <c r="Y2117">
        <v>25</v>
      </c>
      <c r="Z2117" t="s">
        <v>74</v>
      </c>
      <c r="AA2117" t="s">
        <v>75</v>
      </c>
      <c r="AB2117">
        <v>240</v>
      </c>
      <c r="AC2117">
        <v>0.1</v>
      </c>
    </row>
    <row r="2118" spans="13:29" x14ac:dyDescent="0.35">
      <c r="M2118" t="s">
        <v>44</v>
      </c>
      <c r="N2118">
        <v>14479679</v>
      </c>
      <c r="O2118" t="s">
        <v>11</v>
      </c>
      <c r="P2118">
        <v>52.342222628197199</v>
      </c>
      <c r="Q2118">
        <v>4.9112968950553197</v>
      </c>
      <c r="R2118" t="s">
        <v>45</v>
      </c>
      <c r="S2118">
        <v>190</v>
      </c>
      <c r="T2118">
        <v>351</v>
      </c>
      <c r="U2118">
        <v>0</v>
      </c>
      <c r="W2118">
        <v>89</v>
      </c>
      <c r="X2118">
        <v>9309</v>
      </c>
      <c r="Y2118">
        <v>45</v>
      </c>
      <c r="Z2118" t="s">
        <v>58</v>
      </c>
      <c r="AA2118" t="s">
        <v>59</v>
      </c>
      <c r="AB2118">
        <v>66690</v>
      </c>
      <c r="AC2118">
        <v>0.1</v>
      </c>
    </row>
    <row r="2119" spans="13:29" x14ac:dyDescent="0.35">
      <c r="M2119" t="s">
        <v>44</v>
      </c>
      <c r="N2119">
        <v>14890435</v>
      </c>
      <c r="O2119" t="s">
        <v>18</v>
      </c>
      <c r="P2119">
        <v>52.363737213428301</v>
      </c>
      <c r="Q2119">
        <v>4.9376617040532302</v>
      </c>
      <c r="R2119" t="s">
        <v>45</v>
      </c>
      <c r="S2119">
        <v>110</v>
      </c>
      <c r="T2119">
        <v>357</v>
      </c>
      <c r="U2119">
        <v>3</v>
      </c>
      <c r="V2119">
        <v>0.14000000000000001</v>
      </c>
      <c r="W2119">
        <v>24</v>
      </c>
      <c r="X2119">
        <v>9555</v>
      </c>
      <c r="Y2119">
        <v>28</v>
      </c>
      <c r="Z2119" t="s">
        <v>66</v>
      </c>
      <c r="AA2119" t="s">
        <v>67</v>
      </c>
      <c r="AB2119">
        <v>39270</v>
      </c>
      <c r="AC2119">
        <v>0.1</v>
      </c>
    </row>
    <row r="2120" spans="13:29" x14ac:dyDescent="0.35">
      <c r="M2120" t="s">
        <v>44</v>
      </c>
      <c r="N2120">
        <v>15045068</v>
      </c>
      <c r="O2120" t="s">
        <v>19</v>
      </c>
      <c r="P2120">
        <v>52.378527652425497</v>
      </c>
      <c r="Q2120">
        <v>4.8565885716660704</v>
      </c>
      <c r="R2120" t="s">
        <v>45</v>
      </c>
      <c r="S2120">
        <v>125</v>
      </c>
      <c r="T2120">
        <v>296</v>
      </c>
      <c r="U2120">
        <v>18</v>
      </c>
      <c r="V2120">
        <v>1.36</v>
      </c>
      <c r="W2120">
        <v>15</v>
      </c>
      <c r="X2120">
        <v>9646</v>
      </c>
      <c r="Y2120">
        <v>6</v>
      </c>
      <c r="Z2120" t="s">
        <v>62</v>
      </c>
      <c r="AA2120" t="s">
        <v>63</v>
      </c>
      <c r="AB2120">
        <v>37000</v>
      </c>
      <c r="AC2120">
        <v>0.1</v>
      </c>
    </row>
    <row r="2121" spans="13:29" x14ac:dyDescent="0.35">
      <c r="M2121" t="s">
        <v>44</v>
      </c>
      <c r="N2121">
        <v>15118725</v>
      </c>
      <c r="O2121" t="s">
        <v>6</v>
      </c>
      <c r="P2121">
        <v>52.371854133391501</v>
      </c>
      <c r="Q2121">
        <v>4.8823579492914302</v>
      </c>
      <c r="R2121" t="s">
        <v>45</v>
      </c>
      <c r="S2121" s="9">
        <v>1200</v>
      </c>
      <c r="T2121">
        <v>28</v>
      </c>
      <c r="U2121">
        <v>12</v>
      </c>
      <c r="V2121">
        <v>0.49</v>
      </c>
      <c r="W2121">
        <v>333</v>
      </c>
      <c r="X2121">
        <v>9695</v>
      </c>
      <c r="Y2121">
        <v>14</v>
      </c>
      <c r="Z2121" t="s">
        <v>46</v>
      </c>
      <c r="AA2121" t="s">
        <v>47</v>
      </c>
      <c r="AB2121">
        <v>33600</v>
      </c>
      <c r="AC2121">
        <v>0.1</v>
      </c>
    </row>
    <row r="2122" spans="13:29" x14ac:dyDescent="0.35">
      <c r="M2122" t="s">
        <v>44</v>
      </c>
      <c r="N2122">
        <v>15204031</v>
      </c>
      <c r="O2122" t="s">
        <v>6</v>
      </c>
      <c r="P2122">
        <v>52.371219916361902</v>
      </c>
      <c r="Q2122">
        <v>4.8834215750504404</v>
      </c>
      <c r="R2122" t="s">
        <v>45</v>
      </c>
      <c r="S2122">
        <v>110</v>
      </c>
      <c r="T2122">
        <v>362</v>
      </c>
      <c r="U2122">
        <v>22</v>
      </c>
      <c r="V2122">
        <v>0.88</v>
      </c>
      <c r="W2122">
        <v>20</v>
      </c>
      <c r="X2122">
        <v>9742</v>
      </c>
      <c r="Y2122">
        <v>6</v>
      </c>
      <c r="Z2122" t="s">
        <v>46</v>
      </c>
      <c r="AA2122" t="s">
        <v>47</v>
      </c>
      <c r="AB2122">
        <v>39820</v>
      </c>
      <c r="AC2122">
        <v>0.1</v>
      </c>
    </row>
    <row r="2123" spans="13:29" x14ac:dyDescent="0.35">
      <c r="M2123" t="s">
        <v>44</v>
      </c>
      <c r="N2123">
        <v>15556834</v>
      </c>
      <c r="O2123" t="s">
        <v>19</v>
      </c>
      <c r="P2123">
        <v>52.374672966510097</v>
      </c>
      <c r="Q2123">
        <v>4.8383652256423204</v>
      </c>
      <c r="R2123" t="s">
        <v>45</v>
      </c>
      <c r="S2123">
        <v>125</v>
      </c>
      <c r="T2123">
        <v>187</v>
      </c>
      <c r="U2123">
        <v>0</v>
      </c>
      <c r="W2123">
        <v>178</v>
      </c>
      <c r="X2123">
        <v>9971</v>
      </c>
      <c r="Y2123">
        <v>14</v>
      </c>
      <c r="Z2123" t="s">
        <v>62</v>
      </c>
      <c r="AA2123" t="s">
        <v>63</v>
      </c>
      <c r="AB2123">
        <v>23375</v>
      </c>
      <c r="AC2123">
        <v>0.1</v>
      </c>
    </row>
    <row r="2124" spans="13:29" x14ac:dyDescent="0.35">
      <c r="M2124" t="s">
        <v>44</v>
      </c>
      <c r="N2124">
        <v>15936857</v>
      </c>
      <c r="O2124" t="s">
        <v>21</v>
      </c>
      <c r="P2124">
        <v>52.346051483532698</v>
      </c>
      <c r="Q2124">
        <v>4.81531263354585</v>
      </c>
      <c r="R2124" t="s">
        <v>45</v>
      </c>
      <c r="S2124">
        <v>79</v>
      </c>
      <c r="T2124">
        <v>337</v>
      </c>
      <c r="U2124">
        <v>8</v>
      </c>
      <c r="V2124">
        <v>0.33</v>
      </c>
      <c r="W2124">
        <v>226</v>
      </c>
      <c r="X2124">
        <v>10207</v>
      </c>
      <c r="Y2124">
        <v>6</v>
      </c>
      <c r="Z2124" t="s">
        <v>88</v>
      </c>
      <c r="AA2124" t="s">
        <v>89</v>
      </c>
      <c r="AB2124">
        <v>26623</v>
      </c>
      <c r="AC2124">
        <v>0.1</v>
      </c>
    </row>
    <row r="2125" spans="13:29" x14ac:dyDescent="0.35">
      <c r="M2125" t="s">
        <v>44</v>
      </c>
      <c r="N2125">
        <v>15938312</v>
      </c>
      <c r="O2125" t="s">
        <v>27</v>
      </c>
      <c r="P2125">
        <v>52.326627091967197</v>
      </c>
      <c r="Q2125">
        <v>4.9678704712828798</v>
      </c>
      <c r="R2125" t="s">
        <v>45</v>
      </c>
      <c r="S2125">
        <v>38</v>
      </c>
      <c r="T2125">
        <v>347</v>
      </c>
      <c r="U2125">
        <v>2</v>
      </c>
      <c r="V2125">
        <v>0.11</v>
      </c>
      <c r="W2125">
        <v>54</v>
      </c>
      <c r="X2125">
        <v>10209</v>
      </c>
      <c r="Y2125">
        <v>30</v>
      </c>
      <c r="Z2125" t="s">
        <v>107</v>
      </c>
      <c r="AA2125" t="s">
        <v>117</v>
      </c>
      <c r="AB2125">
        <v>13186</v>
      </c>
      <c r="AC2125">
        <v>0.1</v>
      </c>
    </row>
    <row r="2126" spans="13:29" x14ac:dyDescent="0.35">
      <c r="M2126" t="s">
        <v>44</v>
      </c>
      <c r="N2126">
        <v>16009202</v>
      </c>
      <c r="O2126" t="s">
        <v>9</v>
      </c>
      <c r="P2126">
        <v>52.358361565619298</v>
      </c>
      <c r="Q2126">
        <v>4.9339162058079298</v>
      </c>
      <c r="R2126" t="s">
        <v>45</v>
      </c>
      <c r="S2126">
        <v>100</v>
      </c>
      <c r="T2126">
        <v>297</v>
      </c>
      <c r="U2126">
        <v>0</v>
      </c>
      <c r="W2126">
        <v>77</v>
      </c>
      <c r="X2126">
        <v>10255</v>
      </c>
      <c r="Y2126">
        <v>28</v>
      </c>
      <c r="Z2126" t="s">
        <v>64</v>
      </c>
      <c r="AA2126" t="s">
        <v>65</v>
      </c>
      <c r="AB2126">
        <v>29700</v>
      </c>
      <c r="AC2126">
        <v>0.1</v>
      </c>
    </row>
    <row r="2127" spans="13:29" x14ac:dyDescent="0.35">
      <c r="M2127" t="s">
        <v>44</v>
      </c>
      <c r="N2127">
        <v>16034418</v>
      </c>
      <c r="O2127" t="s">
        <v>11</v>
      </c>
      <c r="P2127">
        <v>52.341626919442902</v>
      </c>
      <c r="Q2127">
        <v>4.9111209921628403</v>
      </c>
      <c r="R2127" t="s">
        <v>45</v>
      </c>
      <c r="S2127">
        <v>100</v>
      </c>
      <c r="T2127">
        <v>348</v>
      </c>
      <c r="U2127">
        <v>4</v>
      </c>
      <c r="V2127">
        <v>0.17</v>
      </c>
      <c r="W2127">
        <v>89</v>
      </c>
      <c r="X2127">
        <v>10273</v>
      </c>
      <c r="Y2127">
        <v>45</v>
      </c>
      <c r="Z2127" t="s">
        <v>58</v>
      </c>
      <c r="AA2127" t="s">
        <v>59</v>
      </c>
      <c r="AB2127">
        <v>34800</v>
      </c>
      <c r="AC2127">
        <v>0.1</v>
      </c>
    </row>
    <row r="2128" spans="13:29" x14ac:dyDescent="0.35">
      <c r="M2128" t="s">
        <v>44</v>
      </c>
      <c r="N2128">
        <v>16034913</v>
      </c>
      <c r="O2128" t="s">
        <v>11</v>
      </c>
      <c r="P2128">
        <v>52.342201351005997</v>
      </c>
      <c r="Q2128">
        <v>4.90963039775749</v>
      </c>
      <c r="R2128" t="s">
        <v>45</v>
      </c>
      <c r="S2128">
        <v>120</v>
      </c>
      <c r="T2128">
        <v>348</v>
      </c>
      <c r="U2128">
        <v>6</v>
      </c>
      <c r="V2128">
        <v>0.26</v>
      </c>
      <c r="W2128">
        <v>89</v>
      </c>
      <c r="X2128">
        <v>10275</v>
      </c>
      <c r="Y2128">
        <v>45</v>
      </c>
      <c r="Z2128" t="s">
        <v>58</v>
      </c>
      <c r="AA2128" t="s">
        <v>59</v>
      </c>
      <c r="AB2128">
        <v>41760</v>
      </c>
      <c r="AC2128">
        <v>0.1</v>
      </c>
    </row>
    <row r="2129" spans="13:29" x14ac:dyDescent="0.35">
      <c r="M2129" t="s">
        <v>44</v>
      </c>
      <c r="N2129">
        <v>16298977</v>
      </c>
      <c r="O2129" t="s">
        <v>7</v>
      </c>
      <c r="P2129">
        <v>52.370424206961303</v>
      </c>
      <c r="Q2129">
        <v>4.9089449477025502</v>
      </c>
      <c r="R2129" t="s">
        <v>45</v>
      </c>
      <c r="S2129">
        <v>120</v>
      </c>
      <c r="T2129">
        <v>273</v>
      </c>
      <c r="U2129">
        <v>98</v>
      </c>
      <c r="V2129">
        <v>4.09</v>
      </c>
      <c r="W2129">
        <v>53</v>
      </c>
      <c r="X2129">
        <v>10473</v>
      </c>
      <c r="Y2129">
        <v>6</v>
      </c>
      <c r="Z2129" t="s">
        <v>68</v>
      </c>
      <c r="AA2129" t="s">
        <v>69</v>
      </c>
      <c r="AB2129">
        <v>32760</v>
      </c>
      <c r="AC2129">
        <v>0.1</v>
      </c>
    </row>
    <row r="2130" spans="13:29" x14ac:dyDescent="0.35">
      <c r="M2130" t="s">
        <v>44</v>
      </c>
      <c r="N2130">
        <v>16760092</v>
      </c>
      <c r="O2130" t="s">
        <v>6</v>
      </c>
      <c r="P2130">
        <v>52.373325547645898</v>
      </c>
      <c r="Q2130">
        <v>4.8905367782967897</v>
      </c>
      <c r="R2130" t="s">
        <v>45</v>
      </c>
      <c r="S2130">
        <v>300</v>
      </c>
      <c r="T2130">
        <v>287</v>
      </c>
      <c r="U2130">
        <v>15</v>
      </c>
      <c r="V2130">
        <v>0.76</v>
      </c>
      <c r="W2130">
        <v>148</v>
      </c>
      <c r="X2130">
        <v>10800</v>
      </c>
      <c r="Y2130">
        <v>30</v>
      </c>
      <c r="Z2130" t="s">
        <v>46</v>
      </c>
      <c r="AA2130" t="s">
        <v>47</v>
      </c>
      <c r="AB2130">
        <v>86100</v>
      </c>
      <c r="AC2130">
        <v>0.1</v>
      </c>
    </row>
    <row r="2131" spans="13:29" x14ac:dyDescent="0.35">
      <c r="M2131" t="s">
        <v>44</v>
      </c>
      <c r="N2131">
        <v>16801935</v>
      </c>
      <c r="O2131" t="s">
        <v>11</v>
      </c>
      <c r="P2131">
        <v>52.352039814900401</v>
      </c>
      <c r="Q2131">
        <v>4.8981123198611902</v>
      </c>
      <c r="R2131" t="s">
        <v>45</v>
      </c>
      <c r="S2131">
        <v>67</v>
      </c>
      <c r="T2131">
        <v>342</v>
      </c>
      <c r="U2131">
        <v>8</v>
      </c>
      <c r="V2131">
        <v>0.38</v>
      </c>
      <c r="W2131">
        <v>154</v>
      </c>
      <c r="X2131">
        <v>10820</v>
      </c>
      <c r="Y2131">
        <v>40</v>
      </c>
      <c r="Z2131" t="s">
        <v>58</v>
      </c>
      <c r="AA2131" t="s">
        <v>59</v>
      </c>
      <c r="AB2131">
        <v>22914</v>
      </c>
      <c r="AC2131">
        <v>0.1</v>
      </c>
    </row>
    <row r="2132" spans="13:29" x14ac:dyDescent="0.35">
      <c r="M2132" t="s">
        <v>44</v>
      </c>
      <c r="N2132">
        <v>17007711</v>
      </c>
      <c r="O2132" t="s">
        <v>13</v>
      </c>
      <c r="P2132">
        <v>52.357882314663499</v>
      </c>
      <c r="Q2132">
        <v>4.9956140698356997</v>
      </c>
      <c r="R2132" t="s">
        <v>45</v>
      </c>
      <c r="S2132">
        <v>250</v>
      </c>
      <c r="T2132">
        <v>364</v>
      </c>
      <c r="U2132">
        <v>6</v>
      </c>
      <c r="V2132">
        <v>0.38</v>
      </c>
      <c r="W2132">
        <v>56</v>
      </c>
      <c r="X2132">
        <v>10934</v>
      </c>
      <c r="Y2132">
        <v>6</v>
      </c>
      <c r="Z2132" t="s">
        <v>86</v>
      </c>
      <c r="AA2132" t="s">
        <v>87</v>
      </c>
      <c r="AB2132">
        <v>91000</v>
      </c>
      <c r="AC2132">
        <v>0.1</v>
      </c>
    </row>
    <row r="2133" spans="13:29" x14ac:dyDescent="0.35">
      <c r="M2133" t="s">
        <v>44</v>
      </c>
      <c r="N2133">
        <v>17236712</v>
      </c>
      <c r="O2133" t="s">
        <v>12</v>
      </c>
      <c r="P2133">
        <v>52.350541601632102</v>
      </c>
      <c r="Q2133">
        <v>4.9412984851440704</v>
      </c>
      <c r="R2133" t="s">
        <v>45</v>
      </c>
      <c r="S2133">
        <v>249</v>
      </c>
      <c r="T2133">
        <v>358</v>
      </c>
      <c r="U2133">
        <v>2</v>
      </c>
      <c r="V2133">
        <v>0.11</v>
      </c>
      <c r="W2133">
        <v>81</v>
      </c>
      <c r="X2133">
        <v>11045</v>
      </c>
      <c r="Y2133">
        <v>6</v>
      </c>
      <c r="Z2133" t="s">
        <v>72</v>
      </c>
      <c r="AA2133" t="s">
        <v>73</v>
      </c>
      <c r="AB2133">
        <v>89142</v>
      </c>
      <c r="AC2133">
        <v>0.1</v>
      </c>
    </row>
    <row r="2134" spans="13:29" x14ac:dyDescent="0.35">
      <c r="M2134" t="s">
        <v>44</v>
      </c>
      <c r="N2134">
        <v>17377934</v>
      </c>
      <c r="O2134" t="s">
        <v>17</v>
      </c>
      <c r="P2134">
        <v>52.3719576770347</v>
      </c>
      <c r="Q2134">
        <v>4.8215064831896202</v>
      </c>
      <c r="R2134" t="s">
        <v>45</v>
      </c>
      <c r="S2134" s="9">
        <v>1500</v>
      </c>
      <c r="T2134">
        <v>184</v>
      </c>
      <c r="U2134">
        <v>0</v>
      </c>
      <c r="W2134">
        <v>180</v>
      </c>
      <c r="X2134">
        <v>11129</v>
      </c>
      <c r="Y2134">
        <v>10</v>
      </c>
      <c r="Z2134" t="s">
        <v>94</v>
      </c>
      <c r="AA2134" t="s">
        <v>95</v>
      </c>
      <c r="AB2134">
        <v>276000</v>
      </c>
      <c r="AC2134">
        <v>0.1</v>
      </c>
    </row>
    <row r="2135" spans="13:29" x14ac:dyDescent="0.35">
      <c r="M2135" t="s">
        <v>44</v>
      </c>
      <c r="N2135">
        <v>17817493</v>
      </c>
      <c r="O2135" t="s">
        <v>14</v>
      </c>
      <c r="P2135">
        <v>52.360617254498699</v>
      </c>
      <c r="Q2135">
        <v>4.8670293637561004</v>
      </c>
      <c r="R2135" t="s">
        <v>45</v>
      </c>
      <c r="S2135">
        <v>150</v>
      </c>
      <c r="T2135">
        <v>194</v>
      </c>
      <c r="U2135">
        <v>8</v>
      </c>
      <c r="V2135">
        <v>0.45</v>
      </c>
      <c r="W2135">
        <v>89</v>
      </c>
      <c r="X2135">
        <v>11402</v>
      </c>
      <c r="Y2135">
        <v>6</v>
      </c>
      <c r="Z2135" t="s">
        <v>56</v>
      </c>
      <c r="AA2135" t="s">
        <v>57</v>
      </c>
      <c r="AB2135">
        <v>29100</v>
      </c>
      <c r="AC2135">
        <v>0.1</v>
      </c>
    </row>
    <row r="2136" spans="13:29" x14ac:dyDescent="0.35">
      <c r="M2136" t="s">
        <v>44</v>
      </c>
      <c r="N2136">
        <v>18194727</v>
      </c>
      <c r="O2136" t="s">
        <v>14</v>
      </c>
      <c r="P2136">
        <v>52.363644960661297</v>
      </c>
      <c r="Q2136">
        <v>4.8598479048845498</v>
      </c>
      <c r="R2136" t="s">
        <v>45</v>
      </c>
      <c r="S2136">
        <v>110</v>
      </c>
      <c r="T2136">
        <v>359</v>
      </c>
      <c r="U2136">
        <v>12</v>
      </c>
      <c r="V2136">
        <v>0.64</v>
      </c>
      <c r="W2136">
        <v>61</v>
      </c>
      <c r="X2136">
        <v>11710</v>
      </c>
      <c r="Y2136">
        <v>6</v>
      </c>
      <c r="Z2136" t="s">
        <v>56</v>
      </c>
      <c r="AA2136" t="s">
        <v>57</v>
      </c>
      <c r="AB2136">
        <v>39490</v>
      </c>
      <c r="AC2136">
        <v>0.1</v>
      </c>
    </row>
    <row r="2137" spans="13:29" x14ac:dyDescent="0.35">
      <c r="M2137" t="s">
        <v>44</v>
      </c>
      <c r="N2137">
        <v>18258033</v>
      </c>
      <c r="O2137" t="s">
        <v>11</v>
      </c>
      <c r="P2137">
        <v>52.345316269392001</v>
      </c>
      <c r="Q2137">
        <v>4.9077611039601097</v>
      </c>
      <c r="R2137" t="s">
        <v>45</v>
      </c>
      <c r="S2137">
        <v>250</v>
      </c>
      <c r="T2137">
        <v>362</v>
      </c>
      <c r="U2137">
        <v>1</v>
      </c>
      <c r="V2137">
        <v>7.0000000000000007E-2</v>
      </c>
      <c r="W2137">
        <v>5</v>
      </c>
      <c r="X2137">
        <v>11765</v>
      </c>
      <c r="Y2137">
        <v>6</v>
      </c>
      <c r="Z2137" t="s">
        <v>58</v>
      </c>
      <c r="AA2137" t="s">
        <v>59</v>
      </c>
      <c r="AB2137">
        <v>90500</v>
      </c>
      <c r="AC2137">
        <v>0.1</v>
      </c>
    </row>
    <row r="2138" spans="13:29" x14ac:dyDescent="0.35">
      <c r="M2138" t="s">
        <v>44</v>
      </c>
      <c r="N2138">
        <v>18269132</v>
      </c>
      <c r="O2138" t="s">
        <v>8</v>
      </c>
      <c r="P2138">
        <v>52.350392563196202</v>
      </c>
      <c r="Q2138">
        <v>4.8531065724522202</v>
      </c>
      <c r="R2138" t="s">
        <v>45</v>
      </c>
      <c r="S2138">
        <v>84</v>
      </c>
      <c r="T2138">
        <v>119</v>
      </c>
      <c r="U2138">
        <v>7</v>
      </c>
      <c r="V2138">
        <v>0.38</v>
      </c>
      <c r="W2138">
        <v>233</v>
      </c>
      <c r="X2138">
        <v>11782</v>
      </c>
      <c r="Y2138">
        <v>8</v>
      </c>
      <c r="Z2138" t="s">
        <v>74</v>
      </c>
      <c r="AA2138" t="s">
        <v>75</v>
      </c>
      <c r="AB2138">
        <v>9996</v>
      </c>
      <c r="AC2138">
        <v>0.1</v>
      </c>
    </row>
    <row r="2139" spans="13:29" x14ac:dyDescent="0.35">
      <c r="M2139" t="s">
        <v>44</v>
      </c>
      <c r="N2139">
        <v>18371253</v>
      </c>
      <c r="O2139" t="s">
        <v>7</v>
      </c>
      <c r="P2139">
        <v>52.369204051908397</v>
      </c>
      <c r="Q2139">
        <v>4.9309351279848697</v>
      </c>
      <c r="R2139" t="s">
        <v>45</v>
      </c>
      <c r="S2139">
        <v>107</v>
      </c>
      <c r="T2139">
        <v>212</v>
      </c>
      <c r="U2139">
        <v>0</v>
      </c>
      <c r="W2139">
        <v>92</v>
      </c>
      <c r="X2139">
        <v>11883</v>
      </c>
      <c r="Y2139">
        <v>21</v>
      </c>
      <c r="Z2139" t="s">
        <v>68</v>
      </c>
      <c r="AA2139" t="s">
        <v>69</v>
      </c>
      <c r="AB2139">
        <v>22684</v>
      </c>
      <c r="AC2139">
        <v>0.1</v>
      </c>
    </row>
    <row r="2140" spans="13:29" x14ac:dyDescent="0.35">
      <c r="M2140" t="s">
        <v>44</v>
      </c>
      <c r="N2140">
        <v>18392202</v>
      </c>
      <c r="O2140" t="s">
        <v>25</v>
      </c>
      <c r="P2140">
        <v>52.303004250628597</v>
      </c>
      <c r="Q2140">
        <v>4.96805186237978</v>
      </c>
      <c r="R2140" t="s">
        <v>45</v>
      </c>
      <c r="S2140">
        <v>125</v>
      </c>
      <c r="T2140">
        <v>302</v>
      </c>
      <c r="U2140">
        <v>3</v>
      </c>
      <c r="V2140">
        <v>0.18</v>
      </c>
      <c r="W2140">
        <v>82</v>
      </c>
      <c r="X2140">
        <v>11907</v>
      </c>
      <c r="Y2140">
        <v>10</v>
      </c>
      <c r="Z2140" t="s">
        <v>90</v>
      </c>
      <c r="AA2140" t="s">
        <v>91</v>
      </c>
      <c r="AB2140">
        <v>37750</v>
      </c>
      <c r="AC2140">
        <v>0.1</v>
      </c>
    </row>
    <row r="2141" spans="13:29" x14ac:dyDescent="0.35">
      <c r="M2141" t="s">
        <v>44</v>
      </c>
      <c r="N2141">
        <v>18458032</v>
      </c>
      <c r="O2141" t="s">
        <v>11</v>
      </c>
      <c r="P2141">
        <v>52.345482508061799</v>
      </c>
      <c r="Q2141">
        <v>4.8972874344722603</v>
      </c>
      <c r="R2141" t="s">
        <v>45</v>
      </c>
      <c r="S2141">
        <v>145</v>
      </c>
      <c r="T2141">
        <v>363</v>
      </c>
      <c r="U2141">
        <v>11</v>
      </c>
      <c r="V2141">
        <v>0.56999999999999995</v>
      </c>
      <c r="W2141">
        <v>13</v>
      </c>
      <c r="X2141">
        <v>11959</v>
      </c>
      <c r="Y2141">
        <v>9</v>
      </c>
      <c r="Z2141" t="s">
        <v>58</v>
      </c>
      <c r="AA2141" t="s">
        <v>59</v>
      </c>
      <c r="AB2141">
        <v>52635</v>
      </c>
      <c r="AC2141">
        <v>0.1</v>
      </c>
    </row>
    <row r="2142" spans="13:29" x14ac:dyDescent="0.35">
      <c r="M2142" t="s">
        <v>44</v>
      </c>
      <c r="N2142">
        <v>18501003</v>
      </c>
      <c r="O2142" t="s">
        <v>19</v>
      </c>
      <c r="P2142">
        <v>52.374853416638899</v>
      </c>
      <c r="Q2142">
        <v>4.8457038764850102</v>
      </c>
      <c r="R2142" t="s">
        <v>45</v>
      </c>
      <c r="S2142">
        <v>140</v>
      </c>
      <c r="T2142">
        <v>167</v>
      </c>
      <c r="U2142">
        <v>8</v>
      </c>
      <c r="V2142">
        <v>0.44</v>
      </c>
      <c r="W2142">
        <v>1</v>
      </c>
      <c r="X2142">
        <v>12005</v>
      </c>
      <c r="Y2142">
        <v>14</v>
      </c>
      <c r="Z2142" t="s">
        <v>62</v>
      </c>
      <c r="AA2142" t="s">
        <v>63</v>
      </c>
      <c r="AB2142">
        <v>23380</v>
      </c>
      <c r="AC2142">
        <v>0.1</v>
      </c>
    </row>
    <row r="2143" spans="13:29" x14ac:dyDescent="0.35">
      <c r="M2143" t="s">
        <v>44</v>
      </c>
      <c r="N2143">
        <v>18581117</v>
      </c>
      <c r="O2143" t="s">
        <v>6</v>
      </c>
      <c r="P2143">
        <v>52.381729451587198</v>
      </c>
      <c r="Q2143">
        <v>4.8850535520455303</v>
      </c>
      <c r="R2143" t="s">
        <v>45</v>
      </c>
      <c r="S2143">
        <v>208</v>
      </c>
      <c r="T2143">
        <v>188</v>
      </c>
      <c r="U2143">
        <v>0</v>
      </c>
      <c r="W2143">
        <v>177</v>
      </c>
      <c r="X2143">
        <v>12071</v>
      </c>
      <c r="Y2143">
        <v>8</v>
      </c>
      <c r="Z2143" t="s">
        <v>46</v>
      </c>
      <c r="AA2143" t="s">
        <v>47</v>
      </c>
      <c r="AB2143">
        <v>39104</v>
      </c>
      <c r="AC2143">
        <v>0.1</v>
      </c>
    </row>
    <row r="2144" spans="13:29" x14ac:dyDescent="0.35">
      <c r="M2144" t="s">
        <v>44</v>
      </c>
      <c r="N2144">
        <v>18822545</v>
      </c>
      <c r="O2144" t="s">
        <v>19</v>
      </c>
      <c r="P2144">
        <v>52.377966429093597</v>
      </c>
      <c r="Q2144">
        <v>4.8503223641200996</v>
      </c>
      <c r="R2144" t="s">
        <v>45</v>
      </c>
      <c r="S2144">
        <v>95</v>
      </c>
      <c r="T2144">
        <v>330</v>
      </c>
      <c r="U2144">
        <v>4</v>
      </c>
      <c r="V2144">
        <v>0.27</v>
      </c>
      <c r="W2144">
        <v>64</v>
      </c>
      <c r="X2144">
        <v>12256</v>
      </c>
      <c r="Y2144">
        <v>40</v>
      </c>
      <c r="Z2144" t="s">
        <v>62</v>
      </c>
      <c r="AA2144" t="s">
        <v>63</v>
      </c>
      <c r="AB2144">
        <v>31350</v>
      </c>
      <c r="AC2144">
        <v>0.1</v>
      </c>
    </row>
    <row r="2145" spans="13:29" x14ac:dyDescent="0.35">
      <c r="M2145" t="s">
        <v>44</v>
      </c>
      <c r="N2145">
        <v>18845349</v>
      </c>
      <c r="O2145" t="s">
        <v>9</v>
      </c>
      <c r="P2145">
        <v>52.356375074551501</v>
      </c>
      <c r="Q2145">
        <v>4.90766074042737</v>
      </c>
      <c r="R2145" t="s">
        <v>45</v>
      </c>
      <c r="S2145">
        <v>190</v>
      </c>
      <c r="T2145">
        <v>363</v>
      </c>
      <c r="U2145">
        <v>7</v>
      </c>
      <c r="V2145">
        <v>0.39</v>
      </c>
      <c r="W2145">
        <v>1</v>
      </c>
      <c r="X2145">
        <v>12270</v>
      </c>
      <c r="Y2145">
        <v>6</v>
      </c>
      <c r="Z2145" t="s">
        <v>64</v>
      </c>
      <c r="AA2145" t="s">
        <v>65</v>
      </c>
      <c r="AB2145">
        <v>68970</v>
      </c>
      <c r="AC2145">
        <v>0.1</v>
      </c>
    </row>
    <row r="2146" spans="13:29" x14ac:dyDescent="0.35">
      <c r="M2146" t="s">
        <v>44</v>
      </c>
      <c r="N2146">
        <v>18871799</v>
      </c>
      <c r="O2146" t="s">
        <v>14</v>
      </c>
      <c r="P2146">
        <v>52.369098520583101</v>
      </c>
      <c r="Q2146">
        <v>4.8665451887890798</v>
      </c>
      <c r="R2146" t="s">
        <v>45</v>
      </c>
      <c r="S2146">
        <v>77</v>
      </c>
      <c r="T2146">
        <v>341</v>
      </c>
      <c r="U2146">
        <v>2</v>
      </c>
      <c r="V2146">
        <v>0.11</v>
      </c>
      <c r="W2146">
        <v>115</v>
      </c>
      <c r="X2146">
        <v>12297</v>
      </c>
      <c r="Y2146">
        <v>30</v>
      </c>
      <c r="Z2146" t="s">
        <v>56</v>
      </c>
      <c r="AA2146" t="s">
        <v>57</v>
      </c>
      <c r="AB2146">
        <v>26257</v>
      </c>
      <c r="AC2146">
        <v>0.1</v>
      </c>
    </row>
    <row r="2147" spans="13:29" x14ac:dyDescent="0.35">
      <c r="M2147" t="s">
        <v>44</v>
      </c>
      <c r="N2147">
        <v>19414235</v>
      </c>
      <c r="O2147" t="s">
        <v>9</v>
      </c>
      <c r="P2147">
        <v>52.358657258559703</v>
      </c>
      <c r="Q2147">
        <v>4.9270762232687098</v>
      </c>
      <c r="R2147" t="s">
        <v>45</v>
      </c>
      <c r="S2147">
        <v>100</v>
      </c>
      <c r="T2147">
        <v>179</v>
      </c>
      <c r="U2147">
        <v>1</v>
      </c>
      <c r="V2147">
        <v>1</v>
      </c>
      <c r="W2147">
        <v>47</v>
      </c>
      <c r="X2147">
        <v>12773</v>
      </c>
      <c r="Y2147">
        <v>14</v>
      </c>
      <c r="Z2147" t="s">
        <v>64</v>
      </c>
      <c r="AA2147" t="s">
        <v>65</v>
      </c>
      <c r="AB2147">
        <v>17900</v>
      </c>
      <c r="AC2147">
        <v>0.1</v>
      </c>
    </row>
    <row r="2148" spans="13:29" x14ac:dyDescent="0.35">
      <c r="M2148" t="s">
        <v>44</v>
      </c>
      <c r="N2148">
        <v>19440821</v>
      </c>
      <c r="O2148" t="s">
        <v>21</v>
      </c>
      <c r="P2148">
        <v>52.344055630690498</v>
      </c>
      <c r="Q2148">
        <v>4.7880396522396103</v>
      </c>
      <c r="R2148" t="s">
        <v>45</v>
      </c>
      <c r="S2148">
        <v>209</v>
      </c>
      <c r="T2148">
        <v>357</v>
      </c>
      <c r="U2148">
        <v>2</v>
      </c>
      <c r="V2148">
        <v>0.14000000000000001</v>
      </c>
      <c r="W2148">
        <v>3</v>
      </c>
      <c r="X2148">
        <v>12791</v>
      </c>
      <c r="Y2148">
        <v>6</v>
      </c>
      <c r="Z2148" t="s">
        <v>88</v>
      </c>
      <c r="AA2148" t="s">
        <v>89</v>
      </c>
      <c r="AB2148">
        <v>74613</v>
      </c>
      <c r="AC2148">
        <v>0.1</v>
      </c>
    </row>
    <row r="2149" spans="13:29" x14ac:dyDescent="0.35">
      <c r="M2149" t="s">
        <v>44</v>
      </c>
      <c r="N2149">
        <v>19523311</v>
      </c>
      <c r="O2149" t="s">
        <v>23</v>
      </c>
      <c r="P2149">
        <v>52.395355590216802</v>
      </c>
      <c r="Q2149">
        <v>4.9553846965839297</v>
      </c>
      <c r="R2149" t="s">
        <v>45</v>
      </c>
      <c r="S2149">
        <v>175</v>
      </c>
      <c r="T2149">
        <v>267</v>
      </c>
      <c r="U2149">
        <v>3</v>
      </c>
      <c r="V2149">
        <v>0.21</v>
      </c>
      <c r="W2149">
        <v>42</v>
      </c>
      <c r="X2149">
        <v>12854</v>
      </c>
      <c r="Y2149">
        <v>10</v>
      </c>
      <c r="Z2149" t="s">
        <v>76</v>
      </c>
      <c r="AA2149" t="s">
        <v>77</v>
      </c>
      <c r="AB2149">
        <v>46725</v>
      </c>
      <c r="AC2149">
        <v>0.1</v>
      </c>
    </row>
    <row r="2150" spans="13:29" x14ac:dyDescent="0.35">
      <c r="M2150" t="s">
        <v>44</v>
      </c>
      <c r="N2150">
        <v>19550285</v>
      </c>
      <c r="O2150" t="s">
        <v>18</v>
      </c>
      <c r="P2150">
        <v>52.3679645816147</v>
      </c>
      <c r="Q2150">
        <v>4.94392243806419</v>
      </c>
      <c r="R2150" t="s">
        <v>45</v>
      </c>
      <c r="S2150">
        <v>179</v>
      </c>
      <c r="T2150">
        <v>292</v>
      </c>
      <c r="U2150">
        <v>3</v>
      </c>
      <c r="V2150">
        <v>0.2</v>
      </c>
      <c r="W2150">
        <v>61</v>
      </c>
      <c r="X2150">
        <v>12885</v>
      </c>
      <c r="Y2150">
        <v>6</v>
      </c>
      <c r="Z2150" t="s">
        <v>66</v>
      </c>
      <c r="AA2150" t="s">
        <v>67</v>
      </c>
      <c r="AB2150">
        <v>52268</v>
      </c>
      <c r="AC2150">
        <v>0.1</v>
      </c>
    </row>
    <row r="2151" spans="13:29" x14ac:dyDescent="0.35">
      <c r="M2151" t="s">
        <v>44</v>
      </c>
      <c r="N2151">
        <v>19604421</v>
      </c>
      <c r="O2151" t="s">
        <v>7</v>
      </c>
      <c r="P2151">
        <v>52.370031616688998</v>
      </c>
      <c r="Q2151">
        <v>4.9091455035871903</v>
      </c>
      <c r="R2151" t="s">
        <v>45</v>
      </c>
      <c r="S2151">
        <v>120</v>
      </c>
      <c r="T2151">
        <v>300</v>
      </c>
      <c r="U2151">
        <v>61</v>
      </c>
      <c r="V2151">
        <v>3.57</v>
      </c>
      <c r="W2151">
        <v>45</v>
      </c>
      <c r="X2151">
        <v>12931</v>
      </c>
      <c r="Y2151">
        <v>6</v>
      </c>
      <c r="Z2151" t="s">
        <v>68</v>
      </c>
      <c r="AA2151" t="s">
        <v>69</v>
      </c>
      <c r="AB2151">
        <v>36000</v>
      </c>
      <c r="AC2151">
        <v>0.1</v>
      </c>
    </row>
    <row r="2152" spans="13:29" x14ac:dyDescent="0.35">
      <c r="M2152" t="s">
        <v>44</v>
      </c>
      <c r="N2152">
        <v>19637899</v>
      </c>
      <c r="O2152" t="s">
        <v>13</v>
      </c>
      <c r="P2152">
        <v>52.354190353082799</v>
      </c>
      <c r="Q2152">
        <v>4.9942375684201501</v>
      </c>
      <c r="R2152" t="s">
        <v>45</v>
      </c>
      <c r="S2152">
        <v>295</v>
      </c>
      <c r="T2152">
        <v>295</v>
      </c>
      <c r="U2152">
        <v>3</v>
      </c>
      <c r="V2152">
        <v>0.18</v>
      </c>
      <c r="W2152">
        <v>77</v>
      </c>
      <c r="X2152">
        <v>12968</v>
      </c>
      <c r="Y2152">
        <v>6</v>
      </c>
      <c r="Z2152" t="s">
        <v>86</v>
      </c>
      <c r="AA2152" t="s">
        <v>87</v>
      </c>
      <c r="AB2152">
        <v>87025</v>
      </c>
      <c r="AC2152">
        <v>0.1</v>
      </c>
    </row>
    <row r="2153" spans="13:29" x14ac:dyDescent="0.35">
      <c r="M2153" t="s">
        <v>44</v>
      </c>
      <c r="N2153">
        <v>19641424</v>
      </c>
      <c r="O2153" t="s">
        <v>11</v>
      </c>
      <c r="P2153">
        <v>52.3470066743742</v>
      </c>
      <c r="Q2153">
        <v>4.8951523936235102</v>
      </c>
      <c r="R2153" t="s">
        <v>45</v>
      </c>
      <c r="S2153">
        <v>275</v>
      </c>
      <c r="T2153">
        <v>42</v>
      </c>
      <c r="U2153">
        <v>0</v>
      </c>
      <c r="W2153">
        <v>139</v>
      </c>
      <c r="X2153">
        <v>12969</v>
      </c>
      <c r="Y2153">
        <v>6</v>
      </c>
      <c r="Z2153" t="s">
        <v>58</v>
      </c>
      <c r="AA2153" t="s">
        <v>59</v>
      </c>
      <c r="AB2153">
        <v>11550</v>
      </c>
      <c r="AC2153">
        <v>0.1</v>
      </c>
    </row>
    <row r="2154" spans="13:29" x14ac:dyDescent="0.35">
      <c r="M2154" t="s">
        <v>44</v>
      </c>
      <c r="N2154">
        <v>19852806</v>
      </c>
      <c r="O2154" t="s">
        <v>15</v>
      </c>
      <c r="P2154">
        <v>52.384686452719798</v>
      </c>
      <c r="Q2154">
        <v>4.8682548359134197</v>
      </c>
      <c r="R2154" t="s">
        <v>45</v>
      </c>
      <c r="S2154">
        <v>199</v>
      </c>
      <c r="T2154">
        <v>224</v>
      </c>
      <c r="U2154">
        <v>0</v>
      </c>
      <c r="W2154">
        <v>86</v>
      </c>
      <c r="X2154">
        <v>13193</v>
      </c>
      <c r="Y2154">
        <v>20</v>
      </c>
      <c r="Z2154" t="s">
        <v>60</v>
      </c>
      <c r="AA2154" t="s">
        <v>61</v>
      </c>
      <c r="AB2154">
        <v>44576</v>
      </c>
      <c r="AC2154">
        <v>0.1</v>
      </c>
    </row>
    <row r="2155" spans="13:29" x14ac:dyDescent="0.35">
      <c r="M2155" t="s">
        <v>44</v>
      </c>
      <c r="N2155">
        <v>19956483</v>
      </c>
      <c r="O2155" t="s">
        <v>15</v>
      </c>
      <c r="P2155">
        <v>52.388805545995197</v>
      </c>
      <c r="Q2155">
        <v>4.8850574644769704</v>
      </c>
      <c r="R2155" t="s">
        <v>45</v>
      </c>
      <c r="S2155">
        <v>120</v>
      </c>
      <c r="T2155">
        <v>336</v>
      </c>
      <c r="U2155">
        <v>19</v>
      </c>
      <c r="V2155">
        <v>1.1599999999999999</v>
      </c>
      <c r="W2155">
        <v>95</v>
      </c>
      <c r="X2155">
        <v>13321</v>
      </c>
      <c r="Y2155">
        <v>90</v>
      </c>
      <c r="Z2155" t="s">
        <v>60</v>
      </c>
      <c r="AA2155" t="s">
        <v>61</v>
      </c>
      <c r="AB2155">
        <v>40320</v>
      </c>
      <c r="AC2155">
        <v>0.1</v>
      </c>
    </row>
    <row r="2156" spans="13:29" x14ac:dyDescent="0.35">
      <c r="M2156" t="s">
        <v>44</v>
      </c>
      <c r="N2156">
        <v>20275137</v>
      </c>
      <c r="O2156" t="s">
        <v>12</v>
      </c>
      <c r="P2156">
        <v>52.351054040002701</v>
      </c>
      <c r="Q2156">
        <v>4.9428016964941</v>
      </c>
      <c r="R2156" t="s">
        <v>45</v>
      </c>
      <c r="S2156">
        <v>70</v>
      </c>
      <c r="T2156">
        <v>321</v>
      </c>
      <c r="U2156">
        <v>5</v>
      </c>
      <c r="V2156">
        <v>0.36</v>
      </c>
      <c r="W2156">
        <v>39</v>
      </c>
      <c r="X2156">
        <v>13626</v>
      </c>
      <c r="Y2156">
        <v>15</v>
      </c>
      <c r="Z2156" t="s">
        <v>72</v>
      </c>
      <c r="AA2156" t="s">
        <v>73</v>
      </c>
      <c r="AB2156">
        <v>22470</v>
      </c>
      <c r="AC2156">
        <v>0.1</v>
      </c>
    </row>
    <row r="2157" spans="13:29" x14ac:dyDescent="0.35">
      <c r="M2157" t="s">
        <v>44</v>
      </c>
      <c r="N2157">
        <v>20313768</v>
      </c>
      <c r="O2157" t="s">
        <v>14</v>
      </c>
      <c r="P2157">
        <v>52.368297166399699</v>
      </c>
      <c r="Q2157">
        <v>4.8674447796998797</v>
      </c>
      <c r="R2157" t="s">
        <v>45</v>
      </c>
      <c r="S2157">
        <v>140</v>
      </c>
      <c r="T2157">
        <v>334</v>
      </c>
      <c r="U2157">
        <v>4</v>
      </c>
      <c r="V2157">
        <v>0.27</v>
      </c>
      <c r="W2157">
        <v>3</v>
      </c>
      <c r="X2157">
        <v>13659</v>
      </c>
      <c r="Y2157">
        <v>6</v>
      </c>
      <c r="Z2157" t="s">
        <v>56</v>
      </c>
      <c r="AA2157" t="s">
        <v>57</v>
      </c>
      <c r="AB2157">
        <v>46760</v>
      </c>
      <c r="AC2157">
        <v>0.1</v>
      </c>
    </row>
    <row r="2158" spans="13:29" x14ac:dyDescent="0.35">
      <c r="M2158" t="s">
        <v>44</v>
      </c>
      <c r="N2158">
        <v>20321363</v>
      </c>
      <c r="O2158" t="s">
        <v>14</v>
      </c>
      <c r="P2158">
        <v>52.364969240584102</v>
      </c>
      <c r="Q2158">
        <v>4.8712815813030304</v>
      </c>
      <c r="R2158" t="s">
        <v>45</v>
      </c>
      <c r="S2158">
        <v>120</v>
      </c>
      <c r="T2158">
        <v>119</v>
      </c>
      <c r="U2158">
        <v>25</v>
      </c>
      <c r="V2158">
        <v>1.62</v>
      </c>
      <c r="W2158">
        <v>128</v>
      </c>
      <c r="X2158">
        <v>13668</v>
      </c>
      <c r="Y2158">
        <v>30</v>
      </c>
      <c r="Z2158" t="s">
        <v>56</v>
      </c>
      <c r="AA2158" t="s">
        <v>57</v>
      </c>
      <c r="AB2158">
        <v>14280</v>
      </c>
      <c r="AC2158">
        <v>0.1</v>
      </c>
    </row>
    <row r="2159" spans="13:29" x14ac:dyDescent="0.35">
      <c r="M2159" t="s">
        <v>44</v>
      </c>
      <c r="N2159">
        <v>20368894</v>
      </c>
      <c r="O2159" t="s">
        <v>25</v>
      </c>
      <c r="P2159">
        <v>52.306104355796002</v>
      </c>
      <c r="Q2159">
        <v>4.9808799022750803</v>
      </c>
      <c r="R2159" t="s">
        <v>45</v>
      </c>
      <c r="S2159">
        <v>149</v>
      </c>
      <c r="T2159">
        <v>184</v>
      </c>
      <c r="U2159">
        <v>1</v>
      </c>
      <c r="V2159">
        <v>7.0000000000000007E-2</v>
      </c>
      <c r="W2159">
        <v>180</v>
      </c>
      <c r="X2159">
        <v>13688</v>
      </c>
      <c r="Y2159">
        <v>60</v>
      </c>
      <c r="Z2159" t="s">
        <v>90</v>
      </c>
      <c r="AA2159" t="s">
        <v>91</v>
      </c>
      <c r="AB2159">
        <v>27416</v>
      </c>
      <c r="AC2159">
        <v>0.1</v>
      </c>
    </row>
    <row r="2160" spans="13:29" x14ac:dyDescent="0.35">
      <c r="M2160" t="s">
        <v>44</v>
      </c>
      <c r="N2160">
        <v>20465361</v>
      </c>
      <c r="O2160" t="s">
        <v>6</v>
      </c>
      <c r="P2160">
        <v>52.373653905690297</v>
      </c>
      <c r="Q2160">
        <v>4.8903763736309598</v>
      </c>
      <c r="R2160" t="s">
        <v>45</v>
      </c>
      <c r="S2160">
        <v>200</v>
      </c>
      <c r="T2160">
        <v>132</v>
      </c>
      <c r="U2160">
        <v>2</v>
      </c>
      <c r="V2160">
        <v>0.48</v>
      </c>
      <c r="W2160">
        <v>304</v>
      </c>
      <c r="X2160">
        <v>13754</v>
      </c>
      <c r="Y2160">
        <v>14</v>
      </c>
      <c r="Z2160" t="s">
        <v>46</v>
      </c>
      <c r="AA2160" t="s">
        <v>47</v>
      </c>
      <c r="AB2160">
        <v>26400</v>
      </c>
      <c r="AC2160">
        <v>0.1</v>
      </c>
    </row>
    <row r="2161" spans="13:29" x14ac:dyDescent="0.35">
      <c r="M2161" t="s">
        <v>44</v>
      </c>
      <c r="N2161">
        <v>20981190</v>
      </c>
      <c r="O2161" t="s">
        <v>7</v>
      </c>
      <c r="P2161">
        <v>52.368046379232503</v>
      </c>
      <c r="Q2161">
        <v>4.9058666369486597</v>
      </c>
      <c r="R2161" t="s">
        <v>45</v>
      </c>
      <c r="S2161">
        <v>140</v>
      </c>
      <c r="T2161">
        <v>361</v>
      </c>
      <c r="U2161">
        <v>12</v>
      </c>
      <c r="V2161">
        <v>0.83</v>
      </c>
      <c r="W2161">
        <v>2</v>
      </c>
      <c r="X2161">
        <v>14135</v>
      </c>
      <c r="Y2161">
        <v>6</v>
      </c>
      <c r="Z2161" t="s">
        <v>68</v>
      </c>
      <c r="AA2161" t="s">
        <v>69</v>
      </c>
      <c r="AB2161">
        <v>50540</v>
      </c>
      <c r="AC2161">
        <v>0.1</v>
      </c>
    </row>
    <row r="2162" spans="13:29" x14ac:dyDescent="0.35">
      <c r="M2162" t="s">
        <v>44</v>
      </c>
      <c r="N2162">
        <v>21197751</v>
      </c>
      <c r="O2162" t="s">
        <v>14</v>
      </c>
      <c r="P2162">
        <v>52.3711067278415</v>
      </c>
      <c r="Q2162">
        <v>4.8499039648124098</v>
      </c>
      <c r="R2162" t="s">
        <v>45</v>
      </c>
      <c r="S2162">
        <v>100</v>
      </c>
      <c r="T2162">
        <v>238</v>
      </c>
      <c r="U2162">
        <v>13</v>
      </c>
      <c r="V2162">
        <v>0.91</v>
      </c>
      <c r="W2162">
        <v>33</v>
      </c>
      <c r="X2162">
        <v>14303</v>
      </c>
      <c r="Y2162">
        <v>6</v>
      </c>
      <c r="Z2162" t="s">
        <v>56</v>
      </c>
      <c r="AA2162" t="s">
        <v>57</v>
      </c>
      <c r="AB2162">
        <v>23800</v>
      </c>
      <c r="AC2162">
        <v>0.1</v>
      </c>
    </row>
    <row r="2163" spans="13:29" x14ac:dyDescent="0.35">
      <c r="M2163" t="s">
        <v>44</v>
      </c>
      <c r="N2163">
        <v>21235544</v>
      </c>
      <c r="O2163" t="s">
        <v>11</v>
      </c>
      <c r="P2163">
        <v>52.356599592768802</v>
      </c>
      <c r="Q2163">
        <v>4.8988904291955899</v>
      </c>
      <c r="R2163" t="s">
        <v>45</v>
      </c>
      <c r="S2163">
        <v>200</v>
      </c>
      <c r="T2163">
        <v>7</v>
      </c>
      <c r="U2163">
        <v>4</v>
      </c>
      <c r="V2163">
        <v>0.28999999999999998</v>
      </c>
      <c r="W2163">
        <v>362</v>
      </c>
      <c r="X2163">
        <v>14331</v>
      </c>
      <c r="Y2163">
        <v>14</v>
      </c>
      <c r="Z2163" t="s">
        <v>58</v>
      </c>
      <c r="AA2163" t="s">
        <v>59</v>
      </c>
      <c r="AB2163">
        <v>1400</v>
      </c>
      <c r="AC2163">
        <v>0.1</v>
      </c>
    </row>
    <row r="2164" spans="13:29" x14ac:dyDescent="0.35">
      <c r="M2164" t="s">
        <v>44</v>
      </c>
      <c r="N2164">
        <v>21235764</v>
      </c>
      <c r="O2164" t="s">
        <v>7</v>
      </c>
      <c r="P2164">
        <v>52.3612198941805</v>
      </c>
      <c r="Q2164">
        <v>4.8983970397454604</v>
      </c>
      <c r="R2164" t="s">
        <v>45</v>
      </c>
      <c r="S2164">
        <v>429</v>
      </c>
      <c r="T2164">
        <v>281</v>
      </c>
      <c r="U2164">
        <v>1</v>
      </c>
      <c r="V2164">
        <v>0.08</v>
      </c>
      <c r="W2164">
        <v>10</v>
      </c>
      <c r="X2164">
        <v>14332</v>
      </c>
      <c r="Y2164">
        <v>52</v>
      </c>
      <c r="Z2164" t="s">
        <v>68</v>
      </c>
      <c r="AA2164" t="s">
        <v>69</v>
      </c>
      <c r="AB2164">
        <v>120549</v>
      </c>
      <c r="AC2164">
        <v>0.1</v>
      </c>
    </row>
    <row r="2165" spans="13:29" x14ac:dyDescent="0.35">
      <c r="M2165" t="s">
        <v>44</v>
      </c>
      <c r="N2165">
        <v>21270948</v>
      </c>
      <c r="O2165" t="s">
        <v>11</v>
      </c>
      <c r="P2165">
        <v>52.356487826455599</v>
      </c>
      <c r="Q2165">
        <v>4.9009341779018003</v>
      </c>
      <c r="R2165" t="s">
        <v>45</v>
      </c>
      <c r="S2165">
        <v>100</v>
      </c>
      <c r="T2165">
        <v>350</v>
      </c>
      <c r="U2165">
        <v>2</v>
      </c>
      <c r="V2165">
        <v>0.18</v>
      </c>
      <c r="W2165">
        <v>37</v>
      </c>
      <c r="X2165">
        <v>14366</v>
      </c>
      <c r="Y2165">
        <v>8</v>
      </c>
      <c r="Z2165" t="s">
        <v>58</v>
      </c>
      <c r="AA2165" t="s">
        <v>59</v>
      </c>
      <c r="AB2165">
        <v>35000</v>
      </c>
      <c r="AC2165">
        <v>0.1</v>
      </c>
    </row>
    <row r="2166" spans="13:29" x14ac:dyDescent="0.35">
      <c r="M2166" t="s">
        <v>44</v>
      </c>
      <c r="N2166">
        <v>21595024</v>
      </c>
      <c r="O2166" t="s">
        <v>19</v>
      </c>
      <c r="P2166">
        <v>52.382324637233097</v>
      </c>
      <c r="Q2166">
        <v>4.85148719852456</v>
      </c>
      <c r="R2166" t="s">
        <v>45</v>
      </c>
      <c r="S2166">
        <v>50</v>
      </c>
      <c r="T2166">
        <v>360</v>
      </c>
      <c r="U2166">
        <v>0</v>
      </c>
      <c r="W2166">
        <v>23</v>
      </c>
      <c r="X2166">
        <v>14644</v>
      </c>
      <c r="Y2166">
        <v>12</v>
      </c>
      <c r="Z2166" t="s">
        <v>62</v>
      </c>
      <c r="AA2166" t="s">
        <v>63</v>
      </c>
      <c r="AB2166">
        <v>18000</v>
      </c>
      <c r="AC2166">
        <v>0.1</v>
      </c>
    </row>
    <row r="2167" spans="13:29" x14ac:dyDescent="0.35">
      <c r="M2167" t="s">
        <v>44</v>
      </c>
      <c r="N2167">
        <v>21679725</v>
      </c>
      <c r="O2167" t="s">
        <v>11</v>
      </c>
      <c r="P2167">
        <v>52.352922218604199</v>
      </c>
      <c r="Q2167">
        <v>4.8968192466476799</v>
      </c>
      <c r="R2167" t="s">
        <v>45</v>
      </c>
      <c r="S2167">
        <v>150</v>
      </c>
      <c r="T2167">
        <v>333</v>
      </c>
      <c r="U2167">
        <v>7</v>
      </c>
      <c r="V2167">
        <v>0.7</v>
      </c>
      <c r="W2167">
        <v>9</v>
      </c>
      <c r="X2167">
        <v>14719</v>
      </c>
      <c r="Y2167">
        <v>6</v>
      </c>
      <c r="Z2167" t="s">
        <v>58</v>
      </c>
      <c r="AA2167" t="s">
        <v>59</v>
      </c>
      <c r="AB2167">
        <v>49950</v>
      </c>
      <c r="AC2167">
        <v>0.1</v>
      </c>
    </row>
    <row r="2168" spans="13:29" x14ac:dyDescent="0.35">
      <c r="M2168" t="s">
        <v>44</v>
      </c>
      <c r="N2168">
        <v>21905300</v>
      </c>
      <c r="O2168" t="s">
        <v>8</v>
      </c>
      <c r="P2168">
        <v>52.343548420296699</v>
      </c>
      <c r="Q2168">
        <v>4.8654397658195796</v>
      </c>
      <c r="R2168" t="s">
        <v>45</v>
      </c>
      <c r="S2168">
        <v>75</v>
      </c>
      <c r="T2168">
        <v>360</v>
      </c>
      <c r="U2168">
        <v>8</v>
      </c>
      <c r="V2168">
        <v>0.71</v>
      </c>
      <c r="W2168">
        <v>17</v>
      </c>
      <c r="X2168">
        <v>14914</v>
      </c>
      <c r="Y2168">
        <v>6</v>
      </c>
      <c r="Z2168" t="s">
        <v>74</v>
      </c>
      <c r="AA2168" t="s">
        <v>75</v>
      </c>
      <c r="AB2168">
        <v>27000</v>
      </c>
      <c r="AC2168">
        <v>0.1</v>
      </c>
    </row>
    <row r="2169" spans="13:29" x14ac:dyDescent="0.35">
      <c r="M2169" t="s">
        <v>44</v>
      </c>
      <c r="N2169">
        <v>1743234</v>
      </c>
      <c r="O2169" t="s">
        <v>14</v>
      </c>
      <c r="P2169">
        <v>52.373408958213602</v>
      </c>
      <c r="Q2169">
        <v>4.8578069288389498</v>
      </c>
      <c r="R2169" t="s">
        <v>50</v>
      </c>
      <c r="S2169">
        <v>77</v>
      </c>
      <c r="T2169">
        <v>324</v>
      </c>
      <c r="U2169">
        <v>2</v>
      </c>
      <c r="V2169">
        <v>0.13</v>
      </c>
      <c r="W2169">
        <v>74</v>
      </c>
      <c r="X2169">
        <v>1241</v>
      </c>
      <c r="Y2169">
        <v>7</v>
      </c>
      <c r="Z2169" t="s">
        <v>56</v>
      </c>
      <c r="AA2169" t="s">
        <v>97</v>
      </c>
      <c r="AB2169">
        <v>24948</v>
      </c>
      <c r="AC2169">
        <v>0.5</v>
      </c>
    </row>
    <row r="2170" spans="13:29" x14ac:dyDescent="0.35">
      <c r="M2170" t="s">
        <v>44</v>
      </c>
      <c r="N2170">
        <v>14079338</v>
      </c>
      <c r="O2170" t="s">
        <v>19</v>
      </c>
      <c r="P2170">
        <v>52.381016089582303</v>
      </c>
      <c r="Q2170">
        <v>4.8546344406328004</v>
      </c>
      <c r="R2170" t="s">
        <v>50</v>
      </c>
      <c r="S2170">
        <v>91</v>
      </c>
      <c r="T2170">
        <v>304</v>
      </c>
      <c r="U2170">
        <v>34</v>
      </c>
      <c r="V2170">
        <v>1.47</v>
      </c>
      <c r="W2170">
        <v>33</v>
      </c>
      <c r="X2170">
        <v>8940</v>
      </c>
      <c r="Y2170">
        <v>7</v>
      </c>
      <c r="Z2170" t="s">
        <v>62</v>
      </c>
      <c r="AA2170" t="s">
        <v>101</v>
      </c>
      <c r="AB2170">
        <v>27664</v>
      </c>
      <c r="AC2170">
        <v>0.5</v>
      </c>
    </row>
    <row r="2171" spans="13:29" x14ac:dyDescent="0.35">
      <c r="M2171" t="s">
        <v>44</v>
      </c>
      <c r="N2171">
        <v>16772262</v>
      </c>
      <c r="O2171" t="s">
        <v>14</v>
      </c>
      <c r="P2171">
        <v>52.367216866999101</v>
      </c>
      <c r="Q2171">
        <v>4.8764309193762898</v>
      </c>
      <c r="R2171" t="s">
        <v>50</v>
      </c>
      <c r="S2171">
        <v>190</v>
      </c>
      <c r="T2171">
        <v>364</v>
      </c>
      <c r="U2171">
        <v>5</v>
      </c>
      <c r="V2171">
        <v>0.23</v>
      </c>
      <c r="W2171">
        <v>63</v>
      </c>
      <c r="X2171">
        <v>10807</v>
      </c>
      <c r="Y2171">
        <v>7</v>
      </c>
      <c r="Z2171" t="s">
        <v>56</v>
      </c>
      <c r="AA2171" t="s">
        <v>97</v>
      </c>
      <c r="AB2171">
        <v>69160</v>
      </c>
      <c r="AC2171">
        <v>0.5</v>
      </c>
    </row>
    <row r="2172" spans="13:29" x14ac:dyDescent="0.35">
      <c r="M2172" t="s">
        <v>44</v>
      </c>
      <c r="N2172">
        <v>17538937</v>
      </c>
      <c r="O2172" t="s">
        <v>7</v>
      </c>
      <c r="P2172">
        <v>52.364180342980902</v>
      </c>
      <c r="Q2172">
        <v>4.8880100061066702</v>
      </c>
      <c r="R2172" t="s">
        <v>50</v>
      </c>
      <c r="S2172">
        <v>149</v>
      </c>
      <c r="T2172">
        <v>175</v>
      </c>
      <c r="U2172">
        <v>70</v>
      </c>
      <c r="V2172">
        <v>3.3</v>
      </c>
      <c r="W2172">
        <v>332</v>
      </c>
      <c r="X2172">
        <v>11240</v>
      </c>
      <c r="Y2172">
        <v>7</v>
      </c>
      <c r="Z2172" t="s">
        <v>68</v>
      </c>
      <c r="AA2172" t="s">
        <v>99</v>
      </c>
      <c r="AB2172">
        <v>26075</v>
      </c>
      <c r="AC2172">
        <v>0.5</v>
      </c>
    </row>
    <row r="2173" spans="13:29" x14ac:dyDescent="0.35">
      <c r="M2173" t="s">
        <v>44</v>
      </c>
      <c r="N2173">
        <v>17615658</v>
      </c>
      <c r="O2173" t="s">
        <v>6</v>
      </c>
      <c r="P2173">
        <v>52.380662786189703</v>
      </c>
      <c r="Q2173">
        <v>4.8863715685025104</v>
      </c>
      <c r="R2173" t="s">
        <v>50</v>
      </c>
      <c r="S2173">
        <v>149</v>
      </c>
      <c r="T2173">
        <v>254</v>
      </c>
      <c r="U2173">
        <v>22</v>
      </c>
      <c r="V2173">
        <v>1.0900000000000001</v>
      </c>
      <c r="W2173">
        <v>349</v>
      </c>
      <c r="X2173">
        <v>11283</v>
      </c>
      <c r="Y2173">
        <v>7</v>
      </c>
      <c r="Z2173" t="s">
        <v>46</v>
      </c>
      <c r="AA2173" t="s">
        <v>51</v>
      </c>
      <c r="AB2173">
        <v>37846</v>
      </c>
      <c r="AC2173">
        <v>0.5</v>
      </c>
    </row>
    <row r="2174" spans="13:29" x14ac:dyDescent="0.35">
      <c r="M2174" t="s">
        <v>44</v>
      </c>
      <c r="N2174">
        <v>17707478</v>
      </c>
      <c r="O2174" t="s">
        <v>7</v>
      </c>
      <c r="P2174">
        <v>52.3645464312294</v>
      </c>
      <c r="Q2174">
        <v>4.8876849936093798</v>
      </c>
      <c r="R2174" t="s">
        <v>50</v>
      </c>
      <c r="S2174">
        <v>149</v>
      </c>
      <c r="T2174">
        <v>177</v>
      </c>
      <c r="U2174">
        <v>45</v>
      </c>
      <c r="V2174">
        <v>2.27</v>
      </c>
      <c r="W2174">
        <v>329</v>
      </c>
      <c r="X2174">
        <v>11350</v>
      </c>
      <c r="Y2174">
        <v>7</v>
      </c>
      <c r="Z2174" t="s">
        <v>68</v>
      </c>
      <c r="AA2174" t="s">
        <v>99</v>
      </c>
      <c r="AB2174">
        <v>26373</v>
      </c>
      <c r="AC2174">
        <v>0.5</v>
      </c>
    </row>
    <row r="2175" spans="13:29" x14ac:dyDescent="0.35">
      <c r="M2175" t="s">
        <v>44</v>
      </c>
      <c r="N2175">
        <v>18001973</v>
      </c>
      <c r="O2175" t="s">
        <v>15</v>
      </c>
      <c r="P2175">
        <v>52.379950241391803</v>
      </c>
      <c r="Q2175">
        <v>4.8768349526990802</v>
      </c>
      <c r="R2175" t="s">
        <v>50</v>
      </c>
      <c r="S2175">
        <v>60</v>
      </c>
      <c r="T2175">
        <v>197</v>
      </c>
      <c r="U2175">
        <v>8</v>
      </c>
      <c r="V2175">
        <v>0.45</v>
      </c>
      <c r="W2175">
        <v>19</v>
      </c>
      <c r="X2175">
        <v>11530</v>
      </c>
      <c r="Y2175">
        <v>7</v>
      </c>
      <c r="Z2175" t="s">
        <v>60</v>
      </c>
      <c r="AA2175" t="s">
        <v>100</v>
      </c>
      <c r="AB2175">
        <v>11820</v>
      </c>
      <c r="AC2175">
        <v>0.5</v>
      </c>
    </row>
    <row r="2176" spans="13:29" x14ac:dyDescent="0.35">
      <c r="M2176" t="s">
        <v>44</v>
      </c>
      <c r="N2176">
        <v>169356</v>
      </c>
      <c r="O2176" t="s">
        <v>6</v>
      </c>
      <c r="P2176">
        <v>52.381717144651397</v>
      </c>
      <c r="Q2176">
        <v>4.8831041274859501</v>
      </c>
      <c r="R2176" t="s">
        <v>45</v>
      </c>
      <c r="S2176">
        <v>220</v>
      </c>
      <c r="T2176">
        <v>303</v>
      </c>
      <c r="U2176">
        <v>18</v>
      </c>
      <c r="V2176">
        <v>0.2</v>
      </c>
      <c r="W2176">
        <v>68</v>
      </c>
      <c r="X2176">
        <v>80</v>
      </c>
      <c r="Y2176">
        <v>7</v>
      </c>
      <c r="Z2176" t="s">
        <v>46</v>
      </c>
      <c r="AA2176" t="s">
        <v>47</v>
      </c>
      <c r="AB2176">
        <v>66660</v>
      </c>
      <c r="AC2176">
        <v>0.1</v>
      </c>
    </row>
    <row r="2177" spans="13:29" x14ac:dyDescent="0.35">
      <c r="M2177" t="s">
        <v>44</v>
      </c>
      <c r="N2177">
        <v>236632</v>
      </c>
      <c r="O2177" t="s">
        <v>11</v>
      </c>
      <c r="P2177">
        <v>52.356139733125403</v>
      </c>
      <c r="Q2177">
        <v>4.8884757520863804</v>
      </c>
      <c r="R2177" t="s">
        <v>45</v>
      </c>
      <c r="S2177">
        <v>100</v>
      </c>
      <c r="T2177">
        <v>332</v>
      </c>
      <c r="U2177">
        <v>107</v>
      </c>
      <c r="V2177">
        <v>1.26</v>
      </c>
      <c r="W2177">
        <v>114</v>
      </c>
      <c r="X2177">
        <v>109</v>
      </c>
      <c r="Y2177">
        <v>7</v>
      </c>
      <c r="Z2177" t="s">
        <v>58</v>
      </c>
      <c r="AA2177" t="s">
        <v>59</v>
      </c>
      <c r="AB2177">
        <v>33200</v>
      </c>
      <c r="AC2177">
        <v>0.1</v>
      </c>
    </row>
    <row r="2178" spans="13:29" x14ac:dyDescent="0.35">
      <c r="M2178" t="s">
        <v>44</v>
      </c>
      <c r="N2178">
        <v>256670</v>
      </c>
      <c r="O2178" t="s">
        <v>14</v>
      </c>
      <c r="P2178">
        <v>52.359413314592402</v>
      </c>
      <c r="Q2178">
        <v>4.8599530075786399</v>
      </c>
      <c r="R2178" t="s">
        <v>45</v>
      </c>
      <c r="S2178">
        <v>168</v>
      </c>
      <c r="T2178">
        <v>356</v>
      </c>
      <c r="U2178">
        <v>6</v>
      </c>
      <c r="V2178">
        <v>0.09</v>
      </c>
      <c r="W2178">
        <v>14</v>
      </c>
      <c r="X2178">
        <v>126</v>
      </c>
      <c r="Y2178">
        <v>7</v>
      </c>
      <c r="Z2178" t="s">
        <v>56</v>
      </c>
      <c r="AA2178" t="s">
        <v>57</v>
      </c>
      <c r="AB2178">
        <v>59808</v>
      </c>
      <c r="AC2178">
        <v>0.1</v>
      </c>
    </row>
    <row r="2179" spans="13:29" x14ac:dyDescent="0.35">
      <c r="M2179" t="s">
        <v>44</v>
      </c>
      <c r="N2179">
        <v>350271</v>
      </c>
      <c r="O2179" t="s">
        <v>13</v>
      </c>
      <c r="P2179">
        <v>52.360755703388797</v>
      </c>
      <c r="Q2179">
        <v>4.9887615896620296</v>
      </c>
      <c r="R2179" t="s">
        <v>45</v>
      </c>
      <c r="S2179">
        <v>395</v>
      </c>
      <c r="T2179">
        <v>7</v>
      </c>
      <c r="U2179">
        <v>3</v>
      </c>
      <c r="V2179">
        <v>7.0000000000000007E-2</v>
      </c>
      <c r="W2179">
        <v>358</v>
      </c>
      <c r="X2179">
        <v>189</v>
      </c>
      <c r="Y2179">
        <v>7</v>
      </c>
      <c r="Z2179" t="s">
        <v>86</v>
      </c>
      <c r="AA2179" t="s">
        <v>87</v>
      </c>
      <c r="AB2179">
        <v>2765</v>
      </c>
      <c r="AC2179">
        <v>0.1</v>
      </c>
    </row>
    <row r="2180" spans="13:29" x14ac:dyDescent="0.35">
      <c r="M2180" t="s">
        <v>44</v>
      </c>
      <c r="N2180">
        <v>370695</v>
      </c>
      <c r="O2180" t="s">
        <v>6</v>
      </c>
      <c r="P2180">
        <v>52.370006922285398</v>
      </c>
      <c r="Q2180">
        <v>4.8878736006932</v>
      </c>
      <c r="R2180" t="s">
        <v>45</v>
      </c>
      <c r="S2180">
        <v>190</v>
      </c>
      <c r="T2180">
        <v>319</v>
      </c>
      <c r="U2180">
        <v>104</v>
      </c>
      <c r="V2180">
        <v>1.3</v>
      </c>
      <c r="W2180">
        <v>63</v>
      </c>
      <c r="X2180">
        <v>201</v>
      </c>
      <c r="Y2180">
        <v>7</v>
      </c>
      <c r="Z2180" t="s">
        <v>46</v>
      </c>
      <c r="AA2180" t="s">
        <v>47</v>
      </c>
      <c r="AB2180">
        <v>60610</v>
      </c>
      <c r="AC2180">
        <v>0.1</v>
      </c>
    </row>
    <row r="2181" spans="13:29" x14ac:dyDescent="0.35">
      <c r="M2181" t="s">
        <v>44</v>
      </c>
      <c r="N2181">
        <v>422044</v>
      </c>
      <c r="O2181" t="s">
        <v>6</v>
      </c>
      <c r="P2181">
        <v>52.379989088868598</v>
      </c>
      <c r="Q2181">
        <v>4.8938815148440904</v>
      </c>
      <c r="R2181" t="s">
        <v>45</v>
      </c>
      <c r="S2181">
        <v>275</v>
      </c>
      <c r="T2181">
        <v>352</v>
      </c>
      <c r="U2181">
        <v>128</v>
      </c>
      <c r="V2181">
        <v>1.61</v>
      </c>
      <c r="W2181">
        <v>260</v>
      </c>
      <c r="X2181">
        <v>223</v>
      </c>
      <c r="Y2181">
        <v>7</v>
      </c>
      <c r="Z2181" t="s">
        <v>46</v>
      </c>
      <c r="AA2181" t="s">
        <v>47</v>
      </c>
      <c r="AB2181">
        <v>96800</v>
      </c>
      <c r="AC2181">
        <v>0.1</v>
      </c>
    </row>
    <row r="2182" spans="13:29" x14ac:dyDescent="0.35">
      <c r="M2182" t="s">
        <v>44</v>
      </c>
      <c r="N2182">
        <v>467852</v>
      </c>
      <c r="O2182" t="s">
        <v>6</v>
      </c>
      <c r="P2182">
        <v>52.368166444482597</v>
      </c>
      <c r="Q2182">
        <v>4.8845408343283401</v>
      </c>
      <c r="R2182" t="s">
        <v>45</v>
      </c>
      <c r="S2182">
        <v>647</v>
      </c>
      <c r="T2182">
        <v>46</v>
      </c>
      <c r="U2182">
        <v>16</v>
      </c>
      <c r="V2182">
        <v>0.2</v>
      </c>
      <c r="W2182">
        <v>271</v>
      </c>
      <c r="X2182">
        <v>254</v>
      </c>
      <c r="Y2182">
        <v>7</v>
      </c>
      <c r="Z2182" t="s">
        <v>46</v>
      </c>
      <c r="AA2182" t="s">
        <v>47</v>
      </c>
      <c r="AB2182">
        <v>29762</v>
      </c>
      <c r="AC2182">
        <v>0.1</v>
      </c>
    </row>
    <row r="2183" spans="13:29" x14ac:dyDescent="0.35">
      <c r="M2183" t="s">
        <v>44</v>
      </c>
      <c r="N2183">
        <v>489832</v>
      </c>
      <c r="O2183" t="s">
        <v>14</v>
      </c>
      <c r="P2183">
        <v>52.363617463236999</v>
      </c>
      <c r="Q2183">
        <v>4.86761694879847</v>
      </c>
      <c r="R2183" t="s">
        <v>45</v>
      </c>
      <c r="S2183">
        <v>130</v>
      </c>
      <c r="T2183">
        <v>348</v>
      </c>
      <c r="U2183">
        <v>29</v>
      </c>
      <c r="V2183">
        <v>0.4</v>
      </c>
      <c r="W2183">
        <v>119</v>
      </c>
      <c r="X2183">
        <v>262</v>
      </c>
      <c r="Y2183">
        <v>7</v>
      </c>
      <c r="Z2183" t="s">
        <v>56</v>
      </c>
      <c r="AA2183" t="s">
        <v>57</v>
      </c>
      <c r="AB2183">
        <v>45240</v>
      </c>
      <c r="AC2183">
        <v>0.1</v>
      </c>
    </row>
    <row r="2184" spans="13:29" x14ac:dyDescent="0.35">
      <c r="M2184" t="s">
        <v>44</v>
      </c>
      <c r="N2184">
        <v>510836</v>
      </c>
      <c r="O2184" t="s">
        <v>6</v>
      </c>
      <c r="P2184">
        <v>52.380371596722199</v>
      </c>
      <c r="Q2184">
        <v>4.8935875801255504</v>
      </c>
      <c r="R2184" t="s">
        <v>45</v>
      </c>
      <c r="S2184">
        <v>700</v>
      </c>
      <c r="T2184">
        <v>80</v>
      </c>
      <c r="U2184">
        <v>108</v>
      </c>
      <c r="V2184">
        <v>1.54</v>
      </c>
      <c r="W2184">
        <v>294</v>
      </c>
      <c r="X2184">
        <v>274</v>
      </c>
      <c r="Y2184">
        <v>7</v>
      </c>
      <c r="Z2184" t="s">
        <v>46</v>
      </c>
      <c r="AA2184" t="s">
        <v>47</v>
      </c>
      <c r="AB2184">
        <v>56000</v>
      </c>
      <c r="AC2184">
        <v>0.1</v>
      </c>
    </row>
    <row r="2185" spans="13:29" x14ac:dyDescent="0.35">
      <c r="M2185" t="s">
        <v>44</v>
      </c>
      <c r="N2185">
        <v>588288</v>
      </c>
      <c r="O2185" t="s">
        <v>6</v>
      </c>
      <c r="P2185">
        <v>52.380194221217202</v>
      </c>
      <c r="Q2185">
        <v>4.8945172887850097</v>
      </c>
      <c r="R2185" t="s">
        <v>45</v>
      </c>
      <c r="S2185">
        <v>250</v>
      </c>
      <c r="T2185">
        <v>53</v>
      </c>
      <c r="U2185">
        <v>41</v>
      </c>
      <c r="V2185">
        <v>0.73</v>
      </c>
      <c r="W2185">
        <v>302</v>
      </c>
      <c r="X2185">
        <v>341</v>
      </c>
      <c r="Y2185">
        <v>7</v>
      </c>
      <c r="Z2185" t="s">
        <v>46</v>
      </c>
      <c r="AA2185" t="s">
        <v>47</v>
      </c>
      <c r="AB2185">
        <v>13250</v>
      </c>
      <c r="AC2185">
        <v>0.1</v>
      </c>
    </row>
    <row r="2186" spans="13:29" x14ac:dyDescent="0.35">
      <c r="M2186" t="s">
        <v>44</v>
      </c>
      <c r="N2186">
        <v>645579</v>
      </c>
      <c r="O2186" t="s">
        <v>7</v>
      </c>
      <c r="P2186">
        <v>52.371986745284303</v>
      </c>
      <c r="Q2186">
        <v>4.90199789338328</v>
      </c>
      <c r="R2186" t="s">
        <v>45</v>
      </c>
      <c r="S2186">
        <v>250</v>
      </c>
      <c r="T2186">
        <v>180</v>
      </c>
      <c r="U2186">
        <v>27</v>
      </c>
      <c r="V2186">
        <v>0.8</v>
      </c>
      <c r="W2186">
        <v>205</v>
      </c>
      <c r="X2186">
        <v>391</v>
      </c>
      <c r="Y2186">
        <v>7</v>
      </c>
      <c r="Z2186" t="s">
        <v>68</v>
      </c>
      <c r="AA2186" t="s">
        <v>69</v>
      </c>
      <c r="AB2186">
        <v>45000</v>
      </c>
      <c r="AC2186">
        <v>0.1</v>
      </c>
    </row>
    <row r="2187" spans="13:29" x14ac:dyDescent="0.35">
      <c r="M2187" t="s">
        <v>44</v>
      </c>
      <c r="N2187">
        <v>647027</v>
      </c>
      <c r="O2187" t="s">
        <v>7</v>
      </c>
      <c r="P2187">
        <v>52.362538467680203</v>
      </c>
      <c r="Q2187">
        <v>4.9091626054394304</v>
      </c>
      <c r="R2187" t="s">
        <v>45</v>
      </c>
      <c r="S2187">
        <v>140</v>
      </c>
      <c r="T2187">
        <v>202</v>
      </c>
      <c r="U2187">
        <v>72</v>
      </c>
      <c r="V2187">
        <v>0.95</v>
      </c>
      <c r="W2187">
        <v>9</v>
      </c>
      <c r="X2187">
        <v>392</v>
      </c>
      <c r="Y2187">
        <v>7</v>
      </c>
      <c r="Z2187" t="s">
        <v>68</v>
      </c>
      <c r="AA2187" t="s">
        <v>69</v>
      </c>
      <c r="AB2187">
        <v>28280</v>
      </c>
      <c r="AC2187">
        <v>0.1</v>
      </c>
    </row>
    <row r="2188" spans="13:29" x14ac:dyDescent="0.35">
      <c r="M2188" t="s">
        <v>44</v>
      </c>
      <c r="N2188">
        <v>693432</v>
      </c>
      <c r="O2188" t="s">
        <v>6</v>
      </c>
      <c r="P2188">
        <v>52.374456290229901</v>
      </c>
      <c r="Q2188">
        <v>4.8887535921211702</v>
      </c>
      <c r="R2188" t="s">
        <v>45</v>
      </c>
      <c r="S2188">
        <v>240</v>
      </c>
      <c r="T2188">
        <v>239</v>
      </c>
      <c r="U2188">
        <v>110</v>
      </c>
      <c r="V2188">
        <v>1.48</v>
      </c>
      <c r="W2188">
        <v>176</v>
      </c>
      <c r="X2188">
        <v>440</v>
      </c>
      <c r="Y2188">
        <v>7</v>
      </c>
      <c r="Z2188" t="s">
        <v>46</v>
      </c>
      <c r="AA2188" t="s">
        <v>47</v>
      </c>
      <c r="AB2188">
        <v>57360</v>
      </c>
      <c r="AC2188">
        <v>0.1</v>
      </c>
    </row>
    <row r="2189" spans="13:29" x14ac:dyDescent="0.35">
      <c r="M2189" t="s">
        <v>44</v>
      </c>
      <c r="N2189">
        <v>700797</v>
      </c>
      <c r="O2189" t="s">
        <v>14</v>
      </c>
      <c r="P2189">
        <v>52.362071374114699</v>
      </c>
      <c r="Q2189">
        <v>4.8748275195797701</v>
      </c>
      <c r="R2189" t="s">
        <v>45</v>
      </c>
      <c r="S2189">
        <v>150</v>
      </c>
      <c r="T2189">
        <v>138</v>
      </c>
      <c r="U2189">
        <v>143</v>
      </c>
      <c r="V2189">
        <v>1.89</v>
      </c>
      <c r="W2189">
        <v>181</v>
      </c>
      <c r="X2189">
        <v>448</v>
      </c>
      <c r="Y2189">
        <v>7</v>
      </c>
      <c r="Z2189" t="s">
        <v>56</v>
      </c>
      <c r="AA2189" t="s">
        <v>57</v>
      </c>
      <c r="AB2189">
        <v>20700</v>
      </c>
      <c r="AC2189">
        <v>0.1</v>
      </c>
    </row>
    <row r="2190" spans="13:29" x14ac:dyDescent="0.35">
      <c r="M2190" t="s">
        <v>44</v>
      </c>
      <c r="N2190">
        <v>731834</v>
      </c>
      <c r="O2190" t="s">
        <v>14</v>
      </c>
      <c r="P2190">
        <v>52.364343535543497</v>
      </c>
      <c r="Q2190">
        <v>4.8786058775635697</v>
      </c>
      <c r="R2190" t="s">
        <v>45</v>
      </c>
      <c r="S2190">
        <v>275</v>
      </c>
      <c r="T2190">
        <v>46</v>
      </c>
      <c r="U2190">
        <v>168</v>
      </c>
      <c r="V2190">
        <v>2.2599999999999998</v>
      </c>
      <c r="W2190">
        <v>264</v>
      </c>
      <c r="X2190">
        <v>485</v>
      </c>
      <c r="Y2190">
        <v>7</v>
      </c>
      <c r="Z2190" t="s">
        <v>56</v>
      </c>
      <c r="AA2190" t="s">
        <v>57</v>
      </c>
      <c r="AB2190">
        <v>12650</v>
      </c>
      <c r="AC2190">
        <v>0.1</v>
      </c>
    </row>
    <row r="2191" spans="13:29" x14ac:dyDescent="0.35">
      <c r="M2191" t="s">
        <v>44</v>
      </c>
      <c r="N2191">
        <v>732509</v>
      </c>
      <c r="O2191" t="s">
        <v>6</v>
      </c>
      <c r="P2191">
        <v>52.367896845297999</v>
      </c>
      <c r="Q2191">
        <v>4.8796153128029598</v>
      </c>
      <c r="R2191" t="s">
        <v>45</v>
      </c>
      <c r="S2191">
        <v>160</v>
      </c>
      <c r="T2191">
        <v>332</v>
      </c>
      <c r="U2191">
        <v>16</v>
      </c>
      <c r="V2191">
        <v>0.22</v>
      </c>
      <c r="W2191">
        <v>188</v>
      </c>
      <c r="X2191">
        <v>486</v>
      </c>
      <c r="Y2191">
        <v>7</v>
      </c>
      <c r="Z2191" t="s">
        <v>46</v>
      </c>
      <c r="AA2191" t="s">
        <v>47</v>
      </c>
      <c r="AB2191">
        <v>53120</v>
      </c>
      <c r="AC2191">
        <v>0.1</v>
      </c>
    </row>
    <row r="2192" spans="13:29" x14ac:dyDescent="0.35">
      <c r="M2192" t="s">
        <v>44</v>
      </c>
      <c r="N2192">
        <v>744158</v>
      </c>
      <c r="O2192" t="s">
        <v>7</v>
      </c>
      <c r="P2192">
        <v>52.360076630881402</v>
      </c>
      <c r="Q2192">
        <v>4.9006775996614396</v>
      </c>
      <c r="R2192" t="s">
        <v>45</v>
      </c>
      <c r="S2192">
        <v>260</v>
      </c>
      <c r="T2192">
        <v>283</v>
      </c>
      <c r="U2192">
        <v>11</v>
      </c>
      <c r="V2192">
        <v>0.16</v>
      </c>
      <c r="W2192">
        <v>240</v>
      </c>
      <c r="X2192">
        <v>499</v>
      </c>
      <c r="Y2192">
        <v>7</v>
      </c>
      <c r="Z2192" t="s">
        <v>68</v>
      </c>
      <c r="AA2192" t="s">
        <v>69</v>
      </c>
      <c r="AB2192">
        <v>73580</v>
      </c>
      <c r="AC2192">
        <v>0.1</v>
      </c>
    </row>
    <row r="2193" spans="13:29" x14ac:dyDescent="0.35">
      <c r="M2193" t="s">
        <v>44</v>
      </c>
      <c r="N2193">
        <v>744386</v>
      </c>
      <c r="O2193" t="s">
        <v>7</v>
      </c>
      <c r="P2193">
        <v>52.361641108472398</v>
      </c>
      <c r="Q2193">
        <v>4.9021136790952102</v>
      </c>
      <c r="R2193" t="s">
        <v>45</v>
      </c>
      <c r="S2193">
        <v>260</v>
      </c>
      <c r="T2193">
        <v>293</v>
      </c>
      <c r="U2193">
        <v>11</v>
      </c>
      <c r="V2193">
        <v>0.2</v>
      </c>
      <c r="W2193">
        <v>235</v>
      </c>
      <c r="X2193">
        <v>500</v>
      </c>
      <c r="Y2193">
        <v>7</v>
      </c>
      <c r="Z2193" t="s">
        <v>68</v>
      </c>
      <c r="AA2193" t="s">
        <v>69</v>
      </c>
      <c r="AB2193">
        <v>76180</v>
      </c>
      <c r="AC2193">
        <v>0.1</v>
      </c>
    </row>
    <row r="2194" spans="13:29" x14ac:dyDescent="0.35">
      <c r="M2194" t="s">
        <v>44</v>
      </c>
      <c r="N2194">
        <v>744520</v>
      </c>
      <c r="O2194" t="s">
        <v>7</v>
      </c>
      <c r="P2194">
        <v>52.359586626148001</v>
      </c>
      <c r="Q2194">
        <v>4.9022677652082498</v>
      </c>
      <c r="R2194" t="s">
        <v>45</v>
      </c>
      <c r="S2194">
        <v>260</v>
      </c>
      <c r="T2194">
        <v>292</v>
      </c>
      <c r="U2194">
        <v>12</v>
      </c>
      <c r="V2194">
        <v>0.22</v>
      </c>
      <c r="W2194">
        <v>221</v>
      </c>
      <c r="X2194">
        <v>501</v>
      </c>
      <c r="Y2194">
        <v>7</v>
      </c>
      <c r="Z2194" t="s">
        <v>68</v>
      </c>
      <c r="AA2194" t="s">
        <v>69</v>
      </c>
      <c r="AB2194">
        <v>75920</v>
      </c>
      <c r="AC2194">
        <v>0.1</v>
      </c>
    </row>
    <row r="2195" spans="13:29" x14ac:dyDescent="0.35">
      <c r="M2195" t="s">
        <v>44</v>
      </c>
      <c r="N2195">
        <v>744574</v>
      </c>
      <c r="O2195" t="s">
        <v>7</v>
      </c>
      <c r="P2195">
        <v>52.3717808850325</v>
      </c>
      <c r="Q2195">
        <v>4.9029184310687199</v>
      </c>
      <c r="R2195" t="s">
        <v>45</v>
      </c>
      <c r="S2195">
        <v>260</v>
      </c>
      <c r="T2195">
        <v>302</v>
      </c>
      <c r="U2195">
        <v>7</v>
      </c>
      <c r="V2195">
        <v>0.12</v>
      </c>
      <c r="W2195">
        <v>239</v>
      </c>
      <c r="X2195">
        <v>502</v>
      </c>
      <c r="Y2195">
        <v>7</v>
      </c>
      <c r="Z2195" t="s">
        <v>68</v>
      </c>
      <c r="AA2195" t="s">
        <v>69</v>
      </c>
      <c r="AB2195">
        <v>78520</v>
      </c>
      <c r="AC2195">
        <v>0.1</v>
      </c>
    </row>
    <row r="2196" spans="13:29" x14ac:dyDescent="0.35">
      <c r="M2196" t="s">
        <v>44</v>
      </c>
      <c r="N2196">
        <v>789743</v>
      </c>
      <c r="O2196" t="s">
        <v>14</v>
      </c>
      <c r="P2196">
        <v>52.3641443811035</v>
      </c>
      <c r="Q2196">
        <v>4.8767434976233899</v>
      </c>
      <c r="R2196" t="s">
        <v>45</v>
      </c>
      <c r="S2196">
        <v>260</v>
      </c>
      <c r="T2196">
        <v>46</v>
      </c>
      <c r="U2196">
        <v>160</v>
      </c>
      <c r="V2196">
        <v>2.19</v>
      </c>
      <c r="W2196">
        <v>299</v>
      </c>
      <c r="X2196">
        <v>552</v>
      </c>
      <c r="Y2196">
        <v>7</v>
      </c>
      <c r="Z2196" t="s">
        <v>56</v>
      </c>
      <c r="AA2196" t="s">
        <v>57</v>
      </c>
      <c r="AB2196">
        <v>11960</v>
      </c>
      <c r="AC2196">
        <v>0.1</v>
      </c>
    </row>
    <row r="2197" spans="13:29" x14ac:dyDescent="0.35">
      <c r="M2197" t="s">
        <v>44</v>
      </c>
      <c r="N2197">
        <v>857794</v>
      </c>
      <c r="O2197" t="s">
        <v>7</v>
      </c>
      <c r="P2197">
        <v>52.363762386584298</v>
      </c>
      <c r="Q2197">
        <v>4.8844987346081199</v>
      </c>
      <c r="R2197" t="s">
        <v>45</v>
      </c>
      <c r="S2197">
        <v>180</v>
      </c>
      <c r="T2197">
        <v>311</v>
      </c>
      <c r="U2197">
        <v>98</v>
      </c>
      <c r="V2197">
        <v>1.36</v>
      </c>
      <c r="W2197">
        <v>61</v>
      </c>
      <c r="X2197">
        <v>620</v>
      </c>
      <c r="Y2197">
        <v>7</v>
      </c>
      <c r="Z2197" t="s">
        <v>68</v>
      </c>
      <c r="AA2197" t="s">
        <v>69</v>
      </c>
      <c r="AB2197">
        <v>55980</v>
      </c>
      <c r="AC2197">
        <v>0.1</v>
      </c>
    </row>
    <row r="2198" spans="13:29" x14ac:dyDescent="0.35">
      <c r="M2198" t="s">
        <v>44</v>
      </c>
      <c r="N2198">
        <v>956611</v>
      </c>
      <c r="O2198" t="s">
        <v>6</v>
      </c>
      <c r="P2198">
        <v>52.376308136445999</v>
      </c>
      <c r="Q2198">
        <v>4.8898199903956998</v>
      </c>
      <c r="R2198" t="s">
        <v>45</v>
      </c>
      <c r="S2198">
        <v>130</v>
      </c>
      <c r="T2198">
        <v>149</v>
      </c>
      <c r="U2198">
        <v>33</v>
      </c>
      <c r="V2198">
        <v>0.48</v>
      </c>
      <c r="W2198">
        <v>287</v>
      </c>
      <c r="X2198">
        <v>699</v>
      </c>
      <c r="Y2198">
        <v>7</v>
      </c>
      <c r="Z2198" t="s">
        <v>46</v>
      </c>
      <c r="AA2198" t="s">
        <v>47</v>
      </c>
      <c r="AB2198">
        <v>19370</v>
      </c>
      <c r="AC2198">
        <v>0.1</v>
      </c>
    </row>
    <row r="2199" spans="13:29" x14ac:dyDescent="0.35">
      <c r="M2199" t="s">
        <v>44</v>
      </c>
      <c r="N2199">
        <v>1055703</v>
      </c>
      <c r="O2199" t="s">
        <v>14</v>
      </c>
      <c r="P2199">
        <v>52.360704922947001</v>
      </c>
      <c r="Q2199">
        <v>4.8642517233446698</v>
      </c>
      <c r="R2199" t="s">
        <v>45</v>
      </c>
      <c r="S2199">
        <v>275</v>
      </c>
      <c r="T2199">
        <v>260</v>
      </c>
      <c r="U2199">
        <v>70</v>
      </c>
      <c r="V2199">
        <v>1.03</v>
      </c>
      <c r="W2199">
        <v>124</v>
      </c>
      <c r="X2199">
        <v>768</v>
      </c>
      <c r="Y2199">
        <v>7</v>
      </c>
      <c r="Z2199" t="s">
        <v>56</v>
      </c>
      <c r="AA2199" t="s">
        <v>57</v>
      </c>
      <c r="AB2199">
        <v>71500</v>
      </c>
      <c r="AC2199">
        <v>0.1</v>
      </c>
    </row>
    <row r="2200" spans="13:29" x14ac:dyDescent="0.35">
      <c r="M2200" t="s">
        <v>44</v>
      </c>
      <c r="N2200">
        <v>1064108</v>
      </c>
      <c r="O2200" t="s">
        <v>6</v>
      </c>
      <c r="P2200">
        <v>52.382460719297299</v>
      </c>
      <c r="Q2200">
        <v>4.8879044488789303</v>
      </c>
      <c r="R2200" t="s">
        <v>45</v>
      </c>
      <c r="S2200">
        <v>99</v>
      </c>
      <c r="T2200">
        <v>271</v>
      </c>
      <c r="U2200">
        <v>37</v>
      </c>
      <c r="V2200">
        <v>0.54</v>
      </c>
      <c r="W2200">
        <v>76</v>
      </c>
      <c r="X2200">
        <v>776</v>
      </c>
      <c r="Y2200">
        <v>7</v>
      </c>
      <c r="Z2200" t="s">
        <v>46</v>
      </c>
      <c r="AA2200" t="s">
        <v>47</v>
      </c>
      <c r="AB2200">
        <v>26829</v>
      </c>
      <c r="AC2200">
        <v>0.1</v>
      </c>
    </row>
    <row r="2201" spans="13:29" x14ac:dyDescent="0.35">
      <c r="M2201" t="s">
        <v>44</v>
      </c>
      <c r="N2201">
        <v>1155251</v>
      </c>
      <c r="O2201" t="s">
        <v>6</v>
      </c>
      <c r="P2201">
        <v>52.382556379158899</v>
      </c>
      <c r="Q2201">
        <v>4.8897209576551202</v>
      </c>
      <c r="R2201" t="s">
        <v>45</v>
      </c>
      <c r="S2201">
        <v>100</v>
      </c>
      <c r="T2201">
        <v>271</v>
      </c>
      <c r="U2201">
        <v>28</v>
      </c>
      <c r="V2201">
        <v>0.44</v>
      </c>
      <c r="W2201">
        <v>225</v>
      </c>
      <c r="X2201">
        <v>849</v>
      </c>
      <c r="Y2201">
        <v>7</v>
      </c>
      <c r="Z2201" t="s">
        <v>46</v>
      </c>
      <c r="AA2201" t="s">
        <v>47</v>
      </c>
      <c r="AB2201">
        <v>27100</v>
      </c>
      <c r="AC2201">
        <v>0.1</v>
      </c>
    </row>
    <row r="2202" spans="13:29" x14ac:dyDescent="0.35">
      <c r="M2202" t="s">
        <v>44</v>
      </c>
      <c r="N2202">
        <v>1157922</v>
      </c>
      <c r="O2202" t="s">
        <v>13</v>
      </c>
      <c r="P2202">
        <v>52.350494920073103</v>
      </c>
      <c r="Q2202">
        <v>5.0017136058567599</v>
      </c>
      <c r="R2202" t="s">
        <v>45</v>
      </c>
      <c r="S2202">
        <v>220</v>
      </c>
      <c r="T2202">
        <v>276</v>
      </c>
      <c r="U2202">
        <v>0</v>
      </c>
      <c r="W2202">
        <v>81</v>
      </c>
      <c r="X2202">
        <v>854</v>
      </c>
      <c r="Y2202">
        <v>7</v>
      </c>
      <c r="Z2202" t="s">
        <v>86</v>
      </c>
      <c r="AA2202" t="s">
        <v>87</v>
      </c>
      <c r="AB2202">
        <v>60720</v>
      </c>
      <c r="AC2202">
        <v>0.1</v>
      </c>
    </row>
    <row r="2203" spans="13:29" x14ac:dyDescent="0.35">
      <c r="M2203" t="s">
        <v>44</v>
      </c>
      <c r="N2203">
        <v>1255976</v>
      </c>
      <c r="O2203" t="s">
        <v>12</v>
      </c>
      <c r="P2203">
        <v>52.352660236002798</v>
      </c>
      <c r="Q2203">
        <v>4.9415224446994497</v>
      </c>
      <c r="R2203" t="s">
        <v>45</v>
      </c>
      <c r="S2203">
        <v>79</v>
      </c>
      <c r="T2203">
        <v>227</v>
      </c>
      <c r="U2203">
        <v>28</v>
      </c>
      <c r="V2203">
        <v>0.43</v>
      </c>
      <c r="W2203">
        <v>198</v>
      </c>
      <c r="X2203">
        <v>924</v>
      </c>
      <c r="Y2203">
        <v>7</v>
      </c>
      <c r="Z2203" t="s">
        <v>72</v>
      </c>
      <c r="AA2203" t="s">
        <v>73</v>
      </c>
      <c r="AB2203">
        <v>17933</v>
      </c>
      <c r="AC2203">
        <v>0.1</v>
      </c>
    </row>
    <row r="2204" spans="13:29" x14ac:dyDescent="0.35">
      <c r="M2204" t="s">
        <v>44</v>
      </c>
      <c r="N2204">
        <v>1264359</v>
      </c>
      <c r="O2204" t="s">
        <v>14</v>
      </c>
      <c r="P2204">
        <v>52.362944682903702</v>
      </c>
      <c r="Q2204">
        <v>4.8636348413327104</v>
      </c>
      <c r="R2204" t="s">
        <v>45</v>
      </c>
      <c r="S2204">
        <v>199</v>
      </c>
      <c r="T2204">
        <v>10</v>
      </c>
      <c r="U2204">
        <v>60</v>
      </c>
      <c r="V2204">
        <v>1.1299999999999999</v>
      </c>
      <c r="W2204">
        <v>362</v>
      </c>
      <c r="X2204">
        <v>931</v>
      </c>
      <c r="Y2204">
        <v>7</v>
      </c>
      <c r="Z2204" t="s">
        <v>56</v>
      </c>
      <c r="AA2204" t="s">
        <v>57</v>
      </c>
      <c r="AB2204">
        <v>1990</v>
      </c>
      <c r="AC2204">
        <v>0.1</v>
      </c>
    </row>
    <row r="2205" spans="13:29" x14ac:dyDescent="0.35">
      <c r="M2205" t="s">
        <v>44</v>
      </c>
      <c r="N2205">
        <v>1283694</v>
      </c>
      <c r="O2205" t="s">
        <v>14</v>
      </c>
      <c r="P2205">
        <v>52.370878104666701</v>
      </c>
      <c r="Q2205">
        <v>4.8651544151431203</v>
      </c>
      <c r="R2205" t="s">
        <v>45</v>
      </c>
      <c r="S2205">
        <v>100</v>
      </c>
      <c r="T2205">
        <v>291</v>
      </c>
      <c r="U2205">
        <v>7</v>
      </c>
      <c r="V2205">
        <v>0.11</v>
      </c>
      <c r="W2205">
        <v>50</v>
      </c>
      <c r="X2205">
        <v>949</v>
      </c>
      <c r="Y2205">
        <v>7</v>
      </c>
      <c r="Z2205" t="s">
        <v>56</v>
      </c>
      <c r="AA2205" t="s">
        <v>57</v>
      </c>
      <c r="AB2205">
        <v>29100</v>
      </c>
      <c r="AC2205">
        <v>0.1</v>
      </c>
    </row>
    <row r="2206" spans="13:29" x14ac:dyDescent="0.35">
      <c r="M2206" t="s">
        <v>44</v>
      </c>
      <c r="N2206">
        <v>1315392</v>
      </c>
      <c r="O2206" t="s">
        <v>6</v>
      </c>
      <c r="P2206">
        <v>52.380883618684798</v>
      </c>
      <c r="Q2206">
        <v>4.8869479700958198</v>
      </c>
      <c r="R2206" t="s">
        <v>45</v>
      </c>
      <c r="S2206">
        <v>100</v>
      </c>
      <c r="T2206">
        <v>316</v>
      </c>
      <c r="U2206">
        <v>48</v>
      </c>
      <c r="V2206">
        <v>0.75</v>
      </c>
      <c r="W2206">
        <v>65</v>
      </c>
      <c r="X2206">
        <v>967</v>
      </c>
      <c r="Y2206">
        <v>7</v>
      </c>
      <c r="Z2206" t="s">
        <v>46</v>
      </c>
      <c r="AA2206" t="s">
        <v>47</v>
      </c>
      <c r="AB2206">
        <v>31600</v>
      </c>
      <c r="AC2206">
        <v>0.1</v>
      </c>
    </row>
    <row r="2207" spans="13:29" x14ac:dyDescent="0.35">
      <c r="M2207" t="s">
        <v>44</v>
      </c>
      <c r="N2207">
        <v>1316990</v>
      </c>
      <c r="O2207" t="s">
        <v>6</v>
      </c>
      <c r="P2207">
        <v>52.380952696469301</v>
      </c>
      <c r="Q2207">
        <v>4.8853039718256603</v>
      </c>
      <c r="R2207" t="s">
        <v>45</v>
      </c>
      <c r="S2207">
        <v>180</v>
      </c>
      <c r="T2207">
        <v>287</v>
      </c>
      <c r="U2207">
        <v>90</v>
      </c>
      <c r="V2207">
        <v>1.39</v>
      </c>
      <c r="W2207">
        <v>168</v>
      </c>
      <c r="X2207">
        <v>971</v>
      </c>
      <c r="Y2207">
        <v>7</v>
      </c>
      <c r="Z2207" t="s">
        <v>46</v>
      </c>
      <c r="AA2207" t="s">
        <v>47</v>
      </c>
      <c r="AB2207">
        <v>51660</v>
      </c>
      <c r="AC2207">
        <v>0.1</v>
      </c>
    </row>
    <row r="2208" spans="13:29" x14ac:dyDescent="0.35">
      <c r="M2208" t="s">
        <v>44</v>
      </c>
      <c r="N2208">
        <v>1320353</v>
      </c>
      <c r="O2208" t="s">
        <v>6</v>
      </c>
      <c r="P2208">
        <v>52.380395098737203</v>
      </c>
      <c r="Q2208">
        <v>4.8863988113565</v>
      </c>
      <c r="R2208" t="s">
        <v>45</v>
      </c>
      <c r="S2208">
        <v>110</v>
      </c>
      <c r="T2208">
        <v>316</v>
      </c>
      <c r="U2208">
        <v>33</v>
      </c>
      <c r="V2208">
        <v>0.52</v>
      </c>
      <c r="W2208">
        <v>201</v>
      </c>
      <c r="X2208">
        <v>973</v>
      </c>
      <c r="Y2208">
        <v>7</v>
      </c>
      <c r="Z2208" t="s">
        <v>46</v>
      </c>
      <c r="AA2208" t="s">
        <v>47</v>
      </c>
      <c r="AB2208">
        <v>34760</v>
      </c>
      <c r="AC2208">
        <v>0.1</v>
      </c>
    </row>
    <row r="2209" spans="13:29" x14ac:dyDescent="0.35">
      <c r="M2209" t="s">
        <v>44</v>
      </c>
      <c r="N2209">
        <v>1320438</v>
      </c>
      <c r="O2209" t="s">
        <v>6</v>
      </c>
      <c r="P2209">
        <v>52.382108486886999</v>
      </c>
      <c r="Q2209">
        <v>4.8847809803993396</v>
      </c>
      <c r="R2209" t="s">
        <v>45</v>
      </c>
      <c r="S2209">
        <v>125</v>
      </c>
      <c r="T2209">
        <v>271</v>
      </c>
      <c r="U2209">
        <v>28</v>
      </c>
      <c r="V2209">
        <v>0.43</v>
      </c>
      <c r="W2209">
        <v>209</v>
      </c>
      <c r="X2209">
        <v>974</v>
      </c>
      <c r="Y2209">
        <v>7</v>
      </c>
      <c r="Z2209" t="s">
        <v>46</v>
      </c>
      <c r="AA2209" t="s">
        <v>47</v>
      </c>
      <c r="AB2209">
        <v>33875</v>
      </c>
      <c r="AC2209">
        <v>0.1</v>
      </c>
    </row>
    <row r="2210" spans="13:29" x14ac:dyDescent="0.35">
      <c r="M2210" t="s">
        <v>44</v>
      </c>
      <c r="N2210">
        <v>1321735</v>
      </c>
      <c r="O2210" t="s">
        <v>6</v>
      </c>
      <c r="P2210">
        <v>52.383676438040901</v>
      </c>
      <c r="Q2210">
        <v>4.8887936506712597</v>
      </c>
      <c r="R2210" t="s">
        <v>45</v>
      </c>
      <c r="S2210">
        <v>99</v>
      </c>
      <c r="T2210">
        <v>271</v>
      </c>
      <c r="U2210">
        <v>61</v>
      </c>
      <c r="V2210">
        <v>0.94</v>
      </c>
      <c r="W2210">
        <v>94</v>
      </c>
      <c r="X2210">
        <v>975</v>
      </c>
      <c r="Y2210">
        <v>7</v>
      </c>
      <c r="Z2210" t="s">
        <v>46</v>
      </c>
      <c r="AA2210" t="s">
        <v>47</v>
      </c>
      <c r="AB2210">
        <v>26829</v>
      </c>
      <c r="AC2210">
        <v>0.1</v>
      </c>
    </row>
    <row r="2211" spans="13:29" x14ac:dyDescent="0.35">
      <c r="M2211" t="s">
        <v>44</v>
      </c>
      <c r="N2211">
        <v>1484765</v>
      </c>
      <c r="O2211" t="s">
        <v>14</v>
      </c>
      <c r="P2211">
        <v>52.363961956724403</v>
      </c>
      <c r="Q2211">
        <v>4.8663367198936101</v>
      </c>
      <c r="R2211" t="s">
        <v>45</v>
      </c>
      <c r="S2211">
        <v>150</v>
      </c>
      <c r="T2211">
        <v>105</v>
      </c>
      <c r="U2211">
        <v>12</v>
      </c>
      <c r="V2211">
        <v>0.19</v>
      </c>
      <c r="W2211">
        <v>340</v>
      </c>
      <c r="X2211">
        <v>1094</v>
      </c>
      <c r="Y2211">
        <v>7</v>
      </c>
      <c r="Z2211" t="s">
        <v>56</v>
      </c>
      <c r="AA2211" t="s">
        <v>57</v>
      </c>
      <c r="AB2211">
        <v>15750</v>
      </c>
      <c r="AC2211">
        <v>0.1</v>
      </c>
    </row>
    <row r="2212" spans="13:29" x14ac:dyDescent="0.35">
      <c r="M2212" t="s">
        <v>44</v>
      </c>
      <c r="N2212">
        <v>1601408</v>
      </c>
      <c r="O2212" t="s">
        <v>11</v>
      </c>
      <c r="P2212">
        <v>52.354846279751001</v>
      </c>
      <c r="Q2212">
        <v>4.8896329508074903</v>
      </c>
      <c r="R2212" t="s">
        <v>45</v>
      </c>
      <c r="S2212">
        <v>150</v>
      </c>
      <c r="T2212">
        <v>22</v>
      </c>
      <c r="U2212">
        <v>167</v>
      </c>
      <c r="V2212">
        <v>2.67</v>
      </c>
      <c r="W2212">
        <v>313</v>
      </c>
      <c r="X2212">
        <v>1161</v>
      </c>
      <c r="Y2212">
        <v>7</v>
      </c>
      <c r="Z2212" t="s">
        <v>58</v>
      </c>
      <c r="AA2212" t="s">
        <v>59</v>
      </c>
      <c r="AB2212">
        <v>3300</v>
      </c>
      <c r="AC2212">
        <v>0.1</v>
      </c>
    </row>
    <row r="2213" spans="13:29" x14ac:dyDescent="0.35">
      <c r="M2213" t="s">
        <v>44</v>
      </c>
      <c r="N2213">
        <v>1644337</v>
      </c>
      <c r="O2213" t="s">
        <v>19</v>
      </c>
      <c r="P2213">
        <v>52.375703656592798</v>
      </c>
      <c r="Q2213">
        <v>4.8438661135182599</v>
      </c>
      <c r="R2213" t="s">
        <v>45</v>
      </c>
      <c r="S2213">
        <v>82</v>
      </c>
      <c r="T2213">
        <v>79</v>
      </c>
      <c r="U2213">
        <v>24</v>
      </c>
      <c r="V2213">
        <v>0.38</v>
      </c>
      <c r="W2213">
        <v>155</v>
      </c>
      <c r="X2213">
        <v>1184</v>
      </c>
      <c r="Y2213">
        <v>7</v>
      </c>
      <c r="Z2213" t="s">
        <v>62</v>
      </c>
      <c r="AA2213" t="s">
        <v>63</v>
      </c>
      <c r="AB2213">
        <v>6478</v>
      </c>
      <c r="AC2213">
        <v>0.1</v>
      </c>
    </row>
    <row r="2214" spans="13:29" x14ac:dyDescent="0.35">
      <c r="M2214" t="s">
        <v>44</v>
      </c>
      <c r="N2214">
        <v>1649932</v>
      </c>
      <c r="O2214" t="s">
        <v>7</v>
      </c>
      <c r="P2214">
        <v>52.364347779112201</v>
      </c>
      <c r="Q2214">
        <v>4.89573160504386</v>
      </c>
      <c r="R2214" t="s">
        <v>45</v>
      </c>
      <c r="S2214">
        <v>137</v>
      </c>
      <c r="T2214">
        <v>343</v>
      </c>
      <c r="U2214">
        <v>1</v>
      </c>
      <c r="V2214">
        <v>0.11</v>
      </c>
      <c r="W2214">
        <v>23</v>
      </c>
      <c r="X2214">
        <v>1193</v>
      </c>
      <c r="Y2214">
        <v>7</v>
      </c>
      <c r="Z2214" t="s">
        <v>68</v>
      </c>
      <c r="AA2214" t="s">
        <v>69</v>
      </c>
      <c r="AB2214">
        <v>46991</v>
      </c>
      <c r="AC2214">
        <v>0.1</v>
      </c>
    </row>
    <row r="2215" spans="13:29" x14ac:dyDescent="0.35">
      <c r="M2215" t="s">
        <v>44</v>
      </c>
      <c r="N2215">
        <v>1681041</v>
      </c>
      <c r="O2215" t="s">
        <v>8</v>
      </c>
      <c r="P2215">
        <v>52.353095272741001</v>
      </c>
      <c r="Q2215">
        <v>4.8842035083319901</v>
      </c>
      <c r="R2215" t="s">
        <v>45</v>
      </c>
      <c r="S2215">
        <v>220</v>
      </c>
      <c r="T2215">
        <v>204</v>
      </c>
      <c r="U2215">
        <v>5</v>
      </c>
      <c r="V2215">
        <v>0.09</v>
      </c>
      <c r="W2215">
        <v>78</v>
      </c>
      <c r="X2215">
        <v>1206</v>
      </c>
      <c r="Y2215">
        <v>7</v>
      </c>
      <c r="Z2215" t="s">
        <v>74</v>
      </c>
      <c r="AA2215" t="s">
        <v>75</v>
      </c>
      <c r="AB2215">
        <v>44880</v>
      </c>
      <c r="AC2215">
        <v>0.1</v>
      </c>
    </row>
    <row r="2216" spans="13:29" x14ac:dyDescent="0.35">
      <c r="M2216" t="s">
        <v>44</v>
      </c>
      <c r="N2216">
        <v>1775152</v>
      </c>
      <c r="O2216" t="s">
        <v>14</v>
      </c>
      <c r="P2216">
        <v>52.3692992110266</v>
      </c>
      <c r="Q2216">
        <v>4.8533315949909399</v>
      </c>
      <c r="R2216" t="s">
        <v>45</v>
      </c>
      <c r="S2216">
        <v>110</v>
      </c>
      <c r="T2216">
        <v>35</v>
      </c>
      <c r="U2216">
        <v>16</v>
      </c>
      <c r="V2216">
        <v>0.36</v>
      </c>
      <c r="W2216">
        <v>241</v>
      </c>
      <c r="X2216">
        <v>1255</v>
      </c>
      <c r="Y2216">
        <v>7</v>
      </c>
      <c r="Z2216" t="s">
        <v>56</v>
      </c>
      <c r="AA2216" t="s">
        <v>57</v>
      </c>
      <c r="AB2216">
        <v>3850</v>
      </c>
      <c r="AC2216">
        <v>0.1</v>
      </c>
    </row>
    <row r="2217" spans="13:29" x14ac:dyDescent="0.35">
      <c r="M2217" t="s">
        <v>44</v>
      </c>
      <c r="N2217">
        <v>1852798</v>
      </c>
      <c r="O2217" t="s">
        <v>11</v>
      </c>
      <c r="P2217">
        <v>52.352809145579698</v>
      </c>
      <c r="Q2217">
        <v>4.88715758412875</v>
      </c>
      <c r="R2217" t="s">
        <v>45</v>
      </c>
      <c r="S2217">
        <v>140</v>
      </c>
      <c r="T2217">
        <v>299</v>
      </c>
      <c r="U2217">
        <v>109</v>
      </c>
      <c r="V2217">
        <v>1.82</v>
      </c>
      <c r="W2217">
        <v>247</v>
      </c>
      <c r="X2217">
        <v>1311</v>
      </c>
      <c r="Y2217">
        <v>7</v>
      </c>
      <c r="Z2217" t="s">
        <v>58</v>
      </c>
      <c r="AA2217" t="s">
        <v>59</v>
      </c>
      <c r="AB2217">
        <v>41860</v>
      </c>
      <c r="AC2217">
        <v>0.1</v>
      </c>
    </row>
    <row r="2218" spans="13:29" x14ac:dyDescent="0.35">
      <c r="M2218" t="s">
        <v>44</v>
      </c>
      <c r="N2218">
        <v>1954182</v>
      </c>
      <c r="O2218" t="s">
        <v>14</v>
      </c>
      <c r="P2218">
        <v>52.3685200555366</v>
      </c>
      <c r="Q2218">
        <v>4.87344890134547</v>
      </c>
      <c r="R2218" t="s">
        <v>45</v>
      </c>
      <c r="S2218">
        <v>150</v>
      </c>
      <c r="T2218">
        <v>118</v>
      </c>
      <c r="U2218">
        <v>10</v>
      </c>
      <c r="V2218">
        <v>0.17</v>
      </c>
      <c r="W2218">
        <v>66</v>
      </c>
      <c r="X2218">
        <v>1371</v>
      </c>
      <c r="Y2218">
        <v>7</v>
      </c>
      <c r="Z2218" t="s">
        <v>56</v>
      </c>
      <c r="AA2218" t="s">
        <v>57</v>
      </c>
      <c r="AB2218">
        <v>17700</v>
      </c>
      <c r="AC2218">
        <v>0.1</v>
      </c>
    </row>
    <row r="2219" spans="13:29" x14ac:dyDescent="0.35">
      <c r="M2219" t="s">
        <v>44</v>
      </c>
      <c r="N2219">
        <v>2080040</v>
      </c>
      <c r="O2219" t="s">
        <v>8</v>
      </c>
      <c r="P2219">
        <v>52.354934313938998</v>
      </c>
      <c r="Q2219">
        <v>4.8471732595802104</v>
      </c>
      <c r="R2219" t="s">
        <v>45</v>
      </c>
      <c r="S2219">
        <v>130</v>
      </c>
      <c r="T2219">
        <v>354</v>
      </c>
      <c r="U2219">
        <v>36</v>
      </c>
      <c r="V2219">
        <v>0.62</v>
      </c>
      <c r="W2219">
        <v>102</v>
      </c>
      <c r="X2219">
        <v>1451</v>
      </c>
      <c r="Y2219">
        <v>7</v>
      </c>
      <c r="Z2219" t="s">
        <v>74</v>
      </c>
      <c r="AA2219" t="s">
        <v>75</v>
      </c>
      <c r="AB2219">
        <v>46020</v>
      </c>
      <c r="AC2219">
        <v>0.1</v>
      </c>
    </row>
    <row r="2220" spans="13:29" x14ac:dyDescent="0.35">
      <c r="M2220" t="s">
        <v>44</v>
      </c>
      <c r="N2220">
        <v>2093406</v>
      </c>
      <c r="O2220" t="s">
        <v>6</v>
      </c>
      <c r="P2220">
        <v>52.376848106430401</v>
      </c>
      <c r="Q2220">
        <v>4.8830953126874101</v>
      </c>
      <c r="R2220" t="s">
        <v>45</v>
      </c>
      <c r="S2220">
        <v>95</v>
      </c>
      <c r="T2220">
        <v>282</v>
      </c>
      <c r="U2220">
        <v>40</v>
      </c>
      <c r="V2220">
        <v>0.67</v>
      </c>
      <c r="W2220">
        <v>72</v>
      </c>
      <c r="X2220">
        <v>1461</v>
      </c>
      <c r="Y2220">
        <v>7</v>
      </c>
      <c r="Z2220" t="s">
        <v>46</v>
      </c>
      <c r="AA2220" t="s">
        <v>47</v>
      </c>
      <c r="AB2220">
        <v>26790</v>
      </c>
      <c r="AC2220">
        <v>0.1</v>
      </c>
    </row>
    <row r="2221" spans="13:29" x14ac:dyDescent="0.35">
      <c r="M2221" t="s">
        <v>44</v>
      </c>
      <c r="N2221">
        <v>2093483</v>
      </c>
      <c r="O2221" t="s">
        <v>6</v>
      </c>
      <c r="P2221">
        <v>52.374464415179602</v>
      </c>
      <c r="Q2221">
        <v>4.8875030319209696</v>
      </c>
      <c r="R2221" t="s">
        <v>45</v>
      </c>
      <c r="S2221">
        <v>105</v>
      </c>
      <c r="T2221">
        <v>280</v>
      </c>
      <c r="U2221">
        <v>84</v>
      </c>
      <c r="V2221">
        <v>1.41</v>
      </c>
      <c r="W2221">
        <v>73</v>
      </c>
      <c r="X2221">
        <v>1462</v>
      </c>
      <c r="Y2221">
        <v>7</v>
      </c>
      <c r="Z2221" t="s">
        <v>46</v>
      </c>
      <c r="AA2221" t="s">
        <v>47</v>
      </c>
      <c r="AB2221">
        <v>29400</v>
      </c>
      <c r="AC2221">
        <v>0.1</v>
      </c>
    </row>
    <row r="2222" spans="13:29" x14ac:dyDescent="0.35">
      <c r="M2222" t="s">
        <v>44</v>
      </c>
      <c r="N2222">
        <v>2093507</v>
      </c>
      <c r="O2222" t="s">
        <v>6</v>
      </c>
      <c r="P2222">
        <v>52.374487326707303</v>
      </c>
      <c r="Q2222">
        <v>4.8864470484062004</v>
      </c>
      <c r="R2222" t="s">
        <v>45</v>
      </c>
      <c r="S2222">
        <v>95</v>
      </c>
      <c r="T2222">
        <v>300</v>
      </c>
      <c r="U2222">
        <v>79</v>
      </c>
      <c r="V2222">
        <v>1.32</v>
      </c>
      <c r="W2222">
        <v>66</v>
      </c>
      <c r="X2222">
        <v>1463</v>
      </c>
      <c r="Y2222">
        <v>7</v>
      </c>
      <c r="Z2222" t="s">
        <v>46</v>
      </c>
      <c r="AA2222" t="s">
        <v>47</v>
      </c>
      <c r="AB2222">
        <v>28500</v>
      </c>
      <c r="AC2222">
        <v>0.1</v>
      </c>
    </row>
    <row r="2223" spans="13:29" x14ac:dyDescent="0.35">
      <c r="M2223" t="s">
        <v>44</v>
      </c>
      <c r="N2223">
        <v>2125118</v>
      </c>
      <c r="O2223" t="s">
        <v>14</v>
      </c>
      <c r="P2223">
        <v>52.365180843411402</v>
      </c>
      <c r="Q2223">
        <v>4.8778294715227499</v>
      </c>
      <c r="R2223" t="s">
        <v>45</v>
      </c>
      <c r="S2223">
        <v>105</v>
      </c>
      <c r="T2223">
        <v>342</v>
      </c>
      <c r="U2223">
        <v>26</v>
      </c>
      <c r="V2223">
        <v>0.83</v>
      </c>
      <c r="W2223">
        <v>270</v>
      </c>
      <c r="X2223">
        <v>1474</v>
      </c>
      <c r="Y2223">
        <v>7</v>
      </c>
      <c r="Z2223" t="s">
        <v>56</v>
      </c>
      <c r="AA2223" t="s">
        <v>57</v>
      </c>
      <c r="AB2223">
        <v>35910</v>
      </c>
      <c r="AC2223">
        <v>0.1</v>
      </c>
    </row>
    <row r="2224" spans="13:29" x14ac:dyDescent="0.35">
      <c r="M2224" t="s">
        <v>44</v>
      </c>
      <c r="N2224">
        <v>2575174</v>
      </c>
      <c r="O2224" t="s">
        <v>15</v>
      </c>
      <c r="P2224">
        <v>52.378471942484602</v>
      </c>
      <c r="Q2224">
        <v>4.87628499683996</v>
      </c>
      <c r="R2224" t="s">
        <v>45</v>
      </c>
      <c r="S2224">
        <v>149</v>
      </c>
      <c r="T2224">
        <v>301</v>
      </c>
      <c r="U2224">
        <v>29</v>
      </c>
      <c r="V2224">
        <v>0.52</v>
      </c>
      <c r="W2224">
        <v>242</v>
      </c>
      <c r="X2224">
        <v>1679</v>
      </c>
      <c r="Y2224">
        <v>7</v>
      </c>
      <c r="Z2224" t="s">
        <v>60</v>
      </c>
      <c r="AA2224" t="s">
        <v>61</v>
      </c>
      <c r="AB2224">
        <v>44849</v>
      </c>
      <c r="AC2224">
        <v>0.1</v>
      </c>
    </row>
    <row r="2225" spans="13:29" x14ac:dyDescent="0.35">
      <c r="M2225" t="s">
        <v>44</v>
      </c>
      <c r="N2225">
        <v>2670363</v>
      </c>
      <c r="O2225" t="s">
        <v>24</v>
      </c>
      <c r="P2225">
        <v>52.362982806225503</v>
      </c>
      <c r="Q2225">
        <v>4.7632642010493198</v>
      </c>
      <c r="R2225" t="s">
        <v>45</v>
      </c>
      <c r="S2225">
        <v>115</v>
      </c>
      <c r="T2225">
        <v>109</v>
      </c>
      <c r="U2225">
        <v>52</v>
      </c>
      <c r="V2225">
        <v>0.92</v>
      </c>
      <c r="W2225">
        <v>133</v>
      </c>
      <c r="X2225">
        <v>1721</v>
      </c>
      <c r="Y2225">
        <v>7</v>
      </c>
      <c r="Z2225" t="s">
        <v>84</v>
      </c>
      <c r="AA2225" t="s">
        <v>85</v>
      </c>
      <c r="AB2225">
        <v>12535</v>
      </c>
      <c r="AC2225">
        <v>0.1</v>
      </c>
    </row>
    <row r="2226" spans="13:29" x14ac:dyDescent="0.35">
      <c r="M2226" t="s">
        <v>44</v>
      </c>
      <c r="N2226">
        <v>2815078</v>
      </c>
      <c r="O2226" t="s">
        <v>7</v>
      </c>
      <c r="P2226">
        <v>52.3614207168172</v>
      </c>
      <c r="Q2226">
        <v>4.8897501043348601</v>
      </c>
      <c r="R2226" t="s">
        <v>45</v>
      </c>
      <c r="S2226">
        <v>170</v>
      </c>
      <c r="T2226">
        <v>35</v>
      </c>
      <c r="U2226">
        <v>37</v>
      </c>
      <c r="V2226">
        <v>0.67</v>
      </c>
      <c r="W2226">
        <v>363</v>
      </c>
      <c r="X2226">
        <v>1797</v>
      </c>
      <c r="Y2226">
        <v>7</v>
      </c>
      <c r="Z2226" t="s">
        <v>68</v>
      </c>
      <c r="AA2226" t="s">
        <v>69</v>
      </c>
      <c r="AB2226">
        <v>5950</v>
      </c>
      <c r="AC2226">
        <v>0.1</v>
      </c>
    </row>
    <row r="2227" spans="13:29" x14ac:dyDescent="0.35">
      <c r="M2227" t="s">
        <v>44</v>
      </c>
      <c r="N2227">
        <v>2995257</v>
      </c>
      <c r="O2227" t="s">
        <v>11</v>
      </c>
      <c r="P2227">
        <v>52.350578783942403</v>
      </c>
      <c r="Q2227">
        <v>4.90434669070524</v>
      </c>
      <c r="R2227" t="s">
        <v>45</v>
      </c>
      <c r="S2227">
        <v>85</v>
      </c>
      <c r="T2227">
        <v>358</v>
      </c>
      <c r="U2227">
        <v>13</v>
      </c>
      <c r="V2227">
        <v>0.27</v>
      </c>
      <c r="W2227">
        <v>4</v>
      </c>
      <c r="X2227">
        <v>1892</v>
      </c>
      <c r="Y2227">
        <v>7</v>
      </c>
      <c r="Z2227" t="s">
        <v>58</v>
      </c>
      <c r="AA2227" t="s">
        <v>59</v>
      </c>
      <c r="AB2227">
        <v>30430</v>
      </c>
      <c r="AC2227">
        <v>0.1</v>
      </c>
    </row>
    <row r="2228" spans="13:29" x14ac:dyDescent="0.35">
      <c r="M2228" t="s">
        <v>44</v>
      </c>
      <c r="N2228">
        <v>3081736</v>
      </c>
      <c r="O2228" t="s">
        <v>15</v>
      </c>
      <c r="P2228">
        <v>52.380859495072599</v>
      </c>
      <c r="Q2228">
        <v>4.8724027860113601</v>
      </c>
      <c r="R2228" t="s">
        <v>45</v>
      </c>
      <c r="S2228">
        <v>115</v>
      </c>
      <c r="T2228">
        <v>358</v>
      </c>
      <c r="U2228">
        <v>33</v>
      </c>
      <c r="V2228">
        <v>0.6</v>
      </c>
      <c r="W2228">
        <v>48</v>
      </c>
      <c r="X2228">
        <v>1937</v>
      </c>
      <c r="Y2228">
        <v>7</v>
      </c>
      <c r="Z2228" t="s">
        <v>60</v>
      </c>
      <c r="AA2228" t="s">
        <v>61</v>
      </c>
      <c r="AB2228">
        <v>41170</v>
      </c>
      <c r="AC2228">
        <v>0.1</v>
      </c>
    </row>
    <row r="2229" spans="13:29" x14ac:dyDescent="0.35">
      <c r="M2229" t="s">
        <v>44</v>
      </c>
      <c r="N2229">
        <v>3086023</v>
      </c>
      <c r="O2229" t="s">
        <v>7</v>
      </c>
      <c r="P2229">
        <v>52.361263277575397</v>
      </c>
      <c r="Q2229">
        <v>4.8983256017488701</v>
      </c>
      <c r="R2229" t="s">
        <v>45</v>
      </c>
      <c r="S2229">
        <v>140</v>
      </c>
      <c r="T2229">
        <v>27</v>
      </c>
      <c r="U2229">
        <v>30</v>
      </c>
      <c r="V2229">
        <v>0.57999999999999996</v>
      </c>
      <c r="W2229">
        <v>365</v>
      </c>
      <c r="X2229">
        <v>1940</v>
      </c>
      <c r="Y2229">
        <v>7</v>
      </c>
      <c r="Z2229" t="s">
        <v>68</v>
      </c>
      <c r="AA2229" t="s">
        <v>69</v>
      </c>
      <c r="AB2229">
        <v>3780</v>
      </c>
      <c r="AC2229">
        <v>0.1</v>
      </c>
    </row>
    <row r="2230" spans="13:29" x14ac:dyDescent="0.35">
      <c r="M2230" t="s">
        <v>44</v>
      </c>
      <c r="N2230">
        <v>3174322</v>
      </c>
      <c r="O2230" t="s">
        <v>6</v>
      </c>
      <c r="P2230">
        <v>52.379997015674597</v>
      </c>
      <c r="Q2230">
        <v>4.8874644200627699</v>
      </c>
      <c r="R2230" t="s">
        <v>45</v>
      </c>
      <c r="S2230">
        <v>275</v>
      </c>
      <c r="T2230">
        <v>308</v>
      </c>
      <c r="U2230">
        <v>18</v>
      </c>
      <c r="V2230">
        <v>0.38</v>
      </c>
      <c r="W2230">
        <v>21</v>
      </c>
      <c r="X2230">
        <v>1999</v>
      </c>
      <c r="Y2230">
        <v>7</v>
      </c>
      <c r="Z2230" t="s">
        <v>46</v>
      </c>
      <c r="AA2230" t="s">
        <v>47</v>
      </c>
      <c r="AB2230">
        <v>84700</v>
      </c>
      <c r="AC2230">
        <v>0.1</v>
      </c>
    </row>
    <row r="2231" spans="13:29" x14ac:dyDescent="0.35">
      <c r="M2231" t="s">
        <v>44</v>
      </c>
      <c r="N2231">
        <v>3572884</v>
      </c>
      <c r="O2231" t="s">
        <v>7</v>
      </c>
      <c r="P2231">
        <v>52.364882732913898</v>
      </c>
      <c r="Q2231">
        <v>4.8941671268446596</v>
      </c>
      <c r="R2231" t="s">
        <v>45</v>
      </c>
      <c r="S2231">
        <v>220</v>
      </c>
      <c r="T2231">
        <v>209</v>
      </c>
      <c r="U2231">
        <v>45</v>
      </c>
      <c r="V2231">
        <v>0.92</v>
      </c>
      <c r="W2231">
        <v>250</v>
      </c>
      <c r="X2231">
        <v>2261</v>
      </c>
      <c r="Y2231">
        <v>7</v>
      </c>
      <c r="Z2231" t="s">
        <v>68</v>
      </c>
      <c r="AA2231" t="s">
        <v>69</v>
      </c>
      <c r="AB2231">
        <v>45980</v>
      </c>
      <c r="AC2231">
        <v>0.1</v>
      </c>
    </row>
    <row r="2232" spans="13:29" x14ac:dyDescent="0.35">
      <c r="M2232" t="s">
        <v>44</v>
      </c>
      <c r="N2232">
        <v>3729804</v>
      </c>
      <c r="O2232" t="s">
        <v>8</v>
      </c>
      <c r="P2232">
        <v>52.348165263997302</v>
      </c>
      <c r="Q2232">
        <v>4.86059798087744</v>
      </c>
      <c r="R2232" t="s">
        <v>45</v>
      </c>
      <c r="S2232">
        <v>92</v>
      </c>
      <c r="T2232">
        <v>38</v>
      </c>
      <c r="U2232">
        <v>25</v>
      </c>
      <c r="V2232">
        <v>0.47</v>
      </c>
      <c r="W2232">
        <v>168</v>
      </c>
      <c r="X2232">
        <v>2347</v>
      </c>
      <c r="Y2232">
        <v>7</v>
      </c>
      <c r="Z2232" t="s">
        <v>74</v>
      </c>
      <c r="AA2232" t="s">
        <v>75</v>
      </c>
      <c r="AB2232">
        <v>3496</v>
      </c>
      <c r="AC2232">
        <v>0.1</v>
      </c>
    </row>
    <row r="2233" spans="13:29" x14ac:dyDescent="0.35">
      <c r="M2233" t="s">
        <v>44</v>
      </c>
      <c r="N2233">
        <v>3911407</v>
      </c>
      <c r="O2233" t="s">
        <v>6</v>
      </c>
      <c r="P2233">
        <v>52.379405259508999</v>
      </c>
      <c r="Q2233">
        <v>4.8915104571932098</v>
      </c>
      <c r="R2233" t="s">
        <v>45</v>
      </c>
      <c r="S2233">
        <v>150</v>
      </c>
      <c r="T2233">
        <v>218</v>
      </c>
      <c r="U2233">
        <v>47</v>
      </c>
      <c r="V2233">
        <v>1.04</v>
      </c>
      <c r="W2233">
        <v>200</v>
      </c>
      <c r="X2233">
        <v>2481</v>
      </c>
      <c r="Y2233">
        <v>7</v>
      </c>
      <c r="Z2233" t="s">
        <v>46</v>
      </c>
      <c r="AA2233" t="s">
        <v>47</v>
      </c>
      <c r="AB2233">
        <v>32700</v>
      </c>
      <c r="AC2233">
        <v>0.1</v>
      </c>
    </row>
    <row r="2234" spans="13:29" x14ac:dyDescent="0.35">
      <c r="M2234" t="s">
        <v>44</v>
      </c>
      <c r="N2234">
        <v>4011762</v>
      </c>
      <c r="O2234" t="s">
        <v>6</v>
      </c>
      <c r="P2234">
        <v>52.384441714458802</v>
      </c>
      <c r="Q2234">
        <v>4.8850197917973501</v>
      </c>
      <c r="R2234" t="s">
        <v>45</v>
      </c>
      <c r="S2234">
        <v>175</v>
      </c>
      <c r="T2234">
        <v>261</v>
      </c>
      <c r="U2234">
        <v>30</v>
      </c>
      <c r="V2234">
        <v>0.59</v>
      </c>
      <c r="W2234">
        <v>118</v>
      </c>
      <c r="X2234">
        <v>2538</v>
      </c>
      <c r="Y2234">
        <v>7</v>
      </c>
      <c r="Z2234" t="s">
        <v>46</v>
      </c>
      <c r="AA2234" t="s">
        <v>47</v>
      </c>
      <c r="AB2234">
        <v>45675</v>
      </c>
      <c r="AC2234">
        <v>0.1</v>
      </c>
    </row>
    <row r="2235" spans="13:29" x14ac:dyDescent="0.35">
      <c r="M2235" t="s">
        <v>44</v>
      </c>
      <c r="N2235">
        <v>4185741</v>
      </c>
      <c r="O2235" t="s">
        <v>7</v>
      </c>
      <c r="P2235">
        <v>52.360820362852301</v>
      </c>
      <c r="Q2235">
        <v>4.9027049405595298</v>
      </c>
      <c r="R2235" t="s">
        <v>45</v>
      </c>
      <c r="S2235">
        <v>175</v>
      </c>
      <c r="T2235">
        <v>330</v>
      </c>
      <c r="U2235">
        <v>6</v>
      </c>
      <c r="V2235">
        <v>0.12</v>
      </c>
      <c r="W2235">
        <v>59</v>
      </c>
      <c r="X2235">
        <v>2628</v>
      </c>
      <c r="Y2235">
        <v>7</v>
      </c>
      <c r="Z2235" t="s">
        <v>68</v>
      </c>
      <c r="AA2235" t="s">
        <v>69</v>
      </c>
      <c r="AB2235">
        <v>57750</v>
      </c>
      <c r="AC2235">
        <v>0.1</v>
      </c>
    </row>
    <row r="2236" spans="13:29" x14ac:dyDescent="0.35">
      <c r="M2236" t="s">
        <v>44</v>
      </c>
      <c r="N2236">
        <v>4422039</v>
      </c>
      <c r="O2236" t="s">
        <v>6</v>
      </c>
      <c r="P2236">
        <v>52.376923033841997</v>
      </c>
      <c r="Q2236">
        <v>4.8913937269202403</v>
      </c>
      <c r="R2236" t="s">
        <v>45</v>
      </c>
      <c r="S2236">
        <v>273</v>
      </c>
      <c r="T2236">
        <v>165</v>
      </c>
      <c r="U2236">
        <v>185</v>
      </c>
      <c r="V2236">
        <v>4.33</v>
      </c>
      <c r="W2236">
        <v>188</v>
      </c>
      <c r="X2236">
        <v>2750</v>
      </c>
      <c r="Y2236">
        <v>7</v>
      </c>
      <c r="Z2236" t="s">
        <v>46</v>
      </c>
      <c r="AA2236" t="s">
        <v>47</v>
      </c>
      <c r="AB2236">
        <v>45045</v>
      </c>
      <c r="AC2236">
        <v>0.1</v>
      </c>
    </row>
    <row r="2237" spans="13:29" x14ac:dyDescent="0.35">
      <c r="M2237" t="s">
        <v>44</v>
      </c>
      <c r="N2237">
        <v>4432969</v>
      </c>
      <c r="O2237" t="s">
        <v>7</v>
      </c>
      <c r="P2237">
        <v>52.365711121204001</v>
      </c>
      <c r="Q2237">
        <v>4.8953977335954999</v>
      </c>
      <c r="R2237" t="s">
        <v>45</v>
      </c>
      <c r="S2237">
        <v>240</v>
      </c>
      <c r="T2237">
        <v>162</v>
      </c>
      <c r="U2237">
        <v>49</v>
      </c>
      <c r="V2237">
        <v>1</v>
      </c>
      <c r="W2237">
        <v>234</v>
      </c>
      <c r="X2237">
        <v>2757</v>
      </c>
      <c r="Y2237">
        <v>7</v>
      </c>
      <c r="Z2237" t="s">
        <v>68</v>
      </c>
      <c r="AA2237" t="s">
        <v>69</v>
      </c>
      <c r="AB2237">
        <v>38880</v>
      </c>
      <c r="AC2237">
        <v>0.1</v>
      </c>
    </row>
    <row r="2238" spans="13:29" x14ac:dyDescent="0.35">
      <c r="M2238" t="s">
        <v>44</v>
      </c>
      <c r="N2238">
        <v>4462332</v>
      </c>
      <c r="O2238" t="s">
        <v>7</v>
      </c>
      <c r="P2238">
        <v>52.364571718192998</v>
      </c>
      <c r="Q2238">
        <v>4.8965813648411203</v>
      </c>
      <c r="R2238" t="s">
        <v>45</v>
      </c>
      <c r="S2238">
        <v>220</v>
      </c>
      <c r="T2238">
        <v>213</v>
      </c>
      <c r="U2238">
        <v>51</v>
      </c>
      <c r="V2238">
        <v>1.1299999999999999</v>
      </c>
      <c r="W2238">
        <v>283</v>
      </c>
      <c r="X2238">
        <v>2777</v>
      </c>
      <c r="Y2238">
        <v>7</v>
      </c>
      <c r="Z2238" t="s">
        <v>68</v>
      </c>
      <c r="AA2238" t="s">
        <v>69</v>
      </c>
      <c r="AB2238">
        <v>46860</v>
      </c>
      <c r="AC2238">
        <v>0.1</v>
      </c>
    </row>
    <row r="2239" spans="13:29" x14ac:dyDescent="0.35">
      <c r="M2239" t="s">
        <v>44</v>
      </c>
      <c r="N2239">
        <v>4543149</v>
      </c>
      <c r="O2239" t="s">
        <v>14</v>
      </c>
      <c r="P2239">
        <v>52.364397870591098</v>
      </c>
      <c r="Q2239">
        <v>4.8655420437444397</v>
      </c>
      <c r="R2239" t="s">
        <v>45</v>
      </c>
      <c r="S2239">
        <v>125</v>
      </c>
      <c r="T2239">
        <v>364</v>
      </c>
      <c r="U2239">
        <v>43</v>
      </c>
      <c r="V2239">
        <v>0.9</v>
      </c>
      <c r="W2239">
        <v>11</v>
      </c>
      <c r="X2239">
        <v>2821</v>
      </c>
      <c r="Y2239">
        <v>7</v>
      </c>
      <c r="Z2239" t="s">
        <v>56</v>
      </c>
      <c r="AA2239" t="s">
        <v>57</v>
      </c>
      <c r="AB2239">
        <v>45500</v>
      </c>
      <c r="AC2239">
        <v>0.1</v>
      </c>
    </row>
    <row r="2240" spans="13:29" x14ac:dyDescent="0.35">
      <c r="M2240" t="s">
        <v>44</v>
      </c>
      <c r="N2240">
        <v>4815695</v>
      </c>
      <c r="O2240" t="s">
        <v>8</v>
      </c>
      <c r="P2240">
        <v>52.3535265720054</v>
      </c>
      <c r="Q2240">
        <v>4.8851825222189502</v>
      </c>
      <c r="R2240" t="s">
        <v>45</v>
      </c>
      <c r="S2240">
        <v>155</v>
      </c>
      <c r="T2240">
        <v>16</v>
      </c>
      <c r="U2240">
        <v>51</v>
      </c>
      <c r="V2240">
        <v>1.07</v>
      </c>
      <c r="W2240">
        <v>364</v>
      </c>
      <c r="X2240">
        <v>2971</v>
      </c>
      <c r="Y2240">
        <v>7</v>
      </c>
      <c r="Z2240" t="s">
        <v>74</v>
      </c>
      <c r="AA2240" t="s">
        <v>75</v>
      </c>
      <c r="AB2240">
        <v>2480</v>
      </c>
      <c r="AC2240">
        <v>0.1</v>
      </c>
    </row>
    <row r="2241" spans="13:29" x14ac:dyDescent="0.35">
      <c r="M2241" t="s">
        <v>44</v>
      </c>
      <c r="N2241">
        <v>5635872</v>
      </c>
      <c r="O2241" t="s">
        <v>10</v>
      </c>
      <c r="P2241">
        <v>52.3840981960685</v>
      </c>
      <c r="Q2241">
        <v>4.9144357343338401</v>
      </c>
      <c r="R2241" t="s">
        <v>45</v>
      </c>
      <c r="S2241">
        <v>140</v>
      </c>
      <c r="T2241">
        <v>265</v>
      </c>
      <c r="U2241">
        <v>10</v>
      </c>
      <c r="V2241">
        <v>0.36</v>
      </c>
      <c r="W2241">
        <v>127</v>
      </c>
      <c r="X2241">
        <v>3340</v>
      </c>
      <c r="Y2241">
        <v>7</v>
      </c>
      <c r="Z2241" t="s">
        <v>78</v>
      </c>
      <c r="AA2241" t="s">
        <v>79</v>
      </c>
      <c r="AB2241">
        <v>37100</v>
      </c>
      <c r="AC2241">
        <v>0.1</v>
      </c>
    </row>
    <row r="2242" spans="13:29" x14ac:dyDescent="0.35">
      <c r="M2242" t="s">
        <v>44</v>
      </c>
      <c r="N2242">
        <v>5706436</v>
      </c>
      <c r="O2242" t="s">
        <v>12</v>
      </c>
      <c r="P2242">
        <v>52.353621429378499</v>
      </c>
      <c r="Q2242">
        <v>4.9373412135295602</v>
      </c>
      <c r="R2242" t="s">
        <v>45</v>
      </c>
      <c r="S2242">
        <v>175</v>
      </c>
      <c r="T2242">
        <v>305</v>
      </c>
      <c r="U2242">
        <v>43</v>
      </c>
      <c r="V2242">
        <v>0.96</v>
      </c>
      <c r="W2242">
        <v>8</v>
      </c>
      <c r="X2242">
        <v>3369</v>
      </c>
      <c r="Y2242">
        <v>7</v>
      </c>
      <c r="Z2242" t="s">
        <v>72</v>
      </c>
      <c r="AA2242" t="s">
        <v>73</v>
      </c>
      <c r="AB2242">
        <v>53375</v>
      </c>
      <c r="AC2242">
        <v>0.1</v>
      </c>
    </row>
    <row r="2243" spans="13:29" x14ac:dyDescent="0.35">
      <c r="M2243" t="s">
        <v>44</v>
      </c>
      <c r="N2243">
        <v>6143603</v>
      </c>
      <c r="O2243" t="s">
        <v>14</v>
      </c>
      <c r="P2243">
        <v>52.370078136476799</v>
      </c>
      <c r="Q2243">
        <v>4.8486205475001398</v>
      </c>
      <c r="R2243" t="s">
        <v>45</v>
      </c>
      <c r="S2243">
        <v>119</v>
      </c>
      <c r="T2243">
        <v>323</v>
      </c>
      <c r="U2243">
        <v>19</v>
      </c>
      <c r="V2243">
        <v>0.6</v>
      </c>
      <c r="W2243">
        <v>231</v>
      </c>
      <c r="X2243">
        <v>3663</v>
      </c>
      <c r="Y2243">
        <v>7</v>
      </c>
      <c r="Z2243" t="s">
        <v>56</v>
      </c>
      <c r="AA2243" t="s">
        <v>57</v>
      </c>
      <c r="AB2243">
        <v>38437</v>
      </c>
      <c r="AC2243">
        <v>0.1</v>
      </c>
    </row>
    <row r="2244" spans="13:29" x14ac:dyDescent="0.35">
      <c r="M2244" t="s">
        <v>44</v>
      </c>
      <c r="N2244">
        <v>6285243</v>
      </c>
      <c r="O2244" t="s">
        <v>7</v>
      </c>
      <c r="P2244">
        <v>52.364710602311298</v>
      </c>
      <c r="Q2244">
        <v>4.9067691741647801</v>
      </c>
      <c r="R2244" t="s">
        <v>45</v>
      </c>
      <c r="S2244">
        <v>139</v>
      </c>
      <c r="T2244">
        <v>11</v>
      </c>
      <c r="U2244">
        <v>7</v>
      </c>
      <c r="V2244">
        <v>0.24</v>
      </c>
      <c r="W2244">
        <v>358</v>
      </c>
      <c r="X2244">
        <v>3759</v>
      </c>
      <c r="Y2244">
        <v>7</v>
      </c>
      <c r="Z2244" t="s">
        <v>68</v>
      </c>
      <c r="AA2244" t="s">
        <v>69</v>
      </c>
      <c r="AB2244">
        <v>1529</v>
      </c>
      <c r="AC2244">
        <v>0.1</v>
      </c>
    </row>
    <row r="2245" spans="13:29" x14ac:dyDescent="0.35">
      <c r="M2245" t="s">
        <v>44</v>
      </c>
      <c r="N2245">
        <v>6356866</v>
      </c>
      <c r="O2245" t="s">
        <v>14</v>
      </c>
      <c r="P2245">
        <v>52.3714475131192</v>
      </c>
      <c r="Q2245">
        <v>4.8497513974791797</v>
      </c>
      <c r="R2245" t="s">
        <v>45</v>
      </c>
      <c r="S2245">
        <v>95</v>
      </c>
      <c r="T2245">
        <v>361</v>
      </c>
      <c r="U2245">
        <v>25</v>
      </c>
      <c r="V2245">
        <v>0.57999999999999996</v>
      </c>
      <c r="W2245">
        <v>99</v>
      </c>
      <c r="X2245">
        <v>3813</v>
      </c>
      <c r="Y2245">
        <v>7</v>
      </c>
      <c r="Z2245" t="s">
        <v>56</v>
      </c>
      <c r="AA2245" t="s">
        <v>57</v>
      </c>
      <c r="AB2245">
        <v>34295</v>
      </c>
      <c r="AC2245">
        <v>0.1</v>
      </c>
    </row>
    <row r="2246" spans="13:29" x14ac:dyDescent="0.35">
      <c r="M2246" t="s">
        <v>44</v>
      </c>
      <c r="N2246">
        <v>6382042</v>
      </c>
      <c r="O2246" t="s">
        <v>7</v>
      </c>
      <c r="P2246">
        <v>52.364377659446099</v>
      </c>
      <c r="Q2246">
        <v>4.9074259974468601</v>
      </c>
      <c r="R2246" t="s">
        <v>45</v>
      </c>
      <c r="S2246">
        <v>164</v>
      </c>
      <c r="T2246">
        <v>4</v>
      </c>
      <c r="U2246">
        <v>4</v>
      </c>
      <c r="V2246">
        <v>0.14000000000000001</v>
      </c>
      <c r="W2246">
        <v>357</v>
      </c>
      <c r="X2246">
        <v>3829</v>
      </c>
      <c r="Y2246">
        <v>7</v>
      </c>
      <c r="Z2246" t="s">
        <v>68</v>
      </c>
      <c r="AA2246" t="s">
        <v>69</v>
      </c>
      <c r="AB2246">
        <v>656</v>
      </c>
      <c r="AC2246">
        <v>0.1</v>
      </c>
    </row>
    <row r="2247" spans="13:29" x14ac:dyDescent="0.35">
      <c r="M2247" t="s">
        <v>44</v>
      </c>
      <c r="N2247">
        <v>6487791</v>
      </c>
      <c r="O2247" t="s">
        <v>14</v>
      </c>
      <c r="P2247">
        <v>52.370720707976503</v>
      </c>
      <c r="Q2247">
        <v>4.8601797153347697</v>
      </c>
      <c r="R2247" t="s">
        <v>45</v>
      </c>
      <c r="S2247">
        <v>175</v>
      </c>
      <c r="T2247">
        <v>273</v>
      </c>
      <c r="U2247">
        <v>9</v>
      </c>
      <c r="V2247">
        <v>0.22</v>
      </c>
      <c r="W2247">
        <v>102</v>
      </c>
      <c r="X2247">
        <v>3903</v>
      </c>
      <c r="Y2247">
        <v>7</v>
      </c>
      <c r="Z2247" t="s">
        <v>56</v>
      </c>
      <c r="AA2247" t="s">
        <v>57</v>
      </c>
      <c r="AB2247">
        <v>47775</v>
      </c>
      <c r="AC2247">
        <v>0.1</v>
      </c>
    </row>
    <row r="2248" spans="13:29" x14ac:dyDescent="0.35">
      <c r="M2248" t="s">
        <v>44</v>
      </c>
      <c r="N2248">
        <v>6598084</v>
      </c>
      <c r="O2248" t="s">
        <v>9</v>
      </c>
      <c r="P2248">
        <v>52.354342135188702</v>
      </c>
      <c r="Q2248">
        <v>4.9099024718813604</v>
      </c>
      <c r="R2248" t="s">
        <v>45</v>
      </c>
      <c r="S2248">
        <v>445</v>
      </c>
      <c r="T2248">
        <v>28</v>
      </c>
      <c r="U2248">
        <v>1</v>
      </c>
      <c r="V2248">
        <v>0.03</v>
      </c>
      <c r="W2248">
        <v>339</v>
      </c>
      <c r="X2248">
        <v>3973</v>
      </c>
      <c r="Y2248">
        <v>7</v>
      </c>
      <c r="Z2248" t="s">
        <v>64</v>
      </c>
      <c r="AA2248" t="s">
        <v>65</v>
      </c>
      <c r="AB2248">
        <v>12460</v>
      </c>
      <c r="AC2248">
        <v>0.1</v>
      </c>
    </row>
    <row r="2249" spans="13:29" x14ac:dyDescent="0.35">
      <c r="M2249" t="s">
        <v>44</v>
      </c>
      <c r="N2249">
        <v>6636388</v>
      </c>
      <c r="O2249" t="s">
        <v>6</v>
      </c>
      <c r="P2249">
        <v>52.368126764592603</v>
      </c>
      <c r="Q2249">
        <v>4.8860586218147004</v>
      </c>
      <c r="R2249" t="s">
        <v>45</v>
      </c>
      <c r="S2249">
        <v>150</v>
      </c>
      <c r="T2249">
        <v>67</v>
      </c>
      <c r="U2249">
        <v>87</v>
      </c>
      <c r="V2249">
        <v>2.0499999999999998</v>
      </c>
      <c r="W2249">
        <v>262</v>
      </c>
      <c r="X2249">
        <v>4007</v>
      </c>
      <c r="Y2249">
        <v>7</v>
      </c>
      <c r="Z2249" t="s">
        <v>46</v>
      </c>
      <c r="AA2249" t="s">
        <v>47</v>
      </c>
      <c r="AB2249">
        <v>10050</v>
      </c>
      <c r="AC2249">
        <v>0.1</v>
      </c>
    </row>
    <row r="2250" spans="13:29" x14ac:dyDescent="0.35">
      <c r="M2250" t="s">
        <v>44</v>
      </c>
      <c r="N2250">
        <v>6735459</v>
      </c>
      <c r="O2250" t="s">
        <v>6</v>
      </c>
      <c r="P2250">
        <v>52.367009829353002</v>
      </c>
      <c r="Q2250">
        <v>4.8859487547280098</v>
      </c>
      <c r="R2250" t="s">
        <v>45</v>
      </c>
      <c r="S2250">
        <v>175</v>
      </c>
      <c r="T2250">
        <v>55</v>
      </c>
      <c r="U2250">
        <v>67</v>
      </c>
      <c r="V2250">
        <v>1.59</v>
      </c>
      <c r="W2250">
        <v>310</v>
      </c>
      <c r="X2250">
        <v>4068</v>
      </c>
      <c r="Y2250">
        <v>7</v>
      </c>
      <c r="Z2250" t="s">
        <v>46</v>
      </c>
      <c r="AA2250" t="s">
        <v>47</v>
      </c>
      <c r="AB2250">
        <v>9625</v>
      </c>
      <c r="AC2250">
        <v>0.1</v>
      </c>
    </row>
    <row r="2251" spans="13:29" x14ac:dyDescent="0.35">
      <c r="M2251" t="s">
        <v>44</v>
      </c>
      <c r="N2251">
        <v>6989796</v>
      </c>
      <c r="O2251" t="s">
        <v>7</v>
      </c>
      <c r="P2251">
        <v>52.362444551936399</v>
      </c>
      <c r="Q2251">
        <v>4.8980076144952003</v>
      </c>
      <c r="R2251" t="s">
        <v>45</v>
      </c>
      <c r="S2251">
        <v>200</v>
      </c>
      <c r="T2251">
        <v>151</v>
      </c>
      <c r="U2251">
        <v>79</v>
      </c>
      <c r="V2251">
        <v>2.0499999999999998</v>
      </c>
      <c r="W2251">
        <v>252</v>
      </c>
      <c r="X2251">
        <v>4234</v>
      </c>
      <c r="Y2251">
        <v>7</v>
      </c>
      <c r="Z2251" t="s">
        <v>68</v>
      </c>
      <c r="AA2251" t="s">
        <v>69</v>
      </c>
      <c r="AB2251">
        <v>30200</v>
      </c>
      <c r="AC2251">
        <v>0.1</v>
      </c>
    </row>
    <row r="2252" spans="13:29" x14ac:dyDescent="0.35">
      <c r="M2252" t="s">
        <v>44</v>
      </c>
      <c r="N2252">
        <v>7177835</v>
      </c>
      <c r="O2252" t="s">
        <v>9</v>
      </c>
      <c r="P2252">
        <v>52.354399315112701</v>
      </c>
      <c r="Q2252">
        <v>4.9108457406815198</v>
      </c>
      <c r="R2252" t="s">
        <v>45</v>
      </c>
      <c r="S2252">
        <v>125</v>
      </c>
      <c r="T2252">
        <v>364</v>
      </c>
      <c r="U2252">
        <v>3</v>
      </c>
      <c r="V2252">
        <v>7.0000000000000007E-2</v>
      </c>
      <c r="W2252">
        <v>158</v>
      </c>
      <c r="X2252">
        <v>4345</v>
      </c>
      <c r="Y2252">
        <v>7</v>
      </c>
      <c r="Z2252" t="s">
        <v>64</v>
      </c>
      <c r="AA2252" t="s">
        <v>65</v>
      </c>
      <c r="AB2252">
        <v>45500</v>
      </c>
      <c r="AC2252">
        <v>0.1</v>
      </c>
    </row>
    <row r="2253" spans="13:29" x14ac:dyDescent="0.35">
      <c r="M2253" t="s">
        <v>44</v>
      </c>
      <c r="N2253">
        <v>7323963</v>
      </c>
      <c r="O2253" t="s">
        <v>7</v>
      </c>
      <c r="P2253">
        <v>52.361960114203697</v>
      </c>
      <c r="Q2253">
        <v>4.9121409020597202</v>
      </c>
      <c r="R2253" t="s">
        <v>45</v>
      </c>
      <c r="S2253">
        <v>140</v>
      </c>
      <c r="T2253">
        <v>18</v>
      </c>
      <c r="U2253">
        <v>28</v>
      </c>
      <c r="V2253">
        <v>0.68</v>
      </c>
      <c r="W2253">
        <v>344</v>
      </c>
      <c r="X2253">
        <v>4455</v>
      </c>
      <c r="Y2253">
        <v>7</v>
      </c>
      <c r="Z2253" t="s">
        <v>68</v>
      </c>
      <c r="AA2253" t="s">
        <v>69</v>
      </c>
      <c r="AB2253">
        <v>2520</v>
      </c>
      <c r="AC2253">
        <v>0.1</v>
      </c>
    </row>
    <row r="2254" spans="13:29" x14ac:dyDescent="0.35">
      <c r="M2254" t="s">
        <v>44</v>
      </c>
      <c r="N2254">
        <v>7335055</v>
      </c>
      <c r="O2254" t="s">
        <v>7</v>
      </c>
      <c r="P2254">
        <v>52.370543593884001</v>
      </c>
      <c r="Q2254">
        <v>4.9041097383821697</v>
      </c>
      <c r="R2254" t="s">
        <v>45</v>
      </c>
      <c r="S2254">
        <v>235</v>
      </c>
      <c r="T2254">
        <v>84</v>
      </c>
      <c r="U2254">
        <v>6</v>
      </c>
      <c r="V2254">
        <v>0.22</v>
      </c>
      <c r="W2254">
        <v>338</v>
      </c>
      <c r="X2254">
        <v>4466</v>
      </c>
      <c r="Y2254">
        <v>7</v>
      </c>
      <c r="Z2254" t="s">
        <v>68</v>
      </c>
      <c r="AA2254" t="s">
        <v>69</v>
      </c>
      <c r="AB2254">
        <v>19740</v>
      </c>
      <c r="AC2254">
        <v>0.1</v>
      </c>
    </row>
    <row r="2255" spans="13:29" x14ac:dyDescent="0.35">
      <c r="M2255" t="s">
        <v>44</v>
      </c>
      <c r="N2255">
        <v>7335573</v>
      </c>
      <c r="O2255" t="s">
        <v>7</v>
      </c>
      <c r="P2255">
        <v>52.372648266566998</v>
      </c>
      <c r="Q2255">
        <v>4.9028246652557597</v>
      </c>
      <c r="R2255" t="s">
        <v>45</v>
      </c>
      <c r="S2255">
        <v>155</v>
      </c>
      <c r="T2255">
        <v>112</v>
      </c>
      <c r="U2255">
        <v>1</v>
      </c>
      <c r="V2255">
        <v>0.14000000000000001</v>
      </c>
      <c r="W2255">
        <v>338</v>
      </c>
      <c r="X2255">
        <v>4467</v>
      </c>
      <c r="Y2255">
        <v>7</v>
      </c>
      <c r="Z2255" t="s">
        <v>68</v>
      </c>
      <c r="AA2255" t="s">
        <v>69</v>
      </c>
      <c r="AB2255">
        <v>17360</v>
      </c>
      <c r="AC2255">
        <v>0.1</v>
      </c>
    </row>
    <row r="2256" spans="13:29" x14ac:dyDescent="0.35">
      <c r="M2256" t="s">
        <v>44</v>
      </c>
      <c r="N2256">
        <v>7335745</v>
      </c>
      <c r="O2256" t="s">
        <v>7</v>
      </c>
      <c r="P2256">
        <v>52.3724092815646</v>
      </c>
      <c r="Q2256">
        <v>4.9029796305827604</v>
      </c>
      <c r="R2256" t="s">
        <v>45</v>
      </c>
      <c r="S2256">
        <v>155</v>
      </c>
      <c r="T2256">
        <v>129</v>
      </c>
      <c r="U2256">
        <v>5</v>
      </c>
      <c r="V2256">
        <v>0.35</v>
      </c>
      <c r="W2256">
        <v>323</v>
      </c>
      <c r="X2256">
        <v>4468</v>
      </c>
      <c r="Y2256">
        <v>7</v>
      </c>
      <c r="Z2256" t="s">
        <v>68</v>
      </c>
      <c r="AA2256" t="s">
        <v>69</v>
      </c>
      <c r="AB2256">
        <v>19995</v>
      </c>
      <c r="AC2256">
        <v>0.1</v>
      </c>
    </row>
    <row r="2257" spans="13:29" x14ac:dyDescent="0.35">
      <c r="M2257" t="s">
        <v>44</v>
      </c>
      <c r="N2257">
        <v>7740483</v>
      </c>
      <c r="O2257" t="s">
        <v>7</v>
      </c>
      <c r="P2257">
        <v>52.363282145765503</v>
      </c>
      <c r="Q2257">
        <v>4.9176790540613897</v>
      </c>
      <c r="R2257" t="s">
        <v>45</v>
      </c>
      <c r="S2257">
        <v>140</v>
      </c>
      <c r="T2257">
        <v>74</v>
      </c>
      <c r="U2257">
        <v>43</v>
      </c>
      <c r="V2257">
        <v>1.38</v>
      </c>
      <c r="W2257">
        <v>284</v>
      </c>
      <c r="X2257">
        <v>4736</v>
      </c>
      <c r="Y2257">
        <v>7</v>
      </c>
      <c r="Z2257" t="s">
        <v>68</v>
      </c>
      <c r="AA2257" t="s">
        <v>69</v>
      </c>
      <c r="AB2257">
        <v>10360</v>
      </c>
      <c r="AC2257">
        <v>0.1</v>
      </c>
    </row>
    <row r="2258" spans="13:29" x14ac:dyDescent="0.35">
      <c r="M2258" t="s">
        <v>44</v>
      </c>
      <c r="N2258">
        <v>7820057</v>
      </c>
      <c r="O2258" t="s">
        <v>11</v>
      </c>
      <c r="P2258">
        <v>52.358893869319999</v>
      </c>
      <c r="Q2258">
        <v>4.8887231417985699</v>
      </c>
      <c r="R2258" t="s">
        <v>45</v>
      </c>
      <c r="S2258">
        <v>160</v>
      </c>
      <c r="T2258">
        <v>96</v>
      </c>
      <c r="U2258">
        <v>43</v>
      </c>
      <c r="V2258">
        <v>1.29</v>
      </c>
      <c r="W2258">
        <v>255</v>
      </c>
      <c r="X2258">
        <v>4795</v>
      </c>
      <c r="Y2258">
        <v>7</v>
      </c>
      <c r="Z2258" t="s">
        <v>58</v>
      </c>
      <c r="AA2258" t="s">
        <v>59</v>
      </c>
      <c r="AB2258">
        <v>15360</v>
      </c>
      <c r="AC2258">
        <v>0.1</v>
      </c>
    </row>
    <row r="2259" spans="13:29" x14ac:dyDescent="0.35">
      <c r="M2259" t="s">
        <v>44</v>
      </c>
      <c r="N2259">
        <v>7846243</v>
      </c>
      <c r="O2259" t="s">
        <v>7</v>
      </c>
      <c r="P2259">
        <v>52.3623355115827</v>
      </c>
      <c r="Q2259">
        <v>4.8893905964221602</v>
      </c>
      <c r="R2259" t="s">
        <v>45</v>
      </c>
      <c r="S2259">
        <v>175</v>
      </c>
      <c r="T2259">
        <v>65</v>
      </c>
      <c r="U2259">
        <v>40</v>
      </c>
      <c r="V2259">
        <v>1.24</v>
      </c>
      <c r="W2259">
        <v>243</v>
      </c>
      <c r="X2259">
        <v>4815</v>
      </c>
      <c r="Y2259">
        <v>7</v>
      </c>
      <c r="Z2259" t="s">
        <v>68</v>
      </c>
      <c r="AA2259" t="s">
        <v>69</v>
      </c>
      <c r="AB2259">
        <v>11375</v>
      </c>
      <c r="AC2259">
        <v>0.1</v>
      </c>
    </row>
    <row r="2260" spans="13:29" x14ac:dyDescent="0.35">
      <c r="M2260" t="s">
        <v>44</v>
      </c>
      <c r="N2260">
        <v>7871143</v>
      </c>
      <c r="O2260" t="s">
        <v>6</v>
      </c>
      <c r="P2260">
        <v>52.379837312709398</v>
      </c>
      <c r="Q2260">
        <v>4.8938907708614297</v>
      </c>
      <c r="R2260" t="s">
        <v>45</v>
      </c>
      <c r="S2260">
        <v>600</v>
      </c>
      <c r="T2260">
        <v>72</v>
      </c>
      <c r="U2260">
        <v>10</v>
      </c>
      <c r="V2260">
        <v>0.38</v>
      </c>
      <c r="W2260">
        <v>255</v>
      </c>
      <c r="X2260">
        <v>4828</v>
      </c>
      <c r="Y2260">
        <v>7</v>
      </c>
      <c r="Z2260" t="s">
        <v>46</v>
      </c>
      <c r="AA2260" t="s">
        <v>47</v>
      </c>
      <c r="AB2260">
        <v>43200</v>
      </c>
      <c r="AC2260">
        <v>0.1</v>
      </c>
    </row>
    <row r="2261" spans="13:29" x14ac:dyDescent="0.35">
      <c r="M2261" t="s">
        <v>44</v>
      </c>
      <c r="N2261">
        <v>8100829</v>
      </c>
      <c r="O2261" t="s">
        <v>7</v>
      </c>
      <c r="P2261">
        <v>52.363174762245301</v>
      </c>
      <c r="Q2261">
        <v>4.9114148840514904</v>
      </c>
      <c r="R2261" t="s">
        <v>45</v>
      </c>
      <c r="S2261">
        <v>175</v>
      </c>
      <c r="T2261">
        <v>269</v>
      </c>
      <c r="U2261">
        <v>12</v>
      </c>
      <c r="V2261">
        <v>0.3</v>
      </c>
      <c r="W2261">
        <v>14</v>
      </c>
      <c r="X2261">
        <v>4959</v>
      </c>
      <c r="Y2261">
        <v>7</v>
      </c>
      <c r="Z2261" t="s">
        <v>68</v>
      </c>
      <c r="AA2261" t="s">
        <v>69</v>
      </c>
      <c r="AB2261">
        <v>47075</v>
      </c>
      <c r="AC2261">
        <v>0.1</v>
      </c>
    </row>
    <row r="2262" spans="13:29" x14ac:dyDescent="0.35">
      <c r="M2262" t="s">
        <v>44</v>
      </c>
      <c r="N2262">
        <v>8380662</v>
      </c>
      <c r="O2262" t="s">
        <v>6</v>
      </c>
      <c r="P2262">
        <v>52.378633604062898</v>
      </c>
      <c r="Q2262">
        <v>4.8915319684507104</v>
      </c>
      <c r="R2262" t="s">
        <v>45</v>
      </c>
      <c r="S2262">
        <v>130</v>
      </c>
      <c r="T2262">
        <v>305</v>
      </c>
      <c r="U2262">
        <v>31</v>
      </c>
      <c r="V2262">
        <v>1.03</v>
      </c>
      <c r="W2262">
        <v>193</v>
      </c>
      <c r="X2262">
        <v>5111</v>
      </c>
      <c r="Y2262">
        <v>7</v>
      </c>
      <c r="Z2262" t="s">
        <v>46</v>
      </c>
      <c r="AA2262" t="s">
        <v>47</v>
      </c>
      <c r="AB2262">
        <v>39650</v>
      </c>
      <c r="AC2262">
        <v>0.1</v>
      </c>
    </row>
    <row r="2263" spans="13:29" x14ac:dyDescent="0.35">
      <c r="M2263" t="s">
        <v>44</v>
      </c>
      <c r="N2263">
        <v>8534886</v>
      </c>
      <c r="O2263" t="s">
        <v>6</v>
      </c>
      <c r="P2263">
        <v>52.371500470519202</v>
      </c>
      <c r="Q2263">
        <v>4.8800878551992097</v>
      </c>
      <c r="R2263" t="s">
        <v>45</v>
      </c>
      <c r="S2263">
        <v>154</v>
      </c>
      <c r="T2263">
        <v>192</v>
      </c>
      <c r="U2263">
        <v>8</v>
      </c>
      <c r="V2263">
        <v>0.26</v>
      </c>
      <c r="W2263">
        <v>173</v>
      </c>
      <c r="X2263">
        <v>5197</v>
      </c>
      <c r="Y2263">
        <v>7</v>
      </c>
      <c r="Z2263" t="s">
        <v>46</v>
      </c>
      <c r="AA2263" t="s">
        <v>47</v>
      </c>
      <c r="AB2263">
        <v>29568</v>
      </c>
      <c r="AC2263">
        <v>0.1</v>
      </c>
    </row>
    <row r="2264" spans="13:29" x14ac:dyDescent="0.35">
      <c r="M2264" t="s">
        <v>44</v>
      </c>
      <c r="N2264">
        <v>9104050</v>
      </c>
      <c r="O2264" t="s">
        <v>6</v>
      </c>
      <c r="P2264">
        <v>52.3827478599042</v>
      </c>
      <c r="Q2264">
        <v>4.8863536676821999</v>
      </c>
      <c r="R2264" t="s">
        <v>45</v>
      </c>
      <c r="S2264">
        <v>120</v>
      </c>
      <c r="T2264">
        <v>107</v>
      </c>
      <c r="U2264">
        <v>27</v>
      </c>
      <c r="V2264">
        <v>1.02</v>
      </c>
      <c r="W2264">
        <v>285</v>
      </c>
      <c r="X2264">
        <v>5510</v>
      </c>
      <c r="Y2264">
        <v>7</v>
      </c>
      <c r="Z2264" t="s">
        <v>46</v>
      </c>
      <c r="AA2264" t="s">
        <v>47</v>
      </c>
      <c r="AB2264">
        <v>12840</v>
      </c>
      <c r="AC2264">
        <v>0.1</v>
      </c>
    </row>
    <row r="2265" spans="13:29" x14ac:dyDescent="0.35">
      <c r="M2265" t="s">
        <v>44</v>
      </c>
      <c r="N2265">
        <v>9722179</v>
      </c>
      <c r="O2265" t="s">
        <v>11</v>
      </c>
      <c r="P2265">
        <v>52.351526477865399</v>
      </c>
      <c r="Q2265">
        <v>4.8943692664676499</v>
      </c>
      <c r="R2265" t="s">
        <v>45</v>
      </c>
      <c r="S2265">
        <v>210</v>
      </c>
      <c r="T2265">
        <v>101</v>
      </c>
      <c r="U2265">
        <v>28</v>
      </c>
      <c r="V2265">
        <v>0.82</v>
      </c>
      <c r="W2265">
        <v>335</v>
      </c>
      <c r="X2265">
        <v>5926</v>
      </c>
      <c r="Y2265">
        <v>7</v>
      </c>
      <c r="Z2265" t="s">
        <v>58</v>
      </c>
      <c r="AA2265" t="s">
        <v>59</v>
      </c>
      <c r="AB2265">
        <v>21210</v>
      </c>
      <c r="AC2265">
        <v>0.1</v>
      </c>
    </row>
    <row r="2266" spans="13:29" x14ac:dyDescent="0.35">
      <c r="M2266" t="s">
        <v>44</v>
      </c>
      <c r="N2266">
        <v>9722581</v>
      </c>
      <c r="O2266" t="s">
        <v>6</v>
      </c>
      <c r="P2266">
        <v>52.369267737203103</v>
      </c>
      <c r="Q2266">
        <v>4.8868503869714797</v>
      </c>
      <c r="R2266" t="s">
        <v>45</v>
      </c>
      <c r="S2266">
        <v>165</v>
      </c>
      <c r="T2266">
        <v>93</v>
      </c>
      <c r="U2266">
        <v>55</v>
      </c>
      <c r="V2266">
        <v>1.64</v>
      </c>
      <c r="W2266">
        <v>322</v>
      </c>
      <c r="X2266">
        <v>5927</v>
      </c>
      <c r="Y2266">
        <v>7</v>
      </c>
      <c r="Z2266" t="s">
        <v>46</v>
      </c>
      <c r="AA2266" t="s">
        <v>47</v>
      </c>
      <c r="AB2266">
        <v>15345</v>
      </c>
      <c r="AC2266">
        <v>0.1</v>
      </c>
    </row>
    <row r="2267" spans="13:29" x14ac:dyDescent="0.35">
      <c r="M2267" t="s">
        <v>44</v>
      </c>
      <c r="N2267">
        <v>9967224</v>
      </c>
      <c r="O2267" t="s">
        <v>9</v>
      </c>
      <c r="P2267">
        <v>52.357178795484799</v>
      </c>
      <c r="Q2267">
        <v>4.9082909138491297</v>
      </c>
      <c r="R2267" t="s">
        <v>45</v>
      </c>
      <c r="S2267">
        <v>170</v>
      </c>
      <c r="T2267">
        <v>66</v>
      </c>
      <c r="U2267">
        <v>70</v>
      </c>
      <c r="V2267">
        <v>2.04</v>
      </c>
      <c r="W2267">
        <v>260</v>
      </c>
      <c r="X2267">
        <v>6079</v>
      </c>
      <c r="Y2267">
        <v>7</v>
      </c>
      <c r="Z2267" t="s">
        <v>64</v>
      </c>
      <c r="AA2267" t="s">
        <v>65</v>
      </c>
      <c r="AB2267">
        <v>11220</v>
      </c>
      <c r="AC2267">
        <v>0.1</v>
      </c>
    </row>
    <row r="2268" spans="13:29" x14ac:dyDescent="0.35">
      <c r="M2268" t="s">
        <v>44</v>
      </c>
      <c r="N2268">
        <v>9981360</v>
      </c>
      <c r="O2268" t="s">
        <v>6</v>
      </c>
      <c r="P2268">
        <v>52.379767795680301</v>
      </c>
      <c r="Q2268">
        <v>4.8876661328296498</v>
      </c>
      <c r="R2268" t="s">
        <v>45</v>
      </c>
      <c r="S2268">
        <v>150</v>
      </c>
      <c r="T2268">
        <v>257</v>
      </c>
      <c r="U2268">
        <v>9</v>
      </c>
      <c r="V2268">
        <v>0.25</v>
      </c>
      <c r="W2268">
        <v>22</v>
      </c>
      <c r="X2268">
        <v>6088</v>
      </c>
      <c r="Y2268">
        <v>7</v>
      </c>
      <c r="Z2268" t="s">
        <v>46</v>
      </c>
      <c r="AA2268" t="s">
        <v>47</v>
      </c>
      <c r="AB2268">
        <v>38550</v>
      </c>
      <c r="AC2268">
        <v>0.1</v>
      </c>
    </row>
    <row r="2269" spans="13:29" x14ac:dyDescent="0.35">
      <c r="M2269" t="s">
        <v>44</v>
      </c>
      <c r="N2269">
        <v>10094980</v>
      </c>
      <c r="O2269" t="s">
        <v>7</v>
      </c>
      <c r="P2269">
        <v>52.369347664014697</v>
      </c>
      <c r="Q2269">
        <v>4.8991940066686697</v>
      </c>
      <c r="R2269" t="s">
        <v>45</v>
      </c>
      <c r="S2269">
        <v>180</v>
      </c>
      <c r="T2269">
        <v>284</v>
      </c>
      <c r="U2269">
        <v>49</v>
      </c>
      <c r="V2269">
        <v>1.43</v>
      </c>
      <c r="W2269">
        <v>350</v>
      </c>
      <c r="X2269">
        <v>6174</v>
      </c>
      <c r="Y2269">
        <v>7</v>
      </c>
      <c r="Z2269" t="s">
        <v>68</v>
      </c>
      <c r="AA2269" t="s">
        <v>69</v>
      </c>
      <c r="AB2269">
        <v>51120</v>
      </c>
      <c r="AC2269">
        <v>0.1</v>
      </c>
    </row>
    <row r="2270" spans="13:29" x14ac:dyDescent="0.35">
      <c r="M2270" t="s">
        <v>44</v>
      </c>
      <c r="N2270">
        <v>10171755</v>
      </c>
      <c r="O2270" t="s">
        <v>6</v>
      </c>
      <c r="P2270">
        <v>52.378909686230998</v>
      </c>
      <c r="Q2270">
        <v>4.8862406573258896</v>
      </c>
      <c r="R2270" t="s">
        <v>45</v>
      </c>
      <c r="S2270">
        <v>199</v>
      </c>
      <c r="T2270">
        <v>12</v>
      </c>
      <c r="U2270">
        <v>53</v>
      </c>
      <c r="V2270">
        <v>1.5</v>
      </c>
      <c r="W2270">
        <v>341</v>
      </c>
      <c r="X2270">
        <v>6227</v>
      </c>
      <c r="Y2270">
        <v>7</v>
      </c>
      <c r="Z2270" t="s">
        <v>46</v>
      </c>
      <c r="AA2270" t="s">
        <v>47</v>
      </c>
      <c r="AB2270">
        <v>2388</v>
      </c>
      <c r="AC2270">
        <v>0.1</v>
      </c>
    </row>
    <row r="2271" spans="13:29" x14ac:dyDescent="0.35">
      <c r="M2271" t="s">
        <v>44</v>
      </c>
      <c r="N2271">
        <v>10522903</v>
      </c>
      <c r="O2271" t="s">
        <v>6</v>
      </c>
      <c r="P2271">
        <v>52.3733801380328</v>
      </c>
      <c r="Q2271">
        <v>4.8879888538102803</v>
      </c>
      <c r="R2271" t="s">
        <v>45</v>
      </c>
      <c r="S2271">
        <v>165</v>
      </c>
      <c r="T2271">
        <v>318</v>
      </c>
      <c r="U2271">
        <v>52</v>
      </c>
      <c r="V2271">
        <v>1.53</v>
      </c>
      <c r="W2271">
        <v>57</v>
      </c>
      <c r="X2271">
        <v>6387</v>
      </c>
      <c r="Y2271">
        <v>7</v>
      </c>
      <c r="Z2271" t="s">
        <v>46</v>
      </c>
      <c r="AA2271" t="s">
        <v>47</v>
      </c>
      <c r="AB2271">
        <v>52470</v>
      </c>
      <c r="AC2271">
        <v>0.1</v>
      </c>
    </row>
    <row r="2272" spans="13:29" x14ac:dyDescent="0.35">
      <c r="M2272" t="s">
        <v>44</v>
      </c>
      <c r="N2272">
        <v>10611436</v>
      </c>
      <c r="O2272" t="s">
        <v>6</v>
      </c>
      <c r="P2272">
        <v>52.369088923643403</v>
      </c>
      <c r="Q2272">
        <v>4.8865336496414002</v>
      </c>
      <c r="R2272" t="s">
        <v>45</v>
      </c>
      <c r="S2272">
        <v>220</v>
      </c>
      <c r="T2272">
        <v>338</v>
      </c>
      <c r="U2272">
        <v>50</v>
      </c>
      <c r="V2272">
        <v>1.43</v>
      </c>
      <c r="W2272">
        <v>45</v>
      </c>
      <c r="X2272">
        <v>6424</v>
      </c>
      <c r="Y2272">
        <v>7</v>
      </c>
      <c r="Z2272" t="s">
        <v>46</v>
      </c>
      <c r="AA2272" t="s">
        <v>47</v>
      </c>
      <c r="AB2272">
        <v>74360</v>
      </c>
      <c r="AC2272">
        <v>0.1</v>
      </c>
    </row>
    <row r="2273" spans="13:29" x14ac:dyDescent="0.35">
      <c r="M2273" t="s">
        <v>44</v>
      </c>
      <c r="N2273">
        <v>11058104</v>
      </c>
      <c r="O2273" t="s">
        <v>6</v>
      </c>
      <c r="P2273">
        <v>52.378262613879897</v>
      </c>
      <c r="Q2273">
        <v>4.89048032271418</v>
      </c>
      <c r="R2273" t="s">
        <v>45</v>
      </c>
      <c r="S2273">
        <v>125</v>
      </c>
      <c r="T2273">
        <v>338</v>
      </c>
      <c r="U2273">
        <v>61</v>
      </c>
      <c r="V2273">
        <v>1.85</v>
      </c>
      <c r="W2273">
        <v>306</v>
      </c>
      <c r="X2273">
        <v>6597</v>
      </c>
      <c r="Y2273">
        <v>7</v>
      </c>
      <c r="Z2273" t="s">
        <v>46</v>
      </c>
      <c r="AA2273" t="s">
        <v>47</v>
      </c>
      <c r="AB2273">
        <v>42250</v>
      </c>
      <c r="AC2273">
        <v>0.1</v>
      </c>
    </row>
    <row r="2274" spans="13:29" x14ac:dyDescent="0.35">
      <c r="M2274" t="s">
        <v>44</v>
      </c>
      <c r="N2274">
        <v>11596611</v>
      </c>
      <c r="O2274" t="s">
        <v>10</v>
      </c>
      <c r="P2274">
        <v>52.387987776193803</v>
      </c>
      <c r="Q2274">
        <v>4.92228386652135</v>
      </c>
      <c r="R2274" t="s">
        <v>45</v>
      </c>
      <c r="S2274">
        <v>131</v>
      </c>
      <c r="T2274">
        <v>299</v>
      </c>
      <c r="U2274">
        <v>9</v>
      </c>
      <c r="V2274">
        <v>0.27</v>
      </c>
      <c r="W2274">
        <v>66</v>
      </c>
      <c r="X2274">
        <v>6895</v>
      </c>
      <c r="Y2274">
        <v>7</v>
      </c>
      <c r="Z2274" t="s">
        <v>78</v>
      </c>
      <c r="AA2274" t="s">
        <v>79</v>
      </c>
      <c r="AB2274">
        <v>39169</v>
      </c>
      <c r="AC2274">
        <v>0.1</v>
      </c>
    </row>
    <row r="2275" spans="13:29" x14ac:dyDescent="0.35">
      <c r="M2275" t="s">
        <v>44</v>
      </c>
      <c r="N2275">
        <v>11682996</v>
      </c>
      <c r="O2275" t="s">
        <v>6</v>
      </c>
      <c r="P2275">
        <v>52.373602937195798</v>
      </c>
      <c r="Q2275">
        <v>4.8920997747627402</v>
      </c>
      <c r="R2275" t="s">
        <v>45</v>
      </c>
      <c r="S2275">
        <v>180</v>
      </c>
      <c r="T2275">
        <v>339</v>
      </c>
      <c r="U2275">
        <v>9</v>
      </c>
      <c r="V2275">
        <v>0.28000000000000003</v>
      </c>
      <c r="W2275">
        <v>81</v>
      </c>
      <c r="X2275">
        <v>6956</v>
      </c>
      <c r="Y2275">
        <v>7</v>
      </c>
      <c r="Z2275" t="s">
        <v>46</v>
      </c>
      <c r="AA2275" t="s">
        <v>47</v>
      </c>
      <c r="AB2275">
        <v>61020</v>
      </c>
      <c r="AC2275">
        <v>0.1</v>
      </c>
    </row>
    <row r="2276" spans="13:29" x14ac:dyDescent="0.35">
      <c r="M2276" t="s">
        <v>44</v>
      </c>
      <c r="N2276">
        <v>12019229</v>
      </c>
      <c r="O2276" t="s">
        <v>6</v>
      </c>
      <c r="P2276">
        <v>52.366723233853001</v>
      </c>
      <c r="Q2276">
        <v>4.8936607207202698</v>
      </c>
      <c r="R2276" t="s">
        <v>45</v>
      </c>
      <c r="S2276">
        <v>105</v>
      </c>
      <c r="T2276">
        <v>199</v>
      </c>
      <c r="U2276">
        <v>72</v>
      </c>
      <c r="V2276">
        <v>2.2000000000000002</v>
      </c>
      <c r="W2276">
        <v>21</v>
      </c>
      <c r="X2276">
        <v>7120</v>
      </c>
      <c r="Y2276">
        <v>7</v>
      </c>
      <c r="Z2276" t="s">
        <v>46</v>
      </c>
      <c r="AA2276" t="s">
        <v>47</v>
      </c>
      <c r="AB2276">
        <v>20895</v>
      </c>
      <c r="AC2276">
        <v>0.1</v>
      </c>
    </row>
    <row r="2277" spans="13:29" x14ac:dyDescent="0.35">
      <c r="M2277" t="s">
        <v>44</v>
      </c>
      <c r="N2277">
        <v>12020581</v>
      </c>
      <c r="O2277" t="s">
        <v>6</v>
      </c>
      <c r="P2277">
        <v>52.366518866650701</v>
      </c>
      <c r="Q2277">
        <v>4.8928519256774896</v>
      </c>
      <c r="R2277" t="s">
        <v>45</v>
      </c>
      <c r="S2277">
        <v>105</v>
      </c>
      <c r="T2277">
        <v>141</v>
      </c>
      <c r="U2277">
        <v>56</v>
      </c>
      <c r="V2277">
        <v>1.72</v>
      </c>
      <c r="W2277">
        <v>315</v>
      </c>
      <c r="X2277">
        <v>7123</v>
      </c>
      <c r="Y2277">
        <v>7</v>
      </c>
      <c r="Z2277" t="s">
        <v>46</v>
      </c>
      <c r="AA2277" t="s">
        <v>47</v>
      </c>
      <c r="AB2277">
        <v>14805</v>
      </c>
      <c r="AC2277">
        <v>0.1</v>
      </c>
    </row>
    <row r="2278" spans="13:29" x14ac:dyDescent="0.35">
      <c r="M2278" t="s">
        <v>44</v>
      </c>
      <c r="N2278">
        <v>12075004</v>
      </c>
      <c r="O2278" t="s">
        <v>14</v>
      </c>
      <c r="P2278">
        <v>52.3722397017101</v>
      </c>
      <c r="Q2278">
        <v>4.85740608067659</v>
      </c>
      <c r="R2278" t="s">
        <v>45</v>
      </c>
      <c r="S2278">
        <v>150</v>
      </c>
      <c r="T2278">
        <v>84</v>
      </c>
      <c r="U2278">
        <v>16</v>
      </c>
      <c r="V2278">
        <v>0.5</v>
      </c>
      <c r="W2278">
        <v>334</v>
      </c>
      <c r="X2278">
        <v>7140</v>
      </c>
      <c r="Y2278">
        <v>7</v>
      </c>
      <c r="Z2278" t="s">
        <v>56</v>
      </c>
      <c r="AA2278" t="s">
        <v>57</v>
      </c>
      <c r="AB2278">
        <v>12600</v>
      </c>
      <c r="AC2278">
        <v>0.1</v>
      </c>
    </row>
    <row r="2279" spans="13:29" x14ac:dyDescent="0.35">
      <c r="M2279" t="s">
        <v>44</v>
      </c>
      <c r="N2279">
        <v>12373532</v>
      </c>
      <c r="O2279" t="s">
        <v>7</v>
      </c>
      <c r="P2279">
        <v>52.363003391871601</v>
      </c>
      <c r="Q2279">
        <v>4.9071866814065404</v>
      </c>
      <c r="R2279" t="s">
        <v>45</v>
      </c>
      <c r="S2279">
        <v>139</v>
      </c>
      <c r="T2279">
        <v>7</v>
      </c>
      <c r="U2279">
        <v>0</v>
      </c>
      <c r="W2279">
        <v>358</v>
      </c>
      <c r="X2279">
        <v>7321</v>
      </c>
      <c r="Y2279">
        <v>7</v>
      </c>
      <c r="Z2279" t="s">
        <v>68</v>
      </c>
      <c r="AA2279" t="s">
        <v>69</v>
      </c>
      <c r="AB2279">
        <v>973</v>
      </c>
      <c r="AC2279">
        <v>0.1</v>
      </c>
    </row>
    <row r="2280" spans="13:29" x14ac:dyDescent="0.35">
      <c r="M2280" t="s">
        <v>44</v>
      </c>
      <c r="N2280">
        <v>12374650</v>
      </c>
      <c r="O2280" t="s">
        <v>7</v>
      </c>
      <c r="P2280">
        <v>52.362995656846799</v>
      </c>
      <c r="Q2280">
        <v>4.9058621709836103</v>
      </c>
      <c r="R2280" t="s">
        <v>45</v>
      </c>
      <c r="S2280">
        <v>164</v>
      </c>
      <c r="T2280">
        <v>4</v>
      </c>
      <c r="U2280">
        <v>0</v>
      </c>
      <c r="W2280">
        <v>357</v>
      </c>
      <c r="X2280">
        <v>7324</v>
      </c>
      <c r="Y2280">
        <v>7</v>
      </c>
      <c r="Z2280" t="s">
        <v>68</v>
      </c>
      <c r="AA2280" t="s">
        <v>69</v>
      </c>
      <c r="AB2280">
        <v>656</v>
      </c>
      <c r="AC2280">
        <v>0.1</v>
      </c>
    </row>
    <row r="2281" spans="13:29" x14ac:dyDescent="0.35">
      <c r="M2281" t="s">
        <v>44</v>
      </c>
      <c r="N2281">
        <v>12552582</v>
      </c>
      <c r="O2281" t="s">
        <v>8</v>
      </c>
      <c r="P2281">
        <v>52.3584587913303</v>
      </c>
      <c r="Q2281">
        <v>4.8785449685374802</v>
      </c>
      <c r="R2281" t="s">
        <v>45</v>
      </c>
      <c r="S2281">
        <v>225</v>
      </c>
      <c r="T2281">
        <v>1</v>
      </c>
      <c r="U2281">
        <v>7</v>
      </c>
      <c r="V2281">
        <v>0.22</v>
      </c>
      <c r="W2281">
        <v>358</v>
      </c>
      <c r="X2281">
        <v>7438</v>
      </c>
      <c r="Y2281">
        <v>7</v>
      </c>
      <c r="Z2281" t="s">
        <v>74</v>
      </c>
      <c r="AA2281" t="s">
        <v>75</v>
      </c>
      <c r="AB2281">
        <v>225</v>
      </c>
      <c r="AC2281">
        <v>0.1</v>
      </c>
    </row>
    <row r="2282" spans="13:29" x14ac:dyDescent="0.35">
      <c r="M2282" t="s">
        <v>44</v>
      </c>
      <c r="N2282">
        <v>12599255</v>
      </c>
      <c r="O2282" t="s">
        <v>14</v>
      </c>
      <c r="P2282">
        <v>52.361886700465803</v>
      </c>
      <c r="Q2282">
        <v>4.8614313485594796</v>
      </c>
      <c r="R2282" t="s">
        <v>45</v>
      </c>
      <c r="S2282">
        <v>66</v>
      </c>
      <c r="T2282">
        <v>153</v>
      </c>
      <c r="U2282">
        <v>30</v>
      </c>
      <c r="V2282">
        <v>1</v>
      </c>
      <c r="W2282">
        <v>249</v>
      </c>
      <c r="X2282">
        <v>7480</v>
      </c>
      <c r="Y2282">
        <v>7</v>
      </c>
      <c r="Z2282" t="s">
        <v>56</v>
      </c>
      <c r="AA2282" t="s">
        <v>57</v>
      </c>
      <c r="AB2282">
        <v>10098</v>
      </c>
      <c r="AC2282">
        <v>0.1</v>
      </c>
    </row>
    <row r="2283" spans="13:29" x14ac:dyDescent="0.35">
      <c r="M2283" t="s">
        <v>44</v>
      </c>
      <c r="N2283">
        <v>13256599</v>
      </c>
      <c r="O2283" t="s">
        <v>6</v>
      </c>
      <c r="P2283">
        <v>52.367239249433901</v>
      </c>
      <c r="Q2283">
        <v>4.8865074747968098</v>
      </c>
      <c r="R2283" t="s">
        <v>45</v>
      </c>
      <c r="S2283">
        <v>200</v>
      </c>
      <c r="T2283">
        <v>88</v>
      </c>
      <c r="U2283">
        <v>59</v>
      </c>
      <c r="V2283">
        <v>1.98</v>
      </c>
      <c r="W2283">
        <v>295</v>
      </c>
      <c r="X2283">
        <v>7973</v>
      </c>
      <c r="Y2283">
        <v>7</v>
      </c>
      <c r="Z2283" t="s">
        <v>46</v>
      </c>
      <c r="AA2283" t="s">
        <v>47</v>
      </c>
      <c r="AB2283">
        <v>17600</v>
      </c>
      <c r="AC2283">
        <v>0.1</v>
      </c>
    </row>
    <row r="2284" spans="13:29" x14ac:dyDescent="0.35">
      <c r="M2284" t="s">
        <v>44</v>
      </c>
      <c r="N2284">
        <v>13570299</v>
      </c>
      <c r="O2284" t="s">
        <v>9</v>
      </c>
      <c r="P2284">
        <v>52.349916121543799</v>
      </c>
      <c r="Q2284">
        <v>4.91528742143801</v>
      </c>
      <c r="R2284" t="s">
        <v>45</v>
      </c>
      <c r="S2284">
        <v>180</v>
      </c>
      <c r="T2284">
        <v>59</v>
      </c>
      <c r="U2284">
        <v>56</v>
      </c>
      <c r="V2284">
        <v>1.94</v>
      </c>
      <c r="W2284">
        <v>334</v>
      </c>
      <c r="X2284">
        <v>8320</v>
      </c>
      <c r="Y2284">
        <v>7</v>
      </c>
      <c r="Z2284" t="s">
        <v>64</v>
      </c>
      <c r="AA2284" t="s">
        <v>65</v>
      </c>
      <c r="AB2284">
        <v>10620</v>
      </c>
      <c r="AC2284">
        <v>0.1</v>
      </c>
    </row>
    <row r="2285" spans="13:29" x14ac:dyDescent="0.35">
      <c r="M2285" t="s">
        <v>44</v>
      </c>
      <c r="N2285">
        <v>13571617</v>
      </c>
      <c r="O2285" t="s">
        <v>9</v>
      </c>
      <c r="P2285">
        <v>52.357551384357599</v>
      </c>
      <c r="Q2285">
        <v>4.9072445593152398</v>
      </c>
      <c r="R2285" t="s">
        <v>45</v>
      </c>
      <c r="S2285">
        <v>165</v>
      </c>
      <c r="T2285">
        <v>258</v>
      </c>
      <c r="U2285">
        <v>46</v>
      </c>
      <c r="V2285">
        <v>1.56</v>
      </c>
      <c r="W2285">
        <v>171</v>
      </c>
      <c r="X2285">
        <v>8325</v>
      </c>
      <c r="Y2285">
        <v>7</v>
      </c>
      <c r="Z2285" t="s">
        <v>64</v>
      </c>
      <c r="AA2285" t="s">
        <v>65</v>
      </c>
      <c r="AB2285">
        <v>42570</v>
      </c>
      <c r="AC2285">
        <v>0.1</v>
      </c>
    </row>
    <row r="2286" spans="13:29" x14ac:dyDescent="0.35">
      <c r="M2286" t="s">
        <v>44</v>
      </c>
      <c r="N2286">
        <v>14211963</v>
      </c>
      <c r="O2286" t="s">
        <v>13</v>
      </c>
      <c r="P2286">
        <v>52.353978550429296</v>
      </c>
      <c r="Q2286">
        <v>4.9957618725733202</v>
      </c>
      <c r="R2286" t="s">
        <v>45</v>
      </c>
      <c r="S2286">
        <v>145</v>
      </c>
      <c r="T2286">
        <v>282</v>
      </c>
      <c r="U2286">
        <v>8</v>
      </c>
      <c r="V2286">
        <v>0.48</v>
      </c>
      <c r="W2286">
        <v>81</v>
      </c>
      <c r="X2286">
        <v>9083</v>
      </c>
      <c r="Y2286">
        <v>7</v>
      </c>
      <c r="Z2286" t="s">
        <v>86</v>
      </c>
      <c r="AA2286" t="s">
        <v>87</v>
      </c>
      <c r="AB2286">
        <v>40890</v>
      </c>
      <c r="AC2286">
        <v>0.1</v>
      </c>
    </row>
    <row r="2287" spans="13:29" x14ac:dyDescent="0.35">
      <c r="M2287" t="s">
        <v>44</v>
      </c>
      <c r="N2287">
        <v>14259470</v>
      </c>
      <c r="O2287" t="s">
        <v>19</v>
      </c>
      <c r="P2287">
        <v>52.379048839060701</v>
      </c>
      <c r="Q2287">
        <v>4.8485017585118699</v>
      </c>
      <c r="R2287" t="s">
        <v>45</v>
      </c>
      <c r="S2287">
        <v>100</v>
      </c>
      <c r="T2287">
        <v>42</v>
      </c>
      <c r="U2287">
        <v>16</v>
      </c>
      <c r="V2287">
        <v>0.56000000000000005</v>
      </c>
      <c r="W2287">
        <v>339</v>
      </c>
      <c r="X2287">
        <v>9129</v>
      </c>
      <c r="Y2287">
        <v>7</v>
      </c>
      <c r="Z2287" t="s">
        <v>62</v>
      </c>
      <c r="AA2287" t="s">
        <v>63</v>
      </c>
      <c r="AB2287">
        <v>4200</v>
      </c>
      <c r="AC2287">
        <v>0.1</v>
      </c>
    </row>
    <row r="2288" spans="13:29" x14ac:dyDescent="0.35">
      <c r="M2288" t="s">
        <v>44</v>
      </c>
      <c r="N2288">
        <v>14622016</v>
      </c>
      <c r="O2288" t="s">
        <v>7</v>
      </c>
      <c r="P2288">
        <v>52.361713268072101</v>
      </c>
      <c r="Q2288">
        <v>4.9010722243840803</v>
      </c>
      <c r="R2288" t="s">
        <v>45</v>
      </c>
      <c r="S2288">
        <v>105</v>
      </c>
      <c r="T2288">
        <v>101</v>
      </c>
      <c r="U2288">
        <v>42</v>
      </c>
      <c r="V2288">
        <v>1.53</v>
      </c>
      <c r="W2288">
        <v>292</v>
      </c>
      <c r="X2288">
        <v>9408</v>
      </c>
      <c r="Y2288">
        <v>7</v>
      </c>
      <c r="Z2288" t="s">
        <v>68</v>
      </c>
      <c r="AA2288" t="s">
        <v>69</v>
      </c>
      <c r="AB2288">
        <v>10605</v>
      </c>
      <c r="AC2288">
        <v>0.1</v>
      </c>
    </row>
    <row r="2289" spans="13:29" x14ac:dyDescent="0.35">
      <c r="M2289" t="s">
        <v>44</v>
      </c>
      <c r="N2289">
        <v>15159146</v>
      </c>
      <c r="O2289" t="s">
        <v>6</v>
      </c>
      <c r="P2289">
        <v>52.378533100202802</v>
      </c>
      <c r="Q2289">
        <v>4.8934152099334201</v>
      </c>
      <c r="R2289" t="s">
        <v>45</v>
      </c>
      <c r="S2289">
        <v>265</v>
      </c>
      <c r="T2289">
        <v>68</v>
      </c>
      <c r="U2289">
        <v>25</v>
      </c>
      <c r="V2289">
        <v>0.98</v>
      </c>
      <c r="W2289">
        <v>331</v>
      </c>
      <c r="X2289">
        <v>9724</v>
      </c>
      <c r="Y2289">
        <v>7</v>
      </c>
      <c r="Z2289" t="s">
        <v>46</v>
      </c>
      <c r="AA2289" t="s">
        <v>47</v>
      </c>
      <c r="AB2289">
        <v>18020</v>
      </c>
      <c r="AC2289">
        <v>0.1</v>
      </c>
    </row>
    <row r="2290" spans="13:29" x14ac:dyDescent="0.35">
      <c r="M2290" t="s">
        <v>44</v>
      </c>
      <c r="N2290">
        <v>15349483</v>
      </c>
      <c r="O2290" t="s">
        <v>7</v>
      </c>
      <c r="P2290">
        <v>52.369965842596102</v>
      </c>
      <c r="Q2290">
        <v>4.9282367920117904</v>
      </c>
      <c r="R2290" t="s">
        <v>45</v>
      </c>
      <c r="S2290">
        <v>135</v>
      </c>
      <c r="T2290">
        <v>350</v>
      </c>
      <c r="U2290">
        <v>7</v>
      </c>
      <c r="V2290">
        <v>0.32</v>
      </c>
      <c r="W2290">
        <v>18</v>
      </c>
      <c r="X2290">
        <v>9821</v>
      </c>
      <c r="Y2290">
        <v>7</v>
      </c>
      <c r="Z2290" t="s">
        <v>68</v>
      </c>
      <c r="AA2290" t="s">
        <v>69</v>
      </c>
      <c r="AB2290">
        <v>47250</v>
      </c>
      <c r="AC2290">
        <v>0.1</v>
      </c>
    </row>
    <row r="2291" spans="13:29" x14ac:dyDescent="0.35">
      <c r="M2291" t="s">
        <v>44</v>
      </c>
      <c r="N2291">
        <v>15351988</v>
      </c>
      <c r="O2291" t="s">
        <v>6</v>
      </c>
      <c r="P2291">
        <v>52.379335882044302</v>
      </c>
      <c r="Q2291">
        <v>4.8939137558569303</v>
      </c>
      <c r="R2291" t="s">
        <v>45</v>
      </c>
      <c r="S2291">
        <v>325</v>
      </c>
      <c r="T2291">
        <v>57</v>
      </c>
      <c r="U2291">
        <v>17</v>
      </c>
      <c r="V2291">
        <v>0.65</v>
      </c>
      <c r="W2291">
        <v>312</v>
      </c>
      <c r="X2291">
        <v>9828</v>
      </c>
      <c r="Y2291">
        <v>7</v>
      </c>
      <c r="Z2291" t="s">
        <v>46</v>
      </c>
      <c r="AA2291" t="s">
        <v>47</v>
      </c>
      <c r="AB2291">
        <v>18525</v>
      </c>
      <c r="AC2291">
        <v>0.1</v>
      </c>
    </row>
    <row r="2292" spans="13:29" x14ac:dyDescent="0.35">
      <c r="M2292" t="s">
        <v>44</v>
      </c>
      <c r="N2292">
        <v>16009203</v>
      </c>
      <c r="O2292" t="s">
        <v>11</v>
      </c>
      <c r="P2292">
        <v>52.359940894322399</v>
      </c>
      <c r="Q2292">
        <v>4.8871714896388898</v>
      </c>
      <c r="R2292" t="s">
        <v>45</v>
      </c>
      <c r="S2292">
        <v>70</v>
      </c>
      <c r="T2292">
        <v>139</v>
      </c>
      <c r="U2292">
        <v>26</v>
      </c>
      <c r="V2292">
        <v>1.25</v>
      </c>
      <c r="W2292">
        <v>231</v>
      </c>
      <c r="X2292">
        <v>10256</v>
      </c>
      <c r="Y2292">
        <v>7</v>
      </c>
      <c r="Z2292" t="s">
        <v>58</v>
      </c>
      <c r="AA2292" t="s">
        <v>59</v>
      </c>
      <c r="AB2292">
        <v>9730</v>
      </c>
      <c r="AC2292">
        <v>0.1</v>
      </c>
    </row>
    <row r="2293" spans="13:29" x14ac:dyDescent="0.35">
      <c r="M2293" t="s">
        <v>44</v>
      </c>
      <c r="N2293">
        <v>16109868</v>
      </c>
      <c r="O2293" t="s">
        <v>7</v>
      </c>
      <c r="P2293">
        <v>52.3726069280332</v>
      </c>
      <c r="Q2293">
        <v>4.9053703624704701</v>
      </c>
      <c r="R2293" t="s">
        <v>45</v>
      </c>
      <c r="S2293">
        <v>150</v>
      </c>
      <c r="T2293">
        <v>125</v>
      </c>
      <c r="U2293">
        <v>22</v>
      </c>
      <c r="V2293">
        <v>0.89</v>
      </c>
      <c r="W2293">
        <v>320</v>
      </c>
      <c r="X2293">
        <v>10323</v>
      </c>
      <c r="Y2293">
        <v>7</v>
      </c>
      <c r="Z2293" t="s">
        <v>68</v>
      </c>
      <c r="AA2293" t="s">
        <v>69</v>
      </c>
      <c r="AB2293">
        <v>18750</v>
      </c>
      <c r="AC2293">
        <v>0.1</v>
      </c>
    </row>
    <row r="2294" spans="13:29" x14ac:dyDescent="0.35">
      <c r="M2294" t="s">
        <v>44</v>
      </c>
      <c r="N2294">
        <v>16487827</v>
      </c>
      <c r="O2294" t="s">
        <v>6</v>
      </c>
      <c r="P2294">
        <v>52.376516867951999</v>
      </c>
      <c r="Q2294">
        <v>4.89103856420647</v>
      </c>
      <c r="R2294" t="s">
        <v>45</v>
      </c>
      <c r="S2294">
        <v>198</v>
      </c>
      <c r="T2294">
        <v>72</v>
      </c>
      <c r="U2294">
        <v>51</v>
      </c>
      <c r="V2294">
        <v>2.17</v>
      </c>
      <c r="W2294">
        <v>252</v>
      </c>
      <c r="X2294">
        <v>10632</v>
      </c>
      <c r="Y2294">
        <v>7</v>
      </c>
      <c r="Z2294" t="s">
        <v>46</v>
      </c>
      <c r="AA2294" t="s">
        <v>47</v>
      </c>
      <c r="AB2294">
        <v>14256</v>
      </c>
      <c r="AC2294">
        <v>0.1</v>
      </c>
    </row>
    <row r="2295" spans="13:29" x14ac:dyDescent="0.35">
      <c r="M2295" t="s">
        <v>44</v>
      </c>
      <c r="N2295">
        <v>16525186</v>
      </c>
      <c r="O2295" t="s">
        <v>6</v>
      </c>
      <c r="P2295">
        <v>52.381541533986898</v>
      </c>
      <c r="Q2295">
        <v>4.8919713007768602</v>
      </c>
      <c r="R2295" t="s">
        <v>45</v>
      </c>
      <c r="S2295">
        <v>175</v>
      </c>
      <c r="T2295">
        <v>331</v>
      </c>
      <c r="U2295">
        <v>21</v>
      </c>
      <c r="V2295">
        <v>0.91</v>
      </c>
      <c r="W2295">
        <v>293</v>
      </c>
      <c r="X2295">
        <v>10642</v>
      </c>
      <c r="Y2295">
        <v>7</v>
      </c>
      <c r="Z2295" t="s">
        <v>46</v>
      </c>
      <c r="AA2295" t="s">
        <v>47</v>
      </c>
      <c r="AB2295">
        <v>57925</v>
      </c>
      <c r="AC2295">
        <v>0.1</v>
      </c>
    </row>
    <row r="2296" spans="13:29" x14ac:dyDescent="0.35">
      <c r="M2296" t="s">
        <v>44</v>
      </c>
      <c r="N2296">
        <v>16525441</v>
      </c>
      <c r="O2296" t="s">
        <v>6</v>
      </c>
      <c r="P2296">
        <v>52.3796485329121</v>
      </c>
      <c r="Q2296">
        <v>4.8906463356942202</v>
      </c>
      <c r="R2296" t="s">
        <v>45</v>
      </c>
      <c r="S2296">
        <v>175</v>
      </c>
      <c r="T2296">
        <v>317</v>
      </c>
      <c r="U2296">
        <v>27</v>
      </c>
      <c r="V2296">
        <v>1.17</v>
      </c>
      <c r="W2296">
        <v>301</v>
      </c>
      <c r="X2296">
        <v>10644</v>
      </c>
      <c r="Y2296">
        <v>7</v>
      </c>
      <c r="Z2296" t="s">
        <v>46</v>
      </c>
      <c r="AA2296" t="s">
        <v>47</v>
      </c>
      <c r="AB2296">
        <v>55475</v>
      </c>
      <c r="AC2296">
        <v>0.1</v>
      </c>
    </row>
    <row r="2297" spans="13:29" x14ac:dyDescent="0.35">
      <c r="M2297" t="s">
        <v>44</v>
      </c>
      <c r="N2297">
        <v>16737665</v>
      </c>
      <c r="O2297" t="s">
        <v>9</v>
      </c>
      <c r="P2297">
        <v>52.354099297070199</v>
      </c>
      <c r="Q2297">
        <v>4.92322162125084</v>
      </c>
      <c r="R2297" t="s">
        <v>45</v>
      </c>
      <c r="S2297">
        <v>230</v>
      </c>
      <c r="T2297">
        <v>56</v>
      </c>
      <c r="U2297">
        <v>23</v>
      </c>
      <c r="V2297">
        <v>1.1200000000000001</v>
      </c>
      <c r="W2297">
        <v>48</v>
      </c>
      <c r="X2297">
        <v>10785</v>
      </c>
      <c r="Y2297">
        <v>7</v>
      </c>
      <c r="Z2297" t="s">
        <v>64</v>
      </c>
      <c r="AA2297" t="s">
        <v>65</v>
      </c>
      <c r="AB2297">
        <v>12880</v>
      </c>
      <c r="AC2297">
        <v>0.1</v>
      </c>
    </row>
    <row r="2298" spans="13:29" x14ac:dyDescent="0.35">
      <c r="M2298" t="s">
        <v>44</v>
      </c>
      <c r="N2298">
        <v>16868214</v>
      </c>
      <c r="O2298" t="s">
        <v>12</v>
      </c>
      <c r="P2298">
        <v>52.344944251715503</v>
      </c>
      <c r="Q2298">
        <v>4.9510551513688998</v>
      </c>
      <c r="R2298" t="s">
        <v>45</v>
      </c>
      <c r="S2298">
        <v>250</v>
      </c>
      <c r="T2298">
        <v>1</v>
      </c>
      <c r="U2298">
        <v>3</v>
      </c>
      <c r="V2298">
        <v>0.15</v>
      </c>
      <c r="W2298">
        <v>339</v>
      </c>
      <c r="X2298">
        <v>10857</v>
      </c>
      <c r="Y2298">
        <v>7</v>
      </c>
      <c r="Z2298" t="s">
        <v>72</v>
      </c>
      <c r="AA2298" t="s">
        <v>73</v>
      </c>
      <c r="AB2298">
        <v>250</v>
      </c>
      <c r="AC2298">
        <v>0.1</v>
      </c>
    </row>
    <row r="2299" spans="13:29" x14ac:dyDescent="0.35">
      <c r="M2299" t="s">
        <v>44</v>
      </c>
      <c r="N2299">
        <v>17489171</v>
      </c>
      <c r="O2299" t="s">
        <v>6</v>
      </c>
      <c r="P2299">
        <v>52.381847833338597</v>
      </c>
      <c r="Q2299">
        <v>4.88469757355226</v>
      </c>
      <c r="R2299" t="s">
        <v>45</v>
      </c>
      <c r="S2299">
        <v>185</v>
      </c>
      <c r="T2299">
        <v>103</v>
      </c>
      <c r="U2299">
        <v>29</v>
      </c>
      <c r="V2299">
        <v>1.36</v>
      </c>
      <c r="W2299">
        <v>364</v>
      </c>
      <c r="X2299">
        <v>11195</v>
      </c>
      <c r="Y2299">
        <v>7</v>
      </c>
      <c r="Z2299" t="s">
        <v>46</v>
      </c>
      <c r="AA2299" t="s">
        <v>47</v>
      </c>
      <c r="AB2299">
        <v>19055</v>
      </c>
      <c r="AC2299">
        <v>0.1</v>
      </c>
    </row>
    <row r="2300" spans="13:29" x14ac:dyDescent="0.35">
      <c r="M2300" t="s">
        <v>44</v>
      </c>
      <c r="N2300">
        <v>17491454</v>
      </c>
      <c r="O2300" t="s">
        <v>6</v>
      </c>
      <c r="P2300">
        <v>52.381017162067998</v>
      </c>
      <c r="Q2300">
        <v>4.8864134197343398</v>
      </c>
      <c r="R2300" t="s">
        <v>45</v>
      </c>
      <c r="S2300">
        <v>185</v>
      </c>
      <c r="T2300">
        <v>82</v>
      </c>
      <c r="U2300">
        <v>20</v>
      </c>
      <c r="V2300">
        <v>1.02</v>
      </c>
      <c r="W2300">
        <v>354</v>
      </c>
      <c r="X2300">
        <v>11197</v>
      </c>
      <c r="Y2300">
        <v>7</v>
      </c>
      <c r="Z2300" t="s">
        <v>46</v>
      </c>
      <c r="AA2300" t="s">
        <v>47</v>
      </c>
      <c r="AB2300">
        <v>15170</v>
      </c>
      <c r="AC2300">
        <v>0.1</v>
      </c>
    </row>
    <row r="2301" spans="13:29" x14ac:dyDescent="0.35">
      <c r="M2301" t="s">
        <v>44</v>
      </c>
      <c r="N2301">
        <v>17492056</v>
      </c>
      <c r="O2301" t="s">
        <v>6</v>
      </c>
      <c r="P2301">
        <v>52.380719701502002</v>
      </c>
      <c r="Q2301">
        <v>4.8849188154698204</v>
      </c>
      <c r="R2301" t="s">
        <v>45</v>
      </c>
      <c r="S2301">
        <v>200</v>
      </c>
      <c r="T2301">
        <v>87</v>
      </c>
      <c r="U2301">
        <v>33</v>
      </c>
      <c r="V2301">
        <v>1.59</v>
      </c>
      <c r="W2301">
        <v>281</v>
      </c>
      <c r="X2301">
        <v>11198</v>
      </c>
      <c r="Y2301">
        <v>7</v>
      </c>
      <c r="Z2301" t="s">
        <v>46</v>
      </c>
      <c r="AA2301" t="s">
        <v>47</v>
      </c>
      <c r="AB2301">
        <v>17400</v>
      </c>
      <c r="AC2301">
        <v>0.1</v>
      </c>
    </row>
    <row r="2302" spans="13:29" x14ac:dyDescent="0.35">
      <c r="M2302" t="s">
        <v>44</v>
      </c>
      <c r="N2302">
        <v>17615696</v>
      </c>
      <c r="O2302" t="s">
        <v>6</v>
      </c>
      <c r="P2302">
        <v>52.378552222741597</v>
      </c>
      <c r="Q2302">
        <v>4.8946777166192001</v>
      </c>
      <c r="R2302" t="s">
        <v>45</v>
      </c>
      <c r="S2302">
        <v>200</v>
      </c>
      <c r="T2302">
        <v>316</v>
      </c>
      <c r="U2302">
        <v>22</v>
      </c>
      <c r="V2302">
        <v>1.06</v>
      </c>
      <c r="W2302">
        <v>70</v>
      </c>
      <c r="X2302">
        <v>11284</v>
      </c>
      <c r="Y2302">
        <v>7</v>
      </c>
      <c r="Z2302" t="s">
        <v>46</v>
      </c>
      <c r="AA2302" t="s">
        <v>47</v>
      </c>
      <c r="AB2302">
        <v>63200</v>
      </c>
      <c r="AC2302">
        <v>0.1</v>
      </c>
    </row>
    <row r="2303" spans="13:29" x14ac:dyDescent="0.35">
      <c r="M2303" t="s">
        <v>44</v>
      </c>
      <c r="N2303">
        <v>17631773</v>
      </c>
      <c r="O2303" t="s">
        <v>6</v>
      </c>
      <c r="P2303">
        <v>52.377181814564999</v>
      </c>
      <c r="Q2303">
        <v>4.8946556958101999</v>
      </c>
      <c r="R2303" t="s">
        <v>45</v>
      </c>
      <c r="S2303">
        <v>120</v>
      </c>
      <c r="T2303">
        <v>328</v>
      </c>
      <c r="U2303">
        <v>21</v>
      </c>
      <c r="V2303">
        <v>1</v>
      </c>
      <c r="W2303">
        <v>36</v>
      </c>
      <c r="X2303">
        <v>11300</v>
      </c>
      <c r="Y2303">
        <v>7</v>
      </c>
      <c r="Z2303" t="s">
        <v>46</v>
      </c>
      <c r="AA2303" t="s">
        <v>47</v>
      </c>
      <c r="AB2303">
        <v>39360</v>
      </c>
      <c r="AC2303">
        <v>0.1</v>
      </c>
    </row>
    <row r="2304" spans="13:29" x14ac:dyDescent="0.35">
      <c r="M2304" t="s">
        <v>44</v>
      </c>
      <c r="N2304">
        <v>17783566</v>
      </c>
      <c r="O2304" t="s">
        <v>12</v>
      </c>
      <c r="P2304">
        <v>52.3419787391447</v>
      </c>
      <c r="Q2304">
        <v>4.9195486011705798</v>
      </c>
      <c r="R2304" t="s">
        <v>45</v>
      </c>
      <c r="S2304">
        <v>109</v>
      </c>
      <c r="T2304">
        <v>119</v>
      </c>
      <c r="U2304">
        <v>40</v>
      </c>
      <c r="V2304">
        <v>1.95</v>
      </c>
      <c r="W2304">
        <v>314</v>
      </c>
      <c r="X2304">
        <v>11385</v>
      </c>
      <c r="Y2304">
        <v>7</v>
      </c>
      <c r="Z2304" t="s">
        <v>72</v>
      </c>
      <c r="AA2304" t="s">
        <v>73</v>
      </c>
      <c r="AB2304">
        <v>12971</v>
      </c>
      <c r="AC2304">
        <v>0.1</v>
      </c>
    </row>
    <row r="2305" spans="13:29" x14ac:dyDescent="0.35">
      <c r="M2305" t="s">
        <v>44</v>
      </c>
      <c r="N2305">
        <v>17817744</v>
      </c>
      <c r="O2305" t="s">
        <v>12</v>
      </c>
      <c r="P2305">
        <v>52.341465362517603</v>
      </c>
      <c r="Q2305">
        <v>4.9177864663331903</v>
      </c>
      <c r="R2305" t="s">
        <v>45</v>
      </c>
      <c r="S2305">
        <v>119</v>
      </c>
      <c r="T2305">
        <v>144</v>
      </c>
      <c r="U2305">
        <v>43</v>
      </c>
      <c r="V2305">
        <v>2.12</v>
      </c>
      <c r="W2305">
        <v>277</v>
      </c>
      <c r="X2305">
        <v>11403</v>
      </c>
      <c r="Y2305">
        <v>7</v>
      </c>
      <c r="Z2305" t="s">
        <v>72</v>
      </c>
      <c r="AA2305" t="s">
        <v>73</v>
      </c>
      <c r="AB2305">
        <v>17136</v>
      </c>
      <c r="AC2305">
        <v>0.1</v>
      </c>
    </row>
    <row r="2306" spans="13:29" x14ac:dyDescent="0.35">
      <c r="M2306" t="s">
        <v>44</v>
      </c>
      <c r="N2306">
        <v>18205137</v>
      </c>
      <c r="O2306" t="s">
        <v>7</v>
      </c>
      <c r="P2306">
        <v>52.374908033283504</v>
      </c>
      <c r="Q2306">
        <v>4.9053347373224199</v>
      </c>
      <c r="R2306" t="s">
        <v>45</v>
      </c>
      <c r="S2306">
        <v>350</v>
      </c>
      <c r="T2306">
        <v>302</v>
      </c>
      <c r="U2306">
        <v>0</v>
      </c>
      <c r="W2306">
        <v>90</v>
      </c>
      <c r="X2306">
        <v>11719</v>
      </c>
      <c r="Y2306">
        <v>7</v>
      </c>
      <c r="Z2306" t="s">
        <v>68</v>
      </c>
      <c r="AA2306" t="s">
        <v>69</v>
      </c>
      <c r="AB2306">
        <v>105700</v>
      </c>
      <c r="AC2306">
        <v>0.1</v>
      </c>
    </row>
    <row r="2307" spans="13:29" x14ac:dyDescent="0.35">
      <c r="M2307" t="s">
        <v>44</v>
      </c>
      <c r="N2307">
        <v>18221182</v>
      </c>
      <c r="O2307" t="s">
        <v>6</v>
      </c>
      <c r="P2307">
        <v>52.380125268997197</v>
      </c>
      <c r="Q2307">
        <v>4.8921313718587101</v>
      </c>
      <c r="R2307" t="s">
        <v>45</v>
      </c>
      <c r="S2307">
        <v>199</v>
      </c>
      <c r="T2307">
        <v>164</v>
      </c>
      <c r="U2307">
        <v>29</v>
      </c>
      <c r="V2307">
        <v>1.5</v>
      </c>
      <c r="W2307">
        <v>318</v>
      </c>
      <c r="X2307">
        <v>11738</v>
      </c>
      <c r="Y2307">
        <v>7</v>
      </c>
      <c r="Z2307" t="s">
        <v>46</v>
      </c>
      <c r="AA2307" t="s">
        <v>47</v>
      </c>
      <c r="AB2307">
        <v>32636</v>
      </c>
      <c r="AC2307">
        <v>0.1</v>
      </c>
    </row>
    <row r="2308" spans="13:29" x14ac:dyDescent="0.35">
      <c r="M2308" t="s">
        <v>44</v>
      </c>
      <c r="N2308">
        <v>18665291</v>
      </c>
      <c r="O2308" t="s">
        <v>11</v>
      </c>
      <c r="P2308">
        <v>52.356336474630503</v>
      </c>
      <c r="Q2308">
        <v>4.8962957197463002</v>
      </c>
      <c r="R2308" t="s">
        <v>45</v>
      </c>
      <c r="S2308">
        <v>179</v>
      </c>
      <c r="T2308">
        <v>301</v>
      </c>
      <c r="U2308">
        <v>19</v>
      </c>
      <c r="V2308">
        <v>1.0900000000000001</v>
      </c>
      <c r="W2308">
        <v>65</v>
      </c>
      <c r="X2308">
        <v>12138</v>
      </c>
      <c r="Y2308">
        <v>7</v>
      </c>
      <c r="Z2308" t="s">
        <v>58</v>
      </c>
      <c r="AA2308" t="s">
        <v>59</v>
      </c>
      <c r="AB2308">
        <v>53879</v>
      </c>
      <c r="AC2308">
        <v>0.1</v>
      </c>
    </row>
    <row r="2309" spans="13:29" x14ac:dyDescent="0.35">
      <c r="M2309" t="s">
        <v>44</v>
      </c>
      <c r="N2309">
        <v>18666266</v>
      </c>
      <c r="O2309" t="s">
        <v>11</v>
      </c>
      <c r="P2309">
        <v>52.355370160738097</v>
      </c>
      <c r="Q2309">
        <v>4.8948801667207702</v>
      </c>
      <c r="R2309" t="s">
        <v>45</v>
      </c>
      <c r="S2309">
        <v>149</v>
      </c>
      <c r="T2309">
        <v>287</v>
      </c>
      <c r="U2309">
        <v>22</v>
      </c>
      <c r="V2309">
        <v>1.27</v>
      </c>
      <c r="W2309">
        <v>85</v>
      </c>
      <c r="X2309">
        <v>12140</v>
      </c>
      <c r="Y2309">
        <v>7</v>
      </c>
      <c r="Z2309" t="s">
        <v>58</v>
      </c>
      <c r="AA2309" t="s">
        <v>59</v>
      </c>
      <c r="AB2309">
        <v>42763</v>
      </c>
      <c r="AC2309">
        <v>0.1</v>
      </c>
    </row>
    <row r="2310" spans="13:29" x14ac:dyDescent="0.35">
      <c r="M2310" t="s">
        <v>44</v>
      </c>
      <c r="N2310">
        <v>18785437</v>
      </c>
      <c r="O2310" t="s">
        <v>11</v>
      </c>
      <c r="P2310">
        <v>52.348472253969199</v>
      </c>
      <c r="Q2310">
        <v>4.8908716065077602</v>
      </c>
      <c r="R2310" t="s">
        <v>45</v>
      </c>
      <c r="S2310">
        <v>180</v>
      </c>
      <c r="T2310">
        <v>240</v>
      </c>
      <c r="U2310">
        <v>20</v>
      </c>
      <c r="V2310">
        <v>1.08</v>
      </c>
      <c r="W2310">
        <v>89</v>
      </c>
      <c r="X2310">
        <v>12221</v>
      </c>
      <c r="Y2310">
        <v>7</v>
      </c>
      <c r="Z2310" t="s">
        <v>58</v>
      </c>
      <c r="AA2310" t="s">
        <v>59</v>
      </c>
      <c r="AB2310">
        <v>43200</v>
      </c>
      <c r="AC2310">
        <v>0.1</v>
      </c>
    </row>
    <row r="2311" spans="13:29" x14ac:dyDescent="0.35">
      <c r="M2311" t="s">
        <v>44</v>
      </c>
      <c r="N2311">
        <v>19454751</v>
      </c>
      <c r="O2311" t="s">
        <v>7</v>
      </c>
      <c r="P2311">
        <v>52.369820668781202</v>
      </c>
      <c r="Q2311">
        <v>4.8993313471880899</v>
      </c>
      <c r="R2311" t="s">
        <v>45</v>
      </c>
      <c r="S2311">
        <v>575</v>
      </c>
      <c r="T2311">
        <v>179</v>
      </c>
      <c r="U2311">
        <v>0</v>
      </c>
      <c r="W2311">
        <v>358</v>
      </c>
      <c r="X2311">
        <v>12805</v>
      </c>
      <c r="Y2311">
        <v>7</v>
      </c>
      <c r="Z2311" t="s">
        <v>68</v>
      </c>
      <c r="AA2311" t="s">
        <v>69</v>
      </c>
      <c r="AB2311">
        <v>102925</v>
      </c>
      <c r="AC2311">
        <v>0.1</v>
      </c>
    </row>
    <row r="2312" spans="13:29" x14ac:dyDescent="0.35">
      <c r="M2312" t="s">
        <v>44</v>
      </c>
      <c r="N2312">
        <v>19514050</v>
      </c>
      <c r="O2312" t="s">
        <v>20</v>
      </c>
      <c r="P2312">
        <v>52.356290571925904</v>
      </c>
      <c r="Q2312">
        <v>4.8470898966563603</v>
      </c>
      <c r="R2312" t="s">
        <v>45</v>
      </c>
      <c r="S2312">
        <v>300</v>
      </c>
      <c r="T2312">
        <v>158</v>
      </c>
      <c r="U2312">
        <v>1</v>
      </c>
      <c r="V2312">
        <v>0.09</v>
      </c>
      <c r="W2312">
        <v>363</v>
      </c>
      <c r="X2312">
        <v>12844</v>
      </c>
      <c r="Y2312">
        <v>7</v>
      </c>
      <c r="Z2312" t="s">
        <v>70</v>
      </c>
      <c r="AA2312" t="s">
        <v>71</v>
      </c>
      <c r="AB2312">
        <v>47400</v>
      </c>
      <c r="AC2312">
        <v>0.1</v>
      </c>
    </row>
    <row r="2313" spans="13:29" x14ac:dyDescent="0.35">
      <c r="M2313" t="s">
        <v>44</v>
      </c>
      <c r="N2313">
        <v>19753937</v>
      </c>
      <c r="O2313" t="s">
        <v>14</v>
      </c>
      <c r="P2313">
        <v>52.371832988105297</v>
      </c>
      <c r="Q2313">
        <v>4.8549552348965701</v>
      </c>
      <c r="R2313" t="s">
        <v>45</v>
      </c>
      <c r="S2313">
        <v>105</v>
      </c>
      <c r="T2313">
        <v>358</v>
      </c>
      <c r="U2313">
        <v>3</v>
      </c>
      <c r="V2313">
        <v>0.18</v>
      </c>
      <c r="W2313">
        <v>1</v>
      </c>
      <c r="X2313">
        <v>13075</v>
      </c>
      <c r="Y2313">
        <v>7</v>
      </c>
      <c r="Z2313" t="s">
        <v>56</v>
      </c>
      <c r="AA2313" t="s">
        <v>57</v>
      </c>
      <c r="AB2313">
        <v>37590</v>
      </c>
      <c r="AC2313">
        <v>0.1</v>
      </c>
    </row>
    <row r="2314" spans="13:29" x14ac:dyDescent="0.35">
      <c r="M2314" t="s">
        <v>44</v>
      </c>
      <c r="N2314">
        <v>19982520</v>
      </c>
      <c r="O2314" t="s">
        <v>9</v>
      </c>
      <c r="P2314">
        <v>52.358779328457899</v>
      </c>
      <c r="Q2314">
        <v>4.9205246815207504</v>
      </c>
      <c r="R2314" t="s">
        <v>45</v>
      </c>
      <c r="S2314">
        <v>185</v>
      </c>
      <c r="T2314">
        <v>354</v>
      </c>
      <c r="U2314">
        <v>13</v>
      </c>
      <c r="V2314">
        <v>0.82</v>
      </c>
      <c r="W2314">
        <v>156</v>
      </c>
      <c r="X2314">
        <v>13351</v>
      </c>
      <c r="Y2314">
        <v>7</v>
      </c>
      <c r="Z2314" t="s">
        <v>64</v>
      </c>
      <c r="AA2314" t="s">
        <v>65</v>
      </c>
      <c r="AB2314">
        <v>65490</v>
      </c>
      <c r="AC2314">
        <v>0.1</v>
      </c>
    </row>
    <row r="2315" spans="13:29" x14ac:dyDescent="0.35">
      <c r="M2315" t="s">
        <v>44</v>
      </c>
      <c r="N2315">
        <v>20144554</v>
      </c>
      <c r="O2315" t="s">
        <v>16</v>
      </c>
      <c r="P2315">
        <v>52.328506912015598</v>
      </c>
      <c r="Q2315">
        <v>4.8842119215218496</v>
      </c>
      <c r="R2315" t="s">
        <v>45</v>
      </c>
      <c r="S2315">
        <v>58</v>
      </c>
      <c r="T2315">
        <v>318</v>
      </c>
      <c r="U2315">
        <v>0</v>
      </c>
      <c r="W2315">
        <v>45</v>
      </c>
      <c r="X2315">
        <v>13506</v>
      </c>
      <c r="Y2315">
        <v>7</v>
      </c>
      <c r="Z2315" t="s">
        <v>82</v>
      </c>
      <c r="AA2315" t="s">
        <v>83</v>
      </c>
      <c r="AB2315">
        <v>18444</v>
      </c>
      <c r="AC2315">
        <v>0.1</v>
      </c>
    </row>
    <row r="2316" spans="13:29" x14ac:dyDescent="0.35">
      <c r="M2316" t="s">
        <v>44</v>
      </c>
      <c r="N2316">
        <v>20313222</v>
      </c>
      <c r="O2316" t="s">
        <v>6</v>
      </c>
      <c r="P2316">
        <v>52.384861870465997</v>
      </c>
      <c r="Q2316">
        <v>4.8837350752408497</v>
      </c>
      <c r="R2316" t="s">
        <v>45</v>
      </c>
      <c r="S2316">
        <v>180</v>
      </c>
      <c r="T2316">
        <v>272</v>
      </c>
      <c r="U2316">
        <v>0</v>
      </c>
      <c r="W2316">
        <v>307</v>
      </c>
      <c r="X2316">
        <v>13658</v>
      </c>
      <c r="Y2316">
        <v>7</v>
      </c>
      <c r="Z2316" t="s">
        <v>46</v>
      </c>
      <c r="AA2316" t="s">
        <v>47</v>
      </c>
      <c r="AB2316">
        <v>48960</v>
      </c>
      <c r="AC2316">
        <v>0.1</v>
      </c>
    </row>
    <row r="2317" spans="13:29" x14ac:dyDescent="0.35">
      <c r="M2317" t="s">
        <v>44</v>
      </c>
      <c r="N2317">
        <v>20494356</v>
      </c>
      <c r="O2317" t="s">
        <v>14</v>
      </c>
      <c r="P2317">
        <v>52.365461230104302</v>
      </c>
      <c r="Q2317">
        <v>4.8760703390975104</v>
      </c>
      <c r="R2317" t="s">
        <v>45</v>
      </c>
      <c r="S2317">
        <v>105</v>
      </c>
      <c r="T2317">
        <v>88</v>
      </c>
      <c r="U2317">
        <v>18</v>
      </c>
      <c r="V2317">
        <v>1.31</v>
      </c>
      <c r="W2317">
        <v>296</v>
      </c>
      <c r="X2317">
        <v>13778</v>
      </c>
      <c r="Y2317">
        <v>7</v>
      </c>
      <c r="Z2317" t="s">
        <v>56</v>
      </c>
      <c r="AA2317" t="s">
        <v>57</v>
      </c>
      <c r="AB2317">
        <v>9240</v>
      </c>
      <c r="AC2317">
        <v>0.1</v>
      </c>
    </row>
    <row r="2318" spans="13:29" x14ac:dyDescent="0.35">
      <c r="M2318" t="s">
        <v>44</v>
      </c>
      <c r="N2318">
        <v>20628682</v>
      </c>
      <c r="O2318" t="s">
        <v>7</v>
      </c>
      <c r="P2318">
        <v>52.363957359053103</v>
      </c>
      <c r="Q2318">
        <v>4.90860072926941</v>
      </c>
      <c r="R2318" t="s">
        <v>45</v>
      </c>
      <c r="S2318">
        <v>183</v>
      </c>
      <c r="T2318">
        <v>1</v>
      </c>
      <c r="U2318">
        <v>0</v>
      </c>
      <c r="W2318">
        <v>364</v>
      </c>
      <c r="X2318">
        <v>13866</v>
      </c>
      <c r="Y2318">
        <v>7</v>
      </c>
      <c r="Z2318" t="s">
        <v>68</v>
      </c>
      <c r="AA2318" t="s">
        <v>69</v>
      </c>
      <c r="AB2318">
        <v>183</v>
      </c>
      <c r="AC2318">
        <v>0.1</v>
      </c>
    </row>
    <row r="2319" spans="13:29" x14ac:dyDescent="0.35">
      <c r="M2319" t="s">
        <v>44</v>
      </c>
      <c r="N2319">
        <v>20630350</v>
      </c>
      <c r="O2319" t="s">
        <v>7</v>
      </c>
      <c r="P2319">
        <v>52.363953086540903</v>
      </c>
      <c r="Q2319">
        <v>4.9091746228744704</v>
      </c>
      <c r="R2319" t="s">
        <v>45</v>
      </c>
      <c r="S2319">
        <v>230</v>
      </c>
      <c r="T2319">
        <v>1</v>
      </c>
      <c r="U2319">
        <v>1</v>
      </c>
      <c r="V2319">
        <v>0.12</v>
      </c>
      <c r="W2319">
        <v>364</v>
      </c>
      <c r="X2319">
        <v>13869</v>
      </c>
      <c r="Y2319">
        <v>7</v>
      </c>
      <c r="Z2319" t="s">
        <v>68</v>
      </c>
      <c r="AA2319" t="s">
        <v>69</v>
      </c>
      <c r="AB2319">
        <v>230</v>
      </c>
      <c r="AC2319">
        <v>0.1</v>
      </c>
    </row>
    <row r="2320" spans="13:29" x14ac:dyDescent="0.35">
      <c r="M2320" t="s">
        <v>44</v>
      </c>
      <c r="N2320">
        <v>20630594</v>
      </c>
      <c r="O2320" t="s">
        <v>7</v>
      </c>
      <c r="P2320">
        <v>52.364346983412602</v>
      </c>
      <c r="Q2320">
        <v>4.90801195928554</v>
      </c>
      <c r="R2320" t="s">
        <v>45</v>
      </c>
      <c r="S2320">
        <v>265</v>
      </c>
      <c r="T2320">
        <v>1</v>
      </c>
      <c r="U2320">
        <v>3</v>
      </c>
      <c r="V2320">
        <v>0.32</v>
      </c>
      <c r="W2320">
        <v>364</v>
      </c>
      <c r="X2320">
        <v>13870</v>
      </c>
      <c r="Y2320">
        <v>7</v>
      </c>
      <c r="Z2320" t="s">
        <v>68</v>
      </c>
      <c r="AA2320" t="s">
        <v>69</v>
      </c>
      <c r="AB2320">
        <v>265</v>
      </c>
      <c r="AC2320">
        <v>0.1</v>
      </c>
    </row>
    <row r="2321" spans="13:29" x14ac:dyDescent="0.35">
      <c r="M2321" t="s">
        <v>44</v>
      </c>
      <c r="N2321">
        <v>20669946</v>
      </c>
      <c r="O2321" t="s">
        <v>6</v>
      </c>
      <c r="P2321">
        <v>52.3770840514307</v>
      </c>
      <c r="Q2321">
        <v>4.88733968729123</v>
      </c>
      <c r="R2321" t="s">
        <v>45</v>
      </c>
      <c r="S2321">
        <v>195</v>
      </c>
      <c r="T2321">
        <v>271</v>
      </c>
      <c r="U2321">
        <v>5</v>
      </c>
      <c r="V2321">
        <v>0.42</v>
      </c>
      <c r="W2321">
        <v>43</v>
      </c>
      <c r="X2321">
        <v>13894</v>
      </c>
      <c r="Y2321">
        <v>7</v>
      </c>
      <c r="Z2321" t="s">
        <v>46</v>
      </c>
      <c r="AA2321" t="s">
        <v>47</v>
      </c>
      <c r="AB2321">
        <v>52845</v>
      </c>
      <c r="AC2321">
        <v>0.1</v>
      </c>
    </row>
    <row r="2322" spans="13:29" x14ac:dyDescent="0.35">
      <c r="M2322" t="s">
        <v>44</v>
      </c>
      <c r="N2322">
        <v>20735962</v>
      </c>
      <c r="O2322" t="s">
        <v>6</v>
      </c>
      <c r="P2322">
        <v>52.375508863559702</v>
      </c>
      <c r="Q2322">
        <v>4.88722949430172</v>
      </c>
      <c r="R2322" t="s">
        <v>45</v>
      </c>
      <c r="S2322">
        <v>100</v>
      </c>
      <c r="T2322">
        <v>157</v>
      </c>
      <c r="U2322">
        <v>14</v>
      </c>
      <c r="V2322">
        <v>1.07</v>
      </c>
      <c r="W2322">
        <v>50</v>
      </c>
      <c r="X2322">
        <v>13936</v>
      </c>
      <c r="Y2322">
        <v>7</v>
      </c>
      <c r="Z2322" t="s">
        <v>46</v>
      </c>
      <c r="AA2322" t="s">
        <v>47</v>
      </c>
      <c r="AB2322">
        <v>15700</v>
      </c>
      <c r="AC2322">
        <v>0.1</v>
      </c>
    </row>
    <row r="2323" spans="13:29" x14ac:dyDescent="0.35">
      <c r="M2323" t="s">
        <v>44</v>
      </c>
      <c r="N2323">
        <v>20736260</v>
      </c>
      <c r="O2323" t="s">
        <v>6</v>
      </c>
      <c r="P2323">
        <v>52.377683377364399</v>
      </c>
      <c r="Q2323">
        <v>4.8868817656347003</v>
      </c>
      <c r="R2323" t="s">
        <v>45</v>
      </c>
      <c r="S2323">
        <v>375</v>
      </c>
      <c r="T2323">
        <v>131</v>
      </c>
      <c r="U2323">
        <v>4</v>
      </c>
      <c r="V2323">
        <v>0.33</v>
      </c>
      <c r="W2323">
        <v>29</v>
      </c>
      <c r="X2323">
        <v>13937</v>
      </c>
      <c r="Y2323">
        <v>7</v>
      </c>
      <c r="Z2323" t="s">
        <v>46</v>
      </c>
      <c r="AA2323" t="s">
        <v>47</v>
      </c>
      <c r="AB2323">
        <v>49125</v>
      </c>
      <c r="AC2323">
        <v>0.1</v>
      </c>
    </row>
    <row r="2324" spans="13:29" x14ac:dyDescent="0.35">
      <c r="M2324" t="s">
        <v>44</v>
      </c>
      <c r="N2324">
        <v>20941531</v>
      </c>
      <c r="O2324" t="s">
        <v>7</v>
      </c>
      <c r="P2324">
        <v>52.364412142705703</v>
      </c>
      <c r="Q2324">
        <v>4.9099087321674597</v>
      </c>
      <c r="R2324" t="s">
        <v>45</v>
      </c>
      <c r="S2324">
        <v>206</v>
      </c>
      <c r="T2324">
        <v>1</v>
      </c>
      <c r="U2324">
        <v>0</v>
      </c>
      <c r="W2324">
        <v>364</v>
      </c>
      <c r="X2324">
        <v>14097</v>
      </c>
      <c r="Y2324">
        <v>7</v>
      </c>
      <c r="Z2324" t="s">
        <v>68</v>
      </c>
      <c r="AA2324" t="s">
        <v>69</v>
      </c>
      <c r="AB2324">
        <v>206</v>
      </c>
      <c r="AC2324">
        <v>0.1</v>
      </c>
    </row>
    <row r="2325" spans="13:29" x14ac:dyDescent="0.35">
      <c r="M2325" t="s">
        <v>44</v>
      </c>
      <c r="N2325">
        <v>20952222</v>
      </c>
      <c r="O2325" t="s">
        <v>7</v>
      </c>
      <c r="P2325">
        <v>52.360962474558598</v>
      </c>
      <c r="Q2325">
        <v>4.8868642348834603</v>
      </c>
      <c r="R2325" t="s">
        <v>45</v>
      </c>
      <c r="S2325">
        <v>150</v>
      </c>
      <c r="T2325">
        <v>293</v>
      </c>
      <c r="U2325">
        <v>28</v>
      </c>
      <c r="V2325">
        <v>2.0499999999999998</v>
      </c>
      <c r="W2325">
        <v>65</v>
      </c>
      <c r="X2325">
        <v>14104</v>
      </c>
      <c r="Y2325">
        <v>7</v>
      </c>
      <c r="Z2325" t="s">
        <v>68</v>
      </c>
      <c r="AA2325" t="s">
        <v>69</v>
      </c>
      <c r="AB2325">
        <v>43950</v>
      </c>
      <c r="AC2325">
        <v>0.1</v>
      </c>
    </row>
    <row r="2326" spans="13:29" x14ac:dyDescent="0.35">
      <c r="M2326" t="s">
        <v>44</v>
      </c>
      <c r="N2326">
        <v>21317969</v>
      </c>
      <c r="O2326" t="s">
        <v>14</v>
      </c>
      <c r="P2326">
        <v>52.3625699063439</v>
      </c>
      <c r="Q2326">
        <v>4.8553445479116597</v>
      </c>
      <c r="R2326" t="s">
        <v>45</v>
      </c>
      <c r="S2326">
        <v>140</v>
      </c>
      <c r="T2326">
        <v>50</v>
      </c>
      <c r="U2326">
        <v>30</v>
      </c>
      <c r="V2326">
        <v>2.2599999999999998</v>
      </c>
      <c r="W2326">
        <v>236</v>
      </c>
      <c r="X2326">
        <v>14402</v>
      </c>
      <c r="Y2326">
        <v>7</v>
      </c>
      <c r="Z2326" t="s">
        <v>56</v>
      </c>
      <c r="AA2326" t="s">
        <v>57</v>
      </c>
      <c r="AB2326">
        <v>7000</v>
      </c>
      <c r="AC2326">
        <v>0.1</v>
      </c>
    </row>
    <row r="2327" spans="13:29" x14ac:dyDescent="0.35">
      <c r="M2327" t="s">
        <v>44</v>
      </c>
      <c r="N2327">
        <v>21556716</v>
      </c>
      <c r="O2327" t="s">
        <v>6</v>
      </c>
      <c r="P2327">
        <v>52.376584960315299</v>
      </c>
      <c r="Q2327">
        <v>4.8858362058177498</v>
      </c>
      <c r="R2327" t="s">
        <v>45</v>
      </c>
      <c r="S2327">
        <v>600</v>
      </c>
      <c r="T2327">
        <v>1</v>
      </c>
      <c r="U2327">
        <v>0</v>
      </c>
      <c r="W2327">
        <v>364</v>
      </c>
      <c r="X2327">
        <v>14596</v>
      </c>
      <c r="Y2327">
        <v>7</v>
      </c>
      <c r="Z2327" t="s">
        <v>46</v>
      </c>
      <c r="AA2327" t="s">
        <v>47</v>
      </c>
      <c r="AB2327">
        <v>600</v>
      </c>
      <c r="AC2327">
        <v>0.1</v>
      </c>
    </row>
    <row r="2328" spans="13:29" x14ac:dyDescent="0.35">
      <c r="M2328" t="s">
        <v>44</v>
      </c>
      <c r="N2328">
        <v>21556987</v>
      </c>
      <c r="O2328" t="s">
        <v>7</v>
      </c>
      <c r="P2328">
        <v>52.370240836812002</v>
      </c>
      <c r="Q2328">
        <v>4.9046948577502798</v>
      </c>
      <c r="R2328" t="s">
        <v>45</v>
      </c>
      <c r="S2328">
        <v>450</v>
      </c>
      <c r="T2328">
        <v>1</v>
      </c>
      <c r="U2328">
        <v>0</v>
      </c>
      <c r="W2328">
        <v>364</v>
      </c>
      <c r="X2328">
        <v>14599</v>
      </c>
      <c r="Y2328">
        <v>7</v>
      </c>
      <c r="Z2328" t="s">
        <v>68</v>
      </c>
      <c r="AA2328" t="s">
        <v>69</v>
      </c>
      <c r="AB2328">
        <v>450</v>
      </c>
      <c r="AC2328">
        <v>0.1</v>
      </c>
    </row>
    <row r="2329" spans="13:29" x14ac:dyDescent="0.35">
      <c r="M2329" t="s">
        <v>44</v>
      </c>
      <c r="N2329">
        <v>21560153</v>
      </c>
      <c r="O2329" t="s">
        <v>8</v>
      </c>
      <c r="P2329">
        <v>52.360290469140502</v>
      </c>
      <c r="Q2329">
        <v>4.8804741514294099</v>
      </c>
      <c r="R2329" t="s">
        <v>45</v>
      </c>
      <c r="S2329">
        <v>650</v>
      </c>
      <c r="T2329">
        <v>6</v>
      </c>
      <c r="U2329">
        <v>0</v>
      </c>
      <c r="W2329">
        <v>364</v>
      </c>
      <c r="X2329">
        <v>14607</v>
      </c>
      <c r="Y2329">
        <v>7</v>
      </c>
      <c r="Z2329" t="s">
        <v>74</v>
      </c>
      <c r="AA2329" t="s">
        <v>75</v>
      </c>
      <c r="AB2329">
        <v>3900</v>
      </c>
      <c r="AC2329">
        <v>0.1</v>
      </c>
    </row>
    <row r="2330" spans="13:29" x14ac:dyDescent="0.35">
      <c r="M2330" t="s">
        <v>44</v>
      </c>
      <c r="N2330">
        <v>21588118</v>
      </c>
      <c r="O2330" t="s">
        <v>10</v>
      </c>
      <c r="P2330">
        <v>52.396928228837403</v>
      </c>
      <c r="Q2330">
        <v>4.9062415505905497</v>
      </c>
      <c r="R2330" t="s">
        <v>45</v>
      </c>
      <c r="S2330">
        <v>525</v>
      </c>
      <c r="T2330">
        <v>1</v>
      </c>
      <c r="U2330">
        <v>0</v>
      </c>
      <c r="W2330">
        <v>364</v>
      </c>
      <c r="X2330">
        <v>14636</v>
      </c>
      <c r="Y2330">
        <v>7</v>
      </c>
      <c r="Z2330" t="s">
        <v>78</v>
      </c>
      <c r="AA2330" t="s">
        <v>79</v>
      </c>
      <c r="AB2330">
        <v>525</v>
      </c>
      <c r="AC2330">
        <v>0.1</v>
      </c>
    </row>
    <row r="2331" spans="13:29" x14ac:dyDescent="0.35">
      <c r="M2331" t="s">
        <v>44</v>
      </c>
      <c r="N2331">
        <v>21707157</v>
      </c>
      <c r="O2331" t="s">
        <v>7</v>
      </c>
      <c r="P2331">
        <v>52.368866603367302</v>
      </c>
      <c r="Q2331">
        <v>4.8977056563754102</v>
      </c>
      <c r="R2331" t="s">
        <v>45</v>
      </c>
      <c r="S2331">
        <v>550</v>
      </c>
      <c r="T2331">
        <v>1</v>
      </c>
      <c r="U2331">
        <v>0</v>
      </c>
      <c r="W2331">
        <v>364</v>
      </c>
      <c r="X2331">
        <v>14741</v>
      </c>
      <c r="Y2331">
        <v>7</v>
      </c>
      <c r="Z2331" t="s">
        <v>68</v>
      </c>
      <c r="AA2331" t="s">
        <v>69</v>
      </c>
      <c r="AB2331">
        <v>550</v>
      </c>
      <c r="AC2331">
        <v>0.1</v>
      </c>
    </row>
    <row r="2332" spans="13:29" x14ac:dyDescent="0.35">
      <c r="M2332" t="s">
        <v>44</v>
      </c>
      <c r="N2332">
        <v>21707658</v>
      </c>
      <c r="O2332" t="s">
        <v>8</v>
      </c>
      <c r="P2332">
        <v>52.353248456427501</v>
      </c>
      <c r="Q2332">
        <v>4.8561347912970199</v>
      </c>
      <c r="R2332" t="s">
        <v>45</v>
      </c>
      <c r="S2332">
        <v>500</v>
      </c>
      <c r="T2332">
        <v>1</v>
      </c>
      <c r="U2332">
        <v>0</v>
      </c>
      <c r="W2332">
        <v>364</v>
      </c>
      <c r="X2332">
        <v>14742</v>
      </c>
      <c r="Y2332">
        <v>7</v>
      </c>
      <c r="Z2332" t="s">
        <v>74</v>
      </c>
      <c r="AA2332" t="s">
        <v>75</v>
      </c>
      <c r="AB2332">
        <v>500</v>
      </c>
      <c r="AC2332">
        <v>0.1</v>
      </c>
    </row>
    <row r="2333" spans="13:29" x14ac:dyDescent="0.35">
      <c r="M2333" t="s">
        <v>44</v>
      </c>
      <c r="N2333">
        <v>21779590</v>
      </c>
      <c r="O2333" t="s">
        <v>7</v>
      </c>
      <c r="P2333">
        <v>52.360947659882697</v>
      </c>
      <c r="Q2333">
        <v>4.8979923226225699</v>
      </c>
      <c r="R2333" t="s">
        <v>45</v>
      </c>
      <c r="S2333">
        <v>300</v>
      </c>
      <c r="T2333">
        <v>128</v>
      </c>
      <c r="U2333">
        <v>2</v>
      </c>
      <c r="V2333">
        <v>0.27</v>
      </c>
      <c r="W2333">
        <v>185</v>
      </c>
      <c r="X2333">
        <v>14805</v>
      </c>
      <c r="Y2333">
        <v>7</v>
      </c>
      <c r="Z2333" t="s">
        <v>68</v>
      </c>
      <c r="AA2333" t="s">
        <v>69</v>
      </c>
      <c r="AB2333">
        <v>38400</v>
      </c>
      <c r="AC2333">
        <v>0.1</v>
      </c>
    </row>
    <row r="2334" spans="13:29" x14ac:dyDescent="0.35">
      <c r="M2334" t="s">
        <v>44</v>
      </c>
      <c r="N2334">
        <v>1102424</v>
      </c>
      <c r="O2334" t="s">
        <v>20</v>
      </c>
      <c r="P2334">
        <v>52.352563150457797</v>
      </c>
      <c r="Q2334">
        <v>4.8445369349152703</v>
      </c>
      <c r="R2334" t="s">
        <v>50</v>
      </c>
      <c r="S2334">
        <v>85</v>
      </c>
      <c r="T2334">
        <v>3</v>
      </c>
      <c r="U2334">
        <v>17</v>
      </c>
      <c r="V2334">
        <v>0.25</v>
      </c>
      <c r="W2334">
        <v>89</v>
      </c>
      <c r="X2334">
        <v>809</v>
      </c>
      <c r="Y2334">
        <v>5</v>
      </c>
      <c r="Z2334" t="s">
        <v>70</v>
      </c>
      <c r="AA2334" t="s">
        <v>104</v>
      </c>
      <c r="AB2334">
        <v>255</v>
      </c>
      <c r="AC2334">
        <v>0.5</v>
      </c>
    </row>
    <row r="2335" spans="13:29" x14ac:dyDescent="0.35">
      <c r="M2335" t="s">
        <v>44</v>
      </c>
      <c r="N2335">
        <v>2305578</v>
      </c>
      <c r="O2335" t="s">
        <v>14</v>
      </c>
      <c r="P2335">
        <v>52.3694791902549</v>
      </c>
      <c r="Q2335">
        <v>4.8611822988940201</v>
      </c>
      <c r="R2335" t="s">
        <v>50</v>
      </c>
      <c r="S2335">
        <v>46</v>
      </c>
      <c r="T2335">
        <v>290</v>
      </c>
      <c r="U2335">
        <v>27</v>
      </c>
      <c r="V2335">
        <v>0.64</v>
      </c>
      <c r="W2335">
        <v>66</v>
      </c>
      <c r="X2335">
        <v>1552</v>
      </c>
      <c r="Y2335">
        <v>5</v>
      </c>
      <c r="Z2335" t="s">
        <v>56</v>
      </c>
      <c r="AA2335" t="s">
        <v>97</v>
      </c>
      <c r="AB2335">
        <v>13340</v>
      </c>
      <c r="AC2335">
        <v>0.5</v>
      </c>
    </row>
    <row r="2336" spans="13:29" x14ac:dyDescent="0.35">
      <c r="M2336" t="s">
        <v>44</v>
      </c>
      <c r="N2336">
        <v>4640869</v>
      </c>
      <c r="O2336" t="s">
        <v>14</v>
      </c>
      <c r="P2336">
        <v>52.366604800535903</v>
      </c>
      <c r="Q2336">
        <v>4.87508618879344</v>
      </c>
      <c r="R2336" t="s">
        <v>50</v>
      </c>
      <c r="S2336">
        <v>120</v>
      </c>
      <c r="T2336">
        <v>224</v>
      </c>
      <c r="U2336">
        <v>120</v>
      </c>
      <c r="V2336">
        <v>2.48</v>
      </c>
      <c r="W2336">
        <v>73</v>
      </c>
      <c r="X2336">
        <v>2872</v>
      </c>
      <c r="Y2336">
        <v>5</v>
      </c>
      <c r="Z2336" t="s">
        <v>56</v>
      </c>
      <c r="AA2336" t="s">
        <v>97</v>
      </c>
      <c r="AB2336">
        <v>26880</v>
      </c>
      <c r="AC2336">
        <v>0.5</v>
      </c>
    </row>
    <row r="2337" spans="13:29" x14ac:dyDescent="0.35">
      <c r="M2337" t="s">
        <v>44</v>
      </c>
      <c r="N2337">
        <v>4655656</v>
      </c>
      <c r="O2337" t="s">
        <v>14</v>
      </c>
      <c r="P2337">
        <v>52.367759442818603</v>
      </c>
      <c r="Q2337">
        <v>4.8749535062668103</v>
      </c>
      <c r="R2337" t="s">
        <v>50</v>
      </c>
      <c r="S2337">
        <v>110</v>
      </c>
      <c r="T2337">
        <v>251</v>
      </c>
      <c r="U2337">
        <v>156</v>
      </c>
      <c r="V2337">
        <v>3.19</v>
      </c>
      <c r="W2337">
        <v>40</v>
      </c>
      <c r="X2337">
        <v>2881</v>
      </c>
      <c r="Y2337">
        <v>5</v>
      </c>
      <c r="Z2337" t="s">
        <v>56</v>
      </c>
      <c r="AA2337" t="s">
        <v>97</v>
      </c>
      <c r="AB2337">
        <v>27610</v>
      </c>
      <c r="AC2337">
        <v>0.5</v>
      </c>
    </row>
    <row r="2338" spans="13:29" x14ac:dyDescent="0.35">
      <c r="M2338" t="s">
        <v>44</v>
      </c>
      <c r="N2338">
        <v>5300166</v>
      </c>
      <c r="O2338" t="s">
        <v>13</v>
      </c>
      <c r="P2338">
        <v>52.378586691893197</v>
      </c>
      <c r="Q2338">
        <v>4.9573910800653298</v>
      </c>
      <c r="R2338" t="s">
        <v>50</v>
      </c>
      <c r="S2338">
        <v>105</v>
      </c>
      <c r="T2338">
        <v>88</v>
      </c>
      <c r="U2338">
        <v>122</v>
      </c>
      <c r="V2338">
        <v>2.67</v>
      </c>
      <c r="W2338">
        <v>289</v>
      </c>
      <c r="X2338">
        <v>3200</v>
      </c>
      <c r="Y2338">
        <v>5</v>
      </c>
      <c r="Z2338" t="s">
        <v>86</v>
      </c>
      <c r="AA2338" t="s">
        <v>110</v>
      </c>
      <c r="AB2338">
        <v>9240</v>
      </c>
      <c r="AC2338">
        <v>0.5</v>
      </c>
    </row>
    <row r="2339" spans="13:29" x14ac:dyDescent="0.35">
      <c r="M2339" t="s">
        <v>44</v>
      </c>
      <c r="N2339">
        <v>6141120</v>
      </c>
      <c r="O2339" t="s">
        <v>14</v>
      </c>
      <c r="P2339">
        <v>52.365881773242599</v>
      </c>
      <c r="Q2339">
        <v>4.8642569354766803</v>
      </c>
      <c r="R2339" t="s">
        <v>50</v>
      </c>
      <c r="S2339">
        <v>95</v>
      </c>
      <c r="T2339">
        <v>289</v>
      </c>
      <c r="U2339">
        <v>111</v>
      </c>
      <c r="V2339">
        <v>2.5299999999999998</v>
      </c>
      <c r="W2339">
        <v>140</v>
      </c>
      <c r="X2339">
        <v>3660</v>
      </c>
      <c r="Y2339">
        <v>5</v>
      </c>
      <c r="Z2339" t="s">
        <v>56</v>
      </c>
      <c r="AA2339" t="s">
        <v>97</v>
      </c>
      <c r="AB2339">
        <v>27455</v>
      </c>
      <c r="AC2339">
        <v>0.5</v>
      </c>
    </row>
    <row r="2340" spans="13:29" x14ac:dyDescent="0.35">
      <c r="M2340" t="s">
        <v>44</v>
      </c>
      <c r="N2340">
        <v>7355784</v>
      </c>
      <c r="O2340" t="s">
        <v>14</v>
      </c>
      <c r="P2340">
        <v>52.3655219930911</v>
      </c>
      <c r="Q2340">
        <v>4.8596133314794301</v>
      </c>
      <c r="R2340" t="s">
        <v>50</v>
      </c>
      <c r="S2340">
        <v>82</v>
      </c>
      <c r="T2340">
        <v>108</v>
      </c>
      <c r="U2340">
        <v>174</v>
      </c>
      <c r="V2340">
        <v>4.24</v>
      </c>
      <c r="W2340">
        <v>230</v>
      </c>
      <c r="X2340">
        <v>4482</v>
      </c>
      <c r="Y2340">
        <v>5</v>
      </c>
      <c r="Z2340" t="s">
        <v>56</v>
      </c>
      <c r="AA2340" t="s">
        <v>97</v>
      </c>
      <c r="AB2340">
        <v>8856</v>
      </c>
      <c r="AC2340">
        <v>0.5</v>
      </c>
    </row>
    <row r="2341" spans="13:29" x14ac:dyDescent="0.35">
      <c r="M2341" t="s">
        <v>44</v>
      </c>
      <c r="N2341">
        <v>12885866</v>
      </c>
      <c r="O2341" t="s">
        <v>17</v>
      </c>
      <c r="P2341">
        <v>52.382691082807099</v>
      </c>
      <c r="Q2341">
        <v>4.8339445500953504</v>
      </c>
      <c r="R2341" t="s">
        <v>50</v>
      </c>
      <c r="S2341">
        <v>55</v>
      </c>
      <c r="T2341">
        <v>205</v>
      </c>
      <c r="U2341">
        <v>26</v>
      </c>
      <c r="V2341">
        <v>0.83</v>
      </c>
      <c r="W2341">
        <v>1</v>
      </c>
      <c r="X2341">
        <v>7648</v>
      </c>
      <c r="Y2341">
        <v>5</v>
      </c>
      <c r="Z2341" t="s">
        <v>94</v>
      </c>
      <c r="AA2341" t="s">
        <v>116</v>
      </c>
      <c r="AB2341">
        <v>11275</v>
      </c>
      <c r="AC2341">
        <v>0.5</v>
      </c>
    </row>
    <row r="2342" spans="13:29" x14ac:dyDescent="0.35">
      <c r="M2342" t="s">
        <v>44</v>
      </c>
      <c r="N2342">
        <v>13705363</v>
      </c>
      <c r="O2342" t="s">
        <v>12</v>
      </c>
      <c r="P2342">
        <v>52.352422319850497</v>
      </c>
      <c r="Q2342">
        <v>4.9233756963416404</v>
      </c>
      <c r="R2342" t="s">
        <v>50</v>
      </c>
      <c r="S2342">
        <v>55</v>
      </c>
      <c r="T2342">
        <v>361</v>
      </c>
      <c r="U2342">
        <v>38</v>
      </c>
      <c r="V2342">
        <v>1.31</v>
      </c>
      <c r="W2342">
        <v>7</v>
      </c>
      <c r="X2342">
        <v>8479</v>
      </c>
      <c r="Y2342">
        <v>5</v>
      </c>
      <c r="Z2342" t="s">
        <v>72</v>
      </c>
      <c r="AA2342" t="s">
        <v>96</v>
      </c>
      <c r="AB2342">
        <v>19855</v>
      </c>
      <c r="AC2342">
        <v>0.5</v>
      </c>
    </row>
    <row r="2343" spans="13:29" x14ac:dyDescent="0.35">
      <c r="M2343" t="s">
        <v>44</v>
      </c>
      <c r="N2343">
        <v>14610679</v>
      </c>
      <c r="O2343" t="s">
        <v>14</v>
      </c>
      <c r="P2343">
        <v>52.371786707595703</v>
      </c>
      <c r="Q2343">
        <v>4.8583017445920698</v>
      </c>
      <c r="R2343" t="s">
        <v>50</v>
      </c>
      <c r="S2343">
        <v>79</v>
      </c>
      <c r="T2343">
        <v>329</v>
      </c>
      <c r="U2343">
        <v>8</v>
      </c>
      <c r="V2343">
        <v>0.3</v>
      </c>
      <c r="W2343">
        <v>6</v>
      </c>
      <c r="X2343">
        <v>9401</v>
      </c>
      <c r="Y2343">
        <v>5</v>
      </c>
      <c r="Z2343" t="s">
        <v>56</v>
      </c>
      <c r="AA2343" t="s">
        <v>97</v>
      </c>
      <c r="AB2343">
        <v>25991</v>
      </c>
      <c r="AC2343">
        <v>0.5</v>
      </c>
    </row>
    <row r="2344" spans="13:29" x14ac:dyDescent="0.35">
      <c r="M2344" t="s">
        <v>44</v>
      </c>
      <c r="N2344">
        <v>16211736</v>
      </c>
      <c r="O2344" t="s">
        <v>6</v>
      </c>
      <c r="P2344">
        <v>52.376137773415699</v>
      </c>
      <c r="Q2344">
        <v>4.87841585295513</v>
      </c>
      <c r="R2344" t="s">
        <v>50</v>
      </c>
      <c r="S2344">
        <v>195</v>
      </c>
      <c r="T2344">
        <v>104</v>
      </c>
      <c r="U2344">
        <v>30</v>
      </c>
      <c r="V2344">
        <v>2.13</v>
      </c>
      <c r="W2344">
        <v>264</v>
      </c>
      <c r="X2344">
        <v>10409</v>
      </c>
      <c r="Y2344">
        <v>5</v>
      </c>
      <c r="Z2344" t="s">
        <v>46</v>
      </c>
      <c r="AA2344" t="s">
        <v>51</v>
      </c>
      <c r="AB2344">
        <v>20280</v>
      </c>
      <c r="AC2344">
        <v>0.5</v>
      </c>
    </row>
    <row r="2345" spans="13:29" x14ac:dyDescent="0.35">
      <c r="M2345" t="s">
        <v>44</v>
      </c>
      <c r="N2345">
        <v>16269728</v>
      </c>
      <c r="O2345" t="s">
        <v>15</v>
      </c>
      <c r="P2345">
        <v>52.385454920855103</v>
      </c>
      <c r="Q2345">
        <v>4.8712004998136802</v>
      </c>
      <c r="R2345" t="s">
        <v>50</v>
      </c>
      <c r="S2345">
        <v>66</v>
      </c>
      <c r="T2345">
        <v>285</v>
      </c>
      <c r="U2345">
        <v>22</v>
      </c>
      <c r="V2345">
        <v>0.92</v>
      </c>
      <c r="W2345">
        <v>31</v>
      </c>
      <c r="X2345">
        <v>10450</v>
      </c>
      <c r="Y2345">
        <v>5</v>
      </c>
      <c r="Z2345" t="s">
        <v>60</v>
      </c>
      <c r="AA2345" t="s">
        <v>100</v>
      </c>
      <c r="AB2345">
        <v>18810</v>
      </c>
      <c r="AC2345">
        <v>0.5</v>
      </c>
    </row>
    <row r="2346" spans="13:29" x14ac:dyDescent="0.35">
      <c r="M2346" t="s">
        <v>44</v>
      </c>
      <c r="N2346">
        <v>18887905</v>
      </c>
      <c r="O2346" t="s">
        <v>9</v>
      </c>
      <c r="P2346">
        <v>52.354024933974898</v>
      </c>
      <c r="Q2346">
        <v>4.9112293772967703</v>
      </c>
      <c r="R2346" t="s">
        <v>50</v>
      </c>
      <c r="S2346">
        <v>95</v>
      </c>
      <c r="T2346">
        <v>51</v>
      </c>
      <c r="U2346">
        <v>7</v>
      </c>
      <c r="V2346">
        <v>0.4</v>
      </c>
      <c r="W2346">
        <v>245</v>
      </c>
      <c r="X2346">
        <v>12317</v>
      </c>
      <c r="Y2346">
        <v>5</v>
      </c>
      <c r="Z2346" t="s">
        <v>64</v>
      </c>
      <c r="AA2346" t="s">
        <v>106</v>
      </c>
      <c r="AB2346">
        <v>4845</v>
      </c>
      <c r="AC2346">
        <v>0.5</v>
      </c>
    </row>
    <row r="2347" spans="13:29" x14ac:dyDescent="0.35">
      <c r="M2347" t="s">
        <v>44</v>
      </c>
      <c r="N2347">
        <v>19975016</v>
      </c>
      <c r="O2347" t="s">
        <v>18</v>
      </c>
      <c r="P2347">
        <v>52.365770077631701</v>
      </c>
      <c r="Q2347">
        <v>4.9434885080589304</v>
      </c>
      <c r="R2347" t="s">
        <v>50</v>
      </c>
      <c r="S2347">
        <v>85</v>
      </c>
      <c r="T2347">
        <v>301</v>
      </c>
      <c r="U2347">
        <v>13</v>
      </c>
      <c r="V2347">
        <v>0.8</v>
      </c>
      <c r="W2347">
        <v>83</v>
      </c>
      <c r="X2347">
        <v>13340</v>
      </c>
      <c r="Y2347">
        <v>5</v>
      </c>
      <c r="Z2347" t="s">
        <v>66</v>
      </c>
      <c r="AA2347" t="s">
        <v>102</v>
      </c>
      <c r="AB2347">
        <v>25585</v>
      </c>
      <c r="AC2347">
        <v>0.5</v>
      </c>
    </row>
    <row r="2348" spans="13:29" x14ac:dyDescent="0.35">
      <c r="M2348" t="s">
        <v>44</v>
      </c>
      <c r="N2348">
        <v>20115291</v>
      </c>
      <c r="O2348" t="s">
        <v>14</v>
      </c>
      <c r="P2348">
        <v>52.371837134587402</v>
      </c>
      <c r="Q2348">
        <v>4.8658837077223502</v>
      </c>
      <c r="R2348" t="s">
        <v>50</v>
      </c>
      <c r="S2348">
        <v>49</v>
      </c>
      <c r="T2348">
        <v>117</v>
      </c>
      <c r="U2348">
        <v>51</v>
      </c>
      <c r="V2348">
        <v>3.19</v>
      </c>
      <c r="W2348">
        <v>73</v>
      </c>
      <c r="X2348">
        <v>13483</v>
      </c>
      <c r="Y2348">
        <v>5</v>
      </c>
      <c r="Z2348" t="s">
        <v>56</v>
      </c>
      <c r="AA2348" t="s">
        <v>97</v>
      </c>
      <c r="AB2348">
        <v>5733</v>
      </c>
      <c r="AC2348">
        <v>0.5</v>
      </c>
    </row>
    <row r="2349" spans="13:29" x14ac:dyDescent="0.35">
      <c r="M2349" t="s">
        <v>44</v>
      </c>
      <c r="N2349">
        <v>20857735</v>
      </c>
      <c r="O2349" t="s">
        <v>8</v>
      </c>
      <c r="P2349">
        <v>52.352246151973901</v>
      </c>
      <c r="Q2349">
        <v>4.8519707382255399</v>
      </c>
      <c r="R2349" t="s">
        <v>50</v>
      </c>
      <c r="S2349">
        <v>140</v>
      </c>
      <c r="T2349">
        <v>346</v>
      </c>
      <c r="U2349">
        <v>23</v>
      </c>
      <c r="V2349">
        <v>1.58</v>
      </c>
      <c r="W2349">
        <v>82</v>
      </c>
      <c r="X2349">
        <v>14030</v>
      </c>
      <c r="Y2349">
        <v>5</v>
      </c>
      <c r="Z2349" t="s">
        <v>74</v>
      </c>
      <c r="AA2349" t="s">
        <v>111</v>
      </c>
      <c r="AB2349">
        <v>48440</v>
      </c>
      <c r="AC2349">
        <v>0.5</v>
      </c>
    </row>
    <row r="2350" spans="13:29" x14ac:dyDescent="0.35">
      <c r="M2350" t="s">
        <v>44</v>
      </c>
      <c r="N2350">
        <v>21513076</v>
      </c>
      <c r="O2350" t="s">
        <v>19</v>
      </c>
      <c r="P2350">
        <v>52.378074676363802</v>
      </c>
      <c r="Q2350">
        <v>4.8485270932522297</v>
      </c>
      <c r="R2350" t="s">
        <v>50</v>
      </c>
      <c r="S2350">
        <v>68</v>
      </c>
      <c r="T2350">
        <v>351</v>
      </c>
      <c r="U2350">
        <v>21</v>
      </c>
      <c r="V2350">
        <v>1.89</v>
      </c>
      <c r="W2350">
        <v>1</v>
      </c>
      <c r="X2350">
        <v>14552</v>
      </c>
      <c r="Y2350">
        <v>5</v>
      </c>
      <c r="Z2350" t="s">
        <v>62</v>
      </c>
      <c r="AA2350" t="s">
        <v>101</v>
      </c>
      <c r="AB2350">
        <v>23868</v>
      </c>
      <c r="AC2350">
        <v>0.5</v>
      </c>
    </row>
    <row r="2351" spans="13:29" x14ac:dyDescent="0.35">
      <c r="M2351" t="s">
        <v>44</v>
      </c>
      <c r="N2351">
        <v>21547047</v>
      </c>
      <c r="O2351" t="s">
        <v>8</v>
      </c>
      <c r="P2351">
        <v>52.353638536487402</v>
      </c>
      <c r="Q2351">
        <v>4.8524930260413797</v>
      </c>
      <c r="R2351" t="s">
        <v>50</v>
      </c>
      <c r="S2351">
        <v>60</v>
      </c>
      <c r="T2351">
        <v>340</v>
      </c>
      <c r="U2351">
        <v>22</v>
      </c>
      <c r="V2351">
        <v>1.7</v>
      </c>
      <c r="W2351">
        <v>70</v>
      </c>
      <c r="X2351">
        <v>14581</v>
      </c>
      <c r="Y2351">
        <v>5</v>
      </c>
      <c r="Z2351" t="s">
        <v>74</v>
      </c>
      <c r="AA2351" t="s">
        <v>111</v>
      </c>
      <c r="AB2351">
        <v>20400</v>
      </c>
      <c r="AC2351">
        <v>0.5</v>
      </c>
    </row>
    <row r="2352" spans="13:29" x14ac:dyDescent="0.35">
      <c r="M2352" t="s">
        <v>44</v>
      </c>
      <c r="N2352">
        <v>21918025</v>
      </c>
      <c r="O2352" t="s">
        <v>8</v>
      </c>
      <c r="P2352">
        <v>52.350796269801499</v>
      </c>
      <c r="Q2352">
        <v>4.8537345581400002</v>
      </c>
      <c r="R2352" t="s">
        <v>50</v>
      </c>
      <c r="S2352">
        <v>119</v>
      </c>
      <c r="T2352">
        <v>350</v>
      </c>
      <c r="U2352">
        <v>13</v>
      </c>
      <c r="V2352">
        <v>1.17</v>
      </c>
      <c r="W2352">
        <v>7</v>
      </c>
      <c r="X2352">
        <v>14924</v>
      </c>
      <c r="Y2352">
        <v>5</v>
      </c>
      <c r="Z2352" t="s">
        <v>74</v>
      </c>
      <c r="AA2352" t="s">
        <v>111</v>
      </c>
      <c r="AB2352">
        <v>41650</v>
      </c>
      <c r="AC2352">
        <v>0.5</v>
      </c>
    </row>
    <row r="2353" spans="13:29" x14ac:dyDescent="0.35">
      <c r="M2353" t="s">
        <v>44</v>
      </c>
      <c r="N2353">
        <v>21954191</v>
      </c>
      <c r="O2353" t="s">
        <v>20</v>
      </c>
      <c r="P2353">
        <v>52.355522183778902</v>
      </c>
      <c r="Q2353">
        <v>4.8429731106915801</v>
      </c>
      <c r="R2353" t="s">
        <v>50</v>
      </c>
      <c r="S2353">
        <v>70</v>
      </c>
      <c r="T2353">
        <v>333</v>
      </c>
      <c r="U2353">
        <v>1</v>
      </c>
      <c r="V2353">
        <v>0.08</v>
      </c>
      <c r="W2353">
        <v>44</v>
      </c>
      <c r="X2353">
        <v>14954</v>
      </c>
      <c r="Y2353">
        <v>5</v>
      </c>
      <c r="Z2353" t="s">
        <v>70</v>
      </c>
      <c r="AA2353" t="s">
        <v>104</v>
      </c>
      <c r="AB2353">
        <v>23310</v>
      </c>
      <c r="AC2353">
        <v>0.5</v>
      </c>
    </row>
    <row r="2354" spans="13:29" x14ac:dyDescent="0.35">
      <c r="M2354" t="s">
        <v>44</v>
      </c>
      <c r="N2354">
        <v>48076</v>
      </c>
      <c r="O2354" t="s">
        <v>6</v>
      </c>
      <c r="P2354">
        <v>52.3804200178011</v>
      </c>
      <c r="Q2354">
        <v>4.8945347350975501</v>
      </c>
      <c r="R2354" t="s">
        <v>45</v>
      </c>
      <c r="S2354">
        <v>350</v>
      </c>
      <c r="T2354">
        <v>92</v>
      </c>
      <c r="U2354">
        <v>159</v>
      </c>
      <c r="V2354">
        <v>1.82</v>
      </c>
      <c r="W2354">
        <v>276</v>
      </c>
      <c r="X2354">
        <v>17</v>
      </c>
      <c r="Y2354">
        <v>5</v>
      </c>
      <c r="Z2354" t="s">
        <v>46</v>
      </c>
      <c r="AA2354" t="s">
        <v>47</v>
      </c>
      <c r="AB2354">
        <v>32200</v>
      </c>
      <c r="AC2354">
        <v>0.1</v>
      </c>
    </row>
    <row r="2355" spans="13:29" x14ac:dyDescent="0.35">
      <c r="M2355" t="s">
        <v>44</v>
      </c>
      <c r="N2355">
        <v>55709</v>
      </c>
      <c r="O2355" t="s">
        <v>7</v>
      </c>
      <c r="P2355">
        <v>52.358956496271198</v>
      </c>
      <c r="Q2355">
        <v>4.8972593410052303</v>
      </c>
      <c r="R2355" t="s">
        <v>45</v>
      </c>
      <c r="S2355">
        <v>159</v>
      </c>
      <c r="T2355">
        <v>355</v>
      </c>
      <c r="U2355">
        <v>53</v>
      </c>
      <c r="V2355">
        <v>0.54</v>
      </c>
      <c r="W2355">
        <v>32</v>
      </c>
      <c r="X2355">
        <v>29</v>
      </c>
      <c r="Y2355">
        <v>5</v>
      </c>
      <c r="Z2355" t="s">
        <v>68</v>
      </c>
      <c r="AA2355" t="s">
        <v>69</v>
      </c>
      <c r="AB2355">
        <v>56445</v>
      </c>
      <c r="AC2355">
        <v>0.1</v>
      </c>
    </row>
    <row r="2356" spans="13:29" x14ac:dyDescent="0.35">
      <c r="M2356" t="s">
        <v>44</v>
      </c>
      <c r="N2356">
        <v>304189</v>
      </c>
      <c r="O2356" t="s">
        <v>6</v>
      </c>
      <c r="P2356">
        <v>52.370938776639001</v>
      </c>
      <c r="Q2356">
        <v>4.8765350741049804</v>
      </c>
      <c r="R2356" t="s">
        <v>45</v>
      </c>
      <c r="S2356">
        <v>155</v>
      </c>
      <c r="T2356">
        <v>156</v>
      </c>
      <c r="U2356">
        <v>79</v>
      </c>
      <c r="V2356">
        <v>0.95</v>
      </c>
      <c r="W2356">
        <v>106</v>
      </c>
      <c r="X2356">
        <v>161</v>
      </c>
      <c r="Y2356">
        <v>5</v>
      </c>
      <c r="Z2356" t="s">
        <v>46</v>
      </c>
      <c r="AA2356" t="s">
        <v>47</v>
      </c>
      <c r="AB2356">
        <v>24180</v>
      </c>
      <c r="AC2356">
        <v>0.1</v>
      </c>
    </row>
    <row r="2357" spans="13:29" x14ac:dyDescent="0.35">
      <c r="M2357" t="s">
        <v>44</v>
      </c>
      <c r="N2357">
        <v>370870</v>
      </c>
      <c r="O2357" t="s">
        <v>7</v>
      </c>
      <c r="P2357">
        <v>52.364301517180301</v>
      </c>
      <c r="Q2357">
        <v>4.9054232776881399</v>
      </c>
      <c r="R2357" t="s">
        <v>45</v>
      </c>
      <c r="S2357">
        <v>100</v>
      </c>
      <c r="T2357">
        <v>254</v>
      </c>
      <c r="U2357">
        <v>40</v>
      </c>
      <c r="V2357">
        <v>0.49</v>
      </c>
      <c r="W2357">
        <v>14</v>
      </c>
      <c r="X2357">
        <v>202</v>
      </c>
      <c r="Y2357">
        <v>5</v>
      </c>
      <c r="Z2357" t="s">
        <v>68</v>
      </c>
      <c r="AA2357" t="s">
        <v>69</v>
      </c>
      <c r="AB2357">
        <v>25400</v>
      </c>
      <c r="AC2357">
        <v>0.1</v>
      </c>
    </row>
    <row r="2358" spans="13:29" x14ac:dyDescent="0.35">
      <c r="M2358" t="s">
        <v>44</v>
      </c>
      <c r="N2358">
        <v>544506</v>
      </c>
      <c r="O2358" t="s">
        <v>19</v>
      </c>
      <c r="P2358">
        <v>52.375084843277001</v>
      </c>
      <c r="Q2358">
        <v>4.8575338814584201</v>
      </c>
      <c r="R2358" t="s">
        <v>45</v>
      </c>
      <c r="S2358">
        <v>200</v>
      </c>
      <c r="T2358">
        <v>25</v>
      </c>
      <c r="U2358">
        <v>47</v>
      </c>
      <c r="V2358">
        <v>0.63</v>
      </c>
      <c r="W2358">
        <v>345</v>
      </c>
      <c r="X2358">
        <v>299</v>
      </c>
      <c r="Y2358">
        <v>5</v>
      </c>
      <c r="Z2358" t="s">
        <v>62</v>
      </c>
      <c r="AA2358" t="s">
        <v>63</v>
      </c>
      <c r="AB2358">
        <v>5000</v>
      </c>
      <c r="AC2358">
        <v>0.1</v>
      </c>
    </row>
    <row r="2359" spans="13:29" x14ac:dyDescent="0.35">
      <c r="M2359" t="s">
        <v>44</v>
      </c>
      <c r="N2359">
        <v>546215</v>
      </c>
      <c r="O2359" t="s">
        <v>20</v>
      </c>
      <c r="P2359">
        <v>52.363250820856202</v>
      </c>
      <c r="Q2359">
        <v>4.8367807528017801</v>
      </c>
      <c r="R2359" t="s">
        <v>45</v>
      </c>
      <c r="S2359">
        <v>105</v>
      </c>
      <c r="T2359">
        <v>198</v>
      </c>
      <c r="U2359">
        <v>24</v>
      </c>
      <c r="V2359">
        <v>0.31</v>
      </c>
      <c r="W2359">
        <v>316</v>
      </c>
      <c r="X2359">
        <v>300</v>
      </c>
      <c r="Y2359">
        <v>5</v>
      </c>
      <c r="Z2359" t="s">
        <v>70</v>
      </c>
      <c r="AA2359" t="s">
        <v>71</v>
      </c>
      <c r="AB2359">
        <v>20790</v>
      </c>
      <c r="AC2359">
        <v>0.1</v>
      </c>
    </row>
    <row r="2360" spans="13:29" x14ac:dyDescent="0.35">
      <c r="M2360" t="s">
        <v>44</v>
      </c>
      <c r="N2360">
        <v>589194</v>
      </c>
      <c r="O2360" t="s">
        <v>9</v>
      </c>
      <c r="P2360">
        <v>52.353739171569899</v>
      </c>
      <c r="Q2360">
        <v>4.9093097354361896</v>
      </c>
      <c r="R2360" t="s">
        <v>45</v>
      </c>
      <c r="S2360">
        <v>85</v>
      </c>
      <c r="T2360">
        <v>358</v>
      </c>
      <c r="U2360">
        <v>25</v>
      </c>
      <c r="V2360">
        <v>0.33</v>
      </c>
      <c r="W2360">
        <v>1</v>
      </c>
      <c r="X2360">
        <v>342</v>
      </c>
      <c r="Y2360">
        <v>5</v>
      </c>
      <c r="Z2360" t="s">
        <v>64</v>
      </c>
      <c r="AA2360" t="s">
        <v>65</v>
      </c>
      <c r="AB2360">
        <v>30430</v>
      </c>
      <c r="AC2360">
        <v>0.1</v>
      </c>
    </row>
    <row r="2361" spans="13:29" x14ac:dyDescent="0.35">
      <c r="M2361" t="s">
        <v>44</v>
      </c>
      <c r="N2361">
        <v>629670</v>
      </c>
      <c r="O2361" t="s">
        <v>6</v>
      </c>
      <c r="P2361">
        <v>52.379044003294602</v>
      </c>
      <c r="Q2361">
        <v>4.87935928012097</v>
      </c>
      <c r="R2361" t="s">
        <v>45</v>
      </c>
      <c r="S2361">
        <v>225</v>
      </c>
      <c r="T2361">
        <v>206</v>
      </c>
      <c r="U2361">
        <v>39</v>
      </c>
      <c r="V2361">
        <v>0.52</v>
      </c>
      <c r="W2361">
        <v>43</v>
      </c>
      <c r="X2361">
        <v>372</v>
      </c>
      <c r="Y2361">
        <v>5</v>
      </c>
      <c r="Z2361" t="s">
        <v>46</v>
      </c>
      <c r="AA2361" t="s">
        <v>47</v>
      </c>
      <c r="AB2361">
        <v>46350</v>
      </c>
      <c r="AC2361">
        <v>0.1</v>
      </c>
    </row>
    <row r="2362" spans="13:29" x14ac:dyDescent="0.35">
      <c r="M2362" t="s">
        <v>44</v>
      </c>
      <c r="N2362">
        <v>634170</v>
      </c>
      <c r="O2362" t="s">
        <v>15</v>
      </c>
      <c r="P2362">
        <v>52.383705606652697</v>
      </c>
      <c r="Q2362">
        <v>4.8669423200949797</v>
      </c>
      <c r="R2362" t="s">
        <v>45</v>
      </c>
      <c r="S2362">
        <v>100</v>
      </c>
      <c r="T2362">
        <v>89</v>
      </c>
      <c r="U2362">
        <v>126</v>
      </c>
      <c r="V2362">
        <v>1.66</v>
      </c>
      <c r="W2362">
        <v>119</v>
      </c>
      <c r="X2362">
        <v>378</v>
      </c>
      <c r="Y2362">
        <v>5</v>
      </c>
      <c r="Z2362" t="s">
        <v>60</v>
      </c>
      <c r="AA2362" t="s">
        <v>61</v>
      </c>
      <c r="AB2362">
        <v>8900</v>
      </c>
      <c r="AC2362">
        <v>0.1</v>
      </c>
    </row>
    <row r="2363" spans="13:29" x14ac:dyDescent="0.35">
      <c r="M2363" t="s">
        <v>44</v>
      </c>
      <c r="N2363">
        <v>635019</v>
      </c>
      <c r="O2363" t="s">
        <v>19</v>
      </c>
      <c r="P2363">
        <v>52.379859053830202</v>
      </c>
      <c r="Q2363">
        <v>4.8487417902756098</v>
      </c>
      <c r="R2363" t="s">
        <v>45</v>
      </c>
      <c r="S2363">
        <v>120</v>
      </c>
      <c r="T2363">
        <v>198</v>
      </c>
      <c r="U2363">
        <v>61</v>
      </c>
      <c r="V2363">
        <v>0.8</v>
      </c>
      <c r="W2363">
        <v>71</v>
      </c>
      <c r="X2363">
        <v>379</v>
      </c>
      <c r="Y2363">
        <v>5</v>
      </c>
      <c r="Z2363" t="s">
        <v>62</v>
      </c>
      <c r="AA2363" t="s">
        <v>63</v>
      </c>
      <c r="AB2363">
        <v>23760</v>
      </c>
      <c r="AC2363">
        <v>0.1</v>
      </c>
    </row>
    <row r="2364" spans="13:29" x14ac:dyDescent="0.35">
      <c r="M2364" t="s">
        <v>44</v>
      </c>
      <c r="N2364">
        <v>667305</v>
      </c>
      <c r="O2364" t="s">
        <v>22</v>
      </c>
      <c r="P2364">
        <v>52.420371383792599</v>
      </c>
      <c r="Q2364">
        <v>4.8947029493739898</v>
      </c>
      <c r="R2364" t="s">
        <v>45</v>
      </c>
      <c r="S2364">
        <v>140</v>
      </c>
      <c r="T2364">
        <v>1</v>
      </c>
      <c r="U2364">
        <v>13</v>
      </c>
      <c r="V2364">
        <v>0.2</v>
      </c>
      <c r="W2364">
        <v>351</v>
      </c>
      <c r="X2364">
        <v>417</v>
      </c>
      <c r="Y2364">
        <v>5</v>
      </c>
      <c r="Z2364" t="s">
        <v>80</v>
      </c>
      <c r="AA2364" t="s">
        <v>81</v>
      </c>
      <c r="AB2364">
        <v>140</v>
      </c>
      <c r="AC2364">
        <v>0.1</v>
      </c>
    </row>
    <row r="2365" spans="13:29" x14ac:dyDescent="0.35">
      <c r="M2365" t="s">
        <v>44</v>
      </c>
      <c r="N2365">
        <v>678067</v>
      </c>
      <c r="O2365" t="s">
        <v>14</v>
      </c>
      <c r="P2365">
        <v>52.370801450834698</v>
      </c>
      <c r="Q2365">
        <v>4.8588947950140904</v>
      </c>
      <c r="R2365" t="s">
        <v>45</v>
      </c>
      <c r="S2365">
        <v>149</v>
      </c>
      <c r="T2365">
        <v>1</v>
      </c>
      <c r="U2365">
        <v>49</v>
      </c>
      <c r="V2365">
        <v>0.67</v>
      </c>
      <c r="W2365">
        <v>188</v>
      </c>
      <c r="X2365">
        <v>427</v>
      </c>
      <c r="Y2365">
        <v>5</v>
      </c>
      <c r="Z2365" t="s">
        <v>56</v>
      </c>
      <c r="AA2365" t="s">
        <v>57</v>
      </c>
      <c r="AB2365">
        <v>149</v>
      </c>
      <c r="AC2365">
        <v>0.1</v>
      </c>
    </row>
    <row r="2366" spans="13:29" x14ac:dyDescent="0.35">
      <c r="M2366" t="s">
        <v>44</v>
      </c>
      <c r="N2366">
        <v>696113</v>
      </c>
      <c r="O2366" t="s">
        <v>13</v>
      </c>
      <c r="P2366">
        <v>52.362128094432101</v>
      </c>
      <c r="Q2366">
        <v>4.97431011023669</v>
      </c>
      <c r="R2366" t="s">
        <v>45</v>
      </c>
      <c r="S2366">
        <v>120</v>
      </c>
      <c r="T2366">
        <v>204</v>
      </c>
      <c r="U2366">
        <v>21</v>
      </c>
      <c r="V2366">
        <v>0.28000000000000003</v>
      </c>
      <c r="W2366">
        <v>143</v>
      </c>
      <c r="X2366">
        <v>444</v>
      </c>
      <c r="Y2366">
        <v>5</v>
      </c>
      <c r="Z2366" t="s">
        <v>86</v>
      </c>
      <c r="AA2366" t="s">
        <v>87</v>
      </c>
      <c r="AB2366">
        <v>24480</v>
      </c>
      <c r="AC2366">
        <v>0.1</v>
      </c>
    </row>
    <row r="2367" spans="13:29" x14ac:dyDescent="0.35">
      <c r="M2367" t="s">
        <v>44</v>
      </c>
      <c r="N2367">
        <v>829306</v>
      </c>
      <c r="O2367" t="s">
        <v>14</v>
      </c>
      <c r="P2367">
        <v>52.368941207110304</v>
      </c>
      <c r="Q2367">
        <v>4.8637939102070602</v>
      </c>
      <c r="R2367" t="s">
        <v>45</v>
      </c>
      <c r="S2367">
        <v>175</v>
      </c>
      <c r="T2367">
        <v>314</v>
      </c>
      <c r="U2367">
        <v>22</v>
      </c>
      <c r="V2367">
        <v>0.39</v>
      </c>
      <c r="W2367">
        <v>95</v>
      </c>
      <c r="X2367">
        <v>591</v>
      </c>
      <c r="Y2367">
        <v>5</v>
      </c>
      <c r="Z2367" t="s">
        <v>56</v>
      </c>
      <c r="AA2367" t="s">
        <v>57</v>
      </c>
      <c r="AB2367">
        <v>54950</v>
      </c>
      <c r="AC2367">
        <v>0.1</v>
      </c>
    </row>
    <row r="2368" spans="13:29" x14ac:dyDescent="0.35">
      <c r="M2368" t="s">
        <v>44</v>
      </c>
      <c r="N2368">
        <v>884164</v>
      </c>
      <c r="O2368" t="s">
        <v>18</v>
      </c>
      <c r="P2368">
        <v>52.365699615656297</v>
      </c>
      <c r="Q2368">
        <v>4.9365901738753699</v>
      </c>
      <c r="R2368" t="s">
        <v>45</v>
      </c>
      <c r="S2368">
        <v>109</v>
      </c>
      <c r="T2368">
        <v>24</v>
      </c>
      <c r="U2368">
        <v>49</v>
      </c>
      <c r="V2368">
        <v>0.71</v>
      </c>
      <c r="W2368">
        <v>357</v>
      </c>
      <c r="X2368">
        <v>649</v>
      </c>
      <c r="Y2368">
        <v>5</v>
      </c>
      <c r="Z2368" t="s">
        <v>66</v>
      </c>
      <c r="AA2368" t="s">
        <v>67</v>
      </c>
      <c r="AB2368">
        <v>2616</v>
      </c>
      <c r="AC2368">
        <v>0.1</v>
      </c>
    </row>
    <row r="2369" spans="13:29" x14ac:dyDescent="0.35">
      <c r="M2369" t="s">
        <v>44</v>
      </c>
      <c r="N2369">
        <v>919131</v>
      </c>
      <c r="O2369" t="s">
        <v>8</v>
      </c>
      <c r="P2369">
        <v>52.358890739741902</v>
      </c>
      <c r="Q2369">
        <v>4.8761494793300004</v>
      </c>
      <c r="R2369" t="s">
        <v>45</v>
      </c>
      <c r="S2369">
        <v>399</v>
      </c>
      <c r="T2369">
        <v>361</v>
      </c>
      <c r="U2369">
        <v>48</v>
      </c>
      <c r="V2369">
        <v>0.68</v>
      </c>
      <c r="W2369">
        <v>19</v>
      </c>
      <c r="X2369">
        <v>672</v>
      </c>
      <c r="Y2369">
        <v>5</v>
      </c>
      <c r="Z2369" t="s">
        <v>74</v>
      </c>
      <c r="AA2369" t="s">
        <v>75</v>
      </c>
      <c r="AB2369">
        <v>144039</v>
      </c>
      <c r="AC2369">
        <v>0.1</v>
      </c>
    </row>
    <row r="2370" spans="13:29" x14ac:dyDescent="0.35">
      <c r="M2370" t="s">
        <v>44</v>
      </c>
      <c r="N2370">
        <v>922282</v>
      </c>
      <c r="O2370" t="s">
        <v>8</v>
      </c>
      <c r="P2370">
        <v>52.3484686862407</v>
      </c>
      <c r="Q2370">
        <v>4.8771459913490904</v>
      </c>
      <c r="R2370" t="s">
        <v>45</v>
      </c>
      <c r="S2370">
        <v>295</v>
      </c>
      <c r="T2370">
        <v>180</v>
      </c>
      <c r="U2370">
        <v>1</v>
      </c>
      <c r="V2370">
        <v>0.01</v>
      </c>
      <c r="W2370">
        <v>131</v>
      </c>
      <c r="X2370">
        <v>676</v>
      </c>
      <c r="Y2370">
        <v>5</v>
      </c>
      <c r="Z2370" t="s">
        <v>74</v>
      </c>
      <c r="AA2370" t="s">
        <v>75</v>
      </c>
      <c r="AB2370">
        <v>53100</v>
      </c>
      <c r="AC2370">
        <v>0.1</v>
      </c>
    </row>
    <row r="2371" spans="13:29" x14ac:dyDescent="0.35">
      <c r="M2371" t="s">
        <v>44</v>
      </c>
      <c r="N2371">
        <v>1038625</v>
      </c>
      <c r="O2371" t="s">
        <v>12</v>
      </c>
      <c r="P2371">
        <v>52.351141702024201</v>
      </c>
      <c r="Q2371">
        <v>4.9363858268632104</v>
      </c>
      <c r="R2371" t="s">
        <v>45</v>
      </c>
      <c r="S2371">
        <v>225</v>
      </c>
      <c r="T2371">
        <v>315</v>
      </c>
      <c r="U2371">
        <v>17</v>
      </c>
      <c r="V2371">
        <v>0.25</v>
      </c>
      <c r="W2371">
        <v>166</v>
      </c>
      <c r="X2371">
        <v>753</v>
      </c>
      <c r="Y2371">
        <v>5</v>
      </c>
      <c r="Z2371" t="s">
        <v>72</v>
      </c>
      <c r="AA2371" t="s">
        <v>73</v>
      </c>
      <c r="AB2371">
        <v>70875</v>
      </c>
      <c r="AC2371">
        <v>0.1</v>
      </c>
    </row>
    <row r="2372" spans="13:29" x14ac:dyDescent="0.35">
      <c r="M2372" t="s">
        <v>44</v>
      </c>
      <c r="N2372">
        <v>1058082</v>
      </c>
      <c r="O2372" t="s">
        <v>14</v>
      </c>
      <c r="P2372">
        <v>52.363321860696701</v>
      </c>
      <c r="Q2372">
        <v>4.8663926614205701</v>
      </c>
      <c r="R2372" t="s">
        <v>45</v>
      </c>
      <c r="S2372">
        <v>179</v>
      </c>
      <c r="T2372">
        <v>60</v>
      </c>
      <c r="U2372">
        <v>24</v>
      </c>
      <c r="V2372">
        <v>0.36</v>
      </c>
      <c r="W2372">
        <v>177</v>
      </c>
      <c r="X2372">
        <v>772</v>
      </c>
      <c r="Y2372">
        <v>5</v>
      </c>
      <c r="Z2372" t="s">
        <v>56</v>
      </c>
      <c r="AA2372" t="s">
        <v>57</v>
      </c>
      <c r="AB2372">
        <v>10740</v>
      </c>
      <c r="AC2372">
        <v>0.1</v>
      </c>
    </row>
    <row r="2373" spans="13:29" x14ac:dyDescent="0.35">
      <c r="M2373" t="s">
        <v>44</v>
      </c>
      <c r="N2373">
        <v>1081307</v>
      </c>
      <c r="O2373" t="s">
        <v>10</v>
      </c>
      <c r="P2373">
        <v>52.398838611936199</v>
      </c>
      <c r="Q2373">
        <v>4.9186145664016401</v>
      </c>
      <c r="R2373" t="s">
        <v>45</v>
      </c>
      <c r="S2373">
        <v>85</v>
      </c>
      <c r="T2373">
        <v>268</v>
      </c>
      <c r="U2373">
        <v>53</v>
      </c>
      <c r="V2373">
        <v>0.78</v>
      </c>
      <c r="W2373">
        <v>213</v>
      </c>
      <c r="X2373">
        <v>790</v>
      </c>
      <c r="Y2373">
        <v>5</v>
      </c>
      <c r="Z2373" t="s">
        <v>78</v>
      </c>
      <c r="AA2373" t="s">
        <v>79</v>
      </c>
      <c r="AB2373">
        <v>22780</v>
      </c>
      <c r="AC2373">
        <v>0.1</v>
      </c>
    </row>
    <row r="2374" spans="13:29" x14ac:dyDescent="0.35">
      <c r="M2374" t="s">
        <v>44</v>
      </c>
      <c r="N2374">
        <v>1104175</v>
      </c>
      <c r="O2374" t="s">
        <v>17</v>
      </c>
      <c r="P2374">
        <v>52.378324696165102</v>
      </c>
      <c r="Q2374">
        <v>4.8280604559119498</v>
      </c>
      <c r="R2374" t="s">
        <v>45</v>
      </c>
      <c r="S2374">
        <v>85</v>
      </c>
      <c r="T2374">
        <v>86</v>
      </c>
      <c r="U2374">
        <v>19</v>
      </c>
      <c r="V2374">
        <v>0.28000000000000003</v>
      </c>
      <c r="W2374">
        <v>69</v>
      </c>
      <c r="X2374">
        <v>812</v>
      </c>
      <c r="Y2374">
        <v>5</v>
      </c>
      <c r="Z2374" t="s">
        <v>94</v>
      </c>
      <c r="AA2374" t="s">
        <v>95</v>
      </c>
      <c r="AB2374">
        <v>7310</v>
      </c>
      <c r="AC2374">
        <v>0.1</v>
      </c>
    </row>
    <row r="2375" spans="13:29" x14ac:dyDescent="0.35">
      <c r="M2375" t="s">
        <v>44</v>
      </c>
      <c r="N2375">
        <v>1129563</v>
      </c>
      <c r="O2375" t="s">
        <v>7</v>
      </c>
      <c r="P2375">
        <v>52.368136442880498</v>
      </c>
      <c r="Q2375">
        <v>4.9214313573578599</v>
      </c>
      <c r="R2375" t="s">
        <v>45</v>
      </c>
      <c r="S2375">
        <v>275</v>
      </c>
      <c r="T2375">
        <v>245</v>
      </c>
      <c r="U2375">
        <v>3</v>
      </c>
      <c r="V2375">
        <v>0.06</v>
      </c>
      <c r="W2375">
        <v>340</v>
      </c>
      <c r="X2375">
        <v>833</v>
      </c>
      <c r="Y2375">
        <v>5</v>
      </c>
      <c r="Z2375" t="s">
        <v>68</v>
      </c>
      <c r="AA2375" t="s">
        <v>69</v>
      </c>
      <c r="AB2375">
        <v>67375</v>
      </c>
      <c r="AC2375">
        <v>0.1</v>
      </c>
    </row>
    <row r="2376" spans="13:29" x14ac:dyDescent="0.35">
      <c r="M2376" t="s">
        <v>44</v>
      </c>
      <c r="N2376">
        <v>1152623</v>
      </c>
      <c r="O2376" t="s">
        <v>8</v>
      </c>
      <c r="P2376">
        <v>52.3463139435177</v>
      </c>
      <c r="Q2376">
        <v>4.8609474174823504</v>
      </c>
      <c r="R2376" t="s">
        <v>45</v>
      </c>
      <c r="S2376">
        <v>110</v>
      </c>
      <c r="T2376">
        <v>87</v>
      </c>
      <c r="U2376">
        <v>29</v>
      </c>
      <c r="V2376">
        <v>0.57999999999999996</v>
      </c>
      <c r="W2376">
        <v>200</v>
      </c>
      <c r="X2376">
        <v>848</v>
      </c>
      <c r="Y2376">
        <v>5</v>
      </c>
      <c r="Z2376" t="s">
        <v>74</v>
      </c>
      <c r="AA2376" t="s">
        <v>75</v>
      </c>
      <c r="AB2376">
        <v>9570</v>
      </c>
      <c r="AC2376">
        <v>0.1</v>
      </c>
    </row>
    <row r="2377" spans="13:29" x14ac:dyDescent="0.35">
      <c r="M2377" t="s">
        <v>44</v>
      </c>
      <c r="N2377">
        <v>1184501</v>
      </c>
      <c r="O2377" t="s">
        <v>6</v>
      </c>
      <c r="P2377">
        <v>52.385147560078899</v>
      </c>
      <c r="Q2377">
        <v>4.8871330328663403</v>
      </c>
      <c r="R2377" t="s">
        <v>45</v>
      </c>
      <c r="S2377">
        <v>125</v>
      </c>
      <c r="T2377">
        <v>152</v>
      </c>
      <c r="U2377">
        <v>21</v>
      </c>
      <c r="V2377">
        <v>0.32</v>
      </c>
      <c r="W2377">
        <v>5</v>
      </c>
      <c r="X2377">
        <v>870</v>
      </c>
      <c r="Y2377">
        <v>5</v>
      </c>
      <c r="Z2377" t="s">
        <v>46</v>
      </c>
      <c r="AA2377" t="s">
        <v>47</v>
      </c>
      <c r="AB2377">
        <v>19000</v>
      </c>
      <c r="AC2377">
        <v>0.1</v>
      </c>
    </row>
    <row r="2378" spans="13:29" x14ac:dyDescent="0.35">
      <c r="M2378" t="s">
        <v>44</v>
      </c>
      <c r="N2378">
        <v>1195964</v>
      </c>
      <c r="O2378" t="s">
        <v>14</v>
      </c>
      <c r="P2378">
        <v>52.362081508470197</v>
      </c>
      <c r="Q2378">
        <v>4.8696738498435197</v>
      </c>
      <c r="R2378" t="s">
        <v>45</v>
      </c>
      <c r="S2378">
        <v>66</v>
      </c>
      <c r="T2378">
        <v>85</v>
      </c>
      <c r="U2378">
        <v>32</v>
      </c>
      <c r="V2378">
        <v>0.74</v>
      </c>
      <c r="W2378">
        <v>122</v>
      </c>
      <c r="X2378">
        <v>881</v>
      </c>
      <c r="Y2378">
        <v>5</v>
      </c>
      <c r="Z2378" t="s">
        <v>56</v>
      </c>
      <c r="AA2378" t="s">
        <v>57</v>
      </c>
      <c r="AB2378">
        <v>5610</v>
      </c>
      <c r="AC2378">
        <v>0.1</v>
      </c>
    </row>
    <row r="2379" spans="13:29" x14ac:dyDescent="0.35">
      <c r="M2379" t="s">
        <v>44</v>
      </c>
      <c r="N2379">
        <v>1224935</v>
      </c>
      <c r="O2379" t="s">
        <v>18</v>
      </c>
      <c r="P2379">
        <v>52.375208261252098</v>
      </c>
      <c r="Q2379">
        <v>4.9477615654579701</v>
      </c>
      <c r="R2379" t="s">
        <v>45</v>
      </c>
      <c r="S2379">
        <v>225</v>
      </c>
      <c r="T2379">
        <v>42</v>
      </c>
      <c r="U2379">
        <v>10</v>
      </c>
      <c r="V2379">
        <v>0.15</v>
      </c>
      <c r="W2379">
        <v>1</v>
      </c>
      <c r="X2379">
        <v>898</v>
      </c>
      <c r="Y2379">
        <v>5</v>
      </c>
      <c r="Z2379" t="s">
        <v>66</v>
      </c>
      <c r="AA2379" t="s">
        <v>67</v>
      </c>
      <c r="AB2379">
        <v>9450</v>
      </c>
      <c r="AC2379">
        <v>0.1</v>
      </c>
    </row>
    <row r="2380" spans="13:29" x14ac:dyDescent="0.35">
      <c r="M2380" t="s">
        <v>44</v>
      </c>
      <c r="N2380">
        <v>1250364</v>
      </c>
      <c r="O2380" t="s">
        <v>11</v>
      </c>
      <c r="P2380">
        <v>52.353305038678101</v>
      </c>
      <c r="Q2380">
        <v>4.8912596495894798</v>
      </c>
      <c r="R2380" t="s">
        <v>45</v>
      </c>
      <c r="S2380">
        <v>225</v>
      </c>
      <c r="T2380">
        <v>217</v>
      </c>
      <c r="U2380">
        <v>45</v>
      </c>
      <c r="V2380">
        <v>0.68</v>
      </c>
      <c r="W2380">
        <v>144</v>
      </c>
      <c r="X2380">
        <v>919</v>
      </c>
      <c r="Y2380">
        <v>5</v>
      </c>
      <c r="Z2380" t="s">
        <v>58</v>
      </c>
      <c r="AA2380" t="s">
        <v>59</v>
      </c>
      <c r="AB2380">
        <v>48825</v>
      </c>
      <c r="AC2380">
        <v>0.1</v>
      </c>
    </row>
    <row r="2381" spans="13:29" x14ac:dyDescent="0.35">
      <c r="M2381" t="s">
        <v>44</v>
      </c>
      <c r="N2381">
        <v>1270575</v>
      </c>
      <c r="O2381" t="s">
        <v>14</v>
      </c>
      <c r="P2381">
        <v>52.357776837976203</v>
      </c>
      <c r="Q2381">
        <v>4.8598773533835997</v>
      </c>
      <c r="R2381" t="s">
        <v>45</v>
      </c>
      <c r="S2381">
        <v>90</v>
      </c>
      <c r="T2381">
        <v>147</v>
      </c>
      <c r="U2381">
        <v>128</v>
      </c>
      <c r="V2381">
        <v>2</v>
      </c>
      <c r="W2381">
        <v>176</v>
      </c>
      <c r="X2381">
        <v>939</v>
      </c>
      <c r="Y2381">
        <v>5</v>
      </c>
      <c r="Z2381" t="s">
        <v>56</v>
      </c>
      <c r="AA2381" t="s">
        <v>57</v>
      </c>
      <c r="AB2381">
        <v>13230</v>
      </c>
      <c r="AC2381">
        <v>0.1</v>
      </c>
    </row>
    <row r="2382" spans="13:29" x14ac:dyDescent="0.35">
      <c r="M2382" t="s">
        <v>44</v>
      </c>
      <c r="N2382">
        <v>1299652</v>
      </c>
      <c r="O2382" t="s">
        <v>11</v>
      </c>
      <c r="P2382">
        <v>52.3558100086561</v>
      </c>
      <c r="Q2382">
        <v>4.88931327516263</v>
      </c>
      <c r="R2382" t="s">
        <v>45</v>
      </c>
      <c r="S2382">
        <v>199</v>
      </c>
      <c r="T2382">
        <v>359</v>
      </c>
      <c r="U2382">
        <v>56</v>
      </c>
      <c r="V2382">
        <v>0.85</v>
      </c>
      <c r="W2382">
        <v>5</v>
      </c>
      <c r="X2382">
        <v>960</v>
      </c>
      <c r="Y2382">
        <v>5</v>
      </c>
      <c r="Z2382" t="s">
        <v>58</v>
      </c>
      <c r="AA2382" t="s">
        <v>59</v>
      </c>
      <c r="AB2382">
        <v>71441</v>
      </c>
      <c r="AC2382">
        <v>0.1</v>
      </c>
    </row>
    <row r="2383" spans="13:29" x14ac:dyDescent="0.35">
      <c r="M2383" t="s">
        <v>44</v>
      </c>
      <c r="N2383">
        <v>1331954</v>
      </c>
      <c r="O2383" t="s">
        <v>18</v>
      </c>
      <c r="P2383">
        <v>52.359367509142402</v>
      </c>
      <c r="Q2383">
        <v>4.9432980753491602</v>
      </c>
      <c r="R2383" t="s">
        <v>45</v>
      </c>
      <c r="S2383">
        <v>125</v>
      </c>
      <c r="T2383">
        <v>99</v>
      </c>
      <c r="U2383">
        <v>18</v>
      </c>
      <c r="V2383">
        <v>0.27</v>
      </c>
      <c r="W2383">
        <v>134</v>
      </c>
      <c r="X2383">
        <v>985</v>
      </c>
      <c r="Y2383">
        <v>5</v>
      </c>
      <c r="Z2383" t="s">
        <v>66</v>
      </c>
      <c r="AA2383" t="s">
        <v>67</v>
      </c>
      <c r="AB2383">
        <v>12375</v>
      </c>
      <c r="AC2383">
        <v>0.1</v>
      </c>
    </row>
    <row r="2384" spans="13:29" x14ac:dyDescent="0.35">
      <c r="M2384" t="s">
        <v>44</v>
      </c>
      <c r="N2384">
        <v>1408035</v>
      </c>
      <c r="O2384" t="s">
        <v>21</v>
      </c>
      <c r="P2384">
        <v>52.344030164609201</v>
      </c>
      <c r="Q2384">
        <v>4.8041857680051203</v>
      </c>
      <c r="R2384" t="s">
        <v>45</v>
      </c>
      <c r="S2384">
        <v>200</v>
      </c>
      <c r="T2384">
        <v>256</v>
      </c>
      <c r="U2384">
        <v>36</v>
      </c>
      <c r="V2384">
        <v>0.65</v>
      </c>
      <c r="W2384">
        <v>46</v>
      </c>
      <c r="X2384">
        <v>1053</v>
      </c>
      <c r="Y2384">
        <v>5</v>
      </c>
      <c r="Z2384" t="s">
        <v>88</v>
      </c>
      <c r="AA2384" t="s">
        <v>89</v>
      </c>
      <c r="AB2384">
        <v>51200</v>
      </c>
      <c r="AC2384">
        <v>0.1</v>
      </c>
    </row>
    <row r="2385" spans="13:29" x14ac:dyDescent="0.35">
      <c r="M2385" t="s">
        <v>44</v>
      </c>
      <c r="N2385">
        <v>1603630</v>
      </c>
      <c r="O2385" t="s">
        <v>6</v>
      </c>
      <c r="P2385">
        <v>52.379287976807497</v>
      </c>
      <c r="Q2385">
        <v>4.8876882654729297</v>
      </c>
      <c r="R2385" t="s">
        <v>45</v>
      </c>
      <c r="S2385">
        <v>220</v>
      </c>
      <c r="T2385">
        <v>43</v>
      </c>
      <c r="U2385">
        <v>28</v>
      </c>
      <c r="V2385">
        <v>0.66</v>
      </c>
      <c r="W2385">
        <v>298</v>
      </c>
      <c r="X2385">
        <v>1162</v>
      </c>
      <c r="Y2385">
        <v>5</v>
      </c>
      <c r="Z2385" t="s">
        <v>46</v>
      </c>
      <c r="AA2385" t="s">
        <v>47</v>
      </c>
      <c r="AB2385">
        <v>9460</v>
      </c>
      <c r="AC2385">
        <v>0.1</v>
      </c>
    </row>
    <row r="2386" spans="13:29" x14ac:dyDescent="0.35">
      <c r="M2386" t="s">
        <v>44</v>
      </c>
      <c r="N2386">
        <v>1608463</v>
      </c>
      <c r="O2386" t="s">
        <v>14</v>
      </c>
      <c r="P2386">
        <v>52.3643102681744</v>
      </c>
      <c r="Q2386">
        <v>4.8521830647991298</v>
      </c>
      <c r="R2386" t="s">
        <v>45</v>
      </c>
      <c r="S2386">
        <v>125</v>
      </c>
      <c r="T2386">
        <v>301</v>
      </c>
      <c r="U2386">
        <v>24</v>
      </c>
      <c r="V2386">
        <v>0.43</v>
      </c>
      <c r="W2386">
        <v>234</v>
      </c>
      <c r="X2386">
        <v>1168</v>
      </c>
      <c r="Y2386">
        <v>5</v>
      </c>
      <c r="Z2386" t="s">
        <v>56</v>
      </c>
      <c r="AA2386" t="s">
        <v>57</v>
      </c>
      <c r="AB2386">
        <v>37625</v>
      </c>
      <c r="AC2386">
        <v>0.1</v>
      </c>
    </row>
    <row r="2387" spans="13:29" x14ac:dyDescent="0.35">
      <c r="M2387" t="s">
        <v>44</v>
      </c>
      <c r="N2387">
        <v>1613972</v>
      </c>
      <c r="O2387" t="s">
        <v>15</v>
      </c>
      <c r="P2387">
        <v>52.379438542989099</v>
      </c>
      <c r="Q2387">
        <v>4.8700080148820399</v>
      </c>
      <c r="R2387" t="s">
        <v>45</v>
      </c>
      <c r="S2387">
        <v>85</v>
      </c>
      <c r="T2387">
        <v>266</v>
      </c>
      <c r="U2387">
        <v>16</v>
      </c>
      <c r="V2387">
        <v>0.27</v>
      </c>
      <c r="W2387">
        <v>158</v>
      </c>
      <c r="X2387">
        <v>1170</v>
      </c>
      <c r="Y2387">
        <v>5</v>
      </c>
      <c r="Z2387" t="s">
        <v>60</v>
      </c>
      <c r="AA2387" t="s">
        <v>61</v>
      </c>
      <c r="AB2387">
        <v>22610</v>
      </c>
      <c r="AC2387">
        <v>0.1</v>
      </c>
    </row>
    <row r="2388" spans="13:29" x14ac:dyDescent="0.35">
      <c r="M2388" t="s">
        <v>44</v>
      </c>
      <c r="N2388">
        <v>1686654</v>
      </c>
      <c r="O2388" t="s">
        <v>11</v>
      </c>
      <c r="P2388">
        <v>52.357095108002902</v>
      </c>
      <c r="Q2388">
        <v>4.8973533044126301</v>
      </c>
      <c r="R2388" t="s">
        <v>45</v>
      </c>
      <c r="S2388">
        <v>120</v>
      </c>
      <c r="T2388">
        <v>341</v>
      </c>
      <c r="U2388">
        <v>52</v>
      </c>
      <c r="V2388">
        <v>0.83</v>
      </c>
      <c r="W2388">
        <v>36</v>
      </c>
      <c r="X2388">
        <v>1207</v>
      </c>
      <c r="Y2388">
        <v>5</v>
      </c>
      <c r="Z2388" t="s">
        <v>58</v>
      </c>
      <c r="AA2388" t="s">
        <v>59</v>
      </c>
      <c r="AB2388">
        <v>40920</v>
      </c>
      <c r="AC2388">
        <v>0.1</v>
      </c>
    </row>
    <row r="2389" spans="13:29" x14ac:dyDescent="0.35">
      <c r="M2389" t="s">
        <v>44</v>
      </c>
      <c r="N2389">
        <v>1723463</v>
      </c>
      <c r="O2389" t="s">
        <v>12</v>
      </c>
      <c r="P2389">
        <v>52.355005221021798</v>
      </c>
      <c r="Q2389">
        <v>4.9373770676875104</v>
      </c>
      <c r="R2389" t="s">
        <v>45</v>
      </c>
      <c r="S2389">
        <v>179</v>
      </c>
      <c r="T2389">
        <v>312</v>
      </c>
      <c r="U2389">
        <v>18</v>
      </c>
      <c r="V2389">
        <v>0.28999999999999998</v>
      </c>
      <c r="W2389">
        <v>189</v>
      </c>
      <c r="X2389">
        <v>1224</v>
      </c>
      <c r="Y2389">
        <v>5</v>
      </c>
      <c r="Z2389" t="s">
        <v>72</v>
      </c>
      <c r="AA2389" t="s">
        <v>73</v>
      </c>
      <c r="AB2389">
        <v>55848</v>
      </c>
      <c r="AC2389">
        <v>0.1</v>
      </c>
    </row>
    <row r="2390" spans="13:29" x14ac:dyDescent="0.35">
      <c r="M2390" t="s">
        <v>44</v>
      </c>
      <c r="N2390">
        <v>1734769</v>
      </c>
      <c r="O2390" t="s">
        <v>17</v>
      </c>
      <c r="P2390">
        <v>52.373717317227502</v>
      </c>
      <c r="Q2390">
        <v>4.8346347398558898</v>
      </c>
      <c r="R2390" t="s">
        <v>45</v>
      </c>
      <c r="S2390">
        <v>295</v>
      </c>
      <c r="T2390">
        <v>58</v>
      </c>
      <c r="U2390">
        <v>37</v>
      </c>
      <c r="V2390">
        <v>0.62</v>
      </c>
      <c r="W2390">
        <v>24</v>
      </c>
      <c r="X2390">
        <v>1236</v>
      </c>
      <c r="Y2390">
        <v>5</v>
      </c>
      <c r="Z2390" t="s">
        <v>94</v>
      </c>
      <c r="AA2390" t="s">
        <v>95</v>
      </c>
      <c r="AB2390">
        <v>17110</v>
      </c>
      <c r="AC2390">
        <v>0.1</v>
      </c>
    </row>
    <row r="2391" spans="13:29" x14ac:dyDescent="0.35">
      <c r="M2391" t="s">
        <v>44</v>
      </c>
      <c r="N2391">
        <v>1795894</v>
      </c>
      <c r="O2391" t="s">
        <v>11</v>
      </c>
      <c r="P2391">
        <v>52.343348314425299</v>
      </c>
      <c r="Q2391">
        <v>4.90117879674085</v>
      </c>
      <c r="R2391" t="s">
        <v>45</v>
      </c>
      <c r="S2391">
        <v>150</v>
      </c>
      <c r="T2391">
        <v>302</v>
      </c>
      <c r="U2391">
        <v>2</v>
      </c>
      <c r="V2391">
        <v>0.24</v>
      </c>
      <c r="W2391">
        <v>56</v>
      </c>
      <c r="X2391">
        <v>1272</v>
      </c>
      <c r="Y2391">
        <v>5</v>
      </c>
      <c r="Z2391" t="s">
        <v>58</v>
      </c>
      <c r="AA2391" t="s">
        <v>59</v>
      </c>
      <c r="AB2391">
        <v>45300</v>
      </c>
      <c r="AC2391">
        <v>0.1</v>
      </c>
    </row>
    <row r="2392" spans="13:29" x14ac:dyDescent="0.35">
      <c r="M2392" t="s">
        <v>44</v>
      </c>
      <c r="N2392">
        <v>1878458</v>
      </c>
      <c r="O2392" t="s">
        <v>11</v>
      </c>
      <c r="P2392">
        <v>52.342003194440501</v>
      </c>
      <c r="Q2392">
        <v>4.8978411031124098</v>
      </c>
      <c r="R2392" t="s">
        <v>45</v>
      </c>
      <c r="S2392">
        <v>150</v>
      </c>
      <c r="T2392">
        <v>28</v>
      </c>
      <c r="U2392">
        <v>7</v>
      </c>
      <c r="V2392">
        <v>0.13</v>
      </c>
      <c r="W2392">
        <v>340</v>
      </c>
      <c r="X2392">
        <v>1322</v>
      </c>
      <c r="Y2392">
        <v>5</v>
      </c>
      <c r="Z2392" t="s">
        <v>58</v>
      </c>
      <c r="AA2392" t="s">
        <v>59</v>
      </c>
      <c r="AB2392">
        <v>4200</v>
      </c>
      <c r="AC2392">
        <v>0.1</v>
      </c>
    </row>
    <row r="2393" spans="13:29" x14ac:dyDescent="0.35">
      <c r="M2393" t="s">
        <v>44</v>
      </c>
      <c r="N2393">
        <v>2063977</v>
      </c>
      <c r="O2393" t="s">
        <v>14</v>
      </c>
      <c r="P2393">
        <v>52.363548833371702</v>
      </c>
      <c r="Q2393">
        <v>4.8795724846396</v>
      </c>
      <c r="R2393" t="s">
        <v>45</v>
      </c>
      <c r="S2393">
        <v>200</v>
      </c>
      <c r="T2393">
        <v>8</v>
      </c>
      <c r="U2393">
        <v>39</v>
      </c>
      <c r="V2393">
        <v>0.99</v>
      </c>
      <c r="W2393">
        <v>332</v>
      </c>
      <c r="X2393">
        <v>1440</v>
      </c>
      <c r="Y2393">
        <v>5</v>
      </c>
      <c r="Z2393" t="s">
        <v>56</v>
      </c>
      <c r="AA2393" t="s">
        <v>57</v>
      </c>
      <c r="AB2393">
        <v>1600</v>
      </c>
      <c r="AC2393">
        <v>0.1</v>
      </c>
    </row>
    <row r="2394" spans="13:29" x14ac:dyDescent="0.35">
      <c r="M2394" t="s">
        <v>44</v>
      </c>
      <c r="N2394">
        <v>2065321</v>
      </c>
      <c r="O2394" t="s">
        <v>11</v>
      </c>
      <c r="P2394">
        <v>52.352655685470097</v>
      </c>
      <c r="Q2394">
        <v>4.8931934133997297</v>
      </c>
      <c r="R2394" t="s">
        <v>45</v>
      </c>
      <c r="S2394">
        <v>201</v>
      </c>
      <c r="T2394">
        <v>61</v>
      </c>
      <c r="U2394">
        <v>23</v>
      </c>
      <c r="V2394">
        <v>0.38</v>
      </c>
      <c r="W2394">
        <v>364</v>
      </c>
      <c r="X2394">
        <v>1441</v>
      </c>
      <c r="Y2394">
        <v>5</v>
      </c>
      <c r="Z2394" t="s">
        <v>58</v>
      </c>
      <c r="AA2394" t="s">
        <v>59</v>
      </c>
      <c r="AB2394">
        <v>12261</v>
      </c>
      <c r="AC2394">
        <v>0.1</v>
      </c>
    </row>
    <row r="2395" spans="13:29" x14ac:dyDescent="0.35">
      <c r="M2395" t="s">
        <v>44</v>
      </c>
      <c r="N2395">
        <v>2074047</v>
      </c>
      <c r="O2395" t="s">
        <v>14</v>
      </c>
      <c r="P2395">
        <v>52.372135984569702</v>
      </c>
      <c r="Q2395">
        <v>4.87219006879626</v>
      </c>
      <c r="R2395" t="s">
        <v>45</v>
      </c>
      <c r="S2395">
        <v>165</v>
      </c>
      <c r="T2395">
        <v>207</v>
      </c>
      <c r="U2395">
        <v>76</v>
      </c>
      <c r="V2395">
        <v>1.27</v>
      </c>
      <c r="W2395">
        <v>280</v>
      </c>
      <c r="X2395">
        <v>1449</v>
      </c>
      <c r="Y2395">
        <v>5</v>
      </c>
      <c r="Z2395" t="s">
        <v>56</v>
      </c>
      <c r="AA2395" t="s">
        <v>57</v>
      </c>
      <c r="AB2395">
        <v>34155</v>
      </c>
      <c r="AC2395">
        <v>0.1</v>
      </c>
    </row>
    <row r="2396" spans="13:29" x14ac:dyDescent="0.35">
      <c r="M2396" t="s">
        <v>44</v>
      </c>
      <c r="N2396">
        <v>2148688</v>
      </c>
      <c r="O2396" t="s">
        <v>17</v>
      </c>
      <c r="P2396">
        <v>52.384280436734301</v>
      </c>
      <c r="Q2396">
        <v>4.8375369870487201</v>
      </c>
      <c r="R2396" t="s">
        <v>45</v>
      </c>
      <c r="S2396">
        <v>177</v>
      </c>
      <c r="T2396">
        <v>328</v>
      </c>
      <c r="U2396">
        <v>7</v>
      </c>
      <c r="V2396">
        <v>0.12</v>
      </c>
      <c r="W2396">
        <v>15</v>
      </c>
      <c r="X2396">
        <v>1495</v>
      </c>
      <c r="Y2396">
        <v>5</v>
      </c>
      <c r="Z2396" t="s">
        <v>94</v>
      </c>
      <c r="AA2396" t="s">
        <v>95</v>
      </c>
      <c r="AB2396">
        <v>58056</v>
      </c>
      <c r="AC2396">
        <v>0.1</v>
      </c>
    </row>
    <row r="2397" spans="13:29" x14ac:dyDescent="0.35">
      <c r="M2397" t="s">
        <v>44</v>
      </c>
      <c r="N2397">
        <v>2309762</v>
      </c>
      <c r="O2397" t="s">
        <v>14</v>
      </c>
      <c r="P2397">
        <v>52.369224154733899</v>
      </c>
      <c r="Q2397">
        <v>4.8589965673939801</v>
      </c>
      <c r="R2397" t="s">
        <v>45</v>
      </c>
      <c r="S2397">
        <v>70</v>
      </c>
      <c r="T2397">
        <v>97</v>
      </c>
      <c r="U2397">
        <v>12</v>
      </c>
      <c r="V2397">
        <v>0.21</v>
      </c>
      <c r="W2397">
        <v>1</v>
      </c>
      <c r="X2397">
        <v>1553</v>
      </c>
      <c r="Y2397">
        <v>5</v>
      </c>
      <c r="Z2397" t="s">
        <v>56</v>
      </c>
      <c r="AA2397" t="s">
        <v>57</v>
      </c>
      <c r="AB2397">
        <v>6790</v>
      </c>
      <c r="AC2397">
        <v>0.1</v>
      </c>
    </row>
    <row r="2398" spans="13:29" x14ac:dyDescent="0.35">
      <c r="M2398" t="s">
        <v>44</v>
      </c>
      <c r="N2398">
        <v>2353432</v>
      </c>
      <c r="O2398" t="s">
        <v>23</v>
      </c>
      <c r="P2398">
        <v>52.394770523573598</v>
      </c>
      <c r="Q2398">
        <v>4.9317125981746601</v>
      </c>
      <c r="R2398" t="s">
        <v>45</v>
      </c>
      <c r="S2398">
        <v>150</v>
      </c>
      <c r="T2398">
        <v>59</v>
      </c>
      <c r="U2398">
        <v>5</v>
      </c>
      <c r="V2398">
        <v>0.09</v>
      </c>
      <c r="W2398">
        <v>96</v>
      </c>
      <c r="X2398">
        <v>1574</v>
      </c>
      <c r="Y2398">
        <v>5</v>
      </c>
      <c r="Z2398" t="s">
        <v>76</v>
      </c>
      <c r="AA2398" t="s">
        <v>77</v>
      </c>
      <c r="AB2398">
        <v>8850</v>
      </c>
      <c r="AC2398">
        <v>0.1</v>
      </c>
    </row>
    <row r="2399" spans="13:29" x14ac:dyDescent="0.35">
      <c r="M2399" t="s">
        <v>44</v>
      </c>
      <c r="N2399">
        <v>2481241</v>
      </c>
      <c r="O2399" t="s">
        <v>10</v>
      </c>
      <c r="P2399">
        <v>52.3994967359261</v>
      </c>
      <c r="Q2399">
        <v>4.9168719438130797</v>
      </c>
      <c r="R2399" t="s">
        <v>45</v>
      </c>
      <c r="S2399">
        <v>125</v>
      </c>
      <c r="T2399">
        <v>355</v>
      </c>
      <c r="U2399">
        <v>40</v>
      </c>
      <c r="V2399">
        <v>0.7</v>
      </c>
      <c r="W2399">
        <v>90</v>
      </c>
      <c r="X2399">
        <v>1637</v>
      </c>
      <c r="Y2399">
        <v>5</v>
      </c>
      <c r="Z2399" t="s">
        <v>78</v>
      </c>
      <c r="AA2399" t="s">
        <v>79</v>
      </c>
      <c r="AB2399">
        <v>44375</v>
      </c>
      <c r="AC2399">
        <v>0.1</v>
      </c>
    </row>
    <row r="2400" spans="13:29" x14ac:dyDescent="0.35">
      <c r="M2400" t="s">
        <v>44</v>
      </c>
      <c r="N2400">
        <v>2747704</v>
      </c>
      <c r="O2400" t="s">
        <v>19</v>
      </c>
      <c r="P2400">
        <v>52.372964666699602</v>
      </c>
      <c r="Q2400">
        <v>4.8452713332556199</v>
      </c>
      <c r="R2400" t="s">
        <v>45</v>
      </c>
      <c r="S2400">
        <v>200</v>
      </c>
      <c r="T2400">
        <v>363</v>
      </c>
      <c r="U2400">
        <v>57</v>
      </c>
      <c r="V2400">
        <v>1.05</v>
      </c>
      <c r="W2400">
        <v>2</v>
      </c>
      <c r="X2400">
        <v>1756</v>
      </c>
      <c r="Y2400">
        <v>5</v>
      </c>
      <c r="Z2400" t="s">
        <v>62</v>
      </c>
      <c r="AA2400" t="s">
        <v>63</v>
      </c>
      <c r="AB2400">
        <v>72600</v>
      </c>
      <c r="AC2400">
        <v>0.1</v>
      </c>
    </row>
    <row r="2401" spans="13:29" x14ac:dyDescent="0.35">
      <c r="M2401" t="s">
        <v>44</v>
      </c>
      <c r="N2401">
        <v>2754109</v>
      </c>
      <c r="O2401" t="s">
        <v>14</v>
      </c>
      <c r="P2401">
        <v>52.366357423963997</v>
      </c>
      <c r="Q2401">
        <v>4.8532161321232001</v>
      </c>
      <c r="R2401" t="s">
        <v>45</v>
      </c>
      <c r="S2401">
        <v>85</v>
      </c>
      <c r="T2401">
        <v>355</v>
      </c>
      <c r="U2401">
        <v>15</v>
      </c>
      <c r="V2401">
        <v>0.27</v>
      </c>
      <c r="W2401">
        <v>339</v>
      </c>
      <c r="X2401">
        <v>1758</v>
      </c>
      <c r="Y2401">
        <v>5</v>
      </c>
      <c r="Z2401" t="s">
        <v>56</v>
      </c>
      <c r="AA2401" t="s">
        <v>57</v>
      </c>
      <c r="AB2401">
        <v>30175</v>
      </c>
      <c r="AC2401">
        <v>0.1</v>
      </c>
    </row>
    <row r="2402" spans="13:29" x14ac:dyDescent="0.35">
      <c r="M2402" t="s">
        <v>44</v>
      </c>
      <c r="N2402">
        <v>2793217</v>
      </c>
      <c r="O2402" t="s">
        <v>6</v>
      </c>
      <c r="P2402">
        <v>52.3761176288493</v>
      </c>
      <c r="Q2402">
        <v>4.8840337602577204</v>
      </c>
      <c r="R2402" t="s">
        <v>45</v>
      </c>
      <c r="S2402">
        <v>150</v>
      </c>
      <c r="T2402">
        <v>361</v>
      </c>
      <c r="U2402">
        <v>34</v>
      </c>
      <c r="V2402">
        <v>0.81</v>
      </c>
      <c r="W2402">
        <v>8</v>
      </c>
      <c r="X2402">
        <v>1777</v>
      </c>
      <c r="Y2402">
        <v>5</v>
      </c>
      <c r="Z2402" t="s">
        <v>46</v>
      </c>
      <c r="AA2402" t="s">
        <v>47</v>
      </c>
      <c r="AB2402">
        <v>54150</v>
      </c>
      <c r="AC2402">
        <v>0.1</v>
      </c>
    </row>
    <row r="2403" spans="13:29" x14ac:dyDescent="0.35">
      <c r="M2403" t="s">
        <v>44</v>
      </c>
      <c r="N2403">
        <v>2817811</v>
      </c>
      <c r="O2403" t="s">
        <v>14</v>
      </c>
      <c r="P2403">
        <v>52.360701950962103</v>
      </c>
      <c r="Q2403">
        <v>4.8606330639860804</v>
      </c>
      <c r="R2403" t="s">
        <v>45</v>
      </c>
      <c r="S2403">
        <v>110</v>
      </c>
      <c r="T2403">
        <v>75</v>
      </c>
      <c r="U2403">
        <v>29</v>
      </c>
      <c r="V2403">
        <v>0.52</v>
      </c>
      <c r="W2403">
        <v>46</v>
      </c>
      <c r="X2403">
        <v>1799</v>
      </c>
      <c r="Y2403">
        <v>5</v>
      </c>
      <c r="Z2403" t="s">
        <v>56</v>
      </c>
      <c r="AA2403" t="s">
        <v>57</v>
      </c>
      <c r="AB2403">
        <v>8250</v>
      </c>
      <c r="AC2403">
        <v>0.1</v>
      </c>
    </row>
    <row r="2404" spans="13:29" x14ac:dyDescent="0.35">
      <c r="M2404" t="s">
        <v>44</v>
      </c>
      <c r="N2404">
        <v>2965812</v>
      </c>
      <c r="O2404" t="s">
        <v>13</v>
      </c>
      <c r="P2404">
        <v>52.3623358737633</v>
      </c>
      <c r="Q2404">
        <v>4.9747807420914603</v>
      </c>
      <c r="R2404" t="s">
        <v>45</v>
      </c>
      <c r="S2404">
        <v>160</v>
      </c>
      <c r="T2404">
        <v>119</v>
      </c>
      <c r="U2404">
        <v>34</v>
      </c>
      <c r="V2404">
        <v>0.96</v>
      </c>
      <c r="W2404">
        <v>284</v>
      </c>
      <c r="X2404">
        <v>1871</v>
      </c>
      <c r="Y2404">
        <v>5</v>
      </c>
      <c r="Z2404" t="s">
        <v>86</v>
      </c>
      <c r="AA2404" t="s">
        <v>87</v>
      </c>
      <c r="AB2404">
        <v>19040</v>
      </c>
      <c r="AC2404">
        <v>0.1</v>
      </c>
    </row>
    <row r="2405" spans="13:29" x14ac:dyDescent="0.35">
      <c r="M2405" t="s">
        <v>44</v>
      </c>
      <c r="N2405">
        <v>2987644</v>
      </c>
      <c r="O2405" t="s">
        <v>7</v>
      </c>
      <c r="P2405">
        <v>52.3704070158213</v>
      </c>
      <c r="Q2405">
        <v>4.9124527548190198</v>
      </c>
      <c r="R2405" t="s">
        <v>45</v>
      </c>
      <c r="S2405">
        <v>125</v>
      </c>
      <c r="T2405">
        <v>101</v>
      </c>
      <c r="U2405">
        <v>49</v>
      </c>
      <c r="V2405">
        <v>0.98</v>
      </c>
      <c r="W2405">
        <v>83</v>
      </c>
      <c r="X2405">
        <v>1889</v>
      </c>
      <c r="Y2405">
        <v>5</v>
      </c>
      <c r="Z2405" t="s">
        <v>68</v>
      </c>
      <c r="AA2405" t="s">
        <v>69</v>
      </c>
      <c r="AB2405">
        <v>12625</v>
      </c>
      <c r="AC2405">
        <v>0.1</v>
      </c>
    </row>
    <row r="2406" spans="13:29" x14ac:dyDescent="0.35">
      <c r="M2406" t="s">
        <v>44</v>
      </c>
      <c r="N2406">
        <v>3170422</v>
      </c>
      <c r="O2406" t="s">
        <v>15</v>
      </c>
      <c r="P2406">
        <v>52.373911294889801</v>
      </c>
      <c r="Q2406">
        <v>4.8669577135991604</v>
      </c>
      <c r="R2406" t="s">
        <v>45</v>
      </c>
      <c r="S2406">
        <v>130</v>
      </c>
      <c r="T2406">
        <v>196</v>
      </c>
      <c r="U2406">
        <v>41</v>
      </c>
      <c r="V2406">
        <v>0.75</v>
      </c>
      <c r="W2406">
        <v>17</v>
      </c>
      <c r="X2406">
        <v>1995</v>
      </c>
      <c r="Y2406">
        <v>5</v>
      </c>
      <c r="Z2406" t="s">
        <v>60</v>
      </c>
      <c r="AA2406" t="s">
        <v>61</v>
      </c>
      <c r="AB2406">
        <v>25480</v>
      </c>
      <c r="AC2406">
        <v>0.1</v>
      </c>
    </row>
    <row r="2407" spans="13:29" x14ac:dyDescent="0.35">
      <c r="M2407" t="s">
        <v>44</v>
      </c>
      <c r="N2407">
        <v>3172327</v>
      </c>
      <c r="O2407" t="s">
        <v>9</v>
      </c>
      <c r="P2407">
        <v>52.358695030670503</v>
      </c>
      <c r="Q2407">
        <v>4.92383074030296</v>
      </c>
      <c r="R2407" t="s">
        <v>45</v>
      </c>
      <c r="S2407">
        <v>140</v>
      </c>
      <c r="T2407">
        <v>201</v>
      </c>
      <c r="U2407">
        <v>13</v>
      </c>
      <c r="V2407">
        <v>0.45</v>
      </c>
      <c r="W2407">
        <v>103</v>
      </c>
      <c r="X2407">
        <v>1998</v>
      </c>
      <c r="Y2407">
        <v>5</v>
      </c>
      <c r="Z2407" t="s">
        <v>64</v>
      </c>
      <c r="AA2407" t="s">
        <v>65</v>
      </c>
      <c r="AB2407">
        <v>28140</v>
      </c>
      <c r="AC2407">
        <v>0.1</v>
      </c>
    </row>
    <row r="2408" spans="13:29" x14ac:dyDescent="0.35">
      <c r="M2408" t="s">
        <v>44</v>
      </c>
      <c r="N2408">
        <v>3281307</v>
      </c>
      <c r="O2408" t="s">
        <v>16</v>
      </c>
      <c r="P2408">
        <v>52.323559729263799</v>
      </c>
      <c r="Q2408">
        <v>4.8859119433674998</v>
      </c>
      <c r="R2408" t="s">
        <v>45</v>
      </c>
      <c r="S2408">
        <v>280</v>
      </c>
      <c r="T2408">
        <v>358</v>
      </c>
      <c r="U2408">
        <v>10</v>
      </c>
      <c r="V2408">
        <v>0.21</v>
      </c>
      <c r="W2408">
        <v>9</v>
      </c>
      <c r="X2408">
        <v>2059</v>
      </c>
      <c r="Y2408">
        <v>5</v>
      </c>
      <c r="Z2408" t="s">
        <v>82</v>
      </c>
      <c r="AA2408" t="s">
        <v>83</v>
      </c>
      <c r="AB2408">
        <v>100240</v>
      </c>
      <c r="AC2408">
        <v>0.1</v>
      </c>
    </row>
    <row r="2409" spans="13:29" x14ac:dyDescent="0.35">
      <c r="M2409" t="s">
        <v>44</v>
      </c>
      <c r="N2409">
        <v>3285500</v>
      </c>
      <c r="O2409" t="s">
        <v>9</v>
      </c>
      <c r="P2409">
        <v>52.359931151311102</v>
      </c>
      <c r="Q2409">
        <v>4.9322714479936902</v>
      </c>
      <c r="R2409" t="s">
        <v>45</v>
      </c>
      <c r="S2409">
        <v>119</v>
      </c>
      <c r="T2409">
        <v>302</v>
      </c>
      <c r="U2409">
        <v>8</v>
      </c>
      <c r="V2409">
        <v>0.51</v>
      </c>
      <c r="W2409">
        <v>65</v>
      </c>
      <c r="X2409">
        <v>2063</v>
      </c>
      <c r="Y2409">
        <v>5</v>
      </c>
      <c r="Z2409" t="s">
        <v>64</v>
      </c>
      <c r="AA2409" t="s">
        <v>65</v>
      </c>
      <c r="AB2409">
        <v>35938</v>
      </c>
      <c r="AC2409">
        <v>0.1</v>
      </c>
    </row>
    <row r="2410" spans="13:29" x14ac:dyDescent="0.35">
      <c r="M2410" t="s">
        <v>44</v>
      </c>
      <c r="N2410">
        <v>3332424</v>
      </c>
      <c r="O2410" t="s">
        <v>6</v>
      </c>
      <c r="P2410">
        <v>52.3663219586035</v>
      </c>
      <c r="Q2410">
        <v>4.8807356778142204</v>
      </c>
      <c r="R2410" t="s">
        <v>45</v>
      </c>
      <c r="S2410">
        <v>795</v>
      </c>
      <c r="T2410">
        <v>23</v>
      </c>
      <c r="U2410">
        <v>7</v>
      </c>
      <c r="V2410">
        <v>0.13</v>
      </c>
      <c r="W2410">
        <v>340</v>
      </c>
      <c r="X2410">
        <v>2101</v>
      </c>
      <c r="Y2410">
        <v>5</v>
      </c>
      <c r="Z2410" t="s">
        <v>46</v>
      </c>
      <c r="AA2410" t="s">
        <v>47</v>
      </c>
      <c r="AB2410">
        <v>18285</v>
      </c>
      <c r="AC2410">
        <v>0.1</v>
      </c>
    </row>
    <row r="2411" spans="13:29" x14ac:dyDescent="0.35">
      <c r="M2411" t="s">
        <v>44</v>
      </c>
      <c r="N2411">
        <v>3381723</v>
      </c>
      <c r="O2411" t="s">
        <v>11</v>
      </c>
      <c r="P2411">
        <v>52.355072614370897</v>
      </c>
      <c r="Q2411">
        <v>4.89232815540635</v>
      </c>
      <c r="R2411" t="s">
        <v>45</v>
      </c>
      <c r="S2411">
        <v>240</v>
      </c>
      <c r="T2411">
        <v>59</v>
      </c>
      <c r="U2411">
        <v>22</v>
      </c>
      <c r="V2411">
        <v>0.41</v>
      </c>
      <c r="W2411">
        <v>328</v>
      </c>
      <c r="X2411">
        <v>2137</v>
      </c>
      <c r="Y2411">
        <v>5</v>
      </c>
      <c r="Z2411" t="s">
        <v>58</v>
      </c>
      <c r="AA2411" t="s">
        <v>59</v>
      </c>
      <c r="AB2411">
        <v>14160</v>
      </c>
      <c r="AC2411">
        <v>0.1</v>
      </c>
    </row>
    <row r="2412" spans="13:29" x14ac:dyDescent="0.35">
      <c r="M2412" t="s">
        <v>44</v>
      </c>
      <c r="N2412">
        <v>3432883</v>
      </c>
      <c r="O2412" t="s">
        <v>8</v>
      </c>
      <c r="P2412">
        <v>52.346910153292697</v>
      </c>
      <c r="Q2412">
        <v>4.8607166373044102</v>
      </c>
      <c r="R2412" t="s">
        <v>45</v>
      </c>
      <c r="S2412">
        <v>225</v>
      </c>
      <c r="T2412">
        <v>270</v>
      </c>
      <c r="U2412">
        <v>9</v>
      </c>
      <c r="V2412">
        <v>0.19</v>
      </c>
      <c r="W2412">
        <v>79</v>
      </c>
      <c r="X2412">
        <v>2172</v>
      </c>
      <c r="Y2412">
        <v>5</v>
      </c>
      <c r="Z2412" t="s">
        <v>74</v>
      </c>
      <c r="AA2412" t="s">
        <v>75</v>
      </c>
      <c r="AB2412">
        <v>60750</v>
      </c>
      <c r="AC2412">
        <v>0.1</v>
      </c>
    </row>
    <row r="2413" spans="13:29" x14ac:dyDescent="0.35">
      <c r="M2413" t="s">
        <v>44</v>
      </c>
      <c r="N2413">
        <v>3492282</v>
      </c>
      <c r="O2413" t="s">
        <v>14</v>
      </c>
      <c r="P2413">
        <v>52.366650885027397</v>
      </c>
      <c r="Q2413">
        <v>4.8736520350893597</v>
      </c>
      <c r="R2413" t="s">
        <v>45</v>
      </c>
      <c r="S2413">
        <v>130</v>
      </c>
      <c r="T2413">
        <v>106</v>
      </c>
      <c r="U2413">
        <v>32</v>
      </c>
      <c r="V2413">
        <v>0.61</v>
      </c>
      <c r="W2413">
        <v>230</v>
      </c>
      <c r="X2413">
        <v>2210</v>
      </c>
      <c r="Y2413">
        <v>5</v>
      </c>
      <c r="Z2413" t="s">
        <v>56</v>
      </c>
      <c r="AA2413" t="s">
        <v>57</v>
      </c>
      <c r="AB2413">
        <v>13780</v>
      </c>
      <c r="AC2413">
        <v>0.1</v>
      </c>
    </row>
    <row r="2414" spans="13:29" x14ac:dyDescent="0.35">
      <c r="M2414" t="s">
        <v>44</v>
      </c>
      <c r="N2414">
        <v>3505002</v>
      </c>
      <c r="O2414" t="s">
        <v>8</v>
      </c>
      <c r="P2414">
        <v>52.350612332124001</v>
      </c>
      <c r="Q2414">
        <v>4.8762138256669001</v>
      </c>
      <c r="R2414" t="s">
        <v>45</v>
      </c>
      <c r="S2414">
        <v>200</v>
      </c>
      <c r="T2414">
        <v>337</v>
      </c>
      <c r="U2414">
        <v>7</v>
      </c>
      <c r="V2414">
        <v>0.16</v>
      </c>
      <c r="W2414">
        <v>12</v>
      </c>
      <c r="X2414">
        <v>2217</v>
      </c>
      <c r="Y2414">
        <v>5</v>
      </c>
      <c r="Z2414" t="s">
        <v>74</v>
      </c>
      <c r="AA2414" t="s">
        <v>75</v>
      </c>
      <c r="AB2414">
        <v>67400</v>
      </c>
      <c r="AC2414">
        <v>0.1</v>
      </c>
    </row>
    <row r="2415" spans="13:29" x14ac:dyDescent="0.35">
      <c r="M2415" t="s">
        <v>44</v>
      </c>
      <c r="N2415">
        <v>3532705</v>
      </c>
      <c r="O2415" t="s">
        <v>10</v>
      </c>
      <c r="P2415">
        <v>52.390965416336201</v>
      </c>
      <c r="Q2415">
        <v>4.90794721870604</v>
      </c>
      <c r="R2415" t="s">
        <v>45</v>
      </c>
      <c r="S2415">
        <v>135</v>
      </c>
      <c r="T2415">
        <v>359</v>
      </c>
      <c r="U2415">
        <v>12</v>
      </c>
      <c r="V2415">
        <v>0.23</v>
      </c>
      <c r="W2415">
        <v>8</v>
      </c>
      <c r="X2415">
        <v>2237</v>
      </c>
      <c r="Y2415">
        <v>5</v>
      </c>
      <c r="Z2415" t="s">
        <v>78</v>
      </c>
      <c r="AA2415" t="s">
        <v>79</v>
      </c>
      <c r="AB2415">
        <v>48465</v>
      </c>
      <c r="AC2415">
        <v>0.1</v>
      </c>
    </row>
    <row r="2416" spans="13:29" x14ac:dyDescent="0.35">
      <c r="M2416" t="s">
        <v>44</v>
      </c>
      <c r="N2416">
        <v>3652804</v>
      </c>
      <c r="O2416" t="s">
        <v>14</v>
      </c>
      <c r="P2416">
        <v>52.372914202009198</v>
      </c>
      <c r="Q2416">
        <v>4.8581717930887196</v>
      </c>
      <c r="R2416" t="s">
        <v>45</v>
      </c>
      <c r="S2416">
        <v>120</v>
      </c>
      <c r="T2416">
        <v>278</v>
      </c>
      <c r="U2416">
        <v>20</v>
      </c>
      <c r="V2416">
        <v>0.45</v>
      </c>
      <c r="W2416">
        <v>12</v>
      </c>
      <c r="X2416">
        <v>2300</v>
      </c>
      <c r="Y2416">
        <v>5</v>
      </c>
      <c r="Z2416" t="s">
        <v>56</v>
      </c>
      <c r="AA2416" t="s">
        <v>57</v>
      </c>
      <c r="AB2416">
        <v>33360</v>
      </c>
      <c r="AC2416">
        <v>0.1</v>
      </c>
    </row>
    <row r="2417" spans="13:29" x14ac:dyDescent="0.35">
      <c r="M2417" t="s">
        <v>44</v>
      </c>
      <c r="N2417">
        <v>3685177</v>
      </c>
      <c r="O2417" t="s">
        <v>11</v>
      </c>
      <c r="P2417">
        <v>52.351929017524597</v>
      </c>
      <c r="Q2417">
        <v>4.9083286102531698</v>
      </c>
      <c r="R2417" t="s">
        <v>45</v>
      </c>
      <c r="S2417">
        <v>250</v>
      </c>
      <c r="T2417">
        <v>28</v>
      </c>
      <c r="U2417">
        <v>4</v>
      </c>
      <c r="V2417">
        <v>0.08</v>
      </c>
      <c r="W2417">
        <v>203</v>
      </c>
      <c r="X2417">
        <v>2315</v>
      </c>
      <c r="Y2417">
        <v>5</v>
      </c>
      <c r="Z2417" t="s">
        <v>58</v>
      </c>
      <c r="AA2417" t="s">
        <v>59</v>
      </c>
      <c r="AB2417">
        <v>7000</v>
      </c>
      <c r="AC2417">
        <v>0.1</v>
      </c>
    </row>
    <row r="2418" spans="13:29" x14ac:dyDescent="0.35">
      <c r="M2418" t="s">
        <v>44</v>
      </c>
      <c r="N2418">
        <v>3856186</v>
      </c>
      <c r="O2418" t="s">
        <v>15</v>
      </c>
      <c r="P2418">
        <v>52.389253659220202</v>
      </c>
      <c r="Q2418">
        <v>4.8864312412426596</v>
      </c>
      <c r="R2418" t="s">
        <v>45</v>
      </c>
      <c r="S2418">
        <v>200</v>
      </c>
      <c r="T2418">
        <v>212</v>
      </c>
      <c r="U2418">
        <v>15</v>
      </c>
      <c r="V2418">
        <v>0.75</v>
      </c>
      <c r="W2418">
        <v>339</v>
      </c>
      <c r="X2418">
        <v>2443</v>
      </c>
      <c r="Y2418">
        <v>5</v>
      </c>
      <c r="Z2418" t="s">
        <v>60</v>
      </c>
      <c r="AA2418" t="s">
        <v>61</v>
      </c>
      <c r="AB2418">
        <v>42400</v>
      </c>
      <c r="AC2418">
        <v>0.1</v>
      </c>
    </row>
    <row r="2419" spans="13:29" x14ac:dyDescent="0.35">
      <c r="M2419" t="s">
        <v>44</v>
      </c>
      <c r="N2419">
        <v>3982031</v>
      </c>
      <c r="O2419" t="s">
        <v>7</v>
      </c>
      <c r="P2419">
        <v>52.360931315697698</v>
      </c>
      <c r="Q2419">
        <v>4.8967435588465298</v>
      </c>
      <c r="R2419" t="s">
        <v>45</v>
      </c>
      <c r="S2419">
        <v>140</v>
      </c>
      <c r="T2419">
        <v>65</v>
      </c>
      <c r="U2419">
        <v>63</v>
      </c>
      <c r="V2419">
        <v>1.25</v>
      </c>
      <c r="W2419">
        <v>175</v>
      </c>
      <c r="X2419">
        <v>2521</v>
      </c>
      <c r="Y2419">
        <v>5</v>
      </c>
      <c r="Z2419" t="s">
        <v>68</v>
      </c>
      <c r="AA2419" t="s">
        <v>69</v>
      </c>
      <c r="AB2419">
        <v>9100</v>
      </c>
      <c r="AC2419">
        <v>0.1</v>
      </c>
    </row>
    <row r="2420" spans="13:29" x14ac:dyDescent="0.35">
      <c r="M2420" t="s">
        <v>44</v>
      </c>
      <c r="N2420">
        <v>4029316</v>
      </c>
      <c r="O2420" t="s">
        <v>11</v>
      </c>
      <c r="P2420">
        <v>52.35070749538</v>
      </c>
      <c r="Q2420">
        <v>4.8878419544902201</v>
      </c>
      <c r="R2420" t="s">
        <v>45</v>
      </c>
      <c r="S2420">
        <v>137</v>
      </c>
      <c r="T2420">
        <v>332</v>
      </c>
      <c r="U2420">
        <v>27</v>
      </c>
      <c r="V2420">
        <v>0.76</v>
      </c>
      <c r="W2420">
        <v>20</v>
      </c>
      <c r="X2420">
        <v>2547</v>
      </c>
      <c r="Y2420">
        <v>5</v>
      </c>
      <c r="Z2420" t="s">
        <v>58</v>
      </c>
      <c r="AA2420" t="s">
        <v>59</v>
      </c>
      <c r="AB2420">
        <v>45484</v>
      </c>
      <c r="AC2420">
        <v>0.1</v>
      </c>
    </row>
    <row r="2421" spans="13:29" x14ac:dyDescent="0.35">
      <c r="M2421" t="s">
        <v>44</v>
      </c>
      <c r="N2421">
        <v>4108615</v>
      </c>
      <c r="O2421" t="s">
        <v>11</v>
      </c>
      <c r="P2421">
        <v>52.355365823850398</v>
      </c>
      <c r="Q2421">
        <v>4.8949542129767796</v>
      </c>
      <c r="R2421" t="s">
        <v>45</v>
      </c>
      <c r="S2421">
        <v>329</v>
      </c>
      <c r="T2421">
        <v>58</v>
      </c>
      <c r="U2421">
        <v>2</v>
      </c>
      <c r="V2421">
        <v>7.0000000000000007E-2</v>
      </c>
      <c r="W2421">
        <v>172</v>
      </c>
      <c r="X2421">
        <v>2588</v>
      </c>
      <c r="Y2421">
        <v>5</v>
      </c>
      <c r="Z2421" t="s">
        <v>58</v>
      </c>
      <c r="AA2421" t="s">
        <v>59</v>
      </c>
      <c r="AB2421">
        <v>19082</v>
      </c>
      <c r="AC2421">
        <v>0.1</v>
      </c>
    </row>
    <row r="2422" spans="13:29" x14ac:dyDescent="0.35">
      <c r="M2422" t="s">
        <v>44</v>
      </c>
      <c r="N2422">
        <v>4242987</v>
      </c>
      <c r="O2422" t="s">
        <v>8</v>
      </c>
      <c r="P2422">
        <v>52.358049959600102</v>
      </c>
      <c r="Q2422">
        <v>4.87593018070935</v>
      </c>
      <c r="R2422" t="s">
        <v>45</v>
      </c>
      <c r="S2422">
        <v>219</v>
      </c>
      <c r="T2422">
        <v>105</v>
      </c>
      <c r="U2422">
        <v>115</v>
      </c>
      <c r="V2422">
        <v>2.33</v>
      </c>
      <c r="W2422">
        <v>266</v>
      </c>
      <c r="X2422">
        <v>2657</v>
      </c>
      <c r="Y2422">
        <v>5</v>
      </c>
      <c r="Z2422" t="s">
        <v>74</v>
      </c>
      <c r="AA2422" t="s">
        <v>75</v>
      </c>
      <c r="AB2422">
        <v>22995</v>
      </c>
      <c r="AC2422">
        <v>0.1</v>
      </c>
    </row>
    <row r="2423" spans="13:29" x14ac:dyDescent="0.35">
      <c r="M2423" t="s">
        <v>44</v>
      </c>
      <c r="N2423">
        <v>4285448</v>
      </c>
      <c r="O2423" t="s">
        <v>6</v>
      </c>
      <c r="P2423">
        <v>52.369919981735002</v>
      </c>
      <c r="Q2423">
        <v>4.8793033344755603</v>
      </c>
      <c r="R2423" t="s">
        <v>45</v>
      </c>
      <c r="S2423">
        <v>229</v>
      </c>
      <c r="T2423">
        <v>28</v>
      </c>
      <c r="U2423">
        <v>6</v>
      </c>
      <c r="V2423">
        <v>0.13</v>
      </c>
      <c r="W2423">
        <v>274</v>
      </c>
      <c r="X2423">
        <v>2684</v>
      </c>
      <c r="Y2423">
        <v>5</v>
      </c>
      <c r="Z2423" t="s">
        <v>46</v>
      </c>
      <c r="AA2423" t="s">
        <v>47</v>
      </c>
      <c r="AB2423">
        <v>6412</v>
      </c>
      <c r="AC2423">
        <v>0.1</v>
      </c>
    </row>
    <row r="2424" spans="13:29" x14ac:dyDescent="0.35">
      <c r="M2424" t="s">
        <v>44</v>
      </c>
      <c r="N2424">
        <v>4605575</v>
      </c>
      <c r="O2424" t="s">
        <v>20</v>
      </c>
      <c r="P2424">
        <v>52.353103523559703</v>
      </c>
      <c r="Q2424">
        <v>4.8290980907195902</v>
      </c>
      <c r="R2424" t="s">
        <v>45</v>
      </c>
      <c r="S2424">
        <v>175</v>
      </c>
      <c r="T2424">
        <v>63</v>
      </c>
      <c r="U2424">
        <v>3</v>
      </c>
      <c r="V2424">
        <v>7.0000000000000007E-2</v>
      </c>
      <c r="W2424">
        <v>289</v>
      </c>
      <c r="X2424">
        <v>2852</v>
      </c>
      <c r="Y2424">
        <v>5</v>
      </c>
      <c r="Z2424" t="s">
        <v>70</v>
      </c>
      <c r="AA2424" t="s">
        <v>71</v>
      </c>
      <c r="AB2424">
        <v>11025</v>
      </c>
      <c r="AC2424">
        <v>0.1</v>
      </c>
    </row>
    <row r="2425" spans="13:29" x14ac:dyDescent="0.35">
      <c r="M2425" t="s">
        <v>44</v>
      </c>
      <c r="N2425">
        <v>4613073</v>
      </c>
      <c r="O2425" t="s">
        <v>14</v>
      </c>
      <c r="P2425">
        <v>52.373078859825597</v>
      </c>
      <c r="Q2425">
        <v>4.8573101648233203</v>
      </c>
      <c r="R2425" t="s">
        <v>45</v>
      </c>
      <c r="S2425">
        <v>121</v>
      </c>
      <c r="T2425">
        <v>56</v>
      </c>
      <c r="U2425">
        <v>12</v>
      </c>
      <c r="V2425">
        <v>0.27</v>
      </c>
      <c r="W2425">
        <v>364</v>
      </c>
      <c r="X2425">
        <v>2859</v>
      </c>
      <c r="Y2425">
        <v>5</v>
      </c>
      <c r="Z2425" t="s">
        <v>56</v>
      </c>
      <c r="AA2425" t="s">
        <v>57</v>
      </c>
      <c r="AB2425">
        <v>6776</v>
      </c>
      <c r="AC2425">
        <v>0.1</v>
      </c>
    </row>
    <row r="2426" spans="13:29" x14ac:dyDescent="0.35">
      <c r="M2426" t="s">
        <v>44</v>
      </c>
      <c r="N2426">
        <v>4697911</v>
      </c>
      <c r="O2426" t="s">
        <v>23</v>
      </c>
      <c r="P2426">
        <v>52.399127298468201</v>
      </c>
      <c r="Q2426">
        <v>4.9539996975103904</v>
      </c>
      <c r="R2426" t="s">
        <v>45</v>
      </c>
      <c r="S2426">
        <v>160</v>
      </c>
      <c r="T2426">
        <v>363</v>
      </c>
      <c r="U2426">
        <v>21</v>
      </c>
      <c r="V2426">
        <v>0.44</v>
      </c>
      <c r="W2426">
        <v>2</v>
      </c>
      <c r="X2426">
        <v>2902</v>
      </c>
      <c r="Y2426">
        <v>5</v>
      </c>
      <c r="Z2426" t="s">
        <v>76</v>
      </c>
      <c r="AA2426" t="s">
        <v>77</v>
      </c>
      <c r="AB2426">
        <v>58080</v>
      </c>
      <c r="AC2426">
        <v>0.1</v>
      </c>
    </row>
    <row r="2427" spans="13:29" x14ac:dyDescent="0.35">
      <c r="M2427" t="s">
        <v>44</v>
      </c>
      <c r="N2427">
        <v>4763419</v>
      </c>
      <c r="O2427" t="s">
        <v>14</v>
      </c>
      <c r="P2427">
        <v>52.366190263795801</v>
      </c>
      <c r="Q2427">
        <v>4.8758482569977</v>
      </c>
      <c r="R2427" t="s">
        <v>45</v>
      </c>
      <c r="S2427">
        <v>249</v>
      </c>
      <c r="T2427">
        <v>187</v>
      </c>
      <c r="U2427">
        <v>27</v>
      </c>
      <c r="V2427">
        <v>0.6</v>
      </c>
      <c r="W2427">
        <v>177</v>
      </c>
      <c r="X2427">
        <v>2935</v>
      </c>
      <c r="Y2427">
        <v>5</v>
      </c>
      <c r="Z2427" t="s">
        <v>56</v>
      </c>
      <c r="AA2427" t="s">
        <v>57</v>
      </c>
      <c r="AB2427">
        <v>46563</v>
      </c>
      <c r="AC2427">
        <v>0.1</v>
      </c>
    </row>
    <row r="2428" spans="13:29" x14ac:dyDescent="0.35">
      <c r="M2428" t="s">
        <v>44</v>
      </c>
      <c r="N2428">
        <v>4764531</v>
      </c>
      <c r="O2428" t="s">
        <v>7</v>
      </c>
      <c r="P2428">
        <v>52.369021863802303</v>
      </c>
      <c r="Q2428">
        <v>4.9117446074600704</v>
      </c>
      <c r="R2428" t="s">
        <v>45</v>
      </c>
      <c r="S2428">
        <v>158</v>
      </c>
      <c r="T2428">
        <v>363</v>
      </c>
      <c r="U2428">
        <v>9</v>
      </c>
      <c r="V2428">
        <v>0.19</v>
      </c>
      <c r="W2428">
        <v>3</v>
      </c>
      <c r="X2428">
        <v>2938</v>
      </c>
      <c r="Y2428">
        <v>5</v>
      </c>
      <c r="Z2428" t="s">
        <v>68</v>
      </c>
      <c r="AA2428" t="s">
        <v>69</v>
      </c>
      <c r="AB2428">
        <v>57354</v>
      </c>
      <c r="AC2428">
        <v>0.1</v>
      </c>
    </row>
    <row r="2429" spans="13:29" x14ac:dyDescent="0.35">
      <c r="M2429" t="s">
        <v>44</v>
      </c>
      <c r="N2429">
        <v>4771047</v>
      </c>
      <c r="O2429" t="s">
        <v>7</v>
      </c>
      <c r="P2429">
        <v>52.369783172120499</v>
      </c>
      <c r="Q2429">
        <v>4.9017036349910299</v>
      </c>
      <c r="R2429" t="s">
        <v>45</v>
      </c>
      <c r="S2429">
        <v>260</v>
      </c>
      <c r="T2429">
        <v>343</v>
      </c>
      <c r="U2429">
        <v>19</v>
      </c>
      <c r="V2429">
        <v>1.1100000000000001</v>
      </c>
      <c r="W2429">
        <v>14</v>
      </c>
      <c r="X2429">
        <v>2943</v>
      </c>
      <c r="Y2429">
        <v>5</v>
      </c>
      <c r="Z2429" t="s">
        <v>68</v>
      </c>
      <c r="AA2429" t="s">
        <v>69</v>
      </c>
      <c r="AB2429">
        <v>89180</v>
      </c>
      <c r="AC2429">
        <v>0.1</v>
      </c>
    </row>
    <row r="2430" spans="13:29" x14ac:dyDescent="0.35">
      <c r="M2430" t="s">
        <v>44</v>
      </c>
      <c r="N2430">
        <v>4835069</v>
      </c>
      <c r="O2430" t="s">
        <v>14</v>
      </c>
      <c r="P2430">
        <v>52.369355775669497</v>
      </c>
      <c r="Q2430">
        <v>4.8643801206668602</v>
      </c>
      <c r="R2430" t="s">
        <v>45</v>
      </c>
      <c r="S2430">
        <v>350</v>
      </c>
      <c r="T2430">
        <v>301</v>
      </c>
      <c r="U2430">
        <v>13</v>
      </c>
      <c r="V2430">
        <v>0.28999999999999998</v>
      </c>
      <c r="W2430">
        <v>120</v>
      </c>
      <c r="X2430">
        <v>2981</v>
      </c>
      <c r="Y2430">
        <v>5</v>
      </c>
      <c r="Z2430" t="s">
        <v>56</v>
      </c>
      <c r="AA2430" t="s">
        <v>57</v>
      </c>
      <c r="AB2430">
        <v>105350</v>
      </c>
      <c r="AC2430">
        <v>0.1</v>
      </c>
    </row>
    <row r="2431" spans="13:29" x14ac:dyDescent="0.35">
      <c r="M2431" t="s">
        <v>44</v>
      </c>
      <c r="N2431">
        <v>4850547</v>
      </c>
      <c r="O2431" t="s">
        <v>11</v>
      </c>
      <c r="P2431">
        <v>52.357077201221799</v>
      </c>
      <c r="Q2431">
        <v>4.8992707246809903</v>
      </c>
      <c r="R2431" t="s">
        <v>45</v>
      </c>
      <c r="S2431">
        <v>175</v>
      </c>
      <c r="T2431">
        <v>92</v>
      </c>
      <c r="U2431">
        <v>7</v>
      </c>
      <c r="V2431">
        <v>0.16</v>
      </c>
      <c r="W2431">
        <v>16</v>
      </c>
      <c r="X2431">
        <v>2988</v>
      </c>
      <c r="Y2431">
        <v>5</v>
      </c>
      <c r="Z2431" t="s">
        <v>58</v>
      </c>
      <c r="AA2431" t="s">
        <v>59</v>
      </c>
      <c r="AB2431">
        <v>16100</v>
      </c>
      <c r="AC2431">
        <v>0.1</v>
      </c>
    </row>
    <row r="2432" spans="13:29" x14ac:dyDescent="0.35">
      <c r="M2432" t="s">
        <v>44</v>
      </c>
      <c r="N2432">
        <v>5198672</v>
      </c>
      <c r="O2432" t="s">
        <v>20</v>
      </c>
      <c r="P2432">
        <v>52.363908640167303</v>
      </c>
      <c r="Q2432">
        <v>4.8444999695172699</v>
      </c>
      <c r="R2432" t="s">
        <v>45</v>
      </c>
      <c r="S2432">
        <v>133</v>
      </c>
      <c r="T2432">
        <v>7</v>
      </c>
      <c r="U2432">
        <v>30</v>
      </c>
      <c r="V2432">
        <v>0.68</v>
      </c>
      <c r="W2432">
        <v>333</v>
      </c>
      <c r="X2432">
        <v>3164</v>
      </c>
      <c r="Y2432">
        <v>5</v>
      </c>
      <c r="Z2432" t="s">
        <v>70</v>
      </c>
      <c r="AA2432" t="s">
        <v>71</v>
      </c>
      <c r="AB2432">
        <v>931</v>
      </c>
      <c r="AC2432">
        <v>0.1</v>
      </c>
    </row>
    <row r="2433" spans="13:29" x14ac:dyDescent="0.35">
      <c r="M2433" t="s">
        <v>44</v>
      </c>
      <c r="N2433">
        <v>5321040</v>
      </c>
      <c r="O2433" t="s">
        <v>11</v>
      </c>
      <c r="P2433">
        <v>52.351075252866302</v>
      </c>
      <c r="Q2433">
        <v>4.88786155255882</v>
      </c>
      <c r="R2433" t="s">
        <v>45</v>
      </c>
      <c r="S2433">
        <v>115</v>
      </c>
      <c r="T2433">
        <v>298</v>
      </c>
      <c r="U2433">
        <v>12</v>
      </c>
      <c r="V2433">
        <v>0.28999999999999998</v>
      </c>
      <c r="W2433">
        <v>17</v>
      </c>
      <c r="X2433">
        <v>3212</v>
      </c>
      <c r="Y2433">
        <v>5</v>
      </c>
      <c r="Z2433" t="s">
        <v>58</v>
      </c>
      <c r="AA2433" t="s">
        <v>59</v>
      </c>
      <c r="AB2433">
        <v>34270</v>
      </c>
      <c r="AC2433">
        <v>0.1</v>
      </c>
    </row>
    <row r="2434" spans="13:29" x14ac:dyDescent="0.35">
      <c r="M2434" t="s">
        <v>44</v>
      </c>
      <c r="N2434">
        <v>5474153</v>
      </c>
      <c r="O2434" t="s">
        <v>14</v>
      </c>
      <c r="P2434">
        <v>52.370457654958003</v>
      </c>
      <c r="Q2434">
        <v>4.84936979815875</v>
      </c>
      <c r="R2434" t="s">
        <v>45</v>
      </c>
      <c r="S2434">
        <v>110</v>
      </c>
      <c r="T2434">
        <v>57</v>
      </c>
      <c r="U2434">
        <v>74</v>
      </c>
      <c r="V2434">
        <v>1.66</v>
      </c>
      <c r="W2434">
        <v>105</v>
      </c>
      <c r="X2434">
        <v>3277</v>
      </c>
      <c r="Y2434">
        <v>5</v>
      </c>
      <c r="Z2434" t="s">
        <v>56</v>
      </c>
      <c r="AA2434" t="s">
        <v>57</v>
      </c>
      <c r="AB2434">
        <v>6270</v>
      </c>
      <c r="AC2434">
        <v>0.1</v>
      </c>
    </row>
    <row r="2435" spans="13:29" x14ac:dyDescent="0.35">
      <c r="M2435" t="s">
        <v>44</v>
      </c>
      <c r="N2435">
        <v>5503147</v>
      </c>
      <c r="O2435" t="s">
        <v>19</v>
      </c>
      <c r="P2435">
        <v>52.382488598193397</v>
      </c>
      <c r="Q2435">
        <v>4.8564277477474302</v>
      </c>
      <c r="R2435" t="s">
        <v>45</v>
      </c>
      <c r="S2435">
        <v>100</v>
      </c>
      <c r="T2435">
        <v>351</v>
      </c>
      <c r="U2435">
        <v>23</v>
      </c>
      <c r="V2435">
        <v>0.59</v>
      </c>
      <c r="W2435">
        <v>15</v>
      </c>
      <c r="X2435">
        <v>3288</v>
      </c>
      <c r="Y2435">
        <v>5</v>
      </c>
      <c r="Z2435" t="s">
        <v>62</v>
      </c>
      <c r="AA2435" t="s">
        <v>63</v>
      </c>
      <c r="AB2435">
        <v>35100</v>
      </c>
      <c r="AC2435">
        <v>0.1</v>
      </c>
    </row>
    <row r="2436" spans="13:29" x14ac:dyDescent="0.35">
      <c r="M2436" t="s">
        <v>44</v>
      </c>
      <c r="N2436">
        <v>5711389</v>
      </c>
      <c r="O2436" t="s">
        <v>11</v>
      </c>
      <c r="P2436">
        <v>52.3466692798184</v>
      </c>
      <c r="Q2436">
        <v>4.8941533129628496</v>
      </c>
      <c r="R2436" t="s">
        <v>45</v>
      </c>
      <c r="S2436">
        <v>220</v>
      </c>
      <c r="T2436">
        <v>343</v>
      </c>
      <c r="U2436">
        <v>25</v>
      </c>
      <c r="V2436">
        <v>0.56999999999999995</v>
      </c>
      <c r="W2436">
        <v>17</v>
      </c>
      <c r="X2436">
        <v>3376</v>
      </c>
      <c r="Y2436">
        <v>5</v>
      </c>
      <c r="Z2436" t="s">
        <v>58</v>
      </c>
      <c r="AA2436" t="s">
        <v>59</v>
      </c>
      <c r="AB2436">
        <v>75460</v>
      </c>
      <c r="AC2436">
        <v>0.1</v>
      </c>
    </row>
    <row r="2437" spans="13:29" x14ac:dyDescent="0.35">
      <c r="M2437" t="s">
        <v>44</v>
      </c>
      <c r="N2437">
        <v>5744391</v>
      </c>
      <c r="O2437" t="s">
        <v>11</v>
      </c>
      <c r="P2437">
        <v>52.357584031947603</v>
      </c>
      <c r="Q2437">
        <v>4.90314675755788</v>
      </c>
      <c r="R2437" t="s">
        <v>45</v>
      </c>
      <c r="S2437">
        <v>185</v>
      </c>
      <c r="T2437">
        <v>28</v>
      </c>
      <c r="U2437">
        <v>6</v>
      </c>
      <c r="V2437">
        <v>0.13</v>
      </c>
      <c r="W2437">
        <v>23</v>
      </c>
      <c r="X2437">
        <v>3404</v>
      </c>
      <c r="Y2437">
        <v>5</v>
      </c>
      <c r="Z2437" t="s">
        <v>58</v>
      </c>
      <c r="AA2437" t="s">
        <v>59</v>
      </c>
      <c r="AB2437">
        <v>5180</v>
      </c>
      <c r="AC2437">
        <v>0.1</v>
      </c>
    </row>
    <row r="2438" spans="13:29" x14ac:dyDescent="0.35">
      <c r="M2438" t="s">
        <v>44</v>
      </c>
      <c r="N2438">
        <v>5898034</v>
      </c>
      <c r="O2438" t="s">
        <v>14</v>
      </c>
      <c r="P2438">
        <v>52.3717010745194</v>
      </c>
      <c r="Q2438">
        <v>4.8590182957477497</v>
      </c>
      <c r="R2438" t="s">
        <v>45</v>
      </c>
      <c r="S2438">
        <v>270</v>
      </c>
      <c r="T2438">
        <v>42</v>
      </c>
      <c r="U2438">
        <v>35</v>
      </c>
      <c r="V2438">
        <v>0.79</v>
      </c>
      <c r="W2438">
        <v>64</v>
      </c>
      <c r="X2438">
        <v>3484</v>
      </c>
      <c r="Y2438">
        <v>5</v>
      </c>
      <c r="Z2438" t="s">
        <v>56</v>
      </c>
      <c r="AA2438" t="s">
        <v>57</v>
      </c>
      <c r="AB2438">
        <v>11340</v>
      </c>
      <c r="AC2438">
        <v>0.1</v>
      </c>
    </row>
    <row r="2439" spans="13:29" x14ac:dyDescent="0.35">
      <c r="M2439" t="s">
        <v>44</v>
      </c>
      <c r="N2439">
        <v>6016132</v>
      </c>
      <c r="O2439" t="s">
        <v>18</v>
      </c>
      <c r="P2439">
        <v>52.362089412864499</v>
      </c>
      <c r="Q2439">
        <v>4.9334756133123099</v>
      </c>
      <c r="R2439" t="s">
        <v>45</v>
      </c>
      <c r="S2439">
        <v>250</v>
      </c>
      <c r="T2439">
        <v>351</v>
      </c>
      <c r="U2439">
        <v>22</v>
      </c>
      <c r="V2439">
        <v>0.51</v>
      </c>
      <c r="W2439">
        <v>11</v>
      </c>
      <c r="X2439">
        <v>3559</v>
      </c>
      <c r="Y2439">
        <v>5</v>
      </c>
      <c r="Z2439" t="s">
        <v>66</v>
      </c>
      <c r="AA2439" t="s">
        <v>67</v>
      </c>
      <c r="AB2439">
        <v>87750</v>
      </c>
      <c r="AC2439">
        <v>0.1</v>
      </c>
    </row>
    <row r="2440" spans="13:29" x14ac:dyDescent="0.35">
      <c r="M2440" t="s">
        <v>44</v>
      </c>
      <c r="N2440">
        <v>6091841</v>
      </c>
      <c r="O2440" t="s">
        <v>9</v>
      </c>
      <c r="P2440">
        <v>52.3599171633808</v>
      </c>
      <c r="Q2440">
        <v>4.9112656337379397</v>
      </c>
      <c r="R2440" t="s">
        <v>45</v>
      </c>
      <c r="S2440">
        <v>170</v>
      </c>
      <c r="T2440">
        <v>263</v>
      </c>
      <c r="U2440">
        <v>21</v>
      </c>
      <c r="V2440">
        <v>0.48</v>
      </c>
      <c r="W2440">
        <v>238</v>
      </c>
      <c r="X2440">
        <v>3621</v>
      </c>
      <c r="Y2440">
        <v>5</v>
      </c>
      <c r="Z2440" t="s">
        <v>64</v>
      </c>
      <c r="AA2440" t="s">
        <v>65</v>
      </c>
      <c r="AB2440">
        <v>44710</v>
      </c>
      <c r="AC2440">
        <v>0.1</v>
      </c>
    </row>
    <row r="2441" spans="13:29" x14ac:dyDescent="0.35">
      <c r="M2441" t="s">
        <v>44</v>
      </c>
      <c r="N2441">
        <v>6167615</v>
      </c>
      <c r="O2441" t="s">
        <v>7</v>
      </c>
      <c r="P2441">
        <v>52.3612685713166</v>
      </c>
      <c r="Q2441">
        <v>4.8999126097466599</v>
      </c>
      <c r="R2441" t="s">
        <v>45</v>
      </c>
      <c r="S2441">
        <v>360</v>
      </c>
      <c r="T2441">
        <v>363</v>
      </c>
      <c r="U2441">
        <v>9</v>
      </c>
      <c r="V2441">
        <v>0.22</v>
      </c>
      <c r="W2441">
        <v>3</v>
      </c>
      <c r="X2441">
        <v>3684</v>
      </c>
      <c r="Y2441">
        <v>5</v>
      </c>
      <c r="Z2441" t="s">
        <v>68</v>
      </c>
      <c r="AA2441" t="s">
        <v>69</v>
      </c>
      <c r="AB2441">
        <v>130680</v>
      </c>
      <c r="AC2441">
        <v>0.1</v>
      </c>
    </row>
    <row r="2442" spans="13:29" x14ac:dyDescent="0.35">
      <c r="M2442" t="s">
        <v>44</v>
      </c>
      <c r="N2442">
        <v>6196745</v>
      </c>
      <c r="O2442" t="s">
        <v>14</v>
      </c>
      <c r="P2442">
        <v>52.363784637970802</v>
      </c>
      <c r="Q2442">
        <v>4.8690100357493904</v>
      </c>
      <c r="R2442" t="s">
        <v>45</v>
      </c>
      <c r="S2442">
        <v>99</v>
      </c>
      <c r="T2442">
        <v>364</v>
      </c>
      <c r="U2442">
        <v>30</v>
      </c>
      <c r="V2442">
        <v>0.7</v>
      </c>
      <c r="W2442">
        <v>14</v>
      </c>
      <c r="X2442">
        <v>3696</v>
      </c>
      <c r="Y2442">
        <v>5</v>
      </c>
      <c r="Z2442" t="s">
        <v>56</v>
      </c>
      <c r="AA2442" t="s">
        <v>57</v>
      </c>
      <c r="AB2442">
        <v>36036</v>
      </c>
      <c r="AC2442">
        <v>0.1</v>
      </c>
    </row>
    <row r="2443" spans="13:29" x14ac:dyDescent="0.35">
      <c r="M2443" t="s">
        <v>44</v>
      </c>
      <c r="N2443">
        <v>6251458</v>
      </c>
      <c r="O2443" t="s">
        <v>11</v>
      </c>
      <c r="P2443">
        <v>52.346418455394101</v>
      </c>
      <c r="Q2443">
        <v>4.8886695852504296</v>
      </c>
      <c r="R2443" t="s">
        <v>45</v>
      </c>
      <c r="S2443">
        <v>158</v>
      </c>
      <c r="T2443">
        <v>346</v>
      </c>
      <c r="U2443">
        <v>4</v>
      </c>
      <c r="V2443">
        <v>0.1</v>
      </c>
      <c r="W2443">
        <v>84</v>
      </c>
      <c r="X2443">
        <v>3731</v>
      </c>
      <c r="Y2443">
        <v>5</v>
      </c>
      <c r="Z2443" t="s">
        <v>58</v>
      </c>
      <c r="AA2443" t="s">
        <v>59</v>
      </c>
      <c r="AB2443">
        <v>54668</v>
      </c>
      <c r="AC2443">
        <v>0.1</v>
      </c>
    </row>
    <row r="2444" spans="13:29" x14ac:dyDescent="0.35">
      <c r="M2444" t="s">
        <v>44</v>
      </c>
      <c r="N2444">
        <v>6339872</v>
      </c>
      <c r="O2444" t="s">
        <v>9</v>
      </c>
      <c r="P2444">
        <v>52.359671949388897</v>
      </c>
      <c r="Q2444">
        <v>4.9280314447099096</v>
      </c>
      <c r="R2444" t="s">
        <v>45</v>
      </c>
      <c r="S2444">
        <v>115</v>
      </c>
      <c r="T2444">
        <v>207</v>
      </c>
      <c r="U2444">
        <v>11</v>
      </c>
      <c r="V2444">
        <v>0.27</v>
      </c>
      <c r="W2444">
        <v>158</v>
      </c>
      <c r="X2444">
        <v>3800</v>
      </c>
      <c r="Y2444">
        <v>5</v>
      </c>
      <c r="Z2444" t="s">
        <v>64</v>
      </c>
      <c r="AA2444" t="s">
        <v>65</v>
      </c>
      <c r="AB2444">
        <v>23805</v>
      </c>
      <c r="AC2444">
        <v>0.1</v>
      </c>
    </row>
    <row r="2445" spans="13:29" x14ac:dyDescent="0.35">
      <c r="M2445" t="s">
        <v>44</v>
      </c>
      <c r="N2445">
        <v>6372597</v>
      </c>
      <c r="O2445" t="s">
        <v>6</v>
      </c>
      <c r="P2445">
        <v>52.375151089608003</v>
      </c>
      <c r="Q2445">
        <v>4.8786422428028402</v>
      </c>
      <c r="R2445" t="s">
        <v>45</v>
      </c>
      <c r="S2445">
        <v>300</v>
      </c>
      <c r="T2445">
        <v>362</v>
      </c>
      <c r="U2445">
        <v>55</v>
      </c>
      <c r="V2445">
        <v>1.29</v>
      </c>
      <c r="W2445">
        <v>5</v>
      </c>
      <c r="X2445">
        <v>3823</v>
      </c>
      <c r="Y2445">
        <v>5</v>
      </c>
      <c r="Z2445" t="s">
        <v>46</v>
      </c>
      <c r="AA2445" t="s">
        <v>47</v>
      </c>
      <c r="AB2445">
        <v>108600</v>
      </c>
      <c r="AC2445">
        <v>0.1</v>
      </c>
    </row>
    <row r="2446" spans="13:29" x14ac:dyDescent="0.35">
      <c r="M2446" t="s">
        <v>44</v>
      </c>
      <c r="N2446">
        <v>6477028</v>
      </c>
      <c r="O2446" t="s">
        <v>7</v>
      </c>
      <c r="P2446">
        <v>52.367108751006498</v>
      </c>
      <c r="Q2446">
        <v>4.9093130784090198</v>
      </c>
      <c r="R2446" t="s">
        <v>45</v>
      </c>
      <c r="S2446">
        <v>140</v>
      </c>
      <c r="T2446">
        <v>293</v>
      </c>
      <c r="U2446">
        <v>22</v>
      </c>
      <c r="V2446">
        <v>0.52</v>
      </c>
      <c r="W2446">
        <v>8</v>
      </c>
      <c r="X2446">
        <v>3896</v>
      </c>
      <c r="Y2446">
        <v>5</v>
      </c>
      <c r="Z2446" t="s">
        <v>68</v>
      </c>
      <c r="AA2446" t="s">
        <v>69</v>
      </c>
      <c r="AB2446">
        <v>41020</v>
      </c>
      <c r="AC2446">
        <v>0.1</v>
      </c>
    </row>
    <row r="2447" spans="13:29" x14ac:dyDescent="0.35">
      <c r="M2447" t="s">
        <v>44</v>
      </c>
      <c r="N2447">
        <v>6830226</v>
      </c>
      <c r="O2447" t="s">
        <v>9</v>
      </c>
      <c r="P2447">
        <v>52.352261293476701</v>
      </c>
      <c r="Q2447">
        <v>4.9113016869446904</v>
      </c>
      <c r="R2447" t="s">
        <v>45</v>
      </c>
      <c r="S2447">
        <v>77</v>
      </c>
      <c r="T2447">
        <v>45</v>
      </c>
      <c r="U2447">
        <v>24</v>
      </c>
      <c r="V2447">
        <v>0.63</v>
      </c>
      <c r="W2447">
        <v>323</v>
      </c>
      <c r="X2447">
        <v>4137</v>
      </c>
      <c r="Y2447">
        <v>5</v>
      </c>
      <c r="Z2447" t="s">
        <v>64</v>
      </c>
      <c r="AA2447" t="s">
        <v>65</v>
      </c>
      <c r="AB2447">
        <v>3465</v>
      </c>
      <c r="AC2447">
        <v>0.1</v>
      </c>
    </row>
    <row r="2448" spans="13:29" x14ac:dyDescent="0.35">
      <c r="M2448" t="s">
        <v>44</v>
      </c>
      <c r="N2448">
        <v>6928420</v>
      </c>
      <c r="O2448" t="s">
        <v>14</v>
      </c>
      <c r="P2448">
        <v>52.363881433276802</v>
      </c>
      <c r="Q2448">
        <v>4.8546142541727697</v>
      </c>
      <c r="R2448" t="s">
        <v>45</v>
      </c>
      <c r="S2448">
        <v>100</v>
      </c>
      <c r="T2448">
        <v>282</v>
      </c>
      <c r="U2448">
        <v>18</v>
      </c>
      <c r="V2448">
        <v>0.51</v>
      </c>
      <c r="W2448">
        <v>79</v>
      </c>
      <c r="X2448">
        <v>4198</v>
      </c>
      <c r="Y2448">
        <v>5</v>
      </c>
      <c r="Z2448" t="s">
        <v>56</v>
      </c>
      <c r="AA2448" t="s">
        <v>57</v>
      </c>
      <c r="AB2448">
        <v>28200</v>
      </c>
      <c r="AC2448">
        <v>0.1</v>
      </c>
    </row>
    <row r="2449" spans="13:29" x14ac:dyDescent="0.35">
      <c r="M2449" t="s">
        <v>44</v>
      </c>
      <c r="N2449">
        <v>6946461</v>
      </c>
      <c r="O2449" t="s">
        <v>14</v>
      </c>
      <c r="P2449">
        <v>52.361231472963098</v>
      </c>
      <c r="Q2449">
        <v>4.8747832837360701</v>
      </c>
      <c r="R2449" t="s">
        <v>45</v>
      </c>
      <c r="S2449">
        <v>160</v>
      </c>
      <c r="T2449">
        <v>1</v>
      </c>
      <c r="U2449">
        <v>17</v>
      </c>
      <c r="V2449">
        <v>0.48</v>
      </c>
      <c r="W2449">
        <v>357</v>
      </c>
      <c r="X2449">
        <v>4212</v>
      </c>
      <c r="Y2449">
        <v>5</v>
      </c>
      <c r="Z2449" t="s">
        <v>56</v>
      </c>
      <c r="AA2449" t="s">
        <v>57</v>
      </c>
      <c r="AB2449">
        <v>160</v>
      </c>
      <c r="AC2449">
        <v>0.1</v>
      </c>
    </row>
    <row r="2450" spans="13:29" x14ac:dyDescent="0.35">
      <c r="M2450" t="s">
        <v>44</v>
      </c>
      <c r="N2450">
        <v>7005651</v>
      </c>
      <c r="O2450" t="s">
        <v>13</v>
      </c>
      <c r="P2450">
        <v>52.350315113896599</v>
      </c>
      <c r="Q2450">
        <v>5.00060557939217</v>
      </c>
      <c r="R2450" t="s">
        <v>45</v>
      </c>
      <c r="S2450">
        <v>180</v>
      </c>
      <c r="T2450">
        <v>329</v>
      </c>
      <c r="U2450">
        <v>8</v>
      </c>
      <c r="V2450">
        <v>0.5</v>
      </c>
      <c r="W2450">
        <v>37</v>
      </c>
      <c r="X2450">
        <v>4240</v>
      </c>
      <c r="Y2450">
        <v>5</v>
      </c>
      <c r="Z2450" t="s">
        <v>86</v>
      </c>
      <c r="AA2450" t="s">
        <v>87</v>
      </c>
      <c r="AB2450">
        <v>59220</v>
      </c>
      <c r="AC2450">
        <v>0.1</v>
      </c>
    </row>
    <row r="2451" spans="13:29" x14ac:dyDescent="0.35">
      <c r="M2451" t="s">
        <v>44</v>
      </c>
      <c r="N2451">
        <v>7007415</v>
      </c>
      <c r="O2451" t="s">
        <v>9</v>
      </c>
      <c r="P2451">
        <v>52.351766836784499</v>
      </c>
      <c r="Q2451">
        <v>4.9115289387090701</v>
      </c>
      <c r="R2451" t="s">
        <v>45</v>
      </c>
      <c r="S2451">
        <v>110</v>
      </c>
      <c r="T2451">
        <v>364</v>
      </c>
      <c r="U2451">
        <v>24</v>
      </c>
      <c r="V2451">
        <v>0.75</v>
      </c>
      <c r="W2451">
        <v>11</v>
      </c>
      <c r="X2451">
        <v>4242</v>
      </c>
      <c r="Y2451">
        <v>5</v>
      </c>
      <c r="Z2451" t="s">
        <v>64</v>
      </c>
      <c r="AA2451" t="s">
        <v>65</v>
      </c>
      <c r="AB2451">
        <v>40040</v>
      </c>
      <c r="AC2451">
        <v>0.1</v>
      </c>
    </row>
    <row r="2452" spans="13:29" x14ac:dyDescent="0.35">
      <c r="M2452" t="s">
        <v>44</v>
      </c>
      <c r="N2452">
        <v>7169395</v>
      </c>
      <c r="O2452" t="s">
        <v>19</v>
      </c>
      <c r="P2452">
        <v>52.375855890339103</v>
      </c>
      <c r="Q2452">
        <v>4.83907811542855</v>
      </c>
      <c r="R2452" t="s">
        <v>45</v>
      </c>
      <c r="S2452">
        <v>150</v>
      </c>
      <c r="T2452">
        <v>361</v>
      </c>
      <c r="U2452">
        <v>5</v>
      </c>
      <c r="V2452">
        <v>0.12</v>
      </c>
      <c r="W2452">
        <v>8</v>
      </c>
      <c r="X2452">
        <v>4333</v>
      </c>
      <c r="Y2452">
        <v>5</v>
      </c>
      <c r="Z2452" t="s">
        <v>62</v>
      </c>
      <c r="AA2452" t="s">
        <v>63</v>
      </c>
      <c r="AB2452">
        <v>54150</v>
      </c>
      <c r="AC2452">
        <v>0.1</v>
      </c>
    </row>
    <row r="2453" spans="13:29" x14ac:dyDescent="0.35">
      <c r="M2453" t="s">
        <v>44</v>
      </c>
      <c r="N2453">
        <v>7201865</v>
      </c>
      <c r="O2453" t="s">
        <v>14</v>
      </c>
      <c r="P2453">
        <v>52.364776576668099</v>
      </c>
      <c r="Q2453">
        <v>4.8619157830279596</v>
      </c>
      <c r="R2453" t="s">
        <v>45</v>
      </c>
      <c r="S2453">
        <v>105</v>
      </c>
      <c r="T2453">
        <v>361</v>
      </c>
      <c r="U2453">
        <v>32</v>
      </c>
      <c r="V2453">
        <v>0.84</v>
      </c>
      <c r="W2453">
        <v>80</v>
      </c>
      <c r="X2453">
        <v>4366</v>
      </c>
      <c r="Y2453">
        <v>5</v>
      </c>
      <c r="Z2453" t="s">
        <v>56</v>
      </c>
      <c r="AA2453" t="s">
        <v>57</v>
      </c>
      <c r="AB2453">
        <v>37905</v>
      </c>
      <c r="AC2453">
        <v>0.1</v>
      </c>
    </row>
    <row r="2454" spans="13:29" x14ac:dyDescent="0.35">
      <c r="M2454" t="s">
        <v>44</v>
      </c>
      <c r="N2454">
        <v>7205639</v>
      </c>
      <c r="O2454" t="s">
        <v>14</v>
      </c>
      <c r="P2454">
        <v>52.368513080547103</v>
      </c>
      <c r="Q2454">
        <v>4.8740316933367396</v>
      </c>
      <c r="R2454" t="s">
        <v>45</v>
      </c>
      <c r="S2454">
        <v>94</v>
      </c>
      <c r="T2454">
        <v>30</v>
      </c>
      <c r="U2454">
        <v>74</v>
      </c>
      <c r="V2454">
        <v>1.78</v>
      </c>
      <c r="W2454">
        <v>304</v>
      </c>
      <c r="X2454">
        <v>4367</v>
      </c>
      <c r="Y2454">
        <v>5</v>
      </c>
      <c r="Z2454" t="s">
        <v>56</v>
      </c>
      <c r="AA2454" t="s">
        <v>57</v>
      </c>
      <c r="AB2454">
        <v>2820</v>
      </c>
      <c r="AC2454">
        <v>0.1</v>
      </c>
    </row>
    <row r="2455" spans="13:29" x14ac:dyDescent="0.35">
      <c r="M2455" t="s">
        <v>44</v>
      </c>
      <c r="N2455">
        <v>7273801</v>
      </c>
      <c r="O2455" t="s">
        <v>19</v>
      </c>
      <c r="P2455">
        <v>52.376203630747</v>
      </c>
      <c r="Q2455">
        <v>4.8459896749115199</v>
      </c>
      <c r="R2455" t="s">
        <v>45</v>
      </c>
      <c r="S2455">
        <v>75</v>
      </c>
      <c r="T2455">
        <v>36</v>
      </c>
      <c r="U2455">
        <v>24</v>
      </c>
      <c r="V2455">
        <v>0.6</v>
      </c>
      <c r="W2455">
        <v>138</v>
      </c>
      <c r="X2455">
        <v>4422</v>
      </c>
      <c r="Y2455">
        <v>5</v>
      </c>
      <c r="Z2455" t="s">
        <v>62</v>
      </c>
      <c r="AA2455" t="s">
        <v>63</v>
      </c>
      <c r="AB2455">
        <v>2700</v>
      </c>
      <c r="AC2455">
        <v>0.1</v>
      </c>
    </row>
    <row r="2456" spans="13:29" x14ac:dyDescent="0.35">
      <c r="M2456" t="s">
        <v>44</v>
      </c>
      <c r="N2456">
        <v>7277727</v>
      </c>
      <c r="O2456" t="s">
        <v>14</v>
      </c>
      <c r="P2456">
        <v>52.359439349210199</v>
      </c>
      <c r="Q2456">
        <v>4.8548558074692103</v>
      </c>
      <c r="R2456" t="s">
        <v>45</v>
      </c>
      <c r="S2456">
        <v>300</v>
      </c>
      <c r="T2456">
        <v>309</v>
      </c>
      <c r="U2456">
        <v>10</v>
      </c>
      <c r="V2456">
        <v>0.25</v>
      </c>
      <c r="W2456">
        <v>14</v>
      </c>
      <c r="X2456">
        <v>4424</v>
      </c>
      <c r="Y2456">
        <v>5</v>
      </c>
      <c r="Z2456" t="s">
        <v>56</v>
      </c>
      <c r="AA2456" t="s">
        <v>57</v>
      </c>
      <c r="AB2456">
        <v>92700</v>
      </c>
      <c r="AC2456">
        <v>0.1</v>
      </c>
    </row>
    <row r="2457" spans="13:29" x14ac:dyDescent="0.35">
      <c r="M2457" t="s">
        <v>44</v>
      </c>
      <c r="N2457">
        <v>7302839</v>
      </c>
      <c r="O2457" t="s">
        <v>7</v>
      </c>
      <c r="P2457">
        <v>52.373829763813802</v>
      </c>
      <c r="Q2457">
        <v>4.9204694694401203</v>
      </c>
      <c r="R2457" t="s">
        <v>45</v>
      </c>
      <c r="S2457">
        <v>130</v>
      </c>
      <c r="T2457">
        <v>328</v>
      </c>
      <c r="U2457">
        <v>23</v>
      </c>
      <c r="V2457">
        <v>0.56000000000000005</v>
      </c>
      <c r="W2457">
        <v>78</v>
      </c>
      <c r="X2457">
        <v>4440</v>
      </c>
      <c r="Y2457">
        <v>5</v>
      </c>
      <c r="Z2457" t="s">
        <v>68</v>
      </c>
      <c r="AA2457" t="s">
        <v>69</v>
      </c>
      <c r="AB2457">
        <v>42640</v>
      </c>
      <c r="AC2457">
        <v>0.1</v>
      </c>
    </row>
    <row r="2458" spans="13:29" x14ac:dyDescent="0.35">
      <c r="M2458" t="s">
        <v>44</v>
      </c>
      <c r="N2458">
        <v>7394725</v>
      </c>
      <c r="O2458" t="s">
        <v>19</v>
      </c>
      <c r="P2458">
        <v>52.3785228660334</v>
      </c>
      <c r="Q2458">
        <v>4.8570722142289204</v>
      </c>
      <c r="R2458" t="s">
        <v>45</v>
      </c>
      <c r="S2458">
        <v>85</v>
      </c>
      <c r="T2458">
        <v>19</v>
      </c>
      <c r="U2458">
        <v>30</v>
      </c>
      <c r="V2458">
        <v>0.76</v>
      </c>
      <c r="W2458">
        <v>181</v>
      </c>
      <c r="X2458">
        <v>4505</v>
      </c>
      <c r="Y2458">
        <v>5</v>
      </c>
      <c r="Z2458" t="s">
        <v>62</v>
      </c>
      <c r="AA2458" t="s">
        <v>63</v>
      </c>
      <c r="AB2458">
        <v>1615</v>
      </c>
      <c r="AC2458">
        <v>0.1</v>
      </c>
    </row>
    <row r="2459" spans="13:29" x14ac:dyDescent="0.35">
      <c r="M2459" t="s">
        <v>44</v>
      </c>
      <c r="N2459">
        <v>7426189</v>
      </c>
      <c r="O2459" t="s">
        <v>9</v>
      </c>
      <c r="P2459">
        <v>52.358140593448297</v>
      </c>
      <c r="Q2459">
        <v>4.9122863487772204</v>
      </c>
      <c r="R2459" t="s">
        <v>45</v>
      </c>
      <c r="S2459">
        <v>130</v>
      </c>
      <c r="T2459">
        <v>349</v>
      </c>
      <c r="U2459">
        <v>20</v>
      </c>
      <c r="V2459">
        <v>0.49</v>
      </c>
      <c r="W2459">
        <v>43</v>
      </c>
      <c r="X2459">
        <v>4522</v>
      </c>
      <c r="Y2459">
        <v>5</v>
      </c>
      <c r="Z2459" t="s">
        <v>64</v>
      </c>
      <c r="AA2459" t="s">
        <v>65</v>
      </c>
      <c r="AB2459">
        <v>45370</v>
      </c>
      <c r="AC2459">
        <v>0.1</v>
      </c>
    </row>
    <row r="2460" spans="13:29" x14ac:dyDescent="0.35">
      <c r="M2460" t="s">
        <v>44</v>
      </c>
      <c r="N2460">
        <v>7743717</v>
      </c>
      <c r="O2460" t="s">
        <v>11</v>
      </c>
      <c r="P2460">
        <v>52.3436450098568</v>
      </c>
      <c r="Q2460">
        <v>4.8957285923124596</v>
      </c>
      <c r="R2460" t="s">
        <v>45</v>
      </c>
      <c r="S2460">
        <v>600</v>
      </c>
      <c r="T2460">
        <v>1</v>
      </c>
      <c r="U2460">
        <v>2</v>
      </c>
      <c r="V2460">
        <v>7.0000000000000007E-2</v>
      </c>
      <c r="W2460">
        <v>269</v>
      </c>
      <c r="X2460">
        <v>4737</v>
      </c>
      <c r="Y2460">
        <v>5</v>
      </c>
      <c r="Z2460" t="s">
        <v>58</v>
      </c>
      <c r="AA2460" t="s">
        <v>59</v>
      </c>
      <c r="AB2460">
        <v>600</v>
      </c>
      <c r="AC2460">
        <v>0.1</v>
      </c>
    </row>
    <row r="2461" spans="13:29" x14ac:dyDescent="0.35">
      <c r="M2461" t="s">
        <v>44</v>
      </c>
      <c r="N2461">
        <v>8012155</v>
      </c>
      <c r="O2461" t="s">
        <v>15</v>
      </c>
      <c r="P2461">
        <v>52.382480276962497</v>
      </c>
      <c r="Q2461">
        <v>4.8724421962364302</v>
      </c>
      <c r="R2461" t="s">
        <v>45</v>
      </c>
      <c r="S2461">
        <v>90</v>
      </c>
      <c r="T2461">
        <v>357</v>
      </c>
      <c r="U2461">
        <v>24</v>
      </c>
      <c r="V2461">
        <v>0.67</v>
      </c>
      <c r="W2461">
        <v>6</v>
      </c>
      <c r="X2461">
        <v>4906</v>
      </c>
      <c r="Y2461">
        <v>5</v>
      </c>
      <c r="Z2461" t="s">
        <v>60</v>
      </c>
      <c r="AA2461" t="s">
        <v>61</v>
      </c>
      <c r="AB2461">
        <v>32130</v>
      </c>
      <c r="AC2461">
        <v>0.1</v>
      </c>
    </row>
    <row r="2462" spans="13:29" x14ac:dyDescent="0.35">
      <c r="M2462" t="s">
        <v>44</v>
      </c>
      <c r="N2462">
        <v>8041263</v>
      </c>
      <c r="O2462" t="s">
        <v>20</v>
      </c>
      <c r="P2462">
        <v>52.347419793978901</v>
      </c>
      <c r="Q2462">
        <v>4.8393509346863297</v>
      </c>
      <c r="R2462" t="s">
        <v>45</v>
      </c>
      <c r="S2462">
        <v>148</v>
      </c>
      <c r="T2462">
        <v>272</v>
      </c>
      <c r="U2462">
        <v>17</v>
      </c>
      <c r="V2462">
        <v>0.46</v>
      </c>
      <c r="W2462">
        <v>44</v>
      </c>
      <c r="X2462">
        <v>4929</v>
      </c>
      <c r="Y2462">
        <v>5</v>
      </c>
      <c r="Z2462" t="s">
        <v>70</v>
      </c>
      <c r="AA2462" t="s">
        <v>71</v>
      </c>
      <c r="AB2462">
        <v>40256</v>
      </c>
      <c r="AC2462">
        <v>0.1</v>
      </c>
    </row>
    <row r="2463" spans="13:29" x14ac:dyDescent="0.35">
      <c r="M2463" t="s">
        <v>44</v>
      </c>
      <c r="N2463">
        <v>8041712</v>
      </c>
      <c r="O2463" t="s">
        <v>11</v>
      </c>
      <c r="P2463">
        <v>52.351624293569202</v>
      </c>
      <c r="Q2463">
        <v>4.8963461233221901</v>
      </c>
      <c r="R2463" t="s">
        <v>45</v>
      </c>
      <c r="S2463">
        <v>175</v>
      </c>
      <c r="T2463">
        <v>346</v>
      </c>
      <c r="U2463">
        <v>6</v>
      </c>
      <c r="V2463">
        <v>0.15</v>
      </c>
      <c r="W2463">
        <v>4</v>
      </c>
      <c r="X2463">
        <v>4930</v>
      </c>
      <c r="Y2463">
        <v>5</v>
      </c>
      <c r="Z2463" t="s">
        <v>58</v>
      </c>
      <c r="AA2463" t="s">
        <v>59</v>
      </c>
      <c r="AB2463">
        <v>60550</v>
      </c>
      <c r="AC2463">
        <v>0.1</v>
      </c>
    </row>
    <row r="2464" spans="13:29" x14ac:dyDescent="0.35">
      <c r="M2464" t="s">
        <v>44</v>
      </c>
      <c r="N2464">
        <v>8157738</v>
      </c>
      <c r="O2464" t="s">
        <v>15</v>
      </c>
      <c r="P2464">
        <v>52.382963699683899</v>
      </c>
      <c r="Q2464">
        <v>4.8683725473095496</v>
      </c>
      <c r="R2464" t="s">
        <v>45</v>
      </c>
      <c r="S2464">
        <v>140</v>
      </c>
      <c r="T2464">
        <v>357</v>
      </c>
      <c r="U2464">
        <v>17</v>
      </c>
      <c r="V2464">
        <v>0.44</v>
      </c>
      <c r="W2464">
        <v>4</v>
      </c>
      <c r="X2464">
        <v>4993</v>
      </c>
      <c r="Y2464">
        <v>5</v>
      </c>
      <c r="Z2464" t="s">
        <v>60</v>
      </c>
      <c r="AA2464" t="s">
        <v>61</v>
      </c>
      <c r="AB2464">
        <v>49980</v>
      </c>
      <c r="AC2464">
        <v>0.1</v>
      </c>
    </row>
    <row r="2465" spans="13:29" x14ac:dyDescent="0.35">
      <c r="M2465" t="s">
        <v>44</v>
      </c>
      <c r="N2465">
        <v>8577592</v>
      </c>
      <c r="O2465" t="s">
        <v>16</v>
      </c>
      <c r="P2465">
        <v>52.327377898393998</v>
      </c>
      <c r="Q2465">
        <v>4.8736256051651603</v>
      </c>
      <c r="R2465" t="s">
        <v>45</v>
      </c>
      <c r="S2465">
        <v>80</v>
      </c>
      <c r="T2465">
        <v>321</v>
      </c>
      <c r="U2465">
        <v>11</v>
      </c>
      <c r="V2465">
        <v>0.28999999999999998</v>
      </c>
      <c r="W2465">
        <v>6</v>
      </c>
      <c r="X2465">
        <v>5219</v>
      </c>
      <c r="Y2465">
        <v>5</v>
      </c>
      <c r="Z2465" t="s">
        <v>82</v>
      </c>
      <c r="AA2465" t="s">
        <v>83</v>
      </c>
      <c r="AB2465">
        <v>25680</v>
      </c>
      <c r="AC2465">
        <v>0.1</v>
      </c>
    </row>
    <row r="2466" spans="13:29" x14ac:dyDescent="0.35">
      <c r="M2466" t="s">
        <v>44</v>
      </c>
      <c r="N2466">
        <v>8581083</v>
      </c>
      <c r="O2466" t="s">
        <v>14</v>
      </c>
      <c r="P2466">
        <v>52.362411602154303</v>
      </c>
      <c r="Q2466">
        <v>4.8510941518343902</v>
      </c>
      <c r="R2466" t="s">
        <v>45</v>
      </c>
      <c r="S2466">
        <v>109</v>
      </c>
      <c r="T2466">
        <v>27</v>
      </c>
      <c r="U2466">
        <v>17</v>
      </c>
      <c r="V2466">
        <v>0.46</v>
      </c>
      <c r="W2466">
        <v>233</v>
      </c>
      <c r="X2466">
        <v>5221</v>
      </c>
      <c r="Y2466">
        <v>5</v>
      </c>
      <c r="Z2466" t="s">
        <v>56</v>
      </c>
      <c r="AA2466" t="s">
        <v>57</v>
      </c>
      <c r="AB2466">
        <v>2943</v>
      </c>
      <c r="AC2466">
        <v>0.1</v>
      </c>
    </row>
    <row r="2467" spans="13:29" x14ac:dyDescent="0.35">
      <c r="M2467" t="s">
        <v>44</v>
      </c>
      <c r="N2467">
        <v>8650287</v>
      </c>
      <c r="O2467" t="s">
        <v>18</v>
      </c>
      <c r="P2467">
        <v>52.371171275429901</v>
      </c>
      <c r="Q2467">
        <v>4.9394135280229898</v>
      </c>
      <c r="R2467" t="s">
        <v>45</v>
      </c>
      <c r="S2467">
        <v>149</v>
      </c>
      <c r="T2467">
        <v>294</v>
      </c>
      <c r="U2467">
        <v>10</v>
      </c>
      <c r="V2467">
        <v>0.27</v>
      </c>
      <c r="W2467">
        <v>196</v>
      </c>
      <c r="X2467">
        <v>5265</v>
      </c>
      <c r="Y2467">
        <v>5</v>
      </c>
      <c r="Z2467" t="s">
        <v>66</v>
      </c>
      <c r="AA2467" t="s">
        <v>67</v>
      </c>
      <c r="AB2467">
        <v>43806</v>
      </c>
      <c r="AC2467">
        <v>0.1</v>
      </c>
    </row>
    <row r="2468" spans="13:29" x14ac:dyDescent="0.35">
      <c r="M2468" t="s">
        <v>44</v>
      </c>
      <c r="N2468">
        <v>8746809</v>
      </c>
      <c r="O2468" t="s">
        <v>7</v>
      </c>
      <c r="P2468">
        <v>52.368415650561097</v>
      </c>
      <c r="Q2468">
        <v>4.9107190847141204</v>
      </c>
      <c r="R2468" t="s">
        <v>45</v>
      </c>
      <c r="S2468">
        <v>245</v>
      </c>
      <c r="T2468">
        <v>8</v>
      </c>
      <c r="U2468">
        <v>7</v>
      </c>
      <c r="V2468">
        <v>0.47</v>
      </c>
      <c r="W2468">
        <v>279</v>
      </c>
      <c r="X2468">
        <v>5319</v>
      </c>
      <c r="Y2468">
        <v>5</v>
      </c>
      <c r="Z2468" t="s">
        <v>68</v>
      </c>
      <c r="AA2468" t="s">
        <v>69</v>
      </c>
      <c r="AB2468">
        <v>1960</v>
      </c>
      <c r="AC2468">
        <v>0.1</v>
      </c>
    </row>
    <row r="2469" spans="13:29" x14ac:dyDescent="0.35">
      <c r="M2469" t="s">
        <v>44</v>
      </c>
      <c r="N2469">
        <v>8912201</v>
      </c>
      <c r="O2469" t="s">
        <v>18</v>
      </c>
      <c r="P2469">
        <v>52.362670222994701</v>
      </c>
      <c r="Q2469">
        <v>4.9433904757552902</v>
      </c>
      <c r="R2469" t="s">
        <v>45</v>
      </c>
      <c r="S2469">
        <v>150</v>
      </c>
      <c r="T2469">
        <v>298</v>
      </c>
      <c r="U2469">
        <v>4</v>
      </c>
      <c r="V2469">
        <v>0.2</v>
      </c>
      <c r="W2469">
        <v>51</v>
      </c>
      <c r="X2469">
        <v>5410</v>
      </c>
      <c r="Y2469">
        <v>5</v>
      </c>
      <c r="Z2469" t="s">
        <v>66</v>
      </c>
      <c r="AA2469" t="s">
        <v>67</v>
      </c>
      <c r="AB2469">
        <v>44700</v>
      </c>
      <c r="AC2469">
        <v>0.1</v>
      </c>
    </row>
    <row r="2470" spans="13:29" x14ac:dyDescent="0.35">
      <c r="M2470" t="s">
        <v>44</v>
      </c>
      <c r="N2470">
        <v>8921550</v>
      </c>
      <c r="O2470" t="s">
        <v>8</v>
      </c>
      <c r="P2470">
        <v>52.351528475367999</v>
      </c>
      <c r="Q2470">
        <v>4.8529288018769297</v>
      </c>
      <c r="R2470" t="s">
        <v>45</v>
      </c>
      <c r="S2470">
        <v>120</v>
      </c>
      <c r="T2470">
        <v>225</v>
      </c>
      <c r="U2470">
        <v>18</v>
      </c>
      <c r="V2470">
        <v>0.5</v>
      </c>
      <c r="W2470">
        <v>149</v>
      </c>
      <c r="X2470">
        <v>5418</v>
      </c>
      <c r="Y2470">
        <v>5</v>
      </c>
      <c r="Z2470" t="s">
        <v>74</v>
      </c>
      <c r="AA2470" t="s">
        <v>75</v>
      </c>
      <c r="AB2470">
        <v>27000</v>
      </c>
      <c r="AC2470">
        <v>0.1</v>
      </c>
    </row>
    <row r="2471" spans="13:29" x14ac:dyDescent="0.35">
      <c r="M2471" t="s">
        <v>44</v>
      </c>
      <c r="N2471">
        <v>9122649</v>
      </c>
      <c r="O2471" t="s">
        <v>15</v>
      </c>
      <c r="P2471">
        <v>52.383924360072001</v>
      </c>
      <c r="Q2471">
        <v>4.8783702965073701</v>
      </c>
      <c r="R2471" t="s">
        <v>45</v>
      </c>
      <c r="S2471">
        <v>102</v>
      </c>
      <c r="T2471">
        <v>351</v>
      </c>
      <c r="U2471">
        <v>39</v>
      </c>
      <c r="V2471">
        <v>1.05</v>
      </c>
      <c r="W2471">
        <v>5</v>
      </c>
      <c r="X2471">
        <v>5527</v>
      </c>
      <c r="Y2471">
        <v>5</v>
      </c>
      <c r="Z2471" t="s">
        <v>60</v>
      </c>
      <c r="AA2471" t="s">
        <v>61</v>
      </c>
      <c r="AB2471">
        <v>35802</v>
      </c>
      <c r="AC2471">
        <v>0.1</v>
      </c>
    </row>
    <row r="2472" spans="13:29" x14ac:dyDescent="0.35">
      <c r="M2472" t="s">
        <v>44</v>
      </c>
      <c r="N2472">
        <v>9269088</v>
      </c>
      <c r="O2472" t="s">
        <v>8</v>
      </c>
      <c r="P2472">
        <v>52.353310258384298</v>
      </c>
      <c r="Q2472">
        <v>4.8781869773237601</v>
      </c>
      <c r="R2472" t="s">
        <v>45</v>
      </c>
      <c r="S2472">
        <v>139</v>
      </c>
      <c r="T2472">
        <v>7</v>
      </c>
      <c r="U2472">
        <v>11</v>
      </c>
      <c r="V2472">
        <v>0.53</v>
      </c>
      <c r="W2472">
        <v>281</v>
      </c>
      <c r="X2472">
        <v>5635</v>
      </c>
      <c r="Y2472">
        <v>5</v>
      </c>
      <c r="Z2472" t="s">
        <v>74</v>
      </c>
      <c r="AA2472" t="s">
        <v>75</v>
      </c>
      <c r="AB2472">
        <v>973</v>
      </c>
      <c r="AC2472">
        <v>0.1</v>
      </c>
    </row>
    <row r="2473" spans="13:29" x14ac:dyDescent="0.35">
      <c r="M2473" t="s">
        <v>44</v>
      </c>
      <c r="N2473">
        <v>9321999</v>
      </c>
      <c r="O2473" t="s">
        <v>11</v>
      </c>
      <c r="P2473">
        <v>52.355209697171396</v>
      </c>
      <c r="Q2473">
        <v>4.8919976488504098</v>
      </c>
      <c r="R2473" t="s">
        <v>45</v>
      </c>
      <c r="S2473">
        <v>175</v>
      </c>
      <c r="T2473">
        <v>216</v>
      </c>
      <c r="U2473">
        <v>6</v>
      </c>
      <c r="V2473">
        <v>0.17</v>
      </c>
      <c r="W2473">
        <v>138</v>
      </c>
      <c r="X2473">
        <v>5657</v>
      </c>
      <c r="Y2473">
        <v>5</v>
      </c>
      <c r="Z2473" t="s">
        <v>58</v>
      </c>
      <c r="AA2473" t="s">
        <v>59</v>
      </c>
      <c r="AB2473">
        <v>37800</v>
      </c>
      <c r="AC2473">
        <v>0.1</v>
      </c>
    </row>
    <row r="2474" spans="13:29" x14ac:dyDescent="0.35">
      <c r="M2474" t="s">
        <v>44</v>
      </c>
      <c r="N2474">
        <v>9429895</v>
      </c>
      <c r="O2474" t="s">
        <v>19</v>
      </c>
      <c r="P2474">
        <v>52.377047853635297</v>
      </c>
      <c r="Q2474">
        <v>4.8549018528678403</v>
      </c>
      <c r="R2474" t="s">
        <v>45</v>
      </c>
      <c r="S2474">
        <v>108</v>
      </c>
      <c r="T2474">
        <v>359</v>
      </c>
      <c r="U2474">
        <v>11</v>
      </c>
      <c r="V2474">
        <v>0.31</v>
      </c>
      <c r="W2474">
        <v>7</v>
      </c>
      <c r="X2474">
        <v>5735</v>
      </c>
      <c r="Y2474">
        <v>5</v>
      </c>
      <c r="Z2474" t="s">
        <v>62</v>
      </c>
      <c r="AA2474" t="s">
        <v>63</v>
      </c>
      <c r="AB2474">
        <v>38772</v>
      </c>
      <c r="AC2474">
        <v>0.1</v>
      </c>
    </row>
    <row r="2475" spans="13:29" x14ac:dyDescent="0.35">
      <c r="M2475" t="s">
        <v>44</v>
      </c>
      <c r="N2475">
        <v>9462244</v>
      </c>
      <c r="O2475" t="s">
        <v>19</v>
      </c>
      <c r="P2475">
        <v>52.379912957894398</v>
      </c>
      <c r="Q2475">
        <v>4.8438054896884202</v>
      </c>
      <c r="R2475" t="s">
        <v>45</v>
      </c>
      <c r="S2475">
        <v>190</v>
      </c>
      <c r="T2475">
        <v>5</v>
      </c>
      <c r="U2475">
        <v>24</v>
      </c>
      <c r="V2475">
        <v>0.67</v>
      </c>
      <c r="W2475">
        <v>365</v>
      </c>
      <c r="X2475">
        <v>5755</v>
      </c>
      <c r="Y2475">
        <v>5</v>
      </c>
      <c r="Z2475" t="s">
        <v>62</v>
      </c>
      <c r="AA2475" t="s">
        <v>63</v>
      </c>
      <c r="AB2475">
        <v>950</v>
      </c>
      <c r="AC2475">
        <v>0.1</v>
      </c>
    </row>
    <row r="2476" spans="13:29" x14ac:dyDescent="0.35">
      <c r="M2476" t="s">
        <v>44</v>
      </c>
      <c r="N2476">
        <v>9896768</v>
      </c>
      <c r="O2476" t="s">
        <v>6</v>
      </c>
      <c r="P2476">
        <v>52.370189394364303</v>
      </c>
      <c r="Q2476">
        <v>4.8762501868766197</v>
      </c>
      <c r="R2476" t="s">
        <v>45</v>
      </c>
      <c r="S2476">
        <v>145</v>
      </c>
      <c r="T2476">
        <v>39</v>
      </c>
      <c r="U2476">
        <v>18</v>
      </c>
      <c r="V2476">
        <v>0.52</v>
      </c>
      <c r="W2476">
        <v>310</v>
      </c>
      <c r="X2476">
        <v>6037</v>
      </c>
      <c r="Y2476">
        <v>5</v>
      </c>
      <c r="Z2476" t="s">
        <v>46</v>
      </c>
      <c r="AA2476" t="s">
        <v>47</v>
      </c>
      <c r="AB2476">
        <v>5655</v>
      </c>
      <c r="AC2476">
        <v>0.1</v>
      </c>
    </row>
    <row r="2477" spans="13:29" x14ac:dyDescent="0.35">
      <c r="M2477" t="s">
        <v>44</v>
      </c>
      <c r="N2477">
        <v>10110034</v>
      </c>
      <c r="O2477" t="s">
        <v>14</v>
      </c>
      <c r="P2477">
        <v>52.367513023982198</v>
      </c>
      <c r="Q2477">
        <v>4.8679561353945902</v>
      </c>
      <c r="R2477" t="s">
        <v>45</v>
      </c>
      <c r="S2477">
        <v>250</v>
      </c>
      <c r="T2477">
        <v>187</v>
      </c>
      <c r="U2477">
        <v>10</v>
      </c>
      <c r="V2477">
        <v>0.3</v>
      </c>
      <c r="W2477">
        <v>152</v>
      </c>
      <c r="X2477">
        <v>6185</v>
      </c>
      <c r="Y2477">
        <v>5</v>
      </c>
      <c r="Z2477" t="s">
        <v>56</v>
      </c>
      <c r="AA2477" t="s">
        <v>57</v>
      </c>
      <c r="AB2477">
        <v>46750</v>
      </c>
      <c r="AC2477">
        <v>0.1</v>
      </c>
    </row>
    <row r="2478" spans="13:29" x14ac:dyDescent="0.35">
      <c r="M2478" t="s">
        <v>44</v>
      </c>
      <c r="N2478">
        <v>10136640</v>
      </c>
      <c r="O2478" t="s">
        <v>14</v>
      </c>
      <c r="P2478">
        <v>52.368166349845602</v>
      </c>
      <c r="Q2478">
        <v>4.8683248720066299</v>
      </c>
      <c r="R2478" t="s">
        <v>45</v>
      </c>
      <c r="S2478">
        <v>150</v>
      </c>
      <c r="T2478">
        <v>186</v>
      </c>
      <c r="U2478">
        <v>2</v>
      </c>
      <c r="V2478">
        <v>0.13</v>
      </c>
      <c r="W2478">
        <v>165</v>
      </c>
      <c r="X2478">
        <v>6206</v>
      </c>
      <c r="Y2478">
        <v>5</v>
      </c>
      <c r="Z2478" t="s">
        <v>56</v>
      </c>
      <c r="AA2478" t="s">
        <v>57</v>
      </c>
      <c r="AB2478">
        <v>27900</v>
      </c>
      <c r="AC2478">
        <v>0.1</v>
      </c>
    </row>
    <row r="2479" spans="13:29" x14ac:dyDescent="0.35">
      <c r="M2479" t="s">
        <v>44</v>
      </c>
      <c r="N2479">
        <v>10512906</v>
      </c>
      <c r="O2479" t="s">
        <v>12</v>
      </c>
      <c r="P2479">
        <v>52.340883278752798</v>
      </c>
      <c r="Q2479">
        <v>4.9189076877049498</v>
      </c>
      <c r="R2479" t="s">
        <v>45</v>
      </c>
      <c r="S2479">
        <v>75</v>
      </c>
      <c r="T2479">
        <v>113</v>
      </c>
      <c r="U2479">
        <v>6</v>
      </c>
      <c r="V2479">
        <v>0.18</v>
      </c>
      <c r="W2479">
        <v>13</v>
      </c>
      <c r="X2479">
        <v>6382</v>
      </c>
      <c r="Y2479">
        <v>5</v>
      </c>
      <c r="Z2479" t="s">
        <v>72</v>
      </c>
      <c r="AA2479" t="s">
        <v>73</v>
      </c>
      <c r="AB2479">
        <v>8475</v>
      </c>
      <c r="AC2479">
        <v>0.1</v>
      </c>
    </row>
    <row r="2480" spans="13:29" x14ac:dyDescent="0.35">
      <c r="M2480" t="s">
        <v>44</v>
      </c>
      <c r="N2480">
        <v>10586291</v>
      </c>
      <c r="O2480" t="s">
        <v>21</v>
      </c>
      <c r="P2480">
        <v>52.348878600614299</v>
      </c>
      <c r="Q2480">
        <v>4.7751676865830701</v>
      </c>
      <c r="R2480" t="s">
        <v>45</v>
      </c>
      <c r="S2480">
        <v>250</v>
      </c>
      <c r="T2480">
        <v>18</v>
      </c>
      <c r="U2480">
        <v>11</v>
      </c>
      <c r="V2480">
        <v>0.32</v>
      </c>
      <c r="W2480">
        <v>250</v>
      </c>
      <c r="X2480">
        <v>6415</v>
      </c>
      <c r="Y2480">
        <v>5</v>
      </c>
      <c r="Z2480" t="s">
        <v>88</v>
      </c>
      <c r="AA2480" t="s">
        <v>89</v>
      </c>
      <c r="AB2480">
        <v>4500</v>
      </c>
      <c r="AC2480">
        <v>0.1</v>
      </c>
    </row>
    <row r="2481" spans="13:29" x14ac:dyDescent="0.35">
      <c r="M2481" t="s">
        <v>44</v>
      </c>
      <c r="N2481">
        <v>10905722</v>
      </c>
      <c r="O2481" t="s">
        <v>11</v>
      </c>
      <c r="P2481">
        <v>52.351569204482203</v>
      </c>
      <c r="Q2481">
        <v>4.9045145001788404</v>
      </c>
      <c r="R2481" t="s">
        <v>45</v>
      </c>
      <c r="S2481">
        <v>210</v>
      </c>
      <c r="T2481">
        <v>320</v>
      </c>
      <c r="U2481">
        <v>4</v>
      </c>
      <c r="V2481">
        <v>0.25</v>
      </c>
      <c r="W2481">
        <v>129</v>
      </c>
      <c r="X2481">
        <v>6541</v>
      </c>
      <c r="Y2481">
        <v>5</v>
      </c>
      <c r="Z2481" t="s">
        <v>58</v>
      </c>
      <c r="AA2481" t="s">
        <v>59</v>
      </c>
      <c r="AB2481">
        <v>67200</v>
      </c>
      <c r="AC2481">
        <v>0.1</v>
      </c>
    </row>
    <row r="2482" spans="13:29" x14ac:dyDescent="0.35">
      <c r="M2482" t="s">
        <v>44</v>
      </c>
      <c r="N2482">
        <v>11000373</v>
      </c>
      <c r="O2482" t="s">
        <v>13</v>
      </c>
      <c r="P2482">
        <v>52.356417343727301</v>
      </c>
      <c r="Q2482">
        <v>4.9987225456614803</v>
      </c>
      <c r="R2482" t="s">
        <v>45</v>
      </c>
      <c r="S2482">
        <v>210</v>
      </c>
      <c r="T2482">
        <v>322</v>
      </c>
      <c r="U2482">
        <v>7</v>
      </c>
      <c r="V2482">
        <v>0.21</v>
      </c>
      <c r="W2482">
        <v>43</v>
      </c>
      <c r="X2482">
        <v>6576</v>
      </c>
      <c r="Y2482">
        <v>5</v>
      </c>
      <c r="Z2482" t="s">
        <v>86</v>
      </c>
      <c r="AA2482" t="s">
        <v>87</v>
      </c>
      <c r="AB2482">
        <v>67620</v>
      </c>
      <c r="AC2482">
        <v>0.1</v>
      </c>
    </row>
    <row r="2483" spans="13:29" x14ac:dyDescent="0.35">
      <c r="M2483" t="s">
        <v>44</v>
      </c>
      <c r="N2483">
        <v>11032596</v>
      </c>
      <c r="O2483" t="s">
        <v>6</v>
      </c>
      <c r="P2483">
        <v>52.373518930686203</v>
      </c>
      <c r="Q2483">
        <v>4.8760586872823399</v>
      </c>
      <c r="R2483" t="s">
        <v>45</v>
      </c>
      <c r="S2483">
        <v>92</v>
      </c>
      <c r="T2483">
        <v>315</v>
      </c>
      <c r="U2483">
        <v>50</v>
      </c>
      <c r="V2483">
        <v>1.52</v>
      </c>
      <c r="W2483">
        <v>44</v>
      </c>
      <c r="X2483">
        <v>6586</v>
      </c>
      <c r="Y2483">
        <v>5</v>
      </c>
      <c r="Z2483" t="s">
        <v>46</v>
      </c>
      <c r="AA2483" t="s">
        <v>47</v>
      </c>
      <c r="AB2483">
        <v>28980</v>
      </c>
      <c r="AC2483">
        <v>0.1</v>
      </c>
    </row>
    <row r="2484" spans="13:29" x14ac:dyDescent="0.35">
      <c r="M2484" t="s">
        <v>44</v>
      </c>
      <c r="N2484">
        <v>11051838</v>
      </c>
      <c r="O2484" t="s">
        <v>10</v>
      </c>
      <c r="P2484">
        <v>52.3847878907183</v>
      </c>
      <c r="Q2484">
        <v>4.91257892760839</v>
      </c>
      <c r="R2484" t="s">
        <v>45</v>
      </c>
      <c r="S2484">
        <v>250</v>
      </c>
      <c r="T2484">
        <v>63</v>
      </c>
      <c r="U2484">
        <v>3</v>
      </c>
      <c r="V2484">
        <v>0.09</v>
      </c>
      <c r="W2484">
        <v>360</v>
      </c>
      <c r="X2484">
        <v>6595</v>
      </c>
      <c r="Y2484">
        <v>5</v>
      </c>
      <c r="Z2484" t="s">
        <v>78</v>
      </c>
      <c r="AA2484" t="s">
        <v>79</v>
      </c>
      <c r="AB2484">
        <v>15750</v>
      </c>
      <c r="AC2484">
        <v>0.1</v>
      </c>
    </row>
    <row r="2485" spans="13:29" x14ac:dyDescent="0.35">
      <c r="M2485" t="s">
        <v>44</v>
      </c>
      <c r="N2485">
        <v>11054922</v>
      </c>
      <c r="O2485" t="s">
        <v>6</v>
      </c>
      <c r="P2485">
        <v>52.369404477843702</v>
      </c>
      <c r="Q2485">
        <v>4.87893141847072</v>
      </c>
      <c r="R2485" t="s">
        <v>45</v>
      </c>
      <c r="S2485">
        <v>299</v>
      </c>
      <c r="T2485">
        <v>337</v>
      </c>
      <c r="U2485">
        <v>15</v>
      </c>
      <c r="V2485">
        <v>0.46</v>
      </c>
      <c r="W2485">
        <v>136</v>
      </c>
      <c r="X2485">
        <v>6596</v>
      </c>
      <c r="Y2485">
        <v>5</v>
      </c>
      <c r="Z2485" t="s">
        <v>46</v>
      </c>
      <c r="AA2485" t="s">
        <v>47</v>
      </c>
      <c r="AB2485">
        <v>100763</v>
      </c>
      <c r="AC2485">
        <v>0.1</v>
      </c>
    </row>
    <row r="2486" spans="13:29" x14ac:dyDescent="0.35">
      <c r="M2486" t="s">
        <v>44</v>
      </c>
      <c r="N2486">
        <v>11142419</v>
      </c>
      <c r="O2486" t="s">
        <v>8</v>
      </c>
      <c r="P2486">
        <v>52.345143349505101</v>
      </c>
      <c r="Q2486">
        <v>4.8596515376506204</v>
      </c>
      <c r="R2486" t="s">
        <v>45</v>
      </c>
      <c r="S2486">
        <v>140</v>
      </c>
      <c r="T2486">
        <v>43</v>
      </c>
      <c r="U2486">
        <v>19</v>
      </c>
      <c r="V2486">
        <v>0.94</v>
      </c>
      <c r="W2486">
        <v>339</v>
      </c>
      <c r="X2486">
        <v>6632</v>
      </c>
      <c r="Y2486">
        <v>5</v>
      </c>
      <c r="Z2486" t="s">
        <v>74</v>
      </c>
      <c r="AA2486" t="s">
        <v>75</v>
      </c>
      <c r="AB2486">
        <v>6020</v>
      </c>
      <c r="AC2486">
        <v>0.1</v>
      </c>
    </row>
    <row r="2487" spans="13:29" x14ac:dyDescent="0.35">
      <c r="M2487" t="s">
        <v>44</v>
      </c>
      <c r="N2487">
        <v>11236596</v>
      </c>
      <c r="O2487" t="s">
        <v>11</v>
      </c>
      <c r="P2487">
        <v>52.340532434500403</v>
      </c>
      <c r="Q2487">
        <v>4.89966136734866</v>
      </c>
      <c r="R2487" t="s">
        <v>45</v>
      </c>
      <c r="S2487">
        <v>359</v>
      </c>
      <c r="T2487">
        <v>2</v>
      </c>
      <c r="U2487">
        <v>6</v>
      </c>
      <c r="V2487">
        <v>0.24</v>
      </c>
      <c r="W2487">
        <v>364</v>
      </c>
      <c r="X2487">
        <v>6696</v>
      </c>
      <c r="Y2487">
        <v>5</v>
      </c>
      <c r="Z2487" t="s">
        <v>58</v>
      </c>
      <c r="AA2487" t="s">
        <v>59</v>
      </c>
      <c r="AB2487">
        <v>718</v>
      </c>
      <c r="AC2487">
        <v>0.1</v>
      </c>
    </row>
    <row r="2488" spans="13:29" x14ac:dyDescent="0.35">
      <c r="M2488" t="s">
        <v>44</v>
      </c>
      <c r="N2488">
        <v>11404636</v>
      </c>
      <c r="O2488" t="s">
        <v>6</v>
      </c>
      <c r="P2488">
        <v>52.385142231042899</v>
      </c>
      <c r="Q2488">
        <v>4.8912285794553201</v>
      </c>
      <c r="R2488" t="s">
        <v>45</v>
      </c>
      <c r="S2488">
        <v>100</v>
      </c>
      <c r="T2488">
        <v>363</v>
      </c>
      <c r="U2488">
        <v>45</v>
      </c>
      <c r="V2488">
        <v>1.34</v>
      </c>
      <c r="W2488">
        <v>17</v>
      </c>
      <c r="X2488">
        <v>6780</v>
      </c>
      <c r="Y2488">
        <v>5</v>
      </c>
      <c r="Z2488" t="s">
        <v>46</v>
      </c>
      <c r="AA2488" t="s">
        <v>47</v>
      </c>
      <c r="AB2488">
        <v>36300</v>
      </c>
      <c r="AC2488">
        <v>0.1</v>
      </c>
    </row>
    <row r="2489" spans="13:29" x14ac:dyDescent="0.35">
      <c r="M2489" t="s">
        <v>44</v>
      </c>
      <c r="N2489">
        <v>12262816</v>
      </c>
      <c r="O2489" t="s">
        <v>14</v>
      </c>
      <c r="P2489">
        <v>52.358481814680303</v>
      </c>
      <c r="Q2489">
        <v>4.8587966148060104</v>
      </c>
      <c r="R2489" t="s">
        <v>45</v>
      </c>
      <c r="S2489">
        <v>189</v>
      </c>
      <c r="T2489">
        <v>1</v>
      </c>
      <c r="U2489">
        <v>22</v>
      </c>
      <c r="V2489">
        <v>0.69</v>
      </c>
      <c r="W2489">
        <v>354</v>
      </c>
      <c r="X2489">
        <v>7264</v>
      </c>
      <c r="Y2489">
        <v>5</v>
      </c>
      <c r="Z2489" t="s">
        <v>56</v>
      </c>
      <c r="AA2489" t="s">
        <v>57</v>
      </c>
      <c r="AB2489">
        <v>189</v>
      </c>
      <c r="AC2489">
        <v>0.1</v>
      </c>
    </row>
    <row r="2490" spans="13:29" x14ac:dyDescent="0.35">
      <c r="M2490" t="s">
        <v>44</v>
      </c>
      <c r="N2490">
        <v>12640663</v>
      </c>
      <c r="O2490" t="s">
        <v>8</v>
      </c>
      <c r="P2490">
        <v>52.347977974315597</v>
      </c>
      <c r="Q2490">
        <v>4.8636697901269104</v>
      </c>
      <c r="R2490" t="s">
        <v>45</v>
      </c>
      <c r="S2490">
        <v>99</v>
      </c>
      <c r="T2490">
        <v>364</v>
      </c>
      <c r="U2490">
        <v>18</v>
      </c>
      <c r="V2490">
        <v>0.57999999999999996</v>
      </c>
      <c r="W2490">
        <v>168</v>
      </c>
      <c r="X2490">
        <v>7499</v>
      </c>
      <c r="Y2490">
        <v>5</v>
      </c>
      <c r="Z2490" t="s">
        <v>74</v>
      </c>
      <c r="AA2490" t="s">
        <v>75</v>
      </c>
      <c r="AB2490">
        <v>36036</v>
      </c>
      <c r="AC2490">
        <v>0.1</v>
      </c>
    </row>
    <row r="2491" spans="13:29" x14ac:dyDescent="0.35">
      <c r="M2491" t="s">
        <v>44</v>
      </c>
      <c r="N2491">
        <v>12676223</v>
      </c>
      <c r="O2491" t="s">
        <v>6</v>
      </c>
      <c r="P2491">
        <v>52.384160405219902</v>
      </c>
      <c r="Q2491">
        <v>4.8856491548810697</v>
      </c>
      <c r="R2491" t="s">
        <v>45</v>
      </c>
      <c r="S2491">
        <v>223</v>
      </c>
      <c r="T2491">
        <v>277</v>
      </c>
      <c r="U2491">
        <v>3</v>
      </c>
      <c r="V2491">
        <v>0.12</v>
      </c>
      <c r="W2491">
        <v>82</v>
      </c>
      <c r="X2491">
        <v>7513</v>
      </c>
      <c r="Y2491">
        <v>5</v>
      </c>
      <c r="Z2491" t="s">
        <v>46</v>
      </c>
      <c r="AA2491" t="s">
        <v>47</v>
      </c>
      <c r="AB2491">
        <v>61771</v>
      </c>
      <c r="AC2491">
        <v>0.1</v>
      </c>
    </row>
    <row r="2492" spans="13:29" x14ac:dyDescent="0.35">
      <c r="M2492" t="s">
        <v>44</v>
      </c>
      <c r="N2492">
        <v>12705773</v>
      </c>
      <c r="O2492" t="s">
        <v>8</v>
      </c>
      <c r="P2492">
        <v>52.346841691043302</v>
      </c>
      <c r="Q2492">
        <v>4.8717913780466597</v>
      </c>
      <c r="R2492" t="s">
        <v>45</v>
      </c>
      <c r="S2492">
        <v>550</v>
      </c>
      <c r="T2492">
        <v>1</v>
      </c>
      <c r="U2492">
        <v>0</v>
      </c>
      <c r="W2492">
        <v>364</v>
      </c>
      <c r="X2492">
        <v>7530</v>
      </c>
      <c r="Y2492">
        <v>5</v>
      </c>
      <c r="Z2492" t="s">
        <v>74</v>
      </c>
      <c r="AA2492" t="s">
        <v>75</v>
      </c>
      <c r="AB2492">
        <v>550</v>
      </c>
      <c r="AC2492">
        <v>0.1</v>
      </c>
    </row>
    <row r="2493" spans="13:29" x14ac:dyDescent="0.35">
      <c r="M2493" t="s">
        <v>44</v>
      </c>
      <c r="N2493">
        <v>12922294</v>
      </c>
      <c r="O2493" t="s">
        <v>6</v>
      </c>
      <c r="P2493">
        <v>52.365375543498601</v>
      </c>
      <c r="Q2493">
        <v>4.8847985008129804</v>
      </c>
      <c r="R2493" t="s">
        <v>45</v>
      </c>
      <c r="S2493">
        <v>200</v>
      </c>
      <c r="T2493">
        <v>302</v>
      </c>
      <c r="U2493">
        <v>2</v>
      </c>
      <c r="V2493">
        <v>0.06</v>
      </c>
      <c r="W2493">
        <v>84</v>
      </c>
      <c r="X2493">
        <v>7676</v>
      </c>
      <c r="Y2493">
        <v>5</v>
      </c>
      <c r="Z2493" t="s">
        <v>46</v>
      </c>
      <c r="AA2493" t="s">
        <v>47</v>
      </c>
      <c r="AB2493">
        <v>60400</v>
      </c>
      <c r="AC2493">
        <v>0.1</v>
      </c>
    </row>
    <row r="2494" spans="13:29" x14ac:dyDescent="0.35">
      <c r="M2494" t="s">
        <v>44</v>
      </c>
      <c r="N2494">
        <v>13266977</v>
      </c>
      <c r="O2494" t="s">
        <v>8</v>
      </c>
      <c r="P2494">
        <v>52.354288509800199</v>
      </c>
      <c r="Q2494">
        <v>4.8537143091694599</v>
      </c>
      <c r="R2494" t="s">
        <v>45</v>
      </c>
      <c r="S2494">
        <v>130</v>
      </c>
      <c r="T2494">
        <v>62</v>
      </c>
      <c r="U2494">
        <v>4</v>
      </c>
      <c r="V2494">
        <v>0.15</v>
      </c>
      <c r="W2494">
        <v>315</v>
      </c>
      <c r="X2494">
        <v>7986</v>
      </c>
      <c r="Y2494">
        <v>5</v>
      </c>
      <c r="Z2494" t="s">
        <v>74</v>
      </c>
      <c r="AA2494" t="s">
        <v>75</v>
      </c>
      <c r="AB2494">
        <v>8060</v>
      </c>
      <c r="AC2494">
        <v>0.1</v>
      </c>
    </row>
    <row r="2495" spans="13:29" x14ac:dyDescent="0.35">
      <c r="M2495" t="s">
        <v>44</v>
      </c>
      <c r="N2495">
        <v>13431496</v>
      </c>
      <c r="O2495" t="s">
        <v>22</v>
      </c>
      <c r="P2495">
        <v>52.413948220369903</v>
      </c>
      <c r="Q2495">
        <v>4.9193229896408797</v>
      </c>
      <c r="R2495" t="s">
        <v>45</v>
      </c>
      <c r="S2495">
        <v>170</v>
      </c>
      <c r="T2495">
        <v>325</v>
      </c>
      <c r="U2495">
        <v>8</v>
      </c>
      <c r="V2495">
        <v>0.28000000000000003</v>
      </c>
      <c r="W2495">
        <v>3</v>
      </c>
      <c r="X2495">
        <v>8165</v>
      </c>
      <c r="Y2495">
        <v>5</v>
      </c>
      <c r="Z2495" t="s">
        <v>80</v>
      </c>
      <c r="AA2495" t="s">
        <v>81</v>
      </c>
      <c r="AB2495">
        <v>55250</v>
      </c>
      <c r="AC2495">
        <v>0.1</v>
      </c>
    </row>
    <row r="2496" spans="13:29" x14ac:dyDescent="0.35">
      <c r="M2496" t="s">
        <v>44</v>
      </c>
      <c r="N2496">
        <v>13692107</v>
      </c>
      <c r="O2496" t="s">
        <v>14</v>
      </c>
      <c r="P2496">
        <v>52.363696901801198</v>
      </c>
      <c r="Q2496">
        <v>4.8552884128201299</v>
      </c>
      <c r="R2496" t="s">
        <v>45</v>
      </c>
      <c r="S2496">
        <v>105</v>
      </c>
      <c r="T2496">
        <v>351</v>
      </c>
      <c r="U2496">
        <v>17</v>
      </c>
      <c r="V2496">
        <v>0.59</v>
      </c>
      <c r="W2496">
        <v>249</v>
      </c>
      <c r="X2496">
        <v>8459</v>
      </c>
      <c r="Y2496">
        <v>5</v>
      </c>
      <c r="Z2496" t="s">
        <v>56</v>
      </c>
      <c r="AA2496" t="s">
        <v>57</v>
      </c>
      <c r="AB2496">
        <v>36855</v>
      </c>
      <c r="AC2496">
        <v>0.1</v>
      </c>
    </row>
    <row r="2497" spans="13:29" x14ac:dyDescent="0.35">
      <c r="M2497" t="s">
        <v>44</v>
      </c>
      <c r="N2497">
        <v>13774068</v>
      </c>
      <c r="O2497" t="s">
        <v>19</v>
      </c>
      <c r="P2497">
        <v>52.380281587270098</v>
      </c>
      <c r="Q2497">
        <v>4.8415441509510302</v>
      </c>
      <c r="R2497" t="s">
        <v>45</v>
      </c>
      <c r="S2497">
        <v>105</v>
      </c>
      <c r="T2497">
        <v>348</v>
      </c>
      <c r="U2497">
        <v>7</v>
      </c>
      <c r="V2497">
        <v>0.28999999999999998</v>
      </c>
      <c r="W2497">
        <v>2</v>
      </c>
      <c r="X2497">
        <v>8562</v>
      </c>
      <c r="Y2497">
        <v>5</v>
      </c>
      <c r="Z2497" t="s">
        <v>62</v>
      </c>
      <c r="AA2497" t="s">
        <v>63</v>
      </c>
      <c r="AB2497">
        <v>36540</v>
      </c>
      <c r="AC2497">
        <v>0.1</v>
      </c>
    </row>
    <row r="2498" spans="13:29" x14ac:dyDescent="0.35">
      <c r="M2498" t="s">
        <v>44</v>
      </c>
      <c r="N2498">
        <v>13795274</v>
      </c>
      <c r="O2498" t="s">
        <v>19</v>
      </c>
      <c r="P2498">
        <v>52.375817197796003</v>
      </c>
      <c r="Q2498">
        <v>4.8592210673771596</v>
      </c>
      <c r="R2498" t="s">
        <v>45</v>
      </c>
      <c r="S2498">
        <v>98</v>
      </c>
      <c r="T2498">
        <v>346</v>
      </c>
      <c r="U2498">
        <v>10</v>
      </c>
      <c r="V2498">
        <v>0.36</v>
      </c>
      <c r="W2498">
        <v>1</v>
      </c>
      <c r="X2498">
        <v>8587</v>
      </c>
      <c r="Y2498">
        <v>5</v>
      </c>
      <c r="Z2498" t="s">
        <v>62</v>
      </c>
      <c r="AA2498" t="s">
        <v>63</v>
      </c>
      <c r="AB2498">
        <v>33908</v>
      </c>
      <c r="AC2498">
        <v>0.1</v>
      </c>
    </row>
    <row r="2499" spans="13:29" x14ac:dyDescent="0.35">
      <c r="M2499" t="s">
        <v>44</v>
      </c>
      <c r="N2499">
        <v>13817814</v>
      </c>
      <c r="O2499" t="s">
        <v>15</v>
      </c>
      <c r="P2499">
        <v>52.383458157705697</v>
      </c>
      <c r="Q2499">
        <v>4.8764604236993101</v>
      </c>
      <c r="R2499" t="s">
        <v>45</v>
      </c>
      <c r="S2499">
        <v>125</v>
      </c>
      <c r="T2499">
        <v>314</v>
      </c>
      <c r="U2499">
        <v>19</v>
      </c>
      <c r="V2499">
        <v>0.67</v>
      </c>
      <c r="W2499">
        <v>21</v>
      </c>
      <c r="X2499">
        <v>8612</v>
      </c>
      <c r="Y2499">
        <v>5</v>
      </c>
      <c r="Z2499" t="s">
        <v>60</v>
      </c>
      <c r="AA2499" t="s">
        <v>61</v>
      </c>
      <c r="AB2499">
        <v>39250</v>
      </c>
      <c r="AC2499">
        <v>0.1</v>
      </c>
    </row>
    <row r="2500" spans="13:29" x14ac:dyDescent="0.35">
      <c r="M2500" t="s">
        <v>44</v>
      </c>
      <c r="N2500">
        <v>13841525</v>
      </c>
      <c r="O2500" t="s">
        <v>9</v>
      </c>
      <c r="P2500">
        <v>52.358551144137799</v>
      </c>
      <c r="Q2500">
        <v>4.9211059753581399</v>
      </c>
      <c r="R2500" t="s">
        <v>45</v>
      </c>
      <c r="S2500">
        <v>180</v>
      </c>
      <c r="T2500">
        <v>364</v>
      </c>
      <c r="U2500">
        <v>15</v>
      </c>
      <c r="V2500">
        <v>0.52</v>
      </c>
      <c r="W2500">
        <v>2</v>
      </c>
      <c r="X2500">
        <v>8649</v>
      </c>
      <c r="Y2500">
        <v>5</v>
      </c>
      <c r="Z2500" t="s">
        <v>64</v>
      </c>
      <c r="AA2500" t="s">
        <v>65</v>
      </c>
      <c r="AB2500">
        <v>65520</v>
      </c>
      <c r="AC2500">
        <v>0.1</v>
      </c>
    </row>
    <row r="2501" spans="13:29" x14ac:dyDescent="0.35">
      <c r="M2501" t="s">
        <v>44</v>
      </c>
      <c r="N2501">
        <v>13989968</v>
      </c>
      <c r="O2501" t="s">
        <v>13</v>
      </c>
      <c r="P2501">
        <v>52.374640373167701</v>
      </c>
      <c r="Q2501">
        <v>4.9684068220078199</v>
      </c>
      <c r="R2501" t="s">
        <v>45</v>
      </c>
      <c r="S2501">
        <v>135</v>
      </c>
      <c r="T2501">
        <v>231</v>
      </c>
      <c r="U2501">
        <v>14</v>
      </c>
      <c r="V2501">
        <v>0.49</v>
      </c>
      <c r="W2501">
        <v>15</v>
      </c>
      <c r="X2501">
        <v>8834</v>
      </c>
      <c r="Y2501">
        <v>5</v>
      </c>
      <c r="Z2501" t="s">
        <v>86</v>
      </c>
      <c r="AA2501" t="s">
        <v>87</v>
      </c>
      <c r="AB2501">
        <v>31185</v>
      </c>
      <c r="AC2501">
        <v>0.1</v>
      </c>
    </row>
    <row r="2502" spans="13:29" x14ac:dyDescent="0.35">
      <c r="M2502" t="s">
        <v>44</v>
      </c>
      <c r="N2502">
        <v>13994063</v>
      </c>
      <c r="O2502" t="s">
        <v>11</v>
      </c>
      <c r="P2502">
        <v>52.350427500836197</v>
      </c>
      <c r="Q2502">
        <v>4.8949650521769899</v>
      </c>
      <c r="R2502" t="s">
        <v>45</v>
      </c>
      <c r="S2502">
        <v>130</v>
      </c>
      <c r="T2502">
        <v>36</v>
      </c>
      <c r="U2502">
        <v>10</v>
      </c>
      <c r="V2502">
        <v>0.35</v>
      </c>
      <c r="W2502">
        <v>188</v>
      </c>
      <c r="X2502">
        <v>8844</v>
      </c>
      <c r="Y2502">
        <v>5</v>
      </c>
      <c r="Z2502" t="s">
        <v>58</v>
      </c>
      <c r="AA2502" t="s">
        <v>59</v>
      </c>
      <c r="AB2502">
        <v>4680</v>
      </c>
      <c r="AC2502">
        <v>0.1</v>
      </c>
    </row>
    <row r="2503" spans="13:29" x14ac:dyDescent="0.35">
      <c r="M2503" t="s">
        <v>44</v>
      </c>
      <c r="N2503">
        <v>14059900</v>
      </c>
      <c r="O2503" t="s">
        <v>14</v>
      </c>
      <c r="P2503">
        <v>52.359500955922798</v>
      </c>
      <c r="Q2503">
        <v>4.86188802287153</v>
      </c>
      <c r="R2503" t="s">
        <v>45</v>
      </c>
      <c r="S2503">
        <v>249</v>
      </c>
      <c r="T2503">
        <v>363</v>
      </c>
      <c r="U2503">
        <v>10</v>
      </c>
      <c r="V2503">
        <v>0.36</v>
      </c>
      <c r="W2503">
        <v>63</v>
      </c>
      <c r="X2503">
        <v>8917</v>
      </c>
      <c r="Y2503">
        <v>5</v>
      </c>
      <c r="Z2503" t="s">
        <v>56</v>
      </c>
      <c r="AA2503" t="s">
        <v>57</v>
      </c>
      <c r="AB2503">
        <v>90387</v>
      </c>
      <c r="AC2503">
        <v>0.1</v>
      </c>
    </row>
    <row r="2504" spans="13:29" x14ac:dyDescent="0.35">
      <c r="M2504" t="s">
        <v>44</v>
      </c>
      <c r="N2504">
        <v>14060830</v>
      </c>
      <c r="O2504" t="s">
        <v>15</v>
      </c>
      <c r="P2504">
        <v>52.384927607123103</v>
      </c>
      <c r="Q2504">
        <v>4.8730270727404701</v>
      </c>
      <c r="R2504" t="s">
        <v>45</v>
      </c>
      <c r="S2504">
        <v>97</v>
      </c>
      <c r="T2504">
        <v>361</v>
      </c>
      <c r="U2504">
        <v>40</v>
      </c>
      <c r="V2504">
        <v>1.4</v>
      </c>
      <c r="W2504">
        <v>8</v>
      </c>
      <c r="X2504">
        <v>8919</v>
      </c>
      <c r="Y2504">
        <v>5</v>
      </c>
      <c r="Z2504" t="s">
        <v>60</v>
      </c>
      <c r="AA2504" t="s">
        <v>61</v>
      </c>
      <c r="AB2504">
        <v>35017</v>
      </c>
      <c r="AC2504">
        <v>0.1</v>
      </c>
    </row>
    <row r="2505" spans="13:29" x14ac:dyDescent="0.35">
      <c r="M2505" t="s">
        <v>44</v>
      </c>
      <c r="N2505">
        <v>14188692</v>
      </c>
      <c r="O2505" t="s">
        <v>14</v>
      </c>
      <c r="P2505">
        <v>52.365978587711098</v>
      </c>
      <c r="Q2505">
        <v>4.8533830886135396</v>
      </c>
      <c r="R2505" t="s">
        <v>45</v>
      </c>
      <c r="S2505">
        <v>150</v>
      </c>
      <c r="T2505">
        <v>339</v>
      </c>
      <c r="U2505">
        <v>3</v>
      </c>
      <c r="V2505">
        <v>0.11</v>
      </c>
      <c r="W2505">
        <v>26</v>
      </c>
      <c r="X2505">
        <v>9053</v>
      </c>
      <c r="Y2505">
        <v>5</v>
      </c>
      <c r="Z2505" t="s">
        <v>56</v>
      </c>
      <c r="AA2505" t="s">
        <v>57</v>
      </c>
      <c r="AB2505">
        <v>50850</v>
      </c>
      <c r="AC2505">
        <v>0.1</v>
      </c>
    </row>
    <row r="2506" spans="13:29" x14ac:dyDescent="0.35">
      <c r="M2506" t="s">
        <v>44</v>
      </c>
      <c r="N2506">
        <v>14245813</v>
      </c>
      <c r="O2506" t="s">
        <v>6</v>
      </c>
      <c r="P2506">
        <v>52.385446316350901</v>
      </c>
      <c r="Q2506">
        <v>4.8885618677994902</v>
      </c>
      <c r="R2506" t="s">
        <v>45</v>
      </c>
      <c r="S2506">
        <v>395</v>
      </c>
      <c r="T2506">
        <v>277</v>
      </c>
      <c r="U2506">
        <v>0</v>
      </c>
      <c r="W2506">
        <v>64</v>
      </c>
      <c r="X2506">
        <v>9120</v>
      </c>
      <c r="Y2506">
        <v>5</v>
      </c>
      <c r="Z2506" t="s">
        <v>46</v>
      </c>
      <c r="AA2506" t="s">
        <v>47</v>
      </c>
      <c r="AB2506">
        <v>109415</v>
      </c>
      <c r="AC2506">
        <v>0.1</v>
      </c>
    </row>
    <row r="2507" spans="13:29" x14ac:dyDescent="0.35">
      <c r="M2507" t="s">
        <v>44</v>
      </c>
      <c r="N2507">
        <v>14274636</v>
      </c>
      <c r="O2507" t="s">
        <v>23</v>
      </c>
      <c r="P2507">
        <v>52.386126045317702</v>
      </c>
      <c r="Q2507">
        <v>4.95468029820828</v>
      </c>
      <c r="R2507" t="s">
        <v>45</v>
      </c>
      <c r="S2507">
        <v>149</v>
      </c>
      <c r="T2507">
        <v>15</v>
      </c>
      <c r="U2507">
        <v>10</v>
      </c>
      <c r="V2507">
        <v>0.36</v>
      </c>
      <c r="W2507">
        <v>339</v>
      </c>
      <c r="X2507">
        <v>9145</v>
      </c>
      <c r="Y2507">
        <v>5</v>
      </c>
      <c r="Z2507" t="s">
        <v>76</v>
      </c>
      <c r="AA2507" t="s">
        <v>77</v>
      </c>
      <c r="AB2507">
        <v>2235</v>
      </c>
      <c r="AC2507">
        <v>0.1</v>
      </c>
    </row>
    <row r="2508" spans="13:29" x14ac:dyDescent="0.35">
      <c r="M2508" t="s">
        <v>44</v>
      </c>
      <c r="N2508">
        <v>14330235</v>
      </c>
      <c r="O2508" t="s">
        <v>14</v>
      </c>
      <c r="P2508">
        <v>52.357476755754398</v>
      </c>
      <c r="Q2508">
        <v>4.8592240532663098</v>
      </c>
      <c r="R2508" t="s">
        <v>45</v>
      </c>
      <c r="S2508">
        <v>157</v>
      </c>
      <c r="T2508">
        <v>301</v>
      </c>
      <c r="U2508">
        <v>13</v>
      </c>
      <c r="V2508">
        <v>0.46</v>
      </c>
      <c r="W2508">
        <v>67</v>
      </c>
      <c r="X2508">
        <v>9203</v>
      </c>
      <c r="Y2508">
        <v>5</v>
      </c>
      <c r="Z2508" t="s">
        <v>56</v>
      </c>
      <c r="AA2508" t="s">
        <v>57</v>
      </c>
      <c r="AB2508">
        <v>47257</v>
      </c>
      <c r="AC2508">
        <v>0.1</v>
      </c>
    </row>
    <row r="2509" spans="13:29" x14ac:dyDescent="0.35">
      <c r="M2509" t="s">
        <v>44</v>
      </c>
      <c r="N2509">
        <v>14353532</v>
      </c>
      <c r="O2509" t="s">
        <v>17</v>
      </c>
      <c r="P2509">
        <v>52.3779233412222</v>
      </c>
      <c r="Q2509">
        <v>4.8019773376087498</v>
      </c>
      <c r="R2509" t="s">
        <v>45</v>
      </c>
      <c r="S2509">
        <v>260</v>
      </c>
      <c r="T2509">
        <v>312</v>
      </c>
      <c r="U2509">
        <v>6</v>
      </c>
      <c r="V2509">
        <v>0.22</v>
      </c>
      <c r="W2509">
        <v>90</v>
      </c>
      <c r="X2509">
        <v>9222</v>
      </c>
      <c r="Y2509">
        <v>5</v>
      </c>
      <c r="Z2509" t="s">
        <v>94</v>
      </c>
      <c r="AA2509" t="s">
        <v>95</v>
      </c>
      <c r="AB2509">
        <v>81120</v>
      </c>
      <c r="AC2509">
        <v>0.1</v>
      </c>
    </row>
    <row r="2510" spans="13:29" x14ac:dyDescent="0.35">
      <c r="M2510" t="s">
        <v>44</v>
      </c>
      <c r="N2510">
        <v>14620581</v>
      </c>
      <c r="O2510" t="s">
        <v>11</v>
      </c>
      <c r="P2510">
        <v>52.347308961636202</v>
      </c>
      <c r="Q2510">
        <v>4.9091485435565403</v>
      </c>
      <c r="R2510" t="s">
        <v>45</v>
      </c>
      <c r="S2510">
        <v>100</v>
      </c>
      <c r="T2510">
        <v>187</v>
      </c>
      <c r="U2510">
        <v>3</v>
      </c>
      <c r="V2510">
        <v>0.11</v>
      </c>
      <c r="W2510">
        <v>172</v>
      </c>
      <c r="X2510">
        <v>9407</v>
      </c>
      <c r="Y2510">
        <v>5</v>
      </c>
      <c r="Z2510" t="s">
        <v>58</v>
      </c>
      <c r="AA2510" t="s">
        <v>59</v>
      </c>
      <c r="AB2510">
        <v>18700</v>
      </c>
      <c r="AC2510">
        <v>0.1</v>
      </c>
    </row>
    <row r="2511" spans="13:29" x14ac:dyDescent="0.35">
      <c r="M2511" t="s">
        <v>44</v>
      </c>
      <c r="N2511">
        <v>14657493</v>
      </c>
      <c r="O2511" t="s">
        <v>12</v>
      </c>
      <c r="P2511">
        <v>52.351824725535998</v>
      </c>
      <c r="Q2511">
        <v>4.9292588822618502</v>
      </c>
      <c r="R2511" t="s">
        <v>45</v>
      </c>
      <c r="S2511">
        <v>180</v>
      </c>
      <c r="T2511">
        <v>328</v>
      </c>
      <c r="U2511">
        <v>13</v>
      </c>
      <c r="V2511">
        <v>0.59</v>
      </c>
      <c r="W2511">
        <v>35</v>
      </c>
      <c r="X2511">
        <v>9416</v>
      </c>
      <c r="Y2511">
        <v>5</v>
      </c>
      <c r="Z2511" t="s">
        <v>72</v>
      </c>
      <c r="AA2511" t="s">
        <v>73</v>
      </c>
      <c r="AB2511">
        <v>59040</v>
      </c>
      <c r="AC2511">
        <v>0.1</v>
      </c>
    </row>
    <row r="2512" spans="13:29" x14ac:dyDescent="0.35">
      <c r="M2512" t="s">
        <v>44</v>
      </c>
      <c r="N2512">
        <v>14684840</v>
      </c>
      <c r="O2512" t="s">
        <v>7</v>
      </c>
      <c r="P2512">
        <v>52.3741740069187</v>
      </c>
      <c r="Q2512">
        <v>4.9048435646708901</v>
      </c>
      <c r="R2512" t="s">
        <v>45</v>
      </c>
      <c r="S2512">
        <v>195</v>
      </c>
      <c r="T2512">
        <v>281</v>
      </c>
      <c r="U2512">
        <v>2</v>
      </c>
      <c r="V2512">
        <v>0.31</v>
      </c>
      <c r="W2512">
        <v>69</v>
      </c>
      <c r="X2512">
        <v>9436</v>
      </c>
      <c r="Y2512">
        <v>5</v>
      </c>
      <c r="Z2512" t="s">
        <v>68</v>
      </c>
      <c r="AA2512" t="s">
        <v>69</v>
      </c>
      <c r="AB2512">
        <v>54795</v>
      </c>
      <c r="AC2512">
        <v>0.1</v>
      </c>
    </row>
    <row r="2513" spans="13:29" x14ac:dyDescent="0.35">
      <c r="M2513" t="s">
        <v>44</v>
      </c>
      <c r="N2513">
        <v>15001666</v>
      </c>
      <c r="O2513" t="s">
        <v>12</v>
      </c>
      <c r="P2513">
        <v>52.355880987134199</v>
      </c>
      <c r="Q2513">
        <v>4.9350987308559198</v>
      </c>
      <c r="R2513" t="s">
        <v>45</v>
      </c>
      <c r="S2513">
        <v>275</v>
      </c>
      <c r="T2513">
        <v>277</v>
      </c>
      <c r="U2513">
        <v>5</v>
      </c>
      <c r="V2513">
        <v>0.19</v>
      </c>
      <c r="W2513">
        <v>87</v>
      </c>
      <c r="X2513">
        <v>9623</v>
      </c>
      <c r="Y2513">
        <v>5</v>
      </c>
      <c r="Z2513" t="s">
        <v>72</v>
      </c>
      <c r="AA2513" t="s">
        <v>73</v>
      </c>
      <c r="AB2513">
        <v>76175</v>
      </c>
      <c r="AC2513">
        <v>0.1</v>
      </c>
    </row>
    <row r="2514" spans="13:29" x14ac:dyDescent="0.35">
      <c r="M2514" t="s">
        <v>44</v>
      </c>
      <c r="N2514">
        <v>15241427</v>
      </c>
      <c r="O2514" t="s">
        <v>11</v>
      </c>
      <c r="P2514">
        <v>52.3522847757595</v>
      </c>
      <c r="Q2514">
        <v>4.89124653494867</v>
      </c>
      <c r="R2514" t="s">
        <v>45</v>
      </c>
      <c r="S2514">
        <v>250</v>
      </c>
      <c r="T2514">
        <v>7</v>
      </c>
      <c r="U2514">
        <v>2</v>
      </c>
      <c r="V2514">
        <v>0.1</v>
      </c>
      <c r="W2514">
        <v>358</v>
      </c>
      <c r="X2514">
        <v>9762</v>
      </c>
      <c r="Y2514">
        <v>5</v>
      </c>
      <c r="Z2514" t="s">
        <v>58</v>
      </c>
      <c r="AA2514" t="s">
        <v>59</v>
      </c>
      <c r="AB2514">
        <v>1750</v>
      </c>
      <c r="AC2514">
        <v>0.1</v>
      </c>
    </row>
    <row r="2515" spans="13:29" x14ac:dyDescent="0.35">
      <c r="M2515" t="s">
        <v>44</v>
      </c>
      <c r="N2515">
        <v>15251558</v>
      </c>
      <c r="O2515" t="s">
        <v>6</v>
      </c>
      <c r="P2515">
        <v>52.371970621650497</v>
      </c>
      <c r="Q2515">
        <v>4.8840049650397601</v>
      </c>
      <c r="R2515" t="s">
        <v>45</v>
      </c>
      <c r="S2515">
        <v>550</v>
      </c>
      <c r="T2515">
        <v>65</v>
      </c>
      <c r="U2515">
        <v>28</v>
      </c>
      <c r="V2515">
        <v>1.08</v>
      </c>
      <c r="W2515">
        <v>309</v>
      </c>
      <c r="X2515">
        <v>9766</v>
      </c>
      <c r="Y2515">
        <v>5</v>
      </c>
      <c r="Z2515" t="s">
        <v>46</v>
      </c>
      <c r="AA2515" t="s">
        <v>47</v>
      </c>
      <c r="AB2515">
        <v>35750</v>
      </c>
      <c r="AC2515">
        <v>0.1</v>
      </c>
    </row>
    <row r="2516" spans="13:29" x14ac:dyDescent="0.35">
      <c r="M2516" t="s">
        <v>44</v>
      </c>
      <c r="N2516">
        <v>15462325</v>
      </c>
      <c r="O2516" t="s">
        <v>7</v>
      </c>
      <c r="P2516">
        <v>52.3653673790539</v>
      </c>
      <c r="Q2516">
        <v>4.9208899919605296</v>
      </c>
      <c r="R2516" t="s">
        <v>45</v>
      </c>
      <c r="S2516">
        <v>120</v>
      </c>
      <c r="T2516">
        <v>83</v>
      </c>
      <c r="U2516">
        <v>24</v>
      </c>
      <c r="V2516">
        <v>0.92</v>
      </c>
      <c r="W2516">
        <v>309</v>
      </c>
      <c r="X2516">
        <v>9907</v>
      </c>
      <c r="Y2516">
        <v>5</v>
      </c>
      <c r="Z2516" t="s">
        <v>68</v>
      </c>
      <c r="AA2516" t="s">
        <v>69</v>
      </c>
      <c r="AB2516">
        <v>9960</v>
      </c>
      <c r="AC2516">
        <v>0.1</v>
      </c>
    </row>
    <row r="2517" spans="13:29" x14ac:dyDescent="0.35">
      <c r="M2517" t="s">
        <v>44</v>
      </c>
      <c r="N2517">
        <v>15815497</v>
      </c>
      <c r="O2517" t="s">
        <v>13</v>
      </c>
      <c r="P2517">
        <v>52.363176497158797</v>
      </c>
      <c r="Q2517">
        <v>4.9792898060558803</v>
      </c>
      <c r="R2517" t="s">
        <v>45</v>
      </c>
      <c r="S2517">
        <v>195</v>
      </c>
      <c r="T2517">
        <v>350</v>
      </c>
      <c r="U2517">
        <v>0</v>
      </c>
      <c r="W2517">
        <v>64</v>
      </c>
      <c r="X2517">
        <v>10125</v>
      </c>
      <c r="Y2517">
        <v>5</v>
      </c>
      <c r="Z2517" t="s">
        <v>86</v>
      </c>
      <c r="AA2517" t="s">
        <v>87</v>
      </c>
      <c r="AB2517">
        <v>68250</v>
      </c>
      <c r="AC2517">
        <v>0.1</v>
      </c>
    </row>
    <row r="2518" spans="13:29" x14ac:dyDescent="0.35">
      <c r="M2518" t="s">
        <v>44</v>
      </c>
      <c r="N2518">
        <v>15870113</v>
      </c>
      <c r="O2518" t="s">
        <v>10</v>
      </c>
      <c r="P2518">
        <v>52.392880455504802</v>
      </c>
      <c r="Q2518">
        <v>4.9335995186031196</v>
      </c>
      <c r="R2518" t="s">
        <v>45</v>
      </c>
      <c r="S2518">
        <v>190</v>
      </c>
      <c r="T2518">
        <v>50</v>
      </c>
      <c r="U2518">
        <v>6</v>
      </c>
      <c r="V2518">
        <v>0.31</v>
      </c>
      <c r="W2518">
        <v>63</v>
      </c>
      <c r="X2518">
        <v>10158</v>
      </c>
      <c r="Y2518">
        <v>5</v>
      </c>
      <c r="Z2518" t="s">
        <v>78</v>
      </c>
      <c r="AA2518" t="s">
        <v>79</v>
      </c>
      <c r="AB2518">
        <v>9500</v>
      </c>
      <c r="AC2518">
        <v>0.1</v>
      </c>
    </row>
    <row r="2519" spans="13:29" x14ac:dyDescent="0.35">
      <c r="M2519" t="s">
        <v>44</v>
      </c>
      <c r="N2519">
        <v>15906779</v>
      </c>
      <c r="O2519" t="s">
        <v>10</v>
      </c>
      <c r="P2519">
        <v>52.3869089871787</v>
      </c>
      <c r="Q2519">
        <v>4.9275154308989002</v>
      </c>
      <c r="R2519" t="s">
        <v>45</v>
      </c>
      <c r="S2519">
        <v>110</v>
      </c>
      <c r="T2519">
        <v>358</v>
      </c>
      <c r="U2519">
        <v>16</v>
      </c>
      <c r="V2519">
        <v>0.68</v>
      </c>
      <c r="W2519">
        <v>25</v>
      </c>
      <c r="X2519">
        <v>10182</v>
      </c>
      <c r="Y2519">
        <v>5</v>
      </c>
      <c r="Z2519" t="s">
        <v>78</v>
      </c>
      <c r="AA2519" t="s">
        <v>79</v>
      </c>
      <c r="AB2519">
        <v>39380</v>
      </c>
      <c r="AC2519">
        <v>0.1</v>
      </c>
    </row>
    <row r="2520" spans="13:29" x14ac:dyDescent="0.35">
      <c r="M2520" t="s">
        <v>44</v>
      </c>
      <c r="N2520">
        <v>15911681</v>
      </c>
      <c r="O2520" t="s">
        <v>7</v>
      </c>
      <c r="P2520">
        <v>52.371738675644202</v>
      </c>
      <c r="Q2520">
        <v>4.9088149126180296</v>
      </c>
      <c r="R2520" t="s">
        <v>45</v>
      </c>
      <c r="S2520">
        <v>120</v>
      </c>
      <c r="T2520">
        <v>236</v>
      </c>
      <c r="U2520">
        <v>16</v>
      </c>
      <c r="V2520">
        <v>0.68</v>
      </c>
      <c r="W2520">
        <v>33</v>
      </c>
      <c r="X2520">
        <v>10191</v>
      </c>
      <c r="Y2520">
        <v>5</v>
      </c>
      <c r="Z2520" t="s">
        <v>68</v>
      </c>
      <c r="AA2520" t="s">
        <v>69</v>
      </c>
      <c r="AB2520">
        <v>28320</v>
      </c>
      <c r="AC2520">
        <v>0.1</v>
      </c>
    </row>
    <row r="2521" spans="13:29" x14ac:dyDescent="0.35">
      <c r="M2521" t="s">
        <v>44</v>
      </c>
      <c r="N2521">
        <v>15933353</v>
      </c>
      <c r="O2521" t="s">
        <v>14</v>
      </c>
      <c r="P2521">
        <v>52.360972790916399</v>
      </c>
      <c r="Q2521">
        <v>4.8636321364053101</v>
      </c>
      <c r="R2521" t="s">
        <v>45</v>
      </c>
      <c r="S2521">
        <v>120</v>
      </c>
      <c r="T2521">
        <v>356</v>
      </c>
      <c r="U2521">
        <v>15</v>
      </c>
      <c r="V2521">
        <v>0.61</v>
      </c>
      <c r="W2521">
        <v>12</v>
      </c>
      <c r="X2521">
        <v>10204</v>
      </c>
      <c r="Y2521">
        <v>5</v>
      </c>
      <c r="Z2521" t="s">
        <v>56</v>
      </c>
      <c r="AA2521" t="s">
        <v>57</v>
      </c>
      <c r="AB2521">
        <v>42720</v>
      </c>
      <c r="AC2521">
        <v>0.1</v>
      </c>
    </row>
    <row r="2522" spans="13:29" x14ac:dyDescent="0.35">
      <c r="M2522" t="s">
        <v>44</v>
      </c>
      <c r="N2522">
        <v>16021092</v>
      </c>
      <c r="O2522" t="s">
        <v>14</v>
      </c>
      <c r="P2522">
        <v>52.361760222853803</v>
      </c>
      <c r="Q2522">
        <v>4.8629742945722096</v>
      </c>
      <c r="R2522" t="s">
        <v>45</v>
      </c>
      <c r="S2522">
        <v>200</v>
      </c>
      <c r="T2522">
        <v>231</v>
      </c>
      <c r="U2522">
        <v>17</v>
      </c>
      <c r="V2522">
        <v>0.91</v>
      </c>
      <c r="W2522">
        <v>45</v>
      </c>
      <c r="X2522">
        <v>10266</v>
      </c>
      <c r="Y2522">
        <v>5</v>
      </c>
      <c r="Z2522" t="s">
        <v>56</v>
      </c>
      <c r="AA2522" t="s">
        <v>57</v>
      </c>
      <c r="AB2522">
        <v>46200</v>
      </c>
      <c r="AC2522">
        <v>0.1</v>
      </c>
    </row>
    <row r="2523" spans="13:29" x14ac:dyDescent="0.35">
      <c r="M2523" t="s">
        <v>44</v>
      </c>
      <c r="N2523">
        <v>16287279</v>
      </c>
      <c r="O2523" t="s">
        <v>6</v>
      </c>
      <c r="P2523">
        <v>52.372795652636903</v>
      </c>
      <c r="Q2523">
        <v>4.8944361227984796</v>
      </c>
      <c r="R2523" t="s">
        <v>45</v>
      </c>
      <c r="S2523">
        <v>180</v>
      </c>
      <c r="T2523">
        <v>242</v>
      </c>
      <c r="U2523">
        <v>12</v>
      </c>
      <c r="V2523">
        <v>0.6</v>
      </c>
      <c r="W2523">
        <v>97</v>
      </c>
      <c r="X2523">
        <v>10465</v>
      </c>
      <c r="Y2523">
        <v>5</v>
      </c>
      <c r="Z2523" t="s">
        <v>46</v>
      </c>
      <c r="AA2523" t="s">
        <v>47</v>
      </c>
      <c r="AB2523">
        <v>43560</v>
      </c>
      <c r="AC2523">
        <v>0.1</v>
      </c>
    </row>
    <row r="2524" spans="13:29" x14ac:dyDescent="0.35">
      <c r="M2524" t="s">
        <v>44</v>
      </c>
      <c r="N2524">
        <v>16388152</v>
      </c>
      <c r="O2524" t="s">
        <v>11</v>
      </c>
      <c r="P2524">
        <v>52.351212791562197</v>
      </c>
      <c r="Q2524">
        <v>4.9024324656351297</v>
      </c>
      <c r="R2524" t="s">
        <v>45</v>
      </c>
      <c r="S2524">
        <v>110</v>
      </c>
      <c r="T2524">
        <v>188</v>
      </c>
      <c r="U2524">
        <v>24</v>
      </c>
      <c r="V2524">
        <v>1.1499999999999999</v>
      </c>
      <c r="W2524">
        <v>358</v>
      </c>
      <c r="X2524">
        <v>10554</v>
      </c>
      <c r="Y2524">
        <v>5</v>
      </c>
      <c r="Z2524" t="s">
        <v>58</v>
      </c>
      <c r="AA2524" t="s">
        <v>59</v>
      </c>
      <c r="AB2524">
        <v>20680</v>
      </c>
      <c r="AC2524">
        <v>0.1</v>
      </c>
    </row>
    <row r="2525" spans="13:29" x14ac:dyDescent="0.35">
      <c r="M2525" t="s">
        <v>44</v>
      </c>
      <c r="N2525">
        <v>16393456</v>
      </c>
      <c r="O2525" t="s">
        <v>15</v>
      </c>
      <c r="P2525">
        <v>52.389489017939397</v>
      </c>
      <c r="Q2525">
        <v>4.8902122581968799</v>
      </c>
      <c r="R2525" t="s">
        <v>45</v>
      </c>
      <c r="S2525">
        <v>220</v>
      </c>
      <c r="T2525">
        <v>359</v>
      </c>
      <c r="U2525">
        <v>8</v>
      </c>
      <c r="V2525">
        <v>0.4</v>
      </c>
      <c r="W2525">
        <v>7</v>
      </c>
      <c r="X2525">
        <v>10560</v>
      </c>
      <c r="Y2525">
        <v>5</v>
      </c>
      <c r="Z2525" t="s">
        <v>60</v>
      </c>
      <c r="AA2525" t="s">
        <v>61</v>
      </c>
      <c r="AB2525">
        <v>78980</v>
      </c>
      <c r="AC2525">
        <v>0.1</v>
      </c>
    </row>
    <row r="2526" spans="13:29" x14ac:dyDescent="0.35">
      <c r="M2526" t="s">
        <v>44</v>
      </c>
      <c r="N2526">
        <v>16420514</v>
      </c>
      <c r="O2526" t="s">
        <v>7</v>
      </c>
      <c r="P2526">
        <v>52.365518384335701</v>
      </c>
      <c r="Q2526">
        <v>4.8999685160965099</v>
      </c>
      <c r="R2526" t="s">
        <v>45</v>
      </c>
      <c r="S2526">
        <v>199</v>
      </c>
      <c r="T2526">
        <v>349</v>
      </c>
      <c r="U2526">
        <v>15</v>
      </c>
      <c r="V2526">
        <v>0.64</v>
      </c>
      <c r="W2526">
        <v>51</v>
      </c>
      <c r="X2526">
        <v>10580</v>
      </c>
      <c r="Y2526">
        <v>5</v>
      </c>
      <c r="Z2526" t="s">
        <v>68</v>
      </c>
      <c r="AA2526" t="s">
        <v>69</v>
      </c>
      <c r="AB2526">
        <v>69451</v>
      </c>
      <c r="AC2526">
        <v>0.1</v>
      </c>
    </row>
    <row r="2527" spans="13:29" x14ac:dyDescent="0.35">
      <c r="M2527" t="s">
        <v>44</v>
      </c>
      <c r="N2527">
        <v>16494093</v>
      </c>
      <c r="O2527" t="s">
        <v>18</v>
      </c>
      <c r="P2527">
        <v>52.3644533482315</v>
      </c>
      <c r="Q2527">
        <v>4.9394786135882098</v>
      </c>
      <c r="R2527" t="s">
        <v>45</v>
      </c>
      <c r="S2527">
        <v>115</v>
      </c>
      <c r="T2527">
        <v>28</v>
      </c>
      <c r="U2527">
        <v>0</v>
      </c>
      <c r="W2527">
        <v>339</v>
      </c>
      <c r="X2527">
        <v>10634</v>
      </c>
      <c r="Y2527">
        <v>5</v>
      </c>
      <c r="Z2527" t="s">
        <v>66</v>
      </c>
      <c r="AA2527" t="s">
        <v>67</v>
      </c>
      <c r="AB2527">
        <v>3220</v>
      </c>
      <c r="AC2527">
        <v>0.1</v>
      </c>
    </row>
    <row r="2528" spans="13:29" x14ac:dyDescent="0.35">
      <c r="M2528" t="s">
        <v>44</v>
      </c>
      <c r="N2528">
        <v>17218133</v>
      </c>
      <c r="O2528" t="s">
        <v>14</v>
      </c>
      <c r="P2528">
        <v>52.362957281242501</v>
      </c>
      <c r="Q2528">
        <v>4.8653479223932896</v>
      </c>
      <c r="R2528" t="s">
        <v>45</v>
      </c>
      <c r="S2528">
        <v>100</v>
      </c>
      <c r="T2528">
        <v>362</v>
      </c>
      <c r="U2528">
        <v>8</v>
      </c>
      <c r="V2528">
        <v>0.37</v>
      </c>
      <c r="W2528">
        <v>74</v>
      </c>
      <c r="X2528">
        <v>11031</v>
      </c>
      <c r="Y2528">
        <v>5</v>
      </c>
      <c r="Z2528" t="s">
        <v>56</v>
      </c>
      <c r="AA2528" t="s">
        <v>57</v>
      </c>
      <c r="AB2528">
        <v>36200</v>
      </c>
      <c r="AC2528">
        <v>0.1</v>
      </c>
    </row>
    <row r="2529" spans="13:29" x14ac:dyDescent="0.35">
      <c r="M2529" t="s">
        <v>44</v>
      </c>
      <c r="N2529">
        <v>17359320</v>
      </c>
      <c r="O2529" t="s">
        <v>19</v>
      </c>
      <c r="P2529">
        <v>52.377239074240599</v>
      </c>
      <c r="Q2529">
        <v>4.8488825890894196</v>
      </c>
      <c r="R2529" t="s">
        <v>45</v>
      </c>
      <c r="S2529">
        <v>75</v>
      </c>
      <c r="T2529">
        <v>335</v>
      </c>
      <c r="U2529">
        <v>14</v>
      </c>
      <c r="V2529">
        <v>0.66</v>
      </c>
      <c r="W2529">
        <v>23</v>
      </c>
      <c r="X2529">
        <v>11117</v>
      </c>
      <c r="Y2529">
        <v>5</v>
      </c>
      <c r="Z2529" t="s">
        <v>62</v>
      </c>
      <c r="AA2529" t="s">
        <v>63</v>
      </c>
      <c r="AB2529">
        <v>25125</v>
      </c>
      <c r="AC2529">
        <v>0.1</v>
      </c>
    </row>
    <row r="2530" spans="13:29" x14ac:dyDescent="0.35">
      <c r="M2530" t="s">
        <v>44</v>
      </c>
      <c r="N2530">
        <v>17373752</v>
      </c>
      <c r="O2530" t="s">
        <v>6</v>
      </c>
      <c r="P2530">
        <v>52.383199831492902</v>
      </c>
      <c r="Q2530">
        <v>4.88311542349006</v>
      </c>
      <c r="R2530" t="s">
        <v>45</v>
      </c>
      <c r="S2530">
        <v>120</v>
      </c>
      <c r="T2530">
        <v>358</v>
      </c>
      <c r="U2530">
        <v>6</v>
      </c>
      <c r="V2530">
        <v>0.28000000000000003</v>
      </c>
      <c r="W2530">
        <v>8</v>
      </c>
      <c r="X2530">
        <v>11123</v>
      </c>
      <c r="Y2530">
        <v>5</v>
      </c>
      <c r="Z2530" t="s">
        <v>46</v>
      </c>
      <c r="AA2530" t="s">
        <v>47</v>
      </c>
      <c r="AB2530">
        <v>42960</v>
      </c>
      <c r="AC2530">
        <v>0.1</v>
      </c>
    </row>
    <row r="2531" spans="13:29" x14ac:dyDescent="0.35">
      <c r="M2531" t="s">
        <v>44</v>
      </c>
      <c r="N2531">
        <v>17621402</v>
      </c>
      <c r="O2531" t="s">
        <v>18</v>
      </c>
      <c r="P2531">
        <v>52.377583025521403</v>
      </c>
      <c r="Q2531">
        <v>4.9384891122181598</v>
      </c>
      <c r="R2531" t="s">
        <v>45</v>
      </c>
      <c r="S2531">
        <v>95</v>
      </c>
      <c r="T2531">
        <v>357</v>
      </c>
      <c r="U2531">
        <v>9</v>
      </c>
      <c r="V2531">
        <v>0.49</v>
      </c>
      <c r="W2531">
        <v>19</v>
      </c>
      <c r="X2531">
        <v>11291</v>
      </c>
      <c r="Y2531">
        <v>5</v>
      </c>
      <c r="Z2531" t="s">
        <v>66</v>
      </c>
      <c r="AA2531" t="s">
        <v>67</v>
      </c>
      <c r="AB2531">
        <v>33915</v>
      </c>
      <c r="AC2531">
        <v>0.1</v>
      </c>
    </row>
    <row r="2532" spans="13:29" x14ac:dyDescent="0.35">
      <c r="M2532" t="s">
        <v>44</v>
      </c>
      <c r="N2532">
        <v>18178361</v>
      </c>
      <c r="O2532" t="s">
        <v>14</v>
      </c>
      <c r="P2532">
        <v>52.373779164657101</v>
      </c>
      <c r="Q2532">
        <v>4.8594209093533403</v>
      </c>
      <c r="R2532" t="s">
        <v>45</v>
      </c>
      <c r="S2532">
        <v>160</v>
      </c>
      <c r="T2532">
        <v>362</v>
      </c>
      <c r="U2532">
        <v>6</v>
      </c>
      <c r="V2532">
        <v>0.31</v>
      </c>
      <c r="W2532">
        <v>23</v>
      </c>
      <c r="X2532">
        <v>11688</v>
      </c>
      <c r="Y2532">
        <v>5</v>
      </c>
      <c r="Z2532" t="s">
        <v>56</v>
      </c>
      <c r="AA2532" t="s">
        <v>57</v>
      </c>
      <c r="AB2532">
        <v>57920</v>
      </c>
      <c r="AC2532">
        <v>0.1</v>
      </c>
    </row>
    <row r="2533" spans="13:29" x14ac:dyDescent="0.35">
      <c r="M2533" t="s">
        <v>44</v>
      </c>
      <c r="N2533">
        <v>18271815</v>
      </c>
      <c r="O2533" t="s">
        <v>9</v>
      </c>
      <c r="P2533">
        <v>52.3643029585009</v>
      </c>
      <c r="Q2533">
        <v>4.9281873495050403</v>
      </c>
      <c r="R2533" t="s">
        <v>45</v>
      </c>
      <c r="S2533">
        <v>135</v>
      </c>
      <c r="T2533">
        <v>331</v>
      </c>
      <c r="U2533">
        <v>16</v>
      </c>
      <c r="V2533">
        <v>0.85</v>
      </c>
      <c r="W2533">
        <v>61</v>
      </c>
      <c r="X2533">
        <v>11792</v>
      </c>
      <c r="Y2533">
        <v>5</v>
      </c>
      <c r="Z2533" t="s">
        <v>64</v>
      </c>
      <c r="AA2533" t="s">
        <v>65</v>
      </c>
      <c r="AB2533">
        <v>44685</v>
      </c>
      <c r="AC2533">
        <v>0.1</v>
      </c>
    </row>
    <row r="2534" spans="13:29" x14ac:dyDescent="0.35">
      <c r="M2534" t="s">
        <v>44</v>
      </c>
      <c r="N2534">
        <v>18501297</v>
      </c>
      <c r="O2534" t="s">
        <v>8</v>
      </c>
      <c r="P2534">
        <v>52.347983768688799</v>
      </c>
      <c r="Q2534">
        <v>4.8473302436839001</v>
      </c>
      <c r="R2534" t="s">
        <v>45</v>
      </c>
      <c r="S2534">
        <v>150</v>
      </c>
      <c r="T2534">
        <v>361</v>
      </c>
      <c r="U2534">
        <v>13</v>
      </c>
      <c r="V2534">
        <v>0.71</v>
      </c>
      <c r="W2534">
        <v>8</v>
      </c>
      <c r="X2534">
        <v>12006</v>
      </c>
      <c r="Y2534">
        <v>5</v>
      </c>
      <c r="Z2534" t="s">
        <v>74</v>
      </c>
      <c r="AA2534" t="s">
        <v>75</v>
      </c>
      <c r="AB2534">
        <v>54150</v>
      </c>
      <c r="AC2534">
        <v>0.1</v>
      </c>
    </row>
    <row r="2535" spans="13:29" x14ac:dyDescent="0.35">
      <c r="M2535" t="s">
        <v>44</v>
      </c>
      <c r="N2535">
        <v>18802394</v>
      </c>
      <c r="O2535" t="s">
        <v>13</v>
      </c>
      <c r="P2535">
        <v>52.346367584122603</v>
      </c>
      <c r="Q2535">
        <v>5.0049169148968398</v>
      </c>
      <c r="R2535" t="s">
        <v>45</v>
      </c>
      <c r="S2535">
        <v>350</v>
      </c>
      <c r="T2535">
        <v>282</v>
      </c>
      <c r="U2535">
        <v>3</v>
      </c>
      <c r="V2535">
        <v>0.19</v>
      </c>
      <c r="W2535">
        <v>94</v>
      </c>
      <c r="X2535">
        <v>12232</v>
      </c>
      <c r="Y2535">
        <v>5</v>
      </c>
      <c r="Z2535" t="s">
        <v>86</v>
      </c>
      <c r="AA2535" t="s">
        <v>87</v>
      </c>
      <c r="AB2535">
        <v>98700</v>
      </c>
      <c r="AC2535">
        <v>0.1</v>
      </c>
    </row>
    <row r="2536" spans="13:29" x14ac:dyDescent="0.35">
      <c r="M2536" t="s">
        <v>44</v>
      </c>
      <c r="N2536">
        <v>18912531</v>
      </c>
      <c r="O2536" t="s">
        <v>14</v>
      </c>
      <c r="P2536">
        <v>52.3612518106181</v>
      </c>
      <c r="Q2536">
        <v>4.8539046861288702</v>
      </c>
      <c r="R2536" t="s">
        <v>45</v>
      </c>
      <c r="S2536">
        <v>199</v>
      </c>
      <c r="T2536">
        <v>363</v>
      </c>
      <c r="U2536">
        <v>12</v>
      </c>
      <c r="V2536">
        <v>0.64</v>
      </c>
      <c r="W2536">
        <v>7</v>
      </c>
      <c r="X2536">
        <v>12338</v>
      </c>
      <c r="Y2536">
        <v>5</v>
      </c>
      <c r="Z2536" t="s">
        <v>56</v>
      </c>
      <c r="AA2536" t="s">
        <v>57</v>
      </c>
      <c r="AB2536">
        <v>72237</v>
      </c>
      <c r="AC2536">
        <v>0.1</v>
      </c>
    </row>
    <row r="2537" spans="13:29" x14ac:dyDescent="0.35">
      <c r="M2537" t="s">
        <v>44</v>
      </c>
      <c r="N2537">
        <v>19090100</v>
      </c>
      <c r="O2537" t="s">
        <v>25</v>
      </c>
      <c r="P2537">
        <v>52.308579371342098</v>
      </c>
      <c r="Q2537">
        <v>4.9778439752016599</v>
      </c>
      <c r="R2537" t="s">
        <v>45</v>
      </c>
      <c r="S2537">
        <v>95</v>
      </c>
      <c r="T2537">
        <v>332</v>
      </c>
      <c r="U2537">
        <v>9</v>
      </c>
      <c r="V2537">
        <v>0.52</v>
      </c>
      <c r="W2537">
        <v>189</v>
      </c>
      <c r="X2537">
        <v>12484</v>
      </c>
      <c r="Y2537">
        <v>5</v>
      </c>
      <c r="Z2537" t="s">
        <v>90</v>
      </c>
      <c r="AA2537" t="s">
        <v>91</v>
      </c>
      <c r="AB2537">
        <v>31540</v>
      </c>
      <c r="AC2537">
        <v>0.1</v>
      </c>
    </row>
    <row r="2538" spans="13:29" x14ac:dyDescent="0.35">
      <c r="M2538" t="s">
        <v>44</v>
      </c>
      <c r="N2538">
        <v>19091748</v>
      </c>
      <c r="O2538" t="s">
        <v>10</v>
      </c>
      <c r="P2538">
        <v>52.401691209595697</v>
      </c>
      <c r="Q2538">
        <v>4.9007625352417099</v>
      </c>
      <c r="R2538" t="s">
        <v>45</v>
      </c>
      <c r="S2538">
        <v>225</v>
      </c>
      <c r="T2538">
        <v>299</v>
      </c>
      <c r="U2538">
        <v>5</v>
      </c>
      <c r="V2538">
        <v>0.3</v>
      </c>
      <c r="W2538">
        <v>35</v>
      </c>
      <c r="X2538">
        <v>12488</v>
      </c>
      <c r="Y2538">
        <v>5</v>
      </c>
      <c r="Z2538" t="s">
        <v>78</v>
      </c>
      <c r="AA2538" t="s">
        <v>79</v>
      </c>
      <c r="AB2538">
        <v>67275</v>
      </c>
      <c r="AC2538">
        <v>0.1</v>
      </c>
    </row>
    <row r="2539" spans="13:29" x14ac:dyDescent="0.35">
      <c r="M2539" t="s">
        <v>44</v>
      </c>
      <c r="N2539">
        <v>19202966</v>
      </c>
      <c r="O2539" t="s">
        <v>14</v>
      </c>
      <c r="P2539">
        <v>52.371055749514703</v>
      </c>
      <c r="Q2539">
        <v>4.85755553987401</v>
      </c>
      <c r="R2539" t="s">
        <v>45</v>
      </c>
      <c r="S2539">
        <v>140</v>
      </c>
      <c r="T2539">
        <v>358</v>
      </c>
      <c r="U2539">
        <v>23</v>
      </c>
      <c r="V2539">
        <v>1.3</v>
      </c>
      <c r="W2539">
        <v>58</v>
      </c>
      <c r="X2539">
        <v>12592</v>
      </c>
      <c r="Y2539">
        <v>5</v>
      </c>
      <c r="Z2539" t="s">
        <v>56</v>
      </c>
      <c r="AA2539" t="s">
        <v>57</v>
      </c>
      <c r="AB2539">
        <v>50120</v>
      </c>
      <c r="AC2539">
        <v>0.1</v>
      </c>
    </row>
    <row r="2540" spans="13:29" x14ac:dyDescent="0.35">
      <c r="M2540" t="s">
        <v>44</v>
      </c>
      <c r="N2540">
        <v>19499256</v>
      </c>
      <c r="O2540" t="s">
        <v>19</v>
      </c>
      <c r="P2540">
        <v>52.379170782280703</v>
      </c>
      <c r="Q2540">
        <v>4.8539298570790903</v>
      </c>
      <c r="R2540" t="s">
        <v>45</v>
      </c>
      <c r="S2540">
        <v>80</v>
      </c>
      <c r="T2540">
        <v>358</v>
      </c>
      <c r="U2540">
        <v>8</v>
      </c>
      <c r="V2540">
        <v>0.47</v>
      </c>
      <c r="W2540">
        <v>9</v>
      </c>
      <c r="X2540">
        <v>12834</v>
      </c>
      <c r="Y2540">
        <v>5</v>
      </c>
      <c r="Z2540" t="s">
        <v>62</v>
      </c>
      <c r="AA2540" t="s">
        <v>63</v>
      </c>
      <c r="AB2540">
        <v>28640</v>
      </c>
      <c r="AC2540">
        <v>0.1</v>
      </c>
    </row>
    <row r="2541" spans="13:29" x14ac:dyDescent="0.35">
      <c r="M2541" t="s">
        <v>44</v>
      </c>
      <c r="N2541">
        <v>19580365</v>
      </c>
      <c r="O2541" t="s">
        <v>19</v>
      </c>
      <c r="P2541">
        <v>52.383644307359901</v>
      </c>
      <c r="Q2541">
        <v>4.8481779443798398</v>
      </c>
      <c r="R2541" t="s">
        <v>45</v>
      </c>
      <c r="S2541">
        <v>195</v>
      </c>
      <c r="T2541">
        <v>206</v>
      </c>
      <c r="U2541">
        <v>0</v>
      </c>
      <c r="W2541">
        <v>96</v>
      </c>
      <c r="X2541">
        <v>12912</v>
      </c>
      <c r="Y2541">
        <v>5</v>
      </c>
      <c r="Z2541" t="s">
        <v>62</v>
      </c>
      <c r="AA2541" t="s">
        <v>63</v>
      </c>
      <c r="AB2541">
        <v>40170</v>
      </c>
      <c r="AC2541">
        <v>0.1</v>
      </c>
    </row>
    <row r="2542" spans="13:29" x14ac:dyDescent="0.35">
      <c r="M2542" t="s">
        <v>44</v>
      </c>
      <c r="N2542">
        <v>19631256</v>
      </c>
      <c r="O2542" t="s">
        <v>9</v>
      </c>
      <c r="P2542">
        <v>52.3567238945882</v>
      </c>
      <c r="Q2542">
        <v>4.9204524484810204</v>
      </c>
      <c r="R2542" t="s">
        <v>45</v>
      </c>
      <c r="S2542">
        <v>134</v>
      </c>
      <c r="T2542">
        <v>363</v>
      </c>
      <c r="U2542">
        <v>1</v>
      </c>
      <c r="V2542">
        <v>1</v>
      </c>
      <c r="W2542">
        <v>32</v>
      </c>
      <c r="X2542">
        <v>12958</v>
      </c>
      <c r="Y2542">
        <v>5</v>
      </c>
      <c r="Z2542" t="s">
        <v>64</v>
      </c>
      <c r="AA2542" t="s">
        <v>65</v>
      </c>
      <c r="AB2542">
        <v>48642</v>
      </c>
      <c r="AC2542">
        <v>0.1</v>
      </c>
    </row>
    <row r="2543" spans="13:29" x14ac:dyDescent="0.35">
      <c r="M2543" t="s">
        <v>44</v>
      </c>
      <c r="N2543">
        <v>19673604</v>
      </c>
      <c r="O2543" t="s">
        <v>6</v>
      </c>
      <c r="P2543">
        <v>52.382073034378301</v>
      </c>
      <c r="Q2543">
        <v>4.8850799221393997</v>
      </c>
      <c r="R2543" t="s">
        <v>45</v>
      </c>
      <c r="S2543">
        <v>155</v>
      </c>
      <c r="T2543">
        <v>350</v>
      </c>
      <c r="U2543">
        <v>4</v>
      </c>
      <c r="V2543">
        <v>0.26</v>
      </c>
      <c r="W2543">
        <v>10</v>
      </c>
      <c r="X2543">
        <v>12996</v>
      </c>
      <c r="Y2543">
        <v>5</v>
      </c>
      <c r="Z2543" t="s">
        <v>46</v>
      </c>
      <c r="AA2543" t="s">
        <v>47</v>
      </c>
      <c r="AB2543">
        <v>54250</v>
      </c>
      <c r="AC2543">
        <v>0.1</v>
      </c>
    </row>
    <row r="2544" spans="13:29" x14ac:dyDescent="0.35">
      <c r="M2544" t="s">
        <v>44</v>
      </c>
      <c r="N2544">
        <v>19772314</v>
      </c>
      <c r="O2544" t="s">
        <v>6</v>
      </c>
      <c r="P2544">
        <v>52.376787529219399</v>
      </c>
      <c r="Q2544">
        <v>4.8842333714149797</v>
      </c>
      <c r="R2544" t="s">
        <v>45</v>
      </c>
      <c r="S2544">
        <v>200</v>
      </c>
      <c r="T2544">
        <v>364</v>
      </c>
      <c r="U2544">
        <v>4</v>
      </c>
      <c r="V2544">
        <v>0.27</v>
      </c>
      <c r="W2544">
        <v>7</v>
      </c>
      <c r="X2544">
        <v>13099</v>
      </c>
      <c r="Y2544">
        <v>5</v>
      </c>
      <c r="Z2544" t="s">
        <v>46</v>
      </c>
      <c r="AA2544" t="s">
        <v>47</v>
      </c>
      <c r="AB2544">
        <v>72800</v>
      </c>
      <c r="AC2544">
        <v>0.1</v>
      </c>
    </row>
    <row r="2545" spans="13:29" x14ac:dyDescent="0.35">
      <c r="M2545" t="s">
        <v>44</v>
      </c>
      <c r="N2545">
        <v>19868147</v>
      </c>
      <c r="O2545" t="s">
        <v>10</v>
      </c>
      <c r="P2545">
        <v>52.395669723585499</v>
      </c>
      <c r="Q2545">
        <v>4.9167469815604896</v>
      </c>
      <c r="R2545" t="s">
        <v>45</v>
      </c>
      <c r="S2545">
        <v>160</v>
      </c>
      <c r="T2545">
        <v>304</v>
      </c>
      <c r="U2545">
        <v>2</v>
      </c>
      <c r="V2545">
        <v>0.12</v>
      </c>
      <c r="W2545">
        <v>61</v>
      </c>
      <c r="X2545">
        <v>13214</v>
      </c>
      <c r="Y2545">
        <v>5</v>
      </c>
      <c r="Z2545" t="s">
        <v>78</v>
      </c>
      <c r="AA2545" t="s">
        <v>79</v>
      </c>
      <c r="AB2545">
        <v>48640</v>
      </c>
      <c r="AC2545">
        <v>0.1</v>
      </c>
    </row>
    <row r="2546" spans="13:29" x14ac:dyDescent="0.35">
      <c r="M2546" t="s">
        <v>44</v>
      </c>
      <c r="N2546">
        <v>20528092</v>
      </c>
      <c r="O2546" t="s">
        <v>7</v>
      </c>
      <c r="P2546">
        <v>52.361492817092703</v>
      </c>
      <c r="Q2546">
        <v>4.8854952013503699</v>
      </c>
      <c r="R2546" t="s">
        <v>45</v>
      </c>
      <c r="S2546">
        <v>197</v>
      </c>
      <c r="T2546">
        <v>168</v>
      </c>
      <c r="U2546">
        <v>14</v>
      </c>
      <c r="V2546">
        <v>0.92</v>
      </c>
      <c r="W2546">
        <v>62</v>
      </c>
      <c r="X2546">
        <v>13798</v>
      </c>
      <c r="Y2546">
        <v>5</v>
      </c>
      <c r="Z2546" t="s">
        <v>68</v>
      </c>
      <c r="AA2546" t="s">
        <v>69</v>
      </c>
      <c r="AB2546">
        <v>33096</v>
      </c>
      <c r="AC2546">
        <v>0.1</v>
      </c>
    </row>
    <row r="2547" spans="13:29" x14ac:dyDescent="0.35">
      <c r="M2547" t="s">
        <v>44</v>
      </c>
      <c r="N2547">
        <v>21039500</v>
      </c>
      <c r="O2547" t="s">
        <v>11</v>
      </c>
      <c r="P2547">
        <v>52.344735140761102</v>
      </c>
      <c r="Q2547">
        <v>4.89482944456359</v>
      </c>
      <c r="R2547" t="s">
        <v>45</v>
      </c>
      <c r="S2547">
        <v>100</v>
      </c>
      <c r="T2547">
        <v>58</v>
      </c>
      <c r="U2547">
        <v>4</v>
      </c>
      <c r="V2547">
        <v>0.35</v>
      </c>
      <c r="W2547">
        <v>19</v>
      </c>
      <c r="X2547">
        <v>14187</v>
      </c>
      <c r="Y2547">
        <v>5</v>
      </c>
      <c r="Z2547" t="s">
        <v>58</v>
      </c>
      <c r="AA2547" t="s">
        <v>59</v>
      </c>
      <c r="AB2547">
        <v>5800</v>
      </c>
      <c r="AC2547">
        <v>0.1</v>
      </c>
    </row>
    <row r="2548" spans="13:29" x14ac:dyDescent="0.35">
      <c r="M2548" t="s">
        <v>44</v>
      </c>
      <c r="N2548">
        <v>21079088</v>
      </c>
      <c r="O2548" t="s">
        <v>14</v>
      </c>
      <c r="P2548">
        <v>52.364787684019802</v>
      </c>
      <c r="Q2548">
        <v>4.8560777556366101</v>
      </c>
      <c r="R2548" t="s">
        <v>45</v>
      </c>
      <c r="S2548">
        <v>180</v>
      </c>
      <c r="T2548">
        <v>362</v>
      </c>
      <c r="U2548">
        <v>4</v>
      </c>
      <c r="V2548">
        <v>0.28000000000000003</v>
      </c>
      <c r="W2548">
        <v>15</v>
      </c>
      <c r="X2548">
        <v>14213</v>
      </c>
      <c r="Y2548">
        <v>5</v>
      </c>
      <c r="Z2548" t="s">
        <v>56</v>
      </c>
      <c r="AA2548" t="s">
        <v>57</v>
      </c>
      <c r="AB2548">
        <v>65160</v>
      </c>
      <c r="AC2548">
        <v>0.1</v>
      </c>
    </row>
    <row r="2549" spans="13:29" x14ac:dyDescent="0.35">
      <c r="M2549" t="s">
        <v>44</v>
      </c>
      <c r="N2549">
        <v>21187182</v>
      </c>
      <c r="O2549" t="s">
        <v>17</v>
      </c>
      <c r="P2549">
        <v>52.384180852662297</v>
      </c>
      <c r="Q2549">
        <v>4.8290480291538298</v>
      </c>
      <c r="R2549" t="s">
        <v>45</v>
      </c>
      <c r="S2549">
        <v>150</v>
      </c>
      <c r="T2549">
        <v>352</v>
      </c>
      <c r="U2549">
        <v>1</v>
      </c>
      <c r="V2549">
        <v>0.09</v>
      </c>
      <c r="W2549">
        <v>6</v>
      </c>
      <c r="X2549">
        <v>14298</v>
      </c>
      <c r="Y2549">
        <v>5</v>
      </c>
      <c r="Z2549" t="s">
        <v>94</v>
      </c>
      <c r="AA2549" t="s">
        <v>95</v>
      </c>
      <c r="AB2549">
        <v>52800</v>
      </c>
      <c r="AC2549">
        <v>0.1</v>
      </c>
    </row>
    <row r="2550" spans="13:29" x14ac:dyDescent="0.35">
      <c r="M2550" t="s">
        <v>44</v>
      </c>
      <c r="N2550">
        <v>21445852</v>
      </c>
      <c r="O2550" t="s">
        <v>16</v>
      </c>
      <c r="P2550">
        <v>52.3254158250543</v>
      </c>
      <c r="Q2550">
        <v>4.8861087832841301</v>
      </c>
      <c r="R2550" t="s">
        <v>45</v>
      </c>
      <c r="S2550">
        <v>280</v>
      </c>
      <c r="T2550">
        <v>318</v>
      </c>
      <c r="U2550">
        <v>3</v>
      </c>
      <c r="V2550">
        <v>0.27</v>
      </c>
      <c r="W2550">
        <v>28</v>
      </c>
      <c r="X2550">
        <v>14506</v>
      </c>
      <c r="Y2550">
        <v>5</v>
      </c>
      <c r="Z2550" t="s">
        <v>82</v>
      </c>
      <c r="AA2550" t="s">
        <v>83</v>
      </c>
      <c r="AB2550">
        <v>89040</v>
      </c>
      <c r="AC2550">
        <v>0.1</v>
      </c>
    </row>
    <row r="2551" spans="13:29" x14ac:dyDescent="0.35">
      <c r="M2551" t="s">
        <v>44</v>
      </c>
      <c r="N2551">
        <v>21547474</v>
      </c>
      <c r="O2551" t="s">
        <v>10</v>
      </c>
      <c r="P2551">
        <v>52.390449744107698</v>
      </c>
      <c r="Q2551">
        <v>4.9369824825283297</v>
      </c>
      <c r="R2551" t="s">
        <v>45</v>
      </c>
      <c r="S2551">
        <v>275</v>
      </c>
      <c r="T2551">
        <v>309</v>
      </c>
      <c r="U2551">
        <v>1</v>
      </c>
      <c r="V2551">
        <v>0.17</v>
      </c>
      <c r="W2551">
        <v>155</v>
      </c>
      <c r="X2551">
        <v>14583</v>
      </c>
      <c r="Y2551">
        <v>5</v>
      </c>
      <c r="Z2551" t="s">
        <v>78</v>
      </c>
      <c r="AA2551" t="s">
        <v>79</v>
      </c>
      <c r="AB2551">
        <v>84975</v>
      </c>
      <c r="AC2551">
        <v>0.1</v>
      </c>
    </row>
    <row r="2552" spans="13:29" x14ac:dyDescent="0.35">
      <c r="M2552" t="s">
        <v>44</v>
      </c>
      <c r="N2552">
        <v>21744479</v>
      </c>
      <c r="O2552" t="s">
        <v>6</v>
      </c>
      <c r="P2552">
        <v>52.377431901778202</v>
      </c>
      <c r="Q2552">
        <v>4.8919949420837101</v>
      </c>
      <c r="R2552" t="s">
        <v>45</v>
      </c>
      <c r="S2552">
        <v>170</v>
      </c>
      <c r="T2552">
        <v>338</v>
      </c>
      <c r="U2552">
        <v>1</v>
      </c>
      <c r="V2552">
        <v>0.09</v>
      </c>
      <c r="W2552">
        <v>23</v>
      </c>
      <c r="X2552">
        <v>14770</v>
      </c>
      <c r="Y2552">
        <v>5</v>
      </c>
      <c r="Z2552" t="s">
        <v>46</v>
      </c>
      <c r="AA2552" t="s">
        <v>47</v>
      </c>
      <c r="AB2552">
        <v>57460</v>
      </c>
      <c r="AC2552">
        <v>0.1</v>
      </c>
    </row>
    <row r="2553" spans="13:29" x14ac:dyDescent="0.35">
      <c r="M2553" t="s">
        <v>44</v>
      </c>
      <c r="N2553">
        <v>21785441</v>
      </c>
      <c r="O2553" t="s">
        <v>18</v>
      </c>
      <c r="P2553">
        <v>52.374240984323002</v>
      </c>
      <c r="Q2553">
        <v>4.9461178651687501</v>
      </c>
      <c r="R2553" t="s">
        <v>45</v>
      </c>
      <c r="S2553">
        <v>599</v>
      </c>
      <c r="T2553">
        <v>15</v>
      </c>
      <c r="U2553">
        <v>0</v>
      </c>
      <c r="W2553">
        <v>363</v>
      </c>
      <c r="X2553">
        <v>14814</v>
      </c>
      <c r="Y2553">
        <v>5</v>
      </c>
      <c r="Z2553" t="s">
        <v>66</v>
      </c>
      <c r="AA2553" t="s">
        <v>67</v>
      </c>
      <c r="AB2553">
        <v>8985</v>
      </c>
      <c r="AC2553">
        <v>0.1</v>
      </c>
    </row>
    <row r="2554" spans="13:29" x14ac:dyDescent="0.35">
      <c r="M2554" t="s">
        <v>44</v>
      </c>
      <c r="N2554">
        <v>21833282</v>
      </c>
      <c r="O2554" t="s">
        <v>6</v>
      </c>
      <c r="P2554">
        <v>52.382102727394802</v>
      </c>
      <c r="Q2554">
        <v>4.8832097021016097</v>
      </c>
      <c r="R2554" t="s">
        <v>45</v>
      </c>
      <c r="S2554">
        <v>179</v>
      </c>
      <c r="T2554">
        <v>296</v>
      </c>
      <c r="U2554">
        <v>2</v>
      </c>
      <c r="V2554">
        <v>0.16</v>
      </c>
      <c r="W2554">
        <v>45</v>
      </c>
      <c r="X2554">
        <v>14853</v>
      </c>
      <c r="Y2554">
        <v>5</v>
      </c>
      <c r="Z2554" t="s">
        <v>46</v>
      </c>
      <c r="AA2554" t="s">
        <v>47</v>
      </c>
      <c r="AB2554">
        <v>52984</v>
      </c>
      <c r="AC2554">
        <v>0.1</v>
      </c>
    </row>
    <row r="2555" spans="13:29" x14ac:dyDescent="0.35">
      <c r="M2555" t="s">
        <v>44</v>
      </c>
      <c r="N2555">
        <v>118097</v>
      </c>
      <c r="O2555" t="s">
        <v>6</v>
      </c>
      <c r="P2555">
        <v>52.365705366407099</v>
      </c>
      <c r="Q2555">
        <v>4.8846361903426798</v>
      </c>
      <c r="R2555" t="s">
        <v>50</v>
      </c>
      <c r="S2555">
        <v>94</v>
      </c>
      <c r="T2555">
        <v>309</v>
      </c>
      <c r="U2555">
        <v>309</v>
      </c>
      <c r="V2555">
        <v>3.8</v>
      </c>
      <c r="W2555">
        <v>62</v>
      </c>
      <c r="X2555">
        <v>65</v>
      </c>
      <c r="Y2555">
        <v>4</v>
      </c>
      <c r="Z2555" t="s">
        <v>46</v>
      </c>
      <c r="AA2555" t="s">
        <v>51</v>
      </c>
      <c r="AB2555">
        <v>29046</v>
      </c>
      <c r="AC2555">
        <v>0.5</v>
      </c>
    </row>
    <row r="2556" spans="13:29" x14ac:dyDescent="0.35">
      <c r="M2556" t="s">
        <v>44</v>
      </c>
      <c r="N2556">
        <v>226121</v>
      </c>
      <c r="O2556" t="s">
        <v>14</v>
      </c>
      <c r="P2556">
        <v>52.359573011185098</v>
      </c>
      <c r="Q2556">
        <v>4.8658945909422098</v>
      </c>
      <c r="R2556" t="s">
        <v>50</v>
      </c>
      <c r="S2556">
        <v>165</v>
      </c>
      <c r="T2556">
        <v>217</v>
      </c>
      <c r="U2556">
        <v>82</v>
      </c>
      <c r="V2556">
        <v>0.94</v>
      </c>
      <c r="W2556">
        <v>35</v>
      </c>
      <c r="X2556">
        <v>106</v>
      </c>
      <c r="Y2556">
        <v>4</v>
      </c>
      <c r="Z2556" t="s">
        <v>56</v>
      </c>
      <c r="AA2556" t="s">
        <v>97</v>
      </c>
      <c r="AB2556">
        <v>35805</v>
      </c>
      <c r="AC2556">
        <v>0.5</v>
      </c>
    </row>
    <row r="2557" spans="13:29" x14ac:dyDescent="0.35">
      <c r="M2557" t="s">
        <v>44</v>
      </c>
      <c r="N2557">
        <v>262394</v>
      </c>
      <c r="O2557" t="s">
        <v>8</v>
      </c>
      <c r="P2557">
        <v>52.355191279200902</v>
      </c>
      <c r="Q2557">
        <v>4.8511676992226898</v>
      </c>
      <c r="R2557" t="s">
        <v>50</v>
      </c>
      <c r="S2557">
        <v>96</v>
      </c>
      <c r="T2557">
        <v>77</v>
      </c>
      <c r="U2557">
        <v>103</v>
      </c>
      <c r="V2557">
        <v>1.27</v>
      </c>
      <c r="W2557">
        <v>62</v>
      </c>
      <c r="X2557">
        <v>131</v>
      </c>
      <c r="Y2557">
        <v>4</v>
      </c>
      <c r="Z2557" t="s">
        <v>74</v>
      </c>
      <c r="AA2557" t="s">
        <v>111</v>
      </c>
      <c r="AB2557">
        <v>7392</v>
      </c>
      <c r="AC2557">
        <v>0.5</v>
      </c>
    </row>
    <row r="2558" spans="13:29" x14ac:dyDescent="0.35">
      <c r="M2558" t="s">
        <v>44</v>
      </c>
      <c r="N2558">
        <v>293337</v>
      </c>
      <c r="O2558" t="s">
        <v>10</v>
      </c>
      <c r="P2558">
        <v>52.381705180975501</v>
      </c>
      <c r="Q2558">
        <v>4.91440092191971</v>
      </c>
      <c r="R2558" t="s">
        <v>50</v>
      </c>
      <c r="S2558">
        <v>105</v>
      </c>
      <c r="T2558">
        <v>20</v>
      </c>
      <c r="U2558">
        <v>23</v>
      </c>
      <c r="V2558">
        <v>0.28000000000000003</v>
      </c>
      <c r="W2558">
        <v>338</v>
      </c>
      <c r="X2558">
        <v>152</v>
      </c>
      <c r="Y2558">
        <v>4</v>
      </c>
      <c r="Z2558" t="s">
        <v>78</v>
      </c>
      <c r="AA2558" t="s">
        <v>98</v>
      </c>
      <c r="AB2558">
        <v>2100</v>
      </c>
      <c r="AC2558">
        <v>0.5</v>
      </c>
    </row>
    <row r="2559" spans="13:29" x14ac:dyDescent="0.35">
      <c r="M2559" t="s">
        <v>44</v>
      </c>
      <c r="N2559">
        <v>300067</v>
      </c>
      <c r="O2559" t="s">
        <v>9</v>
      </c>
      <c r="P2559">
        <v>52.356682650418797</v>
      </c>
      <c r="Q2559">
        <v>4.9169472323480203</v>
      </c>
      <c r="R2559" t="s">
        <v>50</v>
      </c>
      <c r="S2559">
        <v>45</v>
      </c>
      <c r="T2559">
        <v>240</v>
      </c>
      <c r="U2559">
        <v>9</v>
      </c>
      <c r="V2559">
        <v>0.11</v>
      </c>
      <c r="W2559">
        <v>74</v>
      </c>
      <c r="X2559">
        <v>158</v>
      </c>
      <c r="Y2559">
        <v>4</v>
      </c>
      <c r="Z2559" t="s">
        <v>64</v>
      </c>
      <c r="AA2559" t="s">
        <v>106</v>
      </c>
      <c r="AB2559">
        <v>10800</v>
      </c>
      <c r="AC2559">
        <v>0.5</v>
      </c>
    </row>
    <row r="2560" spans="13:29" x14ac:dyDescent="0.35">
      <c r="M2560" t="s">
        <v>44</v>
      </c>
      <c r="N2560">
        <v>685990</v>
      </c>
      <c r="O2560" t="s">
        <v>17</v>
      </c>
      <c r="P2560">
        <v>52.383138309184702</v>
      </c>
      <c r="Q2560">
        <v>4.8375919529840301</v>
      </c>
      <c r="R2560" t="s">
        <v>50</v>
      </c>
      <c r="S2560">
        <v>65</v>
      </c>
      <c r="T2560">
        <v>33</v>
      </c>
      <c r="U2560">
        <v>221</v>
      </c>
      <c r="V2560">
        <v>2.92</v>
      </c>
      <c r="W2560">
        <v>351</v>
      </c>
      <c r="X2560">
        <v>433</v>
      </c>
      <c r="Y2560">
        <v>4</v>
      </c>
      <c r="Z2560" t="s">
        <v>94</v>
      </c>
      <c r="AA2560" t="s">
        <v>116</v>
      </c>
      <c r="AB2560">
        <v>2145</v>
      </c>
      <c r="AC2560">
        <v>0.5</v>
      </c>
    </row>
    <row r="2561" spans="13:29" x14ac:dyDescent="0.35">
      <c r="M2561" t="s">
        <v>44</v>
      </c>
      <c r="N2561">
        <v>760599</v>
      </c>
      <c r="O2561" t="s">
        <v>7</v>
      </c>
      <c r="P2561">
        <v>52.365804837495503</v>
      </c>
      <c r="Q2561">
        <v>4.89911252397913</v>
      </c>
      <c r="R2561" t="s">
        <v>48</v>
      </c>
      <c r="S2561">
        <v>228</v>
      </c>
      <c r="T2561">
        <v>311</v>
      </c>
      <c r="U2561">
        <v>46</v>
      </c>
      <c r="V2561">
        <v>0.72</v>
      </c>
      <c r="W2561">
        <v>23</v>
      </c>
      <c r="X2561">
        <v>525</v>
      </c>
      <c r="Y2561">
        <v>4</v>
      </c>
      <c r="Z2561" t="s">
        <v>68</v>
      </c>
      <c r="AA2561" t="s">
        <v>123</v>
      </c>
      <c r="AB2561">
        <v>70908</v>
      </c>
      <c r="AC2561">
        <v>0.2</v>
      </c>
    </row>
    <row r="2562" spans="13:29" x14ac:dyDescent="0.35">
      <c r="M2562" t="s">
        <v>44</v>
      </c>
      <c r="N2562">
        <v>805368</v>
      </c>
      <c r="O2562" t="s">
        <v>6</v>
      </c>
      <c r="P2562">
        <v>52.370459790163999</v>
      </c>
      <c r="Q2562">
        <v>4.8874218909325799</v>
      </c>
      <c r="R2562" t="s">
        <v>50</v>
      </c>
      <c r="S2562">
        <v>110</v>
      </c>
      <c r="T2562">
        <v>126</v>
      </c>
      <c r="U2562">
        <v>346</v>
      </c>
      <c r="V2562">
        <v>4.7300000000000004</v>
      </c>
      <c r="W2562">
        <v>234</v>
      </c>
      <c r="X2562">
        <v>569</v>
      </c>
      <c r="Y2562">
        <v>4</v>
      </c>
      <c r="Z2562" t="s">
        <v>46</v>
      </c>
      <c r="AA2562" t="s">
        <v>51</v>
      </c>
      <c r="AB2562">
        <v>13860</v>
      </c>
      <c r="AC2562">
        <v>0.5</v>
      </c>
    </row>
    <row r="2563" spans="13:29" x14ac:dyDescent="0.35">
      <c r="M2563" t="s">
        <v>44</v>
      </c>
      <c r="N2563">
        <v>881558</v>
      </c>
      <c r="O2563" t="s">
        <v>7</v>
      </c>
      <c r="P2563">
        <v>52.362838695126499</v>
      </c>
      <c r="Q2563">
        <v>4.8875619302736499</v>
      </c>
      <c r="R2563" t="s">
        <v>50</v>
      </c>
      <c r="S2563">
        <v>120</v>
      </c>
      <c r="T2563">
        <v>47</v>
      </c>
      <c r="U2563">
        <v>46</v>
      </c>
      <c r="V2563">
        <v>0.66</v>
      </c>
      <c r="W2563">
        <v>351</v>
      </c>
      <c r="X2563">
        <v>647</v>
      </c>
      <c r="Y2563">
        <v>4</v>
      </c>
      <c r="Z2563" t="s">
        <v>68</v>
      </c>
      <c r="AA2563" t="s">
        <v>99</v>
      </c>
      <c r="AB2563">
        <v>5640</v>
      </c>
      <c r="AC2563">
        <v>0.5</v>
      </c>
    </row>
    <row r="2564" spans="13:29" x14ac:dyDescent="0.35">
      <c r="M2564" t="s">
        <v>44</v>
      </c>
      <c r="N2564">
        <v>893203</v>
      </c>
      <c r="O2564" t="s">
        <v>14</v>
      </c>
      <c r="P2564">
        <v>52.367033149446002</v>
      </c>
      <c r="Q2564">
        <v>4.8626498852277402</v>
      </c>
      <c r="R2564" t="s">
        <v>50</v>
      </c>
      <c r="S2564">
        <v>65</v>
      </c>
      <c r="T2564">
        <v>352</v>
      </c>
      <c r="U2564">
        <v>49</v>
      </c>
      <c r="V2564">
        <v>0.74</v>
      </c>
      <c r="W2564">
        <v>64</v>
      </c>
      <c r="X2564">
        <v>659</v>
      </c>
      <c r="Y2564">
        <v>4</v>
      </c>
      <c r="Z2564" t="s">
        <v>56</v>
      </c>
      <c r="AA2564" t="s">
        <v>97</v>
      </c>
      <c r="AB2564">
        <v>22880</v>
      </c>
      <c r="AC2564">
        <v>0.5</v>
      </c>
    </row>
    <row r="2565" spans="13:29" x14ac:dyDescent="0.35">
      <c r="M2565" t="s">
        <v>44</v>
      </c>
      <c r="N2565">
        <v>963328</v>
      </c>
      <c r="O2565" t="s">
        <v>6</v>
      </c>
      <c r="P2565">
        <v>52.365668955378297</v>
      </c>
      <c r="Q2565">
        <v>4.8846335936186902</v>
      </c>
      <c r="R2565" t="s">
        <v>50</v>
      </c>
      <c r="S2565">
        <v>89</v>
      </c>
      <c r="T2565">
        <v>325</v>
      </c>
      <c r="U2565">
        <v>280</v>
      </c>
      <c r="V2565">
        <v>4.1100000000000003</v>
      </c>
      <c r="W2565">
        <v>65</v>
      </c>
      <c r="X2565">
        <v>704</v>
      </c>
      <c r="Y2565">
        <v>4</v>
      </c>
      <c r="Z2565" t="s">
        <v>46</v>
      </c>
      <c r="AA2565" t="s">
        <v>51</v>
      </c>
      <c r="AB2565">
        <v>28925</v>
      </c>
      <c r="AC2565">
        <v>0.5</v>
      </c>
    </row>
    <row r="2566" spans="13:29" x14ac:dyDescent="0.35">
      <c r="M2566" t="s">
        <v>44</v>
      </c>
      <c r="N2566">
        <v>1338633</v>
      </c>
      <c r="O2566" t="s">
        <v>23</v>
      </c>
      <c r="P2566">
        <v>52.394465852997001</v>
      </c>
      <c r="Q2566">
        <v>4.9451338467639099</v>
      </c>
      <c r="R2566" t="s">
        <v>50</v>
      </c>
      <c r="S2566">
        <v>65</v>
      </c>
      <c r="T2566">
        <v>70</v>
      </c>
      <c r="U2566">
        <v>81</v>
      </c>
      <c r="V2566">
        <v>1.27</v>
      </c>
      <c r="W2566">
        <v>230</v>
      </c>
      <c r="X2566">
        <v>990</v>
      </c>
      <c r="Y2566">
        <v>4</v>
      </c>
      <c r="Z2566" t="s">
        <v>76</v>
      </c>
      <c r="AA2566" t="s">
        <v>115</v>
      </c>
      <c r="AB2566">
        <v>4550</v>
      </c>
      <c r="AC2566">
        <v>0.5</v>
      </c>
    </row>
    <row r="2567" spans="13:29" x14ac:dyDescent="0.35">
      <c r="M2567" t="s">
        <v>44</v>
      </c>
      <c r="N2567">
        <v>1534317</v>
      </c>
      <c r="O2567" t="s">
        <v>17</v>
      </c>
      <c r="P2567">
        <v>52.3829543933712</v>
      </c>
      <c r="Q2567">
        <v>4.8366663464595803</v>
      </c>
      <c r="R2567" t="s">
        <v>50</v>
      </c>
      <c r="S2567">
        <v>60</v>
      </c>
      <c r="T2567">
        <v>14</v>
      </c>
      <c r="U2567">
        <v>173</v>
      </c>
      <c r="V2567">
        <v>3.19</v>
      </c>
      <c r="W2567">
        <v>348</v>
      </c>
      <c r="X2567">
        <v>1131</v>
      </c>
      <c r="Y2567">
        <v>4</v>
      </c>
      <c r="Z2567" t="s">
        <v>94</v>
      </c>
      <c r="AA2567" t="s">
        <v>116</v>
      </c>
      <c r="AB2567">
        <v>840</v>
      </c>
      <c r="AC2567">
        <v>0.5</v>
      </c>
    </row>
    <row r="2568" spans="13:29" x14ac:dyDescent="0.35">
      <c r="M2568" t="s">
        <v>44</v>
      </c>
      <c r="N2568">
        <v>1771760</v>
      </c>
      <c r="O2568" t="s">
        <v>19</v>
      </c>
      <c r="P2568">
        <v>52.382454155687</v>
      </c>
      <c r="Q2568">
        <v>4.8531884897389999</v>
      </c>
      <c r="R2568" t="s">
        <v>50</v>
      </c>
      <c r="S2568">
        <v>75</v>
      </c>
      <c r="T2568">
        <v>212</v>
      </c>
      <c r="U2568">
        <v>229</v>
      </c>
      <c r="V2568">
        <v>3.67</v>
      </c>
      <c r="W2568">
        <v>35</v>
      </c>
      <c r="X2568">
        <v>1254</v>
      </c>
      <c r="Y2568">
        <v>4</v>
      </c>
      <c r="Z2568" t="s">
        <v>62</v>
      </c>
      <c r="AA2568" t="s">
        <v>101</v>
      </c>
      <c r="AB2568">
        <v>15900</v>
      </c>
      <c r="AC2568">
        <v>0.5</v>
      </c>
    </row>
    <row r="2569" spans="13:29" x14ac:dyDescent="0.35">
      <c r="M2569" t="s">
        <v>44</v>
      </c>
      <c r="N2569">
        <v>2755514</v>
      </c>
      <c r="O2569" t="s">
        <v>8</v>
      </c>
      <c r="P2569">
        <v>52.347871942361799</v>
      </c>
      <c r="Q2569">
        <v>4.8474997760091201</v>
      </c>
      <c r="R2569" t="s">
        <v>50</v>
      </c>
      <c r="S2569">
        <v>68</v>
      </c>
      <c r="T2569">
        <v>311</v>
      </c>
      <c r="U2569">
        <v>139</v>
      </c>
      <c r="V2569">
        <v>2.48</v>
      </c>
      <c r="W2569">
        <v>36</v>
      </c>
      <c r="X2569">
        <v>1759</v>
      </c>
      <c r="Y2569">
        <v>4</v>
      </c>
      <c r="Z2569" t="s">
        <v>74</v>
      </c>
      <c r="AA2569" t="s">
        <v>111</v>
      </c>
      <c r="AB2569">
        <v>21148</v>
      </c>
      <c r="AC2569">
        <v>0.5</v>
      </c>
    </row>
    <row r="2570" spans="13:29" x14ac:dyDescent="0.35">
      <c r="M2570" t="s">
        <v>44</v>
      </c>
      <c r="N2570">
        <v>2955804</v>
      </c>
      <c r="O2570" t="s">
        <v>15</v>
      </c>
      <c r="P2570">
        <v>52.375661682302301</v>
      </c>
      <c r="Q2570">
        <v>4.87355340541618</v>
      </c>
      <c r="R2570" t="s">
        <v>50</v>
      </c>
      <c r="S2570">
        <v>151</v>
      </c>
      <c r="T2570">
        <v>35</v>
      </c>
      <c r="U2570">
        <v>47</v>
      </c>
      <c r="V2570">
        <v>1.04</v>
      </c>
      <c r="W2570">
        <v>341</v>
      </c>
      <c r="X2570">
        <v>1861</v>
      </c>
      <c r="Y2570">
        <v>4</v>
      </c>
      <c r="Z2570" t="s">
        <v>60</v>
      </c>
      <c r="AA2570" t="s">
        <v>100</v>
      </c>
      <c r="AB2570">
        <v>5285</v>
      </c>
      <c r="AC2570">
        <v>0.5</v>
      </c>
    </row>
    <row r="2571" spans="13:29" x14ac:dyDescent="0.35">
      <c r="M2571" t="s">
        <v>44</v>
      </c>
      <c r="N2571">
        <v>3107750</v>
      </c>
      <c r="O2571" t="s">
        <v>7</v>
      </c>
      <c r="P2571">
        <v>52.365174051299498</v>
      </c>
      <c r="Q2571">
        <v>4.9077083440463198</v>
      </c>
      <c r="R2571" t="s">
        <v>50</v>
      </c>
      <c r="S2571">
        <v>100</v>
      </c>
      <c r="T2571">
        <v>335</v>
      </c>
      <c r="U2571">
        <v>89</v>
      </c>
      <c r="V2571">
        <v>2.2200000000000002</v>
      </c>
      <c r="W2571">
        <v>46</v>
      </c>
      <c r="X2571">
        <v>1955</v>
      </c>
      <c r="Y2571">
        <v>4</v>
      </c>
      <c r="Z2571" t="s">
        <v>68</v>
      </c>
      <c r="AA2571" t="s">
        <v>99</v>
      </c>
      <c r="AB2571">
        <v>33500</v>
      </c>
      <c r="AC2571">
        <v>0.5</v>
      </c>
    </row>
    <row r="2572" spans="13:29" x14ac:dyDescent="0.35">
      <c r="M2572" t="s">
        <v>44</v>
      </c>
      <c r="N2572">
        <v>3462884</v>
      </c>
      <c r="O2572" t="s">
        <v>23</v>
      </c>
      <c r="P2572">
        <v>52.403830820870198</v>
      </c>
      <c r="Q2572">
        <v>4.9384266972189197</v>
      </c>
      <c r="R2572" t="s">
        <v>50</v>
      </c>
      <c r="S2572">
        <v>54</v>
      </c>
      <c r="T2572">
        <v>284</v>
      </c>
      <c r="U2572">
        <v>183</v>
      </c>
      <c r="V2572">
        <v>3.4</v>
      </c>
      <c r="W2572">
        <v>56</v>
      </c>
      <c r="X2572">
        <v>2192</v>
      </c>
      <c r="Y2572">
        <v>4</v>
      </c>
      <c r="Z2572" t="s">
        <v>76</v>
      </c>
      <c r="AA2572" t="s">
        <v>115</v>
      </c>
      <c r="AB2572">
        <v>15336</v>
      </c>
      <c r="AC2572">
        <v>0.5</v>
      </c>
    </row>
    <row r="2573" spans="13:29" x14ac:dyDescent="0.35">
      <c r="M2573" t="s">
        <v>44</v>
      </c>
      <c r="N2573">
        <v>3763895</v>
      </c>
      <c r="O2573" t="s">
        <v>14</v>
      </c>
      <c r="P2573">
        <v>52.362145394327698</v>
      </c>
      <c r="Q2573">
        <v>4.8643646872671802</v>
      </c>
      <c r="R2573" t="s">
        <v>50</v>
      </c>
      <c r="S2573">
        <v>40</v>
      </c>
      <c r="T2573">
        <v>341</v>
      </c>
      <c r="U2573">
        <v>186</v>
      </c>
      <c r="V2573">
        <v>3.52</v>
      </c>
      <c r="W2573">
        <v>28</v>
      </c>
      <c r="X2573">
        <v>2371</v>
      </c>
      <c r="Y2573">
        <v>4</v>
      </c>
      <c r="Z2573" t="s">
        <v>56</v>
      </c>
      <c r="AA2573" t="s">
        <v>97</v>
      </c>
      <c r="AB2573">
        <v>13640</v>
      </c>
      <c r="AC2573">
        <v>0.5</v>
      </c>
    </row>
    <row r="2574" spans="13:29" x14ac:dyDescent="0.35">
      <c r="M2574" t="s">
        <v>44</v>
      </c>
      <c r="N2574">
        <v>3840321</v>
      </c>
      <c r="O2574" t="s">
        <v>9</v>
      </c>
      <c r="P2574">
        <v>52.3588946068962</v>
      </c>
      <c r="Q2574">
        <v>4.9077380129930104</v>
      </c>
      <c r="R2574" t="s">
        <v>50</v>
      </c>
      <c r="S2574">
        <v>72</v>
      </c>
      <c r="T2574">
        <v>212</v>
      </c>
      <c r="U2574">
        <v>280</v>
      </c>
      <c r="V2574">
        <v>5.35</v>
      </c>
      <c r="W2574">
        <v>189</v>
      </c>
      <c r="X2574">
        <v>2427</v>
      </c>
      <c r="Y2574">
        <v>4</v>
      </c>
      <c r="Z2574" t="s">
        <v>64</v>
      </c>
      <c r="AA2574" t="s">
        <v>106</v>
      </c>
      <c r="AB2574">
        <v>15264</v>
      </c>
      <c r="AC2574">
        <v>0.5</v>
      </c>
    </row>
    <row r="2575" spans="13:29" x14ac:dyDescent="0.35">
      <c r="M2575" t="s">
        <v>44</v>
      </c>
      <c r="N2575">
        <v>4320870</v>
      </c>
      <c r="O2575" t="s">
        <v>14</v>
      </c>
      <c r="P2575">
        <v>52.365679918632701</v>
      </c>
      <c r="Q2575">
        <v>4.8770036825848697</v>
      </c>
      <c r="R2575" t="s">
        <v>50</v>
      </c>
      <c r="S2575">
        <v>80</v>
      </c>
      <c r="T2575">
        <v>353</v>
      </c>
      <c r="U2575">
        <v>6</v>
      </c>
      <c r="V2575">
        <v>0.47</v>
      </c>
      <c r="W2575">
        <v>154</v>
      </c>
      <c r="X2575">
        <v>2703</v>
      </c>
      <c r="Y2575">
        <v>4</v>
      </c>
      <c r="Z2575" t="s">
        <v>56</v>
      </c>
      <c r="AA2575" t="s">
        <v>97</v>
      </c>
      <c r="AB2575">
        <v>28240</v>
      </c>
      <c r="AC2575">
        <v>0.5</v>
      </c>
    </row>
    <row r="2576" spans="13:29" x14ac:dyDescent="0.35">
      <c r="M2576" t="s">
        <v>44</v>
      </c>
      <c r="N2576">
        <v>4413032</v>
      </c>
      <c r="O2576" t="s">
        <v>15</v>
      </c>
      <c r="P2576">
        <v>52.388567121885103</v>
      </c>
      <c r="Q2576">
        <v>4.8855280893151898</v>
      </c>
      <c r="R2576" t="s">
        <v>50</v>
      </c>
      <c r="S2576">
        <v>90</v>
      </c>
      <c r="T2576">
        <v>270</v>
      </c>
      <c r="U2576">
        <v>192</v>
      </c>
      <c r="V2576">
        <v>3.85</v>
      </c>
      <c r="W2576">
        <v>99</v>
      </c>
      <c r="X2576">
        <v>2748</v>
      </c>
      <c r="Y2576">
        <v>4</v>
      </c>
      <c r="Z2576" t="s">
        <v>60</v>
      </c>
      <c r="AA2576" t="s">
        <v>100</v>
      </c>
      <c r="AB2576">
        <v>24300</v>
      </c>
      <c r="AC2576">
        <v>0.5</v>
      </c>
    </row>
    <row r="2577" spans="13:29" x14ac:dyDescent="0.35">
      <c r="M2577" t="s">
        <v>44</v>
      </c>
      <c r="N2577">
        <v>4488692</v>
      </c>
      <c r="O2577" t="s">
        <v>7</v>
      </c>
      <c r="P2577">
        <v>52.362266848038502</v>
      </c>
      <c r="Q2577">
        <v>4.8863094351893697</v>
      </c>
      <c r="R2577" t="s">
        <v>50</v>
      </c>
      <c r="S2577">
        <v>230</v>
      </c>
      <c r="T2577">
        <v>74</v>
      </c>
      <c r="U2577">
        <v>211</v>
      </c>
      <c r="V2577">
        <v>4.25</v>
      </c>
      <c r="W2577">
        <v>287</v>
      </c>
      <c r="X2577">
        <v>2801</v>
      </c>
      <c r="Y2577">
        <v>4</v>
      </c>
      <c r="Z2577" t="s">
        <v>68</v>
      </c>
      <c r="AA2577" t="s">
        <v>99</v>
      </c>
      <c r="AB2577">
        <v>17020</v>
      </c>
      <c r="AC2577">
        <v>0.5</v>
      </c>
    </row>
    <row r="2578" spans="13:29" x14ac:dyDescent="0.35">
      <c r="M2578" t="s">
        <v>44</v>
      </c>
      <c r="N2578">
        <v>4820483</v>
      </c>
      <c r="O2578" t="s">
        <v>6</v>
      </c>
      <c r="P2578">
        <v>52.374468752174003</v>
      </c>
      <c r="Q2578">
        <v>4.8845030952885802</v>
      </c>
      <c r="R2578" t="s">
        <v>50</v>
      </c>
      <c r="S2578">
        <v>90</v>
      </c>
      <c r="T2578">
        <v>121</v>
      </c>
      <c r="U2578">
        <v>238</v>
      </c>
      <c r="V2578">
        <v>5.3</v>
      </c>
      <c r="W2578">
        <v>61</v>
      </c>
      <c r="X2578">
        <v>2975</v>
      </c>
      <c r="Y2578">
        <v>4</v>
      </c>
      <c r="Z2578" t="s">
        <v>46</v>
      </c>
      <c r="AA2578" t="s">
        <v>51</v>
      </c>
      <c r="AB2578">
        <v>10890</v>
      </c>
      <c r="AC2578">
        <v>0.5</v>
      </c>
    </row>
    <row r="2579" spans="13:29" x14ac:dyDescent="0.35">
      <c r="M2579" t="s">
        <v>44</v>
      </c>
      <c r="N2579">
        <v>5055362</v>
      </c>
      <c r="O2579" t="s">
        <v>14</v>
      </c>
      <c r="P2579">
        <v>52.359645345940002</v>
      </c>
      <c r="Q2579">
        <v>4.8660565920479604</v>
      </c>
      <c r="R2579" t="s">
        <v>50</v>
      </c>
      <c r="S2579">
        <v>85</v>
      </c>
      <c r="T2579">
        <v>287</v>
      </c>
      <c r="U2579">
        <v>78</v>
      </c>
      <c r="V2579">
        <v>1.91</v>
      </c>
      <c r="W2579">
        <v>29</v>
      </c>
      <c r="X2579">
        <v>3100</v>
      </c>
      <c r="Y2579">
        <v>4</v>
      </c>
      <c r="Z2579" t="s">
        <v>56</v>
      </c>
      <c r="AA2579" t="s">
        <v>97</v>
      </c>
      <c r="AB2579">
        <v>24395</v>
      </c>
      <c r="AC2579">
        <v>0.5</v>
      </c>
    </row>
    <row r="2580" spans="13:29" x14ac:dyDescent="0.35">
      <c r="M2580" t="s">
        <v>44</v>
      </c>
      <c r="N2580">
        <v>5184303</v>
      </c>
      <c r="O2580" t="s">
        <v>6</v>
      </c>
      <c r="P2580">
        <v>52.384281570628403</v>
      </c>
      <c r="Q2580">
        <v>4.8862336630979497</v>
      </c>
      <c r="R2580" t="s">
        <v>50</v>
      </c>
      <c r="S2580">
        <v>250</v>
      </c>
      <c r="T2580">
        <v>192</v>
      </c>
      <c r="U2580">
        <v>29</v>
      </c>
      <c r="V2580">
        <v>0.74</v>
      </c>
      <c r="W2580">
        <v>345</v>
      </c>
      <c r="X2580">
        <v>3158</v>
      </c>
      <c r="Y2580">
        <v>4</v>
      </c>
      <c r="Z2580" t="s">
        <v>46</v>
      </c>
      <c r="AA2580" t="s">
        <v>51</v>
      </c>
      <c r="AB2580">
        <v>48000</v>
      </c>
      <c r="AC2580">
        <v>0.5</v>
      </c>
    </row>
    <row r="2581" spans="13:29" x14ac:dyDescent="0.35">
      <c r="M2581" t="s">
        <v>44</v>
      </c>
      <c r="N2581">
        <v>5248074</v>
      </c>
      <c r="O2581" t="s">
        <v>20</v>
      </c>
      <c r="P2581">
        <v>52.352722438712703</v>
      </c>
      <c r="Q2581">
        <v>4.8281054513950501</v>
      </c>
      <c r="R2581" t="s">
        <v>50</v>
      </c>
      <c r="S2581">
        <v>65</v>
      </c>
      <c r="T2581">
        <v>26</v>
      </c>
      <c r="U2581">
        <v>182</v>
      </c>
      <c r="V2581">
        <v>4.05</v>
      </c>
      <c r="W2581">
        <v>227</v>
      </c>
      <c r="X2581">
        <v>3184</v>
      </c>
      <c r="Y2581">
        <v>4</v>
      </c>
      <c r="Z2581" t="s">
        <v>70</v>
      </c>
      <c r="AA2581" t="s">
        <v>104</v>
      </c>
      <c r="AB2581">
        <v>1690</v>
      </c>
      <c r="AC2581">
        <v>0.5</v>
      </c>
    </row>
    <row r="2582" spans="13:29" x14ac:dyDescent="0.35">
      <c r="M2582" t="s">
        <v>44</v>
      </c>
      <c r="N2582">
        <v>5801370</v>
      </c>
      <c r="O2582" t="s">
        <v>6</v>
      </c>
      <c r="P2582">
        <v>52.372762688139098</v>
      </c>
      <c r="Q2582">
        <v>4.8845996598577797</v>
      </c>
      <c r="R2582" t="s">
        <v>50</v>
      </c>
      <c r="S2582">
        <v>73</v>
      </c>
      <c r="T2582">
        <v>132</v>
      </c>
      <c r="U2582">
        <v>231</v>
      </c>
      <c r="V2582">
        <v>5.24</v>
      </c>
      <c r="W2582">
        <v>61</v>
      </c>
      <c r="X2582">
        <v>3428</v>
      </c>
      <c r="Y2582">
        <v>4</v>
      </c>
      <c r="Z2582" t="s">
        <v>46</v>
      </c>
      <c r="AA2582" t="s">
        <v>51</v>
      </c>
      <c r="AB2582">
        <v>9636</v>
      </c>
      <c r="AC2582">
        <v>0.5</v>
      </c>
    </row>
    <row r="2583" spans="13:29" x14ac:dyDescent="0.35">
      <c r="M2583" t="s">
        <v>44</v>
      </c>
      <c r="N2583">
        <v>6650303</v>
      </c>
      <c r="O2583" t="s">
        <v>21</v>
      </c>
      <c r="P2583">
        <v>52.341751103775401</v>
      </c>
      <c r="Q2583">
        <v>4.7935183992272901</v>
      </c>
      <c r="R2583" t="s">
        <v>50</v>
      </c>
      <c r="S2583">
        <v>99</v>
      </c>
      <c r="T2583">
        <v>173</v>
      </c>
      <c r="U2583">
        <v>132</v>
      </c>
      <c r="V2583">
        <v>3.1</v>
      </c>
      <c r="W2583">
        <v>221</v>
      </c>
      <c r="X2583">
        <v>4010</v>
      </c>
      <c r="Y2583">
        <v>4</v>
      </c>
      <c r="Z2583" t="s">
        <v>88</v>
      </c>
      <c r="AA2583" t="s">
        <v>105</v>
      </c>
      <c r="AB2583">
        <v>17127</v>
      </c>
      <c r="AC2583">
        <v>0.5</v>
      </c>
    </row>
    <row r="2584" spans="13:29" x14ac:dyDescent="0.35">
      <c r="M2584" t="s">
        <v>44</v>
      </c>
      <c r="N2584">
        <v>6953955</v>
      </c>
      <c r="O2584" t="s">
        <v>11</v>
      </c>
      <c r="P2584">
        <v>52.355513134240503</v>
      </c>
      <c r="Q2584">
        <v>4.8932678574936297</v>
      </c>
      <c r="R2584" t="s">
        <v>50</v>
      </c>
      <c r="S2584">
        <v>70</v>
      </c>
      <c r="T2584">
        <v>280</v>
      </c>
      <c r="U2584">
        <v>8</v>
      </c>
      <c r="V2584">
        <v>0.22</v>
      </c>
      <c r="W2584">
        <v>88</v>
      </c>
      <c r="X2584">
        <v>4215</v>
      </c>
      <c r="Y2584">
        <v>4</v>
      </c>
      <c r="Z2584" t="s">
        <v>58</v>
      </c>
      <c r="AA2584" t="s">
        <v>103</v>
      </c>
      <c r="AB2584">
        <v>19600</v>
      </c>
      <c r="AC2584">
        <v>0.5</v>
      </c>
    </row>
    <row r="2585" spans="13:29" x14ac:dyDescent="0.35">
      <c r="M2585" t="s">
        <v>44</v>
      </c>
      <c r="N2585">
        <v>7254879</v>
      </c>
      <c r="O2585" t="s">
        <v>9</v>
      </c>
      <c r="P2585">
        <v>52.355504317545197</v>
      </c>
      <c r="Q2585">
        <v>4.9249944837612603</v>
      </c>
      <c r="R2585" t="s">
        <v>50</v>
      </c>
      <c r="S2585">
        <v>60</v>
      </c>
      <c r="T2585">
        <v>263</v>
      </c>
      <c r="U2585">
        <v>56</v>
      </c>
      <c r="V2585">
        <v>1.36</v>
      </c>
      <c r="W2585">
        <v>35</v>
      </c>
      <c r="X2585">
        <v>4397</v>
      </c>
      <c r="Y2585">
        <v>4</v>
      </c>
      <c r="Z2585" t="s">
        <v>64</v>
      </c>
      <c r="AA2585" t="s">
        <v>106</v>
      </c>
      <c r="AB2585">
        <v>15780</v>
      </c>
      <c r="AC2585">
        <v>0.5</v>
      </c>
    </row>
    <row r="2586" spans="13:29" x14ac:dyDescent="0.35">
      <c r="M2586" t="s">
        <v>44</v>
      </c>
      <c r="N2586">
        <v>9160801</v>
      </c>
      <c r="O2586" t="s">
        <v>11</v>
      </c>
      <c r="P2586">
        <v>52.356775327443202</v>
      </c>
      <c r="Q2586">
        <v>4.8990043725585801</v>
      </c>
      <c r="R2586" t="s">
        <v>50</v>
      </c>
      <c r="S2586">
        <v>174</v>
      </c>
      <c r="T2586">
        <v>303</v>
      </c>
      <c r="U2586">
        <v>50</v>
      </c>
      <c r="V2586">
        <v>1.35</v>
      </c>
      <c r="W2586">
        <v>70</v>
      </c>
      <c r="X2586">
        <v>5554</v>
      </c>
      <c r="Y2586">
        <v>4</v>
      </c>
      <c r="Z2586" t="s">
        <v>58</v>
      </c>
      <c r="AA2586" t="s">
        <v>103</v>
      </c>
      <c r="AB2586">
        <v>52722</v>
      </c>
      <c r="AC2586">
        <v>0.5</v>
      </c>
    </row>
    <row r="2587" spans="13:29" x14ac:dyDescent="0.35">
      <c r="M2587" t="s">
        <v>44</v>
      </c>
      <c r="N2587">
        <v>9366344</v>
      </c>
      <c r="O2587" t="s">
        <v>22</v>
      </c>
      <c r="P2587">
        <v>52.416613059500598</v>
      </c>
      <c r="Q2587">
        <v>4.8830683457691402</v>
      </c>
      <c r="R2587" t="s">
        <v>50</v>
      </c>
      <c r="S2587">
        <v>66</v>
      </c>
      <c r="T2587">
        <v>31</v>
      </c>
      <c r="U2587">
        <v>37</v>
      </c>
      <c r="V2587">
        <v>0.99</v>
      </c>
      <c r="W2587">
        <v>38</v>
      </c>
      <c r="X2587">
        <v>5702</v>
      </c>
      <c r="Y2587">
        <v>4</v>
      </c>
      <c r="Z2587" t="s">
        <v>80</v>
      </c>
      <c r="AA2587" t="s">
        <v>121</v>
      </c>
      <c r="AB2587">
        <v>2046</v>
      </c>
      <c r="AC2587">
        <v>0.5</v>
      </c>
    </row>
    <row r="2588" spans="13:29" x14ac:dyDescent="0.35">
      <c r="M2588" t="s">
        <v>44</v>
      </c>
      <c r="N2588">
        <v>10569785</v>
      </c>
      <c r="O2588" t="s">
        <v>17</v>
      </c>
      <c r="P2588">
        <v>52.381191074348699</v>
      </c>
      <c r="Q2588">
        <v>4.83456283054179</v>
      </c>
      <c r="R2588" t="s">
        <v>50</v>
      </c>
      <c r="S2588">
        <v>65</v>
      </c>
      <c r="T2588">
        <v>198</v>
      </c>
      <c r="U2588">
        <v>29</v>
      </c>
      <c r="V2588">
        <v>0.91</v>
      </c>
      <c r="W2588">
        <v>5</v>
      </c>
      <c r="X2588">
        <v>6406</v>
      </c>
      <c r="Y2588">
        <v>4</v>
      </c>
      <c r="Z2588" t="s">
        <v>94</v>
      </c>
      <c r="AA2588" t="s">
        <v>116</v>
      </c>
      <c r="AB2588">
        <v>12870</v>
      </c>
      <c r="AC2588">
        <v>0.5</v>
      </c>
    </row>
    <row r="2589" spans="13:29" x14ac:dyDescent="0.35">
      <c r="M2589" t="s">
        <v>44</v>
      </c>
      <c r="N2589">
        <v>10860856</v>
      </c>
      <c r="O2589" t="s">
        <v>27</v>
      </c>
      <c r="P2589">
        <v>52.317813294839603</v>
      </c>
      <c r="Q2589">
        <v>4.9858032550754698</v>
      </c>
      <c r="R2589" t="s">
        <v>50</v>
      </c>
      <c r="S2589">
        <v>47</v>
      </c>
      <c r="T2589">
        <v>184</v>
      </c>
      <c r="U2589">
        <v>118</v>
      </c>
      <c r="V2589">
        <v>3.43</v>
      </c>
      <c r="W2589">
        <v>109</v>
      </c>
      <c r="X2589">
        <v>6528</v>
      </c>
      <c r="Y2589">
        <v>4</v>
      </c>
      <c r="Z2589" t="s">
        <v>107</v>
      </c>
      <c r="AA2589" t="s">
        <v>108</v>
      </c>
      <c r="AB2589">
        <v>8648</v>
      </c>
      <c r="AC2589">
        <v>0.5</v>
      </c>
    </row>
    <row r="2590" spans="13:29" x14ac:dyDescent="0.35">
      <c r="M2590" t="s">
        <v>44</v>
      </c>
      <c r="N2590">
        <v>10907707</v>
      </c>
      <c r="O2590" t="s">
        <v>27</v>
      </c>
      <c r="P2590">
        <v>52.317600996676802</v>
      </c>
      <c r="Q2590">
        <v>4.9853817233294704</v>
      </c>
      <c r="R2590" t="s">
        <v>50</v>
      </c>
      <c r="S2590">
        <v>47</v>
      </c>
      <c r="T2590">
        <v>238</v>
      </c>
      <c r="U2590">
        <v>156</v>
      </c>
      <c r="V2590">
        <v>4.55</v>
      </c>
      <c r="W2590">
        <v>122</v>
      </c>
      <c r="X2590">
        <v>6542</v>
      </c>
      <c r="Y2590">
        <v>4</v>
      </c>
      <c r="Z2590" t="s">
        <v>107</v>
      </c>
      <c r="AA2590" t="s">
        <v>108</v>
      </c>
      <c r="AB2590">
        <v>11186</v>
      </c>
      <c r="AC2590">
        <v>0.5</v>
      </c>
    </row>
    <row r="2591" spans="13:29" x14ac:dyDescent="0.35">
      <c r="M2591" t="s">
        <v>44</v>
      </c>
      <c r="N2591">
        <v>11035643</v>
      </c>
      <c r="O2591" t="s">
        <v>13</v>
      </c>
      <c r="P2591">
        <v>52.369108999601998</v>
      </c>
      <c r="Q2591">
        <v>4.9583802811499602</v>
      </c>
      <c r="R2591" t="s">
        <v>50</v>
      </c>
      <c r="S2591">
        <v>50</v>
      </c>
      <c r="T2591">
        <v>291</v>
      </c>
      <c r="U2591">
        <v>67</v>
      </c>
      <c r="V2591">
        <v>1.97</v>
      </c>
      <c r="W2591">
        <v>115</v>
      </c>
      <c r="X2591">
        <v>6589</v>
      </c>
      <c r="Y2591">
        <v>4</v>
      </c>
      <c r="Z2591" t="s">
        <v>86</v>
      </c>
      <c r="AA2591" t="s">
        <v>110</v>
      </c>
      <c r="AB2591">
        <v>14550</v>
      </c>
      <c r="AC2591">
        <v>0.5</v>
      </c>
    </row>
    <row r="2592" spans="13:29" x14ac:dyDescent="0.35">
      <c r="M2592" t="s">
        <v>44</v>
      </c>
      <c r="N2592">
        <v>11347669</v>
      </c>
      <c r="O2592" t="s">
        <v>11</v>
      </c>
      <c r="P2592">
        <v>52.346001477025702</v>
      </c>
      <c r="Q2592">
        <v>4.8929135713558303</v>
      </c>
      <c r="R2592" t="s">
        <v>50</v>
      </c>
      <c r="S2592">
        <v>75</v>
      </c>
      <c r="T2592">
        <v>294</v>
      </c>
      <c r="U2592">
        <v>30</v>
      </c>
      <c r="V2592">
        <v>0.91</v>
      </c>
      <c r="W2592">
        <v>244</v>
      </c>
      <c r="X2592">
        <v>6754</v>
      </c>
      <c r="Y2592">
        <v>4</v>
      </c>
      <c r="Z2592" t="s">
        <v>58</v>
      </c>
      <c r="AA2592" t="s">
        <v>103</v>
      </c>
      <c r="AB2592">
        <v>22050</v>
      </c>
      <c r="AC2592">
        <v>0.5</v>
      </c>
    </row>
    <row r="2593" spans="13:29" x14ac:dyDescent="0.35">
      <c r="M2593" t="s">
        <v>44</v>
      </c>
      <c r="N2593">
        <v>11569730</v>
      </c>
      <c r="O2593" t="s">
        <v>9</v>
      </c>
      <c r="P2593">
        <v>52.358013808811101</v>
      </c>
      <c r="Q2593">
        <v>4.9217723479635502</v>
      </c>
      <c r="R2593" t="s">
        <v>50</v>
      </c>
      <c r="S2593">
        <v>65</v>
      </c>
      <c r="T2593">
        <v>7</v>
      </c>
      <c r="U2593">
        <v>33</v>
      </c>
      <c r="V2593">
        <v>0.99</v>
      </c>
      <c r="W2593">
        <v>357</v>
      </c>
      <c r="X2593">
        <v>6873</v>
      </c>
      <c r="Y2593">
        <v>4</v>
      </c>
      <c r="Z2593" t="s">
        <v>64</v>
      </c>
      <c r="AA2593" t="s">
        <v>106</v>
      </c>
      <c r="AB2593">
        <v>455</v>
      </c>
      <c r="AC2593">
        <v>0.5</v>
      </c>
    </row>
    <row r="2594" spans="13:29" x14ac:dyDescent="0.35">
      <c r="M2594" t="s">
        <v>44</v>
      </c>
      <c r="N2594">
        <v>12059101</v>
      </c>
      <c r="O2594" t="s">
        <v>11</v>
      </c>
      <c r="P2594">
        <v>52.344891400820899</v>
      </c>
      <c r="Q2594">
        <v>4.8931796586412402</v>
      </c>
      <c r="R2594" t="s">
        <v>50</v>
      </c>
      <c r="S2594">
        <v>75</v>
      </c>
      <c r="T2594">
        <v>209</v>
      </c>
      <c r="U2594">
        <v>93</v>
      </c>
      <c r="V2594">
        <v>2.91</v>
      </c>
      <c r="W2594">
        <v>260</v>
      </c>
      <c r="X2594">
        <v>7137</v>
      </c>
      <c r="Y2594">
        <v>4</v>
      </c>
      <c r="Z2594" t="s">
        <v>58</v>
      </c>
      <c r="AA2594" t="s">
        <v>103</v>
      </c>
      <c r="AB2594">
        <v>15675</v>
      </c>
      <c r="AC2594">
        <v>0.5</v>
      </c>
    </row>
    <row r="2595" spans="13:29" x14ac:dyDescent="0.35">
      <c r="M2595" t="s">
        <v>44</v>
      </c>
      <c r="N2595">
        <v>13647474</v>
      </c>
      <c r="O2595" t="s">
        <v>7</v>
      </c>
      <c r="P2595">
        <v>52.360536950601499</v>
      </c>
      <c r="Q2595">
        <v>4.9009320059004597</v>
      </c>
      <c r="R2595" t="s">
        <v>50</v>
      </c>
      <c r="S2595">
        <v>135</v>
      </c>
      <c r="T2595">
        <v>18</v>
      </c>
      <c r="U2595">
        <v>97</v>
      </c>
      <c r="V2595">
        <v>3.29</v>
      </c>
      <c r="W2595">
        <v>326</v>
      </c>
      <c r="X2595">
        <v>8403</v>
      </c>
      <c r="Y2595">
        <v>4</v>
      </c>
      <c r="Z2595" t="s">
        <v>68</v>
      </c>
      <c r="AA2595" t="s">
        <v>99</v>
      </c>
      <c r="AB2595">
        <v>2430</v>
      </c>
      <c r="AC2595">
        <v>0.5</v>
      </c>
    </row>
    <row r="2596" spans="13:29" x14ac:dyDescent="0.35">
      <c r="M2596" t="s">
        <v>44</v>
      </c>
      <c r="N2596">
        <v>13836709</v>
      </c>
      <c r="O2596" t="s">
        <v>22</v>
      </c>
      <c r="P2596">
        <v>52.4058414887756</v>
      </c>
      <c r="Q2596">
        <v>4.9156706635836098</v>
      </c>
      <c r="R2596" t="s">
        <v>50</v>
      </c>
      <c r="S2596">
        <v>51</v>
      </c>
      <c r="T2596">
        <v>306</v>
      </c>
      <c r="U2596">
        <v>84</v>
      </c>
      <c r="V2596">
        <v>3.19</v>
      </c>
      <c r="W2596">
        <v>56</v>
      </c>
      <c r="X2596">
        <v>8641</v>
      </c>
      <c r="Y2596">
        <v>4</v>
      </c>
      <c r="Z2596" t="s">
        <v>80</v>
      </c>
      <c r="AA2596" t="s">
        <v>121</v>
      </c>
      <c r="AB2596">
        <v>15606</v>
      </c>
      <c r="AC2596">
        <v>0.5</v>
      </c>
    </row>
    <row r="2597" spans="13:29" x14ac:dyDescent="0.35">
      <c r="M2597" t="s">
        <v>44</v>
      </c>
      <c r="N2597">
        <v>13852155</v>
      </c>
      <c r="O2597" t="s">
        <v>6</v>
      </c>
      <c r="P2597">
        <v>52.367678076489298</v>
      </c>
      <c r="Q2597">
        <v>4.8817156917324596</v>
      </c>
      <c r="R2597" t="s">
        <v>50</v>
      </c>
      <c r="S2597">
        <v>80</v>
      </c>
      <c r="T2597">
        <v>276</v>
      </c>
      <c r="U2597">
        <v>90</v>
      </c>
      <c r="V2597">
        <v>3.42</v>
      </c>
      <c r="W2597">
        <v>74</v>
      </c>
      <c r="X2597">
        <v>8658</v>
      </c>
      <c r="Y2597">
        <v>4</v>
      </c>
      <c r="Z2597" t="s">
        <v>46</v>
      </c>
      <c r="AA2597" t="s">
        <v>51</v>
      </c>
      <c r="AB2597">
        <v>22080</v>
      </c>
      <c r="AC2597">
        <v>0.5</v>
      </c>
    </row>
    <row r="2598" spans="13:29" x14ac:dyDescent="0.35">
      <c r="M2598" t="s">
        <v>44</v>
      </c>
      <c r="N2598">
        <v>14310818</v>
      </c>
      <c r="O2598" t="s">
        <v>7</v>
      </c>
      <c r="P2598">
        <v>52.367898315189798</v>
      </c>
      <c r="Q2598">
        <v>4.9173356915497504</v>
      </c>
      <c r="R2598" t="s">
        <v>50</v>
      </c>
      <c r="S2598">
        <v>195</v>
      </c>
      <c r="T2598">
        <v>1</v>
      </c>
      <c r="U2598">
        <v>2</v>
      </c>
      <c r="V2598">
        <v>7.0000000000000007E-2</v>
      </c>
      <c r="W2598">
        <v>364</v>
      </c>
      <c r="X2598">
        <v>9178</v>
      </c>
      <c r="Y2598">
        <v>4</v>
      </c>
      <c r="Z2598" t="s">
        <v>68</v>
      </c>
      <c r="AA2598" t="s">
        <v>99</v>
      </c>
      <c r="AB2598">
        <v>195</v>
      </c>
      <c r="AC2598">
        <v>0.5</v>
      </c>
    </row>
    <row r="2599" spans="13:29" x14ac:dyDescent="0.35">
      <c r="M2599" t="s">
        <v>44</v>
      </c>
      <c r="N2599">
        <v>14439650</v>
      </c>
      <c r="O2599" t="s">
        <v>19</v>
      </c>
      <c r="P2599">
        <v>52.379389465728998</v>
      </c>
      <c r="Q2599">
        <v>4.8515904276825701</v>
      </c>
      <c r="R2599" t="s">
        <v>50</v>
      </c>
      <c r="S2599">
        <v>45</v>
      </c>
      <c r="T2599">
        <v>205</v>
      </c>
      <c r="U2599">
        <v>36</v>
      </c>
      <c r="V2599">
        <v>1.41</v>
      </c>
      <c r="W2599">
        <v>206</v>
      </c>
      <c r="X2599">
        <v>9272</v>
      </c>
      <c r="Y2599">
        <v>4</v>
      </c>
      <c r="Z2599" t="s">
        <v>62</v>
      </c>
      <c r="AA2599" t="s">
        <v>101</v>
      </c>
      <c r="AB2599">
        <v>9225</v>
      </c>
      <c r="AC2599">
        <v>0.5</v>
      </c>
    </row>
    <row r="2600" spans="13:29" x14ac:dyDescent="0.35">
      <c r="M2600" t="s">
        <v>44</v>
      </c>
      <c r="N2600">
        <v>14796864</v>
      </c>
      <c r="O2600" t="s">
        <v>7</v>
      </c>
      <c r="P2600">
        <v>52.374031648399097</v>
      </c>
      <c r="Q2600">
        <v>4.9038301091062202</v>
      </c>
      <c r="R2600" t="s">
        <v>50</v>
      </c>
      <c r="S2600">
        <v>150</v>
      </c>
      <c r="T2600">
        <v>238</v>
      </c>
      <c r="U2600">
        <v>46</v>
      </c>
      <c r="V2600">
        <v>1.74</v>
      </c>
      <c r="W2600">
        <v>161</v>
      </c>
      <c r="X2600">
        <v>9496</v>
      </c>
      <c r="Y2600">
        <v>4</v>
      </c>
      <c r="Z2600" t="s">
        <v>68</v>
      </c>
      <c r="AA2600" t="s">
        <v>99</v>
      </c>
      <c r="AB2600">
        <v>35700</v>
      </c>
      <c r="AC2600">
        <v>0.5</v>
      </c>
    </row>
    <row r="2601" spans="13:29" x14ac:dyDescent="0.35">
      <c r="M2601" t="s">
        <v>44</v>
      </c>
      <c r="N2601">
        <v>15946060</v>
      </c>
      <c r="O2601" t="s">
        <v>14</v>
      </c>
      <c r="P2601">
        <v>52.366925250630104</v>
      </c>
      <c r="Q2601">
        <v>4.8746725088491401</v>
      </c>
      <c r="R2601" t="s">
        <v>50</v>
      </c>
      <c r="S2601">
        <v>120</v>
      </c>
      <c r="T2601">
        <v>312</v>
      </c>
      <c r="U2601">
        <v>66</v>
      </c>
      <c r="V2601">
        <v>2.73</v>
      </c>
      <c r="W2601">
        <v>59</v>
      </c>
      <c r="X2601">
        <v>10211</v>
      </c>
      <c r="Y2601">
        <v>4</v>
      </c>
      <c r="Z2601" t="s">
        <v>56</v>
      </c>
      <c r="AA2601" t="s">
        <v>97</v>
      </c>
      <c r="AB2601">
        <v>37440</v>
      </c>
      <c r="AC2601">
        <v>0.5</v>
      </c>
    </row>
    <row r="2602" spans="13:29" x14ac:dyDescent="0.35">
      <c r="M2602" t="s">
        <v>44</v>
      </c>
      <c r="N2602">
        <v>16137827</v>
      </c>
      <c r="O2602" t="s">
        <v>14</v>
      </c>
      <c r="P2602">
        <v>52.357862674610502</v>
      </c>
      <c r="Q2602">
        <v>4.8576929699204001</v>
      </c>
      <c r="R2602" t="s">
        <v>50</v>
      </c>
      <c r="S2602">
        <v>80</v>
      </c>
      <c r="T2602">
        <v>324</v>
      </c>
      <c r="U2602">
        <v>102</v>
      </c>
      <c r="V2602">
        <v>4.21</v>
      </c>
      <c r="W2602">
        <v>17</v>
      </c>
      <c r="X2602">
        <v>10340</v>
      </c>
      <c r="Y2602">
        <v>4</v>
      </c>
      <c r="Z2602" t="s">
        <v>56</v>
      </c>
      <c r="AA2602" t="s">
        <v>97</v>
      </c>
      <c r="AB2602">
        <v>25920</v>
      </c>
      <c r="AC2602">
        <v>0.5</v>
      </c>
    </row>
    <row r="2603" spans="13:29" x14ac:dyDescent="0.35">
      <c r="M2603" t="s">
        <v>44</v>
      </c>
      <c r="N2603">
        <v>16201975</v>
      </c>
      <c r="O2603" t="s">
        <v>11</v>
      </c>
      <c r="P2603">
        <v>52.355882871297403</v>
      </c>
      <c r="Q2603">
        <v>4.8883679298066998</v>
      </c>
      <c r="R2603" t="s">
        <v>50</v>
      </c>
      <c r="S2603">
        <v>70</v>
      </c>
      <c r="T2603">
        <v>228</v>
      </c>
      <c r="U2603">
        <v>37</v>
      </c>
      <c r="V2603">
        <v>1.8</v>
      </c>
      <c r="W2603">
        <v>126</v>
      </c>
      <c r="X2603">
        <v>10398</v>
      </c>
      <c r="Y2603">
        <v>4</v>
      </c>
      <c r="Z2603" t="s">
        <v>58</v>
      </c>
      <c r="AA2603" t="s">
        <v>103</v>
      </c>
      <c r="AB2603">
        <v>15960</v>
      </c>
      <c r="AC2603">
        <v>0.5</v>
      </c>
    </row>
    <row r="2604" spans="13:29" x14ac:dyDescent="0.35">
      <c r="M2604" t="s">
        <v>44</v>
      </c>
      <c r="N2604">
        <v>16736776</v>
      </c>
      <c r="O2604" t="s">
        <v>20</v>
      </c>
      <c r="P2604">
        <v>52.353493084396199</v>
      </c>
      <c r="Q2604">
        <v>4.8304663849208502</v>
      </c>
      <c r="R2604" t="s">
        <v>50</v>
      </c>
      <c r="S2604">
        <v>79</v>
      </c>
      <c r="T2604">
        <v>362</v>
      </c>
      <c r="U2604">
        <v>71</v>
      </c>
      <c r="V2604">
        <v>3.18</v>
      </c>
      <c r="W2604">
        <v>4</v>
      </c>
      <c r="X2604">
        <v>10783</v>
      </c>
      <c r="Y2604">
        <v>4</v>
      </c>
      <c r="Z2604" t="s">
        <v>70</v>
      </c>
      <c r="AA2604" t="s">
        <v>104</v>
      </c>
      <c r="AB2604">
        <v>28598</v>
      </c>
      <c r="AC2604">
        <v>0.5</v>
      </c>
    </row>
    <row r="2605" spans="13:29" x14ac:dyDescent="0.35">
      <c r="M2605" t="s">
        <v>44</v>
      </c>
      <c r="N2605">
        <v>17697092</v>
      </c>
      <c r="O2605" t="s">
        <v>20</v>
      </c>
      <c r="P2605">
        <v>52.366852351333499</v>
      </c>
      <c r="Q2605">
        <v>4.84321309384275</v>
      </c>
      <c r="R2605" t="s">
        <v>50</v>
      </c>
      <c r="S2605">
        <v>90</v>
      </c>
      <c r="T2605">
        <v>95</v>
      </c>
      <c r="U2605">
        <v>83</v>
      </c>
      <c r="V2605">
        <v>4.0599999999999996</v>
      </c>
      <c r="W2605">
        <v>347</v>
      </c>
      <c r="X2605">
        <v>11345</v>
      </c>
      <c r="Y2605">
        <v>4</v>
      </c>
      <c r="Z2605" t="s">
        <v>70</v>
      </c>
      <c r="AA2605" t="s">
        <v>104</v>
      </c>
      <c r="AB2605">
        <v>8550</v>
      </c>
      <c r="AC2605">
        <v>0.5</v>
      </c>
    </row>
    <row r="2606" spans="13:29" x14ac:dyDescent="0.35">
      <c r="M2606" t="s">
        <v>44</v>
      </c>
      <c r="N2606">
        <v>18191221</v>
      </c>
      <c r="O2606" t="s">
        <v>19</v>
      </c>
      <c r="P2606">
        <v>52.3802886015661</v>
      </c>
      <c r="Q2606">
        <v>4.8515683691218001</v>
      </c>
      <c r="R2606" t="s">
        <v>50</v>
      </c>
      <c r="S2606">
        <v>45</v>
      </c>
      <c r="T2606">
        <v>260</v>
      </c>
      <c r="U2606">
        <v>31</v>
      </c>
      <c r="V2606">
        <v>1.72</v>
      </c>
      <c r="W2606">
        <v>233</v>
      </c>
      <c r="X2606">
        <v>11705</v>
      </c>
      <c r="Y2606">
        <v>4</v>
      </c>
      <c r="Z2606" t="s">
        <v>62</v>
      </c>
      <c r="AA2606" t="s">
        <v>101</v>
      </c>
      <c r="AB2606">
        <v>11700</v>
      </c>
      <c r="AC2606">
        <v>0.5</v>
      </c>
    </row>
    <row r="2607" spans="13:29" x14ac:dyDescent="0.35">
      <c r="M2607" t="s">
        <v>44</v>
      </c>
      <c r="N2607">
        <v>18564244</v>
      </c>
      <c r="O2607" t="s">
        <v>13</v>
      </c>
      <c r="P2607">
        <v>52.356240966412201</v>
      </c>
      <c r="Q2607">
        <v>4.9975220928113702</v>
      </c>
      <c r="R2607" t="s">
        <v>50</v>
      </c>
      <c r="S2607">
        <v>99</v>
      </c>
      <c r="T2607">
        <v>230</v>
      </c>
      <c r="U2607">
        <v>5</v>
      </c>
      <c r="V2607">
        <v>0.3</v>
      </c>
      <c r="W2607">
        <v>316</v>
      </c>
      <c r="X2607">
        <v>12059</v>
      </c>
      <c r="Y2607">
        <v>4</v>
      </c>
      <c r="Z2607" t="s">
        <v>86</v>
      </c>
      <c r="AA2607" t="s">
        <v>110</v>
      </c>
      <c r="AB2607">
        <v>22770</v>
      </c>
      <c r="AC2607">
        <v>0.5</v>
      </c>
    </row>
    <row r="2608" spans="13:29" x14ac:dyDescent="0.35">
      <c r="M2608" t="s">
        <v>44</v>
      </c>
      <c r="N2608">
        <v>19279723</v>
      </c>
      <c r="O2608" t="s">
        <v>12</v>
      </c>
      <c r="P2608">
        <v>52.3342490593216</v>
      </c>
      <c r="Q2608">
        <v>4.9097739863460399</v>
      </c>
      <c r="R2608" t="s">
        <v>50</v>
      </c>
      <c r="S2608">
        <v>70</v>
      </c>
      <c r="T2608">
        <v>248</v>
      </c>
      <c r="U2608">
        <v>54</v>
      </c>
      <c r="V2608">
        <v>3.02</v>
      </c>
      <c r="W2608">
        <v>101</v>
      </c>
      <c r="X2608">
        <v>12659</v>
      </c>
      <c r="Y2608">
        <v>4</v>
      </c>
      <c r="Z2608" t="s">
        <v>72</v>
      </c>
      <c r="AA2608" t="s">
        <v>96</v>
      </c>
      <c r="AB2608">
        <v>17360</v>
      </c>
      <c r="AC2608">
        <v>0.5</v>
      </c>
    </row>
    <row r="2609" spans="13:29" x14ac:dyDescent="0.35">
      <c r="M2609" t="s">
        <v>44</v>
      </c>
      <c r="N2609">
        <v>19399592</v>
      </c>
      <c r="O2609" t="s">
        <v>6</v>
      </c>
      <c r="P2609">
        <v>52.371813527372801</v>
      </c>
      <c r="Q2609">
        <v>4.8818981296633703</v>
      </c>
      <c r="R2609" t="s">
        <v>50</v>
      </c>
      <c r="S2609">
        <v>149</v>
      </c>
      <c r="T2609">
        <v>218</v>
      </c>
      <c r="U2609">
        <v>23</v>
      </c>
      <c r="V2609">
        <v>1.34</v>
      </c>
      <c r="W2609">
        <v>89</v>
      </c>
      <c r="X2609">
        <v>12754</v>
      </c>
      <c r="Y2609">
        <v>4</v>
      </c>
      <c r="Z2609" t="s">
        <v>46</v>
      </c>
      <c r="AA2609" t="s">
        <v>51</v>
      </c>
      <c r="AB2609">
        <v>32482</v>
      </c>
      <c r="AC2609">
        <v>0.5</v>
      </c>
    </row>
    <row r="2610" spans="13:29" x14ac:dyDescent="0.35">
      <c r="M2610" t="s">
        <v>44</v>
      </c>
      <c r="N2610">
        <v>19704631</v>
      </c>
      <c r="O2610" t="s">
        <v>6</v>
      </c>
      <c r="P2610">
        <v>52.371672093046101</v>
      </c>
      <c r="Q2610">
        <v>4.8812152873600203</v>
      </c>
      <c r="R2610" t="s">
        <v>50</v>
      </c>
      <c r="S2610">
        <v>135</v>
      </c>
      <c r="T2610">
        <v>208</v>
      </c>
      <c r="U2610">
        <v>22</v>
      </c>
      <c r="V2610">
        <v>1.53</v>
      </c>
      <c r="W2610">
        <v>326</v>
      </c>
      <c r="X2610">
        <v>13031</v>
      </c>
      <c r="Y2610">
        <v>4</v>
      </c>
      <c r="Z2610" t="s">
        <v>46</v>
      </c>
      <c r="AA2610" t="s">
        <v>51</v>
      </c>
      <c r="AB2610">
        <v>28080</v>
      </c>
      <c r="AC2610">
        <v>0.5</v>
      </c>
    </row>
    <row r="2611" spans="13:29" x14ac:dyDescent="0.35">
      <c r="M2611" t="s">
        <v>44</v>
      </c>
      <c r="N2611">
        <v>19806916</v>
      </c>
      <c r="O2611" t="s">
        <v>6</v>
      </c>
      <c r="P2611">
        <v>52.381171145242398</v>
      </c>
      <c r="Q2611">
        <v>4.8815194140022404</v>
      </c>
      <c r="R2611" t="s">
        <v>50</v>
      </c>
      <c r="S2611">
        <v>165</v>
      </c>
      <c r="T2611">
        <v>21</v>
      </c>
      <c r="U2611">
        <v>16</v>
      </c>
      <c r="V2611">
        <v>0.94</v>
      </c>
      <c r="W2611">
        <v>187</v>
      </c>
      <c r="X2611">
        <v>13148</v>
      </c>
      <c r="Y2611">
        <v>4</v>
      </c>
      <c r="Z2611" t="s">
        <v>46</v>
      </c>
      <c r="AA2611" t="s">
        <v>51</v>
      </c>
      <c r="AB2611">
        <v>3465</v>
      </c>
      <c r="AC2611">
        <v>0.5</v>
      </c>
    </row>
    <row r="2612" spans="13:29" x14ac:dyDescent="0.35">
      <c r="M2612" t="s">
        <v>44</v>
      </c>
      <c r="N2612">
        <v>20611769</v>
      </c>
      <c r="O2612" t="s">
        <v>6</v>
      </c>
      <c r="P2612">
        <v>52.371915358731201</v>
      </c>
      <c r="Q2612">
        <v>4.8813294196367298</v>
      </c>
      <c r="R2612" t="s">
        <v>50</v>
      </c>
      <c r="S2612">
        <v>250</v>
      </c>
      <c r="T2612">
        <v>69</v>
      </c>
      <c r="U2612">
        <v>12</v>
      </c>
      <c r="V2612">
        <v>0.98</v>
      </c>
      <c r="W2612">
        <v>320</v>
      </c>
      <c r="X2612">
        <v>13848</v>
      </c>
      <c r="Y2612">
        <v>4</v>
      </c>
      <c r="Z2612" t="s">
        <v>46</v>
      </c>
      <c r="AA2612" t="s">
        <v>51</v>
      </c>
      <c r="AB2612">
        <v>17250</v>
      </c>
      <c r="AC2612">
        <v>0.5</v>
      </c>
    </row>
    <row r="2613" spans="13:29" x14ac:dyDescent="0.35">
      <c r="M2613" t="s">
        <v>44</v>
      </c>
      <c r="N2613">
        <v>20723846</v>
      </c>
      <c r="O2613" t="s">
        <v>13</v>
      </c>
      <c r="P2613">
        <v>52.3716466879793</v>
      </c>
      <c r="Q2613">
        <v>4.9680169731345796</v>
      </c>
      <c r="R2613" t="s">
        <v>50</v>
      </c>
      <c r="S2613">
        <v>48</v>
      </c>
      <c r="T2613">
        <v>312</v>
      </c>
      <c r="U2613">
        <v>25</v>
      </c>
      <c r="V2613">
        <v>2.0299999999999998</v>
      </c>
      <c r="W2613">
        <v>58</v>
      </c>
      <c r="X2613">
        <v>13931</v>
      </c>
      <c r="Y2613">
        <v>4</v>
      </c>
      <c r="Z2613" t="s">
        <v>86</v>
      </c>
      <c r="AA2613" t="s">
        <v>110</v>
      </c>
      <c r="AB2613">
        <v>14976</v>
      </c>
      <c r="AC2613">
        <v>0.5</v>
      </c>
    </row>
    <row r="2614" spans="13:29" x14ac:dyDescent="0.35">
      <c r="M2614" t="s">
        <v>44</v>
      </c>
      <c r="N2614">
        <v>21366696</v>
      </c>
      <c r="O2614" t="s">
        <v>23</v>
      </c>
      <c r="P2614">
        <v>52.401875110368501</v>
      </c>
      <c r="Q2614">
        <v>4.9375989392243298</v>
      </c>
      <c r="R2614" t="s">
        <v>50</v>
      </c>
      <c r="S2614">
        <v>48</v>
      </c>
      <c r="T2614">
        <v>217</v>
      </c>
      <c r="U2614">
        <v>27</v>
      </c>
      <c r="V2614">
        <v>1.98</v>
      </c>
      <c r="W2614">
        <v>148</v>
      </c>
      <c r="X2614">
        <v>14448</v>
      </c>
      <c r="Y2614">
        <v>4</v>
      </c>
      <c r="Z2614" t="s">
        <v>76</v>
      </c>
      <c r="AA2614" t="s">
        <v>115</v>
      </c>
      <c r="AB2614">
        <v>10416</v>
      </c>
      <c r="AC2614">
        <v>0.5</v>
      </c>
    </row>
    <row r="2615" spans="13:29" x14ac:dyDescent="0.35">
      <c r="M2615" t="s">
        <v>44</v>
      </c>
      <c r="N2615">
        <v>21474071</v>
      </c>
      <c r="O2615" t="s">
        <v>13</v>
      </c>
      <c r="P2615">
        <v>52.356767245125702</v>
      </c>
      <c r="Q2615">
        <v>4.9978209667450102</v>
      </c>
      <c r="R2615" t="s">
        <v>50</v>
      </c>
      <c r="S2615">
        <v>99</v>
      </c>
      <c r="T2615">
        <v>12</v>
      </c>
      <c r="U2615">
        <v>2</v>
      </c>
      <c r="V2615">
        <v>0.18</v>
      </c>
      <c r="W2615">
        <v>189</v>
      </c>
      <c r="X2615">
        <v>14527</v>
      </c>
      <c r="Y2615">
        <v>4</v>
      </c>
      <c r="Z2615" t="s">
        <v>86</v>
      </c>
      <c r="AA2615" t="s">
        <v>110</v>
      </c>
      <c r="AB2615">
        <v>1188</v>
      </c>
      <c r="AC2615">
        <v>0.5</v>
      </c>
    </row>
    <row r="2616" spans="13:29" x14ac:dyDescent="0.35">
      <c r="M2616" t="s">
        <v>44</v>
      </c>
      <c r="N2616">
        <v>21562540</v>
      </c>
      <c r="O2616" t="s">
        <v>7</v>
      </c>
      <c r="P2616">
        <v>52.370541301007599</v>
      </c>
      <c r="Q2616">
        <v>4.9139177113154702</v>
      </c>
      <c r="R2616" t="s">
        <v>50</v>
      </c>
      <c r="S2616">
        <v>70</v>
      </c>
      <c r="T2616">
        <v>361</v>
      </c>
      <c r="U2616">
        <v>6</v>
      </c>
      <c r="V2616">
        <v>0.45</v>
      </c>
      <c r="W2616">
        <v>4</v>
      </c>
      <c r="X2616">
        <v>14609</v>
      </c>
      <c r="Y2616">
        <v>4</v>
      </c>
      <c r="Z2616" t="s">
        <v>68</v>
      </c>
      <c r="AA2616" t="s">
        <v>99</v>
      </c>
      <c r="AB2616">
        <v>25270</v>
      </c>
      <c r="AC2616">
        <v>0.5</v>
      </c>
    </row>
    <row r="2617" spans="13:29" x14ac:dyDescent="0.35">
      <c r="M2617" t="s">
        <v>44</v>
      </c>
      <c r="N2617">
        <v>3209</v>
      </c>
      <c r="O2617" t="s">
        <v>15</v>
      </c>
      <c r="P2617">
        <v>52.390225050411203</v>
      </c>
      <c r="Q2617">
        <v>4.8739240947428604</v>
      </c>
      <c r="R2617" t="s">
        <v>45</v>
      </c>
      <c r="S2617">
        <v>160</v>
      </c>
      <c r="T2617">
        <v>309</v>
      </c>
      <c r="U2617">
        <v>42</v>
      </c>
      <c r="V2617">
        <v>1.03</v>
      </c>
      <c r="W2617">
        <v>47</v>
      </c>
      <c r="X2617">
        <v>1</v>
      </c>
      <c r="Y2617">
        <v>4</v>
      </c>
      <c r="Z2617" t="s">
        <v>60</v>
      </c>
      <c r="AA2617" t="s">
        <v>61</v>
      </c>
      <c r="AB2617">
        <v>49440</v>
      </c>
      <c r="AC2617">
        <v>0.1</v>
      </c>
    </row>
    <row r="2618" spans="13:29" x14ac:dyDescent="0.35">
      <c r="M2618" t="s">
        <v>44</v>
      </c>
      <c r="N2618">
        <v>50570</v>
      </c>
      <c r="O2618" t="s">
        <v>19</v>
      </c>
      <c r="P2618">
        <v>52.377737441667101</v>
      </c>
      <c r="Q2618">
        <v>4.8489119913600804</v>
      </c>
      <c r="R2618" t="s">
        <v>45</v>
      </c>
      <c r="S2618">
        <v>90</v>
      </c>
      <c r="T2618">
        <v>354</v>
      </c>
      <c r="U2618">
        <v>152</v>
      </c>
      <c r="V2618">
        <v>1.62</v>
      </c>
      <c r="W2618">
        <v>19</v>
      </c>
      <c r="X2618">
        <v>22</v>
      </c>
      <c r="Y2618">
        <v>4</v>
      </c>
      <c r="Z2618" t="s">
        <v>62</v>
      </c>
      <c r="AA2618" t="s">
        <v>63</v>
      </c>
      <c r="AB2618">
        <v>31860</v>
      </c>
      <c r="AC2618">
        <v>0.1</v>
      </c>
    </row>
    <row r="2619" spans="13:29" x14ac:dyDescent="0.35">
      <c r="M2619" t="s">
        <v>44</v>
      </c>
      <c r="N2619">
        <v>55868</v>
      </c>
      <c r="O2619" t="s">
        <v>8</v>
      </c>
      <c r="P2619">
        <v>52.3561329758124</v>
      </c>
      <c r="Q2619">
        <v>4.8851495467382202</v>
      </c>
      <c r="R2619" t="s">
        <v>45</v>
      </c>
      <c r="S2619">
        <v>149</v>
      </c>
      <c r="T2619">
        <v>362</v>
      </c>
      <c r="U2619">
        <v>88</v>
      </c>
      <c r="V2619">
        <v>0.91</v>
      </c>
      <c r="W2619">
        <v>107</v>
      </c>
      <c r="X2619">
        <v>31</v>
      </c>
      <c r="Y2619">
        <v>4</v>
      </c>
      <c r="Z2619" t="s">
        <v>74</v>
      </c>
      <c r="AA2619" t="s">
        <v>75</v>
      </c>
      <c r="AB2619">
        <v>53938</v>
      </c>
      <c r="AC2619">
        <v>0.1</v>
      </c>
    </row>
    <row r="2620" spans="13:29" x14ac:dyDescent="0.35">
      <c r="M2620" t="s">
        <v>44</v>
      </c>
      <c r="N2620">
        <v>64769</v>
      </c>
      <c r="O2620" t="s">
        <v>7</v>
      </c>
      <c r="P2620">
        <v>52.3622538412585</v>
      </c>
      <c r="Q2620">
        <v>4.9019993443564198</v>
      </c>
      <c r="R2620" t="s">
        <v>45</v>
      </c>
      <c r="S2620">
        <v>450</v>
      </c>
      <c r="T2620">
        <v>170</v>
      </c>
      <c r="U2620">
        <v>26</v>
      </c>
      <c r="V2620">
        <v>0.28000000000000003</v>
      </c>
      <c r="W2620">
        <v>72</v>
      </c>
      <c r="X2620">
        <v>39</v>
      </c>
      <c r="Y2620">
        <v>4</v>
      </c>
      <c r="Z2620" t="s">
        <v>68</v>
      </c>
      <c r="AA2620" t="s">
        <v>69</v>
      </c>
      <c r="AB2620">
        <v>76500</v>
      </c>
      <c r="AC2620">
        <v>0.1</v>
      </c>
    </row>
    <row r="2621" spans="13:29" x14ac:dyDescent="0.35">
      <c r="M2621" t="s">
        <v>44</v>
      </c>
      <c r="N2621">
        <v>190585</v>
      </c>
      <c r="O2621" t="s">
        <v>15</v>
      </c>
      <c r="P2621">
        <v>52.384872118192298</v>
      </c>
      <c r="Q2621">
        <v>4.8724813575945598</v>
      </c>
      <c r="R2621" t="s">
        <v>45</v>
      </c>
      <c r="S2621">
        <v>110</v>
      </c>
      <c r="T2621">
        <v>317</v>
      </c>
      <c r="U2621">
        <v>88</v>
      </c>
      <c r="V2621">
        <v>0.99</v>
      </c>
      <c r="W2621">
        <v>51</v>
      </c>
      <c r="X2621">
        <v>89</v>
      </c>
      <c r="Y2621">
        <v>4</v>
      </c>
      <c r="Z2621" t="s">
        <v>60</v>
      </c>
      <c r="AA2621" t="s">
        <v>61</v>
      </c>
      <c r="AB2621">
        <v>34870</v>
      </c>
      <c r="AC2621">
        <v>0.1</v>
      </c>
    </row>
    <row r="2622" spans="13:29" x14ac:dyDescent="0.35">
      <c r="M2622" t="s">
        <v>44</v>
      </c>
      <c r="N2622">
        <v>276275</v>
      </c>
      <c r="O2622" t="s">
        <v>11</v>
      </c>
      <c r="P2622">
        <v>52.3392127361601</v>
      </c>
      <c r="Q2622">
        <v>4.89375946176441</v>
      </c>
      <c r="R2622" t="s">
        <v>45</v>
      </c>
      <c r="S2622">
        <v>169</v>
      </c>
      <c r="T2622">
        <v>1</v>
      </c>
      <c r="U2622">
        <v>22</v>
      </c>
      <c r="V2622">
        <v>0.28999999999999998</v>
      </c>
      <c r="W2622">
        <v>364</v>
      </c>
      <c r="X2622">
        <v>140</v>
      </c>
      <c r="Y2622">
        <v>4</v>
      </c>
      <c r="Z2622" t="s">
        <v>58</v>
      </c>
      <c r="AA2622" t="s">
        <v>59</v>
      </c>
      <c r="AB2622">
        <v>169</v>
      </c>
      <c r="AC2622">
        <v>0.1</v>
      </c>
    </row>
    <row r="2623" spans="13:29" x14ac:dyDescent="0.35">
      <c r="M2623" t="s">
        <v>44</v>
      </c>
      <c r="N2623">
        <v>315820</v>
      </c>
      <c r="O2623" t="s">
        <v>9</v>
      </c>
      <c r="P2623">
        <v>52.355622055779399</v>
      </c>
      <c r="Q2623">
        <v>4.9153616694844704</v>
      </c>
      <c r="R2623" t="s">
        <v>45</v>
      </c>
      <c r="S2623">
        <v>107</v>
      </c>
      <c r="T2623">
        <v>34</v>
      </c>
      <c r="U2623">
        <v>46</v>
      </c>
      <c r="V2623">
        <v>0.56999999999999995</v>
      </c>
      <c r="W2623">
        <v>166</v>
      </c>
      <c r="X2623">
        <v>176</v>
      </c>
      <c r="Y2623">
        <v>4</v>
      </c>
      <c r="Z2623" t="s">
        <v>64</v>
      </c>
      <c r="AA2623" t="s">
        <v>65</v>
      </c>
      <c r="AB2623">
        <v>3638</v>
      </c>
      <c r="AC2623">
        <v>0.1</v>
      </c>
    </row>
    <row r="2624" spans="13:29" x14ac:dyDescent="0.35">
      <c r="M2624" t="s">
        <v>44</v>
      </c>
      <c r="N2624">
        <v>340994</v>
      </c>
      <c r="O2624" t="s">
        <v>7</v>
      </c>
      <c r="P2624">
        <v>52.368844390131002</v>
      </c>
      <c r="Q2624">
        <v>4.9064798680200203</v>
      </c>
      <c r="R2624" t="s">
        <v>45</v>
      </c>
      <c r="S2624">
        <v>140</v>
      </c>
      <c r="T2624">
        <v>215</v>
      </c>
      <c r="U2624">
        <v>34</v>
      </c>
      <c r="V2624">
        <v>0.42</v>
      </c>
      <c r="W2624">
        <v>65</v>
      </c>
      <c r="X2624">
        <v>183</v>
      </c>
      <c r="Y2624">
        <v>4</v>
      </c>
      <c r="Z2624" t="s">
        <v>68</v>
      </c>
      <c r="AA2624" t="s">
        <v>69</v>
      </c>
      <c r="AB2624">
        <v>30100</v>
      </c>
      <c r="AC2624">
        <v>0.1</v>
      </c>
    </row>
    <row r="2625" spans="13:29" x14ac:dyDescent="0.35">
      <c r="M2625" t="s">
        <v>44</v>
      </c>
      <c r="N2625">
        <v>414865</v>
      </c>
      <c r="O2625" t="s">
        <v>8</v>
      </c>
      <c r="P2625">
        <v>52.350988134635998</v>
      </c>
      <c r="Q2625">
        <v>4.84664628242985</v>
      </c>
      <c r="R2625" t="s">
        <v>45</v>
      </c>
      <c r="S2625">
        <v>115</v>
      </c>
      <c r="T2625">
        <v>285</v>
      </c>
      <c r="U2625">
        <v>7</v>
      </c>
      <c r="V2625">
        <v>0.17</v>
      </c>
      <c r="W2625">
        <v>55</v>
      </c>
      <c r="X2625">
        <v>218</v>
      </c>
      <c r="Y2625">
        <v>4</v>
      </c>
      <c r="Z2625" t="s">
        <v>74</v>
      </c>
      <c r="AA2625" t="s">
        <v>75</v>
      </c>
      <c r="AB2625">
        <v>32775</v>
      </c>
      <c r="AC2625">
        <v>0.1</v>
      </c>
    </row>
    <row r="2626" spans="13:29" x14ac:dyDescent="0.35">
      <c r="M2626" t="s">
        <v>44</v>
      </c>
      <c r="N2626">
        <v>437757</v>
      </c>
      <c r="O2626" t="s">
        <v>11</v>
      </c>
      <c r="P2626">
        <v>52.352980432988197</v>
      </c>
      <c r="Q2626">
        <v>4.9051204461631901</v>
      </c>
      <c r="R2626" t="s">
        <v>45</v>
      </c>
      <c r="S2626">
        <v>109</v>
      </c>
      <c r="T2626">
        <v>114</v>
      </c>
      <c r="U2626">
        <v>113</v>
      </c>
      <c r="V2626">
        <v>1.41</v>
      </c>
      <c r="W2626">
        <v>35</v>
      </c>
      <c r="X2626">
        <v>232</v>
      </c>
      <c r="Y2626">
        <v>4</v>
      </c>
      <c r="Z2626" t="s">
        <v>58</v>
      </c>
      <c r="AA2626" t="s">
        <v>59</v>
      </c>
      <c r="AB2626">
        <v>12426</v>
      </c>
      <c r="AC2626">
        <v>0.1</v>
      </c>
    </row>
    <row r="2627" spans="13:29" x14ac:dyDescent="0.35">
      <c r="M2627" t="s">
        <v>44</v>
      </c>
      <c r="N2627">
        <v>451408</v>
      </c>
      <c r="O2627" t="s">
        <v>11</v>
      </c>
      <c r="P2627">
        <v>52.350755844475401</v>
      </c>
      <c r="Q2627">
        <v>4.8901559374693999</v>
      </c>
      <c r="R2627" t="s">
        <v>45</v>
      </c>
      <c r="S2627">
        <v>240</v>
      </c>
      <c r="T2627">
        <v>361</v>
      </c>
      <c r="U2627">
        <v>44</v>
      </c>
      <c r="V2627">
        <v>0.55000000000000004</v>
      </c>
      <c r="W2627">
        <v>4</v>
      </c>
      <c r="X2627">
        <v>244</v>
      </c>
      <c r="Y2627">
        <v>4</v>
      </c>
      <c r="Z2627" t="s">
        <v>58</v>
      </c>
      <c r="AA2627" t="s">
        <v>59</v>
      </c>
      <c r="AB2627">
        <v>86640</v>
      </c>
      <c r="AC2627">
        <v>0.1</v>
      </c>
    </row>
    <row r="2628" spans="13:29" x14ac:dyDescent="0.35">
      <c r="M2628" t="s">
        <v>44</v>
      </c>
      <c r="N2628">
        <v>538723</v>
      </c>
      <c r="O2628" t="s">
        <v>12</v>
      </c>
      <c r="P2628">
        <v>52.355409735019002</v>
      </c>
      <c r="Q2628">
        <v>4.9387567737516704</v>
      </c>
      <c r="R2628" t="s">
        <v>45</v>
      </c>
      <c r="S2628">
        <v>140</v>
      </c>
      <c r="T2628">
        <v>349</v>
      </c>
      <c r="U2628">
        <v>50</v>
      </c>
      <c r="V2628">
        <v>0.64</v>
      </c>
      <c r="W2628">
        <v>2</v>
      </c>
      <c r="X2628">
        <v>290</v>
      </c>
      <c r="Y2628">
        <v>4</v>
      </c>
      <c r="Z2628" t="s">
        <v>72</v>
      </c>
      <c r="AA2628" t="s">
        <v>73</v>
      </c>
      <c r="AB2628">
        <v>48860</v>
      </c>
      <c r="AC2628">
        <v>0.1</v>
      </c>
    </row>
    <row r="2629" spans="13:29" x14ac:dyDescent="0.35">
      <c r="M2629" t="s">
        <v>44</v>
      </c>
      <c r="N2629">
        <v>623652</v>
      </c>
      <c r="O2629" t="s">
        <v>9</v>
      </c>
      <c r="P2629">
        <v>52.352771646676302</v>
      </c>
      <c r="Q2629">
        <v>4.9103127128224298</v>
      </c>
      <c r="R2629" t="s">
        <v>45</v>
      </c>
      <c r="S2629">
        <v>213</v>
      </c>
      <c r="T2629">
        <v>326</v>
      </c>
      <c r="U2629">
        <v>23</v>
      </c>
      <c r="V2629">
        <v>0.35</v>
      </c>
      <c r="W2629">
        <v>14</v>
      </c>
      <c r="X2629">
        <v>365</v>
      </c>
      <c r="Y2629">
        <v>4</v>
      </c>
      <c r="Z2629" t="s">
        <v>64</v>
      </c>
      <c r="AA2629" t="s">
        <v>65</v>
      </c>
      <c r="AB2629">
        <v>69438</v>
      </c>
      <c r="AC2629">
        <v>0.1</v>
      </c>
    </row>
    <row r="2630" spans="13:29" x14ac:dyDescent="0.35">
      <c r="M2630" t="s">
        <v>44</v>
      </c>
      <c r="N2630">
        <v>653459</v>
      </c>
      <c r="O2630" t="s">
        <v>16</v>
      </c>
      <c r="P2630">
        <v>52.322528107963898</v>
      </c>
      <c r="Q2630">
        <v>4.8619076472445304</v>
      </c>
      <c r="R2630" t="s">
        <v>45</v>
      </c>
      <c r="S2630">
        <v>170</v>
      </c>
      <c r="T2630">
        <v>355</v>
      </c>
      <c r="U2630">
        <v>7</v>
      </c>
      <c r="V2630">
        <v>0.44</v>
      </c>
      <c r="W2630">
        <v>16</v>
      </c>
      <c r="X2630">
        <v>399</v>
      </c>
      <c r="Y2630">
        <v>4</v>
      </c>
      <c r="Z2630" t="s">
        <v>82</v>
      </c>
      <c r="AA2630" t="s">
        <v>83</v>
      </c>
      <c r="AB2630">
        <v>60350</v>
      </c>
      <c r="AC2630">
        <v>0.1</v>
      </c>
    </row>
    <row r="2631" spans="13:29" x14ac:dyDescent="0.35">
      <c r="M2631" t="s">
        <v>44</v>
      </c>
      <c r="N2631">
        <v>660856</v>
      </c>
      <c r="O2631" t="s">
        <v>12</v>
      </c>
      <c r="P2631">
        <v>52.355263303133597</v>
      </c>
      <c r="Q2631">
        <v>4.9345124485718399</v>
      </c>
      <c r="R2631" t="s">
        <v>45</v>
      </c>
      <c r="S2631">
        <v>205</v>
      </c>
      <c r="T2631">
        <v>362</v>
      </c>
      <c r="U2631">
        <v>25</v>
      </c>
      <c r="V2631">
        <v>0.35</v>
      </c>
      <c r="W2631">
        <v>18</v>
      </c>
      <c r="X2631">
        <v>407</v>
      </c>
      <c r="Y2631">
        <v>4</v>
      </c>
      <c r="Z2631" t="s">
        <v>72</v>
      </c>
      <c r="AA2631" t="s">
        <v>73</v>
      </c>
      <c r="AB2631">
        <v>74210</v>
      </c>
      <c r="AC2631">
        <v>0.1</v>
      </c>
    </row>
    <row r="2632" spans="13:29" x14ac:dyDescent="0.35">
      <c r="M2632" t="s">
        <v>44</v>
      </c>
      <c r="N2632">
        <v>702894</v>
      </c>
      <c r="O2632" t="s">
        <v>19</v>
      </c>
      <c r="P2632">
        <v>52.374346001343703</v>
      </c>
      <c r="Q2632">
        <v>4.8463588449196404</v>
      </c>
      <c r="R2632" t="s">
        <v>45</v>
      </c>
      <c r="S2632">
        <v>240</v>
      </c>
      <c r="T2632">
        <v>209</v>
      </c>
      <c r="U2632">
        <v>76</v>
      </c>
      <c r="V2632">
        <v>1.01</v>
      </c>
      <c r="W2632">
        <v>52</v>
      </c>
      <c r="X2632">
        <v>455</v>
      </c>
      <c r="Y2632">
        <v>4</v>
      </c>
      <c r="Z2632" t="s">
        <v>62</v>
      </c>
      <c r="AA2632" t="s">
        <v>63</v>
      </c>
      <c r="AB2632">
        <v>50160</v>
      </c>
      <c r="AC2632">
        <v>0.1</v>
      </c>
    </row>
    <row r="2633" spans="13:29" x14ac:dyDescent="0.35">
      <c r="M2633" t="s">
        <v>44</v>
      </c>
      <c r="N2633">
        <v>716065</v>
      </c>
      <c r="O2633" t="s">
        <v>11</v>
      </c>
      <c r="P2633">
        <v>52.343862997199302</v>
      </c>
      <c r="Q2633">
        <v>4.8917908294367596</v>
      </c>
      <c r="R2633" t="s">
        <v>45</v>
      </c>
      <c r="S2633">
        <v>175</v>
      </c>
      <c r="T2633">
        <v>112</v>
      </c>
      <c r="U2633">
        <v>10</v>
      </c>
      <c r="V2633">
        <v>0.14000000000000001</v>
      </c>
      <c r="W2633">
        <v>97</v>
      </c>
      <c r="X2633">
        <v>468</v>
      </c>
      <c r="Y2633">
        <v>4</v>
      </c>
      <c r="Z2633" t="s">
        <v>58</v>
      </c>
      <c r="AA2633" t="s">
        <v>59</v>
      </c>
      <c r="AB2633">
        <v>19600</v>
      </c>
      <c r="AC2633">
        <v>0.1</v>
      </c>
    </row>
    <row r="2634" spans="13:29" x14ac:dyDescent="0.35">
      <c r="M2634" t="s">
        <v>44</v>
      </c>
      <c r="N2634">
        <v>719623</v>
      </c>
      <c r="O2634" t="s">
        <v>6</v>
      </c>
      <c r="P2634">
        <v>52.384508002766601</v>
      </c>
      <c r="Q2634">
        <v>4.8909389548708404</v>
      </c>
      <c r="R2634" t="s">
        <v>45</v>
      </c>
      <c r="S2634">
        <v>156</v>
      </c>
      <c r="T2634">
        <v>353</v>
      </c>
      <c r="U2634">
        <v>84</v>
      </c>
      <c r="V2634">
        <v>1.1499999999999999</v>
      </c>
      <c r="W2634">
        <v>15</v>
      </c>
      <c r="X2634">
        <v>470</v>
      </c>
      <c r="Y2634">
        <v>4</v>
      </c>
      <c r="Z2634" t="s">
        <v>46</v>
      </c>
      <c r="AA2634" t="s">
        <v>47</v>
      </c>
      <c r="AB2634">
        <v>55068</v>
      </c>
      <c r="AC2634">
        <v>0.1</v>
      </c>
    </row>
    <row r="2635" spans="13:29" x14ac:dyDescent="0.35">
      <c r="M2635" t="s">
        <v>44</v>
      </c>
      <c r="N2635">
        <v>776288</v>
      </c>
      <c r="O2635" t="s">
        <v>8</v>
      </c>
      <c r="P2635">
        <v>52.3554378609632</v>
      </c>
      <c r="Q2635">
        <v>4.8742982163886399</v>
      </c>
      <c r="R2635" t="s">
        <v>45</v>
      </c>
      <c r="S2635">
        <v>94</v>
      </c>
      <c r="T2635">
        <v>64</v>
      </c>
      <c r="U2635">
        <v>166</v>
      </c>
      <c r="V2635">
        <v>2.37</v>
      </c>
      <c r="W2635">
        <v>247</v>
      </c>
      <c r="X2635">
        <v>535</v>
      </c>
      <c r="Y2635">
        <v>4</v>
      </c>
      <c r="Z2635" t="s">
        <v>74</v>
      </c>
      <c r="AA2635" t="s">
        <v>75</v>
      </c>
      <c r="AB2635">
        <v>6016</v>
      </c>
      <c r="AC2635">
        <v>0.1</v>
      </c>
    </row>
    <row r="2636" spans="13:29" x14ac:dyDescent="0.35">
      <c r="M2636" t="s">
        <v>44</v>
      </c>
      <c r="N2636">
        <v>835627</v>
      </c>
      <c r="O2636" t="s">
        <v>7</v>
      </c>
      <c r="P2636">
        <v>52.366762430423002</v>
      </c>
      <c r="Q2636">
        <v>4.9150367565761002</v>
      </c>
      <c r="R2636" t="s">
        <v>45</v>
      </c>
      <c r="S2636">
        <v>175</v>
      </c>
      <c r="T2636">
        <v>358</v>
      </c>
      <c r="U2636">
        <v>10</v>
      </c>
      <c r="V2636">
        <v>0.14000000000000001</v>
      </c>
      <c r="W2636">
        <v>4</v>
      </c>
      <c r="X2636">
        <v>598</v>
      </c>
      <c r="Y2636">
        <v>4</v>
      </c>
      <c r="Z2636" t="s">
        <v>68</v>
      </c>
      <c r="AA2636" t="s">
        <v>69</v>
      </c>
      <c r="AB2636">
        <v>62650</v>
      </c>
      <c r="AC2636">
        <v>0.1</v>
      </c>
    </row>
    <row r="2637" spans="13:29" x14ac:dyDescent="0.35">
      <c r="M2637" t="s">
        <v>44</v>
      </c>
      <c r="N2637">
        <v>854328</v>
      </c>
      <c r="O2637" t="s">
        <v>15</v>
      </c>
      <c r="P2637">
        <v>52.373949564662901</v>
      </c>
      <c r="Q2637">
        <v>4.87193366505974</v>
      </c>
      <c r="R2637" t="s">
        <v>45</v>
      </c>
      <c r="S2637">
        <v>250</v>
      </c>
      <c r="T2637">
        <v>234</v>
      </c>
      <c r="U2637">
        <v>260</v>
      </c>
      <c r="V2637">
        <v>3.76</v>
      </c>
      <c r="W2637">
        <v>181</v>
      </c>
      <c r="X2637">
        <v>618</v>
      </c>
      <c r="Y2637">
        <v>4</v>
      </c>
      <c r="Z2637" t="s">
        <v>60</v>
      </c>
      <c r="AA2637" t="s">
        <v>61</v>
      </c>
      <c r="AB2637">
        <v>58500</v>
      </c>
      <c r="AC2637">
        <v>0.1</v>
      </c>
    </row>
    <row r="2638" spans="13:29" x14ac:dyDescent="0.35">
      <c r="M2638" t="s">
        <v>44</v>
      </c>
      <c r="N2638">
        <v>892937</v>
      </c>
      <c r="O2638" t="s">
        <v>7</v>
      </c>
      <c r="P2638">
        <v>52.370682541167398</v>
      </c>
      <c r="Q2638">
        <v>4.8986975245182496</v>
      </c>
      <c r="R2638" t="s">
        <v>45</v>
      </c>
      <c r="S2638">
        <v>239</v>
      </c>
      <c r="T2638">
        <v>126</v>
      </c>
      <c r="U2638">
        <v>45</v>
      </c>
      <c r="V2638">
        <v>0.65</v>
      </c>
      <c r="W2638">
        <v>163</v>
      </c>
      <c r="X2638">
        <v>658</v>
      </c>
      <c r="Y2638">
        <v>4</v>
      </c>
      <c r="Z2638" t="s">
        <v>68</v>
      </c>
      <c r="AA2638" t="s">
        <v>69</v>
      </c>
      <c r="AB2638">
        <v>30114</v>
      </c>
      <c r="AC2638">
        <v>0.1</v>
      </c>
    </row>
    <row r="2639" spans="13:29" x14ac:dyDescent="0.35">
      <c r="M2639" t="s">
        <v>44</v>
      </c>
      <c r="N2639">
        <v>916096</v>
      </c>
      <c r="O2639" t="s">
        <v>6</v>
      </c>
      <c r="P2639">
        <v>52.378838159491401</v>
      </c>
      <c r="Q2639">
        <v>4.8791696951173504</v>
      </c>
      <c r="R2639" t="s">
        <v>45</v>
      </c>
      <c r="S2639">
        <v>210</v>
      </c>
      <c r="T2639">
        <v>360</v>
      </c>
      <c r="U2639">
        <v>51</v>
      </c>
      <c r="V2639">
        <v>0.75</v>
      </c>
      <c r="W2639">
        <v>13</v>
      </c>
      <c r="X2639">
        <v>668</v>
      </c>
      <c r="Y2639">
        <v>4</v>
      </c>
      <c r="Z2639" t="s">
        <v>46</v>
      </c>
      <c r="AA2639" t="s">
        <v>47</v>
      </c>
      <c r="AB2639">
        <v>75600</v>
      </c>
      <c r="AC2639">
        <v>0.1</v>
      </c>
    </row>
    <row r="2640" spans="13:29" x14ac:dyDescent="0.35">
      <c r="M2640" t="s">
        <v>44</v>
      </c>
      <c r="N2640">
        <v>919118</v>
      </c>
      <c r="O2640" t="s">
        <v>18</v>
      </c>
      <c r="P2640">
        <v>52.375779574103497</v>
      </c>
      <c r="Q2640">
        <v>4.9535871075120301</v>
      </c>
      <c r="R2640" t="s">
        <v>45</v>
      </c>
      <c r="S2640">
        <v>100</v>
      </c>
      <c r="T2640">
        <v>229</v>
      </c>
      <c r="U2640">
        <v>19</v>
      </c>
      <c r="V2640">
        <v>0.28000000000000003</v>
      </c>
      <c r="W2640">
        <v>54</v>
      </c>
      <c r="X2640">
        <v>671</v>
      </c>
      <c r="Y2640">
        <v>4</v>
      </c>
      <c r="Z2640" t="s">
        <v>66</v>
      </c>
      <c r="AA2640" t="s">
        <v>67</v>
      </c>
      <c r="AB2640">
        <v>22900</v>
      </c>
      <c r="AC2640">
        <v>0.1</v>
      </c>
    </row>
    <row r="2641" spans="13:29" x14ac:dyDescent="0.35">
      <c r="M2641" t="s">
        <v>44</v>
      </c>
      <c r="N2641">
        <v>957217</v>
      </c>
      <c r="O2641" t="s">
        <v>7</v>
      </c>
      <c r="P2641">
        <v>52.362790181849597</v>
      </c>
      <c r="Q2641">
        <v>4.8871469596634904</v>
      </c>
      <c r="R2641" t="s">
        <v>45</v>
      </c>
      <c r="S2641">
        <v>220</v>
      </c>
      <c r="T2641">
        <v>358</v>
      </c>
      <c r="U2641">
        <v>10</v>
      </c>
      <c r="V2641">
        <v>0.15</v>
      </c>
      <c r="W2641">
        <v>192</v>
      </c>
      <c r="X2641">
        <v>701</v>
      </c>
      <c r="Y2641">
        <v>4</v>
      </c>
      <c r="Z2641" t="s">
        <v>68</v>
      </c>
      <c r="AA2641" t="s">
        <v>69</v>
      </c>
      <c r="AB2641">
        <v>78760</v>
      </c>
      <c r="AC2641">
        <v>0.1</v>
      </c>
    </row>
    <row r="2642" spans="13:29" x14ac:dyDescent="0.35">
      <c r="M2642" t="s">
        <v>44</v>
      </c>
      <c r="N2642">
        <v>978043</v>
      </c>
      <c r="O2642" t="s">
        <v>7</v>
      </c>
      <c r="P2642">
        <v>52.370040019564101</v>
      </c>
      <c r="Q2642">
        <v>4.9031102497732801</v>
      </c>
      <c r="R2642" t="s">
        <v>45</v>
      </c>
      <c r="S2642">
        <v>169</v>
      </c>
      <c r="T2642">
        <v>315</v>
      </c>
      <c r="U2642">
        <v>32</v>
      </c>
      <c r="V2642">
        <v>0.46</v>
      </c>
      <c r="W2642">
        <v>46</v>
      </c>
      <c r="X2642">
        <v>707</v>
      </c>
      <c r="Y2642">
        <v>4</v>
      </c>
      <c r="Z2642" t="s">
        <v>68</v>
      </c>
      <c r="AA2642" t="s">
        <v>69</v>
      </c>
      <c r="AB2642">
        <v>53235</v>
      </c>
      <c r="AC2642">
        <v>0.1</v>
      </c>
    </row>
    <row r="2643" spans="13:29" x14ac:dyDescent="0.35">
      <c r="M2643" t="s">
        <v>44</v>
      </c>
      <c r="N2643">
        <v>1019936</v>
      </c>
      <c r="O2643" t="s">
        <v>6</v>
      </c>
      <c r="P2643">
        <v>52.3812523665474</v>
      </c>
      <c r="Q2643">
        <v>4.8825446818165998</v>
      </c>
      <c r="R2643" t="s">
        <v>45</v>
      </c>
      <c r="S2643">
        <v>150</v>
      </c>
      <c r="T2643">
        <v>160</v>
      </c>
      <c r="U2643">
        <v>10</v>
      </c>
      <c r="V2643">
        <v>0.2</v>
      </c>
      <c r="W2643">
        <v>3</v>
      </c>
      <c r="X2643">
        <v>734</v>
      </c>
      <c r="Y2643">
        <v>4</v>
      </c>
      <c r="Z2643" t="s">
        <v>46</v>
      </c>
      <c r="AA2643" t="s">
        <v>47</v>
      </c>
      <c r="AB2643">
        <v>24000</v>
      </c>
      <c r="AC2643">
        <v>0.1</v>
      </c>
    </row>
    <row r="2644" spans="13:29" x14ac:dyDescent="0.35">
      <c r="M2644" t="s">
        <v>44</v>
      </c>
      <c r="N2644">
        <v>1020477</v>
      </c>
      <c r="O2644" t="s">
        <v>6</v>
      </c>
      <c r="P2644">
        <v>52.3768332151786</v>
      </c>
      <c r="Q2644">
        <v>4.89418389507816</v>
      </c>
      <c r="R2644" t="s">
        <v>45</v>
      </c>
      <c r="S2644">
        <v>170</v>
      </c>
      <c r="T2644">
        <v>228</v>
      </c>
      <c r="U2644">
        <v>27</v>
      </c>
      <c r="V2644">
        <v>0.4</v>
      </c>
      <c r="W2644">
        <v>9</v>
      </c>
      <c r="X2644">
        <v>735</v>
      </c>
      <c r="Y2644">
        <v>4</v>
      </c>
      <c r="Z2644" t="s">
        <v>46</v>
      </c>
      <c r="AA2644" t="s">
        <v>47</v>
      </c>
      <c r="AB2644">
        <v>38760</v>
      </c>
      <c r="AC2644">
        <v>0.1</v>
      </c>
    </row>
    <row r="2645" spans="13:29" x14ac:dyDescent="0.35">
      <c r="M2645" t="s">
        <v>44</v>
      </c>
      <c r="N2645">
        <v>1040669</v>
      </c>
      <c r="O2645" t="s">
        <v>15</v>
      </c>
      <c r="P2645">
        <v>52.374788066355499</v>
      </c>
      <c r="Q2645">
        <v>4.87357179346363</v>
      </c>
      <c r="R2645" t="s">
        <v>45</v>
      </c>
      <c r="S2645">
        <v>172</v>
      </c>
      <c r="T2645">
        <v>205</v>
      </c>
      <c r="U2645">
        <v>10</v>
      </c>
      <c r="V2645">
        <v>0.3</v>
      </c>
      <c r="W2645">
        <v>100</v>
      </c>
      <c r="X2645">
        <v>754</v>
      </c>
      <c r="Y2645">
        <v>4</v>
      </c>
      <c r="Z2645" t="s">
        <v>60</v>
      </c>
      <c r="AA2645" t="s">
        <v>61</v>
      </c>
      <c r="AB2645">
        <v>35260</v>
      </c>
      <c r="AC2645">
        <v>0.1</v>
      </c>
    </row>
    <row r="2646" spans="13:29" x14ac:dyDescent="0.35">
      <c r="M2646" t="s">
        <v>44</v>
      </c>
      <c r="N2646">
        <v>1047746</v>
      </c>
      <c r="O2646" t="s">
        <v>9</v>
      </c>
      <c r="P2646">
        <v>52.3639642600644</v>
      </c>
      <c r="Q2646">
        <v>4.9273598514067301</v>
      </c>
      <c r="R2646" t="s">
        <v>45</v>
      </c>
      <c r="S2646">
        <v>150</v>
      </c>
      <c r="T2646">
        <v>364</v>
      </c>
      <c r="U2646">
        <v>16</v>
      </c>
      <c r="V2646">
        <v>0.24</v>
      </c>
      <c r="W2646">
        <v>18</v>
      </c>
      <c r="X2646">
        <v>763</v>
      </c>
      <c r="Y2646">
        <v>4</v>
      </c>
      <c r="Z2646" t="s">
        <v>64</v>
      </c>
      <c r="AA2646" t="s">
        <v>65</v>
      </c>
      <c r="AB2646">
        <v>54600</v>
      </c>
      <c r="AC2646">
        <v>0.1</v>
      </c>
    </row>
    <row r="2647" spans="13:29" x14ac:dyDescent="0.35">
      <c r="M2647" t="s">
        <v>44</v>
      </c>
      <c r="N2647">
        <v>1068565</v>
      </c>
      <c r="O2647" t="s">
        <v>13</v>
      </c>
      <c r="P2647">
        <v>52.3607007153404</v>
      </c>
      <c r="Q2647">
        <v>4.9750358267678703</v>
      </c>
      <c r="R2647" t="s">
        <v>45</v>
      </c>
      <c r="S2647">
        <v>115</v>
      </c>
      <c r="T2647">
        <v>20</v>
      </c>
      <c r="U2647">
        <v>73</v>
      </c>
      <c r="V2647">
        <v>1.07</v>
      </c>
      <c r="W2647">
        <v>336</v>
      </c>
      <c r="X2647">
        <v>778</v>
      </c>
      <c r="Y2647">
        <v>4</v>
      </c>
      <c r="Z2647" t="s">
        <v>86</v>
      </c>
      <c r="AA2647" t="s">
        <v>87</v>
      </c>
      <c r="AB2647">
        <v>2300</v>
      </c>
      <c r="AC2647">
        <v>0.1</v>
      </c>
    </row>
    <row r="2648" spans="13:29" x14ac:dyDescent="0.35">
      <c r="M2648" t="s">
        <v>44</v>
      </c>
      <c r="N2648">
        <v>1071414</v>
      </c>
      <c r="O2648" t="s">
        <v>9</v>
      </c>
      <c r="P2648">
        <v>52.3584314466626</v>
      </c>
      <c r="Q2648">
        <v>4.9076408931491402</v>
      </c>
      <c r="R2648" t="s">
        <v>45</v>
      </c>
      <c r="S2648">
        <v>119</v>
      </c>
      <c r="T2648">
        <v>127</v>
      </c>
      <c r="U2648">
        <v>261</v>
      </c>
      <c r="V2648">
        <v>3.83</v>
      </c>
      <c r="W2648">
        <v>231</v>
      </c>
      <c r="X2648">
        <v>782</v>
      </c>
      <c r="Y2648">
        <v>4</v>
      </c>
      <c r="Z2648" t="s">
        <v>64</v>
      </c>
      <c r="AA2648" t="s">
        <v>65</v>
      </c>
      <c r="AB2648">
        <v>15113</v>
      </c>
      <c r="AC2648">
        <v>0.1</v>
      </c>
    </row>
    <row r="2649" spans="13:29" x14ac:dyDescent="0.35">
      <c r="M2649" t="s">
        <v>44</v>
      </c>
      <c r="N2649">
        <v>1106910</v>
      </c>
      <c r="O2649" t="s">
        <v>11</v>
      </c>
      <c r="P2649">
        <v>52.352224193344497</v>
      </c>
      <c r="Q2649">
        <v>4.8936493061525903</v>
      </c>
      <c r="R2649" t="s">
        <v>45</v>
      </c>
      <c r="S2649">
        <v>200</v>
      </c>
      <c r="T2649">
        <v>68</v>
      </c>
      <c r="U2649">
        <v>17</v>
      </c>
      <c r="V2649">
        <v>0.26</v>
      </c>
      <c r="W2649">
        <v>68</v>
      </c>
      <c r="X2649">
        <v>816</v>
      </c>
      <c r="Y2649">
        <v>4</v>
      </c>
      <c r="Z2649" t="s">
        <v>58</v>
      </c>
      <c r="AA2649" t="s">
        <v>59</v>
      </c>
      <c r="AB2649">
        <v>13600</v>
      </c>
      <c r="AC2649">
        <v>0.1</v>
      </c>
    </row>
    <row r="2650" spans="13:29" x14ac:dyDescent="0.35">
      <c r="M2650" t="s">
        <v>44</v>
      </c>
      <c r="N2650">
        <v>1155386</v>
      </c>
      <c r="O2650" t="s">
        <v>11</v>
      </c>
      <c r="P2650">
        <v>52.343939212651001</v>
      </c>
      <c r="Q2650">
        <v>4.9105511773546198</v>
      </c>
      <c r="R2650" t="s">
        <v>45</v>
      </c>
      <c r="S2650">
        <v>110</v>
      </c>
      <c r="T2650">
        <v>114</v>
      </c>
      <c r="U2650">
        <v>54</v>
      </c>
      <c r="V2650">
        <v>0.83</v>
      </c>
      <c r="W2650">
        <v>125</v>
      </c>
      <c r="X2650">
        <v>850</v>
      </c>
      <c r="Y2650">
        <v>4</v>
      </c>
      <c r="Z2650" t="s">
        <v>58</v>
      </c>
      <c r="AA2650" t="s">
        <v>59</v>
      </c>
      <c r="AB2650">
        <v>12540</v>
      </c>
      <c r="AC2650">
        <v>0.1</v>
      </c>
    </row>
    <row r="2651" spans="13:29" x14ac:dyDescent="0.35">
      <c r="M2651" t="s">
        <v>44</v>
      </c>
      <c r="N2651">
        <v>1159534</v>
      </c>
      <c r="O2651" t="s">
        <v>7</v>
      </c>
      <c r="P2651">
        <v>52.360703410983803</v>
      </c>
      <c r="Q2651">
        <v>4.8898847512437102</v>
      </c>
      <c r="R2651" t="s">
        <v>45</v>
      </c>
      <c r="S2651">
        <v>250</v>
      </c>
      <c r="T2651">
        <v>359</v>
      </c>
      <c r="U2651">
        <v>19</v>
      </c>
      <c r="V2651">
        <v>0.28999999999999998</v>
      </c>
      <c r="W2651">
        <v>18</v>
      </c>
      <c r="X2651">
        <v>857</v>
      </c>
      <c r="Y2651">
        <v>4</v>
      </c>
      <c r="Z2651" t="s">
        <v>68</v>
      </c>
      <c r="AA2651" t="s">
        <v>69</v>
      </c>
      <c r="AB2651">
        <v>89750</v>
      </c>
      <c r="AC2651">
        <v>0.1</v>
      </c>
    </row>
    <row r="2652" spans="13:29" x14ac:dyDescent="0.35">
      <c r="M2652" t="s">
        <v>44</v>
      </c>
      <c r="N2652">
        <v>1162769</v>
      </c>
      <c r="O2652" t="s">
        <v>9</v>
      </c>
      <c r="P2652">
        <v>52.358014787669902</v>
      </c>
      <c r="Q2652">
        <v>4.92045574092257</v>
      </c>
      <c r="R2652" t="s">
        <v>45</v>
      </c>
      <c r="S2652">
        <v>295</v>
      </c>
      <c r="T2652">
        <v>152</v>
      </c>
      <c r="U2652">
        <v>8</v>
      </c>
      <c r="V2652">
        <v>0.13</v>
      </c>
      <c r="W2652">
        <v>115</v>
      </c>
      <c r="X2652">
        <v>858</v>
      </c>
      <c r="Y2652">
        <v>4</v>
      </c>
      <c r="Z2652" t="s">
        <v>64</v>
      </c>
      <c r="AA2652" t="s">
        <v>65</v>
      </c>
      <c r="AB2652">
        <v>44840</v>
      </c>
      <c r="AC2652">
        <v>0.1</v>
      </c>
    </row>
    <row r="2653" spans="13:29" x14ac:dyDescent="0.35">
      <c r="M2653" t="s">
        <v>44</v>
      </c>
      <c r="N2653">
        <v>1174506</v>
      </c>
      <c r="O2653" t="s">
        <v>11</v>
      </c>
      <c r="P2653">
        <v>52.3508760560116</v>
      </c>
      <c r="Q2653">
        <v>4.89950235311683</v>
      </c>
      <c r="R2653" t="s">
        <v>45</v>
      </c>
      <c r="S2653">
        <v>120</v>
      </c>
      <c r="T2653">
        <v>163</v>
      </c>
      <c r="U2653">
        <v>36</v>
      </c>
      <c r="V2653">
        <v>0.54</v>
      </c>
      <c r="W2653">
        <v>300</v>
      </c>
      <c r="X2653">
        <v>864</v>
      </c>
      <c r="Y2653">
        <v>4</v>
      </c>
      <c r="Z2653" t="s">
        <v>58</v>
      </c>
      <c r="AA2653" t="s">
        <v>59</v>
      </c>
      <c r="AB2653">
        <v>19560</v>
      </c>
      <c r="AC2653">
        <v>0.1</v>
      </c>
    </row>
    <row r="2654" spans="13:29" x14ac:dyDescent="0.35">
      <c r="M2654" t="s">
        <v>44</v>
      </c>
      <c r="N2654">
        <v>1238409</v>
      </c>
      <c r="O2654" t="s">
        <v>12</v>
      </c>
      <c r="P2654">
        <v>52.353565824853703</v>
      </c>
      <c r="Q2654">
        <v>4.9305251408686104</v>
      </c>
      <c r="R2654" t="s">
        <v>45</v>
      </c>
      <c r="S2654">
        <v>139</v>
      </c>
      <c r="T2654">
        <v>35</v>
      </c>
      <c r="U2654">
        <v>57</v>
      </c>
      <c r="V2654">
        <v>0.88</v>
      </c>
      <c r="W2654">
        <v>365</v>
      </c>
      <c r="X2654">
        <v>913</v>
      </c>
      <c r="Y2654">
        <v>4</v>
      </c>
      <c r="Z2654" t="s">
        <v>72</v>
      </c>
      <c r="AA2654" t="s">
        <v>73</v>
      </c>
      <c r="AB2654">
        <v>4865</v>
      </c>
      <c r="AC2654">
        <v>0.1</v>
      </c>
    </row>
    <row r="2655" spans="13:29" x14ac:dyDescent="0.35">
      <c r="M2655" t="s">
        <v>44</v>
      </c>
      <c r="N2655">
        <v>1265722</v>
      </c>
      <c r="O2655" t="s">
        <v>6</v>
      </c>
      <c r="P2655">
        <v>52.378990771596598</v>
      </c>
      <c r="Q2655">
        <v>4.8876657701264801</v>
      </c>
      <c r="R2655" t="s">
        <v>45</v>
      </c>
      <c r="S2655">
        <v>150</v>
      </c>
      <c r="T2655">
        <v>283</v>
      </c>
      <c r="U2655">
        <v>31</v>
      </c>
      <c r="V2655">
        <v>0.48</v>
      </c>
      <c r="W2655">
        <v>95</v>
      </c>
      <c r="X2655">
        <v>934</v>
      </c>
      <c r="Y2655">
        <v>4</v>
      </c>
      <c r="Z2655" t="s">
        <v>46</v>
      </c>
      <c r="AA2655" t="s">
        <v>47</v>
      </c>
      <c r="AB2655">
        <v>42450</v>
      </c>
      <c r="AC2655">
        <v>0.1</v>
      </c>
    </row>
    <row r="2656" spans="13:29" x14ac:dyDescent="0.35">
      <c r="M2656" t="s">
        <v>44</v>
      </c>
      <c r="N2656">
        <v>1279735</v>
      </c>
      <c r="O2656" t="s">
        <v>7</v>
      </c>
      <c r="P2656">
        <v>52.359159108645898</v>
      </c>
      <c r="Q2656">
        <v>4.8973945603959299</v>
      </c>
      <c r="R2656" t="s">
        <v>45</v>
      </c>
      <c r="S2656">
        <v>210</v>
      </c>
      <c r="T2656">
        <v>268</v>
      </c>
      <c r="U2656">
        <v>27</v>
      </c>
      <c r="V2656">
        <v>0.41</v>
      </c>
      <c r="W2656">
        <v>53</v>
      </c>
      <c r="X2656">
        <v>946</v>
      </c>
      <c r="Y2656">
        <v>4</v>
      </c>
      <c r="Z2656" t="s">
        <v>68</v>
      </c>
      <c r="AA2656" t="s">
        <v>69</v>
      </c>
      <c r="AB2656">
        <v>56280</v>
      </c>
      <c r="AC2656">
        <v>0.1</v>
      </c>
    </row>
    <row r="2657" spans="13:29" x14ac:dyDescent="0.35">
      <c r="M2657" t="s">
        <v>44</v>
      </c>
      <c r="N2657">
        <v>1282489</v>
      </c>
      <c r="O2657" t="s">
        <v>10</v>
      </c>
      <c r="P2657">
        <v>52.384696990093602</v>
      </c>
      <c r="Q2657">
        <v>4.9143543374531502</v>
      </c>
      <c r="R2657" t="s">
        <v>45</v>
      </c>
      <c r="S2657">
        <v>89</v>
      </c>
      <c r="T2657">
        <v>245</v>
      </c>
      <c r="U2657">
        <v>105</v>
      </c>
      <c r="V2657">
        <v>1.67</v>
      </c>
      <c r="W2657">
        <v>140</v>
      </c>
      <c r="X2657">
        <v>947</v>
      </c>
      <c r="Y2657">
        <v>4</v>
      </c>
      <c r="Z2657" t="s">
        <v>78</v>
      </c>
      <c r="AA2657" t="s">
        <v>79</v>
      </c>
      <c r="AB2657">
        <v>21805</v>
      </c>
      <c r="AC2657">
        <v>0.1</v>
      </c>
    </row>
    <row r="2658" spans="13:29" x14ac:dyDescent="0.35">
      <c r="M2658" t="s">
        <v>44</v>
      </c>
      <c r="N2658">
        <v>1303448</v>
      </c>
      <c r="O2658" t="s">
        <v>6</v>
      </c>
      <c r="P2658">
        <v>52.371982027746398</v>
      </c>
      <c r="Q2658">
        <v>4.8812408528131899</v>
      </c>
      <c r="R2658" t="s">
        <v>45</v>
      </c>
      <c r="S2658">
        <v>115</v>
      </c>
      <c r="T2658">
        <v>356</v>
      </c>
      <c r="U2658">
        <v>30</v>
      </c>
      <c r="V2658">
        <v>0.47</v>
      </c>
      <c r="W2658">
        <v>14</v>
      </c>
      <c r="X2658">
        <v>963</v>
      </c>
      <c r="Y2658">
        <v>4</v>
      </c>
      <c r="Z2658" t="s">
        <v>46</v>
      </c>
      <c r="AA2658" t="s">
        <v>47</v>
      </c>
      <c r="AB2658">
        <v>40940</v>
      </c>
      <c r="AC2658">
        <v>0.1</v>
      </c>
    </row>
    <row r="2659" spans="13:29" x14ac:dyDescent="0.35">
      <c r="M2659" t="s">
        <v>44</v>
      </c>
      <c r="N2659">
        <v>1381400</v>
      </c>
      <c r="O2659" t="s">
        <v>15</v>
      </c>
      <c r="P2659">
        <v>52.376491408717101</v>
      </c>
      <c r="Q2659">
        <v>4.8734114167725497</v>
      </c>
      <c r="R2659" t="s">
        <v>45</v>
      </c>
      <c r="S2659">
        <v>130</v>
      </c>
      <c r="T2659">
        <v>361</v>
      </c>
      <c r="U2659">
        <v>13</v>
      </c>
      <c r="V2659">
        <v>0.32</v>
      </c>
      <c r="W2659">
        <v>13</v>
      </c>
      <c r="X2659">
        <v>1030</v>
      </c>
      <c r="Y2659">
        <v>4</v>
      </c>
      <c r="Z2659" t="s">
        <v>60</v>
      </c>
      <c r="AA2659" t="s">
        <v>61</v>
      </c>
      <c r="AB2659">
        <v>46930</v>
      </c>
      <c r="AC2659">
        <v>0.1</v>
      </c>
    </row>
    <row r="2660" spans="13:29" x14ac:dyDescent="0.35">
      <c r="M2660" t="s">
        <v>44</v>
      </c>
      <c r="N2660">
        <v>1400779</v>
      </c>
      <c r="O2660" t="s">
        <v>12</v>
      </c>
      <c r="P2660">
        <v>52.344302681794503</v>
      </c>
      <c r="Q2660">
        <v>4.9246876316585402</v>
      </c>
      <c r="R2660" t="s">
        <v>45</v>
      </c>
      <c r="S2660">
        <v>199</v>
      </c>
      <c r="T2660">
        <v>247</v>
      </c>
      <c r="U2660">
        <v>30</v>
      </c>
      <c r="V2660">
        <v>0.57999999999999996</v>
      </c>
      <c r="W2660">
        <v>118</v>
      </c>
      <c r="X2660">
        <v>1047</v>
      </c>
      <c r="Y2660">
        <v>4</v>
      </c>
      <c r="Z2660" t="s">
        <v>72</v>
      </c>
      <c r="AA2660" t="s">
        <v>73</v>
      </c>
      <c r="AB2660">
        <v>49153</v>
      </c>
      <c r="AC2660">
        <v>0.1</v>
      </c>
    </row>
    <row r="2661" spans="13:29" x14ac:dyDescent="0.35">
      <c r="M2661" t="s">
        <v>44</v>
      </c>
      <c r="N2661">
        <v>1484348</v>
      </c>
      <c r="O2661" t="s">
        <v>11</v>
      </c>
      <c r="P2661">
        <v>52.349158098776797</v>
      </c>
      <c r="Q2661">
        <v>4.8972824733281204</v>
      </c>
      <c r="R2661" t="s">
        <v>45</v>
      </c>
      <c r="S2661">
        <v>125</v>
      </c>
      <c r="T2661">
        <v>227</v>
      </c>
      <c r="U2661">
        <v>57</v>
      </c>
      <c r="V2661">
        <v>1.01</v>
      </c>
      <c r="W2661">
        <v>236</v>
      </c>
      <c r="X2661">
        <v>1093</v>
      </c>
      <c r="Y2661">
        <v>4</v>
      </c>
      <c r="Z2661" t="s">
        <v>58</v>
      </c>
      <c r="AA2661" t="s">
        <v>59</v>
      </c>
      <c r="AB2661">
        <v>28375</v>
      </c>
      <c r="AC2661">
        <v>0.1</v>
      </c>
    </row>
    <row r="2662" spans="13:29" x14ac:dyDescent="0.35">
      <c r="M2662" t="s">
        <v>44</v>
      </c>
      <c r="N2662">
        <v>1506345</v>
      </c>
      <c r="O2662" t="s">
        <v>11</v>
      </c>
      <c r="P2662">
        <v>52.3376186769569</v>
      </c>
      <c r="Q2662">
        <v>4.9026436507348903</v>
      </c>
      <c r="R2662" t="s">
        <v>45</v>
      </c>
      <c r="S2662">
        <v>350</v>
      </c>
      <c r="T2662">
        <v>274</v>
      </c>
      <c r="U2662">
        <v>10</v>
      </c>
      <c r="V2662">
        <v>0.16</v>
      </c>
      <c r="W2662">
        <v>89</v>
      </c>
      <c r="X2662">
        <v>1111</v>
      </c>
      <c r="Y2662">
        <v>4</v>
      </c>
      <c r="Z2662" t="s">
        <v>58</v>
      </c>
      <c r="AA2662" t="s">
        <v>59</v>
      </c>
      <c r="AB2662">
        <v>95900</v>
      </c>
      <c r="AC2662">
        <v>0.1</v>
      </c>
    </row>
    <row r="2663" spans="13:29" x14ac:dyDescent="0.35">
      <c r="M2663" t="s">
        <v>44</v>
      </c>
      <c r="N2663">
        <v>1525046</v>
      </c>
      <c r="O2663" t="s">
        <v>18</v>
      </c>
      <c r="P2663">
        <v>52.359989467025201</v>
      </c>
      <c r="Q2663">
        <v>4.94453573590829</v>
      </c>
      <c r="R2663" t="s">
        <v>45</v>
      </c>
      <c r="S2663">
        <v>110</v>
      </c>
      <c r="T2663">
        <v>111</v>
      </c>
      <c r="U2663">
        <v>21</v>
      </c>
      <c r="V2663">
        <v>0.33</v>
      </c>
      <c r="W2663">
        <v>188</v>
      </c>
      <c r="X2663">
        <v>1126</v>
      </c>
      <c r="Y2663">
        <v>4</v>
      </c>
      <c r="Z2663" t="s">
        <v>66</v>
      </c>
      <c r="AA2663" t="s">
        <v>67</v>
      </c>
      <c r="AB2663">
        <v>12210</v>
      </c>
      <c r="AC2663">
        <v>0.1</v>
      </c>
    </row>
    <row r="2664" spans="13:29" x14ac:dyDescent="0.35">
      <c r="M2664" t="s">
        <v>44</v>
      </c>
      <c r="N2664">
        <v>1713147</v>
      </c>
      <c r="O2664" t="s">
        <v>11</v>
      </c>
      <c r="P2664">
        <v>52.338235117011003</v>
      </c>
      <c r="Q2664">
        <v>4.8956251844939898</v>
      </c>
      <c r="R2664" t="s">
        <v>45</v>
      </c>
      <c r="S2664">
        <v>292</v>
      </c>
      <c r="T2664">
        <v>127</v>
      </c>
      <c r="U2664">
        <v>15</v>
      </c>
      <c r="V2664">
        <v>0.24</v>
      </c>
      <c r="W2664">
        <v>10</v>
      </c>
      <c r="X2664">
        <v>1218</v>
      </c>
      <c r="Y2664">
        <v>4</v>
      </c>
      <c r="Z2664" t="s">
        <v>58</v>
      </c>
      <c r="AA2664" t="s">
        <v>59</v>
      </c>
      <c r="AB2664">
        <v>37084</v>
      </c>
      <c r="AC2664">
        <v>0.1</v>
      </c>
    </row>
    <row r="2665" spans="13:29" x14ac:dyDescent="0.35">
      <c r="M2665" t="s">
        <v>44</v>
      </c>
      <c r="N2665">
        <v>1817134</v>
      </c>
      <c r="O2665" t="s">
        <v>6</v>
      </c>
      <c r="P2665">
        <v>52.374012374938602</v>
      </c>
      <c r="Q2665">
        <v>4.8827246228139201</v>
      </c>
      <c r="R2665" t="s">
        <v>45</v>
      </c>
      <c r="S2665">
        <v>155</v>
      </c>
      <c r="T2665">
        <v>354</v>
      </c>
      <c r="U2665">
        <v>42</v>
      </c>
      <c r="V2665">
        <v>0.78</v>
      </c>
      <c r="W2665">
        <v>8</v>
      </c>
      <c r="X2665">
        <v>1291</v>
      </c>
      <c r="Y2665">
        <v>4</v>
      </c>
      <c r="Z2665" t="s">
        <v>46</v>
      </c>
      <c r="AA2665" t="s">
        <v>47</v>
      </c>
      <c r="AB2665">
        <v>54870</v>
      </c>
      <c r="AC2665">
        <v>0.1</v>
      </c>
    </row>
    <row r="2666" spans="13:29" x14ac:dyDescent="0.35">
      <c r="M2666" t="s">
        <v>44</v>
      </c>
      <c r="N2666">
        <v>1842012</v>
      </c>
      <c r="O2666" t="s">
        <v>11</v>
      </c>
      <c r="P2666">
        <v>52.357004397111602</v>
      </c>
      <c r="Q2666">
        <v>4.8974515765620703</v>
      </c>
      <c r="R2666" t="s">
        <v>45</v>
      </c>
      <c r="S2666">
        <v>120</v>
      </c>
      <c r="T2666">
        <v>256</v>
      </c>
      <c r="U2666">
        <v>37</v>
      </c>
      <c r="V2666">
        <v>0.84</v>
      </c>
      <c r="W2666">
        <v>32</v>
      </c>
      <c r="X2666">
        <v>1305</v>
      </c>
      <c r="Y2666">
        <v>4</v>
      </c>
      <c r="Z2666" t="s">
        <v>58</v>
      </c>
      <c r="AA2666" t="s">
        <v>59</v>
      </c>
      <c r="AB2666">
        <v>30720</v>
      </c>
      <c r="AC2666">
        <v>0.1</v>
      </c>
    </row>
    <row r="2667" spans="13:29" x14ac:dyDescent="0.35">
      <c r="M2667" t="s">
        <v>44</v>
      </c>
      <c r="N2667">
        <v>1928474</v>
      </c>
      <c r="O2667" t="s">
        <v>22</v>
      </c>
      <c r="P2667">
        <v>52.408950899380002</v>
      </c>
      <c r="Q2667">
        <v>4.8999481843219197</v>
      </c>
      <c r="R2667" t="s">
        <v>45</v>
      </c>
      <c r="S2667">
        <v>159</v>
      </c>
      <c r="T2667">
        <v>230</v>
      </c>
      <c r="U2667">
        <v>8</v>
      </c>
      <c r="V2667">
        <v>0.16</v>
      </c>
      <c r="W2667">
        <v>130</v>
      </c>
      <c r="X2667">
        <v>1351</v>
      </c>
      <c r="Y2667">
        <v>4</v>
      </c>
      <c r="Z2667" t="s">
        <v>80</v>
      </c>
      <c r="AA2667" t="s">
        <v>81</v>
      </c>
      <c r="AB2667">
        <v>36570</v>
      </c>
      <c r="AC2667">
        <v>0.1</v>
      </c>
    </row>
    <row r="2668" spans="13:29" x14ac:dyDescent="0.35">
      <c r="M2668" t="s">
        <v>44</v>
      </c>
      <c r="N2668">
        <v>1955126</v>
      </c>
      <c r="O2668" t="s">
        <v>7</v>
      </c>
      <c r="P2668">
        <v>52.361685492739099</v>
      </c>
      <c r="Q2668">
        <v>4.9111636686325504</v>
      </c>
      <c r="R2668" t="s">
        <v>45</v>
      </c>
      <c r="S2668">
        <v>125</v>
      </c>
      <c r="T2668">
        <v>27</v>
      </c>
      <c r="U2668">
        <v>14</v>
      </c>
      <c r="V2668">
        <v>0.26</v>
      </c>
      <c r="W2668">
        <v>96</v>
      </c>
      <c r="X2668">
        <v>1373</v>
      </c>
      <c r="Y2668">
        <v>4</v>
      </c>
      <c r="Z2668" t="s">
        <v>68</v>
      </c>
      <c r="AA2668" t="s">
        <v>69</v>
      </c>
      <c r="AB2668">
        <v>3375</v>
      </c>
      <c r="AC2668">
        <v>0.1</v>
      </c>
    </row>
    <row r="2669" spans="13:29" x14ac:dyDescent="0.35">
      <c r="M2669" t="s">
        <v>44</v>
      </c>
      <c r="N2669">
        <v>2023961</v>
      </c>
      <c r="O2669" t="s">
        <v>6</v>
      </c>
      <c r="P2669">
        <v>52.383173421574</v>
      </c>
      <c r="Q2669">
        <v>4.8862848127688103</v>
      </c>
      <c r="R2669" t="s">
        <v>45</v>
      </c>
      <c r="S2669">
        <v>150</v>
      </c>
      <c r="T2669">
        <v>4</v>
      </c>
      <c r="U2669">
        <v>22</v>
      </c>
      <c r="V2669">
        <v>0.39</v>
      </c>
      <c r="W2669">
        <v>350</v>
      </c>
      <c r="X2669">
        <v>1417</v>
      </c>
      <c r="Y2669">
        <v>4</v>
      </c>
      <c r="Z2669" t="s">
        <v>46</v>
      </c>
      <c r="AA2669" t="s">
        <v>47</v>
      </c>
      <c r="AB2669">
        <v>600</v>
      </c>
      <c r="AC2669">
        <v>0.1</v>
      </c>
    </row>
    <row r="2670" spans="13:29" x14ac:dyDescent="0.35">
      <c r="M2670" t="s">
        <v>44</v>
      </c>
      <c r="N2670">
        <v>2163819</v>
      </c>
      <c r="O2670" t="s">
        <v>11</v>
      </c>
      <c r="P2670">
        <v>52.3564601884528</v>
      </c>
      <c r="Q2670">
        <v>4.9020903135752603</v>
      </c>
      <c r="R2670" t="s">
        <v>45</v>
      </c>
      <c r="S2670">
        <v>140</v>
      </c>
      <c r="T2670">
        <v>283</v>
      </c>
      <c r="U2670">
        <v>31</v>
      </c>
      <c r="V2670">
        <v>0.56000000000000005</v>
      </c>
      <c r="W2670">
        <v>47</v>
      </c>
      <c r="X2670">
        <v>1499</v>
      </c>
      <c r="Y2670">
        <v>4</v>
      </c>
      <c r="Z2670" t="s">
        <v>58</v>
      </c>
      <c r="AA2670" t="s">
        <v>59</v>
      </c>
      <c r="AB2670">
        <v>39620</v>
      </c>
      <c r="AC2670">
        <v>0.1</v>
      </c>
    </row>
    <row r="2671" spans="13:29" x14ac:dyDescent="0.35">
      <c r="M2671" t="s">
        <v>44</v>
      </c>
      <c r="N2671">
        <v>2300660</v>
      </c>
      <c r="O2671" t="s">
        <v>9</v>
      </c>
      <c r="P2671">
        <v>52.355092390664097</v>
      </c>
      <c r="Q2671">
        <v>4.9153390916649196</v>
      </c>
      <c r="R2671" t="s">
        <v>45</v>
      </c>
      <c r="S2671">
        <v>500</v>
      </c>
      <c r="T2671">
        <v>316</v>
      </c>
      <c r="U2671">
        <v>9</v>
      </c>
      <c r="V2671">
        <v>0.22</v>
      </c>
      <c r="W2671">
        <v>88</v>
      </c>
      <c r="X2671">
        <v>1551</v>
      </c>
      <c r="Y2671">
        <v>4</v>
      </c>
      <c r="Z2671" t="s">
        <v>64</v>
      </c>
      <c r="AA2671" t="s">
        <v>65</v>
      </c>
      <c r="AB2671">
        <v>158000</v>
      </c>
      <c r="AC2671">
        <v>0.1</v>
      </c>
    </row>
    <row r="2672" spans="13:29" x14ac:dyDescent="0.35">
      <c r="M2672" t="s">
        <v>44</v>
      </c>
      <c r="N2672">
        <v>2347252</v>
      </c>
      <c r="O2672" t="s">
        <v>11</v>
      </c>
      <c r="P2672">
        <v>52.351509657304902</v>
      </c>
      <c r="Q2672">
        <v>4.8956283970075303</v>
      </c>
      <c r="R2672" t="s">
        <v>45</v>
      </c>
      <c r="S2672">
        <v>130</v>
      </c>
      <c r="T2672">
        <v>210</v>
      </c>
      <c r="U2672">
        <v>32</v>
      </c>
      <c r="V2672">
        <v>0.66</v>
      </c>
      <c r="W2672">
        <v>194</v>
      </c>
      <c r="X2672">
        <v>1570</v>
      </c>
      <c r="Y2672">
        <v>4</v>
      </c>
      <c r="Z2672" t="s">
        <v>58</v>
      </c>
      <c r="AA2672" t="s">
        <v>59</v>
      </c>
      <c r="AB2672">
        <v>27300</v>
      </c>
      <c r="AC2672">
        <v>0.1</v>
      </c>
    </row>
    <row r="2673" spans="13:29" x14ac:dyDescent="0.35">
      <c r="M2673" t="s">
        <v>44</v>
      </c>
      <c r="N2673">
        <v>2682581</v>
      </c>
      <c r="O2673" t="s">
        <v>8</v>
      </c>
      <c r="P2673">
        <v>52.351188655951901</v>
      </c>
      <c r="Q2673">
        <v>4.8617672281989703</v>
      </c>
      <c r="R2673" t="s">
        <v>45</v>
      </c>
      <c r="S2673">
        <v>191</v>
      </c>
      <c r="T2673">
        <v>291</v>
      </c>
      <c r="U2673">
        <v>39</v>
      </c>
      <c r="V2673">
        <v>0.69</v>
      </c>
      <c r="W2673">
        <v>155</v>
      </c>
      <c r="X2673">
        <v>1726</v>
      </c>
      <c r="Y2673">
        <v>4</v>
      </c>
      <c r="Z2673" t="s">
        <v>74</v>
      </c>
      <c r="AA2673" t="s">
        <v>75</v>
      </c>
      <c r="AB2673">
        <v>55581</v>
      </c>
      <c r="AC2673">
        <v>0.1</v>
      </c>
    </row>
    <row r="2674" spans="13:29" x14ac:dyDescent="0.35">
      <c r="M2674" t="s">
        <v>44</v>
      </c>
      <c r="N2674">
        <v>2722090</v>
      </c>
      <c r="O2674" t="s">
        <v>15</v>
      </c>
      <c r="P2674">
        <v>52.381443541545501</v>
      </c>
      <c r="Q2674">
        <v>4.8790327806029303</v>
      </c>
      <c r="R2674" t="s">
        <v>45</v>
      </c>
      <c r="S2674">
        <v>240</v>
      </c>
      <c r="T2674">
        <v>350</v>
      </c>
      <c r="U2674">
        <v>24</v>
      </c>
      <c r="V2674">
        <v>0.43</v>
      </c>
      <c r="W2674">
        <v>1</v>
      </c>
      <c r="X2674">
        <v>1742</v>
      </c>
      <c r="Y2674">
        <v>4</v>
      </c>
      <c r="Z2674" t="s">
        <v>60</v>
      </c>
      <c r="AA2674" t="s">
        <v>61</v>
      </c>
      <c r="AB2674">
        <v>84000</v>
      </c>
      <c r="AC2674">
        <v>0.1</v>
      </c>
    </row>
    <row r="2675" spans="13:29" x14ac:dyDescent="0.35">
      <c r="M2675" t="s">
        <v>44</v>
      </c>
      <c r="N2675">
        <v>2749719</v>
      </c>
      <c r="O2675" t="s">
        <v>15</v>
      </c>
      <c r="P2675">
        <v>52.373366471934901</v>
      </c>
      <c r="Q2675">
        <v>4.8731734705820502</v>
      </c>
      <c r="R2675" t="s">
        <v>45</v>
      </c>
      <c r="S2675">
        <v>270</v>
      </c>
      <c r="T2675">
        <v>361</v>
      </c>
      <c r="U2675">
        <v>24</v>
      </c>
      <c r="V2675">
        <v>0.5</v>
      </c>
      <c r="W2675">
        <v>7</v>
      </c>
      <c r="X2675">
        <v>1757</v>
      </c>
      <c r="Y2675">
        <v>4</v>
      </c>
      <c r="Z2675" t="s">
        <v>60</v>
      </c>
      <c r="AA2675" t="s">
        <v>61</v>
      </c>
      <c r="AB2675">
        <v>97470</v>
      </c>
      <c r="AC2675">
        <v>0.1</v>
      </c>
    </row>
    <row r="2676" spans="13:29" x14ac:dyDescent="0.35">
      <c r="M2676" t="s">
        <v>44</v>
      </c>
      <c r="N2676">
        <v>2779916</v>
      </c>
      <c r="O2676" t="s">
        <v>7</v>
      </c>
      <c r="P2676">
        <v>52.364930968294203</v>
      </c>
      <c r="Q2676">
        <v>4.8807119554533003</v>
      </c>
      <c r="R2676" t="s">
        <v>45</v>
      </c>
      <c r="S2676">
        <v>200</v>
      </c>
      <c r="T2676">
        <v>131</v>
      </c>
      <c r="U2676">
        <v>56</v>
      </c>
      <c r="V2676">
        <v>1.01</v>
      </c>
      <c r="W2676">
        <v>86</v>
      </c>
      <c r="X2676">
        <v>1771</v>
      </c>
      <c r="Y2676">
        <v>4</v>
      </c>
      <c r="Z2676" t="s">
        <v>68</v>
      </c>
      <c r="AA2676" t="s">
        <v>69</v>
      </c>
      <c r="AB2676">
        <v>26200</v>
      </c>
      <c r="AC2676">
        <v>0.1</v>
      </c>
    </row>
    <row r="2677" spans="13:29" x14ac:dyDescent="0.35">
      <c r="M2677" t="s">
        <v>44</v>
      </c>
      <c r="N2677">
        <v>2813205</v>
      </c>
      <c r="O2677" t="s">
        <v>8</v>
      </c>
      <c r="P2677">
        <v>52.346522681895998</v>
      </c>
      <c r="Q2677">
        <v>4.8701840951795399</v>
      </c>
      <c r="R2677" t="s">
        <v>45</v>
      </c>
      <c r="S2677">
        <v>149</v>
      </c>
      <c r="T2677">
        <v>330</v>
      </c>
      <c r="U2677">
        <v>15</v>
      </c>
      <c r="V2677">
        <v>0.27</v>
      </c>
      <c r="W2677">
        <v>18</v>
      </c>
      <c r="X2677">
        <v>1792</v>
      </c>
      <c r="Y2677">
        <v>4</v>
      </c>
      <c r="Z2677" t="s">
        <v>74</v>
      </c>
      <c r="AA2677" t="s">
        <v>75</v>
      </c>
      <c r="AB2677">
        <v>49170</v>
      </c>
      <c r="AC2677">
        <v>0.1</v>
      </c>
    </row>
    <row r="2678" spans="13:29" x14ac:dyDescent="0.35">
      <c r="M2678" t="s">
        <v>44</v>
      </c>
      <c r="N2678">
        <v>2829553</v>
      </c>
      <c r="O2678" t="s">
        <v>11</v>
      </c>
      <c r="P2678">
        <v>52.350523606810903</v>
      </c>
      <c r="Q2678">
        <v>4.8889427809246202</v>
      </c>
      <c r="R2678" t="s">
        <v>45</v>
      </c>
      <c r="S2678">
        <v>120</v>
      </c>
      <c r="T2678">
        <v>209</v>
      </c>
      <c r="U2678">
        <v>46</v>
      </c>
      <c r="V2678">
        <v>0.82</v>
      </c>
      <c r="W2678">
        <v>36</v>
      </c>
      <c r="X2678">
        <v>1805</v>
      </c>
      <c r="Y2678">
        <v>4</v>
      </c>
      <c r="Z2678" t="s">
        <v>58</v>
      </c>
      <c r="AA2678" t="s">
        <v>59</v>
      </c>
      <c r="AB2678">
        <v>25080</v>
      </c>
      <c r="AC2678">
        <v>0.1</v>
      </c>
    </row>
    <row r="2679" spans="13:29" x14ac:dyDescent="0.35">
      <c r="M2679" t="s">
        <v>44</v>
      </c>
      <c r="N2679">
        <v>3179826</v>
      </c>
      <c r="O2679" t="s">
        <v>23</v>
      </c>
      <c r="P2679">
        <v>52.386779638215998</v>
      </c>
      <c r="Q2679">
        <v>4.9546235035207298</v>
      </c>
      <c r="R2679" t="s">
        <v>45</v>
      </c>
      <c r="S2679">
        <v>195</v>
      </c>
      <c r="T2679">
        <v>22</v>
      </c>
      <c r="U2679">
        <v>12</v>
      </c>
      <c r="V2679">
        <v>0.23</v>
      </c>
      <c r="W2679">
        <v>339</v>
      </c>
      <c r="X2679">
        <v>2004</v>
      </c>
      <c r="Y2679">
        <v>4</v>
      </c>
      <c r="Z2679" t="s">
        <v>76</v>
      </c>
      <c r="AA2679" t="s">
        <v>77</v>
      </c>
      <c r="AB2679">
        <v>4290</v>
      </c>
      <c r="AC2679">
        <v>0.1</v>
      </c>
    </row>
    <row r="2680" spans="13:29" x14ac:dyDescent="0.35">
      <c r="M2680" t="s">
        <v>44</v>
      </c>
      <c r="N2680">
        <v>3229172</v>
      </c>
      <c r="O2680" t="s">
        <v>19</v>
      </c>
      <c r="P2680">
        <v>52.3791070519502</v>
      </c>
      <c r="Q2680">
        <v>4.8522738593027697</v>
      </c>
      <c r="R2680" t="s">
        <v>45</v>
      </c>
      <c r="S2680">
        <v>105</v>
      </c>
      <c r="T2680">
        <v>248</v>
      </c>
      <c r="U2680">
        <v>136</v>
      </c>
      <c r="V2680">
        <v>2.59</v>
      </c>
      <c r="W2680">
        <v>27</v>
      </c>
      <c r="X2680">
        <v>2033</v>
      </c>
      <c r="Y2680">
        <v>4</v>
      </c>
      <c r="Z2680" t="s">
        <v>62</v>
      </c>
      <c r="AA2680" t="s">
        <v>63</v>
      </c>
      <c r="AB2680">
        <v>26040</v>
      </c>
      <c r="AC2680">
        <v>0.1</v>
      </c>
    </row>
    <row r="2681" spans="13:29" x14ac:dyDescent="0.35">
      <c r="M2681" t="s">
        <v>44</v>
      </c>
      <c r="N2681">
        <v>3259374</v>
      </c>
      <c r="O2681" t="s">
        <v>23</v>
      </c>
      <c r="P2681">
        <v>52.396352199519598</v>
      </c>
      <c r="Q2681">
        <v>4.9962035560879903</v>
      </c>
      <c r="R2681" t="s">
        <v>45</v>
      </c>
      <c r="S2681">
        <v>140</v>
      </c>
      <c r="T2681">
        <v>45</v>
      </c>
      <c r="U2681">
        <v>40</v>
      </c>
      <c r="V2681">
        <v>0.75</v>
      </c>
      <c r="W2681">
        <v>6</v>
      </c>
      <c r="X2681">
        <v>2050</v>
      </c>
      <c r="Y2681">
        <v>4</v>
      </c>
      <c r="Z2681" t="s">
        <v>76</v>
      </c>
      <c r="AA2681" t="s">
        <v>77</v>
      </c>
      <c r="AB2681">
        <v>6300</v>
      </c>
      <c r="AC2681">
        <v>0.1</v>
      </c>
    </row>
    <row r="2682" spans="13:29" x14ac:dyDescent="0.35">
      <c r="M2682" t="s">
        <v>44</v>
      </c>
      <c r="N2682">
        <v>3286293</v>
      </c>
      <c r="O2682" t="s">
        <v>7</v>
      </c>
      <c r="P2682">
        <v>52.3612181728151</v>
      </c>
      <c r="Q2682">
        <v>4.9094092676321601</v>
      </c>
      <c r="R2682" t="s">
        <v>45</v>
      </c>
      <c r="S2682">
        <v>800</v>
      </c>
      <c r="T2682">
        <v>44</v>
      </c>
      <c r="U2682">
        <v>35</v>
      </c>
      <c r="V2682">
        <v>0.65</v>
      </c>
      <c r="W2682">
        <v>280</v>
      </c>
      <c r="X2682">
        <v>2065</v>
      </c>
      <c r="Y2682">
        <v>4</v>
      </c>
      <c r="Z2682" t="s">
        <v>68</v>
      </c>
      <c r="AA2682" t="s">
        <v>69</v>
      </c>
      <c r="AB2682">
        <v>35200</v>
      </c>
      <c r="AC2682">
        <v>0.1</v>
      </c>
    </row>
    <row r="2683" spans="13:29" x14ac:dyDescent="0.35">
      <c r="M2683" t="s">
        <v>44</v>
      </c>
      <c r="N2683">
        <v>3306530</v>
      </c>
      <c r="O2683" t="s">
        <v>11</v>
      </c>
      <c r="P2683">
        <v>52.340182492172502</v>
      </c>
      <c r="Q2683">
        <v>4.89743957690815</v>
      </c>
      <c r="R2683" t="s">
        <v>45</v>
      </c>
      <c r="S2683">
        <v>250</v>
      </c>
      <c r="T2683">
        <v>180</v>
      </c>
      <c r="U2683">
        <v>12</v>
      </c>
      <c r="V2683">
        <v>0.23</v>
      </c>
      <c r="W2683">
        <v>55</v>
      </c>
      <c r="X2683">
        <v>2075</v>
      </c>
      <c r="Y2683">
        <v>4</v>
      </c>
      <c r="Z2683" t="s">
        <v>58</v>
      </c>
      <c r="AA2683" t="s">
        <v>59</v>
      </c>
      <c r="AB2683">
        <v>45000</v>
      </c>
      <c r="AC2683">
        <v>0.1</v>
      </c>
    </row>
    <row r="2684" spans="13:29" x14ac:dyDescent="0.35">
      <c r="M2684" t="s">
        <v>44</v>
      </c>
      <c r="N2684">
        <v>3368163</v>
      </c>
      <c r="O2684" t="s">
        <v>7</v>
      </c>
      <c r="P2684">
        <v>52.363654810740897</v>
      </c>
      <c r="Q2684">
        <v>4.8849786136159103</v>
      </c>
      <c r="R2684" t="s">
        <v>45</v>
      </c>
      <c r="S2684">
        <v>150</v>
      </c>
      <c r="T2684">
        <v>347</v>
      </c>
      <c r="U2684">
        <v>7</v>
      </c>
      <c r="V2684">
        <v>0.14000000000000001</v>
      </c>
      <c r="W2684">
        <v>17</v>
      </c>
      <c r="X2684">
        <v>2124</v>
      </c>
      <c r="Y2684">
        <v>4</v>
      </c>
      <c r="Z2684" t="s">
        <v>68</v>
      </c>
      <c r="AA2684" t="s">
        <v>69</v>
      </c>
      <c r="AB2684">
        <v>52050</v>
      </c>
      <c r="AC2684">
        <v>0.1</v>
      </c>
    </row>
    <row r="2685" spans="13:29" x14ac:dyDescent="0.35">
      <c r="M2685" t="s">
        <v>44</v>
      </c>
      <c r="N2685">
        <v>3436072</v>
      </c>
      <c r="O2685" t="s">
        <v>15</v>
      </c>
      <c r="P2685">
        <v>52.390043667232298</v>
      </c>
      <c r="Q2685">
        <v>4.8873420474236502</v>
      </c>
      <c r="R2685" t="s">
        <v>45</v>
      </c>
      <c r="S2685">
        <v>125</v>
      </c>
      <c r="T2685">
        <v>60</v>
      </c>
      <c r="U2685">
        <v>71</v>
      </c>
      <c r="V2685">
        <v>1.34</v>
      </c>
      <c r="W2685">
        <v>55</v>
      </c>
      <c r="X2685">
        <v>2173</v>
      </c>
      <c r="Y2685">
        <v>4</v>
      </c>
      <c r="Z2685" t="s">
        <v>60</v>
      </c>
      <c r="AA2685" t="s">
        <v>61</v>
      </c>
      <c r="AB2685">
        <v>7500</v>
      </c>
      <c r="AC2685">
        <v>0.1</v>
      </c>
    </row>
    <row r="2686" spans="13:29" x14ac:dyDescent="0.35">
      <c r="M2686" t="s">
        <v>44</v>
      </c>
      <c r="N2686">
        <v>3484708</v>
      </c>
      <c r="O2686" t="s">
        <v>20</v>
      </c>
      <c r="P2686">
        <v>52.3544630667555</v>
      </c>
      <c r="Q2686">
        <v>4.8414195992597699</v>
      </c>
      <c r="R2686" t="s">
        <v>45</v>
      </c>
      <c r="S2686">
        <v>129</v>
      </c>
      <c r="T2686">
        <v>350</v>
      </c>
      <c r="U2686">
        <v>46</v>
      </c>
      <c r="V2686">
        <v>0.89</v>
      </c>
      <c r="W2686">
        <v>11</v>
      </c>
      <c r="X2686">
        <v>2204</v>
      </c>
      <c r="Y2686">
        <v>4</v>
      </c>
      <c r="Z2686" t="s">
        <v>70</v>
      </c>
      <c r="AA2686" t="s">
        <v>71</v>
      </c>
      <c r="AB2686">
        <v>45150</v>
      </c>
      <c r="AC2686">
        <v>0.1</v>
      </c>
    </row>
    <row r="2687" spans="13:29" x14ac:dyDescent="0.35">
      <c r="M2687" t="s">
        <v>44</v>
      </c>
      <c r="N2687">
        <v>3517600</v>
      </c>
      <c r="O2687" t="s">
        <v>6</v>
      </c>
      <c r="P2687">
        <v>52.375693636094603</v>
      </c>
      <c r="Q2687">
        <v>4.8987401260288204</v>
      </c>
      <c r="R2687" t="s">
        <v>45</v>
      </c>
      <c r="S2687">
        <v>159</v>
      </c>
      <c r="T2687">
        <v>31</v>
      </c>
      <c r="U2687">
        <v>33</v>
      </c>
      <c r="V2687">
        <v>0.64</v>
      </c>
      <c r="W2687">
        <v>214</v>
      </c>
      <c r="X2687">
        <v>2223</v>
      </c>
      <c r="Y2687">
        <v>4</v>
      </c>
      <c r="Z2687" t="s">
        <v>46</v>
      </c>
      <c r="AA2687" t="s">
        <v>47</v>
      </c>
      <c r="AB2687">
        <v>4929</v>
      </c>
      <c r="AC2687">
        <v>0.1</v>
      </c>
    </row>
    <row r="2688" spans="13:29" x14ac:dyDescent="0.35">
      <c r="M2688" t="s">
        <v>44</v>
      </c>
      <c r="N2688">
        <v>3577411</v>
      </c>
      <c r="O2688" t="s">
        <v>6</v>
      </c>
      <c r="P2688">
        <v>52.3760257251542</v>
      </c>
      <c r="Q2688">
        <v>4.8786122495595796</v>
      </c>
      <c r="R2688" t="s">
        <v>45</v>
      </c>
      <c r="S2688">
        <v>190</v>
      </c>
      <c r="T2688">
        <v>363</v>
      </c>
      <c r="U2688">
        <v>2</v>
      </c>
      <c r="V2688">
        <v>0.05</v>
      </c>
      <c r="W2688">
        <v>13</v>
      </c>
      <c r="X2688">
        <v>2264</v>
      </c>
      <c r="Y2688">
        <v>4</v>
      </c>
      <c r="Z2688" t="s">
        <v>46</v>
      </c>
      <c r="AA2688" t="s">
        <v>47</v>
      </c>
      <c r="AB2688">
        <v>68970</v>
      </c>
      <c r="AC2688">
        <v>0.1</v>
      </c>
    </row>
    <row r="2689" spans="13:29" x14ac:dyDescent="0.35">
      <c r="M2689" t="s">
        <v>44</v>
      </c>
      <c r="N2689">
        <v>3780901</v>
      </c>
      <c r="O2689" t="s">
        <v>15</v>
      </c>
      <c r="P2689">
        <v>52.384010758196602</v>
      </c>
      <c r="Q2689">
        <v>4.8720601419672898</v>
      </c>
      <c r="R2689" t="s">
        <v>45</v>
      </c>
      <c r="S2689">
        <v>100</v>
      </c>
      <c r="T2689">
        <v>87</v>
      </c>
      <c r="U2689">
        <v>53</v>
      </c>
      <c r="V2689">
        <v>1.41</v>
      </c>
      <c r="W2689">
        <v>127</v>
      </c>
      <c r="X2689">
        <v>2386</v>
      </c>
      <c r="Y2689">
        <v>4</v>
      </c>
      <c r="Z2689" t="s">
        <v>60</v>
      </c>
      <c r="AA2689" t="s">
        <v>61</v>
      </c>
      <c r="AB2689">
        <v>8700</v>
      </c>
      <c r="AC2689">
        <v>0.1</v>
      </c>
    </row>
    <row r="2690" spans="13:29" x14ac:dyDescent="0.35">
      <c r="M2690" t="s">
        <v>44</v>
      </c>
      <c r="N2690">
        <v>3826300</v>
      </c>
      <c r="O2690" t="s">
        <v>9</v>
      </c>
      <c r="P2690">
        <v>52.3562281133146</v>
      </c>
      <c r="Q2690">
        <v>4.9071769906607701</v>
      </c>
      <c r="R2690" t="s">
        <v>45</v>
      </c>
      <c r="S2690">
        <v>125</v>
      </c>
      <c r="T2690">
        <v>34</v>
      </c>
      <c r="U2690">
        <v>45</v>
      </c>
      <c r="V2690">
        <v>0.89</v>
      </c>
      <c r="W2690">
        <v>96</v>
      </c>
      <c r="X2690">
        <v>2419</v>
      </c>
      <c r="Y2690">
        <v>4</v>
      </c>
      <c r="Z2690" t="s">
        <v>64</v>
      </c>
      <c r="AA2690" t="s">
        <v>65</v>
      </c>
      <c r="AB2690">
        <v>4250</v>
      </c>
      <c r="AC2690">
        <v>0.1</v>
      </c>
    </row>
    <row r="2691" spans="13:29" x14ac:dyDescent="0.35">
      <c r="M2691" t="s">
        <v>44</v>
      </c>
      <c r="N2691">
        <v>3888355</v>
      </c>
      <c r="O2691" t="s">
        <v>18</v>
      </c>
      <c r="P2691">
        <v>52.373366037379199</v>
      </c>
      <c r="Q2691">
        <v>4.9457207711084896</v>
      </c>
      <c r="R2691" t="s">
        <v>45</v>
      </c>
      <c r="S2691">
        <v>250</v>
      </c>
      <c r="T2691">
        <v>210</v>
      </c>
      <c r="U2691">
        <v>7</v>
      </c>
      <c r="V2691">
        <v>0.14000000000000001</v>
      </c>
      <c r="W2691">
        <v>339</v>
      </c>
      <c r="X2691">
        <v>2462</v>
      </c>
      <c r="Y2691">
        <v>4</v>
      </c>
      <c r="Z2691" t="s">
        <v>66</v>
      </c>
      <c r="AA2691" t="s">
        <v>67</v>
      </c>
      <c r="AB2691">
        <v>52500</v>
      </c>
      <c r="AC2691">
        <v>0.1</v>
      </c>
    </row>
    <row r="2692" spans="13:29" x14ac:dyDescent="0.35">
      <c r="M2692" t="s">
        <v>44</v>
      </c>
      <c r="N2692">
        <v>3926085</v>
      </c>
      <c r="O2692" t="s">
        <v>12</v>
      </c>
      <c r="P2692">
        <v>52.3543103124818</v>
      </c>
      <c r="Q2692">
        <v>4.9300864578121297</v>
      </c>
      <c r="R2692" t="s">
        <v>45</v>
      </c>
      <c r="S2692">
        <v>139</v>
      </c>
      <c r="T2692">
        <v>337</v>
      </c>
      <c r="U2692">
        <v>26</v>
      </c>
      <c r="V2692">
        <v>0.51</v>
      </c>
      <c r="W2692">
        <v>339</v>
      </c>
      <c r="X2692">
        <v>2492</v>
      </c>
      <c r="Y2692">
        <v>4</v>
      </c>
      <c r="Z2692" t="s">
        <v>72</v>
      </c>
      <c r="AA2692" t="s">
        <v>73</v>
      </c>
      <c r="AB2692">
        <v>46843</v>
      </c>
      <c r="AC2692">
        <v>0.1</v>
      </c>
    </row>
    <row r="2693" spans="13:29" x14ac:dyDescent="0.35">
      <c r="M2693" t="s">
        <v>44</v>
      </c>
      <c r="N2693">
        <v>3934811</v>
      </c>
      <c r="O2693" t="s">
        <v>19</v>
      </c>
      <c r="P2693">
        <v>52.376907747200399</v>
      </c>
      <c r="Q2693">
        <v>4.8612753160291904</v>
      </c>
      <c r="R2693" t="s">
        <v>45</v>
      </c>
      <c r="S2693">
        <v>125</v>
      </c>
      <c r="T2693">
        <v>357</v>
      </c>
      <c r="U2693">
        <v>9</v>
      </c>
      <c r="V2693">
        <v>0.17</v>
      </c>
      <c r="W2693">
        <v>17</v>
      </c>
      <c r="X2693">
        <v>2499</v>
      </c>
      <c r="Y2693">
        <v>4</v>
      </c>
      <c r="Z2693" t="s">
        <v>62</v>
      </c>
      <c r="AA2693" t="s">
        <v>63</v>
      </c>
      <c r="AB2693">
        <v>44625</v>
      </c>
      <c r="AC2693">
        <v>0.1</v>
      </c>
    </row>
    <row r="2694" spans="13:29" x14ac:dyDescent="0.35">
      <c r="M2694" t="s">
        <v>44</v>
      </c>
      <c r="N2694">
        <v>3941357</v>
      </c>
      <c r="O2694" t="s">
        <v>6</v>
      </c>
      <c r="P2694">
        <v>52.373196324533303</v>
      </c>
      <c r="Q2694">
        <v>4.8869235042809498</v>
      </c>
      <c r="R2694" t="s">
        <v>45</v>
      </c>
      <c r="S2694">
        <v>495</v>
      </c>
      <c r="T2694">
        <v>220</v>
      </c>
      <c r="U2694">
        <v>35</v>
      </c>
      <c r="V2694">
        <v>0.69</v>
      </c>
      <c r="W2694">
        <v>2</v>
      </c>
      <c r="X2694">
        <v>2502</v>
      </c>
      <c r="Y2694">
        <v>4</v>
      </c>
      <c r="Z2694" t="s">
        <v>46</v>
      </c>
      <c r="AA2694" t="s">
        <v>47</v>
      </c>
      <c r="AB2694">
        <v>108900</v>
      </c>
      <c r="AC2694">
        <v>0.1</v>
      </c>
    </row>
    <row r="2695" spans="13:29" x14ac:dyDescent="0.35">
      <c r="M2695" t="s">
        <v>44</v>
      </c>
      <c r="N2695">
        <v>4169219</v>
      </c>
      <c r="O2695" t="s">
        <v>23</v>
      </c>
      <c r="P2695">
        <v>52.391734477349601</v>
      </c>
      <c r="Q2695">
        <v>4.95297445011765</v>
      </c>
      <c r="R2695" t="s">
        <v>45</v>
      </c>
      <c r="S2695">
        <v>150</v>
      </c>
      <c r="T2695">
        <v>276</v>
      </c>
      <c r="U2695">
        <v>27</v>
      </c>
      <c r="V2695">
        <v>0.53</v>
      </c>
      <c r="W2695">
        <v>155</v>
      </c>
      <c r="X2695">
        <v>2618</v>
      </c>
      <c r="Y2695">
        <v>4</v>
      </c>
      <c r="Z2695" t="s">
        <v>76</v>
      </c>
      <c r="AA2695" t="s">
        <v>77</v>
      </c>
      <c r="AB2695">
        <v>41400</v>
      </c>
      <c r="AC2695">
        <v>0.1</v>
      </c>
    </row>
    <row r="2696" spans="13:29" x14ac:dyDescent="0.35">
      <c r="M2696" t="s">
        <v>44</v>
      </c>
      <c r="N2696">
        <v>4213785</v>
      </c>
      <c r="O2696" t="s">
        <v>19</v>
      </c>
      <c r="P2696">
        <v>52.377651368994201</v>
      </c>
      <c r="Q2696">
        <v>4.8491253869275104</v>
      </c>
      <c r="R2696" t="s">
        <v>45</v>
      </c>
      <c r="S2696">
        <v>300</v>
      </c>
      <c r="T2696">
        <v>308</v>
      </c>
      <c r="U2696">
        <v>44</v>
      </c>
      <c r="V2696">
        <v>0.88</v>
      </c>
      <c r="W2696">
        <v>46</v>
      </c>
      <c r="X2696">
        <v>2641</v>
      </c>
      <c r="Y2696">
        <v>4</v>
      </c>
      <c r="Z2696" t="s">
        <v>62</v>
      </c>
      <c r="AA2696" t="s">
        <v>63</v>
      </c>
      <c r="AB2696">
        <v>92400</v>
      </c>
      <c r="AC2696">
        <v>0.1</v>
      </c>
    </row>
    <row r="2697" spans="13:29" x14ac:dyDescent="0.35">
      <c r="M2697" t="s">
        <v>44</v>
      </c>
      <c r="N2697">
        <v>4243338</v>
      </c>
      <c r="O2697" t="s">
        <v>11</v>
      </c>
      <c r="P2697">
        <v>52.346373870107499</v>
      </c>
      <c r="Q2697">
        <v>4.90445834019184</v>
      </c>
      <c r="R2697" t="s">
        <v>45</v>
      </c>
      <c r="S2697">
        <v>150</v>
      </c>
      <c r="T2697">
        <v>27</v>
      </c>
      <c r="U2697">
        <v>0</v>
      </c>
      <c r="W2697">
        <v>339</v>
      </c>
      <c r="X2697">
        <v>2658</v>
      </c>
      <c r="Y2697">
        <v>4</v>
      </c>
      <c r="Z2697" t="s">
        <v>58</v>
      </c>
      <c r="AA2697" t="s">
        <v>59</v>
      </c>
      <c r="AB2697">
        <v>4050</v>
      </c>
      <c r="AC2697">
        <v>0.1</v>
      </c>
    </row>
    <row r="2698" spans="13:29" x14ac:dyDescent="0.35">
      <c r="M2698" t="s">
        <v>44</v>
      </c>
      <c r="N2698">
        <v>4259226</v>
      </c>
      <c r="O2698" t="s">
        <v>15</v>
      </c>
      <c r="P2698">
        <v>52.373828659651899</v>
      </c>
      <c r="Q2698">
        <v>4.8731759720828496</v>
      </c>
      <c r="R2698" t="s">
        <v>45</v>
      </c>
      <c r="S2698">
        <v>99</v>
      </c>
      <c r="T2698">
        <v>209</v>
      </c>
      <c r="U2698">
        <v>32</v>
      </c>
      <c r="V2698">
        <v>0.64</v>
      </c>
      <c r="W2698">
        <v>98</v>
      </c>
      <c r="X2698">
        <v>2664</v>
      </c>
      <c r="Y2698">
        <v>4</v>
      </c>
      <c r="Z2698" t="s">
        <v>60</v>
      </c>
      <c r="AA2698" t="s">
        <v>61</v>
      </c>
      <c r="AB2698">
        <v>20691</v>
      </c>
      <c r="AC2698">
        <v>0.1</v>
      </c>
    </row>
    <row r="2699" spans="13:29" x14ac:dyDescent="0.35">
      <c r="M2699" t="s">
        <v>44</v>
      </c>
      <c r="N2699">
        <v>4260547</v>
      </c>
      <c r="O2699" t="s">
        <v>20</v>
      </c>
      <c r="P2699">
        <v>52.364661168586998</v>
      </c>
      <c r="Q2699">
        <v>4.8421646289535003</v>
      </c>
      <c r="R2699" t="s">
        <v>45</v>
      </c>
      <c r="S2699">
        <v>149</v>
      </c>
      <c r="T2699">
        <v>225</v>
      </c>
      <c r="U2699">
        <v>13</v>
      </c>
      <c r="V2699">
        <v>0.27</v>
      </c>
      <c r="W2699">
        <v>215</v>
      </c>
      <c r="X2699">
        <v>2667</v>
      </c>
      <c r="Y2699">
        <v>4</v>
      </c>
      <c r="Z2699" t="s">
        <v>70</v>
      </c>
      <c r="AA2699" t="s">
        <v>71</v>
      </c>
      <c r="AB2699">
        <v>33525</v>
      </c>
      <c r="AC2699">
        <v>0.1</v>
      </c>
    </row>
    <row r="2700" spans="13:29" x14ac:dyDescent="0.35">
      <c r="M2700" t="s">
        <v>44</v>
      </c>
      <c r="N2700">
        <v>4295087</v>
      </c>
      <c r="O2700" t="s">
        <v>9</v>
      </c>
      <c r="P2700">
        <v>52.355829485781499</v>
      </c>
      <c r="Q2700">
        <v>4.9171542651300602</v>
      </c>
      <c r="R2700" t="s">
        <v>45</v>
      </c>
      <c r="S2700">
        <v>95</v>
      </c>
      <c r="T2700">
        <v>347</v>
      </c>
      <c r="U2700">
        <v>24</v>
      </c>
      <c r="V2700">
        <v>0.73</v>
      </c>
      <c r="W2700">
        <v>21</v>
      </c>
      <c r="X2700">
        <v>2693</v>
      </c>
      <c r="Y2700">
        <v>4</v>
      </c>
      <c r="Z2700" t="s">
        <v>64</v>
      </c>
      <c r="AA2700" t="s">
        <v>65</v>
      </c>
      <c r="AB2700">
        <v>32965</v>
      </c>
      <c r="AC2700">
        <v>0.1</v>
      </c>
    </row>
    <row r="2701" spans="13:29" x14ac:dyDescent="0.35">
      <c r="M2701" t="s">
        <v>44</v>
      </c>
      <c r="N2701">
        <v>4476077</v>
      </c>
      <c r="O2701" t="s">
        <v>15</v>
      </c>
      <c r="P2701">
        <v>52.384148458512399</v>
      </c>
      <c r="Q2701">
        <v>4.8701413244173803</v>
      </c>
      <c r="R2701" t="s">
        <v>45</v>
      </c>
      <c r="S2701">
        <v>160</v>
      </c>
      <c r="T2701">
        <v>289</v>
      </c>
      <c r="U2701">
        <v>4</v>
      </c>
      <c r="V2701">
        <v>0.17</v>
      </c>
      <c r="W2701">
        <v>128</v>
      </c>
      <c r="X2701">
        <v>2787</v>
      </c>
      <c r="Y2701">
        <v>4</v>
      </c>
      <c r="Z2701" t="s">
        <v>60</v>
      </c>
      <c r="AA2701" t="s">
        <v>61</v>
      </c>
      <c r="AB2701">
        <v>46240</v>
      </c>
      <c r="AC2701">
        <v>0.1</v>
      </c>
    </row>
    <row r="2702" spans="13:29" x14ac:dyDescent="0.35">
      <c r="M2702" t="s">
        <v>44</v>
      </c>
      <c r="N2702">
        <v>4523624</v>
      </c>
      <c r="O2702" t="s">
        <v>8</v>
      </c>
      <c r="P2702">
        <v>52.356649394733999</v>
      </c>
      <c r="Q2702">
        <v>4.8774421665060101</v>
      </c>
      <c r="R2702" t="s">
        <v>45</v>
      </c>
      <c r="S2702">
        <v>300</v>
      </c>
      <c r="T2702">
        <v>17</v>
      </c>
      <c r="U2702">
        <v>35</v>
      </c>
      <c r="V2702">
        <v>0.78</v>
      </c>
      <c r="W2702">
        <v>340</v>
      </c>
      <c r="X2702">
        <v>2811</v>
      </c>
      <c r="Y2702">
        <v>4</v>
      </c>
      <c r="Z2702" t="s">
        <v>74</v>
      </c>
      <c r="AA2702" t="s">
        <v>75</v>
      </c>
      <c r="AB2702">
        <v>5100</v>
      </c>
      <c r="AC2702">
        <v>0.1</v>
      </c>
    </row>
    <row r="2703" spans="13:29" x14ac:dyDescent="0.35">
      <c r="M2703" t="s">
        <v>44</v>
      </c>
      <c r="N2703">
        <v>4609694</v>
      </c>
      <c r="O2703" t="s">
        <v>7</v>
      </c>
      <c r="P2703">
        <v>52.372203488173497</v>
      </c>
      <c r="Q2703">
        <v>4.9306424308080796</v>
      </c>
      <c r="R2703" t="s">
        <v>45</v>
      </c>
      <c r="S2703">
        <v>139</v>
      </c>
      <c r="T2703">
        <v>332</v>
      </c>
      <c r="U2703">
        <v>24</v>
      </c>
      <c r="V2703">
        <v>0.5</v>
      </c>
      <c r="W2703">
        <v>17</v>
      </c>
      <c r="X2703">
        <v>2853</v>
      </c>
      <c r="Y2703">
        <v>4</v>
      </c>
      <c r="Z2703" t="s">
        <v>68</v>
      </c>
      <c r="AA2703" t="s">
        <v>69</v>
      </c>
      <c r="AB2703">
        <v>46148</v>
      </c>
      <c r="AC2703">
        <v>0.1</v>
      </c>
    </row>
    <row r="2704" spans="13:29" x14ac:dyDescent="0.35">
      <c r="M2704" t="s">
        <v>44</v>
      </c>
      <c r="N2704">
        <v>4611207</v>
      </c>
      <c r="O2704" t="s">
        <v>6</v>
      </c>
      <c r="P2704">
        <v>52.382853969633899</v>
      </c>
      <c r="Q2704">
        <v>4.8879010349674896</v>
      </c>
      <c r="R2704" t="s">
        <v>45</v>
      </c>
      <c r="S2704">
        <v>145</v>
      </c>
      <c r="T2704">
        <v>364</v>
      </c>
      <c r="U2704">
        <v>67</v>
      </c>
      <c r="V2704">
        <v>1.37</v>
      </c>
      <c r="W2704">
        <v>64</v>
      </c>
      <c r="X2704">
        <v>2857</v>
      </c>
      <c r="Y2704">
        <v>4</v>
      </c>
      <c r="Z2704" t="s">
        <v>46</v>
      </c>
      <c r="AA2704" t="s">
        <v>47</v>
      </c>
      <c r="AB2704">
        <v>52780</v>
      </c>
      <c r="AC2704">
        <v>0.1</v>
      </c>
    </row>
    <row r="2705" spans="13:29" x14ac:dyDescent="0.35">
      <c r="M2705" t="s">
        <v>44</v>
      </c>
      <c r="N2705">
        <v>4656443</v>
      </c>
      <c r="O2705" t="s">
        <v>8</v>
      </c>
      <c r="P2705">
        <v>52.348505701089799</v>
      </c>
      <c r="Q2705">
        <v>4.8473636736599</v>
      </c>
      <c r="R2705" t="s">
        <v>45</v>
      </c>
      <c r="S2705">
        <v>130</v>
      </c>
      <c r="T2705">
        <v>119</v>
      </c>
      <c r="U2705">
        <v>4</v>
      </c>
      <c r="V2705">
        <v>0.08</v>
      </c>
      <c r="W2705">
        <v>361</v>
      </c>
      <c r="X2705">
        <v>2883</v>
      </c>
      <c r="Y2705">
        <v>4</v>
      </c>
      <c r="Z2705" t="s">
        <v>74</v>
      </c>
      <c r="AA2705" t="s">
        <v>75</v>
      </c>
      <c r="AB2705">
        <v>15470</v>
      </c>
      <c r="AC2705">
        <v>0.1</v>
      </c>
    </row>
    <row r="2706" spans="13:29" x14ac:dyDescent="0.35">
      <c r="M2706" t="s">
        <v>44</v>
      </c>
      <c r="N2706">
        <v>4734001</v>
      </c>
      <c r="O2706" t="s">
        <v>15</v>
      </c>
      <c r="P2706">
        <v>52.374019305233801</v>
      </c>
      <c r="Q2706">
        <v>4.87395916295901</v>
      </c>
      <c r="R2706" t="s">
        <v>45</v>
      </c>
      <c r="S2706">
        <v>120</v>
      </c>
      <c r="T2706">
        <v>297</v>
      </c>
      <c r="U2706">
        <v>23</v>
      </c>
      <c r="V2706">
        <v>0.48</v>
      </c>
      <c r="W2706">
        <v>104</v>
      </c>
      <c r="X2706">
        <v>2919</v>
      </c>
      <c r="Y2706">
        <v>4</v>
      </c>
      <c r="Z2706" t="s">
        <v>60</v>
      </c>
      <c r="AA2706" t="s">
        <v>61</v>
      </c>
      <c r="AB2706">
        <v>35640</v>
      </c>
      <c r="AC2706">
        <v>0.1</v>
      </c>
    </row>
    <row r="2707" spans="13:29" x14ac:dyDescent="0.35">
      <c r="M2707" t="s">
        <v>44</v>
      </c>
      <c r="N2707">
        <v>4932087</v>
      </c>
      <c r="O2707" t="s">
        <v>6</v>
      </c>
      <c r="P2707">
        <v>52.376777240839303</v>
      </c>
      <c r="Q2707">
        <v>4.8961420826787396</v>
      </c>
      <c r="R2707" t="s">
        <v>45</v>
      </c>
      <c r="S2707">
        <v>149</v>
      </c>
      <c r="T2707">
        <v>353</v>
      </c>
      <c r="U2707">
        <v>49</v>
      </c>
      <c r="V2707">
        <v>1.07</v>
      </c>
      <c r="W2707">
        <v>23</v>
      </c>
      <c r="X2707">
        <v>3037</v>
      </c>
      <c r="Y2707">
        <v>4</v>
      </c>
      <c r="Z2707" t="s">
        <v>46</v>
      </c>
      <c r="AA2707" t="s">
        <v>47</v>
      </c>
      <c r="AB2707">
        <v>52597</v>
      </c>
      <c r="AC2707">
        <v>0.1</v>
      </c>
    </row>
    <row r="2708" spans="13:29" x14ac:dyDescent="0.35">
      <c r="M2708" t="s">
        <v>44</v>
      </c>
      <c r="N2708">
        <v>4945761</v>
      </c>
      <c r="O2708" t="s">
        <v>15</v>
      </c>
      <c r="P2708">
        <v>52.387997396756099</v>
      </c>
      <c r="Q2708">
        <v>4.87850412191289</v>
      </c>
      <c r="R2708" t="s">
        <v>45</v>
      </c>
      <c r="S2708">
        <v>100</v>
      </c>
      <c r="T2708">
        <v>32</v>
      </c>
      <c r="U2708">
        <v>8</v>
      </c>
      <c r="V2708">
        <v>0.28999999999999998</v>
      </c>
      <c r="W2708">
        <v>185</v>
      </c>
      <c r="X2708">
        <v>3042</v>
      </c>
      <c r="Y2708">
        <v>4</v>
      </c>
      <c r="Z2708" t="s">
        <v>60</v>
      </c>
      <c r="AA2708" t="s">
        <v>61</v>
      </c>
      <c r="AB2708">
        <v>3200</v>
      </c>
      <c r="AC2708">
        <v>0.1</v>
      </c>
    </row>
    <row r="2709" spans="13:29" x14ac:dyDescent="0.35">
      <c r="M2709" t="s">
        <v>44</v>
      </c>
      <c r="N2709">
        <v>5072454</v>
      </c>
      <c r="O2709" t="s">
        <v>11</v>
      </c>
      <c r="P2709">
        <v>52.350363885801499</v>
      </c>
      <c r="Q2709">
        <v>4.9064001541622302</v>
      </c>
      <c r="R2709" t="s">
        <v>45</v>
      </c>
      <c r="S2709">
        <v>139</v>
      </c>
      <c r="T2709">
        <v>87</v>
      </c>
      <c r="U2709">
        <v>23</v>
      </c>
      <c r="V2709">
        <v>0.5</v>
      </c>
      <c r="W2709">
        <v>278</v>
      </c>
      <c r="X2709">
        <v>3107</v>
      </c>
      <c r="Y2709">
        <v>4</v>
      </c>
      <c r="Z2709" t="s">
        <v>58</v>
      </c>
      <c r="AA2709" t="s">
        <v>59</v>
      </c>
      <c r="AB2709">
        <v>12093</v>
      </c>
      <c r="AC2709">
        <v>0.1</v>
      </c>
    </row>
    <row r="2710" spans="13:29" x14ac:dyDescent="0.35">
      <c r="M2710" t="s">
        <v>44</v>
      </c>
      <c r="N2710">
        <v>5087114</v>
      </c>
      <c r="O2710" t="s">
        <v>11</v>
      </c>
      <c r="P2710">
        <v>52.353590130115599</v>
      </c>
      <c r="Q2710">
        <v>4.9011803162478502</v>
      </c>
      <c r="R2710" t="s">
        <v>45</v>
      </c>
      <c r="S2710">
        <v>150</v>
      </c>
      <c r="T2710">
        <v>64</v>
      </c>
      <c r="U2710">
        <v>178</v>
      </c>
      <c r="V2710">
        <v>3.83</v>
      </c>
      <c r="W2710">
        <v>58</v>
      </c>
      <c r="X2710">
        <v>3112</v>
      </c>
      <c r="Y2710">
        <v>4</v>
      </c>
      <c r="Z2710" t="s">
        <v>58</v>
      </c>
      <c r="AA2710" t="s">
        <v>59</v>
      </c>
      <c r="AB2710">
        <v>9600</v>
      </c>
      <c r="AC2710">
        <v>0.1</v>
      </c>
    </row>
    <row r="2711" spans="13:29" x14ac:dyDescent="0.35">
      <c r="M2711" t="s">
        <v>44</v>
      </c>
      <c r="N2711">
        <v>5114153</v>
      </c>
      <c r="O2711" t="s">
        <v>6</v>
      </c>
      <c r="P2711">
        <v>52.377719950891603</v>
      </c>
      <c r="Q2711">
        <v>4.8849278632492803</v>
      </c>
      <c r="R2711" t="s">
        <v>45</v>
      </c>
      <c r="S2711">
        <v>150</v>
      </c>
      <c r="T2711">
        <v>311</v>
      </c>
      <c r="U2711">
        <v>23</v>
      </c>
      <c r="V2711">
        <v>1.44</v>
      </c>
      <c r="W2711">
        <v>60</v>
      </c>
      <c r="X2711">
        <v>3127</v>
      </c>
      <c r="Y2711">
        <v>4</v>
      </c>
      <c r="Z2711" t="s">
        <v>46</v>
      </c>
      <c r="AA2711" t="s">
        <v>47</v>
      </c>
      <c r="AB2711">
        <v>46650</v>
      </c>
      <c r="AC2711">
        <v>0.1</v>
      </c>
    </row>
    <row r="2712" spans="13:29" x14ac:dyDescent="0.35">
      <c r="M2712" t="s">
        <v>44</v>
      </c>
      <c r="N2712">
        <v>5416445</v>
      </c>
      <c r="O2712" t="s">
        <v>7</v>
      </c>
      <c r="P2712">
        <v>52.367927304200897</v>
      </c>
      <c r="Q2712">
        <v>4.9205607941972396</v>
      </c>
      <c r="R2712" t="s">
        <v>45</v>
      </c>
      <c r="S2712">
        <v>250</v>
      </c>
      <c r="T2712">
        <v>202</v>
      </c>
      <c r="U2712">
        <v>16</v>
      </c>
      <c r="V2712">
        <v>0.36</v>
      </c>
      <c r="W2712">
        <v>162</v>
      </c>
      <c r="X2712">
        <v>3249</v>
      </c>
      <c r="Y2712">
        <v>4</v>
      </c>
      <c r="Z2712" t="s">
        <v>68</v>
      </c>
      <c r="AA2712" t="s">
        <v>69</v>
      </c>
      <c r="AB2712">
        <v>50500</v>
      </c>
      <c r="AC2712">
        <v>0.1</v>
      </c>
    </row>
    <row r="2713" spans="13:29" x14ac:dyDescent="0.35">
      <c r="M2713" t="s">
        <v>44</v>
      </c>
      <c r="N2713">
        <v>5426000</v>
      </c>
      <c r="O2713" t="s">
        <v>11</v>
      </c>
      <c r="P2713">
        <v>52.355287547377699</v>
      </c>
      <c r="Q2713">
        <v>4.88931855471753</v>
      </c>
      <c r="R2713" t="s">
        <v>45</v>
      </c>
      <c r="S2713">
        <v>150</v>
      </c>
      <c r="T2713">
        <v>175</v>
      </c>
      <c r="U2713">
        <v>22</v>
      </c>
      <c r="V2713">
        <v>0.48</v>
      </c>
      <c r="W2713">
        <v>210</v>
      </c>
      <c r="X2713">
        <v>3253</v>
      </c>
      <c r="Y2713">
        <v>4</v>
      </c>
      <c r="Z2713" t="s">
        <v>58</v>
      </c>
      <c r="AA2713" t="s">
        <v>59</v>
      </c>
      <c r="AB2713">
        <v>26250</v>
      </c>
      <c r="AC2713">
        <v>0.1</v>
      </c>
    </row>
    <row r="2714" spans="13:29" x14ac:dyDescent="0.35">
      <c r="M2714" t="s">
        <v>44</v>
      </c>
      <c r="N2714">
        <v>5569777</v>
      </c>
      <c r="O2714" t="s">
        <v>8</v>
      </c>
      <c r="P2714">
        <v>52.3504215872373</v>
      </c>
      <c r="Q2714">
        <v>4.8554278593030302</v>
      </c>
      <c r="R2714" t="s">
        <v>45</v>
      </c>
      <c r="S2714">
        <v>202</v>
      </c>
      <c r="T2714">
        <v>109</v>
      </c>
      <c r="U2714">
        <v>5</v>
      </c>
      <c r="V2714">
        <v>0.12</v>
      </c>
      <c r="W2714">
        <v>91</v>
      </c>
      <c r="X2714">
        <v>3316</v>
      </c>
      <c r="Y2714">
        <v>4</v>
      </c>
      <c r="Z2714" t="s">
        <v>74</v>
      </c>
      <c r="AA2714" t="s">
        <v>75</v>
      </c>
      <c r="AB2714">
        <v>22018</v>
      </c>
      <c r="AC2714">
        <v>0.1</v>
      </c>
    </row>
    <row r="2715" spans="13:29" x14ac:dyDescent="0.35">
      <c r="M2715" t="s">
        <v>44</v>
      </c>
      <c r="N2715">
        <v>5656694</v>
      </c>
      <c r="O2715" t="s">
        <v>12</v>
      </c>
      <c r="P2715">
        <v>52.350826257664899</v>
      </c>
      <c r="Q2715">
        <v>4.9355760335699097</v>
      </c>
      <c r="R2715" t="s">
        <v>45</v>
      </c>
      <c r="S2715">
        <v>195</v>
      </c>
      <c r="T2715">
        <v>315</v>
      </c>
      <c r="U2715">
        <v>7</v>
      </c>
      <c r="V2715">
        <v>0.16</v>
      </c>
      <c r="W2715">
        <v>34</v>
      </c>
      <c r="X2715">
        <v>3347</v>
      </c>
      <c r="Y2715">
        <v>4</v>
      </c>
      <c r="Z2715" t="s">
        <v>72</v>
      </c>
      <c r="AA2715" t="s">
        <v>73</v>
      </c>
      <c r="AB2715">
        <v>61425</v>
      </c>
      <c r="AC2715">
        <v>0.1</v>
      </c>
    </row>
    <row r="2716" spans="13:29" x14ac:dyDescent="0.35">
      <c r="M2716" t="s">
        <v>44</v>
      </c>
      <c r="N2716">
        <v>5760947</v>
      </c>
      <c r="O2716" t="s">
        <v>6</v>
      </c>
      <c r="P2716">
        <v>52.374057610487498</v>
      </c>
      <c r="Q2716">
        <v>4.8778247278802498</v>
      </c>
      <c r="R2716" t="s">
        <v>45</v>
      </c>
      <c r="S2716">
        <v>145</v>
      </c>
      <c r="T2716">
        <v>302</v>
      </c>
      <c r="U2716">
        <v>28</v>
      </c>
      <c r="V2716">
        <v>0.63</v>
      </c>
      <c r="W2716">
        <v>15</v>
      </c>
      <c r="X2716">
        <v>3414</v>
      </c>
      <c r="Y2716">
        <v>4</v>
      </c>
      <c r="Z2716" t="s">
        <v>46</v>
      </c>
      <c r="AA2716" t="s">
        <v>47</v>
      </c>
      <c r="AB2716">
        <v>43790</v>
      </c>
      <c r="AC2716">
        <v>0.1</v>
      </c>
    </row>
    <row r="2717" spans="13:29" x14ac:dyDescent="0.35">
      <c r="M2717" t="s">
        <v>44</v>
      </c>
      <c r="N2717">
        <v>5819801</v>
      </c>
      <c r="O2717" t="s">
        <v>11</v>
      </c>
      <c r="P2717">
        <v>52.355565523206998</v>
      </c>
      <c r="Q2717">
        <v>4.9049074380126196</v>
      </c>
      <c r="R2717" t="s">
        <v>45</v>
      </c>
      <c r="S2717">
        <v>160</v>
      </c>
      <c r="T2717">
        <v>210</v>
      </c>
      <c r="U2717">
        <v>43</v>
      </c>
      <c r="V2717">
        <v>0.98</v>
      </c>
      <c r="W2717">
        <v>32</v>
      </c>
      <c r="X2717">
        <v>3439</v>
      </c>
      <c r="Y2717">
        <v>4</v>
      </c>
      <c r="Z2717" t="s">
        <v>58</v>
      </c>
      <c r="AA2717" t="s">
        <v>59</v>
      </c>
      <c r="AB2717">
        <v>33600</v>
      </c>
      <c r="AC2717">
        <v>0.1</v>
      </c>
    </row>
    <row r="2718" spans="13:29" x14ac:dyDescent="0.35">
      <c r="M2718" t="s">
        <v>44</v>
      </c>
      <c r="N2718">
        <v>5881871</v>
      </c>
      <c r="O2718" t="s">
        <v>12</v>
      </c>
      <c r="P2718">
        <v>52.338880253353501</v>
      </c>
      <c r="Q2718">
        <v>4.9214405190317896</v>
      </c>
      <c r="R2718" t="s">
        <v>45</v>
      </c>
      <c r="S2718">
        <v>100</v>
      </c>
      <c r="T2718">
        <v>77</v>
      </c>
      <c r="U2718">
        <v>44</v>
      </c>
      <c r="V2718">
        <v>1</v>
      </c>
      <c r="W2718">
        <v>280</v>
      </c>
      <c r="X2718">
        <v>3477</v>
      </c>
      <c r="Y2718">
        <v>4</v>
      </c>
      <c r="Z2718" t="s">
        <v>72</v>
      </c>
      <c r="AA2718" t="s">
        <v>73</v>
      </c>
      <c r="AB2718">
        <v>7700</v>
      </c>
      <c r="AC2718">
        <v>0.1</v>
      </c>
    </row>
    <row r="2719" spans="13:29" x14ac:dyDescent="0.35">
      <c r="M2719" t="s">
        <v>44</v>
      </c>
      <c r="N2719">
        <v>6060562</v>
      </c>
      <c r="O2719" t="s">
        <v>7</v>
      </c>
      <c r="P2719">
        <v>52.373698211528897</v>
      </c>
      <c r="Q2719">
        <v>4.9221997075225401</v>
      </c>
      <c r="R2719" t="s">
        <v>45</v>
      </c>
      <c r="S2719">
        <v>108</v>
      </c>
      <c r="T2719">
        <v>212</v>
      </c>
      <c r="U2719">
        <v>37</v>
      </c>
      <c r="V2719">
        <v>0.84</v>
      </c>
      <c r="W2719">
        <v>33</v>
      </c>
      <c r="X2719">
        <v>3591</v>
      </c>
      <c r="Y2719">
        <v>4</v>
      </c>
      <c r="Z2719" t="s">
        <v>68</v>
      </c>
      <c r="AA2719" t="s">
        <v>69</v>
      </c>
      <c r="AB2719">
        <v>22896</v>
      </c>
      <c r="AC2719">
        <v>0.1</v>
      </c>
    </row>
    <row r="2720" spans="13:29" x14ac:dyDescent="0.35">
      <c r="M2720" t="s">
        <v>44</v>
      </c>
      <c r="N2720">
        <v>6129376</v>
      </c>
      <c r="O2720" t="s">
        <v>8</v>
      </c>
      <c r="P2720">
        <v>52.354889260165699</v>
      </c>
      <c r="Q2720">
        <v>4.8802536490369599</v>
      </c>
      <c r="R2720" t="s">
        <v>45</v>
      </c>
      <c r="S2720">
        <v>280</v>
      </c>
      <c r="T2720">
        <v>306</v>
      </c>
      <c r="U2720">
        <v>12</v>
      </c>
      <c r="V2720">
        <v>0.28000000000000003</v>
      </c>
      <c r="W2720">
        <v>109</v>
      </c>
      <c r="X2720">
        <v>3654</v>
      </c>
      <c r="Y2720">
        <v>4</v>
      </c>
      <c r="Z2720" t="s">
        <v>74</v>
      </c>
      <c r="AA2720" t="s">
        <v>75</v>
      </c>
      <c r="AB2720">
        <v>85680</v>
      </c>
      <c r="AC2720">
        <v>0.1</v>
      </c>
    </row>
    <row r="2721" spans="13:29" x14ac:dyDescent="0.35">
      <c r="M2721" t="s">
        <v>44</v>
      </c>
      <c r="N2721">
        <v>6133317</v>
      </c>
      <c r="O2721" t="s">
        <v>15</v>
      </c>
      <c r="P2721">
        <v>52.373941155224699</v>
      </c>
      <c r="Q2721">
        <v>4.8744734923094297</v>
      </c>
      <c r="R2721" t="s">
        <v>45</v>
      </c>
      <c r="S2721">
        <v>150</v>
      </c>
      <c r="T2721">
        <v>157</v>
      </c>
      <c r="U2721">
        <v>31</v>
      </c>
      <c r="V2721">
        <v>0.72</v>
      </c>
      <c r="W2721">
        <v>70</v>
      </c>
      <c r="X2721">
        <v>3657</v>
      </c>
      <c r="Y2721">
        <v>4</v>
      </c>
      <c r="Z2721" t="s">
        <v>60</v>
      </c>
      <c r="AA2721" t="s">
        <v>61</v>
      </c>
      <c r="AB2721">
        <v>23550</v>
      </c>
      <c r="AC2721">
        <v>0.1</v>
      </c>
    </row>
    <row r="2722" spans="13:29" x14ac:dyDescent="0.35">
      <c r="M2722" t="s">
        <v>44</v>
      </c>
      <c r="N2722">
        <v>6204399</v>
      </c>
      <c r="O2722" t="s">
        <v>15</v>
      </c>
      <c r="P2722">
        <v>52.373129462665098</v>
      </c>
      <c r="Q2722">
        <v>4.8716378728872796</v>
      </c>
      <c r="R2722" t="s">
        <v>45</v>
      </c>
      <c r="S2722">
        <v>130</v>
      </c>
      <c r="T2722">
        <v>76</v>
      </c>
      <c r="U2722">
        <v>62</v>
      </c>
      <c r="V2722">
        <v>1.42</v>
      </c>
      <c r="W2722">
        <v>220</v>
      </c>
      <c r="X2722">
        <v>3699</v>
      </c>
      <c r="Y2722">
        <v>4</v>
      </c>
      <c r="Z2722" t="s">
        <v>60</v>
      </c>
      <c r="AA2722" t="s">
        <v>61</v>
      </c>
      <c r="AB2722">
        <v>9880</v>
      </c>
      <c r="AC2722">
        <v>0.1</v>
      </c>
    </row>
    <row r="2723" spans="13:29" x14ac:dyDescent="0.35">
      <c r="M2723" t="s">
        <v>44</v>
      </c>
      <c r="N2723">
        <v>6217268</v>
      </c>
      <c r="O2723" t="s">
        <v>19</v>
      </c>
      <c r="P2723">
        <v>52.374615427065201</v>
      </c>
      <c r="Q2723">
        <v>4.8568096339155096</v>
      </c>
      <c r="R2723" t="s">
        <v>45</v>
      </c>
      <c r="S2723">
        <v>100</v>
      </c>
      <c r="T2723">
        <v>298</v>
      </c>
      <c r="U2723">
        <v>18</v>
      </c>
      <c r="V2723">
        <v>0.42</v>
      </c>
      <c r="W2723">
        <v>12</v>
      </c>
      <c r="X2723">
        <v>3708</v>
      </c>
      <c r="Y2723">
        <v>4</v>
      </c>
      <c r="Z2723" t="s">
        <v>62</v>
      </c>
      <c r="AA2723" t="s">
        <v>63</v>
      </c>
      <c r="AB2723">
        <v>29800</v>
      </c>
      <c r="AC2723">
        <v>0.1</v>
      </c>
    </row>
    <row r="2724" spans="13:29" x14ac:dyDescent="0.35">
      <c r="M2724" t="s">
        <v>44</v>
      </c>
      <c r="N2724">
        <v>6243633</v>
      </c>
      <c r="O2724" t="s">
        <v>10</v>
      </c>
      <c r="P2724">
        <v>52.3916991660045</v>
      </c>
      <c r="Q2724">
        <v>4.9249757479152896</v>
      </c>
      <c r="R2724" t="s">
        <v>45</v>
      </c>
      <c r="S2724">
        <v>300</v>
      </c>
      <c r="T2724">
        <v>348</v>
      </c>
      <c r="U2724">
        <v>12</v>
      </c>
      <c r="V2724">
        <v>0.42</v>
      </c>
      <c r="W2724">
        <v>25</v>
      </c>
      <c r="X2724">
        <v>3723</v>
      </c>
      <c r="Y2724">
        <v>4</v>
      </c>
      <c r="Z2724" t="s">
        <v>78</v>
      </c>
      <c r="AA2724" t="s">
        <v>79</v>
      </c>
      <c r="AB2724">
        <v>104400</v>
      </c>
      <c r="AC2724">
        <v>0.1</v>
      </c>
    </row>
    <row r="2725" spans="13:29" x14ac:dyDescent="0.35">
      <c r="M2725" t="s">
        <v>44</v>
      </c>
      <c r="N2725">
        <v>6250516</v>
      </c>
      <c r="O2725" t="s">
        <v>7</v>
      </c>
      <c r="P2725">
        <v>52.364655448370101</v>
      </c>
      <c r="Q2725">
        <v>4.9019430627954304</v>
      </c>
      <c r="R2725" t="s">
        <v>45</v>
      </c>
      <c r="S2725">
        <v>125</v>
      </c>
      <c r="T2725">
        <v>279</v>
      </c>
      <c r="U2725">
        <v>13</v>
      </c>
      <c r="V2725">
        <v>0.31</v>
      </c>
      <c r="W2725">
        <v>80</v>
      </c>
      <c r="X2725">
        <v>3730</v>
      </c>
      <c r="Y2725">
        <v>4</v>
      </c>
      <c r="Z2725" t="s">
        <v>68</v>
      </c>
      <c r="AA2725" t="s">
        <v>69</v>
      </c>
      <c r="AB2725">
        <v>34875</v>
      </c>
      <c r="AC2725">
        <v>0.1</v>
      </c>
    </row>
    <row r="2726" spans="13:29" x14ac:dyDescent="0.35">
      <c r="M2726" t="s">
        <v>44</v>
      </c>
      <c r="N2726">
        <v>6259402</v>
      </c>
      <c r="O2726" t="s">
        <v>6</v>
      </c>
      <c r="P2726">
        <v>52.387676675171903</v>
      </c>
      <c r="Q2726">
        <v>4.8858217288797103</v>
      </c>
      <c r="R2726" t="s">
        <v>45</v>
      </c>
      <c r="S2726">
        <v>220</v>
      </c>
      <c r="T2726">
        <v>273</v>
      </c>
      <c r="U2726">
        <v>25</v>
      </c>
      <c r="V2726">
        <v>0.61</v>
      </c>
      <c r="W2726">
        <v>46</v>
      </c>
      <c r="X2726">
        <v>3743</v>
      </c>
      <c r="Y2726">
        <v>4</v>
      </c>
      <c r="Z2726" t="s">
        <v>46</v>
      </c>
      <c r="AA2726" t="s">
        <v>47</v>
      </c>
      <c r="AB2726">
        <v>60060</v>
      </c>
      <c r="AC2726">
        <v>0.1</v>
      </c>
    </row>
    <row r="2727" spans="13:29" x14ac:dyDescent="0.35">
      <c r="M2727" t="s">
        <v>44</v>
      </c>
      <c r="N2727">
        <v>6427406</v>
      </c>
      <c r="O2727" t="s">
        <v>19</v>
      </c>
      <c r="P2727">
        <v>52.378301375940602</v>
      </c>
      <c r="Q2727">
        <v>4.8547117841823004</v>
      </c>
      <c r="R2727" t="s">
        <v>45</v>
      </c>
      <c r="S2727">
        <v>95</v>
      </c>
      <c r="T2727">
        <v>361</v>
      </c>
      <c r="U2727">
        <v>29</v>
      </c>
      <c r="V2727">
        <v>0.67</v>
      </c>
      <c r="W2727">
        <v>1</v>
      </c>
      <c r="X2727">
        <v>3855</v>
      </c>
      <c r="Y2727">
        <v>4</v>
      </c>
      <c r="Z2727" t="s">
        <v>62</v>
      </c>
      <c r="AA2727" t="s">
        <v>63</v>
      </c>
      <c r="AB2727">
        <v>34295</v>
      </c>
      <c r="AC2727">
        <v>0.1</v>
      </c>
    </row>
    <row r="2728" spans="13:29" x14ac:dyDescent="0.35">
      <c r="M2728" t="s">
        <v>44</v>
      </c>
      <c r="N2728">
        <v>6447564</v>
      </c>
      <c r="O2728" t="s">
        <v>11</v>
      </c>
      <c r="P2728">
        <v>52.349471454835502</v>
      </c>
      <c r="Q2728">
        <v>4.8934882497542196</v>
      </c>
      <c r="R2728" t="s">
        <v>45</v>
      </c>
      <c r="S2728">
        <v>135</v>
      </c>
      <c r="T2728">
        <v>363</v>
      </c>
      <c r="U2728">
        <v>15</v>
      </c>
      <c r="V2728">
        <v>0.37</v>
      </c>
      <c r="W2728">
        <v>7</v>
      </c>
      <c r="X2728">
        <v>3877</v>
      </c>
      <c r="Y2728">
        <v>4</v>
      </c>
      <c r="Z2728" t="s">
        <v>58</v>
      </c>
      <c r="AA2728" t="s">
        <v>59</v>
      </c>
      <c r="AB2728">
        <v>49005</v>
      </c>
      <c r="AC2728">
        <v>0.1</v>
      </c>
    </row>
    <row r="2729" spans="13:29" x14ac:dyDescent="0.35">
      <c r="M2729" t="s">
        <v>44</v>
      </c>
      <c r="N2729">
        <v>6461959</v>
      </c>
      <c r="O2729" t="s">
        <v>8</v>
      </c>
      <c r="P2729">
        <v>52.344800024030199</v>
      </c>
      <c r="Q2729">
        <v>4.8720713089090797</v>
      </c>
      <c r="R2729" t="s">
        <v>45</v>
      </c>
      <c r="S2729">
        <v>225</v>
      </c>
      <c r="T2729">
        <v>73</v>
      </c>
      <c r="U2729">
        <v>11</v>
      </c>
      <c r="V2729">
        <v>0.34</v>
      </c>
      <c r="W2729">
        <v>237</v>
      </c>
      <c r="X2729">
        <v>3886</v>
      </c>
      <c r="Y2729">
        <v>4</v>
      </c>
      <c r="Z2729" t="s">
        <v>74</v>
      </c>
      <c r="AA2729" t="s">
        <v>75</v>
      </c>
      <c r="AB2729">
        <v>16425</v>
      </c>
      <c r="AC2729">
        <v>0.1</v>
      </c>
    </row>
    <row r="2730" spans="13:29" x14ac:dyDescent="0.35">
      <c r="M2730" t="s">
        <v>44</v>
      </c>
      <c r="N2730">
        <v>6471477</v>
      </c>
      <c r="O2730" t="s">
        <v>13</v>
      </c>
      <c r="P2730">
        <v>52.364586958409603</v>
      </c>
      <c r="Q2730">
        <v>4.9867015145943601</v>
      </c>
      <c r="R2730" t="s">
        <v>45</v>
      </c>
      <c r="S2730">
        <v>266</v>
      </c>
      <c r="T2730">
        <v>26</v>
      </c>
      <c r="U2730">
        <v>3</v>
      </c>
      <c r="V2730">
        <v>7.0000000000000007E-2</v>
      </c>
      <c r="W2730">
        <v>236</v>
      </c>
      <c r="X2730">
        <v>3893</v>
      </c>
      <c r="Y2730">
        <v>4</v>
      </c>
      <c r="Z2730" t="s">
        <v>86</v>
      </c>
      <c r="AA2730" t="s">
        <v>87</v>
      </c>
      <c r="AB2730">
        <v>6916</v>
      </c>
      <c r="AC2730">
        <v>0.1</v>
      </c>
    </row>
    <row r="2731" spans="13:29" x14ac:dyDescent="0.35">
      <c r="M2731" t="s">
        <v>44</v>
      </c>
      <c r="N2731">
        <v>6796434</v>
      </c>
      <c r="O2731" t="s">
        <v>17</v>
      </c>
      <c r="P2731">
        <v>52.381144972674797</v>
      </c>
      <c r="Q2731">
        <v>4.8189146939737402</v>
      </c>
      <c r="R2731" t="s">
        <v>45</v>
      </c>
      <c r="S2731">
        <v>120</v>
      </c>
      <c r="T2731">
        <v>355</v>
      </c>
      <c r="U2731">
        <v>25</v>
      </c>
      <c r="V2731">
        <v>0.59</v>
      </c>
      <c r="W2731">
        <v>12</v>
      </c>
      <c r="X2731">
        <v>4107</v>
      </c>
      <c r="Y2731">
        <v>4</v>
      </c>
      <c r="Z2731" t="s">
        <v>94</v>
      </c>
      <c r="AA2731" t="s">
        <v>95</v>
      </c>
      <c r="AB2731">
        <v>42600</v>
      </c>
      <c r="AC2731">
        <v>0.1</v>
      </c>
    </row>
    <row r="2732" spans="13:29" x14ac:dyDescent="0.35">
      <c r="M2732" t="s">
        <v>44</v>
      </c>
      <c r="N2732">
        <v>6819536</v>
      </c>
      <c r="O2732" t="s">
        <v>7</v>
      </c>
      <c r="P2732">
        <v>52.371534253894502</v>
      </c>
      <c r="Q2732">
        <v>4.9102629955022099</v>
      </c>
      <c r="R2732" t="s">
        <v>45</v>
      </c>
      <c r="S2732">
        <v>150</v>
      </c>
      <c r="T2732">
        <v>40</v>
      </c>
      <c r="U2732">
        <v>92</v>
      </c>
      <c r="V2732">
        <v>2.21</v>
      </c>
      <c r="W2732">
        <v>333</v>
      </c>
      <c r="X2732">
        <v>4124</v>
      </c>
      <c r="Y2732">
        <v>4</v>
      </c>
      <c r="Z2732" t="s">
        <v>68</v>
      </c>
      <c r="AA2732" t="s">
        <v>69</v>
      </c>
      <c r="AB2732">
        <v>6000</v>
      </c>
      <c r="AC2732">
        <v>0.1</v>
      </c>
    </row>
    <row r="2733" spans="13:29" x14ac:dyDescent="0.35">
      <c r="M2733" t="s">
        <v>44</v>
      </c>
      <c r="N2733">
        <v>6845563</v>
      </c>
      <c r="O2733" t="s">
        <v>9</v>
      </c>
      <c r="P2733">
        <v>52.363911183865099</v>
      </c>
      <c r="Q2733">
        <v>4.9256057346964504</v>
      </c>
      <c r="R2733" t="s">
        <v>45</v>
      </c>
      <c r="S2733">
        <v>140</v>
      </c>
      <c r="T2733">
        <v>335</v>
      </c>
      <c r="U2733">
        <v>29</v>
      </c>
      <c r="V2733">
        <v>0.72</v>
      </c>
      <c r="W2733">
        <v>9</v>
      </c>
      <c r="X2733">
        <v>4154</v>
      </c>
      <c r="Y2733">
        <v>4</v>
      </c>
      <c r="Z2733" t="s">
        <v>64</v>
      </c>
      <c r="AA2733" t="s">
        <v>65</v>
      </c>
      <c r="AB2733">
        <v>46900</v>
      </c>
      <c r="AC2733">
        <v>0.1</v>
      </c>
    </row>
    <row r="2734" spans="13:29" x14ac:dyDescent="0.35">
      <c r="M2734" t="s">
        <v>44</v>
      </c>
      <c r="N2734">
        <v>6849314</v>
      </c>
      <c r="O2734" t="s">
        <v>12</v>
      </c>
      <c r="P2734">
        <v>52.355246122398398</v>
      </c>
      <c r="Q2734">
        <v>4.9345818003623201</v>
      </c>
      <c r="R2734" t="s">
        <v>45</v>
      </c>
      <c r="S2734">
        <v>155</v>
      </c>
      <c r="T2734">
        <v>212</v>
      </c>
      <c r="U2734">
        <v>182</v>
      </c>
      <c r="V2734">
        <v>4.37</v>
      </c>
      <c r="W2734">
        <v>207</v>
      </c>
      <c r="X2734">
        <v>4157</v>
      </c>
      <c r="Y2734">
        <v>4</v>
      </c>
      <c r="Z2734" t="s">
        <v>72</v>
      </c>
      <c r="AA2734" t="s">
        <v>73</v>
      </c>
      <c r="AB2734">
        <v>32860</v>
      </c>
      <c r="AC2734">
        <v>0.1</v>
      </c>
    </row>
    <row r="2735" spans="13:29" x14ac:dyDescent="0.35">
      <c r="M2735" t="s">
        <v>44</v>
      </c>
      <c r="N2735">
        <v>6889743</v>
      </c>
      <c r="O2735" t="s">
        <v>6</v>
      </c>
      <c r="P2735">
        <v>52.374980695717802</v>
      </c>
      <c r="Q2735">
        <v>4.8901040497933996</v>
      </c>
      <c r="R2735" t="s">
        <v>45</v>
      </c>
      <c r="S2735">
        <v>150</v>
      </c>
      <c r="T2735">
        <v>147</v>
      </c>
      <c r="U2735">
        <v>18</v>
      </c>
      <c r="V2735">
        <v>0.49</v>
      </c>
      <c r="W2735">
        <v>335</v>
      </c>
      <c r="X2735">
        <v>4174</v>
      </c>
      <c r="Y2735">
        <v>4</v>
      </c>
      <c r="Z2735" t="s">
        <v>46</v>
      </c>
      <c r="AA2735" t="s">
        <v>47</v>
      </c>
      <c r="AB2735">
        <v>22050</v>
      </c>
      <c r="AC2735">
        <v>0.1</v>
      </c>
    </row>
    <row r="2736" spans="13:29" x14ac:dyDescent="0.35">
      <c r="M2736" t="s">
        <v>44</v>
      </c>
      <c r="N2736">
        <v>7069429</v>
      </c>
      <c r="O2736" t="s">
        <v>12</v>
      </c>
      <c r="P2736">
        <v>52.351713540222697</v>
      </c>
      <c r="Q2736">
        <v>4.9378506523245997</v>
      </c>
      <c r="R2736" t="s">
        <v>45</v>
      </c>
      <c r="S2736">
        <v>160</v>
      </c>
      <c r="T2736">
        <v>332</v>
      </c>
      <c r="U2736">
        <v>19</v>
      </c>
      <c r="V2736">
        <v>0.46</v>
      </c>
      <c r="W2736">
        <v>111</v>
      </c>
      <c r="X2736">
        <v>4282</v>
      </c>
      <c r="Y2736">
        <v>4</v>
      </c>
      <c r="Z2736" t="s">
        <v>72</v>
      </c>
      <c r="AA2736" t="s">
        <v>73</v>
      </c>
      <c r="AB2736">
        <v>53120</v>
      </c>
      <c r="AC2736">
        <v>0.1</v>
      </c>
    </row>
    <row r="2737" spans="13:29" x14ac:dyDescent="0.35">
      <c r="M2737" t="s">
        <v>44</v>
      </c>
      <c r="N2737">
        <v>7297468</v>
      </c>
      <c r="O2737" t="s">
        <v>7</v>
      </c>
      <c r="P2737">
        <v>52.374759969765002</v>
      </c>
      <c r="Q2737">
        <v>4.9043439752198896</v>
      </c>
      <c r="R2737" t="s">
        <v>45</v>
      </c>
      <c r="S2737">
        <v>259</v>
      </c>
      <c r="T2737">
        <v>273</v>
      </c>
      <c r="U2737">
        <v>51</v>
      </c>
      <c r="V2737">
        <v>1.25</v>
      </c>
      <c r="W2737">
        <v>60</v>
      </c>
      <c r="X2737">
        <v>4433</v>
      </c>
      <c r="Y2737">
        <v>4</v>
      </c>
      <c r="Z2737" t="s">
        <v>68</v>
      </c>
      <c r="AA2737" t="s">
        <v>69</v>
      </c>
      <c r="AB2737">
        <v>70707</v>
      </c>
      <c r="AC2737">
        <v>0.1</v>
      </c>
    </row>
    <row r="2738" spans="13:29" x14ac:dyDescent="0.35">
      <c r="M2738" t="s">
        <v>44</v>
      </c>
      <c r="N2738">
        <v>7355015</v>
      </c>
      <c r="O2738" t="s">
        <v>11</v>
      </c>
      <c r="P2738">
        <v>52.354262217943997</v>
      </c>
      <c r="Q2738">
        <v>4.8888853820578602</v>
      </c>
      <c r="R2738" t="s">
        <v>45</v>
      </c>
      <c r="S2738">
        <v>195</v>
      </c>
      <c r="T2738">
        <v>306</v>
      </c>
      <c r="U2738">
        <v>10</v>
      </c>
      <c r="V2738">
        <v>0.25</v>
      </c>
      <c r="W2738">
        <v>61</v>
      </c>
      <c r="X2738">
        <v>4480</v>
      </c>
      <c r="Y2738">
        <v>4</v>
      </c>
      <c r="Z2738" t="s">
        <v>58</v>
      </c>
      <c r="AA2738" t="s">
        <v>59</v>
      </c>
      <c r="AB2738">
        <v>59670</v>
      </c>
      <c r="AC2738">
        <v>0.1</v>
      </c>
    </row>
    <row r="2739" spans="13:29" x14ac:dyDescent="0.35">
      <c r="M2739" t="s">
        <v>44</v>
      </c>
      <c r="N2739">
        <v>7674223</v>
      </c>
      <c r="O2739" t="s">
        <v>10</v>
      </c>
      <c r="P2739">
        <v>52.3955736503639</v>
      </c>
      <c r="Q2739">
        <v>4.9192484563094103</v>
      </c>
      <c r="R2739" t="s">
        <v>45</v>
      </c>
      <c r="S2739">
        <v>184</v>
      </c>
      <c r="T2739">
        <v>211</v>
      </c>
      <c r="U2739">
        <v>56</v>
      </c>
      <c r="V2739">
        <v>1.41</v>
      </c>
      <c r="W2739">
        <v>308</v>
      </c>
      <c r="X2739">
        <v>4687</v>
      </c>
      <c r="Y2739">
        <v>4</v>
      </c>
      <c r="Z2739" t="s">
        <v>78</v>
      </c>
      <c r="AA2739" t="s">
        <v>79</v>
      </c>
      <c r="AB2739">
        <v>38824</v>
      </c>
      <c r="AC2739">
        <v>0.1</v>
      </c>
    </row>
    <row r="2740" spans="13:29" x14ac:dyDescent="0.35">
      <c r="M2740" t="s">
        <v>44</v>
      </c>
      <c r="N2740">
        <v>7756807</v>
      </c>
      <c r="O2740" t="s">
        <v>6</v>
      </c>
      <c r="P2740">
        <v>52.375058946553096</v>
      </c>
      <c r="Q2740">
        <v>4.8830215092842097</v>
      </c>
      <c r="R2740" t="s">
        <v>45</v>
      </c>
      <c r="S2740">
        <v>450</v>
      </c>
      <c r="T2740">
        <v>7</v>
      </c>
      <c r="U2740">
        <v>22</v>
      </c>
      <c r="V2740">
        <v>0.55000000000000004</v>
      </c>
      <c r="W2740">
        <v>178</v>
      </c>
      <c r="X2740">
        <v>4746</v>
      </c>
      <c r="Y2740">
        <v>4</v>
      </c>
      <c r="Z2740" t="s">
        <v>46</v>
      </c>
      <c r="AA2740" t="s">
        <v>47</v>
      </c>
      <c r="AB2740">
        <v>3150</v>
      </c>
      <c r="AC2740">
        <v>0.1</v>
      </c>
    </row>
    <row r="2741" spans="13:29" x14ac:dyDescent="0.35">
      <c r="M2741" t="s">
        <v>44</v>
      </c>
      <c r="N2741">
        <v>7778985</v>
      </c>
      <c r="O2741" t="s">
        <v>15</v>
      </c>
      <c r="P2741">
        <v>52.376304902183897</v>
      </c>
      <c r="Q2741">
        <v>4.8764332128204098</v>
      </c>
      <c r="R2741" t="s">
        <v>45</v>
      </c>
      <c r="S2741">
        <v>126</v>
      </c>
      <c r="T2741">
        <v>359</v>
      </c>
      <c r="U2741">
        <v>16</v>
      </c>
      <c r="V2741">
        <v>0.41</v>
      </c>
      <c r="W2741">
        <v>7</v>
      </c>
      <c r="X2741">
        <v>4754</v>
      </c>
      <c r="Y2741">
        <v>4</v>
      </c>
      <c r="Z2741" t="s">
        <v>60</v>
      </c>
      <c r="AA2741" t="s">
        <v>61</v>
      </c>
      <c r="AB2741">
        <v>45234</v>
      </c>
      <c r="AC2741">
        <v>0.1</v>
      </c>
    </row>
    <row r="2742" spans="13:29" x14ac:dyDescent="0.35">
      <c r="M2742" t="s">
        <v>44</v>
      </c>
      <c r="N2742">
        <v>7905759</v>
      </c>
      <c r="O2742" t="s">
        <v>20</v>
      </c>
      <c r="P2742">
        <v>52.351604968693302</v>
      </c>
      <c r="Q2742">
        <v>4.8319103166175603</v>
      </c>
      <c r="R2742" t="s">
        <v>45</v>
      </c>
      <c r="S2742">
        <v>114</v>
      </c>
      <c r="T2742">
        <v>350</v>
      </c>
      <c r="U2742">
        <v>23</v>
      </c>
      <c r="V2742">
        <v>0.61</v>
      </c>
      <c r="W2742">
        <v>9</v>
      </c>
      <c r="X2742">
        <v>4858</v>
      </c>
      <c r="Y2742">
        <v>4</v>
      </c>
      <c r="Z2742" t="s">
        <v>70</v>
      </c>
      <c r="AA2742" t="s">
        <v>71</v>
      </c>
      <c r="AB2742">
        <v>39900</v>
      </c>
      <c r="AC2742">
        <v>0.1</v>
      </c>
    </row>
    <row r="2743" spans="13:29" x14ac:dyDescent="0.35">
      <c r="M2743" t="s">
        <v>44</v>
      </c>
      <c r="N2743">
        <v>8278300</v>
      </c>
      <c r="O2743" t="s">
        <v>11</v>
      </c>
      <c r="P2743">
        <v>52.347313483555901</v>
      </c>
      <c r="Q2743">
        <v>4.9101165153248196</v>
      </c>
      <c r="R2743" t="s">
        <v>45</v>
      </c>
      <c r="S2743">
        <v>140</v>
      </c>
      <c r="T2743">
        <v>282</v>
      </c>
      <c r="U2743">
        <v>25</v>
      </c>
      <c r="V2743">
        <v>0.73</v>
      </c>
      <c r="W2743">
        <v>65</v>
      </c>
      <c r="X2743">
        <v>5054</v>
      </c>
      <c r="Y2743">
        <v>4</v>
      </c>
      <c r="Z2743" t="s">
        <v>58</v>
      </c>
      <c r="AA2743" t="s">
        <v>59</v>
      </c>
      <c r="AB2743">
        <v>39480</v>
      </c>
      <c r="AC2743">
        <v>0.1</v>
      </c>
    </row>
    <row r="2744" spans="13:29" x14ac:dyDescent="0.35">
      <c r="M2744" t="s">
        <v>44</v>
      </c>
      <c r="N2744">
        <v>8365523</v>
      </c>
      <c r="O2744" t="s">
        <v>7</v>
      </c>
      <c r="P2744">
        <v>52.363692029170402</v>
      </c>
      <c r="Q2744">
        <v>4.9215297030454197</v>
      </c>
      <c r="R2744" t="s">
        <v>45</v>
      </c>
      <c r="S2744">
        <v>125</v>
      </c>
      <c r="T2744">
        <v>226</v>
      </c>
      <c r="U2744">
        <v>13</v>
      </c>
      <c r="V2744">
        <v>0.33</v>
      </c>
      <c r="W2744">
        <v>4</v>
      </c>
      <c r="X2744">
        <v>5103</v>
      </c>
      <c r="Y2744">
        <v>4</v>
      </c>
      <c r="Z2744" t="s">
        <v>68</v>
      </c>
      <c r="AA2744" t="s">
        <v>69</v>
      </c>
      <c r="AB2744">
        <v>28250</v>
      </c>
      <c r="AC2744">
        <v>0.1</v>
      </c>
    </row>
    <row r="2745" spans="13:29" x14ac:dyDescent="0.35">
      <c r="M2745" t="s">
        <v>44</v>
      </c>
      <c r="N2745">
        <v>8434745</v>
      </c>
      <c r="O2745" t="s">
        <v>7</v>
      </c>
      <c r="P2745">
        <v>52.374096697726401</v>
      </c>
      <c r="Q2745">
        <v>4.9025247524983904</v>
      </c>
      <c r="R2745" t="s">
        <v>45</v>
      </c>
      <c r="S2745">
        <v>225</v>
      </c>
      <c r="T2745">
        <v>76</v>
      </c>
      <c r="U2745">
        <v>45</v>
      </c>
      <c r="V2745">
        <v>1.19</v>
      </c>
      <c r="W2745">
        <v>354</v>
      </c>
      <c r="X2745">
        <v>5142</v>
      </c>
      <c r="Y2745">
        <v>4</v>
      </c>
      <c r="Z2745" t="s">
        <v>68</v>
      </c>
      <c r="AA2745" t="s">
        <v>69</v>
      </c>
      <c r="AB2745">
        <v>17100</v>
      </c>
      <c r="AC2745">
        <v>0.1</v>
      </c>
    </row>
    <row r="2746" spans="13:29" x14ac:dyDescent="0.35">
      <c r="M2746" t="s">
        <v>44</v>
      </c>
      <c r="N2746">
        <v>8482327</v>
      </c>
      <c r="O2746" t="s">
        <v>8</v>
      </c>
      <c r="P2746">
        <v>52.354613225095903</v>
      </c>
      <c r="Q2746">
        <v>4.8540233410852496</v>
      </c>
      <c r="R2746" t="s">
        <v>45</v>
      </c>
      <c r="S2746">
        <v>225</v>
      </c>
      <c r="T2746">
        <v>305</v>
      </c>
      <c r="U2746">
        <v>8</v>
      </c>
      <c r="V2746">
        <v>0.25</v>
      </c>
      <c r="W2746">
        <v>96</v>
      </c>
      <c r="X2746">
        <v>5165</v>
      </c>
      <c r="Y2746">
        <v>4</v>
      </c>
      <c r="Z2746" t="s">
        <v>74</v>
      </c>
      <c r="AA2746" t="s">
        <v>75</v>
      </c>
      <c r="AB2746">
        <v>68625</v>
      </c>
      <c r="AC2746">
        <v>0.1</v>
      </c>
    </row>
    <row r="2747" spans="13:29" x14ac:dyDescent="0.35">
      <c r="M2747" t="s">
        <v>44</v>
      </c>
      <c r="N2747">
        <v>8502593</v>
      </c>
      <c r="O2747" t="s">
        <v>11</v>
      </c>
      <c r="P2747">
        <v>52.343797573474603</v>
      </c>
      <c r="Q2747">
        <v>4.91136954675253</v>
      </c>
      <c r="R2747" t="s">
        <v>45</v>
      </c>
      <c r="S2747">
        <v>150</v>
      </c>
      <c r="T2747">
        <v>363</v>
      </c>
      <c r="U2747">
        <v>17</v>
      </c>
      <c r="V2747">
        <v>0.68</v>
      </c>
      <c r="W2747">
        <v>4</v>
      </c>
      <c r="X2747">
        <v>5179</v>
      </c>
      <c r="Y2747">
        <v>4</v>
      </c>
      <c r="Z2747" t="s">
        <v>58</v>
      </c>
      <c r="AA2747" t="s">
        <v>59</v>
      </c>
      <c r="AB2747">
        <v>54450</v>
      </c>
      <c r="AC2747">
        <v>0.1</v>
      </c>
    </row>
    <row r="2748" spans="13:29" x14ac:dyDescent="0.35">
      <c r="M2748" t="s">
        <v>44</v>
      </c>
      <c r="N2748">
        <v>9040505</v>
      </c>
      <c r="O2748" t="s">
        <v>8</v>
      </c>
      <c r="P2748">
        <v>52.357627487398901</v>
      </c>
      <c r="Q2748">
        <v>4.87314517256684</v>
      </c>
      <c r="R2748" t="s">
        <v>45</v>
      </c>
      <c r="S2748">
        <v>195</v>
      </c>
      <c r="T2748">
        <v>358</v>
      </c>
      <c r="U2748">
        <v>18</v>
      </c>
      <c r="V2748">
        <v>0.51</v>
      </c>
      <c r="W2748">
        <v>12</v>
      </c>
      <c r="X2748">
        <v>5470</v>
      </c>
      <c r="Y2748">
        <v>4</v>
      </c>
      <c r="Z2748" t="s">
        <v>74</v>
      </c>
      <c r="AA2748" t="s">
        <v>75</v>
      </c>
      <c r="AB2748">
        <v>69810</v>
      </c>
      <c r="AC2748">
        <v>0.1</v>
      </c>
    </row>
    <row r="2749" spans="13:29" x14ac:dyDescent="0.35">
      <c r="M2749" t="s">
        <v>44</v>
      </c>
      <c r="N2749">
        <v>9151285</v>
      </c>
      <c r="O2749" t="s">
        <v>8</v>
      </c>
      <c r="P2749">
        <v>52.349724208965199</v>
      </c>
      <c r="Q2749">
        <v>4.8712143364020299</v>
      </c>
      <c r="R2749" t="s">
        <v>45</v>
      </c>
      <c r="S2749">
        <v>250</v>
      </c>
      <c r="T2749">
        <v>185</v>
      </c>
      <c r="U2749">
        <v>41</v>
      </c>
      <c r="V2749">
        <v>1.1200000000000001</v>
      </c>
      <c r="W2749">
        <v>141</v>
      </c>
      <c r="X2749">
        <v>5551</v>
      </c>
      <c r="Y2749">
        <v>4</v>
      </c>
      <c r="Z2749" t="s">
        <v>74</v>
      </c>
      <c r="AA2749" t="s">
        <v>75</v>
      </c>
      <c r="AB2749">
        <v>46250</v>
      </c>
      <c r="AC2749">
        <v>0.1</v>
      </c>
    </row>
    <row r="2750" spans="13:29" x14ac:dyDescent="0.35">
      <c r="M2750" t="s">
        <v>44</v>
      </c>
      <c r="N2750">
        <v>9324749</v>
      </c>
      <c r="O2750" t="s">
        <v>11</v>
      </c>
      <c r="P2750">
        <v>52.356588942040801</v>
      </c>
      <c r="Q2750">
        <v>4.8968935505299296</v>
      </c>
      <c r="R2750" t="s">
        <v>45</v>
      </c>
      <c r="S2750">
        <v>175</v>
      </c>
      <c r="T2750">
        <v>359</v>
      </c>
      <c r="U2750">
        <v>31</v>
      </c>
      <c r="V2750">
        <v>0.85</v>
      </c>
      <c r="W2750">
        <v>33</v>
      </c>
      <c r="X2750">
        <v>5665</v>
      </c>
      <c r="Y2750">
        <v>4</v>
      </c>
      <c r="Z2750" t="s">
        <v>58</v>
      </c>
      <c r="AA2750" t="s">
        <v>59</v>
      </c>
      <c r="AB2750">
        <v>62825</v>
      </c>
      <c r="AC2750">
        <v>0.1</v>
      </c>
    </row>
    <row r="2751" spans="13:29" x14ac:dyDescent="0.35">
      <c r="M2751" t="s">
        <v>44</v>
      </c>
      <c r="N2751">
        <v>9509378</v>
      </c>
      <c r="O2751" t="s">
        <v>18</v>
      </c>
      <c r="P2751">
        <v>52.362900717494597</v>
      </c>
      <c r="Q2751">
        <v>4.9339205086698703</v>
      </c>
      <c r="R2751" t="s">
        <v>45</v>
      </c>
      <c r="S2751">
        <v>155</v>
      </c>
      <c r="T2751">
        <v>353</v>
      </c>
      <c r="U2751">
        <v>3</v>
      </c>
      <c r="V2751">
        <v>0.15</v>
      </c>
      <c r="W2751">
        <v>16</v>
      </c>
      <c r="X2751">
        <v>5785</v>
      </c>
      <c r="Y2751">
        <v>4</v>
      </c>
      <c r="Z2751" t="s">
        <v>66</v>
      </c>
      <c r="AA2751" t="s">
        <v>67</v>
      </c>
      <c r="AB2751">
        <v>54715</v>
      </c>
      <c r="AC2751">
        <v>0.1</v>
      </c>
    </row>
    <row r="2752" spans="13:29" x14ac:dyDescent="0.35">
      <c r="M2752" t="s">
        <v>44</v>
      </c>
      <c r="N2752">
        <v>9645744</v>
      </c>
      <c r="O2752" t="s">
        <v>11</v>
      </c>
      <c r="P2752">
        <v>52.3559741810327</v>
      </c>
      <c r="Q2752">
        <v>4.9007829790333703</v>
      </c>
      <c r="R2752" t="s">
        <v>45</v>
      </c>
      <c r="S2752">
        <v>180</v>
      </c>
      <c r="T2752">
        <v>357</v>
      </c>
      <c r="U2752">
        <v>25</v>
      </c>
      <c r="V2752">
        <v>0.84</v>
      </c>
      <c r="W2752">
        <v>95</v>
      </c>
      <c r="X2752">
        <v>5878</v>
      </c>
      <c r="Y2752">
        <v>4</v>
      </c>
      <c r="Z2752" t="s">
        <v>58</v>
      </c>
      <c r="AA2752" t="s">
        <v>59</v>
      </c>
      <c r="AB2752">
        <v>64260</v>
      </c>
      <c r="AC2752">
        <v>0.1</v>
      </c>
    </row>
    <row r="2753" spans="13:29" x14ac:dyDescent="0.35">
      <c r="M2753" t="s">
        <v>44</v>
      </c>
      <c r="N2753">
        <v>9659173</v>
      </c>
      <c r="O2753" t="s">
        <v>15</v>
      </c>
      <c r="P2753">
        <v>52.382792107633598</v>
      </c>
      <c r="Q2753">
        <v>4.8739483228651297</v>
      </c>
      <c r="R2753" t="s">
        <v>45</v>
      </c>
      <c r="S2753">
        <v>120</v>
      </c>
      <c r="T2753">
        <v>243</v>
      </c>
      <c r="U2753">
        <v>33</v>
      </c>
      <c r="V2753">
        <v>0.93</v>
      </c>
      <c r="W2753">
        <v>6</v>
      </c>
      <c r="X2753">
        <v>5884</v>
      </c>
      <c r="Y2753">
        <v>4</v>
      </c>
      <c r="Z2753" t="s">
        <v>60</v>
      </c>
      <c r="AA2753" t="s">
        <v>61</v>
      </c>
      <c r="AB2753">
        <v>29160</v>
      </c>
      <c r="AC2753">
        <v>0.1</v>
      </c>
    </row>
    <row r="2754" spans="13:29" x14ac:dyDescent="0.35">
      <c r="M2754" t="s">
        <v>44</v>
      </c>
      <c r="N2754">
        <v>9834151</v>
      </c>
      <c r="O2754" t="s">
        <v>20</v>
      </c>
      <c r="P2754">
        <v>52.352722796698302</v>
      </c>
      <c r="Q2754">
        <v>4.8428778109242998</v>
      </c>
      <c r="R2754" t="s">
        <v>45</v>
      </c>
      <c r="S2754">
        <v>375</v>
      </c>
      <c r="T2754">
        <v>107</v>
      </c>
      <c r="U2754">
        <v>13</v>
      </c>
      <c r="V2754">
        <v>0.36</v>
      </c>
      <c r="W2754">
        <v>284</v>
      </c>
      <c r="X2754">
        <v>5991</v>
      </c>
      <c r="Y2754">
        <v>4</v>
      </c>
      <c r="Z2754" t="s">
        <v>70</v>
      </c>
      <c r="AA2754" t="s">
        <v>71</v>
      </c>
      <c r="AB2754">
        <v>40125</v>
      </c>
      <c r="AC2754">
        <v>0.1</v>
      </c>
    </row>
    <row r="2755" spans="13:29" x14ac:dyDescent="0.35">
      <c r="M2755" t="s">
        <v>44</v>
      </c>
      <c r="N2755">
        <v>9851226</v>
      </c>
      <c r="O2755" t="s">
        <v>6</v>
      </c>
      <c r="P2755">
        <v>52.374247180231997</v>
      </c>
      <c r="Q2755">
        <v>4.8791815473225499</v>
      </c>
      <c r="R2755" t="s">
        <v>45</v>
      </c>
      <c r="S2755">
        <v>200</v>
      </c>
      <c r="T2755">
        <v>148</v>
      </c>
      <c r="U2755">
        <v>2</v>
      </c>
      <c r="V2755">
        <v>0.1</v>
      </c>
      <c r="W2755">
        <v>10</v>
      </c>
      <c r="X2755">
        <v>6008</v>
      </c>
      <c r="Y2755">
        <v>4</v>
      </c>
      <c r="Z2755" t="s">
        <v>46</v>
      </c>
      <c r="AA2755" t="s">
        <v>47</v>
      </c>
      <c r="AB2755">
        <v>29600</v>
      </c>
      <c r="AC2755">
        <v>0.1</v>
      </c>
    </row>
    <row r="2756" spans="13:29" x14ac:dyDescent="0.35">
      <c r="M2756" t="s">
        <v>44</v>
      </c>
      <c r="N2756">
        <v>10036864</v>
      </c>
      <c r="O2756" t="s">
        <v>13</v>
      </c>
      <c r="P2756">
        <v>52.354857490024898</v>
      </c>
      <c r="Q2756">
        <v>4.9991305054052102</v>
      </c>
      <c r="R2756" t="s">
        <v>45</v>
      </c>
      <c r="S2756">
        <v>185</v>
      </c>
      <c r="T2756">
        <v>327</v>
      </c>
      <c r="U2756">
        <v>8</v>
      </c>
      <c r="V2756">
        <v>0.51</v>
      </c>
      <c r="W2756">
        <v>78</v>
      </c>
      <c r="X2756">
        <v>6136</v>
      </c>
      <c r="Y2756">
        <v>4</v>
      </c>
      <c r="Z2756" t="s">
        <v>86</v>
      </c>
      <c r="AA2756" t="s">
        <v>87</v>
      </c>
      <c r="AB2756">
        <v>60495</v>
      </c>
      <c r="AC2756">
        <v>0.1</v>
      </c>
    </row>
    <row r="2757" spans="13:29" x14ac:dyDescent="0.35">
      <c r="M2757" t="s">
        <v>44</v>
      </c>
      <c r="N2757">
        <v>10301846</v>
      </c>
      <c r="O2757" t="s">
        <v>11</v>
      </c>
      <c r="P2757">
        <v>52.347179922504097</v>
      </c>
      <c r="Q2757">
        <v>4.8945637835723304</v>
      </c>
      <c r="R2757" t="s">
        <v>45</v>
      </c>
      <c r="S2757">
        <v>299</v>
      </c>
      <c r="T2757">
        <v>29</v>
      </c>
      <c r="U2757">
        <v>29</v>
      </c>
      <c r="V2757">
        <v>0.92</v>
      </c>
      <c r="W2757">
        <v>352</v>
      </c>
      <c r="X2757">
        <v>6288</v>
      </c>
      <c r="Y2757">
        <v>4</v>
      </c>
      <c r="Z2757" t="s">
        <v>58</v>
      </c>
      <c r="AA2757" t="s">
        <v>59</v>
      </c>
      <c r="AB2757">
        <v>8671</v>
      </c>
      <c r="AC2757">
        <v>0.1</v>
      </c>
    </row>
    <row r="2758" spans="13:29" x14ac:dyDescent="0.35">
      <c r="M2758" t="s">
        <v>44</v>
      </c>
      <c r="N2758">
        <v>10421029</v>
      </c>
      <c r="O2758" t="s">
        <v>7</v>
      </c>
      <c r="P2758">
        <v>52.360883932319098</v>
      </c>
      <c r="Q2758">
        <v>4.8888680448019404</v>
      </c>
      <c r="R2758" t="s">
        <v>45</v>
      </c>
      <c r="S2758">
        <v>172</v>
      </c>
      <c r="T2758">
        <v>217</v>
      </c>
      <c r="U2758">
        <v>28</v>
      </c>
      <c r="V2758">
        <v>1.01</v>
      </c>
      <c r="W2758">
        <v>46</v>
      </c>
      <c r="X2758">
        <v>6337</v>
      </c>
      <c r="Y2758">
        <v>4</v>
      </c>
      <c r="Z2758" t="s">
        <v>68</v>
      </c>
      <c r="AA2758" t="s">
        <v>69</v>
      </c>
      <c r="AB2758">
        <v>37324</v>
      </c>
      <c r="AC2758">
        <v>0.1</v>
      </c>
    </row>
    <row r="2759" spans="13:29" x14ac:dyDescent="0.35">
      <c r="M2759" t="s">
        <v>44</v>
      </c>
      <c r="N2759">
        <v>10468991</v>
      </c>
      <c r="O2759" t="s">
        <v>13</v>
      </c>
      <c r="P2759">
        <v>52.351516047483102</v>
      </c>
      <c r="Q2759">
        <v>4.9931705474968302</v>
      </c>
      <c r="R2759" t="s">
        <v>45</v>
      </c>
      <c r="S2759">
        <v>300</v>
      </c>
      <c r="T2759">
        <v>358</v>
      </c>
      <c r="U2759">
        <v>9</v>
      </c>
      <c r="V2759">
        <v>0.54</v>
      </c>
      <c r="W2759">
        <v>4</v>
      </c>
      <c r="X2759">
        <v>6354</v>
      </c>
      <c r="Y2759">
        <v>4</v>
      </c>
      <c r="Z2759" t="s">
        <v>86</v>
      </c>
      <c r="AA2759" t="s">
        <v>87</v>
      </c>
      <c r="AB2759">
        <v>107400</v>
      </c>
      <c r="AC2759">
        <v>0.1</v>
      </c>
    </row>
    <row r="2760" spans="13:29" x14ac:dyDescent="0.35">
      <c r="M2760" t="s">
        <v>44</v>
      </c>
      <c r="N2760">
        <v>10492657</v>
      </c>
      <c r="O2760" t="s">
        <v>18</v>
      </c>
      <c r="P2760">
        <v>52.361949590125199</v>
      </c>
      <c r="Q2760">
        <v>4.9438670020876501</v>
      </c>
      <c r="R2760" t="s">
        <v>45</v>
      </c>
      <c r="S2760">
        <v>111</v>
      </c>
      <c r="T2760">
        <v>41</v>
      </c>
      <c r="U2760">
        <v>25</v>
      </c>
      <c r="V2760">
        <v>0.73</v>
      </c>
      <c r="W2760">
        <v>314</v>
      </c>
      <c r="X2760">
        <v>6368</v>
      </c>
      <c r="Y2760">
        <v>4</v>
      </c>
      <c r="Z2760" t="s">
        <v>66</v>
      </c>
      <c r="AA2760" t="s">
        <v>67</v>
      </c>
      <c r="AB2760">
        <v>4551</v>
      </c>
      <c r="AC2760">
        <v>0.1</v>
      </c>
    </row>
    <row r="2761" spans="13:29" x14ac:dyDescent="0.35">
      <c r="M2761" t="s">
        <v>44</v>
      </c>
      <c r="N2761">
        <v>10957038</v>
      </c>
      <c r="O2761" t="s">
        <v>8</v>
      </c>
      <c r="P2761">
        <v>52.345226079034099</v>
      </c>
      <c r="Q2761">
        <v>4.8784857163211601</v>
      </c>
      <c r="R2761" t="s">
        <v>45</v>
      </c>
      <c r="S2761">
        <v>350</v>
      </c>
      <c r="T2761">
        <v>224</v>
      </c>
      <c r="U2761">
        <v>9</v>
      </c>
      <c r="V2761">
        <v>0.32</v>
      </c>
      <c r="W2761">
        <v>145</v>
      </c>
      <c r="X2761">
        <v>6559</v>
      </c>
      <c r="Y2761">
        <v>4</v>
      </c>
      <c r="Z2761" t="s">
        <v>74</v>
      </c>
      <c r="AA2761" t="s">
        <v>75</v>
      </c>
      <c r="AB2761">
        <v>78400</v>
      </c>
      <c r="AC2761">
        <v>0.1</v>
      </c>
    </row>
    <row r="2762" spans="13:29" x14ac:dyDescent="0.35">
      <c r="M2762" t="s">
        <v>44</v>
      </c>
      <c r="N2762">
        <v>11446840</v>
      </c>
      <c r="O2762" t="s">
        <v>15</v>
      </c>
      <c r="P2762">
        <v>52.3750781541587</v>
      </c>
      <c r="Q2762">
        <v>4.8750364220095097</v>
      </c>
      <c r="R2762" t="s">
        <v>45</v>
      </c>
      <c r="S2762">
        <v>140</v>
      </c>
      <c r="T2762">
        <v>361</v>
      </c>
      <c r="U2762">
        <v>25</v>
      </c>
      <c r="V2762">
        <v>0.82</v>
      </c>
      <c r="W2762">
        <v>8</v>
      </c>
      <c r="X2762">
        <v>6805</v>
      </c>
      <c r="Y2762">
        <v>4</v>
      </c>
      <c r="Z2762" t="s">
        <v>60</v>
      </c>
      <c r="AA2762" t="s">
        <v>61</v>
      </c>
      <c r="AB2762">
        <v>50540</v>
      </c>
      <c r="AC2762">
        <v>0.1</v>
      </c>
    </row>
    <row r="2763" spans="13:29" x14ac:dyDescent="0.35">
      <c r="M2763" t="s">
        <v>44</v>
      </c>
      <c r="N2763">
        <v>11637867</v>
      </c>
      <c r="O2763" t="s">
        <v>11</v>
      </c>
      <c r="P2763">
        <v>52.3578815056973</v>
      </c>
      <c r="Q2763">
        <v>4.8934631122587504</v>
      </c>
      <c r="R2763" t="s">
        <v>45</v>
      </c>
      <c r="S2763">
        <v>139</v>
      </c>
      <c r="T2763">
        <v>302</v>
      </c>
      <c r="U2763">
        <v>23</v>
      </c>
      <c r="V2763">
        <v>0.89</v>
      </c>
      <c r="W2763">
        <v>72</v>
      </c>
      <c r="X2763">
        <v>6932</v>
      </c>
      <c r="Y2763">
        <v>4</v>
      </c>
      <c r="Z2763" t="s">
        <v>58</v>
      </c>
      <c r="AA2763" t="s">
        <v>59</v>
      </c>
      <c r="AB2763">
        <v>41978</v>
      </c>
      <c r="AC2763">
        <v>0.1</v>
      </c>
    </row>
    <row r="2764" spans="13:29" x14ac:dyDescent="0.35">
      <c r="M2764" t="s">
        <v>44</v>
      </c>
      <c r="N2764">
        <v>11769632</v>
      </c>
      <c r="O2764" t="s">
        <v>11</v>
      </c>
      <c r="P2764">
        <v>52.354410845784003</v>
      </c>
      <c r="Q2764">
        <v>4.8889381769572298</v>
      </c>
      <c r="R2764" t="s">
        <v>45</v>
      </c>
      <c r="S2764">
        <v>150</v>
      </c>
      <c r="T2764">
        <v>18</v>
      </c>
      <c r="U2764">
        <v>15</v>
      </c>
      <c r="V2764">
        <v>0.46</v>
      </c>
      <c r="W2764">
        <v>186</v>
      </c>
      <c r="X2764">
        <v>6998</v>
      </c>
      <c r="Y2764">
        <v>4</v>
      </c>
      <c r="Z2764" t="s">
        <v>58</v>
      </c>
      <c r="AA2764" t="s">
        <v>59</v>
      </c>
      <c r="AB2764">
        <v>2700</v>
      </c>
      <c r="AC2764">
        <v>0.1</v>
      </c>
    </row>
    <row r="2765" spans="13:29" x14ac:dyDescent="0.35">
      <c r="M2765" t="s">
        <v>44</v>
      </c>
      <c r="N2765">
        <v>11919407</v>
      </c>
      <c r="O2765" t="s">
        <v>18</v>
      </c>
      <c r="P2765">
        <v>52.360305104426502</v>
      </c>
      <c r="Q2765">
        <v>4.9432652294515496</v>
      </c>
      <c r="R2765" t="s">
        <v>45</v>
      </c>
      <c r="S2765">
        <v>124</v>
      </c>
      <c r="T2765">
        <v>355</v>
      </c>
      <c r="U2765">
        <v>10</v>
      </c>
      <c r="V2765">
        <v>0.31</v>
      </c>
      <c r="W2765">
        <v>18</v>
      </c>
      <c r="X2765">
        <v>7072</v>
      </c>
      <c r="Y2765">
        <v>4</v>
      </c>
      <c r="Z2765" t="s">
        <v>66</v>
      </c>
      <c r="AA2765" t="s">
        <v>67</v>
      </c>
      <c r="AB2765">
        <v>44020</v>
      </c>
      <c r="AC2765">
        <v>0.1</v>
      </c>
    </row>
    <row r="2766" spans="13:29" x14ac:dyDescent="0.35">
      <c r="M2766" t="s">
        <v>44</v>
      </c>
      <c r="N2766">
        <v>12118597</v>
      </c>
      <c r="O2766" t="s">
        <v>12</v>
      </c>
      <c r="P2766">
        <v>52.351818377073499</v>
      </c>
      <c r="Q2766">
        <v>4.94309901865517</v>
      </c>
      <c r="R2766" t="s">
        <v>45</v>
      </c>
      <c r="S2766">
        <v>80</v>
      </c>
      <c r="T2766">
        <v>39</v>
      </c>
      <c r="U2766">
        <v>43</v>
      </c>
      <c r="V2766">
        <v>1.39</v>
      </c>
      <c r="W2766">
        <v>326</v>
      </c>
      <c r="X2766">
        <v>7173</v>
      </c>
      <c r="Y2766">
        <v>4</v>
      </c>
      <c r="Z2766" t="s">
        <v>72</v>
      </c>
      <c r="AA2766" t="s">
        <v>73</v>
      </c>
      <c r="AB2766">
        <v>3120</v>
      </c>
      <c r="AC2766">
        <v>0.1</v>
      </c>
    </row>
    <row r="2767" spans="13:29" x14ac:dyDescent="0.35">
      <c r="M2767" t="s">
        <v>44</v>
      </c>
      <c r="N2767">
        <v>12143317</v>
      </c>
      <c r="O2767" t="s">
        <v>16</v>
      </c>
      <c r="P2767">
        <v>52.324445044362101</v>
      </c>
      <c r="Q2767">
        <v>4.8603722637521098</v>
      </c>
      <c r="R2767" t="s">
        <v>45</v>
      </c>
      <c r="S2767">
        <v>180</v>
      </c>
      <c r="T2767">
        <v>357</v>
      </c>
      <c r="U2767">
        <v>8</v>
      </c>
      <c r="V2767">
        <v>0.28000000000000003</v>
      </c>
      <c r="W2767">
        <v>40</v>
      </c>
      <c r="X2767">
        <v>7186</v>
      </c>
      <c r="Y2767">
        <v>4</v>
      </c>
      <c r="Z2767" t="s">
        <v>82</v>
      </c>
      <c r="AA2767" t="s">
        <v>83</v>
      </c>
      <c r="AB2767">
        <v>64260</v>
      </c>
      <c r="AC2767">
        <v>0.1</v>
      </c>
    </row>
    <row r="2768" spans="13:29" x14ac:dyDescent="0.35">
      <c r="M2768" t="s">
        <v>44</v>
      </c>
      <c r="N2768">
        <v>12182342</v>
      </c>
      <c r="O2768" t="s">
        <v>6</v>
      </c>
      <c r="P2768">
        <v>52.378002166672204</v>
      </c>
      <c r="Q2768">
        <v>4.8797885757718999</v>
      </c>
      <c r="R2768" t="s">
        <v>45</v>
      </c>
      <c r="S2768">
        <v>281</v>
      </c>
      <c r="T2768">
        <v>250</v>
      </c>
      <c r="U2768">
        <v>3</v>
      </c>
      <c r="V2768">
        <v>0.12</v>
      </c>
      <c r="W2768">
        <v>96</v>
      </c>
      <c r="X2768">
        <v>7217</v>
      </c>
      <c r="Y2768">
        <v>4</v>
      </c>
      <c r="Z2768" t="s">
        <v>46</v>
      </c>
      <c r="AA2768" t="s">
        <v>47</v>
      </c>
      <c r="AB2768">
        <v>70250</v>
      </c>
      <c r="AC2768">
        <v>0.1</v>
      </c>
    </row>
    <row r="2769" spans="13:29" x14ac:dyDescent="0.35">
      <c r="M2769" t="s">
        <v>44</v>
      </c>
      <c r="N2769">
        <v>12328404</v>
      </c>
      <c r="O2769" t="s">
        <v>10</v>
      </c>
      <c r="P2769">
        <v>52.381914725055701</v>
      </c>
      <c r="Q2769">
        <v>4.9064151395652704</v>
      </c>
      <c r="R2769" t="s">
        <v>45</v>
      </c>
      <c r="S2769">
        <v>175</v>
      </c>
      <c r="T2769">
        <v>103</v>
      </c>
      <c r="U2769">
        <v>30</v>
      </c>
      <c r="V2769">
        <v>1.28</v>
      </c>
      <c r="W2769">
        <v>245</v>
      </c>
      <c r="X2769">
        <v>7303</v>
      </c>
      <c r="Y2769">
        <v>4</v>
      </c>
      <c r="Z2769" t="s">
        <v>78</v>
      </c>
      <c r="AA2769" t="s">
        <v>79</v>
      </c>
      <c r="AB2769">
        <v>18025</v>
      </c>
      <c r="AC2769">
        <v>0.1</v>
      </c>
    </row>
    <row r="2770" spans="13:29" x14ac:dyDescent="0.35">
      <c r="M2770" t="s">
        <v>44</v>
      </c>
      <c r="N2770">
        <v>12427626</v>
      </c>
      <c r="O2770" t="s">
        <v>13</v>
      </c>
      <c r="P2770">
        <v>52.345549842720402</v>
      </c>
      <c r="Q2770">
        <v>5.0083908071112901</v>
      </c>
      <c r="R2770" t="s">
        <v>45</v>
      </c>
      <c r="S2770">
        <v>180</v>
      </c>
      <c r="T2770">
        <v>250</v>
      </c>
      <c r="U2770">
        <v>7</v>
      </c>
      <c r="V2770">
        <v>0.24</v>
      </c>
      <c r="W2770">
        <v>16</v>
      </c>
      <c r="X2770">
        <v>7359</v>
      </c>
      <c r="Y2770">
        <v>4</v>
      </c>
      <c r="Z2770" t="s">
        <v>86</v>
      </c>
      <c r="AA2770" t="s">
        <v>87</v>
      </c>
      <c r="AB2770">
        <v>45000</v>
      </c>
      <c r="AC2770">
        <v>0.1</v>
      </c>
    </row>
    <row r="2771" spans="13:29" x14ac:dyDescent="0.35">
      <c r="M2771" t="s">
        <v>44</v>
      </c>
      <c r="N2771">
        <v>12476757</v>
      </c>
      <c r="O2771" t="s">
        <v>8</v>
      </c>
      <c r="P2771">
        <v>52.353697413123299</v>
      </c>
      <c r="Q2771">
        <v>4.8479455897373498</v>
      </c>
      <c r="R2771" t="s">
        <v>45</v>
      </c>
      <c r="S2771">
        <v>125</v>
      </c>
      <c r="T2771">
        <v>274</v>
      </c>
      <c r="U2771">
        <v>15</v>
      </c>
      <c r="V2771">
        <v>0.47</v>
      </c>
      <c r="W2771">
        <v>151</v>
      </c>
      <c r="X2771">
        <v>7380</v>
      </c>
      <c r="Y2771">
        <v>4</v>
      </c>
      <c r="Z2771" t="s">
        <v>74</v>
      </c>
      <c r="AA2771" t="s">
        <v>75</v>
      </c>
      <c r="AB2771">
        <v>34250</v>
      </c>
      <c r="AC2771">
        <v>0.1</v>
      </c>
    </row>
    <row r="2772" spans="13:29" x14ac:dyDescent="0.35">
      <c r="M2772" t="s">
        <v>44</v>
      </c>
      <c r="N2772">
        <v>12617415</v>
      </c>
      <c r="O2772" t="s">
        <v>13</v>
      </c>
      <c r="P2772">
        <v>52.359002048452801</v>
      </c>
      <c r="Q2772">
        <v>4.9901005015376301</v>
      </c>
      <c r="R2772" t="s">
        <v>45</v>
      </c>
      <c r="S2772">
        <v>140</v>
      </c>
      <c r="T2772">
        <v>363</v>
      </c>
      <c r="U2772">
        <v>28</v>
      </c>
      <c r="V2772">
        <v>0.88</v>
      </c>
      <c r="W2772">
        <v>4</v>
      </c>
      <c r="X2772">
        <v>7487</v>
      </c>
      <c r="Y2772">
        <v>4</v>
      </c>
      <c r="Z2772" t="s">
        <v>86</v>
      </c>
      <c r="AA2772" t="s">
        <v>87</v>
      </c>
      <c r="AB2772">
        <v>50820</v>
      </c>
      <c r="AC2772">
        <v>0.1</v>
      </c>
    </row>
    <row r="2773" spans="13:29" x14ac:dyDescent="0.35">
      <c r="M2773" t="s">
        <v>44</v>
      </c>
      <c r="N2773">
        <v>12761526</v>
      </c>
      <c r="O2773" t="s">
        <v>12</v>
      </c>
      <c r="P2773">
        <v>52.354159398747299</v>
      </c>
      <c r="Q2773">
        <v>4.9313792523061304</v>
      </c>
      <c r="R2773" t="s">
        <v>45</v>
      </c>
      <c r="S2773">
        <v>99</v>
      </c>
      <c r="T2773">
        <v>275</v>
      </c>
      <c r="U2773">
        <v>19</v>
      </c>
      <c r="V2773">
        <v>0.6</v>
      </c>
      <c r="W2773">
        <v>53</v>
      </c>
      <c r="X2773">
        <v>7552</v>
      </c>
      <c r="Y2773">
        <v>4</v>
      </c>
      <c r="Z2773" t="s">
        <v>72</v>
      </c>
      <c r="AA2773" t="s">
        <v>73</v>
      </c>
      <c r="AB2773">
        <v>27225</v>
      </c>
      <c r="AC2773">
        <v>0.1</v>
      </c>
    </row>
    <row r="2774" spans="13:29" x14ac:dyDescent="0.35">
      <c r="M2774" t="s">
        <v>44</v>
      </c>
      <c r="N2774">
        <v>12879304</v>
      </c>
      <c r="O2774" t="s">
        <v>8</v>
      </c>
      <c r="P2774">
        <v>52.351071498094598</v>
      </c>
      <c r="Q2774">
        <v>4.8650138954644904</v>
      </c>
      <c r="R2774" t="s">
        <v>45</v>
      </c>
      <c r="S2774">
        <v>225</v>
      </c>
      <c r="T2774">
        <v>318</v>
      </c>
      <c r="U2774">
        <v>8</v>
      </c>
      <c r="V2774">
        <v>0.28000000000000003</v>
      </c>
      <c r="W2774">
        <v>3</v>
      </c>
      <c r="X2774">
        <v>7640</v>
      </c>
      <c r="Y2774">
        <v>4</v>
      </c>
      <c r="Z2774" t="s">
        <v>74</v>
      </c>
      <c r="AA2774" t="s">
        <v>75</v>
      </c>
      <c r="AB2774">
        <v>71550</v>
      </c>
      <c r="AC2774">
        <v>0.1</v>
      </c>
    </row>
    <row r="2775" spans="13:29" x14ac:dyDescent="0.35">
      <c r="M2775" t="s">
        <v>44</v>
      </c>
      <c r="N2775">
        <v>12937188</v>
      </c>
      <c r="O2775" t="s">
        <v>13</v>
      </c>
      <c r="P2775">
        <v>52.353035887979402</v>
      </c>
      <c r="Q2775">
        <v>4.9924906618051397</v>
      </c>
      <c r="R2775" t="s">
        <v>45</v>
      </c>
      <c r="S2775">
        <v>225</v>
      </c>
      <c r="T2775">
        <v>225</v>
      </c>
      <c r="U2775">
        <v>7</v>
      </c>
      <c r="V2775">
        <v>0.23</v>
      </c>
      <c r="W2775">
        <v>251</v>
      </c>
      <c r="X2775">
        <v>7684</v>
      </c>
      <c r="Y2775">
        <v>4</v>
      </c>
      <c r="Z2775" t="s">
        <v>86</v>
      </c>
      <c r="AA2775" t="s">
        <v>87</v>
      </c>
      <c r="AB2775">
        <v>50625</v>
      </c>
      <c r="AC2775">
        <v>0.1</v>
      </c>
    </row>
    <row r="2776" spans="13:29" x14ac:dyDescent="0.35">
      <c r="M2776" t="s">
        <v>44</v>
      </c>
      <c r="N2776">
        <v>13024650</v>
      </c>
      <c r="O2776" t="s">
        <v>11</v>
      </c>
      <c r="P2776">
        <v>52.345192465580098</v>
      </c>
      <c r="Q2776">
        <v>4.8913696042244696</v>
      </c>
      <c r="R2776" t="s">
        <v>45</v>
      </c>
      <c r="S2776">
        <v>250</v>
      </c>
      <c r="T2776">
        <v>353</v>
      </c>
      <c r="U2776">
        <v>31</v>
      </c>
      <c r="V2776">
        <v>1.03</v>
      </c>
      <c r="W2776">
        <v>66</v>
      </c>
      <c r="X2776">
        <v>7753</v>
      </c>
      <c r="Y2776">
        <v>4</v>
      </c>
      <c r="Z2776" t="s">
        <v>58</v>
      </c>
      <c r="AA2776" t="s">
        <v>59</v>
      </c>
      <c r="AB2776">
        <v>88250</v>
      </c>
      <c r="AC2776">
        <v>0.1</v>
      </c>
    </row>
    <row r="2777" spans="13:29" x14ac:dyDescent="0.35">
      <c r="M2777" t="s">
        <v>44</v>
      </c>
      <c r="N2777">
        <v>13152028</v>
      </c>
      <c r="O2777" t="s">
        <v>15</v>
      </c>
      <c r="P2777">
        <v>52.390199740881997</v>
      </c>
      <c r="Q2777">
        <v>4.8738817635749996</v>
      </c>
      <c r="R2777" t="s">
        <v>45</v>
      </c>
      <c r="S2777">
        <v>195</v>
      </c>
      <c r="T2777">
        <v>327</v>
      </c>
      <c r="U2777">
        <v>9</v>
      </c>
      <c r="V2777">
        <v>0.32</v>
      </c>
      <c r="W2777">
        <v>37</v>
      </c>
      <c r="X2777">
        <v>7892</v>
      </c>
      <c r="Y2777">
        <v>4</v>
      </c>
      <c r="Z2777" t="s">
        <v>60</v>
      </c>
      <c r="AA2777" t="s">
        <v>61</v>
      </c>
      <c r="AB2777">
        <v>63765</v>
      </c>
      <c r="AC2777">
        <v>0.1</v>
      </c>
    </row>
    <row r="2778" spans="13:29" x14ac:dyDescent="0.35">
      <c r="M2778" t="s">
        <v>44</v>
      </c>
      <c r="N2778">
        <v>13182580</v>
      </c>
      <c r="O2778" t="s">
        <v>15</v>
      </c>
      <c r="P2778">
        <v>52.378662948412497</v>
      </c>
      <c r="Q2778">
        <v>4.8706630658435097</v>
      </c>
      <c r="R2778" t="s">
        <v>45</v>
      </c>
      <c r="S2778">
        <v>100</v>
      </c>
      <c r="T2778">
        <v>361</v>
      </c>
      <c r="U2778">
        <v>13</v>
      </c>
      <c r="V2778">
        <v>0.43</v>
      </c>
      <c r="W2778">
        <v>8</v>
      </c>
      <c r="X2778">
        <v>7923</v>
      </c>
      <c r="Y2778">
        <v>4</v>
      </c>
      <c r="Z2778" t="s">
        <v>60</v>
      </c>
      <c r="AA2778" t="s">
        <v>61</v>
      </c>
      <c r="AB2778">
        <v>36100</v>
      </c>
      <c r="AC2778">
        <v>0.1</v>
      </c>
    </row>
    <row r="2779" spans="13:29" x14ac:dyDescent="0.35">
      <c r="M2779" t="s">
        <v>44</v>
      </c>
      <c r="N2779">
        <v>13296926</v>
      </c>
      <c r="O2779" t="s">
        <v>9</v>
      </c>
      <c r="P2779">
        <v>52.357426803030201</v>
      </c>
      <c r="Q2779">
        <v>4.9184787239231804</v>
      </c>
      <c r="R2779" t="s">
        <v>45</v>
      </c>
      <c r="S2779">
        <v>120</v>
      </c>
      <c r="T2779">
        <v>353</v>
      </c>
      <c r="U2779">
        <v>17</v>
      </c>
      <c r="V2779">
        <v>0.56000000000000005</v>
      </c>
      <c r="W2779">
        <v>6</v>
      </c>
      <c r="X2779">
        <v>8017</v>
      </c>
      <c r="Y2779">
        <v>4</v>
      </c>
      <c r="Z2779" t="s">
        <v>64</v>
      </c>
      <c r="AA2779" t="s">
        <v>65</v>
      </c>
      <c r="AB2779">
        <v>42360</v>
      </c>
      <c r="AC2779">
        <v>0.1</v>
      </c>
    </row>
    <row r="2780" spans="13:29" x14ac:dyDescent="0.35">
      <c r="M2780" t="s">
        <v>44</v>
      </c>
      <c r="N2780">
        <v>13336515</v>
      </c>
      <c r="O2780" t="s">
        <v>12</v>
      </c>
      <c r="P2780">
        <v>52.353487926269104</v>
      </c>
      <c r="Q2780">
        <v>4.9357211956528699</v>
      </c>
      <c r="R2780" t="s">
        <v>45</v>
      </c>
      <c r="S2780">
        <v>200</v>
      </c>
      <c r="T2780">
        <v>332</v>
      </c>
      <c r="U2780">
        <v>20</v>
      </c>
      <c r="V2780">
        <v>0.67</v>
      </c>
      <c r="W2780">
        <v>39</v>
      </c>
      <c r="X2780">
        <v>8063</v>
      </c>
      <c r="Y2780">
        <v>4</v>
      </c>
      <c r="Z2780" t="s">
        <v>72</v>
      </c>
      <c r="AA2780" t="s">
        <v>73</v>
      </c>
      <c r="AB2780">
        <v>66400</v>
      </c>
      <c r="AC2780">
        <v>0.1</v>
      </c>
    </row>
    <row r="2781" spans="13:29" x14ac:dyDescent="0.35">
      <c r="M2781" t="s">
        <v>44</v>
      </c>
      <c r="N2781">
        <v>13382555</v>
      </c>
      <c r="O2781" t="s">
        <v>7</v>
      </c>
      <c r="P2781">
        <v>52.363670453998502</v>
      </c>
      <c r="Q2781">
        <v>4.8861483066632099</v>
      </c>
      <c r="R2781" t="s">
        <v>45</v>
      </c>
      <c r="S2781">
        <v>385</v>
      </c>
      <c r="T2781">
        <v>153</v>
      </c>
      <c r="U2781">
        <v>89</v>
      </c>
      <c r="V2781">
        <v>3.01</v>
      </c>
      <c r="W2781">
        <v>315</v>
      </c>
      <c r="X2781">
        <v>8103</v>
      </c>
      <c r="Y2781">
        <v>4</v>
      </c>
      <c r="Z2781" t="s">
        <v>68</v>
      </c>
      <c r="AA2781" t="s">
        <v>69</v>
      </c>
      <c r="AB2781">
        <v>58905</v>
      </c>
      <c r="AC2781">
        <v>0.1</v>
      </c>
    </row>
    <row r="2782" spans="13:29" x14ac:dyDescent="0.35">
      <c r="M2782" t="s">
        <v>44</v>
      </c>
      <c r="N2782">
        <v>13477668</v>
      </c>
      <c r="O2782" t="s">
        <v>7</v>
      </c>
      <c r="P2782">
        <v>52.367394651102202</v>
      </c>
      <c r="Q2782">
        <v>4.9115461862367704</v>
      </c>
      <c r="R2782" t="s">
        <v>45</v>
      </c>
      <c r="S2782">
        <v>325</v>
      </c>
      <c r="T2782">
        <v>288</v>
      </c>
      <c r="U2782">
        <v>36</v>
      </c>
      <c r="V2782">
        <v>1.25</v>
      </c>
      <c r="W2782">
        <v>1</v>
      </c>
      <c r="X2782">
        <v>8218</v>
      </c>
      <c r="Y2782">
        <v>4</v>
      </c>
      <c r="Z2782" t="s">
        <v>68</v>
      </c>
      <c r="AA2782" t="s">
        <v>69</v>
      </c>
      <c r="AB2782">
        <v>93600</v>
      </c>
      <c r="AC2782">
        <v>0.1</v>
      </c>
    </row>
    <row r="2783" spans="13:29" x14ac:dyDescent="0.35">
      <c r="M2783" t="s">
        <v>44</v>
      </c>
      <c r="N2783">
        <v>13486108</v>
      </c>
      <c r="O2783" t="s">
        <v>18</v>
      </c>
      <c r="P2783">
        <v>52.373860792291303</v>
      </c>
      <c r="Q2783">
        <v>4.9449665359648103</v>
      </c>
      <c r="R2783" t="s">
        <v>45</v>
      </c>
      <c r="S2783">
        <v>129</v>
      </c>
      <c r="T2783">
        <v>361</v>
      </c>
      <c r="U2783">
        <v>9</v>
      </c>
      <c r="V2783">
        <v>0.38</v>
      </c>
      <c r="W2783">
        <v>58</v>
      </c>
      <c r="X2783">
        <v>8223</v>
      </c>
      <c r="Y2783">
        <v>4</v>
      </c>
      <c r="Z2783" t="s">
        <v>66</v>
      </c>
      <c r="AA2783" t="s">
        <v>67</v>
      </c>
      <c r="AB2783">
        <v>46569</v>
      </c>
      <c r="AC2783">
        <v>0.1</v>
      </c>
    </row>
    <row r="2784" spans="13:29" x14ac:dyDescent="0.35">
      <c r="M2784" t="s">
        <v>44</v>
      </c>
      <c r="N2784">
        <v>13499139</v>
      </c>
      <c r="O2784" t="s">
        <v>9</v>
      </c>
      <c r="P2784">
        <v>52.352391711589398</v>
      </c>
      <c r="Q2784">
        <v>4.9209601744882798</v>
      </c>
      <c r="R2784" t="s">
        <v>45</v>
      </c>
      <c r="S2784">
        <v>125</v>
      </c>
      <c r="T2784">
        <v>332</v>
      </c>
      <c r="U2784">
        <v>7</v>
      </c>
      <c r="V2784">
        <v>0.25</v>
      </c>
      <c r="W2784">
        <v>31</v>
      </c>
      <c r="X2784">
        <v>8236</v>
      </c>
      <c r="Y2784">
        <v>4</v>
      </c>
      <c r="Z2784" t="s">
        <v>64</v>
      </c>
      <c r="AA2784" t="s">
        <v>65</v>
      </c>
      <c r="AB2784">
        <v>41500</v>
      </c>
      <c r="AC2784">
        <v>0.1</v>
      </c>
    </row>
    <row r="2785" spans="13:29" x14ac:dyDescent="0.35">
      <c r="M2785" t="s">
        <v>44</v>
      </c>
      <c r="N2785">
        <v>13602744</v>
      </c>
      <c r="O2785" t="s">
        <v>13</v>
      </c>
      <c r="P2785">
        <v>52.3491484709715</v>
      </c>
      <c r="Q2785">
        <v>5.0050655857392901</v>
      </c>
      <c r="R2785" t="s">
        <v>45</v>
      </c>
      <c r="S2785">
        <v>185</v>
      </c>
      <c r="T2785">
        <v>72</v>
      </c>
      <c r="U2785">
        <v>1</v>
      </c>
      <c r="V2785">
        <v>0.04</v>
      </c>
      <c r="W2785">
        <v>339</v>
      </c>
      <c r="X2785">
        <v>8355</v>
      </c>
      <c r="Y2785">
        <v>4</v>
      </c>
      <c r="Z2785" t="s">
        <v>86</v>
      </c>
      <c r="AA2785" t="s">
        <v>87</v>
      </c>
      <c r="AB2785">
        <v>13320</v>
      </c>
      <c r="AC2785">
        <v>0.1</v>
      </c>
    </row>
    <row r="2786" spans="13:29" x14ac:dyDescent="0.35">
      <c r="M2786" t="s">
        <v>44</v>
      </c>
      <c r="N2786">
        <v>13613179</v>
      </c>
      <c r="O2786" t="s">
        <v>11</v>
      </c>
      <c r="P2786">
        <v>52.353330329862104</v>
      </c>
      <c r="Q2786">
        <v>4.8992212595834799</v>
      </c>
      <c r="R2786" t="s">
        <v>45</v>
      </c>
      <c r="S2786">
        <v>150</v>
      </c>
      <c r="T2786">
        <v>336</v>
      </c>
      <c r="U2786">
        <v>13</v>
      </c>
      <c r="V2786">
        <v>0.8</v>
      </c>
      <c r="W2786">
        <v>4</v>
      </c>
      <c r="X2786">
        <v>8369</v>
      </c>
      <c r="Y2786">
        <v>4</v>
      </c>
      <c r="Z2786" t="s">
        <v>58</v>
      </c>
      <c r="AA2786" t="s">
        <v>59</v>
      </c>
      <c r="AB2786">
        <v>50400</v>
      </c>
      <c r="AC2786">
        <v>0.1</v>
      </c>
    </row>
    <row r="2787" spans="13:29" x14ac:dyDescent="0.35">
      <c r="M2787" t="s">
        <v>44</v>
      </c>
      <c r="N2787">
        <v>13633312</v>
      </c>
      <c r="O2787" t="s">
        <v>15</v>
      </c>
      <c r="P2787">
        <v>52.380201831887</v>
      </c>
      <c r="Q2787">
        <v>4.8783714655400798</v>
      </c>
      <c r="R2787" t="s">
        <v>45</v>
      </c>
      <c r="S2787">
        <v>190</v>
      </c>
      <c r="T2787">
        <v>19</v>
      </c>
      <c r="U2787">
        <v>24</v>
      </c>
      <c r="V2787">
        <v>0.81</v>
      </c>
      <c r="W2787">
        <v>11</v>
      </c>
      <c r="X2787">
        <v>8391</v>
      </c>
      <c r="Y2787">
        <v>4</v>
      </c>
      <c r="Z2787" t="s">
        <v>60</v>
      </c>
      <c r="AA2787" t="s">
        <v>61</v>
      </c>
      <c r="AB2787">
        <v>3610</v>
      </c>
      <c r="AC2787">
        <v>0.1</v>
      </c>
    </row>
    <row r="2788" spans="13:29" x14ac:dyDescent="0.35">
      <c r="M2788" t="s">
        <v>44</v>
      </c>
      <c r="N2788">
        <v>13654387</v>
      </c>
      <c r="O2788" t="s">
        <v>17</v>
      </c>
      <c r="P2788">
        <v>52.382521982961997</v>
      </c>
      <c r="Q2788">
        <v>4.8346467745225903</v>
      </c>
      <c r="R2788" t="s">
        <v>45</v>
      </c>
      <c r="S2788">
        <v>175</v>
      </c>
      <c r="T2788">
        <v>282</v>
      </c>
      <c r="U2788">
        <v>12</v>
      </c>
      <c r="V2788">
        <v>0.42</v>
      </c>
      <c r="W2788">
        <v>9</v>
      </c>
      <c r="X2788">
        <v>8413</v>
      </c>
      <c r="Y2788">
        <v>4</v>
      </c>
      <c r="Z2788" t="s">
        <v>94</v>
      </c>
      <c r="AA2788" t="s">
        <v>95</v>
      </c>
      <c r="AB2788">
        <v>49350</v>
      </c>
      <c r="AC2788">
        <v>0.1</v>
      </c>
    </row>
    <row r="2789" spans="13:29" x14ac:dyDescent="0.35">
      <c r="M2789" t="s">
        <v>44</v>
      </c>
      <c r="N2789">
        <v>13729170</v>
      </c>
      <c r="O2789" t="s">
        <v>10</v>
      </c>
      <c r="P2789">
        <v>52.4006138973118</v>
      </c>
      <c r="Q2789">
        <v>4.91432755531563</v>
      </c>
      <c r="R2789" t="s">
        <v>45</v>
      </c>
      <c r="S2789">
        <v>110</v>
      </c>
      <c r="T2789">
        <v>275</v>
      </c>
      <c r="U2789">
        <v>19</v>
      </c>
      <c r="V2789">
        <v>0.66</v>
      </c>
      <c r="W2789">
        <v>84</v>
      </c>
      <c r="X2789">
        <v>8517</v>
      </c>
      <c r="Y2789">
        <v>4</v>
      </c>
      <c r="Z2789" t="s">
        <v>78</v>
      </c>
      <c r="AA2789" t="s">
        <v>79</v>
      </c>
      <c r="AB2789">
        <v>30250</v>
      </c>
      <c r="AC2789">
        <v>0.1</v>
      </c>
    </row>
    <row r="2790" spans="13:29" x14ac:dyDescent="0.35">
      <c r="M2790" t="s">
        <v>44</v>
      </c>
      <c r="N2790">
        <v>13827971</v>
      </c>
      <c r="O2790" t="s">
        <v>19</v>
      </c>
      <c r="P2790">
        <v>52.382917038814</v>
      </c>
      <c r="Q2790">
        <v>4.8579598063022704</v>
      </c>
      <c r="R2790" t="s">
        <v>45</v>
      </c>
      <c r="S2790">
        <v>95</v>
      </c>
      <c r="T2790">
        <v>327</v>
      </c>
      <c r="U2790">
        <v>28</v>
      </c>
      <c r="V2790">
        <v>0.98</v>
      </c>
      <c r="W2790">
        <v>8</v>
      </c>
      <c r="X2790">
        <v>8633</v>
      </c>
      <c r="Y2790">
        <v>4</v>
      </c>
      <c r="Z2790" t="s">
        <v>62</v>
      </c>
      <c r="AA2790" t="s">
        <v>63</v>
      </c>
      <c r="AB2790">
        <v>31065</v>
      </c>
      <c r="AC2790">
        <v>0.1</v>
      </c>
    </row>
    <row r="2791" spans="13:29" x14ac:dyDescent="0.35">
      <c r="M2791" t="s">
        <v>44</v>
      </c>
      <c r="N2791">
        <v>13855777</v>
      </c>
      <c r="O2791" t="s">
        <v>9</v>
      </c>
      <c r="P2791">
        <v>52.354082305240901</v>
      </c>
      <c r="Q2791">
        <v>4.9248542448977197</v>
      </c>
      <c r="R2791" t="s">
        <v>45</v>
      </c>
      <c r="S2791">
        <v>199</v>
      </c>
      <c r="T2791">
        <v>240</v>
      </c>
      <c r="U2791">
        <v>9</v>
      </c>
      <c r="V2791">
        <v>0.49</v>
      </c>
      <c r="W2791">
        <v>188</v>
      </c>
      <c r="X2791">
        <v>8667</v>
      </c>
      <c r="Y2791">
        <v>4</v>
      </c>
      <c r="Z2791" t="s">
        <v>64</v>
      </c>
      <c r="AA2791" t="s">
        <v>65</v>
      </c>
      <c r="AB2791">
        <v>47760</v>
      </c>
      <c r="AC2791">
        <v>0.1</v>
      </c>
    </row>
    <row r="2792" spans="13:29" x14ac:dyDescent="0.35">
      <c r="M2792" t="s">
        <v>44</v>
      </c>
      <c r="N2792">
        <v>13911238</v>
      </c>
      <c r="O2792" t="s">
        <v>10</v>
      </c>
      <c r="P2792">
        <v>52.386027272083602</v>
      </c>
      <c r="Q2792">
        <v>4.9208941284396897</v>
      </c>
      <c r="R2792" t="s">
        <v>45</v>
      </c>
      <c r="S2792">
        <v>95</v>
      </c>
      <c r="T2792">
        <v>353</v>
      </c>
      <c r="U2792">
        <v>28</v>
      </c>
      <c r="V2792">
        <v>1.17</v>
      </c>
      <c r="W2792">
        <v>84</v>
      </c>
      <c r="X2792">
        <v>8731</v>
      </c>
      <c r="Y2792">
        <v>4</v>
      </c>
      <c r="Z2792" t="s">
        <v>78</v>
      </c>
      <c r="AA2792" t="s">
        <v>79</v>
      </c>
      <c r="AB2792">
        <v>33535</v>
      </c>
      <c r="AC2792">
        <v>0.1</v>
      </c>
    </row>
    <row r="2793" spans="13:29" x14ac:dyDescent="0.35">
      <c r="M2793" t="s">
        <v>44</v>
      </c>
      <c r="N2793">
        <v>13919508</v>
      </c>
      <c r="O2793" t="s">
        <v>8</v>
      </c>
      <c r="P2793">
        <v>52.349804092750801</v>
      </c>
      <c r="Q2793">
        <v>4.8640158666678701</v>
      </c>
      <c r="R2793" t="s">
        <v>45</v>
      </c>
      <c r="S2793">
        <v>130</v>
      </c>
      <c r="T2793">
        <v>333</v>
      </c>
      <c r="U2793">
        <v>23</v>
      </c>
      <c r="V2793">
        <v>0.81</v>
      </c>
      <c r="W2793">
        <v>12</v>
      </c>
      <c r="X2793">
        <v>8738</v>
      </c>
      <c r="Y2793">
        <v>4</v>
      </c>
      <c r="Z2793" t="s">
        <v>74</v>
      </c>
      <c r="AA2793" t="s">
        <v>75</v>
      </c>
      <c r="AB2793">
        <v>43290</v>
      </c>
      <c r="AC2793">
        <v>0.1</v>
      </c>
    </row>
    <row r="2794" spans="13:29" x14ac:dyDescent="0.35">
      <c r="M2794" t="s">
        <v>44</v>
      </c>
      <c r="N2794">
        <v>13925630</v>
      </c>
      <c r="O2794" t="s">
        <v>6</v>
      </c>
      <c r="P2794">
        <v>52.3857933055329</v>
      </c>
      <c r="Q2794">
        <v>4.88537347200102</v>
      </c>
      <c r="R2794" t="s">
        <v>45</v>
      </c>
      <c r="S2794">
        <v>295</v>
      </c>
      <c r="T2794">
        <v>263</v>
      </c>
      <c r="U2794">
        <v>13</v>
      </c>
      <c r="V2794">
        <v>0.48</v>
      </c>
      <c r="W2794">
        <v>41</v>
      </c>
      <c r="X2794">
        <v>8750</v>
      </c>
      <c r="Y2794">
        <v>4</v>
      </c>
      <c r="Z2794" t="s">
        <v>46</v>
      </c>
      <c r="AA2794" t="s">
        <v>47</v>
      </c>
      <c r="AB2794">
        <v>77585</v>
      </c>
      <c r="AC2794">
        <v>0.1</v>
      </c>
    </row>
    <row r="2795" spans="13:29" x14ac:dyDescent="0.35">
      <c r="M2795" t="s">
        <v>44</v>
      </c>
      <c r="N2795">
        <v>13968358</v>
      </c>
      <c r="O2795" t="s">
        <v>6</v>
      </c>
      <c r="P2795">
        <v>52.378105138436197</v>
      </c>
      <c r="Q2795">
        <v>4.8871693697066796</v>
      </c>
      <c r="R2795" t="s">
        <v>45</v>
      </c>
      <c r="S2795">
        <v>700</v>
      </c>
      <c r="T2795">
        <v>363</v>
      </c>
      <c r="U2795">
        <v>12</v>
      </c>
      <c r="V2795">
        <v>0.43</v>
      </c>
      <c r="W2795">
        <v>42</v>
      </c>
      <c r="X2795">
        <v>8810</v>
      </c>
      <c r="Y2795">
        <v>4</v>
      </c>
      <c r="Z2795" t="s">
        <v>46</v>
      </c>
      <c r="AA2795" t="s">
        <v>47</v>
      </c>
      <c r="AB2795">
        <v>254100</v>
      </c>
      <c r="AC2795">
        <v>0.1</v>
      </c>
    </row>
    <row r="2796" spans="13:29" x14ac:dyDescent="0.35">
      <c r="M2796" t="s">
        <v>44</v>
      </c>
      <c r="N2796">
        <v>13998054</v>
      </c>
      <c r="O2796" t="s">
        <v>20</v>
      </c>
      <c r="P2796">
        <v>52.349421583269802</v>
      </c>
      <c r="Q2796">
        <v>4.8329499806898903</v>
      </c>
      <c r="R2796" t="s">
        <v>45</v>
      </c>
      <c r="S2796">
        <v>105</v>
      </c>
      <c r="T2796">
        <v>331</v>
      </c>
      <c r="U2796">
        <v>11</v>
      </c>
      <c r="V2796">
        <v>0.4</v>
      </c>
      <c r="W2796">
        <v>18</v>
      </c>
      <c r="X2796">
        <v>8851</v>
      </c>
      <c r="Y2796">
        <v>4</v>
      </c>
      <c r="Z2796" t="s">
        <v>70</v>
      </c>
      <c r="AA2796" t="s">
        <v>71</v>
      </c>
      <c r="AB2796">
        <v>34755</v>
      </c>
      <c r="AC2796">
        <v>0.1</v>
      </c>
    </row>
    <row r="2797" spans="13:29" x14ac:dyDescent="0.35">
      <c r="M2797" t="s">
        <v>44</v>
      </c>
      <c r="N2797">
        <v>14033252</v>
      </c>
      <c r="O2797" t="s">
        <v>7</v>
      </c>
      <c r="P2797">
        <v>52.363018106747802</v>
      </c>
      <c r="Q2797">
        <v>4.9111928100267299</v>
      </c>
      <c r="R2797" t="s">
        <v>45</v>
      </c>
      <c r="S2797">
        <v>350</v>
      </c>
      <c r="T2797">
        <v>255</v>
      </c>
      <c r="U2797">
        <v>18</v>
      </c>
      <c r="V2797">
        <v>0.66</v>
      </c>
      <c r="W2797">
        <v>60</v>
      </c>
      <c r="X2797">
        <v>8892</v>
      </c>
      <c r="Y2797">
        <v>4</v>
      </c>
      <c r="Z2797" t="s">
        <v>68</v>
      </c>
      <c r="AA2797" t="s">
        <v>69</v>
      </c>
      <c r="AB2797">
        <v>89250</v>
      </c>
      <c r="AC2797">
        <v>0.1</v>
      </c>
    </row>
    <row r="2798" spans="13:29" x14ac:dyDescent="0.35">
      <c r="M2798" t="s">
        <v>44</v>
      </c>
      <c r="N2798">
        <v>14216017</v>
      </c>
      <c r="O2798" t="s">
        <v>6</v>
      </c>
      <c r="P2798">
        <v>52.376796902031998</v>
      </c>
      <c r="Q2798">
        <v>4.8821909718641896</v>
      </c>
      <c r="R2798" t="s">
        <v>45</v>
      </c>
      <c r="S2798">
        <v>377</v>
      </c>
      <c r="T2798">
        <v>275</v>
      </c>
      <c r="U2798">
        <v>11</v>
      </c>
      <c r="V2798">
        <v>0.39</v>
      </c>
      <c r="W2798">
        <v>5</v>
      </c>
      <c r="X2798">
        <v>9089</v>
      </c>
      <c r="Y2798">
        <v>4</v>
      </c>
      <c r="Z2798" t="s">
        <v>46</v>
      </c>
      <c r="AA2798" t="s">
        <v>47</v>
      </c>
      <c r="AB2798">
        <v>103675</v>
      </c>
      <c r="AC2798">
        <v>0.1</v>
      </c>
    </row>
    <row r="2799" spans="13:29" x14ac:dyDescent="0.35">
      <c r="M2799" t="s">
        <v>44</v>
      </c>
      <c r="N2799">
        <v>14274187</v>
      </c>
      <c r="O2799" t="s">
        <v>7</v>
      </c>
      <c r="P2799">
        <v>52.3692696763501</v>
      </c>
      <c r="Q2799">
        <v>4.9288534154532204</v>
      </c>
      <c r="R2799" t="s">
        <v>45</v>
      </c>
      <c r="S2799">
        <v>130</v>
      </c>
      <c r="T2799">
        <v>360</v>
      </c>
      <c r="U2799">
        <v>24</v>
      </c>
      <c r="V2799">
        <v>0.87</v>
      </c>
      <c r="W2799">
        <v>4</v>
      </c>
      <c r="X2799">
        <v>9143</v>
      </c>
      <c r="Y2799">
        <v>4</v>
      </c>
      <c r="Z2799" t="s">
        <v>68</v>
      </c>
      <c r="AA2799" t="s">
        <v>69</v>
      </c>
      <c r="AB2799">
        <v>46800</v>
      </c>
      <c r="AC2799">
        <v>0.1</v>
      </c>
    </row>
    <row r="2800" spans="13:29" x14ac:dyDescent="0.35">
      <c r="M2800" t="s">
        <v>44</v>
      </c>
      <c r="N2800">
        <v>14291827</v>
      </c>
      <c r="O2800" t="s">
        <v>8</v>
      </c>
      <c r="P2800">
        <v>52.356117819408901</v>
      </c>
      <c r="Q2800">
        <v>4.8527938146132703</v>
      </c>
      <c r="R2800" t="s">
        <v>45</v>
      </c>
      <c r="S2800">
        <v>186</v>
      </c>
      <c r="T2800">
        <v>300</v>
      </c>
      <c r="U2800">
        <v>5</v>
      </c>
      <c r="V2800">
        <v>0.21</v>
      </c>
      <c r="W2800">
        <v>127</v>
      </c>
      <c r="X2800">
        <v>9159</v>
      </c>
      <c r="Y2800">
        <v>4</v>
      </c>
      <c r="Z2800" t="s">
        <v>74</v>
      </c>
      <c r="AA2800" t="s">
        <v>75</v>
      </c>
      <c r="AB2800">
        <v>55800</v>
      </c>
      <c r="AC2800">
        <v>0.1</v>
      </c>
    </row>
    <row r="2801" spans="13:29" x14ac:dyDescent="0.35">
      <c r="M2801" t="s">
        <v>44</v>
      </c>
      <c r="N2801">
        <v>14333038</v>
      </c>
      <c r="O2801" t="s">
        <v>6</v>
      </c>
      <c r="P2801">
        <v>52.369834406166802</v>
      </c>
      <c r="Q2801">
        <v>4.8790033276535398</v>
      </c>
      <c r="R2801" t="s">
        <v>45</v>
      </c>
      <c r="S2801">
        <v>160</v>
      </c>
      <c r="T2801">
        <v>231</v>
      </c>
      <c r="U2801">
        <v>34</v>
      </c>
      <c r="V2801">
        <v>1.25</v>
      </c>
      <c r="W2801">
        <v>74</v>
      </c>
      <c r="X2801">
        <v>9208</v>
      </c>
      <c r="Y2801">
        <v>4</v>
      </c>
      <c r="Z2801" t="s">
        <v>46</v>
      </c>
      <c r="AA2801" t="s">
        <v>47</v>
      </c>
      <c r="AB2801">
        <v>36960</v>
      </c>
      <c r="AC2801">
        <v>0.1</v>
      </c>
    </row>
    <row r="2802" spans="13:29" x14ac:dyDescent="0.35">
      <c r="M2802" t="s">
        <v>44</v>
      </c>
      <c r="N2802">
        <v>14400842</v>
      </c>
      <c r="O2802" t="s">
        <v>9</v>
      </c>
      <c r="P2802">
        <v>52.352031705495698</v>
      </c>
      <c r="Q2802">
        <v>4.9183530595041498</v>
      </c>
      <c r="R2802" t="s">
        <v>45</v>
      </c>
      <c r="S2802">
        <v>180</v>
      </c>
      <c r="T2802">
        <v>147</v>
      </c>
      <c r="U2802">
        <v>4</v>
      </c>
      <c r="V2802">
        <v>0.16</v>
      </c>
      <c r="W2802">
        <v>280</v>
      </c>
      <c r="X2802">
        <v>9252</v>
      </c>
      <c r="Y2802">
        <v>4</v>
      </c>
      <c r="Z2802" t="s">
        <v>64</v>
      </c>
      <c r="AA2802" t="s">
        <v>65</v>
      </c>
      <c r="AB2802">
        <v>26460</v>
      </c>
      <c r="AC2802">
        <v>0.1</v>
      </c>
    </row>
    <row r="2803" spans="13:29" x14ac:dyDescent="0.35">
      <c r="M2803" t="s">
        <v>44</v>
      </c>
      <c r="N2803">
        <v>14479851</v>
      </c>
      <c r="O2803" t="s">
        <v>11</v>
      </c>
      <c r="P2803">
        <v>52.344463741725797</v>
      </c>
      <c r="Q2803">
        <v>4.8989545341046297</v>
      </c>
      <c r="R2803" t="s">
        <v>45</v>
      </c>
      <c r="S2803">
        <v>155</v>
      </c>
      <c r="T2803">
        <v>356</v>
      </c>
      <c r="U2803">
        <v>8</v>
      </c>
      <c r="V2803">
        <v>0.28999999999999998</v>
      </c>
      <c r="W2803">
        <v>29</v>
      </c>
      <c r="X2803">
        <v>9311</v>
      </c>
      <c r="Y2803">
        <v>4</v>
      </c>
      <c r="Z2803" t="s">
        <v>58</v>
      </c>
      <c r="AA2803" t="s">
        <v>59</v>
      </c>
      <c r="AB2803">
        <v>55180</v>
      </c>
      <c r="AC2803">
        <v>0.1</v>
      </c>
    </row>
    <row r="2804" spans="13:29" x14ac:dyDescent="0.35">
      <c r="M2804" t="s">
        <v>44</v>
      </c>
      <c r="N2804">
        <v>14618316</v>
      </c>
      <c r="O2804" t="s">
        <v>7</v>
      </c>
      <c r="P2804">
        <v>52.374013751525297</v>
      </c>
      <c r="Q2804">
        <v>4.9023312964095798</v>
      </c>
      <c r="R2804" t="s">
        <v>45</v>
      </c>
      <c r="S2804">
        <v>245</v>
      </c>
      <c r="T2804">
        <v>80</v>
      </c>
      <c r="U2804">
        <v>14</v>
      </c>
      <c r="V2804">
        <v>0.5</v>
      </c>
      <c r="W2804">
        <v>277</v>
      </c>
      <c r="X2804">
        <v>9403</v>
      </c>
      <c r="Y2804">
        <v>4</v>
      </c>
      <c r="Z2804" t="s">
        <v>68</v>
      </c>
      <c r="AA2804" t="s">
        <v>69</v>
      </c>
      <c r="AB2804">
        <v>19600</v>
      </c>
      <c r="AC2804">
        <v>0.1</v>
      </c>
    </row>
    <row r="2805" spans="13:29" x14ac:dyDescent="0.35">
      <c r="M2805" t="s">
        <v>44</v>
      </c>
      <c r="N2805">
        <v>14744237</v>
      </c>
      <c r="O2805" t="s">
        <v>7</v>
      </c>
      <c r="P2805">
        <v>52.375157995090603</v>
      </c>
      <c r="Q2805">
        <v>4.9030273244909397</v>
      </c>
      <c r="R2805" t="s">
        <v>45</v>
      </c>
      <c r="S2805">
        <v>330</v>
      </c>
      <c r="T2805">
        <v>230</v>
      </c>
      <c r="U2805">
        <v>10</v>
      </c>
      <c r="V2805">
        <v>0.7</v>
      </c>
      <c r="W2805">
        <v>104</v>
      </c>
      <c r="X2805">
        <v>9465</v>
      </c>
      <c r="Y2805">
        <v>4</v>
      </c>
      <c r="Z2805" t="s">
        <v>68</v>
      </c>
      <c r="AA2805" t="s">
        <v>69</v>
      </c>
      <c r="AB2805">
        <v>75900</v>
      </c>
      <c r="AC2805">
        <v>0.1</v>
      </c>
    </row>
    <row r="2806" spans="13:29" x14ac:dyDescent="0.35">
      <c r="M2806" t="s">
        <v>44</v>
      </c>
      <c r="N2806">
        <v>14765588</v>
      </c>
      <c r="O2806" t="s">
        <v>21</v>
      </c>
      <c r="P2806">
        <v>52.3471105110753</v>
      </c>
      <c r="Q2806">
        <v>4.79071126062441</v>
      </c>
      <c r="R2806" t="s">
        <v>45</v>
      </c>
      <c r="S2806">
        <v>150</v>
      </c>
      <c r="T2806">
        <v>224</v>
      </c>
      <c r="U2806">
        <v>22</v>
      </c>
      <c r="V2806">
        <v>0.81</v>
      </c>
      <c r="W2806">
        <v>111</v>
      </c>
      <c r="X2806">
        <v>9478</v>
      </c>
      <c r="Y2806">
        <v>4</v>
      </c>
      <c r="Z2806" t="s">
        <v>88</v>
      </c>
      <c r="AA2806" t="s">
        <v>89</v>
      </c>
      <c r="AB2806">
        <v>33600</v>
      </c>
      <c r="AC2806">
        <v>0.1</v>
      </c>
    </row>
    <row r="2807" spans="13:29" x14ac:dyDescent="0.35">
      <c r="M2807" t="s">
        <v>44</v>
      </c>
      <c r="N2807">
        <v>14792586</v>
      </c>
      <c r="O2807" t="s">
        <v>18</v>
      </c>
      <c r="P2807">
        <v>52.373104494118202</v>
      </c>
      <c r="Q2807">
        <v>4.9401277739576201</v>
      </c>
      <c r="R2807" t="s">
        <v>45</v>
      </c>
      <c r="S2807">
        <v>149</v>
      </c>
      <c r="T2807">
        <v>296</v>
      </c>
      <c r="U2807">
        <v>2</v>
      </c>
      <c r="V2807">
        <v>7.0000000000000007E-2</v>
      </c>
      <c r="W2807">
        <v>70</v>
      </c>
      <c r="X2807">
        <v>9487</v>
      </c>
      <c r="Y2807">
        <v>4</v>
      </c>
      <c r="Z2807" t="s">
        <v>66</v>
      </c>
      <c r="AA2807" t="s">
        <v>67</v>
      </c>
      <c r="AB2807">
        <v>44104</v>
      </c>
      <c r="AC2807">
        <v>0.1</v>
      </c>
    </row>
    <row r="2808" spans="13:29" x14ac:dyDescent="0.35">
      <c r="M2808" t="s">
        <v>44</v>
      </c>
      <c r="N2808">
        <v>14979162</v>
      </c>
      <c r="O2808" t="s">
        <v>11</v>
      </c>
      <c r="P2808">
        <v>52.344069522168503</v>
      </c>
      <c r="Q2808">
        <v>4.9065281235514702</v>
      </c>
      <c r="R2808" t="s">
        <v>45</v>
      </c>
      <c r="S2808">
        <v>130</v>
      </c>
      <c r="T2808">
        <v>59</v>
      </c>
      <c r="U2808">
        <v>4</v>
      </c>
      <c r="V2808">
        <v>0.15</v>
      </c>
      <c r="W2808">
        <v>339</v>
      </c>
      <c r="X2808">
        <v>9609</v>
      </c>
      <c r="Y2808">
        <v>4</v>
      </c>
      <c r="Z2808" t="s">
        <v>58</v>
      </c>
      <c r="AA2808" t="s">
        <v>59</v>
      </c>
      <c r="AB2808">
        <v>7670</v>
      </c>
      <c r="AC2808">
        <v>0.1</v>
      </c>
    </row>
    <row r="2809" spans="13:29" x14ac:dyDescent="0.35">
      <c r="M2809" t="s">
        <v>44</v>
      </c>
      <c r="N2809">
        <v>15046252</v>
      </c>
      <c r="O2809" t="s">
        <v>20</v>
      </c>
      <c r="P2809">
        <v>52.365920545911798</v>
      </c>
      <c r="Q2809">
        <v>4.8284173549817897</v>
      </c>
      <c r="R2809" t="s">
        <v>45</v>
      </c>
      <c r="S2809">
        <v>99</v>
      </c>
      <c r="T2809">
        <v>321</v>
      </c>
      <c r="U2809">
        <v>97</v>
      </c>
      <c r="V2809">
        <v>3.66</v>
      </c>
      <c r="W2809">
        <v>135</v>
      </c>
      <c r="X2809">
        <v>9648</v>
      </c>
      <c r="Y2809">
        <v>4</v>
      </c>
      <c r="Z2809" t="s">
        <v>70</v>
      </c>
      <c r="AA2809" t="s">
        <v>71</v>
      </c>
      <c r="AB2809">
        <v>31779</v>
      </c>
      <c r="AC2809">
        <v>0.1</v>
      </c>
    </row>
    <row r="2810" spans="13:29" x14ac:dyDescent="0.35">
      <c r="M2810" t="s">
        <v>44</v>
      </c>
      <c r="N2810">
        <v>15135675</v>
      </c>
      <c r="O2810" t="s">
        <v>13</v>
      </c>
      <c r="P2810">
        <v>52.3641327521796</v>
      </c>
      <c r="Q2810">
        <v>4.9813622009417502</v>
      </c>
      <c r="R2810" t="s">
        <v>45</v>
      </c>
      <c r="S2810">
        <v>125</v>
      </c>
      <c r="T2810">
        <v>271</v>
      </c>
      <c r="U2810">
        <v>7</v>
      </c>
      <c r="V2810">
        <v>0.26</v>
      </c>
      <c r="W2810">
        <v>26</v>
      </c>
      <c r="X2810">
        <v>9709</v>
      </c>
      <c r="Y2810">
        <v>4</v>
      </c>
      <c r="Z2810" t="s">
        <v>86</v>
      </c>
      <c r="AA2810" t="s">
        <v>87</v>
      </c>
      <c r="AB2810">
        <v>33875</v>
      </c>
      <c r="AC2810">
        <v>0.1</v>
      </c>
    </row>
    <row r="2811" spans="13:29" x14ac:dyDescent="0.35">
      <c r="M2811" t="s">
        <v>44</v>
      </c>
      <c r="N2811">
        <v>15209631</v>
      </c>
      <c r="O2811" t="s">
        <v>18</v>
      </c>
      <c r="P2811">
        <v>52.3728435779365</v>
      </c>
      <c r="Q2811">
        <v>4.9374243698901301</v>
      </c>
      <c r="R2811" t="s">
        <v>45</v>
      </c>
      <c r="S2811">
        <v>291</v>
      </c>
      <c r="T2811">
        <v>28</v>
      </c>
      <c r="U2811">
        <v>16</v>
      </c>
      <c r="V2811">
        <v>0.61</v>
      </c>
      <c r="W2811">
        <v>339</v>
      </c>
      <c r="X2811">
        <v>9743</v>
      </c>
      <c r="Y2811">
        <v>4</v>
      </c>
      <c r="Z2811" t="s">
        <v>66</v>
      </c>
      <c r="AA2811" t="s">
        <v>67</v>
      </c>
      <c r="AB2811">
        <v>8148</v>
      </c>
      <c r="AC2811">
        <v>0.1</v>
      </c>
    </row>
    <row r="2812" spans="13:29" x14ac:dyDescent="0.35">
      <c r="M2812" t="s">
        <v>44</v>
      </c>
      <c r="N2812">
        <v>15374358</v>
      </c>
      <c r="O2812" t="s">
        <v>23</v>
      </c>
      <c r="P2812">
        <v>52.390491656628498</v>
      </c>
      <c r="Q2812">
        <v>4.9545189809918098</v>
      </c>
      <c r="R2812" t="s">
        <v>45</v>
      </c>
      <c r="S2812">
        <v>160</v>
      </c>
      <c r="T2812">
        <v>345</v>
      </c>
      <c r="U2812">
        <v>13</v>
      </c>
      <c r="V2812">
        <v>0.59</v>
      </c>
      <c r="W2812">
        <v>52</v>
      </c>
      <c r="X2812">
        <v>9847</v>
      </c>
      <c r="Y2812">
        <v>4</v>
      </c>
      <c r="Z2812" t="s">
        <v>76</v>
      </c>
      <c r="AA2812" t="s">
        <v>77</v>
      </c>
      <c r="AB2812">
        <v>55200</v>
      </c>
      <c r="AC2812">
        <v>0.1</v>
      </c>
    </row>
    <row r="2813" spans="13:29" x14ac:dyDescent="0.35">
      <c r="M2813" t="s">
        <v>44</v>
      </c>
      <c r="N2813">
        <v>15528076</v>
      </c>
      <c r="O2813" t="s">
        <v>18</v>
      </c>
      <c r="P2813">
        <v>52.363133195808402</v>
      </c>
      <c r="Q2813">
        <v>4.9386236602438904</v>
      </c>
      <c r="R2813" t="s">
        <v>45</v>
      </c>
      <c r="S2813">
        <v>120</v>
      </c>
      <c r="T2813">
        <v>324</v>
      </c>
      <c r="U2813">
        <v>20</v>
      </c>
      <c r="V2813">
        <v>0.78</v>
      </c>
      <c r="W2813">
        <v>18</v>
      </c>
      <c r="X2813">
        <v>9946</v>
      </c>
      <c r="Y2813">
        <v>4</v>
      </c>
      <c r="Z2813" t="s">
        <v>66</v>
      </c>
      <c r="AA2813" t="s">
        <v>67</v>
      </c>
      <c r="AB2813">
        <v>38880</v>
      </c>
      <c r="AC2813">
        <v>0.1</v>
      </c>
    </row>
    <row r="2814" spans="13:29" x14ac:dyDescent="0.35">
      <c r="M2814" t="s">
        <v>44</v>
      </c>
      <c r="N2814">
        <v>15781732</v>
      </c>
      <c r="O2814" t="s">
        <v>8</v>
      </c>
      <c r="P2814">
        <v>52.344823829482898</v>
      </c>
      <c r="Q2814">
        <v>4.8630525523425501</v>
      </c>
      <c r="R2814" t="s">
        <v>45</v>
      </c>
      <c r="S2814">
        <v>150</v>
      </c>
      <c r="T2814">
        <v>359</v>
      </c>
      <c r="U2814">
        <v>8</v>
      </c>
      <c r="V2814">
        <v>0.34</v>
      </c>
      <c r="W2814">
        <v>27</v>
      </c>
      <c r="X2814">
        <v>10103</v>
      </c>
      <c r="Y2814">
        <v>4</v>
      </c>
      <c r="Z2814" t="s">
        <v>74</v>
      </c>
      <c r="AA2814" t="s">
        <v>75</v>
      </c>
      <c r="AB2814">
        <v>53850</v>
      </c>
      <c r="AC2814">
        <v>0.1</v>
      </c>
    </row>
    <row r="2815" spans="13:29" x14ac:dyDescent="0.35">
      <c r="M2815" t="s">
        <v>44</v>
      </c>
      <c r="N2815">
        <v>16003294</v>
      </c>
      <c r="O2815" t="s">
        <v>6</v>
      </c>
      <c r="P2815">
        <v>52.380756695234403</v>
      </c>
      <c r="Q2815">
        <v>4.88233807765838</v>
      </c>
      <c r="R2815" t="s">
        <v>45</v>
      </c>
      <c r="S2815">
        <v>300</v>
      </c>
      <c r="T2815">
        <v>329</v>
      </c>
      <c r="U2815">
        <v>81</v>
      </c>
      <c r="V2815">
        <v>3.67</v>
      </c>
      <c r="W2815">
        <v>69</v>
      </c>
      <c r="X2815">
        <v>10254</v>
      </c>
      <c r="Y2815">
        <v>4</v>
      </c>
      <c r="Z2815" t="s">
        <v>46</v>
      </c>
      <c r="AA2815" t="s">
        <v>47</v>
      </c>
      <c r="AB2815">
        <v>98700</v>
      </c>
      <c r="AC2815">
        <v>0.1</v>
      </c>
    </row>
    <row r="2816" spans="13:29" x14ac:dyDescent="0.35">
      <c r="M2816" t="s">
        <v>44</v>
      </c>
      <c r="N2816">
        <v>16169846</v>
      </c>
      <c r="O2816" t="s">
        <v>11</v>
      </c>
      <c r="P2816">
        <v>52.3533509732817</v>
      </c>
      <c r="Q2816">
        <v>4.8894978727921599</v>
      </c>
      <c r="R2816" t="s">
        <v>45</v>
      </c>
      <c r="S2816">
        <v>500</v>
      </c>
      <c r="T2816">
        <v>23</v>
      </c>
      <c r="U2816">
        <v>12</v>
      </c>
      <c r="V2816">
        <v>0.51</v>
      </c>
      <c r="W2816">
        <v>249</v>
      </c>
      <c r="X2816">
        <v>10366</v>
      </c>
      <c r="Y2816">
        <v>4</v>
      </c>
      <c r="Z2816" t="s">
        <v>58</v>
      </c>
      <c r="AA2816" t="s">
        <v>59</v>
      </c>
      <c r="AB2816">
        <v>11500</v>
      </c>
      <c r="AC2816">
        <v>0.1</v>
      </c>
    </row>
    <row r="2817" spans="13:29" x14ac:dyDescent="0.35">
      <c r="M2817" t="s">
        <v>44</v>
      </c>
      <c r="N2817">
        <v>16270813</v>
      </c>
      <c r="O2817" t="s">
        <v>11</v>
      </c>
      <c r="P2817">
        <v>52.353894565022102</v>
      </c>
      <c r="Q2817">
        <v>4.8879495159849498</v>
      </c>
      <c r="R2817" t="s">
        <v>45</v>
      </c>
      <c r="S2817">
        <v>145</v>
      </c>
      <c r="T2817">
        <v>54</v>
      </c>
      <c r="U2817">
        <v>18</v>
      </c>
      <c r="V2817">
        <v>1.01</v>
      </c>
      <c r="W2817">
        <v>335</v>
      </c>
      <c r="X2817">
        <v>10453</v>
      </c>
      <c r="Y2817">
        <v>4</v>
      </c>
      <c r="Z2817" t="s">
        <v>58</v>
      </c>
      <c r="AA2817" t="s">
        <v>59</v>
      </c>
      <c r="AB2817">
        <v>7830</v>
      </c>
      <c r="AC2817">
        <v>0.1</v>
      </c>
    </row>
    <row r="2818" spans="13:29" x14ac:dyDescent="0.35">
      <c r="M2818" t="s">
        <v>44</v>
      </c>
      <c r="N2818">
        <v>16404688</v>
      </c>
      <c r="O2818" t="s">
        <v>10</v>
      </c>
      <c r="P2818">
        <v>52.391593903862699</v>
      </c>
      <c r="Q2818">
        <v>4.9368635116017598</v>
      </c>
      <c r="R2818" t="s">
        <v>45</v>
      </c>
      <c r="S2818">
        <v>204</v>
      </c>
      <c r="T2818">
        <v>325</v>
      </c>
      <c r="U2818">
        <v>15</v>
      </c>
      <c r="V2818">
        <v>0.64</v>
      </c>
      <c r="W2818">
        <v>39</v>
      </c>
      <c r="X2818">
        <v>10570</v>
      </c>
      <c r="Y2818">
        <v>4</v>
      </c>
      <c r="Z2818" t="s">
        <v>78</v>
      </c>
      <c r="AA2818" t="s">
        <v>79</v>
      </c>
      <c r="AB2818">
        <v>66300</v>
      </c>
      <c r="AC2818">
        <v>0.1</v>
      </c>
    </row>
    <row r="2819" spans="13:29" x14ac:dyDescent="0.35">
      <c r="M2819" t="s">
        <v>44</v>
      </c>
      <c r="N2819">
        <v>16438133</v>
      </c>
      <c r="O2819" t="s">
        <v>6</v>
      </c>
      <c r="P2819">
        <v>52.3781066045578</v>
      </c>
      <c r="Q2819">
        <v>4.8925008741484604</v>
      </c>
      <c r="R2819" t="s">
        <v>45</v>
      </c>
      <c r="S2819">
        <v>200</v>
      </c>
      <c r="T2819">
        <v>347</v>
      </c>
      <c r="U2819">
        <v>22</v>
      </c>
      <c r="V2819">
        <v>1</v>
      </c>
      <c r="W2819">
        <v>6</v>
      </c>
      <c r="X2819">
        <v>10597</v>
      </c>
      <c r="Y2819">
        <v>4</v>
      </c>
      <c r="Z2819" t="s">
        <v>46</v>
      </c>
      <c r="AA2819" t="s">
        <v>47</v>
      </c>
      <c r="AB2819">
        <v>69400</v>
      </c>
      <c r="AC2819">
        <v>0.1</v>
      </c>
    </row>
    <row r="2820" spans="13:29" x14ac:dyDescent="0.35">
      <c r="M2820" t="s">
        <v>44</v>
      </c>
      <c r="N2820">
        <v>16529838</v>
      </c>
      <c r="O2820" t="s">
        <v>15</v>
      </c>
      <c r="P2820">
        <v>52.383554302389797</v>
      </c>
      <c r="Q2820">
        <v>4.8704235627970203</v>
      </c>
      <c r="R2820" t="s">
        <v>45</v>
      </c>
      <c r="S2820">
        <v>123</v>
      </c>
      <c r="T2820">
        <v>360</v>
      </c>
      <c r="U2820">
        <v>23</v>
      </c>
      <c r="V2820">
        <v>0.99</v>
      </c>
      <c r="W2820">
        <v>7</v>
      </c>
      <c r="X2820">
        <v>10650</v>
      </c>
      <c r="Y2820">
        <v>4</v>
      </c>
      <c r="Z2820" t="s">
        <v>60</v>
      </c>
      <c r="AA2820" t="s">
        <v>61</v>
      </c>
      <c r="AB2820">
        <v>44280</v>
      </c>
      <c r="AC2820">
        <v>0.1</v>
      </c>
    </row>
    <row r="2821" spans="13:29" x14ac:dyDescent="0.35">
      <c r="M2821" t="s">
        <v>44</v>
      </c>
      <c r="N2821">
        <v>16595580</v>
      </c>
      <c r="O2821" t="s">
        <v>11</v>
      </c>
      <c r="P2821">
        <v>52.355770648574598</v>
      </c>
      <c r="Q2821">
        <v>4.8989578144817703</v>
      </c>
      <c r="R2821" t="s">
        <v>45</v>
      </c>
      <c r="S2821">
        <v>200</v>
      </c>
      <c r="T2821">
        <v>94</v>
      </c>
      <c r="U2821">
        <v>4</v>
      </c>
      <c r="V2821">
        <v>0.2</v>
      </c>
      <c r="W2821">
        <v>39</v>
      </c>
      <c r="X2821">
        <v>10691</v>
      </c>
      <c r="Y2821">
        <v>4</v>
      </c>
      <c r="Z2821" t="s">
        <v>58</v>
      </c>
      <c r="AA2821" t="s">
        <v>59</v>
      </c>
      <c r="AB2821">
        <v>18800</v>
      </c>
      <c r="AC2821">
        <v>0.1</v>
      </c>
    </row>
    <row r="2822" spans="13:29" x14ac:dyDescent="0.35">
      <c r="M2822" t="s">
        <v>44</v>
      </c>
      <c r="N2822">
        <v>16718795</v>
      </c>
      <c r="O2822" t="s">
        <v>6</v>
      </c>
      <c r="P2822">
        <v>52.374304753980603</v>
      </c>
      <c r="Q2822">
        <v>4.9013196064736597</v>
      </c>
      <c r="R2822" t="s">
        <v>45</v>
      </c>
      <c r="S2822">
        <v>125</v>
      </c>
      <c r="T2822">
        <v>71</v>
      </c>
      <c r="U2822">
        <v>23</v>
      </c>
      <c r="V2822">
        <v>1.04</v>
      </c>
      <c r="W2822">
        <v>213</v>
      </c>
      <c r="X2822">
        <v>10776</v>
      </c>
      <c r="Y2822">
        <v>4</v>
      </c>
      <c r="Z2822" t="s">
        <v>46</v>
      </c>
      <c r="AA2822" t="s">
        <v>47</v>
      </c>
      <c r="AB2822">
        <v>8875</v>
      </c>
      <c r="AC2822">
        <v>0.1</v>
      </c>
    </row>
    <row r="2823" spans="13:29" x14ac:dyDescent="0.35">
      <c r="M2823" t="s">
        <v>44</v>
      </c>
      <c r="N2823">
        <v>17318243</v>
      </c>
      <c r="O2823" t="s">
        <v>10</v>
      </c>
      <c r="P2823">
        <v>52.382169246687504</v>
      </c>
      <c r="Q2823">
        <v>4.9170768456015503</v>
      </c>
      <c r="R2823" t="s">
        <v>45</v>
      </c>
      <c r="S2823">
        <v>139</v>
      </c>
      <c r="T2823">
        <v>303</v>
      </c>
      <c r="U2823">
        <v>30</v>
      </c>
      <c r="V2823">
        <v>1.5</v>
      </c>
      <c r="W2823">
        <v>245</v>
      </c>
      <c r="X2823">
        <v>11098</v>
      </c>
      <c r="Y2823">
        <v>4</v>
      </c>
      <c r="Z2823" t="s">
        <v>78</v>
      </c>
      <c r="AA2823" t="s">
        <v>79</v>
      </c>
      <c r="AB2823">
        <v>42117</v>
      </c>
      <c r="AC2823">
        <v>0.1</v>
      </c>
    </row>
    <row r="2824" spans="13:29" x14ac:dyDescent="0.35">
      <c r="M2824" t="s">
        <v>44</v>
      </c>
      <c r="N2824">
        <v>17431980</v>
      </c>
      <c r="O2824" t="s">
        <v>8</v>
      </c>
      <c r="P2824">
        <v>52.351440215032397</v>
      </c>
      <c r="Q2824">
        <v>4.8590504158521304</v>
      </c>
      <c r="R2824" t="s">
        <v>45</v>
      </c>
      <c r="S2824">
        <v>200</v>
      </c>
      <c r="T2824">
        <v>193</v>
      </c>
      <c r="U2824">
        <v>38</v>
      </c>
      <c r="V2824">
        <v>1.84</v>
      </c>
      <c r="W2824">
        <v>53</v>
      </c>
      <c r="X2824">
        <v>11159</v>
      </c>
      <c r="Y2824">
        <v>4</v>
      </c>
      <c r="Z2824" t="s">
        <v>74</v>
      </c>
      <c r="AA2824" t="s">
        <v>75</v>
      </c>
      <c r="AB2824">
        <v>38600</v>
      </c>
      <c r="AC2824">
        <v>0.1</v>
      </c>
    </row>
    <row r="2825" spans="13:29" x14ac:dyDescent="0.35">
      <c r="M2825" t="s">
        <v>44</v>
      </c>
      <c r="N2825">
        <v>17606429</v>
      </c>
      <c r="O2825" t="s">
        <v>12</v>
      </c>
      <c r="P2825">
        <v>52.3559905814313</v>
      </c>
      <c r="Q2825">
        <v>4.9325888909282396</v>
      </c>
      <c r="R2825" t="s">
        <v>45</v>
      </c>
      <c r="S2825">
        <v>220</v>
      </c>
      <c r="T2825">
        <v>28</v>
      </c>
      <c r="U2825">
        <v>7</v>
      </c>
      <c r="V2825">
        <v>0.35</v>
      </c>
      <c r="W2825">
        <v>35</v>
      </c>
      <c r="X2825">
        <v>11279</v>
      </c>
      <c r="Y2825">
        <v>4</v>
      </c>
      <c r="Z2825" t="s">
        <v>72</v>
      </c>
      <c r="AA2825" t="s">
        <v>73</v>
      </c>
      <c r="AB2825">
        <v>6160</v>
      </c>
      <c r="AC2825">
        <v>0.1</v>
      </c>
    </row>
    <row r="2826" spans="13:29" x14ac:dyDescent="0.35">
      <c r="M2826" t="s">
        <v>44</v>
      </c>
      <c r="N2826">
        <v>17618917</v>
      </c>
      <c r="O2826" t="s">
        <v>6</v>
      </c>
      <c r="P2826">
        <v>52.379127790921103</v>
      </c>
      <c r="Q2826">
        <v>4.8948835180794399</v>
      </c>
      <c r="R2826" t="s">
        <v>45</v>
      </c>
      <c r="S2826">
        <v>150</v>
      </c>
      <c r="T2826">
        <v>341</v>
      </c>
      <c r="U2826">
        <v>17</v>
      </c>
      <c r="V2826">
        <v>0.9</v>
      </c>
      <c r="W2826">
        <v>10</v>
      </c>
      <c r="X2826">
        <v>11288</v>
      </c>
      <c r="Y2826">
        <v>4</v>
      </c>
      <c r="Z2826" t="s">
        <v>46</v>
      </c>
      <c r="AA2826" t="s">
        <v>47</v>
      </c>
      <c r="AB2826">
        <v>51150</v>
      </c>
      <c r="AC2826">
        <v>0.1</v>
      </c>
    </row>
    <row r="2827" spans="13:29" x14ac:dyDescent="0.35">
      <c r="M2827" t="s">
        <v>44</v>
      </c>
      <c r="N2827">
        <v>17622457</v>
      </c>
      <c r="O2827" t="s">
        <v>15</v>
      </c>
      <c r="P2827">
        <v>52.375347726208403</v>
      </c>
      <c r="Q2827">
        <v>4.87464282103908</v>
      </c>
      <c r="R2827" t="s">
        <v>45</v>
      </c>
      <c r="S2827">
        <v>130</v>
      </c>
      <c r="T2827">
        <v>289</v>
      </c>
      <c r="U2827">
        <v>15</v>
      </c>
      <c r="V2827">
        <v>1.02</v>
      </c>
      <c r="W2827">
        <v>4</v>
      </c>
      <c r="X2827">
        <v>11292</v>
      </c>
      <c r="Y2827">
        <v>4</v>
      </c>
      <c r="Z2827" t="s">
        <v>60</v>
      </c>
      <c r="AA2827" t="s">
        <v>61</v>
      </c>
      <c r="AB2827">
        <v>37570</v>
      </c>
      <c r="AC2827">
        <v>0.1</v>
      </c>
    </row>
    <row r="2828" spans="13:29" x14ac:dyDescent="0.35">
      <c r="M2828" t="s">
        <v>44</v>
      </c>
      <c r="N2828">
        <v>17729936</v>
      </c>
      <c r="O2828" t="s">
        <v>15</v>
      </c>
      <c r="P2828">
        <v>52.3835885363073</v>
      </c>
      <c r="Q2828">
        <v>4.8792962581408901</v>
      </c>
      <c r="R2828" t="s">
        <v>45</v>
      </c>
      <c r="S2828">
        <v>120</v>
      </c>
      <c r="T2828">
        <v>310</v>
      </c>
      <c r="U2828">
        <v>7</v>
      </c>
      <c r="V2828">
        <v>0.41</v>
      </c>
      <c r="W2828">
        <v>64</v>
      </c>
      <c r="X2828">
        <v>11363</v>
      </c>
      <c r="Y2828">
        <v>4</v>
      </c>
      <c r="Z2828" t="s">
        <v>60</v>
      </c>
      <c r="AA2828" t="s">
        <v>61</v>
      </c>
      <c r="AB2828">
        <v>37200</v>
      </c>
      <c r="AC2828">
        <v>0.1</v>
      </c>
    </row>
    <row r="2829" spans="13:29" x14ac:dyDescent="0.35">
      <c r="M2829" t="s">
        <v>44</v>
      </c>
      <c r="N2829">
        <v>18016182</v>
      </c>
      <c r="O2829" t="s">
        <v>9</v>
      </c>
      <c r="P2829">
        <v>52.363652137496402</v>
      </c>
      <c r="Q2829">
        <v>4.9240859334765998</v>
      </c>
      <c r="R2829" t="s">
        <v>45</v>
      </c>
      <c r="S2829">
        <v>100</v>
      </c>
      <c r="T2829">
        <v>191</v>
      </c>
      <c r="U2829">
        <v>4</v>
      </c>
      <c r="V2829">
        <v>0.2</v>
      </c>
      <c r="W2829">
        <v>173</v>
      </c>
      <c r="X2829">
        <v>11539</v>
      </c>
      <c r="Y2829">
        <v>4</v>
      </c>
      <c r="Z2829" t="s">
        <v>64</v>
      </c>
      <c r="AA2829" t="s">
        <v>65</v>
      </c>
      <c r="AB2829">
        <v>19100</v>
      </c>
      <c r="AC2829">
        <v>0.1</v>
      </c>
    </row>
    <row r="2830" spans="13:29" x14ac:dyDescent="0.35">
      <c r="M2830" t="s">
        <v>44</v>
      </c>
      <c r="N2830">
        <v>18115300</v>
      </c>
      <c r="O2830" t="s">
        <v>10</v>
      </c>
      <c r="P2830">
        <v>52.392884232237002</v>
      </c>
      <c r="Q2830">
        <v>4.9318829108332096</v>
      </c>
      <c r="R2830" t="s">
        <v>45</v>
      </c>
      <c r="S2830">
        <v>215</v>
      </c>
      <c r="T2830">
        <v>273</v>
      </c>
      <c r="U2830">
        <v>7</v>
      </c>
      <c r="V2830">
        <v>0.43</v>
      </c>
      <c r="W2830">
        <v>72</v>
      </c>
      <c r="X2830">
        <v>11624</v>
      </c>
      <c r="Y2830">
        <v>4</v>
      </c>
      <c r="Z2830" t="s">
        <v>78</v>
      </c>
      <c r="AA2830" t="s">
        <v>79</v>
      </c>
      <c r="AB2830">
        <v>58695</v>
      </c>
      <c r="AC2830">
        <v>0.1</v>
      </c>
    </row>
    <row r="2831" spans="13:29" x14ac:dyDescent="0.35">
      <c r="M2831" t="s">
        <v>44</v>
      </c>
      <c r="N2831">
        <v>18130108</v>
      </c>
      <c r="O2831" t="s">
        <v>9</v>
      </c>
      <c r="P2831">
        <v>52.365603239633899</v>
      </c>
      <c r="Q2831">
        <v>4.9286101039547701</v>
      </c>
      <c r="R2831" t="s">
        <v>45</v>
      </c>
      <c r="S2831">
        <v>196</v>
      </c>
      <c r="T2831">
        <v>357</v>
      </c>
      <c r="U2831">
        <v>10</v>
      </c>
      <c r="V2831">
        <v>0.61</v>
      </c>
      <c r="W2831">
        <v>9</v>
      </c>
      <c r="X2831">
        <v>11638</v>
      </c>
      <c r="Y2831">
        <v>4</v>
      </c>
      <c r="Z2831" t="s">
        <v>64</v>
      </c>
      <c r="AA2831" t="s">
        <v>65</v>
      </c>
      <c r="AB2831">
        <v>69972</v>
      </c>
      <c r="AC2831">
        <v>0.1</v>
      </c>
    </row>
    <row r="2832" spans="13:29" x14ac:dyDescent="0.35">
      <c r="M2832" t="s">
        <v>44</v>
      </c>
      <c r="N2832">
        <v>18187050</v>
      </c>
      <c r="O2832" t="s">
        <v>13</v>
      </c>
      <c r="P2832">
        <v>52.355157394937102</v>
      </c>
      <c r="Q2832">
        <v>4.9944861316841296</v>
      </c>
      <c r="R2832" t="s">
        <v>45</v>
      </c>
      <c r="S2832">
        <v>160</v>
      </c>
      <c r="T2832">
        <v>192</v>
      </c>
      <c r="U2832">
        <v>17</v>
      </c>
      <c r="V2832">
        <v>0.88</v>
      </c>
      <c r="W2832">
        <v>75</v>
      </c>
      <c r="X2832">
        <v>11699</v>
      </c>
      <c r="Y2832">
        <v>4</v>
      </c>
      <c r="Z2832" t="s">
        <v>86</v>
      </c>
      <c r="AA2832" t="s">
        <v>87</v>
      </c>
      <c r="AB2832">
        <v>30720</v>
      </c>
      <c r="AC2832">
        <v>0.1</v>
      </c>
    </row>
    <row r="2833" spans="13:29" x14ac:dyDescent="0.35">
      <c r="M2833" t="s">
        <v>44</v>
      </c>
      <c r="N2833">
        <v>18337087</v>
      </c>
      <c r="O2833" t="s">
        <v>12</v>
      </c>
      <c r="P2833">
        <v>52.358047157536198</v>
      </c>
      <c r="Q2833">
        <v>4.9449773048685701</v>
      </c>
      <c r="R2833" t="s">
        <v>45</v>
      </c>
      <c r="S2833">
        <v>124</v>
      </c>
      <c r="T2833">
        <v>361</v>
      </c>
      <c r="U2833">
        <v>34</v>
      </c>
      <c r="V2833">
        <v>1.81</v>
      </c>
      <c r="W2833">
        <v>12</v>
      </c>
      <c r="X2833">
        <v>11846</v>
      </c>
      <c r="Y2833">
        <v>4</v>
      </c>
      <c r="Z2833" t="s">
        <v>72</v>
      </c>
      <c r="AA2833" t="s">
        <v>73</v>
      </c>
      <c r="AB2833">
        <v>44764</v>
      </c>
      <c r="AC2833">
        <v>0.1</v>
      </c>
    </row>
    <row r="2834" spans="13:29" x14ac:dyDescent="0.35">
      <c r="M2834" t="s">
        <v>44</v>
      </c>
      <c r="N2834">
        <v>18362594</v>
      </c>
      <c r="O2834" t="s">
        <v>13</v>
      </c>
      <c r="P2834">
        <v>52.354995140437097</v>
      </c>
      <c r="Q2834">
        <v>5.0021212641683999</v>
      </c>
      <c r="R2834" t="s">
        <v>45</v>
      </c>
      <c r="S2834">
        <v>279</v>
      </c>
      <c r="T2834">
        <v>274</v>
      </c>
      <c r="U2834">
        <v>3</v>
      </c>
      <c r="V2834">
        <v>0.17</v>
      </c>
      <c r="W2834">
        <v>133</v>
      </c>
      <c r="X2834">
        <v>11869</v>
      </c>
      <c r="Y2834">
        <v>4</v>
      </c>
      <c r="Z2834" t="s">
        <v>86</v>
      </c>
      <c r="AA2834" t="s">
        <v>87</v>
      </c>
      <c r="AB2834">
        <v>76446</v>
      </c>
      <c r="AC2834">
        <v>0.1</v>
      </c>
    </row>
    <row r="2835" spans="13:29" x14ac:dyDescent="0.35">
      <c r="M2835" t="s">
        <v>44</v>
      </c>
      <c r="N2835">
        <v>18640810</v>
      </c>
      <c r="O2835" t="s">
        <v>9</v>
      </c>
      <c r="P2835">
        <v>52.358166918342597</v>
      </c>
      <c r="Q2835">
        <v>4.9061394097820203</v>
      </c>
      <c r="R2835" t="s">
        <v>45</v>
      </c>
      <c r="S2835">
        <v>129</v>
      </c>
      <c r="T2835">
        <v>360</v>
      </c>
      <c r="U2835">
        <v>18</v>
      </c>
      <c r="V2835">
        <v>0.96</v>
      </c>
      <c r="W2835">
        <v>4</v>
      </c>
      <c r="X2835">
        <v>12121</v>
      </c>
      <c r="Y2835">
        <v>4</v>
      </c>
      <c r="Z2835" t="s">
        <v>64</v>
      </c>
      <c r="AA2835" t="s">
        <v>65</v>
      </c>
      <c r="AB2835">
        <v>46440</v>
      </c>
      <c r="AC2835">
        <v>0.1</v>
      </c>
    </row>
    <row r="2836" spans="13:29" x14ac:dyDescent="0.35">
      <c r="M2836" t="s">
        <v>44</v>
      </c>
      <c r="N2836">
        <v>18661034</v>
      </c>
      <c r="O2836" t="s">
        <v>6</v>
      </c>
      <c r="P2836">
        <v>52.3752655316801</v>
      </c>
      <c r="Q2836">
        <v>4.8792665324858202</v>
      </c>
      <c r="R2836" t="s">
        <v>45</v>
      </c>
      <c r="S2836">
        <v>265</v>
      </c>
      <c r="T2836">
        <v>345</v>
      </c>
      <c r="U2836">
        <v>7</v>
      </c>
      <c r="V2836">
        <v>0.43</v>
      </c>
      <c r="W2836">
        <v>5</v>
      </c>
      <c r="X2836">
        <v>12135</v>
      </c>
      <c r="Y2836">
        <v>4</v>
      </c>
      <c r="Z2836" t="s">
        <v>46</v>
      </c>
      <c r="AA2836" t="s">
        <v>47</v>
      </c>
      <c r="AB2836">
        <v>91425</v>
      </c>
      <c r="AC2836">
        <v>0.1</v>
      </c>
    </row>
    <row r="2837" spans="13:29" x14ac:dyDescent="0.35">
      <c r="M2837" t="s">
        <v>44</v>
      </c>
      <c r="N2837">
        <v>18667201</v>
      </c>
      <c r="O2837" t="s">
        <v>8</v>
      </c>
      <c r="P2837">
        <v>52.344911683588997</v>
      </c>
      <c r="Q2837">
        <v>4.8619865742293502</v>
      </c>
      <c r="R2837" t="s">
        <v>45</v>
      </c>
      <c r="S2837">
        <v>285</v>
      </c>
      <c r="T2837">
        <v>196</v>
      </c>
      <c r="U2837">
        <v>24</v>
      </c>
      <c r="V2837">
        <v>1.31</v>
      </c>
      <c r="W2837">
        <v>84</v>
      </c>
      <c r="X2837">
        <v>12141</v>
      </c>
      <c r="Y2837">
        <v>4</v>
      </c>
      <c r="Z2837" t="s">
        <v>74</v>
      </c>
      <c r="AA2837" t="s">
        <v>75</v>
      </c>
      <c r="AB2837">
        <v>55860</v>
      </c>
      <c r="AC2837">
        <v>0.1</v>
      </c>
    </row>
    <row r="2838" spans="13:29" x14ac:dyDescent="0.35">
      <c r="M2838" t="s">
        <v>44</v>
      </c>
      <c r="N2838">
        <v>18710840</v>
      </c>
      <c r="O2838" t="s">
        <v>11</v>
      </c>
      <c r="P2838">
        <v>52.351074299678302</v>
      </c>
      <c r="Q2838">
        <v>4.9035474564039303</v>
      </c>
      <c r="R2838" t="s">
        <v>45</v>
      </c>
      <c r="S2838">
        <v>115</v>
      </c>
      <c r="T2838">
        <v>359</v>
      </c>
      <c r="U2838">
        <v>17</v>
      </c>
      <c r="V2838">
        <v>1.06</v>
      </c>
      <c r="W2838">
        <v>16</v>
      </c>
      <c r="X2838">
        <v>12167</v>
      </c>
      <c r="Y2838">
        <v>4</v>
      </c>
      <c r="Z2838" t="s">
        <v>58</v>
      </c>
      <c r="AA2838" t="s">
        <v>59</v>
      </c>
      <c r="AB2838">
        <v>41285</v>
      </c>
      <c r="AC2838">
        <v>0.1</v>
      </c>
    </row>
    <row r="2839" spans="13:29" x14ac:dyDescent="0.35">
      <c r="M2839" t="s">
        <v>44</v>
      </c>
      <c r="N2839">
        <v>18718588</v>
      </c>
      <c r="O2839" t="s">
        <v>22</v>
      </c>
      <c r="P2839">
        <v>52.406634635177198</v>
      </c>
      <c r="Q2839">
        <v>4.9046396692588603</v>
      </c>
      <c r="R2839" t="s">
        <v>45</v>
      </c>
      <c r="S2839">
        <v>150</v>
      </c>
      <c r="T2839">
        <v>354</v>
      </c>
      <c r="U2839">
        <v>10</v>
      </c>
      <c r="V2839">
        <v>0.56999999999999995</v>
      </c>
      <c r="W2839">
        <v>103</v>
      </c>
      <c r="X2839">
        <v>12172</v>
      </c>
      <c r="Y2839">
        <v>4</v>
      </c>
      <c r="Z2839" t="s">
        <v>80</v>
      </c>
      <c r="AA2839" t="s">
        <v>81</v>
      </c>
      <c r="AB2839">
        <v>53100</v>
      </c>
      <c r="AC2839">
        <v>0.1</v>
      </c>
    </row>
    <row r="2840" spans="13:29" x14ac:dyDescent="0.35">
      <c r="M2840" t="s">
        <v>44</v>
      </c>
      <c r="N2840">
        <v>18729830</v>
      </c>
      <c r="O2840" t="s">
        <v>11</v>
      </c>
      <c r="P2840">
        <v>52.355612303745097</v>
      </c>
      <c r="Q2840">
        <v>4.9022567507789896</v>
      </c>
      <c r="R2840" t="s">
        <v>45</v>
      </c>
      <c r="S2840">
        <v>295</v>
      </c>
      <c r="T2840">
        <v>140</v>
      </c>
      <c r="U2840">
        <v>11</v>
      </c>
      <c r="V2840">
        <v>0.62</v>
      </c>
      <c r="W2840">
        <v>128</v>
      </c>
      <c r="X2840">
        <v>12180</v>
      </c>
      <c r="Y2840">
        <v>4</v>
      </c>
      <c r="Z2840" t="s">
        <v>58</v>
      </c>
      <c r="AA2840" t="s">
        <v>59</v>
      </c>
      <c r="AB2840">
        <v>41300</v>
      </c>
      <c r="AC2840">
        <v>0.1</v>
      </c>
    </row>
    <row r="2841" spans="13:29" x14ac:dyDescent="0.35">
      <c r="M2841" t="s">
        <v>44</v>
      </c>
      <c r="N2841">
        <v>18816251</v>
      </c>
      <c r="O2841" t="s">
        <v>8</v>
      </c>
      <c r="P2841">
        <v>52.348140941252403</v>
      </c>
      <c r="Q2841">
        <v>4.8479574405519701</v>
      </c>
      <c r="R2841" t="s">
        <v>45</v>
      </c>
      <c r="S2841">
        <v>139</v>
      </c>
      <c r="T2841">
        <v>3</v>
      </c>
      <c r="U2841">
        <v>2</v>
      </c>
      <c r="V2841">
        <v>0.11</v>
      </c>
      <c r="W2841">
        <v>339</v>
      </c>
      <c r="X2841">
        <v>12246</v>
      </c>
      <c r="Y2841">
        <v>4</v>
      </c>
      <c r="Z2841" t="s">
        <v>74</v>
      </c>
      <c r="AA2841" t="s">
        <v>75</v>
      </c>
      <c r="AB2841">
        <v>417</v>
      </c>
      <c r="AC2841">
        <v>0.1</v>
      </c>
    </row>
    <row r="2842" spans="13:29" x14ac:dyDescent="0.35">
      <c r="M2842" t="s">
        <v>44</v>
      </c>
      <c r="N2842">
        <v>18817028</v>
      </c>
      <c r="O2842" t="s">
        <v>13</v>
      </c>
      <c r="P2842">
        <v>52.349558085001497</v>
      </c>
      <c r="Q2842">
        <v>5.00092878801434</v>
      </c>
      <c r="R2842" t="s">
        <v>45</v>
      </c>
      <c r="S2842">
        <v>275</v>
      </c>
      <c r="T2842">
        <v>54</v>
      </c>
      <c r="U2842">
        <v>10</v>
      </c>
      <c r="V2842">
        <v>0.61</v>
      </c>
      <c r="W2842">
        <v>134</v>
      </c>
      <c r="X2842">
        <v>12249</v>
      </c>
      <c r="Y2842">
        <v>4</v>
      </c>
      <c r="Z2842" t="s">
        <v>86</v>
      </c>
      <c r="AA2842" t="s">
        <v>87</v>
      </c>
      <c r="AB2842">
        <v>14850</v>
      </c>
      <c r="AC2842">
        <v>0.1</v>
      </c>
    </row>
    <row r="2843" spans="13:29" x14ac:dyDescent="0.35">
      <c r="M2843" t="s">
        <v>44</v>
      </c>
      <c r="N2843">
        <v>18884139</v>
      </c>
      <c r="O2843" t="s">
        <v>13</v>
      </c>
      <c r="P2843">
        <v>52.349612073598699</v>
      </c>
      <c r="Q2843">
        <v>5.0106791325868896</v>
      </c>
      <c r="R2843" t="s">
        <v>45</v>
      </c>
      <c r="S2843">
        <v>95</v>
      </c>
      <c r="T2843">
        <v>210</v>
      </c>
      <c r="U2843">
        <v>6</v>
      </c>
      <c r="V2843">
        <v>0.37</v>
      </c>
      <c r="W2843">
        <v>220</v>
      </c>
      <c r="X2843">
        <v>12311</v>
      </c>
      <c r="Y2843">
        <v>4</v>
      </c>
      <c r="Z2843" t="s">
        <v>86</v>
      </c>
      <c r="AA2843" t="s">
        <v>87</v>
      </c>
      <c r="AB2843">
        <v>19950</v>
      </c>
      <c r="AC2843">
        <v>0.1</v>
      </c>
    </row>
    <row r="2844" spans="13:29" x14ac:dyDescent="0.35">
      <c r="M2844" t="s">
        <v>44</v>
      </c>
      <c r="N2844">
        <v>19051740</v>
      </c>
      <c r="O2844" t="s">
        <v>21</v>
      </c>
      <c r="P2844">
        <v>52.341665838747097</v>
      </c>
      <c r="Q2844">
        <v>4.7940314731948899</v>
      </c>
      <c r="R2844" t="s">
        <v>45</v>
      </c>
      <c r="S2844">
        <v>275</v>
      </c>
      <c r="T2844">
        <v>244</v>
      </c>
      <c r="U2844">
        <v>4</v>
      </c>
      <c r="V2844">
        <v>0.25</v>
      </c>
      <c r="W2844">
        <v>134</v>
      </c>
      <c r="X2844">
        <v>12461</v>
      </c>
      <c r="Y2844">
        <v>4</v>
      </c>
      <c r="Z2844" t="s">
        <v>88</v>
      </c>
      <c r="AA2844" t="s">
        <v>89</v>
      </c>
      <c r="AB2844">
        <v>67100</v>
      </c>
      <c r="AC2844">
        <v>0.1</v>
      </c>
    </row>
    <row r="2845" spans="13:29" x14ac:dyDescent="0.35">
      <c r="M2845" t="s">
        <v>44</v>
      </c>
      <c r="N2845">
        <v>19093472</v>
      </c>
      <c r="O2845" t="s">
        <v>20</v>
      </c>
      <c r="P2845">
        <v>52.3570435985256</v>
      </c>
      <c r="Q2845">
        <v>4.8481855966427903</v>
      </c>
      <c r="R2845" t="s">
        <v>45</v>
      </c>
      <c r="S2845">
        <v>143</v>
      </c>
      <c r="T2845">
        <v>302</v>
      </c>
      <c r="U2845">
        <v>2</v>
      </c>
      <c r="V2845">
        <v>0.11</v>
      </c>
      <c r="W2845">
        <v>26</v>
      </c>
      <c r="X2845">
        <v>12490</v>
      </c>
      <c r="Y2845">
        <v>4</v>
      </c>
      <c r="Z2845" t="s">
        <v>70</v>
      </c>
      <c r="AA2845" t="s">
        <v>71</v>
      </c>
      <c r="AB2845">
        <v>43186</v>
      </c>
      <c r="AC2845">
        <v>0.1</v>
      </c>
    </row>
    <row r="2846" spans="13:29" x14ac:dyDescent="0.35">
      <c r="M2846" t="s">
        <v>44</v>
      </c>
      <c r="N2846">
        <v>19137052</v>
      </c>
      <c r="O2846" t="s">
        <v>19</v>
      </c>
      <c r="P2846">
        <v>52.383606539069802</v>
      </c>
      <c r="Q2846">
        <v>4.8477962508588099</v>
      </c>
      <c r="R2846" t="s">
        <v>45</v>
      </c>
      <c r="S2846">
        <v>100</v>
      </c>
      <c r="T2846">
        <v>344</v>
      </c>
      <c r="U2846">
        <v>4</v>
      </c>
      <c r="V2846">
        <v>0.23</v>
      </c>
      <c r="W2846">
        <v>2</v>
      </c>
      <c r="X2846">
        <v>12524</v>
      </c>
      <c r="Y2846">
        <v>4</v>
      </c>
      <c r="Z2846" t="s">
        <v>62</v>
      </c>
      <c r="AA2846" t="s">
        <v>63</v>
      </c>
      <c r="AB2846">
        <v>34400</v>
      </c>
      <c r="AC2846">
        <v>0.1</v>
      </c>
    </row>
    <row r="2847" spans="13:29" x14ac:dyDescent="0.35">
      <c r="M2847" t="s">
        <v>44</v>
      </c>
      <c r="N2847">
        <v>19170424</v>
      </c>
      <c r="O2847" t="s">
        <v>17</v>
      </c>
      <c r="P2847">
        <v>52.383987779793998</v>
      </c>
      <c r="Q2847">
        <v>4.8320819728620696</v>
      </c>
      <c r="R2847" t="s">
        <v>45</v>
      </c>
      <c r="S2847">
        <v>149</v>
      </c>
      <c r="T2847">
        <v>364</v>
      </c>
      <c r="U2847">
        <v>9</v>
      </c>
      <c r="V2847">
        <v>0.56000000000000005</v>
      </c>
      <c r="W2847">
        <v>1</v>
      </c>
      <c r="X2847">
        <v>12555</v>
      </c>
      <c r="Y2847">
        <v>4</v>
      </c>
      <c r="Z2847" t="s">
        <v>94</v>
      </c>
      <c r="AA2847" t="s">
        <v>95</v>
      </c>
      <c r="AB2847">
        <v>54236</v>
      </c>
      <c r="AC2847">
        <v>0.1</v>
      </c>
    </row>
    <row r="2848" spans="13:29" x14ac:dyDescent="0.35">
      <c r="M2848" t="s">
        <v>44</v>
      </c>
      <c r="N2848">
        <v>19209017</v>
      </c>
      <c r="O2848" t="s">
        <v>9</v>
      </c>
      <c r="P2848">
        <v>52.360704974678697</v>
      </c>
      <c r="Q2848">
        <v>4.9262562155841696</v>
      </c>
      <c r="R2848" t="s">
        <v>45</v>
      </c>
      <c r="S2848">
        <v>110</v>
      </c>
      <c r="T2848">
        <v>358</v>
      </c>
      <c r="U2848">
        <v>6</v>
      </c>
      <c r="V2848">
        <v>0.39</v>
      </c>
      <c r="W2848">
        <v>3</v>
      </c>
      <c r="X2848">
        <v>12601</v>
      </c>
      <c r="Y2848">
        <v>4</v>
      </c>
      <c r="Z2848" t="s">
        <v>64</v>
      </c>
      <c r="AA2848" t="s">
        <v>65</v>
      </c>
      <c r="AB2848">
        <v>39380</v>
      </c>
      <c r="AC2848">
        <v>0.1</v>
      </c>
    </row>
    <row r="2849" spans="13:29" x14ac:dyDescent="0.35">
      <c r="M2849" t="s">
        <v>44</v>
      </c>
      <c r="N2849">
        <v>19232388</v>
      </c>
      <c r="O2849" t="s">
        <v>15</v>
      </c>
      <c r="P2849">
        <v>52.384757417228599</v>
      </c>
      <c r="Q2849">
        <v>4.87516201323219</v>
      </c>
      <c r="R2849" t="s">
        <v>45</v>
      </c>
      <c r="S2849">
        <v>94</v>
      </c>
      <c r="T2849">
        <v>359</v>
      </c>
      <c r="U2849">
        <v>22</v>
      </c>
      <c r="V2849">
        <v>1.36</v>
      </c>
      <c r="W2849">
        <v>37</v>
      </c>
      <c r="X2849">
        <v>12623</v>
      </c>
      <c r="Y2849">
        <v>4</v>
      </c>
      <c r="Z2849" t="s">
        <v>60</v>
      </c>
      <c r="AA2849" t="s">
        <v>61</v>
      </c>
      <c r="AB2849">
        <v>33746</v>
      </c>
      <c r="AC2849">
        <v>0.1</v>
      </c>
    </row>
    <row r="2850" spans="13:29" x14ac:dyDescent="0.35">
      <c r="M2850" t="s">
        <v>44</v>
      </c>
      <c r="N2850">
        <v>19254633</v>
      </c>
      <c r="O2850" t="s">
        <v>13</v>
      </c>
      <c r="P2850">
        <v>52.349570407941997</v>
      </c>
      <c r="Q2850">
        <v>5.0111322910774598</v>
      </c>
      <c r="R2850" t="s">
        <v>45</v>
      </c>
      <c r="S2850">
        <v>150</v>
      </c>
      <c r="T2850">
        <v>343</v>
      </c>
      <c r="U2850">
        <v>4</v>
      </c>
      <c r="V2850">
        <v>0.24</v>
      </c>
      <c r="W2850">
        <v>22</v>
      </c>
      <c r="X2850">
        <v>12643</v>
      </c>
      <c r="Y2850">
        <v>4</v>
      </c>
      <c r="Z2850" t="s">
        <v>86</v>
      </c>
      <c r="AA2850" t="s">
        <v>87</v>
      </c>
      <c r="AB2850">
        <v>51450</v>
      </c>
      <c r="AC2850">
        <v>0.1</v>
      </c>
    </row>
    <row r="2851" spans="13:29" x14ac:dyDescent="0.35">
      <c r="M2851" t="s">
        <v>44</v>
      </c>
      <c r="N2851">
        <v>19310618</v>
      </c>
      <c r="O2851" t="s">
        <v>22</v>
      </c>
      <c r="P2851">
        <v>52.415900048973</v>
      </c>
      <c r="Q2851">
        <v>4.8838948242103797</v>
      </c>
      <c r="R2851" t="s">
        <v>45</v>
      </c>
      <c r="S2851">
        <v>130</v>
      </c>
      <c r="T2851">
        <v>209</v>
      </c>
      <c r="U2851">
        <v>2</v>
      </c>
      <c r="V2851">
        <v>0.12</v>
      </c>
      <c r="W2851">
        <v>339</v>
      </c>
      <c r="X2851">
        <v>12685</v>
      </c>
      <c r="Y2851">
        <v>4</v>
      </c>
      <c r="Z2851" t="s">
        <v>80</v>
      </c>
      <c r="AA2851" t="s">
        <v>81</v>
      </c>
      <c r="AB2851">
        <v>27170</v>
      </c>
      <c r="AC2851">
        <v>0.1</v>
      </c>
    </row>
    <row r="2852" spans="13:29" x14ac:dyDescent="0.35">
      <c r="M2852" t="s">
        <v>44</v>
      </c>
      <c r="N2852">
        <v>19588606</v>
      </c>
      <c r="O2852" t="s">
        <v>18</v>
      </c>
      <c r="P2852">
        <v>52.364312372916203</v>
      </c>
      <c r="Q2852">
        <v>4.9331987990034296</v>
      </c>
      <c r="R2852" t="s">
        <v>45</v>
      </c>
      <c r="S2852">
        <v>120</v>
      </c>
      <c r="T2852">
        <v>295</v>
      </c>
      <c r="U2852">
        <v>9</v>
      </c>
      <c r="V2852">
        <v>0.56000000000000005</v>
      </c>
      <c r="W2852">
        <v>25</v>
      </c>
      <c r="X2852">
        <v>12918</v>
      </c>
      <c r="Y2852">
        <v>4</v>
      </c>
      <c r="Z2852" t="s">
        <v>66</v>
      </c>
      <c r="AA2852" t="s">
        <v>67</v>
      </c>
      <c r="AB2852">
        <v>35400</v>
      </c>
      <c r="AC2852">
        <v>0.1</v>
      </c>
    </row>
    <row r="2853" spans="13:29" x14ac:dyDescent="0.35">
      <c r="M2853" t="s">
        <v>44</v>
      </c>
      <c r="N2853">
        <v>19596663</v>
      </c>
      <c r="O2853" t="s">
        <v>8</v>
      </c>
      <c r="P2853">
        <v>52.358426756651603</v>
      </c>
      <c r="Q2853">
        <v>4.87814648423333</v>
      </c>
      <c r="R2853" t="s">
        <v>45</v>
      </c>
      <c r="S2853">
        <v>100</v>
      </c>
      <c r="T2853">
        <v>39</v>
      </c>
      <c r="U2853">
        <v>56</v>
      </c>
      <c r="V2853">
        <v>3.26</v>
      </c>
      <c r="W2853">
        <v>302</v>
      </c>
      <c r="X2853">
        <v>12923</v>
      </c>
      <c r="Y2853">
        <v>4</v>
      </c>
      <c r="Z2853" t="s">
        <v>74</v>
      </c>
      <c r="AA2853" t="s">
        <v>75</v>
      </c>
      <c r="AB2853">
        <v>3900</v>
      </c>
      <c r="AC2853">
        <v>0.1</v>
      </c>
    </row>
    <row r="2854" spans="13:29" x14ac:dyDescent="0.35">
      <c r="M2854" t="s">
        <v>44</v>
      </c>
      <c r="N2854">
        <v>19628701</v>
      </c>
      <c r="O2854" t="s">
        <v>8</v>
      </c>
      <c r="P2854">
        <v>52.353289431098901</v>
      </c>
      <c r="Q2854">
        <v>4.8694674982473298</v>
      </c>
      <c r="R2854" t="s">
        <v>45</v>
      </c>
      <c r="S2854">
        <v>285</v>
      </c>
      <c r="T2854">
        <v>340</v>
      </c>
      <c r="U2854">
        <v>6</v>
      </c>
      <c r="V2854">
        <v>0.52</v>
      </c>
      <c r="W2854">
        <v>67</v>
      </c>
      <c r="X2854">
        <v>12953</v>
      </c>
      <c r="Y2854">
        <v>4</v>
      </c>
      <c r="Z2854" t="s">
        <v>74</v>
      </c>
      <c r="AA2854" t="s">
        <v>75</v>
      </c>
      <c r="AB2854">
        <v>96900</v>
      </c>
      <c r="AC2854">
        <v>0.1</v>
      </c>
    </row>
    <row r="2855" spans="13:29" x14ac:dyDescent="0.35">
      <c r="M2855" t="s">
        <v>44</v>
      </c>
      <c r="N2855">
        <v>19761810</v>
      </c>
      <c r="O2855" t="s">
        <v>18</v>
      </c>
      <c r="P2855">
        <v>52.364705153126302</v>
      </c>
      <c r="Q2855">
        <v>4.9373079302885596</v>
      </c>
      <c r="R2855" t="s">
        <v>45</v>
      </c>
      <c r="S2855">
        <v>99</v>
      </c>
      <c r="T2855">
        <v>357</v>
      </c>
      <c r="U2855">
        <v>14</v>
      </c>
      <c r="V2855">
        <v>0.84</v>
      </c>
      <c r="W2855">
        <v>7</v>
      </c>
      <c r="X2855">
        <v>13089</v>
      </c>
      <c r="Y2855">
        <v>4</v>
      </c>
      <c r="Z2855" t="s">
        <v>66</v>
      </c>
      <c r="AA2855" t="s">
        <v>67</v>
      </c>
      <c r="AB2855">
        <v>35343</v>
      </c>
      <c r="AC2855">
        <v>0.1</v>
      </c>
    </row>
    <row r="2856" spans="13:29" x14ac:dyDescent="0.35">
      <c r="M2856" t="s">
        <v>44</v>
      </c>
      <c r="N2856">
        <v>19814060</v>
      </c>
      <c r="O2856" t="s">
        <v>6</v>
      </c>
      <c r="P2856">
        <v>52.382204186669199</v>
      </c>
      <c r="Q2856">
        <v>4.8828623996131402</v>
      </c>
      <c r="R2856" t="s">
        <v>45</v>
      </c>
      <c r="S2856">
        <v>300</v>
      </c>
      <c r="T2856">
        <v>354</v>
      </c>
      <c r="U2856">
        <v>3</v>
      </c>
      <c r="V2856">
        <v>0.22</v>
      </c>
      <c r="W2856">
        <v>13</v>
      </c>
      <c r="X2856">
        <v>13150</v>
      </c>
      <c r="Y2856">
        <v>4</v>
      </c>
      <c r="Z2856" t="s">
        <v>46</v>
      </c>
      <c r="AA2856" t="s">
        <v>47</v>
      </c>
      <c r="AB2856">
        <v>106200</v>
      </c>
      <c r="AC2856">
        <v>0.1</v>
      </c>
    </row>
    <row r="2857" spans="13:29" x14ac:dyDescent="0.35">
      <c r="M2857" t="s">
        <v>44</v>
      </c>
      <c r="N2857">
        <v>19834138</v>
      </c>
      <c r="O2857" t="s">
        <v>7</v>
      </c>
      <c r="P2857">
        <v>52.364391227143599</v>
      </c>
      <c r="Q2857">
        <v>4.9010859480005102</v>
      </c>
      <c r="R2857" t="s">
        <v>45</v>
      </c>
      <c r="S2857">
        <v>225</v>
      </c>
      <c r="T2857">
        <v>277</v>
      </c>
      <c r="U2857">
        <v>5</v>
      </c>
      <c r="V2857">
        <v>0.34</v>
      </c>
      <c r="W2857">
        <v>33</v>
      </c>
      <c r="X2857">
        <v>13172</v>
      </c>
      <c r="Y2857">
        <v>4</v>
      </c>
      <c r="Z2857" t="s">
        <v>68</v>
      </c>
      <c r="AA2857" t="s">
        <v>69</v>
      </c>
      <c r="AB2857">
        <v>62325</v>
      </c>
      <c r="AC2857">
        <v>0.1</v>
      </c>
    </row>
    <row r="2858" spans="13:29" x14ac:dyDescent="0.35">
      <c r="M2858" t="s">
        <v>44</v>
      </c>
      <c r="N2858">
        <v>19842083</v>
      </c>
      <c r="O2858" t="s">
        <v>27</v>
      </c>
      <c r="P2858">
        <v>52.329536076240402</v>
      </c>
      <c r="Q2858">
        <v>4.9802960250517101</v>
      </c>
      <c r="R2858" t="s">
        <v>45</v>
      </c>
      <c r="S2858">
        <v>160</v>
      </c>
      <c r="T2858">
        <v>360</v>
      </c>
      <c r="U2858">
        <v>12</v>
      </c>
      <c r="V2858">
        <v>0.72</v>
      </c>
      <c r="W2858">
        <v>26</v>
      </c>
      <c r="X2858">
        <v>13185</v>
      </c>
      <c r="Y2858">
        <v>4</v>
      </c>
      <c r="Z2858" t="s">
        <v>107</v>
      </c>
      <c r="AA2858" t="s">
        <v>117</v>
      </c>
      <c r="AB2858">
        <v>57600</v>
      </c>
      <c r="AC2858">
        <v>0.1</v>
      </c>
    </row>
    <row r="2859" spans="13:29" x14ac:dyDescent="0.35">
      <c r="M2859" t="s">
        <v>44</v>
      </c>
      <c r="N2859">
        <v>19889327</v>
      </c>
      <c r="O2859" t="s">
        <v>9</v>
      </c>
      <c r="P2859">
        <v>52.358379836698901</v>
      </c>
      <c r="Q2859">
        <v>4.93374280472114</v>
      </c>
      <c r="R2859" t="s">
        <v>45</v>
      </c>
      <c r="S2859">
        <v>245</v>
      </c>
      <c r="T2859">
        <v>334</v>
      </c>
      <c r="U2859">
        <v>8</v>
      </c>
      <c r="V2859">
        <v>0.96</v>
      </c>
      <c r="W2859">
        <v>11</v>
      </c>
      <c r="X2859">
        <v>13242</v>
      </c>
      <c r="Y2859">
        <v>4</v>
      </c>
      <c r="Z2859" t="s">
        <v>64</v>
      </c>
      <c r="AA2859" t="s">
        <v>65</v>
      </c>
      <c r="AB2859">
        <v>81830</v>
      </c>
      <c r="AC2859">
        <v>0.1</v>
      </c>
    </row>
    <row r="2860" spans="13:29" x14ac:dyDescent="0.35">
      <c r="M2860" t="s">
        <v>44</v>
      </c>
      <c r="N2860">
        <v>19908895</v>
      </c>
      <c r="O2860" t="s">
        <v>9</v>
      </c>
      <c r="P2860">
        <v>52.360200619075997</v>
      </c>
      <c r="Q2860">
        <v>4.9133254402526401</v>
      </c>
      <c r="R2860" t="s">
        <v>45</v>
      </c>
      <c r="S2860">
        <v>125</v>
      </c>
      <c r="T2860">
        <v>363</v>
      </c>
      <c r="U2860">
        <v>12</v>
      </c>
      <c r="V2860">
        <v>0.74</v>
      </c>
      <c r="W2860">
        <v>8</v>
      </c>
      <c r="X2860">
        <v>13263</v>
      </c>
      <c r="Y2860">
        <v>4</v>
      </c>
      <c r="Z2860" t="s">
        <v>64</v>
      </c>
      <c r="AA2860" t="s">
        <v>65</v>
      </c>
      <c r="AB2860">
        <v>45375</v>
      </c>
      <c r="AC2860">
        <v>0.1</v>
      </c>
    </row>
    <row r="2861" spans="13:29" x14ac:dyDescent="0.35">
      <c r="M2861" t="s">
        <v>44</v>
      </c>
      <c r="N2861">
        <v>19923688</v>
      </c>
      <c r="O2861" t="s">
        <v>9</v>
      </c>
      <c r="P2861">
        <v>52.353629288233698</v>
      </c>
      <c r="Q2861">
        <v>4.9179519976745798</v>
      </c>
      <c r="R2861" t="s">
        <v>45</v>
      </c>
      <c r="S2861">
        <v>130</v>
      </c>
      <c r="T2861">
        <v>362</v>
      </c>
      <c r="U2861">
        <v>7</v>
      </c>
      <c r="V2861">
        <v>0.43</v>
      </c>
      <c r="W2861">
        <v>11</v>
      </c>
      <c r="X2861">
        <v>13282</v>
      </c>
      <c r="Y2861">
        <v>4</v>
      </c>
      <c r="Z2861" t="s">
        <v>64</v>
      </c>
      <c r="AA2861" t="s">
        <v>65</v>
      </c>
      <c r="AB2861">
        <v>47060</v>
      </c>
      <c r="AC2861">
        <v>0.1</v>
      </c>
    </row>
    <row r="2862" spans="13:29" x14ac:dyDescent="0.35">
      <c r="M2862" t="s">
        <v>44</v>
      </c>
      <c r="N2862">
        <v>19926015</v>
      </c>
      <c r="O2862" t="s">
        <v>18</v>
      </c>
      <c r="P2862">
        <v>52.361375181001002</v>
      </c>
      <c r="Q2862">
        <v>4.9367597294872603</v>
      </c>
      <c r="R2862" t="s">
        <v>45</v>
      </c>
      <c r="S2862">
        <v>139</v>
      </c>
      <c r="T2862">
        <v>307</v>
      </c>
      <c r="U2862">
        <v>7</v>
      </c>
      <c r="V2862">
        <v>0.43</v>
      </c>
      <c r="W2862">
        <v>27</v>
      </c>
      <c r="X2862">
        <v>13284</v>
      </c>
      <c r="Y2862">
        <v>4</v>
      </c>
      <c r="Z2862" t="s">
        <v>66</v>
      </c>
      <c r="AA2862" t="s">
        <v>67</v>
      </c>
      <c r="AB2862">
        <v>42673</v>
      </c>
      <c r="AC2862">
        <v>0.1</v>
      </c>
    </row>
    <row r="2863" spans="13:29" x14ac:dyDescent="0.35">
      <c r="M2863" t="s">
        <v>44</v>
      </c>
      <c r="N2863">
        <v>19989602</v>
      </c>
      <c r="O2863" t="s">
        <v>12</v>
      </c>
      <c r="P2863">
        <v>52.343635405446598</v>
      </c>
      <c r="Q2863">
        <v>4.9251218650706301</v>
      </c>
      <c r="R2863" t="s">
        <v>45</v>
      </c>
      <c r="S2863">
        <v>105</v>
      </c>
      <c r="T2863">
        <v>350</v>
      </c>
      <c r="U2863">
        <v>17</v>
      </c>
      <c r="V2863">
        <v>1.03</v>
      </c>
      <c r="W2863">
        <v>42</v>
      </c>
      <c r="X2863">
        <v>13357</v>
      </c>
      <c r="Y2863">
        <v>4</v>
      </c>
      <c r="Z2863" t="s">
        <v>72</v>
      </c>
      <c r="AA2863" t="s">
        <v>73</v>
      </c>
      <c r="AB2863">
        <v>36750</v>
      </c>
      <c r="AC2863">
        <v>0.1</v>
      </c>
    </row>
    <row r="2864" spans="13:29" x14ac:dyDescent="0.35">
      <c r="M2864" t="s">
        <v>44</v>
      </c>
      <c r="N2864">
        <v>19994262</v>
      </c>
      <c r="O2864" t="s">
        <v>19</v>
      </c>
      <c r="P2864">
        <v>52.375813370325403</v>
      </c>
      <c r="Q2864">
        <v>4.8570618778838304</v>
      </c>
      <c r="R2864" t="s">
        <v>45</v>
      </c>
      <c r="S2864">
        <v>72</v>
      </c>
      <c r="T2864">
        <v>349</v>
      </c>
      <c r="U2864">
        <v>2</v>
      </c>
      <c r="V2864">
        <v>0.14000000000000001</v>
      </c>
      <c r="W2864">
        <v>37</v>
      </c>
      <c r="X2864">
        <v>13362</v>
      </c>
      <c r="Y2864">
        <v>4</v>
      </c>
      <c r="Z2864" t="s">
        <v>62</v>
      </c>
      <c r="AA2864" t="s">
        <v>63</v>
      </c>
      <c r="AB2864">
        <v>25128</v>
      </c>
      <c r="AC2864">
        <v>0.1</v>
      </c>
    </row>
    <row r="2865" spans="13:29" x14ac:dyDescent="0.35">
      <c r="M2865" t="s">
        <v>44</v>
      </c>
      <c r="N2865">
        <v>20087983</v>
      </c>
      <c r="O2865" t="s">
        <v>6</v>
      </c>
      <c r="P2865">
        <v>52.375713832206998</v>
      </c>
      <c r="Q2865">
        <v>4.8897352923946098</v>
      </c>
      <c r="R2865" t="s">
        <v>45</v>
      </c>
      <c r="S2865">
        <v>225</v>
      </c>
      <c r="T2865">
        <v>325</v>
      </c>
      <c r="U2865">
        <v>4</v>
      </c>
      <c r="V2865">
        <v>0.3</v>
      </c>
      <c r="W2865">
        <v>65</v>
      </c>
      <c r="X2865">
        <v>13466</v>
      </c>
      <c r="Y2865">
        <v>4</v>
      </c>
      <c r="Z2865" t="s">
        <v>46</v>
      </c>
      <c r="AA2865" t="s">
        <v>47</v>
      </c>
      <c r="AB2865">
        <v>73125</v>
      </c>
      <c r="AC2865">
        <v>0.1</v>
      </c>
    </row>
    <row r="2866" spans="13:29" x14ac:dyDescent="0.35">
      <c r="M2866" t="s">
        <v>44</v>
      </c>
      <c r="N2866">
        <v>20325871</v>
      </c>
      <c r="O2866" t="s">
        <v>13</v>
      </c>
      <c r="P2866">
        <v>52.358806439375897</v>
      </c>
      <c r="Q2866">
        <v>4.9980914909341401</v>
      </c>
      <c r="R2866" t="s">
        <v>45</v>
      </c>
      <c r="S2866">
        <v>99</v>
      </c>
      <c r="T2866">
        <v>297</v>
      </c>
      <c r="U2866">
        <v>9</v>
      </c>
      <c r="V2866">
        <v>0.57999999999999996</v>
      </c>
      <c r="W2866">
        <v>60</v>
      </c>
      <c r="X2866">
        <v>13672</v>
      </c>
      <c r="Y2866">
        <v>4</v>
      </c>
      <c r="Z2866" t="s">
        <v>86</v>
      </c>
      <c r="AA2866" t="s">
        <v>87</v>
      </c>
      <c r="AB2866">
        <v>29403</v>
      </c>
      <c r="AC2866">
        <v>0.1</v>
      </c>
    </row>
    <row r="2867" spans="13:29" x14ac:dyDescent="0.35">
      <c r="M2867" t="s">
        <v>44</v>
      </c>
      <c r="N2867">
        <v>20400900</v>
      </c>
      <c r="O2867" t="s">
        <v>7</v>
      </c>
      <c r="P2867">
        <v>52.364072707104903</v>
      </c>
      <c r="Q2867">
        <v>4.8879757142452096</v>
      </c>
      <c r="R2867" t="s">
        <v>45</v>
      </c>
      <c r="S2867">
        <v>150</v>
      </c>
      <c r="T2867">
        <v>3</v>
      </c>
      <c r="U2867">
        <v>45</v>
      </c>
      <c r="V2867">
        <v>3.37</v>
      </c>
      <c r="W2867">
        <v>353</v>
      </c>
      <c r="X2867">
        <v>13701</v>
      </c>
      <c r="Y2867">
        <v>4</v>
      </c>
      <c r="Z2867" t="s">
        <v>68</v>
      </c>
      <c r="AA2867" t="s">
        <v>69</v>
      </c>
      <c r="AB2867">
        <v>450</v>
      </c>
      <c r="AC2867">
        <v>0.1</v>
      </c>
    </row>
    <row r="2868" spans="13:29" x14ac:dyDescent="0.35">
      <c r="M2868" t="s">
        <v>44</v>
      </c>
      <c r="N2868">
        <v>20445272</v>
      </c>
      <c r="O2868" t="s">
        <v>18</v>
      </c>
      <c r="P2868">
        <v>52.365301891165799</v>
      </c>
      <c r="Q2868">
        <v>4.9356034420500903</v>
      </c>
      <c r="R2868" t="s">
        <v>45</v>
      </c>
      <c r="S2868">
        <v>95</v>
      </c>
      <c r="T2868">
        <v>345</v>
      </c>
      <c r="U2868">
        <v>12</v>
      </c>
      <c r="V2868">
        <v>0.77</v>
      </c>
      <c r="W2868">
        <v>24</v>
      </c>
      <c r="X2868">
        <v>13736</v>
      </c>
      <c r="Y2868">
        <v>4</v>
      </c>
      <c r="Z2868" t="s">
        <v>66</v>
      </c>
      <c r="AA2868" t="s">
        <v>67</v>
      </c>
      <c r="AB2868">
        <v>32775</v>
      </c>
      <c r="AC2868">
        <v>0.1</v>
      </c>
    </row>
    <row r="2869" spans="13:29" x14ac:dyDescent="0.35">
      <c r="M2869" t="s">
        <v>44</v>
      </c>
      <c r="N2869">
        <v>20451620</v>
      </c>
      <c r="O2869" t="s">
        <v>9</v>
      </c>
      <c r="P2869">
        <v>52.358391531689598</v>
      </c>
      <c r="Q2869">
        <v>4.93475003818308</v>
      </c>
      <c r="R2869" t="s">
        <v>45</v>
      </c>
      <c r="S2869">
        <v>250</v>
      </c>
      <c r="T2869">
        <v>324</v>
      </c>
      <c r="U2869">
        <v>3</v>
      </c>
      <c r="V2869">
        <v>0.43</v>
      </c>
      <c r="W2869">
        <v>37</v>
      </c>
      <c r="X2869">
        <v>13744</v>
      </c>
      <c r="Y2869">
        <v>4</v>
      </c>
      <c r="Z2869" t="s">
        <v>64</v>
      </c>
      <c r="AA2869" t="s">
        <v>65</v>
      </c>
      <c r="AB2869">
        <v>81000</v>
      </c>
      <c r="AC2869">
        <v>0.1</v>
      </c>
    </row>
    <row r="2870" spans="13:29" x14ac:dyDescent="0.35">
      <c r="M2870" t="s">
        <v>44</v>
      </c>
      <c r="N2870">
        <v>20945152</v>
      </c>
      <c r="O2870" t="s">
        <v>18</v>
      </c>
      <c r="P2870">
        <v>52.365610114586701</v>
      </c>
      <c r="Q2870">
        <v>4.93391945239477</v>
      </c>
      <c r="R2870" t="s">
        <v>45</v>
      </c>
      <c r="S2870">
        <v>98</v>
      </c>
      <c r="T2870">
        <v>349</v>
      </c>
      <c r="U2870">
        <v>12</v>
      </c>
      <c r="V2870">
        <v>0.89</v>
      </c>
      <c r="W2870">
        <v>13</v>
      </c>
      <c r="X2870">
        <v>14103</v>
      </c>
      <c r="Y2870">
        <v>4</v>
      </c>
      <c r="Z2870" t="s">
        <v>66</v>
      </c>
      <c r="AA2870" t="s">
        <v>67</v>
      </c>
      <c r="AB2870">
        <v>34202</v>
      </c>
      <c r="AC2870">
        <v>0.1</v>
      </c>
    </row>
    <row r="2871" spans="13:29" x14ac:dyDescent="0.35">
      <c r="M2871" t="s">
        <v>44</v>
      </c>
      <c r="N2871">
        <v>21171529</v>
      </c>
      <c r="O2871" t="s">
        <v>10</v>
      </c>
      <c r="P2871">
        <v>52.3939536797009</v>
      </c>
      <c r="Q2871">
        <v>4.9271418733851897</v>
      </c>
      <c r="R2871" t="s">
        <v>45</v>
      </c>
      <c r="S2871">
        <v>190</v>
      </c>
      <c r="T2871">
        <v>283</v>
      </c>
      <c r="U2871">
        <v>11</v>
      </c>
      <c r="V2871">
        <v>0.8</v>
      </c>
      <c r="W2871">
        <v>21</v>
      </c>
      <c r="X2871">
        <v>14281</v>
      </c>
      <c r="Y2871">
        <v>4</v>
      </c>
      <c r="Z2871" t="s">
        <v>78</v>
      </c>
      <c r="AA2871" t="s">
        <v>79</v>
      </c>
      <c r="AB2871">
        <v>53770</v>
      </c>
      <c r="AC2871">
        <v>0.1</v>
      </c>
    </row>
    <row r="2872" spans="13:29" x14ac:dyDescent="0.35">
      <c r="M2872" t="s">
        <v>44</v>
      </c>
      <c r="N2872">
        <v>21209003</v>
      </c>
      <c r="O2872" t="s">
        <v>20</v>
      </c>
      <c r="P2872">
        <v>52.3496050819207</v>
      </c>
      <c r="Q2872">
        <v>4.8326235821621601</v>
      </c>
      <c r="R2872" t="s">
        <v>45</v>
      </c>
      <c r="S2872">
        <v>89</v>
      </c>
      <c r="T2872">
        <v>315</v>
      </c>
      <c r="U2872">
        <v>7</v>
      </c>
      <c r="V2872">
        <v>0.53</v>
      </c>
      <c r="W2872">
        <v>54</v>
      </c>
      <c r="X2872">
        <v>14308</v>
      </c>
      <c r="Y2872">
        <v>4</v>
      </c>
      <c r="Z2872" t="s">
        <v>70</v>
      </c>
      <c r="AA2872" t="s">
        <v>71</v>
      </c>
      <c r="AB2872">
        <v>28035</v>
      </c>
      <c r="AC2872">
        <v>0.1</v>
      </c>
    </row>
    <row r="2873" spans="13:29" x14ac:dyDescent="0.35">
      <c r="M2873" t="s">
        <v>44</v>
      </c>
      <c r="N2873">
        <v>21324073</v>
      </c>
      <c r="O2873" t="s">
        <v>18</v>
      </c>
      <c r="P2873">
        <v>52.364576606174701</v>
      </c>
      <c r="Q2873">
        <v>4.9341815561306204</v>
      </c>
      <c r="R2873" t="s">
        <v>45</v>
      </c>
      <c r="S2873">
        <v>109</v>
      </c>
      <c r="T2873">
        <v>354</v>
      </c>
      <c r="U2873">
        <v>7</v>
      </c>
      <c r="V2873">
        <v>0.52</v>
      </c>
      <c r="W2873">
        <v>7</v>
      </c>
      <c r="X2873">
        <v>14408</v>
      </c>
      <c r="Y2873">
        <v>4</v>
      </c>
      <c r="Z2873" t="s">
        <v>66</v>
      </c>
      <c r="AA2873" t="s">
        <v>67</v>
      </c>
      <c r="AB2873">
        <v>38586</v>
      </c>
      <c r="AC2873">
        <v>0.1</v>
      </c>
    </row>
    <row r="2874" spans="13:29" x14ac:dyDescent="0.35">
      <c r="M2874" t="s">
        <v>44</v>
      </c>
      <c r="N2874">
        <v>21330490</v>
      </c>
      <c r="O2874" t="s">
        <v>7</v>
      </c>
      <c r="P2874">
        <v>52.364950658852401</v>
      </c>
      <c r="Q2874">
        <v>4.9037370520855603</v>
      </c>
      <c r="R2874" t="s">
        <v>45</v>
      </c>
      <c r="S2874">
        <v>175</v>
      </c>
      <c r="T2874">
        <v>279</v>
      </c>
      <c r="U2874">
        <v>9</v>
      </c>
      <c r="V2874">
        <v>0.72</v>
      </c>
      <c r="W2874">
        <v>6</v>
      </c>
      <c r="X2874">
        <v>14413</v>
      </c>
      <c r="Y2874">
        <v>4</v>
      </c>
      <c r="Z2874" t="s">
        <v>68</v>
      </c>
      <c r="AA2874" t="s">
        <v>69</v>
      </c>
      <c r="AB2874">
        <v>48825</v>
      </c>
      <c r="AC2874">
        <v>0.1</v>
      </c>
    </row>
    <row r="2875" spans="13:29" x14ac:dyDescent="0.35">
      <c r="M2875" t="s">
        <v>44</v>
      </c>
      <c r="N2875">
        <v>21423332</v>
      </c>
      <c r="O2875" t="s">
        <v>8</v>
      </c>
      <c r="P2875">
        <v>52.354533264469502</v>
      </c>
      <c r="Q2875">
        <v>4.84628358490074</v>
      </c>
      <c r="R2875" t="s">
        <v>45</v>
      </c>
      <c r="S2875">
        <v>0</v>
      </c>
      <c r="T2875">
        <v>321</v>
      </c>
      <c r="U2875">
        <v>2</v>
      </c>
      <c r="V2875">
        <v>0.18</v>
      </c>
      <c r="W2875">
        <v>311</v>
      </c>
      <c r="X2875">
        <v>14494</v>
      </c>
      <c r="Y2875">
        <v>4</v>
      </c>
      <c r="Z2875" t="s">
        <v>74</v>
      </c>
      <c r="AA2875" t="s">
        <v>75</v>
      </c>
      <c r="AB2875">
        <v>0</v>
      </c>
      <c r="AC2875">
        <v>0.1</v>
      </c>
    </row>
    <row r="2876" spans="13:29" x14ac:dyDescent="0.35">
      <c r="M2876" t="s">
        <v>44</v>
      </c>
      <c r="N2876">
        <v>21487596</v>
      </c>
      <c r="O2876" t="s">
        <v>7</v>
      </c>
      <c r="P2876">
        <v>52.3619256501498</v>
      </c>
      <c r="Q2876">
        <v>4.8882430505609298</v>
      </c>
      <c r="R2876" t="s">
        <v>45</v>
      </c>
      <c r="S2876">
        <v>200</v>
      </c>
      <c r="T2876">
        <v>358</v>
      </c>
      <c r="U2876">
        <v>2</v>
      </c>
      <c r="V2876">
        <v>0.15</v>
      </c>
      <c r="W2876">
        <v>64</v>
      </c>
      <c r="X2876">
        <v>14536</v>
      </c>
      <c r="Y2876">
        <v>4</v>
      </c>
      <c r="Z2876" t="s">
        <v>68</v>
      </c>
      <c r="AA2876" t="s">
        <v>69</v>
      </c>
      <c r="AB2876">
        <v>71600</v>
      </c>
      <c r="AC2876">
        <v>0.1</v>
      </c>
    </row>
    <row r="2877" spans="13:29" x14ac:dyDescent="0.35">
      <c r="M2877" t="s">
        <v>44</v>
      </c>
      <c r="N2877">
        <v>21542411</v>
      </c>
      <c r="O2877" t="s">
        <v>6</v>
      </c>
      <c r="P2877">
        <v>52.380498779729997</v>
      </c>
      <c r="Q2877">
        <v>4.8935719640373501</v>
      </c>
      <c r="R2877" t="s">
        <v>45</v>
      </c>
      <c r="S2877">
        <v>120</v>
      </c>
      <c r="T2877">
        <v>260</v>
      </c>
      <c r="U2877">
        <v>66</v>
      </c>
      <c r="V2877">
        <v>5.14</v>
      </c>
      <c r="W2877">
        <v>85</v>
      </c>
      <c r="X2877">
        <v>14570</v>
      </c>
      <c r="Y2877">
        <v>4</v>
      </c>
      <c r="Z2877" t="s">
        <v>46</v>
      </c>
      <c r="AA2877" t="s">
        <v>47</v>
      </c>
      <c r="AB2877">
        <v>31200</v>
      </c>
      <c r="AC2877">
        <v>0.1</v>
      </c>
    </row>
    <row r="2878" spans="13:29" x14ac:dyDescent="0.35">
      <c r="M2878" t="s">
        <v>44</v>
      </c>
      <c r="N2878">
        <v>21544740</v>
      </c>
      <c r="O2878" t="s">
        <v>8</v>
      </c>
      <c r="P2878">
        <v>52.346267354856103</v>
      </c>
      <c r="Q2878">
        <v>4.8569609900075603</v>
      </c>
      <c r="R2878" t="s">
        <v>45</v>
      </c>
      <c r="S2878">
        <v>99</v>
      </c>
      <c r="T2878">
        <v>363</v>
      </c>
      <c r="U2878">
        <v>11</v>
      </c>
      <c r="V2878">
        <v>0.85</v>
      </c>
      <c r="W2878">
        <v>8</v>
      </c>
      <c r="X2878">
        <v>14573</v>
      </c>
      <c r="Y2878">
        <v>4</v>
      </c>
      <c r="Z2878" t="s">
        <v>74</v>
      </c>
      <c r="AA2878" t="s">
        <v>75</v>
      </c>
      <c r="AB2878">
        <v>35937</v>
      </c>
      <c r="AC2878">
        <v>0.1</v>
      </c>
    </row>
    <row r="2879" spans="13:29" x14ac:dyDescent="0.35">
      <c r="M2879" t="s">
        <v>44</v>
      </c>
      <c r="N2879">
        <v>21569509</v>
      </c>
      <c r="O2879" t="s">
        <v>11</v>
      </c>
      <c r="P2879">
        <v>52.357116485759803</v>
      </c>
      <c r="Q2879">
        <v>4.8925541368566101</v>
      </c>
      <c r="R2879" t="s">
        <v>45</v>
      </c>
      <c r="S2879">
        <v>249</v>
      </c>
      <c r="T2879">
        <v>302</v>
      </c>
      <c r="U2879">
        <v>13</v>
      </c>
      <c r="V2879">
        <v>1.02</v>
      </c>
      <c r="W2879">
        <v>64</v>
      </c>
      <c r="X2879">
        <v>14613</v>
      </c>
      <c r="Y2879">
        <v>4</v>
      </c>
      <c r="Z2879" t="s">
        <v>58</v>
      </c>
      <c r="AA2879" t="s">
        <v>59</v>
      </c>
      <c r="AB2879">
        <v>75198</v>
      </c>
      <c r="AC2879">
        <v>0.1</v>
      </c>
    </row>
    <row r="2880" spans="13:29" x14ac:dyDescent="0.35">
      <c r="M2880" t="s">
        <v>44</v>
      </c>
      <c r="N2880">
        <v>21685892</v>
      </c>
      <c r="O2880" t="s">
        <v>11</v>
      </c>
      <c r="P2880">
        <v>52.345016080373703</v>
      </c>
      <c r="Q2880">
        <v>4.8961504478347901</v>
      </c>
      <c r="R2880" t="s">
        <v>45</v>
      </c>
      <c r="S2880">
        <v>140</v>
      </c>
      <c r="T2880">
        <v>286</v>
      </c>
      <c r="U2880">
        <v>1</v>
      </c>
      <c r="V2880">
        <v>0.14000000000000001</v>
      </c>
      <c r="W2880">
        <v>18</v>
      </c>
      <c r="X2880">
        <v>14721</v>
      </c>
      <c r="Y2880">
        <v>4</v>
      </c>
      <c r="Z2880" t="s">
        <v>58</v>
      </c>
      <c r="AA2880" t="s">
        <v>59</v>
      </c>
      <c r="AB2880">
        <v>40040</v>
      </c>
      <c r="AC2880">
        <v>0.1</v>
      </c>
    </row>
    <row r="2881" spans="13:29" x14ac:dyDescent="0.35">
      <c r="M2881" t="s">
        <v>44</v>
      </c>
      <c r="N2881">
        <v>21703780</v>
      </c>
      <c r="O2881" t="s">
        <v>11</v>
      </c>
      <c r="P2881">
        <v>52.3519839217685</v>
      </c>
      <c r="Q2881">
        <v>4.9085792167279596</v>
      </c>
      <c r="R2881" t="s">
        <v>45</v>
      </c>
      <c r="S2881">
        <v>363</v>
      </c>
      <c r="T2881">
        <v>359</v>
      </c>
      <c r="U2881">
        <v>14</v>
      </c>
      <c r="V2881">
        <v>1.1299999999999999</v>
      </c>
      <c r="W2881">
        <v>221</v>
      </c>
      <c r="X2881">
        <v>14737</v>
      </c>
      <c r="Y2881">
        <v>4</v>
      </c>
      <c r="Z2881" t="s">
        <v>58</v>
      </c>
      <c r="AA2881" t="s">
        <v>59</v>
      </c>
      <c r="AB2881">
        <v>130317</v>
      </c>
      <c r="AC2881">
        <v>0.1</v>
      </c>
    </row>
    <row r="2882" spans="13:29" x14ac:dyDescent="0.35">
      <c r="M2882" t="s">
        <v>44</v>
      </c>
      <c r="N2882">
        <v>21896705</v>
      </c>
      <c r="O2882" t="s">
        <v>27</v>
      </c>
      <c r="P2882">
        <v>52.326495129358001</v>
      </c>
      <c r="Q2882">
        <v>4.96575624279044</v>
      </c>
      <c r="R2882" t="s">
        <v>45</v>
      </c>
      <c r="S2882">
        <v>150</v>
      </c>
      <c r="T2882">
        <v>15</v>
      </c>
      <c r="U2882">
        <v>10</v>
      </c>
      <c r="V2882">
        <v>0.88</v>
      </c>
      <c r="W2882">
        <v>359</v>
      </c>
      <c r="X2882">
        <v>14907</v>
      </c>
      <c r="Y2882">
        <v>4</v>
      </c>
      <c r="Z2882" t="s">
        <v>107</v>
      </c>
      <c r="AA2882" t="s">
        <v>117</v>
      </c>
      <c r="AB2882">
        <v>2250</v>
      </c>
      <c r="AC2882">
        <v>0.1</v>
      </c>
    </row>
    <row r="2883" spans="13:29" x14ac:dyDescent="0.35">
      <c r="M2883" t="s">
        <v>44</v>
      </c>
      <c r="N2883">
        <v>21907307</v>
      </c>
      <c r="O2883" t="s">
        <v>21</v>
      </c>
      <c r="P2883">
        <v>52.349206694261802</v>
      </c>
      <c r="Q2883">
        <v>4.7861027928455302</v>
      </c>
      <c r="R2883" t="s">
        <v>45</v>
      </c>
      <c r="S2883">
        <v>79</v>
      </c>
      <c r="T2883">
        <v>270</v>
      </c>
      <c r="U2883">
        <v>9</v>
      </c>
      <c r="V2883">
        <v>0.84</v>
      </c>
      <c r="W2883">
        <v>16</v>
      </c>
      <c r="X2883">
        <v>14918</v>
      </c>
      <c r="Y2883">
        <v>4</v>
      </c>
      <c r="Z2883" t="s">
        <v>88</v>
      </c>
      <c r="AA2883" t="s">
        <v>89</v>
      </c>
      <c r="AB2883">
        <v>21330</v>
      </c>
      <c r="AC2883">
        <v>0.1</v>
      </c>
    </row>
    <row r="2884" spans="13:29" x14ac:dyDescent="0.35">
      <c r="M2884" t="s">
        <v>44</v>
      </c>
      <c r="N2884">
        <v>21955327</v>
      </c>
      <c r="O2884" t="s">
        <v>15</v>
      </c>
      <c r="P2884">
        <v>52.388490477538198</v>
      </c>
      <c r="Q2884">
        <v>4.8860478247230201</v>
      </c>
      <c r="R2884" t="s">
        <v>45</v>
      </c>
      <c r="S2884">
        <v>120</v>
      </c>
      <c r="T2884">
        <v>356</v>
      </c>
      <c r="U2884">
        <v>3</v>
      </c>
      <c r="V2884">
        <v>0.24</v>
      </c>
      <c r="W2884">
        <v>17</v>
      </c>
      <c r="X2884">
        <v>14957</v>
      </c>
      <c r="Y2884">
        <v>4</v>
      </c>
      <c r="Z2884" t="s">
        <v>60</v>
      </c>
      <c r="AA2884" t="s">
        <v>61</v>
      </c>
      <c r="AB2884">
        <v>42720</v>
      </c>
      <c r="AC2884">
        <v>0.1</v>
      </c>
    </row>
    <row r="2885" spans="13:29" x14ac:dyDescent="0.35">
      <c r="M2885" t="s">
        <v>44</v>
      </c>
      <c r="N2885">
        <v>495862</v>
      </c>
      <c r="O2885" t="s">
        <v>14</v>
      </c>
      <c r="P2885">
        <v>52.361648550744398</v>
      </c>
      <c r="Q2885">
        <v>4.8731096380741397</v>
      </c>
      <c r="R2885" t="s">
        <v>45</v>
      </c>
      <c r="S2885">
        <v>400</v>
      </c>
      <c r="T2885">
        <v>3</v>
      </c>
      <c r="U2885">
        <v>11</v>
      </c>
      <c r="V2885">
        <v>0.17</v>
      </c>
      <c r="W2885">
        <v>291</v>
      </c>
      <c r="X2885">
        <v>264</v>
      </c>
      <c r="Y2885">
        <v>4</v>
      </c>
      <c r="Z2885" t="s">
        <v>56</v>
      </c>
      <c r="AA2885" t="s">
        <v>57</v>
      </c>
      <c r="AB2885">
        <v>1200</v>
      </c>
      <c r="AC2885">
        <v>0.1</v>
      </c>
    </row>
    <row r="2886" spans="13:29" x14ac:dyDescent="0.35">
      <c r="M2886" t="s">
        <v>44</v>
      </c>
      <c r="N2886">
        <v>590236</v>
      </c>
      <c r="O2886" t="s">
        <v>14</v>
      </c>
      <c r="P2886">
        <v>52.366918809748398</v>
      </c>
      <c r="Q2886">
        <v>4.8533169638185498</v>
      </c>
      <c r="R2886" t="s">
        <v>45</v>
      </c>
      <c r="S2886">
        <v>130</v>
      </c>
      <c r="T2886">
        <v>118</v>
      </c>
      <c r="U2886">
        <v>34</v>
      </c>
      <c r="V2886">
        <v>0.46</v>
      </c>
      <c r="W2886">
        <v>288</v>
      </c>
      <c r="X2886">
        <v>344</v>
      </c>
      <c r="Y2886">
        <v>4</v>
      </c>
      <c r="Z2886" t="s">
        <v>56</v>
      </c>
      <c r="AA2886" t="s">
        <v>57</v>
      </c>
      <c r="AB2886">
        <v>15340</v>
      </c>
      <c r="AC2886">
        <v>0.1</v>
      </c>
    </row>
    <row r="2887" spans="13:29" x14ac:dyDescent="0.35">
      <c r="M2887" t="s">
        <v>44</v>
      </c>
      <c r="N2887">
        <v>642247</v>
      </c>
      <c r="O2887" t="s">
        <v>14</v>
      </c>
      <c r="P2887">
        <v>52.372854440504</v>
      </c>
      <c r="Q2887">
        <v>4.8606614087394497</v>
      </c>
      <c r="R2887" t="s">
        <v>45</v>
      </c>
      <c r="S2887">
        <v>120</v>
      </c>
      <c r="T2887">
        <v>298</v>
      </c>
      <c r="U2887">
        <v>32</v>
      </c>
      <c r="V2887">
        <v>0.42</v>
      </c>
      <c r="W2887">
        <v>25</v>
      </c>
      <c r="X2887">
        <v>388</v>
      </c>
      <c r="Y2887">
        <v>4</v>
      </c>
      <c r="Z2887" t="s">
        <v>56</v>
      </c>
      <c r="AA2887" t="s">
        <v>57</v>
      </c>
      <c r="AB2887">
        <v>35760</v>
      </c>
      <c r="AC2887">
        <v>0.1</v>
      </c>
    </row>
    <row r="2888" spans="13:29" x14ac:dyDescent="0.35">
      <c r="M2888" t="s">
        <v>44</v>
      </c>
      <c r="N2888">
        <v>800723</v>
      </c>
      <c r="O2888" t="s">
        <v>14</v>
      </c>
      <c r="P2888">
        <v>52.367689672903403</v>
      </c>
      <c r="Q2888">
        <v>4.8626015368610096</v>
      </c>
      <c r="R2888" t="s">
        <v>45</v>
      </c>
      <c r="S2888">
        <v>124</v>
      </c>
      <c r="T2888">
        <v>256</v>
      </c>
      <c r="U2888">
        <v>15</v>
      </c>
      <c r="V2888">
        <v>0.21</v>
      </c>
      <c r="W2888">
        <v>6</v>
      </c>
      <c r="X2888">
        <v>565</v>
      </c>
      <c r="Y2888">
        <v>4</v>
      </c>
      <c r="Z2888" t="s">
        <v>56</v>
      </c>
      <c r="AA2888" t="s">
        <v>57</v>
      </c>
      <c r="AB2888">
        <v>31744</v>
      </c>
      <c r="AC2888">
        <v>0.1</v>
      </c>
    </row>
    <row r="2889" spans="13:29" x14ac:dyDescent="0.35">
      <c r="M2889" t="s">
        <v>44</v>
      </c>
      <c r="N2889">
        <v>847093</v>
      </c>
      <c r="O2889" t="s">
        <v>14</v>
      </c>
      <c r="P2889">
        <v>52.360538508699896</v>
      </c>
      <c r="Q2889">
        <v>4.8606023875714701</v>
      </c>
      <c r="R2889" t="s">
        <v>45</v>
      </c>
      <c r="S2889">
        <v>150</v>
      </c>
      <c r="T2889">
        <v>336</v>
      </c>
      <c r="U2889">
        <v>37</v>
      </c>
      <c r="V2889">
        <v>0.53</v>
      </c>
      <c r="W2889">
        <v>46</v>
      </c>
      <c r="X2889">
        <v>611</v>
      </c>
      <c r="Y2889">
        <v>4</v>
      </c>
      <c r="Z2889" t="s">
        <v>56</v>
      </c>
      <c r="AA2889" t="s">
        <v>57</v>
      </c>
      <c r="AB2889">
        <v>50400</v>
      </c>
      <c r="AC2889">
        <v>0.1</v>
      </c>
    </row>
    <row r="2890" spans="13:29" x14ac:dyDescent="0.35">
      <c r="M2890" t="s">
        <v>44</v>
      </c>
      <c r="N2890">
        <v>1088859</v>
      </c>
      <c r="O2890" t="s">
        <v>14</v>
      </c>
      <c r="P2890">
        <v>52.367937782629397</v>
      </c>
      <c r="Q2890">
        <v>4.8764970445879703</v>
      </c>
      <c r="R2890" t="s">
        <v>45</v>
      </c>
      <c r="S2890">
        <v>100</v>
      </c>
      <c r="T2890">
        <v>301</v>
      </c>
      <c r="U2890">
        <v>54</v>
      </c>
      <c r="V2890">
        <v>0.79</v>
      </c>
      <c r="W2890">
        <v>33</v>
      </c>
      <c r="X2890">
        <v>796</v>
      </c>
      <c r="Y2890">
        <v>4</v>
      </c>
      <c r="Z2890" t="s">
        <v>56</v>
      </c>
      <c r="AA2890" t="s">
        <v>57</v>
      </c>
      <c r="AB2890">
        <v>30100</v>
      </c>
      <c r="AC2890">
        <v>0.1</v>
      </c>
    </row>
    <row r="2891" spans="13:29" x14ac:dyDescent="0.35">
      <c r="M2891" t="s">
        <v>44</v>
      </c>
      <c r="N2891">
        <v>1158579</v>
      </c>
      <c r="O2891" t="s">
        <v>14</v>
      </c>
      <c r="P2891">
        <v>52.371350987367201</v>
      </c>
      <c r="Q2891">
        <v>4.8663061703402004</v>
      </c>
      <c r="R2891" t="s">
        <v>45</v>
      </c>
      <c r="S2891">
        <v>300</v>
      </c>
      <c r="T2891">
        <v>2</v>
      </c>
      <c r="U2891">
        <v>20</v>
      </c>
      <c r="V2891">
        <v>0.61</v>
      </c>
      <c r="W2891">
        <v>341</v>
      </c>
      <c r="X2891">
        <v>855</v>
      </c>
      <c r="Y2891">
        <v>4</v>
      </c>
      <c r="Z2891" t="s">
        <v>56</v>
      </c>
      <c r="AA2891" t="s">
        <v>57</v>
      </c>
      <c r="AB2891">
        <v>600</v>
      </c>
      <c r="AC2891">
        <v>0.1</v>
      </c>
    </row>
    <row r="2892" spans="13:29" x14ac:dyDescent="0.35">
      <c r="M2892" t="s">
        <v>44</v>
      </c>
      <c r="N2892">
        <v>1224695</v>
      </c>
      <c r="O2892" t="s">
        <v>14</v>
      </c>
      <c r="P2892">
        <v>52.371016943594803</v>
      </c>
      <c r="Q2892">
        <v>4.8583093334194896</v>
      </c>
      <c r="R2892" t="s">
        <v>45</v>
      </c>
      <c r="S2892">
        <v>88</v>
      </c>
      <c r="T2892">
        <v>225</v>
      </c>
      <c r="U2892">
        <v>53</v>
      </c>
      <c r="V2892">
        <v>0.88</v>
      </c>
      <c r="W2892">
        <v>12</v>
      </c>
      <c r="X2892">
        <v>897</v>
      </c>
      <c r="Y2892">
        <v>4</v>
      </c>
      <c r="Z2892" t="s">
        <v>56</v>
      </c>
      <c r="AA2892" t="s">
        <v>57</v>
      </c>
      <c r="AB2892">
        <v>19800</v>
      </c>
      <c r="AC2892">
        <v>0.1</v>
      </c>
    </row>
    <row r="2893" spans="13:29" x14ac:dyDescent="0.35">
      <c r="M2893" t="s">
        <v>44</v>
      </c>
      <c r="N2893">
        <v>1364013</v>
      </c>
      <c r="O2893" t="s">
        <v>14</v>
      </c>
      <c r="P2893">
        <v>52.360211409924098</v>
      </c>
      <c r="Q2893">
        <v>4.8525778712632599</v>
      </c>
      <c r="R2893" t="s">
        <v>45</v>
      </c>
      <c r="S2893">
        <v>100</v>
      </c>
      <c r="T2893">
        <v>208</v>
      </c>
      <c r="U2893">
        <v>16</v>
      </c>
      <c r="V2893">
        <v>0.27</v>
      </c>
      <c r="W2893">
        <v>183</v>
      </c>
      <c r="X2893">
        <v>1010</v>
      </c>
      <c r="Y2893">
        <v>4</v>
      </c>
      <c r="Z2893" t="s">
        <v>56</v>
      </c>
      <c r="AA2893" t="s">
        <v>57</v>
      </c>
      <c r="AB2893">
        <v>20800</v>
      </c>
      <c r="AC2893">
        <v>0.1</v>
      </c>
    </row>
    <row r="2894" spans="13:29" x14ac:dyDescent="0.35">
      <c r="M2894" t="s">
        <v>44</v>
      </c>
      <c r="N2894">
        <v>1435255</v>
      </c>
      <c r="O2894" t="s">
        <v>14</v>
      </c>
      <c r="P2894">
        <v>52.369539287832701</v>
      </c>
      <c r="Q2894">
        <v>4.86367943979171</v>
      </c>
      <c r="R2894" t="s">
        <v>45</v>
      </c>
      <c r="S2894">
        <v>129</v>
      </c>
      <c r="T2894">
        <v>211</v>
      </c>
      <c r="U2894">
        <v>34</v>
      </c>
      <c r="V2894">
        <v>0.53</v>
      </c>
      <c r="W2894">
        <v>364</v>
      </c>
      <c r="X2894">
        <v>1065</v>
      </c>
      <c r="Y2894">
        <v>4</v>
      </c>
      <c r="Z2894" t="s">
        <v>56</v>
      </c>
      <c r="AA2894" t="s">
        <v>57</v>
      </c>
      <c r="AB2894">
        <v>27219</v>
      </c>
      <c r="AC2894">
        <v>0.1</v>
      </c>
    </row>
    <row r="2895" spans="13:29" x14ac:dyDescent="0.35">
      <c r="M2895" t="s">
        <v>44</v>
      </c>
      <c r="N2895">
        <v>1505436</v>
      </c>
      <c r="O2895" t="s">
        <v>14</v>
      </c>
      <c r="P2895">
        <v>52.370708871440598</v>
      </c>
      <c r="Q2895">
        <v>4.8679933700494002</v>
      </c>
      <c r="R2895" t="s">
        <v>45</v>
      </c>
      <c r="S2895">
        <v>300</v>
      </c>
      <c r="T2895">
        <v>316</v>
      </c>
      <c r="U2895">
        <v>32</v>
      </c>
      <c r="V2895">
        <v>0.5</v>
      </c>
      <c r="W2895">
        <v>83</v>
      </c>
      <c r="X2895">
        <v>1110</v>
      </c>
      <c r="Y2895">
        <v>4</v>
      </c>
      <c r="Z2895" t="s">
        <v>56</v>
      </c>
      <c r="AA2895" t="s">
        <v>57</v>
      </c>
      <c r="AB2895">
        <v>94800</v>
      </c>
      <c r="AC2895">
        <v>0.1</v>
      </c>
    </row>
    <row r="2896" spans="13:29" x14ac:dyDescent="0.35">
      <c r="M2896" t="s">
        <v>44</v>
      </c>
      <c r="N2896">
        <v>1508944</v>
      </c>
      <c r="O2896" t="s">
        <v>14</v>
      </c>
      <c r="P2896">
        <v>52.373593843211097</v>
      </c>
      <c r="Q2896">
        <v>4.85832809852384</v>
      </c>
      <c r="R2896" t="s">
        <v>45</v>
      </c>
      <c r="S2896">
        <v>248</v>
      </c>
      <c r="T2896">
        <v>1</v>
      </c>
      <c r="U2896">
        <v>41</v>
      </c>
      <c r="V2896">
        <v>0.64</v>
      </c>
      <c r="W2896">
        <v>365</v>
      </c>
      <c r="X2896">
        <v>1113</v>
      </c>
      <c r="Y2896">
        <v>4</v>
      </c>
      <c r="Z2896" t="s">
        <v>56</v>
      </c>
      <c r="AA2896" t="s">
        <v>57</v>
      </c>
      <c r="AB2896">
        <v>248</v>
      </c>
      <c r="AC2896">
        <v>0.1</v>
      </c>
    </row>
    <row r="2897" spans="13:29" x14ac:dyDescent="0.35">
      <c r="M2897" t="s">
        <v>44</v>
      </c>
      <c r="N2897">
        <v>1524243</v>
      </c>
      <c r="O2897" t="s">
        <v>14</v>
      </c>
      <c r="P2897">
        <v>52.369930132967802</v>
      </c>
      <c r="Q2897">
        <v>4.8619597070739102</v>
      </c>
      <c r="R2897" t="s">
        <v>45</v>
      </c>
      <c r="S2897">
        <v>119</v>
      </c>
      <c r="T2897">
        <v>349</v>
      </c>
      <c r="U2897">
        <v>12</v>
      </c>
      <c r="V2897">
        <v>0.65</v>
      </c>
      <c r="W2897">
        <v>4</v>
      </c>
      <c r="X2897">
        <v>1124</v>
      </c>
      <c r="Y2897">
        <v>4</v>
      </c>
      <c r="Z2897" t="s">
        <v>56</v>
      </c>
      <c r="AA2897" t="s">
        <v>57</v>
      </c>
      <c r="AB2897">
        <v>41531</v>
      </c>
      <c r="AC2897">
        <v>0.1</v>
      </c>
    </row>
    <row r="2898" spans="13:29" x14ac:dyDescent="0.35">
      <c r="M2898" t="s">
        <v>44</v>
      </c>
      <c r="N2898">
        <v>1540779</v>
      </c>
      <c r="O2898" t="s">
        <v>14</v>
      </c>
      <c r="P2898">
        <v>52.361278484369798</v>
      </c>
      <c r="Q2898">
        <v>4.87093596160428</v>
      </c>
      <c r="R2898" t="s">
        <v>45</v>
      </c>
      <c r="S2898">
        <v>199</v>
      </c>
      <c r="T2898">
        <v>245</v>
      </c>
      <c r="U2898">
        <v>14</v>
      </c>
      <c r="V2898">
        <v>0.34</v>
      </c>
      <c r="W2898">
        <v>71</v>
      </c>
      <c r="X2898">
        <v>1134</v>
      </c>
      <c r="Y2898">
        <v>4</v>
      </c>
      <c r="Z2898" t="s">
        <v>56</v>
      </c>
      <c r="AA2898" t="s">
        <v>57</v>
      </c>
      <c r="AB2898">
        <v>48755</v>
      </c>
      <c r="AC2898">
        <v>0.1</v>
      </c>
    </row>
    <row r="2899" spans="13:29" x14ac:dyDescent="0.35">
      <c r="M2899" t="s">
        <v>44</v>
      </c>
      <c r="N2899">
        <v>1579945</v>
      </c>
      <c r="O2899" t="s">
        <v>14</v>
      </c>
      <c r="P2899">
        <v>52.3712491075716</v>
      </c>
      <c r="Q2899">
        <v>4.8588957253089502</v>
      </c>
      <c r="R2899" t="s">
        <v>45</v>
      </c>
      <c r="S2899">
        <v>158</v>
      </c>
      <c r="T2899">
        <v>24</v>
      </c>
      <c r="U2899">
        <v>11</v>
      </c>
      <c r="V2899">
        <v>0.17</v>
      </c>
      <c r="W2899">
        <v>342</v>
      </c>
      <c r="X2899">
        <v>1153</v>
      </c>
      <c r="Y2899">
        <v>4</v>
      </c>
      <c r="Z2899" t="s">
        <v>56</v>
      </c>
      <c r="AA2899" t="s">
        <v>57</v>
      </c>
      <c r="AB2899">
        <v>3792</v>
      </c>
      <c r="AC2899">
        <v>0.1</v>
      </c>
    </row>
    <row r="2900" spans="13:29" x14ac:dyDescent="0.35">
      <c r="M2900" t="s">
        <v>44</v>
      </c>
      <c r="N2900">
        <v>1812581</v>
      </c>
      <c r="O2900" t="s">
        <v>14</v>
      </c>
      <c r="P2900">
        <v>52.365245961190297</v>
      </c>
      <c r="Q2900">
        <v>4.8596455227214701</v>
      </c>
      <c r="R2900" t="s">
        <v>45</v>
      </c>
      <c r="S2900">
        <v>450</v>
      </c>
      <c r="T2900">
        <v>44</v>
      </c>
      <c r="U2900">
        <v>25</v>
      </c>
      <c r="V2900">
        <v>0.42</v>
      </c>
      <c r="W2900">
        <v>269</v>
      </c>
      <c r="X2900">
        <v>1287</v>
      </c>
      <c r="Y2900">
        <v>4</v>
      </c>
      <c r="Z2900" t="s">
        <v>56</v>
      </c>
      <c r="AA2900" t="s">
        <v>57</v>
      </c>
      <c r="AB2900">
        <v>19800</v>
      </c>
      <c r="AC2900">
        <v>0.1</v>
      </c>
    </row>
    <row r="2901" spans="13:29" x14ac:dyDescent="0.35">
      <c r="M2901" t="s">
        <v>44</v>
      </c>
      <c r="N2901">
        <v>1838958</v>
      </c>
      <c r="O2901" t="s">
        <v>14</v>
      </c>
      <c r="P2901">
        <v>52.362316810013397</v>
      </c>
      <c r="Q2901">
        <v>4.8622552030372796</v>
      </c>
      <c r="R2901" t="s">
        <v>45</v>
      </c>
      <c r="S2901">
        <v>390</v>
      </c>
      <c r="T2901">
        <v>46</v>
      </c>
      <c r="U2901">
        <v>20</v>
      </c>
      <c r="V2901">
        <v>0.62</v>
      </c>
      <c r="W2901">
        <v>268</v>
      </c>
      <c r="X2901">
        <v>1304</v>
      </c>
      <c r="Y2901">
        <v>4</v>
      </c>
      <c r="Z2901" t="s">
        <v>56</v>
      </c>
      <c r="AA2901" t="s">
        <v>57</v>
      </c>
      <c r="AB2901">
        <v>17940</v>
      </c>
      <c r="AC2901">
        <v>0.1</v>
      </c>
    </row>
    <row r="2902" spans="13:29" x14ac:dyDescent="0.35">
      <c r="M2902" t="s">
        <v>44</v>
      </c>
      <c r="N2902">
        <v>1985620</v>
      </c>
      <c r="O2902" t="s">
        <v>14</v>
      </c>
      <c r="P2902">
        <v>52.372100416851197</v>
      </c>
      <c r="Q2902">
        <v>4.8615601828391997</v>
      </c>
      <c r="R2902" t="s">
        <v>45</v>
      </c>
      <c r="S2902">
        <v>159</v>
      </c>
      <c r="T2902">
        <v>59</v>
      </c>
      <c r="U2902">
        <v>21</v>
      </c>
      <c r="V2902">
        <v>0.35</v>
      </c>
      <c r="W2902">
        <v>127</v>
      </c>
      <c r="X2902">
        <v>1389</v>
      </c>
      <c r="Y2902">
        <v>4</v>
      </c>
      <c r="Z2902" t="s">
        <v>56</v>
      </c>
      <c r="AA2902" t="s">
        <v>57</v>
      </c>
      <c r="AB2902">
        <v>9381</v>
      </c>
      <c r="AC2902">
        <v>0.1</v>
      </c>
    </row>
    <row r="2903" spans="13:29" x14ac:dyDescent="0.35">
      <c r="M2903" t="s">
        <v>44</v>
      </c>
      <c r="N2903">
        <v>2030388</v>
      </c>
      <c r="O2903" t="s">
        <v>14</v>
      </c>
      <c r="P2903">
        <v>52.364093167613703</v>
      </c>
      <c r="Q2903">
        <v>4.8537696598041702</v>
      </c>
      <c r="R2903" t="s">
        <v>45</v>
      </c>
      <c r="S2903">
        <v>125</v>
      </c>
      <c r="T2903">
        <v>165</v>
      </c>
      <c r="U2903">
        <v>10</v>
      </c>
      <c r="V2903">
        <v>0.18</v>
      </c>
      <c r="W2903">
        <v>66</v>
      </c>
      <c r="X2903">
        <v>1424</v>
      </c>
      <c r="Y2903">
        <v>4</v>
      </c>
      <c r="Z2903" t="s">
        <v>56</v>
      </c>
      <c r="AA2903" t="s">
        <v>57</v>
      </c>
      <c r="AB2903">
        <v>20625</v>
      </c>
      <c r="AC2903">
        <v>0.1</v>
      </c>
    </row>
    <row r="2904" spans="13:29" x14ac:dyDescent="0.35">
      <c r="M2904" t="s">
        <v>44</v>
      </c>
      <c r="N2904">
        <v>2047323</v>
      </c>
      <c r="O2904" t="s">
        <v>14</v>
      </c>
      <c r="P2904">
        <v>52.364034328150701</v>
      </c>
      <c r="Q2904">
        <v>4.8520748071254101</v>
      </c>
      <c r="R2904" t="s">
        <v>45</v>
      </c>
      <c r="S2904">
        <v>350</v>
      </c>
      <c r="T2904">
        <v>285</v>
      </c>
      <c r="U2904">
        <v>19</v>
      </c>
      <c r="V2904">
        <v>0.44</v>
      </c>
      <c r="W2904">
        <v>97</v>
      </c>
      <c r="X2904">
        <v>1430</v>
      </c>
      <c r="Y2904">
        <v>4</v>
      </c>
      <c r="Z2904" t="s">
        <v>56</v>
      </c>
      <c r="AA2904" t="s">
        <v>57</v>
      </c>
      <c r="AB2904">
        <v>99750</v>
      </c>
      <c r="AC2904">
        <v>0.1</v>
      </c>
    </row>
    <row r="2905" spans="13:29" x14ac:dyDescent="0.35">
      <c r="M2905" t="s">
        <v>44</v>
      </c>
      <c r="N2905">
        <v>2071122</v>
      </c>
      <c r="O2905" t="s">
        <v>14</v>
      </c>
      <c r="P2905">
        <v>52.3618654395937</v>
      </c>
      <c r="Q2905">
        <v>4.8709123355770299</v>
      </c>
      <c r="R2905" t="s">
        <v>45</v>
      </c>
      <c r="S2905">
        <v>175</v>
      </c>
      <c r="T2905">
        <v>224</v>
      </c>
      <c r="U2905">
        <v>9</v>
      </c>
      <c r="V2905">
        <v>0.16</v>
      </c>
      <c r="W2905">
        <v>19</v>
      </c>
      <c r="X2905">
        <v>1444</v>
      </c>
      <c r="Y2905">
        <v>4</v>
      </c>
      <c r="Z2905" t="s">
        <v>56</v>
      </c>
      <c r="AA2905" t="s">
        <v>57</v>
      </c>
      <c r="AB2905">
        <v>39200</v>
      </c>
      <c r="AC2905">
        <v>0.1</v>
      </c>
    </row>
    <row r="2906" spans="13:29" x14ac:dyDescent="0.35">
      <c r="M2906" t="s">
        <v>44</v>
      </c>
      <c r="N2906">
        <v>2146724</v>
      </c>
      <c r="O2906" t="s">
        <v>14</v>
      </c>
      <c r="P2906">
        <v>52.3711670491261</v>
      </c>
      <c r="Q2906">
        <v>4.87000048894327</v>
      </c>
      <c r="R2906" t="s">
        <v>45</v>
      </c>
      <c r="S2906">
        <v>100</v>
      </c>
      <c r="T2906">
        <v>300</v>
      </c>
      <c r="U2906">
        <v>39</v>
      </c>
      <c r="V2906">
        <v>0.69</v>
      </c>
      <c r="W2906">
        <v>103</v>
      </c>
      <c r="X2906">
        <v>1492</v>
      </c>
      <c r="Y2906">
        <v>4</v>
      </c>
      <c r="Z2906" t="s">
        <v>56</v>
      </c>
      <c r="AA2906" t="s">
        <v>57</v>
      </c>
      <c r="AB2906">
        <v>30000</v>
      </c>
      <c r="AC2906">
        <v>0.1</v>
      </c>
    </row>
    <row r="2907" spans="13:29" x14ac:dyDescent="0.35">
      <c r="M2907" t="s">
        <v>44</v>
      </c>
      <c r="N2907">
        <v>2702254</v>
      </c>
      <c r="O2907" t="s">
        <v>14</v>
      </c>
      <c r="P2907">
        <v>52.363135714563001</v>
      </c>
      <c r="Q2907">
        <v>4.8638904533059897</v>
      </c>
      <c r="R2907" t="s">
        <v>45</v>
      </c>
      <c r="S2907">
        <v>183</v>
      </c>
      <c r="T2907">
        <v>107</v>
      </c>
      <c r="U2907">
        <v>61</v>
      </c>
      <c r="V2907">
        <v>1.08</v>
      </c>
      <c r="W2907">
        <v>97</v>
      </c>
      <c r="X2907">
        <v>1730</v>
      </c>
      <c r="Y2907">
        <v>4</v>
      </c>
      <c r="Z2907" t="s">
        <v>56</v>
      </c>
      <c r="AA2907" t="s">
        <v>57</v>
      </c>
      <c r="AB2907">
        <v>19581</v>
      </c>
      <c r="AC2907">
        <v>0.1</v>
      </c>
    </row>
    <row r="2908" spans="13:29" x14ac:dyDescent="0.35">
      <c r="M2908" t="s">
        <v>44</v>
      </c>
      <c r="N2908">
        <v>2921938</v>
      </c>
      <c r="O2908" t="s">
        <v>14</v>
      </c>
      <c r="P2908">
        <v>52.367193107191099</v>
      </c>
      <c r="Q2908">
        <v>4.8609142418348199</v>
      </c>
      <c r="R2908" t="s">
        <v>45</v>
      </c>
      <c r="S2908">
        <v>200</v>
      </c>
      <c r="T2908">
        <v>32</v>
      </c>
      <c r="U2908">
        <v>4</v>
      </c>
      <c r="V2908">
        <v>7.0000000000000007E-2</v>
      </c>
      <c r="W2908">
        <v>361</v>
      </c>
      <c r="X2908">
        <v>1838</v>
      </c>
      <c r="Y2908">
        <v>4</v>
      </c>
      <c r="Z2908" t="s">
        <v>56</v>
      </c>
      <c r="AA2908" t="s">
        <v>57</v>
      </c>
      <c r="AB2908">
        <v>6400</v>
      </c>
      <c r="AC2908">
        <v>0.1</v>
      </c>
    </row>
    <row r="2909" spans="13:29" x14ac:dyDescent="0.35">
      <c r="M2909" t="s">
        <v>44</v>
      </c>
      <c r="N2909">
        <v>3194778</v>
      </c>
      <c r="O2909" t="s">
        <v>14</v>
      </c>
      <c r="P2909">
        <v>52.371899095586301</v>
      </c>
      <c r="Q2909">
        <v>4.8706989964513996</v>
      </c>
      <c r="R2909" t="s">
        <v>45</v>
      </c>
      <c r="S2909">
        <v>250</v>
      </c>
      <c r="T2909">
        <v>211</v>
      </c>
      <c r="U2909">
        <v>148</v>
      </c>
      <c r="V2909">
        <v>3.66</v>
      </c>
      <c r="W2909">
        <v>166</v>
      </c>
      <c r="X2909">
        <v>2009</v>
      </c>
      <c r="Y2909">
        <v>4</v>
      </c>
      <c r="Z2909" t="s">
        <v>56</v>
      </c>
      <c r="AA2909" t="s">
        <v>57</v>
      </c>
      <c r="AB2909">
        <v>52750</v>
      </c>
      <c r="AC2909">
        <v>0.1</v>
      </c>
    </row>
    <row r="2910" spans="13:29" x14ac:dyDescent="0.35">
      <c r="M2910" t="s">
        <v>44</v>
      </c>
      <c r="N2910">
        <v>3804795</v>
      </c>
      <c r="O2910" t="s">
        <v>14</v>
      </c>
      <c r="P2910">
        <v>52.361541439725897</v>
      </c>
      <c r="Q2910">
        <v>4.8639205088506596</v>
      </c>
      <c r="R2910" t="s">
        <v>45</v>
      </c>
      <c r="S2910">
        <v>254</v>
      </c>
      <c r="T2910">
        <v>28</v>
      </c>
      <c r="U2910">
        <v>12</v>
      </c>
      <c r="V2910">
        <v>0.23</v>
      </c>
      <c r="W2910">
        <v>191</v>
      </c>
      <c r="X2910">
        <v>2405</v>
      </c>
      <c r="Y2910">
        <v>4</v>
      </c>
      <c r="Z2910" t="s">
        <v>56</v>
      </c>
      <c r="AA2910" t="s">
        <v>57</v>
      </c>
      <c r="AB2910">
        <v>7112</v>
      </c>
      <c r="AC2910">
        <v>0.1</v>
      </c>
    </row>
    <row r="2911" spans="13:29" x14ac:dyDescent="0.35">
      <c r="M2911" t="s">
        <v>44</v>
      </c>
      <c r="N2911">
        <v>3856777</v>
      </c>
      <c r="O2911" t="s">
        <v>14</v>
      </c>
      <c r="P2911">
        <v>52.365723428149998</v>
      </c>
      <c r="Q2911">
        <v>4.8721521483632202</v>
      </c>
      <c r="R2911" t="s">
        <v>45</v>
      </c>
      <c r="S2911">
        <v>199</v>
      </c>
      <c r="T2911">
        <v>340</v>
      </c>
      <c r="U2911">
        <v>33</v>
      </c>
      <c r="V2911">
        <v>0.64</v>
      </c>
      <c r="W2911">
        <v>4</v>
      </c>
      <c r="X2911">
        <v>2444</v>
      </c>
      <c r="Y2911">
        <v>4</v>
      </c>
      <c r="Z2911" t="s">
        <v>56</v>
      </c>
      <c r="AA2911" t="s">
        <v>57</v>
      </c>
      <c r="AB2911">
        <v>67660</v>
      </c>
      <c r="AC2911">
        <v>0.1</v>
      </c>
    </row>
    <row r="2912" spans="13:29" x14ac:dyDescent="0.35">
      <c r="M2912" t="s">
        <v>44</v>
      </c>
      <c r="N2912">
        <v>3904809</v>
      </c>
      <c r="O2912" t="s">
        <v>14</v>
      </c>
      <c r="P2912">
        <v>52.370487840987998</v>
      </c>
      <c r="Q2912">
        <v>4.8661867670868304</v>
      </c>
      <c r="R2912" t="s">
        <v>45</v>
      </c>
      <c r="S2912">
        <v>125</v>
      </c>
      <c r="T2912">
        <v>118</v>
      </c>
      <c r="U2912">
        <v>13</v>
      </c>
      <c r="V2912">
        <v>0.25</v>
      </c>
      <c r="W2912">
        <v>72</v>
      </c>
      <c r="X2912">
        <v>2477</v>
      </c>
      <c r="Y2912">
        <v>4</v>
      </c>
      <c r="Z2912" t="s">
        <v>56</v>
      </c>
      <c r="AA2912" t="s">
        <v>57</v>
      </c>
      <c r="AB2912">
        <v>14750</v>
      </c>
      <c r="AC2912">
        <v>0.1</v>
      </c>
    </row>
    <row r="2913" spans="13:29" x14ac:dyDescent="0.35">
      <c r="M2913" t="s">
        <v>44</v>
      </c>
      <c r="N2913">
        <v>4443023</v>
      </c>
      <c r="O2913" t="s">
        <v>14</v>
      </c>
      <c r="P2913">
        <v>52.3591976180305</v>
      </c>
      <c r="Q2913">
        <v>4.85666795419308</v>
      </c>
      <c r="R2913" t="s">
        <v>45</v>
      </c>
      <c r="S2913">
        <v>144</v>
      </c>
      <c r="T2913">
        <v>48</v>
      </c>
      <c r="U2913">
        <v>19</v>
      </c>
      <c r="V2913">
        <v>0.39</v>
      </c>
      <c r="W2913">
        <v>268</v>
      </c>
      <c r="X2913">
        <v>2765</v>
      </c>
      <c r="Y2913">
        <v>4</v>
      </c>
      <c r="Z2913" t="s">
        <v>56</v>
      </c>
      <c r="AA2913" t="s">
        <v>57</v>
      </c>
      <c r="AB2913">
        <v>6912</v>
      </c>
      <c r="AC2913">
        <v>0.1</v>
      </c>
    </row>
    <row r="2914" spans="13:29" x14ac:dyDescent="0.35">
      <c r="M2914" t="s">
        <v>44</v>
      </c>
      <c r="N2914">
        <v>5113314</v>
      </c>
      <c r="O2914" t="s">
        <v>14</v>
      </c>
      <c r="P2914">
        <v>52.3707716103672</v>
      </c>
      <c r="Q2914">
        <v>4.8727269250018601</v>
      </c>
      <c r="R2914" t="s">
        <v>45</v>
      </c>
      <c r="S2914">
        <v>150</v>
      </c>
      <c r="T2914">
        <v>356</v>
      </c>
      <c r="U2914">
        <v>26</v>
      </c>
      <c r="V2914">
        <v>0.56000000000000005</v>
      </c>
      <c r="W2914">
        <v>188</v>
      </c>
      <c r="X2914">
        <v>3126</v>
      </c>
      <c r="Y2914">
        <v>4</v>
      </c>
      <c r="Z2914" t="s">
        <v>56</v>
      </c>
      <c r="AA2914" t="s">
        <v>57</v>
      </c>
      <c r="AB2914">
        <v>53400</v>
      </c>
      <c r="AC2914">
        <v>0.1</v>
      </c>
    </row>
    <row r="2915" spans="13:29" x14ac:dyDescent="0.35">
      <c r="M2915" t="s">
        <v>44</v>
      </c>
      <c r="N2915">
        <v>5125939</v>
      </c>
      <c r="O2915" t="s">
        <v>14</v>
      </c>
      <c r="P2915">
        <v>52.367124800970998</v>
      </c>
      <c r="Q2915">
        <v>4.8529273755053604</v>
      </c>
      <c r="R2915" t="s">
        <v>45</v>
      </c>
      <c r="S2915">
        <v>120</v>
      </c>
      <c r="T2915">
        <v>336</v>
      </c>
      <c r="U2915">
        <v>69</v>
      </c>
      <c r="V2915">
        <v>1.54</v>
      </c>
      <c r="W2915">
        <v>250</v>
      </c>
      <c r="X2915">
        <v>3135</v>
      </c>
      <c r="Y2915">
        <v>4</v>
      </c>
      <c r="Z2915" t="s">
        <v>56</v>
      </c>
      <c r="AA2915" t="s">
        <v>57</v>
      </c>
      <c r="AB2915">
        <v>40320</v>
      </c>
      <c r="AC2915">
        <v>0.1</v>
      </c>
    </row>
    <row r="2916" spans="13:29" x14ac:dyDescent="0.35">
      <c r="M2916" t="s">
        <v>44</v>
      </c>
      <c r="N2916">
        <v>5134874</v>
      </c>
      <c r="O2916" t="s">
        <v>14</v>
      </c>
      <c r="P2916">
        <v>52.357223446537702</v>
      </c>
      <c r="Q2916">
        <v>4.8562005618614696</v>
      </c>
      <c r="R2916" t="s">
        <v>45</v>
      </c>
      <c r="S2916">
        <v>130</v>
      </c>
      <c r="T2916">
        <v>31</v>
      </c>
      <c r="U2916">
        <v>21</v>
      </c>
      <c r="V2916">
        <v>0.77</v>
      </c>
      <c r="W2916">
        <v>210</v>
      </c>
      <c r="X2916">
        <v>3139</v>
      </c>
      <c r="Y2916">
        <v>4</v>
      </c>
      <c r="Z2916" t="s">
        <v>56</v>
      </c>
      <c r="AA2916" t="s">
        <v>57</v>
      </c>
      <c r="AB2916">
        <v>4030</v>
      </c>
      <c r="AC2916">
        <v>0.1</v>
      </c>
    </row>
    <row r="2917" spans="13:29" x14ac:dyDescent="0.35">
      <c r="M2917" t="s">
        <v>44</v>
      </c>
      <c r="N2917">
        <v>5567622</v>
      </c>
      <c r="O2917" t="s">
        <v>14</v>
      </c>
      <c r="P2917">
        <v>52.3681292525347</v>
      </c>
      <c r="Q2917">
        <v>4.8534264874690596</v>
      </c>
      <c r="R2917" t="s">
        <v>45</v>
      </c>
      <c r="S2917">
        <v>130</v>
      </c>
      <c r="T2917">
        <v>24</v>
      </c>
      <c r="U2917">
        <v>36</v>
      </c>
      <c r="V2917">
        <v>0.85</v>
      </c>
      <c r="W2917">
        <v>344</v>
      </c>
      <c r="X2917">
        <v>3313</v>
      </c>
      <c r="Y2917">
        <v>4</v>
      </c>
      <c r="Z2917" t="s">
        <v>56</v>
      </c>
      <c r="AA2917" t="s">
        <v>57</v>
      </c>
      <c r="AB2917">
        <v>3120</v>
      </c>
      <c r="AC2917">
        <v>0.1</v>
      </c>
    </row>
    <row r="2918" spans="13:29" x14ac:dyDescent="0.35">
      <c r="M2918" t="s">
        <v>44</v>
      </c>
      <c r="N2918">
        <v>5595309</v>
      </c>
      <c r="O2918" t="s">
        <v>14</v>
      </c>
      <c r="P2918">
        <v>52.374295975353199</v>
      </c>
      <c r="Q2918">
        <v>4.8614205755531001</v>
      </c>
      <c r="R2918" t="s">
        <v>45</v>
      </c>
      <c r="S2918">
        <v>190</v>
      </c>
      <c r="T2918">
        <v>358</v>
      </c>
      <c r="U2918">
        <v>9</v>
      </c>
      <c r="V2918">
        <v>0.21</v>
      </c>
      <c r="W2918">
        <v>160</v>
      </c>
      <c r="X2918">
        <v>3322</v>
      </c>
      <c r="Y2918">
        <v>4</v>
      </c>
      <c r="Z2918" t="s">
        <v>56</v>
      </c>
      <c r="AA2918" t="s">
        <v>57</v>
      </c>
      <c r="AB2918">
        <v>68020</v>
      </c>
      <c r="AC2918">
        <v>0.1</v>
      </c>
    </row>
    <row r="2919" spans="13:29" x14ac:dyDescent="0.35">
      <c r="M2919" t="s">
        <v>44</v>
      </c>
      <c r="N2919">
        <v>5746755</v>
      </c>
      <c r="O2919" t="s">
        <v>14</v>
      </c>
      <c r="P2919">
        <v>52.369850195139101</v>
      </c>
      <c r="Q2919">
        <v>4.8537997055516202</v>
      </c>
      <c r="R2919" t="s">
        <v>45</v>
      </c>
      <c r="S2919">
        <v>110</v>
      </c>
      <c r="T2919">
        <v>338</v>
      </c>
      <c r="U2919">
        <v>12</v>
      </c>
      <c r="V2919">
        <v>0.27</v>
      </c>
      <c r="W2919">
        <v>8</v>
      </c>
      <c r="X2919">
        <v>3405</v>
      </c>
      <c r="Y2919">
        <v>4</v>
      </c>
      <c r="Z2919" t="s">
        <v>56</v>
      </c>
      <c r="AA2919" t="s">
        <v>57</v>
      </c>
      <c r="AB2919">
        <v>37180</v>
      </c>
      <c r="AC2919">
        <v>0.1</v>
      </c>
    </row>
    <row r="2920" spans="13:29" x14ac:dyDescent="0.35">
      <c r="M2920" t="s">
        <v>44</v>
      </c>
      <c r="N2920">
        <v>5892161</v>
      </c>
      <c r="O2920" t="s">
        <v>14</v>
      </c>
      <c r="P2920">
        <v>52.3588824558285</v>
      </c>
      <c r="Q2920">
        <v>4.8559486841781299</v>
      </c>
      <c r="R2920" t="s">
        <v>45</v>
      </c>
      <c r="S2920">
        <v>150</v>
      </c>
      <c r="T2920">
        <v>361</v>
      </c>
      <c r="U2920">
        <v>23</v>
      </c>
      <c r="V2920">
        <v>0.53</v>
      </c>
      <c r="W2920">
        <v>7</v>
      </c>
      <c r="X2920">
        <v>3481</v>
      </c>
      <c r="Y2920">
        <v>4</v>
      </c>
      <c r="Z2920" t="s">
        <v>56</v>
      </c>
      <c r="AA2920" t="s">
        <v>57</v>
      </c>
      <c r="AB2920">
        <v>54150</v>
      </c>
      <c r="AC2920">
        <v>0.1</v>
      </c>
    </row>
    <row r="2921" spans="13:29" x14ac:dyDescent="0.35">
      <c r="M2921" t="s">
        <v>44</v>
      </c>
      <c r="N2921">
        <v>5981716</v>
      </c>
      <c r="O2921" t="s">
        <v>14</v>
      </c>
      <c r="P2921">
        <v>52.366469395065003</v>
      </c>
      <c r="Q2921">
        <v>4.8727839197397396</v>
      </c>
      <c r="R2921" t="s">
        <v>45</v>
      </c>
      <c r="S2921">
        <v>95</v>
      </c>
      <c r="T2921">
        <v>364</v>
      </c>
      <c r="U2921">
        <v>18</v>
      </c>
      <c r="V2921">
        <v>0.41</v>
      </c>
      <c r="W2921">
        <v>14</v>
      </c>
      <c r="X2921">
        <v>3536</v>
      </c>
      <c r="Y2921">
        <v>4</v>
      </c>
      <c r="Z2921" t="s">
        <v>56</v>
      </c>
      <c r="AA2921" t="s">
        <v>57</v>
      </c>
      <c r="AB2921">
        <v>34580</v>
      </c>
      <c r="AC2921">
        <v>0.1</v>
      </c>
    </row>
    <row r="2922" spans="13:29" x14ac:dyDescent="0.35">
      <c r="M2922" t="s">
        <v>44</v>
      </c>
      <c r="N2922">
        <v>6112453</v>
      </c>
      <c r="O2922" t="s">
        <v>14</v>
      </c>
      <c r="P2922">
        <v>52.372423307672001</v>
      </c>
      <c r="Q2922">
        <v>4.8602516743244797</v>
      </c>
      <c r="R2922" t="s">
        <v>45</v>
      </c>
      <c r="S2922">
        <v>145</v>
      </c>
      <c r="T2922">
        <v>179</v>
      </c>
      <c r="U2922">
        <v>13</v>
      </c>
      <c r="V2922">
        <v>0.33</v>
      </c>
      <c r="W2922">
        <v>1</v>
      </c>
      <c r="X2922">
        <v>3635</v>
      </c>
      <c r="Y2922">
        <v>4</v>
      </c>
      <c r="Z2922" t="s">
        <v>56</v>
      </c>
      <c r="AA2922" t="s">
        <v>57</v>
      </c>
      <c r="AB2922">
        <v>25955</v>
      </c>
      <c r="AC2922">
        <v>0.1</v>
      </c>
    </row>
    <row r="2923" spans="13:29" x14ac:dyDescent="0.35">
      <c r="M2923" t="s">
        <v>44</v>
      </c>
      <c r="N2923">
        <v>6224047</v>
      </c>
      <c r="O2923" t="s">
        <v>14</v>
      </c>
      <c r="P2923">
        <v>52.3710556468628</v>
      </c>
      <c r="Q2923">
        <v>4.8601422131369203</v>
      </c>
      <c r="R2923" t="s">
        <v>45</v>
      </c>
      <c r="S2923">
        <v>109</v>
      </c>
      <c r="T2923">
        <v>302</v>
      </c>
      <c r="U2923">
        <v>27</v>
      </c>
      <c r="V2923">
        <v>0.65</v>
      </c>
      <c r="W2923">
        <v>61</v>
      </c>
      <c r="X2923">
        <v>3712</v>
      </c>
      <c r="Y2923">
        <v>4</v>
      </c>
      <c r="Z2923" t="s">
        <v>56</v>
      </c>
      <c r="AA2923" t="s">
        <v>57</v>
      </c>
      <c r="AB2923">
        <v>32918</v>
      </c>
      <c r="AC2923">
        <v>0.1</v>
      </c>
    </row>
    <row r="2924" spans="13:29" x14ac:dyDescent="0.35">
      <c r="M2924" t="s">
        <v>44</v>
      </c>
      <c r="N2924">
        <v>6229588</v>
      </c>
      <c r="O2924" t="s">
        <v>14</v>
      </c>
      <c r="P2924">
        <v>52.368072661447997</v>
      </c>
      <c r="Q2924">
        <v>4.8723418778519498</v>
      </c>
      <c r="R2924" t="s">
        <v>45</v>
      </c>
      <c r="S2924">
        <v>115</v>
      </c>
      <c r="T2924">
        <v>294</v>
      </c>
      <c r="U2924">
        <v>41</v>
      </c>
      <c r="V2924">
        <v>0.98</v>
      </c>
      <c r="W2924">
        <v>12</v>
      </c>
      <c r="X2924">
        <v>3715</v>
      </c>
      <c r="Y2924">
        <v>4</v>
      </c>
      <c r="Z2924" t="s">
        <v>56</v>
      </c>
      <c r="AA2924" t="s">
        <v>57</v>
      </c>
      <c r="AB2924">
        <v>33810</v>
      </c>
      <c r="AC2924">
        <v>0.1</v>
      </c>
    </row>
    <row r="2925" spans="13:29" x14ac:dyDescent="0.35">
      <c r="M2925" t="s">
        <v>44</v>
      </c>
      <c r="N2925">
        <v>6698027</v>
      </c>
      <c r="O2925" t="s">
        <v>14</v>
      </c>
      <c r="P2925">
        <v>52.367652409782401</v>
      </c>
      <c r="Q2925">
        <v>4.87472397046567</v>
      </c>
      <c r="R2925" t="s">
        <v>45</v>
      </c>
      <c r="S2925">
        <v>150</v>
      </c>
      <c r="T2925">
        <v>295</v>
      </c>
      <c r="U2925">
        <v>49</v>
      </c>
      <c r="V2925">
        <v>1.1599999999999999</v>
      </c>
      <c r="W2925">
        <v>44</v>
      </c>
      <c r="X2925">
        <v>4039</v>
      </c>
      <c r="Y2925">
        <v>4</v>
      </c>
      <c r="Z2925" t="s">
        <v>56</v>
      </c>
      <c r="AA2925" t="s">
        <v>57</v>
      </c>
      <c r="AB2925">
        <v>44250</v>
      </c>
      <c r="AC2925">
        <v>0.1</v>
      </c>
    </row>
    <row r="2926" spans="13:29" x14ac:dyDescent="0.35">
      <c r="M2926" t="s">
        <v>44</v>
      </c>
      <c r="N2926">
        <v>7379564</v>
      </c>
      <c r="O2926" t="s">
        <v>14</v>
      </c>
      <c r="P2926">
        <v>52.359398177174597</v>
      </c>
      <c r="Q2926">
        <v>4.8510691798683903</v>
      </c>
      <c r="R2926" t="s">
        <v>45</v>
      </c>
      <c r="S2926">
        <v>200</v>
      </c>
      <c r="T2926">
        <v>352</v>
      </c>
      <c r="U2926">
        <v>10</v>
      </c>
      <c r="V2926">
        <v>0.25</v>
      </c>
      <c r="W2926">
        <v>10</v>
      </c>
      <c r="X2926">
        <v>4494</v>
      </c>
      <c r="Y2926">
        <v>4</v>
      </c>
      <c r="Z2926" t="s">
        <v>56</v>
      </c>
      <c r="AA2926" t="s">
        <v>57</v>
      </c>
      <c r="AB2926">
        <v>70400</v>
      </c>
      <c r="AC2926">
        <v>0.1</v>
      </c>
    </row>
    <row r="2927" spans="13:29" x14ac:dyDescent="0.35">
      <c r="M2927" t="s">
        <v>44</v>
      </c>
      <c r="N2927">
        <v>7891490</v>
      </c>
      <c r="O2927" t="s">
        <v>14</v>
      </c>
      <c r="P2927">
        <v>52.369835482177699</v>
      </c>
      <c r="Q2927">
        <v>4.8715447361148003</v>
      </c>
      <c r="R2927" t="s">
        <v>45</v>
      </c>
      <c r="S2927">
        <v>289</v>
      </c>
      <c r="T2927">
        <v>79</v>
      </c>
      <c r="U2927">
        <v>6</v>
      </c>
      <c r="V2927">
        <v>0.16</v>
      </c>
      <c r="W2927">
        <v>89</v>
      </c>
      <c r="X2927">
        <v>4843</v>
      </c>
      <c r="Y2927">
        <v>4</v>
      </c>
      <c r="Z2927" t="s">
        <v>56</v>
      </c>
      <c r="AA2927" t="s">
        <v>57</v>
      </c>
      <c r="AB2927">
        <v>22831</v>
      </c>
      <c r="AC2927">
        <v>0.1</v>
      </c>
    </row>
    <row r="2928" spans="13:29" x14ac:dyDescent="0.35">
      <c r="M2928" t="s">
        <v>44</v>
      </c>
      <c r="N2928">
        <v>8108283</v>
      </c>
      <c r="O2928" t="s">
        <v>14</v>
      </c>
      <c r="P2928">
        <v>52.373814236758001</v>
      </c>
      <c r="Q2928">
        <v>4.8648877193182898</v>
      </c>
      <c r="R2928" t="s">
        <v>45</v>
      </c>
      <c r="S2928">
        <v>125</v>
      </c>
      <c r="T2928">
        <v>358</v>
      </c>
      <c r="U2928">
        <v>37</v>
      </c>
      <c r="V2928">
        <v>0.95</v>
      </c>
      <c r="W2928">
        <v>35</v>
      </c>
      <c r="X2928">
        <v>4962</v>
      </c>
      <c r="Y2928">
        <v>4</v>
      </c>
      <c r="Z2928" t="s">
        <v>56</v>
      </c>
      <c r="AA2928" t="s">
        <v>57</v>
      </c>
      <c r="AB2928">
        <v>44750</v>
      </c>
      <c r="AC2928">
        <v>0.1</v>
      </c>
    </row>
    <row r="2929" spans="13:29" x14ac:dyDescent="0.35">
      <c r="M2929" t="s">
        <v>44</v>
      </c>
      <c r="N2929">
        <v>8421802</v>
      </c>
      <c r="O2929" t="s">
        <v>14</v>
      </c>
      <c r="P2929">
        <v>52.364290026171297</v>
      </c>
      <c r="Q2929">
        <v>4.8587165005208801</v>
      </c>
      <c r="R2929" t="s">
        <v>45</v>
      </c>
      <c r="S2929">
        <v>145</v>
      </c>
      <c r="T2929">
        <v>341</v>
      </c>
      <c r="U2929">
        <v>7</v>
      </c>
      <c r="V2929">
        <v>0.37</v>
      </c>
      <c r="W2929">
        <v>37</v>
      </c>
      <c r="X2929">
        <v>5138</v>
      </c>
      <c r="Y2929">
        <v>4</v>
      </c>
      <c r="Z2929" t="s">
        <v>56</v>
      </c>
      <c r="AA2929" t="s">
        <v>57</v>
      </c>
      <c r="AB2929">
        <v>49445</v>
      </c>
      <c r="AC2929">
        <v>0.1</v>
      </c>
    </row>
    <row r="2930" spans="13:29" x14ac:dyDescent="0.35">
      <c r="M2930" t="s">
        <v>44</v>
      </c>
      <c r="N2930">
        <v>8451328</v>
      </c>
      <c r="O2930" t="s">
        <v>14</v>
      </c>
      <c r="P2930">
        <v>52.3648609508028</v>
      </c>
      <c r="Q2930">
        <v>4.8773482873435103</v>
      </c>
      <c r="R2930" t="s">
        <v>45</v>
      </c>
      <c r="S2930">
        <v>175</v>
      </c>
      <c r="T2930">
        <v>222</v>
      </c>
      <c r="U2930">
        <v>22</v>
      </c>
      <c r="V2930">
        <v>0.57999999999999996</v>
      </c>
      <c r="W2930">
        <v>365</v>
      </c>
      <c r="X2930">
        <v>5147</v>
      </c>
      <c r="Y2930">
        <v>4</v>
      </c>
      <c r="Z2930" t="s">
        <v>56</v>
      </c>
      <c r="AA2930" t="s">
        <v>57</v>
      </c>
      <c r="AB2930">
        <v>38850</v>
      </c>
      <c r="AC2930">
        <v>0.1</v>
      </c>
    </row>
    <row r="2931" spans="13:29" x14ac:dyDescent="0.35">
      <c r="M2931" t="s">
        <v>44</v>
      </c>
      <c r="N2931">
        <v>8866137</v>
      </c>
      <c r="O2931" t="s">
        <v>14</v>
      </c>
      <c r="P2931">
        <v>52.370696212963203</v>
      </c>
      <c r="Q2931">
        <v>4.8583993729970096</v>
      </c>
      <c r="R2931" t="s">
        <v>45</v>
      </c>
      <c r="S2931">
        <v>500</v>
      </c>
      <c r="T2931">
        <v>276</v>
      </c>
      <c r="U2931">
        <v>8</v>
      </c>
      <c r="V2931">
        <v>0.22</v>
      </c>
      <c r="W2931">
        <v>88</v>
      </c>
      <c r="X2931">
        <v>5389</v>
      </c>
      <c r="Y2931">
        <v>4</v>
      </c>
      <c r="Z2931" t="s">
        <v>56</v>
      </c>
      <c r="AA2931" t="s">
        <v>57</v>
      </c>
      <c r="AB2931">
        <v>138000</v>
      </c>
      <c r="AC2931">
        <v>0.1</v>
      </c>
    </row>
    <row r="2932" spans="13:29" x14ac:dyDescent="0.35">
      <c r="M2932" t="s">
        <v>44</v>
      </c>
      <c r="N2932">
        <v>11673293</v>
      </c>
      <c r="O2932" t="s">
        <v>14</v>
      </c>
      <c r="P2932">
        <v>52.365661326548398</v>
      </c>
      <c r="Q2932">
        <v>4.8591663401526999</v>
      </c>
      <c r="R2932" t="s">
        <v>45</v>
      </c>
      <c r="S2932">
        <v>350</v>
      </c>
      <c r="T2932">
        <v>1</v>
      </c>
      <c r="U2932">
        <v>27</v>
      </c>
      <c r="V2932">
        <v>0.88</v>
      </c>
      <c r="W2932">
        <v>356</v>
      </c>
      <c r="X2932">
        <v>6952</v>
      </c>
      <c r="Y2932">
        <v>4</v>
      </c>
      <c r="Z2932" t="s">
        <v>56</v>
      </c>
      <c r="AA2932" t="s">
        <v>57</v>
      </c>
      <c r="AB2932">
        <v>350</v>
      </c>
      <c r="AC2932">
        <v>0.1</v>
      </c>
    </row>
    <row r="2933" spans="13:29" x14ac:dyDescent="0.35">
      <c r="M2933" t="s">
        <v>44</v>
      </c>
      <c r="N2933">
        <v>11711052</v>
      </c>
      <c r="O2933" t="s">
        <v>14</v>
      </c>
      <c r="P2933">
        <v>52.363881225386102</v>
      </c>
      <c r="Q2933">
        <v>4.8778122024928399</v>
      </c>
      <c r="R2933" t="s">
        <v>45</v>
      </c>
      <c r="S2933">
        <v>300</v>
      </c>
      <c r="T2933">
        <v>360</v>
      </c>
      <c r="U2933">
        <v>11</v>
      </c>
      <c r="V2933">
        <v>0.36</v>
      </c>
      <c r="W2933">
        <v>8</v>
      </c>
      <c r="X2933">
        <v>6971</v>
      </c>
      <c r="Y2933">
        <v>4</v>
      </c>
      <c r="Z2933" t="s">
        <v>56</v>
      </c>
      <c r="AA2933" t="s">
        <v>57</v>
      </c>
      <c r="AB2933">
        <v>108000</v>
      </c>
      <c r="AC2933">
        <v>0.1</v>
      </c>
    </row>
    <row r="2934" spans="13:29" x14ac:dyDescent="0.35">
      <c r="M2934" t="s">
        <v>44</v>
      </c>
      <c r="N2934">
        <v>12699754</v>
      </c>
      <c r="O2934" t="s">
        <v>14</v>
      </c>
      <c r="P2934">
        <v>52.357489755599801</v>
      </c>
      <c r="Q2934">
        <v>4.8576674034920799</v>
      </c>
      <c r="R2934" t="s">
        <v>45</v>
      </c>
      <c r="S2934">
        <v>230</v>
      </c>
      <c r="T2934">
        <v>45</v>
      </c>
      <c r="U2934">
        <v>14</v>
      </c>
      <c r="V2934">
        <v>0.45</v>
      </c>
      <c r="W2934">
        <v>228</v>
      </c>
      <c r="X2934">
        <v>7526</v>
      </c>
      <c r="Y2934">
        <v>4</v>
      </c>
      <c r="Z2934" t="s">
        <v>56</v>
      </c>
      <c r="AA2934" t="s">
        <v>57</v>
      </c>
      <c r="AB2934">
        <v>10350</v>
      </c>
      <c r="AC2934">
        <v>0.1</v>
      </c>
    </row>
    <row r="2935" spans="13:29" x14ac:dyDescent="0.35">
      <c r="M2935" t="s">
        <v>44</v>
      </c>
      <c r="N2935">
        <v>12993700</v>
      </c>
      <c r="O2935" t="s">
        <v>14</v>
      </c>
      <c r="P2935">
        <v>52.365188809715697</v>
      </c>
      <c r="Q2935">
        <v>4.8535130263185904</v>
      </c>
      <c r="R2935" t="s">
        <v>45</v>
      </c>
      <c r="S2935">
        <v>85</v>
      </c>
      <c r="T2935">
        <v>362</v>
      </c>
      <c r="U2935">
        <v>32</v>
      </c>
      <c r="V2935">
        <v>1.07</v>
      </c>
      <c r="W2935">
        <v>1</v>
      </c>
      <c r="X2935">
        <v>7730</v>
      </c>
      <c r="Y2935">
        <v>4</v>
      </c>
      <c r="Z2935" t="s">
        <v>56</v>
      </c>
      <c r="AA2935" t="s">
        <v>57</v>
      </c>
      <c r="AB2935">
        <v>30770</v>
      </c>
      <c r="AC2935">
        <v>0.1</v>
      </c>
    </row>
    <row r="2936" spans="13:29" x14ac:dyDescent="0.35">
      <c r="M2936" t="s">
        <v>44</v>
      </c>
      <c r="N2936">
        <v>13107524</v>
      </c>
      <c r="O2936" t="s">
        <v>14</v>
      </c>
      <c r="P2936">
        <v>52.359036434952102</v>
      </c>
      <c r="Q2936">
        <v>4.8576074751908802</v>
      </c>
      <c r="R2936" t="s">
        <v>45</v>
      </c>
      <c r="S2936">
        <v>150</v>
      </c>
      <c r="T2936">
        <v>335</v>
      </c>
      <c r="U2936">
        <v>20</v>
      </c>
      <c r="V2936">
        <v>0.96</v>
      </c>
      <c r="W2936">
        <v>1</v>
      </c>
      <c r="X2936">
        <v>7836</v>
      </c>
      <c r="Y2936">
        <v>4</v>
      </c>
      <c r="Z2936" t="s">
        <v>56</v>
      </c>
      <c r="AA2936" t="s">
        <v>57</v>
      </c>
      <c r="AB2936">
        <v>50250</v>
      </c>
      <c r="AC2936">
        <v>0.1</v>
      </c>
    </row>
    <row r="2937" spans="13:29" x14ac:dyDescent="0.35">
      <c r="M2937" t="s">
        <v>44</v>
      </c>
      <c r="N2937">
        <v>13260806</v>
      </c>
      <c r="O2937" t="s">
        <v>14</v>
      </c>
      <c r="P2937">
        <v>52.361500312800899</v>
      </c>
      <c r="Q2937">
        <v>4.8764534526201899</v>
      </c>
      <c r="R2937" t="s">
        <v>45</v>
      </c>
      <c r="S2937">
        <v>500</v>
      </c>
      <c r="T2937">
        <v>164</v>
      </c>
      <c r="U2937">
        <v>3</v>
      </c>
      <c r="V2937">
        <v>0.13</v>
      </c>
      <c r="W2937">
        <v>259</v>
      </c>
      <c r="X2937">
        <v>7978</v>
      </c>
      <c r="Y2937">
        <v>4</v>
      </c>
      <c r="Z2937" t="s">
        <v>56</v>
      </c>
      <c r="AA2937" t="s">
        <v>57</v>
      </c>
      <c r="AB2937">
        <v>82000</v>
      </c>
      <c r="AC2937">
        <v>0.1</v>
      </c>
    </row>
    <row r="2938" spans="13:29" x14ac:dyDescent="0.35">
      <c r="M2938" t="s">
        <v>44</v>
      </c>
      <c r="N2938">
        <v>13712862</v>
      </c>
      <c r="O2938" t="s">
        <v>14</v>
      </c>
      <c r="P2938">
        <v>52.360878327362997</v>
      </c>
      <c r="Q2938">
        <v>4.8620100183286104</v>
      </c>
      <c r="R2938" t="s">
        <v>45</v>
      </c>
      <c r="S2938">
        <v>190</v>
      </c>
      <c r="T2938">
        <v>308</v>
      </c>
      <c r="U2938">
        <v>25</v>
      </c>
      <c r="V2938">
        <v>0.85</v>
      </c>
      <c r="W2938">
        <v>128</v>
      </c>
      <c r="X2938">
        <v>8496</v>
      </c>
      <c r="Y2938">
        <v>4</v>
      </c>
      <c r="Z2938" t="s">
        <v>56</v>
      </c>
      <c r="AA2938" t="s">
        <v>57</v>
      </c>
      <c r="AB2938">
        <v>58520</v>
      </c>
      <c r="AC2938">
        <v>0.1</v>
      </c>
    </row>
    <row r="2939" spans="13:29" x14ac:dyDescent="0.35">
      <c r="M2939" t="s">
        <v>44</v>
      </c>
      <c r="N2939">
        <v>13760586</v>
      </c>
      <c r="O2939" t="s">
        <v>14</v>
      </c>
      <c r="P2939">
        <v>52.370801387424898</v>
      </c>
      <c r="Q2939">
        <v>4.8533450681145096</v>
      </c>
      <c r="R2939" t="s">
        <v>45</v>
      </c>
      <c r="S2939">
        <v>115</v>
      </c>
      <c r="T2939">
        <v>276</v>
      </c>
      <c r="U2939">
        <v>10</v>
      </c>
      <c r="V2939">
        <v>0.35</v>
      </c>
      <c r="W2939">
        <v>44</v>
      </c>
      <c r="X2939">
        <v>8555</v>
      </c>
      <c r="Y2939">
        <v>4</v>
      </c>
      <c r="Z2939" t="s">
        <v>56</v>
      </c>
      <c r="AA2939" t="s">
        <v>57</v>
      </c>
      <c r="AB2939">
        <v>31740</v>
      </c>
      <c r="AC2939">
        <v>0.1</v>
      </c>
    </row>
    <row r="2940" spans="13:29" x14ac:dyDescent="0.35">
      <c r="M2940" t="s">
        <v>44</v>
      </c>
      <c r="N2940">
        <v>13761956</v>
      </c>
      <c r="O2940" t="s">
        <v>14</v>
      </c>
      <c r="P2940">
        <v>52.366826507685303</v>
      </c>
      <c r="Q2940">
        <v>4.8538940313687897</v>
      </c>
      <c r="R2940" t="s">
        <v>45</v>
      </c>
      <c r="S2940">
        <v>150</v>
      </c>
      <c r="T2940">
        <v>355</v>
      </c>
      <c r="U2940">
        <v>4</v>
      </c>
      <c r="V2940">
        <v>0.15</v>
      </c>
      <c r="W2940">
        <v>9</v>
      </c>
      <c r="X2940">
        <v>8557</v>
      </c>
      <c r="Y2940">
        <v>4</v>
      </c>
      <c r="Z2940" t="s">
        <v>56</v>
      </c>
      <c r="AA2940" t="s">
        <v>57</v>
      </c>
      <c r="AB2940">
        <v>53250</v>
      </c>
      <c r="AC2940">
        <v>0.1</v>
      </c>
    </row>
    <row r="2941" spans="13:29" x14ac:dyDescent="0.35">
      <c r="M2941" t="s">
        <v>44</v>
      </c>
      <c r="N2941">
        <v>14711794</v>
      </c>
      <c r="O2941" t="s">
        <v>14</v>
      </c>
      <c r="P2941">
        <v>52.362514886645002</v>
      </c>
      <c r="Q2941">
        <v>4.8624136168709704</v>
      </c>
      <c r="R2941" t="s">
        <v>45</v>
      </c>
      <c r="S2941">
        <v>100</v>
      </c>
      <c r="T2941">
        <v>275</v>
      </c>
      <c r="U2941">
        <v>1</v>
      </c>
      <c r="V2941">
        <v>7.0000000000000007E-2</v>
      </c>
      <c r="W2941">
        <v>11</v>
      </c>
      <c r="X2941">
        <v>9446</v>
      </c>
      <c r="Y2941">
        <v>4</v>
      </c>
      <c r="Z2941" t="s">
        <v>56</v>
      </c>
      <c r="AA2941" t="s">
        <v>57</v>
      </c>
      <c r="AB2941">
        <v>27500</v>
      </c>
      <c r="AC2941">
        <v>0.1</v>
      </c>
    </row>
    <row r="2942" spans="13:29" x14ac:dyDescent="0.35">
      <c r="M2942" t="s">
        <v>44</v>
      </c>
      <c r="N2942">
        <v>14829461</v>
      </c>
      <c r="O2942" t="s">
        <v>14</v>
      </c>
      <c r="P2942">
        <v>52.370095621111098</v>
      </c>
      <c r="Q2942">
        <v>4.8658559764901597</v>
      </c>
      <c r="R2942" t="s">
        <v>45</v>
      </c>
      <c r="S2942">
        <v>110</v>
      </c>
      <c r="T2942">
        <v>364</v>
      </c>
      <c r="U2942">
        <v>10</v>
      </c>
      <c r="V2942">
        <v>0.37</v>
      </c>
      <c r="W2942">
        <v>2</v>
      </c>
      <c r="X2942">
        <v>9517</v>
      </c>
      <c r="Y2942">
        <v>4</v>
      </c>
      <c r="Z2942" t="s">
        <v>56</v>
      </c>
      <c r="AA2942" t="s">
        <v>57</v>
      </c>
      <c r="AB2942">
        <v>40040</v>
      </c>
      <c r="AC2942">
        <v>0.1</v>
      </c>
    </row>
    <row r="2943" spans="13:29" x14ac:dyDescent="0.35">
      <c r="M2943" t="s">
        <v>44</v>
      </c>
      <c r="N2943">
        <v>14839350</v>
      </c>
      <c r="O2943" t="s">
        <v>14</v>
      </c>
      <c r="P2943">
        <v>52.368007429140803</v>
      </c>
      <c r="Q2943">
        <v>4.8745233658998304</v>
      </c>
      <c r="R2943" t="s">
        <v>45</v>
      </c>
      <c r="S2943">
        <v>375</v>
      </c>
      <c r="T2943">
        <v>2</v>
      </c>
      <c r="U2943">
        <v>9</v>
      </c>
      <c r="V2943">
        <v>0.35</v>
      </c>
      <c r="W2943">
        <v>363</v>
      </c>
      <c r="X2943">
        <v>9526</v>
      </c>
      <c r="Y2943">
        <v>4</v>
      </c>
      <c r="Z2943" t="s">
        <v>56</v>
      </c>
      <c r="AA2943" t="s">
        <v>57</v>
      </c>
      <c r="AB2943">
        <v>750</v>
      </c>
      <c r="AC2943">
        <v>0.1</v>
      </c>
    </row>
    <row r="2944" spans="13:29" x14ac:dyDescent="0.35">
      <c r="M2944" t="s">
        <v>44</v>
      </c>
      <c r="N2944">
        <v>14955141</v>
      </c>
      <c r="O2944" t="s">
        <v>14</v>
      </c>
      <c r="P2944">
        <v>52.3720708512759</v>
      </c>
      <c r="Q2944">
        <v>4.8505675898392902</v>
      </c>
      <c r="R2944" t="s">
        <v>45</v>
      </c>
      <c r="S2944">
        <v>90</v>
      </c>
      <c r="T2944">
        <v>337</v>
      </c>
      <c r="U2944">
        <v>38</v>
      </c>
      <c r="V2944">
        <v>1.4</v>
      </c>
      <c r="W2944">
        <v>17</v>
      </c>
      <c r="X2944">
        <v>9597</v>
      </c>
      <c r="Y2944">
        <v>4</v>
      </c>
      <c r="Z2944" t="s">
        <v>56</v>
      </c>
      <c r="AA2944" t="s">
        <v>57</v>
      </c>
      <c r="AB2944">
        <v>30330</v>
      </c>
      <c r="AC2944">
        <v>0.1</v>
      </c>
    </row>
    <row r="2945" spans="13:29" x14ac:dyDescent="0.35">
      <c r="M2945" t="s">
        <v>44</v>
      </c>
      <c r="N2945">
        <v>14972525</v>
      </c>
      <c r="O2945" t="s">
        <v>14</v>
      </c>
      <c r="P2945">
        <v>52.3590945828225</v>
      </c>
      <c r="Q2945">
        <v>4.8528823586897696</v>
      </c>
      <c r="R2945" t="s">
        <v>45</v>
      </c>
      <c r="S2945">
        <v>91</v>
      </c>
      <c r="T2945">
        <v>281</v>
      </c>
      <c r="U2945">
        <v>3</v>
      </c>
      <c r="V2945">
        <v>0.16</v>
      </c>
      <c r="W2945">
        <v>83</v>
      </c>
      <c r="X2945">
        <v>9606</v>
      </c>
      <c r="Y2945">
        <v>4</v>
      </c>
      <c r="Z2945" t="s">
        <v>56</v>
      </c>
      <c r="AA2945" t="s">
        <v>57</v>
      </c>
      <c r="AB2945">
        <v>25571</v>
      </c>
      <c r="AC2945">
        <v>0.1</v>
      </c>
    </row>
    <row r="2946" spans="13:29" x14ac:dyDescent="0.35">
      <c r="M2946" t="s">
        <v>44</v>
      </c>
      <c r="N2946">
        <v>16000844</v>
      </c>
      <c r="O2946" t="s">
        <v>14</v>
      </c>
      <c r="P2946">
        <v>52.358989469235901</v>
      </c>
      <c r="Q2946">
        <v>4.8649785298729897</v>
      </c>
      <c r="R2946" t="s">
        <v>45</v>
      </c>
      <c r="S2946">
        <v>169</v>
      </c>
      <c r="T2946">
        <v>321</v>
      </c>
      <c r="U2946">
        <v>10</v>
      </c>
      <c r="V2946">
        <v>0.5</v>
      </c>
      <c r="W2946">
        <v>11</v>
      </c>
      <c r="X2946">
        <v>10251</v>
      </c>
      <c r="Y2946">
        <v>4</v>
      </c>
      <c r="Z2946" t="s">
        <v>56</v>
      </c>
      <c r="AA2946" t="s">
        <v>57</v>
      </c>
      <c r="AB2946">
        <v>54249</v>
      </c>
      <c r="AC2946">
        <v>0.1</v>
      </c>
    </row>
    <row r="2947" spans="13:29" x14ac:dyDescent="0.35">
      <c r="M2947" t="s">
        <v>44</v>
      </c>
      <c r="N2947">
        <v>16153438</v>
      </c>
      <c r="O2947" t="s">
        <v>14</v>
      </c>
      <c r="P2947">
        <v>52.361197263116097</v>
      </c>
      <c r="Q2947">
        <v>4.8689655569042802</v>
      </c>
      <c r="R2947" t="s">
        <v>45</v>
      </c>
      <c r="S2947">
        <v>175</v>
      </c>
      <c r="T2947">
        <v>259</v>
      </c>
      <c r="U2947">
        <v>12</v>
      </c>
      <c r="V2947">
        <v>0.51</v>
      </c>
      <c r="W2947">
        <v>171</v>
      </c>
      <c r="X2947">
        <v>10354</v>
      </c>
      <c r="Y2947">
        <v>4</v>
      </c>
      <c r="Z2947" t="s">
        <v>56</v>
      </c>
      <c r="AA2947" t="s">
        <v>57</v>
      </c>
      <c r="AB2947">
        <v>45325</v>
      </c>
      <c r="AC2947">
        <v>0.1</v>
      </c>
    </row>
    <row r="2948" spans="13:29" x14ac:dyDescent="0.35">
      <c r="M2948" t="s">
        <v>44</v>
      </c>
      <c r="N2948">
        <v>16876894</v>
      </c>
      <c r="O2948" t="s">
        <v>14</v>
      </c>
      <c r="P2948">
        <v>52.365380640165299</v>
      </c>
      <c r="Q2948">
        <v>4.8572452709265503</v>
      </c>
      <c r="R2948" t="s">
        <v>45</v>
      </c>
      <c r="S2948">
        <v>120</v>
      </c>
      <c r="T2948">
        <v>303</v>
      </c>
      <c r="U2948">
        <v>8</v>
      </c>
      <c r="V2948">
        <v>0.4</v>
      </c>
      <c r="W2948">
        <v>25</v>
      </c>
      <c r="X2948">
        <v>10861</v>
      </c>
      <c r="Y2948">
        <v>4</v>
      </c>
      <c r="Z2948" t="s">
        <v>56</v>
      </c>
      <c r="AA2948" t="s">
        <v>57</v>
      </c>
      <c r="AB2948">
        <v>36360</v>
      </c>
      <c r="AC2948">
        <v>0.1</v>
      </c>
    </row>
    <row r="2949" spans="13:29" x14ac:dyDescent="0.35">
      <c r="M2949" t="s">
        <v>44</v>
      </c>
      <c r="N2949">
        <v>16879680</v>
      </c>
      <c r="O2949" t="s">
        <v>14</v>
      </c>
      <c r="P2949">
        <v>52.3619523450514</v>
      </c>
      <c r="Q2949">
        <v>4.8589413661254603</v>
      </c>
      <c r="R2949" t="s">
        <v>45</v>
      </c>
      <c r="S2949">
        <v>200</v>
      </c>
      <c r="T2949">
        <v>9</v>
      </c>
      <c r="U2949">
        <v>5</v>
      </c>
      <c r="V2949">
        <v>0.28000000000000003</v>
      </c>
      <c r="W2949">
        <v>362</v>
      </c>
      <c r="X2949">
        <v>10866</v>
      </c>
      <c r="Y2949">
        <v>4</v>
      </c>
      <c r="Z2949" t="s">
        <v>56</v>
      </c>
      <c r="AA2949" t="s">
        <v>57</v>
      </c>
      <c r="AB2949">
        <v>1800</v>
      </c>
      <c r="AC2949">
        <v>0.1</v>
      </c>
    </row>
    <row r="2950" spans="13:29" x14ac:dyDescent="0.35">
      <c r="M2950" t="s">
        <v>44</v>
      </c>
      <c r="N2950">
        <v>18156735</v>
      </c>
      <c r="O2950" t="s">
        <v>14</v>
      </c>
      <c r="P2950">
        <v>52.3696012391026</v>
      </c>
      <c r="Q2950">
        <v>4.8504227956089201</v>
      </c>
      <c r="R2950" t="s">
        <v>45</v>
      </c>
      <c r="S2950">
        <v>118</v>
      </c>
      <c r="T2950">
        <v>325</v>
      </c>
      <c r="U2950">
        <v>7</v>
      </c>
      <c r="V2950">
        <v>0.35</v>
      </c>
      <c r="W2950">
        <v>41</v>
      </c>
      <c r="X2950">
        <v>11672</v>
      </c>
      <c r="Y2950">
        <v>4</v>
      </c>
      <c r="Z2950" t="s">
        <v>56</v>
      </c>
      <c r="AA2950" t="s">
        <v>57</v>
      </c>
      <c r="AB2950">
        <v>38350</v>
      </c>
      <c r="AC2950">
        <v>0.1</v>
      </c>
    </row>
    <row r="2951" spans="13:29" x14ac:dyDescent="0.35">
      <c r="M2951" t="s">
        <v>44</v>
      </c>
      <c r="N2951">
        <v>18493725</v>
      </c>
      <c r="O2951" t="s">
        <v>14</v>
      </c>
      <c r="P2951">
        <v>52.372360286255201</v>
      </c>
      <c r="Q2951">
        <v>4.8553018333811604</v>
      </c>
      <c r="R2951" t="s">
        <v>45</v>
      </c>
      <c r="S2951">
        <v>120</v>
      </c>
      <c r="T2951">
        <v>293</v>
      </c>
      <c r="U2951">
        <v>5</v>
      </c>
      <c r="V2951">
        <v>0.27</v>
      </c>
      <c r="W2951">
        <v>79</v>
      </c>
      <c r="X2951">
        <v>11986</v>
      </c>
      <c r="Y2951">
        <v>4</v>
      </c>
      <c r="Z2951" t="s">
        <v>56</v>
      </c>
      <c r="AA2951" t="s">
        <v>57</v>
      </c>
      <c r="AB2951">
        <v>35160</v>
      </c>
      <c r="AC2951">
        <v>0.1</v>
      </c>
    </row>
    <row r="2952" spans="13:29" x14ac:dyDescent="0.35">
      <c r="M2952" t="s">
        <v>44</v>
      </c>
      <c r="N2952">
        <v>18784059</v>
      </c>
      <c r="O2952" t="s">
        <v>14</v>
      </c>
      <c r="P2952">
        <v>52.365084315185797</v>
      </c>
      <c r="Q2952">
        <v>4.8623056316062803</v>
      </c>
      <c r="R2952" t="s">
        <v>45</v>
      </c>
      <c r="S2952">
        <v>175</v>
      </c>
      <c r="T2952">
        <v>333</v>
      </c>
      <c r="U2952">
        <v>13</v>
      </c>
      <c r="V2952">
        <v>0.71</v>
      </c>
      <c r="W2952">
        <v>22</v>
      </c>
      <c r="X2952">
        <v>12220</v>
      </c>
      <c r="Y2952">
        <v>4</v>
      </c>
      <c r="Z2952" t="s">
        <v>56</v>
      </c>
      <c r="AA2952" t="s">
        <v>57</v>
      </c>
      <c r="AB2952">
        <v>58275</v>
      </c>
      <c r="AC2952">
        <v>0.1</v>
      </c>
    </row>
    <row r="2953" spans="13:29" x14ac:dyDescent="0.35">
      <c r="M2953" t="s">
        <v>44</v>
      </c>
      <c r="N2953">
        <v>18937990</v>
      </c>
      <c r="O2953" t="s">
        <v>14</v>
      </c>
      <c r="P2953">
        <v>52.363145770807797</v>
      </c>
      <c r="Q2953">
        <v>4.8649123088331496</v>
      </c>
      <c r="R2953" t="s">
        <v>45</v>
      </c>
      <c r="S2953">
        <v>150</v>
      </c>
      <c r="T2953">
        <v>364</v>
      </c>
      <c r="U2953">
        <v>17</v>
      </c>
      <c r="V2953">
        <v>0.92</v>
      </c>
      <c r="W2953">
        <v>16</v>
      </c>
      <c r="X2953">
        <v>12353</v>
      </c>
      <c r="Y2953">
        <v>4</v>
      </c>
      <c r="Z2953" t="s">
        <v>56</v>
      </c>
      <c r="AA2953" t="s">
        <v>57</v>
      </c>
      <c r="AB2953">
        <v>54600</v>
      </c>
      <c r="AC2953">
        <v>0.1</v>
      </c>
    </row>
    <row r="2954" spans="13:29" x14ac:dyDescent="0.35">
      <c r="M2954" t="s">
        <v>44</v>
      </c>
      <c r="N2954">
        <v>19202936</v>
      </c>
      <c r="O2954" t="s">
        <v>14</v>
      </c>
      <c r="P2954">
        <v>52.363950931361401</v>
      </c>
      <c r="Q2954">
        <v>4.8570698986095904</v>
      </c>
      <c r="R2954" t="s">
        <v>45</v>
      </c>
      <c r="S2954">
        <v>149</v>
      </c>
      <c r="T2954">
        <v>348</v>
      </c>
      <c r="U2954">
        <v>8</v>
      </c>
      <c r="V2954">
        <v>0.45</v>
      </c>
      <c r="W2954">
        <v>12</v>
      </c>
      <c r="X2954">
        <v>12591</v>
      </c>
      <c r="Y2954">
        <v>4</v>
      </c>
      <c r="Z2954" t="s">
        <v>56</v>
      </c>
      <c r="AA2954" t="s">
        <v>57</v>
      </c>
      <c r="AB2954">
        <v>51852</v>
      </c>
      <c r="AC2954">
        <v>0.1</v>
      </c>
    </row>
    <row r="2955" spans="13:29" x14ac:dyDescent="0.35">
      <c r="M2955" t="s">
        <v>44</v>
      </c>
      <c r="N2955">
        <v>19394663</v>
      </c>
      <c r="O2955" t="s">
        <v>14</v>
      </c>
      <c r="P2955">
        <v>52.360672470956104</v>
      </c>
      <c r="Q2955">
        <v>4.8555326157700298</v>
      </c>
      <c r="R2955" t="s">
        <v>45</v>
      </c>
      <c r="S2955">
        <v>115</v>
      </c>
      <c r="T2955">
        <v>346</v>
      </c>
      <c r="U2955">
        <v>15</v>
      </c>
      <c r="V2955">
        <v>0.94</v>
      </c>
      <c r="W2955">
        <v>14</v>
      </c>
      <c r="X2955">
        <v>12745</v>
      </c>
      <c r="Y2955">
        <v>4</v>
      </c>
      <c r="Z2955" t="s">
        <v>56</v>
      </c>
      <c r="AA2955" t="s">
        <v>57</v>
      </c>
      <c r="AB2955">
        <v>39790</v>
      </c>
      <c r="AC2955">
        <v>0.1</v>
      </c>
    </row>
    <row r="2956" spans="13:29" x14ac:dyDescent="0.35">
      <c r="M2956" t="s">
        <v>44</v>
      </c>
      <c r="N2956">
        <v>19515870</v>
      </c>
      <c r="O2956" t="s">
        <v>14</v>
      </c>
      <c r="P2956">
        <v>52.367109872106099</v>
      </c>
      <c r="Q2956">
        <v>4.8736418065965603</v>
      </c>
      <c r="R2956" t="s">
        <v>45</v>
      </c>
      <c r="S2956">
        <v>150</v>
      </c>
      <c r="T2956">
        <v>338</v>
      </c>
      <c r="U2956">
        <v>16</v>
      </c>
      <c r="V2956">
        <v>0.96</v>
      </c>
      <c r="W2956">
        <v>129</v>
      </c>
      <c r="X2956">
        <v>12847</v>
      </c>
      <c r="Y2956">
        <v>4</v>
      </c>
      <c r="Z2956" t="s">
        <v>56</v>
      </c>
      <c r="AA2956" t="s">
        <v>57</v>
      </c>
      <c r="AB2956">
        <v>50700</v>
      </c>
      <c r="AC2956">
        <v>0.1</v>
      </c>
    </row>
    <row r="2957" spans="13:29" x14ac:dyDescent="0.35">
      <c r="M2957" t="s">
        <v>44</v>
      </c>
      <c r="N2957">
        <v>19745436</v>
      </c>
      <c r="O2957" t="s">
        <v>14</v>
      </c>
      <c r="P2957">
        <v>52.3654198660616</v>
      </c>
      <c r="Q2957">
        <v>4.8679464404290904</v>
      </c>
      <c r="R2957" t="s">
        <v>45</v>
      </c>
      <c r="S2957">
        <v>150</v>
      </c>
      <c r="T2957">
        <v>299</v>
      </c>
      <c r="U2957">
        <v>6</v>
      </c>
      <c r="V2957">
        <v>0.36</v>
      </c>
      <c r="W2957">
        <v>41</v>
      </c>
      <c r="X2957">
        <v>13069</v>
      </c>
      <c r="Y2957">
        <v>4</v>
      </c>
      <c r="Z2957" t="s">
        <v>56</v>
      </c>
      <c r="AA2957" t="s">
        <v>57</v>
      </c>
      <c r="AB2957">
        <v>44850</v>
      </c>
      <c r="AC2957">
        <v>0.1</v>
      </c>
    </row>
    <row r="2958" spans="13:29" x14ac:dyDescent="0.35">
      <c r="M2958" t="s">
        <v>44</v>
      </c>
      <c r="N2958">
        <v>20145145</v>
      </c>
      <c r="O2958" t="s">
        <v>14</v>
      </c>
      <c r="P2958">
        <v>52.362290100942701</v>
      </c>
      <c r="Q2958">
        <v>4.8668204196889704</v>
      </c>
      <c r="R2958" t="s">
        <v>45</v>
      </c>
      <c r="S2958">
        <v>115</v>
      </c>
      <c r="T2958">
        <v>363</v>
      </c>
      <c r="U2958">
        <v>7</v>
      </c>
      <c r="V2958">
        <v>0.44</v>
      </c>
      <c r="W2958">
        <v>3</v>
      </c>
      <c r="X2958">
        <v>13508</v>
      </c>
      <c r="Y2958">
        <v>4</v>
      </c>
      <c r="Z2958" t="s">
        <v>56</v>
      </c>
      <c r="AA2958" t="s">
        <v>57</v>
      </c>
      <c r="AB2958">
        <v>41745</v>
      </c>
      <c r="AC2958">
        <v>0.1</v>
      </c>
    </row>
    <row r="2959" spans="13:29" x14ac:dyDescent="0.35">
      <c r="M2959" t="s">
        <v>44</v>
      </c>
      <c r="N2959">
        <v>20314628</v>
      </c>
      <c r="O2959" t="s">
        <v>14</v>
      </c>
      <c r="P2959">
        <v>52.372732839644002</v>
      </c>
      <c r="Q2959">
        <v>4.8737657577929596</v>
      </c>
      <c r="R2959" t="s">
        <v>45</v>
      </c>
      <c r="S2959">
        <v>165</v>
      </c>
      <c r="T2959">
        <v>348</v>
      </c>
      <c r="U2959">
        <v>8</v>
      </c>
      <c r="V2959">
        <v>0.51</v>
      </c>
      <c r="W2959">
        <v>29</v>
      </c>
      <c r="X2959">
        <v>13660</v>
      </c>
      <c r="Y2959">
        <v>4</v>
      </c>
      <c r="Z2959" t="s">
        <v>56</v>
      </c>
      <c r="AA2959" t="s">
        <v>57</v>
      </c>
      <c r="AB2959">
        <v>57420</v>
      </c>
      <c r="AC2959">
        <v>0.1</v>
      </c>
    </row>
    <row r="2960" spans="13:29" x14ac:dyDescent="0.35">
      <c r="M2960" t="s">
        <v>44</v>
      </c>
      <c r="N2960">
        <v>20349480</v>
      </c>
      <c r="O2960" t="s">
        <v>14</v>
      </c>
      <c r="P2960">
        <v>52.373146429394701</v>
      </c>
      <c r="Q2960">
        <v>4.8600741892822699</v>
      </c>
      <c r="R2960" t="s">
        <v>45</v>
      </c>
      <c r="S2960">
        <v>180</v>
      </c>
      <c r="T2960">
        <v>191</v>
      </c>
      <c r="U2960">
        <v>3</v>
      </c>
      <c r="V2960">
        <v>0.2</v>
      </c>
      <c r="W2960">
        <v>134</v>
      </c>
      <c r="X2960">
        <v>13677</v>
      </c>
      <c r="Y2960">
        <v>4</v>
      </c>
      <c r="Z2960" t="s">
        <v>56</v>
      </c>
      <c r="AA2960" t="s">
        <v>57</v>
      </c>
      <c r="AB2960">
        <v>34380</v>
      </c>
      <c r="AC2960">
        <v>0.1</v>
      </c>
    </row>
    <row r="2961" spans="13:29" x14ac:dyDescent="0.35">
      <c r="M2961" t="s">
        <v>44</v>
      </c>
      <c r="N2961">
        <v>20967046</v>
      </c>
      <c r="O2961" t="s">
        <v>14</v>
      </c>
      <c r="P2961">
        <v>52.363797378857399</v>
      </c>
      <c r="Q2961">
        <v>4.8744322201197896</v>
      </c>
      <c r="R2961" t="s">
        <v>45</v>
      </c>
      <c r="S2961">
        <v>160</v>
      </c>
      <c r="T2961">
        <v>333</v>
      </c>
      <c r="U2961">
        <v>5</v>
      </c>
      <c r="V2961">
        <v>0.35</v>
      </c>
      <c r="W2961">
        <v>9</v>
      </c>
      <c r="X2961">
        <v>14121</v>
      </c>
      <c r="Y2961">
        <v>4</v>
      </c>
      <c r="Z2961" t="s">
        <v>56</v>
      </c>
      <c r="AA2961" t="s">
        <v>57</v>
      </c>
      <c r="AB2961">
        <v>53280</v>
      </c>
      <c r="AC2961">
        <v>0.1</v>
      </c>
    </row>
    <row r="2962" spans="13:29" x14ac:dyDescent="0.35">
      <c r="M2962" t="s">
        <v>44</v>
      </c>
      <c r="N2962">
        <v>21085476</v>
      </c>
      <c r="O2962" t="s">
        <v>14</v>
      </c>
      <c r="P2962">
        <v>52.3675510341318</v>
      </c>
      <c r="Q2962">
        <v>4.8763718800102502</v>
      </c>
      <c r="R2962" t="s">
        <v>45</v>
      </c>
      <c r="S2962">
        <v>130</v>
      </c>
      <c r="T2962">
        <v>362</v>
      </c>
      <c r="U2962">
        <v>10</v>
      </c>
      <c r="V2962">
        <v>0.74</v>
      </c>
      <c r="W2962">
        <v>5</v>
      </c>
      <c r="X2962">
        <v>14216</v>
      </c>
      <c r="Y2962">
        <v>4</v>
      </c>
      <c r="Z2962" t="s">
        <v>56</v>
      </c>
      <c r="AA2962" t="s">
        <v>57</v>
      </c>
      <c r="AB2962">
        <v>47060</v>
      </c>
      <c r="AC2962">
        <v>0.1</v>
      </c>
    </row>
    <row r="2963" spans="13:29" x14ac:dyDescent="0.35">
      <c r="M2963" t="s">
        <v>44</v>
      </c>
      <c r="N2963">
        <v>21264368</v>
      </c>
      <c r="O2963" t="s">
        <v>14</v>
      </c>
      <c r="P2963">
        <v>52.362762448646102</v>
      </c>
      <c r="Q2963">
        <v>4.86482720501734</v>
      </c>
      <c r="R2963" t="s">
        <v>45</v>
      </c>
      <c r="S2963">
        <v>250</v>
      </c>
      <c r="T2963">
        <v>276</v>
      </c>
      <c r="U2963">
        <v>10</v>
      </c>
      <c r="V2963">
        <v>1.28</v>
      </c>
      <c r="W2963">
        <v>101</v>
      </c>
      <c r="X2963">
        <v>14363</v>
      </c>
      <c r="Y2963">
        <v>4</v>
      </c>
      <c r="Z2963" t="s">
        <v>56</v>
      </c>
      <c r="AA2963" t="s">
        <v>57</v>
      </c>
      <c r="AB2963">
        <v>69000</v>
      </c>
      <c r="AC2963">
        <v>0.1</v>
      </c>
    </row>
    <row r="2964" spans="13:29" x14ac:dyDescent="0.35">
      <c r="M2964" t="s">
        <v>44</v>
      </c>
      <c r="N2964">
        <v>21931133</v>
      </c>
      <c r="O2964" t="s">
        <v>14</v>
      </c>
      <c r="P2964">
        <v>52.361582348968199</v>
      </c>
      <c r="Q2964">
        <v>4.8529246140541398</v>
      </c>
      <c r="R2964" t="s">
        <v>45</v>
      </c>
      <c r="S2964">
        <v>250</v>
      </c>
      <c r="T2964">
        <v>355</v>
      </c>
      <c r="U2964">
        <v>6</v>
      </c>
      <c r="V2964">
        <v>0.53</v>
      </c>
      <c r="W2964">
        <v>10</v>
      </c>
      <c r="X2964">
        <v>14937</v>
      </c>
      <c r="Y2964">
        <v>4</v>
      </c>
      <c r="Z2964" t="s">
        <v>56</v>
      </c>
      <c r="AA2964" t="s">
        <v>57</v>
      </c>
      <c r="AB2964">
        <v>88750</v>
      </c>
      <c r="AC2964">
        <v>0.1</v>
      </c>
    </row>
    <row r="2965" spans="13:29" x14ac:dyDescent="0.35">
      <c r="M2965" t="s">
        <v>44</v>
      </c>
      <c r="N2965">
        <v>20168</v>
      </c>
      <c r="O2965" t="s">
        <v>7</v>
      </c>
      <c r="P2965">
        <v>52.365087026809199</v>
      </c>
      <c r="Q2965">
        <v>4.8935410078410104</v>
      </c>
      <c r="R2965" t="s">
        <v>45</v>
      </c>
      <c r="S2965">
        <v>80</v>
      </c>
      <c r="T2965">
        <v>224</v>
      </c>
      <c r="U2965">
        <v>233</v>
      </c>
      <c r="V2965">
        <v>2.1800000000000002</v>
      </c>
      <c r="W2965">
        <v>198</v>
      </c>
      <c r="X2965">
        <v>2</v>
      </c>
      <c r="Y2965">
        <v>1</v>
      </c>
      <c r="Z2965" t="s">
        <v>68</v>
      </c>
      <c r="AA2965" t="s">
        <v>69</v>
      </c>
      <c r="AB2965">
        <v>17920</v>
      </c>
      <c r="AC2965">
        <v>0.1</v>
      </c>
    </row>
    <row r="2966" spans="13:29" x14ac:dyDescent="0.35">
      <c r="M2966" t="s">
        <v>44</v>
      </c>
      <c r="N2966">
        <v>82482</v>
      </c>
      <c r="O2966" t="s">
        <v>6</v>
      </c>
      <c r="P2966">
        <v>52.370259733420497</v>
      </c>
      <c r="Q2966">
        <v>4.8800301947340401</v>
      </c>
      <c r="R2966" t="s">
        <v>45</v>
      </c>
      <c r="S2966">
        <v>95</v>
      </c>
      <c r="T2966">
        <v>191</v>
      </c>
      <c r="U2966">
        <v>695</v>
      </c>
      <c r="V2966">
        <v>7.64</v>
      </c>
      <c r="W2966">
        <v>191</v>
      </c>
      <c r="X2966">
        <v>53</v>
      </c>
      <c r="Y2966">
        <v>1</v>
      </c>
      <c r="Z2966" t="s">
        <v>46</v>
      </c>
      <c r="AA2966" t="s">
        <v>47</v>
      </c>
      <c r="AB2966">
        <v>18145</v>
      </c>
      <c r="AC2966">
        <v>0.1</v>
      </c>
    </row>
    <row r="2967" spans="13:29" x14ac:dyDescent="0.35">
      <c r="M2967" t="s">
        <v>44</v>
      </c>
      <c r="N2967">
        <v>201322</v>
      </c>
      <c r="O2967" t="s">
        <v>6</v>
      </c>
      <c r="P2967">
        <v>52.371840577549698</v>
      </c>
      <c r="Q2967">
        <v>4.8817078561107303</v>
      </c>
      <c r="R2967" t="s">
        <v>45</v>
      </c>
      <c r="S2967">
        <v>80</v>
      </c>
      <c r="T2967">
        <v>45</v>
      </c>
      <c r="U2967">
        <v>64</v>
      </c>
      <c r="V2967">
        <v>0.74</v>
      </c>
      <c r="W2967">
        <v>165</v>
      </c>
      <c r="X2967">
        <v>95</v>
      </c>
      <c r="Y2967">
        <v>1</v>
      </c>
      <c r="Z2967" t="s">
        <v>46</v>
      </c>
      <c r="AA2967" t="s">
        <v>47</v>
      </c>
      <c r="AB2967">
        <v>3600</v>
      </c>
      <c r="AC2967">
        <v>0.1</v>
      </c>
    </row>
    <row r="2968" spans="13:29" x14ac:dyDescent="0.35">
      <c r="M2968" t="s">
        <v>44</v>
      </c>
      <c r="N2968">
        <v>305809</v>
      </c>
      <c r="O2968" t="s">
        <v>15</v>
      </c>
      <c r="P2968">
        <v>52.384484691901001</v>
      </c>
      <c r="Q2968">
        <v>4.8711619204029404</v>
      </c>
      <c r="R2968" t="s">
        <v>45</v>
      </c>
      <c r="S2968">
        <v>295</v>
      </c>
      <c r="T2968">
        <v>30</v>
      </c>
      <c r="U2968">
        <v>121</v>
      </c>
      <c r="V2968">
        <v>1.49</v>
      </c>
      <c r="W2968">
        <v>360</v>
      </c>
      <c r="X2968">
        <v>163</v>
      </c>
      <c r="Y2968">
        <v>1</v>
      </c>
      <c r="Z2968" t="s">
        <v>60</v>
      </c>
      <c r="AA2968" t="s">
        <v>61</v>
      </c>
      <c r="AB2968">
        <v>8850</v>
      </c>
      <c r="AC2968">
        <v>0.1</v>
      </c>
    </row>
    <row r="2969" spans="13:29" x14ac:dyDescent="0.35">
      <c r="M2969" t="s">
        <v>44</v>
      </c>
      <c r="N2969">
        <v>313778</v>
      </c>
      <c r="O2969" t="s">
        <v>18</v>
      </c>
      <c r="P2969">
        <v>52.364392791706699</v>
      </c>
      <c r="Q2969">
        <v>4.9394392592731604</v>
      </c>
      <c r="R2969" t="s">
        <v>45</v>
      </c>
      <c r="S2969">
        <v>124</v>
      </c>
      <c r="T2969">
        <v>318</v>
      </c>
      <c r="U2969">
        <v>48</v>
      </c>
      <c r="V2969">
        <v>0.65</v>
      </c>
      <c r="W2969">
        <v>30</v>
      </c>
      <c r="X2969">
        <v>173</v>
      </c>
      <c r="Y2969">
        <v>1</v>
      </c>
      <c r="Z2969" t="s">
        <v>66</v>
      </c>
      <c r="AA2969" t="s">
        <v>67</v>
      </c>
      <c r="AB2969">
        <v>39432</v>
      </c>
      <c r="AC2969">
        <v>0.1</v>
      </c>
    </row>
    <row r="2970" spans="13:29" x14ac:dyDescent="0.35">
      <c r="M2970" t="s">
        <v>44</v>
      </c>
      <c r="N2970">
        <v>314082</v>
      </c>
      <c r="O2970" t="s">
        <v>14</v>
      </c>
      <c r="P2970">
        <v>52.363140660449403</v>
      </c>
      <c r="Q2970">
        <v>4.8628437740077297</v>
      </c>
      <c r="R2970" t="s">
        <v>45</v>
      </c>
      <c r="S2970">
        <v>111</v>
      </c>
      <c r="T2970">
        <v>364</v>
      </c>
      <c r="U2970">
        <v>34</v>
      </c>
      <c r="V2970">
        <v>0.42</v>
      </c>
      <c r="W2970">
        <v>9</v>
      </c>
      <c r="X2970">
        <v>174</v>
      </c>
      <c r="Y2970">
        <v>1</v>
      </c>
      <c r="Z2970" t="s">
        <v>56</v>
      </c>
      <c r="AA2970" t="s">
        <v>57</v>
      </c>
      <c r="AB2970">
        <v>40404</v>
      </c>
      <c r="AC2970">
        <v>0.1</v>
      </c>
    </row>
    <row r="2971" spans="13:29" x14ac:dyDescent="0.35">
      <c r="M2971" t="s">
        <v>44</v>
      </c>
      <c r="N2971">
        <v>549310</v>
      </c>
      <c r="O2971" t="s">
        <v>14</v>
      </c>
      <c r="P2971">
        <v>52.372335909444502</v>
      </c>
      <c r="Q2971">
        <v>4.8622868028106998</v>
      </c>
      <c r="R2971" t="s">
        <v>45</v>
      </c>
      <c r="S2971">
        <v>230</v>
      </c>
      <c r="T2971">
        <v>357</v>
      </c>
      <c r="U2971">
        <v>32</v>
      </c>
      <c r="V2971">
        <v>0.78</v>
      </c>
      <c r="W2971">
        <v>5</v>
      </c>
      <c r="X2971">
        <v>302</v>
      </c>
      <c r="Y2971">
        <v>1</v>
      </c>
      <c r="Z2971" t="s">
        <v>56</v>
      </c>
      <c r="AA2971" t="s">
        <v>57</v>
      </c>
      <c r="AB2971">
        <v>82110</v>
      </c>
      <c r="AC2971">
        <v>0.1</v>
      </c>
    </row>
    <row r="2972" spans="13:29" x14ac:dyDescent="0.35">
      <c r="M2972" t="s">
        <v>44</v>
      </c>
      <c r="N2972">
        <v>591951</v>
      </c>
      <c r="O2972" t="s">
        <v>27</v>
      </c>
      <c r="P2972">
        <v>52.3269814432931</v>
      </c>
      <c r="Q2972">
        <v>4.9829489103113698</v>
      </c>
      <c r="R2972" t="s">
        <v>45</v>
      </c>
      <c r="S2972">
        <v>225</v>
      </c>
      <c r="T2972">
        <v>9</v>
      </c>
      <c r="U2972">
        <v>49</v>
      </c>
      <c r="V2972">
        <v>0.64</v>
      </c>
      <c r="W2972">
        <v>358</v>
      </c>
      <c r="X2972">
        <v>347</v>
      </c>
      <c r="Y2972">
        <v>1</v>
      </c>
      <c r="Z2972" t="s">
        <v>107</v>
      </c>
      <c r="AA2972" t="s">
        <v>117</v>
      </c>
      <c r="AB2972">
        <v>2025</v>
      </c>
      <c r="AC2972">
        <v>0.1</v>
      </c>
    </row>
    <row r="2973" spans="13:29" x14ac:dyDescent="0.35">
      <c r="M2973" t="s">
        <v>44</v>
      </c>
      <c r="N2973">
        <v>601498</v>
      </c>
      <c r="O2973" t="s">
        <v>9</v>
      </c>
      <c r="P2973">
        <v>52.356595769447097</v>
      </c>
      <c r="Q2973">
        <v>4.9083441276130797</v>
      </c>
      <c r="R2973" t="s">
        <v>45</v>
      </c>
      <c r="S2973">
        <v>150</v>
      </c>
      <c r="T2973">
        <v>81</v>
      </c>
      <c r="U2973">
        <v>17</v>
      </c>
      <c r="V2973">
        <v>0.23</v>
      </c>
      <c r="W2973">
        <v>53</v>
      </c>
      <c r="X2973">
        <v>352</v>
      </c>
      <c r="Y2973">
        <v>1</v>
      </c>
      <c r="Z2973" t="s">
        <v>64</v>
      </c>
      <c r="AA2973" t="s">
        <v>65</v>
      </c>
      <c r="AB2973">
        <v>12150</v>
      </c>
      <c r="AC2973">
        <v>0.1</v>
      </c>
    </row>
    <row r="2974" spans="13:29" x14ac:dyDescent="0.35">
      <c r="M2974" t="s">
        <v>44</v>
      </c>
      <c r="N2974">
        <v>652888</v>
      </c>
      <c r="O2974" t="s">
        <v>15</v>
      </c>
      <c r="P2974">
        <v>52.378346508622499</v>
      </c>
      <c r="Q2974">
        <v>4.8729654535210303</v>
      </c>
      <c r="R2974" t="s">
        <v>45</v>
      </c>
      <c r="S2974">
        <v>100</v>
      </c>
      <c r="T2974">
        <v>142</v>
      </c>
      <c r="U2974">
        <v>98</v>
      </c>
      <c r="V2974">
        <v>1.28</v>
      </c>
      <c r="W2974">
        <v>62</v>
      </c>
      <c r="X2974">
        <v>398</v>
      </c>
      <c r="Y2974">
        <v>1</v>
      </c>
      <c r="Z2974" t="s">
        <v>60</v>
      </c>
      <c r="AA2974" t="s">
        <v>61</v>
      </c>
      <c r="AB2974">
        <v>14200</v>
      </c>
      <c r="AC2974">
        <v>0.1</v>
      </c>
    </row>
    <row r="2975" spans="13:29" x14ac:dyDescent="0.35">
      <c r="M2975" t="s">
        <v>44</v>
      </c>
      <c r="N2975">
        <v>693675</v>
      </c>
      <c r="O2975" t="s">
        <v>14</v>
      </c>
      <c r="P2975">
        <v>52.360856648298899</v>
      </c>
      <c r="Q2975">
        <v>4.8533997667358504</v>
      </c>
      <c r="R2975" t="s">
        <v>45</v>
      </c>
      <c r="S2975">
        <v>95</v>
      </c>
      <c r="T2975">
        <v>300</v>
      </c>
      <c r="U2975">
        <v>11</v>
      </c>
      <c r="V2975">
        <v>0.18</v>
      </c>
      <c r="W2975">
        <v>97</v>
      </c>
      <c r="X2975">
        <v>442</v>
      </c>
      <c r="Y2975">
        <v>1</v>
      </c>
      <c r="Z2975" t="s">
        <v>56</v>
      </c>
      <c r="AA2975" t="s">
        <v>57</v>
      </c>
      <c r="AB2975">
        <v>28500</v>
      </c>
      <c r="AC2975">
        <v>0.1</v>
      </c>
    </row>
    <row r="2976" spans="13:29" x14ac:dyDescent="0.35">
      <c r="M2976" t="s">
        <v>44</v>
      </c>
      <c r="N2976">
        <v>705423</v>
      </c>
      <c r="O2976" t="s">
        <v>7</v>
      </c>
      <c r="P2976">
        <v>52.3663082683615</v>
      </c>
      <c r="Q2976">
        <v>4.8878554321439998</v>
      </c>
      <c r="R2976" t="s">
        <v>45</v>
      </c>
      <c r="S2976">
        <v>219</v>
      </c>
      <c r="T2976">
        <v>119</v>
      </c>
      <c r="U2976">
        <v>118</v>
      </c>
      <c r="V2976">
        <v>1.58</v>
      </c>
      <c r="W2976">
        <v>353</v>
      </c>
      <c r="X2976">
        <v>457</v>
      </c>
      <c r="Y2976">
        <v>1</v>
      </c>
      <c r="Z2976" t="s">
        <v>68</v>
      </c>
      <c r="AA2976" t="s">
        <v>69</v>
      </c>
      <c r="AB2976">
        <v>26061</v>
      </c>
      <c r="AC2976">
        <v>0.1</v>
      </c>
    </row>
    <row r="2977" spans="13:29" x14ac:dyDescent="0.35">
      <c r="M2977" t="s">
        <v>44</v>
      </c>
      <c r="N2977">
        <v>728145</v>
      </c>
      <c r="O2977" t="s">
        <v>11</v>
      </c>
      <c r="P2977">
        <v>52.351581417345102</v>
      </c>
      <c r="Q2977">
        <v>4.8954858398311698</v>
      </c>
      <c r="R2977" t="s">
        <v>45</v>
      </c>
      <c r="S2977">
        <v>150</v>
      </c>
      <c r="T2977">
        <v>12</v>
      </c>
      <c r="U2977">
        <v>44</v>
      </c>
      <c r="V2977">
        <v>0.59</v>
      </c>
      <c r="W2977">
        <v>355</v>
      </c>
      <c r="X2977">
        <v>477</v>
      </c>
      <c r="Y2977">
        <v>1</v>
      </c>
      <c r="Z2977" t="s">
        <v>58</v>
      </c>
      <c r="AA2977" t="s">
        <v>59</v>
      </c>
      <c r="AB2977">
        <v>1800</v>
      </c>
      <c r="AC2977">
        <v>0.1</v>
      </c>
    </row>
    <row r="2978" spans="13:29" x14ac:dyDescent="0.35">
      <c r="M2978" t="s">
        <v>44</v>
      </c>
      <c r="N2978">
        <v>741043</v>
      </c>
      <c r="O2978" t="s">
        <v>15</v>
      </c>
      <c r="P2978">
        <v>52.378181020063103</v>
      </c>
      <c r="Q2978">
        <v>4.8698226085883602</v>
      </c>
      <c r="R2978" t="s">
        <v>45</v>
      </c>
      <c r="S2978">
        <v>299</v>
      </c>
      <c r="T2978">
        <v>349</v>
      </c>
      <c r="U2978">
        <v>19</v>
      </c>
      <c r="V2978">
        <v>0.27</v>
      </c>
      <c r="W2978">
        <v>235</v>
      </c>
      <c r="X2978">
        <v>494</v>
      </c>
      <c r="Y2978">
        <v>1</v>
      </c>
      <c r="Z2978" t="s">
        <v>60</v>
      </c>
      <c r="AA2978" t="s">
        <v>61</v>
      </c>
      <c r="AB2978">
        <v>104351</v>
      </c>
      <c r="AC2978">
        <v>0.1</v>
      </c>
    </row>
    <row r="2979" spans="13:29" x14ac:dyDescent="0.35">
      <c r="M2979" t="s">
        <v>44</v>
      </c>
      <c r="N2979">
        <v>754769</v>
      </c>
      <c r="O2979" t="s">
        <v>14</v>
      </c>
      <c r="P2979">
        <v>52.359453706239002</v>
      </c>
      <c r="Q2979">
        <v>4.8608213655966104</v>
      </c>
      <c r="R2979" t="s">
        <v>45</v>
      </c>
      <c r="S2979">
        <v>220</v>
      </c>
      <c r="T2979">
        <v>185</v>
      </c>
      <c r="U2979">
        <v>109</v>
      </c>
      <c r="V2979">
        <v>1.55</v>
      </c>
      <c r="W2979">
        <v>175</v>
      </c>
      <c r="X2979">
        <v>513</v>
      </c>
      <c r="Y2979">
        <v>1</v>
      </c>
      <c r="Z2979" t="s">
        <v>56</v>
      </c>
      <c r="AA2979" t="s">
        <v>57</v>
      </c>
      <c r="AB2979">
        <v>40700</v>
      </c>
      <c r="AC2979">
        <v>0.1</v>
      </c>
    </row>
    <row r="2980" spans="13:29" x14ac:dyDescent="0.35">
      <c r="M2980" t="s">
        <v>44</v>
      </c>
      <c r="N2980">
        <v>793845</v>
      </c>
      <c r="O2980" t="s">
        <v>14</v>
      </c>
      <c r="P2980">
        <v>52.373850528790598</v>
      </c>
      <c r="Q2980">
        <v>4.8584348213958899</v>
      </c>
      <c r="R2980" t="s">
        <v>45</v>
      </c>
      <c r="S2980">
        <v>80</v>
      </c>
      <c r="T2980">
        <v>363</v>
      </c>
      <c r="U2980">
        <v>45</v>
      </c>
      <c r="V2980">
        <v>0.61</v>
      </c>
      <c r="W2980">
        <v>101</v>
      </c>
      <c r="X2980">
        <v>556</v>
      </c>
      <c r="Y2980">
        <v>1</v>
      </c>
      <c r="Z2980" t="s">
        <v>56</v>
      </c>
      <c r="AA2980" t="s">
        <v>57</v>
      </c>
      <c r="AB2980">
        <v>29040</v>
      </c>
      <c r="AC2980">
        <v>0.1</v>
      </c>
    </row>
    <row r="2981" spans="13:29" x14ac:dyDescent="0.35">
      <c r="M2981" t="s">
        <v>44</v>
      </c>
      <c r="N2981">
        <v>851044</v>
      </c>
      <c r="O2981" t="s">
        <v>8</v>
      </c>
      <c r="P2981">
        <v>52.339683732610901</v>
      </c>
      <c r="Q2981">
        <v>4.8461833754708303</v>
      </c>
      <c r="R2981" t="s">
        <v>45</v>
      </c>
      <c r="S2981">
        <v>140</v>
      </c>
      <c r="T2981">
        <v>125</v>
      </c>
      <c r="U2981">
        <v>499</v>
      </c>
      <c r="V2981">
        <v>6.92</v>
      </c>
      <c r="W2981">
        <v>151</v>
      </c>
      <c r="X2981">
        <v>614</v>
      </c>
      <c r="Y2981">
        <v>1</v>
      </c>
      <c r="Z2981" t="s">
        <v>74</v>
      </c>
      <c r="AA2981" t="s">
        <v>75</v>
      </c>
      <c r="AB2981">
        <v>17500</v>
      </c>
      <c r="AC2981">
        <v>0.1</v>
      </c>
    </row>
    <row r="2982" spans="13:29" x14ac:dyDescent="0.35">
      <c r="M2982" t="s">
        <v>44</v>
      </c>
      <c r="N2982">
        <v>870225</v>
      </c>
      <c r="O2982" t="s">
        <v>11</v>
      </c>
      <c r="P2982">
        <v>52.3526045118167</v>
      </c>
      <c r="Q2982">
        <v>4.9008282705413801</v>
      </c>
      <c r="R2982" t="s">
        <v>45</v>
      </c>
      <c r="S2982">
        <v>180</v>
      </c>
      <c r="T2982">
        <v>252</v>
      </c>
      <c r="U2982">
        <v>83</v>
      </c>
      <c r="V2982">
        <v>1.22</v>
      </c>
      <c r="W2982">
        <v>103</v>
      </c>
      <c r="X2982">
        <v>633</v>
      </c>
      <c r="Y2982">
        <v>1</v>
      </c>
      <c r="Z2982" t="s">
        <v>58</v>
      </c>
      <c r="AA2982" t="s">
        <v>59</v>
      </c>
      <c r="AB2982">
        <v>45360</v>
      </c>
      <c r="AC2982">
        <v>0.1</v>
      </c>
    </row>
    <row r="2983" spans="13:29" x14ac:dyDescent="0.35">
      <c r="M2983" t="s">
        <v>44</v>
      </c>
      <c r="N2983">
        <v>873104</v>
      </c>
      <c r="O2983" t="s">
        <v>14</v>
      </c>
      <c r="P2983">
        <v>52.357581968526702</v>
      </c>
      <c r="Q2983">
        <v>4.8591703139732303</v>
      </c>
      <c r="R2983" t="s">
        <v>45</v>
      </c>
      <c r="S2983">
        <v>300</v>
      </c>
      <c r="T2983">
        <v>293</v>
      </c>
      <c r="U2983">
        <v>29</v>
      </c>
      <c r="V2983">
        <v>0.76</v>
      </c>
      <c r="W2983">
        <v>123</v>
      </c>
      <c r="X2983">
        <v>636</v>
      </c>
      <c r="Y2983">
        <v>1</v>
      </c>
      <c r="Z2983" t="s">
        <v>56</v>
      </c>
      <c r="AA2983" t="s">
        <v>57</v>
      </c>
      <c r="AB2983">
        <v>87900</v>
      </c>
      <c r="AC2983">
        <v>0.1</v>
      </c>
    </row>
    <row r="2984" spans="13:29" x14ac:dyDescent="0.35">
      <c r="M2984" t="s">
        <v>44</v>
      </c>
      <c r="N2984">
        <v>998754</v>
      </c>
      <c r="O2984" t="s">
        <v>14</v>
      </c>
      <c r="P2984">
        <v>52.365744244787898</v>
      </c>
      <c r="Q2984">
        <v>4.8597252926818104</v>
      </c>
      <c r="R2984" t="s">
        <v>45</v>
      </c>
      <c r="S2984">
        <v>400</v>
      </c>
      <c r="T2984">
        <v>256</v>
      </c>
      <c r="U2984">
        <v>90</v>
      </c>
      <c r="V2984">
        <v>1.3</v>
      </c>
      <c r="W2984">
        <v>24</v>
      </c>
      <c r="X2984">
        <v>717</v>
      </c>
      <c r="Y2984">
        <v>1</v>
      </c>
      <c r="Z2984" t="s">
        <v>56</v>
      </c>
      <c r="AA2984" t="s">
        <v>57</v>
      </c>
      <c r="AB2984">
        <v>102400</v>
      </c>
      <c r="AC2984">
        <v>0.1</v>
      </c>
    </row>
    <row r="2985" spans="13:29" x14ac:dyDescent="0.35">
      <c r="M2985" t="s">
        <v>44</v>
      </c>
      <c r="N2985">
        <v>1149380</v>
      </c>
      <c r="O2985" t="s">
        <v>26</v>
      </c>
      <c r="P2985">
        <v>52.319070645599901</v>
      </c>
      <c r="Q2985">
        <v>4.9458416770462597</v>
      </c>
      <c r="R2985" t="s">
        <v>45</v>
      </c>
      <c r="S2985">
        <v>58</v>
      </c>
      <c r="T2985">
        <v>170</v>
      </c>
      <c r="U2985">
        <v>301</v>
      </c>
      <c r="V2985">
        <v>4.8899999999999997</v>
      </c>
      <c r="W2985">
        <v>183</v>
      </c>
      <c r="X2985">
        <v>846</v>
      </c>
      <c r="Y2985">
        <v>1</v>
      </c>
      <c r="Z2985" t="s">
        <v>92</v>
      </c>
      <c r="AA2985" t="s">
        <v>93</v>
      </c>
      <c r="AB2985">
        <v>9860</v>
      </c>
      <c r="AC2985">
        <v>0.1</v>
      </c>
    </row>
    <row r="2986" spans="13:29" x14ac:dyDescent="0.35">
      <c r="M2986" t="s">
        <v>44</v>
      </c>
      <c r="N2986">
        <v>1178074</v>
      </c>
      <c r="O2986" t="s">
        <v>11</v>
      </c>
      <c r="P2986">
        <v>52.344420433075904</v>
      </c>
      <c r="Q2986">
        <v>4.9080570510014496</v>
      </c>
      <c r="R2986" t="s">
        <v>45</v>
      </c>
      <c r="S2986">
        <v>147</v>
      </c>
      <c r="T2986">
        <v>201</v>
      </c>
      <c r="U2986">
        <v>79</v>
      </c>
      <c r="V2986">
        <v>1.24</v>
      </c>
      <c r="W2986">
        <v>68</v>
      </c>
      <c r="X2986">
        <v>865</v>
      </c>
      <c r="Y2986">
        <v>1</v>
      </c>
      <c r="Z2986" t="s">
        <v>58</v>
      </c>
      <c r="AA2986" t="s">
        <v>59</v>
      </c>
      <c r="AB2986">
        <v>29547</v>
      </c>
      <c r="AC2986">
        <v>0.1</v>
      </c>
    </row>
    <row r="2987" spans="13:29" x14ac:dyDescent="0.35">
      <c r="M2987" t="s">
        <v>44</v>
      </c>
      <c r="N2987">
        <v>1333886</v>
      </c>
      <c r="O2987" t="s">
        <v>11</v>
      </c>
      <c r="P2987">
        <v>52.356530529781203</v>
      </c>
      <c r="Q2987">
        <v>4.8956421241576598</v>
      </c>
      <c r="R2987" t="s">
        <v>45</v>
      </c>
      <c r="S2987">
        <v>125</v>
      </c>
      <c r="T2987">
        <v>23</v>
      </c>
      <c r="U2987">
        <v>60</v>
      </c>
      <c r="V2987">
        <v>0.91</v>
      </c>
      <c r="W2987">
        <v>295</v>
      </c>
      <c r="X2987">
        <v>986</v>
      </c>
      <c r="Y2987">
        <v>1</v>
      </c>
      <c r="Z2987" t="s">
        <v>58</v>
      </c>
      <c r="AA2987" t="s">
        <v>59</v>
      </c>
      <c r="AB2987">
        <v>2875</v>
      </c>
      <c r="AC2987">
        <v>0.1</v>
      </c>
    </row>
    <row r="2988" spans="13:29" x14ac:dyDescent="0.35">
      <c r="M2988" t="s">
        <v>44</v>
      </c>
      <c r="N2988">
        <v>1370038</v>
      </c>
      <c r="O2988" t="s">
        <v>8</v>
      </c>
      <c r="P2988">
        <v>52.346262931520201</v>
      </c>
      <c r="Q2988">
        <v>4.8581024907603396</v>
      </c>
      <c r="R2988" t="s">
        <v>45</v>
      </c>
      <c r="S2988">
        <v>191</v>
      </c>
      <c r="T2988">
        <v>277</v>
      </c>
      <c r="U2988">
        <v>74</v>
      </c>
      <c r="V2988">
        <v>1.1599999999999999</v>
      </c>
      <c r="W2988">
        <v>87</v>
      </c>
      <c r="X2988">
        <v>1021</v>
      </c>
      <c r="Y2988">
        <v>1</v>
      </c>
      <c r="Z2988" t="s">
        <v>74</v>
      </c>
      <c r="AA2988" t="s">
        <v>75</v>
      </c>
      <c r="AB2988">
        <v>52907</v>
      </c>
      <c r="AC2988">
        <v>0.1</v>
      </c>
    </row>
    <row r="2989" spans="13:29" x14ac:dyDescent="0.35">
      <c r="M2989" t="s">
        <v>44</v>
      </c>
      <c r="N2989">
        <v>1479060</v>
      </c>
      <c r="O2989" t="s">
        <v>14</v>
      </c>
      <c r="P2989">
        <v>52.371974000639099</v>
      </c>
      <c r="Q2989">
        <v>4.8725399503573099</v>
      </c>
      <c r="R2989" t="s">
        <v>45</v>
      </c>
      <c r="S2989">
        <v>135</v>
      </c>
      <c r="T2989">
        <v>28</v>
      </c>
      <c r="U2989">
        <v>74</v>
      </c>
      <c r="V2989">
        <v>1.1499999999999999</v>
      </c>
      <c r="W2989">
        <v>339</v>
      </c>
      <c r="X2989">
        <v>1088</v>
      </c>
      <c r="Y2989">
        <v>1</v>
      </c>
      <c r="Z2989" t="s">
        <v>56</v>
      </c>
      <c r="AA2989" t="s">
        <v>57</v>
      </c>
      <c r="AB2989">
        <v>3780</v>
      </c>
      <c r="AC2989">
        <v>0.1</v>
      </c>
    </row>
    <row r="2990" spans="13:29" x14ac:dyDescent="0.35">
      <c r="M2990" t="s">
        <v>44</v>
      </c>
      <c r="N2990">
        <v>1551034</v>
      </c>
      <c r="O2990" t="s">
        <v>14</v>
      </c>
      <c r="P2990">
        <v>52.3669030291246</v>
      </c>
      <c r="Q2990">
        <v>4.8755902823244996</v>
      </c>
      <c r="R2990" t="s">
        <v>45</v>
      </c>
      <c r="S2990">
        <v>300</v>
      </c>
      <c r="T2990">
        <v>249</v>
      </c>
      <c r="U2990">
        <v>66</v>
      </c>
      <c r="V2990">
        <v>1.04</v>
      </c>
      <c r="W2990">
        <v>297</v>
      </c>
      <c r="X2990">
        <v>1138</v>
      </c>
      <c r="Y2990">
        <v>1</v>
      </c>
      <c r="Z2990" t="s">
        <v>56</v>
      </c>
      <c r="AA2990" t="s">
        <v>57</v>
      </c>
      <c r="AB2990">
        <v>74700</v>
      </c>
      <c r="AC2990">
        <v>0.1</v>
      </c>
    </row>
    <row r="2991" spans="13:29" x14ac:dyDescent="0.35">
      <c r="M2991" t="s">
        <v>44</v>
      </c>
      <c r="N2991">
        <v>1620658</v>
      </c>
      <c r="O2991" t="s">
        <v>9</v>
      </c>
      <c r="P2991">
        <v>52.350654164591496</v>
      </c>
      <c r="Q2991">
        <v>4.9134896304979803</v>
      </c>
      <c r="R2991" t="s">
        <v>45</v>
      </c>
      <c r="S2991">
        <v>110</v>
      </c>
      <c r="T2991">
        <v>28</v>
      </c>
      <c r="U2991">
        <v>35</v>
      </c>
      <c r="V2991">
        <v>0.56000000000000005</v>
      </c>
      <c r="W2991">
        <v>265</v>
      </c>
      <c r="X2991">
        <v>1173</v>
      </c>
      <c r="Y2991">
        <v>1</v>
      </c>
      <c r="Z2991" t="s">
        <v>64</v>
      </c>
      <c r="AA2991" t="s">
        <v>65</v>
      </c>
      <c r="AB2991">
        <v>3080</v>
      </c>
      <c r="AC2991">
        <v>0.1</v>
      </c>
    </row>
    <row r="2992" spans="13:29" x14ac:dyDescent="0.35">
      <c r="M2992" t="s">
        <v>44</v>
      </c>
      <c r="N2992">
        <v>1645459</v>
      </c>
      <c r="O2992" t="s">
        <v>11</v>
      </c>
      <c r="P2992">
        <v>52.352272352115399</v>
      </c>
      <c r="Q2992">
        <v>4.8902313561659403</v>
      </c>
      <c r="R2992" t="s">
        <v>45</v>
      </c>
      <c r="S2992">
        <v>200</v>
      </c>
      <c r="T2992">
        <v>98</v>
      </c>
      <c r="U2992">
        <v>87</v>
      </c>
      <c r="V2992">
        <v>1.65</v>
      </c>
      <c r="W2992">
        <v>218</v>
      </c>
      <c r="X2992">
        <v>1188</v>
      </c>
      <c r="Y2992">
        <v>1</v>
      </c>
      <c r="Z2992" t="s">
        <v>58</v>
      </c>
      <c r="AA2992" t="s">
        <v>59</v>
      </c>
      <c r="AB2992">
        <v>19600</v>
      </c>
      <c r="AC2992">
        <v>0.1</v>
      </c>
    </row>
    <row r="2993" spans="13:29" x14ac:dyDescent="0.35">
      <c r="M2993" t="s">
        <v>44</v>
      </c>
      <c r="N2993">
        <v>1650475</v>
      </c>
      <c r="O2993" t="s">
        <v>12</v>
      </c>
      <c r="P2993">
        <v>52.352420878741</v>
      </c>
      <c r="Q2993">
        <v>4.9359012053717697</v>
      </c>
      <c r="R2993" t="s">
        <v>45</v>
      </c>
      <c r="S2993">
        <v>500</v>
      </c>
      <c r="T2993">
        <v>14</v>
      </c>
      <c r="U2993">
        <v>0</v>
      </c>
      <c r="W2993">
        <v>339</v>
      </c>
      <c r="X2993">
        <v>1195</v>
      </c>
      <c r="Y2993">
        <v>1</v>
      </c>
      <c r="Z2993" t="s">
        <v>72</v>
      </c>
      <c r="AA2993" t="s">
        <v>73</v>
      </c>
      <c r="AB2993">
        <v>7000</v>
      </c>
      <c r="AC2993">
        <v>0.1</v>
      </c>
    </row>
    <row r="2994" spans="13:29" x14ac:dyDescent="0.35">
      <c r="M2994" t="s">
        <v>44</v>
      </c>
      <c r="N2994">
        <v>1892532</v>
      </c>
      <c r="O2994" t="s">
        <v>9</v>
      </c>
      <c r="P2994">
        <v>52.361545474508297</v>
      </c>
      <c r="Q2994">
        <v>4.9300206679342198</v>
      </c>
      <c r="R2994" t="s">
        <v>45</v>
      </c>
      <c r="S2994">
        <v>99</v>
      </c>
      <c r="T2994">
        <v>219</v>
      </c>
      <c r="U2994">
        <v>16</v>
      </c>
      <c r="V2994">
        <v>0.28999999999999998</v>
      </c>
      <c r="W2994">
        <v>7</v>
      </c>
      <c r="X2994">
        <v>1330</v>
      </c>
      <c r="Y2994">
        <v>1</v>
      </c>
      <c r="Z2994" t="s">
        <v>64</v>
      </c>
      <c r="AA2994" t="s">
        <v>65</v>
      </c>
      <c r="AB2994">
        <v>21681</v>
      </c>
      <c r="AC2994">
        <v>0.1</v>
      </c>
    </row>
    <row r="2995" spans="13:29" x14ac:dyDescent="0.35">
      <c r="M2995" t="s">
        <v>44</v>
      </c>
      <c r="N2995">
        <v>1913383</v>
      </c>
      <c r="O2995" t="s">
        <v>6</v>
      </c>
      <c r="P2995">
        <v>52.366736817913498</v>
      </c>
      <c r="Q2995">
        <v>4.8942134387931402</v>
      </c>
      <c r="R2995" t="s">
        <v>45</v>
      </c>
      <c r="S2995">
        <v>220</v>
      </c>
      <c r="T2995">
        <v>29</v>
      </c>
      <c r="U2995">
        <v>15</v>
      </c>
      <c r="V2995">
        <v>0.27</v>
      </c>
      <c r="W2995">
        <v>241</v>
      </c>
      <c r="X2995">
        <v>1338</v>
      </c>
      <c r="Y2995">
        <v>1</v>
      </c>
      <c r="Z2995" t="s">
        <v>46</v>
      </c>
      <c r="AA2995" t="s">
        <v>47</v>
      </c>
      <c r="AB2995">
        <v>6380</v>
      </c>
      <c r="AC2995">
        <v>0.1</v>
      </c>
    </row>
    <row r="2996" spans="13:29" x14ac:dyDescent="0.35">
      <c r="M2996" t="s">
        <v>44</v>
      </c>
      <c r="N2996">
        <v>1976953</v>
      </c>
      <c r="O2996" t="s">
        <v>19</v>
      </c>
      <c r="P2996">
        <v>52.374177181171</v>
      </c>
      <c r="Q2996">
        <v>4.8484395726362504</v>
      </c>
      <c r="R2996" t="s">
        <v>45</v>
      </c>
      <c r="S2996">
        <v>99</v>
      </c>
      <c r="T2996">
        <v>328</v>
      </c>
      <c r="U2996">
        <v>29</v>
      </c>
      <c r="V2996">
        <v>0.56000000000000005</v>
      </c>
      <c r="W2996">
        <v>5</v>
      </c>
      <c r="X2996">
        <v>1385</v>
      </c>
      <c r="Y2996">
        <v>1</v>
      </c>
      <c r="Z2996" t="s">
        <v>62</v>
      </c>
      <c r="AA2996" t="s">
        <v>63</v>
      </c>
      <c r="AB2996">
        <v>32472</v>
      </c>
      <c r="AC2996">
        <v>0.1</v>
      </c>
    </row>
    <row r="2997" spans="13:29" x14ac:dyDescent="0.35">
      <c r="M2997" t="s">
        <v>44</v>
      </c>
      <c r="N2997">
        <v>2016153</v>
      </c>
      <c r="O2997" t="s">
        <v>7</v>
      </c>
      <c r="P2997">
        <v>52.359513230580703</v>
      </c>
      <c r="Q2997">
        <v>4.8911657905726598</v>
      </c>
      <c r="R2997" t="s">
        <v>45</v>
      </c>
      <c r="S2997">
        <v>114</v>
      </c>
      <c r="T2997">
        <v>317</v>
      </c>
      <c r="U2997">
        <v>69</v>
      </c>
      <c r="V2997">
        <v>1.17</v>
      </c>
      <c r="W2997">
        <v>326</v>
      </c>
      <c r="X2997">
        <v>1413</v>
      </c>
      <c r="Y2997">
        <v>1</v>
      </c>
      <c r="Z2997" t="s">
        <v>68</v>
      </c>
      <c r="AA2997" t="s">
        <v>69</v>
      </c>
      <c r="AB2997">
        <v>36138</v>
      </c>
      <c r="AC2997">
        <v>0.1</v>
      </c>
    </row>
    <row r="2998" spans="13:29" x14ac:dyDescent="0.35">
      <c r="M2998" t="s">
        <v>44</v>
      </c>
      <c r="N2998">
        <v>2175600</v>
      </c>
      <c r="O2998" t="s">
        <v>8</v>
      </c>
      <c r="P2998">
        <v>52.3560441790585</v>
      </c>
      <c r="Q2998">
        <v>4.8564127609324999</v>
      </c>
      <c r="R2998" t="s">
        <v>45</v>
      </c>
      <c r="S2998">
        <v>160</v>
      </c>
      <c r="T2998">
        <v>34</v>
      </c>
      <c r="U2998">
        <v>75</v>
      </c>
      <c r="V2998">
        <v>1.35</v>
      </c>
      <c r="W2998">
        <v>176</v>
      </c>
      <c r="X2998">
        <v>1505</v>
      </c>
      <c r="Y2998">
        <v>1</v>
      </c>
      <c r="Z2998" t="s">
        <v>74</v>
      </c>
      <c r="AA2998" t="s">
        <v>75</v>
      </c>
      <c r="AB2998">
        <v>5440</v>
      </c>
      <c r="AC2998">
        <v>0.1</v>
      </c>
    </row>
    <row r="2999" spans="13:29" x14ac:dyDescent="0.35">
      <c r="M2999" t="s">
        <v>44</v>
      </c>
      <c r="N2999">
        <v>2434568</v>
      </c>
      <c r="O2999" t="s">
        <v>8</v>
      </c>
      <c r="P2999">
        <v>52.3495631984296</v>
      </c>
      <c r="Q2999">
        <v>4.8490042391786297</v>
      </c>
      <c r="R2999" t="s">
        <v>45</v>
      </c>
      <c r="S2999">
        <v>210</v>
      </c>
      <c r="T2999">
        <v>359</v>
      </c>
      <c r="U2999">
        <v>21</v>
      </c>
      <c r="V2999">
        <v>0.41</v>
      </c>
      <c r="W2999">
        <v>174</v>
      </c>
      <c r="X2999">
        <v>1605</v>
      </c>
      <c r="Y2999">
        <v>1</v>
      </c>
      <c r="Z2999" t="s">
        <v>74</v>
      </c>
      <c r="AA2999" t="s">
        <v>75</v>
      </c>
      <c r="AB2999">
        <v>75390</v>
      </c>
      <c r="AC2999">
        <v>0.1</v>
      </c>
    </row>
    <row r="3000" spans="13:29" x14ac:dyDescent="0.35">
      <c r="M3000" t="s">
        <v>44</v>
      </c>
      <c r="N3000">
        <v>2438820</v>
      </c>
      <c r="O3000" t="s">
        <v>18</v>
      </c>
      <c r="P3000">
        <v>52.358757531243398</v>
      </c>
      <c r="Q3000">
        <v>4.9398578580685903</v>
      </c>
      <c r="R3000" t="s">
        <v>45</v>
      </c>
      <c r="S3000">
        <v>145</v>
      </c>
      <c r="T3000">
        <v>210</v>
      </c>
      <c r="U3000">
        <v>10</v>
      </c>
      <c r="V3000">
        <v>0.23</v>
      </c>
      <c r="W3000">
        <v>13</v>
      </c>
      <c r="X3000">
        <v>1608</v>
      </c>
      <c r="Y3000">
        <v>1</v>
      </c>
      <c r="Z3000" t="s">
        <v>66</v>
      </c>
      <c r="AA3000" t="s">
        <v>67</v>
      </c>
      <c r="AB3000">
        <v>30450</v>
      </c>
      <c r="AC3000">
        <v>0.1</v>
      </c>
    </row>
    <row r="3001" spans="13:29" x14ac:dyDescent="0.35">
      <c r="M3001" t="s">
        <v>44</v>
      </c>
      <c r="N3001">
        <v>2503773</v>
      </c>
      <c r="O3001" t="s">
        <v>18</v>
      </c>
      <c r="P3001">
        <v>52.362703496329097</v>
      </c>
      <c r="Q3001">
        <v>4.9371494038129402</v>
      </c>
      <c r="R3001" t="s">
        <v>45</v>
      </c>
      <c r="S3001">
        <v>91</v>
      </c>
      <c r="T3001">
        <v>267</v>
      </c>
      <c r="U3001">
        <v>73</v>
      </c>
      <c r="V3001">
        <v>1.29</v>
      </c>
      <c r="W3001">
        <v>9</v>
      </c>
      <c r="X3001">
        <v>1645</v>
      </c>
      <c r="Y3001">
        <v>1</v>
      </c>
      <c r="Z3001" t="s">
        <v>66</v>
      </c>
      <c r="AA3001" t="s">
        <v>67</v>
      </c>
      <c r="AB3001">
        <v>24297</v>
      </c>
      <c r="AC3001">
        <v>0.1</v>
      </c>
    </row>
    <row r="3002" spans="13:29" x14ac:dyDescent="0.35">
      <c r="M3002" t="s">
        <v>44</v>
      </c>
      <c r="N3002">
        <v>2644702</v>
      </c>
      <c r="O3002" t="s">
        <v>9</v>
      </c>
      <c r="P3002">
        <v>52.356859138168801</v>
      </c>
      <c r="Q3002">
        <v>4.9179116535035696</v>
      </c>
      <c r="R3002" t="s">
        <v>45</v>
      </c>
      <c r="S3002">
        <v>107</v>
      </c>
      <c r="T3002">
        <v>302</v>
      </c>
      <c r="U3002">
        <v>1</v>
      </c>
      <c r="V3002">
        <v>0.04</v>
      </c>
      <c r="W3002">
        <v>188</v>
      </c>
      <c r="X3002">
        <v>1705</v>
      </c>
      <c r="Y3002">
        <v>1</v>
      </c>
      <c r="Z3002" t="s">
        <v>64</v>
      </c>
      <c r="AA3002" t="s">
        <v>65</v>
      </c>
      <c r="AB3002">
        <v>32314</v>
      </c>
      <c r="AC3002">
        <v>0.1</v>
      </c>
    </row>
    <row r="3003" spans="13:29" x14ac:dyDescent="0.35">
      <c r="M3003" t="s">
        <v>44</v>
      </c>
      <c r="N3003">
        <v>2648251</v>
      </c>
      <c r="O3003" t="s">
        <v>19</v>
      </c>
      <c r="P3003">
        <v>52.376226280311101</v>
      </c>
      <c r="Q3003">
        <v>4.8472551996304203</v>
      </c>
      <c r="R3003" t="s">
        <v>45</v>
      </c>
      <c r="S3003">
        <v>95</v>
      </c>
      <c r="T3003">
        <v>332</v>
      </c>
      <c r="U3003">
        <v>64</v>
      </c>
      <c r="V3003">
        <v>1.17</v>
      </c>
      <c r="W3003">
        <v>21</v>
      </c>
      <c r="X3003">
        <v>1709</v>
      </c>
      <c r="Y3003">
        <v>1</v>
      </c>
      <c r="Z3003" t="s">
        <v>62</v>
      </c>
      <c r="AA3003" t="s">
        <v>63</v>
      </c>
      <c r="AB3003">
        <v>31540</v>
      </c>
      <c r="AC3003">
        <v>0.1</v>
      </c>
    </row>
    <row r="3004" spans="13:29" x14ac:dyDescent="0.35">
      <c r="M3004" t="s">
        <v>44</v>
      </c>
      <c r="N3004">
        <v>2719038</v>
      </c>
      <c r="O3004" t="s">
        <v>23</v>
      </c>
      <c r="P3004">
        <v>52.397357714287701</v>
      </c>
      <c r="Q3004">
        <v>5.0044514131054996</v>
      </c>
      <c r="R3004" t="s">
        <v>45</v>
      </c>
      <c r="S3004">
        <v>105</v>
      </c>
      <c r="T3004">
        <v>304</v>
      </c>
      <c r="U3004">
        <v>248</v>
      </c>
      <c r="V3004">
        <v>4.38</v>
      </c>
      <c r="W3004">
        <v>260</v>
      </c>
      <c r="X3004">
        <v>1740</v>
      </c>
      <c r="Y3004">
        <v>1</v>
      </c>
      <c r="Z3004" t="s">
        <v>76</v>
      </c>
      <c r="AA3004" t="s">
        <v>77</v>
      </c>
      <c r="AB3004">
        <v>31920</v>
      </c>
      <c r="AC3004">
        <v>0.1</v>
      </c>
    </row>
    <row r="3005" spans="13:29" x14ac:dyDescent="0.35">
      <c r="M3005" t="s">
        <v>44</v>
      </c>
      <c r="N3005">
        <v>2765249</v>
      </c>
      <c r="O3005" t="s">
        <v>6</v>
      </c>
      <c r="P3005">
        <v>52.3790447166135</v>
      </c>
      <c r="Q3005">
        <v>4.8948291737711296</v>
      </c>
      <c r="R3005" t="s">
        <v>45</v>
      </c>
      <c r="S3005">
        <v>250</v>
      </c>
      <c r="T3005">
        <v>321</v>
      </c>
      <c r="U3005">
        <v>89</v>
      </c>
      <c r="V3005">
        <v>1.61</v>
      </c>
      <c r="W3005">
        <v>1</v>
      </c>
      <c r="X3005">
        <v>1765</v>
      </c>
      <c r="Y3005">
        <v>1</v>
      </c>
      <c r="Z3005" t="s">
        <v>46</v>
      </c>
      <c r="AA3005" t="s">
        <v>47</v>
      </c>
      <c r="AB3005">
        <v>80250</v>
      </c>
      <c r="AC3005">
        <v>0.1</v>
      </c>
    </row>
    <row r="3006" spans="13:29" x14ac:dyDescent="0.35">
      <c r="M3006" t="s">
        <v>44</v>
      </c>
      <c r="N3006">
        <v>2972662</v>
      </c>
      <c r="O3006" t="s">
        <v>18</v>
      </c>
      <c r="P3006">
        <v>52.3624199549038</v>
      </c>
      <c r="Q3006">
        <v>4.9320949466419304</v>
      </c>
      <c r="R3006" t="s">
        <v>45</v>
      </c>
      <c r="S3006">
        <v>95</v>
      </c>
      <c r="T3006">
        <v>364</v>
      </c>
      <c r="U3006">
        <v>43</v>
      </c>
      <c r="V3006">
        <v>1.31</v>
      </c>
      <c r="W3006">
        <v>1</v>
      </c>
      <c r="X3006">
        <v>1876</v>
      </c>
      <c r="Y3006">
        <v>1</v>
      </c>
      <c r="Z3006" t="s">
        <v>66</v>
      </c>
      <c r="AA3006" t="s">
        <v>67</v>
      </c>
      <c r="AB3006">
        <v>34580</v>
      </c>
      <c r="AC3006">
        <v>0.1</v>
      </c>
    </row>
    <row r="3007" spans="13:29" x14ac:dyDescent="0.35">
      <c r="M3007" t="s">
        <v>44</v>
      </c>
      <c r="N3007">
        <v>2986736</v>
      </c>
      <c r="O3007" t="s">
        <v>11</v>
      </c>
      <c r="P3007">
        <v>52.353737152223502</v>
      </c>
      <c r="Q3007">
        <v>4.8995271113186698</v>
      </c>
      <c r="R3007" t="s">
        <v>45</v>
      </c>
      <c r="S3007">
        <v>150</v>
      </c>
      <c r="T3007">
        <v>328</v>
      </c>
      <c r="U3007">
        <v>22</v>
      </c>
      <c r="V3007">
        <v>0.41</v>
      </c>
      <c r="W3007">
        <v>105</v>
      </c>
      <c r="X3007">
        <v>1887</v>
      </c>
      <c r="Y3007">
        <v>1</v>
      </c>
      <c r="Z3007" t="s">
        <v>58</v>
      </c>
      <c r="AA3007" t="s">
        <v>59</v>
      </c>
      <c r="AB3007">
        <v>49200</v>
      </c>
      <c r="AC3007">
        <v>0.1</v>
      </c>
    </row>
    <row r="3008" spans="13:29" x14ac:dyDescent="0.35">
      <c r="M3008" t="s">
        <v>44</v>
      </c>
      <c r="N3008">
        <v>3003918</v>
      </c>
      <c r="O3008" t="s">
        <v>11</v>
      </c>
      <c r="P3008">
        <v>52.344461943181997</v>
      </c>
      <c r="Q3008">
        <v>4.8945701327715101</v>
      </c>
      <c r="R3008" t="s">
        <v>45</v>
      </c>
      <c r="S3008">
        <v>139</v>
      </c>
      <c r="T3008">
        <v>13</v>
      </c>
      <c r="U3008">
        <v>26</v>
      </c>
      <c r="V3008">
        <v>0.51</v>
      </c>
      <c r="W3008">
        <v>168</v>
      </c>
      <c r="X3008">
        <v>1896</v>
      </c>
      <c r="Y3008">
        <v>1</v>
      </c>
      <c r="Z3008" t="s">
        <v>58</v>
      </c>
      <c r="AA3008" t="s">
        <v>59</v>
      </c>
      <c r="AB3008">
        <v>1807</v>
      </c>
      <c r="AC3008">
        <v>0.1</v>
      </c>
    </row>
    <row r="3009" spans="13:29" x14ac:dyDescent="0.35">
      <c r="M3009" t="s">
        <v>44</v>
      </c>
      <c r="N3009">
        <v>3143024</v>
      </c>
      <c r="O3009" t="s">
        <v>7</v>
      </c>
      <c r="P3009">
        <v>52.359430243666502</v>
      </c>
      <c r="Q3009">
        <v>4.8971220778805096</v>
      </c>
      <c r="R3009" t="s">
        <v>45</v>
      </c>
      <c r="S3009">
        <v>160</v>
      </c>
      <c r="T3009">
        <v>33</v>
      </c>
      <c r="U3009">
        <v>68</v>
      </c>
      <c r="V3009">
        <v>1.29</v>
      </c>
      <c r="W3009">
        <v>323</v>
      </c>
      <c r="X3009">
        <v>1971</v>
      </c>
      <c r="Y3009">
        <v>1</v>
      </c>
      <c r="Z3009" t="s">
        <v>68</v>
      </c>
      <c r="AA3009" t="s">
        <v>69</v>
      </c>
      <c r="AB3009">
        <v>5280</v>
      </c>
      <c r="AC3009">
        <v>0.1</v>
      </c>
    </row>
    <row r="3010" spans="13:29" x14ac:dyDescent="0.35">
      <c r="M3010" t="s">
        <v>44</v>
      </c>
      <c r="N3010">
        <v>3294707</v>
      </c>
      <c r="O3010" t="s">
        <v>15</v>
      </c>
      <c r="P3010">
        <v>52.3752046075195</v>
      </c>
      <c r="Q3010">
        <v>4.8744609655632196</v>
      </c>
      <c r="R3010" t="s">
        <v>45</v>
      </c>
      <c r="S3010">
        <v>240</v>
      </c>
      <c r="T3010">
        <v>331</v>
      </c>
      <c r="U3010">
        <v>14</v>
      </c>
      <c r="V3010">
        <v>0.86</v>
      </c>
      <c r="W3010">
        <v>2</v>
      </c>
      <c r="X3010">
        <v>2070</v>
      </c>
      <c r="Y3010">
        <v>1</v>
      </c>
      <c r="Z3010" t="s">
        <v>60</v>
      </c>
      <c r="AA3010" t="s">
        <v>61</v>
      </c>
      <c r="AB3010">
        <v>79440</v>
      </c>
      <c r="AC3010">
        <v>0.1</v>
      </c>
    </row>
    <row r="3011" spans="13:29" x14ac:dyDescent="0.35">
      <c r="M3011" t="s">
        <v>44</v>
      </c>
      <c r="N3011">
        <v>3352506</v>
      </c>
      <c r="O3011" t="s">
        <v>7</v>
      </c>
      <c r="P3011">
        <v>52.362975257376398</v>
      </c>
      <c r="Q3011">
        <v>4.8842574179336404</v>
      </c>
      <c r="R3011" t="s">
        <v>45</v>
      </c>
      <c r="S3011">
        <v>220</v>
      </c>
      <c r="T3011">
        <v>212</v>
      </c>
      <c r="U3011">
        <v>34</v>
      </c>
      <c r="V3011">
        <v>0.71</v>
      </c>
      <c r="W3011">
        <v>154</v>
      </c>
      <c r="X3011">
        <v>2113</v>
      </c>
      <c r="Y3011">
        <v>1</v>
      </c>
      <c r="Z3011" t="s">
        <v>68</v>
      </c>
      <c r="AA3011" t="s">
        <v>69</v>
      </c>
      <c r="AB3011">
        <v>46640</v>
      </c>
      <c r="AC3011">
        <v>0.1</v>
      </c>
    </row>
    <row r="3012" spans="13:29" x14ac:dyDescent="0.35">
      <c r="M3012" t="s">
        <v>44</v>
      </c>
      <c r="N3012">
        <v>3456645</v>
      </c>
      <c r="O3012" t="s">
        <v>8</v>
      </c>
      <c r="P3012">
        <v>52.351318135414999</v>
      </c>
      <c r="Q3012">
        <v>4.8859778731991996</v>
      </c>
      <c r="R3012" t="s">
        <v>45</v>
      </c>
      <c r="S3012">
        <v>155</v>
      </c>
      <c r="T3012">
        <v>29</v>
      </c>
      <c r="U3012">
        <v>46</v>
      </c>
      <c r="V3012">
        <v>0.88</v>
      </c>
      <c r="W3012">
        <v>324</v>
      </c>
      <c r="X3012">
        <v>2189</v>
      </c>
      <c r="Y3012">
        <v>1</v>
      </c>
      <c r="Z3012" t="s">
        <v>74</v>
      </c>
      <c r="AA3012" t="s">
        <v>75</v>
      </c>
      <c r="AB3012">
        <v>4495</v>
      </c>
      <c r="AC3012">
        <v>0.1</v>
      </c>
    </row>
    <row r="3013" spans="13:29" x14ac:dyDescent="0.35">
      <c r="M3013" t="s">
        <v>44</v>
      </c>
      <c r="N3013">
        <v>3525634</v>
      </c>
      <c r="O3013" t="s">
        <v>15</v>
      </c>
      <c r="P3013">
        <v>52.379158044816499</v>
      </c>
      <c r="Q3013">
        <v>4.87056091914953</v>
      </c>
      <c r="R3013" t="s">
        <v>45</v>
      </c>
      <c r="S3013">
        <v>119</v>
      </c>
      <c r="T3013">
        <v>18</v>
      </c>
      <c r="U3013">
        <v>83</v>
      </c>
      <c r="V3013">
        <v>1.54</v>
      </c>
      <c r="W3013">
        <v>53</v>
      </c>
      <c r="X3013">
        <v>2230</v>
      </c>
      <c r="Y3013">
        <v>1</v>
      </c>
      <c r="Z3013" t="s">
        <v>60</v>
      </c>
      <c r="AA3013" t="s">
        <v>61</v>
      </c>
      <c r="AB3013">
        <v>2142</v>
      </c>
      <c r="AC3013">
        <v>0.1</v>
      </c>
    </row>
    <row r="3014" spans="13:29" x14ac:dyDescent="0.35">
      <c r="M3014" t="s">
        <v>44</v>
      </c>
      <c r="N3014">
        <v>3526216</v>
      </c>
      <c r="O3014" t="s">
        <v>9</v>
      </c>
      <c r="P3014">
        <v>52.356747762699499</v>
      </c>
      <c r="Q3014">
        <v>4.9167205201007702</v>
      </c>
      <c r="R3014" t="s">
        <v>45</v>
      </c>
      <c r="S3014">
        <v>127</v>
      </c>
      <c r="T3014">
        <v>126</v>
      </c>
      <c r="U3014">
        <v>87</v>
      </c>
      <c r="V3014">
        <v>1.7</v>
      </c>
      <c r="W3014">
        <v>1</v>
      </c>
      <c r="X3014">
        <v>2232</v>
      </c>
      <c r="Y3014">
        <v>1</v>
      </c>
      <c r="Z3014" t="s">
        <v>64</v>
      </c>
      <c r="AA3014" t="s">
        <v>65</v>
      </c>
      <c r="AB3014">
        <v>16002</v>
      </c>
      <c r="AC3014">
        <v>0.1</v>
      </c>
    </row>
    <row r="3015" spans="13:29" x14ac:dyDescent="0.35">
      <c r="M3015" t="s">
        <v>44</v>
      </c>
      <c r="N3015">
        <v>3565477</v>
      </c>
      <c r="O3015" t="s">
        <v>15</v>
      </c>
      <c r="P3015">
        <v>52.390944196146798</v>
      </c>
      <c r="Q3015">
        <v>4.8767626735024097</v>
      </c>
      <c r="R3015" t="s">
        <v>45</v>
      </c>
      <c r="S3015">
        <v>120</v>
      </c>
      <c r="T3015">
        <v>297</v>
      </c>
      <c r="U3015">
        <v>45</v>
      </c>
      <c r="V3015">
        <v>0.9</v>
      </c>
      <c r="W3015">
        <v>132</v>
      </c>
      <c r="X3015">
        <v>2254</v>
      </c>
      <c r="Y3015">
        <v>1</v>
      </c>
      <c r="Z3015" t="s">
        <v>60</v>
      </c>
      <c r="AA3015" t="s">
        <v>61</v>
      </c>
      <c r="AB3015">
        <v>35640</v>
      </c>
      <c r="AC3015">
        <v>0.1</v>
      </c>
    </row>
    <row r="3016" spans="13:29" x14ac:dyDescent="0.35">
      <c r="M3016" t="s">
        <v>44</v>
      </c>
      <c r="N3016">
        <v>3598326</v>
      </c>
      <c r="O3016" t="s">
        <v>8</v>
      </c>
      <c r="P3016">
        <v>52.3470009935996</v>
      </c>
      <c r="Q3016">
        <v>4.8476752750268304</v>
      </c>
      <c r="R3016" t="s">
        <v>45</v>
      </c>
      <c r="S3016">
        <v>150</v>
      </c>
      <c r="T3016">
        <v>5</v>
      </c>
      <c r="U3016">
        <v>22</v>
      </c>
      <c r="V3016">
        <v>0.44</v>
      </c>
      <c r="W3016">
        <v>364</v>
      </c>
      <c r="X3016">
        <v>2277</v>
      </c>
      <c r="Y3016">
        <v>1</v>
      </c>
      <c r="Z3016" t="s">
        <v>74</v>
      </c>
      <c r="AA3016" t="s">
        <v>75</v>
      </c>
      <c r="AB3016">
        <v>750</v>
      </c>
      <c r="AC3016">
        <v>0.1</v>
      </c>
    </row>
    <row r="3017" spans="13:29" x14ac:dyDescent="0.35">
      <c r="M3017" t="s">
        <v>44</v>
      </c>
      <c r="N3017">
        <v>3722301</v>
      </c>
      <c r="O3017" t="s">
        <v>7</v>
      </c>
      <c r="P3017">
        <v>52.363605724471398</v>
      </c>
      <c r="Q3017">
        <v>4.8895271064652501</v>
      </c>
      <c r="R3017" t="s">
        <v>45</v>
      </c>
      <c r="S3017">
        <v>289</v>
      </c>
      <c r="T3017">
        <v>303</v>
      </c>
      <c r="U3017">
        <v>83</v>
      </c>
      <c r="V3017">
        <v>2.65</v>
      </c>
      <c r="W3017">
        <v>88</v>
      </c>
      <c r="X3017">
        <v>2339</v>
      </c>
      <c r="Y3017">
        <v>1</v>
      </c>
      <c r="Z3017" t="s">
        <v>68</v>
      </c>
      <c r="AA3017" t="s">
        <v>69</v>
      </c>
      <c r="AB3017">
        <v>87567</v>
      </c>
      <c r="AC3017">
        <v>0.1</v>
      </c>
    </row>
    <row r="3018" spans="13:29" x14ac:dyDescent="0.35">
      <c r="M3018" t="s">
        <v>44</v>
      </c>
      <c r="N3018">
        <v>3736210</v>
      </c>
      <c r="O3018" t="s">
        <v>15</v>
      </c>
      <c r="P3018">
        <v>52.373068063414003</v>
      </c>
      <c r="Q3018">
        <v>4.8697891590217397</v>
      </c>
      <c r="R3018" t="s">
        <v>45</v>
      </c>
      <c r="S3018">
        <v>160</v>
      </c>
      <c r="T3018">
        <v>359</v>
      </c>
      <c r="U3018">
        <v>16</v>
      </c>
      <c r="V3018">
        <v>0.31</v>
      </c>
      <c r="W3018">
        <v>66</v>
      </c>
      <c r="X3018">
        <v>2354</v>
      </c>
      <c r="Y3018">
        <v>1</v>
      </c>
      <c r="Z3018" t="s">
        <v>60</v>
      </c>
      <c r="AA3018" t="s">
        <v>61</v>
      </c>
      <c r="AB3018">
        <v>57440</v>
      </c>
      <c r="AC3018">
        <v>0.1</v>
      </c>
    </row>
    <row r="3019" spans="13:29" x14ac:dyDescent="0.35">
      <c r="M3019" t="s">
        <v>44</v>
      </c>
      <c r="N3019">
        <v>3774247</v>
      </c>
      <c r="O3019" t="s">
        <v>15</v>
      </c>
      <c r="P3019">
        <v>52.374006718638299</v>
      </c>
      <c r="Q3019">
        <v>4.87260184014416</v>
      </c>
      <c r="R3019" t="s">
        <v>45</v>
      </c>
      <c r="S3019">
        <v>295</v>
      </c>
      <c r="T3019">
        <v>313</v>
      </c>
      <c r="U3019">
        <v>69</v>
      </c>
      <c r="V3019">
        <v>1.4</v>
      </c>
      <c r="W3019">
        <v>7</v>
      </c>
      <c r="X3019">
        <v>2381</v>
      </c>
      <c r="Y3019">
        <v>1</v>
      </c>
      <c r="Z3019" t="s">
        <v>60</v>
      </c>
      <c r="AA3019" t="s">
        <v>61</v>
      </c>
      <c r="AB3019">
        <v>92335</v>
      </c>
      <c r="AC3019">
        <v>0.1</v>
      </c>
    </row>
    <row r="3020" spans="13:29" x14ac:dyDescent="0.35">
      <c r="M3020" t="s">
        <v>44</v>
      </c>
      <c r="N3020">
        <v>3902098</v>
      </c>
      <c r="O3020" t="s">
        <v>13</v>
      </c>
      <c r="P3020">
        <v>52.354240301125301</v>
      </c>
      <c r="Q3020">
        <v>5.00506963350756</v>
      </c>
      <c r="R3020" t="s">
        <v>45</v>
      </c>
      <c r="S3020">
        <v>383</v>
      </c>
      <c r="T3020">
        <v>92</v>
      </c>
      <c r="U3020">
        <v>131</v>
      </c>
      <c r="V3020">
        <v>2.64</v>
      </c>
      <c r="W3020">
        <v>298</v>
      </c>
      <c r="X3020">
        <v>2474</v>
      </c>
      <c r="Y3020">
        <v>1</v>
      </c>
      <c r="Z3020" t="s">
        <v>86</v>
      </c>
      <c r="AA3020" t="s">
        <v>87</v>
      </c>
      <c r="AB3020">
        <v>35236</v>
      </c>
      <c r="AC3020">
        <v>0.1</v>
      </c>
    </row>
    <row r="3021" spans="13:29" x14ac:dyDescent="0.35">
      <c r="M3021" t="s">
        <v>44</v>
      </c>
      <c r="N3021">
        <v>3909212</v>
      </c>
      <c r="O3021" t="s">
        <v>11</v>
      </c>
      <c r="P3021">
        <v>52.341152913006198</v>
      </c>
      <c r="Q3021">
        <v>4.8952227637793904</v>
      </c>
      <c r="R3021" t="s">
        <v>45</v>
      </c>
      <c r="S3021">
        <v>340</v>
      </c>
      <c r="T3021">
        <v>13</v>
      </c>
      <c r="U3021">
        <v>32</v>
      </c>
      <c r="V3021">
        <v>0.81</v>
      </c>
      <c r="W3021">
        <v>339</v>
      </c>
      <c r="X3021">
        <v>2479</v>
      </c>
      <c r="Y3021">
        <v>1</v>
      </c>
      <c r="Z3021" t="s">
        <v>58</v>
      </c>
      <c r="AA3021" t="s">
        <v>59</v>
      </c>
      <c r="AB3021">
        <v>4420</v>
      </c>
      <c r="AC3021">
        <v>0.1</v>
      </c>
    </row>
    <row r="3022" spans="13:29" x14ac:dyDescent="0.35">
      <c r="M3022" t="s">
        <v>44</v>
      </c>
      <c r="N3022">
        <v>3913912</v>
      </c>
      <c r="O3022" t="s">
        <v>6</v>
      </c>
      <c r="P3022">
        <v>52.375939861733897</v>
      </c>
      <c r="Q3022">
        <v>4.8801874935361704</v>
      </c>
      <c r="R3022" t="s">
        <v>45</v>
      </c>
      <c r="S3022">
        <v>270</v>
      </c>
      <c r="T3022">
        <v>2</v>
      </c>
      <c r="U3022">
        <v>30</v>
      </c>
      <c r="V3022">
        <v>0.76</v>
      </c>
      <c r="W3022">
        <v>357</v>
      </c>
      <c r="X3022">
        <v>2482</v>
      </c>
      <c r="Y3022">
        <v>1</v>
      </c>
      <c r="Z3022" t="s">
        <v>46</v>
      </c>
      <c r="AA3022" t="s">
        <v>47</v>
      </c>
      <c r="AB3022">
        <v>540</v>
      </c>
      <c r="AC3022">
        <v>0.1</v>
      </c>
    </row>
    <row r="3023" spans="13:29" x14ac:dyDescent="0.35">
      <c r="M3023" t="s">
        <v>44</v>
      </c>
      <c r="N3023">
        <v>3944495</v>
      </c>
      <c r="O3023" t="s">
        <v>7</v>
      </c>
      <c r="P3023">
        <v>52.3633459248788</v>
      </c>
      <c r="Q3023">
        <v>4.8850510924960098</v>
      </c>
      <c r="R3023" t="s">
        <v>45</v>
      </c>
      <c r="S3023">
        <v>155</v>
      </c>
      <c r="T3023">
        <v>20</v>
      </c>
      <c r="U3023">
        <v>264</v>
      </c>
      <c r="V3023">
        <v>5.13</v>
      </c>
      <c r="W3023">
        <v>250</v>
      </c>
      <c r="X3023">
        <v>2506</v>
      </c>
      <c r="Y3023">
        <v>1</v>
      </c>
      <c r="Z3023" t="s">
        <v>68</v>
      </c>
      <c r="AA3023" t="s">
        <v>69</v>
      </c>
      <c r="AB3023">
        <v>3100</v>
      </c>
      <c r="AC3023">
        <v>0.1</v>
      </c>
    </row>
    <row r="3024" spans="13:29" x14ac:dyDescent="0.35">
      <c r="M3024" t="s">
        <v>44</v>
      </c>
      <c r="N3024">
        <v>4057422</v>
      </c>
      <c r="O3024" t="s">
        <v>7</v>
      </c>
      <c r="P3024">
        <v>52.362781959802703</v>
      </c>
      <c r="Q3024">
        <v>4.8920692688245104</v>
      </c>
      <c r="R3024" t="s">
        <v>45</v>
      </c>
      <c r="S3024">
        <v>500</v>
      </c>
      <c r="T3024">
        <v>56</v>
      </c>
      <c r="U3024">
        <v>109</v>
      </c>
      <c r="V3024">
        <v>2.11</v>
      </c>
      <c r="W3024">
        <v>364</v>
      </c>
      <c r="X3024">
        <v>2570</v>
      </c>
      <c r="Y3024">
        <v>1</v>
      </c>
      <c r="Z3024" t="s">
        <v>68</v>
      </c>
      <c r="AA3024" t="s">
        <v>69</v>
      </c>
      <c r="AB3024">
        <v>28000</v>
      </c>
      <c r="AC3024">
        <v>0.1</v>
      </c>
    </row>
    <row r="3025" spans="13:29" x14ac:dyDescent="0.35">
      <c r="M3025" t="s">
        <v>44</v>
      </c>
      <c r="N3025">
        <v>4062563</v>
      </c>
      <c r="O3025" t="s">
        <v>8</v>
      </c>
      <c r="P3025">
        <v>52.353487052407402</v>
      </c>
      <c r="Q3025">
        <v>4.8504285586780398</v>
      </c>
      <c r="R3025" t="s">
        <v>45</v>
      </c>
      <c r="S3025">
        <v>199</v>
      </c>
      <c r="T3025">
        <v>106</v>
      </c>
      <c r="U3025">
        <v>44</v>
      </c>
      <c r="V3025">
        <v>0.85</v>
      </c>
      <c r="W3025">
        <v>326</v>
      </c>
      <c r="X3025">
        <v>2572</v>
      </c>
      <c r="Y3025">
        <v>1</v>
      </c>
      <c r="Z3025" t="s">
        <v>74</v>
      </c>
      <c r="AA3025" t="s">
        <v>75</v>
      </c>
      <c r="AB3025">
        <v>21094</v>
      </c>
      <c r="AC3025">
        <v>0.1</v>
      </c>
    </row>
    <row r="3026" spans="13:29" x14ac:dyDescent="0.35">
      <c r="M3026" t="s">
        <v>44</v>
      </c>
      <c r="N3026">
        <v>4119684</v>
      </c>
      <c r="O3026" t="s">
        <v>7</v>
      </c>
      <c r="P3026">
        <v>52.362517364034197</v>
      </c>
      <c r="Q3026">
        <v>4.9048677307842699</v>
      </c>
      <c r="R3026" t="s">
        <v>45</v>
      </c>
      <c r="S3026">
        <v>299</v>
      </c>
      <c r="T3026">
        <v>35</v>
      </c>
      <c r="U3026">
        <v>58</v>
      </c>
      <c r="V3026">
        <v>1.1599999999999999</v>
      </c>
      <c r="W3026">
        <v>356</v>
      </c>
      <c r="X3026">
        <v>2590</v>
      </c>
      <c r="Y3026">
        <v>1</v>
      </c>
      <c r="Z3026" t="s">
        <v>68</v>
      </c>
      <c r="AA3026" t="s">
        <v>69</v>
      </c>
      <c r="AB3026">
        <v>10465</v>
      </c>
      <c r="AC3026">
        <v>0.1</v>
      </c>
    </row>
    <row r="3027" spans="13:29" x14ac:dyDescent="0.35">
      <c r="M3027" t="s">
        <v>44</v>
      </c>
      <c r="N3027">
        <v>4153760</v>
      </c>
      <c r="O3027" t="s">
        <v>18</v>
      </c>
      <c r="P3027">
        <v>52.374983276156001</v>
      </c>
      <c r="Q3027">
        <v>4.9420759991628698</v>
      </c>
      <c r="R3027" t="s">
        <v>45</v>
      </c>
      <c r="S3027">
        <v>60</v>
      </c>
      <c r="T3027">
        <v>94</v>
      </c>
      <c r="U3027">
        <v>323</v>
      </c>
      <c r="V3027">
        <v>6.39</v>
      </c>
      <c r="W3027">
        <v>252</v>
      </c>
      <c r="X3027">
        <v>2607</v>
      </c>
      <c r="Y3027">
        <v>1</v>
      </c>
      <c r="Z3027" t="s">
        <v>66</v>
      </c>
      <c r="AA3027" t="s">
        <v>67</v>
      </c>
      <c r="AB3027">
        <v>5640</v>
      </c>
      <c r="AC3027">
        <v>0.1</v>
      </c>
    </row>
    <row r="3028" spans="13:29" x14ac:dyDescent="0.35">
      <c r="M3028" t="s">
        <v>44</v>
      </c>
      <c r="N3028">
        <v>4207389</v>
      </c>
      <c r="O3028" t="s">
        <v>10</v>
      </c>
      <c r="P3028">
        <v>52.402146253498103</v>
      </c>
      <c r="Q3028">
        <v>4.8912661319041399</v>
      </c>
      <c r="R3028" t="s">
        <v>45</v>
      </c>
      <c r="S3028">
        <v>850</v>
      </c>
      <c r="T3028">
        <v>18</v>
      </c>
      <c r="U3028">
        <v>3</v>
      </c>
      <c r="V3028">
        <v>0.11</v>
      </c>
      <c r="W3028">
        <v>362</v>
      </c>
      <c r="X3028">
        <v>2635</v>
      </c>
      <c r="Y3028">
        <v>1</v>
      </c>
      <c r="Z3028" t="s">
        <v>78</v>
      </c>
      <c r="AA3028" t="s">
        <v>79</v>
      </c>
      <c r="AB3028">
        <v>15300</v>
      </c>
      <c r="AC3028">
        <v>0.1</v>
      </c>
    </row>
    <row r="3029" spans="13:29" x14ac:dyDescent="0.35">
      <c r="M3029" t="s">
        <v>44</v>
      </c>
      <c r="N3029">
        <v>4237825</v>
      </c>
      <c r="O3029" t="s">
        <v>11</v>
      </c>
      <c r="P3029">
        <v>52.350809440137702</v>
      </c>
      <c r="Q3029">
        <v>4.8946535903325996</v>
      </c>
      <c r="R3029" t="s">
        <v>45</v>
      </c>
      <c r="S3029">
        <v>150</v>
      </c>
      <c r="T3029">
        <v>305</v>
      </c>
      <c r="U3029">
        <v>10</v>
      </c>
      <c r="V3029">
        <v>0.21</v>
      </c>
      <c r="W3029">
        <v>6</v>
      </c>
      <c r="X3029">
        <v>2653</v>
      </c>
      <c r="Y3029">
        <v>1</v>
      </c>
      <c r="Z3029" t="s">
        <v>58</v>
      </c>
      <c r="AA3029" t="s">
        <v>59</v>
      </c>
      <c r="AB3029">
        <v>45750</v>
      </c>
      <c r="AC3029">
        <v>0.1</v>
      </c>
    </row>
    <row r="3030" spans="13:29" x14ac:dyDescent="0.35">
      <c r="M3030" t="s">
        <v>44</v>
      </c>
      <c r="N3030">
        <v>4610921</v>
      </c>
      <c r="O3030" t="s">
        <v>14</v>
      </c>
      <c r="P3030">
        <v>52.371546746141902</v>
      </c>
      <c r="Q3030">
        <v>4.8719621223910803</v>
      </c>
      <c r="R3030" t="s">
        <v>45</v>
      </c>
      <c r="S3030">
        <v>325</v>
      </c>
      <c r="T3030">
        <v>11</v>
      </c>
      <c r="U3030">
        <v>102</v>
      </c>
      <c r="V3030">
        <v>2.16</v>
      </c>
      <c r="W3030">
        <v>339</v>
      </c>
      <c r="X3030">
        <v>2855</v>
      </c>
      <c r="Y3030">
        <v>1</v>
      </c>
      <c r="Z3030" t="s">
        <v>56</v>
      </c>
      <c r="AA3030" t="s">
        <v>57</v>
      </c>
      <c r="AB3030">
        <v>3575</v>
      </c>
      <c r="AC3030">
        <v>0.1</v>
      </c>
    </row>
    <row r="3031" spans="13:29" x14ac:dyDescent="0.35">
      <c r="M3031" t="s">
        <v>44</v>
      </c>
      <c r="N3031">
        <v>4696241</v>
      </c>
      <c r="O3031" t="s">
        <v>11</v>
      </c>
      <c r="P3031">
        <v>52.351414138164301</v>
      </c>
      <c r="Q3031">
        <v>4.9093834907647</v>
      </c>
      <c r="R3031" t="s">
        <v>45</v>
      </c>
      <c r="S3031">
        <v>198</v>
      </c>
      <c r="T3031">
        <v>361</v>
      </c>
      <c r="U3031">
        <v>116</v>
      </c>
      <c r="V3031">
        <v>2.4</v>
      </c>
      <c r="W3031">
        <v>97</v>
      </c>
      <c r="X3031">
        <v>2898</v>
      </c>
      <c r="Y3031">
        <v>1</v>
      </c>
      <c r="Z3031" t="s">
        <v>58</v>
      </c>
      <c r="AA3031" t="s">
        <v>59</v>
      </c>
      <c r="AB3031">
        <v>71478</v>
      </c>
      <c r="AC3031">
        <v>0.1</v>
      </c>
    </row>
    <row r="3032" spans="13:29" x14ac:dyDescent="0.35">
      <c r="M3032" t="s">
        <v>44</v>
      </c>
      <c r="N3032">
        <v>4793315</v>
      </c>
      <c r="O3032" t="s">
        <v>10</v>
      </c>
      <c r="P3032">
        <v>52.392084110485399</v>
      </c>
      <c r="Q3032">
        <v>4.9347128519495103</v>
      </c>
      <c r="R3032" t="s">
        <v>45</v>
      </c>
      <c r="S3032">
        <v>125</v>
      </c>
      <c r="T3032">
        <v>97</v>
      </c>
      <c r="U3032">
        <v>244</v>
      </c>
      <c r="V3032">
        <v>5.45</v>
      </c>
      <c r="W3032">
        <v>311</v>
      </c>
      <c r="X3032">
        <v>2960</v>
      </c>
      <c r="Y3032">
        <v>1</v>
      </c>
      <c r="Z3032" t="s">
        <v>78</v>
      </c>
      <c r="AA3032" t="s">
        <v>79</v>
      </c>
      <c r="AB3032">
        <v>12125</v>
      </c>
      <c r="AC3032">
        <v>0.1</v>
      </c>
    </row>
    <row r="3033" spans="13:29" x14ac:dyDescent="0.35">
      <c r="M3033" t="s">
        <v>44</v>
      </c>
      <c r="N3033">
        <v>4844736</v>
      </c>
      <c r="O3033" t="s">
        <v>12</v>
      </c>
      <c r="P3033">
        <v>52.354799988216797</v>
      </c>
      <c r="Q3033">
        <v>4.9347557321559101</v>
      </c>
      <c r="R3033" t="s">
        <v>45</v>
      </c>
      <c r="S3033">
        <v>97</v>
      </c>
      <c r="T3033">
        <v>209</v>
      </c>
      <c r="U3033">
        <v>91</v>
      </c>
      <c r="V3033">
        <v>2.0299999999999998</v>
      </c>
      <c r="W3033">
        <v>159</v>
      </c>
      <c r="X3033">
        <v>2984</v>
      </c>
      <c r="Y3033">
        <v>1</v>
      </c>
      <c r="Z3033" t="s">
        <v>72</v>
      </c>
      <c r="AA3033" t="s">
        <v>73</v>
      </c>
      <c r="AB3033">
        <v>20273</v>
      </c>
      <c r="AC3033">
        <v>0.1</v>
      </c>
    </row>
    <row r="3034" spans="13:29" x14ac:dyDescent="0.35">
      <c r="M3034" t="s">
        <v>44</v>
      </c>
      <c r="N3034">
        <v>4844978</v>
      </c>
      <c r="O3034" t="s">
        <v>15</v>
      </c>
      <c r="P3034">
        <v>52.390139385696699</v>
      </c>
      <c r="Q3034">
        <v>4.8771986364304301</v>
      </c>
      <c r="R3034" t="s">
        <v>45</v>
      </c>
      <c r="S3034">
        <v>129</v>
      </c>
      <c r="T3034">
        <v>1</v>
      </c>
      <c r="U3034">
        <v>31</v>
      </c>
      <c r="V3034">
        <v>0.94</v>
      </c>
      <c r="W3034">
        <v>363</v>
      </c>
      <c r="X3034">
        <v>2985</v>
      </c>
      <c r="Y3034">
        <v>1</v>
      </c>
      <c r="Z3034" t="s">
        <v>60</v>
      </c>
      <c r="AA3034" t="s">
        <v>61</v>
      </c>
      <c r="AB3034">
        <v>129</v>
      </c>
      <c r="AC3034">
        <v>0.1</v>
      </c>
    </row>
    <row r="3035" spans="13:29" x14ac:dyDescent="0.35">
      <c r="M3035" t="s">
        <v>44</v>
      </c>
      <c r="N3035">
        <v>5156433</v>
      </c>
      <c r="O3035" t="s">
        <v>20</v>
      </c>
      <c r="P3035">
        <v>52.3501281389713</v>
      </c>
      <c r="Q3035">
        <v>4.8310955285211898</v>
      </c>
      <c r="R3035" t="s">
        <v>45</v>
      </c>
      <c r="S3035">
        <v>75</v>
      </c>
      <c r="T3035">
        <v>301</v>
      </c>
      <c r="U3035">
        <v>11</v>
      </c>
      <c r="V3035">
        <v>0.26</v>
      </c>
      <c r="W3035">
        <v>97</v>
      </c>
      <c r="X3035">
        <v>3149</v>
      </c>
      <c r="Y3035">
        <v>1</v>
      </c>
      <c r="Z3035" t="s">
        <v>70</v>
      </c>
      <c r="AA3035" t="s">
        <v>71</v>
      </c>
      <c r="AB3035">
        <v>22575</v>
      </c>
      <c r="AC3035">
        <v>0.1</v>
      </c>
    </row>
    <row r="3036" spans="13:29" x14ac:dyDescent="0.35">
      <c r="M3036" t="s">
        <v>44</v>
      </c>
      <c r="N3036">
        <v>5625099</v>
      </c>
      <c r="O3036" t="s">
        <v>9</v>
      </c>
      <c r="P3036">
        <v>52.359847579986102</v>
      </c>
      <c r="Q3036">
        <v>4.9272047283991398</v>
      </c>
      <c r="R3036" t="s">
        <v>45</v>
      </c>
      <c r="S3036">
        <v>87</v>
      </c>
      <c r="T3036">
        <v>164</v>
      </c>
      <c r="U3036">
        <v>53</v>
      </c>
      <c r="V3036">
        <v>1.18</v>
      </c>
      <c r="W3036">
        <v>162</v>
      </c>
      <c r="X3036">
        <v>3334</v>
      </c>
      <c r="Y3036">
        <v>1</v>
      </c>
      <c r="Z3036" t="s">
        <v>64</v>
      </c>
      <c r="AA3036" t="s">
        <v>65</v>
      </c>
      <c r="AB3036">
        <v>14268</v>
      </c>
      <c r="AC3036">
        <v>0.1</v>
      </c>
    </row>
    <row r="3037" spans="13:29" x14ac:dyDescent="0.35">
      <c r="M3037" t="s">
        <v>44</v>
      </c>
      <c r="N3037">
        <v>5742131</v>
      </c>
      <c r="O3037" t="s">
        <v>11</v>
      </c>
      <c r="P3037">
        <v>52.357690649732199</v>
      </c>
      <c r="Q3037">
        <v>4.8913381424789897</v>
      </c>
      <c r="R3037" t="s">
        <v>45</v>
      </c>
      <c r="S3037">
        <v>299</v>
      </c>
      <c r="T3037">
        <v>28</v>
      </c>
      <c r="U3037">
        <v>42</v>
      </c>
      <c r="V3037">
        <v>0.95</v>
      </c>
      <c r="W3037">
        <v>356</v>
      </c>
      <c r="X3037">
        <v>3400</v>
      </c>
      <c r="Y3037">
        <v>1</v>
      </c>
      <c r="Z3037" t="s">
        <v>58</v>
      </c>
      <c r="AA3037" t="s">
        <v>59</v>
      </c>
      <c r="AB3037">
        <v>8372</v>
      </c>
      <c r="AC3037">
        <v>0.1</v>
      </c>
    </row>
    <row r="3038" spans="13:29" x14ac:dyDescent="0.35">
      <c r="M3038" t="s">
        <v>44</v>
      </c>
      <c r="N3038">
        <v>5781996</v>
      </c>
      <c r="O3038" t="s">
        <v>6</v>
      </c>
      <c r="P3038">
        <v>52.380647727724401</v>
      </c>
      <c r="Q3038">
        <v>4.8850360962189203</v>
      </c>
      <c r="R3038" t="s">
        <v>45</v>
      </c>
      <c r="S3038">
        <v>110</v>
      </c>
      <c r="T3038">
        <v>68</v>
      </c>
      <c r="U3038">
        <v>53</v>
      </c>
      <c r="V3038">
        <v>1.2</v>
      </c>
      <c r="W3038">
        <v>7</v>
      </c>
      <c r="X3038">
        <v>3422</v>
      </c>
      <c r="Y3038">
        <v>1</v>
      </c>
      <c r="Z3038" t="s">
        <v>46</v>
      </c>
      <c r="AA3038" t="s">
        <v>47</v>
      </c>
      <c r="AB3038">
        <v>7480</v>
      </c>
      <c r="AC3038">
        <v>0.1</v>
      </c>
    </row>
    <row r="3039" spans="13:29" x14ac:dyDescent="0.35">
      <c r="M3039" t="s">
        <v>44</v>
      </c>
      <c r="N3039">
        <v>5782399</v>
      </c>
      <c r="O3039" t="s">
        <v>11</v>
      </c>
      <c r="P3039">
        <v>52.351379862676303</v>
      </c>
      <c r="Q3039">
        <v>4.88877647906825</v>
      </c>
      <c r="R3039" t="s">
        <v>45</v>
      </c>
      <c r="S3039">
        <v>140</v>
      </c>
      <c r="T3039">
        <v>210</v>
      </c>
      <c r="U3039">
        <v>50</v>
      </c>
      <c r="V3039">
        <v>1.1599999999999999</v>
      </c>
      <c r="W3039">
        <v>59</v>
      </c>
      <c r="X3039">
        <v>3423</v>
      </c>
      <c r="Y3039">
        <v>1</v>
      </c>
      <c r="Z3039" t="s">
        <v>58</v>
      </c>
      <c r="AA3039" t="s">
        <v>59</v>
      </c>
      <c r="AB3039">
        <v>29400</v>
      </c>
      <c r="AC3039">
        <v>0.1</v>
      </c>
    </row>
    <row r="3040" spans="13:29" x14ac:dyDescent="0.35">
      <c r="M3040" t="s">
        <v>44</v>
      </c>
      <c r="N3040">
        <v>5877192</v>
      </c>
      <c r="O3040" t="s">
        <v>15</v>
      </c>
      <c r="P3040">
        <v>52.391026876995099</v>
      </c>
      <c r="Q3040">
        <v>4.8809012506552101</v>
      </c>
      <c r="R3040" t="s">
        <v>45</v>
      </c>
      <c r="S3040">
        <v>200</v>
      </c>
      <c r="T3040">
        <v>170</v>
      </c>
      <c r="U3040">
        <v>28</v>
      </c>
      <c r="V3040">
        <v>0.64</v>
      </c>
      <c r="W3040">
        <v>235</v>
      </c>
      <c r="X3040">
        <v>3473</v>
      </c>
      <c r="Y3040">
        <v>1</v>
      </c>
      <c r="Z3040" t="s">
        <v>60</v>
      </c>
      <c r="AA3040" t="s">
        <v>61</v>
      </c>
      <c r="AB3040">
        <v>34000</v>
      </c>
      <c r="AC3040">
        <v>0.1</v>
      </c>
    </row>
    <row r="3041" spans="13:29" x14ac:dyDescent="0.35">
      <c r="M3041" t="s">
        <v>44</v>
      </c>
      <c r="N3041">
        <v>6088524</v>
      </c>
      <c r="O3041" t="s">
        <v>18</v>
      </c>
      <c r="P3041">
        <v>52.364948993138199</v>
      </c>
      <c r="Q3041">
        <v>4.9433370085647903</v>
      </c>
      <c r="R3041" t="s">
        <v>45</v>
      </c>
      <c r="S3041">
        <v>125</v>
      </c>
      <c r="T3041">
        <v>11</v>
      </c>
      <c r="U3041">
        <v>51</v>
      </c>
      <c r="V3041">
        <v>1.1599999999999999</v>
      </c>
      <c r="W3041">
        <v>310</v>
      </c>
      <c r="X3041">
        <v>3617</v>
      </c>
      <c r="Y3041">
        <v>1</v>
      </c>
      <c r="Z3041" t="s">
        <v>66</v>
      </c>
      <c r="AA3041" t="s">
        <v>67</v>
      </c>
      <c r="AB3041">
        <v>1375</v>
      </c>
      <c r="AC3041">
        <v>0.1</v>
      </c>
    </row>
    <row r="3042" spans="13:29" x14ac:dyDescent="0.35">
      <c r="M3042" t="s">
        <v>44</v>
      </c>
      <c r="N3042">
        <v>6148269</v>
      </c>
      <c r="O3042" t="s">
        <v>8</v>
      </c>
      <c r="P3042">
        <v>52.3495856954369</v>
      </c>
      <c r="Q3042">
        <v>4.8763648334249901</v>
      </c>
      <c r="R3042" t="s">
        <v>45</v>
      </c>
      <c r="S3042">
        <v>333</v>
      </c>
      <c r="T3042">
        <v>271</v>
      </c>
      <c r="U3042">
        <v>9</v>
      </c>
      <c r="V3042">
        <v>0.21</v>
      </c>
      <c r="W3042">
        <v>97</v>
      </c>
      <c r="X3042">
        <v>3667</v>
      </c>
      <c r="Y3042">
        <v>1</v>
      </c>
      <c r="Z3042" t="s">
        <v>74</v>
      </c>
      <c r="AA3042" t="s">
        <v>75</v>
      </c>
      <c r="AB3042">
        <v>90243</v>
      </c>
      <c r="AC3042">
        <v>0.1</v>
      </c>
    </row>
    <row r="3043" spans="13:29" x14ac:dyDescent="0.35">
      <c r="M3043" t="s">
        <v>44</v>
      </c>
      <c r="N3043">
        <v>6243193</v>
      </c>
      <c r="O3043" t="s">
        <v>11</v>
      </c>
      <c r="P3043">
        <v>52.346553304940997</v>
      </c>
      <c r="Q3043">
        <v>4.8972776805940796</v>
      </c>
      <c r="R3043" t="s">
        <v>45</v>
      </c>
      <c r="S3043">
        <v>125</v>
      </c>
      <c r="T3043">
        <v>261</v>
      </c>
      <c r="U3043">
        <v>7</v>
      </c>
      <c r="V3043">
        <v>0.16</v>
      </c>
      <c r="W3043">
        <v>282</v>
      </c>
      <c r="X3043">
        <v>3722</v>
      </c>
      <c r="Y3043">
        <v>1</v>
      </c>
      <c r="Z3043" t="s">
        <v>58</v>
      </c>
      <c r="AA3043" t="s">
        <v>59</v>
      </c>
      <c r="AB3043">
        <v>32625</v>
      </c>
      <c r="AC3043">
        <v>0.1</v>
      </c>
    </row>
    <row r="3044" spans="13:29" x14ac:dyDescent="0.35">
      <c r="M3044" t="s">
        <v>44</v>
      </c>
      <c r="N3044">
        <v>6464090</v>
      </c>
      <c r="O3044" t="s">
        <v>15</v>
      </c>
      <c r="P3044">
        <v>52.383577381202699</v>
      </c>
      <c r="Q3044">
        <v>4.8719771746664398</v>
      </c>
      <c r="R3044" t="s">
        <v>45</v>
      </c>
      <c r="S3044">
        <v>120</v>
      </c>
      <c r="T3044">
        <v>327</v>
      </c>
      <c r="U3044">
        <v>52</v>
      </c>
      <c r="V3044">
        <v>1.66</v>
      </c>
      <c r="W3044">
        <v>235</v>
      </c>
      <c r="X3044">
        <v>3889</v>
      </c>
      <c r="Y3044">
        <v>1</v>
      </c>
      <c r="Z3044" t="s">
        <v>60</v>
      </c>
      <c r="AA3044" t="s">
        <v>61</v>
      </c>
      <c r="AB3044">
        <v>39240</v>
      </c>
      <c r="AC3044">
        <v>0.1</v>
      </c>
    </row>
    <row r="3045" spans="13:29" x14ac:dyDescent="0.35">
      <c r="M3045" t="s">
        <v>44</v>
      </c>
      <c r="N3045">
        <v>6552015</v>
      </c>
      <c r="O3045" t="s">
        <v>6</v>
      </c>
      <c r="P3045">
        <v>52.371208984717697</v>
      </c>
      <c r="Q3045">
        <v>4.8792509975064799</v>
      </c>
      <c r="R3045" t="s">
        <v>45</v>
      </c>
      <c r="S3045">
        <v>130</v>
      </c>
      <c r="T3045">
        <v>339</v>
      </c>
      <c r="U3045">
        <v>57</v>
      </c>
      <c r="V3045">
        <v>1.34</v>
      </c>
      <c r="W3045">
        <v>145</v>
      </c>
      <c r="X3045">
        <v>3946</v>
      </c>
      <c r="Y3045">
        <v>1</v>
      </c>
      <c r="Z3045" t="s">
        <v>46</v>
      </c>
      <c r="AA3045" t="s">
        <v>47</v>
      </c>
      <c r="AB3045">
        <v>44070</v>
      </c>
      <c r="AC3045">
        <v>0.1</v>
      </c>
    </row>
    <row r="3046" spans="13:29" x14ac:dyDescent="0.35">
      <c r="M3046" t="s">
        <v>44</v>
      </c>
      <c r="N3046">
        <v>6616892</v>
      </c>
      <c r="O3046" t="s">
        <v>11</v>
      </c>
      <c r="P3046">
        <v>52.343696600559902</v>
      </c>
      <c r="Q3046">
        <v>4.9066987361957004</v>
      </c>
      <c r="R3046" t="s">
        <v>45</v>
      </c>
      <c r="S3046">
        <v>99</v>
      </c>
      <c r="T3046">
        <v>343</v>
      </c>
      <c r="U3046">
        <v>78</v>
      </c>
      <c r="V3046">
        <v>1.87</v>
      </c>
      <c r="W3046">
        <v>13</v>
      </c>
      <c r="X3046">
        <v>3988</v>
      </c>
      <c r="Y3046">
        <v>1</v>
      </c>
      <c r="Z3046" t="s">
        <v>58</v>
      </c>
      <c r="AA3046" t="s">
        <v>59</v>
      </c>
      <c r="AB3046">
        <v>33957</v>
      </c>
      <c r="AC3046">
        <v>0.1</v>
      </c>
    </row>
    <row r="3047" spans="13:29" x14ac:dyDescent="0.35">
      <c r="M3047" t="s">
        <v>44</v>
      </c>
      <c r="N3047">
        <v>6657228</v>
      </c>
      <c r="O3047" t="s">
        <v>26</v>
      </c>
      <c r="P3047">
        <v>52.324394127018103</v>
      </c>
      <c r="Q3047">
        <v>4.9451714207634696</v>
      </c>
      <c r="R3047" t="s">
        <v>45</v>
      </c>
      <c r="S3047">
        <v>99</v>
      </c>
      <c r="T3047">
        <v>323</v>
      </c>
      <c r="U3047">
        <v>71</v>
      </c>
      <c r="V3047">
        <v>1.75</v>
      </c>
      <c r="W3047">
        <v>22</v>
      </c>
      <c r="X3047">
        <v>4013</v>
      </c>
      <c r="Y3047">
        <v>1</v>
      </c>
      <c r="Z3047" t="s">
        <v>92</v>
      </c>
      <c r="AA3047" t="s">
        <v>93</v>
      </c>
      <c r="AB3047">
        <v>31977</v>
      </c>
      <c r="AC3047">
        <v>0.1</v>
      </c>
    </row>
    <row r="3048" spans="13:29" x14ac:dyDescent="0.35">
      <c r="M3048" t="s">
        <v>44</v>
      </c>
      <c r="N3048">
        <v>6734900</v>
      </c>
      <c r="O3048" t="s">
        <v>7</v>
      </c>
      <c r="P3048">
        <v>52.3621560343352</v>
      </c>
      <c r="Q3048">
        <v>4.8994456966118003</v>
      </c>
      <c r="R3048" t="s">
        <v>45</v>
      </c>
      <c r="S3048">
        <v>140</v>
      </c>
      <c r="T3048">
        <v>42</v>
      </c>
      <c r="U3048">
        <v>70</v>
      </c>
      <c r="V3048">
        <v>1.68</v>
      </c>
      <c r="W3048">
        <v>318</v>
      </c>
      <c r="X3048">
        <v>4066</v>
      </c>
      <c r="Y3048">
        <v>1</v>
      </c>
      <c r="Z3048" t="s">
        <v>68</v>
      </c>
      <c r="AA3048" t="s">
        <v>69</v>
      </c>
      <c r="AB3048">
        <v>5880</v>
      </c>
      <c r="AC3048">
        <v>0.1</v>
      </c>
    </row>
    <row r="3049" spans="13:29" x14ac:dyDescent="0.35">
      <c r="M3049" t="s">
        <v>44</v>
      </c>
      <c r="N3049">
        <v>6757040</v>
      </c>
      <c r="O3049" t="s">
        <v>11</v>
      </c>
      <c r="P3049">
        <v>52.355649848765502</v>
      </c>
      <c r="Q3049">
        <v>4.8989523731391396</v>
      </c>
      <c r="R3049" t="s">
        <v>45</v>
      </c>
      <c r="S3049">
        <v>130</v>
      </c>
      <c r="T3049">
        <v>90</v>
      </c>
      <c r="U3049">
        <v>35</v>
      </c>
      <c r="V3049">
        <v>1.1299999999999999</v>
      </c>
      <c r="W3049">
        <v>247</v>
      </c>
      <c r="X3049">
        <v>4081</v>
      </c>
      <c r="Y3049">
        <v>1</v>
      </c>
      <c r="Z3049" t="s">
        <v>58</v>
      </c>
      <c r="AA3049" t="s">
        <v>59</v>
      </c>
      <c r="AB3049">
        <v>11700</v>
      </c>
      <c r="AC3049">
        <v>0.1</v>
      </c>
    </row>
    <row r="3050" spans="13:29" x14ac:dyDescent="0.35">
      <c r="M3050" t="s">
        <v>44</v>
      </c>
      <c r="N3050">
        <v>6826043</v>
      </c>
      <c r="O3050" t="s">
        <v>10</v>
      </c>
      <c r="P3050">
        <v>52.395274146354502</v>
      </c>
      <c r="Q3050">
        <v>4.9163313236492803</v>
      </c>
      <c r="R3050" t="s">
        <v>45</v>
      </c>
      <c r="S3050">
        <v>150</v>
      </c>
      <c r="T3050">
        <v>306</v>
      </c>
      <c r="U3050">
        <v>47</v>
      </c>
      <c r="V3050">
        <v>1.1200000000000001</v>
      </c>
      <c r="W3050">
        <v>13</v>
      </c>
      <c r="X3050">
        <v>4129</v>
      </c>
      <c r="Y3050">
        <v>1</v>
      </c>
      <c r="Z3050" t="s">
        <v>78</v>
      </c>
      <c r="AA3050" t="s">
        <v>79</v>
      </c>
      <c r="AB3050">
        <v>45900</v>
      </c>
      <c r="AC3050">
        <v>0.1</v>
      </c>
    </row>
    <row r="3051" spans="13:29" x14ac:dyDescent="0.35">
      <c r="M3051" t="s">
        <v>44</v>
      </c>
      <c r="N3051">
        <v>6827912</v>
      </c>
      <c r="O3051" t="s">
        <v>14</v>
      </c>
      <c r="P3051">
        <v>52.368789709535797</v>
      </c>
      <c r="Q3051">
        <v>4.8670291219436503</v>
      </c>
      <c r="R3051" t="s">
        <v>45</v>
      </c>
      <c r="S3051">
        <v>250</v>
      </c>
      <c r="T3051">
        <v>132</v>
      </c>
      <c r="U3051">
        <v>15</v>
      </c>
      <c r="V3051">
        <v>0.39</v>
      </c>
      <c r="W3051">
        <v>30</v>
      </c>
      <c r="X3051">
        <v>4134</v>
      </c>
      <c r="Y3051">
        <v>1</v>
      </c>
      <c r="Z3051" t="s">
        <v>56</v>
      </c>
      <c r="AA3051" t="s">
        <v>57</v>
      </c>
      <c r="AB3051">
        <v>33000</v>
      </c>
      <c r="AC3051">
        <v>0.1</v>
      </c>
    </row>
    <row r="3052" spans="13:29" x14ac:dyDescent="0.35">
      <c r="M3052" t="s">
        <v>44</v>
      </c>
      <c r="N3052">
        <v>6895794</v>
      </c>
      <c r="O3052" t="s">
        <v>11</v>
      </c>
      <c r="P3052">
        <v>52.351348059974299</v>
      </c>
      <c r="Q3052">
        <v>4.88899344474126</v>
      </c>
      <c r="R3052" t="s">
        <v>45</v>
      </c>
      <c r="S3052">
        <v>250</v>
      </c>
      <c r="T3052">
        <v>238</v>
      </c>
      <c r="U3052">
        <v>73</v>
      </c>
      <c r="V3052">
        <v>1.76</v>
      </c>
      <c r="W3052">
        <v>120</v>
      </c>
      <c r="X3052">
        <v>4183</v>
      </c>
      <c r="Y3052">
        <v>1</v>
      </c>
      <c r="Z3052" t="s">
        <v>58</v>
      </c>
      <c r="AA3052" t="s">
        <v>59</v>
      </c>
      <c r="AB3052">
        <v>59500</v>
      </c>
      <c r="AC3052">
        <v>0.1</v>
      </c>
    </row>
    <row r="3053" spans="13:29" x14ac:dyDescent="0.35">
      <c r="M3053" t="s">
        <v>44</v>
      </c>
      <c r="N3053">
        <v>7080545</v>
      </c>
      <c r="O3053" t="s">
        <v>12</v>
      </c>
      <c r="P3053">
        <v>52.353174653247997</v>
      </c>
      <c r="Q3053">
        <v>4.9331393475819496</v>
      </c>
      <c r="R3053" t="s">
        <v>45</v>
      </c>
      <c r="S3053">
        <v>110</v>
      </c>
      <c r="T3053">
        <v>192</v>
      </c>
      <c r="U3053">
        <v>45</v>
      </c>
      <c r="V3053">
        <v>1.1000000000000001</v>
      </c>
      <c r="W3053">
        <v>36</v>
      </c>
      <c r="X3053">
        <v>4289</v>
      </c>
      <c r="Y3053">
        <v>1</v>
      </c>
      <c r="Z3053" t="s">
        <v>72</v>
      </c>
      <c r="AA3053" t="s">
        <v>73</v>
      </c>
      <c r="AB3053">
        <v>21120</v>
      </c>
      <c r="AC3053">
        <v>0.1</v>
      </c>
    </row>
    <row r="3054" spans="13:29" x14ac:dyDescent="0.35">
      <c r="M3054" t="s">
        <v>44</v>
      </c>
      <c r="N3054">
        <v>7144100</v>
      </c>
      <c r="O3054" t="s">
        <v>11</v>
      </c>
      <c r="P3054">
        <v>52.341064279842698</v>
      </c>
      <c r="Q3054">
        <v>4.8981017678601697</v>
      </c>
      <c r="R3054" t="s">
        <v>45</v>
      </c>
      <c r="S3054">
        <v>250</v>
      </c>
      <c r="T3054">
        <v>276</v>
      </c>
      <c r="U3054">
        <v>8</v>
      </c>
      <c r="V3054">
        <v>0.21</v>
      </c>
      <c r="W3054">
        <v>79</v>
      </c>
      <c r="X3054">
        <v>4320</v>
      </c>
      <c r="Y3054">
        <v>1</v>
      </c>
      <c r="Z3054" t="s">
        <v>58</v>
      </c>
      <c r="AA3054" t="s">
        <v>59</v>
      </c>
      <c r="AB3054">
        <v>69000</v>
      </c>
      <c r="AC3054">
        <v>0.1</v>
      </c>
    </row>
    <row r="3055" spans="13:29" x14ac:dyDescent="0.35">
      <c r="M3055" t="s">
        <v>44</v>
      </c>
      <c r="N3055">
        <v>7169772</v>
      </c>
      <c r="O3055" t="s">
        <v>14</v>
      </c>
      <c r="P3055">
        <v>52.3686265883263</v>
      </c>
      <c r="Q3055">
        <v>4.8654522974149703</v>
      </c>
      <c r="R3055" t="s">
        <v>45</v>
      </c>
      <c r="S3055">
        <v>110</v>
      </c>
      <c r="T3055">
        <v>358</v>
      </c>
      <c r="U3055">
        <v>31</v>
      </c>
      <c r="V3055">
        <v>0.77</v>
      </c>
      <c r="W3055">
        <v>6</v>
      </c>
      <c r="X3055">
        <v>4334</v>
      </c>
      <c r="Y3055">
        <v>1</v>
      </c>
      <c r="Z3055" t="s">
        <v>56</v>
      </c>
      <c r="AA3055" t="s">
        <v>57</v>
      </c>
      <c r="AB3055">
        <v>39380</v>
      </c>
      <c r="AC3055">
        <v>0.1</v>
      </c>
    </row>
    <row r="3056" spans="13:29" x14ac:dyDescent="0.35">
      <c r="M3056" t="s">
        <v>44</v>
      </c>
      <c r="N3056">
        <v>7173886</v>
      </c>
      <c r="O3056" t="s">
        <v>11</v>
      </c>
      <c r="P3056">
        <v>52.351930971148903</v>
      </c>
      <c r="Q3056">
        <v>4.8879320516097797</v>
      </c>
      <c r="R3056" t="s">
        <v>45</v>
      </c>
      <c r="S3056">
        <v>129</v>
      </c>
      <c r="T3056">
        <v>295</v>
      </c>
      <c r="U3056">
        <v>40</v>
      </c>
      <c r="V3056">
        <v>0.99</v>
      </c>
      <c r="W3056">
        <v>164</v>
      </c>
      <c r="X3056">
        <v>4342</v>
      </c>
      <c r="Y3056">
        <v>1</v>
      </c>
      <c r="Z3056" t="s">
        <v>58</v>
      </c>
      <c r="AA3056" t="s">
        <v>59</v>
      </c>
      <c r="AB3056">
        <v>38055</v>
      </c>
      <c r="AC3056">
        <v>0.1</v>
      </c>
    </row>
    <row r="3057" spans="13:29" x14ac:dyDescent="0.35">
      <c r="M3057" t="s">
        <v>44</v>
      </c>
      <c r="N3057">
        <v>7223490</v>
      </c>
      <c r="O3057" t="s">
        <v>6</v>
      </c>
      <c r="P3057">
        <v>52.374867118185001</v>
      </c>
      <c r="Q3057">
        <v>4.8794925147718402</v>
      </c>
      <c r="R3057" t="s">
        <v>45</v>
      </c>
      <c r="S3057">
        <v>120</v>
      </c>
      <c r="T3057">
        <v>8</v>
      </c>
      <c r="U3057">
        <v>174</v>
      </c>
      <c r="V3057">
        <v>4.22</v>
      </c>
      <c r="W3057">
        <v>15</v>
      </c>
      <c r="X3057">
        <v>4379</v>
      </c>
      <c r="Y3057">
        <v>1</v>
      </c>
      <c r="Z3057" t="s">
        <v>46</v>
      </c>
      <c r="AA3057" t="s">
        <v>47</v>
      </c>
      <c r="AB3057">
        <v>960</v>
      </c>
      <c r="AC3057">
        <v>0.1</v>
      </c>
    </row>
    <row r="3058" spans="13:29" x14ac:dyDescent="0.35">
      <c r="M3058" t="s">
        <v>44</v>
      </c>
      <c r="N3058">
        <v>7352638</v>
      </c>
      <c r="O3058" t="s">
        <v>9</v>
      </c>
      <c r="P3058">
        <v>52.359778091095997</v>
      </c>
      <c r="Q3058">
        <v>4.9126782780863696</v>
      </c>
      <c r="R3058" t="s">
        <v>45</v>
      </c>
      <c r="S3058">
        <v>160</v>
      </c>
      <c r="T3058">
        <v>361</v>
      </c>
      <c r="U3058">
        <v>55</v>
      </c>
      <c r="V3058">
        <v>1.4</v>
      </c>
      <c r="W3058">
        <v>14</v>
      </c>
      <c r="X3058">
        <v>4478</v>
      </c>
      <c r="Y3058">
        <v>1</v>
      </c>
      <c r="Z3058" t="s">
        <v>64</v>
      </c>
      <c r="AA3058" t="s">
        <v>65</v>
      </c>
      <c r="AB3058">
        <v>57760</v>
      </c>
      <c r="AC3058">
        <v>0.1</v>
      </c>
    </row>
    <row r="3059" spans="13:29" x14ac:dyDescent="0.35">
      <c r="M3059" t="s">
        <v>44</v>
      </c>
      <c r="N3059">
        <v>7363999</v>
      </c>
      <c r="O3059" t="s">
        <v>15</v>
      </c>
      <c r="P3059">
        <v>52.390699780367697</v>
      </c>
      <c r="Q3059">
        <v>4.8749983832036898</v>
      </c>
      <c r="R3059" t="s">
        <v>45</v>
      </c>
      <c r="S3059">
        <v>90</v>
      </c>
      <c r="T3059">
        <v>300</v>
      </c>
      <c r="U3059">
        <v>42</v>
      </c>
      <c r="V3059">
        <v>1.07</v>
      </c>
      <c r="W3059">
        <v>87</v>
      </c>
      <c r="X3059">
        <v>4492</v>
      </c>
      <c r="Y3059">
        <v>1</v>
      </c>
      <c r="Z3059" t="s">
        <v>60</v>
      </c>
      <c r="AA3059" t="s">
        <v>61</v>
      </c>
      <c r="AB3059">
        <v>27000</v>
      </c>
      <c r="AC3059">
        <v>0.1</v>
      </c>
    </row>
    <row r="3060" spans="13:29" x14ac:dyDescent="0.35">
      <c r="M3060" t="s">
        <v>44</v>
      </c>
      <c r="N3060">
        <v>7390801</v>
      </c>
      <c r="O3060" t="s">
        <v>15</v>
      </c>
      <c r="P3060">
        <v>52.384209532907299</v>
      </c>
      <c r="Q3060">
        <v>4.8736311755221502</v>
      </c>
      <c r="R3060" t="s">
        <v>45</v>
      </c>
      <c r="S3060">
        <v>107</v>
      </c>
      <c r="T3060">
        <v>64</v>
      </c>
      <c r="U3060">
        <v>42</v>
      </c>
      <c r="V3060">
        <v>1.02</v>
      </c>
      <c r="W3060">
        <v>70</v>
      </c>
      <c r="X3060">
        <v>4500</v>
      </c>
      <c r="Y3060">
        <v>1</v>
      </c>
      <c r="Z3060" t="s">
        <v>60</v>
      </c>
      <c r="AA3060" t="s">
        <v>61</v>
      </c>
      <c r="AB3060">
        <v>6848</v>
      </c>
      <c r="AC3060">
        <v>0.1</v>
      </c>
    </row>
    <row r="3061" spans="13:29" x14ac:dyDescent="0.35">
      <c r="M3061" t="s">
        <v>44</v>
      </c>
      <c r="N3061">
        <v>7406770</v>
      </c>
      <c r="O3061" t="s">
        <v>8</v>
      </c>
      <c r="P3061">
        <v>52.349818029243401</v>
      </c>
      <c r="Q3061">
        <v>4.8513844623338302</v>
      </c>
      <c r="R3061" t="s">
        <v>45</v>
      </c>
      <c r="S3061">
        <v>107</v>
      </c>
      <c r="T3061">
        <v>132</v>
      </c>
      <c r="U3061">
        <v>17</v>
      </c>
      <c r="V3061">
        <v>0.42</v>
      </c>
      <c r="W3061">
        <v>295</v>
      </c>
      <c r="X3061">
        <v>4513</v>
      </c>
      <c r="Y3061">
        <v>1</v>
      </c>
      <c r="Z3061" t="s">
        <v>74</v>
      </c>
      <c r="AA3061" t="s">
        <v>75</v>
      </c>
      <c r="AB3061">
        <v>14124</v>
      </c>
      <c r="AC3061">
        <v>0.1</v>
      </c>
    </row>
    <row r="3062" spans="13:29" x14ac:dyDescent="0.35">
      <c r="M3062" t="s">
        <v>44</v>
      </c>
      <c r="N3062">
        <v>7448305</v>
      </c>
      <c r="O3062" t="s">
        <v>13</v>
      </c>
      <c r="P3062">
        <v>52.363228905475502</v>
      </c>
      <c r="Q3062">
        <v>4.9855319325013498</v>
      </c>
      <c r="R3062" t="s">
        <v>45</v>
      </c>
      <c r="S3062">
        <v>280</v>
      </c>
      <c r="T3062">
        <v>197</v>
      </c>
      <c r="U3062">
        <v>34</v>
      </c>
      <c r="V3062">
        <v>0.84</v>
      </c>
      <c r="W3062">
        <v>245</v>
      </c>
      <c r="X3062">
        <v>4540</v>
      </c>
      <c r="Y3062">
        <v>1</v>
      </c>
      <c r="Z3062" t="s">
        <v>86</v>
      </c>
      <c r="AA3062" t="s">
        <v>87</v>
      </c>
      <c r="AB3062">
        <v>55160</v>
      </c>
      <c r="AC3062">
        <v>0.1</v>
      </c>
    </row>
    <row r="3063" spans="13:29" x14ac:dyDescent="0.35">
      <c r="M3063" t="s">
        <v>44</v>
      </c>
      <c r="N3063">
        <v>7464915</v>
      </c>
      <c r="O3063" t="s">
        <v>14</v>
      </c>
      <c r="P3063">
        <v>52.368010953894597</v>
      </c>
      <c r="Q3063">
        <v>4.8508369366562096</v>
      </c>
      <c r="R3063" t="s">
        <v>45</v>
      </c>
      <c r="S3063">
        <v>87</v>
      </c>
      <c r="T3063">
        <v>362</v>
      </c>
      <c r="U3063">
        <v>15</v>
      </c>
      <c r="V3063">
        <v>0.85</v>
      </c>
      <c r="W3063">
        <v>8</v>
      </c>
      <c r="X3063">
        <v>4554</v>
      </c>
      <c r="Y3063">
        <v>1</v>
      </c>
      <c r="Z3063" t="s">
        <v>56</v>
      </c>
      <c r="AA3063" t="s">
        <v>57</v>
      </c>
      <c r="AB3063">
        <v>31494</v>
      </c>
      <c r="AC3063">
        <v>0.1</v>
      </c>
    </row>
    <row r="3064" spans="13:29" x14ac:dyDescent="0.35">
      <c r="M3064" t="s">
        <v>44</v>
      </c>
      <c r="N3064">
        <v>7468232</v>
      </c>
      <c r="O3064" t="s">
        <v>8</v>
      </c>
      <c r="P3064">
        <v>52.355169411976902</v>
      </c>
      <c r="Q3064">
        <v>4.8832194973612602</v>
      </c>
      <c r="R3064" t="s">
        <v>45</v>
      </c>
      <c r="S3064">
        <v>495</v>
      </c>
      <c r="T3064">
        <v>44</v>
      </c>
      <c r="U3064">
        <v>2</v>
      </c>
      <c r="V3064">
        <v>0.05</v>
      </c>
      <c r="W3064">
        <v>284</v>
      </c>
      <c r="X3064">
        <v>4557</v>
      </c>
      <c r="Y3064">
        <v>1</v>
      </c>
      <c r="Z3064" t="s">
        <v>74</v>
      </c>
      <c r="AA3064" t="s">
        <v>75</v>
      </c>
      <c r="AB3064">
        <v>21780</v>
      </c>
      <c r="AC3064">
        <v>0.1</v>
      </c>
    </row>
    <row r="3065" spans="13:29" x14ac:dyDescent="0.35">
      <c r="M3065" t="s">
        <v>44</v>
      </c>
      <c r="N3065">
        <v>7505266</v>
      </c>
      <c r="O3065" t="s">
        <v>14</v>
      </c>
      <c r="P3065">
        <v>52.366571239466502</v>
      </c>
      <c r="Q3065">
        <v>4.8504801382713403</v>
      </c>
      <c r="R3065" t="s">
        <v>45</v>
      </c>
      <c r="S3065">
        <v>80</v>
      </c>
      <c r="T3065">
        <v>3</v>
      </c>
      <c r="U3065">
        <v>257</v>
      </c>
      <c r="V3065">
        <v>6.32</v>
      </c>
      <c r="W3065">
        <v>198</v>
      </c>
      <c r="X3065">
        <v>4584</v>
      </c>
      <c r="Y3065">
        <v>1</v>
      </c>
      <c r="Z3065" t="s">
        <v>56</v>
      </c>
      <c r="AA3065" t="s">
        <v>57</v>
      </c>
      <c r="AB3065">
        <v>240</v>
      </c>
      <c r="AC3065">
        <v>0.1</v>
      </c>
    </row>
    <row r="3066" spans="13:29" x14ac:dyDescent="0.35">
      <c r="M3066" t="s">
        <v>44</v>
      </c>
      <c r="N3066">
        <v>7584326</v>
      </c>
      <c r="O3066" t="s">
        <v>6</v>
      </c>
      <c r="P3066">
        <v>52.371295164444497</v>
      </c>
      <c r="Q3066">
        <v>4.8847066533886796</v>
      </c>
      <c r="R3066" t="s">
        <v>45</v>
      </c>
      <c r="S3066">
        <v>315</v>
      </c>
      <c r="T3066">
        <v>291</v>
      </c>
      <c r="U3066">
        <v>11</v>
      </c>
      <c r="V3066">
        <v>0.34</v>
      </c>
      <c r="W3066">
        <v>38</v>
      </c>
      <c r="X3066">
        <v>4637</v>
      </c>
      <c r="Y3066">
        <v>1</v>
      </c>
      <c r="Z3066" t="s">
        <v>46</v>
      </c>
      <c r="AA3066" t="s">
        <v>47</v>
      </c>
      <c r="AB3066">
        <v>91665</v>
      </c>
      <c r="AC3066">
        <v>0.1</v>
      </c>
    </row>
    <row r="3067" spans="13:29" x14ac:dyDescent="0.35">
      <c r="M3067" t="s">
        <v>44</v>
      </c>
      <c r="N3067">
        <v>7600991</v>
      </c>
      <c r="O3067" t="s">
        <v>9</v>
      </c>
      <c r="P3067">
        <v>52.355523236308301</v>
      </c>
      <c r="Q3067">
        <v>4.9171665171890897</v>
      </c>
      <c r="R3067" t="s">
        <v>45</v>
      </c>
      <c r="S3067">
        <v>115</v>
      </c>
      <c r="T3067">
        <v>208</v>
      </c>
      <c r="U3067">
        <v>30</v>
      </c>
      <c r="V3067">
        <v>0.74</v>
      </c>
      <c r="W3067">
        <v>23</v>
      </c>
      <c r="X3067">
        <v>4651</v>
      </c>
      <c r="Y3067">
        <v>1</v>
      </c>
      <c r="Z3067" t="s">
        <v>64</v>
      </c>
      <c r="AA3067" t="s">
        <v>65</v>
      </c>
      <c r="AB3067">
        <v>23920</v>
      </c>
      <c r="AC3067">
        <v>0.1</v>
      </c>
    </row>
    <row r="3068" spans="13:29" x14ac:dyDescent="0.35">
      <c r="M3068" t="s">
        <v>44</v>
      </c>
      <c r="N3068">
        <v>7704893</v>
      </c>
      <c r="O3068" t="s">
        <v>14</v>
      </c>
      <c r="P3068">
        <v>52.365028103812101</v>
      </c>
      <c r="Q3068">
        <v>4.85393798095782</v>
      </c>
      <c r="R3068" t="s">
        <v>45</v>
      </c>
      <c r="S3068">
        <v>85</v>
      </c>
      <c r="T3068">
        <v>8</v>
      </c>
      <c r="U3068">
        <v>43</v>
      </c>
      <c r="V3068">
        <v>1.35</v>
      </c>
      <c r="W3068">
        <v>362</v>
      </c>
      <c r="X3068">
        <v>4700</v>
      </c>
      <c r="Y3068">
        <v>1</v>
      </c>
      <c r="Z3068" t="s">
        <v>56</v>
      </c>
      <c r="AA3068" t="s">
        <v>57</v>
      </c>
      <c r="AB3068">
        <v>680</v>
      </c>
      <c r="AC3068">
        <v>0.1</v>
      </c>
    </row>
    <row r="3069" spans="13:29" x14ac:dyDescent="0.35">
      <c r="M3069" t="s">
        <v>44</v>
      </c>
      <c r="N3069">
        <v>7878623</v>
      </c>
      <c r="O3069" t="s">
        <v>11</v>
      </c>
      <c r="P3069">
        <v>52.357428655264201</v>
      </c>
      <c r="Q3069">
        <v>4.8962597891303004</v>
      </c>
      <c r="R3069" t="s">
        <v>45</v>
      </c>
      <c r="S3069">
        <v>130</v>
      </c>
      <c r="T3069">
        <v>350</v>
      </c>
      <c r="U3069">
        <v>36</v>
      </c>
      <c r="V3069">
        <v>0.91</v>
      </c>
      <c r="W3069">
        <v>137</v>
      </c>
      <c r="X3069">
        <v>4831</v>
      </c>
      <c r="Y3069">
        <v>1</v>
      </c>
      <c r="Z3069" t="s">
        <v>58</v>
      </c>
      <c r="AA3069" t="s">
        <v>59</v>
      </c>
      <c r="AB3069">
        <v>45500</v>
      </c>
      <c r="AC3069">
        <v>0.1</v>
      </c>
    </row>
    <row r="3070" spans="13:29" x14ac:dyDescent="0.35">
      <c r="M3070" t="s">
        <v>44</v>
      </c>
      <c r="N3070">
        <v>8022135</v>
      </c>
      <c r="O3070" t="s">
        <v>15</v>
      </c>
      <c r="P3070">
        <v>52.390623952028903</v>
      </c>
      <c r="Q3070">
        <v>4.8733612578174403</v>
      </c>
      <c r="R3070" t="s">
        <v>45</v>
      </c>
      <c r="S3070">
        <v>110</v>
      </c>
      <c r="T3070">
        <v>39</v>
      </c>
      <c r="U3070">
        <v>18</v>
      </c>
      <c r="V3070">
        <v>0.46</v>
      </c>
      <c r="W3070">
        <v>333</v>
      </c>
      <c r="X3070">
        <v>4914</v>
      </c>
      <c r="Y3070">
        <v>1</v>
      </c>
      <c r="Z3070" t="s">
        <v>60</v>
      </c>
      <c r="AA3070" t="s">
        <v>61</v>
      </c>
      <c r="AB3070">
        <v>4290</v>
      </c>
      <c r="AC3070">
        <v>0.1</v>
      </c>
    </row>
    <row r="3071" spans="13:29" x14ac:dyDescent="0.35">
      <c r="M3071" t="s">
        <v>44</v>
      </c>
      <c r="N3071">
        <v>8029697</v>
      </c>
      <c r="O3071" t="s">
        <v>6</v>
      </c>
      <c r="P3071">
        <v>52.378967217640003</v>
      </c>
      <c r="Q3071">
        <v>4.8815272775691403</v>
      </c>
      <c r="R3071" t="s">
        <v>45</v>
      </c>
      <c r="S3071">
        <v>216</v>
      </c>
      <c r="T3071">
        <v>362</v>
      </c>
      <c r="U3071">
        <v>15</v>
      </c>
      <c r="V3071">
        <v>1.01</v>
      </c>
      <c r="W3071">
        <v>1</v>
      </c>
      <c r="X3071">
        <v>4918</v>
      </c>
      <c r="Y3071">
        <v>1</v>
      </c>
      <c r="Z3071" t="s">
        <v>46</v>
      </c>
      <c r="AA3071" t="s">
        <v>47</v>
      </c>
      <c r="AB3071">
        <v>78192</v>
      </c>
      <c r="AC3071">
        <v>0.1</v>
      </c>
    </row>
    <row r="3072" spans="13:29" x14ac:dyDescent="0.35">
      <c r="M3072" t="s">
        <v>44</v>
      </c>
      <c r="N3072">
        <v>8122081</v>
      </c>
      <c r="O3072" t="s">
        <v>19</v>
      </c>
      <c r="P3072">
        <v>52.378634318458097</v>
      </c>
      <c r="Q3072">
        <v>4.8572164447727602</v>
      </c>
      <c r="R3072" t="s">
        <v>45</v>
      </c>
      <c r="S3072">
        <v>100</v>
      </c>
      <c r="T3072">
        <v>87</v>
      </c>
      <c r="U3072">
        <v>28</v>
      </c>
      <c r="V3072">
        <v>0.73</v>
      </c>
      <c r="W3072">
        <v>265</v>
      </c>
      <c r="X3072">
        <v>4973</v>
      </c>
      <c r="Y3072">
        <v>1</v>
      </c>
      <c r="Z3072" t="s">
        <v>62</v>
      </c>
      <c r="AA3072" t="s">
        <v>63</v>
      </c>
      <c r="AB3072">
        <v>8700</v>
      </c>
      <c r="AC3072">
        <v>0.1</v>
      </c>
    </row>
    <row r="3073" spans="13:29" x14ac:dyDescent="0.35">
      <c r="M3073" t="s">
        <v>44</v>
      </c>
      <c r="N3073">
        <v>8191077</v>
      </c>
      <c r="O3073" t="s">
        <v>7</v>
      </c>
      <c r="P3073">
        <v>52.3604089850271</v>
      </c>
      <c r="Q3073">
        <v>4.9013738066277499</v>
      </c>
      <c r="R3073" t="s">
        <v>45</v>
      </c>
      <c r="S3073">
        <v>250</v>
      </c>
      <c r="T3073">
        <v>362</v>
      </c>
      <c r="U3073">
        <v>31</v>
      </c>
      <c r="V3073">
        <v>0.91</v>
      </c>
      <c r="W3073">
        <v>12</v>
      </c>
      <c r="X3073">
        <v>5010</v>
      </c>
      <c r="Y3073">
        <v>1</v>
      </c>
      <c r="Z3073" t="s">
        <v>68</v>
      </c>
      <c r="AA3073" t="s">
        <v>69</v>
      </c>
      <c r="AB3073">
        <v>90500</v>
      </c>
      <c r="AC3073">
        <v>0.1</v>
      </c>
    </row>
    <row r="3074" spans="13:29" x14ac:dyDescent="0.35">
      <c r="M3074" t="s">
        <v>44</v>
      </c>
      <c r="N3074">
        <v>8230103</v>
      </c>
      <c r="O3074" t="s">
        <v>14</v>
      </c>
      <c r="P3074">
        <v>52.366904446311601</v>
      </c>
      <c r="Q3074">
        <v>4.8527352833844999</v>
      </c>
      <c r="R3074" t="s">
        <v>45</v>
      </c>
      <c r="S3074">
        <v>120</v>
      </c>
      <c r="T3074">
        <v>225</v>
      </c>
      <c r="U3074">
        <v>32</v>
      </c>
      <c r="V3074">
        <v>0.81</v>
      </c>
      <c r="W3074">
        <v>195</v>
      </c>
      <c r="X3074">
        <v>5026</v>
      </c>
      <c r="Y3074">
        <v>1</v>
      </c>
      <c r="Z3074" t="s">
        <v>56</v>
      </c>
      <c r="AA3074" t="s">
        <v>57</v>
      </c>
      <c r="AB3074">
        <v>27000</v>
      </c>
      <c r="AC3074">
        <v>0.1</v>
      </c>
    </row>
    <row r="3075" spans="13:29" x14ac:dyDescent="0.35">
      <c r="M3075" t="s">
        <v>44</v>
      </c>
      <c r="N3075">
        <v>8321319</v>
      </c>
      <c r="O3075" t="s">
        <v>18</v>
      </c>
      <c r="P3075">
        <v>52.363856516692103</v>
      </c>
      <c r="Q3075">
        <v>4.9414460262211497</v>
      </c>
      <c r="R3075" t="s">
        <v>45</v>
      </c>
      <c r="S3075">
        <v>110</v>
      </c>
      <c r="T3075">
        <v>7</v>
      </c>
      <c r="U3075">
        <v>30</v>
      </c>
      <c r="V3075">
        <v>0.79</v>
      </c>
      <c r="W3075">
        <v>136</v>
      </c>
      <c r="X3075">
        <v>5075</v>
      </c>
      <c r="Y3075">
        <v>1</v>
      </c>
      <c r="Z3075" t="s">
        <v>66</v>
      </c>
      <c r="AA3075" t="s">
        <v>67</v>
      </c>
      <c r="AB3075">
        <v>770</v>
      </c>
      <c r="AC3075">
        <v>0.1</v>
      </c>
    </row>
    <row r="3076" spans="13:29" x14ac:dyDescent="0.35">
      <c r="M3076" t="s">
        <v>44</v>
      </c>
      <c r="N3076">
        <v>8377415</v>
      </c>
      <c r="O3076" t="s">
        <v>15</v>
      </c>
      <c r="P3076">
        <v>52.385207961183497</v>
      </c>
      <c r="Q3076">
        <v>4.8772582545462804</v>
      </c>
      <c r="R3076" t="s">
        <v>45</v>
      </c>
      <c r="S3076">
        <v>249</v>
      </c>
      <c r="T3076">
        <v>156</v>
      </c>
      <c r="U3076">
        <v>38</v>
      </c>
      <c r="V3076">
        <v>0.98</v>
      </c>
      <c r="W3076">
        <v>246</v>
      </c>
      <c r="X3076">
        <v>5109</v>
      </c>
      <c r="Y3076">
        <v>1</v>
      </c>
      <c r="Z3076" t="s">
        <v>60</v>
      </c>
      <c r="AA3076" t="s">
        <v>61</v>
      </c>
      <c r="AB3076">
        <v>38844</v>
      </c>
      <c r="AC3076">
        <v>0.1</v>
      </c>
    </row>
    <row r="3077" spans="13:29" x14ac:dyDescent="0.35">
      <c r="M3077" t="s">
        <v>44</v>
      </c>
      <c r="N3077">
        <v>8432105</v>
      </c>
      <c r="O3077" t="s">
        <v>14</v>
      </c>
      <c r="P3077">
        <v>52.368455938929301</v>
      </c>
      <c r="Q3077">
        <v>4.8732004104472102</v>
      </c>
      <c r="R3077" t="s">
        <v>45</v>
      </c>
      <c r="S3077">
        <v>220</v>
      </c>
      <c r="T3077">
        <v>61</v>
      </c>
      <c r="U3077">
        <v>58</v>
      </c>
      <c r="V3077">
        <v>1.5</v>
      </c>
      <c r="W3077">
        <v>233</v>
      </c>
      <c r="X3077">
        <v>5140</v>
      </c>
      <c r="Y3077">
        <v>1</v>
      </c>
      <c r="Z3077" t="s">
        <v>56</v>
      </c>
      <c r="AA3077" t="s">
        <v>57</v>
      </c>
      <c r="AB3077">
        <v>13420</v>
      </c>
      <c r="AC3077">
        <v>0.1</v>
      </c>
    </row>
    <row r="3078" spans="13:29" x14ac:dyDescent="0.35">
      <c r="M3078" t="s">
        <v>44</v>
      </c>
      <c r="N3078">
        <v>8607603</v>
      </c>
      <c r="O3078" t="s">
        <v>18</v>
      </c>
      <c r="P3078">
        <v>52.361623990837003</v>
      </c>
      <c r="Q3078">
        <v>4.9444407660159202</v>
      </c>
      <c r="R3078" t="s">
        <v>45</v>
      </c>
      <c r="S3078">
        <v>120</v>
      </c>
      <c r="T3078">
        <v>2</v>
      </c>
      <c r="U3078">
        <v>47</v>
      </c>
      <c r="V3078">
        <v>1.21</v>
      </c>
      <c r="W3078">
        <v>333</v>
      </c>
      <c r="X3078">
        <v>5241</v>
      </c>
      <c r="Y3078">
        <v>1</v>
      </c>
      <c r="Z3078" t="s">
        <v>66</v>
      </c>
      <c r="AA3078" t="s">
        <v>67</v>
      </c>
      <c r="AB3078">
        <v>240</v>
      </c>
      <c r="AC3078">
        <v>0.1</v>
      </c>
    </row>
    <row r="3079" spans="13:29" x14ac:dyDescent="0.35">
      <c r="M3079" t="s">
        <v>44</v>
      </c>
      <c r="N3079">
        <v>8618487</v>
      </c>
      <c r="O3079" t="s">
        <v>22</v>
      </c>
      <c r="P3079">
        <v>52.4090255068906</v>
      </c>
      <c r="Q3079">
        <v>4.9010302961970602</v>
      </c>
      <c r="R3079" t="s">
        <v>45</v>
      </c>
      <c r="S3079">
        <v>100</v>
      </c>
      <c r="T3079">
        <v>1</v>
      </c>
      <c r="U3079">
        <v>5</v>
      </c>
      <c r="V3079">
        <v>0.14000000000000001</v>
      </c>
      <c r="W3079">
        <v>339</v>
      </c>
      <c r="X3079">
        <v>5245</v>
      </c>
      <c r="Y3079">
        <v>1</v>
      </c>
      <c r="Z3079" t="s">
        <v>80</v>
      </c>
      <c r="AA3079" t="s">
        <v>81</v>
      </c>
      <c r="AB3079">
        <v>100</v>
      </c>
      <c r="AC3079">
        <v>0.1</v>
      </c>
    </row>
    <row r="3080" spans="13:29" x14ac:dyDescent="0.35">
      <c r="M3080" t="s">
        <v>44</v>
      </c>
      <c r="N3080">
        <v>8725253</v>
      </c>
      <c r="O3080" t="s">
        <v>14</v>
      </c>
      <c r="P3080">
        <v>52.360953848128702</v>
      </c>
      <c r="Q3080">
        <v>4.8598673751514303</v>
      </c>
      <c r="R3080" t="s">
        <v>45</v>
      </c>
      <c r="S3080">
        <v>185</v>
      </c>
      <c r="T3080">
        <v>301</v>
      </c>
      <c r="U3080">
        <v>33</v>
      </c>
      <c r="V3080">
        <v>0.87</v>
      </c>
      <c r="W3080">
        <v>35</v>
      </c>
      <c r="X3080">
        <v>5302</v>
      </c>
      <c r="Y3080">
        <v>1</v>
      </c>
      <c r="Z3080" t="s">
        <v>56</v>
      </c>
      <c r="AA3080" t="s">
        <v>57</v>
      </c>
      <c r="AB3080">
        <v>55685</v>
      </c>
      <c r="AC3080">
        <v>0.1</v>
      </c>
    </row>
    <row r="3081" spans="13:29" x14ac:dyDescent="0.35">
      <c r="M3081" t="s">
        <v>44</v>
      </c>
      <c r="N3081">
        <v>8743652</v>
      </c>
      <c r="O3081" t="s">
        <v>19</v>
      </c>
      <c r="P3081">
        <v>52.378176277819499</v>
      </c>
      <c r="Q3081">
        <v>4.8564625709225098</v>
      </c>
      <c r="R3081" t="s">
        <v>45</v>
      </c>
      <c r="S3081">
        <v>95</v>
      </c>
      <c r="T3081">
        <v>348</v>
      </c>
      <c r="U3081">
        <v>45</v>
      </c>
      <c r="V3081">
        <v>1.18</v>
      </c>
      <c r="W3081">
        <v>7</v>
      </c>
      <c r="X3081">
        <v>5316</v>
      </c>
      <c r="Y3081">
        <v>1</v>
      </c>
      <c r="Z3081" t="s">
        <v>62</v>
      </c>
      <c r="AA3081" t="s">
        <v>63</v>
      </c>
      <c r="AB3081">
        <v>33060</v>
      </c>
      <c r="AC3081">
        <v>0.1</v>
      </c>
    </row>
    <row r="3082" spans="13:29" x14ac:dyDescent="0.35">
      <c r="M3082" t="s">
        <v>44</v>
      </c>
      <c r="N3082">
        <v>8971928</v>
      </c>
      <c r="O3082" t="s">
        <v>14</v>
      </c>
      <c r="P3082">
        <v>52.360934064617602</v>
      </c>
      <c r="Q3082">
        <v>4.8552351848388398</v>
      </c>
      <c r="R3082" t="s">
        <v>45</v>
      </c>
      <c r="S3082">
        <v>135</v>
      </c>
      <c r="T3082">
        <v>28</v>
      </c>
      <c r="U3082">
        <v>59</v>
      </c>
      <c r="V3082">
        <v>1.84</v>
      </c>
      <c r="W3082">
        <v>244</v>
      </c>
      <c r="X3082">
        <v>5437</v>
      </c>
      <c r="Y3082">
        <v>1</v>
      </c>
      <c r="Z3082" t="s">
        <v>56</v>
      </c>
      <c r="AA3082" t="s">
        <v>57</v>
      </c>
      <c r="AB3082">
        <v>3780</v>
      </c>
      <c r="AC3082">
        <v>0.1</v>
      </c>
    </row>
    <row r="3083" spans="13:29" x14ac:dyDescent="0.35">
      <c r="M3083" t="s">
        <v>44</v>
      </c>
      <c r="N3083">
        <v>9031877</v>
      </c>
      <c r="O3083" t="s">
        <v>7</v>
      </c>
      <c r="P3083">
        <v>52.369024872716302</v>
      </c>
      <c r="Q3083">
        <v>4.9309964670076196</v>
      </c>
      <c r="R3083" t="s">
        <v>45</v>
      </c>
      <c r="S3083">
        <v>150</v>
      </c>
      <c r="T3083">
        <v>206</v>
      </c>
      <c r="U3083">
        <v>27</v>
      </c>
      <c r="V3083">
        <v>1.02</v>
      </c>
      <c r="W3083">
        <v>139</v>
      </c>
      <c r="X3083">
        <v>5465</v>
      </c>
      <c r="Y3083">
        <v>1</v>
      </c>
      <c r="Z3083" t="s">
        <v>68</v>
      </c>
      <c r="AA3083" t="s">
        <v>69</v>
      </c>
      <c r="AB3083">
        <v>30900</v>
      </c>
      <c r="AC3083">
        <v>0.1</v>
      </c>
    </row>
    <row r="3084" spans="13:29" x14ac:dyDescent="0.35">
      <c r="M3084" t="s">
        <v>44</v>
      </c>
      <c r="N3084">
        <v>9146453</v>
      </c>
      <c r="O3084" t="s">
        <v>7</v>
      </c>
      <c r="P3084">
        <v>52.366017814407599</v>
      </c>
      <c r="Q3084">
        <v>4.8971307664823804</v>
      </c>
      <c r="R3084" t="s">
        <v>45</v>
      </c>
      <c r="S3084">
        <v>165</v>
      </c>
      <c r="T3084">
        <v>102</v>
      </c>
      <c r="U3084">
        <v>207</v>
      </c>
      <c r="V3084">
        <v>5.52</v>
      </c>
      <c r="W3084">
        <v>40</v>
      </c>
      <c r="X3084">
        <v>5547</v>
      </c>
      <c r="Y3084">
        <v>1</v>
      </c>
      <c r="Z3084" t="s">
        <v>68</v>
      </c>
      <c r="AA3084" t="s">
        <v>69</v>
      </c>
      <c r="AB3084">
        <v>16830</v>
      </c>
      <c r="AC3084">
        <v>0.1</v>
      </c>
    </row>
    <row r="3085" spans="13:29" x14ac:dyDescent="0.35">
      <c r="M3085" t="s">
        <v>44</v>
      </c>
      <c r="N3085">
        <v>9165578</v>
      </c>
      <c r="O3085" t="s">
        <v>6</v>
      </c>
      <c r="P3085">
        <v>52.374357542702597</v>
      </c>
      <c r="Q3085">
        <v>4.8991332399258098</v>
      </c>
      <c r="R3085" t="s">
        <v>45</v>
      </c>
      <c r="S3085">
        <v>599</v>
      </c>
      <c r="T3085">
        <v>28</v>
      </c>
      <c r="U3085">
        <v>35</v>
      </c>
      <c r="V3085">
        <v>1.21</v>
      </c>
      <c r="W3085">
        <v>365</v>
      </c>
      <c r="X3085">
        <v>5559</v>
      </c>
      <c r="Y3085">
        <v>1</v>
      </c>
      <c r="Z3085" t="s">
        <v>46</v>
      </c>
      <c r="AA3085" t="s">
        <v>47</v>
      </c>
      <c r="AB3085">
        <v>16772</v>
      </c>
      <c r="AC3085">
        <v>0.1</v>
      </c>
    </row>
    <row r="3086" spans="13:29" x14ac:dyDescent="0.35">
      <c r="M3086" t="s">
        <v>44</v>
      </c>
      <c r="N3086">
        <v>9231405</v>
      </c>
      <c r="O3086" t="s">
        <v>14</v>
      </c>
      <c r="P3086">
        <v>52.373634934531196</v>
      </c>
      <c r="Q3086">
        <v>4.8585088996629198</v>
      </c>
      <c r="R3086" t="s">
        <v>45</v>
      </c>
      <c r="S3086">
        <v>150</v>
      </c>
      <c r="T3086">
        <v>335</v>
      </c>
      <c r="U3086">
        <v>39</v>
      </c>
      <c r="V3086">
        <v>1.17</v>
      </c>
      <c r="W3086">
        <v>4</v>
      </c>
      <c r="X3086">
        <v>5603</v>
      </c>
      <c r="Y3086">
        <v>1</v>
      </c>
      <c r="Z3086" t="s">
        <v>56</v>
      </c>
      <c r="AA3086" t="s">
        <v>57</v>
      </c>
      <c r="AB3086">
        <v>50250</v>
      </c>
      <c r="AC3086">
        <v>0.1</v>
      </c>
    </row>
    <row r="3087" spans="13:29" x14ac:dyDescent="0.35">
      <c r="M3087" t="s">
        <v>44</v>
      </c>
      <c r="N3087">
        <v>9248355</v>
      </c>
      <c r="O3087" t="s">
        <v>6</v>
      </c>
      <c r="P3087">
        <v>52.372025442249701</v>
      </c>
      <c r="Q3087">
        <v>4.8992277560501503</v>
      </c>
      <c r="R3087" t="s">
        <v>45</v>
      </c>
      <c r="S3087">
        <v>550</v>
      </c>
      <c r="T3087">
        <v>31</v>
      </c>
      <c r="U3087">
        <v>20</v>
      </c>
      <c r="V3087">
        <v>0.66</v>
      </c>
      <c r="W3087">
        <v>365</v>
      </c>
      <c r="X3087">
        <v>5614</v>
      </c>
      <c r="Y3087">
        <v>1</v>
      </c>
      <c r="Z3087" t="s">
        <v>46</v>
      </c>
      <c r="AA3087" t="s">
        <v>47</v>
      </c>
      <c r="AB3087">
        <v>17050</v>
      </c>
      <c r="AC3087">
        <v>0.1</v>
      </c>
    </row>
    <row r="3088" spans="13:29" x14ac:dyDescent="0.35">
      <c r="M3088" t="s">
        <v>44</v>
      </c>
      <c r="N3088">
        <v>9289874</v>
      </c>
      <c r="O3088" t="s">
        <v>20</v>
      </c>
      <c r="P3088">
        <v>52.368111089541301</v>
      </c>
      <c r="Q3088">
        <v>4.8420061173846598</v>
      </c>
      <c r="R3088" t="s">
        <v>45</v>
      </c>
      <c r="S3088">
        <v>110</v>
      </c>
      <c r="T3088">
        <v>282</v>
      </c>
      <c r="U3088">
        <v>35</v>
      </c>
      <c r="V3088">
        <v>0.95</v>
      </c>
      <c r="W3088">
        <v>67</v>
      </c>
      <c r="X3088">
        <v>5645</v>
      </c>
      <c r="Y3088">
        <v>1</v>
      </c>
      <c r="Z3088" t="s">
        <v>70</v>
      </c>
      <c r="AA3088" t="s">
        <v>71</v>
      </c>
      <c r="AB3088">
        <v>31020</v>
      </c>
      <c r="AC3088">
        <v>0.1</v>
      </c>
    </row>
    <row r="3089" spans="13:29" x14ac:dyDescent="0.35">
      <c r="M3089" t="s">
        <v>44</v>
      </c>
      <c r="N3089">
        <v>9356852</v>
      </c>
      <c r="O3089" t="s">
        <v>8</v>
      </c>
      <c r="P3089">
        <v>52.355762808345702</v>
      </c>
      <c r="Q3089">
        <v>4.8542853006017399</v>
      </c>
      <c r="R3089" t="s">
        <v>45</v>
      </c>
      <c r="S3089">
        <v>99</v>
      </c>
      <c r="T3089">
        <v>294</v>
      </c>
      <c r="U3089">
        <v>20</v>
      </c>
      <c r="V3089">
        <v>0.66</v>
      </c>
      <c r="W3089">
        <v>7</v>
      </c>
      <c r="X3089">
        <v>5695</v>
      </c>
      <c r="Y3089">
        <v>1</v>
      </c>
      <c r="Z3089" t="s">
        <v>74</v>
      </c>
      <c r="AA3089" t="s">
        <v>75</v>
      </c>
      <c r="AB3089">
        <v>29106</v>
      </c>
      <c r="AC3089">
        <v>0.1</v>
      </c>
    </row>
    <row r="3090" spans="13:29" x14ac:dyDescent="0.35">
      <c r="M3090" t="s">
        <v>44</v>
      </c>
      <c r="N3090">
        <v>9490497</v>
      </c>
      <c r="O3090" t="s">
        <v>19</v>
      </c>
      <c r="P3090">
        <v>52.380228639890802</v>
      </c>
      <c r="Q3090">
        <v>4.8472085674512204</v>
      </c>
      <c r="R3090" t="s">
        <v>45</v>
      </c>
      <c r="S3090">
        <v>69</v>
      </c>
      <c r="T3090">
        <v>358</v>
      </c>
      <c r="U3090">
        <v>23</v>
      </c>
      <c r="V3090">
        <v>0.63</v>
      </c>
      <c r="W3090">
        <v>6</v>
      </c>
      <c r="X3090">
        <v>5775</v>
      </c>
      <c r="Y3090">
        <v>1</v>
      </c>
      <c r="Z3090" t="s">
        <v>62</v>
      </c>
      <c r="AA3090" t="s">
        <v>63</v>
      </c>
      <c r="AB3090">
        <v>24702</v>
      </c>
      <c r="AC3090">
        <v>0.1</v>
      </c>
    </row>
    <row r="3091" spans="13:29" x14ac:dyDescent="0.35">
      <c r="M3091" t="s">
        <v>44</v>
      </c>
      <c r="N3091">
        <v>9521414</v>
      </c>
      <c r="O3091" t="s">
        <v>9</v>
      </c>
      <c r="P3091">
        <v>52.357686686072</v>
      </c>
      <c r="Q3091">
        <v>4.9124561882163897</v>
      </c>
      <c r="R3091" t="s">
        <v>45</v>
      </c>
      <c r="S3091">
        <v>110</v>
      </c>
      <c r="T3091">
        <v>11</v>
      </c>
      <c r="U3091">
        <v>14</v>
      </c>
      <c r="V3091">
        <v>0.38</v>
      </c>
      <c r="W3091">
        <v>127</v>
      </c>
      <c r="X3091">
        <v>5794</v>
      </c>
      <c r="Y3091">
        <v>1</v>
      </c>
      <c r="Z3091" t="s">
        <v>64</v>
      </c>
      <c r="AA3091" t="s">
        <v>65</v>
      </c>
      <c r="AB3091">
        <v>1210</v>
      </c>
      <c r="AC3091">
        <v>0.1</v>
      </c>
    </row>
    <row r="3092" spans="13:29" x14ac:dyDescent="0.35">
      <c r="M3092" t="s">
        <v>44</v>
      </c>
      <c r="N3092">
        <v>9521467</v>
      </c>
      <c r="O3092" t="s">
        <v>11</v>
      </c>
      <c r="P3092">
        <v>52.3532308083836</v>
      </c>
      <c r="Q3092">
        <v>4.9047631676508203</v>
      </c>
      <c r="R3092" t="s">
        <v>45</v>
      </c>
      <c r="S3092">
        <v>150</v>
      </c>
      <c r="T3092">
        <v>2</v>
      </c>
      <c r="U3092">
        <v>21</v>
      </c>
      <c r="V3092">
        <v>0.74</v>
      </c>
      <c r="W3092">
        <v>204</v>
      </c>
      <c r="X3092">
        <v>5795</v>
      </c>
      <c r="Y3092">
        <v>1</v>
      </c>
      <c r="Z3092" t="s">
        <v>58</v>
      </c>
      <c r="AA3092" t="s">
        <v>59</v>
      </c>
      <c r="AB3092">
        <v>300</v>
      </c>
      <c r="AC3092">
        <v>0.1</v>
      </c>
    </row>
    <row r="3093" spans="13:29" x14ac:dyDescent="0.35">
      <c r="M3093" t="s">
        <v>44</v>
      </c>
      <c r="N3093">
        <v>9650371</v>
      </c>
      <c r="O3093" t="s">
        <v>9</v>
      </c>
      <c r="P3093">
        <v>52.357175660558902</v>
      </c>
      <c r="Q3093">
        <v>4.9111774306256102</v>
      </c>
      <c r="R3093" t="s">
        <v>45</v>
      </c>
      <c r="S3093">
        <v>220</v>
      </c>
      <c r="T3093">
        <v>1</v>
      </c>
      <c r="U3093">
        <v>50</v>
      </c>
      <c r="V3093">
        <v>1.55</v>
      </c>
      <c r="W3093">
        <v>364</v>
      </c>
      <c r="X3093">
        <v>5879</v>
      </c>
      <c r="Y3093">
        <v>1</v>
      </c>
      <c r="Z3093" t="s">
        <v>64</v>
      </c>
      <c r="AA3093" t="s">
        <v>65</v>
      </c>
      <c r="AB3093">
        <v>220</v>
      </c>
      <c r="AC3093">
        <v>0.1</v>
      </c>
    </row>
    <row r="3094" spans="13:29" x14ac:dyDescent="0.35">
      <c r="M3094" t="s">
        <v>44</v>
      </c>
      <c r="N3094">
        <v>9769837</v>
      </c>
      <c r="O3094" t="s">
        <v>13</v>
      </c>
      <c r="P3094">
        <v>52.368322437317701</v>
      </c>
      <c r="Q3094">
        <v>4.9576487887311398</v>
      </c>
      <c r="R3094" t="s">
        <v>45</v>
      </c>
      <c r="S3094">
        <v>150</v>
      </c>
      <c r="T3094">
        <v>87</v>
      </c>
      <c r="U3094">
        <v>16</v>
      </c>
      <c r="V3094">
        <v>0.49</v>
      </c>
      <c r="W3094">
        <v>321</v>
      </c>
      <c r="X3094">
        <v>5955</v>
      </c>
      <c r="Y3094">
        <v>1</v>
      </c>
      <c r="Z3094" t="s">
        <v>86</v>
      </c>
      <c r="AA3094" t="s">
        <v>87</v>
      </c>
      <c r="AB3094">
        <v>13050</v>
      </c>
      <c r="AC3094">
        <v>0.1</v>
      </c>
    </row>
    <row r="3095" spans="13:29" x14ac:dyDescent="0.35">
      <c r="M3095" t="s">
        <v>44</v>
      </c>
      <c r="N3095">
        <v>9874061</v>
      </c>
      <c r="O3095" t="s">
        <v>15</v>
      </c>
      <c r="P3095">
        <v>52.380240857321397</v>
      </c>
      <c r="Q3095">
        <v>4.8732786998026496</v>
      </c>
      <c r="R3095" t="s">
        <v>45</v>
      </c>
      <c r="S3095">
        <v>100</v>
      </c>
      <c r="T3095">
        <v>212</v>
      </c>
      <c r="U3095">
        <v>47</v>
      </c>
      <c r="V3095">
        <v>1.3</v>
      </c>
      <c r="W3095">
        <v>128</v>
      </c>
      <c r="X3095">
        <v>6024</v>
      </c>
      <c r="Y3095">
        <v>1</v>
      </c>
      <c r="Z3095" t="s">
        <v>60</v>
      </c>
      <c r="AA3095" t="s">
        <v>61</v>
      </c>
      <c r="AB3095">
        <v>21200</v>
      </c>
      <c r="AC3095">
        <v>0.1</v>
      </c>
    </row>
    <row r="3096" spans="13:29" x14ac:dyDescent="0.35">
      <c r="M3096" t="s">
        <v>44</v>
      </c>
      <c r="N3096">
        <v>9905159</v>
      </c>
      <c r="O3096" t="s">
        <v>21</v>
      </c>
      <c r="P3096">
        <v>52.349079993182997</v>
      </c>
      <c r="Q3096">
        <v>4.7905271870870401</v>
      </c>
      <c r="R3096" t="s">
        <v>45</v>
      </c>
      <c r="S3096">
        <v>120</v>
      </c>
      <c r="T3096">
        <v>297</v>
      </c>
      <c r="U3096">
        <v>9</v>
      </c>
      <c r="V3096">
        <v>0.75</v>
      </c>
      <c r="W3096">
        <v>33</v>
      </c>
      <c r="X3096">
        <v>6040</v>
      </c>
      <c r="Y3096">
        <v>1</v>
      </c>
      <c r="Z3096" t="s">
        <v>88</v>
      </c>
      <c r="AA3096" t="s">
        <v>89</v>
      </c>
      <c r="AB3096">
        <v>35640</v>
      </c>
      <c r="AC3096">
        <v>0.1</v>
      </c>
    </row>
    <row r="3097" spans="13:29" x14ac:dyDescent="0.35">
      <c r="M3097" t="s">
        <v>44</v>
      </c>
      <c r="N3097">
        <v>10082433</v>
      </c>
      <c r="O3097" t="s">
        <v>15</v>
      </c>
      <c r="P3097">
        <v>52.388693393213799</v>
      </c>
      <c r="Q3097">
        <v>4.8811718003865696</v>
      </c>
      <c r="R3097" t="s">
        <v>45</v>
      </c>
      <c r="S3097">
        <v>170</v>
      </c>
      <c r="T3097">
        <v>302</v>
      </c>
      <c r="U3097">
        <v>78</v>
      </c>
      <c r="V3097">
        <v>2.19</v>
      </c>
      <c r="W3097">
        <v>339</v>
      </c>
      <c r="X3097">
        <v>6168</v>
      </c>
      <c r="Y3097">
        <v>1</v>
      </c>
      <c r="Z3097" t="s">
        <v>60</v>
      </c>
      <c r="AA3097" t="s">
        <v>61</v>
      </c>
      <c r="AB3097">
        <v>51340</v>
      </c>
      <c r="AC3097">
        <v>0.1</v>
      </c>
    </row>
    <row r="3098" spans="13:29" x14ac:dyDescent="0.35">
      <c r="M3098" t="s">
        <v>44</v>
      </c>
      <c r="N3098">
        <v>10120762</v>
      </c>
      <c r="O3098" t="s">
        <v>14</v>
      </c>
      <c r="P3098">
        <v>52.3731870466275</v>
      </c>
      <c r="Q3098">
        <v>4.8577479699402</v>
      </c>
      <c r="R3098" t="s">
        <v>45</v>
      </c>
      <c r="S3098">
        <v>300</v>
      </c>
      <c r="T3098">
        <v>358</v>
      </c>
      <c r="U3098">
        <v>12</v>
      </c>
      <c r="V3098">
        <v>0.39</v>
      </c>
      <c r="W3098">
        <v>29</v>
      </c>
      <c r="X3098">
        <v>6194</v>
      </c>
      <c r="Y3098">
        <v>1</v>
      </c>
      <c r="Z3098" t="s">
        <v>56</v>
      </c>
      <c r="AA3098" t="s">
        <v>57</v>
      </c>
      <c r="AB3098">
        <v>107400</v>
      </c>
      <c r="AC3098">
        <v>0.1</v>
      </c>
    </row>
    <row r="3099" spans="13:29" x14ac:dyDescent="0.35">
      <c r="M3099" t="s">
        <v>44</v>
      </c>
      <c r="N3099">
        <v>10190247</v>
      </c>
      <c r="O3099" t="s">
        <v>19</v>
      </c>
      <c r="P3099">
        <v>52.374947619400402</v>
      </c>
      <c r="Q3099">
        <v>4.86042527936638</v>
      </c>
      <c r="R3099" t="s">
        <v>45</v>
      </c>
      <c r="S3099">
        <v>179</v>
      </c>
      <c r="T3099">
        <v>289</v>
      </c>
      <c r="U3099">
        <v>55</v>
      </c>
      <c r="V3099">
        <v>1.54</v>
      </c>
      <c r="W3099">
        <v>84</v>
      </c>
      <c r="X3099">
        <v>6235</v>
      </c>
      <c r="Y3099">
        <v>1</v>
      </c>
      <c r="Z3099" t="s">
        <v>62</v>
      </c>
      <c r="AA3099" t="s">
        <v>63</v>
      </c>
      <c r="AB3099">
        <v>51731</v>
      </c>
      <c r="AC3099">
        <v>0.1</v>
      </c>
    </row>
    <row r="3100" spans="13:29" x14ac:dyDescent="0.35">
      <c r="M3100" t="s">
        <v>44</v>
      </c>
      <c r="N3100">
        <v>10225933</v>
      </c>
      <c r="O3100" t="s">
        <v>19</v>
      </c>
      <c r="P3100">
        <v>52.374717327009897</v>
      </c>
      <c r="Q3100">
        <v>4.8452967090607499</v>
      </c>
      <c r="R3100" t="s">
        <v>45</v>
      </c>
      <c r="S3100">
        <v>70</v>
      </c>
      <c r="T3100">
        <v>12</v>
      </c>
      <c r="U3100">
        <v>13</v>
      </c>
      <c r="V3100">
        <v>0.46</v>
      </c>
      <c r="W3100">
        <v>335</v>
      </c>
      <c r="X3100">
        <v>6247</v>
      </c>
      <c r="Y3100">
        <v>1</v>
      </c>
      <c r="Z3100" t="s">
        <v>62</v>
      </c>
      <c r="AA3100" t="s">
        <v>63</v>
      </c>
      <c r="AB3100">
        <v>840</v>
      </c>
      <c r="AC3100">
        <v>0.1</v>
      </c>
    </row>
    <row r="3101" spans="13:29" x14ac:dyDescent="0.35">
      <c r="M3101" t="s">
        <v>44</v>
      </c>
      <c r="N3101">
        <v>10644438</v>
      </c>
      <c r="O3101" t="s">
        <v>6</v>
      </c>
      <c r="P3101">
        <v>52.380634463278902</v>
      </c>
      <c r="Q3101">
        <v>4.8863442652489502</v>
      </c>
      <c r="R3101" t="s">
        <v>45</v>
      </c>
      <c r="S3101">
        <v>110</v>
      </c>
      <c r="T3101">
        <v>14</v>
      </c>
      <c r="U3101">
        <v>210</v>
      </c>
      <c r="V3101">
        <v>6.07</v>
      </c>
      <c r="W3101">
        <v>231</v>
      </c>
      <c r="X3101">
        <v>6433</v>
      </c>
      <c r="Y3101">
        <v>1</v>
      </c>
      <c r="Z3101" t="s">
        <v>46</v>
      </c>
      <c r="AA3101" t="s">
        <v>47</v>
      </c>
      <c r="AB3101">
        <v>1540</v>
      </c>
      <c r="AC3101">
        <v>0.1</v>
      </c>
    </row>
    <row r="3102" spans="13:29" x14ac:dyDescent="0.35">
      <c r="M3102" t="s">
        <v>44</v>
      </c>
      <c r="N3102">
        <v>10764986</v>
      </c>
      <c r="O3102" t="s">
        <v>6</v>
      </c>
      <c r="P3102">
        <v>52.377544916019197</v>
      </c>
      <c r="Q3102">
        <v>4.8820423721575299</v>
      </c>
      <c r="R3102" t="s">
        <v>45</v>
      </c>
      <c r="S3102">
        <v>375</v>
      </c>
      <c r="T3102">
        <v>362</v>
      </c>
      <c r="U3102">
        <v>7</v>
      </c>
      <c r="V3102">
        <v>0.25</v>
      </c>
      <c r="W3102">
        <v>18</v>
      </c>
      <c r="X3102">
        <v>6488</v>
      </c>
      <c r="Y3102">
        <v>1</v>
      </c>
      <c r="Z3102" t="s">
        <v>46</v>
      </c>
      <c r="AA3102" t="s">
        <v>47</v>
      </c>
      <c r="AB3102">
        <v>135750</v>
      </c>
      <c r="AC3102">
        <v>0.1</v>
      </c>
    </row>
    <row r="3103" spans="13:29" x14ac:dyDescent="0.35">
      <c r="M3103" t="s">
        <v>44</v>
      </c>
      <c r="N3103">
        <v>10796458</v>
      </c>
      <c r="O3103" t="s">
        <v>14</v>
      </c>
      <c r="P3103">
        <v>52.361067541408602</v>
      </c>
      <c r="Q3103">
        <v>4.8674061107838504</v>
      </c>
      <c r="R3103" t="s">
        <v>45</v>
      </c>
      <c r="S3103">
        <v>115</v>
      </c>
      <c r="T3103">
        <v>7</v>
      </c>
      <c r="U3103">
        <v>27</v>
      </c>
      <c r="V3103">
        <v>0.78</v>
      </c>
      <c r="W3103">
        <v>339</v>
      </c>
      <c r="X3103">
        <v>6498</v>
      </c>
      <c r="Y3103">
        <v>1</v>
      </c>
      <c r="Z3103" t="s">
        <v>56</v>
      </c>
      <c r="AA3103" t="s">
        <v>57</v>
      </c>
      <c r="AB3103">
        <v>805</v>
      </c>
      <c r="AC3103">
        <v>0.1</v>
      </c>
    </row>
    <row r="3104" spans="13:29" x14ac:dyDescent="0.35">
      <c r="M3104" t="s">
        <v>44</v>
      </c>
      <c r="N3104">
        <v>10872765</v>
      </c>
      <c r="O3104" t="s">
        <v>7</v>
      </c>
      <c r="P3104">
        <v>52.365114799497697</v>
      </c>
      <c r="Q3104">
        <v>4.8827596325706102</v>
      </c>
      <c r="R3104" t="s">
        <v>45</v>
      </c>
      <c r="S3104">
        <v>199</v>
      </c>
      <c r="T3104">
        <v>52</v>
      </c>
      <c r="U3104">
        <v>41</v>
      </c>
      <c r="V3104">
        <v>1.27</v>
      </c>
      <c r="W3104">
        <v>291</v>
      </c>
      <c r="X3104">
        <v>6532</v>
      </c>
      <c r="Y3104">
        <v>1</v>
      </c>
      <c r="Z3104" t="s">
        <v>68</v>
      </c>
      <c r="AA3104" t="s">
        <v>69</v>
      </c>
      <c r="AB3104">
        <v>10348</v>
      </c>
      <c r="AC3104">
        <v>0.1</v>
      </c>
    </row>
    <row r="3105" spans="13:29" x14ac:dyDescent="0.35">
      <c r="M3105" t="s">
        <v>44</v>
      </c>
      <c r="N3105">
        <v>10891119</v>
      </c>
      <c r="O3105" t="s">
        <v>21</v>
      </c>
      <c r="P3105">
        <v>52.3425963087711</v>
      </c>
      <c r="Q3105">
        <v>4.7992523867793002</v>
      </c>
      <c r="R3105" t="s">
        <v>45</v>
      </c>
      <c r="S3105">
        <v>90</v>
      </c>
      <c r="T3105">
        <v>79</v>
      </c>
      <c r="U3105">
        <v>133</v>
      </c>
      <c r="V3105">
        <v>3.87</v>
      </c>
      <c r="W3105">
        <v>271</v>
      </c>
      <c r="X3105">
        <v>6535</v>
      </c>
      <c r="Y3105">
        <v>1</v>
      </c>
      <c r="Z3105" t="s">
        <v>88</v>
      </c>
      <c r="AA3105" t="s">
        <v>89</v>
      </c>
      <c r="AB3105">
        <v>7110</v>
      </c>
      <c r="AC3105">
        <v>0.1</v>
      </c>
    </row>
    <row r="3106" spans="13:29" x14ac:dyDescent="0.35">
      <c r="M3106" t="s">
        <v>44</v>
      </c>
      <c r="N3106">
        <v>10920384</v>
      </c>
      <c r="O3106" t="s">
        <v>7</v>
      </c>
      <c r="P3106">
        <v>52.364937707979898</v>
      </c>
      <c r="Q3106">
        <v>4.8886868005070703</v>
      </c>
      <c r="R3106" t="s">
        <v>45</v>
      </c>
      <c r="S3106">
        <v>105</v>
      </c>
      <c r="T3106">
        <v>70</v>
      </c>
      <c r="U3106">
        <v>110</v>
      </c>
      <c r="V3106">
        <v>3.34</v>
      </c>
      <c r="W3106">
        <v>256</v>
      </c>
      <c r="X3106">
        <v>6545</v>
      </c>
      <c r="Y3106">
        <v>1</v>
      </c>
      <c r="Z3106" t="s">
        <v>68</v>
      </c>
      <c r="AA3106" t="s">
        <v>69</v>
      </c>
      <c r="AB3106">
        <v>7350</v>
      </c>
      <c r="AC3106">
        <v>0.1</v>
      </c>
    </row>
    <row r="3107" spans="13:29" x14ac:dyDescent="0.35">
      <c r="M3107" t="s">
        <v>44</v>
      </c>
      <c r="N3107">
        <v>10923071</v>
      </c>
      <c r="O3107" t="s">
        <v>6</v>
      </c>
      <c r="P3107">
        <v>52.368842905838001</v>
      </c>
      <c r="Q3107">
        <v>4.8953243940970204</v>
      </c>
      <c r="R3107" t="s">
        <v>45</v>
      </c>
      <c r="S3107">
        <v>120</v>
      </c>
      <c r="T3107">
        <v>221</v>
      </c>
      <c r="U3107">
        <v>44</v>
      </c>
      <c r="V3107">
        <v>1.32</v>
      </c>
      <c r="W3107">
        <v>66</v>
      </c>
      <c r="X3107">
        <v>6547</v>
      </c>
      <c r="Y3107">
        <v>1</v>
      </c>
      <c r="Z3107" t="s">
        <v>46</v>
      </c>
      <c r="AA3107" t="s">
        <v>47</v>
      </c>
      <c r="AB3107">
        <v>26520</v>
      </c>
      <c r="AC3107">
        <v>0.1</v>
      </c>
    </row>
    <row r="3108" spans="13:29" x14ac:dyDescent="0.35">
      <c r="M3108" t="s">
        <v>44</v>
      </c>
      <c r="N3108">
        <v>11097614</v>
      </c>
      <c r="O3108" t="s">
        <v>6</v>
      </c>
      <c r="P3108">
        <v>52.371047133501698</v>
      </c>
      <c r="Q3108">
        <v>4.8853243199424998</v>
      </c>
      <c r="R3108" t="s">
        <v>45</v>
      </c>
      <c r="S3108">
        <v>400</v>
      </c>
      <c r="T3108">
        <v>50</v>
      </c>
      <c r="U3108">
        <v>47</v>
      </c>
      <c r="V3108">
        <v>1.39</v>
      </c>
      <c r="W3108">
        <v>316</v>
      </c>
      <c r="X3108">
        <v>6611</v>
      </c>
      <c r="Y3108">
        <v>1</v>
      </c>
      <c r="Z3108" t="s">
        <v>46</v>
      </c>
      <c r="AA3108" t="s">
        <v>47</v>
      </c>
      <c r="AB3108">
        <v>20000</v>
      </c>
      <c r="AC3108">
        <v>0.1</v>
      </c>
    </row>
    <row r="3109" spans="13:29" x14ac:dyDescent="0.35">
      <c r="M3109" t="s">
        <v>44</v>
      </c>
      <c r="N3109">
        <v>11155657</v>
      </c>
      <c r="O3109" t="s">
        <v>7</v>
      </c>
      <c r="P3109">
        <v>52.373261054659601</v>
      </c>
      <c r="Q3109">
        <v>4.9075123505295002</v>
      </c>
      <c r="R3109" t="s">
        <v>45</v>
      </c>
      <c r="S3109">
        <v>160</v>
      </c>
      <c r="T3109">
        <v>357</v>
      </c>
      <c r="U3109">
        <v>25</v>
      </c>
      <c r="V3109">
        <v>0.86</v>
      </c>
      <c r="W3109">
        <v>2</v>
      </c>
      <c r="X3109">
        <v>6641</v>
      </c>
      <c r="Y3109">
        <v>1</v>
      </c>
      <c r="Z3109" t="s">
        <v>68</v>
      </c>
      <c r="AA3109" t="s">
        <v>69</v>
      </c>
      <c r="AB3109">
        <v>57120</v>
      </c>
      <c r="AC3109">
        <v>0.1</v>
      </c>
    </row>
    <row r="3110" spans="13:29" x14ac:dyDescent="0.35">
      <c r="M3110" t="s">
        <v>44</v>
      </c>
      <c r="N3110">
        <v>11201787</v>
      </c>
      <c r="O3110" t="s">
        <v>6</v>
      </c>
      <c r="P3110">
        <v>52.376764956895599</v>
      </c>
      <c r="Q3110">
        <v>4.89022102058507</v>
      </c>
      <c r="R3110" t="s">
        <v>45</v>
      </c>
      <c r="S3110">
        <v>275</v>
      </c>
      <c r="T3110">
        <v>57</v>
      </c>
      <c r="U3110">
        <v>20</v>
      </c>
      <c r="V3110">
        <v>1.1499999999999999</v>
      </c>
      <c r="W3110">
        <v>307</v>
      </c>
      <c r="X3110">
        <v>6678</v>
      </c>
      <c r="Y3110">
        <v>1</v>
      </c>
      <c r="Z3110" t="s">
        <v>46</v>
      </c>
      <c r="AA3110" t="s">
        <v>47</v>
      </c>
      <c r="AB3110">
        <v>15675</v>
      </c>
      <c r="AC3110">
        <v>0.1</v>
      </c>
    </row>
    <row r="3111" spans="13:29" x14ac:dyDescent="0.35">
      <c r="M3111" t="s">
        <v>44</v>
      </c>
      <c r="N3111">
        <v>11233691</v>
      </c>
      <c r="O3111" t="s">
        <v>8</v>
      </c>
      <c r="P3111">
        <v>52.350346092063297</v>
      </c>
      <c r="Q3111">
        <v>4.8471907320060801</v>
      </c>
      <c r="R3111" t="s">
        <v>45</v>
      </c>
      <c r="S3111">
        <v>82</v>
      </c>
      <c r="T3111">
        <v>116</v>
      </c>
      <c r="U3111">
        <v>31</v>
      </c>
      <c r="V3111">
        <v>1.07</v>
      </c>
      <c r="W3111">
        <v>84</v>
      </c>
      <c r="X3111">
        <v>6690</v>
      </c>
      <c r="Y3111">
        <v>1</v>
      </c>
      <c r="Z3111" t="s">
        <v>74</v>
      </c>
      <c r="AA3111" t="s">
        <v>75</v>
      </c>
      <c r="AB3111">
        <v>9512</v>
      </c>
      <c r="AC3111">
        <v>0.1</v>
      </c>
    </row>
    <row r="3112" spans="13:29" x14ac:dyDescent="0.35">
      <c r="M3112" t="s">
        <v>44</v>
      </c>
      <c r="N3112">
        <v>11333667</v>
      </c>
      <c r="O3112" t="s">
        <v>8</v>
      </c>
      <c r="P3112">
        <v>52.354938622670403</v>
      </c>
      <c r="Q3112">
        <v>4.8545064347355797</v>
      </c>
      <c r="R3112" t="s">
        <v>45</v>
      </c>
      <c r="S3112">
        <v>275</v>
      </c>
      <c r="T3112">
        <v>16</v>
      </c>
      <c r="U3112">
        <v>57</v>
      </c>
      <c r="V3112">
        <v>1.96</v>
      </c>
      <c r="W3112">
        <v>306</v>
      </c>
      <c r="X3112">
        <v>6749</v>
      </c>
      <c r="Y3112">
        <v>1</v>
      </c>
      <c r="Z3112" t="s">
        <v>74</v>
      </c>
      <c r="AA3112" t="s">
        <v>75</v>
      </c>
      <c r="AB3112">
        <v>4400</v>
      </c>
      <c r="AC3112">
        <v>0.1</v>
      </c>
    </row>
    <row r="3113" spans="13:29" x14ac:dyDescent="0.35">
      <c r="M3113" t="s">
        <v>44</v>
      </c>
      <c r="N3113">
        <v>11386080</v>
      </c>
      <c r="O3113" t="s">
        <v>15</v>
      </c>
      <c r="P3113">
        <v>52.391085005482097</v>
      </c>
      <c r="Q3113">
        <v>4.8788746410794701</v>
      </c>
      <c r="R3113" t="s">
        <v>45</v>
      </c>
      <c r="S3113">
        <v>124</v>
      </c>
      <c r="T3113">
        <v>363</v>
      </c>
      <c r="U3113">
        <v>20</v>
      </c>
      <c r="V3113">
        <v>0.63</v>
      </c>
      <c r="W3113">
        <v>3</v>
      </c>
      <c r="X3113">
        <v>6772</v>
      </c>
      <c r="Y3113">
        <v>1</v>
      </c>
      <c r="Z3113" t="s">
        <v>60</v>
      </c>
      <c r="AA3113" t="s">
        <v>61</v>
      </c>
      <c r="AB3113">
        <v>45012</v>
      </c>
      <c r="AC3113">
        <v>0.1</v>
      </c>
    </row>
    <row r="3114" spans="13:29" x14ac:dyDescent="0.35">
      <c r="M3114" t="s">
        <v>44</v>
      </c>
      <c r="N3114">
        <v>11433925</v>
      </c>
      <c r="O3114" t="s">
        <v>19</v>
      </c>
      <c r="P3114">
        <v>52.378551969985502</v>
      </c>
      <c r="Q3114">
        <v>4.8575647671883804</v>
      </c>
      <c r="R3114" t="s">
        <v>45</v>
      </c>
      <c r="S3114">
        <v>135</v>
      </c>
      <c r="T3114">
        <v>40</v>
      </c>
      <c r="U3114">
        <v>33</v>
      </c>
      <c r="V3114">
        <v>1.1000000000000001</v>
      </c>
      <c r="W3114">
        <v>339</v>
      </c>
      <c r="X3114">
        <v>6797</v>
      </c>
      <c r="Y3114">
        <v>1</v>
      </c>
      <c r="Z3114" t="s">
        <v>62</v>
      </c>
      <c r="AA3114" t="s">
        <v>63</v>
      </c>
      <c r="AB3114">
        <v>5400</v>
      </c>
      <c r="AC3114">
        <v>0.1</v>
      </c>
    </row>
    <row r="3115" spans="13:29" x14ac:dyDescent="0.35">
      <c r="M3115" t="s">
        <v>44</v>
      </c>
      <c r="N3115">
        <v>11527156</v>
      </c>
      <c r="O3115" t="s">
        <v>6</v>
      </c>
      <c r="P3115">
        <v>52.373312396981902</v>
      </c>
      <c r="Q3115">
        <v>4.8761361522251301</v>
      </c>
      <c r="R3115" t="s">
        <v>45</v>
      </c>
      <c r="S3115">
        <v>119</v>
      </c>
      <c r="T3115">
        <v>247</v>
      </c>
      <c r="U3115">
        <v>215</v>
      </c>
      <c r="V3115">
        <v>6.48</v>
      </c>
      <c r="W3115">
        <v>199</v>
      </c>
      <c r="X3115">
        <v>6837</v>
      </c>
      <c r="Y3115">
        <v>1</v>
      </c>
      <c r="Z3115" t="s">
        <v>46</v>
      </c>
      <c r="AA3115" t="s">
        <v>47</v>
      </c>
      <c r="AB3115">
        <v>29393</v>
      </c>
      <c r="AC3115">
        <v>0.1</v>
      </c>
    </row>
    <row r="3116" spans="13:29" x14ac:dyDescent="0.35">
      <c r="M3116" t="s">
        <v>44</v>
      </c>
      <c r="N3116">
        <v>11544027</v>
      </c>
      <c r="O3116" t="s">
        <v>14</v>
      </c>
      <c r="P3116">
        <v>52.363217011309203</v>
      </c>
      <c r="Q3116">
        <v>4.8508528870594896</v>
      </c>
      <c r="R3116" t="s">
        <v>45</v>
      </c>
      <c r="S3116">
        <v>115</v>
      </c>
      <c r="T3116">
        <v>302</v>
      </c>
      <c r="U3116">
        <v>16</v>
      </c>
      <c r="V3116">
        <v>0.5</v>
      </c>
      <c r="W3116">
        <v>18</v>
      </c>
      <c r="X3116">
        <v>6851</v>
      </c>
      <c r="Y3116">
        <v>1</v>
      </c>
      <c r="Z3116" t="s">
        <v>56</v>
      </c>
      <c r="AA3116" t="s">
        <v>57</v>
      </c>
      <c r="AB3116">
        <v>34730</v>
      </c>
      <c r="AC3116">
        <v>0.1</v>
      </c>
    </row>
    <row r="3117" spans="13:29" x14ac:dyDescent="0.35">
      <c r="M3117" t="s">
        <v>44</v>
      </c>
      <c r="N3117">
        <v>11544728</v>
      </c>
      <c r="O3117" t="s">
        <v>14</v>
      </c>
      <c r="P3117">
        <v>52.361635637817301</v>
      </c>
      <c r="Q3117">
        <v>4.8658326176774898</v>
      </c>
      <c r="R3117" t="s">
        <v>45</v>
      </c>
      <c r="S3117">
        <v>100</v>
      </c>
      <c r="T3117">
        <v>358</v>
      </c>
      <c r="U3117">
        <v>26</v>
      </c>
      <c r="V3117">
        <v>0.82</v>
      </c>
      <c r="W3117">
        <v>1</v>
      </c>
      <c r="X3117">
        <v>6852</v>
      </c>
      <c r="Y3117">
        <v>1</v>
      </c>
      <c r="Z3117" t="s">
        <v>56</v>
      </c>
      <c r="AA3117" t="s">
        <v>57</v>
      </c>
      <c r="AB3117">
        <v>35800</v>
      </c>
      <c r="AC3117">
        <v>0.1</v>
      </c>
    </row>
    <row r="3118" spans="13:29" x14ac:dyDescent="0.35">
      <c r="M3118" t="s">
        <v>44</v>
      </c>
      <c r="N3118">
        <v>11646400</v>
      </c>
      <c r="O3118" t="s">
        <v>11</v>
      </c>
      <c r="P3118">
        <v>52.353279492623102</v>
      </c>
      <c r="Q3118">
        <v>4.9012427181341396</v>
      </c>
      <c r="R3118" t="s">
        <v>45</v>
      </c>
      <c r="S3118">
        <v>129</v>
      </c>
      <c r="T3118">
        <v>245</v>
      </c>
      <c r="U3118">
        <v>39</v>
      </c>
      <c r="V3118">
        <v>1.17</v>
      </c>
      <c r="W3118">
        <v>313</v>
      </c>
      <c r="X3118">
        <v>6937</v>
      </c>
      <c r="Y3118">
        <v>1</v>
      </c>
      <c r="Z3118" t="s">
        <v>58</v>
      </c>
      <c r="AA3118" t="s">
        <v>59</v>
      </c>
      <c r="AB3118">
        <v>31605</v>
      </c>
      <c r="AC3118">
        <v>0.1</v>
      </c>
    </row>
    <row r="3119" spans="13:29" x14ac:dyDescent="0.35">
      <c r="M3119" t="s">
        <v>44</v>
      </c>
      <c r="N3119">
        <v>11653677</v>
      </c>
      <c r="O3119" t="s">
        <v>11</v>
      </c>
      <c r="P3119">
        <v>52.356810599964</v>
      </c>
      <c r="Q3119">
        <v>4.8939396622894504</v>
      </c>
      <c r="R3119" t="s">
        <v>45</v>
      </c>
      <c r="S3119">
        <v>225</v>
      </c>
      <c r="T3119">
        <v>354</v>
      </c>
      <c r="U3119">
        <v>37</v>
      </c>
      <c r="V3119">
        <v>1.1100000000000001</v>
      </c>
      <c r="W3119">
        <v>83</v>
      </c>
      <c r="X3119">
        <v>6943</v>
      </c>
      <c r="Y3119">
        <v>1</v>
      </c>
      <c r="Z3119" t="s">
        <v>58</v>
      </c>
      <c r="AA3119" t="s">
        <v>59</v>
      </c>
      <c r="AB3119">
        <v>79650</v>
      </c>
      <c r="AC3119">
        <v>0.1</v>
      </c>
    </row>
    <row r="3120" spans="13:29" x14ac:dyDescent="0.35">
      <c r="M3120" t="s">
        <v>44</v>
      </c>
      <c r="N3120">
        <v>11662948</v>
      </c>
      <c r="O3120" t="s">
        <v>15</v>
      </c>
      <c r="P3120">
        <v>52.375017622375701</v>
      </c>
      <c r="Q3120">
        <v>4.8686298054216204</v>
      </c>
      <c r="R3120" t="s">
        <v>45</v>
      </c>
      <c r="S3120">
        <v>105</v>
      </c>
      <c r="T3120">
        <v>321</v>
      </c>
      <c r="U3120">
        <v>35</v>
      </c>
      <c r="V3120">
        <v>1.07</v>
      </c>
      <c r="W3120">
        <v>31</v>
      </c>
      <c r="X3120">
        <v>6947</v>
      </c>
      <c r="Y3120">
        <v>1</v>
      </c>
      <c r="Z3120" t="s">
        <v>60</v>
      </c>
      <c r="AA3120" t="s">
        <v>61</v>
      </c>
      <c r="AB3120">
        <v>33705</v>
      </c>
      <c r="AC3120">
        <v>0.1</v>
      </c>
    </row>
    <row r="3121" spans="13:29" x14ac:dyDescent="0.35">
      <c r="M3121" t="s">
        <v>44</v>
      </c>
      <c r="N3121">
        <v>11673040</v>
      </c>
      <c r="O3121" t="s">
        <v>20</v>
      </c>
      <c r="P3121">
        <v>52.349792602569103</v>
      </c>
      <c r="Q3121">
        <v>4.8320548274711701</v>
      </c>
      <c r="R3121" t="s">
        <v>45</v>
      </c>
      <c r="S3121">
        <v>135</v>
      </c>
      <c r="T3121">
        <v>294</v>
      </c>
      <c r="U3121">
        <v>47</v>
      </c>
      <c r="V3121">
        <v>1.45</v>
      </c>
      <c r="W3121">
        <v>17</v>
      </c>
      <c r="X3121">
        <v>6951</v>
      </c>
      <c r="Y3121">
        <v>1</v>
      </c>
      <c r="Z3121" t="s">
        <v>70</v>
      </c>
      <c r="AA3121" t="s">
        <v>71</v>
      </c>
      <c r="AB3121">
        <v>39690</v>
      </c>
      <c r="AC3121">
        <v>0.1</v>
      </c>
    </row>
    <row r="3122" spans="13:29" x14ac:dyDescent="0.35">
      <c r="M3122" t="s">
        <v>44</v>
      </c>
      <c r="N3122">
        <v>11785796</v>
      </c>
      <c r="O3122" t="s">
        <v>15</v>
      </c>
      <c r="P3122">
        <v>52.384425617759398</v>
      </c>
      <c r="Q3122">
        <v>4.8747522248817203</v>
      </c>
      <c r="R3122" t="s">
        <v>45</v>
      </c>
      <c r="S3122">
        <v>249</v>
      </c>
      <c r="T3122">
        <v>361</v>
      </c>
      <c r="U3122">
        <v>22</v>
      </c>
      <c r="V3122">
        <v>0.72</v>
      </c>
      <c r="W3122">
        <v>10</v>
      </c>
      <c r="X3122">
        <v>7006</v>
      </c>
      <c r="Y3122">
        <v>1</v>
      </c>
      <c r="Z3122" t="s">
        <v>60</v>
      </c>
      <c r="AA3122" t="s">
        <v>61</v>
      </c>
      <c r="AB3122">
        <v>89889</v>
      </c>
      <c r="AC3122">
        <v>0.1</v>
      </c>
    </row>
    <row r="3123" spans="13:29" x14ac:dyDescent="0.35">
      <c r="M3123" t="s">
        <v>44</v>
      </c>
      <c r="N3123">
        <v>11858419</v>
      </c>
      <c r="O3123" t="s">
        <v>6</v>
      </c>
      <c r="P3123">
        <v>52.368820868730502</v>
      </c>
      <c r="Q3123">
        <v>4.8846979504365002</v>
      </c>
      <c r="R3123" t="s">
        <v>45</v>
      </c>
      <c r="S3123">
        <v>125</v>
      </c>
      <c r="T3123">
        <v>160</v>
      </c>
      <c r="U3123">
        <v>124</v>
      </c>
      <c r="V3123">
        <v>3.81</v>
      </c>
      <c r="W3123">
        <v>60</v>
      </c>
      <c r="X3123">
        <v>7042</v>
      </c>
      <c r="Y3123">
        <v>1</v>
      </c>
      <c r="Z3123" t="s">
        <v>46</v>
      </c>
      <c r="AA3123" t="s">
        <v>47</v>
      </c>
      <c r="AB3123">
        <v>20000</v>
      </c>
      <c r="AC3123">
        <v>0.1</v>
      </c>
    </row>
    <row r="3124" spans="13:29" x14ac:dyDescent="0.35">
      <c r="M3124" t="s">
        <v>44</v>
      </c>
      <c r="N3124">
        <v>12079751</v>
      </c>
      <c r="O3124" t="s">
        <v>15</v>
      </c>
      <c r="P3124">
        <v>52.381849602227398</v>
      </c>
      <c r="Q3124">
        <v>4.8698192677639396</v>
      </c>
      <c r="R3124" t="s">
        <v>45</v>
      </c>
      <c r="S3124">
        <v>169</v>
      </c>
      <c r="T3124">
        <v>352</v>
      </c>
      <c r="U3124">
        <v>54</v>
      </c>
      <c r="V3124">
        <v>1.67</v>
      </c>
      <c r="W3124">
        <v>83</v>
      </c>
      <c r="X3124">
        <v>7142</v>
      </c>
      <c r="Y3124">
        <v>1</v>
      </c>
      <c r="Z3124" t="s">
        <v>60</v>
      </c>
      <c r="AA3124" t="s">
        <v>61</v>
      </c>
      <c r="AB3124">
        <v>59488</v>
      </c>
      <c r="AC3124">
        <v>0.1</v>
      </c>
    </row>
    <row r="3125" spans="13:29" x14ac:dyDescent="0.35">
      <c r="M3125" t="s">
        <v>44</v>
      </c>
      <c r="N3125">
        <v>12098879</v>
      </c>
      <c r="O3125" t="s">
        <v>14</v>
      </c>
      <c r="P3125">
        <v>52.372362525745302</v>
      </c>
      <c r="Q3125">
        <v>4.8619592653655799</v>
      </c>
      <c r="R3125" t="s">
        <v>45</v>
      </c>
      <c r="S3125">
        <v>95</v>
      </c>
      <c r="T3125">
        <v>35</v>
      </c>
      <c r="U3125">
        <v>13</v>
      </c>
      <c r="V3125">
        <v>0.4</v>
      </c>
      <c r="W3125">
        <v>35</v>
      </c>
      <c r="X3125">
        <v>7152</v>
      </c>
      <c r="Y3125">
        <v>1</v>
      </c>
      <c r="Z3125" t="s">
        <v>56</v>
      </c>
      <c r="AA3125" t="s">
        <v>57</v>
      </c>
      <c r="AB3125">
        <v>3325</v>
      </c>
      <c r="AC3125">
        <v>0.1</v>
      </c>
    </row>
    <row r="3126" spans="13:29" x14ac:dyDescent="0.35">
      <c r="M3126" t="s">
        <v>44</v>
      </c>
      <c r="N3126">
        <v>12151249</v>
      </c>
      <c r="O3126" t="s">
        <v>15</v>
      </c>
      <c r="P3126">
        <v>52.384794370303197</v>
      </c>
      <c r="Q3126">
        <v>4.87401253061432</v>
      </c>
      <c r="R3126" t="s">
        <v>45</v>
      </c>
      <c r="S3126">
        <v>100</v>
      </c>
      <c r="T3126">
        <v>6</v>
      </c>
      <c r="U3126">
        <v>107</v>
      </c>
      <c r="V3126">
        <v>3.31</v>
      </c>
      <c r="W3126">
        <v>263</v>
      </c>
      <c r="X3126">
        <v>7194</v>
      </c>
      <c r="Y3126">
        <v>1</v>
      </c>
      <c r="Z3126" t="s">
        <v>60</v>
      </c>
      <c r="AA3126" t="s">
        <v>61</v>
      </c>
      <c r="AB3126">
        <v>600</v>
      </c>
      <c r="AC3126">
        <v>0.1</v>
      </c>
    </row>
    <row r="3127" spans="13:29" x14ac:dyDescent="0.35">
      <c r="M3127" t="s">
        <v>44</v>
      </c>
      <c r="N3127">
        <v>12187238</v>
      </c>
      <c r="O3127" t="s">
        <v>12</v>
      </c>
      <c r="P3127">
        <v>52.339381855892903</v>
      </c>
      <c r="Q3127">
        <v>4.9196808574853197</v>
      </c>
      <c r="R3127" t="s">
        <v>45</v>
      </c>
      <c r="S3127">
        <v>70</v>
      </c>
      <c r="T3127">
        <v>343</v>
      </c>
      <c r="U3127">
        <v>25</v>
      </c>
      <c r="V3127">
        <v>0.78</v>
      </c>
      <c r="W3127">
        <v>14</v>
      </c>
      <c r="X3127">
        <v>7219</v>
      </c>
      <c r="Y3127">
        <v>1</v>
      </c>
      <c r="Z3127" t="s">
        <v>72</v>
      </c>
      <c r="AA3127" t="s">
        <v>73</v>
      </c>
      <c r="AB3127">
        <v>24010</v>
      </c>
      <c r="AC3127">
        <v>0.1</v>
      </c>
    </row>
    <row r="3128" spans="13:29" x14ac:dyDescent="0.35">
      <c r="M3128" t="s">
        <v>44</v>
      </c>
      <c r="N3128">
        <v>12196335</v>
      </c>
      <c r="O3128" t="s">
        <v>19</v>
      </c>
      <c r="P3128">
        <v>52.380555409373002</v>
      </c>
      <c r="Q3128">
        <v>4.8566707030797298</v>
      </c>
      <c r="R3128" t="s">
        <v>45</v>
      </c>
      <c r="S3128">
        <v>95</v>
      </c>
      <c r="T3128">
        <v>357</v>
      </c>
      <c r="U3128">
        <v>26</v>
      </c>
      <c r="V3128">
        <v>0.81</v>
      </c>
      <c r="W3128">
        <v>2</v>
      </c>
      <c r="X3128">
        <v>7224</v>
      </c>
      <c r="Y3128">
        <v>1</v>
      </c>
      <c r="Z3128" t="s">
        <v>62</v>
      </c>
      <c r="AA3128" t="s">
        <v>63</v>
      </c>
      <c r="AB3128">
        <v>33915</v>
      </c>
      <c r="AC3128">
        <v>0.1</v>
      </c>
    </row>
    <row r="3129" spans="13:29" x14ac:dyDescent="0.35">
      <c r="M3129" t="s">
        <v>44</v>
      </c>
      <c r="N3129">
        <v>12205686</v>
      </c>
      <c r="O3129" t="s">
        <v>9</v>
      </c>
      <c r="P3129">
        <v>52.361520676812802</v>
      </c>
      <c r="Q3129">
        <v>4.9264978712094996</v>
      </c>
      <c r="R3129" t="s">
        <v>45</v>
      </c>
      <c r="S3129">
        <v>149</v>
      </c>
      <c r="T3129">
        <v>362</v>
      </c>
      <c r="U3129">
        <v>45</v>
      </c>
      <c r="V3129">
        <v>1.44</v>
      </c>
      <c r="W3129">
        <v>2</v>
      </c>
      <c r="X3129">
        <v>7228</v>
      </c>
      <c r="Y3129">
        <v>1</v>
      </c>
      <c r="Z3129" t="s">
        <v>64</v>
      </c>
      <c r="AA3129" t="s">
        <v>65</v>
      </c>
      <c r="AB3129">
        <v>53938</v>
      </c>
      <c r="AC3129">
        <v>0.1</v>
      </c>
    </row>
    <row r="3130" spans="13:29" x14ac:dyDescent="0.35">
      <c r="M3130" t="s">
        <v>44</v>
      </c>
      <c r="N3130">
        <v>12297885</v>
      </c>
      <c r="O3130" t="s">
        <v>14</v>
      </c>
      <c r="P3130">
        <v>52.362211048356997</v>
      </c>
      <c r="Q3130">
        <v>4.8625086509215896</v>
      </c>
      <c r="R3130" t="s">
        <v>45</v>
      </c>
      <c r="S3130">
        <v>170</v>
      </c>
      <c r="T3130">
        <v>344</v>
      </c>
      <c r="U3130">
        <v>21</v>
      </c>
      <c r="V3130">
        <v>0.67</v>
      </c>
      <c r="W3130">
        <v>3</v>
      </c>
      <c r="X3130">
        <v>7291</v>
      </c>
      <c r="Y3130">
        <v>1</v>
      </c>
      <c r="Z3130" t="s">
        <v>56</v>
      </c>
      <c r="AA3130" t="s">
        <v>57</v>
      </c>
      <c r="AB3130">
        <v>58480</v>
      </c>
      <c r="AC3130">
        <v>0.1</v>
      </c>
    </row>
    <row r="3131" spans="13:29" x14ac:dyDescent="0.35">
      <c r="M3131" t="s">
        <v>44</v>
      </c>
      <c r="N3131">
        <v>12328178</v>
      </c>
      <c r="O3131" t="s">
        <v>10</v>
      </c>
      <c r="P3131">
        <v>52.391628228024501</v>
      </c>
      <c r="Q3131">
        <v>4.9089677670918697</v>
      </c>
      <c r="R3131" t="s">
        <v>45</v>
      </c>
      <c r="S3131">
        <v>200</v>
      </c>
      <c r="T3131">
        <v>337</v>
      </c>
      <c r="U3131">
        <v>16</v>
      </c>
      <c r="V3131">
        <v>0.54</v>
      </c>
      <c r="W3131">
        <v>269</v>
      </c>
      <c r="X3131">
        <v>7302</v>
      </c>
      <c r="Y3131">
        <v>1</v>
      </c>
      <c r="Z3131" t="s">
        <v>78</v>
      </c>
      <c r="AA3131" t="s">
        <v>79</v>
      </c>
      <c r="AB3131">
        <v>67400</v>
      </c>
      <c r="AC3131">
        <v>0.1</v>
      </c>
    </row>
    <row r="3132" spans="13:29" x14ac:dyDescent="0.35">
      <c r="M3132" t="s">
        <v>44</v>
      </c>
      <c r="N3132">
        <v>12387233</v>
      </c>
      <c r="O3132" t="s">
        <v>23</v>
      </c>
      <c r="P3132">
        <v>52.397013523125601</v>
      </c>
      <c r="Q3132">
        <v>4.9591702205637702</v>
      </c>
      <c r="R3132" t="s">
        <v>45</v>
      </c>
      <c r="S3132">
        <v>510</v>
      </c>
      <c r="T3132">
        <v>1</v>
      </c>
      <c r="U3132">
        <v>0</v>
      </c>
      <c r="W3132">
        <v>365</v>
      </c>
      <c r="X3132">
        <v>7333</v>
      </c>
      <c r="Y3132">
        <v>1</v>
      </c>
      <c r="Z3132" t="s">
        <v>76</v>
      </c>
      <c r="AA3132" t="s">
        <v>77</v>
      </c>
      <c r="AB3132">
        <v>510</v>
      </c>
      <c r="AC3132">
        <v>0.1</v>
      </c>
    </row>
    <row r="3133" spans="13:29" x14ac:dyDescent="0.35">
      <c r="M3133" t="s">
        <v>44</v>
      </c>
      <c r="N3133">
        <v>12436996</v>
      </c>
      <c r="O3133" t="s">
        <v>18</v>
      </c>
      <c r="P3133">
        <v>52.372855695414998</v>
      </c>
      <c r="Q3133">
        <v>4.9359248370301199</v>
      </c>
      <c r="R3133" t="s">
        <v>45</v>
      </c>
      <c r="S3133">
        <v>200</v>
      </c>
      <c r="T3133">
        <v>49</v>
      </c>
      <c r="U3133">
        <v>6</v>
      </c>
      <c r="V3133">
        <v>0.19</v>
      </c>
      <c r="W3133">
        <v>364</v>
      </c>
      <c r="X3133">
        <v>7360</v>
      </c>
      <c r="Y3133">
        <v>1</v>
      </c>
      <c r="Z3133" t="s">
        <v>66</v>
      </c>
      <c r="AA3133" t="s">
        <v>67</v>
      </c>
      <c r="AB3133">
        <v>9800</v>
      </c>
      <c r="AC3133">
        <v>0.1</v>
      </c>
    </row>
    <row r="3134" spans="13:29" x14ac:dyDescent="0.35">
      <c r="M3134" t="s">
        <v>44</v>
      </c>
      <c r="N3134">
        <v>12554264</v>
      </c>
      <c r="O3134" t="s">
        <v>6</v>
      </c>
      <c r="P3134">
        <v>52.375664303391702</v>
      </c>
      <c r="Q3134">
        <v>4.8801114085822599</v>
      </c>
      <c r="R3134" t="s">
        <v>45</v>
      </c>
      <c r="S3134">
        <v>210</v>
      </c>
      <c r="T3134">
        <v>363</v>
      </c>
      <c r="U3134">
        <v>10</v>
      </c>
      <c r="V3134">
        <v>0.61</v>
      </c>
      <c r="W3134">
        <v>1</v>
      </c>
      <c r="X3134">
        <v>7440</v>
      </c>
      <c r="Y3134">
        <v>1</v>
      </c>
      <c r="Z3134" t="s">
        <v>46</v>
      </c>
      <c r="AA3134" t="s">
        <v>47</v>
      </c>
      <c r="AB3134">
        <v>76230</v>
      </c>
      <c r="AC3134">
        <v>0.1</v>
      </c>
    </row>
    <row r="3135" spans="13:29" x14ac:dyDescent="0.35">
      <c r="M3135" t="s">
        <v>44</v>
      </c>
      <c r="N3135">
        <v>12565100</v>
      </c>
      <c r="O3135" t="s">
        <v>14</v>
      </c>
      <c r="P3135">
        <v>52.369247720139498</v>
      </c>
      <c r="Q3135">
        <v>4.8599401707062997</v>
      </c>
      <c r="R3135" t="s">
        <v>45</v>
      </c>
      <c r="S3135">
        <v>120</v>
      </c>
      <c r="T3135">
        <v>358</v>
      </c>
      <c r="U3135">
        <v>22</v>
      </c>
      <c r="V3135">
        <v>0.73</v>
      </c>
      <c r="W3135">
        <v>272</v>
      </c>
      <c r="X3135">
        <v>7451</v>
      </c>
      <c r="Y3135">
        <v>1</v>
      </c>
      <c r="Z3135" t="s">
        <v>56</v>
      </c>
      <c r="AA3135" t="s">
        <v>57</v>
      </c>
      <c r="AB3135">
        <v>42960</v>
      </c>
      <c r="AC3135">
        <v>0.1</v>
      </c>
    </row>
    <row r="3136" spans="13:29" x14ac:dyDescent="0.35">
      <c r="M3136" t="s">
        <v>44</v>
      </c>
      <c r="N3136">
        <v>12596322</v>
      </c>
      <c r="O3136" t="s">
        <v>7</v>
      </c>
      <c r="P3136">
        <v>52.363867581162502</v>
      </c>
      <c r="Q3136">
        <v>4.8808143452021904</v>
      </c>
      <c r="R3136" t="s">
        <v>45</v>
      </c>
      <c r="S3136">
        <v>210</v>
      </c>
      <c r="T3136">
        <v>255</v>
      </c>
      <c r="U3136">
        <v>111</v>
      </c>
      <c r="V3136">
        <v>3.57</v>
      </c>
      <c r="W3136">
        <v>278</v>
      </c>
      <c r="X3136">
        <v>7469</v>
      </c>
      <c r="Y3136">
        <v>1</v>
      </c>
      <c r="Z3136" t="s">
        <v>68</v>
      </c>
      <c r="AA3136" t="s">
        <v>69</v>
      </c>
      <c r="AB3136">
        <v>53550</v>
      </c>
      <c r="AC3136">
        <v>0.1</v>
      </c>
    </row>
    <row r="3137" spans="13:29" x14ac:dyDescent="0.35">
      <c r="M3137" t="s">
        <v>44</v>
      </c>
      <c r="N3137">
        <v>12602513</v>
      </c>
      <c r="O3137" t="s">
        <v>11</v>
      </c>
      <c r="P3137">
        <v>52.351970444555697</v>
      </c>
      <c r="Q3137">
        <v>4.8987795680085702</v>
      </c>
      <c r="R3137" t="s">
        <v>45</v>
      </c>
      <c r="S3137">
        <v>140</v>
      </c>
      <c r="T3137">
        <v>306</v>
      </c>
      <c r="U3137">
        <v>31</v>
      </c>
      <c r="V3137">
        <v>0.98</v>
      </c>
      <c r="W3137">
        <v>47</v>
      </c>
      <c r="X3137">
        <v>7483</v>
      </c>
      <c r="Y3137">
        <v>1</v>
      </c>
      <c r="Z3137" t="s">
        <v>58</v>
      </c>
      <c r="AA3137" t="s">
        <v>59</v>
      </c>
      <c r="AB3137">
        <v>42840</v>
      </c>
      <c r="AC3137">
        <v>0.1</v>
      </c>
    </row>
    <row r="3138" spans="13:29" x14ac:dyDescent="0.35">
      <c r="M3138" t="s">
        <v>44</v>
      </c>
      <c r="N3138">
        <v>12617512</v>
      </c>
      <c r="O3138" t="s">
        <v>12</v>
      </c>
      <c r="P3138">
        <v>52.342500163428397</v>
      </c>
      <c r="Q3138">
        <v>4.9242822528137999</v>
      </c>
      <c r="R3138" t="s">
        <v>45</v>
      </c>
      <c r="S3138">
        <v>144</v>
      </c>
      <c r="T3138">
        <v>276</v>
      </c>
      <c r="U3138">
        <v>50</v>
      </c>
      <c r="V3138">
        <v>1.59</v>
      </c>
      <c r="W3138">
        <v>308</v>
      </c>
      <c r="X3138">
        <v>7488</v>
      </c>
      <c r="Y3138">
        <v>1</v>
      </c>
      <c r="Z3138" t="s">
        <v>72</v>
      </c>
      <c r="AA3138" t="s">
        <v>73</v>
      </c>
      <c r="AB3138">
        <v>39744</v>
      </c>
      <c r="AC3138">
        <v>0.1</v>
      </c>
    </row>
    <row r="3139" spans="13:29" x14ac:dyDescent="0.35">
      <c r="M3139" t="s">
        <v>44</v>
      </c>
      <c r="N3139">
        <v>12770153</v>
      </c>
      <c r="O3139" t="s">
        <v>11</v>
      </c>
      <c r="P3139">
        <v>52.352174510304302</v>
      </c>
      <c r="Q3139">
        <v>4.8890904045446897</v>
      </c>
      <c r="R3139" t="s">
        <v>45</v>
      </c>
      <c r="S3139">
        <v>120</v>
      </c>
      <c r="T3139">
        <v>363</v>
      </c>
      <c r="U3139">
        <v>10</v>
      </c>
      <c r="V3139">
        <v>0.33</v>
      </c>
      <c r="W3139">
        <v>9</v>
      </c>
      <c r="X3139">
        <v>7554</v>
      </c>
      <c r="Y3139">
        <v>1</v>
      </c>
      <c r="Z3139" t="s">
        <v>58</v>
      </c>
      <c r="AA3139" t="s">
        <v>59</v>
      </c>
      <c r="AB3139">
        <v>43560</v>
      </c>
      <c r="AC3139">
        <v>0.1</v>
      </c>
    </row>
    <row r="3140" spans="13:29" x14ac:dyDescent="0.35">
      <c r="M3140" t="s">
        <v>44</v>
      </c>
      <c r="N3140">
        <v>12770968</v>
      </c>
      <c r="O3140" t="s">
        <v>11</v>
      </c>
      <c r="P3140">
        <v>52.355953179480402</v>
      </c>
      <c r="Q3140">
        <v>4.8960807785709104</v>
      </c>
      <c r="R3140" t="s">
        <v>45</v>
      </c>
      <c r="S3140">
        <v>125</v>
      </c>
      <c r="T3140">
        <v>351</v>
      </c>
      <c r="U3140">
        <v>43</v>
      </c>
      <c r="V3140">
        <v>1.39</v>
      </c>
      <c r="W3140">
        <v>10</v>
      </c>
      <c r="X3140">
        <v>7555</v>
      </c>
      <c r="Y3140">
        <v>1</v>
      </c>
      <c r="Z3140" t="s">
        <v>58</v>
      </c>
      <c r="AA3140" t="s">
        <v>59</v>
      </c>
      <c r="AB3140">
        <v>43875</v>
      </c>
      <c r="AC3140">
        <v>0.1</v>
      </c>
    </row>
    <row r="3141" spans="13:29" x14ac:dyDescent="0.35">
      <c r="M3141" t="s">
        <v>44</v>
      </c>
      <c r="N3141">
        <v>12878579</v>
      </c>
      <c r="O3141" t="s">
        <v>19</v>
      </c>
      <c r="P3141">
        <v>52.376853556162501</v>
      </c>
      <c r="Q3141">
        <v>4.8565136052209397</v>
      </c>
      <c r="R3141" t="s">
        <v>45</v>
      </c>
      <c r="S3141">
        <v>119</v>
      </c>
      <c r="T3141">
        <v>348</v>
      </c>
      <c r="U3141">
        <v>3</v>
      </c>
      <c r="V3141">
        <v>0.46</v>
      </c>
      <c r="W3141">
        <v>10</v>
      </c>
      <c r="X3141">
        <v>7639</v>
      </c>
      <c r="Y3141">
        <v>1</v>
      </c>
      <c r="Z3141" t="s">
        <v>62</v>
      </c>
      <c r="AA3141" t="s">
        <v>63</v>
      </c>
      <c r="AB3141">
        <v>41412</v>
      </c>
      <c r="AC3141">
        <v>0.1</v>
      </c>
    </row>
    <row r="3142" spans="13:29" x14ac:dyDescent="0.35">
      <c r="M3142" t="s">
        <v>44</v>
      </c>
      <c r="N3142">
        <v>12977165</v>
      </c>
      <c r="O3142" t="s">
        <v>19</v>
      </c>
      <c r="P3142">
        <v>52.3782956002254</v>
      </c>
      <c r="Q3142">
        <v>4.8390512913300903</v>
      </c>
      <c r="R3142" t="s">
        <v>45</v>
      </c>
      <c r="S3142">
        <v>180</v>
      </c>
      <c r="T3142">
        <v>190</v>
      </c>
      <c r="U3142">
        <v>22</v>
      </c>
      <c r="V3142">
        <v>0.71</v>
      </c>
      <c r="W3142">
        <v>72</v>
      </c>
      <c r="X3142">
        <v>7714</v>
      </c>
      <c r="Y3142">
        <v>1</v>
      </c>
      <c r="Z3142" t="s">
        <v>62</v>
      </c>
      <c r="AA3142" t="s">
        <v>63</v>
      </c>
      <c r="AB3142">
        <v>34200</v>
      </c>
      <c r="AC3142">
        <v>0.1</v>
      </c>
    </row>
    <row r="3143" spans="13:29" x14ac:dyDescent="0.35">
      <c r="M3143" t="s">
        <v>44</v>
      </c>
      <c r="N3143">
        <v>13021905</v>
      </c>
      <c r="O3143" t="s">
        <v>14</v>
      </c>
      <c r="P3143">
        <v>52.3622969442727</v>
      </c>
      <c r="Q3143">
        <v>4.8575222666917597</v>
      </c>
      <c r="R3143" t="s">
        <v>45</v>
      </c>
      <c r="S3143">
        <v>199</v>
      </c>
      <c r="T3143">
        <v>125</v>
      </c>
      <c r="U3143">
        <v>55</v>
      </c>
      <c r="V3143">
        <v>1.79</v>
      </c>
      <c r="W3143">
        <v>150</v>
      </c>
      <c r="X3143">
        <v>7752</v>
      </c>
      <c r="Y3143">
        <v>1</v>
      </c>
      <c r="Z3143" t="s">
        <v>56</v>
      </c>
      <c r="AA3143" t="s">
        <v>57</v>
      </c>
      <c r="AB3143">
        <v>24875</v>
      </c>
      <c r="AC3143">
        <v>0.1</v>
      </c>
    </row>
    <row r="3144" spans="13:29" x14ac:dyDescent="0.35">
      <c r="M3144" t="s">
        <v>44</v>
      </c>
      <c r="N3144">
        <v>13087840</v>
      </c>
      <c r="O3144" t="s">
        <v>6</v>
      </c>
      <c r="P3144">
        <v>52.376971481722897</v>
      </c>
      <c r="Q3144">
        <v>4.8857898131839903</v>
      </c>
      <c r="R3144" t="s">
        <v>45</v>
      </c>
      <c r="S3144">
        <v>490</v>
      </c>
      <c r="T3144">
        <v>270</v>
      </c>
      <c r="U3144">
        <v>28</v>
      </c>
      <c r="V3144">
        <v>0.91</v>
      </c>
      <c r="W3144">
        <v>243</v>
      </c>
      <c r="X3144">
        <v>7805</v>
      </c>
      <c r="Y3144">
        <v>1</v>
      </c>
      <c r="Z3144" t="s">
        <v>46</v>
      </c>
      <c r="AA3144" t="s">
        <v>47</v>
      </c>
      <c r="AB3144">
        <v>132300</v>
      </c>
      <c r="AC3144">
        <v>0.1</v>
      </c>
    </row>
    <row r="3145" spans="13:29" x14ac:dyDescent="0.35">
      <c r="M3145" t="s">
        <v>44</v>
      </c>
      <c r="N3145">
        <v>13109718</v>
      </c>
      <c r="O3145" t="s">
        <v>7</v>
      </c>
      <c r="P3145">
        <v>52.365754288809299</v>
      </c>
      <c r="Q3145">
        <v>4.9111254897294296</v>
      </c>
      <c r="R3145" t="s">
        <v>45</v>
      </c>
      <c r="S3145">
        <v>108</v>
      </c>
      <c r="T3145">
        <v>38</v>
      </c>
      <c r="U3145">
        <v>75</v>
      </c>
      <c r="V3145">
        <v>2.56</v>
      </c>
      <c r="W3145">
        <v>239</v>
      </c>
      <c r="X3145">
        <v>7842</v>
      </c>
      <c r="Y3145">
        <v>1</v>
      </c>
      <c r="Z3145" t="s">
        <v>68</v>
      </c>
      <c r="AA3145" t="s">
        <v>69</v>
      </c>
      <c r="AB3145">
        <v>4104</v>
      </c>
      <c r="AC3145">
        <v>0.1</v>
      </c>
    </row>
    <row r="3146" spans="13:29" x14ac:dyDescent="0.35">
      <c r="M3146" t="s">
        <v>44</v>
      </c>
      <c r="N3146">
        <v>13235194</v>
      </c>
      <c r="O3146" t="s">
        <v>7</v>
      </c>
      <c r="P3146">
        <v>52.374031044329797</v>
      </c>
      <c r="Q3146">
        <v>4.9242221000943003</v>
      </c>
      <c r="R3146" t="s">
        <v>45</v>
      </c>
      <c r="S3146">
        <v>85</v>
      </c>
      <c r="T3146">
        <v>182</v>
      </c>
      <c r="U3146">
        <v>11</v>
      </c>
      <c r="V3146">
        <v>0.37</v>
      </c>
      <c r="W3146">
        <v>96</v>
      </c>
      <c r="X3146">
        <v>7954</v>
      </c>
      <c r="Y3146">
        <v>1</v>
      </c>
      <c r="Z3146" t="s">
        <v>68</v>
      </c>
      <c r="AA3146" t="s">
        <v>69</v>
      </c>
      <c r="AB3146">
        <v>15470</v>
      </c>
      <c r="AC3146">
        <v>0.1</v>
      </c>
    </row>
    <row r="3147" spans="13:29" x14ac:dyDescent="0.35">
      <c r="M3147" t="s">
        <v>44</v>
      </c>
      <c r="N3147">
        <v>13465986</v>
      </c>
      <c r="O3147" t="s">
        <v>6</v>
      </c>
      <c r="P3147">
        <v>52.370543451716998</v>
      </c>
      <c r="Q3147">
        <v>4.89528180425435</v>
      </c>
      <c r="R3147" t="s">
        <v>45</v>
      </c>
      <c r="S3147">
        <v>200</v>
      </c>
      <c r="T3147">
        <v>228</v>
      </c>
      <c r="U3147">
        <v>43</v>
      </c>
      <c r="V3147">
        <v>1.43</v>
      </c>
      <c r="W3147">
        <v>196</v>
      </c>
      <c r="X3147">
        <v>8200</v>
      </c>
      <c r="Y3147">
        <v>1</v>
      </c>
      <c r="Z3147" t="s">
        <v>46</v>
      </c>
      <c r="AA3147" t="s">
        <v>47</v>
      </c>
      <c r="AB3147">
        <v>45600</v>
      </c>
      <c r="AC3147">
        <v>0.1</v>
      </c>
    </row>
    <row r="3148" spans="13:29" x14ac:dyDescent="0.35">
      <c r="M3148" t="s">
        <v>44</v>
      </c>
      <c r="N3148">
        <v>13467895</v>
      </c>
      <c r="O3148" t="s">
        <v>7</v>
      </c>
      <c r="P3148">
        <v>52.372070723637002</v>
      </c>
      <c r="Q3148">
        <v>4.9043318570559302</v>
      </c>
      <c r="R3148" t="s">
        <v>45</v>
      </c>
      <c r="S3148">
        <v>295</v>
      </c>
      <c r="T3148">
        <v>28</v>
      </c>
      <c r="U3148">
        <v>59</v>
      </c>
      <c r="V3148">
        <v>2.0699999999999998</v>
      </c>
      <c r="W3148">
        <v>339</v>
      </c>
      <c r="X3148">
        <v>8201</v>
      </c>
      <c r="Y3148">
        <v>1</v>
      </c>
      <c r="Z3148" t="s">
        <v>68</v>
      </c>
      <c r="AA3148" t="s">
        <v>69</v>
      </c>
      <c r="AB3148">
        <v>8260</v>
      </c>
      <c r="AC3148">
        <v>0.1</v>
      </c>
    </row>
    <row r="3149" spans="13:29" x14ac:dyDescent="0.35">
      <c r="M3149" t="s">
        <v>44</v>
      </c>
      <c r="N3149">
        <v>13524840</v>
      </c>
      <c r="O3149" t="s">
        <v>8</v>
      </c>
      <c r="P3149">
        <v>52.355782355956897</v>
      </c>
      <c r="Q3149">
        <v>4.8824614512647804</v>
      </c>
      <c r="R3149" t="s">
        <v>45</v>
      </c>
      <c r="S3149">
        <v>550</v>
      </c>
      <c r="T3149">
        <v>28</v>
      </c>
      <c r="U3149">
        <v>16</v>
      </c>
      <c r="V3149">
        <v>0.54</v>
      </c>
      <c r="W3149">
        <v>339</v>
      </c>
      <c r="X3149">
        <v>8265</v>
      </c>
      <c r="Y3149">
        <v>1</v>
      </c>
      <c r="Z3149" t="s">
        <v>74</v>
      </c>
      <c r="AA3149" t="s">
        <v>75</v>
      </c>
      <c r="AB3149">
        <v>15400</v>
      </c>
      <c r="AC3149">
        <v>0.1</v>
      </c>
    </row>
    <row r="3150" spans="13:29" x14ac:dyDescent="0.35">
      <c r="M3150" t="s">
        <v>44</v>
      </c>
      <c r="N3150">
        <v>13649150</v>
      </c>
      <c r="O3150" t="s">
        <v>6</v>
      </c>
      <c r="P3150">
        <v>52.370429194876699</v>
      </c>
      <c r="Q3150">
        <v>4.8839085330311498</v>
      </c>
      <c r="R3150" t="s">
        <v>45</v>
      </c>
      <c r="S3150">
        <v>300</v>
      </c>
      <c r="T3150">
        <v>147</v>
      </c>
      <c r="U3150">
        <v>40</v>
      </c>
      <c r="V3150">
        <v>1.35</v>
      </c>
      <c r="W3150">
        <v>43</v>
      </c>
      <c r="X3150">
        <v>8405</v>
      </c>
      <c r="Y3150">
        <v>1</v>
      </c>
      <c r="Z3150" t="s">
        <v>46</v>
      </c>
      <c r="AA3150" t="s">
        <v>47</v>
      </c>
      <c r="AB3150">
        <v>44100</v>
      </c>
      <c r="AC3150">
        <v>0.1</v>
      </c>
    </row>
    <row r="3151" spans="13:29" x14ac:dyDescent="0.35">
      <c r="M3151" t="s">
        <v>44</v>
      </c>
      <c r="N3151">
        <v>13719246</v>
      </c>
      <c r="O3151" t="s">
        <v>15</v>
      </c>
      <c r="P3151">
        <v>52.392262889668501</v>
      </c>
      <c r="Q3151">
        <v>4.8716235136977204</v>
      </c>
      <c r="R3151" t="s">
        <v>45</v>
      </c>
      <c r="S3151">
        <v>109</v>
      </c>
      <c r="T3151">
        <v>150</v>
      </c>
      <c r="U3151">
        <v>23</v>
      </c>
      <c r="V3151">
        <v>0.8</v>
      </c>
      <c r="W3151">
        <v>249</v>
      </c>
      <c r="X3151">
        <v>8500</v>
      </c>
      <c r="Y3151">
        <v>1</v>
      </c>
      <c r="Z3151" t="s">
        <v>60</v>
      </c>
      <c r="AA3151" t="s">
        <v>61</v>
      </c>
      <c r="AB3151">
        <v>16350</v>
      </c>
      <c r="AC3151">
        <v>0.1</v>
      </c>
    </row>
    <row r="3152" spans="13:29" x14ac:dyDescent="0.35">
      <c r="M3152" t="s">
        <v>44</v>
      </c>
      <c r="N3152">
        <v>13833507</v>
      </c>
      <c r="O3152" t="s">
        <v>7</v>
      </c>
      <c r="P3152">
        <v>52.360650225954998</v>
      </c>
      <c r="Q3152">
        <v>4.8891829662470601</v>
      </c>
      <c r="R3152" t="s">
        <v>45</v>
      </c>
      <c r="S3152">
        <v>140</v>
      </c>
      <c r="T3152">
        <v>349</v>
      </c>
      <c r="U3152">
        <v>99</v>
      </c>
      <c r="V3152">
        <v>3.57</v>
      </c>
      <c r="W3152">
        <v>14</v>
      </c>
      <c r="X3152">
        <v>8636</v>
      </c>
      <c r="Y3152">
        <v>1</v>
      </c>
      <c r="Z3152" t="s">
        <v>68</v>
      </c>
      <c r="AA3152" t="s">
        <v>69</v>
      </c>
      <c r="AB3152">
        <v>48860</v>
      </c>
      <c r="AC3152">
        <v>0.1</v>
      </c>
    </row>
    <row r="3153" spans="13:29" x14ac:dyDescent="0.35">
      <c r="M3153" t="s">
        <v>44</v>
      </c>
      <c r="N3153">
        <v>13853337</v>
      </c>
      <c r="O3153" t="s">
        <v>14</v>
      </c>
      <c r="P3153">
        <v>52.365808509561298</v>
      </c>
      <c r="Q3153">
        <v>4.8649327677227303</v>
      </c>
      <c r="R3153" t="s">
        <v>45</v>
      </c>
      <c r="S3153">
        <v>175</v>
      </c>
      <c r="T3153">
        <v>302</v>
      </c>
      <c r="U3153">
        <v>17</v>
      </c>
      <c r="V3153">
        <v>0.57999999999999996</v>
      </c>
      <c r="W3153">
        <v>78</v>
      </c>
      <c r="X3153">
        <v>8661</v>
      </c>
      <c r="Y3153">
        <v>1</v>
      </c>
      <c r="Z3153" t="s">
        <v>56</v>
      </c>
      <c r="AA3153" t="s">
        <v>57</v>
      </c>
      <c r="AB3153">
        <v>52850</v>
      </c>
      <c r="AC3153">
        <v>0.1</v>
      </c>
    </row>
    <row r="3154" spans="13:29" x14ac:dyDescent="0.35">
      <c r="M3154" t="s">
        <v>44</v>
      </c>
      <c r="N3154">
        <v>13891719</v>
      </c>
      <c r="O3154" t="s">
        <v>7</v>
      </c>
      <c r="P3154">
        <v>52.366218614777701</v>
      </c>
      <c r="Q3154">
        <v>4.9116897862063098</v>
      </c>
      <c r="R3154" t="s">
        <v>45</v>
      </c>
      <c r="S3154">
        <v>200</v>
      </c>
      <c r="T3154">
        <v>356</v>
      </c>
      <c r="U3154">
        <v>33</v>
      </c>
      <c r="V3154">
        <v>1.1399999999999999</v>
      </c>
      <c r="W3154">
        <v>152</v>
      </c>
      <c r="X3154">
        <v>8703</v>
      </c>
      <c r="Y3154">
        <v>1</v>
      </c>
      <c r="Z3154" t="s">
        <v>68</v>
      </c>
      <c r="AA3154" t="s">
        <v>69</v>
      </c>
      <c r="AB3154">
        <v>71200</v>
      </c>
      <c r="AC3154">
        <v>0.1</v>
      </c>
    </row>
    <row r="3155" spans="13:29" x14ac:dyDescent="0.35">
      <c r="M3155" t="s">
        <v>44</v>
      </c>
      <c r="N3155">
        <v>13929944</v>
      </c>
      <c r="O3155" t="s">
        <v>11</v>
      </c>
      <c r="P3155">
        <v>52.357807500904499</v>
      </c>
      <c r="Q3155">
        <v>4.8966274829753003</v>
      </c>
      <c r="R3155" t="s">
        <v>45</v>
      </c>
      <c r="S3155">
        <v>277</v>
      </c>
      <c r="T3155">
        <v>276</v>
      </c>
      <c r="U3155">
        <v>63</v>
      </c>
      <c r="V3155">
        <v>2.16</v>
      </c>
      <c r="W3155">
        <v>176</v>
      </c>
      <c r="X3155">
        <v>8753</v>
      </c>
      <c r="Y3155">
        <v>1</v>
      </c>
      <c r="Z3155" t="s">
        <v>58</v>
      </c>
      <c r="AA3155" t="s">
        <v>59</v>
      </c>
      <c r="AB3155">
        <v>76452</v>
      </c>
      <c r="AC3155">
        <v>0.1</v>
      </c>
    </row>
    <row r="3156" spans="13:29" x14ac:dyDescent="0.35">
      <c r="M3156" t="s">
        <v>44</v>
      </c>
      <c r="N3156">
        <v>13952479</v>
      </c>
      <c r="O3156" t="s">
        <v>11</v>
      </c>
      <c r="P3156">
        <v>52.358375375357198</v>
      </c>
      <c r="Q3156">
        <v>4.90152338300613</v>
      </c>
      <c r="R3156" t="s">
        <v>45</v>
      </c>
      <c r="S3156">
        <v>225</v>
      </c>
      <c r="T3156">
        <v>185</v>
      </c>
      <c r="U3156">
        <v>224</v>
      </c>
      <c r="V3156">
        <v>7.7</v>
      </c>
      <c r="W3156">
        <v>153</v>
      </c>
      <c r="X3156">
        <v>8784</v>
      </c>
      <c r="Y3156">
        <v>1</v>
      </c>
      <c r="Z3156" t="s">
        <v>58</v>
      </c>
      <c r="AA3156" t="s">
        <v>59</v>
      </c>
      <c r="AB3156">
        <v>41625</v>
      </c>
      <c r="AC3156">
        <v>0.1</v>
      </c>
    </row>
    <row r="3157" spans="13:29" x14ac:dyDescent="0.35">
      <c r="M3157" t="s">
        <v>44</v>
      </c>
      <c r="N3157">
        <v>13984892</v>
      </c>
      <c r="O3157" t="s">
        <v>9</v>
      </c>
      <c r="P3157">
        <v>52.352928202536603</v>
      </c>
      <c r="Q3157">
        <v>4.9143615656161401</v>
      </c>
      <c r="R3157" t="s">
        <v>45</v>
      </c>
      <c r="S3157">
        <v>125</v>
      </c>
      <c r="T3157">
        <v>302</v>
      </c>
      <c r="U3157">
        <v>21</v>
      </c>
      <c r="V3157">
        <v>0.77</v>
      </c>
      <c r="W3157">
        <v>63</v>
      </c>
      <c r="X3157">
        <v>8825</v>
      </c>
      <c r="Y3157">
        <v>1</v>
      </c>
      <c r="Z3157" t="s">
        <v>64</v>
      </c>
      <c r="AA3157" t="s">
        <v>65</v>
      </c>
      <c r="AB3157">
        <v>37750</v>
      </c>
      <c r="AC3157">
        <v>0.1</v>
      </c>
    </row>
    <row r="3158" spans="13:29" x14ac:dyDescent="0.35">
      <c r="M3158" t="s">
        <v>44</v>
      </c>
      <c r="N3158">
        <v>14052692</v>
      </c>
      <c r="O3158" t="s">
        <v>15</v>
      </c>
      <c r="P3158">
        <v>52.3811979819179</v>
      </c>
      <c r="Q3158">
        <v>4.8707738391569402</v>
      </c>
      <c r="R3158" t="s">
        <v>45</v>
      </c>
      <c r="S3158">
        <v>110</v>
      </c>
      <c r="T3158">
        <v>305</v>
      </c>
      <c r="U3158">
        <v>59</v>
      </c>
      <c r="V3158">
        <v>2.04</v>
      </c>
      <c r="W3158">
        <v>226</v>
      </c>
      <c r="X3158">
        <v>8911</v>
      </c>
      <c r="Y3158">
        <v>1</v>
      </c>
      <c r="Z3158" t="s">
        <v>60</v>
      </c>
      <c r="AA3158" t="s">
        <v>61</v>
      </c>
      <c r="AB3158">
        <v>33550</v>
      </c>
      <c r="AC3158">
        <v>0.1</v>
      </c>
    </row>
    <row r="3159" spans="13:29" x14ac:dyDescent="0.35">
      <c r="M3159" t="s">
        <v>44</v>
      </c>
      <c r="N3159">
        <v>14096751</v>
      </c>
      <c r="O3159" t="s">
        <v>8</v>
      </c>
      <c r="P3159">
        <v>52.351541798573201</v>
      </c>
      <c r="Q3159">
        <v>4.8530813062762999</v>
      </c>
      <c r="R3159" t="s">
        <v>45</v>
      </c>
      <c r="S3159">
        <v>120</v>
      </c>
      <c r="T3159">
        <v>24</v>
      </c>
      <c r="U3159">
        <v>28</v>
      </c>
      <c r="V3159">
        <v>1.04</v>
      </c>
      <c r="W3159">
        <v>229</v>
      </c>
      <c r="X3159">
        <v>8952</v>
      </c>
      <c r="Y3159">
        <v>1</v>
      </c>
      <c r="Z3159" t="s">
        <v>74</v>
      </c>
      <c r="AA3159" t="s">
        <v>75</v>
      </c>
      <c r="AB3159">
        <v>2880</v>
      </c>
      <c r="AC3159">
        <v>0.1</v>
      </c>
    </row>
    <row r="3160" spans="13:29" x14ac:dyDescent="0.35">
      <c r="M3160" t="s">
        <v>44</v>
      </c>
      <c r="N3160">
        <v>14097604</v>
      </c>
      <c r="O3160" t="s">
        <v>14</v>
      </c>
      <c r="P3160">
        <v>52.366622534607203</v>
      </c>
      <c r="Q3160">
        <v>4.8674398002536599</v>
      </c>
      <c r="R3160" t="s">
        <v>45</v>
      </c>
      <c r="S3160">
        <v>98</v>
      </c>
      <c r="T3160">
        <v>343</v>
      </c>
      <c r="U3160">
        <v>11</v>
      </c>
      <c r="V3160">
        <v>0.89</v>
      </c>
      <c r="W3160">
        <v>5</v>
      </c>
      <c r="X3160">
        <v>8953</v>
      </c>
      <c r="Y3160">
        <v>1</v>
      </c>
      <c r="Z3160" t="s">
        <v>56</v>
      </c>
      <c r="AA3160" t="s">
        <v>57</v>
      </c>
      <c r="AB3160">
        <v>33614</v>
      </c>
      <c r="AC3160">
        <v>0.1</v>
      </c>
    </row>
    <row r="3161" spans="13:29" x14ac:dyDescent="0.35">
      <c r="M3161" t="s">
        <v>44</v>
      </c>
      <c r="N3161">
        <v>14105428</v>
      </c>
      <c r="O3161" t="s">
        <v>14</v>
      </c>
      <c r="P3161">
        <v>52.364397604362999</v>
      </c>
      <c r="Q3161">
        <v>4.8769870982789696</v>
      </c>
      <c r="R3161" t="s">
        <v>45</v>
      </c>
      <c r="S3161">
        <v>130</v>
      </c>
      <c r="T3161">
        <v>351</v>
      </c>
      <c r="U3161">
        <v>14</v>
      </c>
      <c r="V3161">
        <v>0.52</v>
      </c>
      <c r="W3161">
        <v>58</v>
      </c>
      <c r="X3161">
        <v>8965</v>
      </c>
      <c r="Y3161">
        <v>1</v>
      </c>
      <c r="Z3161" t="s">
        <v>56</v>
      </c>
      <c r="AA3161" t="s">
        <v>57</v>
      </c>
      <c r="AB3161">
        <v>45630</v>
      </c>
      <c r="AC3161">
        <v>0.1</v>
      </c>
    </row>
    <row r="3162" spans="13:29" x14ac:dyDescent="0.35">
      <c r="M3162" t="s">
        <v>44</v>
      </c>
      <c r="N3162">
        <v>14159545</v>
      </c>
      <c r="O3162" t="s">
        <v>14</v>
      </c>
      <c r="P3162">
        <v>52.365675547919899</v>
      </c>
      <c r="Q3162">
        <v>4.8673045828651702</v>
      </c>
      <c r="R3162" t="s">
        <v>45</v>
      </c>
      <c r="S3162">
        <v>200</v>
      </c>
      <c r="T3162">
        <v>337</v>
      </c>
      <c r="U3162">
        <v>41</v>
      </c>
      <c r="V3162">
        <v>1.46</v>
      </c>
      <c r="W3162">
        <v>12</v>
      </c>
      <c r="X3162">
        <v>9016</v>
      </c>
      <c r="Y3162">
        <v>1</v>
      </c>
      <c r="Z3162" t="s">
        <v>56</v>
      </c>
      <c r="AA3162" t="s">
        <v>57</v>
      </c>
      <c r="AB3162">
        <v>67400</v>
      </c>
      <c r="AC3162">
        <v>0.1</v>
      </c>
    </row>
    <row r="3163" spans="13:29" x14ac:dyDescent="0.35">
      <c r="M3163" t="s">
        <v>44</v>
      </c>
      <c r="N3163">
        <v>14170174</v>
      </c>
      <c r="O3163" t="s">
        <v>11</v>
      </c>
      <c r="P3163">
        <v>52.355309525233302</v>
      </c>
      <c r="Q3163">
        <v>4.8889356807060897</v>
      </c>
      <c r="R3163" t="s">
        <v>45</v>
      </c>
      <c r="S3163">
        <v>120</v>
      </c>
      <c r="T3163">
        <v>348</v>
      </c>
      <c r="U3163">
        <v>20</v>
      </c>
      <c r="V3163">
        <v>0.7</v>
      </c>
      <c r="W3163">
        <v>1</v>
      </c>
      <c r="X3163">
        <v>9028</v>
      </c>
      <c r="Y3163">
        <v>1</v>
      </c>
      <c r="Z3163" t="s">
        <v>58</v>
      </c>
      <c r="AA3163" t="s">
        <v>59</v>
      </c>
      <c r="AB3163">
        <v>41760</v>
      </c>
      <c r="AC3163">
        <v>0.1</v>
      </c>
    </row>
    <row r="3164" spans="13:29" x14ac:dyDescent="0.35">
      <c r="M3164" t="s">
        <v>44</v>
      </c>
      <c r="N3164">
        <v>14181970</v>
      </c>
      <c r="O3164" t="s">
        <v>6</v>
      </c>
      <c r="P3164">
        <v>52.383695380231501</v>
      </c>
      <c r="Q3164">
        <v>4.8838313361882904</v>
      </c>
      <c r="R3164" t="s">
        <v>45</v>
      </c>
      <c r="S3164">
        <v>129</v>
      </c>
      <c r="T3164">
        <v>241</v>
      </c>
      <c r="U3164">
        <v>38</v>
      </c>
      <c r="V3164">
        <v>1.36</v>
      </c>
      <c r="W3164">
        <v>27</v>
      </c>
      <c r="X3164">
        <v>9049</v>
      </c>
      <c r="Y3164">
        <v>1</v>
      </c>
      <c r="Z3164" t="s">
        <v>46</v>
      </c>
      <c r="AA3164" t="s">
        <v>47</v>
      </c>
      <c r="AB3164">
        <v>31089</v>
      </c>
      <c r="AC3164">
        <v>0.1</v>
      </c>
    </row>
    <row r="3165" spans="13:29" x14ac:dyDescent="0.35">
      <c r="M3165" t="s">
        <v>44</v>
      </c>
      <c r="N3165">
        <v>14196190</v>
      </c>
      <c r="O3165" t="s">
        <v>6</v>
      </c>
      <c r="P3165">
        <v>52.368814142548104</v>
      </c>
      <c r="Q3165">
        <v>4.8866451432345004</v>
      </c>
      <c r="R3165" t="s">
        <v>45</v>
      </c>
      <c r="S3165">
        <v>140</v>
      </c>
      <c r="T3165">
        <v>233</v>
      </c>
      <c r="U3165">
        <v>55</v>
      </c>
      <c r="V3165">
        <v>1.92</v>
      </c>
      <c r="W3165">
        <v>5</v>
      </c>
      <c r="X3165">
        <v>9066</v>
      </c>
      <c r="Y3165">
        <v>1</v>
      </c>
      <c r="Z3165" t="s">
        <v>46</v>
      </c>
      <c r="AA3165" t="s">
        <v>47</v>
      </c>
      <c r="AB3165">
        <v>32620</v>
      </c>
      <c r="AC3165">
        <v>0.1</v>
      </c>
    </row>
    <row r="3166" spans="13:29" x14ac:dyDescent="0.35">
      <c r="M3166" t="s">
        <v>44</v>
      </c>
      <c r="N3166">
        <v>14206383</v>
      </c>
      <c r="O3166" t="s">
        <v>6</v>
      </c>
      <c r="P3166">
        <v>52.382915124818297</v>
      </c>
      <c r="Q3166">
        <v>4.8829859204392498</v>
      </c>
      <c r="R3166" t="s">
        <v>45</v>
      </c>
      <c r="S3166">
        <v>270</v>
      </c>
      <c r="T3166">
        <v>355</v>
      </c>
      <c r="U3166">
        <v>31</v>
      </c>
      <c r="V3166">
        <v>1.0900000000000001</v>
      </c>
      <c r="W3166">
        <v>14</v>
      </c>
      <c r="X3166">
        <v>9069</v>
      </c>
      <c r="Y3166">
        <v>1</v>
      </c>
      <c r="Z3166" t="s">
        <v>46</v>
      </c>
      <c r="AA3166" t="s">
        <v>47</v>
      </c>
      <c r="AB3166">
        <v>95850</v>
      </c>
      <c r="AC3166">
        <v>0.1</v>
      </c>
    </row>
    <row r="3167" spans="13:29" x14ac:dyDescent="0.35">
      <c r="M3167" t="s">
        <v>44</v>
      </c>
      <c r="N3167">
        <v>14206892</v>
      </c>
      <c r="O3167" t="s">
        <v>6</v>
      </c>
      <c r="P3167">
        <v>52.3785189226151</v>
      </c>
      <c r="Q3167">
        <v>4.8815960227900597</v>
      </c>
      <c r="R3167" t="s">
        <v>45</v>
      </c>
      <c r="S3167">
        <v>220</v>
      </c>
      <c r="T3167">
        <v>364</v>
      </c>
      <c r="U3167">
        <v>24</v>
      </c>
      <c r="V3167">
        <v>0.85</v>
      </c>
      <c r="W3167">
        <v>12</v>
      </c>
      <c r="X3167">
        <v>9071</v>
      </c>
      <c r="Y3167">
        <v>1</v>
      </c>
      <c r="Z3167" t="s">
        <v>46</v>
      </c>
      <c r="AA3167" t="s">
        <v>47</v>
      </c>
      <c r="AB3167">
        <v>80080</v>
      </c>
      <c r="AC3167">
        <v>0.1</v>
      </c>
    </row>
    <row r="3168" spans="13:29" x14ac:dyDescent="0.35">
      <c r="M3168" t="s">
        <v>44</v>
      </c>
      <c r="N3168">
        <v>14210905</v>
      </c>
      <c r="O3168" t="s">
        <v>11</v>
      </c>
      <c r="P3168">
        <v>52.355129778054597</v>
      </c>
      <c r="Q3168">
        <v>4.8969840016976702</v>
      </c>
      <c r="R3168" t="s">
        <v>45</v>
      </c>
      <c r="S3168">
        <v>125</v>
      </c>
      <c r="T3168">
        <v>361</v>
      </c>
      <c r="U3168">
        <v>29</v>
      </c>
      <c r="V3168">
        <v>1.03</v>
      </c>
      <c r="W3168">
        <v>11</v>
      </c>
      <c r="X3168">
        <v>9080</v>
      </c>
      <c r="Y3168">
        <v>1</v>
      </c>
      <c r="Z3168" t="s">
        <v>58</v>
      </c>
      <c r="AA3168" t="s">
        <v>59</v>
      </c>
      <c r="AB3168">
        <v>45125</v>
      </c>
      <c r="AC3168">
        <v>0.1</v>
      </c>
    </row>
    <row r="3169" spans="13:29" x14ac:dyDescent="0.35">
      <c r="M3169" t="s">
        <v>44</v>
      </c>
      <c r="N3169">
        <v>14271251</v>
      </c>
      <c r="O3169" t="s">
        <v>22</v>
      </c>
      <c r="P3169">
        <v>52.415155214815499</v>
      </c>
      <c r="Q3169">
        <v>4.8944336817529503</v>
      </c>
      <c r="R3169" t="s">
        <v>45</v>
      </c>
      <c r="S3169">
        <v>120</v>
      </c>
      <c r="T3169">
        <v>302</v>
      </c>
      <c r="U3169">
        <v>41</v>
      </c>
      <c r="V3169">
        <v>2.0299999999999998</v>
      </c>
      <c r="W3169">
        <v>62</v>
      </c>
      <c r="X3169">
        <v>9138</v>
      </c>
      <c r="Y3169">
        <v>1</v>
      </c>
      <c r="Z3169" t="s">
        <v>80</v>
      </c>
      <c r="AA3169" t="s">
        <v>81</v>
      </c>
      <c r="AB3169">
        <v>36240</v>
      </c>
      <c r="AC3169">
        <v>0.1</v>
      </c>
    </row>
    <row r="3170" spans="13:29" x14ac:dyDescent="0.35">
      <c r="M3170" t="s">
        <v>44</v>
      </c>
      <c r="N3170">
        <v>14313251</v>
      </c>
      <c r="O3170" t="s">
        <v>17</v>
      </c>
      <c r="P3170">
        <v>52.381959227263899</v>
      </c>
      <c r="Q3170">
        <v>4.7923847029793398</v>
      </c>
      <c r="R3170" t="s">
        <v>45</v>
      </c>
      <c r="S3170">
        <v>124</v>
      </c>
      <c r="T3170">
        <v>212</v>
      </c>
      <c r="U3170">
        <v>119</v>
      </c>
      <c r="V3170">
        <v>4.21</v>
      </c>
      <c r="W3170">
        <v>249</v>
      </c>
      <c r="X3170">
        <v>9182</v>
      </c>
      <c r="Y3170">
        <v>1</v>
      </c>
      <c r="Z3170" t="s">
        <v>94</v>
      </c>
      <c r="AA3170" t="s">
        <v>95</v>
      </c>
      <c r="AB3170">
        <v>26288</v>
      </c>
      <c r="AC3170">
        <v>0.1</v>
      </c>
    </row>
    <row r="3171" spans="13:29" x14ac:dyDescent="0.35">
      <c r="M3171" t="s">
        <v>44</v>
      </c>
      <c r="N3171">
        <v>14369712</v>
      </c>
      <c r="O3171" t="s">
        <v>6</v>
      </c>
      <c r="P3171">
        <v>52.375222040412197</v>
      </c>
      <c r="Q3171">
        <v>4.8805938053517499</v>
      </c>
      <c r="R3171" t="s">
        <v>45</v>
      </c>
      <c r="S3171">
        <v>117</v>
      </c>
      <c r="T3171">
        <v>36</v>
      </c>
      <c r="U3171">
        <v>97</v>
      </c>
      <c r="V3171">
        <v>3.44</v>
      </c>
      <c r="W3171">
        <v>177</v>
      </c>
      <c r="X3171">
        <v>9237</v>
      </c>
      <c r="Y3171">
        <v>1</v>
      </c>
      <c r="Z3171" t="s">
        <v>46</v>
      </c>
      <c r="AA3171" t="s">
        <v>47</v>
      </c>
      <c r="AB3171">
        <v>4212</v>
      </c>
      <c r="AC3171">
        <v>0.1</v>
      </c>
    </row>
    <row r="3172" spans="13:29" x14ac:dyDescent="0.35">
      <c r="M3172" t="s">
        <v>44</v>
      </c>
      <c r="N3172">
        <v>14397047</v>
      </c>
      <c r="O3172" t="s">
        <v>11</v>
      </c>
      <c r="P3172">
        <v>52.340384879878698</v>
      </c>
      <c r="Q3172">
        <v>4.9073267707091599</v>
      </c>
      <c r="R3172" t="s">
        <v>45</v>
      </c>
      <c r="S3172">
        <v>80</v>
      </c>
      <c r="T3172">
        <v>154</v>
      </c>
      <c r="U3172">
        <v>33</v>
      </c>
      <c r="V3172">
        <v>1.25</v>
      </c>
      <c r="W3172">
        <v>27</v>
      </c>
      <c r="X3172">
        <v>9247</v>
      </c>
      <c r="Y3172">
        <v>1</v>
      </c>
      <c r="Z3172" t="s">
        <v>58</v>
      </c>
      <c r="AA3172" t="s">
        <v>59</v>
      </c>
      <c r="AB3172">
        <v>12320</v>
      </c>
      <c r="AC3172">
        <v>0.1</v>
      </c>
    </row>
    <row r="3173" spans="13:29" x14ac:dyDescent="0.35">
      <c r="M3173" t="s">
        <v>44</v>
      </c>
      <c r="N3173">
        <v>14441994</v>
      </c>
      <c r="O3173" t="s">
        <v>9</v>
      </c>
      <c r="P3173">
        <v>52.357578400234097</v>
      </c>
      <c r="Q3173">
        <v>4.9107489424919102</v>
      </c>
      <c r="R3173" t="s">
        <v>45</v>
      </c>
      <c r="S3173">
        <v>137</v>
      </c>
      <c r="T3173">
        <v>326</v>
      </c>
      <c r="U3173">
        <v>53</v>
      </c>
      <c r="V3173">
        <v>1.88</v>
      </c>
      <c r="W3173">
        <v>3</v>
      </c>
      <c r="X3173">
        <v>9277</v>
      </c>
      <c r="Y3173">
        <v>1</v>
      </c>
      <c r="Z3173" t="s">
        <v>64</v>
      </c>
      <c r="AA3173" t="s">
        <v>65</v>
      </c>
      <c r="AB3173">
        <v>44662</v>
      </c>
      <c r="AC3173">
        <v>0.1</v>
      </c>
    </row>
    <row r="3174" spans="13:29" x14ac:dyDescent="0.35">
      <c r="M3174" t="s">
        <v>44</v>
      </c>
      <c r="N3174">
        <v>14653144</v>
      </c>
      <c r="O3174" t="s">
        <v>7</v>
      </c>
      <c r="P3174">
        <v>52.370107910744402</v>
      </c>
      <c r="Q3174">
        <v>4.9288181034150398</v>
      </c>
      <c r="R3174" t="s">
        <v>45</v>
      </c>
      <c r="S3174">
        <v>150</v>
      </c>
      <c r="T3174">
        <v>294</v>
      </c>
      <c r="U3174">
        <v>1</v>
      </c>
      <c r="V3174">
        <v>0.04</v>
      </c>
      <c r="W3174">
        <v>179</v>
      </c>
      <c r="X3174">
        <v>9415</v>
      </c>
      <c r="Y3174">
        <v>1</v>
      </c>
      <c r="Z3174" t="s">
        <v>68</v>
      </c>
      <c r="AA3174" t="s">
        <v>69</v>
      </c>
      <c r="AB3174">
        <v>44100</v>
      </c>
      <c r="AC3174">
        <v>0.1</v>
      </c>
    </row>
    <row r="3175" spans="13:29" x14ac:dyDescent="0.35">
      <c r="M3175" t="s">
        <v>44</v>
      </c>
      <c r="N3175">
        <v>14689234</v>
      </c>
      <c r="O3175" t="s">
        <v>10</v>
      </c>
      <c r="P3175">
        <v>52.402008941057296</v>
      </c>
      <c r="Q3175">
        <v>4.8946866826856601</v>
      </c>
      <c r="R3175" t="s">
        <v>45</v>
      </c>
      <c r="S3175">
        <v>450</v>
      </c>
      <c r="T3175">
        <v>303</v>
      </c>
      <c r="U3175">
        <v>12</v>
      </c>
      <c r="V3175">
        <v>0.47</v>
      </c>
      <c r="W3175">
        <v>61</v>
      </c>
      <c r="X3175">
        <v>9439</v>
      </c>
      <c r="Y3175">
        <v>1</v>
      </c>
      <c r="Z3175" t="s">
        <v>78</v>
      </c>
      <c r="AA3175" t="s">
        <v>79</v>
      </c>
      <c r="AB3175">
        <v>136350</v>
      </c>
      <c r="AC3175">
        <v>0.1</v>
      </c>
    </row>
    <row r="3176" spans="13:29" x14ac:dyDescent="0.35">
      <c r="M3176" t="s">
        <v>44</v>
      </c>
      <c r="N3176">
        <v>14742251</v>
      </c>
      <c r="O3176" t="s">
        <v>9</v>
      </c>
      <c r="P3176">
        <v>52.359706024194097</v>
      </c>
      <c r="Q3176">
        <v>4.9269077950286597</v>
      </c>
      <c r="R3176" t="s">
        <v>45</v>
      </c>
      <c r="S3176">
        <v>100</v>
      </c>
      <c r="T3176">
        <v>179</v>
      </c>
      <c r="U3176">
        <v>4</v>
      </c>
      <c r="V3176">
        <v>0.15</v>
      </c>
      <c r="W3176">
        <v>308</v>
      </c>
      <c r="X3176">
        <v>9462</v>
      </c>
      <c r="Y3176">
        <v>1</v>
      </c>
      <c r="Z3176" t="s">
        <v>64</v>
      </c>
      <c r="AA3176" t="s">
        <v>65</v>
      </c>
      <c r="AB3176">
        <v>17900</v>
      </c>
      <c r="AC3176">
        <v>0.1</v>
      </c>
    </row>
    <row r="3177" spans="13:29" x14ac:dyDescent="0.35">
      <c r="M3177" t="s">
        <v>44</v>
      </c>
      <c r="N3177">
        <v>14764780</v>
      </c>
      <c r="O3177" t="s">
        <v>14</v>
      </c>
      <c r="P3177">
        <v>52.361975720494101</v>
      </c>
      <c r="Q3177">
        <v>4.8647176097002696</v>
      </c>
      <c r="R3177" t="s">
        <v>45</v>
      </c>
      <c r="S3177">
        <v>145</v>
      </c>
      <c r="T3177">
        <v>35</v>
      </c>
      <c r="U3177">
        <v>22</v>
      </c>
      <c r="V3177">
        <v>0.84</v>
      </c>
      <c r="W3177">
        <v>354</v>
      </c>
      <c r="X3177">
        <v>9477</v>
      </c>
      <c r="Y3177">
        <v>1</v>
      </c>
      <c r="Z3177" t="s">
        <v>56</v>
      </c>
      <c r="AA3177" t="s">
        <v>57</v>
      </c>
      <c r="AB3177">
        <v>5075</v>
      </c>
      <c r="AC3177">
        <v>0.1</v>
      </c>
    </row>
    <row r="3178" spans="13:29" x14ac:dyDescent="0.35">
      <c r="M3178" t="s">
        <v>44</v>
      </c>
      <c r="N3178">
        <v>14802836</v>
      </c>
      <c r="O3178" t="s">
        <v>9</v>
      </c>
      <c r="P3178">
        <v>52.358147450315599</v>
      </c>
      <c r="Q3178">
        <v>4.9102479442386402</v>
      </c>
      <c r="R3178" t="s">
        <v>45</v>
      </c>
      <c r="S3178">
        <v>170</v>
      </c>
      <c r="T3178">
        <v>227</v>
      </c>
      <c r="U3178">
        <v>25</v>
      </c>
      <c r="V3178">
        <v>0.92</v>
      </c>
      <c r="W3178">
        <v>175</v>
      </c>
      <c r="X3178">
        <v>9502</v>
      </c>
      <c r="Y3178">
        <v>1</v>
      </c>
      <c r="Z3178" t="s">
        <v>64</v>
      </c>
      <c r="AA3178" t="s">
        <v>65</v>
      </c>
      <c r="AB3178">
        <v>38590</v>
      </c>
      <c r="AC3178">
        <v>0.1</v>
      </c>
    </row>
    <row r="3179" spans="13:29" x14ac:dyDescent="0.35">
      <c r="M3179" t="s">
        <v>44</v>
      </c>
      <c r="N3179">
        <v>14888881</v>
      </c>
      <c r="O3179" t="s">
        <v>15</v>
      </c>
      <c r="P3179">
        <v>52.3751806003173</v>
      </c>
      <c r="Q3179">
        <v>4.8731387802903701</v>
      </c>
      <c r="R3179" t="s">
        <v>45</v>
      </c>
      <c r="S3179">
        <v>200</v>
      </c>
      <c r="T3179">
        <v>17</v>
      </c>
      <c r="U3179">
        <v>7</v>
      </c>
      <c r="V3179">
        <v>0.26</v>
      </c>
      <c r="W3179">
        <v>333</v>
      </c>
      <c r="X3179">
        <v>9552</v>
      </c>
      <c r="Y3179">
        <v>1</v>
      </c>
      <c r="Z3179" t="s">
        <v>60</v>
      </c>
      <c r="AA3179" t="s">
        <v>61</v>
      </c>
      <c r="AB3179">
        <v>3400</v>
      </c>
      <c r="AC3179">
        <v>0.1</v>
      </c>
    </row>
    <row r="3180" spans="13:29" x14ac:dyDescent="0.35">
      <c r="M3180" t="s">
        <v>44</v>
      </c>
      <c r="N3180">
        <v>14909329</v>
      </c>
      <c r="O3180" t="s">
        <v>11</v>
      </c>
      <c r="P3180">
        <v>52.358204404702803</v>
      </c>
      <c r="Q3180">
        <v>4.9031266173396704</v>
      </c>
      <c r="R3180" t="s">
        <v>45</v>
      </c>
      <c r="S3180">
        <v>181</v>
      </c>
      <c r="T3180">
        <v>213</v>
      </c>
      <c r="U3180">
        <v>42</v>
      </c>
      <c r="V3180">
        <v>1.55</v>
      </c>
      <c r="W3180">
        <v>176</v>
      </c>
      <c r="X3180">
        <v>9563</v>
      </c>
      <c r="Y3180">
        <v>1</v>
      </c>
      <c r="Z3180" t="s">
        <v>58</v>
      </c>
      <c r="AA3180" t="s">
        <v>59</v>
      </c>
      <c r="AB3180">
        <v>38553</v>
      </c>
      <c r="AC3180">
        <v>0.1</v>
      </c>
    </row>
    <row r="3181" spans="13:29" x14ac:dyDescent="0.35">
      <c r="M3181" t="s">
        <v>44</v>
      </c>
      <c r="N3181">
        <v>14927770</v>
      </c>
      <c r="O3181" t="s">
        <v>17</v>
      </c>
      <c r="P3181">
        <v>52.374216503922497</v>
      </c>
      <c r="Q3181">
        <v>4.8206498216048201</v>
      </c>
      <c r="R3181" t="s">
        <v>45</v>
      </c>
      <c r="S3181">
        <v>250</v>
      </c>
      <c r="T3181">
        <v>285</v>
      </c>
      <c r="U3181">
        <v>35</v>
      </c>
      <c r="V3181">
        <v>1.73</v>
      </c>
      <c r="W3181">
        <v>63</v>
      </c>
      <c r="X3181">
        <v>9578</v>
      </c>
      <c r="Y3181">
        <v>1</v>
      </c>
      <c r="Z3181" t="s">
        <v>94</v>
      </c>
      <c r="AA3181" t="s">
        <v>95</v>
      </c>
      <c r="AB3181">
        <v>71250</v>
      </c>
      <c r="AC3181">
        <v>0.1</v>
      </c>
    </row>
    <row r="3182" spans="13:29" x14ac:dyDescent="0.35">
      <c r="M3182" t="s">
        <v>44</v>
      </c>
      <c r="N3182">
        <v>14998245</v>
      </c>
      <c r="O3182" t="s">
        <v>18</v>
      </c>
      <c r="P3182">
        <v>52.368998827989003</v>
      </c>
      <c r="Q3182">
        <v>4.9387138598161302</v>
      </c>
      <c r="R3182" t="s">
        <v>45</v>
      </c>
      <c r="S3182">
        <v>150</v>
      </c>
      <c r="T3182">
        <v>192</v>
      </c>
      <c r="U3182">
        <v>16</v>
      </c>
      <c r="V3182">
        <v>0.61</v>
      </c>
      <c r="W3182">
        <v>92</v>
      </c>
      <c r="X3182">
        <v>9621</v>
      </c>
      <c r="Y3182">
        <v>1</v>
      </c>
      <c r="Z3182" t="s">
        <v>66</v>
      </c>
      <c r="AA3182" t="s">
        <v>67</v>
      </c>
      <c r="AB3182">
        <v>28800</v>
      </c>
      <c r="AC3182">
        <v>0.1</v>
      </c>
    </row>
    <row r="3183" spans="13:29" x14ac:dyDescent="0.35">
      <c r="M3183" t="s">
        <v>44</v>
      </c>
      <c r="N3183">
        <v>15013026</v>
      </c>
      <c r="O3183" t="s">
        <v>6</v>
      </c>
      <c r="P3183">
        <v>52.387381528285999</v>
      </c>
      <c r="Q3183">
        <v>4.8904569458323701</v>
      </c>
      <c r="R3183" t="s">
        <v>45</v>
      </c>
      <c r="S3183">
        <v>138</v>
      </c>
      <c r="T3183">
        <v>237</v>
      </c>
      <c r="U3183">
        <v>90</v>
      </c>
      <c r="V3183">
        <v>3.33</v>
      </c>
      <c r="W3183">
        <v>1</v>
      </c>
      <c r="X3183">
        <v>9626</v>
      </c>
      <c r="Y3183">
        <v>1</v>
      </c>
      <c r="Z3183" t="s">
        <v>46</v>
      </c>
      <c r="AA3183" t="s">
        <v>47</v>
      </c>
      <c r="AB3183">
        <v>32706</v>
      </c>
      <c r="AC3183">
        <v>0.1</v>
      </c>
    </row>
    <row r="3184" spans="13:29" x14ac:dyDescent="0.35">
      <c r="M3184" t="s">
        <v>44</v>
      </c>
      <c r="N3184">
        <v>15121800</v>
      </c>
      <c r="O3184" t="s">
        <v>14</v>
      </c>
      <c r="P3184">
        <v>52.368050571292102</v>
      </c>
      <c r="Q3184">
        <v>4.8766294119006499</v>
      </c>
      <c r="R3184" t="s">
        <v>45</v>
      </c>
      <c r="S3184">
        <v>100</v>
      </c>
      <c r="T3184">
        <v>27</v>
      </c>
      <c r="U3184">
        <v>76</v>
      </c>
      <c r="V3184">
        <v>2.85</v>
      </c>
      <c r="W3184">
        <v>226</v>
      </c>
      <c r="X3184">
        <v>9702</v>
      </c>
      <c r="Y3184">
        <v>1</v>
      </c>
      <c r="Z3184" t="s">
        <v>56</v>
      </c>
      <c r="AA3184" t="s">
        <v>57</v>
      </c>
      <c r="AB3184">
        <v>2700</v>
      </c>
      <c r="AC3184">
        <v>0.1</v>
      </c>
    </row>
    <row r="3185" spans="13:29" x14ac:dyDescent="0.35">
      <c r="M3185" t="s">
        <v>44</v>
      </c>
      <c r="N3185">
        <v>15139813</v>
      </c>
      <c r="O3185" t="s">
        <v>14</v>
      </c>
      <c r="P3185">
        <v>52.371018359311797</v>
      </c>
      <c r="Q3185">
        <v>4.8584183222494701</v>
      </c>
      <c r="R3185" t="s">
        <v>45</v>
      </c>
      <c r="S3185">
        <v>80</v>
      </c>
      <c r="T3185">
        <v>341</v>
      </c>
      <c r="U3185">
        <v>28</v>
      </c>
      <c r="V3185">
        <v>1.04</v>
      </c>
      <c r="W3185">
        <v>22</v>
      </c>
      <c r="X3185">
        <v>9712</v>
      </c>
      <c r="Y3185">
        <v>1</v>
      </c>
      <c r="Z3185" t="s">
        <v>56</v>
      </c>
      <c r="AA3185" t="s">
        <v>57</v>
      </c>
      <c r="AB3185">
        <v>27280</v>
      </c>
      <c r="AC3185">
        <v>0.1</v>
      </c>
    </row>
    <row r="3186" spans="13:29" x14ac:dyDescent="0.35">
      <c r="M3186" t="s">
        <v>44</v>
      </c>
      <c r="N3186">
        <v>15152694</v>
      </c>
      <c r="O3186" t="s">
        <v>6</v>
      </c>
      <c r="P3186">
        <v>52.3843052695617</v>
      </c>
      <c r="Q3186">
        <v>4.89024807404902</v>
      </c>
      <c r="R3186" t="s">
        <v>45</v>
      </c>
      <c r="S3186">
        <v>165</v>
      </c>
      <c r="T3186">
        <v>265</v>
      </c>
      <c r="U3186">
        <v>46</v>
      </c>
      <c r="V3186">
        <v>1.72</v>
      </c>
      <c r="W3186">
        <v>5</v>
      </c>
      <c r="X3186">
        <v>9718</v>
      </c>
      <c r="Y3186">
        <v>1</v>
      </c>
      <c r="Z3186" t="s">
        <v>46</v>
      </c>
      <c r="AA3186" t="s">
        <v>47</v>
      </c>
      <c r="AB3186">
        <v>43725</v>
      </c>
      <c r="AC3186">
        <v>0.1</v>
      </c>
    </row>
    <row r="3187" spans="13:29" x14ac:dyDescent="0.35">
      <c r="M3187" t="s">
        <v>44</v>
      </c>
      <c r="N3187">
        <v>15304003</v>
      </c>
      <c r="O3187" t="s">
        <v>7</v>
      </c>
      <c r="P3187">
        <v>52.372019756206399</v>
      </c>
      <c r="Q3187">
        <v>4.9035469002685703</v>
      </c>
      <c r="R3187" t="s">
        <v>45</v>
      </c>
      <c r="S3187" s="9">
        <v>1190</v>
      </c>
      <c r="T3187">
        <v>2</v>
      </c>
      <c r="U3187">
        <v>16</v>
      </c>
      <c r="V3187">
        <v>0.63</v>
      </c>
      <c r="W3187">
        <v>357</v>
      </c>
      <c r="X3187">
        <v>9795</v>
      </c>
      <c r="Y3187">
        <v>1</v>
      </c>
      <c r="Z3187" t="s">
        <v>68</v>
      </c>
      <c r="AA3187" t="s">
        <v>69</v>
      </c>
      <c r="AB3187">
        <v>2380</v>
      </c>
      <c r="AC3187">
        <v>0.1</v>
      </c>
    </row>
    <row r="3188" spans="13:29" x14ac:dyDescent="0.35">
      <c r="M3188" t="s">
        <v>44</v>
      </c>
      <c r="N3188">
        <v>15351762</v>
      </c>
      <c r="O3188" t="s">
        <v>18</v>
      </c>
      <c r="P3188">
        <v>52.364504430434998</v>
      </c>
      <c r="Q3188">
        <v>4.9366504312557096</v>
      </c>
      <c r="R3188" t="s">
        <v>45</v>
      </c>
      <c r="S3188">
        <v>139</v>
      </c>
      <c r="T3188">
        <v>52</v>
      </c>
      <c r="U3188">
        <v>17</v>
      </c>
      <c r="V3188">
        <v>0.77</v>
      </c>
      <c r="W3188">
        <v>14</v>
      </c>
      <c r="X3188">
        <v>9827</v>
      </c>
      <c r="Y3188">
        <v>1</v>
      </c>
      <c r="Z3188" t="s">
        <v>66</v>
      </c>
      <c r="AA3188" t="s">
        <v>67</v>
      </c>
      <c r="AB3188">
        <v>7228</v>
      </c>
      <c r="AC3188">
        <v>0.1</v>
      </c>
    </row>
    <row r="3189" spans="13:29" x14ac:dyDescent="0.35">
      <c r="M3189" t="s">
        <v>44</v>
      </c>
      <c r="N3189">
        <v>15357909</v>
      </c>
      <c r="O3189" t="s">
        <v>8</v>
      </c>
      <c r="P3189">
        <v>52.353371370295001</v>
      </c>
      <c r="Q3189">
        <v>4.8706756251916996</v>
      </c>
      <c r="R3189" t="s">
        <v>45</v>
      </c>
      <c r="S3189">
        <v>145</v>
      </c>
      <c r="T3189">
        <v>342</v>
      </c>
      <c r="U3189">
        <v>15</v>
      </c>
      <c r="V3189">
        <v>1</v>
      </c>
      <c r="W3189">
        <v>25</v>
      </c>
      <c r="X3189">
        <v>9834</v>
      </c>
      <c r="Y3189">
        <v>1</v>
      </c>
      <c r="Z3189" t="s">
        <v>74</v>
      </c>
      <c r="AA3189" t="s">
        <v>75</v>
      </c>
      <c r="AB3189">
        <v>49590</v>
      </c>
      <c r="AC3189">
        <v>0.1</v>
      </c>
    </row>
    <row r="3190" spans="13:29" x14ac:dyDescent="0.35">
      <c r="M3190" t="s">
        <v>44</v>
      </c>
      <c r="N3190">
        <v>15376724</v>
      </c>
      <c r="O3190" t="s">
        <v>20</v>
      </c>
      <c r="P3190">
        <v>52.369914013108499</v>
      </c>
      <c r="Q3190">
        <v>4.8327018516249503</v>
      </c>
      <c r="R3190" t="s">
        <v>45</v>
      </c>
      <c r="S3190">
        <v>220</v>
      </c>
      <c r="T3190">
        <v>28</v>
      </c>
      <c r="U3190">
        <v>10</v>
      </c>
      <c r="V3190">
        <v>0.39</v>
      </c>
      <c r="W3190">
        <v>363</v>
      </c>
      <c r="X3190">
        <v>9848</v>
      </c>
      <c r="Y3190">
        <v>1</v>
      </c>
      <c r="Z3190" t="s">
        <v>70</v>
      </c>
      <c r="AA3190" t="s">
        <v>71</v>
      </c>
      <c r="AB3190">
        <v>6160</v>
      </c>
      <c r="AC3190">
        <v>0.1</v>
      </c>
    </row>
    <row r="3191" spans="13:29" x14ac:dyDescent="0.35">
      <c r="M3191" t="s">
        <v>44</v>
      </c>
      <c r="N3191">
        <v>15432551</v>
      </c>
      <c r="O3191" t="s">
        <v>11</v>
      </c>
      <c r="P3191">
        <v>52.346309535596198</v>
      </c>
      <c r="Q3191">
        <v>4.9102452514506298</v>
      </c>
      <c r="R3191" t="s">
        <v>45</v>
      </c>
      <c r="S3191">
        <v>115</v>
      </c>
      <c r="T3191">
        <v>301</v>
      </c>
      <c r="U3191">
        <v>15</v>
      </c>
      <c r="V3191">
        <v>0.74</v>
      </c>
      <c r="W3191">
        <v>60</v>
      </c>
      <c r="X3191">
        <v>9877</v>
      </c>
      <c r="Y3191">
        <v>1</v>
      </c>
      <c r="Z3191" t="s">
        <v>58</v>
      </c>
      <c r="AA3191" t="s">
        <v>59</v>
      </c>
      <c r="AB3191">
        <v>34615</v>
      </c>
      <c r="AC3191">
        <v>0.1</v>
      </c>
    </row>
    <row r="3192" spans="13:29" x14ac:dyDescent="0.35">
      <c r="M3192" t="s">
        <v>44</v>
      </c>
      <c r="N3192">
        <v>15439821</v>
      </c>
      <c r="O3192" t="s">
        <v>6</v>
      </c>
      <c r="P3192">
        <v>52.379022980014</v>
      </c>
      <c r="Q3192">
        <v>4.8854925221484304</v>
      </c>
      <c r="R3192" t="s">
        <v>45</v>
      </c>
      <c r="S3192">
        <v>216</v>
      </c>
      <c r="T3192">
        <v>362</v>
      </c>
      <c r="U3192">
        <v>13</v>
      </c>
      <c r="V3192">
        <v>0.55000000000000004</v>
      </c>
      <c r="W3192">
        <v>6</v>
      </c>
      <c r="X3192">
        <v>9885</v>
      </c>
      <c r="Y3192">
        <v>1</v>
      </c>
      <c r="Z3192" t="s">
        <v>46</v>
      </c>
      <c r="AA3192" t="s">
        <v>47</v>
      </c>
      <c r="AB3192">
        <v>78192</v>
      </c>
      <c r="AC3192">
        <v>0.1</v>
      </c>
    </row>
    <row r="3193" spans="13:29" x14ac:dyDescent="0.35">
      <c r="M3193" t="s">
        <v>44</v>
      </c>
      <c r="N3193">
        <v>15466234</v>
      </c>
      <c r="O3193" t="s">
        <v>14</v>
      </c>
      <c r="P3193">
        <v>52.370354760113102</v>
      </c>
      <c r="Q3193">
        <v>4.8535478992458403</v>
      </c>
      <c r="R3193" t="s">
        <v>45</v>
      </c>
      <c r="S3193">
        <v>94</v>
      </c>
      <c r="T3193">
        <v>361</v>
      </c>
      <c r="U3193">
        <v>18</v>
      </c>
      <c r="V3193">
        <v>0.7</v>
      </c>
      <c r="W3193">
        <v>33</v>
      </c>
      <c r="X3193">
        <v>9914</v>
      </c>
      <c r="Y3193">
        <v>1</v>
      </c>
      <c r="Z3193" t="s">
        <v>56</v>
      </c>
      <c r="AA3193" t="s">
        <v>57</v>
      </c>
      <c r="AB3193">
        <v>33934</v>
      </c>
      <c r="AC3193">
        <v>0.1</v>
      </c>
    </row>
    <row r="3194" spans="13:29" x14ac:dyDescent="0.35">
      <c r="M3194" t="s">
        <v>44</v>
      </c>
      <c r="N3194">
        <v>15528234</v>
      </c>
      <c r="O3194" t="s">
        <v>22</v>
      </c>
      <c r="P3194">
        <v>52.413757318954701</v>
      </c>
      <c r="Q3194">
        <v>4.9193157397418297</v>
      </c>
      <c r="R3194" t="s">
        <v>45</v>
      </c>
      <c r="S3194">
        <v>120</v>
      </c>
      <c r="T3194">
        <v>274</v>
      </c>
      <c r="U3194">
        <v>8</v>
      </c>
      <c r="V3194">
        <v>0.31</v>
      </c>
      <c r="W3194">
        <v>165</v>
      </c>
      <c r="X3194">
        <v>9947</v>
      </c>
      <c r="Y3194">
        <v>1</v>
      </c>
      <c r="Z3194" t="s">
        <v>80</v>
      </c>
      <c r="AA3194" t="s">
        <v>81</v>
      </c>
      <c r="AB3194">
        <v>32880</v>
      </c>
      <c r="AC3194">
        <v>0.1</v>
      </c>
    </row>
    <row r="3195" spans="13:29" x14ac:dyDescent="0.35">
      <c r="M3195" t="s">
        <v>44</v>
      </c>
      <c r="N3195">
        <v>15555147</v>
      </c>
      <c r="O3195" t="s">
        <v>7</v>
      </c>
      <c r="P3195">
        <v>52.3696356725616</v>
      </c>
      <c r="Q3195">
        <v>4.9115699096026804</v>
      </c>
      <c r="R3195" t="s">
        <v>45</v>
      </c>
      <c r="S3195">
        <v>375</v>
      </c>
      <c r="T3195">
        <v>337</v>
      </c>
      <c r="U3195">
        <v>40</v>
      </c>
      <c r="V3195">
        <v>1.54</v>
      </c>
      <c r="W3195">
        <v>183</v>
      </c>
      <c r="X3195">
        <v>9969</v>
      </c>
      <c r="Y3195">
        <v>1</v>
      </c>
      <c r="Z3195" t="s">
        <v>68</v>
      </c>
      <c r="AA3195" t="s">
        <v>69</v>
      </c>
      <c r="AB3195">
        <v>126375</v>
      </c>
      <c r="AC3195">
        <v>0.1</v>
      </c>
    </row>
    <row r="3196" spans="13:29" x14ac:dyDescent="0.35">
      <c r="M3196" t="s">
        <v>44</v>
      </c>
      <c r="N3196">
        <v>15611604</v>
      </c>
      <c r="O3196" t="s">
        <v>8</v>
      </c>
      <c r="P3196">
        <v>52.346351322069502</v>
      </c>
      <c r="Q3196">
        <v>4.8697995504196596</v>
      </c>
      <c r="R3196" t="s">
        <v>45</v>
      </c>
      <c r="S3196">
        <v>320</v>
      </c>
      <c r="T3196">
        <v>214</v>
      </c>
      <c r="U3196">
        <v>29</v>
      </c>
      <c r="V3196">
        <v>1.1399999999999999</v>
      </c>
      <c r="W3196">
        <v>146</v>
      </c>
      <c r="X3196">
        <v>10003</v>
      </c>
      <c r="Y3196">
        <v>1</v>
      </c>
      <c r="Z3196" t="s">
        <v>74</v>
      </c>
      <c r="AA3196" t="s">
        <v>75</v>
      </c>
      <c r="AB3196">
        <v>68480</v>
      </c>
      <c r="AC3196">
        <v>0.1</v>
      </c>
    </row>
    <row r="3197" spans="13:29" x14ac:dyDescent="0.35">
      <c r="M3197" t="s">
        <v>44</v>
      </c>
      <c r="N3197">
        <v>15626614</v>
      </c>
      <c r="O3197" t="s">
        <v>7</v>
      </c>
      <c r="P3197">
        <v>52.371640522993403</v>
      </c>
      <c r="Q3197">
        <v>4.9012653925604397</v>
      </c>
      <c r="R3197" t="s">
        <v>45</v>
      </c>
      <c r="S3197" s="9">
        <v>3142</v>
      </c>
      <c r="T3197">
        <v>185</v>
      </c>
      <c r="U3197">
        <v>0</v>
      </c>
      <c r="W3197">
        <v>178</v>
      </c>
      <c r="X3197">
        <v>10008</v>
      </c>
      <c r="Y3197">
        <v>1</v>
      </c>
      <c r="Z3197" t="s">
        <v>68</v>
      </c>
      <c r="AA3197" t="s">
        <v>69</v>
      </c>
      <c r="AB3197">
        <v>581270</v>
      </c>
      <c r="AC3197">
        <v>0.1</v>
      </c>
    </row>
    <row r="3198" spans="13:29" x14ac:dyDescent="0.35">
      <c r="M3198" t="s">
        <v>44</v>
      </c>
      <c r="N3198">
        <v>15641988</v>
      </c>
      <c r="O3198" t="s">
        <v>11</v>
      </c>
      <c r="P3198">
        <v>52.354920970574497</v>
      </c>
      <c r="Q3198">
        <v>4.88902185219695</v>
      </c>
      <c r="R3198" t="s">
        <v>45</v>
      </c>
      <c r="S3198">
        <v>250</v>
      </c>
      <c r="T3198">
        <v>1</v>
      </c>
      <c r="U3198">
        <v>33</v>
      </c>
      <c r="V3198">
        <v>1.41</v>
      </c>
      <c r="W3198">
        <v>363</v>
      </c>
      <c r="X3198">
        <v>10022</v>
      </c>
      <c r="Y3198">
        <v>1</v>
      </c>
      <c r="Z3198" t="s">
        <v>58</v>
      </c>
      <c r="AA3198" t="s">
        <v>59</v>
      </c>
      <c r="AB3198">
        <v>250</v>
      </c>
      <c r="AC3198">
        <v>0.1</v>
      </c>
    </row>
    <row r="3199" spans="13:29" x14ac:dyDescent="0.35">
      <c r="M3199" t="s">
        <v>44</v>
      </c>
      <c r="N3199">
        <v>15670095</v>
      </c>
      <c r="O3199" t="s">
        <v>10</v>
      </c>
      <c r="P3199">
        <v>52.399475958978101</v>
      </c>
      <c r="Q3199">
        <v>4.9051262422200397</v>
      </c>
      <c r="R3199" t="s">
        <v>45</v>
      </c>
      <c r="S3199">
        <v>75</v>
      </c>
      <c r="T3199">
        <v>71</v>
      </c>
      <c r="U3199">
        <v>49</v>
      </c>
      <c r="V3199">
        <v>1.91</v>
      </c>
      <c r="W3199">
        <v>315</v>
      </c>
      <c r="X3199">
        <v>10044</v>
      </c>
      <c r="Y3199">
        <v>1</v>
      </c>
      <c r="Z3199" t="s">
        <v>78</v>
      </c>
      <c r="AA3199" t="s">
        <v>79</v>
      </c>
      <c r="AB3199">
        <v>5325</v>
      </c>
      <c r="AC3199">
        <v>0.1</v>
      </c>
    </row>
    <row r="3200" spans="13:29" x14ac:dyDescent="0.35">
      <c r="M3200" t="s">
        <v>44</v>
      </c>
      <c r="N3200">
        <v>15693863</v>
      </c>
      <c r="O3200" t="s">
        <v>10</v>
      </c>
      <c r="P3200">
        <v>52.399974299339398</v>
      </c>
      <c r="Q3200">
        <v>4.90465836911065</v>
      </c>
      <c r="R3200" t="s">
        <v>45</v>
      </c>
      <c r="S3200">
        <v>70</v>
      </c>
      <c r="T3200">
        <v>66</v>
      </c>
      <c r="U3200">
        <v>42</v>
      </c>
      <c r="V3200">
        <v>1.67</v>
      </c>
      <c r="W3200">
        <v>275</v>
      </c>
      <c r="X3200">
        <v>10049</v>
      </c>
      <c r="Y3200">
        <v>1</v>
      </c>
      <c r="Z3200" t="s">
        <v>78</v>
      </c>
      <c r="AA3200" t="s">
        <v>79</v>
      </c>
      <c r="AB3200">
        <v>4620</v>
      </c>
      <c r="AC3200">
        <v>0.1</v>
      </c>
    </row>
    <row r="3201" spans="13:29" x14ac:dyDescent="0.35">
      <c r="M3201" t="s">
        <v>44</v>
      </c>
      <c r="N3201">
        <v>15726563</v>
      </c>
      <c r="O3201" t="s">
        <v>12</v>
      </c>
      <c r="P3201">
        <v>52.352966122854099</v>
      </c>
      <c r="Q3201">
        <v>4.9374513147145702</v>
      </c>
      <c r="R3201" t="s">
        <v>45</v>
      </c>
      <c r="S3201">
        <v>340</v>
      </c>
      <c r="T3201">
        <v>278</v>
      </c>
      <c r="U3201">
        <v>13</v>
      </c>
      <c r="V3201">
        <v>0.59</v>
      </c>
      <c r="W3201">
        <v>271</v>
      </c>
      <c r="X3201">
        <v>10064</v>
      </c>
      <c r="Y3201">
        <v>1</v>
      </c>
      <c r="Z3201" t="s">
        <v>72</v>
      </c>
      <c r="AA3201" t="s">
        <v>73</v>
      </c>
      <c r="AB3201">
        <v>94520</v>
      </c>
      <c r="AC3201">
        <v>0.1</v>
      </c>
    </row>
    <row r="3202" spans="13:29" x14ac:dyDescent="0.35">
      <c r="M3202" t="s">
        <v>44</v>
      </c>
      <c r="N3202">
        <v>15802791</v>
      </c>
      <c r="O3202" t="s">
        <v>14</v>
      </c>
      <c r="P3202">
        <v>52.369526138548402</v>
      </c>
      <c r="Q3202">
        <v>4.8579073013275096</v>
      </c>
      <c r="R3202" t="s">
        <v>45</v>
      </c>
      <c r="S3202">
        <v>132</v>
      </c>
      <c r="T3202">
        <v>362</v>
      </c>
      <c r="U3202">
        <v>4</v>
      </c>
      <c r="V3202">
        <v>0.24</v>
      </c>
      <c r="W3202">
        <v>88</v>
      </c>
      <c r="X3202">
        <v>10120</v>
      </c>
      <c r="Y3202">
        <v>1</v>
      </c>
      <c r="Z3202" t="s">
        <v>56</v>
      </c>
      <c r="AA3202" t="s">
        <v>57</v>
      </c>
      <c r="AB3202">
        <v>47784</v>
      </c>
      <c r="AC3202">
        <v>0.1</v>
      </c>
    </row>
    <row r="3203" spans="13:29" x14ac:dyDescent="0.35">
      <c r="M3203" t="s">
        <v>44</v>
      </c>
      <c r="N3203">
        <v>15921637</v>
      </c>
      <c r="O3203" t="s">
        <v>7</v>
      </c>
      <c r="P3203">
        <v>52.3633511979533</v>
      </c>
      <c r="Q3203">
        <v>4.9093892793814504</v>
      </c>
      <c r="R3203" t="s">
        <v>45</v>
      </c>
      <c r="S3203">
        <v>290</v>
      </c>
      <c r="T3203">
        <v>331</v>
      </c>
      <c r="U3203">
        <v>36</v>
      </c>
      <c r="V3203">
        <v>1.49</v>
      </c>
      <c r="W3203">
        <v>9</v>
      </c>
      <c r="X3203">
        <v>10195</v>
      </c>
      <c r="Y3203">
        <v>1</v>
      </c>
      <c r="Z3203" t="s">
        <v>68</v>
      </c>
      <c r="AA3203" t="s">
        <v>69</v>
      </c>
      <c r="AB3203">
        <v>95990</v>
      </c>
      <c r="AC3203">
        <v>0.1</v>
      </c>
    </row>
    <row r="3204" spans="13:29" x14ac:dyDescent="0.35">
      <c r="M3204" t="s">
        <v>44</v>
      </c>
      <c r="N3204">
        <v>16035172</v>
      </c>
      <c r="O3204" t="s">
        <v>21</v>
      </c>
      <c r="P3204">
        <v>52.350949028547802</v>
      </c>
      <c r="Q3204">
        <v>4.7810074645205498</v>
      </c>
      <c r="R3204" t="s">
        <v>45</v>
      </c>
      <c r="S3204">
        <v>160</v>
      </c>
      <c r="T3204">
        <v>92</v>
      </c>
      <c r="U3204">
        <v>35</v>
      </c>
      <c r="V3204">
        <v>1.49</v>
      </c>
      <c r="W3204">
        <v>145</v>
      </c>
      <c r="X3204">
        <v>10276</v>
      </c>
      <c r="Y3204">
        <v>1</v>
      </c>
      <c r="Z3204" t="s">
        <v>88</v>
      </c>
      <c r="AA3204" t="s">
        <v>89</v>
      </c>
      <c r="AB3204">
        <v>14720</v>
      </c>
      <c r="AC3204">
        <v>0.1</v>
      </c>
    </row>
    <row r="3205" spans="13:29" x14ac:dyDescent="0.35">
      <c r="M3205" t="s">
        <v>44</v>
      </c>
      <c r="N3205">
        <v>16075969</v>
      </c>
      <c r="O3205" t="s">
        <v>9</v>
      </c>
      <c r="P3205">
        <v>52.352575724041102</v>
      </c>
      <c r="Q3205">
        <v>4.9141809260449696</v>
      </c>
      <c r="R3205" t="s">
        <v>45</v>
      </c>
      <c r="S3205">
        <v>285</v>
      </c>
      <c r="T3205">
        <v>118</v>
      </c>
      <c r="U3205">
        <v>17</v>
      </c>
      <c r="V3205">
        <v>0.7</v>
      </c>
      <c r="W3205">
        <v>318</v>
      </c>
      <c r="X3205">
        <v>10301</v>
      </c>
      <c r="Y3205">
        <v>1</v>
      </c>
      <c r="Z3205" t="s">
        <v>64</v>
      </c>
      <c r="AA3205" t="s">
        <v>65</v>
      </c>
      <c r="AB3205">
        <v>33630</v>
      </c>
      <c r="AC3205">
        <v>0.1</v>
      </c>
    </row>
    <row r="3206" spans="13:29" x14ac:dyDescent="0.35">
      <c r="M3206" t="s">
        <v>44</v>
      </c>
      <c r="N3206">
        <v>16185146</v>
      </c>
      <c r="O3206" t="s">
        <v>6</v>
      </c>
      <c r="P3206">
        <v>52.372796632923098</v>
      </c>
      <c r="Q3206">
        <v>4.8990977315643596</v>
      </c>
      <c r="R3206" t="s">
        <v>45</v>
      </c>
      <c r="S3206">
        <v>900</v>
      </c>
      <c r="T3206">
        <v>7</v>
      </c>
      <c r="U3206">
        <v>10</v>
      </c>
      <c r="V3206">
        <v>0.53</v>
      </c>
      <c r="W3206">
        <v>361</v>
      </c>
      <c r="X3206">
        <v>10379</v>
      </c>
      <c r="Y3206">
        <v>1</v>
      </c>
      <c r="Z3206" t="s">
        <v>46</v>
      </c>
      <c r="AA3206" t="s">
        <v>47</v>
      </c>
      <c r="AB3206">
        <v>6300</v>
      </c>
      <c r="AC3206">
        <v>0.1</v>
      </c>
    </row>
    <row r="3207" spans="13:29" x14ac:dyDescent="0.35">
      <c r="M3207" t="s">
        <v>44</v>
      </c>
      <c r="N3207">
        <v>16206442</v>
      </c>
      <c r="O3207" t="s">
        <v>15</v>
      </c>
      <c r="P3207">
        <v>52.390345886473</v>
      </c>
      <c r="Q3207">
        <v>4.88783381003529</v>
      </c>
      <c r="R3207" t="s">
        <v>45</v>
      </c>
      <c r="S3207">
        <v>569</v>
      </c>
      <c r="T3207">
        <v>274</v>
      </c>
      <c r="U3207">
        <v>16</v>
      </c>
      <c r="V3207">
        <v>0.66</v>
      </c>
      <c r="W3207">
        <v>89</v>
      </c>
      <c r="X3207">
        <v>10405</v>
      </c>
      <c r="Y3207">
        <v>1</v>
      </c>
      <c r="Z3207" t="s">
        <v>60</v>
      </c>
      <c r="AA3207" t="s">
        <v>61</v>
      </c>
      <c r="AB3207">
        <v>155906</v>
      </c>
      <c r="AC3207">
        <v>0.1</v>
      </c>
    </row>
    <row r="3208" spans="13:29" x14ac:dyDescent="0.35">
      <c r="M3208" t="s">
        <v>44</v>
      </c>
      <c r="N3208">
        <v>16344025</v>
      </c>
      <c r="O3208" t="s">
        <v>6</v>
      </c>
      <c r="P3208">
        <v>52.372836821701497</v>
      </c>
      <c r="Q3208">
        <v>4.8985000588606598</v>
      </c>
      <c r="R3208" t="s">
        <v>45</v>
      </c>
      <c r="S3208" s="9">
        <v>1600</v>
      </c>
      <c r="T3208">
        <v>7</v>
      </c>
      <c r="U3208">
        <v>9</v>
      </c>
      <c r="V3208">
        <v>0.42</v>
      </c>
      <c r="W3208">
        <v>364</v>
      </c>
      <c r="X3208">
        <v>10512</v>
      </c>
      <c r="Y3208">
        <v>1</v>
      </c>
      <c r="Z3208" t="s">
        <v>46</v>
      </c>
      <c r="AA3208" t="s">
        <v>47</v>
      </c>
      <c r="AB3208">
        <v>11200</v>
      </c>
      <c r="AC3208">
        <v>0.1</v>
      </c>
    </row>
    <row r="3209" spans="13:29" x14ac:dyDescent="0.35">
      <c r="M3209" t="s">
        <v>44</v>
      </c>
      <c r="N3209">
        <v>16344505</v>
      </c>
      <c r="O3209" t="s">
        <v>6</v>
      </c>
      <c r="P3209">
        <v>52.374067250314603</v>
      </c>
      <c r="Q3209">
        <v>4.9008903093817402</v>
      </c>
      <c r="R3209" t="s">
        <v>45</v>
      </c>
      <c r="S3209">
        <v>999</v>
      </c>
      <c r="T3209">
        <v>5</v>
      </c>
      <c r="U3209">
        <v>8</v>
      </c>
      <c r="V3209">
        <v>0.36</v>
      </c>
      <c r="W3209">
        <v>364</v>
      </c>
      <c r="X3209">
        <v>10513</v>
      </c>
      <c r="Y3209">
        <v>1</v>
      </c>
      <c r="Z3209" t="s">
        <v>46</v>
      </c>
      <c r="AA3209" t="s">
        <v>47</v>
      </c>
      <c r="AB3209">
        <v>4995</v>
      </c>
      <c r="AC3209">
        <v>0.1</v>
      </c>
    </row>
    <row r="3210" spans="13:29" x14ac:dyDescent="0.35">
      <c r="M3210" t="s">
        <v>44</v>
      </c>
      <c r="N3210">
        <v>16389362</v>
      </c>
      <c r="O3210" t="s">
        <v>7</v>
      </c>
      <c r="P3210">
        <v>52.363125479248602</v>
      </c>
      <c r="Q3210">
        <v>4.8845120939516198</v>
      </c>
      <c r="R3210" t="s">
        <v>45</v>
      </c>
      <c r="S3210">
        <v>320</v>
      </c>
      <c r="T3210">
        <v>58</v>
      </c>
      <c r="U3210">
        <v>75</v>
      </c>
      <c r="V3210">
        <v>3.38</v>
      </c>
      <c r="W3210">
        <v>290</v>
      </c>
      <c r="X3210">
        <v>10557</v>
      </c>
      <c r="Y3210">
        <v>1</v>
      </c>
      <c r="Z3210" t="s">
        <v>68</v>
      </c>
      <c r="AA3210" t="s">
        <v>69</v>
      </c>
      <c r="AB3210">
        <v>18560</v>
      </c>
      <c r="AC3210">
        <v>0.1</v>
      </c>
    </row>
    <row r="3211" spans="13:29" x14ac:dyDescent="0.35">
      <c r="M3211" t="s">
        <v>44</v>
      </c>
      <c r="N3211">
        <v>16401807</v>
      </c>
      <c r="O3211" t="s">
        <v>6</v>
      </c>
      <c r="P3211">
        <v>52.378153685961401</v>
      </c>
      <c r="Q3211">
        <v>4.8913925425286102</v>
      </c>
      <c r="R3211" t="s">
        <v>45</v>
      </c>
      <c r="S3211">
        <v>140</v>
      </c>
      <c r="T3211">
        <v>24</v>
      </c>
      <c r="U3211">
        <v>68</v>
      </c>
      <c r="V3211">
        <v>2.88</v>
      </c>
      <c r="W3211">
        <v>255</v>
      </c>
      <c r="X3211">
        <v>10568</v>
      </c>
      <c r="Y3211">
        <v>1</v>
      </c>
      <c r="Z3211" t="s">
        <v>46</v>
      </c>
      <c r="AA3211" t="s">
        <v>47</v>
      </c>
      <c r="AB3211">
        <v>3360</v>
      </c>
      <c r="AC3211">
        <v>0.1</v>
      </c>
    </row>
    <row r="3212" spans="13:29" x14ac:dyDescent="0.35">
      <c r="M3212" t="s">
        <v>44</v>
      </c>
      <c r="N3212">
        <v>16445235</v>
      </c>
      <c r="O3212" t="s">
        <v>14</v>
      </c>
      <c r="P3212">
        <v>52.373110406364702</v>
      </c>
      <c r="Q3212">
        <v>4.8749847871201499</v>
      </c>
      <c r="R3212" t="s">
        <v>45</v>
      </c>
      <c r="S3212">
        <v>145</v>
      </c>
      <c r="T3212">
        <v>26</v>
      </c>
      <c r="U3212">
        <v>38</v>
      </c>
      <c r="V3212">
        <v>1.72</v>
      </c>
      <c r="W3212">
        <v>179</v>
      </c>
      <c r="X3212">
        <v>10604</v>
      </c>
      <c r="Y3212">
        <v>1</v>
      </c>
      <c r="Z3212" t="s">
        <v>56</v>
      </c>
      <c r="AA3212" t="s">
        <v>57</v>
      </c>
      <c r="AB3212">
        <v>3770</v>
      </c>
      <c r="AC3212">
        <v>0.1</v>
      </c>
    </row>
    <row r="3213" spans="13:29" x14ac:dyDescent="0.35">
      <c r="M3213" t="s">
        <v>44</v>
      </c>
      <c r="N3213">
        <v>16527093</v>
      </c>
      <c r="O3213" t="s">
        <v>17</v>
      </c>
      <c r="P3213">
        <v>52.374407062702801</v>
      </c>
      <c r="Q3213">
        <v>4.7994943581447398</v>
      </c>
      <c r="R3213" t="s">
        <v>45</v>
      </c>
      <c r="S3213">
        <v>150</v>
      </c>
      <c r="T3213">
        <v>1</v>
      </c>
      <c r="U3213">
        <v>75</v>
      </c>
      <c r="V3213">
        <v>3.17</v>
      </c>
      <c r="W3213">
        <v>77</v>
      </c>
      <c r="X3213">
        <v>10648</v>
      </c>
      <c r="Y3213">
        <v>1</v>
      </c>
      <c r="Z3213" t="s">
        <v>94</v>
      </c>
      <c r="AA3213" t="s">
        <v>95</v>
      </c>
      <c r="AB3213">
        <v>150</v>
      </c>
      <c r="AC3213">
        <v>0.1</v>
      </c>
    </row>
    <row r="3214" spans="13:29" x14ac:dyDescent="0.35">
      <c r="M3214" t="s">
        <v>44</v>
      </c>
      <c r="N3214">
        <v>16551623</v>
      </c>
      <c r="O3214" t="s">
        <v>11</v>
      </c>
      <c r="P3214">
        <v>52.3513063859317</v>
      </c>
      <c r="Q3214">
        <v>4.9048386097977703</v>
      </c>
      <c r="R3214" t="s">
        <v>45</v>
      </c>
      <c r="S3214">
        <v>127</v>
      </c>
      <c r="T3214">
        <v>362</v>
      </c>
      <c r="U3214">
        <v>34</v>
      </c>
      <c r="V3214">
        <v>1.44</v>
      </c>
      <c r="W3214">
        <v>7</v>
      </c>
      <c r="X3214">
        <v>10668</v>
      </c>
      <c r="Y3214">
        <v>1</v>
      </c>
      <c r="Z3214" t="s">
        <v>58</v>
      </c>
      <c r="AA3214" t="s">
        <v>59</v>
      </c>
      <c r="AB3214">
        <v>45974</v>
      </c>
      <c r="AC3214">
        <v>0.1</v>
      </c>
    </row>
    <row r="3215" spans="13:29" x14ac:dyDescent="0.35">
      <c r="M3215" t="s">
        <v>44</v>
      </c>
      <c r="N3215">
        <v>16625355</v>
      </c>
      <c r="O3215" t="s">
        <v>22</v>
      </c>
      <c r="P3215">
        <v>52.408260079462003</v>
      </c>
      <c r="Q3215">
        <v>4.9036586919170198</v>
      </c>
      <c r="R3215" t="s">
        <v>45</v>
      </c>
      <c r="S3215">
        <v>103</v>
      </c>
      <c r="T3215">
        <v>359</v>
      </c>
      <c r="U3215">
        <v>33</v>
      </c>
      <c r="V3215">
        <v>1.51</v>
      </c>
      <c r="W3215">
        <v>6</v>
      </c>
      <c r="X3215">
        <v>10710</v>
      </c>
      <c r="Y3215">
        <v>1</v>
      </c>
      <c r="Z3215" t="s">
        <v>80</v>
      </c>
      <c r="AA3215" t="s">
        <v>81</v>
      </c>
      <c r="AB3215">
        <v>36977</v>
      </c>
      <c r="AC3215">
        <v>0.1</v>
      </c>
    </row>
    <row r="3216" spans="13:29" x14ac:dyDescent="0.35">
      <c r="M3216" t="s">
        <v>44</v>
      </c>
      <c r="N3216">
        <v>16633525</v>
      </c>
      <c r="O3216" t="s">
        <v>8</v>
      </c>
      <c r="P3216">
        <v>52.353911610540599</v>
      </c>
      <c r="Q3216">
        <v>4.8641494842700004</v>
      </c>
      <c r="R3216" t="s">
        <v>45</v>
      </c>
      <c r="S3216">
        <v>120</v>
      </c>
      <c r="T3216">
        <v>28</v>
      </c>
      <c r="U3216">
        <v>46</v>
      </c>
      <c r="V3216">
        <v>2.04</v>
      </c>
      <c r="W3216">
        <v>314</v>
      </c>
      <c r="X3216">
        <v>10714</v>
      </c>
      <c r="Y3216">
        <v>1</v>
      </c>
      <c r="Z3216" t="s">
        <v>74</v>
      </c>
      <c r="AA3216" t="s">
        <v>75</v>
      </c>
      <c r="AB3216">
        <v>3360</v>
      </c>
      <c r="AC3216">
        <v>0.1</v>
      </c>
    </row>
    <row r="3217" spans="13:29" x14ac:dyDescent="0.35">
      <c r="M3217" t="s">
        <v>44</v>
      </c>
      <c r="N3217">
        <v>16760546</v>
      </c>
      <c r="O3217" t="s">
        <v>6</v>
      </c>
      <c r="P3217">
        <v>52.3801937439802</v>
      </c>
      <c r="Q3217">
        <v>4.88121317791623</v>
      </c>
      <c r="R3217" t="s">
        <v>45</v>
      </c>
      <c r="S3217">
        <v>165</v>
      </c>
      <c r="T3217">
        <v>61</v>
      </c>
      <c r="U3217">
        <v>42</v>
      </c>
      <c r="V3217">
        <v>1.9</v>
      </c>
      <c r="W3217">
        <v>299</v>
      </c>
      <c r="X3217">
        <v>10801</v>
      </c>
      <c r="Y3217">
        <v>1</v>
      </c>
      <c r="Z3217" t="s">
        <v>46</v>
      </c>
      <c r="AA3217" t="s">
        <v>47</v>
      </c>
      <c r="AB3217">
        <v>10065</v>
      </c>
      <c r="AC3217">
        <v>0.1</v>
      </c>
    </row>
    <row r="3218" spans="13:29" x14ac:dyDescent="0.35">
      <c r="M3218" t="s">
        <v>44</v>
      </c>
      <c r="N3218">
        <v>16802673</v>
      </c>
      <c r="O3218" t="s">
        <v>11</v>
      </c>
      <c r="P3218">
        <v>52.349276800225397</v>
      </c>
      <c r="Q3218">
        <v>4.8989089151579499</v>
      </c>
      <c r="R3218" t="s">
        <v>45</v>
      </c>
      <c r="S3218">
        <v>180</v>
      </c>
      <c r="T3218">
        <v>291</v>
      </c>
      <c r="U3218">
        <v>26</v>
      </c>
      <c r="V3218">
        <v>1.17</v>
      </c>
      <c r="W3218">
        <v>30</v>
      </c>
      <c r="X3218">
        <v>10823</v>
      </c>
      <c r="Y3218">
        <v>1</v>
      </c>
      <c r="Z3218" t="s">
        <v>58</v>
      </c>
      <c r="AA3218" t="s">
        <v>59</v>
      </c>
      <c r="AB3218">
        <v>52380</v>
      </c>
      <c r="AC3218">
        <v>0.1</v>
      </c>
    </row>
    <row r="3219" spans="13:29" x14ac:dyDescent="0.35">
      <c r="M3219" t="s">
        <v>44</v>
      </c>
      <c r="N3219">
        <v>16908444</v>
      </c>
      <c r="O3219" t="s">
        <v>11</v>
      </c>
      <c r="P3219">
        <v>52.3545373758487</v>
      </c>
      <c r="Q3219">
        <v>4.9064500531140096</v>
      </c>
      <c r="R3219" t="s">
        <v>45</v>
      </c>
      <c r="S3219">
        <v>600</v>
      </c>
      <c r="T3219">
        <v>256</v>
      </c>
      <c r="U3219">
        <v>23</v>
      </c>
      <c r="V3219">
        <v>1.1000000000000001</v>
      </c>
      <c r="W3219">
        <v>1</v>
      </c>
      <c r="X3219">
        <v>10886</v>
      </c>
      <c r="Y3219">
        <v>1</v>
      </c>
      <c r="Z3219" t="s">
        <v>58</v>
      </c>
      <c r="AA3219" t="s">
        <v>59</v>
      </c>
      <c r="AB3219">
        <v>153600</v>
      </c>
      <c r="AC3219">
        <v>0.1</v>
      </c>
    </row>
    <row r="3220" spans="13:29" x14ac:dyDescent="0.35">
      <c r="M3220" t="s">
        <v>44</v>
      </c>
      <c r="N3220">
        <v>16991598</v>
      </c>
      <c r="O3220" t="s">
        <v>7</v>
      </c>
      <c r="P3220">
        <v>52.361041141810396</v>
      </c>
      <c r="Q3220">
        <v>4.89677493361987</v>
      </c>
      <c r="R3220" t="s">
        <v>45</v>
      </c>
      <c r="S3220">
        <v>399</v>
      </c>
      <c r="T3220">
        <v>48</v>
      </c>
      <c r="U3220">
        <v>13</v>
      </c>
      <c r="V3220">
        <v>0.63</v>
      </c>
      <c r="W3220">
        <v>311</v>
      </c>
      <c r="X3220">
        <v>10924</v>
      </c>
      <c r="Y3220">
        <v>1</v>
      </c>
      <c r="Z3220" t="s">
        <v>68</v>
      </c>
      <c r="AA3220" t="s">
        <v>69</v>
      </c>
      <c r="AB3220">
        <v>19152</v>
      </c>
      <c r="AC3220">
        <v>0.1</v>
      </c>
    </row>
    <row r="3221" spans="13:29" x14ac:dyDescent="0.35">
      <c r="M3221" t="s">
        <v>44</v>
      </c>
      <c r="N3221">
        <v>17026274</v>
      </c>
      <c r="O3221" t="s">
        <v>14</v>
      </c>
      <c r="P3221">
        <v>52.358968232373698</v>
      </c>
      <c r="Q3221">
        <v>4.8553763831377204</v>
      </c>
      <c r="R3221" t="s">
        <v>45</v>
      </c>
      <c r="S3221">
        <v>250</v>
      </c>
      <c r="T3221">
        <v>336</v>
      </c>
      <c r="U3221">
        <v>22</v>
      </c>
      <c r="V3221">
        <v>1.04</v>
      </c>
      <c r="W3221">
        <v>2</v>
      </c>
      <c r="X3221">
        <v>10949</v>
      </c>
      <c r="Y3221">
        <v>1</v>
      </c>
      <c r="Z3221" t="s">
        <v>56</v>
      </c>
      <c r="AA3221" t="s">
        <v>57</v>
      </c>
      <c r="AB3221">
        <v>84000</v>
      </c>
      <c r="AC3221">
        <v>0.1</v>
      </c>
    </row>
    <row r="3222" spans="13:29" x14ac:dyDescent="0.35">
      <c r="M3222" t="s">
        <v>44</v>
      </c>
      <c r="N3222">
        <v>17043392</v>
      </c>
      <c r="O3222" t="s">
        <v>19</v>
      </c>
      <c r="P3222">
        <v>52.374362801837599</v>
      </c>
      <c r="Q3222">
        <v>4.8364112220622104</v>
      </c>
      <c r="R3222" t="s">
        <v>45</v>
      </c>
      <c r="S3222">
        <v>180</v>
      </c>
      <c r="T3222">
        <v>279</v>
      </c>
      <c r="U3222">
        <v>16</v>
      </c>
      <c r="V3222">
        <v>0.78</v>
      </c>
      <c r="W3222">
        <v>175</v>
      </c>
      <c r="X3222">
        <v>10960</v>
      </c>
      <c r="Y3222">
        <v>1</v>
      </c>
      <c r="Z3222" t="s">
        <v>62</v>
      </c>
      <c r="AA3222" t="s">
        <v>63</v>
      </c>
      <c r="AB3222">
        <v>50220</v>
      </c>
      <c r="AC3222">
        <v>0.1</v>
      </c>
    </row>
    <row r="3223" spans="13:29" x14ac:dyDescent="0.35">
      <c r="M3223" t="s">
        <v>44</v>
      </c>
      <c r="N3223">
        <v>17245807</v>
      </c>
      <c r="O3223" t="s">
        <v>7</v>
      </c>
      <c r="P3223">
        <v>52.369703668272301</v>
      </c>
      <c r="Q3223">
        <v>4.9277364825763303</v>
      </c>
      <c r="R3223" t="s">
        <v>45</v>
      </c>
      <c r="S3223">
        <v>125</v>
      </c>
      <c r="T3223">
        <v>306</v>
      </c>
      <c r="U3223">
        <v>5</v>
      </c>
      <c r="V3223">
        <v>0.27</v>
      </c>
      <c r="W3223">
        <v>34</v>
      </c>
      <c r="X3223">
        <v>11056</v>
      </c>
      <c r="Y3223">
        <v>1</v>
      </c>
      <c r="Z3223" t="s">
        <v>68</v>
      </c>
      <c r="AA3223" t="s">
        <v>69</v>
      </c>
      <c r="AB3223">
        <v>38250</v>
      </c>
      <c r="AC3223">
        <v>0.1</v>
      </c>
    </row>
    <row r="3224" spans="13:29" x14ac:dyDescent="0.35">
      <c r="M3224" t="s">
        <v>44</v>
      </c>
      <c r="N3224">
        <v>17374776</v>
      </c>
      <c r="O3224" t="s">
        <v>19</v>
      </c>
      <c r="P3224">
        <v>52.377300057294903</v>
      </c>
      <c r="Q3224">
        <v>4.8492793186825898</v>
      </c>
      <c r="R3224" t="s">
        <v>45</v>
      </c>
      <c r="S3224">
        <v>110</v>
      </c>
      <c r="T3224">
        <v>360</v>
      </c>
      <c r="U3224">
        <v>37</v>
      </c>
      <c r="V3224">
        <v>1.85</v>
      </c>
      <c r="W3224">
        <v>7</v>
      </c>
      <c r="X3224">
        <v>11124</v>
      </c>
      <c r="Y3224">
        <v>1</v>
      </c>
      <c r="Z3224" t="s">
        <v>62</v>
      </c>
      <c r="AA3224" t="s">
        <v>63</v>
      </c>
      <c r="AB3224">
        <v>39600</v>
      </c>
      <c r="AC3224">
        <v>0.1</v>
      </c>
    </row>
    <row r="3225" spans="13:29" x14ac:dyDescent="0.35">
      <c r="M3225" t="s">
        <v>44</v>
      </c>
      <c r="N3225">
        <v>17393922</v>
      </c>
      <c r="O3225" t="s">
        <v>14</v>
      </c>
      <c r="P3225">
        <v>52.363000528888399</v>
      </c>
      <c r="Q3225">
        <v>4.8593381833088696</v>
      </c>
      <c r="R3225" t="s">
        <v>45</v>
      </c>
      <c r="S3225">
        <v>117</v>
      </c>
      <c r="T3225">
        <v>181</v>
      </c>
      <c r="U3225">
        <v>34</v>
      </c>
      <c r="V3225">
        <v>1.67</v>
      </c>
      <c r="W3225">
        <v>172</v>
      </c>
      <c r="X3225">
        <v>11137</v>
      </c>
      <c r="Y3225">
        <v>1</v>
      </c>
      <c r="Z3225" t="s">
        <v>56</v>
      </c>
      <c r="AA3225" t="s">
        <v>57</v>
      </c>
      <c r="AB3225">
        <v>21177</v>
      </c>
      <c r="AC3225">
        <v>0.1</v>
      </c>
    </row>
    <row r="3226" spans="13:29" x14ac:dyDescent="0.35">
      <c r="M3226" t="s">
        <v>44</v>
      </c>
      <c r="N3226">
        <v>17455495</v>
      </c>
      <c r="O3226" t="s">
        <v>19</v>
      </c>
      <c r="P3226">
        <v>52.375505875500401</v>
      </c>
      <c r="Q3226">
        <v>4.8507178546514904</v>
      </c>
      <c r="R3226" t="s">
        <v>45</v>
      </c>
      <c r="S3226">
        <v>89</v>
      </c>
      <c r="T3226">
        <v>316</v>
      </c>
      <c r="U3226">
        <v>18</v>
      </c>
      <c r="V3226">
        <v>0.9</v>
      </c>
      <c r="W3226">
        <v>1</v>
      </c>
      <c r="X3226">
        <v>11171</v>
      </c>
      <c r="Y3226">
        <v>1</v>
      </c>
      <c r="Z3226" t="s">
        <v>62</v>
      </c>
      <c r="AA3226" t="s">
        <v>63</v>
      </c>
      <c r="AB3226">
        <v>28124</v>
      </c>
      <c r="AC3226">
        <v>0.1</v>
      </c>
    </row>
    <row r="3227" spans="13:29" x14ac:dyDescent="0.35">
      <c r="M3227" t="s">
        <v>44</v>
      </c>
      <c r="N3227">
        <v>17566477</v>
      </c>
      <c r="O3227" t="s">
        <v>11</v>
      </c>
      <c r="P3227">
        <v>52.357333524645497</v>
      </c>
      <c r="Q3227">
        <v>4.8904630638974096</v>
      </c>
      <c r="R3227" t="s">
        <v>45</v>
      </c>
      <c r="S3227">
        <v>190</v>
      </c>
      <c r="T3227">
        <v>28</v>
      </c>
      <c r="U3227">
        <v>28</v>
      </c>
      <c r="V3227">
        <v>1.35</v>
      </c>
      <c r="W3227">
        <v>331</v>
      </c>
      <c r="X3227">
        <v>11253</v>
      </c>
      <c r="Y3227">
        <v>1</v>
      </c>
      <c r="Z3227" t="s">
        <v>58</v>
      </c>
      <c r="AA3227" t="s">
        <v>59</v>
      </c>
      <c r="AB3227">
        <v>5320</v>
      </c>
      <c r="AC3227">
        <v>0.1</v>
      </c>
    </row>
    <row r="3228" spans="13:29" x14ac:dyDescent="0.35">
      <c r="M3228" t="s">
        <v>44</v>
      </c>
      <c r="N3228">
        <v>17624009</v>
      </c>
      <c r="O3228" t="s">
        <v>6</v>
      </c>
      <c r="P3228">
        <v>52.366293410922502</v>
      </c>
      <c r="Q3228">
        <v>4.8948098926478201</v>
      </c>
      <c r="R3228" t="s">
        <v>45</v>
      </c>
      <c r="S3228">
        <v>160</v>
      </c>
      <c r="T3228">
        <v>163</v>
      </c>
      <c r="U3228">
        <v>35</v>
      </c>
      <c r="V3228">
        <v>1.71</v>
      </c>
      <c r="W3228">
        <v>2</v>
      </c>
      <c r="X3228">
        <v>11294</v>
      </c>
      <c r="Y3228">
        <v>1</v>
      </c>
      <c r="Z3228" t="s">
        <v>46</v>
      </c>
      <c r="AA3228" t="s">
        <v>47</v>
      </c>
      <c r="AB3228">
        <v>26080</v>
      </c>
      <c r="AC3228">
        <v>0.1</v>
      </c>
    </row>
    <row r="3229" spans="13:29" x14ac:dyDescent="0.35">
      <c r="M3229" t="s">
        <v>44</v>
      </c>
      <c r="N3229">
        <v>17690945</v>
      </c>
      <c r="O3229" t="s">
        <v>15</v>
      </c>
      <c r="P3229">
        <v>52.391243083516798</v>
      </c>
      <c r="Q3229">
        <v>4.8753411519365102</v>
      </c>
      <c r="R3229" t="s">
        <v>45</v>
      </c>
      <c r="S3229">
        <v>100</v>
      </c>
      <c r="T3229">
        <v>337</v>
      </c>
      <c r="U3229">
        <v>6</v>
      </c>
      <c r="V3229">
        <v>0.28999999999999998</v>
      </c>
      <c r="W3229">
        <v>46</v>
      </c>
      <c r="X3229">
        <v>11339</v>
      </c>
      <c r="Y3229">
        <v>1</v>
      </c>
      <c r="Z3229" t="s">
        <v>60</v>
      </c>
      <c r="AA3229" t="s">
        <v>61</v>
      </c>
      <c r="AB3229">
        <v>33700</v>
      </c>
      <c r="AC3229">
        <v>0.1</v>
      </c>
    </row>
    <row r="3230" spans="13:29" x14ac:dyDescent="0.35">
      <c r="M3230" t="s">
        <v>44</v>
      </c>
      <c r="N3230">
        <v>17726261</v>
      </c>
      <c r="O3230" t="s">
        <v>6</v>
      </c>
      <c r="P3230">
        <v>52.375645357161801</v>
      </c>
      <c r="Q3230">
        <v>4.8775298549537096</v>
      </c>
      <c r="R3230" t="s">
        <v>45</v>
      </c>
      <c r="S3230">
        <v>119</v>
      </c>
      <c r="T3230">
        <v>153</v>
      </c>
      <c r="U3230">
        <v>33</v>
      </c>
      <c r="V3230">
        <v>1.82</v>
      </c>
      <c r="W3230">
        <v>30</v>
      </c>
      <c r="X3230">
        <v>11360</v>
      </c>
      <c r="Y3230">
        <v>1</v>
      </c>
      <c r="Z3230" t="s">
        <v>46</v>
      </c>
      <c r="AA3230" t="s">
        <v>47</v>
      </c>
      <c r="AB3230">
        <v>18207</v>
      </c>
      <c r="AC3230">
        <v>0.1</v>
      </c>
    </row>
    <row r="3231" spans="13:29" x14ac:dyDescent="0.35">
      <c r="M3231" t="s">
        <v>44</v>
      </c>
      <c r="N3231">
        <v>17759347</v>
      </c>
      <c r="O3231" t="s">
        <v>7</v>
      </c>
      <c r="P3231">
        <v>52.360788905046903</v>
      </c>
      <c r="Q3231">
        <v>4.8941323404737602</v>
      </c>
      <c r="R3231" t="s">
        <v>45</v>
      </c>
      <c r="S3231">
        <v>159</v>
      </c>
      <c r="T3231">
        <v>280</v>
      </c>
      <c r="U3231">
        <v>23</v>
      </c>
      <c r="V3231">
        <v>1.1599999999999999</v>
      </c>
      <c r="W3231">
        <v>172</v>
      </c>
      <c r="X3231">
        <v>11372</v>
      </c>
      <c r="Y3231">
        <v>1</v>
      </c>
      <c r="Z3231" t="s">
        <v>68</v>
      </c>
      <c r="AA3231" t="s">
        <v>69</v>
      </c>
      <c r="AB3231">
        <v>44520</v>
      </c>
      <c r="AC3231">
        <v>0.1</v>
      </c>
    </row>
    <row r="3232" spans="13:29" x14ac:dyDescent="0.35">
      <c r="M3232" t="s">
        <v>44</v>
      </c>
      <c r="N3232">
        <v>17771969</v>
      </c>
      <c r="O3232" t="s">
        <v>20</v>
      </c>
      <c r="P3232">
        <v>52.354920333608099</v>
      </c>
      <c r="Q3232">
        <v>4.8313666238047102</v>
      </c>
      <c r="R3232" t="s">
        <v>45</v>
      </c>
      <c r="S3232">
        <v>90</v>
      </c>
      <c r="T3232">
        <v>360</v>
      </c>
      <c r="U3232">
        <v>21</v>
      </c>
      <c r="V3232">
        <v>1.04</v>
      </c>
      <c r="W3232">
        <v>1</v>
      </c>
      <c r="X3232">
        <v>11378</v>
      </c>
      <c r="Y3232">
        <v>1</v>
      </c>
      <c r="Z3232" t="s">
        <v>70</v>
      </c>
      <c r="AA3232" t="s">
        <v>71</v>
      </c>
      <c r="AB3232">
        <v>32400</v>
      </c>
      <c r="AC3232">
        <v>0.1</v>
      </c>
    </row>
    <row r="3233" spans="13:29" x14ac:dyDescent="0.35">
      <c r="M3233" t="s">
        <v>44</v>
      </c>
      <c r="N3233">
        <v>17774718</v>
      </c>
      <c r="O3233" t="s">
        <v>8</v>
      </c>
      <c r="P3233">
        <v>52.353967156417397</v>
      </c>
      <c r="Q3233">
        <v>4.8473357818803597</v>
      </c>
      <c r="R3233" t="s">
        <v>45</v>
      </c>
      <c r="S3233">
        <v>94</v>
      </c>
      <c r="T3233">
        <v>35</v>
      </c>
      <c r="U3233">
        <v>123</v>
      </c>
      <c r="V3233">
        <v>6.08</v>
      </c>
      <c r="W3233">
        <v>312</v>
      </c>
      <c r="X3233">
        <v>11379</v>
      </c>
      <c r="Y3233">
        <v>1</v>
      </c>
      <c r="Z3233" t="s">
        <v>74</v>
      </c>
      <c r="AA3233" t="s">
        <v>75</v>
      </c>
      <c r="AB3233">
        <v>3290</v>
      </c>
      <c r="AC3233">
        <v>0.1</v>
      </c>
    </row>
    <row r="3234" spans="13:29" x14ac:dyDescent="0.35">
      <c r="M3234" t="s">
        <v>44</v>
      </c>
      <c r="N3234">
        <v>17844692</v>
      </c>
      <c r="O3234" t="s">
        <v>14</v>
      </c>
      <c r="P3234">
        <v>52.369770279982497</v>
      </c>
      <c r="Q3234">
        <v>4.8732857787828801</v>
      </c>
      <c r="R3234" t="s">
        <v>45</v>
      </c>
      <c r="S3234">
        <v>161</v>
      </c>
      <c r="T3234">
        <v>291</v>
      </c>
      <c r="U3234">
        <v>31</v>
      </c>
      <c r="V3234">
        <v>1.55</v>
      </c>
      <c r="W3234">
        <v>238</v>
      </c>
      <c r="X3234">
        <v>11429</v>
      </c>
      <c r="Y3234">
        <v>1</v>
      </c>
      <c r="Z3234" t="s">
        <v>56</v>
      </c>
      <c r="AA3234" t="s">
        <v>57</v>
      </c>
      <c r="AB3234">
        <v>46851</v>
      </c>
      <c r="AC3234">
        <v>0.1</v>
      </c>
    </row>
    <row r="3235" spans="13:29" x14ac:dyDescent="0.35">
      <c r="M3235" t="s">
        <v>44</v>
      </c>
      <c r="N3235">
        <v>17921065</v>
      </c>
      <c r="O3235" t="s">
        <v>6</v>
      </c>
      <c r="P3235">
        <v>52.369946886078203</v>
      </c>
      <c r="Q3235">
        <v>4.8814062502731197</v>
      </c>
      <c r="R3235" t="s">
        <v>45</v>
      </c>
      <c r="S3235">
        <v>250</v>
      </c>
      <c r="T3235">
        <v>333</v>
      </c>
      <c r="U3235">
        <v>48</v>
      </c>
      <c r="V3235">
        <v>2.35</v>
      </c>
      <c r="W3235">
        <v>68</v>
      </c>
      <c r="X3235">
        <v>11478</v>
      </c>
      <c r="Y3235">
        <v>1</v>
      </c>
      <c r="Z3235" t="s">
        <v>46</v>
      </c>
      <c r="AA3235" t="s">
        <v>47</v>
      </c>
      <c r="AB3235">
        <v>83250</v>
      </c>
      <c r="AC3235">
        <v>0.1</v>
      </c>
    </row>
    <row r="3236" spans="13:29" x14ac:dyDescent="0.35">
      <c r="M3236" t="s">
        <v>44</v>
      </c>
      <c r="N3236">
        <v>17935451</v>
      </c>
      <c r="O3236" t="s">
        <v>7</v>
      </c>
      <c r="P3236">
        <v>52.367486796254099</v>
      </c>
      <c r="Q3236">
        <v>4.9089630179157497</v>
      </c>
      <c r="R3236" t="s">
        <v>45</v>
      </c>
      <c r="S3236">
        <v>226</v>
      </c>
      <c r="T3236">
        <v>206</v>
      </c>
      <c r="U3236">
        <v>38</v>
      </c>
      <c r="V3236">
        <v>1.86</v>
      </c>
      <c r="W3236">
        <v>7</v>
      </c>
      <c r="X3236">
        <v>11489</v>
      </c>
      <c r="Y3236">
        <v>1</v>
      </c>
      <c r="Z3236" t="s">
        <v>68</v>
      </c>
      <c r="AA3236" t="s">
        <v>69</v>
      </c>
      <c r="AB3236">
        <v>46556</v>
      </c>
      <c r="AC3236">
        <v>0.1</v>
      </c>
    </row>
    <row r="3237" spans="13:29" x14ac:dyDescent="0.35">
      <c r="M3237" t="s">
        <v>44</v>
      </c>
      <c r="N3237">
        <v>17968595</v>
      </c>
      <c r="O3237" t="s">
        <v>20</v>
      </c>
      <c r="P3237">
        <v>52.364625297142901</v>
      </c>
      <c r="Q3237">
        <v>4.84413444564803</v>
      </c>
      <c r="R3237" t="s">
        <v>45</v>
      </c>
      <c r="S3237">
        <v>100</v>
      </c>
      <c r="T3237">
        <v>209</v>
      </c>
      <c r="U3237">
        <v>16</v>
      </c>
      <c r="V3237">
        <v>0.84</v>
      </c>
      <c r="W3237">
        <v>5</v>
      </c>
      <c r="X3237">
        <v>11507</v>
      </c>
      <c r="Y3237">
        <v>1</v>
      </c>
      <c r="Z3237" t="s">
        <v>70</v>
      </c>
      <c r="AA3237" t="s">
        <v>71</v>
      </c>
      <c r="AB3237">
        <v>20900</v>
      </c>
      <c r="AC3237">
        <v>0.1</v>
      </c>
    </row>
    <row r="3238" spans="13:29" x14ac:dyDescent="0.35">
      <c r="M3238" t="s">
        <v>44</v>
      </c>
      <c r="N3238">
        <v>18033774</v>
      </c>
      <c r="O3238" t="s">
        <v>6</v>
      </c>
      <c r="P3238">
        <v>52.375346427070703</v>
      </c>
      <c r="Q3238">
        <v>4.8926086831119298</v>
      </c>
      <c r="R3238" t="s">
        <v>45</v>
      </c>
      <c r="S3238">
        <v>220</v>
      </c>
      <c r="T3238">
        <v>363</v>
      </c>
      <c r="U3238">
        <v>15</v>
      </c>
      <c r="V3238">
        <v>0.81</v>
      </c>
      <c r="W3238">
        <v>1</v>
      </c>
      <c r="X3238">
        <v>11560</v>
      </c>
      <c r="Y3238">
        <v>1</v>
      </c>
      <c r="Z3238" t="s">
        <v>46</v>
      </c>
      <c r="AA3238" t="s">
        <v>47</v>
      </c>
      <c r="AB3238">
        <v>79860</v>
      </c>
      <c r="AC3238">
        <v>0.1</v>
      </c>
    </row>
    <row r="3239" spans="13:29" x14ac:dyDescent="0.35">
      <c r="M3239" t="s">
        <v>44</v>
      </c>
      <c r="N3239">
        <v>18045966</v>
      </c>
      <c r="O3239" t="s">
        <v>18</v>
      </c>
      <c r="P3239">
        <v>52.363012322065501</v>
      </c>
      <c r="Q3239">
        <v>4.93438609636714</v>
      </c>
      <c r="R3239" t="s">
        <v>45</v>
      </c>
      <c r="S3239">
        <v>200</v>
      </c>
      <c r="T3239">
        <v>347</v>
      </c>
      <c r="U3239">
        <v>20</v>
      </c>
      <c r="V3239">
        <v>1.04</v>
      </c>
      <c r="W3239">
        <v>363</v>
      </c>
      <c r="X3239">
        <v>11569</v>
      </c>
      <c r="Y3239">
        <v>1</v>
      </c>
      <c r="Z3239" t="s">
        <v>66</v>
      </c>
      <c r="AA3239" t="s">
        <v>67</v>
      </c>
      <c r="AB3239">
        <v>69400</v>
      </c>
      <c r="AC3239">
        <v>0.1</v>
      </c>
    </row>
    <row r="3240" spans="13:29" x14ac:dyDescent="0.35">
      <c r="M3240" t="s">
        <v>44</v>
      </c>
      <c r="N3240">
        <v>18130780</v>
      </c>
      <c r="O3240" t="s">
        <v>18</v>
      </c>
      <c r="P3240">
        <v>52.363693195361598</v>
      </c>
      <c r="Q3240">
        <v>4.9437617409596104</v>
      </c>
      <c r="R3240" t="s">
        <v>45</v>
      </c>
      <c r="S3240">
        <v>130</v>
      </c>
      <c r="T3240">
        <v>302</v>
      </c>
      <c r="U3240">
        <v>23</v>
      </c>
      <c r="V3240">
        <v>1.1499999999999999</v>
      </c>
      <c r="W3240">
        <v>118</v>
      </c>
      <c r="X3240">
        <v>11640</v>
      </c>
      <c r="Y3240">
        <v>1</v>
      </c>
      <c r="Z3240" t="s">
        <v>66</v>
      </c>
      <c r="AA3240" t="s">
        <v>67</v>
      </c>
      <c r="AB3240">
        <v>39260</v>
      </c>
      <c r="AC3240">
        <v>0.1</v>
      </c>
    </row>
    <row r="3241" spans="13:29" x14ac:dyDescent="0.35">
      <c r="M3241" t="s">
        <v>44</v>
      </c>
      <c r="N3241">
        <v>18158056</v>
      </c>
      <c r="O3241" t="s">
        <v>19</v>
      </c>
      <c r="P3241">
        <v>52.376130472335198</v>
      </c>
      <c r="Q3241">
        <v>4.8578508718026798</v>
      </c>
      <c r="R3241" t="s">
        <v>45</v>
      </c>
      <c r="S3241">
        <v>140</v>
      </c>
      <c r="T3241">
        <v>360</v>
      </c>
      <c r="U3241">
        <v>9</v>
      </c>
      <c r="V3241">
        <v>0.48</v>
      </c>
      <c r="W3241">
        <v>2</v>
      </c>
      <c r="X3241">
        <v>11674</v>
      </c>
      <c r="Y3241">
        <v>1</v>
      </c>
      <c r="Z3241" t="s">
        <v>62</v>
      </c>
      <c r="AA3241" t="s">
        <v>63</v>
      </c>
      <c r="AB3241">
        <v>50400</v>
      </c>
      <c r="AC3241">
        <v>0.1</v>
      </c>
    </row>
    <row r="3242" spans="13:29" x14ac:dyDescent="0.35">
      <c r="M3242" t="s">
        <v>44</v>
      </c>
      <c r="N3242">
        <v>18184687</v>
      </c>
      <c r="O3242" t="s">
        <v>6</v>
      </c>
      <c r="P3242">
        <v>52.3765100861512</v>
      </c>
      <c r="Q3242">
        <v>4.8787626384221596</v>
      </c>
      <c r="R3242" t="s">
        <v>45</v>
      </c>
      <c r="S3242">
        <v>125</v>
      </c>
      <c r="T3242">
        <v>159</v>
      </c>
      <c r="U3242">
        <v>31</v>
      </c>
      <c r="V3242">
        <v>1.74</v>
      </c>
      <c r="W3242">
        <v>30</v>
      </c>
      <c r="X3242">
        <v>11695</v>
      </c>
      <c r="Y3242">
        <v>1</v>
      </c>
      <c r="Z3242" t="s">
        <v>46</v>
      </c>
      <c r="AA3242" t="s">
        <v>47</v>
      </c>
      <c r="AB3242">
        <v>19875</v>
      </c>
      <c r="AC3242">
        <v>0.1</v>
      </c>
    </row>
    <row r="3243" spans="13:29" x14ac:dyDescent="0.35">
      <c r="M3243" t="s">
        <v>44</v>
      </c>
      <c r="N3243">
        <v>18188975</v>
      </c>
      <c r="O3243" t="s">
        <v>7</v>
      </c>
      <c r="P3243">
        <v>52.361371583044303</v>
      </c>
      <c r="Q3243">
        <v>4.8896656057290802</v>
      </c>
      <c r="R3243" t="s">
        <v>45</v>
      </c>
      <c r="S3243">
        <v>133</v>
      </c>
      <c r="T3243">
        <v>359</v>
      </c>
      <c r="U3243">
        <v>30</v>
      </c>
      <c r="V3243">
        <v>1.55</v>
      </c>
      <c r="W3243">
        <v>1</v>
      </c>
      <c r="X3243">
        <v>11703</v>
      </c>
      <c r="Y3243">
        <v>1</v>
      </c>
      <c r="Z3243" t="s">
        <v>68</v>
      </c>
      <c r="AA3243" t="s">
        <v>69</v>
      </c>
      <c r="AB3243">
        <v>47747</v>
      </c>
      <c r="AC3243">
        <v>0.1</v>
      </c>
    </row>
    <row r="3244" spans="13:29" x14ac:dyDescent="0.35">
      <c r="M3244" t="s">
        <v>44</v>
      </c>
      <c r="N3244">
        <v>18194019</v>
      </c>
      <c r="O3244" t="s">
        <v>14</v>
      </c>
      <c r="P3244">
        <v>52.362899888445</v>
      </c>
      <c r="Q3244">
        <v>4.8647824612045003</v>
      </c>
      <c r="R3244" t="s">
        <v>45</v>
      </c>
      <c r="S3244">
        <v>175</v>
      </c>
      <c r="T3244">
        <v>343</v>
      </c>
      <c r="U3244">
        <v>11</v>
      </c>
      <c r="V3244">
        <v>0.57999999999999996</v>
      </c>
      <c r="W3244">
        <v>57</v>
      </c>
      <c r="X3244">
        <v>11709</v>
      </c>
      <c r="Y3244">
        <v>1</v>
      </c>
      <c r="Z3244" t="s">
        <v>56</v>
      </c>
      <c r="AA3244" t="s">
        <v>57</v>
      </c>
      <c r="AB3244">
        <v>60025</v>
      </c>
      <c r="AC3244">
        <v>0.1</v>
      </c>
    </row>
    <row r="3245" spans="13:29" x14ac:dyDescent="0.35">
      <c r="M3245" t="s">
        <v>44</v>
      </c>
      <c r="N3245">
        <v>18202472</v>
      </c>
      <c r="O3245" t="s">
        <v>6</v>
      </c>
      <c r="P3245">
        <v>52.3775751027651</v>
      </c>
      <c r="Q3245">
        <v>4.8825350756699697</v>
      </c>
      <c r="R3245" t="s">
        <v>45</v>
      </c>
      <c r="S3245">
        <v>125</v>
      </c>
      <c r="T3245">
        <v>340</v>
      </c>
      <c r="U3245">
        <v>28</v>
      </c>
      <c r="V3245">
        <v>1.5</v>
      </c>
      <c r="W3245">
        <v>40</v>
      </c>
      <c r="X3245">
        <v>11715</v>
      </c>
      <c r="Y3245">
        <v>1</v>
      </c>
      <c r="Z3245" t="s">
        <v>46</v>
      </c>
      <c r="AA3245" t="s">
        <v>47</v>
      </c>
      <c r="AB3245">
        <v>42500</v>
      </c>
      <c r="AC3245">
        <v>0.1</v>
      </c>
    </row>
    <row r="3246" spans="13:29" x14ac:dyDescent="0.35">
      <c r="M3246" t="s">
        <v>44</v>
      </c>
      <c r="N3246">
        <v>18284730</v>
      </c>
      <c r="O3246" t="s">
        <v>26</v>
      </c>
      <c r="P3246">
        <v>52.317727910395703</v>
      </c>
      <c r="Q3246">
        <v>4.9550996957973901</v>
      </c>
      <c r="R3246" t="s">
        <v>45</v>
      </c>
      <c r="S3246">
        <v>200</v>
      </c>
      <c r="T3246">
        <v>9</v>
      </c>
      <c r="U3246">
        <v>8</v>
      </c>
      <c r="V3246">
        <v>0.4</v>
      </c>
      <c r="W3246">
        <v>288</v>
      </c>
      <c r="X3246">
        <v>11800</v>
      </c>
      <c r="Y3246">
        <v>1</v>
      </c>
      <c r="Z3246" t="s">
        <v>92</v>
      </c>
      <c r="AA3246" t="s">
        <v>93</v>
      </c>
      <c r="AB3246">
        <v>1800</v>
      </c>
      <c r="AC3246">
        <v>0.1</v>
      </c>
    </row>
    <row r="3247" spans="13:29" x14ac:dyDescent="0.35">
      <c r="M3247" t="s">
        <v>44</v>
      </c>
      <c r="N3247">
        <v>18306446</v>
      </c>
      <c r="O3247" t="s">
        <v>14</v>
      </c>
      <c r="P3247">
        <v>52.361111335271303</v>
      </c>
      <c r="Q3247">
        <v>4.86265503547477</v>
      </c>
      <c r="R3247" t="s">
        <v>45</v>
      </c>
      <c r="S3247">
        <v>200</v>
      </c>
      <c r="T3247">
        <v>289</v>
      </c>
      <c r="U3247">
        <v>47</v>
      </c>
      <c r="V3247">
        <v>2.44</v>
      </c>
      <c r="W3247">
        <v>65</v>
      </c>
      <c r="X3247">
        <v>11825</v>
      </c>
      <c r="Y3247">
        <v>1</v>
      </c>
      <c r="Z3247" t="s">
        <v>56</v>
      </c>
      <c r="AA3247" t="s">
        <v>57</v>
      </c>
      <c r="AB3247">
        <v>57800</v>
      </c>
      <c r="AC3247">
        <v>0.1</v>
      </c>
    </row>
    <row r="3248" spans="13:29" x14ac:dyDescent="0.35">
      <c r="M3248" t="s">
        <v>44</v>
      </c>
      <c r="N3248">
        <v>18350012</v>
      </c>
      <c r="O3248" t="s">
        <v>7</v>
      </c>
      <c r="P3248">
        <v>52.363239369004802</v>
      </c>
      <c r="Q3248">
        <v>4.8998417268041203</v>
      </c>
      <c r="R3248" t="s">
        <v>45</v>
      </c>
      <c r="S3248" s="9">
        <v>1254</v>
      </c>
      <c r="T3248">
        <v>274</v>
      </c>
      <c r="U3248">
        <v>2</v>
      </c>
      <c r="V3248">
        <v>0.11</v>
      </c>
      <c r="W3248">
        <v>89</v>
      </c>
      <c r="X3248">
        <v>11857</v>
      </c>
      <c r="Y3248">
        <v>1</v>
      </c>
      <c r="Z3248" t="s">
        <v>68</v>
      </c>
      <c r="AA3248" t="s">
        <v>69</v>
      </c>
      <c r="AB3248">
        <v>343596</v>
      </c>
      <c r="AC3248">
        <v>0.1</v>
      </c>
    </row>
    <row r="3249" spans="13:29" x14ac:dyDescent="0.35">
      <c r="M3249" t="s">
        <v>44</v>
      </c>
      <c r="N3249">
        <v>18352590</v>
      </c>
      <c r="O3249" t="s">
        <v>14</v>
      </c>
      <c r="P3249">
        <v>52.360983523595003</v>
      </c>
      <c r="Q3249">
        <v>4.8611107372896596</v>
      </c>
      <c r="R3249" t="s">
        <v>45</v>
      </c>
      <c r="S3249">
        <v>250</v>
      </c>
      <c r="T3249">
        <v>292</v>
      </c>
      <c r="U3249">
        <v>42</v>
      </c>
      <c r="V3249">
        <v>2.2000000000000002</v>
      </c>
      <c r="W3249">
        <v>59</v>
      </c>
      <c r="X3249">
        <v>11860</v>
      </c>
      <c r="Y3249">
        <v>1</v>
      </c>
      <c r="Z3249" t="s">
        <v>56</v>
      </c>
      <c r="AA3249" t="s">
        <v>57</v>
      </c>
      <c r="AB3249">
        <v>73000</v>
      </c>
      <c r="AC3249">
        <v>0.1</v>
      </c>
    </row>
    <row r="3250" spans="13:29" x14ac:dyDescent="0.35">
      <c r="M3250" t="s">
        <v>44</v>
      </c>
      <c r="N3250">
        <v>18354137</v>
      </c>
      <c r="O3250" t="s">
        <v>8</v>
      </c>
      <c r="P3250">
        <v>52.3474961118742</v>
      </c>
      <c r="Q3250">
        <v>4.8620940591027901</v>
      </c>
      <c r="R3250" t="s">
        <v>45</v>
      </c>
      <c r="S3250">
        <v>99</v>
      </c>
      <c r="T3250">
        <v>353</v>
      </c>
      <c r="U3250">
        <v>12</v>
      </c>
      <c r="V3250">
        <v>0.74</v>
      </c>
      <c r="W3250">
        <v>8</v>
      </c>
      <c r="X3250">
        <v>11863</v>
      </c>
      <c r="Y3250">
        <v>1</v>
      </c>
      <c r="Z3250" t="s">
        <v>74</v>
      </c>
      <c r="AA3250" t="s">
        <v>75</v>
      </c>
      <c r="AB3250">
        <v>34947</v>
      </c>
      <c r="AC3250">
        <v>0.1</v>
      </c>
    </row>
    <row r="3251" spans="13:29" x14ac:dyDescent="0.35">
      <c r="M3251" t="s">
        <v>44</v>
      </c>
      <c r="N3251">
        <v>18411342</v>
      </c>
      <c r="O3251" t="s">
        <v>10</v>
      </c>
      <c r="P3251">
        <v>52.3914488623791</v>
      </c>
      <c r="Q3251">
        <v>4.9071362185390699</v>
      </c>
      <c r="R3251" t="s">
        <v>45</v>
      </c>
      <c r="S3251">
        <v>120</v>
      </c>
      <c r="T3251">
        <v>3</v>
      </c>
      <c r="U3251">
        <v>17</v>
      </c>
      <c r="V3251">
        <v>0.86</v>
      </c>
      <c r="W3251">
        <v>155</v>
      </c>
      <c r="X3251">
        <v>11927</v>
      </c>
      <c r="Y3251">
        <v>1</v>
      </c>
      <c r="Z3251" t="s">
        <v>78</v>
      </c>
      <c r="AA3251" t="s">
        <v>79</v>
      </c>
      <c r="AB3251">
        <v>360</v>
      </c>
      <c r="AC3251">
        <v>0.1</v>
      </c>
    </row>
    <row r="3252" spans="13:29" x14ac:dyDescent="0.35">
      <c r="M3252" t="s">
        <v>44</v>
      </c>
      <c r="N3252">
        <v>18418101</v>
      </c>
      <c r="O3252" t="s">
        <v>7</v>
      </c>
      <c r="P3252">
        <v>52.36479790824</v>
      </c>
      <c r="Q3252">
        <v>4.8823936159124601</v>
      </c>
      <c r="R3252" t="s">
        <v>45</v>
      </c>
      <c r="S3252">
        <v>195</v>
      </c>
      <c r="T3252">
        <v>184</v>
      </c>
      <c r="U3252">
        <v>2</v>
      </c>
      <c r="V3252">
        <v>0.34</v>
      </c>
      <c r="W3252">
        <v>180</v>
      </c>
      <c r="X3252">
        <v>11929</v>
      </c>
      <c r="Y3252">
        <v>1</v>
      </c>
      <c r="Z3252" t="s">
        <v>68</v>
      </c>
      <c r="AA3252" t="s">
        <v>69</v>
      </c>
      <c r="AB3252">
        <v>35880</v>
      </c>
      <c r="AC3252">
        <v>0.1</v>
      </c>
    </row>
    <row r="3253" spans="13:29" x14ac:dyDescent="0.35">
      <c r="M3253" t="s">
        <v>44</v>
      </c>
      <c r="N3253">
        <v>18458695</v>
      </c>
      <c r="O3253" t="s">
        <v>17</v>
      </c>
      <c r="P3253">
        <v>52.375989222401998</v>
      </c>
      <c r="Q3253">
        <v>4.7985340502233802</v>
      </c>
      <c r="R3253" t="s">
        <v>45</v>
      </c>
      <c r="S3253">
        <v>350</v>
      </c>
      <c r="T3253">
        <v>198</v>
      </c>
      <c r="U3253">
        <v>44</v>
      </c>
      <c r="V3253">
        <v>2.37</v>
      </c>
      <c r="W3253">
        <v>80</v>
      </c>
      <c r="X3253">
        <v>11960</v>
      </c>
      <c r="Y3253">
        <v>1</v>
      </c>
      <c r="Z3253" t="s">
        <v>94</v>
      </c>
      <c r="AA3253" t="s">
        <v>95</v>
      </c>
      <c r="AB3253">
        <v>69300</v>
      </c>
      <c r="AC3253">
        <v>0.1</v>
      </c>
    </row>
    <row r="3254" spans="13:29" x14ac:dyDescent="0.35">
      <c r="M3254" t="s">
        <v>44</v>
      </c>
      <c r="N3254">
        <v>18498128</v>
      </c>
      <c r="O3254" t="s">
        <v>6</v>
      </c>
      <c r="P3254">
        <v>52.369796237293301</v>
      </c>
      <c r="Q3254">
        <v>4.8916602980295503</v>
      </c>
      <c r="R3254" t="s">
        <v>45</v>
      </c>
      <c r="S3254">
        <v>400</v>
      </c>
      <c r="T3254">
        <v>196</v>
      </c>
      <c r="U3254">
        <v>23</v>
      </c>
      <c r="V3254">
        <v>1.21</v>
      </c>
      <c r="W3254">
        <v>175</v>
      </c>
      <c r="X3254">
        <v>11997</v>
      </c>
      <c r="Y3254">
        <v>1</v>
      </c>
      <c r="Z3254" t="s">
        <v>46</v>
      </c>
      <c r="AA3254" t="s">
        <v>47</v>
      </c>
      <c r="AB3254">
        <v>78400</v>
      </c>
      <c r="AC3254">
        <v>0.1</v>
      </c>
    </row>
    <row r="3255" spans="13:29" x14ac:dyDescent="0.35">
      <c r="M3255" t="s">
        <v>44</v>
      </c>
      <c r="N3255">
        <v>18499975</v>
      </c>
      <c r="O3255" t="s">
        <v>7</v>
      </c>
      <c r="P3255">
        <v>52.362672359699701</v>
      </c>
      <c r="Q3255">
        <v>4.8880830141258897</v>
      </c>
      <c r="R3255" t="s">
        <v>45</v>
      </c>
      <c r="S3255">
        <v>269</v>
      </c>
      <c r="T3255">
        <v>4</v>
      </c>
      <c r="U3255">
        <v>18</v>
      </c>
      <c r="V3255">
        <v>0.95</v>
      </c>
      <c r="W3255">
        <v>363</v>
      </c>
      <c r="X3255">
        <v>12003</v>
      </c>
      <c r="Y3255">
        <v>1</v>
      </c>
      <c r="Z3255" t="s">
        <v>68</v>
      </c>
      <c r="AA3255" t="s">
        <v>69</v>
      </c>
      <c r="AB3255">
        <v>1076</v>
      </c>
      <c r="AC3255">
        <v>0.1</v>
      </c>
    </row>
    <row r="3256" spans="13:29" x14ac:dyDescent="0.35">
      <c r="M3256" t="s">
        <v>44</v>
      </c>
      <c r="N3256">
        <v>18621850</v>
      </c>
      <c r="O3256" t="s">
        <v>14</v>
      </c>
      <c r="P3256">
        <v>52.371025048231097</v>
      </c>
      <c r="Q3256">
        <v>4.8637174054692496</v>
      </c>
      <c r="R3256" t="s">
        <v>45</v>
      </c>
      <c r="S3256">
        <v>99</v>
      </c>
      <c r="T3256">
        <v>169</v>
      </c>
      <c r="U3256">
        <v>11</v>
      </c>
      <c r="V3256">
        <v>0.73</v>
      </c>
      <c r="W3256">
        <v>3</v>
      </c>
      <c r="X3256">
        <v>12104</v>
      </c>
      <c r="Y3256">
        <v>1</v>
      </c>
      <c r="Z3256" t="s">
        <v>56</v>
      </c>
      <c r="AA3256" t="s">
        <v>57</v>
      </c>
      <c r="AB3256">
        <v>16731</v>
      </c>
      <c r="AC3256">
        <v>0.1</v>
      </c>
    </row>
    <row r="3257" spans="13:29" x14ac:dyDescent="0.35">
      <c r="M3257" t="s">
        <v>44</v>
      </c>
      <c r="N3257">
        <v>18630095</v>
      </c>
      <c r="O3257" t="s">
        <v>7</v>
      </c>
      <c r="P3257">
        <v>52.361866403118697</v>
      </c>
      <c r="Q3257">
        <v>4.8867699851258202</v>
      </c>
      <c r="R3257" t="s">
        <v>45</v>
      </c>
      <c r="S3257">
        <v>150</v>
      </c>
      <c r="T3257">
        <v>281</v>
      </c>
      <c r="U3257">
        <v>10</v>
      </c>
      <c r="V3257">
        <v>0.54</v>
      </c>
      <c r="W3257">
        <v>82</v>
      </c>
      <c r="X3257">
        <v>12117</v>
      </c>
      <c r="Y3257">
        <v>1</v>
      </c>
      <c r="Z3257" t="s">
        <v>68</v>
      </c>
      <c r="AA3257" t="s">
        <v>69</v>
      </c>
      <c r="AB3257">
        <v>42150</v>
      </c>
      <c r="AC3257">
        <v>0.1</v>
      </c>
    </row>
    <row r="3258" spans="13:29" x14ac:dyDescent="0.35">
      <c r="M3258" t="s">
        <v>44</v>
      </c>
      <c r="N3258">
        <v>18670264</v>
      </c>
      <c r="O3258" t="s">
        <v>11</v>
      </c>
      <c r="P3258">
        <v>52.348173151591403</v>
      </c>
      <c r="Q3258">
        <v>4.9043996291708298</v>
      </c>
      <c r="R3258" t="s">
        <v>45</v>
      </c>
      <c r="S3258">
        <v>90</v>
      </c>
      <c r="T3258">
        <v>217</v>
      </c>
      <c r="U3258">
        <v>40</v>
      </c>
      <c r="V3258">
        <v>2.2200000000000002</v>
      </c>
      <c r="W3258">
        <v>154</v>
      </c>
      <c r="X3258">
        <v>12149</v>
      </c>
      <c r="Y3258">
        <v>1</v>
      </c>
      <c r="Z3258" t="s">
        <v>58</v>
      </c>
      <c r="AA3258" t="s">
        <v>59</v>
      </c>
      <c r="AB3258">
        <v>19530</v>
      </c>
      <c r="AC3258">
        <v>0.1</v>
      </c>
    </row>
    <row r="3259" spans="13:29" x14ac:dyDescent="0.35">
      <c r="M3259" t="s">
        <v>44</v>
      </c>
      <c r="N3259">
        <v>18688601</v>
      </c>
      <c r="O3259" t="s">
        <v>17</v>
      </c>
      <c r="P3259">
        <v>52.378872185262601</v>
      </c>
      <c r="Q3259">
        <v>4.78951166282872</v>
      </c>
      <c r="R3259" t="s">
        <v>45</v>
      </c>
      <c r="S3259">
        <v>159</v>
      </c>
      <c r="T3259">
        <v>18</v>
      </c>
      <c r="U3259">
        <v>23</v>
      </c>
      <c r="V3259">
        <v>1.23</v>
      </c>
      <c r="W3259">
        <v>354</v>
      </c>
      <c r="X3259">
        <v>12159</v>
      </c>
      <c r="Y3259">
        <v>1</v>
      </c>
      <c r="Z3259" t="s">
        <v>94</v>
      </c>
      <c r="AA3259" t="s">
        <v>95</v>
      </c>
      <c r="AB3259">
        <v>2862</v>
      </c>
      <c r="AC3259">
        <v>0.1</v>
      </c>
    </row>
    <row r="3260" spans="13:29" x14ac:dyDescent="0.35">
      <c r="M3260" t="s">
        <v>44</v>
      </c>
      <c r="N3260">
        <v>18828937</v>
      </c>
      <c r="O3260" t="s">
        <v>19</v>
      </c>
      <c r="P3260">
        <v>52.376754073966403</v>
      </c>
      <c r="Q3260">
        <v>4.8580084043643899</v>
      </c>
      <c r="R3260" t="s">
        <v>45</v>
      </c>
      <c r="S3260">
        <v>185</v>
      </c>
      <c r="T3260">
        <v>5</v>
      </c>
      <c r="U3260">
        <v>11</v>
      </c>
      <c r="V3260">
        <v>0.59</v>
      </c>
      <c r="W3260">
        <v>363</v>
      </c>
      <c r="X3260">
        <v>12260</v>
      </c>
      <c r="Y3260">
        <v>1</v>
      </c>
      <c r="Z3260" t="s">
        <v>62</v>
      </c>
      <c r="AA3260" t="s">
        <v>63</v>
      </c>
      <c r="AB3260">
        <v>925</v>
      </c>
      <c r="AC3260">
        <v>0.1</v>
      </c>
    </row>
    <row r="3261" spans="13:29" x14ac:dyDescent="0.35">
      <c r="M3261" t="s">
        <v>44</v>
      </c>
      <c r="N3261">
        <v>18836486</v>
      </c>
      <c r="O3261" t="s">
        <v>9</v>
      </c>
      <c r="P3261">
        <v>52.350890454204297</v>
      </c>
      <c r="Q3261">
        <v>4.91746279805015</v>
      </c>
      <c r="R3261" t="s">
        <v>45</v>
      </c>
      <c r="S3261">
        <v>100</v>
      </c>
      <c r="T3261">
        <v>294</v>
      </c>
      <c r="U3261">
        <v>12</v>
      </c>
      <c r="V3261">
        <v>0.66</v>
      </c>
      <c r="W3261">
        <v>9</v>
      </c>
      <c r="X3261">
        <v>12263</v>
      </c>
      <c r="Y3261">
        <v>1</v>
      </c>
      <c r="Z3261" t="s">
        <v>64</v>
      </c>
      <c r="AA3261" t="s">
        <v>65</v>
      </c>
      <c r="AB3261">
        <v>29400</v>
      </c>
      <c r="AC3261">
        <v>0.1</v>
      </c>
    </row>
    <row r="3262" spans="13:29" x14ac:dyDescent="0.35">
      <c r="M3262" t="s">
        <v>44</v>
      </c>
      <c r="N3262">
        <v>18884700</v>
      </c>
      <c r="O3262" t="s">
        <v>26</v>
      </c>
      <c r="P3262">
        <v>52.318088172477097</v>
      </c>
      <c r="Q3262">
        <v>4.9419346484546498</v>
      </c>
      <c r="R3262" t="s">
        <v>45</v>
      </c>
      <c r="S3262">
        <v>110</v>
      </c>
      <c r="T3262">
        <v>234</v>
      </c>
      <c r="U3262">
        <v>60</v>
      </c>
      <c r="V3262">
        <v>3.26</v>
      </c>
      <c r="W3262">
        <v>23</v>
      </c>
      <c r="X3262">
        <v>12312</v>
      </c>
      <c r="Y3262">
        <v>1</v>
      </c>
      <c r="Z3262" t="s">
        <v>92</v>
      </c>
      <c r="AA3262" t="s">
        <v>93</v>
      </c>
      <c r="AB3262">
        <v>25740</v>
      </c>
      <c r="AC3262">
        <v>0.1</v>
      </c>
    </row>
    <row r="3263" spans="13:29" x14ac:dyDescent="0.35">
      <c r="M3263" t="s">
        <v>44</v>
      </c>
      <c r="N3263">
        <v>18901848</v>
      </c>
      <c r="O3263" t="s">
        <v>6</v>
      </c>
      <c r="P3263">
        <v>52.382893272274202</v>
      </c>
      <c r="Q3263">
        <v>4.8900913070774701</v>
      </c>
      <c r="R3263" t="s">
        <v>45</v>
      </c>
      <c r="S3263">
        <v>120</v>
      </c>
      <c r="T3263">
        <v>344</v>
      </c>
      <c r="U3263">
        <v>22</v>
      </c>
      <c r="V3263">
        <v>1.3</v>
      </c>
      <c r="W3263">
        <v>208</v>
      </c>
      <c r="X3263">
        <v>12325</v>
      </c>
      <c r="Y3263">
        <v>1</v>
      </c>
      <c r="Z3263" t="s">
        <v>46</v>
      </c>
      <c r="AA3263" t="s">
        <v>47</v>
      </c>
      <c r="AB3263">
        <v>41280</v>
      </c>
      <c r="AC3263">
        <v>0.1</v>
      </c>
    </row>
    <row r="3264" spans="13:29" x14ac:dyDescent="0.35">
      <c r="M3264" t="s">
        <v>44</v>
      </c>
      <c r="N3264">
        <v>18903267</v>
      </c>
      <c r="O3264" t="s">
        <v>6</v>
      </c>
      <c r="P3264">
        <v>52.382614895625402</v>
      </c>
      <c r="Q3264">
        <v>4.8900886203287204</v>
      </c>
      <c r="R3264" t="s">
        <v>45</v>
      </c>
      <c r="S3264">
        <v>185</v>
      </c>
      <c r="T3264">
        <v>15</v>
      </c>
      <c r="U3264">
        <v>25</v>
      </c>
      <c r="V3264">
        <v>1.47</v>
      </c>
      <c r="W3264">
        <v>357</v>
      </c>
      <c r="X3264">
        <v>12327</v>
      </c>
      <c r="Y3264">
        <v>1</v>
      </c>
      <c r="Z3264" t="s">
        <v>46</v>
      </c>
      <c r="AA3264" t="s">
        <v>47</v>
      </c>
      <c r="AB3264">
        <v>2775</v>
      </c>
      <c r="AC3264">
        <v>0.1</v>
      </c>
    </row>
    <row r="3265" spans="13:29" x14ac:dyDescent="0.35">
      <c r="M3265" t="s">
        <v>44</v>
      </c>
      <c r="N3265">
        <v>18925942</v>
      </c>
      <c r="O3265" t="s">
        <v>13</v>
      </c>
      <c r="P3265">
        <v>52.360617107666698</v>
      </c>
      <c r="Q3265">
        <v>4.9911364927164499</v>
      </c>
      <c r="R3265" t="s">
        <v>45</v>
      </c>
      <c r="S3265">
        <v>220</v>
      </c>
      <c r="T3265">
        <v>1</v>
      </c>
      <c r="U3265">
        <v>2</v>
      </c>
      <c r="V3265">
        <v>0.11</v>
      </c>
      <c r="W3265">
        <v>364</v>
      </c>
      <c r="X3265">
        <v>12344</v>
      </c>
      <c r="Y3265">
        <v>1</v>
      </c>
      <c r="Z3265" t="s">
        <v>86</v>
      </c>
      <c r="AA3265" t="s">
        <v>87</v>
      </c>
      <c r="AB3265">
        <v>220</v>
      </c>
      <c r="AC3265">
        <v>0.1</v>
      </c>
    </row>
    <row r="3266" spans="13:29" x14ac:dyDescent="0.35">
      <c r="M3266" t="s">
        <v>44</v>
      </c>
      <c r="N3266">
        <v>18995281</v>
      </c>
      <c r="O3266" t="s">
        <v>14</v>
      </c>
      <c r="P3266">
        <v>52.361979695606102</v>
      </c>
      <c r="Q3266">
        <v>4.85750604769503</v>
      </c>
      <c r="R3266" t="s">
        <v>45</v>
      </c>
      <c r="S3266">
        <v>100</v>
      </c>
      <c r="T3266">
        <v>363</v>
      </c>
      <c r="U3266">
        <v>29</v>
      </c>
      <c r="V3266">
        <v>1.58</v>
      </c>
      <c r="W3266">
        <v>3</v>
      </c>
      <c r="X3266">
        <v>12403</v>
      </c>
      <c r="Y3266">
        <v>1</v>
      </c>
      <c r="Z3266" t="s">
        <v>56</v>
      </c>
      <c r="AA3266" t="s">
        <v>57</v>
      </c>
      <c r="AB3266">
        <v>36300</v>
      </c>
      <c r="AC3266">
        <v>0.1</v>
      </c>
    </row>
    <row r="3267" spans="13:29" x14ac:dyDescent="0.35">
      <c r="M3267" t="s">
        <v>44</v>
      </c>
      <c r="N3267">
        <v>19009645</v>
      </c>
      <c r="O3267" t="s">
        <v>6</v>
      </c>
      <c r="P3267">
        <v>52.3681555383342</v>
      </c>
      <c r="Q3267">
        <v>4.8844174143227104</v>
      </c>
      <c r="R3267" t="s">
        <v>45</v>
      </c>
      <c r="S3267">
        <v>275</v>
      </c>
      <c r="T3267">
        <v>27</v>
      </c>
      <c r="U3267">
        <v>28</v>
      </c>
      <c r="V3267">
        <v>1.76</v>
      </c>
      <c r="W3267">
        <v>274</v>
      </c>
      <c r="X3267">
        <v>12415</v>
      </c>
      <c r="Y3267">
        <v>1</v>
      </c>
      <c r="Z3267" t="s">
        <v>46</v>
      </c>
      <c r="AA3267" t="s">
        <v>47</v>
      </c>
      <c r="AB3267">
        <v>7425</v>
      </c>
      <c r="AC3267">
        <v>0.1</v>
      </c>
    </row>
    <row r="3268" spans="13:29" x14ac:dyDescent="0.35">
      <c r="M3268" t="s">
        <v>44</v>
      </c>
      <c r="N3268">
        <v>19012070</v>
      </c>
      <c r="O3268" t="s">
        <v>6</v>
      </c>
      <c r="P3268">
        <v>52.367595212084602</v>
      </c>
      <c r="Q3268">
        <v>4.8851810111576803</v>
      </c>
      <c r="R3268" t="s">
        <v>45</v>
      </c>
      <c r="S3268">
        <v>350</v>
      </c>
      <c r="T3268">
        <v>55</v>
      </c>
      <c r="U3268">
        <v>31</v>
      </c>
      <c r="V3268">
        <v>2.04</v>
      </c>
      <c r="W3268">
        <v>280</v>
      </c>
      <c r="X3268">
        <v>12417</v>
      </c>
      <c r="Y3268">
        <v>1</v>
      </c>
      <c r="Z3268" t="s">
        <v>46</v>
      </c>
      <c r="AA3268" t="s">
        <v>47</v>
      </c>
      <c r="AB3268">
        <v>19250</v>
      </c>
      <c r="AC3268">
        <v>0.1</v>
      </c>
    </row>
    <row r="3269" spans="13:29" x14ac:dyDescent="0.35">
      <c r="M3269" t="s">
        <v>44</v>
      </c>
      <c r="N3269">
        <v>19012552</v>
      </c>
      <c r="O3269" t="s">
        <v>6</v>
      </c>
      <c r="P3269">
        <v>52.378551066776097</v>
      </c>
      <c r="Q3269">
        <v>4.8802657255864004</v>
      </c>
      <c r="R3269" t="s">
        <v>45</v>
      </c>
      <c r="S3269">
        <v>330</v>
      </c>
      <c r="T3269">
        <v>20</v>
      </c>
      <c r="U3269">
        <v>54</v>
      </c>
      <c r="V3269">
        <v>3.06</v>
      </c>
      <c r="W3269">
        <v>308</v>
      </c>
      <c r="X3269">
        <v>12418</v>
      </c>
      <c r="Y3269">
        <v>1</v>
      </c>
      <c r="Z3269" t="s">
        <v>46</v>
      </c>
      <c r="AA3269" t="s">
        <v>47</v>
      </c>
      <c r="AB3269">
        <v>6600</v>
      </c>
      <c r="AC3269">
        <v>0.1</v>
      </c>
    </row>
    <row r="3270" spans="13:29" x14ac:dyDescent="0.35">
      <c r="M3270" t="s">
        <v>44</v>
      </c>
      <c r="N3270">
        <v>19040999</v>
      </c>
      <c r="O3270" t="s">
        <v>15</v>
      </c>
      <c r="P3270">
        <v>52.376010881086401</v>
      </c>
      <c r="Q3270">
        <v>4.8745196666607704</v>
      </c>
      <c r="R3270" t="s">
        <v>45</v>
      </c>
      <c r="S3270">
        <v>250</v>
      </c>
      <c r="T3270">
        <v>303</v>
      </c>
      <c r="U3270">
        <v>8</v>
      </c>
      <c r="V3270">
        <v>1.05</v>
      </c>
      <c r="W3270">
        <v>154</v>
      </c>
      <c r="X3270">
        <v>12450</v>
      </c>
      <c r="Y3270">
        <v>1</v>
      </c>
      <c r="Z3270" t="s">
        <v>60</v>
      </c>
      <c r="AA3270" t="s">
        <v>61</v>
      </c>
      <c r="AB3270">
        <v>75750</v>
      </c>
      <c r="AC3270">
        <v>0.1</v>
      </c>
    </row>
    <row r="3271" spans="13:29" x14ac:dyDescent="0.35">
      <c r="M3271" t="s">
        <v>44</v>
      </c>
      <c r="N3271">
        <v>19042016</v>
      </c>
      <c r="O3271" t="s">
        <v>14</v>
      </c>
      <c r="P3271">
        <v>52.3606704512287</v>
      </c>
      <c r="Q3271">
        <v>4.8582598390511302</v>
      </c>
      <c r="R3271" t="s">
        <v>45</v>
      </c>
      <c r="S3271">
        <v>275</v>
      </c>
      <c r="T3271">
        <v>338</v>
      </c>
      <c r="U3271">
        <v>11</v>
      </c>
      <c r="V3271">
        <v>0.61</v>
      </c>
      <c r="W3271">
        <v>76</v>
      </c>
      <c r="X3271">
        <v>12452</v>
      </c>
      <c r="Y3271">
        <v>1</v>
      </c>
      <c r="Z3271" t="s">
        <v>56</v>
      </c>
      <c r="AA3271" t="s">
        <v>57</v>
      </c>
      <c r="AB3271">
        <v>92950</v>
      </c>
      <c r="AC3271">
        <v>0.1</v>
      </c>
    </row>
    <row r="3272" spans="13:29" x14ac:dyDescent="0.35">
      <c r="M3272" t="s">
        <v>44</v>
      </c>
      <c r="N3272">
        <v>19132615</v>
      </c>
      <c r="O3272" t="s">
        <v>6</v>
      </c>
      <c r="P3272">
        <v>52.376093506001297</v>
      </c>
      <c r="Q3272">
        <v>4.8891850549602296</v>
      </c>
      <c r="R3272" t="s">
        <v>45</v>
      </c>
      <c r="S3272">
        <v>350</v>
      </c>
      <c r="T3272">
        <v>348</v>
      </c>
      <c r="U3272">
        <v>11</v>
      </c>
      <c r="V3272">
        <v>0.69</v>
      </c>
      <c r="W3272">
        <v>8</v>
      </c>
      <c r="X3272">
        <v>12520</v>
      </c>
      <c r="Y3272">
        <v>1</v>
      </c>
      <c r="Z3272" t="s">
        <v>46</v>
      </c>
      <c r="AA3272" t="s">
        <v>47</v>
      </c>
      <c r="AB3272">
        <v>121800</v>
      </c>
      <c r="AC3272">
        <v>0.1</v>
      </c>
    </row>
    <row r="3273" spans="13:29" x14ac:dyDescent="0.35">
      <c r="M3273" t="s">
        <v>44</v>
      </c>
      <c r="N3273">
        <v>19175715</v>
      </c>
      <c r="O3273" t="s">
        <v>19</v>
      </c>
      <c r="P3273">
        <v>52.375436388233403</v>
      </c>
      <c r="Q3273">
        <v>4.8575546984651297</v>
      </c>
      <c r="R3273" t="s">
        <v>45</v>
      </c>
      <c r="S3273">
        <v>124</v>
      </c>
      <c r="T3273">
        <v>362</v>
      </c>
      <c r="U3273">
        <v>13</v>
      </c>
      <c r="V3273">
        <v>0.8</v>
      </c>
      <c r="W3273">
        <v>7</v>
      </c>
      <c r="X3273">
        <v>12561</v>
      </c>
      <c r="Y3273">
        <v>1</v>
      </c>
      <c r="Z3273" t="s">
        <v>62</v>
      </c>
      <c r="AA3273" t="s">
        <v>63</v>
      </c>
      <c r="AB3273">
        <v>44888</v>
      </c>
      <c r="AC3273">
        <v>0.1</v>
      </c>
    </row>
    <row r="3274" spans="13:29" x14ac:dyDescent="0.35">
      <c r="M3274" t="s">
        <v>44</v>
      </c>
      <c r="N3274">
        <v>19214886</v>
      </c>
      <c r="O3274" t="s">
        <v>12</v>
      </c>
      <c r="P3274">
        <v>52.351037567129701</v>
      </c>
      <c r="Q3274">
        <v>4.9368103942911503</v>
      </c>
      <c r="R3274" t="s">
        <v>45</v>
      </c>
      <c r="S3274">
        <v>175</v>
      </c>
      <c r="T3274">
        <v>363</v>
      </c>
      <c r="U3274">
        <v>12</v>
      </c>
      <c r="V3274">
        <v>0.68</v>
      </c>
      <c r="W3274">
        <v>2</v>
      </c>
      <c r="X3274">
        <v>12606</v>
      </c>
      <c r="Y3274">
        <v>1</v>
      </c>
      <c r="Z3274" t="s">
        <v>72</v>
      </c>
      <c r="AA3274" t="s">
        <v>73</v>
      </c>
      <c r="AB3274">
        <v>63525</v>
      </c>
      <c r="AC3274">
        <v>0.1</v>
      </c>
    </row>
    <row r="3275" spans="13:29" x14ac:dyDescent="0.35">
      <c r="M3275" t="s">
        <v>44</v>
      </c>
      <c r="N3275">
        <v>19329206</v>
      </c>
      <c r="O3275" t="s">
        <v>19</v>
      </c>
      <c r="P3275">
        <v>52.3783120064803</v>
      </c>
      <c r="Q3275">
        <v>4.8486466506747297</v>
      </c>
      <c r="R3275" t="s">
        <v>45</v>
      </c>
      <c r="S3275">
        <v>159</v>
      </c>
      <c r="T3275">
        <v>14</v>
      </c>
      <c r="U3275">
        <v>12</v>
      </c>
      <c r="V3275">
        <v>1.19</v>
      </c>
      <c r="W3275">
        <v>67</v>
      </c>
      <c r="X3275">
        <v>12703</v>
      </c>
      <c r="Y3275">
        <v>1</v>
      </c>
      <c r="Z3275" t="s">
        <v>62</v>
      </c>
      <c r="AA3275" t="s">
        <v>63</v>
      </c>
      <c r="AB3275">
        <v>2226</v>
      </c>
      <c r="AC3275">
        <v>0.1</v>
      </c>
    </row>
    <row r="3276" spans="13:29" x14ac:dyDescent="0.35">
      <c r="M3276" t="s">
        <v>44</v>
      </c>
      <c r="N3276">
        <v>19384110</v>
      </c>
      <c r="O3276" t="s">
        <v>6</v>
      </c>
      <c r="P3276">
        <v>52.377857477922497</v>
      </c>
      <c r="Q3276">
        <v>4.8969205134904401</v>
      </c>
      <c r="R3276" t="s">
        <v>45</v>
      </c>
      <c r="S3276">
        <v>249</v>
      </c>
      <c r="T3276">
        <v>338</v>
      </c>
      <c r="U3276">
        <v>12</v>
      </c>
      <c r="V3276">
        <v>0.77</v>
      </c>
      <c r="W3276">
        <v>4</v>
      </c>
      <c r="X3276">
        <v>12739</v>
      </c>
      <c r="Y3276">
        <v>1</v>
      </c>
      <c r="Z3276" t="s">
        <v>46</v>
      </c>
      <c r="AA3276" t="s">
        <v>47</v>
      </c>
      <c r="AB3276">
        <v>84162</v>
      </c>
      <c r="AC3276">
        <v>0.1</v>
      </c>
    </row>
    <row r="3277" spans="13:29" x14ac:dyDescent="0.35">
      <c r="M3277" t="s">
        <v>44</v>
      </c>
      <c r="N3277">
        <v>19391776</v>
      </c>
      <c r="O3277" t="s">
        <v>7</v>
      </c>
      <c r="P3277">
        <v>52.369631730644599</v>
      </c>
      <c r="Q3277">
        <v>4.9297578447240697</v>
      </c>
      <c r="R3277" t="s">
        <v>45</v>
      </c>
      <c r="S3277">
        <v>94</v>
      </c>
      <c r="T3277">
        <v>363</v>
      </c>
      <c r="U3277">
        <v>29</v>
      </c>
      <c r="V3277">
        <v>1.76</v>
      </c>
      <c r="W3277">
        <v>31</v>
      </c>
      <c r="X3277">
        <v>12742</v>
      </c>
      <c r="Y3277">
        <v>1</v>
      </c>
      <c r="Z3277" t="s">
        <v>68</v>
      </c>
      <c r="AA3277" t="s">
        <v>69</v>
      </c>
      <c r="AB3277">
        <v>34122</v>
      </c>
      <c r="AC3277">
        <v>0.1</v>
      </c>
    </row>
    <row r="3278" spans="13:29" x14ac:dyDescent="0.35">
      <c r="M3278" t="s">
        <v>44</v>
      </c>
      <c r="N3278">
        <v>19416683</v>
      </c>
      <c r="O3278" t="s">
        <v>7</v>
      </c>
      <c r="P3278">
        <v>52.365313688078203</v>
      </c>
      <c r="Q3278">
        <v>4.8822918300933997</v>
      </c>
      <c r="R3278" t="s">
        <v>45</v>
      </c>
      <c r="S3278">
        <v>210</v>
      </c>
      <c r="T3278">
        <v>184</v>
      </c>
      <c r="U3278">
        <v>0</v>
      </c>
      <c r="W3278">
        <v>180</v>
      </c>
      <c r="X3278">
        <v>12775</v>
      </c>
      <c r="Y3278">
        <v>1</v>
      </c>
      <c r="Z3278" t="s">
        <v>68</v>
      </c>
      <c r="AA3278" t="s">
        <v>69</v>
      </c>
      <c r="AB3278">
        <v>38640</v>
      </c>
      <c r="AC3278">
        <v>0.1</v>
      </c>
    </row>
    <row r="3279" spans="13:29" x14ac:dyDescent="0.35">
      <c r="M3279" t="s">
        <v>44</v>
      </c>
      <c r="N3279">
        <v>19423489</v>
      </c>
      <c r="O3279" t="s">
        <v>11</v>
      </c>
      <c r="P3279">
        <v>52.348947587832299</v>
      </c>
      <c r="Q3279">
        <v>4.8921191630163001</v>
      </c>
      <c r="R3279" t="s">
        <v>45</v>
      </c>
      <c r="S3279">
        <v>175</v>
      </c>
      <c r="T3279">
        <v>5</v>
      </c>
      <c r="U3279">
        <v>29</v>
      </c>
      <c r="V3279">
        <v>1.67</v>
      </c>
      <c r="W3279">
        <v>283</v>
      </c>
      <c r="X3279">
        <v>12782</v>
      </c>
      <c r="Y3279">
        <v>1</v>
      </c>
      <c r="Z3279" t="s">
        <v>58</v>
      </c>
      <c r="AA3279" t="s">
        <v>59</v>
      </c>
      <c r="AB3279">
        <v>875</v>
      </c>
      <c r="AC3279">
        <v>0.1</v>
      </c>
    </row>
    <row r="3280" spans="13:29" x14ac:dyDescent="0.35">
      <c r="M3280" t="s">
        <v>44</v>
      </c>
      <c r="N3280">
        <v>19483045</v>
      </c>
      <c r="O3280" t="s">
        <v>6</v>
      </c>
      <c r="P3280">
        <v>52.381712249204298</v>
      </c>
      <c r="Q3280">
        <v>4.88735340070372</v>
      </c>
      <c r="R3280" t="s">
        <v>45</v>
      </c>
      <c r="S3280">
        <v>350</v>
      </c>
      <c r="T3280">
        <v>361</v>
      </c>
      <c r="U3280">
        <v>24</v>
      </c>
      <c r="V3280">
        <v>1.4</v>
      </c>
      <c r="W3280">
        <v>59</v>
      </c>
      <c r="X3280">
        <v>12823</v>
      </c>
      <c r="Y3280">
        <v>1</v>
      </c>
      <c r="Z3280" t="s">
        <v>46</v>
      </c>
      <c r="AA3280" t="s">
        <v>47</v>
      </c>
      <c r="AB3280">
        <v>126350</v>
      </c>
      <c r="AC3280">
        <v>0.1</v>
      </c>
    </row>
    <row r="3281" spans="13:29" x14ac:dyDescent="0.35">
      <c r="M3281" t="s">
        <v>44</v>
      </c>
      <c r="N3281">
        <v>19508651</v>
      </c>
      <c r="O3281" t="s">
        <v>16</v>
      </c>
      <c r="P3281">
        <v>52.330053332090998</v>
      </c>
      <c r="Q3281">
        <v>4.8821285409970496</v>
      </c>
      <c r="R3281" t="s">
        <v>45</v>
      </c>
      <c r="S3281">
        <v>125</v>
      </c>
      <c r="T3281">
        <v>363</v>
      </c>
      <c r="U3281">
        <v>11</v>
      </c>
      <c r="V3281">
        <v>0.7</v>
      </c>
      <c r="W3281">
        <v>10</v>
      </c>
      <c r="X3281">
        <v>12840</v>
      </c>
      <c r="Y3281">
        <v>1</v>
      </c>
      <c r="Z3281" t="s">
        <v>82</v>
      </c>
      <c r="AA3281" t="s">
        <v>83</v>
      </c>
      <c r="AB3281">
        <v>45375</v>
      </c>
      <c r="AC3281">
        <v>0.1</v>
      </c>
    </row>
    <row r="3282" spans="13:29" x14ac:dyDescent="0.35">
      <c r="M3282" t="s">
        <v>44</v>
      </c>
      <c r="N3282">
        <v>19584902</v>
      </c>
      <c r="O3282" t="s">
        <v>14</v>
      </c>
      <c r="P3282">
        <v>52.364155050217299</v>
      </c>
      <c r="Q3282">
        <v>4.8766751140787896</v>
      </c>
      <c r="R3282" t="s">
        <v>45</v>
      </c>
      <c r="S3282">
        <v>220</v>
      </c>
      <c r="T3282">
        <v>28</v>
      </c>
      <c r="U3282">
        <v>38</v>
      </c>
      <c r="V3282">
        <v>2.21</v>
      </c>
      <c r="W3282">
        <v>23</v>
      </c>
      <c r="X3282">
        <v>12916</v>
      </c>
      <c r="Y3282">
        <v>1</v>
      </c>
      <c r="Z3282" t="s">
        <v>56</v>
      </c>
      <c r="AA3282" t="s">
        <v>57</v>
      </c>
      <c r="AB3282">
        <v>6160</v>
      </c>
      <c r="AC3282">
        <v>0.1</v>
      </c>
    </row>
    <row r="3283" spans="13:29" x14ac:dyDescent="0.35">
      <c r="M3283" t="s">
        <v>44</v>
      </c>
      <c r="N3283">
        <v>19606968</v>
      </c>
      <c r="O3283" t="s">
        <v>7</v>
      </c>
      <c r="P3283">
        <v>52.363606682011898</v>
      </c>
      <c r="Q3283">
        <v>4.9199167571016904</v>
      </c>
      <c r="R3283" t="s">
        <v>45</v>
      </c>
      <c r="S3283">
        <v>160</v>
      </c>
      <c r="T3283">
        <v>359</v>
      </c>
      <c r="U3283">
        <v>4</v>
      </c>
      <c r="V3283">
        <v>0.24</v>
      </c>
      <c r="W3283">
        <v>2</v>
      </c>
      <c r="X3283">
        <v>12934</v>
      </c>
      <c r="Y3283">
        <v>1</v>
      </c>
      <c r="Z3283" t="s">
        <v>68</v>
      </c>
      <c r="AA3283" t="s">
        <v>69</v>
      </c>
      <c r="AB3283">
        <v>57440</v>
      </c>
      <c r="AC3283">
        <v>0.1</v>
      </c>
    </row>
    <row r="3284" spans="13:29" x14ac:dyDescent="0.35">
      <c r="M3284" t="s">
        <v>44</v>
      </c>
      <c r="N3284">
        <v>19687004</v>
      </c>
      <c r="O3284" t="s">
        <v>12</v>
      </c>
      <c r="P3284">
        <v>52.349693685964901</v>
      </c>
      <c r="Q3284">
        <v>4.9388494019350002</v>
      </c>
      <c r="R3284" t="s">
        <v>45</v>
      </c>
      <c r="S3284">
        <v>175</v>
      </c>
      <c r="T3284">
        <v>360</v>
      </c>
      <c r="U3284">
        <v>8</v>
      </c>
      <c r="V3284">
        <v>0.49</v>
      </c>
      <c r="W3284">
        <v>1</v>
      </c>
      <c r="X3284">
        <v>13015</v>
      </c>
      <c r="Y3284">
        <v>1</v>
      </c>
      <c r="Z3284" t="s">
        <v>72</v>
      </c>
      <c r="AA3284" t="s">
        <v>73</v>
      </c>
      <c r="AB3284">
        <v>63000</v>
      </c>
      <c r="AC3284">
        <v>0.1</v>
      </c>
    </row>
    <row r="3285" spans="13:29" x14ac:dyDescent="0.35">
      <c r="M3285" t="s">
        <v>44</v>
      </c>
      <c r="N3285">
        <v>19724507</v>
      </c>
      <c r="O3285" t="s">
        <v>6</v>
      </c>
      <c r="P3285">
        <v>52.372260651930397</v>
      </c>
      <c r="Q3285">
        <v>4.8794639809550002</v>
      </c>
      <c r="R3285" t="s">
        <v>45</v>
      </c>
      <c r="S3285">
        <v>180</v>
      </c>
      <c r="T3285">
        <v>323</v>
      </c>
      <c r="U3285">
        <v>21</v>
      </c>
      <c r="V3285">
        <v>1.22</v>
      </c>
      <c r="W3285">
        <v>130</v>
      </c>
      <c r="X3285">
        <v>13046</v>
      </c>
      <c r="Y3285">
        <v>1</v>
      </c>
      <c r="Z3285" t="s">
        <v>46</v>
      </c>
      <c r="AA3285" t="s">
        <v>47</v>
      </c>
      <c r="AB3285">
        <v>58140</v>
      </c>
      <c r="AC3285">
        <v>0.1</v>
      </c>
    </row>
    <row r="3286" spans="13:29" x14ac:dyDescent="0.35">
      <c r="M3286" t="s">
        <v>44</v>
      </c>
      <c r="N3286">
        <v>19826381</v>
      </c>
      <c r="O3286" t="s">
        <v>15</v>
      </c>
      <c r="P3286">
        <v>52.375930252056101</v>
      </c>
      <c r="Q3286">
        <v>4.8724807861350801</v>
      </c>
      <c r="R3286" t="s">
        <v>45</v>
      </c>
      <c r="S3286">
        <v>200</v>
      </c>
      <c r="T3286">
        <v>1</v>
      </c>
      <c r="U3286">
        <v>3</v>
      </c>
      <c r="V3286">
        <v>0.21</v>
      </c>
      <c r="W3286">
        <v>333</v>
      </c>
      <c r="X3286">
        <v>13168</v>
      </c>
      <c r="Y3286">
        <v>1</v>
      </c>
      <c r="Z3286" t="s">
        <v>60</v>
      </c>
      <c r="AA3286" t="s">
        <v>61</v>
      </c>
      <c r="AB3286">
        <v>200</v>
      </c>
      <c r="AC3286">
        <v>0.1</v>
      </c>
    </row>
    <row r="3287" spans="13:29" x14ac:dyDescent="0.35">
      <c r="M3287" t="s">
        <v>44</v>
      </c>
      <c r="N3287">
        <v>19847628</v>
      </c>
      <c r="O3287" t="s">
        <v>7</v>
      </c>
      <c r="P3287">
        <v>52.369117451191698</v>
      </c>
      <c r="Q3287">
        <v>4.9148740976092702</v>
      </c>
      <c r="R3287" t="s">
        <v>45</v>
      </c>
      <c r="S3287">
        <v>196</v>
      </c>
      <c r="T3287">
        <v>48</v>
      </c>
      <c r="U3287">
        <v>31</v>
      </c>
      <c r="V3287">
        <v>1.91</v>
      </c>
      <c r="W3287">
        <v>1</v>
      </c>
      <c r="X3287">
        <v>13191</v>
      </c>
      <c r="Y3287">
        <v>1</v>
      </c>
      <c r="Z3287" t="s">
        <v>68</v>
      </c>
      <c r="AA3287" t="s">
        <v>69</v>
      </c>
      <c r="AB3287">
        <v>9408</v>
      </c>
      <c r="AC3287">
        <v>0.1</v>
      </c>
    </row>
    <row r="3288" spans="13:29" x14ac:dyDescent="0.35">
      <c r="M3288" t="s">
        <v>44</v>
      </c>
      <c r="N3288">
        <v>19854424</v>
      </c>
      <c r="O3288" t="s">
        <v>11</v>
      </c>
      <c r="P3288">
        <v>52.357535701633203</v>
      </c>
      <c r="Q3288">
        <v>4.8883465778643096</v>
      </c>
      <c r="R3288" t="s">
        <v>45</v>
      </c>
      <c r="S3288">
        <v>130</v>
      </c>
      <c r="T3288">
        <v>18</v>
      </c>
      <c r="U3288">
        <v>29</v>
      </c>
      <c r="V3288">
        <v>1.76</v>
      </c>
      <c r="W3288">
        <v>309</v>
      </c>
      <c r="X3288">
        <v>13196</v>
      </c>
      <c r="Y3288">
        <v>1</v>
      </c>
      <c r="Z3288" t="s">
        <v>58</v>
      </c>
      <c r="AA3288" t="s">
        <v>59</v>
      </c>
      <c r="AB3288">
        <v>2340</v>
      </c>
      <c r="AC3288">
        <v>0.1</v>
      </c>
    </row>
    <row r="3289" spans="13:29" x14ac:dyDescent="0.35">
      <c r="M3289" t="s">
        <v>44</v>
      </c>
      <c r="N3289">
        <v>19869664</v>
      </c>
      <c r="O3289" t="s">
        <v>15</v>
      </c>
      <c r="P3289">
        <v>52.383119870493402</v>
      </c>
      <c r="Q3289">
        <v>4.8721294613911903</v>
      </c>
      <c r="R3289" t="s">
        <v>45</v>
      </c>
      <c r="S3289">
        <v>185</v>
      </c>
      <c r="T3289">
        <v>276</v>
      </c>
      <c r="U3289">
        <v>24</v>
      </c>
      <c r="V3289">
        <v>1.48</v>
      </c>
      <c r="W3289">
        <v>90</v>
      </c>
      <c r="X3289">
        <v>13219</v>
      </c>
      <c r="Y3289">
        <v>1</v>
      </c>
      <c r="Z3289" t="s">
        <v>60</v>
      </c>
      <c r="AA3289" t="s">
        <v>61</v>
      </c>
      <c r="AB3289">
        <v>51060</v>
      </c>
      <c r="AC3289">
        <v>0.1</v>
      </c>
    </row>
    <row r="3290" spans="13:29" x14ac:dyDescent="0.35">
      <c r="M3290" t="s">
        <v>44</v>
      </c>
      <c r="N3290">
        <v>19884523</v>
      </c>
      <c r="O3290" t="s">
        <v>8</v>
      </c>
      <c r="P3290">
        <v>52.3455741904896</v>
      </c>
      <c r="Q3290">
        <v>4.8620592873978703</v>
      </c>
      <c r="R3290" t="s">
        <v>45</v>
      </c>
      <c r="S3290">
        <v>150</v>
      </c>
      <c r="T3290">
        <v>298</v>
      </c>
      <c r="U3290">
        <v>12</v>
      </c>
      <c r="V3290">
        <v>0.83</v>
      </c>
      <c r="W3290">
        <v>65</v>
      </c>
      <c r="X3290">
        <v>13225</v>
      </c>
      <c r="Y3290">
        <v>1</v>
      </c>
      <c r="Z3290" t="s">
        <v>74</v>
      </c>
      <c r="AA3290" t="s">
        <v>75</v>
      </c>
      <c r="AB3290">
        <v>44700</v>
      </c>
      <c r="AC3290">
        <v>0.1</v>
      </c>
    </row>
    <row r="3291" spans="13:29" x14ac:dyDescent="0.35">
      <c r="M3291" t="s">
        <v>44</v>
      </c>
      <c r="N3291">
        <v>19897048</v>
      </c>
      <c r="O3291" t="s">
        <v>6</v>
      </c>
      <c r="P3291">
        <v>52.374909204592001</v>
      </c>
      <c r="Q3291">
        <v>4.8814218440570896</v>
      </c>
      <c r="R3291" t="s">
        <v>45</v>
      </c>
      <c r="S3291">
        <v>220</v>
      </c>
      <c r="T3291">
        <v>97</v>
      </c>
      <c r="U3291">
        <v>68</v>
      </c>
      <c r="V3291">
        <v>4.29</v>
      </c>
      <c r="W3291">
        <v>162</v>
      </c>
      <c r="X3291">
        <v>13247</v>
      </c>
      <c r="Y3291">
        <v>1</v>
      </c>
      <c r="Z3291" t="s">
        <v>46</v>
      </c>
      <c r="AA3291" t="s">
        <v>47</v>
      </c>
      <c r="AB3291">
        <v>21340</v>
      </c>
      <c r="AC3291">
        <v>0.1</v>
      </c>
    </row>
    <row r="3292" spans="13:29" x14ac:dyDescent="0.35">
      <c r="M3292" t="s">
        <v>44</v>
      </c>
      <c r="N3292">
        <v>19964341</v>
      </c>
      <c r="O3292" t="s">
        <v>15</v>
      </c>
      <c r="P3292">
        <v>52.381829837215101</v>
      </c>
      <c r="Q3292">
        <v>4.8730341423429602</v>
      </c>
      <c r="R3292" t="s">
        <v>45</v>
      </c>
      <c r="S3292">
        <v>100</v>
      </c>
      <c r="T3292">
        <v>310</v>
      </c>
      <c r="U3292">
        <v>22</v>
      </c>
      <c r="V3292">
        <v>1.89</v>
      </c>
      <c r="W3292">
        <v>11</v>
      </c>
      <c r="X3292">
        <v>13336</v>
      </c>
      <c r="Y3292">
        <v>1</v>
      </c>
      <c r="Z3292" t="s">
        <v>60</v>
      </c>
      <c r="AA3292" t="s">
        <v>61</v>
      </c>
      <c r="AB3292">
        <v>31000</v>
      </c>
      <c r="AC3292">
        <v>0.1</v>
      </c>
    </row>
    <row r="3293" spans="13:29" x14ac:dyDescent="0.35">
      <c r="M3293" t="s">
        <v>44</v>
      </c>
      <c r="N3293">
        <v>19976847</v>
      </c>
      <c r="O3293" t="s">
        <v>7</v>
      </c>
      <c r="P3293">
        <v>52.363652054317598</v>
      </c>
      <c r="Q3293">
        <v>4.88360617474014</v>
      </c>
      <c r="R3293" t="s">
        <v>45</v>
      </c>
      <c r="S3293">
        <v>115</v>
      </c>
      <c r="T3293">
        <v>100</v>
      </c>
      <c r="U3293">
        <v>4</v>
      </c>
      <c r="V3293">
        <v>0.45</v>
      </c>
      <c r="W3293">
        <v>189</v>
      </c>
      <c r="X3293">
        <v>13343</v>
      </c>
      <c r="Y3293">
        <v>1</v>
      </c>
      <c r="Z3293" t="s">
        <v>68</v>
      </c>
      <c r="AA3293" t="s">
        <v>69</v>
      </c>
      <c r="AB3293">
        <v>11500</v>
      </c>
      <c r="AC3293">
        <v>0.1</v>
      </c>
    </row>
    <row r="3294" spans="13:29" x14ac:dyDescent="0.35">
      <c r="M3294" t="s">
        <v>44</v>
      </c>
      <c r="N3294">
        <v>19976902</v>
      </c>
      <c r="O3294" t="s">
        <v>7</v>
      </c>
      <c r="P3294">
        <v>52.3650607455547</v>
      </c>
      <c r="Q3294">
        <v>4.8827717392390699</v>
      </c>
      <c r="R3294" t="s">
        <v>45</v>
      </c>
      <c r="S3294">
        <v>120</v>
      </c>
      <c r="T3294">
        <v>112</v>
      </c>
      <c r="U3294">
        <v>17</v>
      </c>
      <c r="V3294">
        <v>1.51</v>
      </c>
      <c r="W3294">
        <v>223</v>
      </c>
      <c r="X3294">
        <v>13344</v>
      </c>
      <c r="Y3294">
        <v>1</v>
      </c>
      <c r="Z3294" t="s">
        <v>68</v>
      </c>
      <c r="AA3294" t="s">
        <v>69</v>
      </c>
      <c r="AB3294">
        <v>13440</v>
      </c>
      <c r="AC3294">
        <v>0.1</v>
      </c>
    </row>
    <row r="3295" spans="13:29" x14ac:dyDescent="0.35">
      <c r="M3295" t="s">
        <v>44</v>
      </c>
      <c r="N3295">
        <v>19984655</v>
      </c>
      <c r="O3295" t="s">
        <v>6</v>
      </c>
      <c r="P3295">
        <v>52.385611946256901</v>
      </c>
      <c r="Q3295">
        <v>4.88320176554718</v>
      </c>
      <c r="R3295" t="s">
        <v>45</v>
      </c>
      <c r="S3295">
        <v>130</v>
      </c>
      <c r="T3295">
        <v>239</v>
      </c>
      <c r="U3295">
        <v>18</v>
      </c>
      <c r="V3295">
        <v>1.33</v>
      </c>
      <c r="W3295">
        <v>27</v>
      </c>
      <c r="X3295">
        <v>13354</v>
      </c>
      <c r="Y3295">
        <v>1</v>
      </c>
      <c r="Z3295" t="s">
        <v>46</v>
      </c>
      <c r="AA3295" t="s">
        <v>47</v>
      </c>
      <c r="AB3295">
        <v>31070</v>
      </c>
      <c r="AC3295">
        <v>0.1</v>
      </c>
    </row>
    <row r="3296" spans="13:29" x14ac:dyDescent="0.35">
      <c r="M3296" t="s">
        <v>44</v>
      </c>
      <c r="N3296">
        <v>19991473</v>
      </c>
      <c r="O3296" t="s">
        <v>23</v>
      </c>
      <c r="P3296">
        <v>52.396840182134603</v>
      </c>
      <c r="Q3296">
        <v>4.92972280831499</v>
      </c>
      <c r="R3296" t="s">
        <v>45</v>
      </c>
      <c r="S3296">
        <v>150</v>
      </c>
      <c r="T3296">
        <v>10</v>
      </c>
      <c r="U3296">
        <v>21</v>
      </c>
      <c r="V3296">
        <v>1.28</v>
      </c>
      <c r="W3296">
        <v>4</v>
      </c>
      <c r="X3296">
        <v>13359</v>
      </c>
      <c r="Y3296">
        <v>1</v>
      </c>
      <c r="Z3296" t="s">
        <v>76</v>
      </c>
      <c r="AA3296" t="s">
        <v>77</v>
      </c>
      <c r="AB3296">
        <v>1500</v>
      </c>
      <c r="AC3296">
        <v>0.1</v>
      </c>
    </row>
    <row r="3297" spans="13:29" x14ac:dyDescent="0.35">
      <c r="M3297" t="s">
        <v>44</v>
      </c>
      <c r="N3297">
        <v>19995246</v>
      </c>
      <c r="O3297" t="s">
        <v>6</v>
      </c>
      <c r="P3297">
        <v>52.375493740717303</v>
      </c>
      <c r="Q3297">
        <v>4.8770681509956404</v>
      </c>
      <c r="R3297" t="s">
        <v>45</v>
      </c>
      <c r="S3297">
        <v>119</v>
      </c>
      <c r="T3297">
        <v>152</v>
      </c>
      <c r="U3297">
        <v>17</v>
      </c>
      <c r="V3297">
        <v>1.3</v>
      </c>
      <c r="W3297">
        <v>30</v>
      </c>
      <c r="X3297">
        <v>13365</v>
      </c>
      <c r="Y3297">
        <v>1</v>
      </c>
      <c r="Z3297" t="s">
        <v>46</v>
      </c>
      <c r="AA3297" t="s">
        <v>47</v>
      </c>
      <c r="AB3297">
        <v>18088</v>
      </c>
      <c r="AC3297">
        <v>0.1</v>
      </c>
    </row>
    <row r="3298" spans="13:29" x14ac:dyDescent="0.35">
      <c r="M3298" t="s">
        <v>44</v>
      </c>
      <c r="N3298">
        <v>20063721</v>
      </c>
      <c r="O3298" t="s">
        <v>7</v>
      </c>
      <c r="P3298">
        <v>52.3619977658933</v>
      </c>
      <c r="Q3298">
        <v>4.9023589740771296</v>
      </c>
      <c r="R3298" t="s">
        <v>45</v>
      </c>
      <c r="S3298">
        <v>180</v>
      </c>
      <c r="T3298">
        <v>4</v>
      </c>
      <c r="U3298">
        <v>50</v>
      </c>
      <c r="V3298">
        <v>3.18</v>
      </c>
      <c r="W3298">
        <v>193</v>
      </c>
      <c r="X3298">
        <v>13441</v>
      </c>
      <c r="Y3298">
        <v>1</v>
      </c>
      <c r="Z3298" t="s">
        <v>68</v>
      </c>
      <c r="AA3298" t="s">
        <v>69</v>
      </c>
      <c r="AB3298">
        <v>720</v>
      </c>
      <c r="AC3298">
        <v>0.1</v>
      </c>
    </row>
    <row r="3299" spans="13:29" x14ac:dyDescent="0.35">
      <c r="M3299" t="s">
        <v>44</v>
      </c>
      <c r="N3299">
        <v>20091313</v>
      </c>
      <c r="O3299" t="s">
        <v>19</v>
      </c>
      <c r="P3299">
        <v>52.380342058264702</v>
      </c>
      <c r="Q3299">
        <v>4.8565601428561704</v>
      </c>
      <c r="R3299" t="s">
        <v>45</v>
      </c>
      <c r="S3299">
        <v>200</v>
      </c>
      <c r="T3299">
        <v>210</v>
      </c>
      <c r="U3299">
        <v>22</v>
      </c>
      <c r="V3299">
        <v>1.33</v>
      </c>
      <c r="W3299">
        <v>28</v>
      </c>
      <c r="X3299">
        <v>13472</v>
      </c>
      <c r="Y3299">
        <v>1</v>
      </c>
      <c r="Z3299" t="s">
        <v>62</v>
      </c>
      <c r="AA3299" t="s">
        <v>63</v>
      </c>
      <c r="AB3299">
        <v>42000</v>
      </c>
      <c r="AC3299">
        <v>0.1</v>
      </c>
    </row>
    <row r="3300" spans="13:29" x14ac:dyDescent="0.35">
      <c r="M3300" t="s">
        <v>44</v>
      </c>
      <c r="N3300">
        <v>20113545</v>
      </c>
      <c r="O3300" t="s">
        <v>7</v>
      </c>
      <c r="P3300">
        <v>52.3629044303363</v>
      </c>
      <c r="Q3300">
        <v>4.8951687061553697</v>
      </c>
      <c r="R3300" t="s">
        <v>45</v>
      </c>
      <c r="S3300">
        <v>274</v>
      </c>
      <c r="T3300">
        <v>191</v>
      </c>
      <c r="U3300">
        <v>44</v>
      </c>
      <c r="V3300">
        <v>2.93</v>
      </c>
      <c r="W3300">
        <v>296</v>
      </c>
      <c r="X3300">
        <v>13482</v>
      </c>
      <c r="Y3300">
        <v>1</v>
      </c>
      <c r="Z3300" t="s">
        <v>68</v>
      </c>
      <c r="AA3300" t="s">
        <v>69</v>
      </c>
      <c r="AB3300">
        <v>52334</v>
      </c>
      <c r="AC3300">
        <v>0.1</v>
      </c>
    </row>
    <row r="3301" spans="13:29" x14ac:dyDescent="0.35">
      <c r="M3301" t="s">
        <v>44</v>
      </c>
      <c r="N3301">
        <v>20120542</v>
      </c>
      <c r="O3301" t="s">
        <v>14</v>
      </c>
      <c r="P3301">
        <v>52.370426083603398</v>
      </c>
      <c r="Q3301">
        <v>4.84935594051972</v>
      </c>
      <c r="R3301" t="s">
        <v>45</v>
      </c>
      <c r="S3301">
        <v>120</v>
      </c>
      <c r="T3301">
        <v>355</v>
      </c>
      <c r="U3301">
        <v>17</v>
      </c>
      <c r="V3301">
        <v>1.05</v>
      </c>
      <c r="W3301">
        <v>132</v>
      </c>
      <c r="X3301">
        <v>13489</v>
      </c>
      <c r="Y3301">
        <v>1</v>
      </c>
      <c r="Z3301" t="s">
        <v>56</v>
      </c>
      <c r="AA3301" t="s">
        <v>57</v>
      </c>
      <c r="AB3301">
        <v>42600</v>
      </c>
      <c r="AC3301">
        <v>0.1</v>
      </c>
    </row>
    <row r="3302" spans="13:29" x14ac:dyDescent="0.35">
      <c r="M3302" t="s">
        <v>44</v>
      </c>
      <c r="N3302">
        <v>20178478</v>
      </c>
      <c r="O3302" t="s">
        <v>6</v>
      </c>
      <c r="P3302">
        <v>52.373613623561702</v>
      </c>
      <c r="Q3302">
        <v>4.8886564281215898</v>
      </c>
      <c r="R3302" t="s">
        <v>45</v>
      </c>
      <c r="S3302">
        <v>125</v>
      </c>
      <c r="T3302">
        <v>329</v>
      </c>
      <c r="U3302">
        <v>47</v>
      </c>
      <c r="V3302">
        <v>2.94</v>
      </c>
      <c r="W3302">
        <v>258</v>
      </c>
      <c r="X3302">
        <v>13543</v>
      </c>
      <c r="Y3302">
        <v>1</v>
      </c>
      <c r="Z3302" t="s">
        <v>46</v>
      </c>
      <c r="AA3302" t="s">
        <v>47</v>
      </c>
      <c r="AB3302">
        <v>41125</v>
      </c>
      <c r="AC3302">
        <v>0.1</v>
      </c>
    </row>
    <row r="3303" spans="13:29" x14ac:dyDescent="0.35">
      <c r="M3303" t="s">
        <v>44</v>
      </c>
      <c r="N3303">
        <v>20226646</v>
      </c>
      <c r="O3303" t="s">
        <v>6</v>
      </c>
      <c r="P3303">
        <v>52.370131164546599</v>
      </c>
      <c r="Q3303">
        <v>4.87948828289273</v>
      </c>
      <c r="R3303" t="s">
        <v>45</v>
      </c>
      <c r="S3303">
        <v>190</v>
      </c>
      <c r="T3303">
        <v>295</v>
      </c>
      <c r="U3303">
        <v>8</v>
      </c>
      <c r="V3303">
        <v>0.55000000000000004</v>
      </c>
      <c r="W3303">
        <v>27</v>
      </c>
      <c r="X3303">
        <v>13591</v>
      </c>
      <c r="Y3303">
        <v>1</v>
      </c>
      <c r="Z3303" t="s">
        <v>46</v>
      </c>
      <c r="AA3303" t="s">
        <v>47</v>
      </c>
      <c r="AB3303">
        <v>56050</v>
      </c>
      <c r="AC3303">
        <v>0.1</v>
      </c>
    </row>
    <row r="3304" spans="13:29" x14ac:dyDescent="0.35">
      <c r="M3304" t="s">
        <v>44</v>
      </c>
      <c r="N3304">
        <v>20400133</v>
      </c>
      <c r="O3304" t="s">
        <v>9</v>
      </c>
      <c r="P3304">
        <v>52.358081415066998</v>
      </c>
      <c r="Q3304">
        <v>4.9079732397518896</v>
      </c>
      <c r="R3304" t="s">
        <v>45</v>
      </c>
      <c r="S3304">
        <v>170</v>
      </c>
      <c r="T3304">
        <v>359</v>
      </c>
      <c r="U3304">
        <v>9</v>
      </c>
      <c r="V3304">
        <v>0.66</v>
      </c>
      <c r="W3304">
        <v>2</v>
      </c>
      <c r="X3304">
        <v>13699</v>
      </c>
      <c r="Y3304">
        <v>1</v>
      </c>
      <c r="Z3304" t="s">
        <v>64</v>
      </c>
      <c r="AA3304" t="s">
        <v>65</v>
      </c>
      <c r="AB3304">
        <v>61030</v>
      </c>
      <c r="AC3304">
        <v>0.1</v>
      </c>
    </row>
    <row r="3305" spans="13:29" x14ac:dyDescent="0.35">
      <c r="M3305" t="s">
        <v>44</v>
      </c>
      <c r="N3305">
        <v>20436974</v>
      </c>
      <c r="O3305" t="s">
        <v>14</v>
      </c>
      <c r="P3305">
        <v>52.3645581723991</v>
      </c>
      <c r="Q3305">
        <v>4.8641869850312798</v>
      </c>
      <c r="R3305" t="s">
        <v>45</v>
      </c>
      <c r="S3305">
        <v>110</v>
      </c>
      <c r="T3305">
        <v>325</v>
      </c>
      <c r="U3305">
        <v>7</v>
      </c>
      <c r="V3305">
        <v>0.44</v>
      </c>
      <c r="W3305">
        <v>34</v>
      </c>
      <c r="X3305">
        <v>13732</v>
      </c>
      <c r="Y3305">
        <v>1</v>
      </c>
      <c r="Z3305" t="s">
        <v>56</v>
      </c>
      <c r="AA3305" t="s">
        <v>57</v>
      </c>
      <c r="AB3305">
        <v>35750</v>
      </c>
      <c r="AC3305">
        <v>0.1</v>
      </c>
    </row>
    <row r="3306" spans="13:29" x14ac:dyDescent="0.35">
      <c r="M3306" t="s">
        <v>44</v>
      </c>
      <c r="N3306">
        <v>20529344</v>
      </c>
      <c r="O3306" t="s">
        <v>6</v>
      </c>
      <c r="P3306">
        <v>52.373649186566603</v>
      </c>
      <c r="Q3306">
        <v>4.87742564052584</v>
      </c>
      <c r="R3306" t="s">
        <v>45</v>
      </c>
      <c r="S3306">
        <v>275</v>
      </c>
      <c r="T3306">
        <v>28</v>
      </c>
      <c r="U3306">
        <v>49</v>
      </c>
      <c r="V3306">
        <v>3.11</v>
      </c>
      <c r="W3306">
        <v>337</v>
      </c>
      <c r="X3306">
        <v>13800</v>
      </c>
      <c r="Y3306">
        <v>1</v>
      </c>
      <c r="Z3306" t="s">
        <v>46</v>
      </c>
      <c r="AA3306" t="s">
        <v>47</v>
      </c>
      <c r="AB3306">
        <v>7700</v>
      </c>
      <c r="AC3306">
        <v>0.1</v>
      </c>
    </row>
    <row r="3307" spans="13:29" x14ac:dyDescent="0.35">
      <c r="M3307" t="s">
        <v>44</v>
      </c>
      <c r="N3307">
        <v>20597844</v>
      </c>
      <c r="O3307" t="s">
        <v>19</v>
      </c>
      <c r="P3307">
        <v>52.377814328476603</v>
      </c>
      <c r="Q3307">
        <v>4.8439339900222302</v>
      </c>
      <c r="R3307" t="s">
        <v>45</v>
      </c>
      <c r="S3307">
        <v>0</v>
      </c>
      <c r="T3307">
        <v>351</v>
      </c>
      <c r="U3307">
        <v>8</v>
      </c>
      <c r="V3307">
        <v>0.51</v>
      </c>
      <c r="W3307">
        <v>15</v>
      </c>
      <c r="X3307">
        <v>13842</v>
      </c>
      <c r="Y3307">
        <v>1</v>
      </c>
      <c r="Z3307" t="s">
        <v>62</v>
      </c>
      <c r="AA3307" t="s">
        <v>63</v>
      </c>
      <c r="AB3307">
        <v>0</v>
      </c>
      <c r="AC3307">
        <v>0.1</v>
      </c>
    </row>
    <row r="3308" spans="13:29" x14ac:dyDescent="0.35">
      <c r="M3308" t="s">
        <v>44</v>
      </c>
      <c r="N3308">
        <v>20612492</v>
      </c>
      <c r="O3308" t="s">
        <v>11</v>
      </c>
      <c r="P3308">
        <v>52.355079067263702</v>
      </c>
      <c r="Q3308">
        <v>4.8987656437545199</v>
      </c>
      <c r="R3308" t="s">
        <v>45</v>
      </c>
      <c r="S3308">
        <v>120</v>
      </c>
      <c r="T3308">
        <v>181</v>
      </c>
      <c r="U3308">
        <v>29</v>
      </c>
      <c r="V3308">
        <v>1.95</v>
      </c>
      <c r="W3308">
        <v>23</v>
      </c>
      <c r="X3308">
        <v>13850</v>
      </c>
      <c r="Y3308">
        <v>1</v>
      </c>
      <c r="Z3308" t="s">
        <v>58</v>
      </c>
      <c r="AA3308" t="s">
        <v>59</v>
      </c>
      <c r="AB3308">
        <v>21720</v>
      </c>
      <c r="AC3308">
        <v>0.1</v>
      </c>
    </row>
    <row r="3309" spans="13:29" x14ac:dyDescent="0.35">
      <c r="M3309" t="s">
        <v>44</v>
      </c>
      <c r="N3309">
        <v>20651079</v>
      </c>
      <c r="O3309" t="s">
        <v>14</v>
      </c>
      <c r="P3309">
        <v>52.361679629125199</v>
      </c>
      <c r="Q3309">
        <v>4.8504954884534399</v>
      </c>
      <c r="R3309" t="s">
        <v>45</v>
      </c>
      <c r="S3309">
        <v>230</v>
      </c>
      <c r="T3309">
        <v>332</v>
      </c>
      <c r="U3309">
        <v>7</v>
      </c>
      <c r="V3309">
        <v>0.46</v>
      </c>
      <c r="W3309">
        <v>1</v>
      </c>
      <c r="X3309">
        <v>13886</v>
      </c>
      <c r="Y3309">
        <v>1</v>
      </c>
      <c r="Z3309" t="s">
        <v>56</v>
      </c>
      <c r="AA3309" t="s">
        <v>57</v>
      </c>
      <c r="AB3309">
        <v>76360</v>
      </c>
      <c r="AC3309">
        <v>0.1</v>
      </c>
    </row>
    <row r="3310" spans="13:29" x14ac:dyDescent="0.35">
      <c r="M3310" t="s">
        <v>44</v>
      </c>
      <c r="N3310">
        <v>20716206</v>
      </c>
      <c r="O3310" t="s">
        <v>11</v>
      </c>
      <c r="P3310">
        <v>52.352602578483598</v>
      </c>
      <c r="Q3310">
        <v>4.9020029153263396</v>
      </c>
      <c r="R3310" t="s">
        <v>45</v>
      </c>
      <c r="S3310">
        <v>200</v>
      </c>
      <c r="T3310">
        <v>320</v>
      </c>
      <c r="U3310">
        <v>3</v>
      </c>
      <c r="V3310">
        <v>0.19</v>
      </c>
      <c r="W3310">
        <v>86</v>
      </c>
      <c r="X3310">
        <v>13925</v>
      </c>
      <c r="Y3310">
        <v>1</v>
      </c>
      <c r="Z3310" t="s">
        <v>58</v>
      </c>
      <c r="AA3310" t="s">
        <v>59</v>
      </c>
      <c r="AB3310">
        <v>64000</v>
      </c>
      <c r="AC3310">
        <v>0.1</v>
      </c>
    </row>
    <row r="3311" spans="13:29" x14ac:dyDescent="0.35">
      <c r="M3311" t="s">
        <v>44</v>
      </c>
      <c r="N3311">
        <v>20838248</v>
      </c>
      <c r="O3311" t="s">
        <v>14</v>
      </c>
      <c r="P3311">
        <v>52.360815668014197</v>
      </c>
      <c r="Q3311">
        <v>4.8583249714280701</v>
      </c>
      <c r="R3311" t="s">
        <v>45</v>
      </c>
      <c r="S3311">
        <v>150</v>
      </c>
      <c r="T3311">
        <v>326</v>
      </c>
      <c r="U3311">
        <v>17</v>
      </c>
      <c r="V3311">
        <v>1.19</v>
      </c>
      <c r="W3311">
        <v>59</v>
      </c>
      <c r="X3311">
        <v>14015</v>
      </c>
      <c r="Y3311">
        <v>1</v>
      </c>
      <c r="Z3311" t="s">
        <v>56</v>
      </c>
      <c r="AA3311" t="s">
        <v>57</v>
      </c>
      <c r="AB3311">
        <v>48900</v>
      </c>
      <c r="AC3311">
        <v>0.1</v>
      </c>
    </row>
    <row r="3312" spans="13:29" x14ac:dyDescent="0.35">
      <c r="M3312" t="s">
        <v>44</v>
      </c>
      <c r="N3312">
        <v>20873927</v>
      </c>
      <c r="O3312" t="s">
        <v>7</v>
      </c>
      <c r="P3312">
        <v>52.363588550127503</v>
      </c>
      <c r="Q3312">
        <v>4.8832934427855799</v>
      </c>
      <c r="R3312" t="s">
        <v>45</v>
      </c>
      <c r="S3312">
        <v>200</v>
      </c>
      <c r="T3312">
        <v>289</v>
      </c>
      <c r="U3312">
        <v>29</v>
      </c>
      <c r="V3312">
        <v>1.96</v>
      </c>
      <c r="W3312">
        <v>7</v>
      </c>
      <c r="X3312">
        <v>14042</v>
      </c>
      <c r="Y3312">
        <v>1</v>
      </c>
      <c r="Z3312" t="s">
        <v>68</v>
      </c>
      <c r="AA3312" t="s">
        <v>69</v>
      </c>
      <c r="AB3312">
        <v>57800</v>
      </c>
      <c r="AC3312">
        <v>0.1</v>
      </c>
    </row>
    <row r="3313" spans="13:29" x14ac:dyDescent="0.35">
      <c r="M3313" t="s">
        <v>44</v>
      </c>
      <c r="N3313">
        <v>20881621</v>
      </c>
      <c r="O3313" t="s">
        <v>7</v>
      </c>
      <c r="P3313">
        <v>52.363592154748197</v>
      </c>
      <c r="Q3313">
        <v>4.8840248679398801</v>
      </c>
      <c r="R3313" t="s">
        <v>45</v>
      </c>
      <c r="S3313">
        <v>195</v>
      </c>
      <c r="T3313">
        <v>288</v>
      </c>
      <c r="U3313">
        <v>26</v>
      </c>
      <c r="V3313">
        <v>1.73</v>
      </c>
      <c r="W3313">
        <v>64</v>
      </c>
      <c r="X3313">
        <v>14052</v>
      </c>
      <c r="Y3313">
        <v>1</v>
      </c>
      <c r="Z3313" t="s">
        <v>68</v>
      </c>
      <c r="AA3313" t="s">
        <v>69</v>
      </c>
      <c r="AB3313">
        <v>56160</v>
      </c>
      <c r="AC3313">
        <v>0.1</v>
      </c>
    </row>
    <row r="3314" spans="13:29" x14ac:dyDescent="0.35">
      <c r="M3314" t="s">
        <v>44</v>
      </c>
      <c r="N3314">
        <v>20940043</v>
      </c>
      <c r="O3314" t="s">
        <v>11</v>
      </c>
      <c r="P3314">
        <v>52.356637567823803</v>
      </c>
      <c r="Q3314">
        <v>4.8966730567966898</v>
      </c>
      <c r="R3314" t="s">
        <v>45</v>
      </c>
      <c r="S3314">
        <v>275</v>
      </c>
      <c r="T3314">
        <v>31</v>
      </c>
      <c r="U3314">
        <v>21</v>
      </c>
      <c r="V3314">
        <v>1.56</v>
      </c>
      <c r="W3314">
        <v>291</v>
      </c>
      <c r="X3314">
        <v>14095</v>
      </c>
      <c r="Y3314">
        <v>1</v>
      </c>
      <c r="Z3314" t="s">
        <v>58</v>
      </c>
      <c r="AA3314" t="s">
        <v>59</v>
      </c>
      <c r="AB3314">
        <v>8525</v>
      </c>
      <c r="AC3314">
        <v>0.1</v>
      </c>
    </row>
    <row r="3315" spans="13:29" x14ac:dyDescent="0.35">
      <c r="M3315" t="s">
        <v>44</v>
      </c>
      <c r="N3315">
        <v>20944038</v>
      </c>
      <c r="O3315" t="s">
        <v>7</v>
      </c>
      <c r="P3315">
        <v>52.3696849453558</v>
      </c>
      <c r="Q3315">
        <v>4.9100737989798402</v>
      </c>
      <c r="R3315" t="s">
        <v>45</v>
      </c>
      <c r="S3315">
        <v>275</v>
      </c>
      <c r="T3315">
        <v>26</v>
      </c>
      <c r="U3315">
        <v>28</v>
      </c>
      <c r="V3315">
        <v>2.11</v>
      </c>
      <c r="W3315">
        <v>294</v>
      </c>
      <c r="X3315">
        <v>14102</v>
      </c>
      <c r="Y3315">
        <v>1</v>
      </c>
      <c r="Z3315" t="s">
        <v>68</v>
      </c>
      <c r="AA3315" t="s">
        <v>69</v>
      </c>
      <c r="AB3315">
        <v>7150</v>
      </c>
      <c r="AC3315">
        <v>0.1</v>
      </c>
    </row>
    <row r="3316" spans="13:29" x14ac:dyDescent="0.35">
      <c r="M3316" t="s">
        <v>44</v>
      </c>
      <c r="N3316">
        <v>20953659</v>
      </c>
      <c r="O3316" t="s">
        <v>11</v>
      </c>
      <c r="P3316">
        <v>52.352127543808002</v>
      </c>
      <c r="Q3316">
        <v>4.8925075111686196</v>
      </c>
      <c r="R3316" t="s">
        <v>45</v>
      </c>
      <c r="S3316">
        <v>300</v>
      </c>
      <c r="T3316">
        <v>41</v>
      </c>
      <c r="U3316">
        <v>18</v>
      </c>
      <c r="V3316">
        <v>1.58</v>
      </c>
      <c r="W3316">
        <v>320</v>
      </c>
      <c r="X3316">
        <v>14109</v>
      </c>
      <c r="Y3316">
        <v>1</v>
      </c>
      <c r="Z3316" t="s">
        <v>58</v>
      </c>
      <c r="AA3316" t="s">
        <v>59</v>
      </c>
      <c r="AB3316">
        <v>12300</v>
      </c>
      <c r="AC3316">
        <v>0.1</v>
      </c>
    </row>
    <row r="3317" spans="13:29" x14ac:dyDescent="0.35">
      <c r="M3317" t="s">
        <v>44</v>
      </c>
      <c r="N3317">
        <v>20953740</v>
      </c>
      <c r="O3317" t="s">
        <v>11</v>
      </c>
      <c r="P3317">
        <v>52.3538638001883</v>
      </c>
      <c r="Q3317">
        <v>4.8921335504876602</v>
      </c>
      <c r="R3317" t="s">
        <v>45</v>
      </c>
      <c r="S3317">
        <v>275</v>
      </c>
      <c r="T3317">
        <v>25</v>
      </c>
      <c r="U3317">
        <v>11</v>
      </c>
      <c r="V3317">
        <v>0.96</v>
      </c>
      <c r="W3317">
        <v>311</v>
      </c>
      <c r="X3317">
        <v>14110</v>
      </c>
      <c r="Y3317">
        <v>1</v>
      </c>
      <c r="Z3317" t="s">
        <v>58</v>
      </c>
      <c r="AA3317" t="s">
        <v>59</v>
      </c>
      <c r="AB3317">
        <v>6875</v>
      </c>
      <c r="AC3317">
        <v>0.1</v>
      </c>
    </row>
    <row r="3318" spans="13:29" x14ac:dyDescent="0.35">
      <c r="M3318" t="s">
        <v>44</v>
      </c>
      <c r="N3318">
        <v>20964963</v>
      </c>
      <c r="O3318" t="s">
        <v>10</v>
      </c>
      <c r="P3318">
        <v>52.398996021853797</v>
      </c>
      <c r="Q3318">
        <v>4.9055053650830596</v>
      </c>
      <c r="R3318" t="s">
        <v>45</v>
      </c>
      <c r="S3318">
        <v>95</v>
      </c>
      <c r="T3318">
        <v>49</v>
      </c>
      <c r="U3318">
        <v>25</v>
      </c>
      <c r="V3318">
        <v>1.82</v>
      </c>
      <c r="W3318">
        <v>315</v>
      </c>
      <c r="X3318">
        <v>14120</v>
      </c>
      <c r="Y3318">
        <v>1</v>
      </c>
      <c r="Z3318" t="s">
        <v>78</v>
      </c>
      <c r="AA3318" t="s">
        <v>79</v>
      </c>
      <c r="AB3318">
        <v>4655</v>
      </c>
      <c r="AC3318">
        <v>0.1</v>
      </c>
    </row>
    <row r="3319" spans="13:29" x14ac:dyDescent="0.35">
      <c r="M3319" t="s">
        <v>44</v>
      </c>
      <c r="N3319">
        <v>20975003</v>
      </c>
      <c r="O3319" t="s">
        <v>8</v>
      </c>
      <c r="P3319">
        <v>52.352843581764098</v>
      </c>
      <c r="Q3319">
        <v>4.8572772635959103</v>
      </c>
      <c r="R3319" t="s">
        <v>45</v>
      </c>
      <c r="S3319">
        <v>129</v>
      </c>
      <c r="T3319">
        <v>359</v>
      </c>
      <c r="U3319">
        <v>8</v>
      </c>
      <c r="V3319">
        <v>0.57999999999999996</v>
      </c>
      <c r="W3319">
        <v>14</v>
      </c>
      <c r="X3319">
        <v>14128</v>
      </c>
      <c r="Y3319">
        <v>1</v>
      </c>
      <c r="Z3319" t="s">
        <v>74</v>
      </c>
      <c r="AA3319" t="s">
        <v>75</v>
      </c>
      <c r="AB3319">
        <v>46311</v>
      </c>
      <c r="AC3319">
        <v>0.1</v>
      </c>
    </row>
    <row r="3320" spans="13:29" x14ac:dyDescent="0.35">
      <c r="M3320" t="s">
        <v>44</v>
      </c>
      <c r="N3320">
        <v>20990249</v>
      </c>
      <c r="O3320" t="s">
        <v>6</v>
      </c>
      <c r="P3320">
        <v>52.367531884777001</v>
      </c>
      <c r="Q3320">
        <v>4.8943369029353603</v>
      </c>
      <c r="R3320" t="s">
        <v>45</v>
      </c>
      <c r="S3320">
        <v>325</v>
      </c>
      <c r="T3320">
        <v>75</v>
      </c>
      <c r="U3320">
        <v>12</v>
      </c>
      <c r="V3320">
        <v>0.98</v>
      </c>
      <c r="W3320">
        <v>276</v>
      </c>
      <c r="X3320">
        <v>14143</v>
      </c>
      <c r="Y3320">
        <v>1</v>
      </c>
      <c r="Z3320" t="s">
        <v>46</v>
      </c>
      <c r="AA3320" t="s">
        <v>47</v>
      </c>
      <c r="AB3320">
        <v>24375</v>
      </c>
      <c r="AC3320">
        <v>0.1</v>
      </c>
    </row>
    <row r="3321" spans="13:29" x14ac:dyDescent="0.35">
      <c r="M3321" t="s">
        <v>44</v>
      </c>
      <c r="N3321">
        <v>21041016</v>
      </c>
      <c r="O3321" t="s">
        <v>11</v>
      </c>
      <c r="P3321">
        <v>52.354174283856501</v>
      </c>
      <c r="Q3321">
        <v>4.8997913891684899</v>
      </c>
      <c r="R3321" t="s">
        <v>45</v>
      </c>
      <c r="S3321">
        <v>103</v>
      </c>
      <c r="T3321">
        <v>278</v>
      </c>
      <c r="U3321">
        <v>2</v>
      </c>
      <c r="V3321">
        <v>0.14000000000000001</v>
      </c>
      <c r="W3321">
        <v>365</v>
      </c>
      <c r="X3321">
        <v>14188</v>
      </c>
      <c r="Y3321">
        <v>1</v>
      </c>
      <c r="Z3321" t="s">
        <v>58</v>
      </c>
      <c r="AA3321" t="s">
        <v>59</v>
      </c>
      <c r="AB3321">
        <v>28634</v>
      </c>
      <c r="AC3321">
        <v>0.1</v>
      </c>
    </row>
    <row r="3322" spans="13:29" x14ac:dyDescent="0.35">
      <c r="M3322" t="s">
        <v>44</v>
      </c>
      <c r="N3322">
        <v>21070372</v>
      </c>
      <c r="O3322" t="s">
        <v>19</v>
      </c>
      <c r="P3322">
        <v>52.375783338959103</v>
      </c>
      <c r="Q3322">
        <v>4.8401866124226904</v>
      </c>
      <c r="R3322" t="s">
        <v>45</v>
      </c>
      <c r="S3322">
        <v>499</v>
      </c>
      <c r="T3322">
        <v>294</v>
      </c>
      <c r="U3322">
        <v>21</v>
      </c>
      <c r="V3322">
        <v>1.49</v>
      </c>
      <c r="W3322">
        <v>177</v>
      </c>
      <c r="X3322">
        <v>14205</v>
      </c>
      <c r="Y3322">
        <v>1</v>
      </c>
      <c r="Z3322" t="s">
        <v>62</v>
      </c>
      <c r="AA3322" t="s">
        <v>63</v>
      </c>
      <c r="AB3322">
        <v>146706</v>
      </c>
      <c r="AC3322">
        <v>0.1</v>
      </c>
    </row>
    <row r="3323" spans="13:29" x14ac:dyDescent="0.35">
      <c r="M3323" t="s">
        <v>44</v>
      </c>
      <c r="N3323">
        <v>21173167</v>
      </c>
      <c r="O3323" t="s">
        <v>27</v>
      </c>
      <c r="P3323">
        <v>52.320224348001702</v>
      </c>
      <c r="Q3323">
        <v>4.9605544549929901</v>
      </c>
      <c r="R3323" t="s">
        <v>45</v>
      </c>
      <c r="S3323">
        <v>200</v>
      </c>
      <c r="T3323">
        <v>281</v>
      </c>
      <c r="U3323">
        <v>32</v>
      </c>
      <c r="V3323">
        <v>2.29</v>
      </c>
      <c r="W3323">
        <v>91</v>
      </c>
      <c r="X3323">
        <v>14285</v>
      </c>
      <c r="Y3323">
        <v>1</v>
      </c>
      <c r="Z3323" t="s">
        <v>107</v>
      </c>
      <c r="AA3323" t="s">
        <v>117</v>
      </c>
      <c r="AB3323">
        <v>56200</v>
      </c>
      <c r="AC3323">
        <v>0.1</v>
      </c>
    </row>
    <row r="3324" spans="13:29" x14ac:dyDescent="0.35">
      <c r="M3324" t="s">
        <v>44</v>
      </c>
      <c r="N3324">
        <v>21257979</v>
      </c>
      <c r="O3324" t="s">
        <v>25</v>
      </c>
      <c r="P3324">
        <v>52.296070930795999</v>
      </c>
      <c r="Q3324">
        <v>4.9936506833332199</v>
      </c>
      <c r="R3324" t="s">
        <v>45</v>
      </c>
      <c r="S3324">
        <v>160</v>
      </c>
      <c r="T3324">
        <v>276</v>
      </c>
      <c r="U3324">
        <v>8</v>
      </c>
      <c r="V3324">
        <v>0.7</v>
      </c>
      <c r="W3324">
        <v>87</v>
      </c>
      <c r="X3324">
        <v>14349</v>
      </c>
      <c r="Y3324">
        <v>1</v>
      </c>
      <c r="Z3324" t="s">
        <v>90</v>
      </c>
      <c r="AA3324" t="s">
        <v>91</v>
      </c>
      <c r="AB3324">
        <v>44160</v>
      </c>
      <c r="AC3324">
        <v>0.1</v>
      </c>
    </row>
    <row r="3325" spans="13:29" x14ac:dyDescent="0.35">
      <c r="M3325" t="s">
        <v>44</v>
      </c>
      <c r="N3325">
        <v>21282877</v>
      </c>
      <c r="O3325" t="s">
        <v>15</v>
      </c>
      <c r="P3325">
        <v>52.381194945564999</v>
      </c>
      <c r="Q3325">
        <v>4.8774562333144296</v>
      </c>
      <c r="R3325" t="s">
        <v>45</v>
      </c>
      <c r="S3325">
        <v>250</v>
      </c>
      <c r="T3325">
        <v>350</v>
      </c>
      <c r="U3325">
        <v>31</v>
      </c>
      <c r="V3325">
        <v>2.2599999999999998</v>
      </c>
      <c r="W3325">
        <v>52</v>
      </c>
      <c r="X3325">
        <v>14375</v>
      </c>
      <c r="Y3325">
        <v>1</v>
      </c>
      <c r="Z3325" t="s">
        <v>60</v>
      </c>
      <c r="AA3325" t="s">
        <v>61</v>
      </c>
      <c r="AB3325">
        <v>87500</v>
      </c>
      <c r="AC3325">
        <v>0.1</v>
      </c>
    </row>
    <row r="3326" spans="13:29" x14ac:dyDescent="0.35">
      <c r="M3326" t="s">
        <v>44</v>
      </c>
      <c r="N3326">
        <v>21302209</v>
      </c>
      <c r="O3326" t="s">
        <v>11</v>
      </c>
      <c r="P3326">
        <v>52.357010907336303</v>
      </c>
      <c r="Q3326">
        <v>4.8952828288185302</v>
      </c>
      <c r="R3326" t="s">
        <v>45</v>
      </c>
      <c r="S3326">
        <v>95</v>
      </c>
      <c r="T3326">
        <v>361</v>
      </c>
      <c r="U3326">
        <v>18</v>
      </c>
      <c r="V3326">
        <v>1.29</v>
      </c>
      <c r="W3326">
        <v>7</v>
      </c>
      <c r="X3326">
        <v>14393</v>
      </c>
      <c r="Y3326">
        <v>1</v>
      </c>
      <c r="Z3326" t="s">
        <v>58</v>
      </c>
      <c r="AA3326" t="s">
        <v>59</v>
      </c>
      <c r="AB3326">
        <v>34295</v>
      </c>
      <c r="AC3326">
        <v>0.1</v>
      </c>
    </row>
    <row r="3327" spans="13:29" x14ac:dyDescent="0.35">
      <c r="M3327" t="s">
        <v>44</v>
      </c>
      <c r="N3327">
        <v>21331374</v>
      </c>
      <c r="O3327" t="s">
        <v>13</v>
      </c>
      <c r="P3327">
        <v>52.355437972211398</v>
      </c>
      <c r="Q3327">
        <v>5.0009915494182504</v>
      </c>
      <c r="R3327" t="s">
        <v>45</v>
      </c>
      <c r="S3327">
        <v>248</v>
      </c>
      <c r="T3327">
        <v>110</v>
      </c>
      <c r="U3327">
        <v>16</v>
      </c>
      <c r="V3327">
        <v>1.21</v>
      </c>
      <c r="W3327">
        <v>167</v>
      </c>
      <c r="X3327">
        <v>14415</v>
      </c>
      <c r="Y3327">
        <v>1</v>
      </c>
      <c r="Z3327" t="s">
        <v>86</v>
      </c>
      <c r="AA3327" t="s">
        <v>87</v>
      </c>
      <c r="AB3327">
        <v>27280</v>
      </c>
      <c r="AC3327">
        <v>0.1</v>
      </c>
    </row>
    <row r="3328" spans="13:29" x14ac:dyDescent="0.35">
      <c r="M3328" t="s">
        <v>44</v>
      </c>
      <c r="N3328">
        <v>21484575</v>
      </c>
      <c r="O3328" t="s">
        <v>8</v>
      </c>
      <c r="P3328">
        <v>52.354793939517002</v>
      </c>
      <c r="Q3328">
        <v>4.8562009521343699</v>
      </c>
      <c r="R3328" t="s">
        <v>45</v>
      </c>
      <c r="S3328">
        <v>275</v>
      </c>
      <c r="T3328">
        <v>21</v>
      </c>
      <c r="U3328">
        <v>40</v>
      </c>
      <c r="V3328">
        <v>2.96</v>
      </c>
      <c r="W3328">
        <v>332</v>
      </c>
      <c r="X3328">
        <v>14532</v>
      </c>
      <c r="Y3328">
        <v>1</v>
      </c>
      <c r="Z3328" t="s">
        <v>74</v>
      </c>
      <c r="AA3328" t="s">
        <v>75</v>
      </c>
      <c r="AB3328">
        <v>5775</v>
      </c>
      <c r="AC3328">
        <v>0.1</v>
      </c>
    </row>
    <row r="3329" spans="13:29" x14ac:dyDescent="0.35">
      <c r="M3329" t="s">
        <v>44</v>
      </c>
      <c r="N3329">
        <v>21493687</v>
      </c>
      <c r="O3329" t="s">
        <v>23</v>
      </c>
      <c r="P3329">
        <v>52.402114672868002</v>
      </c>
      <c r="Q3329">
        <v>4.9352246200146199</v>
      </c>
      <c r="R3329" t="s">
        <v>45</v>
      </c>
      <c r="S3329">
        <v>185</v>
      </c>
      <c r="T3329">
        <v>297</v>
      </c>
      <c r="U3329">
        <v>7</v>
      </c>
      <c r="V3329">
        <v>0.51</v>
      </c>
      <c r="W3329">
        <v>3</v>
      </c>
      <c r="X3329">
        <v>14538</v>
      </c>
      <c r="Y3329">
        <v>1</v>
      </c>
      <c r="Z3329" t="s">
        <v>76</v>
      </c>
      <c r="AA3329" t="s">
        <v>77</v>
      </c>
      <c r="AB3329">
        <v>54945</v>
      </c>
      <c r="AC3329">
        <v>0.1</v>
      </c>
    </row>
    <row r="3330" spans="13:29" x14ac:dyDescent="0.35">
      <c r="M3330" t="s">
        <v>44</v>
      </c>
      <c r="N3330">
        <v>21512953</v>
      </c>
      <c r="O3330" t="s">
        <v>24</v>
      </c>
      <c r="P3330">
        <v>52.356090881757403</v>
      </c>
      <c r="Q3330">
        <v>4.7952015605528198</v>
      </c>
      <c r="R3330" t="s">
        <v>45</v>
      </c>
      <c r="S3330">
        <v>200</v>
      </c>
      <c r="T3330">
        <v>310</v>
      </c>
      <c r="U3330">
        <v>9</v>
      </c>
      <c r="V3330">
        <v>0.68</v>
      </c>
      <c r="W3330">
        <v>88</v>
      </c>
      <c r="X3330">
        <v>14550</v>
      </c>
      <c r="Y3330">
        <v>1</v>
      </c>
      <c r="Z3330" t="s">
        <v>84</v>
      </c>
      <c r="AA3330" t="s">
        <v>85</v>
      </c>
      <c r="AB3330">
        <v>62000</v>
      </c>
      <c r="AC3330">
        <v>0.1</v>
      </c>
    </row>
    <row r="3331" spans="13:29" x14ac:dyDescent="0.35">
      <c r="M3331" t="s">
        <v>44</v>
      </c>
      <c r="N3331">
        <v>21522399</v>
      </c>
      <c r="O3331" t="s">
        <v>14</v>
      </c>
      <c r="P3331">
        <v>52.371812283287603</v>
      </c>
      <c r="Q3331">
        <v>4.8624582134528103</v>
      </c>
      <c r="R3331" t="s">
        <v>45</v>
      </c>
      <c r="S3331">
        <v>100</v>
      </c>
      <c r="T3331">
        <v>285</v>
      </c>
      <c r="U3331">
        <v>15</v>
      </c>
      <c r="V3331">
        <v>1.1200000000000001</v>
      </c>
      <c r="W3331">
        <v>178</v>
      </c>
      <c r="X3331">
        <v>14558</v>
      </c>
      <c r="Y3331">
        <v>1</v>
      </c>
      <c r="Z3331" t="s">
        <v>56</v>
      </c>
      <c r="AA3331" t="s">
        <v>57</v>
      </c>
      <c r="AB3331">
        <v>28500</v>
      </c>
      <c r="AC3331">
        <v>0.1</v>
      </c>
    </row>
    <row r="3332" spans="13:29" x14ac:dyDescent="0.35">
      <c r="M3332" t="s">
        <v>44</v>
      </c>
      <c r="N3332">
        <v>21638936</v>
      </c>
      <c r="O3332" t="s">
        <v>18</v>
      </c>
      <c r="P3332">
        <v>52.365472090538503</v>
      </c>
      <c r="Q3332">
        <v>4.9421254354174398</v>
      </c>
      <c r="R3332" t="s">
        <v>45</v>
      </c>
      <c r="S3332">
        <v>440</v>
      </c>
      <c r="T3332">
        <v>361</v>
      </c>
      <c r="U3332">
        <v>8</v>
      </c>
      <c r="V3332">
        <v>0.69</v>
      </c>
      <c r="W3332">
        <v>2</v>
      </c>
      <c r="X3332">
        <v>14678</v>
      </c>
      <c r="Y3332">
        <v>1</v>
      </c>
      <c r="Z3332" t="s">
        <v>66</v>
      </c>
      <c r="AA3332" t="s">
        <v>67</v>
      </c>
      <c r="AB3332">
        <v>158840</v>
      </c>
      <c r="AC3332">
        <v>0.1</v>
      </c>
    </row>
    <row r="3333" spans="13:29" x14ac:dyDescent="0.35">
      <c r="M3333" t="s">
        <v>44</v>
      </c>
      <c r="N3333">
        <v>21674026</v>
      </c>
      <c r="O3333" t="s">
        <v>24</v>
      </c>
      <c r="P3333">
        <v>52.3539322922867</v>
      </c>
      <c r="Q3333">
        <v>4.7865536442113603</v>
      </c>
      <c r="R3333" t="s">
        <v>45</v>
      </c>
      <c r="S3333">
        <v>120</v>
      </c>
      <c r="T3333">
        <v>342</v>
      </c>
      <c r="U3333">
        <v>13</v>
      </c>
      <c r="V3333">
        <v>1</v>
      </c>
      <c r="W3333">
        <v>16</v>
      </c>
      <c r="X3333">
        <v>14711</v>
      </c>
      <c r="Y3333">
        <v>1</v>
      </c>
      <c r="Z3333" t="s">
        <v>84</v>
      </c>
      <c r="AA3333" t="s">
        <v>85</v>
      </c>
      <c r="AB3333">
        <v>41040</v>
      </c>
      <c r="AC3333">
        <v>0.1</v>
      </c>
    </row>
    <row r="3334" spans="13:29" x14ac:dyDescent="0.35">
      <c r="M3334" t="s">
        <v>44</v>
      </c>
      <c r="N3334">
        <v>21731645</v>
      </c>
      <c r="O3334" t="s">
        <v>14</v>
      </c>
      <c r="P3334">
        <v>52.370235675791498</v>
      </c>
      <c r="Q3334">
        <v>4.8493861105503404</v>
      </c>
      <c r="R3334" t="s">
        <v>45</v>
      </c>
      <c r="S3334">
        <v>130</v>
      </c>
      <c r="T3334">
        <v>338</v>
      </c>
      <c r="U3334">
        <v>4</v>
      </c>
      <c r="V3334">
        <v>0.33</v>
      </c>
      <c r="W3334">
        <v>3</v>
      </c>
      <c r="X3334">
        <v>14759</v>
      </c>
      <c r="Y3334">
        <v>1</v>
      </c>
      <c r="Z3334" t="s">
        <v>56</v>
      </c>
      <c r="AA3334" t="s">
        <v>57</v>
      </c>
      <c r="AB3334">
        <v>43940</v>
      </c>
      <c r="AC3334">
        <v>0.1</v>
      </c>
    </row>
    <row r="3335" spans="13:29" x14ac:dyDescent="0.35">
      <c r="M3335" t="s">
        <v>44</v>
      </c>
      <c r="N3335">
        <v>21735611</v>
      </c>
      <c r="O3335" t="s">
        <v>8</v>
      </c>
      <c r="P3335">
        <v>52.347334923584597</v>
      </c>
      <c r="Q3335">
        <v>4.8676382857200604</v>
      </c>
      <c r="R3335" t="s">
        <v>45</v>
      </c>
      <c r="S3335">
        <v>140</v>
      </c>
      <c r="T3335">
        <v>354</v>
      </c>
      <c r="U3335">
        <v>16</v>
      </c>
      <c r="V3335">
        <v>1.25</v>
      </c>
      <c r="W3335">
        <v>5</v>
      </c>
      <c r="X3335">
        <v>14764</v>
      </c>
      <c r="Y3335">
        <v>1</v>
      </c>
      <c r="Z3335" t="s">
        <v>74</v>
      </c>
      <c r="AA3335" t="s">
        <v>75</v>
      </c>
      <c r="AB3335">
        <v>49560</v>
      </c>
      <c r="AC3335">
        <v>0.1</v>
      </c>
    </row>
    <row r="3336" spans="13:29" x14ac:dyDescent="0.35">
      <c r="M3336" t="s">
        <v>44</v>
      </c>
      <c r="N3336">
        <v>21794076</v>
      </c>
      <c r="O3336" t="s">
        <v>19</v>
      </c>
      <c r="P3336">
        <v>52.375621978418003</v>
      </c>
      <c r="Q3336">
        <v>4.8619602981278298</v>
      </c>
      <c r="R3336" t="s">
        <v>45</v>
      </c>
      <c r="S3336">
        <v>180</v>
      </c>
      <c r="T3336">
        <v>356</v>
      </c>
      <c r="U3336">
        <v>20</v>
      </c>
      <c r="V3336">
        <v>1.66</v>
      </c>
      <c r="W3336">
        <v>2</v>
      </c>
      <c r="X3336">
        <v>14821</v>
      </c>
      <c r="Y3336">
        <v>1</v>
      </c>
      <c r="Z3336" t="s">
        <v>62</v>
      </c>
      <c r="AA3336" t="s">
        <v>63</v>
      </c>
      <c r="AB3336">
        <v>64080</v>
      </c>
      <c r="AC3336">
        <v>0.1</v>
      </c>
    </row>
    <row r="3337" spans="13:29" x14ac:dyDescent="0.35">
      <c r="M3337" t="s">
        <v>44</v>
      </c>
      <c r="N3337">
        <v>21943080</v>
      </c>
      <c r="O3337" t="s">
        <v>14</v>
      </c>
      <c r="P3337">
        <v>52.365839741913199</v>
      </c>
      <c r="Q3337">
        <v>4.8764351256749903</v>
      </c>
      <c r="R3337" t="s">
        <v>45</v>
      </c>
      <c r="S3337">
        <v>145</v>
      </c>
      <c r="T3337">
        <v>143</v>
      </c>
      <c r="U3337">
        <v>84</v>
      </c>
      <c r="V3337">
        <v>6.85</v>
      </c>
      <c r="W3337">
        <v>237</v>
      </c>
      <c r="X3337">
        <v>14946</v>
      </c>
      <c r="Y3337">
        <v>1</v>
      </c>
      <c r="Z3337" t="s">
        <v>56</v>
      </c>
      <c r="AA3337" t="s">
        <v>57</v>
      </c>
      <c r="AB3337">
        <v>20735</v>
      </c>
      <c r="AC3337">
        <v>0.1</v>
      </c>
    </row>
    <row r="3338" spans="13:29" x14ac:dyDescent="0.35">
      <c r="M3338" t="s">
        <v>44</v>
      </c>
      <c r="N3338">
        <v>21956815</v>
      </c>
      <c r="O3338" t="s">
        <v>14</v>
      </c>
      <c r="P3338">
        <v>52.361359299186297</v>
      </c>
      <c r="Q3338">
        <v>4.8751558713993299</v>
      </c>
      <c r="R3338" t="s">
        <v>45</v>
      </c>
      <c r="S3338">
        <v>339</v>
      </c>
      <c r="T3338">
        <v>349</v>
      </c>
      <c r="U3338">
        <v>7</v>
      </c>
      <c r="V3338">
        <v>0.57999999999999996</v>
      </c>
      <c r="W3338">
        <v>20</v>
      </c>
      <c r="X3338">
        <v>14960</v>
      </c>
      <c r="Y3338">
        <v>1</v>
      </c>
      <c r="Z3338" t="s">
        <v>56</v>
      </c>
      <c r="AA3338" t="s">
        <v>57</v>
      </c>
      <c r="AB3338">
        <v>118311</v>
      </c>
      <c r="AC3338">
        <v>0.1</v>
      </c>
    </row>
    <row r="3339" spans="13:29" x14ac:dyDescent="0.35">
      <c r="M3339" t="s">
        <v>44</v>
      </c>
      <c r="N3339">
        <v>21986369</v>
      </c>
      <c r="O3339" t="s">
        <v>6</v>
      </c>
      <c r="P3339">
        <v>52.372092356492999</v>
      </c>
      <c r="Q3339">
        <v>4.8772926471701403</v>
      </c>
      <c r="R3339" t="s">
        <v>45</v>
      </c>
      <c r="S3339">
        <v>225</v>
      </c>
      <c r="T3339">
        <v>352</v>
      </c>
      <c r="U3339">
        <v>12</v>
      </c>
      <c r="V3339">
        <v>1.06</v>
      </c>
      <c r="W3339">
        <v>356</v>
      </c>
      <c r="X3339">
        <v>14993</v>
      </c>
      <c r="Y3339">
        <v>1</v>
      </c>
      <c r="Z3339" t="s">
        <v>46</v>
      </c>
      <c r="AA3339" t="s">
        <v>47</v>
      </c>
      <c r="AB3339">
        <v>79200</v>
      </c>
      <c r="AC3339">
        <v>0.1</v>
      </c>
    </row>
    <row r="3340" spans="13:29" x14ac:dyDescent="0.35">
      <c r="M3340" t="s">
        <v>44</v>
      </c>
      <c r="N3340">
        <v>22056136</v>
      </c>
      <c r="O3340" t="s">
        <v>12</v>
      </c>
      <c r="P3340">
        <v>52.354254068664503</v>
      </c>
      <c r="Q3340">
        <v>4.9270017735681897</v>
      </c>
      <c r="R3340" t="s">
        <v>45</v>
      </c>
      <c r="S3340">
        <v>125</v>
      </c>
      <c r="T3340">
        <v>315</v>
      </c>
      <c r="U3340">
        <v>10</v>
      </c>
      <c r="V3340">
        <v>0.92</v>
      </c>
      <c r="W3340">
        <v>7</v>
      </c>
      <c r="X3340">
        <v>15040</v>
      </c>
      <c r="Y3340">
        <v>1</v>
      </c>
      <c r="Z3340" t="s">
        <v>72</v>
      </c>
      <c r="AA3340" t="s">
        <v>73</v>
      </c>
      <c r="AB3340">
        <v>39375</v>
      </c>
      <c r="AC3340">
        <v>0.1</v>
      </c>
    </row>
    <row r="3341" spans="13:29" x14ac:dyDescent="0.35">
      <c r="M3341" t="s">
        <v>44</v>
      </c>
      <c r="N3341">
        <v>4054356</v>
      </c>
      <c r="O3341" t="s">
        <v>14</v>
      </c>
      <c r="P3341">
        <v>52.3615489717522</v>
      </c>
      <c r="Q3341">
        <v>4.86428461408057</v>
      </c>
      <c r="R3341" t="s">
        <v>48</v>
      </c>
      <c r="S3341">
        <v>51</v>
      </c>
      <c r="T3341">
        <v>283</v>
      </c>
      <c r="U3341">
        <v>153</v>
      </c>
      <c r="V3341">
        <v>2.97</v>
      </c>
      <c r="W3341">
        <v>130</v>
      </c>
      <c r="X3341">
        <v>2566</v>
      </c>
      <c r="Y3341">
        <v>1</v>
      </c>
      <c r="Z3341" t="s">
        <v>56</v>
      </c>
      <c r="AA3341" t="s">
        <v>113</v>
      </c>
      <c r="AB3341">
        <v>14433</v>
      </c>
      <c r="AC3341">
        <v>0.2</v>
      </c>
    </row>
    <row r="3342" spans="13:29" x14ac:dyDescent="0.35">
      <c r="M3342" t="s">
        <v>44</v>
      </c>
      <c r="N3342">
        <v>6089697</v>
      </c>
      <c r="O3342" t="s">
        <v>15</v>
      </c>
      <c r="P3342">
        <v>52.389670936955397</v>
      </c>
      <c r="Q3342">
        <v>4.8777561608229396</v>
      </c>
      <c r="R3342" t="s">
        <v>48</v>
      </c>
      <c r="S3342">
        <v>199</v>
      </c>
      <c r="T3342">
        <v>2</v>
      </c>
      <c r="U3342">
        <v>41</v>
      </c>
      <c r="V3342">
        <v>0.94</v>
      </c>
      <c r="W3342">
        <v>365</v>
      </c>
      <c r="X3342">
        <v>3619</v>
      </c>
      <c r="Y3342">
        <v>1</v>
      </c>
      <c r="Z3342" t="s">
        <v>60</v>
      </c>
      <c r="AA3342" t="s">
        <v>112</v>
      </c>
      <c r="AB3342">
        <v>398</v>
      </c>
      <c r="AC3342">
        <v>0.2</v>
      </c>
    </row>
    <row r="3343" spans="13:29" x14ac:dyDescent="0.35">
      <c r="M3343" t="s">
        <v>44</v>
      </c>
      <c r="N3343">
        <v>6817113</v>
      </c>
      <c r="O3343" t="s">
        <v>15</v>
      </c>
      <c r="P3343">
        <v>52.384963889952701</v>
      </c>
      <c r="Q3343">
        <v>4.8699110065087998</v>
      </c>
      <c r="R3343" t="s">
        <v>48</v>
      </c>
      <c r="S3343">
        <v>54</v>
      </c>
      <c r="T3343">
        <v>349</v>
      </c>
      <c r="U3343">
        <v>190</v>
      </c>
      <c r="V3343">
        <v>4.51</v>
      </c>
      <c r="W3343">
        <v>2</v>
      </c>
      <c r="X3343">
        <v>4123</v>
      </c>
      <c r="Y3343">
        <v>1</v>
      </c>
      <c r="Z3343" t="s">
        <v>60</v>
      </c>
      <c r="AA3343" t="s">
        <v>112</v>
      </c>
      <c r="AB3343">
        <v>18846</v>
      </c>
      <c r="AC3343">
        <v>0.2</v>
      </c>
    </row>
    <row r="3344" spans="13:29" x14ac:dyDescent="0.35">
      <c r="M3344" t="s">
        <v>44</v>
      </c>
      <c r="N3344">
        <v>10668929</v>
      </c>
      <c r="O3344" t="s">
        <v>19</v>
      </c>
      <c r="P3344">
        <v>52.375381703588999</v>
      </c>
      <c r="Q3344">
        <v>4.8491862099580203</v>
      </c>
      <c r="R3344" t="s">
        <v>48</v>
      </c>
      <c r="S3344">
        <v>39</v>
      </c>
      <c r="T3344">
        <v>343</v>
      </c>
      <c r="U3344">
        <v>92</v>
      </c>
      <c r="V3344">
        <v>3.52</v>
      </c>
      <c r="W3344">
        <v>3</v>
      </c>
      <c r="X3344">
        <v>6444</v>
      </c>
      <c r="Y3344">
        <v>1</v>
      </c>
      <c r="Z3344" t="s">
        <v>62</v>
      </c>
      <c r="AA3344" t="s">
        <v>114</v>
      </c>
      <c r="AB3344">
        <v>13377</v>
      </c>
      <c r="AC3344">
        <v>0.2</v>
      </c>
    </row>
    <row r="3345" spans="13:29" x14ac:dyDescent="0.35">
      <c r="M3345" t="s">
        <v>44</v>
      </c>
      <c r="N3345">
        <v>18284067</v>
      </c>
      <c r="O3345" t="s">
        <v>24</v>
      </c>
      <c r="P3345">
        <v>52.360917529195198</v>
      </c>
      <c r="Q3345">
        <v>4.7894072926023004</v>
      </c>
      <c r="R3345" t="s">
        <v>48</v>
      </c>
      <c r="S3345">
        <v>50</v>
      </c>
      <c r="T3345">
        <v>279</v>
      </c>
      <c r="U3345">
        <v>32</v>
      </c>
      <c r="V3345">
        <v>1.87</v>
      </c>
      <c r="W3345">
        <v>69</v>
      </c>
      <c r="X3345">
        <v>11799</v>
      </c>
      <c r="Y3345">
        <v>1</v>
      </c>
      <c r="Z3345" t="s">
        <v>84</v>
      </c>
      <c r="AA3345" t="s">
        <v>124</v>
      </c>
      <c r="AB3345">
        <v>13950</v>
      </c>
      <c r="AC3345">
        <v>0.2</v>
      </c>
    </row>
    <row r="3346" spans="13:29" x14ac:dyDescent="0.35">
      <c r="M3346" t="s">
        <v>44</v>
      </c>
      <c r="N3346">
        <v>18985831</v>
      </c>
      <c r="O3346" t="s">
        <v>16</v>
      </c>
      <c r="P3346">
        <v>52.329300182960203</v>
      </c>
      <c r="Q3346">
        <v>4.8618079204253499</v>
      </c>
      <c r="R3346" t="s">
        <v>48</v>
      </c>
      <c r="S3346">
        <v>80</v>
      </c>
      <c r="T3346">
        <v>224</v>
      </c>
      <c r="U3346">
        <v>9</v>
      </c>
      <c r="V3346">
        <v>0.49</v>
      </c>
      <c r="W3346">
        <v>155</v>
      </c>
      <c r="X3346">
        <v>12393</v>
      </c>
      <c r="Y3346">
        <v>1</v>
      </c>
      <c r="Z3346" t="s">
        <v>82</v>
      </c>
      <c r="AA3346" t="s">
        <v>125</v>
      </c>
      <c r="AB3346">
        <v>17920</v>
      </c>
      <c r="AC3346">
        <v>0.2</v>
      </c>
    </row>
    <row r="3347" spans="13:29" x14ac:dyDescent="0.35">
      <c r="M3347" t="s">
        <v>44</v>
      </c>
      <c r="N3347">
        <v>53067</v>
      </c>
      <c r="O3347" t="s">
        <v>11</v>
      </c>
      <c r="P3347">
        <v>52.353392668703499</v>
      </c>
      <c r="Q3347">
        <v>4.9006376429573004</v>
      </c>
      <c r="R3347" t="s">
        <v>50</v>
      </c>
      <c r="S3347">
        <v>87</v>
      </c>
      <c r="T3347">
        <v>295</v>
      </c>
      <c r="U3347">
        <v>333</v>
      </c>
      <c r="V3347">
        <v>3.4</v>
      </c>
      <c r="W3347">
        <v>2</v>
      </c>
      <c r="X3347">
        <v>24</v>
      </c>
      <c r="Y3347">
        <v>1</v>
      </c>
      <c r="Z3347" t="s">
        <v>58</v>
      </c>
      <c r="AA3347" t="s">
        <v>103</v>
      </c>
      <c r="AB3347">
        <v>25665</v>
      </c>
      <c r="AC3347">
        <v>0.5</v>
      </c>
    </row>
    <row r="3348" spans="13:29" x14ac:dyDescent="0.35">
      <c r="M3348" t="s">
        <v>44</v>
      </c>
      <c r="N3348">
        <v>55256</v>
      </c>
      <c r="O3348" t="s">
        <v>7</v>
      </c>
      <c r="P3348">
        <v>52.371256888866903</v>
      </c>
      <c r="Q3348">
        <v>4.90351314513312</v>
      </c>
      <c r="R3348" t="s">
        <v>50</v>
      </c>
      <c r="S3348">
        <v>86</v>
      </c>
      <c r="T3348">
        <v>352</v>
      </c>
      <c r="U3348">
        <v>120</v>
      </c>
      <c r="V3348">
        <v>1.26</v>
      </c>
      <c r="W3348">
        <v>129</v>
      </c>
      <c r="X3348">
        <v>27</v>
      </c>
      <c r="Y3348">
        <v>1</v>
      </c>
      <c r="Z3348" t="s">
        <v>68</v>
      </c>
      <c r="AA3348" t="s">
        <v>99</v>
      </c>
      <c r="AB3348">
        <v>30272</v>
      </c>
      <c r="AC3348">
        <v>0.5</v>
      </c>
    </row>
    <row r="3349" spans="13:29" x14ac:dyDescent="0.35">
      <c r="M3349" t="s">
        <v>44</v>
      </c>
      <c r="N3349">
        <v>96048</v>
      </c>
      <c r="O3349" t="s">
        <v>7</v>
      </c>
      <c r="P3349">
        <v>52.372700232233797</v>
      </c>
      <c r="Q3349">
        <v>4.9077614481448704</v>
      </c>
      <c r="R3349" t="s">
        <v>50</v>
      </c>
      <c r="S3349">
        <v>75</v>
      </c>
      <c r="T3349">
        <v>17</v>
      </c>
      <c r="U3349">
        <v>120</v>
      </c>
      <c r="V3349">
        <v>2.57</v>
      </c>
      <c r="W3349">
        <v>340</v>
      </c>
      <c r="X3349">
        <v>58</v>
      </c>
      <c r="Y3349">
        <v>1</v>
      </c>
      <c r="Z3349" t="s">
        <v>68</v>
      </c>
      <c r="AA3349" t="s">
        <v>99</v>
      </c>
      <c r="AB3349">
        <v>1275</v>
      </c>
      <c r="AC3349">
        <v>0.5</v>
      </c>
    </row>
    <row r="3350" spans="13:29" x14ac:dyDescent="0.35">
      <c r="M3350" t="s">
        <v>44</v>
      </c>
      <c r="N3350">
        <v>152280</v>
      </c>
      <c r="O3350" t="s">
        <v>19</v>
      </c>
      <c r="P3350">
        <v>52.379613717564297</v>
      </c>
      <c r="Q3350">
        <v>4.85443229254928</v>
      </c>
      <c r="R3350" t="s">
        <v>50</v>
      </c>
      <c r="S3350">
        <v>89</v>
      </c>
      <c r="T3350">
        <v>35</v>
      </c>
      <c r="U3350">
        <v>580</v>
      </c>
      <c r="V3350">
        <v>6.41</v>
      </c>
      <c r="W3350">
        <v>3</v>
      </c>
      <c r="X3350">
        <v>75</v>
      </c>
      <c r="Y3350">
        <v>1</v>
      </c>
      <c r="Z3350" t="s">
        <v>62</v>
      </c>
      <c r="AA3350" t="s">
        <v>101</v>
      </c>
      <c r="AB3350">
        <v>3115</v>
      </c>
      <c r="AC3350">
        <v>0.5</v>
      </c>
    </row>
    <row r="3351" spans="13:29" x14ac:dyDescent="0.35">
      <c r="M3351" t="s">
        <v>44</v>
      </c>
      <c r="N3351">
        <v>188347</v>
      </c>
      <c r="O3351" t="s">
        <v>14</v>
      </c>
      <c r="P3351">
        <v>52.368239080124297</v>
      </c>
      <c r="Q3351">
        <v>4.8532107480392996</v>
      </c>
      <c r="R3351" t="s">
        <v>50</v>
      </c>
      <c r="S3351">
        <v>50</v>
      </c>
      <c r="T3351">
        <v>342</v>
      </c>
      <c r="U3351">
        <v>318</v>
      </c>
      <c r="V3351">
        <v>3.58</v>
      </c>
      <c r="W3351">
        <v>19</v>
      </c>
      <c r="X3351">
        <v>87</v>
      </c>
      <c r="Y3351">
        <v>1</v>
      </c>
      <c r="Z3351" t="s">
        <v>56</v>
      </c>
      <c r="AA3351" t="s">
        <v>97</v>
      </c>
      <c r="AB3351">
        <v>17100</v>
      </c>
      <c r="AC3351">
        <v>0.5</v>
      </c>
    </row>
    <row r="3352" spans="13:29" x14ac:dyDescent="0.35">
      <c r="M3352" t="s">
        <v>44</v>
      </c>
      <c r="N3352">
        <v>443698</v>
      </c>
      <c r="O3352" t="s">
        <v>7</v>
      </c>
      <c r="P3352">
        <v>52.360354701922297</v>
      </c>
      <c r="Q3352">
        <v>4.8996654387790599</v>
      </c>
      <c r="R3352" t="s">
        <v>50</v>
      </c>
      <c r="S3352">
        <v>135</v>
      </c>
      <c r="T3352">
        <v>142</v>
      </c>
      <c r="U3352">
        <v>46</v>
      </c>
      <c r="V3352">
        <v>0.59</v>
      </c>
      <c r="W3352">
        <v>193</v>
      </c>
      <c r="X3352">
        <v>238</v>
      </c>
      <c r="Y3352">
        <v>1</v>
      </c>
      <c r="Z3352" t="s">
        <v>68</v>
      </c>
      <c r="AA3352" t="s">
        <v>99</v>
      </c>
      <c r="AB3352">
        <v>19170</v>
      </c>
      <c r="AC3352">
        <v>0.5</v>
      </c>
    </row>
    <row r="3353" spans="13:29" x14ac:dyDescent="0.35">
      <c r="M3353" t="s">
        <v>44</v>
      </c>
      <c r="N3353">
        <v>538844</v>
      </c>
      <c r="O3353" t="s">
        <v>14</v>
      </c>
      <c r="P3353">
        <v>52.361854012845498</v>
      </c>
      <c r="Q3353">
        <v>4.8771579700514396</v>
      </c>
      <c r="R3353" t="s">
        <v>50</v>
      </c>
      <c r="S3353">
        <v>70</v>
      </c>
      <c r="T3353">
        <v>349</v>
      </c>
      <c r="U3353">
        <v>275</v>
      </c>
      <c r="V3353">
        <v>4.0599999999999996</v>
      </c>
      <c r="W3353">
        <v>4</v>
      </c>
      <c r="X3353">
        <v>291</v>
      </c>
      <c r="Y3353">
        <v>1</v>
      </c>
      <c r="Z3353" t="s">
        <v>56</v>
      </c>
      <c r="AA3353" t="s">
        <v>97</v>
      </c>
      <c r="AB3353">
        <v>24430</v>
      </c>
      <c r="AC3353">
        <v>0.5</v>
      </c>
    </row>
    <row r="3354" spans="13:29" x14ac:dyDescent="0.35">
      <c r="M3354" t="s">
        <v>44</v>
      </c>
      <c r="N3354">
        <v>613088</v>
      </c>
      <c r="O3354" t="s">
        <v>23</v>
      </c>
      <c r="P3354">
        <v>52.409915418974101</v>
      </c>
      <c r="Q3354">
        <v>4.9629106117300399</v>
      </c>
      <c r="R3354" t="s">
        <v>50</v>
      </c>
      <c r="S3354">
        <v>78</v>
      </c>
      <c r="T3354">
        <v>41</v>
      </c>
      <c r="U3354">
        <v>310</v>
      </c>
      <c r="V3354">
        <v>4.05</v>
      </c>
      <c r="W3354">
        <v>332</v>
      </c>
      <c r="X3354">
        <v>359</v>
      </c>
      <c r="Y3354">
        <v>1</v>
      </c>
      <c r="Z3354" t="s">
        <v>76</v>
      </c>
      <c r="AA3354" t="s">
        <v>115</v>
      </c>
      <c r="AB3354">
        <v>3198</v>
      </c>
      <c r="AC3354">
        <v>0.5</v>
      </c>
    </row>
    <row r="3355" spans="13:29" x14ac:dyDescent="0.35">
      <c r="M3355" t="s">
        <v>44</v>
      </c>
      <c r="N3355">
        <v>683431</v>
      </c>
      <c r="O3355" t="s">
        <v>11</v>
      </c>
      <c r="P3355">
        <v>52.346197341047798</v>
      </c>
      <c r="Q3355">
        <v>4.8956642813345397</v>
      </c>
      <c r="R3355" t="s">
        <v>50</v>
      </c>
      <c r="S3355">
        <v>80</v>
      </c>
      <c r="T3355">
        <v>195</v>
      </c>
      <c r="U3355">
        <v>292</v>
      </c>
      <c r="V3355">
        <v>5.51</v>
      </c>
      <c r="W3355">
        <v>154</v>
      </c>
      <c r="X3355">
        <v>432</v>
      </c>
      <c r="Y3355">
        <v>1</v>
      </c>
      <c r="Z3355" t="s">
        <v>58</v>
      </c>
      <c r="AA3355" t="s">
        <v>103</v>
      </c>
      <c r="AB3355">
        <v>15600</v>
      </c>
      <c r="AC3355">
        <v>0.5</v>
      </c>
    </row>
    <row r="3356" spans="13:29" x14ac:dyDescent="0.35">
      <c r="M3356" t="s">
        <v>44</v>
      </c>
      <c r="N3356">
        <v>725923</v>
      </c>
      <c r="O3356" t="s">
        <v>14</v>
      </c>
      <c r="P3356">
        <v>52.371594461461001</v>
      </c>
      <c r="Q3356">
        <v>4.8696923531331899</v>
      </c>
      <c r="R3356" t="s">
        <v>50</v>
      </c>
      <c r="S3356">
        <v>82</v>
      </c>
      <c r="T3356">
        <v>196</v>
      </c>
      <c r="U3356">
        <v>373</v>
      </c>
      <c r="V3356">
        <v>5</v>
      </c>
      <c r="W3356">
        <v>24</v>
      </c>
      <c r="X3356">
        <v>475</v>
      </c>
      <c r="Y3356">
        <v>1</v>
      </c>
      <c r="Z3356" t="s">
        <v>56</v>
      </c>
      <c r="AA3356" t="s">
        <v>97</v>
      </c>
      <c r="AB3356">
        <v>16072</v>
      </c>
      <c r="AC3356">
        <v>0.5</v>
      </c>
    </row>
    <row r="3357" spans="13:29" x14ac:dyDescent="0.35">
      <c r="M3357" t="s">
        <v>44</v>
      </c>
      <c r="N3357">
        <v>737954</v>
      </c>
      <c r="O3357" t="s">
        <v>14</v>
      </c>
      <c r="P3357">
        <v>52.362241404541898</v>
      </c>
      <c r="Q3357">
        <v>4.8773102816275697</v>
      </c>
      <c r="R3357" t="s">
        <v>50</v>
      </c>
      <c r="S3357">
        <v>70</v>
      </c>
      <c r="T3357">
        <v>257</v>
      </c>
      <c r="U3357">
        <v>221</v>
      </c>
      <c r="V3357">
        <v>3.23</v>
      </c>
      <c r="W3357">
        <v>5</v>
      </c>
      <c r="X3357">
        <v>490</v>
      </c>
      <c r="Y3357">
        <v>1</v>
      </c>
      <c r="Z3357" t="s">
        <v>56</v>
      </c>
      <c r="AA3357" t="s">
        <v>97</v>
      </c>
      <c r="AB3357">
        <v>17990</v>
      </c>
      <c r="AC3357">
        <v>0.5</v>
      </c>
    </row>
    <row r="3358" spans="13:29" x14ac:dyDescent="0.35">
      <c r="M3358" t="s">
        <v>44</v>
      </c>
      <c r="N3358">
        <v>802052</v>
      </c>
      <c r="O3358" t="s">
        <v>7</v>
      </c>
      <c r="P3358">
        <v>52.364950424813401</v>
      </c>
      <c r="Q3358">
        <v>4.9098380454749702</v>
      </c>
      <c r="R3358" t="s">
        <v>50</v>
      </c>
      <c r="S3358">
        <v>120</v>
      </c>
      <c r="T3358">
        <v>123</v>
      </c>
      <c r="U3358">
        <v>465</v>
      </c>
      <c r="V3358">
        <v>6.34</v>
      </c>
      <c r="W3358">
        <v>234</v>
      </c>
      <c r="X3358">
        <v>568</v>
      </c>
      <c r="Y3358">
        <v>1</v>
      </c>
      <c r="Z3358" t="s">
        <v>68</v>
      </c>
      <c r="AA3358" t="s">
        <v>99</v>
      </c>
      <c r="AB3358">
        <v>14760</v>
      </c>
      <c r="AC3358">
        <v>0.5</v>
      </c>
    </row>
    <row r="3359" spans="13:29" x14ac:dyDescent="0.35">
      <c r="M3359" t="s">
        <v>44</v>
      </c>
      <c r="N3359">
        <v>818079</v>
      </c>
      <c r="O3359" t="s">
        <v>18</v>
      </c>
      <c r="P3359">
        <v>52.371460130162603</v>
      </c>
      <c r="Q3359">
        <v>4.9450921780497197</v>
      </c>
      <c r="R3359" t="s">
        <v>50</v>
      </c>
      <c r="S3359">
        <v>125</v>
      </c>
      <c r="T3359">
        <v>110</v>
      </c>
      <c r="U3359">
        <v>389</v>
      </c>
      <c r="V3359">
        <v>5.39</v>
      </c>
      <c r="W3359">
        <v>270</v>
      </c>
      <c r="X3359">
        <v>580</v>
      </c>
      <c r="Y3359">
        <v>1</v>
      </c>
      <c r="Z3359" t="s">
        <v>66</v>
      </c>
      <c r="AA3359" t="s">
        <v>102</v>
      </c>
      <c r="AB3359">
        <v>13750</v>
      </c>
      <c r="AC3359">
        <v>0.5</v>
      </c>
    </row>
    <row r="3360" spans="13:29" x14ac:dyDescent="0.35">
      <c r="M3360" t="s">
        <v>44</v>
      </c>
      <c r="N3360">
        <v>870150</v>
      </c>
      <c r="O3360" t="s">
        <v>14</v>
      </c>
      <c r="P3360">
        <v>52.361677748598098</v>
      </c>
      <c r="Q3360">
        <v>4.8548796745873402</v>
      </c>
      <c r="R3360" t="s">
        <v>50</v>
      </c>
      <c r="S3360">
        <v>47</v>
      </c>
      <c r="T3360">
        <v>6</v>
      </c>
      <c r="U3360">
        <v>174</v>
      </c>
      <c r="V3360">
        <v>2.5</v>
      </c>
      <c r="W3360">
        <v>357</v>
      </c>
      <c r="X3360">
        <v>632</v>
      </c>
      <c r="Y3360">
        <v>1</v>
      </c>
      <c r="Z3360" t="s">
        <v>56</v>
      </c>
      <c r="AA3360" t="s">
        <v>97</v>
      </c>
      <c r="AB3360">
        <v>282</v>
      </c>
      <c r="AC3360">
        <v>0.5</v>
      </c>
    </row>
    <row r="3361" spans="13:29" x14ac:dyDescent="0.35">
      <c r="M3361" t="s">
        <v>44</v>
      </c>
      <c r="N3361">
        <v>874340</v>
      </c>
      <c r="O3361" t="s">
        <v>22</v>
      </c>
      <c r="P3361">
        <v>52.423647392541596</v>
      </c>
      <c r="Q3361">
        <v>4.88701921770111</v>
      </c>
      <c r="R3361" t="s">
        <v>50</v>
      </c>
      <c r="S3361">
        <v>60</v>
      </c>
      <c r="T3361">
        <v>29</v>
      </c>
      <c r="U3361">
        <v>323</v>
      </c>
      <c r="V3361">
        <v>4.7300000000000004</v>
      </c>
      <c r="W3361">
        <v>249</v>
      </c>
      <c r="X3361">
        <v>640</v>
      </c>
      <c r="Y3361">
        <v>1</v>
      </c>
      <c r="Z3361" t="s">
        <v>80</v>
      </c>
      <c r="AA3361" t="s">
        <v>121</v>
      </c>
      <c r="AB3361">
        <v>1740</v>
      </c>
      <c r="AC3361">
        <v>0.5</v>
      </c>
    </row>
    <row r="3362" spans="13:29" x14ac:dyDescent="0.35">
      <c r="M3362" t="s">
        <v>44</v>
      </c>
      <c r="N3362">
        <v>1057494</v>
      </c>
      <c r="O3362" t="s">
        <v>8</v>
      </c>
      <c r="P3362">
        <v>52.348612607637897</v>
      </c>
      <c r="Q3362">
        <v>4.8751453976504404</v>
      </c>
      <c r="R3362" t="s">
        <v>50</v>
      </c>
      <c r="S3362">
        <v>69</v>
      </c>
      <c r="T3362">
        <v>339</v>
      </c>
      <c r="U3362">
        <v>377</v>
      </c>
      <c r="V3362">
        <v>5.56</v>
      </c>
      <c r="W3362">
        <v>28</v>
      </c>
      <c r="X3362">
        <v>771</v>
      </c>
      <c r="Y3362">
        <v>1</v>
      </c>
      <c r="Z3362" t="s">
        <v>74</v>
      </c>
      <c r="AA3362" t="s">
        <v>111</v>
      </c>
      <c r="AB3362">
        <v>23391</v>
      </c>
      <c r="AC3362">
        <v>0.5</v>
      </c>
    </row>
    <row r="3363" spans="13:29" x14ac:dyDescent="0.35">
      <c r="M3363" t="s">
        <v>44</v>
      </c>
      <c r="N3363">
        <v>1100980</v>
      </c>
      <c r="O3363" t="s">
        <v>14</v>
      </c>
      <c r="P3363">
        <v>52.362138488006401</v>
      </c>
      <c r="Q3363">
        <v>4.8502818106030903</v>
      </c>
      <c r="R3363" t="s">
        <v>50</v>
      </c>
      <c r="S3363">
        <v>55</v>
      </c>
      <c r="T3363">
        <v>30</v>
      </c>
      <c r="U3363">
        <v>121</v>
      </c>
      <c r="V3363">
        <v>1.91</v>
      </c>
      <c r="W3363">
        <v>10</v>
      </c>
      <c r="X3363">
        <v>807</v>
      </c>
      <c r="Y3363">
        <v>1</v>
      </c>
      <c r="Z3363" t="s">
        <v>56</v>
      </c>
      <c r="AA3363" t="s">
        <v>97</v>
      </c>
      <c r="AB3363">
        <v>1650</v>
      </c>
      <c r="AC3363">
        <v>0.5</v>
      </c>
    </row>
    <row r="3364" spans="13:29" x14ac:dyDescent="0.35">
      <c r="M3364" t="s">
        <v>44</v>
      </c>
      <c r="N3364">
        <v>1102027</v>
      </c>
      <c r="O3364" t="s">
        <v>10</v>
      </c>
      <c r="P3364">
        <v>52.383871358022198</v>
      </c>
      <c r="Q3364">
        <v>4.9150519008465698</v>
      </c>
      <c r="R3364" t="s">
        <v>50</v>
      </c>
      <c r="S3364">
        <v>88</v>
      </c>
      <c r="T3364">
        <v>169</v>
      </c>
      <c r="U3364">
        <v>111</v>
      </c>
      <c r="V3364">
        <v>1.63</v>
      </c>
      <c r="W3364">
        <v>27</v>
      </c>
      <c r="X3364">
        <v>808</v>
      </c>
      <c r="Y3364">
        <v>1</v>
      </c>
      <c r="Z3364" t="s">
        <v>78</v>
      </c>
      <c r="AA3364" t="s">
        <v>98</v>
      </c>
      <c r="AB3364">
        <v>14872</v>
      </c>
      <c r="AC3364">
        <v>0.5</v>
      </c>
    </row>
    <row r="3365" spans="13:29" x14ac:dyDescent="0.35">
      <c r="M3365" t="s">
        <v>44</v>
      </c>
      <c r="N3365">
        <v>1247334</v>
      </c>
      <c r="O3365" t="s">
        <v>11</v>
      </c>
      <c r="P3365">
        <v>52.3570724075282</v>
      </c>
      <c r="Q3365">
        <v>4.9039003173377003</v>
      </c>
      <c r="R3365" t="s">
        <v>50</v>
      </c>
      <c r="S3365">
        <v>65</v>
      </c>
      <c r="T3365">
        <v>355</v>
      </c>
      <c r="U3365">
        <v>492</v>
      </c>
      <c r="V3365">
        <v>7.37</v>
      </c>
      <c r="W3365">
        <v>168</v>
      </c>
      <c r="X3365">
        <v>917</v>
      </c>
      <c r="Y3365">
        <v>1</v>
      </c>
      <c r="Z3365" t="s">
        <v>58</v>
      </c>
      <c r="AA3365" t="s">
        <v>103</v>
      </c>
      <c r="AB3365">
        <v>23075</v>
      </c>
      <c r="AC3365">
        <v>0.5</v>
      </c>
    </row>
    <row r="3366" spans="13:29" x14ac:dyDescent="0.35">
      <c r="M3366" t="s">
        <v>44</v>
      </c>
      <c r="N3366">
        <v>1291054</v>
      </c>
      <c r="O3366" t="s">
        <v>22</v>
      </c>
      <c r="P3366">
        <v>52.4234977007754</v>
      </c>
      <c r="Q3366">
        <v>4.8880586869217098</v>
      </c>
      <c r="R3366" t="s">
        <v>50</v>
      </c>
      <c r="S3366">
        <v>60</v>
      </c>
      <c r="T3366">
        <v>44</v>
      </c>
      <c r="U3366">
        <v>307</v>
      </c>
      <c r="V3366">
        <v>4.67</v>
      </c>
      <c r="W3366">
        <v>247</v>
      </c>
      <c r="X3366">
        <v>954</v>
      </c>
      <c r="Y3366">
        <v>1</v>
      </c>
      <c r="Z3366" t="s">
        <v>80</v>
      </c>
      <c r="AA3366" t="s">
        <v>121</v>
      </c>
      <c r="AB3366">
        <v>2640</v>
      </c>
      <c r="AC3366">
        <v>0.5</v>
      </c>
    </row>
    <row r="3367" spans="13:29" x14ac:dyDescent="0.35">
      <c r="M3367" t="s">
        <v>44</v>
      </c>
      <c r="N3367">
        <v>1338169</v>
      </c>
      <c r="O3367" t="s">
        <v>14</v>
      </c>
      <c r="P3367">
        <v>52.366205988889902</v>
      </c>
      <c r="Q3367">
        <v>4.8603514430854799</v>
      </c>
      <c r="R3367" t="s">
        <v>50</v>
      </c>
      <c r="S3367">
        <v>77</v>
      </c>
      <c r="T3367">
        <v>88</v>
      </c>
      <c r="U3367">
        <v>149</v>
      </c>
      <c r="V3367">
        <v>2.29</v>
      </c>
      <c r="W3367">
        <v>272</v>
      </c>
      <c r="X3367">
        <v>989</v>
      </c>
      <c r="Y3367">
        <v>1</v>
      </c>
      <c r="Z3367" t="s">
        <v>56</v>
      </c>
      <c r="AA3367" t="s">
        <v>97</v>
      </c>
      <c r="AB3367">
        <v>6776</v>
      </c>
      <c r="AC3367">
        <v>0.5</v>
      </c>
    </row>
    <row r="3368" spans="13:29" x14ac:dyDescent="0.35">
      <c r="M3368" t="s">
        <v>44</v>
      </c>
      <c r="N3368">
        <v>1482851</v>
      </c>
      <c r="O3368" t="s">
        <v>15</v>
      </c>
      <c r="P3368">
        <v>52.379319195244797</v>
      </c>
      <c r="Q3368">
        <v>4.8687310267754604</v>
      </c>
      <c r="R3368" t="s">
        <v>50</v>
      </c>
      <c r="S3368">
        <v>119</v>
      </c>
      <c r="T3368">
        <v>350</v>
      </c>
      <c r="U3368">
        <v>45</v>
      </c>
      <c r="V3368">
        <v>0.72</v>
      </c>
      <c r="W3368">
        <v>200</v>
      </c>
      <c r="X3368">
        <v>1091</v>
      </c>
      <c r="Y3368">
        <v>1</v>
      </c>
      <c r="Z3368" t="s">
        <v>60</v>
      </c>
      <c r="AA3368" t="s">
        <v>100</v>
      </c>
      <c r="AB3368">
        <v>41650</v>
      </c>
      <c r="AC3368">
        <v>0.5</v>
      </c>
    </row>
    <row r="3369" spans="13:29" x14ac:dyDescent="0.35">
      <c r="M3369" t="s">
        <v>44</v>
      </c>
      <c r="N3369">
        <v>1561264</v>
      </c>
      <c r="O3369" t="s">
        <v>18</v>
      </c>
      <c r="P3369">
        <v>52.362756272839597</v>
      </c>
      <c r="Q3369">
        <v>4.9515171610559099</v>
      </c>
      <c r="R3369" t="s">
        <v>50</v>
      </c>
      <c r="S3369">
        <v>75</v>
      </c>
      <c r="T3369">
        <v>102</v>
      </c>
      <c r="U3369">
        <v>137</v>
      </c>
      <c r="V3369">
        <v>2.4300000000000002</v>
      </c>
      <c r="W3369">
        <v>365</v>
      </c>
      <c r="X3369">
        <v>1145</v>
      </c>
      <c r="Y3369">
        <v>1</v>
      </c>
      <c r="Z3369" t="s">
        <v>66</v>
      </c>
      <c r="AA3369" t="s">
        <v>102</v>
      </c>
      <c r="AB3369">
        <v>7650</v>
      </c>
      <c r="AC3369">
        <v>0.5</v>
      </c>
    </row>
    <row r="3370" spans="13:29" x14ac:dyDescent="0.35">
      <c r="M3370" t="s">
        <v>44</v>
      </c>
      <c r="N3370">
        <v>1575988</v>
      </c>
      <c r="O3370" t="s">
        <v>11</v>
      </c>
      <c r="P3370">
        <v>52.347235863619296</v>
      </c>
      <c r="Q3370">
        <v>4.8891483859833604</v>
      </c>
      <c r="R3370" t="s">
        <v>50</v>
      </c>
      <c r="S3370">
        <v>80</v>
      </c>
      <c r="T3370">
        <v>147</v>
      </c>
      <c r="U3370">
        <v>331</v>
      </c>
      <c r="V3370">
        <v>5.19</v>
      </c>
      <c r="W3370">
        <v>196</v>
      </c>
      <c r="X3370">
        <v>1151</v>
      </c>
      <c r="Y3370">
        <v>1</v>
      </c>
      <c r="Z3370" t="s">
        <v>58</v>
      </c>
      <c r="AA3370" t="s">
        <v>103</v>
      </c>
      <c r="AB3370">
        <v>11760</v>
      </c>
      <c r="AC3370">
        <v>0.5</v>
      </c>
    </row>
    <row r="3371" spans="13:29" x14ac:dyDescent="0.35">
      <c r="M3371" t="s">
        <v>44</v>
      </c>
      <c r="N3371">
        <v>1630603</v>
      </c>
      <c r="O3371" t="s">
        <v>8</v>
      </c>
      <c r="P3371">
        <v>52.346424194117198</v>
      </c>
      <c r="Q3371">
        <v>4.8759574372576298</v>
      </c>
      <c r="R3371" t="s">
        <v>50</v>
      </c>
      <c r="S3371">
        <v>59</v>
      </c>
      <c r="T3371">
        <v>334</v>
      </c>
      <c r="U3371">
        <v>297</v>
      </c>
      <c r="V3371">
        <v>4.68</v>
      </c>
      <c r="W3371">
        <v>119</v>
      </c>
      <c r="X3371">
        <v>1176</v>
      </c>
      <c r="Y3371">
        <v>1</v>
      </c>
      <c r="Z3371" t="s">
        <v>74</v>
      </c>
      <c r="AA3371" t="s">
        <v>111</v>
      </c>
      <c r="AB3371">
        <v>19706</v>
      </c>
      <c r="AC3371">
        <v>0.5</v>
      </c>
    </row>
    <row r="3372" spans="13:29" x14ac:dyDescent="0.35">
      <c r="M3372" t="s">
        <v>44</v>
      </c>
      <c r="N3372">
        <v>1708637</v>
      </c>
      <c r="O3372" t="s">
        <v>11</v>
      </c>
      <c r="P3372">
        <v>52.355724126911099</v>
      </c>
      <c r="Q3372">
        <v>4.9015431790509796</v>
      </c>
      <c r="R3372" t="s">
        <v>50</v>
      </c>
      <c r="S3372">
        <v>90</v>
      </c>
      <c r="T3372">
        <v>17</v>
      </c>
      <c r="U3372">
        <v>113</v>
      </c>
      <c r="V3372">
        <v>2.0099999999999998</v>
      </c>
      <c r="W3372">
        <v>341</v>
      </c>
      <c r="X3372">
        <v>1217</v>
      </c>
      <c r="Y3372">
        <v>1</v>
      </c>
      <c r="Z3372" t="s">
        <v>58</v>
      </c>
      <c r="AA3372" t="s">
        <v>103</v>
      </c>
      <c r="AB3372">
        <v>1530</v>
      </c>
      <c r="AC3372">
        <v>0.5</v>
      </c>
    </row>
    <row r="3373" spans="13:29" x14ac:dyDescent="0.35">
      <c r="M3373" t="s">
        <v>44</v>
      </c>
      <c r="N3373">
        <v>1713474</v>
      </c>
      <c r="O3373" t="s">
        <v>14</v>
      </c>
      <c r="P3373">
        <v>52.361646486993401</v>
      </c>
      <c r="Q3373">
        <v>4.8638857185472499</v>
      </c>
      <c r="R3373" t="s">
        <v>50</v>
      </c>
      <c r="S3373">
        <v>110</v>
      </c>
      <c r="T3373">
        <v>193</v>
      </c>
      <c r="U3373">
        <v>210</v>
      </c>
      <c r="V3373">
        <v>4.95</v>
      </c>
      <c r="W3373">
        <v>173</v>
      </c>
      <c r="X3373">
        <v>1219</v>
      </c>
      <c r="Y3373">
        <v>1</v>
      </c>
      <c r="Z3373" t="s">
        <v>56</v>
      </c>
      <c r="AA3373" t="s">
        <v>97</v>
      </c>
      <c r="AB3373">
        <v>21230</v>
      </c>
      <c r="AC3373">
        <v>0.5</v>
      </c>
    </row>
    <row r="3374" spans="13:29" x14ac:dyDescent="0.35">
      <c r="M3374" t="s">
        <v>44</v>
      </c>
      <c r="N3374">
        <v>1786144</v>
      </c>
      <c r="O3374" t="s">
        <v>7</v>
      </c>
      <c r="P3374">
        <v>52.369569553725299</v>
      </c>
      <c r="Q3374">
        <v>4.9099472230841199</v>
      </c>
      <c r="R3374" t="s">
        <v>50</v>
      </c>
      <c r="S3374">
        <v>130</v>
      </c>
      <c r="T3374">
        <v>39</v>
      </c>
      <c r="U3374">
        <v>87</v>
      </c>
      <c r="V3374">
        <v>2.52</v>
      </c>
      <c r="W3374">
        <v>121</v>
      </c>
      <c r="X3374">
        <v>1267</v>
      </c>
      <c r="Y3374">
        <v>1</v>
      </c>
      <c r="Z3374" t="s">
        <v>68</v>
      </c>
      <c r="AA3374" t="s">
        <v>99</v>
      </c>
      <c r="AB3374">
        <v>5070</v>
      </c>
      <c r="AC3374">
        <v>0.5</v>
      </c>
    </row>
    <row r="3375" spans="13:29" x14ac:dyDescent="0.35">
      <c r="M3375" t="s">
        <v>44</v>
      </c>
      <c r="N3375">
        <v>1814121</v>
      </c>
      <c r="O3375" t="s">
        <v>24</v>
      </c>
      <c r="P3375">
        <v>52.368584158919198</v>
      </c>
      <c r="Q3375">
        <v>4.7937830622611797</v>
      </c>
      <c r="R3375" t="s">
        <v>50</v>
      </c>
      <c r="S3375">
        <v>130</v>
      </c>
      <c r="T3375">
        <v>48</v>
      </c>
      <c r="U3375">
        <v>606</v>
      </c>
      <c r="V3375">
        <v>9.73</v>
      </c>
      <c r="W3375">
        <v>303</v>
      </c>
      <c r="X3375">
        <v>1289</v>
      </c>
      <c r="Y3375">
        <v>1</v>
      </c>
      <c r="Z3375" t="s">
        <v>84</v>
      </c>
      <c r="AA3375" t="s">
        <v>118</v>
      </c>
      <c r="AB3375">
        <v>6240</v>
      </c>
      <c r="AC3375">
        <v>0.5</v>
      </c>
    </row>
    <row r="3376" spans="13:29" x14ac:dyDescent="0.35">
      <c r="M3376" t="s">
        <v>44</v>
      </c>
      <c r="N3376">
        <v>1833963</v>
      </c>
      <c r="O3376" t="s">
        <v>22</v>
      </c>
      <c r="P3376">
        <v>52.416506665942599</v>
      </c>
      <c r="Q3376">
        <v>4.8789186705209797</v>
      </c>
      <c r="R3376" t="s">
        <v>50</v>
      </c>
      <c r="S3376">
        <v>59</v>
      </c>
      <c r="T3376">
        <v>310</v>
      </c>
      <c r="U3376">
        <v>272</v>
      </c>
      <c r="V3376">
        <v>4.38</v>
      </c>
      <c r="W3376">
        <v>135</v>
      </c>
      <c r="X3376">
        <v>1300</v>
      </c>
      <c r="Y3376">
        <v>1</v>
      </c>
      <c r="Z3376" t="s">
        <v>80</v>
      </c>
      <c r="AA3376" t="s">
        <v>121</v>
      </c>
      <c r="AB3376">
        <v>18290</v>
      </c>
      <c r="AC3376">
        <v>0.5</v>
      </c>
    </row>
    <row r="3377" spans="13:29" x14ac:dyDescent="0.35">
      <c r="M3377" t="s">
        <v>44</v>
      </c>
      <c r="N3377">
        <v>2006763</v>
      </c>
      <c r="O3377" t="s">
        <v>11</v>
      </c>
      <c r="P3377">
        <v>52.355407650817497</v>
      </c>
      <c r="Q3377">
        <v>4.9049542692425003</v>
      </c>
      <c r="R3377" t="s">
        <v>50</v>
      </c>
      <c r="S3377">
        <v>90</v>
      </c>
      <c r="T3377">
        <v>71</v>
      </c>
      <c r="U3377">
        <v>435</v>
      </c>
      <c r="V3377">
        <v>7.18</v>
      </c>
      <c r="W3377">
        <v>1</v>
      </c>
      <c r="X3377">
        <v>1400</v>
      </c>
      <c r="Y3377">
        <v>1</v>
      </c>
      <c r="Z3377" t="s">
        <v>58</v>
      </c>
      <c r="AA3377" t="s">
        <v>103</v>
      </c>
      <c r="AB3377">
        <v>6390</v>
      </c>
      <c r="AC3377">
        <v>0.5</v>
      </c>
    </row>
    <row r="3378" spans="13:29" x14ac:dyDescent="0.35">
      <c r="M3378" t="s">
        <v>44</v>
      </c>
      <c r="N3378">
        <v>2018017</v>
      </c>
      <c r="O3378" t="s">
        <v>7</v>
      </c>
      <c r="P3378">
        <v>52.373311347289203</v>
      </c>
      <c r="Q3378">
        <v>4.9058532885189896</v>
      </c>
      <c r="R3378" t="s">
        <v>50</v>
      </c>
      <c r="S3378">
        <v>199</v>
      </c>
      <c r="T3378">
        <v>16</v>
      </c>
      <c r="U3378">
        <v>38</v>
      </c>
      <c r="V3378">
        <v>0.65</v>
      </c>
      <c r="W3378">
        <v>353</v>
      </c>
      <c r="X3378">
        <v>1416</v>
      </c>
      <c r="Y3378">
        <v>1</v>
      </c>
      <c r="Z3378" t="s">
        <v>68</v>
      </c>
      <c r="AA3378" t="s">
        <v>99</v>
      </c>
      <c r="AB3378">
        <v>3184</v>
      </c>
      <c r="AC3378">
        <v>0.5</v>
      </c>
    </row>
    <row r="3379" spans="13:29" x14ac:dyDescent="0.35">
      <c r="M3379" t="s">
        <v>44</v>
      </c>
      <c r="N3379">
        <v>2091152</v>
      </c>
      <c r="O3379" t="s">
        <v>11</v>
      </c>
      <c r="P3379">
        <v>52.350588956207602</v>
      </c>
      <c r="Q3379">
        <v>4.9064695646191403</v>
      </c>
      <c r="R3379" t="s">
        <v>50</v>
      </c>
      <c r="S3379">
        <v>85</v>
      </c>
      <c r="T3379">
        <v>34</v>
      </c>
      <c r="U3379">
        <v>362</v>
      </c>
      <c r="V3379">
        <v>6.04</v>
      </c>
      <c r="W3379">
        <v>258</v>
      </c>
      <c r="X3379">
        <v>1459</v>
      </c>
      <c r="Y3379">
        <v>1</v>
      </c>
      <c r="Z3379" t="s">
        <v>58</v>
      </c>
      <c r="AA3379" t="s">
        <v>103</v>
      </c>
      <c r="AB3379">
        <v>2890</v>
      </c>
      <c r="AC3379">
        <v>0.5</v>
      </c>
    </row>
    <row r="3380" spans="13:29" x14ac:dyDescent="0.35">
      <c r="M3380" t="s">
        <v>44</v>
      </c>
      <c r="N3380">
        <v>2337807</v>
      </c>
      <c r="O3380" t="s">
        <v>11</v>
      </c>
      <c r="P3380">
        <v>52.356860519195799</v>
      </c>
      <c r="Q3380">
        <v>4.9046860331591402</v>
      </c>
      <c r="R3380" t="s">
        <v>50</v>
      </c>
      <c r="S3380">
        <v>57</v>
      </c>
      <c r="T3380">
        <v>38</v>
      </c>
      <c r="U3380">
        <v>88</v>
      </c>
      <c r="V3380">
        <v>1.56</v>
      </c>
      <c r="W3380">
        <v>304</v>
      </c>
      <c r="X3380">
        <v>1565</v>
      </c>
      <c r="Y3380">
        <v>1</v>
      </c>
      <c r="Z3380" t="s">
        <v>58</v>
      </c>
      <c r="AA3380" t="s">
        <v>103</v>
      </c>
      <c r="AB3380">
        <v>2166</v>
      </c>
      <c r="AC3380">
        <v>0.5</v>
      </c>
    </row>
    <row r="3381" spans="13:29" x14ac:dyDescent="0.35">
      <c r="M3381" t="s">
        <v>44</v>
      </c>
      <c r="N3381">
        <v>2349446</v>
      </c>
      <c r="O3381" t="s">
        <v>13</v>
      </c>
      <c r="P3381">
        <v>52.368565376680998</v>
      </c>
      <c r="Q3381">
        <v>4.9587362367119301</v>
      </c>
      <c r="R3381" t="s">
        <v>50</v>
      </c>
      <c r="S3381">
        <v>75</v>
      </c>
      <c r="T3381">
        <v>364</v>
      </c>
      <c r="U3381">
        <v>156</v>
      </c>
      <c r="V3381">
        <v>2.68</v>
      </c>
      <c r="W3381">
        <v>104</v>
      </c>
      <c r="X3381">
        <v>1573</v>
      </c>
      <c r="Y3381">
        <v>1</v>
      </c>
      <c r="Z3381" t="s">
        <v>86</v>
      </c>
      <c r="AA3381" t="s">
        <v>110</v>
      </c>
      <c r="AB3381">
        <v>27300</v>
      </c>
      <c r="AC3381">
        <v>0.5</v>
      </c>
    </row>
    <row r="3382" spans="13:29" x14ac:dyDescent="0.35">
      <c r="M3382" t="s">
        <v>44</v>
      </c>
      <c r="N3382">
        <v>2364864</v>
      </c>
      <c r="O3382" t="s">
        <v>25</v>
      </c>
      <c r="P3382">
        <v>52.306520323874601</v>
      </c>
      <c r="Q3382">
        <v>4.9764957059376096</v>
      </c>
      <c r="R3382" t="s">
        <v>50</v>
      </c>
      <c r="S3382">
        <v>75</v>
      </c>
      <c r="T3382">
        <v>4</v>
      </c>
      <c r="U3382">
        <v>42</v>
      </c>
      <c r="V3382">
        <v>1.01</v>
      </c>
      <c r="W3382">
        <v>364</v>
      </c>
      <c r="X3382">
        <v>1578</v>
      </c>
      <c r="Y3382">
        <v>1</v>
      </c>
      <c r="Z3382" t="s">
        <v>90</v>
      </c>
      <c r="AA3382" t="s">
        <v>122</v>
      </c>
      <c r="AB3382">
        <v>300</v>
      </c>
      <c r="AC3382">
        <v>0.5</v>
      </c>
    </row>
    <row r="3383" spans="13:29" x14ac:dyDescent="0.35">
      <c r="M3383" t="s">
        <v>44</v>
      </c>
      <c r="N3383">
        <v>2497346</v>
      </c>
      <c r="O3383" t="s">
        <v>8</v>
      </c>
      <c r="P3383">
        <v>52.358550790459702</v>
      </c>
      <c r="Q3383">
        <v>4.8810314613846204</v>
      </c>
      <c r="R3383" t="s">
        <v>50</v>
      </c>
      <c r="S3383">
        <v>93</v>
      </c>
      <c r="T3383">
        <v>41</v>
      </c>
      <c r="U3383">
        <v>446</v>
      </c>
      <c r="V3383">
        <v>7.81</v>
      </c>
      <c r="W3383">
        <v>290</v>
      </c>
      <c r="X3383">
        <v>1642</v>
      </c>
      <c r="Y3383">
        <v>1</v>
      </c>
      <c r="Z3383" t="s">
        <v>74</v>
      </c>
      <c r="AA3383" t="s">
        <v>111</v>
      </c>
      <c r="AB3383">
        <v>3813</v>
      </c>
      <c r="AC3383">
        <v>0.5</v>
      </c>
    </row>
    <row r="3384" spans="13:29" x14ac:dyDescent="0.35">
      <c r="M3384" t="s">
        <v>44</v>
      </c>
      <c r="N3384">
        <v>2508498</v>
      </c>
      <c r="O3384" t="s">
        <v>27</v>
      </c>
      <c r="P3384">
        <v>52.325817899039102</v>
      </c>
      <c r="Q3384">
        <v>4.9808474803414304</v>
      </c>
      <c r="R3384" t="s">
        <v>50</v>
      </c>
      <c r="S3384">
        <v>60</v>
      </c>
      <c r="T3384">
        <v>3</v>
      </c>
      <c r="U3384">
        <v>32</v>
      </c>
      <c r="V3384">
        <v>0.56999999999999995</v>
      </c>
      <c r="W3384">
        <v>327</v>
      </c>
      <c r="X3384">
        <v>1646</v>
      </c>
      <c r="Y3384">
        <v>1</v>
      </c>
      <c r="Z3384" t="s">
        <v>107</v>
      </c>
      <c r="AA3384" t="s">
        <v>108</v>
      </c>
      <c r="AB3384">
        <v>180</v>
      </c>
      <c r="AC3384">
        <v>0.5</v>
      </c>
    </row>
    <row r="3385" spans="13:29" x14ac:dyDescent="0.35">
      <c r="M3385" t="s">
        <v>44</v>
      </c>
      <c r="N3385">
        <v>2529643</v>
      </c>
      <c r="O3385" t="s">
        <v>18</v>
      </c>
      <c r="P3385">
        <v>52.374851338799601</v>
      </c>
      <c r="Q3385">
        <v>4.9465911775237998</v>
      </c>
      <c r="R3385" t="s">
        <v>50</v>
      </c>
      <c r="S3385">
        <v>85</v>
      </c>
      <c r="T3385">
        <v>18</v>
      </c>
      <c r="U3385">
        <v>34</v>
      </c>
      <c r="V3385">
        <v>0.6</v>
      </c>
      <c r="W3385">
        <v>287</v>
      </c>
      <c r="X3385">
        <v>1653</v>
      </c>
      <c r="Y3385">
        <v>1</v>
      </c>
      <c r="Z3385" t="s">
        <v>66</v>
      </c>
      <c r="AA3385" t="s">
        <v>102</v>
      </c>
      <c r="AB3385">
        <v>1530</v>
      </c>
      <c r="AC3385">
        <v>0.5</v>
      </c>
    </row>
    <row r="3386" spans="13:29" x14ac:dyDescent="0.35">
      <c r="M3386" t="s">
        <v>44</v>
      </c>
      <c r="N3386">
        <v>2638552</v>
      </c>
      <c r="O3386" t="s">
        <v>25</v>
      </c>
      <c r="P3386">
        <v>52.310151622790798</v>
      </c>
      <c r="Q3386">
        <v>5.0006958707316</v>
      </c>
      <c r="R3386" t="s">
        <v>50</v>
      </c>
      <c r="S3386">
        <v>75</v>
      </c>
      <c r="T3386">
        <v>16</v>
      </c>
      <c r="U3386">
        <v>36</v>
      </c>
      <c r="V3386">
        <v>0.64</v>
      </c>
      <c r="W3386">
        <v>351</v>
      </c>
      <c r="X3386">
        <v>1700</v>
      </c>
      <c r="Y3386">
        <v>1</v>
      </c>
      <c r="Z3386" t="s">
        <v>90</v>
      </c>
      <c r="AA3386" t="s">
        <v>122</v>
      </c>
      <c r="AB3386">
        <v>1200</v>
      </c>
      <c r="AC3386">
        <v>0.5</v>
      </c>
    </row>
    <row r="3387" spans="13:29" x14ac:dyDescent="0.35">
      <c r="M3387" t="s">
        <v>44</v>
      </c>
      <c r="N3387">
        <v>2639206</v>
      </c>
      <c r="O3387" t="s">
        <v>25</v>
      </c>
      <c r="P3387">
        <v>52.310437095702703</v>
      </c>
      <c r="Q3387">
        <v>5.0007162863403796</v>
      </c>
      <c r="R3387" t="s">
        <v>50</v>
      </c>
      <c r="S3387">
        <v>80</v>
      </c>
      <c r="T3387">
        <v>10</v>
      </c>
      <c r="U3387">
        <v>34</v>
      </c>
      <c r="V3387">
        <v>0.61</v>
      </c>
      <c r="W3387">
        <v>351</v>
      </c>
      <c r="X3387">
        <v>1702</v>
      </c>
      <c r="Y3387">
        <v>1</v>
      </c>
      <c r="Z3387" t="s">
        <v>90</v>
      </c>
      <c r="AA3387" t="s">
        <v>122</v>
      </c>
      <c r="AB3387">
        <v>800</v>
      </c>
      <c r="AC3387">
        <v>0.5</v>
      </c>
    </row>
    <row r="3388" spans="13:29" x14ac:dyDescent="0.35">
      <c r="M3388" t="s">
        <v>44</v>
      </c>
      <c r="N3388">
        <v>2647276</v>
      </c>
      <c r="O3388" t="s">
        <v>25</v>
      </c>
      <c r="P3388">
        <v>52.310100326476103</v>
      </c>
      <c r="Q3388">
        <v>4.99906720683855</v>
      </c>
      <c r="R3388" t="s">
        <v>50</v>
      </c>
      <c r="S3388">
        <v>90</v>
      </c>
      <c r="T3388">
        <v>15</v>
      </c>
      <c r="U3388">
        <v>32</v>
      </c>
      <c r="V3388">
        <v>0.56999999999999995</v>
      </c>
      <c r="W3388">
        <v>356</v>
      </c>
      <c r="X3388">
        <v>1706</v>
      </c>
      <c r="Y3388">
        <v>1</v>
      </c>
      <c r="Z3388" t="s">
        <v>90</v>
      </c>
      <c r="AA3388" t="s">
        <v>122</v>
      </c>
      <c r="AB3388">
        <v>1350</v>
      </c>
      <c r="AC3388">
        <v>0.5</v>
      </c>
    </row>
    <row r="3389" spans="13:29" x14ac:dyDescent="0.35">
      <c r="M3389" t="s">
        <v>44</v>
      </c>
      <c r="N3389">
        <v>2647365</v>
      </c>
      <c r="O3389" t="s">
        <v>25</v>
      </c>
      <c r="P3389">
        <v>52.312410786894397</v>
      </c>
      <c r="Q3389">
        <v>5.0004761968846596</v>
      </c>
      <c r="R3389" t="s">
        <v>50</v>
      </c>
      <c r="S3389">
        <v>90</v>
      </c>
      <c r="T3389">
        <v>10</v>
      </c>
      <c r="U3389">
        <v>16</v>
      </c>
      <c r="V3389">
        <v>0.28999999999999998</v>
      </c>
      <c r="W3389">
        <v>340</v>
      </c>
      <c r="X3389">
        <v>1707</v>
      </c>
      <c r="Y3389">
        <v>1</v>
      </c>
      <c r="Z3389" t="s">
        <v>90</v>
      </c>
      <c r="AA3389" t="s">
        <v>122</v>
      </c>
      <c r="AB3389">
        <v>900</v>
      </c>
      <c r="AC3389">
        <v>0.5</v>
      </c>
    </row>
    <row r="3390" spans="13:29" x14ac:dyDescent="0.35">
      <c r="M3390" t="s">
        <v>44</v>
      </c>
      <c r="N3390">
        <v>3115135</v>
      </c>
      <c r="O3390" t="s">
        <v>7</v>
      </c>
      <c r="P3390">
        <v>52.364632977324497</v>
      </c>
      <c r="Q3390">
        <v>4.8831048386278697</v>
      </c>
      <c r="R3390" t="s">
        <v>50</v>
      </c>
      <c r="S3390">
        <v>99</v>
      </c>
      <c r="T3390">
        <v>314</v>
      </c>
      <c r="U3390">
        <v>453</v>
      </c>
      <c r="V3390">
        <v>8.24</v>
      </c>
      <c r="W3390">
        <v>133</v>
      </c>
      <c r="X3390">
        <v>1960</v>
      </c>
      <c r="Y3390">
        <v>1</v>
      </c>
      <c r="Z3390" t="s">
        <v>68</v>
      </c>
      <c r="AA3390" t="s">
        <v>99</v>
      </c>
      <c r="AB3390">
        <v>31086</v>
      </c>
      <c r="AC3390">
        <v>0.5</v>
      </c>
    </row>
    <row r="3391" spans="13:29" x14ac:dyDescent="0.35">
      <c r="M3391" t="s">
        <v>44</v>
      </c>
      <c r="N3391">
        <v>3155284</v>
      </c>
      <c r="O3391" t="s">
        <v>23</v>
      </c>
      <c r="P3391">
        <v>52.409212725162199</v>
      </c>
      <c r="Q3391">
        <v>4.9647823594234</v>
      </c>
      <c r="R3391" t="s">
        <v>50</v>
      </c>
      <c r="S3391">
        <v>78</v>
      </c>
      <c r="T3391">
        <v>19</v>
      </c>
      <c r="U3391">
        <v>106</v>
      </c>
      <c r="V3391">
        <v>2</v>
      </c>
      <c r="W3391">
        <v>350</v>
      </c>
      <c r="X3391">
        <v>1979</v>
      </c>
      <c r="Y3391">
        <v>1</v>
      </c>
      <c r="Z3391" t="s">
        <v>76</v>
      </c>
      <c r="AA3391" t="s">
        <v>115</v>
      </c>
      <c r="AB3391">
        <v>1482</v>
      </c>
      <c r="AC3391">
        <v>0.5</v>
      </c>
    </row>
    <row r="3392" spans="13:29" x14ac:dyDescent="0.35">
      <c r="M3392" t="s">
        <v>44</v>
      </c>
      <c r="N3392">
        <v>3174970</v>
      </c>
      <c r="O3392" t="s">
        <v>14</v>
      </c>
      <c r="P3392">
        <v>52.3678187652839</v>
      </c>
      <c r="Q3392">
        <v>4.8665360481750097</v>
      </c>
      <c r="R3392" t="s">
        <v>50</v>
      </c>
      <c r="S3392">
        <v>109</v>
      </c>
      <c r="T3392">
        <v>142</v>
      </c>
      <c r="U3392">
        <v>242</v>
      </c>
      <c r="V3392">
        <v>4.49</v>
      </c>
      <c r="W3392">
        <v>215</v>
      </c>
      <c r="X3392">
        <v>2001</v>
      </c>
      <c r="Y3392">
        <v>1</v>
      </c>
      <c r="Z3392" t="s">
        <v>56</v>
      </c>
      <c r="AA3392" t="s">
        <v>97</v>
      </c>
      <c r="AB3392">
        <v>15478</v>
      </c>
      <c r="AC3392">
        <v>0.5</v>
      </c>
    </row>
    <row r="3393" spans="13:29" x14ac:dyDescent="0.35">
      <c r="M3393" t="s">
        <v>44</v>
      </c>
      <c r="N3393">
        <v>3408746</v>
      </c>
      <c r="O3393" t="s">
        <v>19</v>
      </c>
      <c r="P3393">
        <v>52.375072938768199</v>
      </c>
      <c r="Q3393">
        <v>4.83762597386555</v>
      </c>
      <c r="R3393" t="s">
        <v>50</v>
      </c>
      <c r="S3393">
        <v>149</v>
      </c>
      <c r="T3393">
        <v>295</v>
      </c>
      <c r="U3393">
        <v>193</v>
      </c>
      <c r="V3393">
        <v>3.65</v>
      </c>
      <c r="W3393">
        <v>176</v>
      </c>
      <c r="X3393">
        <v>2157</v>
      </c>
      <c r="Y3393">
        <v>1</v>
      </c>
      <c r="Z3393" t="s">
        <v>62</v>
      </c>
      <c r="AA3393" t="s">
        <v>101</v>
      </c>
      <c r="AB3393">
        <v>43955</v>
      </c>
      <c r="AC3393">
        <v>0.5</v>
      </c>
    </row>
    <row r="3394" spans="13:29" x14ac:dyDescent="0.35">
      <c r="M3394" t="s">
        <v>44</v>
      </c>
      <c r="N3394">
        <v>3462747</v>
      </c>
      <c r="O3394" t="s">
        <v>14</v>
      </c>
      <c r="P3394">
        <v>52.368117080849899</v>
      </c>
      <c r="Q3394">
        <v>4.8725869615562702</v>
      </c>
      <c r="R3394" t="s">
        <v>50</v>
      </c>
      <c r="S3394">
        <v>95</v>
      </c>
      <c r="T3394">
        <v>280</v>
      </c>
      <c r="U3394">
        <v>218</v>
      </c>
      <c r="V3394">
        <v>4.29</v>
      </c>
      <c r="W3394">
        <v>120</v>
      </c>
      <c r="X3394">
        <v>2191</v>
      </c>
      <c r="Y3394">
        <v>1</v>
      </c>
      <c r="Z3394" t="s">
        <v>56</v>
      </c>
      <c r="AA3394" t="s">
        <v>97</v>
      </c>
      <c r="AB3394">
        <v>26600</v>
      </c>
      <c r="AC3394">
        <v>0.5</v>
      </c>
    </row>
    <row r="3395" spans="13:29" x14ac:dyDescent="0.35">
      <c r="M3395" t="s">
        <v>44</v>
      </c>
      <c r="N3395">
        <v>3508800</v>
      </c>
      <c r="O3395" t="s">
        <v>11</v>
      </c>
      <c r="P3395">
        <v>52.333824107905798</v>
      </c>
      <c r="Q3395">
        <v>4.9019568849066104</v>
      </c>
      <c r="R3395" t="s">
        <v>50</v>
      </c>
      <c r="S3395">
        <v>49</v>
      </c>
      <c r="T3395">
        <v>93</v>
      </c>
      <c r="U3395">
        <v>398</v>
      </c>
      <c r="V3395">
        <v>7.47</v>
      </c>
      <c r="W3395">
        <v>241</v>
      </c>
      <c r="X3395">
        <v>2219</v>
      </c>
      <c r="Y3395">
        <v>1</v>
      </c>
      <c r="Z3395" t="s">
        <v>58</v>
      </c>
      <c r="AA3395" t="s">
        <v>103</v>
      </c>
      <c r="AB3395">
        <v>4557</v>
      </c>
      <c r="AC3395">
        <v>0.5</v>
      </c>
    </row>
    <row r="3396" spans="13:29" x14ac:dyDescent="0.35">
      <c r="M3396" t="s">
        <v>44</v>
      </c>
      <c r="N3396">
        <v>3566834</v>
      </c>
      <c r="O3396" t="s">
        <v>8</v>
      </c>
      <c r="P3396">
        <v>52.355901334995501</v>
      </c>
      <c r="Q3396">
        <v>4.8812355748911296</v>
      </c>
      <c r="R3396" t="s">
        <v>50</v>
      </c>
      <c r="S3396">
        <v>110</v>
      </c>
      <c r="T3396">
        <v>11</v>
      </c>
      <c r="U3396">
        <v>109</v>
      </c>
      <c r="V3396">
        <v>3.36</v>
      </c>
      <c r="W3396">
        <v>341</v>
      </c>
      <c r="X3396">
        <v>2257</v>
      </c>
      <c r="Y3396">
        <v>1</v>
      </c>
      <c r="Z3396" t="s">
        <v>74</v>
      </c>
      <c r="AA3396" t="s">
        <v>111</v>
      </c>
      <c r="AB3396">
        <v>1210</v>
      </c>
      <c r="AC3396">
        <v>0.5</v>
      </c>
    </row>
    <row r="3397" spans="13:29" x14ac:dyDescent="0.35">
      <c r="M3397" t="s">
        <v>44</v>
      </c>
      <c r="N3397">
        <v>3740845</v>
      </c>
      <c r="O3397" t="s">
        <v>14</v>
      </c>
      <c r="P3397">
        <v>52.361285562902601</v>
      </c>
      <c r="Q3397">
        <v>4.86301093938898</v>
      </c>
      <c r="R3397" t="s">
        <v>50</v>
      </c>
      <c r="S3397">
        <v>100</v>
      </c>
      <c r="T3397">
        <v>329</v>
      </c>
      <c r="U3397">
        <v>268</v>
      </c>
      <c r="V3397">
        <v>5.0999999999999996</v>
      </c>
      <c r="W3397">
        <v>33</v>
      </c>
      <c r="X3397">
        <v>2358</v>
      </c>
      <c r="Y3397">
        <v>1</v>
      </c>
      <c r="Z3397" t="s">
        <v>56</v>
      </c>
      <c r="AA3397" t="s">
        <v>97</v>
      </c>
      <c r="AB3397">
        <v>32900</v>
      </c>
      <c r="AC3397">
        <v>0.5</v>
      </c>
    </row>
    <row r="3398" spans="13:29" x14ac:dyDescent="0.35">
      <c r="M3398" t="s">
        <v>44</v>
      </c>
      <c r="N3398">
        <v>3806661</v>
      </c>
      <c r="O3398" t="s">
        <v>19</v>
      </c>
      <c r="P3398">
        <v>52.379148265558101</v>
      </c>
      <c r="Q3398">
        <v>4.8494101370643197</v>
      </c>
      <c r="R3398" t="s">
        <v>50</v>
      </c>
      <c r="S3398">
        <v>45</v>
      </c>
      <c r="T3398">
        <v>32</v>
      </c>
      <c r="U3398">
        <v>9</v>
      </c>
      <c r="V3398">
        <v>0.17</v>
      </c>
      <c r="W3398">
        <v>169</v>
      </c>
      <c r="X3398">
        <v>2406</v>
      </c>
      <c r="Y3398">
        <v>1</v>
      </c>
      <c r="Z3398" t="s">
        <v>62</v>
      </c>
      <c r="AA3398" t="s">
        <v>101</v>
      </c>
      <c r="AB3398">
        <v>1440</v>
      </c>
      <c r="AC3398">
        <v>0.5</v>
      </c>
    </row>
    <row r="3399" spans="13:29" x14ac:dyDescent="0.35">
      <c r="M3399" t="s">
        <v>44</v>
      </c>
      <c r="N3399">
        <v>3903880</v>
      </c>
      <c r="O3399" t="s">
        <v>7</v>
      </c>
      <c r="P3399">
        <v>52.363433430073201</v>
      </c>
      <c r="Q3399">
        <v>4.8924530630894303</v>
      </c>
      <c r="R3399" t="s">
        <v>50</v>
      </c>
      <c r="S3399">
        <v>80</v>
      </c>
      <c r="T3399">
        <v>232</v>
      </c>
      <c r="U3399">
        <v>236</v>
      </c>
      <c r="V3399">
        <v>4.66</v>
      </c>
      <c r="W3399">
        <v>161</v>
      </c>
      <c r="X3399">
        <v>2476</v>
      </c>
      <c r="Y3399">
        <v>1</v>
      </c>
      <c r="Z3399" t="s">
        <v>68</v>
      </c>
      <c r="AA3399" t="s">
        <v>99</v>
      </c>
      <c r="AB3399">
        <v>18560</v>
      </c>
      <c r="AC3399">
        <v>0.5</v>
      </c>
    </row>
    <row r="3400" spans="13:29" x14ac:dyDescent="0.35">
      <c r="M3400" t="s">
        <v>44</v>
      </c>
      <c r="N3400">
        <v>4051748</v>
      </c>
      <c r="O3400" t="s">
        <v>11</v>
      </c>
      <c r="P3400">
        <v>52.343543347374798</v>
      </c>
      <c r="Q3400">
        <v>4.8958449656322998</v>
      </c>
      <c r="R3400" t="s">
        <v>50</v>
      </c>
      <c r="S3400">
        <v>140</v>
      </c>
      <c r="T3400">
        <v>36</v>
      </c>
      <c r="U3400">
        <v>171</v>
      </c>
      <c r="V3400">
        <v>4.09</v>
      </c>
      <c r="W3400">
        <v>261</v>
      </c>
      <c r="X3400">
        <v>2561</v>
      </c>
      <c r="Y3400">
        <v>1</v>
      </c>
      <c r="Z3400" t="s">
        <v>58</v>
      </c>
      <c r="AA3400" t="s">
        <v>103</v>
      </c>
      <c r="AB3400">
        <v>5040</v>
      </c>
      <c r="AC3400">
        <v>0.5</v>
      </c>
    </row>
    <row r="3401" spans="13:29" x14ac:dyDescent="0.35">
      <c r="M3401" t="s">
        <v>44</v>
      </c>
      <c r="N3401">
        <v>4180798</v>
      </c>
      <c r="O3401" t="s">
        <v>7</v>
      </c>
      <c r="P3401">
        <v>52.372257842290701</v>
      </c>
      <c r="Q3401">
        <v>4.9041106517541904</v>
      </c>
      <c r="R3401" t="s">
        <v>50</v>
      </c>
      <c r="S3401">
        <v>119</v>
      </c>
      <c r="T3401">
        <v>364</v>
      </c>
      <c r="U3401">
        <v>65</v>
      </c>
      <c r="V3401">
        <v>1.3</v>
      </c>
      <c r="W3401">
        <v>5</v>
      </c>
      <c r="X3401">
        <v>2626</v>
      </c>
      <c r="Y3401">
        <v>1</v>
      </c>
      <c r="Z3401" t="s">
        <v>68</v>
      </c>
      <c r="AA3401" t="s">
        <v>99</v>
      </c>
      <c r="AB3401">
        <v>43316</v>
      </c>
      <c r="AC3401">
        <v>0.5</v>
      </c>
    </row>
    <row r="3402" spans="13:29" x14ac:dyDescent="0.35">
      <c r="M3402" t="s">
        <v>44</v>
      </c>
      <c r="N3402">
        <v>4210531</v>
      </c>
      <c r="O3402" t="s">
        <v>14</v>
      </c>
      <c r="P3402">
        <v>52.366594492710803</v>
      </c>
      <c r="Q3402">
        <v>4.8651042194686296</v>
      </c>
      <c r="R3402" t="s">
        <v>50</v>
      </c>
      <c r="S3402">
        <v>90</v>
      </c>
      <c r="T3402">
        <v>159</v>
      </c>
      <c r="U3402">
        <v>457</v>
      </c>
      <c r="V3402">
        <v>9.08</v>
      </c>
      <c r="W3402">
        <v>195</v>
      </c>
      <c r="X3402">
        <v>2638</v>
      </c>
      <c r="Y3402">
        <v>1</v>
      </c>
      <c r="Z3402" t="s">
        <v>56</v>
      </c>
      <c r="AA3402" t="s">
        <v>97</v>
      </c>
      <c r="AB3402">
        <v>14310</v>
      </c>
      <c r="AC3402">
        <v>0.5</v>
      </c>
    </row>
    <row r="3403" spans="13:29" x14ac:dyDescent="0.35">
      <c r="M3403" t="s">
        <v>44</v>
      </c>
      <c r="N3403">
        <v>4224540</v>
      </c>
      <c r="O3403" t="s">
        <v>11</v>
      </c>
      <c r="P3403">
        <v>52.340481892308503</v>
      </c>
      <c r="Q3403">
        <v>4.9032317067726598</v>
      </c>
      <c r="R3403" t="s">
        <v>50</v>
      </c>
      <c r="S3403">
        <v>89</v>
      </c>
      <c r="T3403">
        <v>211</v>
      </c>
      <c r="U3403">
        <v>206</v>
      </c>
      <c r="V3403">
        <v>4.5999999999999996</v>
      </c>
      <c r="W3403">
        <v>84</v>
      </c>
      <c r="X3403">
        <v>2646</v>
      </c>
      <c r="Y3403">
        <v>1</v>
      </c>
      <c r="Z3403" t="s">
        <v>58</v>
      </c>
      <c r="AA3403" t="s">
        <v>103</v>
      </c>
      <c r="AB3403">
        <v>18779</v>
      </c>
      <c r="AC3403">
        <v>0.5</v>
      </c>
    </row>
    <row r="3404" spans="13:29" x14ac:dyDescent="0.35">
      <c r="M3404" t="s">
        <v>44</v>
      </c>
      <c r="N3404">
        <v>4248769</v>
      </c>
      <c r="O3404" t="s">
        <v>7</v>
      </c>
      <c r="P3404">
        <v>52.370513618091501</v>
      </c>
      <c r="Q3404">
        <v>4.90255004646259</v>
      </c>
      <c r="R3404" t="s">
        <v>50</v>
      </c>
      <c r="S3404">
        <v>130</v>
      </c>
      <c r="T3404">
        <v>140</v>
      </c>
      <c r="U3404">
        <v>339</v>
      </c>
      <c r="V3404">
        <v>6.82</v>
      </c>
      <c r="W3404">
        <v>195</v>
      </c>
      <c r="X3404">
        <v>2660</v>
      </c>
      <c r="Y3404">
        <v>1</v>
      </c>
      <c r="Z3404" t="s">
        <v>68</v>
      </c>
      <c r="AA3404" t="s">
        <v>99</v>
      </c>
      <c r="AB3404">
        <v>18200</v>
      </c>
      <c r="AC3404">
        <v>0.5</v>
      </c>
    </row>
    <row r="3405" spans="13:29" x14ac:dyDescent="0.35">
      <c r="M3405" t="s">
        <v>44</v>
      </c>
      <c r="N3405">
        <v>4282186</v>
      </c>
      <c r="O3405" t="s">
        <v>8</v>
      </c>
      <c r="P3405">
        <v>52.353868309410799</v>
      </c>
      <c r="Q3405">
        <v>4.8597483505608796</v>
      </c>
      <c r="R3405" t="s">
        <v>50</v>
      </c>
      <c r="S3405">
        <v>67</v>
      </c>
      <c r="T3405">
        <v>91</v>
      </c>
      <c r="U3405">
        <v>323</v>
      </c>
      <c r="V3405">
        <v>6.52</v>
      </c>
      <c r="W3405">
        <v>52</v>
      </c>
      <c r="X3405">
        <v>2679</v>
      </c>
      <c r="Y3405">
        <v>1</v>
      </c>
      <c r="Z3405" t="s">
        <v>74</v>
      </c>
      <c r="AA3405" t="s">
        <v>111</v>
      </c>
      <c r="AB3405">
        <v>6097</v>
      </c>
      <c r="AC3405">
        <v>0.5</v>
      </c>
    </row>
    <row r="3406" spans="13:29" x14ac:dyDescent="0.35">
      <c r="M3406" t="s">
        <v>44</v>
      </c>
      <c r="N3406">
        <v>4449764</v>
      </c>
      <c r="O3406" t="s">
        <v>18</v>
      </c>
      <c r="P3406">
        <v>52.372111644848601</v>
      </c>
      <c r="Q3406">
        <v>4.9516463286386703</v>
      </c>
      <c r="R3406" t="s">
        <v>50</v>
      </c>
      <c r="S3406">
        <v>69</v>
      </c>
      <c r="T3406">
        <v>318</v>
      </c>
      <c r="U3406">
        <v>467</v>
      </c>
      <c r="V3406">
        <v>9.42</v>
      </c>
      <c r="W3406">
        <v>43</v>
      </c>
      <c r="X3406">
        <v>2771</v>
      </c>
      <c r="Y3406">
        <v>1</v>
      </c>
      <c r="Z3406" t="s">
        <v>66</v>
      </c>
      <c r="AA3406" t="s">
        <v>102</v>
      </c>
      <c r="AB3406">
        <v>21942</v>
      </c>
      <c r="AC3406">
        <v>0.5</v>
      </c>
    </row>
    <row r="3407" spans="13:29" x14ac:dyDescent="0.35">
      <c r="M3407" t="s">
        <v>44</v>
      </c>
      <c r="N3407">
        <v>4549402</v>
      </c>
      <c r="O3407" t="s">
        <v>14</v>
      </c>
      <c r="P3407">
        <v>52.3655363596896</v>
      </c>
      <c r="Q3407">
        <v>4.8525956681589699</v>
      </c>
      <c r="R3407" t="s">
        <v>50</v>
      </c>
      <c r="S3407">
        <v>78</v>
      </c>
      <c r="T3407">
        <v>40</v>
      </c>
      <c r="U3407">
        <v>345</v>
      </c>
      <c r="V3407">
        <v>7.02</v>
      </c>
      <c r="W3407">
        <v>295</v>
      </c>
      <c r="X3407">
        <v>2824</v>
      </c>
      <c r="Y3407">
        <v>1</v>
      </c>
      <c r="Z3407" t="s">
        <v>56</v>
      </c>
      <c r="AA3407" t="s">
        <v>97</v>
      </c>
      <c r="AB3407">
        <v>3120</v>
      </c>
      <c r="AC3407">
        <v>0.5</v>
      </c>
    </row>
    <row r="3408" spans="13:29" x14ac:dyDescent="0.35">
      <c r="M3408" t="s">
        <v>44</v>
      </c>
      <c r="N3408">
        <v>4552264</v>
      </c>
      <c r="O3408" t="s">
        <v>15</v>
      </c>
      <c r="P3408">
        <v>52.384200955866099</v>
      </c>
      <c r="Q3408">
        <v>4.87813647447362</v>
      </c>
      <c r="R3408" t="s">
        <v>50</v>
      </c>
      <c r="S3408">
        <v>70</v>
      </c>
      <c r="T3408">
        <v>112</v>
      </c>
      <c r="U3408">
        <v>51</v>
      </c>
      <c r="V3408">
        <v>1.05</v>
      </c>
      <c r="W3408">
        <v>90</v>
      </c>
      <c r="X3408">
        <v>2826</v>
      </c>
      <c r="Y3408">
        <v>1</v>
      </c>
      <c r="Z3408" t="s">
        <v>60</v>
      </c>
      <c r="AA3408" t="s">
        <v>100</v>
      </c>
      <c r="AB3408">
        <v>7840</v>
      </c>
      <c r="AC3408">
        <v>0.5</v>
      </c>
    </row>
    <row r="3409" spans="13:29" x14ac:dyDescent="0.35">
      <c r="M3409" t="s">
        <v>44</v>
      </c>
      <c r="N3409">
        <v>4732811</v>
      </c>
      <c r="O3409" t="s">
        <v>19</v>
      </c>
      <c r="P3409">
        <v>52.382684234202998</v>
      </c>
      <c r="Q3409">
        <v>4.8479998340220201</v>
      </c>
      <c r="R3409" t="s">
        <v>50</v>
      </c>
      <c r="S3409">
        <v>56</v>
      </c>
      <c r="T3409">
        <v>297</v>
      </c>
      <c r="U3409">
        <v>130</v>
      </c>
      <c r="V3409">
        <v>6.39</v>
      </c>
      <c r="W3409">
        <v>22</v>
      </c>
      <c r="X3409">
        <v>2917</v>
      </c>
      <c r="Y3409">
        <v>1</v>
      </c>
      <c r="Z3409" t="s">
        <v>62</v>
      </c>
      <c r="AA3409" t="s">
        <v>101</v>
      </c>
      <c r="AB3409">
        <v>16632</v>
      </c>
      <c r="AC3409">
        <v>0.5</v>
      </c>
    </row>
    <row r="3410" spans="13:29" x14ac:dyDescent="0.35">
      <c r="M3410" t="s">
        <v>44</v>
      </c>
      <c r="N3410">
        <v>4764819</v>
      </c>
      <c r="O3410" t="s">
        <v>7</v>
      </c>
      <c r="P3410">
        <v>52.364705767472898</v>
      </c>
      <c r="Q3410">
        <v>4.9053594936573104</v>
      </c>
      <c r="R3410" t="s">
        <v>50</v>
      </c>
      <c r="S3410">
        <v>60</v>
      </c>
      <c r="T3410">
        <v>306</v>
      </c>
      <c r="U3410">
        <v>220</v>
      </c>
      <c r="V3410">
        <v>4.59</v>
      </c>
      <c r="W3410">
        <v>44</v>
      </c>
      <c r="X3410">
        <v>2939</v>
      </c>
      <c r="Y3410">
        <v>1</v>
      </c>
      <c r="Z3410" t="s">
        <v>68</v>
      </c>
      <c r="AA3410" t="s">
        <v>99</v>
      </c>
      <c r="AB3410">
        <v>18360</v>
      </c>
      <c r="AC3410">
        <v>0.5</v>
      </c>
    </row>
    <row r="3411" spans="13:29" x14ac:dyDescent="0.35">
      <c r="M3411" t="s">
        <v>44</v>
      </c>
      <c r="N3411">
        <v>4880879</v>
      </c>
      <c r="O3411" t="s">
        <v>9</v>
      </c>
      <c r="P3411">
        <v>52.3574278409436</v>
      </c>
      <c r="Q3411">
        <v>4.9209585622457199</v>
      </c>
      <c r="R3411" t="s">
        <v>50</v>
      </c>
      <c r="S3411">
        <v>189</v>
      </c>
      <c r="T3411">
        <v>182</v>
      </c>
      <c r="U3411">
        <v>11</v>
      </c>
      <c r="V3411">
        <v>0.6</v>
      </c>
      <c r="W3411">
        <v>273</v>
      </c>
      <c r="X3411">
        <v>3011</v>
      </c>
      <c r="Y3411">
        <v>1</v>
      </c>
      <c r="Z3411" t="s">
        <v>64</v>
      </c>
      <c r="AA3411" t="s">
        <v>106</v>
      </c>
      <c r="AB3411">
        <v>34398</v>
      </c>
      <c r="AC3411">
        <v>0.5</v>
      </c>
    </row>
    <row r="3412" spans="13:29" x14ac:dyDescent="0.35">
      <c r="M3412" t="s">
        <v>44</v>
      </c>
      <c r="N3412">
        <v>4981487</v>
      </c>
      <c r="O3412" t="s">
        <v>24</v>
      </c>
      <c r="P3412">
        <v>52.351193475845797</v>
      </c>
      <c r="Q3412">
        <v>4.7994998105632201</v>
      </c>
      <c r="R3412" t="s">
        <v>50</v>
      </c>
      <c r="S3412">
        <v>69</v>
      </c>
      <c r="T3412">
        <v>155</v>
      </c>
      <c r="U3412">
        <v>254</v>
      </c>
      <c r="V3412">
        <v>5.34</v>
      </c>
      <c r="W3412">
        <v>188</v>
      </c>
      <c r="X3412">
        <v>3058</v>
      </c>
      <c r="Y3412">
        <v>1</v>
      </c>
      <c r="Z3412" t="s">
        <v>84</v>
      </c>
      <c r="AA3412" t="s">
        <v>118</v>
      </c>
      <c r="AB3412">
        <v>10695</v>
      </c>
      <c r="AC3412">
        <v>0.5</v>
      </c>
    </row>
    <row r="3413" spans="13:29" x14ac:dyDescent="0.35">
      <c r="M3413" t="s">
        <v>44</v>
      </c>
      <c r="N3413">
        <v>5190193</v>
      </c>
      <c r="O3413" t="s">
        <v>18</v>
      </c>
      <c r="P3413">
        <v>52.361197260210503</v>
      </c>
      <c r="Q3413">
        <v>4.9452982616486603</v>
      </c>
      <c r="R3413" t="s">
        <v>50</v>
      </c>
      <c r="S3413">
        <v>133</v>
      </c>
      <c r="T3413">
        <v>5</v>
      </c>
      <c r="U3413">
        <v>17</v>
      </c>
      <c r="V3413">
        <v>0.38</v>
      </c>
      <c r="W3413">
        <v>363</v>
      </c>
      <c r="X3413">
        <v>3160</v>
      </c>
      <c r="Y3413">
        <v>1</v>
      </c>
      <c r="Z3413" t="s">
        <v>66</v>
      </c>
      <c r="AA3413" t="s">
        <v>102</v>
      </c>
      <c r="AB3413">
        <v>665</v>
      </c>
      <c r="AC3413">
        <v>0.5</v>
      </c>
    </row>
    <row r="3414" spans="13:29" x14ac:dyDescent="0.35">
      <c r="M3414" t="s">
        <v>44</v>
      </c>
      <c r="N3414">
        <v>5296423</v>
      </c>
      <c r="O3414" t="s">
        <v>20</v>
      </c>
      <c r="P3414">
        <v>52.362607103310602</v>
      </c>
      <c r="Q3414">
        <v>4.8266440545069003</v>
      </c>
      <c r="R3414" t="s">
        <v>50</v>
      </c>
      <c r="S3414">
        <v>70</v>
      </c>
      <c r="T3414">
        <v>53</v>
      </c>
      <c r="U3414">
        <v>164</v>
      </c>
      <c r="V3414">
        <v>3.67</v>
      </c>
      <c r="W3414">
        <v>89</v>
      </c>
      <c r="X3414">
        <v>3198</v>
      </c>
      <c r="Y3414">
        <v>1</v>
      </c>
      <c r="Z3414" t="s">
        <v>70</v>
      </c>
      <c r="AA3414" t="s">
        <v>104</v>
      </c>
      <c r="AB3414">
        <v>3710</v>
      </c>
      <c r="AC3414">
        <v>0.5</v>
      </c>
    </row>
    <row r="3415" spans="13:29" x14ac:dyDescent="0.35">
      <c r="M3415" t="s">
        <v>44</v>
      </c>
      <c r="N3415">
        <v>5334290</v>
      </c>
      <c r="O3415" t="s">
        <v>10</v>
      </c>
      <c r="P3415">
        <v>52.399237363857601</v>
      </c>
      <c r="Q3415">
        <v>4.8952204345163697</v>
      </c>
      <c r="R3415" t="s">
        <v>50</v>
      </c>
      <c r="S3415">
        <v>750</v>
      </c>
      <c r="T3415">
        <v>17</v>
      </c>
      <c r="U3415">
        <v>18</v>
      </c>
      <c r="V3415">
        <v>0.51</v>
      </c>
      <c r="W3415">
        <v>362</v>
      </c>
      <c r="X3415">
        <v>3216</v>
      </c>
      <c r="Y3415">
        <v>1</v>
      </c>
      <c r="Z3415" t="s">
        <v>78</v>
      </c>
      <c r="AA3415" t="s">
        <v>98</v>
      </c>
      <c r="AB3415">
        <v>12750</v>
      </c>
      <c r="AC3415">
        <v>0.5</v>
      </c>
    </row>
    <row r="3416" spans="13:29" x14ac:dyDescent="0.35">
      <c r="M3416" t="s">
        <v>44</v>
      </c>
      <c r="N3416">
        <v>5341871</v>
      </c>
      <c r="O3416" t="s">
        <v>10</v>
      </c>
      <c r="P3416">
        <v>52.400500215772198</v>
      </c>
      <c r="Q3416">
        <v>4.89558440485429</v>
      </c>
      <c r="R3416" t="s">
        <v>50</v>
      </c>
      <c r="S3416">
        <v>750</v>
      </c>
      <c r="T3416">
        <v>15</v>
      </c>
      <c r="U3416">
        <v>8</v>
      </c>
      <c r="V3416">
        <v>0.17</v>
      </c>
      <c r="W3416">
        <v>365</v>
      </c>
      <c r="X3416">
        <v>3219</v>
      </c>
      <c r="Y3416">
        <v>1</v>
      </c>
      <c r="Z3416" t="s">
        <v>78</v>
      </c>
      <c r="AA3416" t="s">
        <v>98</v>
      </c>
      <c r="AB3416">
        <v>11250</v>
      </c>
      <c r="AC3416">
        <v>0.5</v>
      </c>
    </row>
    <row r="3417" spans="13:29" x14ac:dyDescent="0.35">
      <c r="M3417" t="s">
        <v>44</v>
      </c>
      <c r="N3417">
        <v>5517772</v>
      </c>
      <c r="O3417" t="s">
        <v>9</v>
      </c>
      <c r="P3417">
        <v>52.354938398475198</v>
      </c>
      <c r="Q3417">
        <v>4.9119878280757803</v>
      </c>
      <c r="R3417" t="s">
        <v>50</v>
      </c>
      <c r="S3417">
        <v>105</v>
      </c>
      <c r="T3417">
        <v>280</v>
      </c>
      <c r="U3417">
        <v>123</v>
      </c>
      <c r="V3417">
        <v>2.69</v>
      </c>
      <c r="W3417">
        <v>58</v>
      </c>
      <c r="X3417">
        <v>3296</v>
      </c>
      <c r="Y3417">
        <v>1</v>
      </c>
      <c r="Z3417" t="s">
        <v>64</v>
      </c>
      <c r="AA3417" t="s">
        <v>106</v>
      </c>
      <c r="AB3417">
        <v>29400</v>
      </c>
      <c r="AC3417">
        <v>0.5</v>
      </c>
    </row>
    <row r="3418" spans="13:29" x14ac:dyDescent="0.35">
      <c r="M3418" t="s">
        <v>44</v>
      </c>
      <c r="N3418">
        <v>5752944</v>
      </c>
      <c r="O3418" t="s">
        <v>7</v>
      </c>
      <c r="P3418">
        <v>52.369319561755198</v>
      </c>
      <c r="Q3418">
        <v>4.9151315223049101</v>
      </c>
      <c r="R3418" t="s">
        <v>50</v>
      </c>
      <c r="S3418">
        <v>185</v>
      </c>
      <c r="T3418">
        <v>93</v>
      </c>
      <c r="U3418">
        <v>28</v>
      </c>
      <c r="V3418">
        <v>0.62</v>
      </c>
      <c r="W3418">
        <v>96</v>
      </c>
      <c r="X3418">
        <v>3410</v>
      </c>
      <c r="Y3418">
        <v>1</v>
      </c>
      <c r="Z3418" t="s">
        <v>68</v>
      </c>
      <c r="AA3418" t="s">
        <v>99</v>
      </c>
      <c r="AB3418">
        <v>17205</v>
      </c>
      <c r="AC3418">
        <v>0.5</v>
      </c>
    </row>
    <row r="3419" spans="13:29" x14ac:dyDescent="0.35">
      <c r="M3419" t="s">
        <v>44</v>
      </c>
      <c r="N3419">
        <v>5790170</v>
      </c>
      <c r="O3419" t="s">
        <v>11</v>
      </c>
      <c r="P3419">
        <v>52.342264876018199</v>
      </c>
      <c r="Q3419">
        <v>4.8971256402403798</v>
      </c>
      <c r="R3419" t="s">
        <v>50</v>
      </c>
      <c r="S3419">
        <v>95</v>
      </c>
      <c r="T3419">
        <v>307</v>
      </c>
      <c r="U3419">
        <v>255</v>
      </c>
      <c r="V3419">
        <v>5.7</v>
      </c>
      <c r="W3419">
        <v>20</v>
      </c>
      <c r="X3419">
        <v>3425</v>
      </c>
      <c r="Y3419">
        <v>1</v>
      </c>
      <c r="Z3419" t="s">
        <v>58</v>
      </c>
      <c r="AA3419" t="s">
        <v>103</v>
      </c>
      <c r="AB3419">
        <v>29165</v>
      </c>
      <c r="AC3419">
        <v>0.5</v>
      </c>
    </row>
    <row r="3420" spans="13:29" x14ac:dyDescent="0.35">
      <c r="M3420" t="s">
        <v>44</v>
      </c>
      <c r="N3420">
        <v>6043774</v>
      </c>
      <c r="O3420" t="s">
        <v>9</v>
      </c>
      <c r="P3420">
        <v>52.353596390880497</v>
      </c>
      <c r="Q3420">
        <v>4.9212900535848796</v>
      </c>
      <c r="R3420" t="s">
        <v>50</v>
      </c>
      <c r="S3420">
        <v>48</v>
      </c>
      <c r="T3420">
        <v>327</v>
      </c>
      <c r="U3420">
        <v>264</v>
      </c>
      <c r="V3420">
        <v>5.96</v>
      </c>
      <c r="W3420">
        <v>21</v>
      </c>
      <c r="X3420">
        <v>3577</v>
      </c>
      <c r="Y3420">
        <v>1</v>
      </c>
      <c r="Z3420" t="s">
        <v>64</v>
      </c>
      <c r="AA3420" t="s">
        <v>106</v>
      </c>
      <c r="AB3420">
        <v>15696</v>
      </c>
      <c r="AC3420">
        <v>0.5</v>
      </c>
    </row>
    <row r="3421" spans="13:29" x14ac:dyDescent="0.35">
      <c r="M3421" t="s">
        <v>44</v>
      </c>
      <c r="N3421">
        <v>6113864</v>
      </c>
      <c r="O3421" t="s">
        <v>25</v>
      </c>
      <c r="P3421">
        <v>52.300856448489597</v>
      </c>
      <c r="Q3421">
        <v>4.99640658922175</v>
      </c>
      <c r="R3421" t="s">
        <v>50</v>
      </c>
      <c r="S3421">
        <v>40</v>
      </c>
      <c r="T3421">
        <v>335</v>
      </c>
      <c r="U3421">
        <v>144</v>
      </c>
      <c r="V3421">
        <v>3.26</v>
      </c>
      <c r="W3421">
        <v>123</v>
      </c>
      <c r="X3421">
        <v>3638</v>
      </c>
      <c r="Y3421">
        <v>1</v>
      </c>
      <c r="Z3421" t="s">
        <v>90</v>
      </c>
      <c r="AA3421" t="s">
        <v>122</v>
      </c>
      <c r="AB3421">
        <v>13400</v>
      </c>
      <c r="AC3421">
        <v>0.5</v>
      </c>
    </row>
    <row r="3422" spans="13:29" x14ac:dyDescent="0.35">
      <c r="M3422" t="s">
        <v>44</v>
      </c>
      <c r="N3422">
        <v>6133157</v>
      </c>
      <c r="O3422" t="s">
        <v>15</v>
      </c>
      <c r="P3422">
        <v>52.387388265553398</v>
      </c>
      <c r="Q3422">
        <v>4.8830712049951899</v>
      </c>
      <c r="R3422" t="s">
        <v>50</v>
      </c>
      <c r="S3422">
        <v>80</v>
      </c>
      <c r="T3422">
        <v>32</v>
      </c>
      <c r="U3422">
        <v>283</v>
      </c>
      <c r="V3422">
        <v>6.47</v>
      </c>
      <c r="W3422">
        <v>109</v>
      </c>
      <c r="X3422">
        <v>3656</v>
      </c>
      <c r="Y3422">
        <v>1</v>
      </c>
      <c r="Z3422" t="s">
        <v>60</v>
      </c>
      <c r="AA3422" t="s">
        <v>100</v>
      </c>
      <c r="AB3422">
        <v>2560</v>
      </c>
      <c r="AC3422">
        <v>0.5</v>
      </c>
    </row>
    <row r="3423" spans="13:29" x14ac:dyDescent="0.35">
      <c r="M3423" t="s">
        <v>44</v>
      </c>
      <c r="N3423">
        <v>6255626</v>
      </c>
      <c r="O3423" t="s">
        <v>17</v>
      </c>
      <c r="P3423">
        <v>52.3737163308679</v>
      </c>
      <c r="Q3423">
        <v>4.8270074809358796</v>
      </c>
      <c r="R3423" t="s">
        <v>50</v>
      </c>
      <c r="S3423">
        <v>160</v>
      </c>
      <c r="T3423">
        <v>166</v>
      </c>
      <c r="U3423">
        <v>4</v>
      </c>
      <c r="V3423">
        <v>0.1</v>
      </c>
      <c r="W3423">
        <v>186</v>
      </c>
      <c r="X3423">
        <v>3738</v>
      </c>
      <c r="Y3423">
        <v>1</v>
      </c>
      <c r="Z3423" t="s">
        <v>94</v>
      </c>
      <c r="AA3423" t="s">
        <v>116</v>
      </c>
      <c r="AB3423">
        <v>26560</v>
      </c>
      <c r="AC3423">
        <v>0.5</v>
      </c>
    </row>
    <row r="3424" spans="13:29" x14ac:dyDescent="0.35">
      <c r="M3424" t="s">
        <v>44</v>
      </c>
      <c r="N3424">
        <v>6312791</v>
      </c>
      <c r="O3424" t="s">
        <v>9</v>
      </c>
      <c r="P3424">
        <v>52.354222597122103</v>
      </c>
      <c r="Q3424">
        <v>4.9219726211626798</v>
      </c>
      <c r="R3424" t="s">
        <v>50</v>
      </c>
      <c r="S3424">
        <v>110</v>
      </c>
      <c r="T3424">
        <v>299</v>
      </c>
      <c r="U3424">
        <v>135</v>
      </c>
      <c r="V3424">
        <v>3.1</v>
      </c>
      <c r="W3424">
        <v>69</v>
      </c>
      <c r="X3424">
        <v>3783</v>
      </c>
      <c r="Y3424">
        <v>1</v>
      </c>
      <c r="Z3424" t="s">
        <v>64</v>
      </c>
      <c r="AA3424" t="s">
        <v>106</v>
      </c>
      <c r="AB3424">
        <v>32890</v>
      </c>
      <c r="AC3424">
        <v>0.5</v>
      </c>
    </row>
    <row r="3425" spans="13:29" x14ac:dyDescent="0.35">
      <c r="M3425" t="s">
        <v>44</v>
      </c>
      <c r="N3425">
        <v>6359298</v>
      </c>
      <c r="O3425" t="s">
        <v>17</v>
      </c>
      <c r="P3425">
        <v>52.376429462189499</v>
      </c>
      <c r="Q3425">
        <v>4.8200831980386001</v>
      </c>
      <c r="R3425" t="s">
        <v>50</v>
      </c>
      <c r="S3425">
        <v>50</v>
      </c>
      <c r="T3425">
        <v>310</v>
      </c>
      <c r="U3425">
        <v>213</v>
      </c>
      <c r="V3425">
        <v>6.82</v>
      </c>
      <c r="W3425">
        <v>68</v>
      </c>
      <c r="X3425">
        <v>3815</v>
      </c>
      <c r="Y3425">
        <v>1</v>
      </c>
      <c r="Z3425" t="s">
        <v>94</v>
      </c>
      <c r="AA3425" t="s">
        <v>116</v>
      </c>
      <c r="AB3425">
        <v>15500</v>
      </c>
      <c r="AC3425">
        <v>0.5</v>
      </c>
    </row>
    <row r="3426" spans="13:29" x14ac:dyDescent="0.35">
      <c r="M3426" t="s">
        <v>44</v>
      </c>
      <c r="N3426">
        <v>6441316</v>
      </c>
      <c r="O3426" t="s">
        <v>11</v>
      </c>
      <c r="P3426">
        <v>52.357665155267199</v>
      </c>
      <c r="Q3426">
        <v>4.8880120508098504</v>
      </c>
      <c r="R3426" t="s">
        <v>50</v>
      </c>
      <c r="S3426">
        <v>84</v>
      </c>
      <c r="T3426">
        <v>99</v>
      </c>
      <c r="U3426">
        <v>470</v>
      </c>
      <c r="V3426">
        <v>10.96</v>
      </c>
      <c r="W3426">
        <v>201</v>
      </c>
      <c r="X3426">
        <v>3875</v>
      </c>
      <c r="Y3426">
        <v>1</v>
      </c>
      <c r="Z3426" t="s">
        <v>58</v>
      </c>
      <c r="AA3426" t="s">
        <v>103</v>
      </c>
      <c r="AB3426">
        <v>8316</v>
      </c>
      <c r="AC3426">
        <v>0.5</v>
      </c>
    </row>
    <row r="3427" spans="13:29" x14ac:dyDescent="0.35">
      <c r="M3427" t="s">
        <v>44</v>
      </c>
      <c r="N3427">
        <v>6485103</v>
      </c>
      <c r="O3427" t="s">
        <v>7</v>
      </c>
      <c r="P3427">
        <v>52.359644839164297</v>
      </c>
      <c r="Q3427">
        <v>4.8932382058474504</v>
      </c>
      <c r="R3427" t="s">
        <v>50</v>
      </c>
      <c r="S3427">
        <v>95</v>
      </c>
      <c r="T3427">
        <v>364</v>
      </c>
      <c r="U3427">
        <v>82</v>
      </c>
      <c r="V3427">
        <v>1.98</v>
      </c>
      <c r="W3427">
        <v>228</v>
      </c>
      <c r="X3427">
        <v>3900</v>
      </c>
      <c r="Y3427">
        <v>1</v>
      </c>
      <c r="Z3427" t="s">
        <v>68</v>
      </c>
      <c r="AA3427" t="s">
        <v>99</v>
      </c>
      <c r="AB3427">
        <v>34580</v>
      </c>
      <c r="AC3427">
        <v>0.5</v>
      </c>
    </row>
    <row r="3428" spans="13:29" x14ac:dyDescent="0.35">
      <c r="M3428" t="s">
        <v>44</v>
      </c>
      <c r="N3428">
        <v>6665729</v>
      </c>
      <c r="O3428" t="s">
        <v>25</v>
      </c>
      <c r="P3428">
        <v>52.298440053612097</v>
      </c>
      <c r="Q3428">
        <v>5.0001799240031399</v>
      </c>
      <c r="R3428" t="s">
        <v>50</v>
      </c>
      <c r="S3428">
        <v>45</v>
      </c>
      <c r="T3428">
        <v>15</v>
      </c>
      <c r="U3428">
        <v>148</v>
      </c>
      <c r="V3428">
        <v>3.55</v>
      </c>
      <c r="W3428">
        <v>310</v>
      </c>
      <c r="X3428">
        <v>4018</v>
      </c>
      <c r="Y3428">
        <v>1</v>
      </c>
      <c r="Z3428" t="s">
        <v>90</v>
      </c>
      <c r="AA3428" t="s">
        <v>122</v>
      </c>
      <c r="AB3428">
        <v>675</v>
      </c>
      <c r="AC3428">
        <v>0.5</v>
      </c>
    </row>
    <row r="3429" spans="13:29" x14ac:dyDescent="0.35">
      <c r="M3429" t="s">
        <v>44</v>
      </c>
      <c r="N3429">
        <v>6831196</v>
      </c>
      <c r="O3429" t="s">
        <v>14</v>
      </c>
      <c r="P3429">
        <v>52.3687417923461</v>
      </c>
      <c r="Q3429">
        <v>4.8488845716000197</v>
      </c>
      <c r="R3429" t="s">
        <v>50</v>
      </c>
      <c r="S3429">
        <v>78</v>
      </c>
      <c r="T3429">
        <v>4</v>
      </c>
      <c r="U3429">
        <v>57</v>
      </c>
      <c r="V3429">
        <v>1.35</v>
      </c>
      <c r="W3429">
        <v>361</v>
      </c>
      <c r="X3429">
        <v>4140</v>
      </c>
      <c r="Y3429">
        <v>1</v>
      </c>
      <c r="Z3429" t="s">
        <v>56</v>
      </c>
      <c r="AA3429" t="s">
        <v>97</v>
      </c>
      <c r="AB3429">
        <v>312</v>
      </c>
      <c r="AC3429">
        <v>0.5</v>
      </c>
    </row>
    <row r="3430" spans="13:29" x14ac:dyDescent="0.35">
      <c r="M3430" t="s">
        <v>44</v>
      </c>
      <c r="N3430">
        <v>6895469</v>
      </c>
      <c r="O3430" t="s">
        <v>24</v>
      </c>
      <c r="P3430">
        <v>52.361719083868003</v>
      </c>
      <c r="Q3430">
        <v>4.7973486648322003</v>
      </c>
      <c r="R3430" t="s">
        <v>50</v>
      </c>
      <c r="S3430">
        <v>60</v>
      </c>
      <c r="T3430">
        <v>3</v>
      </c>
      <c r="U3430">
        <v>93</v>
      </c>
      <c r="V3430">
        <v>2.2200000000000002</v>
      </c>
      <c r="W3430">
        <v>365</v>
      </c>
      <c r="X3430">
        <v>4182</v>
      </c>
      <c r="Y3430">
        <v>1</v>
      </c>
      <c r="Z3430" t="s">
        <v>84</v>
      </c>
      <c r="AA3430" t="s">
        <v>118</v>
      </c>
      <c r="AB3430">
        <v>180</v>
      </c>
      <c r="AC3430">
        <v>0.5</v>
      </c>
    </row>
    <row r="3431" spans="13:29" x14ac:dyDescent="0.35">
      <c r="M3431" t="s">
        <v>44</v>
      </c>
      <c r="N3431">
        <v>6946365</v>
      </c>
      <c r="O3431" t="s">
        <v>14</v>
      </c>
      <c r="P3431">
        <v>52.371562466960597</v>
      </c>
      <c r="Q3431">
        <v>4.8618796778943398</v>
      </c>
      <c r="R3431" t="s">
        <v>50</v>
      </c>
      <c r="S3431">
        <v>80</v>
      </c>
      <c r="T3431">
        <v>24</v>
      </c>
      <c r="U3431">
        <v>120</v>
      </c>
      <c r="V3431">
        <v>2.89</v>
      </c>
      <c r="W3431">
        <v>330</v>
      </c>
      <c r="X3431">
        <v>4211</v>
      </c>
      <c r="Y3431">
        <v>1</v>
      </c>
      <c r="Z3431" t="s">
        <v>56</v>
      </c>
      <c r="AA3431" t="s">
        <v>97</v>
      </c>
      <c r="AB3431">
        <v>1920</v>
      </c>
      <c r="AC3431">
        <v>0.5</v>
      </c>
    </row>
    <row r="3432" spans="13:29" x14ac:dyDescent="0.35">
      <c r="M3432" t="s">
        <v>44</v>
      </c>
      <c r="N3432">
        <v>6996733</v>
      </c>
      <c r="O3432" t="s">
        <v>9</v>
      </c>
      <c r="P3432">
        <v>52.353427599014204</v>
      </c>
      <c r="Q3432">
        <v>4.9195035281225801</v>
      </c>
      <c r="R3432" t="s">
        <v>50</v>
      </c>
      <c r="S3432">
        <v>60</v>
      </c>
      <c r="T3432">
        <v>62</v>
      </c>
      <c r="U3432">
        <v>320</v>
      </c>
      <c r="V3432">
        <v>7.63</v>
      </c>
      <c r="W3432">
        <v>254</v>
      </c>
      <c r="X3432">
        <v>4238</v>
      </c>
      <c r="Y3432">
        <v>1</v>
      </c>
      <c r="Z3432" t="s">
        <v>64</v>
      </c>
      <c r="AA3432" t="s">
        <v>106</v>
      </c>
      <c r="AB3432">
        <v>3720</v>
      </c>
      <c r="AC3432">
        <v>0.5</v>
      </c>
    </row>
    <row r="3433" spans="13:29" x14ac:dyDescent="0.35">
      <c r="M3433" t="s">
        <v>44</v>
      </c>
      <c r="N3433">
        <v>7110627</v>
      </c>
      <c r="O3433" t="s">
        <v>18</v>
      </c>
      <c r="P3433">
        <v>52.364525621764002</v>
      </c>
      <c r="Q3433">
        <v>4.9433604485699503</v>
      </c>
      <c r="R3433" t="s">
        <v>50</v>
      </c>
      <c r="S3433">
        <v>80</v>
      </c>
      <c r="T3433">
        <v>290</v>
      </c>
      <c r="U3433">
        <v>233</v>
      </c>
      <c r="V3433">
        <v>5.62</v>
      </c>
      <c r="W3433">
        <v>45</v>
      </c>
      <c r="X3433">
        <v>4305</v>
      </c>
      <c r="Y3433">
        <v>1</v>
      </c>
      <c r="Z3433" t="s">
        <v>66</v>
      </c>
      <c r="AA3433" t="s">
        <v>102</v>
      </c>
      <c r="AB3433">
        <v>23200</v>
      </c>
      <c r="AC3433">
        <v>0.5</v>
      </c>
    </row>
    <row r="3434" spans="13:29" x14ac:dyDescent="0.35">
      <c r="M3434" t="s">
        <v>44</v>
      </c>
      <c r="N3434">
        <v>7190115</v>
      </c>
      <c r="O3434" t="s">
        <v>11</v>
      </c>
      <c r="P3434">
        <v>52.356984669047598</v>
      </c>
      <c r="Q3434">
        <v>4.9001495473214902</v>
      </c>
      <c r="R3434" t="s">
        <v>50</v>
      </c>
      <c r="S3434">
        <v>59</v>
      </c>
      <c r="T3434">
        <v>269</v>
      </c>
      <c r="U3434">
        <v>315</v>
      </c>
      <c r="V3434">
        <v>11.09</v>
      </c>
      <c r="W3434">
        <v>71</v>
      </c>
      <c r="X3434">
        <v>4350</v>
      </c>
      <c r="Y3434">
        <v>1</v>
      </c>
      <c r="Z3434" t="s">
        <v>58</v>
      </c>
      <c r="AA3434" t="s">
        <v>103</v>
      </c>
      <c r="AB3434">
        <v>15871</v>
      </c>
      <c r="AC3434">
        <v>0.5</v>
      </c>
    </row>
    <row r="3435" spans="13:29" x14ac:dyDescent="0.35">
      <c r="M3435" t="s">
        <v>44</v>
      </c>
      <c r="N3435">
        <v>7213232</v>
      </c>
      <c r="O3435" t="s">
        <v>18</v>
      </c>
      <c r="P3435">
        <v>52.3646405835268</v>
      </c>
      <c r="Q3435">
        <v>4.9438388205814796</v>
      </c>
      <c r="R3435" t="s">
        <v>50</v>
      </c>
      <c r="S3435">
        <v>79</v>
      </c>
      <c r="T3435">
        <v>56</v>
      </c>
      <c r="U3435">
        <v>93</v>
      </c>
      <c r="V3435">
        <v>2.36</v>
      </c>
      <c r="W3435">
        <v>64</v>
      </c>
      <c r="X3435">
        <v>4372</v>
      </c>
      <c r="Y3435">
        <v>1</v>
      </c>
      <c r="Z3435" t="s">
        <v>66</v>
      </c>
      <c r="AA3435" t="s">
        <v>102</v>
      </c>
      <c r="AB3435">
        <v>4424</v>
      </c>
      <c r="AC3435">
        <v>0.5</v>
      </c>
    </row>
    <row r="3436" spans="13:29" x14ac:dyDescent="0.35">
      <c r="M3436" t="s">
        <v>44</v>
      </c>
      <c r="N3436">
        <v>7276869</v>
      </c>
      <c r="O3436" t="s">
        <v>11</v>
      </c>
      <c r="P3436">
        <v>52.354917405451502</v>
      </c>
      <c r="Q3436">
        <v>4.8986469032309099</v>
      </c>
      <c r="R3436" t="s">
        <v>50</v>
      </c>
      <c r="S3436">
        <v>59</v>
      </c>
      <c r="T3436">
        <v>289</v>
      </c>
      <c r="U3436">
        <v>402</v>
      </c>
      <c r="V3436">
        <v>10.15</v>
      </c>
      <c r="W3436">
        <v>58</v>
      </c>
      <c r="X3436">
        <v>4423</v>
      </c>
      <c r="Y3436">
        <v>1</v>
      </c>
      <c r="Z3436" t="s">
        <v>58</v>
      </c>
      <c r="AA3436" t="s">
        <v>103</v>
      </c>
      <c r="AB3436">
        <v>17051</v>
      </c>
      <c r="AC3436">
        <v>0.5</v>
      </c>
    </row>
    <row r="3437" spans="13:29" x14ac:dyDescent="0.35">
      <c r="M3437" t="s">
        <v>44</v>
      </c>
      <c r="N3437">
        <v>7359834</v>
      </c>
      <c r="O3437" t="s">
        <v>13</v>
      </c>
      <c r="P3437">
        <v>52.3557988784138</v>
      </c>
      <c r="Q3437">
        <v>4.9977426444196196</v>
      </c>
      <c r="R3437" t="s">
        <v>50</v>
      </c>
      <c r="S3437">
        <v>60</v>
      </c>
      <c r="T3437">
        <v>97</v>
      </c>
      <c r="U3437">
        <v>226</v>
      </c>
      <c r="V3437">
        <v>5.48</v>
      </c>
      <c r="W3437">
        <v>40</v>
      </c>
      <c r="X3437">
        <v>4490</v>
      </c>
      <c r="Y3437">
        <v>1</v>
      </c>
      <c r="Z3437" t="s">
        <v>86</v>
      </c>
      <c r="AA3437" t="s">
        <v>110</v>
      </c>
      <c r="AB3437">
        <v>5820</v>
      </c>
      <c r="AC3437">
        <v>0.5</v>
      </c>
    </row>
    <row r="3438" spans="13:29" x14ac:dyDescent="0.35">
      <c r="M3438" t="s">
        <v>44</v>
      </c>
      <c r="N3438">
        <v>7448268</v>
      </c>
      <c r="O3438" t="s">
        <v>13</v>
      </c>
      <c r="P3438">
        <v>52.363120297465002</v>
      </c>
      <c r="Q3438">
        <v>4.9857234574113098</v>
      </c>
      <c r="R3438" t="s">
        <v>50</v>
      </c>
      <c r="S3438">
        <v>99</v>
      </c>
      <c r="T3438">
        <v>197</v>
      </c>
      <c r="U3438">
        <v>2</v>
      </c>
      <c r="V3438">
        <v>0.13</v>
      </c>
      <c r="W3438">
        <v>272</v>
      </c>
      <c r="X3438">
        <v>4539</v>
      </c>
      <c r="Y3438">
        <v>1</v>
      </c>
      <c r="Z3438" t="s">
        <v>86</v>
      </c>
      <c r="AA3438" t="s">
        <v>110</v>
      </c>
      <c r="AB3438">
        <v>19503</v>
      </c>
      <c r="AC3438">
        <v>0.5</v>
      </c>
    </row>
    <row r="3439" spans="13:29" x14ac:dyDescent="0.35">
      <c r="M3439" t="s">
        <v>44</v>
      </c>
      <c r="N3439">
        <v>7555385</v>
      </c>
      <c r="O3439" t="s">
        <v>20</v>
      </c>
      <c r="P3439">
        <v>52.3614901255022</v>
      </c>
      <c r="Q3439">
        <v>4.8267271008836996</v>
      </c>
      <c r="R3439" t="s">
        <v>50</v>
      </c>
      <c r="S3439">
        <v>58</v>
      </c>
      <c r="T3439">
        <v>41</v>
      </c>
      <c r="U3439">
        <v>165</v>
      </c>
      <c r="V3439">
        <v>4.3899999999999997</v>
      </c>
      <c r="W3439">
        <v>211</v>
      </c>
      <c r="X3439">
        <v>4617</v>
      </c>
      <c r="Y3439">
        <v>1</v>
      </c>
      <c r="Z3439" t="s">
        <v>70</v>
      </c>
      <c r="AA3439" t="s">
        <v>104</v>
      </c>
      <c r="AB3439">
        <v>2378</v>
      </c>
      <c r="AC3439">
        <v>0.5</v>
      </c>
    </row>
    <row r="3440" spans="13:29" x14ac:dyDescent="0.35">
      <c r="M3440" t="s">
        <v>44</v>
      </c>
      <c r="N3440">
        <v>7645716</v>
      </c>
      <c r="O3440" t="s">
        <v>18</v>
      </c>
      <c r="P3440">
        <v>52.365598402148997</v>
      </c>
      <c r="Q3440">
        <v>4.9410310444974996</v>
      </c>
      <c r="R3440" t="s">
        <v>50</v>
      </c>
      <c r="S3440">
        <v>75</v>
      </c>
      <c r="T3440">
        <v>333</v>
      </c>
      <c r="U3440">
        <v>237</v>
      </c>
      <c r="V3440">
        <v>6.01</v>
      </c>
      <c r="W3440">
        <v>59</v>
      </c>
      <c r="X3440">
        <v>4681</v>
      </c>
      <c r="Y3440">
        <v>1</v>
      </c>
      <c r="Z3440" t="s">
        <v>66</v>
      </c>
      <c r="AA3440" t="s">
        <v>102</v>
      </c>
      <c r="AB3440">
        <v>24975</v>
      </c>
      <c r="AC3440">
        <v>0.5</v>
      </c>
    </row>
    <row r="3441" spans="13:29" x14ac:dyDescent="0.35">
      <c r="M3441" t="s">
        <v>44</v>
      </c>
      <c r="N3441">
        <v>7814872</v>
      </c>
      <c r="O3441" t="s">
        <v>12</v>
      </c>
      <c r="P3441">
        <v>52.346140563316503</v>
      </c>
      <c r="Q3441">
        <v>4.9282051444609696</v>
      </c>
      <c r="R3441" t="s">
        <v>50</v>
      </c>
      <c r="S3441">
        <v>81</v>
      </c>
      <c r="T3441">
        <v>35</v>
      </c>
      <c r="U3441">
        <v>243</v>
      </c>
      <c r="V3441">
        <v>6.02</v>
      </c>
      <c r="W3441">
        <v>339</v>
      </c>
      <c r="X3441">
        <v>4787</v>
      </c>
      <c r="Y3441">
        <v>1</v>
      </c>
      <c r="Z3441" t="s">
        <v>72</v>
      </c>
      <c r="AA3441" t="s">
        <v>96</v>
      </c>
      <c r="AB3441">
        <v>2835</v>
      </c>
      <c r="AC3441">
        <v>0.5</v>
      </c>
    </row>
    <row r="3442" spans="13:29" x14ac:dyDescent="0.35">
      <c r="M3442" t="s">
        <v>44</v>
      </c>
      <c r="N3442">
        <v>7917482</v>
      </c>
      <c r="O3442" t="s">
        <v>7</v>
      </c>
      <c r="P3442">
        <v>52.3685609152976</v>
      </c>
      <c r="Q3442">
        <v>4.8974195476412898</v>
      </c>
      <c r="R3442" t="s">
        <v>50</v>
      </c>
      <c r="S3442">
        <v>75</v>
      </c>
      <c r="T3442">
        <v>215</v>
      </c>
      <c r="U3442">
        <v>214</v>
      </c>
      <c r="V3442">
        <v>5.35</v>
      </c>
      <c r="W3442">
        <v>146</v>
      </c>
      <c r="X3442">
        <v>4868</v>
      </c>
      <c r="Y3442">
        <v>1</v>
      </c>
      <c r="Z3442" t="s">
        <v>68</v>
      </c>
      <c r="AA3442" t="s">
        <v>99</v>
      </c>
      <c r="AB3442">
        <v>16125</v>
      </c>
      <c r="AC3442">
        <v>0.5</v>
      </c>
    </row>
    <row r="3443" spans="13:29" x14ac:dyDescent="0.35">
      <c r="M3443" t="s">
        <v>44</v>
      </c>
      <c r="N3443">
        <v>8020016</v>
      </c>
      <c r="O3443" t="s">
        <v>22</v>
      </c>
      <c r="P3443">
        <v>52.401125862074501</v>
      </c>
      <c r="Q3443">
        <v>4.9120179242236297</v>
      </c>
      <c r="R3443" t="s">
        <v>50</v>
      </c>
      <c r="S3443">
        <v>58</v>
      </c>
      <c r="T3443">
        <v>351</v>
      </c>
      <c r="U3443">
        <v>216</v>
      </c>
      <c r="V3443">
        <v>5.41</v>
      </c>
      <c r="W3443">
        <v>118</v>
      </c>
      <c r="X3443">
        <v>4910</v>
      </c>
      <c r="Y3443">
        <v>1</v>
      </c>
      <c r="Z3443" t="s">
        <v>80</v>
      </c>
      <c r="AA3443" t="s">
        <v>121</v>
      </c>
      <c r="AB3443">
        <v>20358</v>
      </c>
      <c r="AC3443">
        <v>0.5</v>
      </c>
    </row>
    <row r="3444" spans="13:29" x14ac:dyDescent="0.35">
      <c r="M3444" t="s">
        <v>44</v>
      </c>
      <c r="N3444">
        <v>8087636</v>
      </c>
      <c r="O3444" t="s">
        <v>14</v>
      </c>
      <c r="P3444">
        <v>52.3701487400823</v>
      </c>
      <c r="Q3444">
        <v>4.8736803255362</v>
      </c>
      <c r="R3444" t="s">
        <v>50</v>
      </c>
      <c r="S3444">
        <v>99</v>
      </c>
      <c r="T3444">
        <v>299</v>
      </c>
      <c r="U3444">
        <v>84</v>
      </c>
      <c r="V3444">
        <v>2.12</v>
      </c>
      <c r="W3444">
        <v>77</v>
      </c>
      <c r="X3444">
        <v>4950</v>
      </c>
      <c r="Y3444">
        <v>1</v>
      </c>
      <c r="Z3444" t="s">
        <v>56</v>
      </c>
      <c r="AA3444" t="s">
        <v>97</v>
      </c>
      <c r="AB3444">
        <v>29601</v>
      </c>
      <c r="AC3444">
        <v>0.5</v>
      </c>
    </row>
    <row r="3445" spans="13:29" x14ac:dyDescent="0.35">
      <c r="M3445" t="s">
        <v>44</v>
      </c>
      <c r="N3445">
        <v>8122791</v>
      </c>
      <c r="O3445" t="s">
        <v>14</v>
      </c>
      <c r="P3445">
        <v>52.364818569157997</v>
      </c>
      <c r="Q3445">
        <v>4.8766273295762996</v>
      </c>
      <c r="R3445" t="s">
        <v>50</v>
      </c>
      <c r="S3445">
        <v>200</v>
      </c>
      <c r="T3445">
        <v>19</v>
      </c>
      <c r="U3445">
        <v>170</v>
      </c>
      <c r="V3445">
        <v>4.3099999999999996</v>
      </c>
      <c r="W3445">
        <v>361</v>
      </c>
      <c r="X3445">
        <v>4975</v>
      </c>
      <c r="Y3445">
        <v>1</v>
      </c>
      <c r="Z3445" t="s">
        <v>56</v>
      </c>
      <c r="AA3445" t="s">
        <v>97</v>
      </c>
      <c r="AB3445">
        <v>3800</v>
      </c>
      <c r="AC3445">
        <v>0.5</v>
      </c>
    </row>
    <row r="3446" spans="13:29" x14ac:dyDescent="0.35">
      <c r="M3446" t="s">
        <v>44</v>
      </c>
      <c r="N3446">
        <v>8163956</v>
      </c>
      <c r="O3446" t="s">
        <v>10</v>
      </c>
      <c r="P3446">
        <v>52.387624708767298</v>
      </c>
      <c r="Q3446">
        <v>4.9489405618029201</v>
      </c>
      <c r="R3446" t="s">
        <v>50</v>
      </c>
      <c r="S3446">
        <v>55</v>
      </c>
      <c r="T3446">
        <v>94</v>
      </c>
      <c r="U3446">
        <v>232</v>
      </c>
      <c r="V3446">
        <v>6.09</v>
      </c>
      <c r="W3446">
        <v>288</v>
      </c>
      <c r="X3446">
        <v>4995</v>
      </c>
      <c r="Y3446">
        <v>1</v>
      </c>
      <c r="Z3446" t="s">
        <v>78</v>
      </c>
      <c r="AA3446" t="s">
        <v>98</v>
      </c>
      <c r="AB3446">
        <v>5170</v>
      </c>
      <c r="AC3446">
        <v>0.5</v>
      </c>
    </row>
    <row r="3447" spans="13:29" x14ac:dyDescent="0.35">
      <c r="M3447" t="s">
        <v>44</v>
      </c>
      <c r="N3447">
        <v>8252909</v>
      </c>
      <c r="O3447" t="s">
        <v>22</v>
      </c>
      <c r="P3447">
        <v>52.422826985750802</v>
      </c>
      <c r="Q3447">
        <v>4.8920902390339602</v>
      </c>
      <c r="R3447" t="s">
        <v>50</v>
      </c>
      <c r="S3447">
        <v>85</v>
      </c>
      <c r="T3447">
        <v>304</v>
      </c>
      <c r="U3447">
        <v>60</v>
      </c>
      <c r="V3447">
        <v>1.53</v>
      </c>
      <c r="W3447">
        <v>76</v>
      </c>
      <c r="X3447">
        <v>5041</v>
      </c>
      <c r="Y3447">
        <v>1</v>
      </c>
      <c r="Z3447" t="s">
        <v>80</v>
      </c>
      <c r="AA3447" t="s">
        <v>121</v>
      </c>
      <c r="AB3447">
        <v>25840</v>
      </c>
      <c r="AC3447">
        <v>0.5</v>
      </c>
    </row>
    <row r="3448" spans="13:29" x14ac:dyDescent="0.35">
      <c r="M3448" t="s">
        <v>44</v>
      </c>
      <c r="N3448">
        <v>8473160</v>
      </c>
      <c r="O3448" t="s">
        <v>15</v>
      </c>
      <c r="P3448">
        <v>52.389643368482602</v>
      </c>
      <c r="Q3448">
        <v>4.8901599898828803</v>
      </c>
      <c r="R3448" t="s">
        <v>50</v>
      </c>
      <c r="S3448">
        <v>90</v>
      </c>
      <c r="T3448">
        <v>21</v>
      </c>
      <c r="U3448">
        <v>107</v>
      </c>
      <c r="V3448">
        <v>3.28</v>
      </c>
      <c r="W3448">
        <v>327</v>
      </c>
      <c r="X3448">
        <v>5157</v>
      </c>
      <c r="Y3448">
        <v>1</v>
      </c>
      <c r="Z3448" t="s">
        <v>60</v>
      </c>
      <c r="AA3448" t="s">
        <v>100</v>
      </c>
      <c r="AB3448">
        <v>1890</v>
      </c>
      <c r="AC3448">
        <v>0.5</v>
      </c>
    </row>
    <row r="3449" spans="13:29" x14ac:dyDescent="0.35">
      <c r="M3449" t="s">
        <v>44</v>
      </c>
      <c r="N3449">
        <v>8638312</v>
      </c>
      <c r="O3449" t="s">
        <v>8</v>
      </c>
      <c r="P3449">
        <v>52.347946624386601</v>
      </c>
      <c r="Q3449">
        <v>4.8606749439904897</v>
      </c>
      <c r="R3449" t="s">
        <v>50</v>
      </c>
      <c r="S3449">
        <v>119</v>
      </c>
      <c r="T3449">
        <v>2</v>
      </c>
      <c r="U3449">
        <v>13</v>
      </c>
      <c r="V3449">
        <v>0.34</v>
      </c>
      <c r="W3449">
        <v>362</v>
      </c>
      <c r="X3449">
        <v>5252</v>
      </c>
      <c r="Y3449">
        <v>1</v>
      </c>
      <c r="Z3449" t="s">
        <v>74</v>
      </c>
      <c r="AA3449" t="s">
        <v>111</v>
      </c>
      <c r="AB3449">
        <v>238</v>
      </c>
      <c r="AC3449">
        <v>0.5</v>
      </c>
    </row>
    <row r="3450" spans="13:29" x14ac:dyDescent="0.35">
      <c r="M3450" t="s">
        <v>44</v>
      </c>
      <c r="N3450">
        <v>8641456</v>
      </c>
      <c r="O3450" t="s">
        <v>18</v>
      </c>
      <c r="P3450">
        <v>52.362419355972897</v>
      </c>
      <c r="Q3450">
        <v>4.9444295008514798</v>
      </c>
      <c r="R3450" t="s">
        <v>50</v>
      </c>
      <c r="S3450">
        <v>50</v>
      </c>
      <c r="T3450">
        <v>73</v>
      </c>
      <c r="U3450">
        <v>101</v>
      </c>
      <c r="V3450">
        <v>2.65</v>
      </c>
      <c r="W3450">
        <v>342</v>
      </c>
      <c r="X3450">
        <v>5255</v>
      </c>
      <c r="Y3450">
        <v>1</v>
      </c>
      <c r="Z3450" t="s">
        <v>66</v>
      </c>
      <c r="AA3450" t="s">
        <v>102</v>
      </c>
      <c r="AB3450">
        <v>3650</v>
      </c>
      <c r="AC3450">
        <v>0.5</v>
      </c>
    </row>
    <row r="3451" spans="13:29" x14ac:dyDescent="0.35">
      <c r="M3451" t="s">
        <v>44</v>
      </c>
      <c r="N3451">
        <v>8694219</v>
      </c>
      <c r="O3451" t="s">
        <v>22</v>
      </c>
      <c r="P3451">
        <v>52.406051396791703</v>
      </c>
      <c r="Q3451">
        <v>4.9004009205394796</v>
      </c>
      <c r="R3451" t="s">
        <v>50</v>
      </c>
      <c r="S3451">
        <v>118</v>
      </c>
      <c r="T3451">
        <v>23</v>
      </c>
      <c r="U3451">
        <v>29</v>
      </c>
      <c r="V3451">
        <v>0.86</v>
      </c>
      <c r="W3451">
        <v>8</v>
      </c>
      <c r="X3451">
        <v>5283</v>
      </c>
      <c r="Y3451">
        <v>1</v>
      </c>
      <c r="Z3451" t="s">
        <v>80</v>
      </c>
      <c r="AA3451" t="s">
        <v>121</v>
      </c>
      <c r="AB3451">
        <v>2714</v>
      </c>
      <c r="AC3451">
        <v>0.5</v>
      </c>
    </row>
    <row r="3452" spans="13:29" x14ac:dyDescent="0.35">
      <c r="M3452" t="s">
        <v>44</v>
      </c>
      <c r="N3452">
        <v>8694687</v>
      </c>
      <c r="O3452" t="s">
        <v>15</v>
      </c>
      <c r="P3452">
        <v>52.383922590882101</v>
      </c>
      <c r="Q3452">
        <v>4.8757181011252104</v>
      </c>
      <c r="R3452" t="s">
        <v>50</v>
      </c>
      <c r="S3452">
        <v>84</v>
      </c>
      <c r="T3452">
        <v>17</v>
      </c>
      <c r="U3452">
        <v>308</v>
      </c>
      <c r="V3452">
        <v>8.27</v>
      </c>
      <c r="W3452">
        <v>128</v>
      </c>
      <c r="X3452">
        <v>5284</v>
      </c>
      <c r="Y3452">
        <v>1</v>
      </c>
      <c r="Z3452" t="s">
        <v>60</v>
      </c>
      <c r="AA3452" t="s">
        <v>100</v>
      </c>
      <c r="AB3452">
        <v>1428</v>
      </c>
      <c r="AC3452">
        <v>0.5</v>
      </c>
    </row>
    <row r="3453" spans="13:29" x14ac:dyDescent="0.35">
      <c r="M3453" t="s">
        <v>44</v>
      </c>
      <c r="N3453">
        <v>8767206</v>
      </c>
      <c r="O3453" t="s">
        <v>19</v>
      </c>
      <c r="P3453">
        <v>52.3776910725636</v>
      </c>
      <c r="Q3453">
        <v>4.8518887596479203</v>
      </c>
      <c r="R3453" t="s">
        <v>50</v>
      </c>
      <c r="S3453">
        <v>104</v>
      </c>
      <c r="T3453">
        <v>95</v>
      </c>
      <c r="U3453">
        <v>31</v>
      </c>
      <c r="V3453">
        <v>0.85</v>
      </c>
      <c r="W3453">
        <v>84</v>
      </c>
      <c r="X3453">
        <v>5336</v>
      </c>
      <c r="Y3453">
        <v>1</v>
      </c>
      <c r="Z3453" t="s">
        <v>62</v>
      </c>
      <c r="AA3453" t="s">
        <v>101</v>
      </c>
      <c r="AB3453">
        <v>9880</v>
      </c>
      <c r="AC3453">
        <v>0.5</v>
      </c>
    </row>
    <row r="3454" spans="13:29" x14ac:dyDescent="0.35">
      <c r="M3454" t="s">
        <v>44</v>
      </c>
      <c r="N3454">
        <v>8778725</v>
      </c>
      <c r="O3454" t="s">
        <v>18</v>
      </c>
      <c r="P3454">
        <v>52.374573651044997</v>
      </c>
      <c r="Q3454">
        <v>4.9339298343445099</v>
      </c>
      <c r="R3454" t="s">
        <v>50</v>
      </c>
      <c r="S3454">
        <v>80</v>
      </c>
      <c r="T3454">
        <v>7</v>
      </c>
      <c r="U3454">
        <v>88</v>
      </c>
      <c r="V3454">
        <v>2.2999999999999998</v>
      </c>
      <c r="W3454">
        <v>360</v>
      </c>
      <c r="X3454">
        <v>5344</v>
      </c>
      <c r="Y3454">
        <v>1</v>
      </c>
      <c r="Z3454" t="s">
        <v>66</v>
      </c>
      <c r="AA3454" t="s">
        <v>102</v>
      </c>
      <c r="AB3454">
        <v>560</v>
      </c>
      <c r="AC3454">
        <v>0.5</v>
      </c>
    </row>
    <row r="3455" spans="13:29" x14ac:dyDescent="0.35">
      <c r="M3455" t="s">
        <v>44</v>
      </c>
      <c r="N3455">
        <v>8781478</v>
      </c>
      <c r="O3455" t="s">
        <v>19</v>
      </c>
      <c r="P3455">
        <v>52.383511161547901</v>
      </c>
      <c r="Q3455">
        <v>4.8480369310837901</v>
      </c>
      <c r="R3455" t="s">
        <v>50</v>
      </c>
      <c r="S3455">
        <v>55</v>
      </c>
      <c r="T3455">
        <v>87</v>
      </c>
      <c r="U3455">
        <v>36</v>
      </c>
      <c r="V3455">
        <v>1.01</v>
      </c>
      <c r="W3455">
        <v>293</v>
      </c>
      <c r="X3455">
        <v>5346</v>
      </c>
      <c r="Y3455">
        <v>1</v>
      </c>
      <c r="Z3455" t="s">
        <v>62</v>
      </c>
      <c r="AA3455" t="s">
        <v>101</v>
      </c>
      <c r="AB3455">
        <v>4785</v>
      </c>
      <c r="AC3455">
        <v>0.5</v>
      </c>
    </row>
    <row r="3456" spans="13:29" x14ac:dyDescent="0.35">
      <c r="M3456" t="s">
        <v>44</v>
      </c>
      <c r="N3456">
        <v>8809467</v>
      </c>
      <c r="O3456" t="s">
        <v>18</v>
      </c>
      <c r="P3456">
        <v>52.374400908826701</v>
      </c>
      <c r="Q3456">
        <v>4.9359465417745501</v>
      </c>
      <c r="R3456" t="s">
        <v>50</v>
      </c>
      <c r="S3456">
        <v>60</v>
      </c>
      <c r="T3456">
        <v>7</v>
      </c>
      <c r="U3456">
        <v>200</v>
      </c>
      <c r="V3456">
        <v>5.23</v>
      </c>
      <c r="W3456">
        <v>356</v>
      </c>
      <c r="X3456">
        <v>5363</v>
      </c>
      <c r="Y3456">
        <v>1</v>
      </c>
      <c r="Z3456" t="s">
        <v>66</v>
      </c>
      <c r="AA3456" t="s">
        <v>102</v>
      </c>
      <c r="AB3456">
        <v>420</v>
      </c>
      <c r="AC3456">
        <v>0.5</v>
      </c>
    </row>
    <row r="3457" spans="13:29" x14ac:dyDescent="0.35">
      <c r="M3457" t="s">
        <v>44</v>
      </c>
      <c r="N3457">
        <v>8919364</v>
      </c>
      <c r="O3457" t="s">
        <v>11</v>
      </c>
      <c r="P3457">
        <v>52.345588771345597</v>
      </c>
      <c r="Q3457">
        <v>4.8959577382278496</v>
      </c>
      <c r="R3457" t="s">
        <v>50</v>
      </c>
      <c r="S3457">
        <v>62</v>
      </c>
      <c r="T3457">
        <v>148</v>
      </c>
      <c r="U3457">
        <v>68</v>
      </c>
      <c r="V3457">
        <v>1.78</v>
      </c>
      <c r="W3457">
        <v>264</v>
      </c>
      <c r="X3457">
        <v>5416</v>
      </c>
      <c r="Y3457">
        <v>1</v>
      </c>
      <c r="Z3457" t="s">
        <v>58</v>
      </c>
      <c r="AA3457" t="s">
        <v>103</v>
      </c>
      <c r="AB3457">
        <v>9176</v>
      </c>
      <c r="AC3457">
        <v>0.5</v>
      </c>
    </row>
    <row r="3458" spans="13:29" x14ac:dyDescent="0.35">
      <c r="M3458" t="s">
        <v>44</v>
      </c>
      <c r="N3458">
        <v>8980538</v>
      </c>
      <c r="O3458" t="s">
        <v>26</v>
      </c>
      <c r="P3458">
        <v>52.310778251203097</v>
      </c>
      <c r="Q3458">
        <v>4.9515467215014199</v>
      </c>
      <c r="R3458" t="s">
        <v>50</v>
      </c>
      <c r="S3458">
        <v>60</v>
      </c>
      <c r="T3458">
        <v>206</v>
      </c>
      <c r="U3458">
        <v>186</v>
      </c>
      <c r="V3458">
        <v>4.93</v>
      </c>
      <c r="W3458">
        <v>45</v>
      </c>
      <c r="X3458">
        <v>5440</v>
      </c>
      <c r="Y3458">
        <v>1</v>
      </c>
      <c r="Z3458" t="s">
        <v>92</v>
      </c>
      <c r="AA3458" t="s">
        <v>109</v>
      </c>
      <c r="AB3458">
        <v>12360</v>
      </c>
      <c r="AC3458">
        <v>0.5</v>
      </c>
    </row>
    <row r="3459" spans="13:29" x14ac:dyDescent="0.35">
      <c r="M3459" t="s">
        <v>44</v>
      </c>
      <c r="N3459">
        <v>9003963</v>
      </c>
      <c r="O3459" t="s">
        <v>7</v>
      </c>
      <c r="P3459">
        <v>52.365265072027299</v>
      </c>
      <c r="Q3459">
        <v>4.9054936645748297</v>
      </c>
      <c r="R3459" t="s">
        <v>50</v>
      </c>
      <c r="S3459">
        <v>120</v>
      </c>
      <c r="T3459">
        <v>175</v>
      </c>
      <c r="U3459">
        <v>360</v>
      </c>
      <c r="V3459">
        <v>10.01</v>
      </c>
      <c r="W3459">
        <v>193</v>
      </c>
      <c r="X3459">
        <v>5449</v>
      </c>
      <c r="Y3459">
        <v>1</v>
      </c>
      <c r="Z3459" t="s">
        <v>68</v>
      </c>
      <c r="AA3459" t="s">
        <v>99</v>
      </c>
      <c r="AB3459">
        <v>21000</v>
      </c>
      <c r="AC3459">
        <v>0.5</v>
      </c>
    </row>
    <row r="3460" spans="13:29" x14ac:dyDescent="0.35">
      <c r="M3460" t="s">
        <v>44</v>
      </c>
      <c r="N3460">
        <v>9026133</v>
      </c>
      <c r="O3460" t="s">
        <v>7</v>
      </c>
      <c r="P3460">
        <v>52.370824703322199</v>
      </c>
      <c r="Q3460">
        <v>4.9111208870071597</v>
      </c>
      <c r="R3460" t="s">
        <v>50</v>
      </c>
      <c r="S3460">
        <v>130</v>
      </c>
      <c r="T3460">
        <v>38</v>
      </c>
      <c r="U3460">
        <v>148</v>
      </c>
      <c r="V3460">
        <v>3.97</v>
      </c>
      <c r="W3460">
        <v>318</v>
      </c>
      <c r="X3460">
        <v>5463</v>
      </c>
      <c r="Y3460">
        <v>1</v>
      </c>
      <c r="Z3460" t="s">
        <v>68</v>
      </c>
      <c r="AA3460" t="s">
        <v>99</v>
      </c>
      <c r="AB3460">
        <v>4940</v>
      </c>
      <c r="AC3460">
        <v>0.5</v>
      </c>
    </row>
    <row r="3461" spans="13:29" x14ac:dyDescent="0.35">
      <c r="M3461" t="s">
        <v>44</v>
      </c>
      <c r="N3461">
        <v>9308904</v>
      </c>
      <c r="O3461" t="s">
        <v>14</v>
      </c>
      <c r="P3461">
        <v>52.364105837729802</v>
      </c>
      <c r="Q3461">
        <v>4.8610359188609298</v>
      </c>
      <c r="R3461" t="s">
        <v>50</v>
      </c>
      <c r="S3461">
        <v>90</v>
      </c>
      <c r="T3461">
        <v>21</v>
      </c>
      <c r="U3461">
        <v>140</v>
      </c>
      <c r="V3461">
        <v>3.8</v>
      </c>
      <c r="W3461">
        <v>259</v>
      </c>
      <c r="X3461">
        <v>5651</v>
      </c>
      <c r="Y3461">
        <v>1</v>
      </c>
      <c r="Z3461" t="s">
        <v>56</v>
      </c>
      <c r="AA3461" t="s">
        <v>97</v>
      </c>
      <c r="AB3461">
        <v>1890</v>
      </c>
      <c r="AC3461">
        <v>0.5</v>
      </c>
    </row>
    <row r="3462" spans="13:29" x14ac:dyDescent="0.35">
      <c r="M3462" t="s">
        <v>44</v>
      </c>
      <c r="N3462">
        <v>9323377</v>
      </c>
      <c r="O3462" t="s">
        <v>11</v>
      </c>
      <c r="P3462">
        <v>52.351911995006503</v>
      </c>
      <c r="Q3462">
        <v>4.8907485938843598</v>
      </c>
      <c r="R3462" t="s">
        <v>50</v>
      </c>
      <c r="S3462">
        <v>130</v>
      </c>
      <c r="T3462">
        <v>284</v>
      </c>
      <c r="U3462">
        <v>259</v>
      </c>
      <c r="V3462">
        <v>6.97</v>
      </c>
      <c r="W3462">
        <v>221</v>
      </c>
      <c r="X3462">
        <v>5664</v>
      </c>
      <c r="Y3462">
        <v>1</v>
      </c>
      <c r="Z3462" t="s">
        <v>58</v>
      </c>
      <c r="AA3462" t="s">
        <v>103</v>
      </c>
      <c r="AB3462">
        <v>36920</v>
      </c>
      <c r="AC3462">
        <v>0.5</v>
      </c>
    </row>
    <row r="3463" spans="13:29" x14ac:dyDescent="0.35">
      <c r="M3463" t="s">
        <v>44</v>
      </c>
      <c r="N3463">
        <v>9974539</v>
      </c>
      <c r="O3463" t="s">
        <v>7</v>
      </c>
      <c r="P3463">
        <v>52.361085688461003</v>
      </c>
      <c r="Q3463">
        <v>4.9014341936288197</v>
      </c>
      <c r="R3463" t="s">
        <v>50</v>
      </c>
      <c r="S3463">
        <v>196</v>
      </c>
      <c r="T3463">
        <v>36</v>
      </c>
      <c r="U3463">
        <v>15</v>
      </c>
      <c r="V3463">
        <v>0.47</v>
      </c>
      <c r="W3463">
        <v>353</v>
      </c>
      <c r="X3463">
        <v>6085</v>
      </c>
      <c r="Y3463">
        <v>1</v>
      </c>
      <c r="Z3463" t="s">
        <v>68</v>
      </c>
      <c r="AA3463" t="s">
        <v>99</v>
      </c>
      <c r="AB3463">
        <v>7056</v>
      </c>
      <c r="AC3463">
        <v>0.5</v>
      </c>
    </row>
    <row r="3464" spans="13:29" x14ac:dyDescent="0.35">
      <c r="M3464" t="s">
        <v>44</v>
      </c>
      <c r="N3464">
        <v>10081043</v>
      </c>
      <c r="O3464" t="s">
        <v>15</v>
      </c>
      <c r="P3464">
        <v>52.373441386184297</v>
      </c>
      <c r="Q3464">
        <v>4.8665136509792397</v>
      </c>
      <c r="R3464" t="s">
        <v>50</v>
      </c>
      <c r="S3464">
        <v>60</v>
      </c>
      <c r="T3464">
        <v>340</v>
      </c>
      <c r="U3464">
        <v>29</v>
      </c>
      <c r="V3464">
        <v>0.81</v>
      </c>
      <c r="W3464">
        <v>5</v>
      </c>
      <c r="X3464">
        <v>6167</v>
      </c>
      <c r="Y3464">
        <v>1</v>
      </c>
      <c r="Z3464" t="s">
        <v>60</v>
      </c>
      <c r="AA3464" t="s">
        <v>100</v>
      </c>
      <c r="AB3464">
        <v>20400</v>
      </c>
      <c r="AC3464">
        <v>0.5</v>
      </c>
    </row>
    <row r="3465" spans="13:29" x14ac:dyDescent="0.35">
      <c r="M3465" t="s">
        <v>44</v>
      </c>
      <c r="N3465">
        <v>10432232</v>
      </c>
      <c r="O3465" t="s">
        <v>10</v>
      </c>
      <c r="P3465">
        <v>52.386024306748503</v>
      </c>
      <c r="Q3465">
        <v>4.91436395768695</v>
      </c>
      <c r="R3465" t="s">
        <v>50</v>
      </c>
      <c r="S3465">
        <v>85</v>
      </c>
      <c r="T3465">
        <v>264</v>
      </c>
      <c r="U3465">
        <v>402</v>
      </c>
      <c r="V3465">
        <v>11.44</v>
      </c>
      <c r="W3465">
        <v>57</v>
      </c>
      <c r="X3465">
        <v>6342</v>
      </c>
      <c r="Y3465">
        <v>1</v>
      </c>
      <c r="Z3465" t="s">
        <v>78</v>
      </c>
      <c r="AA3465" t="s">
        <v>98</v>
      </c>
      <c r="AB3465">
        <v>22440</v>
      </c>
      <c r="AC3465">
        <v>0.5</v>
      </c>
    </row>
    <row r="3466" spans="13:29" x14ac:dyDescent="0.35">
      <c r="M3466" t="s">
        <v>44</v>
      </c>
      <c r="N3466">
        <v>10531047</v>
      </c>
      <c r="O3466" t="s">
        <v>22</v>
      </c>
      <c r="P3466">
        <v>52.409498742937799</v>
      </c>
      <c r="Q3466">
        <v>4.9228135807997404</v>
      </c>
      <c r="R3466" t="s">
        <v>50</v>
      </c>
      <c r="S3466">
        <v>70</v>
      </c>
      <c r="T3466">
        <v>275</v>
      </c>
      <c r="U3466">
        <v>26</v>
      </c>
      <c r="V3466">
        <v>1.36</v>
      </c>
      <c r="W3466">
        <v>70</v>
      </c>
      <c r="X3466">
        <v>6388</v>
      </c>
      <c r="Y3466">
        <v>1</v>
      </c>
      <c r="Z3466" t="s">
        <v>80</v>
      </c>
      <c r="AA3466" t="s">
        <v>121</v>
      </c>
      <c r="AB3466">
        <v>19250</v>
      </c>
      <c r="AC3466">
        <v>0.5</v>
      </c>
    </row>
    <row r="3467" spans="13:29" x14ac:dyDescent="0.35">
      <c r="M3467" t="s">
        <v>44</v>
      </c>
      <c r="N3467">
        <v>10895760</v>
      </c>
      <c r="O3467" t="s">
        <v>14</v>
      </c>
      <c r="P3467">
        <v>52.362889585609302</v>
      </c>
      <c r="Q3467">
        <v>4.8771087650551701</v>
      </c>
      <c r="R3467" t="s">
        <v>50</v>
      </c>
      <c r="S3467">
        <v>120</v>
      </c>
      <c r="T3467">
        <v>337</v>
      </c>
      <c r="U3467">
        <v>81</v>
      </c>
      <c r="V3467">
        <v>2.35</v>
      </c>
      <c r="W3467">
        <v>15</v>
      </c>
      <c r="X3467">
        <v>6538</v>
      </c>
      <c r="Y3467">
        <v>1</v>
      </c>
      <c r="Z3467" t="s">
        <v>56</v>
      </c>
      <c r="AA3467" t="s">
        <v>97</v>
      </c>
      <c r="AB3467">
        <v>40440</v>
      </c>
      <c r="AC3467">
        <v>0.5</v>
      </c>
    </row>
    <row r="3468" spans="13:29" x14ac:dyDescent="0.35">
      <c r="M3468" t="s">
        <v>44</v>
      </c>
      <c r="N3468">
        <v>11152558</v>
      </c>
      <c r="O3468" t="s">
        <v>19</v>
      </c>
      <c r="P3468">
        <v>52.385502731656203</v>
      </c>
      <c r="Q3468">
        <v>4.8643744091283603</v>
      </c>
      <c r="R3468" t="s">
        <v>50</v>
      </c>
      <c r="S3468">
        <v>50</v>
      </c>
      <c r="T3468">
        <v>120</v>
      </c>
      <c r="U3468">
        <v>180</v>
      </c>
      <c r="V3468">
        <v>5.26</v>
      </c>
      <c r="W3468">
        <v>267</v>
      </c>
      <c r="X3468">
        <v>6637</v>
      </c>
      <c r="Y3468">
        <v>1</v>
      </c>
      <c r="Z3468" t="s">
        <v>62</v>
      </c>
      <c r="AA3468" t="s">
        <v>101</v>
      </c>
      <c r="AB3468">
        <v>6000</v>
      </c>
      <c r="AC3468">
        <v>0.5</v>
      </c>
    </row>
    <row r="3469" spans="13:29" x14ac:dyDescent="0.35">
      <c r="M3469" t="s">
        <v>44</v>
      </c>
      <c r="N3469">
        <v>11161348</v>
      </c>
      <c r="O3469" t="s">
        <v>7</v>
      </c>
      <c r="P3469">
        <v>52.362389443185499</v>
      </c>
      <c r="Q3469">
        <v>4.8836818966230604</v>
      </c>
      <c r="R3469" t="s">
        <v>50</v>
      </c>
      <c r="S3469">
        <v>99</v>
      </c>
      <c r="T3469">
        <v>10</v>
      </c>
      <c r="U3469">
        <v>193</v>
      </c>
      <c r="V3469">
        <v>5.91</v>
      </c>
      <c r="W3469">
        <v>348</v>
      </c>
      <c r="X3469">
        <v>6645</v>
      </c>
      <c r="Y3469">
        <v>1</v>
      </c>
      <c r="Z3469" t="s">
        <v>68</v>
      </c>
      <c r="AA3469" t="s">
        <v>99</v>
      </c>
      <c r="AB3469">
        <v>990</v>
      </c>
      <c r="AC3469">
        <v>0.5</v>
      </c>
    </row>
    <row r="3470" spans="13:29" x14ac:dyDescent="0.35">
      <c r="M3470" t="s">
        <v>44</v>
      </c>
      <c r="N3470">
        <v>11161861</v>
      </c>
      <c r="O3470" t="s">
        <v>7</v>
      </c>
      <c r="P3470">
        <v>52.363101485382003</v>
      </c>
      <c r="Q3470">
        <v>4.8838981907283197</v>
      </c>
      <c r="R3470" t="s">
        <v>50</v>
      </c>
      <c r="S3470">
        <v>105</v>
      </c>
      <c r="T3470">
        <v>17</v>
      </c>
      <c r="U3470">
        <v>198</v>
      </c>
      <c r="V3470">
        <v>6.07</v>
      </c>
      <c r="W3470">
        <v>347</v>
      </c>
      <c r="X3470">
        <v>6646</v>
      </c>
      <c r="Y3470">
        <v>1</v>
      </c>
      <c r="Z3470" t="s">
        <v>68</v>
      </c>
      <c r="AA3470" t="s">
        <v>99</v>
      </c>
      <c r="AB3470">
        <v>1785</v>
      </c>
      <c r="AC3470">
        <v>0.5</v>
      </c>
    </row>
    <row r="3471" spans="13:29" x14ac:dyDescent="0.35">
      <c r="M3471" t="s">
        <v>44</v>
      </c>
      <c r="N3471">
        <v>11194295</v>
      </c>
      <c r="O3471" t="s">
        <v>18</v>
      </c>
      <c r="P3471">
        <v>52.359708598944799</v>
      </c>
      <c r="Q3471">
        <v>4.9429992509735898</v>
      </c>
      <c r="R3471" t="s">
        <v>50</v>
      </c>
      <c r="S3471">
        <v>55</v>
      </c>
      <c r="T3471">
        <v>272</v>
      </c>
      <c r="U3471">
        <v>50</v>
      </c>
      <c r="V3471">
        <v>1.49</v>
      </c>
      <c r="W3471">
        <v>1</v>
      </c>
      <c r="X3471">
        <v>6673</v>
      </c>
      <c r="Y3471">
        <v>1</v>
      </c>
      <c r="Z3471" t="s">
        <v>66</v>
      </c>
      <c r="AA3471" t="s">
        <v>102</v>
      </c>
      <c r="AB3471">
        <v>14960</v>
      </c>
      <c r="AC3471">
        <v>0.5</v>
      </c>
    </row>
    <row r="3472" spans="13:29" x14ac:dyDescent="0.35">
      <c r="M3472" t="s">
        <v>44</v>
      </c>
      <c r="N3472">
        <v>11252596</v>
      </c>
      <c r="O3472" t="s">
        <v>19</v>
      </c>
      <c r="P3472">
        <v>52.3784561591347</v>
      </c>
      <c r="Q3472">
        <v>4.8482374926212897</v>
      </c>
      <c r="R3472" t="s">
        <v>50</v>
      </c>
      <c r="S3472">
        <v>160</v>
      </c>
      <c r="T3472">
        <v>100</v>
      </c>
      <c r="U3472">
        <v>163</v>
      </c>
      <c r="V3472">
        <v>4.9400000000000004</v>
      </c>
      <c r="W3472">
        <v>305</v>
      </c>
      <c r="X3472">
        <v>6709</v>
      </c>
      <c r="Y3472">
        <v>1</v>
      </c>
      <c r="Z3472" t="s">
        <v>62</v>
      </c>
      <c r="AA3472" t="s">
        <v>101</v>
      </c>
      <c r="AB3472">
        <v>16000</v>
      </c>
      <c r="AC3472">
        <v>0.5</v>
      </c>
    </row>
    <row r="3473" spans="13:29" x14ac:dyDescent="0.35">
      <c r="M3473" t="s">
        <v>44</v>
      </c>
      <c r="N3473">
        <v>11559431</v>
      </c>
      <c r="O3473" t="s">
        <v>7</v>
      </c>
      <c r="P3473">
        <v>52.366954355167202</v>
      </c>
      <c r="Q3473">
        <v>4.90235968507361</v>
      </c>
      <c r="R3473" t="s">
        <v>50</v>
      </c>
      <c r="S3473">
        <v>120</v>
      </c>
      <c r="T3473">
        <v>248</v>
      </c>
      <c r="U3473">
        <v>266</v>
      </c>
      <c r="V3473">
        <v>7.92</v>
      </c>
      <c r="W3473">
        <v>112</v>
      </c>
      <c r="X3473">
        <v>6859</v>
      </c>
      <c r="Y3473">
        <v>1</v>
      </c>
      <c r="Z3473" t="s">
        <v>68</v>
      </c>
      <c r="AA3473" t="s">
        <v>99</v>
      </c>
      <c r="AB3473">
        <v>29760</v>
      </c>
      <c r="AC3473">
        <v>0.5</v>
      </c>
    </row>
    <row r="3474" spans="13:29" x14ac:dyDescent="0.35">
      <c r="M3474" t="s">
        <v>44</v>
      </c>
      <c r="N3474">
        <v>11565464</v>
      </c>
      <c r="O3474" t="s">
        <v>7</v>
      </c>
      <c r="P3474">
        <v>52.369788255903003</v>
      </c>
      <c r="Q3474">
        <v>4.9134016157133296</v>
      </c>
      <c r="R3474" t="s">
        <v>50</v>
      </c>
      <c r="S3474">
        <v>130</v>
      </c>
      <c r="T3474">
        <v>56</v>
      </c>
      <c r="U3474">
        <v>305</v>
      </c>
      <c r="V3474">
        <v>9.42</v>
      </c>
      <c r="W3474">
        <v>247</v>
      </c>
      <c r="X3474">
        <v>6870</v>
      </c>
      <c r="Y3474">
        <v>1</v>
      </c>
      <c r="Z3474" t="s">
        <v>68</v>
      </c>
      <c r="AA3474" t="s">
        <v>99</v>
      </c>
      <c r="AB3474">
        <v>7280</v>
      </c>
      <c r="AC3474">
        <v>0.5</v>
      </c>
    </row>
    <row r="3475" spans="13:29" x14ac:dyDescent="0.35">
      <c r="M3475" t="s">
        <v>44</v>
      </c>
      <c r="N3475">
        <v>11581438</v>
      </c>
      <c r="O3475" t="s">
        <v>11</v>
      </c>
      <c r="P3475">
        <v>52.343917457072898</v>
      </c>
      <c r="Q3475">
        <v>4.8953448891664104</v>
      </c>
      <c r="R3475" t="s">
        <v>50</v>
      </c>
      <c r="S3475">
        <v>115</v>
      </c>
      <c r="T3475">
        <v>215</v>
      </c>
      <c r="U3475">
        <v>16</v>
      </c>
      <c r="V3475">
        <v>0.55000000000000004</v>
      </c>
      <c r="W3475">
        <v>166</v>
      </c>
      <c r="X3475">
        <v>6884</v>
      </c>
      <c r="Y3475">
        <v>1</v>
      </c>
      <c r="Z3475" t="s">
        <v>58</v>
      </c>
      <c r="AA3475" t="s">
        <v>103</v>
      </c>
      <c r="AB3475">
        <v>24725</v>
      </c>
      <c r="AC3475">
        <v>0.5</v>
      </c>
    </row>
    <row r="3476" spans="13:29" x14ac:dyDescent="0.35">
      <c r="M3476" t="s">
        <v>44</v>
      </c>
      <c r="N3476">
        <v>11609099</v>
      </c>
      <c r="O3476" t="s">
        <v>15</v>
      </c>
      <c r="P3476">
        <v>52.378881214277797</v>
      </c>
      <c r="Q3476">
        <v>4.8774245055582996</v>
      </c>
      <c r="R3476" t="s">
        <v>50</v>
      </c>
      <c r="S3476">
        <v>93</v>
      </c>
      <c r="T3476">
        <v>17</v>
      </c>
      <c r="U3476">
        <v>161</v>
      </c>
      <c r="V3476">
        <v>4.83</v>
      </c>
      <c r="W3476">
        <v>328</v>
      </c>
      <c r="X3476">
        <v>6910</v>
      </c>
      <c r="Y3476">
        <v>1</v>
      </c>
      <c r="Z3476" t="s">
        <v>60</v>
      </c>
      <c r="AA3476" t="s">
        <v>100</v>
      </c>
      <c r="AB3476">
        <v>1581</v>
      </c>
      <c r="AC3476">
        <v>0.5</v>
      </c>
    </row>
    <row r="3477" spans="13:29" x14ac:dyDescent="0.35">
      <c r="M3477" t="s">
        <v>44</v>
      </c>
      <c r="N3477">
        <v>11614207</v>
      </c>
      <c r="O3477" t="s">
        <v>14</v>
      </c>
      <c r="P3477">
        <v>52.364961849967202</v>
      </c>
      <c r="Q3477">
        <v>4.8561460348107799</v>
      </c>
      <c r="R3477" t="s">
        <v>50</v>
      </c>
      <c r="S3477">
        <v>73</v>
      </c>
      <c r="T3477">
        <v>16</v>
      </c>
      <c r="U3477">
        <v>29</v>
      </c>
      <c r="V3477">
        <v>0.88</v>
      </c>
      <c r="W3477">
        <v>43</v>
      </c>
      <c r="X3477">
        <v>6914</v>
      </c>
      <c r="Y3477">
        <v>1</v>
      </c>
      <c r="Z3477" t="s">
        <v>56</v>
      </c>
      <c r="AA3477" t="s">
        <v>97</v>
      </c>
      <c r="AB3477">
        <v>1168</v>
      </c>
      <c r="AC3477">
        <v>0.5</v>
      </c>
    </row>
    <row r="3478" spans="13:29" x14ac:dyDescent="0.35">
      <c r="M3478" t="s">
        <v>44</v>
      </c>
      <c r="N3478">
        <v>11620756</v>
      </c>
      <c r="O3478" t="s">
        <v>17</v>
      </c>
      <c r="P3478">
        <v>52.377808307630801</v>
      </c>
      <c r="Q3478">
        <v>4.8217360259130899</v>
      </c>
      <c r="R3478" t="s">
        <v>50</v>
      </c>
      <c r="S3478">
        <v>60</v>
      </c>
      <c r="T3478">
        <v>7</v>
      </c>
      <c r="U3478">
        <v>110</v>
      </c>
      <c r="V3478">
        <v>3.33</v>
      </c>
      <c r="W3478">
        <v>346</v>
      </c>
      <c r="X3478">
        <v>6926</v>
      </c>
      <c r="Y3478">
        <v>1</v>
      </c>
      <c r="Z3478" t="s">
        <v>94</v>
      </c>
      <c r="AA3478" t="s">
        <v>116</v>
      </c>
      <c r="AB3478">
        <v>420</v>
      </c>
      <c r="AC3478">
        <v>0.5</v>
      </c>
    </row>
    <row r="3479" spans="13:29" x14ac:dyDescent="0.35">
      <c r="M3479" t="s">
        <v>44</v>
      </c>
      <c r="N3479">
        <v>11748137</v>
      </c>
      <c r="O3479" t="s">
        <v>14</v>
      </c>
      <c r="P3479">
        <v>52.362170087888302</v>
      </c>
      <c r="Q3479">
        <v>4.8507168250161703</v>
      </c>
      <c r="R3479" t="s">
        <v>50</v>
      </c>
      <c r="S3479">
        <v>55</v>
      </c>
      <c r="T3479">
        <v>275</v>
      </c>
      <c r="U3479">
        <v>66</v>
      </c>
      <c r="V3479">
        <v>2.06</v>
      </c>
      <c r="W3479">
        <v>118</v>
      </c>
      <c r="X3479">
        <v>6990</v>
      </c>
      <c r="Y3479">
        <v>1</v>
      </c>
      <c r="Z3479" t="s">
        <v>56</v>
      </c>
      <c r="AA3479" t="s">
        <v>97</v>
      </c>
      <c r="AB3479">
        <v>15125</v>
      </c>
      <c r="AC3479">
        <v>0.5</v>
      </c>
    </row>
    <row r="3480" spans="13:29" x14ac:dyDescent="0.35">
      <c r="M3480" t="s">
        <v>44</v>
      </c>
      <c r="N3480">
        <v>12019502</v>
      </c>
      <c r="O3480" t="s">
        <v>24</v>
      </c>
      <c r="P3480">
        <v>52.358515158813297</v>
      </c>
      <c r="Q3480">
        <v>4.7971823024004996</v>
      </c>
      <c r="R3480" t="s">
        <v>50</v>
      </c>
      <c r="S3480">
        <v>70</v>
      </c>
      <c r="T3480">
        <v>64</v>
      </c>
      <c r="U3480">
        <v>62</v>
      </c>
      <c r="V3480">
        <v>1.89</v>
      </c>
      <c r="W3480">
        <v>189</v>
      </c>
      <c r="X3480">
        <v>7122</v>
      </c>
      <c r="Y3480">
        <v>1</v>
      </c>
      <c r="Z3480" t="s">
        <v>84</v>
      </c>
      <c r="AA3480" t="s">
        <v>118</v>
      </c>
      <c r="AB3480">
        <v>4480</v>
      </c>
      <c r="AC3480">
        <v>0.5</v>
      </c>
    </row>
    <row r="3481" spans="13:29" x14ac:dyDescent="0.35">
      <c r="M3481" t="s">
        <v>44</v>
      </c>
      <c r="N3481">
        <v>12058561</v>
      </c>
      <c r="O3481" t="s">
        <v>8</v>
      </c>
      <c r="P3481">
        <v>52.3562178858704</v>
      </c>
      <c r="Q3481">
        <v>4.8817946355508104</v>
      </c>
      <c r="R3481" t="s">
        <v>50</v>
      </c>
      <c r="S3481">
        <v>75</v>
      </c>
      <c r="T3481">
        <v>9</v>
      </c>
      <c r="U3481">
        <v>183</v>
      </c>
      <c r="V3481">
        <v>5.65</v>
      </c>
      <c r="W3481">
        <v>347</v>
      </c>
      <c r="X3481">
        <v>7136</v>
      </c>
      <c r="Y3481">
        <v>1</v>
      </c>
      <c r="Z3481" t="s">
        <v>74</v>
      </c>
      <c r="AA3481" t="s">
        <v>111</v>
      </c>
      <c r="AB3481">
        <v>675</v>
      </c>
      <c r="AC3481">
        <v>0.5</v>
      </c>
    </row>
    <row r="3482" spans="13:29" x14ac:dyDescent="0.35">
      <c r="M3482" t="s">
        <v>44</v>
      </c>
      <c r="N3482">
        <v>12321072</v>
      </c>
      <c r="O3482" t="s">
        <v>13</v>
      </c>
      <c r="P3482">
        <v>52.3637587475312</v>
      </c>
      <c r="Q3482">
        <v>4.9859714863277196</v>
      </c>
      <c r="R3482" t="s">
        <v>50</v>
      </c>
      <c r="S3482">
        <v>150</v>
      </c>
      <c r="T3482">
        <v>11</v>
      </c>
      <c r="U3482">
        <v>161</v>
      </c>
      <c r="V3482">
        <v>5.36</v>
      </c>
      <c r="W3482">
        <v>346</v>
      </c>
      <c r="X3482">
        <v>7301</v>
      </c>
      <c r="Y3482">
        <v>1</v>
      </c>
      <c r="Z3482" t="s">
        <v>86</v>
      </c>
      <c r="AA3482" t="s">
        <v>110</v>
      </c>
      <c r="AB3482">
        <v>1650</v>
      </c>
      <c r="AC3482">
        <v>0.5</v>
      </c>
    </row>
    <row r="3483" spans="13:29" x14ac:dyDescent="0.35">
      <c r="M3483" t="s">
        <v>44</v>
      </c>
      <c r="N3483">
        <v>12526979</v>
      </c>
      <c r="O3483" t="s">
        <v>11</v>
      </c>
      <c r="P3483">
        <v>52.349029229402802</v>
      </c>
      <c r="Q3483">
        <v>4.9093166476275698</v>
      </c>
      <c r="R3483" t="s">
        <v>50</v>
      </c>
      <c r="S3483">
        <v>90</v>
      </c>
      <c r="T3483">
        <v>1</v>
      </c>
      <c r="U3483">
        <v>32</v>
      </c>
      <c r="V3483">
        <v>1</v>
      </c>
      <c r="W3483">
        <v>363</v>
      </c>
      <c r="X3483">
        <v>7416</v>
      </c>
      <c r="Y3483">
        <v>1</v>
      </c>
      <c r="Z3483" t="s">
        <v>58</v>
      </c>
      <c r="AA3483" t="s">
        <v>103</v>
      </c>
      <c r="AB3483">
        <v>90</v>
      </c>
      <c r="AC3483">
        <v>0.5</v>
      </c>
    </row>
    <row r="3484" spans="13:29" x14ac:dyDescent="0.35">
      <c r="M3484" t="s">
        <v>44</v>
      </c>
      <c r="N3484">
        <v>12578052</v>
      </c>
      <c r="O3484" t="s">
        <v>23</v>
      </c>
      <c r="P3484">
        <v>52.393671844343999</v>
      </c>
      <c r="Q3484">
        <v>4.9545166520858004</v>
      </c>
      <c r="R3484" t="s">
        <v>50</v>
      </c>
      <c r="S3484">
        <v>155</v>
      </c>
      <c r="T3484">
        <v>300</v>
      </c>
      <c r="U3484">
        <v>81</v>
      </c>
      <c r="V3484">
        <v>2.75</v>
      </c>
      <c r="W3484">
        <v>12</v>
      </c>
      <c r="X3484">
        <v>7461</v>
      </c>
      <c r="Y3484">
        <v>1</v>
      </c>
      <c r="Z3484" t="s">
        <v>76</v>
      </c>
      <c r="AA3484" t="s">
        <v>115</v>
      </c>
      <c r="AB3484">
        <v>46500</v>
      </c>
      <c r="AC3484">
        <v>0.5</v>
      </c>
    </row>
    <row r="3485" spans="13:29" x14ac:dyDescent="0.35">
      <c r="M3485" t="s">
        <v>44</v>
      </c>
      <c r="N3485">
        <v>12707127</v>
      </c>
      <c r="O3485" t="s">
        <v>14</v>
      </c>
      <c r="P3485">
        <v>52.364557247907101</v>
      </c>
      <c r="Q3485">
        <v>4.85148866186187</v>
      </c>
      <c r="R3485" t="s">
        <v>50</v>
      </c>
      <c r="S3485">
        <v>74</v>
      </c>
      <c r="T3485">
        <v>72</v>
      </c>
      <c r="U3485">
        <v>279</v>
      </c>
      <c r="V3485">
        <v>8.89</v>
      </c>
      <c r="W3485">
        <v>300</v>
      </c>
      <c r="X3485">
        <v>7531</v>
      </c>
      <c r="Y3485">
        <v>1</v>
      </c>
      <c r="Z3485" t="s">
        <v>56</v>
      </c>
      <c r="AA3485" t="s">
        <v>97</v>
      </c>
      <c r="AB3485">
        <v>5328</v>
      </c>
      <c r="AC3485">
        <v>0.5</v>
      </c>
    </row>
    <row r="3486" spans="13:29" x14ac:dyDescent="0.35">
      <c r="M3486" t="s">
        <v>44</v>
      </c>
      <c r="N3486">
        <v>12800100</v>
      </c>
      <c r="O3486" t="s">
        <v>24</v>
      </c>
      <c r="P3486">
        <v>52.351658840938398</v>
      </c>
      <c r="Q3486">
        <v>4.7970541075771598</v>
      </c>
      <c r="R3486" t="s">
        <v>50</v>
      </c>
      <c r="S3486">
        <v>68</v>
      </c>
      <c r="T3486">
        <v>17</v>
      </c>
      <c r="U3486">
        <v>165</v>
      </c>
      <c r="V3486">
        <v>5.23</v>
      </c>
      <c r="W3486">
        <v>344</v>
      </c>
      <c r="X3486">
        <v>7580</v>
      </c>
      <c r="Y3486">
        <v>1</v>
      </c>
      <c r="Z3486" t="s">
        <v>84</v>
      </c>
      <c r="AA3486" t="s">
        <v>118</v>
      </c>
      <c r="AB3486">
        <v>1156</v>
      </c>
      <c r="AC3486">
        <v>0.5</v>
      </c>
    </row>
    <row r="3487" spans="13:29" x14ac:dyDescent="0.35">
      <c r="M3487" t="s">
        <v>44</v>
      </c>
      <c r="N3487">
        <v>12897197</v>
      </c>
      <c r="O3487" t="s">
        <v>11</v>
      </c>
      <c r="P3487">
        <v>52.356934747295099</v>
      </c>
      <c r="Q3487">
        <v>4.8901717840523702</v>
      </c>
      <c r="R3487" t="s">
        <v>50</v>
      </c>
      <c r="S3487">
        <v>180</v>
      </c>
      <c r="T3487">
        <v>7</v>
      </c>
      <c r="U3487">
        <v>58</v>
      </c>
      <c r="V3487">
        <v>1.88</v>
      </c>
      <c r="W3487">
        <v>354</v>
      </c>
      <c r="X3487">
        <v>7657</v>
      </c>
      <c r="Y3487">
        <v>1</v>
      </c>
      <c r="Z3487" t="s">
        <v>58</v>
      </c>
      <c r="AA3487" t="s">
        <v>103</v>
      </c>
      <c r="AB3487">
        <v>1260</v>
      </c>
      <c r="AC3487">
        <v>0.5</v>
      </c>
    </row>
    <row r="3488" spans="13:29" x14ac:dyDescent="0.35">
      <c r="M3488" t="s">
        <v>44</v>
      </c>
      <c r="N3488">
        <v>13040996</v>
      </c>
      <c r="O3488" t="s">
        <v>15</v>
      </c>
      <c r="P3488">
        <v>52.387453541038099</v>
      </c>
      <c r="Q3488">
        <v>4.8830794931933497</v>
      </c>
      <c r="R3488" t="s">
        <v>50</v>
      </c>
      <c r="S3488">
        <v>60</v>
      </c>
      <c r="T3488">
        <v>35</v>
      </c>
      <c r="U3488">
        <v>243</v>
      </c>
      <c r="V3488">
        <v>8.2899999999999991</v>
      </c>
      <c r="W3488">
        <v>119</v>
      </c>
      <c r="X3488">
        <v>7775</v>
      </c>
      <c r="Y3488">
        <v>1</v>
      </c>
      <c r="Z3488" t="s">
        <v>60</v>
      </c>
      <c r="AA3488" t="s">
        <v>100</v>
      </c>
      <c r="AB3488">
        <v>2100</v>
      </c>
      <c r="AC3488">
        <v>0.5</v>
      </c>
    </row>
    <row r="3489" spans="13:29" x14ac:dyDescent="0.35">
      <c r="M3489" t="s">
        <v>44</v>
      </c>
      <c r="N3489">
        <v>13289822</v>
      </c>
      <c r="O3489" t="s">
        <v>25</v>
      </c>
      <c r="P3489">
        <v>52.2903076393793</v>
      </c>
      <c r="Q3489">
        <v>4.9784713405850898</v>
      </c>
      <c r="R3489" t="s">
        <v>50</v>
      </c>
      <c r="S3489">
        <v>75</v>
      </c>
      <c r="T3489">
        <v>296</v>
      </c>
      <c r="U3489">
        <v>27</v>
      </c>
      <c r="V3489">
        <v>1.33</v>
      </c>
      <c r="W3489">
        <v>179</v>
      </c>
      <c r="X3489">
        <v>8007</v>
      </c>
      <c r="Y3489">
        <v>1</v>
      </c>
      <c r="Z3489" t="s">
        <v>90</v>
      </c>
      <c r="AA3489" t="s">
        <v>122</v>
      </c>
      <c r="AB3489">
        <v>22200</v>
      </c>
      <c r="AC3489">
        <v>0.5</v>
      </c>
    </row>
    <row r="3490" spans="13:29" x14ac:dyDescent="0.35">
      <c r="M3490" t="s">
        <v>44</v>
      </c>
      <c r="N3490">
        <v>13373021</v>
      </c>
      <c r="O3490" t="s">
        <v>11</v>
      </c>
      <c r="P3490">
        <v>52.347560261093697</v>
      </c>
      <c r="Q3490">
        <v>4.9093143783806799</v>
      </c>
      <c r="R3490" t="s">
        <v>50</v>
      </c>
      <c r="S3490">
        <v>60</v>
      </c>
      <c r="T3490">
        <v>329</v>
      </c>
      <c r="U3490">
        <v>233</v>
      </c>
      <c r="V3490">
        <v>7.71</v>
      </c>
      <c r="W3490">
        <v>20</v>
      </c>
      <c r="X3490">
        <v>8096</v>
      </c>
      <c r="Y3490">
        <v>1</v>
      </c>
      <c r="Z3490" t="s">
        <v>58</v>
      </c>
      <c r="AA3490" t="s">
        <v>103</v>
      </c>
      <c r="AB3490">
        <v>19740</v>
      </c>
      <c r="AC3490">
        <v>0.5</v>
      </c>
    </row>
    <row r="3491" spans="13:29" x14ac:dyDescent="0.35">
      <c r="M3491" t="s">
        <v>44</v>
      </c>
      <c r="N3491">
        <v>13541391</v>
      </c>
      <c r="O3491" t="s">
        <v>7</v>
      </c>
      <c r="P3491">
        <v>52.371383959428599</v>
      </c>
      <c r="Q3491">
        <v>4.8996789430008603</v>
      </c>
      <c r="R3491" t="s">
        <v>50</v>
      </c>
      <c r="S3491">
        <v>125</v>
      </c>
      <c r="T3491">
        <v>357</v>
      </c>
      <c r="U3491">
        <v>45</v>
      </c>
      <c r="V3491">
        <v>1.55</v>
      </c>
      <c r="W3491">
        <v>166</v>
      </c>
      <c r="X3491">
        <v>8283</v>
      </c>
      <c r="Y3491">
        <v>1</v>
      </c>
      <c r="Z3491" t="s">
        <v>68</v>
      </c>
      <c r="AA3491" t="s">
        <v>99</v>
      </c>
      <c r="AB3491">
        <v>44625</v>
      </c>
      <c r="AC3491">
        <v>0.5</v>
      </c>
    </row>
    <row r="3492" spans="13:29" x14ac:dyDescent="0.35">
      <c r="M3492" t="s">
        <v>44</v>
      </c>
      <c r="N3492">
        <v>13561575</v>
      </c>
      <c r="O3492" t="s">
        <v>23</v>
      </c>
      <c r="P3492">
        <v>52.406757939836297</v>
      </c>
      <c r="Q3492">
        <v>4.9296011864212304</v>
      </c>
      <c r="R3492" t="s">
        <v>50</v>
      </c>
      <c r="S3492">
        <v>49</v>
      </c>
      <c r="T3492">
        <v>296</v>
      </c>
      <c r="U3492">
        <v>67</v>
      </c>
      <c r="V3492">
        <v>2.2799999999999998</v>
      </c>
      <c r="W3492">
        <v>113</v>
      </c>
      <c r="X3492">
        <v>8312</v>
      </c>
      <c r="Y3492">
        <v>1</v>
      </c>
      <c r="Z3492" t="s">
        <v>76</v>
      </c>
      <c r="AA3492" t="s">
        <v>115</v>
      </c>
      <c r="AB3492">
        <v>14504</v>
      </c>
      <c r="AC3492">
        <v>0.5</v>
      </c>
    </row>
    <row r="3493" spans="13:29" x14ac:dyDescent="0.35">
      <c r="M3493" t="s">
        <v>44</v>
      </c>
      <c r="N3493">
        <v>13616322</v>
      </c>
      <c r="O3493" t="s">
        <v>26</v>
      </c>
      <c r="P3493">
        <v>52.314713141697297</v>
      </c>
      <c r="Q3493">
        <v>4.9558497511789001</v>
      </c>
      <c r="R3493" t="s">
        <v>50</v>
      </c>
      <c r="S3493">
        <v>90</v>
      </c>
      <c r="T3493">
        <v>346</v>
      </c>
      <c r="U3493">
        <v>32</v>
      </c>
      <c r="V3493">
        <v>1.1200000000000001</v>
      </c>
      <c r="W3493">
        <v>17</v>
      </c>
      <c r="X3493">
        <v>8371</v>
      </c>
      <c r="Y3493">
        <v>1</v>
      </c>
      <c r="Z3493" t="s">
        <v>92</v>
      </c>
      <c r="AA3493" t="s">
        <v>109</v>
      </c>
      <c r="AB3493">
        <v>31140</v>
      </c>
      <c r="AC3493">
        <v>0.5</v>
      </c>
    </row>
    <row r="3494" spans="13:29" x14ac:dyDescent="0.35">
      <c r="M3494" t="s">
        <v>44</v>
      </c>
      <c r="N3494">
        <v>13690747</v>
      </c>
      <c r="O3494" t="s">
        <v>18</v>
      </c>
      <c r="P3494">
        <v>52.376808000167998</v>
      </c>
      <c r="Q3494">
        <v>4.9250204146038801</v>
      </c>
      <c r="R3494" t="s">
        <v>50</v>
      </c>
      <c r="S3494">
        <v>85</v>
      </c>
      <c r="T3494">
        <v>25</v>
      </c>
      <c r="U3494">
        <v>139</v>
      </c>
      <c r="V3494">
        <v>5.07</v>
      </c>
      <c r="W3494">
        <v>337</v>
      </c>
      <c r="X3494">
        <v>8457</v>
      </c>
      <c r="Y3494">
        <v>1</v>
      </c>
      <c r="Z3494" t="s">
        <v>66</v>
      </c>
      <c r="AA3494" t="s">
        <v>102</v>
      </c>
      <c r="AB3494">
        <v>2125</v>
      </c>
      <c r="AC3494">
        <v>0.5</v>
      </c>
    </row>
    <row r="3495" spans="13:29" x14ac:dyDescent="0.35">
      <c r="M3495" t="s">
        <v>44</v>
      </c>
      <c r="N3495">
        <v>13728206</v>
      </c>
      <c r="O3495" t="s">
        <v>25</v>
      </c>
      <c r="P3495">
        <v>52.300350861683597</v>
      </c>
      <c r="Q3495">
        <v>4.9972909130542398</v>
      </c>
      <c r="R3495" t="s">
        <v>50</v>
      </c>
      <c r="S3495">
        <v>47</v>
      </c>
      <c r="T3495">
        <v>28</v>
      </c>
      <c r="U3495">
        <v>158</v>
      </c>
      <c r="V3495">
        <v>5.71</v>
      </c>
      <c r="W3495">
        <v>137</v>
      </c>
      <c r="X3495">
        <v>8513</v>
      </c>
      <c r="Y3495">
        <v>1</v>
      </c>
      <c r="Z3495" t="s">
        <v>90</v>
      </c>
      <c r="AA3495" t="s">
        <v>122</v>
      </c>
      <c r="AB3495">
        <v>1316</v>
      </c>
      <c r="AC3495">
        <v>0.5</v>
      </c>
    </row>
    <row r="3496" spans="13:29" x14ac:dyDescent="0.35">
      <c r="M3496" t="s">
        <v>44</v>
      </c>
      <c r="N3496">
        <v>13758770</v>
      </c>
      <c r="O3496" t="s">
        <v>8</v>
      </c>
      <c r="P3496">
        <v>52.344203707741102</v>
      </c>
      <c r="Q3496">
        <v>4.8611923602441696</v>
      </c>
      <c r="R3496" t="s">
        <v>50</v>
      </c>
      <c r="S3496">
        <v>129</v>
      </c>
      <c r="T3496">
        <v>3</v>
      </c>
      <c r="U3496">
        <v>24</v>
      </c>
      <c r="V3496">
        <v>0.91</v>
      </c>
      <c r="W3496">
        <v>237</v>
      </c>
      <c r="X3496">
        <v>8548</v>
      </c>
      <c r="Y3496">
        <v>1</v>
      </c>
      <c r="Z3496" t="s">
        <v>74</v>
      </c>
      <c r="AA3496" t="s">
        <v>111</v>
      </c>
      <c r="AB3496">
        <v>387</v>
      </c>
      <c r="AC3496">
        <v>0.5</v>
      </c>
    </row>
    <row r="3497" spans="13:29" x14ac:dyDescent="0.35">
      <c r="M3497" t="s">
        <v>44</v>
      </c>
      <c r="N3497">
        <v>13794377</v>
      </c>
      <c r="O3497" t="s">
        <v>16</v>
      </c>
      <c r="P3497">
        <v>52.3426100150526</v>
      </c>
      <c r="Q3497">
        <v>4.8685294148824099</v>
      </c>
      <c r="R3497" t="s">
        <v>50</v>
      </c>
      <c r="S3497">
        <v>80</v>
      </c>
      <c r="T3497">
        <v>209</v>
      </c>
      <c r="U3497">
        <v>69</v>
      </c>
      <c r="V3497">
        <v>2.38</v>
      </c>
      <c r="W3497">
        <v>181</v>
      </c>
      <c r="X3497">
        <v>8585</v>
      </c>
      <c r="Y3497">
        <v>1</v>
      </c>
      <c r="Z3497" t="s">
        <v>82</v>
      </c>
      <c r="AA3497" t="s">
        <v>120</v>
      </c>
      <c r="AB3497">
        <v>16720</v>
      </c>
      <c r="AC3497">
        <v>0.5</v>
      </c>
    </row>
    <row r="3498" spans="13:29" x14ac:dyDescent="0.35">
      <c r="M3498" t="s">
        <v>44</v>
      </c>
      <c r="N3498">
        <v>13800829</v>
      </c>
      <c r="O3498" t="s">
        <v>7</v>
      </c>
      <c r="P3498">
        <v>52.362642612343997</v>
      </c>
      <c r="Q3498">
        <v>4.8999217662044998</v>
      </c>
      <c r="R3498" t="s">
        <v>50</v>
      </c>
      <c r="S3498">
        <v>125</v>
      </c>
      <c r="T3498">
        <v>130</v>
      </c>
      <c r="U3498">
        <v>24</v>
      </c>
      <c r="V3498">
        <v>0.94</v>
      </c>
      <c r="W3498">
        <v>174</v>
      </c>
      <c r="X3498">
        <v>8595</v>
      </c>
      <c r="Y3498">
        <v>1</v>
      </c>
      <c r="Z3498" t="s">
        <v>68</v>
      </c>
      <c r="AA3498" t="s">
        <v>99</v>
      </c>
      <c r="AB3498">
        <v>16250</v>
      </c>
      <c r="AC3498">
        <v>0.5</v>
      </c>
    </row>
    <row r="3499" spans="13:29" x14ac:dyDescent="0.35">
      <c r="M3499" t="s">
        <v>44</v>
      </c>
      <c r="N3499">
        <v>13858971</v>
      </c>
      <c r="O3499" t="s">
        <v>7</v>
      </c>
      <c r="P3499">
        <v>52.369509976886803</v>
      </c>
      <c r="Q3499">
        <v>4.9203703461983403</v>
      </c>
      <c r="R3499" t="s">
        <v>50</v>
      </c>
      <c r="S3499">
        <v>105</v>
      </c>
      <c r="T3499">
        <v>184</v>
      </c>
      <c r="U3499">
        <v>51</v>
      </c>
      <c r="V3499">
        <v>1.77</v>
      </c>
      <c r="W3499">
        <v>82</v>
      </c>
      <c r="X3499">
        <v>8670</v>
      </c>
      <c r="Y3499">
        <v>1</v>
      </c>
      <c r="Z3499" t="s">
        <v>68</v>
      </c>
      <c r="AA3499" t="s">
        <v>99</v>
      </c>
      <c r="AB3499">
        <v>19320</v>
      </c>
      <c r="AC3499">
        <v>0.5</v>
      </c>
    </row>
    <row r="3500" spans="13:29" x14ac:dyDescent="0.35">
      <c r="M3500" t="s">
        <v>44</v>
      </c>
      <c r="N3500">
        <v>14002395</v>
      </c>
      <c r="O3500" t="s">
        <v>19</v>
      </c>
      <c r="P3500">
        <v>52.373990455569299</v>
      </c>
      <c r="Q3500">
        <v>4.8481145462441297</v>
      </c>
      <c r="R3500" t="s">
        <v>50</v>
      </c>
      <c r="S3500">
        <v>100</v>
      </c>
      <c r="T3500">
        <v>279</v>
      </c>
      <c r="U3500">
        <v>8</v>
      </c>
      <c r="V3500">
        <v>0.28000000000000003</v>
      </c>
      <c r="W3500">
        <v>62</v>
      </c>
      <c r="X3500">
        <v>8856</v>
      </c>
      <c r="Y3500">
        <v>1</v>
      </c>
      <c r="Z3500" t="s">
        <v>62</v>
      </c>
      <c r="AA3500" t="s">
        <v>101</v>
      </c>
      <c r="AB3500">
        <v>27900</v>
      </c>
      <c r="AC3500">
        <v>0.5</v>
      </c>
    </row>
    <row r="3501" spans="13:29" x14ac:dyDescent="0.35">
      <c r="M3501" t="s">
        <v>44</v>
      </c>
      <c r="N3501">
        <v>14055804</v>
      </c>
      <c r="O3501" t="s">
        <v>9</v>
      </c>
      <c r="P3501">
        <v>52.364076469028902</v>
      </c>
      <c r="Q3501">
        <v>4.9241945931650699</v>
      </c>
      <c r="R3501" t="s">
        <v>50</v>
      </c>
      <c r="S3501">
        <v>69</v>
      </c>
      <c r="T3501">
        <v>296</v>
      </c>
      <c r="U3501">
        <v>173</v>
      </c>
      <c r="V3501">
        <v>6.23</v>
      </c>
      <c r="W3501">
        <v>36</v>
      </c>
      <c r="X3501">
        <v>8916</v>
      </c>
      <c r="Y3501">
        <v>1</v>
      </c>
      <c r="Z3501" t="s">
        <v>64</v>
      </c>
      <c r="AA3501" t="s">
        <v>106</v>
      </c>
      <c r="AB3501">
        <v>20424</v>
      </c>
      <c r="AC3501">
        <v>0.5</v>
      </c>
    </row>
    <row r="3502" spans="13:29" x14ac:dyDescent="0.35">
      <c r="M3502" t="s">
        <v>44</v>
      </c>
      <c r="N3502">
        <v>14080633</v>
      </c>
      <c r="O3502" t="s">
        <v>11</v>
      </c>
      <c r="P3502">
        <v>52.344536908295602</v>
      </c>
      <c r="Q3502">
        <v>4.8944202712226197</v>
      </c>
      <c r="R3502" t="s">
        <v>50</v>
      </c>
      <c r="S3502">
        <v>75</v>
      </c>
      <c r="T3502">
        <v>294</v>
      </c>
      <c r="U3502">
        <v>3</v>
      </c>
      <c r="V3502">
        <v>0.16</v>
      </c>
      <c r="W3502">
        <v>5</v>
      </c>
      <c r="X3502">
        <v>8941</v>
      </c>
      <c r="Y3502">
        <v>1</v>
      </c>
      <c r="Z3502" t="s">
        <v>58</v>
      </c>
      <c r="AA3502" t="s">
        <v>103</v>
      </c>
      <c r="AB3502">
        <v>22050</v>
      </c>
      <c r="AC3502">
        <v>0.5</v>
      </c>
    </row>
    <row r="3503" spans="13:29" x14ac:dyDescent="0.35">
      <c r="M3503" t="s">
        <v>44</v>
      </c>
      <c r="N3503">
        <v>14117599</v>
      </c>
      <c r="O3503" t="s">
        <v>27</v>
      </c>
      <c r="P3503">
        <v>52.321545713921402</v>
      </c>
      <c r="Q3503">
        <v>4.9601806477219803</v>
      </c>
      <c r="R3503" t="s">
        <v>50</v>
      </c>
      <c r="S3503">
        <v>70</v>
      </c>
      <c r="T3503">
        <v>33</v>
      </c>
      <c r="U3503">
        <v>81</v>
      </c>
      <c r="V3503">
        <v>3.22</v>
      </c>
      <c r="W3503">
        <v>327</v>
      </c>
      <c r="X3503">
        <v>8975</v>
      </c>
      <c r="Y3503">
        <v>1</v>
      </c>
      <c r="Z3503" t="s">
        <v>107</v>
      </c>
      <c r="AA3503" t="s">
        <v>108</v>
      </c>
      <c r="AB3503">
        <v>2310</v>
      </c>
      <c r="AC3503">
        <v>0.5</v>
      </c>
    </row>
    <row r="3504" spans="13:29" x14ac:dyDescent="0.35">
      <c r="M3504" t="s">
        <v>44</v>
      </c>
      <c r="N3504">
        <v>14339440</v>
      </c>
      <c r="O3504" t="s">
        <v>22</v>
      </c>
      <c r="P3504">
        <v>52.404316584191101</v>
      </c>
      <c r="Q3504">
        <v>4.9095950460867401</v>
      </c>
      <c r="R3504" t="s">
        <v>50</v>
      </c>
      <c r="S3504">
        <v>59</v>
      </c>
      <c r="T3504">
        <v>17</v>
      </c>
      <c r="U3504">
        <v>207</v>
      </c>
      <c r="V3504">
        <v>7.3</v>
      </c>
      <c r="W3504">
        <v>353</v>
      </c>
      <c r="X3504">
        <v>9213</v>
      </c>
      <c r="Y3504">
        <v>1</v>
      </c>
      <c r="Z3504" t="s">
        <v>80</v>
      </c>
      <c r="AA3504" t="s">
        <v>121</v>
      </c>
      <c r="AB3504">
        <v>1003</v>
      </c>
      <c r="AC3504">
        <v>0.5</v>
      </c>
    </row>
    <row r="3505" spans="13:29" x14ac:dyDescent="0.35">
      <c r="M3505" t="s">
        <v>44</v>
      </c>
      <c r="N3505">
        <v>14589830</v>
      </c>
      <c r="O3505" t="s">
        <v>25</v>
      </c>
      <c r="P3505">
        <v>52.292889900968198</v>
      </c>
      <c r="Q3505">
        <v>4.9951017691619102</v>
      </c>
      <c r="R3505" t="s">
        <v>50</v>
      </c>
      <c r="S3505">
        <v>50</v>
      </c>
      <c r="T3505">
        <v>22</v>
      </c>
      <c r="U3505">
        <v>57</v>
      </c>
      <c r="V3505">
        <v>2.0499999999999998</v>
      </c>
      <c r="W3505">
        <v>217</v>
      </c>
      <c r="X3505">
        <v>9385</v>
      </c>
      <c r="Y3505">
        <v>1</v>
      </c>
      <c r="Z3505" t="s">
        <v>90</v>
      </c>
      <c r="AA3505" t="s">
        <v>122</v>
      </c>
      <c r="AB3505">
        <v>1100</v>
      </c>
      <c r="AC3505">
        <v>0.5</v>
      </c>
    </row>
    <row r="3506" spans="13:29" x14ac:dyDescent="0.35">
      <c r="M3506" t="s">
        <v>44</v>
      </c>
      <c r="N3506">
        <v>14853175</v>
      </c>
      <c r="O3506" t="s">
        <v>22</v>
      </c>
      <c r="P3506">
        <v>52.410125352949102</v>
      </c>
      <c r="Q3506">
        <v>4.9246524296908598</v>
      </c>
      <c r="R3506" t="s">
        <v>50</v>
      </c>
      <c r="S3506">
        <v>37</v>
      </c>
      <c r="T3506">
        <v>19</v>
      </c>
      <c r="U3506">
        <v>155</v>
      </c>
      <c r="V3506">
        <v>5.7</v>
      </c>
      <c r="W3506">
        <v>333</v>
      </c>
      <c r="X3506">
        <v>9533</v>
      </c>
      <c r="Y3506">
        <v>1</v>
      </c>
      <c r="Z3506" t="s">
        <v>80</v>
      </c>
      <c r="AA3506" t="s">
        <v>121</v>
      </c>
      <c r="AB3506">
        <v>703</v>
      </c>
      <c r="AC3506">
        <v>0.5</v>
      </c>
    </row>
    <row r="3507" spans="13:29" x14ac:dyDescent="0.35">
      <c r="M3507" t="s">
        <v>44</v>
      </c>
      <c r="N3507">
        <v>14921039</v>
      </c>
      <c r="O3507" t="s">
        <v>23</v>
      </c>
      <c r="P3507">
        <v>52.407163273165601</v>
      </c>
      <c r="Q3507">
        <v>4.9346706736493804</v>
      </c>
      <c r="R3507" t="s">
        <v>50</v>
      </c>
      <c r="S3507">
        <v>85</v>
      </c>
      <c r="T3507">
        <v>177</v>
      </c>
      <c r="U3507">
        <v>82</v>
      </c>
      <c r="V3507">
        <v>3.01</v>
      </c>
      <c r="W3507">
        <v>194</v>
      </c>
      <c r="X3507">
        <v>9570</v>
      </c>
      <c r="Y3507">
        <v>1</v>
      </c>
      <c r="Z3507" t="s">
        <v>76</v>
      </c>
      <c r="AA3507" t="s">
        <v>115</v>
      </c>
      <c r="AB3507">
        <v>15045</v>
      </c>
      <c r="AC3507">
        <v>0.5</v>
      </c>
    </row>
    <row r="3508" spans="13:29" x14ac:dyDescent="0.35">
      <c r="M3508" t="s">
        <v>44</v>
      </c>
      <c r="N3508">
        <v>15014784</v>
      </c>
      <c r="O3508" t="s">
        <v>7</v>
      </c>
      <c r="P3508">
        <v>52.371602057373401</v>
      </c>
      <c r="Q3508">
        <v>4.9006087401066099</v>
      </c>
      <c r="R3508" t="s">
        <v>50</v>
      </c>
      <c r="S3508">
        <v>73</v>
      </c>
      <c r="T3508">
        <v>350</v>
      </c>
      <c r="U3508">
        <v>113</v>
      </c>
      <c r="V3508">
        <v>4.26</v>
      </c>
      <c r="W3508">
        <v>10</v>
      </c>
      <c r="X3508">
        <v>9628</v>
      </c>
      <c r="Y3508">
        <v>1</v>
      </c>
      <c r="Z3508" t="s">
        <v>68</v>
      </c>
      <c r="AA3508" t="s">
        <v>99</v>
      </c>
      <c r="AB3508">
        <v>25550</v>
      </c>
      <c r="AC3508">
        <v>0.5</v>
      </c>
    </row>
    <row r="3509" spans="13:29" x14ac:dyDescent="0.35">
      <c r="M3509" t="s">
        <v>44</v>
      </c>
      <c r="N3509">
        <v>15024489</v>
      </c>
      <c r="O3509" t="s">
        <v>11</v>
      </c>
      <c r="P3509">
        <v>52.341958807273102</v>
      </c>
      <c r="Q3509">
        <v>4.90267966963241</v>
      </c>
      <c r="R3509" t="s">
        <v>50</v>
      </c>
      <c r="S3509">
        <v>93</v>
      </c>
      <c r="T3509">
        <v>12</v>
      </c>
      <c r="U3509">
        <v>22</v>
      </c>
      <c r="V3509">
        <v>0.82</v>
      </c>
      <c r="W3509">
        <v>10</v>
      </c>
      <c r="X3509">
        <v>9633</v>
      </c>
      <c r="Y3509">
        <v>1</v>
      </c>
      <c r="Z3509" t="s">
        <v>58</v>
      </c>
      <c r="AA3509" t="s">
        <v>103</v>
      </c>
      <c r="AB3509">
        <v>1116</v>
      </c>
      <c r="AC3509">
        <v>0.5</v>
      </c>
    </row>
    <row r="3510" spans="13:29" x14ac:dyDescent="0.35">
      <c r="M3510" t="s">
        <v>44</v>
      </c>
      <c r="N3510">
        <v>15092104</v>
      </c>
      <c r="O3510" t="s">
        <v>11</v>
      </c>
      <c r="P3510">
        <v>52.341669187636498</v>
      </c>
      <c r="Q3510">
        <v>4.8957510045361996</v>
      </c>
      <c r="R3510" t="s">
        <v>50</v>
      </c>
      <c r="S3510">
        <v>130</v>
      </c>
      <c r="T3510">
        <v>309</v>
      </c>
      <c r="U3510">
        <v>23</v>
      </c>
      <c r="V3510">
        <v>0.86</v>
      </c>
      <c r="W3510">
        <v>89</v>
      </c>
      <c r="X3510">
        <v>9675</v>
      </c>
      <c r="Y3510">
        <v>1</v>
      </c>
      <c r="Z3510" t="s">
        <v>58</v>
      </c>
      <c r="AA3510" t="s">
        <v>103</v>
      </c>
      <c r="AB3510">
        <v>40170</v>
      </c>
      <c r="AC3510">
        <v>0.5</v>
      </c>
    </row>
    <row r="3511" spans="13:29" x14ac:dyDescent="0.35">
      <c r="M3511" t="s">
        <v>44</v>
      </c>
      <c r="N3511">
        <v>15104816</v>
      </c>
      <c r="O3511" t="s">
        <v>26</v>
      </c>
      <c r="P3511">
        <v>52.317652067812197</v>
      </c>
      <c r="Q3511">
        <v>4.9436157071483402</v>
      </c>
      <c r="R3511" t="s">
        <v>50</v>
      </c>
      <c r="S3511">
        <v>65</v>
      </c>
      <c r="T3511">
        <v>17</v>
      </c>
      <c r="U3511">
        <v>106</v>
      </c>
      <c r="V3511">
        <v>3.96</v>
      </c>
      <c r="W3511">
        <v>96</v>
      </c>
      <c r="X3511">
        <v>9684</v>
      </c>
      <c r="Y3511">
        <v>1</v>
      </c>
      <c r="Z3511" t="s">
        <v>92</v>
      </c>
      <c r="AA3511" t="s">
        <v>109</v>
      </c>
      <c r="AB3511">
        <v>1105</v>
      </c>
      <c r="AC3511">
        <v>0.5</v>
      </c>
    </row>
    <row r="3512" spans="13:29" x14ac:dyDescent="0.35">
      <c r="M3512" t="s">
        <v>44</v>
      </c>
      <c r="N3512">
        <v>15110844</v>
      </c>
      <c r="O3512" t="s">
        <v>10</v>
      </c>
      <c r="P3512">
        <v>52.383553662583303</v>
      </c>
      <c r="Q3512">
        <v>4.9163229675592603</v>
      </c>
      <c r="R3512" t="s">
        <v>50</v>
      </c>
      <c r="S3512">
        <v>85</v>
      </c>
      <c r="T3512">
        <v>235</v>
      </c>
      <c r="U3512">
        <v>122</v>
      </c>
      <c r="V3512">
        <v>4.5999999999999996</v>
      </c>
      <c r="W3512">
        <v>105</v>
      </c>
      <c r="X3512">
        <v>9691</v>
      </c>
      <c r="Y3512">
        <v>1</v>
      </c>
      <c r="Z3512" t="s">
        <v>78</v>
      </c>
      <c r="AA3512" t="s">
        <v>98</v>
      </c>
      <c r="AB3512">
        <v>19975</v>
      </c>
      <c r="AC3512">
        <v>0.5</v>
      </c>
    </row>
    <row r="3513" spans="13:29" x14ac:dyDescent="0.35">
      <c r="M3513" t="s">
        <v>44</v>
      </c>
      <c r="N3513">
        <v>15286319</v>
      </c>
      <c r="O3513" t="s">
        <v>11</v>
      </c>
      <c r="P3513">
        <v>52.356292555616101</v>
      </c>
      <c r="Q3513">
        <v>4.8939667148186103</v>
      </c>
      <c r="R3513" t="s">
        <v>50</v>
      </c>
      <c r="S3513">
        <v>145</v>
      </c>
      <c r="T3513">
        <v>95</v>
      </c>
      <c r="U3513">
        <v>178</v>
      </c>
      <c r="V3513">
        <v>6.79</v>
      </c>
      <c r="W3513">
        <v>257</v>
      </c>
      <c r="X3513">
        <v>9789</v>
      </c>
      <c r="Y3513">
        <v>1</v>
      </c>
      <c r="Z3513" t="s">
        <v>58</v>
      </c>
      <c r="AA3513" t="s">
        <v>103</v>
      </c>
      <c r="AB3513">
        <v>13775</v>
      </c>
      <c r="AC3513">
        <v>0.5</v>
      </c>
    </row>
    <row r="3514" spans="13:29" x14ac:dyDescent="0.35">
      <c r="M3514" t="s">
        <v>44</v>
      </c>
      <c r="N3514">
        <v>15373075</v>
      </c>
      <c r="O3514" t="s">
        <v>18</v>
      </c>
      <c r="P3514">
        <v>52.361799434855598</v>
      </c>
      <c r="Q3514">
        <v>4.9445679475846598</v>
      </c>
      <c r="R3514" t="s">
        <v>50</v>
      </c>
      <c r="S3514">
        <v>46</v>
      </c>
      <c r="T3514">
        <v>223</v>
      </c>
      <c r="U3514">
        <v>68</v>
      </c>
      <c r="V3514">
        <v>2.69</v>
      </c>
      <c r="W3514">
        <v>130</v>
      </c>
      <c r="X3514">
        <v>9845</v>
      </c>
      <c r="Y3514">
        <v>1</v>
      </c>
      <c r="Z3514" t="s">
        <v>66</v>
      </c>
      <c r="AA3514" t="s">
        <v>102</v>
      </c>
      <c r="AB3514">
        <v>10258</v>
      </c>
      <c r="AC3514">
        <v>0.5</v>
      </c>
    </row>
    <row r="3515" spans="13:29" x14ac:dyDescent="0.35">
      <c r="M3515" t="s">
        <v>44</v>
      </c>
      <c r="N3515">
        <v>15426555</v>
      </c>
      <c r="O3515" t="s">
        <v>9</v>
      </c>
      <c r="P3515">
        <v>52.3579686088732</v>
      </c>
      <c r="Q3515">
        <v>4.9228474814317504</v>
      </c>
      <c r="R3515" t="s">
        <v>50</v>
      </c>
      <c r="S3515">
        <v>125</v>
      </c>
      <c r="T3515">
        <v>27</v>
      </c>
      <c r="U3515">
        <v>29</v>
      </c>
      <c r="V3515">
        <v>1.1200000000000001</v>
      </c>
      <c r="W3515">
        <v>358</v>
      </c>
      <c r="X3515">
        <v>9873</v>
      </c>
      <c r="Y3515">
        <v>1</v>
      </c>
      <c r="Z3515" t="s">
        <v>64</v>
      </c>
      <c r="AA3515" t="s">
        <v>106</v>
      </c>
      <c r="AB3515">
        <v>3375</v>
      </c>
      <c r="AC3515">
        <v>0.5</v>
      </c>
    </row>
    <row r="3516" spans="13:29" x14ac:dyDescent="0.35">
      <c r="M3516" t="s">
        <v>44</v>
      </c>
      <c r="N3516">
        <v>15458166</v>
      </c>
      <c r="O3516" t="s">
        <v>13</v>
      </c>
      <c r="P3516">
        <v>52.350358229573601</v>
      </c>
      <c r="Q3516">
        <v>5.0027646683537101</v>
      </c>
      <c r="R3516" t="s">
        <v>50</v>
      </c>
      <c r="S3516">
        <v>55</v>
      </c>
      <c r="T3516">
        <v>279</v>
      </c>
      <c r="U3516">
        <v>75</v>
      </c>
      <c r="V3516">
        <v>2.98</v>
      </c>
      <c r="W3516">
        <v>32</v>
      </c>
      <c r="X3516">
        <v>9902</v>
      </c>
      <c r="Y3516">
        <v>1</v>
      </c>
      <c r="Z3516" t="s">
        <v>86</v>
      </c>
      <c r="AA3516" t="s">
        <v>110</v>
      </c>
      <c r="AB3516">
        <v>15345</v>
      </c>
      <c r="AC3516">
        <v>0.5</v>
      </c>
    </row>
    <row r="3517" spans="13:29" x14ac:dyDescent="0.35">
      <c r="M3517" t="s">
        <v>44</v>
      </c>
      <c r="N3517">
        <v>15492094</v>
      </c>
      <c r="O3517" t="s">
        <v>14</v>
      </c>
      <c r="P3517">
        <v>52.365190898638403</v>
      </c>
      <c r="Q3517">
        <v>4.8780720953687098</v>
      </c>
      <c r="R3517" t="s">
        <v>50</v>
      </c>
      <c r="S3517">
        <v>95</v>
      </c>
      <c r="T3517">
        <v>274</v>
      </c>
      <c r="U3517">
        <v>24</v>
      </c>
      <c r="V3517">
        <v>0.93</v>
      </c>
      <c r="W3517">
        <v>88</v>
      </c>
      <c r="X3517">
        <v>9926</v>
      </c>
      <c r="Y3517">
        <v>1</v>
      </c>
      <c r="Z3517" t="s">
        <v>56</v>
      </c>
      <c r="AA3517" t="s">
        <v>97</v>
      </c>
      <c r="AB3517">
        <v>26030</v>
      </c>
      <c r="AC3517">
        <v>0.5</v>
      </c>
    </row>
    <row r="3518" spans="13:29" x14ac:dyDescent="0.35">
      <c r="M3518" t="s">
        <v>44</v>
      </c>
      <c r="N3518">
        <v>15497619</v>
      </c>
      <c r="O3518" t="s">
        <v>17</v>
      </c>
      <c r="P3518">
        <v>52.374335338049903</v>
      </c>
      <c r="Q3518">
        <v>4.8353672904870297</v>
      </c>
      <c r="R3518" t="s">
        <v>50</v>
      </c>
      <c r="S3518">
        <v>55</v>
      </c>
      <c r="T3518">
        <v>303</v>
      </c>
      <c r="U3518">
        <v>86</v>
      </c>
      <c r="V3518">
        <v>4.34</v>
      </c>
      <c r="W3518">
        <v>79</v>
      </c>
      <c r="X3518">
        <v>9930</v>
      </c>
      <c r="Y3518">
        <v>1</v>
      </c>
      <c r="Z3518" t="s">
        <v>94</v>
      </c>
      <c r="AA3518" t="s">
        <v>116</v>
      </c>
      <c r="AB3518">
        <v>16665</v>
      </c>
      <c r="AC3518">
        <v>0.5</v>
      </c>
    </row>
    <row r="3519" spans="13:29" x14ac:dyDescent="0.35">
      <c r="M3519" t="s">
        <v>44</v>
      </c>
      <c r="N3519">
        <v>15594816</v>
      </c>
      <c r="O3519" t="s">
        <v>22</v>
      </c>
      <c r="P3519">
        <v>52.412938045833201</v>
      </c>
      <c r="Q3519">
        <v>4.8863777095670198</v>
      </c>
      <c r="R3519" t="s">
        <v>50</v>
      </c>
      <c r="S3519">
        <v>75</v>
      </c>
      <c r="T3519">
        <v>289</v>
      </c>
      <c r="U3519">
        <v>97</v>
      </c>
      <c r="V3519">
        <v>3.75</v>
      </c>
      <c r="W3519">
        <v>146</v>
      </c>
      <c r="X3519">
        <v>9994</v>
      </c>
      <c r="Y3519">
        <v>1</v>
      </c>
      <c r="Z3519" t="s">
        <v>80</v>
      </c>
      <c r="AA3519" t="s">
        <v>121</v>
      </c>
      <c r="AB3519">
        <v>21675</v>
      </c>
      <c r="AC3519">
        <v>0.5</v>
      </c>
    </row>
    <row r="3520" spans="13:29" x14ac:dyDescent="0.35">
      <c r="M3520" t="s">
        <v>44</v>
      </c>
      <c r="N3520">
        <v>15713489</v>
      </c>
      <c r="O3520" t="s">
        <v>7</v>
      </c>
      <c r="P3520">
        <v>52.364448519020598</v>
      </c>
      <c r="Q3520">
        <v>4.8813886727728102</v>
      </c>
      <c r="R3520" t="s">
        <v>50</v>
      </c>
      <c r="S3520">
        <v>88</v>
      </c>
      <c r="T3520">
        <v>288</v>
      </c>
      <c r="U3520">
        <v>113</v>
      </c>
      <c r="V3520">
        <v>4.45</v>
      </c>
      <c r="W3520">
        <v>77</v>
      </c>
      <c r="X3520">
        <v>10059</v>
      </c>
      <c r="Y3520">
        <v>1</v>
      </c>
      <c r="Z3520" t="s">
        <v>68</v>
      </c>
      <c r="AA3520" t="s">
        <v>99</v>
      </c>
      <c r="AB3520">
        <v>25344</v>
      </c>
      <c r="AC3520">
        <v>0.5</v>
      </c>
    </row>
    <row r="3521" spans="13:29" x14ac:dyDescent="0.35">
      <c r="M3521" t="s">
        <v>44</v>
      </c>
      <c r="N3521">
        <v>15726642</v>
      </c>
      <c r="O3521" t="s">
        <v>14</v>
      </c>
      <c r="P3521">
        <v>52.368351183304597</v>
      </c>
      <c r="Q3521">
        <v>4.8613991531251601</v>
      </c>
      <c r="R3521" t="s">
        <v>50</v>
      </c>
      <c r="S3521">
        <v>50</v>
      </c>
      <c r="T3521">
        <v>301</v>
      </c>
      <c r="U3521">
        <v>234</v>
      </c>
      <c r="V3521">
        <v>9.2200000000000006</v>
      </c>
      <c r="W3521">
        <v>80</v>
      </c>
      <c r="X3521">
        <v>10065</v>
      </c>
      <c r="Y3521">
        <v>1</v>
      </c>
      <c r="Z3521" t="s">
        <v>56</v>
      </c>
      <c r="AA3521" t="s">
        <v>97</v>
      </c>
      <c r="AB3521">
        <v>15050</v>
      </c>
      <c r="AC3521">
        <v>0.5</v>
      </c>
    </row>
    <row r="3522" spans="13:29" x14ac:dyDescent="0.35">
      <c r="M3522" t="s">
        <v>44</v>
      </c>
      <c r="N3522">
        <v>15753136</v>
      </c>
      <c r="O3522" t="s">
        <v>27</v>
      </c>
      <c r="P3522">
        <v>52.322056956565703</v>
      </c>
      <c r="Q3522">
        <v>4.9814096443158604</v>
      </c>
      <c r="R3522" t="s">
        <v>50</v>
      </c>
      <c r="S3522">
        <v>69</v>
      </c>
      <c r="T3522">
        <v>193</v>
      </c>
      <c r="U3522">
        <v>55</v>
      </c>
      <c r="V3522">
        <v>2.19</v>
      </c>
      <c r="W3522">
        <v>174</v>
      </c>
      <c r="X3522">
        <v>10076</v>
      </c>
      <c r="Y3522">
        <v>1</v>
      </c>
      <c r="Z3522" t="s">
        <v>107</v>
      </c>
      <c r="AA3522" t="s">
        <v>108</v>
      </c>
      <c r="AB3522">
        <v>13317</v>
      </c>
      <c r="AC3522">
        <v>0.5</v>
      </c>
    </row>
    <row r="3523" spans="13:29" x14ac:dyDescent="0.35">
      <c r="M3523" t="s">
        <v>44</v>
      </c>
      <c r="N3523">
        <v>15824680</v>
      </c>
      <c r="O3523" t="s">
        <v>18</v>
      </c>
      <c r="P3523">
        <v>52.375599378315897</v>
      </c>
      <c r="Q3523">
        <v>4.9480670891872904</v>
      </c>
      <c r="R3523" t="s">
        <v>50</v>
      </c>
      <c r="S3523">
        <v>82</v>
      </c>
      <c r="T3523">
        <v>31</v>
      </c>
      <c r="U3523">
        <v>55</v>
      </c>
      <c r="V3523">
        <v>3.22</v>
      </c>
      <c r="W3523">
        <v>47</v>
      </c>
      <c r="X3523">
        <v>10132</v>
      </c>
      <c r="Y3523">
        <v>1</v>
      </c>
      <c r="Z3523" t="s">
        <v>66</v>
      </c>
      <c r="AA3523" t="s">
        <v>102</v>
      </c>
      <c r="AB3523">
        <v>2542</v>
      </c>
      <c r="AC3523">
        <v>0.5</v>
      </c>
    </row>
    <row r="3524" spans="13:29" x14ac:dyDescent="0.35">
      <c r="M3524" t="s">
        <v>44</v>
      </c>
      <c r="N3524">
        <v>15860695</v>
      </c>
      <c r="O3524" t="s">
        <v>8</v>
      </c>
      <c r="P3524">
        <v>52.3496592137557</v>
      </c>
      <c r="Q3524">
        <v>4.8582011539997101</v>
      </c>
      <c r="R3524" t="s">
        <v>50</v>
      </c>
      <c r="S3524">
        <v>70</v>
      </c>
      <c r="T3524">
        <v>353</v>
      </c>
      <c r="U3524">
        <v>97</v>
      </c>
      <c r="V3524">
        <v>4.21</v>
      </c>
      <c r="W3524">
        <v>143</v>
      </c>
      <c r="X3524">
        <v>10152</v>
      </c>
      <c r="Y3524">
        <v>1</v>
      </c>
      <c r="Z3524" t="s">
        <v>74</v>
      </c>
      <c r="AA3524" t="s">
        <v>111</v>
      </c>
      <c r="AB3524">
        <v>24710</v>
      </c>
      <c r="AC3524">
        <v>0.5</v>
      </c>
    </row>
    <row r="3525" spans="13:29" x14ac:dyDescent="0.35">
      <c r="M3525" t="s">
        <v>44</v>
      </c>
      <c r="N3525">
        <v>15880053</v>
      </c>
      <c r="O3525" t="s">
        <v>22</v>
      </c>
      <c r="P3525">
        <v>52.416933153739301</v>
      </c>
      <c r="Q3525">
        <v>4.8969929075188503</v>
      </c>
      <c r="R3525" t="s">
        <v>50</v>
      </c>
      <c r="S3525">
        <v>59</v>
      </c>
      <c r="T3525">
        <v>298</v>
      </c>
      <c r="U3525">
        <v>96</v>
      </c>
      <c r="V3525">
        <v>3.81</v>
      </c>
      <c r="W3525">
        <v>54</v>
      </c>
      <c r="X3525">
        <v>10167</v>
      </c>
      <c r="Y3525">
        <v>1</v>
      </c>
      <c r="Z3525" t="s">
        <v>80</v>
      </c>
      <c r="AA3525" t="s">
        <v>121</v>
      </c>
      <c r="AB3525">
        <v>17582</v>
      </c>
      <c r="AC3525">
        <v>0.5</v>
      </c>
    </row>
    <row r="3526" spans="13:29" x14ac:dyDescent="0.35">
      <c r="M3526" t="s">
        <v>44</v>
      </c>
      <c r="N3526">
        <v>16127815</v>
      </c>
      <c r="O3526" t="s">
        <v>8</v>
      </c>
      <c r="P3526">
        <v>52.355425424033001</v>
      </c>
      <c r="Q3526">
        <v>4.8669123707942203</v>
      </c>
      <c r="R3526" t="s">
        <v>50</v>
      </c>
      <c r="S3526">
        <v>115</v>
      </c>
      <c r="T3526">
        <v>291</v>
      </c>
      <c r="U3526">
        <v>23</v>
      </c>
      <c r="V3526">
        <v>0.98</v>
      </c>
      <c r="W3526">
        <v>65</v>
      </c>
      <c r="X3526">
        <v>10336</v>
      </c>
      <c r="Y3526">
        <v>1</v>
      </c>
      <c r="Z3526" t="s">
        <v>74</v>
      </c>
      <c r="AA3526" t="s">
        <v>111</v>
      </c>
      <c r="AB3526">
        <v>33465</v>
      </c>
      <c r="AC3526">
        <v>0.5</v>
      </c>
    </row>
    <row r="3527" spans="13:29" x14ac:dyDescent="0.35">
      <c r="M3527" t="s">
        <v>44</v>
      </c>
      <c r="N3527">
        <v>16155754</v>
      </c>
      <c r="O3527" t="s">
        <v>26</v>
      </c>
      <c r="P3527">
        <v>52.325278349557401</v>
      </c>
      <c r="Q3527">
        <v>4.9468442107293198</v>
      </c>
      <c r="R3527" t="s">
        <v>50</v>
      </c>
      <c r="S3527">
        <v>35</v>
      </c>
      <c r="T3527">
        <v>159</v>
      </c>
      <c r="U3527">
        <v>178</v>
      </c>
      <c r="V3527">
        <v>7.24</v>
      </c>
      <c r="W3527">
        <v>109</v>
      </c>
      <c r="X3527">
        <v>10357</v>
      </c>
      <c r="Y3527">
        <v>1</v>
      </c>
      <c r="Z3527" t="s">
        <v>92</v>
      </c>
      <c r="AA3527" t="s">
        <v>109</v>
      </c>
      <c r="AB3527">
        <v>5565</v>
      </c>
      <c r="AC3527">
        <v>0.5</v>
      </c>
    </row>
    <row r="3528" spans="13:29" x14ac:dyDescent="0.35">
      <c r="M3528" t="s">
        <v>44</v>
      </c>
      <c r="N3528">
        <v>16223096</v>
      </c>
      <c r="O3528" t="s">
        <v>19</v>
      </c>
      <c r="P3528">
        <v>52.377553780404398</v>
      </c>
      <c r="Q3528">
        <v>4.8390606229667101</v>
      </c>
      <c r="R3528" t="s">
        <v>50</v>
      </c>
      <c r="S3528">
        <v>135</v>
      </c>
      <c r="T3528">
        <v>25</v>
      </c>
      <c r="U3528">
        <v>63</v>
      </c>
      <c r="V3528">
        <v>2.68</v>
      </c>
      <c r="W3528">
        <v>355</v>
      </c>
      <c r="X3528">
        <v>10414</v>
      </c>
      <c r="Y3528">
        <v>1</v>
      </c>
      <c r="Z3528" t="s">
        <v>62</v>
      </c>
      <c r="AA3528" t="s">
        <v>101</v>
      </c>
      <c r="AB3528">
        <v>3375</v>
      </c>
      <c r="AC3528">
        <v>0.5</v>
      </c>
    </row>
    <row r="3529" spans="13:29" x14ac:dyDescent="0.35">
      <c r="M3529" t="s">
        <v>44</v>
      </c>
      <c r="N3529">
        <v>16235797</v>
      </c>
      <c r="O3529" t="s">
        <v>7</v>
      </c>
      <c r="P3529">
        <v>52.365373660279097</v>
      </c>
      <c r="Q3529">
        <v>4.8863117229976796</v>
      </c>
      <c r="R3529" t="s">
        <v>50</v>
      </c>
      <c r="S3529">
        <v>240</v>
      </c>
      <c r="T3529">
        <v>222</v>
      </c>
      <c r="U3529">
        <v>142</v>
      </c>
      <c r="V3529">
        <v>5.92</v>
      </c>
      <c r="W3529">
        <v>66</v>
      </c>
      <c r="X3529">
        <v>10423</v>
      </c>
      <c r="Y3529">
        <v>1</v>
      </c>
      <c r="Z3529" t="s">
        <v>68</v>
      </c>
      <c r="AA3529" t="s">
        <v>99</v>
      </c>
      <c r="AB3529">
        <v>53280</v>
      </c>
      <c r="AC3529">
        <v>0.5</v>
      </c>
    </row>
    <row r="3530" spans="13:29" x14ac:dyDescent="0.35">
      <c r="M3530" t="s">
        <v>44</v>
      </c>
      <c r="N3530">
        <v>16359548</v>
      </c>
      <c r="O3530" t="s">
        <v>15</v>
      </c>
      <c r="P3530">
        <v>52.381562722138</v>
      </c>
      <c r="Q3530">
        <v>4.8707566073398096</v>
      </c>
      <c r="R3530" t="s">
        <v>50</v>
      </c>
      <c r="S3530">
        <v>50</v>
      </c>
      <c r="T3530">
        <v>362</v>
      </c>
      <c r="U3530">
        <v>81</v>
      </c>
      <c r="V3530">
        <v>3.4</v>
      </c>
      <c r="W3530">
        <v>7</v>
      </c>
      <c r="X3530">
        <v>10528</v>
      </c>
      <c r="Y3530">
        <v>1</v>
      </c>
      <c r="Z3530" t="s">
        <v>60</v>
      </c>
      <c r="AA3530" t="s">
        <v>100</v>
      </c>
      <c r="AB3530">
        <v>18100</v>
      </c>
      <c r="AC3530">
        <v>0.5</v>
      </c>
    </row>
    <row r="3531" spans="13:29" x14ac:dyDescent="0.35">
      <c r="M3531" t="s">
        <v>44</v>
      </c>
      <c r="N3531">
        <v>16449094</v>
      </c>
      <c r="O3531" t="s">
        <v>12</v>
      </c>
      <c r="P3531">
        <v>52.339561301608001</v>
      </c>
      <c r="Q3531">
        <v>4.9185962144219504</v>
      </c>
      <c r="R3531" t="s">
        <v>50</v>
      </c>
      <c r="S3531">
        <v>85</v>
      </c>
      <c r="T3531">
        <v>326</v>
      </c>
      <c r="U3531">
        <v>26</v>
      </c>
      <c r="V3531">
        <v>1.1000000000000001</v>
      </c>
      <c r="W3531">
        <v>14</v>
      </c>
      <c r="X3531">
        <v>10610</v>
      </c>
      <c r="Y3531">
        <v>1</v>
      </c>
      <c r="Z3531" t="s">
        <v>72</v>
      </c>
      <c r="AA3531" t="s">
        <v>96</v>
      </c>
      <c r="AB3531">
        <v>27710</v>
      </c>
      <c r="AC3531">
        <v>0.5</v>
      </c>
    </row>
    <row r="3532" spans="13:29" x14ac:dyDescent="0.35">
      <c r="M3532" t="s">
        <v>44</v>
      </c>
      <c r="N3532">
        <v>16544835</v>
      </c>
      <c r="O3532" t="s">
        <v>15</v>
      </c>
      <c r="P3532">
        <v>52.388794366956297</v>
      </c>
      <c r="Q3532">
        <v>4.8811719120471304</v>
      </c>
      <c r="R3532" t="s">
        <v>50</v>
      </c>
      <c r="S3532">
        <v>100</v>
      </c>
      <c r="T3532">
        <v>191</v>
      </c>
      <c r="U3532">
        <v>67</v>
      </c>
      <c r="V3532">
        <v>3.03</v>
      </c>
      <c r="W3532">
        <v>17</v>
      </c>
      <c r="X3532">
        <v>10665</v>
      </c>
      <c r="Y3532">
        <v>1</v>
      </c>
      <c r="Z3532" t="s">
        <v>60</v>
      </c>
      <c r="AA3532" t="s">
        <v>100</v>
      </c>
      <c r="AB3532">
        <v>19100</v>
      </c>
      <c r="AC3532">
        <v>0.5</v>
      </c>
    </row>
    <row r="3533" spans="13:29" x14ac:dyDescent="0.35">
      <c r="M3533" t="s">
        <v>44</v>
      </c>
      <c r="N3533">
        <v>16553990</v>
      </c>
      <c r="O3533" t="s">
        <v>11</v>
      </c>
      <c r="P3533">
        <v>52.352707813338199</v>
      </c>
      <c r="Q3533">
        <v>4.8946178547203401</v>
      </c>
      <c r="R3533" t="s">
        <v>50</v>
      </c>
      <c r="S3533">
        <v>85</v>
      </c>
      <c r="T3533">
        <v>207</v>
      </c>
      <c r="U3533">
        <v>75</v>
      </c>
      <c r="V3533">
        <v>3.23</v>
      </c>
      <c r="W3533">
        <v>228</v>
      </c>
      <c r="X3533">
        <v>10672</v>
      </c>
      <c r="Y3533">
        <v>1</v>
      </c>
      <c r="Z3533" t="s">
        <v>58</v>
      </c>
      <c r="AA3533" t="s">
        <v>103</v>
      </c>
      <c r="AB3533">
        <v>17595</v>
      </c>
      <c r="AC3533">
        <v>0.5</v>
      </c>
    </row>
    <row r="3534" spans="13:29" x14ac:dyDescent="0.35">
      <c r="M3534" t="s">
        <v>44</v>
      </c>
      <c r="N3534">
        <v>16583033</v>
      </c>
      <c r="O3534" t="s">
        <v>14</v>
      </c>
      <c r="P3534">
        <v>52.3704640465644</v>
      </c>
      <c r="Q3534">
        <v>4.85705212848206</v>
      </c>
      <c r="R3534" t="s">
        <v>50</v>
      </c>
      <c r="S3534">
        <v>75</v>
      </c>
      <c r="T3534">
        <v>285</v>
      </c>
      <c r="U3534">
        <v>84</v>
      </c>
      <c r="V3534">
        <v>5.49</v>
      </c>
      <c r="W3534">
        <v>68</v>
      </c>
      <c r="X3534">
        <v>10681</v>
      </c>
      <c r="Y3534">
        <v>1</v>
      </c>
      <c r="Z3534" t="s">
        <v>56</v>
      </c>
      <c r="AA3534" t="s">
        <v>97</v>
      </c>
      <c r="AB3534">
        <v>21375</v>
      </c>
      <c r="AC3534">
        <v>0.5</v>
      </c>
    </row>
    <row r="3535" spans="13:29" x14ac:dyDescent="0.35">
      <c r="M3535" t="s">
        <v>44</v>
      </c>
      <c r="N3535">
        <v>16583227</v>
      </c>
      <c r="O3535" t="s">
        <v>19</v>
      </c>
      <c r="P3535">
        <v>52.3781750080555</v>
      </c>
      <c r="Q3535">
        <v>4.8387428871001301</v>
      </c>
      <c r="R3535" t="s">
        <v>50</v>
      </c>
      <c r="S3535">
        <v>80</v>
      </c>
      <c r="T3535">
        <v>325</v>
      </c>
      <c r="U3535">
        <v>37</v>
      </c>
      <c r="V3535">
        <v>1.62</v>
      </c>
      <c r="W3535">
        <v>69</v>
      </c>
      <c r="X3535">
        <v>10682</v>
      </c>
      <c r="Y3535">
        <v>1</v>
      </c>
      <c r="Z3535" t="s">
        <v>62</v>
      </c>
      <c r="AA3535" t="s">
        <v>101</v>
      </c>
      <c r="AB3535">
        <v>26000</v>
      </c>
      <c r="AC3535">
        <v>0.5</v>
      </c>
    </row>
    <row r="3536" spans="13:29" x14ac:dyDescent="0.35">
      <c r="M3536" t="s">
        <v>44</v>
      </c>
      <c r="N3536">
        <v>16591821</v>
      </c>
      <c r="O3536" t="s">
        <v>24</v>
      </c>
      <c r="P3536">
        <v>52.354602850208302</v>
      </c>
      <c r="Q3536">
        <v>4.8102455220301099</v>
      </c>
      <c r="R3536" t="s">
        <v>50</v>
      </c>
      <c r="S3536">
        <v>100</v>
      </c>
      <c r="T3536">
        <v>20</v>
      </c>
      <c r="U3536">
        <v>10</v>
      </c>
      <c r="V3536">
        <v>0.46</v>
      </c>
      <c r="W3536">
        <v>316</v>
      </c>
      <c r="X3536">
        <v>10687</v>
      </c>
      <c r="Y3536">
        <v>1</v>
      </c>
      <c r="Z3536" t="s">
        <v>84</v>
      </c>
      <c r="AA3536" t="s">
        <v>118</v>
      </c>
      <c r="AB3536">
        <v>2000</v>
      </c>
      <c r="AC3536">
        <v>0.5</v>
      </c>
    </row>
    <row r="3537" spans="13:29" x14ac:dyDescent="0.35">
      <c r="M3537" t="s">
        <v>44</v>
      </c>
      <c r="N3537">
        <v>16606830</v>
      </c>
      <c r="O3537" t="s">
        <v>25</v>
      </c>
      <c r="P3537">
        <v>52.299211081487002</v>
      </c>
      <c r="Q3537">
        <v>4.98756753599005</v>
      </c>
      <c r="R3537" t="s">
        <v>50</v>
      </c>
      <c r="S3537">
        <v>60</v>
      </c>
      <c r="T3537">
        <v>280</v>
      </c>
      <c r="U3537">
        <v>45</v>
      </c>
      <c r="V3537">
        <v>2.06</v>
      </c>
      <c r="W3537">
        <v>79</v>
      </c>
      <c r="X3537">
        <v>10696</v>
      </c>
      <c r="Y3537">
        <v>1</v>
      </c>
      <c r="Z3537" t="s">
        <v>90</v>
      </c>
      <c r="AA3537" t="s">
        <v>122</v>
      </c>
      <c r="AB3537">
        <v>16800</v>
      </c>
      <c r="AC3537">
        <v>0.5</v>
      </c>
    </row>
    <row r="3538" spans="13:29" x14ac:dyDescent="0.35">
      <c r="M3538" t="s">
        <v>44</v>
      </c>
      <c r="N3538">
        <v>16635814</v>
      </c>
      <c r="O3538" t="s">
        <v>14</v>
      </c>
      <c r="P3538">
        <v>52.368821692932897</v>
      </c>
      <c r="Q3538">
        <v>4.8517283890971399</v>
      </c>
      <c r="R3538" t="s">
        <v>50</v>
      </c>
      <c r="S3538">
        <v>110</v>
      </c>
      <c r="T3538">
        <v>141</v>
      </c>
      <c r="U3538">
        <v>93</v>
      </c>
      <c r="V3538">
        <v>4.1900000000000004</v>
      </c>
      <c r="W3538">
        <v>254</v>
      </c>
      <c r="X3538">
        <v>10717</v>
      </c>
      <c r="Y3538">
        <v>1</v>
      </c>
      <c r="Z3538" t="s">
        <v>56</v>
      </c>
      <c r="AA3538" t="s">
        <v>97</v>
      </c>
      <c r="AB3538">
        <v>15510</v>
      </c>
      <c r="AC3538">
        <v>0.5</v>
      </c>
    </row>
    <row r="3539" spans="13:29" x14ac:dyDescent="0.35">
      <c r="M3539" t="s">
        <v>44</v>
      </c>
      <c r="N3539">
        <v>16761229</v>
      </c>
      <c r="O3539" t="s">
        <v>14</v>
      </c>
      <c r="P3539">
        <v>52.3639220790064</v>
      </c>
      <c r="Q3539">
        <v>4.8779055609449999</v>
      </c>
      <c r="R3539" t="s">
        <v>50</v>
      </c>
      <c r="S3539">
        <v>121</v>
      </c>
      <c r="T3539">
        <v>9</v>
      </c>
      <c r="U3539">
        <v>108</v>
      </c>
      <c r="V3539">
        <v>4.6900000000000004</v>
      </c>
      <c r="W3539">
        <v>350</v>
      </c>
      <c r="X3539">
        <v>10803</v>
      </c>
      <c r="Y3539">
        <v>1</v>
      </c>
      <c r="Z3539" t="s">
        <v>56</v>
      </c>
      <c r="AA3539" t="s">
        <v>97</v>
      </c>
      <c r="AB3539">
        <v>1089</v>
      </c>
      <c r="AC3539">
        <v>0.5</v>
      </c>
    </row>
    <row r="3540" spans="13:29" x14ac:dyDescent="0.35">
      <c r="M3540" t="s">
        <v>44</v>
      </c>
      <c r="N3540">
        <v>16837152</v>
      </c>
      <c r="O3540" t="s">
        <v>24</v>
      </c>
      <c r="P3540">
        <v>52.373369193982398</v>
      </c>
      <c r="Q3540">
        <v>4.7977266740998799</v>
      </c>
      <c r="R3540" t="s">
        <v>50</v>
      </c>
      <c r="S3540">
        <v>60</v>
      </c>
      <c r="T3540">
        <v>16</v>
      </c>
      <c r="U3540">
        <v>49</v>
      </c>
      <c r="V3540">
        <v>2.15</v>
      </c>
      <c r="W3540">
        <v>343</v>
      </c>
      <c r="X3540">
        <v>10840</v>
      </c>
      <c r="Y3540">
        <v>1</v>
      </c>
      <c r="Z3540" t="s">
        <v>84</v>
      </c>
      <c r="AA3540" t="s">
        <v>118</v>
      </c>
      <c r="AB3540">
        <v>960</v>
      </c>
      <c r="AC3540">
        <v>0.5</v>
      </c>
    </row>
    <row r="3541" spans="13:29" x14ac:dyDescent="0.35">
      <c r="M3541" t="s">
        <v>44</v>
      </c>
      <c r="N3541">
        <v>16938317</v>
      </c>
      <c r="O3541" t="s">
        <v>7</v>
      </c>
      <c r="P3541">
        <v>52.371437842946001</v>
      </c>
      <c r="Q3541">
        <v>4.9225681811193596</v>
      </c>
      <c r="R3541" t="s">
        <v>50</v>
      </c>
      <c r="S3541">
        <v>79</v>
      </c>
      <c r="T3541">
        <v>352</v>
      </c>
      <c r="U3541">
        <v>77</v>
      </c>
      <c r="V3541">
        <v>3.44</v>
      </c>
      <c r="W3541">
        <v>50</v>
      </c>
      <c r="X3541">
        <v>10901</v>
      </c>
      <c r="Y3541">
        <v>1</v>
      </c>
      <c r="Z3541" t="s">
        <v>68</v>
      </c>
      <c r="AA3541" t="s">
        <v>99</v>
      </c>
      <c r="AB3541">
        <v>27808</v>
      </c>
      <c r="AC3541">
        <v>0.5</v>
      </c>
    </row>
    <row r="3542" spans="13:29" x14ac:dyDescent="0.35">
      <c r="M3542" t="s">
        <v>44</v>
      </c>
      <c r="N3542">
        <v>16975861</v>
      </c>
      <c r="O3542" t="s">
        <v>7</v>
      </c>
      <c r="P3542">
        <v>52.369654159689503</v>
      </c>
      <c r="Q3542">
        <v>4.9146356873729298</v>
      </c>
      <c r="R3542" t="s">
        <v>50</v>
      </c>
      <c r="S3542">
        <v>94</v>
      </c>
      <c r="T3542">
        <v>54</v>
      </c>
      <c r="U3542">
        <v>82</v>
      </c>
      <c r="V3542">
        <v>4.51</v>
      </c>
      <c r="W3542">
        <v>247</v>
      </c>
      <c r="X3542">
        <v>10916</v>
      </c>
      <c r="Y3542">
        <v>1</v>
      </c>
      <c r="Z3542" t="s">
        <v>68</v>
      </c>
      <c r="AA3542" t="s">
        <v>99</v>
      </c>
      <c r="AB3542">
        <v>5076</v>
      </c>
      <c r="AC3542">
        <v>0.5</v>
      </c>
    </row>
    <row r="3543" spans="13:29" x14ac:dyDescent="0.35">
      <c r="M3543" t="s">
        <v>44</v>
      </c>
      <c r="N3543">
        <v>17173457</v>
      </c>
      <c r="O3543" t="s">
        <v>14</v>
      </c>
      <c r="P3543">
        <v>52.366904074964403</v>
      </c>
      <c r="Q3543">
        <v>4.8701504974947296</v>
      </c>
      <c r="R3543" t="s">
        <v>50</v>
      </c>
      <c r="S3543">
        <v>55</v>
      </c>
      <c r="T3543">
        <v>5</v>
      </c>
      <c r="U3543">
        <v>129</v>
      </c>
      <c r="V3543">
        <v>5.84</v>
      </c>
      <c r="W3543">
        <v>348</v>
      </c>
      <c r="X3543">
        <v>11011</v>
      </c>
      <c r="Y3543">
        <v>1</v>
      </c>
      <c r="Z3543" t="s">
        <v>56</v>
      </c>
      <c r="AA3543" t="s">
        <v>97</v>
      </c>
      <c r="AB3543">
        <v>275</v>
      </c>
      <c r="AC3543">
        <v>0.5</v>
      </c>
    </row>
    <row r="3544" spans="13:29" x14ac:dyDescent="0.35">
      <c r="M3544" t="s">
        <v>44</v>
      </c>
      <c r="N3544">
        <v>17316279</v>
      </c>
      <c r="O3544" t="s">
        <v>7</v>
      </c>
      <c r="P3544">
        <v>52.360279953627298</v>
      </c>
      <c r="Q3544">
        <v>4.8955490058690003</v>
      </c>
      <c r="R3544" t="s">
        <v>50</v>
      </c>
      <c r="S3544">
        <v>80</v>
      </c>
      <c r="T3544">
        <v>273</v>
      </c>
      <c r="U3544">
        <v>68</v>
      </c>
      <c r="V3544">
        <v>3.27</v>
      </c>
      <c r="W3544">
        <v>86</v>
      </c>
      <c r="X3544">
        <v>11096</v>
      </c>
      <c r="Y3544">
        <v>1</v>
      </c>
      <c r="Z3544" t="s">
        <v>68</v>
      </c>
      <c r="AA3544" t="s">
        <v>99</v>
      </c>
      <c r="AB3544">
        <v>21840</v>
      </c>
      <c r="AC3544">
        <v>0.5</v>
      </c>
    </row>
    <row r="3545" spans="13:29" x14ac:dyDescent="0.35">
      <c r="M3545" t="s">
        <v>44</v>
      </c>
      <c r="N3545">
        <v>17324281</v>
      </c>
      <c r="O3545" t="s">
        <v>25</v>
      </c>
      <c r="P3545">
        <v>52.293531802586898</v>
      </c>
      <c r="Q3545">
        <v>4.9715974525885098</v>
      </c>
      <c r="R3545" t="s">
        <v>50</v>
      </c>
      <c r="S3545">
        <v>65</v>
      </c>
      <c r="T3545">
        <v>216</v>
      </c>
      <c r="U3545">
        <v>69</v>
      </c>
      <c r="V3545">
        <v>3.4</v>
      </c>
      <c r="W3545">
        <v>169</v>
      </c>
      <c r="X3545">
        <v>11100</v>
      </c>
      <c r="Y3545">
        <v>1</v>
      </c>
      <c r="Z3545" t="s">
        <v>90</v>
      </c>
      <c r="AA3545" t="s">
        <v>122</v>
      </c>
      <c r="AB3545">
        <v>14040</v>
      </c>
      <c r="AC3545">
        <v>0.5</v>
      </c>
    </row>
    <row r="3546" spans="13:29" x14ac:dyDescent="0.35">
      <c r="M3546" t="s">
        <v>44</v>
      </c>
      <c r="N3546">
        <v>17472980</v>
      </c>
      <c r="O3546" t="s">
        <v>10</v>
      </c>
      <c r="P3546">
        <v>52.387329804572403</v>
      </c>
      <c r="Q3546">
        <v>4.90850097078917</v>
      </c>
      <c r="R3546" t="s">
        <v>50</v>
      </c>
      <c r="S3546">
        <v>120</v>
      </c>
      <c r="T3546">
        <v>346</v>
      </c>
      <c r="U3546">
        <v>49</v>
      </c>
      <c r="V3546">
        <v>2.35</v>
      </c>
      <c r="W3546">
        <v>285</v>
      </c>
      <c r="X3546">
        <v>11188</v>
      </c>
      <c r="Y3546">
        <v>1</v>
      </c>
      <c r="Z3546" t="s">
        <v>78</v>
      </c>
      <c r="AA3546" t="s">
        <v>98</v>
      </c>
      <c r="AB3546">
        <v>41520</v>
      </c>
      <c r="AC3546">
        <v>0.5</v>
      </c>
    </row>
    <row r="3547" spans="13:29" x14ac:dyDescent="0.35">
      <c r="M3547" t="s">
        <v>44</v>
      </c>
      <c r="N3547">
        <v>17487457</v>
      </c>
      <c r="O3547" t="s">
        <v>10</v>
      </c>
      <c r="P3547">
        <v>52.386873579216598</v>
      </c>
      <c r="Q3547">
        <v>4.9096587545223596</v>
      </c>
      <c r="R3547" t="s">
        <v>50</v>
      </c>
      <c r="S3547">
        <v>84</v>
      </c>
      <c r="T3547">
        <v>346</v>
      </c>
      <c r="U3547">
        <v>55</v>
      </c>
      <c r="V3547">
        <v>2.6</v>
      </c>
      <c r="W3547">
        <v>159</v>
      </c>
      <c r="X3547">
        <v>11191</v>
      </c>
      <c r="Y3547">
        <v>1</v>
      </c>
      <c r="Z3547" t="s">
        <v>78</v>
      </c>
      <c r="AA3547" t="s">
        <v>98</v>
      </c>
      <c r="AB3547">
        <v>29064</v>
      </c>
      <c r="AC3547">
        <v>0.5</v>
      </c>
    </row>
    <row r="3548" spans="13:29" x14ac:dyDescent="0.35">
      <c r="M3548" t="s">
        <v>44</v>
      </c>
      <c r="N3548">
        <v>17502167</v>
      </c>
      <c r="O3548" t="s">
        <v>8</v>
      </c>
      <c r="P3548">
        <v>52.348306662199498</v>
      </c>
      <c r="Q3548">
        <v>4.8676785274816901</v>
      </c>
      <c r="R3548" t="s">
        <v>50</v>
      </c>
      <c r="S3548">
        <v>37</v>
      </c>
      <c r="T3548">
        <v>281</v>
      </c>
      <c r="U3548">
        <v>185</v>
      </c>
      <c r="V3548">
        <v>9.25</v>
      </c>
      <c r="W3548">
        <v>54</v>
      </c>
      <c r="X3548">
        <v>11203</v>
      </c>
      <c r="Y3548">
        <v>1</v>
      </c>
      <c r="Z3548" t="s">
        <v>74</v>
      </c>
      <c r="AA3548" t="s">
        <v>111</v>
      </c>
      <c r="AB3548">
        <v>10397</v>
      </c>
      <c r="AC3548">
        <v>0.5</v>
      </c>
    </row>
    <row r="3549" spans="13:29" x14ac:dyDescent="0.35">
      <c r="M3549" t="s">
        <v>44</v>
      </c>
      <c r="N3549">
        <v>17505754</v>
      </c>
      <c r="O3549" t="s">
        <v>8</v>
      </c>
      <c r="P3549">
        <v>52.3539303000586</v>
      </c>
      <c r="Q3549">
        <v>4.8787721783809097</v>
      </c>
      <c r="R3549" t="s">
        <v>50</v>
      </c>
      <c r="S3549">
        <v>99</v>
      </c>
      <c r="T3549">
        <v>308</v>
      </c>
      <c r="U3549">
        <v>108</v>
      </c>
      <c r="V3549">
        <v>5.38</v>
      </c>
      <c r="W3549">
        <v>76</v>
      </c>
      <c r="X3549">
        <v>11208</v>
      </c>
      <c r="Y3549">
        <v>1</v>
      </c>
      <c r="Z3549" t="s">
        <v>74</v>
      </c>
      <c r="AA3549" t="s">
        <v>111</v>
      </c>
      <c r="AB3549">
        <v>30492</v>
      </c>
      <c r="AC3549">
        <v>0.5</v>
      </c>
    </row>
    <row r="3550" spans="13:29" x14ac:dyDescent="0.35">
      <c r="M3550" t="s">
        <v>44</v>
      </c>
      <c r="N3550">
        <v>17507949</v>
      </c>
      <c r="O3550" t="s">
        <v>10</v>
      </c>
      <c r="P3550">
        <v>52.385944505062497</v>
      </c>
      <c r="Q3550">
        <v>4.91001828209924</v>
      </c>
      <c r="R3550" t="s">
        <v>50</v>
      </c>
      <c r="S3550">
        <v>79</v>
      </c>
      <c r="T3550">
        <v>348</v>
      </c>
      <c r="U3550">
        <v>21</v>
      </c>
      <c r="V3550">
        <v>1.01</v>
      </c>
      <c r="W3550">
        <v>212</v>
      </c>
      <c r="X3550">
        <v>11209</v>
      </c>
      <c r="Y3550">
        <v>1</v>
      </c>
      <c r="Z3550" t="s">
        <v>78</v>
      </c>
      <c r="AA3550" t="s">
        <v>98</v>
      </c>
      <c r="AB3550">
        <v>27492</v>
      </c>
      <c r="AC3550">
        <v>0.5</v>
      </c>
    </row>
    <row r="3551" spans="13:29" x14ac:dyDescent="0.35">
      <c r="M3551" t="s">
        <v>44</v>
      </c>
      <c r="N3551">
        <v>17579071</v>
      </c>
      <c r="O3551" t="s">
        <v>16</v>
      </c>
      <c r="P3551">
        <v>52.326935164594197</v>
      </c>
      <c r="Q3551">
        <v>4.8605051811756601</v>
      </c>
      <c r="R3551" t="s">
        <v>50</v>
      </c>
      <c r="S3551">
        <v>95</v>
      </c>
      <c r="T3551">
        <v>94</v>
      </c>
      <c r="U3551">
        <v>36</v>
      </c>
      <c r="V3551">
        <v>1.79</v>
      </c>
      <c r="W3551">
        <v>188</v>
      </c>
      <c r="X3551">
        <v>11262</v>
      </c>
      <c r="Y3551">
        <v>1</v>
      </c>
      <c r="Z3551" t="s">
        <v>82</v>
      </c>
      <c r="AA3551" t="s">
        <v>120</v>
      </c>
      <c r="AB3551">
        <v>8930</v>
      </c>
      <c r="AC3551">
        <v>0.5</v>
      </c>
    </row>
    <row r="3552" spans="13:29" x14ac:dyDescent="0.35">
      <c r="M3552" t="s">
        <v>44</v>
      </c>
      <c r="N3552">
        <v>17607530</v>
      </c>
      <c r="O3552" t="s">
        <v>19</v>
      </c>
      <c r="P3552">
        <v>52.384287949058098</v>
      </c>
      <c r="Q3552">
        <v>4.8560126728019197</v>
      </c>
      <c r="R3552" t="s">
        <v>50</v>
      </c>
      <c r="S3552">
        <v>77</v>
      </c>
      <c r="T3552">
        <v>109</v>
      </c>
      <c r="U3552">
        <v>27</v>
      </c>
      <c r="V3552">
        <v>1.33</v>
      </c>
      <c r="W3552">
        <v>263</v>
      </c>
      <c r="X3552">
        <v>11281</v>
      </c>
      <c r="Y3552">
        <v>1</v>
      </c>
      <c r="Z3552" t="s">
        <v>62</v>
      </c>
      <c r="AA3552" t="s">
        <v>101</v>
      </c>
      <c r="AB3552">
        <v>8393</v>
      </c>
      <c r="AC3552">
        <v>0.5</v>
      </c>
    </row>
    <row r="3553" spans="13:29" x14ac:dyDescent="0.35">
      <c r="M3553" t="s">
        <v>44</v>
      </c>
      <c r="N3553">
        <v>17617213</v>
      </c>
      <c r="O3553" t="s">
        <v>25</v>
      </c>
      <c r="P3553">
        <v>52.3005987817779</v>
      </c>
      <c r="Q3553">
        <v>4.9893061408604602</v>
      </c>
      <c r="R3553" t="s">
        <v>50</v>
      </c>
      <c r="S3553">
        <v>60</v>
      </c>
      <c r="T3553">
        <v>279</v>
      </c>
      <c r="U3553">
        <v>38</v>
      </c>
      <c r="V3553">
        <v>1.8</v>
      </c>
      <c r="W3553">
        <v>79</v>
      </c>
      <c r="X3553">
        <v>11287</v>
      </c>
      <c r="Y3553">
        <v>1</v>
      </c>
      <c r="Z3553" t="s">
        <v>90</v>
      </c>
      <c r="AA3553" t="s">
        <v>122</v>
      </c>
      <c r="AB3553">
        <v>16740</v>
      </c>
      <c r="AC3553">
        <v>0.5</v>
      </c>
    </row>
    <row r="3554" spans="13:29" x14ac:dyDescent="0.35">
      <c r="M3554" t="s">
        <v>44</v>
      </c>
      <c r="N3554">
        <v>17619993</v>
      </c>
      <c r="O3554" t="s">
        <v>16</v>
      </c>
      <c r="P3554">
        <v>52.333099816816201</v>
      </c>
      <c r="Q3554">
        <v>4.8520202415004903</v>
      </c>
      <c r="R3554" t="s">
        <v>50</v>
      </c>
      <c r="S3554">
        <v>90</v>
      </c>
      <c r="T3554">
        <v>363</v>
      </c>
      <c r="U3554">
        <v>26</v>
      </c>
      <c r="V3554">
        <v>1.29</v>
      </c>
      <c r="W3554">
        <v>153</v>
      </c>
      <c r="X3554">
        <v>11290</v>
      </c>
      <c r="Y3554">
        <v>1</v>
      </c>
      <c r="Z3554" t="s">
        <v>82</v>
      </c>
      <c r="AA3554" t="s">
        <v>120</v>
      </c>
      <c r="AB3554">
        <v>32670</v>
      </c>
      <c r="AC3554">
        <v>0.5</v>
      </c>
    </row>
    <row r="3555" spans="13:29" x14ac:dyDescent="0.35">
      <c r="M3555" t="s">
        <v>44</v>
      </c>
      <c r="N3555">
        <v>17643789</v>
      </c>
      <c r="O3555" t="s">
        <v>22</v>
      </c>
      <c r="P3555">
        <v>52.423321289401699</v>
      </c>
      <c r="Q3555">
        <v>4.8874075908685404</v>
      </c>
      <c r="R3555" t="s">
        <v>50</v>
      </c>
      <c r="S3555">
        <v>120</v>
      </c>
      <c r="T3555">
        <v>59</v>
      </c>
      <c r="U3555">
        <v>5</v>
      </c>
      <c r="V3555">
        <v>0.3</v>
      </c>
      <c r="W3555">
        <v>215</v>
      </c>
      <c r="X3555">
        <v>11306</v>
      </c>
      <c r="Y3555">
        <v>1</v>
      </c>
      <c r="Z3555" t="s">
        <v>80</v>
      </c>
      <c r="AA3555" t="s">
        <v>121</v>
      </c>
      <c r="AB3555">
        <v>7080</v>
      </c>
      <c r="AC3555">
        <v>0.5</v>
      </c>
    </row>
    <row r="3556" spans="13:29" x14ac:dyDescent="0.35">
      <c r="M3556" t="s">
        <v>44</v>
      </c>
      <c r="N3556">
        <v>17647511</v>
      </c>
      <c r="O3556" t="s">
        <v>9</v>
      </c>
      <c r="P3556">
        <v>52.356935098297001</v>
      </c>
      <c r="Q3556">
        <v>4.9093005138607904</v>
      </c>
      <c r="R3556" t="s">
        <v>50</v>
      </c>
      <c r="S3556">
        <v>100</v>
      </c>
      <c r="T3556">
        <v>28</v>
      </c>
      <c r="U3556">
        <v>2</v>
      </c>
      <c r="V3556">
        <v>0.1</v>
      </c>
      <c r="W3556">
        <v>339</v>
      </c>
      <c r="X3556">
        <v>11311</v>
      </c>
      <c r="Y3556">
        <v>1</v>
      </c>
      <c r="Z3556" t="s">
        <v>64</v>
      </c>
      <c r="AA3556" t="s">
        <v>106</v>
      </c>
      <c r="AB3556">
        <v>2800</v>
      </c>
      <c r="AC3556">
        <v>0.5</v>
      </c>
    </row>
    <row r="3557" spans="13:29" x14ac:dyDescent="0.35">
      <c r="M3557" t="s">
        <v>44</v>
      </c>
      <c r="N3557">
        <v>17649645</v>
      </c>
      <c r="O3557" t="s">
        <v>19</v>
      </c>
      <c r="P3557">
        <v>52.383451855974897</v>
      </c>
      <c r="Q3557">
        <v>4.8486714973576799</v>
      </c>
      <c r="R3557" t="s">
        <v>50</v>
      </c>
      <c r="S3557">
        <v>56</v>
      </c>
      <c r="T3557">
        <v>306</v>
      </c>
      <c r="U3557">
        <v>192</v>
      </c>
      <c r="V3557">
        <v>9.06</v>
      </c>
      <c r="W3557">
        <v>22</v>
      </c>
      <c r="X3557">
        <v>11313</v>
      </c>
      <c r="Y3557">
        <v>1</v>
      </c>
      <c r="Z3557" t="s">
        <v>62</v>
      </c>
      <c r="AA3557" t="s">
        <v>101</v>
      </c>
      <c r="AB3557">
        <v>17136</v>
      </c>
      <c r="AC3557">
        <v>0.5</v>
      </c>
    </row>
    <row r="3558" spans="13:29" x14ac:dyDescent="0.35">
      <c r="M3558" t="s">
        <v>44</v>
      </c>
      <c r="N3558">
        <v>17835965</v>
      </c>
      <c r="O3558" t="s">
        <v>13</v>
      </c>
      <c r="P3558">
        <v>52.355383128749502</v>
      </c>
      <c r="Q3558">
        <v>4.99515843266893</v>
      </c>
      <c r="R3558" t="s">
        <v>50</v>
      </c>
      <c r="S3558">
        <v>90</v>
      </c>
      <c r="T3558">
        <v>213</v>
      </c>
      <c r="U3558">
        <v>47</v>
      </c>
      <c r="V3558">
        <v>2.36</v>
      </c>
      <c r="W3558">
        <v>121</v>
      </c>
      <c r="X3558">
        <v>11420</v>
      </c>
      <c r="Y3558">
        <v>1</v>
      </c>
      <c r="Z3558" t="s">
        <v>86</v>
      </c>
      <c r="AA3558" t="s">
        <v>110</v>
      </c>
      <c r="AB3558">
        <v>19170</v>
      </c>
      <c r="AC3558">
        <v>0.5</v>
      </c>
    </row>
    <row r="3559" spans="13:29" x14ac:dyDescent="0.35">
      <c r="M3559" t="s">
        <v>44</v>
      </c>
      <c r="N3559">
        <v>17836190</v>
      </c>
      <c r="O3559" t="s">
        <v>24</v>
      </c>
      <c r="P3559">
        <v>52.3520844345</v>
      </c>
      <c r="Q3559">
        <v>4.7997000950543196</v>
      </c>
      <c r="R3559" t="s">
        <v>50</v>
      </c>
      <c r="S3559">
        <v>48</v>
      </c>
      <c r="T3559">
        <v>8</v>
      </c>
      <c r="U3559">
        <v>148</v>
      </c>
      <c r="V3559">
        <v>7.13</v>
      </c>
      <c r="W3559">
        <v>355</v>
      </c>
      <c r="X3559">
        <v>11421</v>
      </c>
      <c r="Y3559">
        <v>1</v>
      </c>
      <c r="Z3559" t="s">
        <v>84</v>
      </c>
      <c r="AA3559" t="s">
        <v>118</v>
      </c>
      <c r="AB3559">
        <v>384</v>
      </c>
      <c r="AC3559">
        <v>0.5</v>
      </c>
    </row>
    <row r="3560" spans="13:29" x14ac:dyDescent="0.35">
      <c r="M3560" t="s">
        <v>44</v>
      </c>
      <c r="N3560">
        <v>17875133</v>
      </c>
      <c r="O3560" t="s">
        <v>7</v>
      </c>
      <c r="P3560">
        <v>52.370655345172999</v>
      </c>
      <c r="Q3560">
        <v>4.89967764905452</v>
      </c>
      <c r="R3560" t="s">
        <v>50</v>
      </c>
      <c r="S3560">
        <v>134</v>
      </c>
      <c r="T3560">
        <v>52</v>
      </c>
      <c r="U3560">
        <v>200</v>
      </c>
      <c r="V3560">
        <v>9.77</v>
      </c>
      <c r="W3560">
        <v>307</v>
      </c>
      <c r="X3560">
        <v>11448</v>
      </c>
      <c r="Y3560">
        <v>1</v>
      </c>
      <c r="Z3560" t="s">
        <v>68</v>
      </c>
      <c r="AA3560" t="s">
        <v>99</v>
      </c>
      <c r="AB3560">
        <v>6968</v>
      </c>
      <c r="AC3560">
        <v>0.5</v>
      </c>
    </row>
    <row r="3561" spans="13:29" x14ac:dyDescent="0.35">
      <c r="M3561" t="s">
        <v>44</v>
      </c>
      <c r="N3561">
        <v>18062995</v>
      </c>
      <c r="O3561" t="s">
        <v>11</v>
      </c>
      <c r="P3561">
        <v>52.356377148505501</v>
      </c>
      <c r="Q3561">
        <v>4.8948833071022397</v>
      </c>
      <c r="R3561" t="s">
        <v>50</v>
      </c>
      <c r="S3561">
        <v>95</v>
      </c>
      <c r="T3561">
        <v>217</v>
      </c>
      <c r="U3561">
        <v>162</v>
      </c>
      <c r="V3561">
        <v>7.99</v>
      </c>
      <c r="W3561">
        <v>69</v>
      </c>
      <c r="X3561">
        <v>11583</v>
      </c>
      <c r="Y3561">
        <v>1</v>
      </c>
      <c r="Z3561" t="s">
        <v>58</v>
      </c>
      <c r="AA3561" t="s">
        <v>103</v>
      </c>
      <c r="AB3561">
        <v>20615</v>
      </c>
      <c r="AC3561">
        <v>0.5</v>
      </c>
    </row>
    <row r="3562" spans="13:29" x14ac:dyDescent="0.35">
      <c r="M3562" t="s">
        <v>44</v>
      </c>
      <c r="N3562">
        <v>18133020</v>
      </c>
      <c r="O3562" t="s">
        <v>7</v>
      </c>
      <c r="P3562">
        <v>52.3635295660834</v>
      </c>
      <c r="Q3562">
        <v>4.8992396674024796</v>
      </c>
      <c r="R3562" t="s">
        <v>50</v>
      </c>
      <c r="S3562">
        <v>158</v>
      </c>
      <c r="T3562">
        <v>196</v>
      </c>
      <c r="U3562">
        <v>17</v>
      </c>
      <c r="V3562">
        <v>0.87</v>
      </c>
      <c r="W3562">
        <v>168</v>
      </c>
      <c r="X3562">
        <v>11642</v>
      </c>
      <c r="Y3562">
        <v>1</v>
      </c>
      <c r="Z3562" t="s">
        <v>68</v>
      </c>
      <c r="AA3562" t="s">
        <v>99</v>
      </c>
      <c r="AB3562">
        <v>30968</v>
      </c>
      <c r="AC3562">
        <v>0.5</v>
      </c>
    </row>
    <row r="3563" spans="13:29" x14ac:dyDescent="0.35">
      <c r="M3563" t="s">
        <v>44</v>
      </c>
      <c r="N3563">
        <v>18138675</v>
      </c>
      <c r="O3563" t="s">
        <v>18</v>
      </c>
      <c r="P3563">
        <v>52.3594828294436</v>
      </c>
      <c r="Q3563">
        <v>4.9371386275618097</v>
      </c>
      <c r="R3563" t="s">
        <v>50</v>
      </c>
      <c r="S3563">
        <v>45</v>
      </c>
      <c r="T3563">
        <v>45</v>
      </c>
      <c r="U3563">
        <v>79</v>
      </c>
      <c r="V3563">
        <v>3.93</v>
      </c>
      <c r="W3563">
        <v>3</v>
      </c>
      <c r="X3563">
        <v>11652</v>
      </c>
      <c r="Y3563">
        <v>1</v>
      </c>
      <c r="Z3563" t="s">
        <v>66</v>
      </c>
      <c r="AA3563" t="s">
        <v>102</v>
      </c>
      <c r="AB3563">
        <v>2025</v>
      </c>
      <c r="AC3563">
        <v>0.5</v>
      </c>
    </row>
    <row r="3564" spans="13:29" x14ac:dyDescent="0.35">
      <c r="M3564" t="s">
        <v>44</v>
      </c>
      <c r="N3564">
        <v>18145554</v>
      </c>
      <c r="O3564" t="s">
        <v>11</v>
      </c>
      <c r="P3564">
        <v>52.354828381935803</v>
      </c>
      <c r="Q3564">
        <v>4.8909463243215798</v>
      </c>
      <c r="R3564" t="s">
        <v>50</v>
      </c>
      <c r="S3564">
        <v>70</v>
      </c>
      <c r="T3564">
        <v>353</v>
      </c>
      <c r="U3564">
        <v>28</v>
      </c>
      <c r="V3564">
        <v>1.39</v>
      </c>
      <c r="W3564">
        <v>1</v>
      </c>
      <c r="X3564">
        <v>11656</v>
      </c>
      <c r="Y3564">
        <v>1</v>
      </c>
      <c r="Z3564" t="s">
        <v>58</v>
      </c>
      <c r="AA3564" t="s">
        <v>103</v>
      </c>
      <c r="AB3564">
        <v>24710</v>
      </c>
      <c r="AC3564">
        <v>0.5</v>
      </c>
    </row>
    <row r="3565" spans="13:29" x14ac:dyDescent="0.35">
      <c r="M3565" t="s">
        <v>44</v>
      </c>
      <c r="N3565">
        <v>18159529</v>
      </c>
      <c r="O3565" t="s">
        <v>17</v>
      </c>
      <c r="P3565">
        <v>52.3730103399444</v>
      </c>
      <c r="Q3565">
        <v>4.8336528271182599</v>
      </c>
      <c r="R3565" t="s">
        <v>50</v>
      </c>
      <c r="S3565">
        <v>100</v>
      </c>
      <c r="T3565">
        <v>322</v>
      </c>
      <c r="U3565">
        <v>13</v>
      </c>
      <c r="V3565">
        <v>0.66</v>
      </c>
      <c r="W3565">
        <v>34</v>
      </c>
      <c r="X3565">
        <v>11675</v>
      </c>
      <c r="Y3565">
        <v>1</v>
      </c>
      <c r="Z3565" t="s">
        <v>94</v>
      </c>
      <c r="AA3565" t="s">
        <v>116</v>
      </c>
      <c r="AB3565">
        <v>32200</v>
      </c>
      <c r="AC3565">
        <v>0.5</v>
      </c>
    </row>
    <row r="3566" spans="13:29" x14ac:dyDescent="0.35">
      <c r="M3566" t="s">
        <v>44</v>
      </c>
      <c r="N3566">
        <v>18196919</v>
      </c>
      <c r="O3566" t="s">
        <v>17</v>
      </c>
      <c r="P3566">
        <v>52.374258465707101</v>
      </c>
      <c r="Q3566">
        <v>4.8355602806718796</v>
      </c>
      <c r="R3566" t="s">
        <v>50</v>
      </c>
      <c r="S3566">
        <v>200</v>
      </c>
      <c r="T3566">
        <v>232</v>
      </c>
      <c r="U3566">
        <v>8</v>
      </c>
      <c r="V3566">
        <v>0.42</v>
      </c>
      <c r="W3566">
        <v>34</v>
      </c>
      <c r="X3566">
        <v>11713</v>
      </c>
      <c r="Y3566">
        <v>1</v>
      </c>
      <c r="Z3566" t="s">
        <v>94</v>
      </c>
      <c r="AA3566" t="s">
        <v>116</v>
      </c>
      <c r="AB3566">
        <v>46400</v>
      </c>
      <c r="AC3566">
        <v>0.5</v>
      </c>
    </row>
    <row r="3567" spans="13:29" x14ac:dyDescent="0.35">
      <c r="M3567" t="s">
        <v>44</v>
      </c>
      <c r="N3567">
        <v>18213848</v>
      </c>
      <c r="O3567" t="s">
        <v>14</v>
      </c>
      <c r="P3567">
        <v>52.369616583857002</v>
      </c>
      <c r="Q3567">
        <v>4.8644833065335202</v>
      </c>
      <c r="R3567" t="s">
        <v>50</v>
      </c>
      <c r="S3567">
        <v>70</v>
      </c>
      <c r="T3567">
        <v>218</v>
      </c>
      <c r="U3567">
        <v>106</v>
      </c>
      <c r="V3567">
        <v>5.52</v>
      </c>
      <c r="W3567">
        <v>12</v>
      </c>
      <c r="X3567">
        <v>11734</v>
      </c>
      <c r="Y3567">
        <v>1</v>
      </c>
      <c r="Z3567" t="s">
        <v>56</v>
      </c>
      <c r="AA3567" t="s">
        <v>97</v>
      </c>
      <c r="AB3567">
        <v>15260</v>
      </c>
      <c r="AC3567">
        <v>0.5</v>
      </c>
    </row>
    <row r="3568" spans="13:29" x14ac:dyDescent="0.35">
      <c r="M3568" t="s">
        <v>44</v>
      </c>
      <c r="N3568">
        <v>18269771</v>
      </c>
      <c r="O3568" t="s">
        <v>23</v>
      </c>
      <c r="P3568">
        <v>52.397881373159599</v>
      </c>
      <c r="Q3568">
        <v>4.9363022026424304</v>
      </c>
      <c r="R3568" t="s">
        <v>50</v>
      </c>
      <c r="S3568">
        <v>40</v>
      </c>
      <c r="T3568">
        <v>199</v>
      </c>
      <c r="U3568">
        <v>93</v>
      </c>
      <c r="V3568">
        <v>4.7</v>
      </c>
      <c r="W3568">
        <v>74</v>
      </c>
      <c r="X3568">
        <v>11787</v>
      </c>
      <c r="Y3568">
        <v>1</v>
      </c>
      <c r="Z3568" t="s">
        <v>76</v>
      </c>
      <c r="AA3568" t="s">
        <v>115</v>
      </c>
      <c r="AB3568">
        <v>7960</v>
      </c>
      <c r="AC3568">
        <v>0.5</v>
      </c>
    </row>
    <row r="3569" spans="13:29" x14ac:dyDescent="0.35">
      <c r="M3569" t="s">
        <v>44</v>
      </c>
      <c r="N3569">
        <v>18374366</v>
      </c>
      <c r="O3569" t="s">
        <v>11</v>
      </c>
      <c r="P3569">
        <v>52.340394963020103</v>
      </c>
      <c r="Q3569">
        <v>4.9044213472426499</v>
      </c>
      <c r="R3569" t="s">
        <v>50</v>
      </c>
      <c r="S3569">
        <v>75</v>
      </c>
      <c r="T3569">
        <v>312</v>
      </c>
      <c r="U3569">
        <v>70</v>
      </c>
      <c r="V3569">
        <v>4.13</v>
      </c>
      <c r="W3569">
        <v>58</v>
      </c>
      <c r="X3569">
        <v>11888</v>
      </c>
      <c r="Y3569">
        <v>1</v>
      </c>
      <c r="Z3569" t="s">
        <v>58</v>
      </c>
      <c r="AA3569" t="s">
        <v>103</v>
      </c>
      <c r="AB3569">
        <v>23400</v>
      </c>
      <c r="AC3569">
        <v>0.5</v>
      </c>
    </row>
    <row r="3570" spans="13:29" x14ac:dyDescent="0.35">
      <c r="M3570" t="s">
        <v>44</v>
      </c>
      <c r="N3570">
        <v>18385218</v>
      </c>
      <c r="O3570" t="s">
        <v>20</v>
      </c>
      <c r="P3570">
        <v>52.363550849049098</v>
      </c>
      <c r="Q3570">
        <v>4.8446987973812901</v>
      </c>
      <c r="R3570" t="s">
        <v>50</v>
      </c>
      <c r="S3570">
        <v>181</v>
      </c>
      <c r="T3570">
        <v>113</v>
      </c>
      <c r="U3570">
        <v>69</v>
      </c>
      <c r="V3570">
        <v>3.66</v>
      </c>
      <c r="W3570">
        <v>222</v>
      </c>
      <c r="X3570">
        <v>11899</v>
      </c>
      <c r="Y3570">
        <v>1</v>
      </c>
      <c r="Z3570" t="s">
        <v>70</v>
      </c>
      <c r="AA3570" t="s">
        <v>104</v>
      </c>
      <c r="AB3570">
        <v>20453</v>
      </c>
      <c r="AC3570">
        <v>0.5</v>
      </c>
    </row>
    <row r="3571" spans="13:29" x14ac:dyDescent="0.35">
      <c r="M3571" t="s">
        <v>44</v>
      </c>
      <c r="N3571">
        <v>18407771</v>
      </c>
      <c r="O3571" t="s">
        <v>15</v>
      </c>
      <c r="P3571">
        <v>52.378180725626301</v>
      </c>
      <c r="Q3571">
        <v>4.8769651421474496</v>
      </c>
      <c r="R3571" t="s">
        <v>50</v>
      </c>
      <c r="S3571">
        <v>90</v>
      </c>
      <c r="T3571">
        <v>92</v>
      </c>
      <c r="U3571">
        <v>76</v>
      </c>
      <c r="V3571">
        <v>3.97</v>
      </c>
      <c r="W3571">
        <v>349</v>
      </c>
      <c r="X3571">
        <v>11923</v>
      </c>
      <c r="Y3571">
        <v>1</v>
      </c>
      <c r="Z3571" t="s">
        <v>60</v>
      </c>
      <c r="AA3571" t="s">
        <v>100</v>
      </c>
      <c r="AB3571">
        <v>8280</v>
      </c>
      <c r="AC3571">
        <v>0.5</v>
      </c>
    </row>
    <row r="3572" spans="13:29" x14ac:dyDescent="0.35">
      <c r="M3572" t="s">
        <v>44</v>
      </c>
      <c r="N3572">
        <v>18436266</v>
      </c>
      <c r="O3572" t="s">
        <v>24</v>
      </c>
      <c r="P3572">
        <v>52.358813995824697</v>
      </c>
      <c r="Q3572">
        <v>4.8075283849103503</v>
      </c>
      <c r="R3572" t="s">
        <v>50</v>
      </c>
      <c r="S3572">
        <v>95</v>
      </c>
      <c r="T3572">
        <v>364</v>
      </c>
      <c r="U3572">
        <v>1</v>
      </c>
      <c r="V3572">
        <v>0.09</v>
      </c>
      <c r="W3572">
        <v>155</v>
      </c>
      <c r="X3572">
        <v>11945</v>
      </c>
      <c r="Y3572">
        <v>1</v>
      </c>
      <c r="Z3572" t="s">
        <v>84</v>
      </c>
      <c r="AA3572" t="s">
        <v>118</v>
      </c>
      <c r="AB3572">
        <v>34580</v>
      </c>
      <c r="AC3572">
        <v>0.5</v>
      </c>
    </row>
    <row r="3573" spans="13:29" x14ac:dyDescent="0.35">
      <c r="M3573" t="s">
        <v>44</v>
      </c>
      <c r="N3573">
        <v>18480555</v>
      </c>
      <c r="O3573" t="s">
        <v>25</v>
      </c>
      <c r="P3573">
        <v>52.298957876505398</v>
      </c>
      <c r="Q3573">
        <v>4.9978221639276104</v>
      </c>
      <c r="R3573" t="s">
        <v>50</v>
      </c>
      <c r="S3573">
        <v>74</v>
      </c>
      <c r="T3573">
        <v>189</v>
      </c>
      <c r="U3573">
        <v>5</v>
      </c>
      <c r="V3573">
        <v>0.26</v>
      </c>
      <c r="W3573">
        <v>142</v>
      </c>
      <c r="X3573">
        <v>11977</v>
      </c>
      <c r="Y3573">
        <v>1</v>
      </c>
      <c r="Z3573" t="s">
        <v>90</v>
      </c>
      <c r="AA3573" t="s">
        <v>122</v>
      </c>
      <c r="AB3573">
        <v>13986</v>
      </c>
      <c r="AC3573">
        <v>0.5</v>
      </c>
    </row>
    <row r="3574" spans="13:29" x14ac:dyDescent="0.35">
      <c r="M3574" t="s">
        <v>44</v>
      </c>
      <c r="N3574">
        <v>18514892</v>
      </c>
      <c r="O3574" t="s">
        <v>15</v>
      </c>
      <c r="P3574">
        <v>52.389270073527797</v>
      </c>
      <c r="Q3574">
        <v>4.8775529128432504</v>
      </c>
      <c r="R3574" t="s">
        <v>50</v>
      </c>
      <c r="S3574">
        <v>124</v>
      </c>
      <c r="T3574">
        <v>360</v>
      </c>
      <c r="U3574">
        <v>17</v>
      </c>
      <c r="V3574">
        <v>1.44</v>
      </c>
      <c r="W3574">
        <v>71</v>
      </c>
      <c r="X3574">
        <v>12019</v>
      </c>
      <c r="Y3574">
        <v>1</v>
      </c>
      <c r="Z3574" t="s">
        <v>60</v>
      </c>
      <c r="AA3574" t="s">
        <v>100</v>
      </c>
      <c r="AB3574">
        <v>44640</v>
      </c>
      <c r="AC3574">
        <v>0.5</v>
      </c>
    </row>
    <row r="3575" spans="13:29" x14ac:dyDescent="0.35">
      <c r="M3575" t="s">
        <v>44</v>
      </c>
      <c r="N3575">
        <v>18570878</v>
      </c>
      <c r="O3575" t="s">
        <v>9</v>
      </c>
      <c r="P3575">
        <v>52.356879589493403</v>
      </c>
      <c r="Q3575">
        <v>4.9091686191164303</v>
      </c>
      <c r="R3575" t="s">
        <v>50</v>
      </c>
      <c r="S3575">
        <v>100</v>
      </c>
      <c r="T3575">
        <v>320</v>
      </c>
      <c r="U3575">
        <v>53</v>
      </c>
      <c r="V3575">
        <v>2.81</v>
      </c>
      <c r="W3575">
        <v>44</v>
      </c>
      <c r="X3575">
        <v>12060</v>
      </c>
      <c r="Y3575">
        <v>1</v>
      </c>
      <c r="Z3575" t="s">
        <v>64</v>
      </c>
      <c r="AA3575" t="s">
        <v>106</v>
      </c>
      <c r="AB3575">
        <v>32000</v>
      </c>
      <c r="AC3575">
        <v>0.5</v>
      </c>
    </row>
    <row r="3576" spans="13:29" x14ac:dyDescent="0.35">
      <c r="M3576" t="s">
        <v>44</v>
      </c>
      <c r="N3576">
        <v>18612145</v>
      </c>
      <c r="O3576" t="s">
        <v>14</v>
      </c>
      <c r="P3576">
        <v>52.366275854258198</v>
      </c>
      <c r="Q3576">
        <v>4.8553716410814598</v>
      </c>
      <c r="R3576" t="s">
        <v>50</v>
      </c>
      <c r="S3576">
        <v>65</v>
      </c>
      <c r="T3576">
        <v>297</v>
      </c>
      <c r="U3576">
        <v>190</v>
      </c>
      <c r="V3576">
        <v>9.93</v>
      </c>
      <c r="W3576">
        <v>67</v>
      </c>
      <c r="X3576">
        <v>12095</v>
      </c>
      <c r="Y3576">
        <v>1</v>
      </c>
      <c r="Z3576" t="s">
        <v>56</v>
      </c>
      <c r="AA3576" t="s">
        <v>97</v>
      </c>
      <c r="AB3576">
        <v>19305</v>
      </c>
      <c r="AC3576">
        <v>0.5</v>
      </c>
    </row>
    <row r="3577" spans="13:29" x14ac:dyDescent="0.35">
      <c r="M3577" t="s">
        <v>44</v>
      </c>
      <c r="N3577">
        <v>18622506</v>
      </c>
      <c r="O3577" t="s">
        <v>8</v>
      </c>
      <c r="P3577">
        <v>52.350054319895399</v>
      </c>
      <c r="Q3577">
        <v>4.8511212923045397</v>
      </c>
      <c r="R3577" t="s">
        <v>50</v>
      </c>
      <c r="S3577">
        <v>100</v>
      </c>
      <c r="T3577">
        <v>200</v>
      </c>
      <c r="U3577">
        <v>109</v>
      </c>
      <c r="V3577">
        <v>5.74</v>
      </c>
      <c r="W3577">
        <v>165</v>
      </c>
      <c r="X3577">
        <v>12106</v>
      </c>
      <c r="Y3577">
        <v>1</v>
      </c>
      <c r="Z3577" t="s">
        <v>74</v>
      </c>
      <c r="AA3577" t="s">
        <v>111</v>
      </c>
      <c r="AB3577">
        <v>20000</v>
      </c>
      <c r="AC3577">
        <v>0.5</v>
      </c>
    </row>
    <row r="3578" spans="13:29" x14ac:dyDescent="0.35">
      <c r="M3578" t="s">
        <v>44</v>
      </c>
      <c r="N3578">
        <v>18725956</v>
      </c>
      <c r="O3578" t="s">
        <v>8</v>
      </c>
      <c r="P3578">
        <v>52.354638360308897</v>
      </c>
      <c r="Q3578">
        <v>4.8472248386994101</v>
      </c>
      <c r="R3578" t="s">
        <v>50</v>
      </c>
      <c r="S3578">
        <v>50</v>
      </c>
      <c r="T3578">
        <v>238</v>
      </c>
      <c r="U3578">
        <v>155</v>
      </c>
      <c r="V3578">
        <v>8.3000000000000007</v>
      </c>
      <c r="W3578">
        <v>87</v>
      </c>
      <c r="X3578">
        <v>12177</v>
      </c>
      <c r="Y3578">
        <v>1</v>
      </c>
      <c r="Z3578" t="s">
        <v>74</v>
      </c>
      <c r="AA3578" t="s">
        <v>111</v>
      </c>
      <c r="AB3578">
        <v>11900</v>
      </c>
      <c r="AC3578">
        <v>0.5</v>
      </c>
    </row>
    <row r="3579" spans="13:29" x14ac:dyDescent="0.35">
      <c r="M3579" t="s">
        <v>44</v>
      </c>
      <c r="N3579">
        <v>18886109</v>
      </c>
      <c r="O3579" t="s">
        <v>9</v>
      </c>
      <c r="P3579">
        <v>52.3572146127783</v>
      </c>
      <c r="Q3579">
        <v>4.9265635122981397</v>
      </c>
      <c r="R3579" t="s">
        <v>50</v>
      </c>
      <c r="S3579">
        <v>93</v>
      </c>
      <c r="T3579">
        <v>20</v>
      </c>
      <c r="U3579">
        <v>43</v>
      </c>
      <c r="V3579">
        <v>2.37</v>
      </c>
      <c r="W3579">
        <v>337</v>
      </c>
      <c r="X3579">
        <v>12313</v>
      </c>
      <c r="Y3579">
        <v>1</v>
      </c>
      <c r="Z3579" t="s">
        <v>64</v>
      </c>
      <c r="AA3579" t="s">
        <v>106</v>
      </c>
      <c r="AB3579">
        <v>1860</v>
      </c>
      <c r="AC3579">
        <v>0.5</v>
      </c>
    </row>
    <row r="3580" spans="13:29" x14ac:dyDescent="0.35">
      <c r="M3580" t="s">
        <v>44</v>
      </c>
      <c r="N3580">
        <v>18974746</v>
      </c>
      <c r="O3580" t="s">
        <v>24</v>
      </c>
      <c r="P3580">
        <v>52.353150506306001</v>
      </c>
      <c r="Q3580">
        <v>4.7958882300085302</v>
      </c>
      <c r="R3580" t="s">
        <v>50</v>
      </c>
      <c r="S3580">
        <v>69</v>
      </c>
      <c r="T3580">
        <v>29</v>
      </c>
      <c r="U3580">
        <v>148</v>
      </c>
      <c r="V3580">
        <v>8.2799999999999994</v>
      </c>
      <c r="W3580">
        <v>334</v>
      </c>
      <c r="X3580">
        <v>12386</v>
      </c>
      <c r="Y3580">
        <v>1</v>
      </c>
      <c r="Z3580" t="s">
        <v>84</v>
      </c>
      <c r="AA3580" t="s">
        <v>118</v>
      </c>
      <c r="AB3580">
        <v>2001</v>
      </c>
      <c r="AC3580">
        <v>0.5</v>
      </c>
    </row>
    <row r="3581" spans="13:29" x14ac:dyDescent="0.35">
      <c r="M3581" t="s">
        <v>44</v>
      </c>
      <c r="N3581">
        <v>18980627</v>
      </c>
      <c r="O3581" t="s">
        <v>24</v>
      </c>
      <c r="P3581">
        <v>52.353477427551702</v>
      </c>
      <c r="Q3581">
        <v>4.7973795439346096</v>
      </c>
      <c r="R3581" t="s">
        <v>50</v>
      </c>
      <c r="S3581">
        <v>50</v>
      </c>
      <c r="T3581">
        <v>42</v>
      </c>
      <c r="U3581">
        <v>159</v>
      </c>
      <c r="V3581">
        <v>8.67</v>
      </c>
      <c r="W3581">
        <v>284</v>
      </c>
      <c r="X3581">
        <v>12388</v>
      </c>
      <c r="Y3581">
        <v>1</v>
      </c>
      <c r="Z3581" t="s">
        <v>84</v>
      </c>
      <c r="AA3581" t="s">
        <v>118</v>
      </c>
      <c r="AB3581">
        <v>2100</v>
      </c>
      <c r="AC3581">
        <v>0.5</v>
      </c>
    </row>
    <row r="3582" spans="13:29" x14ac:dyDescent="0.35">
      <c r="M3582" t="s">
        <v>44</v>
      </c>
      <c r="N3582">
        <v>19098015</v>
      </c>
      <c r="O3582" t="s">
        <v>25</v>
      </c>
      <c r="P3582">
        <v>52.300125163231598</v>
      </c>
      <c r="Q3582">
        <v>4.9973293975759399</v>
      </c>
      <c r="R3582" t="s">
        <v>50</v>
      </c>
      <c r="S3582">
        <v>60</v>
      </c>
      <c r="T3582">
        <v>5</v>
      </c>
      <c r="U3582">
        <v>10</v>
      </c>
      <c r="V3582">
        <v>0.55000000000000004</v>
      </c>
      <c r="W3582">
        <v>315</v>
      </c>
      <c r="X3582">
        <v>12493</v>
      </c>
      <c r="Y3582">
        <v>1</v>
      </c>
      <c r="Z3582" t="s">
        <v>90</v>
      </c>
      <c r="AA3582" t="s">
        <v>122</v>
      </c>
      <c r="AB3582">
        <v>300</v>
      </c>
      <c r="AC3582">
        <v>0.5</v>
      </c>
    </row>
    <row r="3583" spans="13:29" x14ac:dyDescent="0.35">
      <c r="M3583" t="s">
        <v>44</v>
      </c>
      <c r="N3583">
        <v>19128974</v>
      </c>
      <c r="O3583" t="s">
        <v>25</v>
      </c>
      <c r="P3583">
        <v>52.299830027406102</v>
      </c>
      <c r="Q3583">
        <v>4.9795725833324598</v>
      </c>
      <c r="R3583" t="s">
        <v>50</v>
      </c>
      <c r="S3583">
        <v>65</v>
      </c>
      <c r="T3583">
        <v>287</v>
      </c>
      <c r="U3583">
        <v>18</v>
      </c>
      <c r="V3583">
        <v>1.04</v>
      </c>
      <c r="W3583">
        <v>87</v>
      </c>
      <c r="X3583">
        <v>12515</v>
      </c>
      <c r="Y3583">
        <v>1</v>
      </c>
      <c r="Z3583" t="s">
        <v>90</v>
      </c>
      <c r="AA3583" t="s">
        <v>122</v>
      </c>
      <c r="AB3583">
        <v>18655</v>
      </c>
      <c r="AC3583">
        <v>0.5</v>
      </c>
    </row>
    <row r="3584" spans="13:29" x14ac:dyDescent="0.35">
      <c r="M3584" t="s">
        <v>44</v>
      </c>
      <c r="N3584">
        <v>19184032</v>
      </c>
      <c r="O3584" t="s">
        <v>8</v>
      </c>
      <c r="P3584">
        <v>52.354024595321398</v>
      </c>
      <c r="Q3584">
        <v>4.8798967195412999</v>
      </c>
      <c r="R3584" t="s">
        <v>50</v>
      </c>
      <c r="S3584">
        <v>75</v>
      </c>
      <c r="T3584">
        <v>43</v>
      </c>
      <c r="U3584">
        <v>118</v>
      </c>
      <c r="V3584">
        <v>7.39</v>
      </c>
      <c r="W3584">
        <v>337</v>
      </c>
      <c r="X3584">
        <v>12567</v>
      </c>
      <c r="Y3584">
        <v>1</v>
      </c>
      <c r="Z3584" t="s">
        <v>74</v>
      </c>
      <c r="AA3584" t="s">
        <v>111</v>
      </c>
      <c r="AB3584">
        <v>3225</v>
      </c>
      <c r="AC3584">
        <v>0.5</v>
      </c>
    </row>
    <row r="3585" spans="13:29" x14ac:dyDescent="0.35">
      <c r="M3585" t="s">
        <v>44</v>
      </c>
      <c r="N3585">
        <v>19221578</v>
      </c>
      <c r="O3585" t="s">
        <v>23</v>
      </c>
      <c r="P3585">
        <v>52.396994266868603</v>
      </c>
      <c r="Q3585">
        <v>4.9348903576088698</v>
      </c>
      <c r="R3585" t="s">
        <v>50</v>
      </c>
      <c r="S3585">
        <v>40</v>
      </c>
      <c r="T3585">
        <v>204</v>
      </c>
      <c r="U3585">
        <v>78</v>
      </c>
      <c r="V3585">
        <v>4.33</v>
      </c>
      <c r="W3585">
        <v>61</v>
      </c>
      <c r="X3585">
        <v>12617</v>
      </c>
      <c r="Y3585">
        <v>1</v>
      </c>
      <c r="Z3585" t="s">
        <v>76</v>
      </c>
      <c r="AA3585" t="s">
        <v>115</v>
      </c>
      <c r="AB3585">
        <v>8160</v>
      </c>
      <c r="AC3585">
        <v>0.5</v>
      </c>
    </row>
    <row r="3586" spans="13:29" x14ac:dyDescent="0.35">
      <c r="M3586" t="s">
        <v>44</v>
      </c>
      <c r="N3586">
        <v>19252633</v>
      </c>
      <c r="O3586" t="s">
        <v>11</v>
      </c>
      <c r="P3586">
        <v>52.339247766115299</v>
      </c>
      <c r="Q3586">
        <v>4.8952038445539001</v>
      </c>
      <c r="R3586" t="s">
        <v>50</v>
      </c>
      <c r="S3586">
        <v>40</v>
      </c>
      <c r="T3586">
        <v>340</v>
      </c>
      <c r="U3586">
        <v>112</v>
      </c>
      <c r="V3586">
        <v>6.36</v>
      </c>
      <c r="W3586">
        <v>5</v>
      </c>
      <c r="X3586">
        <v>12638</v>
      </c>
      <c r="Y3586">
        <v>1</v>
      </c>
      <c r="Z3586" t="s">
        <v>58</v>
      </c>
      <c r="AA3586" t="s">
        <v>103</v>
      </c>
      <c r="AB3586">
        <v>13600</v>
      </c>
      <c r="AC3586">
        <v>0.5</v>
      </c>
    </row>
    <row r="3587" spans="13:29" x14ac:dyDescent="0.35">
      <c r="M3587" t="s">
        <v>44</v>
      </c>
      <c r="N3587">
        <v>19323585</v>
      </c>
      <c r="O3587" t="s">
        <v>11</v>
      </c>
      <c r="P3587">
        <v>52.355055132912902</v>
      </c>
      <c r="Q3587">
        <v>4.8933270305032304</v>
      </c>
      <c r="R3587" t="s">
        <v>50</v>
      </c>
      <c r="S3587">
        <v>129</v>
      </c>
      <c r="T3587">
        <v>283</v>
      </c>
      <c r="U3587">
        <v>9</v>
      </c>
      <c r="V3587">
        <v>0.5</v>
      </c>
      <c r="W3587">
        <v>75</v>
      </c>
      <c r="X3587">
        <v>12693</v>
      </c>
      <c r="Y3587">
        <v>1</v>
      </c>
      <c r="Z3587" t="s">
        <v>58</v>
      </c>
      <c r="AA3587" t="s">
        <v>103</v>
      </c>
      <c r="AB3587">
        <v>36507</v>
      </c>
      <c r="AC3587">
        <v>0.5</v>
      </c>
    </row>
    <row r="3588" spans="13:29" x14ac:dyDescent="0.35">
      <c r="M3588" t="s">
        <v>44</v>
      </c>
      <c r="N3588">
        <v>19324709</v>
      </c>
      <c r="O3588" t="s">
        <v>11</v>
      </c>
      <c r="P3588">
        <v>52.354845335543999</v>
      </c>
      <c r="Q3588">
        <v>4.8938484756319296</v>
      </c>
      <c r="R3588" t="s">
        <v>50</v>
      </c>
      <c r="S3588">
        <v>139</v>
      </c>
      <c r="T3588">
        <v>283</v>
      </c>
      <c r="U3588">
        <v>12</v>
      </c>
      <c r="V3588">
        <v>0.67</v>
      </c>
      <c r="W3588">
        <v>75</v>
      </c>
      <c r="X3588">
        <v>12697</v>
      </c>
      <c r="Y3588">
        <v>1</v>
      </c>
      <c r="Z3588" t="s">
        <v>58</v>
      </c>
      <c r="AA3588" t="s">
        <v>103</v>
      </c>
      <c r="AB3588">
        <v>39337</v>
      </c>
      <c r="AC3588">
        <v>0.5</v>
      </c>
    </row>
    <row r="3589" spans="13:29" x14ac:dyDescent="0.35">
      <c r="M3589" t="s">
        <v>44</v>
      </c>
      <c r="N3589">
        <v>19326049</v>
      </c>
      <c r="O3589" t="s">
        <v>11</v>
      </c>
      <c r="P3589">
        <v>52.354928093579304</v>
      </c>
      <c r="Q3589">
        <v>4.8945224277866597</v>
      </c>
      <c r="R3589" t="s">
        <v>50</v>
      </c>
      <c r="S3589">
        <v>280</v>
      </c>
      <c r="T3589">
        <v>362</v>
      </c>
      <c r="U3589">
        <v>0</v>
      </c>
      <c r="W3589">
        <v>33</v>
      </c>
      <c r="X3589">
        <v>12701</v>
      </c>
      <c r="Y3589">
        <v>1</v>
      </c>
      <c r="Z3589" t="s">
        <v>58</v>
      </c>
      <c r="AA3589" t="s">
        <v>103</v>
      </c>
      <c r="AB3589">
        <v>101360</v>
      </c>
      <c r="AC3589">
        <v>0.5</v>
      </c>
    </row>
    <row r="3590" spans="13:29" x14ac:dyDescent="0.35">
      <c r="M3590" t="s">
        <v>44</v>
      </c>
      <c r="N3590">
        <v>19454330</v>
      </c>
      <c r="O3590" t="s">
        <v>7</v>
      </c>
      <c r="P3590">
        <v>52.361439588042998</v>
      </c>
      <c r="Q3590">
        <v>4.8897247859393902</v>
      </c>
      <c r="R3590" t="s">
        <v>50</v>
      </c>
      <c r="S3590">
        <v>180</v>
      </c>
      <c r="T3590">
        <v>57</v>
      </c>
      <c r="U3590">
        <v>73</v>
      </c>
      <c r="V3590">
        <v>4.53</v>
      </c>
      <c r="W3590">
        <v>91</v>
      </c>
      <c r="X3590">
        <v>12804</v>
      </c>
      <c r="Y3590">
        <v>1</v>
      </c>
      <c r="Z3590" t="s">
        <v>68</v>
      </c>
      <c r="AA3590" t="s">
        <v>99</v>
      </c>
      <c r="AB3590">
        <v>10260</v>
      </c>
      <c r="AC3590">
        <v>0.5</v>
      </c>
    </row>
    <row r="3591" spans="13:29" x14ac:dyDescent="0.35">
      <c r="M3591" t="s">
        <v>44</v>
      </c>
      <c r="N3591">
        <v>19475111</v>
      </c>
      <c r="O3591" t="s">
        <v>14</v>
      </c>
      <c r="P3591">
        <v>52.364285191786998</v>
      </c>
      <c r="Q3591">
        <v>4.8553584189093097</v>
      </c>
      <c r="R3591" t="s">
        <v>50</v>
      </c>
      <c r="S3591">
        <v>80</v>
      </c>
      <c r="T3591">
        <v>15</v>
      </c>
      <c r="U3591">
        <v>157</v>
      </c>
      <c r="V3591">
        <v>8.9499999999999993</v>
      </c>
      <c r="W3591">
        <v>331</v>
      </c>
      <c r="X3591">
        <v>12817</v>
      </c>
      <c r="Y3591">
        <v>1</v>
      </c>
      <c r="Z3591" t="s">
        <v>56</v>
      </c>
      <c r="AA3591" t="s">
        <v>97</v>
      </c>
      <c r="AB3591">
        <v>1200</v>
      </c>
      <c r="AC3591">
        <v>0.5</v>
      </c>
    </row>
    <row r="3592" spans="13:29" x14ac:dyDescent="0.35">
      <c r="M3592" t="s">
        <v>44</v>
      </c>
      <c r="N3592">
        <v>19611371</v>
      </c>
      <c r="O3592" t="s">
        <v>10</v>
      </c>
      <c r="P3592">
        <v>52.3892465739819</v>
      </c>
      <c r="Q3592">
        <v>4.9421030033899296</v>
      </c>
      <c r="R3592" t="s">
        <v>50</v>
      </c>
      <c r="S3592">
        <v>70</v>
      </c>
      <c r="T3592">
        <v>277</v>
      </c>
      <c r="U3592">
        <v>58</v>
      </c>
      <c r="V3592">
        <v>3.42</v>
      </c>
      <c r="W3592">
        <v>67</v>
      </c>
      <c r="X3592">
        <v>12937</v>
      </c>
      <c r="Y3592">
        <v>1</v>
      </c>
      <c r="Z3592" t="s">
        <v>78</v>
      </c>
      <c r="AA3592" t="s">
        <v>98</v>
      </c>
      <c r="AB3592">
        <v>19390</v>
      </c>
      <c r="AC3592">
        <v>0.5</v>
      </c>
    </row>
    <row r="3593" spans="13:29" x14ac:dyDescent="0.35">
      <c r="M3593" t="s">
        <v>44</v>
      </c>
      <c r="N3593">
        <v>19672400</v>
      </c>
      <c r="O3593" t="s">
        <v>8</v>
      </c>
      <c r="P3593">
        <v>52.350748539022199</v>
      </c>
      <c r="Q3593">
        <v>4.8508490079734701</v>
      </c>
      <c r="R3593" t="s">
        <v>50</v>
      </c>
      <c r="S3593">
        <v>80</v>
      </c>
      <c r="T3593">
        <v>302</v>
      </c>
      <c r="U3593">
        <v>6</v>
      </c>
      <c r="V3593">
        <v>0.39</v>
      </c>
      <c r="W3593">
        <v>64</v>
      </c>
      <c r="X3593">
        <v>12994</v>
      </c>
      <c r="Y3593">
        <v>1</v>
      </c>
      <c r="Z3593" t="s">
        <v>74</v>
      </c>
      <c r="AA3593" t="s">
        <v>111</v>
      </c>
      <c r="AB3593">
        <v>24160</v>
      </c>
      <c r="AC3593">
        <v>0.5</v>
      </c>
    </row>
    <row r="3594" spans="13:29" x14ac:dyDescent="0.35">
      <c r="M3594" t="s">
        <v>44</v>
      </c>
      <c r="N3594">
        <v>19729119</v>
      </c>
      <c r="O3594" t="s">
        <v>11</v>
      </c>
      <c r="P3594">
        <v>52.347737844028302</v>
      </c>
      <c r="Q3594">
        <v>4.9106870623868799</v>
      </c>
      <c r="R3594" t="s">
        <v>50</v>
      </c>
      <c r="S3594">
        <v>70</v>
      </c>
      <c r="T3594">
        <v>353</v>
      </c>
      <c r="U3594">
        <v>138</v>
      </c>
      <c r="V3594">
        <v>8.02</v>
      </c>
      <c r="W3594">
        <v>40</v>
      </c>
      <c r="X3594">
        <v>13052</v>
      </c>
      <c r="Y3594">
        <v>1</v>
      </c>
      <c r="Z3594" t="s">
        <v>58</v>
      </c>
      <c r="AA3594" t="s">
        <v>103</v>
      </c>
      <c r="AB3594">
        <v>24710</v>
      </c>
      <c r="AC3594">
        <v>0.5</v>
      </c>
    </row>
    <row r="3595" spans="13:29" x14ac:dyDescent="0.35">
      <c r="M3595" t="s">
        <v>44</v>
      </c>
      <c r="N3595">
        <v>19749454</v>
      </c>
      <c r="O3595" t="s">
        <v>12</v>
      </c>
      <c r="P3595">
        <v>52.354752662845399</v>
      </c>
      <c r="Q3595">
        <v>4.94272603095013</v>
      </c>
      <c r="R3595" t="s">
        <v>50</v>
      </c>
      <c r="S3595">
        <v>125</v>
      </c>
      <c r="T3595">
        <v>282</v>
      </c>
      <c r="U3595">
        <v>69</v>
      </c>
      <c r="V3595">
        <v>4.3</v>
      </c>
      <c r="W3595">
        <v>170</v>
      </c>
      <c r="X3595">
        <v>13072</v>
      </c>
      <c r="Y3595">
        <v>1</v>
      </c>
      <c r="Z3595" t="s">
        <v>72</v>
      </c>
      <c r="AA3595" t="s">
        <v>96</v>
      </c>
      <c r="AB3595">
        <v>35250</v>
      </c>
      <c r="AC3595">
        <v>0.5</v>
      </c>
    </row>
    <row r="3596" spans="13:29" x14ac:dyDescent="0.35">
      <c r="M3596" t="s">
        <v>44</v>
      </c>
      <c r="N3596">
        <v>19798639</v>
      </c>
      <c r="O3596" t="s">
        <v>8</v>
      </c>
      <c r="P3596">
        <v>52.348792505108896</v>
      </c>
      <c r="Q3596">
        <v>4.8460198940691903</v>
      </c>
      <c r="R3596" t="s">
        <v>50</v>
      </c>
      <c r="S3596">
        <v>80</v>
      </c>
      <c r="T3596">
        <v>9</v>
      </c>
      <c r="U3596">
        <v>38</v>
      </c>
      <c r="V3596">
        <v>2.31</v>
      </c>
      <c r="W3596">
        <v>280</v>
      </c>
      <c r="X3596">
        <v>13129</v>
      </c>
      <c r="Y3596">
        <v>1</v>
      </c>
      <c r="Z3596" t="s">
        <v>74</v>
      </c>
      <c r="AA3596" t="s">
        <v>111</v>
      </c>
      <c r="AB3596">
        <v>720</v>
      </c>
      <c r="AC3596">
        <v>0.5</v>
      </c>
    </row>
    <row r="3597" spans="13:29" x14ac:dyDescent="0.35">
      <c r="M3597" t="s">
        <v>44</v>
      </c>
      <c r="N3597">
        <v>19888963</v>
      </c>
      <c r="O3597" t="s">
        <v>10</v>
      </c>
      <c r="P3597">
        <v>52.400460595825997</v>
      </c>
      <c r="Q3597">
        <v>4.9044775280473401</v>
      </c>
      <c r="R3597" t="s">
        <v>50</v>
      </c>
      <c r="S3597">
        <v>80</v>
      </c>
      <c r="T3597">
        <v>21</v>
      </c>
      <c r="U3597">
        <v>31</v>
      </c>
      <c r="V3597">
        <v>2.02</v>
      </c>
      <c r="W3597">
        <v>362</v>
      </c>
      <c r="X3597">
        <v>13241</v>
      </c>
      <c r="Y3597">
        <v>1</v>
      </c>
      <c r="Z3597" t="s">
        <v>78</v>
      </c>
      <c r="AA3597" t="s">
        <v>98</v>
      </c>
      <c r="AB3597">
        <v>1680</v>
      </c>
      <c r="AC3597">
        <v>0.5</v>
      </c>
    </row>
    <row r="3598" spans="13:29" x14ac:dyDescent="0.35">
      <c r="M3598" t="s">
        <v>44</v>
      </c>
      <c r="N3598">
        <v>19899824</v>
      </c>
      <c r="O3598" t="s">
        <v>12</v>
      </c>
      <c r="P3598">
        <v>52.351791577375202</v>
      </c>
      <c r="Q3598">
        <v>4.9268029621966196</v>
      </c>
      <c r="R3598" t="s">
        <v>50</v>
      </c>
      <c r="S3598">
        <v>49</v>
      </c>
      <c r="T3598">
        <v>355</v>
      </c>
      <c r="U3598">
        <v>44</v>
      </c>
      <c r="V3598">
        <v>2.77</v>
      </c>
      <c r="W3598">
        <v>85</v>
      </c>
      <c r="X3598">
        <v>13251</v>
      </c>
      <c r="Y3598">
        <v>1</v>
      </c>
      <c r="Z3598" t="s">
        <v>72</v>
      </c>
      <c r="AA3598" t="s">
        <v>96</v>
      </c>
      <c r="AB3598">
        <v>17395</v>
      </c>
      <c r="AC3598">
        <v>0.5</v>
      </c>
    </row>
    <row r="3599" spans="13:29" x14ac:dyDescent="0.35">
      <c r="M3599" t="s">
        <v>44</v>
      </c>
      <c r="N3599">
        <v>19903098</v>
      </c>
      <c r="O3599" t="s">
        <v>11</v>
      </c>
      <c r="P3599">
        <v>52.355234462755803</v>
      </c>
      <c r="Q3599">
        <v>4.8934355948220496</v>
      </c>
      <c r="R3599" t="s">
        <v>50</v>
      </c>
      <c r="S3599">
        <v>111</v>
      </c>
      <c r="T3599">
        <v>283</v>
      </c>
      <c r="U3599">
        <v>10</v>
      </c>
      <c r="V3599">
        <v>0.59</v>
      </c>
      <c r="W3599">
        <v>75</v>
      </c>
      <c r="X3599">
        <v>13253</v>
      </c>
      <c r="Y3599">
        <v>1</v>
      </c>
      <c r="Z3599" t="s">
        <v>58</v>
      </c>
      <c r="AA3599" t="s">
        <v>103</v>
      </c>
      <c r="AB3599">
        <v>31413</v>
      </c>
      <c r="AC3599">
        <v>0.5</v>
      </c>
    </row>
    <row r="3600" spans="13:29" x14ac:dyDescent="0.35">
      <c r="M3600" t="s">
        <v>44</v>
      </c>
      <c r="N3600">
        <v>19954049</v>
      </c>
      <c r="O3600" t="s">
        <v>21</v>
      </c>
      <c r="P3600">
        <v>52.343954696669698</v>
      </c>
      <c r="Q3600">
        <v>4.8017566034141499</v>
      </c>
      <c r="R3600" t="s">
        <v>50</v>
      </c>
      <c r="S3600">
        <v>90</v>
      </c>
      <c r="T3600">
        <v>230</v>
      </c>
      <c r="U3600">
        <v>2</v>
      </c>
      <c r="V3600">
        <v>0.24</v>
      </c>
      <c r="W3600">
        <v>61</v>
      </c>
      <c r="X3600">
        <v>13316</v>
      </c>
      <c r="Y3600">
        <v>1</v>
      </c>
      <c r="Z3600" t="s">
        <v>88</v>
      </c>
      <c r="AA3600" t="s">
        <v>105</v>
      </c>
      <c r="AB3600">
        <v>20700</v>
      </c>
      <c r="AC3600">
        <v>0.5</v>
      </c>
    </row>
    <row r="3601" spans="13:29" x14ac:dyDescent="0.35">
      <c r="M3601" t="s">
        <v>44</v>
      </c>
      <c r="N3601">
        <v>19955005</v>
      </c>
      <c r="O3601" t="s">
        <v>11</v>
      </c>
      <c r="P3601">
        <v>52.355233642094603</v>
      </c>
      <c r="Q3601">
        <v>4.8958126654648</v>
      </c>
      <c r="R3601" t="s">
        <v>50</v>
      </c>
      <c r="S3601">
        <v>59</v>
      </c>
      <c r="T3601">
        <v>348</v>
      </c>
      <c r="U3601">
        <v>63</v>
      </c>
      <c r="V3601">
        <v>3.87</v>
      </c>
      <c r="W3601">
        <v>74</v>
      </c>
      <c r="X3601">
        <v>13317</v>
      </c>
      <c r="Y3601">
        <v>1</v>
      </c>
      <c r="Z3601" t="s">
        <v>58</v>
      </c>
      <c r="AA3601" t="s">
        <v>103</v>
      </c>
      <c r="AB3601">
        <v>20532</v>
      </c>
      <c r="AC3601">
        <v>0.5</v>
      </c>
    </row>
    <row r="3602" spans="13:29" x14ac:dyDescent="0.35">
      <c r="M3602" t="s">
        <v>44</v>
      </c>
      <c r="N3602">
        <v>19980693</v>
      </c>
      <c r="O3602" t="s">
        <v>23</v>
      </c>
      <c r="P3602">
        <v>52.3961997973324</v>
      </c>
      <c r="Q3602">
        <v>4.9329363797457102</v>
      </c>
      <c r="R3602" t="s">
        <v>50</v>
      </c>
      <c r="S3602">
        <v>50</v>
      </c>
      <c r="T3602">
        <v>80</v>
      </c>
      <c r="U3602">
        <v>11</v>
      </c>
      <c r="V3602">
        <v>0.66</v>
      </c>
      <c r="W3602">
        <v>339</v>
      </c>
      <c r="X3602">
        <v>13349</v>
      </c>
      <c r="Y3602">
        <v>1</v>
      </c>
      <c r="Z3602" t="s">
        <v>76</v>
      </c>
      <c r="AA3602" t="s">
        <v>115</v>
      </c>
      <c r="AB3602">
        <v>4000</v>
      </c>
      <c r="AC3602">
        <v>0.5</v>
      </c>
    </row>
    <row r="3603" spans="13:29" x14ac:dyDescent="0.35">
      <c r="M3603" t="s">
        <v>44</v>
      </c>
      <c r="N3603">
        <v>20043319</v>
      </c>
      <c r="O3603" t="s">
        <v>11</v>
      </c>
      <c r="P3603">
        <v>52.355860449822899</v>
      </c>
      <c r="Q3603">
        <v>4.8934462478667697</v>
      </c>
      <c r="R3603" t="s">
        <v>50</v>
      </c>
      <c r="S3603">
        <v>111</v>
      </c>
      <c r="T3603">
        <v>284</v>
      </c>
      <c r="U3603">
        <v>8</v>
      </c>
      <c r="V3603">
        <v>0.48</v>
      </c>
      <c r="W3603">
        <v>75</v>
      </c>
      <c r="X3603">
        <v>13418</v>
      </c>
      <c r="Y3603">
        <v>1</v>
      </c>
      <c r="Z3603" t="s">
        <v>58</v>
      </c>
      <c r="AA3603" t="s">
        <v>103</v>
      </c>
      <c r="AB3603">
        <v>31524</v>
      </c>
      <c r="AC3603">
        <v>0.5</v>
      </c>
    </row>
    <row r="3604" spans="13:29" x14ac:dyDescent="0.35">
      <c r="M3604" t="s">
        <v>44</v>
      </c>
      <c r="N3604">
        <v>20064694</v>
      </c>
      <c r="O3604" t="s">
        <v>18</v>
      </c>
      <c r="P3604">
        <v>52.3654691858627</v>
      </c>
      <c r="Q3604">
        <v>4.9396044369377998</v>
      </c>
      <c r="R3604" t="s">
        <v>50</v>
      </c>
      <c r="S3604">
        <v>80</v>
      </c>
      <c r="T3604">
        <v>278</v>
      </c>
      <c r="U3604">
        <v>5</v>
      </c>
      <c r="V3604">
        <v>0.31</v>
      </c>
      <c r="W3604">
        <v>88</v>
      </c>
      <c r="X3604">
        <v>13443</v>
      </c>
      <c r="Y3604">
        <v>1</v>
      </c>
      <c r="Z3604" t="s">
        <v>66</v>
      </c>
      <c r="AA3604" t="s">
        <v>102</v>
      </c>
      <c r="AB3604">
        <v>22240</v>
      </c>
      <c r="AC3604">
        <v>0.5</v>
      </c>
    </row>
    <row r="3605" spans="13:29" x14ac:dyDescent="0.35">
      <c r="M3605" t="s">
        <v>44</v>
      </c>
      <c r="N3605">
        <v>20084427</v>
      </c>
      <c r="O3605" t="s">
        <v>14</v>
      </c>
      <c r="P3605">
        <v>52.361727742174303</v>
      </c>
      <c r="Q3605">
        <v>4.8583335688926796</v>
      </c>
      <c r="R3605" t="s">
        <v>50</v>
      </c>
      <c r="S3605">
        <v>75</v>
      </c>
      <c r="T3605">
        <v>15</v>
      </c>
      <c r="U3605">
        <v>22</v>
      </c>
      <c r="V3605">
        <v>1.37</v>
      </c>
      <c r="W3605">
        <v>347</v>
      </c>
      <c r="X3605">
        <v>13460</v>
      </c>
      <c r="Y3605">
        <v>1</v>
      </c>
      <c r="Z3605" t="s">
        <v>56</v>
      </c>
      <c r="AA3605" t="s">
        <v>97</v>
      </c>
      <c r="AB3605">
        <v>1125</v>
      </c>
      <c r="AC3605">
        <v>0.5</v>
      </c>
    </row>
    <row r="3606" spans="13:29" x14ac:dyDescent="0.35">
      <c r="M3606" t="s">
        <v>44</v>
      </c>
      <c r="N3606">
        <v>20085812</v>
      </c>
      <c r="O3606" t="s">
        <v>13</v>
      </c>
      <c r="P3606">
        <v>52.357790574378797</v>
      </c>
      <c r="Q3606">
        <v>4.9946502595236302</v>
      </c>
      <c r="R3606" t="s">
        <v>50</v>
      </c>
      <c r="S3606">
        <v>63</v>
      </c>
      <c r="T3606">
        <v>277</v>
      </c>
      <c r="U3606">
        <v>35</v>
      </c>
      <c r="V3606">
        <v>2.17</v>
      </c>
      <c r="W3606">
        <v>3</v>
      </c>
      <c r="X3606">
        <v>13463</v>
      </c>
      <c r="Y3606">
        <v>1</v>
      </c>
      <c r="Z3606" t="s">
        <v>86</v>
      </c>
      <c r="AA3606" t="s">
        <v>110</v>
      </c>
      <c r="AB3606">
        <v>17451</v>
      </c>
      <c r="AC3606">
        <v>0.5</v>
      </c>
    </row>
    <row r="3607" spans="13:29" x14ac:dyDescent="0.35">
      <c r="M3607" t="s">
        <v>44</v>
      </c>
      <c r="N3607">
        <v>20147156</v>
      </c>
      <c r="O3607" t="s">
        <v>17</v>
      </c>
      <c r="P3607">
        <v>52.377523618308203</v>
      </c>
      <c r="Q3607">
        <v>4.8197250470497899</v>
      </c>
      <c r="R3607" t="s">
        <v>50</v>
      </c>
      <c r="S3607">
        <v>65</v>
      </c>
      <c r="T3607">
        <v>327</v>
      </c>
      <c r="U3607">
        <v>75</v>
      </c>
      <c r="V3607">
        <v>4.67</v>
      </c>
      <c r="W3607">
        <v>63</v>
      </c>
      <c r="X3607">
        <v>13510</v>
      </c>
      <c r="Y3607">
        <v>1</v>
      </c>
      <c r="Z3607" t="s">
        <v>94</v>
      </c>
      <c r="AA3607" t="s">
        <v>116</v>
      </c>
      <c r="AB3607">
        <v>21255</v>
      </c>
      <c r="AC3607">
        <v>0.5</v>
      </c>
    </row>
    <row r="3608" spans="13:29" x14ac:dyDescent="0.35">
      <c r="M3608" t="s">
        <v>44</v>
      </c>
      <c r="N3608">
        <v>20157355</v>
      </c>
      <c r="O3608" t="s">
        <v>14</v>
      </c>
      <c r="P3608">
        <v>52.362641073735503</v>
      </c>
      <c r="Q3608">
        <v>4.8568889609152599</v>
      </c>
      <c r="R3608" t="s">
        <v>50</v>
      </c>
      <c r="S3608">
        <v>78</v>
      </c>
      <c r="T3608">
        <v>279</v>
      </c>
      <c r="U3608">
        <v>19</v>
      </c>
      <c r="V3608">
        <v>1.1599999999999999</v>
      </c>
      <c r="W3608">
        <v>89</v>
      </c>
      <c r="X3608">
        <v>13516</v>
      </c>
      <c r="Y3608">
        <v>1</v>
      </c>
      <c r="Z3608" t="s">
        <v>56</v>
      </c>
      <c r="AA3608" t="s">
        <v>97</v>
      </c>
      <c r="AB3608">
        <v>21762</v>
      </c>
      <c r="AC3608">
        <v>0.5</v>
      </c>
    </row>
    <row r="3609" spans="13:29" x14ac:dyDescent="0.35">
      <c r="M3609" t="s">
        <v>44</v>
      </c>
      <c r="N3609">
        <v>20158135</v>
      </c>
      <c r="O3609" t="s">
        <v>11</v>
      </c>
      <c r="P3609">
        <v>52.354140512584202</v>
      </c>
      <c r="Q3609">
        <v>4.8896798187258703</v>
      </c>
      <c r="R3609" t="s">
        <v>50</v>
      </c>
      <c r="S3609">
        <v>75</v>
      </c>
      <c r="T3609">
        <v>344</v>
      </c>
      <c r="U3609">
        <v>54</v>
      </c>
      <c r="V3609">
        <v>3.35</v>
      </c>
      <c r="W3609">
        <v>78</v>
      </c>
      <c r="X3609">
        <v>13518</v>
      </c>
      <c r="Y3609">
        <v>1</v>
      </c>
      <c r="Z3609" t="s">
        <v>58</v>
      </c>
      <c r="AA3609" t="s">
        <v>103</v>
      </c>
      <c r="AB3609">
        <v>25800</v>
      </c>
      <c r="AC3609">
        <v>0.5</v>
      </c>
    </row>
    <row r="3610" spans="13:29" x14ac:dyDescent="0.35">
      <c r="M3610" t="s">
        <v>44</v>
      </c>
      <c r="N3610">
        <v>20190724</v>
      </c>
      <c r="O3610" t="s">
        <v>14</v>
      </c>
      <c r="P3610">
        <v>52.369344376083497</v>
      </c>
      <c r="Q3610">
        <v>4.8683600344644402</v>
      </c>
      <c r="R3610" t="s">
        <v>50</v>
      </c>
      <c r="S3610">
        <v>101</v>
      </c>
      <c r="T3610">
        <v>310</v>
      </c>
      <c r="U3610">
        <v>70</v>
      </c>
      <c r="V3610">
        <v>4.3099999999999996</v>
      </c>
      <c r="W3610">
        <v>61</v>
      </c>
      <c r="X3610">
        <v>13556</v>
      </c>
      <c r="Y3610">
        <v>1</v>
      </c>
      <c r="Z3610" t="s">
        <v>56</v>
      </c>
      <c r="AA3610" t="s">
        <v>97</v>
      </c>
      <c r="AB3610">
        <v>31310</v>
      </c>
      <c r="AC3610">
        <v>0.5</v>
      </c>
    </row>
    <row r="3611" spans="13:29" x14ac:dyDescent="0.35">
      <c r="M3611" t="s">
        <v>44</v>
      </c>
      <c r="N3611">
        <v>20198732</v>
      </c>
      <c r="O3611" t="s">
        <v>7</v>
      </c>
      <c r="P3611">
        <v>52.359273879271697</v>
      </c>
      <c r="Q3611">
        <v>4.8903420474922603</v>
      </c>
      <c r="R3611" t="s">
        <v>50</v>
      </c>
      <c r="S3611">
        <v>65</v>
      </c>
      <c r="T3611">
        <v>352</v>
      </c>
      <c r="U3611">
        <v>41</v>
      </c>
      <c r="V3611">
        <v>2.5299999999999998</v>
      </c>
      <c r="W3611">
        <v>68</v>
      </c>
      <c r="X3611">
        <v>13560</v>
      </c>
      <c r="Y3611">
        <v>1</v>
      </c>
      <c r="Z3611" t="s">
        <v>68</v>
      </c>
      <c r="AA3611" t="s">
        <v>99</v>
      </c>
      <c r="AB3611">
        <v>22880</v>
      </c>
      <c r="AC3611">
        <v>0.5</v>
      </c>
    </row>
    <row r="3612" spans="13:29" x14ac:dyDescent="0.35">
      <c r="M3612" t="s">
        <v>44</v>
      </c>
      <c r="N3612">
        <v>20225963</v>
      </c>
      <c r="O3612" t="s">
        <v>14</v>
      </c>
      <c r="P3612">
        <v>52.3600983169448</v>
      </c>
      <c r="Q3612">
        <v>4.8606651568586203</v>
      </c>
      <c r="R3612" t="s">
        <v>50</v>
      </c>
      <c r="S3612">
        <v>60</v>
      </c>
      <c r="T3612">
        <v>362</v>
      </c>
      <c r="U3612">
        <v>46</v>
      </c>
      <c r="V3612">
        <v>2.82</v>
      </c>
      <c r="W3612">
        <v>2</v>
      </c>
      <c r="X3612">
        <v>13589</v>
      </c>
      <c r="Y3612">
        <v>1</v>
      </c>
      <c r="Z3612" t="s">
        <v>56</v>
      </c>
      <c r="AA3612" t="s">
        <v>97</v>
      </c>
      <c r="AB3612">
        <v>21720</v>
      </c>
      <c r="AC3612">
        <v>0.5</v>
      </c>
    </row>
    <row r="3613" spans="13:29" x14ac:dyDescent="0.35">
      <c r="M3613" t="s">
        <v>44</v>
      </c>
      <c r="N3613">
        <v>20229587</v>
      </c>
      <c r="O3613" t="s">
        <v>19</v>
      </c>
      <c r="P3613">
        <v>52.381746214392003</v>
      </c>
      <c r="Q3613">
        <v>4.8557380847138401</v>
      </c>
      <c r="R3613" t="s">
        <v>50</v>
      </c>
      <c r="S3613">
        <v>79</v>
      </c>
      <c r="T3613">
        <v>340</v>
      </c>
      <c r="U3613">
        <v>14</v>
      </c>
      <c r="V3613">
        <v>0.96</v>
      </c>
      <c r="W3613">
        <v>5</v>
      </c>
      <c r="X3613">
        <v>13594</v>
      </c>
      <c r="Y3613">
        <v>1</v>
      </c>
      <c r="Z3613" t="s">
        <v>62</v>
      </c>
      <c r="AA3613" t="s">
        <v>101</v>
      </c>
      <c r="AB3613">
        <v>26860</v>
      </c>
      <c r="AC3613">
        <v>0.5</v>
      </c>
    </row>
    <row r="3614" spans="13:29" x14ac:dyDescent="0.35">
      <c r="M3614" t="s">
        <v>44</v>
      </c>
      <c r="N3614">
        <v>20302453</v>
      </c>
      <c r="O3614" t="s">
        <v>14</v>
      </c>
      <c r="P3614">
        <v>52.360392413788503</v>
      </c>
      <c r="Q3614">
        <v>4.8614056512110597</v>
      </c>
      <c r="R3614" t="s">
        <v>50</v>
      </c>
      <c r="S3614">
        <v>72</v>
      </c>
      <c r="T3614">
        <v>356</v>
      </c>
      <c r="U3614">
        <v>27</v>
      </c>
      <c r="V3614">
        <v>1.76</v>
      </c>
      <c r="W3614">
        <v>24</v>
      </c>
      <c r="X3614">
        <v>13651</v>
      </c>
      <c r="Y3614">
        <v>1</v>
      </c>
      <c r="Z3614" t="s">
        <v>56</v>
      </c>
      <c r="AA3614" t="s">
        <v>97</v>
      </c>
      <c r="AB3614">
        <v>25632</v>
      </c>
      <c r="AC3614">
        <v>0.5</v>
      </c>
    </row>
    <row r="3615" spans="13:29" x14ac:dyDescent="0.35">
      <c r="M3615" t="s">
        <v>44</v>
      </c>
      <c r="N3615">
        <v>20422174</v>
      </c>
      <c r="O3615" t="s">
        <v>27</v>
      </c>
      <c r="P3615">
        <v>52.312348819312597</v>
      </c>
      <c r="Q3615">
        <v>4.9712005052094703</v>
      </c>
      <c r="R3615" t="s">
        <v>50</v>
      </c>
      <c r="S3615">
        <v>39</v>
      </c>
      <c r="T3615">
        <v>346</v>
      </c>
      <c r="U3615">
        <v>60</v>
      </c>
      <c r="V3615">
        <v>3.9</v>
      </c>
      <c r="W3615">
        <v>19</v>
      </c>
      <c r="X3615">
        <v>13715</v>
      </c>
      <c r="Y3615">
        <v>1</v>
      </c>
      <c r="Z3615" t="s">
        <v>107</v>
      </c>
      <c r="AA3615" t="s">
        <v>108</v>
      </c>
      <c r="AB3615">
        <v>13494</v>
      </c>
      <c r="AC3615">
        <v>0.5</v>
      </c>
    </row>
    <row r="3616" spans="13:29" x14ac:dyDescent="0.35">
      <c r="M3616" t="s">
        <v>44</v>
      </c>
      <c r="N3616">
        <v>20532874</v>
      </c>
      <c r="O3616" t="s">
        <v>12</v>
      </c>
      <c r="P3616">
        <v>52.346770554038301</v>
      </c>
      <c r="Q3616">
        <v>4.9308751805963702</v>
      </c>
      <c r="R3616" t="s">
        <v>50</v>
      </c>
      <c r="S3616">
        <v>50</v>
      </c>
      <c r="T3616">
        <v>261</v>
      </c>
      <c r="U3616">
        <v>141</v>
      </c>
      <c r="V3616">
        <v>8.9600000000000009</v>
      </c>
      <c r="W3616">
        <v>2</v>
      </c>
      <c r="X3616">
        <v>13804</v>
      </c>
      <c r="Y3616">
        <v>1</v>
      </c>
      <c r="Z3616" t="s">
        <v>72</v>
      </c>
      <c r="AA3616" t="s">
        <v>96</v>
      </c>
      <c r="AB3616">
        <v>13050</v>
      </c>
      <c r="AC3616">
        <v>0.5</v>
      </c>
    </row>
    <row r="3617" spans="13:29" x14ac:dyDescent="0.35">
      <c r="M3617" t="s">
        <v>44</v>
      </c>
      <c r="N3617">
        <v>20628227</v>
      </c>
      <c r="O3617" t="s">
        <v>26</v>
      </c>
      <c r="P3617">
        <v>52.315769649848498</v>
      </c>
      <c r="Q3617">
        <v>4.9478470425412402</v>
      </c>
      <c r="R3617" t="s">
        <v>50</v>
      </c>
      <c r="S3617">
        <v>65</v>
      </c>
      <c r="T3617">
        <v>342</v>
      </c>
      <c r="U3617">
        <v>100</v>
      </c>
      <c r="V3617">
        <v>7.04</v>
      </c>
      <c r="W3617">
        <v>70</v>
      </c>
      <c r="X3617">
        <v>13865</v>
      </c>
      <c r="Y3617">
        <v>1</v>
      </c>
      <c r="Z3617" t="s">
        <v>92</v>
      </c>
      <c r="AA3617" t="s">
        <v>109</v>
      </c>
      <c r="AB3617">
        <v>22230</v>
      </c>
      <c r="AC3617">
        <v>0.5</v>
      </c>
    </row>
    <row r="3618" spans="13:29" x14ac:dyDescent="0.35">
      <c r="M3618" t="s">
        <v>44</v>
      </c>
      <c r="N3618">
        <v>20647577</v>
      </c>
      <c r="O3618" t="s">
        <v>10</v>
      </c>
      <c r="P3618">
        <v>52.385457209896202</v>
      </c>
      <c r="Q3618">
        <v>4.9216113833665096</v>
      </c>
      <c r="R3618" t="s">
        <v>50</v>
      </c>
      <c r="S3618">
        <v>175</v>
      </c>
      <c r="T3618">
        <v>182</v>
      </c>
      <c r="U3618">
        <v>38</v>
      </c>
      <c r="V3618">
        <v>2.48</v>
      </c>
      <c r="W3618">
        <v>305</v>
      </c>
      <c r="X3618">
        <v>13883</v>
      </c>
      <c r="Y3618">
        <v>1</v>
      </c>
      <c r="Z3618" t="s">
        <v>78</v>
      </c>
      <c r="AA3618" t="s">
        <v>98</v>
      </c>
      <c r="AB3618">
        <v>31850</v>
      </c>
      <c r="AC3618">
        <v>0.5</v>
      </c>
    </row>
    <row r="3619" spans="13:29" x14ac:dyDescent="0.35">
      <c r="M3619" t="s">
        <v>44</v>
      </c>
      <c r="N3619">
        <v>20701496</v>
      </c>
      <c r="O3619" t="s">
        <v>10</v>
      </c>
      <c r="P3619">
        <v>52.385002165393701</v>
      </c>
      <c r="Q3619">
        <v>4.9234723061238901</v>
      </c>
      <c r="R3619" t="s">
        <v>50</v>
      </c>
      <c r="S3619">
        <v>90</v>
      </c>
      <c r="T3619">
        <v>361</v>
      </c>
      <c r="U3619">
        <v>10</v>
      </c>
      <c r="V3619">
        <v>0.68</v>
      </c>
      <c r="W3619">
        <v>1</v>
      </c>
      <c r="X3619">
        <v>13914</v>
      </c>
      <c r="Y3619">
        <v>1</v>
      </c>
      <c r="Z3619" t="s">
        <v>78</v>
      </c>
      <c r="AA3619" t="s">
        <v>98</v>
      </c>
      <c r="AB3619">
        <v>32490</v>
      </c>
      <c r="AC3619">
        <v>0.5</v>
      </c>
    </row>
    <row r="3620" spans="13:29" x14ac:dyDescent="0.35">
      <c r="M3620" t="s">
        <v>44</v>
      </c>
      <c r="N3620">
        <v>20719962</v>
      </c>
      <c r="O3620" t="s">
        <v>11</v>
      </c>
      <c r="P3620">
        <v>52.3571126391492</v>
      </c>
      <c r="Q3620">
        <v>4.89390114768704</v>
      </c>
      <c r="R3620" t="s">
        <v>50</v>
      </c>
      <c r="S3620">
        <v>94</v>
      </c>
      <c r="T3620">
        <v>43</v>
      </c>
      <c r="U3620">
        <v>0</v>
      </c>
      <c r="W3620">
        <v>350</v>
      </c>
      <c r="X3620">
        <v>13928</v>
      </c>
      <c r="Y3620">
        <v>1</v>
      </c>
      <c r="Z3620" t="s">
        <v>58</v>
      </c>
      <c r="AA3620" t="s">
        <v>103</v>
      </c>
      <c r="AB3620">
        <v>4042</v>
      </c>
      <c r="AC3620">
        <v>0.5</v>
      </c>
    </row>
    <row r="3621" spans="13:29" x14ac:dyDescent="0.35">
      <c r="M3621" t="s">
        <v>44</v>
      </c>
      <c r="N3621">
        <v>20822949</v>
      </c>
      <c r="O3621" t="s">
        <v>12</v>
      </c>
      <c r="P3621">
        <v>52.345988372016002</v>
      </c>
      <c r="Q3621">
        <v>4.9290008069663704</v>
      </c>
      <c r="R3621" t="s">
        <v>50</v>
      </c>
      <c r="S3621">
        <v>70</v>
      </c>
      <c r="T3621">
        <v>243</v>
      </c>
      <c r="U3621">
        <v>133</v>
      </c>
      <c r="V3621">
        <v>8.77</v>
      </c>
      <c r="W3621">
        <v>7</v>
      </c>
      <c r="X3621">
        <v>14004</v>
      </c>
      <c r="Y3621">
        <v>1</v>
      </c>
      <c r="Z3621" t="s">
        <v>72</v>
      </c>
      <c r="AA3621" t="s">
        <v>96</v>
      </c>
      <c r="AB3621">
        <v>17010</v>
      </c>
      <c r="AC3621">
        <v>0.5</v>
      </c>
    </row>
    <row r="3622" spans="13:29" x14ac:dyDescent="0.35">
      <c r="M3622" t="s">
        <v>44</v>
      </c>
      <c r="N3622">
        <v>20840902</v>
      </c>
      <c r="O3622" t="s">
        <v>8</v>
      </c>
      <c r="P3622">
        <v>52.354877751805397</v>
      </c>
      <c r="Q3622">
        <v>4.8849223624401503</v>
      </c>
      <c r="R3622" t="s">
        <v>50</v>
      </c>
      <c r="S3622">
        <v>77</v>
      </c>
      <c r="T3622">
        <v>339</v>
      </c>
      <c r="U3622">
        <v>68</v>
      </c>
      <c r="V3622">
        <v>4.5599999999999996</v>
      </c>
      <c r="W3622">
        <v>6</v>
      </c>
      <c r="X3622">
        <v>14019</v>
      </c>
      <c r="Y3622">
        <v>1</v>
      </c>
      <c r="Z3622" t="s">
        <v>74</v>
      </c>
      <c r="AA3622" t="s">
        <v>111</v>
      </c>
      <c r="AB3622">
        <v>26103</v>
      </c>
      <c r="AC3622">
        <v>0.5</v>
      </c>
    </row>
    <row r="3623" spans="13:29" x14ac:dyDescent="0.35">
      <c r="M3623" t="s">
        <v>44</v>
      </c>
      <c r="N3623">
        <v>20896583</v>
      </c>
      <c r="O3623" t="s">
        <v>11</v>
      </c>
      <c r="P3623">
        <v>52.356080728433803</v>
      </c>
      <c r="Q3623">
        <v>4.8980702609911297</v>
      </c>
      <c r="R3623" t="s">
        <v>50</v>
      </c>
      <c r="S3623">
        <v>170</v>
      </c>
      <c r="T3623">
        <v>283</v>
      </c>
      <c r="U3623">
        <v>0</v>
      </c>
      <c r="W3623">
        <v>75</v>
      </c>
      <c r="X3623">
        <v>14062</v>
      </c>
      <c r="Y3623">
        <v>1</v>
      </c>
      <c r="Z3623" t="s">
        <v>58</v>
      </c>
      <c r="AA3623" t="s">
        <v>103</v>
      </c>
      <c r="AB3623">
        <v>48110</v>
      </c>
      <c r="AC3623">
        <v>0.5</v>
      </c>
    </row>
    <row r="3624" spans="13:29" x14ac:dyDescent="0.35">
      <c r="M3624" t="s">
        <v>44</v>
      </c>
      <c r="N3624">
        <v>20910770</v>
      </c>
      <c r="O3624" t="s">
        <v>12</v>
      </c>
      <c r="P3624">
        <v>52.344036352294196</v>
      </c>
      <c r="Q3624">
        <v>4.9282026847062097</v>
      </c>
      <c r="R3624" t="s">
        <v>50</v>
      </c>
      <c r="S3624">
        <v>68</v>
      </c>
      <c r="T3624">
        <v>275</v>
      </c>
      <c r="U3624">
        <v>109</v>
      </c>
      <c r="V3624">
        <v>7.4</v>
      </c>
      <c r="W3624">
        <v>295</v>
      </c>
      <c r="X3624">
        <v>14074</v>
      </c>
      <c r="Y3624">
        <v>1</v>
      </c>
      <c r="Z3624" t="s">
        <v>72</v>
      </c>
      <c r="AA3624" t="s">
        <v>96</v>
      </c>
      <c r="AB3624">
        <v>18700</v>
      </c>
      <c r="AC3624">
        <v>0.5</v>
      </c>
    </row>
    <row r="3625" spans="13:29" x14ac:dyDescent="0.35">
      <c r="M3625" t="s">
        <v>44</v>
      </c>
      <c r="N3625">
        <v>20927847</v>
      </c>
      <c r="O3625" t="s">
        <v>22</v>
      </c>
      <c r="P3625">
        <v>52.412863817379296</v>
      </c>
      <c r="Q3625">
        <v>4.8894984683228202</v>
      </c>
      <c r="R3625" t="s">
        <v>50</v>
      </c>
      <c r="S3625">
        <v>70</v>
      </c>
      <c r="T3625">
        <v>292</v>
      </c>
      <c r="U3625">
        <v>39</v>
      </c>
      <c r="V3625">
        <v>2.64</v>
      </c>
      <c r="W3625">
        <v>85</v>
      </c>
      <c r="X3625">
        <v>14086</v>
      </c>
      <c r="Y3625">
        <v>1</v>
      </c>
      <c r="Z3625" t="s">
        <v>80</v>
      </c>
      <c r="AA3625" t="s">
        <v>121</v>
      </c>
      <c r="AB3625">
        <v>20440</v>
      </c>
      <c r="AC3625">
        <v>0.5</v>
      </c>
    </row>
    <row r="3626" spans="13:29" x14ac:dyDescent="0.35">
      <c r="M3626" t="s">
        <v>44</v>
      </c>
      <c r="N3626">
        <v>20973988</v>
      </c>
      <c r="O3626" t="s">
        <v>11</v>
      </c>
      <c r="P3626">
        <v>52.3471457680035</v>
      </c>
      <c r="Q3626">
        <v>4.8943779704626698</v>
      </c>
      <c r="R3626" t="s">
        <v>50</v>
      </c>
      <c r="S3626">
        <v>130</v>
      </c>
      <c r="T3626">
        <v>312</v>
      </c>
      <c r="U3626">
        <v>28</v>
      </c>
      <c r="V3626">
        <v>1.94</v>
      </c>
      <c r="W3626">
        <v>69</v>
      </c>
      <c r="X3626">
        <v>14127</v>
      </c>
      <c r="Y3626">
        <v>1</v>
      </c>
      <c r="Z3626" t="s">
        <v>58</v>
      </c>
      <c r="AA3626" t="s">
        <v>103</v>
      </c>
      <c r="AB3626">
        <v>40560</v>
      </c>
      <c r="AC3626">
        <v>0.5</v>
      </c>
    </row>
    <row r="3627" spans="13:29" x14ac:dyDescent="0.35">
      <c r="M3627" t="s">
        <v>44</v>
      </c>
      <c r="N3627">
        <v>20990759</v>
      </c>
      <c r="O3627" t="s">
        <v>14</v>
      </c>
      <c r="P3627">
        <v>52.364570691602196</v>
      </c>
      <c r="Q3627">
        <v>4.8760614335450496</v>
      </c>
      <c r="R3627" t="s">
        <v>50</v>
      </c>
      <c r="S3627">
        <v>95</v>
      </c>
      <c r="T3627">
        <v>3</v>
      </c>
      <c r="U3627">
        <v>19</v>
      </c>
      <c r="V3627">
        <v>1.32</v>
      </c>
      <c r="W3627">
        <v>263</v>
      </c>
      <c r="X3627">
        <v>14144</v>
      </c>
      <c r="Y3627">
        <v>1</v>
      </c>
      <c r="Z3627" t="s">
        <v>56</v>
      </c>
      <c r="AA3627" t="s">
        <v>97</v>
      </c>
      <c r="AB3627">
        <v>285</v>
      </c>
      <c r="AC3627">
        <v>0.5</v>
      </c>
    </row>
    <row r="3628" spans="13:29" x14ac:dyDescent="0.35">
      <c r="M3628" t="s">
        <v>44</v>
      </c>
      <c r="N3628">
        <v>21023084</v>
      </c>
      <c r="O3628" t="s">
        <v>7</v>
      </c>
      <c r="P3628">
        <v>52.374420722500801</v>
      </c>
      <c r="Q3628">
        <v>4.9126855257147799</v>
      </c>
      <c r="R3628" t="s">
        <v>50</v>
      </c>
      <c r="S3628">
        <v>115</v>
      </c>
      <c r="T3628">
        <v>284</v>
      </c>
      <c r="U3628">
        <v>4</v>
      </c>
      <c r="V3628">
        <v>0.35</v>
      </c>
      <c r="W3628">
        <v>79</v>
      </c>
      <c r="X3628">
        <v>14174</v>
      </c>
      <c r="Y3628">
        <v>1</v>
      </c>
      <c r="Z3628" t="s">
        <v>68</v>
      </c>
      <c r="AA3628" t="s">
        <v>99</v>
      </c>
      <c r="AB3628">
        <v>32660</v>
      </c>
      <c r="AC3628">
        <v>0.5</v>
      </c>
    </row>
    <row r="3629" spans="13:29" x14ac:dyDescent="0.35">
      <c r="M3629" t="s">
        <v>44</v>
      </c>
      <c r="N3629">
        <v>21023214</v>
      </c>
      <c r="O3629" t="s">
        <v>7</v>
      </c>
      <c r="P3629">
        <v>52.374669229338899</v>
      </c>
      <c r="Q3629">
        <v>4.9114004935839599</v>
      </c>
      <c r="R3629" t="s">
        <v>50</v>
      </c>
      <c r="S3629">
        <v>110</v>
      </c>
      <c r="T3629">
        <v>270</v>
      </c>
      <c r="U3629">
        <v>20</v>
      </c>
      <c r="V3629">
        <v>1.55</v>
      </c>
      <c r="W3629">
        <v>66</v>
      </c>
      <c r="X3629">
        <v>14175</v>
      </c>
      <c r="Y3629">
        <v>1</v>
      </c>
      <c r="Z3629" t="s">
        <v>68</v>
      </c>
      <c r="AA3629" t="s">
        <v>99</v>
      </c>
      <c r="AB3629">
        <v>29700</v>
      </c>
      <c r="AC3629">
        <v>0.5</v>
      </c>
    </row>
    <row r="3630" spans="13:29" x14ac:dyDescent="0.35">
      <c r="M3630" t="s">
        <v>44</v>
      </c>
      <c r="N3630">
        <v>21023299</v>
      </c>
      <c r="O3630" t="s">
        <v>7</v>
      </c>
      <c r="P3630">
        <v>52.374846944063101</v>
      </c>
      <c r="Q3630">
        <v>4.9119849561072302</v>
      </c>
      <c r="R3630" t="s">
        <v>50</v>
      </c>
      <c r="S3630">
        <v>89</v>
      </c>
      <c r="T3630">
        <v>280</v>
      </c>
      <c r="U3630">
        <v>10</v>
      </c>
      <c r="V3630">
        <v>0.8</v>
      </c>
      <c r="W3630">
        <v>79</v>
      </c>
      <c r="X3630">
        <v>14176</v>
      </c>
      <c r="Y3630">
        <v>1</v>
      </c>
      <c r="Z3630" t="s">
        <v>68</v>
      </c>
      <c r="AA3630" t="s">
        <v>99</v>
      </c>
      <c r="AB3630">
        <v>24920</v>
      </c>
      <c r="AC3630">
        <v>0.5</v>
      </c>
    </row>
    <row r="3631" spans="13:29" x14ac:dyDescent="0.35">
      <c r="M3631" t="s">
        <v>44</v>
      </c>
      <c r="N3631">
        <v>21023397</v>
      </c>
      <c r="O3631" t="s">
        <v>7</v>
      </c>
      <c r="P3631">
        <v>52.3748171642033</v>
      </c>
      <c r="Q3631">
        <v>4.9131257429398696</v>
      </c>
      <c r="R3631" t="s">
        <v>50</v>
      </c>
      <c r="S3631">
        <v>105</v>
      </c>
      <c r="T3631">
        <v>283</v>
      </c>
      <c r="U3631">
        <v>3</v>
      </c>
      <c r="V3631">
        <v>0.26</v>
      </c>
      <c r="W3631">
        <v>83</v>
      </c>
      <c r="X3631">
        <v>14177</v>
      </c>
      <c r="Y3631">
        <v>1</v>
      </c>
      <c r="Z3631" t="s">
        <v>68</v>
      </c>
      <c r="AA3631" t="s">
        <v>99</v>
      </c>
      <c r="AB3631">
        <v>29715</v>
      </c>
      <c r="AC3631">
        <v>0.5</v>
      </c>
    </row>
    <row r="3632" spans="13:29" x14ac:dyDescent="0.35">
      <c r="M3632" t="s">
        <v>44</v>
      </c>
      <c r="N3632">
        <v>21024509</v>
      </c>
      <c r="O3632" t="s">
        <v>26</v>
      </c>
      <c r="P3632">
        <v>52.325739317197097</v>
      </c>
      <c r="Q3632">
        <v>4.9470412665438701</v>
      </c>
      <c r="R3632" t="s">
        <v>50</v>
      </c>
      <c r="S3632">
        <v>52</v>
      </c>
      <c r="T3632">
        <v>287</v>
      </c>
      <c r="U3632">
        <v>80</v>
      </c>
      <c r="V3632">
        <v>5.57</v>
      </c>
      <c r="W3632">
        <v>63</v>
      </c>
      <c r="X3632">
        <v>14179</v>
      </c>
      <c r="Y3632">
        <v>1</v>
      </c>
      <c r="Z3632" t="s">
        <v>92</v>
      </c>
      <c r="AA3632" t="s">
        <v>109</v>
      </c>
      <c r="AB3632">
        <v>14924</v>
      </c>
      <c r="AC3632">
        <v>0.5</v>
      </c>
    </row>
    <row r="3633" spans="13:29" x14ac:dyDescent="0.35">
      <c r="M3633" t="s">
        <v>44</v>
      </c>
      <c r="N3633">
        <v>21180883</v>
      </c>
      <c r="O3633" t="s">
        <v>15</v>
      </c>
      <c r="P3633">
        <v>52.387832202184299</v>
      </c>
      <c r="Q3633">
        <v>4.8794020298216996</v>
      </c>
      <c r="R3633" t="s">
        <v>50</v>
      </c>
      <c r="S3633">
        <v>105</v>
      </c>
      <c r="T3633">
        <v>291</v>
      </c>
      <c r="U3633">
        <v>71</v>
      </c>
      <c r="V3633">
        <v>5</v>
      </c>
      <c r="W3633">
        <v>58</v>
      </c>
      <c r="X3633">
        <v>14290</v>
      </c>
      <c r="Y3633">
        <v>1</v>
      </c>
      <c r="Z3633" t="s">
        <v>60</v>
      </c>
      <c r="AA3633" t="s">
        <v>100</v>
      </c>
      <c r="AB3633">
        <v>30555</v>
      </c>
      <c r="AC3633">
        <v>0.5</v>
      </c>
    </row>
    <row r="3634" spans="13:29" x14ac:dyDescent="0.35">
      <c r="M3634" t="s">
        <v>44</v>
      </c>
      <c r="N3634">
        <v>21198240</v>
      </c>
      <c r="O3634" t="s">
        <v>14</v>
      </c>
      <c r="P3634">
        <v>52.366174326728398</v>
      </c>
      <c r="Q3634">
        <v>4.8767639630859998</v>
      </c>
      <c r="R3634" t="s">
        <v>50</v>
      </c>
      <c r="S3634">
        <v>140</v>
      </c>
      <c r="T3634">
        <v>307</v>
      </c>
      <c r="U3634">
        <v>23</v>
      </c>
      <c r="V3634">
        <v>1.68</v>
      </c>
      <c r="W3634">
        <v>53</v>
      </c>
      <c r="X3634">
        <v>14304</v>
      </c>
      <c r="Y3634">
        <v>1</v>
      </c>
      <c r="Z3634" t="s">
        <v>56</v>
      </c>
      <c r="AA3634" t="s">
        <v>97</v>
      </c>
      <c r="AB3634">
        <v>42980</v>
      </c>
      <c r="AC3634">
        <v>0.5</v>
      </c>
    </row>
    <row r="3635" spans="13:29" x14ac:dyDescent="0.35">
      <c r="M3635" t="s">
        <v>44</v>
      </c>
      <c r="N3635">
        <v>21319088</v>
      </c>
      <c r="O3635" t="s">
        <v>14</v>
      </c>
      <c r="P3635">
        <v>52.367485011512301</v>
      </c>
      <c r="Q3635">
        <v>4.8515537329229197</v>
      </c>
      <c r="R3635" t="s">
        <v>50</v>
      </c>
      <c r="S3635">
        <v>90</v>
      </c>
      <c r="T3635">
        <v>248</v>
      </c>
      <c r="U3635">
        <v>2</v>
      </c>
      <c r="V3635">
        <v>0.15</v>
      </c>
      <c r="W3635">
        <v>280</v>
      </c>
      <c r="X3635">
        <v>14404</v>
      </c>
      <c r="Y3635">
        <v>1</v>
      </c>
      <c r="Z3635" t="s">
        <v>56</v>
      </c>
      <c r="AA3635" t="s">
        <v>97</v>
      </c>
      <c r="AB3635">
        <v>22320</v>
      </c>
      <c r="AC3635">
        <v>0.5</v>
      </c>
    </row>
    <row r="3636" spans="13:29" x14ac:dyDescent="0.35">
      <c r="M3636" t="s">
        <v>44</v>
      </c>
      <c r="N3636">
        <v>21323668</v>
      </c>
      <c r="O3636" t="s">
        <v>7</v>
      </c>
      <c r="P3636">
        <v>52.370446454931503</v>
      </c>
      <c r="Q3636">
        <v>4.9106048671137597</v>
      </c>
      <c r="R3636" t="s">
        <v>50</v>
      </c>
      <c r="S3636">
        <v>74</v>
      </c>
      <c r="T3636">
        <v>296</v>
      </c>
      <c r="U3636">
        <v>68</v>
      </c>
      <c r="V3636">
        <v>4.8499999999999996</v>
      </c>
      <c r="W3636">
        <v>44</v>
      </c>
      <c r="X3636">
        <v>14407</v>
      </c>
      <c r="Y3636">
        <v>1</v>
      </c>
      <c r="Z3636" t="s">
        <v>68</v>
      </c>
      <c r="AA3636" t="s">
        <v>99</v>
      </c>
      <c r="AB3636">
        <v>21904</v>
      </c>
      <c r="AC3636">
        <v>0.5</v>
      </c>
    </row>
    <row r="3637" spans="13:29" x14ac:dyDescent="0.35">
      <c r="M3637" t="s">
        <v>44</v>
      </c>
      <c r="N3637">
        <v>21324372</v>
      </c>
      <c r="O3637" t="s">
        <v>14</v>
      </c>
      <c r="P3637">
        <v>52.363111002970001</v>
      </c>
      <c r="Q3637">
        <v>4.8575168403843803</v>
      </c>
      <c r="R3637" t="s">
        <v>50</v>
      </c>
      <c r="S3637">
        <v>70</v>
      </c>
      <c r="T3637">
        <v>9</v>
      </c>
      <c r="U3637">
        <v>28</v>
      </c>
      <c r="V3637">
        <v>3.27</v>
      </c>
      <c r="W3637">
        <v>355</v>
      </c>
      <c r="X3637">
        <v>14409</v>
      </c>
      <c r="Y3637">
        <v>1</v>
      </c>
      <c r="Z3637" t="s">
        <v>56</v>
      </c>
      <c r="AA3637" t="s">
        <v>97</v>
      </c>
      <c r="AB3637">
        <v>630</v>
      </c>
      <c r="AC3637">
        <v>0.5</v>
      </c>
    </row>
    <row r="3638" spans="13:29" x14ac:dyDescent="0.35">
      <c r="M3638" t="s">
        <v>44</v>
      </c>
      <c r="N3638">
        <v>21327054</v>
      </c>
      <c r="O3638" t="s">
        <v>14</v>
      </c>
      <c r="P3638">
        <v>52.366911899698202</v>
      </c>
      <c r="Q3638">
        <v>4.8570793014955003</v>
      </c>
      <c r="R3638" t="s">
        <v>50</v>
      </c>
      <c r="S3638">
        <v>50</v>
      </c>
      <c r="T3638">
        <v>136</v>
      </c>
      <c r="U3638">
        <v>57</v>
      </c>
      <c r="V3638">
        <v>4.16</v>
      </c>
      <c r="W3638">
        <v>49</v>
      </c>
      <c r="X3638">
        <v>14410</v>
      </c>
      <c r="Y3638">
        <v>1</v>
      </c>
      <c r="Z3638" t="s">
        <v>56</v>
      </c>
      <c r="AA3638" t="s">
        <v>97</v>
      </c>
      <c r="AB3638">
        <v>6800</v>
      </c>
      <c r="AC3638">
        <v>0.5</v>
      </c>
    </row>
    <row r="3639" spans="13:29" x14ac:dyDescent="0.35">
      <c r="M3639" t="s">
        <v>44</v>
      </c>
      <c r="N3639">
        <v>21329818</v>
      </c>
      <c r="O3639" t="s">
        <v>13</v>
      </c>
      <c r="P3639">
        <v>52.351482951693498</v>
      </c>
      <c r="Q3639">
        <v>5.0047203108557596</v>
      </c>
      <c r="R3639" t="s">
        <v>50</v>
      </c>
      <c r="S3639">
        <v>60</v>
      </c>
      <c r="T3639">
        <v>215</v>
      </c>
      <c r="U3639">
        <v>20</v>
      </c>
      <c r="V3639">
        <v>1.43</v>
      </c>
      <c r="W3639">
        <v>132</v>
      </c>
      <c r="X3639">
        <v>14412</v>
      </c>
      <c r="Y3639">
        <v>1</v>
      </c>
      <c r="Z3639" t="s">
        <v>86</v>
      </c>
      <c r="AA3639" t="s">
        <v>110</v>
      </c>
      <c r="AB3639">
        <v>12900</v>
      </c>
      <c r="AC3639">
        <v>0.5</v>
      </c>
    </row>
    <row r="3640" spans="13:29" x14ac:dyDescent="0.35">
      <c r="M3640" t="s">
        <v>44</v>
      </c>
      <c r="N3640">
        <v>21349627</v>
      </c>
      <c r="O3640" t="s">
        <v>10</v>
      </c>
      <c r="P3640">
        <v>52.382019835455502</v>
      </c>
      <c r="Q3640">
        <v>4.9121732880764899</v>
      </c>
      <c r="R3640" t="s">
        <v>50</v>
      </c>
      <c r="S3640">
        <v>95</v>
      </c>
      <c r="T3640">
        <v>356</v>
      </c>
      <c r="U3640">
        <v>42</v>
      </c>
      <c r="V3640">
        <v>3.07</v>
      </c>
      <c r="W3640">
        <v>37</v>
      </c>
      <c r="X3640">
        <v>14421</v>
      </c>
      <c r="Y3640">
        <v>1</v>
      </c>
      <c r="Z3640" t="s">
        <v>78</v>
      </c>
      <c r="AA3640" t="s">
        <v>98</v>
      </c>
      <c r="AB3640">
        <v>33820</v>
      </c>
      <c r="AC3640">
        <v>0.5</v>
      </c>
    </row>
    <row r="3641" spans="13:29" x14ac:dyDescent="0.35">
      <c r="M3641" t="s">
        <v>44</v>
      </c>
      <c r="N3641">
        <v>21467104</v>
      </c>
      <c r="O3641" t="s">
        <v>11</v>
      </c>
      <c r="P3641">
        <v>52.353579637927297</v>
      </c>
      <c r="Q3641">
        <v>4.8914149347771403</v>
      </c>
      <c r="R3641" t="s">
        <v>50</v>
      </c>
      <c r="S3641">
        <v>75</v>
      </c>
      <c r="T3641">
        <v>220</v>
      </c>
      <c r="U3641">
        <v>25</v>
      </c>
      <c r="V3641">
        <v>1.83</v>
      </c>
      <c r="W3641">
        <v>154</v>
      </c>
      <c r="X3641">
        <v>14516</v>
      </c>
      <c r="Y3641">
        <v>1</v>
      </c>
      <c r="Z3641" t="s">
        <v>58</v>
      </c>
      <c r="AA3641" t="s">
        <v>103</v>
      </c>
      <c r="AB3641">
        <v>16500</v>
      </c>
      <c r="AC3641">
        <v>0.5</v>
      </c>
    </row>
    <row r="3642" spans="13:29" x14ac:dyDescent="0.35">
      <c r="M3642" t="s">
        <v>44</v>
      </c>
      <c r="N3642">
        <v>21509221</v>
      </c>
      <c r="O3642" t="s">
        <v>7</v>
      </c>
      <c r="P3642">
        <v>52.371829176436499</v>
      </c>
      <c r="Q3642">
        <v>4.9099462891846297</v>
      </c>
      <c r="R3642" t="s">
        <v>50</v>
      </c>
      <c r="S3642">
        <v>80</v>
      </c>
      <c r="T3642">
        <v>192</v>
      </c>
      <c r="U3642">
        <v>3</v>
      </c>
      <c r="V3642">
        <v>0.22</v>
      </c>
      <c r="W3642">
        <v>56</v>
      </c>
      <c r="X3642">
        <v>14547</v>
      </c>
      <c r="Y3642">
        <v>1</v>
      </c>
      <c r="Z3642" t="s">
        <v>68</v>
      </c>
      <c r="AA3642" t="s">
        <v>99</v>
      </c>
      <c r="AB3642">
        <v>15360</v>
      </c>
      <c r="AC3642">
        <v>0.5</v>
      </c>
    </row>
    <row r="3643" spans="13:29" x14ac:dyDescent="0.35">
      <c r="M3643" t="s">
        <v>44</v>
      </c>
      <c r="N3643">
        <v>21513040</v>
      </c>
      <c r="O3643" t="s">
        <v>14</v>
      </c>
      <c r="P3643">
        <v>52.367484663027</v>
      </c>
      <c r="Q3643">
        <v>4.85884828456002</v>
      </c>
      <c r="R3643" t="s">
        <v>50</v>
      </c>
      <c r="S3643">
        <v>50</v>
      </c>
      <c r="T3643">
        <v>338</v>
      </c>
      <c r="U3643">
        <v>13</v>
      </c>
      <c r="V3643">
        <v>0.98</v>
      </c>
      <c r="W3643">
        <v>5</v>
      </c>
      <c r="X3643">
        <v>14551</v>
      </c>
      <c r="Y3643">
        <v>1</v>
      </c>
      <c r="Z3643" t="s">
        <v>56</v>
      </c>
      <c r="AA3643" t="s">
        <v>97</v>
      </c>
      <c r="AB3643">
        <v>16900</v>
      </c>
      <c r="AC3643">
        <v>0.5</v>
      </c>
    </row>
    <row r="3644" spans="13:29" x14ac:dyDescent="0.35">
      <c r="M3644" t="s">
        <v>44</v>
      </c>
      <c r="N3644">
        <v>21538252</v>
      </c>
      <c r="O3644" t="s">
        <v>22</v>
      </c>
      <c r="P3644">
        <v>52.406945785876601</v>
      </c>
      <c r="Q3644">
        <v>4.9032139618385102</v>
      </c>
      <c r="R3644" t="s">
        <v>50</v>
      </c>
      <c r="S3644">
        <v>115</v>
      </c>
      <c r="T3644">
        <v>197</v>
      </c>
      <c r="U3644">
        <v>52</v>
      </c>
      <c r="V3644">
        <v>3.95</v>
      </c>
      <c r="W3644">
        <v>195</v>
      </c>
      <c r="X3644">
        <v>14568</v>
      </c>
      <c r="Y3644">
        <v>1</v>
      </c>
      <c r="Z3644" t="s">
        <v>80</v>
      </c>
      <c r="AA3644" t="s">
        <v>121</v>
      </c>
      <c r="AB3644">
        <v>22655</v>
      </c>
      <c r="AC3644">
        <v>0.5</v>
      </c>
    </row>
    <row r="3645" spans="13:29" x14ac:dyDescent="0.35">
      <c r="M3645" t="s">
        <v>44</v>
      </c>
      <c r="N3645">
        <v>21545939</v>
      </c>
      <c r="O3645" t="s">
        <v>14</v>
      </c>
      <c r="P3645">
        <v>52.362567764669798</v>
      </c>
      <c r="Q3645">
        <v>4.8663296358852799</v>
      </c>
      <c r="R3645" t="s">
        <v>50</v>
      </c>
      <c r="S3645">
        <v>98</v>
      </c>
      <c r="T3645">
        <v>289</v>
      </c>
      <c r="U3645">
        <v>27</v>
      </c>
      <c r="V3645">
        <v>2.04</v>
      </c>
      <c r="W3645">
        <v>55</v>
      </c>
      <c r="X3645">
        <v>14576</v>
      </c>
      <c r="Y3645">
        <v>1</v>
      </c>
      <c r="Z3645" t="s">
        <v>56</v>
      </c>
      <c r="AA3645" t="s">
        <v>97</v>
      </c>
      <c r="AB3645">
        <v>28322</v>
      </c>
      <c r="AC3645">
        <v>0.5</v>
      </c>
    </row>
    <row r="3646" spans="13:29" x14ac:dyDescent="0.35">
      <c r="M3646" t="s">
        <v>44</v>
      </c>
      <c r="N3646">
        <v>21571321</v>
      </c>
      <c r="O3646" t="s">
        <v>19</v>
      </c>
      <c r="P3646">
        <v>52.384726995222898</v>
      </c>
      <c r="Q3646">
        <v>4.8587944833732104</v>
      </c>
      <c r="R3646" t="s">
        <v>50</v>
      </c>
      <c r="S3646">
        <v>54</v>
      </c>
      <c r="T3646">
        <v>283</v>
      </c>
      <c r="U3646">
        <v>4</v>
      </c>
      <c r="V3646">
        <v>0.89</v>
      </c>
      <c r="W3646">
        <v>267</v>
      </c>
      <c r="X3646">
        <v>14617</v>
      </c>
      <c r="Y3646">
        <v>1</v>
      </c>
      <c r="Z3646" t="s">
        <v>62</v>
      </c>
      <c r="AA3646" t="s">
        <v>101</v>
      </c>
      <c r="AB3646">
        <v>15282</v>
      </c>
      <c r="AC3646">
        <v>0.5</v>
      </c>
    </row>
    <row r="3647" spans="13:29" x14ac:dyDescent="0.35">
      <c r="M3647" t="s">
        <v>44</v>
      </c>
      <c r="N3647">
        <v>21651911</v>
      </c>
      <c r="O3647" t="s">
        <v>7</v>
      </c>
      <c r="P3647">
        <v>52.373665549443203</v>
      </c>
      <c r="Q3647">
        <v>4.91018725164224</v>
      </c>
      <c r="R3647" t="s">
        <v>50</v>
      </c>
      <c r="S3647">
        <v>80</v>
      </c>
      <c r="T3647">
        <v>200</v>
      </c>
      <c r="U3647">
        <v>2</v>
      </c>
      <c r="V3647">
        <v>0.15</v>
      </c>
      <c r="W3647">
        <v>32</v>
      </c>
      <c r="X3647">
        <v>14692</v>
      </c>
      <c r="Y3647">
        <v>1</v>
      </c>
      <c r="Z3647" t="s">
        <v>68</v>
      </c>
      <c r="AA3647" t="s">
        <v>99</v>
      </c>
      <c r="AB3647">
        <v>16000</v>
      </c>
      <c r="AC3647">
        <v>0.5</v>
      </c>
    </row>
    <row r="3648" spans="13:29" x14ac:dyDescent="0.35">
      <c r="M3648" t="s">
        <v>44</v>
      </c>
      <c r="N3648">
        <v>21671931</v>
      </c>
      <c r="O3648" t="s">
        <v>19</v>
      </c>
      <c r="P3648">
        <v>52.377756976539096</v>
      </c>
      <c r="Q3648">
        <v>4.8560455783866399</v>
      </c>
      <c r="R3648" t="s">
        <v>50</v>
      </c>
      <c r="S3648">
        <v>54</v>
      </c>
      <c r="T3648">
        <v>340</v>
      </c>
      <c r="U3648">
        <v>40</v>
      </c>
      <c r="V3648">
        <v>3.2</v>
      </c>
      <c r="W3648">
        <v>6</v>
      </c>
      <c r="X3648">
        <v>14708</v>
      </c>
      <c r="Y3648">
        <v>1</v>
      </c>
      <c r="Z3648" t="s">
        <v>62</v>
      </c>
      <c r="AA3648" t="s">
        <v>101</v>
      </c>
      <c r="AB3648">
        <v>18360</v>
      </c>
      <c r="AC3648">
        <v>0.5</v>
      </c>
    </row>
    <row r="3649" spans="13:29" x14ac:dyDescent="0.35">
      <c r="M3649" t="s">
        <v>44</v>
      </c>
      <c r="N3649">
        <v>21676942</v>
      </c>
      <c r="O3649" t="s">
        <v>11</v>
      </c>
      <c r="P3649">
        <v>52.356414049141698</v>
      </c>
      <c r="Q3649">
        <v>4.89396550583856</v>
      </c>
      <c r="R3649" t="s">
        <v>50</v>
      </c>
      <c r="S3649">
        <v>111</v>
      </c>
      <c r="T3649">
        <v>283</v>
      </c>
      <c r="U3649">
        <v>2</v>
      </c>
      <c r="V3649">
        <v>0.36</v>
      </c>
      <c r="W3649">
        <v>75</v>
      </c>
      <c r="X3649">
        <v>14716</v>
      </c>
      <c r="Y3649">
        <v>1</v>
      </c>
      <c r="Z3649" t="s">
        <v>58</v>
      </c>
      <c r="AA3649" t="s">
        <v>103</v>
      </c>
      <c r="AB3649">
        <v>31413</v>
      </c>
      <c r="AC3649">
        <v>0.5</v>
      </c>
    </row>
    <row r="3650" spans="13:29" x14ac:dyDescent="0.35">
      <c r="M3650" t="s">
        <v>44</v>
      </c>
      <c r="N3650">
        <v>21745029</v>
      </c>
      <c r="O3650" t="s">
        <v>17</v>
      </c>
      <c r="P3650">
        <v>52.372798596281299</v>
      </c>
      <c r="Q3650">
        <v>4.8347888990038799</v>
      </c>
      <c r="R3650" t="s">
        <v>50</v>
      </c>
      <c r="S3650">
        <v>45</v>
      </c>
      <c r="T3650">
        <v>285</v>
      </c>
      <c r="U3650">
        <v>22</v>
      </c>
      <c r="V3650">
        <v>1.99</v>
      </c>
      <c r="W3650">
        <v>35</v>
      </c>
      <c r="X3650">
        <v>14772</v>
      </c>
      <c r="Y3650">
        <v>1</v>
      </c>
      <c r="Z3650" t="s">
        <v>94</v>
      </c>
      <c r="AA3650" t="s">
        <v>116</v>
      </c>
      <c r="AB3650">
        <v>12825</v>
      </c>
      <c r="AC3650">
        <v>0.5</v>
      </c>
    </row>
    <row r="3651" spans="13:29" x14ac:dyDescent="0.35">
      <c r="M3651" t="s">
        <v>44</v>
      </c>
      <c r="N3651">
        <v>21775264</v>
      </c>
      <c r="O3651" t="s">
        <v>8</v>
      </c>
      <c r="P3651">
        <v>52.342203633597599</v>
      </c>
      <c r="Q3651">
        <v>4.8493942522209803</v>
      </c>
      <c r="R3651" t="s">
        <v>50</v>
      </c>
      <c r="S3651">
        <v>89</v>
      </c>
      <c r="T3651">
        <v>205</v>
      </c>
      <c r="U3651">
        <v>76</v>
      </c>
      <c r="V3651">
        <v>6.67</v>
      </c>
      <c r="W3651">
        <v>104</v>
      </c>
      <c r="X3651">
        <v>14799</v>
      </c>
      <c r="Y3651">
        <v>1</v>
      </c>
      <c r="Z3651" t="s">
        <v>74</v>
      </c>
      <c r="AA3651" t="s">
        <v>111</v>
      </c>
      <c r="AB3651">
        <v>18245</v>
      </c>
      <c r="AC3651">
        <v>0.5</v>
      </c>
    </row>
    <row r="3652" spans="13:29" x14ac:dyDescent="0.35">
      <c r="M3652" t="s">
        <v>44</v>
      </c>
      <c r="N3652">
        <v>21790701</v>
      </c>
      <c r="O3652" t="s">
        <v>15</v>
      </c>
      <c r="P3652">
        <v>52.375632094995602</v>
      </c>
      <c r="Q3652">
        <v>4.8747122354086097</v>
      </c>
      <c r="R3652" t="s">
        <v>50</v>
      </c>
      <c r="S3652">
        <v>174</v>
      </c>
      <c r="T3652">
        <v>149</v>
      </c>
      <c r="U3652">
        <v>33</v>
      </c>
      <c r="V3652">
        <v>2.78</v>
      </c>
      <c r="W3652">
        <v>177</v>
      </c>
      <c r="X3652">
        <v>14816</v>
      </c>
      <c r="Y3652">
        <v>1</v>
      </c>
      <c r="Z3652" t="s">
        <v>60</v>
      </c>
      <c r="AA3652" t="s">
        <v>100</v>
      </c>
      <c r="AB3652">
        <v>25926</v>
      </c>
      <c r="AC3652">
        <v>0.5</v>
      </c>
    </row>
    <row r="3653" spans="13:29" x14ac:dyDescent="0.35">
      <c r="M3653" t="s">
        <v>44</v>
      </c>
      <c r="N3653">
        <v>21815300</v>
      </c>
      <c r="O3653" t="s">
        <v>16</v>
      </c>
      <c r="P3653">
        <v>52.334350585166199</v>
      </c>
      <c r="Q3653">
        <v>4.8704018292031099</v>
      </c>
      <c r="R3653" t="s">
        <v>50</v>
      </c>
      <c r="S3653">
        <v>90</v>
      </c>
      <c r="T3653">
        <v>288</v>
      </c>
      <c r="U3653">
        <v>15</v>
      </c>
      <c r="V3653">
        <v>1.88</v>
      </c>
      <c r="W3653">
        <v>88</v>
      </c>
      <c r="X3653">
        <v>14839</v>
      </c>
      <c r="Y3653">
        <v>1</v>
      </c>
      <c r="Z3653" t="s">
        <v>82</v>
      </c>
      <c r="AA3653" t="s">
        <v>120</v>
      </c>
      <c r="AB3653">
        <v>25920</v>
      </c>
      <c r="AC3653">
        <v>0.5</v>
      </c>
    </row>
    <row r="3654" spans="13:29" x14ac:dyDescent="0.35">
      <c r="M3654" t="s">
        <v>44</v>
      </c>
      <c r="N3654">
        <v>21908927</v>
      </c>
      <c r="O3654" t="s">
        <v>27</v>
      </c>
      <c r="P3654">
        <v>52.319960275301398</v>
      </c>
      <c r="Q3654">
        <v>4.9688692875633498</v>
      </c>
      <c r="R3654" t="s">
        <v>50</v>
      </c>
      <c r="S3654">
        <v>25</v>
      </c>
      <c r="T3654">
        <v>61</v>
      </c>
      <c r="U3654">
        <v>76</v>
      </c>
      <c r="V3654">
        <v>6.06</v>
      </c>
      <c r="W3654">
        <v>352</v>
      </c>
      <c r="X3654">
        <v>14919</v>
      </c>
      <c r="Y3654">
        <v>1</v>
      </c>
      <c r="Z3654" t="s">
        <v>107</v>
      </c>
      <c r="AA3654" t="s">
        <v>108</v>
      </c>
      <c r="AB3654">
        <v>1525</v>
      </c>
      <c r="AC3654">
        <v>0.5</v>
      </c>
    </row>
    <row r="3655" spans="13:29" x14ac:dyDescent="0.35">
      <c r="M3655" t="s">
        <v>44</v>
      </c>
      <c r="N3655">
        <v>21978969</v>
      </c>
      <c r="O3655" t="s">
        <v>19</v>
      </c>
      <c r="P3655">
        <v>52.378045562873901</v>
      </c>
      <c r="Q3655">
        <v>4.8496375673695296</v>
      </c>
      <c r="R3655" t="s">
        <v>50</v>
      </c>
      <c r="S3655">
        <v>50</v>
      </c>
      <c r="T3655">
        <v>318</v>
      </c>
      <c r="U3655">
        <v>107</v>
      </c>
      <c r="V3655">
        <v>9.67</v>
      </c>
      <c r="W3655">
        <v>46</v>
      </c>
      <c r="X3655">
        <v>14984</v>
      </c>
      <c r="Y3655">
        <v>1</v>
      </c>
      <c r="Z3655" t="s">
        <v>62</v>
      </c>
      <c r="AA3655" t="s">
        <v>101</v>
      </c>
      <c r="AB3655">
        <v>15900</v>
      </c>
      <c r="AC3655">
        <v>0.5</v>
      </c>
    </row>
    <row r="3656" spans="13:29" x14ac:dyDescent="0.35">
      <c r="M3656" t="s">
        <v>44</v>
      </c>
      <c r="N3656">
        <v>21979569</v>
      </c>
      <c r="O3656" t="s">
        <v>19</v>
      </c>
      <c r="P3656">
        <v>52.378419745427102</v>
      </c>
      <c r="Q3656">
        <v>4.8493600142320101</v>
      </c>
      <c r="R3656" t="s">
        <v>50</v>
      </c>
      <c r="S3656">
        <v>60</v>
      </c>
      <c r="T3656">
        <v>317</v>
      </c>
      <c r="U3656">
        <v>115</v>
      </c>
      <c r="V3656">
        <v>10.68</v>
      </c>
      <c r="W3656">
        <v>57</v>
      </c>
      <c r="X3656">
        <v>14986</v>
      </c>
      <c r="Y3656">
        <v>1</v>
      </c>
      <c r="Z3656" t="s">
        <v>62</v>
      </c>
      <c r="AA3656" t="s">
        <v>101</v>
      </c>
      <c r="AB3656">
        <v>19020</v>
      </c>
      <c r="AC3656">
        <v>0.5</v>
      </c>
    </row>
    <row r="3657" spans="13:29" x14ac:dyDescent="0.35">
      <c r="M3657" t="s">
        <v>44</v>
      </c>
      <c r="N3657">
        <v>21995452</v>
      </c>
      <c r="O3657" t="s">
        <v>25</v>
      </c>
      <c r="P3657">
        <v>52.2996998402811</v>
      </c>
      <c r="Q3657">
        <v>4.9795445312664297</v>
      </c>
      <c r="R3657" t="s">
        <v>50</v>
      </c>
      <c r="S3657">
        <v>150</v>
      </c>
      <c r="T3657">
        <v>355</v>
      </c>
      <c r="U3657">
        <v>0</v>
      </c>
      <c r="W3657">
        <v>90</v>
      </c>
      <c r="X3657">
        <v>15003</v>
      </c>
      <c r="Y3657">
        <v>1</v>
      </c>
      <c r="Z3657" t="s">
        <v>90</v>
      </c>
      <c r="AA3657" t="s">
        <v>122</v>
      </c>
      <c r="AB3657">
        <v>53250</v>
      </c>
      <c r="AC3657">
        <v>0.5</v>
      </c>
    </row>
    <row r="3658" spans="13:29" x14ac:dyDescent="0.35">
      <c r="M3658" t="s">
        <v>44</v>
      </c>
      <c r="N3658">
        <v>68290</v>
      </c>
      <c r="O3658" t="s">
        <v>6</v>
      </c>
      <c r="P3658">
        <v>52.368870779675298</v>
      </c>
      <c r="Q3658">
        <v>4.8952338913153</v>
      </c>
      <c r="R3658" t="s">
        <v>50</v>
      </c>
      <c r="S3658">
        <v>109</v>
      </c>
      <c r="T3658">
        <v>217</v>
      </c>
      <c r="U3658">
        <v>574</v>
      </c>
      <c r="V3658">
        <v>6.1</v>
      </c>
      <c r="W3658">
        <v>158</v>
      </c>
      <c r="X3658">
        <v>42</v>
      </c>
      <c r="Y3658">
        <v>1</v>
      </c>
      <c r="Z3658" t="s">
        <v>46</v>
      </c>
      <c r="AA3658" t="s">
        <v>51</v>
      </c>
      <c r="AB3658">
        <v>23653</v>
      </c>
      <c r="AC3658">
        <v>0.5</v>
      </c>
    </row>
    <row r="3659" spans="13:29" x14ac:dyDescent="0.35">
      <c r="M3659" t="s">
        <v>44</v>
      </c>
      <c r="N3659">
        <v>68873</v>
      </c>
      <c r="O3659" t="s">
        <v>6</v>
      </c>
      <c r="P3659">
        <v>52.369500638336199</v>
      </c>
      <c r="Q3659">
        <v>4.8955597099965198</v>
      </c>
      <c r="R3659" t="s">
        <v>50</v>
      </c>
      <c r="S3659">
        <v>109</v>
      </c>
      <c r="T3659">
        <v>213</v>
      </c>
      <c r="U3659">
        <v>527</v>
      </c>
      <c r="V3659">
        <v>5.56</v>
      </c>
      <c r="W3659">
        <v>163</v>
      </c>
      <c r="X3659">
        <v>43</v>
      </c>
      <c r="Y3659">
        <v>1</v>
      </c>
      <c r="Z3659" t="s">
        <v>46</v>
      </c>
      <c r="AA3659" t="s">
        <v>51</v>
      </c>
      <c r="AB3659">
        <v>23217</v>
      </c>
      <c r="AC3659">
        <v>0.5</v>
      </c>
    </row>
    <row r="3660" spans="13:29" x14ac:dyDescent="0.35">
      <c r="M3660" t="s">
        <v>44</v>
      </c>
      <c r="N3660">
        <v>654931</v>
      </c>
      <c r="O3660" t="s">
        <v>6</v>
      </c>
      <c r="P3660">
        <v>52.371456633445902</v>
      </c>
      <c r="Q3660">
        <v>4.8937517862000099</v>
      </c>
      <c r="R3660" t="s">
        <v>50</v>
      </c>
      <c r="S3660">
        <v>85</v>
      </c>
      <c r="T3660">
        <v>125</v>
      </c>
      <c r="U3660">
        <v>541</v>
      </c>
      <c r="V3660">
        <v>7.13</v>
      </c>
      <c r="W3660">
        <v>164</v>
      </c>
      <c r="X3660">
        <v>401</v>
      </c>
      <c r="Y3660">
        <v>1</v>
      </c>
      <c r="Z3660" t="s">
        <v>46</v>
      </c>
      <c r="AA3660" t="s">
        <v>51</v>
      </c>
      <c r="AB3660">
        <v>10625</v>
      </c>
      <c r="AC3660">
        <v>0.5</v>
      </c>
    </row>
    <row r="3661" spans="13:29" x14ac:dyDescent="0.35">
      <c r="M3661" t="s">
        <v>44</v>
      </c>
      <c r="N3661">
        <v>655216</v>
      </c>
      <c r="O3661" t="s">
        <v>6</v>
      </c>
      <c r="P3661">
        <v>52.370284006005001</v>
      </c>
      <c r="Q3661">
        <v>4.8938956630896104</v>
      </c>
      <c r="R3661" t="s">
        <v>50</v>
      </c>
      <c r="S3661">
        <v>85</v>
      </c>
      <c r="T3661">
        <v>126</v>
      </c>
      <c r="U3661">
        <v>438</v>
      </c>
      <c r="V3661">
        <v>5.82</v>
      </c>
      <c r="W3661">
        <v>187</v>
      </c>
      <c r="X3661">
        <v>402</v>
      </c>
      <c r="Y3661">
        <v>1</v>
      </c>
      <c r="Z3661" t="s">
        <v>46</v>
      </c>
      <c r="AA3661" t="s">
        <v>51</v>
      </c>
      <c r="AB3661">
        <v>10710</v>
      </c>
      <c r="AC3661">
        <v>0.5</v>
      </c>
    </row>
    <row r="3662" spans="13:29" x14ac:dyDescent="0.35">
      <c r="M3662" t="s">
        <v>44</v>
      </c>
      <c r="N3662">
        <v>694850</v>
      </c>
      <c r="O3662" t="s">
        <v>6</v>
      </c>
      <c r="P3662">
        <v>52.373054017766997</v>
      </c>
      <c r="Q3662">
        <v>4.8974059380057904</v>
      </c>
      <c r="R3662" t="s">
        <v>50</v>
      </c>
      <c r="S3662">
        <v>85</v>
      </c>
      <c r="T3662">
        <v>163</v>
      </c>
      <c r="U3662">
        <v>576</v>
      </c>
      <c r="V3662">
        <v>7.65</v>
      </c>
      <c r="W3662">
        <v>75</v>
      </c>
      <c r="X3662">
        <v>443</v>
      </c>
      <c r="Y3662">
        <v>1</v>
      </c>
      <c r="Z3662" t="s">
        <v>46</v>
      </c>
      <c r="AA3662" t="s">
        <v>51</v>
      </c>
      <c r="AB3662">
        <v>13855</v>
      </c>
      <c r="AC3662">
        <v>0.5</v>
      </c>
    </row>
    <row r="3663" spans="13:29" x14ac:dyDescent="0.35">
      <c r="M3663" t="s">
        <v>44</v>
      </c>
      <c r="N3663">
        <v>771343</v>
      </c>
      <c r="O3663" t="s">
        <v>6</v>
      </c>
      <c r="P3663">
        <v>52.375121952022702</v>
      </c>
      <c r="Q3663">
        <v>4.88282080876888</v>
      </c>
      <c r="R3663" t="s">
        <v>50</v>
      </c>
      <c r="S3663">
        <v>119</v>
      </c>
      <c r="T3663">
        <v>256</v>
      </c>
      <c r="U3663">
        <v>264</v>
      </c>
      <c r="V3663">
        <v>5.52</v>
      </c>
      <c r="W3663">
        <v>61</v>
      </c>
      <c r="X3663">
        <v>531</v>
      </c>
      <c r="Y3663">
        <v>1</v>
      </c>
      <c r="Z3663" t="s">
        <v>46</v>
      </c>
      <c r="AA3663" t="s">
        <v>51</v>
      </c>
      <c r="AB3663">
        <v>30464</v>
      </c>
      <c r="AC3663">
        <v>0.5</v>
      </c>
    </row>
    <row r="3664" spans="13:29" x14ac:dyDescent="0.35">
      <c r="M3664" t="s">
        <v>44</v>
      </c>
      <c r="N3664">
        <v>1469096</v>
      </c>
      <c r="O3664" t="s">
        <v>6</v>
      </c>
      <c r="P3664">
        <v>52.378420434118503</v>
      </c>
      <c r="Q3664">
        <v>4.8865039270869897</v>
      </c>
      <c r="R3664" t="s">
        <v>50</v>
      </c>
      <c r="S3664">
        <v>90</v>
      </c>
      <c r="T3664">
        <v>103</v>
      </c>
      <c r="U3664">
        <v>631</v>
      </c>
      <c r="V3664">
        <v>9.89</v>
      </c>
      <c r="W3664">
        <v>277</v>
      </c>
      <c r="X3664">
        <v>1086</v>
      </c>
      <c r="Y3664">
        <v>1</v>
      </c>
      <c r="Z3664" t="s">
        <v>46</v>
      </c>
      <c r="AA3664" t="s">
        <v>51</v>
      </c>
      <c r="AB3664">
        <v>9270</v>
      </c>
      <c r="AC3664">
        <v>0.5</v>
      </c>
    </row>
    <row r="3665" spans="13:29" x14ac:dyDescent="0.35">
      <c r="M3665" t="s">
        <v>44</v>
      </c>
      <c r="N3665">
        <v>2477880</v>
      </c>
      <c r="O3665" t="s">
        <v>6</v>
      </c>
      <c r="P3665">
        <v>52.383374851737699</v>
      </c>
      <c r="Q3665">
        <v>4.8851048731092597</v>
      </c>
      <c r="R3665" t="s">
        <v>50</v>
      </c>
      <c r="S3665">
        <v>107</v>
      </c>
      <c r="T3665">
        <v>70</v>
      </c>
      <c r="U3665">
        <v>313</v>
      </c>
      <c r="V3665">
        <v>5.44</v>
      </c>
      <c r="W3665">
        <v>257</v>
      </c>
      <c r="X3665">
        <v>1634</v>
      </c>
      <c r="Y3665">
        <v>1</v>
      </c>
      <c r="Z3665" t="s">
        <v>46</v>
      </c>
      <c r="AA3665" t="s">
        <v>51</v>
      </c>
      <c r="AB3665">
        <v>7490</v>
      </c>
      <c r="AC3665">
        <v>0.5</v>
      </c>
    </row>
    <row r="3666" spans="13:29" x14ac:dyDescent="0.35">
      <c r="M3666" t="s">
        <v>44</v>
      </c>
      <c r="N3666">
        <v>3489193</v>
      </c>
      <c r="O3666" t="s">
        <v>6</v>
      </c>
      <c r="P3666">
        <v>52.376295498125202</v>
      </c>
      <c r="Q3666">
        <v>4.8961561485920102</v>
      </c>
      <c r="R3666" t="s">
        <v>50</v>
      </c>
      <c r="S3666">
        <v>175</v>
      </c>
      <c r="T3666">
        <v>45</v>
      </c>
      <c r="U3666">
        <v>273</v>
      </c>
      <c r="V3666">
        <v>5.0599999999999996</v>
      </c>
      <c r="W3666">
        <v>289</v>
      </c>
      <c r="X3666">
        <v>2208</v>
      </c>
      <c r="Y3666">
        <v>1</v>
      </c>
      <c r="Z3666" t="s">
        <v>46</v>
      </c>
      <c r="AA3666" t="s">
        <v>51</v>
      </c>
      <c r="AB3666">
        <v>7875</v>
      </c>
      <c r="AC3666">
        <v>0.5</v>
      </c>
    </row>
    <row r="3667" spans="13:29" x14ac:dyDescent="0.35">
      <c r="M3667" t="s">
        <v>44</v>
      </c>
      <c r="N3667">
        <v>3542831</v>
      </c>
      <c r="O3667" t="s">
        <v>6</v>
      </c>
      <c r="P3667">
        <v>52.373052050515803</v>
      </c>
      <c r="Q3667">
        <v>4.89449353365693</v>
      </c>
      <c r="R3667" t="s">
        <v>50</v>
      </c>
      <c r="S3667">
        <v>125</v>
      </c>
      <c r="T3667">
        <v>210</v>
      </c>
      <c r="U3667">
        <v>12</v>
      </c>
      <c r="V3667">
        <v>0.28999999999999998</v>
      </c>
      <c r="W3667">
        <v>15</v>
      </c>
      <c r="X3667">
        <v>2244</v>
      </c>
      <c r="Y3667">
        <v>1</v>
      </c>
      <c r="Z3667" t="s">
        <v>46</v>
      </c>
      <c r="AA3667" t="s">
        <v>51</v>
      </c>
      <c r="AB3667">
        <v>26250</v>
      </c>
      <c r="AC3667">
        <v>0.5</v>
      </c>
    </row>
    <row r="3668" spans="13:29" x14ac:dyDescent="0.35">
      <c r="M3668" t="s">
        <v>44</v>
      </c>
      <c r="N3668">
        <v>3936265</v>
      </c>
      <c r="O3668" t="s">
        <v>6</v>
      </c>
      <c r="P3668">
        <v>52.374920817333901</v>
      </c>
      <c r="Q3668">
        <v>4.8806923791975896</v>
      </c>
      <c r="R3668" t="s">
        <v>50</v>
      </c>
      <c r="S3668">
        <v>80</v>
      </c>
      <c r="T3668">
        <v>75</v>
      </c>
      <c r="U3668">
        <v>310</v>
      </c>
      <c r="V3668">
        <v>6</v>
      </c>
      <c r="W3668">
        <v>251</v>
      </c>
      <c r="X3668">
        <v>2500</v>
      </c>
      <c r="Y3668">
        <v>1</v>
      </c>
      <c r="Z3668" t="s">
        <v>46</v>
      </c>
      <c r="AA3668" t="s">
        <v>51</v>
      </c>
      <c r="AB3668">
        <v>6000</v>
      </c>
      <c r="AC3668">
        <v>0.5</v>
      </c>
    </row>
    <row r="3669" spans="13:29" x14ac:dyDescent="0.35">
      <c r="M3669" t="s">
        <v>44</v>
      </c>
      <c r="N3669">
        <v>3982082</v>
      </c>
      <c r="O3669" t="s">
        <v>6</v>
      </c>
      <c r="P3669">
        <v>52.371303893404203</v>
      </c>
      <c r="Q3669">
        <v>4.8856656341923301</v>
      </c>
      <c r="R3669" t="s">
        <v>50</v>
      </c>
      <c r="S3669">
        <v>169</v>
      </c>
      <c r="T3669">
        <v>68</v>
      </c>
      <c r="U3669">
        <v>22</v>
      </c>
      <c r="V3669">
        <v>0.44</v>
      </c>
      <c r="W3669">
        <v>190</v>
      </c>
      <c r="X3669">
        <v>2522</v>
      </c>
      <c r="Y3669">
        <v>1</v>
      </c>
      <c r="Z3669" t="s">
        <v>46</v>
      </c>
      <c r="AA3669" t="s">
        <v>51</v>
      </c>
      <c r="AB3669">
        <v>11492</v>
      </c>
      <c r="AC3669">
        <v>0.5</v>
      </c>
    </row>
    <row r="3670" spans="13:29" x14ac:dyDescent="0.35">
      <c r="M3670" t="s">
        <v>44</v>
      </c>
      <c r="N3670">
        <v>4283460</v>
      </c>
      <c r="O3670" t="s">
        <v>6</v>
      </c>
      <c r="P3670">
        <v>52.377794401982797</v>
      </c>
      <c r="Q3670">
        <v>4.8787085757637998</v>
      </c>
      <c r="R3670" t="s">
        <v>50</v>
      </c>
      <c r="S3670">
        <v>90</v>
      </c>
      <c r="T3670">
        <v>13</v>
      </c>
      <c r="U3670">
        <v>84</v>
      </c>
      <c r="V3670">
        <v>2.13</v>
      </c>
      <c r="W3670">
        <v>353</v>
      </c>
      <c r="X3670">
        <v>2681</v>
      </c>
      <c r="Y3670">
        <v>1</v>
      </c>
      <c r="Z3670" t="s">
        <v>46</v>
      </c>
      <c r="AA3670" t="s">
        <v>51</v>
      </c>
      <c r="AB3670">
        <v>1170</v>
      </c>
      <c r="AC3670">
        <v>0.5</v>
      </c>
    </row>
    <row r="3671" spans="13:29" x14ac:dyDescent="0.35">
      <c r="M3671" t="s">
        <v>44</v>
      </c>
      <c r="N3671">
        <v>4366938</v>
      </c>
      <c r="O3671" t="s">
        <v>6</v>
      </c>
      <c r="P3671">
        <v>52.370832811703202</v>
      </c>
      <c r="Q3671">
        <v>4.8817880963060301</v>
      </c>
      <c r="R3671" t="s">
        <v>50</v>
      </c>
      <c r="S3671">
        <v>275</v>
      </c>
      <c r="T3671">
        <v>357</v>
      </c>
      <c r="U3671">
        <v>49</v>
      </c>
      <c r="V3671">
        <v>1.0900000000000001</v>
      </c>
      <c r="W3671">
        <v>352</v>
      </c>
      <c r="X3671">
        <v>2727</v>
      </c>
      <c r="Y3671">
        <v>1</v>
      </c>
      <c r="Z3671" t="s">
        <v>46</v>
      </c>
      <c r="AA3671" t="s">
        <v>51</v>
      </c>
      <c r="AB3671">
        <v>98175</v>
      </c>
      <c r="AC3671">
        <v>0.5</v>
      </c>
    </row>
    <row r="3672" spans="13:29" x14ac:dyDescent="0.35">
      <c r="M3672" t="s">
        <v>44</v>
      </c>
      <c r="N3672">
        <v>4721743</v>
      </c>
      <c r="O3672" t="s">
        <v>6</v>
      </c>
      <c r="P3672">
        <v>52.376651332281902</v>
      </c>
      <c r="Q3672">
        <v>4.8824561579343202</v>
      </c>
      <c r="R3672" t="s">
        <v>50</v>
      </c>
      <c r="S3672">
        <v>99</v>
      </c>
      <c r="T3672">
        <v>289</v>
      </c>
      <c r="U3672">
        <v>219</v>
      </c>
      <c r="V3672">
        <v>6.97</v>
      </c>
      <c r="W3672">
        <v>57</v>
      </c>
      <c r="X3672">
        <v>2911</v>
      </c>
      <c r="Y3672">
        <v>1</v>
      </c>
      <c r="Z3672" t="s">
        <v>46</v>
      </c>
      <c r="AA3672" t="s">
        <v>51</v>
      </c>
      <c r="AB3672">
        <v>28611</v>
      </c>
      <c r="AC3672">
        <v>0.5</v>
      </c>
    </row>
    <row r="3673" spans="13:29" x14ac:dyDescent="0.35">
      <c r="M3673" t="s">
        <v>44</v>
      </c>
      <c r="N3673">
        <v>4737169</v>
      </c>
      <c r="O3673" t="s">
        <v>6</v>
      </c>
      <c r="P3673">
        <v>52.373172706434303</v>
      </c>
      <c r="Q3673">
        <v>4.8994673367992503</v>
      </c>
      <c r="R3673" t="s">
        <v>50</v>
      </c>
      <c r="S3673">
        <v>185</v>
      </c>
      <c r="T3673">
        <v>31</v>
      </c>
      <c r="U3673">
        <v>167</v>
      </c>
      <c r="V3673">
        <v>3.53</v>
      </c>
      <c r="W3673">
        <v>340</v>
      </c>
      <c r="X3673">
        <v>2923</v>
      </c>
      <c r="Y3673">
        <v>1</v>
      </c>
      <c r="Z3673" t="s">
        <v>46</v>
      </c>
      <c r="AA3673" t="s">
        <v>51</v>
      </c>
      <c r="AB3673">
        <v>5735</v>
      </c>
      <c r="AC3673">
        <v>0.5</v>
      </c>
    </row>
    <row r="3674" spans="13:29" x14ac:dyDescent="0.35">
      <c r="M3674" t="s">
        <v>44</v>
      </c>
      <c r="N3674">
        <v>4763797</v>
      </c>
      <c r="O3674" t="s">
        <v>6</v>
      </c>
      <c r="P3674">
        <v>52.373872107126402</v>
      </c>
      <c r="Q3674">
        <v>4.8868094381577203</v>
      </c>
      <c r="R3674" t="s">
        <v>50</v>
      </c>
      <c r="S3674">
        <v>148</v>
      </c>
      <c r="T3674">
        <v>32</v>
      </c>
      <c r="U3674">
        <v>191</v>
      </c>
      <c r="V3674">
        <v>3.94</v>
      </c>
      <c r="W3674">
        <v>339</v>
      </c>
      <c r="X3674">
        <v>2936</v>
      </c>
      <c r="Y3674">
        <v>1</v>
      </c>
      <c r="Z3674" t="s">
        <v>46</v>
      </c>
      <c r="AA3674" t="s">
        <v>51</v>
      </c>
      <c r="AB3674">
        <v>4736</v>
      </c>
      <c r="AC3674">
        <v>0.5</v>
      </c>
    </row>
    <row r="3675" spans="13:29" x14ac:dyDescent="0.35">
      <c r="M3675" t="s">
        <v>44</v>
      </c>
      <c r="N3675">
        <v>5013142</v>
      </c>
      <c r="O3675" t="s">
        <v>6</v>
      </c>
      <c r="P3675">
        <v>52.370671257733498</v>
      </c>
      <c r="Q3675">
        <v>4.8944516739095398</v>
      </c>
      <c r="R3675" t="s">
        <v>50</v>
      </c>
      <c r="S3675">
        <v>125</v>
      </c>
      <c r="T3675">
        <v>212</v>
      </c>
      <c r="U3675">
        <v>11</v>
      </c>
      <c r="V3675">
        <v>0.24</v>
      </c>
      <c r="W3675">
        <v>15</v>
      </c>
      <c r="X3675">
        <v>3078</v>
      </c>
      <c r="Y3675">
        <v>1</v>
      </c>
      <c r="Z3675" t="s">
        <v>46</v>
      </c>
      <c r="AA3675" t="s">
        <v>51</v>
      </c>
      <c r="AB3675">
        <v>26500</v>
      </c>
      <c r="AC3675">
        <v>0.5</v>
      </c>
    </row>
    <row r="3676" spans="13:29" x14ac:dyDescent="0.35">
      <c r="M3676" t="s">
        <v>44</v>
      </c>
      <c r="N3676">
        <v>5733280</v>
      </c>
      <c r="O3676" t="s">
        <v>6</v>
      </c>
      <c r="P3676">
        <v>52.3749222362081</v>
      </c>
      <c r="Q3676">
        <v>4.8806668615823403</v>
      </c>
      <c r="R3676" t="s">
        <v>50</v>
      </c>
      <c r="S3676">
        <v>80</v>
      </c>
      <c r="T3676">
        <v>52</v>
      </c>
      <c r="U3676">
        <v>281</v>
      </c>
      <c r="V3676">
        <v>6.25</v>
      </c>
      <c r="W3676">
        <v>296</v>
      </c>
      <c r="X3676">
        <v>3389</v>
      </c>
      <c r="Y3676">
        <v>1</v>
      </c>
      <c r="Z3676" t="s">
        <v>46</v>
      </c>
      <c r="AA3676" t="s">
        <v>51</v>
      </c>
      <c r="AB3676">
        <v>4160</v>
      </c>
      <c r="AC3676">
        <v>0.5</v>
      </c>
    </row>
    <row r="3677" spans="13:29" x14ac:dyDescent="0.35">
      <c r="M3677" t="s">
        <v>44</v>
      </c>
      <c r="N3677">
        <v>7899571</v>
      </c>
      <c r="O3677" t="s">
        <v>6</v>
      </c>
      <c r="P3677">
        <v>52.3702889758639</v>
      </c>
      <c r="Q3677">
        <v>4.89791899992096</v>
      </c>
      <c r="R3677" t="s">
        <v>50</v>
      </c>
      <c r="S3677">
        <v>75</v>
      </c>
      <c r="T3677">
        <v>232</v>
      </c>
      <c r="U3677">
        <v>222</v>
      </c>
      <c r="V3677">
        <v>5.53</v>
      </c>
      <c r="W3677">
        <v>121</v>
      </c>
      <c r="X3677">
        <v>4856</v>
      </c>
      <c r="Y3677">
        <v>1</v>
      </c>
      <c r="Z3677" t="s">
        <v>46</v>
      </c>
      <c r="AA3677" t="s">
        <v>51</v>
      </c>
      <c r="AB3677">
        <v>17400</v>
      </c>
      <c r="AC3677">
        <v>0.5</v>
      </c>
    </row>
    <row r="3678" spans="13:29" x14ac:dyDescent="0.35">
      <c r="M3678" t="s">
        <v>44</v>
      </c>
      <c r="N3678">
        <v>8038640</v>
      </c>
      <c r="O3678" t="s">
        <v>6</v>
      </c>
      <c r="P3678">
        <v>52.377854606392397</v>
      </c>
      <c r="Q3678">
        <v>4.8806093527367098</v>
      </c>
      <c r="R3678" t="s">
        <v>50</v>
      </c>
      <c r="S3678">
        <v>115</v>
      </c>
      <c r="T3678">
        <v>12</v>
      </c>
      <c r="U3678">
        <v>143</v>
      </c>
      <c r="V3678">
        <v>3.86</v>
      </c>
      <c r="W3678">
        <v>241</v>
      </c>
      <c r="X3678">
        <v>4926</v>
      </c>
      <c r="Y3678">
        <v>1</v>
      </c>
      <c r="Z3678" t="s">
        <v>46</v>
      </c>
      <c r="AA3678" t="s">
        <v>51</v>
      </c>
      <c r="AB3678">
        <v>1380</v>
      </c>
      <c r="AC3678">
        <v>0.5</v>
      </c>
    </row>
    <row r="3679" spans="13:29" x14ac:dyDescent="0.35">
      <c r="M3679" t="s">
        <v>44</v>
      </c>
      <c r="N3679">
        <v>8387594</v>
      </c>
      <c r="O3679" t="s">
        <v>6</v>
      </c>
      <c r="P3679">
        <v>52.3674286022571</v>
      </c>
      <c r="Q3679">
        <v>4.8894935647814401</v>
      </c>
      <c r="R3679" t="s">
        <v>50</v>
      </c>
      <c r="S3679">
        <v>89</v>
      </c>
      <c r="T3679">
        <v>327</v>
      </c>
      <c r="U3679">
        <v>151</v>
      </c>
      <c r="V3679">
        <v>3.96</v>
      </c>
      <c r="W3679">
        <v>13</v>
      </c>
      <c r="X3679">
        <v>5118</v>
      </c>
      <c r="Y3679">
        <v>1</v>
      </c>
      <c r="Z3679" t="s">
        <v>46</v>
      </c>
      <c r="AA3679" t="s">
        <v>51</v>
      </c>
      <c r="AB3679">
        <v>29103</v>
      </c>
      <c r="AC3679">
        <v>0.5</v>
      </c>
    </row>
    <row r="3680" spans="13:29" x14ac:dyDescent="0.35">
      <c r="M3680" t="s">
        <v>44</v>
      </c>
      <c r="N3680">
        <v>8641579</v>
      </c>
      <c r="O3680" t="s">
        <v>6</v>
      </c>
      <c r="P3680">
        <v>52.368422945322202</v>
      </c>
      <c r="Q3680">
        <v>4.8913930938025301</v>
      </c>
      <c r="R3680" t="s">
        <v>50</v>
      </c>
      <c r="S3680">
        <v>79</v>
      </c>
      <c r="T3680">
        <v>319</v>
      </c>
      <c r="U3680">
        <v>138</v>
      </c>
      <c r="V3680">
        <v>3.62</v>
      </c>
      <c r="W3680">
        <v>17</v>
      </c>
      <c r="X3680">
        <v>5256</v>
      </c>
      <c r="Y3680">
        <v>1</v>
      </c>
      <c r="Z3680" t="s">
        <v>46</v>
      </c>
      <c r="AA3680" t="s">
        <v>51</v>
      </c>
      <c r="AB3680">
        <v>25201</v>
      </c>
      <c r="AC3680">
        <v>0.5</v>
      </c>
    </row>
    <row r="3681" spans="13:29" x14ac:dyDescent="0.35">
      <c r="M3681" t="s">
        <v>44</v>
      </c>
      <c r="N3681">
        <v>8642036</v>
      </c>
      <c r="O3681" t="s">
        <v>6</v>
      </c>
      <c r="P3681">
        <v>52.368491129398997</v>
      </c>
      <c r="Q3681">
        <v>4.8897083829094603</v>
      </c>
      <c r="R3681" t="s">
        <v>50</v>
      </c>
      <c r="S3681">
        <v>179</v>
      </c>
      <c r="T3681">
        <v>73</v>
      </c>
      <c r="U3681">
        <v>168</v>
      </c>
      <c r="V3681">
        <v>4.53</v>
      </c>
      <c r="W3681">
        <v>279</v>
      </c>
      <c r="X3681">
        <v>5257</v>
      </c>
      <c r="Y3681">
        <v>1</v>
      </c>
      <c r="Z3681" t="s">
        <v>46</v>
      </c>
      <c r="AA3681" t="s">
        <v>51</v>
      </c>
      <c r="AB3681">
        <v>13067</v>
      </c>
      <c r="AC3681">
        <v>0.5</v>
      </c>
    </row>
    <row r="3682" spans="13:29" x14ac:dyDescent="0.35">
      <c r="M3682" t="s">
        <v>44</v>
      </c>
      <c r="N3682">
        <v>9343414</v>
      </c>
      <c r="O3682" t="s">
        <v>6</v>
      </c>
      <c r="P3682">
        <v>52.376780924298501</v>
      </c>
      <c r="Q3682">
        <v>4.8930776713150497</v>
      </c>
      <c r="R3682" t="s">
        <v>50</v>
      </c>
      <c r="S3682">
        <v>248</v>
      </c>
      <c r="T3682">
        <v>1</v>
      </c>
      <c r="U3682">
        <v>67</v>
      </c>
      <c r="V3682">
        <v>1.8</v>
      </c>
      <c r="W3682">
        <v>322</v>
      </c>
      <c r="X3682">
        <v>5681</v>
      </c>
      <c r="Y3682">
        <v>1</v>
      </c>
      <c r="Z3682" t="s">
        <v>46</v>
      </c>
      <c r="AA3682" t="s">
        <v>51</v>
      </c>
      <c r="AB3682">
        <v>248</v>
      </c>
      <c r="AC3682">
        <v>0.5</v>
      </c>
    </row>
    <row r="3683" spans="13:29" x14ac:dyDescent="0.35">
      <c r="M3683" t="s">
        <v>44</v>
      </c>
      <c r="N3683">
        <v>9509889</v>
      </c>
      <c r="O3683" t="s">
        <v>6</v>
      </c>
      <c r="P3683">
        <v>52.377576928780698</v>
      </c>
      <c r="Q3683">
        <v>4.8938543791919296</v>
      </c>
      <c r="R3683" t="s">
        <v>50</v>
      </c>
      <c r="S3683">
        <v>141</v>
      </c>
      <c r="T3683">
        <v>218</v>
      </c>
      <c r="U3683">
        <v>155</v>
      </c>
      <c r="V3683">
        <v>4.42</v>
      </c>
      <c r="W3683">
        <v>160</v>
      </c>
      <c r="X3683">
        <v>5788</v>
      </c>
      <c r="Y3683">
        <v>1</v>
      </c>
      <c r="Z3683" t="s">
        <v>46</v>
      </c>
      <c r="AA3683" t="s">
        <v>51</v>
      </c>
      <c r="AB3683">
        <v>30738</v>
      </c>
      <c r="AC3683">
        <v>0.5</v>
      </c>
    </row>
    <row r="3684" spans="13:29" x14ac:dyDescent="0.35">
      <c r="M3684" t="s">
        <v>44</v>
      </c>
      <c r="N3684">
        <v>10259094</v>
      </c>
      <c r="O3684" t="s">
        <v>6</v>
      </c>
      <c r="P3684">
        <v>52.380696618280098</v>
      </c>
      <c r="Q3684">
        <v>4.8893452194182103</v>
      </c>
      <c r="R3684" t="s">
        <v>50</v>
      </c>
      <c r="S3684">
        <v>99</v>
      </c>
      <c r="T3684">
        <v>193</v>
      </c>
      <c r="U3684">
        <v>94</v>
      </c>
      <c r="V3684">
        <v>2.66</v>
      </c>
      <c r="W3684">
        <v>195</v>
      </c>
      <c r="X3684">
        <v>6269</v>
      </c>
      <c r="Y3684">
        <v>1</v>
      </c>
      <c r="Z3684" t="s">
        <v>46</v>
      </c>
      <c r="AA3684" t="s">
        <v>51</v>
      </c>
      <c r="AB3684">
        <v>19107</v>
      </c>
      <c r="AC3684">
        <v>0.5</v>
      </c>
    </row>
    <row r="3685" spans="13:29" x14ac:dyDescent="0.35">
      <c r="M3685" t="s">
        <v>44</v>
      </c>
      <c r="N3685">
        <v>10287267</v>
      </c>
      <c r="O3685" t="s">
        <v>6</v>
      </c>
      <c r="P3685">
        <v>52.376633643103197</v>
      </c>
      <c r="Q3685">
        <v>4.8941656156812803</v>
      </c>
      <c r="R3685" t="s">
        <v>50</v>
      </c>
      <c r="S3685">
        <v>130</v>
      </c>
      <c r="T3685">
        <v>11</v>
      </c>
      <c r="U3685">
        <v>11</v>
      </c>
      <c r="V3685">
        <v>0.32</v>
      </c>
      <c r="W3685">
        <v>330</v>
      </c>
      <c r="X3685">
        <v>6282</v>
      </c>
      <c r="Y3685">
        <v>1</v>
      </c>
      <c r="Z3685" t="s">
        <v>46</v>
      </c>
      <c r="AA3685" t="s">
        <v>51</v>
      </c>
      <c r="AB3685">
        <v>1430</v>
      </c>
      <c r="AC3685">
        <v>0.5</v>
      </c>
    </row>
    <row r="3686" spans="13:29" x14ac:dyDescent="0.35">
      <c r="M3686" t="s">
        <v>44</v>
      </c>
      <c r="N3686">
        <v>10441222</v>
      </c>
      <c r="O3686" t="s">
        <v>6</v>
      </c>
      <c r="P3686">
        <v>52.3668800640231</v>
      </c>
      <c r="Q3686">
        <v>4.8786602748043997</v>
      </c>
      <c r="R3686" t="s">
        <v>50</v>
      </c>
      <c r="S3686">
        <v>90</v>
      </c>
      <c r="T3686">
        <v>5</v>
      </c>
      <c r="U3686">
        <v>181</v>
      </c>
      <c r="V3686">
        <v>5.27</v>
      </c>
      <c r="W3686">
        <v>340</v>
      </c>
      <c r="X3686">
        <v>6347</v>
      </c>
      <c r="Y3686">
        <v>1</v>
      </c>
      <c r="Z3686" t="s">
        <v>46</v>
      </c>
      <c r="AA3686" t="s">
        <v>51</v>
      </c>
      <c r="AB3686">
        <v>450</v>
      </c>
      <c r="AC3686">
        <v>0.5</v>
      </c>
    </row>
    <row r="3687" spans="13:29" x14ac:dyDescent="0.35">
      <c r="M3687" t="s">
        <v>44</v>
      </c>
      <c r="N3687">
        <v>12444222</v>
      </c>
      <c r="O3687" t="s">
        <v>6</v>
      </c>
      <c r="P3687">
        <v>52.375130049364998</v>
      </c>
      <c r="Q3687">
        <v>4.8996940744780098</v>
      </c>
      <c r="R3687" t="s">
        <v>50</v>
      </c>
      <c r="S3687">
        <v>240</v>
      </c>
      <c r="T3687">
        <v>13</v>
      </c>
      <c r="U3687">
        <v>56</v>
      </c>
      <c r="V3687">
        <v>1.74</v>
      </c>
      <c r="W3687">
        <v>359</v>
      </c>
      <c r="X3687">
        <v>7365</v>
      </c>
      <c r="Y3687">
        <v>1</v>
      </c>
      <c r="Z3687" t="s">
        <v>46</v>
      </c>
      <c r="AA3687" t="s">
        <v>51</v>
      </c>
      <c r="AB3687">
        <v>3120</v>
      </c>
      <c r="AC3687">
        <v>0.5</v>
      </c>
    </row>
    <row r="3688" spans="13:29" x14ac:dyDescent="0.35">
      <c r="M3688" t="s">
        <v>44</v>
      </c>
      <c r="N3688">
        <v>12446710</v>
      </c>
      <c r="O3688" t="s">
        <v>6</v>
      </c>
      <c r="P3688">
        <v>52.374694521840297</v>
      </c>
      <c r="Q3688">
        <v>4.9002655127861496</v>
      </c>
      <c r="R3688" t="s">
        <v>50</v>
      </c>
      <c r="S3688">
        <v>180</v>
      </c>
      <c r="T3688">
        <v>16</v>
      </c>
      <c r="U3688">
        <v>59</v>
      </c>
      <c r="V3688">
        <v>1.86</v>
      </c>
      <c r="W3688">
        <v>326</v>
      </c>
      <c r="X3688">
        <v>7368</v>
      </c>
      <c r="Y3688">
        <v>1</v>
      </c>
      <c r="Z3688" t="s">
        <v>46</v>
      </c>
      <c r="AA3688" t="s">
        <v>51</v>
      </c>
      <c r="AB3688">
        <v>2880</v>
      </c>
      <c r="AC3688">
        <v>0.5</v>
      </c>
    </row>
    <row r="3689" spans="13:29" x14ac:dyDescent="0.35">
      <c r="M3689" t="s">
        <v>44</v>
      </c>
      <c r="N3689">
        <v>12451293</v>
      </c>
      <c r="O3689" t="s">
        <v>6</v>
      </c>
      <c r="P3689">
        <v>52.3746816866297</v>
      </c>
      <c r="Q3689">
        <v>4.8989158638610704</v>
      </c>
      <c r="R3689" t="s">
        <v>50</v>
      </c>
      <c r="S3689">
        <v>90</v>
      </c>
      <c r="T3689">
        <v>18</v>
      </c>
      <c r="U3689">
        <v>124</v>
      </c>
      <c r="V3689">
        <v>3.94</v>
      </c>
      <c r="W3689">
        <v>356</v>
      </c>
      <c r="X3689">
        <v>7370</v>
      </c>
      <c r="Y3689">
        <v>1</v>
      </c>
      <c r="Z3689" t="s">
        <v>46</v>
      </c>
      <c r="AA3689" t="s">
        <v>51</v>
      </c>
      <c r="AB3689">
        <v>1620</v>
      </c>
      <c r="AC3689">
        <v>0.5</v>
      </c>
    </row>
    <row r="3690" spans="13:29" x14ac:dyDescent="0.35">
      <c r="M3690" t="s">
        <v>44</v>
      </c>
      <c r="N3690">
        <v>12507039</v>
      </c>
      <c r="O3690" t="s">
        <v>6</v>
      </c>
      <c r="P3690">
        <v>52.382535173055999</v>
      </c>
      <c r="Q3690">
        <v>4.8877365861282103</v>
      </c>
      <c r="R3690" t="s">
        <v>50</v>
      </c>
      <c r="S3690">
        <v>79</v>
      </c>
      <c r="T3690">
        <v>285</v>
      </c>
      <c r="U3690">
        <v>84</v>
      </c>
      <c r="V3690">
        <v>2.65</v>
      </c>
      <c r="W3690">
        <v>54</v>
      </c>
      <c r="X3690">
        <v>7404</v>
      </c>
      <c r="Y3690">
        <v>1</v>
      </c>
      <c r="Z3690" t="s">
        <v>46</v>
      </c>
      <c r="AA3690" t="s">
        <v>51</v>
      </c>
      <c r="AB3690">
        <v>22515</v>
      </c>
      <c r="AC3690">
        <v>0.5</v>
      </c>
    </row>
    <row r="3691" spans="13:29" x14ac:dyDescent="0.35">
      <c r="M3691" t="s">
        <v>44</v>
      </c>
      <c r="N3691">
        <v>12550549</v>
      </c>
      <c r="O3691" t="s">
        <v>6</v>
      </c>
      <c r="P3691">
        <v>52.365337736338702</v>
      </c>
      <c r="Q3691">
        <v>4.8801706062958203</v>
      </c>
      <c r="R3691" t="s">
        <v>50</v>
      </c>
      <c r="S3691">
        <v>90</v>
      </c>
      <c r="T3691">
        <v>6</v>
      </c>
      <c r="U3691">
        <v>119</v>
      </c>
      <c r="V3691">
        <v>5.34</v>
      </c>
      <c r="W3691">
        <v>266</v>
      </c>
      <c r="X3691">
        <v>7434</v>
      </c>
      <c r="Y3691">
        <v>1</v>
      </c>
      <c r="Z3691" t="s">
        <v>46</v>
      </c>
      <c r="AA3691" t="s">
        <v>51</v>
      </c>
      <c r="AB3691">
        <v>540</v>
      </c>
      <c r="AC3691">
        <v>0.5</v>
      </c>
    </row>
    <row r="3692" spans="13:29" x14ac:dyDescent="0.35">
      <c r="M3692" t="s">
        <v>44</v>
      </c>
      <c r="N3692">
        <v>12582071</v>
      </c>
      <c r="O3692" t="s">
        <v>6</v>
      </c>
      <c r="P3692">
        <v>52.373406620586898</v>
      </c>
      <c r="Q3692">
        <v>4.9000220724904704</v>
      </c>
      <c r="R3692" t="s">
        <v>50</v>
      </c>
      <c r="S3692">
        <v>180</v>
      </c>
      <c r="T3692">
        <v>22</v>
      </c>
      <c r="U3692">
        <v>95</v>
      </c>
      <c r="V3692">
        <v>3.09</v>
      </c>
      <c r="W3692">
        <v>333</v>
      </c>
      <c r="X3692">
        <v>7463</v>
      </c>
      <c r="Y3692">
        <v>1</v>
      </c>
      <c r="Z3692" t="s">
        <v>46</v>
      </c>
      <c r="AA3692" t="s">
        <v>51</v>
      </c>
      <c r="AB3692">
        <v>3960</v>
      </c>
      <c r="AC3692">
        <v>0.5</v>
      </c>
    </row>
    <row r="3693" spans="13:29" x14ac:dyDescent="0.35">
      <c r="M3693" t="s">
        <v>44</v>
      </c>
      <c r="N3693">
        <v>12865293</v>
      </c>
      <c r="O3693" t="s">
        <v>6</v>
      </c>
      <c r="P3693">
        <v>52.375077152607801</v>
      </c>
      <c r="Q3693">
        <v>4.9001909469801603</v>
      </c>
      <c r="R3693" t="s">
        <v>50</v>
      </c>
      <c r="S3693">
        <v>120</v>
      </c>
      <c r="T3693">
        <v>16</v>
      </c>
      <c r="U3693">
        <v>100</v>
      </c>
      <c r="V3693">
        <v>3.2</v>
      </c>
      <c r="W3693">
        <v>350</v>
      </c>
      <c r="X3693">
        <v>7633</v>
      </c>
      <c r="Y3693">
        <v>1</v>
      </c>
      <c r="Z3693" t="s">
        <v>46</v>
      </c>
      <c r="AA3693" t="s">
        <v>51</v>
      </c>
      <c r="AB3693">
        <v>1920</v>
      </c>
      <c r="AC3693">
        <v>0.5</v>
      </c>
    </row>
    <row r="3694" spans="13:29" x14ac:dyDescent="0.35">
      <c r="M3694" t="s">
        <v>44</v>
      </c>
      <c r="N3694">
        <v>12865495</v>
      </c>
      <c r="O3694" t="s">
        <v>6</v>
      </c>
      <c r="P3694">
        <v>52.373396255312599</v>
      </c>
      <c r="Q3694">
        <v>4.8984271754976101</v>
      </c>
      <c r="R3694" t="s">
        <v>50</v>
      </c>
      <c r="S3694">
        <v>120</v>
      </c>
      <c r="T3694">
        <v>14</v>
      </c>
      <c r="U3694">
        <v>116</v>
      </c>
      <c r="V3694">
        <v>3.75</v>
      </c>
      <c r="W3694">
        <v>352</v>
      </c>
      <c r="X3694">
        <v>7634</v>
      </c>
      <c r="Y3694">
        <v>1</v>
      </c>
      <c r="Z3694" t="s">
        <v>46</v>
      </c>
      <c r="AA3694" t="s">
        <v>51</v>
      </c>
      <c r="AB3694">
        <v>1680</v>
      </c>
      <c r="AC3694">
        <v>0.5</v>
      </c>
    </row>
    <row r="3695" spans="13:29" x14ac:dyDescent="0.35">
      <c r="M3695" t="s">
        <v>44</v>
      </c>
      <c r="N3695">
        <v>12898673</v>
      </c>
      <c r="O3695" t="s">
        <v>6</v>
      </c>
      <c r="P3695">
        <v>52.373346368599798</v>
      </c>
      <c r="Q3695">
        <v>4.8983438400155297</v>
      </c>
      <c r="R3695" t="s">
        <v>50</v>
      </c>
      <c r="S3695">
        <v>90</v>
      </c>
      <c r="T3695">
        <v>12</v>
      </c>
      <c r="U3695">
        <v>115</v>
      </c>
      <c r="V3695">
        <v>3.73</v>
      </c>
      <c r="W3695">
        <v>347</v>
      </c>
      <c r="X3695">
        <v>7659</v>
      </c>
      <c r="Y3695">
        <v>1</v>
      </c>
      <c r="Z3695" t="s">
        <v>46</v>
      </c>
      <c r="AA3695" t="s">
        <v>51</v>
      </c>
      <c r="AB3695">
        <v>1080</v>
      </c>
      <c r="AC3695">
        <v>0.5</v>
      </c>
    </row>
    <row r="3696" spans="13:29" x14ac:dyDescent="0.35">
      <c r="M3696" t="s">
        <v>44</v>
      </c>
      <c r="N3696">
        <v>12908561</v>
      </c>
      <c r="O3696" t="s">
        <v>6</v>
      </c>
      <c r="P3696">
        <v>52.375453752216899</v>
      </c>
      <c r="Q3696">
        <v>4.8996385543928298</v>
      </c>
      <c r="R3696" t="s">
        <v>50</v>
      </c>
      <c r="S3696">
        <v>90</v>
      </c>
      <c r="T3696">
        <v>12</v>
      </c>
      <c r="U3696">
        <v>134</v>
      </c>
      <c r="V3696">
        <v>4.32</v>
      </c>
      <c r="W3696">
        <v>345</v>
      </c>
      <c r="X3696">
        <v>7665</v>
      </c>
      <c r="Y3696">
        <v>1</v>
      </c>
      <c r="Z3696" t="s">
        <v>46</v>
      </c>
      <c r="AA3696" t="s">
        <v>51</v>
      </c>
      <c r="AB3696">
        <v>1080</v>
      </c>
      <c r="AC3696">
        <v>0.5</v>
      </c>
    </row>
    <row r="3697" spans="13:29" x14ac:dyDescent="0.35">
      <c r="M3697" t="s">
        <v>44</v>
      </c>
      <c r="N3697">
        <v>13051355</v>
      </c>
      <c r="O3697" t="s">
        <v>6</v>
      </c>
      <c r="P3697">
        <v>52.370618074625</v>
      </c>
      <c r="Q3697">
        <v>4.8935423260867896</v>
      </c>
      <c r="R3697" t="s">
        <v>50</v>
      </c>
      <c r="S3697">
        <v>119</v>
      </c>
      <c r="T3697">
        <v>25</v>
      </c>
      <c r="U3697">
        <v>53</v>
      </c>
      <c r="V3697">
        <v>1.74</v>
      </c>
      <c r="W3697">
        <v>38</v>
      </c>
      <c r="X3697">
        <v>7781</v>
      </c>
      <c r="Y3697">
        <v>1</v>
      </c>
      <c r="Z3697" t="s">
        <v>46</v>
      </c>
      <c r="AA3697" t="s">
        <v>51</v>
      </c>
      <c r="AB3697">
        <v>2975</v>
      </c>
      <c r="AC3697">
        <v>0.5</v>
      </c>
    </row>
    <row r="3698" spans="13:29" x14ac:dyDescent="0.35">
      <c r="M3698" t="s">
        <v>44</v>
      </c>
      <c r="N3698">
        <v>13086175</v>
      </c>
      <c r="O3698" t="s">
        <v>6</v>
      </c>
      <c r="P3698">
        <v>52.373260760440502</v>
      </c>
      <c r="Q3698">
        <v>4.8986119286823699</v>
      </c>
      <c r="R3698" t="s">
        <v>50</v>
      </c>
      <c r="S3698">
        <v>195</v>
      </c>
      <c r="T3698">
        <v>5</v>
      </c>
      <c r="U3698">
        <v>16</v>
      </c>
      <c r="V3698">
        <v>0.51</v>
      </c>
      <c r="W3698">
        <v>361</v>
      </c>
      <c r="X3698">
        <v>7804</v>
      </c>
      <c r="Y3698">
        <v>1</v>
      </c>
      <c r="Z3698" t="s">
        <v>46</v>
      </c>
      <c r="AA3698" t="s">
        <v>51</v>
      </c>
      <c r="AB3698">
        <v>975</v>
      </c>
      <c r="AC3698">
        <v>0.5</v>
      </c>
    </row>
    <row r="3699" spans="13:29" x14ac:dyDescent="0.35">
      <c r="M3699" t="s">
        <v>44</v>
      </c>
      <c r="N3699">
        <v>13092978</v>
      </c>
      <c r="O3699" t="s">
        <v>6</v>
      </c>
      <c r="P3699">
        <v>52.373547142899803</v>
      </c>
      <c r="Q3699">
        <v>4.8983661410780099</v>
      </c>
      <c r="R3699" t="s">
        <v>50</v>
      </c>
      <c r="S3699">
        <v>120</v>
      </c>
      <c r="T3699">
        <v>15</v>
      </c>
      <c r="U3699">
        <v>95</v>
      </c>
      <c r="V3699">
        <v>3.08</v>
      </c>
      <c r="W3699">
        <v>355</v>
      </c>
      <c r="X3699">
        <v>7819</v>
      </c>
      <c r="Y3699">
        <v>1</v>
      </c>
      <c r="Z3699" t="s">
        <v>46</v>
      </c>
      <c r="AA3699" t="s">
        <v>51</v>
      </c>
      <c r="AB3699">
        <v>1800</v>
      </c>
      <c r="AC3699">
        <v>0.5</v>
      </c>
    </row>
    <row r="3700" spans="13:29" x14ac:dyDescent="0.35">
      <c r="M3700" t="s">
        <v>44</v>
      </c>
      <c r="N3700">
        <v>13108442</v>
      </c>
      <c r="O3700" t="s">
        <v>6</v>
      </c>
      <c r="P3700">
        <v>52.3722397902254</v>
      </c>
      <c r="Q3700">
        <v>4.8946273444726902</v>
      </c>
      <c r="R3700" t="s">
        <v>50</v>
      </c>
      <c r="S3700">
        <v>200</v>
      </c>
      <c r="T3700">
        <v>11</v>
      </c>
      <c r="U3700">
        <v>61</v>
      </c>
      <c r="V3700">
        <v>1.99</v>
      </c>
      <c r="W3700">
        <v>17</v>
      </c>
      <c r="X3700">
        <v>7838</v>
      </c>
      <c r="Y3700">
        <v>1</v>
      </c>
      <c r="Z3700" t="s">
        <v>46</v>
      </c>
      <c r="AA3700" t="s">
        <v>51</v>
      </c>
      <c r="AB3700">
        <v>2200</v>
      </c>
      <c r="AC3700">
        <v>0.5</v>
      </c>
    </row>
    <row r="3701" spans="13:29" x14ac:dyDescent="0.35">
      <c r="M3701" t="s">
        <v>44</v>
      </c>
      <c r="N3701">
        <v>13160285</v>
      </c>
      <c r="O3701" t="s">
        <v>6</v>
      </c>
      <c r="P3701">
        <v>52.375779730640602</v>
      </c>
      <c r="Q3701">
        <v>4.8815197066577802</v>
      </c>
      <c r="R3701" t="s">
        <v>50</v>
      </c>
      <c r="S3701">
        <v>120</v>
      </c>
      <c r="T3701">
        <v>168</v>
      </c>
      <c r="U3701">
        <v>140</v>
      </c>
      <c r="V3701">
        <v>4.7</v>
      </c>
      <c r="W3701">
        <v>157</v>
      </c>
      <c r="X3701">
        <v>7902</v>
      </c>
      <c r="Y3701">
        <v>1</v>
      </c>
      <c r="Z3701" t="s">
        <v>46</v>
      </c>
      <c r="AA3701" t="s">
        <v>51</v>
      </c>
      <c r="AB3701">
        <v>20160</v>
      </c>
      <c r="AC3701">
        <v>0.5</v>
      </c>
    </row>
    <row r="3702" spans="13:29" x14ac:dyDescent="0.35">
      <c r="M3702" t="s">
        <v>44</v>
      </c>
      <c r="N3702">
        <v>13584858</v>
      </c>
      <c r="O3702" t="s">
        <v>6</v>
      </c>
      <c r="P3702">
        <v>52.373556639657998</v>
      </c>
      <c r="Q3702">
        <v>4.8998523106030998</v>
      </c>
      <c r="R3702" t="s">
        <v>50</v>
      </c>
      <c r="S3702">
        <v>140</v>
      </c>
      <c r="T3702">
        <v>48</v>
      </c>
      <c r="U3702">
        <v>144</v>
      </c>
      <c r="V3702">
        <v>4.92</v>
      </c>
      <c r="W3702">
        <v>284</v>
      </c>
      <c r="X3702">
        <v>8335</v>
      </c>
      <c r="Y3702">
        <v>1</v>
      </c>
      <c r="Z3702" t="s">
        <v>46</v>
      </c>
      <c r="AA3702" t="s">
        <v>51</v>
      </c>
      <c r="AB3702">
        <v>6720</v>
      </c>
      <c r="AC3702">
        <v>0.5</v>
      </c>
    </row>
    <row r="3703" spans="13:29" x14ac:dyDescent="0.35">
      <c r="M3703" t="s">
        <v>44</v>
      </c>
      <c r="N3703">
        <v>13744019</v>
      </c>
      <c r="O3703" t="s">
        <v>6</v>
      </c>
      <c r="P3703">
        <v>52.3698689748636</v>
      </c>
      <c r="Q3703">
        <v>4.8864977130528597</v>
      </c>
      <c r="R3703" t="s">
        <v>50</v>
      </c>
      <c r="S3703">
        <v>134</v>
      </c>
      <c r="T3703">
        <v>105</v>
      </c>
      <c r="U3703">
        <v>28</v>
      </c>
      <c r="V3703">
        <v>0.95</v>
      </c>
      <c r="W3703">
        <v>143</v>
      </c>
      <c r="X3703">
        <v>8531</v>
      </c>
      <c r="Y3703">
        <v>1</v>
      </c>
      <c r="Z3703" t="s">
        <v>46</v>
      </c>
      <c r="AA3703" t="s">
        <v>51</v>
      </c>
      <c r="AB3703">
        <v>14070</v>
      </c>
      <c r="AC3703">
        <v>0.5</v>
      </c>
    </row>
    <row r="3704" spans="13:29" x14ac:dyDescent="0.35">
      <c r="M3704" t="s">
        <v>44</v>
      </c>
      <c r="N3704">
        <v>13888899</v>
      </c>
      <c r="O3704" t="s">
        <v>6</v>
      </c>
      <c r="P3704">
        <v>52.376397681455302</v>
      </c>
      <c r="Q3704">
        <v>4.8934379212557504</v>
      </c>
      <c r="R3704" t="s">
        <v>50</v>
      </c>
      <c r="S3704">
        <v>120</v>
      </c>
      <c r="T3704">
        <v>317</v>
      </c>
      <c r="U3704">
        <v>52</v>
      </c>
      <c r="V3704">
        <v>1.83</v>
      </c>
      <c r="W3704">
        <v>67</v>
      </c>
      <c r="X3704">
        <v>8699</v>
      </c>
      <c r="Y3704">
        <v>1</v>
      </c>
      <c r="Z3704" t="s">
        <v>46</v>
      </c>
      <c r="AA3704" t="s">
        <v>51</v>
      </c>
      <c r="AB3704">
        <v>38040</v>
      </c>
      <c r="AC3704">
        <v>0.5</v>
      </c>
    </row>
    <row r="3705" spans="13:29" x14ac:dyDescent="0.35">
      <c r="M3705" t="s">
        <v>44</v>
      </c>
      <c r="N3705">
        <v>14139904</v>
      </c>
      <c r="O3705" t="s">
        <v>6</v>
      </c>
      <c r="P3705">
        <v>52.369952475465396</v>
      </c>
      <c r="Q3705">
        <v>4.8869287685211003</v>
      </c>
      <c r="R3705" t="s">
        <v>50</v>
      </c>
      <c r="S3705">
        <v>134</v>
      </c>
      <c r="T3705">
        <v>69</v>
      </c>
      <c r="U3705">
        <v>89</v>
      </c>
      <c r="V3705">
        <v>3.09</v>
      </c>
      <c r="W3705">
        <v>138</v>
      </c>
      <c r="X3705">
        <v>8994</v>
      </c>
      <c r="Y3705">
        <v>1</v>
      </c>
      <c r="Z3705" t="s">
        <v>46</v>
      </c>
      <c r="AA3705" t="s">
        <v>51</v>
      </c>
      <c r="AB3705">
        <v>9246</v>
      </c>
      <c r="AC3705">
        <v>0.5</v>
      </c>
    </row>
    <row r="3706" spans="13:29" x14ac:dyDescent="0.35">
      <c r="M3706" t="s">
        <v>44</v>
      </c>
      <c r="N3706">
        <v>14955462</v>
      </c>
      <c r="O3706" t="s">
        <v>6</v>
      </c>
      <c r="P3706">
        <v>52.374144567684397</v>
      </c>
      <c r="Q3706">
        <v>4.8927904286419102</v>
      </c>
      <c r="R3706" t="s">
        <v>50</v>
      </c>
      <c r="S3706">
        <v>180</v>
      </c>
      <c r="T3706">
        <v>288</v>
      </c>
      <c r="U3706">
        <v>63</v>
      </c>
      <c r="V3706">
        <v>2.33</v>
      </c>
      <c r="W3706">
        <v>76</v>
      </c>
      <c r="X3706">
        <v>9598</v>
      </c>
      <c r="Y3706">
        <v>1</v>
      </c>
      <c r="Z3706" t="s">
        <v>46</v>
      </c>
      <c r="AA3706" t="s">
        <v>51</v>
      </c>
      <c r="AB3706">
        <v>51840</v>
      </c>
      <c r="AC3706">
        <v>0.5</v>
      </c>
    </row>
    <row r="3707" spans="13:29" x14ac:dyDescent="0.35">
      <c r="M3707" t="s">
        <v>44</v>
      </c>
      <c r="N3707">
        <v>15525897</v>
      </c>
      <c r="O3707" t="s">
        <v>6</v>
      </c>
      <c r="P3707">
        <v>52.3783635031728</v>
      </c>
      <c r="Q3707">
        <v>4.8794840277326097</v>
      </c>
      <c r="R3707" t="s">
        <v>50</v>
      </c>
      <c r="S3707">
        <v>350</v>
      </c>
      <c r="T3707">
        <v>46</v>
      </c>
      <c r="U3707">
        <v>28</v>
      </c>
      <c r="V3707">
        <v>1.0900000000000001</v>
      </c>
      <c r="W3707">
        <v>346</v>
      </c>
      <c r="X3707">
        <v>9944</v>
      </c>
      <c r="Y3707">
        <v>1</v>
      </c>
      <c r="Z3707" t="s">
        <v>46</v>
      </c>
      <c r="AA3707" t="s">
        <v>51</v>
      </c>
      <c r="AB3707">
        <v>16100</v>
      </c>
      <c r="AC3707">
        <v>0.5</v>
      </c>
    </row>
    <row r="3708" spans="13:29" x14ac:dyDescent="0.35">
      <c r="M3708" t="s">
        <v>44</v>
      </c>
      <c r="N3708">
        <v>15544303</v>
      </c>
      <c r="O3708" t="s">
        <v>6</v>
      </c>
      <c r="P3708">
        <v>52.374749995869301</v>
      </c>
      <c r="Q3708">
        <v>4.8915848499808696</v>
      </c>
      <c r="R3708" t="s">
        <v>50</v>
      </c>
      <c r="S3708">
        <v>300</v>
      </c>
      <c r="T3708">
        <v>275</v>
      </c>
      <c r="U3708">
        <v>1</v>
      </c>
      <c r="V3708">
        <v>0.04</v>
      </c>
      <c r="W3708">
        <v>90</v>
      </c>
      <c r="X3708">
        <v>9964</v>
      </c>
      <c r="Y3708">
        <v>1</v>
      </c>
      <c r="Z3708" t="s">
        <v>46</v>
      </c>
      <c r="AA3708" t="s">
        <v>51</v>
      </c>
      <c r="AB3708">
        <v>82500</v>
      </c>
      <c r="AC3708">
        <v>0.5</v>
      </c>
    </row>
    <row r="3709" spans="13:29" x14ac:dyDescent="0.35">
      <c r="M3709" t="s">
        <v>44</v>
      </c>
      <c r="N3709">
        <v>16249620</v>
      </c>
      <c r="O3709" t="s">
        <v>6</v>
      </c>
      <c r="P3709">
        <v>52.371432065175703</v>
      </c>
      <c r="Q3709">
        <v>4.8930540177672404</v>
      </c>
      <c r="R3709" t="s">
        <v>50</v>
      </c>
      <c r="S3709">
        <v>75</v>
      </c>
      <c r="T3709">
        <v>313</v>
      </c>
      <c r="U3709">
        <v>124</v>
      </c>
      <c r="V3709">
        <v>5.16</v>
      </c>
      <c r="W3709">
        <v>32</v>
      </c>
      <c r="X3709">
        <v>10430</v>
      </c>
      <c r="Y3709">
        <v>1</v>
      </c>
      <c r="Z3709" t="s">
        <v>46</v>
      </c>
      <c r="AA3709" t="s">
        <v>51</v>
      </c>
      <c r="AB3709">
        <v>23475</v>
      </c>
      <c r="AC3709">
        <v>0.5</v>
      </c>
    </row>
    <row r="3710" spans="13:29" x14ac:dyDescent="0.35">
      <c r="M3710" t="s">
        <v>44</v>
      </c>
      <c r="N3710">
        <v>16249820</v>
      </c>
      <c r="O3710" t="s">
        <v>6</v>
      </c>
      <c r="P3710">
        <v>52.370863661957401</v>
      </c>
      <c r="Q3710">
        <v>4.8951165645495802</v>
      </c>
      <c r="R3710" t="s">
        <v>50</v>
      </c>
      <c r="S3710">
        <v>75</v>
      </c>
      <c r="T3710">
        <v>331</v>
      </c>
      <c r="U3710">
        <v>108</v>
      </c>
      <c r="V3710">
        <v>4.49</v>
      </c>
      <c r="W3710">
        <v>34</v>
      </c>
      <c r="X3710">
        <v>10432</v>
      </c>
      <c r="Y3710">
        <v>1</v>
      </c>
      <c r="Z3710" t="s">
        <v>46</v>
      </c>
      <c r="AA3710" t="s">
        <v>51</v>
      </c>
      <c r="AB3710">
        <v>24825</v>
      </c>
      <c r="AC3710">
        <v>0.5</v>
      </c>
    </row>
    <row r="3711" spans="13:29" x14ac:dyDescent="0.35">
      <c r="M3711" t="s">
        <v>44</v>
      </c>
      <c r="N3711">
        <v>16340640</v>
      </c>
      <c r="O3711" t="s">
        <v>6</v>
      </c>
      <c r="P3711">
        <v>52.3740920060579</v>
      </c>
      <c r="Q3711">
        <v>4.8791041188345599</v>
      </c>
      <c r="R3711" t="s">
        <v>50</v>
      </c>
      <c r="S3711">
        <v>129</v>
      </c>
      <c r="T3711">
        <v>19</v>
      </c>
      <c r="U3711">
        <v>110</v>
      </c>
      <c r="V3711">
        <v>4.68</v>
      </c>
      <c r="W3711">
        <v>308</v>
      </c>
      <c r="X3711">
        <v>10502</v>
      </c>
      <c r="Y3711">
        <v>1</v>
      </c>
      <c r="Z3711" t="s">
        <v>46</v>
      </c>
      <c r="AA3711" t="s">
        <v>51</v>
      </c>
      <c r="AB3711">
        <v>2451</v>
      </c>
      <c r="AC3711">
        <v>0.5</v>
      </c>
    </row>
    <row r="3712" spans="13:29" x14ac:dyDescent="0.35">
      <c r="M3712" t="s">
        <v>44</v>
      </c>
      <c r="N3712">
        <v>16385090</v>
      </c>
      <c r="O3712" t="s">
        <v>6</v>
      </c>
      <c r="P3712">
        <v>52.374518369710898</v>
      </c>
      <c r="Q3712">
        <v>4.8905152628988899</v>
      </c>
      <c r="R3712" t="s">
        <v>50</v>
      </c>
      <c r="S3712">
        <v>105</v>
      </c>
      <c r="T3712">
        <v>354</v>
      </c>
      <c r="U3712">
        <v>69</v>
      </c>
      <c r="V3712">
        <v>2.94</v>
      </c>
      <c r="W3712">
        <v>24</v>
      </c>
      <c r="X3712">
        <v>10549</v>
      </c>
      <c r="Y3712">
        <v>1</v>
      </c>
      <c r="Z3712" t="s">
        <v>46</v>
      </c>
      <c r="AA3712" t="s">
        <v>51</v>
      </c>
      <c r="AB3712">
        <v>37170</v>
      </c>
      <c r="AC3712">
        <v>0.5</v>
      </c>
    </row>
    <row r="3713" spans="13:29" x14ac:dyDescent="0.35">
      <c r="M3713" t="s">
        <v>44</v>
      </c>
      <c r="N3713">
        <v>16401179</v>
      </c>
      <c r="O3713" t="s">
        <v>6</v>
      </c>
      <c r="P3713">
        <v>52.379011044653801</v>
      </c>
      <c r="Q3713">
        <v>4.8915040101453204</v>
      </c>
      <c r="R3713" t="s">
        <v>50</v>
      </c>
      <c r="S3713">
        <v>140</v>
      </c>
      <c r="T3713">
        <v>5</v>
      </c>
      <c r="U3713">
        <v>67</v>
      </c>
      <c r="V3713">
        <v>2.84</v>
      </c>
      <c r="W3713">
        <v>271</v>
      </c>
      <c r="X3713">
        <v>10565</v>
      </c>
      <c r="Y3713">
        <v>1</v>
      </c>
      <c r="Z3713" t="s">
        <v>46</v>
      </c>
      <c r="AA3713" t="s">
        <v>51</v>
      </c>
      <c r="AB3713">
        <v>700</v>
      </c>
      <c r="AC3713">
        <v>0.5</v>
      </c>
    </row>
    <row r="3714" spans="13:29" x14ac:dyDescent="0.35">
      <c r="M3714" t="s">
        <v>44</v>
      </c>
      <c r="N3714">
        <v>16511550</v>
      </c>
      <c r="O3714" t="s">
        <v>6</v>
      </c>
      <c r="P3714">
        <v>52.378947097621101</v>
      </c>
      <c r="Q3714">
        <v>4.8949077357367496</v>
      </c>
      <c r="R3714" t="s">
        <v>50</v>
      </c>
      <c r="S3714">
        <v>112</v>
      </c>
      <c r="T3714">
        <v>239</v>
      </c>
      <c r="U3714">
        <v>147</v>
      </c>
      <c r="V3714">
        <v>6.25</v>
      </c>
      <c r="W3714">
        <v>112</v>
      </c>
      <c r="X3714">
        <v>10639</v>
      </c>
      <c r="Y3714">
        <v>1</v>
      </c>
      <c r="Z3714" t="s">
        <v>46</v>
      </c>
      <c r="AA3714" t="s">
        <v>51</v>
      </c>
      <c r="AB3714">
        <v>26768</v>
      </c>
      <c r="AC3714">
        <v>0.5</v>
      </c>
    </row>
    <row r="3715" spans="13:29" x14ac:dyDescent="0.35">
      <c r="M3715" t="s">
        <v>44</v>
      </c>
      <c r="N3715">
        <v>16863015</v>
      </c>
      <c r="O3715" t="s">
        <v>6</v>
      </c>
      <c r="P3715">
        <v>52.373507653205301</v>
      </c>
      <c r="Q3715">
        <v>4.89886715391855</v>
      </c>
      <c r="R3715" t="s">
        <v>50</v>
      </c>
      <c r="S3715">
        <v>120</v>
      </c>
      <c r="T3715">
        <v>21</v>
      </c>
      <c r="U3715">
        <v>78</v>
      </c>
      <c r="V3715">
        <v>3.46</v>
      </c>
      <c r="W3715">
        <v>352</v>
      </c>
      <c r="X3715">
        <v>10853</v>
      </c>
      <c r="Y3715">
        <v>1</v>
      </c>
      <c r="Z3715" t="s">
        <v>46</v>
      </c>
      <c r="AA3715" t="s">
        <v>51</v>
      </c>
      <c r="AB3715">
        <v>2520</v>
      </c>
      <c r="AC3715">
        <v>0.5</v>
      </c>
    </row>
    <row r="3716" spans="13:29" x14ac:dyDescent="0.35">
      <c r="M3716" t="s">
        <v>44</v>
      </c>
      <c r="N3716">
        <v>17049406</v>
      </c>
      <c r="O3716" t="s">
        <v>6</v>
      </c>
      <c r="P3716">
        <v>52.376598280335003</v>
      </c>
      <c r="Q3716">
        <v>4.8926995467906202</v>
      </c>
      <c r="R3716" t="s">
        <v>50</v>
      </c>
      <c r="S3716">
        <v>180</v>
      </c>
      <c r="T3716">
        <v>21</v>
      </c>
      <c r="U3716">
        <v>74</v>
      </c>
      <c r="V3716">
        <v>3.31</v>
      </c>
      <c r="W3716">
        <v>326</v>
      </c>
      <c r="X3716">
        <v>10963</v>
      </c>
      <c r="Y3716">
        <v>1</v>
      </c>
      <c r="Z3716" t="s">
        <v>46</v>
      </c>
      <c r="AA3716" t="s">
        <v>51</v>
      </c>
      <c r="AB3716">
        <v>3780</v>
      </c>
      <c r="AC3716">
        <v>0.5</v>
      </c>
    </row>
    <row r="3717" spans="13:29" x14ac:dyDescent="0.35">
      <c r="M3717" t="s">
        <v>44</v>
      </c>
      <c r="N3717">
        <v>17816285</v>
      </c>
      <c r="O3717" t="s">
        <v>6</v>
      </c>
      <c r="P3717">
        <v>52.379252984762402</v>
      </c>
      <c r="Q3717">
        <v>4.8862349993995098</v>
      </c>
      <c r="R3717" t="s">
        <v>50</v>
      </c>
      <c r="S3717">
        <v>149</v>
      </c>
      <c r="T3717">
        <v>15</v>
      </c>
      <c r="U3717">
        <v>41</v>
      </c>
      <c r="V3717">
        <v>1.98</v>
      </c>
      <c r="W3717">
        <v>361</v>
      </c>
      <c r="X3717">
        <v>11401</v>
      </c>
      <c r="Y3717">
        <v>1</v>
      </c>
      <c r="Z3717" t="s">
        <v>46</v>
      </c>
      <c r="AA3717" t="s">
        <v>51</v>
      </c>
      <c r="AB3717">
        <v>2235</v>
      </c>
      <c r="AC3717">
        <v>0.5</v>
      </c>
    </row>
    <row r="3718" spans="13:29" x14ac:dyDescent="0.35">
      <c r="M3718" t="s">
        <v>44</v>
      </c>
      <c r="N3718">
        <v>18517833</v>
      </c>
      <c r="O3718" t="s">
        <v>6</v>
      </c>
      <c r="P3718">
        <v>52.371871357127297</v>
      </c>
      <c r="Q3718">
        <v>4.8772161191130401</v>
      </c>
      <c r="R3718" t="s">
        <v>50</v>
      </c>
      <c r="S3718">
        <v>135</v>
      </c>
      <c r="T3718">
        <v>84</v>
      </c>
      <c r="U3718">
        <v>149</v>
      </c>
      <c r="V3718">
        <v>7.86</v>
      </c>
      <c r="W3718">
        <v>234</v>
      </c>
      <c r="X3718">
        <v>12023</v>
      </c>
      <c r="Y3718">
        <v>1</v>
      </c>
      <c r="Z3718" t="s">
        <v>46</v>
      </c>
      <c r="AA3718" t="s">
        <v>51</v>
      </c>
      <c r="AB3718">
        <v>11340</v>
      </c>
      <c r="AC3718">
        <v>0.5</v>
      </c>
    </row>
    <row r="3719" spans="13:29" x14ac:dyDescent="0.35">
      <c r="M3719" t="s">
        <v>44</v>
      </c>
      <c r="N3719">
        <v>18824672</v>
      </c>
      <c r="O3719" t="s">
        <v>6</v>
      </c>
      <c r="P3719">
        <v>52.365715392939002</v>
      </c>
      <c r="Q3719">
        <v>4.88066604412119</v>
      </c>
      <c r="R3719" t="s">
        <v>50</v>
      </c>
      <c r="S3719">
        <v>108</v>
      </c>
      <c r="T3719">
        <v>100</v>
      </c>
      <c r="U3719">
        <v>100</v>
      </c>
      <c r="V3719">
        <v>5.62</v>
      </c>
      <c r="W3719">
        <v>223</v>
      </c>
      <c r="X3719">
        <v>12258</v>
      </c>
      <c r="Y3719">
        <v>1</v>
      </c>
      <c r="Z3719" t="s">
        <v>46</v>
      </c>
      <c r="AA3719" t="s">
        <v>51</v>
      </c>
      <c r="AB3719">
        <v>10800</v>
      </c>
      <c r="AC3719">
        <v>0.5</v>
      </c>
    </row>
    <row r="3720" spans="13:29" x14ac:dyDescent="0.35">
      <c r="M3720" t="s">
        <v>44</v>
      </c>
      <c r="N3720">
        <v>18905973</v>
      </c>
      <c r="O3720" t="s">
        <v>6</v>
      </c>
      <c r="P3720">
        <v>52.381896702111803</v>
      </c>
      <c r="Q3720">
        <v>4.8885395262588096</v>
      </c>
      <c r="R3720" t="s">
        <v>50</v>
      </c>
      <c r="S3720">
        <v>95</v>
      </c>
      <c r="T3720">
        <v>12</v>
      </c>
      <c r="U3720">
        <v>23</v>
      </c>
      <c r="V3720">
        <v>1.24</v>
      </c>
      <c r="W3720">
        <v>265</v>
      </c>
      <c r="X3720">
        <v>12331</v>
      </c>
      <c r="Y3720">
        <v>1</v>
      </c>
      <c r="Z3720" t="s">
        <v>46</v>
      </c>
      <c r="AA3720" t="s">
        <v>51</v>
      </c>
      <c r="AB3720">
        <v>1140</v>
      </c>
      <c r="AC3720">
        <v>0.5</v>
      </c>
    </row>
    <row r="3721" spans="13:29" x14ac:dyDescent="0.35">
      <c r="M3721" t="s">
        <v>44</v>
      </c>
      <c r="N3721">
        <v>18906366</v>
      </c>
      <c r="O3721" t="s">
        <v>6</v>
      </c>
      <c r="P3721">
        <v>52.383116875155501</v>
      </c>
      <c r="Q3721">
        <v>4.8892475840813301</v>
      </c>
      <c r="R3721" t="s">
        <v>50</v>
      </c>
      <c r="S3721">
        <v>100</v>
      </c>
      <c r="T3721">
        <v>28</v>
      </c>
      <c r="U3721">
        <v>8</v>
      </c>
      <c r="V3721">
        <v>0.43</v>
      </c>
      <c r="W3721">
        <v>216</v>
      </c>
      <c r="X3721">
        <v>12333</v>
      </c>
      <c r="Y3721">
        <v>1</v>
      </c>
      <c r="Z3721" t="s">
        <v>46</v>
      </c>
      <c r="AA3721" t="s">
        <v>51</v>
      </c>
      <c r="AB3721">
        <v>2800</v>
      </c>
      <c r="AC3721">
        <v>0.5</v>
      </c>
    </row>
    <row r="3722" spans="13:29" x14ac:dyDescent="0.35">
      <c r="M3722" t="s">
        <v>44</v>
      </c>
      <c r="N3722">
        <v>19170155</v>
      </c>
      <c r="O3722" t="s">
        <v>6</v>
      </c>
      <c r="P3722">
        <v>52.373328762335099</v>
      </c>
      <c r="Q3722">
        <v>4.89708120388</v>
      </c>
      <c r="R3722" t="s">
        <v>50</v>
      </c>
      <c r="S3722">
        <v>71</v>
      </c>
      <c r="T3722">
        <v>346</v>
      </c>
      <c r="U3722">
        <v>104</v>
      </c>
      <c r="V3722">
        <v>5.78</v>
      </c>
      <c r="W3722">
        <v>27</v>
      </c>
      <c r="X3722">
        <v>12554</v>
      </c>
      <c r="Y3722">
        <v>1</v>
      </c>
      <c r="Z3722" t="s">
        <v>46</v>
      </c>
      <c r="AA3722" t="s">
        <v>51</v>
      </c>
      <c r="AB3722">
        <v>24566</v>
      </c>
      <c r="AC3722">
        <v>0.5</v>
      </c>
    </row>
    <row r="3723" spans="13:29" x14ac:dyDescent="0.35">
      <c r="M3723" t="s">
        <v>44</v>
      </c>
      <c r="N3723">
        <v>19422892</v>
      </c>
      <c r="O3723" t="s">
        <v>6</v>
      </c>
      <c r="P3723">
        <v>52.3794795380471</v>
      </c>
      <c r="Q3723">
        <v>4.8868005145541797</v>
      </c>
      <c r="R3723" t="s">
        <v>50</v>
      </c>
      <c r="S3723">
        <v>121</v>
      </c>
      <c r="T3723">
        <v>153</v>
      </c>
      <c r="U3723">
        <v>30</v>
      </c>
      <c r="V3723">
        <v>3.28</v>
      </c>
      <c r="W3723">
        <v>143</v>
      </c>
      <c r="X3723">
        <v>12780</v>
      </c>
      <c r="Y3723">
        <v>1</v>
      </c>
      <c r="Z3723" t="s">
        <v>46</v>
      </c>
      <c r="AA3723" t="s">
        <v>51</v>
      </c>
      <c r="AB3723">
        <v>18513</v>
      </c>
      <c r="AC3723">
        <v>0.5</v>
      </c>
    </row>
    <row r="3724" spans="13:29" x14ac:dyDescent="0.35">
      <c r="M3724" t="s">
        <v>44</v>
      </c>
      <c r="N3724">
        <v>19470365</v>
      </c>
      <c r="O3724" t="s">
        <v>6</v>
      </c>
      <c r="P3724">
        <v>52.382066623232198</v>
      </c>
      <c r="Q3724">
        <v>4.8892984423281902</v>
      </c>
      <c r="R3724" t="s">
        <v>50</v>
      </c>
      <c r="S3724">
        <v>113</v>
      </c>
      <c r="T3724">
        <v>296</v>
      </c>
      <c r="U3724">
        <v>32</v>
      </c>
      <c r="V3724">
        <v>2.1800000000000002</v>
      </c>
      <c r="W3724">
        <v>59</v>
      </c>
      <c r="X3724">
        <v>12812</v>
      </c>
      <c r="Y3724">
        <v>1</v>
      </c>
      <c r="Z3724" t="s">
        <v>46</v>
      </c>
      <c r="AA3724" t="s">
        <v>51</v>
      </c>
      <c r="AB3724">
        <v>33448</v>
      </c>
      <c r="AC3724">
        <v>0.5</v>
      </c>
    </row>
    <row r="3725" spans="13:29" x14ac:dyDescent="0.35">
      <c r="M3725" t="s">
        <v>44</v>
      </c>
      <c r="N3725">
        <v>19494579</v>
      </c>
      <c r="O3725" t="s">
        <v>6</v>
      </c>
      <c r="P3725">
        <v>52.374280440446398</v>
      </c>
      <c r="Q3725">
        <v>4.8838142861704004</v>
      </c>
      <c r="R3725" t="s">
        <v>50</v>
      </c>
      <c r="S3725">
        <v>150</v>
      </c>
      <c r="T3725">
        <v>110</v>
      </c>
      <c r="U3725">
        <v>55</v>
      </c>
      <c r="V3725">
        <v>3.36</v>
      </c>
      <c r="W3725">
        <v>355</v>
      </c>
      <c r="X3725">
        <v>12828</v>
      </c>
      <c r="Y3725">
        <v>1</v>
      </c>
      <c r="Z3725" t="s">
        <v>46</v>
      </c>
      <c r="AA3725" t="s">
        <v>51</v>
      </c>
      <c r="AB3725">
        <v>16500</v>
      </c>
      <c r="AC3725">
        <v>0.5</v>
      </c>
    </row>
    <row r="3726" spans="13:29" x14ac:dyDescent="0.35">
      <c r="M3726" t="s">
        <v>44</v>
      </c>
      <c r="N3726">
        <v>19527617</v>
      </c>
      <c r="O3726" t="s">
        <v>6</v>
      </c>
      <c r="P3726">
        <v>52.3782952372922</v>
      </c>
      <c r="Q3726">
        <v>4.8916962872471599</v>
      </c>
      <c r="R3726" t="s">
        <v>50</v>
      </c>
      <c r="S3726">
        <v>298</v>
      </c>
      <c r="T3726">
        <v>59</v>
      </c>
      <c r="U3726">
        <v>103</v>
      </c>
      <c r="V3726">
        <v>6.49</v>
      </c>
      <c r="W3726">
        <v>247</v>
      </c>
      <c r="X3726">
        <v>12859</v>
      </c>
      <c r="Y3726">
        <v>1</v>
      </c>
      <c r="Z3726" t="s">
        <v>46</v>
      </c>
      <c r="AA3726" t="s">
        <v>51</v>
      </c>
      <c r="AB3726">
        <v>17582</v>
      </c>
      <c r="AC3726">
        <v>0.5</v>
      </c>
    </row>
    <row r="3727" spans="13:29" x14ac:dyDescent="0.35">
      <c r="M3727" t="s">
        <v>44</v>
      </c>
      <c r="N3727">
        <v>20033456</v>
      </c>
      <c r="O3727" t="s">
        <v>6</v>
      </c>
      <c r="P3727">
        <v>52.3726058934826</v>
      </c>
      <c r="Q3727">
        <v>4.8835034350751698</v>
      </c>
      <c r="R3727" t="s">
        <v>50</v>
      </c>
      <c r="S3727">
        <v>145</v>
      </c>
      <c r="T3727">
        <v>21</v>
      </c>
      <c r="U3727">
        <v>2</v>
      </c>
      <c r="V3727">
        <v>0.13</v>
      </c>
      <c r="W3727">
        <v>350</v>
      </c>
      <c r="X3727">
        <v>13406</v>
      </c>
      <c r="Y3727">
        <v>1</v>
      </c>
      <c r="Z3727" t="s">
        <v>46</v>
      </c>
      <c r="AA3727" t="s">
        <v>51</v>
      </c>
      <c r="AB3727">
        <v>3045</v>
      </c>
      <c r="AC3727">
        <v>0.5</v>
      </c>
    </row>
    <row r="3728" spans="13:29" x14ac:dyDescent="0.35">
      <c r="M3728" t="s">
        <v>44</v>
      </c>
      <c r="N3728">
        <v>20774847</v>
      </c>
      <c r="O3728" t="s">
        <v>6</v>
      </c>
      <c r="P3728">
        <v>52.376926050996502</v>
      </c>
      <c r="Q3728">
        <v>4.8963278344783898</v>
      </c>
      <c r="R3728" t="s">
        <v>50</v>
      </c>
      <c r="S3728">
        <v>160</v>
      </c>
      <c r="T3728">
        <v>337</v>
      </c>
      <c r="U3728">
        <v>107</v>
      </c>
      <c r="V3728">
        <v>7.07</v>
      </c>
      <c r="W3728">
        <v>33</v>
      </c>
      <c r="X3728">
        <v>13960</v>
      </c>
      <c r="Y3728">
        <v>1</v>
      </c>
      <c r="Z3728" t="s">
        <v>46</v>
      </c>
      <c r="AA3728" t="s">
        <v>51</v>
      </c>
      <c r="AB3728">
        <v>53920</v>
      </c>
      <c r="AC3728">
        <v>0.5</v>
      </c>
    </row>
    <row r="3729" spans="13:29" x14ac:dyDescent="0.35">
      <c r="M3729" t="s">
        <v>44</v>
      </c>
      <c r="N3729">
        <v>20913032</v>
      </c>
      <c r="O3729" t="s">
        <v>6</v>
      </c>
      <c r="P3729">
        <v>52.373674493912397</v>
      </c>
      <c r="Q3729">
        <v>4.8988251331305799</v>
      </c>
      <c r="R3729" t="s">
        <v>50</v>
      </c>
      <c r="S3729">
        <v>90</v>
      </c>
      <c r="T3729">
        <v>7</v>
      </c>
      <c r="U3729">
        <v>30</v>
      </c>
      <c r="V3729">
        <v>2.0099999999999998</v>
      </c>
      <c r="W3729">
        <v>357</v>
      </c>
      <c r="X3729">
        <v>14075</v>
      </c>
      <c r="Y3729">
        <v>1</v>
      </c>
      <c r="Z3729" t="s">
        <v>46</v>
      </c>
      <c r="AA3729" t="s">
        <v>51</v>
      </c>
      <c r="AB3729">
        <v>630</v>
      </c>
      <c r="AC3729">
        <v>0.5</v>
      </c>
    </row>
    <row r="3730" spans="13:29" x14ac:dyDescent="0.35">
      <c r="M3730" t="s">
        <v>44</v>
      </c>
      <c r="N3730">
        <v>20958802</v>
      </c>
      <c r="O3730" t="s">
        <v>6</v>
      </c>
      <c r="P3730">
        <v>52.375391369578203</v>
      </c>
      <c r="Q3730">
        <v>4.8954784736491401</v>
      </c>
      <c r="R3730" t="s">
        <v>50</v>
      </c>
      <c r="S3730">
        <v>130</v>
      </c>
      <c r="T3730">
        <v>185</v>
      </c>
      <c r="U3730">
        <v>23</v>
      </c>
      <c r="V3730">
        <v>1.68</v>
      </c>
      <c r="W3730">
        <v>163</v>
      </c>
      <c r="X3730">
        <v>14116</v>
      </c>
      <c r="Y3730">
        <v>1</v>
      </c>
      <c r="Z3730" t="s">
        <v>46</v>
      </c>
      <c r="AA3730" t="s">
        <v>51</v>
      </c>
      <c r="AB3730">
        <v>24050</v>
      </c>
      <c r="AC3730">
        <v>0.5</v>
      </c>
    </row>
    <row r="3731" spans="13:29" x14ac:dyDescent="0.35">
      <c r="M3731" t="s">
        <v>44</v>
      </c>
      <c r="N3731">
        <v>21103217</v>
      </c>
      <c r="O3731" t="s">
        <v>6</v>
      </c>
      <c r="P3731">
        <v>52.379486501867397</v>
      </c>
      <c r="Q3731">
        <v>4.8804163344080802</v>
      </c>
      <c r="R3731" t="s">
        <v>50</v>
      </c>
      <c r="S3731">
        <v>95</v>
      </c>
      <c r="T3731">
        <v>127</v>
      </c>
      <c r="U3731">
        <v>101</v>
      </c>
      <c r="V3731">
        <v>7.11</v>
      </c>
      <c r="W3731">
        <v>22</v>
      </c>
      <c r="X3731">
        <v>14236</v>
      </c>
      <c r="Y3731">
        <v>1</v>
      </c>
      <c r="Z3731" t="s">
        <v>46</v>
      </c>
      <c r="AA3731" t="s">
        <v>51</v>
      </c>
      <c r="AB3731">
        <v>12065</v>
      </c>
      <c r="AC3731">
        <v>0.5</v>
      </c>
    </row>
    <row r="3732" spans="13:29" x14ac:dyDescent="0.35">
      <c r="M3732" t="s">
        <v>44</v>
      </c>
      <c r="N3732">
        <v>21180046</v>
      </c>
      <c r="O3732" t="s">
        <v>6</v>
      </c>
      <c r="P3732">
        <v>52.367076749066797</v>
      </c>
      <c r="Q3732">
        <v>4.8842991083863296</v>
      </c>
      <c r="R3732" t="s">
        <v>50</v>
      </c>
      <c r="S3732">
        <v>69</v>
      </c>
      <c r="T3732">
        <v>271</v>
      </c>
      <c r="U3732">
        <v>59</v>
      </c>
      <c r="V3732">
        <v>4.3</v>
      </c>
      <c r="W3732">
        <v>39</v>
      </c>
      <c r="X3732">
        <v>14288</v>
      </c>
      <c r="Y3732">
        <v>1</v>
      </c>
      <c r="Z3732" t="s">
        <v>46</v>
      </c>
      <c r="AA3732" t="s">
        <v>51</v>
      </c>
      <c r="AB3732">
        <v>18699</v>
      </c>
      <c r="AC3732">
        <v>0.5</v>
      </c>
    </row>
    <row r="3733" spans="13:29" x14ac:dyDescent="0.35">
      <c r="M3733" t="s">
        <v>44</v>
      </c>
      <c r="N3733">
        <v>21378195</v>
      </c>
      <c r="O3733" t="s">
        <v>6</v>
      </c>
      <c r="P3733">
        <v>52.367269452368902</v>
      </c>
      <c r="Q3733">
        <v>4.8842459658526698</v>
      </c>
      <c r="R3733" t="s">
        <v>50</v>
      </c>
      <c r="S3733">
        <v>109</v>
      </c>
      <c r="T3733">
        <v>78</v>
      </c>
      <c r="U3733">
        <v>51</v>
      </c>
      <c r="V3733">
        <v>3.82</v>
      </c>
      <c r="W3733">
        <v>38</v>
      </c>
      <c r="X3733">
        <v>14457</v>
      </c>
      <c r="Y3733">
        <v>1</v>
      </c>
      <c r="Z3733" t="s">
        <v>46</v>
      </c>
      <c r="AA3733" t="s">
        <v>51</v>
      </c>
      <c r="AB3733">
        <v>8502</v>
      </c>
      <c r="AC3733">
        <v>0.5</v>
      </c>
    </row>
    <row r="3734" spans="13:29" x14ac:dyDescent="0.35">
      <c r="M3734" t="s">
        <v>44</v>
      </c>
      <c r="N3734">
        <v>21529245</v>
      </c>
      <c r="O3734" t="s">
        <v>6</v>
      </c>
      <c r="P3734">
        <v>52.380712593680002</v>
      </c>
      <c r="Q3734">
        <v>4.8865845168892399</v>
      </c>
      <c r="R3734" t="s">
        <v>50</v>
      </c>
      <c r="S3734">
        <v>140</v>
      </c>
      <c r="T3734">
        <v>300</v>
      </c>
      <c r="U3734">
        <v>60</v>
      </c>
      <c r="V3734">
        <v>4.49</v>
      </c>
      <c r="W3734">
        <v>85</v>
      </c>
      <c r="X3734">
        <v>14564</v>
      </c>
      <c r="Y3734">
        <v>1</v>
      </c>
      <c r="Z3734" t="s">
        <v>46</v>
      </c>
      <c r="AA3734" t="s">
        <v>51</v>
      </c>
      <c r="AB3734">
        <v>42000</v>
      </c>
      <c r="AC3734">
        <v>0.5</v>
      </c>
    </row>
    <row r="3735" spans="13:29" x14ac:dyDescent="0.35">
      <c r="M3735" t="s">
        <v>44</v>
      </c>
      <c r="N3735">
        <v>21561934</v>
      </c>
      <c r="O3735" t="s">
        <v>6</v>
      </c>
      <c r="P3735">
        <v>52.375697867842099</v>
      </c>
      <c r="Q3735">
        <v>4.8927639124923603</v>
      </c>
      <c r="R3735" t="s">
        <v>50</v>
      </c>
      <c r="S3735">
        <v>150</v>
      </c>
      <c r="T3735">
        <v>44</v>
      </c>
      <c r="U3735">
        <v>56</v>
      </c>
      <c r="V3735">
        <v>4.2</v>
      </c>
      <c r="W3735">
        <v>342</v>
      </c>
      <c r="X3735">
        <v>14608</v>
      </c>
      <c r="Y3735">
        <v>1</v>
      </c>
      <c r="Z3735" t="s">
        <v>46</v>
      </c>
      <c r="AA3735" t="s">
        <v>51</v>
      </c>
      <c r="AB3735">
        <v>6600</v>
      </c>
      <c r="AC3735">
        <v>0.5</v>
      </c>
    </row>
    <row r="3736" spans="13:29" x14ac:dyDescent="0.35">
      <c r="M3736" t="s">
        <v>44</v>
      </c>
      <c r="N3736">
        <v>21676930</v>
      </c>
      <c r="O3736" t="s">
        <v>6</v>
      </c>
      <c r="P3736">
        <v>52.366311495543897</v>
      </c>
      <c r="Q3736">
        <v>4.8853475646133599</v>
      </c>
      <c r="R3736" t="s">
        <v>50</v>
      </c>
      <c r="S3736">
        <v>111</v>
      </c>
      <c r="T3736">
        <v>283</v>
      </c>
      <c r="U3736">
        <v>19</v>
      </c>
      <c r="V3736">
        <v>2.1</v>
      </c>
      <c r="W3736">
        <v>75</v>
      </c>
      <c r="X3736">
        <v>14715</v>
      </c>
      <c r="Y3736">
        <v>1</v>
      </c>
      <c r="Z3736" t="s">
        <v>46</v>
      </c>
      <c r="AA3736" t="s">
        <v>51</v>
      </c>
      <c r="AB3736">
        <v>31413</v>
      </c>
      <c r="AC3736">
        <v>0.5</v>
      </c>
    </row>
    <row r="3737" spans="13:29" x14ac:dyDescent="0.35">
      <c r="M3737" t="s">
        <v>44</v>
      </c>
      <c r="N3737">
        <v>21800954</v>
      </c>
      <c r="O3737" t="s">
        <v>6</v>
      </c>
      <c r="P3737">
        <v>52.369614240883898</v>
      </c>
      <c r="Q3737">
        <v>4.8809086103727504</v>
      </c>
      <c r="R3737" t="s">
        <v>50</v>
      </c>
      <c r="S3737">
        <v>120</v>
      </c>
      <c r="T3737">
        <v>329</v>
      </c>
      <c r="U3737">
        <v>0</v>
      </c>
      <c r="W3737">
        <v>339</v>
      </c>
      <c r="X3737">
        <v>14830</v>
      </c>
      <c r="Y3737">
        <v>1</v>
      </c>
      <c r="Z3737" t="s">
        <v>46</v>
      </c>
      <c r="AA3737" t="s">
        <v>51</v>
      </c>
      <c r="AB3737">
        <v>39480</v>
      </c>
      <c r="AC3737">
        <v>0.5</v>
      </c>
    </row>
    <row r="3738" spans="13:29" x14ac:dyDescent="0.35">
      <c r="M3738" t="s">
        <v>44</v>
      </c>
      <c r="N3738">
        <v>21907274</v>
      </c>
      <c r="O3738" t="s">
        <v>6</v>
      </c>
      <c r="P3738">
        <v>52.3763199961517</v>
      </c>
      <c r="Q3738">
        <v>4.87962493958163</v>
      </c>
      <c r="R3738" t="s">
        <v>50</v>
      </c>
      <c r="S3738">
        <v>100</v>
      </c>
      <c r="T3738">
        <v>190</v>
      </c>
      <c r="U3738">
        <v>78</v>
      </c>
      <c r="V3738">
        <v>6.34</v>
      </c>
      <c r="W3738">
        <v>257</v>
      </c>
      <c r="X3738">
        <v>14917</v>
      </c>
      <c r="Y3738">
        <v>1</v>
      </c>
      <c r="Z3738" t="s">
        <v>46</v>
      </c>
      <c r="AA3738" t="s">
        <v>51</v>
      </c>
      <c r="AB3738">
        <v>19000</v>
      </c>
      <c r="AC3738">
        <v>0.5</v>
      </c>
    </row>
    <row r="3739" spans="13:29" x14ac:dyDescent="0.35">
      <c r="M3739" t="s">
        <v>44</v>
      </c>
      <c r="N3739">
        <v>42970</v>
      </c>
      <c r="O3739" t="s">
        <v>6</v>
      </c>
      <c r="P3739">
        <v>52.367814475896502</v>
      </c>
      <c r="Q3739">
        <v>4.8900120234396303</v>
      </c>
      <c r="R3739" t="s">
        <v>50</v>
      </c>
      <c r="S3739">
        <v>159</v>
      </c>
      <c r="T3739">
        <v>55</v>
      </c>
      <c r="U3739">
        <v>426</v>
      </c>
      <c r="V3739">
        <v>4.24</v>
      </c>
      <c r="W3739">
        <v>89</v>
      </c>
      <c r="X3739">
        <v>10</v>
      </c>
      <c r="Y3739">
        <v>3</v>
      </c>
      <c r="Z3739" t="s">
        <v>46</v>
      </c>
      <c r="AA3739" t="s">
        <v>51</v>
      </c>
      <c r="AB3739">
        <v>8745</v>
      </c>
      <c r="AC3739">
        <v>0.5</v>
      </c>
    </row>
    <row r="3740" spans="13:29" x14ac:dyDescent="0.35">
      <c r="M3740" t="s">
        <v>44</v>
      </c>
      <c r="N3740">
        <v>58211</v>
      </c>
      <c r="O3740" t="s">
        <v>6</v>
      </c>
      <c r="P3740">
        <v>52.369164791656999</v>
      </c>
      <c r="Q3740">
        <v>4.8844453447991496</v>
      </c>
      <c r="R3740" t="s">
        <v>50</v>
      </c>
      <c r="S3740">
        <v>225</v>
      </c>
      <c r="T3740">
        <v>77</v>
      </c>
      <c r="U3740">
        <v>82</v>
      </c>
      <c r="V3740">
        <v>1.05</v>
      </c>
      <c r="W3740">
        <v>212</v>
      </c>
      <c r="X3740">
        <v>35</v>
      </c>
      <c r="Y3740">
        <v>3</v>
      </c>
      <c r="Z3740" t="s">
        <v>46</v>
      </c>
      <c r="AA3740" t="s">
        <v>51</v>
      </c>
      <c r="AB3740">
        <v>17325</v>
      </c>
      <c r="AC3740">
        <v>0.5</v>
      </c>
    </row>
    <row r="3741" spans="13:29" x14ac:dyDescent="0.35">
      <c r="M3741" t="s">
        <v>44</v>
      </c>
      <c r="N3741">
        <v>69042</v>
      </c>
      <c r="O3741" t="s">
        <v>6</v>
      </c>
      <c r="P3741">
        <v>52.373527199212901</v>
      </c>
      <c r="Q3741">
        <v>4.8769059737770002</v>
      </c>
      <c r="R3741" t="s">
        <v>50</v>
      </c>
      <c r="S3741">
        <v>116</v>
      </c>
      <c r="T3741">
        <v>311</v>
      </c>
      <c r="U3741">
        <v>131</v>
      </c>
      <c r="V3741">
        <v>1.41</v>
      </c>
      <c r="W3741">
        <v>7</v>
      </c>
      <c r="X3741">
        <v>44</v>
      </c>
      <c r="Y3741">
        <v>3</v>
      </c>
      <c r="Z3741" t="s">
        <v>46</v>
      </c>
      <c r="AA3741" t="s">
        <v>51</v>
      </c>
      <c r="AB3741">
        <v>36076</v>
      </c>
      <c r="AC3741">
        <v>0.5</v>
      </c>
    </row>
    <row r="3742" spans="13:29" x14ac:dyDescent="0.35">
      <c r="M3742" t="s">
        <v>44</v>
      </c>
      <c r="N3742">
        <v>214531</v>
      </c>
      <c r="O3742" t="s">
        <v>6</v>
      </c>
      <c r="P3742">
        <v>52.370688362374899</v>
      </c>
      <c r="Q3742">
        <v>4.8951571773918996</v>
      </c>
      <c r="R3742" t="s">
        <v>50</v>
      </c>
      <c r="S3742">
        <v>114</v>
      </c>
      <c r="T3742">
        <v>178</v>
      </c>
      <c r="U3742">
        <v>150</v>
      </c>
      <c r="V3742">
        <v>1.74</v>
      </c>
      <c r="W3742">
        <v>163</v>
      </c>
      <c r="X3742">
        <v>101</v>
      </c>
      <c r="Y3742">
        <v>3</v>
      </c>
      <c r="Z3742" t="s">
        <v>46</v>
      </c>
      <c r="AA3742" t="s">
        <v>51</v>
      </c>
      <c r="AB3742">
        <v>20292</v>
      </c>
      <c r="AC3742">
        <v>0.5</v>
      </c>
    </row>
    <row r="3743" spans="13:29" x14ac:dyDescent="0.35">
      <c r="M3743" t="s">
        <v>44</v>
      </c>
      <c r="N3743">
        <v>253650</v>
      </c>
      <c r="O3743" t="s">
        <v>6</v>
      </c>
      <c r="P3743">
        <v>52.367751656755999</v>
      </c>
      <c r="Q3743">
        <v>4.8898150581289803</v>
      </c>
      <c r="R3743" t="s">
        <v>50</v>
      </c>
      <c r="S3743">
        <v>149</v>
      </c>
      <c r="T3743">
        <v>48</v>
      </c>
      <c r="U3743">
        <v>358</v>
      </c>
      <c r="V3743">
        <v>4.25</v>
      </c>
      <c r="W3743">
        <v>187</v>
      </c>
      <c r="X3743">
        <v>118</v>
      </c>
      <c r="Y3743">
        <v>3</v>
      </c>
      <c r="Z3743" t="s">
        <v>46</v>
      </c>
      <c r="AA3743" t="s">
        <v>51</v>
      </c>
      <c r="AB3743">
        <v>7152</v>
      </c>
      <c r="AC3743">
        <v>0.5</v>
      </c>
    </row>
    <row r="3744" spans="13:29" x14ac:dyDescent="0.35">
      <c r="M3744" t="s">
        <v>44</v>
      </c>
      <c r="N3744">
        <v>286500</v>
      </c>
      <c r="O3744" t="s">
        <v>6</v>
      </c>
      <c r="P3744">
        <v>52.374969607052101</v>
      </c>
      <c r="Q3744">
        <v>4.8988444269983402</v>
      </c>
      <c r="R3744" t="s">
        <v>50</v>
      </c>
      <c r="S3744">
        <v>150</v>
      </c>
      <c r="T3744">
        <v>151</v>
      </c>
      <c r="U3744">
        <v>245</v>
      </c>
      <c r="V3744">
        <v>2.94</v>
      </c>
      <c r="W3744">
        <v>274</v>
      </c>
      <c r="X3744">
        <v>147</v>
      </c>
      <c r="Y3744">
        <v>3</v>
      </c>
      <c r="Z3744" t="s">
        <v>46</v>
      </c>
      <c r="AA3744" t="s">
        <v>51</v>
      </c>
      <c r="AB3744">
        <v>22650</v>
      </c>
      <c r="AC3744">
        <v>0.5</v>
      </c>
    </row>
    <row r="3745" spans="13:29" x14ac:dyDescent="0.35">
      <c r="M3745" t="s">
        <v>44</v>
      </c>
      <c r="N3745">
        <v>289071</v>
      </c>
      <c r="O3745" t="s">
        <v>6</v>
      </c>
      <c r="P3745">
        <v>52.380373322653703</v>
      </c>
      <c r="Q3745">
        <v>4.8802065993150903</v>
      </c>
      <c r="R3745" t="s">
        <v>50</v>
      </c>
      <c r="S3745">
        <v>90</v>
      </c>
      <c r="T3745">
        <v>285</v>
      </c>
      <c r="U3745">
        <v>177</v>
      </c>
      <c r="V3745">
        <v>2.11</v>
      </c>
      <c r="W3745">
        <v>44</v>
      </c>
      <c r="X3745">
        <v>148</v>
      </c>
      <c r="Y3745">
        <v>3</v>
      </c>
      <c r="Z3745" t="s">
        <v>46</v>
      </c>
      <c r="AA3745" t="s">
        <v>51</v>
      </c>
      <c r="AB3745">
        <v>25650</v>
      </c>
      <c r="AC3745">
        <v>0.5</v>
      </c>
    </row>
    <row r="3746" spans="13:29" x14ac:dyDescent="0.35">
      <c r="M3746" t="s">
        <v>44</v>
      </c>
      <c r="N3746">
        <v>290701</v>
      </c>
      <c r="O3746" t="s">
        <v>6</v>
      </c>
      <c r="P3746">
        <v>52.376144181170098</v>
      </c>
      <c r="Q3746">
        <v>4.89893668521752</v>
      </c>
      <c r="R3746" t="s">
        <v>50</v>
      </c>
      <c r="S3746">
        <v>150</v>
      </c>
      <c r="T3746">
        <v>123</v>
      </c>
      <c r="U3746">
        <v>283</v>
      </c>
      <c r="V3746">
        <v>3.42</v>
      </c>
      <c r="W3746">
        <v>287</v>
      </c>
      <c r="X3746">
        <v>149</v>
      </c>
      <c r="Y3746">
        <v>3</v>
      </c>
      <c r="Z3746" t="s">
        <v>46</v>
      </c>
      <c r="AA3746" t="s">
        <v>51</v>
      </c>
      <c r="AB3746">
        <v>18450</v>
      </c>
      <c r="AC3746">
        <v>0.5</v>
      </c>
    </row>
    <row r="3747" spans="13:29" x14ac:dyDescent="0.35">
      <c r="M3747" t="s">
        <v>44</v>
      </c>
      <c r="N3747">
        <v>396125</v>
      </c>
      <c r="O3747" t="s">
        <v>6</v>
      </c>
      <c r="P3747">
        <v>52.37914263423</v>
      </c>
      <c r="Q3747">
        <v>4.8849304662538797</v>
      </c>
      <c r="R3747" t="s">
        <v>50</v>
      </c>
      <c r="S3747">
        <v>70</v>
      </c>
      <c r="T3747">
        <v>328</v>
      </c>
      <c r="U3747">
        <v>503</v>
      </c>
      <c r="V3747">
        <v>6.24</v>
      </c>
      <c r="W3747">
        <v>23</v>
      </c>
      <c r="X3747">
        <v>211</v>
      </c>
      <c r="Y3747">
        <v>3</v>
      </c>
      <c r="Z3747" t="s">
        <v>46</v>
      </c>
      <c r="AA3747" t="s">
        <v>51</v>
      </c>
      <c r="AB3747">
        <v>22960</v>
      </c>
      <c r="AC3747">
        <v>0.5</v>
      </c>
    </row>
    <row r="3748" spans="13:29" x14ac:dyDescent="0.35">
      <c r="M3748" t="s">
        <v>44</v>
      </c>
      <c r="N3748">
        <v>630636</v>
      </c>
      <c r="O3748" t="s">
        <v>6</v>
      </c>
      <c r="P3748">
        <v>52.376420966804503</v>
      </c>
      <c r="Q3748">
        <v>4.8865717576557799</v>
      </c>
      <c r="R3748" t="s">
        <v>50</v>
      </c>
      <c r="S3748">
        <v>135</v>
      </c>
      <c r="T3748">
        <v>22</v>
      </c>
      <c r="U3748">
        <v>43</v>
      </c>
      <c r="V3748">
        <v>0.56999999999999995</v>
      </c>
      <c r="W3748">
        <v>330</v>
      </c>
      <c r="X3748">
        <v>373</v>
      </c>
      <c r="Y3748">
        <v>3</v>
      </c>
      <c r="Z3748" t="s">
        <v>46</v>
      </c>
      <c r="AA3748" t="s">
        <v>51</v>
      </c>
      <c r="AB3748">
        <v>2970</v>
      </c>
      <c r="AC3748">
        <v>0.5</v>
      </c>
    </row>
    <row r="3749" spans="13:29" x14ac:dyDescent="0.35">
      <c r="M3749" t="s">
        <v>44</v>
      </c>
      <c r="N3749">
        <v>846281</v>
      </c>
      <c r="O3749" t="s">
        <v>6</v>
      </c>
      <c r="P3749">
        <v>52.375979546954099</v>
      </c>
      <c r="Q3749">
        <v>4.8876749648641002</v>
      </c>
      <c r="R3749" t="s">
        <v>50</v>
      </c>
      <c r="S3749">
        <v>85</v>
      </c>
      <c r="T3749">
        <v>150</v>
      </c>
      <c r="U3749">
        <v>269</v>
      </c>
      <c r="V3749">
        <v>3.9</v>
      </c>
      <c r="W3749">
        <v>259</v>
      </c>
      <c r="X3749">
        <v>608</v>
      </c>
      <c r="Y3749">
        <v>3</v>
      </c>
      <c r="Z3749" t="s">
        <v>46</v>
      </c>
      <c r="AA3749" t="s">
        <v>51</v>
      </c>
      <c r="AB3749">
        <v>12750</v>
      </c>
      <c r="AC3749">
        <v>0.5</v>
      </c>
    </row>
    <row r="3750" spans="13:29" x14ac:dyDescent="0.35">
      <c r="M3750" t="s">
        <v>44</v>
      </c>
      <c r="N3750">
        <v>1125625</v>
      </c>
      <c r="O3750" t="s">
        <v>6</v>
      </c>
      <c r="P3750">
        <v>52.377266222342001</v>
      </c>
      <c r="Q3750">
        <v>4.8861572122980101</v>
      </c>
      <c r="R3750" t="s">
        <v>50</v>
      </c>
      <c r="S3750">
        <v>99</v>
      </c>
      <c r="T3750">
        <v>230</v>
      </c>
      <c r="U3750">
        <v>42</v>
      </c>
      <c r="V3750">
        <v>0.82</v>
      </c>
      <c r="W3750">
        <v>159</v>
      </c>
      <c r="X3750">
        <v>831</v>
      </c>
      <c r="Y3750">
        <v>3</v>
      </c>
      <c r="Z3750" t="s">
        <v>46</v>
      </c>
      <c r="AA3750" t="s">
        <v>51</v>
      </c>
      <c r="AB3750">
        <v>22770</v>
      </c>
      <c r="AC3750">
        <v>0.5</v>
      </c>
    </row>
    <row r="3751" spans="13:29" x14ac:dyDescent="0.35">
      <c r="M3751" t="s">
        <v>44</v>
      </c>
      <c r="N3751">
        <v>1132591</v>
      </c>
      <c r="O3751" t="s">
        <v>6</v>
      </c>
      <c r="P3751">
        <v>52.383253476554998</v>
      </c>
      <c r="Q3751">
        <v>4.8879944530128601</v>
      </c>
      <c r="R3751" t="s">
        <v>50</v>
      </c>
      <c r="S3751">
        <v>169</v>
      </c>
      <c r="T3751">
        <v>314</v>
      </c>
      <c r="U3751">
        <v>48</v>
      </c>
      <c r="V3751">
        <v>0.76</v>
      </c>
      <c r="W3751">
        <v>169</v>
      </c>
      <c r="X3751">
        <v>836</v>
      </c>
      <c r="Y3751">
        <v>3</v>
      </c>
      <c r="Z3751" t="s">
        <v>46</v>
      </c>
      <c r="AA3751" t="s">
        <v>51</v>
      </c>
      <c r="AB3751">
        <v>53066</v>
      </c>
      <c r="AC3751">
        <v>0.5</v>
      </c>
    </row>
    <row r="3752" spans="13:29" x14ac:dyDescent="0.35">
      <c r="M3752" t="s">
        <v>44</v>
      </c>
      <c r="N3752">
        <v>1677883</v>
      </c>
      <c r="O3752" t="s">
        <v>6</v>
      </c>
      <c r="P3752">
        <v>52.384099810673099</v>
      </c>
      <c r="Q3752">
        <v>4.8856194121036198</v>
      </c>
      <c r="R3752" t="s">
        <v>50</v>
      </c>
      <c r="S3752">
        <v>87</v>
      </c>
      <c r="T3752">
        <v>71</v>
      </c>
      <c r="U3752">
        <v>80</v>
      </c>
      <c r="V3752">
        <v>1.27</v>
      </c>
      <c r="W3752">
        <v>203</v>
      </c>
      <c r="X3752">
        <v>1205</v>
      </c>
      <c r="Y3752">
        <v>3</v>
      </c>
      <c r="Z3752" t="s">
        <v>46</v>
      </c>
      <c r="AA3752" t="s">
        <v>51</v>
      </c>
      <c r="AB3752">
        <v>6177</v>
      </c>
      <c r="AC3752">
        <v>0.5</v>
      </c>
    </row>
    <row r="3753" spans="13:29" x14ac:dyDescent="0.35">
      <c r="M3753" t="s">
        <v>44</v>
      </c>
      <c r="N3753">
        <v>1901877</v>
      </c>
      <c r="O3753" t="s">
        <v>6</v>
      </c>
      <c r="P3753">
        <v>52.370797332932</v>
      </c>
      <c r="Q3753">
        <v>4.8857607056404202</v>
      </c>
      <c r="R3753" t="s">
        <v>50</v>
      </c>
      <c r="S3753">
        <v>95</v>
      </c>
      <c r="T3753">
        <v>88</v>
      </c>
      <c r="U3753">
        <v>265</v>
      </c>
      <c r="V3753">
        <v>4.6399999999999997</v>
      </c>
      <c r="W3753">
        <v>271</v>
      </c>
      <c r="X3753">
        <v>1335</v>
      </c>
      <c r="Y3753">
        <v>3</v>
      </c>
      <c r="Z3753" t="s">
        <v>46</v>
      </c>
      <c r="AA3753" t="s">
        <v>51</v>
      </c>
      <c r="AB3753">
        <v>8360</v>
      </c>
      <c r="AC3753">
        <v>0.5</v>
      </c>
    </row>
    <row r="3754" spans="13:29" x14ac:dyDescent="0.35">
      <c r="M3754" t="s">
        <v>44</v>
      </c>
      <c r="N3754">
        <v>2285864</v>
      </c>
      <c r="O3754" t="s">
        <v>6</v>
      </c>
      <c r="P3754">
        <v>52.370268869599798</v>
      </c>
      <c r="Q3754">
        <v>4.88131586255881</v>
      </c>
      <c r="R3754" t="s">
        <v>50</v>
      </c>
      <c r="S3754">
        <v>65</v>
      </c>
      <c r="T3754">
        <v>208</v>
      </c>
      <c r="U3754">
        <v>37</v>
      </c>
      <c r="V3754">
        <v>0.63</v>
      </c>
      <c r="W3754">
        <v>96</v>
      </c>
      <c r="X3754">
        <v>1547</v>
      </c>
      <c r="Y3754">
        <v>3</v>
      </c>
      <c r="Z3754" t="s">
        <v>46</v>
      </c>
      <c r="AA3754" t="s">
        <v>51</v>
      </c>
      <c r="AB3754">
        <v>13520</v>
      </c>
      <c r="AC3754">
        <v>0.5</v>
      </c>
    </row>
    <row r="3755" spans="13:29" x14ac:dyDescent="0.35">
      <c r="M3755" t="s">
        <v>44</v>
      </c>
      <c r="N3755">
        <v>2435572</v>
      </c>
      <c r="O3755" t="s">
        <v>6</v>
      </c>
      <c r="P3755">
        <v>52.381955238205599</v>
      </c>
      <c r="Q3755">
        <v>4.8882516239423701</v>
      </c>
      <c r="R3755" t="s">
        <v>50</v>
      </c>
      <c r="S3755">
        <v>79</v>
      </c>
      <c r="T3755">
        <v>34</v>
      </c>
      <c r="U3755">
        <v>224</v>
      </c>
      <c r="V3755">
        <v>3.84</v>
      </c>
      <c r="W3755">
        <v>294</v>
      </c>
      <c r="X3755">
        <v>1606</v>
      </c>
      <c r="Y3755">
        <v>3</v>
      </c>
      <c r="Z3755" t="s">
        <v>46</v>
      </c>
      <c r="AA3755" t="s">
        <v>51</v>
      </c>
      <c r="AB3755">
        <v>2686</v>
      </c>
      <c r="AC3755">
        <v>0.5</v>
      </c>
    </row>
    <row r="3756" spans="13:29" x14ac:dyDescent="0.35">
      <c r="M3756" t="s">
        <v>44</v>
      </c>
      <c r="N3756">
        <v>2639773</v>
      </c>
      <c r="O3756" t="s">
        <v>6</v>
      </c>
      <c r="P3756">
        <v>52.370432159207603</v>
      </c>
      <c r="Q3756">
        <v>4.8807219384243403</v>
      </c>
      <c r="R3756" t="s">
        <v>50</v>
      </c>
      <c r="S3756">
        <v>110</v>
      </c>
      <c r="T3756">
        <v>194</v>
      </c>
      <c r="U3756">
        <v>212</v>
      </c>
      <c r="V3756">
        <v>3.73</v>
      </c>
      <c r="W3756">
        <v>139</v>
      </c>
      <c r="X3756">
        <v>1703</v>
      </c>
      <c r="Y3756">
        <v>3</v>
      </c>
      <c r="Z3756" t="s">
        <v>46</v>
      </c>
      <c r="AA3756" t="s">
        <v>51</v>
      </c>
      <c r="AB3756">
        <v>21340</v>
      </c>
      <c r="AC3756">
        <v>0.5</v>
      </c>
    </row>
    <row r="3757" spans="13:29" x14ac:dyDescent="0.35">
      <c r="M3757" t="s">
        <v>44</v>
      </c>
      <c r="N3757">
        <v>2814246</v>
      </c>
      <c r="O3757" t="s">
        <v>6</v>
      </c>
      <c r="P3757">
        <v>52.368427187901098</v>
      </c>
      <c r="Q3757">
        <v>4.8813214640880496</v>
      </c>
      <c r="R3757" t="s">
        <v>50</v>
      </c>
      <c r="S3757">
        <v>175</v>
      </c>
      <c r="T3757">
        <v>6</v>
      </c>
      <c r="U3757">
        <v>102</v>
      </c>
      <c r="V3757">
        <v>1.88</v>
      </c>
      <c r="W3757">
        <v>330</v>
      </c>
      <c r="X3757">
        <v>1796</v>
      </c>
      <c r="Y3757">
        <v>3</v>
      </c>
      <c r="Z3757" t="s">
        <v>46</v>
      </c>
      <c r="AA3757" t="s">
        <v>51</v>
      </c>
      <c r="AB3757">
        <v>1050</v>
      </c>
      <c r="AC3757">
        <v>0.5</v>
      </c>
    </row>
    <row r="3758" spans="13:29" x14ac:dyDescent="0.35">
      <c r="M3758" t="s">
        <v>44</v>
      </c>
      <c r="N3758">
        <v>3111787</v>
      </c>
      <c r="O3758" t="s">
        <v>6</v>
      </c>
      <c r="P3758">
        <v>52.3763267871472</v>
      </c>
      <c r="Q3758">
        <v>4.8813756474471397</v>
      </c>
      <c r="R3758" t="s">
        <v>50</v>
      </c>
      <c r="S3758">
        <v>102</v>
      </c>
      <c r="T3758">
        <v>66</v>
      </c>
      <c r="U3758">
        <v>216</v>
      </c>
      <c r="V3758">
        <v>3.95</v>
      </c>
      <c r="W3758">
        <v>141</v>
      </c>
      <c r="X3758">
        <v>1956</v>
      </c>
      <c r="Y3758">
        <v>3</v>
      </c>
      <c r="Z3758" t="s">
        <v>46</v>
      </c>
      <c r="AA3758" t="s">
        <v>51</v>
      </c>
      <c r="AB3758">
        <v>6732</v>
      </c>
      <c r="AC3758">
        <v>0.5</v>
      </c>
    </row>
    <row r="3759" spans="13:29" x14ac:dyDescent="0.35">
      <c r="M3759" t="s">
        <v>44</v>
      </c>
      <c r="N3759">
        <v>3424647</v>
      </c>
      <c r="O3759" t="s">
        <v>6</v>
      </c>
      <c r="P3759">
        <v>52.3704405479711</v>
      </c>
      <c r="Q3759">
        <v>4.8920572098756798</v>
      </c>
      <c r="R3759" t="s">
        <v>50</v>
      </c>
      <c r="S3759">
        <v>180</v>
      </c>
      <c r="T3759">
        <v>294</v>
      </c>
      <c r="U3759">
        <v>44</v>
      </c>
      <c r="V3759">
        <v>0.83</v>
      </c>
      <c r="W3759">
        <v>154</v>
      </c>
      <c r="X3759">
        <v>2164</v>
      </c>
      <c r="Y3759">
        <v>3</v>
      </c>
      <c r="Z3759" t="s">
        <v>46</v>
      </c>
      <c r="AA3759" t="s">
        <v>51</v>
      </c>
      <c r="AB3759">
        <v>52920</v>
      </c>
      <c r="AC3759">
        <v>0.5</v>
      </c>
    </row>
    <row r="3760" spans="13:29" x14ac:dyDescent="0.35">
      <c r="M3760" t="s">
        <v>44</v>
      </c>
      <c r="N3760">
        <v>3558869</v>
      </c>
      <c r="O3760" t="s">
        <v>6</v>
      </c>
      <c r="P3760">
        <v>52.370871794473203</v>
      </c>
      <c r="Q3760">
        <v>4.8904950261945599</v>
      </c>
      <c r="R3760" t="s">
        <v>50</v>
      </c>
      <c r="S3760">
        <v>180</v>
      </c>
      <c r="T3760">
        <v>321</v>
      </c>
      <c r="U3760">
        <v>45</v>
      </c>
      <c r="V3760">
        <v>0.84</v>
      </c>
      <c r="W3760">
        <v>59</v>
      </c>
      <c r="X3760">
        <v>2252</v>
      </c>
      <c r="Y3760">
        <v>3</v>
      </c>
      <c r="Z3760" t="s">
        <v>46</v>
      </c>
      <c r="AA3760" t="s">
        <v>51</v>
      </c>
      <c r="AB3760">
        <v>57780</v>
      </c>
      <c r="AC3760">
        <v>0.5</v>
      </c>
    </row>
    <row r="3761" spans="13:29" x14ac:dyDescent="0.35">
      <c r="M3761" t="s">
        <v>44</v>
      </c>
      <c r="N3761">
        <v>3673166</v>
      </c>
      <c r="O3761" t="s">
        <v>6</v>
      </c>
      <c r="P3761">
        <v>52.371610569519298</v>
      </c>
      <c r="Q3761">
        <v>4.8761682107576503</v>
      </c>
      <c r="R3761" t="s">
        <v>50</v>
      </c>
      <c r="S3761">
        <v>65</v>
      </c>
      <c r="T3761">
        <v>193</v>
      </c>
      <c r="U3761">
        <v>65</v>
      </c>
      <c r="V3761">
        <v>1.79</v>
      </c>
      <c r="W3761">
        <v>166</v>
      </c>
      <c r="X3761">
        <v>2311</v>
      </c>
      <c r="Y3761">
        <v>3</v>
      </c>
      <c r="Z3761" t="s">
        <v>46</v>
      </c>
      <c r="AA3761" t="s">
        <v>51</v>
      </c>
      <c r="AB3761">
        <v>12545</v>
      </c>
      <c r="AC3761">
        <v>0.5</v>
      </c>
    </row>
    <row r="3762" spans="13:29" x14ac:dyDescent="0.35">
      <c r="M3762" t="s">
        <v>44</v>
      </c>
      <c r="N3762">
        <v>3763507</v>
      </c>
      <c r="O3762" t="s">
        <v>6</v>
      </c>
      <c r="P3762">
        <v>52.385344157955799</v>
      </c>
      <c r="Q3762">
        <v>4.8924299634485502</v>
      </c>
      <c r="R3762" t="s">
        <v>50</v>
      </c>
      <c r="S3762">
        <v>140</v>
      </c>
      <c r="T3762">
        <v>231</v>
      </c>
      <c r="U3762">
        <v>9</v>
      </c>
      <c r="V3762">
        <v>0.37</v>
      </c>
      <c r="W3762">
        <v>227</v>
      </c>
      <c r="X3762">
        <v>2370</v>
      </c>
      <c r="Y3762">
        <v>3</v>
      </c>
      <c r="Z3762" t="s">
        <v>46</v>
      </c>
      <c r="AA3762" t="s">
        <v>51</v>
      </c>
      <c r="AB3762">
        <v>32340</v>
      </c>
      <c r="AC3762">
        <v>0.5</v>
      </c>
    </row>
    <row r="3763" spans="13:29" x14ac:dyDescent="0.35">
      <c r="M3763" t="s">
        <v>44</v>
      </c>
      <c r="N3763">
        <v>3926133</v>
      </c>
      <c r="O3763" t="s">
        <v>6</v>
      </c>
      <c r="P3763">
        <v>52.380620415852</v>
      </c>
      <c r="Q3763">
        <v>4.8798182445279199</v>
      </c>
      <c r="R3763" t="s">
        <v>50</v>
      </c>
      <c r="S3763">
        <v>124</v>
      </c>
      <c r="T3763">
        <v>68</v>
      </c>
      <c r="U3763">
        <v>21</v>
      </c>
      <c r="V3763">
        <v>0.47</v>
      </c>
      <c r="W3763">
        <v>351</v>
      </c>
      <c r="X3763">
        <v>2493</v>
      </c>
      <c r="Y3763">
        <v>3</v>
      </c>
      <c r="Z3763" t="s">
        <v>46</v>
      </c>
      <c r="AA3763" t="s">
        <v>51</v>
      </c>
      <c r="AB3763">
        <v>8432</v>
      </c>
      <c r="AC3763">
        <v>0.5</v>
      </c>
    </row>
    <row r="3764" spans="13:29" x14ac:dyDescent="0.35">
      <c r="M3764" t="s">
        <v>44</v>
      </c>
      <c r="N3764">
        <v>4157853</v>
      </c>
      <c r="O3764" t="s">
        <v>6</v>
      </c>
      <c r="P3764">
        <v>52.372987122158698</v>
      </c>
      <c r="Q3764">
        <v>4.89633874347314</v>
      </c>
      <c r="R3764" t="s">
        <v>50</v>
      </c>
      <c r="S3764">
        <v>150</v>
      </c>
      <c r="T3764">
        <v>7</v>
      </c>
      <c r="U3764">
        <v>93</v>
      </c>
      <c r="V3764">
        <v>2.08</v>
      </c>
      <c r="W3764">
        <v>325</v>
      </c>
      <c r="X3764">
        <v>2609</v>
      </c>
      <c r="Y3764">
        <v>3</v>
      </c>
      <c r="Z3764" t="s">
        <v>46</v>
      </c>
      <c r="AA3764" t="s">
        <v>51</v>
      </c>
      <c r="AB3764">
        <v>1050</v>
      </c>
      <c r="AC3764">
        <v>0.5</v>
      </c>
    </row>
    <row r="3765" spans="13:29" x14ac:dyDescent="0.35">
      <c r="M3765" t="s">
        <v>44</v>
      </c>
      <c r="N3765">
        <v>4984717</v>
      </c>
      <c r="O3765" t="s">
        <v>6</v>
      </c>
      <c r="P3765">
        <v>52.376928046878497</v>
      </c>
      <c r="Q3765">
        <v>4.89122031338339</v>
      </c>
      <c r="R3765" t="s">
        <v>50</v>
      </c>
      <c r="S3765">
        <v>89</v>
      </c>
      <c r="T3765">
        <v>57</v>
      </c>
      <c r="U3765">
        <v>75</v>
      </c>
      <c r="V3765">
        <v>1.68</v>
      </c>
      <c r="W3765">
        <v>275</v>
      </c>
      <c r="X3765">
        <v>3059</v>
      </c>
      <c r="Y3765">
        <v>3</v>
      </c>
      <c r="Z3765" t="s">
        <v>46</v>
      </c>
      <c r="AA3765" t="s">
        <v>51</v>
      </c>
      <c r="AB3765">
        <v>5073</v>
      </c>
      <c r="AC3765">
        <v>0.5</v>
      </c>
    </row>
    <row r="3766" spans="13:29" x14ac:dyDescent="0.35">
      <c r="M3766" t="s">
        <v>44</v>
      </c>
      <c r="N3766">
        <v>5009826</v>
      </c>
      <c r="O3766" t="s">
        <v>6</v>
      </c>
      <c r="P3766">
        <v>52.377760379583002</v>
      </c>
      <c r="Q3766">
        <v>4.8911521386947401</v>
      </c>
      <c r="R3766" t="s">
        <v>50</v>
      </c>
      <c r="S3766">
        <v>89</v>
      </c>
      <c r="T3766">
        <v>33</v>
      </c>
      <c r="U3766">
        <v>60</v>
      </c>
      <c r="V3766">
        <v>1.76</v>
      </c>
      <c r="W3766">
        <v>270</v>
      </c>
      <c r="X3766">
        <v>3074</v>
      </c>
      <c r="Y3766">
        <v>3</v>
      </c>
      <c r="Z3766" t="s">
        <v>46</v>
      </c>
      <c r="AA3766" t="s">
        <v>51</v>
      </c>
      <c r="AB3766">
        <v>2937</v>
      </c>
      <c r="AC3766">
        <v>0.5</v>
      </c>
    </row>
    <row r="3767" spans="13:29" x14ac:dyDescent="0.35">
      <c r="M3767" t="s">
        <v>44</v>
      </c>
      <c r="N3767">
        <v>5367709</v>
      </c>
      <c r="O3767" t="s">
        <v>6</v>
      </c>
      <c r="P3767">
        <v>52.379002124660801</v>
      </c>
      <c r="Q3767">
        <v>4.8923982096896204</v>
      </c>
      <c r="R3767" t="s">
        <v>50</v>
      </c>
      <c r="S3767">
        <v>139</v>
      </c>
      <c r="T3767">
        <v>41</v>
      </c>
      <c r="U3767">
        <v>143</v>
      </c>
      <c r="V3767">
        <v>3.16</v>
      </c>
      <c r="W3767">
        <v>302</v>
      </c>
      <c r="X3767">
        <v>3226</v>
      </c>
      <c r="Y3767">
        <v>3</v>
      </c>
      <c r="Z3767" t="s">
        <v>46</v>
      </c>
      <c r="AA3767" t="s">
        <v>51</v>
      </c>
      <c r="AB3767">
        <v>5699</v>
      </c>
      <c r="AC3767">
        <v>0.5</v>
      </c>
    </row>
    <row r="3768" spans="13:29" x14ac:dyDescent="0.35">
      <c r="M3768" t="s">
        <v>44</v>
      </c>
      <c r="N3768">
        <v>5741450</v>
      </c>
      <c r="O3768" t="s">
        <v>6</v>
      </c>
      <c r="P3768">
        <v>52.377246070612102</v>
      </c>
      <c r="Q3768">
        <v>4.8841490899442999</v>
      </c>
      <c r="R3768" t="s">
        <v>50</v>
      </c>
      <c r="S3768">
        <v>115</v>
      </c>
      <c r="T3768">
        <v>212</v>
      </c>
      <c r="U3768">
        <v>107</v>
      </c>
      <c r="V3768">
        <v>2.39</v>
      </c>
      <c r="W3768">
        <v>162</v>
      </c>
      <c r="X3768">
        <v>3396</v>
      </c>
      <c r="Y3768">
        <v>3</v>
      </c>
      <c r="Z3768" t="s">
        <v>46</v>
      </c>
      <c r="AA3768" t="s">
        <v>51</v>
      </c>
      <c r="AB3768">
        <v>24380</v>
      </c>
      <c r="AC3768">
        <v>0.5</v>
      </c>
    </row>
    <row r="3769" spans="13:29" x14ac:dyDescent="0.35">
      <c r="M3769" t="s">
        <v>44</v>
      </c>
      <c r="N3769">
        <v>5819314</v>
      </c>
      <c r="O3769" t="s">
        <v>6</v>
      </c>
      <c r="P3769">
        <v>52.3783908969328</v>
      </c>
      <c r="Q3769">
        <v>4.8860256889563498</v>
      </c>
      <c r="R3769" t="s">
        <v>50</v>
      </c>
      <c r="S3769">
        <v>119</v>
      </c>
      <c r="T3769">
        <v>264</v>
      </c>
      <c r="U3769">
        <v>83</v>
      </c>
      <c r="V3769">
        <v>1.89</v>
      </c>
      <c r="W3769">
        <v>224</v>
      </c>
      <c r="X3769">
        <v>3437</v>
      </c>
      <c r="Y3769">
        <v>3</v>
      </c>
      <c r="Z3769" t="s">
        <v>46</v>
      </c>
      <c r="AA3769" t="s">
        <v>51</v>
      </c>
      <c r="AB3769">
        <v>31416</v>
      </c>
      <c r="AC3769">
        <v>0.5</v>
      </c>
    </row>
    <row r="3770" spans="13:29" x14ac:dyDescent="0.35">
      <c r="M3770" t="s">
        <v>44</v>
      </c>
      <c r="N3770">
        <v>6668354</v>
      </c>
      <c r="O3770" t="s">
        <v>6</v>
      </c>
      <c r="P3770">
        <v>52.384195493471402</v>
      </c>
      <c r="Q3770">
        <v>4.8898316181774701</v>
      </c>
      <c r="R3770" t="s">
        <v>50</v>
      </c>
      <c r="S3770">
        <v>110</v>
      </c>
      <c r="T3770">
        <v>173</v>
      </c>
      <c r="U3770">
        <v>239</v>
      </c>
      <c r="V3770">
        <v>5.94</v>
      </c>
      <c r="W3770">
        <v>201</v>
      </c>
      <c r="X3770">
        <v>4020</v>
      </c>
      <c r="Y3770">
        <v>3</v>
      </c>
      <c r="Z3770" t="s">
        <v>46</v>
      </c>
      <c r="AA3770" t="s">
        <v>51</v>
      </c>
      <c r="AB3770">
        <v>19030</v>
      </c>
      <c r="AC3770">
        <v>0.5</v>
      </c>
    </row>
    <row r="3771" spans="13:29" x14ac:dyDescent="0.35">
      <c r="M3771" t="s">
        <v>44</v>
      </c>
      <c r="N3771">
        <v>6843332</v>
      </c>
      <c r="O3771" t="s">
        <v>6</v>
      </c>
      <c r="P3771">
        <v>52.371260498287803</v>
      </c>
      <c r="Q3771">
        <v>4.8901948362148504</v>
      </c>
      <c r="R3771" t="s">
        <v>50</v>
      </c>
      <c r="S3771">
        <v>350</v>
      </c>
      <c r="T3771">
        <v>328</v>
      </c>
      <c r="U3771">
        <v>37</v>
      </c>
      <c r="V3771">
        <v>0.89</v>
      </c>
      <c r="W3771">
        <v>58</v>
      </c>
      <c r="X3771">
        <v>4151</v>
      </c>
      <c r="Y3771">
        <v>3</v>
      </c>
      <c r="Z3771" t="s">
        <v>46</v>
      </c>
      <c r="AA3771" t="s">
        <v>51</v>
      </c>
      <c r="AB3771">
        <v>114800</v>
      </c>
      <c r="AC3771">
        <v>0.5</v>
      </c>
    </row>
    <row r="3772" spans="13:29" x14ac:dyDescent="0.35">
      <c r="M3772" t="s">
        <v>44</v>
      </c>
      <c r="N3772">
        <v>8079259</v>
      </c>
      <c r="O3772" t="s">
        <v>6</v>
      </c>
      <c r="P3772">
        <v>52.386947373466199</v>
      </c>
      <c r="Q3772">
        <v>4.8863207321424698</v>
      </c>
      <c r="R3772" t="s">
        <v>50</v>
      </c>
      <c r="S3772">
        <v>125</v>
      </c>
      <c r="T3772">
        <v>127</v>
      </c>
      <c r="U3772">
        <v>80</v>
      </c>
      <c r="V3772">
        <v>2.25</v>
      </c>
      <c r="W3772">
        <v>211</v>
      </c>
      <c r="X3772">
        <v>4946</v>
      </c>
      <c r="Y3772">
        <v>3</v>
      </c>
      <c r="Z3772" t="s">
        <v>46</v>
      </c>
      <c r="AA3772" t="s">
        <v>51</v>
      </c>
      <c r="AB3772">
        <v>15875</v>
      </c>
      <c r="AC3772">
        <v>0.5</v>
      </c>
    </row>
    <row r="3773" spans="13:29" x14ac:dyDescent="0.35">
      <c r="M3773" t="s">
        <v>44</v>
      </c>
      <c r="N3773">
        <v>8384069</v>
      </c>
      <c r="O3773" t="s">
        <v>6</v>
      </c>
      <c r="P3773">
        <v>52.374606619702099</v>
      </c>
      <c r="Q3773">
        <v>4.8798998744333897</v>
      </c>
      <c r="R3773" t="s">
        <v>50</v>
      </c>
      <c r="S3773">
        <v>65</v>
      </c>
      <c r="T3773">
        <v>84</v>
      </c>
      <c r="U3773">
        <v>107</v>
      </c>
      <c r="V3773">
        <v>3.96</v>
      </c>
      <c r="W3773">
        <v>259</v>
      </c>
      <c r="X3773">
        <v>5116</v>
      </c>
      <c r="Y3773">
        <v>3</v>
      </c>
      <c r="Z3773" t="s">
        <v>46</v>
      </c>
      <c r="AA3773" t="s">
        <v>51</v>
      </c>
      <c r="AB3773">
        <v>5460</v>
      </c>
      <c r="AC3773">
        <v>0.5</v>
      </c>
    </row>
    <row r="3774" spans="13:29" x14ac:dyDescent="0.35">
      <c r="M3774" t="s">
        <v>44</v>
      </c>
      <c r="N3774">
        <v>8591687</v>
      </c>
      <c r="O3774" t="s">
        <v>6</v>
      </c>
      <c r="P3774">
        <v>52.375440193847801</v>
      </c>
      <c r="Q3774">
        <v>4.8953805389999596</v>
      </c>
      <c r="R3774" t="s">
        <v>50</v>
      </c>
      <c r="S3774">
        <v>99</v>
      </c>
      <c r="T3774">
        <v>115</v>
      </c>
      <c r="U3774">
        <v>234</v>
      </c>
      <c r="V3774">
        <v>6.05</v>
      </c>
      <c r="W3774">
        <v>240</v>
      </c>
      <c r="X3774">
        <v>5230</v>
      </c>
      <c r="Y3774">
        <v>3</v>
      </c>
      <c r="Z3774" t="s">
        <v>46</v>
      </c>
      <c r="AA3774" t="s">
        <v>51</v>
      </c>
      <c r="AB3774">
        <v>11385</v>
      </c>
      <c r="AC3774">
        <v>0.5</v>
      </c>
    </row>
    <row r="3775" spans="13:29" x14ac:dyDescent="0.35">
      <c r="M3775" t="s">
        <v>44</v>
      </c>
      <c r="N3775">
        <v>9289178</v>
      </c>
      <c r="O3775" t="s">
        <v>6</v>
      </c>
      <c r="P3775">
        <v>52.376155299225204</v>
      </c>
      <c r="Q3775">
        <v>4.8857624005096296</v>
      </c>
      <c r="R3775" t="s">
        <v>50</v>
      </c>
      <c r="S3775">
        <v>85</v>
      </c>
      <c r="T3775">
        <v>118</v>
      </c>
      <c r="U3775">
        <v>134</v>
      </c>
      <c r="V3775">
        <v>3.6</v>
      </c>
      <c r="W3775">
        <v>94</v>
      </c>
      <c r="X3775">
        <v>5644</v>
      </c>
      <c r="Y3775">
        <v>3</v>
      </c>
      <c r="Z3775" t="s">
        <v>46</v>
      </c>
      <c r="AA3775" t="s">
        <v>51</v>
      </c>
      <c r="AB3775">
        <v>10030</v>
      </c>
      <c r="AC3775">
        <v>0.5</v>
      </c>
    </row>
    <row r="3776" spans="13:29" x14ac:dyDescent="0.35">
      <c r="M3776" t="s">
        <v>44</v>
      </c>
      <c r="N3776">
        <v>9829578</v>
      </c>
      <c r="O3776" t="s">
        <v>6</v>
      </c>
      <c r="P3776">
        <v>52.375535103597997</v>
      </c>
      <c r="Q3776">
        <v>4.8936579023466997</v>
      </c>
      <c r="R3776" t="s">
        <v>50</v>
      </c>
      <c r="S3776">
        <v>115</v>
      </c>
      <c r="T3776">
        <v>51</v>
      </c>
      <c r="U3776">
        <v>136</v>
      </c>
      <c r="V3776">
        <v>3.82</v>
      </c>
      <c r="W3776">
        <v>146</v>
      </c>
      <c r="X3776">
        <v>5989</v>
      </c>
      <c r="Y3776">
        <v>3</v>
      </c>
      <c r="Z3776" t="s">
        <v>46</v>
      </c>
      <c r="AA3776" t="s">
        <v>51</v>
      </c>
      <c r="AB3776">
        <v>5865</v>
      </c>
      <c r="AC3776">
        <v>0.5</v>
      </c>
    </row>
    <row r="3777" spans="13:29" x14ac:dyDescent="0.35">
      <c r="M3777" t="s">
        <v>44</v>
      </c>
      <c r="N3777">
        <v>9840286</v>
      </c>
      <c r="O3777" t="s">
        <v>6</v>
      </c>
      <c r="P3777">
        <v>52.377141460863498</v>
      </c>
      <c r="Q3777">
        <v>4.8936747802874399</v>
      </c>
      <c r="R3777" t="s">
        <v>50</v>
      </c>
      <c r="S3777">
        <v>115</v>
      </c>
      <c r="T3777">
        <v>58</v>
      </c>
      <c r="U3777">
        <v>153</v>
      </c>
      <c r="V3777">
        <v>4.37</v>
      </c>
      <c r="W3777">
        <v>170</v>
      </c>
      <c r="X3777">
        <v>5996</v>
      </c>
      <c r="Y3777">
        <v>3</v>
      </c>
      <c r="Z3777" t="s">
        <v>46</v>
      </c>
      <c r="AA3777" t="s">
        <v>51</v>
      </c>
      <c r="AB3777">
        <v>6670</v>
      </c>
      <c r="AC3777">
        <v>0.5</v>
      </c>
    </row>
    <row r="3778" spans="13:29" x14ac:dyDescent="0.35">
      <c r="M3778" t="s">
        <v>44</v>
      </c>
      <c r="N3778">
        <v>9985691</v>
      </c>
      <c r="O3778" t="s">
        <v>6</v>
      </c>
      <c r="P3778">
        <v>52.379071870592497</v>
      </c>
      <c r="Q3778">
        <v>4.8879652679216701</v>
      </c>
      <c r="R3778" t="s">
        <v>50</v>
      </c>
      <c r="S3778">
        <v>82</v>
      </c>
      <c r="T3778">
        <v>162</v>
      </c>
      <c r="U3778">
        <v>70</v>
      </c>
      <c r="V3778">
        <v>1.96</v>
      </c>
      <c r="W3778">
        <v>141</v>
      </c>
      <c r="X3778">
        <v>6094</v>
      </c>
      <c r="Y3778">
        <v>3</v>
      </c>
      <c r="Z3778" t="s">
        <v>46</v>
      </c>
      <c r="AA3778" t="s">
        <v>51</v>
      </c>
      <c r="AB3778">
        <v>13284</v>
      </c>
      <c r="AC3778">
        <v>0.5</v>
      </c>
    </row>
    <row r="3779" spans="13:29" x14ac:dyDescent="0.35">
      <c r="M3779" t="s">
        <v>44</v>
      </c>
      <c r="N3779">
        <v>10512492</v>
      </c>
      <c r="O3779" t="s">
        <v>6</v>
      </c>
      <c r="P3779">
        <v>52.378698466057699</v>
      </c>
      <c r="Q3779">
        <v>4.88536288818438</v>
      </c>
      <c r="R3779" t="s">
        <v>50</v>
      </c>
      <c r="S3779">
        <v>90</v>
      </c>
      <c r="T3779">
        <v>357</v>
      </c>
      <c r="U3779">
        <v>160</v>
      </c>
      <c r="V3779">
        <v>4.7</v>
      </c>
      <c r="W3779">
        <v>9</v>
      </c>
      <c r="X3779">
        <v>6381</v>
      </c>
      <c r="Y3779">
        <v>3</v>
      </c>
      <c r="Z3779" t="s">
        <v>46</v>
      </c>
      <c r="AA3779" t="s">
        <v>51</v>
      </c>
      <c r="AB3779">
        <v>32130</v>
      </c>
      <c r="AC3779">
        <v>0.5</v>
      </c>
    </row>
    <row r="3780" spans="13:29" x14ac:dyDescent="0.35">
      <c r="M3780" t="s">
        <v>44</v>
      </c>
      <c r="N3780">
        <v>10538208</v>
      </c>
      <c r="O3780" t="s">
        <v>6</v>
      </c>
      <c r="P3780">
        <v>52.380363409030799</v>
      </c>
      <c r="Q3780">
        <v>4.8853382815979298</v>
      </c>
      <c r="R3780" t="s">
        <v>50</v>
      </c>
      <c r="S3780">
        <v>115</v>
      </c>
      <c r="T3780">
        <v>353</v>
      </c>
      <c r="U3780">
        <v>165</v>
      </c>
      <c r="V3780">
        <v>4.8099999999999996</v>
      </c>
      <c r="W3780">
        <v>13</v>
      </c>
      <c r="X3780">
        <v>6394</v>
      </c>
      <c r="Y3780">
        <v>3</v>
      </c>
      <c r="Z3780" t="s">
        <v>46</v>
      </c>
      <c r="AA3780" t="s">
        <v>51</v>
      </c>
      <c r="AB3780">
        <v>40595</v>
      </c>
      <c r="AC3780">
        <v>0.5</v>
      </c>
    </row>
    <row r="3781" spans="13:29" x14ac:dyDescent="0.35">
      <c r="M3781" t="s">
        <v>44</v>
      </c>
      <c r="N3781">
        <v>12216213</v>
      </c>
      <c r="O3781" t="s">
        <v>6</v>
      </c>
      <c r="P3781">
        <v>52.380485710784797</v>
      </c>
      <c r="Q3781">
        <v>4.8862351512073996</v>
      </c>
      <c r="R3781" t="s">
        <v>50</v>
      </c>
      <c r="S3781">
        <v>100</v>
      </c>
      <c r="T3781">
        <v>75</v>
      </c>
      <c r="U3781">
        <v>164</v>
      </c>
      <c r="V3781">
        <v>5.1100000000000003</v>
      </c>
      <c r="W3781">
        <v>262</v>
      </c>
      <c r="X3781">
        <v>7238</v>
      </c>
      <c r="Y3781">
        <v>3</v>
      </c>
      <c r="Z3781" t="s">
        <v>46</v>
      </c>
      <c r="AA3781" t="s">
        <v>51</v>
      </c>
      <c r="AB3781">
        <v>7500</v>
      </c>
      <c r="AC3781">
        <v>0.5</v>
      </c>
    </row>
    <row r="3782" spans="13:29" x14ac:dyDescent="0.35">
      <c r="M3782" t="s">
        <v>44</v>
      </c>
      <c r="N3782">
        <v>13656180</v>
      </c>
      <c r="O3782" t="s">
        <v>6</v>
      </c>
      <c r="P3782">
        <v>52.379550640945197</v>
      </c>
      <c r="Q3782">
        <v>4.89279276698855</v>
      </c>
      <c r="R3782" t="s">
        <v>50</v>
      </c>
      <c r="S3782">
        <v>135</v>
      </c>
      <c r="T3782">
        <v>185</v>
      </c>
      <c r="U3782">
        <v>45</v>
      </c>
      <c r="V3782">
        <v>1.54</v>
      </c>
      <c r="W3782">
        <v>349</v>
      </c>
      <c r="X3782">
        <v>8418</v>
      </c>
      <c r="Y3782">
        <v>3</v>
      </c>
      <c r="Z3782" t="s">
        <v>46</v>
      </c>
      <c r="AA3782" t="s">
        <v>51</v>
      </c>
      <c r="AB3782">
        <v>24975</v>
      </c>
      <c r="AC3782">
        <v>0.5</v>
      </c>
    </row>
    <row r="3783" spans="13:29" x14ac:dyDescent="0.35">
      <c r="M3783" t="s">
        <v>44</v>
      </c>
      <c r="N3783">
        <v>14017497</v>
      </c>
      <c r="O3783" t="s">
        <v>6</v>
      </c>
      <c r="P3783">
        <v>52.380021142700002</v>
      </c>
      <c r="Q3783">
        <v>4.8895774856715004</v>
      </c>
      <c r="R3783" t="s">
        <v>50</v>
      </c>
      <c r="S3783">
        <v>56</v>
      </c>
      <c r="T3783">
        <v>334</v>
      </c>
      <c r="U3783">
        <v>28</v>
      </c>
      <c r="V3783">
        <v>0.98</v>
      </c>
      <c r="W3783">
        <v>318</v>
      </c>
      <c r="X3783">
        <v>8868</v>
      </c>
      <c r="Y3783">
        <v>3</v>
      </c>
      <c r="Z3783" t="s">
        <v>46</v>
      </c>
      <c r="AA3783" t="s">
        <v>51</v>
      </c>
      <c r="AB3783">
        <v>18704</v>
      </c>
      <c r="AC3783">
        <v>0.5</v>
      </c>
    </row>
    <row r="3784" spans="13:29" x14ac:dyDescent="0.35">
      <c r="M3784" t="s">
        <v>44</v>
      </c>
      <c r="N3784">
        <v>14017892</v>
      </c>
      <c r="O3784" t="s">
        <v>6</v>
      </c>
      <c r="P3784">
        <v>52.381258649495201</v>
      </c>
      <c r="Q3784">
        <v>4.8895614998690897</v>
      </c>
      <c r="R3784" t="s">
        <v>50</v>
      </c>
      <c r="S3784">
        <v>56</v>
      </c>
      <c r="T3784">
        <v>355</v>
      </c>
      <c r="U3784">
        <v>23</v>
      </c>
      <c r="V3784">
        <v>0.8</v>
      </c>
      <c r="W3784">
        <v>313</v>
      </c>
      <c r="X3784">
        <v>8869</v>
      </c>
      <c r="Y3784">
        <v>3</v>
      </c>
      <c r="Z3784" t="s">
        <v>46</v>
      </c>
      <c r="AA3784" t="s">
        <v>51</v>
      </c>
      <c r="AB3784">
        <v>19880</v>
      </c>
      <c r="AC3784">
        <v>0.5</v>
      </c>
    </row>
    <row r="3785" spans="13:29" x14ac:dyDescent="0.35">
      <c r="M3785" t="s">
        <v>44</v>
      </c>
      <c r="N3785">
        <v>14942884</v>
      </c>
      <c r="O3785" t="s">
        <v>6</v>
      </c>
      <c r="P3785">
        <v>52.371592353615704</v>
      </c>
      <c r="Q3785">
        <v>4.8778082149227604</v>
      </c>
      <c r="R3785" t="s">
        <v>50</v>
      </c>
      <c r="S3785">
        <v>56</v>
      </c>
      <c r="T3785">
        <v>317</v>
      </c>
      <c r="U3785">
        <v>73</v>
      </c>
      <c r="V3785">
        <v>3.1</v>
      </c>
      <c r="W3785">
        <v>74</v>
      </c>
      <c r="X3785">
        <v>9591</v>
      </c>
      <c r="Y3785">
        <v>3</v>
      </c>
      <c r="Z3785" t="s">
        <v>46</v>
      </c>
      <c r="AA3785" t="s">
        <v>51</v>
      </c>
      <c r="AB3785">
        <v>17752</v>
      </c>
      <c r="AC3785">
        <v>0.5</v>
      </c>
    </row>
    <row r="3786" spans="13:29" x14ac:dyDescent="0.35">
      <c r="M3786" t="s">
        <v>44</v>
      </c>
      <c r="N3786">
        <v>15093623</v>
      </c>
      <c r="O3786" t="s">
        <v>6</v>
      </c>
      <c r="P3786">
        <v>52.371505508816298</v>
      </c>
      <c r="Q3786">
        <v>4.8981328566947697</v>
      </c>
      <c r="R3786" t="s">
        <v>50</v>
      </c>
      <c r="S3786">
        <v>130</v>
      </c>
      <c r="T3786">
        <v>287</v>
      </c>
      <c r="U3786">
        <v>77</v>
      </c>
      <c r="V3786">
        <v>2.88</v>
      </c>
      <c r="W3786">
        <v>203</v>
      </c>
      <c r="X3786">
        <v>9677</v>
      </c>
      <c r="Y3786">
        <v>3</v>
      </c>
      <c r="Z3786" t="s">
        <v>46</v>
      </c>
      <c r="AA3786" t="s">
        <v>51</v>
      </c>
      <c r="AB3786">
        <v>37310</v>
      </c>
      <c r="AC3786">
        <v>0.5</v>
      </c>
    </row>
    <row r="3787" spans="13:29" x14ac:dyDescent="0.35">
      <c r="M3787" t="s">
        <v>44</v>
      </c>
      <c r="N3787">
        <v>15230371</v>
      </c>
      <c r="O3787" t="s">
        <v>6</v>
      </c>
      <c r="P3787">
        <v>52.37332605332</v>
      </c>
      <c r="Q3787">
        <v>4.87595292403293</v>
      </c>
      <c r="R3787" t="s">
        <v>50</v>
      </c>
      <c r="S3787">
        <v>125</v>
      </c>
      <c r="T3787">
        <v>275</v>
      </c>
      <c r="U3787">
        <v>0</v>
      </c>
      <c r="W3787">
        <v>89</v>
      </c>
      <c r="X3787">
        <v>9756</v>
      </c>
      <c r="Y3787">
        <v>3</v>
      </c>
      <c r="Z3787" t="s">
        <v>46</v>
      </c>
      <c r="AA3787" t="s">
        <v>51</v>
      </c>
      <c r="AB3787">
        <v>34375</v>
      </c>
      <c r="AC3787">
        <v>0.5</v>
      </c>
    </row>
    <row r="3788" spans="13:29" x14ac:dyDescent="0.35">
      <c r="M3788" t="s">
        <v>44</v>
      </c>
      <c r="N3788">
        <v>15262729</v>
      </c>
      <c r="O3788" t="s">
        <v>6</v>
      </c>
      <c r="P3788">
        <v>52.373540142689201</v>
      </c>
      <c r="Q3788">
        <v>4.8984947032373301</v>
      </c>
      <c r="R3788" t="s">
        <v>50</v>
      </c>
      <c r="S3788">
        <v>226</v>
      </c>
      <c r="T3788">
        <v>219</v>
      </c>
      <c r="U3788">
        <v>135</v>
      </c>
      <c r="V3788">
        <v>5.18</v>
      </c>
      <c r="W3788">
        <v>103</v>
      </c>
      <c r="X3788">
        <v>9772</v>
      </c>
      <c r="Y3788">
        <v>3</v>
      </c>
      <c r="Z3788" t="s">
        <v>46</v>
      </c>
      <c r="AA3788" t="s">
        <v>51</v>
      </c>
      <c r="AB3788">
        <v>49494</v>
      </c>
      <c r="AC3788">
        <v>0.5</v>
      </c>
    </row>
    <row r="3789" spans="13:29" x14ac:dyDescent="0.35">
      <c r="M3789" t="s">
        <v>44</v>
      </c>
      <c r="N3789">
        <v>15900020</v>
      </c>
      <c r="O3789" t="s">
        <v>6</v>
      </c>
      <c r="P3789">
        <v>52.375613494951402</v>
      </c>
      <c r="Q3789">
        <v>4.8972845803396403</v>
      </c>
      <c r="R3789" t="s">
        <v>50</v>
      </c>
      <c r="S3789">
        <v>71</v>
      </c>
      <c r="T3789">
        <v>218</v>
      </c>
      <c r="U3789">
        <v>93</v>
      </c>
      <c r="V3789">
        <v>3.84</v>
      </c>
      <c r="W3789">
        <v>169</v>
      </c>
      <c r="X3789">
        <v>10178</v>
      </c>
      <c r="Y3789">
        <v>3</v>
      </c>
      <c r="Z3789" t="s">
        <v>46</v>
      </c>
      <c r="AA3789" t="s">
        <v>51</v>
      </c>
      <c r="AB3789">
        <v>15478</v>
      </c>
      <c r="AC3789">
        <v>0.5</v>
      </c>
    </row>
    <row r="3790" spans="13:29" x14ac:dyDescent="0.35">
      <c r="M3790" t="s">
        <v>44</v>
      </c>
      <c r="N3790">
        <v>15908899</v>
      </c>
      <c r="O3790" t="s">
        <v>6</v>
      </c>
      <c r="P3790">
        <v>52.375946893163402</v>
      </c>
      <c r="Q3790">
        <v>4.8977700362568601</v>
      </c>
      <c r="R3790" t="s">
        <v>50</v>
      </c>
      <c r="S3790">
        <v>65</v>
      </c>
      <c r="T3790">
        <v>340</v>
      </c>
      <c r="U3790">
        <v>89</v>
      </c>
      <c r="V3790">
        <v>3.64</v>
      </c>
      <c r="W3790">
        <v>166</v>
      </c>
      <c r="X3790">
        <v>10188</v>
      </c>
      <c r="Y3790">
        <v>3</v>
      </c>
      <c r="Z3790" t="s">
        <v>46</v>
      </c>
      <c r="AA3790" t="s">
        <v>51</v>
      </c>
      <c r="AB3790">
        <v>22100</v>
      </c>
      <c r="AC3790">
        <v>0.5</v>
      </c>
    </row>
    <row r="3791" spans="13:29" x14ac:dyDescent="0.35">
      <c r="M3791" t="s">
        <v>44</v>
      </c>
      <c r="N3791">
        <v>16222778</v>
      </c>
      <c r="O3791" t="s">
        <v>6</v>
      </c>
      <c r="P3791">
        <v>52.3815889433452</v>
      </c>
      <c r="Q3791">
        <v>4.8842133697499701</v>
      </c>
      <c r="R3791" t="s">
        <v>50</v>
      </c>
      <c r="S3791">
        <v>70</v>
      </c>
      <c r="T3791">
        <v>346</v>
      </c>
      <c r="U3791">
        <v>26</v>
      </c>
      <c r="V3791">
        <v>1.08</v>
      </c>
      <c r="W3791">
        <v>88</v>
      </c>
      <c r="X3791">
        <v>10413</v>
      </c>
      <c r="Y3791">
        <v>3</v>
      </c>
      <c r="Z3791" t="s">
        <v>46</v>
      </c>
      <c r="AA3791" t="s">
        <v>51</v>
      </c>
      <c r="AB3791">
        <v>24220</v>
      </c>
      <c r="AC3791">
        <v>0.5</v>
      </c>
    </row>
    <row r="3792" spans="13:29" x14ac:dyDescent="0.35">
      <c r="M3792" t="s">
        <v>44</v>
      </c>
      <c r="N3792">
        <v>16389105</v>
      </c>
      <c r="O3792" t="s">
        <v>6</v>
      </c>
      <c r="P3792">
        <v>52.379809857603398</v>
      </c>
      <c r="Q3792">
        <v>4.8806496781543602</v>
      </c>
      <c r="R3792" t="s">
        <v>50</v>
      </c>
      <c r="S3792">
        <v>135</v>
      </c>
      <c r="T3792">
        <v>80</v>
      </c>
      <c r="U3792">
        <v>36</v>
      </c>
      <c r="V3792">
        <v>1.52</v>
      </c>
      <c r="W3792">
        <v>246</v>
      </c>
      <c r="X3792">
        <v>10556</v>
      </c>
      <c r="Y3792">
        <v>3</v>
      </c>
      <c r="Z3792" t="s">
        <v>46</v>
      </c>
      <c r="AA3792" t="s">
        <v>51</v>
      </c>
      <c r="AB3792">
        <v>10800</v>
      </c>
      <c r="AC3792">
        <v>0.5</v>
      </c>
    </row>
    <row r="3793" spans="13:29" x14ac:dyDescent="0.35">
      <c r="M3793" t="s">
        <v>44</v>
      </c>
      <c r="N3793">
        <v>16401315</v>
      </c>
      <c r="O3793" t="s">
        <v>6</v>
      </c>
      <c r="P3793">
        <v>52.374356293715898</v>
      </c>
      <c r="Q3793">
        <v>4.8916059643955503</v>
      </c>
      <c r="R3793" t="s">
        <v>50</v>
      </c>
      <c r="S3793">
        <v>160</v>
      </c>
      <c r="T3793">
        <v>262</v>
      </c>
      <c r="U3793">
        <v>42</v>
      </c>
      <c r="V3793">
        <v>1.79</v>
      </c>
      <c r="W3793">
        <v>117</v>
      </c>
      <c r="X3793">
        <v>10566</v>
      </c>
      <c r="Y3793">
        <v>3</v>
      </c>
      <c r="Z3793" t="s">
        <v>46</v>
      </c>
      <c r="AA3793" t="s">
        <v>51</v>
      </c>
      <c r="AB3793">
        <v>41920</v>
      </c>
      <c r="AC3793">
        <v>0.5</v>
      </c>
    </row>
    <row r="3794" spans="13:29" x14ac:dyDescent="0.35">
      <c r="M3794" t="s">
        <v>44</v>
      </c>
      <c r="N3794">
        <v>16409237</v>
      </c>
      <c r="O3794" t="s">
        <v>6</v>
      </c>
      <c r="P3794">
        <v>52.375696176526503</v>
      </c>
      <c r="Q3794">
        <v>4.8917083091720999</v>
      </c>
      <c r="R3794" t="s">
        <v>50</v>
      </c>
      <c r="S3794">
        <v>160</v>
      </c>
      <c r="T3794">
        <v>238</v>
      </c>
      <c r="U3794">
        <v>38</v>
      </c>
      <c r="V3794">
        <v>1.62</v>
      </c>
      <c r="W3794">
        <v>290</v>
      </c>
      <c r="X3794">
        <v>10573</v>
      </c>
      <c r="Y3794">
        <v>3</v>
      </c>
      <c r="Z3794" t="s">
        <v>46</v>
      </c>
      <c r="AA3794" t="s">
        <v>51</v>
      </c>
      <c r="AB3794">
        <v>38080</v>
      </c>
      <c r="AC3794">
        <v>0.5</v>
      </c>
    </row>
    <row r="3795" spans="13:29" x14ac:dyDescent="0.35">
      <c r="M3795" t="s">
        <v>44</v>
      </c>
      <c r="N3795">
        <v>16641778</v>
      </c>
      <c r="O3795" t="s">
        <v>6</v>
      </c>
      <c r="P3795">
        <v>52.370802392492003</v>
      </c>
      <c r="Q3795">
        <v>4.8823666815247702</v>
      </c>
      <c r="R3795" t="s">
        <v>50</v>
      </c>
      <c r="S3795">
        <v>155</v>
      </c>
      <c r="T3795">
        <v>129</v>
      </c>
      <c r="U3795">
        <v>12</v>
      </c>
      <c r="V3795">
        <v>0.55000000000000004</v>
      </c>
      <c r="W3795">
        <v>131</v>
      </c>
      <c r="X3795">
        <v>10722</v>
      </c>
      <c r="Y3795">
        <v>3</v>
      </c>
      <c r="Z3795" t="s">
        <v>46</v>
      </c>
      <c r="AA3795" t="s">
        <v>51</v>
      </c>
      <c r="AB3795">
        <v>19995</v>
      </c>
      <c r="AC3795">
        <v>0.5</v>
      </c>
    </row>
    <row r="3796" spans="13:29" x14ac:dyDescent="0.35">
      <c r="M3796" t="s">
        <v>44</v>
      </c>
      <c r="N3796">
        <v>16715596</v>
      </c>
      <c r="O3796" t="s">
        <v>6</v>
      </c>
      <c r="P3796">
        <v>52.368410788396702</v>
      </c>
      <c r="Q3796">
        <v>4.8935057231222503</v>
      </c>
      <c r="R3796" t="s">
        <v>50</v>
      </c>
      <c r="S3796">
        <v>80</v>
      </c>
      <c r="T3796">
        <v>312</v>
      </c>
      <c r="U3796">
        <v>57</v>
      </c>
      <c r="V3796">
        <v>2.5</v>
      </c>
      <c r="W3796">
        <v>49</v>
      </c>
      <c r="X3796">
        <v>10774</v>
      </c>
      <c r="Y3796">
        <v>3</v>
      </c>
      <c r="Z3796" t="s">
        <v>46</v>
      </c>
      <c r="AA3796" t="s">
        <v>51</v>
      </c>
      <c r="AB3796">
        <v>24960</v>
      </c>
      <c r="AC3796">
        <v>0.5</v>
      </c>
    </row>
    <row r="3797" spans="13:29" x14ac:dyDescent="0.35">
      <c r="M3797" t="s">
        <v>44</v>
      </c>
      <c r="N3797">
        <v>16763977</v>
      </c>
      <c r="O3797" t="s">
        <v>6</v>
      </c>
      <c r="P3797">
        <v>52.374301177006899</v>
      </c>
      <c r="Q3797">
        <v>4.9007578783786103</v>
      </c>
      <c r="R3797" t="s">
        <v>50</v>
      </c>
      <c r="S3797">
        <v>95</v>
      </c>
      <c r="T3797">
        <v>353</v>
      </c>
      <c r="U3797">
        <v>29</v>
      </c>
      <c r="V3797">
        <v>1.28</v>
      </c>
      <c r="W3797">
        <v>21</v>
      </c>
      <c r="X3797">
        <v>10805</v>
      </c>
      <c r="Y3797">
        <v>3</v>
      </c>
      <c r="Z3797" t="s">
        <v>46</v>
      </c>
      <c r="AA3797" t="s">
        <v>51</v>
      </c>
      <c r="AB3797">
        <v>33535</v>
      </c>
      <c r="AC3797">
        <v>0.5</v>
      </c>
    </row>
    <row r="3798" spans="13:29" x14ac:dyDescent="0.35">
      <c r="M3798" t="s">
        <v>44</v>
      </c>
      <c r="N3798">
        <v>16866167</v>
      </c>
      <c r="O3798" t="s">
        <v>6</v>
      </c>
      <c r="P3798">
        <v>52.387853392240103</v>
      </c>
      <c r="Q3798">
        <v>4.8880640836255997</v>
      </c>
      <c r="R3798" t="s">
        <v>50</v>
      </c>
      <c r="S3798">
        <v>90</v>
      </c>
      <c r="T3798">
        <v>209</v>
      </c>
      <c r="U3798">
        <v>37</v>
      </c>
      <c r="V3798">
        <v>1.67</v>
      </c>
      <c r="W3798">
        <v>284</v>
      </c>
      <c r="X3798">
        <v>10856</v>
      </c>
      <c r="Y3798">
        <v>3</v>
      </c>
      <c r="Z3798" t="s">
        <v>46</v>
      </c>
      <c r="AA3798" t="s">
        <v>51</v>
      </c>
      <c r="AB3798">
        <v>18810</v>
      </c>
      <c r="AC3798">
        <v>0.5</v>
      </c>
    </row>
    <row r="3799" spans="13:29" x14ac:dyDescent="0.35">
      <c r="M3799" t="s">
        <v>44</v>
      </c>
      <c r="N3799">
        <v>17186349</v>
      </c>
      <c r="O3799" t="s">
        <v>6</v>
      </c>
      <c r="P3799">
        <v>52.371500692599199</v>
      </c>
      <c r="Q3799">
        <v>4.8986761753035504</v>
      </c>
      <c r="R3799" t="s">
        <v>50</v>
      </c>
      <c r="S3799">
        <v>110</v>
      </c>
      <c r="T3799">
        <v>360</v>
      </c>
      <c r="U3799">
        <v>47</v>
      </c>
      <c r="V3799">
        <v>2.15</v>
      </c>
      <c r="W3799">
        <v>9</v>
      </c>
      <c r="X3799">
        <v>11023</v>
      </c>
      <c r="Y3799">
        <v>3</v>
      </c>
      <c r="Z3799" t="s">
        <v>46</v>
      </c>
      <c r="AA3799" t="s">
        <v>51</v>
      </c>
      <c r="AB3799">
        <v>39600</v>
      </c>
      <c r="AC3799">
        <v>0.5</v>
      </c>
    </row>
    <row r="3800" spans="13:29" x14ac:dyDescent="0.35">
      <c r="M3800" t="s">
        <v>44</v>
      </c>
      <c r="N3800">
        <v>17218474</v>
      </c>
      <c r="O3800" t="s">
        <v>6</v>
      </c>
      <c r="P3800">
        <v>52.374562059374298</v>
      </c>
      <c r="Q3800">
        <v>4.8879876334577803</v>
      </c>
      <c r="R3800" t="s">
        <v>50</v>
      </c>
      <c r="S3800">
        <v>100</v>
      </c>
      <c r="T3800">
        <v>287</v>
      </c>
      <c r="U3800">
        <v>30</v>
      </c>
      <c r="V3800">
        <v>1.39</v>
      </c>
      <c r="W3800">
        <v>12</v>
      </c>
      <c r="X3800">
        <v>11032</v>
      </c>
      <c r="Y3800">
        <v>3</v>
      </c>
      <c r="Z3800" t="s">
        <v>46</v>
      </c>
      <c r="AA3800" t="s">
        <v>51</v>
      </c>
      <c r="AB3800">
        <v>28700</v>
      </c>
      <c r="AC3800">
        <v>0.5</v>
      </c>
    </row>
    <row r="3801" spans="13:29" x14ac:dyDescent="0.35">
      <c r="M3801" t="s">
        <v>44</v>
      </c>
      <c r="N3801">
        <v>17252191</v>
      </c>
      <c r="O3801" t="s">
        <v>6</v>
      </c>
      <c r="P3801">
        <v>52.383062329711201</v>
      </c>
      <c r="Q3801">
        <v>4.8870765488977304</v>
      </c>
      <c r="R3801" t="s">
        <v>50</v>
      </c>
      <c r="S3801">
        <v>128</v>
      </c>
      <c r="T3801">
        <v>14</v>
      </c>
      <c r="U3801">
        <v>45</v>
      </c>
      <c r="V3801">
        <v>2.25</v>
      </c>
      <c r="W3801">
        <v>189</v>
      </c>
      <c r="X3801">
        <v>11068</v>
      </c>
      <c r="Y3801">
        <v>3</v>
      </c>
      <c r="Z3801" t="s">
        <v>46</v>
      </c>
      <c r="AA3801" t="s">
        <v>51</v>
      </c>
      <c r="AB3801">
        <v>1792</v>
      </c>
      <c r="AC3801">
        <v>0.5</v>
      </c>
    </row>
    <row r="3802" spans="13:29" x14ac:dyDescent="0.35">
      <c r="M3802" t="s">
        <v>44</v>
      </c>
      <c r="N3802">
        <v>17770743</v>
      </c>
      <c r="O3802" t="s">
        <v>6</v>
      </c>
      <c r="P3802">
        <v>52.384061756982902</v>
      </c>
      <c r="Q3802">
        <v>4.8898771767482501</v>
      </c>
      <c r="R3802" t="s">
        <v>50</v>
      </c>
      <c r="S3802">
        <v>160</v>
      </c>
      <c r="T3802">
        <v>208</v>
      </c>
      <c r="U3802">
        <v>19</v>
      </c>
      <c r="V3802">
        <v>1.08</v>
      </c>
      <c r="W3802">
        <v>78</v>
      </c>
      <c r="X3802">
        <v>11376</v>
      </c>
      <c r="Y3802">
        <v>3</v>
      </c>
      <c r="Z3802" t="s">
        <v>46</v>
      </c>
      <c r="AA3802" t="s">
        <v>51</v>
      </c>
      <c r="AB3802">
        <v>33280</v>
      </c>
      <c r="AC3802">
        <v>0.5</v>
      </c>
    </row>
    <row r="3803" spans="13:29" x14ac:dyDescent="0.35">
      <c r="M3803" t="s">
        <v>44</v>
      </c>
      <c r="N3803">
        <v>17952544</v>
      </c>
      <c r="O3803" t="s">
        <v>6</v>
      </c>
      <c r="P3803">
        <v>52.369448085163903</v>
      </c>
      <c r="Q3803">
        <v>4.8896570794875602</v>
      </c>
      <c r="R3803" t="s">
        <v>50</v>
      </c>
      <c r="S3803">
        <v>199</v>
      </c>
      <c r="T3803">
        <v>272</v>
      </c>
      <c r="U3803">
        <v>79</v>
      </c>
      <c r="V3803">
        <v>3.94</v>
      </c>
      <c r="W3803">
        <v>214</v>
      </c>
      <c r="X3803">
        <v>11496</v>
      </c>
      <c r="Y3803">
        <v>3</v>
      </c>
      <c r="Z3803" t="s">
        <v>46</v>
      </c>
      <c r="AA3803" t="s">
        <v>51</v>
      </c>
      <c r="AB3803">
        <v>54128</v>
      </c>
      <c r="AC3803">
        <v>0.5</v>
      </c>
    </row>
    <row r="3804" spans="13:29" x14ac:dyDescent="0.35">
      <c r="M3804" t="s">
        <v>44</v>
      </c>
      <c r="N3804">
        <v>17964276</v>
      </c>
      <c r="O3804" t="s">
        <v>6</v>
      </c>
      <c r="P3804">
        <v>52.381280103580799</v>
      </c>
      <c r="Q3804">
        <v>4.8881096085479703</v>
      </c>
      <c r="R3804" t="s">
        <v>50</v>
      </c>
      <c r="S3804">
        <v>150</v>
      </c>
      <c r="T3804">
        <v>248</v>
      </c>
      <c r="U3804">
        <v>26</v>
      </c>
      <c r="V3804">
        <v>1.3</v>
      </c>
      <c r="W3804">
        <v>117</v>
      </c>
      <c r="X3804">
        <v>11502</v>
      </c>
      <c r="Y3804">
        <v>3</v>
      </c>
      <c r="Z3804" t="s">
        <v>46</v>
      </c>
      <c r="AA3804" t="s">
        <v>51</v>
      </c>
      <c r="AB3804">
        <v>37200</v>
      </c>
      <c r="AC3804">
        <v>0.5</v>
      </c>
    </row>
    <row r="3805" spans="13:29" x14ac:dyDescent="0.35">
      <c r="M3805" t="s">
        <v>44</v>
      </c>
      <c r="N3805">
        <v>18085438</v>
      </c>
      <c r="O3805" t="s">
        <v>6</v>
      </c>
      <c r="P3805">
        <v>52.3751784720247</v>
      </c>
      <c r="Q3805">
        <v>4.8971920284972796</v>
      </c>
      <c r="R3805" t="s">
        <v>50</v>
      </c>
      <c r="S3805">
        <v>60</v>
      </c>
      <c r="T3805">
        <v>276</v>
      </c>
      <c r="U3805">
        <v>89</v>
      </c>
      <c r="V3805">
        <v>4.46</v>
      </c>
      <c r="W3805">
        <v>103</v>
      </c>
      <c r="X3805">
        <v>11602</v>
      </c>
      <c r="Y3805">
        <v>3</v>
      </c>
      <c r="Z3805" t="s">
        <v>46</v>
      </c>
      <c r="AA3805" t="s">
        <v>51</v>
      </c>
      <c r="AB3805">
        <v>16560</v>
      </c>
      <c r="AC3805">
        <v>0.5</v>
      </c>
    </row>
    <row r="3806" spans="13:29" x14ac:dyDescent="0.35">
      <c r="M3806" t="s">
        <v>44</v>
      </c>
      <c r="N3806">
        <v>18151254</v>
      </c>
      <c r="O3806" t="s">
        <v>6</v>
      </c>
      <c r="P3806">
        <v>52.375359487214503</v>
      </c>
      <c r="Q3806">
        <v>4.8972881894521203</v>
      </c>
      <c r="R3806" t="s">
        <v>50</v>
      </c>
      <c r="S3806">
        <v>169</v>
      </c>
      <c r="T3806">
        <v>303</v>
      </c>
      <c r="U3806">
        <v>83</v>
      </c>
      <c r="V3806">
        <v>4.16</v>
      </c>
      <c r="W3806">
        <v>101</v>
      </c>
      <c r="X3806">
        <v>11665</v>
      </c>
      <c r="Y3806">
        <v>3</v>
      </c>
      <c r="Z3806" t="s">
        <v>46</v>
      </c>
      <c r="AA3806" t="s">
        <v>51</v>
      </c>
      <c r="AB3806">
        <v>51207</v>
      </c>
      <c r="AC3806">
        <v>0.5</v>
      </c>
    </row>
    <row r="3807" spans="13:29" x14ac:dyDescent="0.35">
      <c r="M3807" t="s">
        <v>44</v>
      </c>
      <c r="N3807">
        <v>18248976</v>
      </c>
      <c r="O3807" t="s">
        <v>6</v>
      </c>
      <c r="P3807">
        <v>52.382956312066902</v>
      </c>
      <c r="Q3807">
        <v>4.8864738591390902</v>
      </c>
      <c r="R3807" t="s">
        <v>50</v>
      </c>
      <c r="S3807">
        <v>195</v>
      </c>
      <c r="T3807">
        <v>120</v>
      </c>
      <c r="U3807">
        <v>69</v>
      </c>
      <c r="V3807">
        <v>3.63</v>
      </c>
      <c r="W3807">
        <v>247</v>
      </c>
      <c r="X3807">
        <v>11762</v>
      </c>
      <c r="Y3807">
        <v>3</v>
      </c>
      <c r="Z3807" t="s">
        <v>46</v>
      </c>
      <c r="AA3807" t="s">
        <v>51</v>
      </c>
      <c r="AB3807">
        <v>23400</v>
      </c>
      <c r="AC3807">
        <v>0.5</v>
      </c>
    </row>
    <row r="3808" spans="13:29" x14ac:dyDescent="0.35">
      <c r="M3808" t="s">
        <v>44</v>
      </c>
      <c r="N3808">
        <v>18410648</v>
      </c>
      <c r="O3808" t="s">
        <v>6</v>
      </c>
      <c r="P3808">
        <v>52.383089485870997</v>
      </c>
      <c r="Q3808">
        <v>4.8841953232101503</v>
      </c>
      <c r="R3808" t="s">
        <v>50</v>
      </c>
      <c r="S3808">
        <v>110</v>
      </c>
      <c r="T3808">
        <v>329</v>
      </c>
      <c r="U3808">
        <v>16</v>
      </c>
      <c r="V3808">
        <v>1.17</v>
      </c>
      <c r="W3808">
        <v>153</v>
      </c>
      <c r="X3808">
        <v>11926</v>
      </c>
      <c r="Y3808">
        <v>3</v>
      </c>
      <c r="Z3808" t="s">
        <v>46</v>
      </c>
      <c r="AA3808" t="s">
        <v>51</v>
      </c>
      <c r="AB3808">
        <v>36190</v>
      </c>
      <c r="AC3808">
        <v>0.5</v>
      </c>
    </row>
    <row r="3809" spans="13:29" x14ac:dyDescent="0.35">
      <c r="M3809" t="s">
        <v>44</v>
      </c>
      <c r="N3809">
        <v>18559856</v>
      </c>
      <c r="O3809" t="s">
        <v>6</v>
      </c>
      <c r="P3809">
        <v>52.372872738523697</v>
      </c>
      <c r="Q3809">
        <v>4.8985841115843698</v>
      </c>
      <c r="R3809" t="s">
        <v>50</v>
      </c>
      <c r="S3809">
        <v>130</v>
      </c>
      <c r="T3809">
        <v>7</v>
      </c>
      <c r="U3809">
        <v>23</v>
      </c>
      <c r="V3809">
        <v>1.21</v>
      </c>
      <c r="W3809">
        <v>342</v>
      </c>
      <c r="X3809">
        <v>12054</v>
      </c>
      <c r="Y3809">
        <v>3</v>
      </c>
      <c r="Z3809" t="s">
        <v>46</v>
      </c>
      <c r="AA3809" t="s">
        <v>51</v>
      </c>
      <c r="AB3809">
        <v>910</v>
      </c>
      <c r="AC3809">
        <v>0.5</v>
      </c>
    </row>
    <row r="3810" spans="13:29" x14ac:dyDescent="0.35">
      <c r="M3810" t="s">
        <v>44</v>
      </c>
      <c r="N3810">
        <v>18574813</v>
      </c>
      <c r="O3810" t="s">
        <v>6</v>
      </c>
      <c r="P3810">
        <v>52.374360409463002</v>
      </c>
      <c r="Q3810">
        <v>4.8860346911191597</v>
      </c>
      <c r="R3810" t="s">
        <v>50</v>
      </c>
      <c r="S3810">
        <v>140</v>
      </c>
      <c r="T3810">
        <v>70</v>
      </c>
      <c r="U3810">
        <v>91</v>
      </c>
      <c r="V3810">
        <v>4.88</v>
      </c>
      <c r="W3810">
        <v>8</v>
      </c>
      <c r="X3810">
        <v>12065</v>
      </c>
      <c r="Y3810">
        <v>3</v>
      </c>
      <c r="Z3810" t="s">
        <v>46</v>
      </c>
      <c r="AA3810" t="s">
        <v>51</v>
      </c>
      <c r="AB3810">
        <v>9800</v>
      </c>
      <c r="AC3810">
        <v>0.5</v>
      </c>
    </row>
    <row r="3811" spans="13:29" x14ac:dyDescent="0.35">
      <c r="M3811" t="s">
        <v>44</v>
      </c>
      <c r="N3811">
        <v>18742700</v>
      </c>
      <c r="O3811" t="s">
        <v>6</v>
      </c>
      <c r="P3811">
        <v>52.379014474220497</v>
      </c>
      <c r="Q3811">
        <v>4.8931425387695802</v>
      </c>
      <c r="R3811" t="s">
        <v>50</v>
      </c>
      <c r="S3811">
        <v>125</v>
      </c>
      <c r="T3811">
        <v>153</v>
      </c>
      <c r="U3811">
        <v>69</v>
      </c>
      <c r="V3811">
        <v>4.07</v>
      </c>
      <c r="W3811">
        <v>347</v>
      </c>
      <c r="X3811">
        <v>12195</v>
      </c>
      <c r="Y3811">
        <v>3</v>
      </c>
      <c r="Z3811" t="s">
        <v>46</v>
      </c>
      <c r="AA3811" t="s">
        <v>51</v>
      </c>
      <c r="AB3811">
        <v>19125</v>
      </c>
      <c r="AC3811">
        <v>0.5</v>
      </c>
    </row>
    <row r="3812" spans="13:29" x14ac:dyDescent="0.35">
      <c r="M3812" t="s">
        <v>44</v>
      </c>
      <c r="N3812">
        <v>18882208</v>
      </c>
      <c r="O3812" t="s">
        <v>6</v>
      </c>
      <c r="P3812">
        <v>52.380413533847999</v>
      </c>
      <c r="Q3812">
        <v>4.89028097521539</v>
      </c>
      <c r="R3812" t="s">
        <v>50</v>
      </c>
      <c r="S3812">
        <v>85</v>
      </c>
      <c r="T3812">
        <v>80</v>
      </c>
      <c r="U3812">
        <v>3</v>
      </c>
      <c r="V3812">
        <v>0.17</v>
      </c>
      <c r="W3812">
        <v>120</v>
      </c>
      <c r="X3812">
        <v>12308</v>
      </c>
      <c r="Y3812">
        <v>3</v>
      </c>
      <c r="Z3812" t="s">
        <v>46</v>
      </c>
      <c r="AA3812" t="s">
        <v>51</v>
      </c>
      <c r="AB3812">
        <v>6800</v>
      </c>
      <c r="AC3812">
        <v>0.5</v>
      </c>
    </row>
    <row r="3813" spans="13:29" x14ac:dyDescent="0.35">
      <c r="M3813" t="s">
        <v>44</v>
      </c>
      <c r="N3813">
        <v>18882385</v>
      </c>
      <c r="O3813" t="s">
        <v>6</v>
      </c>
      <c r="P3813">
        <v>52.379717523584098</v>
      </c>
      <c r="Q3813">
        <v>4.8901763608881401</v>
      </c>
      <c r="R3813" t="s">
        <v>50</v>
      </c>
      <c r="S3813">
        <v>85</v>
      </c>
      <c r="T3813">
        <v>133</v>
      </c>
      <c r="U3813">
        <v>17</v>
      </c>
      <c r="V3813">
        <v>0.93</v>
      </c>
      <c r="W3813">
        <v>208</v>
      </c>
      <c r="X3813">
        <v>12309</v>
      </c>
      <c r="Y3813">
        <v>3</v>
      </c>
      <c r="Z3813" t="s">
        <v>46</v>
      </c>
      <c r="AA3813" t="s">
        <v>51</v>
      </c>
      <c r="AB3813">
        <v>11305</v>
      </c>
      <c r="AC3813">
        <v>0.5</v>
      </c>
    </row>
    <row r="3814" spans="13:29" x14ac:dyDescent="0.35">
      <c r="M3814" t="s">
        <v>44</v>
      </c>
      <c r="N3814">
        <v>18887670</v>
      </c>
      <c r="O3814" t="s">
        <v>6</v>
      </c>
      <c r="P3814">
        <v>52.373865201553002</v>
      </c>
      <c r="Q3814">
        <v>4.8974304423645698</v>
      </c>
      <c r="R3814" t="s">
        <v>50</v>
      </c>
      <c r="S3814">
        <v>89</v>
      </c>
      <c r="T3814">
        <v>290</v>
      </c>
      <c r="U3814">
        <v>78</v>
      </c>
      <c r="V3814">
        <v>4.42</v>
      </c>
      <c r="W3814">
        <v>80</v>
      </c>
      <c r="X3814">
        <v>12316</v>
      </c>
      <c r="Y3814">
        <v>3</v>
      </c>
      <c r="Z3814" t="s">
        <v>46</v>
      </c>
      <c r="AA3814" t="s">
        <v>51</v>
      </c>
      <c r="AB3814">
        <v>25810</v>
      </c>
      <c r="AC3814">
        <v>0.5</v>
      </c>
    </row>
    <row r="3815" spans="13:29" x14ac:dyDescent="0.35">
      <c r="M3815" t="s">
        <v>44</v>
      </c>
      <c r="N3815">
        <v>18906944</v>
      </c>
      <c r="O3815" t="s">
        <v>6</v>
      </c>
      <c r="P3815">
        <v>52.3687590354631</v>
      </c>
      <c r="Q3815">
        <v>4.89403384782874</v>
      </c>
      <c r="R3815" t="s">
        <v>50</v>
      </c>
      <c r="S3815">
        <v>160</v>
      </c>
      <c r="T3815">
        <v>46</v>
      </c>
      <c r="U3815">
        <v>3</v>
      </c>
      <c r="V3815">
        <v>0.21</v>
      </c>
      <c r="W3815">
        <v>325</v>
      </c>
      <c r="X3815">
        <v>12334</v>
      </c>
      <c r="Y3815">
        <v>3</v>
      </c>
      <c r="Z3815" t="s">
        <v>46</v>
      </c>
      <c r="AA3815" t="s">
        <v>51</v>
      </c>
      <c r="AB3815">
        <v>7360</v>
      </c>
      <c r="AC3815">
        <v>0.5</v>
      </c>
    </row>
    <row r="3816" spans="13:29" x14ac:dyDescent="0.35">
      <c r="M3816" t="s">
        <v>44</v>
      </c>
      <c r="N3816">
        <v>19081746</v>
      </c>
      <c r="O3816" t="s">
        <v>6</v>
      </c>
      <c r="P3816">
        <v>52.371960147318802</v>
      </c>
      <c r="Q3816">
        <v>4.8946682392134697</v>
      </c>
      <c r="R3816" t="s">
        <v>50</v>
      </c>
      <c r="S3816">
        <v>202</v>
      </c>
      <c r="T3816">
        <v>312</v>
      </c>
      <c r="U3816">
        <v>17</v>
      </c>
      <c r="V3816">
        <v>0.98</v>
      </c>
      <c r="W3816">
        <v>89</v>
      </c>
      <c r="X3816">
        <v>12483</v>
      </c>
      <c r="Y3816">
        <v>3</v>
      </c>
      <c r="Z3816" t="s">
        <v>46</v>
      </c>
      <c r="AA3816" t="s">
        <v>51</v>
      </c>
      <c r="AB3816">
        <v>63024</v>
      </c>
      <c r="AC3816">
        <v>0.5</v>
      </c>
    </row>
    <row r="3817" spans="13:29" x14ac:dyDescent="0.35">
      <c r="M3817" t="s">
        <v>44</v>
      </c>
      <c r="N3817">
        <v>19154832</v>
      </c>
      <c r="O3817" t="s">
        <v>6</v>
      </c>
      <c r="P3817">
        <v>52.375516222006901</v>
      </c>
      <c r="Q3817">
        <v>4.8977060206595802</v>
      </c>
      <c r="R3817" t="s">
        <v>50</v>
      </c>
      <c r="S3817">
        <v>85</v>
      </c>
      <c r="T3817">
        <v>280</v>
      </c>
      <c r="U3817">
        <v>68</v>
      </c>
      <c r="V3817">
        <v>3.86</v>
      </c>
      <c r="W3817">
        <v>106</v>
      </c>
      <c r="X3817">
        <v>12544</v>
      </c>
      <c r="Y3817">
        <v>3</v>
      </c>
      <c r="Z3817" t="s">
        <v>46</v>
      </c>
      <c r="AA3817" t="s">
        <v>51</v>
      </c>
      <c r="AB3817">
        <v>23800</v>
      </c>
      <c r="AC3817">
        <v>0.5</v>
      </c>
    </row>
    <row r="3818" spans="13:29" x14ac:dyDescent="0.35">
      <c r="M3818" t="s">
        <v>44</v>
      </c>
      <c r="N3818">
        <v>19710210</v>
      </c>
      <c r="O3818" t="s">
        <v>6</v>
      </c>
      <c r="P3818">
        <v>52.379213960670597</v>
      </c>
      <c r="Q3818">
        <v>4.8932162975089897</v>
      </c>
      <c r="R3818" t="s">
        <v>50</v>
      </c>
      <c r="S3818">
        <v>106</v>
      </c>
      <c r="T3818">
        <v>154</v>
      </c>
      <c r="U3818">
        <v>73</v>
      </c>
      <c r="V3818">
        <v>4.22</v>
      </c>
      <c r="W3818">
        <v>345</v>
      </c>
      <c r="X3818">
        <v>13039</v>
      </c>
      <c r="Y3818">
        <v>3</v>
      </c>
      <c r="Z3818" t="s">
        <v>46</v>
      </c>
      <c r="AA3818" t="s">
        <v>51</v>
      </c>
      <c r="AB3818">
        <v>16324</v>
      </c>
      <c r="AC3818">
        <v>0.5</v>
      </c>
    </row>
    <row r="3819" spans="13:29" x14ac:dyDescent="0.35">
      <c r="M3819" t="s">
        <v>44</v>
      </c>
      <c r="N3819">
        <v>19749038</v>
      </c>
      <c r="O3819" t="s">
        <v>6</v>
      </c>
      <c r="P3819">
        <v>52.382352049173001</v>
      </c>
      <c r="Q3819">
        <v>4.8891489282277396</v>
      </c>
      <c r="R3819" t="s">
        <v>50</v>
      </c>
      <c r="S3819">
        <v>175</v>
      </c>
      <c r="T3819">
        <v>293</v>
      </c>
      <c r="U3819">
        <v>19</v>
      </c>
      <c r="V3819">
        <v>1.42</v>
      </c>
      <c r="W3819">
        <v>70</v>
      </c>
      <c r="X3819">
        <v>13071</v>
      </c>
      <c r="Y3819">
        <v>3</v>
      </c>
      <c r="Z3819" t="s">
        <v>46</v>
      </c>
      <c r="AA3819" t="s">
        <v>51</v>
      </c>
      <c r="AB3819">
        <v>51275</v>
      </c>
      <c r="AC3819">
        <v>0.5</v>
      </c>
    </row>
    <row r="3820" spans="13:29" x14ac:dyDescent="0.35">
      <c r="M3820" t="s">
        <v>44</v>
      </c>
      <c r="N3820">
        <v>20405959</v>
      </c>
      <c r="O3820" t="s">
        <v>6</v>
      </c>
      <c r="P3820">
        <v>52.372772694854802</v>
      </c>
      <c r="Q3820">
        <v>4.89772289333595</v>
      </c>
      <c r="R3820" t="s">
        <v>50</v>
      </c>
      <c r="S3820">
        <v>110</v>
      </c>
      <c r="T3820">
        <v>53</v>
      </c>
      <c r="U3820">
        <v>52</v>
      </c>
      <c r="V3820">
        <v>3.36</v>
      </c>
      <c r="W3820">
        <v>97</v>
      </c>
      <c r="X3820">
        <v>13706</v>
      </c>
      <c r="Y3820">
        <v>3</v>
      </c>
      <c r="Z3820" t="s">
        <v>46</v>
      </c>
      <c r="AA3820" t="s">
        <v>51</v>
      </c>
      <c r="AB3820">
        <v>5830</v>
      </c>
      <c r="AC3820">
        <v>0.5</v>
      </c>
    </row>
    <row r="3821" spans="13:29" x14ac:dyDescent="0.35">
      <c r="M3821" t="s">
        <v>44</v>
      </c>
      <c r="N3821">
        <v>20563022</v>
      </c>
      <c r="O3821" t="s">
        <v>6</v>
      </c>
      <c r="P3821">
        <v>52.378790556438098</v>
      </c>
      <c r="Q3821">
        <v>4.8911306576703799</v>
      </c>
      <c r="R3821" t="s">
        <v>50</v>
      </c>
      <c r="S3821">
        <v>485</v>
      </c>
      <c r="T3821">
        <v>71</v>
      </c>
      <c r="U3821">
        <v>30</v>
      </c>
      <c r="V3821">
        <v>2.12</v>
      </c>
      <c r="W3821">
        <v>313</v>
      </c>
      <c r="X3821">
        <v>13817</v>
      </c>
      <c r="Y3821">
        <v>3</v>
      </c>
      <c r="Z3821" t="s">
        <v>46</v>
      </c>
      <c r="AA3821" t="s">
        <v>51</v>
      </c>
      <c r="AB3821">
        <v>34435</v>
      </c>
      <c r="AC3821">
        <v>0.5</v>
      </c>
    </row>
    <row r="3822" spans="13:29" x14ac:dyDescent="0.35">
      <c r="M3822" t="s">
        <v>44</v>
      </c>
      <c r="N3822">
        <v>20812200</v>
      </c>
      <c r="O3822" t="s">
        <v>6</v>
      </c>
      <c r="P3822">
        <v>52.371241896102802</v>
      </c>
      <c r="Q3822">
        <v>4.8936553238905098</v>
      </c>
      <c r="R3822" t="s">
        <v>50</v>
      </c>
      <c r="S3822">
        <v>90</v>
      </c>
      <c r="T3822">
        <v>295</v>
      </c>
      <c r="U3822">
        <v>51</v>
      </c>
      <c r="V3822">
        <v>3.35</v>
      </c>
      <c r="W3822">
        <v>7</v>
      </c>
      <c r="X3822">
        <v>13997</v>
      </c>
      <c r="Y3822">
        <v>3</v>
      </c>
      <c r="Z3822" t="s">
        <v>46</v>
      </c>
      <c r="AA3822" t="s">
        <v>51</v>
      </c>
      <c r="AB3822">
        <v>26550</v>
      </c>
      <c r="AC3822">
        <v>0.5</v>
      </c>
    </row>
    <row r="3823" spans="13:29" x14ac:dyDescent="0.35">
      <c r="M3823" t="s">
        <v>44</v>
      </c>
      <c r="N3823">
        <v>21304403</v>
      </c>
      <c r="O3823" t="s">
        <v>6</v>
      </c>
      <c r="P3823">
        <v>52.375909436050598</v>
      </c>
      <c r="Q3823">
        <v>4.8868601730312404</v>
      </c>
      <c r="R3823" t="s">
        <v>50</v>
      </c>
      <c r="S3823">
        <v>159</v>
      </c>
      <c r="T3823">
        <v>240</v>
      </c>
      <c r="U3823">
        <v>3</v>
      </c>
      <c r="V3823">
        <v>0.24</v>
      </c>
      <c r="W3823">
        <v>35</v>
      </c>
      <c r="X3823">
        <v>14395</v>
      </c>
      <c r="Y3823">
        <v>3</v>
      </c>
      <c r="Z3823" t="s">
        <v>46</v>
      </c>
      <c r="AA3823" t="s">
        <v>51</v>
      </c>
      <c r="AB3823">
        <v>38160</v>
      </c>
      <c r="AC3823">
        <v>0.5</v>
      </c>
    </row>
    <row r="3824" spans="13:29" x14ac:dyDescent="0.35">
      <c r="M3824" t="s">
        <v>44</v>
      </c>
      <c r="N3824">
        <v>21331996</v>
      </c>
      <c r="O3824" t="s">
        <v>6</v>
      </c>
      <c r="P3824">
        <v>52.372212985914203</v>
      </c>
      <c r="Q3824">
        <v>4.8955265466589397</v>
      </c>
      <c r="R3824" t="s">
        <v>50</v>
      </c>
      <c r="S3824">
        <v>240</v>
      </c>
      <c r="T3824">
        <v>204</v>
      </c>
      <c r="U3824">
        <v>11</v>
      </c>
      <c r="V3824">
        <v>0.84</v>
      </c>
      <c r="W3824">
        <v>238</v>
      </c>
      <c r="X3824">
        <v>14416</v>
      </c>
      <c r="Y3824">
        <v>3</v>
      </c>
      <c r="Z3824" t="s">
        <v>46</v>
      </c>
      <c r="AA3824" t="s">
        <v>51</v>
      </c>
      <c r="AB3824">
        <v>48960</v>
      </c>
      <c r="AC3824">
        <v>0.5</v>
      </c>
    </row>
    <row r="3825" spans="13:29" x14ac:dyDescent="0.35">
      <c r="M3825" t="s">
        <v>44</v>
      </c>
      <c r="N3825">
        <v>21435103</v>
      </c>
      <c r="O3825" t="s">
        <v>6</v>
      </c>
      <c r="P3825">
        <v>52.384592338515098</v>
      </c>
      <c r="Q3825">
        <v>4.8928413166161002</v>
      </c>
      <c r="R3825" t="s">
        <v>50</v>
      </c>
      <c r="S3825">
        <v>50</v>
      </c>
      <c r="T3825">
        <v>196</v>
      </c>
      <c r="U3825">
        <v>38</v>
      </c>
      <c r="V3825">
        <v>2.83</v>
      </c>
      <c r="W3825">
        <v>159</v>
      </c>
      <c r="X3825">
        <v>14503</v>
      </c>
      <c r="Y3825">
        <v>3</v>
      </c>
      <c r="Z3825" t="s">
        <v>46</v>
      </c>
      <c r="AA3825" t="s">
        <v>51</v>
      </c>
      <c r="AB3825">
        <v>9800</v>
      </c>
      <c r="AC3825">
        <v>0.5</v>
      </c>
    </row>
    <row r="3826" spans="13:29" x14ac:dyDescent="0.35">
      <c r="M3826" t="s">
        <v>44</v>
      </c>
      <c r="N3826">
        <v>21709521</v>
      </c>
      <c r="O3826" t="s">
        <v>6</v>
      </c>
      <c r="P3826">
        <v>52.383126844621103</v>
      </c>
      <c r="Q3826">
        <v>4.8892347129766396</v>
      </c>
      <c r="R3826" t="s">
        <v>50</v>
      </c>
      <c r="S3826">
        <v>150</v>
      </c>
      <c r="T3826">
        <v>346</v>
      </c>
      <c r="U3826">
        <v>23</v>
      </c>
      <c r="V3826">
        <v>2.04</v>
      </c>
      <c r="W3826">
        <v>5</v>
      </c>
      <c r="X3826">
        <v>14748</v>
      </c>
      <c r="Y3826">
        <v>3</v>
      </c>
      <c r="Z3826" t="s">
        <v>46</v>
      </c>
      <c r="AA3826" t="s">
        <v>51</v>
      </c>
      <c r="AB3826">
        <v>51900</v>
      </c>
      <c r="AC3826">
        <v>0.5</v>
      </c>
    </row>
    <row r="3827" spans="13:29" x14ac:dyDescent="0.35">
      <c r="M3827" t="s">
        <v>44</v>
      </c>
      <c r="N3827">
        <v>21735918</v>
      </c>
      <c r="O3827" t="s">
        <v>6</v>
      </c>
      <c r="P3827">
        <v>52.372366645019</v>
      </c>
      <c r="Q3827">
        <v>4.8818950133200296</v>
      </c>
      <c r="R3827" t="s">
        <v>50</v>
      </c>
      <c r="S3827">
        <v>135</v>
      </c>
      <c r="T3827">
        <v>125</v>
      </c>
      <c r="U3827">
        <v>0</v>
      </c>
      <c r="W3827">
        <v>145</v>
      </c>
      <c r="X3827">
        <v>14766</v>
      </c>
      <c r="Y3827">
        <v>3</v>
      </c>
      <c r="Z3827" t="s">
        <v>46</v>
      </c>
      <c r="AA3827" t="s">
        <v>51</v>
      </c>
      <c r="AB3827">
        <v>16875</v>
      </c>
      <c r="AC3827">
        <v>0.5</v>
      </c>
    </row>
    <row r="3828" spans="13:29" x14ac:dyDescent="0.35">
      <c r="M3828" t="s">
        <v>44</v>
      </c>
      <c r="N3828">
        <v>21859606</v>
      </c>
      <c r="O3828" t="s">
        <v>6</v>
      </c>
      <c r="P3828">
        <v>52.374641525959603</v>
      </c>
      <c r="Q3828">
        <v>4.8914719571766199</v>
      </c>
      <c r="R3828" t="s">
        <v>50</v>
      </c>
      <c r="S3828">
        <v>195</v>
      </c>
      <c r="T3828">
        <v>197</v>
      </c>
      <c r="U3828">
        <v>17</v>
      </c>
      <c r="V3828">
        <v>1.5</v>
      </c>
      <c r="W3828">
        <v>242</v>
      </c>
      <c r="X3828">
        <v>14874</v>
      </c>
      <c r="Y3828">
        <v>3</v>
      </c>
      <c r="Z3828" t="s">
        <v>46</v>
      </c>
      <c r="AA3828" t="s">
        <v>51</v>
      </c>
      <c r="AB3828">
        <v>38415</v>
      </c>
      <c r="AC3828">
        <v>0.5</v>
      </c>
    </row>
    <row r="3829" spans="13:29" x14ac:dyDescent="0.35">
      <c r="M3829" t="s">
        <v>44</v>
      </c>
      <c r="N3829">
        <v>22021501</v>
      </c>
      <c r="O3829" t="s">
        <v>6</v>
      </c>
      <c r="P3829">
        <v>52.380758543005001</v>
      </c>
      <c r="Q3829">
        <v>4.8798408421953097</v>
      </c>
      <c r="R3829" t="s">
        <v>50</v>
      </c>
      <c r="S3829">
        <v>155</v>
      </c>
      <c r="T3829">
        <v>293</v>
      </c>
      <c r="U3829">
        <v>1</v>
      </c>
      <c r="V3829">
        <v>0.91</v>
      </c>
      <c r="W3829">
        <v>347</v>
      </c>
      <c r="X3829">
        <v>15018</v>
      </c>
      <c r="Y3829">
        <v>3</v>
      </c>
      <c r="Z3829" t="s">
        <v>46</v>
      </c>
      <c r="AA3829" t="s">
        <v>51</v>
      </c>
      <c r="AB3829">
        <v>45415</v>
      </c>
      <c r="AC3829">
        <v>0.5</v>
      </c>
    </row>
    <row r="3830" spans="13:29" x14ac:dyDescent="0.35">
      <c r="M3830" t="s">
        <v>44</v>
      </c>
      <c r="N3830">
        <v>2818</v>
      </c>
      <c r="O3830" t="s">
        <v>18</v>
      </c>
      <c r="P3830">
        <v>52.365754513876198</v>
      </c>
      <c r="Q3830">
        <v>4.9414192351843997</v>
      </c>
      <c r="R3830" t="s">
        <v>50</v>
      </c>
      <c r="S3830">
        <v>59</v>
      </c>
      <c r="T3830">
        <v>296</v>
      </c>
      <c r="U3830">
        <v>248</v>
      </c>
      <c r="V3830">
        <v>2.1</v>
      </c>
      <c r="W3830">
        <v>44</v>
      </c>
      <c r="X3830">
        <v>0</v>
      </c>
      <c r="Y3830">
        <v>3</v>
      </c>
      <c r="Z3830" t="s">
        <v>66</v>
      </c>
      <c r="AA3830" t="s">
        <v>102</v>
      </c>
      <c r="AB3830">
        <v>17464</v>
      </c>
      <c r="AC3830">
        <v>0.5</v>
      </c>
    </row>
    <row r="3831" spans="13:29" x14ac:dyDescent="0.35">
      <c r="M3831" t="s">
        <v>44</v>
      </c>
      <c r="N3831">
        <v>28658</v>
      </c>
      <c r="O3831" t="s">
        <v>19</v>
      </c>
      <c r="P3831">
        <v>52.375342177548198</v>
      </c>
      <c r="Q3831">
        <v>4.8572893502454404</v>
      </c>
      <c r="R3831" t="s">
        <v>50</v>
      </c>
      <c r="S3831">
        <v>65</v>
      </c>
      <c r="T3831">
        <v>64</v>
      </c>
      <c r="U3831">
        <v>434</v>
      </c>
      <c r="V3831">
        <v>4.16</v>
      </c>
      <c r="W3831">
        <v>295</v>
      </c>
      <c r="X3831">
        <v>5</v>
      </c>
      <c r="Y3831">
        <v>3</v>
      </c>
      <c r="Z3831" t="s">
        <v>62</v>
      </c>
      <c r="AA3831" t="s">
        <v>101</v>
      </c>
      <c r="AB3831">
        <v>4160</v>
      </c>
      <c r="AC3831">
        <v>0.5</v>
      </c>
    </row>
    <row r="3832" spans="13:29" x14ac:dyDescent="0.35">
      <c r="M3832" t="s">
        <v>44</v>
      </c>
      <c r="N3832">
        <v>52490</v>
      </c>
      <c r="O3832" t="s">
        <v>18</v>
      </c>
      <c r="P3832">
        <v>52.370045892661103</v>
      </c>
      <c r="Q3832">
        <v>4.9386912362463002</v>
      </c>
      <c r="R3832" t="s">
        <v>50</v>
      </c>
      <c r="S3832">
        <v>72</v>
      </c>
      <c r="T3832">
        <v>337</v>
      </c>
      <c r="U3832">
        <v>81</v>
      </c>
      <c r="V3832">
        <v>0.82</v>
      </c>
      <c r="W3832">
        <v>11</v>
      </c>
      <c r="X3832">
        <v>23</v>
      </c>
      <c r="Y3832">
        <v>3</v>
      </c>
      <c r="Z3832" t="s">
        <v>66</v>
      </c>
      <c r="AA3832" t="s">
        <v>102</v>
      </c>
      <c r="AB3832">
        <v>24264</v>
      </c>
      <c r="AC3832">
        <v>0.5</v>
      </c>
    </row>
    <row r="3833" spans="13:29" x14ac:dyDescent="0.35">
      <c r="M3833" t="s">
        <v>44</v>
      </c>
      <c r="N3833">
        <v>53671</v>
      </c>
      <c r="O3833" t="s">
        <v>15</v>
      </c>
      <c r="P3833">
        <v>52.389053371113803</v>
      </c>
      <c r="Q3833">
        <v>4.8855885351299397</v>
      </c>
      <c r="R3833" t="s">
        <v>50</v>
      </c>
      <c r="S3833">
        <v>75</v>
      </c>
      <c r="T3833">
        <v>31</v>
      </c>
      <c r="U3833">
        <v>261</v>
      </c>
      <c r="V3833">
        <v>2.8</v>
      </c>
      <c r="W3833">
        <v>289</v>
      </c>
      <c r="X3833">
        <v>25</v>
      </c>
      <c r="Y3833">
        <v>3</v>
      </c>
      <c r="Z3833" t="s">
        <v>60</v>
      </c>
      <c r="AA3833" t="s">
        <v>100</v>
      </c>
      <c r="AB3833">
        <v>2325</v>
      </c>
      <c r="AC3833">
        <v>0.5</v>
      </c>
    </row>
    <row r="3834" spans="13:29" x14ac:dyDescent="0.35">
      <c r="M3834" t="s">
        <v>44</v>
      </c>
      <c r="N3834">
        <v>75382</v>
      </c>
      <c r="O3834" t="s">
        <v>9</v>
      </c>
      <c r="P3834">
        <v>52.364824885646897</v>
      </c>
      <c r="Q3834">
        <v>4.9276155489234297</v>
      </c>
      <c r="R3834" t="s">
        <v>50</v>
      </c>
      <c r="S3834">
        <v>105</v>
      </c>
      <c r="T3834">
        <v>299</v>
      </c>
      <c r="U3834">
        <v>178</v>
      </c>
      <c r="V3834">
        <v>1.93</v>
      </c>
      <c r="W3834">
        <v>84</v>
      </c>
      <c r="X3834">
        <v>48</v>
      </c>
      <c r="Y3834">
        <v>3</v>
      </c>
      <c r="Z3834" t="s">
        <v>64</v>
      </c>
      <c r="AA3834" t="s">
        <v>106</v>
      </c>
      <c r="AB3834">
        <v>31395</v>
      </c>
      <c r="AC3834">
        <v>0.5</v>
      </c>
    </row>
    <row r="3835" spans="13:29" x14ac:dyDescent="0.35">
      <c r="M3835" t="s">
        <v>44</v>
      </c>
      <c r="N3835">
        <v>75444</v>
      </c>
      <c r="O3835" t="s">
        <v>9</v>
      </c>
      <c r="P3835">
        <v>52.365509785021302</v>
      </c>
      <c r="Q3835">
        <v>4.9284807036790603</v>
      </c>
      <c r="R3835" t="s">
        <v>50</v>
      </c>
      <c r="S3835">
        <v>70</v>
      </c>
      <c r="T3835">
        <v>274</v>
      </c>
      <c r="U3835">
        <v>246</v>
      </c>
      <c r="V3835">
        <v>2.69</v>
      </c>
      <c r="W3835">
        <v>47</v>
      </c>
      <c r="X3835">
        <v>49</v>
      </c>
      <c r="Y3835">
        <v>3</v>
      </c>
      <c r="Z3835" t="s">
        <v>64</v>
      </c>
      <c r="AA3835" t="s">
        <v>106</v>
      </c>
      <c r="AB3835">
        <v>19180</v>
      </c>
      <c r="AC3835">
        <v>0.5</v>
      </c>
    </row>
    <row r="3836" spans="13:29" x14ac:dyDescent="0.35">
      <c r="M3836" t="s">
        <v>44</v>
      </c>
      <c r="N3836">
        <v>84057</v>
      </c>
      <c r="O3836" t="s">
        <v>14</v>
      </c>
      <c r="P3836">
        <v>52.364877997706202</v>
      </c>
      <c r="Q3836">
        <v>4.8510959076583502</v>
      </c>
      <c r="R3836" t="s">
        <v>50</v>
      </c>
      <c r="S3836">
        <v>100</v>
      </c>
      <c r="T3836">
        <v>55</v>
      </c>
      <c r="U3836">
        <v>68</v>
      </c>
      <c r="V3836">
        <v>0.75</v>
      </c>
      <c r="W3836">
        <v>344</v>
      </c>
      <c r="X3836">
        <v>56</v>
      </c>
      <c r="Y3836">
        <v>3</v>
      </c>
      <c r="Z3836" t="s">
        <v>56</v>
      </c>
      <c r="AA3836" t="s">
        <v>97</v>
      </c>
      <c r="AB3836">
        <v>5500</v>
      </c>
      <c r="AC3836">
        <v>0.5</v>
      </c>
    </row>
    <row r="3837" spans="13:29" x14ac:dyDescent="0.35">
      <c r="M3837" t="s">
        <v>44</v>
      </c>
      <c r="N3837">
        <v>118117</v>
      </c>
      <c r="O3837" t="s">
        <v>14</v>
      </c>
      <c r="P3837">
        <v>52.368883436047597</v>
      </c>
      <c r="Q3837">
        <v>4.86954833086401</v>
      </c>
      <c r="R3837" t="s">
        <v>50</v>
      </c>
      <c r="S3837">
        <v>87</v>
      </c>
      <c r="T3837">
        <v>274</v>
      </c>
      <c r="U3837">
        <v>490</v>
      </c>
      <c r="V3837">
        <v>5.42</v>
      </c>
      <c r="W3837">
        <v>230</v>
      </c>
      <c r="X3837">
        <v>66</v>
      </c>
      <c r="Y3837">
        <v>3</v>
      </c>
      <c r="Z3837" t="s">
        <v>56</v>
      </c>
      <c r="AA3837" t="s">
        <v>97</v>
      </c>
      <c r="AB3837">
        <v>23838</v>
      </c>
      <c r="AC3837">
        <v>0.5</v>
      </c>
    </row>
    <row r="3838" spans="13:29" x14ac:dyDescent="0.35">
      <c r="M3838" t="s">
        <v>44</v>
      </c>
      <c r="N3838">
        <v>137026</v>
      </c>
      <c r="O3838" t="s">
        <v>11</v>
      </c>
      <c r="P3838">
        <v>52.353609063744003</v>
      </c>
      <c r="Q3838">
        <v>4.9056210321831299</v>
      </c>
      <c r="R3838" t="s">
        <v>50</v>
      </c>
      <c r="S3838">
        <v>259</v>
      </c>
      <c r="T3838">
        <v>304</v>
      </c>
      <c r="U3838">
        <v>87</v>
      </c>
      <c r="V3838">
        <v>1.03</v>
      </c>
      <c r="W3838">
        <v>123</v>
      </c>
      <c r="X3838">
        <v>70</v>
      </c>
      <c r="Y3838">
        <v>3</v>
      </c>
      <c r="Z3838" t="s">
        <v>58</v>
      </c>
      <c r="AA3838" t="s">
        <v>103</v>
      </c>
      <c r="AB3838">
        <v>78736</v>
      </c>
      <c r="AC3838">
        <v>0.5</v>
      </c>
    </row>
    <row r="3839" spans="13:29" x14ac:dyDescent="0.35">
      <c r="M3839" t="s">
        <v>44</v>
      </c>
      <c r="N3839">
        <v>193038</v>
      </c>
      <c r="O3839" t="s">
        <v>7</v>
      </c>
      <c r="P3839">
        <v>52.360871179686598</v>
      </c>
      <c r="Q3839">
        <v>4.8955906497433901</v>
      </c>
      <c r="R3839" t="s">
        <v>50</v>
      </c>
      <c r="S3839">
        <v>95</v>
      </c>
      <c r="T3839">
        <v>147</v>
      </c>
      <c r="U3839">
        <v>497</v>
      </c>
      <c r="V3839">
        <v>5.64</v>
      </c>
      <c r="W3839">
        <v>187</v>
      </c>
      <c r="X3839">
        <v>91</v>
      </c>
      <c r="Y3839">
        <v>3</v>
      </c>
      <c r="Z3839" t="s">
        <v>68</v>
      </c>
      <c r="AA3839" t="s">
        <v>99</v>
      </c>
      <c r="AB3839">
        <v>13965</v>
      </c>
      <c r="AC3839">
        <v>0.5</v>
      </c>
    </row>
    <row r="3840" spans="13:29" x14ac:dyDescent="0.35">
      <c r="M3840" t="s">
        <v>44</v>
      </c>
      <c r="N3840">
        <v>255177</v>
      </c>
      <c r="O3840" t="s">
        <v>11</v>
      </c>
      <c r="P3840">
        <v>52.356980877920897</v>
      </c>
      <c r="Q3840">
        <v>4.8906880610486301</v>
      </c>
      <c r="R3840" t="s">
        <v>50</v>
      </c>
      <c r="S3840">
        <v>115</v>
      </c>
      <c r="T3840">
        <v>188</v>
      </c>
      <c r="U3840">
        <v>88</v>
      </c>
      <c r="V3840">
        <v>3.23</v>
      </c>
      <c r="W3840">
        <v>99</v>
      </c>
      <c r="X3840">
        <v>122</v>
      </c>
      <c r="Y3840">
        <v>3</v>
      </c>
      <c r="Z3840" t="s">
        <v>58</v>
      </c>
      <c r="AA3840" t="s">
        <v>103</v>
      </c>
      <c r="AB3840">
        <v>21620</v>
      </c>
      <c r="AC3840">
        <v>0.5</v>
      </c>
    </row>
    <row r="3841" spans="13:29" x14ac:dyDescent="0.35">
      <c r="M3841" t="s">
        <v>44</v>
      </c>
      <c r="N3841">
        <v>278823</v>
      </c>
      <c r="O3841" t="s">
        <v>14</v>
      </c>
      <c r="P3841">
        <v>52.365999496463601</v>
      </c>
      <c r="Q3841">
        <v>4.8635304990787498</v>
      </c>
      <c r="R3841" t="s">
        <v>50</v>
      </c>
      <c r="S3841">
        <v>74</v>
      </c>
      <c r="T3841">
        <v>292</v>
      </c>
      <c r="U3841">
        <v>141</v>
      </c>
      <c r="V3841">
        <v>1.67</v>
      </c>
      <c r="W3841">
        <v>80</v>
      </c>
      <c r="X3841">
        <v>142</v>
      </c>
      <c r="Y3841">
        <v>3</v>
      </c>
      <c r="Z3841" t="s">
        <v>56</v>
      </c>
      <c r="AA3841" t="s">
        <v>97</v>
      </c>
      <c r="AB3841">
        <v>21608</v>
      </c>
      <c r="AC3841">
        <v>0.5</v>
      </c>
    </row>
    <row r="3842" spans="13:29" x14ac:dyDescent="0.35">
      <c r="M3842" t="s">
        <v>44</v>
      </c>
      <c r="N3842">
        <v>308028</v>
      </c>
      <c r="O3842" t="s">
        <v>7</v>
      </c>
      <c r="P3842">
        <v>52.358531737071502</v>
      </c>
      <c r="Q3842">
        <v>4.8975109293473498</v>
      </c>
      <c r="R3842" t="s">
        <v>50</v>
      </c>
      <c r="S3842">
        <v>90</v>
      </c>
      <c r="T3842">
        <v>361</v>
      </c>
      <c r="U3842">
        <v>25</v>
      </c>
      <c r="V3842">
        <v>0.44</v>
      </c>
      <c r="W3842">
        <v>71</v>
      </c>
      <c r="X3842">
        <v>167</v>
      </c>
      <c r="Y3842">
        <v>3</v>
      </c>
      <c r="Z3842" t="s">
        <v>68</v>
      </c>
      <c r="AA3842" t="s">
        <v>99</v>
      </c>
      <c r="AB3842">
        <v>32490</v>
      </c>
      <c r="AC3842">
        <v>0.5</v>
      </c>
    </row>
    <row r="3843" spans="13:29" x14ac:dyDescent="0.35">
      <c r="M3843" t="s">
        <v>44</v>
      </c>
      <c r="N3843">
        <v>343094</v>
      </c>
      <c r="O3843" t="s">
        <v>9</v>
      </c>
      <c r="P3843">
        <v>52.355490145206502</v>
      </c>
      <c r="Q3843">
        <v>4.90852399687597</v>
      </c>
      <c r="R3843" t="s">
        <v>50</v>
      </c>
      <c r="S3843">
        <v>96</v>
      </c>
      <c r="T3843">
        <v>145</v>
      </c>
      <c r="U3843">
        <v>298</v>
      </c>
      <c r="V3843">
        <v>3.71</v>
      </c>
      <c r="W3843">
        <v>240</v>
      </c>
      <c r="X3843">
        <v>185</v>
      </c>
      <c r="Y3843">
        <v>3</v>
      </c>
      <c r="Z3843" t="s">
        <v>64</v>
      </c>
      <c r="AA3843" t="s">
        <v>106</v>
      </c>
      <c r="AB3843">
        <v>13920</v>
      </c>
      <c r="AC3843">
        <v>0.5</v>
      </c>
    </row>
    <row r="3844" spans="13:29" x14ac:dyDescent="0.35">
      <c r="M3844" t="s">
        <v>44</v>
      </c>
      <c r="N3844">
        <v>379143</v>
      </c>
      <c r="O3844" t="s">
        <v>11</v>
      </c>
      <c r="P3844">
        <v>52.353977252036898</v>
      </c>
      <c r="Q3844">
        <v>4.9043277809497603</v>
      </c>
      <c r="R3844" t="s">
        <v>50</v>
      </c>
      <c r="S3844">
        <v>85</v>
      </c>
      <c r="T3844">
        <v>296</v>
      </c>
      <c r="U3844">
        <v>82</v>
      </c>
      <c r="V3844">
        <v>4.0599999999999996</v>
      </c>
      <c r="W3844">
        <v>74</v>
      </c>
      <c r="X3844">
        <v>204</v>
      </c>
      <c r="Y3844">
        <v>3</v>
      </c>
      <c r="Z3844" t="s">
        <v>58</v>
      </c>
      <c r="AA3844" t="s">
        <v>103</v>
      </c>
      <c r="AB3844">
        <v>25160</v>
      </c>
      <c r="AC3844">
        <v>0.5</v>
      </c>
    </row>
    <row r="3845" spans="13:29" x14ac:dyDescent="0.35">
      <c r="M3845" t="s">
        <v>44</v>
      </c>
      <c r="N3845">
        <v>462809</v>
      </c>
      <c r="O3845" t="s">
        <v>18</v>
      </c>
      <c r="P3845">
        <v>52.374589341306901</v>
      </c>
      <c r="Q3845">
        <v>4.9437335128964603</v>
      </c>
      <c r="R3845" t="s">
        <v>50</v>
      </c>
      <c r="S3845">
        <v>72</v>
      </c>
      <c r="T3845">
        <v>111</v>
      </c>
      <c r="U3845">
        <v>211</v>
      </c>
      <c r="V3845">
        <v>2.71</v>
      </c>
      <c r="W3845">
        <v>9</v>
      </c>
      <c r="X3845">
        <v>250</v>
      </c>
      <c r="Y3845">
        <v>3</v>
      </c>
      <c r="Z3845" t="s">
        <v>66</v>
      </c>
      <c r="AA3845" t="s">
        <v>102</v>
      </c>
      <c r="AB3845">
        <v>7992</v>
      </c>
      <c r="AC3845">
        <v>0.5</v>
      </c>
    </row>
    <row r="3846" spans="13:29" x14ac:dyDescent="0.35">
      <c r="M3846" t="s">
        <v>44</v>
      </c>
      <c r="N3846">
        <v>505650</v>
      </c>
      <c r="O3846" t="s">
        <v>8</v>
      </c>
      <c r="P3846">
        <v>52.354995178072201</v>
      </c>
      <c r="Q3846">
        <v>4.8761056884053096</v>
      </c>
      <c r="R3846" t="s">
        <v>50</v>
      </c>
      <c r="S3846">
        <v>130</v>
      </c>
      <c r="T3846">
        <v>122</v>
      </c>
      <c r="U3846">
        <v>101</v>
      </c>
      <c r="V3846">
        <v>1.35</v>
      </c>
      <c r="W3846">
        <v>265</v>
      </c>
      <c r="X3846">
        <v>271</v>
      </c>
      <c r="Y3846">
        <v>3</v>
      </c>
      <c r="Z3846" t="s">
        <v>74</v>
      </c>
      <c r="AA3846" t="s">
        <v>111</v>
      </c>
      <c r="AB3846">
        <v>15860</v>
      </c>
      <c r="AC3846">
        <v>0.5</v>
      </c>
    </row>
    <row r="3847" spans="13:29" x14ac:dyDescent="0.35">
      <c r="M3847" t="s">
        <v>44</v>
      </c>
      <c r="N3847">
        <v>568446</v>
      </c>
      <c r="O3847" t="s">
        <v>7</v>
      </c>
      <c r="P3847">
        <v>52.372255269122697</v>
      </c>
      <c r="Q3847">
        <v>4.9019095754593298</v>
      </c>
      <c r="R3847" t="s">
        <v>50</v>
      </c>
      <c r="S3847">
        <v>110</v>
      </c>
      <c r="T3847">
        <v>303</v>
      </c>
      <c r="U3847">
        <v>79</v>
      </c>
      <c r="V3847">
        <v>1.04</v>
      </c>
      <c r="W3847">
        <v>3</v>
      </c>
      <c r="X3847">
        <v>315</v>
      </c>
      <c r="Y3847">
        <v>3</v>
      </c>
      <c r="Z3847" t="s">
        <v>68</v>
      </c>
      <c r="AA3847" t="s">
        <v>99</v>
      </c>
      <c r="AB3847">
        <v>33330</v>
      </c>
      <c r="AC3847">
        <v>0.5</v>
      </c>
    </row>
    <row r="3848" spans="13:29" x14ac:dyDescent="0.35">
      <c r="M3848" t="s">
        <v>44</v>
      </c>
      <c r="N3848">
        <v>570753</v>
      </c>
      <c r="O3848" t="s">
        <v>8</v>
      </c>
      <c r="P3848">
        <v>52.349339315509802</v>
      </c>
      <c r="Q3848">
        <v>4.8691316217585499</v>
      </c>
      <c r="R3848" t="s">
        <v>50</v>
      </c>
      <c r="S3848">
        <v>65</v>
      </c>
      <c r="T3848">
        <v>55</v>
      </c>
      <c r="U3848">
        <v>320</v>
      </c>
      <c r="V3848">
        <v>4.13</v>
      </c>
      <c r="W3848">
        <v>262</v>
      </c>
      <c r="X3848">
        <v>318</v>
      </c>
      <c r="Y3848">
        <v>3</v>
      </c>
      <c r="Z3848" t="s">
        <v>74</v>
      </c>
      <c r="AA3848" t="s">
        <v>111</v>
      </c>
      <c r="AB3848">
        <v>3575</v>
      </c>
      <c r="AC3848">
        <v>0.5</v>
      </c>
    </row>
    <row r="3849" spans="13:29" x14ac:dyDescent="0.35">
      <c r="M3849" t="s">
        <v>44</v>
      </c>
      <c r="N3849">
        <v>582028</v>
      </c>
      <c r="O3849" t="s">
        <v>20</v>
      </c>
      <c r="P3849">
        <v>52.3593333099045</v>
      </c>
      <c r="Q3849">
        <v>4.8415137247577604</v>
      </c>
      <c r="R3849" t="s">
        <v>50</v>
      </c>
      <c r="S3849">
        <v>89</v>
      </c>
      <c r="T3849">
        <v>153</v>
      </c>
      <c r="U3849">
        <v>9</v>
      </c>
      <c r="V3849">
        <v>0.14000000000000001</v>
      </c>
      <c r="W3849">
        <v>328</v>
      </c>
      <c r="X3849">
        <v>328</v>
      </c>
      <c r="Y3849">
        <v>3</v>
      </c>
      <c r="Z3849" t="s">
        <v>70</v>
      </c>
      <c r="AA3849" t="s">
        <v>104</v>
      </c>
      <c r="AB3849">
        <v>13617</v>
      </c>
      <c r="AC3849">
        <v>0.5</v>
      </c>
    </row>
    <row r="3850" spans="13:29" x14ac:dyDescent="0.35">
      <c r="M3850" t="s">
        <v>44</v>
      </c>
      <c r="N3850">
        <v>593101</v>
      </c>
      <c r="O3850" t="s">
        <v>7</v>
      </c>
      <c r="P3850">
        <v>52.3699442679521</v>
      </c>
      <c r="Q3850">
        <v>4.9148182703643402</v>
      </c>
      <c r="R3850" t="s">
        <v>50</v>
      </c>
      <c r="S3850">
        <v>65</v>
      </c>
      <c r="T3850">
        <v>62</v>
      </c>
      <c r="U3850">
        <v>244</v>
      </c>
      <c r="V3850">
        <v>4.3600000000000003</v>
      </c>
      <c r="W3850">
        <v>299</v>
      </c>
      <c r="X3850">
        <v>348</v>
      </c>
      <c r="Y3850">
        <v>3</v>
      </c>
      <c r="Z3850" t="s">
        <v>68</v>
      </c>
      <c r="AA3850" t="s">
        <v>99</v>
      </c>
      <c r="AB3850">
        <v>4030</v>
      </c>
      <c r="AC3850">
        <v>0.5</v>
      </c>
    </row>
    <row r="3851" spans="13:29" x14ac:dyDescent="0.35">
      <c r="M3851" t="s">
        <v>44</v>
      </c>
      <c r="N3851">
        <v>658063</v>
      </c>
      <c r="O3851" t="s">
        <v>14</v>
      </c>
      <c r="P3851">
        <v>52.361888275270701</v>
      </c>
      <c r="Q3851">
        <v>4.87514047241649</v>
      </c>
      <c r="R3851" t="s">
        <v>50</v>
      </c>
      <c r="S3851">
        <v>150</v>
      </c>
      <c r="T3851">
        <v>97</v>
      </c>
      <c r="U3851">
        <v>108</v>
      </c>
      <c r="V3851">
        <v>1.5</v>
      </c>
      <c r="W3851">
        <v>239</v>
      </c>
      <c r="X3851">
        <v>406</v>
      </c>
      <c r="Y3851">
        <v>3</v>
      </c>
      <c r="Z3851" t="s">
        <v>56</v>
      </c>
      <c r="AA3851" t="s">
        <v>97</v>
      </c>
      <c r="AB3851">
        <v>14550</v>
      </c>
      <c r="AC3851">
        <v>0.5</v>
      </c>
    </row>
    <row r="3852" spans="13:29" x14ac:dyDescent="0.35">
      <c r="M3852" t="s">
        <v>44</v>
      </c>
      <c r="N3852">
        <v>729317</v>
      </c>
      <c r="O3852" t="s">
        <v>7</v>
      </c>
      <c r="P3852">
        <v>52.360739165264498</v>
      </c>
      <c r="Q3852">
        <v>4.8943707369148699</v>
      </c>
      <c r="R3852" t="s">
        <v>50</v>
      </c>
      <c r="S3852">
        <v>125</v>
      </c>
      <c r="T3852">
        <v>265</v>
      </c>
      <c r="U3852">
        <v>58</v>
      </c>
      <c r="V3852">
        <v>2.86</v>
      </c>
      <c r="W3852">
        <v>5</v>
      </c>
      <c r="X3852">
        <v>481</v>
      </c>
      <c r="Y3852">
        <v>3</v>
      </c>
      <c r="Z3852" t="s">
        <v>68</v>
      </c>
      <c r="AA3852" t="s">
        <v>99</v>
      </c>
      <c r="AB3852">
        <v>33125</v>
      </c>
      <c r="AC3852">
        <v>0.5</v>
      </c>
    </row>
    <row r="3853" spans="13:29" x14ac:dyDescent="0.35">
      <c r="M3853" t="s">
        <v>44</v>
      </c>
      <c r="N3853">
        <v>730916</v>
      </c>
      <c r="O3853" t="s">
        <v>15</v>
      </c>
      <c r="P3853">
        <v>52.373894934620502</v>
      </c>
      <c r="Q3853">
        <v>4.8693183420077997</v>
      </c>
      <c r="R3853" t="s">
        <v>50</v>
      </c>
      <c r="S3853">
        <v>70</v>
      </c>
      <c r="T3853">
        <v>57</v>
      </c>
      <c r="U3853">
        <v>281</v>
      </c>
      <c r="V3853">
        <v>3.82</v>
      </c>
      <c r="W3853">
        <v>292</v>
      </c>
      <c r="X3853">
        <v>483</v>
      </c>
      <c r="Y3853">
        <v>3</v>
      </c>
      <c r="Z3853" t="s">
        <v>60</v>
      </c>
      <c r="AA3853" t="s">
        <v>100</v>
      </c>
      <c r="AB3853">
        <v>3990</v>
      </c>
      <c r="AC3853">
        <v>0.5</v>
      </c>
    </row>
    <row r="3854" spans="13:29" x14ac:dyDescent="0.35">
      <c r="M3854" t="s">
        <v>44</v>
      </c>
      <c r="N3854">
        <v>775655</v>
      </c>
      <c r="O3854" t="s">
        <v>7</v>
      </c>
      <c r="P3854">
        <v>52.371115888806997</v>
      </c>
      <c r="Q3854">
        <v>4.8994580769379796</v>
      </c>
      <c r="R3854" t="s">
        <v>50</v>
      </c>
      <c r="S3854">
        <v>98</v>
      </c>
      <c r="T3854">
        <v>92</v>
      </c>
      <c r="U3854">
        <v>350</v>
      </c>
      <c r="V3854">
        <v>4.75</v>
      </c>
      <c r="W3854">
        <v>300</v>
      </c>
      <c r="X3854">
        <v>534</v>
      </c>
      <c r="Y3854">
        <v>3</v>
      </c>
      <c r="Z3854" t="s">
        <v>68</v>
      </c>
      <c r="AA3854" t="s">
        <v>99</v>
      </c>
      <c r="AB3854">
        <v>9016</v>
      </c>
      <c r="AC3854">
        <v>0.5</v>
      </c>
    </row>
    <row r="3855" spans="13:29" x14ac:dyDescent="0.35">
      <c r="M3855" t="s">
        <v>44</v>
      </c>
      <c r="N3855">
        <v>794927</v>
      </c>
      <c r="O3855" t="s">
        <v>18</v>
      </c>
      <c r="P3855">
        <v>52.363849304415197</v>
      </c>
      <c r="Q3855">
        <v>4.9336612760104801</v>
      </c>
      <c r="R3855" t="s">
        <v>50</v>
      </c>
      <c r="S3855">
        <v>75</v>
      </c>
      <c r="T3855">
        <v>46</v>
      </c>
      <c r="U3855">
        <v>274</v>
      </c>
      <c r="V3855">
        <v>3.77</v>
      </c>
      <c r="W3855">
        <v>189</v>
      </c>
      <c r="X3855">
        <v>558</v>
      </c>
      <c r="Y3855">
        <v>3</v>
      </c>
      <c r="Z3855" t="s">
        <v>66</v>
      </c>
      <c r="AA3855" t="s">
        <v>102</v>
      </c>
      <c r="AB3855">
        <v>3450</v>
      </c>
      <c r="AC3855">
        <v>0.5</v>
      </c>
    </row>
    <row r="3856" spans="13:29" x14ac:dyDescent="0.35">
      <c r="M3856" t="s">
        <v>44</v>
      </c>
      <c r="N3856">
        <v>834233</v>
      </c>
      <c r="O3856" t="s">
        <v>7</v>
      </c>
      <c r="P3856">
        <v>52.371356821184698</v>
      </c>
      <c r="Q3856">
        <v>4.9050182386830397</v>
      </c>
      <c r="R3856" t="s">
        <v>50</v>
      </c>
      <c r="S3856">
        <v>120</v>
      </c>
      <c r="T3856">
        <v>160</v>
      </c>
      <c r="U3856">
        <v>253</v>
      </c>
      <c r="V3856">
        <v>3.51</v>
      </c>
      <c r="W3856">
        <v>189</v>
      </c>
      <c r="X3856">
        <v>596</v>
      </c>
      <c r="Y3856">
        <v>3</v>
      </c>
      <c r="Z3856" t="s">
        <v>68</v>
      </c>
      <c r="AA3856" t="s">
        <v>99</v>
      </c>
      <c r="AB3856">
        <v>19200</v>
      </c>
      <c r="AC3856">
        <v>0.5</v>
      </c>
    </row>
    <row r="3857" spans="13:29" x14ac:dyDescent="0.35">
      <c r="M3857" t="s">
        <v>44</v>
      </c>
      <c r="N3857">
        <v>854060</v>
      </c>
      <c r="O3857" t="s">
        <v>23</v>
      </c>
      <c r="P3857">
        <v>52.3841871753812</v>
      </c>
      <c r="Q3857">
        <v>4.9624564766080601</v>
      </c>
      <c r="R3857" t="s">
        <v>50</v>
      </c>
      <c r="S3857">
        <v>180</v>
      </c>
      <c r="T3857">
        <v>58</v>
      </c>
      <c r="U3857">
        <v>62</v>
      </c>
      <c r="V3857">
        <v>0.88</v>
      </c>
      <c r="W3857">
        <v>264</v>
      </c>
      <c r="X3857">
        <v>617</v>
      </c>
      <c r="Y3857">
        <v>3</v>
      </c>
      <c r="Z3857" t="s">
        <v>76</v>
      </c>
      <c r="AA3857" t="s">
        <v>115</v>
      </c>
      <c r="AB3857">
        <v>10440</v>
      </c>
      <c r="AC3857">
        <v>0.5</v>
      </c>
    </row>
    <row r="3858" spans="13:29" x14ac:dyDescent="0.35">
      <c r="M3858" t="s">
        <v>44</v>
      </c>
      <c r="N3858">
        <v>946142</v>
      </c>
      <c r="O3858" t="s">
        <v>15</v>
      </c>
      <c r="P3858">
        <v>52.3796441300616</v>
      </c>
      <c r="Q3858">
        <v>4.8738311987475997</v>
      </c>
      <c r="R3858" t="s">
        <v>50</v>
      </c>
      <c r="S3858">
        <v>85</v>
      </c>
      <c r="T3858">
        <v>202</v>
      </c>
      <c r="U3858">
        <v>286</v>
      </c>
      <c r="V3858">
        <v>4.1399999999999997</v>
      </c>
      <c r="W3858">
        <v>203</v>
      </c>
      <c r="X3858">
        <v>692</v>
      </c>
      <c r="Y3858">
        <v>3</v>
      </c>
      <c r="Z3858" t="s">
        <v>60</v>
      </c>
      <c r="AA3858" t="s">
        <v>100</v>
      </c>
      <c r="AB3858">
        <v>17170</v>
      </c>
      <c r="AC3858">
        <v>0.5</v>
      </c>
    </row>
    <row r="3859" spans="13:29" x14ac:dyDescent="0.35">
      <c r="M3859" t="s">
        <v>44</v>
      </c>
      <c r="N3859">
        <v>995087</v>
      </c>
      <c r="O3859" t="s">
        <v>15</v>
      </c>
      <c r="P3859">
        <v>52.380942176268199</v>
      </c>
      <c r="Q3859">
        <v>4.8782148139620096</v>
      </c>
      <c r="R3859" t="s">
        <v>50</v>
      </c>
      <c r="S3859">
        <v>85</v>
      </c>
      <c r="T3859">
        <v>178</v>
      </c>
      <c r="U3859">
        <v>249</v>
      </c>
      <c r="V3859">
        <v>4.07</v>
      </c>
      <c r="W3859">
        <v>286</v>
      </c>
      <c r="X3859">
        <v>714</v>
      </c>
      <c r="Y3859">
        <v>3</v>
      </c>
      <c r="Z3859" t="s">
        <v>60</v>
      </c>
      <c r="AA3859" t="s">
        <v>100</v>
      </c>
      <c r="AB3859">
        <v>15130</v>
      </c>
      <c r="AC3859">
        <v>0.5</v>
      </c>
    </row>
    <row r="3860" spans="13:29" x14ac:dyDescent="0.35">
      <c r="M3860" t="s">
        <v>44</v>
      </c>
      <c r="N3860">
        <v>1005695</v>
      </c>
      <c r="O3860" t="s">
        <v>9</v>
      </c>
      <c r="P3860">
        <v>52.358273465718803</v>
      </c>
      <c r="Q3860">
        <v>4.9086077731008997</v>
      </c>
      <c r="R3860" t="s">
        <v>50</v>
      </c>
      <c r="S3860">
        <v>109</v>
      </c>
      <c r="T3860">
        <v>17</v>
      </c>
      <c r="U3860">
        <v>46</v>
      </c>
      <c r="V3860">
        <v>0.67</v>
      </c>
      <c r="W3860">
        <v>186</v>
      </c>
      <c r="X3860">
        <v>721</v>
      </c>
      <c r="Y3860">
        <v>3</v>
      </c>
      <c r="Z3860" t="s">
        <v>64</v>
      </c>
      <c r="AA3860" t="s">
        <v>106</v>
      </c>
      <c r="AB3860">
        <v>1853</v>
      </c>
      <c r="AC3860">
        <v>0.5</v>
      </c>
    </row>
    <row r="3861" spans="13:29" x14ac:dyDescent="0.35">
      <c r="M3861" t="s">
        <v>44</v>
      </c>
      <c r="N3861">
        <v>1018703</v>
      </c>
      <c r="O3861" t="s">
        <v>8</v>
      </c>
      <c r="P3861">
        <v>52.350450201923799</v>
      </c>
      <c r="Q3861">
        <v>4.8861133001793098</v>
      </c>
      <c r="R3861" t="s">
        <v>50</v>
      </c>
      <c r="S3861">
        <v>120</v>
      </c>
      <c r="T3861">
        <v>43</v>
      </c>
      <c r="U3861">
        <v>190</v>
      </c>
      <c r="V3861">
        <v>3.36</v>
      </c>
      <c r="W3861">
        <v>308</v>
      </c>
      <c r="X3861">
        <v>733</v>
      </c>
      <c r="Y3861">
        <v>3</v>
      </c>
      <c r="Z3861" t="s">
        <v>74</v>
      </c>
      <c r="AA3861" t="s">
        <v>111</v>
      </c>
      <c r="AB3861">
        <v>5160</v>
      </c>
      <c r="AC3861">
        <v>0.5</v>
      </c>
    </row>
    <row r="3862" spans="13:29" x14ac:dyDescent="0.35">
      <c r="M3862" t="s">
        <v>44</v>
      </c>
      <c r="N3862">
        <v>1116892</v>
      </c>
      <c r="O3862" t="s">
        <v>14</v>
      </c>
      <c r="P3862">
        <v>52.363535425772703</v>
      </c>
      <c r="Q3862">
        <v>4.8757695353599004</v>
      </c>
      <c r="R3862" t="s">
        <v>50</v>
      </c>
      <c r="S3862">
        <v>80</v>
      </c>
      <c r="T3862">
        <v>364</v>
      </c>
      <c r="U3862">
        <v>10</v>
      </c>
      <c r="V3862">
        <v>0.15</v>
      </c>
      <c r="W3862">
        <v>158</v>
      </c>
      <c r="X3862">
        <v>825</v>
      </c>
      <c r="Y3862">
        <v>3</v>
      </c>
      <c r="Z3862" t="s">
        <v>56</v>
      </c>
      <c r="AA3862" t="s">
        <v>97</v>
      </c>
      <c r="AB3862">
        <v>29120</v>
      </c>
      <c r="AC3862">
        <v>0.5</v>
      </c>
    </row>
    <row r="3863" spans="13:29" x14ac:dyDescent="0.35">
      <c r="M3863" t="s">
        <v>44</v>
      </c>
      <c r="N3863">
        <v>1185141</v>
      </c>
      <c r="O3863" t="s">
        <v>13</v>
      </c>
      <c r="P3863">
        <v>52.3774774175345</v>
      </c>
      <c r="Q3863">
        <v>4.96169713735791</v>
      </c>
      <c r="R3863" t="s">
        <v>50</v>
      </c>
      <c r="S3863">
        <v>74</v>
      </c>
      <c r="T3863">
        <v>187</v>
      </c>
      <c r="U3863">
        <v>281</v>
      </c>
      <c r="V3863">
        <v>4.22</v>
      </c>
      <c r="W3863">
        <v>226</v>
      </c>
      <c r="X3863">
        <v>872</v>
      </c>
      <c r="Y3863">
        <v>3</v>
      </c>
      <c r="Z3863" t="s">
        <v>86</v>
      </c>
      <c r="AA3863" t="s">
        <v>110</v>
      </c>
      <c r="AB3863">
        <v>13838</v>
      </c>
      <c r="AC3863">
        <v>0.5</v>
      </c>
    </row>
    <row r="3864" spans="13:29" x14ac:dyDescent="0.35">
      <c r="M3864" t="s">
        <v>44</v>
      </c>
      <c r="N3864">
        <v>1197874</v>
      </c>
      <c r="O3864" t="s">
        <v>19</v>
      </c>
      <c r="P3864">
        <v>52.377383886375</v>
      </c>
      <c r="Q3864">
        <v>4.8494352249978103</v>
      </c>
      <c r="R3864" t="s">
        <v>50</v>
      </c>
      <c r="S3864">
        <v>200</v>
      </c>
      <c r="T3864">
        <v>187</v>
      </c>
      <c r="U3864">
        <v>141</v>
      </c>
      <c r="V3864">
        <v>2.1</v>
      </c>
      <c r="W3864">
        <v>39</v>
      </c>
      <c r="X3864">
        <v>884</v>
      </c>
      <c r="Y3864">
        <v>3</v>
      </c>
      <c r="Z3864" t="s">
        <v>62</v>
      </c>
      <c r="AA3864" t="s">
        <v>101</v>
      </c>
      <c r="AB3864">
        <v>37400</v>
      </c>
      <c r="AC3864">
        <v>0.5</v>
      </c>
    </row>
    <row r="3865" spans="13:29" x14ac:dyDescent="0.35">
      <c r="M3865" t="s">
        <v>44</v>
      </c>
      <c r="N3865">
        <v>1269663</v>
      </c>
      <c r="O3865" t="s">
        <v>20</v>
      </c>
      <c r="P3865">
        <v>52.360979721598802</v>
      </c>
      <c r="Q3865">
        <v>4.8430384814090699</v>
      </c>
      <c r="R3865" t="s">
        <v>50</v>
      </c>
      <c r="S3865">
        <v>60</v>
      </c>
      <c r="T3865">
        <v>324</v>
      </c>
      <c r="U3865">
        <v>156</v>
      </c>
      <c r="V3865">
        <v>2.36</v>
      </c>
      <c r="W3865">
        <v>66</v>
      </c>
      <c r="X3865">
        <v>938</v>
      </c>
      <c r="Y3865">
        <v>3</v>
      </c>
      <c r="Z3865" t="s">
        <v>70</v>
      </c>
      <c r="AA3865" t="s">
        <v>104</v>
      </c>
      <c r="AB3865">
        <v>19440</v>
      </c>
      <c r="AC3865">
        <v>0.5</v>
      </c>
    </row>
    <row r="3866" spans="13:29" x14ac:dyDescent="0.35">
      <c r="M3866" t="s">
        <v>44</v>
      </c>
      <c r="N3866">
        <v>1272352</v>
      </c>
      <c r="O3866" t="s">
        <v>19</v>
      </c>
      <c r="P3866">
        <v>52.377082487331798</v>
      </c>
      <c r="Q3866">
        <v>4.8604735431162203</v>
      </c>
      <c r="R3866" t="s">
        <v>50</v>
      </c>
      <c r="S3866">
        <v>90</v>
      </c>
      <c r="T3866">
        <v>97</v>
      </c>
      <c r="U3866">
        <v>247</v>
      </c>
      <c r="V3866">
        <v>3.82</v>
      </c>
      <c r="W3866">
        <v>228</v>
      </c>
      <c r="X3866">
        <v>943</v>
      </c>
      <c r="Y3866">
        <v>3</v>
      </c>
      <c r="Z3866" t="s">
        <v>62</v>
      </c>
      <c r="AA3866" t="s">
        <v>101</v>
      </c>
      <c r="AB3866">
        <v>8730</v>
      </c>
      <c r="AC3866">
        <v>0.5</v>
      </c>
    </row>
    <row r="3867" spans="13:29" x14ac:dyDescent="0.35">
      <c r="M3867" t="s">
        <v>44</v>
      </c>
      <c r="N3867">
        <v>1326658</v>
      </c>
      <c r="O3867" t="s">
        <v>14</v>
      </c>
      <c r="P3867">
        <v>52.367019367739204</v>
      </c>
      <c r="Q3867">
        <v>4.8758759205834101</v>
      </c>
      <c r="R3867" t="s">
        <v>50</v>
      </c>
      <c r="S3867">
        <v>109</v>
      </c>
      <c r="T3867">
        <v>335</v>
      </c>
      <c r="U3867">
        <v>110</v>
      </c>
      <c r="V3867">
        <v>1.67</v>
      </c>
      <c r="W3867">
        <v>324</v>
      </c>
      <c r="X3867">
        <v>978</v>
      </c>
      <c r="Y3867">
        <v>3</v>
      </c>
      <c r="Z3867" t="s">
        <v>56</v>
      </c>
      <c r="AA3867" t="s">
        <v>97</v>
      </c>
      <c r="AB3867">
        <v>36515</v>
      </c>
      <c r="AC3867">
        <v>0.5</v>
      </c>
    </row>
    <row r="3868" spans="13:29" x14ac:dyDescent="0.35">
      <c r="M3868" t="s">
        <v>44</v>
      </c>
      <c r="N3868">
        <v>1482998</v>
      </c>
      <c r="O3868" t="s">
        <v>7</v>
      </c>
      <c r="P3868">
        <v>52.363282946912598</v>
      </c>
      <c r="Q3868">
        <v>4.90786789323462</v>
      </c>
      <c r="R3868" t="s">
        <v>50</v>
      </c>
      <c r="S3868">
        <v>100</v>
      </c>
      <c r="T3868">
        <v>354</v>
      </c>
      <c r="U3868">
        <v>48</v>
      </c>
      <c r="V3868">
        <v>0.82</v>
      </c>
      <c r="W3868">
        <v>13</v>
      </c>
      <c r="X3868">
        <v>1092</v>
      </c>
      <c r="Y3868">
        <v>3</v>
      </c>
      <c r="Z3868" t="s">
        <v>68</v>
      </c>
      <c r="AA3868" t="s">
        <v>99</v>
      </c>
      <c r="AB3868">
        <v>35400</v>
      </c>
      <c r="AC3868">
        <v>0.5</v>
      </c>
    </row>
    <row r="3869" spans="13:29" x14ac:dyDescent="0.35">
      <c r="M3869" t="s">
        <v>44</v>
      </c>
      <c r="N3869">
        <v>1514368</v>
      </c>
      <c r="O3869" t="s">
        <v>7</v>
      </c>
      <c r="P3869">
        <v>52.360166121540999</v>
      </c>
      <c r="Q3869">
        <v>4.8925712785891404</v>
      </c>
      <c r="R3869" t="s">
        <v>50</v>
      </c>
      <c r="S3869">
        <v>250</v>
      </c>
      <c r="T3869">
        <v>332</v>
      </c>
      <c r="U3869">
        <v>9</v>
      </c>
      <c r="V3869">
        <v>0.14000000000000001</v>
      </c>
      <c r="W3869">
        <v>246</v>
      </c>
      <c r="X3869">
        <v>1117</v>
      </c>
      <c r="Y3869">
        <v>3</v>
      </c>
      <c r="Z3869" t="s">
        <v>68</v>
      </c>
      <c r="AA3869" t="s">
        <v>99</v>
      </c>
      <c r="AB3869">
        <v>83000</v>
      </c>
      <c r="AC3869">
        <v>0.5</v>
      </c>
    </row>
    <row r="3870" spans="13:29" x14ac:dyDescent="0.35">
      <c r="M3870" t="s">
        <v>44</v>
      </c>
      <c r="N3870">
        <v>1523506</v>
      </c>
      <c r="O3870" t="s">
        <v>8</v>
      </c>
      <c r="P3870">
        <v>52.355020596024303</v>
      </c>
      <c r="Q3870">
        <v>4.8523252456826897</v>
      </c>
      <c r="R3870" t="s">
        <v>50</v>
      </c>
      <c r="S3870">
        <v>95</v>
      </c>
      <c r="T3870">
        <v>188</v>
      </c>
      <c r="U3870">
        <v>35</v>
      </c>
      <c r="V3870">
        <v>0.59</v>
      </c>
      <c r="W3870">
        <v>163</v>
      </c>
      <c r="X3870">
        <v>1122</v>
      </c>
      <c r="Y3870">
        <v>3</v>
      </c>
      <c r="Z3870" t="s">
        <v>74</v>
      </c>
      <c r="AA3870" t="s">
        <v>111</v>
      </c>
      <c r="AB3870">
        <v>17860</v>
      </c>
      <c r="AC3870">
        <v>0.5</v>
      </c>
    </row>
    <row r="3871" spans="13:29" x14ac:dyDescent="0.35">
      <c r="M3871" t="s">
        <v>44</v>
      </c>
      <c r="N3871">
        <v>1618106</v>
      </c>
      <c r="O3871" t="s">
        <v>19</v>
      </c>
      <c r="P3871">
        <v>52.376625268063499</v>
      </c>
      <c r="Q3871">
        <v>4.8627265396844397</v>
      </c>
      <c r="R3871" t="s">
        <v>50</v>
      </c>
      <c r="S3871">
        <v>80</v>
      </c>
      <c r="T3871">
        <v>28</v>
      </c>
      <c r="U3871">
        <v>136</v>
      </c>
      <c r="V3871">
        <v>2.13</v>
      </c>
      <c r="W3871">
        <v>21</v>
      </c>
      <c r="X3871">
        <v>1172</v>
      </c>
      <c r="Y3871">
        <v>3</v>
      </c>
      <c r="Z3871" t="s">
        <v>62</v>
      </c>
      <c r="AA3871" t="s">
        <v>101</v>
      </c>
      <c r="AB3871">
        <v>2240</v>
      </c>
      <c r="AC3871">
        <v>0.5</v>
      </c>
    </row>
    <row r="3872" spans="13:29" x14ac:dyDescent="0.35">
      <c r="M3872" t="s">
        <v>44</v>
      </c>
      <c r="N3872">
        <v>1645258</v>
      </c>
      <c r="O3872" t="s">
        <v>14</v>
      </c>
      <c r="P3872">
        <v>52.367112439689201</v>
      </c>
      <c r="Q3872">
        <v>4.8746830328090001</v>
      </c>
      <c r="R3872" t="s">
        <v>50</v>
      </c>
      <c r="S3872">
        <v>190</v>
      </c>
      <c r="T3872">
        <v>288</v>
      </c>
      <c r="U3872">
        <v>54</v>
      </c>
      <c r="V3872">
        <v>0.85</v>
      </c>
      <c r="W3872">
        <v>22</v>
      </c>
      <c r="X3872">
        <v>1186</v>
      </c>
      <c r="Y3872">
        <v>3</v>
      </c>
      <c r="Z3872" t="s">
        <v>56</v>
      </c>
      <c r="AA3872" t="s">
        <v>97</v>
      </c>
      <c r="AB3872">
        <v>54720</v>
      </c>
      <c r="AC3872">
        <v>0.5</v>
      </c>
    </row>
    <row r="3873" spans="13:29" x14ac:dyDescent="0.35">
      <c r="M3873" t="s">
        <v>44</v>
      </c>
      <c r="N3873">
        <v>1670232</v>
      </c>
      <c r="O3873" t="s">
        <v>10</v>
      </c>
      <c r="P3873">
        <v>52.397733541414702</v>
      </c>
      <c r="Q3873">
        <v>4.9148191746893097</v>
      </c>
      <c r="R3873" t="s">
        <v>50</v>
      </c>
      <c r="S3873">
        <v>70</v>
      </c>
      <c r="T3873">
        <v>363</v>
      </c>
      <c r="U3873">
        <v>26</v>
      </c>
      <c r="V3873">
        <v>0.82</v>
      </c>
      <c r="W3873">
        <v>1</v>
      </c>
      <c r="X3873">
        <v>1202</v>
      </c>
      <c r="Y3873">
        <v>3</v>
      </c>
      <c r="Z3873" t="s">
        <v>78</v>
      </c>
      <c r="AA3873" t="s">
        <v>98</v>
      </c>
      <c r="AB3873">
        <v>25410</v>
      </c>
      <c r="AC3873">
        <v>0.5</v>
      </c>
    </row>
    <row r="3874" spans="13:29" x14ac:dyDescent="0.35">
      <c r="M3874" t="s">
        <v>44</v>
      </c>
      <c r="N3874">
        <v>1723551</v>
      </c>
      <c r="O3874" t="s">
        <v>7</v>
      </c>
      <c r="P3874">
        <v>52.364135834314297</v>
      </c>
      <c r="Q3874">
        <v>4.8810735697961203</v>
      </c>
      <c r="R3874" t="s">
        <v>50</v>
      </c>
      <c r="S3874">
        <v>85</v>
      </c>
      <c r="T3874">
        <v>341</v>
      </c>
      <c r="U3874">
        <v>348</v>
      </c>
      <c r="V3874">
        <v>5.95</v>
      </c>
      <c r="W3874">
        <v>13</v>
      </c>
      <c r="X3874">
        <v>1225</v>
      </c>
      <c r="Y3874">
        <v>3</v>
      </c>
      <c r="Z3874" t="s">
        <v>68</v>
      </c>
      <c r="AA3874" t="s">
        <v>99</v>
      </c>
      <c r="AB3874">
        <v>28985</v>
      </c>
      <c r="AC3874">
        <v>0.5</v>
      </c>
    </row>
    <row r="3875" spans="13:29" x14ac:dyDescent="0.35">
      <c r="M3875" t="s">
        <v>44</v>
      </c>
      <c r="N3875">
        <v>1801900</v>
      </c>
      <c r="O3875" t="s">
        <v>7</v>
      </c>
      <c r="P3875">
        <v>52.363251717317901</v>
      </c>
      <c r="Q3875">
        <v>4.8862273158646801</v>
      </c>
      <c r="R3875" t="s">
        <v>50</v>
      </c>
      <c r="S3875">
        <v>105</v>
      </c>
      <c r="T3875">
        <v>344</v>
      </c>
      <c r="U3875">
        <v>76</v>
      </c>
      <c r="V3875">
        <v>1.25</v>
      </c>
      <c r="W3875">
        <v>338</v>
      </c>
      <c r="X3875">
        <v>1281</v>
      </c>
      <c r="Y3875">
        <v>3</v>
      </c>
      <c r="Z3875" t="s">
        <v>68</v>
      </c>
      <c r="AA3875" t="s">
        <v>99</v>
      </c>
      <c r="AB3875">
        <v>36120</v>
      </c>
      <c r="AC3875">
        <v>0.5</v>
      </c>
    </row>
    <row r="3876" spans="13:29" x14ac:dyDescent="0.35">
      <c r="M3876" t="s">
        <v>44</v>
      </c>
      <c r="N3876">
        <v>2047730</v>
      </c>
      <c r="O3876" t="s">
        <v>12</v>
      </c>
      <c r="P3876">
        <v>52.343960812408</v>
      </c>
      <c r="Q3876">
        <v>4.9247257056561304</v>
      </c>
      <c r="R3876" t="s">
        <v>50</v>
      </c>
      <c r="S3876">
        <v>75</v>
      </c>
      <c r="T3876">
        <v>362</v>
      </c>
      <c r="U3876">
        <v>38</v>
      </c>
      <c r="V3876">
        <v>0.67</v>
      </c>
      <c r="W3876">
        <v>159</v>
      </c>
      <c r="X3876">
        <v>1431</v>
      </c>
      <c r="Y3876">
        <v>3</v>
      </c>
      <c r="Z3876" t="s">
        <v>72</v>
      </c>
      <c r="AA3876" t="s">
        <v>96</v>
      </c>
      <c r="AB3876">
        <v>27150</v>
      </c>
      <c r="AC3876">
        <v>0.5</v>
      </c>
    </row>
    <row r="3877" spans="13:29" x14ac:dyDescent="0.35">
      <c r="M3877" t="s">
        <v>44</v>
      </c>
      <c r="N3877">
        <v>2120071</v>
      </c>
      <c r="O3877" t="s">
        <v>8</v>
      </c>
      <c r="P3877">
        <v>52.346798767358202</v>
      </c>
      <c r="Q3877">
        <v>4.8800493141205097</v>
      </c>
      <c r="R3877" t="s">
        <v>50</v>
      </c>
      <c r="S3877">
        <v>150</v>
      </c>
      <c r="T3877">
        <v>13</v>
      </c>
      <c r="U3877">
        <v>4</v>
      </c>
      <c r="V3877">
        <v>0.27</v>
      </c>
      <c r="W3877">
        <v>359</v>
      </c>
      <c r="X3877">
        <v>1471</v>
      </c>
      <c r="Y3877">
        <v>3</v>
      </c>
      <c r="Z3877" t="s">
        <v>74</v>
      </c>
      <c r="AA3877" t="s">
        <v>111</v>
      </c>
      <c r="AB3877">
        <v>1950</v>
      </c>
      <c r="AC3877">
        <v>0.5</v>
      </c>
    </row>
    <row r="3878" spans="13:29" x14ac:dyDescent="0.35">
      <c r="M3878" t="s">
        <v>44</v>
      </c>
      <c r="N3878">
        <v>2120150</v>
      </c>
      <c r="O3878" t="s">
        <v>8</v>
      </c>
      <c r="P3878">
        <v>52.348134192452498</v>
      </c>
      <c r="Q3878">
        <v>4.8808096770314302</v>
      </c>
      <c r="R3878" t="s">
        <v>50</v>
      </c>
      <c r="S3878">
        <v>180</v>
      </c>
      <c r="T3878">
        <v>9</v>
      </c>
      <c r="U3878">
        <v>0</v>
      </c>
      <c r="W3878">
        <v>364</v>
      </c>
      <c r="X3878">
        <v>1472</v>
      </c>
      <c r="Y3878">
        <v>3</v>
      </c>
      <c r="Z3878" t="s">
        <v>74</v>
      </c>
      <c r="AA3878" t="s">
        <v>111</v>
      </c>
      <c r="AB3878">
        <v>1620</v>
      </c>
      <c r="AC3878">
        <v>0.5</v>
      </c>
    </row>
    <row r="3879" spans="13:29" x14ac:dyDescent="0.35">
      <c r="M3879" t="s">
        <v>44</v>
      </c>
      <c r="N3879">
        <v>2133234</v>
      </c>
      <c r="O3879" t="s">
        <v>18</v>
      </c>
      <c r="P3879">
        <v>52.3699487792993</v>
      </c>
      <c r="Q3879">
        <v>4.9422386131180804</v>
      </c>
      <c r="R3879" t="s">
        <v>50</v>
      </c>
      <c r="S3879">
        <v>90</v>
      </c>
      <c r="T3879">
        <v>98</v>
      </c>
      <c r="U3879">
        <v>284</v>
      </c>
      <c r="V3879">
        <v>4.9400000000000004</v>
      </c>
      <c r="W3879">
        <v>80</v>
      </c>
      <c r="X3879">
        <v>1480</v>
      </c>
      <c r="Y3879">
        <v>3</v>
      </c>
      <c r="Z3879" t="s">
        <v>66</v>
      </c>
      <c r="AA3879" t="s">
        <v>102</v>
      </c>
      <c r="AB3879">
        <v>8820</v>
      </c>
      <c r="AC3879">
        <v>0.5</v>
      </c>
    </row>
    <row r="3880" spans="13:29" x14ac:dyDescent="0.35">
      <c r="M3880" t="s">
        <v>44</v>
      </c>
      <c r="N3880">
        <v>2275817</v>
      </c>
      <c r="O3880" t="s">
        <v>7</v>
      </c>
      <c r="P3880">
        <v>52.373655739538499</v>
      </c>
      <c r="Q3880">
        <v>4.9051963162203496</v>
      </c>
      <c r="R3880" t="s">
        <v>50</v>
      </c>
      <c r="S3880">
        <v>115</v>
      </c>
      <c r="T3880">
        <v>351</v>
      </c>
      <c r="U3880">
        <v>138</v>
      </c>
      <c r="V3880">
        <v>2.42</v>
      </c>
      <c r="W3880">
        <v>31</v>
      </c>
      <c r="X3880">
        <v>1543</v>
      </c>
      <c r="Y3880">
        <v>3</v>
      </c>
      <c r="Z3880" t="s">
        <v>68</v>
      </c>
      <c r="AA3880" t="s">
        <v>99</v>
      </c>
      <c r="AB3880">
        <v>40365</v>
      </c>
      <c r="AC3880">
        <v>0.5</v>
      </c>
    </row>
    <row r="3881" spans="13:29" x14ac:dyDescent="0.35">
      <c r="M3881" t="s">
        <v>44</v>
      </c>
      <c r="N3881">
        <v>2405985</v>
      </c>
      <c r="O3881" t="s">
        <v>19</v>
      </c>
      <c r="P3881">
        <v>52.375298352379801</v>
      </c>
      <c r="Q3881">
        <v>4.8571961756091202</v>
      </c>
      <c r="R3881" t="s">
        <v>50</v>
      </c>
      <c r="S3881">
        <v>65</v>
      </c>
      <c r="T3881">
        <v>35</v>
      </c>
      <c r="U3881">
        <v>238</v>
      </c>
      <c r="V3881">
        <v>4.2</v>
      </c>
      <c r="W3881">
        <v>334</v>
      </c>
      <c r="X3881">
        <v>1598</v>
      </c>
      <c r="Y3881">
        <v>3</v>
      </c>
      <c r="Z3881" t="s">
        <v>62</v>
      </c>
      <c r="AA3881" t="s">
        <v>101</v>
      </c>
      <c r="AB3881">
        <v>2275</v>
      </c>
      <c r="AC3881">
        <v>0.5</v>
      </c>
    </row>
    <row r="3882" spans="13:29" x14ac:dyDescent="0.35">
      <c r="M3882" t="s">
        <v>44</v>
      </c>
      <c r="N3882">
        <v>2534166</v>
      </c>
      <c r="O3882" t="s">
        <v>19</v>
      </c>
      <c r="P3882">
        <v>52.383706502215702</v>
      </c>
      <c r="Q3882">
        <v>4.8547292977898904</v>
      </c>
      <c r="R3882" t="s">
        <v>50</v>
      </c>
      <c r="S3882">
        <v>55</v>
      </c>
      <c r="T3882">
        <v>8</v>
      </c>
      <c r="U3882">
        <v>155</v>
      </c>
      <c r="V3882">
        <v>2.73</v>
      </c>
      <c r="W3882">
        <v>356</v>
      </c>
      <c r="X3882">
        <v>1657</v>
      </c>
      <c r="Y3882">
        <v>3</v>
      </c>
      <c r="Z3882" t="s">
        <v>62</v>
      </c>
      <c r="AA3882" t="s">
        <v>101</v>
      </c>
      <c r="AB3882">
        <v>440</v>
      </c>
      <c r="AC3882">
        <v>0.5</v>
      </c>
    </row>
    <row r="3883" spans="13:29" x14ac:dyDescent="0.35">
      <c r="M3883" t="s">
        <v>44</v>
      </c>
      <c r="N3883">
        <v>2560010</v>
      </c>
      <c r="O3883" t="s">
        <v>14</v>
      </c>
      <c r="P3883">
        <v>52.365372459033203</v>
      </c>
      <c r="Q3883">
        <v>4.8755394724340704</v>
      </c>
      <c r="R3883" t="s">
        <v>50</v>
      </c>
      <c r="S3883">
        <v>56</v>
      </c>
      <c r="T3883">
        <v>247</v>
      </c>
      <c r="U3883">
        <v>105</v>
      </c>
      <c r="V3883">
        <v>2.0499999999999998</v>
      </c>
      <c r="W3883">
        <v>258</v>
      </c>
      <c r="X3883">
        <v>1672</v>
      </c>
      <c r="Y3883">
        <v>3</v>
      </c>
      <c r="Z3883" t="s">
        <v>56</v>
      </c>
      <c r="AA3883" t="s">
        <v>97</v>
      </c>
      <c r="AB3883">
        <v>13832</v>
      </c>
      <c r="AC3883">
        <v>0.5</v>
      </c>
    </row>
    <row r="3884" spans="13:29" x14ac:dyDescent="0.35">
      <c r="M3884" t="s">
        <v>44</v>
      </c>
      <c r="N3884">
        <v>2580443</v>
      </c>
      <c r="O3884" t="s">
        <v>7</v>
      </c>
      <c r="P3884">
        <v>52.372812882716403</v>
      </c>
      <c r="Q3884">
        <v>4.9022201422197096</v>
      </c>
      <c r="R3884" t="s">
        <v>50</v>
      </c>
      <c r="S3884">
        <v>69</v>
      </c>
      <c r="T3884">
        <v>333</v>
      </c>
      <c r="U3884">
        <v>102</v>
      </c>
      <c r="V3884">
        <v>1.78</v>
      </c>
      <c r="W3884">
        <v>56</v>
      </c>
      <c r="X3884">
        <v>1681</v>
      </c>
      <c r="Y3884">
        <v>3</v>
      </c>
      <c r="Z3884" t="s">
        <v>68</v>
      </c>
      <c r="AA3884" t="s">
        <v>99</v>
      </c>
      <c r="AB3884">
        <v>22977</v>
      </c>
      <c r="AC3884">
        <v>0.5</v>
      </c>
    </row>
    <row r="3885" spans="13:29" x14ac:dyDescent="0.35">
      <c r="M3885" t="s">
        <v>44</v>
      </c>
      <c r="N3885">
        <v>2623099</v>
      </c>
      <c r="O3885" t="s">
        <v>14</v>
      </c>
      <c r="P3885">
        <v>52.367758657618197</v>
      </c>
      <c r="Q3885">
        <v>4.8765208203811001</v>
      </c>
      <c r="R3885" t="s">
        <v>50</v>
      </c>
      <c r="S3885">
        <v>84</v>
      </c>
      <c r="T3885">
        <v>247</v>
      </c>
      <c r="U3885">
        <v>33</v>
      </c>
      <c r="V3885">
        <v>0.64</v>
      </c>
      <c r="W3885">
        <v>81</v>
      </c>
      <c r="X3885">
        <v>1693</v>
      </c>
      <c r="Y3885">
        <v>3</v>
      </c>
      <c r="Z3885" t="s">
        <v>56</v>
      </c>
      <c r="AA3885" t="s">
        <v>97</v>
      </c>
      <c r="AB3885">
        <v>20748</v>
      </c>
      <c r="AC3885">
        <v>0.5</v>
      </c>
    </row>
    <row r="3886" spans="13:29" x14ac:dyDescent="0.35">
      <c r="M3886" t="s">
        <v>44</v>
      </c>
      <c r="N3886">
        <v>2807515</v>
      </c>
      <c r="O3886" t="s">
        <v>14</v>
      </c>
      <c r="P3886">
        <v>52.369179082107401</v>
      </c>
      <c r="Q3886">
        <v>4.8630360457896202</v>
      </c>
      <c r="R3886" t="s">
        <v>50</v>
      </c>
      <c r="S3886">
        <v>70</v>
      </c>
      <c r="T3886">
        <v>309</v>
      </c>
      <c r="U3886">
        <v>221</v>
      </c>
      <c r="V3886">
        <v>3.94</v>
      </c>
      <c r="W3886">
        <v>16</v>
      </c>
      <c r="X3886">
        <v>1789</v>
      </c>
      <c r="Y3886">
        <v>3</v>
      </c>
      <c r="Z3886" t="s">
        <v>56</v>
      </c>
      <c r="AA3886" t="s">
        <v>97</v>
      </c>
      <c r="AB3886">
        <v>21630</v>
      </c>
      <c r="AC3886">
        <v>0.5</v>
      </c>
    </row>
    <row r="3887" spans="13:29" x14ac:dyDescent="0.35">
      <c r="M3887" t="s">
        <v>44</v>
      </c>
      <c r="N3887">
        <v>2830788</v>
      </c>
      <c r="O3887" t="s">
        <v>9</v>
      </c>
      <c r="P3887">
        <v>52.350913019396003</v>
      </c>
      <c r="Q3887">
        <v>4.9126467572827996</v>
      </c>
      <c r="R3887" t="s">
        <v>50</v>
      </c>
      <c r="S3887">
        <v>98</v>
      </c>
      <c r="T3887">
        <v>333</v>
      </c>
      <c r="U3887">
        <v>159</v>
      </c>
      <c r="V3887">
        <v>2.83</v>
      </c>
      <c r="W3887">
        <v>177</v>
      </c>
      <c r="X3887">
        <v>1806</v>
      </c>
      <c r="Y3887">
        <v>3</v>
      </c>
      <c r="Z3887" t="s">
        <v>64</v>
      </c>
      <c r="AA3887" t="s">
        <v>106</v>
      </c>
      <c r="AB3887">
        <v>32634</v>
      </c>
      <c r="AC3887">
        <v>0.5</v>
      </c>
    </row>
    <row r="3888" spans="13:29" x14ac:dyDescent="0.35">
      <c r="M3888" t="s">
        <v>44</v>
      </c>
      <c r="N3888">
        <v>3000125</v>
      </c>
      <c r="O3888" t="s">
        <v>7</v>
      </c>
      <c r="P3888">
        <v>52.364525584319203</v>
      </c>
      <c r="Q3888">
        <v>4.8818502856541404</v>
      </c>
      <c r="R3888" t="s">
        <v>50</v>
      </c>
      <c r="S3888">
        <v>135</v>
      </c>
      <c r="T3888">
        <v>292</v>
      </c>
      <c r="U3888">
        <v>29</v>
      </c>
      <c r="V3888">
        <v>0.56000000000000005</v>
      </c>
      <c r="W3888">
        <v>52</v>
      </c>
      <c r="X3888">
        <v>1894</v>
      </c>
      <c r="Y3888">
        <v>3</v>
      </c>
      <c r="Z3888" t="s">
        <v>68</v>
      </c>
      <c r="AA3888" t="s">
        <v>99</v>
      </c>
      <c r="AB3888">
        <v>39420</v>
      </c>
      <c r="AC3888">
        <v>0.5</v>
      </c>
    </row>
    <row r="3889" spans="13:29" x14ac:dyDescent="0.35">
      <c r="M3889" t="s">
        <v>44</v>
      </c>
      <c r="N3889">
        <v>3284802</v>
      </c>
      <c r="O3889" t="s">
        <v>23</v>
      </c>
      <c r="P3889">
        <v>52.409692163752503</v>
      </c>
      <c r="Q3889">
        <v>4.9452372905928899</v>
      </c>
      <c r="R3889" t="s">
        <v>50</v>
      </c>
      <c r="S3889">
        <v>70</v>
      </c>
      <c r="T3889">
        <v>320</v>
      </c>
      <c r="U3889">
        <v>193</v>
      </c>
      <c r="V3889">
        <v>3.54</v>
      </c>
      <c r="W3889">
        <v>84</v>
      </c>
      <c r="X3889">
        <v>2061</v>
      </c>
      <c r="Y3889">
        <v>3</v>
      </c>
      <c r="Z3889" t="s">
        <v>76</v>
      </c>
      <c r="AA3889" t="s">
        <v>115</v>
      </c>
      <c r="AB3889">
        <v>22400</v>
      </c>
      <c r="AC3889">
        <v>0.5</v>
      </c>
    </row>
    <row r="3890" spans="13:29" x14ac:dyDescent="0.35">
      <c r="M3890" t="s">
        <v>44</v>
      </c>
      <c r="N3890">
        <v>3347583</v>
      </c>
      <c r="O3890" t="s">
        <v>11</v>
      </c>
      <c r="P3890">
        <v>52.358113956944599</v>
      </c>
      <c r="Q3890">
        <v>4.9001299585826796</v>
      </c>
      <c r="R3890" t="s">
        <v>50</v>
      </c>
      <c r="S3890">
        <v>100</v>
      </c>
      <c r="T3890">
        <v>196</v>
      </c>
      <c r="U3890">
        <v>291</v>
      </c>
      <c r="V3890">
        <v>5.38</v>
      </c>
      <c r="W3890">
        <v>39</v>
      </c>
      <c r="X3890">
        <v>2111</v>
      </c>
      <c r="Y3890">
        <v>3</v>
      </c>
      <c r="Z3890" t="s">
        <v>58</v>
      </c>
      <c r="AA3890" t="s">
        <v>103</v>
      </c>
      <c r="AB3890">
        <v>19600</v>
      </c>
      <c r="AC3890">
        <v>0.5</v>
      </c>
    </row>
    <row r="3891" spans="13:29" x14ac:dyDescent="0.35">
      <c r="M3891" t="s">
        <v>44</v>
      </c>
      <c r="N3891">
        <v>3383408</v>
      </c>
      <c r="O3891" t="s">
        <v>7</v>
      </c>
      <c r="P3891">
        <v>52.364932618911098</v>
      </c>
      <c r="Q3891">
        <v>4.8813984155449903</v>
      </c>
      <c r="R3891" t="s">
        <v>50</v>
      </c>
      <c r="S3891">
        <v>90</v>
      </c>
      <c r="T3891">
        <v>219</v>
      </c>
      <c r="U3891">
        <v>218</v>
      </c>
      <c r="V3891">
        <v>4.1399999999999997</v>
      </c>
      <c r="W3891">
        <v>177</v>
      </c>
      <c r="X3891">
        <v>2140</v>
      </c>
      <c r="Y3891">
        <v>3</v>
      </c>
      <c r="Z3891" t="s">
        <v>68</v>
      </c>
      <c r="AA3891" t="s">
        <v>99</v>
      </c>
      <c r="AB3891">
        <v>19710</v>
      </c>
      <c r="AC3891">
        <v>0.5</v>
      </c>
    </row>
    <row r="3892" spans="13:29" x14ac:dyDescent="0.35">
      <c r="M3892" t="s">
        <v>44</v>
      </c>
      <c r="N3892">
        <v>3589859</v>
      </c>
      <c r="O3892" t="s">
        <v>11</v>
      </c>
      <c r="P3892">
        <v>52.354121807814998</v>
      </c>
      <c r="Q3892">
        <v>4.9068270231384901</v>
      </c>
      <c r="R3892" t="s">
        <v>50</v>
      </c>
      <c r="S3892">
        <v>119</v>
      </c>
      <c r="T3892">
        <v>17</v>
      </c>
      <c r="U3892">
        <v>16</v>
      </c>
      <c r="V3892">
        <v>0.31</v>
      </c>
      <c r="W3892">
        <v>318</v>
      </c>
      <c r="X3892">
        <v>2270</v>
      </c>
      <c r="Y3892">
        <v>3</v>
      </c>
      <c r="Z3892" t="s">
        <v>58</v>
      </c>
      <c r="AA3892" t="s">
        <v>103</v>
      </c>
      <c r="AB3892">
        <v>2023</v>
      </c>
      <c r="AC3892">
        <v>0.5</v>
      </c>
    </row>
    <row r="3893" spans="13:29" x14ac:dyDescent="0.35">
      <c r="M3893" t="s">
        <v>44</v>
      </c>
      <c r="N3893">
        <v>3690880</v>
      </c>
      <c r="O3893" t="s">
        <v>7</v>
      </c>
      <c r="P3893">
        <v>52.366366207260398</v>
      </c>
      <c r="Q3893">
        <v>4.92116371264565</v>
      </c>
      <c r="R3893" t="s">
        <v>50</v>
      </c>
      <c r="S3893">
        <v>145</v>
      </c>
      <c r="T3893">
        <v>18</v>
      </c>
      <c r="U3893">
        <v>251</v>
      </c>
      <c r="V3893">
        <v>4.8099999999999996</v>
      </c>
      <c r="W3893">
        <v>320</v>
      </c>
      <c r="X3893">
        <v>2316</v>
      </c>
      <c r="Y3893">
        <v>3</v>
      </c>
      <c r="Z3893" t="s">
        <v>68</v>
      </c>
      <c r="AA3893" t="s">
        <v>99</v>
      </c>
      <c r="AB3893">
        <v>2610</v>
      </c>
      <c r="AC3893">
        <v>0.5</v>
      </c>
    </row>
    <row r="3894" spans="13:29" x14ac:dyDescent="0.35">
      <c r="M3894" t="s">
        <v>44</v>
      </c>
      <c r="N3894">
        <v>3725271</v>
      </c>
      <c r="O3894" t="s">
        <v>18</v>
      </c>
      <c r="P3894">
        <v>52.369365394793697</v>
      </c>
      <c r="Q3894">
        <v>4.9379192641141696</v>
      </c>
      <c r="R3894" t="s">
        <v>50</v>
      </c>
      <c r="S3894">
        <v>65</v>
      </c>
      <c r="T3894">
        <v>342</v>
      </c>
      <c r="U3894">
        <v>94</v>
      </c>
      <c r="V3894">
        <v>1.78</v>
      </c>
      <c r="W3894">
        <v>86</v>
      </c>
      <c r="X3894">
        <v>2344</v>
      </c>
      <c r="Y3894">
        <v>3</v>
      </c>
      <c r="Z3894" t="s">
        <v>66</v>
      </c>
      <c r="AA3894" t="s">
        <v>102</v>
      </c>
      <c r="AB3894">
        <v>22230</v>
      </c>
      <c r="AC3894">
        <v>0.5</v>
      </c>
    </row>
    <row r="3895" spans="13:29" x14ac:dyDescent="0.35">
      <c r="M3895" t="s">
        <v>44</v>
      </c>
      <c r="N3895">
        <v>3841579</v>
      </c>
      <c r="O3895" t="s">
        <v>8</v>
      </c>
      <c r="P3895">
        <v>52.350513029879501</v>
      </c>
      <c r="Q3895">
        <v>4.85497217999563</v>
      </c>
      <c r="R3895" t="s">
        <v>50</v>
      </c>
      <c r="S3895">
        <v>119</v>
      </c>
      <c r="T3895">
        <v>148</v>
      </c>
      <c r="U3895">
        <v>71</v>
      </c>
      <c r="V3895">
        <v>1.35</v>
      </c>
      <c r="W3895">
        <v>264</v>
      </c>
      <c r="X3895">
        <v>2430</v>
      </c>
      <c r="Y3895">
        <v>3</v>
      </c>
      <c r="Z3895" t="s">
        <v>74</v>
      </c>
      <c r="AA3895" t="s">
        <v>111</v>
      </c>
      <c r="AB3895">
        <v>17612</v>
      </c>
      <c r="AC3895">
        <v>0.5</v>
      </c>
    </row>
    <row r="3896" spans="13:29" x14ac:dyDescent="0.35">
      <c r="M3896" t="s">
        <v>44</v>
      </c>
      <c r="N3896">
        <v>3849563</v>
      </c>
      <c r="O3896" t="s">
        <v>14</v>
      </c>
      <c r="P3896">
        <v>52.368581646775503</v>
      </c>
      <c r="Q3896">
        <v>4.8721208696612903</v>
      </c>
      <c r="R3896" t="s">
        <v>50</v>
      </c>
      <c r="S3896">
        <v>75</v>
      </c>
      <c r="T3896">
        <v>181</v>
      </c>
      <c r="U3896">
        <v>21</v>
      </c>
      <c r="V3896">
        <v>0.41</v>
      </c>
      <c r="W3896">
        <v>17</v>
      </c>
      <c r="X3896">
        <v>2435</v>
      </c>
      <c r="Y3896">
        <v>3</v>
      </c>
      <c r="Z3896" t="s">
        <v>56</v>
      </c>
      <c r="AA3896" t="s">
        <v>97</v>
      </c>
      <c r="AB3896">
        <v>13575</v>
      </c>
      <c r="AC3896">
        <v>0.5</v>
      </c>
    </row>
    <row r="3897" spans="13:29" x14ac:dyDescent="0.35">
      <c r="M3897" t="s">
        <v>44</v>
      </c>
      <c r="N3897">
        <v>3850766</v>
      </c>
      <c r="O3897" t="s">
        <v>13</v>
      </c>
      <c r="P3897">
        <v>52.365185506026599</v>
      </c>
      <c r="Q3897">
        <v>4.9839070219628896</v>
      </c>
      <c r="R3897" t="s">
        <v>50</v>
      </c>
      <c r="S3897">
        <v>85</v>
      </c>
      <c r="T3897">
        <v>312</v>
      </c>
      <c r="U3897">
        <v>297</v>
      </c>
      <c r="V3897">
        <v>5.69</v>
      </c>
      <c r="W3897">
        <v>33</v>
      </c>
      <c r="X3897">
        <v>2439</v>
      </c>
      <c r="Y3897">
        <v>3</v>
      </c>
      <c r="Z3897" t="s">
        <v>86</v>
      </c>
      <c r="AA3897" t="s">
        <v>110</v>
      </c>
      <c r="AB3897">
        <v>26520</v>
      </c>
      <c r="AC3897">
        <v>0.5</v>
      </c>
    </row>
    <row r="3898" spans="13:29" x14ac:dyDescent="0.35">
      <c r="M3898" t="s">
        <v>44</v>
      </c>
      <c r="N3898">
        <v>3942085</v>
      </c>
      <c r="O3898" t="s">
        <v>22</v>
      </c>
      <c r="P3898">
        <v>52.421817375900503</v>
      </c>
      <c r="Q3898">
        <v>4.8875979276213597</v>
      </c>
      <c r="R3898" t="s">
        <v>50</v>
      </c>
      <c r="S3898">
        <v>35</v>
      </c>
      <c r="T3898">
        <v>52</v>
      </c>
      <c r="U3898">
        <v>97</v>
      </c>
      <c r="V3898">
        <v>1.87</v>
      </c>
      <c r="W3898">
        <v>353</v>
      </c>
      <c r="X3898">
        <v>2503</v>
      </c>
      <c r="Y3898">
        <v>3</v>
      </c>
      <c r="Z3898" t="s">
        <v>80</v>
      </c>
      <c r="AA3898" t="s">
        <v>121</v>
      </c>
      <c r="AB3898">
        <v>1820</v>
      </c>
      <c r="AC3898">
        <v>0.5</v>
      </c>
    </row>
    <row r="3899" spans="13:29" x14ac:dyDescent="0.35">
      <c r="M3899" t="s">
        <v>44</v>
      </c>
      <c r="N3899">
        <v>4010712</v>
      </c>
      <c r="O3899" t="s">
        <v>8</v>
      </c>
      <c r="P3899">
        <v>52.350052095331797</v>
      </c>
      <c r="Q3899">
        <v>4.8706138587929999</v>
      </c>
      <c r="R3899" t="s">
        <v>50</v>
      </c>
      <c r="S3899">
        <v>400</v>
      </c>
      <c r="T3899">
        <v>237</v>
      </c>
      <c r="U3899">
        <v>15</v>
      </c>
      <c r="V3899">
        <v>0.28999999999999998</v>
      </c>
      <c r="W3899">
        <v>96</v>
      </c>
      <c r="X3899">
        <v>2536</v>
      </c>
      <c r="Y3899">
        <v>3</v>
      </c>
      <c r="Z3899" t="s">
        <v>74</v>
      </c>
      <c r="AA3899" t="s">
        <v>111</v>
      </c>
      <c r="AB3899">
        <v>94800</v>
      </c>
      <c r="AC3899">
        <v>0.5</v>
      </c>
    </row>
    <row r="3900" spans="13:29" x14ac:dyDescent="0.35">
      <c r="M3900" t="s">
        <v>44</v>
      </c>
      <c r="N3900">
        <v>4052965</v>
      </c>
      <c r="O3900" t="s">
        <v>11</v>
      </c>
      <c r="P3900">
        <v>52.349828791675598</v>
      </c>
      <c r="Q3900">
        <v>4.8871471158681503</v>
      </c>
      <c r="R3900" t="s">
        <v>50</v>
      </c>
      <c r="S3900">
        <v>120</v>
      </c>
      <c r="T3900">
        <v>52</v>
      </c>
      <c r="U3900">
        <v>201</v>
      </c>
      <c r="V3900">
        <v>3.97</v>
      </c>
      <c r="W3900">
        <v>298</v>
      </c>
      <c r="X3900">
        <v>2564</v>
      </c>
      <c r="Y3900">
        <v>3</v>
      </c>
      <c r="Z3900" t="s">
        <v>58</v>
      </c>
      <c r="AA3900" t="s">
        <v>103</v>
      </c>
      <c r="AB3900">
        <v>6240</v>
      </c>
      <c r="AC3900">
        <v>0.5</v>
      </c>
    </row>
    <row r="3901" spans="13:29" x14ac:dyDescent="0.35">
      <c r="M3901" t="s">
        <v>44</v>
      </c>
      <c r="N3901">
        <v>4059685</v>
      </c>
      <c r="O3901" t="s">
        <v>14</v>
      </c>
      <c r="P3901">
        <v>52.3609881959162</v>
      </c>
      <c r="Q3901">
        <v>4.8631326911619803</v>
      </c>
      <c r="R3901" t="s">
        <v>50</v>
      </c>
      <c r="S3901">
        <v>50</v>
      </c>
      <c r="T3901">
        <v>293</v>
      </c>
      <c r="U3901">
        <v>78</v>
      </c>
      <c r="V3901">
        <v>1.54</v>
      </c>
      <c r="W3901">
        <v>50</v>
      </c>
      <c r="X3901">
        <v>2571</v>
      </c>
      <c r="Y3901">
        <v>3</v>
      </c>
      <c r="Z3901" t="s">
        <v>56</v>
      </c>
      <c r="AA3901" t="s">
        <v>97</v>
      </c>
      <c r="AB3901">
        <v>14650</v>
      </c>
      <c r="AC3901">
        <v>0.5</v>
      </c>
    </row>
    <row r="3902" spans="13:29" x14ac:dyDescent="0.35">
      <c r="M3902" t="s">
        <v>44</v>
      </c>
      <c r="N3902">
        <v>4076501</v>
      </c>
      <c r="O3902" t="s">
        <v>8</v>
      </c>
      <c r="P3902">
        <v>52.353603427216299</v>
      </c>
      <c r="Q3902">
        <v>4.86634119452075</v>
      </c>
      <c r="R3902" t="s">
        <v>50</v>
      </c>
      <c r="S3902">
        <v>80</v>
      </c>
      <c r="T3902">
        <v>364</v>
      </c>
      <c r="U3902">
        <v>52</v>
      </c>
      <c r="V3902">
        <v>1.01</v>
      </c>
      <c r="W3902">
        <v>309</v>
      </c>
      <c r="X3902">
        <v>2582</v>
      </c>
      <c r="Y3902">
        <v>3</v>
      </c>
      <c r="Z3902" t="s">
        <v>74</v>
      </c>
      <c r="AA3902" t="s">
        <v>111</v>
      </c>
      <c r="AB3902">
        <v>29120</v>
      </c>
      <c r="AC3902">
        <v>0.5</v>
      </c>
    </row>
    <row r="3903" spans="13:29" x14ac:dyDescent="0.35">
      <c r="M3903" t="s">
        <v>44</v>
      </c>
      <c r="N3903">
        <v>4232124</v>
      </c>
      <c r="O3903" t="s">
        <v>14</v>
      </c>
      <c r="P3903">
        <v>52.371657771603303</v>
      </c>
      <c r="Q3903">
        <v>4.8707207117531199</v>
      </c>
      <c r="R3903" t="s">
        <v>50</v>
      </c>
      <c r="S3903">
        <v>95</v>
      </c>
      <c r="T3903">
        <v>111</v>
      </c>
      <c r="U3903">
        <v>269</v>
      </c>
      <c r="V3903">
        <v>5.32</v>
      </c>
      <c r="W3903">
        <v>285</v>
      </c>
      <c r="X3903">
        <v>2651</v>
      </c>
      <c r="Y3903">
        <v>3</v>
      </c>
      <c r="Z3903" t="s">
        <v>56</v>
      </c>
      <c r="AA3903" t="s">
        <v>97</v>
      </c>
      <c r="AB3903">
        <v>10545</v>
      </c>
      <c r="AC3903">
        <v>0.5</v>
      </c>
    </row>
    <row r="3904" spans="13:29" x14ac:dyDescent="0.35">
      <c r="M3904" t="s">
        <v>44</v>
      </c>
      <c r="N3904">
        <v>4289342</v>
      </c>
      <c r="O3904" t="s">
        <v>18</v>
      </c>
      <c r="P3904">
        <v>52.371474112193603</v>
      </c>
      <c r="Q3904">
        <v>4.9443857973962402</v>
      </c>
      <c r="R3904" t="s">
        <v>50</v>
      </c>
      <c r="S3904">
        <v>89</v>
      </c>
      <c r="T3904">
        <v>7</v>
      </c>
      <c r="U3904">
        <v>49</v>
      </c>
      <c r="V3904">
        <v>0.97</v>
      </c>
      <c r="W3904">
        <v>22</v>
      </c>
      <c r="X3904">
        <v>2687</v>
      </c>
      <c r="Y3904">
        <v>3</v>
      </c>
      <c r="Z3904" t="s">
        <v>66</v>
      </c>
      <c r="AA3904" t="s">
        <v>102</v>
      </c>
      <c r="AB3904">
        <v>623</v>
      </c>
      <c r="AC3904">
        <v>0.5</v>
      </c>
    </row>
    <row r="3905" spans="13:29" x14ac:dyDescent="0.35">
      <c r="M3905" t="s">
        <v>44</v>
      </c>
      <c r="N3905">
        <v>4591192</v>
      </c>
      <c r="O3905" t="s">
        <v>11</v>
      </c>
      <c r="P3905">
        <v>52.357436837429198</v>
      </c>
      <c r="Q3905">
        <v>4.9032141884338696</v>
      </c>
      <c r="R3905" t="s">
        <v>50</v>
      </c>
      <c r="S3905">
        <v>99</v>
      </c>
      <c r="T3905">
        <v>169</v>
      </c>
      <c r="U3905">
        <v>309</v>
      </c>
      <c r="V3905">
        <v>6.29</v>
      </c>
      <c r="W3905">
        <v>130</v>
      </c>
      <c r="X3905">
        <v>2842</v>
      </c>
      <c r="Y3905">
        <v>3</v>
      </c>
      <c r="Z3905" t="s">
        <v>58</v>
      </c>
      <c r="AA3905" t="s">
        <v>103</v>
      </c>
      <c r="AB3905">
        <v>16731</v>
      </c>
      <c r="AC3905">
        <v>0.5</v>
      </c>
    </row>
    <row r="3906" spans="13:29" x14ac:dyDescent="0.35">
      <c r="M3906" t="s">
        <v>44</v>
      </c>
      <c r="N3906">
        <v>4591819</v>
      </c>
      <c r="O3906" t="s">
        <v>11</v>
      </c>
      <c r="P3906">
        <v>52.351637266770403</v>
      </c>
      <c r="Q3906">
        <v>4.90659272833103</v>
      </c>
      <c r="R3906" t="s">
        <v>50</v>
      </c>
      <c r="S3906">
        <v>89</v>
      </c>
      <c r="T3906">
        <v>9</v>
      </c>
      <c r="U3906">
        <v>115</v>
      </c>
      <c r="V3906">
        <v>2.4</v>
      </c>
      <c r="W3906">
        <v>358</v>
      </c>
      <c r="X3906">
        <v>2844</v>
      </c>
      <c r="Y3906">
        <v>3</v>
      </c>
      <c r="Z3906" t="s">
        <v>58</v>
      </c>
      <c r="AA3906" t="s">
        <v>103</v>
      </c>
      <c r="AB3906">
        <v>801</v>
      </c>
      <c r="AC3906">
        <v>0.5</v>
      </c>
    </row>
    <row r="3907" spans="13:29" x14ac:dyDescent="0.35">
      <c r="M3907" t="s">
        <v>44</v>
      </c>
      <c r="N3907">
        <v>4648294</v>
      </c>
      <c r="O3907" t="s">
        <v>9</v>
      </c>
      <c r="P3907">
        <v>52.355301640468902</v>
      </c>
      <c r="Q3907">
        <v>4.9186268706205096</v>
      </c>
      <c r="R3907" t="s">
        <v>50</v>
      </c>
      <c r="S3907">
        <v>48</v>
      </c>
      <c r="T3907">
        <v>179</v>
      </c>
      <c r="U3907">
        <v>8</v>
      </c>
      <c r="V3907">
        <v>0.17</v>
      </c>
      <c r="W3907">
        <v>194</v>
      </c>
      <c r="X3907">
        <v>2879</v>
      </c>
      <c r="Y3907">
        <v>3</v>
      </c>
      <c r="Z3907" t="s">
        <v>64</v>
      </c>
      <c r="AA3907" t="s">
        <v>106</v>
      </c>
      <c r="AB3907">
        <v>8592</v>
      </c>
      <c r="AC3907">
        <v>0.5</v>
      </c>
    </row>
    <row r="3908" spans="13:29" x14ac:dyDescent="0.35">
      <c r="M3908" t="s">
        <v>44</v>
      </c>
      <c r="N3908">
        <v>4830796</v>
      </c>
      <c r="O3908" t="s">
        <v>17</v>
      </c>
      <c r="P3908">
        <v>52.380799204045601</v>
      </c>
      <c r="Q3908">
        <v>4.8305576083398796</v>
      </c>
      <c r="R3908" t="s">
        <v>50</v>
      </c>
      <c r="S3908">
        <v>75</v>
      </c>
      <c r="T3908">
        <v>24</v>
      </c>
      <c r="U3908">
        <v>107</v>
      </c>
      <c r="V3908">
        <v>2.2400000000000002</v>
      </c>
      <c r="W3908">
        <v>282</v>
      </c>
      <c r="X3908">
        <v>2979</v>
      </c>
      <c r="Y3908">
        <v>3</v>
      </c>
      <c r="Z3908" t="s">
        <v>94</v>
      </c>
      <c r="AA3908" t="s">
        <v>116</v>
      </c>
      <c r="AB3908">
        <v>1800</v>
      </c>
      <c r="AC3908">
        <v>0.5</v>
      </c>
    </row>
    <row r="3909" spans="13:29" x14ac:dyDescent="0.35">
      <c r="M3909" t="s">
        <v>44</v>
      </c>
      <c r="N3909">
        <v>4864384</v>
      </c>
      <c r="O3909" t="s">
        <v>21</v>
      </c>
      <c r="P3909">
        <v>52.349317962521297</v>
      </c>
      <c r="Q3909">
        <v>4.7878162521121199</v>
      </c>
      <c r="R3909" t="s">
        <v>50</v>
      </c>
      <c r="S3909">
        <v>75</v>
      </c>
      <c r="T3909">
        <v>17</v>
      </c>
      <c r="U3909">
        <v>123</v>
      </c>
      <c r="V3909">
        <v>2.68</v>
      </c>
      <c r="W3909">
        <v>361</v>
      </c>
      <c r="X3909">
        <v>2996</v>
      </c>
      <c r="Y3909">
        <v>3</v>
      </c>
      <c r="Z3909" t="s">
        <v>88</v>
      </c>
      <c r="AA3909" t="s">
        <v>105</v>
      </c>
      <c r="AB3909">
        <v>1275</v>
      </c>
      <c r="AC3909">
        <v>0.5</v>
      </c>
    </row>
    <row r="3910" spans="13:29" x14ac:dyDescent="0.35">
      <c r="M3910" t="s">
        <v>44</v>
      </c>
      <c r="N3910">
        <v>4872974</v>
      </c>
      <c r="O3910" t="s">
        <v>14</v>
      </c>
      <c r="P3910">
        <v>52.362748830637202</v>
      </c>
      <c r="Q3910">
        <v>4.8631026551565997</v>
      </c>
      <c r="R3910" t="s">
        <v>50</v>
      </c>
      <c r="S3910">
        <v>110</v>
      </c>
      <c r="T3910">
        <v>349</v>
      </c>
      <c r="U3910">
        <v>184</v>
      </c>
      <c r="V3910">
        <v>4.05</v>
      </c>
      <c r="W3910">
        <v>67</v>
      </c>
      <c r="X3910">
        <v>3004</v>
      </c>
      <c r="Y3910">
        <v>3</v>
      </c>
      <c r="Z3910" t="s">
        <v>56</v>
      </c>
      <c r="AA3910" t="s">
        <v>97</v>
      </c>
      <c r="AB3910">
        <v>38390</v>
      </c>
      <c r="AC3910">
        <v>0.5</v>
      </c>
    </row>
    <row r="3911" spans="13:29" x14ac:dyDescent="0.35">
      <c r="M3911" t="s">
        <v>44</v>
      </c>
      <c r="N3911">
        <v>4991085</v>
      </c>
      <c r="O3911" t="s">
        <v>14</v>
      </c>
      <c r="P3911">
        <v>52.365009562250201</v>
      </c>
      <c r="Q3911">
        <v>4.8509741080842002</v>
      </c>
      <c r="R3911" t="s">
        <v>50</v>
      </c>
      <c r="S3911">
        <v>82</v>
      </c>
      <c r="T3911">
        <v>85</v>
      </c>
      <c r="U3911">
        <v>78</v>
      </c>
      <c r="V3911">
        <v>1.91</v>
      </c>
      <c r="W3911">
        <v>328</v>
      </c>
      <c r="X3911">
        <v>3063</v>
      </c>
      <c r="Y3911">
        <v>3</v>
      </c>
      <c r="Z3911" t="s">
        <v>56</v>
      </c>
      <c r="AA3911" t="s">
        <v>97</v>
      </c>
      <c r="AB3911">
        <v>6970</v>
      </c>
      <c r="AC3911">
        <v>0.5</v>
      </c>
    </row>
    <row r="3912" spans="13:29" x14ac:dyDescent="0.35">
      <c r="M3912" t="s">
        <v>44</v>
      </c>
      <c r="N3912">
        <v>5012728</v>
      </c>
      <c r="O3912" t="s">
        <v>21</v>
      </c>
      <c r="P3912">
        <v>52.349200691304198</v>
      </c>
      <c r="Q3912">
        <v>4.7876378258240804</v>
      </c>
      <c r="R3912" t="s">
        <v>50</v>
      </c>
      <c r="S3912">
        <v>75</v>
      </c>
      <c r="T3912">
        <v>13</v>
      </c>
      <c r="U3912">
        <v>119</v>
      </c>
      <c r="V3912">
        <v>2.5299999999999998</v>
      </c>
      <c r="W3912">
        <v>359</v>
      </c>
      <c r="X3912">
        <v>3077</v>
      </c>
      <c r="Y3912">
        <v>3</v>
      </c>
      <c r="Z3912" t="s">
        <v>88</v>
      </c>
      <c r="AA3912" t="s">
        <v>105</v>
      </c>
      <c r="AB3912">
        <v>975</v>
      </c>
      <c r="AC3912">
        <v>0.5</v>
      </c>
    </row>
    <row r="3913" spans="13:29" x14ac:dyDescent="0.35">
      <c r="M3913" t="s">
        <v>44</v>
      </c>
      <c r="N3913">
        <v>5239011</v>
      </c>
      <c r="O3913" t="s">
        <v>9</v>
      </c>
      <c r="P3913">
        <v>52.365519621978898</v>
      </c>
      <c r="Q3913">
        <v>4.9274350874203403</v>
      </c>
      <c r="R3913" t="s">
        <v>50</v>
      </c>
      <c r="S3913">
        <v>85</v>
      </c>
      <c r="T3913">
        <v>281</v>
      </c>
      <c r="U3913">
        <v>64</v>
      </c>
      <c r="V3913">
        <v>1.43</v>
      </c>
      <c r="W3913">
        <v>15</v>
      </c>
      <c r="X3913">
        <v>3180</v>
      </c>
      <c r="Y3913">
        <v>3</v>
      </c>
      <c r="Z3913" t="s">
        <v>64</v>
      </c>
      <c r="AA3913" t="s">
        <v>106</v>
      </c>
      <c r="AB3913">
        <v>23885</v>
      </c>
      <c r="AC3913">
        <v>0.5</v>
      </c>
    </row>
    <row r="3914" spans="13:29" x14ac:dyDescent="0.35">
      <c r="M3914" t="s">
        <v>44</v>
      </c>
      <c r="N3914">
        <v>5665907</v>
      </c>
      <c r="O3914" t="s">
        <v>14</v>
      </c>
      <c r="P3914">
        <v>52.371991284476699</v>
      </c>
      <c r="Q3914">
        <v>4.8654726364581897</v>
      </c>
      <c r="R3914" t="s">
        <v>50</v>
      </c>
      <c r="S3914">
        <v>48</v>
      </c>
      <c r="T3914">
        <v>352</v>
      </c>
      <c r="U3914">
        <v>60</v>
      </c>
      <c r="V3914">
        <v>1.34</v>
      </c>
      <c r="W3914">
        <v>20</v>
      </c>
      <c r="X3914">
        <v>3352</v>
      </c>
      <c r="Y3914">
        <v>3</v>
      </c>
      <c r="Z3914" t="s">
        <v>56</v>
      </c>
      <c r="AA3914" t="s">
        <v>97</v>
      </c>
      <c r="AB3914">
        <v>16896</v>
      </c>
      <c r="AC3914">
        <v>0.5</v>
      </c>
    </row>
    <row r="3915" spans="13:29" x14ac:dyDescent="0.35">
      <c r="M3915" t="s">
        <v>44</v>
      </c>
      <c r="N3915">
        <v>5718834</v>
      </c>
      <c r="O3915" t="s">
        <v>7</v>
      </c>
      <c r="P3915">
        <v>52.372954532161302</v>
      </c>
      <c r="Q3915">
        <v>4.9202742993178799</v>
      </c>
      <c r="R3915" t="s">
        <v>50</v>
      </c>
      <c r="S3915">
        <v>69</v>
      </c>
      <c r="T3915">
        <v>31</v>
      </c>
      <c r="U3915">
        <v>175</v>
      </c>
      <c r="V3915">
        <v>3.89</v>
      </c>
      <c r="W3915">
        <v>339</v>
      </c>
      <c r="X3915">
        <v>3379</v>
      </c>
      <c r="Y3915">
        <v>3</v>
      </c>
      <c r="Z3915" t="s">
        <v>68</v>
      </c>
      <c r="AA3915" t="s">
        <v>99</v>
      </c>
      <c r="AB3915">
        <v>2139</v>
      </c>
      <c r="AC3915">
        <v>0.5</v>
      </c>
    </row>
    <row r="3916" spans="13:29" x14ac:dyDescent="0.35">
      <c r="M3916" t="s">
        <v>44</v>
      </c>
      <c r="N3916">
        <v>5723826</v>
      </c>
      <c r="O3916" t="s">
        <v>14</v>
      </c>
      <c r="P3916">
        <v>52.363957631214198</v>
      </c>
      <c r="Q3916">
        <v>4.8674412780048097</v>
      </c>
      <c r="R3916" t="s">
        <v>50</v>
      </c>
      <c r="S3916">
        <v>105</v>
      </c>
      <c r="T3916">
        <v>338</v>
      </c>
      <c r="U3916">
        <v>11</v>
      </c>
      <c r="V3916">
        <v>0.36</v>
      </c>
      <c r="W3916">
        <v>88</v>
      </c>
      <c r="X3916">
        <v>3384</v>
      </c>
      <c r="Y3916">
        <v>3</v>
      </c>
      <c r="Z3916" t="s">
        <v>56</v>
      </c>
      <c r="AA3916" t="s">
        <v>97</v>
      </c>
      <c r="AB3916">
        <v>35490</v>
      </c>
      <c r="AC3916">
        <v>0.5</v>
      </c>
    </row>
    <row r="3917" spans="13:29" x14ac:dyDescent="0.35">
      <c r="M3917" t="s">
        <v>44</v>
      </c>
      <c r="N3917">
        <v>5804225</v>
      </c>
      <c r="O3917" t="s">
        <v>7</v>
      </c>
      <c r="P3917">
        <v>52.370186505571297</v>
      </c>
      <c r="Q3917">
        <v>4.9008987707484</v>
      </c>
      <c r="R3917" t="s">
        <v>50</v>
      </c>
      <c r="S3917">
        <v>120</v>
      </c>
      <c r="T3917">
        <v>264</v>
      </c>
      <c r="U3917">
        <v>215</v>
      </c>
      <c r="V3917">
        <v>4.8099999999999996</v>
      </c>
      <c r="W3917">
        <v>131</v>
      </c>
      <c r="X3917">
        <v>3431</v>
      </c>
      <c r="Y3917">
        <v>3</v>
      </c>
      <c r="Z3917" t="s">
        <v>68</v>
      </c>
      <c r="AA3917" t="s">
        <v>99</v>
      </c>
      <c r="AB3917">
        <v>31680</v>
      </c>
      <c r="AC3917">
        <v>0.5</v>
      </c>
    </row>
    <row r="3918" spans="13:29" x14ac:dyDescent="0.35">
      <c r="M3918" t="s">
        <v>44</v>
      </c>
      <c r="N3918">
        <v>6116302</v>
      </c>
      <c r="O3918" t="s">
        <v>25</v>
      </c>
      <c r="P3918">
        <v>52.299685363798297</v>
      </c>
      <c r="Q3918">
        <v>4.9978465563401304</v>
      </c>
      <c r="R3918" t="s">
        <v>50</v>
      </c>
      <c r="S3918">
        <v>39</v>
      </c>
      <c r="T3918">
        <v>149</v>
      </c>
      <c r="U3918">
        <v>207</v>
      </c>
      <c r="V3918">
        <v>4.7300000000000004</v>
      </c>
      <c r="W3918">
        <v>163</v>
      </c>
      <c r="X3918">
        <v>3641</v>
      </c>
      <c r="Y3918">
        <v>3</v>
      </c>
      <c r="Z3918" t="s">
        <v>90</v>
      </c>
      <c r="AA3918" t="s">
        <v>122</v>
      </c>
      <c r="AB3918">
        <v>5811</v>
      </c>
      <c r="AC3918">
        <v>0.5</v>
      </c>
    </row>
    <row r="3919" spans="13:29" x14ac:dyDescent="0.35">
      <c r="M3919" t="s">
        <v>44</v>
      </c>
      <c r="N3919">
        <v>6124335</v>
      </c>
      <c r="O3919" t="s">
        <v>19</v>
      </c>
      <c r="P3919">
        <v>52.375987691588499</v>
      </c>
      <c r="Q3919">
        <v>4.8379279467328802</v>
      </c>
      <c r="R3919" t="s">
        <v>50</v>
      </c>
      <c r="S3919">
        <v>80</v>
      </c>
      <c r="T3919">
        <v>340</v>
      </c>
      <c r="U3919">
        <v>65</v>
      </c>
      <c r="V3919">
        <v>1.48</v>
      </c>
      <c r="W3919">
        <v>34</v>
      </c>
      <c r="X3919">
        <v>3648</v>
      </c>
      <c r="Y3919">
        <v>3</v>
      </c>
      <c r="Z3919" t="s">
        <v>62</v>
      </c>
      <c r="AA3919" t="s">
        <v>101</v>
      </c>
      <c r="AB3919">
        <v>27200</v>
      </c>
      <c r="AC3919">
        <v>0.5</v>
      </c>
    </row>
    <row r="3920" spans="13:29" x14ac:dyDescent="0.35">
      <c r="M3920" t="s">
        <v>44</v>
      </c>
      <c r="N3920">
        <v>6206713</v>
      </c>
      <c r="O3920" t="s">
        <v>17</v>
      </c>
      <c r="P3920">
        <v>52.382833029265399</v>
      </c>
      <c r="Q3920">
        <v>4.8369896961909404</v>
      </c>
      <c r="R3920" t="s">
        <v>50</v>
      </c>
      <c r="S3920">
        <v>58</v>
      </c>
      <c r="T3920">
        <v>313</v>
      </c>
      <c r="U3920">
        <v>105</v>
      </c>
      <c r="V3920">
        <v>3.34</v>
      </c>
      <c r="W3920">
        <v>119</v>
      </c>
      <c r="X3920">
        <v>3702</v>
      </c>
      <c r="Y3920">
        <v>3</v>
      </c>
      <c r="Z3920" t="s">
        <v>94</v>
      </c>
      <c r="AA3920" t="s">
        <v>116</v>
      </c>
      <c r="AB3920">
        <v>18154</v>
      </c>
      <c r="AC3920">
        <v>0.5</v>
      </c>
    </row>
    <row r="3921" spans="13:29" x14ac:dyDescent="0.35">
      <c r="M3921" t="s">
        <v>44</v>
      </c>
      <c r="N3921">
        <v>6274451</v>
      </c>
      <c r="O3921" t="s">
        <v>8</v>
      </c>
      <c r="P3921">
        <v>52.346232983463501</v>
      </c>
      <c r="Q3921">
        <v>4.8493126187808597</v>
      </c>
      <c r="R3921" t="s">
        <v>50</v>
      </c>
      <c r="S3921">
        <v>95</v>
      </c>
      <c r="T3921">
        <v>68</v>
      </c>
      <c r="U3921">
        <v>90</v>
      </c>
      <c r="V3921">
        <v>2.08</v>
      </c>
      <c r="W3921">
        <v>270</v>
      </c>
      <c r="X3921">
        <v>3751</v>
      </c>
      <c r="Y3921">
        <v>3</v>
      </c>
      <c r="Z3921" t="s">
        <v>74</v>
      </c>
      <c r="AA3921" t="s">
        <v>111</v>
      </c>
      <c r="AB3921">
        <v>6460</v>
      </c>
      <c r="AC3921">
        <v>0.5</v>
      </c>
    </row>
    <row r="3922" spans="13:29" x14ac:dyDescent="0.35">
      <c r="M3922" t="s">
        <v>44</v>
      </c>
      <c r="N3922">
        <v>6310268</v>
      </c>
      <c r="O3922" t="s">
        <v>18</v>
      </c>
      <c r="P3922">
        <v>52.370622273393501</v>
      </c>
      <c r="Q3922">
        <v>4.9368456541792103</v>
      </c>
      <c r="R3922" t="s">
        <v>50</v>
      </c>
      <c r="S3922">
        <v>74</v>
      </c>
      <c r="T3922">
        <v>288</v>
      </c>
      <c r="U3922">
        <v>63</v>
      </c>
      <c r="V3922">
        <v>1.49</v>
      </c>
      <c r="W3922">
        <v>95</v>
      </c>
      <c r="X3922">
        <v>3781</v>
      </c>
      <c r="Y3922">
        <v>3</v>
      </c>
      <c r="Z3922" t="s">
        <v>66</v>
      </c>
      <c r="AA3922" t="s">
        <v>102</v>
      </c>
      <c r="AB3922">
        <v>21312</v>
      </c>
      <c r="AC3922">
        <v>0.5</v>
      </c>
    </row>
    <row r="3923" spans="13:29" x14ac:dyDescent="0.35">
      <c r="M3923" t="s">
        <v>44</v>
      </c>
      <c r="N3923">
        <v>6320255</v>
      </c>
      <c r="O3923" t="s">
        <v>18</v>
      </c>
      <c r="P3923">
        <v>52.377219191358797</v>
      </c>
      <c r="Q3923">
        <v>4.9137035696015197</v>
      </c>
      <c r="R3923" t="s">
        <v>50</v>
      </c>
      <c r="S3923">
        <v>86</v>
      </c>
      <c r="T3923">
        <v>203</v>
      </c>
      <c r="U3923">
        <v>122</v>
      </c>
      <c r="V3923">
        <v>2.83</v>
      </c>
      <c r="W3923">
        <v>101</v>
      </c>
      <c r="X3923">
        <v>3786</v>
      </c>
      <c r="Y3923">
        <v>3</v>
      </c>
      <c r="Z3923" t="s">
        <v>66</v>
      </c>
      <c r="AA3923" t="s">
        <v>102</v>
      </c>
      <c r="AB3923">
        <v>17458</v>
      </c>
      <c r="AC3923">
        <v>0.5</v>
      </c>
    </row>
    <row r="3924" spans="13:29" x14ac:dyDescent="0.35">
      <c r="M3924" t="s">
        <v>44</v>
      </c>
      <c r="N3924">
        <v>6431903</v>
      </c>
      <c r="O3924" t="s">
        <v>9</v>
      </c>
      <c r="P3924">
        <v>52.358901507006003</v>
      </c>
      <c r="Q3924">
        <v>4.9332286429104402</v>
      </c>
      <c r="R3924" t="s">
        <v>50</v>
      </c>
      <c r="S3924">
        <v>75</v>
      </c>
      <c r="T3924">
        <v>323</v>
      </c>
      <c r="U3924">
        <v>124</v>
      </c>
      <c r="V3924">
        <v>2.91</v>
      </c>
      <c r="W3924">
        <v>31</v>
      </c>
      <c r="X3924">
        <v>3867</v>
      </c>
      <c r="Y3924">
        <v>3</v>
      </c>
      <c r="Z3924" t="s">
        <v>64</v>
      </c>
      <c r="AA3924" t="s">
        <v>106</v>
      </c>
      <c r="AB3924">
        <v>24225</v>
      </c>
      <c r="AC3924">
        <v>0.5</v>
      </c>
    </row>
    <row r="3925" spans="13:29" x14ac:dyDescent="0.35">
      <c r="M3925" t="s">
        <v>44</v>
      </c>
      <c r="N3925">
        <v>6500458</v>
      </c>
      <c r="O3925" t="s">
        <v>10</v>
      </c>
      <c r="P3925">
        <v>52.383288303789598</v>
      </c>
      <c r="Q3925">
        <v>4.9181765058556204</v>
      </c>
      <c r="R3925" t="s">
        <v>50</v>
      </c>
      <c r="S3925">
        <v>90</v>
      </c>
      <c r="T3925">
        <v>317</v>
      </c>
      <c r="U3925">
        <v>20</v>
      </c>
      <c r="V3925">
        <v>0.49</v>
      </c>
      <c r="W3925">
        <v>155</v>
      </c>
      <c r="X3925">
        <v>3909</v>
      </c>
      <c r="Y3925">
        <v>3</v>
      </c>
      <c r="Z3925" t="s">
        <v>78</v>
      </c>
      <c r="AA3925" t="s">
        <v>98</v>
      </c>
      <c r="AB3925">
        <v>28530</v>
      </c>
      <c r="AC3925">
        <v>0.5</v>
      </c>
    </row>
    <row r="3926" spans="13:29" x14ac:dyDescent="0.35">
      <c r="M3926" t="s">
        <v>44</v>
      </c>
      <c r="N3926">
        <v>6537510</v>
      </c>
      <c r="O3926" t="s">
        <v>14</v>
      </c>
      <c r="P3926">
        <v>52.368049406731998</v>
      </c>
      <c r="Q3926">
        <v>4.8558596750582597</v>
      </c>
      <c r="R3926" t="s">
        <v>50</v>
      </c>
      <c r="S3926">
        <v>68</v>
      </c>
      <c r="T3926">
        <v>29</v>
      </c>
      <c r="U3926">
        <v>74</v>
      </c>
      <c r="V3926">
        <v>1.78</v>
      </c>
      <c r="W3926">
        <v>23</v>
      </c>
      <c r="X3926">
        <v>3935</v>
      </c>
      <c r="Y3926">
        <v>3</v>
      </c>
      <c r="Z3926" t="s">
        <v>56</v>
      </c>
      <c r="AA3926" t="s">
        <v>97</v>
      </c>
      <c r="AB3926">
        <v>1972</v>
      </c>
      <c r="AC3926">
        <v>0.5</v>
      </c>
    </row>
    <row r="3927" spans="13:29" x14ac:dyDescent="0.35">
      <c r="M3927" t="s">
        <v>44</v>
      </c>
      <c r="N3927">
        <v>6555445</v>
      </c>
      <c r="O3927" t="s">
        <v>20</v>
      </c>
      <c r="P3927">
        <v>52.365466355138899</v>
      </c>
      <c r="Q3927">
        <v>4.8447959258775404</v>
      </c>
      <c r="R3927" t="s">
        <v>50</v>
      </c>
      <c r="S3927">
        <v>56</v>
      </c>
      <c r="T3927">
        <v>360</v>
      </c>
      <c r="U3927">
        <v>64</v>
      </c>
      <c r="V3927">
        <v>1.5</v>
      </c>
      <c r="W3927">
        <v>252</v>
      </c>
      <c r="X3927">
        <v>3949</v>
      </c>
      <c r="Y3927">
        <v>3</v>
      </c>
      <c r="Z3927" t="s">
        <v>70</v>
      </c>
      <c r="AA3927" t="s">
        <v>104</v>
      </c>
      <c r="AB3927">
        <v>20160</v>
      </c>
      <c r="AC3927">
        <v>0.5</v>
      </c>
    </row>
    <row r="3928" spans="13:29" x14ac:dyDescent="0.35">
      <c r="M3928" t="s">
        <v>44</v>
      </c>
      <c r="N3928">
        <v>6629852</v>
      </c>
      <c r="O3928" t="s">
        <v>7</v>
      </c>
      <c r="P3928">
        <v>52.366429377457401</v>
      </c>
      <c r="Q3928">
        <v>4.9061430452647796</v>
      </c>
      <c r="R3928" t="s">
        <v>50</v>
      </c>
      <c r="S3928">
        <v>140</v>
      </c>
      <c r="T3928">
        <v>331</v>
      </c>
      <c r="U3928">
        <v>35</v>
      </c>
      <c r="V3928">
        <v>0.96</v>
      </c>
      <c r="W3928">
        <v>15</v>
      </c>
      <c r="X3928">
        <v>4001</v>
      </c>
      <c r="Y3928">
        <v>3</v>
      </c>
      <c r="Z3928" t="s">
        <v>68</v>
      </c>
      <c r="AA3928" t="s">
        <v>99</v>
      </c>
      <c r="AB3928">
        <v>46340</v>
      </c>
      <c r="AC3928">
        <v>0.5</v>
      </c>
    </row>
    <row r="3929" spans="13:29" x14ac:dyDescent="0.35">
      <c r="M3929" t="s">
        <v>44</v>
      </c>
      <c r="N3929">
        <v>6890932</v>
      </c>
      <c r="O3929" t="s">
        <v>11</v>
      </c>
      <c r="P3929">
        <v>52.356839421951499</v>
      </c>
      <c r="Q3929">
        <v>4.8965994728194602</v>
      </c>
      <c r="R3929" t="s">
        <v>50</v>
      </c>
      <c r="S3929">
        <v>80</v>
      </c>
      <c r="T3929">
        <v>271</v>
      </c>
      <c r="U3929">
        <v>45</v>
      </c>
      <c r="V3929">
        <v>1.0900000000000001</v>
      </c>
      <c r="W3929">
        <v>45</v>
      </c>
      <c r="X3929">
        <v>4175</v>
      </c>
      <c r="Y3929">
        <v>3</v>
      </c>
      <c r="Z3929" t="s">
        <v>58</v>
      </c>
      <c r="AA3929" t="s">
        <v>103</v>
      </c>
      <c r="AB3929">
        <v>21680</v>
      </c>
      <c r="AC3929">
        <v>0.5</v>
      </c>
    </row>
    <row r="3930" spans="13:29" x14ac:dyDescent="0.35">
      <c r="M3930" t="s">
        <v>44</v>
      </c>
      <c r="N3930">
        <v>6920719</v>
      </c>
      <c r="O3930" t="s">
        <v>14</v>
      </c>
      <c r="P3930">
        <v>52.371163197647697</v>
      </c>
      <c r="Q3930">
        <v>4.8662706212092202</v>
      </c>
      <c r="R3930" t="s">
        <v>50</v>
      </c>
      <c r="S3930">
        <v>95</v>
      </c>
      <c r="T3930">
        <v>56</v>
      </c>
      <c r="U3930">
        <v>203</v>
      </c>
      <c r="V3930">
        <v>4.84</v>
      </c>
      <c r="W3930">
        <v>316</v>
      </c>
      <c r="X3930">
        <v>4196</v>
      </c>
      <c r="Y3930">
        <v>3</v>
      </c>
      <c r="Z3930" t="s">
        <v>56</v>
      </c>
      <c r="AA3930" t="s">
        <v>97</v>
      </c>
      <c r="AB3930">
        <v>5320</v>
      </c>
      <c r="AC3930">
        <v>0.5</v>
      </c>
    </row>
    <row r="3931" spans="13:29" x14ac:dyDescent="0.35">
      <c r="M3931" t="s">
        <v>44</v>
      </c>
      <c r="N3931">
        <v>6946654</v>
      </c>
      <c r="O3931" t="s">
        <v>12</v>
      </c>
      <c r="P3931">
        <v>52.347508228884202</v>
      </c>
      <c r="Q3931">
        <v>4.9313696784870302</v>
      </c>
      <c r="R3931" t="s">
        <v>50</v>
      </c>
      <c r="S3931">
        <v>75</v>
      </c>
      <c r="T3931">
        <v>198</v>
      </c>
      <c r="U3931">
        <v>120</v>
      </c>
      <c r="V3931">
        <v>2.86</v>
      </c>
      <c r="W3931">
        <v>201</v>
      </c>
      <c r="X3931">
        <v>4213</v>
      </c>
      <c r="Y3931">
        <v>3</v>
      </c>
      <c r="Z3931" t="s">
        <v>72</v>
      </c>
      <c r="AA3931" t="s">
        <v>96</v>
      </c>
      <c r="AB3931">
        <v>14850</v>
      </c>
      <c r="AC3931">
        <v>0.5</v>
      </c>
    </row>
    <row r="3932" spans="13:29" x14ac:dyDescent="0.35">
      <c r="M3932" t="s">
        <v>44</v>
      </c>
      <c r="N3932">
        <v>7111455</v>
      </c>
      <c r="O3932" t="s">
        <v>22</v>
      </c>
      <c r="P3932">
        <v>52.424640564014602</v>
      </c>
      <c r="Q3932">
        <v>4.8886508706847103</v>
      </c>
      <c r="R3932" t="s">
        <v>50</v>
      </c>
      <c r="S3932">
        <v>65</v>
      </c>
      <c r="T3932">
        <v>315</v>
      </c>
      <c r="U3932">
        <v>181</v>
      </c>
      <c r="V3932">
        <v>4.4000000000000004</v>
      </c>
      <c r="W3932">
        <v>74</v>
      </c>
      <c r="X3932">
        <v>4307</v>
      </c>
      <c r="Y3932">
        <v>3</v>
      </c>
      <c r="Z3932" t="s">
        <v>80</v>
      </c>
      <c r="AA3932" t="s">
        <v>121</v>
      </c>
      <c r="AB3932">
        <v>20475</v>
      </c>
      <c r="AC3932">
        <v>0.5</v>
      </c>
    </row>
    <row r="3933" spans="13:29" x14ac:dyDescent="0.35">
      <c r="M3933" t="s">
        <v>44</v>
      </c>
      <c r="N3933">
        <v>7139984</v>
      </c>
      <c r="O3933" t="s">
        <v>14</v>
      </c>
      <c r="P3933">
        <v>52.365125929716797</v>
      </c>
      <c r="Q3933">
        <v>4.8638339819401404</v>
      </c>
      <c r="R3933" t="s">
        <v>50</v>
      </c>
      <c r="S3933">
        <v>99</v>
      </c>
      <c r="T3933">
        <v>295</v>
      </c>
      <c r="U3933">
        <v>108</v>
      </c>
      <c r="V3933">
        <v>2.63</v>
      </c>
      <c r="W3933">
        <v>76</v>
      </c>
      <c r="X3933">
        <v>4319</v>
      </c>
      <c r="Y3933">
        <v>3</v>
      </c>
      <c r="Z3933" t="s">
        <v>56</v>
      </c>
      <c r="AA3933" t="s">
        <v>97</v>
      </c>
      <c r="AB3933">
        <v>29205</v>
      </c>
      <c r="AC3933">
        <v>0.5</v>
      </c>
    </row>
    <row r="3934" spans="13:29" x14ac:dyDescent="0.35">
      <c r="M3934" t="s">
        <v>44</v>
      </c>
      <c r="N3934">
        <v>7242227</v>
      </c>
      <c r="O3934" t="s">
        <v>22</v>
      </c>
      <c r="P3934">
        <v>52.4042067502441</v>
      </c>
      <c r="Q3934">
        <v>4.9080457754771798</v>
      </c>
      <c r="R3934" t="s">
        <v>50</v>
      </c>
      <c r="S3934">
        <v>55</v>
      </c>
      <c r="T3934">
        <v>177</v>
      </c>
      <c r="U3934">
        <v>50</v>
      </c>
      <c r="V3934">
        <v>1.2</v>
      </c>
      <c r="W3934">
        <v>82</v>
      </c>
      <c r="X3934">
        <v>4389</v>
      </c>
      <c r="Y3934">
        <v>3</v>
      </c>
      <c r="Z3934" t="s">
        <v>80</v>
      </c>
      <c r="AA3934" t="s">
        <v>121</v>
      </c>
      <c r="AB3934">
        <v>9735</v>
      </c>
      <c r="AC3934">
        <v>0.5</v>
      </c>
    </row>
    <row r="3935" spans="13:29" x14ac:dyDescent="0.35">
      <c r="M3935" t="s">
        <v>44</v>
      </c>
      <c r="N3935">
        <v>7271985</v>
      </c>
      <c r="O3935" t="s">
        <v>7</v>
      </c>
      <c r="P3935">
        <v>52.364882407196703</v>
      </c>
      <c r="Q3935">
        <v>4.90547880091379</v>
      </c>
      <c r="R3935" t="s">
        <v>50</v>
      </c>
      <c r="S3935">
        <v>210</v>
      </c>
      <c r="T3935">
        <v>302</v>
      </c>
      <c r="U3935">
        <v>46</v>
      </c>
      <c r="V3935">
        <v>1.1399999999999999</v>
      </c>
      <c r="W3935">
        <v>69</v>
      </c>
      <c r="X3935">
        <v>4420</v>
      </c>
      <c r="Y3935">
        <v>3</v>
      </c>
      <c r="Z3935" t="s">
        <v>68</v>
      </c>
      <c r="AA3935" t="s">
        <v>99</v>
      </c>
      <c r="AB3935">
        <v>63420</v>
      </c>
      <c r="AC3935">
        <v>0.5</v>
      </c>
    </row>
    <row r="3936" spans="13:29" x14ac:dyDescent="0.35">
      <c r="M3936" t="s">
        <v>44</v>
      </c>
      <c r="N3936">
        <v>7400719</v>
      </c>
      <c r="O3936" t="s">
        <v>19</v>
      </c>
      <c r="P3936">
        <v>52.378565956903103</v>
      </c>
      <c r="Q3936">
        <v>4.8467600854977597</v>
      </c>
      <c r="R3936" t="s">
        <v>50</v>
      </c>
      <c r="S3936">
        <v>75</v>
      </c>
      <c r="T3936">
        <v>28</v>
      </c>
      <c r="U3936">
        <v>38</v>
      </c>
      <c r="V3936">
        <v>0.96</v>
      </c>
      <c r="W3936">
        <v>360</v>
      </c>
      <c r="X3936">
        <v>4511</v>
      </c>
      <c r="Y3936">
        <v>3</v>
      </c>
      <c r="Z3936" t="s">
        <v>62</v>
      </c>
      <c r="AA3936" t="s">
        <v>101</v>
      </c>
      <c r="AB3936">
        <v>2100</v>
      </c>
      <c r="AC3936">
        <v>0.5</v>
      </c>
    </row>
    <row r="3937" spans="13:29" x14ac:dyDescent="0.35">
      <c r="M3937" t="s">
        <v>44</v>
      </c>
      <c r="N3937">
        <v>7517485</v>
      </c>
      <c r="O3937" t="s">
        <v>14</v>
      </c>
      <c r="P3937">
        <v>52.370742827776603</v>
      </c>
      <c r="Q3937">
        <v>4.8591019578116299</v>
      </c>
      <c r="R3937" t="s">
        <v>50</v>
      </c>
      <c r="S3937">
        <v>79</v>
      </c>
      <c r="T3937">
        <v>211</v>
      </c>
      <c r="U3937">
        <v>145</v>
      </c>
      <c r="V3937">
        <v>3.61</v>
      </c>
      <c r="W3937">
        <v>53</v>
      </c>
      <c r="X3937">
        <v>4593</v>
      </c>
      <c r="Y3937">
        <v>3</v>
      </c>
      <c r="Z3937" t="s">
        <v>56</v>
      </c>
      <c r="AA3937" t="s">
        <v>97</v>
      </c>
      <c r="AB3937">
        <v>16669</v>
      </c>
      <c r="AC3937">
        <v>0.5</v>
      </c>
    </row>
    <row r="3938" spans="13:29" x14ac:dyDescent="0.35">
      <c r="M3938" t="s">
        <v>44</v>
      </c>
      <c r="N3938">
        <v>7523012</v>
      </c>
      <c r="O3938" t="s">
        <v>15</v>
      </c>
      <c r="P3938">
        <v>52.373095782386997</v>
      </c>
      <c r="Q3938">
        <v>4.87068694305405</v>
      </c>
      <c r="R3938" t="s">
        <v>50</v>
      </c>
      <c r="S3938">
        <v>95</v>
      </c>
      <c r="T3938">
        <v>32</v>
      </c>
      <c r="U3938">
        <v>172</v>
      </c>
      <c r="V3938">
        <v>4.2</v>
      </c>
      <c r="W3938">
        <v>323</v>
      </c>
      <c r="X3938">
        <v>4597</v>
      </c>
      <c r="Y3938">
        <v>3</v>
      </c>
      <c r="Z3938" t="s">
        <v>60</v>
      </c>
      <c r="AA3938" t="s">
        <v>100</v>
      </c>
      <c r="AB3938">
        <v>3040</v>
      </c>
      <c r="AC3938">
        <v>0.5</v>
      </c>
    </row>
    <row r="3939" spans="13:29" x14ac:dyDescent="0.35">
      <c r="M3939" t="s">
        <v>44</v>
      </c>
      <c r="N3939">
        <v>7612114</v>
      </c>
      <c r="O3939" t="s">
        <v>19</v>
      </c>
      <c r="P3939">
        <v>52.382059206927899</v>
      </c>
      <c r="Q3939">
        <v>4.8487263799499898</v>
      </c>
      <c r="R3939" t="s">
        <v>50</v>
      </c>
      <c r="S3939">
        <v>99</v>
      </c>
      <c r="T3939">
        <v>216</v>
      </c>
      <c r="U3939">
        <v>60</v>
      </c>
      <c r="V3939">
        <v>1.87</v>
      </c>
      <c r="W3939">
        <v>2</v>
      </c>
      <c r="X3939">
        <v>4661</v>
      </c>
      <c r="Y3939">
        <v>3</v>
      </c>
      <c r="Z3939" t="s">
        <v>62</v>
      </c>
      <c r="AA3939" t="s">
        <v>101</v>
      </c>
      <c r="AB3939">
        <v>21384</v>
      </c>
      <c r="AC3939">
        <v>0.5</v>
      </c>
    </row>
    <row r="3940" spans="13:29" x14ac:dyDescent="0.35">
      <c r="M3940" t="s">
        <v>44</v>
      </c>
      <c r="N3940">
        <v>7821754</v>
      </c>
      <c r="O3940" t="s">
        <v>14</v>
      </c>
      <c r="P3940">
        <v>52.369742014000103</v>
      </c>
      <c r="Q3940">
        <v>4.8604673047012596</v>
      </c>
      <c r="R3940" t="s">
        <v>50</v>
      </c>
      <c r="S3940">
        <v>65</v>
      </c>
      <c r="T3940">
        <v>355</v>
      </c>
      <c r="U3940">
        <v>71</v>
      </c>
      <c r="V3940">
        <v>1.79</v>
      </c>
      <c r="W3940">
        <v>87</v>
      </c>
      <c r="X3940">
        <v>4797</v>
      </c>
      <c r="Y3940">
        <v>3</v>
      </c>
      <c r="Z3940" t="s">
        <v>56</v>
      </c>
      <c r="AA3940" t="s">
        <v>97</v>
      </c>
      <c r="AB3940">
        <v>23075</v>
      </c>
      <c r="AC3940">
        <v>0.5</v>
      </c>
    </row>
    <row r="3941" spans="13:29" x14ac:dyDescent="0.35">
      <c r="M3941" t="s">
        <v>44</v>
      </c>
      <c r="N3941">
        <v>7854067</v>
      </c>
      <c r="O3941" t="s">
        <v>11</v>
      </c>
      <c r="P3941">
        <v>52.355553057645999</v>
      </c>
      <c r="Q3941">
        <v>4.8983766878800603</v>
      </c>
      <c r="R3941" t="s">
        <v>50</v>
      </c>
      <c r="S3941">
        <v>115</v>
      </c>
      <c r="T3941">
        <v>362</v>
      </c>
      <c r="U3941">
        <v>149</v>
      </c>
      <c r="V3941">
        <v>3.74</v>
      </c>
      <c r="W3941">
        <v>83</v>
      </c>
      <c r="X3941">
        <v>4819</v>
      </c>
      <c r="Y3941">
        <v>3</v>
      </c>
      <c r="Z3941" t="s">
        <v>58</v>
      </c>
      <c r="AA3941" t="s">
        <v>103</v>
      </c>
      <c r="AB3941">
        <v>41630</v>
      </c>
      <c r="AC3941">
        <v>0.5</v>
      </c>
    </row>
    <row r="3942" spans="13:29" x14ac:dyDescent="0.35">
      <c r="M3942" t="s">
        <v>44</v>
      </c>
      <c r="N3942">
        <v>7895182</v>
      </c>
      <c r="O3942" t="s">
        <v>19</v>
      </c>
      <c r="P3942">
        <v>52.375192584753997</v>
      </c>
      <c r="Q3942">
        <v>4.8389281681599998</v>
      </c>
      <c r="R3942" t="s">
        <v>50</v>
      </c>
      <c r="S3942">
        <v>68</v>
      </c>
      <c r="T3942">
        <v>192</v>
      </c>
      <c r="U3942">
        <v>57</v>
      </c>
      <c r="V3942">
        <v>1.44</v>
      </c>
      <c r="W3942">
        <v>157</v>
      </c>
      <c r="X3942">
        <v>4847</v>
      </c>
      <c r="Y3942">
        <v>3</v>
      </c>
      <c r="Z3942" t="s">
        <v>62</v>
      </c>
      <c r="AA3942" t="s">
        <v>101</v>
      </c>
      <c r="AB3942">
        <v>13056</v>
      </c>
      <c r="AC3942">
        <v>0.5</v>
      </c>
    </row>
    <row r="3943" spans="13:29" x14ac:dyDescent="0.35">
      <c r="M3943" t="s">
        <v>44</v>
      </c>
      <c r="N3943">
        <v>7938339</v>
      </c>
      <c r="O3943" t="s">
        <v>8</v>
      </c>
      <c r="P3943">
        <v>52.346546827576297</v>
      </c>
      <c r="Q3943">
        <v>4.8619293467294096</v>
      </c>
      <c r="R3943" t="s">
        <v>50</v>
      </c>
      <c r="S3943">
        <v>85</v>
      </c>
      <c r="T3943">
        <v>346</v>
      </c>
      <c r="U3943">
        <v>156</v>
      </c>
      <c r="V3943">
        <v>3.92</v>
      </c>
      <c r="W3943">
        <v>1</v>
      </c>
      <c r="X3943">
        <v>4882</v>
      </c>
      <c r="Y3943">
        <v>3</v>
      </c>
      <c r="Z3943" t="s">
        <v>74</v>
      </c>
      <c r="AA3943" t="s">
        <v>111</v>
      </c>
      <c r="AB3943">
        <v>29410</v>
      </c>
      <c r="AC3943">
        <v>0.5</v>
      </c>
    </row>
    <row r="3944" spans="13:29" x14ac:dyDescent="0.35">
      <c r="M3944" t="s">
        <v>44</v>
      </c>
      <c r="N3944">
        <v>8101745</v>
      </c>
      <c r="O3944" t="s">
        <v>19</v>
      </c>
      <c r="P3944">
        <v>52.377358559478402</v>
      </c>
      <c r="Q3944">
        <v>4.8377287311153196</v>
      </c>
      <c r="R3944" t="s">
        <v>50</v>
      </c>
      <c r="S3944">
        <v>69</v>
      </c>
      <c r="T3944">
        <v>3</v>
      </c>
      <c r="U3944">
        <v>57</v>
      </c>
      <c r="V3944">
        <v>1.44</v>
      </c>
      <c r="W3944">
        <v>364</v>
      </c>
      <c r="X3944">
        <v>4960</v>
      </c>
      <c r="Y3944">
        <v>3</v>
      </c>
      <c r="Z3944" t="s">
        <v>62</v>
      </c>
      <c r="AA3944" t="s">
        <v>101</v>
      </c>
      <c r="AB3944">
        <v>207</v>
      </c>
      <c r="AC3944">
        <v>0.5</v>
      </c>
    </row>
    <row r="3945" spans="13:29" x14ac:dyDescent="0.35">
      <c r="M3945" t="s">
        <v>44</v>
      </c>
      <c r="N3945">
        <v>8513567</v>
      </c>
      <c r="O3945" t="s">
        <v>11</v>
      </c>
      <c r="P3945">
        <v>52.353398284978098</v>
      </c>
      <c r="Q3945">
        <v>4.9076219867233002</v>
      </c>
      <c r="R3945" t="s">
        <v>50</v>
      </c>
      <c r="S3945">
        <v>94</v>
      </c>
      <c r="T3945">
        <v>98</v>
      </c>
      <c r="U3945">
        <v>151</v>
      </c>
      <c r="V3945">
        <v>5.82</v>
      </c>
      <c r="W3945">
        <v>293</v>
      </c>
      <c r="X3945">
        <v>5186</v>
      </c>
      <c r="Y3945">
        <v>3</v>
      </c>
      <c r="Z3945" t="s">
        <v>58</v>
      </c>
      <c r="AA3945" t="s">
        <v>103</v>
      </c>
      <c r="AB3945">
        <v>9212</v>
      </c>
      <c r="AC3945">
        <v>0.5</v>
      </c>
    </row>
    <row r="3946" spans="13:29" x14ac:dyDescent="0.35">
      <c r="M3946" t="s">
        <v>44</v>
      </c>
      <c r="N3946">
        <v>8562801</v>
      </c>
      <c r="O3946" t="s">
        <v>18</v>
      </c>
      <c r="P3946">
        <v>52.370104796905402</v>
      </c>
      <c r="Q3946">
        <v>4.9368345842327503</v>
      </c>
      <c r="R3946" t="s">
        <v>50</v>
      </c>
      <c r="S3946">
        <v>99</v>
      </c>
      <c r="T3946">
        <v>291</v>
      </c>
      <c r="U3946">
        <v>25</v>
      </c>
      <c r="V3946">
        <v>0.88</v>
      </c>
      <c r="W3946">
        <v>222</v>
      </c>
      <c r="X3946">
        <v>5212</v>
      </c>
      <c r="Y3946">
        <v>3</v>
      </c>
      <c r="Z3946" t="s">
        <v>66</v>
      </c>
      <c r="AA3946" t="s">
        <v>102</v>
      </c>
      <c r="AB3946">
        <v>28809</v>
      </c>
      <c r="AC3946">
        <v>0.5</v>
      </c>
    </row>
    <row r="3947" spans="13:29" x14ac:dyDescent="0.35">
      <c r="M3947" t="s">
        <v>44</v>
      </c>
      <c r="N3947">
        <v>8573112</v>
      </c>
      <c r="O3947" t="s">
        <v>9</v>
      </c>
      <c r="P3947">
        <v>52.354163475811298</v>
      </c>
      <c r="Q3947">
        <v>4.9106658465289899</v>
      </c>
      <c r="R3947" t="s">
        <v>50</v>
      </c>
      <c r="S3947">
        <v>100</v>
      </c>
      <c r="T3947">
        <v>19</v>
      </c>
      <c r="U3947">
        <v>84</v>
      </c>
      <c r="V3947">
        <v>2.2000000000000002</v>
      </c>
      <c r="W3947">
        <v>336</v>
      </c>
      <c r="X3947">
        <v>5217</v>
      </c>
      <c r="Y3947">
        <v>3</v>
      </c>
      <c r="Z3947" t="s">
        <v>64</v>
      </c>
      <c r="AA3947" t="s">
        <v>106</v>
      </c>
      <c r="AB3947">
        <v>1900</v>
      </c>
      <c r="AC3947">
        <v>0.5</v>
      </c>
    </row>
    <row r="3948" spans="13:29" x14ac:dyDescent="0.35">
      <c r="M3948" t="s">
        <v>44</v>
      </c>
      <c r="N3948">
        <v>8606255</v>
      </c>
      <c r="O3948" t="s">
        <v>8</v>
      </c>
      <c r="P3948">
        <v>52.357429633861798</v>
      </c>
      <c r="Q3948">
        <v>4.8501057912206704</v>
      </c>
      <c r="R3948" t="s">
        <v>50</v>
      </c>
      <c r="S3948">
        <v>75</v>
      </c>
      <c r="T3948">
        <v>248</v>
      </c>
      <c r="U3948">
        <v>201</v>
      </c>
      <c r="V3948">
        <v>5.22</v>
      </c>
      <c r="W3948">
        <v>76</v>
      </c>
      <c r="X3948">
        <v>5238</v>
      </c>
      <c r="Y3948">
        <v>3</v>
      </c>
      <c r="Z3948" t="s">
        <v>74</v>
      </c>
      <c r="AA3948" t="s">
        <v>111</v>
      </c>
      <c r="AB3948">
        <v>18600</v>
      </c>
      <c r="AC3948">
        <v>0.5</v>
      </c>
    </row>
    <row r="3949" spans="13:29" x14ac:dyDescent="0.35">
      <c r="M3949" t="s">
        <v>44</v>
      </c>
      <c r="N3949">
        <v>8640292</v>
      </c>
      <c r="O3949" t="s">
        <v>19</v>
      </c>
      <c r="P3949">
        <v>52.3746525108279</v>
      </c>
      <c r="Q3949">
        <v>4.8530669878849704</v>
      </c>
      <c r="R3949" t="s">
        <v>50</v>
      </c>
      <c r="S3949">
        <v>90</v>
      </c>
      <c r="T3949">
        <v>314</v>
      </c>
      <c r="U3949">
        <v>47</v>
      </c>
      <c r="V3949">
        <v>1.27</v>
      </c>
      <c r="W3949">
        <v>1</v>
      </c>
      <c r="X3949">
        <v>5254</v>
      </c>
      <c r="Y3949">
        <v>3</v>
      </c>
      <c r="Z3949" t="s">
        <v>62</v>
      </c>
      <c r="AA3949" t="s">
        <v>101</v>
      </c>
      <c r="AB3949">
        <v>28260</v>
      </c>
      <c r="AC3949">
        <v>0.5</v>
      </c>
    </row>
    <row r="3950" spans="13:29" x14ac:dyDescent="0.35">
      <c r="M3950" t="s">
        <v>44</v>
      </c>
      <c r="N3950">
        <v>8660698</v>
      </c>
      <c r="O3950" t="s">
        <v>11</v>
      </c>
      <c r="P3950">
        <v>52.355088597814401</v>
      </c>
      <c r="Q3950">
        <v>4.8987771345324402</v>
      </c>
      <c r="R3950" t="s">
        <v>50</v>
      </c>
      <c r="S3950">
        <v>95</v>
      </c>
      <c r="T3950">
        <v>136</v>
      </c>
      <c r="U3950">
        <v>231</v>
      </c>
      <c r="V3950">
        <v>6.01</v>
      </c>
      <c r="W3950">
        <v>56</v>
      </c>
      <c r="X3950">
        <v>5272</v>
      </c>
      <c r="Y3950">
        <v>3</v>
      </c>
      <c r="Z3950" t="s">
        <v>58</v>
      </c>
      <c r="AA3950" t="s">
        <v>103</v>
      </c>
      <c r="AB3950">
        <v>12920</v>
      </c>
      <c r="AC3950">
        <v>0.5</v>
      </c>
    </row>
    <row r="3951" spans="13:29" x14ac:dyDescent="0.35">
      <c r="M3951" t="s">
        <v>44</v>
      </c>
      <c r="N3951">
        <v>8693789</v>
      </c>
      <c r="O3951" t="s">
        <v>7</v>
      </c>
      <c r="P3951">
        <v>52.364660439097001</v>
      </c>
      <c r="Q3951">
        <v>4.8831907548917899</v>
      </c>
      <c r="R3951" t="s">
        <v>50</v>
      </c>
      <c r="S3951">
        <v>155</v>
      </c>
      <c r="T3951">
        <v>162</v>
      </c>
      <c r="U3951">
        <v>55</v>
      </c>
      <c r="V3951">
        <v>1.48</v>
      </c>
      <c r="W3951">
        <v>142</v>
      </c>
      <c r="X3951">
        <v>5282</v>
      </c>
      <c r="Y3951">
        <v>3</v>
      </c>
      <c r="Z3951" t="s">
        <v>68</v>
      </c>
      <c r="AA3951" t="s">
        <v>99</v>
      </c>
      <c r="AB3951">
        <v>25110</v>
      </c>
      <c r="AC3951">
        <v>0.5</v>
      </c>
    </row>
    <row r="3952" spans="13:29" x14ac:dyDescent="0.35">
      <c r="M3952" t="s">
        <v>44</v>
      </c>
      <c r="N3952">
        <v>8750833</v>
      </c>
      <c r="O3952" t="s">
        <v>8</v>
      </c>
      <c r="P3952">
        <v>52.357296278322004</v>
      </c>
      <c r="Q3952">
        <v>4.8728507867150403</v>
      </c>
      <c r="R3952" t="s">
        <v>50</v>
      </c>
      <c r="S3952">
        <v>210</v>
      </c>
      <c r="T3952">
        <v>1</v>
      </c>
      <c r="U3952">
        <v>5</v>
      </c>
      <c r="V3952">
        <v>0.17</v>
      </c>
      <c r="W3952">
        <v>364</v>
      </c>
      <c r="X3952">
        <v>5322</v>
      </c>
      <c r="Y3952">
        <v>3</v>
      </c>
      <c r="Z3952" t="s">
        <v>74</v>
      </c>
      <c r="AA3952" t="s">
        <v>111</v>
      </c>
      <c r="AB3952">
        <v>210</v>
      </c>
      <c r="AC3952">
        <v>0.5</v>
      </c>
    </row>
    <row r="3953" spans="13:29" x14ac:dyDescent="0.35">
      <c r="M3953" t="s">
        <v>44</v>
      </c>
      <c r="N3953">
        <v>8902074</v>
      </c>
      <c r="O3953" t="s">
        <v>7</v>
      </c>
      <c r="P3953">
        <v>52.361462211815002</v>
      </c>
      <c r="Q3953">
        <v>4.8952759063717401</v>
      </c>
      <c r="R3953" t="s">
        <v>50</v>
      </c>
      <c r="S3953">
        <v>130</v>
      </c>
      <c r="T3953">
        <v>63</v>
      </c>
      <c r="U3953">
        <v>112</v>
      </c>
      <c r="V3953">
        <v>3.11</v>
      </c>
      <c r="W3953">
        <v>95</v>
      </c>
      <c r="X3953">
        <v>5406</v>
      </c>
      <c r="Y3953">
        <v>3</v>
      </c>
      <c r="Z3953" t="s">
        <v>68</v>
      </c>
      <c r="AA3953" t="s">
        <v>99</v>
      </c>
      <c r="AB3953">
        <v>8190</v>
      </c>
      <c r="AC3953">
        <v>0.5</v>
      </c>
    </row>
    <row r="3954" spans="13:29" x14ac:dyDescent="0.35">
      <c r="M3954" t="s">
        <v>44</v>
      </c>
      <c r="N3954">
        <v>9095867</v>
      </c>
      <c r="O3954" t="s">
        <v>11</v>
      </c>
      <c r="P3954">
        <v>52.353980722635498</v>
      </c>
      <c r="Q3954">
        <v>4.9023715507531502</v>
      </c>
      <c r="R3954" t="s">
        <v>50</v>
      </c>
      <c r="S3954">
        <v>125</v>
      </c>
      <c r="T3954">
        <v>45</v>
      </c>
      <c r="U3954">
        <v>75</v>
      </c>
      <c r="V3954">
        <v>2.0499999999999998</v>
      </c>
      <c r="W3954">
        <v>275</v>
      </c>
      <c r="X3954">
        <v>5506</v>
      </c>
      <c r="Y3954">
        <v>3</v>
      </c>
      <c r="Z3954" t="s">
        <v>58</v>
      </c>
      <c r="AA3954" t="s">
        <v>103</v>
      </c>
      <c r="AB3954">
        <v>5625</v>
      </c>
      <c r="AC3954">
        <v>0.5</v>
      </c>
    </row>
    <row r="3955" spans="13:29" x14ac:dyDescent="0.35">
      <c r="M3955" t="s">
        <v>44</v>
      </c>
      <c r="N3955">
        <v>9104541</v>
      </c>
      <c r="O3955" t="s">
        <v>14</v>
      </c>
      <c r="P3955">
        <v>52.366825209673102</v>
      </c>
      <c r="Q3955">
        <v>4.86017430222957</v>
      </c>
      <c r="R3955" t="s">
        <v>50</v>
      </c>
      <c r="S3955">
        <v>89</v>
      </c>
      <c r="T3955">
        <v>177</v>
      </c>
      <c r="U3955">
        <v>141</v>
      </c>
      <c r="V3955">
        <v>3.74</v>
      </c>
      <c r="W3955">
        <v>34</v>
      </c>
      <c r="X3955">
        <v>5512</v>
      </c>
      <c r="Y3955">
        <v>3</v>
      </c>
      <c r="Z3955" t="s">
        <v>56</v>
      </c>
      <c r="AA3955" t="s">
        <v>97</v>
      </c>
      <c r="AB3955">
        <v>15753</v>
      </c>
      <c r="AC3955">
        <v>0.5</v>
      </c>
    </row>
    <row r="3956" spans="13:29" x14ac:dyDescent="0.35">
      <c r="M3956" t="s">
        <v>44</v>
      </c>
      <c r="N3956">
        <v>9181640</v>
      </c>
      <c r="O3956" t="s">
        <v>15</v>
      </c>
      <c r="P3956">
        <v>52.373621887796098</v>
      </c>
      <c r="Q3956">
        <v>4.8732111798247599</v>
      </c>
      <c r="R3956" t="s">
        <v>50</v>
      </c>
      <c r="S3956">
        <v>95</v>
      </c>
      <c r="T3956">
        <v>30</v>
      </c>
      <c r="U3956">
        <v>179</v>
      </c>
      <c r="V3956">
        <v>4.84</v>
      </c>
      <c r="W3956">
        <v>284</v>
      </c>
      <c r="X3956">
        <v>5564</v>
      </c>
      <c r="Y3956">
        <v>3</v>
      </c>
      <c r="Z3956" t="s">
        <v>60</v>
      </c>
      <c r="AA3956" t="s">
        <v>100</v>
      </c>
      <c r="AB3956">
        <v>2850</v>
      </c>
      <c r="AC3956">
        <v>0.5</v>
      </c>
    </row>
    <row r="3957" spans="13:29" x14ac:dyDescent="0.35">
      <c r="M3957" t="s">
        <v>44</v>
      </c>
      <c r="N3957">
        <v>9272999</v>
      </c>
      <c r="O3957" t="s">
        <v>14</v>
      </c>
      <c r="P3957">
        <v>52.371659910826502</v>
      </c>
      <c r="Q3957">
        <v>4.8538344094501698</v>
      </c>
      <c r="R3957" t="s">
        <v>50</v>
      </c>
      <c r="S3957">
        <v>77</v>
      </c>
      <c r="T3957">
        <v>21</v>
      </c>
      <c r="U3957">
        <v>152</v>
      </c>
      <c r="V3957">
        <v>4.08</v>
      </c>
      <c r="W3957">
        <v>346</v>
      </c>
      <c r="X3957">
        <v>5638</v>
      </c>
      <c r="Y3957">
        <v>3</v>
      </c>
      <c r="Z3957" t="s">
        <v>56</v>
      </c>
      <c r="AA3957" t="s">
        <v>97</v>
      </c>
      <c r="AB3957">
        <v>1617</v>
      </c>
      <c r="AC3957">
        <v>0.5</v>
      </c>
    </row>
    <row r="3958" spans="13:29" x14ac:dyDescent="0.35">
      <c r="M3958" t="s">
        <v>44</v>
      </c>
      <c r="N3958">
        <v>9471603</v>
      </c>
      <c r="O3958" t="s">
        <v>11</v>
      </c>
      <c r="P3958">
        <v>52.354223763426702</v>
      </c>
      <c r="Q3958">
        <v>4.8930680066965397</v>
      </c>
      <c r="R3958" t="s">
        <v>50</v>
      </c>
      <c r="S3958">
        <v>95</v>
      </c>
      <c r="T3958">
        <v>333</v>
      </c>
      <c r="U3958">
        <v>22</v>
      </c>
      <c r="V3958">
        <v>0.68</v>
      </c>
      <c r="W3958">
        <v>28</v>
      </c>
      <c r="X3958">
        <v>5765</v>
      </c>
      <c r="Y3958">
        <v>3</v>
      </c>
      <c r="Z3958" t="s">
        <v>58</v>
      </c>
      <c r="AA3958" t="s">
        <v>103</v>
      </c>
      <c r="AB3958">
        <v>31635</v>
      </c>
      <c r="AC3958">
        <v>0.5</v>
      </c>
    </row>
    <row r="3959" spans="13:29" x14ac:dyDescent="0.35">
      <c r="M3959" t="s">
        <v>44</v>
      </c>
      <c r="N3959">
        <v>9542708</v>
      </c>
      <c r="O3959" t="s">
        <v>7</v>
      </c>
      <c r="P3959">
        <v>52.365242528943298</v>
      </c>
      <c r="Q3959">
        <v>4.8812707253017997</v>
      </c>
      <c r="R3959" t="s">
        <v>50</v>
      </c>
      <c r="S3959">
        <v>90</v>
      </c>
      <c r="T3959">
        <v>352</v>
      </c>
      <c r="U3959">
        <v>73</v>
      </c>
      <c r="V3959">
        <v>2.0299999999999998</v>
      </c>
      <c r="W3959">
        <v>27</v>
      </c>
      <c r="X3959">
        <v>5808</v>
      </c>
      <c r="Y3959">
        <v>3</v>
      </c>
      <c r="Z3959" t="s">
        <v>68</v>
      </c>
      <c r="AA3959" t="s">
        <v>99</v>
      </c>
      <c r="AB3959">
        <v>31680</v>
      </c>
      <c r="AC3959">
        <v>0.5</v>
      </c>
    </row>
    <row r="3960" spans="13:29" x14ac:dyDescent="0.35">
      <c r="M3960" t="s">
        <v>44</v>
      </c>
      <c r="N3960">
        <v>9584580</v>
      </c>
      <c r="O3960" t="s">
        <v>7</v>
      </c>
      <c r="P3960">
        <v>52.363879534469902</v>
      </c>
      <c r="Q3960">
        <v>4.9026611479405799</v>
      </c>
      <c r="R3960" t="s">
        <v>50</v>
      </c>
      <c r="S3960">
        <v>139</v>
      </c>
      <c r="T3960">
        <v>282</v>
      </c>
      <c r="U3960">
        <v>158</v>
      </c>
      <c r="V3960">
        <v>6.44</v>
      </c>
      <c r="W3960">
        <v>209</v>
      </c>
      <c r="X3960">
        <v>5829</v>
      </c>
      <c r="Y3960">
        <v>3</v>
      </c>
      <c r="Z3960" t="s">
        <v>68</v>
      </c>
      <c r="AA3960" t="s">
        <v>99</v>
      </c>
      <c r="AB3960">
        <v>39198</v>
      </c>
      <c r="AC3960">
        <v>0.5</v>
      </c>
    </row>
    <row r="3961" spans="13:29" x14ac:dyDescent="0.35">
      <c r="M3961" t="s">
        <v>44</v>
      </c>
      <c r="N3961">
        <v>9599370</v>
      </c>
      <c r="O3961" t="s">
        <v>8</v>
      </c>
      <c r="P3961">
        <v>52.347393438866099</v>
      </c>
      <c r="Q3961">
        <v>4.8759562398991596</v>
      </c>
      <c r="R3961" t="s">
        <v>50</v>
      </c>
      <c r="S3961">
        <v>150</v>
      </c>
      <c r="T3961">
        <v>104</v>
      </c>
      <c r="U3961">
        <v>36</v>
      </c>
      <c r="V3961">
        <v>1.05</v>
      </c>
      <c r="W3961">
        <v>253</v>
      </c>
      <c r="X3961">
        <v>5842</v>
      </c>
      <c r="Y3961">
        <v>3</v>
      </c>
      <c r="Z3961" t="s">
        <v>74</v>
      </c>
      <c r="AA3961" t="s">
        <v>111</v>
      </c>
      <c r="AB3961">
        <v>15600</v>
      </c>
      <c r="AC3961">
        <v>0.5</v>
      </c>
    </row>
    <row r="3962" spans="13:29" x14ac:dyDescent="0.35">
      <c r="M3962" t="s">
        <v>44</v>
      </c>
      <c r="N3962">
        <v>9632913</v>
      </c>
      <c r="O3962" t="s">
        <v>7</v>
      </c>
      <c r="P3962">
        <v>52.369041724855201</v>
      </c>
      <c r="Q3962">
        <v>4.8979529625743297</v>
      </c>
      <c r="R3962" t="s">
        <v>50</v>
      </c>
      <c r="S3962">
        <v>80</v>
      </c>
      <c r="T3962">
        <v>108</v>
      </c>
      <c r="U3962">
        <v>133</v>
      </c>
      <c r="V3962">
        <v>4.46</v>
      </c>
      <c r="W3962">
        <v>327</v>
      </c>
      <c r="X3962">
        <v>5870</v>
      </c>
      <c r="Y3962">
        <v>3</v>
      </c>
      <c r="Z3962" t="s">
        <v>68</v>
      </c>
      <c r="AA3962" t="s">
        <v>99</v>
      </c>
      <c r="AB3962">
        <v>8640</v>
      </c>
      <c r="AC3962">
        <v>0.5</v>
      </c>
    </row>
    <row r="3963" spans="13:29" x14ac:dyDescent="0.35">
      <c r="M3963" t="s">
        <v>44</v>
      </c>
      <c r="N3963">
        <v>9816257</v>
      </c>
      <c r="O3963" t="s">
        <v>8</v>
      </c>
      <c r="P3963">
        <v>52.338780243115501</v>
      </c>
      <c r="Q3963">
        <v>4.8452563239475799</v>
      </c>
      <c r="R3963" t="s">
        <v>50</v>
      </c>
      <c r="S3963">
        <v>105</v>
      </c>
      <c r="T3963">
        <v>205</v>
      </c>
      <c r="U3963">
        <v>49</v>
      </c>
      <c r="V3963">
        <v>1.37</v>
      </c>
      <c r="W3963">
        <v>190</v>
      </c>
      <c r="X3963">
        <v>5981</v>
      </c>
      <c r="Y3963">
        <v>3</v>
      </c>
      <c r="Z3963" t="s">
        <v>74</v>
      </c>
      <c r="AA3963" t="s">
        <v>111</v>
      </c>
      <c r="AB3963">
        <v>21525</v>
      </c>
      <c r="AC3963">
        <v>0.5</v>
      </c>
    </row>
    <row r="3964" spans="13:29" x14ac:dyDescent="0.35">
      <c r="M3964" t="s">
        <v>44</v>
      </c>
      <c r="N3964">
        <v>10044434</v>
      </c>
      <c r="O3964" t="s">
        <v>8</v>
      </c>
      <c r="P3964">
        <v>52.341533767580302</v>
      </c>
      <c r="Q3964">
        <v>4.8457634349577603</v>
      </c>
      <c r="R3964" t="s">
        <v>50</v>
      </c>
      <c r="S3964">
        <v>85</v>
      </c>
      <c r="T3964">
        <v>59</v>
      </c>
      <c r="U3964">
        <v>8</v>
      </c>
      <c r="V3964">
        <v>0.28999999999999998</v>
      </c>
      <c r="W3964">
        <v>302</v>
      </c>
      <c r="X3964">
        <v>6139</v>
      </c>
      <c r="Y3964">
        <v>3</v>
      </c>
      <c r="Z3964" t="s">
        <v>74</v>
      </c>
      <c r="AA3964" t="s">
        <v>111</v>
      </c>
      <c r="AB3964">
        <v>5015</v>
      </c>
      <c r="AC3964">
        <v>0.5</v>
      </c>
    </row>
    <row r="3965" spans="13:29" x14ac:dyDescent="0.35">
      <c r="M3965" t="s">
        <v>44</v>
      </c>
      <c r="N3965">
        <v>10086750</v>
      </c>
      <c r="O3965" t="s">
        <v>14</v>
      </c>
      <c r="P3965">
        <v>52.3657485085592</v>
      </c>
      <c r="Q3965">
        <v>4.8741471865682104</v>
      </c>
      <c r="R3965" t="s">
        <v>50</v>
      </c>
      <c r="S3965">
        <v>115</v>
      </c>
      <c r="T3965">
        <v>219</v>
      </c>
      <c r="U3965">
        <v>151</v>
      </c>
      <c r="V3965">
        <v>4.2300000000000004</v>
      </c>
      <c r="W3965">
        <v>78</v>
      </c>
      <c r="X3965">
        <v>6169</v>
      </c>
      <c r="Y3965">
        <v>3</v>
      </c>
      <c r="Z3965" t="s">
        <v>56</v>
      </c>
      <c r="AA3965" t="s">
        <v>97</v>
      </c>
      <c r="AB3965">
        <v>25185</v>
      </c>
      <c r="AC3965">
        <v>0.5</v>
      </c>
    </row>
    <row r="3966" spans="13:29" x14ac:dyDescent="0.35">
      <c r="M3966" t="s">
        <v>44</v>
      </c>
      <c r="N3966">
        <v>10145433</v>
      </c>
      <c r="O3966" t="s">
        <v>8</v>
      </c>
      <c r="P3966">
        <v>52.341241365843999</v>
      </c>
      <c r="Q3966">
        <v>4.8444717379785196</v>
      </c>
      <c r="R3966" t="s">
        <v>50</v>
      </c>
      <c r="S3966">
        <v>85</v>
      </c>
      <c r="T3966">
        <v>92</v>
      </c>
      <c r="U3966">
        <v>7</v>
      </c>
      <c r="V3966">
        <v>0.25</v>
      </c>
      <c r="W3966">
        <v>355</v>
      </c>
      <c r="X3966">
        <v>6210</v>
      </c>
      <c r="Y3966">
        <v>3</v>
      </c>
      <c r="Z3966" t="s">
        <v>74</v>
      </c>
      <c r="AA3966" t="s">
        <v>111</v>
      </c>
      <c r="AB3966">
        <v>7820</v>
      </c>
      <c r="AC3966">
        <v>0.5</v>
      </c>
    </row>
    <row r="3967" spans="13:29" x14ac:dyDescent="0.35">
      <c r="M3967" t="s">
        <v>44</v>
      </c>
      <c r="N3967">
        <v>10145803</v>
      </c>
      <c r="O3967" t="s">
        <v>8</v>
      </c>
      <c r="P3967">
        <v>52.343273118867103</v>
      </c>
      <c r="Q3967">
        <v>4.8455187184316397</v>
      </c>
      <c r="R3967" t="s">
        <v>50</v>
      </c>
      <c r="S3967">
        <v>85</v>
      </c>
      <c r="T3967">
        <v>83</v>
      </c>
      <c r="U3967">
        <v>3</v>
      </c>
      <c r="V3967">
        <v>0.13</v>
      </c>
      <c r="W3967">
        <v>294</v>
      </c>
      <c r="X3967">
        <v>6211</v>
      </c>
      <c r="Y3967">
        <v>3</v>
      </c>
      <c r="Z3967" t="s">
        <v>74</v>
      </c>
      <c r="AA3967" t="s">
        <v>111</v>
      </c>
      <c r="AB3967">
        <v>7055</v>
      </c>
      <c r="AC3967">
        <v>0.5</v>
      </c>
    </row>
    <row r="3968" spans="13:29" x14ac:dyDescent="0.35">
      <c r="M3968" t="s">
        <v>44</v>
      </c>
      <c r="N3968">
        <v>10145992</v>
      </c>
      <c r="O3968" t="s">
        <v>8</v>
      </c>
      <c r="P3968">
        <v>52.3432720205207</v>
      </c>
      <c r="Q3968">
        <v>4.8446182383225098</v>
      </c>
      <c r="R3968" t="s">
        <v>50</v>
      </c>
      <c r="S3968">
        <v>85</v>
      </c>
      <c r="T3968">
        <v>59</v>
      </c>
      <c r="U3968">
        <v>3</v>
      </c>
      <c r="V3968">
        <v>0.12</v>
      </c>
      <c r="W3968">
        <v>234</v>
      </c>
      <c r="X3968">
        <v>6212</v>
      </c>
      <c r="Y3968">
        <v>3</v>
      </c>
      <c r="Z3968" t="s">
        <v>74</v>
      </c>
      <c r="AA3968" t="s">
        <v>111</v>
      </c>
      <c r="AB3968">
        <v>5015</v>
      </c>
      <c r="AC3968">
        <v>0.5</v>
      </c>
    </row>
    <row r="3969" spans="13:29" x14ac:dyDescent="0.35">
      <c r="M3969" t="s">
        <v>44</v>
      </c>
      <c r="N3969">
        <v>10182011</v>
      </c>
      <c r="O3969" t="s">
        <v>8</v>
      </c>
      <c r="P3969">
        <v>52.341460581039797</v>
      </c>
      <c r="Q3969">
        <v>4.8447066505571099</v>
      </c>
      <c r="R3969" t="s">
        <v>50</v>
      </c>
      <c r="S3969">
        <v>85</v>
      </c>
      <c r="T3969">
        <v>358</v>
      </c>
      <c r="U3969">
        <v>4</v>
      </c>
      <c r="V3969">
        <v>0.21</v>
      </c>
      <c r="W3969">
        <v>273</v>
      </c>
      <c r="X3969">
        <v>6230</v>
      </c>
      <c r="Y3969">
        <v>3</v>
      </c>
      <c r="Z3969" t="s">
        <v>74</v>
      </c>
      <c r="AA3969" t="s">
        <v>111</v>
      </c>
      <c r="AB3969">
        <v>30430</v>
      </c>
      <c r="AC3969">
        <v>0.5</v>
      </c>
    </row>
    <row r="3970" spans="13:29" x14ac:dyDescent="0.35">
      <c r="M3970" t="s">
        <v>44</v>
      </c>
      <c r="N3970">
        <v>10182237</v>
      </c>
      <c r="O3970" t="s">
        <v>8</v>
      </c>
      <c r="P3970">
        <v>52.343377183745297</v>
      </c>
      <c r="Q3970">
        <v>4.8444912941660903</v>
      </c>
      <c r="R3970" t="s">
        <v>50</v>
      </c>
      <c r="S3970">
        <v>85</v>
      </c>
      <c r="T3970">
        <v>351</v>
      </c>
      <c r="U3970">
        <v>4</v>
      </c>
      <c r="V3970">
        <v>0.11</v>
      </c>
      <c r="W3970">
        <v>225</v>
      </c>
      <c r="X3970">
        <v>6231</v>
      </c>
      <c r="Y3970">
        <v>3</v>
      </c>
      <c r="Z3970" t="s">
        <v>74</v>
      </c>
      <c r="AA3970" t="s">
        <v>111</v>
      </c>
      <c r="AB3970">
        <v>29835</v>
      </c>
      <c r="AC3970">
        <v>0.5</v>
      </c>
    </row>
    <row r="3971" spans="13:29" x14ac:dyDescent="0.35">
      <c r="M3971" t="s">
        <v>44</v>
      </c>
      <c r="N3971">
        <v>10240434</v>
      </c>
      <c r="O3971" t="s">
        <v>7</v>
      </c>
      <c r="P3971">
        <v>52.369053494722401</v>
      </c>
      <c r="Q3971">
        <v>4.9176579071547</v>
      </c>
      <c r="R3971" t="s">
        <v>50</v>
      </c>
      <c r="S3971">
        <v>130</v>
      </c>
      <c r="T3971">
        <v>125</v>
      </c>
      <c r="U3971">
        <v>25</v>
      </c>
      <c r="V3971">
        <v>0.72</v>
      </c>
      <c r="W3971">
        <v>302</v>
      </c>
      <c r="X3971">
        <v>6253</v>
      </c>
      <c r="Y3971">
        <v>3</v>
      </c>
      <c r="Z3971" t="s">
        <v>68</v>
      </c>
      <c r="AA3971" t="s">
        <v>99</v>
      </c>
      <c r="AB3971">
        <v>16250</v>
      </c>
      <c r="AC3971">
        <v>0.5</v>
      </c>
    </row>
    <row r="3972" spans="13:29" x14ac:dyDescent="0.35">
      <c r="M3972" t="s">
        <v>44</v>
      </c>
      <c r="N3972">
        <v>10538029</v>
      </c>
      <c r="O3972" t="s">
        <v>23</v>
      </c>
      <c r="P3972">
        <v>52.4107926471168</v>
      </c>
      <c r="Q3972">
        <v>4.9612135642676201</v>
      </c>
      <c r="R3972" t="s">
        <v>50</v>
      </c>
      <c r="S3972">
        <v>100</v>
      </c>
      <c r="T3972">
        <v>133</v>
      </c>
      <c r="U3972">
        <v>88</v>
      </c>
      <c r="V3972">
        <v>2.66</v>
      </c>
      <c r="W3972">
        <v>262</v>
      </c>
      <c r="X3972">
        <v>6393</v>
      </c>
      <c r="Y3972">
        <v>3</v>
      </c>
      <c r="Z3972" t="s">
        <v>76</v>
      </c>
      <c r="AA3972" t="s">
        <v>115</v>
      </c>
      <c r="AB3972">
        <v>13300</v>
      </c>
      <c r="AC3972">
        <v>0.5</v>
      </c>
    </row>
    <row r="3973" spans="13:29" x14ac:dyDescent="0.35">
      <c r="M3973" t="s">
        <v>44</v>
      </c>
      <c r="N3973">
        <v>10581993</v>
      </c>
      <c r="O3973" t="s">
        <v>26</v>
      </c>
      <c r="P3973">
        <v>52.316774340612703</v>
      </c>
      <c r="Q3973">
        <v>4.9533934705811102</v>
      </c>
      <c r="R3973" t="s">
        <v>50</v>
      </c>
      <c r="S3973">
        <v>40</v>
      </c>
      <c r="T3973">
        <v>298</v>
      </c>
      <c r="U3973">
        <v>63</v>
      </c>
      <c r="V3973">
        <v>2.58</v>
      </c>
      <c r="W3973">
        <v>102</v>
      </c>
      <c r="X3973">
        <v>6410</v>
      </c>
      <c r="Y3973">
        <v>3</v>
      </c>
      <c r="Z3973" t="s">
        <v>92</v>
      </c>
      <c r="AA3973" t="s">
        <v>109</v>
      </c>
      <c r="AB3973">
        <v>11920</v>
      </c>
      <c r="AC3973">
        <v>0.5</v>
      </c>
    </row>
    <row r="3974" spans="13:29" x14ac:dyDescent="0.35">
      <c r="M3974" t="s">
        <v>44</v>
      </c>
      <c r="N3974">
        <v>10671615</v>
      </c>
      <c r="O3974" t="s">
        <v>18</v>
      </c>
      <c r="P3974">
        <v>52.361897759854699</v>
      </c>
      <c r="Q3974">
        <v>4.9360280288568603</v>
      </c>
      <c r="R3974" t="s">
        <v>50</v>
      </c>
      <c r="S3974">
        <v>60</v>
      </c>
      <c r="T3974">
        <v>279</v>
      </c>
      <c r="U3974">
        <v>33</v>
      </c>
      <c r="V3974">
        <v>0.99</v>
      </c>
      <c r="W3974">
        <v>84</v>
      </c>
      <c r="X3974">
        <v>6445</v>
      </c>
      <c r="Y3974">
        <v>3</v>
      </c>
      <c r="Z3974" t="s">
        <v>66</v>
      </c>
      <c r="AA3974" t="s">
        <v>102</v>
      </c>
      <c r="AB3974">
        <v>16740</v>
      </c>
      <c r="AC3974">
        <v>0.5</v>
      </c>
    </row>
    <row r="3975" spans="13:29" x14ac:dyDescent="0.35">
      <c r="M3975" t="s">
        <v>44</v>
      </c>
      <c r="N3975">
        <v>11178401</v>
      </c>
      <c r="O3975" t="s">
        <v>14</v>
      </c>
      <c r="P3975">
        <v>52.367704002564899</v>
      </c>
      <c r="Q3975">
        <v>4.8503662677385</v>
      </c>
      <c r="R3975" t="s">
        <v>50</v>
      </c>
      <c r="S3975">
        <v>45</v>
      </c>
      <c r="T3975">
        <v>13</v>
      </c>
      <c r="U3975">
        <v>190</v>
      </c>
      <c r="V3975">
        <v>5.67</v>
      </c>
      <c r="W3975">
        <v>346</v>
      </c>
      <c r="X3975">
        <v>6668</v>
      </c>
      <c r="Y3975">
        <v>3</v>
      </c>
      <c r="Z3975" t="s">
        <v>56</v>
      </c>
      <c r="AA3975" t="s">
        <v>97</v>
      </c>
      <c r="AB3975">
        <v>585</v>
      </c>
      <c r="AC3975">
        <v>0.5</v>
      </c>
    </row>
    <row r="3976" spans="13:29" x14ac:dyDescent="0.35">
      <c r="M3976" t="s">
        <v>44</v>
      </c>
      <c r="N3976">
        <v>11204463</v>
      </c>
      <c r="O3976" t="s">
        <v>14</v>
      </c>
      <c r="P3976">
        <v>52.367337627347702</v>
      </c>
      <c r="Q3976">
        <v>4.8520562754807797</v>
      </c>
      <c r="R3976" t="s">
        <v>50</v>
      </c>
      <c r="S3976">
        <v>89</v>
      </c>
      <c r="T3976">
        <v>279</v>
      </c>
      <c r="U3976">
        <v>75</v>
      </c>
      <c r="V3976">
        <v>2.2999999999999998</v>
      </c>
      <c r="W3976">
        <v>79</v>
      </c>
      <c r="X3976">
        <v>6679</v>
      </c>
      <c r="Y3976">
        <v>3</v>
      </c>
      <c r="Z3976" t="s">
        <v>56</v>
      </c>
      <c r="AA3976" t="s">
        <v>97</v>
      </c>
      <c r="AB3976">
        <v>24831</v>
      </c>
      <c r="AC3976">
        <v>0.5</v>
      </c>
    </row>
    <row r="3977" spans="13:29" x14ac:dyDescent="0.35">
      <c r="M3977" t="s">
        <v>44</v>
      </c>
      <c r="N3977">
        <v>11417729</v>
      </c>
      <c r="O3977" t="s">
        <v>19</v>
      </c>
      <c r="P3977">
        <v>52.381039770262397</v>
      </c>
      <c r="Q3977">
        <v>4.8429858657857299</v>
      </c>
      <c r="R3977" t="s">
        <v>50</v>
      </c>
      <c r="S3977">
        <v>50</v>
      </c>
      <c r="T3977">
        <v>355</v>
      </c>
      <c r="U3977">
        <v>62</v>
      </c>
      <c r="V3977">
        <v>1.89</v>
      </c>
      <c r="W3977">
        <v>9</v>
      </c>
      <c r="X3977">
        <v>6788</v>
      </c>
      <c r="Y3977">
        <v>3</v>
      </c>
      <c r="Z3977" t="s">
        <v>62</v>
      </c>
      <c r="AA3977" t="s">
        <v>101</v>
      </c>
      <c r="AB3977">
        <v>17750</v>
      </c>
      <c r="AC3977">
        <v>0.5</v>
      </c>
    </row>
    <row r="3978" spans="13:29" x14ac:dyDescent="0.35">
      <c r="M3978" t="s">
        <v>44</v>
      </c>
      <c r="N3978">
        <v>11619891</v>
      </c>
      <c r="O3978" t="s">
        <v>18</v>
      </c>
      <c r="P3978">
        <v>52.371146372215101</v>
      </c>
      <c r="Q3978">
        <v>4.9430293040928897</v>
      </c>
      <c r="R3978" t="s">
        <v>50</v>
      </c>
      <c r="S3978">
        <v>105</v>
      </c>
      <c r="T3978">
        <v>36</v>
      </c>
      <c r="U3978">
        <v>68</v>
      </c>
      <c r="V3978">
        <v>2.11</v>
      </c>
      <c r="W3978">
        <v>299</v>
      </c>
      <c r="X3978">
        <v>6925</v>
      </c>
      <c r="Y3978">
        <v>3</v>
      </c>
      <c r="Z3978" t="s">
        <v>66</v>
      </c>
      <c r="AA3978" t="s">
        <v>102</v>
      </c>
      <c r="AB3978">
        <v>3780</v>
      </c>
      <c r="AC3978">
        <v>0.5</v>
      </c>
    </row>
    <row r="3979" spans="13:29" x14ac:dyDescent="0.35">
      <c r="M3979" t="s">
        <v>44</v>
      </c>
      <c r="N3979">
        <v>12272272</v>
      </c>
      <c r="O3979" t="s">
        <v>27</v>
      </c>
      <c r="P3979">
        <v>52.323334284850802</v>
      </c>
      <c r="Q3979">
        <v>4.97762236609202</v>
      </c>
      <c r="R3979" t="s">
        <v>50</v>
      </c>
      <c r="S3979">
        <v>58</v>
      </c>
      <c r="T3979">
        <v>281</v>
      </c>
      <c r="U3979">
        <v>44</v>
      </c>
      <c r="V3979">
        <v>1.37</v>
      </c>
      <c r="W3979">
        <v>76</v>
      </c>
      <c r="X3979">
        <v>7270</v>
      </c>
      <c r="Y3979">
        <v>3</v>
      </c>
      <c r="Z3979" t="s">
        <v>107</v>
      </c>
      <c r="AA3979" t="s">
        <v>108</v>
      </c>
      <c r="AB3979">
        <v>16298</v>
      </c>
      <c r="AC3979">
        <v>0.5</v>
      </c>
    </row>
    <row r="3980" spans="13:29" x14ac:dyDescent="0.35">
      <c r="M3980" t="s">
        <v>44</v>
      </c>
      <c r="N3980">
        <v>12289041</v>
      </c>
      <c r="O3980" t="s">
        <v>27</v>
      </c>
      <c r="P3980">
        <v>52.322701621570502</v>
      </c>
      <c r="Q3980">
        <v>4.9741050418138002</v>
      </c>
      <c r="R3980" t="s">
        <v>50</v>
      </c>
      <c r="S3980">
        <v>55</v>
      </c>
      <c r="T3980">
        <v>282</v>
      </c>
      <c r="U3980">
        <v>32</v>
      </c>
      <c r="V3980">
        <v>1</v>
      </c>
      <c r="W3980">
        <v>81</v>
      </c>
      <c r="X3980">
        <v>7284</v>
      </c>
      <c r="Y3980">
        <v>3</v>
      </c>
      <c r="Z3980" t="s">
        <v>107</v>
      </c>
      <c r="AA3980" t="s">
        <v>108</v>
      </c>
      <c r="AB3980">
        <v>15510</v>
      </c>
      <c r="AC3980">
        <v>0.5</v>
      </c>
    </row>
    <row r="3981" spans="13:29" x14ac:dyDescent="0.35">
      <c r="M3981" t="s">
        <v>44</v>
      </c>
      <c r="N3981">
        <v>12377820</v>
      </c>
      <c r="O3981" t="s">
        <v>18</v>
      </c>
      <c r="P3981">
        <v>52.364337540615203</v>
      </c>
      <c r="Q3981">
        <v>4.9320799300787703</v>
      </c>
      <c r="R3981" t="s">
        <v>50</v>
      </c>
      <c r="S3981">
        <v>40</v>
      </c>
      <c r="T3981">
        <v>107</v>
      </c>
      <c r="U3981">
        <v>115</v>
      </c>
      <c r="V3981">
        <v>3.58</v>
      </c>
      <c r="W3981">
        <v>262</v>
      </c>
      <c r="X3981">
        <v>7326</v>
      </c>
      <c r="Y3981">
        <v>3</v>
      </c>
      <c r="Z3981" t="s">
        <v>66</v>
      </c>
      <c r="AA3981" t="s">
        <v>102</v>
      </c>
      <c r="AB3981">
        <v>4280</v>
      </c>
      <c r="AC3981">
        <v>0.5</v>
      </c>
    </row>
    <row r="3982" spans="13:29" x14ac:dyDescent="0.35">
      <c r="M3982" t="s">
        <v>44</v>
      </c>
      <c r="N3982">
        <v>12761226</v>
      </c>
      <c r="O3982" t="s">
        <v>23</v>
      </c>
      <c r="P3982">
        <v>52.396150398557403</v>
      </c>
      <c r="Q3982">
        <v>4.9321471026385302</v>
      </c>
      <c r="R3982" t="s">
        <v>50</v>
      </c>
      <c r="S3982">
        <v>49</v>
      </c>
      <c r="T3982">
        <v>303</v>
      </c>
      <c r="U3982">
        <v>74</v>
      </c>
      <c r="V3982">
        <v>2.35</v>
      </c>
      <c r="W3982">
        <v>23</v>
      </c>
      <c r="X3982">
        <v>7551</v>
      </c>
      <c r="Y3982">
        <v>3</v>
      </c>
      <c r="Z3982" t="s">
        <v>76</v>
      </c>
      <c r="AA3982" t="s">
        <v>115</v>
      </c>
      <c r="AB3982">
        <v>14847</v>
      </c>
      <c r="AC3982">
        <v>0.5</v>
      </c>
    </row>
    <row r="3983" spans="13:29" x14ac:dyDescent="0.35">
      <c r="M3983" t="s">
        <v>44</v>
      </c>
      <c r="N3983">
        <v>12788723</v>
      </c>
      <c r="O3983" t="s">
        <v>13</v>
      </c>
      <c r="P3983">
        <v>52.362104854113198</v>
      </c>
      <c r="Q3983">
        <v>4.9753041350686802</v>
      </c>
      <c r="R3983" t="s">
        <v>50</v>
      </c>
      <c r="S3983">
        <v>78</v>
      </c>
      <c r="T3983">
        <v>350</v>
      </c>
      <c r="U3983">
        <v>40</v>
      </c>
      <c r="V3983">
        <v>1.35</v>
      </c>
      <c r="W3983">
        <v>30</v>
      </c>
      <c r="X3983">
        <v>7570</v>
      </c>
      <c r="Y3983">
        <v>3</v>
      </c>
      <c r="Z3983" t="s">
        <v>86</v>
      </c>
      <c r="AA3983" t="s">
        <v>110</v>
      </c>
      <c r="AB3983">
        <v>27300</v>
      </c>
      <c r="AC3983">
        <v>0.5</v>
      </c>
    </row>
    <row r="3984" spans="13:29" x14ac:dyDescent="0.35">
      <c r="M3984" t="s">
        <v>44</v>
      </c>
      <c r="N3984">
        <v>12840460</v>
      </c>
      <c r="O3984" t="s">
        <v>8</v>
      </c>
      <c r="P3984">
        <v>52.3545121136871</v>
      </c>
      <c r="Q3984">
        <v>4.88541365090152</v>
      </c>
      <c r="R3984" t="s">
        <v>50</v>
      </c>
      <c r="S3984">
        <v>89</v>
      </c>
      <c r="T3984">
        <v>341</v>
      </c>
      <c r="U3984">
        <v>63</v>
      </c>
      <c r="V3984">
        <v>2.23</v>
      </c>
      <c r="W3984">
        <v>13</v>
      </c>
      <c r="X3984">
        <v>7610</v>
      </c>
      <c r="Y3984">
        <v>3</v>
      </c>
      <c r="Z3984" t="s">
        <v>74</v>
      </c>
      <c r="AA3984" t="s">
        <v>111</v>
      </c>
      <c r="AB3984">
        <v>30349</v>
      </c>
      <c r="AC3984">
        <v>0.5</v>
      </c>
    </row>
    <row r="3985" spans="13:29" x14ac:dyDescent="0.35">
      <c r="M3985" t="s">
        <v>44</v>
      </c>
      <c r="N3985">
        <v>12885546</v>
      </c>
      <c r="O3985" t="s">
        <v>9</v>
      </c>
      <c r="P3985">
        <v>52.357404445903299</v>
      </c>
      <c r="Q3985">
        <v>4.9112574054979996</v>
      </c>
      <c r="R3985" t="s">
        <v>50</v>
      </c>
      <c r="S3985">
        <v>100</v>
      </c>
      <c r="T3985">
        <v>347</v>
      </c>
      <c r="U3985">
        <v>47</v>
      </c>
      <c r="V3985">
        <v>1.53</v>
      </c>
      <c r="W3985">
        <v>7</v>
      </c>
      <c r="X3985">
        <v>7647</v>
      </c>
      <c r="Y3985">
        <v>3</v>
      </c>
      <c r="Z3985" t="s">
        <v>64</v>
      </c>
      <c r="AA3985" t="s">
        <v>106</v>
      </c>
      <c r="AB3985">
        <v>34700</v>
      </c>
      <c r="AC3985">
        <v>0.5</v>
      </c>
    </row>
    <row r="3986" spans="13:29" x14ac:dyDescent="0.35">
      <c r="M3986" t="s">
        <v>44</v>
      </c>
      <c r="N3986">
        <v>13013924</v>
      </c>
      <c r="O3986" t="s">
        <v>8</v>
      </c>
      <c r="P3986">
        <v>52.350766248655397</v>
      </c>
      <c r="Q3986">
        <v>4.8509495170455104</v>
      </c>
      <c r="R3986" t="s">
        <v>50</v>
      </c>
      <c r="S3986">
        <v>53</v>
      </c>
      <c r="T3986">
        <v>361</v>
      </c>
      <c r="U3986">
        <v>61</v>
      </c>
      <c r="V3986">
        <v>1.98</v>
      </c>
      <c r="W3986">
        <v>12</v>
      </c>
      <c r="X3986">
        <v>7747</v>
      </c>
      <c r="Y3986">
        <v>3</v>
      </c>
      <c r="Z3986" t="s">
        <v>74</v>
      </c>
      <c r="AA3986" t="s">
        <v>111</v>
      </c>
      <c r="AB3986">
        <v>19133</v>
      </c>
      <c r="AC3986">
        <v>0.5</v>
      </c>
    </row>
    <row r="3987" spans="13:29" x14ac:dyDescent="0.35">
      <c r="M3987" t="s">
        <v>44</v>
      </c>
      <c r="N3987">
        <v>13033368</v>
      </c>
      <c r="O3987" t="s">
        <v>7</v>
      </c>
      <c r="P3987">
        <v>52.363376990756201</v>
      </c>
      <c r="Q3987">
        <v>4.8898191014242096</v>
      </c>
      <c r="R3987" t="s">
        <v>50</v>
      </c>
      <c r="S3987">
        <v>135</v>
      </c>
      <c r="T3987">
        <v>263</v>
      </c>
      <c r="U3987">
        <v>49</v>
      </c>
      <c r="V3987">
        <v>1.63</v>
      </c>
      <c r="W3987">
        <v>159</v>
      </c>
      <c r="X3987">
        <v>7765</v>
      </c>
      <c r="Y3987">
        <v>3</v>
      </c>
      <c r="Z3987" t="s">
        <v>68</v>
      </c>
      <c r="AA3987" t="s">
        <v>99</v>
      </c>
      <c r="AB3987">
        <v>35505</v>
      </c>
      <c r="AC3987">
        <v>0.5</v>
      </c>
    </row>
    <row r="3988" spans="13:29" x14ac:dyDescent="0.35">
      <c r="M3988" t="s">
        <v>44</v>
      </c>
      <c r="N3988">
        <v>13049966</v>
      </c>
      <c r="O3988" t="s">
        <v>11</v>
      </c>
      <c r="P3988">
        <v>52.340898000631597</v>
      </c>
      <c r="Q3988">
        <v>4.9049613644308101</v>
      </c>
      <c r="R3988" t="s">
        <v>50</v>
      </c>
      <c r="S3988">
        <v>45</v>
      </c>
      <c r="T3988">
        <v>354</v>
      </c>
      <c r="U3988">
        <v>103</v>
      </c>
      <c r="V3988">
        <v>3.69</v>
      </c>
      <c r="W3988">
        <v>9</v>
      </c>
      <c r="X3988">
        <v>7779</v>
      </c>
      <c r="Y3988">
        <v>3</v>
      </c>
      <c r="Z3988" t="s">
        <v>58</v>
      </c>
      <c r="AA3988" t="s">
        <v>103</v>
      </c>
      <c r="AB3988">
        <v>15930</v>
      </c>
      <c r="AC3988">
        <v>0.5</v>
      </c>
    </row>
    <row r="3989" spans="13:29" x14ac:dyDescent="0.35">
      <c r="M3989" t="s">
        <v>44</v>
      </c>
      <c r="N3989">
        <v>13092845</v>
      </c>
      <c r="O3989" t="s">
        <v>7</v>
      </c>
      <c r="P3989">
        <v>52.360532363164502</v>
      </c>
      <c r="Q3989">
        <v>4.8924514755365998</v>
      </c>
      <c r="R3989" t="s">
        <v>50</v>
      </c>
      <c r="S3989">
        <v>250</v>
      </c>
      <c r="T3989">
        <v>236</v>
      </c>
      <c r="U3989">
        <v>50</v>
      </c>
      <c r="V3989">
        <v>1.7</v>
      </c>
      <c r="W3989">
        <v>327</v>
      </c>
      <c r="X3989">
        <v>7818</v>
      </c>
      <c r="Y3989">
        <v>3</v>
      </c>
      <c r="Z3989" t="s">
        <v>68</v>
      </c>
      <c r="AA3989" t="s">
        <v>99</v>
      </c>
      <c r="AB3989">
        <v>59000</v>
      </c>
      <c r="AC3989">
        <v>0.5</v>
      </c>
    </row>
    <row r="3990" spans="13:29" x14ac:dyDescent="0.35">
      <c r="M3990" t="s">
        <v>44</v>
      </c>
      <c r="N3990">
        <v>13103861</v>
      </c>
      <c r="O3990" t="s">
        <v>7</v>
      </c>
      <c r="P3990">
        <v>52.363497472021002</v>
      </c>
      <c r="Q3990">
        <v>4.9056598171221504</v>
      </c>
      <c r="R3990" t="s">
        <v>50</v>
      </c>
      <c r="S3990">
        <v>80</v>
      </c>
      <c r="T3990">
        <v>241</v>
      </c>
      <c r="U3990">
        <v>107</v>
      </c>
      <c r="V3990">
        <v>3.72</v>
      </c>
      <c r="W3990">
        <v>74</v>
      </c>
      <c r="X3990">
        <v>7829</v>
      </c>
      <c r="Y3990">
        <v>3</v>
      </c>
      <c r="Z3990" t="s">
        <v>68</v>
      </c>
      <c r="AA3990" t="s">
        <v>99</v>
      </c>
      <c r="AB3990">
        <v>19280</v>
      </c>
      <c r="AC3990">
        <v>0.5</v>
      </c>
    </row>
    <row r="3991" spans="13:29" x14ac:dyDescent="0.35">
      <c r="M3991" t="s">
        <v>44</v>
      </c>
      <c r="N3991">
        <v>13112686</v>
      </c>
      <c r="O3991" t="s">
        <v>7</v>
      </c>
      <c r="P3991">
        <v>52.3622907422046</v>
      </c>
      <c r="Q3991">
        <v>4.9098797626899202</v>
      </c>
      <c r="R3991" t="s">
        <v>50</v>
      </c>
      <c r="S3991">
        <v>100</v>
      </c>
      <c r="T3991">
        <v>240</v>
      </c>
      <c r="U3991">
        <v>45</v>
      </c>
      <c r="V3991">
        <v>1.46</v>
      </c>
      <c r="W3991">
        <v>352</v>
      </c>
      <c r="X3991">
        <v>7844</v>
      </c>
      <c r="Y3991">
        <v>3</v>
      </c>
      <c r="Z3991" t="s">
        <v>68</v>
      </c>
      <c r="AA3991" t="s">
        <v>99</v>
      </c>
      <c r="AB3991">
        <v>24000</v>
      </c>
      <c r="AC3991">
        <v>0.5</v>
      </c>
    </row>
    <row r="3992" spans="13:29" x14ac:dyDescent="0.35">
      <c r="M3992" t="s">
        <v>44</v>
      </c>
      <c r="N3992">
        <v>13200260</v>
      </c>
      <c r="O3992" t="s">
        <v>26</v>
      </c>
      <c r="P3992">
        <v>52.318439061438397</v>
      </c>
      <c r="Q3992">
        <v>4.9541014618318604</v>
      </c>
      <c r="R3992" t="s">
        <v>50</v>
      </c>
      <c r="S3992">
        <v>55</v>
      </c>
      <c r="T3992">
        <v>314</v>
      </c>
      <c r="U3992">
        <v>186</v>
      </c>
      <c r="V3992">
        <v>6.55</v>
      </c>
      <c r="W3992">
        <v>83</v>
      </c>
      <c r="X3992">
        <v>7938</v>
      </c>
      <c r="Y3992">
        <v>3</v>
      </c>
      <c r="Z3992" t="s">
        <v>92</v>
      </c>
      <c r="AA3992" t="s">
        <v>109</v>
      </c>
      <c r="AB3992">
        <v>17270</v>
      </c>
      <c r="AC3992">
        <v>0.5</v>
      </c>
    </row>
    <row r="3993" spans="13:29" x14ac:dyDescent="0.35">
      <c r="M3993" t="s">
        <v>44</v>
      </c>
      <c r="N3993">
        <v>13230753</v>
      </c>
      <c r="O3993" t="s">
        <v>8</v>
      </c>
      <c r="P3993">
        <v>52.3504986487834</v>
      </c>
      <c r="Q3993">
        <v>4.8543829718327904</v>
      </c>
      <c r="R3993" t="s">
        <v>50</v>
      </c>
      <c r="S3993">
        <v>95</v>
      </c>
      <c r="T3993">
        <v>362</v>
      </c>
      <c r="U3993">
        <v>14</v>
      </c>
      <c r="V3993">
        <v>0.48</v>
      </c>
      <c r="W3993">
        <v>1</v>
      </c>
      <c r="X3993">
        <v>7951</v>
      </c>
      <c r="Y3993">
        <v>3</v>
      </c>
      <c r="Z3993" t="s">
        <v>74</v>
      </c>
      <c r="AA3993" t="s">
        <v>111</v>
      </c>
      <c r="AB3993">
        <v>34390</v>
      </c>
      <c r="AC3993">
        <v>0.5</v>
      </c>
    </row>
    <row r="3994" spans="13:29" x14ac:dyDescent="0.35">
      <c r="M3994" t="s">
        <v>44</v>
      </c>
      <c r="N3994">
        <v>13304281</v>
      </c>
      <c r="O3994" t="s">
        <v>10</v>
      </c>
      <c r="P3994">
        <v>52.398871068364599</v>
      </c>
      <c r="Q3994">
        <v>4.9128183006125203</v>
      </c>
      <c r="R3994" t="s">
        <v>50</v>
      </c>
      <c r="S3994">
        <v>60</v>
      </c>
      <c r="T3994">
        <v>337</v>
      </c>
      <c r="U3994">
        <v>87</v>
      </c>
      <c r="V3994">
        <v>3.25</v>
      </c>
      <c r="W3994">
        <v>24</v>
      </c>
      <c r="X3994">
        <v>8022</v>
      </c>
      <c r="Y3994">
        <v>3</v>
      </c>
      <c r="Z3994" t="s">
        <v>78</v>
      </c>
      <c r="AA3994" t="s">
        <v>98</v>
      </c>
      <c r="AB3994">
        <v>20220</v>
      </c>
      <c r="AC3994">
        <v>0.5</v>
      </c>
    </row>
    <row r="3995" spans="13:29" x14ac:dyDescent="0.35">
      <c r="M3995" t="s">
        <v>44</v>
      </c>
      <c r="N3995">
        <v>13314493</v>
      </c>
      <c r="O3995" t="s">
        <v>7</v>
      </c>
      <c r="P3995">
        <v>52.364367087974898</v>
      </c>
      <c r="Q3995">
        <v>4.9074457229800803</v>
      </c>
      <c r="R3995" t="s">
        <v>50</v>
      </c>
      <c r="S3995">
        <v>95</v>
      </c>
      <c r="T3995">
        <v>119</v>
      </c>
      <c r="U3995">
        <v>126</v>
      </c>
      <c r="V3995">
        <v>4.16</v>
      </c>
      <c r="W3995">
        <v>154</v>
      </c>
      <c r="X3995">
        <v>8041</v>
      </c>
      <c r="Y3995">
        <v>3</v>
      </c>
      <c r="Z3995" t="s">
        <v>68</v>
      </c>
      <c r="AA3995" t="s">
        <v>99</v>
      </c>
      <c r="AB3995">
        <v>11305</v>
      </c>
      <c r="AC3995">
        <v>0.5</v>
      </c>
    </row>
    <row r="3996" spans="13:29" x14ac:dyDescent="0.35">
      <c r="M3996" t="s">
        <v>44</v>
      </c>
      <c r="N3996">
        <v>13429174</v>
      </c>
      <c r="O3996" t="s">
        <v>14</v>
      </c>
      <c r="P3996">
        <v>52.373409056169997</v>
      </c>
      <c r="Q3996">
        <v>4.8532625362912798</v>
      </c>
      <c r="R3996" t="s">
        <v>50</v>
      </c>
      <c r="S3996">
        <v>55</v>
      </c>
      <c r="T3996">
        <v>354</v>
      </c>
      <c r="U3996">
        <v>92</v>
      </c>
      <c r="V3996">
        <v>5.3</v>
      </c>
      <c r="W3996">
        <v>59</v>
      </c>
      <c r="X3996">
        <v>8163</v>
      </c>
      <c r="Y3996">
        <v>3</v>
      </c>
      <c r="Z3996" t="s">
        <v>56</v>
      </c>
      <c r="AA3996" t="s">
        <v>97</v>
      </c>
      <c r="AB3996">
        <v>19470</v>
      </c>
      <c r="AC3996">
        <v>0.5</v>
      </c>
    </row>
    <row r="3997" spans="13:29" x14ac:dyDescent="0.35">
      <c r="M3997" t="s">
        <v>44</v>
      </c>
      <c r="N3997">
        <v>13585881</v>
      </c>
      <c r="O3997" t="s">
        <v>24</v>
      </c>
      <c r="P3997">
        <v>52.3518155924436</v>
      </c>
      <c r="Q3997">
        <v>4.8146673437004299</v>
      </c>
      <c r="R3997" t="s">
        <v>50</v>
      </c>
      <c r="S3997">
        <v>86</v>
      </c>
      <c r="T3997">
        <v>60</v>
      </c>
      <c r="U3997">
        <v>87</v>
      </c>
      <c r="V3997">
        <v>2.97</v>
      </c>
      <c r="W3997">
        <v>296</v>
      </c>
      <c r="X3997">
        <v>8336</v>
      </c>
      <c r="Y3997">
        <v>3</v>
      </c>
      <c r="Z3997" t="s">
        <v>84</v>
      </c>
      <c r="AA3997" t="s">
        <v>118</v>
      </c>
      <c r="AB3997">
        <v>5160</v>
      </c>
      <c r="AC3997">
        <v>0.5</v>
      </c>
    </row>
    <row r="3998" spans="13:29" x14ac:dyDescent="0.35">
      <c r="M3998" t="s">
        <v>44</v>
      </c>
      <c r="N3998">
        <v>14014542</v>
      </c>
      <c r="O3998" t="s">
        <v>8</v>
      </c>
      <c r="P3998">
        <v>52.356699127424001</v>
      </c>
      <c r="Q3998">
        <v>4.8763458357794596</v>
      </c>
      <c r="R3998" t="s">
        <v>50</v>
      </c>
      <c r="S3998">
        <v>80</v>
      </c>
      <c r="T3998">
        <v>305</v>
      </c>
      <c r="U3998">
        <v>120</v>
      </c>
      <c r="V3998">
        <v>4.16</v>
      </c>
      <c r="W3998">
        <v>41</v>
      </c>
      <c r="X3998">
        <v>8867</v>
      </c>
      <c r="Y3998">
        <v>3</v>
      </c>
      <c r="Z3998" t="s">
        <v>74</v>
      </c>
      <c r="AA3998" t="s">
        <v>111</v>
      </c>
      <c r="AB3998">
        <v>24400</v>
      </c>
      <c r="AC3998">
        <v>0.5</v>
      </c>
    </row>
    <row r="3999" spans="13:29" x14ac:dyDescent="0.35">
      <c r="M3999" t="s">
        <v>44</v>
      </c>
      <c r="N3999">
        <v>14054326</v>
      </c>
      <c r="O3999" t="s">
        <v>7</v>
      </c>
      <c r="P3999">
        <v>52.3717336461524</v>
      </c>
      <c r="Q3999">
        <v>4.9115507336441997</v>
      </c>
      <c r="R3999" t="s">
        <v>50</v>
      </c>
      <c r="S3999">
        <v>125</v>
      </c>
      <c r="T3999">
        <v>25</v>
      </c>
      <c r="U3999">
        <v>23</v>
      </c>
      <c r="V3999">
        <v>0.84</v>
      </c>
      <c r="W3999">
        <v>324</v>
      </c>
      <c r="X3999">
        <v>8913</v>
      </c>
      <c r="Y3999">
        <v>3</v>
      </c>
      <c r="Z3999" t="s">
        <v>68</v>
      </c>
      <c r="AA3999" t="s">
        <v>99</v>
      </c>
      <c r="AB3999">
        <v>3125</v>
      </c>
      <c r="AC3999">
        <v>0.5</v>
      </c>
    </row>
    <row r="4000" spans="13:29" x14ac:dyDescent="0.35">
      <c r="M4000" t="s">
        <v>44</v>
      </c>
      <c r="N4000">
        <v>14182701</v>
      </c>
      <c r="O4000" t="s">
        <v>11</v>
      </c>
      <c r="P4000">
        <v>52.333671791164797</v>
      </c>
      <c r="Q4000">
        <v>4.9029291924841703</v>
      </c>
      <c r="R4000" t="s">
        <v>50</v>
      </c>
      <c r="S4000">
        <v>65</v>
      </c>
      <c r="T4000">
        <v>295</v>
      </c>
      <c r="U4000">
        <v>101</v>
      </c>
      <c r="V4000">
        <v>3.59</v>
      </c>
      <c r="W4000">
        <v>64</v>
      </c>
      <c r="X4000">
        <v>9050</v>
      </c>
      <c r="Y4000">
        <v>3</v>
      </c>
      <c r="Z4000" t="s">
        <v>58</v>
      </c>
      <c r="AA4000" t="s">
        <v>103</v>
      </c>
      <c r="AB4000">
        <v>19175</v>
      </c>
      <c r="AC4000">
        <v>0.5</v>
      </c>
    </row>
    <row r="4001" spans="13:29" x14ac:dyDescent="0.35">
      <c r="M4001" t="s">
        <v>44</v>
      </c>
      <c r="N4001">
        <v>14246597</v>
      </c>
      <c r="O4001" t="s">
        <v>14</v>
      </c>
      <c r="P4001">
        <v>52.360527163617398</v>
      </c>
      <c r="Q4001">
        <v>4.8678387962325003</v>
      </c>
      <c r="R4001" t="s">
        <v>50</v>
      </c>
      <c r="S4001">
        <v>60</v>
      </c>
      <c r="T4001">
        <v>358</v>
      </c>
      <c r="U4001">
        <v>45</v>
      </c>
      <c r="V4001">
        <v>1.6</v>
      </c>
      <c r="W4001">
        <v>7</v>
      </c>
      <c r="X4001">
        <v>9122</v>
      </c>
      <c r="Y4001">
        <v>3</v>
      </c>
      <c r="Z4001" t="s">
        <v>56</v>
      </c>
      <c r="AA4001" t="s">
        <v>97</v>
      </c>
      <c r="AB4001">
        <v>21480</v>
      </c>
      <c r="AC4001">
        <v>0.5</v>
      </c>
    </row>
    <row r="4002" spans="13:29" x14ac:dyDescent="0.35">
      <c r="M4002" t="s">
        <v>44</v>
      </c>
      <c r="N4002">
        <v>14272759</v>
      </c>
      <c r="O4002" t="s">
        <v>8</v>
      </c>
      <c r="P4002">
        <v>52.350838531995997</v>
      </c>
      <c r="Q4002">
        <v>4.8540402847242303</v>
      </c>
      <c r="R4002" t="s">
        <v>50</v>
      </c>
      <c r="S4002">
        <v>130</v>
      </c>
      <c r="T4002">
        <v>313</v>
      </c>
      <c r="U4002">
        <v>43</v>
      </c>
      <c r="V4002">
        <v>1.62</v>
      </c>
      <c r="W4002">
        <v>33</v>
      </c>
      <c r="X4002">
        <v>9141</v>
      </c>
      <c r="Y4002">
        <v>3</v>
      </c>
      <c r="Z4002" t="s">
        <v>74</v>
      </c>
      <c r="AA4002" t="s">
        <v>111</v>
      </c>
      <c r="AB4002">
        <v>40690</v>
      </c>
      <c r="AC4002">
        <v>0.5</v>
      </c>
    </row>
    <row r="4003" spans="13:29" x14ac:dyDescent="0.35">
      <c r="M4003" t="s">
        <v>44</v>
      </c>
      <c r="N4003">
        <v>14292407</v>
      </c>
      <c r="O4003" t="s">
        <v>11</v>
      </c>
      <c r="P4003">
        <v>52.356725708275199</v>
      </c>
      <c r="Q4003">
        <v>4.8999359508168796</v>
      </c>
      <c r="R4003" t="s">
        <v>50</v>
      </c>
      <c r="S4003">
        <v>100</v>
      </c>
      <c r="T4003">
        <v>279</v>
      </c>
      <c r="U4003">
        <v>78</v>
      </c>
      <c r="V4003">
        <v>2.85</v>
      </c>
      <c r="W4003">
        <v>359</v>
      </c>
      <c r="X4003">
        <v>9160</v>
      </c>
      <c r="Y4003">
        <v>3</v>
      </c>
      <c r="Z4003" t="s">
        <v>58</v>
      </c>
      <c r="AA4003" t="s">
        <v>103</v>
      </c>
      <c r="AB4003">
        <v>27900</v>
      </c>
      <c r="AC4003">
        <v>0.5</v>
      </c>
    </row>
    <row r="4004" spans="13:29" x14ac:dyDescent="0.35">
      <c r="M4004" t="s">
        <v>44</v>
      </c>
      <c r="N4004">
        <v>14317903</v>
      </c>
      <c r="O4004" t="s">
        <v>26</v>
      </c>
      <c r="P4004">
        <v>52.317659335993099</v>
      </c>
      <c r="Q4004">
        <v>4.95626824767242</v>
      </c>
      <c r="R4004" t="s">
        <v>50</v>
      </c>
      <c r="S4004">
        <v>55</v>
      </c>
      <c r="T4004">
        <v>295</v>
      </c>
      <c r="U4004">
        <v>176</v>
      </c>
      <c r="V4004">
        <v>6.23</v>
      </c>
      <c r="W4004">
        <v>84</v>
      </c>
      <c r="X4004">
        <v>9190</v>
      </c>
      <c r="Y4004">
        <v>3</v>
      </c>
      <c r="Z4004" t="s">
        <v>92</v>
      </c>
      <c r="AA4004" t="s">
        <v>109</v>
      </c>
      <c r="AB4004">
        <v>16225</v>
      </c>
      <c r="AC4004">
        <v>0.5</v>
      </c>
    </row>
    <row r="4005" spans="13:29" x14ac:dyDescent="0.35">
      <c r="M4005" t="s">
        <v>44</v>
      </c>
      <c r="N4005">
        <v>14325757</v>
      </c>
      <c r="O4005" t="s">
        <v>7</v>
      </c>
      <c r="P4005">
        <v>52.359957797367002</v>
      </c>
      <c r="Q4005">
        <v>4.8958174148677598</v>
      </c>
      <c r="R4005" t="s">
        <v>50</v>
      </c>
      <c r="S4005">
        <v>125</v>
      </c>
      <c r="T4005">
        <v>275</v>
      </c>
      <c r="U4005">
        <v>88</v>
      </c>
      <c r="V4005">
        <v>3.15</v>
      </c>
      <c r="W4005">
        <v>47</v>
      </c>
      <c r="X4005">
        <v>9196</v>
      </c>
      <c r="Y4005">
        <v>3</v>
      </c>
      <c r="Z4005" t="s">
        <v>68</v>
      </c>
      <c r="AA4005" t="s">
        <v>99</v>
      </c>
      <c r="AB4005">
        <v>34375</v>
      </c>
      <c r="AC4005">
        <v>0.5</v>
      </c>
    </row>
    <row r="4006" spans="13:29" x14ac:dyDescent="0.35">
      <c r="M4006" t="s">
        <v>44</v>
      </c>
      <c r="N4006">
        <v>14412610</v>
      </c>
      <c r="O4006" t="s">
        <v>7</v>
      </c>
      <c r="P4006">
        <v>52.364393390573099</v>
      </c>
      <c r="Q4006">
        <v>4.9162491225306804</v>
      </c>
      <c r="R4006" t="s">
        <v>50</v>
      </c>
      <c r="S4006">
        <v>100</v>
      </c>
      <c r="T4006">
        <v>122</v>
      </c>
      <c r="U4006">
        <v>171</v>
      </c>
      <c r="V4006">
        <v>6.31</v>
      </c>
      <c r="W4006">
        <v>237</v>
      </c>
      <c r="X4006">
        <v>9259</v>
      </c>
      <c r="Y4006">
        <v>3</v>
      </c>
      <c r="Z4006" t="s">
        <v>68</v>
      </c>
      <c r="AA4006" t="s">
        <v>99</v>
      </c>
      <c r="AB4006">
        <v>12200</v>
      </c>
      <c r="AC4006">
        <v>0.5</v>
      </c>
    </row>
    <row r="4007" spans="13:29" x14ac:dyDescent="0.35">
      <c r="M4007" t="s">
        <v>44</v>
      </c>
      <c r="N4007">
        <v>14588627</v>
      </c>
      <c r="O4007" t="s">
        <v>11</v>
      </c>
      <c r="P4007">
        <v>52.353392605255102</v>
      </c>
      <c r="Q4007">
        <v>4.9074605678472603</v>
      </c>
      <c r="R4007" t="s">
        <v>50</v>
      </c>
      <c r="S4007">
        <v>102</v>
      </c>
      <c r="T4007">
        <v>196</v>
      </c>
      <c r="U4007">
        <v>96</v>
      </c>
      <c r="V4007">
        <v>3.49</v>
      </c>
      <c r="W4007">
        <v>333</v>
      </c>
      <c r="X4007">
        <v>9383</v>
      </c>
      <c r="Y4007">
        <v>3</v>
      </c>
      <c r="Z4007" t="s">
        <v>58</v>
      </c>
      <c r="AA4007" t="s">
        <v>103</v>
      </c>
      <c r="AB4007">
        <v>19992</v>
      </c>
      <c r="AC4007">
        <v>0.5</v>
      </c>
    </row>
    <row r="4008" spans="13:29" x14ac:dyDescent="0.35">
      <c r="M4008" t="s">
        <v>44</v>
      </c>
      <c r="N4008">
        <v>14640054</v>
      </c>
      <c r="O4008" t="s">
        <v>18</v>
      </c>
      <c r="P4008">
        <v>52.370255133227602</v>
      </c>
      <c r="Q4008">
        <v>4.9390841497911904</v>
      </c>
      <c r="R4008" t="s">
        <v>50</v>
      </c>
      <c r="S4008">
        <v>50</v>
      </c>
      <c r="T4008">
        <v>343</v>
      </c>
      <c r="U4008">
        <v>69</v>
      </c>
      <c r="V4008">
        <v>2.48</v>
      </c>
      <c r="W4008">
        <v>29</v>
      </c>
      <c r="X4008">
        <v>9413</v>
      </c>
      <c r="Y4008">
        <v>3</v>
      </c>
      <c r="Z4008" t="s">
        <v>66</v>
      </c>
      <c r="AA4008" t="s">
        <v>102</v>
      </c>
      <c r="AB4008">
        <v>17150</v>
      </c>
      <c r="AC4008">
        <v>0.5</v>
      </c>
    </row>
    <row r="4009" spans="13:29" x14ac:dyDescent="0.35">
      <c r="M4009" t="s">
        <v>44</v>
      </c>
      <c r="N4009">
        <v>14752118</v>
      </c>
      <c r="O4009" t="s">
        <v>15</v>
      </c>
      <c r="P4009">
        <v>52.385303415653297</v>
      </c>
      <c r="Q4009">
        <v>4.8804045796204099</v>
      </c>
      <c r="R4009" t="s">
        <v>50</v>
      </c>
      <c r="S4009">
        <v>165</v>
      </c>
      <c r="T4009">
        <v>364</v>
      </c>
      <c r="U4009">
        <v>15</v>
      </c>
      <c r="V4009">
        <v>0.54</v>
      </c>
      <c r="W4009">
        <v>336</v>
      </c>
      <c r="X4009">
        <v>9469</v>
      </c>
      <c r="Y4009">
        <v>3</v>
      </c>
      <c r="Z4009" t="s">
        <v>60</v>
      </c>
      <c r="AA4009" t="s">
        <v>100</v>
      </c>
      <c r="AB4009">
        <v>60060</v>
      </c>
      <c r="AC4009">
        <v>0.5</v>
      </c>
    </row>
    <row r="4010" spans="13:29" x14ac:dyDescent="0.35">
      <c r="M4010" t="s">
        <v>44</v>
      </c>
      <c r="N4010">
        <v>14911925</v>
      </c>
      <c r="O4010" t="s">
        <v>14</v>
      </c>
      <c r="P4010">
        <v>52.3673627478342</v>
      </c>
      <c r="Q4010">
        <v>4.8708256200840898</v>
      </c>
      <c r="R4010" t="s">
        <v>50</v>
      </c>
      <c r="S4010">
        <v>70</v>
      </c>
      <c r="T4010">
        <v>178</v>
      </c>
      <c r="U4010">
        <v>9</v>
      </c>
      <c r="V4010">
        <v>0.35</v>
      </c>
      <c r="W4010">
        <v>280</v>
      </c>
      <c r="X4010">
        <v>9566</v>
      </c>
      <c r="Y4010">
        <v>3</v>
      </c>
      <c r="Z4010" t="s">
        <v>56</v>
      </c>
      <c r="AA4010" t="s">
        <v>97</v>
      </c>
      <c r="AB4010">
        <v>12460</v>
      </c>
      <c r="AC4010">
        <v>0.5</v>
      </c>
    </row>
    <row r="4011" spans="13:29" x14ac:dyDescent="0.35">
      <c r="M4011" t="s">
        <v>44</v>
      </c>
      <c r="N4011">
        <v>14976000</v>
      </c>
      <c r="O4011" t="s">
        <v>14</v>
      </c>
      <c r="P4011">
        <v>52.374558872725203</v>
      </c>
      <c r="Q4011">
        <v>4.8624003743322399</v>
      </c>
      <c r="R4011" t="s">
        <v>50</v>
      </c>
      <c r="S4011">
        <v>79</v>
      </c>
      <c r="T4011">
        <v>325</v>
      </c>
      <c r="U4011">
        <v>36</v>
      </c>
      <c r="V4011">
        <v>1.33</v>
      </c>
      <c r="W4011">
        <v>24</v>
      </c>
      <c r="X4011">
        <v>9607</v>
      </c>
      <c r="Y4011">
        <v>3</v>
      </c>
      <c r="Z4011" t="s">
        <v>56</v>
      </c>
      <c r="AA4011" t="s">
        <v>97</v>
      </c>
      <c r="AB4011">
        <v>25675</v>
      </c>
      <c r="AC4011">
        <v>0.5</v>
      </c>
    </row>
    <row r="4012" spans="13:29" x14ac:dyDescent="0.35">
      <c r="M4012" t="s">
        <v>44</v>
      </c>
      <c r="N4012">
        <v>15071417</v>
      </c>
      <c r="O4012" t="s">
        <v>9</v>
      </c>
      <c r="P4012">
        <v>52.352842476308801</v>
      </c>
      <c r="Q4012">
        <v>4.9116791484525599</v>
      </c>
      <c r="R4012" t="s">
        <v>50</v>
      </c>
      <c r="S4012">
        <v>320</v>
      </c>
      <c r="T4012">
        <v>240</v>
      </c>
      <c r="U4012">
        <v>40</v>
      </c>
      <c r="V4012">
        <v>1.54</v>
      </c>
      <c r="W4012">
        <v>208</v>
      </c>
      <c r="X4012">
        <v>9659</v>
      </c>
      <c r="Y4012">
        <v>3</v>
      </c>
      <c r="Z4012" t="s">
        <v>64</v>
      </c>
      <c r="AA4012" t="s">
        <v>106</v>
      </c>
      <c r="AB4012">
        <v>76800</v>
      </c>
      <c r="AC4012">
        <v>0.5</v>
      </c>
    </row>
    <row r="4013" spans="13:29" x14ac:dyDescent="0.35">
      <c r="M4013" t="s">
        <v>44</v>
      </c>
      <c r="N4013">
        <v>15276959</v>
      </c>
      <c r="O4013" t="s">
        <v>7</v>
      </c>
      <c r="P4013">
        <v>52.371868419584402</v>
      </c>
      <c r="Q4013">
        <v>4.90252259818892</v>
      </c>
      <c r="R4013" t="s">
        <v>50</v>
      </c>
      <c r="S4013">
        <v>125</v>
      </c>
      <c r="T4013">
        <v>329</v>
      </c>
      <c r="U4013">
        <v>51</v>
      </c>
      <c r="V4013">
        <v>1.98</v>
      </c>
      <c r="W4013">
        <v>227</v>
      </c>
      <c r="X4013">
        <v>9782</v>
      </c>
      <c r="Y4013">
        <v>3</v>
      </c>
      <c r="Z4013" t="s">
        <v>68</v>
      </c>
      <c r="AA4013" t="s">
        <v>99</v>
      </c>
      <c r="AB4013">
        <v>41125</v>
      </c>
      <c r="AC4013">
        <v>0.5</v>
      </c>
    </row>
    <row r="4014" spans="13:29" x14ac:dyDescent="0.35">
      <c r="M4014" t="s">
        <v>44</v>
      </c>
      <c r="N4014">
        <v>15384189</v>
      </c>
      <c r="O4014" t="s">
        <v>15</v>
      </c>
      <c r="P4014">
        <v>52.384112826511902</v>
      </c>
      <c r="Q4014">
        <v>4.8766536313926698</v>
      </c>
      <c r="R4014" t="s">
        <v>50</v>
      </c>
      <c r="S4014">
        <v>90</v>
      </c>
      <c r="T4014">
        <v>194</v>
      </c>
      <c r="U4014">
        <v>64</v>
      </c>
      <c r="V4014">
        <v>2.4700000000000002</v>
      </c>
      <c r="W4014">
        <v>351</v>
      </c>
      <c r="X4014">
        <v>9850</v>
      </c>
      <c r="Y4014">
        <v>3</v>
      </c>
      <c r="Z4014" t="s">
        <v>60</v>
      </c>
      <c r="AA4014" t="s">
        <v>100</v>
      </c>
      <c r="AB4014">
        <v>17460</v>
      </c>
      <c r="AC4014">
        <v>0.5</v>
      </c>
    </row>
    <row r="4015" spans="13:29" x14ac:dyDescent="0.35">
      <c r="M4015" t="s">
        <v>44</v>
      </c>
      <c r="N4015">
        <v>15483122</v>
      </c>
      <c r="O4015" t="s">
        <v>14</v>
      </c>
      <c r="P4015">
        <v>52.3633082345983</v>
      </c>
      <c r="Q4015">
        <v>4.8565847997485703</v>
      </c>
      <c r="R4015" t="s">
        <v>50</v>
      </c>
      <c r="S4015">
        <v>58</v>
      </c>
      <c r="T4015">
        <v>91</v>
      </c>
      <c r="U4015">
        <v>89</v>
      </c>
      <c r="V4015">
        <v>3.45</v>
      </c>
      <c r="W4015">
        <v>9</v>
      </c>
      <c r="X4015">
        <v>9921</v>
      </c>
      <c r="Y4015">
        <v>3</v>
      </c>
      <c r="Z4015" t="s">
        <v>56</v>
      </c>
      <c r="AA4015" t="s">
        <v>97</v>
      </c>
      <c r="AB4015">
        <v>5278</v>
      </c>
      <c r="AC4015">
        <v>0.5</v>
      </c>
    </row>
    <row r="4016" spans="13:29" x14ac:dyDescent="0.35">
      <c r="M4016" t="s">
        <v>44</v>
      </c>
      <c r="N4016">
        <v>15780952</v>
      </c>
      <c r="O4016" t="s">
        <v>7</v>
      </c>
      <c r="P4016">
        <v>52.359965604243698</v>
      </c>
      <c r="Q4016">
        <v>4.8937578692600603</v>
      </c>
      <c r="R4016" t="s">
        <v>50</v>
      </c>
      <c r="S4016">
        <v>124</v>
      </c>
      <c r="T4016">
        <v>288</v>
      </c>
      <c r="U4016">
        <v>69</v>
      </c>
      <c r="V4016">
        <v>3.28</v>
      </c>
      <c r="W4016">
        <v>158</v>
      </c>
      <c r="X4016">
        <v>10102</v>
      </c>
      <c r="Y4016">
        <v>3</v>
      </c>
      <c r="Z4016" t="s">
        <v>68</v>
      </c>
      <c r="AA4016" t="s">
        <v>99</v>
      </c>
      <c r="AB4016">
        <v>35712</v>
      </c>
      <c r="AC4016">
        <v>0.5</v>
      </c>
    </row>
    <row r="4017" spans="13:29" x14ac:dyDescent="0.35">
      <c r="M4017" t="s">
        <v>44</v>
      </c>
      <c r="N4017">
        <v>15946280</v>
      </c>
      <c r="O4017" t="s">
        <v>19</v>
      </c>
      <c r="P4017">
        <v>52.379152819534603</v>
      </c>
      <c r="Q4017">
        <v>4.86084671715001</v>
      </c>
      <c r="R4017" t="s">
        <v>50</v>
      </c>
      <c r="S4017">
        <v>63</v>
      </c>
      <c r="T4017">
        <v>355</v>
      </c>
      <c r="U4017">
        <v>82</v>
      </c>
      <c r="V4017">
        <v>3.31</v>
      </c>
      <c r="W4017">
        <v>12</v>
      </c>
      <c r="X4017">
        <v>10212</v>
      </c>
      <c r="Y4017">
        <v>3</v>
      </c>
      <c r="Z4017" t="s">
        <v>62</v>
      </c>
      <c r="AA4017" t="s">
        <v>101</v>
      </c>
      <c r="AB4017">
        <v>22365</v>
      </c>
      <c r="AC4017">
        <v>0.5</v>
      </c>
    </row>
    <row r="4018" spans="13:29" x14ac:dyDescent="0.35">
      <c r="M4018" t="s">
        <v>44</v>
      </c>
      <c r="N4018">
        <v>16247641</v>
      </c>
      <c r="O4018" t="s">
        <v>11</v>
      </c>
      <c r="P4018">
        <v>52.353962794580802</v>
      </c>
      <c r="Q4018">
        <v>4.9041095482361099</v>
      </c>
      <c r="R4018" t="s">
        <v>50</v>
      </c>
      <c r="S4018">
        <v>60</v>
      </c>
      <c r="T4018">
        <v>348</v>
      </c>
      <c r="U4018">
        <v>44</v>
      </c>
      <c r="V4018">
        <v>1.82</v>
      </c>
      <c r="W4018">
        <v>30</v>
      </c>
      <c r="X4018">
        <v>10427</v>
      </c>
      <c r="Y4018">
        <v>3</v>
      </c>
      <c r="Z4018" t="s">
        <v>58</v>
      </c>
      <c r="AA4018" t="s">
        <v>103</v>
      </c>
      <c r="AB4018">
        <v>20880</v>
      </c>
      <c r="AC4018">
        <v>0.5</v>
      </c>
    </row>
    <row r="4019" spans="13:29" x14ac:dyDescent="0.35">
      <c r="M4019" t="s">
        <v>44</v>
      </c>
      <c r="N4019">
        <v>16363349</v>
      </c>
      <c r="O4019" t="s">
        <v>15</v>
      </c>
      <c r="P4019">
        <v>52.385245398755004</v>
      </c>
      <c r="Q4019">
        <v>4.88185395677539</v>
      </c>
      <c r="R4019" t="s">
        <v>50</v>
      </c>
      <c r="S4019">
        <v>96</v>
      </c>
      <c r="T4019">
        <v>33</v>
      </c>
      <c r="U4019">
        <v>67</v>
      </c>
      <c r="V4019">
        <v>2.88</v>
      </c>
      <c r="W4019">
        <v>326</v>
      </c>
      <c r="X4019">
        <v>10532</v>
      </c>
      <c r="Y4019">
        <v>3</v>
      </c>
      <c r="Z4019" t="s">
        <v>60</v>
      </c>
      <c r="AA4019" t="s">
        <v>100</v>
      </c>
      <c r="AB4019">
        <v>3168</v>
      </c>
      <c r="AC4019">
        <v>0.5</v>
      </c>
    </row>
    <row r="4020" spans="13:29" x14ac:dyDescent="0.35">
      <c r="M4020" t="s">
        <v>44</v>
      </c>
      <c r="N4020">
        <v>16435018</v>
      </c>
      <c r="O4020" t="s">
        <v>7</v>
      </c>
      <c r="P4020">
        <v>52.365161874328699</v>
      </c>
      <c r="Q4020">
        <v>4.88562266765146</v>
      </c>
      <c r="R4020" t="s">
        <v>50</v>
      </c>
      <c r="S4020">
        <v>150</v>
      </c>
      <c r="T4020">
        <v>31</v>
      </c>
      <c r="U4020">
        <v>54</v>
      </c>
      <c r="V4020">
        <v>2.2799999999999998</v>
      </c>
      <c r="W4020">
        <v>322</v>
      </c>
      <c r="X4020">
        <v>10593</v>
      </c>
      <c r="Y4020">
        <v>3</v>
      </c>
      <c r="Z4020" t="s">
        <v>68</v>
      </c>
      <c r="AA4020" t="s">
        <v>99</v>
      </c>
      <c r="AB4020">
        <v>4650</v>
      </c>
      <c r="AC4020">
        <v>0.5</v>
      </c>
    </row>
    <row r="4021" spans="13:29" x14ac:dyDescent="0.35">
      <c r="M4021" t="s">
        <v>44</v>
      </c>
      <c r="N4021">
        <v>16473749</v>
      </c>
      <c r="O4021" t="s">
        <v>26</v>
      </c>
      <c r="P4021">
        <v>52.325930828706902</v>
      </c>
      <c r="Q4021">
        <v>4.9492433280733499</v>
      </c>
      <c r="R4021" t="s">
        <v>50</v>
      </c>
      <c r="S4021">
        <v>300</v>
      </c>
      <c r="T4021">
        <v>227</v>
      </c>
      <c r="U4021">
        <v>5</v>
      </c>
      <c r="V4021">
        <v>0.26</v>
      </c>
      <c r="W4021">
        <v>166</v>
      </c>
      <c r="X4021">
        <v>10623</v>
      </c>
      <c r="Y4021">
        <v>3</v>
      </c>
      <c r="Z4021" t="s">
        <v>92</v>
      </c>
      <c r="AA4021" t="s">
        <v>109</v>
      </c>
      <c r="AB4021">
        <v>68100</v>
      </c>
      <c r="AC4021">
        <v>0.5</v>
      </c>
    </row>
    <row r="4022" spans="13:29" x14ac:dyDescent="0.35">
      <c r="M4022" t="s">
        <v>44</v>
      </c>
      <c r="N4022">
        <v>16482582</v>
      </c>
      <c r="O4022" t="s">
        <v>14</v>
      </c>
      <c r="P4022">
        <v>52.3603663366858</v>
      </c>
      <c r="Q4022">
        <v>4.8617139723089497</v>
      </c>
      <c r="R4022" t="s">
        <v>50</v>
      </c>
      <c r="S4022">
        <v>66</v>
      </c>
      <c r="T4022">
        <v>312</v>
      </c>
      <c r="U4022">
        <v>80</v>
      </c>
      <c r="V4022">
        <v>3.43</v>
      </c>
      <c r="W4022">
        <v>26</v>
      </c>
      <c r="X4022">
        <v>10626</v>
      </c>
      <c r="Y4022">
        <v>3</v>
      </c>
      <c r="Z4022" t="s">
        <v>56</v>
      </c>
      <c r="AA4022" t="s">
        <v>97</v>
      </c>
      <c r="AB4022">
        <v>20592</v>
      </c>
      <c r="AC4022">
        <v>0.5</v>
      </c>
    </row>
    <row r="4023" spans="13:29" x14ac:dyDescent="0.35">
      <c r="M4023" t="s">
        <v>44</v>
      </c>
      <c r="N4023">
        <v>16687949</v>
      </c>
      <c r="O4023" t="s">
        <v>14</v>
      </c>
      <c r="P4023">
        <v>52.370944220707599</v>
      </c>
      <c r="Q4023">
        <v>4.8476526408277403</v>
      </c>
      <c r="R4023" t="s">
        <v>50</v>
      </c>
      <c r="S4023">
        <v>63</v>
      </c>
      <c r="T4023">
        <v>280</v>
      </c>
      <c r="U4023">
        <v>102</v>
      </c>
      <c r="V4023">
        <v>4.4000000000000004</v>
      </c>
      <c r="W4023">
        <v>14</v>
      </c>
      <c r="X4023">
        <v>10751</v>
      </c>
      <c r="Y4023">
        <v>3</v>
      </c>
      <c r="Z4023" t="s">
        <v>56</v>
      </c>
      <c r="AA4023" t="s">
        <v>97</v>
      </c>
      <c r="AB4023">
        <v>17640</v>
      </c>
      <c r="AC4023">
        <v>0.5</v>
      </c>
    </row>
    <row r="4024" spans="13:29" x14ac:dyDescent="0.35">
      <c r="M4024" t="s">
        <v>44</v>
      </c>
      <c r="N4024">
        <v>16822162</v>
      </c>
      <c r="O4024" t="s">
        <v>26</v>
      </c>
      <c r="P4024">
        <v>52.312324549623099</v>
      </c>
      <c r="Q4024">
        <v>4.9522185678571597</v>
      </c>
      <c r="R4024" t="s">
        <v>50</v>
      </c>
      <c r="S4024">
        <v>55</v>
      </c>
      <c r="T4024">
        <v>315</v>
      </c>
      <c r="U4024">
        <v>33</v>
      </c>
      <c r="V4024">
        <v>1.63</v>
      </c>
      <c r="W4024">
        <v>30</v>
      </c>
      <c r="X4024">
        <v>10832</v>
      </c>
      <c r="Y4024">
        <v>3</v>
      </c>
      <c r="Z4024" t="s">
        <v>92</v>
      </c>
      <c r="AA4024" t="s">
        <v>109</v>
      </c>
      <c r="AB4024">
        <v>17325</v>
      </c>
      <c r="AC4024">
        <v>0.5</v>
      </c>
    </row>
    <row r="4025" spans="13:29" x14ac:dyDescent="0.35">
      <c r="M4025" t="s">
        <v>44</v>
      </c>
      <c r="N4025">
        <v>16922646</v>
      </c>
      <c r="O4025" t="s">
        <v>8</v>
      </c>
      <c r="P4025">
        <v>52.3504048100164</v>
      </c>
      <c r="Q4025">
        <v>4.8468477845288396</v>
      </c>
      <c r="R4025" t="s">
        <v>50</v>
      </c>
      <c r="S4025">
        <v>79</v>
      </c>
      <c r="T4025">
        <v>65</v>
      </c>
      <c r="U4025">
        <v>47</v>
      </c>
      <c r="V4025">
        <v>2.23</v>
      </c>
      <c r="W4025">
        <v>354</v>
      </c>
      <c r="X4025">
        <v>10893</v>
      </c>
      <c r="Y4025">
        <v>3</v>
      </c>
      <c r="Z4025" t="s">
        <v>74</v>
      </c>
      <c r="AA4025" t="s">
        <v>111</v>
      </c>
      <c r="AB4025">
        <v>5135</v>
      </c>
      <c r="AC4025">
        <v>0.5</v>
      </c>
    </row>
    <row r="4026" spans="13:29" x14ac:dyDescent="0.35">
      <c r="M4026" t="s">
        <v>44</v>
      </c>
      <c r="N4026">
        <v>16967721</v>
      </c>
      <c r="O4026" t="s">
        <v>9</v>
      </c>
      <c r="P4026">
        <v>52.3546678944533</v>
      </c>
      <c r="Q4026">
        <v>4.91736073963372</v>
      </c>
      <c r="R4026" t="s">
        <v>50</v>
      </c>
      <c r="S4026">
        <v>65</v>
      </c>
      <c r="T4026">
        <v>294</v>
      </c>
      <c r="U4026">
        <v>47</v>
      </c>
      <c r="V4026">
        <v>2.08</v>
      </c>
      <c r="W4026">
        <v>45</v>
      </c>
      <c r="X4026">
        <v>10909</v>
      </c>
      <c r="Y4026">
        <v>3</v>
      </c>
      <c r="Z4026" t="s">
        <v>64</v>
      </c>
      <c r="AA4026" t="s">
        <v>106</v>
      </c>
      <c r="AB4026">
        <v>19110</v>
      </c>
      <c r="AC4026">
        <v>0.5</v>
      </c>
    </row>
    <row r="4027" spans="13:29" x14ac:dyDescent="0.35">
      <c r="M4027" t="s">
        <v>44</v>
      </c>
      <c r="N4027">
        <v>17093014</v>
      </c>
      <c r="O4027" t="s">
        <v>22</v>
      </c>
      <c r="P4027">
        <v>52.405858210408802</v>
      </c>
      <c r="Q4027">
        <v>4.9140312407310196</v>
      </c>
      <c r="R4027" t="s">
        <v>50</v>
      </c>
      <c r="S4027">
        <v>23</v>
      </c>
      <c r="T4027">
        <v>361</v>
      </c>
      <c r="U4027">
        <v>52</v>
      </c>
      <c r="V4027">
        <v>2.37</v>
      </c>
      <c r="W4027">
        <v>12</v>
      </c>
      <c r="X4027">
        <v>10970</v>
      </c>
      <c r="Y4027">
        <v>3</v>
      </c>
      <c r="Z4027" t="s">
        <v>80</v>
      </c>
      <c r="AA4027" t="s">
        <v>121</v>
      </c>
      <c r="AB4027">
        <v>8303</v>
      </c>
      <c r="AC4027">
        <v>0.5</v>
      </c>
    </row>
    <row r="4028" spans="13:29" x14ac:dyDescent="0.35">
      <c r="M4028" t="s">
        <v>44</v>
      </c>
      <c r="N4028">
        <v>17184502</v>
      </c>
      <c r="O4028" t="s">
        <v>15</v>
      </c>
      <c r="P4028">
        <v>52.372138472561403</v>
      </c>
      <c r="Q4028">
        <v>4.8681572475966197</v>
      </c>
      <c r="R4028" t="s">
        <v>50</v>
      </c>
      <c r="S4028">
        <v>68</v>
      </c>
      <c r="T4028">
        <v>203</v>
      </c>
      <c r="U4028">
        <v>93</v>
      </c>
      <c r="V4028">
        <v>4.37</v>
      </c>
      <c r="W4028">
        <v>72</v>
      </c>
      <c r="X4028">
        <v>11021</v>
      </c>
      <c r="Y4028">
        <v>3</v>
      </c>
      <c r="Z4028" t="s">
        <v>60</v>
      </c>
      <c r="AA4028" t="s">
        <v>100</v>
      </c>
      <c r="AB4028">
        <v>13804</v>
      </c>
      <c r="AC4028">
        <v>0.5</v>
      </c>
    </row>
    <row r="4029" spans="13:29" x14ac:dyDescent="0.35">
      <c r="M4029" t="s">
        <v>44</v>
      </c>
      <c r="N4029">
        <v>17196828</v>
      </c>
      <c r="O4029" t="s">
        <v>22</v>
      </c>
      <c r="P4029">
        <v>52.407022244626198</v>
      </c>
      <c r="Q4029">
        <v>4.9125058195315896</v>
      </c>
      <c r="R4029" t="s">
        <v>50</v>
      </c>
      <c r="S4029">
        <v>90</v>
      </c>
      <c r="T4029">
        <v>119</v>
      </c>
      <c r="U4029">
        <v>31</v>
      </c>
      <c r="V4029">
        <v>1.5</v>
      </c>
      <c r="W4029">
        <v>249</v>
      </c>
      <c r="X4029">
        <v>11028</v>
      </c>
      <c r="Y4029">
        <v>3</v>
      </c>
      <c r="Z4029" t="s">
        <v>80</v>
      </c>
      <c r="AA4029" t="s">
        <v>121</v>
      </c>
      <c r="AB4029">
        <v>10710</v>
      </c>
      <c r="AC4029">
        <v>0.5</v>
      </c>
    </row>
    <row r="4030" spans="13:29" x14ac:dyDescent="0.35">
      <c r="M4030" t="s">
        <v>44</v>
      </c>
      <c r="N4030">
        <v>17352975</v>
      </c>
      <c r="O4030" t="s">
        <v>25</v>
      </c>
      <c r="P4030">
        <v>52.299846156759301</v>
      </c>
      <c r="Q4030">
        <v>4.9917698174354497</v>
      </c>
      <c r="R4030" t="s">
        <v>50</v>
      </c>
      <c r="S4030">
        <v>69</v>
      </c>
      <c r="T4030">
        <v>279</v>
      </c>
      <c r="U4030">
        <v>51</v>
      </c>
      <c r="V4030">
        <v>2.76</v>
      </c>
      <c r="W4030">
        <v>80</v>
      </c>
      <c r="X4030">
        <v>11115</v>
      </c>
      <c r="Y4030">
        <v>3</v>
      </c>
      <c r="Z4030" t="s">
        <v>90</v>
      </c>
      <c r="AA4030" t="s">
        <v>122</v>
      </c>
      <c r="AB4030">
        <v>19251</v>
      </c>
      <c r="AC4030">
        <v>0.5</v>
      </c>
    </row>
    <row r="4031" spans="13:29" x14ac:dyDescent="0.35">
      <c r="M4031" t="s">
        <v>44</v>
      </c>
      <c r="N4031">
        <v>17424814</v>
      </c>
      <c r="O4031" t="s">
        <v>9</v>
      </c>
      <c r="P4031">
        <v>52.359575334398301</v>
      </c>
      <c r="Q4031">
        <v>4.9123737537616998</v>
      </c>
      <c r="R4031" t="s">
        <v>50</v>
      </c>
      <c r="S4031">
        <v>51</v>
      </c>
      <c r="T4031">
        <v>289</v>
      </c>
      <c r="U4031">
        <v>69</v>
      </c>
      <c r="V4031">
        <v>3.45</v>
      </c>
      <c r="W4031">
        <v>73</v>
      </c>
      <c r="X4031">
        <v>11150</v>
      </c>
      <c r="Y4031">
        <v>3</v>
      </c>
      <c r="Z4031" t="s">
        <v>64</v>
      </c>
      <c r="AA4031" t="s">
        <v>106</v>
      </c>
      <c r="AB4031">
        <v>14739</v>
      </c>
      <c r="AC4031">
        <v>0.5</v>
      </c>
    </row>
    <row r="4032" spans="13:29" x14ac:dyDescent="0.35">
      <c r="M4032" t="s">
        <v>44</v>
      </c>
      <c r="N4032">
        <v>17460902</v>
      </c>
      <c r="O4032" t="s">
        <v>14</v>
      </c>
      <c r="P4032">
        <v>52.3707274963148</v>
      </c>
      <c r="Q4032">
        <v>4.8576971114169103</v>
      </c>
      <c r="R4032" t="s">
        <v>50</v>
      </c>
      <c r="S4032">
        <v>80</v>
      </c>
      <c r="T4032">
        <v>158</v>
      </c>
      <c r="U4032">
        <v>45</v>
      </c>
      <c r="V4032">
        <v>2.2200000000000002</v>
      </c>
      <c r="W4032">
        <v>13</v>
      </c>
      <c r="X4032">
        <v>11176</v>
      </c>
      <c r="Y4032">
        <v>3</v>
      </c>
      <c r="Z4032" t="s">
        <v>56</v>
      </c>
      <c r="AA4032" t="s">
        <v>97</v>
      </c>
      <c r="AB4032">
        <v>12640</v>
      </c>
      <c r="AC4032">
        <v>0.5</v>
      </c>
    </row>
    <row r="4033" spans="13:29" x14ac:dyDescent="0.35">
      <c r="M4033" t="s">
        <v>44</v>
      </c>
      <c r="N4033">
        <v>17623132</v>
      </c>
      <c r="O4033" t="s">
        <v>7</v>
      </c>
      <c r="P4033">
        <v>52.364166379873403</v>
      </c>
      <c r="Q4033">
        <v>4.9030352844277196</v>
      </c>
      <c r="R4033" t="s">
        <v>50</v>
      </c>
      <c r="S4033">
        <v>205</v>
      </c>
      <c r="T4033">
        <v>89</v>
      </c>
      <c r="U4033">
        <v>21</v>
      </c>
      <c r="V4033">
        <v>1.1000000000000001</v>
      </c>
      <c r="W4033">
        <v>282</v>
      </c>
      <c r="X4033">
        <v>11293</v>
      </c>
      <c r="Y4033">
        <v>3</v>
      </c>
      <c r="Z4033" t="s">
        <v>68</v>
      </c>
      <c r="AA4033" t="s">
        <v>99</v>
      </c>
      <c r="AB4033">
        <v>18245</v>
      </c>
      <c r="AC4033">
        <v>0.5</v>
      </c>
    </row>
    <row r="4034" spans="13:29" x14ac:dyDescent="0.35">
      <c r="M4034" t="s">
        <v>44</v>
      </c>
      <c r="N4034">
        <v>17709173</v>
      </c>
      <c r="O4034" t="s">
        <v>8</v>
      </c>
      <c r="P4034">
        <v>52.354574104445803</v>
      </c>
      <c r="Q4034">
        <v>4.8708232501723403</v>
      </c>
      <c r="R4034" t="s">
        <v>50</v>
      </c>
      <c r="S4034">
        <v>100</v>
      </c>
      <c r="T4034">
        <v>301</v>
      </c>
      <c r="U4034">
        <v>95</v>
      </c>
      <c r="V4034">
        <v>4.54</v>
      </c>
      <c r="W4034">
        <v>98</v>
      </c>
      <c r="X4034">
        <v>11351</v>
      </c>
      <c r="Y4034">
        <v>3</v>
      </c>
      <c r="Z4034" t="s">
        <v>74</v>
      </c>
      <c r="AA4034" t="s">
        <v>111</v>
      </c>
      <c r="AB4034">
        <v>30100</v>
      </c>
      <c r="AC4034">
        <v>0.5</v>
      </c>
    </row>
    <row r="4035" spans="13:29" x14ac:dyDescent="0.35">
      <c r="M4035" t="s">
        <v>44</v>
      </c>
      <c r="N4035">
        <v>17825895</v>
      </c>
      <c r="O4035" t="s">
        <v>14</v>
      </c>
      <c r="P4035">
        <v>52.3701323350341</v>
      </c>
      <c r="Q4035">
        <v>4.8725583730827502</v>
      </c>
      <c r="R4035" t="s">
        <v>50</v>
      </c>
      <c r="S4035">
        <v>60</v>
      </c>
      <c r="T4035">
        <v>90</v>
      </c>
      <c r="U4035">
        <v>11</v>
      </c>
      <c r="V4035">
        <v>0.53</v>
      </c>
      <c r="W4035">
        <v>19</v>
      </c>
      <c r="X4035">
        <v>11414</v>
      </c>
      <c r="Y4035">
        <v>3</v>
      </c>
      <c r="Z4035" t="s">
        <v>56</v>
      </c>
      <c r="AA4035" t="s">
        <v>97</v>
      </c>
      <c r="AB4035">
        <v>5400</v>
      </c>
      <c r="AC4035">
        <v>0.5</v>
      </c>
    </row>
    <row r="4036" spans="13:29" x14ac:dyDescent="0.35">
      <c r="M4036" t="s">
        <v>44</v>
      </c>
      <c r="N4036">
        <v>17843863</v>
      </c>
      <c r="O4036" t="s">
        <v>14</v>
      </c>
      <c r="P4036">
        <v>52.362069407195897</v>
      </c>
      <c r="Q4036">
        <v>4.8673565074844802</v>
      </c>
      <c r="R4036" t="s">
        <v>50</v>
      </c>
      <c r="S4036">
        <v>125</v>
      </c>
      <c r="T4036">
        <v>311</v>
      </c>
      <c r="U4036">
        <v>39</v>
      </c>
      <c r="V4036">
        <v>1.97</v>
      </c>
      <c r="W4036">
        <v>5</v>
      </c>
      <c r="X4036">
        <v>11428</v>
      </c>
      <c r="Y4036">
        <v>3</v>
      </c>
      <c r="Z4036" t="s">
        <v>56</v>
      </c>
      <c r="AA4036" t="s">
        <v>97</v>
      </c>
      <c r="AB4036">
        <v>38875</v>
      </c>
      <c r="AC4036">
        <v>0.5</v>
      </c>
    </row>
    <row r="4037" spans="13:29" x14ac:dyDescent="0.35">
      <c r="M4037" t="s">
        <v>44</v>
      </c>
      <c r="N4037">
        <v>17858840</v>
      </c>
      <c r="O4037" t="s">
        <v>14</v>
      </c>
      <c r="P4037">
        <v>52.3626577058617</v>
      </c>
      <c r="Q4037">
        <v>4.8603188651811999</v>
      </c>
      <c r="R4037" t="s">
        <v>50</v>
      </c>
      <c r="S4037">
        <v>89</v>
      </c>
      <c r="T4037">
        <v>342</v>
      </c>
      <c r="U4037">
        <v>93</v>
      </c>
      <c r="V4037">
        <v>4.84</v>
      </c>
      <c r="W4037">
        <v>26</v>
      </c>
      <c r="X4037">
        <v>11437</v>
      </c>
      <c r="Y4037">
        <v>3</v>
      </c>
      <c r="Z4037" t="s">
        <v>56</v>
      </c>
      <c r="AA4037" t="s">
        <v>97</v>
      </c>
      <c r="AB4037">
        <v>30438</v>
      </c>
      <c r="AC4037">
        <v>0.5</v>
      </c>
    </row>
    <row r="4038" spans="13:29" x14ac:dyDescent="0.35">
      <c r="M4038" t="s">
        <v>44</v>
      </c>
      <c r="N4038">
        <v>17913931</v>
      </c>
      <c r="O4038" t="s">
        <v>20</v>
      </c>
      <c r="P4038">
        <v>52.366581020370504</v>
      </c>
      <c r="Q4038">
        <v>4.8446278548125701</v>
      </c>
      <c r="R4038" t="s">
        <v>50</v>
      </c>
      <c r="S4038">
        <v>68</v>
      </c>
      <c r="T4038">
        <v>260</v>
      </c>
      <c r="U4038">
        <v>79</v>
      </c>
      <c r="V4038">
        <v>3.97</v>
      </c>
      <c r="W4038">
        <v>71</v>
      </c>
      <c r="X4038">
        <v>11474</v>
      </c>
      <c r="Y4038">
        <v>3</v>
      </c>
      <c r="Z4038" t="s">
        <v>70</v>
      </c>
      <c r="AA4038" t="s">
        <v>104</v>
      </c>
      <c r="AB4038">
        <v>17680</v>
      </c>
      <c r="AC4038">
        <v>0.5</v>
      </c>
    </row>
    <row r="4039" spans="13:29" x14ac:dyDescent="0.35">
      <c r="M4039" t="s">
        <v>44</v>
      </c>
      <c r="N4039">
        <v>18100432</v>
      </c>
      <c r="O4039" t="s">
        <v>22</v>
      </c>
      <c r="P4039">
        <v>52.407425216925901</v>
      </c>
      <c r="Q4039">
        <v>4.9138809696471499</v>
      </c>
      <c r="R4039" t="s">
        <v>50</v>
      </c>
      <c r="S4039">
        <v>24</v>
      </c>
      <c r="T4039">
        <v>361</v>
      </c>
      <c r="U4039">
        <v>62</v>
      </c>
      <c r="V4039">
        <v>3.08</v>
      </c>
      <c r="W4039">
        <v>9</v>
      </c>
      <c r="X4039">
        <v>11614</v>
      </c>
      <c r="Y4039">
        <v>3</v>
      </c>
      <c r="Z4039" t="s">
        <v>80</v>
      </c>
      <c r="AA4039" t="s">
        <v>121</v>
      </c>
      <c r="AB4039">
        <v>8664</v>
      </c>
      <c r="AC4039">
        <v>0.5</v>
      </c>
    </row>
    <row r="4040" spans="13:29" x14ac:dyDescent="0.35">
      <c r="M4040" t="s">
        <v>44</v>
      </c>
      <c r="N4040">
        <v>18139965</v>
      </c>
      <c r="O4040" t="s">
        <v>14</v>
      </c>
      <c r="P4040">
        <v>52.374339483731902</v>
      </c>
      <c r="Q4040">
        <v>4.8619294223359697</v>
      </c>
      <c r="R4040" t="s">
        <v>50</v>
      </c>
      <c r="S4040">
        <v>73</v>
      </c>
      <c r="T4040">
        <v>259</v>
      </c>
      <c r="U4040">
        <v>38</v>
      </c>
      <c r="V4040">
        <v>2.44</v>
      </c>
      <c r="W4040">
        <v>91</v>
      </c>
      <c r="X4040">
        <v>11653</v>
      </c>
      <c r="Y4040">
        <v>3</v>
      </c>
      <c r="Z4040" t="s">
        <v>56</v>
      </c>
      <c r="AA4040" t="s">
        <v>97</v>
      </c>
      <c r="AB4040">
        <v>18907</v>
      </c>
      <c r="AC4040">
        <v>0.5</v>
      </c>
    </row>
    <row r="4041" spans="13:29" x14ac:dyDescent="0.35">
      <c r="M4041" t="s">
        <v>44</v>
      </c>
      <c r="N4041">
        <v>18149241</v>
      </c>
      <c r="O4041" t="s">
        <v>12</v>
      </c>
      <c r="P4041">
        <v>52.345807089212997</v>
      </c>
      <c r="Q4041">
        <v>4.9154202821400803</v>
      </c>
      <c r="R4041" t="s">
        <v>50</v>
      </c>
      <c r="S4041">
        <v>92</v>
      </c>
      <c r="T4041">
        <v>361</v>
      </c>
      <c r="U4041">
        <v>22</v>
      </c>
      <c r="V4041">
        <v>1.1299999999999999</v>
      </c>
      <c r="W4041">
        <v>15</v>
      </c>
      <c r="X4041">
        <v>11662</v>
      </c>
      <c r="Y4041">
        <v>3</v>
      </c>
      <c r="Z4041" t="s">
        <v>72</v>
      </c>
      <c r="AA4041" t="s">
        <v>96</v>
      </c>
      <c r="AB4041">
        <v>33212</v>
      </c>
      <c r="AC4041">
        <v>0.5</v>
      </c>
    </row>
    <row r="4042" spans="13:29" x14ac:dyDescent="0.35">
      <c r="M4042" t="s">
        <v>44</v>
      </c>
      <c r="N4042">
        <v>18172462</v>
      </c>
      <c r="O4042" t="s">
        <v>13</v>
      </c>
      <c r="P4042">
        <v>52.375398837593501</v>
      </c>
      <c r="Q4042">
        <v>4.9666674147226004</v>
      </c>
      <c r="R4042" t="s">
        <v>50</v>
      </c>
      <c r="S4042">
        <v>90</v>
      </c>
      <c r="T4042">
        <v>201</v>
      </c>
      <c r="U4042">
        <v>89</v>
      </c>
      <c r="V4042">
        <v>4.53</v>
      </c>
      <c r="W4042">
        <v>148</v>
      </c>
      <c r="X4042">
        <v>11685</v>
      </c>
      <c r="Y4042">
        <v>3</v>
      </c>
      <c r="Z4042" t="s">
        <v>86</v>
      </c>
      <c r="AA4042" t="s">
        <v>110</v>
      </c>
      <c r="AB4042">
        <v>18090</v>
      </c>
      <c r="AC4042">
        <v>0.5</v>
      </c>
    </row>
    <row r="4043" spans="13:29" x14ac:dyDescent="0.35">
      <c r="M4043" t="s">
        <v>44</v>
      </c>
      <c r="N4043">
        <v>18177973</v>
      </c>
      <c r="O4043" t="s">
        <v>22</v>
      </c>
      <c r="P4043">
        <v>52.407220878612698</v>
      </c>
      <c r="Q4043">
        <v>4.9148112975775096</v>
      </c>
      <c r="R4043" t="s">
        <v>50</v>
      </c>
      <c r="S4043">
        <v>56</v>
      </c>
      <c r="T4043">
        <v>359</v>
      </c>
      <c r="U4043">
        <v>29</v>
      </c>
      <c r="V4043">
        <v>1.46</v>
      </c>
      <c r="W4043">
        <v>15</v>
      </c>
      <c r="X4043">
        <v>11687</v>
      </c>
      <c r="Y4043">
        <v>3</v>
      </c>
      <c r="Z4043" t="s">
        <v>80</v>
      </c>
      <c r="AA4043" t="s">
        <v>121</v>
      </c>
      <c r="AB4043">
        <v>20104</v>
      </c>
      <c r="AC4043">
        <v>0.5</v>
      </c>
    </row>
    <row r="4044" spans="13:29" x14ac:dyDescent="0.35">
      <c r="M4044" t="s">
        <v>44</v>
      </c>
      <c r="N4044">
        <v>18208498</v>
      </c>
      <c r="O4044" t="s">
        <v>7</v>
      </c>
      <c r="P4044">
        <v>52.359934074364602</v>
      </c>
      <c r="Q4044">
        <v>4.8905524861980396</v>
      </c>
      <c r="R4044" t="s">
        <v>50</v>
      </c>
      <c r="S4044">
        <v>75</v>
      </c>
      <c r="T4044">
        <v>290</v>
      </c>
      <c r="U4044">
        <v>61</v>
      </c>
      <c r="V4044">
        <v>3.18</v>
      </c>
      <c r="W4044">
        <v>80</v>
      </c>
      <c r="X4044">
        <v>11726</v>
      </c>
      <c r="Y4044">
        <v>3</v>
      </c>
      <c r="Z4044" t="s">
        <v>68</v>
      </c>
      <c r="AA4044" t="s">
        <v>99</v>
      </c>
      <c r="AB4044">
        <v>21750</v>
      </c>
      <c r="AC4044">
        <v>0.5</v>
      </c>
    </row>
    <row r="4045" spans="13:29" x14ac:dyDescent="0.35">
      <c r="M4045" t="s">
        <v>44</v>
      </c>
      <c r="N4045">
        <v>18304390</v>
      </c>
      <c r="O4045" t="s">
        <v>14</v>
      </c>
      <c r="P4045">
        <v>52.3599045553526</v>
      </c>
      <c r="Q4045">
        <v>4.8632527367847098</v>
      </c>
      <c r="R4045" t="s">
        <v>50</v>
      </c>
      <c r="S4045">
        <v>65</v>
      </c>
      <c r="T4045">
        <v>342</v>
      </c>
      <c r="U4045">
        <v>69</v>
      </c>
      <c r="V4045">
        <v>3.64</v>
      </c>
      <c r="W4045">
        <v>13</v>
      </c>
      <c r="X4045">
        <v>11820</v>
      </c>
      <c r="Y4045">
        <v>3</v>
      </c>
      <c r="Z4045" t="s">
        <v>56</v>
      </c>
      <c r="AA4045" t="s">
        <v>97</v>
      </c>
      <c r="AB4045">
        <v>22230</v>
      </c>
      <c r="AC4045">
        <v>0.5</v>
      </c>
    </row>
    <row r="4046" spans="13:29" x14ac:dyDescent="0.35">
      <c r="M4046" t="s">
        <v>44</v>
      </c>
      <c r="N4046">
        <v>18322100</v>
      </c>
      <c r="O4046" t="s">
        <v>10</v>
      </c>
      <c r="P4046">
        <v>52.389948904090602</v>
      </c>
      <c r="Q4046">
        <v>4.9362167777013504</v>
      </c>
      <c r="R4046" t="s">
        <v>50</v>
      </c>
      <c r="S4046">
        <v>175</v>
      </c>
      <c r="T4046">
        <v>12</v>
      </c>
      <c r="U4046">
        <v>71</v>
      </c>
      <c r="V4046">
        <v>3.64</v>
      </c>
      <c r="W4046">
        <v>340</v>
      </c>
      <c r="X4046">
        <v>11835</v>
      </c>
      <c r="Y4046">
        <v>3</v>
      </c>
      <c r="Z4046" t="s">
        <v>78</v>
      </c>
      <c r="AA4046" t="s">
        <v>98</v>
      </c>
      <c r="AB4046">
        <v>2100</v>
      </c>
      <c r="AC4046">
        <v>0.5</v>
      </c>
    </row>
    <row r="4047" spans="13:29" x14ac:dyDescent="0.35">
      <c r="M4047" t="s">
        <v>44</v>
      </c>
      <c r="N4047">
        <v>18382396</v>
      </c>
      <c r="O4047" t="s">
        <v>13</v>
      </c>
      <c r="P4047">
        <v>52.357666010616299</v>
      </c>
      <c r="Q4047">
        <v>4.99772046555145</v>
      </c>
      <c r="R4047" t="s">
        <v>50</v>
      </c>
      <c r="S4047">
        <v>245</v>
      </c>
      <c r="T4047">
        <v>31</v>
      </c>
      <c r="U4047">
        <v>2</v>
      </c>
      <c r="V4047">
        <v>0.11</v>
      </c>
      <c r="W4047">
        <v>326</v>
      </c>
      <c r="X4047">
        <v>11894</v>
      </c>
      <c r="Y4047">
        <v>3</v>
      </c>
      <c r="Z4047" t="s">
        <v>86</v>
      </c>
      <c r="AA4047" t="s">
        <v>110</v>
      </c>
      <c r="AB4047">
        <v>7595</v>
      </c>
      <c r="AC4047">
        <v>0.5</v>
      </c>
    </row>
    <row r="4048" spans="13:29" x14ac:dyDescent="0.35">
      <c r="M4048" t="s">
        <v>44</v>
      </c>
      <c r="N4048">
        <v>18402145</v>
      </c>
      <c r="O4048" t="s">
        <v>7</v>
      </c>
      <c r="P4048">
        <v>52.361246008984999</v>
      </c>
      <c r="Q4048">
        <v>4.9093341230518401</v>
      </c>
      <c r="R4048" t="s">
        <v>50</v>
      </c>
      <c r="S4048">
        <v>100</v>
      </c>
      <c r="T4048">
        <v>16</v>
      </c>
      <c r="U4048">
        <v>3</v>
      </c>
      <c r="V4048">
        <v>0.15</v>
      </c>
      <c r="W4048">
        <v>334</v>
      </c>
      <c r="X4048">
        <v>11910</v>
      </c>
      <c r="Y4048">
        <v>3</v>
      </c>
      <c r="Z4048" t="s">
        <v>68</v>
      </c>
      <c r="AA4048" t="s">
        <v>99</v>
      </c>
      <c r="AB4048">
        <v>1600</v>
      </c>
      <c r="AC4048">
        <v>0.5</v>
      </c>
    </row>
    <row r="4049" spans="13:29" x14ac:dyDescent="0.35">
      <c r="M4049" t="s">
        <v>44</v>
      </c>
      <c r="N4049">
        <v>18432113</v>
      </c>
      <c r="O4049" t="s">
        <v>18</v>
      </c>
      <c r="P4049">
        <v>52.359985415194203</v>
      </c>
      <c r="Q4049">
        <v>4.9340395391348402</v>
      </c>
      <c r="R4049" t="s">
        <v>50</v>
      </c>
      <c r="S4049">
        <v>75</v>
      </c>
      <c r="T4049">
        <v>340</v>
      </c>
      <c r="U4049">
        <v>52</v>
      </c>
      <c r="V4049">
        <v>2.66</v>
      </c>
      <c r="W4049">
        <v>44</v>
      </c>
      <c r="X4049">
        <v>11944</v>
      </c>
      <c r="Y4049">
        <v>3</v>
      </c>
      <c r="Z4049" t="s">
        <v>66</v>
      </c>
      <c r="AA4049" t="s">
        <v>102</v>
      </c>
      <c r="AB4049">
        <v>25500</v>
      </c>
      <c r="AC4049">
        <v>0.5</v>
      </c>
    </row>
    <row r="4050" spans="13:29" x14ac:dyDescent="0.35">
      <c r="M4050" t="s">
        <v>44</v>
      </c>
      <c r="N4050">
        <v>18545507</v>
      </c>
      <c r="O4050" t="s">
        <v>18</v>
      </c>
      <c r="P4050">
        <v>52.377225110037799</v>
      </c>
      <c r="Q4050">
        <v>4.9408514605307801</v>
      </c>
      <c r="R4050" t="s">
        <v>50</v>
      </c>
      <c r="S4050">
        <v>110</v>
      </c>
      <c r="T4050">
        <v>347</v>
      </c>
      <c r="U4050">
        <v>49</v>
      </c>
      <c r="V4050">
        <v>2.57</v>
      </c>
      <c r="W4050">
        <v>96</v>
      </c>
      <c r="X4050">
        <v>12042</v>
      </c>
      <c r="Y4050">
        <v>3</v>
      </c>
      <c r="Z4050" t="s">
        <v>66</v>
      </c>
      <c r="AA4050" t="s">
        <v>102</v>
      </c>
      <c r="AB4050">
        <v>38170</v>
      </c>
      <c r="AC4050">
        <v>0.5</v>
      </c>
    </row>
    <row r="4051" spans="13:29" x14ac:dyDescent="0.35">
      <c r="M4051" t="s">
        <v>44</v>
      </c>
      <c r="N4051">
        <v>18631508</v>
      </c>
      <c r="O4051" t="s">
        <v>14</v>
      </c>
      <c r="P4051">
        <v>52.3703711009614</v>
      </c>
      <c r="Q4051">
        <v>4.8654497882535699</v>
      </c>
      <c r="R4051" t="s">
        <v>50</v>
      </c>
      <c r="S4051">
        <v>79</v>
      </c>
      <c r="T4051">
        <v>345</v>
      </c>
      <c r="U4051">
        <v>117</v>
      </c>
      <c r="V4051">
        <v>6.15</v>
      </c>
      <c r="W4051">
        <v>20</v>
      </c>
      <c r="X4051">
        <v>12120</v>
      </c>
      <c r="Y4051">
        <v>3</v>
      </c>
      <c r="Z4051" t="s">
        <v>56</v>
      </c>
      <c r="AA4051" t="s">
        <v>97</v>
      </c>
      <c r="AB4051">
        <v>27255</v>
      </c>
      <c r="AC4051">
        <v>0.5</v>
      </c>
    </row>
    <row r="4052" spans="13:29" x14ac:dyDescent="0.35">
      <c r="M4052" t="s">
        <v>44</v>
      </c>
      <c r="N4052">
        <v>18799813</v>
      </c>
      <c r="O4052" t="s">
        <v>23</v>
      </c>
      <c r="P4052">
        <v>52.410400215649801</v>
      </c>
      <c r="Q4052">
        <v>4.9303117878803402</v>
      </c>
      <c r="R4052" t="s">
        <v>50</v>
      </c>
      <c r="S4052">
        <v>99</v>
      </c>
      <c r="T4052">
        <v>279</v>
      </c>
      <c r="U4052">
        <v>14</v>
      </c>
      <c r="V4052">
        <v>0.8</v>
      </c>
      <c r="W4052">
        <v>86</v>
      </c>
      <c r="X4052">
        <v>12228</v>
      </c>
      <c r="Y4052">
        <v>3</v>
      </c>
      <c r="Z4052" t="s">
        <v>76</v>
      </c>
      <c r="AA4052" t="s">
        <v>115</v>
      </c>
      <c r="AB4052">
        <v>27621</v>
      </c>
      <c r="AC4052">
        <v>0.5</v>
      </c>
    </row>
    <row r="4053" spans="13:29" x14ac:dyDescent="0.35">
      <c r="M4053" t="s">
        <v>44</v>
      </c>
      <c r="N4053">
        <v>18838612</v>
      </c>
      <c r="O4053" t="s">
        <v>11</v>
      </c>
      <c r="P4053">
        <v>52.344930538068603</v>
      </c>
      <c r="Q4053">
        <v>4.8922197964033298</v>
      </c>
      <c r="R4053" t="s">
        <v>50</v>
      </c>
      <c r="S4053">
        <v>60</v>
      </c>
      <c r="T4053">
        <v>314</v>
      </c>
      <c r="U4053">
        <v>70</v>
      </c>
      <c r="V4053">
        <v>3.97</v>
      </c>
      <c r="W4053">
        <v>45</v>
      </c>
      <c r="X4053">
        <v>12268</v>
      </c>
      <c r="Y4053">
        <v>3</v>
      </c>
      <c r="Z4053" t="s">
        <v>58</v>
      </c>
      <c r="AA4053" t="s">
        <v>103</v>
      </c>
      <c r="AB4053">
        <v>18840</v>
      </c>
      <c r="AC4053">
        <v>0.5</v>
      </c>
    </row>
    <row r="4054" spans="13:29" x14ac:dyDescent="0.35">
      <c r="M4054" t="s">
        <v>44</v>
      </c>
      <c r="N4054">
        <v>18847611</v>
      </c>
      <c r="O4054" t="s">
        <v>25</v>
      </c>
      <c r="P4054">
        <v>52.301683230997</v>
      </c>
      <c r="Q4054">
        <v>4.9918988639864601</v>
      </c>
      <c r="R4054" t="s">
        <v>50</v>
      </c>
      <c r="S4054">
        <v>59</v>
      </c>
      <c r="T4054">
        <v>278</v>
      </c>
      <c r="U4054">
        <v>47</v>
      </c>
      <c r="V4054">
        <v>2.5299999999999998</v>
      </c>
      <c r="W4054">
        <v>81</v>
      </c>
      <c r="X4054">
        <v>12274</v>
      </c>
      <c r="Y4054">
        <v>3</v>
      </c>
      <c r="Z4054" t="s">
        <v>90</v>
      </c>
      <c r="AA4054" t="s">
        <v>122</v>
      </c>
      <c r="AB4054">
        <v>16402</v>
      </c>
      <c r="AC4054">
        <v>0.5</v>
      </c>
    </row>
    <row r="4055" spans="13:29" x14ac:dyDescent="0.35">
      <c r="M4055" t="s">
        <v>44</v>
      </c>
      <c r="N4055">
        <v>19090861</v>
      </c>
      <c r="O4055" t="s">
        <v>18</v>
      </c>
      <c r="P4055">
        <v>52.363599113228403</v>
      </c>
      <c r="Q4055">
        <v>4.9427794360569104</v>
      </c>
      <c r="R4055" t="s">
        <v>50</v>
      </c>
      <c r="S4055">
        <v>50</v>
      </c>
      <c r="T4055">
        <v>356</v>
      </c>
      <c r="U4055">
        <v>16</v>
      </c>
      <c r="V4055">
        <v>0.87</v>
      </c>
      <c r="W4055">
        <v>49</v>
      </c>
      <c r="X4055">
        <v>12485</v>
      </c>
      <c r="Y4055">
        <v>3</v>
      </c>
      <c r="Z4055" t="s">
        <v>66</v>
      </c>
      <c r="AA4055" t="s">
        <v>102</v>
      </c>
      <c r="AB4055">
        <v>17800</v>
      </c>
      <c r="AC4055">
        <v>0.5</v>
      </c>
    </row>
    <row r="4056" spans="13:29" x14ac:dyDescent="0.35">
      <c r="M4056" t="s">
        <v>44</v>
      </c>
      <c r="N4056">
        <v>19180398</v>
      </c>
      <c r="O4056" t="s">
        <v>17</v>
      </c>
      <c r="P4056">
        <v>52.379566049481703</v>
      </c>
      <c r="Q4056">
        <v>4.8208292409400499</v>
      </c>
      <c r="R4056" t="s">
        <v>50</v>
      </c>
      <c r="S4056">
        <v>84</v>
      </c>
      <c r="T4056">
        <v>14</v>
      </c>
      <c r="U4056">
        <v>42</v>
      </c>
      <c r="V4056">
        <v>2.4700000000000002</v>
      </c>
      <c r="W4056">
        <v>344</v>
      </c>
      <c r="X4056">
        <v>12565</v>
      </c>
      <c r="Y4056">
        <v>3</v>
      </c>
      <c r="Z4056" t="s">
        <v>94</v>
      </c>
      <c r="AA4056" t="s">
        <v>116</v>
      </c>
      <c r="AB4056">
        <v>1176</v>
      </c>
      <c r="AC4056">
        <v>0.5</v>
      </c>
    </row>
    <row r="4057" spans="13:29" x14ac:dyDescent="0.35">
      <c r="M4057" t="s">
        <v>44</v>
      </c>
      <c r="N4057">
        <v>19203951</v>
      </c>
      <c r="O4057" t="s">
        <v>7</v>
      </c>
      <c r="P4057">
        <v>52.360276013722299</v>
      </c>
      <c r="Q4057">
        <v>4.8907388642808503</v>
      </c>
      <c r="R4057" t="s">
        <v>50</v>
      </c>
      <c r="S4057">
        <v>85</v>
      </c>
      <c r="T4057">
        <v>324</v>
      </c>
      <c r="U4057">
        <v>61</v>
      </c>
      <c r="V4057">
        <v>3.54</v>
      </c>
      <c r="W4057">
        <v>73</v>
      </c>
      <c r="X4057">
        <v>12594</v>
      </c>
      <c r="Y4057">
        <v>3</v>
      </c>
      <c r="Z4057" t="s">
        <v>68</v>
      </c>
      <c r="AA4057" t="s">
        <v>99</v>
      </c>
      <c r="AB4057">
        <v>27540</v>
      </c>
      <c r="AC4057">
        <v>0.5</v>
      </c>
    </row>
    <row r="4058" spans="13:29" x14ac:dyDescent="0.35">
      <c r="M4058" t="s">
        <v>44</v>
      </c>
      <c r="N4058">
        <v>19216429</v>
      </c>
      <c r="O4058" t="s">
        <v>14</v>
      </c>
      <c r="P4058">
        <v>52.370680449341698</v>
      </c>
      <c r="Q4058">
        <v>4.8700551313111999</v>
      </c>
      <c r="R4058" t="s">
        <v>50</v>
      </c>
      <c r="S4058">
        <v>79</v>
      </c>
      <c r="T4058">
        <v>337</v>
      </c>
      <c r="U4058">
        <v>71</v>
      </c>
      <c r="V4058">
        <v>4.07</v>
      </c>
      <c r="W4058">
        <v>13</v>
      </c>
      <c r="X4058">
        <v>12610</v>
      </c>
      <c r="Y4058">
        <v>3</v>
      </c>
      <c r="Z4058" t="s">
        <v>56</v>
      </c>
      <c r="AA4058" t="s">
        <v>97</v>
      </c>
      <c r="AB4058">
        <v>26623</v>
      </c>
      <c r="AC4058">
        <v>0.5</v>
      </c>
    </row>
    <row r="4059" spans="13:29" x14ac:dyDescent="0.35">
      <c r="M4059" t="s">
        <v>44</v>
      </c>
      <c r="N4059">
        <v>19218327</v>
      </c>
      <c r="O4059" t="s">
        <v>11</v>
      </c>
      <c r="P4059">
        <v>52.354481189908903</v>
      </c>
      <c r="Q4059">
        <v>4.8981902707278397</v>
      </c>
      <c r="R4059" t="s">
        <v>50</v>
      </c>
      <c r="S4059">
        <v>100</v>
      </c>
      <c r="T4059">
        <v>321</v>
      </c>
      <c r="U4059">
        <v>127</v>
      </c>
      <c r="V4059">
        <v>7.09</v>
      </c>
      <c r="W4059">
        <v>3</v>
      </c>
      <c r="X4059">
        <v>12613</v>
      </c>
      <c r="Y4059">
        <v>3</v>
      </c>
      <c r="Z4059" t="s">
        <v>58</v>
      </c>
      <c r="AA4059" t="s">
        <v>103</v>
      </c>
      <c r="AB4059">
        <v>32100</v>
      </c>
      <c r="AC4059">
        <v>0.5</v>
      </c>
    </row>
    <row r="4060" spans="13:29" x14ac:dyDescent="0.35">
      <c r="M4060" t="s">
        <v>44</v>
      </c>
      <c r="N4060">
        <v>19461718</v>
      </c>
      <c r="O4060" t="s">
        <v>13</v>
      </c>
      <c r="P4060">
        <v>52.3773355211558</v>
      </c>
      <c r="Q4060">
        <v>4.9564995727849199</v>
      </c>
      <c r="R4060" t="s">
        <v>50</v>
      </c>
      <c r="S4060">
        <v>90</v>
      </c>
      <c r="T4060">
        <v>358</v>
      </c>
      <c r="U4060">
        <v>57</v>
      </c>
      <c r="V4060">
        <v>3.41</v>
      </c>
      <c r="W4060">
        <v>6</v>
      </c>
      <c r="X4060">
        <v>12806</v>
      </c>
      <c r="Y4060">
        <v>3</v>
      </c>
      <c r="Z4060" t="s">
        <v>86</v>
      </c>
      <c r="AA4060" t="s">
        <v>110</v>
      </c>
      <c r="AB4060">
        <v>32220</v>
      </c>
      <c r="AC4060">
        <v>0.5</v>
      </c>
    </row>
    <row r="4061" spans="13:29" x14ac:dyDescent="0.35">
      <c r="M4061" t="s">
        <v>44</v>
      </c>
      <c r="N4061">
        <v>19667168</v>
      </c>
      <c r="O4061" t="s">
        <v>7</v>
      </c>
      <c r="P4061">
        <v>52.361267238132001</v>
      </c>
      <c r="Q4061">
        <v>4.8981429545633199</v>
      </c>
      <c r="R4061" t="s">
        <v>50</v>
      </c>
      <c r="S4061">
        <v>109</v>
      </c>
      <c r="T4061">
        <v>324</v>
      </c>
      <c r="U4061">
        <v>39</v>
      </c>
      <c r="V4061">
        <v>3.12</v>
      </c>
      <c r="W4061">
        <v>74</v>
      </c>
      <c r="X4061">
        <v>12987</v>
      </c>
      <c r="Y4061">
        <v>3</v>
      </c>
      <c r="Z4061" t="s">
        <v>68</v>
      </c>
      <c r="AA4061" t="s">
        <v>99</v>
      </c>
      <c r="AB4061">
        <v>35316</v>
      </c>
      <c r="AC4061">
        <v>0.5</v>
      </c>
    </row>
    <row r="4062" spans="13:29" x14ac:dyDescent="0.35">
      <c r="M4062" t="s">
        <v>44</v>
      </c>
      <c r="N4062">
        <v>19674172</v>
      </c>
      <c r="O4062" t="s">
        <v>14</v>
      </c>
      <c r="P4062">
        <v>52.360389698735297</v>
      </c>
      <c r="Q4062">
        <v>4.86487185198955</v>
      </c>
      <c r="R4062" t="s">
        <v>50</v>
      </c>
      <c r="S4062">
        <v>220</v>
      </c>
      <c r="T4062">
        <v>48</v>
      </c>
      <c r="U4062">
        <v>73</v>
      </c>
      <c r="V4062">
        <v>4.24</v>
      </c>
      <c r="W4062">
        <v>315</v>
      </c>
      <c r="X4062">
        <v>12998</v>
      </c>
      <c r="Y4062">
        <v>3</v>
      </c>
      <c r="Z4062" t="s">
        <v>56</v>
      </c>
      <c r="AA4062" t="s">
        <v>97</v>
      </c>
      <c r="AB4062">
        <v>10560</v>
      </c>
      <c r="AC4062">
        <v>0.5</v>
      </c>
    </row>
    <row r="4063" spans="13:29" x14ac:dyDescent="0.35">
      <c r="M4063" t="s">
        <v>44</v>
      </c>
      <c r="N4063">
        <v>19689332</v>
      </c>
      <c r="O4063" t="s">
        <v>14</v>
      </c>
      <c r="P4063">
        <v>52.371980020547298</v>
      </c>
      <c r="Q4063">
        <v>4.85375719449691</v>
      </c>
      <c r="R4063" t="s">
        <v>50</v>
      </c>
      <c r="S4063">
        <v>60</v>
      </c>
      <c r="T4063">
        <v>289</v>
      </c>
      <c r="U4063">
        <v>77</v>
      </c>
      <c r="V4063">
        <v>4.82</v>
      </c>
      <c r="W4063">
        <v>34</v>
      </c>
      <c r="X4063">
        <v>13019</v>
      </c>
      <c r="Y4063">
        <v>3</v>
      </c>
      <c r="Z4063" t="s">
        <v>56</v>
      </c>
      <c r="AA4063" t="s">
        <v>97</v>
      </c>
      <c r="AB4063">
        <v>17340</v>
      </c>
      <c r="AC4063">
        <v>0.5</v>
      </c>
    </row>
    <row r="4064" spans="13:29" x14ac:dyDescent="0.35">
      <c r="M4064" t="s">
        <v>44</v>
      </c>
      <c r="N4064">
        <v>19727000</v>
      </c>
      <c r="O4064" t="s">
        <v>13</v>
      </c>
      <c r="P4064">
        <v>52.3617934327293</v>
      </c>
      <c r="Q4064">
        <v>4.9750748075441704</v>
      </c>
      <c r="R4064" t="s">
        <v>50</v>
      </c>
      <c r="S4064">
        <v>95</v>
      </c>
      <c r="T4064">
        <v>250</v>
      </c>
      <c r="U4064">
        <v>15</v>
      </c>
      <c r="V4064">
        <v>0.93</v>
      </c>
      <c r="W4064">
        <v>5</v>
      </c>
      <c r="X4064">
        <v>13049</v>
      </c>
      <c r="Y4064">
        <v>3</v>
      </c>
      <c r="Z4064" t="s">
        <v>86</v>
      </c>
      <c r="AA4064" t="s">
        <v>110</v>
      </c>
      <c r="AB4064">
        <v>23750</v>
      </c>
      <c r="AC4064">
        <v>0.5</v>
      </c>
    </row>
    <row r="4065" spans="13:29" x14ac:dyDescent="0.35">
      <c r="M4065" t="s">
        <v>44</v>
      </c>
      <c r="N4065">
        <v>19739943</v>
      </c>
      <c r="O4065" t="s">
        <v>18</v>
      </c>
      <c r="P4065">
        <v>52.3699350477753</v>
      </c>
      <c r="Q4065">
        <v>4.9362806039737297</v>
      </c>
      <c r="R4065" t="s">
        <v>50</v>
      </c>
      <c r="S4065">
        <v>99</v>
      </c>
      <c r="T4065">
        <v>291</v>
      </c>
      <c r="U4065">
        <v>26</v>
      </c>
      <c r="V4065">
        <v>1.58</v>
      </c>
      <c r="W4065">
        <v>91</v>
      </c>
      <c r="X4065">
        <v>13061</v>
      </c>
      <c r="Y4065">
        <v>3</v>
      </c>
      <c r="Z4065" t="s">
        <v>66</v>
      </c>
      <c r="AA4065" t="s">
        <v>102</v>
      </c>
      <c r="AB4065">
        <v>28809</v>
      </c>
      <c r="AC4065">
        <v>0.5</v>
      </c>
    </row>
    <row r="4066" spans="13:29" x14ac:dyDescent="0.35">
      <c r="M4066" t="s">
        <v>44</v>
      </c>
      <c r="N4066">
        <v>19755080</v>
      </c>
      <c r="O4066" t="s">
        <v>21</v>
      </c>
      <c r="P4066">
        <v>52.343676941747603</v>
      </c>
      <c r="Q4066">
        <v>4.82321010597546</v>
      </c>
      <c r="R4066" t="s">
        <v>50</v>
      </c>
      <c r="S4066">
        <v>70</v>
      </c>
      <c r="T4066">
        <v>299</v>
      </c>
      <c r="U4066">
        <v>56</v>
      </c>
      <c r="V4066">
        <v>3.39</v>
      </c>
      <c r="W4066">
        <v>58</v>
      </c>
      <c r="X4066">
        <v>13077</v>
      </c>
      <c r="Y4066">
        <v>3</v>
      </c>
      <c r="Z4066" t="s">
        <v>88</v>
      </c>
      <c r="AA4066" t="s">
        <v>105</v>
      </c>
      <c r="AB4066">
        <v>20930</v>
      </c>
      <c r="AC4066">
        <v>0.5</v>
      </c>
    </row>
    <row r="4067" spans="13:29" x14ac:dyDescent="0.35">
      <c r="M4067" t="s">
        <v>44</v>
      </c>
      <c r="N4067">
        <v>19763797</v>
      </c>
      <c r="O4067" t="s">
        <v>19</v>
      </c>
      <c r="P4067">
        <v>52.3765949530504</v>
      </c>
      <c r="Q4067">
        <v>4.8382044169996599</v>
      </c>
      <c r="R4067" t="s">
        <v>50</v>
      </c>
      <c r="S4067">
        <v>120</v>
      </c>
      <c r="T4067">
        <v>184</v>
      </c>
      <c r="U4067">
        <v>13</v>
      </c>
      <c r="V4067">
        <v>0.77</v>
      </c>
      <c r="W4067">
        <v>181</v>
      </c>
      <c r="X4067">
        <v>13092</v>
      </c>
      <c r="Y4067">
        <v>3</v>
      </c>
      <c r="Z4067" t="s">
        <v>62</v>
      </c>
      <c r="AA4067" t="s">
        <v>101</v>
      </c>
      <c r="AB4067">
        <v>22080</v>
      </c>
      <c r="AC4067">
        <v>0.5</v>
      </c>
    </row>
    <row r="4068" spans="13:29" x14ac:dyDescent="0.35">
      <c r="M4068" t="s">
        <v>44</v>
      </c>
      <c r="N4068">
        <v>19796439</v>
      </c>
      <c r="O4068" t="s">
        <v>24</v>
      </c>
      <c r="P4068">
        <v>52.353410189921</v>
      </c>
      <c r="Q4068">
        <v>4.8167644799066096</v>
      </c>
      <c r="R4068" t="s">
        <v>50</v>
      </c>
      <c r="S4068">
        <v>200</v>
      </c>
      <c r="T4068">
        <v>229</v>
      </c>
      <c r="U4068">
        <v>11</v>
      </c>
      <c r="V4068">
        <v>0.96</v>
      </c>
      <c r="W4068">
        <v>235</v>
      </c>
      <c r="X4068">
        <v>13126</v>
      </c>
      <c r="Y4068">
        <v>3</v>
      </c>
      <c r="Z4068" t="s">
        <v>84</v>
      </c>
      <c r="AA4068" t="s">
        <v>118</v>
      </c>
      <c r="AB4068">
        <v>45800</v>
      </c>
      <c r="AC4068">
        <v>0.5</v>
      </c>
    </row>
    <row r="4069" spans="13:29" x14ac:dyDescent="0.35">
      <c r="M4069" t="s">
        <v>44</v>
      </c>
      <c r="N4069">
        <v>19796647</v>
      </c>
      <c r="O4069" t="s">
        <v>15</v>
      </c>
      <c r="P4069">
        <v>52.376904048198</v>
      </c>
      <c r="Q4069">
        <v>4.8768024653265201</v>
      </c>
      <c r="R4069" t="s">
        <v>50</v>
      </c>
      <c r="S4069">
        <v>120</v>
      </c>
      <c r="T4069">
        <v>340</v>
      </c>
      <c r="U4069">
        <v>42</v>
      </c>
      <c r="V4069">
        <v>2.5499999999999998</v>
      </c>
      <c r="W4069">
        <v>299</v>
      </c>
      <c r="X4069">
        <v>13127</v>
      </c>
      <c r="Y4069">
        <v>3</v>
      </c>
      <c r="Z4069" t="s">
        <v>60</v>
      </c>
      <c r="AA4069" t="s">
        <v>100</v>
      </c>
      <c r="AB4069">
        <v>40800</v>
      </c>
      <c r="AC4069">
        <v>0.5</v>
      </c>
    </row>
    <row r="4070" spans="13:29" x14ac:dyDescent="0.35">
      <c r="M4070" t="s">
        <v>44</v>
      </c>
      <c r="N4070">
        <v>19800554</v>
      </c>
      <c r="O4070" t="s">
        <v>18</v>
      </c>
      <c r="P4070">
        <v>52.3772998258138</v>
      </c>
      <c r="Q4070">
        <v>4.9231353847598696</v>
      </c>
      <c r="R4070" t="s">
        <v>50</v>
      </c>
      <c r="S4070">
        <v>115</v>
      </c>
      <c r="T4070">
        <v>261</v>
      </c>
      <c r="U4070">
        <v>29</v>
      </c>
      <c r="V4070">
        <v>1.82</v>
      </c>
      <c r="W4070">
        <v>259</v>
      </c>
      <c r="X4070">
        <v>13136</v>
      </c>
      <c r="Y4070">
        <v>3</v>
      </c>
      <c r="Z4070" t="s">
        <v>66</v>
      </c>
      <c r="AA4070" t="s">
        <v>102</v>
      </c>
      <c r="AB4070">
        <v>30015</v>
      </c>
      <c r="AC4070">
        <v>0.5</v>
      </c>
    </row>
    <row r="4071" spans="13:29" x14ac:dyDescent="0.35">
      <c r="M4071" t="s">
        <v>44</v>
      </c>
      <c r="N4071">
        <v>19842435</v>
      </c>
      <c r="O4071" t="s">
        <v>14</v>
      </c>
      <c r="P4071">
        <v>52.369573510658</v>
      </c>
      <c r="Q4071">
        <v>4.8729245765574198</v>
      </c>
      <c r="R4071" t="s">
        <v>50</v>
      </c>
      <c r="S4071">
        <v>80</v>
      </c>
      <c r="T4071">
        <v>360</v>
      </c>
      <c r="U4071">
        <v>46</v>
      </c>
      <c r="V4071">
        <v>2.78</v>
      </c>
      <c r="W4071">
        <v>7</v>
      </c>
      <c r="X4071">
        <v>13186</v>
      </c>
      <c r="Y4071">
        <v>3</v>
      </c>
      <c r="Z4071" t="s">
        <v>56</v>
      </c>
      <c r="AA4071" t="s">
        <v>97</v>
      </c>
      <c r="AB4071">
        <v>28800</v>
      </c>
      <c r="AC4071">
        <v>0.5</v>
      </c>
    </row>
    <row r="4072" spans="13:29" x14ac:dyDescent="0.35">
      <c r="M4072" t="s">
        <v>44</v>
      </c>
      <c r="N4072">
        <v>19956203</v>
      </c>
      <c r="O4072" t="s">
        <v>7</v>
      </c>
      <c r="P4072">
        <v>52.372830603220898</v>
      </c>
      <c r="Q4072">
        <v>4.9009611981965904</v>
      </c>
      <c r="R4072" t="s">
        <v>50</v>
      </c>
      <c r="S4072">
        <v>250</v>
      </c>
      <c r="T4072">
        <v>231</v>
      </c>
      <c r="U4072">
        <v>20</v>
      </c>
      <c r="V4072">
        <v>1.29</v>
      </c>
      <c r="W4072">
        <v>341</v>
      </c>
      <c r="X4072">
        <v>13320</v>
      </c>
      <c r="Y4072">
        <v>3</v>
      </c>
      <c r="Z4072" t="s">
        <v>68</v>
      </c>
      <c r="AA4072" t="s">
        <v>99</v>
      </c>
      <c r="AB4072">
        <v>57750</v>
      </c>
      <c r="AC4072">
        <v>0.5</v>
      </c>
    </row>
    <row r="4073" spans="13:29" x14ac:dyDescent="0.35">
      <c r="M4073" t="s">
        <v>44</v>
      </c>
      <c r="N4073">
        <v>19957087</v>
      </c>
      <c r="O4073" t="s">
        <v>23</v>
      </c>
      <c r="P4073">
        <v>52.393890039866598</v>
      </c>
      <c r="Q4073">
        <v>4.9962750711048098</v>
      </c>
      <c r="R4073" t="s">
        <v>50</v>
      </c>
      <c r="S4073">
        <v>80</v>
      </c>
      <c r="T4073">
        <v>118</v>
      </c>
      <c r="U4073">
        <v>39</v>
      </c>
      <c r="V4073">
        <v>2.36</v>
      </c>
      <c r="W4073">
        <v>253</v>
      </c>
      <c r="X4073">
        <v>13322</v>
      </c>
      <c r="Y4073">
        <v>3</v>
      </c>
      <c r="Z4073" t="s">
        <v>76</v>
      </c>
      <c r="AA4073" t="s">
        <v>115</v>
      </c>
      <c r="AB4073">
        <v>9440</v>
      </c>
      <c r="AC4073">
        <v>0.5</v>
      </c>
    </row>
    <row r="4074" spans="13:29" x14ac:dyDescent="0.35">
      <c r="M4074" t="s">
        <v>44</v>
      </c>
      <c r="N4074">
        <v>19977803</v>
      </c>
      <c r="O4074" t="s">
        <v>21</v>
      </c>
      <c r="P4074">
        <v>52.343261569602497</v>
      </c>
      <c r="Q4074">
        <v>4.8218178906829401</v>
      </c>
      <c r="R4074" t="s">
        <v>50</v>
      </c>
      <c r="S4074">
        <v>70</v>
      </c>
      <c r="T4074">
        <v>329</v>
      </c>
      <c r="U4074">
        <v>43</v>
      </c>
      <c r="V4074">
        <v>2.59</v>
      </c>
      <c r="W4074">
        <v>106</v>
      </c>
      <c r="X4074">
        <v>13346</v>
      </c>
      <c r="Y4074">
        <v>3</v>
      </c>
      <c r="Z4074" t="s">
        <v>88</v>
      </c>
      <c r="AA4074" t="s">
        <v>105</v>
      </c>
      <c r="AB4074">
        <v>23030</v>
      </c>
      <c r="AC4074">
        <v>0.5</v>
      </c>
    </row>
    <row r="4075" spans="13:29" x14ac:dyDescent="0.35">
      <c r="M4075" t="s">
        <v>44</v>
      </c>
      <c r="N4075">
        <v>19988595</v>
      </c>
      <c r="O4075" t="s">
        <v>19</v>
      </c>
      <c r="P4075">
        <v>52.378790818688202</v>
      </c>
      <c r="Q4075">
        <v>4.8593133425764297</v>
      </c>
      <c r="R4075" t="s">
        <v>50</v>
      </c>
      <c r="S4075">
        <v>160</v>
      </c>
      <c r="T4075">
        <v>292</v>
      </c>
      <c r="U4075">
        <v>48</v>
      </c>
      <c r="V4075">
        <v>3.01</v>
      </c>
      <c r="W4075">
        <v>75</v>
      </c>
      <c r="X4075">
        <v>13356</v>
      </c>
      <c r="Y4075">
        <v>3</v>
      </c>
      <c r="Z4075" t="s">
        <v>62</v>
      </c>
      <c r="AA4075" t="s">
        <v>101</v>
      </c>
      <c r="AB4075">
        <v>46720</v>
      </c>
      <c r="AC4075">
        <v>0.5</v>
      </c>
    </row>
    <row r="4076" spans="13:29" x14ac:dyDescent="0.35">
      <c r="M4076" t="s">
        <v>44</v>
      </c>
      <c r="N4076">
        <v>19994542</v>
      </c>
      <c r="O4076" t="s">
        <v>14</v>
      </c>
      <c r="P4076">
        <v>52.367054491525799</v>
      </c>
      <c r="Q4076">
        <v>4.8521514621477202</v>
      </c>
      <c r="R4076" t="s">
        <v>50</v>
      </c>
      <c r="S4076">
        <v>80</v>
      </c>
      <c r="T4076">
        <v>356</v>
      </c>
      <c r="U4076">
        <v>27</v>
      </c>
      <c r="V4076">
        <v>1.71</v>
      </c>
      <c r="W4076">
        <v>10</v>
      </c>
      <c r="X4076">
        <v>13363</v>
      </c>
      <c r="Y4076">
        <v>3</v>
      </c>
      <c r="Z4076" t="s">
        <v>56</v>
      </c>
      <c r="AA4076" t="s">
        <v>97</v>
      </c>
      <c r="AB4076">
        <v>28480</v>
      </c>
      <c r="AC4076">
        <v>0.5</v>
      </c>
    </row>
    <row r="4077" spans="13:29" x14ac:dyDescent="0.35">
      <c r="M4077" t="s">
        <v>44</v>
      </c>
      <c r="N4077">
        <v>20027589</v>
      </c>
      <c r="O4077" t="s">
        <v>14</v>
      </c>
      <c r="P4077">
        <v>52.368815816614998</v>
      </c>
      <c r="Q4077">
        <v>4.8737295521988298</v>
      </c>
      <c r="R4077" t="s">
        <v>50</v>
      </c>
      <c r="S4077">
        <v>55</v>
      </c>
      <c r="T4077">
        <v>279</v>
      </c>
      <c r="U4077">
        <v>23</v>
      </c>
      <c r="V4077">
        <v>1.41</v>
      </c>
      <c r="W4077">
        <v>27</v>
      </c>
      <c r="X4077">
        <v>13396</v>
      </c>
      <c r="Y4077">
        <v>3</v>
      </c>
      <c r="Z4077" t="s">
        <v>56</v>
      </c>
      <c r="AA4077" t="s">
        <v>97</v>
      </c>
      <c r="AB4077">
        <v>15345</v>
      </c>
      <c r="AC4077">
        <v>0.5</v>
      </c>
    </row>
    <row r="4078" spans="13:29" x14ac:dyDescent="0.35">
      <c r="M4078" t="s">
        <v>44</v>
      </c>
      <c r="N4078">
        <v>20033275</v>
      </c>
      <c r="O4078" t="s">
        <v>9</v>
      </c>
      <c r="P4078">
        <v>52.353810842917603</v>
      </c>
      <c r="Q4078">
        <v>4.9243497395365203</v>
      </c>
      <c r="R4078" t="s">
        <v>50</v>
      </c>
      <c r="S4078">
        <v>100</v>
      </c>
      <c r="T4078">
        <v>306</v>
      </c>
      <c r="U4078">
        <v>2</v>
      </c>
      <c r="V4078">
        <v>0.13</v>
      </c>
      <c r="W4078">
        <v>16</v>
      </c>
      <c r="X4078">
        <v>13405</v>
      </c>
      <c r="Y4078">
        <v>3</v>
      </c>
      <c r="Z4078" t="s">
        <v>64</v>
      </c>
      <c r="AA4078" t="s">
        <v>106</v>
      </c>
      <c r="AB4078">
        <v>30600</v>
      </c>
      <c r="AC4078">
        <v>0.5</v>
      </c>
    </row>
    <row r="4079" spans="13:29" x14ac:dyDescent="0.35">
      <c r="M4079" t="s">
        <v>44</v>
      </c>
      <c r="N4079">
        <v>20059212</v>
      </c>
      <c r="O4079" t="s">
        <v>15</v>
      </c>
      <c r="P4079">
        <v>52.375417110699203</v>
      </c>
      <c r="Q4079">
        <v>4.8720232158652301</v>
      </c>
      <c r="R4079" t="s">
        <v>50</v>
      </c>
      <c r="S4079">
        <v>78</v>
      </c>
      <c r="T4079">
        <v>274</v>
      </c>
      <c r="U4079">
        <v>9</v>
      </c>
      <c r="V4079">
        <v>0.56999999999999995</v>
      </c>
      <c r="W4079">
        <v>71</v>
      </c>
      <c r="X4079">
        <v>13433</v>
      </c>
      <c r="Y4079">
        <v>3</v>
      </c>
      <c r="Z4079" t="s">
        <v>60</v>
      </c>
      <c r="AA4079" t="s">
        <v>100</v>
      </c>
      <c r="AB4079">
        <v>21372</v>
      </c>
      <c r="AC4079">
        <v>0.5</v>
      </c>
    </row>
    <row r="4080" spans="13:29" x14ac:dyDescent="0.35">
      <c r="M4080" t="s">
        <v>44</v>
      </c>
      <c r="N4080">
        <v>20187296</v>
      </c>
      <c r="O4080" t="s">
        <v>12</v>
      </c>
      <c r="P4080">
        <v>52.342415936170397</v>
      </c>
      <c r="Q4080">
        <v>4.9549116489266298</v>
      </c>
      <c r="R4080" t="s">
        <v>50</v>
      </c>
      <c r="S4080">
        <v>80</v>
      </c>
      <c r="T4080">
        <v>28</v>
      </c>
      <c r="U4080">
        <v>23</v>
      </c>
      <c r="V4080">
        <v>1.54</v>
      </c>
      <c r="W4080">
        <v>84</v>
      </c>
      <c r="X4080">
        <v>13550</v>
      </c>
      <c r="Y4080">
        <v>3</v>
      </c>
      <c r="Z4080" t="s">
        <v>72</v>
      </c>
      <c r="AA4080" t="s">
        <v>96</v>
      </c>
      <c r="AB4080">
        <v>2240</v>
      </c>
      <c r="AC4080">
        <v>0.5</v>
      </c>
    </row>
    <row r="4081" spans="13:29" x14ac:dyDescent="0.35">
      <c r="M4081" t="s">
        <v>44</v>
      </c>
      <c r="N4081">
        <v>20197910</v>
      </c>
      <c r="O4081" t="s">
        <v>7</v>
      </c>
      <c r="P4081">
        <v>52.368504207226401</v>
      </c>
      <c r="Q4081">
        <v>4.89881197896469</v>
      </c>
      <c r="R4081" t="s">
        <v>50</v>
      </c>
      <c r="S4081">
        <v>130</v>
      </c>
      <c r="T4081">
        <v>207</v>
      </c>
      <c r="U4081">
        <v>58</v>
      </c>
      <c r="V4081">
        <v>3.62</v>
      </c>
      <c r="W4081">
        <v>173</v>
      </c>
      <c r="X4081">
        <v>13559</v>
      </c>
      <c r="Y4081">
        <v>3</v>
      </c>
      <c r="Z4081" t="s">
        <v>68</v>
      </c>
      <c r="AA4081" t="s">
        <v>99</v>
      </c>
      <c r="AB4081">
        <v>26910</v>
      </c>
      <c r="AC4081">
        <v>0.5</v>
      </c>
    </row>
    <row r="4082" spans="13:29" x14ac:dyDescent="0.35">
      <c r="M4082" t="s">
        <v>44</v>
      </c>
      <c r="N4082">
        <v>20232108</v>
      </c>
      <c r="O4082" t="s">
        <v>7</v>
      </c>
      <c r="P4082">
        <v>52.371373951205001</v>
      </c>
      <c r="Q4082">
        <v>4.9009681976863897</v>
      </c>
      <c r="R4082" t="s">
        <v>50</v>
      </c>
      <c r="S4082">
        <v>178</v>
      </c>
      <c r="T4082">
        <v>22</v>
      </c>
      <c r="U4082">
        <v>11</v>
      </c>
      <c r="V4082">
        <v>0.74</v>
      </c>
      <c r="W4082">
        <v>364</v>
      </c>
      <c r="X4082">
        <v>13597</v>
      </c>
      <c r="Y4082">
        <v>3</v>
      </c>
      <c r="Z4082" t="s">
        <v>68</v>
      </c>
      <c r="AA4082" t="s">
        <v>99</v>
      </c>
      <c r="AB4082">
        <v>3916</v>
      </c>
      <c r="AC4082">
        <v>0.5</v>
      </c>
    </row>
    <row r="4083" spans="13:29" x14ac:dyDescent="0.35">
      <c r="M4083" t="s">
        <v>44</v>
      </c>
      <c r="N4083">
        <v>20498694</v>
      </c>
      <c r="O4083" t="s">
        <v>14</v>
      </c>
      <c r="P4083">
        <v>52.361824607949302</v>
      </c>
      <c r="Q4083">
        <v>4.8758655057834401</v>
      </c>
      <c r="R4083" t="s">
        <v>50</v>
      </c>
      <c r="S4083">
        <v>125</v>
      </c>
      <c r="T4083">
        <v>5</v>
      </c>
      <c r="U4083">
        <v>51</v>
      </c>
      <c r="V4083">
        <v>3.28</v>
      </c>
      <c r="W4083">
        <v>350</v>
      </c>
      <c r="X4083">
        <v>13782</v>
      </c>
      <c r="Y4083">
        <v>3</v>
      </c>
      <c r="Z4083" t="s">
        <v>56</v>
      </c>
      <c r="AA4083" t="s">
        <v>97</v>
      </c>
      <c r="AB4083">
        <v>625</v>
      </c>
      <c r="AC4083">
        <v>0.5</v>
      </c>
    </row>
    <row r="4084" spans="13:29" x14ac:dyDescent="0.35">
      <c r="M4084" t="s">
        <v>44</v>
      </c>
      <c r="N4084">
        <v>20516768</v>
      </c>
      <c r="O4084" t="s">
        <v>11</v>
      </c>
      <c r="P4084">
        <v>52.352763087642998</v>
      </c>
      <c r="Q4084">
        <v>4.8948154292618398</v>
      </c>
      <c r="R4084" t="s">
        <v>50</v>
      </c>
      <c r="S4084">
        <v>59</v>
      </c>
      <c r="T4084">
        <v>229</v>
      </c>
      <c r="U4084">
        <v>81</v>
      </c>
      <c r="V4084">
        <v>5.59</v>
      </c>
      <c r="W4084">
        <v>172</v>
      </c>
      <c r="X4084">
        <v>13794</v>
      </c>
      <c r="Y4084">
        <v>3</v>
      </c>
      <c r="Z4084" t="s">
        <v>58</v>
      </c>
      <c r="AA4084" t="s">
        <v>103</v>
      </c>
      <c r="AB4084">
        <v>13511</v>
      </c>
      <c r="AC4084">
        <v>0.5</v>
      </c>
    </row>
    <row r="4085" spans="13:29" x14ac:dyDescent="0.35">
      <c r="M4085" t="s">
        <v>44</v>
      </c>
      <c r="N4085">
        <v>20548504</v>
      </c>
      <c r="O4085" t="s">
        <v>12</v>
      </c>
      <c r="P4085">
        <v>52.347041002057701</v>
      </c>
      <c r="Q4085">
        <v>4.9384937074062698</v>
      </c>
      <c r="R4085" t="s">
        <v>50</v>
      </c>
      <c r="S4085">
        <v>60</v>
      </c>
      <c r="T4085">
        <v>324</v>
      </c>
      <c r="U4085">
        <v>21</v>
      </c>
      <c r="V4085">
        <v>1.41</v>
      </c>
      <c r="W4085">
        <v>46</v>
      </c>
      <c r="X4085">
        <v>13808</v>
      </c>
      <c r="Y4085">
        <v>3</v>
      </c>
      <c r="Z4085" t="s">
        <v>72</v>
      </c>
      <c r="AA4085" t="s">
        <v>96</v>
      </c>
      <c r="AB4085">
        <v>19440</v>
      </c>
      <c r="AC4085">
        <v>0.5</v>
      </c>
    </row>
    <row r="4086" spans="13:29" x14ac:dyDescent="0.35">
      <c r="M4086" t="s">
        <v>44</v>
      </c>
      <c r="N4086">
        <v>20716743</v>
      </c>
      <c r="O4086" t="s">
        <v>11</v>
      </c>
      <c r="P4086">
        <v>52.347605604294799</v>
      </c>
      <c r="Q4086">
        <v>4.8891246634974701</v>
      </c>
      <c r="R4086" t="s">
        <v>50</v>
      </c>
      <c r="S4086">
        <v>120</v>
      </c>
      <c r="T4086">
        <v>265</v>
      </c>
      <c r="U4086">
        <v>9</v>
      </c>
      <c r="V4086">
        <v>0.61</v>
      </c>
      <c r="W4086">
        <v>54</v>
      </c>
      <c r="X4086">
        <v>13926</v>
      </c>
      <c r="Y4086">
        <v>3</v>
      </c>
      <c r="Z4086" t="s">
        <v>58</v>
      </c>
      <c r="AA4086" t="s">
        <v>103</v>
      </c>
      <c r="AB4086">
        <v>31800</v>
      </c>
      <c r="AC4086">
        <v>0.5</v>
      </c>
    </row>
    <row r="4087" spans="13:29" x14ac:dyDescent="0.35">
      <c r="M4087" t="s">
        <v>44</v>
      </c>
      <c r="N4087">
        <v>20766535</v>
      </c>
      <c r="O4087" t="s">
        <v>9</v>
      </c>
      <c r="P4087">
        <v>52.359805784769897</v>
      </c>
      <c r="Q4087">
        <v>4.9266032997515401</v>
      </c>
      <c r="R4087" t="s">
        <v>50</v>
      </c>
      <c r="S4087">
        <v>155</v>
      </c>
      <c r="T4087">
        <v>233</v>
      </c>
      <c r="U4087">
        <v>7</v>
      </c>
      <c r="V4087">
        <v>0.47</v>
      </c>
      <c r="W4087">
        <v>7</v>
      </c>
      <c r="X4087">
        <v>13953</v>
      </c>
      <c r="Y4087">
        <v>3</v>
      </c>
      <c r="Z4087" t="s">
        <v>64</v>
      </c>
      <c r="AA4087" t="s">
        <v>106</v>
      </c>
      <c r="AB4087">
        <v>36115</v>
      </c>
      <c r="AC4087">
        <v>0.5</v>
      </c>
    </row>
    <row r="4088" spans="13:29" x14ac:dyDescent="0.35">
      <c r="M4088" t="s">
        <v>44</v>
      </c>
      <c r="N4088">
        <v>20778306</v>
      </c>
      <c r="O4088" t="s">
        <v>7</v>
      </c>
      <c r="P4088">
        <v>52.372286692225302</v>
      </c>
      <c r="Q4088">
        <v>4.9022301219143598</v>
      </c>
      <c r="R4088" t="s">
        <v>50</v>
      </c>
      <c r="S4088">
        <v>215</v>
      </c>
      <c r="T4088">
        <v>286</v>
      </c>
      <c r="U4088">
        <v>38</v>
      </c>
      <c r="V4088">
        <v>2.83</v>
      </c>
      <c r="W4088">
        <v>69</v>
      </c>
      <c r="X4088">
        <v>13967</v>
      </c>
      <c r="Y4088">
        <v>3</v>
      </c>
      <c r="Z4088" t="s">
        <v>68</v>
      </c>
      <c r="AA4088" t="s">
        <v>99</v>
      </c>
      <c r="AB4088">
        <v>61490</v>
      </c>
      <c r="AC4088">
        <v>0.5</v>
      </c>
    </row>
    <row r="4089" spans="13:29" x14ac:dyDescent="0.35">
      <c r="M4089" t="s">
        <v>44</v>
      </c>
      <c r="N4089">
        <v>20792976</v>
      </c>
      <c r="O4089" t="s">
        <v>25</v>
      </c>
      <c r="P4089">
        <v>52.293080451362002</v>
      </c>
      <c r="Q4089">
        <v>4.9697095905050599</v>
      </c>
      <c r="R4089" t="s">
        <v>50</v>
      </c>
      <c r="S4089">
        <v>65</v>
      </c>
      <c r="T4089">
        <v>15</v>
      </c>
      <c r="U4089">
        <v>30</v>
      </c>
      <c r="V4089">
        <v>2</v>
      </c>
      <c r="W4089">
        <v>357</v>
      </c>
      <c r="X4089">
        <v>13980</v>
      </c>
      <c r="Y4089">
        <v>3</v>
      </c>
      <c r="Z4089" t="s">
        <v>90</v>
      </c>
      <c r="AA4089" t="s">
        <v>122</v>
      </c>
      <c r="AB4089">
        <v>975</v>
      </c>
      <c r="AC4089">
        <v>0.5</v>
      </c>
    </row>
    <row r="4090" spans="13:29" x14ac:dyDescent="0.35">
      <c r="M4090" t="s">
        <v>44</v>
      </c>
      <c r="N4090">
        <v>20793220</v>
      </c>
      <c r="O4090" t="s">
        <v>25</v>
      </c>
      <c r="P4090">
        <v>52.292830348595999</v>
      </c>
      <c r="Q4090">
        <v>4.9687548282880503</v>
      </c>
      <c r="R4090" t="s">
        <v>50</v>
      </c>
      <c r="S4090">
        <v>55</v>
      </c>
      <c r="T4090">
        <v>13</v>
      </c>
      <c r="U4090">
        <v>40</v>
      </c>
      <c r="V4090">
        <v>2.73</v>
      </c>
      <c r="W4090">
        <v>356</v>
      </c>
      <c r="X4090">
        <v>13981</v>
      </c>
      <c r="Y4090">
        <v>3</v>
      </c>
      <c r="Z4090" t="s">
        <v>90</v>
      </c>
      <c r="AA4090" t="s">
        <v>122</v>
      </c>
      <c r="AB4090">
        <v>715</v>
      </c>
      <c r="AC4090">
        <v>0.5</v>
      </c>
    </row>
    <row r="4091" spans="13:29" x14ac:dyDescent="0.35">
      <c r="M4091" t="s">
        <v>44</v>
      </c>
      <c r="N4091">
        <v>20857622</v>
      </c>
      <c r="O4091" t="s">
        <v>12</v>
      </c>
      <c r="P4091">
        <v>52.356311447482597</v>
      </c>
      <c r="Q4091">
        <v>4.9324525209016503</v>
      </c>
      <c r="R4091" t="s">
        <v>50</v>
      </c>
      <c r="S4091">
        <v>95</v>
      </c>
      <c r="T4091">
        <v>165</v>
      </c>
      <c r="U4091">
        <v>33</v>
      </c>
      <c r="V4091">
        <v>2.46</v>
      </c>
      <c r="W4091">
        <v>166</v>
      </c>
      <c r="X4091">
        <v>14029</v>
      </c>
      <c r="Y4091">
        <v>3</v>
      </c>
      <c r="Z4091" t="s">
        <v>72</v>
      </c>
      <c r="AA4091" t="s">
        <v>96</v>
      </c>
      <c r="AB4091">
        <v>15675</v>
      </c>
      <c r="AC4091">
        <v>0.5</v>
      </c>
    </row>
    <row r="4092" spans="13:29" x14ac:dyDescent="0.35">
      <c r="M4092" t="s">
        <v>44</v>
      </c>
      <c r="N4092">
        <v>20914126</v>
      </c>
      <c r="O4092" t="s">
        <v>19</v>
      </c>
      <c r="P4092">
        <v>52.382544986283897</v>
      </c>
      <c r="Q4092">
        <v>4.8587627496557504</v>
      </c>
      <c r="R4092" t="s">
        <v>50</v>
      </c>
      <c r="S4092">
        <v>220</v>
      </c>
      <c r="T4092">
        <v>278</v>
      </c>
      <c r="U4092">
        <v>10</v>
      </c>
      <c r="V4092">
        <v>0.67</v>
      </c>
      <c r="W4092">
        <v>77</v>
      </c>
      <c r="X4092">
        <v>14077</v>
      </c>
      <c r="Y4092">
        <v>3</v>
      </c>
      <c r="Z4092" t="s">
        <v>62</v>
      </c>
      <c r="AA4092" t="s">
        <v>101</v>
      </c>
      <c r="AB4092">
        <v>61160</v>
      </c>
      <c r="AC4092">
        <v>0.5</v>
      </c>
    </row>
    <row r="4093" spans="13:29" x14ac:dyDescent="0.35">
      <c r="M4093" t="s">
        <v>44</v>
      </c>
      <c r="N4093">
        <v>21009564</v>
      </c>
      <c r="O4093" t="s">
        <v>7</v>
      </c>
      <c r="P4093">
        <v>52.368828652505002</v>
      </c>
      <c r="Q4093">
        <v>4.89775594330521</v>
      </c>
      <c r="R4093" t="s">
        <v>50</v>
      </c>
      <c r="S4093">
        <v>109</v>
      </c>
      <c r="T4093">
        <v>299</v>
      </c>
      <c r="U4093">
        <v>65</v>
      </c>
      <c r="V4093">
        <v>4.4400000000000004</v>
      </c>
      <c r="W4093">
        <v>155</v>
      </c>
      <c r="X4093">
        <v>14163</v>
      </c>
      <c r="Y4093">
        <v>3</v>
      </c>
      <c r="Z4093" t="s">
        <v>68</v>
      </c>
      <c r="AA4093" t="s">
        <v>99</v>
      </c>
      <c r="AB4093">
        <v>32591</v>
      </c>
      <c r="AC4093">
        <v>0.5</v>
      </c>
    </row>
    <row r="4094" spans="13:29" x14ac:dyDescent="0.35">
      <c r="M4094" t="s">
        <v>44</v>
      </c>
      <c r="N4094">
        <v>21048359</v>
      </c>
      <c r="O4094" t="s">
        <v>20</v>
      </c>
      <c r="P4094">
        <v>52.357643902741302</v>
      </c>
      <c r="Q4094">
        <v>4.8268555320574604</v>
      </c>
      <c r="R4094" t="s">
        <v>50</v>
      </c>
      <c r="S4094">
        <v>70</v>
      </c>
      <c r="T4094">
        <v>362</v>
      </c>
      <c r="U4094">
        <v>18</v>
      </c>
      <c r="V4094">
        <v>1.35</v>
      </c>
      <c r="W4094">
        <v>1</v>
      </c>
      <c r="X4094">
        <v>14189</v>
      </c>
      <c r="Y4094">
        <v>3</v>
      </c>
      <c r="Z4094" t="s">
        <v>70</v>
      </c>
      <c r="AA4094" t="s">
        <v>104</v>
      </c>
      <c r="AB4094">
        <v>25340</v>
      </c>
      <c r="AC4094">
        <v>0.5</v>
      </c>
    </row>
    <row r="4095" spans="13:29" x14ac:dyDescent="0.35">
      <c r="M4095" t="s">
        <v>44</v>
      </c>
      <c r="N4095">
        <v>21079012</v>
      </c>
      <c r="O4095" t="s">
        <v>24</v>
      </c>
      <c r="P4095">
        <v>52.352826038871498</v>
      </c>
      <c r="Q4095">
        <v>4.8080574956633102</v>
      </c>
      <c r="R4095" t="s">
        <v>50</v>
      </c>
      <c r="S4095">
        <v>45</v>
      </c>
      <c r="T4095">
        <v>46</v>
      </c>
      <c r="U4095">
        <v>40</v>
      </c>
      <c r="V4095">
        <v>2.76</v>
      </c>
      <c r="W4095">
        <v>293</v>
      </c>
      <c r="X4095">
        <v>14212</v>
      </c>
      <c r="Y4095">
        <v>3</v>
      </c>
      <c r="Z4095" t="s">
        <v>84</v>
      </c>
      <c r="AA4095" t="s">
        <v>118</v>
      </c>
      <c r="AB4095">
        <v>2070</v>
      </c>
      <c r="AC4095">
        <v>0.5</v>
      </c>
    </row>
    <row r="4096" spans="13:29" x14ac:dyDescent="0.35">
      <c r="M4096" t="s">
        <v>44</v>
      </c>
      <c r="N4096">
        <v>21118786</v>
      </c>
      <c r="O4096" t="s">
        <v>8</v>
      </c>
      <c r="P4096">
        <v>52.354558271550303</v>
      </c>
      <c r="Q4096">
        <v>4.8694607143541901</v>
      </c>
      <c r="R4096" t="s">
        <v>50</v>
      </c>
      <c r="S4096">
        <v>99</v>
      </c>
      <c r="T4096">
        <v>151</v>
      </c>
      <c r="U4096">
        <v>35</v>
      </c>
      <c r="V4096">
        <v>2.61</v>
      </c>
      <c r="W4096">
        <v>274</v>
      </c>
      <c r="X4096">
        <v>14251</v>
      </c>
      <c r="Y4096">
        <v>3</v>
      </c>
      <c r="Z4096" t="s">
        <v>74</v>
      </c>
      <c r="AA4096" t="s">
        <v>111</v>
      </c>
      <c r="AB4096">
        <v>14949</v>
      </c>
      <c r="AC4096">
        <v>0.5</v>
      </c>
    </row>
    <row r="4097" spans="13:29" x14ac:dyDescent="0.35">
      <c r="M4097" t="s">
        <v>44</v>
      </c>
      <c r="N4097">
        <v>21168227</v>
      </c>
      <c r="O4097" t="s">
        <v>14</v>
      </c>
      <c r="P4097">
        <v>52.367906763011099</v>
      </c>
      <c r="Q4097">
        <v>4.8704080934551897</v>
      </c>
      <c r="R4097" t="s">
        <v>50</v>
      </c>
      <c r="S4097">
        <v>85</v>
      </c>
      <c r="T4097">
        <v>41</v>
      </c>
      <c r="U4097">
        <v>45</v>
      </c>
      <c r="V4097">
        <v>3.15</v>
      </c>
      <c r="W4097">
        <v>322</v>
      </c>
      <c r="X4097">
        <v>14276</v>
      </c>
      <c r="Y4097">
        <v>3</v>
      </c>
      <c r="Z4097" t="s">
        <v>56</v>
      </c>
      <c r="AA4097" t="s">
        <v>97</v>
      </c>
      <c r="AB4097">
        <v>3485</v>
      </c>
      <c r="AC4097">
        <v>0.5</v>
      </c>
    </row>
    <row r="4098" spans="13:29" x14ac:dyDescent="0.35">
      <c r="M4098" t="s">
        <v>44</v>
      </c>
      <c r="N4098">
        <v>21299518</v>
      </c>
      <c r="O4098" t="s">
        <v>7</v>
      </c>
      <c r="P4098">
        <v>52.361735988776601</v>
      </c>
      <c r="Q4098">
        <v>4.8872918833271903</v>
      </c>
      <c r="R4098" t="s">
        <v>50</v>
      </c>
      <c r="S4098">
        <v>150</v>
      </c>
      <c r="T4098">
        <v>42</v>
      </c>
      <c r="U4098">
        <v>45</v>
      </c>
      <c r="V4098">
        <v>3.48</v>
      </c>
      <c r="W4098">
        <v>247</v>
      </c>
      <c r="X4098">
        <v>14387</v>
      </c>
      <c r="Y4098">
        <v>3</v>
      </c>
      <c r="Z4098" t="s">
        <v>68</v>
      </c>
      <c r="AA4098" t="s">
        <v>99</v>
      </c>
      <c r="AB4098">
        <v>6300</v>
      </c>
      <c r="AC4098">
        <v>0.5</v>
      </c>
    </row>
    <row r="4099" spans="13:29" x14ac:dyDescent="0.35">
      <c r="M4099" t="s">
        <v>44</v>
      </c>
      <c r="N4099">
        <v>21404570</v>
      </c>
      <c r="O4099" t="s">
        <v>17</v>
      </c>
      <c r="P4099">
        <v>52.3809384383406</v>
      </c>
      <c r="Q4099">
        <v>4.8210566193253896</v>
      </c>
      <c r="R4099" t="s">
        <v>50</v>
      </c>
      <c r="S4099">
        <v>76</v>
      </c>
      <c r="T4099">
        <v>297</v>
      </c>
      <c r="U4099">
        <v>26</v>
      </c>
      <c r="V4099">
        <v>1.89</v>
      </c>
      <c r="W4099">
        <v>77</v>
      </c>
      <c r="X4099">
        <v>14480</v>
      </c>
      <c r="Y4099">
        <v>3</v>
      </c>
      <c r="Z4099" t="s">
        <v>94</v>
      </c>
      <c r="AA4099" t="s">
        <v>116</v>
      </c>
      <c r="AB4099">
        <v>22572</v>
      </c>
      <c r="AC4099">
        <v>0.5</v>
      </c>
    </row>
    <row r="4100" spans="13:29" x14ac:dyDescent="0.35">
      <c r="M4100" t="s">
        <v>44</v>
      </c>
      <c r="N4100">
        <v>21442128</v>
      </c>
      <c r="O4100" t="s">
        <v>14</v>
      </c>
      <c r="P4100">
        <v>52.365133144063698</v>
      </c>
      <c r="Q4100">
        <v>4.8780699319947498</v>
      </c>
      <c r="R4100" t="s">
        <v>50</v>
      </c>
      <c r="S4100">
        <v>66</v>
      </c>
      <c r="T4100">
        <v>350</v>
      </c>
      <c r="U4100">
        <v>13</v>
      </c>
      <c r="V4100">
        <v>1.01</v>
      </c>
      <c r="W4100">
        <v>3</v>
      </c>
      <c r="X4100">
        <v>14504</v>
      </c>
      <c r="Y4100">
        <v>3</v>
      </c>
      <c r="Z4100" t="s">
        <v>56</v>
      </c>
      <c r="AA4100" t="s">
        <v>97</v>
      </c>
      <c r="AB4100">
        <v>23100</v>
      </c>
      <c r="AC4100">
        <v>0.5</v>
      </c>
    </row>
    <row r="4101" spans="13:29" x14ac:dyDescent="0.35">
      <c r="M4101" t="s">
        <v>44</v>
      </c>
      <c r="N4101">
        <v>21574619</v>
      </c>
      <c r="O4101" t="s">
        <v>13</v>
      </c>
      <c r="P4101">
        <v>52.358454568221497</v>
      </c>
      <c r="Q4101">
        <v>4.9818647721421199</v>
      </c>
      <c r="R4101" t="s">
        <v>50</v>
      </c>
      <c r="S4101">
        <v>100</v>
      </c>
      <c r="T4101">
        <v>295</v>
      </c>
      <c r="U4101">
        <v>53</v>
      </c>
      <c r="V4101">
        <v>3.95</v>
      </c>
      <c r="W4101">
        <v>348</v>
      </c>
      <c r="X4101">
        <v>14620</v>
      </c>
      <c r="Y4101">
        <v>3</v>
      </c>
      <c r="Z4101" t="s">
        <v>86</v>
      </c>
      <c r="AA4101" t="s">
        <v>110</v>
      </c>
      <c r="AB4101">
        <v>29500</v>
      </c>
      <c r="AC4101">
        <v>0.5</v>
      </c>
    </row>
    <row r="4102" spans="13:29" x14ac:dyDescent="0.35">
      <c r="M4102" t="s">
        <v>44</v>
      </c>
      <c r="N4102">
        <v>21587236</v>
      </c>
      <c r="O4102" t="s">
        <v>11</v>
      </c>
      <c r="P4102">
        <v>52.356871638760097</v>
      </c>
      <c r="Q4102">
        <v>4.8876620487371802</v>
      </c>
      <c r="R4102" t="s">
        <v>50</v>
      </c>
      <c r="S4102">
        <v>56</v>
      </c>
      <c r="T4102">
        <v>301</v>
      </c>
      <c r="U4102">
        <v>13</v>
      </c>
      <c r="V4102">
        <v>0.98</v>
      </c>
      <c r="W4102">
        <v>6</v>
      </c>
      <c r="X4102">
        <v>14635</v>
      </c>
      <c r="Y4102">
        <v>3</v>
      </c>
      <c r="Z4102" t="s">
        <v>58</v>
      </c>
      <c r="AA4102" t="s">
        <v>103</v>
      </c>
      <c r="AB4102">
        <v>16856</v>
      </c>
      <c r="AC4102">
        <v>0.5</v>
      </c>
    </row>
    <row r="4103" spans="13:29" x14ac:dyDescent="0.35">
      <c r="M4103" t="s">
        <v>44</v>
      </c>
      <c r="N4103">
        <v>21639688</v>
      </c>
      <c r="O4103" t="s">
        <v>7</v>
      </c>
      <c r="P4103">
        <v>52.371658706890798</v>
      </c>
      <c r="Q4103">
        <v>4.9215222372927396</v>
      </c>
      <c r="R4103" t="s">
        <v>50</v>
      </c>
      <c r="S4103">
        <v>100</v>
      </c>
      <c r="T4103">
        <v>291</v>
      </c>
      <c r="U4103">
        <v>12</v>
      </c>
      <c r="V4103">
        <v>1</v>
      </c>
      <c r="W4103">
        <v>43</v>
      </c>
      <c r="X4103">
        <v>14679</v>
      </c>
      <c r="Y4103">
        <v>3</v>
      </c>
      <c r="Z4103" t="s">
        <v>68</v>
      </c>
      <c r="AA4103" t="s">
        <v>99</v>
      </c>
      <c r="AB4103">
        <v>29100</v>
      </c>
      <c r="AC4103">
        <v>0.5</v>
      </c>
    </row>
    <row r="4104" spans="13:29" x14ac:dyDescent="0.35">
      <c r="M4104" t="s">
        <v>44</v>
      </c>
      <c r="N4104">
        <v>21696109</v>
      </c>
      <c r="O4104" t="s">
        <v>10</v>
      </c>
      <c r="P4104">
        <v>52.384195278171902</v>
      </c>
      <c r="Q4104">
        <v>4.9247983645080504</v>
      </c>
      <c r="R4104" t="s">
        <v>50</v>
      </c>
      <c r="S4104">
        <v>145</v>
      </c>
      <c r="T4104">
        <v>41</v>
      </c>
      <c r="U4104">
        <v>50</v>
      </c>
      <c r="V4104">
        <v>3.85</v>
      </c>
      <c r="W4104">
        <v>231</v>
      </c>
      <c r="X4104">
        <v>14732</v>
      </c>
      <c r="Y4104">
        <v>3</v>
      </c>
      <c r="Z4104" t="s">
        <v>78</v>
      </c>
      <c r="AA4104" t="s">
        <v>98</v>
      </c>
      <c r="AB4104">
        <v>5945</v>
      </c>
      <c r="AC4104">
        <v>0.5</v>
      </c>
    </row>
    <row r="4105" spans="13:29" x14ac:dyDescent="0.35">
      <c r="M4105" t="s">
        <v>44</v>
      </c>
      <c r="N4105">
        <v>21796971</v>
      </c>
      <c r="O4105" t="s">
        <v>7</v>
      </c>
      <c r="P4105">
        <v>52.3647125419376</v>
      </c>
      <c r="Q4105">
        <v>4.9208762870041802</v>
      </c>
      <c r="R4105" t="s">
        <v>50</v>
      </c>
      <c r="S4105">
        <v>100</v>
      </c>
      <c r="T4105">
        <v>293</v>
      </c>
      <c r="U4105">
        <v>0</v>
      </c>
      <c r="W4105">
        <v>334</v>
      </c>
      <c r="X4105">
        <v>14824</v>
      </c>
      <c r="Y4105">
        <v>3</v>
      </c>
      <c r="Z4105" t="s">
        <v>68</v>
      </c>
      <c r="AA4105" t="s">
        <v>99</v>
      </c>
      <c r="AB4105">
        <v>29300</v>
      </c>
      <c r="AC4105">
        <v>0.5</v>
      </c>
    </row>
    <row r="4106" spans="13:29" x14ac:dyDescent="0.35">
      <c r="M4106" t="s">
        <v>44</v>
      </c>
      <c r="N4106">
        <v>21862649</v>
      </c>
      <c r="O4106" t="s">
        <v>9</v>
      </c>
      <c r="P4106">
        <v>52.356694036620397</v>
      </c>
      <c r="Q4106">
        <v>4.9227214225907998</v>
      </c>
      <c r="R4106" t="s">
        <v>50</v>
      </c>
      <c r="S4106">
        <v>75</v>
      </c>
      <c r="T4106">
        <v>298</v>
      </c>
      <c r="U4106">
        <v>38</v>
      </c>
      <c r="V4106">
        <v>3.09</v>
      </c>
      <c r="W4106">
        <v>21</v>
      </c>
      <c r="X4106">
        <v>14877</v>
      </c>
      <c r="Y4106">
        <v>3</v>
      </c>
      <c r="Z4106" t="s">
        <v>64</v>
      </c>
      <c r="AA4106" t="s">
        <v>106</v>
      </c>
      <c r="AB4106">
        <v>22350</v>
      </c>
      <c r="AC4106">
        <v>0.5</v>
      </c>
    </row>
    <row r="4107" spans="13:29" x14ac:dyDescent="0.35">
      <c r="M4107" t="s">
        <v>44</v>
      </c>
      <c r="N4107">
        <v>22041896</v>
      </c>
      <c r="O4107" t="s">
        <v>10</v>
      </c>
      <c r="P4107">
        <v>52.386846023959201</v>
      </c>
      <c r="Q4107">
        <v>4.9220374938939102</v>
      </c>
      <c r="R4107" t="s">
        <v>50</v>
      </c>
      <c r="S4107">
        <v>95</v>
      </c>
      <c r="T4107">
        <v>218</v>
      </c>
      <c r="U4107">
        <v>37</v>
      </c>
      <c r="V4107">
        <v>3.13</v>
      </c>
      <c r="W4107">
        <v>138</v>
      </c>
      <c r="X4107">
        <v>15030</v>
      </c>
      <c r="Y4107">
        <v>3</v>
      </c>
      <c r="Z4107" t="s">
        <v>78</v>
      </c>
      <c r="AA4107" t="s">
        <v>98</v>
      </c>
      <c r="AB4107">
        <v>20710</v>
      </c>
      <c r="AC4107">
        <v>0.5</v>
      </c>
    </row>
    <row r="4108" spans="13:29" x14ac:dyDescent="0.35">
      <c r="M4108" t="s">
        <v>44</v>
      </c>
      <c r="N4108">
        <v>10162121</v>
      </c>
      <c r="O4108" t="s">
        <v>7</v>
      </c>
      <c r="P4108">
        <v>52.366270798852</v>
      </c>
      <c r="Q4108">
        <v>4.89625095312973</v>
      </c>
      <c r="R4108" t="s">
        <v>48</v>
      </c>
      <c r="S4108">
        <v>180</v>
      </c>
      <c r="T4108">
        <v>157</v>
      </c>
      <c r="U4108">
        <v>13</v>
      </c>
      <c r="V4108">
        <v>0.38</v>
      </c>
      <c r="W4108">
        <v>331</v>
      </c>
      <c r="X4108">
        <v>6223</v>
      </c>
      <c r="Y4108">
        <v>3</v>
      </c>
      <c r="Z4108" t="s">
        <v>68</v>
      </c>
      <c r="AA4108" t="s">
        <v>123</v>
      </c>
      <c r="AB4108">
        <v>28260</v>
      </c>
      <c r="AC4108">
        <v>0.2</v>
      </c>
    </row>
    <row r="4109" spans="13:29" x14ac:dyDescent="0.35">
      <c r="M4109" t="s">
        <v>44</v>
      </c>
      <c r="N4109">
        <v>10346265</v>
      </c>
      <c r="O4109" t="s">
        <v>6</v>
      </c>
      <c r="P4109">
        <v>52.370655370582497</v>
      </c>
      <c r="Q4109">
        <v>4.8859812438927097</v>
      </c>
      <c r="R4109" t="s">
        <v>48</v>
      </c>
      <c r="S4109">
        <v>125</v>
      </c>
      <c r="T4109">
        <v>210</v>
      </c>
      <c r="U4109">
        <v>36</v>
      </c>
      <c r="V4109">
        <v>1.02</v>
      </c>
      <c r="W4109">
        <v>313</v>
      </c>
      <c r="X4109">
        <v>6306</v>
      </c>
      <c r="Y4109">
        <v>3</v>
      </c>
      <c r="Z4109" t="s">
        <v>46</v>
      </c>
      <c r="AA4109" t="s">
        <v>49</v>
      </c>
      <c r="AB4109">
        <v>26250</v>
      </c>
      <c r="AC4109">
        <v>0.2</v>
      </c>
    </row>
    <row r="4110" spans="13:29" x14ac:dyDescent="0.35">
      <c r="M4110" t="s">
        <v>44</v>
      </c>
      <c r="N4110">
        <v>21606345</v>
      </c>
      <c r="O4110" t="s">
        <v>11</v>
      </c>
      <c r="P4110">
        <v>52.354629811217798</v>
      </c>
      <c r="Q4110">
        <v>4.8998529753435403</v>
      </c>
      <c r="R4110" t="s">
        <v>48</v>
      </c>
      <c r="S4110">
        <v>80</v>
      </c>
      <c r="T4110">
        <v>348</v>
      </c>
      <c r="U4110">
        <v>12</v>
      </c>
      <c r="V4110">
        <v>1.18</v>
      </c>
      <c r="W4110">
        <v>3</v>
      </c>
      <c r="X4110">
        <v>14650</v>
      </c>
      <c r="Y4110">
        <v>3</v>
      </c>
      <c r="Z4110" t="s">
        <v>58</v>
      </c>
      <c r="AA4110" t="s">
        <v>126</v>
      </c>
      <c r="AB4110">
        <v>27840</v>
      </c>
      <c r="AC4110">
        <v>0.2</v>
      </c>
    </row>
    <row r="4111" spans="13:29" x14ac:dyDescent="0.35">
      <c r="M4111" t="s">
        <v>44</v>
      </c>
      <c r="N4111">
        <v>50515</v>
      </c>
      <c r="O4111" t="s">
        <v>19</v>
      </c>
      <c r="P4111">
        <v>52.3772723983218</v>
      </c>
      <c r="Q4111">
        <v>4.83925256294087</v>
      </c>
      <c r="R4111" t="s">
        <v>45</v>
      </c>
      <c r="S4111">
        <v>120</v>
      </c>
      <c r="T4111">
        <v>208</v>
      </c>
      <c r="U4111">
        <v>12</v>
      </c>
      <c r="V4111">
        <v>0.21</v>
      </c>
      <c r="W4111">
        <v>79</v>
      </c>
      <c r="X4111">
        <v>19</v>
      </c>
      <c r="Y4111">
        <v>3</v>
      </c>
      <c r="Z4111" t="s">
        <v>62</v>
      </c>
      <c r="AA4111" t="s">
        <v>63</v>
      </c>
      <c r="AB4111">
        <v>24960</v>
      </c>
      <c r="AC4111">
        <v>0.1</v>
      </c>
    </row>
    <row r="4112" spans="13:29" x14ac:dyDescent="0.35">
      <c r="M4112" t="s">
        <v>44</v>
      </c>
      <c r="N4112">
        <v>379885</v>
      </c>
      <c r="O4112" t="s">
        <v>9</v>
      </c>
      <c r="P4112">
        <v>52.354662513846598</v>
      </c>
      <c r="Q4112">
        <v>4.9076302157198199</v>
      </c>
      <c r="R4112" t="s">
        <v>45</v>
      </c>
      <c r="S4112">
        <v>199</v>
      </c>
      <c r="T4112">
        <v>31</v>
      </c>
      <c r="U4112">
        <v>41</v>
      </c>
      <c r="V4112">
        <v>0.51</v>
      </c>
      <c r="W4112">
        <v>314</v>
      </c>
      <c r="X4112">
        <v>205</v>
      </c>
      <c r="Y4112">
        <v>3</v>
      </c>
      <c r="Z4112" t="s">
        <v>64</v>
      </c>
      <c r="AA4112" t="s">
        <v>65</v>
      </c>
      <c r="AB4112">
        <v>6169</v>
      </c>
      <c r="AC4112">
        <v>0.1</v>
      </c>
    </row>
    <row r="4113" spans="13:29" x14ac:dyDescent="0.35">
      <c r="M4113" t="s">
        <v>44</v>
      </c>
      <c r="N4113">
        <v>441424</v>
      </c>
      <c r="O4113" t="s">
        <v>18</v>
      </c>
      <c r="P4113">
        <v>52.373786853846397</v>
      </c>
      <c r="Q4113">
        <v>4.9448821224984698</v>
      </c>
      <c r="R4113" t="s">
        <v>45</v>
      </c>
      <c r="S4113">
        <v>150</v>
      </c>
      <c r="T4113">
        <v>323</v>
      </c>
      <c r="U4113">
        <v>27</v>
      </c>
      <c r="V4113">
        <v>0.35</v>
      </c>
      <c r="W4113">
        <v>41</v>
      </c>
      <c r="X4113">
        <v>236</v>
      </c>
      <c r="Y4113">
        <v>3</v>
      </c>
      <c r="Z4113" t="s">
        <v>66</v>
      </c>
      <c r="AA4113" t="s">
        <v>67</v>
      </c>
      <c r="AB4113">
        <v>48450</v>
      </c>
      <c r="AC4113">
        <v>0.1</v>
      </c>
    </row>
    <row r="4114" spans="13:29" x14ac:dyDescent="0.35">
      <c r="M4114" t="s">
        <v>44</v>
      </c>
      <c r="N4114">
        <v>551606</v>
      </c>
      <c r="O4114" t="s">
        <v>18</v>
      </c>
      <c r="P4114">
        <v>52.372445269861601</v>
      </c>
      <c r="Q4114">
        <v>4.9508761526339304</v>
      </c>
      <c r="R4114" t="s">
        <v>45</v>
      </c>
      <c r="S4114">
        <v>299</v>
      </c>
      <c r="T4114">
        <v>297</v>
      </c>
      <c r="U4114">
        <v>46</v>
      </c>
      <c r="V4114">
        <v>0.67</v>
      </c>
      <c r="W4114">
        <v>70</v>
      </c>
      <c r="X4114">
        <v>304</v>
      </c>
      <c r="Y4114">
        <v>3</v>
      </c>
      <c r="Z4114" t="s">
        <v>66</v>
      </c>
      <c r="AA4114" t="s">
        <v>67</v>
      </c>
      <c r="AB4114">
        <v>88803</v>
      </c>
      <c r="AC4114">
        <v>0.1</v>
      </c>
    </row>
    <row r="4115" spans="13:29" x14ac:dyDescent="0.35">
      <c r="M4115" t="s">
        <v>44</v>
      </c>
      <c r="N4115">
        <v>556829</v>
      </c>
      <c r="O4115" t="s">
        <v>16</v>
      </c>
      <c r="P4115">
        <v>52.335802694136902</v>
      </c>
      <c r="Q4115">
        <v>4.8670640266008798</v>
      </c>
      <c r="R4115" t="s">
        <v>45</v>
      </c>
      <c r="S4115">
        <v>99</v>
      </c>
      <c r="T4115">
        <v>327</v>
      </c>
      <c r="U4115">
        <v>19</v>
      </c>
      <c r="V4115">
        <v>0.25</v>
      </c>
      <c r="W4115">
        <v>1</v>
      </c>
      <c r="X4115">
        <v>309</v>
      </c>
      <c r="Y4115">
        <v>3</v>
      </c>
      <c r="Z4115" t="s">
        <v>82</v>
      </c>
      <c r="AA4115" t="s">
        <v>83</v>
      </c>
      <c r="AB4115">
        <v>32373</v>
      </c>
      <c r="AC4115">
        <v>0.1</v>
      </c>
    </row>
    <row r="4116" spans="13:29" x14ac:dyDescent="0.35">
      <c r="M4116" t="s">
        <v>44</v>
      </c>
      <c r="N4116">
        <v>569499</v>
      </c>
      <c r="O4116" t="s">
        <v>9</v>
      </c>
      <c r="P4116">
        <v>52.358150183525098</v>
      </c>
      <c r="Q4116">
        <v>4.9187296064410999</v>
      </c>
      <c r="R4116" t="s">
        <v>45</v>
      </c>
      <c r="S4116">
        <v>95</v>
      </c>
      <c r="T4116">
        <v>364</v>
      </c>
      <c r="U4116">
        <v>3</v>
      </c>
      <c r="V4116">
        <v>0.27</v>
      </c>
      <c r="W4116">
        <v>6</v>
      </c>
      <c r="X4116">
        <v>317</v>
      </c>
      <c r="Y4116">
        <v>3</v>
      </c>
      <c r="Z4116" t="s">
        <v>64</v>
      </c>
      <c r="AA4116" t="s">
        <v>65</v>
      </c>
      <c r="AB4116">
        <v>34580</v>
      </c>
      <c r="AC4116">
        <v>0.1</v>
      </c>
    </row>
    <row r="4117" spans="13:29" x14ac:dyDescent="0.35">
      <c r="M4117" t="s">
        <v>44</v>
      </c>
      <c r="N4117">
        <v>582030</v>
      </c>
      <c r="O4117" t="s">
        <v>19</v>
      </c>
      <c r="P4117">
        <v>52.3780910342645</v>
      </c>
      <c r="Q4117">
        <v>4.8503935590034599</v>
      </c>
      <c r="R4117" t="s">
        <v>45</v>
      </c>
      <c r="S4117">
        <v>138</v>
      </c>
      <c r="T4117">
        <v>3</v>
      </c>
      <c r="U4117">
        <v>19</v>
      </c>
      <c r="V4117">
        <v>0.25</v>
      </c>
      <c r="W4117">
        <v>340</v>
      </c>
      <c r="X4117">
        <v>329</v>
      </c>
      <c r="Y4117">
        <v>3</v>
      </c>
      <c r="Z4117" t="s">
        <v>62</v>
      </c>
      <c r="AA4117" t="s">
        <v>63</v>
      </c>
      <c r="AB4117">
        <v>414</v>
      </c>
      <c r="AC4117">
        <v>0.1</v>
      </c>
    </row>
    <row r="4118" spans="13:29" x14ac:dyDescent="0.35">
      <c r="M4118" t="s">
        <v>44</v>
      </c>
      <c r="N4118">
        <v>609202</v>
      </c>
      <c r="O4118" t="s">
        <v>12</v>
      </c>
      <c r="P4118">
        <v>52.349651342443202</v>
      </c>
      <c r="Q4118">
        <v>4.9333911339649203</v>
      </c>
      <c r="R4118" t="s">
        <v>45</v>
      </c>
      <c r="S4118">
        <v>139</v>
      </c>
      <c r="T4118">
        <v>250</v>
      </c>
      <c r="U4118">
        <v>28</v>
      </c>
      <c r="V4118">
        <v>0.41</v>
      </c>
      <c r="W4118">
        <v>132</v>
      </c>
      <c r="X4118">
        <v>356</v>
      </c>
      <c r="Y4118">
        <v>3</v>
      </c>
      <c r="Z4118" t="s">
        <v>72</v>
      </c>
      <c r="AA4118" t="s">
        <v>73</v>
      </c>
      <c r="AB4118">
        <v>34750</v>
      </c>
      <c r="AC4118">
        <v>0.1</v>
      </c>
    </row>
    <row r="4119" spans="13:29" x14ac:dyDescent="0.35">
      <c r="M4119" t="s">
        <v>44</v>
      </c>
      <c r="N4119">
        <v>743992</v>
      </c>
      <c r="O4119" t="s">
        <v>19</v>
      </c>
      <c r="P4119">
        <v>52.3788438720347</v>
      </c>
      <c r="Q4119">
        <v>4.8531643171514798</v>
      </c>
      <c r="R4119" t="s">
        <v>45</v>
      </c>
      <c r="S4119">
        <v>125</v>
      </c>
      <c r="T4119">
        <v>4</v>
      </c>
      <c r="U4119">
        <v>10</v>
      </c>
      <c r="V4119">
        <v>0.23</v>
      </c>
      <c r="W4119">
        <v>364</v>
      </c>
      <c r="X4119">
        <v>498</v>
      </c>
      <c r="Y4119">
        <v>3</v>
      </c>
      <c r="Z4119" t="s">
        <v>62</v>
      </c>
      <c r="AA4119" t="s">
        <v>63</v>
      </c>
      <c r="AB4119">
        <v>500</v>
      </c>
      <c r="AC4119">
        <v>0.1</v>
      </c>
    </row>
    <row r="4120" spans="13:29" x14ac:dyDescent="0.35">
      <c r="M4120" t="s">
        <v>44</v>
      </c>
      <c r="N4120">
        <v>758706</v>
      </c>
      <c r="O4120" t="s">
        <v>9</v>
      </c>
      <c r="P4120">
        <v>52.355902804558603</v>
      </c>
      <c r="Q4120">
        <v>4.9118070687877102</v>
      </c>
      <c r="R4120" t="s">
        <v>45</v>
      </c>
      <c r="S4120">
        <v>105</v>
      </c>
      <c r="T4120">
        <v>202</v>
      </c>
      <c r="U4120">
        <v>43</v>
      </c>
      <c r="V4120">
        <v>0.6</v>
      </c>
      <c r="W4120">
        <v>132</v>
      </c>
      <c r="X4120">
        <v>520</v>
      </c>
      <c r="Y4120">
        <v>3</v>
      </c>
      <c r="Z4120" t="s">
        <v>64</v>
      </c>
      <c r="AA4120" t="s">
        <v>65</v>
      </c>
      <c r="AB4120">
        <v>21210</v>
      </c>
      <c r="AC4120">
        <v>0.1</v>
      </c>
    </row>
    <row r="4121" spans="13:29" x14ac:dyDescent="0.35">
      <c r="M4121" t="s">
        <v>44</v>
      </c>
      <c r="N4121">
        <v>789630</v>
      </c>
      <c r="O4121" t="s">
        <v>19</v>
      </c>
      <c r="P4121">
        <v>52.378873866616601</v>
      </c>
      <c r="Q4121">
        <v>4.8454443347563396</v>
      </c>
      <c r="R4121" t="s">
        <v>45</v>
      </c>
      <c r="S4121">
        <v>125</v>
      </c>
      <c r="T4121">
        <v>361</v>
      </c>
      <c r="U4121">
        <v>59</v>
      </c>
      <c r="V4121">
        <v>0.87</v>
      </c>
      <c r="W4121">
        <v>6</v>
      </c>
      <c r="X4121">
        <v>551</v>
      </c>
      <c r="Y4121">
        <v>3</v>
      </c>
      <c r="Z4121" t="s">
        <v>62</v>
      </c>
      <c r="AA4121" t="s">
        <v>63</v>
      </c>
      <c r="AB4121">
        <v>45125</v>
      </c>
      <c r="AC4121">
        <v>0.1</v>
      </c>
    </row>
    <row r="4122" spans="13:29" x14ac:dyDescent="0.35">
      <c r="M4122" t="s">
        <v>44</v>
      </c>
      <c r="N4122">
        <v>874688</v>
      </c>
      <c r="O4122" t="s">
        <v>9</v>
      </c>
      <c r="P4122">
        <v>52.359346703434198</v>
      </c>
      <c r="Q4122">
        <v>4.9130408542673898</v>
      </c>
      <c r="R4122" t="s">
        <v>45</v>
      </c>
      <c r="S4122">
        <v>315</v>
      </c>
      <c r="T4122">
        <v>182</v>
      </c>
      <c r="U4122">
        <v>22</v>
      </c>
      <c r="V4122">
        <v>0.34</v>
      </c>
      <c r="W4122">
        <v>57</v>
      </c>
      <c r="X4122">
        <v>641</v>
      </c>
      <c r="Y4122">
        <v>3</v>
      </c>
      <c r="Z4122" t="s">
        <v>64</v>
      </c>
      <c r="AA4122" t="s">
        <v>65</v>
      </c>
      <c r="AB4122">
        <v>57330</v>
      </c>
      <c r="AC4122">
        <v>0.1</v>
      </c>
    </row>
    <row r="4123" spans="13:29" x14ac:dyDescent="0.35">
      <c r="M4123" t="s">
        <v>44</v>
      </c>
      <c r="N4123">
        <v>886192</v>
      </c>
      <c r="O4123" t="s">
        <v>23</v>
      </c>
      <c r="P4123">
        <v>52.384751251211</v>
      </c>
      <c r="Q4123">
        <v>5.0135572795897403</v>
      </c>
      <c r="R4123" t="s">
        <v>45</v>
      </c>
      <c r="S4123">
        <v>90</v>
      </c>
      <c r="T4123">
        <v>127</v>
      </c>
      <c r="U4123">
        <v>25</v>
      </c>
      <c r="V4123">
        <v>0.45</v>
      </c>
      <c r="W4123">
        <v>181</v>
      </c>
      <c r="X4123">
        <v>651</v>
      </c>
      <c r="Y4123">
        <v>3</v>
      </c>
      <c r="Z4123" t="s">
        <v>76</v>
      </c>
      <c r="AA4123" t="s">
        <v>77</v>
      </c>
      <c r="AB4123">
        <v>11430</v>
      </c>
      <c r="AC4123">
        <v>0.1</v>
      </c>
    </row>
    <row r="4124" spans="13:29" x14ac:dyDescent="0.35">
      <c r="M4124" t="s">
        <v>44</v>
      </c>
      <c r="N4124">
        <v>951483</v>
      </c>
      <c r="O4124" t="s">
        <v>12</v>
      </c>
      <c r="P4124">
        <v>52.351978198363597</v>
      </c>
      <c r="Q4124">
        <v>4.9245747600342504</v>
      </c>
      <c r="R4124" t="s">
        <v>45</v>
      </c>
      <c r="S4124">
        <v>115</v>
      </c>
      <c r="T4124">
        <v>213</v>
      </c>
      <c r="U4124">
        <v>35</v>
      </c>
      <c r="V4124">
        <v>0.51</v>
      </c>
      <c r="W4124">
        <v>112</v>
      </c>
      <c r="X4124">
        <v>695</v>
      </c>
      <c r="Y4124">
        <v>3</v>
      </c>
      <c r="Z4124" t="s">
        <v>72</v>
      </c>
      <c r="AA4124" t="s">
        <v>73</v>
      </c>
      <c r="AB4124">
        <v>24495</v>
      </c>
      <c r="AC4124">
        <v>0.1</v>
      </c>
    </row>
    <row r="4125" spans="13:29" x14ac:dyDescent="0.35">
      <c r="M4125" t="s">
        <v>44</v>
      </c>
      <c r="N4125">
        <v>954633</v>
      </c>
      <c r="O4125" t="s">
        <v>26</v>
      </c>
      <c r="P4125">
        <v>52.321147870497299</v>
      </c>
      <c r="Q4125">
        <v>4.9555295859390602</v>
      </c>
      <c r="R4125" t="s">
        <v>45</v>
      </c>
      <c r="S4125">
        <v>79</v>
      </c>
      <c r="T4125">
        <v>98</v>
      </c>
      <c r="U4125">
        <v>61</v>
      </c>
      <c r="V4125">
        <v>1.0900000000000001</v>
      </c>
      <c r="W4125">
        <v>148</v>
      </c>
      <c r="X4125">
        <v>698</v>
      </c>
      <c r="Y4125">
        <v>3</v>
      </c>
      <c r="Z4125" t="s">
        <v>92</v>
      </c>
      <c r="AA4125" t="s">
        <v>93</v>
      </c>
      <c r="AB4125">
        <v>7742</v>
      </c>
      <c r="AC4125">
        <v>0.1</v>
      </c>
    </row>
    <row r="4126" spans="13:29" x14ac:dyDescent="0.35">
      <c r="M4126" t="s">
        <v>44</v>
      </c>
      <c r="N4126">
        <v>957396</v>
      </c>
      <c r="O4126" t="s">
        <v>13</v>
      </c>
      <c r="P4126">
        <v>52.3597246312724</v>
      </c>
      <c r="Q4126">
        <v>4.9805920999837898</v>
      </c>
      <c r="R4126" t="s">
        <v>45</v>
      </c>
      <c r="S4126">
        <v>275</v>
      </c>
      <c r="T4126">
        <v>109</v>
      </c>
      <c r="U4126">
        <v>18</v>
      </c>
      <c r="V4126">
        <v>0.32</v>
      </c>
      <c r="W4126">
        <v>310</v>
      </c>
      <c r="X4126">
        <v>702</v>
      </c>
      <c r="Y4126">
        <v>3</v>
      </c>
      <c r="Z4126" t="s">
        <v>86</v>
      </c>
      <c r="AA4126" t="s">
        <v>87</v>
      </c>
      <c r="AB4126">
        <v>29975</v>
      </c>
      <c r="AC4126">
        <v>0.1</v>
      </c>
    </row>
    <row r="4127" spans="13:29" x14ac:dyDescent="0.35">
      <c r="M4127" t="s">
        <v>44</v>
      </c>
      <c r="N4127">
        <v>998139</v>
      </c>
      <c r="O4127" t="s">
        <v>18</v>
      </c>
      <c r="P4127">
        <v>52.366012836847197</v>
      </c>
      <c r="Q4127">
        <v>4.9336924908593902</v>
      </c>
      <c r="R4127" t="s">
        <v>45</v>
      </c>
      <c r="S4127">
        <v>95</v>
      </c>
      <c r="T4127">
        <v>281</v>
      </c>
      <c r="U4127">
        <v>60</v>
      </c>
      <c r="V4127">
        <v>0.93</v>
      </c>
      <c r="W4127">
        <v>26</v>
      </c>
      <c r="X4127">
        <v>716</v>
      </c>
      <c r="Y4127">
        <v>3</v>
      </c>
      <c r="Z4127" t="s">
        <v>66</v>
      </c>
      <c r="AA4127" t="s">
        <v>67</v>
      </c>
      <c r="AB4127">
        <v>26695</v>
      </c>
      <c r="AC4127">
        <v>0.1</v>
      </c>
    </row>
    <row r="4128" spans="13:29" x14ac:dyDescent="0.35">
      <c r="M4128" t="s">
        <v>44</v>
      </c>
      <c r="N4128">
        <v>1020573</v>
      </c>
      <c r="O4128" t="s">
        <v>23</v>
      </c>
      <c r="P4128">
        <v>52.396522868650003</v>
      </c>
      <c r="Q4128">
        <v>4.9952341163361398</v>
      </c>
      <c r="R4128" t="s">
        <v>45</v>
      </c>
      <c r="S4128">
        <v>140</v>
      </c>
      <c r="T4128">
        <v>10</v>
      </c>
      <c r="U4128">
        <v>2</v>
      </c>
      <c r="V4128">
        <v>0.03</v>
      </c>
      <c r="W4128">
        <v>293</v>
      </c>
      <c r="X4128">
        <v>736</v>
      </c>
      <c r="Y4128">
        <v>3</v>
      </c>
      <c r="Z4128" t="s">
        <v>76</v>
      </c>
      <c r="AA4128" t="s">
        <v>77</v>
      </c>
      <c r="AB4128">
        <v>1400</v>
      </c>
      <c r="AC4128">
        <v>0.1</v>
      </c>
    </row>
    <row r="4129" spans="13:29" x14ac:dyDescent="0.35">
      <c r="M4129" t="s">
        <v>44</v>
      </c>
      <c r="N4129">
        <v>1021144</v>
      </c>
      <c r="O4129" t="s">
        <v>25</v>
      </c>
      <c r="P4129">
        <v>52.297202568214502</v>
      </c>
      <c r="Q4129">
        <v>4.97575575566509</v>
      </c>
      <c r="R4129" t="s">
        <v>45</v>
      </c>
      <c r="S4129">
        <v>110</v>
      </c>
      <c r="T4129">
        <v>301</v>
      </c>
      <c r="U4129">
        <v>12</v>
      </c>
      <c r="V4129">
        <v>0.27</v>
      </c>
      <c r="W4129">
        <v>192</v>
      </c>
      <c r="X4129">
        <v>737</v>
      </c>
      <c r="Y4129">
        <v>3</v>
      </c>
      <c r="Z4129" t="s">
        <v>90</v>
      </c>
      <c r="AA4129" t="s">
        <v>91</v>
      </c>
      <c r="AB4129">
        <v>33110</v>
      </c>
      <c r="AC4129">
        <v>0.1</v>
      </c>
    </row>
    <row r="4130" spans="13:29" x14ac:dyDescent="0.35">
      <c r="M4130" t="s">
        <v>44</v>
      </c>
      <c r="N4130">
        <v>1055570</v>
      </c>
      <c r="O4130" t="s">
        <v>13</v>
      </c>
      <c r="P4130">
        <v>52.3612575964138</v>
      </c>
      <c r="Q4130">
        <v>4.9824021162900403</v>
      </c>
      <c r="R4130" t="s">
        <v>45</v>
      </c>
      <c r="S4130">
        <v>180</v>
      </c>
      <c r="T4130">
        <v>146</v>
      </c>
      <c r="U4130">
        <v>190</v>
      </c>
      <c r="V4130">
        <v>2.79</v>
      </c>
      <c r="W4130">
        <v>196</v>
      </c>
      <c r="X4130">
        <v>767</v>
      </c>
      <c r="Y4130">
        <v>3</v>
      </c>
      <c r="Z4130" t="s">
        <v>86</v>
      </c>
      <c r="AA4130" t="s">
        <v>87</v>
      </c>
      <c r="AB4130">
        <v>26280</v>
      </c>
      <c r="AC4130">
        <v>0.1</v>
      </c>
    </row>
    <row r="4131" spans="13:29" x14ac:dyDescent="0.35">
      <c r="M4131" t="s">
        <v>44</v>
      </c>
      <c r="N4131">
        <v>1071189</v>
      </c>
      <c r="O4131" t="s">
        <v>13</v>
      </c>
      <c r="P4131">
        <v>52.370489668434899</v>
      </c>
      <c r="Q4131">
        <v>4.9791566147628199</v>
      </c>
      <c r="R4131" t="s">
        <v>45</v>
      </c>
      <c r="S4131">
        <v>350</v>
      </c>
      <c r="T4131">
        <v>5</v>
      </c>
      <c r="U4131">
        <v>33</v>
      </c>
      <c r="V4131">
        <v>0.48</v>
      </c>
      <c r="W4131">
        <v>24</v>
      </c>
      <c r="X4131">
        <v>781</v>
      </c>
      <c r="Y4131">
        <v>3</v>
      </c>
      <c r="Z4131" t="s">
        <v>86</v>
      </c>
      <c r="AA4131" t="s">
        <v>87</v>
      </c>
      <c r="AB4131">
        <v>1750</v>
      </c>
      <c r="AC4131">
        <v>0.1</v>
      </c>
    </row>
    <row r="4132" spans="13:29" x14ac:dyDescent="0.35">
      <c r="M4132" t="s">
        <v>44</v>
      </c>
      <c r="N4132">
        <v>1079499</v>
      </c>
      <c r="O4132" t="s">
        <v>9</v>
      </c>
      <c r="P4132">
        <v>52.354587769287399</v>
      </c>
      <c r="Q4132">
        <v>4.9084186682763198</v>
      </c>
      <c r="R4132" t="s">
        <v>45</v>
      </c>
      <c r="S4132">
        <v>379</v>
      </c>
      <c r="T4132">
        <v>45</v>
      </c>
      <c r="U4132">
        <v>57</v>
      </c>
      <c r="V4132">
        <v>0.84</v>
      </c>
      <c r="W4132">
        <v>352</v>
      </c>
      <c r="X4132">
        <v>789</v>
      </c>
      <c r="Y4132">
        <v>3</v>
      </c>
      <c r="Z4132" t="s">
        <v>64</v>
      </c>
      <c r="AA4132" t="s">
        <v>65</v>
      </c>
      <c r="AB4132">
        <v>17055</v>
      </c>
      <c r="AC4132">
        <v>0.1</v>
      </c>
    </row>
    <row r="4133" spans="13:29" x14ac:dyDescent="0.35">
      <c r="M4133" t="s">
        <v>44</v>
      </c>
      <c r="N4133">
        <v>1155432</v>
      </c>
      <c r="O4133" t="s">
        <v>22</v>
      </c>
      <c r="P4133">
        <v>52.406877547691103</v>
      </c>
      <c r="Q4133">
        <v>4.9052880357680202</v>
      </c>
      <c r="R4133" t="s">
        <v>45</v>
      </c>
      <c r="S4133">
        <v>160</v>
      </c>
      <c r="T4133">
        <v>88</v>
      </c>
      <c r="U4133">
        <v>32</v>
      </c>
      <c r="V4133">
        <v>0.49</v>
      </c>
      <c r="W4133">
        <v>127</v>
      </c>
      <c r="X4133">
        <v>851</v>
      </c>
      <c r="Y4133">
        <v>3</v>
      </c>
      <c r="Z4133" t="s">
        <v>80</v>
      </c>
      <c r="AA4133" t="s">
        <v>81</v>
      </c>
      <c r="AB4133">
        <v>14080</v>
      </c>
      <c r="AC4133">
        <v>0.1</v>
      </c>
    </row>
    <row r="4134" spans="13:29" x14ac:dyDescent="0.35">
      <c r="M4134" t="s">
        <v>44</v>
      </c>
      <c r="N4134">
        <v>1184777</v>
      </c>
      <c r="O4134" t="s">
        <v>18</v>
      </c>
      <c r="P4134">
        <v>52.361409987154701</v>
      </c>
      <c r="Q4134">
        <v>4.9382202611172898</v>
      </c>
      <c r="R4134" t="s">
        <v>45</v>
      </c>
      <c r="S4134">
        <v>140</v>
      </c>
      <c r="T4134">
        <v>356</v>
      </c>
      <c r="U4134">
        <v>58</v>
      </c>
      <c r="V4134">
        <v>0.86</v>
      </c>
      <c r="W4134">
        <v>39</v>
      </c>
      <c r="X4134">
        <v>871</v>
      </c>
      <c r="Y4134">
        <v>3</v>
      </c>
      <c r="Z4134" t="s">
        <v>66</v>
      </c>
      <c r="AA4134" t="s">
        <v>67</v>
      </c>
      <c r="AB4134">
        <v>49840</v>
      </c>
      <c r="AC4134">
        <v>0.1</v>
      </c>
    </row>
    <row r="4135" spans="13:29" x14ac:dyDescent="0.35">
      <c r="M4135" t="s">
        <v>44</v>
      </c>
      <c r="N4135">
        <v>1246242</v>
      </c>
      <c r="O4135" t="s">
        <v>10</v>
      </c>
      <c r="P4135">
        <v>52.390731187497302</v>
      </c>
      <c r="Q4135">
        <v>4.9283429106572703</v>
      </c>
      <c r="R4135" t="s">
        <v>45</v>
      </c>
      <c r="S4135">
        <v>295</v>
      </c>
      <c r="T4135">
        <v>222</v>
      </c>
      <c r="U4135">
        <v>28</v>
      </c>
      <c r="V4135">
        <v>0.5</v>
      </c>
      <c r="W4135">
        <v>23</v>
      </c>
      <c r="X4135">
        <v>916</v>
      </c>
      <c r="Y4135">
        <v>3</v>
      </c>
      <c r="Z4135" t="s">
        <v>78</v>
      </c>
      <c r="AA4135" t="s">
        <v>79</v>
      </c>
      <c r="AB4135">
        <v>65490</v>
      </c>
      <c r="AC4135">
        <v>0.1</v>
      </c>
    </row>
    <row r="4136" spans="13:29" x14ac:dyDescent="0.35">
      <c r="M4136" t="s">
        <v>44</v>
      </c>
      <c r="N4136">
        <v>1283544</v>
      </c>
      <c r="O4136" t="s">
        <v>9</v>
      </c>
      <c r="P4136">
        <v>52.361971890049503</v>
      </c>
      <c r="Q4136">
        <v>4.9264314754431098</v>
      </c>
      <c r="R4136" t="s">
        <v>45</v>
      </c>
      <c r="S4136">
        <v>79</v>
      </c>
      <c r="T4136">
        <v>359</v>
      </c>
      <c r="U4136">
        <v>33</v>
      </c>
      <c r="V4136">
        <v>0.52</v>
      </c>
      <c r="W4136">
        <v>13</v>
      </c>
      <c r="X4136">
        <v>948</v>
      </c>
      <c r="Y4136">
        <v>3</v>
      </c>
      <c r="Z4136" t="s">
        <v>64</v>
      </c>
      <c r="AA4136" t="s">
        <v>65</v>
      </c>
      <c r="AB4136">
        <v>28361</v>
      </c>
      <c r="AC4136">
        <v>0.1</v>
      </c>
    </row>
    <row r="4137" spans="13:29" x14ac:dyDescent="0.35">
      <c r="M4137" t="s">
        <v>44</v>
      </c>
      <c r="N4137">
        <v>1331157</v>
      </c>
      <c r="O4137" t="s">
        <v>13</v>
      </c>
      <c r="P4137">
        <v>52.3481240277696</v>
      </c>
      <c r="Q4137">
        <v>5.0059909650642904</v>
      </c>
      <c r="R4137" t="s">
        <v>45</v>
      </c>
      <c r="S4137">
        <v>150</v>
      </c>
      <c r="T4137">
        <v>212</v>
      </c>
      <c r="U4137">
        <v>8</v>
      </c>
      <c r="V4137">
        <v>0.2</v>
      </c>
      <c r="W4137">
        <v>157</v>
      </c>
      <c r="X4137">
        <v>982</v>
      </c>
      <c r="Y4137">
        <v>3</v>
      </c>
      <c r="Z4137" t="s">
        <v>86</v>
      </c>
      <c r="AA4137" t="s">
        <v>87</v>
      </c>
      <c r="AB4137">
        <v>31800</v>
      </c>
      <c r="AC4137">
        <v>0.1</v>
      </c>
    </row>
    <row r="4138" spans="13:29" x14ac:dyDescent="0.35">
      <c r="M4138" t="s">
        <v>44</v>
      </c>
      <c r="N4138">
        <v>1353322</v>
      </c>
      <c r="O4138" t="s">
        <v>17</v>
      </c>
      <c r="P4138">
        <v>52.377779615647</v>
      </c>
      <c r="Q4138">
        <v>4.8360535756273597</v>
      </c>
      <c r="R4138" t="s">
        <v>45</v>
      </c>
      <c r="S4138">
        <v>95</v>
      </c>
      <c r="T4138">
        <v>362</v>
      </c>
      <c r="U4138">
        <v>29</v>
      </c>
      <c r="V4138">
        <v>0.45</v>
      </c>
      <c r="W4138">
        <v>96</v>
      </c>
      <c r="X4138">
        <v>999</v>
      </c>
      <c r="Y4138">
        <v>3</v>
      </c>
      <c r="Z4138" t="s">
        <v>94</v>
      </c>
      <c r="AA4138" t="s">
        <v>95</v>
      </c>
      <c r="AB4138">
        <v>34390</v>
      </c>
      <c r="AC4138">
        <v>0.1</v>
      </c>
    </row>
    <row r="4139" spans="13:29" x14ac:dyDescent="0.35">
      <c r="M4139" t="s">
        <v>44</v>
      </c>
      <c r="N4139">
        <v>1369677</v>
      </c>
      <c r="O4139" t="s">
        <v>19</v>
      </c>
      <c r="P4139">
        <v>52.375323344998897</v>
      </c>
      <c r="Q4139">
        <v>4.8598568136914801</v>
      </c>
      <c r="R4139" t="s">
        <v>45</v>
      </c>
      <c r="S4139">
        <v>74</v>
      </c>
      <c r="T4139">
        <v>299</v>
      </c>
      <c r="U4139">
        <v>34</v>
      </c>
      <c r="V4139">
        <v>0.6</v>
      </c>
      <c r="W4139">
        <v>4</v>
      </c>
      <c r="X4139">
        <v>1020</v>
      </c>
      <c r="Y4139">
        <v>3</v>
      </c>
      <c r="Z4139" t="s">
        <v>62</v>
      </c>
      <c r="AA4139" t="s">
        <v>63</v>
      </c>
      <c r="AB4139">
        <v>22126</v>
      </c>
      <c r="AC4139">
        <v>0.1</v>
      </c>
    </row>
    <row r="4140" spans="13:29" x14ac:dyDescent="0.35">
      <c r="M4140" t="s">
        <v>44</v>
      </c>
      <c r="N4140">
        <v>1397317</v>
      </c>
      <c r="O4140" t="s">
        <v>9</v>
      </c>
      <c r="P4140">
        <v>52.357711796176098</v>
      </c>
      <c r="Q4140">
        <v>4.9067611719157496</v>
      </c>
      <c r="R4140" t="s">
        <v>45</v>
      </c>
      <c r="S4140">
        <v>213</v>
      </c>
      <c r="T4140">
        <v>353</v>
      </c>
      <c r="U4140">
        <v>24</v>
      </c>
      <c r="V4140">
        <v>0.45</v>
      </c>
      <c r="W4140">
        <v>13</v>
      </c>
      <c r="X4140">
        <v>1043</v>
      </c>
      <c r="Y4140">
        <v>3</v>
      </c>
      <c r="Z4140" t="s">
        <v>64</v>
      </c>
      <c r="AA4140" t="s">
        <v>65</v>
      </c>
      <c r="AB4140">
        <v>75189</v>
      </c>
      <c r="AC4140">
        <v>0.1</v>
      </c>
    </row>
    <row r="4141" spans="13:29" x14ac:dyDescent="0.35">
      <c r="M4141" t="s">
        <v>44</v>
      </c>
      <c r="N4141">
        <v>1468473</v>
      </c>
      <c r="O4141" t="s">
        <v>19</v>
      </c>
      <c r="P4141">
        <v>52.376738344714603</v>
      </c>
      <c r="Q4141">
        <v>4.8503237498207596</v>
      </c>
      <c r="R4141" t="s">
        <v>45</v>
      </c>
      <c r="S4141">
        <v>140</v>
      </c>
      <c r="T4141">
        <v>83</v>
      </c>
      <c r="U4141">
        <v>112</v>
      </c>
      <c r="V4141">
        <v>1.76</v>
      </c>
      <c r="W4141">
        <v>64</v>
      </c>
      <c r="X4141">
        <v>1084</v>
      </c>
      <c r="Y4141">
        <v>3</v>
      </c>
      <c r="Z4141" t="s">
        <v>62</v>
      </c>
      <c r="AA4141" t="s">
        <v>63</v>
      </c>
      <c r="AB4141">
        <v>11620</v>
      </c>
      <c r="AC4141">
        <v>0.1</v>
      </c>
    </row>
    <row r="4142" spans="13:29" x14ac:dyDescent="0.35">
      <c r="M4142" t="s">
        <v>44</v>
      </c>
      <c r="N4142">
        <v>1509400</v>
      </c>
      <c r="O4142" t="s">
        <v>18</v>
      </c>
      <c r="P4142">
        <v>52.3687953791243</v>
      </c>
      <c r="Q4142">
        <v>4.9412525580527102</v>
      </c>
      <c r="R4142" t="s">
        <v>45</v>
      </c>
      <c r="S4142">
        <v>175</v>
      </c>
      <c r="T4142">
        <v>30</v>
      </c>
      <c r="U4142">
        <v>33</v>
      </c>
      <c r="V4142">
        <v>0.53</v>
      </c>
      <c r="W4142">
        <v>249</v>
      </c>
      <c r="X4142">
        <v>1114</v>
      </c>
      <c r="Y4142">
        <v>3</v>
      </c>
      <c r="Z4142" t="s">
        <v>66</v>
      </c>
      <c r="AA4142" t="s">
        <v>67</v>
      </c>
      <c r="AB4142">
        <v>5250</v>
      </c>
      <c r="AC4142">
        <v>0.1</v>
      </c>
    </row>
    <row r="4143" spans="13:29" x14ac:dyDescent="0.35">
      <c r="M4143" t="s">
        <v>44</v>
      </c>
      <c r="N4143">
        <v>1514753</v>
      </c>
      <c r="O4143" t="s">
        <v>18</v>
      </c>
      <c r="P4143">
        <v>52.364579248137602</v>
      </c>
      <c r="Q4143">
        <v>4.9388559600023196</v>
      </c>
      <c r="R4143" t="s">
        <v>45</v>
      </c>
      <c r="S4143">
        <v>80</v>
      </c>
      <c r="T4143">
        <v>351</v>
      </c>
      <c r="U4143">
        <v>29</v>
      </c>
      <c r="V4143">
        <v>0.46</v>
      </c>
      <c r="W4143">
        <v>3</v>
      </c>
      <c r="X4143">
        <v>1118</v>
      </c>
      <c r="Y4143">
        <v>3</v>
      </c>
      <c r="Z4143" t="s">
        <v>66</v>
      </c>
      <c r="AA4143" t="s">
        <v>67</v>
      </c>
      <c r="AB4143">
        <v>28080</v>
      </c>
      <c r="AC4143">
        <v>0.1</v>
      </c>
    </row>
    <row r="4144" spans="13:29" x14ac:dyDescent="0.35">
      <c r="M4144" t="s">
        <v>44</v>
      </c>
      <c r="N4144">
        <v>1521776</v>
      </c>
      <c r="O4144" t="s">
        <v>19</v>
      </c>
      <c r="P4144">
        <v>52.375899102373502</v>
      </c>
      <c r="Q4144">
        <v>4.8595167138282598</v>
      </c>
      <c r="R4144" t="s">
        <v>45</v>
      </c>
      <c r="S4144">
        <v>140</v>
      </c>
      <c r="T4144">
        <v>362</v>
      </c>
      <c r="U4144">
        <v>33</v>
      </c>
      <c r="V4144">
        <v>0.52</v>
      </c>
      <c r="W4144">
        <v>5</v>
      </c>
      <c r="X4144">
        <v>1120</v>
      </c>
      <c r="Y4144">
        <v>3</v>
      </c>
      <c r="Z4144" t="s">
        <v>62</v>
      </c>
      <c r="AA4144" t="s">
        <v>63</v>
      </c>
      <c r="AB4144">
        <v>50680</v>
      </c>
      <c r="AC4144">
        <v>0.1</v>
      </c>
    </row>
    <row r="4145" spans="13:29" x14ac:dyDescent="0.35">
      <c r="M4145" t="s">
        <v>44</v>
      </c>
      <c r="N4145">
        <v>1560856</v>
      </c>
      <c r="O4145" t="s">
        <v>12</v>
      </c>
      <c r="P4145">
        <v>52.343250305307599</v>
      </c>
      <c r="Q4145">
        <v>4.9259137619797198</v>
      </c>
      <c r="R4145" t="s">
        <v>45</v>
      </c>
      <c r="S4145">
        <v>167</v>
      </c>
      <c r="T4145">
        <v>240</v>
      </c>
      <c r="U4145">
        <v>50</v>
      </c>
      <c r="V4145">
        <v>0.89</v>
      </c>
      <c r="W4145">
        <v>184</v>
      </c>
      <c r="X4145">
        <v>1143</v>
      </c>
      <c r="Y4145">
        <v>3</v>
      </c>
      <c r="Z4145" t="s">
        <v>72</v>
      </c>
      <c r="AA4145" t="s">
        <v>73</v>
      </c>
      <c r="AB4145">
        <v>40080</v>
      </c>
      <c r="AC4145">
        <v>0.1</v>
      </c>
    </row>
    <row r="4146" spans="13:29" x14ac:dyDescent="0.35">
      <c r="M4146" t="s">
        <v>44</v>
      </c>
      <c r="N4146">
        <v>1561610</v>
      </c>
      <c r="O4146" t="s">
        <v>16</v>
      </c>
      <c r="P4146">
        <v>52.324444505385102</v>
      </c>
      <c r="Q4146">
        <v>4.8831193622679399</v>
      </c>
      <c r="R4146" t="s">
        <v>45</v>
      </c>
      <c r="S4146">
        <v>119</v>
      </c>
      <c r="T4146">
        <v>265</v>
      </c>
      <c r="U4146">
        <v>13</v>
      </c>
      <c r="V4146">
        <v>0.2</v>
      </c>
      <c r="W4146">
        <v>224</v>
      </c>
      <c r="X4146">
        <v>1146</v>
      </c>
      <c r="Y4146">
        <v>3</v>
      </c>
      <c r="Z4146" t="s">
        <v>82</v>
      </c>
      <c r="AA4146" t="s">
        <v>83</v>
      </c>
      <c r="AB4146">
        <v>31535</v>
      </c>
      <c r="AC4146">
        <v>0.1</v>
      </c>
    </row>
    <row r="4147" spans="13:29" x14ac:dyDescent="0.35">
      <c r="M4147" t="s">
        <v>44</v>
      </c>
      <c r="N4147">
        <v>1639096</v>
      </c>
      <c r="O4147" t="s">
        <v>18</v>
      </c>
      <c r="P4147">
        <v>52.3705279498623</v>
      </c>
      <c r="Q4147">
        <v>4.9472354567588797</v>
      </c>
      <c r="R4147" t="s">
        <v>45</v>
      </c>
      <c r="S4147">
        <v>190</v>
      </c>
      <c r="T4147">
        <v>3</v>
      </c>
      <c r="U4147">
        <v>10</v>
      </c>
      <c r="V4147">
        <v>0.16</v>
      </c>
      <c r="W4147">
        <v>339</v>
      </c>
      <c r="X4147">
        <v>1182</v>
      </c>
      <c r="Y4147">
        <v>3</v>
      </c>
      <c r="Z4147" t="s">
        <v>66</v>
      </c>
      <c r="AA4147" t="s">
        <v>67</v>
      </c>
      <c r="AB4147">
        <v>570</v>
      </c>
      <c r="AC4147">
        <v>0.1</v>
      </c>
    </row>
    <row r="4148" spans="13:29" x14ac:dyDescent="0.35">
      <c r="M4148" t="s">
        <v>44</v>
      </c>
      <c r="N4148">
        <v>1714683</v>
      </c>
      <c r="O4148" t="s">
        <v>16</v>
      </c>
      <c r="P4148">
        <v>52.3344448611535</v>
      </c>
      <c r="Q4148">
        <v>4.8899663654895997</v>
      </c>
      <c r="R4148" t="s">
        <v>45</v>
      </c>
      <c r="S4148">
        <v>185</v>
      </c>
      <c r="T4148">
        <v>15</v>
      </c>
      <c r="U4148">
        <v>39</v>
      </c>
      <c r="V4148">
        <v>0.62</v>
      </c>
      <c r="W4148">
        <v>353</v>
      </c>
      <c r="X4148">
        <v>1220</v>
      </c>
      <c r="Y4148">
        <v>3</v>
      </c>
      <c r="Z4148" t="s">
        <v>82</v>
      </c>
      <c r="AA4148" t="s">
        <v>83</v>
      </c>
      <c r="AB4148">
        <v>2775</v>
      </c>
      <c r="AC4148">
        <v>0.1</v>
      </c>
    </row>
    <row r="4149" spans="13:29" x14ac:dyDescent="0.35">
      <c r="M4149" t="s">
        <v>44</v>
      </c>
      <c r="N4149">
        <v>1730182</v>
      </c>
      <c r="O4149" t="s">
        <v>19</v>
      </c>
      <c r="P4149">
        <v>52.383774910099604</v>
      </c>
      <c r="Q4149">
        <v>4.8524448549089199</v>
      </c>
      <c r="R4149" t="s">
        <v>45</v>
      </c>
      <c r="S4149">
        <v>125</v>
      </c>
      <c r="T4149">
        <v>209</v>
      </c>
      <c r="U4149">
        <v>35</v>
      </c>
      <c r="V4149">
        <v>0.56999999999999995</v>
      </c>
      <c r="W4149">
        <v>293</v>
      </c>
      <c r="X4149">
        <v>1228</v>
      </c>
      <c r="Y4149">
        <v>3</v>
      </c>
      <c r="Z4149" t="s">
        <v>62</v>
      </c>
      <c r="AA4149" t="s">
        <v>63</v>
      </c>
      <c r="AB4149">
        <v>26125</v>
      </c>
      <c r="AC4149">
        <v>0.1</v>
      </c>
    </row>
    <row r="4150" spans="13:29" x14ac:dyDescent="0.35">
      <c r="M4150" t="s">
        <v>44</v>
      </c>
      <c r="N4150">
        <v>1733772</v>
      </c>
      <c r="O4150" t="s">
        <v>10</v>
      </c>
      <c r="P4150">
        <v>52.3874420725639</v>
      </c>
      <c r="Q4150">
        <v>4.9406901053044203</v>
      </c>
      <c r="R4150" t="s">
        <v>45</v>
      </c>
      <c r="S4150">
        <v>110</v>
      </c>
      <c r="T4150">
        <v>348</v>
      </c>
      <c r="U4150">
        <v>70</v>
      </c>
      <c r="V4150">
        <v>1.1299999999999999</v>
      </c>
      <c r="W4150">
        <v>38</v>
      </c>
      <c r="X4150">
        <v>1231</v>
      </c>
      <c r="Y4150">
        <v>3</v>
      </c>
      <c r="Z4150" t="s">
        <v>78</v>
      </c>
      <c r="AA4150" t="s">
        <v>79</v>
      </c>
      <c r="AB4150">
        <v>38280</v>
      </c>
      <c r="AC4150">
        <v>0.1</v>
      </c>
    </row>
    <row r="4151" spans="13:29" x14ac:dyDescent="0.35">
      <c r="M4151" t="s">
        <v>44</v>
      </c>
      <c r="N4151">
        <v>1787633</v>
      </c>
      <c r="O4151" t="s">
        <v>10</v>
      </c>
      <c r="P4151">
        <v>52.386438136076798</v>
      </c>
      <c r="Q4151">
        <v>4.9228765855438397</v>
      </c>
      <c r="R4151" t="s">
        <v>45</v>
      </c>
      <c r="S4151">
        <v>218</v>
      </c>
      <c r="T4151">
        <v>293</v>
      </c>
      <c r="U4151">
        <v>19</v>
      </c>
      <c r="V4151">
        <v>0.36</v>
      </c>
      <c r="W4151">
        <v>70</v>
      </c>
      <c r="X4151">
        <v>1268</v>
      </c>
      <c r="Y4151">
        <v>3</v>
      </c>
      <c r="Z4151" t="s">
        <v>78</v>
      </c>
      <c r="AA4151" t="s">
        <v>79</v>
      </c>
      <c r="AB4151">
        <v>63874</v>
      </c>
      <c r="AC4151">
        <v>0.1</v>
      </c>
    </row>
    <row r="4152" spans="13:29" x14ac:dyDescent="0.35">
      <c r="M4152" t="s">
        <v>44</v>
      </c>
      <c r="N4152">
        <v>1812527</v>
      </c>
      <c r="O4152" t="s">
        <v>12</v>
      </c>
      <c r="P4152">
        <v>52.3494147893907</v>
      </c>
      <c r="Q4152">
        <v>4.9349233862831099</v>
      </c>
      <c r="R4152" t="s">
        <v>45</v>
      </c>
      <c r="S4152">
        <v>150</v>
      </c>
      <c r="T4152">
        <v>332</v>
      </c>
      <c r="U4152">
        <v>10</v>
      </c>
      <c r="V4152">
        <v>0.18</v>
      </c>
      <c r="W4152">
        <v>130</v>
      </c>
      <c r="X4152">
        <v>1286</v>
      </c>
      <c r="Y4152">
        <v>3</v>
      </c>
      <c r="Z4152" t="s">
        <v>72</v>
      </c>
      <c r="AA4152" t="s">
        <v>73</v>
      </c>
      <c r="AB4152">
        <v>49800</v>
      </c>
      <c r="AC4152">
        <v>0.1</v>
      </c>
    </row>
    <row r="4153" spans="13:29" x14ac:dyDescent="0.35">
      <c r="M4153" t="s">
        <v>44</v>
      </c>
      <c r="N4153">
        <v>1883646</v>
      </c>
      <c r="O4153" t="s">
        <v>19</v>
      </c>
      <c r="P4153">
        <v>52.378142102773403</v>
      </c>
      <c r="Q4153">
        <v>4.8504672596274601</v>
      </c>
      <c r="R4153" t="s">
        <v>45</v>
      </c>
      <c r="S4153">
        <v>130</v>
      </c>
      <c r="T4153">
        <v>271</v>
      </c>
      <c r="U4153">
        <v>9</v>
      </c>
      <c r="V4153">
        <v>0.16</v>
      </c>
      <c r="W4153">
        <v>35</v>
      </c>
      <c r="X4153">
        <v>1324</v>
      </c>
      <c r="Y4153">
        <v>3</v>
      </c>
      <c r="Z4153" t="s">
        <v>62</v>
      </c>
      <c r="AA4153" t="s">
        <v>63</v>
      </c>
      <c r="AB4153">
        <v>35230</v>
      </c>
      <c r="AC4153">
        <v>0.1</v>
      </c>
    </row>
    <row r="4154" spans="13:29" x14ac:dyDescent="0.35">
      <c r="M4154" t="s">
        <v>44</v>
      </c>
      <c r="N4154">
        <v>1927634</v>
      </c>
      <c r="O4154" t="s">
        <v>18</v>
      </c>
      <c r="P4154">
        <v>52.370086152869</v>
      </c>
      <c r="Q4154">
        <v>4.9341073761258896</v>
      </c>
      <c r="R4154" t="s">
        <v>45</v>
      </c>
      <c r="S4154">
        <v>299</v>
      </c>
      <c r="T4154">
        <v>355</v>
      </c>
      <c r="U4154">
        <v>25</v>
      </c>
      <c r="V4154">
        <v>0.47</v>
      </c>
      <c r="W4154">
        <v>3</v>
      </c>
      <c r="X4154">
        <v>1350</v>
      </c>
      <c r="Y4154">
        <v>3</v>
      </c>
      <c r="Z4154" t="s">
        <v>66</v>
      </c>
      <c r="AA4154" t="s">
        <v>67</v>
      </c>
      <c r="AB4154">
        <v>106145</v>
      </c>
      <c r="AC4154">
        <v>0.1</v>
      </c>
    </row>
    <row r="4155" spans="13:29" x14ac:dyDescent="0.35">
      <c r="M4155" t="s">
        <v>44</v>
      </c>
      <c r="N4155">
        <v>1954308</v>
      </c>
      <c r="O4155" t="s">
        <v>19</v>
      </c>
      <c r="P4155">
        <v>52.375542243460004</v>
      </c>
      <c r="Q4155">
        <v>4.86175024110862</v>
      </c>
      <c r="R4155" t="s">
        <v>45</v>
      </c>
      <c r="S4155">
        <v>130</v>
      </c>
      <c r="T4155">
        <v>212</v>
      </c>
      <c r="U4155">
        <v>61</v>
      </c>
      <c r="V4155">
        <v>1.0900000000000001</v>
      </c>
      <c r="W4155">
        <v>1</v>
      </c>
      <c r="X4155">
        <v>1372</v>
      </c>
      <c r="Y4155">
        <v>3</v>
      </c>
      <c r="Z4155" t="s">
        <v>62</v>
      </c>
      <c r="AA4155" t="s">
        <v>63</v>
      </c>
      <c r="AB4155">
        <v>27560</v>
      </c>
      <c r="AC4155">
        <v>0.1</v>
      </c>
    </row>
    <row r="4156" spans="13:29" x14ac:dyDescent="0.35">
      <c r="M4156" t="s">
        <v>44</v>
      </c>
      <c r="N4156">
        <v>1957337</v>
      </c>
      <c r="O4156" t="s">
        <v>9</v>
      </c>
      <c r="P4156">
        <v>52.357079050112702</v>
      </c>
      <c r="Q4156">
        <v>4.9190068515505798</v>
      </c>
      <c r="R4156" t="s">
        <v>45</v>
      </c>
      <c r="S4156">
        <v>275</v>
      </c>
      <c r="T4156">
        <v>325</v>
      </c>
      <c r="U4156">
        <v>6</v>
      </c>
      <c r="V4156">
        <v>0.3</v>
      </c>
      <c r="W4156">
        <v>90</v>
      </c>
      <c r="X4156">
        <v>1375</v>
      </c>
      <c r="Y4156">
        <v>3</v>
      </c>
      <c r="Z4156" t="s">
        <v>64</v>
      </c>
      <c r="AA4156" t="s">
        <v>65</v>
      </c>
      <c r="AB4156">
        <v>89375</v>
      </c>
      <c r="AC4156">
        <v>0.1</v>
      </c>
    </row>
    <row r="4157" spans="13:29" x14ac:dyDescent="0.35">
      <c r="M4157" t="s">
        <v>44</v>
      </c>
      <c r="N4157">
        <v>2082742</v>
      </c>
      <c r="O4157" t="s">
        <v>17</v>
      </c>
      <c r="P4157">
        <v>52.385652721231402</v>
      </c>
      <c r="Q4157">
        <v>4.8190013190824104</v>
      </c>
      <c r="R4157" t="s">
        <v>45</v>
      </c>
      <c r="S4157">
        <v>125</v>
      </c>
      <c r="T4157">
        <v>354</v>
      </c>
      <c r="U4157">
        <v>4</v>
      </c>
      <c r="V4157">
        <v>0.4</v>
      </c>
      <c r="W4157">
        <v>3</v>
      </c>
      <c r="X4157">
        <v>1453</v>
      </c>
      <c r="Y4157">
        <v>3</v>
      </c>
      <c r="Z4157" t="s">
        <v>94</v>
      </c>
      <c r="AA4157" t="s">
        <v>95</v>
      </c>
      <c r="AB4157">
        <v>44250</v>
      </c>
      <c r="AC4157">
        <v>0.1</v>
      </c>
    </row>
    <row r="4158" spans="13:29" x14ac:dyDescent="0.35">
      <c r="M4158" t="s">
        <v>44</v>
      </c>
      <c r="N4158">
        <v>2088473</v>
      </c>
      <c r="O4158" t="s">
        <v>19</v>
      </c>
      <c r="P4158">
        <v>52.379512985063698</v>
      </c>
      <c r="Q4158">
        <v>4.8544462419886596</v>
      </c>
      <c r="R4158" t="s">
        <v>45</v>
      </c>
      <c r="S4158">
        <v>125</v>
      </c>
      <c r="T4158">
        <v>28</v>
      </c>
      <c r="U4158">
        <v>29</v>
      </c>
      <c r="V4158">
        <v>0.82</v>
      </c>
      <c r="W4158">
        <v>44</v>
      </c>
      <c r="X4158">
        <v>1457</v>
      </c>
      <c r="Y4158">
        <v>3</v>
      </c>
      <c r="Z4158" t="s">
        <v>62</v>
      </c>
      <c r="AA4158" t="s">
        <v>63</v>
      </c>
      <c r="AB4158">
        <v>3500</v>
      </c>
      <c r="AC4158">
        <v>0.1</v>
      </c>
    </row>
    <row r="4159" spans="13:29" x14ac:dyDescent="0.35">
      <c r="M4159" t="s">
        <v>44</v>
      </c>
      <c r="N4159">
        <v>2097548</v>
      </c>
      <c r="O4159" t="s">
        <v>22</v>
      </c>
      <c r="P4159">
        <v>52.404403447885002</v>
      </c>
      <c r="Q4159">
        <v>4.9201240368748804</v>
      </c>
      <c r="R4159" t="s">
        <v>45</v>
      </c>
      <c r="S4159">
        <v>150</v>
      </c>
      <c r="T4159">
        <v>59</v>
      </c>
      <c r="U4159">
        <v>22</v>
      </c>
      <c r="V4159">
        <v>0.37</v>
      </c>
      <c r="W4159">
        <v>157</v>
      </c>
      <c r="X4159">
        <v>1464</v>
      </c>
      <c r="Y4159">
        <v>3</v>
      </c>
      <c r="Z4159" t="s">
        <v>80</v>
      </c>
      <c r="AA4159" t="s">
        <v>81</v>
      </c>
      <c r="AB4159">
        <v>8850</v>
      </c>
      <c r="AC4159">
        <v>0.1</v>
      </c>
    </row>
    <row r="4160" spans="13:29" x14ac:dyDescent="0.35">
      <c r="M4160" t="s">
        <v>44</v>
      </c>
      <c r="N4160">
        <v>2400486</v>
      </c>
      <c r="O4160" t="s">
        <v>20</v>
      </c>
      <c r="P4160">
        <v>52.356203933943497</v>
      </c>
      <c r="Q4160">
        <v>4.8320503398212704</v>
      </c>
      <c r="R4160" t="s">
        <v>45</v>
      </c>
      <c r="S4160">
        <v>120</v>
      </c>
      <c r="T4160">
        <v>126</v>
      </c>
      <c r="U4160">
        <v>36</v>
      </c>
      <c r="V4160">
        <v>0.64</v>
      </c>
      <c r="W4160">
        <v>230</v>
      </c>
      <c r="X4160">
        <v>1594</v>
      </c>
      <c r="Y4160">
        <v>3</v>
      </c>
      <c r="Z4160" t="s">
        <v>70</v>
      </c>
      <c r="AA4160" t="s">
        <v>71</v>
      </c>
      <c r="AB4160">
        <v>15120</v>
      </c>
      <c r="AC4160">
        <v>0.1</v>
      </c>
    </row>
    <row r="4161" spans="13:29" x14ac:dyDescent="0.35">
      <c r="M4161" t="s">
        <v>44</v>
      </c>
      <c r="N4161">
        <v>2485053</v>
      </c>
      <c r="O4161" t="s">
        <v>19</v>
      </c>
      <c r="P4161">
        <v>52.382196852750802</v>
      </c>
      <c r="Q4161">
        <v>4.8473038609675898</v>
      </c>
      <c r="R4161" t="s">
        <v>45</v>
      </c>
      <c r="S4161">
        <v>149</v>
      </c>
      <c r="T4161">
        <v>335</v>
      </c>
      <c r="U4161">
        <v>13</v>
      </c>
      <c r="V4161">
        <v>0.24</v>
      </c>
      <c r="W4161">
        <v>32</v>
      </c>
      <c r="X4161">
        <v>1639</v>
      </c>
      <c r="Y4161">
        <v>3</v>
      </c>
      <c r="Z4161" t="s">
        <v>62</v>
      </c>
      <c r="AA4161" t="s">
        <v>63</v>
      </c>
      <c r="AB4161">
        <v>49915</v>
      </c>
      <c r="AC4161">
        <v>0.1</v>
      </c>
    </row>
    <row r="4162" spans="13:29" x14ac:dyDescent="0.35">
      <c r="M4162" t="s">
        <v>44</v>
      </c>
      <c r="N4162">
        <v>2485539</v>
      </c>
      <c r="O4162" t="s">
        <v>12</v>
      </c>
      <c r="P4162">
        <v>52.349533633056602</v>
      </c>
      <c r="Q4162">
        <v>4.9415036961349399</v>
      </c>
      <c r="R4162" t="s">
        <v>45</v>
      </c>
      <c r="S4162">
        <v>397</v>
      </c>
      <c r="T4162">
        <v>23</v>
      </c>
      <c r="U4162">
        <v>12</v>
      </c>
      <c r="V4162">
        <v>0.25</v>
      </c>
      <c r="W4162">
        <v>151</v>
      </c>
      <c r="X4162">
        <v>1640</v>
      </c>
      <c r="Y4162">
        <v>3</v>
      </c>
      <c r="Z4162" t="s">
        <v>72</v>
      </c>
      <c r="AA4162" t="s">
        <v>73</v>
      </c>
      <c r="AB4162">
        <v>9131</v>
      </c>
      <c r="AC4162">
        <v>0.1</v>
      </c>
    </row>
    <row r="4163" spans="13:29" x14ac:dyDescent="0.35">
      <c r="M4163" t="s">
        <v>44</v>
      </c>
      <c r="N4163">
        <v>2556081</v>
      </c>
      <c r="O4163" t="s">
        <v>12</v>
      </c>
      <c r="P4163">
        <v>52.337568180082002</v>
      </c>
      <c r="Q4163">
        <v>4.9076189497470697</v>
      </c>
      <c r="R4163" t="s">
        <v>45</v>
      </c>
      <c r="S4163">
        <v>90</v>
      </c>
      <c r="T4163">
        <v>343</v>
      </c>
      <c r="U4163">
        <v>23</v>
      </c>
      <c r="V4163">
        <v>0.42</v>
      </c>
      <c r="W4163">
        <v>3</v>
      </c>
      <c r="X4163">
        <v>1669</v>
      </c>
      <c r="Y4163">
        <v>3</v>
      </c>
      <c r="Z4163" t="s">
        <v>72</v>
      </c>
      <c r="AA4163" t="s">
        <v>73</v>
      </c>
      <c r="AB4163">
        <v>30870</v>
      </c>
      <c r="AC4163">
        <v>0.1</v>
      </c>
    </row>
    <row r="4164" spans="13:29" x14ac:dyDescent="0.35">
      <c r="M4164" t="s">
        <v>44</v>
      </c>
      <c r="N4164">
        <v>2579698</v>
      </c>
      <c r="O4164" t="s">
        <v>19</v>
      </c>
      <c r="P4164">
        <v>52.374697029770999</v>
      </c>
      <c r="Q4164">
        <v>4.8501129220925501</v>
      </c>
      <c r="R4164" t="s">
        <v>45</v>
      </c>
      <c r="S4164">
        <v>99</v>
      </c>
      <c r="T4164">
        <v>91</v>
      </c>
      <c r="U4164">
        <v>24</v>
      </c>
      <c r="V4164">
        <v>0.57999999999999996</v>
      </c>
      <c r="W4164">
        <v>158</v>
      </c>
      <c r="X4164">
        <v>1680</v>
      </c>
      <c r="Y4164">
        <v>3</v>
      </c>
      <c r="Z4164" t="s">
        <v>62</v>
      </c>
      <c r="AA4164" t="s">
        <v>63</v>
      </c>
      <c r="AB4164">
        <v>9009</v>
      </c>
      <c r="AC4164">
        <v>0.1</v>
      </c>
    </row>
    <row r="4165" spans="13:29" x14ac:dyDescent="0.35">
      <c r="M4165" t="s">
        <v>44</v>
      </c>
      <c r="N4165">
        <v>2583086</v>
      </c>
      <c r="O4165" t="s">
        <v>9</v>
      </c>
      <c r="P4165">
        <v>52.364905585259997</v>
      </c>
      <c r="Q4165">
        <v>4.9267820583535702</v>
      </c>
      <c r="R4165" t="s">
        <v>45</v>
      </c>
      <c r="S4165">
        <v>90</v>
      </c>
      <c r="T4165">
        <v>336</v>
      </c>
      <c r="U4165">
        <v>46</v>
      </c>
      <c r="V4165">
        <v>1.1599999999999999</v>
      </c>
      <c r="W4165">
        <v>44</v>
      </c>
      <c r="X4165">
        <v>1683</v>
      </c>
      <c r="Y4165">
        <v>3</v>
      </c>
      <c r="Z4165" t="s">
        <v>64</v>
      </c>
      <c r="AA4165" t="s">
        <v>65</v>
      </c>
      <c r="AB4165">
        <v>30240</v>
      </c>
      <c r="AC4165">
        <v>0.1</v>
      </c>
    </row>
    <row r="4166" spans="13:29" x14ac:dyDescent="0.35">
      <c r="M4166" t="s">
        <v>44</v>
      </c>
      <c r="N4166">
        <v>2638773</v>
      </c>
      <c r="O4166" t="s">
        <v>12</v>
      </c>
      <c r="P4166">
        <v>52.352332937497501</v>
      </c>
      <c r="Q4166">
        <v>4.9296783036886396</v>
      </c>
      <c r="R4166" t="s">
        <v>45</v>
      </c>
      <c r="S4166">
        <v>227</v>
      </c>
      <c r="T4166">
        <v>94</v>
      </c>
      <c r="U4166">
        <v>33</v>
      </c>
      <c r="V4166">
        <v>0.59</v>
      </c>
      <c r="W4166">
        <v>185</v>
      </c>
      <c r="X4166">
        <v>1701</v>
      </c>
      <c r="Y4166">
        <v>3</v>
      </c>
      <c r="Z4166" t="s">
        <v>72</v>
      </c>
      <c r="AA4166" t="s">
        <v>73</v>
      </c>
      <c r="AB4166">
        <v>21338</v>
      </c>
      <c r="AC4166">
        <v>0.1</v>
      </c>
    </row>
    <row r="4167" spans="13:29" x14ac:dyDescent="0.35">
      <c r="M4167" t="s">
        <v>44</v>
      </c>
      <c r="N4167">
        <v>2728371</v>
      </c>
      <c r="O4167" t="s">
        <v>12</v>
      </c>
      <c r="P4167">
        <v>52.346607971159003</v>
      </c>
      <c r="Q4167">
        <v>4.9130840817514203</v>
      </c>
      <c r="R4167" t="s">
        <v>45</v>
      </c>
      <c r="S4167">
        <v>180</v>
      </c>
      <c r="T4167">
        <v>351</v>
      </c>
      <c r="U4167">
        <v>23</v>
      </c>
      <c r="V4167">
        <v>0.53</v>
      </c>
      <c r="W4167">
        <v>19</v>
      </c>
      <c r="X4167">
        <v>1748</v>
      </c>
      <c r="Y4167">
        <v>3</v>
      </c>
      <c r="Z4167" t="s">
        <v>72</v>
      </c>
      <c r="AA4167" t="s">
        <v>73</v>
      </c>
      <c r="AB4167">
        <v>63180</v>
      </c>
      <c r="AC4167">
        <v>0.1</v>
      </c>
    </row>
    <row r="4168" spans="13:29" x14ac:dyDescent="0.35">
      <c r="M4168" t="s">
        <v>44</v>
      </c>
      <c r="N4168">
        <v>2817460</v>
      </c>
      <c r="O4168" t="s">
        <v>19</v>
      </c>
      <c r="P4168">
        <v>52.375715508969002</v>
      </c>
      <c r="Q4168">
        <v>4.8551872723779503</v>
      </c>
      <c r="R4168" t="s">
        <v>45</v>
      </c>
      <c r="S4168">
        <v>110</v>
      </c>
      <c r="T4168">
        <v>28</v>
      </c>
      <c r="U4168">
        <v>35</v>
      </c>
      <c r="V4168">
        <v>0.65</v>
      </c>
      <c r="W4168">
        <v>195</v>
      </c>
      <c r="X4168">
        <v>1798</v>
      </c>
      <c r="Y4168">
        <v>3</v>
      </c>
      <c r="Z4168" t="s">
        <v>62</v>
      </c>
      <c r="AA4168" t="s">
        <v>63</v>
      </c>
      <c r="AB4168">
        <v>3080</v>
      </c>
      <c r="AC4168">
        <v>0.1</v>
      </c>
    </row>
    <row r="4169" spans="13:29" x14ac:dyDescent="0.35">
      <c r="M4169" t="s">
        <v>44</v>
      </c>
      <c r="N4169">
        <v>2823740</v>
      </c>
      <c r="O4169" t="s">
        <v>16</v>
      </c>
      <c r="P4169">
        <v>52.3224421216689</v>
      </c>
      <c r="Q4169">
        <v>4.8577350904179299</v>
      </c>
      <c r="R4169" t="s">
        <v>45</v>
      </c>
      <c r="S4169">
        <v>105</v>
      </c>
      <c r="T4169">
        <v>97</v>
      </c>
      <c r="U4169">
        <v>15</v>
      </c>
      <c r="V4169">
        <v>0.27</v>
      </c>
      <c r="W4169">
        <v>237</v>
      </c>
      <c r="X4169">
        <v>1801</v>
      </c>
      <c r="Y4169">
        <v>3</v>
      </c>
      <c r="Z4169" t="s">
        <v>82</v>
      </c>
      <c r="AA4169" t="s">
        <v>83</v>
      </c>
      <c r="AB4169">
        <v>10185</v>
      </c>
      <c r="AC4169">
        <v>0.1</v>
      </c>
    </row>
    <row r="4170" spans="13:29" x14ac:dyDescent="0.35">
      <c r="M4170" t="s">
        <v>44</v>
      </c>
      <c r="N4170">
        <v>2936383</v>
      </c>
      <c r="O4170" t="s">
        <v>16</v>
      </c>
      <c r="P4170">
        <v>52.333906864186901</v>
      </c>
      <c r="Q4170">
        <v>4.8709565524183098</v>
      </c>
      <c r="R4170" t="s">
        <v>45</v>
      </c>
      <c r="S4170">
        <v>85</v>
      </c>
      <c r="T4170">
        <v>49</v>
      </c>
      <c r="U4170">
        <v>25</v>
      </c>
      <c r="V4170">
        <v>0.49</v>
      </c>
      <c r="W4170">
        <v>16</v>
      </c>
      <c r="X4170">
        <v>1851</v>
      </c>
      <c r="Y4170">
        <v>3</v>
      </c>
      <c r="Z4170" t="s">
        <v>82</v>
      </c>
      <c r="AA4170" t="s">
        <v>83</v>
      </c>
      <c r="AB4170">
        <v>4165</v>
      </c>
      <c r="AC4170">
        <v>0.1</v>
      </c>
    </row>
    <row r="4171" spans="13:29" x14ac:dyDescent="0.35">
      <c r="M4171" t="s">
        <v>44</v>
      </c>
      <c r="N4171">
        <v>3030494</v>
      </c>
      <c r="O4171" t="s">
        <v>9</v>
      </c>
      <c r="P4171">
        <v>52.358573206025603</v>
      </c>
      <c r="Q4171">
        <v>4.9213722343947097</v>
      </c>
      <c r="R4171" t="s">
        <v>45</v>
      </c>
      <c r="S4171">
        <v>110</v>
      </c>
      <c r="T4171">
        <v>356</v>
      </c>
      <c r="U4171">
        <v>21</v>
      </c>
      <c r="V4171">
        <v>0.39</v>
      </c>
      <c r="W4171">
        <v>6</v>
      </c>
      <c r="X4171">
        <v>1911</v>
      </c>
      <c r="Y4171">
        <v>3</v>
      </c>
      <c r="Z4171" t="s">
        <v>64</v>
      </c>
      <c r="AA4171" t="s">
        <v>65</v>
      </c>
      <c r="AB4171">
        <v>39160</v>
      </c>
      <c r="AC4171">
        <v>0.1</v>
      </c>
    </row>
    <row r="4172" spans="13:29" x14ac:dyDescent="0.35">
      <c r="M4172" t="s">
        <v>44</v>
      </c>
      <c r="N4172">
        <v>3081334</v>
      </c>
      <c r="O4172" t="s">
        <v>12</v>
      </c>
      <c r="P4172">
        <v>52.349208636501601</v>
      </c>
      <c r="Q4172">
        <v>4.9405101618133997</v>
      </c>
      <c r="R4172" t="s">
        <v>45</v>
      </c>
      <c r="S4172">
        <v>146</v>
      </c>
      <c r="T4172">
        <v>120</v>
      </c>
      <c r="U4172">
        <v>11</v>
      </c>
      <c r="V4172">
        <v>0.21</v>
      </c>
      <c r="W4172">
        <v>188</v>
      </c>
      <c r="X4172">
        <v>1936</v>
      </c>
      <c r="Y4172">
        <v>3</v>
      </c>
      <c r="Z4172" t="s">
        <v>72</v>
      </c>
      <c r="AA4172" t="s">
        <v>73</v>
      </c>
      <c r="AB4172">
        <v>17520</v>
      </c>
      <c r="AC4172">
        <v>0.1</v>
      </c>
    </row>
    <row r="4173" spans="13:29" x14ac:dyDescent="0.35">
      <c r="M4173" t="s">
        <v>44</v>
      </c>
      <c r="N4173">
        <v>3167581</v>
      </c>
      <c r="O4173" t="s">
        <v>19</v>
      </c>
      <c r="P4173">
        <v>52.374532065782603</v>
      </c>
      <c r="Q4173">
        <v>4.8466394877574404</v>
      </c>
      <c r="R4173" t="s">
        <v>45</v>
      </c>
      <c r="S4173">
        <v>85</v>
      </c>
      <c r="T4173">
        <v>229</v>
      </c>
      <c r="U4173">
        <v>35</v>
      </c>
      <c r="V4173">
        <v>0.65</v>
      </c>
      <c r="W4173">
        <v>1</v>
      </c>
      <c r="X4173">
        <v>1991</v>
      </c>
      <c r="Y4173">
        <v>3</v>
      </c>
      <c r="Z4173" t="s">
        <v>62</v>
      </c>
      <c r="AA4173" t="s">
        <v>63</v>
      </c>
      <c r="AB4173">
        <v>19465</v>
      </c>
      <c r="AC4173">
        <v>0.1</v>
      </c>
    </row>
    <row r="4174" spans="13:29" x14ac:dyDescent="0.35">
      <c r="M4174" t="s">
        <v>44</v>
      </c>
      <c r="N4174">
        <v>3180391</v>
      </c>
      <c r="O4174" t="s">
        <v>23</v>
      </c>
      <c r="P4174">
        <v>52.396541200366102</v>
      </c>
      <c r="Q4174">
        <v>4.9950158134634899</v>
      </c>
      <c r="R4174" t="s">
        <v>45</v>
      </c>
      <c r="S4174">
        <v>100</v>
      </c>
      <c r="T4174">
        <v>21</v>
      </c>
      <c r="U4174">
        <v>15</v>
      </c>
      <c r="V4174">
        <v>0.27</v>
      </c>
      <c r="W4174">
        <v>310</v>
      </c>
      <c r="X4174">
        <v>2006</v>
      </c>
      <c r="Y4174">
        <v>3</v>
      </c>
      <c r="Z4174" t="s">
        <v>76</v>
      </c>
      <c r="AA4174" t="s">
        <v>77</v>
      </c>
      <c r="AB4174">
        <v>2100</v>
      </c>
      <c r="AC4174">
        <v>0.1</v>
      </c>
    </row>
    <row r="4175" spans="13:29" x14ac:dyDescent="0.35">
      <c r="M4175" t="s">
        <v>44</v>
      </c>
      <c r="N4175">
        <v>3180607</v>
      </c>
      <c r="O4175" t="s">
        <v>13</v>
      </c>
      <c r="P4175">
        <v>52.352170089018699</v>
      </c>
      <c r="Q4175">
        <v>4.9996287203477099</v>
      </c>
      <c r="R4175" t="s">
        <v>45</v>
      </c>
      <c r="S4175">
        <v>185</v>
      </c>
      <c r="T4175">
        <v>364</v>
      </c>
      <c r="U4175">
        <v>15</v>
      </c>
      <c r="V4175">
        <v>0.36</v>
      </c>
      <c r="W4175">
        <v>6</v>
      </c>
      <c r="X4175">
        <v>2007</v>
      </c>
      <c r="Y4175">
        <v>3</v>
      </c>
      <c r="Z4175" t="s">
        <v>86</v>
      </c>
      <c r="AA4175" t="s">
        <v>87</v>
      </c>
      <c r="AB4175">
        <v>67340</v>
      </c>
      <c r="AC4175">
        <v>0.1</v>
      </c>
    </row>
    <row r="4176" spans="13:29" x14ac:dyDescent="0.35">
      <c r="M4176" t="s">
        <v>44</v>
      </c>
      <c r="N4176">
        <v>3294817</v>
      </c>
      <c r="O4176" t="s">
        <v>10</v>
      </c>
      <c r="P4176">
        <v>52.381887257996702</v>
      </c>
      <c r="Q4176">
        <v>4.9159218480679296</v>
      </c>
      <c r="R4176" t="s">
        <v>45</v>
      </c>
      <c r="S4176">
        <v>90</v>
      </c>
      <c r="T4176">
        <v>363</v>
      </c>
      <c r="U4176">
        <v>90</v>
      </c>
      <c r="V4176">
        <v>1.68</v>
      </c>
      <c r="W4176">
        <v>48</v>
      </c>
      <c r="X4176">
        <v>2071</v>
      </c>
      <c r="Y4176">
        <v>3</v>
      </c>
      <c r="Z4176" t="s">
        <v>78</v>
      </c>
      <c r="AA4176" t="s">
        <v>79</v>
      </c>
      <c r="AB4176">
        <v>32670</v>
      </c>
      <c r="AC4176">
        <v>0.1</v>
      </c>
    </row>
    <row r="4177" spans="13:29" x14ac:dyDescent="0.35">
      <c r="M4177" t="s">
        <v>44</v>
      </c>
      <c r="N4177">
        <v>3352657</v>
      </c>
      <c r="O4177" t="s">
        <v>19</v>
      </c>
      <c r="P4177">
        <v>52.376577558934002</v>
      </c>
      <c r="Q4177">
        <v>4.8595319722149597</v>
      </c>
      <c r="R4177" t="s">
        <v>45</v>
      </c>
      <c r="S4177">
        <v>145</v>
      </c>
      <c r="T4177">
        <v>230</v>
      </c>
      <c r="U4177">
        <v>28</v>
      </c>
      <c r="V4177">
        <v>0.52</v>
      </c>
      <c r="W4177">
        <v>42</v>
      </c>
      <c r="X4177">
        <v>2114</v>
      </c>
      <c r="Y4177">
        <v>3</v>
      </c>
      <c r="Z4177" t="s">
        <v>62</v>
      </c>
      <c r="AA4177" t="s">
        <v>63</v>
      </c>
      <c r="AB4177">
        <v>33350</v>
      </c>
      <c r="AC4177">
        <v>0.1</v>
      </c>
    </row>
    <row r="4178" spans="13:29" x14ac:dyDescent="0.35">
      <c r="M4178" t="s">
        <v>44</v>
      </c>
      <c r="N4178">
        <v>3371621</v>
      </c>
      <c r="O4178" t="s">
        <v>10</v>
      </c>
      <c r="P4178">
        <v>52.392304398755698</v>
      </c>
      <c r="Q4178">
        <v>4.9305640257310399</v>
      </c>
      <c r="R4178" t="s">
        <v>45</v>
      </c>
      <c r="S4178">
        <v>275</v>
      </c>
      <c r="T4178">
        <v>252</v>
      </c>
      <c r="U4178">
        <v>13</v>
      </c>
      <c r="V4178">
        <v>0.27</v>
      </c>
      <c r="W4178">
        <v>70</v>
      </c>
      <c r="X4178">
        <v>2128</v>
      </c>
      <c r="Y4178">
        <v>3</v>
      </c>
      <c r="Z4178" t="s">
        <v>78</v>
      </c>
      <c r="AA4178" t="s">
        <v>79</v>
      </c>
      <c r="AB4178">
        <v>69300</v>
      </c>
      <c r="AC4178">
        <v>0.1</v>
      </c>
    </row>
    <row r="4179" spans="13:29" x14ac:dyDescent="0.35">
      <c r="M4179" t="s">
        <v>44</v>
      </c>
      <c r="N4179">
        <v>3437329</v>
      </c>
      <c r="O4179" t="s">
        <v>12</v>
      </c>
      <c r="P4179">
        <v>52.354517123628703</v>
      </c>
      <c r="Q4179">
        <v>4.9293247313431996</v>
      </c>
      <c r="R4179" t="s">
        <v>45</v>
      </c>
      <c r="S4179">
        <v>250</v>
      </c>
      <c r="T4179">
        <v>301</v>
      </c>
      <c r="U4179">
        <v>11</v>
      </c>
      <c r="V4179">
        <v>0.22</v>
      </c>
      <c r="W4179">
        <v>92</v>
      </c>
      <c r="X4179">
        <v>2177</v>
      </c>
      <c r="Y4179">
        <v>3</v>
      </c>
      <c r="Z4179" t="s">
        <v>72</v>
      </c>
      <c r="AA4179" t="s">
        <v>73</v>
      </c>
      <c r="AB4179">
        <v>75250</v>
      </c>
      <c r="AC4179">
        <v>0.1</v>
      </c>
    </row>
    <row r="4180" spans="13:29" x14ac:dyDescent="0.35">
      <c r="M4180" t="s">
        <v>44</v>
      </c>
      <c r="N4180">
        <v>3710782</v>
      </c>
      <c r="O4180" t="s">
        <v>23</v>
      </c>
      <c r="P4180">
        <v>52.3832168131785</v>
      </c>
      <c r="Q4180">
        <v>4.9641435761255499</v>
      </c>
      <c r="R4180" t="s">
        <v>45</v>
      </c>
      <c r="S4180">
        <v>90</v>
      </c>
      <c r="T4180">
        <v>90</v>
      </c>
      <c r="U4180">
        <v>7</v>
      </c>
      <c r="V4180">
        <v>0.14000000000000001</v>
      </c>
      <c r="W4180">
        <v>220</v>
      </c>
      <c r="X4180">
        <v>2332</v>
      </c>
      <c r="Y4180">
        <v>3</v>
      </c>
      <c r="Z4180" t="s">
        <v>76</v>
      </c>
      <c r="AA4180" t="s">
        <v>77</v>
      </c>
      <c r="AB4180">
        <v>8100</v>
      </c>
      <c r="AC4180">
        <v>0.1</v>
      </c>
    </row>
    <row r="4181" spans="13:29" x14ac:dyDescent="0.35">
      <c r="M4181" t="s">
        <v>44</v>
      </c>
      <c r="N4181">
        <v>3845021</v>
      </c>
      <c r="O4181" t="s">
        <v>10</v>
      </c>
      <c r="P4181">
        <v>52.391014962824201</v>
      </c>
      <c r="Q4181">
        <v>4.9078818691228401</v>
      </c>
      <c r="R4181" t="s">
        <v>45</v>
      </c>
      <c r="S4181">
        <v>85</v>
      </c>
      <c r="T4181">
        <v>364</v>
      </c>
      <c r="U4181">
        <v>14</v>
      </c>
      <c r="V4181">
        <v>0.27</v>
      </c>
      <c r="W4181">
        <v>127</v>
      </c>
      <c r="X4181">
        <v>2431</v>
      </c>
      <c r="Y4181">
        <v>3</v>
      </c>
      <c r="Z4181" t="s">
        <v>78</v>
      </c>
      <c r="AA4181" t="s">
        <v>79</v>
      </c>
      <c r="AB4181">
        <v>30940</v>
      </c>
      <c r="AC4181">
        <v>0.1</v>
      </c>
    </row>
    <row r="4182" spans="13:29" x14ac:dyDescent="0.35">
      <c r="M4182" t="s">
        <v>44</v>
      </c>
      <c r="N4182">
        <v>3879260</v>
      </c>
      <c r="O4182" t="s">
        <v>23</v>
      </c>
      <c r="P4182">
        <v>52.392272928980603</v>
      </c>
      <c r="Q4182">
        <v>4.9560669978681497</v>
      </c>
      <c r="R4182" t="s">
        <v>45</v>
      </c>
      <c r="S4182">
        <v>110</v>
      </c>
      <c r="T4182">
        <v>356</v>
      </c>
      <c r="U4182">
        <v>13</v>
      </c>
      <c r="V4182">
        <v>0.79</v>
      </c>
      <c r="W4182">
        <v>4</v>
      </c>
      <c r="X4182">
        <v>2455</v>
      </c>
      <c r="Y4182">
        <v>3</v>
      </c>
      <c r="Z4182" t="s">
        <v>76</v>
      </c>
      <c r="AA4182" t="s">
        <v>77</v>
      </c>
      <c r="AB4182">
        <v>39160</v>
      </c>
      <c r="AC4182">
        <v>0.1</v>
      </c>
    </row>
    <row r="4183" spans="13:29" x14ac:dyDescent="0.35">
      <c r="M4183" t="s">
        <v>44</v>
      </c>
      <c r="N4183">
        <v>3894575</v>
      </c>
      <c r="O4183" t="s">
        <v>19</v>
      </c>
      <c r="P4183">
        <v>52.377579979668198</v>
      </c>
      <c r="Q4183">
        <v>4.8493547212224302</v>
      </c>
      <c r="R4183" t="s">
        <v>45</v>
      </c>
      <c r="S4183">
        <v>115</v>
      </c>
      <c r="T4183">
        <v>299</v>
      </c>
      <c r="U4183">
        <v>37</v>
      </c>
      <c r="V4183">
        <v>0.71</v>
      </c>
      <c r="W4183">
        <v>182</v>
      </c>
      <c r="X4183">
        <v>2467</v>
      </c>
      <c r="Y4183">
        <v>3</v>
      </c>
      <c r="Z4183" t="s">
        <v>62</v>
      </c>
      <c r="AA4183" t="s">
        <v>63</v>
      </c>
      <c r="AB4183">
        <v>34385</v>
      </c>
      <c r="AC4183">
        <v>0.1</v>
      </c>
    </row>
    <row r="4184" spans="13:29" x14ac:dyDescent="0.35">
      <c r="M4184" t="s">
        <v>44</v>
      </c>
      <c r="N4184">
        <v>3917964</v>
      </c>
      <c r="O4184" t="s">
        <v>9</v>
      </c>
      <c r="P4184">
        <v>52.357767274421398</v>
      </c>
      <c r="Q4184">
        <v>4.9240624745965702</v>
      </c>
      <c r="R4184" t="s">
        <v>45</v>
      </c>
      <c r="S4184">
        <v>199</v>
      </c>
      <c r="T4184">
        <v>7</v>
      </c>
      <c r="U4184">
        <v>39</v>
      </c>
      <c r="V4184">
        <v>0.79</v>
      </c>
      <c r="W4184">
        <v>363</v>
      </c>
      <c r="X4184">
        <v>2483</v>
      </c>
      <c r="Y4184">
        <v>3</v>
      </c>
      <c r="Z4184" t="s">
        <v>64</v>
      </c>
      <c r="AA4184" t="s">
        <v>65</v>
      </c>
      <c r="AB4184">
        <v>1393</v>
      </c>
      <c r="AC4184">
        <v>0.1</v>
      </c>
    </row>
    <row r="4185" spans="13:29" x14ac:dyDescent="0.35">
      <c r="M4185" t="s">
        <v>44</v>
      </c>
      <c r="N4185">
        <v>4049668</v>
      </c>
      <c r="O4185" t="s">
        <v>18</v>
      </c>
      <c r="P4185">
        <v>52.365228950604802</v>
      </c>
      <c r="Q4185">
        <v>4.93605900287944</v>
      </c>
      <c r="R4185" t="s">
        <v>45</v>
      </c>
      <c r="S4185">
        <v>90</v>
      </c>
      <c r="T4185">
        <v>143</v>
      </c>
      <c r="U4185">
        <v>60</v>
      </c>
      <c r="V4185">
        <v>1.18</v>
      </c>
      <c r="W4185">
        <v>230</v>
      </c>
      <c r="X4185">
        <v>2560</v>
      </c>
      <c r="Y4185">
        <v>3</v>
      </c>
      <c r="Z4185" t="s">
        <v>66</v>
      </c>
      <c r="AA4185" t="s">
        <v>67</v>
      </c>
      <c r="AB4185">
        <v>12870</v>
      </c>
      <c r="AC4185">
        <v>0.1</v>
      </c>
    </row>
    <row r="4186" spans="13:29" x14ac:dyDescent="0.35">
      <c r="M4186" t="s">
        <v>44</v>
      </c>
      <c r="N4186">
        <v>4076101</v>
      </c>
      <c r="O4186" t="s">
        <v>9</v>
      </c>
      <c r="P4186">
        <v>52.349372119053101</v>
      </c>
      <c r="Q4186">
        <v>4.9139473348677898</v>
      </c>
      <c r="R4186" t="s">
        <v>45</v>
      </c>
      <c r="S4186">
        <v>119</v>
      </c>
      <c r="T4186">
        <v>119</v>
      </c>
      <c r="U4186">
        <v>13</v>
      </c>
      <c r="V4186">
        <v>0.25</v>
      </c>
      <c r="W4186">
        <v>319</v>
      </c>
      <c r="X4186">
        <v>2581</v>
      </c>
      <c r="Y4186">
        <v>3</v>
      </c>
      <c r="Z4186" t="s">
        <v>64</v>
      </c>
      <c r="AA4186" t="s">
        <v>65</v>
      </c>
      <c r="AB4186">
        <v>14161</v>
      </c>
      <c r="AC4186">
        <v>0.1</v>
      </c>
    </row>
    <row r="4187" spans="13:29" x14ac:dyDescent="0.35">
      <c r="M4187" t="s">
        <v>44</v>
      </c>
      <c r="N4187">
        <v>4152711</v>
      </c>
      <c r="O4187" t="s">
        <v>9</v>
      </c>
      <c r="P4187">
        <v>52.357217492651799</v>
      </c>
      <c r="Q4187">
        <v>4.9071795666137099</v>
      </c>
      <c r="R4187" t="s">
        <v>45</v>
      </c>
      <c r="S4187">
        <v>93</v>
      </c>
      <c r="T4187">
        <v>151</v>
      </c>
      <c r="U4187">
        <v>4</v>
      </c>
      <c r="V4187">
        <v>0.08</v>
      </c>
      <c r="W4187">
        <v>66</v>
      </c>
      <c r="X4187">
        <v>2605</v>
      </c>
      <c r="Y4187">
        <v>3</v>
      </c>
      <c r="Z4187" t="s">
        <v>64</v>
      </c>
      <c r="AA4187" t="s">
        <v>65</v>
      </c>
      <c r="AB4187">
        <v>14043</v>
      </c>
      <c r="AC4187">
        <v>0.1</v>
      </c>
    </row>
    <row r="4188" spans="13:29" x14ac:dyDescent="0.35">
      <c r="M4188" t="s">
        <v>44</v>
      </c>
      <c r="N4188">
        <v>4169844</v>
      </c>
      <c r="O4188" t="s">
        <v>12</v>
      </c>
      <c r="P4188">
        <v>52.354944810831903</v>
      </c>
      <c r="Q4188">
        <v>4.9351351759854198</v>
      </c>
      <c r="R4188" t="s">
        <v>45</v>
      </c>
      <c r="S4188">
        <v>180</v>
      </c>
      <c r="T4188">
        <v>352</v>
      </c>
      <c r="U4188">
        <v>13</v>
      </c>
      <c r="V4188">
        <v>0.77</v>
      </c>
      <c r="W4188">
        <v>43</v>
      </c>
      <c r="X4188">
        <v>2620</v>
      </c>
      <c r="Y4188">
        <v>3</v>
      </c>
      <c r="Z4188" t="s">
        <v>72</v>
      </c>
      <c r="AA4188" t="s">
        <v>73</v>
      </c>
      <c r="AB4188">
        <v>63360</v>
      </c>
      <c r="AC4188">
        <v>0.1</v>
      </c>
    </row>
    <row r="4189" spans="13:29" x14ac:dyDescent="0.35">
      <c r="M4189" t="s">
        <v>44</v>
      </c>
      <c r="N4189">
        <v>4402514</v>
      </c>
      <c r="O4189" t="s">
        <v>27</v>
      </c>
      <c r="P4189">
        <v>52.320753808602603</v>
      </c>
      <c r="Q4189">
        <v>4.9757411869303798</v>
      </c>
      <c r="R4189" t="s">
        <v>45</v>
      </c>
      <c r="S4189">
        <v>150</v>
      </c>
      <c r="T4189">
        <v>28</v>
      </c>
      <c r="U4189">
        <v>37</v>
      </c>
      <c r="V4189">
        <v>0.75</v>
      </c>
      <c r="W4189">
        <v>132</v>
      </c>
      <c r="X4189">
        <v>2743</v>
      </c>
      <c r="Y4189">
        <v>3</v>
      </c>
      <c r="Z4189" t="s">
        <v>107</v>
      </c>
      <c r="AA4189" t="s">
        <v>117</v>
      </c>
      <c r="AB4189">
        <v>4200</v>
      </c>
      <c r="AC4189">
        <v>0.1</v>
      </c>
    </row>
    <row r="4190" spans="13:29" x14ac:dyDescent="0.35">
      <c r="M4190" t="s">
        <v>44</v>
      </c>
      <c r="N4190">
        <v>4435968</v>
      </c>
      <c r="O4190" t="s">
        <v>12</v>
      </c>
      <c r="P4190">
        <v>52.3466283583573</v>
      </c>
      <c r="Q4190">
        <v>4.9395095376809097</v>
      </c>
      <c r="R4190" t="s">
        <v>45</v>
      </c>
      <c r="S4190">
        <v>149</v>
      </c>
      <c r="T4190">
        <v>35</v>
      </c>
      <c r="U4190">
        <v>15</v>
      </c>
      <c r="V4190">
        <v>0.31</v>
      </c>
      <c r="W4190">
        <v>356</v>
      </c>
      <c r="X4190">
        <v>2760</v>
      </c>
      <c r="Y4190">
        <v>3</v>
      </c>
      <c r="Z4190" t="s">
        <v>72</v>
      </c>
      <c r="AA4190" t="s">
        <v>73</v>
      </c>
      <c r="AB4190">
        <v>5215</v>
      </c>
      <c r="AC4190">
        <v>0.1</v>
      </c>
    </row>
    <row r="4191" spans="13:29" x14ac:dyDescent="0.35">
      <c r="M4191" t="s">
        <v>44</v>
      </c>
      <c r="N4191">
        <v>4467898</v>
      </c>
      <c r="O4191" t="s">
        <v>13</v>
      </c>
      <c r="P4191">
        <v>52.359319530270199</v>
      </c>
      <c r="Q4191">
        <v>4.98140136903762</v>
      </c>
      <c r="R4191" t="s">
        <v>45</v>
      </c>
      <c r="S4191">
        <v>190</v>
      </c>
      <c r="T4191">
        <v>363</v>
      </c>
      <c r="U4191">
        <v>10</v>
      </c>
      <c r="V4191">
        <v>0.28000000000000003</v>
      </c>
      <c r="W4191">
        <v>153</v>
      </c>
      <c r="X4191">
        <v>2783</v>
      </c>
      <c r="Y4191">
        <v>3</v>
      </c>
      <c r="Z4191" t="s">
        <v>86</v>
      </c>
      <c r="AA4191" t="s">
        <v>87</v>
      </c>
      <c r="AB4191">
        <v>68970</v>
      </c>
      <c r="AC4191">
        <v>0.1</v>
      </c>
    </row>
    <row r="4192" spans="13:29" x14ac:dyDescent="0.35">
      <c r="M4192" t="s">
        <v>44</v>
      </c>
      <c r="N4192">
        <v>4468318</v>
      </c>
      <c r="O4192" t="s">
        <v>13</v>
      </c>
      <c r="P4192">
        <v>52.356336925664998</v>
      </c>
      <c r="Q4192">
        <v>4.9916937658954099</v>
      </c>
      <c r="R4192" t="s">
        <v>45</v>
      </c>
      <c r="S4192">
        <v>175</v>
      </c>
      <c r="T4192">
        <v>271</v>
      </c>
      <c r="U4192">
        <v>13</v>
      </c>
      <c r="V4192">
        <v>0.27</v>
      </c>
      <c r="W4192">
        <v>44</v>
      </c>
      <c r="X4192">
        <v>2784</v>
      </c>
      <c r="Y4192">
        <v>3</v>
      </c>
      <c r="Z4192" t="s">
        <v>86</v>
      </c>
      <c r="AA4192" t="s">
        <v>87</v>
      </c>
      <c r="AB4192">
        <v>47425</v>
      </c>
      <c r="AC4192">
        <v>0.1</v>
      </c>
    </row>
    <row r="4193" spans="13:29" x14ac:dyDescent="0.35">
      <c r="M4193" t="s">
        <v>44</v>
      </c>
      <c r="N4193">
        <v>4482635</v>
      </c>
      <c r="O4193" t="s">
        <v>13</v>
      </c>
      <c r="P4193">
        <v>52.348651237626001</v>
      </c>
      <c r="Q4193">
        <v>5.0048316780449902</v>
      </c>
      <c r="R4193" t="s">
        <v>45</v>
      </c>
      <c r="S4193">
        <v>95</v>
      </c>
      <c r="T4193">
        <v>318</v>
      </c>
      <c r="U4193">
        <v>5</v>
      </c>
      <c r="V4193">
        <v>0.26</v>
      </c>
      <c r="W4193">
        <v>65</v>
      </c>
      <c r="X4193">
        <v>2795</v>
      </c>
      <c r="Y4193">
        <v>3</v>
      </c>
      <c r="Z4193" t="s">
        <v>86</v>
      </c>
      <c r="AA4193" t="s">
        <v>87</v>
      </c>
      <c r="AB4193">
        <v>30210</v>
      </c>
      <c r="AC4193">
        <v>0.1</v>
      </c>
    </row>
    <row r="4194" spans="13:29" x14ac:dyDescent="0.35">
      <c r="M4194" t="s">
        <v>44</v>
      </c>
      <c r="N4194">
        <v>4530308</v>
      </c>
      <c r="O4194" t="s">
        <v>12</v>
      </c>
      <c r="P4194">
        <v>52.346159022867297</v>
      </c>
      <c r="Q4194">
        <v>4.9507049418929601</v>
      </c>
      <c r="R4194" t="s">
        <v>45</v>
      </c>
      <c r="S4194">
        <v>225</v>
      </c>
      <c r="T4194">
        <v>272</v>
      </c>
      <c r="U4194">
        <v>12</v>
      </c>
      <c r="V4194">
        <v>0.28000000000000003</v>
      </c>
      <c r="W4194">
        <v>3</v>
      </c>
      <c r="X4194">
        <v>2813</v>
      </c>
      <c r="Y4194">
        <v>3</v>
      </c>
      <c r="Z4194" t="s">
        <v>72</v>
      </c>
      <c r="AA4194" t="s">
        <v>73</v>
      </c>
      <c r="AB4194">
        <v>61200</v>
      </c>
      <c r="AC4194">
        <v>0.1</v>
      </c>
    </row>
    <row r="4195" spans="13:29" x14ac:dyDescent="0.35">
      <c r="M4195" t="s">
        <v>44</v>
      </c>
      <c r="N4195">
        <v>4619390</v>
      </c>
      <c r="O4195" t="s">
        <v>20</v>
      </c>
      <c r="P4195">
        <v>52.352223328083497</v>
      </c>
      <c r="Q4195">
        <v>4.8313207221126104</v>
      </c>
      <c r="R4195" t="s">
        <v>45</v>
      </c>
      <c r="S4195">
        <v>100</v>
      </c>
      <c r="T4195">
        <v>226</v>
      </c>
      <c r="U4195">
        <v>23</v>
      </c>
      <c r="V4195">
        <v>0.51</v>
      </c>
      <c r="W4195">
        <v>99</v>
      </c>
      <c r="X4195">
        <v>2865</v>
      </c>
      <c r="Y4195">
        <v>3</v>
      </c>
      <c r="Z4195" t="s">
        <v>70</v>
      </c>
      <c r="AA4195" t="s">
        <v>71</v>
      </c>
      <c r="AB4195">
        <v>22600</v>
      </c>
      <c r="AC4195">
        <v>0.1</v>
      </c>
    </row>
    <row r="4196" spans="13:29" x14ac:dyDescent="0.35">
      <c r="M4196" t="s">
        <v>44</v>
      </c>
      <c r="N4196">
        <v>4634987</v>
      </c>
      <c r="O4196" t="s">
        <v>10</v>
      </c>
      <c r="P4196">
        <v>52.3865356330273</v>
      </c>
      <c r="Q4196">
        <v>4.91425544552144</v>
      </c>
      <c r="R4196" t="s">
        <v>45</v>
      </c>
      <c r="S4196">
        <v>159</v>
      </c>
      <c r="T4196">
        <v>91</v>
      </c>
      <c r="U4196">
        <v>56</v>
      </c>
      <c r="V4196">
        <v>1.1599999999999999</v>
      </c>
      <c r="W4196">
        <v>200</v>
      </c>
      <c r="X4196">
        <v>2870</v>
      </c>
      <c r="Y4196">
        <v>3</v>
      </c>
      <c r="Z4196" t="s">
        <v>78</v>
      </c>
      <c r="AA4196" t="s">
        <v>79</v>
      </c>
      <c r="AB4196">
        <v>14469</v>
      </c>
      <c r="AC4196">
        <v>0.1</v>
      </c>
    </row>
    <row r="4197" spans="13:29" x14ac:dyDescent="0.35">
      <c r="M4197" t="s">
        <v>44</v>
      </c>
      <c r="N4197">
        <v>4806346</v>
      </c>
      <c r="O4197" t="s">
        <v>19</v>
      </c>
      <c r="P4197">
        <v>52.374151426799799</v>
      </c>
      <c r="Q4197">
        <v>4.8374232654804104</v>
      </c>
      <c r="R4197" t="s">
        <v>45</v>
      </c>
      <c r="S4197">
        <v>235</v>
      </c>
      <c r="T4197">
        <v>339</v>
      </c>
      <c r="U4197">
        <v>23</v>
      </c>
      <c r="V4197">
        <v>0.52</v>
      </c>
      <c r="W4197">
        <v>27</v>
      </c>
      <c r="X4197">
        <v>2965</v>
      </c>
      <c r="Y4197">
        <v>3</v>
      </c>
      <c r="Z4197" t="s">
        <v>62</v>
      </c>
      <c r="AA4197" t="s">
        <v>63</v>
      </c>
      <c r="AB4197">
        <v>79665</v>
      </c>
      <c r="AC4197">
        <v>0.1</v>
      </c>
    </row>
    <row r="4198" spans="13:29" x14ac:dyDescent="0.35">
      <c r="M4198" t="s">
        <v>44</v>
      </c>
      <c r="N4198">
        <v>4878394</v>
      </c>
      <c r="O4198" t="s">
        <v>9</v>
      </c>
      <c r="P4198">
        <v>52.357583788443499</v>
      </c>
      <c r="Q4198">
        <v>4.9263683539297398</v>
      </c>
      <c r="R4198" t="s">
        <v>45</v>
      </c>
      <c r="S4198">
        <v>175</v>
      </c>
      <c r="T4198">
        <v>74</v>
      </c>
      <c r="U4198">
        <v>9</v>
      </c>
      <c r="V4198">
        <v>0.2</v>
      </c>
      <c r="W4198">
        <v>16</v>
      </c>
      <c r="X4198">
        <v>3009</v>
      </c>
      <c r="Y4198">
        <v>3</v>
      </c>
      <c r="Z4198" t="s">
        <v>64</v>
      </c>
      <c r="AA4198" t="s">
        <v>65</v>
      </c>
      <c r="AB4198">
        <v>12950</v>
      </c>
      <c r="AC4198">
        <v>0.1</v>
      </c>
    </row>
    <row r="4199" spans="13:29" x14ac:dyDescent="0.35">
      <c r="M4199" t="s">
        <v>44</v>
      </c>
      <c r="N4199">
        <v>4969675</v>
      </c>
      <c r="O4199" t="s">
        <v>23</v>
      </c>
      <c r="P4199">
        <v>52.386069156805299</v>
      </c>
      <c r="Q4199">
        <v>4.9576965216377404</v>
      </c>
      <c r="R4199" t="s">
        <v>45</v>
      </c>
      <c r="S4199">
        <v>175</v>
      </c>
      <c r="T4199">
        <v>55</v>
      </c>
      <c r="U4199">
        <v>13</v>
      </c>
      <c r="V4199">
        <v>0.41</v>
      </c>
      <c r="W4199">
        <v>226</v>
      </c>
      <c r="X4199">
        <v>3052</v>
      </c>
      <c r="Y4199">
        <v>3</v>
      </c>
      <c r="Z4199" t="s">
        <v>76</v>
      </c>
      <c r="AA4199" t="s">
        <v>77</v>
      </c>
      <c r="AB4199">
        <v>9625</v>
      </c>
      <c r="AC4199">
        <v>0.1</v>
      </c>
    </row>
    <row r="4200" spans="13:29" x14ac:dyDescent="0.35">
      <c r="M4200" t="s">
        <v>44</v>
      </c>
      <c r="N4200">
        <v>5128825</v>
      </c>
      <c r="O4200" t="s">
        <v>19</v>
      </c>
      <c r="P4200">
        <v>52.3806043430193</v>
      </c>
      <c r="Q4200">
        <v>4.8584651792801496</v>
      </c>
      <c r="R4200" t="s">
        <v>45</v>
      </c>
      <c r="S4200">
        <v>179</v>
      </c>
      <c r="T4200">
        <v>347</v>
      </c>
      <c r="U4200">
        <v>19</v>
      </c>
      <c r="V4200">
        <v>0.44</v>
      </c>
      <c r="W4200">
        <v>13</v>
      </c>
      <c r="X4200">
        <v>3136</v>
      </c>
      <c r="Y4200">
        <v>3</v>
      </c>
      <c r="Z4200" t="s">
        <v>62</v>
      </c>
      <c r="AA4200" t="s">
        <v>63</v>
      </c>
      <c r="AB4200">
        <v>62113</v>
      </c>
      <c r="AC4200">
        <v>0.1</v>
      </c>
    </row>
    <row r="4201" spans="13:29" x14ac:dyDescent="0.35">
      <c r="M4201" t="s">
        <v>44</v>
      </c>
      <c r="N4201">
        <v>5137921</v>
      </c>
      <c r="O4201" t="s">
        <v>12</v>
      </c>
      <c r="P4201">
        <v>52.355889229416597</v>
      </c>
      <c r="Q4201">
        <v>4.9352078994033599</v>
      </c>
      <c r="R4201" t="s">
        <v>45</v>
      </c>
      <c r="S4201">
        <v>300</v>
      </c>
      <c r="T4201">
        <v>361</v>
      </c>
      <c r="U4201">
        <v>7</v>
      </c>
      <c r="V4201">
        <v>0.19</v>
      </c>
      <c r="W4201">
        <v>339</v>
      </c>
      <c r="X4201">
        <v>3140</v>
      </c>
      <c r="Y4201">
        <v>3</v>
      </c>
      <c r="Z4201" t="s">
        <v>72</v>
      </c>
      <c r="AA4201" t="s">
        <v>73</v>
      </c>
      <c r="AB4201">
        <v>108300</v>
      </c>
      <c r="AC4201">
        <v>0.1</v>
      </c>
    </row>
    <row r="4202" spans="13:29" x14ac:dyDescent="0.35">
      <c r="M4202" t="s">
        <v>44</v>
      </c>
      <c r="N4202">
        <v>5177030</v>
      </c>
      <c r="O4202" t="s">
        <v>18</v>
      </c>
      <c r="P4202">
        <v>52.3766540212888</v>
      </c>
      <c r="Q4202">
        <v>4.9444121460141499</v>
      </c>
      <c r="R4202" t="s">
        <v>45</v>
      </c>
      <c r="S4202">
        <v>280</v>
      </c>
      <c r="T4202">
        <v>360</v>
      </c>
      <c r="U4202">
        <v>8</v>
      </c>
      <c r="V4202">
        <v>0.18</v>
      </c>
      <c r="W4202">
        <v>4</v>
      </c>
      <c r="X4202">
        <v>3155</v>
      </c>
      <c r="Y4202">
        <v>3</v>
      </c>
      <c r="Z4202" t="s">
        <v>66</v>
      </c>
      <c r="AA4202" t="s">
        <v>67</v>
      </c>
      <c r="AB4202">
        <v>100800</v>
      </c>
      <c r="AC4202">
        <v>0.1</v>
      </c>
    </row>
    <row r="4203" spans="13:29" x14ac:dyDescent="0.35">
      <c r="M4203" t="s">
        <v>44</v>
      </c>
      <c r="N4203">
        <v>5210236</v>
      </c>
      <c r="O4203" t="s">
        <v>19</v>
      </c>
      <c r="P4203">
        <v>52.3801899577713</v>
      </c>
      <c r="Q4203">
        <v>4.85021192369096</v>
      </c>
      <c r="R4203" t="s">
        <v>45</v>
      </c>
      <c r="S4203">
        <v>250</v>
      </c>
      <c r="T4203">
        <v>357</v>
      </c>
      <c r="U4203">
        <v>7</v>
      </c>
      <c r="V4203">
        <v>0.61</v>
      </c>
      <c r="W4203">
        <v>284</v>
      </c>
      <c r="X4203">
        <v>3168</v>
      </c>
      <c r="Y4203">
        <v>3</v>
      </c>
      <c r="Z4203" t="s">
        <v>62</v>
      </c>
      <c r="AA4203" t="s">
        <v>63</v>
      </c>
      <c r="AB4203">
        <v>89250</v>
      </c>
      <c r="AC4203">
        <v>0.1</v>
      </c>
    </row>
    <row r="4204" spans="13:29" x14ac:dyDescent="0.35">
      <c r="M4204" t="s">
        <v>44</v>
      </c>
      <c r="N4204">
        <v>5235250</v>
      </c>
      <c r="O4204" t="s">
        <v>9</v>
      </c>
      <c r="P4204">
        <v>52.357202512534002</v>
      </c>
      <c r="Q4204">
        <v>4.9174923661916399</v>
      </c>
      <c r="R4204" t="s">
        <v>45</v>
      </c>
      <c r="S4204">
        <v>125</v>
      </c>
      <c r="T4204">
        <v>350</v>
      </c>
      <c r="U4204">
        <v>20</v>
      </c>
      <c r="V4204">
        <v>0.88</v>
      </c>
      <c r="W4204">
        <v>10</v>
      </c>
      <c r="X4204">
        <v>3178</v>
      </c>
      <c r="Y4204">
        <v>3</v>
      </c>
      <c r="Z4204" t="s">
        <v>64</v>
      </c>
      <c r="AA4204" t="s">
        <v>65</v>
      </c>
      <c r="AB4204">
        <v>43750</v>
      </c>
      <c r="AC4204">
        <v>0.1</v>
      </c>
    </row>
    <row r="4205" spans="13:29" x14ac:dyDescent="0.35">
      <c r="M4205" t="s">
        <v>44</v>
      </c>
      <c r="N4205">
        <v>5501544</v>
      </c>
      <c r="O4205" t="s">
        <v>9</v>
      </c>
      <c r="P4205">
        <v>52.355110611404001</v>
      </c>
      <c r="Q4205">
        <v>4.9248433905603202</v>
      </c>
      <c r="R4205" t="s">
        <v>45</v>
      </c>
      <c r="S4205">
        <v>150</v>
      </c>
      <c r="T4205">
        <v>146</v>
      </c>
      <c r="U4205">
        <v>31</v>
      </c>
      <c r="V4205">
        <v>0.7</v>
      </c>
      <c r="W4205">
        <v>183</v>
      </c>
      <c r="X4205">
        <v>3287</v>
      </c>
      <c r="Y4205">
        <v>3</v>
      </c>
      <c r="Z4205" t="s">
        <v>64</v>
      </c>
      <c r="AA4205" t="s">
        <v>65</v>
      </c>
      <c r="AB4205">
        <v>21900</v>
      </c>
      <c r="AC4205">
        <v>0.1</v>
      </c>
    </row>
    <row r="4206" spans="13:29" x14ac:dyDescent="0.35">
      <c r="M4206" t="s">
        <v>44</v>
      </c>
      <c r="N4206">
        <v>5529396</v>
      </c>
      <c r="O4206" t="s">
        <v>18</v>
      </c>
      <c r="P4206">
        <v>52.3626510213942</v>
      </c>
      <c r="Q4206">
        <v>4.9339506715833803</v>
      </c>
      <c r="R4206" t="s">
        <v>45</v>
      </c>
      <c r="S4206">
        <v>105</v>
      </c>
      <c r="T4206">
        <v>315</v>
      </c>
      <c r="U4206">
        <v>15</v>
      </c>
      <c r="V4206">
        <v>0.34</v>
      </c>
      <c r="W4206">
        <v>96</v>
      </c>
      <c r="X4206">
        <v>3302</v>
      </c>
      <c r="Y4206">
        <v>3</v>
      </c>
      <c r="Z4206" t="s">
        <v>66</v>
      </c>
      <c r="AA4206" t="s">
        <v>67</v>
      </c>
      <c r="AB4206">
        <v>33075</v>
      </c>
      <c r="AC4206">
        <v>0.1</v>
      </c>
    </row>
    <row r="4207" spans="13:29" x14ac:dyDescent="0.35">
      <c r="M4207" t="s">
        <v>44</v>
      </c>
      <c r="N4207">
        <v>5609981</v>
      </c>
      <c r="O4207" t="s">
        <v>19</v>
      </c>
      <c r="P4207">
        <v>52.3788412048726</v>
      </c>
      <c r="Q4207">
        <v>4.8511410683001204</v>
      </c>
      <c r="R4207" t="s">
        <v>45</v>
      </c>
      <c r="S4207">
        <v>120</v>
      </c>
      <c r="T4207">
        <v>254</v>
      </c>
      <c r="U4207">
        <v>23</v>
      </c>
      <c r="V4207">
        <v>0.51</v>
      </c>
      <c r="W4207">
        <v>310</v>
      </c>
      <c r="X4207">
        <v>3326</v>
      </c>
      <c r="Y4207">
        <v>3</v>
      </c>
      <c r="Z4207" t="s">
        <v>62</v>
      </c>
      <c r="AA4207" t="s">
        <v>63</v>
      </c>
      <c r="AB4207">
        <v>30480</v>
      </c>
      <c r="AC4207">
        <v>0.1</v>
      </c>
    </row>
    <row r="4208" spans="13:29" x14ac:dyDescent="0.35">
      <c r="M4208" t="s">
        <v>44</v>
      </c>
      <c r="N4208">
        <v>5666746</v>
      </c>
      <c r="O4208" t="s">
        <v>13</v>
      </c>
      <c r="P4208">
        <v>52.348262492737398</v>
      </c>
      <c r="Q4208">
        <v>5.0079924299512397</v>
      </c>
      <c r="R4208" t="s">
        <v>45</v>
      </c>
      <c r="S4208">
        <v>499</v>
      </c>
      <c r="T4208">
        <v>211</v>
      </c>
      <c r="U4208">
        <v>9</v>
      </c>
      <c r="V4208">
        <v>0.21</v>
      </c>
      <c r="W4208">
        <v>163</v>
      </c>
      <c r="X4208">
        <v>3354</v>
      </c>
      <c r="Y4208">
        <v>3</v>
      </c>
      <c r="Z4208" t="s">
        <v>86</v>
      </c>
      <c r="AA4208" t="s">
        <v>87</v>
      </c>
      <c r="AB4208">
        <v>105289</v>
      </c>
      <c r="AC4208">
        <v>0.1</v>
      </c>
    </row>
    <row r="4209" spans="13:29" x14ac:dyDescent="0.35">
      <c r="M4209" t="s">
        <v>44</v>
      </c>
      <c r="N4209">
        <v>5683158</v>
      </c>
      <c r="O4209" t="s">
        <v>9</v>
      </c>
      <c r="P4209">
        <v>52.358304370528899</v>
      </c>
      <c r="Q4209">
        <v>4.9211463924610603</v>
      </c>
      <c r="R4209" t="s">
        <v>45</v>
      </c>
      <c r="S4209">
        <v>175</v>
      </c>
      <c r="T4209">
        <v>298</v>
      </c>
      <c r="U4209">
        <v>55</v>
      </c>
      <c r="V4209">
        <v>1.23</v>
      </c>
      <c r="W4209">
        <v>15</v>
      </c>
      <c r="X4209">
        <v>3362</v>
      </c>
      <c r="Y4209">
        <v>3</v>
      </c>
      <c r="Z4209" t="s">
        <v>64</v>
      </c>
      <c r="AA4209" t="s">
        <v>65</v>
      </c>
      <c r="AB4209">
        <v>52150</v>
      </c>
      <c r="AC4209">
        <v>0.1</v>
      </c>
    </row>
    <row r="4210" spans="13:29" x14ac:dyDescent="0.35">
      <c r="M4210" t="s">
        <v>44</v>
      </c>
      <c r="N4210">
        <v>5836389</v>
      </c>
      <c r="O4210" t="s">
        <v>13</v>
      </c>
      <c r="P4210">
        <v>52.364241865653099</v>
      </c>
      <c r="Q4210">
        <v>4.9841121959917301</v>
      </c>
      <c r="R4210" t="s">
        <v>45</v>
      </c>
      <c r="S4210">
        <v>275</v>
      </c>
      <c r="T4210">
        <v>208</v>
      </c>
      <c r="U4210">
        <v>17</v>
      </c>
      <c r="V4210">
        <v>0.39</v>
      </c>
      <c r="W4210">
        <v>134</v>
      </c>
      <c r="X4210">
        <v>3449</v>
      </c>
      <c r="Y4210">
        <v>3</v>
      </c>
      <c r="Z4210" t="s">
        <v>86</v>
      </c>
      <c r="AA4210" t="s">
        <v>87</v>
      </c>
      <c r="AB4210">
        <v>57200</v>
      </c>
      <c r="AC4210">
        <v>0.1</v>
      </c>
    </row>
    <row r="4211" spans="13:29" x14ac:dyDescent="0.35">
      <c r="M4211" t="s">
        <v>44</v>
      </c>
      <c r="N4211">
        <v>5875754</v>
      </c>
      <c r="O4211" t="s">
        <v>12</v>
      </c>
      <c r="P4211">
        <v>52.339298777078803</v>
      </c>
      <c r="Q4211">
        <v>4.9195798980275898</v>
      </c>
      <c r="R4211" t="s">
        <v>45</v>
      </c>
      <c r="S4211">
        <v>100</v>
      </c>
      <c r="T4211">
        <v>129</v>
      </c>
      <c r="U4211">
        <v>29</v>
      </c>
      <c r="V4211">
        <v>1.0900000000000001</v>
      </c>
      <c r="W4211">
        <v>96</v>
      </c>
      <c r="X4211">
        <v>3470</v>
      </c>
      <c r="Y4211">
        <v>3</v>
      </c>
      <c r="Z4211" t="s">
        <v>72</v>
      </c>
      <c r="AA4211" t="s">
        <v>73</v>
      </c>
      <c r="AB4211">
        <v>12900</v>
      </c>
      <c r="AC4211">
        <v>0.1</v>
      </c>
    </row>
    <row r="4212" spans="13:29" x14ac:dyDescent="0.35">
      <c r="M4212" t="s">
        <v>44</v>
      </c>
      <c r="N4212">
        <v>6057672</v>
      </c>
      <c r="O4212" t="s">
        <v>19</v>
      </c>
      <c r="P4212">
        <v>52.377602935970103</v>
      </c>
      <c r="Q4212">
        <v>4.8527627990892004</v>
      </c>
      <c r="R4212" t="s">
        <v>45</v>
      </c>
      <c r="S4212">
        <v>75</v>
      </c>
      <c r="T4212">
        <v>361</v>
      </c>
      <c r="U4212">
        <v>17</v>
      </c>
      <c r="V4212">
        <v>0.55000000000000004</v>
      </c>
      <c r="W4212">
        <v>58</v>
      </c>
      <c r="X4212">
        <v>3586</v>
      </c>
      <c r="Y4212">
        <v>3</v>
      </c>
      <c r="Z4212" t="s">
        <v>62</v>
      </c>
      <c r="AA4212" t="s">
        <v>63</v>
      </c>
      <c r="AB4212">
        <v>27075</v>
      </c>
      <c r="AC4212">
        <v>0.1</v>
      </c>
    </row>
    <row r="4213" spans="13:29" x14ac:dyDescent="0.35">
      <c r="M4213" t="s">
        <v>44</v>
      </c>
      <c r="N4213">
        <v>6195506</v>
      </c>
      <c r="O4213" t="s">
        <v>9</v>
      </c>
      <c r="P4213">
        <v>52.361818877065197</v>
      </c>
      <c r="Q4213">
        <v>4.9245444211336897</v>
      </c>
      <c r="R4213" t="s">
        <v>45</v>
      </c>
      <c r="S4213">
        <v>134</v>
      </c>
      <c r="T4213">
        <v>28</v>
      </c>
      <c r="U4213">
        <v>16</v>
      </c>
      <c r="V4213">
        <v>0.37</v>
      </c>
      <c r="W4213">
        <v>73</v>
      </c>
      <c r="X4213">
        <v>3694</v>
      </c>
      <c r="Y4213">
        <v>3</v>
      </c>
      <c r="Z4213" t="s">
        <v>64</v>
      </c>
      <c r="AA4213" t="s">
        <v>65</v>
      </c>
      <c r="AB4213">
        <v>3752</v>
      </c>
      <c r="AC4213">
        <v>0.1</v>
      </c>
    </row>
    <row r="4214" spans="13:29" x14ac:dyDescent="0.35">
      <c r="M4214" t="s">
        <v>44</v>
      </c>
      <c r="N4214">
        <v>6212033</v>
      </c>
      <c r="O4214" t="s">
        <v>22</v>
      </c>
      <c r="P4214">
        <v>52.4083126636191</v>
      </c>
      <c r="Q4214">
        <v>4.9048304104302698</v>
      </c>
      <c r="R4214" t="s">
        <v>45</v>
      </c>
      <c r="S4214">
        <v>95</v>
      </c>
      <c r="T4214">
        <v>337</v>
      </c>
      <c r="U4214">
        <v>39</v>
      </c>
      <c r="V4214">
        <v>0.9</v>
      </c>
      <c r="W4214">
        <v>38</v>
      </c>
      <c r="X4214">
        <v>3706</v>
      </c>
      <c r="Y4214">
        <v>3</v>
      </c>
      <c r="Z4214" t="s">
        <v>80</v>
      </c>
      <c r="AA4214" t="s">
        <v>81</v>
      </c>
      <c r="AB4214">
        <v>32015</v>
      </c>
      <c r="AC4214">
        <v>0.1</v>
      </c>
    </row>
    <row r="4215" spans="13:29" x14ac:dyDescent="0.35">
      <c r="M4215" t="s">
        <v>44</v>
      </c>
      <c r="N4215">
        <v>6283404</v>
      </c>
      <c r="O4215" t="s">
        <v>19</v>
      </c>
      <c r="P4215">
        <v>52.374593632754099</v>
      </c>
      <c r="Q4215">
        <v>4.8385945943146202</v>
      </c>
      <c r="R4215" t="s">
        <v>45</v>
      </c>
      <c r="S4215">
        <v>149</v>
      </c>
      <c r="T4215">
        <v>159</v>
      </c>
      <c r="U4215">
        <v>42</v>
      </c>
      <c r="V4215">
        <v>0.98</v>
      </c>
      <c r="W4215">
        <v>164</v>
      </c>
      <c r="X4215">
        <v>3757</v>
      </c>
      <c r="Y4215">
        <v>3</v>
      </c>
      <c r="Z4215" t="s">
        <v>62</v>
      </c>
      <c r="AA4215" t="s">
        <v>63</v>
      </c>
      <c r="AB4215">
        <v>23691</v>
      </c>
      <c r="AC4215">
        <v>0.1</v>
      </c>
    </row>
    <row r="4216" spans="13:29" x14ac:dyDescent="0.35">
      <c r="M4216" t="s">
        <v>44</v>
      </c>
      <c r="N4216">
        <v>6296657</v>
      </c>
      <c r="O4216" t="s">
        <v>23</v>
      </c>
      <c r="P4216">
        <v>52.398822364048499</v>
      </c>
      <c r="Q4216">
        <v>4.9256254474889598</v>
      </c>
      <c r="R4216" t="s">
        <v>45</v>
      </c>
      <c r="S4216">
        <v>250</v>
      </c>
      <c r="T4216">
        <v>1</v>
      </c>
      <c r="U4216">
        <v>1</v>
      </c>
      <c r="V4216">
        <v>0.05</v>
      </c>
      <c r="W4216">
        <v>340</v>
      </c>
      <c r="X4216">
        <v>3768</v>
      </c>
      <c r="Y4216">
        <v>3</v>
      </c>
      <c r="Z4216" t="s">
        <v>76</v>
      </c>
      <c r="AA4216" t="s">
        <v>77</v>
      </c>
      <c r="AB4216">
        <v>250</v>
      </c>
      <c r="AC4216">
        <v>0.1</v>
      </c>
    </row>
    <row r="4217" spans="13:29" x14ac:dyDescent="0.35">
      <c r="M4217" t="s">
        <v>44</v>
      </c>
      <c r="N4217">
        <v>6303583</v>
      </c>
      <c r="O4217" t="s">
        <v>23</v>
      </c>
      <c r="P4217">
        <v>52.4070280792535</v>
      </c>
      <c r="Q4217">
        <v>4.9335010702284796</v>
      </c>
      <c r="R4217" t="s">
        <v>45</v>
      </c>
      <c r="S4217">
        <v>180</v>
      </c>
      <c r="T4217">
        <v>270</v>
      </c>
      <c r="U4217">
        <v>23</v>
      </c>
      <c r="V4217">
        <v>0.56000000000000005</v>
      </c>
      <c r="W4217">
        <v>34</v>
      </c>
      <c r="X4217">
        <v>3778</v>
      </c>
      <c r="Y4217">
        <v>3</v>
      </c>
      <c r="Z4217" t="s">
        <v>76</v>
      </c>
      <c r="AA4217" t="s">
        <v>77</v>
      </c>
      <c r="AB4217">
        <v>48600</v>
      </c>
      <c r="AC4217">
        <v>0.1</v>
      </c>
    </row>
    <row r="4218" spans="13:29" x14ac:dyDescent="0.35">
      <c r="M4218" t="s">
        <v>44</v>
      </c>
      <c r="N4218">
        <v>6320924</v>
      </c>
      <c r="O4218" t="s">
        <v>13</v>
      </c>
      <c r="P4218">
        <v>52.357443220057</v>
      </c>
      <c r="Q4218">
        <v>4.99252883598745</v>
      </c>
      <c r="R4218" t="s">
        <v>45</v>
      </c>
      <c r="S4218">
        <v>140</v>
      </c>
      <c r="T4218">
        <v>118</v>
      </c>
      <c r="U4218">
        <v>9</v>
      </c>
      <c r="V4218">
        <v>0.21</v>
      </c>
      <c r="W4218">
        <v>58</v>
      </c>
      <c r="X4218">
        <v>3787</v>
      </c>
      <c r="Y4218">
        <v>3</v>
      </c>
      <c r="Z4218" t="s">
        <v>86</v>
      </c>
      <c r="AA4218" t="s">
        <v>87</v>
      </c>
      <c r="AB4218">
        <v>16520</v>
      </c>
      <c r="AC4218">
        <v>0.1</v>
      </c>
    </row>
    <row r="4219" spans="13:29" x14ac:dyDescent="0.35">
      <c r="M4219" t="s">
        <v>44</v>
      </c>
      <c r="N4219">
        <v>6418164</v>
      </c>
      <c r="O4219" t="s">
        <v>18</v>
      </c>
      <c r="P4219">
        <v>52.375913524255601</v>
      </c>
      <c r="Q4219">
        <v>4.9437734999678504</v>
      </c>
      <c r="R4219" t="s">
        <v>45</v>
      </c>
      <c r="S4219">
        <v>85</v>
      </c>
      <c r="T4219">
        <v>292</v>
      </c>
      <c r="U4219">
        <v>13</v>
      </c>
      <c r="V4219">
        <v>0.46</v>
      </c>
      <c r="W4219">
        <v>47</v>
      </c>
      <c r="X4219">
        <v>3847</v>
      </c>
      <c r="Y4219">
        <v>3</v>
      </c>
      <c r="Z4219" t="s">
        <v>66</v>
      </c>
      <c r="AA4219" t="s">
        <v>67</v>
      </c>
      <c r="AB4219">
        <v>24820</v>
      </c>
      <c r="AC4219">
        <v>0.1</v>
      </c>
    </row>
    <row r="4220" spans="13:29" x14ac:dyDescent="0.35">
      <c r="M4220" t="s">
        <v>44</v>
      </c>
      <c r="N4220">
        <v>6432066</v>
      </c>
      <c r="O4220" t="s">
        <v>9</v>
      </c>
      <c r="P4220">
        <v>52.359203637720803</v>
      </c>
      <c r="Q4220">
        <v>4.9137937149348998</v>
      </c>
      <c r="R4220" t="s">
        <v>45</v>
      </c>
      <c r="S4220">
        <v>145</v>
      </c>
      <c r="T4220">
        <v>213</v>
      </c>
      <c r="U4220">
        <v>24</v>
      </c>
      <c r="V4220">
        <v>0.56000000000000005</v>
      </c>
      <c r="W4220">
        <v>17</v>
      </c>
      <c r="X4220">
        <v>3868</v>
      </c>
      <c r="Y4220">
        <v>3</v>
      </c>
      <c r="Z4220" t="s">
        <v>64</v>
      </c>
      <c r="AA4220" t="s">
        <v>65</v>
      </c>
      <c r="AB4220">
        <v>30885</v>
      </c>
      <c r="AC4220">
        <v>0.1</v>
      </c>
    </row>
    <row r="4221" spans="13:29" x14ac:dyDescent="0.35">
      <c r="M4221" t="s">
        <v>44</v>
      </c>
      <c r="N4221">
        <v>6463787</v>
      </c>
      <c r="O4221" t="s">
        <v>23</v>
      </c>
      <c r="P4221">
        <v>52.414878653578803</v>
      </c>
      <c r="Q4221">
        <v>5.0267009263098803</v>
      </c>
      <c r="R4221" t="s">
        <v>45</v>
      </c>
      <c r="S4221">
        <v>85</v>
      </c>
      <c r="T4221">
        <v>7</v>
      </c>
      <c r="U4221">
        <v>88</v>
      </c>
      <c r="V4221">
        <v>2.04</v>
      </c>
      <c r="W4221">
        <v>323</v>
      </c>
      <c r="X4221">
        <v>3888</v>
      </c>
      <c r="Y4221">
        <v>3</v>
      </c>
      <c r="Z4221" t="s">
        <v>76</v>
      </c>
      <c r="AA4221" t="s">
        <v>77</v>
      </c>
      <c r="AB4221">
        <v>595</v>
      </c>
      <c r="AC4221">
        <v>0.1</v>
      </c>
    </row>
    <row r="4222" spans="13:29" x14ac:dyDescent="0.35">
      <c r="M4222" t="s">
        <v>44</v>
      </c>
      <c r="N4222">
        <v>6556181</v>
      </c>
      <c r="O4222" t="s">
        <v>9</v>
      </c>
      <c r="P4222">
        <v>52.354646028138298</v>
      </c>
      <c r="Q4222">
        <v>4.9237591643546601</v>
      </c>
      <c r="R4222" t="s">
        <v>45</v>
      </c>
      <c r="S4222">
        <v>115</v>
      </c>
      <c r="T4222">
        <v>262</v>
      </c>
      <c r="U4222">
        <v>27</v>
      </c>
      <c r="V4222">
        <v>0.63</v>
      </c>
      <c r="W4222">
        <v>117</v>
      </c>
      <c r="X4222">
        <v>3951</v>
      </c>
      <c r="Y4222">
        <v>3</v>
      </c>
      <c r="Z4222" t="s">
        <v>64</v>
      </c>
      <c r="AA4222" t="s">
        <v>65</v>
      </c>
      <c r="AB4222">
        <v>30130</v>
      </c>
      <c r="AC4222">
        <v>0.1</v>
      </c>
    </row>
    <row r="4223" spans="13:29" x14ac:dyDescent="0.35">
      <c r="M4223" t="s">
        <v>44</v>
      </c>
      <c r="N4223">
        <v>6708222</v>
      </c>
      <c r="O4223" t="s">
        <v>10</v>
      </c>
      <c r="P4223">
        <v>52.389095271606102</v>
      </c>
      <c r="Q4223">
        <v>4.9401291704016401</v>
      </c>
      <c r="R4223" t="s">
        <v>45</v>
      </c>
      <c r="S4223">
        <v>420</v>
      </c>
      <c r="T4223">
        <v>189</v>
      </c>
      <c r="U4223">
        <v>16</v>
      </c>
      <c r="V4223">
        <v>0.38</v>
      </c>
      <c r="W4223">
        <v>74</v>
      </c>
      <c r="X4223">
        <v>4047</v>
      </c>
      <c r="Y4223">
        <v>3</v>
      </c>
      <c r="Z4223" t="s">
        <v>78</v>
      </c>
      <c r="AA4223" t="s">
        <v>79</v>
      </c>
      <c r="AB4223">
        <v>79380</v>
      </c>
      <c r="AC4223">
        <v>0.1</v>
      </c>
    </row>
    <row r="4224" spans="13:29" x14ac:dyDescent="0.35">
      <c r="M4224" t="s">
        <v>44</v>
      </c>
      <c r="N4224">
        <v>6754992</v>
      </c>
      <c r="O4224" t="s">
        <v>16</v>
      </c>
      <c r="P4224">
        <v>52.331555045400798</v>
      </c>
      <c r="Q4224">
        <v>4.8863154268051403</v>
      </c>
      <c r="R4224" t="s">
        <v>45</v>
      </c>
      <c r="S4224">
        <v>146</v>
      </c>
      <c r="T4224">
        <v>319</v>
      </c>
      <c r="U4224">
        <v>38</v>
      </c>
      <c r="V4224">
        <v>1.1599999999999999</v>
      </c>
      <c r="W4224">
        <v>11</v>
      </c>
      <c r="X4224">
        <v>4080</v>
      </c>
      <c r="Y4224">
        <v>3</v>
      </c>
      <c r="Z4224" t="s">
        <v>82</v>
      </c>
      <c r="AA4224" t="s">
        <v>83</v>
      </c>
      <c r="AB4224">
        <v>46574</v>
      </c>
      <c r="AC4224">
        <v>0.1</v>
      </c>
    </row>
    <row r="4225" spans="13:29" x14ac:dyDescent="0.35">
      <c r="M4225" t="s">
        <v>44</v>
      </c>
      <c r="N4225">
        <v>6850043</v>
      </c>
      <c r="O4225" t="s">
        <v>23</v>
      </c>
      <c r="P4225">
        <v>52.381775097488998</v>
      </c>
      <c r="Q4225">
        <v>4.9655537008302897</v>
      </c>
      <c r="R4225" t="s">
        <v>45</v>
      </c>
      <c r="S4225">
        <v>109</v>
      </c>
      <c r="T4225">
        <v>286</v>
      </c>
      <c r="U4225">
        <v>15</v>
      </c>
      <c r="V4225">
        <v>0.36</v>
      </c>
      <c r="W4225">
        <v>183</v>
      </c>
      <c r="X4225">
        <v>4159</v>
      </c>
      <c r="Y4225">
        <v>3</v>
      </c>
      <c r="Z4225" t="s">
        <v>76</v>
      </c>
      <c r="AA4225" t="s">
        <v>77</v>
      </c>
      <c r="AB4225">
        <v>31174</v>
      </c>
      <c r="AC4225">
        <v>0.1</v>
      </c>
    </row>
    <row r="4226" spans="13:29" x14ac:dyDescent="0.35">
      <c r="M4226" t="s">
        <v>44</v>
      </c>
      <c r="N4226">
        <v>6858428</v>
      </c>
      <c r="O4226" t="s">
        <v>23</v>
      </c>
      <c r="P4226">
        <v>52.381746344472901</v>
      </c>
      <c r="Q4226">
        <v>4.9671969185577698</v>
      </c>
      <c r="R4226" t="s">
        <v>45</v>
      </c>
      <c r="S4226">
        <v>80</v>
      </c>
      <c r="T4226">
        <v>110</v>
      </c>
      <c r="U4226">
        <v>130</v>
      </c>
      <c r="V4226">
        <v>3.14</v>
      </c>
      <c r="W4226">
        <v>267</v>
      </c>
      <c r="X4226">
        <v>4162</v>
      </c>
      <c r="Y4226">
        <v>3</v>
      </c>
      <c r="Z4226" t="s">
        <v>76</v>
      </c>
      <c r="AA4226" t="s">
        <v>77</v>
      </c>
      <c r="AB4226">
        <v>8800</v>
      </c>
      <c r="AC4226">
        <v>0.1</v>
      </c>
    </row>
    <row r="4227" spans="13:29" x14ac:dyDescent="0.35">
      <c r="M4227" t="s">
        <v>44</v>
      </c>
      <c r="N4227">
        <v>7174821</v>
      </c>
      <c r="O4227" t="s">
        <v>9</v>
      </c>
      <c r="P4227">
        <v>52.354928871919597</v>
      </c>
      <c r="Q4227">
        <v>4.9218392368192596</v>
      </c>
      <c r="R4227" t="s">
        <v>45</v>
      </c>
      <c r="S4227">
        <v>125</v>
      </c>
      <c r="T4227">
        <v>168</v>
      </c>
      <c r="U4227">
        <v>5</v>
      </c>
      <c r="V4227">
        <v>0.12</v>
      </c>
      <c r="W4227">
        <v>249</v>
      </c>
      <c r="X4227">
        <v>4343</v>
      </c>
      <c r="Y4227">
        <v>3</v>
      </c>
      <c r="Z4227" t="s">
        <v>64</v>
      </c>
      <c r="AA4227" t="s">
        <v>65</v>
      </c>
      <c r="AB4227">
        <v>21000</v>
      </c>
      <c r="AC4227">
        <v>0.1</v>
      </c>
    </row>
    <row r="4228" spans="13:29" x14ac:dyDescent="0.35">
      <c r="M4228" t="s">
        <v>44</v>
      </c>
      <c r="N4228">
        <v>7397526</v>
      </c>
      <c r="O4228" t="s">
        <v>19</v>
      </c>
      <c r="P4228">
        <v>52.376885462614297</v>
      </c>
      <c r="Q4228">
        <v>4.8470736066700901</v>
      </c>
      <c r="R4228" t="s">
        <v>45</v>
      </c>
      <c r="S4228">
        <v>95</v>
      </c>
      <c r="T4228">
        <v>358</v>
      </c>
      <c r="U4228">
        <v>37</v>
      </c>
      <c r="V4228">
        <v>0.91</v>
      </c>
      <c r="W4228">
        <v>2</v>
      </c>
      <c r="X4228">
        <v>4509</v>
      </c>
      <c r="Y4228">
        <v>3</v>
      </c>
      <c r="Z4228" t="s">
        <v>62</v>
      </c>
      <c r="AA4228" t="s">
        <v>63</v>
      </c>
      <c r="AB4228">
        <v>34010</v>
      </c>
      <c r="AC4228">
        <v>0.1</v>
      </c>
    </row>
    <row r="4229" spans="13:29" x14ac:dyDescent="0.35">
      <c r="M4229" t="s">
        <v>44</v>
      </c>
      <c r="N4229">
        <v>7511434</v>
      </c>
      <c r="O4229" t="s">
        <v>18</v>
      </c>
      <c r="P4229">
        <v>52.370700582343602</v>
      </c>
      <c r="Q4229">
        <v>4.9400433939843396</v>
      </c>
      <c r="R4229" t="s">
        <v>45</v>
      </c>
      <c r="S4229">
        <v>140</v>
      </c>
      <c r="T4229">
        <v>47</v>
      </c>
      <c r="U4229">
        <v>6</v>
      </c>
      <c r="V4229">
        <v>0.15</v>
      </c>
      <c r="W4229">
        <v>147</v>
      </c>
      <c r="X4229">
        <v>4590</v>
      </c>
      <c r="Y4229">
        <v>3</v>
      </c>
      <c r="Z4229" t="s">
        <v>66</v>
      </c>
      <c r="AA4229" t="s">
        <v>67</v>
      </c>
      <c r="AB4229">
        <v>6580</v>
      </c>
      <c r="AC4229">
        <v>0.1</v>
      </c>
    </row>
    <row r="4230" spans="13:29" x14ac:dyDescent="0.35">
      <c r="M4230" t="s">
        <v>44</v>
      </c>
      <c r="N4230">
        <v>7925049</v>
      </c>
      <c r="O4230" t="s">
        <v>18</v>
      </c>
      <c r="P4230">
        <v>52.365286923009897</v>
      </c>
      <c r="Q4230">
        <v>4.9354388381521801</v>
      </c>
      <c r="R4230" t="s">
        <v>45</v>
      </c>
      <c r="S4230">
        <v>104</v>
      </c>
      <c r="T4230">
        <v>363</v>
      </c>
      <c r="U4230">
        <v>14</v>
      </c>
      <c r="V4230">
        <v>0.38</v>
      </c>
      <c r="W4230">
        <v>12</v>
      </c>
      <c r="X4230">
        <v>4871</v>
      </c>
      <c r="Y4230">
        <v>3</v>
      </c>
      <c r="Z4230" t="s">
        <v>66</v>
      </c>
      <c r="AA4230" t="s">
        <v>67</v>
      </c>
      <c r="AB4230">
        <v>37752</v>
      </c>
      <c r="AC4230">
        <v>0.1</v>
      </c>
    </row>
    <row r="4231" spans="13:29" x14ac:dyDescent="0.35">
      <c r="M4231" t="s">
        <v>44</v>
      </c>
      <c r="N4231">
        <v>7961030</v>
      </c>
      <c r="O4231" t="s">
        <v>12</v>
      </c>
      <c r="P4231">
        <v>52.351976663894398</v>
      </c>
      <c r="Q4231">
        <v>4.9381572184435001</v>
      </c>
      <c r="R4231" t="s">
        <v>45</v>
      </c>
      <c r="S4231">
        <v>200</v>
      </c>
      <c r="T4231">
        <v>30</v>
      </c>
      <c r="U4231">
        <v>40</v>
      </c>
      <c r="V4231">
        <v>1.02</v>
      </c>
      <c r="W4231">
        <v>346</v>
      </c>
      <c r="X4231">
        <v>4892</v>
      </c>
      <c r="Y4231">
        <v>3</v>
      </c>
      <c r="Z4231" t="s">
        <v>72</v>
      </c>
      <c r="AA4231" t="s">
        <v>73</v>
      </c>
      <c r="AB4231">
        <v>6000</v>
      </c>
      <c r="AC4231">
        <v>0.1</v>
      </c>
    </row>
    <row r="4232" spans="13:29" x14ac:dyDescent="0.35">
      <c r="M4232" t="s">
        <v>44</v>
      </c>
      <c r="N4232">
        <v>8515188</v>
      </c>
      <c r="O4232" t="s">
        <v>13</v>
      </c>
      <c r="P4232">
        <v>52.349999310719703</v>
      </c>
      <c r="Q4232">
        <v>5.0019962717929696</v>
      </c>
      <c r="R4232" t="s">
        <v>45</v>
      </c>
      <c r="S4232">
        <v>149</v>
      </c>
      <c r="T4232">
        <v>363</v>
      </c>
      <c r="U4232">
        <v>19</v>
      </c>
      <c r="V4232">
        <v>0.57999999999999996</v>
      </c>
      <c r="W4232">
        <v>3</v>
      </c>
      <c r="X4232">
        <v>5187</v>
      </c>
      <c r="Y4232">
        <v>3</v>
      </c>
      <c r="Z4232" t="s">
        <v>86</v>
      </c>
      <c r="AA4232" t="s">
        <v>87</v>
      </c>
      <c r="AB4232">
        <v>54087</v>
      </c>
      <c r="AC4232">
        <v>0.1</v>
      </c>
    </row>
    <row r="4233" spans="13:29" x14ac:dyDescent="0.35">
      <c r="M4233" t="s">
        <v>44</v>
      </c>
      <c r="N4233">
        <v>8754550</v>
      </c>
      <c r="O4233" t="s">
        <v>9</v>
      </c>
      <c r="P4233">
        <v>52.350381543581001</v>
      </c>
      <c r="Q4233">
        <v>4.91218792881818</v>
      </c>
      <c r="R4233" t="s">
        <v>45</v>
      </c>
      <c r="S4233">
        <v>150</v>
      </c>
      <c r="T4233">
        <v>301</v>
      </c>
      <c r="U4233">
        <v>51</v>
      </c>
      <c r="V4233">
        <v>1.37</v>
      </c>
      <c r="W4233">
        <v>156</v>
      </c>
      <c r="X4233">
        <v>5324</v>
      </c>
      <c r="Y4233">
        <v>3</v>
      </c>
      <c r="Z4233" t="s">
        <v>64</v>
      </c>
      <c r="AA4233" t="s">
        <v>65</v>
      </c>
      <c r="AB4233">
        <v>45150</v>
      </c>
      <c r="AC4233">
        <v>0.1</v>
      </c>
    </row>
    <row r="4234" spans="13:29" x14ac:dyDescent="0.35">
      <c r="M4234" t="s">
        <v>44</v>
      </c>
      <c r="N4234">
        <v>8920212</v>
      </c>
      <c r="O4234" t="s">
        <v>12</v>
      </c>
      <c r="P4234">
        <v>52.339982922403003</v>
      </c>
      <c r="Q4234">
        <v>4.9196031757281098</v>
      </c>
      <c r="R4234" t="s">
        <v>45</v>
      </c>
      <c r="S4234">
        <v>295</v>
      </c>
      <c r="T4234">
        <v>4</v>
      </c>
      <c r="U4234">
        <v>15</v>
      </c>
      <c r="V4234">
        <v>0.4</v>
      </c>
      <c r="W4234">
        <v>349</v>
      </c>
      <c r="X4234">
        <v>5417</v>
      </c>
      <c r="Y4234">
        <v>3</v>
      </c>
      <c r="Z4234" t="s">
        <v>72</v>
      </c>
      <c r="AA4234" t="s">
        <v>73</v>
      </c>
      <c r="AB4234">
        <v>1180</v>
      </c>
      <c r="AC4234">
        <v>0.1</v>
      </c>
    </row>
    <row r="4235" spans="13:29" x14ac:dyDescent="0.35">
      <c r="M4235" t="s">
        <v>44</v>
      </c>
      <c r="N4235">
        <v>8977362</v>
      </c>
      <c r="O4235" t="s">
        <v>9</v>
      </c>
      <c r="P4235">
        <v>52.352110858788102</v>
      </c>
      <c r="Q4235">
        <v>4.9205566251175297</v>
      </c>
      <c r="R4235" t="s">
        <v>45</v>
      </c>
      <c r="S4235">
        <v>159</v>
      </c>
      <c r="T4235">
        <v>28</v>
      </c>
      <c r="U4235">
        <v>24</v>
      </c>
      <c r="V4235">
        <v>0.73</v>
      </c>
      <c r="W4235">
        <v>339</v>
      </c>
      <c r="X4235">
        <v>5439</v>
      </c>
      <c r="Y4235">
        <v>3</v>
      </c>
      <c r="Z4235" t="s">
        <v>64</v>
      </c>
      <c r="AA4235" t="s">
        <v>65</v>
      </c>
      <c r="AB4235">
        <v>4452</v>
      </c>
      <c r="AC4235">
        <v>0.1</v>
      </c>
    </row>
    <row r="4236" spans="13:29" x14ac:dyDescent="0.35">
      <c r="M4236" t="s">
        <v>44</v>
      </c>
      <c r="N4236">
        <v>9252278</v>
      </c>
      <c r="O4236" t="s">
        <v>9</v>
      </c>
      <c r="P4236">
        <v>52.357288712325499</v>
      </c>
      <c r="Q4236">
        <v>4.9176224004544098</v>
      </c>
      <c r="R4236" t="s">
        <v>45</v>
      </c>
      <c r="S4236">
        <v>75</v>
      </c>
      <c r="T4236">
        <v>355</v>
      </c>
      <c r="U4236">
        <v>27</v>
      </c>
      <c r="V4236">
        <v>0.72</v>
      </c>
      <c r="W4236">
        <v>1</v>
      </c>
      <c r="X4236">
        <v>5621</v>
      </c>
      <c r="Y4236">
        <v>3</v>
      </c>
      <c r="Z4236" t="s">
        <v>64</v>
      </c>
      <c r="AA4236" t="s">
        <v>65</v>
      </c>
      <c r="AB4236">
        <v>26625</v>
      </c>
      <c r="AC4236">
        <v>0.1</v>
      </c>
    </row>
    <row r="4237" spans="13:29" x14ac:dyDescent="0.35">
      <c r="M4237" t="s">
        <v>44</v>
      </c>
      <c r="N4237">
        <v>9376537</v>
      </c>
      <c r="O4237" t="s">
        <v>10</v>
      </c>
      <c r="P4237">
        <v>52.385153478488903</v>
      </c>
      <c r="Q4237">
        <v>4.9007460443512798</v>
      </c>
      <c r="R4237" t="s">
        <v>45</v>
      </c>
      <c r="S4237">
        <v>159</v>
      </c>
      <c r="T4237">
        <v>335</v>
      </c>
      <c r="U4237">
        <v>35</v>
      </c>
      <c r="V4237">
        <v>0.95</v>
      </c>
      <c r="W4237">
        <v>27</v>
      </c>
      <c r="X4237">
        <v>5709</v>
      </c>
      <c r="Y4237">
        <v>3</v>
      </c>
      <c r="Z4237" t="s">
        <v>78</v>
      </c>
      <c r="AA4237" t="s">
        <v>79</v>
      </c>
      <c r="AB4237">
        <v>53265</v>
      </c>
      <c r="AC4237">
        <v>0.1</v>
      </c>
    </row>
    <row r="4238" spans="13:29" x14ac:dyDescent="0.35">
      <c r="M4238" t="s">
        <v>44</v>
      </c>
      <c r="N4238">
        <v>9459937</v>
      </c>
      <c r="O4238" t="s">
        <v>9</v>
      </c>
      <c r="P4238">
        <v>52.358121284918802</v>
      </c>
      <c r="Q4238">
        <v>4.9091131770791598</v>
      </c>
      <c r="R4238" t="s">
        <v>45</v>
      </c>
      <c r="S4238">
        <v>448</v>
      </c>
      <c r="T4238">
        <v>341</v>
      </c>
      <c r="U4238">
        <v>14</v>
      </c>
      <c r="V4238">
        <v>0.41</v>
      </c>
      <c r="W4238">
        <v>9</v>
      </c>
      <c r="X4238">
        <v>5749</v>
      </c>
      <c r="Y4238">
        <v>3</v>
      </c>
      <c r="Z4238" t="s">
        <v>64</v>
      </c>
      <c r="AA4238" t="s">
        <v>65</v>
      </c>
      <c r="AB4238">
        <v>152768</v>
      </c>
      <c r="AC4238">
        <v>0.1</v>
      </c>
    </row>
    <row r="4239" spans="13:29" x14ac:dyDescent="0.35">
      <c r="M4239" t="s">
        <v>44</v>
      </c>
      <c r="N4239">
        <v>9567895</v>
      </c>
      <c r="O4239" t="s">
        <v>19</v>
      </c>
      <c r="P4239">
        <v>52.380392635840799</v>
      </c>
      <c r="Q4239">
        <v>4.8600482923050903</v>
      </c>
      <c r="R4239" t="s">
        <v>45</v>
      </c>
      <c r="S4239">
        <v>110</v>
      </c>
      <c r="T4239">
        <v>361</v>
      </c>
      <c r="U4239">
        <v>27</v>
      </c>
      <c r="V4239">
        <v>0.76</v>
      </c>
      <c r="W4239">
        <v>108</v>
      </c>
      <c r="X4239">
        <v>5819</v>
      </c>
      <c r="Y4239">
        <v>3</v>
      </c>
      <c r="Z4239" t="s">
        <v>62</v>
      </c>
      <c r="AA4239" t="s">
        <v>63</v>
      </c>
      <c r="AB4239">
        <v>39710</v>
      </c>
      <c r="AC4239">
        <v>0.1</v>
      </c>
    </row>
    <row r="4240" spans="13:29" x14ac:dyDescent="0.35">
      <c r="M4240" t="s">
        <v>44</v>
      </c>
      <c r="N4240">
        <v>9588219</v>
      </c>
      <c r="O4240" t="s">
        <v>12</v>
      </c>
      <c r="P4240">
        <v>52.342983221727501</v>
      </c>
      <c r="Q4240">
        <v>4.9153165601337196</v>
      </c>
      <c r="R4240" t="s">
        <v>45</v>
      </c>
      <c r="S4240">
        <v>135</v>
      </c>
      <c r="T4240">
        <v>362</v>
      </c>
      <c r="U4240">
        <v>23</v>
      </c>
      <c r="V4240">
        <v>0.7</v>
      </c>
      <c r="W4240">
        <v>220</v>
      </c>
      <c r="X4240">
        <v>5837</v>
      </c>
      <c r="Y4240">
        <v>3</v>
      </c>
      <c r="Z4240" t="s">
        <v>72</v>
      </c>
      <c r="AA4240" t="s">
        <v>73</v>
      </c>
      <c r="AB4240">
        <v>48870</v>
      </c>
      <c r="AC4240">
        <v>0.1</v>
      </c>
    </row>
    <row r="4241" spans="13:29" x14ac:dyDescent="0.35">
      <c r="M4241" t="s">
        <v>44</v>
      </c>
      <c r="N4241">
        <v>9664124</v>
      </c>
      <c r="O4241" t="s">
        <v>9</v>
      </c>
      <c r="P4241">
        <v>52.356889926577097</v>
      </c>
      <c r="Q4241">
        <v>4.9126738481455501</v>
      </c>
      <c r="R4241" t="s">
        <v>45</v>
      </c>
      <c r="S4241">
        <v>149</v>
      </c>
      <c r="T4241">
        <v>325</v>
      </c>
      <c r="U4241">
        <v>16</v>
      </c>
      <c r="V4241">
        <v>0.53</v>
      </c>
      <c r="W4241">
        <v>28</v>
      </c>
      <c r="X4241">
        <v>5890</v>
      </c>
      <c r="Y4241">
        <v>3</v>
      </c>
      <c r="Z4241" t="s">
        <v>64</v>
      </c>
      <c r="AA4241" t="s">
        <v>65</v>
      </c>
      <c r="AB4241">
        <v>48425</v>
      </c>
      <c r="AC4241">
        <v>0.1</v>
      </c>
    </row>
    <row r="4242" spans="13:29" x14ac:dyDescent="0.35">
      <c r="M4242" t="s">
        <v>44</v>
      </c>
      <c r="N4242">
        <v>9730900</v>
      </c>
      <c r="O4242" t="s">
        <v>16</v>
      </c>
      <c r="P4242">
        <v>52.3342298344431</v>
      </c>
      <c r="Q4242">
        <v>4.8771566233605697</v>
      </c>
      <c r="R4242" t="s">
        <v>45</v>
      </c>
      <c r="S4242">
        <v>129</v>
      </c>
      <c r="T4242">
        <v>156</v>
      </c>
      <c r="U4242">
        <v>18</v>
      </c>
      <c r="V4242">
        <v>0.56999999999999995</v>
      </c>
      <c r="W4242">
        <v>13</v>
      </c>
      <c r="X4242">
        <v>5933</v>
      </c>
      <c r="Y4242">
        <v>3</v>
      </c>
      <c r="Z4242" t="s">
        <v>82</v>
      </c>
      <c r="AA4242" t="s">
        <v>83</v>
      </c>
      <c r="AB4242">
        <v>20124</v>
      </c>
      <c r="AC4242">
        <v>0.1</v>
      </c>
    </row>
    <row r="4243" spans="13:29" x14ac:dyDescent="0.35">
      <c r="M4243" t="s">
        <v>44</v>
      </c>
      <c r="N4243">
        <v>9772693</v>
      </c>
      <c r="O4243" t="s">
        <v>10</v>
      </c>
      <c r="P4243">
        <v>52.391813813081498</v>
      </c>
      <c r="Q4243">
        <v>4.9104938418512099</v>
      </c>
      <c r="R4243" t="s">
        <v>45</v>
      </c>
      <c r="S4243">
        <v>100</v>
      </c>
      <c r="T4243">
        <v>120</v>
      </c>
      <c r="U4243">
        <v>14</v>
      </c>
      <c r="V4243">
        <v>0.39</v>
      </c>
      <c r="W4243">
        <v>96</v>
      </c>
      <c r="X4243">
        <v>5958</v>
      </c>
      <c r="Y4243">
        <v>3</v>
      </c>
      <c r="Z4243" t="s">
        <v>78</v>
      </c>
      <c r="AA4243" t="s">
        <v>79</v>
      </c>
      <c r="AB4243">
        <v>12000</v>
      </c>
      <c r="AC4243">
        <v>0.1</v>
      </c>
    </row>
    <row r="4244" spans="13:29" x14ac:dyDescent="0.35">
      <c r="M4244" t="s">
        <v>44</v>
      </c>
      <c r="N4244">
        <v>9818537</v>
      </c>
      <c r="O4244" t="s">
        <v>9</v>
      </c>
      <c r="P4244">
        <v>52.357524097198301</v>
      </c>
      <c r="Q4244">
        <v>4.9246314868723697</v>
      </c>
      <c r="R4244" t="s">
        <v>45</v>
      </c>
      <c r="S4244">
        <v>299</v>
      </c>
      <c r="T4244">
        <v>283</v>
      </c>
      <c r="U4244">
        <v>23</v>
      </c>
      <c r="V4244">
        <v>0.64</v>
      </c>
      <c r="W4244">
        <v>168</v>
      </c>
      <c r="X4244">
        <v>5983</v>
      </c>
      <c r="Y4244">
        <v>3</v>
      </c>
      <c r="Z4244" t="s">
        <v>64</v>
      </c>
      <c r="AA4244" t="s">
        <v>65</v>
      </c>
      <c r="AB4244">
        <v>84617</v>
      </c>
      <c r="AC4244">
        <v>0.1</v>
      </c>
    </row>
    <row r="4245" spans="13:29" x14ac:dyDescent="0.35">
      <c r="M4245" t="s">
        <v>44</v>
      </c>
      <c r="N4245">
        <v>9882438</v>
      </c>
      <c r="O4245" t="s">
        <v>18</v>
      </c>
      <c r="P4245">
        <v>52.362005996020102</v>
      </c>
      <c r="Q4245">
        <v>4.9430119294010701</v>
      </c>
      <c r="R4245" t="s">
        <v>45</v>
      </c>
      <c r="S4245">
        <v>99</v>
      </c>
      <c r="T4245">
        <v>143</v>
      </c>
      <c r="U4245">
        <v>18</v>
      </c>
      <c r="V4245">
        <v>0.55000000000000004</v>
      </c>
      <c r="W4245">
        <v>5</v>
      </c>
      <c r="X4245">
        <v>6029</v>
      </c>
      <c r="Y4245">
        <v>3</v>
      </c>
      <c r="Z4245" t="s">
        <v>66</v>
      </c>
      <c r="AA4245" t="s">
        <v>67</v>
      </c>
      <c r="AB4245">
        <v>14157</v>
      </c>
      <c r="AC4245">
        <v>0.1</v>
      </c>
    </row>
    <row r="4246" spans="13:29" x14ac:dyDescent="0.35">
      <c r="M4246" t="s">
        <v>44</v>
      </c>
      <c r="N4246">
        <v>9919759</v>
      </c>
      <c r="O4246" t="s">
        <v>19</v>
      </c>
      <c r="P4246">
        <v>52.3758240274095</v>
      </c>
      <c r="Q4246">
        <v>4.8632127101339897</v>
      </c>
      <c r="R4246" t="s">
        <v>45</v>
      </c>
      <c r="S4246">
        <v>295</v>
      </c>
      <c r="T4246">
        <v>36</v>
      </c>
      <c r="U4246">
        <v>22</v>
      </c>
      <c r="V4246">
        <v>0.61</v>
      </c>
      <c r="W4246">
        <v>359</v>
      </c>
      <c r="X4246">
        <v>6044</v>
      </c>
      <c r="Y4246">
        <v>3</v>
      </c>
      <c r="Z4246" t="s">
        <v>62</v>
      </c>
      <c r="AA4246" t="s">
        <v>63</v>
      </c>
      <c r="AB4246">
        <v>10620</v>
      </c>
      <c r="AC4246">
        <v>0.1</v>
      </c>
    </row>
    <row r="4247" spans="13:29" x14ac:dyDescent="0.35">
      <c r="M4247" t="s">
        <v>44</v>
      </c>
      <c r="N4247">
        <v>9949257</v>
      </c>
      <c r="O4247" t="s">
        <v>22</v>
      </c>
      <c r="P4247">
        <v>52.4157668209508</v>
      </c>
      <c r="Q4247">
        <v>4.8840251528020202</v>
      </c>
      <c r="R4247" t="s">
        <v>45</v>
      </c>
      <c r="S4247">
        <v>175</v>
      </c>
      <c r="T4247">
        <v>156</v>
      </c>
      <c r="U4247">
        <v>28</v>
      </c>
      <c r="V4247">
        <v>0.81</v>
      </c>
      <c r="W4247">
        <v>63</v>
      </c>
      <c r="X4247">
        <v>6067</v>
      </c>
      <c r="Y4247">
        <v>3</v>
      </c>
      <c r="Z4247" t="s">
        <v>80</v>
      </c>
      <c r="AA4247" t="s">
        <v>81</v>
      </c>
      <c r="AB4247">
        <v>27300</v>
      </c>
      <c r="AC4247">
        <v>0.1</v>
      </c>
    </row>
    <row r="4248" spans="13:29" x14ac:dyDescent="0.35">
      <c r="M4248" t="s">
        <v>44</v>
      </c>
      <c r="N4248">
        <v>10035602</v>
      </c>
      <c r="O4248" t="s">
        <v>12</v>
      </c>
      <c r="P4248">
        <v>52.353576480888599</v>
      </c>
      <c r="Q4248">
        <v>4.9289437023038403</v>
      </c>
      <c r="R4248" t="s">
        <v>45</v>
      </c>
      <c r="S4248">
        <v>105</v>
      </c>
      <c r="T4248">
        <v>178</v>
      </c>
      <c r="U4248">
        <v>2</v>
      </c>
      <c r="V4248">
        <v>7.0000000000000007E-2</v>
      </c>
      <c r="W4248">
        <v>96</v>
      </c>
      <c r="X4248">
        <v>6134</v>
      </c>
      <c r="Y4248">
        <v>3</v>
      </c>
      <c r="Z4248" t="s">
        <v>72</v>
      </c>
      <c r="AA4248" t="s">
        <v>73</v>
      </c>
      <c r="AB4248">
        <v>18690</v>
      </c>
      <c r="AC4248">
        <v>0.1</v>
      </c>
    </row>
    <row r="4249" spans="13:29" x14ac:dyDescent="0.35">
      <c r="M4249" t="s">
        <v>44</v>
      </c>
      <c r="N4249">
        <v>10063182</v>
      </c>
      <c r="O4249" t="s">
        <v>22</v>
      </c>
      <c r="P4249">
        <v>52.413206014616897</v>
      </c>
      <c r="Q4249">
        <v>4.8932764470688097</v>
      </c>
      <c r="R4249" t="s">
        <v>45</v>
      </c>
      <c r="S4249">
        <v>95</v>
      </c>
      <c r="T4249">
        <v>351</v>
      </c>
      <c r="U4249">
        <v>9</v>
      </c>
      <c r="V4249">
        <v>0.56999999999999995</v>
      </c>
      <c r="W4249">
        <v>14</v>
      </c>
      <c r="X4249">
        <v>6153</v>
      </c>
      <c r="Y4249">
        <v>3</v>
      </c>
      <c r="Z4249" t="s">
        <v>80</v>
      </c>
      <c r="AA4249" t="s">
        <v>81</v>
      </c>
      <c r="AB4249">
        <v>33345</v>
      </c>
      <c r="AC4249">
        <v>0.1</v>
      </c>
    </row>
    <row r="4250" spans="13:29" x14ac:dyDescent="0.35">
      <c r="M4250" t="s">
        <v>44</v>
      </c>
      <c r="N4250">
        <v>10141631</v>
      </c>
      <c r="O4250" t="s">
        <v>16</v>
      </c>
      <c r="P4250">
        <v>52.326643484364901</v>
      </c>
      <c r="Q4250">
        <v>4.8700992077555698</v>
      </c>
      <c r="R4250" t="s">
        <v>45</v>
      </c>
      <c r="S4250">
        <v>189</v>
      </c>
      <c r="T4250">
        <v>284</v>
      </c>
      <c r="U4250">
        <v>10</v>
      </c>
      <c r="V4250">
        <v>0.62</v>
      </c>
      <c r="W4250">
        <v>88</v>
      </c>
      <c r="X4250">
        <v>6209</v>
      </c>
      <c r="Y4250">
        <v>3</v>
      </c>
      <c r="Z4250" t="s">
        <v>82</v>
      </c>
      <c r="AA4250" t="s">
        <v>83</v>
      </c>
      <c r="AB4250">
        <v>53676</v>
      </c>
      <c r="AC4250">
        <v>0.1</v>
      </c>
    </row>
    <row r="4251" spans="13:29" x14ac:dyDescent="0.35">
      <c r="M4251" t="s">
        <v>44</v>
      </c>
      <c r="N4251">
        <v>10184017</v>
      </c>
      <c r="O4251" t="s">
        <v>10</v>
      </c>
      <c r="P4251">
        <v>52.393111789208902</v>
      </c>
      <c r="Q4251">
        <v>4.9275605984654396</v>
      </c>
      <c r="R4251" t="s">
        <v>45</v>
      </c>
      <c r="S4251">
        <v>75</v>
      </c>
      <c r="T4251">
        <v>274</v>
      </c>
      <c r="U4251">
        <v>25</v>
      </c>
      <c r="V4251">
        <v>0.7</v>
      </c>
      <c r="W4251">
        <v>20</v>
      </c>
      <c r="X4251">
        <v>6234</v>
      </c>
      <c r="Y4251">
        <v>3</v>
      </c>
      <c r="Z4251" t="s">
        <v>78</v>
      </c>
      <c r="AA4251" t="s">
        <v>79</v>
      </c>
      <c r="AB4251">
        <v>20550</v>
      </c>
      <c r="AC4251">
        <v>0.1</v>
      </c>
    </row>
    <row r="4252" spans="13:29" x14ac:dyDescent="0.35">
      <c r="M4252" t="s">
        <v>44</v>
      </c>
      <c r="N4252">
        <v>10261203</v>
      </c>
      <c r="O4252" t="s">
        <v>13</v>
      </c>
      <c r="P4252">
        <v>52.353280295096702</v>
      </c>
      <c r="Q4252">
        <v>4.9921242664408503</v>
      </c>
      <c r="R4252" t="s">
        <v>45</v>
      </c>
      <c r="S4252">
        <v>239</v>
      </c>
      <c r="T4252">
        <v>304</v>
      </c>
      <c r="U4252">
        <v>28</v>
      </c>
      <c r="V4252">
        <v>0.81</v>
      </c>
      <c r="W4252">
        <v>96</v>
      </c>
      <c r="X4252">
        <v>6274</v>
      </c>
      <c r="Y4252">
        <v>3</v>
      </c>
      <c r="Z4252" t="s">
        <v>86</v>
      </c>
      <c r="AA4252" t="s">
        <v>87</v>
      </c>
      <c r="AB4252">
        <v>72656</v>
      </c>
      <c r="AC4252">
        <v>0.1</v>
      </c>
    </row>
    <row r="4253" spans="13:29" x14ac:dyDescent="0.35">
      <c r="M4253" t="s">
        <v>44</v>
      </c>
      <c r="N4253">
        <v>10330432</v>
      </c>
      <c r="O4253" t="s">
        <v>9</v>
      </c>
      <c r="P4253">
        <v>52.356874855789997</v>
      </c>
      <c r="Q4253">
        <v>4.9325925887872701</v>
      </c>
      <c r="R4253" t="s">
        <v>45</v>
      </c>
      <c r="S4253">
        <v>250</v>
      </c>
      <c r="T4253">
        <v>329</v>
      </c>
      <c r="U4253">
        <v>12</v>
      </c>
      <c r="V4253">
        <v>0.38</v>
      </c>
      <c r="W4253">
        <v>44</v>
      </c>
      <c r="X4253">
        <v>6299</v>
      </c>
      <c r="Y4253">
        <v>3</v>
      </c>
      <c r="Z4253" t="s">
        <v>64</v>
      </c>
      <c r="AA4253" t="s">
        <v>65</v>
      </c>
      <c r="AB4253">
        <v>82250</v>
      </c>
      <c r="AC4253">
        <v>0.1</v>
      </c>
    </row>
    <row r="4254" spans="13:29" x14ac:dyDescent="0.35">
      <c r="M4254" t="s">
        <v>44</v>
      </c>
      <c r="N4254">
        <v>10379281</v>
      </c>
      <c r="O4254" t="s">
        <v>22</v>
      </c>
      <c r="P4254">
        <v>52.421015368904001</v>
      </c>
      <c r="Q4254">
        <v>4.8936103906908297</v>
      </c>
      <c r="R4254" t="s">
        <v>45</v>
      </c>
      <c r="S4254">
        <v>160</v>
      </c>
      <c r="T4254">
        <v>94</v>
      </c>
      <c r="U4254">
        <v>16</v>
      </c>
      <c r="V4254">
        <v>0.49</v>
      </c>
      <c r="W4254">
        <v>227</v>
      </c>
      <c r="X4254">
        <v>6321</v>
      </c>
      <c r="Y4254">
        <v>3</v>
      </c>
      <c r="Z4254" t="s">
        <v>80</v>
      </c>
      <c r="AA4254" t="s">
        <v>81</v>
      </c>
      <c r="AB4254">
        <v>15040</v>
      </c>
      <c r="AC4254">
        <v>0.1</v>
      </c>
    </row>
    <row r="4255" spans="13:29" x14ac:dyDescent="0.35">
      <c r="M4255" t="s">
        <v>44</v>
      </c>
      <c r="N4255">
        <v>10398499</v>
      </c>
      <c r="O4255" t="s">
        <v>24</v>
      </c>
      <c r="P4255">
        <v>52.351279751670802</v>
      </c>
      <c r="Q4255">
        <v>4.7948741006873998</v>
      </c>
      <c r="R4255" t="s">
        <v>45</v>
      </c>
      <c r="S4255">
        <v>75</v>
      </c>
      <c r="T4255">
        <v>332</v>
      </c>
      <c r="U4255">
        <v>60</v>
      </c>
      <c r="V4255">
        <v>1.75</v>
      </c>
      <c r="W4255">
        <v>26</v>
      </c>
      <c r="X4255">
        <v>6328</v>
      </c>
      <c r="Y4255">
        <v>3</v>
      </c>
      <c r="Z4255" t="s">
        <v>84</v>
      </c>
      <c r="AA4255" t="s">
        <v>85</v>
      </c>
      <c r="AB4255">
        <v>24900</v>
      </c>
      <c r="AC4255">
        <v>0.1</v>
      </c>
    </row>
    <row r="4256" spans="13:29" x14ac:dyDescent="0.35">
      <c r="M4256" t="s">
        <v>44</v>
      </c>
      <c r="N4256">
        <v>10400021</v>
      </c>
      <c r="O4256" t="s">
        <v>9</v>
      </c>
      <c r="P4256">
        <v>52.355811774984701</v>
      </c>
      <c r="Q4256">
        <v>4.9071866860664199</v>
      </c>
      <c r="R4256" t="s">
        <v>45</v>
      </c>
      <c r="S4256">
        <v>179</v>
      </c>
      <c r="T4256">
        <v>9</v>
      </c>
      <c r="U4256">
        <v>30</v>
      </c>
      <c r="V4256">
        <v>0.92</v>
      </c>
      <c r="W4256">
        <v>83</v>
      </c>
      <c r="X4256">
        <v>6331</v>
      </c>
      <c r="Y4256">
        <v>3</v>
      </c>
      <c r="Z4256" t="s">
        <v>64</v>
      </c>
      <c r="AA4256" t="s">
        <v>65</v>
      </c>
      <c r="AB4256">
        <v>1611</v>
      </c>
      <c r="AC4256">
        <v>0.1</v>
      </c>
    </row>
    <row r="4257" spans="13:29" x14ac:dyDescent="0.35">
      <c r="M4257" t="s">
        <v>44</v>
      </c>
      <c r="N4257">
        <v>10880027</v>
      </c>
      <c r="O4257" t="s">
        <v>19</v>
      </c>
      <c r="P4257">
        <v>52.378348316647099</v>
      </c>
      <c r="Q4257">
        <v>4.85040057922257</v>
      </c>
      <c r="R4257" t="s">
        <v>45</v>
      </c>
      <c r="S4257">
        <v>120</v>
      </c>
      <c r="T4257">
        <v>308</v>
      </c>
      <c r="U4257">
        <v>39</v>
      </c>
      <c r="V4257">
        <v>1.1399999999999999</v>
      </c>
      <c r="W4257">
        <v>33</v>
      </c>
      <c r="X4257">
        <v>6533</v>
      </c>
      <c r="Y4257">
        <v>3</v>
      </c>
      <c r="Z4257" t="s">
        <v>62</v>
      </c>
      <c r="AA4257" t="s">
        <v>63</v>
      </c>
      <c r="AB4257">
        <v>36960</v>
      </c>
      <c r="AC4257">
        <v>0.1</v>
      </c>
    </row>
    <row r="4258" spans="13:29" x14ac:dyDescent="0.35">
      <c r="M4258" t="s">
        <v>44</v>
      </c>
      <c r="N4258">
        <v>11093487</v>
      </c>
      <c r="O4258" t="s">
        <v>21</v>
      </c>
      <c r="P4258">
        <v>52.346200971435998</v>
      </c>
      <c r="Q4258">
        <v>4.8053131058001801</v>
      </c>
      <c r="R4258" t="s">
        <v>45</v>
      </c>
      <c r="S4258">
        <v>125</v>
      </c>
      <c r="T4258">
        <v>104</v>
      </c>
      <c r="U4258">
        <v>20</v>
      </c>
      <c r="V4258">
        <v>0.65</v>
      </c>
      <c r="W4258">
        <v>295</v>
      </c>
      <c r="X4258">
        <v>6609</v>
      </c>
      <c r="Y4258">
        <v>3</v>
      </c>
      <c r="Z4258" t="s">
        <v>88</v>
      </c>
      <c r="AA4258" t="s">
        <v>89</v>
      </c>
      <c r="AB4258">
        <v>13000</v>
      </c>
      <c r="AC4258">
        <v>0.1</v>
      </c>
    </row>
    <row r="4259" spans="13:29" x14ac:dyDescent="0.35">
      <c r="M4259" t="s">
        <v>44</v>
      </c>
      <c r="N4259">
        <v>11250293</v>
      </c>
      <c r="O4259" t="s">
        <v>19</v>
      </c>
      <c r="P4259">
        <v>52.380082790149103</v>
      </c>
      <c r="Q4259">
        <v>4.8556546669993903</v>
      </c>
      <c r="R4259" t="s">
        <v>45</v>
      </c>
      <c r="S4259">
        <v>111</v>
      </c>
      <c r="T4259">
        <v>361</v>
      </c>
      <c r="U4259">
        <v>20</v>
      </c>
      <c r="V4259">
        <v>0.6</v>
      </c>
      <c r="W4259">
        <v>3</v>
      </c>
      <c r="X4259">
        <v>6706</v>
      </c>
      <c r="Y4259">
        <v>3</v>
      </c>
      <c r="Z4259" t="s">
        <v>62</v>
      </c>
      <c r="AA4259" t="s">
        <v>63</v>
      </c>
      <c r="AB4259">
        <v>40071</v>
      </c>
      <c r="AC4259">
        <v>0.1</v>
      </c>
    </row>
    <row r="4260" spans="13:29" x14ac:dyDescent="0.35">
      <c r="M4260" t="s">
        <v>44</v>
      </c>
      <c r="N4260">
        <v>11310110</v>
      </c>
      <c r="O4260" t="s">
        <v>18</v>
      </c>
      <c r="P4260">
        <v>52.3591888110711</v>
      </c>
      <c r="Q4260">
        <v>4.93754516461882</v>
      </c>
      <c r="R4260" t="s">
        <v>45</v>
      </c>
      <c r="S4260">
        <v>114</v>
      </c>
      <c r="T4260">
        <v>362</v>
      </c>
      <c r="U4260">
        <v>24</v>
      </c>
      <c r="V4260">
        <v>0.73</v>
      </c>
      <c r="W4260">
        <v>16</v>
      </c>
      <c r="X4260">
        <v>6738</v>
      </c>
      <c r="Y4260">
        <v>3</v>
      </c>
      <c r="Z4260" t="s">
        <v>66</v>
      </c>
      <c r="AA4260" t="s">
        <v>67</v>
      </c>
      <c r="AB4260">
        <v>41268</v>
      </c>
      <c r="AC4260">
        <v>0.1</v>
      </c>
    </row>
    <row r="4261" spans="13:29" x14ac:dyDescent="0.35">
      <c r="M4261" t="s">
        <v>44</v>
      </c>
      <c r="N4261">
        <v>11649293</v>
      </c>
      <c r="O4261" t="s">
        <v>13</v>
      </c>
      <c r="P4261">
        <v>52.350824694354998</v>
      </c>
      <c r="Q4261">
        <v>5.0008963098707104</v>
      </c>
      <c r="R4261" t="s">
        <v>45</v>
      </c>
      <c r="S4261">
        <v>180</v>
      </c>
      <c r="T4261">
        <v>293</v>
      </c>
      <c r="U4261">
        <v>10</v>
      </c>
      <c r="V4261">
        <v>0.32</v>
      </c>
      <c r="W4261">
        <v>67</v>
      </c>
      <c r="X4261">
        <v>6940</v>
      </c>
      <c r="Y4261">
        <v>3</v>
      </c>
      <c r="Z4261" t="s">
        <v>86</v>
      </c>
      <c r="AA4261" t="s">
        <v>87</v>
      </c>
      <c r="AB4261">
        <v>52740</v>
      </c>
      <c r="AC4261">
        <v>0.1</v>
      </c>
    </row>
    <row r="4262" spans="13:29" x14ac:dyDescent="0.35">
      <c r="M4262" t="s">
        <v>44</v>
      </c>
      <c r="N4262">
        <v>11916633</v>
      </c>
      <c r="O4262" t="s">
        <v>19</v>
      </c>
      <c r="P4262">
        <v>52.378438979598002</v>
      </c>
      <c r="Q4262">
        <v>4.84180819878239</v>
      </c>
      <c r="R4262" t="s">
        <v>45</v>
      </c>
      <c r="S4262">
        <v>185</v>
      </c>
      <c r="T4262">
        <v>277</v>
      </c>
      <c r="U4262">
        <v>15</v>
      </c>
      <c r="V4262">
        <v>0.8</v>
      </c>
      <c r="W4262">
        <v>80</v>
      </c>
      <c r="X4262">
        <v>7069</v>
      </c>
      <c r="Y4262">
        <v>3</v>
      </c>
      <c r="Z4262" t="s">
        <v>62</v>
      </c>
      <c r="AA4262" t="s">
        <v>63</v>
      </c>
      <c r="AB4262">
        <v>51245</v>
      </c>
      <c r="AC4262">
        <v>0.1</v>
      </c>
    </row>
    <row r="4263" spans="13:29" x14ac:dyDescent="0.35">
      <c r="M4263" t="s">
        <v>44</v>
      </c>
      <c r="N4263">
        <v>11966081</v>
      </c>
      <c r="O4263" t="s">
        <v>9</v>
      </c>
      <c r="P4263">
        <v>52.352321748033702</v>
      </c>
      <c r="Q4263">
        <v>4.9169008946264396</v>
      </c>
      <c r="R4263" t="s">
        <v>45</v>
      </c>
      <c r="S4263">
        <v>120</v>
      </c>
      <c r="T4263">
        <v>364</v>
      </c>
      <c r="U4263">
        <v>37</v>
      </c>
      <c r="V4263">
        <v>1.26</v>
      </c>
      <c r="W4263">
        <v>3</v>
      </c>
      <c r="X4263">
        <v>7095</v>
      </c>
      <c r="Y4263">
        <v>3</v>
      </c>
      <c r="Z4263" t="s">
        <v>64</v>
      </c>
      <c r="AA4263" t="s">
        <v>65</v>
      </c>
      <c r="AB4263">
        <v>43680</v>
      </c>
      <c r="AC4263">
        <v>0.1</v>
      </c>
    </row>
    <row r="4264" spans="13:29" x14ac:dyDescent="0.35">
      <c r="M4264" t="s">
        <v>44</v>
      </c>
      <c r="N4264">
        <v>12015141</v>
      </c>
      <c r="O4264" t="s">
        <v>20</v>
      </c>
      <c r="P4264">
        <v>52.364516123679699</v>
      </c>
      <c r="Q4264">
        <v>4.8494928310697603</v>
      </c>
      <c r="R4264" t="s">
        <v>45</v>
      </c>
      <c r="S4264">
        <v>135</v>
      </c>
      <c r="T4264">
        <v>347</v>
      </c>
      <c r="U4264">
        <v>18</v>
      </c>
      <c r="V4264">
        <v>0.9</v>
      </c>
      <c r="W4264">
        <v>12</v>
      </c>
      <c r="X4264">
        <v>7117</v>
      </c>
      <c r="Y4264">
        <v>3</v>
      </c>
      <c r="Z4264" t="s">
        <v>70</v>
      </c>
      <c r="AA4264" t="s">
        <v>71</v>
      </c>
      <c r="AB4264">
        <v>46845</v>
      </c>
      <c r="AC4264">
        <v>0.1</v>
      </c>
    </row>
    <row r="4265" spans="13:29" x14ac:dyDescent="0.35">
      <c r="M4265" t="s">
        <v>44</v>
      </c>
      <c r="N4265">
        <v>12082536</v>
      </c>
      <c r="O4265" t="s">
        <v>12</v>
      </c>
      <c r="P4265">
        <v>52.338633107569699</v>
      </c>
      <c r="Q4265">
        <v>4.9193767223261</v>
      </c>
      <c r="R4265" t="s">
        <v>45</v>
      </c>
      <c r="S4265">
        <v>75</v>
      </c>
      <c r="T4265">
        <v>360</v>
      </c>
      <c r="U4265">
        <v>24</v>
      </c>
      <c r="V4265">
        <v>0.74</v>
      </c>
      <c r="W4265">
        <v>15</v>
      </c>
      <c r="X4265">
        <v>7146</v>
      </c>
      <c r="Y4265">
        <v>3</v>
      </c>
      <c r="Z4265" t="s">
        <v>72</v>
      </c>
      <c r="AA4265" t="s">
        <v>73</v>
      </c>
      <c r="AB4265">
        <v>27000</v>
      </c>
      <c r="AC4265">
        <v>0.1</v>
      </c>
    </row>
    <row r="4266" spans="13:29" x14ac:dyDescent="0.35">
      <c r="M4266" t="s">
        <v>44</v>
      </c>
      <c r="N4266">
        <v>12195762</v>
      </c>
      <c r="O4266" t="s">
        <v>12</v>
      </c>
      <c r="P4266">
        <v>52.347115971144703</v>
      </c>
      <c r="Q4266">
        <v>4.92318897135325</v>
      </c>
      <c r="R4266" t="s">
        <v>45</v>
      </c>
      <c r="S4266">
        <v>124</v>
      </c>
      <c r="T4266">
        <v>59</v>
      </c>
      <c r="U4266">
        <v>15</v>
      </c>
      <c r="V4266">
        <v>0.47</v>
      </c>
      <c r="W4266">
        <v>326</v>
      </c>
      <c r="X4266">
        <v>7222</v>
      </c>
      <c r="Y4266">
        <v>3</v>
      </c>
      <c r="Z4266" t="s">
        <v>72</v>
      </c>
      <c r="AA4266" t="s">
        <v>73</v>
      </c>
      <c r="AB4266">
        <v>7316</v>
      </c>
      <c r="AC4266">
        <v>0.1</v>
      </c>
    </row>
    <row r="4267" spans="13:29" x14ac:dyDescent="0.35">
      <c r="M4267" t="s">
        <v>44</v>
      </c>
      <c r="N4267">
        <v>12213707</v>
      </c>
      <c r="O4267" t="s">
        <v>9</v>
      </c>
      <c r="P4267">
        <v>52.359453457705399</v>
      </c>
      <c r="Q4267">
        <v>4.9120276849898596</v>
      </c>
      <c r="R4267" t="s">
        <v>45</v>
      </c>
      <c r="S4267" s="9">
        <v>8500</v>
      </c>
      <c r="T4267">
        <v>343</v>
      </c>
      <c r="U4267">
        <v>13</v>
      </c>
      <c r="V4267">
        <v>0.48</v>
      </c>
      <c r="W4267">
        <v>362</v>
      </c>
      <c r="X4267">
        <v>7234</v>
      </c>
      <c r="Y4267">
        <v>3</v>
      </c>
      <c r="Z4267" t="s">
        <v>64</v>
      </c>
      <c r="AA4267" t="s">
        <v>65</v>
      </c>
      <c r="AB4267">
        <v>2915500</v>
      </c>
      <c r="AC4267">
        <v>0.1</v>
      </c>
    </row>
    <row r="4268" spans="13:29" x14ac:dyDescent="0.35">
      <c r="M4268" t="s">
        <v>44</v>
      </c>
      <c r="N4268">
        <v>12401783</v>
      </c>
      <c r="O4268" t="s">
        <v>18</v>
      </c>
      <c r="P4268">
        <v>52.368178647104699</v>
      </c>
      <c r="Q4268">
        <v>4.9325513475138099</v>
      </c>
      <c r="R4268" t="s">
        <v>45</v>
      </c>
      <c r="S4268">
        <v>290</v>
      </c>
      <c r="T4268">
        <v>296</v>
      </c>
      <c r="U4268">
        <v>24</v>
      </c>
      <c r="V4268">
        <v>0.82</v>
      </c>
      <c r="W4268">
        <v>79</v>
      </c>
      <c r="X4268">
        <v>7345</v>
      </c>
      <c r="Y4268">
        <v>3</v>
      </c>
      <c r="Z4268" t="s">
        <v>66</v>
      </c>
      <c r="AA4268" t="s">
        <v>67</v>
      </c>
      <c r="AB4268">
        <v>85840</v>
      </c>
      <c r="AC4268">
        <v>0.1</v>
      </c>
    </row>
    <row r="4269" spans="13:29" x14ac:dyDescent="0.35">
      <c r="M4269" t="s">
        <v>44</v>
      </c>
      <c r="N4269">
        <v>12772984</v>
      </c>
      <c r="O4269" t="s">
        <v>12</v>
      </c>
      <c r="P4269">
        <v>52.341006895545597</v>
      </c>
      <c r="Q4269">
        <v>4.91694590538164</v>
      </c>
      <c r="R4269" t="s">
        <v>45</v>
      </c>
      <c r="S4269">
        <v>250</v>
      </c>
      <c r="T4269">
        <v>320</v>
      </c>
      <c r="U4269">
        <v>13</v>
      </c>
      <c r="V4269">
        <v>0.46</v>
      </c>
      <c r="W4269">
        <v>11</v>
      </c>
      <c r="X4269">
        <v>7560</v>
      </c>
      <c r="Y4269">
        <v>3</v>
      </c>
      <c r="Z4269" t="s">
        <v>72</v>
      </c>
      <c r="AA4269" t="s">
        <v>73</v>
      </c>
      <c r="AB4269">
        <v>80000</v>
      </c>
      <c r="AC4269">
        <v>0.1</v>
      </c>
    </row>
    <row r="4270" spans="13:29" x14ac:dyDescent="0.35">
      <c r="M4270" t="s">
        <v>44</v>
      </c>
      <c r="N4270">
        <v>12924862</v>
      </c>
      <c r="O4270" t="s">
        <v>13</v>
      </c>
      <c r="P4270">
        <v>52.359505137857902</v>
      </c>
      <c r="Q4270">
        <v>4.9905223600270698</v>
      </c>
      <c r="R4270" t="s">
        <v>45</v>
      </c>
      <c r="S4270">
        <v>220</v>
      </c>
      <c r="T4270">
        <v>3</v>
      </c>
      <c r="U4270">
        <v>9</v>
      </c>
      <c r="V4270">
        <v>0.45</v>
      </c>
      <c r="W4270">
        <v>361</v>
      </c>
      <c r="X4270">
        <v>7678</v>
      </c>
      <c r="Y4270">
        <v>3</v>
      </c>
      <c r="Z4270" t="s">
        <v>86</v>
      </c>
      <c r="AA4270" t="s">
        <v>87</v>
      </c>
      <c r="AB4270">
        <v>660</v>
      </c>
      <c r="AC4270">
        <v>0.1</v>
      </c>
    </row>
    <row r="4271" spans="13:29" x14ac:dyDescent="0.35">
      <c r="M4271" t="s">
        <v>44</v>
      </c>
      <c r="N4271">
        <v>13012178</v>
      </c>
      <c r="O4271" t="s">
        <v>22</v>
      </c>
      <c r="P4271">
        <v>52.4026731114973</v>
      </c>
      <c r="Q4271">
        <v>4.9088961135823803</v>
      </c>
      <c r="R4271" t="s">
        <v>45</v>
      </c>
      <c r="S4271">
        <v>220</v>
      </c>
      <c r="T4271">
        <v>361</v>
      </c>
      <c r="U4271">
        <v>25</v>
      </c>
      <c r="V4271">
        <v>0.82</v>
      </c>
      <c r="W4271">
        <v>4</v>
      </c>
      <c r="X4271">
        <v>7745</v>
      </c>
      <c r="Y4271">
        <v>3</v>
      </c>
      <c r="Z4271" t="s">
        <v>80</v>
      </c>
      <c r="AA4271" t="s">
        <v>81</v>
      </c>
      <c r="AB4271">
        <v>79420</v>
      </c>
      <c r="AC4271">
        <v>0.1</v>
      </c>
    </row>
    <row r="4272" spans="13:29" x14ac:dyDescent="0.35">
      <c r="M4272" t="s">
        <v>44</v>
      </c>
      <c r="N4272">
        <v>13074889</v>
      </c>
      <c r="O4272" t="s">
        <v>16</v>
      </c>
      <c r="P4272">
        <v>52.342328256993</v>
      </c>
      <c r="Q4272">
        <v>4.8669653571858298</v>
      </c>
      <c r="R4272" t="s">
        <v>45</v>
      </c>
      <c r="S4272">
        <v>225</v>
      </c>
      <c r="T4272">
        <v>303</v>
      </c>
      <c r="U4272">
        <v>23</v>
      </c>
      <c r="V4272">
        <v>0.77</v>
      </c>
      <c r="W4272">
        <v>68</v>
      </c>
      <c r="X4272">
        <v>7800</v>
      </c>
      <c r="Y4272">
        <v>3</v>
      </c>
      <c r="Z4272" t="s">
        <v>82</v>
      </c>
      <c r="AA4272" t="s">
        <v>83</v>
      </c>
      <c r="AB4272">
        <v>68175</v>
      </c>
      <c r="AC4272">
        <v>0.1</v>
      </c>
    </row>
    <row r="4273" spans="13:29" x14ac:dyDescent="0.35">
      <c r="M4273" t="s">
        <v>44</v>
      </c>
      <c r="N4273">
        <v>13134404</v>
      </c>
      <c r="O4273" t="s">
        <v>9</v>
      </c>
      <c r="P4273">
        <v>52.356230667829401</v>
      </c>
      <c r="Q4273">
        <v>4.92532567131639</v>
      </c>
      <c r="R4273" t="s">
        <v>45</v>
      </c>
      <c r="S4273">
        <v>180</v>
      </c>
      <c r="T4273">
        <v>302</v>
      </c>
      <c r="U4273">
        <v>6</v>
      </c>
      <c r="V4273">
        <v>0.26</v>
      </c>
      <c r="W4273">
        <v>44</v>
      </c>
      <c r="X4273">
        <v>7864</v>
      </c>
      <c r="Y4273">
        <v>3</v>
      </c>
      <c r="Z4273" t="s">
        <v>64</v>
      </c>
      <c r="AA4273" t="s">
        <v>65</v>
      </c>
      <c r="AB4273">
        <v>54360</v>
      </c>
      <c r="AC4273">
        <v>0.1</v>
      </c>
    </row>
    <row r="4274" spans="13:29" x14ac:dyDescent="0.35">
      <c r="M4274" t="s">
        <v>44</v>
      </c>
      <c r="N4274">
        <v>13245827</v>
      </c>
      <c r="O4274" t="s">
        <v>12</v>
      </c>
      <c r="P4274">
        <v>52.355678377874</v>
      </c>
      <c r="Q4274">
        <v>4.9403765550720902</v>
      </c>
      <c r="R4274" t="s">
        <v>45</v>
      </c>
      <c r="S4274">
        <v>225</v>
      </c>
      <c r="T4274">
        <v>264</v>
      </c>
      <c r="U4274">
        <v>1</v>
      </c>
      <c r="V4274">
        <v>0.65</v>
      </c>
      <c r="W4274">
        <v>3</v>
      </c>
      <c r="X4274">
        <v>7962</v>
      </c>
      <c r="Y4274">
        <v>3</v>
      </c>
      <c r="Z4274" t="s">
        <v>72</v>
      </c>
      <c r="AA4274" t="s">
        <v>73</v>
      </c>
      <c r="AB4274">
        <v>59400</v>
      </c>
      <c r="AC4274">
        <v>0.1</v>
      </c>
    </row>
    <row r="4275" spans="13:29" x14ac:dyDescent="0.35">
      <c r="M4275" t="s">
        <v>44</v>
      </c>
      <c r="N4275">
        <v>13285919</v>
      </c>
      <c r="O4275" t="s">
        <v>13</v>
      </c>
      <c r="P4275">
        <v>52.349551192252001</v>
      </c>
      <c r="Q4275">
        <v>5.0109553293447497</v>
      </c>
      <c r="R4275" t="s">
        <v>45</v>
      </c>
      <c r="S4275">
        <v>175</v>
      </c>
      <c r="T4275">
        <v>354</v>
      </c>
      <c r="U4275">
        <v>6</v>
      </c>
      <c r="V4275">
        <v>0.21</v>
      </c>
      <c r="W4275">
        <v>10</v>
      </c>
      <c r="X4275">
        <v>8002</v>
      </c>
      <c r="Y4275">
        <v>3</v>
      </c>
      <c r="Z4275" t="s">
        <v>86</v>
      </c>
      <c r="AA4275" t="s">
        <v>87</v>
      </c>
      <c r="AB4275">
        <v>61950</v>
      </c>
      <c r="AC4275">
        <v>0.1</v>
      </c>
    </row>
    <row r="4276" spans="13:29" x14ac:dyDescent="0.35">
      <c r="M4276" t="s">
        <v>44</v>
      </c>
      <c r="N4276">
        <v>13428614</v>
      </c>
      <c r="O4276" t="s">
        <v>19</v>
      </c>
      <c r="P4276">
        <v>52.378000059294202</v>
      </c>
      <c r="Q4276">
        <v>4.8608243389642398</v>
      </c>
      <c r="R4276" t="s">
        <v>45</v>
      </c>
      <c r="S4276">
        <v>165</v>
      </c>
      <c r="T4276">
        <v>362</v>
      </c>
      <c r="U4276">
        <v>23</v>
      </c>
      <c r="V4276">
        <v>0.77</v>
      </c>
      <c r="W4276">
        <v>2</v>
      </c>
      <c r="X4276">
        <v>8162</v>
      </c>
      <c r="Y4276">
        <v>3</v>
      </c>
      <c r="Z4276" t="s">
        <v>62</v>
      </c>
      <c r="AA4276" t="s">
        <v>63</v>
      </c>
      <c r="AB4276">
        <v>59730</v>
      </c>
      <c r="AC4276">
        <v>0.1</v>
      </c>
    </row>
    <row r="4277" spans="13:29" x14ac:dyDescent="0.35">
      <c r="M4277" t="s">
        <v>44</v>
      </c>
      <c r="N4277">
        <v>13500339</v>
      </c>
      <c r="O4277" t="s">
        <v>19</v>
      </c>
      <c r="P4277">
        <v>52.383147491028602</v>
      </c>
      <c r="Q4277">
        <v>4.8562802964653704</v>
      </c>
      <c r="R4277" t="s">
        <v>45</v>
      </c>
      <c r="S4277">
        <v>68</v>
      </c>
      <c r="T4277">
        <v>364</v>
      </c>
      <c r="U4277">
        <v>0</v>
      </c>
      <c r="W4277">
        <v>7</v>
      </c>
      <c r="X4277">
        <v>8239</v>
      </c>
      <c r="Y4277">
        <v>3</v>
      </c>
      <c r="Z4277" t="s">
        <v>62</v>
      </c>
      <c r="AA4277" t="s">
        <v>63</v>
      </c>
      <c r="AB4277">
        <v>24752</v>
      </c>
      <c r="AC4277">
        <v>0.1</v>
      </c>
    </row>
    <row r="4278" spans="13:29" x14ac:dyDescent="0.35">
      <c r="M4278" t="s">
        <v>44</v>
      </c>
      <c r="N4278">
        <v>13502166</v>
      </c>
      <c r="O4278" t="s">
        <v>19</v>
      </c>
      <c r="P4278">
        <v>52.377803540138203</v>
      </c>
      <c r="Q4278">
        <v>4.8561873797624999</v>
      </c>
      <c r="R4278" t="s">
        <v>45</v>
      </c>
      <c r="S4278">
        <v>80</v>
      </c>
      <c r="T4278">
        <v>269</v>
      </c>
      <c r="U4278">
        <v>23</v>
      </c>
      <c r="V4278">
        <v>0.87</v>
      </c>
      <c r="W4278">
        <v>353</v>
      </c>
      <c r="X4278">
        <v>8242</v>
      </c>
      <c r="Y4278">
        <v>3</v>
      </c>
      <c r="Z4278" t="s">
        <v>62</v>
      </c>
      <c r="AA4278" t="s">
        <v>63</v>
      </c>
      <c r="AB4278">
        <v>21520</v>
      </c>
      <c r="AC4278">
        <v>0.1</v>
      </c>
    </row>
    <row r="4279" spans="13:29" x14ac:dyDescent="0.35">
      <c r="M4279" t="s">
        <v>44</v>
      </c>
      <c r="N4279">
        <v>13557746</v>
      </c>
      <c r="O4279" t="s">
        <v>19</v>
      </c>
      <c r="P4279">
        <v>52.3762541296962</v>
      </c>
      <c r="Q4279">
        <v>4.8515805967528696</v>
      </c>
      <c r="R4279" t="s">
        <v>45</v>
      </c>
      <c r="S4279">
        <v>85</v>
      </c>
      <c r="T4279">
        <v>342</v>
      </c>
      <c r="U4279">
        <v>23</v>
      </c>
      <c r="V4279">
        <v>0.81</v>
      </c>
      <c r="W4279">
        <v>3</v>
      </c>
      <c r="X4279">
        <v>8306</v>
      </c>
      <c r="Y4279">
        <v>3</v>
      </c>
      <c r="Z4279" t="s">
        <v>62</v>
      </c>
      <c r="AA4279" t="s">
        <v>63</v>
      </c>
      <c r="AB4279">
        <v>29070</v>
      </c>
      <c r="AC4279">
        <v>0.1</v>
      </c>
    </row>
    <row r="4280" spans="13:29" x14ac:dyDescent="0.35">
      <c r="M4280" t="s">
        <v>44</v>
      </c>
      <c r="N4280">
        <v>13598521</v>
      </c>
      <c r="O4280" t="s">
        <v>21</v>
      </c>
      <c r="P4280">
        <v>52.349699750377098</v>
      </c>
      <c r="Q4280">
        <v>4.7721587954474503</v>
      </c>
      <c r="R4280" t="s">
        <v>45</v>
      </c>
      <c r="S4280">
        <v>80</v>
      </c>
      <c r="T4280">
        <v>110</v>
      </c>
      <c r="U4280">
        <v>154</v>
      </c>
      <c r="V4280">
        <v>5.39</v>
      </c>
      <c r="W4280">
        <v>216</v>
      </c>
      <c r="X4280">
        <v>8347</v>
      </c>
      <c r="Y4280">
        <v>3</v>
      </c>
      <c r="Z4280" t="s">
        <v>88</v>
      </c>
      <c r="AA4280" t="s">
        <v>89</v>
      </c>
      <c r="AB4280">
        <v>8800</v>
      </c>
      <c r="AC4280">
        <v>0.1</v>
      </c>
    </row>
    <row r="4281" spans="13:29" x14ac:dyDescent="0.35">
      <c r="M4281" t="s">
        <v>44</v>
      </c>
      <c r="N4281">
        <v>13662280</v>
      </c>
      <c r="O4281" t="s">
        <v>9</v>
      </c>
      <c r="P4281">
        <v>52.349571665867302</v>
      </c>
      <c r="Q4281">
        <v>4.9150110979996997</v>
      </c>
      <c r="R4281" t="s">
        <v>45</v>
      </c>
      <c r="S4281">
        <v>75</v>
      </c>
      <c r="T4281">
        <v>333</v>
      </c>
      <c r="U4281">
        <v>29</v>
      </c>
      <c r="V4281">
        <v>1.21</v>
      </c>
      <c r="W4281">
        <v>33</v>
      </c>
      <c r="X4281">
        <v>8422</v>
      </c>
      <c r="Y4281">
        <v>3</v>
      </c>
      <c r="Z4281" t="s">
        <v>64</v>
      </c>
      <c r="AA4281" t="s">
        <v>65</v>
      </c>
      <c r="AB4281">
        <v>24975</v>
      </c>
      <c r="AC4281">
        <v>0.1</v>
      </c>
    </row>
    <row r="4282" spans="13:29" x14ac:dyDescent="0.35">
      <c r="M4282" t="s">
        <v>44</v>
      </c>
      <c r="N4282">
        <v>13737217</v>
      </c>
      <c r="O4282" t="s">
        <v>22</v>
      </c>
      <c r="P4282">
        <v>52.417267002447304</v>
      </c>
      <c r="Q4282">
        <v>4.9008198120499804</v>
      </c>
      <c r="R4282" t="s">
        <v>45</v>
      </c>
      <c r="S4282">
        <v>82</v>
      </c>
      <c r="T4282">
        <v>42</v>
      </c>
      <c r="U4282">
        <v>21</v>
      </c>
      <c r="V4282">
        <v>0.72</v>
      </c>
      <c r="W4282">
        <v>227</v>
      </c>
      <c r="X4282">
        <v>8522</v>
      </c>
      <c r="Y4282">
        <v>3</v>
      </c>
      <c r="Z4282" t="s">
        <v>80</v>
      </c>
      <c r="AA4282" t="s">
        <v>81</v>
      </c>
      <c r="AB4282">
        <v>3444</v>
      </c>
      <c r="AC4282">
        <v>0.1</v>
      </c>
    </row>
    <row r="4283" spans="13:29" x14ac:dyDescent="0.35">
      <c r="M4283" t="s">
        <v>44</v>
      </c>
      <c r="N4283">
        <v>13742923</v>
      </c>
      <c r="O4283" t="s">
        <v>26</v>
      </c>
      <c r="P4283">
        <v>52.322070089504599</v>
      </c>
      <c r="Q4283">
        <v>4.9447008340179996</v>
      </c>
      <c r="R4283" t="s">
        <v>45</v>
      </c>
      <c r="S4283">
        <v>150</v>
      </c>
      <c r="T4283">
        <v>314</v>
      </c>
      <c r="U4283">
        <v>32</v>
      </c>
      <c r="V4283">
        <v>1.18</v>
      </c>
      <c r="W4283">
        <v>15</v>
      </c>
      <c r="X4283">
        <v>8530</v>
      </c>
      <c r="Y4283">
        <v>3</v>
      </c>
      <c r="Z4283" t="s">
        <v>92</v>
      </c>
      <c r="AA4283" t="s">
        <v>93</v>
      </c>
      <c r="AB4283">
        <v>47100</v>
      </c>
      <c r="AC4283">
        <v>0.1</v>
      </c>
    </row>
    <row r="4284" spans="13:29" x14ac:dyDescent="0.35">
      <c r="M4284" t="s">
        <v>44</v>
      </c>
      <c r="N4284">
        <v>13825117</v>
      </c>
      <c r="O4284" t="s">
        <v>9</v>
      </c>
      <c r="P4284">
        <v>52.357286357966501</v>
      </c>
      <c r="Q4284">
        <v>4.9241789453560401</v>
      </c>
      <c r="R4284" t="s">
        <v>45</v>
      </c>
      <c r="S4284">
        <v>130</v>
      </c>
      <c r="T4284">
        <v>357</v>
      </c>
      <c r="U4284">
        <v>43</v>
      </c>
      <c r="V4284">
        <v>1.49</v>
      </c>
      <c r="W4284">
        <v>3</v>
      </c>
      <c r="X4284">
        <v>8630</v>
      </c>
      <c r="Y4284">
        <v>3</v>
      </c>
      <c r="Z4284" t="s">
        <v>64</v>
      </c>
      <c r="AA4284" t="s">
        <v>65</v>
      </c>
      <c r="AB4284">
        <v>46410</v>
      </c>
      <c r="AC4284">
        <v>0.1</v>
      </c>
    </row>
    <row r="4285" spans="13:29" x14ac:dyDescent="0.35">
      <c r="M4285" t="s">
        <v>44</v>
      </c>
      <c r="N4285">
        <v>13836784</v>
      </c>
      <c r="O4285" t="s">
        <v>22</v>
      </c>
      <c r="P4285">
        <v>52.4091833646198</v>
      </c>
      <c r="Q4285">
        <v>4.90097365230476</v>
      </c>
      <c r="R4285" t="s">
        <v>45</v>
      </c>
      <c r="S4285">
        <v>195</v>
      </c>
      <c r="T4285">
        <v>86</v>
      </c>
      <c r="U4285">
        <v>0</v>
      </c>
      <c r="W4285">
        <v>31</v>
      </c>
      <c r="X4285">
        <v>8642</v>
      </c>
      <c r="Y4285">
        <v>3</v>
      </c>
      <c r="Z4285" t="s">
        <v>80</v>
      </c>
      <c r="AA4285" t="s">
        <v>81</v>
      </c>
      <c r="AB4285">
        <v>16770</v>
      </c>
      <c r="AC4285">
        <v>0.1</v>
      </c>
    </row>
    <row r="4286" spans="13:29" x14ac:dyDescent="0.35">
      <c r="M4286" t="s">
        <v>44</v>
      </c>
      <c r="N4286">
        <v>13863631</v>
      </c>
      <c r="O4286" t="s">
        <v>19</v>
      </c>
      <c r="P4286">
        <v>52.375292685539002</v>
      </c>
      <c r="Q4286">
        <v>4.8501067362343502</v>
      </c>
      <c r="R4286" t="s">
        <v>45</v>
      </c>
      <c r="S4286">
        <v>100</v>
      </c>
      <c r="T4286">
        <v>298</v>
      </c>
      <c r="U4286">
        <v>29</v>
      </c>
      <c r="V4286">
        <v>1.24</v>
      </c>
      <c r="W4286">
        <v>2</v>
      </c>
      <c r="X4286">
        <v>8678</v>
      </c>
      <c r="Y4286">
        <v>3</v>
      </c>
      <c r="Z4286" t="s">
        <v>62</v>
      </c>
      <c r="AA4286" t="s">
        <v>63</v>
      </c>
      <c r="AB4286">
        <v>29800</v>
      </c>
      <c r="AC4286">
        <v>0.1</v>
      </c>
    </row>
    <row r="4287" spans="13:29" x14ac:dyDescent="0.35">
      <c r="M4287" t="s">
        <v>44</v>
      </c>
      <c r="N4287">
        <v>13882569</v>
      </c>
      <c r="O4287" t="s">
        <v>18</v>
      </c>
      <c r="P4287">
        <v>52.363120685898402</v>
      </c>
      <c r="Q4287">
        <v>4.93472451260648</v>
      </c>
      <c r="R4287" t="s">
        <v>45</v>
      </c>
      <c r="S4287">
        <v>89</v>
      </c>
      <c r="T4287">
        <v>349</v>
      </c>
      <c r="U4287">
        <v>13</v>
      </c>
      <c r="V4287">
        <v>0.47</v>
      </c>
      <c r="W4287">
        <v>14</v>
      </c>
      <c r="X4287">
        <v>8694</v>
      </c>
      <c r="Y4287">
        <v>3</v>
      </c>
      <c r="Z4287" t="s">
        <v>66</v>
      </c>
      <c r="AA4287" t="s">
        <v>67</v>
      </c>
      <c r="AB4287">
        <v>31061</v>
      </c>
      <c r="AC4287">
        <v>0.1</v>
      </c>
    </row>
    <row r="4288" spans="13:29" x14ac:dyDescent="0.35">
      <c r="M4288" t="s">
        <v>44</v>
      </c>
      <c r="N4288">
        <v>13952080</v>
      </c>
      <c r="O4288" t="s">
        <v>9</v>
      </c>
      <c r="P4288">
        <v>52.361706687043203</v>
      </c>
      <c r="Q4288">
        <v>4.9266375299123997</v>
      </c>
      <c r="R4288" t="s">
        <v>45</v>
      </c>
      <c r="S4288">
        <v>100</v>
      </c>
      <c r="T4288">
        <v>302</v>
      </c>
      <c r="U4288">
        <v>4</v>
      </c>
      <c r="V4288">
        <v>0.14000000000000001</v>
      </c>
      <c r="W4288">
        <v>63</v>
      </c>
      <c r="X4288">
        <v>8782</v>
      </c>
      <c r="Y4288">
        <v>3</v>
      </c>
      <c r="Z4288" t="s">
        <v>64</v>
      </c>
      <c r="AA4288" t="s">
        <v>65</v>
      </c>
      <c r="AB4288">
        <v>30200</v>
      </c>
      <c r="AC4288">
        <v>0.1</v>
      </c>
    </row>
    <row r="4289" spans="13:29" x14ac:dyDescent="0.35">
      <c r="M4289" t="s">
        <v>44</v>
      </c>
      <c r="N4289">
        <v>13972625</v>
      </c>
      <c r="O4289" t="s">
        <v>12</v>
      </c>
      <c r="P4289">
        <v>52.354431282533</v>
      </c>
      <c r="Q4289">
        <v>4.9295161899555202</v>
      </c>
      <c r="R4289" t="s">
        <v>45</v>
      </c>
      <c r="S4289">
        <v>80</v>
      </c>
      <c r="T4289">
        <v>219</v>
      </c>
      <c r="U4289">
        <v>33</v>
      </c>
      <c r="V4289">
        <v>1.1399999999999999</v>
      </c>
      <c r="W4289">
        <v>100</v>
      </c>
      <c r="X4289">
        <v>8814</v>
      </c>
      <c r="Y4289">
        <v>3</v>
      </c>
      <c r="Z4289" t="s">
        <v>72</v>
      </c>
      <c r="AA4289" t="s">
        <v>73</v>
      </c>
      <c r="AB4289">
        <v>17520</v>
      </c>
      <c r="AC4289">
        <v>0.1</v>
      </c>
    </row>
    <row r="4290" spans="13:29" x14ac:dyDescent="0.35">
      <c r="M4290" t="s">
        <v>44</v>
      </c>
      <c r="N4290">
        <v>14021349</v>
      </c>
      <c r="O4290" t="s">
        <v>10</v>
      </c>
      <c r="P4290">
        <v>52.396970164809098</v>
      </c>
      <c r="Q4290">
        <v>4.9076790657937899</v>
      </c>
      <c r="R4290" t="s">
        <v>45</v>
      </c>
      <c r="S4290">
        <v>329</v>
      </c>
      <c r="T4290">
        <v>287</v>
      </c>
      <c r="U4290">
        <v>27</v>
      </c>
      <c r="V4290">
        <v>0.98</v>
      </c>
      <c r="W4290">
        <v>95</v>
      </c>
      <c r="X4290">
        <v>8881</v>
      </c>
      <c r="Y4290">
        <v>3</v>
      </c>
      <c r="Z4290" t="s">
        <v>78</v>
      </c>
      <c r="AA4290" t="s">
        <v>79</v>
      </c>
      <c r="AB4290">
        <v>94423</v>
      </c>
      <c r="AC4290">
        <v>0.1</v>
      </c>
    </row>
    <row r="4291" spans="13:29" x14ac:dyDescent="0.35">
      <c r="M4291" t="s">
        <v>44</v>
      </c>
      <c r="N4291">
        <v>14150880</v>
      </c>
      <c r="O4291" t="s">
        <v>9</v>
      </c>
      <c r="P4291">
        <v>52.3643723750532</v>
      </c>
      <c r="Q4291">
        <v>4.9259782811337498</v>
      </c>
      <c r="R4291" t="s">
        <v>45</v>
      </c>
      <c r="S4291">
        <v>120</v>
      </c>
      <c r="T4291">
        <v>353</v>
      </c>
      <c r="U4291">
        <v>21</v>
      </c>
      <c r="V4291">
        <v>0.76</v>
      </c>
      <c r="W4291">
        <v>7</v>
      </c>
      <c r="X4291">
        <v>9007</v>
      </c>
      <c r="Y4291">
        <v>3</v>
      </c>
      <c r="Z4291" t="s">
        <v>64</v>
      </c>
      <c r="AA4291" t="s">
        <v>65</v>
      </c>
      <c r="AB4291">
        <v>42360</v>
      </c>
      <c r="AC4291">
        <v>0.1</v>
      </c>
    </row>
    <row r="4292" spans="13:29" x14ac:dyDescent="0.35">
      <c r="M4292" t="s">
        <v>44</v>
      </c>
      <c r="N4292">
        <v>14178320</v>
      </c>
      <c r="O4292" t="s">
        <v>13</v>
      </c>
      <c r="P4292">
        <v>52.348908617735503</v>
      </c>
      <c r="Q4292">
        <v>5.0055425841116996</v>
      </c>
      <c r="R4292" t="s">
        <v>45</v>
      </c>
      <c r="S4292">
        <v>185</v>
      </c>
      <c r="T4292">
        <v>347</v>
      </c>
      <c r="U4292">
        <v>5</v>
      </c>
      <c r="V4292">
        <v>0.25</v>
      </c>
      <c r="W4292">
        <v>340</v>
      </c>
      <c r="X4292">
        <v>9040</v>
      </c>
      <c r="Y4292">
        <v>3</v>
      </c>
      <c r="Z4292" t="s">
        <v>86</v>
      </c>
      <c r="AA4292" t="s">
        <v>87</v>
      </c>
      <c r="AB4292">
        <v>64195</v>
      </c>
      <c r="AC4292">
        <v>0.1</v>
      </c>
    </row>
    <row r="4293" spans="13:29" x14ac:dyDescent="0.35">
      <c r="M4293" t="s">
        <v>44</v>
      </c>
      <c r="N4293">
        <v>14210950</v>
      </c>
      <c r="O4293" t="s">
        <v>18</v>
      </c>
      <c r="P4293">
        <v>52.361306656087599</v>
      </c>
      <c r="Q4293">
        <v>4.9455579652113002</v>
      </c>
      <c r="R4293" t="s">
        <v>45</v>
      </c>
      <c r="S4293">
        <v>95</v>
      </c>
      <c r="T4293">
        <v>359</v>
      </c>
      <c r="U4293">
        <v>18</v>
      </c>
      <c r="V4293">
        <v>0.64</v>
      </c>
      <c r="W4293">
        <v>23</v>
      </c>
      <c r="X4293">
        <v>9081</v>
      </c>
      <c r="Y4293">
        <v>3</v>
      </c>
      <c r="Z4293" t="s">
        <v>66</v>
      </c>
      <c r="AA4293" t="s">
        <v>67</v>
      </c>
      <c r="AB4293">
        <v>34105</v>
      </c>
      <c r="AC4293">
        <v>0.1</v>
      </c>
    </row>
    <row r="4294" spans="13:29" x14ac:dyDescent="0.35">
      <c r="M4294" t="s">
        <v>44</v>
      </c>
      <c r="N4294">
        <v>14240630</v>
      </c>
      <c r="O4294" t="s">
        <v>18</v>
      </c>
      <c r="P4294">
        <v>52.3636561940109</v>
      </c>
      <c r="Q4294">
        <v>4.9382381946685499</v>
      </c>
      <c r="R4294" t="s">
        <v>45</v>
      </c>
      <c r="S4294">
        <v>96</v>
      </c>
      <c r="T4294">
        <v>349</v>
      </c>
      <c r="U4294">
        <v>13</v>
      </c>
      <c r="V4294">
        <v>0.59</v>
      </c>
      <c r="W4294">
        <v>5</v>
      </c>
      <c r="X4294">
        <v>9111</v>
      </c>
      <c r="Y4294">
        <v>3</v>
      </c>
      <c r="Z4294" t="s">
        <v>66</v>
      </c>
      <c r="AA4294" t="s">
        <v>67</v>
      </c>
      <c r="AB4294">
        <v>33504</v>
      </c>
      <c r="AC4294">
        <v>0.1</v>
      </c>
    </row>
    <row r="4295" spans="13:29" x14ac:dyDescent="0.35">
      <c r="M4295" t="s">
        <v>44</v>
      </c>
      <c r="N4295">
        <v>14315479</v>
      </c>
      <c r="O4295" t="s">
        <v>19</v>
      </c>
      <c r="P4295">
        <v>52.378582192362501</v>
      </c>
      <c r="Q4295">
        <v>4.8583469079862498</v>
      </c>
      <c r="R4295" t="s">
        <v>45</v>
      </c>
      <c r="S4295">
        <v>150</v>
      </c>
      <c r="T4295">
        <v>337</v>
      </c>
      <c r="U4295">
        <v>11</v>
      </c>
      <c r="V4295">
        <v>0.39</v>
      </c>
      <c r="W4295">
        <v>41</v>
      </c>
      <c r="X4295">
        <v>9186</v>
      </c>
      <c r="Y4295">
        <v>3</v>
      </c>
      <c r="Z4295" t="s">
        <v>62</v>
      </c>
      <c r="AA4295" t="s">
        <v>63</v>
      </c>
      <c r="AB4295">
        <v>50550</v>
      </c>
      <c r="AC4295">
        <v>0.1</v>
      </c>
    </row>
    <row r="4296" spans="13:29" x14ac:dyDescent="0.35">
      <c r="M4296" t="s">
        <v>44</v>
      </c>
      <c r="N4296">
        <v>14623521</v>
      </c>
      <c r="O4296" t="s">
        <v>22</v>
      </c>
      <c r="P4296">
        <v>52.410611359491099</v>
      </c>
      <c r="Q4296">
        <v>4.9012779295270503</v>
      </c>
      <c r="R4296" t="s">
        <v>45</v>
      </c>
      <c r="S4296">
        <v>119</v>
      </c>
      <c r="T4296">
        <v>338</v>
      </c>
      <c r="U4296">
        <v>6</v>
      </c>
      <c r="V4296">
        <v>0.23</v>
      </c>
      <c r="W4296">
        <v>5</v>
      </c>
      <c r="X4296">
        <v>9409</v>
      </c>
      <c r="Y4296">
        <v>3</v>
      </c>
      <c r="Z4296" t="s">
        <v>80</v>
      </c>
      <c r="AA4296" t="s">
        <v>81</v>
      </c>
      <c r="AB4296">
        <v>40222</v>
      </c>
      <c r="AC4296">
        <v>0.1</v>
      </c>
    </row>
    <row r="4297" spans="13:29" x14ac:dyDescent="0.35">
      <c r="M4297" t="s">
        <v>44</v>
      </c>
      <c r="N4297">
        <v>14668063</v>
      </c>
      <c r="O4297" t="s">
        <v>13</v>
      </c>
      <c r="P4297">
        <v>52.352562244125501</v>
      </c>
      <c r="Q4297">
        <v>4.9983600035974103</v>
      </c>
      <c r="R4297" t="s">
        <v>45</v>
      </c>
      <c r="S4297">
        <v>214</v>
      </c>
      <c r="T4297">
        <v>322</v>
      </c>
      <c r="U4297">
        <v>9</v>
      </c>
      <c r="V4297">
        <v>0.35</v>
      </c>
      <c r="W4297">
        <v>38</v>
      </c>
      <c r="X4297">
        <v>9427</v>
      </c>
      <c r="Y4297">
        <v>3</v>
      </c>
      <c r="Z4297" t="s">
        <v>86</v>
      </c>
      <c r="AA4297" t="s">
        <v>87</v>
      </c>
      <c r="AB4297">
        <v>68908</v>
      </c>
      <c r="AC4297">
        <v>0.1</v>
      </c>
    </row>
    <row r="4298" spans="13:29" x14ac:dyDescent="0.35">
      <c r="M4298" t="s">
        <v>44</v>
      </c>
      <c r="N4298">
        <v>14812272</v>
      </c>
      <c r="O4298" t="s">
        <v>10</v>
      </c>
      <c r="P4298">
        <v>52.395060675618097</v>
      </c>
      <c r="Q4298">
        <v>4.90529750260347</v>
      </c>
      <c r="R4298" t="s">
        <v>45</v>
      </c>
      <c r="S4298">
        <v>169</v>
      </c>
      <c r="T4298">
        <v>303</v>
      </c>
      <c r="U4298">
        <v>25</v>
      </c>
      <c r="V4298">
        <v>0.92</v>
      </c>
      <c r="W4298">
        <v>93</v>
      </c>
      <c r="X4298">
        <v>9505</v>
      </c>
      <c r="Y4298">
        <v>3</v>
      </c>
      <c r="Z4298" t="s">
        <v>78</v>
      </c>
      <c r="AA4298" t="s">
        <v>79</v>
      </c>
      <c r="AB4298">
        <v>51207</v>
      </c>
      <c r="AC4298">
        <v>0.1</v>
      </c>
    </row>
    <row r="4299" spans="13:29" x14ac:dyDescent="0.35">
      <c r="M4299" t="s">
        <v>44</v>
      </c>
      <c r="N4299">
        <v>14854921</v>
      </c>
      <c r="O4299" t="s">
        <v>12</v>
      </c>
      <c r="P4299">
        <v>52.333411318203801</v>
      </c>
      <c r="Q4299">
        <v>4.9082313752615798</v>
      </c>
      <c r="R4299" t="s">
        <v>45</v>
      </c>
      <c r="S4299">
        <v>99</v>
      </c>
      <c r="T4299">
        <v>294</v>
      </c>
      <c r="U4299">
        <v>15</v>
      </c>
      <c r="V4299">
        <v>0.55000000000000004</v>
      </c>
      <c r="W4299">
        <v>153</v>
      </c>
      <c r="X4299">
        <v>9535</v>
      </c>
      <c r="Y4299">
        <v>3</v>
      </c>
      <c r="Z4299" t="s">
        <v>72</v>
      </c>
      <c r="AA4299" t="s">
        <v>73</v>
      </c>
      <c r="AB4299">
        <v>29106</v>
      </c>
      <c r="AC4299">
        <v>0.1</v>
      </c>
    </row>
    <row r="4300" spans="13:29" x14ac:dyDescent="0.35">
      <c r="M4300" t="s">
        <v>44</v>
      </c>
      <c r="N4300">
        <v>14876448</v>
      </c>
      <c r="O4300" t="s">
        <v>16</v>
      </c>
      <c r="P4300">
        <v>52.330220828053299</v>
      </c>
      <c r="Q4300">
        <v>4.8886699490674097</v>
      </c>
      <c r="R4300" t="s">
        <v>45</v>
      </c>
      <c r="S4300">
        <v>135</v>
      </c>
      <c r="T4300">
        <v>302</v>
      </c>
      <c r="U4300">
        <v>7</v>
      </c>
      <c r="V4300">
        <v>0.32</v>
      </c>
      <c r="W4300">
        <v>1</v>
      </c>
      <c r="X4300">
        <v>9543</v>
      </c>
      <c r="Y4300">
        <v>3</v>
      </c>
      <c r="Z4300" t="s">
        <v>82</v>
      </c>
      <c r="AA4300" t="s">
        <v>83</v>
      </c>
      <c r="AB4300">
        <v>40770</v>
      </c>
      <c r="AC4300">
        <v>0.1</v>
      </c>
    </row>
    <row r="4301" spans="13:29" x14ac:dyDescent="0.35">
      <c r="M4301" t="s">
        <v>44</v>
      </c>
      <c r="N4301">
        <v>14938341</v>
      </c>
      <c r="O4301" t="s">
        <v>18</v>
      </c>
      <c r="P4301">
        <v>52.363331780443197</v>
      </c>
      <c r="Q4301">
        <v>4.9399034711465202</v>
      </c>
      <c r="R4301" t="s">
        <v>45</v>
      </c>
      <c r="S4301">
        <v>150</v>
      </c>
      <c r="T4301">
        <v>28</v>
      </c>
      <c r="U4301">
        <v>25</v>
      </c>
      <c r="V4301">
        <v>0.92</v>
      </c>
      <c r="W4301">
        <v>7</v>
      </c>
      <c r="X4301">
        <v>9587</v>
      </c>
      <c r="Y4301">
        <v>3</v>
      </c>
      <c r="Z4301" t="s">
        <v>66</v>
      </c>
      <c r="AA4301" t="s">
        <v>67</v>
      </c>
      <c r="AB4301">
        <v>4200</v>
      </c>
      <c r="AC4301">
        <v>0.1</v>
      </c>
    </row>
    <row r="4302" spans="13:29" x14ac:dyDescent="0.35">
      <c r="M4302" t="s">
        <v>44</v>
      </c>
      <c r="N4302">
        <v>15079326</v>
      </c>
      <c r="O4302" t="s">
        <v>20</v>
      </c>
      <c r="P4302">
        <v>52.350035854348199</v>
      </c>
      <c r="Q4302">
        <v>4.8377126141677103</v>
      </c>
      <c r="R4302" t="s">
        <v>45</v>
      </c>
      <c r="S4302">
        <v>160</v>
      </c>
      <c r="T4302">
        <v>59</v>
      </c>
      <c r="U4302">
        <v>3</v>
      </c>
      <c r="V4302">
        <v>0.11</v>
      </c>
      <c r="W4302">
        <v>249</v>
      </c>
      <c r="X4302">
        <v>9667</v>
      </c>
      <c r="Y4302">
        <v>3</v>
      </c>
      <c r="Z4302" t="s">
        <v>70</v>
      </c>
      <c r="AA4302" t="s">
        <v>71</v>
      </c>
      <c r="AB4302">
        <v>9440</v>
      </c>
      <c r="AC4302">
        <v>0.1</v>
      </c>
    </row>
    <row r="4303" spans="13:29" x14ac:dyDescent="0.35">
      <c r="M4303" t="s">
        <v>44</v>
      </c>
      <c r="N4303">
        <v>15082621</v>
      </c>
      <c r="O4303" t="s">
        <v>19</v>
      </c>
      <c r="P4303">
        <v>52.382404983972201</v>
      </c>
      <c r="Q4303">
        <v>4.8579395638419696</v>
      </c>
      <c r="R4303" t="s">
        <v>45</v>
      </c>
      <c r="S4303">
        <v>160</v>
      </c>
      <c r="T4303">
        <v>305</v>
      </c>
      <c r="U4303">
        <v>40</v>
      </c>
      <c r="V4303">
        <v>1.49</v>
      </c>
      <c r="W4303">
        <v>8</v>
      </c>
      <c r="X4303">
        <v>9670</v>
      </c>
      <c r="Y4303">
        <v>3</v>
      </c>
      <c r="Z4303" t="s">
        <v>62</v>
      </c>
      <c r="AA4303" t="s">
        <v>63</v>
      </c>
      <c r="AB4303">
        <v>48800</v>
      </c>
      <c r="AC4303">
        <v>0.1</v>
      </c>
    </row>
    <row r="4304" spans="13:29" x14ac:dyDescent="0.35">
      <c r="M4304" t="s">
        <v>44</v>
      </c>
      <c r="N4304">
        <v>15106989</v>
      </c>
      <c r="O4304" t="s">
        <v>9</v>
      </c>
      <c r="P4304">
        <v>52.357327917955701</v>
      </c>
      <c r="Q4304">
        <v>4.9094116187455796</v>
      </c>
      <c r="R4304" t="s">
        <v>45</v>
      </c>
      <c r="S4304">
        <v>450</v>
      </c>
      <c r="T4304">
        <v>357</v>
      </c>
      <c r="U4304">
        <v>6</v>
      </c>
      <c r="V4304">
        <v>0.23</v>
      </c>
      <c r="W4304">
        <v>11</v>
      </c>
      <c r="X4304">
        <v>9687</v>
      </c>
      <c r="Y4304">
        <v>3</v>
      </c>
      <c r="Z4304" t="s">
        <v>64</v>
      </c>
      <c r="AA4304" t="s">
        <v>65</v>
      </c>
      <c r="AB4304">
        <v>160650</v>
      </c>
      <c r="AC4304">
        <v>0.1</v>
      </c>
    </row>
    <row r="4305" spans="13:29" x14ac:dyDescent="0.35">
      <c r="M4305" t="s">
        <v>44</v>
      </c>
      <c r="N4305">
        <v>15174612</v>
      </c>
      <c r="O4305" t="s">
        <v>9</v>
      </c>
      <c r="P4305">
        <v>52.363624596687103</v>
      </c>
      <c r="Q4305">
        <v>4.9311793269217103</v>
      </c>
      <c r="R4305" t="s">
        <v>45</v>
      </c>
      <c r="S4305">
        <v>120</v>
      </c>
      <c r="T4305">
        <v>311</v>
      </c>
      <c r="U4305">
        <v>30</v>
      </c>
      <c r="V4305">
        <v>1.1299999999999999</v>
      </c>
      <c r="W4305">
        <v>24</v>
      </c>
      <c r="X4305">
        <v>9733</v>
      </c>
      <c r="Y4305">
        <v>3</v>
      </c>
      <c r="Z4305" t="s">
        <v>64</v>
      </c>
      <c r="AA4305" t="s">
        <v>65</v>
      </c>
      <c r="AB4305">
        <v>37320</v>
      </c>
      <c r="AC4305">
        <v>0.1</v>
      </c>
    </row>
    <row r="4306" spans="13:29" x14ac:dyDescent="0.35">
      <c r="M4306" t="s">
        <v>44</v>
      </c>
      <c r="N4306">
        <v>15210146</v>
      </c>
      <c r="O4306" t="s">
        <v>19</v>
      </c>
      <c r="P4306">
        <v>52.382063242028998</v>
      </c>
      <c r="Q4306">
        <v>4.8548052226643899</v>
      </c>
      <c r="R4306" t="s">
        <v>45</v>
      </c>
      <c r="S4306">
        <v>100</v>
      </c>
      <c r="T4306">
        <v>350</v>
      </c>
      <c r="U4306">
        <v>30</v>
      </c>
      <c r="V4306">
        <v>1.1299999999999999</v>
      </c>
      <c r="W4306">
        <v>18</v>
      </c>
      <c r="X4306">
        <v>9744</v>
      </c>
      <c r="Y4306">
        <v>3</v>
      </c>
      <c r="Z4306" t="s">
        <v>62</v>
      </c>
      <c r="AA4306" t="s">
        <v>63</v>
      </c>
      <c r="AB4306">
        <v>35000</v>
      </c>
      <c r="AC4306">
        <v>0.1</v>
      </c>
    </row>
    <row r="4307" spans="13:29" x14ac:dyDescent="0.35">
      <c r="M4307" t="s">
        <v>44</v>
      </c>
      <c r="N4307">
        <v>15251294</v>
      </c>
      <c r="O4307" t="s">
        <v>9</v>
      </c>
      <c r="P4307">
        <v>52.358659713314601</v>
      </c>
      <c r="Q4307">
        <v>4.9130605426520804</v>
      </c>
      <c r="R4307" t="s">
        <v>45</v>
      </c>
      <c r="S4307">
        <v>120</v>
      </c>
      <c r="T4307">
        <v>342</v>
      </c>
      <c r="U4307">
        <v>19</v>
      </c>
      <c r="V4307">
        <v>0.81</v>
      </c>
      <c r="W4307">
        <v>90</v>
      </c>
      <c r="X4307">
        <v>9765</v>
      </c>
      <c r="Y4307">
        <v>3</v>
      </c>
      <c r="Z4307" t="s">
        <v>64</v>
      </c>
      <c r="AA4307" t="s">
        <v>65</v>
      </c>
      <c r="AB4307">
        <v>41040</v>
      </c>
      <c r="AC4307">
        <v>0.1</v>
      </c>
    </row>
    <row r="4308" spans="13:29" x14ac:dyDescent="0.35">
      <c r="M4308" t="s">
        <v>44</v>
      </c>
      <c r="N4308">
        <v>15354556</v>
      </c>
      <c r="O4308" t="s">
        <v>12</v>
      </c>
      <c r="P4308">
        <v>52.345532895564702</v>
      </c>
      <c r="Q4308">
        <v>4.9238625092105304</v>
      </c>
      <c r="R4308" t="s">
        <v>45</v>
      </c>
      <c r="S4308">
        <v>299</v>
      </c>
      <c r="T4308">
        <v>317</v>
      </c>
      <c r="U4308">
        <v>22</v>
      </c>
      <c r="V4308">
        <v>0.88</v>
      </c>
      <c r="W4308">
        <v>11</v>
      </c>
      <c r="X4308">
        <v>9829</v>
      </c>
      <c r="Y4308">
        <v>3</v>
      </c>
      <c r="Z4308" t="s">
        <v>72</v>
      </c>
      <c r="AA4308" t="s">
        <v>73</v>
      </c>
      <c r="AB4308">
        <v>94783</v>
      </c>
      <c r="AC4308">
        <v>0.1</v>
      </c>
    </row>
    <row r="4309" spans="13:29" x14ac:dyDescent="0.35">
      <c r="M4309" t="s">
        <v>44</v>
      </c>
      <c r="N4309">
        <v>15410682</v>
      </c>
      <c r="O4309" t="s">
        <v>13</v>
      </c>
      <c r="P4309">
        <v>52.3569524540735</v>
      </c>
      <c r="Q4309">
        <v>4.9966666155931501</v>
      </c>
      <c r="R4309" t="s">
        <v>45</v>
      </c>
      <c r="S4309">
        <v>212</v>
      </c>
      <c r="T4309">
        <v>356</v>
      </c>
      <c r="U4309">
        <v>6</v>
      </c>
      <c r="V4309">
        <v>0.25</v>
      </c>
      <c r="W4309">
        <v>97</v>
      </c>
      <c r="X4309">
        <v>9862</v>
      </c>
      <c r="Y4309">
        <v>3</v>
      </c>
      <c r="Z4309" t="s">
        <v>86</v>
      </c>
      <c r="AA4309" t="s">
        <v>87</v>
      </c>
      <c r="AB4309">
        <v>75472</v>
      </c>
      <c r="AC4309">
        <v>0.1</v>
      </c>
    </row>
    <row r="4310" spans="13:29" x14ac:dyDescent="0.35">
      <c r="M4310" t="s">
        <v>44</v>
      </c>
      <c r="N4310">
        <v>15422621</v>
      </c>
      <c r="O4310" t="s">
        <v>19</v>
      </c>
      <c r="P4310">
        <v>52.378084215219403</v>
      </c>
      <c r="Q4310">
        <v>4.8486544902922901</v>
      </c>
      <c r="R4310" t="s">
        <v>45</v>
      </c>
      <c r="S4310">
        <v>170</v>
      </c>
      <c r="T4310">
        <v>158</v>
      </c>
      <c r="U4310">
        <v>32</v>
      </c>
      <c r="V4310">
        <v>1.24</v>
      </c>
      <c r="W4310">
        <v>51</v>
      </c>
      <c r="X4310">
        <v>9870</v>
      </c>
      <c r="Y4310">
        <v>3</v>
      </c>
      <c r="Z4310" t="s">
        <v>62</v>
      </c>
      <c r="AA4310" t="s">
        <v>63</v>
      </c>
      <c r="AB4310">
        <v>26860</v>
      </c>
      <c r="AC4310">
        <v>0.1</v>
      </c>
    </row>
    <row r="4311" spans="13:29" x14ac:dyDescent="0.35">
      <c r="M4311" t="s">
        <v>44</v>
      </c>
      <c r="N4311">
        <v>15563670</v>
      </c>
      <c r="O4311" t="s">
        <v>13</v>
      </c>
      <c r="P4311">
        <v>52.3569138166771</v>
      </c>
      <c r="Q4311">
        <v>5.0017237335046696</v>
      </c>
      <c r="R4311" t="s">
        <v>45</v>
      </c>
      <c r="S4311">
        <v>186</v>
      </c>
      <c r="T4311">
        <v>257</v>
      </c>
      <c r="U4311">
        <v>14</v>
      </c>
      <c r="V4311">
        <v>0.61</v>
      </c>
      <c r="W4311">
        <v>52</v>
      </c>
      <c r="X4311">
        <v>9977</v>
      </c>
      <c r="Y4311">
        <v>3</v>
      </c>
      <c r="Z4311" t="s">
        <v>86</v>
      </c>
      <c r="AA4311" t="s">
        <v>87</v>
      </c>
      <c r="AB4311">
        <v>47802</v>
      </c>
      <c r="AC4311">
        <v>0.1</v>
      </c>
    </row>
    <row r="4312" spans="13:29" x14ac:dyDescent="0.35">
      <c r="M4312" t="s">
        <v>44</v>
      </c>
      <c r="N4312">
        <v>15574248</v>
      </c>
      <c r="O4312" t="s">
        <v>20</v>
      </c>
      <c r="P4312">
        <v>52.365244770106898</v>
      </c>
      <c r="Q4312">
        <v>4.8307201017252197</v>
      </c>
      <c r="R4312" t="s">
        <v>45</v>
      </c>
      <c r="S4312">
        <v>175</v>
      </c>
      <c r="T4312">
        <v>313</v>
      </c>
      <c r="U4312">
        <v>15</v>
      </c>
      <c r="V4312">
        <v>0.64</v>
      </c>
      <c r="W4312">
        <v>17</v>
      </c>
      <c r="X4312">
        <v>9980</v>
      </c>
      <c r="Y4312">
        <v>3</v>
      </c>
      <c r="Z4312" t="s">
        <v>70</v>
      </c>
      <c r="AA4312" t="s">
        <v>71</v>
      </c>
      <c r="AB4312">
        <v>54775</v>
      </c>
      <c r="AC4312">
        <v>0.1</v>
      </c>
    </row>
    <row r="4313" spans="13:29" x14ac:dyDescent="0.35">
      <c r="M4313" t="s">
        <v>44</v>
      </c>
      <c r="N4313">
        <v>15581428</v>
      </c>
      <c r="O4313" t="s">
        <v>22</v>
      </c>
      <c r="P4313">
        <v>52.420431379976598</v>
      </c>
      <c r="Q4313">
        <v>4.8948101683776697</v>
      </c>
      <c r="R4313" t="s">
        <v>45</v>
      </c>
      <c r="S4313">
        <v>229</v>
      </c>
      <c r="T4313">
        <v>323</v>
      </c>
      <c r="U4313">
        <v>13</v>
      </c>
      <c r="V4313">
        <v>0.79</v>
      </c>
      <c r="W4313">
        <v>105</v>
      </c>
      <c r="X4313">
        <v>9986</v>
      </c>
      <c r="Y4313">
        <v>3</v>
      </c>
      <c r="Z4313" t="s">
        <v>80</v>
      </c>
      <c r="AA4313" t="s">
        <v>81</v>
      </c>
      <c r="AB4313">
        <v>73967</v>
      </c>
      <c r="AC4313">
        <v>0.1</v>
      </c>
    </row>
    <row r="4314" spans="13:29" x14ac:dyDescent="0.35">
      <c r="M4314" t="s">
        <v>44</v>
      </c>
      <c r="N4314">
        <v>15771785</v>
      </c>
      <c r="O4314" t="s">
        <v>10</v>
      </c>
      <c r="P4314">
        <v>52.394234705678201</v>
      </c>
      <c r="Q4314">
        <v>4.9094874073508903</v>
      </c>
      <c r="R4314" t="s">
        <v>45</v>
      </c>
      <c r="S4314">
        <v>800</v>
      </c>
      <c r="T4314">
        <v>354</v>
      </c>
      <c r="U4314">
        <v>52</v>
      </c>
      <c r="V4314">
        <v>2.2999999999999998</v>
      </c>
      <c r="W4314">
        <v>279</v>
      </c>
      <c r="X4314">
        <v>10094</v>
      </c>
      <c r="Y4314">
        <v>3</v>
      </c>
      <c r="Z4314" t="s">
        <v>78</v>
      </c>
      <c r="AA4314" t="s">
        <v>79</v>
      </c>
      <c r="AB4314">
        <v>283200</v>
      </c>
      <c r="AC4314">
        <v>0.1</v>
      </c>
    </row>
    <row r="4315" spans="13:29" x14ac:dyDescent="0.35">
      <c r="M4315" t="s">
        <v>44</v>
      </c>
      <c r="N4315">
        <v>15785019</v>
      </c>
      <c r="O4315" t="s">
        <v>10</v>
      </c>
      <c r="P4315">
        <v>52.394619336629503</v>
      </c>
      <c r="Q4315">
        <v>4.9268688764610502</v>
      </c>
      <c r="R4315" t="s">
        <v>45</v>
      </c>
      <c r="S4315">
        <v>109</v>
      </c>
      <c r="T4315">
        <v>250</v>
      </c>
      <c r="U4315">
        <v>23</v>
      </c>
      <c r="V4315">
        <v>0.93</v>
      </c>
      <c r="W4315">
        <v>65</v>
      </c>
      <c r="X4315">
        <v>10104</v>
      </c>
      <c r="Y4315">
        <v>3</v>
      </c>
      <c r="Z4315" t="s">
        <v>78</v>
      </c>
      <c r="AA4315" t="s">
        <v>79</v>
      </c>
      <c r="AB4315">
        <v>27250</v>
      </c>
      <c r="AC4315">
        <v>0.1</v>
      </c>
    </row>
    <row r="4316" spans="13:29" x14ac:dyDescent="0.35">
      <c r="M4316" t="s">
        <v>44</v>
      </c>
      <c r="N4316">
        <v>15854242</v>
      </c>
      <c r="O4316" t="s">
        <v>9</v>
      </c>
      <c r="P4316">
        <v>52.357412409270701</v>
      </c>
      <c r="Q4316">
        <v>4.9094084419833903</v>
      </c>
      <c r="R4316" t="s">
        <v>45</v>
      </c>
      <c r="S4316">
        <v>150</v>
      </c>
      <c r="T4316">
        <v>350</v>
      </c>
      <c r="U4316">
        <v>10</v>
      </c>
      <c r="V4316">
        <v>0.4</v>
      </c>
      <c r="W4316">
        <v>14</v>
      </c>
      <c r="X4316">
        <v>10149</v>
      </c>
      <c r="Y4316">
        <v>3</v>
      </c>
      <c r="Z4316" t="s">
        <v>64</v>
      </c>
      <c r="AA4316" t="s">
        <v>65</v>
      </c>
      <c r="AB4316">
        <v>52500</v>
      </c>
      <c r="AC4316">
        <v>0.1</v>
      </c>
    </row>
    <row r="4317" spans="13:29" x14ac:dyDescent="0.35">
      <c r="M4317" t="s">
        <v>44</v>
      </c>
      <c r="N4317">
        <v>15905446</v>
      </c>
      <c r="O4317" t="s">
        <v>20</v>
      </c>
      <c r="P4317">
        <v>52.369203622518498</v>
      </c>
      <c r="Q4317">
        <v>4.8328804442961397</v>
      </c>
      <c r="R4317" t="s">
        <v>45</v>
      </c>
      <c r="S4317">
        <v>80</v>
      </c>
      <c r="T4317">
        <v>206</v>
      </c>
      <c r="U4317">
        <v>20</v>
      </c>
      <c r="V4317">
        <v>0.85</v>
      </c>
      <c r="W4317">
        <v>9</v>
      </c>
      <c r="X4317">
        <v>10180</v>
      </c>
      <c r="Y4317">
        <v>3</v>
      </c>
      <c r="Z4317" t="s">
        <v>70</v>
      </c>
      <c r="AA4317" t="s">
        <v>71</v>
      </c>
      <c r="AB4317">
        <v>16480</v>
      </c>
      <c r="AC4317">
        <v>0.1</v>
      </c>
    </row>
    <row r="4318" spans="13:29" x14ac:dyDescent="0.35">
      <c r="M4318" t="s">
        <v>44</v>
      </c>
      <c r="N4318">
        <v>15948451</v>
      </c>
      <c r="O4318" t="s">
        <v>25</v>
      </c>
      <c r="P4318">
        <v>52.292949180282299</v>
      </c>
      <c r="Q4318">
        <v>4.9697622824103398</v>
      </c>
      <c r="R4318" t="s">
        <v>45</v>
      </c>
      <c r="S4318">
        <v>150</v>
      </c>
      <c r="T4318">
        <v>342</v>
      </c>
      <c r="U4318">
        <v>2</v>
      </c>
      <c r="V4318">
        <v>0.14000000000000001</v>
      </c>
      <c r="W4318">
        <v>172</v>
      </c>
      <c r="X4318">
        <v>10214</v>
      </c>
      <c r="Y4318">
        <v>3</v>
      </c>
      <c r="Z4318" t="s">
        <v>90</v>
      </c>
      <c r="AA4318" t="s">
        <v>91</v>
      </c>
      <c r="AB4318">
        <v>51300</v>
      </c>
      <c r="AC4318">
        <v>0.1</v>
      </c>
    </row>
    <row r="4319" spans="13:29" x14ac:dyDescent="0.35">
      <c r="M4319" t="s">
        <v>44</v>
      </c>
      <c r="N4319">
        <v>15953085</v>
      </c>
      <c r="O4319" t="s">
        <v>22</v>
      </c>
      <c r="P4319">
        <v>52.408060700208701</v>
      </c>
      <c r="Q4319">
        <v>4.9050517335552399</v>
      </c>
      <c r="R4319" t="s">
        <v>45</v>
      </c>
      <c r="S4319">
        <v>139</v>
      </c>
      <c r="T4319">
        <v>321</v>
      </c>
      <c r="U4319">
        <v>12</v>
      </c>
      <c r="V4319">
        <v>0.51</v>
      </c>
      <c r="W4319">
        <v>24</v>
      </c>
      <c r="X4319">
        <v>10220</v>
      </c>
      <c r="Y4319">
        <v>3</v>
      </c>
      <c r="Z4319" t="s">
        <v>80</v>
      </c>
      <c r="AA4319" t="s">
        <v>81</v>
      </c>
      <c r="AB4319">
        <v>44619</v>
      </c>
      <c r="AC4319">
        <v>0.1</v>
      </c>
    </row>
    <row r="4320" spans="13:29" x14ac:dyDescent="0.35">
      <c r="M4320" t="s">
        <v>44</v>
      </c>
      <c r="N4320">
        <v>16047098</v>
      </c>
      <c r="O4320" t="s">
        <v>19</v>
      </c>
      <c r="P4320">
        <v>52.3836701846202</v>
      </c>
      <c r="Q4320">
        <v>4.8499717737140697</v>
      </c>
      <c r="R4320" t="s">
        <v>45</v>
      </c>
      <c r="S4320">
        <v>110</v>
      </c>
      <c r="T4320">
        <v>356</v>
      </c>
      <c r="U4320">
        <v>14</v>
      </c>
      <c r="V4320">
        <v>0.56999999999999995</v>
      </c>
      <c r="W4320">
        <v>40</v>
      </c>
      <c r="X4320">
        <v>10284</v>
      </c>
      <c r="Y4320">
        <v>3</v>
      </c>
      <c r="Z4320" t="s">
        <v>62</v>
      </c>
      <c r="AA4320" t="s">
        <v>63</v>
      </c>
      <c r="AB4320">
        <v>39160</v>
      </c>
      <c r="AC4320">
        <v>0.1</v>
      </c>
    </row>
    <row r="4321" spans="13:29" x14ac:dyDescent="0.35">
      <c r="M4321" t="s">
        <v>44</v>
      </c>
      <c r="N4321">
        <v>16111547</v>
      </c>
      <c r="O4321" t="s">
        <v>10</v>
      </c>
      <c r="P4321">
        <v>52.382606890182601</v>
      </c>
      <c r="Q4321">
        <v>4.9163170224646198</v>
      </c>
      <c r="R4321" t="s">
        <v>45</v>
      </c>
      <c r="S4321">
        <v>125</v>
      </c>
      <c r="T4321">
        <v>330</v>
      </c>
      <c r="U4321">
        <v>16</v>
      </c>
      <c r="V4321">
        <v>0.66</v>
      </c>
      <c r="W4321">
        <v>22</v>
      </c>
      <c r="X4321">
        <v>10325</v>
      </c>
      <c r="Y4321">
        <v>3</v>
      </c>
      <c r="Z4321" t="s">
        <v>78</v>
      </c>
      <c r="AA4321" t="s">
        <v>79</v>
      </c>
      <c r="AB4321">
        <v>41250</v>
      </c>
      <c r="AC4321">
        <v>0.1</v>
      </c>
    </row>
    <row r="4322" spans="13:29" x14ac:dyDescent="0.35">
      <c r="M4322" t="s">
        <v>44</v>
      </c>
      <c r="N4322">
        <v>16191245</v>
      </c>
      <c r="O4322" t="s">
        <v>12</v>
      </c>
      <c r="P4322">
        <v>52.342737252225803</v>
      </c>
      <c r="Q4322">
        <v>4.9171230948481401</v>
      </c>
      <c r="R4322" t="s">
        <v>45</v>
      </c>
      <c r="S4322">
        <v>595</v>
      </c>
      <c r="T4322">
        <v>245</v>
      </c>
      <c r="U4322">
        <v>9</v>
      </c>
      <c r="V4322">
        <v>0.38</v>
      </c>
      <c r="W4322">
        <v>61</v>
      </c>
      <c r="X4322">
        <v>10387</v>
      </c>
      <c r="Y4322">
        <v>3</v>
      </c>
      <c r="Z4322" t="s">
        <v>72</v>
      </c>
      <c r="AA4322" t="s">
        <v>73</v>
      </c>
      <c r="AB4322">
        <v>145775</v>
      </c>
      <c r="AC4322">
        <v>0.1</v>
      </c>
    </row>
    <row r="4323" spans="13:29" x14ac:dyDescent="0.35">
      <c r="M4323" t="s">
        <v>44</v>
      </c>
      <c r="N4323">
        <v>16318223</v>
      </c>
      <c r="O4323" t="s">
        <v>10</v>
      </c>
      <c r="P4323">
        <v>52.396101813885302</v>
      </c>
      <c r="Q4323">
        <v>4.9046577383916299</v>
      </c>
      <c r="R4323" t="s">
        <v>45</v>
      </c>
      <c r="S4323">
        <v>100</v>
      </c>
      <c r="T4323">
        <v>358</v>
      </c>
      <c r="U4323">
        <v>18</v>
      </c>
      <c r="V4323">
        <v>0.81</v>
      </c>
      <c r="W4323">
        <v>4</v>
      </c>
      <c r="X4323">
        <v>10483</v>
      </c>
      <c r="Y4323">
        <v>3</v>
      </c>
      <c r="Z4323" t="s">
        <v>78</v>
      </c>
      <c r="AA4323" t="s">
        <v>79</v>
      </c>
      <c r="AB4323">
        <v>35800</v>
      </c>
      <c r="AC4323">
        <v>0.1</v>
      </c>
    </row>
    <row r="4324" spans="13:29" x14ac:dyDescent="0.35">
      <c r="M4324" t="s">
        <v>44</v>
      </c>
      <c r="N4324">
        <v>16448872</v>
      </c>
      <c r="O4324" t="s">
        <v>9</v>
      </c>
      <c r="P4324">
        <v>52.361191604213403</v>
      </c>
      <c r="Q4324">
        <v>4.92610568246113</v>
      </c>
      <c r="R4324" t="s">
        <v>45</v>
      </c>
      <c r="S4324">
        <v>96</v>
      </c>
      <c r="T4324">
        <v>344</v>
      </c>
      <c r="U4324">
        <v>13</v>
      </c>
      <c r="V4324">
        <v>0.64</v>
      </c>
      <c r="W4324">
        <v>7</v>
      </c>
      <c r="X4324">
        <v>10609</v>
      </c>
      <c r="Y4324">
        <v>3</v>
      </c>
      <c r="Z4324" t="s">
        <v>64</v>
      </c>
      <c r="AA4324" t="s">
        <v>65</v>
      </c>
      <c r="AB4324">
        <v>33024</v>
      </c>
      <c r="AC4324">
        <v>0.1</v>
      </c>
    </row>
    <row r="4325" spans="13:29" x14ac:dyDescent="0.35">
      <c r="M4325" t="s">
        <v>44</v>
      </c>
      <c r="N4325">
        <v>16459632</v>
      </c>
      <c r="O4325" t="s">
        <v>26</v>
      </c>
      <c r="P4325">
        <v>52.315674271119804</v>
      </c>
      <c r="Q4325">
        <v>4.9534310610191197</v>
      </c>
      <c r="R4325" t="s">
        <v>45</v>
      </c>
      <c r="S4325">
        <v>79</v>
      </c>
      <c r="T4325">
        <v>15</v>
      </c>
      <c r="U4325">
        <v>93</v>
      </c>
      <c r="V4325">
        <v>3.95</v>
      </c>
      <c r="W4325">
        <v>261</v>
      </c>
      <c r="X4325">
        <v>10615</v>
      </c>
      <c r="Y4325">
        <v>3</v>
      </c>
      <c r="Z4325" t="s">
        <v>92</v>
      </c>
      <c r="AA4325" t="s">
        <v>93</v>
      </c>
      <c r="AB4325">
        <v>1185</v>
      </c>
      <c r="AC4325">
        <v>0.1</v>
      </c>
    </row>
    <row r="4326" spans="13:29" x14ac:dyDescent="0.35">
      <c r="M4326" t="s">
        <v>44</v>
      </c>
      <c r="N4326">
        <v>16535469</v>
      </c>
      <c r="O4326" t="s">
        <v>10</v>
      </c>
      <c r="P4326">
        <v>52.3971873216747</v>
      </c>
      <c r="Q4326">
        <v>4.9053409970923996</v>
      </c>
      <c r="R4326" t="s">
        <v>45</v>
      </c>
      <c r="S4326">
        <v>350</v>
      </c>
      <c r="T4326">
        <v>346</v>
      </c>
      <c r="U4326">
        <v>8</v>
      </c>
      <c r="V4326">
        <v>0.41</v>
      </c>
      <c r="W4326">
        <v>42</v>
      </c>
      <c r="X4326">
        <v>10652</v>
      </c>
      <c r="Y4326">
        <v>3</v>
      </c>
      <c r="Z4326" t="s">
        <v>78</v>
      </c>
      <c r="AA4326" t="s">
        <v>79</v>
      </c>
      <c r="AB4326">
        <v>121100</v>
      </c>
      <c r="AC4326">
        <v>0.1</v>
      </c>
    </row>
    <row r="4327" spans="13:29" x14ac:dyDescent="0.35">
      <c r="M4327" t="s">
        <v>44</v>
      </c>
      <c r="N4327">
        <v>16696921</v>
      </c>
      <c r="O4327" t="s">
        <v>18</v>
      </c>
      <c r="P4327">
        <v>52.3648251869446</v>
      </c>
      <c r="Q4327">
        <v>4.9380056527038603</v>
      </c>
      <c r="R4327" t="s">
        <v>45</v>
      </c>
      <c r="S4327">
        <v>115</v>
      </c>
      <c r="T4327">
        <v>195</v>
      </c>
      <c r="U4327">
        <v>26</v>
      </c>
      <c r="V4327">
        <v>1.22</v>
      </c>
      <c r="W4327">
        <v>140</v>
      </c>
      <c r="X4327">
        <v>10757</v>
      </c>
      <c r="Y4327">
        <v>3</v>
      </c>
      <c r="Z4327" t="s">
        <v>66</v>
      </c>
      <c r="AA4327" t="s">
        <v>67</v>
      </c>
      <c r="AB4327">
        <v>22425</v>
      </c>
      <c r="AC4327">
        <v>0.1</v>
      </c>
    </row>
    <row r="4328" spans="13:29" x14ac:dyDescent="0.35">
      <c r="M4328" t="s">
        <v>44</v>
      </c>
      <c r="N4328">
        <v>16835515</v>
      </c>
      <c r="O4328" t="s">
        <v>22</v>
      </c>
      <c r="P4328">
        <v>52.4047775095841</v>
      </c>
      <c r="Q4328">
        <v>4.8995389866167498</v>
      </c>
      <c r="R4328" t="s">
        <v>45</v>
      </c>
      <c r="S4328">
        <v>90</v>
      </c>
      <c r="T4328">
        <v>63</v>
      </c>
      <c r="U4328">
        <v>3</v>
      </c>
      <c r="V4328">
        <v>0.19</v>
      </c>
      <c r="W4328">
        <v>184</v>
      </c>
      <c r="X4328">
        <v>10839</v>
      </c>
      <c r="Y4328">
        <v>3</v>
      </c>
      <c r="Z4328" t="s">
        <v>80</v>
      </c>
      <c r="AA4328" t="s">
        <v>81</v>
      </c>
      <c r="AB4328">
        <v>5670</v>
      </c>
      <c r="AC4328">
        <v>0.1</v>
      </c>
    </row>
    <row r="4329" spans="13:29" x14ac:dyDescent="0.35">
      <c r="M4329" t="s">
        <v>44</v>
      </c>
      <c r="N4329">
        <v>16912943</v>
      </c>
      <c r="O4329" t="s">
        <v>16</v>
      </c>
      <c r="P4329">
        <v>52.341927000217403</v>
      </c>
      <c r="Q4329">
        <v>4.8688265969710001</v>
      </c>
      <c r="R4329" t="s">
        <v>45</v>
      </c>
      <c r="S4329">
        <v>280</v>
      </c>
      <c r="T4329">
        <v>185</v>
      </c>
      <c r="U4329">
        <v>0</v>
      </c>
      <c r="W4329">
        <v>180</v>
      </c>
      <c r="X4329">
        <v>10889</v>
      </c>
      <c r="Y4329">
        <v>3</v>
      </c>
      <c r="Z4329" t="s">
        <v>82</v>
      </c>
      <c r="AA4329" t="s">
        <v>83</v>
      </c>
      <c r="AB4329">
        <v>51800</v>
      </c>
      <c r="AC4329">
        <v>0.1</v>
      </c>
    </row>
    <row r="4330" spans="13:29" x14ac:dyDescent="0.35">
      <c r="M4330" t="s">
        <v>44</v>
      </c>
      <c r="N4330">
        <v>16928118</v>
      </c>
      <c r="O4330" t="s">
        <v>9</v>
      </c>
      <c r="P4330">
        <v>52.3582387445189</v>
      </c>
      <c r="Q4330">
        <v>4.9193148934377504</v>
      </c>
      <c r="R4330" t="s">
        <v>45</v>
      </c>
      <c r="S4330">
        <v>145</v>
      </c>
      <c r="T4330">
        <v>208</v>
      </c>
      <c r="U4330">
        <v>11</v>
      </c>
      <c r="V4330">
        <v>0.55000000000000004</v>
      </c>
      <c r="W4330">
        <v>5</v>
      </c>
      <c r="X4330">
        <v>10896</v>
      </c>
      <c r="Y4330">
        <v>3</v>
      </c>
      <c r="Z4330" t="s">
        <v>64</v>
      </c>
      <c r="AA4330" t="s">
        <v>65</v>
      </c>
      <c r="AB4330">
        <v>30160</v>
      </c>
      <c r="AC4330">
        <v>0.1</v>
      </c>
    </row>
    <row r="4331" spans="13:29" x14ac:dyDescent="0.35">
      <c r="M4331" t="s">
        <v>44</v>
      </c>
      <c r="N4331">
        <v>17120081</v>
      </c>
      <c r="O4331" t="s">
        <v>18</v>
      </c>
      <c r="P4331">
        <v>52.365616835329902</v>
      </c>
      <c r="Q4331">
        <v>4.9343483940782402</v>
      </c>
      <c r="R4331" t="s">
        <v>45</v>
      </c>
      <c r="S4331">
        <v>100</v>
      </c>
      <c r="T4331">
        <v>83</v>
      </c>
      <c r="U4331">
        <v>42</v>
      </c>
      <c r="V4331">
        <v>1.9</v>
      </c>
      <c r="W4331">
        <v>45</v>
      </c>
      <c r="X4331">
        <v>10980</v>
      </c>
      <c r="Y4331">
        <v>3</v>
      </c>
      <c r="Z4331" t="s">
        <v>66</v>
      </c>
      <c r="AA4331" t="s">
        <v>67</v>
      </c>
      <c r="AB4331">
        <v>8300</v>
      </c>
      <c r="AC4331">
        <v>0.1</v>
      </c>
    </row>
    <row r="4332" spans="13:29" x14ac:dyDescent="0.35">
      <c r="M4332" t="s">
        <v>44</v>
      </c>
      <c r="N4332">
        <v>17228400</v>
      </c>
      <c r="O4332" t="s">
        <v>9</v>
      </c>
      <c r="P4332">
        <v>52.360261101776601</v>
      </c>
      <c r="Q4332">
        <v>4.9121714899094897</v>
      </c>
      <c r="R4332" t="s">
        <v>45</v>
      </c>
      <c r="S4332">
        <v>179</v>
      </c>
      <c r="T4332">
        <v>360</v>
      </c>
      <c r="U4332">
        <v>17</v>
      </c>
      <c r="V4332">
        <v>0.81</v>
      </c>
      <c r="W4332">
        <v>150</v>
      </c>
      <c r="X4332">
        <v>11036</v>
      </c>
      <c r="Y4332">
        <v>3</v>
      </c>
      <c r="Z4332" t="s">
        <v>64</v>
      </c>
      <c r="AA4332" t="s">
        <v>65</v>
      </c>
      <c r="AB4332">
        <v>64440</v>
      </c>
      <c r="AC4332">
        <v>0.1</v>
      </c>
    </row>
    <row r="4333" spans="13:29" x14ac:dyDescent="0.35">
      <c r="M4333" t="s">
        <v>44</v>
      </c>
      <c r="N4333">
        <v>17490064</v>
      </c>
      <c r="O4333" t="s">
        <v>12</v>
      </c>
      <c r="P4333">
        <v>52.354624969886402</v>
      </c>
      <c r="Q4333">
        <v>4.9400320953282399</v>
      </c>
      <c r="R4333" t="s">
        <v>45</v>
      </c>
      <c r="S4333">
        <v>350</v>
      </c>
      <c r="T4333">
        <v>361</v>
      </c>
      <c r="U4333">
        <v>6</v>
      </c>
      <c r="V4333">
        <v>0.3</v>
      </c>
      <c r="W4333">
        <v>13</v>
      </c>
      <c r="X4333">
        <v>11196</v>
      </c>
      <c r="Y4333">
        <v>3</v>
      </c>
      <c r="Z4333" t="s">
        <v>72</v>
      </c>
      <c r="AA4333" t="s">
        <v>73</v>
      </c>
      <c r="AB4333">
        <v>126350</v>
      </c>
      <c r="AC4333">
        <v>0.1</v>
      </c>
    </row>
    <row r="4334" spans="13:29" x14ac:dyDescent="0.35">
      <c r="M4334" t="s">
        <v>44</v>
      </c>
      <c r="N4334">
        <v>17568644</v>
      </c>
      <c r="O4334" t="s">
        <v>19</v>
      </c>
      <c r="P4334">
        <v>52.382501065317001</v>
      </c>
      <c r="Q4334">
        <v>4.8491262622006897</v>
      </c>
      <c r="R4334" t="s">
        <v>45</v>
      </c>
      <c r="S4334">
        <v>100</v>
      </c>
      <c r="T4334">
        <v>302</v>
      </c>
      <c r="U4334">
        <v>2</v>
      </c>
      <c r="V4334">
        <v>0.1</v>
      </c>
      <c r="W4334">
        <v>5</v>
      </c>
      <c r="X4334">
        <v>11256</v>
      </c>
      <c r="Y4334">
        <v>3</v>
      </c>
      <c r="Z4334" t="s">
        <v>62</v>
      </c>
      <c r="AA4334" t="s">
        <v>63</v>
      </c>
      <c r="AB4334">
        <v>30200</v>
      </c>
      <c r="AC4334">
        <v>0.1</v>
      </c>
    </row>
    <row r="4335" spans="13:29" x14ac:dyDescent="0.35">
      <c r="M4335" t="s">
        <v>44</v>
      </c>
      <c r="N4335">
        <v>17585027</v>
      </c>
      <c r="O4335" t="s">
        <v>23</v>
      </c>
      <c r="P4335">
        <v>52.407988261492697</v>
      </c>
      <c r="Q4335">
        <v>4.9330766547747702</v>
      </c>
      <c r="R4335" t="s">
        <v>45</v>
      </c>
      <c r="S4335">
        <v>144</v>
      </c>
      <c r="T4335">
        <v>358</v>
      </c>
      <c r="U4335">
        <v>3</v>
      </c>
      <c r="V4335">
        <v>0.18</v>
      </c>
      <c r="W4335">
        <v>7</v>
      </c>
      <c r="X4335">
        <v>11267</v>
      </c>
      <c r="Y4335">
        <v>3</v>
      </c>
      <c r="Z4335" t="s">
        <v>76</v>
      </c>
      <c r="AA4335" t="s">
        <v>77</v>
      </c>
      <c r="AB4335">
        <v>51552</v>
      </c>
      <c r="AC4335">
        <v>0.1</v>
      </c>
    </row>
    <row r="4336" spans="13:29" x14ac:dyDescent="0.35">
      <c r="M4336" t="s">
        <v>44</v>
      </c>
      <c r="N4336">
        <v>17648927</v>
      </c>
      <c r="O4336" t="s">
        <v>9</v>
      </c>
      <c r="P4336">
        <v>52.353157867295401</v>
      </c>
      <c r="Q4336">
        <v>4.91148448998542</v>
      </c>
      <c r="R4336" t="s">
        <v>45</v>
      </c>
      <c r="S4336">
        <v>280</v>
      </c>
      <c r="T4336">
        <v>225</v>
      </c>
      <c r="U4336">
        <v>2</v>
      </c>
      <c r="V4336">
        <v>0.18</v>
      </c>
      <c r="W4336">
        <v>357</v>
      </c>
      <c r="X4336">
        <v>11312</v>
      </c>
      <c r="Y4336">
        <v>3</v>
      </c>
      <c r="Z4336" t="s">
        <v>64</v>
      </c>
      <c r="AA4336" t="s">
        <v>65</v>
      </c>
      <c r="AB4336">
        <v>63000</v>
      </c>
      <c r="AC4336">
        <v>0.1</v>
      </c>
    </row>
    <row r="4337" spans="13:29" x14ac:dyDescent="0.35">
      <c r="M4337" t="s">
        <v>44</v>
      </c>
      <c r="N4337">
        <v>17651916</v>
      </c>
      <c r="O4337" t="s">
        <v>9</v>
      </c>
      <c r="P4337">
        <v>52.353668430081903</v>
      </c>
      <c r="Q4337">
        <v>4.9108984544383896</v>
      </c>
      <c r="R4337" t="s">
        <v>45</v>
      </c>
      <c r="S4337">
        <v>190</v>
      </c>
      <c r="T4337">
        <v>223</v>
      </c>
      <c r="U4337">
        <v>1</v>
      </c>
      <c r="V4337">
        <v>7.0000000000000007E-2</v>
      </c>
      <c r="W4337">
        <v>359</v>
      </c>
      <c r="X4337">
        <v>11316</v>
      </c>
      <c r="Y4337">
        <v>3</v>
      </c>
      <c r="Z4337" t="s">
        <v>64</v>
      </c>
      <c r="AA4337" t="s">
        <v>65</v>
      </c>
      <c r="AB4337">
        <v>42370</v>
      </c>
      <c r="AC4337">
        <v>0.1</v>
      </c>
    </row>
    <row r="4338" spans="13:29" x14ac:dyDescent="0.35">
      <c r="M4338" t="s">
        <v>44</v>
      </c>
      <c r="N4338">
        <v>17724135</v>
      </c>
      <c r="O4338" t="s">
        <v>12</v>
      </c>
      <c r="P4338">
        <v>52.353679920249697</v>
      </c>
      <c r="Q4338">
        <v>4.9283025303163601</v>
      </c>
      <c r="R4338" t="s">
        <v>45</v>
      </c>
      <c r="S4338">
        <v>200</v>
      </c>
      <c r="T4338">
        <v>315</v>
      </c>
      <c r="U4338">
        <v>8</v>
      </c>
      <c r="V4338">
        <v>0.45</v>
      </c>
      <c r="W4338">
        <v>97</v>
      </c>
      <c r="X4338">
        <v>11359</v>
      </c>
      <c r="Y4338">
        <v>3</v>
      </c>
      <c r="Z4338" t="s">
        <v>72</v>
      </c>
      <c r="AA4338" t="s">
        <v>73</v>
      </c>
      <c r="AB4338">
        <v>63000</v>
      </c>
      <c r="AC4338">
        <v>0.1</v>
      </c>
    </row>
    <row r="4339" spans="13:29" x14ac:dyDescent="0.35">
      <c r="M4339" t="s">
        <v>44</v>
      </c>
      <c r="N4339">
        <v>17972923</v>
      </c>
      <c r="O4339" t="s">
        <v>20</v>
      </c>
      <c r="P4339">
        <v>52.362407557966101</v>
      </c>
      <c r="Q4339">
        <v>4.8450090036002997</v>
      </c>
      <c r="R4339" t="s">
        <v>45</v>
      </c>
      <c r="S4339">
        <v>200</v>
      </c>
      <c r="T4339">
        <v>355</v>
      </c>
      <c r="U4339">
        <v>10</v>
      </c>
      <c r="V4339">
        <v>0.56000000000000005</v>
      </c>
      <c r="W4339">
        <v>12</v>
      </c>
      <c r="X4339">
        <v>11513</v>
      </c>
      <c r="Y4339">
        <v>3</v>
      </c>
      <c r="Z4339" t="s">
        <v>70</v>
      </c>
      <c r="AA4339" t="s">
        <v>71</v>
      </c>
      <c r="AB4339">
        <v>71000</v>
      </c>
      <c r="AC4339">
        <v>0.1</v>
      </c>
    </row>
    <row r="4340" spans="13:29" x14ac:dyDescent="0.35">
      <c r="M4340" t="s">
        <v>44</v>
      </c>
      <c r="N4340">
        <v>18021604</v>
      </c>
      <c r="O4340" t="s">
        <v>13</v>
      </c>
      <c r="P4340">
        <v>52.353594155340801</v>
      </c>
      <c r="Q4340">
        <v>5.0017147491246501</v>
      </c>
      <c r="R4340" t="s">
        <v>45</v>
      </c>
      <c r="S4340">
        <v>130</v>
      </c>
      <c r="T4340">
        <v>347</v>
      </c>
      <c r="U4340">
        <v>9</v>
      </c>
      <c r="V4340">
        <v>0.46</v>
      </c>
      <c r="W4340">
        <v>8</v>
      </c>
      <c r="X4340">
        <v>11547</v>
      </c>
      <c r="Y4340">
        <v>3</v>
      </c>
      <c r="Z4340" t="s">
        <v>86</v>
      </c>
      <c r="AA4340" t="s">
        <v>87</v>
      </c>
      <c r="AB4340">
        <v>45110</v>
      </c>
      <c r="AC4340">
        <v>0.1</v>
      </c>
    </row>
    <row r="4341" spans="13:29" x14ac:dyDescent="0.35">
      <c r="M4341" t="s">
        <v>44</v>
      </c>
      <c r="N4341">
        <v>18145166</v>
      </c>
      <c r="O4341" t="s">
        <v>13</v>
      </c>
      <c r="P4341">
        <v>52.356966569318999</v>
      </c>
      <c r="Q4341">
        <v>5.0002666849439201</v>
      </c>
      <c r="R4341" t="s">
        <v>45</v>
      </c>
      <c r="S4341">
        <v>285</v>
      </c>
      <c r="T4341">
        <v>31</v>
      </c>
      <c r="U4341">
        <v>10</v>
      </c>
      <c r="V4341">
        <v>0.52</v>
      </c>
      <c r="W4341">
        <v>326</v>
      </c>
      <c r="X4341">
        <v>11654</v>
      </c>
      <c r="Y4341">
        <v>3</v>
      </c>
      <c r="Z4341" t="s">
        <v>86</v>
      </c>
      <c r="AA4341" t="s">
        <v>87</v>
      </c>
      <c r="AB4341">
        <v>8835</v>
      </c>
      <c r="AC4341">
        <v>0.1</v>
      </c>
    </row>
    <row r="4342" spans="13:29" x14ac:dyDescent="0.35">
      <c r="M4342" t="s">
        <v>44</v>
      </c>
      <c r="N4342">
        <v>18168624</v>
      </c>
      <c r="O4342" t="s">
        <v>23</v>
      </c>
      <c r="P4342">
        <v>52.405678481273902</v>
      </c>
      <c r="Q4342">
        <v>4.9650964308533796</v>
      </c>
      <c r="R4342" t="s">
        <v>45</v>
      </c>
      <c r="S4342">
        <v>75</v>
      </c>
      <c r="T4342">
        <v>118</v>
      </c>
      <c r="U4342">
        <v>8</v>
      </c>
      <c r="V4342">
        <v>0.45</v>
      </c>
      <c r="W4342">
        <v>338</v>
      </c>
      <c r="X4342">
        <v>11681</v>
      </c>
      <c r="Y4342">
        <v>3</v>
      </c>
      <c r="Z4342" t="s">
        <v>76</v>
      </c>
      <c r="AA4342" t="s">
        <v>77</v>
      </c>
      <c r="AB4342">
        <v>8850</v>
      </c>
      <c r="AC4342">
        <v>0.1</v>
      </c>
    </row>
    <row r="4343" spans="13:29" x14ac:dyDescent="0.35">
      <c r="M4343" t="s">
        <v>44</v>
      </c>
      <c r="N4343">
        <v>18225467</v>
      </c>
      <c r="O4343" t="s">
        <v>22</v>
      </c>
      <c r="P4343">
        <v>52.4101024035648</v>
      </c>
      <c r="Q4343">
        <v>4.9014981299986999</v>
      </c>
      <c r="R4343" t="s">
        <v>45</v>
      </c>
      <c r="S4343">
        <v>119</v>
      </c>
      <c r="T4343">
        <v>363</v>
      </c>
      <c r="U4343">
        <v>6</v>
      </c>
      <c r="V4343">
        <v>0.36</v>
      </c>
      <c r="W4343">
        <v>67</v>
      </c>
      <c r="X4343">
        <v>11744</v>
      </c>
      <c r="Y4343">
        <v>3</v>
      </c>
      <c r="Z4343" t="s">
        <v>80</v>
      </c>
      <c r="AA4343" t="s">
        <v>81</v>
      </c>
      <c r="AB4343">
        <v>43197</v>
      </c>
      <c r="AC4343">
        <v>0.1</v>
      </c>
    </row>
    <row r="4344" spans="13:29" x14ac:dyDescent="0.35">
      <c r="M4344" t="s">
        <v>44</v>
      </c>
      <c r="N4344">
        <v>18232133</v>
      </c>
      <c r="O4344" t="s">
        <v>19</v>
      </c>
      <c r="P4344">
        <v>52.378841337917699</v>
      </c>
      <c r="Q4344">
        <v>4.8512620429658897</v>
      </c>
      <c r="R4344" t="s">
        <v>45</v>
      </c>
      <c r="S4344">
        <v>125</v>
      </c>
      <c r="T4344">
        <v>28</v>
      </c>
      <c r="U4344">
        <v>12</v>
      </c>
      <c r="V4344">
        <v>0.69</v>
      </c>
      <c r="W4344">
        <v>219</v>
      </c>
      <c r="X4344">
        <v>11748</v>
      </c>
      <c r="Y4344">
        <v>3</v>
      </c>
      <c r="Z4344" t="s">
        <v>62</v>
      </c>
      <c r="AA4344" t="s">
        <v>63</v>
      </c>
      <c r="AB4344">
        <v>3500</v>
      </c>
      <c r="AC4344">
        <v>0.1</v>
      </c>
    </row>
    <row r="4345" spans="13:29" x14ac:dyDescent="0.35">
      <c r="M4345" t="s">
        <v>44</v>
      </c>
      <c r="N4345">
        <v>18233200</v>
      </c>
      <c r="O4345" t="s">
        <v>13</v>
      </c>
      <c r="P4345">
        <v>52.352456473207098</v>
      </c>
      <c r="Q4345">
        <v>5.00484073682596</v>
      </c>
      <c r="R4345" t="s">
        <v>45</v>
      </c>
      <c r="S4345">
        <v>350</v>
      </c>
      <c r="T4345">
        <v>24</v>
      </c>
      <c r="U4345">
        <v>27</v>
      </c>
      <c r="V4345">
        <v>1.41</v>
      </c>
      <c r="W4345">
        <v>321</v>
      </c>
      <c r="X4345">
        <v>11749</v>
      </c>
      <c r="Y4345">
        <v>3</v>
      </c>
      <c r="Z4345" t="s">
        <v>86</v>
      </c>
      <c r="AA4345" t="s">
        <v>87</v>
      </c>
      <c r="AB4345">
        <v>8400</v>
      </c>
      <c r="AC4345">
        <v>0.1</v>
      </c>
    </row>
    <row r="4346" spans="13:29" x14ac:dyDescent="0.35">
      <c r="M4346" t="s">
        <v>44</v>
      </c>
      <c r="N4346">
        <v>18269651</v>
      </c>
      <c r="O4346" t="s">
        <v>22</v>
      </c>
      <c r="P4346">
        <v>52.417493538956599</v>
      </c>
      <c r="Q4346">
        <v>4.9011955706940897</v>
      </c>
      <c r="R4346" t="s">
        <v>45</v>
      </c>
      <c r="S4346">
        <v>143</v>
      </c>
      <c r="T4346">
        <v>332</v>
      </c>
      <c r="U4346">
        <v>6</v>
      </c>
      <c r="V4346">
        <v>0.45</v>
      </c>
      <c r="W4346">
        <v>46</v>
      </c>
      <c r="X4346">
        <v>11786</v>
      </c>
      <c r="Y4346">
        <v>3</v>
      </c>
      <c r="Z4346" t="s">
        <v>80</v>
      </c>
      <c r="AA4346" t="s">
        <v>81</v>
      </c>
      <c r="AB4346">
        <v>47476</v>
      </c>
      <c r="AC4346">
        <v>0.1</v>
      </c>
    </row>
    <row r="4347" spans="13:29" x14ac:dyDescent="0.35">
      <c r="M4347" t="s">
        <v>44</v>
      </c>
      <c r="N4347">
        <v>18372768</v>
      </c>
      <c r="O4347" t="s">
        <v>16</v>
      </c>
      <c r="P4347">
        <v>52.329032991250102</v>
      </c>
      <c r="Q4347">
        <v>4.8565059877770498</v>
      </c>
      <c r="R4347" t="s">
        <v>45</v>
      </c>
      <c r="S4347">
        <v>195</v>
      </c>
      <c r="T4347">
        <v>260</v>
      </c>
      <c r="U4347">
        <v>16</v>
      </c>
      <c r="V4347">
        <v>0.86</v>
      </c>
      <c r="W4347">
        <v>124</v>
      </c>
      <c r="X4347">
        <v>11887</v>
      </c>
      <c r="Y4347">
        <v>3</v>
      </c>
      <c r="Z4347" t="s">
        <v>82</v>
      </c>
      <c r="AA4347" t="s">
        <v>83</v>
      </c>
      <c r="AB4347">
        <v>50700</v>
      </c>
      <c r="AC4347">
        <v>0.1</v>
      </c>
    </row>
    <row r="4348" spans="13:29" x14ac:dyDescent="0.35">
      <c r="M4348" t="s">
        <v>44</v>
      </c>
      <c r="N4348">
        <v>18391159</v>
      </c>
      <c r="O4348" t="s">
        <v>9</v>
      </c>
      <c r="P4348">
        <v>52.359185336901</v>
      </c>
      <c r="Q4348">
        <v>4.9206633085099103</v>
      </c>
      <c r="R4348" t="s">
        <v>45</v>
      </c>
      <c r="S4348">
        <v>400</v>
      </c>
      <c r="T4348">
        <v>343</v>
      </c>
      <c r="U4348">
        <v>31</v>
      </c>
      <c r="V4348">
        <v>1.59</v>
      </c>
      <c r="W4348">
        <v>39</v>
      </c>
      <c r="X4348">
        <v>11904</v>
      </c>
      <c r="Y4348">
        <v>3</v>
      </c>
      <c r="Z4348" t="s">
        <v>64</v>
      </c>
      <c r="AA4348" t="s">
        <v>65</v>
      </c>
      <c r="AB4348">
        <v>137200</v>
      </c>
      <c r="AC4348">
        <v>0.1</v>
      </c>
    </row>
    <row r="4349" spans="13:29" x14ac:dyDescent="0.35">
      <c r="M4349" t="s">
        <v>44</v>
      </c>
      <c r="N4349">
        <v>18405300</v>
      </c>
      <c r="O4349" t="s">
        <v>20</v>
      </c>
      <c r="P4349">
        <v>52.353072183635099</v>
      </c>
      <c r="Q4349">
        <v>4.8306618592427801</v>
      </c>
      <c r="R4349" t="s">
        <v>45</v>
      </c>
      <c r="S4349">
        <v>150</v>
      </c>
      <c r="T4349">
        <v>363</v>
      </c>
      <c r="U4349">
        <v>13</v>
      </c>
      <c r="V4349">
        <v>0.67</v>
      </c>
      <c r="W4349">
        <v>7</v>
      </c>
      <c r="X4349">
        <v>11918</v>
      </c>
      <c r="Y4349">
        <v>3</v>
      </c>
      <c r="Z4349" t="s">
        <v>70</v>
      </c>
      <c r="AA4349" t="s">
        <v>71</v>
      </c>
      <c r="AB4349">
        <v>54450</v>
      </c>
      <c r="AC4349">
        <v>0.1</v>
      </c>
    </row>
    <row r="4350" spans="13:29" x14ac:dyDescent="0.35">
      <c r="M4350" t="s">
        <v>44</v>
      </c>
      <c r="N4350">
        <v>18627272</v>
      </c>
      <c r="O4350" t="s">
        <v>18</v>
      </c>
      <c r="P4350">
        <v>52.3641958046314</v>
      </c>
      <c r="Q4350">
        <v>4.93177360004369</v>
      </c>
      <c r="R4350" t="s">
        <v>45</v>
      </c>
      <c r="S4350">
        <v>94</v>
      </c>
      <c r="T4350">
        <v>360</v>
      </c>
      <c r="U4350">
        <v>27</v>
      </c>
      <c r="V4350">
        <v>1.44</v>
      </c>
      <c r="W4350">
        <v>58</v>
      </c>
      <c r="X4350">
        <v>12113</v>
      </c>
      <c r="Y4350">
        <v>3</v>
      </c>
      <c r="Z4350" t="s">
        <v>66</v>
      </c>
      <c r="AA4350" t="s">
        <v>67</v>
      </c>
      <c r="AB4350">
        <v>33840</v>
      </c>
      <c r="AC4350">
        <v>0.1</v>
      </c>
    </row>
    <row r="4351" spans="13:29" x14ac:dyDescent="0.35">
      <c r="M4351" t="s">
        <v>44</v>
      </c>
      <c r="N4351">
        <v>18836067</v>
      </c>
      <c r="O4351" t="s">
        <v>10</v>
      </c>
      <c r="P4351">
        <v>52.3930217453306</v>
      </c>
      <c r="Q4351">
        <v>4.9139085171004799</v>
      </c>
      <c r="R4351" t="s">
        <v>45</v>
      </c>
      <c r="S4351">
        <v>175</v>
      </c>
      <c r="T4351">
        <v>297</v>
      </c>
      <c r="U4351">
        <v>7</v>
      </c>
      <c r="V4351">
        <v>0.41</v>
      </c>
      <c r="W4351">
        <v>24</v>
      </c>
      <c r="X4351">
        <v>12262</v>
      </c>
      <c r="Y4351">
        <v>3</v>
      </c>
      <c r="Z4351" t="s">
        <v>78</v>
      </c>
      <c r="AA4351" t="s">
        <v>79</v>
      </c>
      <c r="AB4351">
        <v>51975</v>
      </c>
      <c r="AC4351">
        <v>0.1</v>
      </c>
    </row>
    <row r="4352" spans="13:29" x14ac:dyDescent="0.35">
      <c r="M4352" t="s">
        <v>44</v>
      </c>
      <c r="N4352">
        <v>18844549</v>
      </c>
      <c r="O4352" t="s">
        <v>12</v>
      </c>
      <c r="P4352">
        <v>52.345226579440599</v>
      </c>
      <c r="Q4352">
        <v>4.9506436531498004</v>
      </c>
      <c r="R4352" t="s">
        <v>45</v>
      </c>
      <c r="S4352">
        <v>330</v>
      </c>
      <c r="T4352">
        <v>220</v>
      </c>
      <c r="U4352">
        <v>14</v>
      </c>
      <c r="V4352">
        <v>0.87</v>
      </c>
      <c r="W4352">
        <v>130</v>
      </c>
      <c r="X4352">
        <v>12269</v>
      </c>
      <c r="Y4352">
        <v>3</v>
      </c>
      <c r="Z4352" t="s">
        <v>72</v>
      </c>
      <c r="AA4352" t="s">
        <v>73</v>
      </c>
      <c r="AB4352">
        <v>72600</v>
      </c>
      <c r="AC4352">
        <v>0.1</v>
      </c>
    </row>
    <row r="4353" spans="13:29" x14ac:dyDescent="0.35">
      <c r="M4353" t="s">
        <v>44</v>
      </c>
      <c r="N4353">
        <v>18866086</v>
      </c>
      <c r="O4353" t="s">
        <v>19</v>
      </c>
      <c r="P4353">
        <v>52.374792561686398</v>
      </c>
      <c r="Q4353">
        <v>4.8372205969173896</v>
      </c>
      <c r="R4353" t="s">
        <v>45</v>
      </c>
      <c r="S4353">
        <v>125</v>
      </c>
      <c r="T4353">
        <v>344</v>
      </c>
      <c r="U4353">
        <v>15</v>
      </c>
      <c r="V4353">
        <v>0.85</v>
      </c>
      <c r="W4353">
        <v>42</v>
      </c>
      <c r="X4353">
        <v>12293</v>
      </c>
      <c r="Y4353">
        <v>3</v>
      </c>
      <c r="Z4353" t="s">
        <v>62</v>
      </c>
      <c r="AA4353" t="s">
        <v>63</v>
      </c>
      <c r="AB4353">
        <v>43000</v>
      </c>
      <c r="AC4353">
        <v>0.1</v>
      </c>
    </row>
    <row r="4354" spans="13:29" x14ac:dyDescent="0.35">
      <c r="M4354" t="s">
        <v>44</v>
      </c>
      <c r="N4354">
        <v>18873208</v>
      </c>
      <c r="O4354" t="s">
        <v>17</v>
      </c>
      <c r="P4354">
        <v>52.373481976232497</v>
      </c>
      <c r="Q4354">
        <v>4.8215101595063103</v>
      </c>
      <c r="R4354" t="s">
        <v>45</v>
      </c>
      <c r="S4354">
        <v>175</v>
      </c>
      <c r="T4354">
        <v>329</v>
      </c>
      <c r="U4354">
        <v>7</v>
      </c>
      <c r="V4354">
        <v>0.42</v>
      </c>
      <c r="W4354">
        <v>111</v>
      </c>
      <c r="X4354">
        <v>12303</v>
      </c>
      <c r="Y4354">
        <v>3</v>
      </c>
      <c r="Z4354" t="s">
        <v>94</v>
      </c>
      <c r="AA4354" t="s">
        <v>95</v>
      </c>
      <c r="AB4354">
        <v>57575</v>
      </c>
      <c r="AC4354">
        <v>0.1</v>
      </c>
    </row>
    <row r="4355" spans="13:29" x14ac:dyDescent="0.35">
      <c r="M4355" t="s">
        <v>44</v>
      </c>
      <c r="N4355">
        <v>18939112</v>
      </c>
      <c r="O4355" t="s">
        <v>10</v>
      </c>
      <c r="P4355">
        <v>52.3991803682122</v>
      </c>
      <c r="Q4355">
        <v>4.9146541472234198</v>
      </c>
      <c r="R4355" t="s">
        <v>45</v>
      </c>
      <c r="S4355">
        <v>125</v>
      </c>
      <c r="T4355">
        <v>333</v>
      </c>
      <c r="U4355">
        <v>6</v>
      </c>
      <c r="V4355">
        <v>0.34</v>
      </c>
      <c r="W4355">
        <v>34</v>
      </c>
      <c r="X4355">
        <v>12357</v>
      </c>
      <c r="Y4355">
        <v>3</v>
      </c>
      <c r="Z4355" t="s">
        <v>78</v>
      </c>
      <c r="AA4355" t="s">
        <v>79</v>
      </c>
      <c r="AB4355">
        <v>41625</v>
      </c>
      <c r="AC4355">
        <v>0.1</v>
      </c>
    </row>
    <row r="4356" spans="13:29" x14ac:dyDescent="0.35">
      <c r="M4356" t="s">
        <v>44</v>
      </c>
      <c r="N4356">
        <v>19035774</v>
      </c>
      <c r="O4356" t="s">
        <v>19</v>
      </c>
      <c r="P4356">
        <v>52.375225186585702</v>
      </c>
      <c r="Q4356">
        <v>4.8481742107181898</v>
      </c>
      <c r="R4356" t="s">
        <v>45</v>
      </c>
      <c r="S4356">
        <v>105</v>
      </c>
      <c r="T4356">
        <v>355</v>
      </c>
      <c r="U4356">
        <v>19</v>
      </c>
      <c r="V4356">
        <v>1.06</v>
      </c>
      <c r="W4356">
        <v>16</v>
      </c>
      <c r="X4356">
        <v>12449</v>
      </c>
      <c r="Y4356">
        <v>3</v>
      </c>
      <c r="Z4356" t="s">
        <v>62</v>
      </c>
      <c r="AA4356" t="s">
        <v>63</v>
      </c>
      <c r="AB4356">
        <v>37275</v>
      </c>
      <c r="AC4356">
        <v>0.1</v>
      </c>
    </row>
    <row r="4357" spans="13:29" x14ac:dyDescent="0.35">
      <c r="M4357" t="s">
        <v>44</v>
      </c>
      <c r="N4357">
        <v>19215609</v>
      </c>
      <c r="O4357" t="s">
        <v>9</v>
      </c>
      <c r="P4357">
        <v>52.354480596726702</v>
      </c>
      <c r="Q4357">
        <v>4.9158907844332003</v>
      </c>
      <c r="R4357" t="s">
        <v>45</v>
      </c>
      <c r="S4357">
        <v>95</v>
      </c>
      <c r="T4357">
        <v>362</v>
      </c>
      <c r="U4357">
        <v>13</v>
      </c>
      <c r="V4357">
        <v>0.78</v>
      </c>
      <c r="W4357">
        <v>8</v>
      </c>
      <c r="X4357">
        <v>12607</v>
      </c>
      <c r="Y4357">
        <v>3</v>
      </c>
      <c r="Z4357" t="s">
        <v>64</v>
      </c>
      <c r="AA4357" t="s">
        <v>65</v>
      </c>
      <c r="AB4357">
        <v>34390</v>
      </c>
      <c r="AC4357">
        <v>0.1</v>
      </c>
    </row>
    <row r="4358" spans="13:29" x14ac:dyDescent="0.35">
      <c r="M4358" t="s">
        <v>44</v>
      </c>
      <c r="N4358">
        <v>19244003</v>
      </c>
      <c r="O4358" t="s">
        <v>12</v>
      </c>
      <c r="P4358">
        <v>52.351222647825402</v>
      </c>
      <c r="Q4358">
        <v>4.9371469228876199</v>
      </c>
      <c r="R4358" t="s">
        <v>45</v>
      </c>
      <c r="S4358">
        <v>165</v>
      </c>
      <c r="T4358">
        <v>359</v>
      </c>
      <c r="U4358">
        <v>8</v>
      </c>
      <c r="V4358">
        <v>0.48</v>
      </c>
      <c r="W4358">
        <v>148</v>
      </c>
      <c r="X4358">
        <v>12634</v>
      </c>
      <c r="Y4358">
        <v>3</v>
      </c>
      <c r="Z4358" t="s">
        <v>72</v>
      </c>
      <c r="AA4358" t="s">
        <v>73</v>
      </c>
      <c r="AB4358">
        <v>59235</v>
      </c>
      <c r="AC4358">
        <v>0.1</v>
      </c>
    </row>
    <row r="4359" spans="13:29" x14ac:dyDescent="0.35">
      <c r="M4359" t="s">
        <v>44</v>
      </c>
      <c r="N4359">
        <v>19272162</v>
      </c>
      <c r="O4359" t="s">
        <v>12</v>
      </c>
      <c r="P4359">
        <v>52.352875448509998</v>
      </c>
      <c r="Q4359">
        <v>4.9233437303814496</v>
      </c>
      <c r="R4359" t="s">
        <v>45</v>
      </c>
      <c r="S4359">
        <v>90</v>
      </c>
      <c r="T4359">
        <v>340</v>
      </c>
      <c r="U4359">
        <v>20</v>
      </c>
      <c r="V4359">
        <v>1.1299999999999999</v>
      </c>
      <c r="W4359">
        <v>6</v>
      </c>
      <c r="X4359">
        <v>12656</v>
      </c>
      <c r="Y4359">
        <v>3</v>
      </c>
      <c r="Z4359" t="s">
        <v>72</v>
      </c>
      <c r="AA4359" t="s">
        <v>73</v>
      </c>
      <c r="AB4359">
        <v>30600</v>
      </c>
      <c r="AC4359">
        <v>0.1</v>
      </c>
    </row>
    <row r="4360" spans="13:29" x14ac:dyDescent="0.35">
      <c r="M4360" t="s">
        <v>44</v>
      </c>
      <c r="N4360">
        <v>19352492</v>
      </c>
      <c r="O4360" t="s">
        <v>21</v>
      </c>
      <c r="P4360">
        <v>52.345689642081503</v>
      </c>
      <c r="Q4360">
        <v>4.7884839975661304</v>
      </c>
      <c r="R4360" t="s">
        <v>45</v>
      </c>
      <c r="S4360">
        <v>172</v>
      </c>
      <c r="T4360">
        <v>275</v>
      </c>
      <c r="U4360">
        <v>21</v>
      </c>
      <c r="V4360">
        <v>1.48</v>
      </c>
      <c r="W4360">
        <v>89</v>
      </c>
      <c r="X4360">
        <v>12722</v>
      </c>
      <c r="Y4360">
        <v>3</v>
      </c>
      <c r="Z4360" t="s">
        <v>88</v>
      </c>
      <c r="AA4360" t="s">
        <v>89</v>
      </c>
      <c r="AB4360">
        <v>47300</v>
      </c>
      <c r="AC4360">
        <v>0.1</v>
      </c>
    </row>
    <row r="4361" spans="13:29" x14ac:dyDescent="0.35">
      <c r="M4361" t="s">
        <v>44</v>
      </c>
      <c r="N4361">
        <v>19425403</v>
      </c>
      <c r="O4361" t="s">
        <v>13</v>
      </c>
      <c r="P4361">
        <v>52.357704739745799</v>
      </c>
      <c r="Q4361">
        <v>5.0000105659306504</v>
      </c>
      <c r="R4361" t="s">
        <v>45</v>
      </c>
      <c r="S4361">
        <v>255</v>
      </c>
      <c r="T4361">
        <v>188</v>
      </c>
      <c r="U4361">
        <v>17</v>
      </c>
      <c r="V4361">
        <v>1.02</v>
      </c>
      <c r="W4361">
        <v>169</v>
      </c>
      <c r="X4361">
        <v>12784</v>
      </c>
      <c r="Y4361">
        <v>3</v>
      </c>
      <c r="Z4361" t="s">
        <v>86</v>
      </c>
      <c r="AA4361" t="s">
        <v>87</v>
      </c>
      <c r="AB4361">
        <v>47940</v>
      </c>
      <c r="AC4361">
        <v>0.1</v>
      </c>
    </row>
    <row r="4362" spans="13:29" x14ac:dyDescent="0.35">
      <c r="M4362" t="s">
        <v>44</v>
      </c>
      <c r="N4362">
        <v>19445142</v>
      </c>
      <c r="O4362" t="s">
        <v>19</v>
      </c>
      <c r="P4362">
        <v>52.377125969773601</v>
      </c>
      <c r="Q4362">
        <v>4.8489604711604999</v>
      </c>
      <c r="R4362" t="s">
        <v>45</v>
      </c>
      <c r="S4362">
        <v>110</v>
      </c>
      <c r="T4362">
        <v>353</v>
      </c>
      <c r="U4362">
        <v>11</v>
      </c>
      <c r="V4362">
        <v>0.96</v>
      </c>
      <c r="W4362">
        <v>15</v>
      </c>
      <c r="X4362">
        <v>12793</v>
      </c>
      <c r="Y4362">
        <v>3</v>
      </c>
      <c r="Z4362" t="s">
        <v>62</v>
      </c>
      <c r="AA4362" t="s">
        <v>63</v>
      </c>
      <c r="AB4362">
        <v>38830</v>
      </c>
      <c r="AC4362">
        <v>0.1</v>
      </c>
    </row>
    <row r="4363" spans="13:29" x14ac:dyDescent="0.35">
      <c r="M4363" t="s">
        <v>44</v>
      </c>
      <c r="N4363">
        <v>19447238</v>
      </c>
      <c r="O4363" t="s">
        <v>10</v>
      </c>
      <c r="P4363">
        <v>52.383918671409198</v>
      </c>
      <c r="Q4363">
        <v>4.9069422122183202</v>
      </c>
      <c r="R4363" t="s">
        <v>45</v>
      </c>
      <c r="S4363">
        <v>450</v>
      </c>
      <c r="T4363">
        <v>179</v>
      </c>
      <c r="U4363">
        <v>0</v>
      </c>
      <c r="W4363">
        <v>319</v>
      </c>
      <c r="X4363">
        <v>12797</v>
      </c>
      <c r="Y4363">
        <v>3</v>
      </c>
      <c r="Z4363" t="s">
        <v>78</v>
      </c>
      <c r="AA4363" t="s">
        <v>79</v>
      </c>
      <c r="AB4363">
        <v>80550</v>
      </c>
      <c r="AC4363">
        <v>0.1</v>
      </c>
    </row>
    <row r="4364" spans="13:29" x14ac:dyDescent="0.35">
      <c r="M4364" t="s">
        <v>44</v>
      </c>
      <c r="N4364">
        <v>19498871</v>
      </c>
      <c r="O4364" t="s">
        <v>9</v>
      </c>
      <c r="P4364">
        <v>52.359542027750201</v>
      </c>
      <c r="Q4364">
        <v>4.9273039586554397</v>
      </c>
      <c r="R4364" t="s">
        <v>45</v>
      </c>
      <c r="S4364">
        <v>215</v>
      </c>
      <c r="T4364">
        <v>363</v>
      </c>
      <c r="U4364">
        <v>8</v>
      </c>
      <c r="V4364">
        <v>0.49</v>
      </c>
      <c r="W4364">
        <v>5</v>
      </c>
      <c r="X4364">
        <v>12832</v>
      </c>
      <c r="Y4364">
        <v>3</v>
      </c>
      <c r="Z4364" t="s">
        <v>64</v>
      </c>
      <c r="AA4364" t="s">
        <v>65</v>
      </c>
      <c r="AB4364">
        <v>78045</v>
      </c>
      <c r="AC4364">
        <v>0.1</v>
      </c>
    </row>
    <row r="4365" spans="13:29" x14ac:dyDescent="0.35">
      <c r="M4365" t="s">
        <v>44</v>
      </c>
      <c r="N4365">
        <v>19527896</v>
      </c>
      <c r="O4365" t="s">
        <v>10</v>
      </c>
      <c r="P4365">
        <v>52.3895924549184</v>
      </c>
      <c r="Q4365">
        <v>4.9118449045281398</v>
      </c>
      <c r="R4365" t="s">
        <v>45</v>
      </c>
      <c r="S4365">
        <v>99</v>
      </c>
      <c r="T4365">
        <v>308</v>
      </c>
      <c r="U4365">
        <v>26</v>
      </c>
      <c r="V4365">
        <v>1.61</v>
      </c>
      <c r="W4365">
        <v>5</v>
      </c>
      <c r="X4365">
        <v>12863</v>
      </c>
      <c r="Y4365">
        <v>3</v>
      </c>
      <c r="Z4365" t="s">
        <v>78</v>
      </c>
      <c r="AA4365" t="s">
        <v>79</v>
      </c>
      <c r="AB4365">
        <v>30492</v>
      </c>
      <c r="AC4365">
        <v>0.1</v>
      </c>
    </row>
    <row r="4366" spans="13:29" x14ac:dyDescent="0.35">
      <c r="M4366" t="s">
        <v>44</v>
      </c>
      <c r="N4366">
        <v>19559934</v>
      </c>
      <c r="O4366" t="s">
        <v>9</v>
      </c>
      <c r="P4366">
        <v>52.351220400154297</v>
      </c>
      <c r="Q4366">
        <v>4.9184107582591796</v>
      </c>
      <c r="R4366" t="s">
        <v>45</v>
      </c>
      <c r="S4366">
        <v>100</v>
      </c>
      <c r="T4366">
        <v>288</v>
      </c>
      <c r="U4366">
        <v>27</v>
      </c>
      <c r="V4366">
        <v>1.54</v>
      </c>
      <c r="W4366">
        <v>264</v>
      </c>
      <c r="X4366">
        <v>12893</v>
      </c>
      <c r="Y4366">
        <v>3</v>
      </c>
      <c r="Z4366" t="s">
        <v>64</v>
      </c>
      <c r="AA4366" t="s">
        <v>65</v>
      </c>
      <c r="AB4366">
        <v>28800</v>
      </c>
      <c r="AC4366">
        <v>0.1</v>
      </c>
    </row>
    <row r="4367" spans="13:29" x14ac:dyDescent="0.35">
      <c r="M4367" t="s">
        <v>44</v>
      </c>
      <c r="N4367">
        <v>19628591</v>
      </c>
      <c r="O4367" t="s">
        <v>10</v>
      </c>
      <c r="P4367">
        <v>52.390227602450103</v>
      </c>
      <c r="Q4367">
        <v>4.93997923702379</v>
      </c>
      <c r="R4367" t="s">
        <v>45</v>
      </c>
      <c r="S4367">
        <v>200</v>
      </c>
      <c r="T4367">
        <v>335</v>
      </c>
      <c r="U4367">
        <v>16</v>
      </c>
      <c r="V4367">
        <v>0.94</v>
      </c>
      <c r="W4367">
        <v>364</v>
      </c>
      <c r="X4367">
        <v>12952</v>
      </c>
      <c r="Y4367">
        <v>3</v>
      </c>
      <c r="Z4367" t="s">
        <v>78</v>
      </c>
      <c r="AA4367" t="s">
        <v>79</v>
      </c>
      <c r="AB4367">
        <v>67000</v>
      </c>
      <c r="AC4367">
        <v>0.1</v>
      </c>
    </row>
    <row r="4368" spans="13:29" x14ac:dyDescent="0.35">
      <c r="M4368" t="s">
        <v>44</v>
      </c>
      <c r="N4368">
        <v>19677742</v>
      </c>
      <c r="O4368" t="s">
        <v>13</v>
      </c>
      <c r="P4368">
        <v>52.351765139108501</v>
      </c>
      <c r="Q4368">
        <v>5.0006444996691002</v>
      </c>
      <c r="R4368" t="s">
        <v>45</v>
      </c>
      <c r="S4368">
        <v>116</v>
      </c>
      <c r="T4368">
        <v>325</v>
      </c>
      <c r="U4368">
        <v>19</v>
      </c>
      <c r="V4368">
        <v>1.1599999999999999</v>
      </c>
      <c r="W4368">
        <v>32</v>
      </c>
      <c r="X4368">
        <v>13004</v>
      </c>
      <c r="Y4368">
        <v>3</v>
      </c>
      <c r="Z4368" t="s">
        <v>86</v>
      </c>
      <c r="AA4368" t="s">
        <v>87</v>
      </c>
      <c r="AB4368">
        <v>37700</v>
      </c>
      <c r="AC4368">
        <v>0.1</v>
      </c>
    </row>
    <row r="4369" spans="13:29" x14ac:dyDescent="0.35">
      <c r="M4369" t="s">
        <v>44</v>
      </c>
      <c r="N4369">
        <v>19786561</v>
      </c>
      <c r="O4369" t="s">
        <v>9</v>
      </c>
      <c r="P4369">
        <v>52.362812585619203</v>
      </c>
      <c r="Q4369">
        <v>4.9292086122402399</v>
      </c>
      <c r="R4369" t="s">
        <v>45</v>
      </c>
      <c r="S4369">
        <v>175</v>
      </c>
      <c r="T4369">
        <v>197</v>
      </c>
      <c r="U4369">
        <v>8</v>
      </c>
      <c r="V4369">
        <v>0.47</v>
      </c>
      <c r="W4369">
        <v>43</v>
      </c>
      <c r="X4369">
        <v>13112</v>
      </c>
      <c r="Y4369">
        <v>3</v>
      </c>
      <c r="Z4369" t="s">
        <v>64</v>
      </c>
      <c r="AA4369" t="s">
        <v>65</v>
      </c>
      <c r="AB4369">
        <v>34475</v>
      </c>
      <c r="AC4369">
        <v>0.1</v>
      </c>
    </row>
    <row r="4370" spans="13:29" x14ac:dyDescent="0.35">
      <c r="M4370" t="s">
        <v>44</v>
      </c>
      <c r="N4370">
        <v>19834600</v>
      </c>
      <c r="O4370" t="s">
        <v>17</v>
      </c>
      <c r="P4370">
        <v>52.380247313521501</v>
      </c>
      <c r="Q4370">
        <v>4.8237479069034803</v>
      </c>
      <c r="R4370" t="s">
        <v>45</v>
      </c>
      <c r="S4370">
        <v>129</v>
      </c>
      <c r="T4370">
        <v>321</v>
      </c>
      <c r="U4370">
        <v>15</v>
      </c>
      <c r="V4370">
        <v>0.9</v>
      </c>
      <c r="W4370">
        <v>53</v>
      </c>
      <c r="X4370">
        <v>13173</v>
      </c>
      <c r="Y4370">
        <v>3</v>
      </c>
      <c r="Z4370" t="s">
        <v>94</v>
      </c>
      <c r="AA4370" t="s">
        <v>95</v>
      </c>
      <c r="AB4370">
        <v>41409</v>
      </c>
      <c r="AC4370">
        <v>0.1</v>
      </c>
    </row>
    <row r="4371" spans="13:29" x14ac:dyDescent="0.35">
      <c r="M4371" t="s">
        <v>44</v>
      </c>
      <c r="N4371">
        <v>19881995</v>
      </c>
      <c r="O4371" t="s">
        <v>18</v>
      </c>
      <c r="P4371">
        <v>52.372643689081102</v>
      </c>
      <c r="Q4371">
        <v>4.9394635551511996</v>
      </c>
      <c r="R4371" t="s">
        <v>45</v>
      </c>
      <c r="S4371">
        <v>175</v>
      </c>
      <c r="T4371">
        <v>337</v>
      </c>
      <c r="U4371">
        <v>19</v>
      </c>
      <c r="V4371">
        <v>1.1499999999999999</v>
      </c>
      <c r="W4371">
        <v>6</v>
      </c>
      <c r="X4371">
        <v>13222</v>
      </c>
      <c r="Y4371">
        <v>3</v>
      </c>
      <c r="Z4371" t="s">
        <v>66</v>
      </c>
      <c r="AA4371" t="s">
        <v>67</v>
      </c>
      <c r="AB4371">
        <v>58975</v>
      </c>
      <c r="AC4371">
        <v>0.1</v>
      </c>
    </row>
    <row r="4372" spans="13:29" x14ac:dyDescent="0.35">
      <c r="M4372" t="s">
        <v>44</v>
      </c>
      <c r="N4372">
        <v>19987998</v>
      </c>
      <c r="O4372" t="s">
        <v>9</v>
      </c>
      <c r="P4372">
        <v>52.354593479985198</v>
      </c>
      <c r="Q4372">
        <v>4.92321150432634</v>
      </c>
      <c r="R4372" t="s">
        <v>45</v>
      </c>
      <c r="S4372">
        <v>250</v>
      </c>
      <c r="T4372">
        <v>344</v>
      </c>
      <c r="U4372">
        <v>10</v>
      </c>
      <c r="V4372">
        <v>0.64</v>
      </c>
      <c r="W4372">
        <v>11</v>
      </c>
      <c r="X4372">
        <v>13355</v>
      </c>
      <c r="Y4372">
        <v>3</v>
      </c>
      <c r="Z4372" t="s">
        <v>64</v>
      </c>
      <c r="AA4372" t="s">
        <v>65</v>
      </c>
      <c r="AB4372">
        <v>86000</v>
      </c>
      <c r="AC4372">
        <v>0.1</v>
      </c>
    </row>
    <row r="4373" spans="13:29" x14ac:dyDescent="0.35">
      <c r="M4373" t="s">
        <v>44</v>
      </c>
      <c r="N4373">
        <v>20030617</v>
      </c>
      <c r="O4373" t="s">
        <v>10</v>
      </c>
      <c r="P4373">
        <v>52.391053684788098</v>
      </c>
      <c r="Q4373">
        <v>4.93115072263722</v>
      </c>
      <c r="R4373" t="s">
        <v>45</v>
      </c>
      <c r="S4373">
        <v>160</v>
      </c>
      <c r="T4373">
        <v>225</v>
      </c>
      <c r="U4373">
        <v>3</v>
      </c>
      <c r="V4373">
        <v>0.19</v>
      </c>
      <c r="W4373">
        <v>138</v>
      </c>
      <c r="X4373">
        <v>13400</v>
      </c>
      <c r="Y4373">
        <v>3</v>
      </c>
      <c r="Z4373" t="s">
        <v>78</v>
      </c>
      <c r="AA4373" t="s">
        <v>79</v>
      </c>
      <c r="AB4373">
        <v>36000</v>
      </c>
      <c r="AC4373">
        <v>0.1</v>
      </c>
    </row>
    <row r="4374" spans="13:29" x14ac:dyDescent="0.35">
      <c r="M4374" t="s">
        <v>44</v>
      </c>
      <c r="N4374">
        <v>20050763</v>
      </c>
      <c r="O4374" t="s">
        <v>22</v>
      </c>
      <c r="P4374">
        <v>52.404910944978099</v>
      </c>
      <c r="Q4374">
        <v>4.90493429014181</v>
      </c>
      <c r="R4374" t="s">
        <v>45</v>
      </c>
      <c r="S4374">
        <v>125</v>
      </c>
      <c r="T4374">
        <v>333</v>
      </c>
      <c r="U4374">
        <v>2</v>
      </c>
      <c r="V4374">
        <v>0.12</v>
      </c>
      <c r="W4374">
        <v>52</v>
      </c>
      <c r="X4374">
        <v>13428</v>
      </c>
      <c r="Y4374">
        <v>3</v>
      </c>
      <c r="Z4374" t="s">
        <v>80</v>
      </c>
      <c r="AA4374" t="s">
        <v>81</v>
      </c>
      <c r="AB4374">
        <v>41625</v>
      </c>
      <c r="AC4374">
        <v>0.1</v>
      </c>
    </row>
    <row r="4375" spans="13:29" x14ac:dyDescent="0.35">
      <c r="M4375" t="s">
        <v>44</v>
      </c>
      <c r="N4375">
        <v>20135195</v>
      </c>
      <c r="O4375" t="s">
        <v>19</v>
      </c>
      <c r="P4375">
        <v>52.379191584183602</v>
      </c>
      <c r="Q4375">
        <v>4.8473858865391604</v>
      </c>
      <c r="R4375" t="s">
        <v>45</v>
      </c>
      <c r="S4375">
        <v>104</v>
      </c>
      <c r="T4375">
        <v>363</v>
      </c>
      <c r="U4375">
        <v>9</v>
      </c>
      <c r="V4375">
        <v>0.56000000000000005</v>
      </c>
      <c r="W4375">
        <v>3</v>
      </c>
      <c r="X4375">
        <v>13501</v>
      </c>
      <c r="Y4375">
        <v>3</v>
      </c>
      <c r="Z4375" t="s">
        <v>62</v>
      </c>
      <c r="AA4375" t="s">
        <v>63</v>
      </c>
      <c r="AB4375">
        <v>37752</v>
      </c>
      <c r="AC4375">
        <v>0.1</v>
      </c>
    </row>
    <row r="4376" spans="13:29" x14ac:dyDescent="0.35">
      <c r="M4376" t="s">
        <v>44</v>
      </c>
      <c r="N4376">
        <v>20288406</v>
      </c>
      <c r="O4376" t="s">
        <v>9</v>
      </c>
      <c r="P4376">
        <v>52.3549939998572</v>
      </c>
      <c r="Q4376">
        <v>4.9102227619498402</v>
      </c>
      <c r="R4376" t="s">
        <v>45</v>
      </c>
      <c r="S4376">
        <v>145</v>
      </c>
      <c r="T4376">
        <v>45</v>
      </c>
      <c r="U4376">
        <v>14</v>
      </c>
      <c r="V4376">
        <v>0.94</v>
      </c>
      <c r="W4376">
        <v>359</v>
      </c>
      <c r="X4376">
        <v>13641</v>
      </c>
      <c r="Y4376">
        <v>3</v>
      </c>
      <c r="Z4376" t="s">
        <v>64</v>
      </c>
      <c r="AA4376" t="s">
        <v>65</v>
      </c>
      <c r="AB4376">
        <v>6525</v>
      </c>
      <c r="AC4376">
        <v>0.1</v>
      </c>
    </row>
    <row r="4377" spans="13:29" x14ac:dyDescent="0.35">
      <c r="M4377" t="s">
        <v>44</v>
      </c>
      <c r="N4377">
        <v>20294560</v>
      </c>
      <c r="O4377" t="s">
        <v>9</v>
      </c>
      <c r="P4377">
        <v>52.359322660261199</v>
      </c>
      <c r="Q4377">
        <v>4.9145540726897297</v>
      </c>
      <c r="R4377" t="s">
        <v>45</v>
      </c>
      <c r="S4377">
        <v>205</v>
      </c>
      <c r="T4377">
        <v>222</v>
      </c>
      <c r="U4377">
        <v>37</v>
      </c>
      <c r="V4377">
        <v>2.31</v>
      </c>
      <c r="W4377">
        <v>219</v>
      </c>
      <c r="X4377">
        <v>13648</v>
      </c>
      <c r="Y4377">
        <v>3</v>
      </c>
      <c r="Z4377" t="s">
        <v>64</v>
      </c>
      <c r="AA4377" t="s">
        <v>65</v>
      </c>
      <c r="AB4377">
        <v>45510</v>
      </c>
      <c r="AC4377">
        <v>0.1</v>
      </c>
    </row>
    <row r="4378" spans="13:29" x14ac:dyDescent="0.35">
      <c r="M4378" t="s">
        <v>44</v>
      </c>
      <c r="N4378">
        <v>20356955</v>
      </c>
      <c r="O4378" t="s">
        <v>12</v>
      </c>
      <c r="P4378">
        <v>52.354938924334498</v>
      </c>
      <c r="Q4378">
        <v>4.9301464953933696</v>
      </c>
      <c r="R4378" t="s">
        <v>45</v>
      </c>
      <c r="S4378">
        <v>150</v>
      </c>
      <c r="T4378">
        <v>242</v>
      </c>
      <c r="U4378">
        <v>6</v>
      </c>
      <c r="V4378">
        <v>0.4</v>
      </c>
      <c r="W4378">
        <v>23</v>
      </c>
      <c r="X4378">
        <v>13684</v>
      </c>
      <c r="Y4378">
        <v>3</v>
      </c>
      <c r="Z4378" t="s">
        <v>72</v>
      </c>
      <c r="AA4378" t="s">
        <v>73</v>
      </c>
      <c r="AB4378">
        <v>36300</v>
      </c>
      <c r="AC4378">
        <v>0.1</v>
      </c>
    </row>
    <row r="4379" spans="13:29" x14ac:dyDescent="0.35">
      <c r="M4379" t="s">
        <v>44</v>
      </c>
      <c r="N4379">
        <v>20417289</v>
      </c>
      <c r="O4379" t="s">
        <v>16</v>
      </c>
      <c r="P4379">
        <v>52.3263275593361</v>
      </c>
      <c r="Q4379">
        <v>4.8721469247840101</v>
      </c>
      <c r="R4379" t="s">
        <v>45</v>
      </c>
      <c r="S4379">
        <v>115</v>
      </c>
      <c r="T4379">
        <v>239</v>
      </c>
      <c r="U4379">
        <v>25</v>
      </c>
      <c r="V4379">
        <v>1.68</v>
      </c>
      <c r="W4379">
        <v>6</v>
      </c>
      <c r="X4379">
        <v>13711</v>
      </c>
      <c r="Y4379">
        <v>3</v>
      </c>
      <c r="Z4379" t="s">
        <v>82</v>
      </c>
      <c r="AA4379" t="s">
        <v>83</v>
      </c>
      <c r="AB4379">
        <v>27485</v>
      </c>
      <c r="AC4379">
        <v>0.1</v>
      </c>
    </row>
    <row r="4380" spans="13:29" x14ac:dyDescent="0.35">
      <c r="M4380" t="s">
        <v>44</v>
      </c>
      <c r="N4380">
        <v>20499230</v>
      </c>
      <c r="O4380" t="s">
        <v>10</v>
      </c>
      <c r="P4380">
        <v>52.400682202972199</v>
      </c>
      <c r="Q4380">
        <v>4.9028784288718503</v>
      </c>
      <c r="R4380" t="s">
        <v>45</v>
      </c>
      <c r="S4380">
        <v>120</v>
      </c>
      <c r="T4380">
        <v>359</v>
      </c>
      <c r="U4380">
        <v>3</v>
      </c>
      <c r="V4380">
        <v>0.2</v>
      </c>
      <c r="W4380">
        <v>7</v>
      </c>
      <c r="X4380">
        <v>13783</v>
      </c>
      <c r="Y4380">
        <v>3</v>
      </c>
      <c r="Z4380" t="s">
        <v>78</v>
      </c>
      <c r="AA4380" t="s">
        <v>79</v>
      </c>
      <c r="AB4380">
        <v>43080</v>
      </c>
      <c r="AC4380">
        <v>0.1</v>
      </c>
    </row>
    <row r="4381" spans="13:29" x14ac:dyDescent="0.35">
      <c r="M4381" t="s">
        <v>44</v>
      </c>
      <c r="N4381">
        <v>20551693</v>
      </c>
      <c r="O4381" t="s">
        <v>10</v>
      </c>
      <c r="P4381">
        <v>52.387247477368199</v>
      </c>
      <c r="Q4381">
        <v>4.9273765767803201</v>
      </c>
      <c r="R4381" t="s">
        <v>45</v>
      </c>
      <c r="S4381">
        <v>125</v>
      </c>
      <c r="T4381">
        <v>353</v>
      </c>
      <c r="U4381">
        <v>11</v>
      </c>
      <c r="V4381">
        <v>0.74</v>
      </c>
      <c r="W4381">
        <v>3</v>
      </c>
      <c r="X4381">
        <v>13812</v>
      </c>
      <c r="Y4381">
        <v>3</v>
      </c>
      <c r="Z4381" t="s">
        <v>78</v>
      </c>
      <c r="AA4381" t="s">
        <v>79</v>
      </c>
      <c r="AB4381">
        <v>44125</v>
      </c>
      <c r="AC4381">
        <v>0.1</v>
      </c>
    </row>
    <row r="4382" spans="13:29" x14ac:dyDescent="0.35">
      <c r="M4382" t="s">
        <v>44</v>
      </c>
      <c r="N4382">
        <v>20738432</v>
      </c>
      <c r="O4382" t="s">
        <v>18</v>
      </c>
      <c r="P4382">
        <v>52.371230141217197</v>
      </c>
      <c r="Q4382">
        <v>4.9400072462812998</v>
      </c>
      <c r="R4382" t="s">
        <v>45</v>
      </c>
      <c r="S4382">
        <v>140</v>
      </c>
      <c r="T4382">
        <v>265</v>
      </c>
      <c r="U4382">
        <v>31</v>
      </c>
      <c r="V4382">
        <v>2.11</v>
      </c>
      <c r="W4382">
        <v>7</v>
      </c>
      <c r="X4382">
        <v>13941</v>
      </c>
      <c r="Y4382">
        <v>3</v>
      </c>
      <c r="Z4382" t="s">
        <v>66</v>
      </c>
      <c r="AA4382" t="s">
        <v>67</v>
      </c>
      <c r="AB4382">
        <v>37100</v>
      </c>
      <c r="AC4382">
        <v>0.1</v>
      </c>
    </row>
    <row r="4383" spans="13:29" x14ac:dyDescent="0.35">
      <c r="M4383" t="s">
        <v>44</v>
      </c>
      <c r="N4383">
        <v>20777486</v>
      </c>
      <c r="O4383" t="s">
        <v>10</v>
      </c>
      <c r="P4383">
        <v>52.385247520959098</v>
      </c>
      <c r="Q4383">
        <v>4.9147829832189496</v>
      </c>
      <c r="R4383" t="s">
        <v>45</v>
      </c>
      <c r="S4383">
        <v>100</v>
      </c>
      <c r="T4383">
        <v>118</v>
      </c>
      <c r="U4383">
        <v>18</v>
      </c>
      <c r="V4383">
        <v>1.32</v>
      </c>
      <c r="W4383">
        <v>245</v>
      </c>
      <c r="X4383">
        <v>13965</v>
      </c>
      <c r="Y4383">
        <v>3</v>
      </c>
      <c r="Z4383" t="s">
        <v>78</v>
      </c>
      <c r="AA4383" t="s">
        <v>79</v>
      </c>
      <c r="AB4383">
        <v>11800</v>
      </c>
      <c r="AC4383">
        <v>0.1</v>
      </c>
    </row>
    <row r="4384" spans="13:29" x14ac:dyDescent="0.35">
      <c r="M4384" t="s">
        <v>44</v>
      </c>
      <c r="N4384">
        <v>20832748</v>
      </c>
      <c r="O4384" t="s">
        <v>19</v>
      </c>
      <c r="P4384">
        <v>52.382658079409403</v>
      </c>
      <c r="Q4384">
        <v>4.8511287761040496</v>
      </c>
      <c r="R4384" t="s">
        <v>45</v>
      </c>
      <c r="S4384">
        <v>100</v>
      </c>
      <c r="T4384">
        <v>357</v>
      </c>
      <c r="U4384">
        <v>18</v>
      </c>
      <c r="V4384">
        <v>1.31</v>
      </c>
      <c r="W4384">
        <v>14</v>
      </c>
      <c r="X4384">
        <v>14013</v>
      </c>
      <c r="Y4384">
        <v>3</v>
      </c>
      <c r="Z4384" t="s">
        <v>62</v>
      </c>
      <c r="AA4384" t="s">
        <v>63</v>
      </c>
      <c r="AB4384">
        <v>35700</v>
      </c>
      <c r="AC4384">
        <v>0.1</v>
      </c>
    </row>
    <row r="4385" spans="13:29" x14ac:dyDescent="0.35">
      <c r="M4385" t="s">
        <v>44</v>
      </c>
      <c r="N4385">
        <v>20929469</v>
      </c>
      <c r="O4385" t="s">
        <v>19</v>
      </c>
      <c r="P4385">
        <v>52.380619182603297</v>
      </c>
      <c r="Q4385">
        <v>4.8562373617984802</v>
      </c>
      <c r="R4385" t="s">
        <v>45</v>
      </c>
      <c r="S4385">
        <v>175</v>
      </c>
      <c r="T4385">
        <v>352</v>
      </c>
      <c r="U4385">
        <v>12</v>
      </c>
      <c r="V4385">
        <v>0.9</v>
      </c>
      <c r="W4385">
        <v>83</v>
      </c>
      <c r="X4385">
        <v>14090</v>
      </c>
      <c r="Y4385">
        <v>3</v>
      </c>
      <c r="Z4385" t="s">
        <v>62</v>
      </c>
      <c r="AA4385" t="s">
        <v>63</v>
      </c>
      <c r="AB4385">
        <v>61600</v>
      </c>
      <c r="AC4385">
        <v>0.1</v>
      </c>
    </row>
    <row r="4386" spans="13:29" x14ac:dyDescent="0.35">
      <c r="M4386" t="s">
        <v>44</v>
      </c>
      <c r="N4386">
        <v>21073542</v>
      </c>
      <c r="O4386" t="s">
        <v>10</v>
      </c>
      <c r="P4386">
        <v>52.394179395192097</v>
      </c>
      <c r="Q4386">
        <v>4.9065976434985998</v>
      </c>
      <c r="R4386" t="s">
        <v>45</v>
      </c>
      <c r="S4386">
        <v>199</v>
      </c>
      <c r="T4386">
        <v>328</v>
      </c>
      <c r="U4386">
        <v>2</v>
      </c>
      <c r="V4386">
        <v>0.22</v>
      </c>
      <c r="W4386">
        <v>7</v>
      </c>
      <c r="X4386">
        <v>14208</v>
      </c>
      <c r="Y4386">
        <v>3</v>
      </c>
      <c r="Z4386" t="s">
        <v>78</v>
      </c>
      <c r="AA4386" t="s">
        <v>79</v>
      </c>
      <c r="AB4386">
        <v>65272</v>
      </c>
      <c r="AC4386">
        <v>0.1</v>
      </c>
    </row>
    <row r="4387" spans="13:29" x14ac:dyDescent="0.35">
      <c r="M4387" t="s">
        <v>44</v>
      </c>
      <c r="N4387">
        <v>21093374</v>
      </c>
      <c r="O4387" t="s">
        <v>10</v>
      </c>
      <c r="P4387">
        <v>52.393524688891198</v>
      </c>
      <c r="Q4387">
        <v>4.9073615546449396</v>
      </c>
      <c r="R4387" t="s">
        <v>45</v>
      </c>
      <c r="S4387">
        <v>250</v>
      </c>
      <c r="T4387">
        <v>363</v>
      </c>
      <c r="U4387">
        <v>8</v>
      </c>
      <c r="V4387">
        <v>0.59</v>
      </c>
      <c r="W4387">
        <v>12</v>
      </c>
      <c r="X4387">
        <v>14228</v>
      </c>
      <c r="Y4387">
        <v>3</v>
      </c>
      <c r="Z4387" t="s">
        <v>78</v>
      </c>
      <c r="AA4387" t="s">
        <v>79</v>
      </c>
      <c r="AB4387">
        <v>90750</v>
      </c>
      <c r="AC4387">
        <v>0.1</v>
      </c>
    </row>
    <row r="4388" spans="13:29" x14ac:dyDescent="0.35">
      <c r="M4388" t="s">
        <v>44</v>
      </c>
      <c r="N4388">
        <v>21114603</v>
      </c>
      <c r="O4388" t="s">
        <v>13</v>
      </c>
      <c r="P4388">
        <v>52.363708783522803</v>
      </c>
      <c r="Q4388">
        <v>4.9808443072282804</v>
      </c>
      <c r="R4388" t="s">
        <v>45</v>
      </c>
      <c r="S4388">
        <v>350</v>
      </c>
      <c r="T4388">
        <v>349</v>
      </c>
      <c r="U4388">
        <v>8</v>
      </c>
      <c r="V4388">
        <v>0.59</v>
      </c>
      <c r="W4388">
        <v>65</v>
      </c>
      <c r="X4388">
        <v>14245</v>
      </c>
      <c r="Y4388">
        <v>3</v>
      </c>
      <c r="Z4388" t="s">
        <v>86</v>
      </c>
      <c r="AA4388" t="s">
        <v>87</v>
      </c>
      <c r="AB4388">
        <v>122150</v>
      </c>
      <c r="AC4388">
        <v>0.1</v>
      </c>
    </row>
    <row r="4389" spans="13:29" x14ac:dyDescent="0.35">
      <c r="M4389" t="s">
        <v>44</v>
      </c>
      <c r="N4389">
        <v>21247283</v>
      </c>
      <c r="O4389" t="s">
        <v>17</v>
      </c>
      <c r="P4389">
        <v>52.371702536860099</v>
      </c>
      <c r="Q4389">
        <v>4.8283447862672304</v>
      </c>
      <c r="R4389" t="s">
        <v>45</v>
      </c>
      <c r="S4389">
        <v>95</v>
      </c>
      <c r="T4389">
        <v>222</v>
      </c>
      <c r="U4389">
        <v>1</v>
      </c>
      <c r="V4389">
        <v>0.08</v>
      </c>
      <c r="W4389">
        <v>12</v>
      </c>
      <c r="X4389">
        <v>14340</v>
      </c>
      <c r="Y4389">
        <v>3</v>
      </c>
      <c r="Z4389" t="s">
        <v>94</v>
      </c>
      <c r="AA4389" t="s">
        <v>95</v>
      </c>
      <c r="AB4389">
        <v>21090</v>
      </c>
      <c r="AC4389">
        <v>0.1</v>
      </c>
    </row>
    <row r="4390" spans="13:29" x14ac:dyDescent="0.35">
      <c r="M4390" t="s">
        <v>44</v>
      </c>
      <c r="N4390">
        <v>21247963</v>
      </c>
      <c r="O4390" t="s">
        <v>19</v>
      </c>
      <c r="P4390">
        <v>52.383166468883502</v>
      </c>
      <c r="Q4390">
        <v>4.8509142261179097</v>
      </c>
      <c r="R4390" t="s">
        <v>45</v>
      </c>
      <c r="S4390">
        <v>136</v>
      </c>
      <c r="T4390">
        <v>360</v>
      </c>
      <c r="U4390">
        <v>8</v>
      </c>
      <c r="V4390">
        <v>0.64</v>
      </c>
      <c r="W4390">
        <v>7</v>
      </c>
      <c r="X4390">
        <v>14341</v>
      </c>
      <c r="Y4390">
        <v>3</v>
      </c>
      <c r="Z4390" t="s">
        <v>62</v>
      </c>
      <c r="AA4390" t="s">
        <v>63</v>
      </c>
      <c r="AB4390">
        <v>48960</v>
      </c>
      <c r="AC4390">
        <v>0.1</v>
      </c>
    </row>
    <row r="4391" spans="13:29" x14ac:dyDescent="0.35">
      <c r="M4391" t="s">
        <v>44</v>
      </c>
      <c r="N4391">
        <v>21250804</v>
      </c>
      <c r="O4391" t="s">
        <v>13</v>
      </c>
      <c r="P4391">
        <v>52.375346164134299</v>
      </c>
      <c r="Q4391">
        <v>4.9642085746115701</v>
      </c>
      <c r="R4391" t="s">
        <v>45</v>
      </c>
      <c r="S4391">
        <v>110</v>
      </c>
      <c r="T4391">
        <v>347</v>
      </c>
      <c r="U4391">
        <v>24</v>
      </c>
      <c r="V4391">
        <v>1.75</v>
      </c>
      <c r="W4391">
        <v>13</v>
      </c>
      <c r="X4391">
        <v>14346</v>
      </c>
      <c r="Y4391">
        <v>3</v>
      </c>
      <c r="Z4391" t="s">
        <v>86</v>
      </c>
      <c r="AA4391" t="s">
        <v>87</v>
      </c>
      <c r="AB4391">
        <v>38170</v>
      </c>
      <c r="AC4391">
        <v>0.1</v>
      </c>
    </row>
    <row r="4392" spans="13:29" x14ac:dyDescent="0.35">
      <c r="M4392" t="s">
        <v>44</v>
      </c>
      <c r="N4392">
        <v>21294358</v>
      </c>
      <c r="O4392" t="s">
        <v>18</v>
      </c>
      <c r="P4392">
        <v>52.365265816679297</v>
      </c>
      <c r="Q4392">
        <v>4.9363426633044796</v>
      </c>
      <c r="R4392" t="s">
        <v>45</v>
      </c>
      <c r="S4392">
        <v>102</v>
      </c>
      <c r="T4392">
        <v>351</v>
      </c>
      <c r="U4392">
        <v>13</v>
      </c>
      <c r="V4392">
        <v>0.98</v>
      </c>
      <c r="W4392">
        <v>14</v>
      </c>
      <c r="X4392">
        <v>14386</v>
      </c>
      <c r="Y4392">
        <v>3</v>
      </c>
      <c r="Z4392" t="s">
        <v>66</v>
      </c>
      <c r="AA4392" t="s">
        <v>67</v>
      </c>
      <c r="AB4392">
        <v>35802</v>
      </c>
      <c r="AC4392">
        <v>0.1</v>
      </c>
    </row>
    <row r="4393" spans="13:29" x14ac:dyDescent="0.35">
      <c r="M4393" t="s">
        <v>44</v>
      </c>
      <c r="N4393">
        <v>21345715</v>
      </c>
      <c r="O4393" t="s">
        <v>20</v>
      </c>
      <c r="P4393">
        <v>52.366366841635298</v>
      </c>
      <c r="Q4393">
        <v>4.8423886652284596</v>
      </c>
      <c r="R4393" t="s">
        <v>45</v>
      </c>
      <c r="S4393">
        <v>200</v>
      </c>
      <c r="T4393">
        <v>301</v>
      </c>
      <c r="U4393">
        <v>17</v>
      </c>
      <c r="V4393">
        <v>1.24</v>
      </c>
      <c r="W4393">
        <v>8</v>
      </c>
      <c r="X4393">
        <v>14420</v>
      </c>
      <c r="Y4393">
        <v>3</v>
      </c>
      <c r="Z4393" t="s">
        <v>70</v>
      </c>
      <c r="AA4393" t="s">
        <v>71</v>
      </c>
      <c r="AB4393">
        <v>60200</v>
      </c>
      <c r="AC4393">
        <v>0.1</v>
      </c>
    </row>
    <row r="4394" spans="13:29" x14ac:dyDescent="0.35">
      <c r="M4394" t="s">
        <v>44</v>
      </c>
      <c r="N4394">
        <v>21410723</v>
      </c>
      <c r="O4394" t="s">
        <v>23</v>
      </c>
      <c r="P4394">
        <v>52.393648795927298</v>
      </c>
      <c r="Q4394">
        <v>4.9329427922479301</v>
      </c>
      <c r="R4394" t="s">
        <v>45</v>
      </c>
      <c r="S4394">
        <v>145</v>
      </c>
      <c r="T4394">
        <v>343</v>
      </c>
      <c r="U4394">
        <v>7</v>
      </c>
      <c r="V4394">
        <v>0.56999999999999995</v>
      </c>
      <c r="W4394">
        <v>5</v>
      </c>
      <c r="X4394">
        <v>14487</v>
      </c>
      <c r="Y4394">
        <v>3</v>
      </c>
      <c r="Z4394" t="s">
        <v>76</v>
      </c>
      <c r="AA4394" t="s">
        <v>77</v>
      </c>
      <c r="AB4394">
        <v>49735</v>
      </c>
      <c r="AC4394">
        <v>0.1</v>
      </c>
    </row>
    <row r="4395" spans="13:29" x14ac:dyDescent="0.35">
      <c r="M4395" t="s">
        <v>44</v>
      </c>
      <c r="N4395">
        <v>21548674</v>
      </c>
      <c r="O4395" t="s">
        <v>18</v>
      </c>
      <c r="P4395">
        <v>52.363577096455003</v>
      </c>
      <c r="Q4395">
        <v>4.9325282247112696</v>
      </c>
      <c r="R4395" t="s">
        <v>45</v>
      </c>
      <c r="S4395">
        <v>119</v>
      </c>
      <c r="T4395">
        <v>364</v>
      </c>
      <c r="U4395">
        <v>18</v>
      </c>
      <c r="V4395">
        <v>1.39</v>
      </c>
      <c r="W4395">
        <v>11</v>
      </c>
      <c r="X4395">
        <v>14585</v>
      </c>
      <c r="Y4395">
        <v>3</v>
      </c>
      <c r="Z4395" t="s">
        <v>66</v>
      </c>
      <c r="AA4395" t="s">
        <v>67</v>
      </c>
      <c r="AB4395">
        <v>43316</v>
      </c>
      <c r="AC4395">
        <v>0.1</v>
      </c>
    </row>
    <row r="4396" spans="13:29" x14ac:dyDescent="0.35">
      <c r="M4396" t="s">
        <v>44</v>
      </c>
      <c r="N4396">
        <v>21556341</v>
      </c>
      <c r="O4396" t="s">
        <v>10</v>
      </c>
      <c r="P4396">
        <v>52.393460050364297</v>
      </c>
      <c r="Q4396">
        <v>4.92566061343984</v>
      </c>
      <c r="R4396" t="s">
        <v>45</v>
      </c>
      <c r="S4396">
        <v>150</v>
      </c>
      <c r="T4396">
        <v>356</v>
      </c>
      <c r="U4396">
        <v>2</v>
      </c>
      <c r="V4396">
        <v>0.18</v>
      </c>
      <c r="W4396">
        <v>123</v>
      </c>
      <c r="X4396">
        <v>14593</v>
      </c>
      <c r="Y4396">
        <v>3</v>
      </c>
      <c r="Z4396" t="s">
        <v>78</v>
      </c>
      <c r="AA4396" t="s">
        <v>79</v>
      </c>
      <c r="AB4396">
        <v>53400</v>
      </c>
      <c r="AC4396">
        <v>0.1</v>
      </c>
    </row>
    <row r="4397" spans="13:29" x14ac:dyDescent="0.35">
      <c r="M4397" t="s">
        <v>44</v>
      </c>
      <c r="N4397">
        <v>21578338</v>
      </c>
      <c r="O4397" t="s">
        <v>10</v>
      </c>
      <c r="P4397">
        <v>52.394936916365097</v>
      </c>
      <c r="Q4397">
        <v>4.9157258269547599</v>
      </c>
      <c r="R4397" t="s">
        <v>45</v>
      </c>
      <c r="S4397">
        <v>180</v>
      </c>
      <c r="T4397">
        <v>311</v>
      </c>
      <c r="U4397">
        <v>10</v>
      </c>
      <c r="V4397">
        <v>0.78</v>
      </c>
      <c r="W4397">
        <v>217</v>
      </c>
      <c r="X4397">
        <v>14626</v>
      </c>
      <c r="Y4397">
        <v>3</v>
      </c>
      <c r="Z4397" t="s">
        <v>78</v>
      </c>
      <c r="AA4397" t="s">
        <v>79</v>
      </c>
      <c r="AB4397">
        <v>55980</v>
      </c>
      <c r="AC4397">
        <v>0.1</v>
      </c>
    </row>
    <row r="4398" spans="13:29" x14ac:dyDescent="0.35">
      <c r="M4398" t="s">
        <v>44</v>
      </c>
      <c r="N4398">
        <v>21580271</v>
      </c>
      <c r="O4398" t="s">
        <v>19</v>
      </c>
      <c r="P4398">
        <v>52.376775305426399</v>
      </c>
      <c r="Q4398">
        <v>4.84813137018799</v>
      </c>
      <c r="R4398" t="s">
        <v>45</v>
      </c>
      <c r="S4398">
        <v>175</v>
      </c>
      <c r="T4398">
        <v>290</v>
      </c>
      <c r="U4398">
        <v>12</v>
      </c>
      <c r="V4398">
        <v>0.99</v>
      </c>
      <c r="W4398">
        <v>77</v>
      </c>
      <c r="X4398">
        <v>14630</v>
      </c>
      <c r="Y4398">
        <v>3</v>
      </c>
      <c r="Z4398" t="s">
        <v>62</v>
      </c>
      <c r="AA4398" t="s">
        <v>63</v>
      </c>
      <c r="AB4398">
        <v>50750</v>
      </c>
      <c r="AC4398">
        <v>0.1</v>
      </c>
    </row>
    <row r="4399" spans="13:29" x14ac:dyDescent="0.35">
      <c r="M4399" t="s">
        <v>44</v>
      </c>
      <c r="N4399">
        <v>21595061</v>
      </c>
      <c r="O4399" t="s">
        <v>17</v>
      </c>
      <c r="P4399">
        <v>52.382660419783001</v>
      </c>
      <c r="Q4399">
        <v>4.8362070300164302</v>
      </c>
      <c r="R4399" t="s">
        <v>45</v>
      </c>
      <c r="S4399">
        <v>199</v>
      </c>
      <c r="T4399">
        <v>285</v>
      </c>
      <c r="U4399">
        <v>18</v>
      </c>
      <c r="V4399">
        <v>1.47</v>
      </c>
      <c r="W4399">
        <v>132</v>
      </c>
      <c r="X4399">
        <v>14645</v>
      </c>
      <c r="Y4399">
        <v>3</v>
      </c>
      <c r="Z4399" t="s">
        <v>94</v>
      </c>
      <c r="AA4399" t="s">
        <v>95</v>
      </c>
      <c r="AB4399">
        <v>56715</v>
      </c>
      <c r="AC4399">
        <v>0.1</v>
      </c>
    </row>
    <row r="4400" spans="13:29" x14ac:dyDescent="0.35">
      <c r="M4400" t="s">
        <v>44</v>
      </c>
      <c r="N4400">
        <v>21673084</v>
      </c>
      <c r="O4400" t="s">
        <v>19</v>
      </c>
      <c r="P4400">
        <v>52.379328020047097</v>
      </c>
      <c r="Q4400">
        <v>4.8479354092804403</v>
      </c>
      <c r="R4400" t="s">
        <v>45</v>
      </c>
      <c r="S4400">
        <v>115</v>
      </c>
      <c r="T4400">
        <v>361</v>
      </c>
      <c r="U4400">
        <v>11</v>
      </c>
      <c r="V4400">
        <v>0.86</v>
      </c>
      <c r="W4400">
        <v>11</v>
      </c>
      <c r="X4400">
        <v>14709</v>
      </c>
      <c r="Y4400">
        <v>3</v>
      </c>
      <c r="Z4400" t="s">
        <v>62</v>
      </c>
      <c r="AA4400" t="s">
        <v>63</v>
      </c>
      <c r="AB4400">
        <v>41515</v>
      </c>
      <c r="AC4400">
        <v>0.1</v>
      </c>
    </row>
    <row r="4401" spans="13:29" x14ac:dyDescent="0.35">
      <c r="M4401" t="s">
        <v>44</v>
      </c>
      <c r="N4401">
        <v>21733013</v>
      </c>
      <c r="O4401" t="s">
        <v>24</v>
      </c>
      <c r="P4401">
        <v>52.363516602182102</v>
      </c>
      <c r="Q4401">
        <v>4.8030738168989</v>
      </c>
      <c r="R4401" t="s">
        <v>45</v>
      </c>
      <c r="S4401">
        <v>95</v>
      </c>
      <c r="T4401">
        <v>167</v>
      </c>
      <c r="U4401">
        <v>7</v>
      </c>
      <c r="V4401">
        <v>0.59</v>
      </c>
      <c r="W4401">
        <v>108</v>
      </c>
      <c r="X4401">
        <v>14760</v>
      </c>
      <c r="Y4401">
        <v>3</v>
      </c>
      <c r="Z4401" t="s">
        <v>84</v>
      </c>
      <c r="AA4401" t="s">
        <v>85</v>
      </c>
      <c r="AB4401">
        <v>15865</v>
      </c>
      <c r="AC4401">
        <v>0.1</v>
      </c>
    </row>
    <row r="4402" spans="13:29" x14ac:dyDescent="0.35">
      <c r="M4402" t="s">
        <v>44</v>
      </c>
      <c r="N4402">
        <v>21779417</v>
      </c>
      <c r="O4402" t="s">
        <v>9</v>
      </c>
      <c r="P4402">
        <v>52.360477259124799</v>
      </c>
      <c r="Q4402">
        <v>4.92358656584409</v>
      </c>
      <c r="R4402" t="s">
        <v>45</v>
      </c>
      <c r="S4402">
        <v>145</v>
      </c>
      <c r="T4402">
        <v>283</v>
      </c>
      <c r="U4402">
        <v>19</v>
      </c>
      <c r="V4402">
        <v>1.57</v>
      </c>
      <c r="W4402">
        <v>270</v>
      </c>
      <c r="X4402">
        <v>14804</v>
      </c>
      <c r="Y4402">
        <v>3</v>
      </c>
      <c r="Z4402" t="s">
        <v>64</v>
      </c>
      <c r="AA4402" t="s">
        <v>65</v>
      </c>
      <c r="AB4402">
        <v>41035</v>
      </c>
      <c r="AC4402">
        <v>0.1</v>
      </c>
    </row>
    <row r="4403" spans="13:29" x14ac:dyDescent="0.35">
      <c r="M4403" t="s">
        <v>44</v>
      </c>
      <c r="N4403">
        <v>21841628</v>
      </c>
      <c r="O4403" t="s">
        <v>18</v>
      </c>
      <c r="P4403">
        <v>52.361927044999803</v>
      </c>
      <c r="Q4403">
        <v>4.9372309425276901</v>
      </c>
      <c r="R4403" t="s">
        <v>45</v>
      </c>
      <c r="S4403">
        <v>175</v>
      </c>
      <c r="T4403">
        <v>45</v>
      </c>
      <c r="U4403">
        <v>2</v>
      </c>
      <c r="V4403">
        <v>0.18</v>
      </c>
      <c r="W4403">
        <v>326</v>
      </c>
      <c r="X4403">
        <v>14859</v>
      </c>
      <c r="Y4403">
        <v>3</v>
      </c>
      <c r="Z4403" t="s">
        <v>66</v>
      </c>
      <c r="AA4403" t="s">
        <v>67</v>
      </c>
      <c r="AB4403">
        <v>7875</v>
      </c>
      <c r="AC4403">
        <v>0.1</v>
      </c>
    </row>
    <row r="4404" spans="13:29" x14ac:dyDescent="0.35">
      <c r="M4404" t="s">
        <v>44</v>
      </c>
      <c r="N4404">
        <v>21928993</v>
      </c>
      <c r="O4404" t="s">
        <v>22</v>
      </c>
      <c r="P4404">
        <v>52.410736257910202</v>
      </c>
      <c r="Q4404">
        <v>4.9004793420730701</v>
      </c>
      <c r="R4404" t="s">
        <v>45</v>
      </c>
      <c r="S4404">
        <v>120</v>
      </c>
      <c r="T4404">
        <v>42</v>
      </c>
      <c r="U4404">
        <v>6</v>
      </c>
      <c r="V4404">
        <v>0.54</v>
      </c>
      <c r="W4404">
        <v>31</v>
      </c>
      <c r="X4404">
        <v>14933</v>
      </c>
      <c r="Y4404">
        <v>3</v>
      </c>
      <c r="Z4404" t="s">
        <v>80</v>
      </c>
      <c r="AA4404" t="s">
        <v>81</v>
      </c>
      <c r="AB4404">
        <v>5040</v>
      </c>
      <c r="AC4404">
        <v>0.1</v>
      </c>
    </row>
    <row r="4405" spans="13:29" x14ac:dyDescent="0.35">
      <c r="M4405" t="s">
        <v>44</v>
      </c>
      <c r="N4405">
        <v>21993102</v>
      </c>
      <c r="O4405" t="s">
        <v>20</v>
      </c>
      <c r="P4405">
        <v>52.364591658865997</v>
      </c>
      <c r="Q4405">
        <v>4.8388106337470003</v>
      </c>
      <c r="R4405" t="s">
        <v>45</v>
      </c>
      <c r="S4405">
        <v>89</v>
      </c>
      <c r="T4405">
        <v>329</v>
      </c>
      <c r="U4405">
        <v>16</v>
      </c>
      <c r="V4405">
        <v>1.41</v>
      </c>
      <c r="W4405">
        <v>28</v>
      </c>
      <c r="X4405">
        <v>15002</v>
      </c>
      <c r="Y4405">
        <v>3</v>
      </c>
      <c r="Z4405" t="s">
        <v>70</v>
      </c>
      <c r="AA4405" t="s">
        <v>71</v>
      </c>
      <c r="AB4405">
        <v>29281</v>
      </c>
      <c r="AC4405">
        <v>0.1</v>
      </c>
    </row>
    <row r="4406" spans="13:29" x14ac:dyDescent="0.35">
      <c r="M4406" t="s">
        <v>44</v>
      </c>
      <c r="N4406">
        <v>22022505</v>
      </c>
      <c r="O4406" t="s">
        <v>9</v>
      </c>
      <c r="P4406">
        <v>52.356259795137397</v>
      </c>
      <c r="Q4406">
        <v>4.9263338339952796</v>
      </c>
      <c r="R4406" t="s">
        <v>45</v>
      </c>
      <c r="S4406">
        <v>100</v>
      </c>
      <c r="T4406">
        <v>362</v>
      </c>
      <c r="U4406">
        <v>1</v>
      </c>
      <c r="V4406">
        <v>0.09</v>
      </c>
      <c r="W4406">
        <v>5</v>
      </c>
      <c r="X4406">
        <v>15019</v>
      </c>
      <c r="Y4406">
        <v>3</v>
      </c>
      <c r="Z4406" t="s">
        <v>64</v>
      </c>
      <c r="AA4406" t="s">
        <v>65</v>
      </c>
      <c r="AB4406">
        <v>36200</v>
      </c>
      <c r="AC4406">
        <v>0.1</v>
      </c>
    </row>
    <row r="4407" spans="13:29" x14ac:dyDescent="0.35">
      <c r="M4407" t="s">
        <v>44</v>
      </c>
      <c r="N4407">
        <v>22081165</v>
      </c>
      <c r="O4407" t="s">
        <v>9</v>
      </c>
      <c r="P4407">
        <v>52.360979800149103</v>
      </c>
      <c r="Q4407">
        <v>4.9257484933961297</v>
      </c>
      <c r="R4407" t="s">
        <v>45</v>
      </c>
      <c r="S4407">
        <v>90</v>
      </c>
      <c r="T4407">
        <v>286</v>
      </c>
      <c r="U4407">
        <v>3</v>
      </c>
      <c r="V4407">
        <v>0.62</v>
      </c>
      <c r="W4407">
        <v>9</v>
      </c>
      <c r="X4407">
        <v>15061</v>
      </c>
      <c r="Y4407">
        <v>3</v>
      </c>
      <c r="Z4407" t="s">
        <v>64</v>
      </c>
      <c r="AA4407" t="s">
        <v>65</v>
      </c>
      <c r="AB4407">
        <v>25740</v>
      </c>
      <c r="AC4407">
        <v>0.1</v>
      </c>
    </row>
    <row r="4408" spans="13:29" x14ac:dyDescent="0.35">
      <c r="M4408" t="s">
        <v>44</v>
      </c>
      <c r="N4408">
        <v>97476</v>
      </c>
      <c r="O4408" t="s">
        <v>8</v>
      </c>
      <c r="P4408">
        <v>52.356374668963497</v>
      </c>
      <c r="Q4408">
        <v>4.8657930294918899</v>
      </c>
      <c r="R4408" t="s">
        <v>45</v>
      </c>
      <c r="S4408">
        <v>115</v>
      </c>
      <c r="T4408">
        <v>363</v>
      </c>
      <c r="U4408">
        <v>46</v>
      </c>
      <c r="V4408">
        <v>0.5</v>
      </c>
      <c r="W4408">
        <v>3</v>
      </c>
      <c r="X4408">
        <v>60</v>
      </c>
      <c r="Y4408">
        <v>3</v>
      </c>
      <c r="Z4408" t="s">
        <v>74</v>
      </c>
      <c r="AA4408" t="s">
        <v>75</v>
      </c>
      <c r="AB4408">
        <v>41745</v>
      </c>
      <c r="AC4408">
        <v>0.1</v>
      </c>
    </row>
    <row r="4409" spans="13:29" x14ac:dyDescent="0.35">
      <c r="M4409" t="s">
        <v>44</v>
      </c>
      <c r="N4409">
        <v>440992</v>
      </c>
      <c r="O4409" t="s">
        <v>8</v>
      </c>
      <c r="P4409">
        <v>52.342785994129301</v>
      </c>
      <c r="Q4409">
        <v>4.8498486512549901</v>
      </c>
      <c r="R4409" t="s">
        <v>45</v>
      </c>
      <c r="S4409">
        <v>150</v>
      </c>
      <c r="T4409">
        <v>324</v>
      </c>
      <c r="U4409">
        <v>92</v>
      </c>
      <c r="V4409">
        <v>1.1599999999999999</v>
      </c>
      <c r="W4409">
        <v>42</v>
      </c>
      <c r="X4409">
        <v>235</v>
      </c>
      <c r="Y4409">
        <v>3</v>
      </c>
      <c r="Z4409" t="s">
        <v>74</v>
      </c>
      <c r="AA4409" t="s">
        <v>75</v>
      </c>
      <c r="AB4409">
        <v>48600</v>
      </c>
      <c r="AC4409">
        <v>0.1</v>
      </c>
    </row>
    <row r="4410" spans="13:29" x14ac:dyDescent="0.35">
      <c r="M4410" t="s">
        <v>44</v>
      </c>
      <c r="N4410">
        <v>532727</v>
      </c>
      <c r="O4410" t="s">
        <v>8</v>
      </c>
      <c r="P4410">
        <v>52.3539785581751</v>
      </c>
      <c r="Q4410">
        <v>4.8487560271724996</v>
      </c>
      <c r="R4410" t="s">
        <v>45</v>
      </c>
      <c r="S4410">
        <v>170</v>
      </c>
      <c r="T4410">
        <v>90</v>
      </c>
      <c r="U4410">
        <v>22</v>
      </c>
      <c r="V4410">
        <v>0.35</v>
      </c>
      <c r="W4410">
        <v>339</v>
      </c>
      <c r="X4410">
        <v>287</v>
      </c>
      <c r="Y4410">
        <v>3</v>
      </c>
      <c r="Z4410" t="s">
        <v>74</v>
      </c>
      <c r="AA4410" t="s">
        <v>75</v>
      </c>
      <c r="AB4410">
        <v>15300</v>
      </c>
      <c r="AC4410">
        <v>0.1</v>
      </c>
    </row>
    <row r="4411" spans="13:29" x14ac:dyDescent="0.35">
      <c r="M4411" t="s">
        <v>44</v>
      </c>
      <c r="N4411">
        <v>584258</v>
      </c>
      <c r="O4411" t="s">
        <v>8</v>
      </c>
      <c r="P4411">
        <v>52.353715768351698</v>
      </c>
      <c r="Q4411">
        <v>4.8557899093033097</v>
      </c>
      <c r="R4411" t="s">
        <v>45</v>
      </c>
      <c r="S4411">
        <v>139</v>
      </c>
      <c r="T4411">
        <v>9</v>
      </c>
      <c r="U4411">
        <v>8</v>
      </c>
      <c r="V4411">
        <v>0.18</v>
      </c>
      <c r="W4411">
        <v>361</v>
      </c>
      <c r="X4411">
        <v>334</v>
      </c>
      <c r="Y4411">
        <v>3</v>
      </c>
      <c r="Z4411" t="s">
        <v>74</v>
      </c>
      <c r="AA4411" t="s">
        <v>75</v>
      </c>
      <c r="AB4411">
        <v>1251</v>
      </c>
      <c r="AC4411">
        <v>0.1</v>
      </c>
    </row>
    <row r="4412" spans="13:29" x14ac:dyDescent="0.35">
      <c r="M4412" t="s">
        <v>44</v>
      </c>
      <c r="N4412">
        <v>705509</v>
      </c>
      <c r="O4412" t="s">
        <v>8</v>
      </c>
      <c r="P4412">
        <v>52.352947033258303</v>
      </c>
      <c r="Q4412">
        <v>4.8738992795324103</v>
      </c>
      <c r="R4412" t="s">
        <v>45</v>
      </c>
      <c r="S4412">
        <v>97</v>
      </c>
      <c r="T4412">
        <v>68</v>
      </c>
      <c r="U4412">
        <v>195</v>
      </c>
      <c r="V4412">
        <v>2.77</v>
      </c>
      <c r="W4412">
        <v>169</v>
      </c>
      <c r="X4412">
        <v>458</v>
      </c>
      <c r="Y4412">
        <v>3</v>
      </c>
      <c r="Z4412" t="s">
        <v>74</v>
      </c>
      <c r="AA4412" t="s">
        <v>75</v>
      </c>
      <c r="AB4412">
        <v>6596</v>
      </c>
      <c r="AC4412">
        <v>0.1</v>
      </c>
    </row>
    <row r="4413" spans="13:29" x14ac:dyDescent="0.35">
      <c r="M4413" t="s">
        <v>44</v>
      </c>
      <c r="N4413">
        <v>771217</v>
      </c>
      <c r="O4413" t="s">
        <v>8</v>
      </c>
      <c r="P4413">
        <v>52.340747103702398</v>
      </c>
      <c r="Q4413">
        <v>4.8502393484850197</v>
      </c>
      <c r="R4413" t="s">
        <v>45</v>
      </c>
      <c r="S4413">
        <v>340</v>
      </c>
      <c r="T4413">
        <v>361</v>
      </c>
      <c r="U4413">
        <v>9</v>
      </c>
      <c r="V4413">
        <v>0.25</v>
      </c>
      <c r="W4413">
        <v>7</v>
      </c>
      <c r="X4413">
        <v>530</v>
      </c>
      <c r="Y4413">
        <v>3</v>
      </c>
      <c r="Z4413" t="s">
        <v>74</v>
      </c>
      <c r="AA4413" t="s">
        <v>75</v>
      </c>
      <c r="AB4413">
        <v>122740</v>
      </c>
      <c r="AC4413">
        <v>0.1</v>
      </c>
    </row>
    <row r="4414" spans="13:29" x14ac:dyDescent="0.35">
      <c r="M4414" t="s">
        <v>44</v>
      </c>
      <c r="N4414">
        <v>816940</v>
      </c>
      <c r="O4414" t="s">
        <v>8</v>
      </c>
      <c r="P4414">
        <v>52.352930535105997</v>
      </c>
      <c r="Q4414">
        <v>4.8554587754840002</v>
      </c>
      <c r="R4414" t="s">
        <v>45</v>
      </c>
      <c r="S4414">
        <v>100</v>
      </c>
      <c r="T4414">
        <v>361</v>
      </c>
      <c r="U4414">
        <v>51</v>
      </c>
      <c r="V4414">
        <v>0.75</v>
      </c>
      <c r="W4414">
        <v>1</v>
      </c>
      <c r="X4414">
        <v>576</v>
      </c>
      <c r="Y4414">
        <v>3</v>
      </c>
      <c r="Z4414" t="s">
        <v>74</v>
      </c>
      <c r="AA4414" t="s">
        <v>75</v>
      </c>
      <c r="AB4414">
        <v>36100</v>
      </c>
      <c r="AC4414">
        <v>0.1</v>
      </c>
    </row>
    <row r="4415" spans="13:29" x14ac:dyDescent="0.35">
      <c r="M4415" t="s">
        <v>44</v>
      </c>
      <c r="N4415">
        <v>836161</v>
      </c>
      <c r="O4415" t="s">
        <v>8</v>
      </c>
      <c r="P4415">
        <v>52.3466235548361</v>
      </c>
      <c r="Q4415">
        <v>4.8655204498889102</v>
      </c>
      <c r="R4415" t="s">
        <v>45</v>
      </c>
      <c r="S4415">
        <v>90</v>
      </c>
      <c r="T4415">
        <v>230</v>
      </c>
      <c r="U4415">
        <v>21</v>
      </c>
      <c r="V4415">
        <v>0.52</v>
      </c>
      <c r="W4415">
        <v>18</v>
      </c>
      <c r="X4415">
        <v>599</v>
      </c>
      <c r="Y4415">
        <v>3</v>
      </c>
      <c r="Z4415" t="s">
        <v>74</v>
      </c>
      <c r="AA4415" t="s">
        <v>75</v>
      </c>
      <c r="AB4415">
        <v>20700</v>
      </c>
      <c r="AC4415">
        <v>0.1</v>
      </c>
    </row>
    <row r="4416" spans="13:29" x14ac:dyDescent="0.35">
      <c r="M4416" t="s">
        <v>44</v>
      </c>
      <c r="N4416">
        <v>1041309</v>
      </c>
      <c r="O4416" t="s">
        <v>8</v>
      </c>
      <c r="P4416">
        <v>52.352578896158498</v>
      </c>
      <c r="Q4416">
        <v>4.88209943024194</v>
      </c>
      <c r="R4416" t="s">
        <v>45</v>
      </c>
      <c r="S4416">
        <v>200</v>
      </c>
      <c r="T4416">
        <v>23</v>
      </c>
      <c r="U4416">
        <v>42</v>
      </c>
      <c r="V4416">
        <v>0.62</v>
      </c>
      <c r="W4416">
        <v>161</v>
      </c>
      <c r="X4416">
        <v>756</v>
      </c>
      <c r="Y4416">
        <v>3</v>
      </c>
      <c r="Z4416" t="s">
        <v>74</v>
      </c>
      <c r="AA4416" t="s">
        <v>75</v>
      </c>
      <c r="AB4416">
        <v>4600</v>
      </c>
      <c r="AC4416">
        <v>0.1</v>
      </c>
    </row>
    <row r="4417" spans="13:29" x14ac:dyDescent="0.35">
      <c r="M4417" t="s">
        <v>44</v>
      </c>
      <c r="N4417">
        <v>1267051</v>
      </c>
      <c r="O4417" t="s">
        <v>8</v>
      </c>
      <c r="P4417">
        <v>52.350730073688197</v>
      </c>
      <c r="Q4417">
        <v>4.8519086974180103</v>
      </c>
      <c r="R4417" t="s">
        <v>45</v>
      </c>
      <c r="S4417">
        <v>75</v>
      </c>
      <c r="T4417">
        <v>209</v>
      </c>
      <c r="U4417">
        <v>11</v>
      </c>
      <c r="V4417">
        <v>0.2</v>
      </c>
      <c r="W4417">
        <v>158</v>
      </c>
      <c r="X4417">
        <v>935</v>
      </c>
      <c r="Y4417">
        <v>3</v>
      </c>
      <c r="Z4417" t="s">
        <v>74</v>
      </c>
      <c r="AA4417" t="s">
        <v>75</v>
      </c>
      <c r="AB4417">
        <v>15675</v>
      </c>
      <c r="AC4417">
        <v>0.1</v>
      </c>
    </row>
    <row r="4418" spans="13:29" x14ac:dyDescent="0.35">
      <c r="M4418" t="s">
        <v>44</v>
      </c>
      <c r="N4418">
        <v>2070211</v>
      </c>
      <c r="O4418" t="s">
        <v>8</v>
      </c>
      <c r="P4418">
        <v>52.3518423831107</v>
      </c>
      <c r="Q4418">
        <v>4.8488928811700402</v>
      </c>
      <c r="R4418" t="s">
        <v>45</v>
      </c>
      <c r="S4418">
        <v>200</v>
      </c>
      <c r="T4418">
        <v>333</v>
      </c>
      <c r="U4418">
        <v>123</v>
      </c>
      <c r="V4418">
        <v>2.0499999999999998</v>
      </c>
      <c r="W4418">
        <v>108</v>
      </c>
      <c r="X4418">
        <v>1443</v>
      </c>
      <c r="Y4418">
        <v>3</v>
      </c>
      <c r="Z4418" t="s">
        <v>74</v>
      </c>
      <c r="AA4418" t="s">
        <v>75</v>
      </c>
      <c r="AB4418">
        <v>66600</v>
      </c>
      <c r="AC4418">
        <v>0.1</v>
      </c>
    </row>
    <row r="4419" spans="13:29" x14ac:dyDescent="0.35">
      <c r="M4419" t="s">
        <v>44</v>
      </c>
      <c r="N4419">
        <v>2144304</v>
      </c>
      <c r="O4419" t="s">
        <v>8</v>
      </c>
      <c r="P4419">
        <v>52.354610062946897</v>
      </c>
      <c r="Q4419">
        <v>4.8754784386234098</v>
      </c>
      <c r="R4419" t="s">
        <v>45</v>
      </c>
      <c r="S4419">
        <v>418</v>
      </c>
      <c r="T4419">
        <v>352</v>
      </c>
      <c r="U4419">
        <v>14</v>
      </c>
      <c r="V4419">
        <v>0.34</v>
      </c>
      <c r="W4419">
        <v>11</v>
      </c>
      <c r="X4419">
        <v>1489</v>
      </c>
      <c r="Y4419">
        <v>3</v>
      </c>
      <c r="Z4419" t="s">
        <v>74</v>
      </c>
      <c r="AA4419" t="s">
        <v>75</v>
      </c>
      <c r="AB4419">
        <v>147136</v>
      </c>
      <c r="AC4419">
        <v>0.1</v>
      </c>
    </row>
    <row r="4420" spans="13:29" x14ac:dyDescent="0.35">
      <c r="M4420" t="s">
        <v>44</v>
      </c>
      <c r="N4420">
        <v>2290605</v>
      </c>
      <c r="O4420" t="s">
        <v>8</v>
      </c>
      <c r="P4420">
        <v>52.344598941463701</v>
      </c>
      <c r="Q4420">
        <v>4.8682901190783996</v>
      </c>
      <c r="R4420" t="s">
        <v>45</v>
      </c>
      <c r="S4420">
        <v>175</v>
      </c>
      <c r="T4420">
        <v>30</v>
      </c>
      <c r="U4420">
        <v>35</v>
      </c>
      <c r="V4420">
        <v>0.62</v>
      </c>
      <c r="W4420">
        <v>308</v>
      </c>
      <c r="X4420">
        <v>1549</v>
      </c>
      <c r="Y4420">
        <v>3</v>
      </c>
      <c r="Z4420" t="s">
        <v>74</v>
      </c>
      <c r="AA4420" t="s">
        <v>75</v>
      </c>
      <c r="AB4420">
        <v>5250</v>
      </c>
      <c r="AC4420">
        <v>0.1</v>
      </c>
    </row>
    <row r="4421" spans="13:29" x14ac:dyDescent="0.35">
      <c r="M4421" t="s">
        <v>44</v>
      </c>
      <c r="N4421">
        <v>2372749</v>
      </c>
      <c r="O4421" t="s">
        <v>8</v>
      </c>
      <c r="P4421">
        <v>52.354931777666003</v>
      </c>
      <c r="Q4421">
        <v>4.8551252555066</v>
      </c>
      <c r="R4421" t="s">
        <v>45</v>
      </c>
      <c r="S4421">
        <v>250</v>
      </c>
      <c r="T4421">
        <v>11</v>
      </c>
      <c r="U4421">
        <v>17</v>
      </c>
      <c r="V4421">
        <v>0.35</v>
      </c>
      <c r="W4421">
        <v>354</v>
      </c>
      <c r="X4421">
        <v>1581</v>
      </c>
      <c r="Y4421">
        <v>3</v>
      </c>
      <c r="Z4421" t="s">
        <v>74</v>
      </c>
      <c r="AA4421" t="s">
        <v>75</v>
      </c>
      <c r="AB4421">
        <v>2750</v>
      </c>
      <c r="AC4421">
        <v>0.1</v>
      </c>
    </row>
    <row r="4422" spans="13:29" x14ac:dyDescent="0.35">
      <c r="M4422" t="s">
        <v>44</v>
      </c>
      <c r="N4422">
        <v>2805366</v>
      </c>
      <c r="O4422" t="s">
        <v>8</v>
      </c>
      <c r="P4422">
        <v>52.345002237743103</v>
      </c>
      <c r="Q4422">
        <v>4.8644205159162599</v>
      </c>
      <c r="R4422" t="s">
        <v>45</v>
      </c>
      <c r="S4422">
        <v>113</v>
      </c>
      <c r="T4422">
        <v>244</v>
      </c>
      <c r="U4422">
        <v>38</v>
      </c>
      <c r="V4422">
        <v>0.69</v>
      </c>
      <c r="W4422">
        <v>22</v>
      </c>
      <c r="X4422">
        <v>1788</v>
      </c>
      <c r="Y4422">
        <v>3</v>
      </c>
      <c r="Z4422" t="s">
        <v>74</v>
      </c>
      <c r="AA4422" t="s">
        <v>75</v>
      </c>
      <c r="AB4422">
        <v>27572</v>
      </c>
      <c r="AC4422">
        <v>0.1</v>
      </c>
    </row>
    <row r="4423" spans="13:29" x14ac:dyDescent="0.35">
      <c r="M4423" t="s">
        <v>44</v>
      </c>
      <c r="N4423">
        <v>3205007</v>
      </c>
      <c r="O4423" t="s">
        <v>8</v>
      </c>
      <c r="P4423">
        <v>52.353460705911999</v>
      </c>
      <c r="Q4423">
        <v>4.8520321421199304</v>
      </c>
      <c r="R4423" t="s">
        <v>45</v>
      </c>
      <c r="S4423">
        <v>110</v>
      </c>
      <c r="T4423">
        <v>59</v>
      </c>
      <c r="U4423">
        <v>14</v>
      </c>
      <c r="V4423">
        <v>0.26</v>
      </c>
      <c r="W4423">
        <v>4</v>
      </c>
      <c r="X4423">
        <v>2018</v>
      </c>
      <c r="Y4423">
        <v>3</v>
      </c>
      <c r="Z4423" t="s">
        <v>74</v>
      </c>
      <c r="AA4423" t="s">
        <v>75</v>
      </c>
      <c r="AB4423">
        <v>6490</v>
      </c>
      <c r="AC4423">
        <v>0.1</v>
      </c>
    </row>
    <row r="4424" spans="13:29" x14ac:dyDescent="0.35">
      <c r="M4424" t="s">
        <v>44</v>
      </c>
      <c r="N4424">
        <v>3233235</v>
      </c>
      <c r="O4424" t="s">
        <v>8</v>
      </c>
      <c r="P4424">
        <v>52.3505149717286</v>
      </c>
      <c r="Q4424">
        <v>4.8499119955572798</v>
      </c>
      <c r="R4424" t="s">
        <v>45</v>
      </c>
      <c r="S4424">
        <v>95</v>
      </c>
      <c r="T4424">
        <v>18</v>
      </c>
      <c r="U4424">
        <v>36</v>
      </c>
      <c r="V4424">
        <v>0.72</v>
      </c>
      <c r="W4424">
        <v>79</v>
      </c>
      <c r="X4424">
        <v>2035</v>
      </c>
      <c r="Y4424">
        <v>3</v>
      </c>
      <c r="Z4424" t="s">
        <v>74</v>
      </c>
      <c r="AA4424" t="s">
        <v>75</v>
      </c>
      <c r="AB4424">
        <v>1710</v>
      </c>
      <c r="AC4424">
        <v>0.1</v>
      </c>
    </row>
    <row r="4425" spans="13:29" x14ac:dyDescent="0.35">
      <c r="M4425" t="s">
        <v>44</v>
      </c>
      <c r="N4425">
        <v>3831816</v>
      </c>
      <c r="O4425" t="s">
        <v>8</v>
      </c>
      <c r="P4425">
        <v>52.350656159294097</v>
      </c>
      <c r="Q4425">
        <v>4.8471015835512503</v>
      </c>
      <c r="R4425" t="s">
        <v>45</v>
      </c>
      <c r="S4425">
        <v>115</v>
      </c>
      <c r="T4425">
        <v>283</v>
      </c>
      <c r="U4425">
        <v>28</v>
      </c>
      <c r="V4425">
        <v>0.53</v>
      </c>
      <c r="W4425">
        <v>60</v>
      </c>
      <c r="X4425">
        <v>2422</v>
      </c>
      <c r="Y4425">
        <v>3</v>
      </c>
      <c r="Z4425" t="s">
        <v>74</v>
      </c>
      <c r="AA4425" t="s">
        <v>75</v>
      </c>
      <c r="AB4425">
        <v>32545</v>
      </c>
      <c r="AC4425">
        <v>0.1</v>
      </c>
    </row>
    <row r="4426" spans="13:29" x14ac:dyDescent="0.35">
      <c r="M4426" t="s">
        <v>44</v>
      </c>
      <c r="N4426">
        <v>3846837</v>
      </c>
      <c r="O4426" t="s">
        <v>8</v>
      </c>
      <c r="P4426">
        <v>52.350214496620097</v>
      </c>
      <c r="Q4426">
        <v>4.8487903476275802</v>
      </c>
      <c r="R4426" t="s">
        <v>45</v>
      </c>
      <c r="S4426">
        <v>125</v>
      </c>
      <c r="T4426">
        <v>361</v>
      </c>
      <c r="U4426">
        <v>31</v>
      </c>
      <c r="V4426">
        <v>0.59</v>
      </c>
      <c r="W4426">
        <v>3</v>
      </c>
      <c r="X4426">
        <v>2432</v>
      </c>
      <c r="Y4426">
        <v>3</v>
      </c>
      <c r="Z4426" t="s">
        <v>74</v>
      </c>
      <c r="AA4426" t="s">
        <v>75</v>
      </c>
      <c r="AB4426">
        <v>45125</v>
      </c>
      <c r="AC4426">
        <v>0.1</v>
      </c>
    </row>
    <row r="4427" spans="13:29" x14ac:dyDescent="0.35">
      <c r="M4427" t="s">
        <v>44</v>
      </c>
      <c r="N4427">
        <v>3908795</v>
      </c>
      <c r="O4427" t="s">
        <v>8</v>
      </c>
      <c r="P4427">
        <v>52.354615650846</v>
      </c>
      <c r="Q4427">
        <v>4.8528018013152696</v>
      </c>
      <c r="R4427" t="s">
        <v>45</v>
      </c>
      <c r="S4427">
        <v>495</v>
      </c>
      <c r="T4427">
        <v>60</v>
      </c>
      <c r="U4427">
        <v>24</v>
      </c>
      <c r="V4427">
        <v>0.48</v>
      </c>
      <c r="W4427">
        <v>115</v>
      </c>
      <c r="X4427">
        <v>2478</v>
      </c>
      <c r="Y4427">
        <v>3</v>
      </c>
      <c r="Z4427" t="s">
        <v>74</v>
      </c>
      <c r="AA4427" t="s">
        <v>75</v>
      </c>
      <c r="AB4427">
        <v>29700</v>
      </c>
      <c r="AC4427">
        <v>0.1</v>
      </c>
    </row>
    <row r="4428" spans="13:29" x14ac:dyDescent="0.35">
      <c r="M4428" t="s">
        <v>44</v>
      </c>
      <c r="N4428">
        <v>4011691</v>
      </c>
      <c r="O4428" t="s">
        <v>8</v>
      </c>
      <c r="P4428">
        <v>52.354812199970503</v>
      </c>
      <c r="Q4428">
        <v>4.8810944811611598</v>
      </c>
      <c r="R4428" t="s">
        <v>45</v>
      </c>
      <c r="S4428">
        <v>168</v>
      </c>
      <c r="T4428">
        <v>26</v>
      </c>
      <c r="U4428">
        <v>65</v>
      </c>
      <c r="V4428">
        <v>1.67</v>
      </c>
      <c r="W4428">
        <v>259</v>
      </c>
      <c r="X4428">
        <v>2537</v>
      </c>
      <c r="Y4428">
        <v>3</v>
      </c>
      <c r="Z4428" t="s">
        <v>74</v>
      </c>
      <c r="AA4428" t="s">
        <v>75</v>
      </c>
      <c r="AB4428">
        <v>4368</v>
      </c>
      <c r="AC4428">
        <v>0.1</v>
      </c>
    </row>
    <row r="4429" spans="13:29" x14ac:dyDescent="0.35">
      <c r="M4429" t="s">
        <v>44</v>
      </c>
      <c r="N4429">
        <v>4213099</v>
      </c>
      <c r="O4429" t="s">
        <v>8</v>
      </c>
      <c r="P4429">
        <v>52.352101694951898</v>
      </c>
      <c r="Q4429">
        <v>4.8508924604391002</v>
      </c>
      <c r="R4429" t="s">
        <v>45</v>
      </c>
      <c r="S4429">
        <v>150</v>
      </c>
      <c r="T4429">
        <v>38</v>
      </c>
      <c r="U4429">
        <v>10</v>
      </c>
      <c r="V4429">
        <v>0.21</v>
      </c>
      <c r="W4429">
        <v>294</v>
      </c>
      <c r="X4429">
        <v>2639</v>
      </c>
      <c r="Y4429">
        <v>3</v>
      </c>
      <c r="Z4429" t="s">
        <v>74</v>
      </c>
      <c r="AA4429" t="s">
        <v>75</v>
      </c>
      <c r="AB4429">
        <v>5700</v>
      </c>
      <c r="AC4429">
        <v>0.1</v>
      </c>
    </row>
    <row r="4430" spans="13:29" x14ac:dyDescent="0.35">
      <c r="M4430" t="s">
        <v>44</v>
      </c>
      <c r="N4430">
        <v>4266630</v>
      </c>
      <c r="O4430" t="s">
        <v>8</v>
      </c>
      <c r="P4430">
        <v>52.347345604959798</v>
      </c>
      <c r="Q4430">
        <v>4.8464290055115402</v>
      </c>
      <c r="R4430" t="s">
        <v>45</v>
      </c>
      <c r="S4430">
        <v>120</v>
      </c>
      <c r="T4430">
        <v>268</v>
      </c>
      <c r="U4430">
        <v>25</v>
      </c>
      <c r="V4430">
        <v>0.56000000000000005</v>
      </c>
      <c r="W4430">
        <v>101</v>
      </c>
      <c r="X4430">
        <v>2673</v>
      </c>
      <c r="Y4430">
        <v>3</v>
      </c>
      <c r="Z4430" t="s">
        <v>74</v>
      </c>
      <c r="AA4430" t="s">
        <v>75</v>
      </c>
      <c r="AB4430">
        <v>32160</v>
      </c>
      <c r="AC4430">
        <v>0.1</v>
      </c>
    </row>
    <row r="4431" spans="13:29" x14ac:dyDescent="0.35">
      <c r="M4431" t="s">
        <v>44</v>
      </c>
      <c r="N4431">
        <v>4394074</v>
      </c>
      <c r="O4431" t="s">
        <v>8</v>
      </c>
      <c r="P4431">
        <v>52.354740987069</v>
      </c>
      <c r="Q4431">
        <v>4.87197946561849</v>
      </c>
      <c r="R4431" t="s">
        <v>45</v>
      </c>
      <c r="S4431" s="9">
        <v>1095</v>
      </c>
      <c r="T4431">
        <v>14</v>
      </c>
      <c r="U4431">
        <v>21</v>
      </c>
      <c r="V4431">
        <v>0.44</v>
      </c>
      <c r="W4431">
        <v>354</v>
      </c>
      <c r="X4431">
        <v>2740</v>
      </c>
      <c r="Y4431">
        <v>3</v>
      </c>
      <c r="Z4431" t="s">
        <v>74</v>
      </c>
      <c r="AA4431" t="s">
        <v>75</v>
      </c>
      <c r="AB4431">
        <v>15330</v>
      </c>
      <c r="AC4431">
        <v>0.1</v>
      </c>
    </row>
    <row r="4432" spans="13:29" x14ac:dyDescent="0.35">
      <c r="M4432" t="s">
        <v>44</v>
      </c>
      <c r="N4432">
        <v>4538386</v>
      </c>
      <c r="O4432" t="s">
        <v>8</v>
      </c>
      <c r="P4432">
        <v>52.359270193835599</v>
      </c>
      <c r="Q4432">
        <v>4.8787556762016404</v>
      </c>
      <c r="R4432" t="s">
        <v>45</v>
      </c>
      <c r="S4432">
        <v>125</v>
      </c>
      <c r="T4432">
        <v>173</v>
      </c>
      <c r="U4432">
        <v>24</v>
      </c>
      <c r="V4432">
        <v>0.75</v>
      </c>
      <c r="W4432">
        <v>7</v>
      </c>
      <c r="X4432">
        <v>2819</v>
      </c>
      <c r="Y4432">
        <v>3</v>
      </c>
      <c r="Z4432" t="s">
        <v>74</v>
      </c>
      <c r="AA4432" t="s">
        <v>75</v>
      </c>
      <c r="AB4432">
        <v>21625</v>
      </c>
      <c r="AC4432">
        <v>0.1</v>
      </c>
    </row>
    <row r="4433" spans="13:29" x14ac:dyDescent="0.35">
      <c r="M4433" t="s">
        <v>44</v>
      </c>
      <c r="N4433">
        <v>4756790</v>
      </c>
      <c r="O4433" t="s">
        <v>8</v>
      </c>
      <c r="P4433">
        <v>52.351223672026798</v>
      </c>
      <c r="Q4433">
        <v>4.8551233207928499</v>
      </c>
      <c r="R4433" t="s">
        <v>45</v>
      </c>
      <c r="S4433">
        <v>129</v>
      </c>
      <c r="T4433">
        <v>360</v>
      </c>
      <c r="U4433">
        <v>19</v>
      </c>
      <c r="V4433">
        <v>0.43</v>
      </c>
      <c r="W4433">
        <v>39</v>
      </c>
      <c r="X4433">
        <v>2930</v>
      </c>
      <c r="Y4433">
        <v>3</v>
      </c>
      <c r="Z4433" t="s">
        <v>74</v>
      </c>
      <c r="AA4433" t="s">
        <v>75</v>
      </c>
      <c r="AB4433">
        <v>46440</v>
      </c>
      <c r="AC4433">
        <v>0.1</v>
      </c>
    </row>
    <row r="4434" spans="13:29" x14ac:dyDescent="0.35">
      <c r="M4434" t="s">
        <v>44</v>
      </c>
      <c r="N4434">
        <v>5102441</v>
      </c>
      <c r="O4434" t="s">
        <v>8</v>
      </c>
      <c r="P4434">
        <v>52.3535395259252</v>
      </c>
      <c r="Q4434">
        <v>4.88158083261151</v>
      </c>
      <c r="R4434" t="s">
        <v>45</v>
      </c>
      <c r="S4434">
        <v>135</v>
      </c>
      <c r="T4434">
        <v>148</v>
      </c>
      <c r="U4434">
        <v>49</v>
      </c>
      <c r="V4434">
        <v>1.1000000000000001</v>
      </c>
      <c r="W4434">
        <v>232</v>
      </c>
      <c r="X4434">
        <v>3123</v>
      </c>
      <c r="Y4434">
        <v>3</v>
      </c>
      <c r="Z4434" t="s">
        <v>74</v>
      </c>
      <c r="AA4434" t="s">
        <v>75</v>
      </c>
      <c r="AB4434">
        <v>19980</v>
      </c>
      <c r="AC4434">
        <v>0.1</v>
      </c>
    </row>
    <row r="4435" spans="13:29" x14ac:dyDescent="0.35">
      <c r="M4435" t="s">
        <v>44</v>
      </c>
      <c r="N4435">
        <v>5453878</v>
      </c>
      <c r="O4435" t="s">
        <v>8</v>
      </c>
      <c r="P4435">
        <v>52.344628834317803</v>
      </c>
      <c r="Q4435">
        <v>4.8640401166832898</v>
      </c>
      <c r="R4435" t="s">
        <v>45</v>
      </c>
      <c r="S4435">
        <v>99</v>
      </c>
      <c r="T4435">
        <v>333</v>
      </c>
      <c r="U4435">
        <v>54</v>
      </c>
      <c r="V4435">
        <v>1.21</v>
      </c>
      <c r="W4435">
        <v>20</v>
      </c>
      <c r="X4435">
        <v>3273</v>
      </c>
      <c r="Y4435">
        <v>3</v>
      </c>
      <c r="Z4435" t="s">
        <v>74</v>
      </c>
      <c r="AA4435" t="s">
        <v>75</v>
      </c>
      <c r="AB4435">
        <v>32967</v>
      </c>
      <c r="AC4435">
        <v>0.1</v>
      </c>
    </row>
    <row r="4436" spans="13:29" x14ac:dyDescent="0.35">
      <c r="M4436" t="s">
        <v>44</v>
      </c>
      <c r="N4436">
        <v>5832472</v>
      </c>
      <c r="O4436" t="s">
        <v>8</v>
      </c>
      <c r="P4436">
        <v>52.353315191602199</v>
      </c>
      <c r="Q4436">
        <v>4.8519164617158896</v>
      </c>
      <c r="R4436" t="s">
        <v>45</v>
      </c>
      <c r="S4436">
        <v>145</v>
      </c>
      <c r="T4436">
        <v>245</v>
      </c>
      <c r="U4436">
        <v>31</v>
      </c>
      <c r="V4436">
        <v>0.71</v>
      </c>
      <c r="W4436">
        <v>174</v>
      </c>
      <c r="X4436">
        <v>3447</v>
      </c>
      <c r="Y4436">
        <v>3</v>
      </c>
      <c r="Z4436" t="s">
        <v>74</v>
      </c>
      <c r="AA4436" t="s">
        <v>75</v>
      </c>
      <c r="AB4436">
        <v>35525</v>
      </c>
      <c r="AC4436">
        <v>0.1</v>
      </c>
    </row>
    <row r="4437" spans="13:29" x14ac:dyDescent="0.35">
      <c r="M4437" t="s">
        <v>44</v>
      </c>
      <c r="N4437">
        <v>5985395</v>
      </c>
      <c r="O4437" t="s">
        <v>8</v>
      </c>
      <c r="P4437">
        <v>52.348204294255503</v>
      </c>
      <c r="Q4437">
        <v>4.8626137705025796</v>
      </c>
      <c r="R4437" t="s">
        <v>45</v>
      </c>
      <c r="S4437">
        <v>118</v>
      </c>
      <c r="T4437">
        <v>28</v>
      </c>
      <c r="U4437">
        <v>7</v>
      </c>
      <c r="V4437">
        <v>0.16</v>
      </c>
      <c r="W4437">
        <v>3</v>
      </c>
      <c r="X4437">
        <v>3539</v>
      </c>
      <c r="Y4437">
        <v>3</v>
      </c>
      <c r="Z4437" t="s">
        <v>74</v>
      </c>
      <c r="AA4437" t="s">
        <v>75</v>
      </c>
      <c r="AB4437">
        <v>3304</v>
      </c>
      <c r="AC4437">
        <v>0.1</v>
      </c>
    </row>
    <row r="4438" spans="13:29" x14ac:dyDescent="0.35">
      <c r="M4438" t="s">
        <v>44</v>
      </c>
      <c r="N4438">
        <v>6011262</v>
      </c>
      <c r="O4438" t="s">
        <v>8</v>
      </c>
      <c r="P4438">
        <v>52.353486125282998</v>
      </c>
      <c r="Q4438">
        <v>4.8846766006616997</v>
      </c>
      <c r="R4438" t="s">
        <v>45</v>
      </c>
      <c r="S4438">
        <v>250</v>
      </c>
      <c r="T4438">
        <v>1</v>
      </c>
      <c r="U4438">
        <v>21</v>
      </c>
      <c r="V4438">
        <v>0.47</v>
      </c>
      <c r="W4438">
        <v>364</v>
      </c>
      <c r="X4438">
        <v>3555</v>
      </c>
      <c r="Y4438">
        <v>3</v>
      </c>
      <c r="Z4438" t="s">
        <v>74</v>
      </c>
      <c r="AA4438" t="s">
        <v>75</v>
      </c>
      <c r="AB4438">
        <v>250</v>
      </c>
      <c r="AC4438">
        <v>0.1</v>
      </c>
    </row>
    <row r="4439" spans="13:29" x14ac:dyDescent="0.35">
      <c r="M4439" t="s">
        <v>44</v>
      </c>
      <c r="N4439">
        <v>6732776</v>
      </c>
      <c r="O4439" t="s">
        <v>8</v>
      </c>
      <c r="P4439">
        <v>52.350638932535396</v>
      </c>
      <c r="Q4439">
        <v>4.8751087767079602</v>
      </c>
      <c r="R4439" t="s">
        <v>45</v>
      </c>
      <c r="S4439">
        <v>300</v>
      </c>
      <c r="T4439">
        <v>290</v>
      </c>
      <c r="U4439">
        <v>36</v>
      </c>
      <c r="V4439">
        <v>1.19</v>
      </c>
      <c r="W4439">
        <v>68</v>
      </c>
      <c r="X4439">
        <v>4064</v>
      </c>
      <c r="Y4439">
        <v>3</v>
      </c>
      <c r="Z4439" t="s">
        <v>74</v>
      </c>
      <c r="AA4439" t="s">
        <v>75</v>
      </c>
      <c r="AB4439">
        <v>87000</v>
      </c>
      <c r="AC4439">
        <v>0.1</v>
      </c>
    </row>
    <row r="4440" spans="13:29" x14ac:dyDescent="0.35">
      <c r="M4440" t="s">
        <v>44</v>
      </c>
      <c r="N4440">
        <v>7170975</v>
      </c>
      <c r="O4440" t="s">
        <v>8</v>
      </c>
      <c r="P4440">
        <v>52.351119790343901</v>
      </c>
      <c r="Q4440">
        <v>4.8559511500821397</v>
      </c>
      <c r="R4440" t="s">
        <v>45</v>
      </c>
      <c r="S4440">
        <v>90</v>
      </c>
      <c r="T4440">
        <v>264</v>
      </c>
      <c r="U4440">
        <v>48</v>
      </c>
      <c r="V4440">
        <v>1.2</v>
      </c>
      <c r="W4440">
        <v>74</v>
      </c>
      <c r="X4440">
        <v>4335</v>
      </c>
      <c r="Y4440">
        <v>3</v>
      </c>
      <c r="Z4440" t="s">
        <v>74</v>
      </c>
      <c r="AA4440" t="s">
        <v>75</v>
      </c>
      <c r="AB4440">
        <v>23760</v>
      </c>
      <c r="AC4440">
        <v>0.1</v>
      </c>
    </row>
    <row r="4441" spans="13:29" x14ac:dyDescent="0.35">
      <c r="M4441" t="s">
        <v>44</v>
      </c>
      <c r="N4441">
        <v>7866284</v>
      </c>
      <c r="O4441" t="s">
        <v>8</v>
      </c>
      <c r="P4441">
        <v>52.353208363879098</v>
      </c>
      <c r="Q4441">
        <v>4.8502369823993199</v>
      </c>
      <c r="R4441" t="s">
        <v>45</v>
      </c>
      <c r="S4441">
        <v>249</v>
      </c>
      <c r="T4441">
        <v>43</v>
      </c>
      <c r="U4441">
        <v>41</v>
      </c>
      <c r="V4441">
        <v>1.06</v>
      </c>
      <c r="W4441">
        <v>265</v>
      </c>
      <c r="X4441">
        <v>4826</v>
      </c>
      <c r="Y4441">
        <v>3</v>
      </c>
      <c r="Z4441" t="s">
        <v>74</v>
      </c>
      <c r="AA4441" t="s">
        <v>75</v>
      </c>
      <c r="AB4441">
        <v>10707</v>
      </c>
      <c r="AC4441">
        <v>0.1</v>
      </c>
    </row>
    <row r="4442" spans="13:29" x14ac:dyDescent="0.35">
      <c r="M4442" t="s">
        <v>44</v>
      </c>
      <c r="N4442">
        <v>7906778</v>
      </c>
      <c r="O4442" t="s">
        <v>8</v>
      </c>
      <c r="P4442">
        <v>52.357343452694202</v>
      </c>
      <c r="Q4442">
        <v>4.8759440965615903</v>
      </c>
      <c r="R4442" t="s">
        <v>45</v>
      </c>
      <c r="S4442">
        <v>150</v>
      </c>
      <c r="T4442">
        <v>110</v>
      </c>
      <c r="U4442">
        <v>8</v>
      </c>
      <c r="V4442">
        <v>0.21</v>
      </c>
      <c r="W4442">
        <v>22</v>
      </c>
      <c r="X4442">
        <v>4859</v>
      </c>
      <c r="Y4442">
        <v>3</v>
      </c>
      <c r="Z4442" t="s">
        <v>74</v>
      </c>
      <c r="AA4442" t="s">
        <v>75</v>
      </c>
      <c r="AB4442">
        <v>16500</v>
      </c>
      <c r="AC4442">
        <v>0.1</v>
      </c>
    </row>
    <row r="4443" spans="13:29" x14ac:dyDescent="0.35">
      <c r="M4443" t="s">
        <v>44</v>
      </c>
      <c r="N4443">
        <v>7925449</v>
      </c>
      <c r="O4443" t="s">
        <v>8</v>
      </c>
      <c r="P4443">
        <v>52.355928297847903</v>
      </c>
      <c r="Q4443">
        <v>4.8832804272126502</v>
      </c>
      <c r="R4443" t="s">
        <v>45</v>
      </c>
      <c r="S4443">
        <v>177</v>
      </c>
      <c r="T4443">
        <v>239</v>
      </c>
      <c r="U4443">
        <v>154</v>
      </c>
      <c r="V4443">
        <v>3.9</v>
      </c>
      <c r="W4443">
        <v>109</v>
      </c>
      <c r="X4443">
        <v>4873</v>
      </c>
      <c r="Y4443">
        <v>3</v>
      </c>
      <c r="Z4443" t="s">
        <v>74</v>
      </c>
      <c r="AA4443" t="s">
        <v>75</v>
      </c>
      <c r="AB4443">
        <v>42303</v>
      </c>
      <c r="AC4443">
        <v>0.1</v>
      </c>
    </row>
    <row r="4444" spans="13:29" x14ac:dyDescent="0.35">
      <c r="M4444" t="s">
        <v>44</v>
      </c>
      <c r="N4444">
        <v>8078228</v>
      </c>
      <c r="O4444" t="s">
        <v>8</v>
      </c>
      <c r="P4444">
        <v>52.348768614926598</v>
      </c>
      <c r="Q4444">
        <v>4.8489459560581798</v>
      </c>
      <c r="R4444" t="s">
        <v>45</v>
      </c>
      <c r="S4444">
        <v>145</v>
      </c>
      <c r="T4444">
        <v>301</v>
      </c>
      <c r="U4444">
        <v>12</v>
      </c>
      <c r="V4444">
        <v>0.31</v>
      </c>
      <c r="W4444">
        <v>172</v>
      </c>
      <c r="X4444">
        <v>4944</v>
      </c>
      <c r="Y4444">
        <v>3</v>
      </c>
      <c r="Z4444" t="s">
        <v>74</v>
      </c>
      <c r="AA4444" t="s">
        <v>75</v>
      </c>
      <c r="AB4444">
        <v>43645</v>
      </c>
      <c r="AC4444">
        <v>0.1</v>
      </c>
    </row>
    <row r="4445" spans="13:29" x14ac:dyDescent="0.35">
      <c r="M4445" t="s">
        <v>44</v>
      </c>
      <c r="N4445">
        <v>8215255</v>
      </c>
      <c r="O4445" t="s">
        <v>8</v>
      </c>
      <c r="P4445">
        <v>52.354766612736597</v>
      </c>
      <c r="Q4445">
        <v>4.8547777905441398</v>
      </c>
      <c r="R4445" t="s">
        <v>45</v>
      </c>
      <c r="S4445">
        <v>160</v>
      </c>
      <c r="T4445">
        <v>28</v>
      </c>
      <c r="U4445">
        <v>14</v>
      </c>
      <c r="V4445">
        <v>0.37</v>
      </c>
      <c r="W4445">
        <v>362</v>
      </c>
      <c r="X4445">
        <v>5021</v>
      </c>
      <c r="Y4445">
        <v>3</v>
      </c>
      <c r="Z4445" t="s">
        <v>74</v>
      </c>
      <c r="AA4445" t="s">
        <v>75</v>
      </c>
      <c r="AB4445">
        <v>4480</v>
      </c>
      <c r="AC4445">
        <v>0.1</v>
      </c>
    </row>
    <row r="4446" spans="13:29" x14ac:dyDescent="0.35">
      <c r="M4446" t="s">
        <v>44</v>
      </c>
      <c r="N4446">
        <v>8693265</v>
      </c>
      <c r="O4446" t="s">
        <v>8</v>
      </c>
      <c r="P4446">
        <v>52.360140786318198</v>
      </c>
      <c r="Q4446">
        <v>4.8800246614956402</v>
      </c>
      <c r="R4446" t="s">
        <v>45</v>
      </c>
      <c r="S4446">
        <v>350</v>
      </c>
      <c r="T4446">
        <v>21</v>
      </c>
      <c r="U4446">
        <v>35</v>
      </c>
      <c r="V4446">
        <v>0.95</v>
      </c>
      <c r="W4446">
        <v>348</v>
      </c>
      <c r="X4446">
        <v>5281</v>
      </c>
      <c r="Y4446">
        <v>3</v>
      </c>
      <c r="Z4446" t="s">
        <v>74</v>
      </c>
      <c r="AA4446" t="s">
        <v>75</v>
      </c>
      <c r="AB4446">
        <v>7350</v>
      </c>
      <c r="AC4446">
        <v>0.1</v>
      </c>
    </row>
    <row r="4447" spans="13:29" x14ac:dyDescent="0.35">
      <c r="M4447" t="s">
        <v>44</v>
      </c>
      <c r="N4447">
        <v>9070642</v>
      </c>
      <c r="O4447" t="s">
        <v>8</v>
      </c>
      <c r="P4447">
        <v>52.351195365369598</v>
      </c>
      <c r="Q4447">
        <v>4.8617880212624502</v>
      </c>
      <c r="R4447" t="s">
        <v>45</v>
      </c>
      <c r="S4447">
        <v>345</v>
      </c>
      <c r="T4447">
        <v>239</v>
      </c>
      <c r="U4447">
        <v>32</v>
      </c>
      <c r="V4447">
        <v>0.9</v>
      </c>
      <c r="W4447">
        <v>25</v>
      </c>
      <c r="X4447">
        <v>5490</v>
      </c>
      <c r="Y4447">
        <v>3</v>
      </c>
      <c r="Z4447" t="s">
        <v>74</v>
      </c>
      <c r="AA4447" t="s">
        <v>75</v>
      </c>
      <c r="AB4447">
        <v>82455</v>
      </c>
      <c r="AC4447">
        <v>0.1</v>
      </c>
    </row>
    <row r="4448" spans="13:29" x14ac:dyDescent="0.35">
      <c r="M4448" t="s">
        <v>44</v>
      </c>
      <c r="N4448">
        <v>9322953</v>
      </c>
      <c r="O4448" t="s">
        <v>8</v>
      </c>
      <c r="P4448">
        <v>52.345945417734598</v>
      </c>
      <c r="Q4448">
        <v>4.85908677109422</v>
      </c>
      <c r="R4448" t="s">
        <v>45</v>
      </c>
      <c r="S4448">
        <v>100</v>
      </c>
      <c r="T4448">
        <v>363</v>
      </c>
      <c r="U4448">
        <v>50</v>
      </c>
      <c r="V4448">
        <v>1.49</v>
      </c>
      <c r="W4448">
        <v>19</v>
      </c>
      <c r="X4448">
        <v>5661</v>
      </c>
      <c r="Y4448">
        <v>3</v>
      </c>
      <c r="Z4448" t="s">
        <v>74</v>
      </c>
      <c r="AA4448" t="s">
        <v>75</v>
      </c>
      <c r="AB4448">
        <v>36300</v>
      </c>
      <c r="AC4448">
        <v>0.1</v>
      </c>
    </row>
    <row r="4449" spans="13:29" x14ac:dyDescent="0.35">
      <c r="M4449" t="s">
        <v>44</v>
      </c>
      <c r="N4449">
        <v>9420691</v>
      </c>
      <c r="O4449" t="s">
        <v>8</v>
      </c>
      <c r="P4449">
        <v>52.355912611054698</v>
      </c>
      <c r="Q4449">
        <v>4.8716072815874201</v>
      </c>
      <c r="R4449" t="s">
        <v>45</v>
      </c>
      <c r="S4449">
        <v>115</v>
      </c>
      <c r="T4449">
        <v>344</v>
      </c>
      <c r="U4449">
        <v>95</v>
      </c>
      <c r="V4449">
        <v>2.67</v>
      </c>
      <c r="W4449">
        <v>31</v>
      </c>
      <c r="X4449">
        <v>5732</v>
      </c>
      <c r="Y4449">
        <v>3</v>
      </c>
      <c r="Z4449" t="s">
        <v>74</v>
      </c>
      <c r="AA4449" t="s">
        <v>75</v>
      </c>
      <c r="AB4449">
        <v>39560</v>
      </c>
      <c r="AC4449">
        <v>0.1</v>
      </c>
    </row>
    <row r="4450" spans="13:29" x14ac:dyDescent="0.35">
      <c r="M4450" t="s">
        <v>44</v>
      </c>
      <c r="N4450">
        <v>10111606</v>
      </c>
      <c r="O4450" t="s">
        <v>8</v>
      </c>
      <c r="P4450">
        <v>52.345151596047103</v>
      </c>
      <c r="Q4450">
        <v>4.8612258270931701</v>
      </c>
      <c r="R4450" t="s">
        <v>45</v>
      </c>
      <c r="S4450">
        <v>200</v>
      </c>
      <c r="T4450">
        <v>255</v>
      </c>
      <c r="U4450">
        <v>15</v>
      </c>
      <c r="V4450">
        <v>0.42</v>
      </c>
      <c r="W4450">
        <v>122</v>
      </c>
      <c r="X4450">
        <v>6188</v>
      </c>
      <c r="Y4450">
        <v>3</v>
      </c>
      <c r="Z4450" t="s">
        <v>74</v>
      </c>
      <c r="AA4450" t="s">
        <v>75</v>
      </c>
      <c r="AB4450">
        <v>51000</v>
      </c>
      <c r="AC4450">
        <v>0.1</v>
      </c>
    </row>
    <row r="4451" spans="13:29" x14ac:dyDescent="0.35">
      <c r="M4451" t="s">
        <v>44</v>
      </c>
      <c r="N4451">
        <v>10952538</v>
      </c>
      <c r="O4451" t="s">
        <v>8</v>
      </c>
      <c r="P4451">
        <v>52.355751500626297</v>
      </c>
      <c r="Q4451">
        <v>4.8509190396764597</v>
      </c>
      <c r="R4451" t="s">
        <v>45</v>
      </c>
      <c r="S4451">
        <v>150</v>
      </c>
      <c r="T4451">
        <v>17</v>
      </c>
      <c r="U4451">
        <v>27</v>
      </c>
      <c r="V4451">
        <v>0.8</v>
      </c>
      <c r="W4451">
        <v>61</v>
      </c>
      <c r="X4451">
        <v>6558</v>
      </c>
      <c r="Y4451">
        <v>3</v>
      </c>
      <c r="Z4451" t="s">
        <v>74</v>
      </c>
      <c r="AA4451" t="s">
        <v>75</v>
      </c>
      <c r="AB4451">
        <v>2550</v>
      </c>
      <c r="AC4451">
        <v>0.1</v>
      </c>
    </row>
    <row r="4452" spans="13:29" x14ac:dyDescent="0.35">
      <c r="M4452" t="s">
        <v>44</v>
      </c>
      <c r="N4452">
        <v>11765889</v>
      </c>
      <c r="O4452" t="s">
        <v>8</v>
      </c>
      <c r="P4452">
        <v>52.351867152187999</v>
      </c>
      <c r="Q4452">
        <v>4.8458102921237103</v>
      </c>
      <c r="R4452" t="s">
        <v>45</v>
      </c>
      <c r="S4452">
        <v>99</v>
      </c>
      <c r="T4452">
        <v>361</v>
      </c>
      <c r="U4452">
        <v>16</v>
      </c>
      <c r="V4452">
        <v>0.49</v>
      </c>
      <c r="W4452">
        <v>4</v>
      </c>
      <c r="X4452">
        <v>6997</v>
      </c>
      <c r="Y4452">
        <v>3</v>
      </c>
      <c r="Z4452" t="s">
        <v>74</v>
      </c>
      <c r="AA4452" t="s">
        <v>75</v>
      </c>
      <c r="AB4452">
        <v>35739</v>
      </c>
      <c r="AC4452">
        <v>0.1</v>
      </c>
    </row>
    <row r="4453" spans="13:29" x14ac:dyDescent="0.35">
      <c r="M4453" t="s">
        <v>44</v>
      </c>
      <c r="N4453">
        <v>11830596</v>
      </c>
      <c r="O4453" t="s">
        <v>8</v>
      </c>
      <c r="P4453">
        <v>52.351247579094398</v>
      </c>
      <c r="Q4453">
        <v>4.8489092251854702</v>
      </c>
      <c r="R4453" t="s">
        <v>45</v>
      </c>
      <c r="S4453">
        <v>120</v>
      </c>
      <c r="T4453">
        <v>361</v>
      </c>
      <c r="U4453">
        <v>35</v>
      </c>
      <c r="V4453">
        <v>1.0900000000000001</v>
      </c>
      <c r="W4453">
        <v>1</v>
      </c>
      <c r="X4453">
        <v>7020</v>
      </c>
      <c r="Y4453">
        <v>3</v>
      </c>
      <c r="Z4453" t="s">
        <v>74</v>
      </c>
      <c r="AA4453" t="s">
        <v>75</v>
      </c>
      <c r="AB4453">
        <v>43320</v>
      </c>
      <c r="AC4453">
        <v>0.1</v>
      </c>
    </row>
    <row r="4454" spans="13:29" x14ac:dyDescent="0.35">
      <c r="M4454" t="s">
        <v>44</v>
      </c>
      <c r="N4454">
        <v>12139525</v>
      </c>
      <c r="O4454" t="s">
        <v>8</v>
      </c>
      <c r="P4454">
        <v>52.350900048540403</v>
      </c>
      <c r="Q4454">
        <v>4.8570286074280498</v>
      </c>
      <c r="R4454" t="s">
        <v>45</v>
      </c>
      <c r="S4454">
        <v>525</v>
      </c>
      <c r="T4454">
        <v>282</v>
      </c>
      <c r="U4454">
        <v>19</v>
      </c>
      <c r="V4454">
        <v>0.68</v>
      </c>
      <c r="W4454">
        <v>44</v>
      </c>
      <c r="X4454">
        <v>7183</v>
      </c>
      <c r="Y4454">
        <v>3</v>
      </c>
      <c r="Z4454" t="s">
        <v>74</v>
      </c>
      <c r="AA4454" t="s">
        <v>75</v>
      </c>
      <c r="AB4454">
        <v>148050</v>
      </c>
      <c r="AC4454">
        <v>0.1</v>
      </c>
    </row>
    <row r="4455" spans="13:29" x14ac:dyDescent="0.35">
      <c r="M4455" t="s">
        <v>44</v>
      </c>
      <c r="N4455">
        <v>12447310</v>
      </c>
      <c r="O4455" t="s">
        <v>8</v>
      </c>
      <c r="P4455">
        <v>52.356167255608597</v>
      </c>
      <c r="Q4455">
        <v>4.8689059582896101</v>
      </c>
      <c r="R4455" t="s">
        <v>45</v>
      </c>
      <c r="S4455">
        <v>295</v>
      </c>
      <c r="T4455">
        <v>215</v>
      </c>
      <c r="U4455">
        <v>20</v>
      </c>
      <c r="V4455">
        <v>0.64</v>
      </c>
      <c r="W4455">
        <v>151</v>
      </c>
      <c r="X4455">
        <v>7369</v>
      </c>
      <c r="Y4455">
        <v>3</v>
      </c>
      <c r="Z4455" t="s">
        <v>74</v>
      </c>
      <c r="AA4455" t="s">
        <v>75</v>
      </c>
      <c r="AB4455">
        <v>63425</v>
      </c>
      <c r="AC4455">
        <v>0.1</v>
      </c>
    </row>
    <row r="4456" spans="13:29" x14ac:dyDescent="0.35">
      <c r="M4456" t="s">
        <v>44</v>
      </c>
      <c r="N4456">
        <v>12500365</v>
      </c>
      <c r="O4456" t="s">
        <v>8</v>
      </c>
      <c r="P4456">
        <v>52.340212948827798</v>
      </c>
      <c r="Q4456">
        <v>4.8456381741458197</v>
      </c>
      <c r="R4456" t="s">
        <v>45</v>
      </c>
      <c r="S4456">
        <v>150</v>
      </c>
      <c r="T4456">
        <v>162</v>
      </c>
      <c r="U4456">
        <v>46</v>
      </c>
      <c r="V4456">
        <v>1.46</v>
      </c>
      <c r="W4456">
        <v>204</v>
      </c>
      <c r="X4456">
        <v>7398</v>
      </c>
      <c r="Y4456">
        <v>3</v>
      </c>
      <c r="Z4456" t="s">
        <v>74</v>
      </c>
      <c r="AA4456" t="s">
        <v>75</v>
      </c>
      <c r="AB4456">
        <v>24300</v>
      </c>
      <c r="AC4456">
        <v>0.1</v>
      </c>
    </row>
    <row r="4457" spans="13:29" x14ac:dyDescent="0.35">
      <c r="M4457" t="s">
        <v>44</v>
      </c>
      <c r="N4457">
        <v>12643640</v>
      </c>
      <c r="O4457" t="s">
        <v>8</v>
      </c>
      <c r="P4457">
        <v>52.353598048172003</v>
      </c>
      <c r="Q4457">
        <v>4.88248757116087</v>
      </c>
      <c r="R4457" t="s">
        <v>45</v>
      </c>
      <c r="S4457">
        <v>475</v>
      </c>
      <c r="T4457">
        <v>356</v>
      </c>
      <c r="U4457">
        <v>48</v>
      </c>
      <c r="V4457">
        <v>1.53</v>
      </c>
      <c r="W4457">
        <v>18</v>
      </c>
      <c r="X4457">
        <v>7503</v>
      </c>
      <c r="Y4457">
        <v>3</v>
      </c>
      <c r="Z4457" t="s">
        <v>74</v>
      </c>
      <c r="AA4457" t="s">
        <v>75</v>
      </c>
      <c r="AB4457">
        <v>169100</v>
      </c>
      <c r="AC4457">
        <v>0.1</v>
      </c>
    </row>
    <row r="4458" spans="13:29" x14ac:dyDescent="0.35">
      <c r="M4458" t="s">
        <v>44</v>
      </c>
      <c r="N4458">
        <v>13338699</v>
      </c>
      <c r="O4458" t="s">
        <v>8</v>
      </c>
      <c r="P4458">
        <v>52.353678224177401</v>
      </c>
      <c r="Q4458">
        <v>4.8762617554430197</v>
      </c>
      <c r="R4458" t="s">
        <v>45</v>
      </c>
      <c r="S4458">
        <v>160</v>
      </c>
      <c r="T4458">
        <v>327</v>
      </c>
      <c r="U4458">
        <v>18</v>
      </c>
      <c r="V4458">
        <v>0.63</v>
      </c>
      <c r="W4458">
        <v>86</v>
      </c>
      <c r="X4458">
        <v>8068</v>
      </c>
      <c r="Y4458">
        <v>3</v>
      </c>
      <c r="Z4458" t="s">
        <v>74</v>
      </c>
      <c r="AA4458" t="s">
        <v>75</v>
      </c>
      <c r="AB4458">
        <v>52320</v>
      </c>
      <c r="AC4458">
        <v>0.1</v>
      </c>
    </row>
    <row r="4459" spans="13:29" x14ac:dyDescent="0.35">
      <c r="M4459" t="s">
        <v>44</v>
      </c>
      <c r="N4459">
        <v>14033465</v>
      </c>
      <c r="O4459" t="s">
        <v>8</v>
      </c>
      <c r="P4459">
        <v>52.354100919908298</v>
      </c>
      <c r="Q4459">
        <v>4.8848307296583</v>
      </c>
      <c r="R4459" t="s">
        <v>45</v>
      </c>
      <c r="S4459">
        <v>500</v>
      </c>
      <c r="T4459">
        <v>356</v>
      </c>
      <c r="U4459">
        <v>10</v>
      </c>
      <c r="V4459">
        <v>0.35</v>
      </c>
      <c r="W4459">
        <v>247</v>
      </c>
      <c r="X4459">
        <v>8893</v>
      </c>
      <c r="Y4459">
        <v>3</v>
      </c>
      <c r="Z4459" t="s">
        <v>74</v>
      </c>
      <c r="AA4459" t="s">
        <v>75</v>
      </c>
      <c r="AB4459">
        <v>178000</v>
      </c>
      <c r="AC4459">
        <v>0.1</v>
      </c>
    </row>
    <row r="4460" spans="13:29" x14ac:dyDescent="0.35">
      <c r="M4460" t="s">
        <v>44</v>
      </c>
      <c r="N4460">
        <v>15143347</v>
      </c>
      <c r="O4460" t="s">
        <v>8</v>
      </c>
      <c r="P4460">
        <v>52.349639357743797</v>
      </c>
      <c r="Q4460">
        <v>4.8658721805209399</v>
      </c>
      <c r="R4460" t="s">
        <v>45</v>
      </c>
      <c r="S4460">
        <v>680</v>
      </c>
      <c r="T4460">
        <v>348</v>
      </c>
      <c r="U4460">
        <v>21</v>
      </c>
      <c r="V4460">
        <v>0.81</v>
      </c>
      <c r="W4460">
        <v>7</v>
      </c>
      <c r="X4460">
        <v>9713</v>
      </c>
      <c r="Y4460">
        <v>3</v>
      </c>
      <c r="Z4460" t="s">
        <v>74</v>
      </c>
      <c r="AA4460" t="s">
        <v>75</v>
      </c>
      <c r="AB4460">
        <v>236640</v>
      </c>
      <c r="AC4460">
        <v>0.1</v>
      </c>
    </row>
    <row r="4461" spans="13:29" x14ac:dyDescent="0.35">
      <c r="M4461" t="s">
        <v>44</v>
      </c>
      <c r="N4461">
        <v>15214833</v>
      </c>
      <c r="O4461" t="s">
        <v>8</v>
      </c>
      <c r="P4461">
        <v>52.354598860355502</v>
      </c>
      <c r="Q4461">
        <v>4.8740696156374801</v>
      </c>
      <c r="R4461" t="s">
        <v>45</v>
      </c>
      <c r="S4461">
        <v>349</v>
      </c>
      <c r="T4461">
        <v>331</v>
      </c>
      <c r="U4461">
        <v>7</v>
      </c>
      <c r="V4461">
        <v>0.35</v>
      </c>
      <c r="W4461">
        <v>49</v>
      </c>
      <c r="X4461">
        <v>9748</v>
      </c>
      <c r="Y4461">
        <v>3</v>
      </c>
      <c r="Z4461" t="s">
        <v>74</v>
      </c>
      <c r="AA4461" t="s">
        <v>75</v>
      </c>
      <c r="AB4461">
        <v>115519</v>
      </c>
      <c r="AC4461">
        <v>0.1</v>
      </c>
    </row>
    <row r="4462" spans="13:29" x14ac:dyDescent="0.35">
      <c r="M4462" t="s">
        <v>44</v>
      </c>
      <c r="N4462">
        <v>15564496</v>
      </c>
      <c r="O4462" t="s">
        <v>8</v>
      </c>
      <c r="P4462">
        <v>52.352611725289798</v>
      </c>
      <c r="Q4462">
        <v>4.85604025016716</v>
      </c>
      <c r="R4462" t="s">
        <v>45</v>
      </c>
      <c r="S4462">
        <v>110</v>
      </c>
      <c r="T4462">
        <v>275</v>
      </c>
      <c r="U4462">
        <v>22</v>
      </c>
      <c r="V4462">
        <v>0.86</v>
      </c>
      <c r="W4462">
        <v>86</v>
      </c>
      <c r="X4462">
        <v>9978</v>
      </c>
      <c r="Y4462">
        <v>3</v>
      </c>
      <c r="Z4462" t="s">
        <v>74</v>
      </c>
      <c r="AA4462" t="s">
        <v>75</v>
      </c>
      <c r="AB4462">
        <v>30250</v>
      </c>
      <c r="AC4462">
        <v>0.1</v>
      </c>
    </row>
    <row r="4463" spans="13:29" x14ac:dyDescent="0.35">
      <c r="M4463" t="s">
        <v>44</v>
      </c>
      <c r="N4463">
        <v>15630004</v>
      </c>
      <c r="O4463" t="s">
        <v>8</v>
      </c>
      <c r="P4463">
        <v>52.3525284781892</v>
      </c>
      <c r="Q4463">
        <v>4.84748029716273</v>
      </c>
      <c r="R4463" t="s">
        <v>45</v>
      </c>
      <c r="S4463">
        <v>120</v>
      </c>
      <c r="T4463">
        <v>339</v>
      </c>
      <c r="U4463">
        <v>9</v>
      </c>
      <c r="V4463">
        <v>0.35</v>
      </c>
      <c r="W4463">
        <v>6</v>
      </c>
      <c r="X4463">
        <v>10014</v>
      </c>
      <c r="Y4463">
        <v>3</v>
      </c>
      <c r="Z4463" t="s">
        <v>74</v>
      </c>
      <c r="AA4463" t="s">
        <v>75</v>
      </c>
      <c r="AB4463">
        <v>40680</v>
      </c>
      <c r="AC4463">
        <v>0.1</v>
      </c>
    </row>
    <row r="4464" spans="13:29" x14ac:dyDescent="0.35">
      <c r="M4464" t="s">
        <v>44</v>
      </c>
      <c r="N4464">
        <v>15659800</v>
      </c>
      <c r="O4464" t="s">
        <v>8</v>
      </c>
      <c r="P4464">
        <v>52.3537498186138</v>
      </c>
      <c r="Q4464">
        <v>4.8857307272466999</v>
      </c>
      <c r="R4464" t="s">
        <v>45</v>
      </c>
      <c r="S4464">
        <v>100</v>
      </c>
      <c r="T4464">
        <v>364</v>
      </c>
      <c r="U4464">
        <v>12</v>
      </c>
      <c r="V4464">
        <v>0.47</v>
      </c>
      <c r="W4464">
        <v>8</v>
      </c>
      <c r="X4464">
        <v>10038</v>
      </c>
      <c r="Y4464">
        <v>3</v>
      </c>
      <c r="Z4464" t="s">
        <v>74</v>
      </c>
      <c r="AA4464" t="s">
        <v>75</v>
      </c>
      <c r="AB4464">
        <v>36400</v>
      </c>
      <c r="AC4464">
        <v>0.1</v>
      </c>
    </row>
    <row r="4465" spans="13:29" x14ac:dyDescent="0.35">
      <c r="M4465" t="s">
        <v>44</v>
      </c>
      <c r="N4465">
        <v>15780515</v>
      </c>
      <c r="O4465" t="s">
        <v>8</v>
      </c>
      <c r="P4465">
        <v>52.3594859409572</v>
      </c>
      <c r="Q4465">
        <v>4.86928614912373</v>
      </c>
      <c r="R4465" t="s">
        <v>45</v>
      </c>
      <c r="S4465">
        <v>130</v>
      </c>
      <c r="T4465">
        <v>247</v>
      </c>
      <c r="U4465">
        <v>186</v>
      </c>
      <c r="V4465">
        <v>7.43</v>
      </c>
      <c r="W4465">
        <v>157</v>
      </c>
      <c r="X4465">
        <v>10101</v>
      </c>
      <c r="Y4465">
        <v>3</v>
      </c>
      <c r="Z4465" t="s">
        <v>74</v>
      </c>
      <c r="AA4465" t="s">
        <v>75</v>
      </c>
      <c r="AB4465">
        <v>32110</v>
      </c>
      <c r="AC4465">
        <v>0.1</v>
      </c>
    </row>
    <row r="4466" spans="13:29" x14ac:dyDescent="0.35">
      <c r="M4466" t="s">
        <v>44</v>
      </c>
      <c r="N4466">
        <v>15802808</v>
      </c>
      <c r="O4466" t="s">
        <v>8</v>
      </c>
      <c r="P4466">
        <v>52.343553759598599</v>
      </c>
      <c r="Q4466">
        <v>4.8585511339254603</v>
      </c>
      <c r="R4466" t="s">
        <v>45</v>
      </c>
      <c r="S4466">
        <v>140</v>
      </c>
      <c r="T4466">
        <v>219</v>
      </c>
      <c r="U4466">
        <v>6</v>
      </c>
      <c r="V4466">
        <v>0.24</v>
      </c>
      <c r="W4466">
        <v>4</v>
      </c>
      <c r="X4466">
        <v>10121</v>
      </c>
      <c r="Y4466">
        <v>3</v>
      </c>
      <c r="Z4466" t="s">
        <v>74</v>
      </c>
      <c r="AA4466" t="s">
        <v>75</v>
      </c>
      <c r="AB4466">
        <v>30660</v>
      </c>
      <c r="AC4466">
        <v>0.1</v>
      </c>
    </row>
    <row r="4467" spans="13:29" x14ac:dyDescent="0.35">
      <c r="M4467" t="s">
        <v>44</v>
      </c>
      <c r="N4467">
        <v>15880207</v>
      </c>
      <c r="O4467" t="s">
        <v>8</v>
      </c>
      <c r="P4467">
        <v>52.351454862497</v>
      </c>
      <c r="Q4467">
        <v>4.8537139265323797</v>
      </c>
      <c r="R4467" t="s">
        <v>45</v>
      </c>
      <c r="S4467">
        <v>350</v>
      </c>
      <c r="T4467">
        <v>275</v>
      </c>
      <c r="U4467">
        <v>22</v>
      </c>
      <c r="V4467">
        <v>1.24</v>
      </c>
      <c r="W4467">
        <v>77</v>
      </c>
      <c r="X4467">
        <v>10168</v>
      </c>
      <c r="Y4467">
        <v>3</v>
      </c>
      <c r="Z4467" t="s">
        <v>74</v>
      </c>
      <c r="AA4467" t="s">
        <v>75</v>
      </c>
      <c r="AB4467">
        <v>96250</v>
      </c>
      <c r="AC4467">
        <v>0.1</v>
      </c>
    </row>
    <row r="4468" spans="13:29" x14ac:dyDescent="0.35">
      <c r="M4468" t="s">
        <v>44</v>
      </c>
      <c r="N4468">
        <v>16000095</v>
      </c>
      <c r="O4468" t="s">
        <v>8</v>
      </c>
      <c r="P4468">
        <v>52.350298616401297</v>
      </c>
      <c r="Q4468">
        <v>4.8464640090912301</v>
      </c>
      <c r="R4468" t="s">
        <v>45</v>
      </c>
      <c r="S4468">
        <v>135</v>
      </c>
      <c r="T4468">
        <v>360</v>
      </c>
      <c r="U4468">
        <v>2</v>
      </c>
      <c r="V4468">
        <v>0.11</v>
      </c>
      <c r="W4468">
        <v>36</v>
      </c>
      <c r="X4468">
        <v>10249</v>
      </c>
      <c r="Y4468">
        <v>3</v>
      </c>
      <c r="Z4468" t="s">
        <v>74</v>
      </c>
      <c r="AA4468" t="s">
        <v>75</v>
      </c>
      <c r="AB4468">
        <v>48600</v>
      </c>
      <c r="AC4468">
        <v>0.1</v>
      </c>
    </row>
    <row r="4469" spans="13:29" x14ac:dyDescent="0.35">
      <c r="M4469" t="s">
        <v>44</v>
      </c>
      <c r="N4469">
        <v>16141714</v>
      </c>
      <c r="O4469" t="s">
        <v>8</v>
      </c>
      <c r="P4469">
        <v>52.358902008287203</v>
      </c>
      <c r="Q4469">
        <v>4.8767995689647696</v>
      </c>
      <c r="R4469" t="s">
        <v>45</v>
      </c>
      <c r="S4469">
        <v>275</v>
      </c>
      <c r="T4469">
        <v>37</v>
      </c>
      <c r="U4469">
        <v>30</v>
      </c>
      <c r="V4469">
        <v>1.27</v>
      </c>
      <c r="W4469">
        <v>311</v>
      </c>
      <c r="X4469">
        <v>10345</v>
      </c>
      <c r="Y4469">
        <v>3</v>
      </c>
      <c r="Z4469" t="s">
        <v>74</v>
      </c>
      <c r="AA4469" t="s">
        <v>75</v>
      </c>
      <c r="AB4469">
        <v>10175</v>
      </c>
      <c r="AC4469">
        <v>0.1</v>
      </c>
    </row>
    <row r="4470" spans="13:29" x14ac:dyDescent="0.35">
      <c r="M4470" t="s">
        <v>44</v>
      </c>
      <c r="N4470">
        <v>16280593</v>
      </c>
      <c r="O4470" t="s">
        <v>8</v>
      </c>
      <c r="P4470">
        <v>52.354139893818498</v>
      </c>
      <c r="Q4470">
        <v>4.8839873172455297</v>
      </c>
      <c r="R4470" t="s">
        <v>45</v>
      </c>
      <c r="S4470">
        <v>135</v>
      </c>
      <c r="T4470">
        <v>278</v>
      </c>
      <c r="U4470">
        <v>5</v>
      </c>
      <c r="V4470">
        <v>0.21</v>
      </c>
      <c r="W4470">
        <v>39</v>
      </c>
      <c r="X4470">
        <v>10458</v>
      </c>
      <c r="Y4470">
        <v>3</v>
      </c>
      <c r="Z4470" t="s">
        <v>74</v>
      </c>
      <c r="AA4470" t="s">
        <v>75</v>
      </c>
      <c r="AB4470">
        <v>37530</v>
      </c>
      <c r="AC4470">
        <v>0.1</v>
      </c>
    </row>
    <row r="4471" spans="13:29" x14ac:dyDescent="0.35">
      <c r="M4471" t="s">
        <v>44</v>
      </c>
      <c r="N4471">
        <v>16350016</v>
      </c>
      <c r="O4471" t="s">
        <v>8</v>
      </c>
      <c r="P4471">
        <v>52.359643811103801</v>
      </c>
      <c r="Q4471">
        <v>4.8707288682359904</v>
      </c>
      <c r="R4471" t="s">
        <v>45</v>
      </c>
      <c r="S4471">
        <v>120</v>
      </c>
      <c r="T4471">
        <v>181</v>
      </c>
      <c r="U4471">
        <v>144</v>
      </c>
      <c r="V4471">
        <v>6.13</v>
      </c>
      <c r="W4471">
        <v>204</v>
      </c>
      <c r="X4471">
        <v>10520</v>
      </c>
      <c r="Y4471">
        <v>3</v>
      </c>
      <c r="Z4471" t="s">
        <v>74</v>
      </c>
      <c r="AA4471" t="s">
        <v>75</v>
      </c>
      <c r="AB4471">
        <v>21720</v>
      </c>
      <c r="AC4471">
        <v>0.1</v>
      </c>
    </row>
    <row r="4472" spans="13:29" x14ac:dyDescent="0.35">
      <c r="M4472" t="s">
        <v>44</v>
      </c>
      <c r="N4472">
        <v>16355117</v>
      </c>
      <c r="O4472" t="s">
        <v>8</v>
      </c>
      <c r="P4472">
        <v>52.351948420716099</v>
      </c>
      <c r="Q4472">
        <v>4.8566029854012696</v>
      </c>
      <c r="R4472" t="s">
        <v>45</v>
      </c>
      <c r="S4472">
        <v>300</v>
      </c>
      <c r="T4472">
        <v>279</v>
      </c>
      <c r="U4472">
        <v>12</v>
      </c>
      <c r="V4472">
        <v>0.86</v>
      </c>
      <c r="W4472">
        <v>86</v>
      </c>
      <c r="X4472">
        <v>10523</v>
      </c>
      <c r="Y4472">
        <v>3</v>
      </c>
      <c r="Z4472" t="s">
        <v>74</v>
      </c>
      <c r="AA4472" t="s">
        <v>75</v>
      </c>
      <c r="AB4472">
        <v>83700</v>
      </c>
      <c r="AC4472">
        <v>0.1</v>
      </c>
    </row>
    <row r="4473" spans="13:29" x14ac:dyDescent="0.35">
      <c r="M4473" t="s">
        <v>44</v>
      </c>
      <c r="N4473">
        <v>16543102</v>
      </c>
      <c r="O4473" t="s">
        <v>8</v>
      </c>
      <c r="P4473">
        <v>52.3459833806197</v>
      </c>
      <c r="Q4473">
        <v>4.8702344220849501</v>
      </c>
      <c r="R4473" t="s">
        <v>45</v>
      </c>
      <c r="S4473">
        <v>275</v>
      </c>
      <c r="T4473">
        <v>21</v>
      </c>
      <c r="U4473">
        <v>9</v>
      </c>
      <c r="V4473">
        <v>0.45</v>
      </c>
      <c r="W4473">
        <v>197</v>
      </c>
      <c r="X4473">
        <v>10659</v>
      </c>
      <c r="Y4473">
        <v>3</v>
      </c>
      <c r="Z4473" t="s">
        <v>74</v>
      </c>
      <c r="AA4473" t="s">
        <v>75</v>
      </c>
      <c r="AB4473">
        <v>5775</v>
      </c>
      <c r="AC4473">
        <v>0.1</v>
      </c>
    </row>
    <row r="4474" spans="13:29" x14ac:dyDescent="0.35">
      <c r="M4474" t="s">
        <v>44</v>
      </c>
      <c r="N4474">
        <v>16599824</v>
      </c>
      <c r="O4474" t="s">
        <v>8</v>
      </c>
      <c r="P4474">
        <v>52.355978963296899</v>
      </c>
      <c r="Q4474">
        <v>4.8762110810478099</v>
      </c>
      <c r="R4474" t="s">
        <v>45</v>
      </c>
      <c r="S4474">
        <v>385</v>
      </c>
      <c r="T4474">
        <v>207</v>
      </c>
      <c r="U4474">
        <v>21</v>
      </c>
      <c r="V4474">
        <v>1.05</v>
      </c>
      <c r="W4474">
        <v>180</v>
      </c>
      <c r="X4474">
        <v>10694</v>
      </c>
      <c r="Y4474">
        <v>3</v>
      </c>
      <c r="Z4474" t="s">
        <v>74</v>
      </c>
      <c r="AA4474" t="s">
        <v>75</v>
      </c>
      <c r="AB4474">
        <v>79695</v>
      </c>
      <c r="AC4474">
        <v>0.1</v>
      </c>
    </row>
    <row r="4475" spans="13:29" x14ac:dyDescent="0.35">
      <c r="M4475" t="s">
        <v>44</v>
      </c>
      <c r="N4475">
        <v>17587153</v>
      </c>
      <c r="O4475" t="s">
        <v>8</v>
      </c>
      <c r="P4475">
        <v>52.355884767584499</v>
      </c>
      <c r="Q4475">
        <v>4.8742144796251399</v>
      </c>
      <c r="R4475" t="s">
        <v>45</v>
      </c>
      <c r="S4475">
        <v>375</v>
      </c>
      <c r="T4475">
        <v>222</v>
      </c>
      <c r="U4475">
        <v>27</v>
      </c>
      <c r="V4475">
        <v>1.35</v>
      </c>
      <c r="W4475">
        <v>161</v>
      </c>
      <c r="X4475">
        <v>11268</v>
      </c>
      <c r="Y4475">
        <v>3</v>
      </c>
      <c r="Z4475" t="s">
        <v>74</v>
      </c>
      <c r="AA4475" t="s">
        <v>75</v>
      </c>
      <c r="AB4475">
        <v>83250</v>
      </c>
      <c r="AC4475">
        <v>0.1</v>
      </c>
    </row>
    <row r="4476" spans="13:29" x14ac:dyDescent="0.35">
      <c r="M4476" t="s">
        <v>44</v>
      </c>
      <c r="N4476">
        <v>17900191</v>
      </c>
      <c r="O4476" t="s">
        <v>8</v>
      </c>
      <c r="P4476">
        <v>52.344845213807503</v>
      </c>
      <c r="Q4476">
        <v>4.8603732472014798</v>
      </c>
      <c r="R4476" t="s">
        <v>45</v>
      </c>
      <c r="S4476">
        <v>75</v>
      </c>
      <c r="T4476">
        <v>306</v>
      </c>
      <c r="U4476">
        <v>71</v>
      </c>
      <c r="V4476">
        <v>3.51</v>
      </c>
      <c r="W4476">
        <v>33</v>
      </c>
      <c r="X4476">
        <v>11459</v>
      </c>
      <c r="Y4476">
        <v>3</v>
      </c>
      <c r="Z4476" t="s">
        <v>74</v>
      </c>
      <c r="AA4476" t="s">
        <v>75</v>
      </c>
      <c r="AB4476">
        <v>22950</v>
      </c>
      <c r="AC4476">
        <v>0.1</v>
      </c>
    </row>
    <row r="4477" spans="13:29" x14ac:dyDescent="0.35">
      <c r="M4477" t="s">
        <v>44</v>
      </c>
      <c r="N4477">
        <v>18074237</v>
      </c>
      <c r="O4477" t="s">
        <v>8</v>
      </c>
      <c r="P4477">
        <v>52.344194045134799</v>
      </c>
      <c r="Q4477">
        <v>4.86626408480143</v>
      </c>
      <c r="R4477" t="s">
        <v>45</v>
      </c>
      <c r="S4477">
        <v>215</v>
      </c>
      <c r="T4477">
        <v>175</v>
      </c>
      <c r="U4477">
        <v>18</v>
      </c>
      <c r="V4477">
        <v>0.9</v>
      </c>
      <c r="W4477">
        <v>107</v>
      </c>
      <c r="X4477">
        <v>11594</v>
      </c>
      <c r="Y4477">
        <v>3</v>
      </c>
      <c r="Z4477" t="s">
        <v>74</v>
      </c>
      <c r="AA4477" t="s">
        <v>75</v>
      </c>
      <c r="AB4477">
        <v>37625</v>
      </c>
      <c r="AC4477">
        <v>0.1</v>
      </c>
    </row>
    <row r="4478" spans="13:29" x14ac:dyDescent="0.35">
      <c r="M4478" t="s">
        <v>44</v>
      </c>
      <c r="N4478">
        <v>18402663</v>
      </c>
      <c r="O4478" t="s">
        <v>8</v>
      </c>
      <c r="P4478">
        <v>52.3504888711295</v>
      </c>
      <c r="Q4478">
        <v>4.85425984048236</v>
      </c>
      <c r="R4478" t="s">
        <v>45</v>
      </c>
      <c r="S4478">
        <v>80</v>
      </c>
      <c r="T4478">
        <v>345</v>
      </c>
      <c r="U4478">
        <v>17</v>
      </c>
      <c r="V4478">
        <v>0.88</v>
      </c>
      <c r="W4478">
        <v>19</v>
      </c>
      <c r="X4478">
        <v>11912</v>
      </c>
      <c r="Y4478">
        <v>3</v>
      </c>
      <c r="Z4478" t="s">
        <v>74</v>
      </c>
      <c r="AA4478" t="s">
        <v>75</v>
      </c>
      <c r="AB4478">
        <v>27600</v>
      </c>
      <c r="AC4478">
        <v>0.1</v>
      </c>
    </row>
    <row r="4479" spans="13:29" x14ac:dyDescent="0.35">
      <c r="M4479" t="s">
        <v>44</v>
      </c>
      <c r="N4479">
        <v>18407750</v>
      </c>
      <c r="O4479" t="s">
        <v>8</v>
      </c>
      <c r="P4479">
        <v>52.352189446295803</v>
      </c>
      <c r="Q4479">
        <v>4.8521947836455697</v>
      </c>
      <c r="R4479" t="s">
        <v>45</v>
      </c>
      <c r="S4479">
        <v>125</v>
      </c>
      <c r="T4479">
        <v>302</v>
      </c>
      <c r="U4479">
        <v>17</v>
      </c>
      <c r="V4479">
        <v>0.86</v>
      </c>
      <c r="W4479">
        <v>27</v>
      </c>
      <c r="X4479">
        <v>11922</v>
      </c>
      <c r="Y4479">
        <v>3</v>
      </c>
      <c r="Z4479" t="s">
        <v>74</v>
      </c>
      <c r="AA4479" t="s">
        <v>75</v>
      </c>
      <c r="AB4479">
        <v>37750</v>
      </c>
      <c r="AC4479">
        <v>0.1</v>
      </c>
    </row>
    <row r="4480" spans="13:29" x14ac:dyDescent="0.35">
      <c r="M4480" t="s">
        <v>44</v>
      </c>
      <c r="N4480">
        <v>18419423</v>
      </c>
      <c r="O4480" t="s">
        <v>8</v>
      </c>
      <c r="P4480">
        <v>52.349430625873502</v>
      </c>
      <c r="Q4480">
        <v>4.8500041175502799</v>
      </c>
      <c r="R4480" t="s">
        <v>45</v>
      </c>
      <c r="S4480">
        <v>269</v>
      </c>
      <c r="T4480">
        <v>168</v>
      </c>
      <c r="U4480">
        <v>10</v>
      </c>
      <c r="V4480">
        <v>0.75</v>
      </c>
      <c r="W4480">
        <v>120</v>
      </c>
      <c r="X4480">
        <v>11934</v>
      </c>
      <c r="Y4480">
        <v>3</v>
      </c>
      <c r="Z4480" t="s">
        <v>74</v>
      </c>
      <c r="AA4480" t="s">
        <v>75</v>
      </c>
      <c r="AB4480">
        <v>45192</v>
      </c>
      <c r="AC4480">
        <v>0.1</v>
      </c>
    </row>
    <row r="4481" spans="13:29" x14ac:dyDescent="0.35">
      <c r="M4481" t="s">
        <v>44</v>
      </c>
      <c r="N4481">
        <v>18609671</v>
      </c>
      <c r="O4481" t="s">
        <v>8</v>
      </c>
      <c r="P4481">
        <v>52.350236986343198</v>
      </c>
      <c r="Q4481">
        <v>4.8508091823880797</v>
      </c>
      <c r="R4481" t="s">
        <v>45</v>
      </c>
      <c r="S4481">
        <v>130</v>
      </c>
      <c r="T4481">
        <v>361</v>
      </c>
      <c r="U4481">
        <v>7</v>
      </c>
      <c r="V4481">
        <v>0.37</v>
      </c>
      <c r="W4481">
        <v>65</v>
      </c>
      <c r="X4481">
        <v>12091</v>
      </c>
      <c r="Y4481">
        <v>3</v>
      </c>
      <c r="Z4481" t="s">
        <v>74</v>
      </c>
      <c r="AA4481" t="s">
        <v>75</v>
      </c>
      <c r="AB4481">
        <v>46930</v>
      </c>
      <c r="AC4481">
        <v>0.1</v>
      </c>
    </row>
    <row r="4482" spans="13:29" x14ac:dyDescent="0.35">
      <c r="M4482" t="s">
        <v>44</v>
      </c>
      <c r="N4482">
        <v>18647564</v>
      </c>
      <c r="O4482" t="s">
        <v>8</v>
      </c>
      <c r="P4482">
        <v>52.351816213475999</v>
      </c>
      <c r="Q4482">
        <v>4.8504254533192697</v>
      </c>
      <c r="R4482" t="s">
        <v>45</v>
      </c>
      <c r="S4482">
        <v>250</v>
      </c>
      <c r="T4482">
        <v>280</v>
      </c>
      <c r="U4482">
        <v>11</v>
      </c>
      <c r="V4482">
        <v>0.65</v>
      </c>
      <c r="W4482">
        <v>65</v>
      </c>
      <c r="X4482">
        <v>12126</v>
      </c>
      <c r="Y4482">
        <v>3</v>
      </c>
      <c r="Z4482" t="s">
        <v>74</v>
      </c>
      <c r="AA4482" t="s">
        <v>75</v>
      </c>
      <c r="AB4482">
        <v>70000</v>
      </c>
      <c r="AC4482">
        <v>0.1</v>
      </c>
    </row>
    <row r="4483" spans="13:29" x14ac:dyDescent="0.35">
      <c r="M4483" t="s">
        <v>44</v>
      </c>
      <c r="N4483">
        <v>18816460</v>
      </c>
      <c r="O4483" t="s">
        <v>8</v>
      </c>
      <c r="P4483">
        <v>52.352561088526301</v>
      </c>
      <c r="Q4483">
        <v>4.8522482146497197</v>
      </c>
      <c r="R4483" t="s">
        <v>45</v>
      </c>
      <c r="S4483">
        <v>211</v>
      </c>
      <c r="T4483">
        <v>320</v>
      </c>
      <c r="U4483">
        <v>17</v>
      </c>
      <c r="V4483">
        <v>1</v>
      </c>
      <c r="W4483">
        <v>40</v>
      </c>
      <c r="X4483">
        <v>12248</v>
      </c>
      <c r="Y4483">
        <v>3</v>
      </c>
      <c r="Z4483" t="s">
        <v>74</v>
      </c>
      <c r="AA4483" t="s">
        <v>75</v>
      </c>
      <c r="AB4483">
        <v>67520</v>
      </c>
      <c r="AC4483">
        <v>0.1</v>
      </c>
    </row>
    <row r="4484" spans="13:29" x14ac:dyDescent="0.35">
      <c r="M4484" t="s">
        <v>44</v>
      </c>
      <c r="N4484">
        <v>19194656</v>
      </c>
      <c r="O4484" t="s">
        <v>8</v>
      </c>
      <c r="P4484">
        <v>52.339690805793502</v>
      </c>
      <c r="Q4484">
        <v>4.8486438687208402</v>
      </c>
      <c r="R4484" t="s">
        <v>45</v>
      </c>
      <c r="S4484">
        <v>250</v>
      </c>
      <c r="T4484">
        <v>330</v>
      </c>
      <c r="U4484">
        <v>7</v>
      </c>
      <c r="V4484">
        <v>0.45</v>
      </c>
      <c r="W4484">
        <v>34</v>
      </c>
      <c r="X4484">
        <v>12579</v>
      </c>
      <c r="Y4484">
        <v>3</v>
      </c>
      <c r="Z4484" t="s">
        <v>74</v>
      </c>
      <c r="AA4484" t="s">
        <v>75</v>
      </c>
      <c r="AB4484">
        <v>82500</v>
      </c>
      <c r="AC4484">
        <v>0.1</v>
      </c>
    </row>
    <row r="4485" spans="13:29" x14ac:dyDescent="0.35">
      <c r="M4485" t="s">
        <v>44</v>
      </c>
      <c r="N4485">
        <v>19241611</v>
      </c>
      <c r="O4485" t="s">
        <v>8</v>
      </c>
      <c r="P4485">
        <v>52.353046935052298</v>
      </c>
      <c r="Q4485">
        <v>4.8835134811287899</v>
      </c>
      <c r="R4485" t="s">
        <v>45</v>
      </c>
      <c r="S4485">
        <v>150</v>
      </c>
      <c r="T4485">
        <v>278</v>
      </c>
      <c r="U4485">
        <v>2</v>
      </c>
      <c r="V4485">
        <v>0.13</v>
      </c>
      <c r="W4485">
        <v>85</v>
      </c>
      <c r="X4485">
        <v>12631</v>
      </c>
      <c r="Y4485">
        <v>3</v>
      </c>
      <c r="Z4485" t="s">
        <v>74</v>
      </c>
      <c r="AA4485" t="s">
        <v>75</v>
      </c>
      <c r="AB4485">
        <v>41700</v>
      </c>
      <c r="AC4485">
        <v>0.1</v>
      </c>
    </row>
    <row r="4486" spans="13:29" x14ac:dyDescent="0.35">
      <c r="M4486" t="s">
        <v>44</v>
      </c>
      <c r="N4486">
        <v>19793694</v>
      </c>
      <c r="O4486" t="s">
        <v>8</v>
      </c>
      <c r="P4486">
        <v>52.354609205110002</v>
      </c>
      <c r="Q4486">
        <v>4.8852554511227098</v>
      </c>
      <c r="R4486" t="s">
        <v>45</v>
      </c>
      <c r="S4486">
        <v>185</v>
      </c>
      <c r="T4486">
        <v>191</v>
      </c>
      <c r="U4486">
        <v>5</v>
      </c>
      <c r="V4486">
        <v>0.28999999999999998</v>
      </c>
      <c r="W4486">
        <v>175</v>
      </c>
      <c r="X4486">
        <v>13118</v>
      </c>
      <c r="Y4486">
        <v>3</v>
      </c>
      <c r="Z4486" t="s">
        <v>74</v>
      </c>
      <c r="AA4486" t="s">
        <v>75</v>
      </c>
      <c r="AB4486">
        <v>35335</v>
      </c>
      <c r="AC4486">
        <v>0.1</v>
      </c>
    </row>
    <row r="4487" spans="13:29" x14ac:dyDescent="0.35">
      <c r="M4487" t="s">
        <v>44</v>
      </c>
      <c r="N4487">
        <v>19884996</v>
      </c>
      <c r="O4487" t="s">
        <v>8</v>
      </c>
      <c r="P4487">
        <v>52.343998543360101</v>
      </c>
      <c r="Q4487">
        <v>4.8667831805745001</v>
      </c>
      <c r="R4487" t="s">
        <v>45</v>
      </c>
      <c r="S4487">
        <v>220</v>
      </c>
      <c r="T4487">
        <v>323</v>
      </c>
      <c r="U4487">
        <v>21</v>
      </c>
      <c r="V4487">
        <v>1.3</v>
      </c>
      <c r="W4487">
        <v>141</v>
      </c>
      <c r="X4487">
        <v>13227</v>
      </c>
      <c r="Y4487">
        <v>3</v>
      </c>
      <c r="Z4487" t="s">
        <v>74</v>
      </c>
      <c r="AA4487" t="s">
        <v>75</v>
      </c>
      <c r="AB4487">
        <v>71060</v>
      </c>
      <c r="AC4487">
        <v>0.1</v>
      </c>
    </row>
    <row r="4488" spans="13:29" x14ac:dyDescent="0.35">
      <c r="M4488" t="s">
        <v>44</v>
      </c>
      <c r="N4488">
        <v>19897270</v>
      </c>
      <c r="O4488" t="s">
        <v>8</v>
      </c>
      <c r="P4488">
        <v>52.357758771467601</v>
      </c>
      <c r="Q4488">
        <v>4.8803453914914101</v>
      </c>
      <c r="R4488" t="s">
        <v>45</v>
      </c>
      <c r="S4488">
        <v>235</v>
      </c>
      <c r="T4488">
        <v>13</v>
      </c>
      <c r="U4488">
        <v>14</v>
      </c>
      <c r="V4488">
        <v>0.84</v>
      </c>
      <c r="W4488">
        <v>330</v>
      </c>
      <c r="X4488">
        <v>13248</v>
      </c>
      <c r="Y4488">
        <v>3</v>
      </c>
      <c r="Z4488" t="s">
        <v>74</v>
      </c>
      <c r="AA4488" t="s">
        <v>75</v>
      </c>
      <c r="AB4488">
        <v>3055</v>
      </c>
      <c r="AC4488">
        <v>0.1</v>
      </c>
    </row>
    <row r="4489" spans="13:29" x14ac:dyDescent="0.35">
      <c r="M4489" t="s">
        <v>44</v>
      </c>
      <c r="N4489">
        <v>20045540</v>
      </c>
      <c r="O4489" t="s">
        <v>8</v>
      </c>
      <c r="P4489">
        <v>52.354055336338298</v>
      </c>
      <c r="Q4489">
        <v>4.8727314528633103</v>
      </c>
      <c r="R4489" t="s">
        <v>45</v>
      </c>
      <c r="S4489">
        <v>400</v>
      </c>
      <c r="T4489">
        <v>336</v>
      </c>
      <c r="U4489">
        <v>0</v>
      </c>
      <c r="W4489">
        <v>19</v>
      </c>
      <c r="X4489">
        <v>13422</v>
      </c>
      <c r="Y4489">
        <v>3</v>
      </c>
      <c r="Z4489" t="s">
        <v>74</v>
      </c>
      <c r="AA4489" t="s">
        <v>75</v>
      </c>
      <c r="AB4489">
        <v>134400</v>
      </c>
      <c r="AC4489">
        <v>0.1</v>
      </c>
    </row>
    <row r="4490" spans="13:29" x14ac:dyDescent="0.35">
      <c r="M4490" t="s">
        <v>44</v>
      </c>
      <c r="N4490">
        <v>20475378</v>
      </c>
      <c r="O4490" t="s">
        <v>8</v>
      </c>
      <c r="P4490">
        <v>52.351165580637897</v>
      </c>
      <c r="Q4490">
        <v>4.85558409683801</v>
      </c>
      <c r="R4490" t="s">
        <v>45</v>
      </c>
      <c r="S4490">
        <v>225</v>
      </c>
      <c r="T4490">
        <v>17</v>
      </c>
      <c r="U4490">
        <v>24</v>
      </c>
      <c r="V4490">
        <v>1.62</v>
      </c>
      <c r="W4490">
        <v>365</v>
      </c>
      <c r="X4490">
        <v>13760</v>
      </c>
      <c r="Y4490">
        <v>3</v>
      </c>
      <c r="Z4490" t="s">
        <v>74</v>
      </c>
      <c r="AA4490" t="s">
        <v>75</v>
      </c>
      <c r="AB4490">
        <v>3825</v>
      </c>
      <c r="AC4490">
        <v>0.1</v>
      </c>
    </row>
    <row r="4491" spans="13:29" x14ac:dyDescent="0.35">
      <c r="M4491" t="s">
        <v>44</v>
      </c>
      <c r="N4491">
        <v>21062629</v>
      </c>
      <c r="O4491" t="s">
        <v>8</v>
      </c>
      <c r="P4491">
        <v>52.354524083442399</v>
      </c>
      <c r="Q4491">
        <v>4.8697622570990502</v>
      </c>
      <c r="R4491" t="s">
        <v>45</v>
      </c>
      <c r="S4491">
        <v>150</v>
      </c>
      <c r="T4491">
        <v>304</v>
      </c>
      <c r="U4491">
        <v>0</v>
      </c>
      <c r="W4491">
        <v>36</v>
      </c>
      <c r="X4491">
        <v>14201</v>
      </c>
      <c r="Y4491">
        <v>3</v>
      </c>
      <c r="Z4491" t="s">
        <v>74</v>
      </c>
      <c r="AA4491" t="s">
        <v>75</v>
      </c>
      <c r="AB4491">
        <v>45600</v>
      </c>
      <c r="AC4491">
        <v>0.1</v>
      </c>
    </row>
    <row r="4492" spans="13:29" x14ac:dyDescent="0.35">
      <c r="M4492" t="s">
        <v>44</v>
      </c>
      <c r="N4492">
        <v>584995</v>
      </c>
      <c r="O4492" t="s">
        <v>15</v>
      </c>
      <c r="P4492">
        <v>52.383941149523302</v>
      </c>
      <c r="Q4492">
        <v>4.8735174199969196</v>
      </c>
      <c r="R4492" t="s">
        <v>45</v>
      </c>
      <c r="S4492">
        <v>150</v>
      </c>
      <c r="T4492">
        <v>28</v>
      </c>
      <c r="U4492">
        <v>4</v>
      </c>
      <c r="V4492">
        <v>0.05</v>
      </c>
      <c r="W4492">
        <v>339</v>
      </c>
      <c r="X4492">
        <v>336</v>
      </c>
      <c r="Y4492">
        <v>3</v>
      </c>
      <c r="Z4492" t="s">
        <v>60</v>
      </c>
      <c r="AA4492" t="s">
        <v>61</v>
      </c>
      <c r="AB4492">
        <v>4200</v>
      </c>
      <c r="AC4492">
        <v>0.1</v>
      </c>
    </row>
    <row r="4493" spans="13:29" x14ac:dyDescent="0.35">
      <c r="M4493" t="s">
        <v>44</v>
      </c>
      <c r="N4493">
        <v>620056</v>
      </c>
      <c r="O4493" t="s">
        <v>15</v>
      </c>
      <c r="P4493">
        <v>52.388917147849</v>
      </c>
      <c r="Q4493">
        <v>4.8697274587103196</v>
      </c>
      <c r="R4493" t="s">
        <v>45</v>
      </c>
      <c r="S4493">
        <v>125</v>
      </c>
      <c r="T4493">
        <v>283</v>
      </c>
      <c r="U4493">
        <v>29</v>
      </c>
      <c r="V4493">
        <v>0.38</v>
      </c>
      <c r="W4493">
        <v>53</v>
      </c>
      <c r="X4493">
        <v>362</v>
      </c>
      <c r="Y4493">
        <v>3</v>
      </c>
      <c r="Z4493" t="s">
        <v>60</v>
      </c>
      <c r="AA4493" t="s">
        <v>61</v>
      </c>
      <c r="AB4493">
        <v>35375</v>
      </c>
      <c r="AC4493">
        <v>0.1</v>
      </c>
    </row>
    <row r="4494" spans="13:29" x14ac:dyDescent="0.35">
      <c r="M4494" t="s">
        <v>44</v>
      </c>
      <c r="N4494">
        <v>751774</v>
      </c>
      <c r="O4494" t="s">
        <v>15</v>
      </c>
      <c r="P4494">
        <v>52.373863422669999</v>
      </c>
      <c r="Q4494">
        <v>4.8734223609789398</v>
      </c>
      <c r="R4494" t="s">
        <v>45</v>
      </c>
      <c r="S4494">
        <v>199</v>
      </c>
      <c r="T4494">
        <v>347</v>
      </c>
      <c r="U4494">
        <v>32</v>
      </c>
      <c r="V4494">
        <v>0.46</v>
      </c>
      <c r="W4494">
        <v>24</v>
      </c>
      <c r="X4494">
        <v>508</v>
      </c>
      <c r="Y4494">
        <v>3</v>
      </c>
      <c r="Z4494" t="s">
        <v>60</v>
      </c>
      <c r="AA4494" t="s">
        <v>61</v>
      </c>
      <c r="AB4494">
        <v>69053</v>
      </c>
      <c r="AC4494">
        <v>0.1</v>
      </c>
    </row>
    <row r="4495" spans="13:29" x14ac:dyDescent="0.35">
      <c r="M4495" t="s">
        <v>44</v>
      </c>
      <c r="N4495">
        <v>894310</v>
      </c>
      <c r="O4495" t="s">
        <v>15</v>
      </c>
      <c r="P4495">
        <v>52.391047323457101</v>
      </c>
      <c r="Q4495">
        <v>4.8827036794737904</v>
      </c>
      <c r="R4495" t="s">
        <v>45</v>
      </c>
      <c r="S4495">
        <v>119</v>
      </c>
      <c r="T4495">
        <v>348</v>
      </c>
      <c r="U4495">
        <v>53</v>
      </c>
      <c r="V4495">
        <v>0.76</v>
      </c>
      <c r="W4495">
        <v>37</v>
      </c>
      <c r="X4495">
        <v>660</v>
      </c>
      <c r="Y4495">
        <v>3</v>
      </c>
      <c r="Z4495" t="s">
        <v>60</v>
      </c>
      <c r="AA4495" t="s">
        <v>61</v>
      </c>
      <c r="AB4495">
        <v>41412</v>
      </c>
      <c r="AC4495">
        <v>0.1</v>
      </c>
    </row>
    <row r="4496" spans="13:29" x14ac:dyDescent="0.35">
      <c r="M4496" t="s">
        <v>44</v>
      </c>
      <c r="N4496">
        <v>939211</v>
      </c>
      <c r="O4496" t="s">
        <v>15</v>
      </c>
      <c r="P4496">
        <v>52.388682056671399</v>
      </c>
      <c r="Q4496">
        <v>4.86777347422505</v>
      </c>
      <c r="R4496" t="s">
        <v>45</v>
      </c>
      <c r="S4496">
        <v>140</v>
      </c>
      <c r="T4496">
        <v>196</v>
      </c>
      <c r="U4496">
        <v>58</v>
      </c>
      <c r="V4496">
        <v>1.1100000000000001</v>
      </c>
      <c r="W4496">
        <v>48</v>
      </c>
      <c r="X4496">
        <v>687</v>
      </c>
      <c r="Y4496">
        <v>3</v>
      </c>
      <c r="Z4496" t="s">
        <v>60</v>
      </c>
      <c r="AA4496" t="s">
        <v>61</v>
      </c>
      <c r="AB4496">
        <v>27440</v>
      </c>
      <c r="AC4496">
        <v>0.1</v>
      </c>
    </row>
    <row r="4497" spans="13:29" x14ac:dyDescent="0.35">
      <c r="M4497" t="s">
        <v>44</v>
      </c>
      <c r="N4497">
        <v>1036888</v>
      </c>
      <c r="O4497" t="s">
        <v>15</v>
      </c>
      <c r="P4497">
        <v>52.3846518094375</v>
      </c>
      <c r="Q4497">
        <v>4.8726197704167804</v>
      </c>
      <c r="R4497" t="s">
        <v>45</v>
      </c>
      <c r="S4497">
        <v>105</v>
      </c>
      <c r="T4497">
        <v>84</v>
      </c>
      <c r="U4497">
        <v>54</v>
      </c>
      <c r="V4497">
        <v>0.81</v>
      </c>
      <c r="W4497">
        <v>291</v>
      </c>
      <c r="X4497">
        <v>748</v>
      </c>
      <c r="Y4497">
        <v>3</v>
      </c>
      <c r="Z4497" t="s">
        <v>60</v>
      </c>
      <c r="AA4497" t="s">
        <v>61</v>
      </c>
      <c r="AB4497">
        <v>8820</v>
      </c>
      <c r="AC4497">
        <v>0.1</v>
      </c>
    </row>
    <row r="4498" spans="13:29" x14ac:dyDescent="0.35">
      <c r="M4498" t="s">
        <v>44</v>
      </c>
      <c r="N4498">
        <v>1055764</v>
      </c>
      <c r="O4498" t="s">
        <v>15</v>
      </c>
      <c r="P4498">
        <v>52.384744177990598</v>
      </c>
      <c r="Q4498">
        <v>4.8698860756062796</v>
      </c>
      <c r="R4498" t="s">
        <v>45</v>
      </c>
      <c r="S4498">
        <v>260</v>
      </c>
      <c r="T4498">
        <v>47</v>
      </c>
      <c r="U4498">
        <v>14</v>
      </c>
      <c r="V4498">
        <v>0.21</v>
      </c>
      <c r="W4498">
        <v>362</v>
      </c>
      <c r="X4498">
        <v>769</v>
      </c>
      <c r="Y4498">
        <v>3</v>
      </c>
      <c r="Z4498" t="s">
        <v>60</v>
      </c>
      <c r="AA4498" t="s">
        <v>61</v>
      </c>
      <c r="AB4498">
        <v>12220</v>
      </c>
      <c r="AC4498">
        <v>0.1</v>
      </c>
    </row>
    <row r="4499" spans="13:29" x14ac:dyDescent="0.35">
      <c r="M4499" t="s">
        <v>44</v>
      </c>
      <c r="N4499">
        <v>1132247</v>
      </c>
      <c r="O4499" t="s">
        <v>15</v>
      </c>
      <c r="P4499">
        <v>52.392010251973097</v>
      </c>
      <c r="Q4499">
        <v>4.8870127989564498</v>
      </c>
      <c r="R4499" t="s">
        <v>45</v>
      </c>
      <c r="S4499">
        <v>325</v>
      </c>
      <c r="T4499">
        <v>4</v>
      </c>
      <c r="U4499">
        <v>21</v>
      </c>
      <c r="V4499">
        <v>0.32</v>
      </c>
      <c r="W4499">
        <v>345</v>
      </c>
      <c r="X4499">
        <v>835</v>
      </c>
      <c r="Y4499">
        <v>3</v>
      </c>
      <c r="Z4499" t="s">
        <v>60</v>
      </c>
      <c r="AA4499" t="s">
        <v>61</v>
      </c>
      <c r="AB4499">
        <v>1300</v>
      </c>
      <c r="AC4499">
        <v>0.1</v>
      </c>
    </row>
    <row r="4500" spans="13:29" x14ac:dyDescent="0.35">
      <c r="M4500" t="s">
        <v>44</v>
      </c>
      <c r="N4500">
        <v>1182757</v>
      </c>
      <c r="O4500" t="s">
        <v>15</v>
      </c>
      <c r="P4500">
        <v>52.379991124550102</v>
      </c>
      <c r="Q4500">
        <v>4.8751574264743702</v>
      </c>
      <c r="R4500" t="s">
        <v>45</v>
      </c>
      <c r="S4500">
        <v>180</v>
      </c>
      <c r="T4500">
        <v>221</v>
      </c>
      <c r="U4500">
        <v>47</v>
      </c>
      <c r="V4500">
        <v>0.7</v>
      </c>
      <c r="W4500">
        <v>52</v>
      </c>
      <c r="X4500">
        <v>869</v>
      </c>
      <c r="Y4500">
        <v>3</v>
      </c>
      <c r="Z4500" t="s">
        <v>60</v>
      </c>
      <c r="AA4500" t="s">
        <v>61</v>
      </c>
      <c r="AB4500">
        <v>39780</v>
      </c>
      <c r="AC4500">
        <v>0.1</v>
      </c>
    </row>
    <row r="4501" spans="13:29" x14ac:dyDescent="0.35">
      <c r="M4501" t="s">
        <v>44</v>
      </c>
      <c r="N4501">
        <v>1255919</v>
      </c>
      <c r="O4501" t="s">
        <v>15</v>
      </c>
      <c r="P4501">
        <v>52.384807113215402</v>
      </c>
      <c r="Q4501">
        <v>4.8682122750047601</v>
      </c>
      <c r="R4501" t="s">
        <v>45</v>
      </c>
      <c r="S4501">
        <v>100</v>
      </c>
      <c r="T4501">
        <v>232</v>
      </c>
      <c r="U4501">
        <v>25</v>
      </c>
      <c r="V4501">
        <v>0.39</v>
      </c>
      <c r="W4501">
        <v>280</v>
      </c>
      <c r="X4501">
        <v>923</v>
      </c>
      <c r="Y4501">
        <v>3</v>
      </c>
      <c r="Z4501" t="s">
        <v>60</v>
      </c>
      <c r="AA4501" t="s">
        <v>61</v>
      </c>
      <c r="AB4501">
        <v>23200</v>
      </c>
      <c r="AC4501">
        <v>0.1</v>
      </c>
    </row>
    <row r="4502" spans="13:29" x14ac:dyDescent="0.35">
      <c r="M4502" t="s">
        <v>44</v>
      </c>
      <c r="N4502">
        <v>1346133</v>
      </c>
      <c r="O4502" t="s">
        <v>15</v>
      </c>
      <c r="P4502">
        <v>52.377384517835601</v>
      </c>
      <c r="Q4502">
        <v>4.8724282151640104</v>
      </c>
      <c r="R4502" t="s">
        <v>45</v>
      </c>
      <c r="S4502">
        <v>125</v>
      </c>
      <c r="T4502">
        <v>54</v>
      </c>
      <c r="U4502">
        <v>46</v>
      </c>
      <c r="V4502">
        <v>0.71</v>
      </c>
      <c r="W4502">
        <v>16</v>
      </c>
      <c r="X4502">
        <v>994</v>
      </c>
      <c r="Y4502">
        <v>3</v>
      </c>
      <c r="Z4502" t="s">
        <v>60</v>
      </c>
      <c r="AA4502" t="s">
        <v>61</v>
      </c>
      <c r="AB4502">
        <v>6750</v>
      </c>
      <c r="AC4502">
        <v>0.1</v>
      </c>
    </row>
    <row r="4503" spans="13:29" x14ac:dyDescent="0.35">
      <c r="M4503" t="s">
        <v>44</v>
      </c>
      <c r="N4503">
        <v>1400691</v>
      </c>
      <c r="O4503" t="s">
        <v>15</v>
      </c>
      <c r="P4503">
        <v>52.381688419749203</v>
      </c>
      <c r="Q4503">
        <v>4.8746576388251599</v>
      </c>
      <c r="R4503" t="s">
        <v>45</v>
      </c>
      <c r="S4503">
        <v>199</v>
      </c>
      <c r="T4503">
        <v>132</v>
      </c>
      <c r="U4503">
        <v>29</v>
      </c>
      <c r="V4503">
        <v>0.45</v>
      </c>
      <c r="W4503">
        <v>8</v>
      </c>
      <c r="X4503">
        <v>1046</v>
      </c>
      <c r="Y4503">
        <v>3</v>
      </c>
      <c r="Z4503" t="s">
        <v>60</v>
      </c>
      <c r="AA4503" t="s">
        <v>61</v>
      </c>
      <c r="AB4503">
        <v>26268</v>
      </c>
      <c r="AC4503">
        <v>0.1</v>
      </c>
    </row>
    <row r="4504" spans="13:29" x14ac:dyDescent="0.35">
      <c r="M4504" t="s">
        <v>44</v>
      </c>
      <c r="N4504">
        <v>2073456</v>
      </c>
      <c r="O4504" t="s">
        <v>15</v>
      </c>
      <c r="P4504">
        <v>52.385753003400303</v>
      </c>
      <c r="Q4504">
        <v>4.8681816665479296</v>
      </c>
      <c r="R4504" t="s">
        <v>45</v>
      </c>
      <c r="S4504">
        <v>250</v>
      </c>
      <c r="T4504">
        <v>349</v>
      </c>
      <c r="U4504">
        <v>22</v>
      </c>
      <c r="V4504">
        <v>0.37</v>
      </c>
      <c r="W4504">
        <v>8</v>
      </c>
      <c r="X4504">
        <v>1446</v>
      </c>
      <c r="Y4504">
        <v>3</v>
      </c>
      <c r="Z4504" t="s">
        <v>60</v>
      </c>
      <c r="AA4504" t="s">
        <v>61</v>
      </c>
      <c r="AB4504">
        <v>87250</v>
      </c>
      <c r="AC4504">
        <v>0.1</v>
      </c>
    </row>
    <row r="4505" spans="13:29" x14ac:dyDescent="0.35">
      <c r="M4505" t="s">
        <v>44</v>
      </c>
      <c r="N4505">
        <v>2347301</v>
      </c>
      <c r="O4505" t="s">
        <v>15</v>
      </c>
      <c r="P4505">
        <v>52.388631672481999</v>
      </c>
      <c r="Q4505">
        <v>4.8785382822874102</v>
      </c>
      <c r="R4505" t="s">
        <v>45</v>
      </c>
      <c r="S4505">
        <v>210</v>
      </c>
      <c r="T4505">
        <v>339</v>
      </c>
      <c r="U4505">
        <v>48</v>
      </c>
      <c r="V4505">
        <v>0.85</v>
      </c>
      <c r="W4505">
        <v>11</v>
      </c>
      <c r="X4505">
        <v>1571</v>
      </c>
      <c r="Y4505">
        <v>3</v>
      </c>
      <c r="Z4505" t="s">
        <v>60</v>
      </c>
      <c r="AA4505" t="s">
        <v>61</v>
      </c>
      <c r="AB4505">
        <v>71190</v>
      </c>
      <c r="AC4505">
        <v>0.1</v>
      </c>
    </row>
    <row r="4506" spans="13:29" x14ac:dyDescent="0.35">
      <c r="M4506" t="s">
        <v>44</v>
      </c>
      <c r="N4506">
        <v>2482541</v>
      </c>
      <c r="O4506" t="s">
        <v>15</v>
      </c>
      <c r="P4506">
        <v>52.386132005429303</v>
      </c>
      <c r="Q4506">
        <v>4.8768580258420497</v>
      </c>
      <c r="R4506" t="s">
        <v>45</v>
      </c>
      <c r="S4506">
        <v>300</v>
      </c>
      <c r="T4506">
        <v>271</v>
      </c>
      <c r="U4506">
        <v>41</v>
      </c>
      <c r="V4506">
        <v>0.75</v>
      </c>
      <c r="W4506">
        <v>11</v>
      </c>
      <c r="X4506">
        <v>1638</v>
      </c>
      <c r="Y4506">
        <v>3</v>
      </c>
      <c r="Z4506" t="s">
        <v>60</v>
      </c>
      <c r="AA4506" t="s">
        <v>61</v>
      </c>
      <c r="AB4506">
        <v>81300</v>
      </c>
      <c r="AC4506">
        <v>0.1</v>
      </c>
    </row>
    <row r="4507" spans="13:29" x14ac:dyDescent="0.35">
      <c r="M4507" t="s">
        <v>44</v>
      </c>
      <c r="N4507">
        <v>2633218</v>
      </c>
      <c r="O4507" t="s">
        <v>15</v>
      </c>
      <c r="P4507">
        <v>52.374969225057498</v>
      </c>
      <c r="Q4507">
        <v>4.8736148881362098</v>
      </c>
      <c r="R4507" t="s">
        <v>45</v>
      </c>
      <c r="S4507">
        <v>120</v>
      </c>
      <c r="T4507">
        <v>302</v>
      </c>
      <c r="U4507">
        <v>28</v>
      </c>
      <c r="V4507">
        <v>0.5</v>
      </c>
      <c r="W4507">
        <v>3</v>
      </c>
      <c r="X4507">
        <v>1698</v>
      </c>
      <c r="Y4507">
        <v>3</v>
      </c>
      <c r="Z4507" t="s">
        <v>60</v>
      </c>
      <c r="AA4507" t="s">
        <v>61</v>
      </c>
      <c r="AB4507">
        <v>36240</v>
      </c>
      <c r="AC4507">
        <v>0.1</v>
      </c>
    </row>
    <row r="4508" spans="13:29" x14ac:dyDescent="0.35">
      <c r="M4508" t="s">
        <v>44</v>
      </c>
      <c r="N4508">
        <v>2647617</v>
      </c>
      <c r="O4508" t="s">
        <v>15</v>
      </c>
      <c r="P4508">
        <v>52.387822221039102</v>
      </c>
      <c r="Q4508">
        <v>4.8733525518760796</v>
      </c>
      <c r="R4508" t="s">
        <v>45</v>
      </c>
      <c r="S4508">
        <v>110</v>
      </c>
      <c r="T4508">
        <v>148</v>
      </c>
      <c r="U4508">
        <v>41</v>
      </c>
      <c r="V4508">
        <v>0.72</v>
      </c>
      <c r="W4508">
        <v>98</v>
      </c>
      <c r="X4508">
        <v>1708</v>
      </c>
      <c r="Y4508">
        <v>3</v>
      </c>
      <c r="Z4508" t="s">
        <v>60</v>
      </c>
      <c r="AA4508" t="s">
        <v>61</v>
      </c>
      <c r="AB4508">
        <v>16280</v>
      </c>
      <c r="AC4508">
        <v>0.1</v>
      </c>
    </row>
    <row r="4509" spans="13:29" x14ac:dyDescent="0.35">
      <c r="M4509" t="s">
        <v>44</v>
      </c>
      <c r="N4509">
        <v>3317436</v>
      </c>
      <c r="O4509" t="s">
        <v>15</v>
      </c>
      <c r="P4509">
        <v>52.385128341750701</v>
      </c>
      <c r="Q4509">
        <v>4.8744259742403502</v>
      </c>
      <c r="R4509" t="s">
        <v>45</v>
      </c>
      <c r="S4509">
        <v>150</v>
      </c>
      <c r="T4509">
        <v>2</v>
      </c>
      <c r="U4509">
        <v>41</v>
      </c>
      <c r="V4509">
        <v>0.75</v>
      </c>
      <c r="W4509">
        <v>337</v>
      </c>
      <c r="X4509">
        <v>2086</v>
      </c>
      <c r="Y4509">
        <v>3</v>
      </c>
      <c r="Z4509" t="s">
        <v>60</v>
      </c>
      <c r="AA4509" t="s">
        <v>61</v>
      </c>
      <c r="AB4509">
        <v>300</v>
      </c>
      <c r="AC4509">
        <v>0.1</v>
      </c>
    </row>
    <row r="4510" spans="13:29" x14ac:dyDescent="0.35">
      <c r="M4510" t="s">
        <v>44</v>
      </c>
      <c r="N4510">
        <v>3407896</v>
      </c>
      <c r="O4510" t="s">
        <v>15</v>
      </c>
      <c r="P4510">
        <v>52.373183660568301</v>
      </c>
      <c r="Q4510">
        <v>4.8691360622711999</v>
      </c>
      <c r="R4510" t="s">
        <v>45</v>
      </c>
      <c r="S4510">
        <v>145</v>
      </c>
      <c r="T4510">
        <v>337</v>
      </c>
      <c r="U4510">
        <v>22</v>
      </c>
      <c r="V4510">
        <v>0.41</v>
      </c>
      <c r="W4510">
        <v>79</v>
      </c>
      <c r="X4510">
        <v>2155</v>
      </c>
      <c r="Y4510">
        <v>3</v>
      </c>
      <c r="Z4510" t="s">
        <v>60</v>
      </c>
      <c r="AA4510" t="s">
        <v>61</v>
      </c>
      <c r="AB4510">
        <v>48865</v>
      </c>
      <c r="AC4510">
        <v>0.1</v>
      </c>
    </row>
    <row r="4511" spans="13:29" x14ac:dyDescent="0.35">
      <c r="M4511" t="s">
        <v>44</v>
      </c>
      <c r="N4511">
        <v>3470249</v>
      </c>
      <c r="O4511" t="s">
        <v>15</v>
      </c>
      <c r="P4511">
        <v>52.386499640605798</v>
      </c>
      <c r="Q4511">
        <v>4.8823722559479501</v>
      </c>
      <c r="R4511" t="s">
        <v>45</v>
      </c>
      <c r="S4511">
        <v>175</v>
      </c>
      <c r="T4511">
        <v>34</v>
      </c>
      <c r="U4511">
        <v>19</v>
      </c>
      <c r="V4511">
        <v>0.36</v>
      </c>
      <c r="W4511">
        <v>144</v>
      </c>
      <c r="X4511">
        <v>2199</v>
      </c>
      <c r="Y4511">
        <v>3</v>
      </c>
      <c r="Z4511" t="s">
        <v>60</v>
      </c>
      <c r="AA4511" t="s">
        <v>61</v>
      </c>
      <c r="AB4511">
        <v>5950</v>
      </c>
      <c r="AC4511">
        <v>0.1</v>
      </c>
    </row>
    <row r="4512" spans="13:29" x14ac:dyDescent="0.35">
      <c r="M4512" t="s">
        <v>44</v>
      </c>
      <c r="N4512">
        <v>3790963</v>
      </c>
      <c r="O4512" t="s">
        <v>15</v>
      </c>
      <c r="P4512">
        <v>52.383377265463601</v>
      </c>
      <c r="Q4512">
        <v>4.87126523224154</v>
      </c>
      <c r="R4512" t="s">
        <v>45</v>
      </c>
      <c r="S4512">
        <v>74</v>
      </c>
      <c r="T4512">
        <v>242</v>
      </c>
      <c r="U4512">
        <v>13</v>
      </c>
      <c r="V4512">
        <v>0.25</v>
      </c>
      <c r="W4512">
        <v>12</v>
      </c>
      <c r="X4512">
        <v>2394</v>
      </c>
      <c r="Y4512">
        <v>3</v>
      </c>
      <c r="Z4512" t="s">
        <v>60</v>
      </c>
      <c r="AA4512" t="s">
        <v>61</v>
      </c>
      <c r="AB4512">
        <v>17908</v>
      </c>
      <c r="AC4512">
        <v>0.1</v>
      </c>
    </row>
    <row r="4513" spans="13:29" x14ac:dyDescent="0.35">
      <c r="M4513" t="s">
        <v>44</v>
      </c>
      <c r="N4513">
        <v>3867834</v>
      </c>
      <c r="O4513" t="s">
        <v>15</v>
      </c>
      <c r="P4513">
        <v>52.377905427578902</v>
      </c>
      <c r="Q4513">
        <v>4.8733498826064299</v>
      </c>
      <c r="R4513" t="s">
        <v>45</v>
      </c>
      <c r="S4513">
        <v>100</v>
      </c>
      <c r="T4513">
        <v>361</v>
      </c>
      <c r="U4513">
        <v>16</v>
      </c>
      <c r="V4513">
        <v>0.33</v>
      </c>
      <c r="W4513">
        <v>2</v>
      </c>
      <c r="X4513">
        <v>2451</v>
      </c>
      <c r="Y4513">
        <v>3</v>
      </c>
      <c r="Z4513" t="s">
        <v>60</v>
      </c>
      <c r="AA4513" t="s">
        <v>61</v>
      </c>
      <c r="AB4513">
        <v>36100</v>
      </c>
      <c r="AC4513">
        <v>0.1</v>
      </c>
    </row>
    <row r="4514" spans="13:29" x14ac:dyDescent="0.35">
      <c r="M4514" t="s">
        <v>44</v>
      </c>
      <c r="N4514">
        <v>4228438</v>
      </c>
      <c r="O4514" t="s">
        <v>15</v>
      </c>
      <c r="P4514">
        <v>52.3849787204907</v>
      </c>
      <c r="Q4514">
        <v>4.8736466002127896</v>
      </c>
      <c r="R4514" t="s">
        <v>45</v>
      </c>
      <c r="S4514">
        <v>159</v>
      </c>
      <c r="T4514">
        <v>204</v>
      </c>
      <c r="U4514">
        <v>28</v>
      </c>
      <c r="V4514">
        <v>0.68</v>
      </c>
      <c r="W4514">
        <v>101</v>
      </c>
      <c r="X4514">
        <v>2648</v>
      </c>
      <c r="Y4514">
        <v>3</v>
      </c>
      <c r="Z4514" t="s">
        <v>60</v>
      </c>
      <c r="AA4514" t="s">
        <v>61</v>
      </c>
      <c r="AB4514">
        <v>32436</v>
      </c>
      <c r="AC4514">
        <v>0.1</v>
      </c>
    </row>
    <row r="4515" spans="13:29" x14ac:dyDescent="0.35">
      <c r="M4515" t="s">
        <v>44</v>
      </c>
      <c r="N4515">
        <v>4259593</v>
      </c>
      <c r="O4515" t="s">
        <v>15</v>
      </c>
      <c r="P4515">
        <v>52.384363526478097</v>
      </c>
      <c r="Q4515">
        <v>4.8745529514304096</v>
      </c>
      <c r="R4515" t="s">
        <v>45</v>
      </c>
      <c r="S4515">
        <v>100</v>
      </c>
      <c r="T4515">
        <v>361</v>
      </c>
      <c r="U4515">
        <v>37</v>
      </c>
      <c r="V4515">
        <v>0.74</v>
      </c>
      <c r="W4515">
        <v>15</v>
      </c>
      <c r="X4515">
        <v>2665</v>
      </c>
      <c r="Y4515">
        <v>3</v>
      </c>
      <c r="Z4515" t="s">
        <v>60</v>
      </c>
      <c r="AA4515" t="s">
        <v>61</v>
      </c>
      <c r="AB4515">
        <v>36100</v>
      </c>
      <c r="AC4515">
        <v>0.1</v>
      </c>
    </row>
    <row r="4516" spans="13:29" x14ac:dyDescent="0.35">
      <c r="M4516" t="s">
        <v>44</v>
      </c>
      <c r="N4516">
        <v>4515924</v>
      </c>
      <c r="O4516" t="s">
        <v>15</v>
      </c>
      <c r="P4516">
        <v>52.384065684784296</v>
      </c>
      <c r="Q4516">
        <v>4.8773355778855398</v>
      </c>
      <c r="R4516" t="s">
        <v>45</v>
      </c>
      <c r="S4516">
        <v>169</v>
      </c>
      <c r="T4516">
        <v>21</v>
      </c>
      <c r="U4516">
        <v>5</v>
      </c>
      <c r="V4516">
        <v>0.11</v>
      </c>
      <c r="W4516">
        <v>246</v>
      </c>
      <c r="X4516">
        <v>2808</v>
      </c>
      <c r="Y4516">
        <v>3</v>
      </c>
      <c r="Z4516" t="s">
        <v>60</v>
      </c>
      <c r="AA4516" t="s">
        <v>61</v>
      </c>
      <c r="AB4516">
        <v>3549</v>
      </c>
      <c r="AC4516">
        <v>0.1</v>
      </c>
    </row>
    <row r="4517" spans="13:29" x14ac:dyDescent="0.35">
      <c r="M4517" t="s">
        <v>44</v>
      </c>
      <c r="N4517">
        <v>4614017</v>
      </c>
      <c r="O4517" t="s">
        <v>15</v>
      </c>
      <c r="P4517">
        <v>52.392194553290899</v>
      </c>
      <c r="Q4517">
        <v>4.8826543571870298</v>
      </c>
      <c r="R4517" t="s">
        <v>45</v>
      </c>
      <c r="S4517">
        <v>600</v>
      </c>
      <c r="T4517">
        <v>222</v>
      </c>
      <c r="U4517">
        <v>11</v>
      </c>
      <c r="V4517">
        <v>0.23</v>
      </c>
      <c r="W4517">
        <v>206</v>
      </c>
      <c r="X4517">
        <v>2862</v>
      </c>
      <c r="Y4517">
        <v>3</v>
      </c>
      <c r="Z4517" t="s">
        <v>60</v>
      </c>
      <c r="AA4517" t="s">
        <v>61</v>
      </c>
      <c r="AB4517">
        <v>133200</v>
      </c>
      <c r="AC4517">
        <v>0.1</v>
      </c>
    </row>
    <row r="4518" spans="13:29" x14ac:dyDescent="0.35">
      <c r="M4518" t="s">
        <v>44</v>
      </c>
      <c r="N4518">
        <v>5822429</v>
      </c>
      <c r="O4518" t="s">
        <v>15</v>
      </c>
      <c r="P4518">
        <v>52.384550742164599</v>
      </c>
      <c r="Q4518">
        <v>4.8733096797845299</v>
      </c>
      <c r="R4518" t="s">
        <v>45</v>
      </c>
      <c r="S4518">
        <v>140</v>
      </c>
      <c r="T4518">
        <v>59</v>
      </c>
      <c r="U4518">
        <v>51</v>
      </c>
      <c r="V4518">
        <v>1.1399999999999999</v>
      </c>
      <c r="W4518">
        <v>188</v>
      </c>
      <c r="X4518">
        <v>3442</v>
      </c>
      <c r="Y4518">
        <v>3</v>
      </c>
      <c r="Z4518" t="s">
        <v>60</v>
      </c>
      <c r="AA4518" t="s">
        <v>61</v>
      </c>
      <c r="AB4518">
        <v>8260</v>
      </c>
      <c r="AC4518">
        <v>0.1</v>
      </c>
    </row>
    <row r="4519" spans="13:29" x14ac:dyDescent="0.35">
      <c r="M4519" t="s">
        <v>44</v>
      </c>
      <c r="N4519">
        <v>6068622</v>
      </c>
      <c r="O4519" t="s">
        <v>15</v>
      </c>
      <c r="P4519">
        <v>52.383030628475403</v>
      </c>
      <c r="Q4519">
        <v>4.8709904184199999</v>
      </c>
      <c r="R4519" t="s">
        <v>45</v>
      </c>
      <c r="S4519">
        <v>110</v>
      </c>
      <c r="T4519">
        <v>239</v>
      </c>
      <c r="U4519">
        <v>200</v>
      </c>
      <c r="V4519">
        <v>4.63</v>
      </c>
      <c r="W4519">
        <v>75</v>
      </c>
      <c r="X4519">
        <v>3597</v>
      </c>
      <c r="Y4519">
        <v>3</v>
      </c>
      <c r="Z4519" t="s">
        <v>60</v>
      </c>
      <c r="AA4519" t="s">
        <v>61</v>
      </c>
      <c r="AB4519">
        <v>26290</v>
      </c>
      <c r="AC4519">
        <v>0.1</v>
      </c>
    </row>
    <row r="4520" spans="13:29" x14ac:dyDescent="0.35">
      <c r="M4520" t="s">
        <v>44</v>
      </c>
      <c r="N4520">
        <v>6703133</v>
      </c>
      <c r="O4520" t="s">
        <v>15</v>
      </c>
      <c r="P4520">
        <v>52.389579738363999</v>
      </c>
      <c r="Q4520">
        <v>4.8846623856472604</v>
      </c>
      <c r="R4520" t="s">
        <v>45</v>
      </c>
      <c r="S4520">
        <v>150</v>
      </c>
      <c r="T4520">
        <v>363</v>
      </c>
      <c r="U4520">
        <v>34</v>
      </c>
      <c r="V4520">
        <v>0.81</v>
      </c>
      <c r="W4520">
        <v>1</v>
      </c>
      <c r="X4520">
        <v>4046</v>
      </c>
      <c r="Y4520">
        <v>3</v>
      </c>
      <c r="Z4520" t="s">
        <v>60</v>
      </c>
      <c r="AA4520" t="s">
        <v>61</v>
      </c>
      <c r="AB4520">
        <v>54450</v>
      </c>
      <c r="AC4520">
        <v>0.1</v>
      </c>
    </row>
    <row r="4521" spans="13:29" x14ac:dyDescent="0.35">
      <c r="M4521" t="s">
        <v>44</v>
      </c>
      <c r="N4521">
        <v>6745944</v>
      </c>
      <c r="O4521" t="s">
        <v>15</v>
      </c>
      <c r="P4521">
        <v>52.383325701655103</v>
      </c>
      <c r="Q4521">
        <v>4.8744119339441001</v>
      </c>
      <c r="R4521" t="s">
        <v>45</v>
      </c>
      <c r="S4521">
        <v>80</v>
      </c>
      <c r="T4521">
        <v>356</v>
      </c>
      <c r="U4521">
        <v>53</v>
      </c>
      <c r="V4521">
        <v>1.26</v>
      </c>
      <c r="W4521">
        <v>1</v>
      </c>
      <c r="X4521">
        <v>4075</v>
      </c>
      <c r="Y4521">
        <v>3</v>
      </c>
      <c r="Z4521" t="s">
        <v>60</v>
      </c>
      <c r="AA4521" t="s">
        <v>61</v>
      </c>
      <c r="AB4521">
        <v>28480</v>
      </c>
      <c r="AC4521">
        <v>0.1</v>
      </c>
    </row>
    <row r="4522" spans="13:29" x14ac:dyDescent="0.35">
      <c r="M4522" t="s">
        <v>44</v>
      </c>
      <c r="N4522">
        <v>6872756</v>
      </c>
      <c r="O4522" t="s">
        <v>15</v>
      </c>
      <c r="P4522">
        <v>52.392078520674502</v>
      </c>
      <c r="Q4522">
        <v>4.8717883561626598</v>
      </c>
      <c r="R4522" t="s">
        <v>45</v>
      </c>
      <c r="S4522">
        <v>200</v>
      </c>
      <c r="T4522">
        <v>32</v>
      </c>
      <c r="U4522">
        <v>26</v>
      </c>
      <c r="V4522">
        <v>0.65</v>
      </c>
      <c r="W4522">
        <v>13</v>
      </c>
      <c r="X4522">
        <v>4169</v>
      </c>
      <c r="Y4522">
        <v>3</v>
      </c>
      <c r="Z4522" t="s">
        <v>60</v>
      </c>
      <c r="AA4522" t="s">
        <v>61</v>
      </c>
      <c r="AB4522">
        <v>6400</v>
      </c>
      <c r="AC4522">
        <v>0.1</v>
      </c>
    </row>
    <row r="4523" spans="13:29" x14ac:dyDescent="0.35">
      <c r="M4523" t="s">
        <v>44</v>
      </c>
      <c r="N4523">
        <v>7471612</v>
      </c>
      <c r="O4523" t="s">
        <v>15</v>
      </c>
      <c r="P4523">
        <v>52.3934371386853</v>
      </c>
      <c r="Q4523">
        <v>4.8702498528587501</v>
      </c>
      <c r="R4523" t="s">
        <v>45</v>
      </c>
      <c r="S4523">
        <v>175</v>
      </c>
      <c r="T4523">
        <v>2</v>
      </c>
      <c r="U4523">
        <v>21</v>
      </c>
      <c r="V4523">
        <v>0.53</v>
      </c>
      <c r="W4523">
        <v>356</v>
      </c>
      <c r="X4523">
        <v>4561</v>
      </c>
      <c r="Y4523">
        <v>3</v>
      </c>
      <c r="Z4523" t="s">
        <v>60</v>
      </c>
      <c r="AA4523" t="s">
        <v>61</v>
      </c>
      <c r="AB4523">
        <v>350</v>
      </c>
      <c r="AC4523">
        <v>0.1</v>
      </c>
    </row>
    <row r="4524" spans="13:29" x14ac:dyDescent="0.35">
      <c r="M4524" t="s">
        <v>44</v>
      </c>
      <c r="N4524">
        <v>7820311</v>
      </c>
      <c r="O4524" t="s">
        <v>15</v>
      </c>
      <c r="P4524">
        <v>52.3779197049804</v>
      </c>
      <c r="Q4524">
        <v>4.8730043563136896</v>
      </c>
      <c r="R4524" t="s">
        <v>45</v>
      </c>
      <c r="S4524">
        <v>130</v>
      </c>
      <c r="T4524">
        <v>344</v>
      </c>
      <c r="U4524">
        <v>38</v>
      </c>
      <c r="V4524">
        <v>0.95</v>
      </c>
      <c r="W4524">
        <v>26</v>
      </c>
      <c r="X4524">
        <v>4796</v>
      </c>
      <c r="Y4524">
        <v>3</v>
      </c>
      <c r="Z4524" t="s">
        <v>60</v>
      </c>
      <c r="AA4524" t="s">
        <v>61</v>
      </c>
      <c r="AB4524">
        <v>44720</v>
      </c>
      <c r="AC4524">
        <v>0.1</v>
      </c>
    </row>
    <row r="4525" spans="13:29" x14ac:dyDescent="0.35">
      <c r="M4525" t="s">
        <v>44</v>
      </c>
      <c r="N4525">
        <v>8021127</v>
      </c>
      <c r="O4525" t="s">
        <v>15</v>
      </c>
      <c r="P4525">
        <v>52.3817616446062</v>
      </c>
      <c r="Q4525">
        <v>4.8729977004979403</v>
      </c>
      <c r="R4525" t="s">
        <v>45</v>
      </c>
      <c r="S4525">
        <v>125</v>
      </c>
      <c r="T4525">
        <v>295</v>
      </c>
      <c r="U4525">
        <v>42</v>
      </c>
      <c r="V4525">
        <v>1.06</v>
      </c>
      <c r="W4525">
        <v>127</v>
      </c>
      <c r="X4525">
        <v>4911</v>
      </c>
      <c r="Y4525">
        <v>3</v>
      </c>
      <c r="Z4525" t="s">
        <v>60</v>
      </c>
      <c r="AA4525" t="s">
        <v>61</v>
      </c>
      <c r="AB4525">
        <v>36875</v>
      </c>
      <c r="AC4525">
        <v>0.1</v>
      </c>
    </row>
    <row r="4526" spans="13:29" x14ac:dyDescent="0.35">
      <c r="M4526" t="s">
        <v>44</v>
      </c>
      <c r="N4526">
        <v>8110634</v>
      </c>
      <c r="O4526" t="s">
        <v>15</v>
      </c>
      <c r="P4526">
        <v>52.380676047448802</v>
      </c>
      <c r="Q4526">
        <v>4.8684967936856598</v>
      </c>
      <c r="R4526" t="s">
        <v>45</v>
      </c>
      <c r="S4526">
        <v>180</v>
      </c>
      <c r="T4526">
        <v>357</v>
      </c>
      <c r="U4526">
        <v>7</v>
      </c>
      <c r="V4526">
        <v>0.49</v>
      </c>
      <c r="W4526">
        <v>9</v>
      </c>
      <c r="X4526">
        <v>4966</v>
      </c>
      <c r="Y4526">
        <v>3</v>
      </c>
      <c r="Z4526" t="s">
        <v>60</v>
      </c>
      <c r="AA4526" t="s">
        <v>61</v>
      </c>
      <c r="AB4526">
        <v>64260</v>
      </c>
      <c r="AC4526">
        <v>0.1</v>
      </c>
    </row>
    <row r="4527" spans="13:29" x14ac:dyDescent="0.35">
      <c r="M4527" t="s">
        <v>44</v>
      </c>
      <c r="N4527">
        <v>8128245</v>
      </c>
      <c r="O4527" t="s">
        <v>15</v>
      </c>
      <c r="P4527">
        <v>52.375283446006101</v>
      </c>
      <c r="Q4527">
        <v>4.87484373204639</v>
      </c>
      <c r="R4527" t="s">
        <v>45</v>
      </c>
      <c r="S4527">
        <v>125</v>
      </c>
      <c r="T4527">
        <v>358</v>
      </c>
      <c r="U4527">
        <v>52</v>
      </c>
      <c r="V4527">
        <v>1.33</v>
      </c>
      <c r="W4527">
        <v>9</v>
      </c>
      <c r="X4527">
        <v>4979</v>
      </c>
      <c r="Y4527">
        <v>3</v>
      </c>
      <c r="Z4527" t="s">
        <v>60</v>
      </c>
      <c r="AA4527" t="s">
        <v>61</v>
      </c>
      <c r="AB4527">
        <v>44750</v>
      </c>
      <c r="AC4527">
        <v>0.1</v>
      </c>
    </row>
    <row r="4528" spans="13:29" x14ac:dyDescent="0.35">
      <c r="M4528" t="s">
        <v>44</v>
      </c>
      <c r="N4528">
        <v>8175848</v>
      </c>
      <c r="O4528" t="s">
        <v>15</v>
      </c>
      <c r="P4528">
        <v>52.384639599284</v>
      </c>
      <c r="Q4528">
        <v>4.8729340537083399</v>
      </c>
      <c r="R4528" t="s">
        <v>45</v>
      </c>
      <c r="S4528">
        <v>115</v>
      </c>
      <c r="T4528">
        <v>304</v>
      </c>
      <c r="U4528">
        <v>46</v>
      </c>
      <c r="V4528">
        <v>1.18</v>
      </c>
      <c r="W4528">
        <v>11</v>
      </c>
      <c r="X4528">
        <v>5000</v>
      </c>
      <c r="Y4528">
        <v>3</v>
      </c>
      <c r="Z4528" t="s">
        <v>60</v>
      </c>
      <c r="AA4528" t="s">
        <v>61</v>
      </c>
      <c r="AB4528">
        <v>34960</v>
      </c>
      <c r="AC4528">
        <v>0.1</v>
      </c>
    </row>
    <row r="4529" spans="13:29" x14ac:dyDescent="0.35">
      <c r="M4529" t="s">
        <v>44</v>
      </c>
      <c r="N4529">
        <v>8650253</v>
      </c>
      <c r="O4529" t="s">
        <v>15</v>
      </c>
      <c r="P4529">
        <v>52.391341511175597</v>
      </c>
      <c r="Q4529">
        <v>4.8798000059146904</v>
      </c>
      <c r="R4529" t="s">
        <v>45</v>
      </c>
      <c r="S4529">
        <v>100</v>
      </c>
      <c r="T4529">
        <v>173</v>
      </c>
      <c r="U4529">
        <v>38</v>
      </c>
      <c r="V4529">
        <v>1.02</v>
      </c>
      <c r="W4529">
        <v>8</v>
      </c>
      <c r="X4529">
        <v>5264</v>
      </c>
      <c r="Y4529">
        <v>3</v>
      </c>
      <c r="Z4529" t="s">
        <v>60</v>
      </c>
      <c r="AA4529" t="s">
        <v>61</v>
      </c>
      <c r="AB4529">
        <v>17300</v>
      </c>
      <c r="AC4529">
        <v>0.1</v>
      </c>
    </row>
    <row r="4530" spans="13:29" x14ac:dyDescent="0.35">
      <c r="M4530" t="s">
        <v>44</v>
      </c>
      <c r="N4530">
        <v>8700800</v>
      </c>
      <c r="O4530" t="s">
        <v>15</v>
      </c>
      <c r="P4530">
        <v>52.380264269595102</v>
      </c>
      <c r="Q4530">
        <v>4.8699835674049297</v>
      </c>
      <c r="R4530" t="s">
        <v>45</v>
      </c>
      <c r="S4530">
        <v>110</v>
      </c>
      <c r="T4530">
        <v>30</v>
      </c>
      <c r="U4530">
        <v>13</v>
      </c>
      <c r="V4530">
        <v>0.62</v>
      </c>
      <c r="W4530">
        <v>1</v>
      </c>
      <c r="X4530">
        <v>5289</v>
      </c>
      <c r="Y4530">
        <v>3</v>
      </c>
      <c r="Z4530" t="s">
        <v>60</v>
      </c>
      <c r="AA4530" t="s">
        <v>61</v>
      </c>
      <c r="AB4530">
        <v>3300</v>
      </c>
      <c r="AC4530">
        <v>0.1</v>
      </c>
    </row>
    <row r="4531" spans="13:29" x14ac:dyDescent="0.35">
      <c r="M4531" t="s">
        <v>44</v>
      </c>
      <c r="N4531">
        <v>8913666</v>
      </c>
      <c r="O4531" t="s">
        <v>15</v>
      </c>
      <c r="P4531">
        <v>52.3900251413828</v>
      </c>
      <c r="Q4531">
        <v>4.8750070716465101</v>
      </c>
      <c r="R4531" t="s">
        <v>45</v>
      </c>
      <c r="S4531">
        <v>200</v>
      </c>
      <c r="T4531">
        <v>336</v>
      </c>
      <c r="U4531">
        <v>17</v>
      </c>
      <c r="V4531">
        <v>0.6</v>
      </c>
      <c r="W4531">
        <v>35</v>
      </c>
      <c r="X4531">
        <v>5411</v>
      </c>
      <c r="Y4531">
        <v>3</v>
      </c>
      <c r="Z4531" t="s">
        <v>60</v>
      </c>
      <c r="AA4531" t="s">
        <v>61</v>
      </c>
      <c r="AB4531">
        <v>67200</v>
      </c>
      <c r="AC4531">
        <v>0.1</v>
      </c>
    </row>
    <row r="4532" spans="13:29" x14ac:dyDescent="0.35">
      <c r="M4532" t="s">
        <v>44</v>
      </c>
      <c r="N4532">
        <v>9363358</v>
      </c>
      <c r="O4532" t="s">
        <v>15</v>
      </c>
      <c r="P4532">
        <v>52.3922293049025</v>
      </c>
      <c r="Q4532">
        <v>4.8688323828889599</v>
      </c>
      <c r="R4532" t="s">
        <v>45</v>
      </c>
      <c r="S4532">
        <v>175</v>
      </c>
      <c r="T4532">
        <v>12</v>
      </c>
      <c r="U4532">
        <v>8</v>
      </c>
      <c r="V4532">
        <v>0.23</v>
      </c>
      <c r="W4532">
        <v>356</v>
      </c>
      <c r="X4532">
        <v>5701</v>
      </c>
      <c r="Y4532">
        <v>3</v>
      </c>
      <c r="Z4532" t="s">
        <v>60</v>
      </c>
      <c r="AA4532" t="s">
        <v>61</v>
      </c>
      <c r="AB4532">
        <v>2100</v>
      </c>
      <c r="AC4532">
        <v>0.1</v>
      </c>
    </row>
    <row r="4533" spans="13:29" x14ac:dyDescent="0.35">
      <c r="M4533" t="s">
        <v>44</v>
      </c>
      <c r="N4533">
        <v>9509498</v>
      </c>
      <c r="O4533" t="s">
        <v>15</v>
      </c>
      <c r="P4533">
        <v>52.373840585412303</v>
      </c>
      <c r="Q4533">
        <v>4.8718313501367998</v>
      </c>
      <c r="R4533" t="s">
        <v>45</v>
      </c>
      <c r="S4533">
        <v>90</v>
      </c>
      <c r="T4533">
        <v>362</v>
      </c>
      <c r="U4533">
        <v>23</v>
      </c>
      <c r="V4533">
        <v>0.65</v>
      </c>
      <c r="W4533">
        <v>1</v>
      </c>
      <c r="X4533">
        <v>5787</v>
      </c>
      <c r="Y4533">
        <v>3</v>
      </c>
      <c r="Z4533" t="s">
        <v>60</v>
      </c>
      <c r="AA4533" t="s">
        <v>61</v>
      </c>
      <c r="AB4533">
        <v>32580</v>
      </c>
      <c r="AC4533">
        <v>0.1</v>
      </c>
    </row>
    <row r="4534" spans="13:29" x14ac:dyDescent="0.35">
      <c r="M4534" t="s">
        <v>44</v>
      </c>
      <c r="N4534">
        <v>9544602</v>
      </c>
      <c r="O4534" t="s">
        <v>15</v>
      </c>
      <c r="P4534">
        <v>52.376099940577902</v>
      </c>
      <c r="Q4534">
        <v>4.8760131319365403</v>
      </c>
      <c r="R4534" t="s">
        <v>45</v>
      </c>
      <c r="S4534">
        <v>150</v>
      </c>
      <c r="T4534">
        <v>364</v>
      </c>
      <c r="U4534">
        <v>15</v>
      </c>
      <c r="V4534">
        <v>0.47</v>
      </c>
      <c r="W4534">
        <v>8</v>
      </c>
      <c r="X4534">
        <v>5811</v>
      </c>
      <c r="Y4534">
        <v>3</v>
      </c>
      <c r="Z4534" t="s">
        <v>60</v>
      </c>
      <c r="AA4534" t="s">
        <v>61</v>
      </c>
      <c r="AB4534">
        <v>54600</v>
      </c>
      <c r="AC4534">
        <v>0.1</v>
      </c>
    </row>
    <row r="4535" spans="13:29" x14ac:dyDescent="0.35">
      <c r="M4535" t="s">
        <v>44</v>
      </c>
      <c r="N4535">
        <v>9763557</v>
      </c>
      <c r="O4535" t="s">
        <v>15</v>
      </c>
      <c r="P4535">
        <v>52.379481358886501</v>
      </c>
      <c r="Q4535">
        <v>4.8761705657686303</v>
      </c>
      <c r="R4535" t="s">
        <v>45</v>
      </c>
      <c r="S4535">
        <v>125</v>
      </c>
      <c r="T4535">
        <v>173</v>
      </c>
      <c r="U4535">
        <v>44</v>
      </c>
      <c r="V4535">
        <v>1.37</v>
      </c>
      <c r="W4535">
        <v>275</v>
      </c>
      <c r="X4535">
        <v>5950</v>
      </c>
      <c r="Y4535">
        <v>3</v>
      </c>
      <c r="Z4535" t="s">
        <v>60</v>
      </c>
      <c r="AA4535" t="s">
        <v>61</v>
      </c>
      <c r="AB4535">
        <v>21625</v>
      </c>
      <c r="AC4535">
        <v>0.1</v>
      </c>
    </row>
    <row r="4536" spans="13:29" x14ac:dyDescent="0.35">
      <c r="M4536" t="s">
        <v>44</v>
      </c>
      <c r="N4536">
        <v>9921907</v>
      </c>
      <c r="O4536" t="s">
        <v>15</v>
      </c>
      <c r="P4536">
        <v>52.389327780462999</v>
      </c>
      <c r="Q4536">
        <v>4.8799175151116296</v>
      </c>
      <c r="R4536" t="s">
        <v>45</v>
      </c>
      <c r="S4536">
        <v>110</v>
      </c>
      <c r="T4536">
        <v>342</v>
      </c>
      <c r="U4536">
        <v>19</v>
      </c>
      <c r="V4536">
        <v>0.56000000000000005</v>
      </c>
      <c r="W4536">
        <v>3</v>
      </c>
      <c r="X4536">
        <v>6046</v>
      </c>
      <c r="Y4536">
        <v>3</v>
      </c>
      <c r="Z4536" t="s">
        <v>60</v>
      </c>
      <c r="AA4536" t="s">
        <v>61</v>
      </c>
      <c r="AB4536">
        <v>37620</v>
      </c>
      <c r="AC4536">
        <v>0.1</v>
      </c>
    </row>
    <row r="4537" spans="13:29" x14ac:dyDescent="0.35">
      <c r="M4537" t="s">
        <v>44</v>
      </c>
      <c r="N4537">
        <v>9932327</v>
      </c>
      <c r="O4537" t="s">
        <v>15</v>
      </c>
      <c r="P4537">
        <v>52.3844798785059</v>
      </c>
      <c r="Q4537">
        <v>4.8810997718774098</v>
      </c>
      <c r="R4537" t="s">
        <v>45</v>
      </c>
      <c r="S4537">
        <v>250</v>
      </c>
      <c r="T4537">
        <v>349</v>
      </c>
      <c r="U4537">
        <v>13</v>
      </c>
      <c r="V4537">
        <v>0.37</v>
      </c>
      <c r="W4537">
        <v>5</v>
      </c>
      <c r="X4537">
        <v>6057</v>
      </c>
      <c r="Y4537">
        <v>3</v>
      </c>
      <c r="Z4537" t="s">
        <v>60</v>
      </c>
      <c r="AA4537" t="s">
        <v>61</v>
      </c>
      <c r="AB4537">
        <v>87250</v>
      </c>
      <c r="AC4537">
        <v>0.1</v>
      </c>
    </row>
    <row r="4538" spans="13:29" x14ac:dyDescent="0.35">
      <c r="M4538" t="s">
        <v>44</v>
      </c>
      <c r="N4538">
        <v>10217568</v>
      </c>
      <c r="O4538" t="s">
        <v>15</v>
      </c>
      <c r="P4538">
        <v>52.380884351034098</v>
      </c>
      <c r="Q4538">
        <v>4.8775564804924603</v>
      </c>
      <c r="R4538" t="s">
        <v>45</v>
      </c>
      <c r="S4538">
        <v>100</v>
      </c>
      <c r="T4538">
        <v>108</v>
      </c>
      <c r="U4538">
        <v>35</v>
      </c>
      <c r="V4538">
        <v>1.03</v>
      </c>
      <c r="W4538">
        <v>187</v>
      </c>
      <c r="X4538">
        <v>6244</v>
      </c>
      <c r="Y4538">
        <v>3</v>
      </c>
      <c r="Z4538" t="s">
        <v>60</v>
      </c>
      <c r="AA4538" t="s">
        <v>61</v>
      </c>
      <c r="AB4538">
        <v>10800</v>
      </c>
      <c r="AC4538">
        <v>0.1</v>
      </c>
    </row>
    <row r="4539" spans="13:29" x14ac:dyDescent="0.35">
      <c r="M4539" t="s">
        <v>44</v>
      </c>
      <c r="N4539">
        <v>10483772</v>
      </c>
      <c r="O4539" t="s">
        <v>15</v>
      </c>
      <c r="P4539">
        <v>52.387944732507798</v>
      </c>
      <c r="Q4539">
        <v>4.88254188671287</v>
      </c>
      <c r="R4539" t="s">
        <v>45</v>
      </c>
      <c r="S4539">
        <v>175</v>
      </c>
      <c r="T4539">
        <v>17</v>
      </c>
      <c r="U4539">
        <v>9</v>
      </c>
      <c r="V4539">
        <v>0.3</v>
      </c>
      <c r="W4539">
        <v>308</v>
      </c>
      <c r="X4539">
        <v>6358</v>
      </c>
      <c r="Y4539">
        <v>3</v>
      </c>
      <c r="Z4539" t="s">
        <v>60</v>
      </c>
      <c r="AA4539" t="s">
        <v>61</v>
      </c>
      <c r="AB4539">
        <v>2975</v>
      </c>
      <c r="AC4539">
        <v>0.1</v>
      </c>
    </row>
    <row r="4540" spans="13:29" x14ac:dyDescent="0.35">
      <c r="M4540" t="s">
        <v>44</v>
      </c>
      <c r="N4540">
        <v>11426523</v>
      </c>
      <c r="O4540" t="s">
        <v>15</v>
      </c>
      <c r="P4540">
        <v>52.382447262198198</v>
      </c>
      <c r="Q4540">
        <v>4.87672480585677</v>
      </c>
      <c r="R4540" t="s">
        <v>45</v>
      </c>
      <c r="S4540">
        <v>115</v>
      </c>
      <c r="T4540">
        <v>336</v>
      </c>
      <c r="U4540">
        <v>27</v>
      </c>
      <c r="V4540">
        <v>0.81</v>
      </c>
      <c r="W4540">
        <v>56</v>
      </c>
      <c r="X4540">
        <v>6792</v>
      </c>
      <c r="Y4540">
        <v>3</v>
      </c>
      <c r="Z4540" t="s">
        <v>60</v>
      </c>
      <c r="AA4540" t="s">
        <v>61</v>
      </c>
      <c r="AB4540">
        <v>38640</v>
      </c>
      <c r="AC4540">
        <v>0.1</v>
      </c>
    </row>
    <row r="4541" spans="13:29" x14ac:dyDescent="0.35">
      <c r="M4541" t="s">
        <v>44</v>
      </c>
      <c r="N4541">
        <v>11524410</v>
      </c>
      <c r="O4541" t="s">
        <v>15</v>
      </c>
      <c r="P4541">
        <v>52.382254712310598</v>
      </c>
      <c r="Q4541">
        <v>4.8726730697863703</v>
      </c>
      <c r="R4541" t="s">
        <v>45</v>
      </c>
      <c r="S4541">
        <v>125</v>
      </c>
      <c r="T4541">
        <v>329</v>
      </c>
      <c r="U4541">
        <v>19</v>
      </c>
      <c r="V4541">
        <v>0.61</v>
      </c>
      <c r="W4541">
        <v>9</v>
      </c>
      <c r="X4541">
        <v>6834</v>
      </c>
      <c r="Y4541">
        <v>3</v>
      </c>
      <c r="Z4541" t="s">
        <v>60</v>
      </c>
      <c r="AA4541" t="s">
        <v>61</v>
      </c>
      <c r="AB4541">
        <v>41125</v>
      </c>
      <c r="AC4541">
        <v>0.1</v>
      </c>
    </row>
    <row r="4542" spans="13:29" x14ac:dyDescent="0.35">
      <c r="M4542" t="s">
        <v>44</v>
      </c>
      <c r="N4542">
        <v>12930054</v>
      </c>
      <c r="O4542" t="s">
        <v>15</v>
      </c>
      <c r="P4542">
        <v>52.382228874403303</v>
      </c>
      <c r="Q4542">
        <v>4.8730523425591104</v>
      </c>
      <c r="R4542" t="s">
        <v>45</v>
      </c>
      <c r="S4542">
        <v>150</v>
      </c>
      <c r="T4542">
        <v>145</v>
      </c>
      <c r="U4542">
        <v>12</v>
      </c>
      <c r="V4542">
        <v>0.39</v>
      </c>
      <c r="W4542">
        <v>357</v>
      </c>
      <c r="X4542">
        <v>7682</v>
      </c>
      <c r="Y4542">
        <v>3</v>
      </c>
      <c r="Z4542" t="s">
        <v>60</v>
      </c>
      <c r="AA4542" t="s">
        <v>61</v>
      </c>
      <c r="AB4542">
        <v>21750</v>
      </c>
      <c r="AC4542">
        <v>0.1</v>
      </c>
    </row>
    <row r="4543" spans="13:29" x14ac:dyDescent="0.35">
      <c r="M4543" t="s">
        <v>44</v>
      </c>
      <c r="N4543">
        <v>13167309</v>
      </c>
      <c r="O4543" t="s">
        <v>15</v>
      </c>
      <c r="P4543">
        <v>52.384857878139101</v>
      </c>
      <c r="Q4543">
        <v>4.8653532531152104</v>
      </c>
      <c r="R4543" t="s">
        <v>45</v>
      </c>
      <c r="S4543">
        <v>130</v>
      </c>
      <c r="T4543">
        <v>340</v>
      </c>
      <c r="U4543">
        <v>32</v>
      </c>
      <c r="V4543">
        <v>1.05</v>
      </c>
      <c r="W4543">
        <v>8</v>
      </c>
      <c r="X4543">
        <v>7908</v>
      </c>
      <c r="Y4543">
        <v>3</v>
      </c>
      <c r="Z4543" t="s">
        <v>60</v>
      </c>
      <c r="AA4543" t="s">
        <v>61</v>
      </c>
      <c r="AB4543">
        <v>44200</v>
      </c>
      <c r="AC4543">
        <v>0.1</v>
      </c>
    </row>
    <row r="4544" spans="13:29" x14ac:dyDescent="0.35">
      <c r="M4544" t="s">
        <v>44</v>
      </c>
      <c r="N4544">
        <v>13216269</v>
      </c>
      <c r="O4544" t="s">
        <v>15</v>
      </c>
      <c r="P4544">
        <v>52.385208160904</v>
      </c>
      <c r="Q4544">
        <v>4.8695518844443901</v>
      </c>
      <c r="R4544" t="s">
        <v>45</v>
      </c>
      <c r="S4544">
        <v>275</v>
      </c>
      <c r="T4544">
        <v>275</v>
      </c>
      <c r="U4544">
        <v>6</v>
      </c>
      <c r="V4544">
        <v>0.23</v>
      </c>
      <c r="W4544">
        <v>17</v>
      </c>
      <c r="X4544">
        <v>7943</v>
      </c>
      <c r="Y4544">
        <v>3</v>
      </c>
      <c r="Z4544" t="s">
        <v>60</v>
      </c>
      <c r="AA4544" t="s">
        <v>61</v>
      </c>
      <c r="AB4544">
        <v>75625</v>
      </c>
      <c r="AC4544">
        <v>0.1</v>
      </c>
    </row>
    <row r="4545" spans="13:29" x14ac:dyDescent="0.35">
      <c r="M4545" t="s">
        <v>44</v>
      </c>
      <c r="N4545">
        <v>13306761</v>
      </c>
      <c r="O4545" t="s">
        <v>15</v>
      </c>
      <c r="P4545">
        <v>52.389321748057299</v>
      </c>
      <c r="Q4545">
        <v>4.8865801068163002</v>
      </c>
      <c r="R4545" t="s">
        <v>45</v>
      </c>
      <c r="S4545">
        <v>90</v>
      </c>
      <c r="T4545">
        <v>361</v>
      </c>
      <c r="U4545">
        <v>24</v>
      </c>
      <c r="V4545">
        <v>0.81</v>
      </c>
      <c r="W4545">
        <v>20</v>
      </c>
      <c r="X4545">
        <v>8028</v>
      </c>
      <c r="Y4545">
        <v>3</v>
      </c>
      <c r="Z4545" t="s">
        <v>60</v>
      </c>
      <c r="AA4545" t="s">
        <v>61</v>
      </c>
      <c r="AB4545">
        <v>32490</v>
      </c>
      <c r="AC4545">
        <v>0.1</v>
      </c>
    </row>
    <row r="4546" spans="13:29" x14ac:dyDescent="0.35">
      <c r="M4546" t="s">
        <v>44</v>
      </c>
      <c r="N4546">
        <v>13393840</v>
      </c>
      <c r="O4546" t="s">
        <v>15</v>
      </c>
      <c r="P4546">
        <v>52.376830165809302</v>
      </c>
      <c r="Q4546">
        <v>4.8755583703884904</v>
      </c>
      <c r="R4546" t="s">
        <v>45</v>
      </c>
      <c r="S4546">
        <v>220</v>
      </c>
      <c r="T4546">
        <v>362</v>
      </c>
      <c r="U4546">
        <v>11</v>
      </c>
      <c r="V4546">
        <v>0.38</v>
      </c>
      <c r="W4546">
        <v>9</v>
      </c>
      <c r="X4546">
        <v>8124</v>
      </c>
      <c r="Y4546">
        <v>3</v>
      </c>
      <c r="Z4546" t="s">
        <v>60</v>
      </c>
      <c r="AA4546" t="s">
        <v>61</v>
      </c>
      <c r="AB4546">
        <v>79640</v>
      </c>
      <c r="AC4546">
        <v>0.1</v>
      </c>
    </row>
    <row r="4547" spans="13:29" x14ac:dyDescent="0.35">
      <c r="M4547" t="s">
        <v>44</v>
      </c>
      <c r="N4547">
        <v>13419312</v>
      </c>
      <c r="O4547" t="s">
        <v>15</v>
      </c>
      <c r="P4547">
        <v>52.383371243278702</v>
      </c>
      <c r="Q4547">
        <v>4.8729282876163902</v>
      </c>
      <c r="R4547" t="s">
        <v>45</v>
      </c>
      <c r="S4547">
        <v>120</v>
      </c>
      <c r="T4547">
        <v>336</v>
      </c>
      <c r="U4547">
        <v>37</v>
      </c>
      <c r="V4547">
        <v>1.34</v>
      </c>
      <c r="W4547">
        <v>21</v>
      </c>
      <c r="X4547">
        <v>8147</v>
      </c>
      <c r="Y4547">
        <v>3</v>
      </c>
      <c r="Z4547" t="s">
        <v>60</v>
      </c>
      <c r="AA4547" t="s">
        <v>61</v>
      </c>
      <c r="AB4547">
        <v>40320</v>
      </c>
      <c r="AC4547">
        <v>0.1</v>
      </c>
    </row>
    <row r="4548" spans="13:29" x14ac:dyDescent="0.35">
      <c r="M4548" t="s">
        <v>44</v>
      </c>
      <c r="N4548">
        <v>13425006</v>
      </c>
      <c r="O4548" t="s">
        <v>15</v>
      </c>
      <c r="P4548">
        <v>52.376808121740901</v>
      </c>
      <c r="Q4548">
        <v>4.87021418992886</v>
      </c>
      <c r="R4548" t="s">
        <v>45</v>
      </c>
      <c r="S4548">
        <v>160</v>
      </c>
      <c r="T4548">
        <v>338</v>
      </c>
      <c r="U4548">
        <v>21</v>
      </c>
      <c r="V4548">
        <v>0.72</v>
      </c>
      <c r="W4548">
        <v>55</v>
      </c>
      <c r="X4548">
        <v>8160</v>
      </c>
      <c r="Y4548">
        <v>3</v>
      </c>
      <c r="Z4548" t="s">
        <v>60</v>
      </c>
      <c r="AA4548" t="s">
        <v>61</v>
      </c>
      <c r="AB4548">
        <v>54080</v>
      </c>
      <c r="AC4548">
        <v>0.1</v>
      </c>
    </row>
    <row r="4549" spans="13:29" x14ac:dyDescent="0.35">
      <c r="M4549" t="s">
        <v>44</v>
      </c>
      <c r="N4549">
        <v>13819877</v>
      </c>
      <c r="O4549" t="s">
        <v>15</v>
      </c>
      <c r="P4549">
        <v>52.388578924291402</v>
      </c>
      <c r="Q4549">
        <v>4.8788653802080901</v>
      </c>
      <c r="R4549" t="s">
        <v>45</v>
      </c>
      <c r="S4549">
        <v>150</v>
      </c>
      <c r="T4549">
        <v>209</v>
      </c>
      <c r="U4549">
        <v>21</v>
      </c>
      <c r="V4549">
        <v>0.72</v>
      </c>
      <c r="W4549">
        <v>219</v>
      </c>
      <c r="X4549">
        <v>8616</v>
      </c>
      <c r="Y4549">
        <v>3</v>
      </c>
      <c r="Z4549" t="s">
        <v>60</v>
      </c>
      <c r="AA4549" t="s">
        <v>61</v>
      </c>
      <c r="AB4549">
        <v>31350</v>
      </c>
      <c r="AC4549">
        <v>0.1</v>
      </c>
    </row>
    <row r="4550" spans="13:29" x14ac:dyDescent="0.35">
      <c r="M4550" t="s">
        <v>44</v>
      </c>
      <c r="N4550">
        <v>14166765</v>
      </c>
      <c r="O4550" t="s">
        <v>15</v>
      </c>
      <c r="P4550">
        <v>52.391059990942701</v>
      </c>
      <c r="Q4550">
        <v>4.8911828306462999</v>
      </c>
      <c r="R4550" t="s">
        <v>45</v>
      </c>
      <c r="S4550">
        <v>115</v>
      </c>
      <c r="T4550">
        <v>352</v>
      </c>
      <c r="U4550">
        <v>13</v>
      </c>
      <c r="V4550">
        <v>0.48</v>
      </c>
      <c r="W4550">
        <v>52</v>
      </c>
      <c r="X4550">
        <v>9027</v>
      </c>
      <c r="Y4550">
        <v>3</v>
      </c>
      <c r="Z4550" t="s">
        <v>60</v>
      </c>
      <c r="AA4550" t="s">
        <v>61</v>
      </c>
      <c r="AB4550">
        <v>40480</v>
      </c>
      <c r="AC4550">
        <v>0.1</v>
      </c>
    </row>
    <row r="4551" spans="13:29" x14ac:dyDescent="0.35">
      <c r="M4551" t="s">
        <v>44</v>
      </c>
      <c r="N4551">
        <v>14358697</v>
      </c>
      <c r="O4551" t="s">
        <v>15</v>
      </c>
      <c r="P4551">
        <v>52.3772427718297</v>
      </c>
      <c r="Q4551">
        <v>4.8718098181510703</v>
      </c>
      <c r="R4551" t="s">
        <v>45</v>
      </c>
      <c r="S4551">
        <v>100</v>
      </c>
      <c r="T4551">
        <v>292</v>
      </c>
      <c r="U4551">
        <v>10</v>
      </c>
      <c r="V4551">
        <v>0.36</v>
      </c>
      <c r="W4551">
        <v>9</v>
      </c>
      <c r="X4551">
        <v>9227</v>
      </c>
      <c r="Y4551">
        <v>3</v>
      </c>
      <c r="Z4551" t="s">
        <v>60</v>
      </c>
      <c r="AA4551" t="s">
        <v>61</v>
      </c>
      <c r="AB4551">
        <v>29200</v>
      </c>
      <c r="AC4551">
        <v>0.1</v>
      </c>
    </row>
    <row r="4552" spans="13:29" x14ac:dyDescent="0.35">
      <c r="M4552" t="s">
        <v>44</v>
      </c>
      <c r="N4552">
        <v>14495988</v>
      </c>
      <c r="O4552" t="s">
        <v>15</v>
      </c>
      <c r="P4552">
        <v>52.374740777417202</v>
      </c>
      <c r="Q4552">
        <v>4.8735963935089099</v>
      </c>
      <c r="R4552" t="s">
        <v>45</v>
      </c>
      <c r="S4552">
        <v>250</v>
      </c>
      <c r="T4552">
        <v>351</v>
      </c>
      <c r="U4552">
        <v>8</v>
      </c>
      <c r="V4552">
        <v>0.3</v>
      </c>
      <c r="W4552">
        <v>33</v>
      </c>
      <c r="X4552">
        <v>9319</v>
      </c>
      <c r="Y4552">
        <v>3</v>
      </c>
      <c r="Z4552" t="s">
        <v>60</v>
      </c>
      <c r="AA4552" t="s">
        <v>61</v>
      </c>
      <c r="AB4552">
        <v>87750</v>
      </c>
      <c r="AC4552">
        <v>0.1</v>
      </c>
    </row>
    <row r="4553" spans="13:29" x14ac:dyDescent="0.35">
      <c r="M4553" t="s">
        <v>44</v>
      </c>
      <c r="N4553">
        <v>14566624</v>
      </c>
      <c r="O4553" t="s">
        <v>15</v>
      </c>
      <c r="P4553">
        <v>52.380960571283602</v>
      </c>
      <c r="Q4553">
        <v>4.8767259507535199</v>
      </c>
      <c r="R4553" t="s">
        <v>45</v>
      </c>
      <c r="S4553">
        <v>130</v>
      </c>
      <c r="T4553">
        <v>236</v>
      </c>
      <c r="U4553">
        <v>17</v>
      </c>
      <c r="V4553">
        <v>0.93</v>
      </c>
      <c r="W4553">
        <v>52</v>
      </c>
      <c r="X4553">
        <v>9366</v>
      </c>
      <c r="Y4553">
        <v>3</v>
      </c>
      <c r="Z4553" t="s">
        <v>60</v>
      </c>
      <c r="AA4553" t="s">
        <v>61</v>
      </c>
      <c r="AB4553">
        <v>30680</v>
      </c>
      <c r="AC4553">
        <v>0.1</v>
      </c>
    </row>
    <row r="4554" spans="13:29" x14ac:dyDescent="0.35">
      <c r="M4554" t="s">
        <v>44</v>
      </c>
      <c r="N4554">
        <v>14946034</v>
      </c>
      <c r="O4554" t="s">
        <v>15</v>
      </c>
      <c r="P4554">
        <v>52.374277329933904</v>
      </c>
      <c r="Q4554">
        <v>4.8711501269159703</v>
      </c>
      <c r="R4554" t="s">
        <v>45</v>
      </c>
      <c r="S4554">
        <v>80</v>
      </c>
      <c r="T4554">
        <v>364</v>
      </c>
      <c r="U4554">
        <v>14</v>
      </c>
      <c r="V4554">
        <v>0.54</v>
      </c>
      <c r="W4554">
        <v>4</v>
      </c>
      <c r="X4554">
        <v>9592</v>
      </c>
      <c r="Y4554">
        <v>3</v>
      </c>
      <c r="Z4554" t="s">
        <v>60</v>
      </c>
      <c r="AA4554" t="s">
        <v>61</v>
      </c>
      <c r="AB4554">
        <v>29120</v>
      </c>
      <c r="AC4554">
        <v>0.1</v>
      </c>
    </row>
    <row r="4555" spans="13:29" x14ac:dyDescent="0.35">
      <c r="M4555" t="s">
        <v>44</v>
      </c>
      <c r="N4555">
        <v>15678365</v>
      </c>
      <c r="O4555" t="s">
        <v>15</v>
      </c>
      <c r="P4555">
        <v>52.383884859356002</v>
      </c>
      <c r="Q4555">
        <v>4.8793663670556198</v>
      </c>
      <c r="R4555" t="s">
        <v>45</v>
      </c>
      <c r="S4555">
        <v>150</v>
      </c>
      <c r="T4555">
        <v>1</v>
      </c>
      <c r="U4555">
        <v>5</v>
      </c>
      <c r="V4555">
        <v>0.25</v>
      </c>
      <c r="W4555">
        <v>81</v>
      </c>
      <c r="X4555">
        <v>10048</v>
      </c>
      <c r="Y4555">
        <v>3</v>
      </c>
      <c r="Z4555" t="s">
        <v>60</v>
      </c>
      <c r="AA4555" t="s">
        <v>61</v>
      </c>
      <c r="AB4555">
        <v>150</v>
      </c>
      <c r="AC4555">
        <v>0.1</v>
      </c>
    </row>
    <row r="4556" spans="13:29" x14ac:dyDescent="0.35">
      <c r="M4556" t="s">
        <v>44</v>
      </c>
      <c r="N4556">
        <v>16095302</v>
      </c>
      <c r="O4556" t="s">
        <v>15</v>
      </c>
      <c r="P4556">
        <v>52.3892292239642</v>
      </c>
      <c r="Q4556">
        <v>4.8818143320028904</v>
      </c>
      <c r="R4556" t="s">
        <v>45</v>
      </c>
      <c r="S4556">
        <v>110</v>
      </c>
      <c r="T4556">
        <v>360</v>
      </c>
      <c r="U4556">
        <v>15</v>
      </c>
      <c r="V4556">
        <v>0.64</v>
      </c>
      <c r="W4556">
        <v>13</v>
      </c>
      <c r="X4556">
        <v>10310</v>
      </c>
      <c r="Y4556">
        <v>3</v>
      </c>
      <c r="Z4556" t="s">
        <v>60</v>
      </c>
      <c r="AA4556" t="s">
        <v>61</v>
      </c>
      <c r="AB4556">
        <v>39600</v>
      </c>
      <c r="AC4556">
        <v>0.1</v>
      </c>
    </row>
    <row r="4557" spans="13:29" x14ac:dyDescent="0.35">
      <c r="M4557" t="s">
        <v>44</v>
      </c>
      <c r="N4557">
        <v>16115206</v>
      </c>
      <c r="O4557" t="s">
        <v>15</v>
      </c>
      <c r="P4557">
        <v>52.384781425634401</v>
      </c>
      <c r="Q4557">
        <v>4.8754739939207896</v>
      </c>
      <c r="R4557" t="s">
        <v>45</v>
      </c>
      <c r="S4557">
        <v>350</v>
      </c>
      <c r="T4557">
        <v>274</v>
      </c>
      <c r="U4557">
        <v>0</v>
      </c>
      <c r="W4557">
        <v>90</v>
      </c>
      <c r="X4557">
        <v>10326</v>
      </c>
      <c r="Y4557">
        <v>3</v>
      </c>
      <c r="Z4557" t="s">
        <v>60</v>
      </c>
      <c r="AA4557" t="s">
        <v>61</v>
      </c>
      <c r="AB4557">
        <v>95900</v>
      </c>
      <c r="AC4557">
        <v>0.1</v>
      </c>
    </row>
    <row r="4558" spans="13:29" x14ac:dyDescent="0.35">
      <c r="M4558" t="s">
        <v>44</v>
      </c>
      <c r="N4558">
        <v>16153200</v>
      </c>
      <c r="O4558" t="s">
        <v>15</v>
      </c>
      <c r="P4558">
        <v>52.382635225078602</v>
      </c>
      <c r="Q4558">
        <v>4.8763327909271998</v>
      </c>
      <c r="R4558" t="s">
        <v>45</v>
      </c>
      <c r="S4558">
        <v>160</v>
      </c>
      <c r="T4558">
        <v>359</v>
      </c>
      <c r="U4558">
        <v>27</v>
      </c>
      <c r="V4558">
        <v>1.1499999999999999</v>
      </c>
      <c r="W4558">
        <v>6</v>
      </c>
      <c r="X4558">
        <v>10352</v>
      </c>
      <c r="Y4558">
        <v>3</v>
      </c>
      <c r="Z4558" t="s">
        <v>60</v>
      </c>
      <c r="AA4558" t="s">
        <v>61</v>
      </c>
      <c r="AB4558">
        <v>57440</v>
      </c>
      <c r="AC4558">
        <v>0.1</v>
      </c>
    </row>
    <row r="4559" spans="13:29" x14ac:dyDescent="0.35">
      <c r="M4559" t="s">
        <v>44</v>
      </c>
      <c r="N4559">
        <v>16286936</v>
      </c>
      <c r="O4559" t="s">
        <v>15</v>
      </c>
      <c r="P4559">
        <v>52.382505052768003</v>
      </c>
      <c r="Q4559">
        <v>4.8719629802450903</v>
      </c>
      <c r="R4559" t="s">
        <v>45</v>
      </c>
      <c r="S4559">
        <v>99</v>
      </c>
      <c r="T4559">
        <v>364</v>
      </c>
      <c r="U4559">
        <v>12</v>
      </c>
      <c r="V4559">
        <v>0.51</v>
      </c>
      <c r="W4559">
        <v>58</v>
      </c>
      <c r="X4559">
        <v>10464</v>
      </c>
      <c r="Y4559">
        <v>3</v>
      </c>
      <c r="Z4559" t="s">
        <v>60</v>
      </c>
      <c r="AA4559" t="s">
        <v>61</v>
      </c>
      <c r="AB4559">
        <v>36036</v>
      </c>
      <c r="AC4559">
        <v>0.1</v>
      </c>
    </row>
    <row r="4560" spans="13:29" x14ac:dyDescent="0.35">
      <c r="M4560" t="s">
        <v>44</v>
      </c>
      <c r="N4560">
        <v>16344860</v>
      </c>
      <c r="O4560" t="s">
        <v>15</v>
      </c>
      <c r="P4560">
        <v>52.375317743764803</v>
      </c>
      <c r="Q4560">
        <v>4.8740413747640199</v>
      </c>
      <c r="R4560" t="s">
        <v>45</v>
      </c>
      <c r="S4560">
        <v>156</v>
      </c>
      <c r="T4560">
        <v>302</v>
      </c>
      <c r="U4560">
        <v>4</v>
      </c>
      <c r="V4560">
        <v>0.17</v>
      </c>
      <c r="W4560">
        <v>3</v>
      </c>
      <c r="X4560">
        <v>10514</v>
      </c>
      <c r="Y4560">
        <v>3</v>
      </c>
      <c r="Z4560" t="s">
        <v>60</v>
      </c>
      <c r="AA4560" t="s">
        <v>61</v>
      </c>
      <c r="AB4560">
        <v>47112</v>
      </c>
      <c r="AC4560">
        <v>0.1</v>
      </c>
    </row>
    <row r="4561" spans="13:29" x14ac:dyDescent="0.35">
      <c r="M4561" t="s">
        <v>44</v>
      </c>
      <c r="N4561">
        <v>16529952</v>
      </c>
      <c r="O4561" t="s">
        <v>15</v>
      </c>
      <c r="P4561">
        <v>52.379414281861003</v>
      </c>
      <c r="Q4561">
        <v>4.8768334313730097</v>
      </c>
      <c r="R4561" t="s">
        <v>45</v>
      </c>
      <c r="S4561">
        <v>109</v>
      </c>
      <c r="T4561">
        <v>269</v>
      </c>
      <c r="U4561">
        <v>20</v>
      </c>
      <c r="V4561">
        <v>0.99</v>
      </c>
      <c r="W4561">
        <v>63</v>
      </c>
      <c r="X4561">
        <v>10651</v>
      </c>
      <c r="Y4561">
        <v>3</v>
      </c>
      <c r="Z4561" t="s">
        <v>60</v>
      </c>
      <c r="AA4561" t="s">
        <v>61</v>
      </c>
      <c r="AB4561">
        <v>29321</v>
      </c>
      <c r="AC4561">
        <v>0.1</v>
      </c>
    </row>
    <row r="4562" spans="13:29" x14ac:dyDescent="0.35">
      <c r="M4562" t="s">
        <v>44</v>
      </c>
      <c r="N4562">
        <v>16982844</v>
      </c>
      <c r="O4562" t="s">
        <v>15</v>
      </c>
      <c r="P4562">
        <v>52.375043620209603</v>
      </c>
      <c r="Q4562">
        <v>4.8702471156157996</v>
      </c>
      <c r="R4562" t="s">
        <v>45</v>
      </c>
      <c r="S4562">
        <v>120</v>
      </c>
      <c r="T4562">
        <v>356</v>
      </c>
      <c r="U4562">
        <v>2</v>
      </c>
      <c r="V4562">
        <v>0.09</v>
      </c>
      <c r="W4562">
        <v>313</v>
      </c>
      <c r="X4562">
        <v>10919</v>
      </c>
      <c r="Y4562">
        <v>3</v>
      </c>
      <c r="Z4562" t="s">
        <v>60</v>
      </c>
      <c r="AA4562" t="s">
        <v>61</v>
      </c>
      <c r="AB4562">
        <v>42720</v>
      </c>
      <c r="AC4562">
        <v>0.1</v>
      </c>
    </row>
    <row r="4563" spans="13:29" x14ac:dyDescent="0.35">
      <c r="M4563" t="s">
        <v>44</v>
      </c>
      <c r="N4563">
        <v>16996727</v>
      </c>
      <c r="O4563" t="s">
        <v>15</v>
      </c>
      <c r="P4563">
        <v>52.379458037513402</v>
      </c>
      <c r="Q4563">
        <v>4.8771093141902302</v>
      </c>
      <c r="R4563" t="s">
        <v>45</v>
      </c>
      <c r="S4563">
        <v>200</v>
      </c>
      <c r="T4563">
        <v>356</v>
      </c>
      <c r="U4563">
        <v>15</v>
      </c>
      <c r="V4563">
        <v>0.68</v>
      </c>
      <c r="W4563">
        <v>13</v>
      </c>
      <c r="X4563">
        <v>10930</v>
      </c>
      <c r="Y4563">
        <v>3</v>
      </c>
      <c r="Z4563" t="s">
        <v>60</v>
      </c>
      <c r="AA4563" t="s">
        <v>61</v>
      </c>
      <c r="AB4563">
        <v>71200</v>
      </c>
      <c r="AC4563">
        <v>0.1</v>
      </c>
    </row>
    <row r="4564" spans="13:29" x14ac:dyDescent="0.35">
      <c r="M4564" t="s">
        <v>44</v>
      </c>
      <c r="N4564">
        <v>17246643</v>
      </c>
      <c r="O4564" t="s">
        <v>15</v>
      </c>
      <c r="P4564">
        <v>52.383525920237403</v>
      </c>
      <c r="Q4564">
        <v>4.8711522354640104</v>
      </c>
      <c r="R4564" t="s">
        <v>45</v>
      </c>
      <c r="S4564">
        <v>175</v>
      </c>
      <c r="T4564">
        <v>355</v>
      </c>
      <c r="U4564">
        <v>16</v>
      </c>
      <c r="V4564">
        <v>1</v>
      </c>
      <c r="W4564">
        <v>107</v>
      </c>
      <c r="X4564">
        <v>11057</v>
      </c>
      <c r="Y4564">
        <v>3</v>
      </c>
      <c r="Z4564" t="s">
        <v>60</v>
      </c>
      <c r="AA4564" t="s">
        <v>61</v>
      </c>
      <c r="AB4564">
        <v>62125</v>
      </c>
      <c r="AC4564">
        <v>0.1</v>
      </c>
    </row>
    <row r="4565" spans="13:29" x14ac:dyDescent="0.35">
      <c r="M4565" t="s">
        <v>44</v>
      </c>
      <c r="N4565">
        <v>17440153</v>
      </c>
      <c r="O4565" t="s">
        <v>15</v>
      </c>
      <c r="P4565">
        <v>52.377051190073502</v>
      </c>
      <c r="Q4565">
        <v>4.8721015918634798</v>
      </c>
      <c r="R4565" t="s">
        <v>45</v>
      </c>
      <c r="S4565">
        <v>180</v>
      </c>
      <c r="T4565">
        <v>344</v>
      </c>
      <c r="U4565">
        <v>8</v>
      </c>
      <c r="V4565">
        <v>0.71</v>
      </c>
      <c r="W4565">
        <v>24</v>
      </c>
      <c r="X4565">
        <v>11163</v>
      </c>
      <c r="Y4565">
        <v>3</v>
      </c>
      <c r="Z4565" t="s">
        <v>60</v>
      </c>
      <c r="AA4565" t="s">
        <v>61</v>
      </c>
      <c r="AB4565">
        <v>61920</v>
      </c>
      <c r="AC4565">
        <v>0.1</v>
      </c>
    </row>
    <row r="4566" spans="13:29" x14ac:dyDescent="0.35">
      <c r="M4566" t="s">
        <v>44</v>
      </c>
      <c r="N4566">
        <v>17487828</v>
      </c>
      <c r="O4566" t="s">
        <v>15</v>
      </c>
      <c r="P4566">
        <v>52.379808798864502</v>
      </c>
      <c r="Q4566">
        <v>4.8783905381588903</v>
      </c>
      <c r="R4566" t="s">
        <v>45</v>
      </c>
      <c r="S4566">
        <v>200</v>
      </c>
      <c r="T4566">
        <v>332</v>
      </c>
      <c r="U4566">
        <v>2</v>
      </c>
      <c r="V4566">
        <v>0.11</v>
      </c>
      <c r="W4566">
        <v>140</v>
      </c>
      <c r="X4566">
        <v>11192</v>
      </c>
      <c r="Y4566">
        <v>3</v>
      </c>
      <c r="Z4566" t="s">
        <v>60</v>
      </c>
      <c r="AA4566" t="s">
        <v>61</v>
      </c>
      <c r="AB4566">
        <v>66400</v>
      </c>
      <c r="AC4566">
        <v>0.1</v>
      </c>
    </row>
    <row r="4567" spans="13:29" x14ac:dyDescent="0.35">
      <c r="M4567" t="s">
        <v>44</v>
      </c>
      <c r="N4567">
        <v>17821445</v>
      </c>
      <c r="O4567" t="s">
        <v>15</v>
      </c>
      <c r="P4567">
        <v>52.384091118625101</v>
      </c>
      <c r="Q4567">
        <v>4.87789955479297</v>
      </c>
      <c r="R4567" t="s">
        <v>45</v>
      </c>
      <c r="S4567">
        <v>240</v>
      </c>
      <c r="T4567">
        <v>139</v>
      </c>
      <c r="U4567">
        <v>27</v>
      </c>
      <c r="V4567">
        <v>1.42</v>
      </c>
      <c r="W4567">
        <v>249</v>
      </c>
      <c r="X4567">
        <v>11411</v>
      </c>
      <c r="Y4567">
        <v>3</v>
      </c>
      <c r="Z4567" t="s">
        <v>60</v>
      </c>
      <c r="AA4567" t="s">
        <v>61</v>
      </c>
      <c r="AB4567">
        <v>33360</v>
      </c>
      <c r="AC4567">
        <v>0.1</v>
      </c>
    </row>
    <row r="4568" spans="13:29" x14ac:dyDescent="0.35">
      <c r="M4568" t="s">
        <v>44</v>
      </c>
      <c r="N4568">
        <v>18045319</v>
      </c>
      <c r="O4568" t="s">
        <v>15</v>
      </c>
      <c r="P4568">
        <v>52.3796376196753</v>
      </c>
      <c r="Q4568">
        <v>4.8703137345009102</v>
      </c>
      <c r="R4568" t="s">
        <v>45</v>
      </c>
      <c r="S4568">
        <v>110</v>
      </c>
      <c r="T4568">
        <v>340</v>
      </c>
      <c r="U4568">
        <v>13</v>
      </c>
      <c r="V4568">
        <v>0.68</v>
      </c>
      <c r="W4568">
        <v>1</v>
      </c>
      <c r="X4568">
        <v>11566</v>
      </c>
      <c r="Y4568">
        <v>3</v>
      </c>
      <c r="Z4568" t="s">
        <v>60</v>
      </c>
      <c r="AA4568" t="s">
        <v>61</v>
      </c>
      <c r="AB4568">
        <v>37400</v>
      </c>
      <c r="AC4568">
        <v>0.1</v>
      </c>
    </row>
    <row r="4569" spans="13:29" x14ac:dyDescent="0.35">
      <c r="M4569" t="s">
        <v>44</v>
      </c>
      <c r="N4569">
        <v>19107793</v>
      </c>
      <c r="O4569" t="s">
        <v>15</v>
      </c>
      <c r="P4569">
        <v>52.375120782391697</v>
      </c>
      <c r="Q4569">
        <v>4.8673687045745</v>
      </c>
      <c r="R4569" t="s">
        <v>45</v>
      </c>
      <c r="S4569">
        <v>109</v>
      </c>
      <c r="T4569">
        <v>359</v>
      </c>
      <c r="U4569">
        <v>21</v>
      </c>
      <c r="V4569">
        <v>1.1599999999999999</v>
      </c>
      <c r="W4569">
        <v>19</v>
      </c>
      <c r="X4569">
        <v>12497</v>
      </c>
      <c r="Y4569">
        <v>3</v>
      </c>
      <c r="Z4569" t="s">
        <v>60</v>
      </c>
      <c r="AA4569" t="s">
        <v>61</v>
      </c>
      <c r="AB4569">
        <v>39131</v>
      </c>
      <c r="AC4569">
        <v>0.1</v>
      </c>
    </row>
    <row r="4570" spans="13:29" x14ac:dyDescent="0.35">
      <c r="M4570" t="s">
        <v>44</v>
      </c>
      <c r="N4570">
        <v>19406497</v>
      </c>
      <c r="O4570" t="s">
        <v>15</v>
      </c>
      <c r="P4570">
        <v>52.3906822908463</v>
      </c>
      <c r="Q4570">
        <v>4.8822826600689</v>
      </c>
      <c r="R4570" t="s">
        <v>45</v>
      </c>
      <c r="S4570">
        <v>149</v>
      </c>
      <c r="T4570">
        <v>337</v>
      </c>
      <c r="U4570">
        <v>10</v>
      </c>
      <c r="V4570">
        <v>2.13</v>
      </c>
      <c r="W4570">
        <v>15</v>
      </c>
      <c r="X4570">
        <v>12765</v>
      </c>
      <c r="Y4570">
        <v>3</v>
      </c>
      <c r="Z4570" t="s">
        <v>60</v>
      </c>
      <c r="AA4570" t="s">
        <v>61</v>
      </c>
      <c r="AB4570">
        <v>50213</v>
      </c>
      <c r="AC4570">
        <v>0.1</v>
      </c>
    </row>
    <row r="4571" spans="13:29" x14ac:dyDescent="0.35">
      <c r="M4571" t="s">
        <v>44</v>
      </c>
      <c r="N4571">
        <v>19448312</v>
      </c>
      <c r="O4571" t="s">
        <v>15</v>
      </c>
      <c r="P4571">
        <v>52.379504804005101</v>
      </c>
      <c r="Q4571">
        <v>4.8693508400799503</v>
      </c>
      <c r="R4571" t="s">
        <v>45</v>
      </c>
      <c r="S4571">
        <v>120</v>
      </c>
      <c r="T4571">
        <v>17</v>
      </c>
      <c r="U4571">
        <v>10</v>
      </c>
      <c r="V4571">
        <v>0.67</v>
      </c>
      <c r="W4571">
        <v>172</v>
      </c>
      <c r="X4571">
        <v>12801</v>
      </c>
      <c r="Y4571">
        <v>3</v>
      </c>
      <c r="Z4571" t="s">
        <v>60</v>
      </c>
      <c r="AA4571" t="s">
        <v>61</v>
      </c>
      <c r="AB4571">
        <v>2040</v>
      </c>
      <c r="AC4571">
        <v>0.1</v>
      </c>
    </row>
    <row r="4572" spans="13:29" x14ac:dyDescent="0.35">
      <c r="M4572" t="s">
        <v>44</v>
      </c>
      <c r="N4572">
        <v>19861238</v>
      </c>
      <c r="O4572" t="s">
        <v>15</v>
      </c>
      <c r="P4572">
        <v>52.384354333479799</v>
      </c>
      <c r="Q4572">
        <v>4.8763293847153202</v>
      </c>
      <c r="R4572" t="s">
        <v>45</v>
      </c>
      <c r="S4572">
        <v>225</v>
      </c>
      <c r="T4572">
        <v>209</v>
      </c>
      <c r="U4572">
        <v>28</v>
      </c>
      <c r="V4572">
        <v>1.7</v>
      </c>
      <c r="W4572">
        <v>315</v>
      </c>
      <c r="X4572">
        <v>13210</v>
      </c>
      <c r="Y4572">
        <v>3</v>
      </c>
      <c r="Z4572" t="s">
        <v>60</v>
      </c>
      <c r="AA4572" t="s">
        <v>61</v>
      </c>
      <c r="AB4572">
        <v>47025</v>
      </c>
      <c r="AC4572">
        <v>0.1</v>
      </c>
    </row>
    <row r="4573" spans="13:29" x14ac:dyDescent="0.35">
      <c r="M4573" t="s">
        <v>44</v>
      </c>
      <c r="N4573">
        <v>20152694</v>
      </c>
      <c r="O4573" t="s">
        <v>15</v>
      </c>
      <c r="P4573">
        <v>52.376721257322501</v>
      </c>
      <c r="Q4573">
        <v>4.87629098263176</v>
      </c>
      <c r="R4573" t="s">
        <v>45</v>
      </c>
      <c r="S4573">
        <v>290</v>
      </c>
      <c r="T4573">
        <v>352</v>
      </c>
      <c r="U4573">
        <v>5</v>
      </c>
      <c r="V4573">
        <v>0.32</v>
      </c>
      <c r="W4573">
        <v>13</v>
      </c>
      <c r="X4573">
        <v>13514</v>
      </c>
      <c r="Y4573">
        <v>3</v>
      </c>
      <c r="Z4573" t="s">
        <v>60</v>
      </c>
      <c r="AA4573" t="s">
        <v>61</v>
      </c>
      <c r="AB4573">
        <v>102080</v>
      </c>
      <c r="AC4573">
        <v>0.1</v>
      </c>
    </row>
    <row r="4574" spans="13:29" x14ac:dyDescent="0.35">
      <c r="M4574" t="s">
        <v>44</v>
      </c>
      <c r="N4574">
        <v>20190961</v>
      </c>
      <c r="O4574" t="s">
        <v>15</v>
      </c>
      <c r="P4574">
        <v>52.389780750548901</v>
      </c>
      <c r="Q4574">
        <v>4.8895632295742297</v>
      </c>
      <c r="R4574" t="s">
        <v>45</v>
      </c>
      <c r="S4574">
        <v>400</v>
      </c>
      <c r="T4574">
        <v>339</v>
      </c>
      <c r="U4574">
        <v>20</v>
      </c>
      <c r="V4574">
        <v>1.25</v>
      </c>
      <c r="W4574">
        <v>12</v>
      </c>
      <c r="X4574">
        <v>13557</v>
      </c>
      <c r="Y4574">
        <v>3</v>
      </c>
      <c r="Z4574" t="s">
        <v>60</v>
      </c>
      <c r="AA4574" t="s">
        <v>61</v>
      </c>
      <c r="AB4574">
        <v>135600</v>
      </c>
      <c r="AC4574">
        <v>0.1</v>
      </c>
    </row>
    <row r="4575" spans="13:29" x14ac:dyDescent="0.35">
      <c r="M4575" t="s">
        <v>44</v>
      </c>
      <c r="N4575">
        <v>20450735</v>
      </c>
      <c r="O4575" t="s">
        <v>15</v>
      </c>
      <c r="P4575">
        <v>52.3843088574219</v>
      </c>
      <c r="Q4575">
        <v>4.8789104292628798</v>
      </c>
      <c r="R4575" t="s">
        <v>45</v>
      </c>
      <c r="S4575">
        <v>160</v>
      </c>
      <c r="T4575">
        <v>326</v>
      </c>
      <c r="U4575">
        <v>18</v>
      </c>
      <c r="V4575">
        <v>1.1599999999999999</v>
      </c>
      <c r="W4575">
        <v>4</v>
      </c>
      <c r="X4575">
        <v>13743</v>
      </c>
      <c r="Y4575">
        <v>3</v>
      </c>
      <c r="Z4575" t="s">
        <v>60</v>
      </c>
      <c r="AA4575" t="s">
        <v>61</v>
      </c>
      <c r="AB4575">
        <v>52160</v>
      </c>
      <c r="AC4575">
        <v>0.1</v>
      </c>
    </row>
    <row r="4576" spans="13:29" x14ac:dyDescent="0.35">
      <c r="M4576" t="s">
        <v>44</v>
      </c>
      <c r="N4576">
        <v>21050076</v>
      </c>
      <c r="O4576" t="s">
        <v>15</v>
      </c>
      <c r="P4576">
        <v>52.377670256802901</v>
      </c>
      <c r="Q4576">
        <v>4.8753704971782499</v>
      </c>
      <c r="R4576" t="s">
        <v>45</v>
      </c>
      <c r="S4576">
        <v>100</v>
      </c>
      <c r="T4576">
        <v>344</v>
      </c>
      <c r="U4576">
        <v>19</v>
      </c>
      <c r="V4576">
        <v>1.32</v>
      </c>
      <c r="W4576">
        <v>51</v>
      </c>
      <c r="X4576">
        <v>14194</v>
      </c>
      <c r="Y4576">
        <v>3</v>
      </c>
      <c r="Z4576" t="s">
        <v>60</v>
      </c>
      <c r="AA4576" t="s">
        <v>61</v>
      </c>
      <c r="AB4576">
        <v>34400</v>
      </c>
      <c r="AC4576">
        <v>0.1</v>
      </c>
    </row>
    <row r="4577" spans="13:29" x14ac:dyDescent="0.35">
      <c r="M4577" t="s">
        <v>44</v>
      </c>
      <c r="N4577">
        <v>21050762</v>
      </c>
      <c r="O4577" t="s">
        <v>15</v>
      </c>
      <c r="P4577">
        <v>52.374866347088698</v>
      </c>
      <c r="Q4577">
        <v>4.8733823986716702</v>
      </c>
      <c r="R4577" t="s">
        <v>45</v>
      </c>
      <c r="S4577">
        <v>125</v>
      </c>
      <c r="T4577">
        <v>360</v>
      </c>
      <c r="U4577">
        <v>14</v>
      </c>
      <c r="V4577">
        <v>1.02</v>
      </c>
      <c r="W4577">
        <v>9</v>
      </c>
      <c r="X4577">
        <v>14195</v>
      </c>
      <c r="Y4577">
        <v>3</v>
      </c>
      <c r="Z4577" t="s">
        <v>60</v>
      </c>
      <c r="AA4577" t="s">
        <v>61</v>
      </c>
      <c r="AB4577">
        <v>45000</v>
      </c>
      <c r="AC4577">
        <v>0.1</v>
      </c>
    </row>
    <row r="4578" spans="13:29" x14ac:dyDescent="0.35">
      <c r="M4578" t="s">
        <v>44</v>
      </c>
      <c r="N4578">
        <v>21747606</v>
      </c>
      <c r="O4578" t="s">
        <v>15</v>
      </c>
      <c r="P4578">
        <v>52.377940230773497</v>
      </c>
      <c r="Q4578">
        <v>4.8761421755244898</v>
      </c>
      <c r="R4578" t="s">
        <v>45</v>
      </c>
      <c r="S4578">
        <v>200</v>
      </c>
      <c r="T4578">
        <v>360</v>
      </c>
      <c r="U4578">
        <v>7</v>
      </c>
      <c r="V4578">
        <v>0.56000000000000005</v>
      </c>
      <c r="W4578">
        <v>9</v>
      </c>
      <c r="X4578">
        <v>14781</v>
      </c>
      <c r="Y4578">
        <v>3</v>
      </c>
      <c r="Z4578" t="s">
        <v>60</v>
      </c>
      <c r="AA4578" t="s">
        <v>61</v>
      </c>
      <c r="AB4578">
        <v>72000</v>
      </c>
      <c r="AC4578">
        <v>0.1</v>
      </c>
    </row>
    <row r="4579" spans="13:29" x14ac:dyDescent="0.35">
      <c r="M4579" t="s">
        <v>44</v>
      </c>
      <c r="N4579">
        <v>22062268</v>
      </c>
      <c r="O4579" t="s">
        <v>15</v>
      </c>
      <c r="P4579">
        <v>52.384525792362297</v>
      </c>
      <c r="Q4579">
        <v>4.8711422333861103</v>
      </c>
      <c r="R4579" t="s">
        <v>45</v>
      </c>
      <c r="S4579">
        <v>250</v>
      </c>
      <c r="T4579">
        <v>278</v>
      </c>
      <c r="U4579">
        <v>6</v>
      </c>
      <c r="V4579">
        <v>0.72</v>
      </c>
      <c r="W4579">
        <v>119</v>
      </c>
      <c r="X4579">
        <v>15046</v>
      </c>
      <c r="Y4579">
        <v>3</v>
      </c>
      <c r="Z4579" t="s">
        <v>60</v>
      </c>
      <c r="AA4579" t="s">
        <v>61</v>
      </c>
      <c r="AB4579">
        <v>69500</v>
      </c>
      <c r="AC4579">
        <v>0.1</v>
      </c>
    </row>
    <row r="4580" spans="13:29" x14ac:dyDescent="0.35">
      <c r="M4580" t="s">
        <v>44</v>
      </c>
      <c r="N4580">
        <v>184282</v>
      </c>
      <c r="O4580" t="s">
        <v>7</v>
      </c>
      <c r="P4580">
        <v>52.363213242394501</v>
      </c>
      <c r="Q4580">
        <v>4.8890514243342604</v>
      </c>
      <c r="R4580" t="s">
        <v>45</v>
      </c>
      <c r="S4580">
        <v>230</v>
      </c>
      <c r="T4580">
        <v>76</v>
      </c>
      <c r="U4580">
        <v>158</v>
      </c>
      <c r="V4580">
        <v>1.84</v>
      </c>
      <c r="W4580">
        <v>338</v>
      </c>
      <c r="X4580">
        <v>86</v>
      </c>
      <c r="Y4580">
        <v>3</v>
      </c>
      <c r="Z4580" t="s">
        <v>68</v>
      </c>
      <c r="AA4580" t="s">
        <v>69</v>
      </c>
      <c r="AB4580">
        <v>17480</v>
      </c>
      <c r="AC4580">
        <v>0.1</v>
      </c>
    </row>
    <row r="4581" spans="13:29" x14ac:dyDescent="0.35">
      <c r="M4581" t="s">
        <v>44</v>
      </c>
      <c r="N4581">
        <v>367107</v>
      </c>
      <c r="O4581" t="s">
        <v>7</v>
      </c>
      <c r="P4581">
        <v>52.362482395341402</v>
      </c>
      <c r="Q4581">
        <v>4.9020408408005096</v>
      </c>
      <c r="R4581" t="s">
        <v>45</v>
      </c>
      <c r="S4581">
        <v>170</v>
      </c>
      <c r="T4581">
        <v>332</v>
      </c>
      <c r="U4581">
        <v>6</v>
      </c>
      <c r="V4581">
        <v>0.15</v>
      </c>
      <c r="W4581">
        <v>8</v>
      </c>
      <c r="X4581">
        <v>199</v>
      </c>
      <c r="Y4581">
        <v>3</v>
      </c>
      <c r="Z4581" t="s">
        <v>68</v>
      </c>
      <c r="AA4581" t="s">
        <v>69</v>
      </c>
      <c r="AB4581">
        <v>56440</v>
      </c>
      <c r="AC4581">
        <v>0.1</v>
      </c>
    </row>
    <row r="4582" spans="13:29" x14ac:dyDescent="0.35">
      <c r="M4582" t="s">
        <v>44</v>
      </c>
      <c r="N4582">
        <v>378523</v>
      </c>
      <c r="O4582" t="s">
        <v>7</v>
      </c>
      <c r="P4582">
        <v>52.372130969991701</v>
      </c>
      <c r="Q4582">
        <v>4.9037882171024201</v>
      </c>
      <c r="R4582" t="s">
        <v>45</v>
      </c>
      <c r="S4582">
        <v>280</v>
      </c>
      <c r="T4582">
        <v>261</v>
      </c>
      <c r="U4582">
        <v>88</v>
      </c>
      <c r="V4582">
        <v>1.1599999999999999</v>
      </c>
      <c r="W4582">
        <v>152</v>
      </c>
      <c r="X4582">
        <v>203</v>
      </c>
      <c r="Y4582">
        <v>3</v>
      </c>
      <c r="Z4582" t="s">
        <v>68</v>
      </c>
      <c r="AA4582" t="s">
        <v>69</v>
      </c>
      <c r="AB4582">
        <v>73080</v>
      </c>
      <c r="AC4582">
        <v>0.1</v>
      </c>
    </row>
    <row r="4583" spans="13:29" x14ac:dyDescent="0.35">
      <c r="M4583" t="s">
        <v>44</v>
      </c>
      <c r="N4583">
        <v>505012</v>
      </c>
      <c r="O4583" t="s">
        <v>7</v>
      </c>
      <c r="P4583">
        <v>52.364015705669303</v>
      </c>
      <c r="Q4583">
        <v>4.8875789378159302</v>
      </c>
      <c r="R4583" t="s">
        <v>45</v>
      </c>
      <c r="S4583">
        <v>299</v>
      </c>
      <c r="T4583">
        <v>239</v>
      </c>
      <c r="U4583">
        <v>54</v>
      </c>
      <c r="V4583">
        <v>0.72</v>
      </c>
      <c r="W4583">
        <v>163</v>
      </c>
      <c r="X4583">
        <v>270</v>
      </c>
      <c r="Y4583">
        <v>3</v>
      </c>
      <c r="Z4583" t="s">
        <v>68</v>
      </c>
      <c r="AA4583" t="s">
        <v>69</v>
      </c>
      <c r="AB4583">
        <v>71461</v>
      </c>
      <c r="AC4583">
        <v>0.1</v>
      </c>
    </row>
    <row r="4584" spans="13:29" x14ac:dyDescent="0.35">
      <c r="M4584" t="s">
        <v>44</v>
      </c>
      <c r="N4584">
        <v>539036</v>
      </c>
      <c r="O4584" t="s">
        <v>7</v>
      </c>
      <c r="P4584">
        <v>52.362658279952299</v>
      </c>
      <c r="Q4584">
        <v>4.9097670789987502</v>
      </c>
      <c r="R4584" t="s">
        <v>45</v>
      </c>
      <c r="S4584">
        <v>288</v>
      </c>
      <c r="T4584">
        <v>79</v>
      </c>
      <c r="U4584">
        <v>58</v>
      </c>
      <c r="V4584">
        <v>0.76</v>
      </c>
      <c r="W4584">
        <v>99</v>
      </c>
      <c r="X4584">
        <v>292</v>
      </c>
      <c r="Y4584">
        <v>3</v>
      </c>
      <c r="Z4584" t="s">
        <v>68</v>
      </c>
      <c r="AA4584" t="s">
        <v>69</v>
      </c>
      <c r="AB4584">
        <v>22752</v>
      </c>
      <c r="AC4584">
        <v>0.1</v>
      </c>
    </row>
    <row r="4585" spans="13:29" x14ac:dyDescent="0.35">
      <c r="M4585" t="s">
        <v>44</v>
      </c>
      <c r="N4585">
        <v>588020</v>
      </c>
      <c r="O4585" t="s">
        <v>7</v>
      </c>
      <c r="P4585">
        <v>52.3708957983917</v>
      </c>
      <c r="Q4585">
        <v>4.9130834660064</v>
      </c>
      <c r="R4585" t="s">
        <v>45</v>
      </c>
      <c r="S4585">
        <v>300</v>
      </c>
      <c r="T4585">
        <v>144</v>
      </c>
      <c r="U4585">
        <v>103</v>
      </c>
      <c r="V4585">
        <v>2.2200000000000002</v>
      </c>
      <c r="W4585">
        <v>216</v>
      </c>
      <c r="X4585">
        <v>338</v>
      </c>
      <c r="Y4585">
        <v>3</v>
      </c>
      <c r="Z4585" t="s">
        <v>68</v>
      </c>
      <c r="AA4585" t="s">
        <v>69</v>
      </c>
      <c r="AB4585">
        <v>43200</v>
      </c>
      <c r="AC4585">
        <v>0.1</v>
      </c>
    </row>
    <row r="4586" spans="13:29" x14ac:dyDescent="0.35">
      <c r="M4586" t="s">
        <v>44</v>
      </c>
      <c r="N4586">
        <v>728144</v>
      </c>
      <c r="O4586" t="s">
        <v>7</v>
      </c>
      <c r="P4586">
        <v>52.360931480103297</v>
      </c>
      <c r="Q4586">
        <v>4.8980193021562002</v>
      </c>
      <c r="R4586" t="s">
        <v>45</v>
      </c>
      <c r="S4586">
        <v>300</v>
      </c>
      <c r="T4586">
        <v>187</v>
      </c>
      <c r="U4586">
        <v>93</v>
      </c>
      <c r="V4586">
        <v>1.26</v>
      </c>
      <c r="W4586">
        <v>7</v>
      </c>
      <c r="X4586">
        <v>476</v>
      </c>
      <c r="Y4586">
        <v>3</v>
      </c>
      <c r="Z4586" t="s">
        <v>68</v>
      </c>
      <c r="AA4586" t="s">
        <v>69</v>
      </c>
      <c r="AB4586">
        <v>56100</v>
      </c>
      <c r="AC4586">
        <v>0.1</v>
      </c>
    </row>
    <row r="4587" spans="13:29" x14ac:dyDescent="0.35">
      <c r="M4587" t="s">
        <v>44</v>
      </c>
      <c r="N4587">
        <v>754613</v>
      </c>
      <c r="O4587" t="s">
        <v>7</v>
      </c>
      <c r="P4587">
        <v>52.3735697259159</v>
      </c>
      <c r="Q4587">
        <v>4.9042491335565304</v>
      </c>
      <c r="R4587" t="s">
        <v>45</v>
      </c>
      <c r="S4587">
        <v>250</v>
      </c>
      <c r="T4587">
        <v>298</v>
      </c>
      <c r="U4587">
        <v>188</v>
      </c>
      <c r="V4587">
        <v>2.65</v>
      </c>
      <c r="W4587">
        <v>52</v>
      </c>
      <c r="X4587">
        <v>512</v>
      </c>
      <c r="Y4587">
        <v>3</v>
      </c>
      <c r="Z4587" t="s">
        <v>68</v>
      </c>
      <c r="AA4587" t="s">
        <v>69</v>
      </c>
      <c r="AB4587">
        <v>74500</v>
      </c>
      <c r="AC4587">
        <v>0.1</v>
      </c>
    </row>
    <row r="4588" spans="13:29" x14ac:dyDescent="0.35">
      <c r="M4588" t="s">
        <v>44</v>
      </c>
      <c r="N4588">
        <v>891695</v>
      </c>
      <c r="O4588" t="s">
        <v>7</v>
      </c>
      <c r="P4588">
        <v>52.362552616622203</v>
      </c>
      <c r="Q4588">
        <v>4.8863099916674999</v>
      </c>
      <c r="R4588" t="s">
        <v>45</v>
      </c>
      <c r="S4588">
        <v>198</v>
      </c>
      <c r="T4588">
        <v>296</v>
      </c>
      <c r="U4588">
        <v>110</v>
      </c>
      <c r="V4588">
        <v>1.58</v>
      </c>
      <c r="W4588">
        <v>64</v>
      </c>
      <c r="X4588">
        <v>657</v>
      </c>
      <c r="Y4588">
        <v>3</v>
      </c>
      <c r="Z4588" t="s">
        <v>68</v>
      </c>
      <c r="AA4588" t="s">
        <v>69</v>
      </c>
      <c r="AB4588">
        <v>58608</v>
      </c>
      <c r="AC4588">
        <v>0.1</v>
      </c>
    </row>
    <row r="4589" spans="13:29" x14ac:dyDescent="0.35">
      <c r="M4589" t="s">
        <v>44</v>
      </c>
      <c r="N4589">
        <v>996112</v>
      </c>
      <c r="O4589" t="s">
        <v>7</v>
      </c>
      <c r="P4589">
        <v>52.363750422874602</v>
      </c>
      <c r="Q4589">
        <v>4.8848647483437402</v>
      </c>
      <c r="R4589" t="s">
        <v>45</v>
      </c>
      <c r="S4589">
        <v>300</v>
      </c>
      <c r="T4589">
        <v>363</v>
      </c>
      <c r="U4589">
        <v>18</v>
      </c>
      <c r="V4589">
        <v>0.27</v>
      </c>
      <c r="W4589">
        <v>361</v>
      </c>
      <c r="X4589">
        <v>715</v>
      </c>
      <c r="Y4589">
        <v>3</v>
      </c>
      <c r="Z4589" t="s">
        <v>68</v>
      </c>
      <c r="AA4589" t="s">
        <v>69</v>
      </c>
      <c r="AB4589">
        <v>108900</v>
      </c>
      <c r="AC4589">
        <v>0.1</v>
      </c>
    </row>
    <row r="4590" spans="13:29" x14ac:dyDescent="0.35">
      <c r="M4590" t="s">
        <v>44</v>
      </c>
      <c r="N4590">
        <v>1010056</v>
      </c>
      <c r="O4590" t="s">
        <v>7</v>
      </c>
      <c r="P4590">
        <v>52.371131185642497</v>
      </c>
      <c r="Q4590">
        <v>4.9098339267813298</v>
      </c>
      <c r="R4590" t="s">
        <v>45</v>
      </c>
      <c r="S4590">
        <v>210</v>
      </c>
      <c r="T4590">
        <v>106</v>
      </c>
      <c r="U4590">
        <v>123</v>
      </c>
      <c r="V4590">
        <v>1.79</v>
      </c>
      <c r="W4590">
        <v>322</v>
      </c>
      <c r="X4590">
        <v>727</v>
      </c>
      <c r="Y4590">
        <v>3</v>
      </c>
      <c r="Z4590" t="s">
        <v>68</v>
      </c>
      <c r="AA4590" t="s">
        <v>69</v>
      </c>
      <c r="AB4590">
        <v>22260</v>
      </c>
      <c r="AC4590">
        <v>0.1</v>
      </c>
    </row>
    <row r="4591" spans="13:29" x14ac:dyDescent="0.35">
      <c r="M4591" t="s">
        <v>44</v>
      </c>
      <c r="N4591">
        <v>1097121</v>
      </c>
      <c r="O4591" t="s">
        <v>7</v>
      </c>
      <c r="P4591">
        <v>52.368308842227499</v>
      </c>
      <c r="Q4591">
        <v>4.9095905637089396</v>
      </c>
      <c r="R4591" t="s">
        <v>45</v>
      </c>
      <c r="S4591">
        <v>542</v>
      </c>
      <c r="T4591">
        <v>27</v>
      </c>
      <c r="U4591">
        <v>19</v>
      </c>
      <c r="V4591">
        <v>0.32</v>
      </c>
      <c r="W4591">
        <v>214</v>
      </c>
      <c r="X4591">
        <v>801</v>
      </c>
      <c r="Y4591">
        <v>3</v>
      </c>
      <c r="Z4591" t="s">
        <v>68</v>
      </c>
      <c r="AA4591" t="s">
        <v>69</v>
      </c>
      <c r="AB4591">
        <v>14634</v>
      </c>
      <c r="AC4591">
        <v>0.1</v>
      </c>
    </row>
    <row r="4592" spans="13:29" x14ac:dyDescent="0.35">
      <c r="M4592" t="s">
        <v>44</v>
      </c>
      <c r="N4592">
        <v>1102846</v>
      </c>
      <c r="O4592" t="s">
        <v>7</v>
      </c>
      <c r="P4592">
        <v>52.3641182723348</v>
      </c>
      <c r="Q4592">
        <v>4.9038599754644796</v>
      </c>
      <c r="R4592" t="s">
        <v>45</v>
      </c>
      <c r="S4592">
        <v>150</v>
      </c>
      <c r="T4592">
        <v>354</v>
      </c>
      <c r="U4592">
        <v>84</v>
      </c>
      <c r="V4592">
        <v>1.23</v>
      </c>
      <c r="W4592">
        <v>14</v>
      </c>
      <c r="X4592">
        <v>811</v>
      </c>
      <c r="Y4592">
        <v>3</v>
      </c>
      <c r="Z4592" t="s">
        <v>68</v>
      </c>
      <c r="AA4592" t="s">
        <v>69</v>
      </c>
      <c r="AB4592">
        <v>53100</v>
      </c>
      <c r="AC4592">
        <v>0.1</v>
      </c>
    </row>
    <row r="4593" spans="13:29" x14ac:dyDescent="0.35">
      <c r="M4593" t="s">
        <v>44</v>
      </c>
      <c r="N4593">
        <v>1149289</v>
      </c>
      <c r="O4593" t="s">
        <v>7</v>
      </c>
      <c r="P4593">
        <v>52.369378782236097</v>
      </c>
      <c r="Q4593">
        <v>4.91982835673564</v>
      </c>
      <c r="R4593" t="s">
        <v>45</v>
      </c>
      <c r="S4593">
        <v>105</v>
      </c>
      <c r="T4593">
        <v>30</v>
      </c>
      <c r="U4593">
        <v>84</v>
      </c>
      <c r="V4593">
        <v>1.26</v>
      </c>
      <c r="W4593">
        <v>222</v>
      </c>
      <c r="X4593">
        <v>845</v>
      </c>
      <c r="Y4593">
        <v>3</v>
      </c>
      <c r="Z4593" t="s">
        <v>68</v>
      </c>
      <c r="AA4593" t="s">
        <v>69</v>
      </c>
      <c r="AB4593">
        <v>3150</v>
      </c>
      <c r="AC4593">
        <v>0.1</v>
      </c>
    </row>
    <row r="4594" spans="13:29" x14ac:dyDescent="0.35">
      <c r="M4594" t="s">
        <v>44</v>
      </c>
      <c r="N4594">
        <v>1339705</v>
      </c>
      <c r="O4594" t="s">
        <v>7</v>
      </c>
      <c r="P4594">
        <v>52.363759997283601</v>
      </c>
      <c r="Q4594">
        <v>4.8941944100945802</v>
      </c>
      <c r="R4594" t="s">
        <v>45</v>
      </c>
      <c r="S4594">
        <v>395</v>
      </c>
      <c r="T4594">
        <v>28</v>
      </c>
      <c r="U4594">
        <v>44</v>
      </c>
      <c r="V4594">
        <v>0.78</v>
      </c>
      <c r="W4594">
        <v>330</v>
      </c>
      <c r="X4594">
        <v>991</v>
      </c>
      <c r="Y4594">
        <v>3</v>
      </c>
      <c r="Z4594" t="s">
        <v>68</v>
      </c>
      <c r="AA4594" t="s">
        <v>69</v>
      </c>
      <c r="AB4594">
        <v>11060</v>
      </c>
      <c r="AC4594">
        <v>0.1</v>
      </c>
    </row>
    <row r="4595" spans="13:29" x14ac:dyDescent="0.35">
      <c r="M4595" t="s">
        <v>44</v>
      </c>
      <c r="N4595">
        <v>1354077</v>
      </c>
      <c r="O4595" t="s">
        <v>7</v>
      </c>
      <c r="P4595">
        <v>52.370248903005901</v>
      </c>
      <c r="Q4595">
        <v>4.9038756908786896</v>
      </c>
      <c r="R4595" t="s">
        <v>45</v>
      </c>
      <c r="S4595">
        <v>135</v>
      </c>
      <c r="T4595">
        <v>265</v>
      </c>
      <c r="U4595">
        <v>45</v>
      </c>
      <c r="V4595">
        <v>0.72</v>
      </c>
      <c r="W4595">
        <v>33</v>
      </c>
      <c r="X4595">
        <v>1000</v>
      </c>
      <c r="Y4595">
        <v>3</v>
      </c>
      <c r="Z4595" t="s">
        <v>68</v>
      </c>
      <c r="AA4595" t="s">
        <v>69</v>
      </c>
      <c r="AB4595">
        <v>35775</v>
      </c>
      <c r="AC4595">
        <v>0.1</v>
      </c>
    </row>
    <row r="4596" spans="13:29" x14ac:dyDescent="0.35">
      <c r="M4596" t="s">
        <v>44</v>
      </c>
      <c r="N4596">
        <v>1463449</v>
      </c>
      <c r="O4596" t="s">
        <v>7</v>
      </c>
      <c r="P4596">
        <v>52.361119417951699</v>
      </c>
      <c r="Q4596">
        <v>4.90483360714562</v>
      </c>
      <c r="R4596" t="s">
        <v>45</v>
      </c>
      <c r="S4596">
        <v>249</v>
      </c>
      <c r="T4596">
        <v>222</v>
      </c>
      <c r="U4596">
        <v>68</v>
      </c>
      <c r="V4596">
        <v>1.1100000000000001</v>
      </c>
      <c r="W4596">
        <v>141</v>
      </c>
      <c r="X4596">
        <v>1081</v>
      </c>
      <c r="Y4596">
        <v>3</v>
      </c>
      <c r="Z4596" t="s">
        <v>68</v>
      </c>
      <c r="AA4596" t="s">
        <v>69</v>
      </c>
      <c r="AB4596">
        <v>55278</v>
      </c>
      <c r="AC4596">
        <v>0.1</v>
      </c>
    </row>
    <row r="4597" spans="13:29" x14ac:dyDescent="0.35">
      <c r="M4597" t="s">
        <v>44</v>
      </c>
      <c r="N4597">
        <v>1501469</v>
      </c>
      <c r="O4597" t="s">
        <v>7</v>
      </c>
      <c r="P4597">
        <v>52.369670384856597</v>
      </c>
      <c r="Q4597">
        <v>4.9000453906125196</v>
      </c>
      <c r="R4597" t="s">
        <v>45</v>
      </c>
      <c r="S4597">
        <v>335</v>
      </c>
      <c r="T4597">
        <v>20</v>
      </c>
      <c r="U4597">
        <v>72</v>
      </c>
      <c r="V4597">
        <v>1.1299999999999999</v>
      </c>
      <c r="W4597">
        <v>268</v>
      </c>
      <c r="X4597">
        <v>1105</v>
      </c>
      <c r="Y4597">
        <v>3</v>
      </c>
      <c r="Z4597" t="s">
        <v>68</v>
      </c>
      <c r="AA4597" t="s">
        <v>69</v>
      </c>
      <c r="AB4597">
        <v>6700</v>
      </c>
      <c r="AC4597">
        <v>0.1</v>
      </c>
    </row>
    <row r="4598" spans="13:29" x14ac:dyDescent="0.35">
      <c r="M4598" t="s">
        <v>44</v>
      </c>
      <c r="N4598">
        <v>1798945</v>
      </c>
      <c r="O4598" t="s">
        <v>7</v>
      </c>
      <c r="P4598">
        <v>52.362879878342198</v>
      </c>
      <c r="Q4598">
        <v>4.89885387034772</v>
      </c>
      <c r="R4598" t="s">
        <v>45</v>
      </c>
      <c r="S4598">
        <v>289</v>
      </c>
      <c r="T4598">
        <v>346</v>
      </c>
      <c r="U4598">
        <v>81</v>
      </c>
      <c r="V4598">
        <v>1.69</v>
      </c>
      <c r="W4598">
        <v>364</v>
      </c>
      <c r="X4598">
        <v>1277</v>
      </c>
      <c r="Y4598">
        <v>3</v>
      </c>
      <c r="Z4598" t="s">
        <v>68</v>
      </c>
      <c r="AA4598" t="s">
        <v>69</v>
      </c>
      <c r="AB4598">
        <v>99994</v>
      </c>
      <c r="AC4598">
        <v>0.1</v>
      </c>
    </row>
    <row r="4599" spans="13:29" x14ac:dyDescent="0.35">
      <c r="M4599" t="s">
        <v>44</v>
      </c>
      <c r="N4599">
        <v>1891590</v>
      </c>
      <c r="O4599" t="s">
        <v>7</v>
      </c>
      <c r="P4599">
        <v>52.365650677333399</v>
      </c>
      <c r="Q4599">
        <v>4.9096899172448403</v>
      </c>
      <c r="R4599" t="s">
        <v>45</v>
      </c>
      <c r="S4599">
        <v>200</v>
      </c>
      <c r="T4599">
        <v>30</v>
      </c>
      <c r="U4599">
        <v>76</v>
      </c>
      <c r="V4599">
        <v>1.36</v>
      </c>
      <c r="W4599">
        <v>26</v>
      </c>
      <c r="X4599">
        <v>1329</v>
      </c>
      <c r="Y4599">
        <v>3</v>
      </c>
      <c r="Z4599" t="s">
        <v>68</v>
      </c>
      <c r="AA4599" t="s">
        <v>69</v>
      </c>
      <c r="AB4599">
        <v>6000</v>
      </c>
      <c r="AC4599">
        <v>0.1</v>
      </c>
    </row>
    <row r="4600" spans="13:29" x14ac:dyDescent="0.35">
      <c r="M4600" t="s">
        <v>44</v>
      </c>
      <c r="N4600">
        <v>2334288</v>
      </c>
      <c r="O4600" t="s">
        <v>7</v>
      </c>
      <c r="P4600">
        <v>52.361028103212298</v>
      </c>
      <c r="Q4600">
        <v>4.8944104710502003</v>
      </c>
      <c r="R4600" t="s">
        <v>45</v>
      </c>
      <c r="S4600">
        <v>139</v>
      </c>
      <c r="T4600">
        <v>245</v>
      </c>
      <c r="U4600">
        <v>85</v>
      </c>
      <c r="V4600">
        <v>1.51</v>
      </c>
      <c r="W4600">
        <v>1</v>
      </c>
      <c r="X4600">
        <v>1560</v>
      </c>
      <c r="Y4600">
        <v>3</v>
      </c>
      <c r="Z4600" t="s">
        <v>68</v>
      </c>
      <c r="AA4600" t="s">
        <v>69</v>
      </c>
      <c r="AB4600">
        <v>34055</v>
      </c>
      <c r="AC4600">
        <v>0.1</v>
      </c>
    </row>
    <row r="4601" spans="13:29" x14ac:dyDescent="0.35">
      <c r="M4601" t="s">
        <v>44</v>
      </c>
      <c r="N4601">
        <v>2348960</v>
      </c>
      <c r="O4601" t="s">
        <v>7</v>
      </c>
      <c r="P4601">
        <v>52.359795236314902</v>
      </c>
      <c r="Q4601">
        <v>4.89460065139449</v>
      </c>
      <c r="R4601" t="s">
        <v>45</v>
      </c>
      <c r="S4601">
        <v>250</v>
      </c>
      <c r="T4601">
        <v>342</v>
      </c>
      <c r="U4601">
        <v>9</v>
      </c>
      <c r="V4601">
        <v>0.27</v>
      </c>
      <c r="W4601">
        <v>205</v>
      </c>
      <c r="X4601">
        <v>1572</v>
      </c>
      <c r="Y4601">
        <v>3</v>
      </c>
      <c r="Z4601" t="s">
        <v>68</v>
      </c>
      <c r="AA4601" t="s">
        <v>69</v>
      </c>
      <c r="AB4601">
        <v>85500</v>
      </c>
      <c r="AC4601">
        <v>0.1</v>
      </c>
    </row>
    <row r="4602" spans="13:29" x14ac:dyDescent="0.35">
      <c r="M4602" t="s">
        <v>44</v>
      </c>
      <c r="N4602">
        <v>2471617</v>
      </c>
      <c r="O4602" t="s">
        <v>7</v>
      </c>
      <c r="P4602">
        <v>52.371896146768698</v>
      </c>
      <c r="Q4602">
        <v>4.9043693624579996</v>
      </c>
      <c r="R4602" t="s">
        <v>45</v>
      </c>
      <c r="S4602">
        <v>149</v>
      </c>
      <c r="T4602">
        <v>353</v>
      </c>
      <c r="U4602">
        <v>337</v>
      </c>
      <c r="V4602">
        <v>5.95</v>
      </c>
      <c r="W4602">
        <v>45</v>
      </c>
      <c r="X4602">
        <v>1629</v>
      </c>
      <c r="Y4602">
        <v>3</v>
      </c>
      <c r="Z4602" t="s">
        <v>68</v>
      </c>
      <c r="AA4602" t="s">
        <v>69</v>
      </c>
      <c r="AB4602">
        <v>52597</v>
      </c>
      <c r="AC4602">
        <v>0.1</v>
      </c>
    </row>
    <row r="4603" spans="13:29" x14ac:dyDescent="0.35">
      <c r="M4603" t="s">
        <v>44</v>
      </c>
      <c r="N4603">
        <v>2557385</v>
      </c>
      <c r="O4603" t="s">
        <v>7</v>
      </c>
      <c r="P4603">
        <v>52.374357128616097</v>
      </c>
      <c r="Q4603">
        <v>4.9019736738080297</v>
      </c>
      <c r="R4603" t="s">
        <v>45</v>
      </c>
      <c r="S4603">
        <v>375</v>
      </c>
      <c r="T4603">
        <v>139</v>
      </c>
      <c r="U4603">
        <v>62</v>
      </c>
      <c r="V4603">
        <v>1.1100000000000001</v>
      </c>
      <c r="W4603">
        <v>211</v>
      </c>
      <c r="X4603">
        <v>1671</v>
      </c>
      <c r="Y4603">
        <v>3</v>
      </c>
      <c r="Z4603" t="s">
        <v>68</v>
      </c>
      <c r="AA4603" t="s">
        <v>69</v>
      </c>
      <c r="AB4603">
        <v>52125</v>
      </c>
      <c r="AC4603">
        <v>0.1</v>
      </c>
    </row>
    <row r="4604" spans="13:29" x14ac:dyDescent="0.35">
      <c r="M4604" t="s">
        <v>44</v>
      </c>
      <c r="N4604">
        <v>2845562</v>
      </c>
      <c r="O4604" t="s">
        <v>7</v>
      </c>
      <c r="P4604">
        <v>52.362759420470198</v>
      </c>
      <c r="Q4604">
        <v>4.9114895905894098</v>
      </c>
      <c r="R4604" t="s">
        <v>45</v>
      </c>
      <c r="S4604">
        <v>450</v>
      </c>
      <c r="T4604">
        <v>269</v>
      </c>
      <c r="U4604">
        <v>19</v>
      </c>
      <c r="V4604">
        <v>0.34</v>
      </c>
      <c r="W4604">
        <v>35</v>
      </c>
      <c r="X4604">
        <v>1813</v>
      </c>
      <c r="Y4604">
        <v>3</v>
      </c>
      <c r="Z4604" t="s">
        <v>68</v>
      </c>
      <c r="AA4604" t="s">
        <v>69</v>
      </c>
      <c r="AB4604">
        <v>121050</v>
      </c>
      <c r="AC4604">
        <v>0.1</v>
      </c>
    </row>
    <row r="4605" spans="13:29" x14ac:dyDescent="0.35">
      <c r="M4605" t="s">
        <v>44</v>
      </c>
      <c r="N4605">
        <v>3159660</v>
      </c>
      <c r="O4605" t="s">
        <v>7</v>
      </c>
      <c r="P4605">
        <v>52.361948281724601</v>
      </c>
      <c r="Q4605">
        <v>4.8907906698105803</v>
      </c>
      <c r="R4605" t="s">
        <v>45</v>
      </c>
      <c r="S4605">
        <v>211</v>
      </c>
      <c r="T4605">
        <v>56</v>
      </c>
      <c r="U4605">
        <v>50</v>
      </c>
      <c r="V4605">
        <v>0.91</v>
      </c>
      <c r="W4605">
        <v>312</v>
      </c>
      <c r="X4605">
        <v>1982</v>
      </c>
      <c r="Y4605">
        <v>3</v>
      </c>
      <c r="Z4605" t="s">
        <v>68</v>
      </c>
      <c r="AA4605" t="s">
        <v>69</v>
      </c>
      <c r="AB4605">
        <v>11816</v>
      </c>
      <c r="AC4605">
        <v>0.1</v>
      </c>
    </row>
    <row r="4606" spans="13:29" x14ac:dyDescent="0.35">
      <c r="M4606" t="s">
        <v>44</v>
      </c>
      <c r="N4606">
        <v>3235970</v>
      </c>
      <c r="O4606" t="s">
        <v>7</v>
      </c>
      <c r="P4606">
        <v>52.369416794935802</v>
      </c>
      <c r="Q4606">
        <v>4.9133722008067098</v>
      </c>
      <c r="R4606" t="s">
        <v>45</v>
      </c>
      <c r="S4606">
        <v>200</v>
      </c>
      <c r="T4606">
        <v>304</v>
      </c>
      <c r="U4606">
        <v>78</v>
      </c>
      <c r="V4606">
        <v>1.55</v>
      </c>
      <c r="W4606">
        <v>292</v>
      </c>
      <c r="X4606">
        <v>2037</v>
      </c>
      <c r="Y4606">
        <v>3</v>
      </c>
      <c r="Z4606" t="s">
        <v>68</v>
      </c>
      <c r="AA4606" t="s">
        <v>69</v>
      </c>
      <c r="AB4606">
        <v>60800</v>
      </c>
      <c r="AC4606">
        <v>0.1</v>
      </c>
    </row>
    <row r="4607" spans="13:29" x14ac:dyDescent="0.35">
      <c r="M4607" t="s">
        <v>44</v>
      </c>
      <c r="N4607">
        <v>3590060</v>
      </c>
      <c r="O4607" t="s">
        <v>7</v>
      </c>
      <c r="P4607">
        <v>52.369382222360599</v>
      </c>
      <c r="Q4607">
        <v>4.9065435080822501</v>
      </c>
      <c r="R4607" t="s">
        <v>45</v>
      </c>
      <c r="S4607">
        <v>235</v>
      </c>
      <c r="T4607">
        <v>358</v>
      </c>
      <c r="U4607">
        <v>3</v>
      </c>
      <c r="V4607">
        <v>0.19</v>
      </c>
      <c r="W4607">
        <v>35</v>
      </c>
      <c r="X4607">
        <v>2271</v>
      </c>
      <c r="Y4607">
        <v>3</v>
      </c>
      <c r="Z4607" t="s">
        <v>68</v>
      </c>
      <c r="AA4607" t="s">
        <v>69</v>
      </c>
      <c r="AB4607">
        <v>84130</v>
      </c>
      <c r="AC4607">
        <v>0.1</v>
      </c>
    </row>
    <row r="4608" spans="13:29" x14ac:dyDescent="0.35">
      <c r="M4608" t="s">
        <v>44</v>
      </c>
      <c r="N4608">
        <v>3879930</v>
      </c>
      <c r="O4608" t="s">
        <v>7</v>
      </c>
      <c r="P4608">
        <v>52.370627004184399</v>
      </c>
      <c r="Q4608">
        <v>4.9305909797032799</v>
      </c>
      <c r="R4608" t="s">
        <v>45</v>
      </c>
      <c r="S4608">
        <v>325</v>
      </c>
      <c r="T4608">
        <v>187</v>
      </c>
      <c r="U4608">
        <v>45</v>
      </c>
      <c r="V4608">
        <v>0.89</v>
      </c>
      <c r="W4608">
        <v>203</v>
      </c>
      <c r="X4608">
        <v>2456</v>
      </c>
      <c r="Y4608">
        <v>3</v>
      </c>
      <c r="Z4608" t="s">
        <v>68</v>
      </c>
      <c r="AA4608" t="s">
        <v>69</v>
      </c>
      <c r="AB4608">
        <v>60775</v>
      </c>
      <c r="AC4608">
        <v>0.1</v>
      </c>
    </row>
    <row r="4609" spans="13:29" x14ac:dyDescent="0.35">
      <c r="M4609" t="s">
        <v>44</v>
      </c>
      <c r="N4609">
        <v>4147100</v>
      </c>
      <c r="O4609" t="s">
        <v>7</v>
      </c>
      <c r="P4609">
        <v>52.361704415928102</v>
      </c>
      <c r="Q4609">
        <v>4.8863196616785798</v>
      </c>
      <c r="R4609" t="s">
        <v>45</v>
      </c>
      <c r="S4609">
        <v>185</v>
      </c>
      <c r="T4609">
        <v>347</v>
      </c>
      <c r="U4609">
        <v>14</v>
      </c>
      <c r="V4609">
        <v>0.28999999999999998</v>
      </c>
      <c r="W4609">
        <v>60</v>
      </c>
      <c r="X4609">
        <v>2600</v>
      </c>
      <c r="Y4609">
        <v>3</v>
      </c>
      <c r="Z4609" t="s">
        <v>68</v>
      </c>
      <c r="AA4609" t="s">
        <v>69</v>
      </c>
      <c r="AB4609">
        <v>64195</v>
      </c>
      <c r="AC4609">
        <v>0.1</v>
      </c>
    </row>
    <row r="4610" spans="13:29" x14ac:dyDescent="0.35">
      <c r="M4610" t="s">
        <v>44</v>
      </c>
      <c r="N4610">
        <v>4153045</v>
      </c>
      <c r="O4610" t="s">
        <v>7</v>
      </c>
      <c r="P4610">
        <v>52.359158577427003</v>
      </c>
      <c r="Q4610">
        <v>4.8967815923056097</v>
      </c>
      <c r="R4610" t="s">
        <v>45</v>
      </c>
      <c r="S4610">
        <v>149</v>
      </c>
      <c r="T4610">
        <v>211</v>
      </c>
      <c r="U4610">
        <v>10</v>
      </c>
      <c r="V4610">
        <v>0.21</v>
      </c>
      <c r="W4610">
        <v>35</v>
      </c>
      <c r="X4610">
        <v>2606</v>
      </c>
      <c r="Y4610">
        <v>3</v>
      </c>
      <c r="Z4610" t="s">
        <v>68</v>
      </c>
      <c r="AA4610" t="s">
        <v>69</v>
      </c>
      <c r="AB4610">
        <v>31439</v>
      </c>
      <c r="AC4610">
        <v>0.1</v>
      </c>
    </row>
    <row r="4611" spans="13:29" x14ac:dyDescent="0.35">
      <c r="M4611" t="s">
        <v>44</v>
      </c>
      <c r="N4611">
        <v>4243966</v>
      </c>
      <c r="O4611" t="s">
        <v>7</v>
      </c>
      <c r="P4611">
        <v>52.362590319195597</v>
      </c>
      <c r="Q4611">
        <v>4.8932008015896002</v>
      </c>
      <c r="R4611" t="s">
        <v>45</v>
      </c>
      <c r="S4611">
        <v>150</v>
      </c>
      <c r="T4611">
        <v>293</v>
      </c>
      <c r="U4611">
        <v>25</v>
      </c>
      <c r="V4611">
        <v>1.73</v>
      </c>
      <c r="W4611">
        <v>112</v>
      </c>
      <c r="X4611">
        <v>2659</v>
      </c>
      <c r="Y4611">
        <v>3</v>
      </c>
      <c r="Z4611" t="s">
        <v>68</v>
      </c>
      <c r="AA4611" t="s">
        <v>69</v>
      </c>
      <c r="AB4611">
        <v>43950</v>
      </c>
      <c r="AC4611">
        <v>0.1</v>
      </c>
    </row>
    <row r="4612" spans="13:29" x14ac:dyDescent="0.35">
      <c r="M4612" t="s">
        <v>44</v>
      </c>
      <c r="N4612">
        <v>4299280</v>
      </c>
      <c r="O4612" t="s">
        <v>7</v>
      </c>
      <c r="P4612">
        <v>52.360293634309897</v>
      </c>
      <c r="Q4612">
        <v>4.89378300229665</v>
      </c>
      <c r="R4612" t="s">
        <v>45</v>
      </c>
      <c r="S4612">
        <v>250</v>
      </c>
      <c r="T4612">
        <v>355</v>
      </c>
      <c r="U4612">
        <v>26</v>
      </c>
      <c r="V4612">
        <v>0.52</v>
      </c>
      <c r="W4612">
        <v>8</v>
      </c>
      <c r="X4612">
        <v>2694</v>
      </c>
      <c r="Y4612">
        <v>3</v>
      </c>
      <c r="Z4612" t="s">
        <v>68</v>
      </c>
      <c r="AA4612" t="s">
        <v>69</v>
      </c>
      <c r="AB4612">
        <v>88750</v>
      </c>
      <c r="AC4612">
        <v>0.1</v>
      </c>
    </row>
    <row r="4613" spans="13:29" x14ac:dyDescent="0.35">
      <c r="M4613" t="s">
        <v>44</v>
      </c>
      <c r="N4613">
        <v>4587844</v>
      </c>
      <c r="O4613" t="s">
        <v>7</v>
      </c>
      <c r="P4613">
        <v>52.371081309539498</v>
      </c>
      <c r="Q4613">
        <v>4.9323626092187904</v>
      </c>
      <c r="R4613" t="s">
        <v>45</v>
      </c>
      <c r="S4613">
        <v>350</v>
      </c>
      <c r="T4613">
        <v>195</v>
      </c>
      <c r="U4613">
        <v>20</v>
      </c>
      <c r="V4613">
        <v>0.43</v>
      </c>
      <c r="W4613">
        <v>174</v>
      </c>
      <c r="X4613">
        <v>2839</v>
      </c>
      <c r="Y4613">
        <v>3</v>
      </c>
      <c r="Z4613" t="s">
        <v>68</v>
      </c>
      <c r="AA4613" t="s">
        <v>69</v>
      </c>
      <c r="AB4613">
        <v>68250</v>
      </c>
      <c r="AC4613">
        <v>0.1</v>
      </c>
    </row>
    <row r="4614" spans="13:29" x14ac:dyDescent="0.35">
      <c r="M4614" t="s">
        <v>44</v>
      </c>
      <c r="N4614">
        <v>4775827</v>
      </c>
      <c r="O4614" t="s">
        <v>7</v>
      </c>
      <c r="P4614">
        <v>52.3632175516533</v>
      </c>
      <c r="Q4614">
        <v>4.9066435120312004</v>
      </c>
      <c r="R4614" t="s">
        <v>45</v>
      </c>
      <c r="S4614">
        <v>395</v>
      </c>
      <c r="T4614">
        <v>92</v>
      </c>
      <c r="U4614">
        <v>65</v>
      </c>
      <c r="V4614">
        <v>1.42</v>
      </c>
      <c r="W4614">
        <v>267</v>
      </c>
      <c r="X4614">
        <v>2951</v>
      </c>
      <c r="Y4614">
        <v>3</v>
      </c>
      <c r="Z4614" t="s">
        <v>68</v>
      </c>
      <c r="AA4614" t="s">
        <v>69</v>
      </c>
      <c r="AB4614">
        <v>36340</v>
      </c>
      <c r="AC4614">
        <v>0.1</v>
      </c>
    </row>
    <row r="4615" spans="13:29" x14ac:dyDescent="0.35">
      <c r="M4615" t="s">
        <v>44</v>
      </c>
      <c r="N4615">
        <v>4830791</v>
      </c>
      <c r="O4615" t="s">
        <v>7</v>
      </c>
      <c r="P4615">
        <v>52.366929499388199</v>
      </c>
      <c r="Q4615">
        <v>4.9068851045395698</v>
      </c>
      <c r="R4615" t="s">
        <v>45</v>
      </c>
      <c r="S4615">
        <v>359</v>
      </c>
      <c r="T4615">
        <v>299</v>
      </c>
      <c r="U4615">
        <v>34</v>
      </c>
      <c r="V4615">
        <v>0.83</v>
      </c>
      <c r="W4615">
        <v>92</v>
      </c>
      <c r="X4615">
        <v>2978</v>
      </c>
      <c r="Y4615">
        <v>3</v>
      </c>
      <c r="Z4615" t="s">
        <v>68</v>
      </c>
      <c r="AA4615" t="s">
        <v>69</v>
      </c>
      <c r="AB4615">
        <v>107341</v>
      </c>
      <c r="AC4615">
        <v>0.1</v>
      </c>
    </row>
    <row r="4616" spans="13:29" x14ac:dyDescent="0.35">
      <c r="M4616" t="s">
        <v>44</v>
      </c>
      <c r="N4616">
        <v>4918505</v>
      </c>
      <c r="O4616" t="s">
        <v>7</v>
      </c>
      <c r="P4616">
        <v>52.363746283174201</v>
      </c>
      <c r="Q4616">
        <v>4.9203434165673698</v>
      </c>
      <c r="R4616" t="s">
        <v>45</v>
      </c>
      <c r="S4616">
        <v>145</v>
      </c>
      <c r="T4616">
        <v>358</v>
      </c>
      <c r="U4616">
        <v>11</v>
      </c>
      <c r="V4616">
        <v>0.23</v>
      </c>
      <c r="W4616">
        <v>6</v>
      </c>
      <c r="X4616">
        <v>3025</v>
      </c>
      <c r="Y4616">
        <v>3</v>
      </c>
      <c r="Z4616" t="s">
        <v>68</v>
      </c>
      <c r="AA4616" t="s">
        <v>69</v>
      </c>
      <c r="AB4616">
        <v>51910</v>
      </c>
      <c r="AC4616">
        <v>0.1</v>
      </c>
    </row>
    <row r="4617" spans="13:29" x14ac:dyDescent="0.35">
      <c r="M4617" t="s">
        <v>44</v>
      </c>
      <c r="N4617">
        <v>5625228</v>
      </c>
      <c r="O4617" t="s">
        <v>7</v>
      </c>
      <c r="P4617">
        <v>52.369859626955098</v>
      </c>
      <c r="Q4617">
        <v>4.9132802365877399</v>
      </c>
      <c r="R4617" t="s">
        <v>45</v>
      </c>
      <c r="S4617">
        <v>130</v>
      </c>
      <c r="T4617">
        <v>111</v>
      </c>
      <c r="U4617">
        <v>97</v>
      </c>
      <c r="V4617">
        <v>2.34</v>
      </c>
      <c r="W4617">
        <v>229</v>
      </c>
      <c r="X4617">
        <v>3335</v>
      </c>
      <c r="Y4617">
        <v>3</v>
      </c>
      <c r="Z4617" t="s">
        <v>68</v>
      </c>
      <c r="AA4617" t="s">
        <v>69</v>
      </c>
      <c r="AB4617">
        <v>14430</v>
      </c>
      <c r="AC4617">
        <v>0.1</v>
      </c>
    </row>
    <row r="4618" spans="13:29" x14ac:dyDescent="0.35">
      <c r="M4618" t="s">
        <v>44</v>
      </c>
      <c r="N4618">
        <v>5703589</v>
      </c>
      <c r="O4618" t="s">
        <v>7</v>
      </c>
      <c r="P4618">
        <v>52.362068259036498</v>
      </c>
      <c r="Q4618">
        <v>4.89215756830417</v>
      </c>
      <c r="R4618" t="s">
        <v>45</v>
      </c>
      <c r="S4618">
        <v>170</v>
      </c>
      <c r="T4618">
        <v>260</v>
      </c>
      <c r="U4618">
        <v>45</v>
      </c>
      <c r="V4618">
        <v>1.02</v>
      </c>
      <c r="W4618">
        <v>268</v>
      </c>
      <c r="X4618">
        <v>3368</v>
      </c>
      <c r="Y4618">
        <v>3</v>
      </c>
      <c r="Z4618" t="s">
        <v>68</v>
      </c>
      <c r="AA4618" t="s">
        <v>69</v>
      </c>
      <c r="AB4618">
        <v>44200</v>
      </c>
      <c r="AC4618">
        <v>0.1</v>
      </c>
    </row>
    <row r="4619" spans="13:29" x14ac:dyDescent="0.35">
      <c r="M4619" t="s">
        <v>44</v>
      </c>
      <c r="N4619">
        <v>5706811</v>
      </c>
      <c r="O4619" t="s">
        <v>7</v>
      </c>
      <c r="P4619">
        <v>52.3641262866795</v>
      </c>
      <c r="Q4619">
        <v>4.9118633608607798</v>
      </c>
      <c r="R4619" t="s">
        <v>45</v>
      </c>
      <c r="S4619">
        <v>255</v>
      </c>
      <c r="T4619">
        <v>277</v>
      </c>
      <c r="U4619">
        <v>15</v>
      </c>
      <c r="V4619">
        <v>0.34</v>
      </c>
      <c r="W4619">
        <v>251</v>
      </c>
      <c r="X4619">
        <v>3370</v>
      </c>
      <c r="Y4619">
        <v>3</v>
      </c>
      <c r="Z4619" t="s">
        <v>68</v>
      </c>
      <c r="AA4619" t="s">
        <v>69</v>
      </c>
      <c r="AB4619">
        <v>70635</v>
      </c>
      <c r="AC4619">
        <v>0.1</v>
      </c>
    </row>
    <row r="4620" spans="13:29" x14ac:dyDescent="0.35">
      <c r="M4620" t="s">
        <v>44</v>
      </c>
      <c r="N4620">
        <v>5810625</v>
      </c>
      <c r="O4620" t="s">
        <v>7</v>
      </c>
      <c r="P4620">
        <v>52.368751444805</v>
      </c>
      <c r="Q4620">
        <v>4.9070804388981504</v>
      </c>
      <c r="R4620" t="s">
        <v>45</v>
      </c>
      <c r="S4620">
        <v>100</v>
      </c>
      <c r="T4620">
        <v>356</v>
      </c>
      <c r="U4620">
        <v>22</v>
      </c>
      <c r="V4620">
        <v>0.52</v>
      </c>
      <c r="W4620">
        <v>35</v>
      </c>
      <c r="X4620">
        <v>3433</v>
      </c>
      <c r="Y4620">
        <v>3</v>
      </c>
      <c r="Z4620" t="s">
        <v>68</v>
      </c>
      <c r="AA4620" t="s">
        <v>69</v>
      </c>
      <c r="AB4620">
        <v>35600</v>
      </c>
      <c r="AC4620">
        <v>0.1</v>
      </c>
    </row>
    <row r="4621" spans="13:29" x14ac:dyDescent="0.35">
      <c r="M4621" t="s">
        <v>44</v>
      </c>
      <c r="N4621">
        <v>6243835</v>
      </c>
      <c r="O4621" t="s">
        <v>7</v>
      </c>
      <c r="P4621">
        <v>52.362902527206103</v>
      </c>
      <c r="Q4621">
        <v>4.8866066978121099</v>
      </c>
      <c r="R4621" t="s">
        <v>45</v>
      </c>
      <c r="S4621">
        <v>279</v>
      </c>
      <c r="T4621">
        <v>270</v>
      </c>
      <c r="U4621">
        <v>42</v>
      </c>
      <c r="V4621">
        <v>1.03</v>
      </c>
      <c r="W4621">
        <v>149</v>
      </c>
      <c r="X4621">
        <v>3724</v>
      </c>
      <c r="Y4621">
        <v>3</v>
      </c>
      <c r="Z4621" t="s">
        <v>68</v>
      </c>
      <c r="AA4621" t="s">
        <v>69</v>
      </c>
      <c r="AB4621">
        <v>75330</v>
      </c>
      <c r="AC4621">
        <v>0.1</v>
      </c>
    </row>
    <row r="4622" spans="13:29" x14ac:dyDescent="0.35">
      <c r="M4622" t="s">
        <v>44</v>
      </c>
      <c r="N4622">
        <v>6412731</v>
      </c>
      <c r="O4622" t="s">
        <v>7</v>
      </c>
      <c r="P4622">
        <v>52.359440630812898</v>
      </c>
      <c r="Q4622">
        <v>4.8984262667203202</v>
      </c>
      <c r="R4622" t="s">
        <v>45</v>
      </c>
      <c r="S4622">
        <v>250</v>
      </c>
      <c r="T4622">
        <v>364</v>
      </c>
      <c r="U4622">
        <v>4</v>
      </c>
      <c r="V4622">
        <v>0.13</v>
      </c>
      <c r="W4622">
        <v>13</v>
      </c>
      <c r="X4622">
        <v>3845</v>
      </c>
      <c r="Y4622">
        <v>3</v>
      </c>
      <c r="Z4622" t="s">
        <v>68</v>
      </c>
      <c r="AA4622" t="s">
        <v>69</v>
      </c>
      <c r="AB4622">
        <v>91000</v>
      </c>
      <c r="AC4622">
        <v>0.1</v>
      </c>
    </row>
    <row r="4623" spans="13:29" x14ac:dyDescent="0.35">
      <c r="M4623" t="s">
        <v>44</v>
      </c>
      <c r="N4623">
        <v>6504823</v>
      </c>
      <c r="O4623" t="s">
        <v>7</v>
      </c>
      <c r="P4623">
        <v>52.368987799922003</v>
      </c>
      <c r="Q4623">
        <v>4.9314278099266398</v>
      </c>
      <c r="R4623" t="s">
        <v>45</v>
      </c>
      <c r="S4623">
        <v>160</v>
      </c>
      <c r="T4623">
        <v>241</v>
      </c>
      <c r="U4623">
        <v>15</v>
      </c>
      <c r="V4623">
        <v>0.37</v>
      </c>
      <c r="W4623">
        <v>48</v>
      </c>
      <c r="X4623">
        <v>3911</v>
      </c>
      <c r="Y4623">
        <v>3</v>
      </c>
      <c r="Z4623" t="s">
        <v>68</v>
      </c>
      <c r="AA4623" t="s">
        <v>69</v>
      </c>
      <c r="AB4623">
        <v>38560</v>
      </c>
      <c r="AC4623">
        <v>0.1</v>
      </c>
    </row>
    <row r="4624" spans="13:29" x14ac:dyDescent="0.35">
      <c r="M4624" t="s">
        <v>44</v>
      </c>
      <c r="N4624">
        <v>7271405</v>
      </c>
      <c r="O4624" t="s">
        <v>7</v>
      </c>
      <c r="P4624">
        <v>52.369094858131703</v>
      </c>
      <c r="Q4624">
        <v>4.8998587859375</v>
      </c>
      <c r="R4624" t="s">
        <v>45</v>
      </c>
      <c r="S4624">
        <v>190</v>
      </c>
      <c r="T4624">
        <v>251</v>
      </c>
      <c r="U4624">
        <v>37</v>
      </c>
      <c r="V4624">
        <v>0.9</v>
      </c>
      <c r="W4624">
        <v>84</v>
      </c>
      <c r="X4624">
        <v>4418</v>
      </c>
      <c r="Y4624">
        <v>3</v>
      </c>
      <c r="Z4624" t="s">
        <v>68</v>
      </c>
      <c r="AA4624" t="s">
        <v>69</v>
      </c>
      <c r="AB4624">
        <v>47690</v>
      </c>
      <c r="AC4624">
        <v>0.1</v>
      </c>
    </row>
    <row r="4625" spans="13:29" x14ac:dyDescent="0.35">
      <c r="M4625" t="s">
        <v>44</v>
      </c>
      <c r="N4625">
        <v>7272639</v>
      </c>
      <c r="O4625" t="s">
        <v>7</v>
      </c>
      <c r="P4625">
        <v>52.3694639075079</v>
      </c>
      <c r="Q4625">
        <v>4.89847969832182</v>
      </c>
      <c r="R4625" t="s">
        <v>45</v>
      </c>
      <c r="S4625">
        <v>180</v>
      </c>
      <c r="T4625">
        <v>284</v>
      </c>
      <c r="U4625">
        <v>47</v>
      </c>
      <c r="V4625">
        <v>1.1599999999999999</v>
      </c>
      <c r="W4625">
        <v>84</v>
      </c>
      <c r="X4625">
        <v>4421</v>
      </c>
      <c r="Y4625">
        <v>3</v>
      </c>
      <c r="Z4625" t="s">
        <v>68</v>
      </c>
      <c r="AA4625" t="s">
        <v>69</v>
      </c>
      <c r="AB4625">
        <v>51120</v>
      </c>
      <c r="AC4625">
        <v>0.1</v>
      </c>
    </row>
    <row r="4626" spans="13:29" x14ac:dyDescent="0.35">
      <c r="M4626" t="s">
        <v>44</v>
      </c>
      <c r="N4626">
        <v>7456622</v>
      </c>
      <c r="O4626" t="s">
        <v>7</v>
      </c>
      <c r="P4626">
        <v>52.363960802965501</v>
      </c>
      <c r="Q4626">
        <v>4.8846566215068199</v>
      </c>
      <c r="R4626" t="s">
        <v>45</v>
      </c>
      <c r="S4626">
        <v>99</v>
      </c>
      <c r="T4626">
        <v>355</v>
      </c>
      <c r="U4626">
        <v>23</v>
      </c>
      <c r="V4626">
        <v>0.56999999999999995</v>
      </c>
      <c r="W4626">
        <v>12</v>
      </c>
      <c r="X4626">
        <v>4549</v>
      </c>
      <c r="Y4626">
        <v>3</v>
      </c>
      <c r="Z4626" t="s">
        <v>68</v>
      </c>
      <c r="AA4626" t="s">
        <v>69</v>
      </c>
      <c r="AB4626">
        <v>35145</v>
      </c>
      <c r="AC4626">
        <v>0.1</v>
      </c>
    </row>
    <row r="4627" spans="13:29" x14ac:dyDescent="0.35">
      <c r="M4627" t="s">
        <v>44</v>
      </c>
      <c r="N4627">
        <v>7704803</v>
      </c>
      <c r="O4627" t="s">
        <v>7</v>
      </c>
      <c r="P4627">
        <v>52.364464757611699</v>
      </c>
      <c r="Q4627">
        <v>4.9037701174740498</v>
      </c>
      <c r="R4627" t="s">
        <v>45</v>
      </c>
      <c r="S4627">
        <v>295</v>
      </c>
      <c r="T4627">
        <v>126</v>
      </c>
      <c r="U4627">
        <v>76</v>
      </c>
      <c r="V4627">
        <v>1.98</v>
      </c>
      <c r="W4627">
        <v>251</v>
      </c>
      <c r="X4627">
        <v>4699</v>
      </c>
      <c r="Y4627">
        <v>3</v>
      </c>
      <c r="Z4627" t="s">
        <v>68</v>
      </c>
      <c r="AA4627" t="s">
        <v>69</v>
      </c>
      <c r="AB4627">
        <v>37170</v>
      </c>
      <c r="AC4627">
        <v>0.1</v>
      </c>
    </row>
    <row r="4628" spans="13:29" x14ac:dyDescent="0.35">
      <c r="M4628" t="s">
        <v>44</v>
      </c>
      <c r="N4628">
        <v>7969191</v>
      </c>
      <c r="O4628" t="s">
        <v>7</v>
      </c>
      <c r="P4628">
        <v>52.360870054766103</v>
      </c>
      <c r="Q4628">
        <v>4.8953980464538498</v>
      </c>
      <c r="R4628" t="s">
        <v>45</v>
      </c>
      <c r="S4628">
        <v>470</v>
      </c>
      <c r="T4628">
        <v>349</v>
      </c>
      <c r="U4628">
        <v>18</v>
      </c>
      <c r="V4628">
        <v>0.47</v>
      </c>
      <c r="W4628">
        <v>13</v>
      </c>
      <c r="X4628">
        <v>4895</v>
      </c>
      <c r="Y4628">
        <v>3</v>
      </c>
      <c r="Z4628" t="s">
        <v>68</v>
      </c>
      <c r="AA4628" t="s">
        <v>69</v>
      </c>
      <c r="AB4628">
        <v>164030</v>
      </c>
      <c r="AC4628">
        <v>0.1</v>
      </c>
    </row>
    <row r="4629" spans="13:29" x14ac:dyDescent="0.35">
      <c r="M4629" t="s">
        <v>44</v>
      </c>
      <c r="N4629">
        <v>8080055</v>
      </c>
      <c r="O4629" t="s">
        <v>7</v>
      </c>
      <c r="P4629">
        <v>52.3672596111874</v>
      </c>
      <c r="Q4629">
        <v>4.92892042079575</v>
      </c>
      <c r="R4629" t="s">
        <v>45</v>
      </c>
      <c r="S4629">
        <v>200</v>
      </c>
      <c r="T4629">
        <v>345</v>
      </c>
      <c r="U4629">
        <v>2</v>
      </c>
      <c r="V4629">
        <v>0.18</v>
      </c>
      <c r="W4629">
        <v>15</v>
      </c>
      <c r="X4629">
        <v>4947</v>
      </c>
      <c r="Y4629">
        <v>3</v>
      </c>
      <c r="Z4629" t="s">
        <v>68</v>
      </c>
      <c r="AA4629" t="s">
        <v>69</v>
      </c>
      <c r="AB4629">
        <v>69000</v>
      </c>
      <c r="AC4629">
        <v>0.1</v>
      </c>
    </row>
    <row r="4630" spans="13:29" x14ac:dyDescent="0.35">
      <c r="M4630" t="s">
        <v>44</v>
      </c>
      <c r="N4630">
        <v>8476396</v>
      </c>
      <c r="O4630" t="s">
        <v>7</v>
      </c>
      <c r="P4630">
        <v>52.370977502762202</v>
      </c>
      <c r="Q4630">
        <v>4.9220108893404104</v>
      </c>
      <c r="R4630" t="s">
        <v>45</v>
      </c>
      <c r="S4630">
        <v>80</v>
      </c>
      <c r="T4630">
        <v>186</v>
      </c>
      <c r="U4630">
        <v>12</v>
      </c>
      <c r="V4630">
        <v>0.37</v>
      </c>
      <c r="W4630">
        <v>84</v>
      </c>
      <c r="X4630">
        <v>5160</v>
      </c>
      <c r="Y4630">
        <v>3</v>
      </c>
      <c r="Z4630" t="s">
        <v>68</v>
      </c>
      <c r="AA4630" t="s">
        <v>69</v>
      </c>
      <c r="AB4630">
        <v>14880</v>
      </c>
      <c r="AC4630">
        <v>0.1</v>
      </c>
    </row>
    <row r="4631" spans="13:29" x14ac:dyDescent="0.35">
      <c r="M4631" t="s">
        <v>44</v>
      </c>
      <c r="N4631">
        <v>8502436</v>
      </c>
      <c r="O4631" t="s">
        <v>7</v>
      </c>
      <c r="P4631">
        <v>52.368891392463098</v>
      </c>
      <c r="Q4631">
        <v>4.9249529145049298</v>
      </c>
      <c r="R4631" t="s">
        <v>45</v>
      </c>
      <c r="S4631">
        <v>119</v>
      </c>
      <c r="T4631">
        <v>244</v>
      </c>
      <c r="U4631">
        <v>48</v>
      </c>
      <c r="V4631">
        <v>1.23</v>
      </c>
      <c r="W4631">
        <v>92</v>
      </c>
      <c r="X4631">
        <v>5178</v>
      </c>
      <c r="Y4631">
        <v>3</v>
      </c>
      <c r="Z4631" t="s">
        <v>68</v>
      </c>
      <c r="AA4631" t="s">
        <v>69</v>
      </c>
      <c r="AB4631">
        <v>29036</v>
      </c>
      <c r="AC4631">
        <v>0.1</v>
      </c>
    </row>
    <row r="4632" spans="13:29" x14ac:dyDescent="0.35">
      <c r="M4632" t="s">
        <v>44</v>
      </c>
      <c r="N4632">
        <v>8706862</v>
      </c>
      <c r="O4632" t="s">
        <v>7</v>
      </c>
      <c r="P4632">
        <v>52.3582092160892</v>
      </c>
      <c r="Q4632">
        <v>4.8959396373601098</v>
      </c>
      <c r="R4632" t="s">
        <v>45</v>
      </c>
      <c r="S4632">
        <v>307</v>
      </c>
      <c r="T4632">
        <v>306</v>
      </c>
      <c r="U4632">
        <v>45</v>
      </c>
      <c r="V4632">
        <v>1.22</v>
      </c>
      <c r="W4632">
        <v>50</v>
      </c>
      <c r="X4632">
        <v>5290</v>
      </c>
      <c r="Y4632">
        <v>3</v>
      </c>
      <c r="Z4632" t="s">
        <v>68</v>
      </c>
      <c r="AA4632" t="s">
        <v>69</v>
      </c>
      <c r="AB4632">
        <v>93942</v>
      </c>
      <c r="AC4632">
        <v>0.1</v>
      </c>
    </row>
    <row r="4633" spans="13:29" x14ac:dyDescent="0.35">
      <c r="M4633" t="s">
        <v>44</v>
      </c>
      <c r="N4633">
        <v>9821487</v>
      </c>
      <c r="O4633" t="s">
        <v>7</v>
      </c>
      <c r="P4633">
        <v>52.360461873713099</v>
      </c>
      <c r="Q4633">
        <v>4.8963230285629598</v>
      </c>
      <c r="R4633" t="s">
        <v>45</v>
      </c>
      <c r="S4633">
        <v>300</v>
      </c>
      <c r="T4633">
        <v>252</v>
      </c>
      <c r="U4633">
        <v>16</v>
      </c>
      <c r="V4633">
        <v>1.1499999999999999</v>
      </c>
      <c r="W4633">
        <v>14</v>
      </c>
      <c r="X4633">
        <v>5985</v>
      </c>
      <c r="Y4633">
        <v>3</v>
      </c>
      <c r="Z4633" t="s">
        <v>68</v>
      </c>
      <c r="AA4633" t="s">
        <v>69</v>
      </c>
      <c r="AB4633">
        <v>75600</v>
      </c>
      <c r="AC4633">
        <v>0.1</v>
      </c>
    </row>
    <row r="4634" spans="13:29" x14ac:dyDescent="0.35">
      <c r="M4634" t="s">
        <v>44</v>
      </c>
      <c r="N4634">
        <v>10304861</v>
      </c>
      <c r="O4634" t="s">
        <v>7</v>
      </c>
      <c r="P4634">
        <v>52.369098549090801</v>
      </c>
      <c r="Q4634">
        <v>4.9183412935652404</v>
      </c>
      <c r="R4634" t="s">
        <v>45</v>
      </c>
      <c r="S4634">
        <v>120</v>
      </c>
      <c r="T4634">
        <v>256</v>
      </c>
      <c r="U4634">
        <v>26</v>
      </c>
      <c r="V4634">
        <v>0.92</v>
      </c>
      <c r="W4634">
        <v>342</v>
      </c>
      <c r="X4634">
        <v>6289</v>
      </c>
      <c r="Y4634">
        <v>3</v>
      </c>
      <c r="Z4634" t="s">
        <v>68</v>
      </c>
      <c r="AA4634" t="s">
        <v>69</v>
      </c>
      <c r="AB4634">
        <v>30720</v>
      </c>
      <c r="AC4634">
        <v>0.1</v>
      </c>
    </row>
    <row r="4635" spans="13:29" x14ac:dyDescent="0.35">
      <c r="M4635" t="s">
        <v>44</v>
      </c>
      <c r="N4635">
        <v>10506043</v>
      </c>
      <c r="O4635" t="s">
        <v>7</v>
      </c>
      <c r="P4635">
        <v>52.373343171122698</v>
      </c>
      <c r="Q4635">
        <v>4.9019693332769601</v>
      </c>
      <c r="R4635" t="s">
        <v>45</v>
      </c>
      <c r="S4635">
        <v>150</v>
      </c>
      <c r="T4635">
        <v>222</v>
      </c>
      <c r="U4635">
        <v>32</v>
      </c>
      <c r="V4635">
        <v>0.97</v>
      </c>
      <c r="W4635">
        <v>39</v>
      </c>
      <c r="X4635">
        <v>6375</v>
      </c>
      <c r="Y4635">
        <v>3</v>
      </c>
      <c r="Z4635" t="s">
        <v>68</v>
      </c>
      <c r="AA4635" t="s">
        <v>69</v>
      </c>
      <c r="AB4635">
        <v>33300</v>
      </c>
      <c r="AC4635">
        <v>0.1</v>
      </c>
    </row>
    <row r="4636" spans="13:29" x14ac:dyDescent="0.35">
      <c r="M4636" t="s">
        <v>44</v>
      </c>
      <c r="N4636">
        <v>10871252</v>
      </c>
      <c r="O4636" t="s">
        <v>7</v>
      </c>
      <c r="P4636">
        <v>52.371016578152897</v>
      </c>
      <c r="Q4636">
        <v>4.9054860956692501</v>
      </c>
      <c r="R4636" t="s">
        <v>45</v>
      </c>
      <c r="S4636">
        <v>249</v>
      </c>
      <c r="T4636">
        <v>351</v>
      </c>
      <c r="U4636">
        <v>10</v>
      </c>
      <c r="V4636">
        <v>0.31</v>
      </c>
      <c r="W4636">
        <v>44</v>
      </c>
      <c r="X4636">
        <v>6530</v>
      </c>
      <c r="Y4636">
        <v>3</v>
      </c>
      <c r="Z4636" t="s">
        <v>68</v>
      </c>
      <c r="AA4636" t="s">
        <v>69</v>
      </c>
      <c r="AB4636">
        <v>87399</v>
      </c>
      <c r="AC4636">
        <v>0.1</v>
      </c>
    </row>
    <row r="4637" spans="13:29" x14ac:dyDescent="0.35">
      <c r="M4637" t="s">
        <v>44</v>
      </c>
      <c r="N4637">
        <v>12743606</v>
      </c>
      <c r="O4637" t="s">
        <v>7</v>
      </c>
      <c r="P4637">
        <v>52.364091192248402</v>
      </c>
      <c r="Q4637">
        <v>4.9111090583683303</v>
      </c>
      <c r="R4637" t="s">
        <v>45</v>
      </c>
      <c r="S4637">
        <v>170</v>
      </c>
      <c r="T4637">
        <v>316</v>
      </c>
      <c r="U4637">
        <v>11</v>
      </c>
      <c r="V4637">
        <v>0.97</v>
      </c>
      <c r="W4637">
        <v>31</v>
      </c>
      <c r="X4637">
        <v>7539</v>
      </c>
      <c r="Y4637">
        <v>3</v>
      </c>
      <c r="Z4637" t="s">
        <v>68</v>
      </c>
      <c r="AA4637" t="s">
        <v>69</v>
      </c>
      <c r="AB4637">
        <v>53720</v>
      </c>
      <c r="AC4637">
        <v>0.1</v>
      </c>
    </row>
    <row r="4638" spans="13:29" x14ac:dyDescent="0.35">
      <c r="M4638" t="s">
        <v>44</v>
      </c>
      <c r="N4638">
        <v>13537721</v>
      </c>
      <c r="O4638" t="s">
        <v>7</v>
      </c>
      <c r="P4638">
        <v>52.371420972151498</v>
      </c>
      <c r="Q4638">
        <v>4.93104704154117</v>
      </c>
      <c r="R4638" t="s">
        <v>45</v>
      </c>
      <c r="S4638">
        <v>275</v>
      </c>
      <c r="T4638">
        <v>314</v>
      </c>
      <c r="U4638">
        <v>3</v>
      </c>
      <c r="V4638">
        <v>0.1</v>
      </c>
      <c r="W4638">
        <v>50</v>
      </c>
      <c r="X4638">
        <v>8278</v>
      </c>
      <c r="Y4638">
        <v>3</v>
      </c>
      <c r="Z4638" t="s">
        <v>68</v>
      </c>
      <c r="AA4638" t="s">
        <v>69</v>
      </c>
      <c r="AB4638">
        <v>86350</v>
      </c>
      <c r="AC4638">
        <v>0.1</v>
      </c>
    </row>
    <row r="4639" spans="13:29" x14ac:dyDescent="0.35">
      <c r="M4639" t="s">
        <v>44</v>
      </c>
      <c r="N4639">
        <v>14922556</v>
      </c>
      <c r="O4639" t="s">
        <v>7</v>
      </c>
      <c r="P4639">
        <v>52.367219967135803</v>
      </c>
      <c r="Q4639">
        <v>4.9014090580533098</v>
      </c>
      <c r="R4639" t="s">
        <v>45</v>
      </c>
      <c r="S4639">
        <v>189</v>
      </c>
      <c r="T4639">
        <v>106</v>
      </c>
      <c r="U4639">
        <v>65</v>
      </c>
      <c r="V4639">
        <v>2.4</v>
      </c>
      <c r="W4639">
        <v>105</v>
      </c>
      <c r="X4639">
        <v>9573</v>
      </c>
      <c r="Y4639">
        <v>3</v>
      </c>
      <c r="Z4639" t="s">
        <v>68</v>
      </c>
      <c r="AA4639" t="s">
        <v>69</v>
      </c>
      <c r="AB4639">
        <v>20034</v>
      </c>
      <c r="AC4639">
        <v>0.1</v>
      </c>
    </row>
    <row r="4640" spans="13:29" x14ac:dyDescent="0.35">
      <c r="M4640" t="s">
        <v>44</v>
      </c>
      <c r="N4640">
        <v>14923711</v>
      </c>
      <c r="O4640" t="s">
        <v>7</v>
      </c>
      <c r="P4640">
        <v>52.369522509553804</v>
      </c>
      <c r="Q4640">
        <v>4.92304805339485</v>
      </c>
      <c r="R4640" t="s">
        <v>45</v>
      </c>
      <c r="S4640">
        <v>120</v>
      </c>
      <c r="T4640">
        <v>352</v>
      </c>
      <c r="U4640">
        <v>12</v>
      </c>
      <c r="V4640">
        <v>0.51</v>
      </c>
      <c r="W4640">
        <v>7</v>
      </c>
      <c r="X4640">
        <v>9574</v>
      </c>
      <c r="Y4640">
        <v>3</v>
      </c>
      <c r="Z4640" t="s">
        <v>68</v>
      </c>
      <c r="AA4640" t="s">
        <v>69</v>
      </c>
      <c r="AB4640">
        <v>42240</v>
      </c>
      <c r="AC4640">
        <v>0.1</v>
      </c>
    </row>
    <row r="4641" spans="13:29" x14ac:dyDescent="0.35">
      <c r="M4641" t="s">
        <v>44</v>
      </c>
      <c r="N4641">
        <v>14997721</v>
      </c>
      <c r="O4641" t="s">
        <v>7</v>
      </c>
      <c r="P4641">
        <v>52.368469511611501</v>
      </c>
      <c r="Q4641">
        <v>4.9009072262201396</v>
      </c>
      <c r="R4641" t="s">
        <v>45</v>
      </c>
      <c r="S4641">
        <v>225</v>
      </c>
      <c r="T4641">
        <v>300</v>
      </c>
      <c r="U4641">
        <v>21</v>
      </c>
      <c r="V4641">
        <v>1.02</v>
      </c>
      <c r="W4641">
        <v>139</v>
      </c>
      <c r="X4641">
        <v>9620</v>
      </c>
      <c r="Y4641">
        <v>3</v>
      </c>
      <c r="Z4641" t="s">
        <v>68</v>
      </c>
      <c r="AA4641" t="s">
        <v>69</v>
      </c>
      <c r="AB4641">
        <v>67500</v>
      </c>
      <c r="AC4641">
        <v>0.1</v>
      </c>
    </row>
    <row r="4642" spans="13:29" x14ac:dyDescent="0.35">
      <c r="M4642" t="s">
        <v>44</v>
      </c>
      <c r="N4642">
        <v>15308979</v>
      </c>
      <c r="O4642" t="s">
        <v>7</v>
      </c>
      <c r="P4642">
        <v>52.364193870358903</v>
      </c>
      <c r="Q4642">
        <v>4.9176579717243802</v>
      </c>
      <c r="R4642" t="s">
        <v>45</v>
      </c>
      <c r="S4642">
        <v>135</v>
      </c>
      <c r="T4642">
        <v>243</v>
      </c>
      <c r="U4642">
        <v>16</v>
      </c>
      <c r="V4642">
        <v>0.62</v>
      </c>
      <c r="W4642">
        <v>136</v>
      </c>
      <c r="X4642">
        <v>9797</v>
      </c>
      <c r="Y4642">
        <v>3</v>
      </c>
      <c r="Z4642" t="s">
        <v>68</v>
      </c>
      <c r="AA4642" t="s">
        <v>69</v>
      </c>
      <c r="AB4642">
        <v>32805</v>
      </c>
      <c r="AC4642">
        <v>0.1</v>
      </c>
    </row>
    <row r="4643" spans="13:29" x14ac:dyDescent="0.35">
      <c r="M4643" t="s">
        <v>44</v>
      </c>
      <c r="N4643">
        <v>15864281</v>
      </c>
      <c r="O4643" t="s">
        <v>7</v>
      </c>
      <c r="P4643">
        <v>52.370221451777503</v>
      </c>
      <c r="Q4643">
        <v>4.91325219178223</v>
      </c>
      <c r="R4643" t="s">
        <v>45</v>
      </c>
      <c r="S4643">
        <v>145</v>
      </c>
      <c r="T4643">
        <v>42</v>
      </c>
      <c r="U4643">
        <v>4</v>
      </c>
      <c r="V4643">
        <v>0.17</v>
      </c>
      <c r="W4643">
        <v>96</v>
      </c>
      <c r="X4643">
        <v>10155</v>
      </c>
      <c r="Y4643">
        <v>3</v>
      </c>
      <c r="Z4643" t="s">
        <v>68</v>
      </c>
      <c r="AA4643" t="s">
        <v>69</v>
      </c>
      <c r="AB4643">
        <v>6090</v>
      </c>
      <c r="AC4643">
        <v>0.1</v>
      </c>
    </row>
    <row r="4644" spans="13:29" x14ac:dyDescent="0.35">
      <c r="M4644" t="s">
        <v>44</v>
      </c>
      <c r="N4644">
        <v>15898415</v>
      </c>
      <c r="O4644" t="s">
        <v>7</v>
      </c>
      <c r="P4644">
        <v>52.3629880938255</v>
      </c>
      <c r="Q4644">
        <v>4.8952479059375902</v>
      </c>
      <c r="R4644" t="s">
        <v>45</v>
      </c>
      <c r="S4644">
        <v>350</v>
      </c>
      <c r="T4644">
        <v>356</v>
      </c>
      <c r="U4644">
        <v>13</v>
      </c>
      <c r="V4644">
        <v>0.52</v>
      </c>
      <c r="W4644">
        <v>20</v>
      </c>
      <c r="X4644">
        <v>10177</v>
      </c>
      <c r="Y4644">
        <v>3</v>
      </c>
      <c r="Z4644" t="s">
        <v>68</v>
      </c>
      <c r="AA4644" t="s">
        <v>69</v>
      </c>
      <c r="AB4644">
        <v>124600</v>
      </c>
      <c r="AC4644">
        <v>0.1</v>
      </c>
    </row>
    <row r="4645" spans="13:29" x14ac:dyDescent="0.35">
      <c r="M4645" t="s">
        <v>44</v>
      </c>
      <c r="N4645">
        <v>16001180</v>
      </c>
      <c r="O4645" t="s">
        <v>7</v>
      </c>
      <c r="P4645">
        <v>52.367788263546799</v>
      </c>
      <c r="Q4645">
        <v>4.9243904487756502</v>
      </c>
      <c r="R4645" t="s">
        <v>45</v>
      </c>
      <c r="S4645">
        <v>149</v>
      </c>
      <c r="T4645">
        <v>344</v>
      </c>
      <c r="U4645">
        <v>47</v>
      </c>
      <c r="V4645">
        <v>1.91</v>
      </c>
      <c r="W4645">
        <v>29</v>
      </c>
      <c r="X4645">
        <v>10252</v>
      </c>
      <c r="Y4645">
        <v>3</v>
      </c>
      <c r="Z4645" t="s">
        <v>68</v>
      </c>
      <c r="AA4645" t="s">
        <v>69</v>
      </c>
      <c r="AB4645">
        <v>51256</v>
      </c>
      <c r="AC4645">
        <v>0.1</v>
      </c>
    </row>
    <row r="4646" spans="13:29" x14ac:dyDescent="0.35">
      <c r="M4646" t="s">
        <v>44</v>
      </c>
      <c r="N4646">
        <v>16212126</v>
      </c>
      <c r="O4646" t="s">
        <v>7</v>
      </c>
      <c r="P4646">
        <v>52.367769494967703</v>
      </c>
      <c r="Q4646">
        <v>4.8985861358372498</v>
      </c>
      <c r="R4646" t="s">
        <v>45</v>
      </c>
      <c r="S4646">
        <v>125</v>
      </c>
      <c r="T4646">
        <v>352</v>
      </c>
      <c r="U4646">
        <v>14</v>
      </c>
      <c r="V4646">
        <v>0.6</v>
      </c>
      <c r="W4646">
        <v>6</v>
      </c>
      <c r="X4646">
        <v>10410</v>
      </c>
      <c r="Y4646">
        <v>3</v>
      </c>
      <c r="Z4646" t="s">
        <v>68</v>
      </c>
      <c r="AA4646" t="s">
        <v>69</v>
      </c>
      <c r="AB4646">
        <v>44000</v>
      </c>
      <c r="AC4646">
        <v>0.1</v>
      </c>
    </row>
    <row r="4647" spans="13:29" x14ac:dyDescent="0.35">
      <c r="M4647" t="s">
        <v>44</v>
      </c>
      <c r="N4647">
        <v>16321011</v>
      </c>
      <c r="O4647" t="s">
        <v>7</v>
      </c>
      <c r="P4647">
        <v>52.369983476326098</v>
      </c>
      <c r="Q4647">
        <v>4.9299658649256601</v>
      </c>
      <c r="R4647" t="s">
        <v>45</v>
      </c>
      <c r="S4647">
        <v>195</v>
      </c>
      <c r="T4647">
        <v>315</v>
      </c>
      <c r="U4647">
        <v>5</v>
      </c>
      <c r="V4647">
        <v>0.21</v>
      </c>
      <c r="W4647">
        <v>65</v>
      </c>
      <c r="X4647">
        <v>10488</v>
      </c>
      <c r="Y4647">
        <v>3</v>
      </c>
      <c r="Z4647" t="s">
        <v>68</v>
      </c>
      <c r="AA4647" t="s">
        <v>69</v>
      </c>
      <c r="AB4647">
        <v>61425</v>
      </c>
      <c r="AC4647">
        <v>0.1</v>
      </c>
    </row>
    <row r="4648" spans="13:29" x14ac:dyDescent="0.35">
      <c r="M4648" t="s">
        <v>44</v>
      </c>
      <c r="N4648">
        <v>16399269</v>
      </c>
      <c r="O4648" t="s">
        <v>7</v>
      </c>
      <c r="P4648">
        <v>52.362158241757001</v>
      </c>
      <c r="Q4648">
        <v>4.8842864574964802</v>
      </c>
      <c r="R4648" t="s">
        <v>45</v>
      </c>
      <c r="S4648">
        <v>95</v>
      </c>
      <c r="T4648">
        <v>360</v>
      </c>
      <c r="U4648">
        <v>14</v>
      </c>
      <c r="V4648">
        <v>0.59</v>
      </c>
      <c r="W4648">
        <v>6</v>
      </c>
      <c r="X4648">
        <v>10563</v>
      </c>
      <c r="Y4648">
        <v>3</v>
      </c>
      <c r="Z4648" t="s">
        <v>68</v>
      </c>
      <c r="AA4648" t="s">
        <v>69</v>
      </c>
      <c r="AB4648">
        <v>34200</v>
      </c>
      <c r="AC4648">
        <v>0.1</v>
      </c>
    </row>
    <row r="4649" spans="13:29" x14ac:dyDescent="0.35">
      <c r="M4649" t="s">
        <v>44</v>
      </c>
      <c r="N4649">
        <v>16768041</v>
      </c>
      <c r="O4649" t="s">
        <v>7</v>
      </c>
      <c r="P4649">
        <v>52.3695442173996</v>
      </c>
      <c r="Q4649">
        <v>4.9096496473297799</v>
      </c>
      <c r="R4649" t="s">
        <v>45</v>
      </c>
      <c r="S4649">
        <v>295</v>
      </c>
      <c r="T4649">
        <v>348</v>
      </c>
      <c r="U4649">
        <v>12</v>
      </c>
      <c r="V4649">
        <v>0.56000000000000005</v>
      </c>
      <c r="W4649">
        <v>54</v>
      </c>
      <c r="X4649">
        <v>10806</v>
      </c>
      <c r="Y4649">
        <v>3</v>
      </c>
      <c r="Z4649" t="s">
        <v>68</v>
      </c>
      <c r="AA4649" t="s">
        <v>69</v>
      </c>
      <c r="AB4649">
        <v>102660</v>
      </c>
      <c r="AC4649">
        <v>0.1</v>
      </c>
    </row>
    <row r="4650" spans="13:29" x14ac:dyDescent="0.35">
      <c r="M4650" t="s">
        <v>44</v>
      </c>
      <c r="N4650">
        <v>16880350</v>
      </c>
      <c r="O4650" t="s">
        <v>7</v>
      </c>
      <c r="P4650">
        <v>52.362351408662001</v>
      </c>
      <c r="Q4650">
        <v>4.8997069971916396</v>
      </c>
      <c r="R4650" t="s">
        <v>45</v>
      </c>
      <c r="S4650">
        <v>180</v>
      </c>
      <c r="T4650">
        <v>262</v>
      </c>
      <c r="U4650">
        <v>27</v>
      </c>
      <c r="V4650">
        <v>1.28</v>
      </c>
      <c r="W4650">
        <v>109</v>
      </c>
      <c r="X4650">
        <v>10867</v>
      </c>
      <c r="Y4650">
        <v>3</v>
      </c>
      <c r="Z4650" t="s">
        <v>68</v>
      </c>
      <c r="AA4650" t="s">
        <v>69</v>
      </c>
      <c r="AB4650">
        <v>47160</v>
      </c>
      <c r="AC4650">
        <v>0.1</v>
      </c>
    </row>
    <row r="4651" spans="13:29" x14ac:dyDescent="0.35">
      <c r="M4651" t="s">
        <v>44</v>
      </c>
      <c r="N4651">
        <v>17494942</v>
      </c>
      <c r="O4651" t="s">
        <v>7</v>
      </c>
      <c r="P4651">
        <v>52.368760387116197</v>
      </c>
      <c r="Q4651">
        <v>4.9176567639135804</v>
      </c>
      <c r="R4651" t="s">
        <v>45</v>
      </c>
      <c r="S4651">
        <v>135</v>
      </c>
      <c r="T4651">
        <v>125</v>
      </c>
      <c r="U4651">
        <v>7</v>
      </c>
      <c r="V4651">
        <v>0.33</v>
      </c>
      <c r="W4651">
        <v>302</v>
      </c>
      <c r="X4651">
        <v>11201</v>
      </c>
      <c r="Y4651">
        <v>3</v>
      </c>
      <c r="Z4651" t="s">
        <v>68</v>
      </c>
      <c r="AA4651" t="s">
        <v>69</v>
      </c>
      <c r="AB4651">
        <v>16875</v>
      </c>
      <c r="AC4651">
        <v>0.1</v>
      </c>
    </row>
    <row r="4652" spans="13:29" x14ac:dyDescent="0.35">
      <c r="M4652" t="s">
        <v>44</v>
      </c>
      <c r="N4652">
        <v>17564346</v>
      </c>
      <c r="O4652" t="s">
        <v>7</v>
      </c>
      <c r="P4652">
        <v>52.3602301617234</v>
      </c>
      <c r="Q4652">
        <v>4.8943598816389304</v>
      </c>
      <c r="R4652" t="s">
        <v>45</v>
      </c>
      <c r="S4652">
        <v>165</v>
      </c>
      <c r="T4652">
        <v>336</v>
      </c>
      <c r="U4652">
        <v>11</v>
      </c>
      <c r="V4652">
        <v>0.53</v>
      </c>
      <c r="W4652">
        <v>94</v>
      </c>
      <c r="X4652">
        <v>11250</v>
      </c>
      <c r="Y4652">
        <v>3</v>
      </c>
      <c r="Z4652" t="s">
        <v>68</v>
      </c>
      <c r="AA4652" t="s">
        <v>69</v>
      </c>
      <c r="AB4652">
        <v>55440</v>
      </c>
      <c r="AC4652">
        <v>0.1</v>
      </c>
    </row>
    <row r="4653" spans="13:29" x14ac:dyDescent="0.35">
      <c r="M4653" t="s">
        <v>44</v>
      </c>
      <c r="N4653">
        <v>17644216</v>
      </c>
      <c r="O4653" t="s">
        <v>7</v>
      </c>
      <c r="P4653">
        <v>52.368381167073501</v>
      </c>
      <c r="Q4653">
        <v>4.8974315433804101</v>
      </c>
      <c r="R4653" t="s">
        <v>45</v>
      </c>
      <c r="S4653">
        <v>175</v>
      </c>
      <c r="T4653">
        <v>151</v>
      </c>
      <c r="U4653">
        <v>47</v>
      </c>
      <c r="V4653">
        <v>2.2599999999999998</v>
      </c>
      <c r="W4653">
        <v>297</v>
      </c>
      <c r="X4653">
        <v>11307</v>
      </c>
      <c r="Y4653">
        <v>3</v>
      </c>
      <c r="Z4653" t="s">
        <v>68</v>
      </c>
      <c r="AA4653" t="s">
        <v>69</v>
      </c>
      <c r="AB4653">
        <v>26425</v>
      </c>
      <c r="AC4653">
        <v>0.1</v>
      </c>
    </row>
    <row r="4654" spans="13:29" x14ac:dyDescent="0.35">
      <c r="M4654" t="s">
        <v>44</v>
      </c>
      <c r="N4654">
        <v>17912512</v>
      </c>
      <c r="O4654" t="s">
        <v>7</v>
      </c>
      <c r="P4654">
        <v>52.370034842354897</v>
      </c>
      <c r="Q4654">
        <v>4.8998336083069702</v>
      </c>
      <c r="R4654" t="s">
        <v>45</v>
      </c>
      <c r="S4654">
        <v>335</v>
      </c>
      <c r="T4654">
        <v>20</v>
      </c>
      <c r="U4654">
        <v>14</v>
      </c>
      <c r="V4654">
        <v>0.8</v>
      </c>
      <c r="W4654">
        <v>328</v>
      </c>
      <c r="X4654">
        <v>11471</v>
      </c>
      <c r="Y4654">
        <v>3</v>
      </c>
      <c r="Z4654" t="s">
        <v>68</v>
      </c>
      <c r="AA4654" t="s">
        <v>69</v>
      </c>
      <c r="AB4654">
        <v>6700</v>
      </c>
      <c r="AC4654">
        <v>0.1</v>
      </c>
    </row>
    <row r="4655" spans="13:29" x14ac:dyDescent="0.35">
      <c r="M4655" t="s">
        <v>44</v>
      </c>
      <c r="N4655">
        <v>18037090</v>
      </c>
      <c r="O4655" t="s">
        <v>7</v>
      </c>
      <c r="P4655">
        <v>52.373157639684798</v>
      </c>
      <c r="Q4655">
        <v>4.9226276665959103</v>
      </c>
      <c r="R4655" t="s">
        <v>45</v>
      </c>
      <c r="S4655">
        <v>170</v>
      </c>
      <c r="T4655">
        <v>364</v>
      </c>
      <c r="U4655">
        <v>15</v>
      </c>
      <c r="V4655">
        <v>0.79</v>
      </c>
      <c r="W4655">
        <v>7</v>
      </c>
      <c r="X4655">
        <v>11564</v>
      </c>
      <c r="Y4655">
        <v>3</v>
      </c>
      <c r="Z4655" t="s">
        <v>68</v>
      </c>
      <c r="AA4655" t="s">
        <v>69</v>
      </c>
      <c r="AB4655">
        <v>61880</v>
      </c>
      <c r="AC4655">
        <v>0.1</v>
      </c>
    </row>
    <row r="4656" spans="13:29" x14ac:dyDescent="0.35">
      <c r="M4656" t="s">
        <v>44</v>
      </c>
      <c r="N4656">
        <v>18059130</v>
      </c>
      <c r="O4656" t="s">
        <v>7</v>
      </c>
      <c r="P4656">
        <v>52.366284210991097</v>
      </c>
      <c r="Q4656">
        <v>4.8961495477907704</v>
      </c>
      <c r="R4656" t="s">
        <v>45</v>
      </c>
      <c r="S4656">
        <v>218</v>
      </c>
      <c r="T4656">
        <v>103</v>
      </c>
      <c r="U4656">
        <v>104</v>
      </c>
      <c r="V4656">
        <v>5.18</v>
      </c>
      <c r="W4656">
        <v>228</v>
      </c>
      <c r="X4656">
        <v>11582</v>
      </c>
      <c r="Y4656">
        <v>3</v>
      </c>
      <c r="Z4656" t="s">
        <v>68</v>
      </c>
      <c r="AA4656" t="s">
        <v>69</v>
      </c>
      <c r="AB4656">
        <v>22454</v>
      </c>
      <c r="AC4656">
        <v>0.1</v>
      </c>
    </row>
    <row r="4657" spans="13:29" x14ac:dyDescent="0.35">
      <c r="M4657" t="s">
        <v>44</v>
      </c>
      <c r="N4657">
        <v>18234845</v>
      </c>
      <c r="O4657" t="s">
        <v>7</v>
      </c>
      <c r="P4657">
        <v>52.368463232723698</v>
      </c>
      <c r="Q4657">
        <v>4.9112384267721998</v>
      </c>
      <c r="R4657" t="s">
        <v>45</v>
      </c>
      <c r="S4657">
        <v>125</v>
      </c>
      <c r="T4657">
        <v>215</v>
      </c>
      <c r="U4657">
        <v>20</v>
      </c>
      <c r="V4657">
        <v>1.03</v>
      </c>
      <c r="W4657">
        <v>308</v>
      </c>
      <c r="X4657">
        <v>11751</v>
      </c>
      <c r="Y4657">
        <v>3</v>
      </c>
      <c r="Z4657" t="s">
        <v>68</v>
      </c>
      <c r="AA4657" t="s">
        <v>69</v>
      </c>
      <c r="AB4657">
        <v>26875</v>
      </c>
      <c r="AC4657">
        <v>0.1</v>
      </c>
    </row>
    <row r="4658" spans="13:29" x14ac:dyDescent="0.35">
      <c r="M4658" t="s">
        <v>44</v>
      </c>
      <c r="N4658">
        <v>18289075</v>
      </c>
      <c r="O4658" t="s">
        <v>7</v>
      </c>
      <c r="P4658">
        <v>52.360383550539702</v>
      </c>
      <c r="Q4658">
        <v>4.8945105093078798</v>
      </c>
      <c r="R4658" t="s">
        <v>45</v>
      </c>
      <c r="S4658">
        <v>160</v>
      </c>
      <c r="T4658">
        <v>364</v>
      </c>
      <c r="U4658">
        <v>16</v>
      </c>
      <c r="V4658">
        <v>0.84</v>
      </c>
      <c r="W4658">
        <v>3</v>
      </c>
      <c r="X4658">
        <v>11810</v>
      </c>
      <c r="Y4658">
        <v>3</v>
      </c>
      <c r="Z4658" t="s">
        <v>68</v>
      </c>
      <c r="AA4658" t="s">
        <v>69</v>
      </c>
      <c r="AB4658">
        <v>58240</v>
      </c>
      <c r="AC4658">
        <v>0.1</v>
      </c>
    </row>
    <row r="4659" spans="13:29" x14ac:dyDescent="0.35">
      <c r="M4659" t="s">
        <v>44</v>
      </c>
      <c r="N4659">
        <v>18610613</v>
      </c>
      <c r="O4659" t="s">
        <v>7</v>
      </c>
      <c r="P4659">
        <v>52.364101080942199</v>
      </c>
      <c r="Q4659">
        <v>4.90687237473277</v>
      </c>
      <c r="R4659" t="s">
        <v>45</v>
      </c>
      <c r="S4659">
        <v>300</v>
      </c>
      <c r="T4659">
        <v>190</v>
      </c>
      <c r="U4659">
        <v>32</v>
      </c>
      <c r="V4659">
        <v>1.73</v>
      </c>
      <c r="W4659">
        <v>163</v>
      </c>
      <c r="X4659">
        <v>12094</v>
      </c>
      <c r="Y4659">
        <v>3</v>
      </c>
      <c r="Z4659" t="s">
        <v>68</v>
      </c>
      <c r="AA4659" t="s">
        <v>69</v>
      </c>
      <c r="AB4659">
        <v>57000</v>
      </c>
      <c r="AC4659">
        <v>0.1</v>
      </c>
    </row>
    <row r="4660" spans="13:29" x14ac:dyDescent="0.35">
      <c r="M4660" t="s">
        <v>44</v>
      </c>
      <c r="N4660">
        <v>18619133</v>
      </c>
      <c r="O4660" t="s">
        <v>7</v>
      </c>
      <c r="P4660">
        <v>52.3644321087287</v>
      </c>
      <c r="Q4660">
        <v>4.8822712822516099</v>
      </c>
      <c r="R4660" t="s">
        <v>45</v>
      </c>
      <c r="S4660">
        <v>219</v>
      </c>
      <c r="T4660">
        <v>186</v>
      </c>
      <c r="U4660">
        <v>18</v>
      </c>
      <c r="V4660">
        <v>1.03</v>
      </c>
      <c r="W4660">
        <v>181</v>
      </c>
      <c r="X4660">
        <v>12101</v>
      </c>
      <c r="Y4660">
        <v>3</v>
      </c>
      <c r="Z4660" t="s">
        <v>68</v>
      </c>
      <c r="AA4660" t="s">
        <v>69</v>
      </c>
      <c r="AB4660">
        <v>40734</v>
      </c>
      <c r="AC4660">
        <v>0.1</v>
      </c>
    </row>
    <row r="4661" spans="13:29" x14ac:dyDescent="0.35">
      <c r="M4661" t="s">
        <v>44</v>
      </c>
      <c r="N4661">
        <v>19509554</v>
      </c>
      <c r="O4661" t="s">
        <v>7</v>
      </c>
      <c r="P4661">
        <v>52.362566390904597</v>
      </c>
      <c r="Q4661">
        <v>4.8862542449959303</v>
      </c>
      <c r="R4661" t="s">
        <v>45</v>
      </c>
      <c r="S4661">
        <v>185</v>
      </c>
      <c r="T4661">
        <v>307</v>
      </c>
      <c r="U4661">
        <v>25</v>
      </c>
      <c r="V4661">
        <v>1.43</v>
      </c>
      <c r="W4661">
        <v>53</v>
      </c>
      <c r="X4661">
        <v>12841</v>
      </c>
      <c r="Y4661">
        <v>3</v>
      </c>
      <c r="Z4661" t="s">
        <v>68</v>
      </c>
      <c r="AA4661" t="s">
        <v>69</v>
      </c>
      <c r="AB4661">
        <v>56795</v>
      </c>
      <c r="AC4661">
        <v>0.1</v>
      </c>
    </row>
    <row r="4662" spans="13:29" x14ac:dyDescent="0.35">
      <c r="M4662" t="s">
        <v>44</v>
      </c>
      <c r="N4662">
        <v>19527664</v>
      </c>
      <c r="O4662" t="s">
        <v>7</v>
      </c>
      <c r="P4662">
        <v>52.364613969714</v>
      </c>
      <c r="Q4662">
        <v>4.9204560367673098</v>
      </c>
      <c r="R4662" t="s">
        <v>45</v>
      </c>
      <c r="S4662">
        <v>159</v>
      </c>
      <c r="T4662">
        <v>345</v>
      </c>
      <c r="U4662">
        <v>16</v>
      </c>
      <c r="V4662">
        <v>0.91</v>
      </c>
      <c r="W4662">
        <v>346</v>
      </c>
      <c r="X4662">
        <v>12861</v>
      </c>
      <c r="Y4662">
        <v>3</v>
      </c>
      <c r="Z4662" t="s">
        <v>68</v>
      </c>
      <c r="AA4662" t="s">
        <v>69</v>
      </c>
      <c r="AB4662">
        <v>54855</v>
      </c>
      <c r="AC4662">
        <v>0.1</v>
      </c>
    </row>
    <row r="4663" spans="13:29" x14ac:dyDescent="0.35">
      <c r="M4663" t="s">
        <v>44</v>
      </c>
      <c r="N4663">
        <v>19803300</v>
      </c>
      <c r="O4663" t="s">
        <v>7</v>
      </c>
      <c r="P4663">
        <v>52.3663178933623</v>
      </c>
      <c r="Q4663">
        <v>4.8979472864346398</v>
      </c>
      <c r="R4663" t="s">
        <v>45</v>
      </c>
      <c r="S4663">
        <v>240</v>
      </c>
      <c r="T4663">
        <v>133</v>
      </c>
      <c r="U4663">
        <v>53</v>
      </c>
      <c r="V4663">
        <v>3.49</v>
      </c>
      <c r="W4663">
        <v>161</v>
      </c>
      <c r="X4663">
        <v>13140</v>
      </c>
      <c r="Y4663">
        <v>3</v>
      </c>
      <c r="Z4663" t="s">
        <v>68</v>
      </c>
      <c r="AA4663" t="s">
        <v>69</v>
      </c>
      <c r="AB4663">
        <v>31920</v>
      </c>
      <c r="AC4663">
        <v>0.1</v>
      </c>
    </row>
    <row r="4664" spans="13:29" x14ac:dyDescent="0.35">
      <c r="M4664" t="s">
        <v>44</v>
      </c>
      <c r="N4664">
        <v>19868494</v>
      </c>
      <c r="O4664" t="s">
        <v>7</v>
      </c>
      <c r="P4664">
        <v>52.368734462740697</v>
      </c>
      <c r="Q4664">
        <v>4.9297758537214698</v>
      </c>
      <c r="R4664" t="s">
        <v>45</v>
      </c>
      <c r="S4664">
        <v>250</v>
      </c>
      <c r="T4664">
        <v>278</v>
      </c>
      <c r="U4664">
        <v>10</v>
      </c>
      <c r="V4664">
        <v>0.67</v>
      </c>
      <c r="W4664">
        <v>65</v>
      </c>
      <c r="X4664">
        <v>13216</v>
      </c>
      <c r="Y4664">
        <v>3</v>
      </c>
      <c r="Z4664" t="s">
        <v>68</v>
      </c>
      <c r="AA4664" t="s">
        <v>69</v>
      </c>
      <c r="AB4664">
        <v>69500</v>
      </c>
      <c r="AC4664">
        <v>0.1</v>
      </c>
    </row>
    <row r="4665" spans="13:29" x14ac:dyDescent="0.35">
      <c r="M4665" t="s">
        <v>44</v>
      </c>
      <c r="N4665">
        <v>20000606</v>
      </c>
      <c r="O4665" t="s">
        <v>7</v>
      </c>
      <c r="P4665">
        <v>52.3711633468467</v>
      </c>
      <c r="Q4665">
        <v>4.9164452255764797</v>
      </c>
      <c r="R4665" t="s">
        <v>45</v>
      </c>
      <c r="S4665">
        <v>95</v>
      </c>
      <c r="T4665">
        <v>345</v>
      </c>
      <c r="U4665">
        <v>26</v>
      </c>
      <c r="V4665">
        <v>1.59</v>
      </c>
      <c r="W4665">
        <v>6</v>
      </c>
      <c r="X4665">
        <v>13369</v>
      </c>
      <c r="Y4665">
        <v>3</v>
      </c>
      <c r="Z4665" t="s">
        <v>68</v>
      </c>
      <c r="AA4665" t="s">
        <v>69</v>
      </c>
      <c r="AB4665">
        <v>32775</v>
      </c>
      <c r="AC4665">
        <v>0.1</v>
      </c>
    </row>
    <row r="4666" spans="13:29" x14ac:dyDescent="0.35">
      <c r="M4666" t="s">
        <v>44</v>
      </c>
      <c r="N4666">
        <v>20400476</v>
      </c>
      <c r="O4666" t="s">
        <v>7</v>
      </c>
      <c r="P4666">
        <v>52.363233322464403</v>
      </c>
      <c r="Q4666">
        <v>4.8881051423133597</v>
      </c>
      <c r="R4666" t="s">
        <v>45</v>
      </c>
      <c r="S4666">
        <v>165</v>
      </c>
      <c r="T4666">
        <v>7</v>
      </c>
      <c r="U4666">
        <v>42</v>
      </c>
      <c r="V4666">
        <v>3.14</v>
      </c>
      <c r="W4666">
        <v>338</v>
      </c>
      <c r="X4666">
        <v>13700</v>
      </c>
      <c r="Y4666">
        <v>3</v>
      </c>
      <c r="Z4666" t="s">
        <v>68</v>
      </c>
      <c r="AA4666" t="s">
        <v>69</v>
      </c>
      <c r="AB4666">
        <v>1155</v>
      </c>
      <c r="AC4666">
        <v>0.1</v>
      </c>
    </row>
    <row r="4667" spans="13:29" x14ac:dyDescent="0.35">
      <c r="M4667" t="s">
        <v>44</v>
      </c>
      <c r="N4667">
        <v>20431969</v>
      </c>
      <c r="O4667" t="s">
        <v>7</v>
      </c>
      <c r="P4667">
        <v>52.365348207342599</v>
      </c>
      <c r="Q4667">
        <v>4.8955449479110502</v>
      </c>
      <c r="R4667" t="s">
        <v>45</v>
      </c>
      <c r="S4667">
        <v>91</v>
      </c>
      <c r="T4667">
        <v>1</v>
      </c>
      <c r="U4667">
        <v>6</v>
      </c>
      <c r="V4667">
        <v>0.4</v>
      </c>
      <c r="W4667">
        <v>131</v>
      </c>
      <c r="X4667">
        <v>13725</v>
      </c>
      <c r="Y4667">
        <v>3</v>
      </c>
      <c r="Z4667" t="s">
        <v>68</v>
      </c>
      <c r="AA4667" t="s">
        <v>69</v>
      </c>
      <c r="AB4667">
        <v>91</v>
      </c>
      <c r="AC4667">
        <v>0.1</v>
      </c>
    </row>
    <row r="4668" spans="13:29" x14ac:dyDescent="0.35">
      <c r="M4668" t="s">
        <v>44</v>
      </c>
      <c r="N4668">
        <v>20807929</v>
      </c>
      <c r="O4668" t="s">
        <v>7</v>
      </c>
      <c r="P4668">
        <v>52.3634061826533</v>
      </c>
      <c r="Q4668">
        <v>4.8967012114679296</v>
      </c>
      <c r="R4668" t="s">
        <v>45</v>
      </c>
      <c r="S4668">
        <v>150</v>
      </c>
      <c r="T4668">
        <v>364</v>
      </c>
      <c r="U4668">
        <v>22</v>
      </c>
      <c r="V4668">
        <v>1.48</v>
      </c>
      <c r="W4668">
        <v>22</v>
      </c>
      <c r="X4668">
        <v>13989</v>
      </c>
      <c r="Y4668">
        <v>3</v>
      </c>
      <c r="Z4668" t="s">
        <v>68</v>
      </c>
      <c r="AA4668" t="s">
        <v>69</v>
      </c>
      <c r="AB4668">
        <v>54600</v>
      </c>
      <c r="AC4668">
        <v>0.1</v>
      </c>
    </row>
    <row r="4669" spans="13:29" x14ac:dyDescent="0.35">
      <c r="M4669" t="s">
        <v>44</v>
      </c>
      <c r="N4669">
        <v>21149948</v>
      </c>
      <c r="O4669" t="s">
        <v>7</v>
      </c>
      <c r="P4669">
        <v>52.359922676950802</v>
      </c>
      <c r="Q4669">
        <v>4.8957995261660798</v>
      </c>
      <c r="R4669" t="s">
        <v>45</v>
      </c>
      <c r="S4669">
        <v>240</v>
      </c>
      <c r="T4669">
        <v>360</v>
      </c>
      <c r="U4669">
        <v>4</v>
      </c>
      <c r="V4669">
        <v>1.0900000000000001</v>
      </c>
      <c r="W4669">
        <v>5</v>
      </c>
      <c r="X4669">
        <v>14267</v>
      </c>
      <c r="Y4669">
        <v>3</v>
      </c>
      <c r="Z4669" t="s">
        <v>68</v>
      </c>
      <c r="AA4669" t="s">
        <v>69</v>
      </c>
      <c r="AB4669">
        <v>86400</v>
      </c>
      <c r="AC4669">
        <v>0.1</v>
      </c>
    </row>
    <row r="4670" spans="13:29" x14ac:dyDescent="0.35">
      <c r="M4670" t="s">
        <v>44</v>
      </c>
      <c r="N4670">
        <v>21208132</v>
      </c>
      <c r="O4670" t="s">
        <v>7</v>
      </c>
      <c r="P4670">
        <v>52.3588376170865</v>
      </c>
      <c r="Q4670">
        <v>4.8963885287073099</v>
      </c>
      <c r="R4670" t="s">
        <v>45</v>
      </c>
      <c r="S4670">
        <v>200</v>
      </c>
      <c r="T4670">
        <v>361</v>
      </c>
      <c r="U4670">
        <v>11</v>
      </c>
      <c r="V4670">
        <v>0.96</v>
      </c>
      <c r="W4670">
        <v>9</v>
      </c>
      <c r="X4670">
        <v>14307</v>
      </c>
      <c r="Y4670">
        <v>3</v>
      </c>
      <c r="Z4670" t="s">
        <v>68</v>
      </c>
      <c r="AA4670" t="s">
        <v>69</v>
      </c>
      <c r="AB4670">
        <v>72200</v>
      </c>
      <c r="AC4670">
        <v>0.1</v>
      </c>
    </row>
    <row r="4671" spans="13:29" x14ac:dyDescent="0.35">
      <c r="M4671" t="s">
        <v>44</v>
      </c>
      <c r="N4671">
        <v>21709085</v>
      </c>
      <c r="O4671" t="s">
        <v>7</v>
      </c>
      <c r="P4671">
        <v>52.362109022429898</v>
      </c>
      <c r="Q4671">
        <v>4.8942971766082399</v>
      </c>
      <c r="R4671" t="s">
        <v>45</v>
      </c>
      <c r="S4671">
        <v>249</v>
      </c>
      <c r="T4671">
        <v>300</v>
      </c>
      <c r="U4671">
        <v>14</v>
      </c>
      <c r="V4671">
        <v>1.0900000000000001</v>
      </c>
      <c r="W4671">
        <v>71</v>
      </c>
      <c r="X4671">
        <v>14746</v>
      </c>
      <c r="Y4671">
        <v>3</v>
      </c>
      <c r="Z4671" t="s">
        <v>68</v>
      </c>
      <c r="AA4671" t="s">
        <v>69</v>
      </c>
      <c r="AB4671">
        <v>74700</v>
      </c>
      <c r="AC4671">
        <v>0.1</v>
      </c>
    </row>
    <row r="4672" spans="13:29" x14ac:dyDescent="0.35">
      <c r="M4672" t="s">
        <v>44</v>
      </c>
      <c r="N4672">
        <v>21747510</v>
      </c>
      <c r="O4672" t="s">
        <v>7</v>
      </c>
      <c r="P4672">
        <v>52.369887450420499</v>
      </c>
      <c r="Q4672">
        <v>4.9140703144981197</v>
      </c>
      <c r="R4672" t="s">
        <v>45</v>
      </c>
      <c r="S4672">
        <v>540</v>
      </c>
      <c r="T4672">
        <v>304</v>
      </c>
      <c r="U4672">
        <v>7</v>
      </c>
      <c r="V4672">
        <v>0.61</v>
      </c>
      <c r="W4672">
        <v>40</v>
      </c>
      <c r="X4672">
        <v>14779</v>
      </c>
      <c r="Y4672">
        <v>3</v>
      </c>
      <c r="Z4672" t="s">
        <v>68</v>
      </c>
      <c r="AA4672" t="s">
        <v>69</v>
      </c>
      <c r="AB4672">
        <v>164160</v>
      </c>
      <c r="AC4672">
        <v>0.1</v>
      </c>
    </row>
    <row r="4673" spans="13:29" x14ac:dyDescent="0.35">
      <c r="M4673" t="s">
        <v>44</v>
      </c>
      <c r="N4673">
        <v>21905394</v>
      </c>
      <c r="O4673" t="s">
        <v>7</v>
      </c>
      <c r="P4673">
        <v>52.362363587617402</v>
      </c>
      <c r="Q4673">
        <v>4.8889990012286599</v>
      </c>
      <c r="R4673" t="s">
        <v>45</v>
      </c>
      <c r="S4673">
        <v>115</v>
      </c>
      <c r="T4673">
        <v>362</v>
      </c>
      <c r="U4673">
        <v>2</v>
      </c>
      <c r="V4673">
        <v>0.18</v>
      </c>
      <c r="W4673">
        <v>2</v>
      </c>
      <c r="X4673">
        <v>14915</v>
      </c>
      <c r="Y4673">
        <v>3</v>
      </c>
      <c r="Z4673" t="s">
        <v>68</v>
      </c>
      <c r="AA4673" t="s">
        <v>69</v>
      </c>
      <c r="AB4673">
        <v>41630</v>
      </c>
      <c r="AC4673">
        <v>0.1</v>
      </c>
    </row>
    <row r="4674" spans="13:29" x14ac:dyDescent="0.35">
      <c r="M4674" t="s">
        <v>44</v>
      </c>
      <c r="N4674">
        <v>41125</v>
      </c>
      <c r="O4674" t="s">
        <v>6</v>
      </c>
      <c r="P4674">
        <v>52.378914770026903</v>
      </c>
      <c r="Q4674">
        <v>4.8832050564993601</v>
      </c>
      <c r="R4674" t="s">
        <v>45</v>
      </c>
      <c r="S4674">
        <v>180</v>
      </c>
      <c r="T4674">
        <v>349</v>
      </c>
      <c r="U4674">
        <v>76</v>
      </c>
      <c r="V4674">
        <v>0.78</v>
      </c>
      <c r="W4674">
        <v>11</v>
      </c>
      <c r="X4674">
        <v>9</v>
      </c>
      <c r="Y4674">
        <v>3</v>
      </c>
      <c r="Z4674" t="s">
        <v>46</v>
      </c>
      <c r="AA4674" t="s">
        <v>47</v>
      </c>
      <c r="AB4674">
        <v>62820</v>
      </c>
      <c r="AC4674">
        <v>0.1</v>
      </c>
    </row>
    <row r="4675" spans="13:29" x14ac:dyDescent="0.35">
      <c r="M4675" t="s">
        <v>44</v>
      </c>
      <c r="N4675">
        <v>65230</v>
      </c>
      <c r="O4675" t="s">
        <v>6</v>
      </c>
      <c r="P4675">
        <v>52.368713041376701</v>
      </c>
      <c r="Q4675">
        <v>4.8928433896104604</v>
      </c>
      <c r="R4675" t="s">
        <v>45</v>
      </c>
      <c r="S4675">
        <v>179</v>
      </c>
      <c r="T4675">
        <v>30</v>
      </c>
      <c r="U4675">
        <v>83</v>
      </c>
      <c r="V4675">
        <v>0.91</v>
      </c>
      <c r="W4675">
        <v>358</v>
      </c>
      <c r="X4675">
        <v>40</v>
      </c>
      <c r="Y4675">
        <v>3</v>
      </c>
      <c r="Z4675" t="s">
        <v>46</v>
      </c>
      <c r="AA4675" t="s">
        <v>47</v>
      </c>
      <c r="AB4675">
        <v>5370</v>
      </c>
      <c r="AC4675">
        <v>0.1</v>
      </c>
    </row>
    <row r="4676" spans="13:29" x14ac:dyDescent="0.35">
      <c r="M4676" t="s">
        <v>44</v>
      </c>
      <c r="N4676">
        <v>73917</v>
      </c>
      <c r="O4676" t="s">
        <v>6</v>
      </c>
      <c r="P4676">
        <v>52.378942804009696</v>
      </c>
      <c r="Q4676">
        <v>4.8906019961928298</v>
      </c>
      <c r="R4676" t="s">
        <v>45</v>
      </c>
      <c r="S4676">
        <v>175</v>
      </c>
      <c r="T4676">
        <v>115</v>
      </c>
      <c r="U4676">
        <v>82</v>
      </c>
      <c r="V4676">
        <v>1.22</v>
      </c>
      <c r="W4676">
        <v>320</v>
      </c>
      <c r="X4676">
        <v>46</v>
      </c>
      <c r="Y4676">
        <v>3</v>
      </c>
      <c r="Z4676" t="s">
        <v>46</v>
      </c>
      <c r="AA4676" t="s">
        <v>47</v>
      </c>
      <c r="AB4676">
        <v>20125</v>
      </c>
      <c r="AC4676">
        <v>0.1</v>
      </c>
    </row>
    <row r="4677" spans="13:29" x14ac:dyDescent="0.35">
      <c r="M4677" t="s">
        <v>44</v>
      </c>
      <c r="N4677">
        <v>82748</v>
      </c>
      <c r="O4677" t="s">
        <v>6</v>
      </c>
      <c r="P4677">
        <v>52.373073930183601</v>
      </c>
      <c r="Q4677">
        <v>4.8934315752492399</v>
      </c>
      <c r="R4677" t="s">
        <v>45</v>
      </c>
      <c r="S4677">
        <v>249</v>
      </c>
      <c r="T4677">
        <v>124</v>
      </c>
      <c r="U4677">
        <v>116</v>
      </c>
      <c r="V4677">
        <v>1.24</v>
      </c>
      <c r="W4677">
        <v>280</v>
      </c>
      <c r="X4677">
        <v>54</v>
      </c>
      <c r="Y4677">
        <v>3</v>
      </c>
      <c r="Z4677" t="s">
        <v>46</v>
      </c>
      <c r="AA4677" t="s">
        <v>47</v>
      </c>
      <c r="AB4677">
        <v>30876</v>
      </c>
      <c r="AC4677">
        <v>0.1</v>
      </c>
    </row>
    <row r="4678" spans="13:29" x14ac:dyDescent="0.35">
      <c r="M4678" t="s">
        <v>44</v>
      </c>
      <c r="N4678">
        <v>170223</v>
      </c>
      <c r="O4678" t="s">
        <v>6</v>
      </c>
      <c r="P4678">
        <v>52.369912351907097</v>
      </c>
      <c r="Q4678">
        <v>4.8826545204013998</v>
      </c>
      <c r="R4678" t="s">
        <v>45</v>
      </c>
      <c r="S4678">
        <v>145</v>
      </c>
      <c r="T4678">
        <v>361</v>
      </c>
      <c r="U4678">
        <v>47</v>
      </c>
      <c r="V4678">
        <v>0.55000000000000004</v>
      </c>
      <c r="W4678">
        <v>57</v>
      </c>
      <c r="X4678">
        <v>81</v>
      </c>
      <c r="Y4678">
        <v>3</v>
      </c>
      <c r="Z4678" t="s">
        <v>46</v>
      </c>
      <c r="AA4678" t="s">
        <v>47</v>
      </c>
      <c r="AB4678">
        <v>52345</v>
      </c>
      <c r="AC4678">
        <v>0.1</v>
      </c>
    </row>
    <row r="4679" spans="13:29" x14ac:dyDescent="0.35">
      <c r="M4679" t="s">
        <v>44</v>
      </c>
      <c r="N4679">
        <v>311124</v>
      </c>
      <c r="O4679" t="s">
        <v>6</v>
      </c>
      <c r="P4679">
        <v>52.371433377948499</v>
      </c>
      <c r="Q4679">
        <v>4.8766671397350603</v>
      </c>
      <c r="R4679" t="s">
        <v>45</v>
      </c>
      <c r="S4679">
        <v>200</v>
      </c>
      <c r="T4679">
        <v>10</v>
      </c>
      <c r="U4679">
        <v>72</v>
      </c>
      <c r="V4679">
        <v>0.9</v>
      </c>
      <c r="W4679">
        <v>362</v>
      </c>
      <c r="X4679">
        <v>170</v>
      </c>
      <c r="Y4679">
        <v>3</v>
      </c>
      <c r="Z4679" t="s">
        <v>46</v>
      </c>
      <c r="AA4679" t="s">
        <v>47</v>
      </c>
      <c r="AB4679">
        <v>2000</v>
      </c>
      <c r="AC4679">
        <v>0.1</v>
      </c>
    </row>
    <row r="4680" spans="13:29" x14ac:dyDescent="0.35">
      <c r="M4680" t="s">
        <v>44</v>
      </c>
      <c r="N4680">
        <v>451719</v>
      </c>
      <c r="O4680" t="s">
        <v>6</v>
      </c>
      <c r="P4680">
        <v>52.371155314957399</v>
      </c>
      <c r="Q4680">
        <v>4.8789597606567101</v>
      </c>
      <c r="R4680" t="s">
        <v>45</v>
      </c>
      <c r="S4680">
        <v>175</v>
      </c>
      <c r="T4680">
        <v>64</v>
      </c>
      <c r="U4680">
        <v>60</v>
      </c>
      <c r="V4680">
        <v>0.76</v>
      </c>
      <c r="W4680">
        <v>320</v>
      </c>
      <c r="X4680">
        <v>245</v>
      </c>
      <c r="Y4680">
        <v>3</v>
      </c>
      <c r="Z4680" t="s">
        <v>46</v>
      </c>
      <c r="AA4680" t="s">
        <v>47</v>
      </c>
      <c r="AB4680">
        <v>11200</v>
      </c>
      <c r="AC4680">
        <v>0.1</v>
      </c>
    </row>
    <row r="4681" spans="13:29" x14ac:dyDescent="0.35">
      <c r="M4681" t="s">
        <v>44</v>
      </c>
      <c r="N4681">
        <v>462341</v>
      </c>
      <c r="O4681" t="s">
        <v>6</v>
      </c>
      <c r="P4681">
        <v>52.373932570783197</v>
      </c>
      <c r="Q4681">
        <v>4.8935486115876001</v>
      </c>
      <c r="R4681" t="s">
        <v>45</v>
      </c>
      <c r="S4681">
        <v>170</v>
      </c>
      <c r="T4681">
        <v>363</v>
      </c>
      <c r="U4681">
        <v>26</v>
      </c>
      <c r="V4681">
        <v>0.59</v>
      </c>
      <c r="W4681">
        <v>2</v>
      </c>
      <c r="X4681">
        <v>249</v>
      </c>
      <c r="Y4681">
        <v>3</v>
      </c>
      <c r="Z4681" t="s">
        <v>46</v>
      </c>
      <c r="AA4681" t="s">
        <v>47</v>
      </c>
      <c r="AB4681">
        <v>61710</v>
      </c>
      <c r="AC4681">
        <v>0.1</v>
      </c>
    </row>
    <row r="4682" spans="13:29" x14ac:dyDescent="0.35">
      <c r="M4682" t="s">
        <v>44</v>
      </c>
      <c r="N4682">
        <v>540194</v>
      </c>
      <c r="O4682" t="s">
        <v>6</v>
      </c>
      <c r="P4682">
        <v>52.380490722102699</v>
      </c>
      <c r="Q4682">
        <v>4.8874318603447398</v>
      </c>
      <c r="R4682" t="s">
        <v>45</v>
      </c>
      <c r="S4682">
        <v>250</v>
      </c>
      <c r="T4682">
        <v>271</v>
      </c>
      <c r="U4682">
        <v>16</v>
      </c>
      <c r="V4682">
        <v>0.21</v>
      </c>
      <c r="W4682">
        <v>158</v>
      </c>
      <c r="X4682">
        <v>295</v>
      </c>
      <c r="Y4682">
        <v>3</v>
      </c>
      <c r="Z4682" t="s">
        <v>46</v>
      </c>
      <c r="AA4682" t="s">
        <v>47</v>
      </c>
      <c r="AB4682">
        <v>67750</v>
      </c>
      <c r="AC4682">
        <v>0.1</v>
      </c>
    </row>
    <row r="4683" spans="13:29" x14ac:dyDescent="0.35">
      <c r="M4683" t="s">
        <v>44</v>
      </c>
      <c r="N4683">
        <v>621108</v>
      </c>
      <c r="O4683" t="s">
        <v>6</v>
      </c>
      <c r="P4683">
        <v>52.373194881123197</v>
      </c>
      <c r="Q4683">
        <v>4.8813016579600497</v>
      </c>
      <c r="R4683" t="s">
        <v>45</v>
      </c>
      <c r="S4683">
        <v>140</v>
      </c>
      <c r="T4683">
        <v>349</v>
      </c>
      <c r="U4683">
        <v>30</v>
      </c>
      <c r="V4683">
        <v>0.47</v>
      </c>
      <c r="W4683">
        <v>15</v>
      </c>
      <c r="X4683">
        <v>363</v>
      </c>
      <c r="Y4683">
        <v>3</v>
      </c>
      <c r="Z4683" t="s">
        <v>46</v>
      </c>
      <c r="AA4683" t="s">
        <v>47</v>
      </c>
      <c r="AB4683">
        <v>48860</v>
      </c>
      <c r="AC4683">
        <v>0.1</v>
      </c>
    </row>
    <row r="4684" spans="13:29" x14ac:dyDescent="0.35">
      <c r="M4684" t="s">
        <v>44</v>
      </c>
      <c r="N4684">
        <v>729260</v>
      </c>
      <c r="O4684" t="s">
        <v>6</v>
      </c>
      <c r="P4684">
        <v>52.381136098719999</v>
      </c>
      <c r="Q4684">
        <v>4.8854020078015399</v>
      </c>
      <c r="R4684" t="s">
        <v>45</v>
      </c>
      <c r="S4684">
        <v>145</v>
      </c>
      <c r="T4684">
        <v>67</v>
      </c>
      <c r="U4684">
        <v>96</v>
      </c>
      <c r="V4684">
        <v>1.29</v>
      </c>
      <c r="W4684">
        <v>277</v>
      </c>
      <c r="X4684">
        <v>480</v>
      </c>
      <c r="Y4684">
        <v>3</v>
      </c>
      <c r="Z4684" t="s">
        <v>46</v>
      </c>
      <c r="AA4684" t="s">
        <v>47</v>
      </c>
      <c r="AB4684">
        <v>9715</v>
      </c>
      <c r="AC4684">
        <v>0.1</v>
      </c>
    </row>
    <row r="4685" spans="13:29" x14ac:dyDescent="0.35">
      <c r="M4685" t="s">
        <v>44</v>
      </c>
      <c r="N4685">
        <v>741398</v>
      </c>
      <c r="O4685" t="s">
        <v>6</v>
      </c>
      <c r="P4685">
        <v>52.370367661131098</v>
      </c>
      <c r="Q4685">
        <v>4.8866922186499604</v>
      </c>
      <c r="R4685" t="s">
        <v>45</v>
      </c>
      <c r="S4685">
        <v>175</v>
      </c>
      <c r="T4685">
        <v>277</v>
      </c>
      <c r="U4685">
        <v>41</v>
      </c>
      <c r="V4685">
        <v>0.55000000000000004</v>
      </c>
      <c r="W4685">
        <v>106</v>
      </c>
      <c r="X4685">
        <v>495</v>
      </c>
      <c r="Y4685">
        <v>3</v>
      </c>
      <c r="Z4685" t="s">
        <v>46</v>
      </c>
      <c r="AA4685" t="s">
        <v>47</v>
      </c>
      <c r="AB4685">
        <v>48475</v>
      </c>
      <c r="AC4685">
        <v>0.1</v>
      </c>
    </row>
    <row r="4686" spans="13:29" x14ac:dyDescent="0.35">
      <c r="M4686" t="s">
        <v>44</v>
      </c>
      <c r="N4686">
        <v>759060</v>
      </c>
      <c r="O4686" t="s">
        <v>6</v>
      </c>
      <c r="P4686">
        <v>52.367370377952803</v>
      </c>
      <c r="Q4686">
        <v>4.8887156290510401</v>
      </c>
      <c r="R4686" t="s">
        <v>45</v>
      </c>
      <c r="S4686">
        <v>319</v>
      </c>
      <c r="T4686">
        <v>127</v>
      </c>
      <c r="U4686">
        <v>89</v>
      </c>
      <c r="V4686">
        <v>1.23</v>
      </c>
      <c r="W4686">
        <v>134</v>
      </c>
      <c r="X4686">
        <v>521</v>
      </c>
      <c r="Y4686">
        <v>3</v>
      </c>
      <c r="Z4686" t="s">
        <v>46</v>
      </c>
      <c r="AA4686" t="s">
        <v>47</v>
      </c>
      <c r="AB4686">
        <v>40513</v>
      </c>
      <c r="AC4686">
        <v>0.1</v>
      </c>
    </row>
    <row r="4687" spans="13:29" x14ac:dyDescent="0.35">
      <c r="M4687" t="s">
        <v>44</v>
      </c>
      <c r="N4687">
        <v>768274</v>
      </c>
      <c r="O4687" t="s">
        <v>6</v>
      </c>
      <c r="P4687">
        <v>52.386884948139503</v>
      </c>
      <c r="Q4687">
        <v>4.8848919129246697</v>
      </c>
      <c r="R4687" t="s">
        <v>45</v>
      </c>
      <c r="S4687">
        <v>225</v>
      </c>
      <c r="T4687">
        <v>18</v>
      </c>
      <c r="U4687">
        <v>57</v>
      </c>
      <c r="V4687">
        <v>0.89</v>
      </c>
      <c r="W4687">
        <v>365</v>
      </c>
      <c r="X4687">
        <v>527</v>
      </c>
      <c r="Y4687">
        <v>3</v>
      </c>
      <c r="Z4687" t="s">
        <v>46</v>
      </c>
      <c r="AA4687" t="s">
        <v>47</v>
      </c>
      <c r="AB4687">
        <v>4050</v>
      </c>
      <c r="AC4687">
        <v>0.1</v>
      </c>
    </row>
    <row r="4688" spans="13:29" x14ac:dyDescent="0.35">
      <c r="M4688" t="s">
        <v>44</v>
      </c>
      <c r="N4688">
        <v>818230</v>
      </c>
      <c r="O4688" t="s">
        <v>6</v>
      </c>
      <c r="P4688">
        <v>52.386211398812499</v>
      </c>
      <c r="Q4688">
        <v>4.8871196616810098</v>
      </c>
      <c r="R4688" t="s">
        <v>45</v>
      </c>
      <c r="S4688">
        <v>165</v>
      </c>
      <c r="T4688">
        <v>332</v>
      </c>
      <c r="U4688">
        <v>19</v>
      </c>
      <c r="V4688">
        <v>1.39</v>
      </c>
      <c r="W4688">
        <v>9</v>
      </c>
      <c r="X4688">
        <v>582</v>
      </c>
      <c r="Y4688">
        <v>3</v>
      </c>
      <c r="Z4688" t="s">
        <v>46</v>
      </c>
      <c r="AA4688" t="s">
        <v>47</v>
      </c>
      <c r="AB4688">
        <v>54780</v>
      </c>
      <c r="AC4688">
        <v>0.1</v>
      </c>
    </row>
    <row r="4689" spans="13:29" x14ac:dyDescent="0.35">
      <c r="M4689" t="s">
        <v>44</v>
      </c>
      <c r="N4689">
        <v>862411</v>
      </c>
      <c r="O4689" t="s">
        <v>6</v>
      </c>
      <c r="P4689">
        <v>52.380808015726601</v>
      </c>
      <c r="Q4689">
        <v>4.8856801152667302</v>
      </c>
      <c r="R4689" t="s">
        <v>45</v>
      </c>
      <c r="S4689">
        <v>133</v>
      </c>
      <c r="T4689">
        <v>10</v>
      </c>
      <c r="U4689">
        <v>70</v>
      </c>
      <c r="V4689">
        <v>1</v>
      </c>
      <c r="W4689">
        <v>338</v>
      </c>
      <c r="X4689">
        <v>623</v>
      </c>
      <c r="Y4689">
        <v>3</v>
      </c>
      <c r="Z4689" t="s">
        <v>46</v>
      </c>
      <c r="AA4689" t="s">
        <v>47</v>
      </c>
      <c r="AB4689">
        <v>1330</v>
      </c>
      <c r="AC4689">
        <v>0.1</v>
      </c>
    </row>
    <row r="4690" spans="13:29" x14ac:dyDescent="0.35">
      <c r="M4690" t="s">
        <v>44</v>
      </c>
      <c r="N4690">
        <v>866867</v>
      </c>
      <c r="O4690" t="s">
        <v>6</v>
      </c>
      <c r="P4690">
        <v>52.366513119993002</v>
      </c>
      <c r="Q4690">
        <v>4.8949680284843202</v>
      </c>
      <c r="R4690" t="s">
        <v>45</v>
      </c>
      <c r="S4690">
        <v>160</v>
      </c>
      <c r="T4690">
        <v>169</v>
      </c>
      <c r="U4690">
        <v>250</v>
      </c>
      <c r="V4690">
        <v>3.67</v>
      </c>
      <c r="W4690">
        <v>4</v>
      </c>
      <c r="X4690">
        <v>630</v>
      </c>
      <c r="Y4690">
        <v>3</v>
      </c>
      <c r="Z4690" t="s">
        <v>46</v>
      </c>
      <c r="AA4690" t="s">
        <v>47</v>
      </c>
      <c r="AB4690">
        <v>27040</v>
      </c>
      <c r="AC4690">
        <v>0.1</v>
      </c>
    </row>
    <row r="4691" spans="13:29" x14ac:dyDescent="0.35">
      <c r="M4691" t="s">
        <v>44</v>
      </c>
      <c r="N4691">
        <v>1041013</v>
      </c>
      <c r="O4691" t="s">
        <v>6</v>
      </c>
      <c r="P4691">
        <v>52.370887818178197</v>
      </c>
      <c r="Q4691">
        <v>4.88724400520627</v>
      </c>
      <c r="R4691" t="s">
        <v>45</v>
      </c>
      <c r="S4691">
        <v>280</v>
      </c>
      <c r="T4691">
        <v>102</v>
      </c>
      <c r="U4691">
        <v>61</v>
      </c>
      <c r="V4691">
        <v>0.9</v>
      </c>
      <c r="W4691">
        <v>245</v>
      </c>
      <c r="X4691">
        <v>755</v>
      </c>
      <c r="Y4691">
        <v>3</v>
      </c>
      <c r="Z4691" t="s">
        <v>46</v>
      </c>
      <c r="AA4691" t="s">
        <v>47</v>
      </c>
      <c r="AB4691">
        <v>28560</v>
      </c>
      <c r="AC4691">
        <v>0.1</v>
      </c>
    </row>
    <row r="4692" spans="13:29" x14ac:dyDescent="0.35">
      <c r="M4692" t="s">
        <v>44</v>
      </c>
      <c r="N4692">
        <v>1043622</v>
      </c>
      <c r="O4692" t="s">
        <v>6</v>
      </c>
      <c r="P4692">
        <v>52.370714873807103</v>
      </c>
      <c r="Q4692">
        <v>4.8856758569974197</v>
      </c>
      <c r="R4692" t="s">
        <v>45</v>
      </c>
      <c r="S4692">
        <v>125</v>
      </c>
      <c r="T4692">
        <v>97</v>
      </c>
      <c r="U4692">
        <v>50</v>
      </c>
      <c r="V4692">
        <v>0.73</v>
      </c>
      <c r="W4692">
        <v>8</v>
      </c>
      <c r="X4692">
        <v>759</v>
      </c>
      <c r="Y4692">
        <v>3</v>
      </c>
      <c r="Z4692" t="s">
        <v>46</v>
      </c>
      <c r="AA4692" t="s">
        <v>47</v>
      </c>
      <c r="AB4692">
        <v>12125</v>
      </c>
      <c r="AC4692">
        <v>0.1</v>
      </c>
    </row>
    <row r="4693" spans="13:29" x14ac:dyDescent="0.35">
      <c r="M4693" t="s">
        <v>44</v>
      </c>
      <c r="N4693">
        <v>1107057</v>
      </c>
      <c r="O4693" t="s">
        <v>6</v>
      </c>
      <c r="P4693">
        <v>52.380569259091601</v>
      </c>
      <c r="Q4693">
        <v>4.8835508077172998</v>
      </c>
      <c r="R4693" t="s">
        <v>45</v>
      </c>
      <c r="S4693">
        <v>200</v>
      </c>
      <c r="T4693">
        <v>251</v>
      </c>
      <c r="U4693">
        <v>23</v>
      </c>
      <c r="V4693">
        <v>0.35</v>
      </c>
      <c r="W4693">
        <v>242</v>
      </c>
      <c r="X4693">
        <v>817</v>
      </c>
      <c r="Y4693">
        <v>3</v>
      </c>
      <c r="Z4693" t="s">
        <v>46</v>
      </c>
      <c r="AA4693" t="s">
        <v>47</v>
      </c>
      <c r="AB4693">
        <v>50200</v>
      </c>
      <c r="AC4693">
        <v>0.1</v>
      </c>
    </row>
    <row r="4694" spans="13:29" x14ac:dyDescent="0.35">
      <c r="M4694" t="s">
        <v>44</v>
      </c>
      <c r="N4694">
        <v>1215355</v>
      </c>
      <c r="O4694" t="s">
        <v>6</v>
      </c>
      <c r="P4694">
        <v>52.373693249777403</v>
      </c>
      <c r="Q4694">
        <v>4.87803618061369</v>
      </c>
      <c r="R4694" t="s">
        <v>45</v>
      </c>
      <c r="S4694">
        <v>130</v>
      </c>
      <c r="T4694">
        <v>364</v>
      </c>
      <c r="U4694">
        <v>47</v>
      </c>
      <c r="V4694">
        <v>0.72</v>
      </c>
      <c r="W4694">
        <v>5</v>
      </c>
      <c r="X4694">
        <v>892</v>
      </c>
      <c r="Y4694">
        <v>3</v>
      </c>
      <c r="Z4694" t="s">
        <v>46</v>
      </c>
      <c r="AA4694" t="s">
        <v>47</v>
      </c>
      <c r="AB4694">
        <v>47320</v>
      </c>
      <c r="AC4694">
        <v>0.1</v>
      </c>
    </row>
    <row r="4695" spans="13:29" x14ac:dyDescent="0.35">
      <c r="M4695" t="s">
        <v>44</v>
      </c>
      <c r="N4695">
        <v>1233749</v>
      </c>
      <c r="O4695" t="s">
        <v>6</v>
      </c>
      <c r="P4695">
        <v>52.373814381577702</v>
      </c>
      <c r="Q4695">
        <v>4.8987034941257104</v>
      </c>
      <c r="R4695" t="s">
        <v>45</v>
      </c>
      <c r="S4695">
        <v>415</v>
      </c>
      <c r="T4695">
        <v>171</v>
      </c>
      <c r="U4695">
        <v>1</v>
      </c>
      <c r="V4695">
        <v>0.02</v>
      </c>
      <c r="W4695">
        <v>278</v>
      </c>
      <c r="X4695">
        <v>907</v>
      </c>
      <c r="Y4695">
        <v>3</v>
      </c>
      <c r="Z4695" t="s">
        <v>46</v>
      </c>
      <c r="AA4695" t="s">
        <v>47</v>
      </c>
      <c r="AB4695">
        <v>70965</v>
      </c>
      <c r="AC4695">
        <v>0.1</v>
      </c>
    </row>
    <row r="4696" spans="13:29" x14ac:dyDescent="0.35">
      <c r="M4696" t="s">
        <v>44</v>
      </c>
      <c r="N4696">
        <v>1233809</v>
      </c>
      <c r="O4696" t="s">
        <v>6</v>
      </c>
      <c r="P4696">
        <v>52.373560260411402</v>
      </c>
      <c r="Q4696">
        <v>4.8993808263573397</v>
      </c>
      <c r="R4696" t="s">
        <v>45</v>
      </c>
      <c r="S4696">
        <v>475</v>
      </c>
      <c r="T4696">
        <v>182</v>
      </c>
      <c r="U4696">
        <v>8</v>
      </c>
      <c r="V4696">
        <v>0.25</v>
      </c>
      <c r="W4696">
        <v>177</v>
      </c>
      <c r="X4696">
        <v>908</v>
      </c>
      <c r="Y4696">
        <v>3</v>
      </c>
      <c r="Z4696" t="s">
        <v>46</v>
      </c>
      <c r="AA4696" t="s">
        <v>47</v>
      </c>
      <c r="AB4696">
        <v>86450</v>
      </c>
      <c r="AC4696">
        <v>0.1</v>
      </c>
    </row>
    <row r="4697" spans="13:29" x14ac:dyDescent="0.35">
      <c r="M4697" t="s">
        <v>44</v>
      </c>
      <c r="N4697">
        <v>1233879</v>
      </c>
      <c r="O4697" t="s">
        <v>6</v>
      </c>
      <c r="P4697">
        <v>52.372321154906501</v>
      </c>
      <c r="Q4697">
        <v>4.8987861355829603</v>
      </c>
      <c r="R4697" t="s">
        <v>45</v>
      </c>
      <c r="S4697">
        <v>480</v>
      </c>
      <c r="T4697">
        <v>182</v>
      </c>
      <c r="U4697">
        <v>4</v>
      </c>
      <c r="V4697">
        <v>0.14000000000000001</v>
      </c>
      <c r="W4697">
        <v>138</v>
      </c>
      <c r="X4697">
        <v>909</v>
      </c>
      <c r="Y4697">
        <v>3</v>
      </c>
      <c r="Z4697" t="s">
        <v>46</v>
      </c>
      <c r="AA4697" t="s">
        <v>47</v>
      </c>
      <c r="AB4697">
        <v>87360</v>
      </c>
      <c r="AC4697">
        <v>0.1</v>
      </c>
    </row>
    <row r="4698" spans="13:29" x14ac:dyDescent="0.35">
      <c r="M4698" t="s">
        <v>44</v>
      </c>
      <c r="N4698">
        <v>1237639</v>
      </c>
      <c r="O4698" t="s">
        <v>6</v>
      </c>
      <c r="P4698">
        <v>52.374473638871301</v>
      </c>
      <c r="Q4698">
        <v>4.9001756795306202</v>
      </c>
      <c r="R4698" t="s">
        <v>45</v>
      </c>
      <c r="S4698">
        <v>650</v>
      </c>
      <c r="T4698">
        <v>183</v>
      </c>
      <c r="U4698">
        <v>4</v>
      </c>
      <c r="V4698">
        <v>0.14000000000000001</v>
      </c>
      <c r="W4698">
        <v>316</v>
      </c>
      <c r="X4698">
        <v>911</v>
      </c>
      <c r="Y4698">
        <v>3</v>
      </c>
      <c r="Z4698" t="s">
        <v>46</v>
      </c>
      <c r="AA4698" t="s">
        <v>47</v>
      </c>
      <c r="AB4698">
        <v>118950</v>
      </c>
      <c r="AC4698">
        <v>0.1</v>
      </c>
    </row>
    <row r="4699" spans="13:29" x14ac:dyDescent="0.35">
      <c r="M4699" t="s">
        <v>44</v>
      </c>
      <c r="N4699">
        <v>1238420</v>
      </c>
      <c r="O4699" t="s">
        <v>6</v>
      </c>
      <c r="P4699">
        <v>52.371892318512501</v>
      </c>
      <c r="Q4699">
        <v>4.8976663359112402</v>
      </c>
      <c r="R4699" t="s">
        <v>45</v>
      </c>
      <c r="S4699">
        <v>415</v>
      </c>
      <c r="T4699">
        <v>183</v>
      </c>
      <c r="U4699">
        <v>0</v>
      </c>
      <c r="W4699">
        <v>333</v>
      </c>
      <c r="X4699">
        <v>914</v>
      </c>
      <c r="Y4699">
        <v>3</v>
      </c>
      <c r="Z4699" t="s">
        <v>46</v>
      </c>
      <c r="AA4699" t="s">
        <v>47</v>
      </c>
      <c r="AB4699">
        <v>75945</v>
      </c>
      <c r="AC4699">
        <v>0.1</v>
      </c>
    </row>
    <row r="4700" spans="13:29" x14ac:dyDescent="0.35">
      <c r="M4700" t="s">
        <v>44</v>
      </c>
      <c r="N4700">
        <v>1256281</v>
      </c>
      <c r="O4700" t="s">
        <v>6</v>
      </c>
      <c r="P4700">
        <v>52.371203293183797</v>
      </c>
      <c r="Q4700">
        <v>4.8782173340386397</v>
      </c>
      <c r="R4700" t="s">
        <v>45</v>
      </c>
      <c r="S4700">
        <v>125</v>
      </c>
      <c r="T4700">
        <v>187</v>
      </c>
      <c r="U4700">
        <v>3</v>
      </c>
      <c r="V4700">
        <v>0.05</v>
      </c>
      <c r="W4700">
        <v>66</v>
      </c>
      <c r="X4700">
        <v>925</v>
      </c>
      <c r="Y4700">
        <v>3</v>
      </c>
      <c r="Z4700" t="s">
        <v>46</v>
      </c>
      <c r="AA4700" t="s">
        <v>47</v>
      </c>
      <c r="AB4700">
        <v>23375</v>
      </c>
      <c r="AC4700">
        <v>0.1</v>
      </c>
    </row>
    <row r="4701" spans="13:29" x14ac:dyDescent="0.35">
      <c r="M4701" t="s">
        <v>44</v>
      </c>
      <c r="N4701">
        <v>1410146</v>
      </c>
      <c r="O4701" t="s">
        <v>6</v>
      </c>
      <c r="P4701">
        <v>52.373625967511202</v>
      </c>
      <c r="Q4701">
        <v>4.87605157489158</v>
      </c>
      <c r="R4701" t="s">
        <v>45</v>
      </c>
      <c r="S4701">
        <v>150</v>
      </c>
      <c r="T4701">
        <v>181</v>
      </c>
      <c r="U4701">
        <v>36</v>
      </c>
      <c r="V4701">
        <v>0.63</v>
      </c>
      <c r="W4701">
        <v>96</v>
      </c>
      <c r="X4701">
        <v>1056</v>
      </c>
      <c r="Y4701">
        <v>3</v>
      </c>
      <c r="Z4701" t="s">
        <v>46</v>
      </c>
      <c r="AA4701" t="s">
        <v>47</v>
      </c>
      <c r="AB4701">
        <v>27150</v>
      </c>
      <c r="AC4701">
        <v>0.1</v>
      </c>
    </row>
    <row r="4702" spans="13:29" x14ac:dyDescent="0.35">
      <c r="M4702" t="s">
        <v>44</v>
      </c>
      <c r="N4702">
        <v>1528318</v>
      </c>
      <c r="O4702" t="s">
        <v>6</v>
      </c>
      <c r="P4702">
        <v>52.370401821628597</v>
      </c>
      <c r="Q4702">
        <v>4.8811024680167501</v>
      </c>
      <c r="R4702" t="s">
        <v>45</v>
      </c>
      <c r="S4702">
        <v>155</v>
      </c>
      <c r="T4702">
        <v>183</v>
      </c>
      <c r="U4702">
        <v>58</v>
      </c>
      <c r="V4702">
        <v>0.91</v>
      </c>
      <c r="W4702">
        <v>126</v>
      </c>
      <c r="X4702">
        <v>1129</v>
      </c>
      <c r="Y4702">
        <v>3</v>
      </c>
      <c r="Z4702" t="s">
        <v>46</v>
      </c>
      <c r="AA4702" t="s">
        <v>47</v>
      </c>
      <c r="AB4702">
        <v>28365</v>
      </c>
      <c r="AC4702">
        <v>0.1</v>
      </c>
    </row>
    <row r="4703" spans="13:29" x14ac:dyDescent="0.35">
      <c r="M4703" t="s">
        <v>44</v>
      </c>
      <c r="N4703">
        <v>1768240</v>
      </c>
      <c r="O4703" t="s">
        <v>6</v>
      </c>
      <c r="P4703">
        <v>52.3795091401851</v>
      </c>
      <c r="Q4703">
        <v>4.8935288160755404</v>
      </c>
      <c r="R4703" t="s">
        <v>45</v>
      </c>
      <c r="S4703">
        <v>150</v>
      </c>
      <c r="T4703">
        <v>321</v>
      </c>
      <c r="U4703">
        <v>69</v>
      </c>
      <c r="V4703">
        <v>1.38</v>
      </c>
      <c r="W4703">
        <v>1</v>
      </c>
      <c r="X4703">
        <v>1253</v>
      </c>
      <c r="Y4703">
        <v>3</v>
      </c>
      <c r="Z4703" t="s">
        <v>46</v>
      </c>
      <c r="AA4703" t="s">
        <v>47</v>
      </c>
      <c r="AB4703">
        <v>48150</v>
      </c>
      <c r="AC4703">
        <v>0.1</v>
      </c>
    </row>
    <row r="4704" spans="13:29" x14ac:dyDescent="0.35">
      <c r="M4704" t="s">
        <v>44</v>
      </c>
      <c r="N4704">
        <v>1904291</v>
      </c>
      <c r="O4704" t="s">
        <v>6</v>
      </c>
      <c r="P4704">
        <v>52.386787659194603</v>
      </c>
      <c r="Q4704">
        <v>4.8871063463177098</v>
      </c>
      <c r="R4704" t="s">
        <v>45</v>
      </c>
      <c r="S4704">
        <v>105</v>
      </c>
      <c r="T4704">
        <v>362</v>
      </c>
      <c r="U4704">
        <v>78</v>
      </c>
      <c r="V4704">
        <v>1.3</v>
      </c>
      <c r="W4704">
        <v>3</v>
      </c>
      <c r="X4704">
        <v>1336</v>
      </c>
      <c r="Y4704">
        <v>3</v>
      </c>
      <c r="Z4704" t="s">
        <v>46</v>
      </c>
      <c r="AA4704" t="s">
        <v>47</v>
      </c>
      <c r="AB4704">
        <v>38010</v>
      </c>
      <c r="AC4704">
        <v>0.1</v>
      </c>
    </row>
    <row r="4705" spans="13:29" x14ac:dyDescent="0.35">
      <c r="M4705" t="s">
        <v>44</v>
      </c>
      <c r="N4705">
        <v>1922767</v>
      </c>
      <c r="O4705" t="s">
        <v>6</v>
      </c>
      <c r="P4705">
        <v>52.369435461953003</v>
      </c>
      <c r="Q4705">
        <v>4.8811754331037696</v>
      </c>
      <c r="R4705" t="s">
        <v>45</v>
      </c>
      <c r="S4705">
        <v>200</v>
      </c>
      <c r="T4705">
        <v>282</v>
      </c>
      <c r="U4705">
        <v>33</v>
      </c>
      <c r="V4705">
        <v>0.59</v>
      </c>
      <c r="W4705">
        <v>30</v>
      </c>
      <c r="X4705">
        <v>1345</v>
      </c>
      <c r="Y4705">
        <v>3</v>
      </c>
      <c r="Z4705" t="s">
        <v>46</v>
      </c>
      <c r="AA4705" t="s">
        <v>47</v>
      </c>
      <c r="AB4705">
        <v>56400</v>
      </c>
      <c r="AC4705">
        <v>0.1</v>
      </c>
    </row>
    <row r="4706" spans="13:29" x14ac:dyDescent="0.35">
      <c r="M4706" t="s">
        <v>44</v>
      </c>
      <c r="N4706">
        <v>2009822</v>
      </c>
      <c r="O4706" t="s">
        <v>6</v>
      </c>
      <c r="P4706">
        <v>52.369352119782398</v>
      </c>
      <c r="Q4706">
        <v>4.8779262724412398</v>
      </c>
      <c r="R4706" t="s">
        <v>45</v>
      </c>
      <c r="S4706">
        <v>240</v>
      </c>
      <c r="T4706">
        <v>149</v>
      </c>
      <c r="U4706">
        <v>22</v>
      </c>
      <c r="V4706">
        <v>0.37</v>
      </c>
      <c r="W4706">
        <v>2</v>
      </c>
      <c r="X4706">
        <v>1404</v>
      </c>
      <c r="Y4706">
        <v>3</v>
      </c>
      <c r="Z4706" t="s">
        <v>46</v>
      </c>
      <c r="AA4706" t="s">
        <v>47</v>
      </c>
      <c r="AB4706">
        <v>35760</v>
      </c>
      <c r="AC4706">
        <v>0.1</v>
      </c>
    </row>
    <row r="4707" spans="13:29" x14ac:dyDescent="0.35">
      <c r="M4707" t="s">
        <v>44</v>
      </c>
      <c r="N4707">
        <v>2224736</v>
      </c>
      <c r="O4707" t="s">
        <v>6</v>
      </c>
      <c r="P4707">
        <v>52.376990427756503</v>
      </c>
      <c r="Q4707">
        <v>4.8935043110329</v>
      </c>
      <c r="R4707" t="s">
        <v>45</v>
      </c>
      <c r="S4707">
        <v>349</v>
      </c>
      <c r="T4707">
        <v>89</v>
      </c>
      <c r="U4707">
        <v>51</v>
      </c>
      <c r="V4707">
        <v>0.87</v>
      </c>
      <c r="W4707">
        <v>302</v>
      </c>
      <c r="X4707">
        <v>1527</v>
      </c>
      <c r="Y4707">
        <v>3</v>
      </c>
      <c r="Z4707" t="s">
        <v>46</v>
      </c>
      <c r="AA4707" t="s">
        <v>47</v>
      </c>
      <c r="AB4707">
        <v>31061</v>
      </c>
      <c r="AC4707">
        <v>0.1</v>
      </c>
    </row>
    <row r="4708" spans="13:29" x14ac:dyDescent="0.35">
      <c r="M4708" t="s">
        <v>44</v>
      </c>
      <c r="N4708">
        <v>2295460</v>
      </c>
      <c r="O4708" t="s">
        <v>6</v>
      </c>
      <c r="P4708">
        <v>52.373344160247399</v>
      </c>
      <c r="Q4708">
        <v>4.8949331034121997</v>
      </c>
      <c r="R4708" t="s">
        <v>45</v>
      </c>
      <c r="S4708">
        <v>225</v>
      </c>
      <c r="T4708">
        <v>4</v>
      </c>
      <c r="U4708">
        <v>24</v>
      </c>
      <c r="V4708">
        <v>0.47</v>
      </c>
      <c r="W4708">
        <v>359</v>
      </c>
      <c r="X4708">
        <v>1550</v>
      </c>
      <c r="Y4708">
        <v>3</v>
      </c>
      <c r="Z4708" t="s">
        <v>46</v>
      </c>
      <c r="AA4708" t="s">
        <v>47</v>
      </c>
      <c r="AB4708">
        <v>900</v>
      </c>
      <c r="AC4708">
        <v>0.1</v>
      </c>
    </row>
    <row r="4709" spans="13:29" x14ac:dyDescent="0.35">
      <c r="M4709" t="s">
        <v>44</v>
      </c>
      <c r="N4709">
        <v>2368869</v>
      </c>
      <c r="O4709" t="s">
        <v>6</v>
      </c>
      <c r="P4709">
        <v>52.385100877558003</v>
      </c>
      <c r="Q4709">
        <v>4.8866495668769598</v>
      </c>
      <c r="R4709" t="s">
        <v>45</v>
      </c>
      <c r="S4709">
        <v>250</v>
      </c>
      <c r="T4709">
        <v>293</v>
      </c>
      <c r="U4709">
        <v>23</v>
      </c>
      <c r="V4709">
        <v>0.41</v>
      </c>
      <c r="W4709">
        <v>2</v>
      </c>
      <c r="X4709">
        <v>1580</v>
      </c>
      <c r="Y4709">
        <v>3</v>
      </c>
      <c r="Z4709" t="s">
        <v>46</v>
      </c>
      <c r="AA4709" t="s">
        <v>47</v>
      </c>
      <c r="AB4709">
        <v>73250</v>
      </c>
      <c r="AC4709">
        <v>0.1</v>
      </c>
    </row>
    <row r="4710" spans="13:29" x14ac:dyDescent="0.35">
      <c r="M4710" t="s">
        <v>44</v>
      </c>
      <c r="N4710">
        <v>2469968</v>
      </c>
      <c r="O4710" t="s">
        <v>6</v>
      </c>
      <c r="P4710">
        <v>52.382299464825898</v>
      </c>
      <c r="Q4710">
        <v>4.8820147166600698</v>
      </c>
      <c r="R4710" t="s">
        <v>45</v>
      </c>
      <c r="S4710">
        <v>675</v>
      </c>
      <c r="T4710">
        <v>28</v>
      </c>
      <c r="U4710">
        <v>26</v>
      </c>
      <c r="V4710">
        <v>0.45</v>
      </c>
      <c r="W4710">
        <v>58</v>
      </c>
      <c r="X4710">
        <v>1627</v>
      </c>
      <c r="Y4710">
        <v>3</v>
      </c>
      <c r="Z4710" t="s">
        <v>46</v>
      </c>
      <c r="AA4710" t="s">
        <v>47</v>
      </c>
      <c r="AB4710">
        <v>18900</v>
      </c>
      <c r="AC4710">
        <v>0.1</v>
      </c>
    </row>
    <row r="4711" spans="13:29" x14ac:dyDescent="0.35">
      <c r="M4711" t="s">
        <v>44</v>
      </c>
      <c r="N4711">
        <v>2573607</v>
      </c>
      <c r="O4711" t="s">
        <v>6</v>
      </c>
      <c r="P4711">
        <v>52.371326679628901</v>
      </c>
      <c r="Q4711">
        <v>4.8751559246214402</v>
      </c>
      <c r="R4711" t="s">
        <v>45</v>
      </c>
      <c r="S4711">
        <v>99</v>
      </c>
      <c r="T4711">
        <v>361</v>
      </c>
      <c r="U4711">
        <v>18</v>
      </c>
      <c r="V4711">
        <v>0.32</v>
      </c>
      <c r="W4711">
        <v>4</v>
      </c>
      <c r="X4711">
        <v>1676</v>
      </c>
      <c r="Y4711">
        <v>3</v>
      </c>
      <c r="Z4711" t="s">
        <v>46</v>
      </c>
      <c r="AA4711" t="s">
        <v>47</v>
      </c>
      <c r="AB4711">
        <v>35739</v>
      </c>
      <c r="AC4711">
        <v>0.1</v>
      </c>
    </row>
    <row r="4712" spans="13:29" x14ac:dyDescent="0.35">
      <c r="M4712" t="s">
        <v>44</v>
      </c>
      <c r="N4712">
        <v>2633912</v>
      </c>
      <c r="O4712" t="s">
        <v>6</v>
      </c>
      <c r="P4712">
        <v>52.384246572157799</v>
      </c>
      <c r="Q4712">
        <v>4.8834884608179596</v>
      </c>
      <c r="R4712" t="s">
        <v>45</v>
      </c>
      <c r="S4712">
        <v>136</v>
      </c>
      <c r="T4712">
        <v>283</v>
      </c>
      <c r="U4712">
        <v>59</v>
      </c>
      <c r="V4712">
        <v>1.1499999999999999</v>
      </c>
      <c r="W4712">
        <v>87</v>
      </c>
      <c r="X4712">
        <v>1699</v>
      </c>
      <c r="Y4712">
        <v>3</v>
      </c>
      <c r="Z4712" t="s">
        <v>46</v>
      </c>
      <c r="AA4712" t="s">
        <v>47</v>
      </c>
      <c r="AB4712">
        <v>38488</v>
      </c>
      <c r="AC4712">
        <v>0.1</v>
      </c>
    </row>
    <row r="4713" spans="13:29" x14ac:dyDescent="0.35">
      <c r="M4713" t="s">
        <v>44</v>
      </c>
      <c r="N4713">
        <v>2836610</v>
      </c>
      <c r="O4713" t="s">
        <v>6</v>
      </c>
      <c r="P4713">
        <v>52.379088644151203</v>
      </c>
      <c r="Q4713">
        <v>4.8972928537465901</v>
      </c>
      <c r="R4713" t="s">
        <v>45</v>
      </c>
      <c r="S4713">
        <v>159</v>
      </c>
      <c r="T4713">
        <v>44</v>
      </c>
      <c r="U4713">
        <v>46</v>
      </c>
      <c r="V4713">
        <v>0.82</v>
      </c>
      <c r="W4713">
        <v>284</v>
      </c>
      <c r="X4713">
        <v>1808</v>
      </c>
      <c r="Y4713">
        <v>3</v>
      </c>
      <c r="Z4713" t="s">
        <v>46</v>
      </c>
      <c r="AA4713" t="s">
        <v>47</v>
      </c>
      <c r="AB4713">
        <v>6996</v>
      </c>
      <c r="AC4713">
        <v>0.1</v>
      </c>
    </row>
    <row r="4714" spans="13:29" x14ac:dyDescent="0.35">
      <c r="M4714" t="s">
        <v>44</v>
      </c>
      <c r="N4714">
        <v>2977065</v>
      </c>
      <c r="O4714" t="s">
        <v>6</v>
      </c>
      <c r="P4714">
        <v>52.375025870966802</v>
      </c>
      <c r="Q4714">
        <v>4.8917867664408101</v>
      </c>
      <c r="R4714" t="s">
        <v>45</v>
      </c>
      <c r="S4714">
        <v>350</v>
      </c>
      <c r="T4714">
        <v>28</v>
      </c>
      <c r="U4714">
        <v>47</v>
      </c>
      <c r="V4714">
        <v>0.86</v>
      </c>
      <c r="W4714">
        <v>334</v>
      </c>
      <c r="X4714">
        <v>1879</v>
      </c>
      <c r="Y4714">
        <v>3</v>
      </c>
      <c r="Z4714" t="s">
        <v>46</v>
      </c>
      <c r="AA4714" t="s">
        <v>47</v>
      </c>
      <c r="AB4714">
        <v>9800</v>
      </c>
      <c r="AC4714">
        <v>0.1</v>
      </c>
    </row>
    <row r="4715" spans="13:29" x14ac:dyDescent="0.35">
      <c r="M4715" t="s">
        <v>44</v>
      </c>
      <c r="N4715">
        <v>3106890</v>
      </c>
      <c r="O4715" t="s">
        <v>6</v>
      </c>
      <c r="P4715">
        <v>52.383137216844602</v>
      </c>
      <c r="Q4715">
        <v>4.88251439625581</v>
      </c>
      <c r="R4715" t="s">
        <v>45</v>
      </c>
      <c r="S4715">
        <v>140</v>
      </c>
      <c r="T4715">
        <v>16</v>
      </c>
      <c r="U4715">
        <v>99</v>
      </c>
      <c r="V4715">
        <v>1.84</v>
      </c>
      <c r="W4715">
        <v>293</v>
      </c>
      <c r="X4715">
        <v>1953</v>
      </c>
      <c r="Y4715">
        <v>3</v>
      </c>
      <c r="Z4715" t="s">
        <v>46</v>
      </c>
      <c r="AA4715" t="s">
        <v>47</v>
      </c>
      <c r="AB4715">
        <v>2240</v>
      </c>
      <c r="AC4715">
        <v>0.1</v>
      </c>
    </row>
    <row r="4716" spans="13:29" x14ac:dyDescent="0.35">
      <c r="M4716" t="s">
        <v>44</v>
      </c>
      <c r="N4716">
        <v>3719416</v>
      </c>
      <c r="O4716" t="s">
        <v>6</v>
      </c>
      <c r="P4716">
        <v>52.375012420728901</v>
      </c>
      <c r="Q4716">
        <v>4.8805004567007204</v>
      </c>
      <c r="R4716" t="s">
        <v>45</v>
      </c>
      <c r="S4716">
        <v>229</v>
      </c>
      <c r="T4716">
        <v>182</v>
      </c>
      <c r="U4716">
        <v>31</v>
      </c>
      <c r="V4716">
        <v>0.59</v>
      </c>
      <c r="W4716">
        <v>65</v>
      </c>
      <c r="X4716">
        <v>2337</v>
      </c>
      <c r="Y4716">
        <v>3</v>
      </c>
      <c r="Z4716" t="s">
        <v>46</v>
      </c>
      <c r="AA4716" t="s">
        <v>47</v>
      </c>
      <c r="AB4716">
        <v>41678</v>
      </c>
      <c r="AC4716">
        <v>0.1</v>
      </c>
    </row>
    <row r="4717" spans="13:29" x14ac:dyDescent="0.35">
      <c r="M4717" t="s">
        <v>44</v>
      </c>
      <c r="N4717">
        <v>3734163</v>
      </c>
      <c r="O4717" t="s">
        <v>6</v>
      </c>
      <c r="P4717">
        <v>52.378230949373901</v>
      </c>
      <c r="Q4717">
        <v>4.8808146399348402</v>
      </c>
      <c r="R4717" t="s">
        <v>45</v>
      </c>
      <c r="S4717">
        <v>225</v>
      </c>
      <c r="T4717">
        <v>312</v>
      </c>
      <c r="U4717">
        <v>17</v>
      </c>
      <c r="V4717">
        <v>0.5</v>
      </c>
      <c r="W4717">
        <v>81</v>
      </c>
      <c r="X4717">
        <v>2351</v>
      </c>
      <c r="Y4717">
        <v>3</v>
      </c>
      <c r="Z4717" t="s">
        <v>46</v>
      </c>
      <c r="AA4717" t="s">
        <v>47</v>
      </c>
      <c r="AB4717">
        <v>70200</v>
      </c>
      <c r="AC4717">
        <v>0.1</v>
      </c>
    </row>
    <row r="4718" spans="13:29" x14ac:dyDescent="0.35">
      <c r="M4718" t="s">
        <v>44</v>
      </c>
      <c r="N4718">
        <v>4035170</v>
      </c>
      <c r="O4718" t="s">
        <v>6</v>
      </c>
      <c r="P4718">
        <v>52.377744908950604</v>
      </c>
      <c r="Q4718">
        <v>4.8860411151667797</v>
      </c>
      <c r="R4718" t="s">
        <v>45</v>
      </c>
      <c r="S4718">
        <v>220</v>
      </c>
      <c r="T4718">
        <v>266</v>
      </c>
      <c r="U4718">
        <v>31</v>
      </c>
      <c r="V4718">
        <v>0.61</v>
      </c>
      <c r="W4718">
        <v>131</v>
      </c>
      <c r="X4718">
        <v>2551</v>
      </c>
      <c r="Y4718">
        <v>3</v>
      </c>
      <c r="Z4718" t="s">
        <v>46</v>
      </c>
      <c r="AA4718" t="s">
        <v>47</v>
      </c>
      <c r="AB4718">
        <v>58520</v>
      </c>
      <c r="AC4718">
        <v>0.1</v>
      </c>
    </row>
    <row r="4719" spans="13:29" x14ac:dyDescent="0.35">
      <c r="M4719" t="s">
        <v>44</v>
      </c>
      <c r="N4719">
        <v>4096584</v>
      </c>
      <c r="O4719" t="s">
        <v>6</v>
      </c>
      <c r="P4719">
        <v>52.369532068233397</v>
      </c>
      <c r="Q4719">
        <v>4.8868237679193403</v>
      </c>
      <c r="R4719" t="s">
        <v>45</v>
      </c>
      <c r="S4719">
        <v>150</v>
      </c>
      <c r="T4719">
        <v>339</v>
      </c>
      <c r="U4719">
        <v>28</v>
      </c>
      <c r="V4719">
        <v>0.56000000000000005</v>
      </c>
      <c r="W4719">
        <v>68</v>
      </c>
      <c r="X4719">
        <v>2587</v>
      </c>
      <c r="Y4719">
        <v>3</v>
      </c>
      <c r="Z4719" t="s">
        <v>46</v>
      </c>
      <c r="AA4719" t="s">
        <v>47</v>
      </c>
      <c r="AB4719">
        <v>50850</v>
      </c>
      <c r="AC4719">
        <v>0.1</v>
      </c>
    </row>
    <row r="4720" spans="13:29" x14ac:dyDescent="0.35">
      <c r="M4720" t="s">
        <v>44</v>
      </c>
      <c r="N4720">
        <v>4460187</v>
      </c>
      <c r="O4720" t="s">
        <v>6</v>
      </c>
      <c r="P4720">
        <v>52.3849229706207</v>
      </c>
      <c r="Q4720">
        <v>4.8934801948458997</v>
      </c>
      <c r="R4720" t="s">
        <v>45</v>
      </c>
      <c r="S4720">
        <v>200</v>
      </c>
      <c r="T4720">
        <v>302</v>
      </c>
      <c r="U4720">
        <v>10</v>
      </c>
      <c r="V4720">
        <v>0.28999999999999998</v>
      </c>
      <c r="W4720">
        <v>54</v>
      </c>
      <c r="X4720">
        <v>2775</v>
      </c>
      <c r="Y4720">
        <v>3</v>
      </c>
      <c r="Z4720" t="s">
        <v>46</v>
      </c>
      <c r="AA4720" t="s">
        <v>47</v>
      </c>
      <c r="AB4720">
        <v>60400</v>
      </c>
      <c r="AC4720">
        <v>0.1</v>
      </c>
    </row>
    <row r="4721" spans="13:29" x14ac:dyDescent="0.35">
      <c r="M4721" t="s">
        <v>44</v>
      </c>
      <c r="N4721">
        <v>4776257</v>
      </c>
      <c r="O4721" t="s">
        <v>6</v>
      </c>
      <c r="P4721">
        <v>52.374400511309403</v>
      </c>
      <c r="Q4721">
        <v>4.8797326202717102</v>
      </c>
      <c r="R4721" t="s">
        <v>45</v>
      </c>
      <c r="S4721">
        <v>275</v>
      </c>
      <c r="T4721">
        <v>84</v>
      </c>
      <c r="U4721">
        <v>7</v>
      </c>
      <c r="V4721">
        <v>0.23</v>
      </c>
      <c r="W4721">
        <v>283</v>
      </c>
      <c r="X4721">
        <v>2952</v>
      </c>
      <c r="Y4721">
        <v>3</v>
      </c>
      <c r="Z4721" t="s">
        <v>46</v>
      </c>
      <c r="AA4721" t="s">
        <v>47</v>
      </c>
      <c r="AB4721">
        <v>23100</v>
      </c>
      <c r="AC4721">
        <v>0.1</v>
      </c>
    </row>
    <row r="4722" spans="13:29" x14ac:dyDescent="0.35">
      <c r="M4722" t="s">
        <v>44</v>
      </c>
      <c r="N4722">
        <v>5427271</v>
      </c>
      <c r="O4722" t="s">
        <v>6</v>
      </c>
      <c r="P4722">
        <v>52.372433115516898</v>
      </c>
      <c r="Q4722">
        <v>4.8782965168417398</v>
      </c>
      <c r="R4722" t="s">
        <v>45</v>
      </c>
      <c r="S4722">
        <v>150</v>
      </c>
      <c r="T4722">
        <v>37</v>
      </c>
      <c r="U4722">
        <v>70</v>
      </c>
      <c r="V4722">
        <v>1.53</v>
      </c>
      <c r="W4722">
        <v>24</v>
      </c>
      <c r="X4722">
        <v>3254</v>
      </c>
      <c r="Y4722">
        <v>3</v>
      </c>
      <c r="Z4722" t="s">
        <v>46</v>
      </c>
      <c r="AA4722" t="s">
        <v>47</v>
      </c>
      <c r="AB4722">
        <v>5550</v>
      </c>
      <c r="AC4722">
        <v>0.1</v>
      </c>
    </row>
    <row r="4723" spans="13:29" x14ac:dyDescent="0.35">
      <c r="M4723" t="s">
        <v>44</v>
      </c>
      <c r="N4723">
        <v>5493442</v>
      </c>
      <c r="O4723" t="s">
        <v>6</v>
      </c>
      <c r="P4723">
        <v>52.381197132211497</v>
      </c>
      <c r="Q4723">
        <v>4.8825696015318796</v>
      </c>
      <c r="R4723" t="s">
        <v>45</v>
      </c>
      <c r="S4723">
        <v>150</v>
      </c>
      <c r="T4723">
        <v>240</v>
      </c>
      <c r="U4723">
        <v>43</v>
      </c>
      <c r="V4723">
        <v>0.96</v>
      </c>
      <c r="W4723">
        <v>149</v>
      </c>
      <c r="X4723">
        <v>3284</v>
      </c>
      <c r="Y4723">
        <v>3</v>
      </c>
      <c r="Z4723" t="s">
        <v>46</v>
      </c>
      <c r="AA4723" t="s">
        <v>47</v>
      </c>
      <c r="AB4723">
        <v>36000</v>
      </c>
      <c r="AC4723">
        <v>0.1</v>
      </c>
    </row>
    <row r="4724" spans="13:29" x14ac:dyDescent="0.35">
      <c r="M4724" t="s">
        <v>44</v>
      </c>
      <c r="N4724">
        <v>5494065</v>
      </c>
      <c r="O4724" t="s">
        <v>6</v>
      </c>
      <c r="P4724">
        <v>52.369612991473502</v>
      </c>
      <c r="Q4724">
        <v>4.8822983334078804</v>
      </c>
      <c r="R4724" t="s">
        <v>45</v>
      </c>
      <c r="S4724">
        <v>195</v>
      </c>
      <c r="T4724">
        <v>359</v>
      </c>
      <c r="U4724">
        <v>24</v>
      </c>
      <c r="V4724">
        <v>0.61</v>
      </c>
      <c r="W4724">
        <v>16</v>
      </c>
      <c r="X4724">
        <v>3285</v>
      </c>
      <c r="Y4724">
        <v>3</v>
      </c>
      <c r="Z4724" t="s">
        <v>46</v>
      </c>
      <c r="AA4724" t="s">
        <v>47</v>
      </c>
      <c r="AB4724">
        <v>70005</v>
      </c>
      <c r="AC4724">
        <v>0.1</v>
      </c>
    </row>
    <row r="4725" spans="13:29" x14ac:dyDescent="0.35">
      <c r="M4725" t="s">
        <v>44</v>
      </c>
      <c r="N4725">
        <v>5617321</v>
      </c>
      <c r="O4725" t="s">
        <v>6</v>
      </c>
      <c r="P4725">
        <v>52.3753294645228</v>
      </c>
      <c r="Q4725">
        <v>4.8897991013256199</v>
      </c>
      <c r="R4725" t="s">
        <v>45</v>
      </c>
      <c r="S4725">
        <v>150</v>
      </c>
      <c r="T4725">
        <v>338</v>
      </c>
      <c r="U4725">
        <v>225</v>
      </c>
      <c r="V4725">
        <v>5.08</v>
      </c>
      <c r="W4725">
        <v>74</v>
      </c>
      <c r="X4725">
        <v>3330</v>
      </c>
      <c r="Y4725">
        <v>3</v>
      </c>
      <c r="Z4725" t="s">
        <v>46</v>
      </c>
      <c r="AA4725" t="s">
        <v>47</v>
      </c>
      <c r="AB4725">
        <v>50700</v>
      </c>
      <c r="AC4725">
        <v>0.1</v>
      </c>
    </row>
    <row r="4726" spans="13:29" x14ac:dyDescent="0.35">
      <c r="M4726" t="s">
        <v>44</v>
      </c>
      <c r="N4726">
        <v>5918331</v>
      </c>
      <c r="O4726" t="s">
        <v>6</v>
      </c>
      <c r="P4726">
        <v>52.373380679438</v>
      </c>
      <c r="Q4726">
        <v>4.8797528877273404</v>
      </c>
      <c r="R4726" t="s">
        <v>45</v>
      </c>
      <c r="S4726">
        <v>130</v>
      </c>
      <c r="T4726">
        <v>343</v>
      </c>
      <c r="U4726">
        <v>44</v>
      </c>
      <c r="V4726">
        <v>1.02</v>
      </c>
      <c r="W4726">
        <v>22</v>
      </c>
      <c r="X4726">
        <v>3496</v>
      </c>
      <c r="Y4726">
        <v>3</v>
      </c>
      <c r="Z4726" t="s">
        <v>46</v>
      </c>
      <c r="AA4726" t="s">
        <v>47</v>
      </c>
      <c r="AB4726">
        <v>44590</v>
      </c>
      <c r="AC4726">
        <v>0.1</v>
      </c>
    </row>
    <row r="4727" spans="13:29" x14ac:dyDescent="0.35">
      <c r="M4727" t="s">
        <v>44</v>
      </c>
      <c r="N4727">
        <v>6260326</v>
      </c>
      <c r="O4727" t="s">
        <v>6</v>
      </c>
      <c r="P4727">
        <v>52.372895349363297</v>
      </c>
      <c r="Q4727">
        <v>4.87644196452547</v>
      </c>
      <c r="R4727" t="s">
        <v>45</v>
      </c>
      <c r="S4727">
        <v>250</v>
      </c>
      <c r="T4727">
        <v>355</v>
      </c>
      <c r="U4727">
        <v>22</v>
      </c>
      <c r="V4727">
        <v>0.53</v>
      </c>
      <c r="W4727">
        <v>7</v>
      </c>
      <c r="X4727">
        <v>3745</v>
      </c>
      <c r="Y4727">
        <v>3</v>
      </c>
      <c r="Z4727" t="s">
        <v>46</v>
      </c>
      <c r="AA4727" t="s">
        <v>47</v>
      </c>
      <c r="AB4727">
        <v>88750</v>
      </c>
      <c r="AC4727">
        <v>0.1</v>
      </c>
    </row>
    <row r="4728" spans="13:29" x14ac:dyDescent="0.35">
      <c r="M4728" t="s">
        <v>44</v>
      </c>
      <c r="N4728">
        <v>6295233</v>
      </c>
      <c r="O4728" t="s">
        <v>6</v>
      </c>
      <c r="P4728">
        <v>52.375842287455001</v>
      </c>
      <c r="Q4728">
        <v>4.8937422919318596</v>
      </c>
      <c r="R4728" t="s">
        <v>45</v>
      </c>
      <c r="S4728">
        <v>230</v>
      </c>
      <c r="T4728">
        <v>351</v>
      </c>
      <c r="U4728">
        <v>79</v>
      </c>
      <c r="V4728">
        <v>1.83</v>
      </c>
      <c r="W4728">
        <v>16</v>
      </c>
      <c r="X4728">
        <v>3766</v>
      </c>
      <c r="Y4728">
        <v>3</v>
      </c>
      <c r="Z4728" t="s">
        <v>46</v>
      </c>
      <c r="AA4728" t="s">
        <v>47</v>
      </c>
      <c r="AB4728">
        <v>80730</v>
      </c>
      <c r="AC4728">
        <v>0.1</v>
      </c>
    </row>
    <row r="4729" spans="13:29" x14ac:dyDescent="0.35">
      <c r="M4729" t="s">
        <v>44</v>
      </c>
      <c r="N4729">
        <v>6297430</v>
      </c>
      <c r="O4729" t="s">
        <v>6</v>
      </c>
      <c r="P4729">
        <v>52.385790131074302</v>
      </c>
      <c r="Q4729">
        <v>4.8914848020559702</v>
      </c>
      <c r="R4729" t="s">
        <v>45</v>
      </c>
      <c r="S4729">
        <v>105</v>
      </c>
      <c r="T4729">
        <v>323</v>
      </c>
      <c r="U4729">
        <v>176</v>
      </c>
      <c r="V4729">
        <v>4.1100000000000003</v>
      </c>
      <c r="W4729">
        <v>47</v>
      </c>
      <c r="X4729">
        <v>3770</v>
      </c>
      <c r="Y4729">
        <v>3</v>
      </c>
      <c r="Z4729" t="s">
        <v>46</v>
      </c>
      <c r="AA4729" t="s">
        <v>47</v>
      </c>
      <c r="AB4729">
        <v>33915</v>
      </c>
      <c r="AC4729">
        <v>0.1</v>
      </c>
    </row>
    <row r="4730" spans="13:29" x14ac:dyDescent="0.35">
      <c r="M4730" t="s">
        <v>44</v>
      </c>
      <c r="N4730">
        <v>6332902</v>
      </c>
      <c r="O4730" t="s">
        <v>6</v>
      </c>
      <c r="P4730">
        <v>52.382837468349997</v>
      </c>
      <c r="Q4730">
        <v>4.8879402256707403</v>
      </c>
      <c r="R4730" t="s">
        <v>45</v>
      </c>
      <c r="S4730">
        <v>185</v>
      </c>
      <c r="T4730">
        <v>238</v>
      </c>
      <c r="U4730">
        <v>22</v>
      </c>
      <c r="V4730">
        <v>0.51</v>
      </c>
      <c r="W4730">
        <v>68</v>
      </c>
      <c r="X4730">
        <v>3797</v>
      </c>
      <c r="Y4730">
        <v>3</v>
      </c>
      <c r="Z4730" t="s">
        <v>46</v>
      </c>
      <c r="AA4730" t="s">
        <v>47</v>
      </c>
      <c r="AB4730">
        <v>44030</v>
      </c>
      <c r="AC4730">
        <v>0.1</v>
      </c>
    </row>
    <row r="4731" spans="13:29" x14ac:dyDescent="0.35">
      <c r="M4731" t="s">
        <v>44</v>
      </c>
      <c r="N4731">
        <v>6653915</v>
      </c>
      <c r="O4731" t="s">
        <v>6</v>
      </c>
      <c r="P4731">
        <v>52.380305227827499</v>
      </c>
      <c r="Q4731">
        <v>4.8841525513992901</v>
      </c>
      <c r="R4731" t="s">
        <v>45</v>
      </c>
      <c r="S4731">
        <v>450</v>
      </c>
      <c r="T4731">
        <v>10</v>
      </c>
      <c r="U4731">
        <v>25</v>
      </c>
      <c r="V4731">
        <v>0.59</v>
      </c>
      <c r="W4731">
        <v>362</v>
      </c>
      <c r="X4731">
        <v>4012</v>
      </c>
      <c r="Y4731">
        <v>3</v>
      </c>
      <c r="Z4731" t="s">
        <v>46</v>
      </c>
      <c r="AA4731" t="s">
        <v>47</v>
      </c>
      <c r="AB4731">
        <v>4500</v>
      </c>
      <c r="AC4731">
        <v>0.1</v>
      </c>
    </row>
    <row r="4732" spans="13:29" x14ac:dyDescent="0.35">
      <c r="M4732" t="s">
        <v>44</v>
      </c>
      <c r="N4732">
        <v>6736905</v>
      </c>
      <c r="O4732" t="s">
        <v>6</v>
      </c>
      <c r="P4732">
        <v>52.380425301725602</v>
      </c>
      <c r="Q4732">
        <v>4.8859674817436902</v>
      </c>
      <c r="R4732" t="s">
        <v>45</v>
      </c>
      <c r="S4732">
        <v>140</v>
      </c>
      <c r="T4732">
        <v>99</v>
      </c>
      <c r="U4732">
        <v>18</v>
      </c>
      <c r="V4732">
        <v>0.43</v>
      </c>
      <c r="W4732">
        <v>243</v>
      </c>
      <c r="X4732">
        <v>4071</v>
      </c>
      <c r="Y4732">
        <v>3</v>
      </c>
      <c r="Z4732" t="s">
        <v>46</v>
      </c>
      <c r="AA4732" t="s">
        <v>47</v>
      </c>
      <c r="AB4732">
        <v>13860</v>
      </c>
      <c r="AC4732">
        <v>0.1</v>
      </c>
    </row>
    <row r="4733" spans="13:29" x14ac:dyDescent="0.35">
      <c r="M4733" t="s">
        <v>44</v>
      </c>
      <c r="N4733">
        <v>6922393</v>
      </c>
      <c r="O4733" t="s">
        <v>6</v>
      </c>
      <c r="P4733">
        <v>52.3700290616503</v>
      </c>
      <c r="Q4733">
        <v>4.8786422940345497</v>
      </c>
      <c r="R4733" t="s">
        <v>45</v>
      </c>
      <c r="S4733">
        <v>235</v>
      </c>
      <c r="T4733">
        <v>358</v>
      </c>
      <c r="U4733">
        <v>15</v>
      </c>
      <c r="V4733">
        <v>0.36</v>
      </c>
      <c r="W4733">
        <v>10</v>
      </c>
      <c r="X4733">
        <v>4197</v>
      </c>
      <c r="Y4733">
        <v>3</v>
      </c>
      <c r="Z4733" t="s">
        <v>46</v>
      </c>
      <c r="AA4733" t="s">
        <v>47</v>
      </c>
      <c r="AB4733">
        <v>84130</v>
      </c>
      <c r="AC4733">
        <v>0.1</v>
      </c>
    </row>
    <row r="4734" spans="13:29" x14ac:dyDescent="0.35">
      <c r="M4734" t="s">
        <v>44</v>
      </c>
      <c r="N4734">
        <v>7249071</v>
      </c>
      <c r="O4734" t="s">
        <v>6</v>
      </c>
      <c r="P4734">
        <v>52.377857052989398</v>
      </c>
      <c r="Q4734">
        <v>4.8804511911654203</v>
      </c>
      <c r="R4734" t="s">
        <v>45</v>
      </c>
      <c r="S4734">
        <v>199</v>
      </c>
      <c r="T4734">
        <v>361</v>
      </c>
      <c r="U4734">
        <v>23</v>
      </c>
      <c r="V4734">
        <v>0.56999999999999995</v>
      </c>
      <c r="W4734">
        <v>15</v>
      </c>
      <c r="X4734">
        <v>4392</v>
      </c>
      <c r="Y4734">
        <v>3</v>
      </c>
      <c r="Z4734" t="s">
        <v>46</v>
      </c>
      <c r="AA4734" t="s">
        <v>47</v>
      </c>
      <c r="AB4734">
        <v>71839</v>
      </c>
      <c r="AC4734">
        <v>0.1</v>
      </c>
    </row>
    <row r="4735" spans="13:29" x14ac:dyDescent="0.35">
      <c r="M4735" t="s">
        <v>44</v>
      </c>
      <c r="N4735">
        <v>7297044</v>
      </c>
      <c r="O4735" t="s">
        <v>6</v>
      </c>
      <c r="P4735">
        <v>52.376338159042902</v>
      </c>
      <c r="Q4735">
        <v>4.8928298067385603</v>
      </c>
      <c r="R4735" t="s">
        <v>45</v>
      </c>
      <c r="S4735">
        <v>280</v>
      </c>
      <c r="T4735">
        <v>315</v>
      </c>
      <c r="U4735">
        <v>43</v>
      </c>
      <c r="V4735">
        <v>1.05</v>
      </c>
      <c r="W4735">
        <v>1</v>
      </c>
      <c r="X4735">
        <v>4430</v>
      </c>
      <c r="Y4735">
        <v>3</v>
      </c>
      <c r="Z4735" t="s">
        <v>46</v>
      </c>
      <c r="AA4735" t="s">
        <v>47</v>
      </c>
      <c r="AB4735">
        <v>88200</v>
      </c>
      <c r="AC4735">
        <v>0.1</v>
      </c>
    </row>
    <row r="4736" spans="13:29" x14ac:dyDescent="0.35">
      <c r="M4736" t="s">
        <v>44</v>
      </c>
      <c r="N4736">
        <v>7551635</v>
      </c>
      <c r="O4736" t="s">
        <v>6</v>
      </c>
      <c r="P4736">
        <v>52.377372382027602</v>
      </c>
      <c r="Q4736">
        <v>4.8842931481888296</v>
      </c>
      <c r="R4736" t="s">
        <v>45</v>
      </c>
      <c r="S4736">
        <v>165</v>
      </c>
      <c r="T4736">
        <v>357</v>
      </c>
      <c r="U4736">
        <v>7</v>
      </c>
      <c r="V4736">
        <v>0.18</v>
      </c>
      <c r="W4736">
        <v>17</v>
      </c>
      <c r="X4736">
        <v>4612</v>
      </c>
      <c r="Y4736">
        <v>3</v>
      </c>
      <c r="Z4736" t="s">
        <v>46</v>
      </c>
      <c r="AA4736" t="s">
        <v>47</v>
      </c>
      <c r="AB4736">
        <v>58905</v>
      </c>
      <c r="AC4736">
        <v>0.1</v>
      </c>
    </row>
    <row r="4737" spans="13:29" x14ac:dyDescent="0.35">
      <c r="M4737" t="s">
        <v>44</v>
      </c>
      <c r="N4737">
        <v>7896402</v>
      </c>
      <c r="O4737" t="s">
        <v>6</v>
      </c>
      <c r="P4737">
        <v>52.3796764228318</v>
      </c>
      <c r="Q4737">
        <v>4.8860331877806997</v>
      </c>
      <c r="R4737" t="s">
        <v>45</v>
      </c>
      <c r="S4737">
        <v>180</v>
      </c>
      <c r="T4737">
        <v>338</v>
      </c>
      <c r="U4737">
        <v>44</v>
      </c>
      <c r="V4737">
        <v>1.1000000000000001</v>
      </c>
      <c r="W4737">
        <v>32</v>
      </c>
      <c r="X4737">
        <v>4848</v>
      </c>
      <c r="Y4737">
        <v>3</v>
      </c>
      <c r="Z4737" t="s">
        <v>46</v>
      </c>
      <c r="AA4737" t="s">
        <v>47</v>
      </c>
      <c r="AB4737">
        <v>60840</v>
      </c>
      <c r="AC4737">
        <v>0.1</v>
      </c>
    </row>
    <row r="4738" spans="13:29" x14ac:dyDescent="0.35">
      <c r="M4738" t="s">
        <v>44</v>
      </c>
      <c r="N4738">
        <v>8156455</v>
      </c>
      <c r="O4738" t="s">
        <v>6</v>
      </c>
      <c r="P4738">
        <v>52.380950686399203</v>
      </c>
      <c r="Q4738">
        <v>4.88154673217955</v>
      </c>
      <c r="R4738" t="s">
        <v>45</v>
      </c>
      <c r="S4738">
        <v>180</v>
      </c>
      <c r="T4738">
        <v>14</v>
      </c>
      <c r="U4738">
        <v>28</v>
      </c>
      <c r="V4738">
        <v>0.79</v>
      </c>
      <c r="W4738">
        <v>351</v>
      </c>
      <c r="X4738">
        <v>4992</v>
      </c>
      <c r="Y4738">
        <v>3</v>
      </c>
      <c r="Z4738" t="s">
        <v>46</v>
      </c>
      <c r="AA4738" t="s">
        <v>47</v>
      </c>
      <c r="AB4738">
        <v>2520</v>
      </c>
      <c r="AC4738">
        <v>0.1</v>
      </c>
    </row>
    <row r="4739" spans="13:29" x14ac:dyDescent="0.35">
      <c r="M4739" t="s">
        <v>44</v>
      </c>
      <c r="N4739">
        <v>8331838</v>
      </c>
      <c r="O4739" t="s">
        <v>6</v>
      </c>
      <c r="P4739">
        <v>52.373770049203799</v>
      </c>
      <c r="Q4739">
        <v>4.8768537340614504</v>
      </c>
      <c r="R4739" t="s">
        <v>45</v>
      </c>
      <c r="S4739">
        <v>140</v>
      </c>
      <c r="T4739">
        <v>330</v>
      </c>
      <c r="U4739">
        <v>28</v>
      </c>
      <c r="V4739">
        <v>0.87</v>
      </c>
      <c r="W4739">
        <v>1</v>
      </c>
      <c r="X4739">
        <v>5080</v>
      </c>
      <c r="Y4739">
        <v>3</v>
      </c>
      <c r="Z4739" t="s">
        <v>46</v>
      </c>
      <c r="AA4739" t="s">
        <v>47</v>
      </c>
      <c r="AB4739">
        <v>46200</v>
      </c>
      <c r="AC4739">
        <v>0.1</v>
      </c>
    </row>
    <row r="4740" spans="13:29" x14ac:dyDescent="0.35">
      <c r="M4740" t="s">
        <v>44</v>
      </c>
      <c r="N4740">
        <v>8421659</v>
      </c>
      <c r="O4740" t="s">
        <v>6</v>
      </c>
      <c r="P4740">
        <v>52.385412499654102</v>
      </c>
      <c r="Q4740">
        <v>4.8878682511610503</v>
      </c>
      <c r="R4740" t="s">
        <v>45</v>
      </c>
      <c r="S4740">
        <v>200</v>
      </c>
      <c r="T4740">
        <v>7</v>
      </c>
      <c r="U4740">
        <v>28</v>
      </c>
      <c r="V4740">
        <v>0.74</v>
      </c>
      <c r="W4740">
        <v>364</v>
      </c>
      <c r="X4740">
        <v>5137</v>
      </c>
      <c r="Y4740">
        <v>3</v>
      </c>
      <c r="Z4740" t="s">
        <v>46</v>
      </c>
      <c r="AA4740" t="s">
        <v>47</v>
      </c>
      <c r="AB4740">
        <v>1400</v>
      </c>
      <c r="AC4740">
        <v>0.1</v>
      </c>
    </row>
    <row r="4741" spans="13:29" x14ac:dyDescent="0.35">
      <c r="M4741" t="s">
        <v>44</v>
      </c>
      <c r="N4741">
        <v>8601086</v>
      </c>
      <c r="O4741" t="s">
        <v>6</v>
      </c>
      <c r="P4741">
        <v>52.370059531575301</v>
      </c>
      <c r="Q4741">
        <v>4.8892999504207797</v>
      </c>
      <c r="R4741" t="s">
        <v>45</v>
      </c>
      <c r="S4741">
        <v>360</v>
      </c>
      <c r="T4741">
        <v>346</v>
      </c>
      <c r="U4741">
        <v>2</v>
      </c>
      <c r="V4741">
        <v>0.06</v>
      </c>
      <c r="W4741">
        <v>338</v>
      </c>
      <c r="X4741">
        <v>5232</v>
      </c>
      <c r="Y4741">
        <v>3</v>
      </c>
      <c r="Z4741" t="s">
        <v>46</v>
      </c>
      <c r="AA4741" t="s">
        <v>47</v>
      </c>
      <c r="AB4741">
        <v>124560</v>
      </c>
      <c r="AC4741">
        <v>0.1</v>
      </c>
    </row>
    <row r="4742" spans="13:29" x14ac:dyDescent="0.35">
      <c r="M4742" t="s">
        <v>44</v>
      </c>
      <c r="N4742">
        <v>8786196</v>
      </c>
      <c r="O4742" t="s">
        <v>6</v>
      </c>
      <c r="P4742">
        <v>52.371760627278</v>
      </c>
      <c r="Q4742">
        <v>4.8815481964538696</v>
      </c>
      <c r="R4742" t="s">
        <v>45</v>
      </c>
      <c r="S4742">
        <v>290</v>
      </c>
      <c r="T4742">
        <v>13</v>
      </c>
      <c r="U4742">
        <v>11</v>
      </c>
      <c r="V4742">
        <v>0.34</v>
      </c>
      <c r="W4742">
        <v>340</v>
      </c>
      <c r="X4742">
        <v>5347</v>
      </c>
      <c r="Y4742">
        <v>3</v>
      </c>
      <c r="Z4742" t="s">
        <v>46</v>
      </c>
      <c r="AA4742" t="s">
        <v>47</v>
      </c>
      <c r="AB4742">
        <v>3770</v>
      </c>
      <c r="AC4742">
        <v>0.1</v>
      </c>
    </row>
    <row r="4743" spans="13:29" x14ac:dyDescent="0.35">
      <c r="M4743" t="s">
        <v>44</v>
      </c>
      <c r="N4743">
        <v>8984156</v>
      </c>
      <c r="O4743" t="s">
        <v>6</v>
      </c>
      <c r="P4743">
        <v>52.380223743831102</v>
      </c>
      <c r="Q4743">
        <v>4.8824699019742601</v>
      </c>
      <c r="R4743" t="s">
        <v>45</v>
      </c>
      <c r="S4743">
        <v>110</v>
      </c>
      <c r="T4743">
        <v>307</v>
      </c>
      <c r="U4743">
        <v>28</v>
      </c>
      <c r="V4743">
        <v>0.75</v>
      </c>
      <c r="W4743">
        <v>124</v>
      </c>
      <c r="X4743">
        <v>5444</v>
      </c>
      <c r="Y4743">
        <v>3</v>
      </c>
      <c r="Z4743" t="s">
        <v>46</v>
      </c>
      <c r="AA4743" t="s">
        <v>47</v>
      </c>
      <c r="AB4743">
        <v>33770</v>
      </c>
      <c r="AC4743">
        <v>0.1</v>
      </c>
    </row>
    <row r="4744" spans="13:29" x14ac:dyDescent="0.35">
      <c r="M4744" t="s">
        <v>44</v>
      </c>
      <c r="N4744">
        <v>9223327</v>
      </c>
      <c r="O4744" t="s">
        <v>6</v>
      </c>
      <c r="P4744">
        <v>52.377983006404598</v>
      </c>
      <c r="Q4744">
        <v>4.8919687036512096</v>
      </c>
      <c r="R4744" t="s">
        <v>45</v>
      </c>
      <c r="S4744">
        <v>175</v>
      </c>
      <c r="T4744">
        <v>112</v>
      </c>
      <c r="U4744">
        <v>136</v>
      </c>
      <c r="V4744">
        <v>3.63</v>
      </c>
      <c r="W4744">
        <v>267</v>
      </c>
      <c r="X4744">
        <v>5597</v>
      </c>
      <c r="Y4744">
        <v>3</v>
      </c>
      <c r="Z4744" t="s">
        <v>46</v>
      </c>
      <c r="AA4744" t="s">
        <v>47</v>
      </c>
      <c r="AB4744">
        <v>19600</v>
      </c>
      <c r="AC4744">
        <v>0.1</v>
      </c>
    </row>
    <row r="4745" spans="13:29" x14ac:dyDescent="0.35">
      <c r="M4745" t="s">
        <v>44</v>
      </c>
      <c r="N4745">
        <v>9248674</v>
      </c>
      <c r="O4745" t="s">
        <v>6</v>
      </c>
      <c r="P4745">
        <v>52.373891935054601</v>
      </c>
      <c r="Q4745">
        <v>4.90023414257971</v>
      </c>
      <c r="R4745" t="s">
        <v>45</v>
      </c>
      <c r="S4745">
        <v>499</v>
      </c>
      <c r="T4745">
        <v>171</v>
      </c>
      <c r="U4745">
        <v>1</v>
      </c>
      <c r="V4745">
        <v>0.41</v>
      </c>
      <c r="W4745">
        <v>365</v>
      </c>
      <c r="X4745">
        <v>5615</v>
      </c>
      <c r="Y4745">
        <v>3</v>
      </c>
      <c r="Z4745" t="s">
        <v>46</v>
      </c>
      <c r="AA4745" t="s">
        <v>47</v>
      </c>
      <c r="AB4745">
        <v>85329</v>
      </c>
      <c r="AC4745">
        <v>0.1</v>
      </c>
    </row>
    <row r="4746" spans="13:29" x14ac:dyDescent="0.35">
      <c r="M4746" t="s">
        <v>44</v>
      </c>
      <c r="N4746">
        <v>9249719</v>
      </c>
      <c r="O4746" t="s">
        <v>6</v>
      </c>
      <c r="P4746">
        <v>52.372198306940099</v>
      </c>
      <c r="Q4746">
        <v>4.8995283786983803</v>
      </c>
      <c r="R4746" t="s">
        <v>45</v>
      </c>
      <c r="S4746">
        <v>750</v>
      </c>
      <c r="T4746">
        <v>80</v>
      </c>
      <c r="U4746">
        <v>1</v>
      </c>
      <c r="V4746">
        <v>0.18</v>
      </c>
      <c r="W4746">
        <v>365</v>
      </c>
      <c r="X4746">
        <v>5618</v>
      </c>
      <c r="Y4746">
        <v>3</v>
      </c>
      <c r="Z4746" t="s">
        <v>46</v>
      </c>
      <c r="AA4746" t="s">
        <v>47</v>
      </c>
      <c r="AB4746">
        <v>60000</v>
      </c>
      <c r="AC4746">
        <v>0.1</v>
      </c>
    </row>
    <row r="4747" spans="13:29" x14ac:dyDescent="0.35">
      <c r="M4747" t="s">
        <v>44</v>
      </c>
      <c r="N4747">
        <v>9451726</v>
      </c>
      <c r="O4747" t="s">
        <v>6</v>
      </c>
      <c r="P4747">
        <v>52.382620579787499</v>
      </c>
      <c r="Q4747">
        <v>4.88502566164924</v>
      </c>
      <c r="R4747" t="s">
        <v>45</v>
      </c>
      <c r="S4747">
        <v>160</v>
      </c>
      <c r="T4747">
        <v>351</v>
      </c>
      <c r="U4747">
        <v>21</v>
      </c>
      <c r="V4747">
        <v>0.62</v>
      </c>
      <c r="W4747">
        <v>8</v>
      </c>
      <c r="X4747">
        <v>5742</v>
      </c>
      <c r="Y4747">
        <v>3</v>
      </c>
      <c r="Z4747" t="s">
        <v>46</v>
      </c>
      <c r="AA4747" t="s">
        <v>47</v>
      </c>
      <c r="AB4747">
        <v>56160</v>
      </c>
      <c r="AC4747">
        <v>0.1</v>
      </c>
    </row>
    <row r="4748" spans="13:29" x14ac:dyDescent="0.35">
      <c r="M4748" t="s">
        <v>44</v>
      </c>
      <c r="N4748">
        <v>9506709</v>
      </c>
      <c r="O4748" t="s">
        <v>6</v>
      </c>
      <c r="P4748">
        <v>52.371863564949201</v>
      </c>
      <c r="Q4748">
        <v>4.8783751024803097</v>
      </c>
      <c r="R4748" t="s">
        <v>45</v>
      </c>
      <c r="S4748">
        <v>449</v>
      </c>
      <c r="T4748">
        <v>344</v>
      </c>
      <c r="U4748">
        <v>42</v>
      </c>
      <c r="V4748">
        <v>1.1499999999999999</v>
      </c>
      <c r="W4748">
        <v>38</v>
      </c>
      <c r="X4748">
        <v>5783</v>
      </c>
      <c r="Y4748">
        <v>3</v>
      </c>
      <c r="Z4748" t="s">
        <v>46</v>
      </c>
      <c r="AA4748" t="s">
        <v>47</v>
      </c>
      <c r="AB4748">
        <v>154456</v>
      </c>
      <c r="AC4748">
        <v>0.1</v>
      </c>
    </row>
    <row r="4749" spans="13:29" x14ac:dyDescent="0.35">
      <c r="M4749" t="s">
        <v>44</v>
      </c>
      <c r="N4749">
        <v>9574623</v>
      </c>
      <c r="O4749" t="s">
        <v>6</v>
      </c>
      <c r="P4749">
        <v>52.3761154951723</v>
      </c>
      <c r="Q4749">
        <v>4.8947719659604996</v>
      </c>
      <c r="R4749" t="s">
        <v>45</v>
      </c>
      <c r="S4749">
        <v>156</v>
      </c>
      <c r="T4749">
        <v>73</v>
      </c>
      <c r="U4749">
        <v>29</v>
      </c>
      <c r="V4749">
        <v>0.84</v>
      </c>
      <c r="W4749">
        <v>318</v>
      </c>
      <c r="X4749">
        <v>5824</v>
      </c>
      <c r="Y4749">
        <v>3</v>
      </c>
      <c r="Z4749" t="s">
        <v>46</v>
      </c>
      <c r="AA4749" t="s">
        <v>47</v>
      </c>
      <c r="AB4749">
        <v>11388</v>
      </c>
      <c r="AC4749">
        <v>0.1</v>
      </c>
    </row>
    <row r="4750" spans="13:29" x14ac:dyDescent="0.35">
      <c r="M4750" t="s">
        <v>44</v>
      </c>
      <c r="N4750">
        <v>9574738</v>
      </c>
      <c r="O4750" t="s">
        <v>6</v>
      </c>
      <c r="P4750">
        <v>52.377532750873598</v>
      </c>
      <c r="Q4750">
        <v>4.8945154543712803</v>
      </c>
      <c r="R4750" t="s">
        <v>45</v>
      </c>
      <c r="S4750">
        <v>120</v>
      </c>
      <c r="T4750">
        <v>102</v>
      </c>
      <c r="U4750">
        <v>32</v>
      </c>
      <c r="V4750">
        <v>0.88</v>
      </c>
      <c r="W4750">
        <v>312</v>
      </c>
      <c r="X4750">
        <v>5825</v>
      </c>
      <c r="Y4750">
        <v>3</v>
      </c>
      <c r="Z4750" t="s">
        <v>46</v>
      </c>
      <c r="AA4750" t="s">
        <v>47</v>
      </c>
      <c r="AB4750">
        <v>12240</v>
      </c>
      <c r="AC4750">
        <v>0.1</v>
      </c>
    </row>
    <row r="4751" spans="13:29" x14ac:dyDescent="0.35">
      <c r="M4751" t="s">
        <v>44</v>
      </c>
      <c r="N4751">
        <v>10098198</v>
      </c>
      <c r="O4751" t="s">
        <v>6</v>
      </c>
      <c r="P4751">
        <v>52.3754926053509</v>
      </c>
      <c r="Q4751">
        <v>4.8768184861637698</v>
      </c>
      <c r="R4751" t="s">
        <v>45</v>
      </c>
      <c r="S4751">
        <v>90</v>
      </c>
      <c r="T4751">
        <v>40</v>
      </c>
      <c r="U4751">
        <v>50</v>
      </c>
      <c r="V4751">
        <v>1.4</v>
      </c>
      <c r="W4751">
        <v>183</v>
      </c>
      <c r="X4751">
        <v>6180</v>
      </c>
      <c r="Y4751">
        <v>3</v>
      </c>
      <c r="Z4751" t="s">
        <v>46</v>
      </c>
      <c r="AA4751" t="s">
        <v>47</v>
      </c>
      <c r="AB4751">
        <v>3600</v>
      </c>
      <c r="AC4751">
        <v>0.1</v>
      </c>
    </row>
    <row r="4752" spans="13:29" x14ac:dyDescent="0.35">
      <c r="M4752" t="s">
        <v>44</v>
      </c>
      <c r="N4752">
        <v>10102940</v>
      </c>
      <c r="O4752" t="s">
        <v>6</v>
      </c>
      <c r="P4752">
        <v>52.371286923513303</v>
      </c>
      <c r="Q4752">
        <v>4.8863295527509303</v>
      </c>
      <c r="R4752" t="s">
        <v>45</v>
      </c>
      <c r="S4752">
        <v>165</v>
      </c>
      <c r="T4752">
        <v>362</v>
      </c>
      <c r="U4752">
        <v>38</v>
      </c>
      <c r="V4752">
        <v>1.07</v>
      </c>
      <c r="W4752">
        <v>56</v>
      </c>
      <c r="X4752">
        <v>6183</v>
      </c>
      <c r="Y4752">
        <v>3</v>
      </c>
      <c r="Z4752" t="s">
        <v>46</v>
      </c>
      <c r="AA4752" t="s">
        <v>47</v>
      </c>
      <c r="AB4752">
        <v>59730</v>
      </c>
      <c r="AC4752">
        <v>0.1</v>
      </c>
    </row>
    <row r="4753" spans="13:29" x14ac:dyDescent="0.35">
      <c r="M4753" t="s">
        <v>44</v>
      </c>
      <c r="N4753">
        <v>10241082</v>
      </c>
      <c r="O4753" t="s">
        <v>6</v>
      </c>
      <c r="P4753">
        <v>52.3701676623308</v>
      </c>
      <c r="Q4753">
        <v>4.89334554219867</v>
      </c>
      <c r="R4753" t="s">
        <v>45</v>
      </c>
      <c r="S4753">
        <v>150</v>
      </c>
      <c r="T4753">
        <v>320</v>
      </c>
      <c r="U4753">
        <v>39</v>
      </c>
      <c r="V4753">
        <v>1.1299999999999999</v>
      </c>
      <c r="W4753">
        <v>56</v>
      </c>
      <c r="X4753">
        <v>6254</v>
      </c>
      <c r="Y4753">
        <v>3</v>
      </c>
      <c r="Z4753" t="s">
        <v>46</v>
      </c>
      <c r="AA4753" t="s">
        <v>47</v>
      </c>
      <c r="AB4753">
        <v>48000</v>
      </c>
      <c r="AC4753">
        <v>0.1</v>
      </c>
    </row>
    <row r="4754" spans="13:29" x14ac:dyDescent="0.35">
      <c r="M4754" t="s">
        <v>44</v>
      </c>
      <c r="N4754">
        <v>10366937</v>
      </c>
      <c r="O4754" t="s">
        <v>6</v>
      </c>
      <c r="P4754">
        <v>52.367415397297897</v>
      </c>
      <c r="Q4754">
        <v>4.89136341573092</v>
      </c>
      <c r="R4754" t="s">
        <v>45</v>
      </c>
      <c r="S4754">
        <v>425</v>
      </c>
      <c r="T4754">
        <v>154</v>
      </c>
      <c r="U4754">
        <v>123</v>
      </c>
      <c r="V4754">
        <v>3.84</v>
      </c>
      <c r="W4754">
        <v>175</v>
      </c>
      <c r="X4754">
        <v>6316</v>
      </c>
      <c r="Y4754">
        <v>3</v>
      </c>
      <c r="Z4754" t="s">
        <v>46</v>
      </c>
      <c r="AA4754" t="s">
        <v>47</v>
      </c>
      <c r="AB4754">
        <v>65450</v>
      </c>
      <c r="AC4754">
        <v>0.1</v>
      </c>
    </row>
    <row r="4755" spans="13:29" x14ac:dyDescent="0.35">
      <c r="M4755" t="s">
        <v>44</v>
      </c>
      <c r="N4755">
        <v>10703133</v>
      </c>
      <c r="O4755" t="s">
        <v>6</v>
      </c>
      <c r="P4755">
        <v>52.3808302980921</v>
      </c>
      <c r="Q4755">
        <v>4.8825046068765703</v>
      </c>
      <c r="R4755" t="s">
        <v>45</v>
      </c>
      <c r="S4755">
        <v>195</v>
      </c>
      <c r="T4755">
        <v>3</v>
      </c>
      <c r="U4755">
        <v>21</v>
      </c>
      <c r="V4755">
        <v>0.62</v>
      </c>
      <c r="W4755">
        <v>158</v>
      </c>
      <c r="X4755">
        <v>6459</v>
      </c>
      <c r="Y4755">
        <v>3</v>
      </c>
      <c r="Z4755" t="s">
        <v>46</v>
      </c>
      <c r="AA4755" t="s">
        <v>47</v>
      </c>
      <c r="AB4755">
        <v>585</v>
      </c>
      <c r="AC4755">
        <v>0.1</v>
      </c>
    </row>
    <row r="4756" spans="13:29" x14ac:dyDescent="0.35">
      <c r="M4756" t="s">
        <v>44</v>
      </c>
      <c r="N4756">
        <v>11843850</v>
      </c>
      <c r="O4756" t="s">
        <v>6</v>
      </c>
      <c r="P4756">
        <v>52.367426347779002</v>
      </c>
      <c r="Q4756">
        <v>4.8906810364269102</v>
      </c>
      <c r="R4756" t="s">
        <v>45</v>
      </c>
      <c r="S4756">
        <v>217</v>
      </c>
      <c r="T4756">
        <v>16</v>
      </c>
      <c r="U4756">
        <v>56</v>
      </c>
      <c r="V4756">
        <v>1.73</v>
      </c>
      <c r="W4756">
        <v>339</v>
      </c>
      <c r="X4756">
        <v>7033</v>
      </c>
      <c r="Y4756">
        <v>3</v>
      </c>
      <c r="Z4756" t="s">
        <v>46</v>
      </c>
      <c r="AA4756" t="s">
        <v>47</v>
      </c>
      <c r="AB4756">
        <v>3472</v>
      </c>
      <c r="AC4756">
        <v>0.1</v>
      </c>
    </row>
    <row r="4757" spans="13:29" x14ac:dyDescent="0.35">
      <c r="M4757" t="s">
        <v>44</v>
      </c>
      <c r="N4757">
        <v>11846023</v>
      </c>
      <c r="O4757" t="s">
        <v>6</v>
      </c>
      <c r="P4757">
        <v>52.367382890283501</v>
      </c>
      <c r="Q4757">
        <v>4.89014887909598</v>
      </c>
      <c r="R4757" t="s">
        <v>45</v>
      </c>
      <c r="S4757">
        <v>219</v>
      </c>
      <c r="T4757">
        <v>9</v>
      </c>
      <c r="U4757">
        <v>50</v>
      </c>
      <c r="V4757">
        <v>1.53</v>
      </c>
      <c r="W4757">
        <v>341</v>
      </c>
      <c r="X4757">
        <v>7035</v>
      </c>
      <c r="Y4757">
        <v>3</v>
      </c>
      <c r="Z4757" t="s">
        <v>46</v>
      </c>
      <c r="AA4757" t="s">
        <v>47</v>
      </c>
      <c r="AB4757">
        <v>1971</v>
      </c>
      <c r="AC4757">
        <v>0.1</v>
      </c>
    </row>
    <row r="4758" spans="13:29" x14ac:dyDescent="0.35">
      <c r="M4758" t="s">
        <v>44</v>
      </c>
      <c r="N4758">
        <v>12032558</v>
      </c>
      <c r="O4758" t="s">
        <v>6</v>
      </c>
      <c r="P4758">
        <v>52.371045139610402</v>
      </c>
      <c r="Q4758">
        <v>4.8935373754828602</v>
      </c>
      <c r="R4758" t="s">
        <v>45</v>
      </c>
      <c r="S4758">
        <v>200</v>
      </c>
      <c r="T4758">
        <v>305</v>
      </c>
      <c r="U4758">
        <v>19</v>
      </c>
      <c r="V4758">
        <v>0.59</v>
      </c>
      <c r="W4758">
        <v>11</v>
      </c>
      <c r="X4758">
        <v>7127</v>
      </c>
      <c r="Y4758">
        <v>3</v>
      </c>
      <c r="Z4758" t="s">
        <v>46</v>
      </c>
      <c r="AA4758" t="s">
        <v>47</v>
      </c>
      <c r="AB4758">
        <v>61000</v>
      </c>
      <c r="AC4758">
        <v>0.1</v>
      </c>
    </row>
    <row r="4759" spans="13:29" x14ac:dyDescent="0.35">
      <c r="M4759" t="s">
        <v>44</v>
      </c>
      <c r="N4759">
        <v>12420082</v>
      </c>
      <c r="O4759" t="s">
        <v>6</v>
      </c>
      <c r="P4759">
        <v>52.370977683841403</v>
      </c>
      <c r="Q4759">
        <v>4.8858776729492801</v>
      </c>
      <c r="R4759" t="s">
        <v>45</v>
      </c>
      <c r="S4759">
        <v>195</v>
      </c>
      <c r="T4759">
        <v>349</v>
      </c>
      <c r="U4759">
        <v>32</v>
      </c>
      <c r="V4759">
        <v>1.1499999999999999</v>
      </c>
      <c r="W4759">
        <v>30</v>
      </c>
      <c r="X4759">
        <v>7355</v>
      </c>
      <c r="Y4759">
        <v>3</v>
      </c>
      <c r="Z4759" t="s">
        <v>46</v>
      </c>
      <c r="AA4759" t="s">
        <v>47</v>
      </c>
      <c r="AB4759">
        <v>68055</v>
      </c>
      <c r="AC4759">
        <v>0.1</v>
      </c>
    </row>
    <row r="4760" spans="13:29" x14ac:dyDescent="0.35">
      <c r="M4760" t="s">
        <v>44</v>
      </c>
      <c r="N4760">
        <v>12727489</v>
      </c>
      <c r="O4760" t="s">
        <v>6</v>
      </c>
      <c r="P4760">
        <v>52.372930589117097</v>
      </c>
      <c r="Q4760">
        <v>4.8992373340034101</v>
      </c>
      <c r="R4760" t="s">
        <v>45</v>
      </c>
      <c r="S4760">
        <v>475</v>
      </c>
      <c r="T4760">
        <v>175</v>
      </c>
      <c r="U4760">
        <v>1</v>
      </c>
      <c r="V4760">
        <v>0.04</v>
      </c>
      <c r="W4760">
        <v>116</v>
      </c>
      <c r="X4760">
        <v>7534</v>
      </c>
      <c r="Y4760">
        <v>3</v>
      </c>
      <c r="Z4760" t="s">
        <v>46</v>
      </c>
      <c r="AA4760" t="s">
        <v>47</v>
      </c>
      <c r="AB4760">
        <v>83125</v>
      </c>
      <c r="AC4760">
        <v>0.1</v>
      </c>
    </row>
    <row r="4761" spans="13:29" x14ac:dyDescent="0.35">
      <c r="M4761" t="s">
        <v>44</v>
      </c>
      <c r="N4761">
        <v>13093653</v>
      </c>
      <c r="O4761" t="s">
        <v>6</v>
      </c>
      <c r="P4761">
        <v>52.3733667141193</v>
      </c>
      <c r="Q4761">
        <v>4.8798644111196996</v>
      </c>
      <c r="R4761" t="s">
        <v>45</v>
      </c>
      <c r="S4761">
        <v>240</v>
      </c>
      <c r="T4761">
        <v>226</v>
      </c>
      <c r="U4761">
        <v>4</v>
      </c>
      <c r="V4761">
        <v>0.2</v>
      </c>
      <c r="W4761">
        <v>61</v>
      </c>
      <c r="X4761">
        <v>7820</v>
      </c>
      <c r="Y4761">
        <v>3</v>
      </c>
      <c r="Z4761" t="s">
        <v>46</v>
      </c>
      <c r="AA4761" t="s">
        <v>47</v>
      </c>
      <c r="AB4761">
        <v>54240</v>
      </c>
      <c r="AC4761">
        <v>0.1</v>
      </c>
    </row>
    <row r="4762" spans="13:29" x14ac:dyDescent="0.35">
      <c r="M4762" t="s">
        <v>44</v>
      </c>
      <c r="N4762">
        <v>13536550</v>
      </c>
      <c r="O4762" t="s">
        <v>6</v>
      </c>
      <c r="P4762">
        <v>52.375756473611702</v>
      </c>
      <c r="Q4762">
        <v>4.8914726051873103</v>
      </c>
      <c r="R4762" t="s">
        <v>45</v>
      </c>
      <c r="S4762">
        <v>200</v>
      </c>
      <c r="T4762">
        <v>338</v>
      </c>
      <c r="U4762">
        <v>25</v>
      </c>
      <c r="V4762">
        <v>0.85</v>
      </c>
      <c r="W4762">
        <v>50</v>
      </c>
      <c r="X4762">
        <v>8274</v>
      </c>
      <c r="Y4762">
        <v>3</v>
      </c>
      <c r="Z4762" t="s">
        <v>46</v>
      </c>
      <c r="AA4762" t="s">
        <v>47</v>
      </c>
      <c r="AB4762">
        <v>67600</v>
      </c>
      <c r="AC4762">
        <v>0.1</v>
      </c>
    </row>
    <row r="4763" spans="13:29" x14ac:dyDescent="0.35">
      <c r="M4763" t="s">
        <v>44</v>
      </c>
      <c r="N4763">
        <v>13672179</v>
      </c>
      <c r="O4763" t="s">
        <v>6</v>
      </c>
      <c r="P4763">
        <v>52.374334348999</v>
      </c>
      <c r="Q4763">
        <v>4.8958685386409098</v>
      </c>
      <c r="R4763" t="s">
        <v>45</v>
      </c>
      <c r="S4763">
        <v>450</v>
      </c>
      <c r="T4763">
        <v>15</v>
      </c>
      <c r="U4763">
        <v>7</v>
      </c>
      <c r="V4763">
        <v>0.52</v>
      </c>
      <c r="W4763">
        <v>301</v>
      </c>
      <c r="X4763">
        <v>8438</v>
      </c>
      <c r="Y4763">
        <v>3</v>
      </c>
      <c r="Z4763" t="s">
        <v>46</v>
      </c>
      <c r="AA4763" t="s">
        <v>47</v>
      </c>
      <c r="AB4763">
        <v>6750</v>
      </c>
      <c r="AC4763">
        <v>0.1</v>
      </c>
    </row>
    <row r="4764" spans="13:29" x14ac:dyDescent="0.35">
      <c r="M4764" t="s">
        <v>44</v>
      </c>
      <c r="N4764">
        <v>13990928</v>
      </c>
      <c r="O4764" t="s">
        <v>6</v>
      </c>
      <c r="P4764">
        <v>52.378241476120103</v>
      </c>
      <c r="Q4764">
        <v>4.8908215201229197</v>
      </c>
      <c r="R4764" t="s">
        <v>45</v>
      </c>
      <c r="S4764">
        <v>170</v>
      </c>
      <c r="T4764">
        <v>357</v>
      </c>
      <c r="U4764">
        <v>20</v>
      </c>
      <c r="V4764">
        <v>0.73</v>
      </c>
      <c r="W4764">
        <v>5</v>
      </c>
      <c r="X4764">
        <v>8836</v>
      </c>
      <c r="Y4764">
        <v>3</v>
      </c>
      <c r="Z4764" t="s">
        <v>46</v>
      </c>
      <c r="AA4764" t="s">
        <v>47</v>
      </c>
      <c r="AB4764">
        <v>60690</v>
      </c>
      <c r="AC4764">
        <v>0.1</v>
      </c>
    </row>
    <row r="4765" spans="13:29" x14ac:dyDescent="0.35">
      <c r="M4765" t="s">
        <v>44</v>
      </c>
      <c r="N4765">
        <v>13991472</v>
      </c>
      <c r="O4765" t="s">
        <v>6</v>
      </c>
      <c r="P4765">
        <v>52.382682148531103</v>
      </c>
      <c r="Q4765">
        <v>4.88492606370753</v>
      </c>
      <c r="R4765" t="s">
        <v>45</v>
      </c>
      <c r="S4765">
        <v>225</v>
      </c>
      <c r="T4765">
        <v>358</v>
      </c>
      <c r="U4765">
        <v>14</v>
      </c>
      <c r="V4765">
        <v>0.5</v>
      </c>
      <c r="W4765">
        <v>1</v>
      </c>
      <c r="X4765">
        <v>8838</v>
      </c>
      <c r="Y4765">
        <v>3</v>
      </c>
      <c r="Z4765" t="s">
        <v>46</v>
      </c>
      <c r="AA4765" t="s">
        <v>47</v>
      </c>
      <c r="AB4765">
        <v>80550</v>
      </c>
      <c r="AC4765">
        <v>0.1</v>
      </c>
    </row>
    <row r="4766" spans="13:29" x14ac:dyDescent="0.35">
      <c r="M4766" t="s">
        <v>44</v>
      </c>
      <c r="N4766">
        <v>14032886</v>
      </c>
      <c r="O4766" t="s">
        <v>6</v>
      </c>
      <c r="P4766">
        <v>52.370523606879402</v>
      </c>
      <c r="Q4766">
        <v>4.8783211082913702</v>
      </c>
      <c r="R4766" t="s">
        <v>45</v>
      </c>
      <c r="S4766">
        <v>650</v>
      </c>
      <c r="T4766">
        <v>218</v>
      </c>
      <c r="U4766">
        <v>6</v>
      </c>
      <c r="V4766">
        <v>0.22</v>
      </c>
      <c r="W4766">
        <v>140</v>
      </c>
      <c r="X4766">
        <v>8890</v>
      </c>
      <c r="Y4766">
        <v>3</v>
      </c>
      <c r="Z4766" t="s">
        <v>46</v>
      </c>
      <c r="AA4766" t="s">
        <v>47</v>
      </c>
      <c r="AB4766">
        <v>141700</v>
      </c>
      <c r="AC4766">
        <v>0.1</v>
      </c>
    </row>
    <row r="4767" spans="13:29" x14ac:dyDescent="0.35">
      <c r="M4767" t="s">
        <v>44</v>
      </c>
      <c r="N4767">
        <v>14158629</v>
      </c>
      <c r="O4767" t="s">
        <v>6</v>
      </c>
      <c r="P4767">
        <v>52.366803697243697</v>
      </c>
      <c r="Q4767">
        <v>4.8951105885852604</v>
      </c>
      <c r="R4767" t="s">
        <v>45</v>
      </c>
      <c r="S4767">
        <v>450</v>
      </c>
      <c r="T4767">
        <v>188</v>
      </c>
      <c r="U4767">
        <v>28</v>
      </c>
      <c r="V4767">
        <v>1</v>
      </c>
      <c r="W4767">
        <v>168</v>
      </c>
      <c r="X4767">
        <v>9015</v>
      </c>
      <c r="Y4767">
        <v>3</v>
      </c>
      <c r="Z4767" t="s">
        <v>46</v>
      </c>
      <c r="AA4767" t="s">
        <v>47</v>
      </c>
      <c r="AB4767">
        <v>84600</v>
      </c>
      <c r="AC4767">
        <v>0.1</v>
      </c>
    </row>
    <row r="4768" spans="13:29" x14ac:dyDescent="0.35">
      <c r="M4768" t="s">
        <v>44</v>
      </c>
      <c r="N4768">
        <v>14315822</v>
      </c>
      <c r="O4768" t="s">
        <v>6</v>
      </c>
      <c r="P4768">
        <v>52.377601244915802</v>
      </c>
      <c r="Q4768">
        <v>4.8949309436063899</v>
      </c>
      <c r="R4768" t="s">
        <v>45</v>
      </c>
      <c r="S4768">
        <v>156</v>
      </c>
      <c r="T4768">
        <v>245</v>
      </c>
      <c r="U4768">
        <v>24</v>
      </c>
      <c r="V4768">
        <v>0.86</v>
      </c>
      <c r="W4768">
        <v>6</v>
      </c>
      <c r="X4768">
        <v>9187</v>
      </c>
      <c r="Y4768">
        <v>3</v>
      </c>
      <c r="Z4768" t="s">
        <v>46</v>
      </c>
      <c r="AA4768" t="s">
        <v>47</v>
      </c>
      <c r="AB4768">
        <v>38220</v>
      </c>
      <c r="AC4768">
        <v>0.1</v>
      </c>
    </row>
    <row r="4769" spans="13:29" x14ac:dyDescent="0.35">
      <c r="M4769" t="s">
        <v>44</v>
      </c>
      <c r="N4769">
        <v>14437530</v>
      </c>
      <c r="O4769" t="s">
        <v>6</v>
      </c>
      <c r="P4769">
        <v>52.371086466850599</v>
      </c>
      <c r="Q4769">
        <v>4.8811796726754402</v>
      </c>
      <c r="R4769" t="s">
        <v>45</v>
      </c>
      <c r="S4769">
        <v>175</v>
      </c>
      <c r="T4769">
        <v>53</v>
      </c>
      <c r="U4769">
        <v>43</v>
      </c>
      <c r="V4769">
        <v>1.53</v>
      </c>
      <c r="W4769">
        <v>339</v>
      </c>
      <c r="X4769">
        <v>9270</v>
      </c>
      <c r="Y4769">
        <v>3</v>
      </c>
      <c r="Z4769" t="s">
        <v>46</v>
      </c>
      <c r="AA4769" t="s">
        <v>47</v>
      </c>
      <c r="AB4769">
        <v>9275</v>
      </c>
      <c r="AC4769">
        <v>0.1</v>
      </c>
    </row>
    <row r="4770" spans="13:29" x14ac:dyDescent="0.35">
      <c r="M4770" t="s">
        <v>44</v>
      </c>
      <c r="N4770">
        <v>14469918</v>
      </c>
      <c r="O4770" t="s">
        <v>6</v>
      </c>
      <c r="P4770">
        <v>52.381751806394803</v>
      </c>
      <c r="Q4770">
        <v>4.8909391812393697</v>
      </c>
      <c r="R4770" t="s">
        <v>45</v>
      </c>
      <c r="S4770">
        <v>175</v>
      </c>
      <c r="T4770">
        <v>17</v>
      </c>
      <c r="U4770">
        <v>14</v>
      </c>
      <c r="V4770">
        <v>0.51</v>
      </c>
      <c r="W4770">
        <v>357</v>
      </c>
      <c r="X4770">
        <v>9300</v>
      </c>
      <c r="Y4770">
        <v>3</v>
      </c>
      <c r="Z4770" t="s">
        <v>46</v>
      </c>
      <c r="AA4770" t="s">
        <v>47</v>
      </c>
      <c r="AB4770">
        <v>2975</v>
      </c>
      <c r="AC4770">
        <v>0.1</v>
      </c>
    </row>
    <row r="4771" spans="13:29" x14ac:dyDescent="0.35">
      <c r="M4771" t="s">
        <v>44</v>
      </c>
      <c r="N4771">
        <v>15038140</v>
      </c>
      <c r="O4771" t="s">
        <v>6</v>
      </c>
      <c r="P4771">
        <v>52.380977493627</v>
      </c>
      <c r="Q4771">
        <v>4.8873518937132499</v>
      </c>
      <c r="R4771" t="s">
        <v>45</v>
      </c>
      <c r="S4771">
        <v>449</v>
      </c>
      <c r="T4771">
        <v>14</v>
      </c>
      <c r="U4771">
        <v>36</v>
      </c>
      <c r="V4771">
        <v>1.4</v>
      </c>
      <c r="W4771">
        <v>320</v>
      </c>
      <c r="X4771">
        <v>9643</v>
      </c>
      <c r="Y4771">
        <v>3</v>
      </c>
      <c r="Z4771" t="s">
        <v>46</v>
      </c>
      <c r="AA4771" t="s">
        <v>47</v>
      </c>
      <c r="AB4771">
        <v>6286</v>
      </c>
      <c r="AC4771">
        <v>0.1</v>
      </c>
    </row>
    <row r="4772" spans="13:29" x14ac:dyDescent="0.35">
      <c r="M4772" t="s">
        <v>44</v>
      </c>
      <c r="N4772">
        <v>15446363</v>
      </c>
      <c r="O4772" t="s">
        <v>6</v>
      </c>
      <c r="P4772">
        <v>52.370730587507502</v>
      </c>
      <c r="Q4772">
        <v>4.8836056170496001</v>
      </c>
      <c r="R4772" t="s">
        <v>45</v>
      </c>
      <c r="S4772">
        <v>360</v>
      </c>
      <c r="T4772">
        <v>54</v>
      </c>
      <c r="U4772">
        <v>26</v>
      </c>
      <c r="V4772">
        <v>1.01</v>
      </c>
      <c r="W4772">
        <v>307</v>
      </c>
      <c r="X4772">
        <v>9897</v>
      </c>
      <c r="Y4772">
        <v>3</v>
      </c>
      <c r="Z4772" t="s">
        <v>46</v>
      </c>
      <c r="AA4772" t="s">
        <v>47</v>
      </c>
      <c r="AB4772">
        <v>19440</v>
      </c>
      <c r="AC4772">
        <v>0.1</v>
      </c>
    </row>
    <row r="4773" spans="13:29" x14ac:dyDescent="0.35">
      <c r="M4773" t="s">
        <v>44</v>
      </c>
      <c r="N4773">
        <v>15651912</v>
      </c>
      <c r="O4773" t="s">
        <v>6</v>
      </c>
      <c r="P4773">
        <v>52.381345771657898</v>
      </c>
      <c r="Q4773">
        <v>4.8890187282654098</v>
      </c>
      <c r="R4773" t="s">
        <v>45</v>
      </c>
      <c r="S4773">
        <v>169</v>
      </c>
      <c r="T4773">
        <v>253</v>
      </c>
      <c r="U4773">
        <v>97</v>
      </c>
      <c r="V4773">
        <v>3.79</v>
      </c>
      <c r="W4773">
        <v>229</v>
      </c>
      <c r="X4773">
        <v>10026</v>
      </c>
      <c r="Y4773">
        <v>3</v>
      </c>
      <c r="Z4773" t="s">
        <v>46</v>
      </c>
      <c r="AA4773" t="s">
        <v>47</v>
      </c>
      <c r="AB4773">
        <v>42757</v>
      </c>
      <c r="AC4773">
        <v>0.1</v>
      </c>
    </row>
    <row r="4774" spans="13:29" x14ac:dyDescent="0.35">
      <c r="M4774" t="s">
        <v>44</v>
      </c>
      <c r="N4774">
        <v>15652115</v>
      </c>
      <c r="O4774" t="s">
        <v>6</v>
      </c>
      <c r="P4774">
        <v>52.380809839256898</v>
      </c>
      <c r="Q4774">
        <v>4.8886456996883902</v>
      </c>
      <c r="R4774" t="s">
        <v>45</v>
      </c>
      <c r="S4774">
        <v>149</v>
      </c>
      <c r="T4774">
        <v>203</v>
      </c>
      <c r="U4774">
        <v>114</v>
      </c>
      <c r="V4774">
        <v>4.45</v>
      </c>
      <c r="W4774">
        <v>274</v>
      </c>
      <c r="X4774">
        <v>10027</v>
      </c>
      <c r="Y4774">
        <v>3</v>
      </c>
      <c r="Z4774" t="s">
        <v>46</v>
      </c>
      <c r="AA4774" t="s">
        <v>47</v>
      </c>
      <c r="AB4774">
        <v>30247</v>
      </c>
      <c r="AC4774">
        <v>0.1</v>
      </c>
    </row>
    <row r="4775" spans="13:29" x14ac:dyDescent="0.35">
      <c r="M4775" t="s">
        <v>44</v>
      </c>
      <c r="N4775">
        <v>15653533</v>
      </c>
      <c r="O4775" t="s">
        <v>6</v>
      </c>
      <c r="P4775">
        <v>52.381930042065797</v>
      </c>
      <c r="Q4775">
        <v>4.88878122540119</v>
      </c>
      <c r="R4775" t="s">
        <v>45</v>
      </c>
      <c r="S4775">
        <v>100</v>
      </c>
      <c r="T4775">
        <v>16</v>
      </c>
      <c r="U4775">
        <v>112</v>
      </c>
      <c r="V4775">
        <v>4.46</v>
      </c>
      <c r="W4775">
        <v>207</v>
      </c>
      <c r="X4775">
        <v>10031</v>
      </c>
      <c r="Y4775">
        <v>3</v>
      </c>
      <c r="Z4775" t="s">
        <v>46</v>
      </c>
      <c r="AA4775" t="s">
        <v>47</v>
      </c>
      <c r="AB4775">
        <v>1600</v>
      </c>
      <c r="AC4775">
        <v>0.1</v>
      </c>
    </row>
    <row r="4776" spans="13:29" x14ac:dyDescent="0.35">
      <c r="M4776" t="s">
        <v>44</v>
      </c>
      <c r="N4776">
        <v>15836221</v>
      </c>
      <c r="O4776" t="s">
        <v>6</v>
      </c>
      <c r="P4776">
        <v>52.380488873464401</v>
      </c>
      <c r="Q4776">
        <v>4.8830265244368096</v>
      </c>
      <c r="R4776" t="s">
        <v>45</v>
      </c>
      <c r="S4776">
        <v>149</v>
      </c>
      <c r="T4776">
        <v>25</v>
      </c>
      <c r="U4776">
        <v>10</v>
      </c>
      <c r="V4776">
        <v>0.51</v>
      </c>
      <c r="W4776">
        <v>127</v>
      </c>
      <c r="X4776">
        <v>10138</v>
      </c>
      <c r="Y4776">
        <v>3</v>
      </c>
      <c r="Z4776" t="s">
        <v>46</v>
      </c>
      <c r="AA4776" t="s">
        <v>47</v>
      </c>
      <c r="AB4776">
        <v>3725</v>
      </c>
      <c r="AC4776">
        <v>0.1</v>
      </c>
    </row>
    <row r="4777" spans="13:29" x14ac:dyDescent="0.35">
      <c r="M4777" t="s">
        <v>44</v>
      </c>
      <c r="N4777">
        <v>15852894</v>
      </c>
      <c r="O4777" t="s">
        <v>6</v>
      </c>
      <c r="P4777">
        <v>52.378897530746997</v>
      </c>
      <c r="Q4777">
        <v>4.8805558287458801</v>
      </c>
      <c r="R4777" t="s">
        <v>45</v>
      </c>
      <c r="S4777">
        <v>95</v>
      </c>
      <c r="T4777">
        <v>354</v>
      </c>
      <c r="U4777">
        <v>29</v>
      </c>
      <c r="V4777">
        <v>1.1599999999999999</v>
      </c>
      <c r="W4777">
        <v>7</v>
      </c>
      <c r="X4777">
        <v>10145</v>
      </c>
      <c r="Y4777">
        <v>3</v>
      </c>
      <c r="Z4777" t="s">
        <v>46</v>
      </c>
      <c r="AA4777" t="s">
        <v>47</v>
      </c>
      <c r="AB4777">
        <v>33630</v>
      </c>
      <c r="AC4777">
        <v>0.1</v>
      </c>
    </row>
    <row r="4778" spans="13:29" x14ac:dyDescent="0.35">
      <c r="M4778" t="s">
        <v>44</v>
      </c>
      <c r="N4778">
        <v>16142106</v>
      </c>
      <c r="O4778" t="s">
        <v>6</v>
      </c>
      <c r="P4778">
        <v>52.376799245967497</v>
      </c>
      <c r="Q4778">
        <v>4.8842009886050999</v>
      </c>
      <c r="R4778" t="s">
        <v>45</v>
      </c>
      <c r="S4778">
        <v>343</v>
      </c>
      <c r="T4778">
        <v>302</v>
      </c>
      <c r="U4778">
        <v>13</v>
      </c>
      <c r="V4778">
        <v>0.79</v>
      </c>
      <c r="W4778">
        <v>17</v>
      </c>
      <c r="X4778">
        <v>10346</v>
      </c>
      <c r="Y4778">
        <v>3</v>
      </c>
      <c r="Z4778" t="s">
        <v>46</v>
      </c>
      <c r="AA4778" t="s">
        <v>47</v>
      </c>
      <c r="AB4778">
        <v>103586</v>
      </c>
      <c r="AC4778">
        <v>0.1</v>
      </c>
    </row>
    <row r="4779" spans="13:29" x14ac:dyDescent="0.35">
      <c r="M4779" t="s">
        <v>44</v>
      </c>
      <c r="N4779">
        <v>16263796</v>
      </c>
      <c r="O4779" t="s">
        <v>6</v>
      </c>
      <c r="P4779">
        <v>52.382618454642099</v>
      </c>
      <c r="Q4779">
        <v>4.8852169532383396</v>
      </c>
      <c r="R4779" t="s">
        <v>45</v>
      </c>
      <c r="S4779">
        <v>127</v>
      </c>
      <c r="T4779">
        <v>363</v>
      </c>
      <c r="U4779">
        <v>25</v>
      </c>
      <c r="V4779">
        <v>1.06</v>
      </c>
      <c r="W4779">
        <v>8</v>
      </c>
      <c r="X4779">
        <v>10443</v>
      </c>
      <c r="Y4779">
        <v>3</v>
      </c>
      <c r="Z4779" t="s">
        <v>46</v>
      </c>
      <c r="AA4779" t="s">
        <v>47</v>
      </c>
      <c r="AB4779">
        <v>46101</v>
      </c>
      <c r="AC4779">
        <v>0.1</v>
      </c>
    </row>
    <row r="4780" spans="13:29" x14ac:dyDescent="0.35">
      <c r="M4780" t="s">
        <v>44</v>
      </c>
      <c r="N4780">
        <v>16341879</v>
      </c>
      <c r="O4780" t="s">
        <v>6</v>
      </c>
      <c r="P4780">
        <v>52.368395257148798</v>
      </c>
      <c r="Q4780">
        <v>4.8935204972626796</v>
      </c>
      <c r="R4780" t="s">
        <v>45</v>
      </c>
      <c r="S4780">
        <v>150</v>
      </c>
      <c r="T4780">
        <v>45</v>
      </c>
      <c r="U4780">
        <v>0</v>
      </c>
      <c r="W4780">
        <v>314</v>
      </c>
      <c r="X4780">
        <v>10507</v>
      </c>
      <c r="Y4780">
        <v>3</v>
      </c>
      <c r="Z4780" t="s">
        <v>46</v>
      </c>
      <c r="AA4780" t="s">
        <v>47</v>
      </c>
      <c r="AB4780">
        <v>6750</v>
      </c>
      <c r="AC4780">
        <v>0.1</v>
      </c>
    </row>
    <row r="4781" spans="13:29" x14ac:dyDescent="0.35">
      <c r="M4781" t="s">
        <v>44</v>
      </c>
      <c r="N4781">
        <v>16342515</v>
      </c>
      <c r="O4781" t="s">
        <v>6</v>
      </c>
      <c r="P4781">
        <v>52.369898705086698</v>
      </c>
      <c r="Q4781">
        <v>4.8927775539200198</v>
      </c>
      <c r="R4781" t="s">
        <v>45</v>
      </c>
      <c r="S4781">
        <v>150</v>
      </c>
      <c r="T4781">
        <v>46</v>
      </c>
      <c r="U4781">
        <v>10</v>
      </c>
      <c r="V4781">
        <v>0.75</v>
      </c>
      <c r="W4781">
        <v>317</v>
      </c>
      <c r="X4781">
        <v>10509</v>
      </c>
      <c r="Y4781">
        <v>3</v>
      </c>
      <c r="Z4781" t="s">
        <v>46</v>
      </c>
      <c r="AA4781" t="s">
        <v>47</v>
      </c>
      <c r="AB4781">
        <v>6900</v>
      </c>
      <c r="AC4781">
        <v>0.1</v>
      </c>
    </row>
    <row r="4782" spans="13:29" x14ac:dyDescent="0.35">
      <c r="M4782" t="s">
        <v>44</v>
      </c>
      <c r="N4782">
        <v>16349328</v>
      </c>
      <c r="O4782" t="s">
        <v>6</v>
      </c>
      <c r="P4782">
        <v>52.374233063656497</v>
      </c>
      <c r="Q4782">
        <v>4.8927278741539899</v>
      </c>
      <c r="R4782" t="s">
        <v>45</v>
      </c>
      <c r="S4782">
        <v>100</v>
      </c>
      <c r="T4782">
        <v>359</v>
      </c>
      <c r="U4782">
        <v>11</v>
      </c>
      <c r="V4782">
        <v>0.49</v>
      </c>
      <c r="W4782">
        <v>9</v>
      </c>
      <c r="X4782">
        <v>10519</v>
      </c>
      <c r="Y4782">
        <v>3</v>
      </c>
      <c r="Z4782" t="s">
        <v>46</v>
      </c>
      <c r="AA4782" t="s">
        <v>47</v>
      </c>
      <c r="AB4782">
        <v>35900</v>
      </c>
      <c r="AC4782">
        <v>0.1</v>
      </c>
    </row>
    <row r="4783" spans="13:29" x14ac:dyDescent="0.35">
      <c r="M4783" t="s">
        <v>44</v>
      </c>
      <c r="N4783">
        <v>16371891</v>
      </c>
      <c r="O4783" t="s">
        <v>6</v>
      </c>
      <c r="P4783">
        <v>52.374684607108101</v>
      </c>
      <c r="Q4783">
        <v>4.8828953500879502</v>
      </c>
      <c r="R4783" t="s">
        <v>45</v>
      </c>
      <c r="S4783">
        <v>150</v>
      </c>
      <c r="T4783">
        <v>363</v>
      </c>
      <c r="U4783">
        <v>27</v>
      </c>
      <c r="V4783">
        <v>1.29</v>
      </c>
      <c r="W4783">
        <v>4</v>
      </c>
      <c r="X4783">
        <v>10538</v>
      </c>
      <c r="Y4783">
        <v>3</v>
      </c>
      <c r="Z4783" t="s">
        <v>46</v>
      </c>
      <c r="AA4783" t="s">
        <v>47</v>
      </c>
      <c r="AB4783">
        <v>54450</v>
      </c>
      <c r="AC4783">
        <v>0.1</v>
      </c>
    </row>
    <row r="4784" spans="13:29" x14ac:dyDescent="0.35">
      <c r="M4784" t="s">
        <v>44</v>
      </c>
      <c r="N4784">
        <v>16391366</v>
      </c>
      <c r="O4784" t="s">
        <v>6</v>
      </c>
      <c r="P4784">
        <v>52.3835757431685</v>
      </c>
      <c r="Q4784">
        <v>4.8857236451810104</v>
      </c>
      <c r="R4784" t="s">
        <v>45</v>
      </c>
      <c r="S4784">
        <v>187</v>
      </c>
      <c r="T4784">
        <v>251</v>
      </c>
      <c r="U4784">
        <v>31</v>
      </c>
      <c r="V4784">
        <v>1.32</v>
      </c>
      <c r="W4784">
        <v>126</v>
      </c>
      <c r="X4784">
        <v>10559</v>
      </c>
      <c r="Y4784">
        <v>3</v>
      </c>
      <c r="Z4784" t="s">
        <v>46</v>
      </c>
      <c r="AA4784" t="s">
        <v>47</v>
      </c>
      <c r="AB4784">
        <v>46937</v>
      </c>
      <c r="AC4784">
        <v>0.1</v>
      </c>
    </row>
    <row r="4785" spans="13:29" x14ac:dyDescent="0.35">
      <c r="M4785" t="s">
        <v>44</v>
      </c>
      <c r="N4785">
        <v>16624086</v>
      </c>
      <c r="O4785" t="s">
        <v>6</v>
      </c>
      <c r="P4785">
        <v>52.3776585609384</v>
      </c>
      <c r="Q4785">
        <v>4.8786424777984703</v>
      </c>
      <c r="R4785" t="s">
        <v>45</v>
      </c>
      <c r="S4785">
        <v>120</v>
      </c>
      <c r="T4785">
        <v>322</v>
      </c>
      <c r="U4785">
        <v>18</v>
      </c>
      <c r="V4785">
        <v>0.79</v>
      </c>
      <c r="W4785">
        <v>33</v>
      </c>
      <c r="X4785">
        <v>10709</v>
      </c>
      <c r="Y4785">
        <v>3</v>
      </c>
      <c r="Z4785" t="s">
        <v>46</v>
      </c>
      <c r="AA4785" t="s">
        <v>47</v>
      </c>
      <c r="AB4785">
        <v>38640</v>
      </c>
      <c r="AC4785">
        <v>0.1</v>
      </c>
    </row>
    <row r="4786" spans="13:29" x14ac:dyDescent="0.35">
      <c r="M4786" t="s">
        <v>44</v>
      </c>
      <c r="N4786">
        <v>16746230</v>
      </c>
      <c r="O4786" t="s">
        <v>6</v>
      </c>
      <c r="P4786">
        <v>52.372303854147198</v>
      </c>
      <c r="Q4786">
        <v>4.8899083554706104</v>
      </c>
      <c r="R4786" t="s">
        <v>45</v>
      </c>
      <c r="S4786">
        <v>84</v>
      </c>
      <c r="T4786">
        <v>36</v>
      </c>
      <c r="U4786">
        <v>4</v>
      </c>
      <c r="V4786">
        <v>0.28000000000000003</v>
      </c>
      <c r="W4786">
        <v>337</v>
      </c>
      <c r="X4786">
        <v>10790</v>
      </c>
      <c r="Y4786">
        <v>3</v>
      </c>
      <c r="Z4786" t="s">
        <v>46</v>
      </c>
      <c r="AA4786" t="s">
        <v>47</v>
      </c>
      <c r="AB4786">
        <v>3024</v>
      </c>
      <c r="AC4786">
        <v>0.1</v>
      </c>
    </row>
    <row r="4787" spans="13:29" x14ac:dyDescent="0.35">
      <c r="M4787" t="s">
        <v>44</v>
      </c>
      <c r="N4787">
        <v>17132039</v>
      </c>
      <c r="O4787" t="s">
        <v>6</v>
      </c>
      <c r="P4787">
        <v>52.372967986971901</v>
      </c>
      <c r="Q4787">
        <v>4.8776436263545699</v>
      </c>
      <c r="R4787" t="s">
        <v>45</v>
      </c>
      <c r="S4787">
        <v>152</v>
      </c>
      <c r="T4787">
        <v>364</v>
      </c>
      <c r="U4787">
        <v>14</v>
      </c>
      <c r="V4787">
        <v>0.65</v>
      </c>
      <c r="W4787">
        <v>20</v>
      </c>
      <c r="X4787">
        <v>10987</v>
      </c>
      <c r="Y4787">
        <v>3</v>
      </c>
      <c r="Z4787" t="s">
        <v>46</v>
      </c>
      <c r="AA4787" t="s">
        <v>47</v>
      </c>
      <c r="AB4787">
        <v>55328</v>
      </c>
      <c r="AC4787">
        <v>0.1</v>
      </c>
    </row>
    <row r="4788" spans="13:29" x14ac:dyDescent="0.35">
      <c r="M4788" t="s">
        <v>44</v>
      </c>
      <c r="N4788">
        <v>17470036</v>
      </c>
      <c r="O4788" t="s">
        <v>6</v>
      </c>
      <c r="P4788">
        <v>52.365895752336598</v>
      </c>
      <c r="Q4788">
        <v>4.8953985691651196</v>
      </c>
      <c r="R4788" t="s">
        <v>45</v>
      </c>
      <c r="S4788">
        <v>107</v>
      </c>
      <c r="T4788">
        <v>20</v>
      </c>
      <c r="U4788">
        <v>9</v>
      </c>
      <c r="V4788">
        <v>0.43</v>
      </c>
      <c r="W4788">
        <v>337</v>
      </c>
      <c r="X4788">
        <v>11183</v>
      </c>
      <c r="Y4788">
        <v>3</v>
      </c>
      <c r="Z4788" t="s">
        <v>46</v>
      </c>
      <c r="AA4788" t="s">
        <v>47</v>
      </c>
      <c r="AB4788">
        <v>2140</v>
      </c>
      <c r="AC4788">
        <v>0.1</v>
      </c>
    </row>
    <row r="4789" spans="13:29" x14ac:dyDescent="0.35">
      <c r="M4789" t="s">
        <v>44</v>
      </c>
      <c r="N4789">
        <v>17755443</v>
      </c>
      <c r="O4789" t="s">
        <v>6</v>
      </c>
      <c r="P4789">
        <v>52.376514799611897</v>
      </c>
      <c r="Q4789">
        <v>4.8938400375793396</v>
      </c>
      <c r="R4789" t="s">
        <v>45</v>
      </c>
      <c r="S4789">
        <v>320</v>
      </c>
      <c r="T4789">
        <v>308</v>
      </c>
      <c r="U4789">
        <v>52</v>
      </c>
      <c r="V4789">
        <v>2.68</v>
      </c>
      <c r="W4789">
        <v>57</v>
      </c>
      <c r="X4789">
        <v>11368</v>
      </c>
      <c r="Y4789">
        <v>3</v>
      </c>
      <c r="Z4789" t="s">
        <v>46</v>
      </c>
      <c r="AA4789" t="s">
        <v>47</v>
      </c>
      <c r="AB4789">
        <v>98560</v>
      </c>
      <c r="AC4789">
        <v>0.1</v>
      </c>
    </row>
    <row r="4790" spans="13:29" x14ac:dyDescent="0.35">
      <c r="M4790" t="s">
        <v>44</v>
      </c>
      <c r="N4790">
        <v>17870073</v>
      </c>
      <c r="O4790" t="s">
        <v>6</v>
      </c>
      <c r="P4790">
        <v>52.3878519029034</v>
      </c>
      <c r="Q4790">
        <v>4.8855463610180703</v>
      </c>
      <c r="R4790" t="s">
        <v>45</v>
      </c>
      <c r="S4790">
        <v>150</v>
      </c>
      <c r="T4790">
        <v>344</v>
      </c>
      <c r="U4790">
        <v>3</v>
      </c>
      <c r="V4790">
        <v>0.15</v>
      </c>
      <c r="W4790">
        <v>65</v>
      </c>
      <c r="X4790">
        <v>11440</v>
      </c>
      <c r="Y4790">
        <v>3</v>
      </c>
      <c r="Z4790" t="s">
        <v>46</v>
      </c>
      <c r="AA4790" t="s">
        <v>47</v>
      </c>
      <c r="AB4790">
        <v>51600</v>
      </c>
      <c r="AC4790">
        <v>0.1</v>
      </c>
    </row>
    <row r="4791" spans="13:29" x14ac:dyDescent="0.35">
      <c r="M4791" t="s">
        <v>44</v>
      </c>
      <c r="N4791">
        <v>17900503</v>
      </c>
      <c r="O4791" t="s">
        <v>6</v>
      </c>
      <c r="P4791">
        <v>52.375100936476898</v>
      </c>
      <c r="Q4791">
        <v>4.8801417171013899</v>
      </c>
      <c r="R4791" t="s">
        <v>45</v>
      </c>
      <c r="S4791">
        <v>275</v>
      </c>
      <c r="T4791">
        <v>349</v>
      </c>
      <c r="U4791">
        <v>13</v>
      </c>
      <c r="V4791">
        <v>0.86</v>
      </c>
      <c r="W4791">
        <v>40</v>
      </c>
      <c r="X4791">
        <v>11460</v>
      </c>
      <c r="Y4791">
        <v>3</v>
      </c>
      <c r="Z4791" t="s">
        <v>46</v>
      </c>
      <c r="AA4791" t="s">
        <v>47</v>
      </c>
      <c r="AB4791">
        <v>95975</v>
      </c>
      <c r="AC4791">
        <v>0.1</v>
      </c>
    </row>
    <row r="4792" spans="13:29" x14ac:dyDescent="0.35">
      <c r="M4792" t="s">
        <v>44</v>
      </c>
      <c r="N4792">
        <v>18164648</v>
      </c>
      <c r="O4792" t="s">
        <v>6</v>
      </c>
      <c r="P4792">
        <v>52.3765953110954</v>
      </c>
      <c r="Q4792">
        <v>4.8865721010015299</v>
      </c>
      <c r="R4792" t="s">
        <v>45</v>
      </c>
      <c r="S4792">
        <v>249</v>
      </c>
      <c r="T4792">
        <v>358</v>
      </c>
      <c r="U4792">
        <v>13</v>
      </c>
      <c r="V4792">
        <v>0.68</v>
      </c>
      <c r="W4792">
        <v>5</v>
      </c>
      <c r="X4792">
        <v>11677</v>
      </c>
      <c r="Y4792">
        <v>3</v>
      </c>
      <c r="Z4792" t="s">
        <v>46</v>
      </c>
      <c r="AA4792" t="s">
        <v>47</v>
      </c>
      <c r="AB4792">
        <v>89142</v>
      </c>
      <c r="AC4792">
        <v>0.1</v>
      </c>
    </row>
    <row r="4793" spans="13:29" x14ac:dyDescent="0.35">
      <c r="M4793" t="s">
        <v>44</v>
      </c>
      <c r="N4793">
        <v>18419864</v>
      </c>
      <c r="O4793" t="s">
        <v>6</v>
      </c>
      <c r="P4793">
        <v>52.386742757066799</v>
      </c>
      <c r="Q4793">
        <v>4.8843750090370799</v>
      </c>
      <c r="R4793" t="s">
        <v>45</v>
      </c>
      <c r="S4793">
        <v>325</v>
      </c>
      <c r="T4793">
        <v>218</v>
      </c>
      <c r="U4793">
        <v>26</v>
      </c>
      <c r="V4793">
        <v>1.49</v>
      </c>
      <c r="W4793">
        <v>249</v>
      </c>
      <c r="X4793">
        <v>11935</v>
      </c>
      <c r="Y4793">
        <v>3</v>
      </c>
      <c r="Z4793" t="s">
        <v>46</v>
      </c>
      <c r="AA4793" t="s">
        <v>47</v>
      </c>
      <c r="AB4793">
        <v>70850</v>
      </c>
      <c r="AC4793">
        <v>0.1</v>
      </c>
    </row>
    <row r="4794" spans="13:29" x14ac:dyDescent="0.35">
      <c r="M4794" t="s">
        <v>44</v>
      </c>
      <c r="N4794">
        <v>18466284</v>
      </c>
      <c r="O4794" t="s">
        <v>6</v>
      </c>
      <c r="P4794">
        <v>52.374678114240403</v>
      </c>
      <c r="Q4794">
        <v>4.8764188685321797</v>
      </c>
      <c r="R4794" t="s">
        <v>45</v>
      </c>
      <c r="S4794">
        <v>139</v>
      </c>
      <c r="T4794">
        <v>35</v>
      </c>
      <c r="U4794">
        <v>28</v>
      </c>
      <c r="V4794">
        <v>1.65</v>
      </c>
      <c r="W4794">
        <v>249</v>
      </c>
      <c r="X4794">
        <v>11966</v>
      </c>
      <c r="Y4794">
        <v>3</v>
      </c>
      <c r="Z4794" t="s">
        <v>46</v>
      </c>
      <c r="AA4794" t="s">
        <v>47</v>
      </c>
      <c r="AB4794">
        <v>4865</v>
      </c>
      <c r="AC4794">
        <v>0.1</v>
      </c>
    </row>
    <row r="4795" spans="13:29" x14ac:dyDescent="0.35">
      <c r="M4795" t="s">
        <v>44</v>
      </c>
      <c r="N4795">
        <v>18554974</v>
      </c>
      <c r="O4795" t="s">
        <v>6</v>
      </c>
      <c r="P4795">
        <v>52.3790106667931</v>
      </c>
      <c r="Q4795">
        <v>4.8789922710306097</v>
      </c>
      <c r="R4795" t="s">
        <v>45</v>
      </c>
      <c r="S4795">
        <v>150</v>
      </c>
      <c r="T4795">
        <v>296</v>
      </c>
      <c r="U4795">
        <v>25</v>
      </c>
      <c r="V4795">
        <v>1.36</v>
      </c>
      <c r="W4795">
        <v>7</v>
      </c>
      <c r="X4795">
        <v>12045</v>
      </c>
      <c r="Y4795">
        <v>3</v>
      </c>
      <c r="Z4795" t="s">
        <v>46</v>
      </c>
      <c r="AA4795" t="s">
        <v>47</v>
      </c>
      <c r="AB4795">
        <v>44400</v>
      </c>
      <c r="AC4795">
        <v>0.1</v>
      </c>
    </row>
    <row r="4796" spans="13:29" x14ac:dyDescent="0.35">
      <c r="M4796" t="s">
        <v>44</v>
      </c>
      <c r="N4796">
        <v>18851062</v>
      </c>
      <c r="O4796" t="s">
        <v>6</v>
      </c>
      <c r="P4796">
        <v>52.3827112078217</v>
      </c>
      <c r="Q4796">
        <v>4.8900397489692198</v>
      </c>
      <c r="R4796" t="s">
        <v>45</v>
      </c>
      <c r="S4796">
        <v>200</v>
      </c>
      <c r="T4796">
        <v>205</v>
      </c>
      <c r="U4796">
        <v>21</v>
      </c>
      <c r="V4796">
        <v>1.27</v>
      </c>
      <c r="W4796">
        <v>117</v>
      </c>
      <c r="X4796">
        <v>12277</v>
      </c>
      <c r="Y4796">
        <v>3</v>
      </c>
      <c r="Z4796" t="s">
        <v>46</v>
      </c>
      <c r="AA4796" t="s">
        <v>47</v>
      </c>
      <c r="AB4796">
        <v>41000</v>
      </c>
      <c r="AC4796">
        <v>0.1</v>
      </c>
    </row>
    <row r="4797" spans="13:29" x14ac:dyDescent="0.35">
      <c r="M4797" t="s">
        <v>44</v>
      </c>
      <c r="N4797">
        <v>18955480</v>
      </c>
      <c r="O4797" t="s">
        <v>6</v>
      </c>
      <c r="P4797">
        <v>52.372256892472997</v>
      </c>
      <c r="Q4797">
        <v>4.9004013024702999</v>
      </c>
      <c r="R4797" t="s">
        <v>45</v>
      </c>
      <c r="S4797">
        <v>160</v>
      </c>
      <c r="T4797">
        <v>349</v>
      </c>
      <c r="U4797">
        <v>14</v>
      </c>
      <c r="V4797">
        <v>0.76</v>
      </c>
      <c r="W4797">
        <v>15</v>
      </c>
      <c r="X4797">
        <v>12372</v>
      </c>
      <c r="Y4797">
        <v>3</v>
      </c>
      <c r="Z4797" t="s">
        <v>46</v>
      </c>
      <c r="AA4797" t="s">
        <v>47</v>
      </c>
      <c r="AB4797">
        <v>55840</v>
      </c>
      <c r="AC4797">
        <v>0.1</v>
      </c>
    </row>
    <row r="4798" spans="13:29" x14ac:dyDescent="0.35">
      <c r="M4798" t="s">
        <v>44</v>
      </c>
      <c r="N4798">
        <v>18957321</v>
      </c>
      <c r="O4798" t="s">
        <v>6</v>
      </c>
      <c r="P4798">
        <v>52.368642084054599</v>
      </c>
      <c r="Q4798">
        <v>4.8845032622711999</v>
      </c>
      <c r="R4798" t="s">
        <v>45</v>
      </c>
      <c r="S4798">
        <v>395</v>
      </c>
      <c r="T4798">
        <v>287</v>
      </c>
      <c r="U4798">
        <v>9</v>
      </c>
      <c r="V4798">
        <v>0.53</v>
      </c>
      <c r="W4798">
        <v>69</v>
      </c>
      <c r="X4798">
        <v>12374</v>
      </c>
      <c r="Y4798">
        <v>3</v>
      </c>
      <c r="Z4798" t="s">
        <v>46</v>
      </c>
      <c r="AA4798" t="s">
        <v>47</v>
      </c>
      <c r="AB4798">
        <v>113365</v>
      </c>
      <c r="AC4798">
        <v>0.1</v>
      </c>
    </row>
    <row r="4799" spans="13:29" x14ac:dyDescent="0.35">
      <c r="M4799" t="s">
        <v>44</v>
      </c>
      <c r="N4799">
        <v>19321849</v>
      </c>
      <c r="O4799" t="s">
        <v>6</v>
      </c>
      <c r="P4799">
        <v>52.379133902877903</v>
      </c>
      <c r="Q4799">
        <v>4.8858857967868099</v>
      </c>
      <c r="R4799" t="s">
        <v>45</v>
      </c>
      <c r="S4799">
        <v>280</v>
      </c>
      <c r="T4799">
        <v>218</v>
      </c>
      <c r="U4799">
        <v>14</v>
      </c>
      <c r="V4799">
        <v>0.8</v>
      </c>
      <c r="W4799">
        <v>177</v>
      </c>
      <c r="X4799">
        <v>12690</v>
      </c>
      <c r="Y4799">
        <v>3</v>
      </c>
      <c r="Z4799" t="s">
        <v>46</v>
      </c>
      <c r="AA4799" t="s">
        <v>47</v>
      </c>
      <c r="AB4799">
        <v>61040</v>
      </c>
      <c r="AC4799">
        <v>0.1</v>
      </c>
    </row>
    <row r="4800" spans="13:29" x14ac:dyDescent="0.35">
      <c r="M4800" t="s">
        <v>44</v>
      </c>
      <c r="N4800">
        <v>19885129</v>
      </c>
      <c r="O4800" t="s">
        <v>6</v>
      </c>
      <c r="P4800">
        <v>52.371686719897298</v>
      </c>
      <c r="Q4800">
        <v>4.8989134846140301</v>
      </c>
      <c r="R4800" t="s">
        <v>45</v>
      </c>
      <c r="S4800">
        <v>219</v>
      </c>
      <c r="T4800">
        <v>349</v>
      </c>
      <c r="U4800">
        <v>2</v>
      </c>
      <c r="V4800">
        <v>0.34</v>
      </c>
      <c r="W4800">
        <v>133</v>
      </c>
      <c r="X4800">
        <v>13229</v>
      </c>
      <c r="Y4800">
        <v>3</v>
      </c>
      <c r="Z4800" t="s">
        <v>46</v>
      </c>
      <c r="AA4800" t="s">
        <v>47</v>
      </c>
      <c r="AB4800">
        <v>76431</v>
      </c>
      <c r="AC4800">
        <v>0.1</v>
      </c>
    </row>
    <row r="4801" spans="13:29" x14ac:dyDescent="0.35">
      <c r="M4801" t="s">
        <v>44</v>
      </c>
      <c r="N4801">
        <v>19984496</v>
      </c>
      <c r="O4801" t="s">
        <v>6</v>
      </c>
      <c r="P4801">
        <v>52.3728450879779</v>
      </c>
      <c r="Q4801">
        <v>4.8945251808623897</v>
      </c>
      <c r="R4801" t="s">
        <v>45</v>
      </c>
      <c r="S4801">
        <v>195</v>
      </c>
      <c r="T4801">
        <v>284</v>
      </c>
      <c r="U4801">
        <v>7</v>
      </c>
      <c r="V4801">
        <v>0.44</v>
      </c>
      <c r="W4801">
        <v>152</v>
      </c>
      <c r="X4801">
        <v>13353</v>
      </c>
      <c r="Y4801">
        <v>3</v>
      </c>
      <c r="Z4801" t="s">
        <v>46</v>
      </c>
      <c r="AA4801" t="s">
        <v>47</v>
      </c>
      <c r="AB4801">
        <v>55380</v>
      </c>
      <c r="AC4801">
        <v>0.1</v>
      </c>
    </row>
    <row r="4802" spans="13:29" x14ac:dyDescent="0.35">
      <c r="M4802" t="s">
        <v>44</v>
      </c>
      <c r="N4802">
        <v>20498503</v>
      </c>
      <c r="O4802" t="s">
        <v>6</v>
      </c>
      <c r="P4802">
        <v>52.372542259282802</v>
      </c>
      <c r="Q4802">
        <v>4.8962533702824702</v>
      </c>
      <c r="R4802" t="s">
        <v>45</v>
      </c>
      <c r="S4802">
        <v>285</v>
      </c>
      <c r="T4802">
        <v>267</v>
      </c>
      <c r="U4802">
        <v>17</v>
      </c>
      <c r="V4802">
        <v>1.1499999999999999</v>
      </c>
      <c r="W4802">
        <v>64</v>
      </c>
      <c r="X4802">
        <v>13781</v>
      </c>
      <c r="Y4802">
        <v>3</v>
      </c>
      <c r="Z4802" t="s">
        <v>46</v>
      </c>
      <c r="AA4802" t="s">
        <v>47</v>
      </c>
      <c r="AB4802">
        <v>76095</v>
      </c>
      <c r="AC4802">
        <v>0.1</v>
      </c>
    </row>
    <row r="4803" spans="13:29" x14ac:dyDescent="0.35">
      <c r="M4803" t="s">
        <v>44</v>
      </c>
      <c r="N4803">
        <v>20632510</v>
      </c>
      <c r="O4803" t="s">
        <v>6</v>
      </c>
      <c r="P4803">
        <v>52.375819455350602</v>
      </c>
      <c r="Q4803">
        <v>4.8871443358701798</v>
      </c>
      <c r="R4803" t="s">
        <v>45</v>
      </c>
      <c r="S4803">
        <v>240</v>
      </c>
      <c r="T4803">
        <v>25</v>
      </c>
      <c r="U4803">
        <v>23</v>
      </c>
      <c r="V4803">
        <v>1.63</v>
      </c>
      <c r="W4803">
        <v>321</v>
      </c>
      <c r="X4803">
        <v>13873</v>
      </c>
      <c r="Y4803">
        <v>3</v>
      </c>
      <c r="Z4803" t="s">
        <v>46</v>
      </c>
      <c r="AA4803" t="s">
        <v>47</v>
      </c>
      <c r="AB4803">
        <v>6000</v>
      </c>
      <c r="AC4803">
        <v>0.1</v>
      </c>
    </row>
    <row r="4804" spans="13:29" x14ac:dyDescent="0.35">
      <c r="M4804" t="s">
        <v>44</v>
      </c>
      <c r="N4804">
        <v>20672438</v>
      </c>
      <c r="O4804" t="s">
        <v>6</v>
      </c>
      <c r="P4804">
        <v>52.377489052516403</v>
      </c>
      <c r="Q4804">
        <v>4.8952134136118701</v>
      </c>
      <c r="R4804" t="s">
        <v>45</v>
      </c>
      <c r="S4804">
        <v>180</v>
      </c>
      <c r="T4804">
        <v>351</v>
      </c>
      <c r="U4804">
        <v>13</v>
      </c>
      <c r="V4804">
        <v>0.89</v>
      </c>
      <c r="W4804">
        <v>11</v>
      </c>
      <c r="X4804">
        <v>13896</v>
      </c>
      <c r="Y4804">
        <v>3</v>
      </c>
      <c r="Z4804" t="s">
        <v>46</v>
      </c>
      <c r="AA4804" t="s">
        <v>47</v>
      </c>
      <c r="AB4804">
        <v>63180</v>
      </c>
      <c r="AC4804">
        <v>0.1</v>
      </c>
    </row>
    <row r="4805" spans="13:29" x14ac:dyDescent="0.35">
      <c r="M4805" t="s">
        <v>44</v>
      </c>
      <c r="N4805">
        <v>20824468</v>
      </c>
      <c r="O4805" t="s">
        <v>6</v>
      </c>
      <c r="P4805">
        <v>52.367077863725399</v>
      </c>
      <c r="Q4805">
        <v>4.88968399221132</v>
      </c>
      <c r="R4805" t="s">
        <v>45</v>
      </c>
      <c r="S4805">
        <v>470</v>
      </c>
      <c r="T4805">
        <v>298</v>
      </c>
      <c r="U4805">
        <v>24</v>
      </c>
      <c r="V4805">
        <v>1.58</v>
      </c>
      <c r="W4805">
        <v>154</v>
      </c>
      <c r="X4805">
        <v>14006</v>
      </c>
      <c r="Y4805">
        <v>3</v>
      </c>
      <c r="Z4805" t="s">
        <v>46</v>
      </c>
      <c r="AA4805" t="s">
        <v>47</v>
      </c>
      <c r="AB4805">
        <v>140060</v>
      </c>
      <c r="AC4805">
        <v>0.1</v>
      </c>
    </row>
    <row r="4806" spans="13:29" x14ac:dyDescent="0.35">
      <c r="M4806" t="s">
        <v>44</v>
      </c>
      <c r="N4806">
        <v>21390043</v>
      </c>
      <c r="O4806" t="s">
        <v>6</v>
      </c>
      <c r="P4806">
        <v>52.3729170008857</v>
      </c>
      <c r="Q4806">
        <v>4.8822945798388302</v>
      </c>
      <c r="R4806" t="s">
        <v>45</v>
      </c>
      <c r="S4806">
        <v>480</v>
      </c>
      <c r="T4806">
        <v>323</v>
      </c>
      <c r="U4806">
        <v>13</v>
      </c>
      <c r="V4806">
        <v>1.04</v>
      </c>
      <c r="W4806">
        <v>23</v>
      </c>
      <c r="X4806">
        <v>14471</v>
      </c>
      <c r="Y4806">
        <v>3</v>
      </c>
      <c r="Z4806" t="s">
        <v>46</v>
      </c>
      <c r="AA4806" t="s">
        <v>47</v>
      </c>
      <c r="AB4806">
        <v>155040</v>
      </c>
      <c r="AC4806">
        <v>0.1</v>
      </c>
    </row>
    <row r="4807" spans="13:29" x14ac:dyDescent="0.35">
      <c r="M4807" t="s">
        <v>44</v>
      </c>
      <c r="N4807">
        <v>21458998</v>
      </c>
      <c r="O4807" t="s">
        <v>6</v>
      </c>
      <c r="P4807">
        <v>52.376408760961603</v>
      </c>
      <c r="Q4807">
        <v>4.8874817929863497</v>
      </c>
      <c r="R4807" t="s">
        <v>45</v>
      </c>
      <c r="S4807">
        <v>200</v>
      </c>
      <c r="T4807">
        <v>279</v>
      </c>
      <c r="U4807">
        <v>2</v>
      </c>
      <c r="V4807">
        <v>0.15</v>
      </c>
      <c r="W4807">
        <v>55</v>
      </c>
      <c r="X4807">
        <v>14513</v>
      </c>
      <c r="Y4807">
        <v>3</v>
      </c>
      <c r="Z4807" t="s">
        <v>46</v>
      </c>
      <c r="AA4807" t="s">
        <v>47</v>
      </c>
      <c r="AB4807">
        <v>55800</v>
      </c>
      <c r="AC4807">
        <v>0.1</v>
      </c>
    </row>
    <row r="4808" spans="13:29" x14ac:dyDescent="0.35">
      <c r="M4808" t="s">
        <v>44</v>
      </c>
      <c r="N4808">
        <v>217692</v>
      </c>
      <c r="O4808" t="s">
        <v>11</v>
      </c>
      <c r="P4808">
        <v>52.337615223971603</v>
      </c>
      <c r="Q4808">
        <v>4.8935964871809103</v>
      </c>
      <c r="R4808" t="s">
        <v>45</v>
      </c>
      <c r="S4808">
        <v>150</v>
      </c>
      <c r="T4808">
        <v>6</v>
      </c>
      <c r="U4808">
        <v>14</v>
      </c>
      <c r="V4808">
        <v>0.27</v>
      </c>
      <c r="W4808">
        <v>352</v>
      </c>
      <c r="X4808">
        <v>102</v>
      </c>
      <c r="Y4808">
        <v>3</v>
      </c>
      <c r="Z4808" t="s">
        <v>58</v>
      </c>
      <c r="AA4808" t="s">
        <v>59</v>
      </c>
      <c r="AB4808">
        <v>900</v>
      </c>
      <c r="AC4808">
        <v>0.1</v>
      </c>
    </row>
    <row r="4809" spans="13:29" x14ac:dyDescent="0.35">
      <c r="M4809" t="s">
        <v>44</v>
      </c>
      <c r="N4809">
        <v>498514</v>
      </c>
      <c r="O4809" t="s">
        <v>11</v>
      </c>
      <c r="P4809">
        <v>52.340716050689402</v>
      </c>
      <c r="Q4809">
        <v>4.9099987541510899</v>
      </c>
      <c r="R4809" t="s">
        <v>45</v>
      </c>
      <c r="S4809">
        <v>140</v>
      </c>
      <c r="T4809">
        <v>224</v>
      </c>
      <c r="U4809">
        <v>23</v>
      </c>
      <c r="V4809">
        <v>0.31</v>
      </c>
      <c r="W4809">
        <v>125</v>
      </c>
      <c r="X4809">
        <v>266</v>
      </c>
      <c r="Y4809">
        <v>3</v>
      </c>
      <c r="Z4809" t="s">
        <v>58</v>
      </c>
      <c r="AA4809" t="s">
        <v>59</v>
      </c>
      <c r="AB4809">
        <v>31360</v>
      </c>
      <c r="AC4809">
        <v>0.1</v>
      </c>
    </row>
    <row r="4810" spans="13:29" x14ac:dyDescent="0.35">
      <c r="M4810" t="s">
        <v>44</v>
      </c>
      <c r="N4810">
        <v>632192</v>
      </c>
      <c r="O4810" t="s">
        <v>11</v>
      </c>
      <c r="P4810">
        <v>52.3507114459726</v>
      </c>
      <c r="Q4810">
        <v>4.9025061680323399</v>
      </c>
      <c r="R4810" t="s">
        <v>45</v>
      </c>
      <c r="S4810">
        <v>129</v>
      </c>
      <c r="T4810">
        <v>361</v>
      </c>
      <c r="U4810">
        <v>72</v>
      </c>
      <c r="V4810">
        <v>0.94</v>
      </c>
      <c r="W4810">
        <v>5</v>
      </c>
      <c r="X4810">
        <v>375</v>
      </c>
      <c r="Y4810">
        <v>3</v>
      </c>
      <c r="Z4810" t="s">
        <v>58</v>
      </c>
      <c r="AA4810" t="s">
        <v>59</v>
      </c>
      <c r="AB4810">
        <v>46569</v>
      </c>
      <c r="AC4810">
        <v>0.1</v>
      </c>
    </row>
    <row r="4811" spans="13:29" x14ac:dyDescent="0.35">
      <c r="M4811" t="s">
        <v>44</v>
      </c>
      <c r="N4811">
        <v>650232</v>
      </c>
      <c r="O4811" t="s">
        <v>11</v>
      </c>
      <c r="P4811">
        <v>52.3561320231153</v>
      </c>
      <c r="Q4811">
        <v>4.8977101684670599</v>
      </c>
      <c r="R4811" t="s">
        <v>45</v>
      </c>
      <c r="S4811">
        <v>150</v>
      </c>
      <c r="T4811">
        <v>4</v>
      </c>
      <c r="U4811">
        <v>30</v>
      </c>
      <c r="V4811">
        <v>0.39</v>
      </c>
      <c r="W4811">
        <v>323</v>
      </c>
      <c r="X4811">
        <v>394</v>
      </c>
      <c r="Y4811">
        <v>3</v>
      </c>
      <c r="Z4811" t="s">
        <v>58</v>
      </c>
      <c r="AA4811" t="s">
        <v>59</v>
      </c>
      <c r="AB4811">
        <v>600</v>
      </c>
      <c r="AC4811">
        <v>0.1</v>
      </c>
    </row>
    <row r="4812" spans="13:29" x14ac:dyDescent="0.35">
      <c r="M4812" t="s">
        <v>44</v>
      </c>
      <c r="N4812">
        <v>817417</v>
      </c>
      <c r="O4812" t="s">
        <v>11</v>
      </c>
      <c r="P4812">
        <v>52.352443175386099</v>
      </c>
      <c r="Q4812">
        <v>4.89081770156929</v>
      </c>
      <c r="R4812" t="s">
        <v>45</v>
      </c>
      <c r="S4812">
        <v>165</v>
      </c>
      <c r="T4812">
        <v>343</v>
      </c>
      <c r="U4812">
        <v>76</v>
      </c>
      <c r="V4812">
        <v>1.1000000000000001</v>
      </c>
      <c r="W4812">
        <v>5</v>
      </c>
      <c r="X4812">
        <v>578</v>
      </c>
      <c r="Y4812">
        <v>3</v>
      </c>
      <c r="Z4812" t="s">
        <v>58</v>
      </c>
      <c r="AA4812" t="s">
        <v>59</v>
      </c>
      <c r="AB4812">
        <v>56595</v>
      </c>
      <c r="AC4812">
        <v>0.1</v>
      </c>
    </row>
    <row r="4813" spans="13:29" x14ac:dyDescent="0.35">
      <c r="M4813" t="s">
        <v>44</v>
      </c>
      <c r="N4813">
        <v>1076673</v>
      </c>
      <c r="O4813" t="s">
        <v>11</v>
      </c>
      <c r="P4813">
        <v>52.346967313176002</v>
      </c>
      <c r="Q4813">
        <v>4.8893367986034102</v>
      </c>
      <c r="R4813" t="s">
        <v>45</v>
      </c>
      <c r="S4813">
        <v>250</v>
      </c>
      <c r="T4813">
        <v>17</v>
      </c>
      <c r="U4813">
        <v>18</v>
      </c>
      <c r="V4813">
        <v>0.27</v>
      </c>
      <c r="W4813">
        <v>358</v>
      </c>
      <c r="X4813">
        <v>785</v>
      </c>
      <c r="Y4813">
        <v>3</v>
      </c>
      <c r="Z4813" t="s">
        <v>58</v>
      </c>
      <c r="AA4813" t="s">
        <v>59</v>
      </c>
      <c r="AB4813">
        <v>4250</v>
      </c>
      <c r="AC4813">
        <v>0.1</v>
      </c>
    </row>
    <row r="4814" spans="13:29" x14ac:dyDescent="0.35">
      <c r="M4814" t="s">
        <v>44</v>
      </c>
      <c r="N4814">
        <v>1117251</v>
      </c>
      <c r="O4814" t="s">
        <v>11</v>
      </c>
      <c r="P4814">
        <v>52.354977237119002</v>
      </c>
      <c r="Q4814">
        <v>4.9015583193858303</v>
      </c>
      <c r="R4814" t="s">
        <v>45</v>
      </c>
      <c r="S4814">
        <v>125</v>
      </c>
      <c r="T4814">
        <v>330</v>
      </c>
      <c r="U4814">
        <v>101</v>
      </c>
      <c r="V4814">
        <v>1.49</v>
      </c>
      <c r="W4814">
        <v>8</v>
      </c>
      <c r="X4814">
        <v>826</v>
      </c>
      <c r="Y4814">
        <v>3</v>
      </c>
      <c r="Z4814" t="s">
        <v>58</v>
      </c>
      <c r="AA4814" t="s">
        <v>59</v>
      </c>
      <c r="AB4814">
        <v>41250</v>
      </c>
      <c r="AC4814">
        <v>0.1</v>
      </c>
    </row>
    <row r="4815" spans="13:29" x14ac:dyDescent="0.35">
      <c r="M4815" t="s">
        <v>44</v>
      </c>
      <c r="N4815">
        <v>1141133</v>
      </c>
      <c r="O4815" t="s">
        <v>11</v>
      </c>
      <c r="P4815">
        <v>52.355807694977997</v>
      </c>
      <c r="Q4815">
        <v>4.9023956687964301</v>
      </c>
      <c r="R4815" t="s">
        <v>45</v>
      </c>
      <c r="S4815">
        <v>180</v>
      </c>
      <c r="T4815">
        <v>175</v>
      </c>
      <c r="U4815">
        <v>9</v>
      </c>
      <c r="V4815">
        <v>0.47</v>
      </c>
      <c r="W4815">
        <v>137</v>
      </c>
      <c r="X4815">
        <v>841</v>
      </c>
      <c r="Y4815">
        <v>3</v>
      </c>
      <c r="Z4815" t="s">
        <v>58</v>
      </c>
      <c r="AA4815" t="s">
        <v>59</v>
      </c>
      <c r="AB4815">
        <v>31500</v>
      </c>
      <c r="AC4815">
        <v>0.1</v>
      </c>
    </row>
    <row r="4816" spans="13:29" x14ac:dyDescent="0.35">
      <c r="M4816" t="s">
        <v>44</v>
      </c>
      <c r="N4816">
        <v>1221934</v>
      </c>
      <c r="O4816" t="s">
        <v>11</v>
      </c>
      <c r="P4816">
        <v>52.343163007949897</v>
      </c>
      <c r="Q4816">
        <v>4.89631328046499</v>
      </c>
      <c r="R4816" t="s">
        <v>45</v>
      </c>
      <c r="S4816">
        <v>259</v>
      </c>
      <c r="T4816">
        <v>243</v>
      </c>
      <c r="U4816">
        <v>23</v>
      </c>
      <c r="V4816">
        <v>0.44</v>
      </c>
      <c r="W4816">
        <v>145</v>
      </c>
      <c r="X4816">
        <v>894</v>
      </c>
      <c r="Y4816">
        <v>3</v>
      </c>
      <c r="Z4816" t="s">
        <v>58</v>
      </c>
      <c r="AA4816" t="s">
        <v>59</v>
      </c>
      <c r="AB4816">
        <v>62937</v>
      </c>
      <c r="AC4816">
        <v>0.1</v>
      </c>
    </row>
    <row r="4817" spans="13:29" x14ac:dyDescent="0.35">
      <c r="M4817" t="s">
        <v>44</v>
      </c>
      <c r="N4817">
        <v>1366080</v>
      </c>
      <c r="O4817" t="s">
        <v>11</v>
      </c>
      <c r="P4817">
        <v>52.341552932689403</v>
      </c>
      <c r="Q4817">
        <v>4.9025148553687803</v>
      </c>
      <c r="R4817" t="s">
        <v>45</v>
      </c>
      <c r="S4817">
        <v>95</v>
      </c>
      <c r="T4817">
        <v>136</v>
      </c>
      <c r="U4817">
        <v>19</v>
      </c>
      <c r="V4817">
        <v>0.28999999999999998</v>
      </c>
      <c r="W4817">
        <v>297</v>
      </c>
      <c r="X4817">
        <v>1014</v>
      </c>
      <c r="Y4817">
        <v>3</v>
      </c>
      <c r="Z4817" t="s">
        <v>58</v>
      </c>
      <c r="AA4817" t="s">
        <v>59</v>
      </c>
      <c r="AB4817">
        <v>12920</v>
      </c>
      <c r="AC4817">
        <v>0.1</v>
      </c>
    </row>
    <row r="4818" spans="13:29" x14ac:dyDescent="0.35">
      <c r="M4818" t="s">
        <v>44</v>
      </c>
      <c r="N4818">
        <v>1460070</v>
      </c>
      <c r="O4818" t="s">
        <v>11</v>
      </c>
      <c r="P4818">
        <v>52.356053536650499</v>
      </c>
      <c r="Q4818">
        <v>4.8945560946731703</v>
      </c>
      <c r="R4818" t="s">
        <v>45</v>
      </c>
      <c r="S4818">
        <v>100</v>
      </c>
      <c r="T4818">
        <v>27</v>
      </c>
      <c r="U4818">
        <v>38</v>
      </c>
      <c r="V4818">
        <v>0.57999999999999996</v>
      </c>
      <c r="W4818">
        <v>243</v>
      </c>
      <c r="X4818">
        <v>1078</v>
      </c>
      <c r="Y4818">
        <v>3</v>
      </c>
      <c r="Z4818" t="s">
        <v>58</v>
      </c>
      <c r="AA4818" t="s">
        <v>59</v>
      </c>
      <c r="AB4818">
        <v>2700</v>
      </c>
      <c r="AC4818">
        <v>0.1</v>
      </c>
    </row>
    <row r="4819" spans="13:29" x14ac:dyDescent="0.35">
      <c r="M4819" t="s">
        <v>44</v>
      </c>
      <c r="N4819">
        <v>1465775</v>
      </c>
      <c r="O4819" t="s">
        <v>11</v>
      </c>
      <c r="P4819">
        <v>52.356195110094802</v>
      </c>
      <c r="Q4819">
        <v>4.8890546103769204</v>
      </c>
      <c r="R4819" t="s">
        <v>45</v>
      </c>
      <c r="S4819">
        <v>232</v>
      </c>
      <c r="T4819">
        <v>184</v>
      </c>
      <c r="U4819">
        <v>10</v>
      </c>
      <c r="V4819">
        <v>0.18</v>
      </c>
      <c r="W4819">
        <v>174</v>
      </c>
      <c r="X4819">
        <v>1082</v>
      </c>
      <c r="Y4819">
        <v>3</v>
      </c>
      <c r="Z4819" t="s">
        <v>58</v>
      </c>
      <c r="AA4819" t="s">
        <v>59</v>
      </c>
      <c r="AB4819">
        <v>42688</v>
      </c>
      <c r="AC4819">
        <v>0.1</v>
      </c>
    </row>
    <row r="4820" spans="13:29" x14ac:dyDescent="0.35">
      <c r="M4820" t="s">
        <v>44</v>
      </c>
      <c r="N4820">
        <v>1553681</v>
      </c>
      <c r="O4820" t="s">
        <v>11</v>
      </c>
      <c r="P4820">
        <v>52.355205281365997</v>
      </c>
      <c r="Q4820">
        <v>4.9001026854456802</v>
      </c>
      <c r="R4820" t="s">
        <v>45</v>
      </c>
      <c r="S4820">
        <v>130</v>
      </c>
      <c r="T4820">
        <v>179</v>
      </c>
      <c r="U4820">
        <v>36</v>
      </c>
      <c r="V4820">
        <v>0.56999999999999995</v>
      </c>
      <c r="W4820">
        <v>149</v>
      </c>
      <c r="X4820">
        <v>1139</v>
      </c>
      <c r="Y4820">
        <v>3</v>
      </c>
      <c r="Z4820" t="s">
        <v>58</v>
      </c>
      <c r="AA4820" t="s">
        <v>59</v>
      </c>
      <c r="AB4820">
        <v>23270</v>
      </c>
      <c r="AC4820">
        <v>0.1</v>
      </c>
    </row>
    <row r="4821" spans="13:29" x14ac:dyDescent="0.35">
      <c r="M4821" t="s">
        <v>44</v>
      </c>
      <c r="N4821">
        <v>1601017</v>
      </c>
      <c r="O4821" t="s">
        <v>11</v>
      </c>
      <c r="P4821">
        <v>52.348221607427199</v>
      </c>
      <c r="Q4821">
        <v>4.9106208473640498</v>
      </c>
      <c r="R4821" t="s">
        <v>45</v>
      </c>
      <c r="S4821">
        <v>99</v>
      </c>
      <c r="T4821">
        <v>245</v>
      </c>
      <c r="U4821">
        <v>55</v>
      </c>
      <c r="V4821">
        <v>0.87</v>
      </c>
      <c r="W4821">
        <v>127</v>
      </c>
      <c r="X4821">
        <v>1160</v>
      </c>
      <c r="Y4821">
        <v>3</v>
      </c>
      <c r="Z4821" t="s">
        <v>58</v>
      </c>
      <c r="AA4821" t="s">
        <v>59</v>
      </c>
      <c r="AB4821">
        <v>24255</v>
      </c>
      <c r="AC4821">
        <v>0.1</v>
      </c>
    </row>
    <row r="4822" spans="13:29" x14ac:dyDescent="0.35">
      <c r="M4822" t="s">
        <v>44</v>
      </c>
      <c r="N4822">
        <v>1694534</v>
      </c>
      <c r="O4822" t="s">
        <v>11</v>
      </c>
      <c r="P4822">
        <v>52.341630126610703</v>
      </c>
      <c r="Q4822">
        <v>4.9030690714815801</v>
      </c>
      <c r="R4822" t="s">
        <v>45</v>
      </c>
      <c r="S4822">
        <v>220</v>
      </c>
      <c r="T4822">
        <v>96</v>
      </c>
      <c r="U4822">
        <v>54</v>
      </c>
      <c r="V4822">
        <v>0.86</v>
      </c>
      <c r="W4822">
        <v>242</v>
      </c>
      <c r="X4822">
        <v>1211</v>
      </c>
      <c r="Y4822">
        <v>3</v>
      </c>
      <c r="Z4822" t="s">
        <v>58</v>
      </c>
      <c r="AA4822" t="s">
        <v>59</v>
      </c>
      <c r="AB4822">
        <v>21120</v>
      </c>
      <c r="AC4822">
        <v>0.1</v>
      </c>
    </row>
    <row r="4823" spans="13:29" x14ac:dyDescent="0.35">
      <c r="M4823" t="s">
        <v>44</v>
      </c>
      <c r="N4823">
        <v>1752692</v>
      </c>
      <c r="O4823" t="s">
        <v>11</v>
      </c>
      <c r="P4823">
        <v>52.356530749197901</v>
      </c>
      <c r="Q4823">
        <v>4.8968429935562199</v>
      </c>
      <c r="R4823" t="s">
        <v>45</v>
      </c>
      <c r="S4823">
        <v>275</v>
      </c>
      <c r="T4823">
        <v>364</v>
      </c>
      <c r="U4823">
        <v>59</v>
      </c>
      <c r="V4823">
        <v>0.98</v>
      </c>
      <c r="W4823">
        <v>4</v>
      </c>
      <c r="X4823">
        <v>1246</v>
      </c>
      <c r="Y4823">
        <v>3</v>
      </c>
      <c r="Z4823" t="s">
        <v>58</v>
      </c>
      <c r="AA4823" t="s">
        <v>59</v>
      </c>
      <c r="AB4823">
        <v>100100</v>
      </c>
      <c r="AC4823">
        <v>0.1</v>
      </c>
    </row>
    <row r="4824" spans="13:29" x14ac:dyDescent="0.35">
      <c r="M4824" t="s">
        <v>44</v>
      </c>
      <c r="N4824">
        <v>1926792</v>
      </c>
      <c r="O4824" t="s">
        <v>11</v>
      </c>
      <c r="P4824">
        <v>52.357060958583197</v>
      </c>
      <c r="Q4824">
        <v>4.8884722583400597</v>
      </c>
      <c r="R4824" t="s">
        <v>45</v>
      </c>
      <c r="S4824">
        <v>200</v>
      </c>
      <c r="T4824">
        <v>51</v>
      </c>
      <c r="U4824">
        <v>28</v>
      </c>
      <c r="V4824">
        <v>0.54</v>
      </c>
      <c r="W4824">
        <v>183</v>
      </c>
      <c r="X4824">
        <v>1349</v>
      </c>
      <c r="Y4824">
        <v>3</v>
      </c>
      <c r="Z4824" t="s">
        <v>58</v>
      </c>
      <c r="AA4824" t="s">
        <v>59</v>
      </c>
      <c r="AB4824">
        <v>10200</v>
      </c>
      <c r="AC4824">
        <v>0.1</v>
      </c>
    </row>
    <row r="4825" spans="13:29" x14ac:dyDescent="0.35">
      <c r="M4825" t="s">
        <v>44</v>
      </c>
      <c r="N4825">
        <v>2168141</v>
      </c>
      <c r="O4825" t="s">
        <v>11</v>
      </c>
      <c r="P4825">
        <v>52.349661656939702</v>
      </c>
      <c r="Q4825">
        <v>4.8949591817632596</v>
      </c>
      <c r="R4825" t="s">
        <v>45</v>
      </c>
      <c r="S4825">
        <v>145</v>
      </c>
      <c r="T4825">
        <v>1</v>
      </c>
      <c r="U4825">
        <v>8</v>
      </c>
      <c r="V4825">
        <v>0.14000000000000001</v>
      </c>
      <c r="W4825">
        <v>361</v>
      </c>
      <c r="X4825">
        <v>1501</v>
      </c>
      <c r="Y4825">
        <v>3</v>
      </c>
      <c r="Z4825" t="s">
        <v>58</v>
      </c>
      <c r="AA4825" t="s">
        <v>59</v>
      </c>
      <c r="AB4825">
        <v>145</v>
      </c>
      <c r="AC4825">
        <v>0.1</v>
      </c>
    </row>
    <row r="4826" spans="13:29" x14ac:dyDescent="0.35">
      <c r="M4826" t="s">
        <v>44</v>
      </c>
      <c r="N4826">
        <v>2667523</v>
      </c>
      <c r="O4826" t="s">
        <v>11</v>
      </c>
      <c r="P4826">
        <v>52.342155192603897</v>
      </c>
      <c r="Q4826">
        <v>4.90356760298687</v>
      </c>
      <c r="R4826" t="s">
        <v>45</v>
      </c>
      <c r="S4826">
        <v>139</v>
      </c>
      <c r="T4826">
        <v>82</v>
      </c>
      <c r="U4826">
        <v>9</v>
      </c>
      <c r="V4826">
        <v>0.18</v>
      </c>
      <c r="W4826">
        <v>268</v>
      </c>
      <c r="X4826">
        <v>1717</v>
      </c>
      <c r="Y4826">
        <v>3</v>
      </c>
      <c r="Z4826" t="s">
        <v>58</v>
      </c>
      <c r="AA4826" t="s">
        <v>59</v>
      </c>
      <c r="AB4826">
        <v>11398</v>
      </c>
      <c r="AC4826">
        <v>0.1</v>
      </c>
    </row>
    <row r="4827" spans="13:29" x14ac:dyDescent="0.35">
      <c r="M4827" t="s">
        <v>44</v>
      </c>
      <c r="N4827">
        <v>2857436</v>
      </c>
      <c r="O4827" t="s">
        <v>11</v>
      </c>
      <c r="P4827">
        <v>52.352357563846603</v>
      </c>
      <c r="Q4827">
        <v>4.9022973303926696</v>
      </c>
      <c r="R4827" t="s">
        <v>45</v>
      </c>
      <c r="S4827">
        <v>115</v>
      </c>
      <c r="T4827">
        <v>43</v>
      </c>
      <c r="U4827">
        <v>32</v>
      </c>
      <c r="V4827">
        <v>0.64</v>
      </c>
      <c r="W4827">
        <v>73</v>
      </c>
      <c r="X4827">
        <v>1817</v>
      </c>
      <c r="Y4827">
        <v>3</v>
      </c>
      <c r="Z4827" t="s">
        <v>58</v>
      </c>
      <c r="AA4827" t="s">
        <v>59</v>
      </c>
      <c r="AB4827">
        <v>4945</v>
      </c>
      <c r="AC4827">
        <v>0.1</v>
      </c>
    </row>
    <row r="4828" spans="13:29" x14ac:dyDescent="0.35">
      <c r="M4828" t="s">
        <v>44</v>
      </c>
      <c r="N4828">
        <v>2949369</v>
      </c>
      <c r="O4828" t="s">
        <v>11</v>
      </c>
      <c r="P4828">
        <v>52.355352381863902</v>
      </c>
      <c r="Q4828">
        <v>4.8877779087444804</v>
      </c>
      <c r="R4828" t="s">
        <v>45</v>
      </c>
      <c r="S4828">
        <v>129</v>
      </c>
      <c r="T4828">
        <v>362</v>
      </c>
      <c r="U4828">
        <v>26</v>
      </c>
      <c r="V4828">
        <v>0.47</v>
      </c>
      <c r="W4828">
        <v>2</v>
      </c>
      <c r="X4828">
        <v>1859</v>
      </c>
      <c r="Y4828">
        <v>3</v>
      </c>
      <c r="Z4828" t="s">
        <v>58</v>
      </c>
      <c r="AA4828" t="s">
        <v>59</v>
      </c>
      <c r="AB4828">
        <v>46698</v>
      </c>
      <c r="AC4828">
        <v>0.1</v>
      </c>
    </row>
    <row r="4829" spans="13:29" x14ac:dyDescent="0.35">
      <c r="M4829" t="s">
        <v>44</v>
      </c>
      <c r="N4829">
        <v>3039147</v>
      </c>
      <c r="O4829" t="s">
        <v>11</v>
      </c>
      <c r="P4829">
        <v>52.351979734462702</v>
      </c>
      <c r="Q4829">
        <v>4.9021221501410199</v>
      </c>
      <c r="R4829" t="s">
        <v>45</v>
      </c>
      <c r="S4829">
        <v>209</v>
      </c>
      <c r="T4829">
        <v>7</v>
      </c>
      <c r="U4829">
        <v>35</v>
      </c>
      <c r="V4829">
        <v>0.65</v>
      </c>
      <c r="W4829">
        <v>362</v>
      </c>
      <c r="X4829">
        <v>1918</v>
      </c>
      <c r="Y4829">
        <v>3</v>
      </c>
      <c r="Z4829" t="s">
        <v>58</v>
      </c>
      <c r="AA4829" t="s">
        <v>59</v>
      </c>
      <c r="AB4829">
        <v>1463</v>
      </c>
      <c r="AC4829">
        <v>0.1</v>
      </c>
    </row>
    <row r="4830" spans="13:29" x14ac:dyDescent="0.35">
      <c r="M4830" t="s">
        <v>44</v>
      </c>
      <c r="N4830">
        <v>3209240</v>
      </c>
      <c r="O4830" t="s">
        <v>11</v>
      </c>
      <c r="P4830">
        <v>52.356597336849603</v>
      </c>
      <c r="Q4830">
        <v>4.8878807268259603</v>
      </c>
      <c r="R4830" t="s">
        <v>45</v>
      </c>
      <c r="S4830">
        <v>109</v>
      </c>
      <c r="T4830">
        <v>349</v>
      </c>
      <c r="U4830">
        <v>13</v>
      </c>
      <c r="V4830">
        <v>0.4</v>
      </c>
      <c r="W4830">
        <v>9</v>
      </c>
      <c r="X4830">
        <v>2023</v>
      </c>
      <c r="Y4830">
        <v>3</v>
      </c>
      <c r="Z4830" t="s">
        <v>58</v>
      </c>
      <c r="AA4830" t="s">
        <v>59</v>
      </c>
      <c r="AB4830">
        <v>38041</v>
      </c>
      <c r="AC4830">
        <v>0.1</v>
      </c>
    </row>
    <row r="4831" spans="13:29" x14ac:dyDescent="0.35">
      <c r="M4831" t="s">
        <v>44</v>
      </c>
      <c r="N4831">
        <v>3290611</v>
      </c>
      <c r="O4831" t="s">
        <v>11</v>
      </c>
      <c r="P4831">
        <v>52.353447866632401</v>
      </c>
      <c r="Q4831">
        <v>4.9049094001265399</v>
      </c>
      <c r="R4831" t="s">
        <v>45</v>
      </c>
      <c r="S4831">
        <v>169</v>
      </c>
      <c r="T4831">
        <v>6</v>
      </c>
      <c r="U4831">
        <v>20</v>
      </c>
      <c r="V4831">
        <v>0.37</v>
      </c>
      <c r="W4831">
        <v>361</v>
      </c>
      <c r="X4831">
        <v>2067</v>
      </c>
      <c r="Y4831">
        <v>3</v>
      </c>
      <c r="Z4831" t="s">
        <v>58</v>
      </c>
      <c r="AA4831" t="s">
        <v>59</v>
      </c>
      <c r="AB4831">
        <v>1014</v>
      </c>
      <c r="AC4831">
        <v>0.1</v>
      </c>
    </row>
    <row r="4832" spans="13:29" x14ac:dyDescent="0.35">
      <c r="M4832" t="s">
        <v>44</v>
      </c>
      <c r="N4832">
        <v>3389300</v>
      </c>
      <c r="O4832" t="s">
        <v>11</v>
      </c>
      <c r="P4832">
        <v>52.353873786905297</v>
      </c>
      <c r="Q4832">
        <v>4.89778867132509</v>
      </c>
      <c r="R4832" t="s">
        <v>45</v>
      </c>
      <c r="S4832">
        <v>120</v>
      </c>
      <c r="T4832">
        <v>352</v>
      </c>
      <c r="U4832">
        <v>67</v>
      </c>
      <c r="V4832">
        <v>1.24</v>
      </c>
      <c r="W4832">
        <v>40</v>
      </c>
      <c r="X4832">
        <v>2146</v>
      </c>
      <c r="Y4832">
        <v>3</v>
      </c>
      <c r="Z4832" t="s">
        <v>58</v>
      </c>
      <c r="AA4832" t="s">
        <v>59</v>
      </c>
      <c r="AB4832">
        <v>42240</v>
      </c>
      <c r="AC4832">
        <v>0.1</v>
      </c>
    </row>
    <row r="4833" spans="13:29" x14ac:dyDescent="0.35">
      <c r="M4833" t="s">
        <v>44</v>
      </c>
      <c r="N4833">
        <v>3943072</v>
      </c>
      <c r="O4833" t="s">
        <v>11</v>
      </c>
      <c r="P4833">
        <v>52.3566299949686</v>
      </c>
      <c r="Q4833">
        <v>4.9035327356485796</v>
      </c>
      <c r="R4833" t="s">
        <v>45</v>
      </c>
      <c r="S4833">
        <v>100</v>
      </c>
      <c r="T4833">
        <v>302</v>
      </c>
      <c r="U4833">
        <v>11</v>
      </c>
      <c r="V4833">
        <v>0.55000000000000004</v>
      </c>
      <c r="W4833">
        <v>6</v>
      </c>
      <c r="X4833">
        <v>2504</v>
      </c>
      <c r="Y4833">
        <v>3</v>
      </c>
      <c r="Z4833" t="s">
        <v>58</v>
      </c>
      <c r="AA4833" t="s">
        <v>59</v>
      </c>
      <c r="AB4833">
        <v>30200</v>
      </c>
      <c r="AC4833">
        <v>0.1</v>
      </c>
    </row>
    <row r="4834" spans="13:29" x14ac:dyDescent="0.35">
      <c r="M4834" t="s">
        <v>44</v>
      </c>
      <c r="N4834">
        <v>4123891</v>
      </c>
      <c r="O4834" t="s">
        <v>11</v>
      </c>
      <c r="P4834">
        <v>52.354677685301503</v>
      </c>
      <c r="Q4834">
        <v>4.89739342860556</v>
      </c>
      <c r="R4834" t="s">
        <v>45</v>
      </c>
      <c r="S4834">
        <v>125</v>
      </c>
      <c r="T4834">
        <v>23</v>
      </c>
      <c r="U4834">
        <v>57</v>
      </c>
      <c r="V4834">
        <v>1.1200000000000001</v>
      </c>
      <c r="W4834">
        <v>307</v>
      </c>
      <c r="X4834">
        <v>2593</v>
      </c>
      <c r="Y4834">
        <v>3</v>
      </c>
      <c r="Z4834" t="s">
        <v>58</v>
      </c>
      <c r="AA4834" t="s">
        <v>59</v>
      </c>
      <c r="AB4834">
        <v>2875</v>
      </c>
      <c r="AC4834">
        <v>0.1</v>
      </c>
    </row>
    <row r="4835" spans="13:29" x14ac:dyDescent="0.35">
      <c r="M4835" t="s">
        <v>44</v>
      </c>
      <c r="N4835">
        <v>4340801</v>
      </c>
      <c r="O4835" t="s">
        <v>11</v>
      </c>
      <c r="P4835">
        <v>52.353707875122801</v>
      </c>
      <c r="Q4835">
        <v>4.8953293583031803</v>
      </c>
      <c r="R4835" t="s">
        <v>45</v>
      </c>
      <c r="S4835">
        <v>250</v>
      </c>
      <c r="T4835">
        <v>28</v>
      </c>
      <c r="U4835">
        <v>2</v>
      </c>
      <c r="V4835">
        <v>0.1</v>
      </c>
      <c r="W4835">
        <v>339</v>
      </c>
      <c r="X4835">
        <v>2718</v>
      </c>
      <c r="Y4835">
        <v>3</v>
      </c>
      <c r="Z4835" t="s">
        <v>58</v>
      </c>
      <c r="AA4835" t="s">
        <v>59</v>
      </c>
      <c r="AB4835">
        <v>7000</v>
      </c>
      <c r="AC4835">
        <v>0.1</v>
      </c>
    </row>
    <row r="4836" spans="13:29" x14ac:dyDescent="0.35">
      <c r="M4836" t="s">
        <v>44</v>
      </c>
      <c r="N4836">
        <v>4504936</v>
      </c>
      <c r="O4836" t="s">
        <v>11</v>
      </c>
      <c r="P4836">
        <v>52.343308770022503</v>
      </c>
      <c r="Q4836">
        <v>4.9043051009255096</v>
      </c>
      <c r="R4836" t="s">
        <v>45</v>
      </c>
      <c r="S4836">
        <v>100</v>
      </c>
      <c r="T4836">
        <v>227</v>
      </c>
      <c r="U4836">
        <v>0</v>
      </c>
      <c r="W4836">
        <v>24</v>
      </c>
      <c r="X4836">
        <v>2806</v>
      </c>
      <c r="Y4836">
        <v>3</v>
      </c>
      <c r="Z4836" t="s">
        <v>58</v>
      </c>
      <c r="AA4836" t="s">
        <v>59</v>
      </c>
      <c r="AB4836">
        <v>22700</v>
      </c>
      <c r="AC4836">
        <v>0.1</v>
      </c>
    </row>
    <row r="4837" spans="13:29" x14ac:dyDescent="0.35">
      <c r="M4837" t="s">
        <v>44</v>
      </c>
      <c r="N4837">
        <v>4616816</v>
      </c>
      <c r="O4837" t="s">
        <v>11</v>
      </c>
      <c r="P4837">
        <v>52.353641329334103</v>
      </c>
      <c r="Q4837">
        <v>4.9048102818873103</v>
      </c>
      <c r="R4837" t="s">
        <v>45</v>
      </c>
      <c r="S4837">
        <v>150</v>
      </c>
      <c r="T4837">
        <v>327</v>
      </c>
      <c r="U4837">
        <v>39</v>
      </c>
      <c r="V4837">
        <v>0.84</v>
      </c>
      <c r="W4837">
        <v>160</v>
      </c>
      <c r="X4837">
        <v>2863</v>
      </c>
      <c r="Y4837">
        <v>3</v>
      </c>
      <c r="Z4837" t="s">
        <v>58</v>
      </c>
      <c r="AA4837" t="s">
        <v>59</v>
      </c>
      <c r="AB4837">
        <v>49050</v>
      </c>
      <c r="AC4837">
        <v>0.1</v>
      </c>
    </row>
    <row r="4838" spans="13:29" x14ac:dyDescent="0.35">
      <c r="M4838" t="s">
        <v>44</v>
      </c>
      <c r="N4838">
        <v>4775024</v>
      </c>
      <c r="O4838" t="s">
        <v>11</v>
      </c>
      <c r="P4838">
        <v>52.352181574247901</v>
      </c>
      <c r="Q4838">
        <v>4.8884505463286301</v>
      </c>
      <c r="R4838" t="s">
        <v>45</v>
      </c>
      <c r="S4838">
        <v>100</v>
      </c>
      <c r="T4838">
        <v>301</v>
      </c>
      <c r="U4838">
        <v>38</v>
      </c>
      <c r="V4838">
        <v>0.79</v>
      </c>
      <c r="W4838">
        <v>17</v>
      </c>
      <c r="X4838">
        <v>2950</v>
      </c>
      <c r="Y4838">
        <v>3</v>
      </c>
      <c r="Z4838" t="s">
        <v>58</v>
      </c>
      <c r="AA4838" t="s">
        <v>59</v>
      </c>
      <c r="AB4838">
        <v>30100</v>
      </c>
      <c r="AC4838">
        <v>0.1</v>
      </c>
    </row>
    <row r="4839" spans="13:29" x14ac:dyDescent="0.35">
      <c r="M4839" t="s">
        <v>44</v>
      </c>
      <c r="N4839">
        <v>5103181</v>
      </c>
      <c r="O4839" t="s">
        <v>11</v>
      </c>
      <c r="P4839">
        <v>52.345978359231999</v>
      </c>
      <c r="Q4839">
        <v>4.8997024138485301</v>
      </c>
      <c r="R4839" t="s">
        <v>45</v>
      </c>
      <c r="S4839">
        <v>110</v>
      </c>
      <c r="T4839">
        <v>343</v>
      </c>
      <c r="U4839">
        <v>59</v>
      </c>
      <c r="V4839">
        <v>1.27</v>
      </c>
      <c r="W4839">
        <v>22</v>
      </c>
      <c r="X4839">
        <v>3124</v>
      </c>
      <c r="Y4839">
        <v>3</v>
      </c>
      <c r="Z4839" t="s">
        <v>58</v>
      </c>
      <c r="AA4839" t="s">
        <v>59</v>
      </c>
      <c r="AB4839">
        <v>37730</v>
      </c>
      <c r="AC4839">
        <v>0.1</v>
      </c>
    </row>
    <row r="4840" spans="13:29" x14ac:dyDescent="0.35">
      <c r="M4840" t="s">
        <v>44</v>
      </c>
      <c r="N4840">
        <v>5150374</v>
      </c>
      <c r="O4840" t="s">
        <v>11</v>
      </c>
      <c r="P4840">
        <v>52.353515400453702</v>
      </c>
      <c r="Q4840">
        <v>4.9031930301793096</v>
      </c>
      <c r="R4840" t="s">
        <v>45</v>
      </c>
      <c r="S4840">
        <v>110</v>
      </c>
      <c r="T4840">
        <v>39</v>
      </c>
      <c r="U4840">
        <v>41</v>
      </c>
      <c r="V4840">
        <v>0.88</v>
      </c>
      <c r="W4840">
        <v>70</v>
      </c>
      <c r="X4840">
        <v>3144</v>
      </c>
      <c r="Y4840">
        <v>3</v>
      </c>
      <c r="Z4840" t="s">
        <v>58</v>
      </c>
      <c r="AA4840" t="s">
        <v>59</v>
      </c>
      <c r="AB4840">
        <v>4290</v>
      </c>
      <c r="AC4840">
        <v>0.1</v>
      </c>
    </row>
    <row r="4841" spans="13:29" x14ac:dyDescent="0.35">
      <c r="M4841" t="s">
        <v>44</v>
      </c>
      <c r="N4841">
        <v>5248594</v>
      </c>
      <c r="O4841" t="s">
        <v>11</v>
      </c>
      <c r="P4841">
        <v>52.356238484935197</v>
      </c>
      <c r="Q4841">
        <v>4.8995137331699699</v>
      </c>
      <c r="R4841" t="s">
        <v>45</v>
      </c>
      <c r="S4841">
        <v>110</v>
      </c>
      <c r="T4841">
        <v>343</v>
      </c>
      <c r="U4841">
        <v>11</v>
      </c>
      <c r="V4841">
        <v>0.27</v>
      </c>
      <c r="W4841">
        <v>3</v>
      </c>
      <c r="X4841">
        <v>3185</v>
      </c>
      <c r="Y4841">
        <v>3</v>
      </c>
      <c r="Z4841" t="s">
        <v>58</v>
      </c>
      <c r="AA4841" t="s">
        <v>59</v>
      </c>
      <c r="AB4841">
        <v>37730</v>
      </c>
      <c r="AC4841">
        <v>0.1</v>
      </c>
    </row>
    <row r="4842" spans="13:29" x14ac:dyDescent="0.35">
      <c r="M4842" t="s">
        <v>44</v>
      </c>
      <c r="N4842">
        <v>5299925</v>
      </c>
      <c r="O4842" t="s">
        <v>11</v>
      </c>
      <c r="P4842">
        <v>52.355271808938198</v>
      </c>
      <c r="Q4842">
        <v>4.8876083866319204</v>
      </c>
      <c r="R4842" t="s">
        <v>45</v>
      </c>
      <c r="S4842">
        <v>106</v>
      </c>
      <c r="T4842">
        <v>319</v>
      </c>
      <c r="U4842">
        <v>4</v>
      </c>
      <c r="V4842">
        <v>0.09</v>
      </c>
      <c r="W4842">
        <v>28</v>
      </c>
      <c r="X4842">
        <v>3199</v>
      </c>
      <c r="Y4842">
        <v>3</v>
      </c>
      <c r="Z4842" t="s">
        <v>58</v>
      </c>
      <c r="AA4842" t="s">
        <v>59</v>
      </c>
      <c r="AB4842">
        <v>33814</v>
      </c>
      <c r="AC4842">
        <v>0.1</v>
      </c>
    </row>
    <row r="4843" spans="13:29" x14ac:dyDescent="0.35">
      <c r="M4843" t="s">
        <v>44</v>
      </c>
      <c r="N4843">
        <v>5568192</v>
      </c>
      <c r="O4843" t="s">
        <v>11</v>
      </c>
      <c r="P4843">
        <v>52.3507844522574</v>
      </c>
      <c r="Q4843">
        <v>4.8956475396034804</v>
      </c>
      <c r="R4843" t="s">
        <v>45</v>
      </c>
      <c r="S4843">
        <v>200</v>
      </c>
      <c r="T4843">
        <v>357</v>
      </c>
      <c r="U4843">
        <v>18</v>
      </c>
      <c r="V4843">
        <v>0.44</v>
      </c>
      <c r="W4843">
        <v>11</v>
      </c>
      <c r="X4843">
        <v>3314</v>
      </c>
      <c r="Y4843">
        <v>3</v>
      </c>
      <c r="Z4843" t="s">
        <v>58</v>
      </c>
      <c r="AA4843" t="s">
        <v>59</v>
      </c>
      <c r="AB4843">
        <v>71400</v>
      </c>
      <c r="AC4843">
        <v>0.1</v>
      </c>
    </row>
    <row r="4844" spans="13:29" x14ac:dyDescent="0.35">
      <c r="M4844" t="s">
        <v>44</v>
      </c>
      <c r="N4844">
        <v>5800603</v>
      </c>
      <c r="O4844" t="s">
        <v>11</v>
      </c>
      <c r="P4844">
        <v>52.345603612121998</v>
      </c>
      <c r="Q4844">
        <v>4.8883538986134303</v>
      </c>
      <c r="R4844" t="s">
        <v>45</v>
      </c>
      <c r="S4844">
        <v>150</v>
      </c>
      <c r="T4844">
        <v>28</v>
      </c>
      <c r="U4844">
        <v>12</v>
      </c>
      <c r="V4844">
        <v>0.27</v>
      </c>
      <c r="W4844">
        <v>239</v>
      </c>
      <c r="X4844">
        <v>3427</v>
      </c>
      <c r="Y4844">
        <v>3</v>
      </c>
      <c r="Z4844" t="s">
        <v>58</v>
      </c>
      <c r="AA4844" t="s">
        <v>59</v>
      </c>
      <c r="AB4844">
        <v>4200</v>
      </c>
      <c r="AC4844">
        <v>0.1</v>
      </c>
    </row>
    <row r="4845" spans="13:29" x14ac:dyDescent="0.35">
      <c r="M4845" t="s">
        <v>44</v>
      </c>
      <c r="N4845">
        <v>5827583</v>
      </c>
      <c r="O4845" t="s">
        <v>11</v>
      </c>
      <c r="P4845">
        <v>52.350061501806799</v>
      </c>
      <c r="Q4845">
        <v>4.8892133492929002</v>
      </c>
      <c r="R4845" t="s">
        <v>45</v>
      </c>
      <c r="S4845">
        <v>150</v>
      </c>
      <c r="T4845">
        <v>62</v>
      </c>
      <c r="U4845">
        <v>90</v>
      </c>
      <c r="V4845">
        <v>2.02</v>
      </c>
      <c r="W4845">
        <v>222</v>
      </c>
      <c r="X4845">
        <v>3444</v>
      </c>
      <c r="Y4845">
        <v>3</v>
      </c>
      <c r="Z4845" t="s">
        <v>58</v>
      </c>
      <c r="AA4845" t="s">
        <v>59</v>
      </c>
      <c r="AB4845">
        <v>9300</v>
      </c>
      <c r="AC4845">
        <v>0.1</v>
      </c>
    </row>
    <row r="4846" spans="13:29" x14ac:dyDescent="0.35">
      <c r="M4846" t="s">
        <v>44</v>
      </c>
      <c r="N4846">
        <v>5860147</v>
      </c>
      <c r="O4846" t="s">
        <v>11</v>
      </c>
      <c r="P4846">
        <v>52.353093832994297</v>
      </c>
      <c r="Q4846">
        <v>4.8981488470909103</v>
      </c>
      <c r="R4846" t="s">
        <v>45</v>
      </c>
      <c r="S4846">
        <v>795</v>
      </c>
      <c r="T4846">
        <v>56</v>
      </c>
      <c r="U4846">
        <v>66</v>
      </c>
      <c r="V4846">
        <v>1.49</v>
      </c>
      <c r="W4846">
        <v>302</v>
      </c>
      <c r="X4846">
        <v>3462</v>
      </c>
      <c r="Y4846">
        <v>3</v>
      </c>
      <c r="Z4846" t="s">
        <v>58</v>
      </c>
      <c r="AA4846" t="s">
        <v>59</v>
      </c>
      <c r="AB4846">
        <v>44520</v>
      </c>
      <c r="AC4846">
        <v>0.1</v>
      </c>
    </row>
    <row r="4847" spans="13:29" x14ac:dyDescent="0.35">
      <c r="M4847" t="s">
        <v>44</v>
      </c>
      <c r="N4847">
        <v>5983466</v>
      </c>
      <c r="O4847" t="s">
        <v>11</v>
      </c>
      <c r="P4847">
        <v>52.355102972984902</v>
      </c>
      <c r="Q4847">
        <v>4.8904612048911096</v>
      </c>
      <c r="R4847" t="s">
        <v>45</v>
      </c>
      <c r="S4847">
        <v>139</v>
      </c>
      <c r="T4847">
        <v>348</v>
      </c>
      <c r="U4847">
        <v>62</v>
      </c>
      <c r="V4847">
        <v>1.43</v>
      </c>
      <c r="W4847">
        <v>40</v>
      </c>
      <c r="X4847">
        <v>3538</v>
      </c>
      <c r="Y4847">
        <v>3</v>
      </c>
      <c r="Z4847" t="s">
        <v>58</v>
      </c>
      <c r="AA4847" t="s">
        <v>59</v>
      </c>
      <c r="AB4847">
        <v>48372</v>
      </c>
      <c r="AC4847">
        <v>0.1</v>
      </c>
    </row>
    <row r="4848" spans="13:29" x14ac:dyDescent="0.35">
      <c r="M4848" t="s">
        <v>44</v>
      </c>
      <c r="N4848">
        <v>6287528</v>
      </c>
      <c r="O4848" t="s">
        <v>11</v>
      </c>
      <c r="P4848">
        <v>52.338692850574297</v>
      </c>
      <c r="Q4848">
        <v>4.8861952696866702</v>
      </c>
      <c r="R4848" t="s">
        <v>45</v>
      </c>
      <c r="S4848">
        <v>154</v>
      </c>
      <c r="T4848">
        <v>84</v>
      </c>
      <c r="U4848">
        <v>140</v>
      </c>
      <c r="V4848">
        <v>3.45</v>
      </c>
      <c r="W4848">
        <v>269</v>
      </c>
      <c r="X4848">
        <v>3760</v>
      </c>
      <c r="Y4848">
        <v>3</v>
      </c>
      <c r="Z4848" t="s">
        <v>58</v>
      </c>
      <c r="AA4848" t="s">
        <v>59</v>
      </c>
      <c r="AB4848">
        <v>12936</v>
      </c>
      <c r="AC4848">
        <v>0.1</v>
      </c>
    </row>
    <row r="4849" spans="13:29" x14ac:dyDescent="0.35">
      <c r="M4849" t="s">
        <v>44</v>
      </c>
      <c r="N4849">
        <v>6297168</v>
      </c>
      <c r="O4849" t="s">
        <v>11</v>
      </c>
      <c r="P4849">
        <v>52.355636527658703</v>
      </c>
      <c r="Q4849">
        <v>4.8907410067643902</v>
      </c>
      <c r="R4849" t="s">
        <v>45</v>
      </c>
      <c r="S4849">
        <v>128</v>
      </c>
      <c r="T4849">
        <v>359</v>
      </c>
      <c r="U4849">
        <v>46</v>
      </c>
      <c r="V4849">
        <v>1.2</v>
      </c>
      <c r="W4849">
        <v>10</v>
      </c>
      <c r="X4849">
        <v>3769</v>
      </c>
      <c r="Y4849">
        <v>3</v>
      </c>
      <c r="Z4849" t="s">
        <v>58</v>
      </c>
      <c r="AA4849" t="s">
        <v>59</v>
      </c>
      <c r="AB4849">
        <v>45952</v>
      </c>
      <c r="AC4849">
        <v>0.1</v>
      </c>
    </row>
    <row r="4850" spans="13:29" x14ac:dyDescent="0.35">
      <c r="M4850" t="s">
        <v>44</v>
      </c>
      <c r="N4850">
        <v>6322299</v>
      </c>
      <c r="O4850" t="s">
        <v>11</v>
      </c>
      <c r="P4850">
        <v>52.3406432535498</v>
      </c>
      <c r="Q4850">
        <v>4.8948145382847104</v>
      </c>
      <c r="R4850" t="s">
        <v>45</v>
      </c>
      <c r="S4850">
        <v>400</v>
      </c>
      <c r="T4850">
        <v>333</v>
      </c>
      <c r="U4850">
        <v>13</v>
      </c>
      <c r="V4850">
        <v>0.48</v>
      </c>
      <c r="W4850">
        <v>110</v>
      </c>
      <c r="X4850">
        <v>3789</v>
      </c>
      <c r="Y4850">
        <v>3</v>
      </c>
      <c r="Z4850" t="s">
        <v>58</v>
      </c>
      <c r="AA4850" t="s">
        <v>59</v>
      </c>
      <c r="AB4850">
        <v>133200</v>
      </c>
      <c r="AC4850">
        <v>0.1</v>
      </c>
    </row>
    <row r="4851" spans="13:29" x14ac:dyDescent="0.35">
      <c r="M4851" t="s">
        <v>44</v>
      </c>
      <c r="N4851">
        <v>6442389</v>
      </c>
      <c r="O4851" t="s">
        <v>11</v>
      </c>
      <c r="P4851">
        <v>52.348490227303301</v>
      </c>
      <c r="Q4851">
        <v>4.9106061746079304</v>
      </c>
      <c r="R4851" t="s">
        <v>45</v>
      </c>
      <c r="S4851">
        <v>200</v>
      </c>
      <c r="T4851">
        <v>303</v>
      </c>
      <c r="U4851">
        <v>17</v>
      </c>
      <c r="V4851">
        <v>0.4</v>
      </c>
      <c r="W4851">
        <v>44</v>
      </c>
      <c r="X4851">
        <v>3876</v>
      </c>
      <c r="Y4851">
        <v>3</v>
      </c>
      <c r="Z4851" t="s">
        <v>58</v>
      </c>
      <c r="AA4851" t="s">
        <v>59</v>
      </c>
      <c r="AB4851">
        <v>60600</v>
      </c>
      <c r="AC4851">
        <v>0.1</v>
      </c>
    </row>
    <row r="4852" spans="13:29" x14ac:dyDescent="0.35">
      <c r="M4852" t="s">
        <v>44</v>
      </c>
      <c r="N4852">
        <v>7088751</v>
      </c>
      <c r="O4852" t="s">
        <v>11</v>
      </c>
      <c r="P4852">
        <v>52.3527298075186</v>
      </c>
      <c r="Q4852">
        <v>4.8996056399737702</v>
      </c>
      <c r="R4852" t="s">
        <v>45</v>
      </c>
      <c r="S4852">
        <v>145</v>
      </c>
      <c r="T4852">
        <v>354</v>
      </c>
      <c r="U4852">
        <v>21</v>
      </c>
      <c r="V4852">
        <v>0.51</v>
      </c>
      <c r="W4852">
        <v>19</v>
      </c>
      <c r="X4852">
        <v>4295</v>
      </c>
      <c r="Y4852">
        <v>3</v>
      </c>
      <c r="Z4852" t="s">
        <v>58</v>
      </c>
      <c r="AA4852" t="s">
        <v>59</v>
      </c>
      <c r="AB4852">
        <v>51330</v>
      </c>
      <c r="AC4852">
        <v>0.1</v>
      </c>
    </row>
    <row r="4853" spans="13:29" x14ac:dyDescent="0.35">
      <c r="M4853" t="s">
        <v>44</v>
      </c>
      <c r="N4853">
        <v>7254978</v>
      </c>
      <c r="O4853" t="s">
        <v>11</v>
      </c>
      <c r="P4853">
        <v>52.353627023236101</v>
      </c>
      <c r="Q4853">
        <v>4.8897073993984401</v>
      </c>
      <c r="R4853" t="s">
        <v>45</v>
      </c>
      <c r="S4853">
        <v>160</v>
      </c>
      <c r="T4853">
        <v>279</v>
      </c>
      <c r="U4853">
        <v>34</v>
      </c>
      <c r="V4853">
        <v>0.83</v>
      </c>
      <c r="W4853">
        <v>78</v>
      </c>
      <c r="X4853">
        <v>4398</v>
      </c>
      <c r="Y4853">
        <v>3</v>
      </c>
      <c r="Z4853" t="s">
        <v>58</v>
      </c>
      <c r="AA4853" t="s">
        <v>59</v>
      </c>
      <c r="AB4853">
        <v>44640</v>
      </c>
      <c r="AC4853">
        <v>0.1</v>
      </c>
    </row>
    <row r="4854" spans="13:29" x14ac:dyDescent="0.35">
      <c r="M4854" t="s">
        <v>44</v>
      </c>
      <c r="N4854">
        <v>7324925</v>
      </c>
      <c r="O4854" t="s">
        <v>11</v>
      </c>
      <c r="P4854">
        <v>52.353929222993798</v>
      </c>
      <c r="Q4854">
        <v>4.8896771911729902</v>
      </c>
      <c r="R4854" t="s">
        <v>45</v>
      </c>
      <c r="S4854">
        <v>300</v>
      </c>
      <c r="T4854">
        <v>28</v>
      </c>
      <c r="U4854">
        <v>9</v>
      </c>
      <c r="V4854">
        <v>0.22</v>
      </c>
      <c r="W4854">
        <v>8</v>
      </c>
      <c r="X4854">
        <v>4457</v>
      </c>
      <c r="Y4854">
        <v>3</v>
      </c>
      <c r="Z4854" t="s">
        <v>58</v>
      </c>
      <c r="AA4854" t="s">
        <v>59</v>
      </c>
      <c r="AB4854">
        <v>8400</v>
      </c>
      <c r="AC4854">
        <v>0.1</v>
      </c>
    </row>
    <row r="4855" spans="13:29" x14ac:dyDescent="0.35">
      <c r="M4855" t="s">
        <v>44</v>
      </c>
      <c r="N4855">
        <v>7595507</v>
      </c>
      <c r="O4855" t="s">
        <v>11</v>
      </c>
      <c r="P4855">
        <v>52.344140891533399</v>
      </c>
      <c r="Q4855">
        <v>4.8887197618876401</v>
      </c>
      <c r="R4855" t="s">
        <v>45</v>
      </c>
      <c r="S4855">
        <v>250</v>
      </c>
      <c r="T4855">
        <v>50</v>
      </c>
      <c r="U4855">
        <v>18</v>
      </c>
      <c r="V4855">
        <v>0.45</v>
      </c>
      <c r="W4855">
        <v>225</v>
      </c>
      <c r="X4855">
        <v>4644</v>
      </c>
      <c r="Y4855">
        <v>3</v>
      </c>
      <c r="Z4855" t="s">
        <v>58</v>
      </c>
      <c r="AA4855" t="s">
        <v>59</v>
      </c>
      <c r="AB4855">
        <v>12500</v>
      </c>
      <c r="AC4855">
        <v>0.1</v>
      </c>
    </row>
    <row r="4856" spans="13:29" x14ac:dyDescent="0.35">
      <c r="M4856" t="s">
        <v>44</v>
      </c>
      <c r="N4856">
        <v>7782918</v>
      </c>
      <c r="O4856" t="s">
        <v>11</v>
      </c>
      <c r="P4856">
        <v>52.3522773875954</v>
      </c>
      <c r="Q4856">
        <v>4.8966998418638203</v>
      </c>
      <c r="R4856" t="s">
        <v>45</v>
      </c>
      <c r="S4856">
        <v>120</v>
      </c>
      <c r="T4856">
        <v>353</v>
      </c>
      <c r="U4856">
        <v>18</v>
      </c>
      <c r="V4856">
        <v>0.46</v>
      </c>
      <c r="W4856">
        <v>32</v>
      </c>
      <c r="X4856">
        <v>4759</v>
      </c>
      <c r="Y4856">
        <v>3</v>
      </c>
      <c r="Z4856" t="s">
        <v>58</v>
      </c>
      <c r="AA4856" t="s">
        <v>59</v>
      </c>
      <c r="AB4856">
        <v>42360</v>
      </c>
      <c r="AC4856">
        <v>0.1</v>
      </c>
    </row>
    <row r="4857" spans="13:29" x14ac:dyDescent="0.35">
      <c r="M4857" t="s">
        <v>44</v>
      </c>
      <c r="N4857">
        <v>7877533</v>
      </c>
      <c r="O4857" t="s">
        <v>11</v>
      </c>
      <c r="P4857">
        <v>52.342782460289001</v>
      </c>
      <c r="Q4857">
        <v>4.8945965674364604</v>
      </c>
      <c r="R4857" t="s">
        <v>45</v>
      </c>
      <c r="S4857">
        <v>110</v>
      </c>
      <c r="T4857">
        <v>249</v>
      </c>
      <c r="U4857">
        <v>21</v>
      </c>
      <c r="V4857">
        <v>0.53</v>
      </c>
      <c r="W4857">
        <v>7</v>
      </c>
      <c r="X4857">
        <v>4829</v>
      </c>
      <c r="Y4857">
        <v>3</v>
      </c>
      <c r="Z4857" t="s">
        <v>58</v>
      </c>
      <c r="AA4857" t="s">
        <v>59</v>
      </c>
      <c r="AB4857">
        <v>27390</v>
      </c>
      <c r="AC4857">
        <v>0.1</v>
      </c>
    </row>
    <row r="4858" spans="13:29" x14ac:dyDescent="0.35">
      <c r="M4858" t="s">
        <v>44</v>
      </c>
      <c r="N4858">
        <v>7947977</v>
      </c>
      <c r="O4858" t="s">
        <v>11</v>
      </c>
      <c r="P4858">
        <v>52.349947819167902</v>
      </c>
      <c r="Q4858">
        <v>4.89034894210271</v>
      </c>
      <c r="R4858" t="s">
        <v>45</v>
      </c>
      <c r="S4858">
        <v>140</v>
      </c>
      <c r="T4858">
        <v>296</v>
      </c>
      <c r="U4858">
        <v>38</v>
      </c>
      <c r="V4858">
        <v>0.98</v>
      </c>
      <c r="W4858">
        <v>69</v>
      </c>
      <c r="X4858">
        <v>4889</v>
      </c>
      <c r="Y4858">
        <v>3</v>
      </c>
      <c r="Z4858" t="s">
        <v>58</v>
      </c>
      <c r="AA4858" t="s">
        <v>59</v>
      </c>
      <c r="AB4858">
        <v>41440</v>
      </c>
      <c r="AC4858">
        <v>0.1</v>
      </c>
    </row>
    <row r="4859" spans="13:29" x14ac:dyDescent="0.35">
      <c r="M4859" t="s">
        <v>44</v>
      </c>
      <c r="N4859">
        <v>8100233</v>
      </c>
      <c r="O4859" t="s">
        <v>11</v>
      </c>
      <c r="P4859">
        <v>52.357124407487099</v>
      </c>
      <c r="Q4859">
        <v>4.8978413619834997</v>
      </c>
      <c r="R4859" t="s">
        <v>45</v>
      </c>
      <c r="S4859">
        <v>140</v>
      </c>
      <c r="T4859">
        <v>186</v>
      </c>
      <c r="U4859">
        <v>29</v>
      </c>
      <c r="V4859">
        <v>0.73</v>
      </c>
      <c r="W4859">
        <v>11</v>
      </c>
      <c r="X4859">
        <v>4958</v>
      </c>
      <c r="Y4859">
        <v>3</v>
      </c>
      <c r="Z4859" t="s">
        <v>58</v>
      </c>
      <c r="AA4859" t="s">
        <v>59</v>
      </c>
      <c r="AB4859">
        <v>26040</v>
      </c>
      <c r="AC4859">
        <v>0.1</v>
      </c>
    </row>
    <row r="4860" spans="13:29" x14ac:dyDescent="0.35">
      <c r="M4860" t="s">
        <v>44</v>
      </c>
      <c r="N4860">
        <v>8189988</v>
      </c>
      <c r="O4860" t="s">
        <v>11</v>
      </c>
      <c r="P4860">
        <v>52.356298590312399</v>
      </c>
      <c r="Q4860">
        <v>4.8882290365448604</v>
      </c>
      <c r="R4860" t="s">
        <v>45</v>
      </c>
      <c r="S4860">
        <v>119</v>
      </c>
      <c r="T4860">
        <v>309</v>
      </c>
      <c r="U4860">
        <v>35</v>
      </c>
      <c r="V4860">
        <v>0.92</v>
      </c>
      <c r="W4860">
        <v>68</v>
      </c>
      <c r="X4860">
        <v>5008</v>
      </c>
      <c r="Y4860">
        <v>3</v>
      </c>
      <c r="Z4860" t="s">
        <v>58</v>
      </c>
      <c r="AA4860" t="s">
        <v>59</v>
      </c>
      <c r="AB4860">
        <v>36771</v>
      </c>
      <c r="AC4860">
        <v>0.1</v>
      </c>
    </row>
    <row r="4861" spans="13:29" x14ac:dyDescent="0.35">
      <c r="M4861" t="s">
        <v>44</v>
      </c>
      <c r="N4861">
        <v>8395119</v>
      </c>
      <c r="O4861" t="s">
        <v>11</v>
      </c>
      <c r="P4861">
        <v>52.353382877754399</v>
      </c>
      <c r="Q4861">
        <v>4.8981635984868603</v>
      </c>
      <c r="R4861" t="s">
        <v>45</v>
      </c>
      <c r="S4861">
        <v>250</v>
      </c>
      <c r="T4861">
        <v>325</v>
      </c>
      <c r="U4861">
        <v>41</v>
      </c>
      <c r="V4861">
        <v>1.07</v>
      </c>
      <c r="W4861">
        <v>38</v>
      </c>
      <c r="X4861">
        <v>5120</v>
      </c>
      <c r="Y4861">
        <v>3</v>
      </c>
      <c r="Z4861" t="s">
        <v>58</v>
      </c>
      <c r="AA4861" t="s">
        <v>59</v>
      </c>
      <c r="AB4861">
        <v>81250</v>
      </c>
      <c r="AC4861">
        <v>0.1</v>
      </c>
    </row>
    <row r="4862" spans="13:29" x14ac:dyDescent="0.35">
      <c r="M4862" t="s">
        <v>44</v>
      </c>
      <c r="N4862">
        <v>8405839</v>
      </c>
      <c r="O4862" t="s">
        <v>11</v>
      </c>
      <c r="P4862">
        <v>52.352139462562803</v>
      </c>
      <c r="Q4862">
        <v>4.8919978813437996</v>
      </c>
      <c r="R4862" t="s">
        <v>45</v>
      </c>
      <c r="S4862">
        <v>280</v>
      </c>
      <c r="T4862">
        <v>342</v>
      </c>
      <c r="U4862">
        <v>23</v>
      </c>
      <c r="V4862">
        <v>0.6</v>
      </c>
      <c r="W4862">
        <v>50</v>
      </c>
      <c r="X4862">
        <v>5127</v>
      </c>
      <c r="Y4862">
        <v>3</v>
      </c>
      <c r="Z4862" t="s">
        <v>58</v>
      </c>
      <c r="AA4862" t="s">
        <v>59</v>
      </c>
      <c r="AB4862">
        <v>95760</v>
      </c>
      <c r="AC4862">
        <v>0.1</v>
      </c>
    </row>
    <row r="4863" spans="13:29" x14ac:dyDescent="0.35">
      <c r="M4863" t="s">
        <v>44</v>
      </c>
      <c r="N4863">
        <v>8438648</v>
      </c>
      <c r="O4863" t="s">
        <v>11</v>
      </c>
      <c r="P4863">
        <v>52.350517770836099</v>
      </c>
      <c r="Q4863">
        <v>4.8969651831647996</v>
      </c>
      <c r="R4863" t="s">
        <v>45</v>
      </c>
      <c r="S4863">
        <v>120</v>
      </c>
      <c r="T4863">
        <v>18</v>
      </c>
      <c r="U4863">
        <v>2</v>
      </c>
      <c r="V4863">
        <v>0.06</v>
      </c>
      <c r="W4863">
        <v>219</v>
      </c>
      <c r="X4863">
        <v>5145</v>
      </c>
      <c r="Y4863">
        <v>3</v>
      </c>
      <c r="Z4863" t="s">
        <v>58</v>
      </c>
      <c r="AA4863" t="s">
        <v>59</v>
      </c>
      <c r="AB4863">
        <v>2160</v>
      </c>
      <c r="AC4863">
        <v>0.1</v>
      </c>
    </row>
    <row r="4864" spans="13:29" x14ac:dyDescent="0.35">
      <c r="M4864" t="s">
        <v>44</v>
      </c>
      <c r="N4864">
        <v>8510444</v>
      </c>
      <c r="O4864" t="s">
        <v>11</v>
      </c>
      <c r="P4864">
        <v>52.344425389273198</v>
      </c>
      <c r="Q4864">
        <v>4.9111576965929196</v>
      </c>
      <c r="R4864" t="s">
        <v>45</v>
      </c>
      <c r="S4864">
        <v>199</v>
      </c>
      <c r="T4864">
        <v>355</v>
      </c>
      <c r="U4864">
        <v>6</v>
      </c>
      <c r="V4864">
        <v>0.18</v>
      </c>
      <c r="W4864">
        <v>21</v>
      </c>
      <c r="X4864">
        <v>5182</v>
      </c>
      <c r="Y4864">
        <v>3</v>
      </c>
      <c r="Z4864" t="s">
        <v>58</v>
      </c>
      <c r="AA4864" t="s">
        <v>59</v>
      </c>
      <c r="AB4864">
        <v>70645</v>
      </c>
      <c r="AC4864">
        <v>0.1</v>
      </c>
    </row>
    <row r="4865" spans="13:29" x14ac:dyDescent="0.35">
      <c r="M4865" t="s">
        <v>44</v>
      </c>
      <c r="N4865">
        <v>8930278</v>
      </c>
      <c r="O4865" t="s">
        <v>11</v>
      </c>
      <c r="P4865">
        <v>52.350227385807898</v>
      </c>
      <c r="Q4865">
        <v>4.8882165934667698</v>
      </c>
      <c r="R4865" t="s">
        <v>45</v>
      </c>
      <c r="S4865">
        <v>140</v>
      </c>
      <c r="T4865">
        <v>349</v>
      </c>
      <c r="U4865">
        <v>24</v>
      </c>
      <c r="V4865">
        <v>0.63</v>
      </c>
      <c r="W4865">
        <v>6</v>
      </c>
      <c r="X4865">
        <v>5419</v>
      </c>
      <c r="Y4865">
        <v>3</v>
      </c>
      <c r="Z4865" t="s">
        <v>58</v>
      </c>
      <c r="AA4865" t="s">
        <v>59</v>
      </c>
      <c r="AB4865">
        <v>48860</v>
      </c>
      <c r="AC4865">
        <v>0.1</v>
      </c>
    </row>
    <row r="4866" spans="13:29" x14ac:dyDescent="0.35">
      <c r="M4866" t="s">
        <v>44</v>
      </c>
      <c r="N4866">
        <v>9271262</v>
      </c>
      <c r="O4866" t="s">
        <v>11</v>
      </c>
      <c r="P4866">
        <v>52.348868493861701</v>
      </c>
      <c r="Q4866">
        <v>4.8909189503561503</v>
      </c>
      <c r="R4866" t="s">
        <v>45</v>
      </c>
      <c r="S4866">
        <v>90</v>
      </c>
      <c r="T4866">
        <v>364</v>
      </c>
      <c r="U4866">
        <v>35</v>
      </c>
      <c r="V4866">
        <v>0.98</v>
      </c>
      <c r="W4866">
        <v>5</v>
      </c>
      <c r="X4866">
        <v>5637</v>
      </c>
      <c r="Y4866">
        <v>3</v>
      </c>
      <c r="Z4866" t="s">
        <v>58</v>
      </c>
      <c r="AA4866" t="s">
        <v>59</v>
      </c>
      <c r="AB4866">
        <v>32760</v>
      </c>
      <c r="AC4866">
        <v>0.1</v>
      </c>
    </row>
    <row r="4867" spans="13:29" x14ac:dyDescent="0.35">
      <c r="M4867" t="s">
        <v>44</v>
      </c>
      <c r="N4867">
        <v>9305071</v>
      </c>
      <c r="O4867" t="s">
        <v>11</v>
      </c>
      <c r="P4867">
        <v>52.357547151112897</v>
      </c>
      <c r="Q4867">
        <v>4.90266681930032</v>
      </c>
      <c r="R4867" t="s">
        <v>45</v>
      </c>
      <c r="S4867">
        <v>250</v>
      </c>
      <c r="T4867">
        <v>357</v>
      </c>
      <c r="U4867">
        <v>15</v>
      </c>
      <c r="V4867">
        <v>0.52</v>
      </c>
      <c r="W4867">
        <v>9</v>
      </c>
      <c r="X4867">
        <v>5648</v>
      </c>
      <c r="Y4867">
        <v>3</v>
      </c>
      <c r="Z4867" t="s">
        <v>58</v>
      </c>
      <c r="AA4867" t="s">
        <v>59</v>
      </c>
      <c r="AB4867">
        <v>89250</v>
      </c>
      <c r="AC4867">
        <v>0.1</v>
      </c>
    </row>
    <row r="4868" spans="13:29" x14ac:dyDescent="0.35">
      <c r="M4868" t="s">
        <v>44</v>
      </c>
      <c r="N4868">
        <v>9562058</v>
      </c>
      <c r="O4868" t="s">
        <v>11</v>
      </c>
      <c r="P4868">
        <v>52.3437755733095</v>
      </c>
      <c r="Q4868">
        <v>4.8941533612320001</v>
      </c>
      <c r="R4868" t="s">
        <v>45</v>
      </c>
      <c r="S4868">
        <v>185</v>
      </c>
      <c r="T4868">
        <v>6</v>
      </c>
      <c r="U4868">
        <v>12</v>
      </c>
      <c r="V4868">
        <v>0.37</v>
      </c>
      <c r="W4868">
        <v>6</v>
      </c>
      <c r="X4868">
        <v>5818</v>
      </c>
      <c r="Y4868">
        <v>3</v>
      </c>
      <c r="Z4868" t="s">
        <v>58</v>
      </c>
      <c r="AA4868" t="s">
        <v>59</v>
      </c>
      <c r="AB4868">
        <v>1110</v>
      </c>
      <c r="AC4868">
        <v>0.1</v>
      </c>
    </row>
    <row r="4869" spans="13:29" x14ac:dyDescent="0.35">
      <c r="M4869" t="s">
        <v>44</v>
      </c>
      <c r="N4869">
        <v>9808608</v>
      </c>
      <c r="O4869" t="s">
        <v>11</v>
      </c>
      <c r="P4869">
        <v>52.357034742731301</v>
      </c>
      <c r="Q4869">
        <v>4.8985986015752996</v>
      </c>
      <c r="R4869" t="s">
        <v>45</v>
      </c>
      <c r="S4869">
        <v>250</v>
      </c>
      <c r="T4869">
        <v>4</v>
      </c>
      <c r="U4869">
        <v>49</v>
      </c>
      <c r="V4869">
        <v>1.38</v>
      </c>
      <c r="W4869">
        <v>327</v>
      </c>
      <c r="X4869">
        <v>5976</v>
      </c>
      <c r="Y4869">
        <v>3</v>
      </c>
      <c r="Z4869" t="s">
        <v>58</v>
      </c>
      <c r="AA4869" t="s">
        <v>59</v>
      </c>
      <c r="AB4869">
        <v>1000</v>
      </c>
      <c r="AC4869">
        <v>0.1</v>
      </c>
    </row>
    <row r="4870" spans="13:29" x14ac:dyDescent="0.35">
      <c r="M4870" t="s">
        <v>44</v>
      </c>
      <c r="N4870">
        <v>10517099</v>
      </c>
      <c r="O4870" t="s">
        <v>11</v>
      </c>
      <c r="P4870">
        <v>52.357790219944498</v>
      </c>
      <c r="Q4870">
        <v>4.9020671065585004</v>
      </c>
      <c r="R4870" t="s">
        <v>45</v>
      </c>
      <c r="S4870">
        <v>250</v>
      </c>
      <c r="T4870">
        <v>27</v>
      </c>
      <c r="U4870">
        <v>19</v>
      </c>
      <c r="V4870">
        <v>0.56000000000000005</v>
      </c>
      <c r="W4870">
        <v>339</v>
      </c>
      <c r="X4870">
        <v>6384</v>
      </c>
      <c r="Y4870">
        <v>3</v>
      </c>
      <c r="Z4870" t="s">
        <v>58</v>
      </c>
      <c r="AA4870" t="s">
        <v>59</v>
      </c>
      <c r="AB4870">
        <v>6750</v>
      </c>
      <c r="AC4870">
        <v>0.1</v>
      </c>
    </row>
    <row r="4871" spans="13:29" x14ac:dyDescent="0.35">
      <c r="M4871" t="s">
        <v>44</v>
      </c>
      <c r="N4871">
        <v>10584731</v>
      </c>
      <c r="O4871" t="s">
        <v>11</v>
      </c>
      <c r="P4871">
        <v>52.354468436752001</v>
      </c>
      <c r="Q4871">
        <v>4.8922477360134504</v>
      </c>
      <c r="R4871" t="s">
        <v>45</v>
      </c>
      <c r="S4871">
        <v>100</v>
      </c>
      <c r="T4871">
        <v>339</v>
      </c>
      <c r="U4871">
        <v>17</v>
      </c>
      <c r="V4871">
        <v>1.42</v>
      </c>
      <c r="W4871">
        <v>14</v>
      </c>
      <c r="X4871">
        <v>6414</v>
      </c>
      <c r="Y4871">
        <v>3</v>
      </c>
      <c r="Z4871" t="s">
        <v>58</v>
      </c>
      <c r="AA4871" t="s">
        <v>59</v>
      </c>
      <c r="AB4871">
        <v>33900</v>
      </c>
      <c r="AC4871">
        <v>0.1</v>
      </c>
    </row>
    <row r="4872" spans="13:29" x14ac:dyDescent="0.35">
      <c r="M4872" t="s">
        <v>44</v>
      </c>
      <c r="N4872">
        <v>10717528</v>
      </c>
      <c r="O4872" t="s">
        <v>11</v>
      </c>
      <c r="P4872">
        <v>52.349748905777503</v>
      </c>
      <c r="Q4872">
        <v>4.9044642879073601</v>
      </c>
      <c r="R4872" t="s">
        <v>45</v>
      </c>
      <c r="S4872">
        <v>130</v>
      </c>
      <c r="T4872">
        <v>307</v>
      </c>
      <c r="U4872">
        <v>22</v>
      </c>
      <c r="V4872">
        <v>1.42</v>
      </c>
      <c r="W4872">
        <v>56</v>
      </c>
      <c r="X4872">
        <v>6468</v>
      </c>
      <c r="Y4872">
        <v>3</v>
      </c>
      <c r="Z4872" t="s">
        <v>58</v>
      </c>
      <c r="AA4872" t="s">
        <v>59</v>
      </c>
      <c r="AB4872">
        <v>39910</v>
      </c>
      <c r="AC4872">
        <v>0.1</v>
      </c>
    </row>
    <row r="4873" spans="13:29" x14ac:dyDescent="0.35">
      <c r="M4873" t="s">
        <v>44</v>
      </c>
      <c r="N4873">
        <v>10917343</v>
      </c>
      <c r="O4873" t="s">
        <v>11</v>
      </c>
      <c r="P4873">
        <v>52.341995436552303</v>
      </c>
      <c r="Q4873">
        <v>4.8966647324122903</v>
      </c>
      <c r="R4873" t="s">
        <v>45</v>
      </c>
      <c r="S4873">
        <v>90</v>
      </c>
      <c r="T4873">
        <v>364</v>
      </c>
      <c r="U4873">
        <v>46</v>
      </c>
      <c r="V4873">
        <v>1.35</v>
      </c>
      <c r="W4873">
        <v>76</v>
      </c>
      <c r="X4873">
        <v>6544</v>
      </c>
      <c r="Y4873">
        <v>3</v>
      </c>
      <c r="Z4873" t="s">
        <v>58</v>
      </c>
      <c r="AA4873" t="s">
        <v>59</v>
      </c>
      <c r="AB4873">
        <v>32760</v>
      </c>
      <c r="AC4873">
        <v>0.1</v>
      </c>
    </row>
    <row r="4874" spans="13:29" x14ac:dyDescent="0.35">
      <c r="M4874" t="s">
        <v>44</v>
      </c>
      <c r="N4874">
        <v>11217131</v>
      </c>
      <c r="O4874" t="s">
        <v>11</v>
      </c>
      <c r="P4874">
        <v>52.355889009549699</v>
      </c>
      <c r="Q4874">
        <v>4.8872286545612598</v>
      </c>
      <c r="R4874" t="s">
        <v>45</v>
      </c>
      <c r="S4874">
        <v>200</v>
      </c>
      <c r="T4874">
        <v>227</v>
      </c>
      <c r="U4874">
        <v>11</v>
      </c>
      <c r="V4874">
        <v>0.34</v>
      </c>
      <c r="W4874">
        <v>83</v>
      </c>
      <c r="X4874">
        <v>6685</v>
      </c>
      <c r="Y4874">
        <v>3</v>
      </c>
      <c r="Z4874" t="s">
        <v>58</v>
      </c>
      <c r="AA4874" t="s">
        <v>59</v>
      </c>
      <c r="AB4874">
        <v>45400</v>
      </c>
      <c r="AC4874">
        <v>0.1</v>
      </c>
    </row>
    <row r="4875" spans="13:29" x14ac:dyDescent="0.35">
      <c r="M4875" t="s">
        <v>44</v>
      </c>
      <c r="N4875">
        <v>11246264</v>
      </c>
      <c r="O4875" t="s">
        <v>11</v>
      </c>
      <c r="P4875">
        <v>52.353984953906902</v>
      </c>
      <c r="Q4875">
        <v>4.8886355968295696</v>
      </c>
      <c r="R4875" t="s">
        <v>45</v>
      </c>
      <c r="S4875">
        <v>120</v>
      </c>
      <c r="T4875">
        <v>51</v>
      </c>
      <c r="U4875">
        <v>28</v>
      </c>
      <c r="V4875">
        <v>0.86</v>
      </c>
      <c r="W4875">
        <v>200</v>
      </c>
      <c r="X4875">
        <v>6700</v>
      </c>
      <c r="Y4875">
        <v>3</v>
      </c>
      <c r="Z4875" t="s">
        <v>58</v>
      </c>
      <c r="AA4875" t="s">
        <v>59</v>
      </c>
      <c r="AB4875">
        <v>6120</v>
      </c>
      <c r="AC4875">
        <v>0.1</v>
      </c>
    </row>
    <row r="4876" spans="13:29" x14ac:dyDescent="0.35">
      <c r="M4876" t="s">
        <v>44</v>
      </c>
      <c r="N4876">
        <v>11858660</v>
      </c>
      <c r="O4876" t="s">
        <v>11</v>
      </c>
      <c r="P4876">
        <v>52.354076737644696</v>
      </c>
      <c r="Q4876">
        <v>4.9026753236150897</v>
      </c>
      <c r="R4876" t="s">
        <v>45</v>
      </c>
      <c r="S4876">
        <v>135</v>
      </c>
      <c r="T4876">
        <v>362</v>
      </c>
      <c r="U4876">
        <v>33</v>
      </c>
      <c r="V4876">
        <v>1.01</v>
      </c>
      <c r="W4876">
        <v>6</v>
      </c>
      <c r="X4876">
        <v>7043</v>
      </c>
      <c r="Y4876">
        <v>3</v>
      </c>
      <c r="Z4876" t="s">
        <v>58</v>
      </c>
      <c r="AA4876" t="s">
        <v>59</v>
      </c>
      <c r="AB4876">
        <v>48870</v>
      </c>
      <c r="AC4876">
        <v>0.1</v>
      </c>
    </row>
    <row r="4877" spans="13:29" x14ac:dyDescent="0.35">
      <c r="M4877" t="s">
        <v>44</v>
      </c>
      <c r="N4877">
        <v>12221842</v>
      </c>
      <c r="O4877" t="s">
        <v>11</v>
      </c>
      <c r="P4877">
        <v>52.3435567598356</v>
      </c>
      <c r="Q4877">
        <v>4.9024286753252904</v>
      </c>
      <c r="R4877" t="s">
        <v>45</v>
      </c>
      <c r="S4877">
        <v>135</v>
      </c>
      <c r="T4877">
        <v>363</v>
      </c>
      <c r="U4877">
        <v>22</v>
      </c>
      <c r="V4877">
        <v>0.83</v>
      </c>
      <c r="W4877">
        <v>3</v>
      </c>
      <c r="X4877">
        <v>7243</v>
      </c>
      <c r="Y4877">
        <v>3</v>
      </c>
      <c r="Z4877" t="s">
        <v>58</v>
      </c>
      <c r="AA4877" t="s">
        <v>59</v>
      </c>
      <c r="AB4877">
        <v>49005</v>
      </c>
      <c r="AC4877">
        <v>0.1</v>
      </c>
    </row>
    <row r="4878" spans="13:29" x14ac:dyDescent="0.35">
      <c r="M4878" t="s">
        <v>44</v>
      </c>
      <c r="N4878">
        <v>13008870</v>
      </c>
      <c r="O4878" t="s">
        <v>11</v>
      </c>
      <c r="P4878">
        <v>52.357384522256702</v>
      </c>
      <c r="Q4878">
        <v>4.8953894503956503</v>
      </c>
      <c r="R4878" t="s">
        <v>45</v>
      </c>
      <c r="S4878">
        <v>130</v>
      </c>
      <c r="T4878">
        <v>363</v>
      </c>
      <c r="U4878">
        <v>22</v>
      </c>
      <c r="V4878">
        <v>0.71</v>
      </c>
      <c r="W4878">
        <v>1</v>
      </c>
      <c r="X4878">
        <v>7740</v>
      </c>
      <c r="Y4878">
        <v>3</v>
      </c>
      <c r="Z4878" t="s">
        <v>58</v>
      </c>
      <c r="AA4878" t="s">
        <v>59</v>
      </c>
      <c r="AB4878">
        <v>47190</v>
      </c>
      <c r="AC4878">
        <v>0.1</v>
      </c>
    </row>
    <row r="4879" spans="13:29" x14ac:dyDescent="0.35">
      <c r="M4879" t="s">
        <v>44</v>
      </c>
      <c r="N4879">
        <v>13127387</v>
      </c>
      <c r="O4879" t="s">
        <v>11</v>
      </c>
      <c r="P4879">
        <v>52.343622882116797</v>
      </c>
      <c r="Q4879">
        <v>4.89516576078901</v>
      </c>
      <c r="R4879" t="s">
        <v>45</v>
      </c>
      <c r="S4879">
        <v>259</v>
      </c>
      <c r="T4879">
        <v>204</v>
      </c>
      <c r="U4879">
        <v>42</v>
      </c>
      <c r="V4879">
        <v>1.39</v>
      </c>
      <c r="W4879">
        <v>253</v>
      </c>
      <c r="X4879">
        <v>7857</v>
      </c>
      <c r="Y4879">
        <v>3</v>
      </c>
      <c r="Z4879" t="s">
        <v>58</v>
      </c>
      <c r="AA4879" t="s">
        <v>59</v>
      </c>
      <c r="AB4879">
        <v>52836</v>
      </c>
      <c r="AC4879">
        <v>0.1</v>
      </c>
    </row>
    <row r="4880" spans="13:29" x14ac:dyDescent="0.35">
      <c r="M4880" t="s">
        <v>44</v>
      </c>
      <c r="N4880">
        <v>13216610</v>
      </c>
      <c r="O4880" t="s">
        <v>11</v>
      </c>
      <c r="P4880">
        <v>52.352448763970798</v>
      </c>
      <c r="Q4880">
        <v>4.8982079422846496</v>
      </c>
      <c r="R4880" t="s">
        <v>45</v>
      </c>
      <c r="S4880">
        <v>229</v>
      </c>
      <c r="T4880">
        <v>360</v>
      </c>
      <c r="U4880">
        <v>11</v>
      </c>
      <c r="V4880">
        <v>0.4</v>
      </c>
      <c r="W4880">
        <v>12</v>
      </c>
      <c r="X4880">
        <v>7944</v>
      </c>
      <c r="Y4880">
        <v>3</v>
      </c>
      <c r="Z4880" t="s">
        <v>58</v>
      </c>
      <c r="AA4880" t="s">
        <v>59</v>
      </c>
      <c r="AB4880">
        <v>82440</v>
      </c>
      <c r="AC4880">
        <v>0.1</v>
      </c>
    </row>
    <row r="4881" spans="13:29" x14ac:dyDescent="0.35">
      <c r="M4881" t="s">
        <v>44</v>
      </c>
      <c r="N4881">
        <v>13463261</v>
      </c>
      <c r="O4881" t="s">
        <v>11</v>
      </c>
      <c r="P4881">
        <v>52.348536343243403</v>
      </c>
      <c r="Q4881">
        <v>4.8912648646761596</v>
      </c>
      <c r="R4881" t="s">
        <v>45</v>
      </c>
      <c r="S4881">
        <v>195</v>
      </c>
      <c r="T4881">
        <v>334</v>
      </c>
      <c r="U4881">
        <v>38</v>
      </c>
      <c r="V4881">
        <v>1.32</v>
      </c>
      <c r="W4881">
        <v>11</v>
      </c>
      <c r="X4881">
        <v>8195</v>
      </c>
      <c r="Y4881">
        <v>3</v>
      </c>
      <c r="Z4881" t="s">
        <v>58</v>
      </c>
      <c r="AA4881" t="s">
        <v>59</v>
      </c>
      <c r="AB4881">
        <v>65130</v>
      </c>
      <c r="AC4881">
        <v>0.1</v>
      </c>
    </row>
    <row r="4882" spans="13:29" x14ac:dyDescent="0.35">
      <c r="M4882" t="s">
        <v>44</v>
      </c>
      <c r="N4882">
        <v>13471612</v>
      </c>
      <c r="O4882" t="s">
        <v>11</v>
      </c>
      <c r="P4882">
        <v>52.355790506108399</v>
      </c>
      <c r="Q4882">
        <v>4.8986922799576798</v>
      </c>
      <c r="R4882" t="s">
        <v>45</v>
      </c>
      <c r="S4882">
        <v>300</v>
      </c>
      <c r="T4882">
        <v>27</v>
      </c>
      <c r="U4882">
        <v>22</v>
      </c>
      <c r="V4882">
        <v>0.74</v>
      </c>
      <c r="W4882">
        <v>308</v>
      </c>
      <c r="X4882">
        <v>8208</v>
      </c>
      <c r="Y4882">
        <v>3</v>
      </c>
      <c r="Z4882" t="s">
        <v>58</v>
      </c>
      <c r="AA4882" t="s">
        <v>59</v>
      </c>
      <c r="AB4882">
        <v>8100</v>
      </c>
      <c r="AC4882">
        <v>0.1</v>
      </c>
    </row>
    <row r="4883" spans="13:29" x14ac:dyDescent="0.35">
      <c r="M4883" t="s">
        <v>44</v>
      </c>
      <c r="N4883">
        <v>13510308</v>
      </c>
      <c r="O4883" t="s">
        <v>11</v>
      </c>
      <c r="P4883">
        <v>52.354316471045202</v>
      </c>
      <c r="Q4883">
        <v>4.90004362849744</v>
      </c>
      <c r="R4883" t="s">
        <v>45</v>
      </c>
      <c r="S4883">
        <v>300</v>
      </c>
      <c r="T4883">
        <v>191</v>
      </c>
      <c r="U4883">
        <v>9</v>
      </c>
      <c r="V4883">
        <v>0.45</v>
      </c>
      <c r="W4883">
        <v>170</v>
      </c>
      <c r="X4883">
        <v>8250</v>
      </c>
      <c r="Y4883">
        <v>3</v>
      </c>
      <c r="Z4883" t="s">
        <v>58</v>
      </c>
      <c r="AA4883" t="s">
        <v>59</v>
      </c>
      <c r="AB4883">
        <v>57300</v>
      </c>
      <c r="AC4883">
        <v>0.1</v>
      </c>
    </row>
    <row r="4884" spans="13:29" x14ac:dyDescent="0.35">
      <c r="M4884" t="s">
        <v>44</v>
      </c>
      <c r="N4884">
        <v>13612108</v>
      </c>
      <c r="O4884" t="s">
        <v>11</v>
      </c>
      <c r="P4884">
        <v>52.344078623088897</v>
      </c>
      <c r="Q4884">
        <v>4.9040533359053997</v>
      </c>
      <c r="R4884" t="s">
        <v>45</v>
      </c>
      <c r="S4884">
        <v>85</v>
      </c>
      <c r="T4884">
        <v>210</v>
      </c>
      <c r="U4884">
        <v>31</v>
      </c>
      <c r="V4884">
        <v>1.1000000000000001</v>
      </c>
      <c r="W4884">
        <v>3</v>
      </c>
      <c r="X4884">
        <v>8367</v>
      </c>
      <c r="Y4884">
        <v>3</v>
      </c>
      <c r="Z4884" t="s">
        <v>58</v>
      </c>
      <c r="AA4884" t="s">
        <v>59</v>
      </c>
      <c r="AB4884">
        <v>17850</v>
      </c>
      <c r="AC4884">
        <v>0.1</v>
      </c>
    </row>
    <row r="4885" spans="13:29" x14ac:dyDescent="0.35">
      <c r="M4885" t="s">
        <v>44</v>
      </c>
      <c r="N4885">
        <v>13895761</v>
      </c>
      <c r="O4885" t="s">
        <v>11</v>
      </c>
      <c r="P4885">
        <v>52.344178655276401</v>
      </c>
      <c r="Q4885">
        <v>4.9001932975058802</v>
      </c>
      <c r="R4885" t="s">
        <v>45</v>
      </c>
      <c r="S4885">
        <v>197</v>
      </c>
      <c r="T4885">
        <v>282</v>
      </c>
      <c r="U4885">
        <v>13</v>
      </c>
      <c r="V4885">
        <v>0.46</v>
      </c>
      <c r="W4885">
        <v>1</v>
      </c>
      <c r="X4885">
        <v>8707</v>
      </c>
      <c r="Y4885">
        <v>3</v>
      </c>
      <c r="Z4885" t="s">
        <v>58</v>
      </c>
      <c r="AA4885" t="s">
        <v>59</v>
      </c>
      <c r="AB4885">
        <v>55554</v>
      </c>
      <c r="AC4885">
        <v>0.1</v>
      </c>
    </row>
    <row r="4886" spans="13:29" x14ac:dyDescent="0.35">
      <c r="M4886" t="s">
        <v>44</v>
      </c>
      <c r="N4886">
        <v>13954029</v>
      </c>
      <c r="O4886" t="s">
        <v>11</v>
      </c>
      <c r="P4886">
        <v>52.353365759630101</v>
      </c>
      <c r="Q4886">
        <v>4.8873355524769799</v>
      </c>
      <c r="R4886" t="s">
        <v>45</v>
      </c>
      <c r="S4886">
        <v>180</v>
      </c>
      <c r="T4886">
        <v>29</v>
      </c>
      <c r="U4886">
        <v>39</v>
      </c>
      <c r="V4886">
        <v>1.35</v>
      </c>
      <c r="W4886">
        <v>2</v>
      </c>
      <c r="X4886">
        <v>8791</v>
      </c>
      <c r="Y4886">
        <v>3</v>
      </c>
      <c r="Z4886" t="s">
        <v>58</v>
      </c>
      <c r="AA4886" t="s">
        <v>59</v>
      </c>
      <c r="AB4886">
        <v>5220</v>
      </c>
      <c r="AC4886">
        <v>0.1</v>
      </c>
    </row>
    <row r="4887" spans="13:29" x14ac:dyDescent="0.35">
      <c r="M4887" t="s">
        <v>44</v>
      </c>
      <c r="N4887">
        <v>13965835</v>
      </c>
      <c r="O4887" t="s">
        <v>11</v>
      </c>
      <c r="P4887">
        <v>52.358311115788801</v>
      </c>
      <c r="Q4887">
        <v>4.9040519901078001</v>
      </c>
      <c r="R4887" t="s">
        <v>45</v>
      </c>
      <c r="S4887">
        <v>199</v>
      </c>
      <c r="T4887">
        <v>350</v>
      </c>
      <c r="U4887">
        <v>37</v>
      </c>
      <c r="V4887">
        <v>1.35</v>
      </c>
      <c r="W4887">
        <v>12</v>
      </c>
      <c r="X4887">
        <v>8805</v>
      </c>
      <c r="Y4887">
        <v>3</v>
      </c>
      <c r="Z4887" t="s">
        <v>58</v>
      </c>
      <c r="AA4887" t="s">
        <v>59</v>
      </c>
      <c r="AB4887">
        <v>69650</v>
      </c>
      <c r="AC4887">
        <v>0.1</v>
      </c>
    </row>
    <row r="4888" spans="13:29" x14ac:dyDescent="0.35">
      <c r="M4888" t="s">
        <v>44</v>
      </c>
      <c r="N4888">
        <v>14003632</v>
      </c>
      <c r="O4888" t="s">
        <v>11</v>
      </c>
      <c r="P4888">
        <v>52.354984380576603</v>
      </c>
      <c r="Q4888">
        <v>4.89732461053491</v>
      </c>
      <c r="R4888" t="s">
        <v>45</v>
      </c>
      <c r="S4888">
        <v>140</v>
      </c>
      <c r="T4888">
        <v>350</v>
      </c>
      <c r="U4888">
        <v>18</v>
      </c>
      <c r="V4888">
        <v>0.63</v>
      </c>
      <c r="W4888">
        <v>5</v>
      </c>
      <c r="X4888">
        <v>8859</v>
      </c>
      <c r="Y4888">
        <v>3</v>
      </c>
      <c r="Z4888" t="s">
        <v>58</v>
      </c>
      <c r="AA4888" t="s">
        <v>59</v>
      </c>
      <c r="AB4888">
        <v>49000</v>
      </c>
      <c r="AC4888">
        <v>0.1</v>
      </c>
    </row>
    <row r="4889" spans="13:29" x14ac:dyDescent="0.35">
      <c r="M4889" t="s">
        <v>44</v>
      </c>
      <c r="N4889">
        <v>14145593</v>
      </c>
      <c r="O4889" t="s">
        <v>11</v>
      </c>
      <c r="P4889">
        <v>52.351753742596003</v>
      </c>
      <c r="Q4889">
        <v>4.8881629352395199</v>
      </c>
      <c r="R4889" t="s">
        <v>45</v>
      </c>
      <c r="S4889">
        <v>98</v>
      </c>
      <c r="T4889">
        <v>356</v>
      </c>
      <c r="U4889">
        <v>7</v>
      </c>
      <c r="V4889">
        <v>0.27</v>
      </c>
      <c r="W4889">
        <v>22</v>
      </c>
      <c r="X4889">
        <v>8999</v>
      </c>
      <c r="Y4889">
        <v>3</v>
      </c>
      <c r="Z4889" t="s">
        <v>58</v>
      </c>
      <c r="AA4889" t="s">
        <v>59</v>
      </c>
      <c r="AB4889">
        <v>34888</v>
      </c>
      <c r="AC4889">
        <v>0.1</v>
      </c>
    </row>
    <row r="4890" spans="13:29" x14ac:dyDescent="0.35">
      <c r="M4890" t="s">
        <v>44</v>
      </c>
      <c r="N4890">
        <v>14158010</v>
      </c>
      <c r="O4890" t="s">
        <v>11</v>
      </c>
      <c r="P4890">
        <v>52.353468402251302</v>
      </c>
      <c r="Q4890">
        <v>4.9008764864482099</v>
      </c>
      <c r="R4890" t="s">
        <v>45</v>
      </c>
      <c r="S4890">
        <v>100</v>
      </c>
      <c r="T4890">
        <v>354</v>
      </c>
      <c r="U4890">
        <v>7</v>
      </c>
      <c r="V4890">
        <v>0.25</v>
      </c>
      <c r="W4890">
        <v>12</v>
      </c>
      <c r="X4890">
        <v>9014</v>
      </c>
      <c r="Y4890">
        <v>3</v>
      </c>
      <c r="Z4890" t="s">
        <v>58</v>
      </c>
      <c r="AA4890" t="s">
        <v>59</v>
      </c>
      <c r="AB4890">
        <v>35400</v>
      </c>
      <c r="AC4890">
        <v>0.1</v>
      </c>
    </row>
    <row r="4891" spans="13:29" x14ac:dyDescent="0.35">
      <c r="M4891" t="s">
        <v>44</v>
      </c>
      <c r="N4891">
        <v>14346940</v>
      </c>
      <c r="O4891" t="s">
        <v>11</v>
      </c>
      <c r="P4891">
        <v>52.356980204813198</v>
      </c>
      <c r="Q4891">
        <v>4.8934967263104001</v>
      </c>
      <c r="R4891" t="s">
        <v>45</v>
      </c>
      <c r="S4891">
        <v>350</v>
      </c>
      <c r="T4891">
        <v>28</v>
      </c>
      <c r="U4891">
        <v>34</v>
      </c>
      <c r="V4891">
        <v>1.32</v>
      </c>
      <c r="W4891">
        <v>330</v>
      </c>
      <c r="X4891">
        <v>9217</v>
      </c>
      <c r="Y4891">
        <v>3</v>
      </c>
      <c r="Z4891" t="s">
        <v>58</v>
      </c>
      <c r="AA4891" t="s">
        <v>59</v>
      </c>
      <c r="AB4891">
        <v>9800</v>
      </c>
      <c r="AC4891">
        <v>0.1</v>
      </c>
    </row>
    <row r="4892" spans="13:29" x14ac:dyDescent="0.35">
      <c r="M4892" t="s">
        <v>44</v>
      </c>
      <c r="N4892">
        <v>14355096</v>
      </c>
      <c r="O4892" t="s">
        <v>11</v>
      </c>
      <c r="P4892">
        <v>52.347010372460801</v>
      </c>
      <c r="Q4892">
        <v>4.8937581634502099</v>
      </c>
      <c r="R4892" t="s">
        <v>45</v>
      </c>
      <c r="S4892">
        <v>295</v>
      </c>
      <c r="T4892">
        <v>358</v>
      </c>
      <c r="U4892">
        <v>0</v>
      </c>
      <c r="W4892">
        <v>339</v>
      </c>
      <c r="X4892">
        <v>9224</v>
      </c>
      <c r="Y4892">
        <v>3</v>
      </c>
      <c r="Z4892" t="s">
        <v>58</v>
      </c>
      <c r="AA4892" t="s">
        <v>59</v>
      </c>
      <c r="AB4892">
        <v>105610</v>
      </c>
      <c r="AC4892">
        <v>0.1</v>
      </c>
    </row>
    <row r="4893" spans="13:29" x14ac:dyDescent="0.35">
      <c r="M4893" t="s">
        <v>44</v>
      </c>
      <c r="N4893">
        <v>14534373</v>
      </c>
      <c r="O4893" t="s">
        <v>11</v>
      </c>
      <c r="P4893">
        <v>52.349284898716903</v>
      </c>
      <c r="Q4893">
        <v>4.89037344692884</v>
      </c>
      <c r="R4893" t="s">
        <v>45</v>
      </c>
      <c r="S4893">
        <v>120</v>
      </c>
      <c r="T4893">
        <v>309</v>
      </c>
      <c r="U4893">
        <v>11</v>
      </c>
      <c r="V4893">
        <v>0.4</v>
      </c>
      <c r="W4893">
        <v>11</v>
      </c>
      <c r="X4893">
        <v>9335</v>
      </c>
      <c r="Y4893">
        <v>3</v>
      </c>
      <c r="Z4893" t="s">
        <v>58</v>
      </c>
      <c r="AA4893" t="s">
        <v>59</v>
      </c>
      <c r="AB4893">
        <v>37080</v>
      </c>
      <c r="AC4893">
        <v>0.1</v>
      </c>
    </row>
    <row r="4894" spans="13:29" x14ac:dyDescent="0.35">
      <c r="M4894" t="s">
        <v>44</v>
      </c>
      <c r="N4894">
        <v>14563182</v>
      </c>
      <c r="O4894" t="s">
        <v>11</v>
      </c>
      <c r="P4894">
        <v>52.3530558585298</v>
      </c>
      <c r="Q4894">
        <v>4.9069173475812997</v>
      </c>
      <c r="R4894" t="s">
        <v>45</v>
      </c>
      <c r="S4894">
        <v>195</v>
      </c>
      <c r="T4894">
        <v>241</v>
      </c>
      <c r="U4894">
        <v>11</v>
      </c>
      <c r="V4894">
        <v>0.47</v>
      </c>
      <c r="W4894">
        <v>119</v>
      </c>
      <c r="X4894">
        <v>9362</v>
      </c>
      <c r="Y4894">
        <v>3</v>
      </c>
      <c r="Z4894" t="s">
        <v>58</v>
      </c>
      <c r="AA4894" t="s">
        <v>59</v>
      </c>
      <c r="AB4894">
        <v>46995</v>
      </c>
      <c r="AC4894">
        <v>0.1</v>
      </c>
    </row>
    <row r="4895" spans="13:29" x14ac:dyDescent="0.35">
      <c r="M4895" t="s">
        <v>44</v>
      </c>
      <c r="N4895">
        <v>14590254</v>
      </c>
      <c r="O4895" t="s">
        <v>11</v>
      </c>
      <c r="P4895">
        <v>52.355499039033703</v>
      </c>
      <c r="Q4895">
        <v>4.8918492913932603</v>
      </c>
      <c r="R4895" t="s">
        <v>45</v>
      </c>
      <c r="S4895">
        <v>120</v>
      </c>
      <c r="T4895">
        <v>363</v>
      </c>
      <c r="U4895">
        <v>37</v>
      </c>
      <c r="V4895">
        <v>1.43</v>
      </c>
      <c r="W4895">
        <v>22</v>
      </c>
      <c r="X4895">
        <v>9386</v>
      </c>
      <c r="Y4895">
        <v>3</v>
      </c>
      <c r="Z4895" t="s">
        <v>58</v>
      </c>
      <c r="AA4895" t="s">
        <v>59</v>
      </c>
      <c r="AB4895">
        <v>43560</v>
      </c>
      <c r="AC4895">
        <v>0.1</v>
      </c>
    </row>
    <row r="4896" spans="13:29" x14ac:dyDescent="0.35">
      <c r="M4896" t="s">
        <v>44</v>
      </c>
      <c r="N4896">
        <v>14833055</v>
      </c>
      <c r="O4896" t="s">
        <v>11</v>
      </c>
      <c r="P4896">
        <v>52.3476256901751</v>
      </c>
      <c r="Q4896">
        <v>4.8937678830689002</v>
      </c>
      <c r="R4896" t="s">
        <v>45</v>
      </c>
      <c r="S4896">
        <v>210</v>
      </c>
      <c r="T4896">
        <v>358</v>
      </c>
      <c r="U4896">
        <v>8</v>
      </c>
      <c r="V4896">
        <v>0.31</v>
      </c>
      <c r="W4896">
        <v>3</v>
      </c>
      <c r="X4896">
        <v>9522</v>
      </c>
      <c r="Y4896">
        <v>3</v>
      </c>
      <c r="Z4896" t="s">
        <v>58</v>
      </c>
      <c r="AA4896" t="s">
        <v>59</v>
      </c>
      <c r="AB4896">
        <v>75180</v>
      </c>
      <c r="AC4896">
        <v>0.1</v>
      </c>
    </row>
    <row r="4897" spans="13:29" x14ac:dyDescent="0.35">
      <c r="M4897" t="s">
        <v>44</v>
      </c>
      <c r="N4897">
        <v>14955011</v>
      </c>
      <c r="O4897" t="s">
        <v>11</v>
      </c>
      <c r="P4897">
        <v>52.350689272490598</v>
      </c>
      <c r="Q4897">
        <v>4.8897315879994903</v>
      </c>
      <c r="R4897" t="s">
        <v>45</v>
      </c>
      <c r="S4897">
        <v>100</v>
      </c>
      <c r="T4897">
        <v>356</v>
      </c>
      <c r="U4897">
        <v>5</v>
      </c>
      <c r="V4897">
        <v>0.18</v>
      </c>
      <c r="W4897">
        <v>1</v>
      </c>
      <c r="X4897">
        <v>9596</v>
      </c>
      <c r="Y4897">
        <v>3</v>
      </c>
      <c r="Z4897" t="s">
        <v>58</v>
      </c>
      <c r="AA4897" t="s">
        <v>59</v>
      </c>
      <c r="AB4897">
        <v>35600</v>
      </c>
      <c r="AC4897">
        <v>0.1</v>
      </c>
    </row>
    <row r="4898" spans="13:29" x14ac:dyDescent="0.35">
      <c r="M4898" t="s">
        <v>44</v>
      </c>
      <c r="N4898">
        <v>15397352</v>
      </c>
      <c r="O4898" t="s">
        <v>11</v>
      </c>
      <c r="P4898">
        <v>52.3487774872495</v>
      </c>
      <c r="Q4898">
        <v>4.90483554171424</v>
      </c>
      <c r="R4898" t="s">
        <v>45</v>
      </c>
      <c r="S4898">
        <v>99</v>
      </c>
      <c r="T4898">
        <v>208</v>
      </c>
      <c r="U4898">
        <v>19</v>
      </c>
      <c r="V4898">
        <v>0.81</v>
      </c>
      <c r="W4898">
        <v>128</v>
      </c>
      <c r="X4898">
        <v>9857</v>
      </c>
      <c r="Y4898">
        <v>3</v>
      </c>
      <c r="Z4898" t="s">
        <v>58</v>
      </c>
      <c r="AA4898" t="s">
        <v>59</v>
      </c>
      <c r="AB4898">
        <v>20592</v>
      </c>
      <c r="AC4898">
        <v>0.1</v>
      </c>
    </row>
    <row r="4899" spans="13:29" x14ac:dyDescent="0.35">
      <c r="M4899" t="s">
        <v>44</v>
      </c>
      <c r="N4899">
        <v>15460188</v>
      </c>
      <c r="O4899" t="s">
        <v>11</v>
      </c>
      <c r="P4899">
        <v>52.345086570113999</v>
      </c>
      <c r="Q4899">
        <v>4.8930331456438401</v>
      </c>
      <c r="R4899" t="s">
        <v>45</v>
      </c>
      <c r="S4899">
        <v>133</v>
      </c>
      <c r="T4899">
        <v>361</v>
      </c>
      <c r="U4899">
        <v>7</v>
      </c>
      <c r="V4899">
        <v>0.42</v>
      </c>
      <c r="W4899">
        <v>3</v>
      </c>
      <c r="X4899">
        <v>9904</v>
      </c>
      <c r="Y4899">
        <v>3</v>
      </c>
      <c r="Z4899" t="s">
        <v>58</v>
      </c>
      <c r="AA4899" t="s">
        <v>59</v>
      </c>
      <c r="AB4899">
        <v>48013</v>
      </c>
      <c r="AC4899">
        <v>0.1</v>
      </c>
    </row>
    <row r="4900" spans="13:29" x14ac:dyDescent="0.35">
      <c r="M4900" t="s">
        <v>44</v>
      </c>
      <c r="N4900">
        <v>15755398</v>
      </c>
      <c r="O4900" t="s">
        <v>11</v>
      </c>
      <c r="P4900">
        <v>52.350626953551199</v>
      </c>
      <c r="Q4900">
        <v>4.8996824631035603</v>
      </c>
      <c r="R4900" t="s">
        <v>45</v>
      </c>
      <c r="S4900">
        <v>300</v>
      </c>
      <c r="T4900">
        <v>276</v>
      </c>
      <c r="U4900">
        <v>8</v>
      </c>
      <c r="V4900">
        <v>0.4</v>
      </c>
      <c r="W4900">
        <v>169</v>
      </c>
      <c r="X4900">
        <v>10078</v>
      </c>
      <c r="Y4900">
        <v>3</v>
      </c>
      <c r="Z4900" t="s">
        <v>58</v>
      </c>
      <c r="AA4900" t="s">
        <v>59</v>
      </c>
      <c r="AB4900">
        <v>82800</v>
      </c>
      <c r="AC4900">
        <v>0.1</v>
      </c>
    </row>
    <row r="4901" spans="13:29" x14ac:dyDescent="0.35">
      <c r="M4901" t="s">
        <v>44</v>
      </c>
      <c r="N4901">
        <v>15870570</v>
      </c>
      <c r="O4901" t="s">
        <v>11</v>
      </c>
      <c r="P4901">
        <v>52.350269118147402</v>
      </c>
      <c r="Q4901">
        <v>4.9044725934304401</v>
      </c>
      <c r="R4901" t="s">
        <v>45</v>
      </c>
      <c r="S4901">
        <v>220</v>
      </c>
      <c r="T4901">
        <v>336</v>
      </c>
      <c r="U4901">
        <v>23</v>
      </c>
      <c r="V4901">
        <v>0.92</v>
      </c>
      <c r="W4901">
        <v>31</v>
      </c>
      <c r="X4901">
        <v>10160</v>
      </c>
      <c r="Y4901">
        <v>3</v>
      </c>
      <c r="Z4901" t="s">
        <v>58</v>
      </c>
      <c r="AA4901" t="s">
        <v>59</v>
      </c>
      <c r="AB4901">
        <v>73920</v>
      </c>
      <c r="AC4901">
        <v>0.1</v>
      </c>
    </row>
    <row r="4902" spans="13:29" x14ac:dyDescent="0.35">
      <c r="M4902" t="s">
        <v>44</v>
      </c>
      <c r="N4902">
        <v>16172050</v>
      </c>
      <c r="O4902" t="s">
        <v>11</v>
      </c>
      <c r="P4902">
        <v>52.356507028307703</v>
      </c>
      <c r="Q4902">
        <v>4.8947161154670997</v>
      </c>
      <c r="R4902" t="s">
        <v>45</v>
      </c>
      <c r="S4902">
        <v>147</v>
      </c>
      <c r="T4902">
        <v>244</v>
      </c>
      <c r="U4902">
        <v>6</v>
      </c>
      <c r="V4902">
        <v>0.3</v>
      </c>
      <c r="W4902">
        <v>321</v>
      </c>
      <c r="X4902">
        <v>10367</v>
      </c>
      <c r="Y4902">
        <v>3</v>
      </c>
      <c r="Z4902" t="s">
        <v>58</v>
      </c>
      <c r="AA4902" t="s">
        <v>59</v>
      </c>
      <c r="AB4902">
        <v>35868</v>
      </c>
      <c r="AC4902">
        <v>0.1</v>
      </c>
    </row>
    <row r="4903" spans="13:29" x14ac:dyDescent="0.35">
      <c r="M4903" t="s">
        <v>44</v>
      </c>
      <c r="N4903">
        <v>16192448</v>
      </c>
      <c r="O4903" t="s">
        <v>11</v>
      </c>
      <c r="P4903">
        <v>52.3498440397846</v>
      </c>
      <c r="Q4903">
        <v>4.8963737980852997</v>
      </c>
      <c r="R4903" t="s">
        <v>45</v>
      </c>
      <c r="S4903">
        <v>149</v>
      </c>
      <c r="T4903">
        <v>356</v>
      </c>
      <c r="U4903">
        <v>36</v>
      </c>
      <c r="V4903">
        <v>1.53</v>
      </c>
      <c r="W4903">
        <v>5</v>
      </c>
      <c r="X4903">
        <v>10389</v>
      </c>
      <c r="Y4903">
        <v>3</v>
      </c>
      <c r="Z4903" t="s">
        <v>58</v>
      </c>
      <c r="AA4903" t="s">
        <v>59</v>
      </c>
      <c r="AB4903">
        <v>53044</v>
      </c>
      <c r="AC4903">
        <v>0.1</v>
      </c>
    </row>
    <row r="4904" spans="13:29" x14ac:dyDescent="0.35">
      <c r="M4904" t="s">
        <v>44</v>
      </c>
      <c r="N4904">
        <v>16254749</v>
      </c>
      <c r="O4904" t="s">
        <v>11</v>
      </c>
      <c r="P4904">
        <v>52.3564610256878</v>
      </c>
      <c r="Q4904">
        <v>4.8978499726224998</v>
      </c>
      <c r="R4904" t="s">
        <v>45</v>
      </c>
      <c r="S4904" s="9">
        <v>1000</v>
      </c>
      <c r="T4904">
        <v>23</v>
      </c>
      <c r="U4904">
        <v>10</v>
      </c>
      <c r="V4904">
        <v>0.43</v>
      </c>
      <c r="W4904">
        <v>362</v>
      </c>
      <c r="X4904">
        <v>10440</v>
      </c>
      <c r="Y4904">
        <v>3</v>
      </c>
      <c r="Z4904" t="s">
        <v>58</v>
      </c>
      <c r="AA4904" t="s">
        <v>59</v>
      </c>
      <c r="AB4904">
        <v>23000</v>
      </c>
      <c r="AC4904">
        <v>0.1</v>
      </c>
    </row>
    <row r="4905" spans="13:29" x14ac:dyDescent="0.35">
      <c r="M4905" t="s">
        <v>44</v>
      </c>
      <c r="N4905">
        <v>16277689</v>
      </c>
      <c r="O4905" t="s">
        <v>11</v>
      </c>
      <c r="P4905">
        <v>52.356596784672703</v>
      </c>
      <c r="Q4905">
        <v>4.9005027149356204</v>
      </c>
      <c r="R4905" t="s">
        <v>45</v>
      </c>
      <c r="S4905">
        <v>130</v>
      </c>
      <c r="T4905">
        <v>361</v>
      </c>
      <c r="U4905">
        <v>12</v>
      </c>
      <c r="V4905">
        <v>0.51</v>
      </c>
      <c r="W4905">
        <v>3</v>
      </c>
      <c r="X4905">
        <v>10456</v>
      </c>
      <c r="Y4905">
        <v>3</v>
      </c>
      <c r="Z4905" t="s">
        <v>58</v>
      </c>
      <c r="AA4905" t="s">
        <v>59</v>
      </c>
      <c r="AB4905">
        <v>46930</v>
      </c>
      <c r="AC4905">
        <v>0.1</v>
      </c>
    </row>
    <row r="4906" spans="13:29" x14ac:dyDescent="0.35">
      <c r="M4906" t="s">
        <v>44</v>
      </c>
      <c r="N4906">
        <v>16497924</v>
      </c>
      <c r="O4906" t="s">
        <v>11</v>
      </c>
      <c r="P4906">
        <v>52.350423389884</v>
      </c>
      <c r="Q4906">
        <v>4.8895705226707502</v>
      </c>
      <c r="R4906" t="s">
        <v>45</v>
      </c>
      <c r="S4906">
        <v>125</v>
      </c>
      <c r="T4906">
        <v>360</v>
      </c>
      <c r="U4906">
        <v>8</v>
      </c>
      <c r="V4906">
        <v>0.4</v>
      </c>
      <c r="W4906">
        <v>13</v>
      </c>
      <c r="X4906">
        <v>10636</v>
      </c>
      <c r="Y4906">
        <v>3</v>
      </c>
      <c r="Z4906" t="s">
        <v>58</v>
      </c>
      <c r="AA4906" t="s">
        <v>59</v>
      </c>
      <c r="AB4906">
        <v>45000</v>
      </c>
      <c r="AC4906">
        <v>0.1</v>
      </c>
    </row>
    <row r="4907" spans="13:29" x14ac:dyDescent="0.35">
      <c r="M4907" t="s">
        <v>44</v>
      </c>
      <c r="N4907">
        <v>16610138</v>
      </c>
      <c r="O4907" t="s">
        <v>11</v>
      </c>
      <c r="P4907">
        <v>52.352527626291597</v>
      </c>
      <c r="Q4907">
        <v>4.8910011148680796</v>
      </c>
      <c r="R4907" t="s">
        <v>45</v>
      </c>
      <c r="S4907">
        <v>80</v>
      </c>
      <c r="T4907">
        <v>275</v>
      </c>
      <c r="U4907">
        <v>85</v>
      </c>
      <c r="V4907">
        <v>4.96</v>
      </c>
      <c r="W4907">
        <v>79</v>
      </c>
      <c r="X4907">
        <v>10699</v>
      </c>
      <c r="Y4907">
        <v>3</v>
      </c>
      <c r="Z4907" t="s">
        <v>58</v>
      </c>
      <c r="AA4907" t="s">
        <v>59</v>
      </c>
      <c r="AB4907">
        <v>22000</v>
      </c>
      <c r="AC4907">
        <v>0.1</v>
      </c>
    </row>
    <row r="4908" spans="13:29" x14ac:dyDescent="0.35">
      <c r="M4908" t="s">
        <v>44</v>
      </c>
      <c r="N4908">
        <v>16804914</v>
      </c>
      <c r="O4908" t="s">
        <v>11</v>
      </c>
      <c r="P4908">
        <v>52.341121012977197</v>
      </c>
      <c r="Q4908">
        <v>4.9086858431651299</v>
      </c>
      <c r="R4908" t="s">
        <v>45</v>
      </c>
      <c r="S4908">
        <v>100</v>
      </c>
      <c r="T4908">
        <v>328</v>
      </c>
      <c r="U4908">
        <v>7</v>
      </c>
      <c r="V4908">
        <v>0.31</v>
      </c>
      <c r="W4908">
        <v>27</v>
      </c>
      <c r="X4908">
        <v>10826</v>
      </c>
      <c r="Y4908">
        <v>3</v>
      </c>
      <c r="Z4908" t="s">
        <v>58</v>
      </c>
      <c r="AA4908" t="s">
        <v>59</v>
      </c>
      <c r="AB4908">
        <v>32800</v>
      </c>
      <c r="AC4908">
        <v>0.1</v>
      </c>
    </row>
    <row r="4909" spans="13:29" x14ac:dyDescent="0.35">
      <c r="M4909" t="s">
        <v>44</v>
      </c>
      <c r="N4909">
        <v>17144907</v>
      </c>
      <c r="O4909" t="s">
        <v>11</v>
      </c>
      <c r="P4909">
        <v>52.357684617813902</v>
      </c>
      <c r="Q4909">
        <v>4.8914107332751202</v>
      </c>
      <c r="R4909" t="s">
        <v>45</v>
      </c>
      <c r="S4909">
        <v>148</v>
      </c>
      <c r="T4909">
        <v>339</v>
      </c>
      <c r="U4909">
        <v>6</v>
      </c>
      <c r="V4909">
        <v>0.32</v>
      </c>
      <c r="W4909">
        <v>54</v>
      </c>
      <c r="X4909">
        <v>10994</v>
      </c>
      <c r="Y4909">
        <v>3</v>
      </c>
      <c r="Z4909" t="s">
        <v>58</v>
      </c>
      <c r="AA4909" t="s">
        <v>59</v>
      </c>
      <c r="AB4909">
        <v>50172</v>
      </c>
      <c r="AC4909">
        <v>0.1</v>
      </c>
    </row>
    <row r="4910" spans="13:29" x14ac:dyDescent="0.35">
      <c r="M4910" t="s">
        <v>44</v>
      </c>
      <c r="N4910">
        <v>17233951</v>
      </c>
      <c r="O4910" t="s">
        <v>11</v>
      </c>
      <c r="P4910">
        <v>52.349858574016103</v>
      </c>
      <c r="Q4910">
        <v>4.8881824166206398</v>
      </c>
      <c r="R4910" t="s">
        <v>45</v>
      </c>
      <c r="S4910">
        <v>85</v>
      </c>
      <c r="T4910">
        <v>362</v>
      </c>
      <c r="U4910">
        <v>11</v>
      </c>
      <c r="V4910">
        <v>0.52</v>
      </c>
      <c r="W4910">
        <v>3</v>
      </c>
      <c r="X4910">
        <v>11041</v>
      </c>
      <c r="Y4910">
        <v>3</v>
      </c>
      <c r="Z4910" t="s">
        <v>58</v>
      </c>
      <c r="AA4910" t="s">
        <v>59</v>
      </c>
      <c r="AB4910">
        <v>30770</v>
      </c>
      <c r="AC4910">
        <v>0.1</v>
      </c>
    </row>
    <row r="4911" spans="13:29" x14ac:dyDescent="0.35">
      <c r="M4911" t="s">
        <v>44</v>
      </c>
      <c r="N4911">
        <v>17375610</v>
      </c>
      <c r="O4911" t="s">
        <v>11</v>
      </c>
      <c r="P4911">
        <v>52.355723594900702</v>
      </c>
      <c r="Q4911">
        <v>4.8933692751733799</v>
      </c>
      <c r="R4911" t="s">
        <v>45</v>
      </c>
      <c r="S4911">
        <v>275</v>
      </c>
      <c r="T4911">
        <v>16</v>
      </c>
      <c r="U4911">
        <v>32</v>
      </c>
      <c r="V4911">
        <v>1.64</v>
      </c>
      <c r="W4911">
        <v>301</v>
      </c>
      <c r="X4911">
        <v>11125</v>
      </c>
      <c r="Y4911">
        <v>3</v>
      </c>
      <c r="Z4911" t="s">
        <v>58</v>
      </c>
      <c r="AA4911" t="s">
        <v>59</v>
      </c>
      <c r="AB4911">
        <v>4400</v>
      </c>
      <c r="AC4911">
        <v>0.1</v>
      </c>
    </row>
    <row r="4912" spans="13:29" x14ac:dyDescent="0.35">
      <c r="M4912" t="s">
        <v>44</v>
      </c>
      <c r="N4912">
        <v>17378111</v>
      </c>
      <c r="O4912" t="s">
        <v>11</v>
      </c>
      <c r="P4912">
        <v>52.352132434935903</v>
      </c>
      <c r="Q4912">
        <v>4.8983381893377302</v>
      </c>
      <c r="R4912" t="s">
        <v>45</v>
      </c>
      <c r="S4912">
        <v>160</v>
      </c>
      <c r="T4912">
        <v>55</v>
      </c>
      <c r="U4912">
        <v>21</v>
      </c>
      <c r="V4912">
        <v>1.08</v>
      </c>
      <c r="W4912">
        <v>299</v>
      </c>
      <c r="X4912">
        <v>11130</v>
      </c>
      <c r="Y4912">
        <v>3</v>
      </c>
      <c r="Z4912" t="s">
        <v>58</v>
      </c>
      <c r="AA4912" t="s">
        <v>59</v>
      </c>
      <c r="AB4912">
        <v>8800</v>
      </c>
      <c r="AC4912">
        <v>0.1</v>
      </c>
    </row>
    <row r="4913" spans="13:29" x14ac:dyDescent="0.35">
      <c r="M4913" t="s">
        <v>44</v>
      </c>
      <c r="N4913">
        <v>17427994</v>
      </c>
      <c r="O4913" t="s">
        <v>11</v>
      </c>
      <c r="P4913">
        <v>52.349598046150199</v>
      </c>
      <c r="Q4913">
        <v>4.8993432142722799</v>
      </c>
      <c r="R4913" t="s">
        <v>45</v>
      </c>
      <c r="S4913">
        <v>120</v>
      </c>
      <c r="T4913">
        <v>249</v>
      </c>
      <c r="U4913">
        <v>14</v>
      </c>
      <c r="V4913">
        <v>0.86</v>
      </c>
      <c r="W4913">
        <v>27</v>
      </c>
      <c r="X4913">
        <v>11153</v>
      </c>
      <c r="Y4913">
        <v>3</v>
      </c>
      <c r="Z4913" t="s">
        <v>58</v>
      </c>
      <c r="AA4913" t="s">
        <v>59</v>
      </c>
      <c r="AB4913">
        <v>29880</v>
      </c>
      <c r="AC4913">
        <v>0.1</v>
      </c>
    </row>
    <row r="4914" spans="13:29" x14ac:dyDescent="0.35">
      <c r="M4914" t="s">
        <v>44</v>
      </c>
      <c r="N4914">
        <v>17461079</v>
      </c>
      <c r="O4914" t="s">
        <v>11</v>
      </c>
      <c r="P4914">
        <v>52.347022805742498</v>
      </c>
      <c r="Q4914">
        <v>4.8983979414939602</v>
      </c>
      <c r="R4914" t="s">
        <v>45</v>
      </c>
      <c r="S4914">
        <v>145</v>
      </c>
      <c r="T4914">
        <v>335</v>
      </c>
      <c r="U4914">
        <v>4</v>
      </c>
      <c r="V4914">
        <v>0.2</v>
      </c>
      <c r="W4914">
        <v>64</v>
      </c>
      <c r="X4914">
        <v>11177</v>
      </c>
      <c r="Y4914">
        <v>3</v>
      </c>
      <c r="Z4914" t="s">
        <v>58</v>
      </c>
      <c r="AA4914" t="s">
        <v>59</v>
      </c>
      <c r="AB4914">
        <v>48575</v>
      </c>
      <c r="AC4914">
        <v>0.1</v>
      </c>
    </row>
    <row r="4915" spans="13:29" x14ac:dyDescent="0.35">
      <c r="M4915" t="s">
        <v>44</v>
      </c>
      <c r="N4915">
        <v>17584082</v>
      </c>
      <c r="O4915" t="s">
        <v>11</v>
      </c>
      <c r="P4915">
        <v>52.358352220298002</v>
      </c>
      <c r="Q4915">
        <v>4.8874394133587504</v>
      </c>
      <c r="R4915" t="s">
        <v>45</v>
      </c>
      <c r="S4915">
        <v>200</v>
      </c>
      <c r="T4915">
        <v>303</v>
      </c>
      <c r="U4915">
        <v>1</v>
      </c>
      <c r="V4915">
        <v>0.05</v>
      </c>
      <c r="W4915">
        <v>33</v>
      </c>
      <c r="X4915">
        <v>11265</v>
      </c>
      <c r="Y4915">
        <v>3</v>
      </c>
      <c r="Z4915" t="s">
        <v>58</v>
      </c>
      <c r="AA4915" t="s">
        <v>59</v>
      </c>
      <c r="AB4915">
        <v>60600</v>
      </c>
      <c r="AC4915">
        <v>0.1</v>
      </c>
    </row>
    <row r="4916" spans="13:29" x14ac:dyDescent="0.35">
      <c r="M4916" t="s">
        <v>44</v>
      </c>
      <c r="N4916">
        <v>17715838</v>
      </c>
      <c r="O4916" t="s">
        <v>11</v>
      </c>
      <c r="P4916">
        <v>52.356152503301701</v>
      </c>
      <c r="Q4916">
        <v>4.9014574518615897</v>
      </c>
      <c r="R4916" t="s">
        <v>45</v>
      </c>
      <c r="S4916">
        <v>900</v>
      </c>
      <c r="T4916">
        <v>351</v>
      </c>
      <c r="U4916">
        <v>6</v>
      </c>
      <c r="V4916">
        <v>0.28000000000000003</v>
      </c>
      <c r="W4916">
        <v>87</v>
      </c>
      <c r="X4916">
        <v>11355</v>
      </c>
      <c r="Y4916">
        <v>3</v>
      </c>
      <c r="Z4916" t="s">
        <v>58</v>
      </c>
      <c r="AA4916" t="s">
        <v>59</v>
      </c>
      <c r="AB4916">
        <v>315900</v>
      </c>
      <c r="AC4916">
        <v>0.1</v>
      </c>
    </row>
    <row r="4917" spans="13:29" x14ac:dyDescent="0.35">
      <c r="M4917" t="s">
        <v>44</v>
      </c>
      <c r="N4917">
        <v>17818844</v>
      </c>
      <c r="O4917" t="s">
        <v>11</v>
      </c>
      <c r="P4917">
        <v>52.344775611733901</v>
      </c>
      <c r="Q4917">
        <v>4.8977182157306904</v>
      </c>
      <c r="R4917" t="s">
        <v>45</v>
      </c>
      <c r="S4917">
        <v>160</v>
      </c>
      <c r="T4917">
        <v>351</v>
      </c>
      <c r="U4917">
        <v>8</v>
      </c>
      <c r="V4917">
        <v>0.39</v>
      </c>
      <c r="W4917">
        <v>14</v>
      </c>
      <c r="X4917">
        <v>11405</v>
      </c>
      <c r="Y4917">
        <v>3</v>
      </c>
      <c r="Z4917" t="s">
        <v>58</v>
      </c>
      <c r="AA4917" t="s">
        <v>59</v>
      </c>
      <c r="AB4917">
        <v>56160</v>
      </c>
      <c r="AC4917">
        <v>0.1</v>
      </c>
    </row>
    <row r="4918" spans="13:29" x14ac:dyDescent="0.35">
      <c r="M4918" t="s">
        <v>44</v>
      </c>
      <c r="N4918">
        <v>17872586</v>
      </c>
      <c r="O4918" t="s">
        <v>11</v>
      </c>
      <c r="P4918">
        <v>52.357152840183502</v>
      </c>
      <c r="Q4918">
        <v>4.89017955353241</v>
      </c>
      <c r="R4918" t="s">
        <v>45</v>
      </c>
      <c r="S4918">
        <v>300</v>
      </c>
      <c r="T4918">
        <v>302</v>
      </c>
      <c r="U4918">
        <v>20</v>
      </c>
      <c r="V4918">
        <v>0.99</v>
      </c>
      <c r="W4918">
        <v>26</v>
      </c>
      <c r="X4918">
        <v>11444</v>
      </c>
      <c r="Y4918">
        <v>3</v>
      </c>
      <c r="Z4918" t="s">
        <v>58</v>
      </c>
      <c r="AA4918" t="s">
        <v>59</v>
      </c>
      <c r="AB4918">
        <v>90600</v>
      </c>
      <c r="AC4918">
        <v>0.1</v>
      </c>
    </row>
    <row r="4919" spans="13:29" x14ac:dyDescent="0.35">
      <c r="M4919" t="s">
        <v>44</v>
      </c>
      <c r="N4919">
        <v>18063880</v>
      </c>
      <c r="O4919" t="s">
        <v>11</v>
      </c>
      <c r="P4919">
        <v>52.346324592636101</v>
      </c>
      <c r="Q4919">
        <v>4.8977678058877503</v>
      </c>
      <c r="R4919" t="s">
        <v>45</v>
      </c>
      <c r="S4919">
        <v>239</v>
      </c>
      <c r="T4919">
        <v>360</v>
      </c>
      <c r="U4919">
        <v>13</v>
      </c>
      <c r="V4919">
        <v>0.67</v>
      </c>
      <c r="W4919">
        <v>5</v>
      </c>
      <c r="X4919">
        <v>11586</v>
      </c>
      <c r="Y4919">
        <v>3</v>
      </c>
      <c r="Z4919" t="s">
        <v>58</v>
      </c>
      <c r="AA4919" t="s">
        <v>59</v>
      </c>
      <c r="AB4919">
        <v>86040</v>
      </c>
      <c r="AC4919">
        <v>0.1</v>
      </c>
    </row>
    <row r="4920" spans="13:29" x14ac:dyDescent="0.35">
      <c r="M4920" t="s">
        <v>44</v>
      </c>
      <c r="N4920">
        <v>18138021</v>
      </c>
      <c r="O4920" t="s">
        <v>11</v>
      </c>
      <c r="P4920">
        <v>52.346089788012101</v>
      </c>
      <c r="Q4920">
        <v>4.9010800059860502</v>
      </c>
      <c r="R4920" t="s">
        <v>45</v>
      </c>
      <c r="S4920">
        <v>124</v>
      </c>
      <c r="T4920">
        <v>323</v>
      </c>
      <c r="U4920">
        <v>13</v>
      </c>
      <c r="V4920">
        <v>0.65</v>
      </c>
      <c r="W4920">
        <v>38</v>
      </c>
      <c r="X4920">
        <v>11651</v>
      </c>
      <c r="Y4920">
        <v>3</v>
      </c>
      <c r="Z4920" t="s">
        <v>58</v>
      </c>
      <c r="AA4920" t="s">
        <v>59</v>
      </c>
      <c r="AB4920">
        <v>40052</v>
      </c>
      <c r="AC4920">
        <v>0.1</v>
      </c>
    </row>
    <row r="4921" spans="13:29" x14ac:dyDescent="0.35">
      <c r="M4921" t="s">
        <v>44</v>
      </c>
      <c r="N4921">
        <v>18372706</v>
      </c>
      <c r="O4921" t="s">
        <v>11</v>
      </c>
      <c r="P4921">
        <v>52.354138850531697</v>
      </c>
      <c r="Q4921">
        <v>4.8923838622710099</v>
      </c>
      <c r="R4921" t="s">
        <v>45</v>
      </c>
      <c r="S4921">
        <v>150</v>
      </c>
      <c r="T4921">
        <v>302</v>
      </c>
      <c r="U4921">
        <v>3</v>
      </c>
      <c r="V4921">
        <v>0.16</v>
      </c>
      <c r="W4921">
        <v>34</v>
      </c>
      <c r="X4921">
        <v>11885</v>
      </c>
      <c r="Y4921">
        <v>3</v>
      </c>
      <c r="Z4921" t="s">
        <v>58</v>
      </c>
      <c r="AA4921" t="s">
        <v>59</v>
      </c>
      <c r="AB4921">
        <v>45300</v>
      </c>
      <c r="AC4921">
        <v>0.1</v>
      </c>
    </row>
    <row r="4922" spans="13:29" x14ac:dyDescent="0.35">
      <c r="M4922" t="s">
        <v>44</v>
      </c>
      <c r="N4922">
        <v>18405137</v>
      </c>
      <c r="O4922" t="s">
        <v>11</v>
      </c>
      <c r="P4922">
        <v>52.3486891392537</v>
      </c>
      <c r="Q4922">
        <v>4.8905665974658303</v>
      </c>
      <c r="R4922" t="s">
        <v>45</v>
      </c>
      <c r="S4922">
        <v>95</v>
      </c>
      <c r="T4922">
        <v>87</v>
      </c>
      <c r="U4922">
        <v>16</v>
      </c>
      <c r="V4922">
        <v>0.81</v>
      </c>
      <c r="W4922">
        <v>158</v>
      </c>
      <c r="X4922">
        <v>11917</v>
      </c>
      <c r="Y4922">
        <v>3</v>
      </c>
      <c r="Z4922" t="s">
        <v>58</v>
      </c>
      <c r="AA4922" t="s">
        <v>59</v>
      </c>
      <c r="AB4922">
        <v>8265</v>
      </c>
      <c r="AC4922">
        <v>0.1</v>
      </c>
    </row>
    <row r="4923" spans="13:29" x14ac:dyDescent="0.35">
      <c r="M4923" t="s">
        <v>44</v>
      </c>
      <c r="N4923">
        <v>18512244</v>
      </c>
      <c r="O4923" t="s">
        <v>11</v>
      </c>
      <c r="P4923">
        <v>52.3415311104783</v>
      </c>
      <c r="Q4923">
        <v>4.9040289440504097</v>
      </c>
      <c r="R4923" t="s">
        <v>45</v>
      </c>
      <c r="S4923">
        <v>179</v>
      </c>
      <c r="T4923">
        <v>26</v>
      </c>
      <c r="U4923">
        <v>12</v>
      </c>
      <c r="V4923">
        <v>0.64</v>
      </c>
      <c r="W4923">
        <v>256</v>
      </c>
      <c r="X4923">
        <v>12016</v>
      </c>
      <c r="Y4923">
        <v>3</v>
      </c>
      <c r="Z4923" t="s">
        <v>58</v>
      </c>
      <c r="AA4923" t="s">
        <v>59</v>
      </c>
      <c r="AB4923">
        <v>4654</v>
      </c>
      <c r="AC4923">
        <v>0.1</v>
      </c>
    </row>
    <row r="4924" spans="13:29" x14ac:dyDescent="0.35">
      <c r="M4924" t="s">
        <v>44</v>
      </c>
      <c r="N4924">
        <v>18849944</v>
      </c>
      <c r="O4924" t="s">
        <v>11</v>
      </c>
      <c r="P4924">
        <v>52.340361027247504</v>
      </c>
      <c r="Q4924">
        <v>4.8976587736187698</v>
      </c>
      <c r="R4924" t="s">
        <v>45</v>
      </c>
      <c r="S4924">
        <v>150</v>
      </c>
      <c r="T4924">
        <v>356</v>
      </c>
      <c r="U4924">
        <v>9</v>
      </c>
      <c r="V4924">
        <v>0.54</v>
      </c>
      <c r="W4924">
        <v>3</v>
      </c>
      <c r="X4924">
        <v>12276</v>
      </c>
      <c r="Y4924">
        <v>3</v>
      </c>
      <c r="Z4924" t="s">
        <v>58</v>
      </c>
      <c r="AA4924" t="s">
        <v>59</v>
      </c>
      <c r="AB4924">
        <v>53400</v>
      </c>
      <c r="AC4924">
        <v>0.1</v>
      </c>
    </row>
    <row r="4925" spans="13:29" x14ac:dyDescent="0.35">
      <c r="M4925" t="s">
        <v>44</v>
      </c>
      <c r="N4925">
        <v>18939034</v>
      </c>
      <c r="O4925" t="s">
        <v>11</v>
      </c>
      <c r="P4925">
        <v>52.344291673669098</v>
      </c>
      <c r="Q4925">
        <v>4.9017638691383096</v>
      </c>
      <c r="R4925" t="s">
        <v>45</v>
      </c>
      <c r="S4925">
        <v>140</v>
      </c>
      <c r="T4925">
        <v>357</v>
      </c>
      <c r="U4925">
        <v>5</v>
      </c>
      <c r="V4925">
        <v>0.33</v>
      </c>
      <c r="W4925">
        <v>15</v>
      </c>
      <c r="X4925">
        <v>12355</v>
      </c>
      <c r="Y4925">
        <v>3</v>
      </c>
      <c r="Z4925" t="s">
        <v>58</v>
      </c>
      <c r="AA4925" t="s">
        <v>59</v>
      </c>
      <c r="AB4925">
        <v>49980</v>
      </c>
      <c r="AC4925">
        <v>0.1</v>
      </c>
    </row>
    <row r="4926" spans="13:29" x14ac:dyDescent="0.35">
      <c r="M4926" t="s">
        <v>44</v>
      </c>
      <c r="N4926">
        <v>19006771</v>
      </c>
      <c r="O4926" t="s">
        <v>11</v>
      </c>
      <c r="P4926">
        <v>52.344076847085198</v>
      </c>
      <c r="Q4926">
        <v>4.8952256066380802</v>
      </c>
      <c r="R4926" t="s">
        <v>45</v>
      </c>
      <c r="S4926">
        <v>175</v>
      </c>
      <c r="T4926">
        <v>352</v>
      </c>
      <c r="U4926">
        <v>20</v>
      </c>
      <c r="V4926">
        <v>1.18</v>
      </c>
      <c r="W4926">
        <v>214</v>
      </c>
      <c r="X4926">
        <v>12414</v>
      </c>
      <c r="Y4926">
        <v>3</v>
      </c>
      <c r="Z4926" t="s">
        <v>58</v>
      </c>
      <c r="AA4926" t="s">
        <v>59</v>
      </c>
      <c r="AB4926">
        <v>61600</v>
      </c>
      <c r="AC4926">
        <v>0.1</v>
      </c>
    </row>
    <row r="4927" spans="13:29" x14ac:dyDescent="0.35">
      <c r="M4927" t="s">
        <v>44</v>
      </c>
      <c r="N4927">
        <v>19097980</v>
      </c>
      <c r="O4927" t="s">
        <v>11</v>
      </c>
      <c r="P4927">
        <v>52.352292501928602</v>
      </c>
      <c r="Q4927">
        <v>4.8943637068463799</v>
      </c>
      <c r="R4927" t="s">
        <v>45</v>
      </c>
      <c r="S4927">
        <v>138</v>
      </c>
      <c r="T4927">
        <v>348</v>
      </c>
      <c r="U4927">
        <v>3</v>
      </c>
      <c r="V4927">
        <v>0.18</v>
      </c>
      <c r="W4927">
        <v>13</v>
      </c>
      <c r="X4927">
        <v>12492</v>
      </c>
      <c r="Y4927">
        <v>3</v>
      </c>
      <c r="Z4927" t="s">
        <v>58</v>
      </c>
      <c r="AA4927" t="s">
        <v>59</v>
      </c>
      <c r="AB4927">
        <v>48024</v>
      </c>
      <c r="AC4927">
        <v>0.1</v>
      </c>
    </row>
    <row r="4928" spans="13:29" x14ac:dyDescent="0.35">
      <c r="M4928" t="s">
        <v>44</v>
      </c>
      <c r="N4928">
        <v>19270241</v>
      </c>
      <c r="O4928" t="s">
        <v>11</v>
      </c>
      <c r="P4928">
        <v>52.352576615259601</v>
      </c>
      <c r="Q4928">
        <v>4.9002362007074698</v>
      </c>
      <c r="R4928" t="s">
        <v>45</v>
      </c>
      <c r="S4928">
        <v>457</v>
      </c>
      <c r="T4928">
        <v>3</v>
      </c>
      <c r="U4928">
        <v>8</v>
      </c>
      <c r="V4928">
        <v>0.44</v>
      </c>
      <c r="W4928">
        <v>365</v>
      </c>
      <c r="X4928">
        <v>12655</v>
      </c>
      <c r="Y4928">
        <v>3</v>
      </c>
      <c r="Z4928" t="s">
        <v>58</v>
      </c>
      <c r="AA4928" t="s">
        <v>59</v>
      </c>
      <c r="AB4928">
        <v>1371</v>
      </c>
      <c r="AC4928">
        <v>0.1</v>
      </c>
    </row>
    <row r="4929" spans="13:29" x14ac:dyDescent="0.35">
      <c r="M4929" t="s">
        <v>44</v>
      </c>
      <c r="N4929">
        <v>19343174</v>
      </c>
      <c r="O4929" t="s">
        <v>11</v>
      </c>
      <c r="P4929">
        <v>52.348518322382901</v>
      </c>
      <c r="Q4929">
        <v>4.9080659875489401</v>
      </c>
      <c r="R4929" t="s">
        <v>45</v>
      </c>
      <c r="S4929">
        <v>190</v>
      </c>
      <c r="T4929">
        <v>234</v>
      </c>
      <c r="U4929">
        <v>22</v>
      </c>
      <c r="V4929">
        <v>1.3</v>
      </c>
      <c r="W4929">
        <v>21</v>
      </c>
      <c r="X4929">
        <v>12715</v>
      </c>
      <c r="Y4929">
        <v>3</v>
      </c>
      <c r="Z4929" t="s">
        <v>58</v>
      </c>
      <c r="AA4929" t="s">
        <v>59</v>
      </c>
      <c r="AB4929">
        <v>44460</v>
      </c>
      <c r="AC4929">
        <v>0.1</v>
      </c>
    </row>
    <row r="4930" spans="13:29" x14ac:dyDescent="0.35">
      <c r="M4930" t="s">
        <v>44</v>
      </c>
      <c r="N4930">
        <v>19484502</v>
      </c>
      <c r="O4930" t="s">
        <v>11</v>
      </c>
      <c r="P4930">
        <v>52.3528330483934</v>
      </c>
      <c r="Q4930">
        <v>4.9001852863312703</v>
      </c>
      <c r="R4930" t="s">
        <v>45</v>
      </c>
      <c r="S4930">
        <v>138</v>
      </c>
      <c r="T4930">
        <v>274</v>
      </c>
      <c r="U4930">
        <v>4</v>
      </c>
      <c r="V4930">
        <v>0.23</v>
      </c>
      <c r="W4930">
        <v>90</v>
      </c>
      <c r="X4930">
        <v>12825</v>
      </c>
      <c r="Y4930">
        <v>3</v>
      </c>
      <c r="Z4930" t="s">
        <v>58</v>
      </c>
      <c r="AA4930" t="s">
        <v>59</v>
      </c>
      <c r="AB4930">
        <v>37812</v>
      </c>
      <c r="AC4930">
        <v>0.1</v>
      </c>
    </row>
    <row r="4931" spans="13:29" x14ac:dyDescent="0.35">
      <c r="M4931" t="s">
        <v>44</v>
      </c>
      <c r="N4931">
        <v>19619006</v>
      </c>
      <c r="O4931" t="s">
        <v>11</v>
      </c>
      <c r="P4931">
        <v>52.346413387788701</v>
      </c>
      <c r="Q4931">
        <v>4.9093260471598796</v>
      </c>
      <c r="R4931" t="s">
        <v>45</v>
      </c>
      <c r="S4931">
        <v>130</v>
      </c>
      <c r="T4931">
        <v>354</v>
      </c>
      <c r="U4931">
        <v>3</v>
      </c>
      <c r="V4931">
        <v>0.19</v>
      </c>
      <c r="W4931">
        <v>65</v>
      </c>
      <c r="X4931">
        <v>12948</v>
      </c>
      <c r="Y4931">
        <v>3</v>
      </c>
      <c r="Z4931" t="s">
        <v>58</v>
      </c>
      <c r="AA4931" t="s">
        <v>59</v>
      </c>
      <c r="AB4931">
        <v>46020</v>
      </c>
      <c r="AC4931">
        <v>0.1</v>
      </c>
    </row>
    <row r="4932" spans="13:29" x14ac:dyDescent="0.35">
      <c r="M4932" t="s">
        <v>44</v>
      </c>
      <c r="N4932">
        <v>19628024</v>
      </c>
      <c r="O4932" t="s">
        <v>11</v>
      </c>
      <c r="P4932">
        <v>52.346987313348997</v>
      </c>
      <c r="Q4932">
        <v>4.8962224425405401</v>
      </c>
      <c r="R4932" t="s">
        <v>45</v>
      </c>
      <c r="S4932">
        <v>170</v>
      </c>
      <c r="T4932">
        <v>352</v>
      </c>
      <c r="U4932">
        <v>5</v>
      </c>
      <c r="V4932">
        <v>0.41</v>
      </c>
      <c r="W4932">
        <v>6</v>
      </c>
      <c r="X4932">
        <v>12951</v>
      </c>
      <c r="Y4932">
        <v>3</v>
      </c>
      <c r="Z4932" t="s">
        <v>58</v>
      </c>
      <c r="AA4932" t="s">
        <v>59</v>
      </c>
      <c r="AB4932">
        <v>59840</v>
      </c>
      <c r="AC4932">
        <v>0.1</v>
      </c>
    </row>
    <row r="4933" spans="13:29" x14ac:dyDescent="0.35">
      <c r="M4933" t="s">
        <v>44</v>
      </c>
      <c r="N4933">
        <v>20162728</v>
      </c>
      <c r="O4933" t="s">
        <v>11</v>
      </c>
      <c r="P4933">
        <v>52.342022715556098</v>
      </c>
      <c r="Q4933">
        <v>4.89337907968424</v>
      </c>
      <c r="R4933" t="s">
        <v>45</v>
      </c>
      <c r="S4933">
        <v>200</v>
      </c>
      <c r="T4933">
        <v>284</v>
      </c>
      <c r="U4933">
        <v>8</v>
      </c>
      <c r="V4933">
        <v>0.59</v>
      </c>
      <c r="W4933">
        <v>2</v>
      </c>
      <c r="X4933">
        <v>13527</v>
      </c>
      <c r="Y4933">
        <v>3</v>
      </c>
      <c r="Z4933" t="s">
        <v>58</v>
      </c>
      <c r="AA4933" t="s">
        <v>59</v>
      </c>
      <c r="AB4933">
        <v>56800</v>
      </c>
      <c r="AC4933">
        <v>0.1</v>
      </c>
    </row>
    <row r="4934" spans="13:29" x14ac:dyDescent="0.35">
      <c r="M4934" t="s">
        <v>44</v>
      </c>
      <c r="N4934">
        <v>20208490</v>
      </c>
      <c r="O4934" t="s">
        <v>11</v>
      </c>
      <c r="P4934">
        <v>52.355074312022801</v>
      </c>
      <c r="Q4934">
        <v>4.8897172210082402</v>
      </c>
      <c r="R4934" t="s">
        <v>45</v>
      </c>
      <c r="S4934">
        <v>194</v>
      </c>
      <c r="T4934">
        <v>362</v>
      </c>
      <c r="U4934">
        <v>7</v>
      </c>
      <c r="V4934">
        <v>0.47</v>
      </c>
      <c r="W4934">
        <v>24</v>
      </c>
      <c r="X4934">
        <v>13571</v>
      </c>
      <c r="Y4934">
        <v>3</v>
      </c>
      <c r="Z4934" t="s">
        <v>58</v>
      </c>
      <c r="AA4934" t="s">
        <v>59</v>
      </c>
      <c r="AB4934">
        <v>70228</v>
      </c>
      <c r="AC4934">
        <v>0.1</v>
      </c>
    </row>
    <row r="4935" spans="13:29" x14ac:dyDescent="0.35">
      <c r="M4935" t="s">
        <v>44</v>
      </c>
      <c r="N4935">
        <v>20636279</v>
      </c>
      <c r="O4935" t="s">
        <v>11</v>
      </c>
      <c r="P4935">
        <v>52.3468968624056</v>
      </c>
      <c r="Q4935">
        <v>4.8893671356202502</v>
      </c>
      <c r="R4935" t="s">
        <v>45</v>
      </c>
      <c r="S4935">
        <v>200</v>
      </c>
      <c r="T4935">
        <v>359</v>
      </c>
      <c r="U4935">
        <v>7</v>
      </c>
      <c r="V4935">
        <v>0.62</v>
      </c>
      <c r="W4935">
        <v>8</v>
      </c>
      <c r="X4935">
        <v>13875</v>
      </c>
      <c r="Y4935">
        <v>3</v>
      </c>
      <c r="Z4935" t="s">
        <v>58</v>
      </c>
      <c r="AA4935" t="s">
        <v>59</v>
      </c>
      <c r="AB4935">
        <v>71800</v>
      </c>
      <c r="AC4935">
        <v>0.1</v>
      </c>
    </row>
    <row r="4936" spans="13:29" x14ac:dyDescent="0.35">
      <c r="M4936" t="s">
        <v>44</v>
      </c>
      <c r="N4936">
        <v>20896874</v>
      </c>
      <c r="O4936" t="s">
        <v>11</v>
      </c>
      <c r="P4936">
        <v>52.354056568263701</v>
      </c>
      <c r="Q4936">
        <v>4.89999350551735</v>
      </c>
      <c r="R4936" t="s">
        <v>45</v>
      </c>
      <c r="S4936">
        <v>195</v>
      </c>
      <c r="T4936">
        <v>319</v>
      </c>
      <c r="U4936">
        <v>17</v>
      </c>
      <c r="V4936">
        <v>1.22</v>
      </c>
      <c r="W4936">
        <v>154</v>
      </c>
      <c r="X4936">
        <v>14063</v>
      </c>
      <c r="Y4936">
        <v>3</v>
      </c>
      <c r="Z4936" t="s">
        <v>58</v>
      </c>
      <c r="AA4936" t="s">
        <v>59</v>
      </c>
      <c r="AB4936">
        <v>62205</v>
      </c>
      <c r="AC4936">
        <v>0.1</v>
      </c>
    </row>
    <row r="4937" spans="13:29" x14ac:dyDescent="0.35">
      <c r="M4937" t="s">
        <v>44</v>
      </c>
      <c r="N4937">
        <v>20995625</v>
      </c>
      <c r="O4937" t="s">
        <v>11</v>
      </c>
      <c r="P4937">
        <v>52.354762808797403</v>
      </c>
      <c r="Q4937">
        <v>4.8934683349751902</v>
      </c>
      <c r="R4937" t="s">
        <v>45</v>
      </c>
      <c r="S4937">
        <v>160</v>
      </c>
      <c r="T4937">
        <v>263</v>
      </c>
      <c r="U4937">
        <v>10</v>
      </c>
      <c r="V4937">
        <v>1.01</v>
      </c>
      <c r="W4937">
        <v>61</v>
      </c>
      <c r="X4937">
        <v>14147</v>
      </c>
      <c r="Y4937">
        <v>3</v>
      </c>
      <c r="Z4937" t="s">
        <v>58</v>
      </c>
      <c r="AA4937" t="s">
        <v>59</v>
      </c>
      <c r="AB4937">
        <v>42080</v>
      </c>
      <c r="AC4937">
        <v>0.1</v>
      </c>
    </row>
    <row r="4938" spans="13:29" x14ac:dyDescent="0.35">
      <c r="M4938" t="s">
        <v>44</v>
      </c>
      <c r="N4938">
        <v>21016824</v>
      </c>
      <c r="O4938" t="s">
        <v>11</v>
      </c>
      <c r="P4938">
        <v>52.3431020913293</v>
      </c>
      <c r="Q4938">
        <v>4.9087303778565596</v>
      </c>
      <c r="R4938" t="s">
        <v>45</v>
      </c>
      <c r="S4938">
        <v>119</v>
      </c>
      <c r="T4938">
        <v>9</v>
      </c>
      <c r="U4938">
        <v>6</v>
      </c>
      <c r="V4938">
        <v>0.42</v>
      </c>
      <c r="W4938">
        <v>27</v>
      </c>
      <c r="X4938">
        <v>14166</v>
      </c>
      <c r="Y4938">
        <v>3</v>
      </c>
      <c r="Z4938" t="s">
        <v>58</v>
      </c>
      <c r="AA4938" t="s">
        <v>59</v>
      </c>
      <c r="AB4938">
        <v>1071</v>
      </c>
      <c r="AC4938">
        <v>0.1</v>
      </c>
    </row>
    <row r="4939" spans="13:29" x14ac:dyDescent="0.35">
      <c r="M4939" t="s">
        <v>44</v>
      </c>
      <c r="N4939">
        <v>21017908</v>
      </c>
      <c r="O4939" t="s">
        <v>11</v>
      </c>
      <c r="P4939">
        <v>52.3553778886685</v>
      </c>
      <c r="Q4939">
        <v>4.8914727103323203</v>
      </c>
      <c r="R4939" t="s">
        <v>45</v>
      </c>
      <c r="S4939">
        <v>450</v>
      </c>
      <c r="T4939">
        <v>315</v>
      </c>
      <c r="U4939">
        <v>14</v>
      </c>
      <c r="V4939">
        <v>1.2</v>
      </c>
      <c r="W4939">
        <v>175</v>
      </c>
      <c r="X4939">
        <v>14167</v>
      </c>
      <c r="Y4939">
        <v>3</v>
      </c>
      <c r="Z4939" t="s">
        <v>58</v>
      </c>
      <c r="AA4939" t="s">
        <v>59</v>
      </c>
      <c r="AB4939">
        <v>141750</v>
      </c>
      <c r="AC4939">
        <v>0.1</v>
      </c>
    </row>
    <row r="4940" spans="13:29" x14ac:dyDescent="0.35">
      <c r="M4940" t="s">
        <v>44</v>
      </c>
      <c r="N4940">
        <v>21101879</v>
      </c>
      <c r="O4940" t="s">
        <v>11</v>
      </c>
      <c r="P4940">
        <v>52.3531947512353</v>
      </c>
      <c r="Q4940">
        <v>4.8925246415325798</v>
      </c>
      <c r="R4940" t="s">
        <v>45</v>
      </c>
      <c r="S4940">
        <v>115</v>
      </c>
      <c r="T4940">
        <v>263</v>
      </c>
      <c r="U4940">
        <v>21</v>
      </c>
      <c r="V4940">
        <v>1.46</v>
      </c>
      <c r="W4940">
        <v>76</v>
      </c>
      <c r="X4940">
        <v>14232</v>
      </c>
      <c r="Y4940">
        <v>3</v>
      </c>
      <c r="Z4940" t="s">
        <v>58</v>
      </c>
      <c r="AA4940" t="s">
        <v>59</v>
      </c>
      <c r="AB4940">
        <v>30245</v>
      </c>
      <c r="AC4940">
        <v>0.1</v>
      </c>
    </row>
    <row r="4941" spans="13:29" x14ac:dyDescent="0.35">
      <c r="M4941" t="s">
        <v>44</v>
      </c>
      <c r="N4941">
        <v>21102520</v>
      </c>
      <c r="O4941" t="s">
        <v>11</v>
      </c>
      <c r="P4941">
        <v>52.355568155913502</v>
      </c>
      <c r="Q4941">
        <v>4.8989800822847798</v>
      </c>
      <c r="R4941" t="s">
        <v>45</v>
      </c>
      <c r="S4941">
        <v>250</v>
      </c>
      <c r="T4941">
        <v>343</v>
      </c>
      <c r="U4941">
        <v>31</v>
      </c>
      <c r="V4941">
        <v>2.27</v>
      </c>
      <c r="W4941">
        <v>1</v>
      </c>
      <c r="X4941">
        <v>14233</v>
      </c>
      <c r="Y4941">
        <v>3</v>
      </c>
      <c r="Z4941" t="s">
        <v>58</v>
      </c>
      <c r="AA4941" t="s">
        <v>59</v>
      </c>
      <c r="AB4941">
        <v>85750</v>
      </c>
      <c r="AC4941">
        <v>0.1</v>
      </c>
    </row>
    <row r="4942" spans="13:29" x14ac:dyDescent="0.35">
      <c r="M4942" t="s">
        <v>44</v>
      </c>
      <c r="N4942">
        <v>21198943</v>
      </c>
      <c r="O4942" t="s">
        <v>11</v>
      </c>
      <c r="P4942">
        <v>52.350584593950003</v>
      </c>
      <c r="Q4942">
        <v>4.9026867534091796</v>
      </c>
      <c r="R4942" t="s">
        <v>45</v>
      </c>
      <c r="S4942">
        <v>120</v>
      </c>
      <c r="T4942">
        <v>359</v>
      </c>
      <c r="U4942">
        <v>12</v>
      </c>
      <c r="V4942">
        <v>0.89</v>
      </c>
      <c r="W4942">
        <v>50</v>
      </c>
      <c r="X4942">
        <v>14305</v>
      </c>
      <c r="Y4942">
        <v>3</v>
      </c>
      <c r="Z4942" t="s">
        <v>58</v>
      </c>
      <c r="AA4942" t="s">
        <v>59</v>
      </c>
      <c r="AB4942">
        <v>43080</v>
      </c>
      <c r="AC4942">
        <v>0.1</v>
      </c>
    </row>
    <row r="4943" spans="13:29" x14ac:dyDescent="0.35">
      <c r="M4943" t="s">
        <v>44</v>
      </c>
      <c r="N4943">
        <v>21300341</v>
      </c>
      <c r="O4943" t="s">
        <v>11</v>
      </c>
      <c r="P4943">
        <v>52.346663861823302</v>
      </c>
      <c r="Q4943">
        <v>4.8991146752135597</v>
      </c>
      <c r="R4943" t="s">
        <v>45</v>
      </c>
      <c r="S4943">
        <v>130</v>
      </c>
      <c r="T4943">
        <v>271</v>
      </c>
      <c r="U4943">
        <v>4</v>
      </c>
      <c r="V4943">
        <v>0.34</v>
      </c>
      <c r="W4943">
        <v>13</v>
      </c>
      <c r="X4943">
        <v>14388</v>
      </c>
      <c r="Y4943">
        <v>3</v>
      </c>
      <c r="Z4943" t="s">
        <v>58</v>
      </c>
      <c r="AA4943" t="s">
        <v>59</v>
      </c>
      <c r="AB4943">
        <v>35230</v>
      </c>
      <c r="AC4943">
        <v>0.1</v>
      </c>
    </row>
    <row r="4944" spans="13:29" x14ac:dyDescent="0.35">
      <c r="M4944" t="s">
        <v>44</v>
      </c>
      <c r="N4944">
        <v>21307894</v>
      </c>
      <c r="O4944" t="s">
        <v>11</v>
      </c>
      <c r="P4944">
        <v>52.357424371009699</v>
      </c>
      <c r="Q4944">
        <v>4.9008745216529999</v>
      </c>
      <c r="R4944" t="s">
        <v>45</v>
      </c>
      <c r="S4944">
        <v>250</v>
      </c>
      <c r="T4944">
        <v>357</v>
      </c>
      <c r="U4944">
        <v>18</v>
      </c>
      <c r="V4944">
        <v>1.31</v>
      </c>
      <c r="W4944">
        <v>45</v>
      </c>
      <c r="X4944">
        <v>14396</v>
      </c>
      <c r="Y4944">
        <v>3</v>
      </c>
      <c r="Z4944" t="s">
        <v>58</v>
      </c>
      <c r="AA4944" t="s">
        <v>59</v>
      </c>
      <c r="AB4944">
        <v>89250</v>
      </c>
      <c r="AC4944">
        <v>0.1</v>
      </c>
    </row>
    <row r="4945" spans="13:29" x14ac:dyDescent="0.35">
      <c r="M4945" t="s">
        <v>44</v>
      </c>
      <c r="N4945">
        <v>21374801</v>
      </c>
      <c r="O4945" t="s">
        <v>11</v>
      </c>
      <c r="P4945">
        <v>52.352932098888601</v>
      </c>
      <c r="Q4945">
        <v>4.9017873668090397</v>
      </c>
      <c r="R4945" t="s">
        <v>45</v>
      </c>
      <c r="S4945">
        <v>150</v>
      </c>
      <c r="T4945">
        <v>353</v>
      </c>
      <c r="U4945">
        <v>10</v>
      </c>
      <c r="V4945">
        <v>0.77</v>
      </c>
      <c r="W4945">
        <v>12</v>
      </c>
      <c r="X4945">
        <v>14451</v>
      </c>
      <c r="Y4945">
        <v>3</v>
      </c>
      <c r="Z4945" t="s">
        <v>58</v>
      </c>
      <c r="AA4945" t="s">
        <v>59</v>
      </c>
      <c r="AB4945">
        <v>52950</v>
      </c>
      <c r="AC4945">
        <v>0.1</v>
      </c>
    </row>
    <row r="4946" spans="13:29" x14ac:dyDescent="0.35">
      <c r="M4946" t="s">
        <v>44</v>
      </c>
      <c r="N4946">
        <v>21421856</v>
      </c>
      <c r="O4946" t="s">
        <v>11</v>
      </c>
      <c r="P4946">
        <v>52.351277333630001</v>
      </c>
      <c r="Q4946">
        <v>4.89022172205215</v>
      </c>
      <c r="R4946" t="s">
        <v>45</v>
      </c>
      <c r="S4946">
        <v>135</v>
      </c>
      <c r="T4946">
        <v>348</v>
      </c>
      <c r="U4946">
        <v>16</v>
      </c>
      <c r="V4946">
        <v>1.3</v>
      </c>
      <c r="W4946">
        <v>4</v>
      </c>
      <c r="X4946">
        <v>14493</v>
      </c>
      <c r="Y4946">
        <v>3</v>
      </c>
      <c r="Z4946" t="s">
        <v>58</v>
      </c>
      <c r="AA4946" t="s">
        <v>59</v>
      </c>
      <c r="AB4946">
        <v>46980</v>
      </c>
      <c r="AC4946">
        <v>0.1</v>
      </c>
    </row>
    <row r="4947" spans="13:29" x14ac:dyDescent="0.35">
      <c r="M4947" t="s">
        <v>44</v>
      </c>
      <c r="N4947">
        <v>21575058</v>
      </c>
      <c r="O4947" t="s">
        <v>11</v>
      </c>
      <c r="P4947">
        <v>52.351374687732097</v>
      </c>
      <c r="Q4947">
        <v>4.90283546242493</v>
      </c>
      <c r="R4947" t="s">
        <v>45</v>
      </c>
      <c r="S4947">
        <v>245</v>
      </c>
      <c r="T4947">
        <v>337</v>
      </c>
      <c r="U4947">
        <v>14</v>
      </c>
      <c r="V4947">
        <v>1.1200000000000001</v>
      </c>
      <c r="W4947">
        <v>27</v>
      </c>
      <c r="X4947">
        <v>14621</v>
      </c>
      <c r="Y4947">
        <v>3</v>
      </c>
      <c r="Z4947" t="s">
        <v>58</v>
      </c>
      <c r="AA4947" t="s">
        <v>59</v>
      </c>
      <c r="AB4947">
        <v>82565</v>
      </c>
      <c r="AC4947">
        <v>0.1</v>
      </c>
    </row>
    <row r="4948" spans="13:29" x14ac:dyDescent="0.35">
      <c r="M4948" t="s">
        <v>44</v>
      </c>
      <c r="N4948">
        <v>21579267</v>
      </c>
      <c r="O4948" t="s">
        <v>11</v>
      </c>
      <c r="P4948">
        <v>52.357167132392199</v>
      </c>
      <c r="Q4948">
        <v>4.8987925148658196</v>
      </c>
      <c r="R4948" t="s">
        <v>45</v>
      </c>
      <c r="S4948">
        <v>129</v>
      </c>
      <c r="T4948">
        <v>358</v>
      </c>
      <c r="U4948">
        <v>1</v>
      </c>
      <c r="V4948">
        <v>0.09</v>
      </c>
      <c r="W4948">
        <v>12</v>
      </c>
      <c r="X4948">
        <v>14628</v>
      </c>
      <c r="Y4948">
        <v>3</v>
      </c>
      <c r="Z4948" t="s">
        <v>58</v>
      </c>
      <c r="AA4948" t="s">
        <v>59</v>
      </c>
      <c r="AB4948">
        <v>46182</v>
      </c>
      <c r="AC4948">
        <v>0.1</v>
      </c>
    </row>
    <row r="4949" spans="13:29" x14ac:dyDescent="0.35">
      <c r="M4949" t="s">
        <v>44</v>
      </c>
      <c r="N4949">
        <v>21792146</v>
      </c>
      <c r="O4949" t="s">
        <v>11</v>
      </c>
      <c r="P4949">
        <v>52.356137760500701</v>
      </c>
      <c r="Q4949">
        <v>4.8963451898188302</v>
      </c>
      <c r="R4949" t="s">
        <v>45</v>
      </c>
      <c r="S4949">
        <v>200</v>
      </c>
      <c r="T4949">
        <v>356</v>
      </c>
      <c r="U4949">
        <v>2</v>
      </c>
      <c r="V4949">
        <v>0.17</v>
      </c>
      <c r="W4949">
        <v>15</v>
      </c>
      <c r="X4949">
        <v>14818</v>
      </c>
      <c r="Y4949">
        <v>3</v>
      </c>
      <c r="Z4949" t="s">
        <v>58</v>
      </c>
      <c r="AA4949" t="s">
        <v>59</v>
      </c>
      <c r="AB4949">
        <v>71200</v>
      </c>
      <c r="AC4949">
        <v>0.1</v>
      </c>
    </row>
    <row r="4950" spans="13:29" x14ac:dyDescent="0.35">
      <c r="M4950" t="s">
        <v>44</v>
      </c>
      <c r="N4950">
        <v>49790</v>
      </c>
      <c r="O4950" t="s">
        <v>14</v>
      </c>
      <c r="P4950">
        <v>52.3626637861205</v>
      </c>
      <c r="Q4950">
        <v>4.8610317400124003</v>
      </c>
      <c r="R4950" t="s">
        <v>45</v>
      </c>
      <c r="S4950">
        <v>225</v>
      </c>
      <c r="T4950">
        <v>87</v>
      </c>
      <c r="U4950">
        <v>98</v>
      </c>
      <c r="V4950">
        <v>1.06</v>
      </c>
      <c r="W4950">
        <v>296</v>
      </c>
      <c r="X4950">
        <v>18</v>
      </c>
      <c r="Y4950">
        <v>3</v>
      </c>
      <c r="Z4950" t="s">
        <v>56</v>
      </c>
      <c r="AA4950" t="s">
        <v>57</v>
      </c>
      <c r="AB4950">
        <v>19575</v>
      </c>
      <c r="AC4950">
        <v>0.1</v>
      </c>
    </row>
    <row r="4951" spans="13:29" x14ac:dyDescent="0.35">
      <c r="M4951" t="s">
        <v>44</v>
      </c>
      <c r="N4951">
        <v>57978</v>
      </c>
      <c r="O4951" t="s">
        <v>14</v>
      </c>
      <c r="P4951">
        <v>52.364481567970003</v>
      </c>
      <c r="Q4951">
        <v>4.8772205544695204</v>
      </c>
      <c r="R4951" t="s">
        <v>45</v>
      </c>
      <c r="S4951">
        <v>125</v>
      </c>
      <c r="T4951">
        <v>96</v>
      </c>
      <c r="U4951">
        <v>145</v>
      </c>
      <c r="V4951">
        <v>1.48</v>
      </c>
      <c r="W4951">
        <v>315</v>
      </c>
      <c r="X4951">
        <v>34</v>
      </c>
      <c r="Y4951">
        <v>3</v>
      </c>
      <c r="Z4951" t="s">
        <v>56</v>
      </c>
      <c r="AA4951" t="s">
        <v>57</v>
      </c>
      <c r="AB4951">
        <v>12000</v>
      </c>
      <c r="AC4951">
        <v>0.1</v>
      </c>
    </row>
    <row r="4952" spans="13:29" x14ac:dyDescent="0.35">
      <c r="M4952" t="s">
        <v>44</v>
      </c>
      <c r="N4952">
        <v>107972</v>
      </c>
      <c r="O4952" t="s">
        <v>14</v>
      </c>
      <c r="P4952">
        <v>52.363971570386603</v>
      </c>
      <c r="Q4952">
        <v>4.8765094266122597</v>
      </c>
      <c r="R4952" t="s">
        <v>45</v>
      </c>
      <c r="S4952">
        <v>100</v>
      </c>
      <c r="T4952">
        <v>260</v>
      </c>
      <c r="U4952">
        <v>74</v>
      </c>
      <c r="V4952">
        <v>0.8</v>
      </c>
      <c r="W4952">
        <v>4</v>
      </c>
      <c r="X4952">
        <v>62</v>
      </c>
      <c r="Y4952">
        <v>3</v>
      </c>
      <c r="Z4952" t="s">
        <v>56</v>
      </c>
      <c r="AA4952" t="s">
        <v>57</v>
      </c>
      <c r="AB4952">
        <v>26000</v>
      </c>
      <c r="AC4952">
        <v>0.1</v>
      </c>
    </row>
    <row r="4953" spans="13:29" x14ac:dyDescent="0.35">
      <c r="M4953" t="s">
        <v>44</v>
      </c>
      <c r="N4953">
        <v>162467</v>
      </c>
      <c r="O4953" t="s">
        <v>14</v>
      </c>
      <c r="P4953">
        <v>52.3636758936494</v>
      </c>
      <c r="Q4953">
        <v>4.8550562968696802</v>
      </c>
      <c r="R4953" t="s">
        <v>45</v>
      </c>
      <c r="S4953">
        <v>145</v>
      </c>
      <c r="T4953">
        <v>45</v>
      </c>
      <c r="U4953">
        <v>46</v>
      </c>
      <c r="V4953">
        <v>0.64</v>
      </c>
      <c r="W4953">
        <v>309</v>
      </c>
      <c r="X4953">
        <v>77</v>
      </c>
      <c r="Y4953">
        <v>3</v>
      </c>
      <c r="Z4953" t="s">
        <v>56</v>
      </c>
      <c r="AA4953" t="s">
        <v>57</v>
      </c>
      <c r="AB4953">
        <v>6525</v>
      </c>
      <c r="AC4953">
        <v>0.1</v>
      </c>
    </row>
    <row r="4954" spans="13:29" x14ac:dyDescent="0.35">
      <c r="M4954" t="s">
        <v>44</v>
      </c>
      <c r="N4954">
        <v>200461</v>
      </c>
      <c r="O4954" t="s">
        <v>14</v>
      </c>
      <c r="P4954">
        <v>52.359306749654003</v>
      </c>
      <c r="Q4954">
        <v>4.8611084302365297</v>
      </c>
      <c r="R4954" t="s">
        <v>45</v>
      </c>
      <c r="S4954">
        <v>79</v>
      </c>
      <c r="T4954">
        <v>291</v>
      </c>
      <c r="U4954">
        <v>33</v>
      </c>
      <c r="V4954">
        <v>0.37</v>
      </c>
      <c r="W4954">
        <v>28</v>
      </c>
      <c r="X4954">
        <v>94</v>
      </c>
      <c r="Y4954">
        <v>3</v>
      </c>
      <c r="Z4954" t="s">
        <v>56</v>
      </c>
      <c r="AA4954" t="s">
        <v>57</v>
      </c>
      <c r="AB4954">
        <v>22989</v>
      </c>
      <c r="AC4954">
        <v>0.1</v>
      </c>
    </row>
    <row r="4955" spans="13:29" x14ac:dyDescent="0.35">
      <c r="M4955" t="s">
        <v>44</v>
      </c>
      <c r="N4955">
        <v>212050</v>
      </c>
      <c r="O4955" t="s">
        <v>14</v>
      </c>
      <c r="P4955">
        <v>52.368947036604602</v>
      </c>
      <c r="Q4955">
        <v>4.8645153382447903</v>
      </c>
      <c r="R4955" t="s">
        <v>45</v>
      </c>
      <c r="S4955">
        <v>180</v>
      </c>
      <c r="T4955">
        <v>31</v>
      </c>
      <c r="U4955">
        <v>13</v>
      </c>
      <c r="V4955">
        <v>0.15</v>
      </c>
      <c r="W4955">
        <v>334</v>
      </c>
      <c r="X4955">
        <v>99</v>
      </c>
      <c r="Y4955">
        <v>3</v>
      </c>
      <c r="Z4955" t="s">
        <v>56</v>
      </c>
      <c r="AA4955" t="s">
        <v>57</v>
      </c>
      <c r="AB4955">
        <v>5580</v>
      </c>
      <c r="AC4955">
        <v>0.1</v>
      </c>
    </row>
    <row r="4956" spans="13:29" x14ac:dyDescent="0.35">
      <c r="M4956" t="s">
        <v>44</v>
      </c>
      <c r="N4956">
        <v>222516</v>
      </c>
      <c r="O4956" t="s">
        <v>14</v>
      </c>
      <c r="P4956">
        <v>52.361098230898698</v>
      </c>
      <c r="Q4956">
        <v>4.8589351531039799</v>
      </c>
      <c r="R4956" t="s">
        <v>45</v>
      </c>
      <c r="S4956">
        <v>100</v>
      </c>
      <c r="T4956">
        <v>337</v>
      </c>
      <c r="U4956">
        <v>104</v>
      </c>
      <c r="V4956">
        <v>1.2</v>
      </c>
      <c r="W4956">
        <v>8</v>
      </c>
      <c r="X4956">
        <v>105</v>
      </c>
      <c r="Y4956">
        <v>3</v>
      </c>
      <c r="Z4956" t="s">
        <v>56</v>
      </c>
      <c r="AA4956" t="s">
        <v>57</v>
      </c>
      <c r="AB4956">
        <v>33700</v>
      </c>
      <c r="AC4956">
        <v>0.1</v>
      </c>
    </row>
    <row r="4957" spans="13:29" x14ac:dyDescent="0.35">
      <c r="M4957" t="s">
        <v>44</v>
      </c>
      <c r="N4957">
        <v>296452</v>
      </c>
      <c r="O4957" t="s">
        <v>14</v>
      </c>
      <c r="P4957">
        <v>52.366273913764601</v>
      </c>
      <c r="Q4957">
        <v>4.8649919466865699</v>
      </c>
      <c r="R4957" t="s">
        <v>45</v>
      </c>
      <c r="S4957">
        <v>164</v>
      </c>
      <c r="T4957">
        <v>349</v>
      </c>
      <c r="U4957">
        <v>4</v>
      </c>
      <c r="V4957">
        <v>0.06</v>
      </c>
      <c r="W4957">
        <v>85</v>
      </c>
      <c r="X4957">
        <v>156</v>
      </c>
      <c r="Y4957">
        <v>3</v>
      </c>
      <c r="Z4957" t="s">
        <v>56</v>
      </c>
      <c r="AA4957" t="s">
        <v>57</v>
      </c>
      <c r="AB4957">
        <v>57236</v>
      </c>
      <c r="AC4957">
        <v>0.1</v>
      </c>
    </row>
    <row r="4958" spans="13:29" x14ac:dyDescent="0.35">
      <c r="M4958" t="s">
        <v>44</v>
      </c>
      <c r="N4958">
        <v>408794</v>
      </c>
      <c r="O4958" t="s">
        <v>14</v>
      </c>
      <c r="P4958">
        <v>52.359709756787502</v>
      </c>
      <c r="Q4958">
        <v>4.8617742025153996</v>
      </c>
      <c r="R4958" t="s">
        <v>45</v>
      </c>
      <c r="S4958">
        <v>129</v>
      </c>
      <c r="T4958">
        <v>61</v>
      </c>
      <c r="U4958">
        <v>23</v>
      </c>
      <c r="V4958">
        <v>0.31</v>
      </c>
      <c r="W4958">
        <v>5</v>
      </c>
      <c r="X4958">
        <v>215</v>
      </c>
      <c r="Y4958">
        <v>3</v>
      </c>
      <c r="Z4958" t="s">
        <v>56</v>
      </c>
      <c r="AA4958" t="s">
        <v>57</v>
      </c>
      <c r="AB4958">
        <v>7869</v>
      </c>
      <c r="AC4958">
        <v>0.1</v>
      </c>
    </row>
    <row r="4959" spans="13:29" x14ac:dyDescent="0.35">
      <c r="M4959" t="s">
        <v>44</v>
      </c>
      <c r="N4959">
        <v>793499</v>
      </c>
      <c r="O4959" t="s">
        <v>14</v>
      </c>
      <c r="P4959">
        <v>52.366299129476801</v>
      </c>
      <c r="Q4959">
        <v>4.8546367575190699</v>
      </c>
      <c r="R4959" t="s">
        <v>45</v>
      </c>
      <c r="S4959">
        <v>110</v>
      </c>
      <c r="T4959">
        <v>126</v>
      </c>
      <c r="U4959">
        <v>24</v>
      </c>
      <c r="V4959">
        <v>0.35</v>
      </c>
      <c r="W4959">
        <v>299</v>
      </c>
      <c r="X4959">
        <v>555</v>
      </c>
      <c r="Y4959">
        <v>3</v>
      </c>
      <c r="Z4959" t="s">
        <v>56</v>
      </c>
      <c r="AA4959" t="s">
        <v>57</v>
      </c>
      <c r="AB4959">
        <v>13860</v>
      </c>
      <c r="AC4959">
        <v>0.1</v>
      </c>
    </row>
    <row r="4960" spans="13:29" x14ac:dyDescent="0.35">
      <c r="M4960" t="s">
        <v>44</v>
      </c>
      <c r="N4960">
        <v>800095</v>
      </c>
      <c r="O4960" t="s">
        <v>14</v>
      </c>
      <c r="P4960">
        <v>52.358714993992898</v>
      </c>
      <c r="Q4960">
        <v>4.8608148711459904</v>
      </c>
      <c r="R4960" t="s">
        <v>45</v>
      </c>
      <c r="S4960">
        <v>180</v>
      </c>
      <c r="T4960">
        <v>90</v>
      </c>
      <c r="U4960">
        <v>38</v>
      </c>
      <c r="V4960">
        <v>0.64</v>
      </c>
      <c r="W4960">
        <v>271</v>
      </c>
      <c r="X4960">
        <v>564</v>
      </c>
      <c r="Y4960">
        <v>3</v>
      </c>
      <c r="Z4960" t="s">
        <v>56</v>
      </c>
      <c r="AA4960" t="s">
        <v>57</v>
      </c>
      <c r="AB4960">
        <v>16200</v>
      </c>
      <c r="AC4960">
        <v>0.1</v>
      </c>
    </row>
    <row r="4961" spans="13:29" x14ac:dyDescent="0.35">
      <c r="M4961" t="s">
        <v>44</v>
      </c>
      <c r="N4961">
        <v>932227</v>
      </c>
      <c r="O4961" t="s">
        <v>14</v>
      </c>
      <c r="P4961">
        <v>52.370867090615697</v>
      </c>
      <c r="Q4961">
        <v>4.85218714646631</v>
      </c>
      <c r="R4961" t="s">
        <v>45</v>
      </c>
      <c r="S4961">
        <v>119</v>
      </c>
      <c r="T4961">
        <v>357</v>
      </c>
      <c r="U4961">
        <v>63</v>
      </c>
      <c r="V4961">
        <v>0.91</v>
      </c>
      <c r="W4961">
        <v>127</v>
      </c>
      <c r="X4961">
        <v>683</v>
      </c>
      <c r="Y4961">
        <v>3</v>
      </c>
      <c r="Z4961" t="s">
        <v>56</v>
      </c>
      <c r="AA4961" t="s">
        <v>57</v>
      </c>
      <c r="AB4961">
        <v>42483</v>
      </c>
      <c r="AC4961">
        <v>0.1</v>
      </c>
    </row>
    <row r="4962" spans="13:29" x14ac:dyDescent="0.35">
      <c r="M4962" t="s">
        <v>44</v>
      </c>
      <c r="N4962">
        <v>1087667</v>
      </c>
      <c r="O4962" t="s">
        <v>14</v>
      </c>
      <c r="P4962">
        <v>52.3674046483344</v>
      </c>
      <c r="Q4962">
        <v>4.8508167273818996</v>
      </c>
      <c r="R4962" t="s">
        <v>45</v>
      </c>
      <c r="S4962">
        <v>120</v>
      </c>
      <c r="T4962">
        <v>335</v>
      </c>
      <c r="U4962">
        <v>19</v>
      </c>
      <c r="V4962">
        <v>0.56000000000000005</v>
      </c>
      <c r="W4962">
        <v>100</v>
      </c>
      <c r="X4962">
        <v>794</v>
      </c>
      <c r="Y4962">
        <v>3</v>
      </c>
      <c r="Z4962" t="s">
        <v>56</v>
      </c>
      <c r="AA4962" t="s">
        <v>57</v>
      </c>
      <c r="AB4962">
        <v>40200</v>
      </c>
      <c r="AC4962">
        <v>0.1</v>
      </c>
    </row>
    <row r="4963" spans="13:29" x14ac:dyDescent="0.35">
      <c r="M4963" t="s">
        <v>44</v>
      </c>
      <c r="N4963">
        <v>1200768</v>
      </c>
      <c r="O4963" t="s">
        <v>14</v>
      </c>
      <c r="P4963">
        <v>52.371437505953899</v>
      </c>
      <c r="Q4963">
        <v>4.8650672869748499</v>
      </c>
      <c r="R4963" t="s">
        <v>45</v>
      </c>
      <c r="S4963">
        <v>175</v>
      </c>
      <c r="T4963">
        <v>361</v>
      </c>
      <c r="U4963">
        <v>33</v>
      </c>
      <c r="V4963">
        <v>0.5</v>
      </c>
      <c r="W4963">
        <v>1</v>
      </c>
      <c r="X4963">
        <v>886</v>
      </c>
      <c r="Y4963">
        <v>3</v>
      </c>
      <c r="Z4963" t="s">
        <v>56</v>
      </c>
      <c r="AA4963" t="s">
        <v>57</v>
      </c>
      <c r="AB4963">
        <v>63175</v>
      </c>
      <c r="AC4963">
        <v>0.1</v>
      </c>
    </row>
    <row r="4964" spans="13:29" x14ac:dyDescent="0.35">
      <c r="M4964" t="s">
        <v>44</v>
      </c>
      <c r="N4964">
        <v>1271700</v>
      </c>
      <c r="O4964" t="s">
        <v>14</v>
      </c>
      <c r="P4964">
        <v>52.361316922341899</v>
      </c>
      <c r="Q4964">
        <v>4.8709571384483796</v>
      </c>
      <c r="R4964" t="s">
        <v>45</v>
      </c>
      <c r="S4964">
        <v>220</v>
      </c>
      <c r="T4964">
        <v>240</v>
      </c>
      <c r="U4964">
        <v>26</v>
      </c>
      <c r="V4964">
        <v>0.4</v>
      </c>
      <c r="W4964">
        <v>67</v>
      </c>
      <c r="X4964">
        <v>941</v>
      </c>
      <c r="Y4964">
        <v>3</v>
      </c>
      <c r="Z4964" t="s">
        <v>56</v>
      </c>
      <c r="AA4964" t="s">
        <v>57</v>
      </c>
      <c r="AB4964">
        <v>52800</v>
      </c>
      <c r="AC4964">
        <v>0.1</v>
      </c>
    </row>
    <row r="4965" spans="13:29" x14ac:dyDescent="0.35">
      <c r="M4965" t="s">
        <v>44</v>
      </c>
      <c r="N4965">
        <v>1316861</v>
      </c>
      <c r="O4965" t="s">
        <v>14</v>
      </c>
      <c r="P4965">
        <v>52.366875207666297</v>
      </c>
      <c r="Q4965">
        <v>4.8752819591677996</v>
      </c>
      <c r="R4965" t="s">
        <v>45</v>
      </c>
      <c r="S4965">
        <v>94</v>
      </c>
      <c r="T4965">
        <v>240</v>
      </c>
      <c r="U4965">
        <v>44</v>
      </c>
      <c r="V4965">
        <v>0.69</v>
      </c>
      <c r="W4965">
        <v>79</v>
      </c>
      <c r="X4965">
        <v>970</v>
      </c>
      <c r="Y4965">
        <v>3</v>
      </c>
      <c r="Z4965" t="s">
        <v>56</v>
      </c>
      <c r="AA4965" t="s">
        <v>57</v>
      </c>
      <c r="AB4965">
        <v>22560</v>
      </c>
      <c r="AC4965">
        <v>0.1</v>
      </c>
    </row>
    <row r="4966" spans="13:29" x14ac:dyDescent="0.35">
      <c r="M4966" t="s">
        <v>44</v>
      </c>
      <c r="N4966">
        <v>1328500</v>
      </c>
      <c r="O4966" t="s">
        <v>14</v>
      </c>
      <c r="P4966">
        <v>52.369908530979899</v>
      </c>
      <c r="Q4966">
        <v>4.8719691247416899</v>
      </c>
      <c r="R4966" t="s">
        <v>45</v>
      </c>
      <c r="S4966">
        <v>300</v>
      </c>
      <c r="T4966">
        <v>203</v>
      </c>
      <c r="U4966">
        <v>35</v>
      </c>
      <c r="V4966">
        <v>0.7</v>
      </c>
      <c r="W4966">
        <v>58</v>
      </c>
      <c r="X4966">
        <v>979</v>
      </c>
      <c r="Y4966">
        <v>3</v>
      </c>
      <c r="Z4966" t="s">
        <v>56</v>
      </c>
      <c r="AA4966" t="s">
        <v>57</v>
      </c>
      <c r="AB4966">
        <v>60900</v>
      </c>
      <c r="AC4966">
        <v>0.1</v>
      </c>
    </row>
    <row r="4967" spans="13:29" x14ac:dyDescent="0.35">
      <c r="M4967" t="s">
        <v>44</v>
      </c>
      <c r="N4967">
        <v>1355528</v>
      </c>
      <c r="O4967" t="s">
        <v>14</v>
      </c>
      <c r="P4967">
        <v>52.365863953704903</v>
      </c>
      <c r="Q4967">
        <v>4.8780511340502102</v>
      </c>
      <c r="R4967" t="s">
        <v>45</v>
      </c>
      <c r="S4967">
        <v>295</v>
      </c>
      <c r="T4967">
        <v>323</v>
      </c>
      <c r="U4967">
        <v>19</v>
      </c>
      <c r="V4967">
        <v>0.3</v>
      </c>
      <c r="W4967">
        <v>147</v>
      </c>
      <c r="X4967">
        <v>1001</v>
      </c>
      <c r="Y4967">
        <v>3</v>
      </c>
      <c r="Z4967" t="s">
        <v>56</v>
      </c>
      <c r="AA4967" t="s">
        <v>57</v>
      </c>
      <c r="AB4967">
        <v>95285</v>
      </c>
      <c r="AC4967">
        <v>0.1</v>
      </c>
    </row>
    <row r="4968" spans="13:29" x14ac:dyDescent="0.35">
      <c r="M4968" t="s">
        <v>44</v>
      </c>
      <c r="N4968">
        <v>1499280</v>
      </c>
      <c r="O4968" t="s">
        <v>14</v>
      </c>
      <c r="P4968">
        <v>52.358682305410099</v>
      </c>
      <c r="Q4968">
        <v>4.8555751220071501</v>
      </c>
      <c r="R4968" t="s">
        <v>45</v>
      </c>
      <c r="S4968">
        <v>180</v>
      </c>
      <c r="T4968">
        <v>1</v>
      </c>
      <c r="U4968">
        <v>12</v>
      </c>
      <c r="V4968">
        <v>0.19</v>
      </c>
      <c r="W4968">
        <v>333</v>
      </c>
      <c r="X4968">
        <v>1104</v>
      </c>
      <c r="Y4968">
        <v>3</v>
      </c>
      <c r="Z4968" t="s">
        <v>56</v>
      </c>
      <c r="AA4968" t="s">
        <v>57</v>
      </c>
      <c r="AB4968">
        <v>180</v>
      </c>
      <c r="AC4968">
        <v>0.1</v>
      </c>
    </row>
    <row r="4969" spans="13:29" x14ac:dyDescent="0.35">
      <c r="M4969" t="s">
        <v>44</v>
      </c>
      <c r="N4969">
        <v>1566348</v>
      </c>
      <c r="O4969" t="s">
        <v>14</v>
      </c>
      <c r="P4969">
        <v>52.371456216683796</v>
      </c>
      <c r="Q4969">
        <v>4.8547823612448902</v>
      </c>
      <c r="R4969" t="s">
        <v>45</v>
      </c>
      <c r="S4969">
        <v>103</v>
      </c>
      <c r="T4969">
        <v>282</v>
      </c>
      <c r="U4969">
        <v>27</v>
      </c>
      <c r="V4969">
        <v>0.49</v>
      </c>
      <c r="W4969">
        <v>22</v>
      </c>
      <c r="X4969">
        <v>1148</v>
      </c>
      <c r="Y4969">
        <v>3</v>
      </c>
      <c r="Z4969" t="s">
        <v>56</v>
      </c>
      <c r="AA4969" t="s">
        <v>57</v>
      </c>
      <c r="AB4969">
        <v>29046</v>
      </c>
      <c r="AC4969">
        <v>0.1</v>
      </c>
    </row>
    <row r="4970" spans="13:29" x14ac:dyDescent="0.35">
      <c r="M4970" t="s">
        <v>44</v>
      </c>
      <c r="N4970">
        <v>1742119</v>
      </c>
      <c r="O4970" t="s">
        <v>14</v>
      </c>
      <c r="P4970">
        <v>52.366992009786898</v>
      </c>
      <c r="Q4970">
        <v>4.87348209637927</v>
      </c>
      <c r="R4970" t="s">
        <v>45</v>
      </c>
      <c r="S4970">
        <v>176</v>
      </c>
      <c r="T4970">
        <v>328</v>
      </c>
      <c r="U4970">
        <v>18</v>
      </c>
      <c r="V4970">
        <v>0.33</v>
      </c>
      <c r="W4970">
        <v>31</v>
      </c>
      <c r="X4970">
        <v>1240</v>
      </c>
      <c r="Y4970">
        <v>3</v>
      </c>
      <c r="Z4970" t="s">
        <v>56</v>
      </c>
      <c r="AA4970" t="s">
        <v>57</v>
      </c>
      <c r="AB4970">
        <v>57728</v>
      </c>
      <c r="AC4970">
        <v>0.1</v>
      </c>
    </row>
    <row r="4971" spans="13:29" x14ac:dyDescent="0.35">
      <c r="M4971" t="s">
        <v>44</v>
      </c>
      <c r="N4971">
        <v>1784824</v>
      </c>
      <c r="O4971" t="s">
        <v>14</v>
      </c>
      <c r="P4971">
        <v>52.359501457132602</v>
      </c>
      <c r="Q4971">
        <v>4.8624818804824104</v>
      </c>
      <c r="R4971" t="s">
        <v>45</v>
      </c>
      <c r="S4971">
        <v>125</v>
      </c>
      <c r="T4971">
        <v>63</v>
      </c>
      <c r="U4971">
        <v>35</v>
      </c>
      <c r="V4971">
        <v>0.64</v>
      </c>
      <c r="W4971">
        <v>127</v>
      </c>
      <c r="X4971">
        <v>1266</v>
      </c>
      <c r="Y4971">
        <v>3</v>
      </c>
      <c r="Z4971" t="s">
        <v>56</v>
      </c>
      <c r="AA4971" t="s">
        <v>57</v>
      </c>
      <c r="AB4971">
        <v>7875</v>
      </c>
      <c r="AC4971">
        <v>0.1</v>
      </c>
    </row>
    <row r="4972" spans="13:29" x14ac:dyDescent="0.35">
      <c r="M4972" t="s">
        <v>44</v>
      </c>
      <c r="N4972">
        <v>1967979</v>
      </c>
      <c r="O4972" t="s">
        <v>14</v>
      </c>
      <c r="P4972">
        <v>52.362735434222202</v>
      </c>
      <c r="Q4972">
        <v>4.8744729401458899</v>
      </c>
      <c r="R4972" t="s">
        <v>45</v>
      </c>
      <c r="S4972">
        <v>147</v>
      </c>
      <c r="T4972">
        <v>43</v>
      </c>
      <c r="U4972">
        <v>55</v>
      </c>
      <c r="V4972">
        <v>0.92</v>
      </c>
      <c r="W4972">
        <v>293</v>
      </c>
      <c r="X4972">
        <v>1380</v>
      </c>
      <c r="Y4972">
        <v>3</v>
      </c>
      <c r="Z4972" t="s">
        <v>56</v>
      </c>
      <c r="AA4972" t="s">
        <v>57</v>
      </c>
      <c r="AB4972">
        <v>6321</v>
      </c>
      <c r="AC4972">
        <v>0.1</v>
      </c>
    </row>
    <row r="4973" spans="13:29" x14ac:dyDescent="0.35">
      <c r="M4973" t="s">
        <v>44</v>
      </c>
      <c r="N4973">
        <v>1983378</v>
      </c>
      <c r="O4973" t="s">
        <v>14</v>
      </c>
      <c r="P4973">
        <v>52.3726170642204</v>
      </c>
      <c r="Q4973">
        <v>4.8733625576289503</v>
      </c>
      <c r="R4973" t="s">
        <v>45</v>
      </c>
      <c r="S4973">
        <v>155</v>
      </c>
      <c r="T4973">
        <v>356</v>
      </c>
      <c r="U4973">
        <v>55</v>
      </c>
      <c r="V4973">
        <v>0.99</v>
      </c>
      <c r="W4973">
        <v>15</v>
      </c>
      <c r="X4973">
        <v>1388</v>
      </c>
      <c r="Y4973">
        <v>3</v>
      </c>
      <c r="Z4973" t="s">
        <v>56</v>
      </c>
      <c r="AA4973" t="s">
        <v>57</v>
      </c>
      <c r="AB4973">
        <v>55180</v>
      </c>
      <c r="AC4973">
        <v>0.1</v>
      </c>
    </row>
    <row r="4974" spans="13:29" x14ac:dyDescent="0.35">
      <c r="M4974" t="s">
        <v>44</v>
      </c>
      <c r="N4974">
        <v>2469007</v>
      </c>
      <c r="O4974" t="s">
        <v>14</v>
      </c>
      <c r="P4974">
        <v>52.370180819627599</v>
      </c>
      <c r="Q4974">
        <v>4.8668774000034398</v>
      </c>
      <c r="R4974" t="s">
        <v>45</v>
      </c>
      <c r="S4974">
        <v>249</v>
      </c>
      <c r="T4974">
        <v>23</v>
      </c>
      <c r="U4974">
        <v>34</v>
      </c>
      <c r="V4974">
        <v>0.6</v>
      </c>
      <c r="W4974">
        <v>106</v>
      </c>
      <c r="X4974">
        <v>1626</v>
      </c>
      <c r="Y4974">
        <v>3</v>
      </c>
      <c r="Z4974" t="s">
        <v>56</v>
      </c>
      <c r="AA4974" t="s">
        <v>57</v>
      </c>
      <c r="AB4974">
        <v>5727</v>
      </c>
      <c r="AC4974">
        <v>0.1</v>
      </c>
    </row>
    <row r="4975" spans="13:29" x14ac:dyDescent="0.35">
      <c r="M4975" t="s">
        <v>44</v>
      </c>
      <c r="N4975">
        <v>2534100</v>
      </c>
      <c r="O4975" t="s">
        <v>14</v>
      </c>
      <c r="P4975">
        <v>52.365845445321803</v>
      </c>
      <c r="Q4975">
        <v>4.87225177566122</v>
      </c>
      <c r="R4975" t="s">
        <v>45</v>
      </c>
      <c r="S4975">
        <v>249</v>
      </c>
      <c r="T4975">
        <v>244</v>
      </c>
      <c r="U4975">
        <v>23</v>
      </c>
      <c r="V4975">
        <v>0.43</v>
      </c>
      <c r="W4975">
        <v>100</v>
      </c>
      <c r="X4975">
        <v>1656</v>
      </c>
      <c r="Y4975">
        <v>3</v>
      </c>
      <c r="Z4975" t="s">
        <v>56</v>
      </c>
      <c r="AA4975" t="s">
        <v>57</v>
      </c>
      <c r="AB4975">
        <v>60756</v>
      </c>
      <c r="AC4975">
        <v>0.1</v>
      </c>
    </row>
    <row r="4976" spans="13:29" x14ac:dyDescent="0.35">
      <c r="M4976" t="s">
        <v>44</v>
      </c>
      <c r="N4976">
        <v>2548617</v>
      </c>
      <c r="O4976" t="s">
        <v>14</v>
      </c>
      <c r="P4976">
        <v>52.359875973265602</v>
      </c>
      <c r="Q4976">
        <v>4.8648146918285402</v>
      </c>
      <c r="R4976" t="s">
        <v>45</v>
      </c>
      <c r="S4976">
        <v>149</v>
      </c>
      <c r="T4976">
        <v>355</v>
      </c>
      <c r="U4976">
        <v>25</v>
      </c>
      <c r="V4976">
        <v>0.44</v>
      </c>
      <c r="W4976">
        <v>2</v>
      </c>
      <c r="X4976">
        <v>1664</v>
      </c>
      <c r="Y4976">
        <v>3</v>
      </c>
      <c r="Z4976" t="s">
        <v>56</v>
      </c>
      <c r="AA4976" t="s">
        <v>57</v>
      </c>
      <c r="AB4976">
        <v>52895</v>
      </c>
      <c r="AC4976">
        <v>0.1</v>
      </c>
    </row>
    <row r="4977" spans="13:29" x14ac:dyDescent="0.35">
      <c r="M4977" t="s">
        <v>44</v>
      </c>
      <c r="N4977">
        <v>2668398</v>
      </c>
      <c r="O4977" t="s">
        <v>14</v>
      </c>
      <c r="P4977">
        <v>52.365406059110001</v>
      </c>
      <c r="Q4977">
        <v>4.8519810326912003</v>
      </c>
      <c r="R4977" t="s">
        <v>45</v>
      </c>
      <c r="S4977">
        <v>125</v>
      </c>
      <c r="T4977">
        <v>262</v>
      </c>
      <c r="U4977">
        <v>71</v>
      </c>
      <c r="V4977">
        <v>1.28</v>
      </c>
      <c r="W4977">
        <v>92</v>
      </c>
      <c r="X4977">
        <v>1719</v>
      </c>
      <c r="Y4977">
        <v>3</v>
      </c>
      <c r="Z4977" t="s">
        <v>56</v>
      </c>
      <c r="AA4977" t="s">
        <v>57</v>
      </c>
      <c r="AB4977">
        <v>32750</v>
      </c>
      <c r="AC4977">
        <v>0.1</v>
      </c>
    </row>
    <row r="4978" spans="13:29" x14ac:dyDescent="0.35">
      <c r="M4978" t="s">
        <v>44</v>
      </c>
      <c r="N4978">
        <v>3073208</v>
      </c>
      <c r="O4978" t="s">
        <v>14</v>
      </c>
      <c r="P4978">
        <v>52.370086937741</v>
      </c>
      <c r="Q4978">
        <v>4.8606545839577802</v>
      </c>
      <c r="R4978" t="s">
        <v>45</v>
      </c>
      <c r="S4978">
        <v>125</v>
      </c>
      <c r="T4978">
        <v>359</v>
      </c>
      <c r="U4978">
        <v>27</v>
      </c>
      <c r="V4978">
        <v>0.65</v>
      </c>
      <c r="W4978">
        <v>5</v>
      </c>
      <c r="X4978">
        <v>1932</v>
      </c>
      <c r="Y4978">
        <v>3</v>
      </c>
      <c r="Z4978" t="s">
        <v>56</v>
      </c>
      <c r="AA4978" t="s">
        <v>57</v>
      </c>
      <c r="AB4978">
        <v>44875</v>
      </c>
      <c r="AC4978">
        <v>0.1</v>
      </c>
    </row>
    <row r="4979" spans="13:29" x14ac:dyDescent="0.35">
      <c r="M4979" t="s">
        <v>44</v>
      </c>
      <c r="N4979">
        <v>3087867</v>
      </c>
      <c r="O4979" t="s">
        <v>14</v>
      </c>
      <c r="P4979">
        <v>52.372568583008103</v>
      </c>
      <c r="Q4979">
        <v>4.8627543549894003</v>
      </c>
      <c r="R4979" t="s">
        <v>45</v>
      </c>
      <c r="S4979">
        <v>150</v>
      </c>
      <c r="T4979">
        <v>361</v>
      </c>
      <c r="U4979">
        <v>31</v>
      </c>
      <c r="V4979">
        <v>0.56999999999999995</v>
      </c>
      <c r="W4979">
        <v>4</v>
      </c>
      <c r="X4979">
        <v>1943</v>
      </c>
      <c r="Y4979">
        <v>3</v>
      </c>
      <c r="Z4979" t="s">
        <v>56</v>
      </c>
      <c r="AA4979" t="s">
        <v>57</v>
      </c>
      <c r="AB4979">
        <v>54150</v>
      </c>
      <c r="AC4979">
        <v>0.1</v>
      </c>
    </row>
    <row r="4980" spans="13:29" x14ac:dyDescent="0.35">
      <c r="M4980" t="s">
        <v>44</v>
      </c>
      <c r="N4980">
        <v>3138594</v>
      </c>
      <c r="O4980" t="s">
        <v>14</v>
      </c>
      <c r="P4980">
        <v>52.368074319934301</v>
      </c>
      <c r="Q4980">
        <v>4.8723136438075896</v>
      </c>
      <c r="R4980" t="s">
        <v>45</v>
      </c>
      <c r="S4980">
        <v>170</v>
      </c>
      <c r="T4980">
        <v>350</v>
      </c>
      <c r="U4980">
        <v>23</v>
      </c>
      <c r="V4980">
        <v>0.42</v>
      </c>
      <c r="W4980">
        <v>19</v>
      </c>
      <c r="X4980">
        <v>1968</v>
      </c>
      <c r="Y4980">
        <v>3</v>
      </c>
      <c r="Z4980" t="s">
        <v>56</v>
      </c>
      <c r="AA4980" t="s">
        <v>57</v>
      </c>
      <c r="AB4980">
        <v>59500</v>
      </c>
      <c r="AC4980">
        <v>0.1</v>
      </c>
    </row>
    <row r="4981" spans="13:29" x14ac:dyDescent="0.35">
      <c r="M4981" t="s">
        <v>44</v>
      </c>
      <c r="N4981">
        <v>3254077</v>
      </c>
      <c r="O4981" t="s">
        <v>14</v>
      </c>
      <c r="P4981">
        <v>52.365225044004099</v>
      </c>
      <c r="Q4981">
        <v>4.8528705727236998</v>
      </c>
      <c r="R4981" t="s">
        <v>45</v>
      </c>
      <c r="S4981">
        <v>110</v>
      </c>
      <c r="T4981">
        <v>25</v>
      </c>
      <c r="U4981">
        <v>34</v>
      </c>
      <c r="V4981">
        <v>0.63</v>
      </c>
      <c r="W4981">
        <v>284</v>
      </c>
      <c r="X4981">
        <v>2047</v>
      </c>
      <c r="Y4981">
        <v>3</v>
      </c>
      <c r="Z4981" t="s">
        <v>56</v>
      </c>
      <c r="AA4981" t="s">
        <v>57</v>
      </c>
      <c r="AB4981">
        <v>2750</v>
      </c>
      <c r="AC4981">
        <v>0.1</v>
      </c>
    </row>
    <row r="4982" spans="13:29" x14ac:dyDescent="0.35">
      <c r="M4982" t="s">
        <v>44</v>
      </c>
      <c r="N4982">
        <v>3388684</v>
      </c>
      <c r="O4982" t="s">
        <v>14</v>
      </c>
      <c r="P4982">
        <v>52.361206089990603</v>
      </c>
      <c r="Q4982">
        <v>4.8521926205881396</v>
      </c>
      <c r="R4982" t="s">
        <v>45</v>
      </c>
      <c r="S4982">
        <v>150</v>
      </c>
      <c r="T4982">
        <v>357</v>
      </c>
      <c r="U4982">
        <v>19</v>
      </c>
      <c r="V4982">
        <v>0.35</v>
      </c>
      <c r="W4982">
        <v>5</v>
      </c>
      <c r="X4982">
        <v>2144</v>
      </c>
      <c r="Y4982">
        <v>3</v>
      </c>
      <c r="Z4982" t="s">
        <v>56</v>
      </c>
      <c r="AA4982" t="s">
        <v>57</v>
      </c>
      <c r="AB4982">
        <v>53550</v>
      </c>
      <c r="AC4982">
        <v>0.1</v>
      </c>
    </row>
    <row r="4983" spans="13:29" x14ac:dyDescent="0.35">
      <c r="M4983" t="s">
        <v>44</v>
      </c>
      <c r="N4983">
        <v>3459981</v>
      </c>
      <c r="O4983" t="s">
        <v>14</v>
      </c>
      <c r="P4983">
        <v>52.361916369901799</v>
      </c>
      <c r="Q4983">
        <v>4.8752577737180802</v>
      </c>
      <c r="R4983" t="s">
        <v>45</v>
      </c>
      <c r="S4983">
        <v>245</v>
      </c>
      <c r="T4983">
        <v>340</v>
      </c>
      <c r="U4983">
        <v>25</v>
      </c>
      <c r="V4983">
        <v>0.48</v>
      </c>
      <c r="W4983">
        <v>10</v>
      </c>
      <c r="X4983">
        <v>2190</v>
      </c>
      <c r="Y4983">
        <v>3</v>
      </c>
      <c r="Z4983" t="s">
        <v>56</v>
      </c>
      <c r="AA4983" t="s">
        <v>57</v>
      </c>
      <c r="AB4983">
        <v>83300</v>
      </c>
      <c r="AC4983">
        <v>0.1</v>
      </c>
    </row>
    <row r="4984" spans="13:29" x14ac:dyDescent="0.35">
      <c r="M4984" t="s">
        <v>44</v>
      </c>
      <c r="N4984">
        <v>3835253</v>
      </c>
      <c r="O4984" t="s">
        <v>14</v>
      </c>
      <c r="P4984">
        <v>52.370278599417503</v>
      </c>
      <c r="Q4984">
        <v>4.8659099072600096</v>
      </c>
      <c r="R4984" t="s">
        <v>45</v>
      </c>
      <c r="S4984">
        <v>150</v>
      </c>
      <c r="T4984">
        <v>81</v>
      </c>
      <c r="U4984">
        <v>42</v>
      </c>
      <c r="V4984">
        <v>1.07</v>
      </c>
      <c r="W4984">
        <v>293</v>
      </c>
      <c r="X4984">
        <v>2425</v>
      </c>
      <c r="Y4984">
        <v>3</v>
      </c>
      <c r="Z4984" t="s">
        <v>56</v>
      </c>
      <c r="AA4984" t="s">
        <v>57</v>
      </c>
      <c r="AB4984">
        <v>12150</v>
      </c>
      <c r="AC4984">
        <v>0.1</v>
      </c>
    </row>
    <row r="4985" spans="13:29" x14ac:dyDescent="0.35">
      <c r="M4985" t="s">
        <v>44</v>
      </c>
      <c r="N4985">
        <v>3858160</v>
      </c>
      <c r="O4985" t="s">
        <v>14</v>
      </c>
      <c r="P4985">
        <v>52.360175511265602</v>
      </c>
      <c r="Q4985">
        <v>4.8664829137991399</v>
      </c>
      <c r="R4985" t="s">
        <v>45</v>
      </c>
      <c r="S4985">
        <v>250</v>
      </c>
      <c r="T4985">
        <v>280</v>
      </c>
      <c r="U4985">
        <v>25</v>
      </c>
      <c r="V4985">
        <v>0.76</v>
      </c>
      <c r="W4985">
        <v>132</v>
      </c>
      <c r="X4985">
        <v>2445</v>
      </c>
      <c r="Y4985">
        <v>3</v>
      </c>
      <c r="Z4985" t="s">
        <v>56</v>
      </c>
      <c r="AA4985" t="s">
        <v>57</v>
      </c>
      <c r="AB4985">
        <v>70000</v>
      </c>
      <c r="AC4985">
        <v>0.1</v>
      </c>
    </row>
    <row r="4986" spans="13:29" x14ac:dyDescent="0.35">
      <c r="M4986" t="s">
        <v>44</v>
      </c>
      <c r="N4986">
        <v>3871631</v>
      </c>
      <c r="O4986" t="s">
        <v>14</v>
      </c>
      <c r="P4986">
        <v>52.366623519507797</v>
      </c>
      <c r="Q4986">
        <v>4.8727645728434501</v>
      </c>
      <c r="R4986" t="s">
        <v>45</v>
      </c>
      <c r="S4986">
        <v>150</v>
      </c>
      <c r="T4986">
        <v>302</v>
      </c>
      <c r="U4986">
        <v>75</v>
      </c>
      <c r="V4986">
        <v>1.44</v>
      </c>
      <c r="W4986">
        <v>106</v>
      </c>
      <c r="X4986">
        <v>2452</v>
      </c>
      <c r="Y4986">
        <v>3</v>
      </c>
      <c r="Z4986" t="s">
        <v>56</v>
      </c>
      <c r="AA4986" t="s">
        <v>57</v>
      </c>
      <c r="AB4986">
        <v>45300</v>
      </c>
      <c r="AC4986">
        <v>0.1</v>
      </c>
    </row>
    <row r="4987" spans="13:29" x14ac:dyDescent="0.35">
      <c r="M4987" t="s">
        <v>44</v>
      </c>
      <c r="N4987">
        <v>4065532</v>
      </c>
      <c r="O4987" t="s">
        <v>14</v>
      </c>
      <c r="P4987">
        <v>52.358058230262699</v>
      </c>
      <c r="Q4987">
        <v>4.8591561731888397</v>
      </c>
      <c r="R4987" t="s">
        <v>45</v>
      </c>
      <c r="S4987">
        <v>150</v>
      </c>
      <c r="T4987">
        <v>179</v>
      </c>
      <c r="U4987">
        <v>23</v>
      </c>
      <c r="V4987">
        <v>0.45</v>
      </c>
      <c r="W4987">
        <v>135</v>
      </c>
      <c r="X4987">
        <v>2577</v>
      </c>
      <c r="Y4987">
        <v>3</v>
      </c>
      <c r="Z4987" t="s">
        <v>56</v>
      </c>
      <c r="AA4987" t="s">
        <v>57</v>
      </c>
      <c r="AB4987">
        <v>26850</v>
      </c>
      <c r="AC4987">
        <v>0.1</v>
      </c>
    </row>
    <row r="4988" spans="13:29" x14ac:dyDescent="0.35">
      <c r="M4988" t="s">
        <v>44</v>
      </c>
      <c r="N4988">
        <v>4134188</v>
      </c>
      <c r="O4988" t="s">
        <v>14</v>
      </c>
      <c r="P4988">
        <v>52.3620246639097</v>
      </c>
      <c r="Q4988">
        <v>4.8663848187796299</v>
      </c>
      <c r="R4988" t="s">
        <v>45</v>
      </c>
      <c r="S4988">
        <v>300</v>
      </c>
      <c r="T4988">
        <v>82</v>
      </c>
      <c r="U4988">
        <v>11</v>
      </c>
      <c r="V4988">
        <v>0.22</v>
      </c>
      <c r="W4988">
        <v>186</v>
      </c>
      <c r="X4988">
        <v>2597</v>
      </c>
      <c r="Y4988">
        <v>3</v>
      </c>
      <c r="Z4988" t="s">
        <v>56</v>
      </c>
      <c r="AA4988" t="s">
        <v>57</v>
      </c>
      <c r="AB4988">
        <v>24600</v>
      </c>
      <c r="AC4988">
        <v>0.1</v>
      </c>
    </row>
    <row r="4989" spans="13:29" x14ac:dyDescent="0.35">
      <c r="M4989" t="s">
        <v>44</v>
      </c>
      <c r="N4989">
        <v>4394905</v>
      </c>
      <c r="O4989" t="s">
        <v>14</v>
      </c>
      <c r="P4989">
        <v>52.369518064761301</v>
      </c>
      <c r="Q4989">
        <v>4.8600342150021403</v>
      </c>
      <c r="R4989" t="s">
        <v>45</v>
      </c>
      <c r="S4989">
        <v>159</v>
      </c>
      <c r="T4989">
        <v>106</v>
      </c>
      <c r="U4989">
        <v>55</v>
      </c>
      <c r="V4989">
        <v>1.1499999999999999</v>
      </c>
      <c r="W4989">
        <v>357</v>
      </c>
      <c r="X4989">
        <v>2741</v>
      </c>
      <c r="Y4989">
        <v>3</v>
      </c>
      <c r="Z4989" t="s">
        <v>56</v>
      </c>
      <c r="AA4989" t="s">
        <v>57</v>
      </c>
      <c r="AB4989">
        <v>16854</v>
      </c>
      <c r="AC4989">
        <v>0.1</v>
      </c>
    </row>
    <row r="4990" spans="13:29" x14ac:dyDescent="0.35">
      <c r="M4990" t="s">
        <v>44</v>
      </c>
      <c r="N4990">
        <v>4448285</v>
      </c>
      <c r="O4990" t="s">
        <v>14</v>
      </c>
      <c r="P4990">
        <v>52.3669635562567</v>
      </c>
      <c r="Q4990">
        <v>4.8652958226290197</v>
      </c>
      <c r="R4990" t="s">
        <v>45</v>
      </c>
      <c r="S4990">
        <v>145</v>
      </c>
      <c r="T4990">
        <v>261</v>
      </c>
      <c r="U4990">
        <v>40</v>
      </c>
      <c r="V4990">
        <v>0.81</v>
      </c>
      <c r="W4990">
        <v>21</v>
      </c>
      <c r="X4990">
        <v>2770</v>
      </c>
      <c r="Y4990">
        <v>3</v>
      </c>
      <c r="Z4990" t="s">
        <v>56</v>
      </c>
      <c r="AA4990" t="s">
        <v>57</v>
      </c>
      <c r="AB4990">
        <v>37845</v>
      </c>
      <c r="AC4990">
        <v>0.1</v>
      </c>
    </row>
    <row r="4991" spans="13:29" x14ac:dyDescent="0.35">
      <c r="M4991" t="s">
        <v>44</v>
      </c>
      <c r="N4991">
        <v>4627398</v>
      </c>
      <c r="O4991" t="s">
        <v>14</v>
      </c>
      <c r="P4991">
        <v>52.366208206806697</v>
      </c>
      <c r="Q4991">
        <v>4.8735037892759596</v>
      </c>
      <c r="R4991" t="s">
        <v>45</v>
      </c>
      <c r="S4991">
        <v>120</v>
      </c>
      <c r="T4991">
        <v>329</v>
      </c>
      <c r="U4991">
        <v>51</v>
      </c>
      <c r="V4991">
        <v>1.06</v>
      </c>
      <c r="W4991">
        <v>16</v>
      </c>
      <c r="X4991">
        <v>2866</v>
      </c>
      <c r="Y4991">
        <v>3</v>
      </c>
      <c r="Z4991" t="s">
        <v>56</v>
      </c>
      <c r="AA4991" t="s">
        <v>57</v>
      </c>
      <c r="AB4991">
        <v>39480</v>
      </c>
      <c r="AC4991">
        <v>0.1</v>
      </c>
    </row>
    <row r="4992" spans="13:29" x14ac:dyDescent="0.35">
      <c r="M4992" t="s">
        <v>44</v>
      </c>
      <c r="N4992">
        <v>4673904</v>
      </c>
      <c r="O4992" t="s">
        <v>14</v>
      </c>
      <c r="P4992">
        <v>52.373713820960198</v>
      </c>
      <c r="Q4992">
        <v>4.86147795687216</v>
      </c>
      <c r="R4992" t="s">
        <v>45</v>
      </c>
      <c r="S4992">
        <v>200</v>
      </c>
      <c r="T4992">
        <v>351</v>
      </c>
      <c r="U4992">
        <v>64</v>
      </c>
      <c r="V4992">
        <v>1.34</v>
      </c>
      <c r="W4992">
        <v>12</v>
      </c>
      <c r="X4992">
        <v>2890</v>
      </c>
      <c r="Y4992">
        <v>3</v>
      </c>
      <c r="Z4992" t="s">
        <v>56</v>
      </c>
      <c r="AA4992" t="s">
        <v>57</v>
      </c>
      <c r="AB4992">
        <v>70200</v>
      </c>
      <c r="AC4992">
        <v>0.1</v>
      </c>
    </row>
    <row r="4993" spans="13:29" x14ac:dyDescent="0.35">
      <c r="M4993" t="s">
        <v>44</v>
      </c>
      <c r="N4993">
        <v>4677465</v>
      </c>
      <c r="O4993" t="s">
        <v>14</v>
      </c>
      <c r="P4993">
        <v>52.358187795109998</v>
      </c>
      <c r="Q4993">
        <v>4.8600384184363596</v>
      </c>
      <c r="R4993" t="s">
        <v>45</v>
      </c>
      <c r="S4993">
        <v>105</v>
      </c>
      <c r="T4993">
        <v>361</v>
      </c>
      <c r="U4993">
        <v>30</v>
      </c>
      <c r="V4993">
        <v>0.63</v>
      </c>
      <c r="W4993">
        <v>7</v>
      </c>
      <c r="X4993">
        <v>2891</v>
      </c>
      <c r="Y4993">
        <v>3</v>
      </c>
      <c r="Z4993" t="s">
        <v>56</v>
      </c>
      <c r="AA4993" t="s">
        <v>57</v>
      </c>
      <c r="AB4993">
        <v>37905</v>
      </c>
      <c r="AC4993">
        <v>0.1</v>
      </c>
    </row>
    <row r="4994" spans="13:29" x14ac:dyDescent="0.35">
      <c r="M4994" t="s">
        <v>44</v>
      </c>
      <c r="N4994">
        <v>4779111</v>
      </c>
      <c r="O4994" t="s">
        <v>14</v>
      </c>
      <c r="P4994">
        <v>52.362844310382798</v>
      </c>
      <c r="Q4994">
        <v>4.8609600490515499</v>
      </c>
      <c r="R4994" t="s">
        <v>45</v>
      </c>
      <c r="S4994">
        <v>140</v>
      </c>
      <c r="T4994">
        <v>114</v>
      </c>
      <c r="U4994">
        <v>20</v>
      </c>
      <c r="V4994">
        <v>0.46</v>
      </c>
      <c r="W4994">
        <v>229</v>
      </c>
      <c r="X4994">
        <v>2953</v>
      </c>
      <c r="Y4994">
        <v>3</v>
      </c>
      <c r="Z4994" t="s">
        <v>56</v>
      </c>
      <c r="AA4994" t="s">
        <v>57</v>
      </c>
      <c r="AB4994">
        <v>15960</v>
      </c>
      <c r="AC4994">
        <v>0.1</v>
      </c>
    </row>
    <row r="4995" spans="13:29" x14ac:dyDescent="0.35">
      <c r="M4995" t="s">
        <v>44</v>
      </c>
      <c r="N4995">
        <v>4788426</v>
      </c>
      <c r="O4995" t="s">
        <v>14</v>
      </c>
      <c r="P4995">
        <v>52.361245562360502</v>
      </c>
      <c r="Q4995">
        <v>4.8503155774334301</v>
      </c>
      <c r="R4995" t="s">
        <v>45</v>
      </c>
      <c r="S4995">
        <v>109</v>
      </c>
      <c r="T4995">
        <v>17</v>
      </c>
      <c r="U4995">
        <v>60</v>
      </c>
      <c r="V4995">
        <v>1.24</v>
      </c>
      <c r="W4995">
        <v>331</v>
      </c>
      <c r="X4995">
        <v>2956</v>
      </c>
      <c r="Y4995">
        <v>3</v>
      </c>
      <c r="Z4995" t="s">
        <v>56</v>
      </c>
      <c r="AA4995" t="s">
        <v>57</v>
      </c>
      <c r="AB4995">
        <v>1853</v>
      </c>
      <c r="AC4995">
        <v>0.1</v>
      </c>
    </row>
    <row r="4996" spans="13:29" x14ac:dyDescent="0.35">
      <c r="M4996" t="s">
        <v>44</v>
      </c>
      <c r="N4996">
        <v>4908135</v>
      </c>
      <c r="O4996" t="s">
        <v>14</v>
      </c>
      <c r="P4996">
        <v>52.370985041514501</v>
      </c>
      <c r="Q4996">
        <v>4.8609118500025197</v>
      </c>
      <c r="R4996" t="s">
        <v>45</v>
      </c>
      <c r="S4996">
        <v>150</v>
      </c>
      <c r="T4996">
        <v>125</v>
      </c>
      <c r="U4996">
        <v>19</v>
      </c>
      <c r="V4996">
        <v>0.43</v>
      </c>
      <c r="W4996">
        <v>10</v>
      </c>
      <c r="X4996">
        <v>3022</v>
      </c>
      <c r="Y4996">
        <v>3</v>
      </c>
      <c r="Z4996" t="s">
        <v>56</v>
      </c>
      <c r="AA4996" t="s">
        <v>57</v>
      </c>
      <c r="AB4996">
        <v>18750</v>
      </c>
      <c r="AC4996">
        <v>0.1</v>
      </c>
    </row>
    <row r="4997" spans="13:29" x14ac:dyDescent="0.35">
      <c r="M4997" t="s">
        <v>44</v>
      </c>
      <c r="N4997">
        <v>4951858</v>
      </c>
      <c r="O4997" t="s">
        <v>14</v>
      </c>
      <c r="P4997">
        <v>52.357876091188999</v>
      </c>
      <c r="Q4997">
        <v>4.8568217979828399</v>
      </c>
      <c r="R4997" t="s">
        <v>45</v>
      </c>
      <c r="S4997">
        <v>189</v>
      </c>
      <c r="T4997">
        <v>360</v>
      </c>
      <c r="U4997">
        <v>5</v>
      </c>
      <c r="V4997">
        <v>0.24</v>
      </c>
      <c r="W4997">
        <v>9</v>
      </c>
      <c r="X4997">
        <v>3044</v>
      </c>
      <c r="Y4997">
        <v>3</v>
      </c>
      <c r="Z4997" t="s">
        <v>56</v>
      </c>
      <c r="AA4997" t="s">
        <v>57</v>
      </c>
      <c r="AB4997">
        <v>68040</v>
      </c>
      <c r="AC4997">
        <v>0.1</v>
      </c>
    </row>
    <row r="4998" spans="13:29" x14ac:dyDescent="0.35">
      <c r="M4998" t="s">
        <v>44</v>
      </c>
      <c r="N4998">
        <v>5010247</v>
      </c>
      <c r="O4998" t="s">
        <v>14</v>
      </c>
      <c r="P4998">
        <v>52.362112359573402</v>
      </c>
      <c r="Q4998">
        <v>4.8545613166356896</v>
      </c>
      <c r="R4998" t="s">
        <v>45</v>
      </c>
      <c r="S4998">
        <v>133</v>
      </c>
      <c r="T4998">
        <v>323</v>
      </c>
      <c r="U4998">
        <v>33</v>
      </c>
      <c r="V4998">
        <v>0.74</v>
      </c>
      <c r="W4998">
        <v>97</v>
      </c>
      <c r="X4998">
        <v>3076</v>
      </c>
      <c r="Y4998">
        <v>3</v>
      </c>
      <c r="Z4998" t="s">
        <v>56</v>
      </c>
      <c r="AA4998" t="s">
        <v>57</v>
      </c>
      <c r="AB4998">
        <v>42959</v>
      </c>
      <c r="AC4998">
        <v>0.1</v>
      </c>
    </row>
    <row r="4999" spans="13:29" x14ac:dyDescent="0.35">
      <c r="M4999" t="s">
        <v>44</v>
      </c>
      <c r="N4999">
        <v>5088242</v>
      </c>
      <c r="O4999" t="s">
        <v>14</v>
      </c>
      <c r="P4999">
        <v>52.36637231065</v>
      </c>
      <c r="Q4999">
        <v>4.8645975679096898</v>
      </c>
      <c r="R4999" t="s">
        <v>45</v>
      </c>
      <c r="S4999">
        <v>125</v>
      </c>
      <c r="T4999">
        <v>314</v>
      </c>
      <c r="U4999">
        <v>34</v>
      </c>
      <c r="V4999">
        <v>0.73</v>
      </c>
      <c r="W4999">
        <v>3</v>
      </c>
      <c r="X4999">
        <v>3116</v>
      </c>
      <c r="Y4999">
        <v>3</v>
      </c>
      <c r="Z4999" t="s">
        <v>56</v>
      </c>
      <c r="AA4999" t="s">
        <v>57</v>
      </c>
      <c r="AB4999">
        <v>39250</v>
      </c>
      <c r="AC4999">
        <v>0.1</v>
      </c>
    </row>
    <row r="5000" spans="13:29" x14ac:dyDescent="0.35">
      <c r="M5000" t="s">
        <v>44</v>
      </c>
      <c r="N5000">
        <v>5197913</v>
      </c>
      <c r="O5000" t="s">
        <v>14</v>
      </c>
      <c r="P5000">
        <v>52.361643976905697</v>
      </c>
      <c r="Q5000">
        <v>4.8637033472664504</v>
      </c>
      <c r="R5000" t="s">
        <v>45</v>
      </c>
      <c r="S5000">
        <v>125</v>
      </c>
      <c r="T5000">
        <v>268</v>
      </c>
      <c r="U5000">
        <v>49</v>
      </c>
      <c r="V5000">
        <v>1.06</v>
      </c>
      <c r="W5000">
        <v>57</v>
      </c>
      <c r="X5000">
        <v>3163</v>
      </c>
      <c r="Y5000">
        <v>3</v>
      </c>
      <c r="Z5000" t="s">
        <v>56</v>
      </c>
      <c r="AA5000" t="s">
        <v>57</v>
      </c>
      <c r="AB5000">
        <v>33500</v>
      </c>
      <c r="AC5000">
        <v>0.1</v>
      </c>
    </row>
    <row r="5001" spans="13:29" x14ac:dyDescent="0.35">
      <c r="M5001" t="s">
        <v>44</v>
      </c>
      <c r="N5001">
        <v>5437805</v>
      </c>
      <c r="O5001" t="s">
        <v>14</v>
      </c>
      <c r="P5001">
        <v>52.365487840386002</v>
      </c>
      <c r="Q5001">
        <v>4.8641205322167904</v>
      </c>
      <c r="R5001" t="s">
        <v>45</v>
      </c>
      <c r="S5001">
        <v>160</v>
      </c>
      <c r="T5001">
        <v>321</v>
      </c>
      <c r="U5001">
        <v>48</v>
      </c>
      <c r="V5001">
        <v>1.06</v>
      </c>
      <c r="W5001">
        <v>70</v>
      </c>
      <c r="X5001">
        <v>3262</v>
      </c>
      <c r="Y5001">
        <v>3</v>
      </c>
      <c r="Z5001" t="s">
        <v>56</v>
      </c>
      <c r="AA5001" t="s">
        <v>57</v>
      </c>
      <c r="AB5001">
        <v>51360</v>
      </c>
      <c r="AC5001">
        <v>0.1</v>
      </c>
    </row>
    <row r="5002" spans="13:29" x14ac:dyDescent="0.35">
      <c r="M5002" t="s">
        <v>44</v>
      </c>
      <c r="N5002">
        <v>5902525</v>
      </c>
      <c r="O5002" t="s">
        <v>14</v>
      </c>
      <c r="P5002">
        <v>52.358565933727199</v>
      </c>
      <c r="Q5002">
        <v>4.8597111047964399</v>
      </c>
      <c r="R5002" t="s">
        <v>45</v>
      </c>
      <c r="S5002">
        <v>159</v>
      </c>
      <c r="T5002">
        <v>282</v>
      </c>
      <c r="U5002">
        <v>33</v>
      </c>
      <c r="V5002">
        <v>0.76</v>
      </c>
      <c r="W5002">
        <v>55</v>
      </c>
      <c r="X5002">
        <v>3486</v>
      </c>
      <c r="Y5002">
        <v>3</v>
      </c>
      <c r="Z5002" t="s">
        <v>56</v>
      </c>
      <c r="AA5002" t="s">
        <v>57</v>
      </c>
      <c r="AB5002">
        <v>44838</v>
      </c>
      <c r="AC5002">
        <v>0.1</v>
      </c>
    </row>
    <row r="5003" spans="13:29" x14ac:dyDescent="0.35">
      <c r="M5003" t="s">
        <v>44</v>
      </c>
      <c r="N5003">
        <v>5923681</v>
      </c>
      <c r="O5003" t="s">
        <v>14</v>
      </c>
      <c r="P5003">
        <v>52.366418249117501</v>
      </c>
      <c r="Q5003">
        <v>4.8760719007488902</v>
      </c>
      <c r="R5003" t="s">
        <v>45</v>
      </c>
      <c r="S5003">
        <v>199</v>
      </c>
      <c r="T5003">
        <v>221</v>
      </c>
      <c r="U5003">
        <v>31</v>
      </c>
      <c r="V5003">
        <v>0.72</v>
      </c>
      <c r="W5003">
        <v>23</v>
      </c>
      <c r="X5003">
        <v>3501</v>
      </c>
      <c r="Y5003">
        <v>3</v>
      </c>
      <c r="Z5003" t="s">
        <v>56</v>
      </c>
      <c r="AA5003" t="s">
        <v>57</v>
      </c>
      <c r="AB5003">
        <v>43979</v>
      </c>
      <c r="AC5003">
        <v>0.1</v>
      </c>
    </row>
    <row r="5004" spans="13:29" x14ac:dyDescent="0.35">
      <c r="M5004" t="s">
        <v>44</v>
      </c>
      <c r="N5004">
        <v>5950879</v>
      </c>
      <c r="O5004" t="s">
        <v>14</v>
      </c>
      <c r="P5004">
        <v>52.367299522443503</v>
      </c>
      <c r="Q5004">
        <v>4.8509153763772996</v>
      </c>
      <c r="R5004" t="s">
        <v>45</v>
      </c>
      <c r="S5004">
        <v>245</v>
      </c>
      <c r="T5004">
        <v>23</v>
      </c>
      <c r="U5004">
        <v>48</v>
      </c>
      <c r="V5004">
        <v>1.1000000000000001</v>
      </c>
      <c r="W5004">
        <v>317</v>
      </c>
      <c r="X5004">
        <v>3514</v>
      </c>
      <c r="Y5004">
        <v>3</v>
      </c>
      <c r="Z5004" t="s">
        <v>56</v>
      </c>
      <c r="AA5004" t="s">
        <v>57</v>
      </c>
      <c r="AB5004">
        <v>5635</v>
      </c>
      <c r="AC5004">
        <v>0.1</v>
      </c>
    </row>
    <row r="5005" spans="13:29" x14ac:dyDescent="0.35">
      <c r="M5005" t="s">
        <v>44</v>
      </c>
      <c r="N5005">
        <v>5978154</v>
      </c>
      <c r="O5005" t="s">
        <v>14</v>
      </c>
      <c r="P5005">
        <v>52.368690814876203</v>
      </c>
      <c r="Q5005">
        <v>4.8737081749901403</v>
      </c>
      <c r="R5005" t="s">
        <v>45</v>
      </c>
      <c r="S5005">
        <v>240</v>
      </c>
      <c r="T5005">
        <v>132</v>
      </c>
      <c r="U5005">
        <v>21</v>
      </c>
      <c r="V5005">
        <v>0.48</v>
      </c>
      <c r="W5005">
        <v>314</v>
      </c>
      <c r="X5005">
        <v>3534</v>
      </c>
      <c r="Y5005">
        <v>3</v>
      </c>
      <c r="Z5005" t="s">
        <v>56</v>
      </c>
      <c r="AA5005" t="s">
        <v>57</v>
      </c>
      <c r="AB5005">
        <v>31680</v>
      </c>
      <c r="AC5005">
        <v>0.1</v>
      </c>
    </row>
    <row r="5006" spans="13:29" x14ac:dyDescent="0.35">
      <c r="M5006" t="s">
        <v>44</v>
      </c>
      <c r="N5006">
        <v>6110143</v>
      </c>
      <c r="O5006" t="s">
        <v>14</v>
      </c>
      <c r="P5006">
        <v>52.370967555445702</v>
      </c>
      <c r="Q5006">
        <v>4.85189397844597</v>
      </c>
      <c r="R5006" t="s">
        <v>45</v>
      </c>
      <c r="S5006">
        <v>110</v>
      </c>
      <c r="T5006">
        <v>223</v>
      </c>
      <c r="U5006">
        <v>29</v>
      </c>
      <c r="V5006">
        <v>0.92</v>
      </c>
      <c r="W5006">
        <v>81</v>
      </c>
      <c r="X5006">
        <v>3631</v>
      </c>
      <c r="Y5006">
        <v>3</v>
      </c>
      <c r="Z5006" t="s">
        <v>56</v>
      </c>
      <c r="AA5006" t="s">
        <v>57</v>
      </c>
      <c r="AB5006">
        <v>24530</v>
      </c>
      <c r="AC5006">
        <v>0.1</v>
      </c>
    </row>
    <row r="5007" spans="13:29" x14ac:dyDescent="0.35">
      <c r="M5007" t="s">
        <v>44</v>
      </c>
      <c r="N5007">
        <v>6111922</v>
      </c>
      <c r="O5007" t="s">
        <v>14</v>
      </c>
      <c r="P5007">
        <v>52.364452992322903</v>
      </c>
      <c r="Q5007">
        <v>4.8714376847048202</v>
      </c>
      <c r="R5007" t="s">
        <v>45</v>
      </c>
      <c r="S5007">
        <v>175</v>
      </c>
      <c r="T5007">
        <v>212</v>
      </c>
      <c r="U5007">
        <v>18</v>
      </c>
      <c r="V5007">
        <v>0.42</v>
      </c>
      <c r="W5007">
        <v>32</v>
      </c>
      <c r="X5007">
        <v>3634</v>
      </c>
      <c r="Y5007">
        <v>3</v>
      </c>
      <c r="Z5007" t="s">
        <v>56</v>
      </c>
      <c r="AA5007" t="s">
        <v>57</v>
      </c>
      <c r="AB5007">
        <v>37100</v>
      </c>
      <c r="AC5007">
        <v>0.1</v>
      </c>
    </row>
    <row r="5008" spans="13:29" x14ac:dyDescent="0.35">
      <c r="M5008" t="s">
        <v>44</v>
      </c>
      <c r="N5008">
        <v>6173902</v>
      </c>
      <c r="O5008" t="s">
        <v>14</v>
      </c>
      <c r="P5008">
        <v>52.364221314682702</v>
      </c>
      <c r="Q5008">
        <v>4.8522089698006496</v>
      </c>
      <c r="R5008" t="s">
        <v>45</v>
      </c>
      <c r="S5008">
        <v>159</v>
      </c>
      <c r="T5008">
        <v>224</v>
      </c>
      <c r="U5008">
        <v>16</v>
      </c>
      <c r="V5008">
        <v>1.02</v>
      </c>
      <c r="W5008">
        <v>349</v>
      </c>
      <c r="X5008">
        <v>3685</v>
      </c>
      <c r="Y5008">
        <v>3</v>
      </c>
      <c r="Z5008" t="s">
        <v>56</v>
      </c>
      <c r="AA5008" t="s">
        <v>57</v>
      </c>
      <c r="AB5008">
        <v>35616</v>
      </c>
      <c r="AC5008">
        <v>0.1</v>
      </c>
    </row>
    <row r="5009" spans="13:29" x14ac:dyDescent="0.35">
      <c r="M5009" t="s">
        <v>44</v>
      </c>
      <c r="N5009">
        <v>6289814</v>
      </c>
      <c r="O5009" t="s">
        <v>14</v>
      </c>
      <c r="P5009">
        <v>52.360333467209401</v>
      </c>
      <c r="Q5009">
        <v>4.8676040384566504</v>
      </c>
      <c r="R5009" t="s">
        <v>45</v>
      </c>
      <c r="S5009">
        <v>150</v>
      </c>
      <c r="T5009">
        <v>269</v>
      </c>
      <c r="U5009">
        <v>21</v>
      </c>
      <c r="V5009">
        <v>0.52</v>
      </c>
      <c r="W5009">
        <v>9</v>
      </c>
      <c r="X5009">
        <v>3761</v>
      </c>
      <c r="Y5009">
        <v>3</v>
      </c>
      <c r="Z5009" t="s">
        <v>56</v>
      </c>
      <c r="AA5009" t="s">
        <v>57</v>
      </c>
      <c r="AB5009">
        <v>40350</v>
      </c>
      <c r="AC5009">
        <v>0.1</v>
      </c>
    </row>
    <row r="5010" spans="13:29" x14ac:dyDescent="0.35">
      <c r="M5010" t="s">
        <v>44</v>
      </c>
      <c r="N5010">
        <v>6456826</v>
      </c>
      <c r="O5010" t="s">
        <v>14</v>
      </c>
      <c r="P5010">
        <v>52.367211880463202</v>
      </c>
      <c r="Q5010">
        <v>4.8670109043115</v>
      </c>
      <c r="R5010" t="s">
        <v>45</v>
      </c>
      <c r="S5010">
        <v>180</v>
      </c>
      <c r="T5010">
        <v>314</v>
      </c>
      <c r="U5010">
        <v>24</v>
      </c>
      <c r="V5010">
        <v>0.73</v>
      </c>
      <c r="W5010">
        <v>97</v>
      </c>
      <c r="X5010">
        <v>3881</v>
      </c>
      <c r="Y5010">
        <v>3</v>
      </c>
      <c r="Z5010" t="s">
        <v>56</v>
      </c>
      <c r="AA5010" t="s">
        <v>57</v>
      </c>
      <c r="AB5010">
        <v>56520</v>
      </c>
      <c r="AC5010">
        <v>0.1</v>
      </c>
    </row>
    <row r="5011" spans="13:29" x14ac:dyDescent="0.35">
      <c r="M5011" t="s">
        <v>44</v>
      </c>
      <c r="N5011">
        <v>6685534</v>
      </c>
      <c r="O5011" t="s">
        <v>14</v>
      </c>
      <c r="P5011">
        <v>52.362408714036903</v>
      </c>
      <c r="Q5011">
        <v>4.8574984536480699</v>
      </c>
      <c r="R5011" t="s">
        <v>45</v>
      </c>
      <c r="S5011">
        <v>85</v>
      </c>
      <c r="T5011">
        <v>350</v>
      </c>
      <c r="U5011">
        <v>11</v>
      </c>
      <c r="V5011">
        <v>0.34</v>
      </c>
      <c r="W5011">
        <v>9</v>
      </c>
      <c r="X5011">
        <v>4036</v>
      </c>
      <c r="Y5011">
        <v>3</v>
      </c>
      <c r="Z5011" t="s">
        <v>56</v>
      </c>
      <c r="AA5011" t="s">
        <v>57</v>
      </c>
      <c r="AB5011">
        <v>29750</v>
      </c>
      <c r="AC5011">
        <v>0.1</v>
      </c>
    </row>
    <row r="5012" spans="13:29" x14ac:dyDescent="0.35">
      <c r="M5012" t="s">
        <v>44</v>
      </c>
      <c r="N5012">
        <v>6867245</v>
      </c>
      <c r="O5012" t="s">
        <v>14</v>
      </c>
      <c r="P5012">
        <v>52.369735742902698</v>
      </c>
      <c r="Q5012">
        <v>4.8706675895106502</v>
      </c>
      <c r="R5012" t="s">
        <v>45</v>
      </c>
      <c r="S5012">
        <v>180</v>
      </c>
      <c r="T5012">
        <v>356</v>
      </c>
      <c r="U5012">
        <v>46</v>
      </c>
      <c r="V5012">
        <v>1.1000000000000001</v>
      </c>
      <c r="W5012">
        <v>8</v>
      </c>
      <c r="X5012">
        <v>4166</v>
      </c>
      <c r="Y5012">
        <v>3</v>
      </c>
      <c r="Z5012" t="s">
        <v>56</v>
      </c>
      <c r="AA5012" t="s">
        <v>57</v>
      </c>
      <c r="AB5012">
        <v>64080</v>
      </c>
      <c r="AC5012">
        <v>0.1</v>
      </c>
    </row>
    <row r="5013" spans="13:29" x14ac:dyDescent="0.35">
      <c r="M5013" t="s">
        <v>44</v>
      </c>
      <c r="N5013">
        <v>6873916</v>
      </c>
      <c r="O5013" t="s">
        <v>14</v>
      </c>
      <c r="P5013">
        <v>52.372716810527301</v>
      </c>
      <c r="Q5013">
        <v>4.8560217241831598</v>
      </c>
      <c r="R5013" t="s">
        <v>45</v>
      </c>
      <c r="S5013">
        <v>100</v>
      </c>
      <c r="T5013">
        <v>267</v>
      </c>
      <c r="U5013">
        <v>62</v>
      </c>
      <c r="V5013">
        <v>1.49</v>
      </c>
      <c r="W5013">
        <v>5</v>
      </c>
      <c r="X5013">
        <v>4170</v>
      </c>
      <c r="Y5013">
        <v>3</v>
      </c>
      <c r="Z5013" t="s">
        <v>56</v>
      </c>
      <c r="AA5013" t="s">
        <v>57</v>
      </c>
      <c r="AB5013">
        <v>26700</v>
      </c>
      <c r="AC5013">
        <v>0.1</v>
      </c>
    </row>
    <row r="5014" spans="13:29" x14ac:dyDescent="0.35">
      <c r="M5014" t="s">
        <v>44</v>
      </c>
      <c r="N5014">
        <v>6978971</v>
      </c>
      <c r="O5014" t="s">
        <v>14</v>
      </c>
      <c r="P5014">
        <v>52.368934183214897</v>
      </c>
      <c r="Q5014">
        <v>4.8724031610768996</v>
      </c>
      <c r="R5014" t="s">
        <v>45</v>
      </c>
      <c r="S5014">
        <v>325</v>
      </c>
      <c r="T5014">
        <v>282</v>
      </c>
      <c r="U5014">
        <v>36</v>
      </c>
      <c r="V5014">
        <v>0.88</v>
      </c>
      <c r="W5014">
        <v>363</v>
      </c>
      <c r="X5014">
        <v>4229</v>
      </c>
      <c r="Y5014">
        <v>3</v>
      </c>
      <c r="Z5014" t="s">
        <v>56</v>
      </c>
      <c r="AA5014" t="s">
        <v>57</v>
      </c>
      <c r="AB5014">
        <v>91650</v>
      </c>
      <c r="AC5014">
        <v>0.1</v>
      </c>
    </row>
    <row r="5015" spans="13:29" x14ac:dyDescent="0.35">
      <c r="M5015" t="s">
        <v>44</v>
      </c>
      <c r="N5015">
        <v>7106182</v>
      </c>
      <c r="O5015" t="s">
        <v>14</v>
      </c>
      <c r="P5015">
        <v>52.3670686275969</v>
      </c>
      <c r="Q5015">
        <v>4.8527554901826102</v>
      </c>
      <c r="R5015" t="s">
        <v>45</v>
      </c>
      <c r="S5015">
        <v>150</v>
      </c>
      <c r="T5015">
        <v>179</v>
      </c>
      <c r="U5015">
        <v>29</v>
      </c>
      <c r="V5015">
        <v>0.71</v>
      </c>
      <c r="W5015">
        <v>351</v>
      </c>
      <c r="X5015">
        <v>4302</v>
      </c>
      <c r="Y5015">
        <v>3</v>
      </c>
      <c r="Z5015" t="s">
        <v>56</v>
      </c>
      <c r="AA5015" t="s">
        <v>57</v>
      </c>
      <c r="AB5015">
        <v>26850</v>
      </c>
      <c r="AC5015">
        <v>0.1</v>
      </c>
    </row>
    <row r="5016" spans="13:29" x14ac:dyDescent="0.35">
      <c r="M5016" t="s">
        <v>44</v>
      </c>
      <c r="N5016">
        <v>7111031</v>
      </c>
      <c r="O5016" t="s">
        <v>14</v>
      </c>
      <c r="P5016">
        <v>52.364090085091</v>
      </c>
      <c r="Q5016">
        <v>4.8629831950822</v>
      </c>
      <c r="R5016" t="s">
        <v>45</v>
      </c>
      <c r="S5016">
        <v>165</v>
      </c>
      <c r="T5016">
        <v>337</v>
      </c>
      <c r="U5016">
        <v>28</v>
      </c>
      <c r="V5016">
        <v>0.68</v>
      </c>
      <c r="W5016">
        <v>36</v>
      </c>
      <c r="X5016">
        <v>4306</v>
      </c>
      <c r="Y5016">
        <v>3</v>
      </c>
      <c r="Z5016" t="s">
        <v>56</v>
      </c>
      <c r="AA5016" t="s">
        <v>57</v>
      </c>
      <c r="AB5016">
        <v>55605</v>
      </c>
      <c r="AC5016">
        <v>0.1</v>
      </c>
    </row>
    <row r="5017" spans="13:29" x14ac:dyDescent="0.35">
      <c r="M5017" t="s">
        <v>44</v>
      </c>
      <c r="N5017">
        <v>7324460</v>
      </c>
      <c r="O5017" t="s">
        <v>14</v>
      </c>
      <c r="P5017">
        <v>52.365263009005197</v>
      </c>
      <c r="Q5017">
        <v>4.8724069136495096</v>
      </c>
      <c r="R5017" t="s">
        <v>45</v>
      </c>
      <c r="S5017">
        <v>95</v>
      </c>
      <c r="T5017">
        <v>359</v>
      </c>
      <c r="U5017">
        <v>5</v>
      </c>
      <c r="V5017">
        <v>0.12</v>
      </c>
      <c r="W5017">
        <v>4</v>
      </c>
      <c r="X5017">
        <v>4456</v>
      </c>
      <c r="Y5017">
        <v>3</v>
      </c>
      <c r="Z5017" t="s">
        <v>56</v>
      </c>
      <c r="AA5017" t="s">
        <v>57</v>
      </c>
      <c r="AB5017">
        <v>34105</v>
      </c>
      <c r="AC5017">
        <v>0.1</v>
      </c>
    </row>
    <row r="5018" spans="13:29" x14ac:dyDescent="0.35">
      <c r="M5018" t="s">
        <v>44</v>
      </c>
      <c r="N5018">
        <v>7345836</v>
      </c>
      <c r="O5018" t="s">
        <v>14</v>
      </c>
      <c r="P5018">
        <v>52.369714854068498</v>
      </c>
      <c r="Q5018">
        <v>4.8591774466277</v>
      </c>
      <c r="R5018" t="s">
        <v>45</v>
      </c>
      <c r="S5018">
        <v>210</v>
      </c>
      <c r="T5018">
        <v>353</v>
      </c>
      <c r="U5018">
        <v>36</v>
      </c>
      <c r="V5018">
        <v>0.89</v>
      </c>
      <c r="W5018">
        <v>14</v>
      </c>
      <c r="X5018">
        <v>4476</v>
      </c>
      <c r="Y5018">
        <v>3</v>
      </c>
      <c r="Z5018" t="s">
        <v>56</v>
      </c>
      <c r="AA5018" t="s">
        <v>57</v>
      </c>
      <c r="AB5018">
        <v>74130</v>
      </c>
      <c r="AC5018">
        <v>0.1</v>
      </c>
    </row>
    <row r="5019" spans="13:29" x14ac:dyDescent="0.35">
      <c r="M5019" t="s">
        <v>44</v>
      </c>
      <c r="N5019">
        <v>7357283</v>
      </c>
      <c r="O5019" t="s">
        <v>14</v>
      </c>
      <c r="P5019">
        <v>52.372364932827999</v>
      </c>
      <c r="Q5019">
        <v>4.8505617210018004</v>
      </c>
      <c r="R5019" t="s">
        <v>45</v>
      </c>
      <c r="S5019">
        <v>85</v>
      </c>
      <c r="T5019">
        <v>185</v>
      </c>
      <c r="U5019">
        <v>25</v>
      </c>
      <c r="V5019">
        <v>0.7</v>
      </c>
      <c r="W5019">
        <v>269</v>
      </c>
      <c r="X5019">
        <v>4486</v>
      </c>
      <c r="Y5019">
        <v>3</v>
      </c>
      <c r="Z5019" t="s">
        <v>56</v>
      </c>
      <c r="AA5019" t="s">
        <v>57</v>
      </c>
      <c r="AB5019">
        <v>15725</v>
      </c>
      <c r="AC5019">
        <v>0.1</v>
      </c>
    </row>
    <row r="5020" spans="13:29" x14ac:dyDescent="0.35">
      <c r="M5020" t="s">
        <v>44</v>
      </c>
      <c r="N5020">
        <v>7467320</v>
      </c>
      <c r="O5020" t="s">
        <v>14</v>
      </c>
      <c r="P5020">
        <v>52.360412214300403</v>
      </c>
      <c r="Q5020">
        <v>4.8601321854801904</v>
      </c>
      <c r="R5020" t="s">
        <v>45</v>
      </c>
      <c r="S5020">
        <v>249</v>
      </c>
      <c r="T5020">
        <v>221</v>
      </c>
      <c r="U5020">
        <v>59</v>
      </c>
      <c r="V5020">
        <v>1.5</v>
      </c>
      <c r="W5020">
        <v>200</v>
      </c>
      <c r="X5020">
        <v>4555</v>
      </c>
      <c r="Y5020">
        <v>3</v>
      </c>
      <c r="Z5020" t="s">
        <v>56</v>
      </c>
      <c r="AA5020" t="s">
        <v>57</v>
      </c>
      <c r="AB5020">
        <v>55029</v>
      </c>
      <c r="AC5020">
        <v>0.1</v>
      </c>
    </row>
    <row r="5021" spans="13:29" x14ac:dyDescent="0.35">
      <c r="M5021" t="s">
        <v>44</v>
      </c>
      <c r="N5021">
        <v>7497867</v>
      </c>
      <c r="O5021" t="s">
        <v>14</v>
      </c>
      <c r="P5021">
        <v>52.371064172621502</v>
      </c>
      <c r="Q5021">
        <v>4.8720251734758202</v>
      </c>
      <c r="R5021" t="s">
        <v>45</v>
      </c>
      <c r="S5021">
        <v>100</v>
      </c>
      <c r="T5021">
        <v>116</v>
      </c>
      <c r="U5021">
        <v>51</v>
      </c>
      <c r="V5021">
        <v>1.25</v>
      </c>
      <c r="W5021">
        <v>27</v>
      </c>
      <c r="X5021">
        <v>4582</v>
      </c>
      <c r="Y5021">
        <v>3</v>
      </c>
      <c r="Z5021" t="s">
        <v>56</v>
      </c>
      <c r="AA5021" t="s">
        <v>57</v>
      </c>
      <c r="AB5021">
        <v>11600</v>
      </c>
      <c r="AC5021">
        <v>0.1</v>
      </c>
    </row>
    <row r="5022" spans="13:29" x14ac:dyDescent="0.35">
      <c r="M5022" t="s">
        <v>44</v>
      </c>
      <c r="N5022">
        <v>7506412</v>
      </c>
      <c r="O5022" t="s">
        <v>14</v>
      </c>
      <c r="P5022">
        <v>52.371666307104803</v>
      </c>
      <c r="Q5022">
        <v>4.8545594507255503</v>
      </c>
      <c r="R5022" t="s">
        <v>45</v>
      </c>
      <c r="S5022">
        <v>90</v>
      </c>
      <c r="T5022">
        <v>357</v>
      </c>
      <c r="U5022">
        <v>20</v>
      </c>
      <c r="V5022">
        <v>0.5</v>
      </c>
      <c r="W5022">
        <v>4</v>
      </c>
      <c r="X5022">
        <v>4587</v>
      </c>
      <c r="Y5022">
        <v>3</v>
      </c>
      <c r="Z5022" t="s">
        <v>56</v>
      </c>
      <c r="AA5022" t="s">
        <v>57</v>
      </c>
      <c r="AB5022">
        <v>32130</v>
      </c>
      <c r="AC5022">
        <v>0.1</v>
      </c>
    </row>
    <row r="5023" spans="13:29" x14ac:dyDescent="0.35">
      <c r="M5023" t="s">
        <v>44</v>
      </c>
      <c r="N5023">
        <v>8006682</v>
      </c>
      <c r="O5023" t="s">
        <v>14</v>
      </c>
      <c r="P5023">
        <v>52.3609179882652</v>
      </c>
      <c r="Q5023">
        <v>4.8707372279849901</v>
      </c>
      <c r="R5023" t="s">
        <v>45</v>
      </c>
      <c r="S5023">
        <v>511</v>
      </c>
      <c r="T5023">
        <v>336</v>
      </c>
      <c r="U5023">
        <v>27</v>
      </c>
      <c r="V5023">
        <v>0.76</v>
      </c>
      <c r="W5023">
        <v>59</v>
      </c>
      <c r="X5023">
        <v>4904</v>
      </c>
      <c r="Y5023">
        <v>3</v>
      </c>
      <c r="Z5023" t="s">
        <v>56</v>
      </c>
      <c r="AA5023" t="s">
        <v>57</v>
      </c>
      <c r="AB5023">
        <v>171696</v>
      </c>
      <c r="AC5023">
        <v>0.1</v>
      </c>
    </row>
    <row r="5024" spans="13:29" x14ac:dyDescent="0.35">
      <c r="M5024" t="s">
        <v>44</v>
      </c>
      <c r="N5024">
        <v>8450764</v>
      </c>
      <c r="O5024" t="s">
        <v>14</v>
      </c>
      <c r="P5024">
        <v>52.368826270513097</v>
      </c>
      <c r="Q5024">
        <v>4.8501352291226798</v>
      </c>
      <c r="R5024" t="s">
        <v>45</v>
      </c>
      <c r="S5024">
        <v>100</v>
      </c>
      <c r="T5024">
        <v>1</v>
      </c>
      <c r="U5024">
        <v>6</v>
      </c>
      <c r="V5024">
        <v>0.17</v>
      </c>
      <c r="W5024">
        <v>163</v>
      </c>
      <c r="X5024">
        <v>5146</v>
      </c>
      <c r="Y5024">
        <v>3</v>
      </c>
      <c r="Z5024" t="s">
        <v>56</v>
      </c>
      <c r="AA5024" t="s">
        <v>57</v>
      </c>
      <c r="AB5024">
        <v>100</v>
      </c>
      <c r="AC5024">
        <v>0.1</v>
      </c>
    </row>
    <row r="5025" spans="13:29" x14ac:dyDescent="0.35">
      <c r="M5025" t="s">
        <v>44</v>
      </c>
      <c r="N5025">
        <v>9008887</v>
      </c>
      <c r="O5025" t="s">
        <v>14</v>
      </c>
      <c r="P5025">
        <v>52.371931007211103</v>
      </c>
      <c r="Q5025">
        <v>4.8651271446345401</v>
      </c>
      <c r="R5025" t="s">
        <v>45</v>
      </c>
      <c r="S5025">
        <v>115</v>
      </c>
      <c r="T5025">
        <v>350</v>
      </c>
      <c r="U5025">
        <v>15</v>
      </c>
      <c r="V5025">
        <v>0.53</v>
      </c>
      <c r="W5025">
        <v>3</v>
      </c>
      <c r="X5025">
        <v>5454</v>
      </c>
      <c r="Y5025">
        <v>3</v>
      </c>
      <c r="Z5025" t="s">
        <v>56</v>
      </c>
      <c r="AA5025" t="s">
        <v>57</v>
      </c>
      <c r="AB5025">
        <v>40250</v>
      </c>
      <c r="AC5025">
        <v>0.1</v>
      </c>
    </row>
    <row r="5026" spans="13:29" x14ac:dyDescent="0.35">
      <c r="M5026" t="s">
        <v>44</v>
      </c>
      <c r="N5026">
        <v>9085763</v>
      </c>
      <c r="O5026" t="s">
        <v>14</v>
      </c>
      <c r="P5026">
        <v>52.359360197986803</v>
      </c>
      <c r="Q5026">
        <v>4.8509780511482896</v>
      </c>
      <c r="R5026" t="s">
        <v>45</v>
      </c>
      <c r="S5026">
        <v>150</v>
      </c>
      <c r="T5026">
        <v>284</v>
      </c>
      <c r="U5026">
        <v>35</v>
      </c>
      <c r="V5026">
        <v>1.04</v>
      </c>
      <c r="W5026">
        <v>241</v>
      </c>
      <c r="X5026">
        <v>5499</v>
      </c>
      <c r="Y5026">
        <v>3</v>
      </c>
      <c r="Z5026" t="s">
        <v>56</v>
      </c>
      <c r="AA5026" t="s">
        <v>57</v>
      </c>
      <c r="AB5026">
        <v>42600</v>
      </c>
      <c r="AC5026">
        <v>0.1</v>
      </c>
    </row>
    <row r="5027" spans="13:29" x14ac:dyDescent="0.35">
      <c r="M5027" t="s">
        <v>44</v>
      </c>
      <c r="N5027">
        <v>9122811</v>
      </c>
      <c r="O5027" t="s">
        <v>14</v>
      </c>
      <c r="P5027">
        <v>52.359993646107696</v>
      </c>
      <c r="Q5027">
        <v>4.8522971085171198</v>
      </c>
      <c r="R5027" t="s">
        <v>45</v>
      </c>
      <c r="S5027">
        <v>117</v>
      </c>
      <c r="T5027">
        <v>350</v>
      </c>
      <c r="U5027">
        <v>39</v>
      </c>
      <c r="V5027">
        <v>1.0900000000000001</v>
      </c>
      <c r="W5027">
        <v>32</v>
      </c>
      <c r="X5027">
        <v>5528</v>
      </c>
      <c r="Y5027">
        <v>3</v>
      </c>
      <c r="Z5027" t="s">
        <v>56</v>
      </c>
      <c r="AA5027" t="s">
        <v>57</v>
      </c>
      <c r="AB5027">
        <v>40950</v>
      </c>
      <c r="AC5027">
        <v>0.1</v>
      </c>
    </row>
    <row r="5028" spans="13:29" x14ac:dyDescent="0.35">
      <c r="M5028" t="s">
        <v>44</v>
      </c>
      <c r="N5028">
        <v>9234842</v>
      </c>
      <c r="O5028" t="s">
        <v>14</v>
      </c>
      <c r="P5028">
        <v>52.373700271303797</v>
      </c>
      <c r="Q5028">
        <v>4.8605426868012902</v>
      </c>
      <c r="R5028" t="s">
        <v>45</v>
      </c>
      <c r="S5028">
        <v>200</v>
      </c>
      <c r="T5028">
        <v>356</v>
      </c>
      <c r="U5028">
        <v>4</v>
      </c>
      <c r="V5028">
        <v>0.12</v>
      </c>
      <c r="W5028">
        <v>9</v>
      </c>
      <c r="X5028">
        <v>5609</v>
      </c>
      <c r="Y5028">
        <v>3</v>
      </c>
      <c r="Z5028" t="s">
        <v>56</v>
      </c>
      <c r="AA5028" t="s">
        <v>57</v>
      </c>
      <c r="AB5028">
        <v>71200</v>
      </c>
      <c r="AC5028">
        <v>0.1</v>
      </c>
    </row>
    <row r="5029" spans="13:29" x14ac:dyDescent="0.35">
      <c r="M5029" t="s">
        <v>44</v>
      </c>
      <c r="N5029">
        <v>9263993</v>
      </c>
      <c r="O5029" t="s">
        <v>14</v>
      </c>
      <c r="P5029">
        <v>52.360352787383199</v>
      </c>
      <c r="Q5029">
        <v>4.8618424543023799</v>
      </c>
      <c r="R5029" t="s">
        <v>45</v>
      </c>
      <c r="S5029">
        <v>90</v>
      </c>
      <c r="T5029">
        <v>363</v>
      </c>
      <c r="U5029">
        <v>40</v>
      </c>
      <c r="V5029">
        <v>1.07</v>
      </c>
      <c r="W5029">
        <v>10</v>
      </c>
      <c r="X5029">
        <v>5628</v>
      </c>
      <c r="Y5029">
        <v>3</v>
      </c>
      <c r="Z5029" t="s">
        <v>56</v>
      </c>
      <c r="AA5029" t="s">
        <v>57</v>
      </c>
      <c r="AB5029">
        <v>32670</v>
      </c>
      <c r="AC5029">
        <v>0.1</v>
      </c>
    </row>
    <row r="5030" spans="13:29" x14ac:dyDescent="0.35">
      <c r="M5030" t="s">
        <v>44</v>
      </c>
      <c r="N5030">
        <v>9265481</v>
      </c>
      <c r="O5030" t="s">
        <v>14</v>
      </c>
      <c r="P5030">
        <v>52.362453147934303</v>
      </c>
      <c r="Q5030">
        <v>4.8642454844277703</v>
      </c>
      <c r="R5030" t="s">
        <v>45</v>
      </c>
      <c r="S5030">
        <v>165</v>
      </c>
      <c r="T5030">
        <v>118</v>
      </c>
      <c r="U5030">
        <v>22</v>
      </c>
      <c r="V5030">
        <v>0.65</v>
      </c>
      <c r="W5030">
        <v>339</v>
      </c>
      <c r="X5030">
        <v>5630</v>
      </c>
      <c r="Y5030">
        <v>3</v>
      </c>
      <c r="Z5030" t="s">
        <v>56</v>
      </c>
      <c r="AA5030" t="s">
        <v>57</v>
      </c>
      <c r="AB5030">
        <v>19470</v>
      </c>
      <c r="AC5030">
        <v>0.1</v>
      </c>
    </row>
    <row r="5031" spans="13:29" x14ac:dyDescent="0.35">
      <c r="M5031" t="s">
        <v>44</v>
      </c>
      <c r="N5031">
        <v>9586685</v>
      </c>
      <c r="O5031" t="s">
        <v>14</v>
      </c>
      <c r="P5031">
        <v>52.368964618789697</v>
      </c>
      <c r="Q5031">
        <v>4.8744322842630599</v>
      </c>
      <c r="R5031" t="s">
        <v>45</v>
      </c>
      <c r="S5031">
        <v>225</v>
      </c>
      <c r="T5031">
        <v>51</v>
      </c>
      <c r="U5031">
        <v>3</v>
      </c>
      <c r="V5031">
        <v>0.15</v>
      </c>
      <c r="W5031">
        <v>340</v>
      </c>
      <c r="X5031">
        <v>5834</v>
      </c>
      <c r="Y5031">
        <v>3</v>
      </c>
      <c r="Z5031" t="s">
        <v>56</v>
      </c>
      <c r="AA5031" t="s">
        <v>57</v>
      </c>
      <c r="AB5031">
        <v>11475</v>
      </c>
      <c r="AC5031">
        <v>0.1</v>
      </c>
    </row>
    <row r="5032" spans="13:29" x14ac:dyDescent="0.35">
      <c r="M5032" t="s">
        <v>44</v>
      </c>
      <c r="N5032">
        <v>9590560</v>
      </c>
      <c r="O5032" t="s">
        <v>14</v>
      </c>
      <c r="P5032">
        <v>52.370443808650101</v>
      </c>
      <c r="Q5032">
        <v>4.8522464749137004</v>
      </c>
      <c r="R5032" t="s">
        <v>45</v>
      </c>
      <c r="S5032">
        <v>125</v>
      </c>
      <c r="T5032">
        <v>8</v>
      </c>
      <c r="U5032">
        <v>10</v>
      </c>
      <c r="V5032">
        <v>0.28000000000000003</v>
      </c>
      <c r="W5032">
        <v>358</v>
      </c>
      <c r="X5032">
        <v>5839</v>
      </c>
      <c r="Y5032">
        <v>3</v>
      </c>
      <c r="Z5032" t="s">
        <v>56</v>
      </c>
      <c r="AA5032" t="s">
        <v>57</v>
      </c>
      <c r="AB5032">
        <v>1000</v>
      </c>
      <c r="AC5032">
        <v>0.1</v>
      </c>
    </row>
    <row r="5033" spans="13:29" x14ac:dyDescent="0.35">
      <c r="M5033" t="s">
        <v>44</v>
      </c>
      <c r="N5033">
        <v>9681458</v>
      </c>
      <c r="O5033" t="s">
        <v>14</v>
      </c>
      <c r="P5033">
        <v>52.369215267590199</v>
      </c>
      <c r="Q5033">
        <v>4.8661797600418399</v>
      </c>
      <c r="R5033" t="s">
        <v>45</v>
      </c>
      <c r="S5033">
        <v>140</v>
      </c>
      <c r="T5033">
        <v>21</v>
      </c>
      <c r="U5033">
        <v>14</v>
      </c>
      <c r="V5033">
        <v>0.6</v>
      </c>
      <c r="W5033">
        <v>226</v>
      </c>
      <c r="X5033">
        <v>5901</v>
      </c>
      <c r="Y5033">
        <v>3</v>
      </c>
      <c r="Z5033" t="s">
        <v>56</v>
      </c>
      <c r="AA5033" t="s">
        <v>57</v>
      </c>
      <c r="AB5033">
        <v>2940</v>
      </c>
      <c r="AC5033">
        <v>0.1</v>
      </c>
    </row>
    <row r="5034" spans="13:29" x14ac:dyDescent="0.35">
      <c r="M5034" t="s">
        <v>44</v>
      </c>
      <c r="N5034">
        <v>9799012</v>
      </c>
      <c r="O5034" t="s">
        <v>14</v>
      </c>
      <c r="P5034">
        <v>52.368712488739803</v>
      </c>
      <c r="Q5034">
        <v>4.8583757584042901</v>
      </c>
      <c r="R5034" t="s">
        <v>45</v>
      </c>
      <c r="S5034">
        <v>120</v>
      </c>
      <c r="T5034">
        <v>241</v>
      </c>
      <c r="U5034">
        <v>10</v>
      </c>
      <c r="V5034">
        <v>0.63</v>
      </c>
      <c r="W5034">
        <v>235</v>
      </c>
      <c r="X5034">
        <v>5971</v>
      </c>
      <c r="Y5034">
        <v>3</v>
      </c>
      <c r="Z5034" t="s">
        <v>56</v>
      </c>
      <c r="AA5034" t="s">
        <v>57</v>
      </c>
      <c r="AB5034">
        <v>28920</v>
      </c>
      <c r="AC5034">
        <v>0.1</v>
      </c>
    </row>
    <row r="5035" spans="13:29" x14ac:dyDescent="0.35">
      <c r="M5035" t="s">
        <v>44</v>
      </c>
      <c r="N5035">
        <v>9932298</v>
      </c>
      <c r="O5035" t="s">
        <v>14</v>
      </c>
      <c r="P5035">
        <v>52.362446954580399</v>
      </c>
      <c r="Q5035">
        <v>4.8506073604739601</v>
      </c>
      <c r="R5035" t="s">
        <v>45</v>
      </c>
      <c r="S5035">
        <v>180</v>
      </c>
      <c r="T5035">
        <v>353</v>
      </c>
      <c r="U5035">
        <v>34</v>
      </c>
      <c r="V5035">
        <v>0.98</v>
      </c>
      <c r="W5035">
        <v>119</v>
      </c>
      <c r="X5035">
        <v>6056</v>
      </c>
      <c r="Y5035">
        <v>3</v>
      </c>
      <c r="Z5035" t="s">
        <v>56</v>
      </c>
      <c r="AA5035" t="s">
        <v>57</v>
      </c>
      <c r="AB5035">
        <v>63540</v>
      </c>
      <c r="AC5035">
        <v>0.1</v>
      </c>
    </row>
    <row r="5036" spans="13:29" x14ac:dyDescent="0.35">
      <c r="M5036" t="s">
        <v>44</v>
      </c>
      <c r="N5036">
        <v>10055894</v>
      </c>
      <c r="O5036" t="s">
        <v>14</v>
      </c>
      <c r="P5036">
        <v>52.368228590564001</v>
      </c>
      <c r="Q5036">
        <v>4.8655816866906898</v>
      </c>
      <c r="R5036" t="s">
        <v>45</v>
      </c>
      <c r="S5036">
        <v>105</v>
      </c>
      <c r="T5036">
        <v>45</v>
      </c>
      <c r="U5036">
        <v>30</v>
      </c>
      <c r="V5036">
        <v>0.89</v>
      </c>
      <c r="W5036">
        <v>308</v>
      </c>
      <c r="X5036">
        <v>6151</v>
      </c>
      <c r="Y5036">
        <v>3</v>
      </c>
      <c r="Z5036" t="s">
        <v>56</v>
      </c>
      <c r="AA5036" t="s">
        <v>57</v>
      </c>
      <c r="AB5036">
        <v>4725</v>
      </c>
      <c r="AC5036">
        <v>0.1</v>
      </c>
    </row>
    <row r="5037" spans="13:29" x14ac:dyDescent="0.35">
      <c r="M5037" t="s">
        <v>44</v>
      </c>
      <c r="N5037">
        <v>10483384</v>
      </c>
      <c r="O5037" t="s">
        <v>14</v>
      </c>
      <c r="P5037">
        <v>52.364188784800902</v>
      </c>
      <c r="Q5037">
        <v>4.8590405048646801</v>
      </c>
      <c r="R5037" t="s">
        <v>45</v>
      </c>
      <c r="S5037">
        <v>190</v>
      </c>
      <c r="T5037">
        <v>363</v>
      </c>
      <c r="U5037">
        <v>33</v>
      </c>
      <c r="V5037">
        <v>1</v>
      </c>
      <c r="W5037">
        <v>18</v>
      </c>
      <c r="X5037">
        <v>6357</v>
      </c>
      <c r="Y5037">
        <v>3</v>
      </c>
      <c r="Z5037" t="s">
        <v>56</v>
      </c>
      <c r="AA5037" t="s">
        <v>57</v>
      </c>
      <c r="AB5037">
        <v>68970</v>
      </c>
      <c r="AC5037">
        <v>0.1</v>
      </c>
    </row>
    <row r="5038" spans="13:29" x14ac:dyDescent="0.35">
      <c r="M5038" t="s">
        <v>44</v>
      </c>
      <c r="N5038">
        <v>10741214</v>
      </c>
      <c r="O5038" t="s">
        <v>14</v>
      </c>
      <c r="P5038">
        <v>52.366977075414702</v>
      </c>
      <c r="Q5038">
        <v>4.8632105294891597</v>
      </c>
      <c r="R5038" t="s">
        <v>45</v>
      </c>
      <c r="S5038">
        <v>300</v>
      </c>
      <c r="T5038">
        <v>28</v>
      </c>
      <c r="U5038">
        <v>30</v>
      </c>
      <c r="V5038">
        <v>0.92</v>
      </c>
      <c r="W5038">
        <v>166</v>
      </c>
      <c r="X5038">
        <v>6474</v>
      </c>
      <c r="Y5038">
        <v>3</v>
      </c>
      <c r="Z5038" t="s">
        <v>56</v>
      </c>
      <c r="AA5038" t="s">
        <v>57</v>
      </c>
      <c r="AB5038">
        <v>8400</v>
      </c>
      <c r="AC5038">
        <v>0.1</v>
      </c>
    </row>
    <row r="5039" spans="13:29" x14ac:dyDescent="0.35">
      <c r="M5039" t="s">
        <v>44</v>
      </c>
      <c r="N5039">
        <v>10757166</v>
      </c>
      <c r="O5039" t="s">
        <v>14</v>
      </c>
      <c r="P5039">
        <v>52.373065404661702</v>
      </c>
      <c r="Q5039">
        <v>4.8616039602693304</v>
      </c>
      <c r="R5039" t="s">
        <v>45</v>
      </c>
      <c r="S5039">
        <v>129</v>
      </c>
      <c r="T5039">
        <v>274</v>
      </c>
      <c r="U5039">
        <v>14</v>
      </c>
      <c r="V5039">
        <v>0.43</v>
      </c>
      <c r="W5039">
        <v>89</v>
      </c>
      <c r="X5039">
        <v>6479</v>
      </c>
      <c r="Y5039">
        <v>3</v>
      </c>
      <c r="Z5039" t="s">
        <v>56</v>
      </c>
      <c r="AA5039" t="s">
        <v>57</v>
      </c>
      <c r="AB5039">
        <v>35346</v>
      </c>
      <c r="AC5039">
        <v>0.1</v>
      </c>
    </row>
    <row r="5040" spans="13:29" x14ac:dyDescent="0.35">
      <c r="M5040" t="s">
        <v>44</v>
      </c>
      <c r="N5040">
        <v>11156343</v>
      </c>
      <c r="O5040" t="s">
        <v>14</v>
      </c>
      <c r="P5040">
        <v>52.367980328249899</v>
      </c>
      <c r="Q5040">
        <v>4.8626117250573904</v>
      </c>
      <c r="R5040" t="s">
        <v>45</v>
      </c>
      <c r="S5040">
        <v>249</v>
      </c>
      <c r="T5040">
        <v>361</v>
      </c>
      <c r="U5040">
        <v>6</v>
      </c>
      <c r="V5040">
        <v>0.18</v>
      </c>
      <c r="W5040">
        <v>6</v>
      </c>
      <c r="X5040">
        <v>6642</v>
      </c>
      <c r="Y5040">
        <v>3</v>
      </c>
      <c r="Z5040" t="s">
        <v>56</v>
      </c>
      <c r="AA5040" t="s">
        <v>57</v>
      </c>
      <c r="AB5040">
        <v>89889</v>
      </c>
      <c r="AC5040">
        <v>0.1</v>
      </c>
    </row>
    <row r="5041" spans="13:29" x14ac:dyDescent="0.35">
      <c r="M5041" t="s">
        <v>44</v>
      </c>
      <c r="N5041">
        <v>11208217</v>
      </c>
      <c r="O5041" t="s">
        <v>14</v>
      </c>
      <c r="P5041">
        <v>52.365232882737303</v>
      </c>
      <c r="Q5041">
        <v>4.8698892885752896</v>
      </c>
      <c r="R5041" t="s">
        <v>45</v>
      </c>
      <c r="S5041">
        <v>99</v>
      </c>
      <c r="T5041">
        <v>361</v>
      </c>
      <c r="U5041">
        <v>33</v>
      </c>
      <c r="V5041">
        <v>1.01</v>
      </c>
      <c r="W5041">
        <v>8</v>
      </c>
      <c r="X5041">
        <v>6682</v>
      </c>
      <c r="Y5041">
        <v>3</v>
      </c>
      <c r="Z5041" t="s">
        <v>56</v>
      </c>
      <c r="AA5041" t="s">
        <v>57</v>
      </c>
      <c r="AB5041">
        <v>35739</v>
      </c>
      <c r="AC5041">
        <v>0.1</v>
      </c>
    </row>
    <row r="5042" spans="13:29" x14ac:dyDescent="0.35">
      <c r="M5042" t="s">
        <v>44</v>
      </c>
      <c r="N5042">
        <v>11537276</v>
      </c>
      <c r="O5042" t="s">
        <v>14</v>
      </c>
      <c r="P5042">
        <v>52.361016020949599</v>
      </c>
      <c r="Q5042">
        <v>4.8531981293382502</v>
      </c>
      <c r="R5042" t="s">
        <v>45</v>
      </c>
      <c r="S5042">
        <v>135</v>
      </c>
      <c r="T5042">
        <v>359</v>
      </c>
      <c r="U5042">
        <v>0</v>
      </c>
      <c r="W5042">
        <v>6</v>
      </c>
      <c r="X5042">
        <v>6842</v>
      </c>
      <c r="Y5042">
        <v>3</v>
      </c>
      <c r="Z5042" t="s">
        <v>56</v>
      </c>
      <c r="AA5042" t="s">
        <v>57</v>
      </c>
      <c r="AB5042">
        <v>48465</v>
      </c>
      <c r="AC5042">
        <v>0.1</v>
      </c>
    </row>
    <row r="5043" spans="13:29" x14ac:dyDescent="0.35">
      <c r="M5043" t="s">
        <v>44</v>
      </c>
      <c r="N5043">
        <v>11576834</v>
      </c>
      <c r="O5043" t="s">
        <v>14</v>
      </c>
      <c r="P5043">
        <v>52.360684154267297</v>
      </c>
      <c r="Q5043">
        <v>4.8639602627137002</v>
      </c>
      <c r="R5043" t="s">
        <v>45</v>
      </c>
      <c r="S5043">
        <v>90</v>
      </c>
      <c r="T5043">
        <v>355</v>
      </c>
      <c r="U5043">
        <v>8</v>
      </c>
      <c r="V5043">
        <v>0.32</v>
      </c>
      <c r="W5043">
        <v>52</v>
      </c>
      <c r="X5043">
        <v>6878</v>
      </c>
      <c r="Y5043">
        <v>3</v>
      </c>
      <c r="Z5043" t="s">
        <v>56</v>
      </c>
      <c r="AA5043" t="s">
        <v>57</v>
      </c>
      <c r="AB5043">
        <v>31950</v>
      </c>
      <c r="AC5043">
        <v>0.1</v>
      </c>
    </row>
    <row r="5044" spans="13:29" x14ac:dyDescent="0.35">
      <c r="M5044" t="s">
        <v>44</v>
      </c>
      <c r="N5044">
        <v>11630079</v>
      </c>
      <c r="O5044" t="s">
        <v>14</v>
      </c>
      <c r="P5044">
        <v>52.370757525340203</v>
      </c>
      <c r="Q5044">
        <v>4.8514163052960901</v>
      </c>
      <c r="R5044" t="s">
        <v>45</v>
      </c>
      <c r="S5044">
        <v>120</v>
      </c>
      <c r="T5044">
        <v>185</v>
      </c>
      <c r="U5044">
        <v>17</v>
      </c>
      <c r="V5044">
        <v>0.63</v>
      </c>
      <c r="W5044">
        <v>176</v>
      </c>
      <c r="X5044">
        <v>6929</v>
      </c>
      <c r="Y5044">
        <v>3</v>
      </c>
      <c r="Z5044" t="s">
        <v>56</v>
      </c>
      <c r="AA5044" t="s">
        <v>57</v>
      </c>
      <c r="AB5044">
        <v>22200</v>
      </c>
      <c r="AC5044">
        <v>0.1</v>
      </c>
    </row>
    <row r="5045" spans="13:29" x14ac:dyDescent="0.35">
      <c r="M5045" t="s">
        <v>44</v>
      </c>
      <c r="N5045">
        <v>11898816</v>
      </c>
      <c r="O5045" t="s">
        <v>14</v>
      </c>
      <c r="P5045">
        <v>52.361040150494397</v>
      </c>
      <c r="Q5045">
        <v>4.8504194576412996</v>
      </c>
      <c r="R5045" t="s">
        <v>45</v>
      </c>
      <c r="S5045">
        <v>93</v>
      </c>
      <c r="T5045">
        <v>303</v>
      </c>
      <c r="U5045">
        <v>23</v>
      </c>
      <c r="V5045">
        <v>0.77</v>
      </c>
      <c r="W5045">
        <v>7</v>
      </c>
      <c r="X5045">
        <v>7063</v>
      </c>
      <c r="Y5045">
        <v>3</v>
      </c>
      <c r="Z5045" t="s">
        <v>56</v>
      </c>
      <c r="AA5045" t="s">
        <v>57</v>
      </c>
      <c r="AB5045">
        <v>28179</v>
      </c>
      <c r="AC5045">
        <v>0.1</v>
      </c>
    </row>
    <row r="5046" spans="13:29" x14ac:dyDescent="0.35">
      <c r="M5046" t="s">
        <v>44</v>
      </c>
      <c r="N5046">
        <v>12105182</v>
      </c>
      <c r="O5046" t="s">
        <v>14</v>
      </c>
      <c r="P5046">
        <v>52.369120296533197</v>
      </c>
      <c r="Q5046">
        <v>4.8502325718570498</v>
      </c>
      <c r="R5046" t="s">
        <v>45</v>
      </c>
      <c r="S5046">
        <v>109</v>
      </c>
      <c r="T5046">
        <v>30</v>
      </c>
      <c r="U5046">
        <v>5</v>
      </c>
      <c r="V5046">
        <v>0.15</v>
      </c>
      <c r="W5046">
        <v>96</v>
      </c>
      <c r="X5046">
        <v>7163</v>
      </c>
      <c r="Y5046">
        <v>3</v>
      </c>
      <c r="Z5046" t="s">
        <v>56</v>
      </c>
      <c r="AA5046" t="s">
        <v>57</v>
      </c>
      <c r="AB5046">
        <v>3270</v>
      </c>
      <c r="AC5046">
        <v>0.1</v>
      </c>
    </row>
    <row r="5047" spans="13:29" x14ac:dyDescent="0.35">
      <c r="M5047" t="s">
        <v>44</v>
      </c>
      <c r="N5047">
        <v>12548730</v>
      </c>
      <c r="O5047" t="s">
        <v>14</v>
      </c>
      <c r="P5047">
        <v>52.3609310029657</v>
      </c>
      <c r="Q5047">
        <v>4.8550989535335498</v>
      </c>
      <c r="R5047" t="s">
        <v>45</v>
      </c>
      <c r="S5047">
        <v>125</v>
      </c>
      <c r="T5047">
        <v>360</v>
      </c>
      <c r="U5047">
        <v>15</v>
      </c>
      <c r="V5047">
        <v>0.48</v>
      </c>
      <c r="W5047">
        <v>140</v>
      </c>
      <c r="X5047">
        <v>7432</v>
      </c>
      <c r="Y5047">
        <v>3</v>
      </c>
      <c r="Z5047" t="s">
        <v>56</v>
      </c>
      <c r="AA5047" t="s">
        <v>57</v>
      </c>
      <c r="AB5047">
        <v>45000</v>
      </c>
      <c r="AC5047">
        <v>0.1</v>
      </c>
    </row>
    <row r="5048" spans="13:29" x14ac:dyDescent="0.35">
      <c r="M5048" t="s">
        <v>44</v>
      </c>
      <c r="N5048">
        <v>12744183</v>
      </c>
      <c r="O5048" t="s">
        <v>14</v>
      </c>
      <c r="P5048">
        <v>52.369513047704999</v>
      </c>
      <c r="Q5048">
        <v>4.8526416640929302</v>
      </c>
      <c r="R5048" t="s">
        <v>45</v>
      </c>
      <c r="S5048">
        <v>169</v>
      </c>
      <c r="T5048">
        <v>360</v>
      </c>
      <c r="U5048">
        <v>27</v>
      </c>
      <c r="V5048">
        <v>0.92</v>
      </c>
      <c r="W5048">
        <v>4</v>
      </c>
      <c r="X5048">
        <v>7541</v>
      </c>
      <c r="Y5048">
        <v>3</v>
      </c>
      <c r="Z5048" t="s">
        <v>56</v>
      </c>
      <c r="AA5048" t="s">
        <v>57</v>
      </c>
      <c r="AB5048">
        <v>60840</v>
      </c>
      <c r="AC5048">
        <v>0.1</v>
      </c>
    </row>
    <row r="5049" spans="13:29" x14ac:dyDescent="0.35">
      <c r="M5049" t="s">
        <v>44</v>
      </c>
      <c r="N5049">
        <v>12808277</v>
      </c>
      <c r="O5049" t="s">
        <v>14</v>
      </c>
      <c r="P5049">
        <v>52.370559197206802</v>
      </c>
      <c r="Q5049">
        <v>4.8641546150222199</v>
      </c>
      <c r="R5049" t="s">
        <v>45</v>
      </c>
      <c r="S5049">
        <v>250</v>
      </c>
      <c r="T5049">
        <v>364</v>
      </c>
      <c r="U5049">
        <v>10</v>
      </c>
      <c r="V5049">
        <v>0.34</v>
      </c>
      <c r="W5049">
        <v>7</v>
      </c>
      <c r="X5049">
        <v>7587</v>
      </c>
      <c r="Y5049">
        <v>3</v>
      </c>
      <c r="Z5049" t="s">
        <v>56</v>
      </c>
      <c r="AA5049" t="s">
        <v>57</v>
      </c>
      <c r="AB5049">
        <v>91000</v>
      </c>
      <c r="AC5049">
        <v>0.1</v>
      </c>
    </row>
    <row r="5050" spans="13:29" x14ac:dyDescent="0.35">
      <c r="M5050" t="s">
        <v>44</v>
      </c>
      <c r="N5050">
        <v>12882634</v>
      </c>
      <c r="O5050" t="s">
        <v>14</v>
      </c>
      <c r="P5050">
        <v>52.371624122231601</v>
      </c>
      <c r="Q5050">
        <v>4.8658201430196097</v>
      </c>
      <c r="R5050" t="s">
        <v>45</v>
      </c>
      <c r="S5050">
        <v>110</v>
      </c>
      <c r="T5050">
        <v>40</v>
      </c>
      <c r="U5050">
        <v>22</v>
      </c>
      <c r="V5050">
        <v>0.75</v>
      </c>
      <c r="W5050">
        <v>252</v>
      </c>
      <c r="X5050">
        <v>7646</v>
      </c>
      <c r="Y5050">
        <v>3</v>
      </c>
      <c r="Z5050" t="s">
        <v>56</v>
      </c>
      <c r="AA5050" t="s">
        <v>57</v>
      </c>
      <c r="AB5050">
        <v>4400</v>
      </c>
      <c r="AC5050">
        <v>0.1</v>
      </c>
    </row>
    <row r="5051" spans="13:29" x14ac:dyDescent="0.35">
      <c r="M5051" t="s">
        <v>44</v>
      </c>
      <c r="N5051">
        <v>12908289</v>
      </c>
      <c r="O5051" t="s">
        <v>14</v>
      </c>
      <c r="P5051">
        <v>52.3685707384072</v>
      </c>
      <c r="Q5051">
        <v>4.87258133002923</v>
      </c>
      <c r="R5051" t="s">
        <v>45</v>
      </c>
      <c r="S5051">
        <v>175</v>
      </c>
      <c r="T5051">
        <v>148</v>
      </c>
      <c r="U5051">
        <v>22</v>
      </c>
      <c r="V5051">
        <v>0.72</v>
      </c>
      <c r="W5051">
        <v>325</v>
      </c>
      <c r="X5051">
        <v>7664</v>
      </c>
      <c r="Y5051">
        <v>3</v>
      </c>
      <c r="Z5051" t="s">
        <v>56</v>
      </c>
      <c r="AA5051" t="s">
        <v>57</v>
      </c>
      <c r="AB5051">
        <v>25900</v>
      </c>
      <c r="AC5051">
        <v>0.1</v>
      </c>
    </row>
    <row r="5052" spans="13:29" x14ac:dyDescent="0.35">
      <c r="M5052" t="s">
        <v>44</v>
      </c>
      <c r="N5052">
        <v>13028724</v>
      </c>
      <c r="O5052" t="s">
        <v>14</v>
      </c>
      <c r="P5052">
        <v>52.367815128653099</v>
      </c>
      <c r="Q5052">
        <v>4.8672507621440602</v>
      </c>
      <c r="R5052" t="s">
        <v>45</v>
      </c>
      <c r="S5052">
        <v>70</v>
      </c>
      <c r="T5052">
        <v>358</v>
      </c>
      <c r="U5052">
        <v>57</v>
      </c>
      <c r="V5052">
        <v>1.89</v>
      </c>
      <c r="W5052">
        <v>3</v>
      </c>
      <c r="X5052">
        <v>7763</v>
      </c>
      <c r="Y5052">
        <v>3</v>
      </c>
      <c r="Z5052" t="s">
        <v>56</v>
      </c>
      <c r="AA5052" t="s">
        <v>57</v>
      </c>
      <c r="AB5052">
        <v>25060</v>
      </c>
      <c r="AC5052">
        <v>0.1</v>
      </c>
    </row>
    <row r="5053" spans="13:29" x14ac:dyDescent="0.35">
      <c r="M5053" t="s">
        <v>44</v>
      </c>
      <c r="N5053">
        <v>13043308</v>
      </c>
      <c r="O5053" t="s">
        <v>14</v>
      </c>
      <c r="P5053">
        <v>52.358930816746302</v>
      </c>
      <c r="Q5053">
        <v>4.8606047126244603</v>
      </c>
      <c r="R5053" t="s">
        <v>45</v>
      </c>
      <c r="S5053">
        <v>275</v>
      </c>
      <c r="T5053">
        <v>60</v>
      </c>
      <c r="U5053">
        <v>25</v>
      </c>
      <c r="V5053">
        <v>0.84</v>
      </c>
      <c r="W5053">
        <v>256</v>
      </c>
      <c r="X5053">
        <v>7777</v>
      </c>
      <c r="Y5053">
        <v>3</v>
      </c>
      <c r="Z5053" t="s">
        <v>56</v>
      </c>
      <c r="AA5053" t="s">
        <v>57</v>
      </c>
      <c r="AB5053">
        <v>16500</v>
      </c>
      <c r="AC5053">
        <v>0.1</v>
      </c>
    </row>
    <row r="5054" spans="13:29" x14ac:dyDescent="0.35">
      <c r="M5054" t="s">
        <v>44</v>
      </c>
      <c r="N5054">
        <v>13151981</v>
      </c>
      <c r="O5054" t="s">
        <v>14</v>
      </c>
      <c r="P5054">
        <v>52.362871181968998</v>
      </c>
      <c r="Q5054">
        <v>4.86328124641103</v>
      </c>
      <c r="R5054" t="s">
        <v>45</v>
      </c>
      <c r="S5054">
        <v>111</v>
      </c>
      <c r="T5054">
        <v>364</v>
      </c>
      <c r="U5054">
        <v>21</v>
      </c>
      <c r="V5054">
        <v>1.42</v>
      </c>
      <c r="W5054">
        <v>47</v>
      </c>
      <c r="X5054">
        <v>7891</v>
      </c>
      <c r="Y5054">
        <v>3</v>
      </c>
      <c r="Z5054" t="s">
        <v>56</v>
      </c>
      <c r="AA5054" t="s">
        <v>57</v>
      </c>
      <c r="AB5054">
        <v>40404</v>
      </c>
      <c r="AC5054">
        <v>0.1</v>
      </c>
    </row>
    <row r="5055" spans="13:29" x14ac:dyDescent="0.35">
      <c r="M5055" t="s">
        <v>44</v>
      </c>
      <c r="N5055">
        <v>13179196</v>
      </c>
      <c r="O5055" t="s">
        <v>14</v>
      </c>
      <c r="P5055">
        <v>52.367290253966502</v>
      </c>
      <c r="Q5055">
        <v>4.86865396866619</v>
      </c>
      <c r="R5055" t="s">
        <v>45</v>
      </c>
      <c r="S5055">
        <v>100</v>
      </c>
      <c r="T5055">
        <v>355</v>
      </c>
      <c r="U5055">
        <v>15</v>
      </c>
      <c r="V5055">
        <v>0.51</v>
      </c>
      <c r="W5055">
        <v>2</v>
      </c>
      <c r="X5055">
        <v>7922</v>
      </c>
      <c r="Y5055">
        <v>3</v>
      </c>
      <c r="Z5055" t="s">
        <v>56</v>
      </c>
      <c r="AA5055" t="s">
        <v>57</v>
      </c>
      <c r="AB5055">
        <v>35500</v>
      </c>
      <c r="AC5055">
        <v>0.1</v>
      </c>
    </row>
    <row r="5056" spans="13:29" x14ac:dyDescent="0.35">
      <c r="M5056" t="s">
        <v>44</v>
      </c>
      <c r="N5056">
        <v>13304336</v>
      </c>
      <c r="O5056" t="s">
        <v>14</v>
      </c>
      <c r="P5056">
        <v>52.3608826455837</v>
      </c>
      <c r="Q5056">
        <v>4.8655367191909598</v>
      </c>
      <c r="R5056" t="s">
        <v>45</v>
      </c>
      <c r="S5056">
        <v>130</v>
      </c>
      <c r="T5056">
        <v>348</v>
      </c>
      <c r="U5056">
        <v>14</v>
      </c>
      <c r="V5056">
        <v>0.47</v>
      </c>
      <c r="W5056">
        <v>85</v>
      </c>
      <c r="X5056">
        <v>8023</v>
      </c>
      <c r="Y5056">
        <v>3</v>
      </c>
      <c r="Z5056" t="s">
        <v>56</v>
      </c>
      <c r="AA5056" t="s">
        <v>57</v>
      </c>
      <c r="AB5056">
        <v>45240</v>
      </c>
      <c r="AC5056">
        <v>0.1</v>
      </c>
    </row>
    <row r="5057" spans="13:29" x14ac:dyDescent="0.35">
      <c r="M5057" t="s">
        <v>44</v>
      </c>
      <c r="N5057">
        <v>13312521</v>
      </c>
      <c r="O5057" t="s">
        <v>14</v>
      </c>
      <c r="P5057">
        <v>52.3629396067982</v>
      </c>
      <c r="Q5057">
        <v>4.8664573285850601</v>
      </c>
      <c r="R5057" t="s">
        <v>45</v>
      </c>
      <c r="S5057">
        <v>125</v>
      </c>
      <c r="T5057">
        <v>350</v>
      </c>
      <c r="U5057">
        <v>28</v>
      </c>
      <c r="V5057">
        <v>0.97</v>
      </c>
      <c r="W5057">
        <v>158</v>
      </c>
      <c r="X5057">
        <v>8038</v>
      </c>
      <c r="Y5057">
        <v>3</v>
      </c>
      <c r="Z5057" t="s">
        <v>56</v>
      </c>
      <c r="AA5057" t="s">
        <v>57</v>
      </c>
      <c r="AB5057">
        <v>43750</v>
      </c>
      <c r="AC5057">
        <v>0.1</v>
      </c>
    </row>
    <row r="5058" spans="13:29" x14ac:dyDescent="0.35">
      <c r="M5058" t="s">
        <v>44</v>
      </c>
      <c r="N5058">
        <v>13387899</v>
      </c>
      <c r="O5058" t="s">
        <v>14</v>
      </c>
      <c r="P5058">
        <v>52.365290217372603</v>
      </c>
      <c r="Q5058">
        <v>4.8777293607648602</v>
      </c>
      <c r="R5058" t="s">
        <v>45</v>
      </c>
      <c r="S5058">
        <v>190</v>
      </c>
      <c r="T5058">
        <v>350</v>
      </c>
      <c r="U5058">
        <v>6</v>
      </c>
      <c r="V5058">
        <v>0.21</v>
      </c>
      <c r="W5058">
        <v>7</v>
      </c>
      <c r="X5058">
        <v>8117</v>
      </c>
      <c r="Y5058">
        <v>3</v>
      </c>
      <c r="Z5058" t="s">
        <v>56</v>
      </c>
      <c r="AA5058" t="s">
        <v>57</v>
      </c>
      <c r="AB5058">
        <v>66500</v>
      </c>
      <c r="AC5058">
        <v>0.1</v>
      </c>
    </row>
    <row r="5059" spans="13:29" x14ac:dyDescent="0.35">
      <c r="M5059" t="s">
        <v>44</v>
      </c>
      <c r="N5059">
        <v>13468186</v>
      </c>
      <c r="O5059" t="s">
        <v>14</v>
      </c>
      <c r="P5059">
        <v>52.365797579505198</v>
      </c>
      <c r="Q5059">
        <v>4.8680332588484703</v>
      </c>
      <c r="R5059" t="s">
        <v>45</v>
      </c>
      <c r="S5059">
        <v>115</v>
      </c>
      <c r="T5059">
        <v>356</v>
      </c>
      <c r="U5059">
        <v>36</v>
      </c>
      <c r="V5059">
        <v>1.2</v>
      </c>
      <c r="W5059">
        <v>14</v>
      </c>
      <c r="X5059">
        <v>8202</v>
      </c>
      <c r="Y5059">
        <v>3</v>
      </c>
      <c r="Z5059" t="s">
        <v>56</v>
      </c>
      <c r="AA5059" t="s">
        <v>57</v>
      </c>
      <c r="AB5059">
        <v>40940</v>
      </c>
      <c r="AC5059">
        <v>0.1</v>
      </c>
    </row>
    <row r="5060" spans="13:29" x14ac:dyDescent="0.35">
      <c r="M5060" t="s">
        <v>44</v>
      </c>
      <c r="N5060">
        <v>13537254</v>
      </c>
      <c r="O5060" t="s">
        <v>14</v>
      </c>
      <c r="P5060">
        <v>52.361215896854702</v>
      </c>
      <c r="Q5060">
        <v>4.86389358544064</v>
      </c>
      <c r="R5060" t="s">
        <v>45</v>
      </c>
      <c r="S5060">
        <v>180</v>
      </c>
      <c r="T5060">
        <v>301</v>
      </c>
      <c r="U5060">
        <v>23</v>
      </c>
      <c r="V5060">
        <v>0.77</v>
      </c>
      <c r="W5060">
        <v>18</v>
      </c>
      <c r="X5060">
        <v>8276</v>
      </c>
      <c r="Y5060">
        <v>3</v>
      </c>
      <c r="Z5060" t="s">
        <v>56</v>
      </c>
      <c r="AA5060" t="s">
        <v>57</v>
      </c>
      <c r="AB5060">
        <v>54180</v>
      </c>
      <c r="AC5060">
        <v>0.1</v>
      </c>
    </row>
    <row r="5061" spans="13:29" x14ac:dyDescent="0.35">
      <c r="M5061" t="s">
        <v>44</v>
      </c>
      <c r="N5061">
        <v>13925585</v>
      </c>
      <c r="O5061" t="s">
        <v>14</v>
      </c>
      <c r="P5061">
        <v>52.369083460700303</v>
      </c>
      <c r="Q5061">
        <v>4.8521862595428802</v>
      </c>
      <c r="R5061" t="s">
        <v>45</v>
      </c>
      <c r="S5061">
        <v>79</v>
      </c>
      <c r="T5061">
        <v>334</v>
      </c>
      <c r="U5061">
        <v>48</v>
      </c>
      <c r="V5061">
        <v>1.66</v>
      </c>
      <c r="W5061">
        <v>53</v>
      </c>
      <c r="X5061">
        <v>8749</v>
      </c>
      <c r="Y5061">
        <v>3</v>
      </c>
      <c r="Z5061" t="s">
        <v>56</v>
      </c>
      <c r="AA5061" t="s">
        <v>57</v>
      </c>
      <c r="AB5061">
        <v>26386</v>
      </c>
      <c r="AC5061">
        <v>0.1</v>
      </c>
    </row>
    <row r="5062" spans="13:29" x14ac:dyDescent="0.35">
      <c r="M5062" t="s">
        <v>44</v>
      </c>
      <c r="N5062">
        <v>13956070</v>
      </c>
      <c r="O5062" t="s">
        <v>14</v>
      </c>
      <c r="P5062">
        <v>52.369789314691303</v>
      </c>
      <c r="Q5062">
        <v>4.8535062021878401</v>
      </c>
      <c r="R5062" t="s">
        <v>45</v>
      </c>
      <c r="S5062">
        <v>150</v>
      </c>
      <c r="T5062">
        <v>362</v>
      </c>
      <c r="U5062">
        <v>6</v>
      </c>
      <c r="V5062">
        <v>0.32</v>
      </c>
      <c r="W5062">
        <v>3</v>
      </c>
      <c r="X5062">
        <v>8797</v>
      </c>
      <c r="Y5062">
        <v>3</v>
      </c>
      <c r="Z5062" t="s">
        <v>56</v>
      </c>
      <c r="AA5062" t="s">
        <v>57</v>
      </c>
      <c r="AB5062">
        <v>54300</v>
      </c>
      <c r="AC5062">
        <v>0.1</v>
      </c>
    </row>
    <row r="5063" spans="13:29" x14ac:dyDescent="0.35">
      <c r="M5063" t="s">
        <v>44</v>
      </c>
      <c r="N5063">
        <v>14299321</v>
      </c>
      <c r="O5063" t="s">
        <v>14</v>
      </c>
      <c r="P5063">
        <v>52.362458943059899</v>
      </c>
      <c r="Q5063">
        <v>4.85333576439265</v>
      </c>
      <c r="R5063" t="s">
        <v>45</v>
      </c>
      <c r="S5063">
        <v>150</v>
      </c>
      <c r="T5063">
        <v>359</v>
      </c>
      <c r="U5063">
        <v>11</v>
      </c>
      <c r="V5063">
        <v>0.59</v>
      </c>
      <c r="W5063">
        <v>10</v>
      </c>
      <c r="X5063">
        <v>9169</v>
      </c>
      <c r="Y5063">
        <v>3</v>
      </c>
      <c r="Z5063" t="s">
        <v>56</v>
      </c>
      <c r="AA5063" t="s">
        <v>57</v>
      </c>
      <c r="AB5063">
        <v>53850</v>
      </c>
      <c r="AC5063">
        <v>0.1</v>
      </c>
    </row>
    <row r="5064" spans="13:29" x14ac:dyDescent="0.35">
      <c r="M5064" t="s">
        <v>44</v>
      </c>
      <c r="N5064">
        <v>14311358</v>
      </c>
      <c r="O5064" t="s">
        <v>14</v>
      </c>
      <c r="P5064">
        <v>52.361037205523203</v>
      </c>
      <c r="Q5064">
        <v>4.8751573155782104</v>
      </c>
      <c r="R5064" t="s">
        <v>45</v>
      </c>
      <c r="S5064">
        <v>149</v>
      </c>
      <c r="T5064">
        <v>358</v>
      </c>
      <c r="U5064">
        <v>8</v>
      </c>
      <c r="V5064">
        <v>0.28999999999999998</v>
      </c>
      <c r="W5064">
        <v>131</v>
      </c>
      <c r="X5064">
        <v>9180</v>
      </c>
      <c r="Y5064">
        <v>3</v>
      </c>
      <c r="Z5064" t="s">
        <v>56</v>
      </c>
      <c r="AA5064" t="s">
        <v>57</v>
      </c>
      <c r="AB5064">
        <v>53342</v>
      </c>
      <c r="AC5064">
        <v>0.1</v>
      </c>
    </row>
    <row r="5065" spans="13:29" x14ac:dyDescent="0.35">
      <c r="M5065" t="s">
        <v>44</v>
      </c>
      <c r="N5065">
        <v>14364518</v>
      </c>
      <c r="O5065" t="s">
        <v>14</v>
      </c>
      <c r="P5065">
        <v>52.366923678658303</v>
      </c>
      <c r="Q5065">
        <v>4.8763353927373903</v>
      </c>
      <c r="R5065" t="s">
        <v>45</v>
      </c>
      <c r="S5065">
        <v>172</v>
      </c>
      <c r="T5065">
        <v>108</v>
      </c>
      <c r="U5065">
        <v>51</v>
      </c>
      <c r="V5065">
        <v>1.83</v>
      </c>
      <c r="W5065">
        <v>221</v>
      </c>
      <c r="X5065">
        <v>9231</v>
      </c>
      <c r="Y5065">
        <v>3</v>
      </c>
      <c r="Z5065" t="s">
        <v>56</v>
      </c>
      <c r="AA5065" t="s">
        <v>57</v>
      </c>
      <c r="AB5065">
        <v>18576</v>
      </c>
      <c r="AC5065">
        <v>0.1</v>
      </c>
    </row>
    <row r="5066" spans="13:29" x14ac:dyDescent="0.35">
      <c r="M5066" t="s">
        <v>44</v>
      </c>
      <c r="N5066">
        <v>14533570</v>
      </c>
      <c r="O5066" t="s">
        <v>14</v>
      </c>
      <c r="P5066">
        <v>52.3621634398339</v>
      </c>
      <c r="Q5066">
        <v>4.8617286539327198</v>
      </c>
      <c r="R5066" t="s">
        <v>45</v>
      </c>
      <c r="S5066">
        <v>100</v>
      </c>
      <c r="T5066">
        <v>357</v>
      </c>
      <c r="U5066">
        <v>18</v>
      </c>
      <c r="V5066">
        <v>0.65</v>
      </c>
      <c r="W5066">
        <v>16</v>
      </c>
      <c r="X5066">
        <v>9334</v>
      </c>
      <c r="Y5066">
        <v>3</v>
      </c>
      <c r="Z5066" t="s">
        <v>56</v>
      </c>
      <c r="AA5066" t="s">
        <v>57</v>
      </c>
      <c r="AB5066">
        <v>35700</v>
      </c>
      <c r="AC5066">
        <v>0.1</v>
      </c>
    </row>
    <row r="5067" spans="13:29" x14ac:dyDescent="0.35">
      <c r="M5067" t="s">
        <v>44</v>
      </c>
      <c r="N5067">
        <v>14541639</v>
      </c>
      <c r="O5067" t="s">
        <v>14</v>
      </c>
      <c r="P5067">
        <v>52.3658531945972</v>
      </c>
      <c r="Q5067">
        <v>4.8774336403252603</v>
      </c>
      <c r="R5067" t="s">
        <v>45</v>
      </c>
      <c r="S5067">
        <v>188</v>
      </c>
      <c r="T5067">
        <v>354</v>
      </c>
      <c r="U5067">
        <v>26</v>
      </c>
      <c r="V5067">
        <v>0.95</v>
      </c>
      <c r="W5067">
        <v>158</v>
      </c>
      <c r="X5067">
        <v>9341</v>
      </c>
      <c r="Y5067">
        <v>3</v>
      </c>
      <c r="Z5067" t="s">
        <v>56</v>
      </c>
      <c r="AA5067" t="s">
        <v>57</v>
      </c>
      <c r="AB5067">
        <v>66552</v>
      </c>
      <c r="AC5067">
        <v>0.1</v>
      </c>
    </row>
    <row r="5068" spans="13:29" x14ac:dyDescent="0.35">
      <c r="M5068" t="s">
        <v>44</v>
      </c>
      <c r="N5068">
        <v>14743990</v>
      </c>
      <c r="O5068" t="s">
        <v>14</v>
      </c>
      <c r="P5068">
        <v>52.369519703056298</v>
      </c>
      <c r="Q5068">
        <v>4.8629760034805001</v>
      </c>
      <c r="R5068" t="s">
        <v>45</v>
      </c>
      <c r="S5068">
        <v>100</v>
      </c>
      <c r="T5068">
        <v>6</v>
      </c>
      <c r="U5068">
        <v>30</v>
      </c>
      <c r="V5068">
        <v>1.1000000000000001</v>
      </c>
      <c r="W5068">
        <v>333</v>
      </c>
      <c r="X5068">
        <v>9464</v>
      </c>
      <c r="Y5068">
        <v>3</v>
      </c>
      <c r="Z5068" t="s">
        <v>56</v>
      </c>
      <c r="AA5068" t="s">
        <v>57</v>
      </c>
      <c r="AB5068">
        <v>600</v>
      </c>
      <c r="AC5068">
        <v>0.1</v>
      </c>
    </row>
    <row r="5069" spans="13:29" x14ac:dyDescent="0.35">
      <c r="M5069" t="s">
        <v>44</v>
      </c>
      <c r="N5069">
        <v>14831696</v>
      </c>
      <c r="O5069" t="s">
        <v>14</v>
      </c>
      <c r="P5069">
        <v>52.361173049789201</v>
      </c>
      <c r="Q5069">
        <v>4.86675458173913</v>
      </c>
      <c r="R5069" t="s">
        <v>45</v>
      </c>
      <c r="S5069">
        <v>145</v>
      </c>
      <c r="T5069">
        <v>6</v>
      </c>
      <c r="U5069">
        <v>27</v>
      </c>
      <c r="V5069">
        <v>1.03</v>
      </c>
      <c r="W5069">
        <v>329</v>
      </c>
      <c r="X5069">
        <v>9521</v>
      </c>
      <c r="Y5069">
        <v>3</v>
      </c>
      <c r="Z5069" t="s">
        <v>56</v>
      </c>
      <c r="AA5069" t="s">
        <v>57</v>
      </c>
      <c r="AB5069">
        <v>870</v>
      </c>
      <c r="AC5069">
        <v>0.1</v>
      </c>
    </row>
    <row r="5070" spans="13:29" x14ac:dyDescent="0.35">
      <c r="M5070" t="s">
        <v>44</v>
      </c>
      <c r="N5070">
        <v>14869289</v>
      </c>
      <c r="O5070" t="s">
        <v>14</v>
      </c>
      <c r="P5070">
        <v>52.359855280576802</v>
      </c>
      <c r="Q5070">
        <v>4.85177772329821</v>
      </c>
      <c r="R5070" t="s">
        <v>45</v>
      </c>
      <c r="S5070">
        <v>130</v>
      </c>
      <c r="T5070">
        <v>221</v>
      </c>
      <c r="U5070">
        <v>23</v>
      </c>
      <c r="V5070">
        <v>1.03</v>
      </c>
      <c r="W5070">
        <v>128</v>
      </c>
      <c r="X5070">
        <v>9541</v>
      </c>
      <c r="Y5070">
        <v>3</v>
      </c>
      <c r="Z5070" t="s">
        <v>56</v>
      </c>
      <c r="AA5070" t="s">
        <v>57</v>
      </c>
      <c r="AB5070">
        <v>28730</v>
      </c>
      <c r="AC5070">
        <v>0.1</v>
      </c>
    </row>
    <row r="5071" spans="13:29" x14ac:dyDescent="0.35">
      <c r="M5071" t="s">
        <v>44</v>
      </c>
      <c r="N5071">
        <v>14961847</v>
      </c>
      <c r="O5071" t="s">
        <v>14</v>
      </c>
      <c r="P5071">
        <v>52.373741127683402</v>
      </c>
      <c r="Q5071">
        <v>4.8608172674996899</v>
      </c>
      <c r="R5071" t="s">
        <v>45</v>
      </c>
      <c r="S5071">
        <v>80</v>
      </c>
      <c r="T5071">
        <v>28</v>
      </c>
      <c r="U5071">
        <v>3</v>
      </c>
      <c r="V5071">
        <v>0.11</v>
      </c>
      <c r="W5071">
        <v>14</v>
      </c>
      <c r="X5071">
        <v>9601</v>
      </c>
      <c r="Y5071">
        <v>3</v>
      </c>
      <c r="Z5071" t="s">
        <v>56</v>
      </c>
      <c r="AA5071" t="s">
        <v>57</v>
      </c>
      <c r="AB5071">
        <v>2240</v>
      </c>
      <c r="AC5071">
        <v>0.1</v>
      </c>
    </row>
    <row r="5072" spans="13:29" x14ac:dyDescent="0.35">
      <c r="M5072" t="s">
        <v>44</v>
      </c>
      <c r="N5072">
        <v>15151248</v>
      </c>
      <c r="O5072" t="s">
        <v>14</v>
      </c>
      <c r="P5072">
        <v>52.3628971291797</v>
      </c>
      <c r="Q5072">
        <v>4.87945541112245</v>
      </c>
      <c r="R5072" t="s">
        <v>45</v>
      </c>
      <c r="S5072">
        <v>110</v>
      </c>
      <c r="T5072">
        <v>153</v>
      </c>
      <c r="U5072">
        <v>22</v>
      </c>
      <c r="V5072">
        <v>0.82</v>
      </c>
      <c r="W5072">
        <v>23</v>
      </c>
      <c r="X5072">
        <v>9717</v>
      </c>
      <c r="Y5072">
        <v>3</v>
      </c>
      <c r="Z5072" t="s">
        <v>56</v>
      </c>
      <c r="AA5072" t="s">
        <v>57</v>
      </c>
      <c r="AB5072">
        <v>16830</v>
      </c>
      <c r="AC5072">
        <v>0.1</v>
      </c>
    </row>
    <row r="5073" spans="13:29" x14ac:dyDescent="0.35">
      <c r="M5073" t="s">
        <v>44</v>
      </c>
      <c r="N5073">
        <v>15167502</v>
      </c>
      <c r="O5073" t="s">
        <v>14</v>
      </c>
      <c r="P5073">
        <v>52.366129861307797</v>
      </c>
      <c r="Q5073">
        <v>4.8757674423229904</v>
      </c>
      <c r="R5073" t="s">
        <v>45</v>
      </c>
      <c r="S5073">
        <v>189</v>
      </c>
      <c r="T5073">
        <v>317</v>
      </c>
      <c r="U5073">
        <v>23</v>
      </c>
      <c r="V5073">
        <v>0.89</v>
      </c>
      <c r="W5073">
        <v>7</v>
      </c>
      <c r="X5073">
        <v>9729</v>
      </c>
      <c r="Y5073">
        <v>3</v>
      </c>
      <c r="Z5073" t="s">
        <v>56</v>
      </c>
      <c r="AA5073" t="s">
        <v>57</v>
      </c>
      <c r="AB5073">
        <v>59913</v>
      </c>
      <c r="AC5073">
        <v>0.1</v>
      </c>
    </row>
    <row r="5074" spans="13:29" x14ac:dyDescent="0.35">
      <c r="M5074" t="s">
        <v>44</v>
      </c>
      <c r="N5074">
        <v>15831919</v>
      </c>
      <c r="O5074" t="s">
        <v>14</v>
      </c>
      <c r="P5074">
        <v>52.366918293926901</v>
      </c>
      <c r="Q5074">
        <v>4.85228832084454</v>
      </c>
      <c r="R5074" t="s">
        <v>45</v>
      </c>
      <c r="S5074">
        <v>169</v>
      </c>
      <c r="T5074">
        <v>360</v>
      </c>
      <c r="U5074">
        <v>12</v>
      </c>
      <c r="V5074">
        <v>0.96</v>
      </c>
      <c r="W5074">
        <v>63</v>
      </c>
      <c r="X5074">
        <v>10136</v>
      </c>
      <c r="Y5074">
        <v>3</v>
      </c>
      <c r="Z5074" t="s">
        <v>56</v>
      </c>
      <c r="AA5074" t="s">
        <v>57</v>
      </c>
      <c r="AB5074">
        <v>60840</v>
      </c>
      <c r="AC5074">
        <v>0.1</v>
      </c>
    </row>
    <row r="5075" spans="13:29" x14ac:dyDescent="0.35">
      <c r="M5075" t="s">
        <v>44</v>
      </c>
      <c r="N5075">
        <v>15871637</v>
      </c>
      <c r="O5075" t="s">
        <v>14</v>
      </c>
      <c r="P5075">
        <v>52.365367308011599</v>
      </c>
      <c r="Q5075">
        <v>4.8642228744167104</v>
      </c>
      <c r="R5075" t="s">
        <v>45</v>
      </c>
      <c r="S5075">
        <v>120</v>
      </c>
      <c r="T5075">
        <v>213</v>
      </c>
      <c r="U5075">
        <v>35</v>
      </c>
      <c r="V5075">
        <v>1.39</v>
      </c>
      <c r="W5075">
        <v>129</v>
      </c>
      <c r="X5075">
        <v>10162</v>
      </c>
      <c r="Y5075">
        <v>3</v>
      </c>
      <c r="Z5075" t="s">
        <v>56</v>
      </c>
      <c r="AA5075" t="s">
        <v>57</v>
      </c>
      <c r="AB5075">
        <v>25560</v>
      </c>
      <c r="AC5075">
        <v>0.1</v>
      </c>
    </row>
    <row r="5076" spans="13:29" x14ac:dyDescent="0.35">
      <c r="M5076" t="s">
        <v>44</v>
      </c>
      <c r="N5076">
        <v>15959684</v>
      </c>
      <c r="O5076" t="s">
        <v>14</v>
      </c>
      <c r="P5076">
        <v>52.361558195634998</v>
      </c>
      <c r="Q5076">
        <v>4.8783416154260504</v>
      </c>
      <c r="R5076" t="s">
        <v>45</v>
      </c>
      <c r="S5076">
        <v>250</v>
      </c>
      <c r="T5076">
        <v>273</v>
      </c>
      <c r="U5076">
        <v>18</v>
      </c>
      <c r="V5076">
        <v>0.78</v>
      </c>
      <c r="W5076">
        <v>74</v>
      </c>
      <c r="X5076">
        <v>10222</v>
      </c>
      <c r="Y5076">
        <v>3</v>
      </c>
      <c r="Z5076" t="s">
        <v>56</v>
      </c>
      <c r="AA5076" t="s">
        <v>57</v>
      </c>
      <c r="AB5076">
        <v>68250</v>
      </c>
      <c r="AC5076">
        <v>0.1</v>
      </c>
    </row>
    <row r="5077" spans="13:29" x14ac:dyDescent="0.35">
      <c r="M5077" t="s">
        <v>44</v>
      </c>
      <c r="N5077">
        <v>16127802</v>
      </c>
      <c r="O5077" t="s">
        <v>14</v>
      </c>
      <c r="P5077">
        <v>52.370269238735801</v>
      </c>
      <c r="Q5077">
        <v>4.8732061015902604</v>
      </c>
      <c r="R5077" t="s">
        <v>45</v>
      </c>
      <c r="S5077">
        <v>285</v>
      </c>
      <c r="T5077">
        <v>358</v>
      </c>
      <c r="U5077">
        <v>7</v>
      </c>
      <c r="V5077">
        <v>0.35</v>
      </c>
      <c r="W5077">
        <v>11</v>
      </c>
      <c r="X5077">
        <v>10335</v>
      </c>
      <c r="Y5077">
        <v>3</v>
      </c>
      <c r="Z5077" t="s">
        <v>56</v>
      </c>
      <c r="AA5077" t="s">
        <v>57</v>
      </c>
      <c r="AB5077">
        <v>102030</v>
      </c>
      <c r="AC5077">
        <v>0.1</v>
      </c>
    </row>
    <row r="5078" spans="13:29" x14ac:dyDescent="0.35">
      <c r="M5078" t="s">
        <v>44</v>
      </c>
      <c r="N5078">
        <v>16413162</v>
      </c>
      <c r="O5078" t="s">
        <v>14</v>
      </c>
      <c r="P5078">
        <v>52.365066832096197</v>
      </c>
      <c r="Q5078">
        <v>4.8649547673228</v>
      </c>
      <c r="R5078" t="s">
        <v>45</v>
      </c>
      <c r="S5078">
        <v>199</v>
      </c>
      <c r="T5078">
        <v>350</v>
      </c>
      <c r="U5078">
        <v>24</v>
      </c>
      <c r="V5078">
        <v>1.07</v>
      </c>
      <c r="W5078">
        <v>30</v>
      </c>
      <c r="X5078">
        <v>10577</v>
      </c>
      <c r="Y5078">
        <v>3</v>
      </c>
      <c r="Z5078" t="s">
        <v>56</v>
      </c>
      <c r="AA5078" t="s">
        <v>57</v>
      </c>
      <c r="AB5078">
        <v>69650</v>
      </c>
      <c r="AC5078">
        <v>0.1</v>
      </c>
    </row>
    <row r="5079" spans="13:29" x14ac:dyDescent="0.35">
      <c r="M5079" t="s">
        <v>44</v>
      </c>
      <c r="N5079">
        <v>16803045</v>
      </c>
      <c r="O5079" t="s">
        <v>14</v>
      </c>
      <c r="P5079">
        <v>52.368121814023397</v>
      </c>
      <c r="Q5079">
        <v>4.85292680676024</v>
      </c>
      <c r="R5079" t="s">
        <v>45</v>
      </c>
      <c r="S5079">
        <v>189</v>
      </c>
      <c r="T5079">
        <v>186</v>
      </c>
      <c r="U5079">
        <v>3</v>
      </c>
      <c r="V5079">
        <v>0.2</v>
      </c>
      <c r="W5079">
        <v>108</v>
      </c>
      <c r="X5079">
        <v>10824</v>
      </c>
      <c r="Y5079">
        <v>3</v>
      </c>
      <c r="Z5079" t="s">
        <v>56</v>
      </c>
      <c r="AA5079" t="s">
        <v>57</v>
      </c>
      <c r="AB5079">
        <v>35154</v>
      </c>
      <c r="AC5079">
        <v>0.1</v>
      </c>
    </row>
    <row r="5080" spans="13:29" x14ac:dyDescent="0.35">
      <c r="M5080" t="s">
        <v>44</v>
      </c>
      <c r="N5080">
        <v>16937918</v>
      </c>
      <c r="O5080" t="s">
        <v>14</v>
      </c>
      <c r="P5080">
        <v>52.3741758674335</v>
      </c>
      <c r="Q5080">
        <v>4.8613174753657198</v>
      </c>
      <c r="R5080" t="s">
        <v>45</v>
      </c>
      <c r="S5080">
        <v>175</v>
      </c>
      <c r="T5080">
        <v>363</v>
      </c>
      <c r="U5080">
        <v>20</v>
      </c>
      <c r="V5080">
        <v>0.9</v>
      </c>
      <c r="W5080">
        <v>2</v>
      </c>
      <c r="X5080">
        <v>10900</v>
      </c>
      <c r="Y5080">
        <v>3</v>
      </c>
      <c r="Z5080" t="s">
        <v>56</v>
      </c>
      <c r="AA5080" t="s">
        <v>57</v>
      </c>
      <c r="AB5080">
        <v>63525</v>
      </c>
      <c r="AC5080">
        <v>0.1</v>
      </c>
    </row>
    <row r="5081" spans="13:29" x14ac:dyDescent="0.35">
      <c r="M5081" t="s">
        <v>44</v>
      </c>
      <c r="N5081">
        <v>17012996</v>
      </c>
      <c r="O5081" t="s">
        <v>14</v>
      </c>
      <c r="P5081">
        <v>52.374077920560701</v>
      </c>
      <c r="Q5081">
        <v>4.8624531746472703</v>
      </c>
      <c r="R5081" t="s">
        <v>45</v>
      </c>
      <c r="S5081">
        <v>150</v>
      </c>
      <c r="T5081">
        <v>119</v>
      </c>
      <c r="U5081">
        <v>8</v>
      </c>
      <c r="V5081">
        <v>0.37</v>
      </c>
      <c r="W5081">
        <v>218</v>
      </c>
      <c r="X5081">
        <v>10940</v>
      </c>
      <c r="Y5081">
        <v>3</v>
      </c>
      <c r="Z5081" t="s">
        <v>56</v>
      </c>
      <c r="AA5081" t="s">
        <v>57</v>
      </c>
      <c r="AB5081">
        <v>17850</v>
      </c>
      <c r="AC5081">
        <v>0.1</v>
      </c>
    </row>
    <row r="5082" spans="13:29" x14ac:dyDescent="0.35">
      <c r="M5082" t="s">
        <v>44</v>
      </c>
      <c r="N5082">
        <v>17365584</v>
      </c>
      <c r="O5082" t="s">
        <v>14</v>
      </c>
      <c r="P5082">
        <v>52.366915671021303</v>
      </c>
      <c r="Q5082">
        <v>4.8643436370383801</v>
      </c>
      <c r="R5082" t="s">
        <v>45</v>
      </c>
      <c r="S5082">
        <v>120</v>
      </c>
      <c r="T5082">
        <v>333</v>
      </c>
      <c r="U5082">
        <v>11</v>
      </c>
      <c r="V5082">
        <v>0.52</v>
      </c>
      <c r="W5082">
        <v>33</v>
      </c>
      <c r="X5082">
        <v>11122</v>
      </c>
      <c r="Y5082">
        <v>3</v>
      </c>
      <c r="Z5082" t="s">
        <v>56</v>
      </c>
      <c r="AA5082" t="s">
        <v>57</v>
      </c>
      <c r="AB5082">
        <v>39960</v>
      </c>
      <c r="AC5082">
        <v>0.1</v>
      </c>
    </row>
    <row r="5083" spans="13:29" x14ac:dyDescent="0.35">
      <c r="M5083" t="s">
        <v>44</v>
      </c>
      <c r="N5083">
        <v>17522910</v>
      </c>
      <c r="O5083" t="s">
        <v>14</v>
      </c>
      <c r="P5083">
        <v>52.362109644854598</v>
      </c>
      <c r="Q5083">
        <v>4.8633664111157202</v>
      </c>
      <c r="R5083" t="s">
        <v>45</v>
      </c>
      <c r="S5083">
        <v>425</v>
      </c>
      <c r="T5083">
        <v>295</v>
      </c>
      <c r="U5083">
        <v>15</v>
      </c>
      <c r="V5083">
        <v>0.73</v>
      </c>
      <c r="W5083">
        <v>27</v>
      </c>
      <c r="X5083">
        <v>11227</v>
      </c>
      <c r="Y5083">
        <v>3</v>
      </c>
      <c r="Z5083" t="s">
        <v>56</v>
      </c>
      <c r="AA5083" t="s">
        <v>57</v>
      </c>
      <c r="AB5083">
        <v>125375</v>
      </c>
      <c r="AC5083">
        <v>0.1</v>
      </c>
    </row>
    <row r="5084" spans="13:29" x14ac:dyDescent="0.35">
      <c r="M5084" t="s">
        <v>44</v>
      </c>
      <c r="N5084">
        <v>17960575</v>
      </c>
      <c r="O5084" t="s">
        <v>14</v>
      </c>
      <c r="P5084">
        <v>52.3622191180946</v>
      </c>
      <c r="Q5084">
        <v>4.8707473248386801</v>
      </c>
      <c r="R5084" t="s">
        <v>45</v>
      </c>
      <c r="S5084">
        <v>376</v>
      </c>
      <c r="T5084">
        <v>317</v>
      </c>
      <c r="U5084">
        <v>4</v>
      </c>
      <c r="V5084">
        <v>0.2</v>
      </c>
      <c r="W5084">
        <v>58</v>
      </c>
      <c r="X5084">
        <v>11501</v>
      </c>
      <c r="Y5084">
        <v>3</v>
      </c>
      <c r="Z5084" t="s">
        <v>56</v>
      </c>
      <c r="AA5084" t="s">
        <v>57</v>
      </c>
      <c r="AB5084">
        <v>119192</v>
      </c>
      <c r="AC5084">
        <v>0.1</v>
      </c>
    </row>
    <row r="5085" spans="13:29" x14ac:dyDescent="0.35">
      <c r="M5085" t="s">
        <v>44</v>
      </c>
      <c r="N5085">
        <v>18047935</v>
      </c>
      <c r="O5085" t="s">
        <v>14</v>
      </c>
      <c r="P5085">
        <v>52.370829582903497</v>
      </c>
      <c r="Q5085">
        <v>4.8556961282607798</v>
      </c>
      <c r="R5085" t="s">
        <v>45</v>
      </c>
      <c r="S5085">
        <v>314</v>
      </c>
      <c r="T5085">
        <v>361</v>
      </c>
      <c r="U5085">
        <v>4</v>
      </c>
      <c r="V5085">
        <v>0.2</v>
      </c>
      <c r="W5085">
        <v>64</v>
      </c>
      <c r="X5085">
        <v>11571</v>
      </c>
      <c r="Y5085">
        <v>3</v>
      </c>
      <c r="Z5085" t="s">
        <v>56</v>
      </c>
      <c r="AA5085" t="s">
        <v>57</v>
      </c>
      <c r="AB5085">
        <v>113354</v>
      </c>
      <c r="AC5085">
        <v>0.1</v>
      </c>
    </row>
    <row r="5086" spans="13:29" x14ac:dyDescent="0.35">
      <c r="M5086" t="s">
        <v>44</v>
      </c>
      <c r="N5086">
        <v>18119225</v>
      </c>
      <c r="O5086" t="s">
        <v>14</v>
      </c>
      <c r="P5086">
        <v>52.371370616148702</v>
      </c>
      <c r="Q5086">
        <v>4.8478343774931201</v>
      </c>
      <c r="R5086" t="s">
        <v>45</v>
      </c>
      <c r="S5086">
        <v>140</v>
      </c>
      <c r="T5086">
        <v>352</v>
      </c>
      <c r="U5086">
        <v>1</v>
      </c>
      <c r="V5086">
        <v>0.09</v>
      </c>
      <c r="W5086">
        <v>31</v>
      </c>
      <c r="X5086">
        <v>11630</v>
      </c>
      <c r="Y5086">
        <v>3</v>
      </c>
      <c r="Z5086" t="s">
        <v>56</v>
      </c>
      <c r="AA5086" t="s">
        <v>57</v>
      </c>
      <c r="AB5086">
        <v>49280</v>
      </c>
      <c r="AC5086">
        <v>0.1</v>
      </c>
    </row>
    <row r="5087" spans="13:29" x14ac:dyDescent="0.35">
      <c r="M5087" t="s">
        <v>44</v>
      </c>
      <c r="N5087">
        <v>18151127</v>
      </c>
      <c r="O5087" t="s">
        <v>14</v>
      </c>
      <c r="P5087">
        <v>52.372156197949103</v>
      </c>
      <c r="Q5087">
        <v>4.8497333855461804</v>
      </c>
      <c r="R5087" t="s">
        <v>45</v>
      </c>
      <c r="S5087">
        <v>400</v>
      </c>
      <c r="T5087">
        <v>2</v>
      </c>
      <c r="U5087">
        <v>0</v>
      </c>
      <c r="W5087">
        <v>363</v>
      </c>
      <c r="X5087">
        <v>11664</v>
      </c>
      <c r="Y5087">
        <v>3</v>
      </c>
      <c r="Z5087" t="s">
        <v>56</v>
      </c>
      <c r="AA5087" t="s">
        <v>57</v>
      </c>
      <c r="AB5087">
        <v>800</v>
      </c>
      <c r="AC5087">
        <v>0.1</v>
      </c>
    </row>
    <row r="5088" spans="13:29" x14ac:dyDescent="0.35">
      <c r="M5088" t="s">
        <v>44</v>
      </c>
      <c r="N5088">
        <v>18266363</v>
      </c>
      <c r="O5088" t="s">
        <v>14</v>
      </c>
      <c r="P5088">
        <v>52.370806005451399</v>
      </c>
      <c r="Q5088">
        <v>4.85597612696745</v>
      </c>
      <c r="R5088" t="s">
        <v>45</v>
      </c>
      <c r="S5088">
        <v>135</v>
      </c>
      <c r="T5088">
        <v>360</v>
      </c>
      <c r="U5088">
        <v>9</v>
      </c>
      <c r="V5088">
        <v>0.48</v>
      </c>
      <c r="W5088">
        <v>53</v>
      </c>
      <c r="X5088">
        <v>11778</v>
      </c>
      <c r="Y5088">
        <v>3</v>
      </c>
      <c r="Z5088" t="s">
        <v>56</v>
      </c>
      <c r="AA5088" t="s">
        <v>57</v>
      </c>
      <c r="AB5088">
        <v>48600</v>
      </c>
      <c r="AC5088">
        <v>0.1</v>
      </c>
    </row>
    <row r="5089" spans="13:29" x14ac:dyDescent="0.35">
      <c r="M5089" t="s">
        <v>44</v>
      </c>
      <c r="N5089">
        <v>18279105</v>
      </c>
      <c r="O5089" t="s">
        <v>14</v>
      </c>
      <c r="P5089">
        <v>52.361016626232498</v>
      </c>
      <c r="Q5089">
        <v>4.8519531111556997</v>
      </c>
      <c r="R5089" t="s">
        <v>45</v>
      </c>
      <c r="S5089">
        <v>129</v>
      </c>
      <c r="T5089">
        <v>363</v>
      </c>
      <c r="U5089">
        <v>8</v>
      </c>
      <c r="V5089">
        <v>0.43</v>
      </c>
      <c r="W5089">
        <v>15</v>
      </c>
      <c r="X5089">
        <v>11795</v>
      </c>
      <c r="Y5089">
        <v>3</v>
      </c>
      <c r="Z5089" t="s">
        <v>56</v>
      </c>
      <c r="AA5089" t="s">
        <v>57</v>
      </c>
      <c r="AB5089">
        <v>46827</v>
      </c>
      <c r="AC5089">
        <v>0.1</v>
      </c>
    </row>
    <row r="5090" spans="13:29" x14ac:dyDescent="0.35">
      <c r="M5090" t="s">
        <v>44</v>
      </c>
      <c r="N5090">
        <v>18369673</v>
      </c>
      <c r="O5090" t="s">
        <v>14</v>
      </c>
      <c r="P5090">
        <v>52.362024476882802</v>
      </c>
      <c r="Q5090">
        <v>4.8522754917125797</v>
      </c>
      <c r="R5090" t="s">
        <v>45</v>
      </c>
      <c r="S5090">
        <v>165</v>
      </c>
      <c r="T5090">
        <v>207</v>
      </c>
      <c r="U5090">
        <v>2</v>
      </c>
      <c r="V5090">
        <v>0.11</v>
      </c>
      <c r="W5090">
        <v>15</v>
      </c>
      <c r="X5090">
        <v>11882</v>
      </c>
      <c r="Y5090">
        <v>3</v>
      </c>
      <c r="Z5090" t="s">
        <v>56</v>
      </c>
      <c r="AA5090" t="s">
        <v>57</v>
      </c>
      <c r="AB5090">
        <v>34155</v>
      </c>
      <c r="AC5090">
        <v>0.1</v>
      </c>
    </row>
    <row r="5091" spans="13:29" x14ac:dyDescent="0.35">
      <c r="M5091" t="s">
        <v>44</v>
      </c>
      <c r="N5091">
        <v>19015954</v>
      </c>
      <c r="O5091" t="s">
        <v>14</v>
      </c>
      <c r="P5091">
        <v>52.362706646568</v>
      </c>
      <c r="Q5091">
        <v>4.8741068310742497</v>
      </c>
      <c r="R5091" t="s">
        <v>45</v>
      </c>
      <c r="S5091">
        <v>189</v>
      </c>
      <c r="T5091">
        <v>285</v>
      </c>
      <c r="U5091">
        <v>8</v>
      </c>
      <c r="V5091">
        <v>0.54</v>
      </c>
      <c r="W5091">
        <v>6</v>
      </c>
      <c r="X5091">
        <v>12428</v>
      </c>
      <c r="Y5091">
        <v>3</v>
      </c>
      <c r="Z5091" t="s">
        <v>56</v>
      </c>
      <c r="AA5091" t="s">
        <v>57</v>
      </c>
      <c r="AB5091">
        <v>53865</v>
      </c>
      <c r="AC5091">
        <v>0.1</v>
      </c>
    </row>
    <row r="5092" spans="13:29" x14ac:dyDescent="0.35">
      <c r="M5092" t="s">
        <v>44</v>
      </c>
      <c r="N5092">
        <v>19032990</v>
      </c>
      <c r="O5092" t="s">
        <v>14</v>
      </c>
      <c r="P5092">
        <v>52.367281446148503</v>
      </c>
      <c r="Q5092">
        <v>4.8607191930185003</v>
      </c>
      <c r="R5092" t="s">
        <v>45</v>
      </c>
      <c r="S5092">
        <v>300</v>
      </c>
      <c r="T5092">
        <v>275</v>
      </c>
      <c r="U5092">
        <v>15</v>
      </c>
      <c r="V5092">
        <v>0.86</v>
      </c>
      <c r="W5092">
        <v>1</v>
      </c>
      <c r="X5092">
        <v>12442</v>
      </c>
      <c r="Y5092">
        <v>3</v>
      </c>
      <c r="Z5092" t="s">
        <v>56</v>
      </c>
      <c r="AA5092" t="s">
        <v>57</v>
      </c>
      <c r="AB5092">
        <v>82500</v>
      </c>
      <c r="AC5092">
        <v>0.1</v>
      </c>
    </row>
    <row r="5093" spans="13:29" x14ac:dyDescent="0.35">
      <c r="M5093" t="s">
        <v>44</v>
      </c>
      <c r="N5093">
        <v>19138700</v>
      </c>
      <c r="O5093" t="s">
        <v>14</v>
      </c>
      <c r="P5093">
        <v>52.373283596186099</v>
      </c>
      <c r="Q5093">
        <v>4.8625253502132102</v>
      </c>
      <c r="R5093" t="s">
        <v>45</v>
      </c>
      <c r="S5093">
        <v>120</v>
      </c>
      <c r="T5093">
        <v>357</v>
      </c>
      <c r="U5093">
        <v>7</v>
      </c>
      <c r="V5093">
        <v>0.41</v>
      </c>
      <c r="W5093">
        <v>20</v>
      </c>
      <c r="X5093">
        <v>12527</v>
      </c>
      <c r="Y5093">
        <v>3</v>
      </c>
      <c r="Z5093" t="s">
        <v>56</v>
      </c>
      <c r="AA5093" t="s">
        <v>57</v>
      </c>
      <c r="AB5093">
        <v>42840</v>
      </c>
      <c r="AC5093">
        <v>0.1</v>
      </c>
    </row>
    <row r="5094" spans="13:29" x14ac:dyDescent="0.35">
      <c r="M5094" t="s">
        <v>44</v>
      </c>
      <c r="N5094">
        <v>19141385</v>
      </c>
      <c r="O5094" t="s">
        <v>14</v>
      </c>
      <c r="P5094">
        <v>52.370456737441103</v>
      </c>
      <c r="Q5094">
        <v>4.85976660153763</v>
      </c>
      <c r="R5094" t="s">
        <v>45</v>
      </c>
      <c r="S5094">
        <v>179</v>
      </c>
      <c r="T5094">
        <v>20</v>
      </c>
      <c r="U5094">
        <v>16</v>
      </c>
      <c r="V5094">
        <v>0.9</v>
      </c>
      <c r="W5094">
        <v>359</v>
      </c>
      <c r="X5094">
        <v>12528</v>
      </c>
      <c r="Y5094">
        <v>3</v>
      </c>
      <c r="Z5094" t="s">
        <v>56</v>
      </c>
      <c r="AA5094" t="s">
        <v>57</v>
      </c>
      <c r="AB5094">
        <v>3580</v>
      </c>
      <c r="AC5094">
        <v>0.1</v>
      </c>
    </row>
    <row r="5095" spans="13:29" x14ac:dyDescent="0.35">
      <c r="M5095" t="s">
        <v>44</v>
      </c>
      <c r="N5095">
        <v>19190181</v>
      </c>
      <c r="O5095" t="s">
        <v>14</v>
      </c>
      <c r="P5095">
        <v>52.367984005482498</v>
      </c>
      <c r="Q5095">
        <v>4.8621796532422303</v>
      </c>
      <c r="R5095" t="s">
        <v>45</v>
      </c>
      <c r="S5095">
        <v>80</v>
      </c>
      <c r="T5095">
        <v>338</v>
      </c>
      <c r="U5095">
        <v>8</v>
      </c>
      <c r="V5095">
        <v>0.46</v>
      </c>
      <c r="W5095">
        <v>7</v>
      </c>
      <c r="X5095">
        <v>12574</v>
      </c>
      <c r="Y5095">
        <v>3</v>
      </c>
      <c r="Z5095" t="s">
        <v>56</v>
      </c>
      <c r="AA5095" t="s">
        <v>57</v>
      </c>
      <c r="AB5095">
        <v>27040</v>
      </c>
      <c r="AC5095">
        <v>0.1</v>
      </c>
    </row>
    <row r="5096" spans="13:29" x14ac:dyDescent="0.35">
      <c r="M5096" t="s">
        <v>44</v>
      </c>
      <c r="N5096">
        <v>19540670</v>
      </c>
      <c r="O5096" t="s">
        <v>14</v>
      </c>
      <c r="P5096">
        <v>52.361853084873196</v>
      </c>
      <c r="Q5096">
        <v>4.8696316891818903</v>
      </c>
      <c r="R5096" t="s">
        <v>45</v>
      </c>
      <c r="S5096">
        <v>450</v>
      </c>
      <c r="T5096">
        <v>348</v>
      </c>
      <c r="U5096">
        <v>27</v>
      </c>
      <c r="V5096">
        <v>1.64</v>
      </c>
      <c r="W5096">
        <v>58</v>
      </c>
      <c r="X5096">
        <v>12875</v>
      </c>
      <c r="Y5096">
        <v>3</v>
      </c>
      <c r="Z5096" t="s">
        <v>56</v>
      </c>
      <c r="AA5096" t="s">
        <v>57</v>
      </c>
      <c r="AB5096">
        <v>156600</v>
      </c>
      <c r="AC5096">
        <v>0.1</v>
      </c>
    </row>
    <row r="5097" spans="13:29" x14ac:dyDescent="0.35">
      <c r="M5097" t="s">
        <v>44</v>
      </c>
      <c r="N5097">
        <v>19904944</v>
      </c>
      <c r="O5097" t="s">
        <v>14</v>
      </c>
      <c r="P5097">
        <v>52.366138462465102</v>
      </c>
      <c r="Q5097">
        <v>4.8769658030950804</v>
      </c>
      <c r="R5097" t="s">
        <v>45</v>
      </c>
      <c r="S5097">
        <v>500</v>
      </c>
      <c r="T5097">
        <v>338</v>
      </c>
      <c r="U5097">
        <v>20</v>
      </c>
      <c r="V5097">
        <v>1.3</v>
      </c>
      <c r="W5097">
        <v>88</v>
      </c>
      <c r="X5097">
        <v>13254</v>
      </c>
      <c r="Y5097">
        <v>3</v>
      </c>
      <c r="Z5097" t="s">
        <v>56</v>
      </c>
      <c r="AA5097" t="s">
        <v>57</v>
      </c>
      <c r="AB5097">
        <v>169000</v>
      </c>
      <c r="AC5097">
        <v>0.1</v>
      </c>
    </row>
    <row r="5098" spans="13:29" x14ac:dyDescent="0.35">
      <c r="M5098" t="s">
        <v>44</v>
      </c>
      <c r="N5098">
        <v>19960186</v>
      </c>
      <c r="O5098" t="s">
        <v>14</v>
      </c>
      <c r="P5098">
        <v>52.358577979182897</v>
      </c>
      <c r="Q5098">
        <v>4.8599894318171604</v>
      </c>
      <c r="R5098" t="s">
        <v>45</v>
      </c>
      <c r="S5098">
        <v>200</v>
      </c>
      <c r="T5098">
        <v>316</v>
      </c>
      <c r="U5098">
        <v>25</v>
      </c>
      <c r="V5098">
        <v>1.58</v>
      </c>
      <c r="W5098">
        <v>3</v>
      </c>
      <c r="X5098">
        <v>13332</v>
      </c>
      <c r="Y5098">
        <v>3</v>
      </c>
      <c r="Z5098" t="s">
        <v>56</v>
      </c>
      <c r="AA5098" t="s">
        <v>57</v>
      </c>
      <c r="AB5098">
        <v>63200</v>
      </c>
      <c r="AC5098">
        <v>0.1</v>
      </c>
    </row>
    <row r="5099" spans="13:29" x14ac:dyDescent="0.35">
      <c r="M5099" t="s">
        <v>44</v>
      </c>
      <c r="N5099">
        <v>19996091</v>
      </c>
      <c r="O5099" t="s">
        <v>14</v>
      </c>
      <c r="P5099">
        <v>52.369398453231199</v>
      </c>
      <c r="Q5099">
        <v>4.8651522996987397</v>
      </c>
      <c r="R5099" t="s">
        <v>45</v>
      </c>
      <c r="S5099">
        <v>200</v>
      </c>
      <c r="T5099">
        <v>360</v>
      </c>
      <c r="U5099">
        <v>7</v>
      </c>
      <c r="V5099">
        <v>0.45</v>
      </c>
      <c r="W5099">
        <v>2</v>
      </c>
      <c r="X5099">
        <v>13367</v>
      </c>
      <c r="Y5099">
        <v>3</v>
      </c>
      <c r="Z5099" t="s">
        <v>56</v>
      </c>
      <c r="AA5099" t="s">
        <v>57</v>
      </c>
      <c r="AB5099">
        <v>72000</v>
      </c>
      <c r="AC5099">
        <v>0.1</v>
      </c>
    </row>
    <row r="5100" spans="13:29" x14ac:dyDescent="0.35">
      <c r="M5100" t="s">
        <v>44</v>
      </c>
      <c r="N5100">
        <v>20006286</v>
      </c>
      <c r="O5100" t="s">
        <v>14</v>
      </c>
      <c r="P5100">
        <v>52.372155891464097</v>
      </c>
      <c r="Q5100">
        <v>4.8490342400247499</v>
      </c>
      <c r="R5100" t="s">
        <v>45</v>
      </c>
      <c r="S5100">
        <v>229</v>
      </c>
      <c r="T5100">
        <v>359</v>
      </c>
      <c r="U5100">
        <v>2</v>
      </c>
      <c r="V5100">
        <v>0.13</v>
      </c>
      <c r="W5100">
        <v>8</v>
      </c>
      <c r="X5100">
        <v>13374</v>
      </c>
      <c r="Y5100">
        <v>3</v>
      </c>
      <c r="Z5100" t="s">
        <v>56</v>
      </c>
      <c r="AA5100" t="s">
        <v>57</v>
      </c>
      <c r="AB5100">
        <v>82211</v>
      </c>
      <c r="AC5100">
        <v>0.1</v>
      </c>
    </row>
    <row r="5101" spans="13:29" x14ac:dyDescent="0.35">
      <c r="M5101" t="s">
        <v>44</v>
      </c>
      <c r="N5101">
        <v>20072512</v>
      </c>
      <c r="O5101" t="s">
        <v>14</v>
      </c>
      <c r="P5101">
        <v>52.373794928035302</v>
      </c>
      <c r="Q5101">
        <v>4.86542515898911</v>
      </c>
      <c r="R5101" t="s">
        <v>45</v>
      </c>
      <c r="S5101">
        <v>195</v>
      </c>
      <c r="T5101">
        <v>291</v>
      </c>
      <c r="U5101">
        <v>18</v>
      </c>
      <c r="V5101">
        <v>1.23</v>
      </c>
      <c r="W5101">
        <v>95</v>
      </c>
      <c r="X5101">
        <v>13448</v>
      </c>
      <c r="Y5101">
        <v>3</v>
      </c>
      <c r="Z5101" t="s">
        <v>56</v>
      </c>
      <c r="AA5101" t="s">
        <v>57</v>
      </c>
      <c r="AB5101">
        <v>56745</v>
      </c>
      <c r="AC5101">
        <v>0.1</v>
      </c>
    </row>
    <row r="5102" spans="13:29" x14ac:dyDescent="0.35">
      <c r="M5102" t="s">
        <v>44</v>
      </c>
      <c r="N5102">
        <v>20186480</v>
      </c>
      <c r="O5102" t="s">
        <v>14</v>
      </c>
      <c r="P5102">
        <v>52.368453482593601</v>
      </c>
      <c r="Q5102">
        <v>4.86835824172997</v>
      </c>
      <c r="R5102" t="s">
        <v>45</v>
      </c>
      <c r="S5102">
        <v>120</v>
      </c>
      <c r="T5102">
        <v>349</v>
      </c>
      <c r="U5102">
        <v>76</v>
      </c>
      <c r="V5102">
        <v>4.6900000000000004</v>
      </c>
      <c r="W5102">
        <v>34</v>
      </c>
      <c r="X5102">
        <v>13548</v>
      </c>
      <c r="Y5102">
        <v>3</v>
      </c>
      <c r="Z5102" t="s">
        <v>56</v>
      </c>
      <c r="AA5102" t="s">
        <v>57</v>
      </c>
      <c r="AB5102">
        <v>41880</v>
      </c>
      <c r="AC5102">
        <v>0.1</v>
      </c>
    </row>
    <row r="5103" spans="13:29" x14ac:dyDescent="0.35">
      <c r="M5103" t="s">
        <v>44</v>
      </c>
      <c r="N5103">
        <v>20226379</v>
      </c>
      <c r="O5103" t="s">
        <v>14</v>
      </c>
      <c r="P5103">
        <v>52.367394640072</v>
      </c>
      <c r="Q5103">
        <v>4.8600594762940297</v>
      </c>
      <c r="R5103" t="s">
        <v>45</v>
      </c>
      <c r="S5103">
        <v>349</v>
      </c>
      <c r="T5103">
        <v>287</v>
      </c>
      <c r="U5103">
        <v>14</v>
      </c>
      <c r="V5103">
        <v>0.94</v>
      </c>
      <c r="W5103">
        <v>27</v>
      </c>
      <c r="X5103">
        <v>13590</v>
      </c>
      <c r="Y5103">
        <v>3</v>
      </c>
      <c r="Z5103" t="s">
        <v>56</v>
      </c>
      <c r="AA5103" t="s">
        <v>57</v>
      </c>
      <c r="AB5103">
        <v>100163</v>
      </c>
      <c r="AC5103">
        <v>0.1</v>
      </c>
    </row>
    <row r="5104" spans="13:29" x14ac:dyDescent="0.35">
      <c r="M5104" t="s">
        <v>44</v>
      </c>
      <c r="N5104">
        <v>20247071</v>
      </c>
      <c r="O5104" t="s">
        <v>14</v>
      </c>
      <c r="P5104">
        <v>52.371246832732702</v>
      </c>
      <c r="Q5104">
        <v>4.8551005435130499</v>
      </c>
      <c r="R5104" t="s">
        <v>45</v>
      </c>
      <c r="S5104">
        <v>220</v>
      </c>
      <c r="T5104">
        <v>272</v>
      </c>
      <c r="U5104">
        <v>8</v>
      </c>
      <c r="V5104">
        <v>0.54</v>
      </c>
      <c r="W5104">
        <v>78</v>
      </c>
      <c r="X5104">
        <v>13606</v>
      </c>
      <c r="Y5104">
        <v>3</v>
      </c>
      <c r="Z5104" t="s">
        <v>56</v>
      </c>
      <c r="AA5104" t="s">
        <v>57</v>
      </c>
      <c r="AB5104">
        <v>59840</v>
      </c>
      <c r="AC5104">
        <v>0.1</v>
      </c>
    </row>
    <row r="5105" spans="13:29" x14ac:dyDescent="0.35">
      <c r="M5105" t="s">
        <v>44</v>
      </c>
      <c r="N5105">
        <v>20321345</v>
      </c>
      <c r="O5105" t="s">
        <v>14</v>
      </c>
      <c r="P5105">
        <v>52.368952534731697</v>
      </c>
      <c r="Q5105">
        <v>4.8577668534475702</v>
      </c>
      <c r="R5105" t="s">
        <v>45</v>
      </c>
      <c r="S5105">
        <v>99</v>
      </c>
      <c r="T5105">
        <v>338</v>
      </c>
      <c r="U5105">
        <v>39</v>
      </c>
      <c r="V5105">
        <v>2.4300000000000002</v>
      </c>
      <c r="W5105">
        <v>22</v>
      </c>
      <c r="X5105">
        <v>13667</v>
      </c>
      <c r="Y5105">
        <v>3</v>
      </c>
      <c r="Z5105" t="s">
        <v>56</v>
      </c>
      <c r="AA5105" t="s">
        <v>57</v>
      </c>
      <c r="AB5105">
        <v>33462</v>
      </c>
      <c r="AC5105">
        <v>0.1</v>
      </c>
    </row>
    <row r="5106" spans="13:29" x14ac:dyDescent="0.35">
      <c r="M5106" t="s">
        <v>44</v>
      </c>
      <c r="N5106">
        <v>20703653</v>
      </c>
      <c r="O5106" t="s">
        <v>14</v>
      </c>
      <c r="P5106">
        <v>52.365196463396401</v>
      </c>
      <c r="Q5106">
        <v>4.8787583037746796</v>
      </c>
      <c r="R5106" t="s">
        <v>45</v>
      </c>
      <c r="S5106">
        <v>100</v>
      </c>
      <c r="T5106">
        <v>338</v>
      </c>
      <c r="U5106">
        <v>6</v>
      </c>
      <c r="V5106">
        <v>0.45</v>
      </c>
      <c r="W5106">
        <v>358</v>
      </c>
      <c r="X5106">
        <v>13917</v>
      </c>
      <c r="Y5106">
        <v>3</v>
      </c>
      <c r="Z5106" t="s">
        <v>56</v>
      </c>
      <c r="AA5106" t="s">
        <v>57</v>
      </c>
      <c r="AB5106">
        <v>33800</v>
      </c>
      <c r="AC5106">
        <v>0.1</v>
      </c>
    </row>
    <row r="5107" spans="13:29" x14ac:dyDescent="0.35">
      <c r="M5107" t="s">
        <v>44</v>
      </c>
      <c r="N5107">
        <v>20772217</v>
      </c>
      <c r="O5107" t="s">
        <v>14</v>
      </c>
      <c r="P5107">
        <v>52.363203726443999</v>
      </c>
      <c r="Q5107">
        <v>4.8732959372279598</v>
      </c>
      <c r="R5107" t="s">
        <v>45</v>
      </c>
      <c r="S5107">
        <v>125</v>
      </c>
      <c r="T5107">
        <v>364</v>
      </c>
      <c r="U5107">
        <v>4</v>
      </c>
      <c r="V5107">
        <v>0.3</v>
      </c>
      <c r="W5107">
        <v>34</v>
      </c>
      <c r="X5107">
        <v>13959</v>
      </c>
      <c r="Y5107">
        <v>3</v>
      </c>
      <c r="Z5107" t="s">
        <v>56</v>
      </c>
      <c r="AA5107" t="s">
        <v>57</v>
      </c>
      <c r="AB5107">
        <v>45500</v>
      </c>
      <c r="AC5107">
        <v>0.1</v>
      </c>
    </row>
    <row r="5108" spans="13:29" x14ac:dyDescent="0.35">
      <c r="M5108" t="s">
        <v>44</v>
      </c>
      <c r="N5108">
        <v>20900115</v>
      </c>
      <c r="O5108" t="s">
        <v>14</v>
      </c>
      <c r="P5108">
        <v>52.367312664122402</v>
      </c>
      <c r="Q5108">
        <v>4.8547050111747598</v>
      </c>
      <c r="R5108" t="s">
        <v>45</v>
      </c>
      <c r="S5108">
        <v>150</v>
      </c>
      <c r="T5108">
        <v>59</v>
      </c>
      <c r="U5108">
        <v>0</v>
      </c>
      <c r="W5108">
        <v>280</v>
      </c>
      <c r="X5108">
        <v>14064</v>
      </c>
      <c r="Y5108">
        <v>3</v>
      </c>
      <c r="Z5108" t="s">
        <v>56</v>
      </c>
      <c r="AA5108" t="s">
        <v>57</v>
      </c>
      <c r="AB5108">
        <v>8850</v>
      </c>
      <c r="AC5108">
        <v>0.1</v>
      </c>
    </row>
    <row r="5109" spans="13:29" x14ac:dyDescent="0.35">
      <c r="M5109" t="s">
        <v>44</v>
      </c>
      <c r="N5109">
        <v>20910694</v>
      </c>
      <c r="O5109" t="s">
        <v>14</v>
      </c>
      <c r="P5109">
        <v>52.360551608765903</v>
      </c>
      <c r="Q5109">
        <v>4.8670760048120902</v>
      </c>
      <c r="R5109" t="s">
        <v>45</v>
      </c>
      <c r="S5109">
        <v>250</v>
      </c>
      <c r="T5109">
        <v>355</v>
      </c>
      <c r="U5109">
        <v>8</v>
      </c>
      <c r="V5109">
        <v>0.54</v>
      </c>
      <c r="W5109">
        <v>28</v>
      </c>
      <c r="X5109">
        <v>14073</v>
      </c>
      <c r="Y5109">
        <v>3</v>
      </c>
      <c r="Z5109" t="s">
        <v>56</v>
      </c>
      <c r="AA5109" t="s">
        <v>57</v>
      </c>
      <c r="AB5109">
        <v>88750</v>
      </c>
      <c r="AC5109">
        <v>0.1</v>
      </c>
    </row>
    <row r="5110" spans="13:29" x14ac:dyDescent="0.35">
      <c r="M5110" t="s">
        <v>44</v>
      </c>
      <c r="N5110">
        <v>20981331</v>
      </c>
      <c r="O5110" t="s">
        <v>14</v>
      </c>
      <c r="P5110">
        <v>52.369650187678303</v>
      </c>
      <c r="Q5110">
        <v>4.8736960144342296</v>
      </c>
      <c r="R5110" t="s">
        <v>45</v>
      </c>
      <c r="S5110">
        <v>208</v>
      </c>
      <c r="T5110">
        <v>333</v>
      </c>
      <c r="U5110">
        <v>19</v>
      </c>
      <c r="V5110">
        <v>1.36</v>
      </c>
      <c r="W5110">
        <v>17</v>
      </c>
      <c r="X5110">
        <v>14136</v>
      </c>
      <c r="Y5110">
        <v>3</v>
      </c>
      <c r="Z5110" t="s">
        <v>56</v>
      </c>
      <c r="AA5110" t="s">
        <v>57</v>
      </c>
      <c r="AB5110">
        <v>69264</v>
      </c>
      <c r="AC5110">
        <v>0.1</v>
      </c>
    </row>
    <row r="5111" spans="13:29" x14ac:dyDescent="0.35">
      <c r="M5111" t="s">
        <v>44</v>
      </c>
      <c r="N5111">
        <v>21035746</v>
      </c>
      <c r="O5111" t="s">
        <v>14</v>
      </c>
      <c r="P5111">
        <v>52.366540765501398</v>
      </c>
      <c r="Q5111">
        <v>4.8758523568741801</v>
      </c>
      <c r="R5111" t="s">
        <v>45</v>
      </c>
      <c r="S5111">
        <v>160</v>
      </c>
      <c r="T5111">
        <v>357</v>
      </c>
      <c r="U5111">
        <v>21</v>
      </c>
      <c r="V5111">
        <v>1.46</v>
      </c>
      <c r="W5111">
        <v>3</v>
      </c>
      <c r="X5111">
        <v>14185</v>
      </c>
      <c r="Y5111">
        <v>3</v>
      </c>
      <c r="Z5111" t="s">
        <v>56</v>
      </c>
      <c r="AA5111" t="s">
        <v>57</v>
      </c>
      <c r="AB5111">
        <v>57120</v>
      </c>
      <c r="AC5111">
        <v>0.1</v>
      </c>
    </row>
    <row r="5112" spans="13:29" x14ac:dyDescent="0.35">
      <c r="M5112" t="s">
        <v>44</v>
      </c>
      <c r="N5112">
        <v>21090225</v>
      </c>
      <c r="O5112" t="s">
        <v>14</v>
      </c>
      <c r="P5112">
        <v>52.360543529633901</v>
      </c>
      <c r="Q5112">
        <v>4.8614078484176204</v>
      </c>
      <c r="R5112" t="s">
        <v>45</v>
      </c>
      <c r="S5112">
        <v>199</v>
      </c>
      <c r="T5112">
        <v>186</v>
      </c>
      <c r="U5112">
        <v>6</v>
      </c>
      <c r="V5112">
        <v>0.44</v>
      </c>
      <c r="W5112">
        <v>21</v>
      </c>
      <c r="X5112">
        <v>14224</v>
      </c>
      <c r="Y5112">
        <v>3</v>
      </c>
      <c r="Z5112" t="s">
        <v>56</v>
      </c>
      <c r="AA5112" t="s">
        <v>57</v>
      </c>
      <c r="AB5112">
        <v>37014</v>
      </c>
      <c r="AC5112">
        <v>0.1</v>
      </c>
    </row>
    <row r="5113" spans="13:29" x14ac:dyDescent="0.35">
      <c r="M5113" t="s">
        <v>44</v>
      </c>
      <c r="N5113">
        <v>21212061</v>
      </c>
      <c r="O5113" t="s">
        <v>14</v>
      </c>
      <c r="P5113">
        <v>52.363234531445499</v>
      </c>
      <c r="Q5113">
        <v>4.8737708603268297</v>
      </c>
      <c r="R5113" t="s">
        <v>45</v>
      </c>
      <c r="S5113">
        <v>200</v>
      </c>
      <c r="T5113">
        <v>359</v>
      </c>
      <c r="U5113">
        <v>15</v>
      </c>
      <c r="V5113">
        <v>1.38</v>
      </c>
      <c r="W5113">
        <v>5</v>
      </c>
      <c r="X5113">
        <v>14312</v>
      </c>
      <c r="Y5113">
        <v>3</v>
      </c>
      <c r="Z5113" t="s">
        <v>56</v>
      </c>
      <c r="AA5113" t="s">
        <v>57</v>
      </c>
      <c r="AB5113">
        <v>71800</v>
      </c>
      <c r="AC5113">
        <v>0.1</v>
      </c>
    </row>
    <row r="5114" spans="13:29" x14ac:dyDescent="0.35">
      <c r="M5114" t="s">
        <v>44</v>
      </c>
      <c r="N5114">
        <v>21276527</v>
      </c>
      <c r="O5114" t="s">
        <v>14</v>
      </c>
      <c r="P5114">
        <v>52.365948929337499</v>
      </c>
      <c r="Q5114">
        <v>4.8750538721912502</v>
      </c>
      <c r="R5114" t="s">
        <v>45</v>
      </c>
      <c r="S5114">
        <v>125</v>
      </c>
      <c r="T5114">
        <v>359</v>
      </c>
      <c r="U5114">
        <v>11</v>
      </c>
      <c r="V5114">
        <v>0.88</v>
      </c>
      <c r="W5114">
        <v>5</v>
      </c>
      <c r="X5114">
        <v>14372</v>
      </c>
      <c r="Y5114">
        <v>3</v>
      </c>
      <c r="Z5114" t="s">
        <v>56</v>
      </c>
      <c r="AA5114" t="s">
        <v>57</v>
      </c>
      <c r="AB5114">
        <v>44875</v>
      </c>
      <c r="AC5114">
        <v>0.1</v>
      </c>
    </row>
    <row r="5115" spans="13:29" x14ac:dyDescent="0.35">
      <c r="M5115" t="s">
        <v>44</v>
      </c>
      <c r="N5115">
        <v>21479962</v>
      </c>
      <c r="O5115" t="s">
        <v>14</v>
      </c>
      <c r="P5115">
        <v>52.3594265635843</v>
      </c>
      <c r="Q5115">
        <v>4.8509000057313099</v>
      </c>
      <c r="R5115" t="s">
        <v>45</v>
      </c>
      <c r="S5115">
        <v>198</v>
      </c>
      <c r="T5115">
        <v>315</v>
      </c>
      <c r="U5115">
        <v>2</v>
      </c>
      <c r="V5115">
        <v>0.18</v>
      </c>
      <c r="W5115">
        <v>16</v>
      </c>
      <c r="X5115">
        <v>14529</v>
      </c>
      <c r="Y5115">
        <v>3</v>
      </c>
      <c r="Z5115" t="s">
        <v>56</v>
      </c>
      <c r="AA5115" t="s">
        <v>57</v>
      </c>
      <c r="AB5115">
        <v>62370</v>
      </c>
      <c r="AC5115">
        <v>0.1</v>
      </c>
    </row>
    <row r="5116" spans="13:29" x14ac:dyDescent="0.35">
      <c r="M5116" t="s">
        <v>44</v>
      </c>
      <c r="N5116">
        <v>21614564</v>
      </c>
      <c r="O5116" t="s">
        <v>14</v>
      </c>
      <c r="P5116">
        <v>52.367034893833399</v>
      </c>
      <c r="Q5116">
        <v>4.8635373212457704</v>
      </c>
      <c r="R5116" t="s">
        <v>45</v>
      </c>
      <c r="S5116">
        <v>99</v>
      </c>
      <c r="T5116">
        <v>344</v>
      </c>
      <c r="U5116">
        <v>16</v>
      </c>
      <c r="V5116">
        <v>1.42</v>
      </c>
      <c r="W5116">
        <v>11</v>
      </c>
      <c r="X5116">
        <v>14655</v>
      </c>
      <c r="Y5116">
        <v>3</v>
      </c>
      <c r="Z5116" t="s">
        <v>56</v>
      </c>
      <c r="AA5116" t="s">
        <v>57</v>
      </c>
      <c r="AB5116">
        <v>34056</v>
      </c>
      <c r="AC5116">
        <v>0.1</v>
      </c>
    </row>
    <row r="5117" spans="13:29" x14ac:dyDescent="0.35">
      <c r="M5117" t="s">
        <v>44</v>
      </c>
      <c r="N5117">
        <v>21652477</v>
      </c>
      <c r="O5117" t="s">
        <v>14</v>
      </c>
      <c r="P5117">
        <v>52.3587151477942</v>
      </c>
      <c r="Q5117">
        <v>4.8611840843174097</v>
      </c>
      <c r="R5117" t="s">
        <v>45</v>
      </c>
      <c r="S5117">
        <v>250</v>
      </c>
      <c r="T5117">
        <v>192</v>
      </c>
      <c r="U5117">
        <v>13</v>
      </c>
      <c r="V5117">
        <v>1.04</v>
      </c>
      <c r="W5117">
        <v>139</v>
      </c>
      <c r="X5117">
        <v>14694</v>
      </c>
      <c r="Y5117">
        <v>3</v>
      </c>
      <c r="Z5117" t="s">
        <v>56</v>
      </c>
      <c r="AA5117" t="s">
        <v>57</v>
      </c>
      <c r="AB5117">
        <v>48000</v>
      </c>
      <c r="AC5117">
        <v>0.1</v>
      </c>
    </row>
    <row r="5118" spans="13:29" x14ac:dyDescent="0.35">
      <c r="M5118" t="s">
        <v>44</v>
      </c>
      <c r="N5118">
        <v>21712998</v>
      </c>
      <c r="O5118" t="s">
        <v>14</v>
      </c>
      <c r="P5118">
        <v>52.360736517760003</v>
      </c>
      <c r="Q5118">
        <v>4.8556942803412397</v>
      </c>
      <c r="R5118" t="s">
        <v>45</v>
      </c>
      <c r="S5118">
        <v>180</v>
      </c>
      <c r="T5118">
        <v>355</v>
      </c>
      <c r="U5118">
        <v>7</v>
      </c>
      <c r="V5118">
        <v>0.55000000000000004</v>
      </c>
      <c r="W5118">
        <v>11</v>
      </c>
      <c r="X5118">
        <v>14750</v>
      </c>
      <c r="Y5118">
        <v>3</v>
      </c>
      <c r="Z5118" t="s">
        <v>56</v>
      </c>
      <c r="AA5118" t="s">
        <v>57</v>
      </c>
      <c r="AB5118">
        <v>63900</v>
      </c>
      <c r="AC5118">
        <v>0.1</v>
      </c>
    </row>
    <row r="5119" spans="13:29" x14ac:dyDescent="0.35">
      <c r="M5119" t="s">
        <v>44</v>
      </c>
      <c r="N5119">
        <v>21834673</v>
      </c>
      <c r="O5119" t="s">
        <v>14</v>
      </c>
      <c r="P5119">
        <v>52.362785199079802</v>
      </c>
      <c r="Q5119">
        <v>4.8557780577285703</v>
      </c>
      <c r="R5119" t="s">
        <v>45</v>
      </c>
      <c r="S5119">
        <v>110</v>
      </c>
      <c r="T5119">
        <v>355</v>
      </c>
      <c r="U5119">
        <v>13</v>
      </c>
      <c r="V5119">
        <v>1.08</v>
      </c>
      <c r="W5119">
        <v>16</v>
      </c>
      <c r="X5119">
        <v>14857</v>
      </c>
      <c r="Y5119">
        <v>3</v>
      </c>
      <c r="Z5119" t="s">
        <v>56</v>
      </c>
      <c r="AA5119" t="s">
        <v>57</v>
      </c>
      <c r="AB5119">
        <v>39050</v>
      </c>
      <c r="AC5119">
        <v>0.1</v>
      </c>
    </row>
    <row r="5120" spans="13:29" x14ac:dyDescent="0.35">
      <c r="M5120" t="s">
        <v>44</v>
      </c>
      <c r="N5120">
        <v>27886</v>
      </c>
      <c r="O5120" t="s">
        <v>6</v>
      </c>
      <c r="P5120">
        <v>52.386727316124698</v>
      </c>
      <c r="Q5120">
        <v>4.8920780700893403</v>
      </c>
      <c r="R5120" t="s">
        <v>50</v>
      </c>
      <c r="S5120">
        <v>150</v>
      </c>
      <c r="T5120">
        <v>318</v>
      </c>
      <c r="U5120">
        <v>171</v>
      </c>
      <c r="V5120">
        <v>2.0299999999999998</v>
      </c>
      <c r="W5120">
        <v>199</v>
      </c>
      <c r="X5120">
        <v>4</v>
      </c>
      <c r="Y5120">
        <v>2</v>
      </c>
      <c r="Z5120" t="s">
        <v>46</v>
      </c>
      <c r="AA5120" t="s">
        <v>51</v>
      </c>
      <c r="AB5120">
        <v>47700</v>
      </c>
      <c r="AC5120">
        <v>0.5</v>
      </c>
    </row>
    <row r="5121" spans="13:29" x14ac:dyDescent="0.35">
      <c r="M5121" t="s">
        <v>44</v>
      </c>
      <c r="N5121">
        <v>28871</v>
      </c>
      <c r="O5121" t="s">
        <v>6</v>
      </c>
      <c r="P5121">
        <v>52.367186808185998</v>
      </c>
      <c r="Q5121">
        <v>4.89091779712966</v>
      </c>
      <c r="R5121" t="s">
        <v>50</v>
      </c>
      <c r="S5121">
        <v>75</v>
      </c>
      <c r="T5121">
        <v>184</v>
      </c>
      <c r="U5121">
        <v>215</v>
      </c>
      <c r="V5121">
        <v>2.13</v>
      </c>
      <c r="W5121">
        <v>137</v>
      </c>
      <c r="X5121">
        <v>6</v>
      </c>
      <c r="Y5121">
        <v>2</v>
      </c>
      <c r="Z5121" t="s">
        <v>46</v>
      </c>
      <c r="AA5121" t="s">
        <v>51</v>
      </c>
      <c r="AB5121">
        <v>13800</v>
      </c>
      <c r="AC5121">
        <v>0.5</v>
      </c>
    </row>
    <row r="5122" spans="13:29" x14ac:dyDescent="0.35">
      <c r="M5122" t="s">
        <v>44</v>
      </c>
      <c r="N5122">
        <v>29051</v>
      </c>
      <c r="O5122" t="s">
        <v>6</v>
      </c>
      <c r="P5122">
        <v>52.367725410445701</v>
      </c>
      <c r="Q5122">
        <v>4.8915117371546604</v>
      </c>
      <c r="R5122" t="s">
        <v>50</v>
      </c>
      <c r="S5122">
        <v>55</v>
      </c>
      <c r="T5122">
        <v>131</v>
      </c>
      <c r="U5122">
        <v>383</v>
      </c>
      <c r="V5122">
        <v>4.07</v>
      </c>
      <c r="W5122">
        <v>188</v>
      </c>
      <c r="X5122">
        <v>7</v>
      </c>
      <c r="Y5122">
        <v>2</v>
      </c>
      <c r="Z5122" t="s">
        <v>46</v>
      </c>
      <c r="AA5122" t="s">
        <v>51</v>
      </c>
      <c r="AB5122">
        <v>7205</v>
      </c>
      <c r="AC5122">
        <v>0.5</v>
      </c>
    </row>
    <row r="5123" spans="13:29" x14ac:dyDescent="0.35">
      <c r="M5123" t="s">
        <v>44</v>
      </c>
      <c r="N5123">
        <v>50523</v>
      </c>
      <c r="O5123" t="s">
        <v>6</v>
      </c>
      <c r="P5123">
        <v>52.368407897663197</v>
      </c>
      <c r="Q5123">
        <v>4.8841337049905498</v>
      </c>
      <c r="R5123" t="s">
        <v>50</v>
      </c>
      <c r="S5123">
        <v>115</v>
      </c>
      <c r="T5123">
        <v>126</v>
      </c>
      <c r="U5123">
        <v>213</v>
      </c>
      <c r="V5123">
        <v>2.21</v>
      </c>
      <c r="W5123">
        <v>206</v>
      </c>
      <c r="X5123">
        <v>21</v>
      </c>
      <c r="Y5123">
        <v>2</v>
      </c>
      <c r="Z5123" t="s">
        <v>46</v>
      </c>
      <c r="AA5123" t="s">
        <v>51</v>
      </c>
      <c r="AB5123">
        <v>14490</v>
      </c>
      <c r="AC5123">
        <v>0.5</v>
      </c>
    </row>
    <row r="5124" spans="13:29" x14ac:dyDescent="0.35">
      <c r="M5124" t="s">
        <v>44</v>
      </c>
      <c r="N5124">
        <v>83498</v>
      </c>
      <c r="O5124" t="s">
        <v>6</v>
      </c>
      <c r="P5124">
        <v>52.367227634831004</v>
      </c>
      <c r="Q5124">
        <v>4.8912353178468599</v>
      </c>
      <c r="R5124" t="s">
        <v>50</v>
      </c>
      <c r="S5124">
        <v>45</v>
      </c>
      <c r="T5124">
        <v>169</v>
      </c>
      <c r="U5124">
        <v>403</v>
      </c>
      <c r="V5124">
        <v>6.96</v>
      </c>
      <c r="W5124">
        <v>161</v>
      </c>
      <c r="X5124">
        <v>55</v>
      </c>
      <c r="Y5124">
        <v>2</v>
      </c>
      <c r="Z5124" t="s">
        <v>46</v>
      </c>
      <c r="AA5124" t="s">
        <v>51</v>
      </c>
      <c r="AB5124">
        <v>7605</v>
      </c>
      <c r="AC5124">
        <v>0.5</v>
      </c>
    </row>
    <row r="5125" spans="13:29" x14ac:dyDescent="0.35">
      <c r="M5125" t="s">
        <v>44</v>
      </c>
      <c r="N5125">
        <v>168769</v>
      </c>
      <c r="O5125" t="s">
        <v>6</v>
      </c>
      <c r="P5125">
        <v>52.379157131581302</v>
      </c>
      <c r="Q5125">
        <v>4.8940861239371802</v>
      </c>
      <c r="R5125" t="s">
        <v>50</v>
      </c>
      <c r="S5125">
        <v>120</v>
      </c>
      <c r="T5125">
        <v>10</v>
      </c>
      <c r="U5125">
        <v>204</v>
      </c>
      <c r="V5125">
        <v>2.33</v>
      </c>
      <c r="W5125">
        <v>85</v>
      </c>
      <c r="X5125">
        <v>79</v>
      </c>
      <c r="Y5125">
        <v>2</v>
      </c>
      <c r="Z5125" t="s">
        <v>46</v>
      </c>
      <c r="AA5125" t="s">
        <v>51</v>
      </c>
      <c r="AB5125">
        <v>1200</v>
      </c>
      <c r="AC5125">
        <v>0.5</v>
      </c>
    </row>
    <row r="5126" spans="13:29" x14ac:dyDescent="0.35">
      <c r="M5126" t="s">
        <v>44</v>
      </c>
      <c r="N5126">
        <v>189754</v>
      </c>
      <c r="O5126" t="s">
        <v>6</v>
      </c>
      <c r="P5126">
        <v>52.374334316033099</v>
      </c>
      <c r="Q5126">
        <v>4.8924687604925898</v>
      </c>
      <c r="R5126" t="s">
        <v>50</v>
      </c>
      <c r="S5126">
        <v>160</v>
      </c>
      <c r="T5126">
        <v>92</v>
      </c>
      <c r="U5126">
        <v>130</v>
      </c>
      <c r="V5126">
        <v>1.48</v>
      </c>
      <c r="W5126">
        <v>268</v>
      </c>
      <c r="X5126">
        <v>88</v>
      </c>
      <c r="Y5126">
        <v>2</v>
      </c>
      <c r="Z5126" t="s">
        <v>46</v>
      </c>
      <c r="AA5126" t="s">
        <v>51</v>
      </c>
      <c r="AB5126">
        <v>14720</v>
      </c>
      <c r="AC5126">
        <v>0.5</v>
      </c>
    </row>
    <row r="5127" spans="13:29" x14ac:dyDescent="0.35">
      <c r="M5127" t="s">
        <v>44</v>
      </c>
      <c r="N5127">
        <v>386479</v>
      </c>
      <c r="O5127" t="s">
        <v>6</v>
      </c>
      <c r="P5127">
        <v>52.371979491307499</v>
      </c>
      <c r="Q5127">
        <v>4.87561225196806</v>
      </c>
      <c r="R5127" t="s">
        <v>50</v>
      </c>
      <c r="S5127">
        <v>100</v>
      </c>
      <c r="T5127">
        <v>21</v>
      </c>
      <c r="U5127">
        <v>113</v>
      </c>
      <c r="V5127">
        <v>1.43</v>
      </c>
      <c r="W5127">
        <v>17</v>
      </c>
      <c r="X5127">
        <v>207</v>
      </c>
      <c r="Y5127">
        <v>2</v>
      </c>
      <c r="Z5127" t="s">
        <v>46</v>
      </c>
      <c r="AA5127" t="s">
        <v>51</v>
      </c>
      <c r="AB5127">
        <v>2100</v>
      </c>
      <c r="AC5127">
        <v>0.5</v>
      </c>
    </row>
    <row r="5128" spans="13:29" x14ac:dyDescent="0.35">
      <c r="M5128" t="s">
        <v>44</v>
      </c>
      <c r="N5128">
        <v>392003</v>
      </c>
      <c r="O5128" t="s">
        <v>6</v>
      </c>
      <c r="P5128">
        <v>52.371876042993399</v>
      </c>
      <c r="Q5128">
        <v>4.8764196614648503</v>
      </c>
      <c r="R5128" t="s">
        <v>50</v>
      </c>
      <c r="S5128">
        <v>55</v>
      </c>
      <c r="T5128">
        <v>50</v>
      </c>
      <c r="U5128">
        <v>165</v>
      </c>
      <c r="V5128">
        <v>2.09</v>
      </c>
      <c r="W5128">
        <v>12</v>
      </c>
      <c r="X5128">
        <v>210</v>
      </c>
      <c r="Y5128">
        <v>2</v>
      </c>
      <c r="Z5128" t="s">
        <v>46</v>
      </c>
      <c r="AA5128" t="s">
        <v>51</v>
      </c>
      <c r="AB5128">
        <v>2750</v>
      </c>
      <c r="AC5128">
        <v>0.5</v>
      </c>
    </row>
    <row r="5129" spans="13:29" x14ac:dyDescent="0.35">
      <c r="M5129" t="s">
        <v>44</v>
      </c>
      <c r="N5129">
        <v>608432</v>
      </c>
      <c r="O5129" t="s">
        <v>6</v>
      </c>
      <c r="P5129">
        <v>52.383145860032897</v>
      </c>
      <c r="Q5129">
        <v>4.88731816536525</v>
      </c>
      <c r="R5129" t="s">
        <v>50</v>
      </c>
      <c r="S5129">
        <v>80</v>
      </c>
      <c r="T5129">
        <v>323</v>
      </c>
      <c r="U5129">
        <v>467</v>
      </c>
      <c r="V5129">
        <v>6.08</v>
      </c>
      <c r="W5129">
        <v>77</v>
      </c>
      <c r="X5129">
        <v>355</v>
      </c>
      <c r="Y5129">
        <v>2</v>
      </c>
      <c r="Z5129" t="s">
        <v>46</v>
      </c>
      <c r="AA5129" t="s">
        <v>51</v>
      </c>
      <c r="AB5129">
        <v>25840</v>
      </c>
      <c r="AC5129">
        <v>0.5</v>
      </c>
    </row>
    <row r="5130" spans="13:29" x14ac:dyDescent="0.35">
      <c r="M5130" t="s">
        <v>44</v>
      </c>
      <c r="N5130">
        <v>627188</v>
      </c>
      <c r="O5130" t="s">
        <v>6</v>
      </c>
      <c r="P5130">
        <v>52.381652756931402</v>
      </c>
      <c r="Q5130">
        <v>4.8887393687290404</v>
      </c>
      <c r="R5130" t="s">
        <v>50</v>
      </c>
      <c r="S5130">
        <v>90</v>
      </c>
      <c r="T5130">
        <v>303</v>
      </c>
      <c r="U5130">
        <v>258</v>
      </c>
      <c r="V5130">
        <v>3.35</v>
      </c>
      <c r="W5130">
        <v>79</v>
      </c>
      <c r="X5130">
        <v>369</v>
      </c>
      <c r="Y5130">
        <v>2</v>
      </c>
      <c r="Z5130" t="s">
        <v>46</v>
      </c>
      <c r="AA5130" t="s">
        <v>51</v>
      </c>
      <c r="AB5130">
        <v>27270</v>
      </c>
      <c r="AC5130">
        <v>0.5</v>
      </c>
    </row>
    <row r="5131" spans="13:29" x14ac:dyDescent="0.35">
      <c r="M5131" t="s">
        <v>44</v>
      </c>
      <c r="N5131">
        <v>690757</v>
      </c>
      <c r="O5131" t="s">
        <v>6</v>
      </c>
      <c r="P5131">
        <v>52.374432703819402</v>
      </c>
      <c r="Q5131">
        <v>4.8996021426201999</v>
      </c>
      <c r="R5131" t="s">
        <v>50</v>
      </c>
      <c r="S5131">
        <v>175</v>
      </c>
      <c r="T5131">
        <v>45</v>
      </c>
      <c r="U5131">
        <v>320</v>
      </c>
      <c r="V5131">
        <v>4.26</v>
      </c>
      <c r="W5131">
        <v>343</v>
      </c>
      <c r="X5131">
        <v>437</v>
      </c>
      <c r="Y5131">
        <v>2</v>
      </c>
      <c r="Z5131" t="s">
        <v>46</v>
      </c>
      <c r="AA5131" t="s">
        <v>51</v>
      </c>
      <c r="AB5131">
        <v>7875</v>
      </c>
      <c r="AC5131">
        <v>0.5</v>
      </c>
    </row>
    <row r="5132" spans="13:29" x14ac:dyDescent="0.35">
      <c r="M5132" t="s">
        <v>44</v>
      </c>
      <c r="N5132">
        <v>703451</v>
      </c>
      <c r="O5132" t="s">
        <v>6</v>
      </c>
      <c r="P5132">
        <v>52.378103894108598</v>
      </c>
      <c r="Q5132">
        <v>4.8791755536471797</v>
      </c>
      <c r="R5132" t="s">
        <v>50</v>
      </c>
      <c r="S5132">
        <v>98</v>
      </c>
      <c r="T5132">
        <v>39</v>
      </c>
      <c r="U5132">
        <v>150</v>
      </c>
      <c r="V5132">
        <v>2.16</v>
      </c>
      <c r="W5132">
        <v>11</v>
      </c>
      <c r="X5132">
        <v>456</v>
      </c>
      <c r="Y5132">
        <v>2</v>
      </c>
      <c r="Z5132" t="s">
        <v>46</v>
      </c>
      <c r="AA5132" t="s">
        <v>51</v>
      </c>
      <c r="AB5132">
        <v>3822</v>
      </c>
      <c r="AC5132">
        <v>0.5</v>
      </c>
    </row>
    <row r="5133" spans="13:29" x14ac:dyDescent="0.35">
      <c r="M5133" t="s">
        <v>44</v>
      </c>
      <c r="N5133">
        <v>729395</v>
      </c>
      <c r="O5133" t="s">
        <v>6</v>
      </c>
      <c r="P5133">
        <v>52.374690896489</v>
      </c>
      <c r="Q5133">
        <v>4.8917932155325996</v>
      </c>
      <c r="R5133" t="s">
        <v>50</v>
      </c>
      <c r="S5133">
        <v>125</v>
      </c>
      <c r="T5133">
        <v>131</v>
      </c>
      <c r="U5133">
        <v>126</v>
      </c>
      <c r="V5133">
        <v>2.76</v>
      </c>
      <c r="W5133">
        <v>248</v>
      </c>
      <c r="X5133">
        <v>482</v>
      </c>
      <c r="Y5133">
        <v>2</v>
      </c>
      <c r="Z5133" t="s">
        <v>46</v>
      </c>
      <c r="AA5133" t="s">
        <v>51</v>
      </c>
      <c r="AB5133">
        <v>16375</v>
      </c>
      <c r="AC5133">
        <v>0.5</v>
      </c>
    </row>
    <row r="5134" spans="13:29" x14ac:dyDescent="0.35">
      <c r="M5134" t="s">
        <v>44</v>
      </c>
      <c r="N5134">
        <v>815781</v>
      </c>
      <c r="O5134" t="s">
        <v>6</v>
      </c>
      <c r="P5134">
        <v>52.376869545914801</v>
      </c>
      <c r="Q5134">
        <v>4.8786930960330999</v>
      </c>
      <c r="R5134" t="s">
        <v>50</v>
      </c>
      <c r="S5134">
        <v>95</v>
      </c>
      <c r="T5134">
        <v>294</v>
      </c>
      <c r="U5134">
        <v>8</v>
      </c>
      <c r="V5134">
        <v>0.12</v>
      </c>
      <c r="W5134">
        <v>70</v>
      </c>
      <c r="X5134">
        <v>574</v>
      </c>
      <c r="Y5134">
        <v>2</v>
      </c>
      <c r="Z5134" t="s">
        <v>46</v>
      </c>
      <c r="AA5134" t="s">
        <v>51</v>
      </c>
      <c r="AB5134">
        <v>27930</v>
      </c>
      <c r="AC5134">
        <v>0.5</v>
      </c>
    </row>
    <row r="5135" spans="13:29" x14ac:dyDescent="0.35">
      <c r="M5135" t="s">
        <v>44</v>
      </c>
      <c r="N5135">
        <v>818085</v>
      </c>
      <c r="O5135" t="s">
        <v>6</v>
      </c>
      <c r="P5135">
        <v>52.374814296618901</v>
      </c>
      <c r="Q5135">
        <v>4.8929392339622302</v>
      </c>
      <c r="R5135" t="s">
        <v>50</v>
      </c>
      <c r="S5135">
        <v>125</v>
      </c>
      <c r="T5135">
        <v>102</v>
      </c>
      <c r="U5135">
        <v>137</v>
      </c>
      <c r="V5135">
        <v>2.41</v>
      </c>
      <c r="W5135">
        <v>265</v>
      </c>
      <c r="X5135">
        <v>581</v>
      </c>
      <c r="Y5135">
        <v>2</v>
      </c>
      <c r="Z5135" t="s">
        <v>46</v>
      </c>
      <c r="AA5135" t="s">
        <v>51</v>
      </c>
      <c r="AB5135">
        <v>12750</v>
      </c>
      <c r="AC5135">
        <v>0.5</v>
      </c>
    </row>
    <row r="5136" spans="13:29" x14ac:dyDescent="0.35">
      <c r="M5136" t="s">
        <v>44</v>
      </c>
      <c r="N5136">
        <v>843898</v>
      </c>
      <c r="O5136" t="s">
        <v>6</v>
      </c>
      <c r="P5136">
        <v>52.3777705167862</v>
      </c>
      <c r="Q5136">
        <v>4.8784165198632001</v>
      </c>
      <c r="R5136" t="s">
        <v>50</v>
      </c>
      <c r="S5136">
        <v>95</v>
      </c>
      <c r="T5136">
        <v>281</v>
      </c>
      <c r="U5136">
        <v>19</v>
      </c>
      <c r="V5136">
        <v>0.27</v>
      </c>
      <c r="W5136">
        <v>98</v>
      </c>
      <c r="X5136">
        <v>607</v>
      </c>
      <c r="Y5136">
        <v>2</v>
      </c>
      <c r="Z5136" t="s">
        <v>46</v>
      </c>
      <c r="AA5136" t="s">
        <v>51</v>
      </c>
      <c r="AB5136">
        <v>26695</v>
      </c>
      <c r="AC5136">
        <v>0.5</v>
      </c>
    </row>
    <row r="5137" spans="13:29" x14ac:dyDescent="0.35">
      <c r="M5137" t="s">
        <v>44</v>
      </c>
      <c r="N5137">
        <v>1069142</v>
      </c>
      <c r="O5137" t="s">
        <v>6</v>
      </c>
      <c r="P5137">
        <v>52.372607201879603</v>
      </c>
      <c r="Q5137">
        <v>4.8964553773968102</v>
      </c>
      <c r="R5137" t="s">
        <v>50</v>
      </c>
      <c r="S5137">
        <v>175</v>
      </c>
      <c r="T5137">
        <v>31</v>
      </c>
      <c r="U5137">
        <v>231</v>
      </c>
      <c r="V5137">
        <v>3.59</v>
      </c>
      <c r="W5137">
        <v>343</v>
      </c>
      <c r="X5137">
        <v>779</v>
      </c>
      <c r="Y5137">
        <v>2</v>
      </c>
      <c r="Z5137" t="s">
        <v>46</v>
      </c>
      <c r="AA5137" t="s">
        <v>51</v>
      </c>
      <c r="AB5137">
        <v>5425</v>
      </c>
      <c r="AC5137">
        <v>0.5</v>
      </c>
    </row>
    <row r="5138" spans="13:29" x14ac:dyDescent="0.35">
      <c r="M5138" t="s">
        <v>44</v>
      </c>
      <c r="N5138">
        <v>1087866</v>
      </c>
      <c r="O5138" t="s">
        <v>6</v>
      </c>
      <c r="P5138">
        <v>52.382568298393998</v>
      </c>
      <c r="Q5138">
        <v>4.8882541568323097</v>
      </c>
      <c r="R5138" t="s">
        <v>50</v>
      </c>
      <c r="S5138">
        <v>125</v>
      </c>
      <c r="T5138">
        <v>23</v>
      </c>
      <c r="U5138">
        <v>44</v>
      </c>
      <c r="V5138">
        <v>0.64</v>
      </c>
      <c r="W5138">
        <v>310</v>
      </c>
      <c r="X5138">
        <v>795</v>
      </c>
      <c r="Y5138">
        <v>2</v>
      </c>
      <c r="Z5138" t="s">
        <v>46</v>
      </c>
      <c r="AA5138" t="s">
        <v>51</v>
      </c>
      <c r="AB5138">
        <v>2875</v>
      </c>
      <c r="AC5138">
        <v>0.5</v>
      </c>
    </row>
    <row r="5139" spans="13:29" x14ac:dyDescent="0.35">
      <c r="M5139" t="s">
        <v>44</v>
      </c>
      <c r="N5139">
        <v>1237950</v>
      </c>
      <c r="O5139" t="s">
        <v>6</v>
      </c>
      <c r="P5139">
        <v>52.373700558419401</v>
      </c>
      <c r="Q5139">
        <v>4.8878295669331804</v>
      </c>
      <c r="R5139" t="s">
        <v>50</v>
      </c>
      <c r="S5139">
        <v>160</v>
      </c>
      <c r="T5139">
        <v>69</v>
      </c>
      <c r="U5139">
        <v>230</v>
      </c>
      <c r="V5139">
        <v>3.56</v>
      </c>
      <c r="W5139">
        <v>159</v>
      </c>
      <c r="X5139">
        <v>912</v>
      </c>
      <c r="Y5139">
        <v>2</v>
      </c>
      <c r="Z5139" t="s">
        <v>46</v>
      </c>
      <c r="AA5139" t="s">
        <v>51</v>
      </c>
      <c r="AB5139">
        <v>11040</v>
      </c>
      <c r="AC5139">
        <v>0.5</v>
      </c>
    </row>
    <row r="5140" spans="13:29" x14ac:dyDescent="0.35">
      <c r="M5140" t="s">
        <v>44</v>
      </c>
      <c r="N5140">
        <v>1297058</v>
      </c>
      <c r="O5140" t="s">
        <v>6</v>
      </c>
      <c r="P5140">
        <v>52.367618116130799</v>
      </c>
      <c r="Q5140">
        <v>4.8811919424000099</v>
      </c>
      <c r="R5140" t="s">
        <v>50</v>
      </c>
      <c r="S5140">
        <v>60</v>
      </c>
      <c r="T5140">
        <v>103</v>
      </c>
      <c r="U5140">
        <v>278</v>
      </c>
      <c r="V5140">
        <v>4.1900000000000004</v>
      </c>
      <c r="W5140">
        <v>228</v>
      </c>
      <c r="X5140">
        <v>956</v>
      </c>
      <c r="Y5140">
        <v>2</v>
      </c>
      <c r="Z5140" t="s">
        <v>46</v>
      </c>
      <c r="AA5140" t="s">
        <v>51</v>
      </c>
      <c r="AB5140">
        <v>6180</v>
      </c>
      <c r="AC5140">
        <v>0.5</v>
      </c>
    </row>
    <row r="5141" spans="13:29" x14ac:dyDescent="0.35">
      <c r="M5141" t="s">
        <v>44</v>
      </c>
      <c r="N5141">
        <v>1429701</v>
      </c>
      <c r="O5141" t="s">
        <v>6</v>
      </c>
      <c r="P5141">
        <v>52.384947816853199</v>
      </c>
      <c r="Q5141">
        <v>4.8909901642775901</v>
      </c>
      <c r="R5141" t="s">
        <v>50</v>
      </c>
      <c r="S5141">
        <v>125</v>
      </c>
      <c r="T5141">
        <v>87</v>
      </c>
      <c r="U5141">
        <v>229</v>
      </c>
      <c r="V5141">
        <v>3.52</v>
      </c>
      <c r="W5141">
        <v>312</v>
      </c>
      <c r="X5141">
        <v>1061</v>
      </c>
      <c r="Y5141">
        <v>2</v>
      </c>
      <c r="Z5141" t="s">
        <v>46</v>
      </c>
      <c r="AA5141" t="s">
        <v>51</v>
      </c>
      <c r="AB5141">
        <v>10875</v>
      </c>
      <c r="AC5141">
        <v>0.5</v>
      </c>
    </row>
    <row r="5142" spans="13:29" x14ac:dyDescent="0.35">
      <c r="M5142" t="s">
        <v>44</v>
      </c>
      <c r="N5142">
        <v>1677381</v>
      </c>
      <c r="O5142" t="s">
        <v>6</v>
      </c>
      <c r="P5142">
        <v>52.378345720419603</v>
      </c>
      <c r="Q5142">
        <v>4.8906513036100598</v>
      </c>
      <c r="R5142" t="s">
        <v>50</v>
      </c>
      <c r="S5142">
        <v>95</v>
      </c>
      <c r="T5142">
        <v>261</v>
      </c>
      <c r="U5142">
        <v>333</v>
      </c>
      <c r="V5142">
        <v>5.27</v>
      </c>
      <c r="W5142">
        <v>231</v>
      </c>
      <c r="X5142">
        <v>1204</v>
      </c>
      <c r="Y5142">
        <v>2</v>
      </c>
      <c r="Z5142" t="s">
        <v>46</v>
      </c>
      <c r="AA5142" t="s">
        <v>51</v>
      </c>
      <c r="AB5142">
        <v>24795</v>
      </c>
      <c r="AC5142">
        <v>0.5</v>
      </c>
    </row>
    <row r="5143" spans="13:29" x14ac:dyDescent="0.35">
      <c r="M5143" t="s">
        <v>44</v>
      </c>
      <c r="N5143">
        <v>2058860</v>
      </c>
      <c r="O5143" t="s">
        <v>6</v>
      </c>
      <c r="P5143">
        <v>52.371700638361503</v>
      </c>
      <c r="Q5143">
        <v>4.8966752839340204</v>
      </c>
      <c r="R5143" t="s">
        <v>50</v>
      </c>
      <c r="S5143">
        <v>235</v>
      </c>
      <c r="T5143">
        <v>202</v>
      </c>
      <c r="U5143">
        <v>16</v>
      </c>
      <c r="V5143">
        <v>0.27</v>
      </c>
      <c r="W5143">
        <v>175</v>
      </c>
      <c r="X5143">
        <v>1434</v>
      </c>
      <c r="Y5143">
        <v>2</v>
      </c>
      <c r="Z5143" t="s">
        <v>46</v>
      </c>
      <c r="AA5143" t="s">
        <v>51</v>
      </c>
      <c r="AB5143">
        <v>47470</v>
      </c>
      <c r="AC5143">
        <v>0.5</v>
      </c>
    </row>
    <row r="5144" spans="13:29" x14ac:dyDescent="0.35">
      <c r="M5144" t="s">
        <v>44</v>
      </c>
      <c r="N5144">
        <v>2059066</v>
      </c>
      <c r="O5144" t="s">
        <v>6</v>
      </c>
      <c r="P5144">
        <v>52.371323602626603</v>
      </c>
      <c r="Q5144">
        <v>4.8965519461300904</v>
      </c>
      <c r="R5144" t="s">
        <v>50</v>
      </c>
      <c r="S5144">
        <v>430</v>
      </c>
      <c r="T5144">
        <v>222</v>
      </c>
      <c r="U5144">
        <v>17</v>
      </c>
      <c r="V5144">
        <v>0.3</v>
      </c>
      <c r="W5144">
        <v>167</v>
      </c>
      <c r="X5144">
        <v>1435</v>
      </c>
      <c r="Y5144">
        <v>2</v>
      </c>
      <c r="Z5144" t="s">
        <v>46</v>
      </c>
      <c r="AA5144" t="s">
        <v>51</v>
      </c>
      <c r="AB5144">
        <v>95460</v>
      </c>
      <c r="AC5144">
        <v>0.5</v>
      </c>
    </row>
    <row r="5145" spans="13:29" x14ac:dyDescent="0.35">
      <c r="M5145" t="s">
        <v>44</v>
      </c>
      <c r="N5145">
        <v>2059084</v>
      </c>
      <c r="O5145" t="s">
        <v>6</v>
      </c>
      <c r="P5145">
        <v>52.372601272224998</v>
      </c>
      <c r="Q5145">
        <v>4.8953318969420696</v>
      </c>
      <c r="R5145" t="s">
        <v>50</v>
      </c>
      <c r="S5145">
        <v>600</v>
      </c>
      <c r="T5145">
        <v>227</v>
      </c>
      <c r="U5145">
        <v>16</v>
      </c>
      <c r="V5145">
        <v>0.28000000000000003</v>
      </c>
      <c r="W5145">
        <v>167</v>
      </c>
      <c r="X5145">
        <v>1437</v>
      </c>
      <c r="Y5145">
        <v>2</v>
      </c>
      <c r="Z5145" t="s">
        <v>46</v>
      </c>
      <c r="AA5145" t="s">
        <v>51</v>
      </c>
      <c r="AB5145">
        <v>136200</v>
      </c>
      <c r="AC5145">
        <v>0.5</v>
      </c>
    </row>
    <row r="5146" spans="13:29" x14ac:dyDescent="0.35">
      <c r="M5146" t="s">
        <v>44</v>
      </c>
      <c r="N5146">
        <v>2059096</v>
      </c>
      <c r="O5146" t="s">
        <v>6</v>
      </c>
      <c r="P5146">
        <v>52.371156112019698</v>
      </c>
      <c r="Q5146">
        <v>4.89734917812505</v>
      </c>
      <c r="R5146" t="s">
        <v>50</v>
      </c>
      <c r="S5146">
        <v>119</v>
      </c>
      <c r="T5146">
        <v>192</v>
      </c>
      <c r="U5146">
        <v>35</v>
      </c>
      <c r="V5146">
        <v>0.67</v>
      </c>
      <c r="W5146">
        <v>175</v>
      </c>
      <c r="X5146">
        <v>1438</v>
      </c>
      <c r="Y5146">
        <v>2</v>
      </c>
      <c r="Z5146" t="s">
        <v>46</v>
      </c>
      <c r="AA5146" t="s">
        <v>51</v>
      </c>
      <c r="AB5146">
        <v>22848</v>
      </c>
      <c r="AC5146">
        <v>0.5</v>
      </c>
    </row>
    <row r="5147" spans="13:29" x14ac:dyDescent="0.35">
      <c r="M5147" t="s">
        <v>44</v>
      </c>
      <c r="N5147">
        <v>2125637</v>
      </c>
      <c r="O5147" t="s">
        <v>6</v>
      </c>
      <c r="P5147">
        <v>52.372145434224599</v>
      </c>
      <c r="Q5147">
        <v>4.8968245462344697</v>
      </c>
      <c r="R5147" t="s">
        <v>50</v>
      </c>
      <c r="S5147">
        <v>120</v>
      </c>
      <c r="T5147">
        <v>104</v>
      </c>
      <c r="U5147">
        <v>305</v>
      </c>
      <c r="V5147">
        <v>5.35</v>
      </c>
      <c r="W5147">
        <v>340</v>
      </c>
      <c r="X5147">
        <v>1475</v>
      </c>
      <c r="Y5147">
        <v>2</v>
      </c>
      <c r="Z5147" t="s">
        <v>46</v>
      </c>
      <c r="AA5147" t="s">
        <v>51</v>
      </c>
      <c r="AB5147">
        <v>12480</v>
      </c>
      <c r="AC5147">
        <v>0.5</v>
      </c>
    </row>
    <row r="5148" spans="13:29" x14ac:dyDescent="0.35">
      <c r="M5148" t="s">
        <v>44</v>
      </c>
      <c r="N5148">
        <v>2429334</v>
      </c>
      <c r="O5148" t="s">
        <v>6</v>
      </c>
      <c r="P5148">
        <v>52.379913605413002</v>
      </c>
      <c r="Q5148">
        <v>4.8894007364428296</v>
      </c>
      <c r="R5148" t="s">
        <v>50</v>
      </c>
      <c r="S5148">
        <v>139</v>
      </c>
      <c r="T5148">
        <v>30</v>
      </c>
      <c r="U5148">
        <v>266</v>
      </c>
      <c r="V5148">
        <v>4.62</v>
      </c>
      <c r="W5148">
        <v>329</v>
      </c>
      <c r="X5148">
        <v>1604</v>
      </c>
      <c r="Y5148">
        <v>2</v>
      </c>
      <c r="Z5148" t="s">
        <v>46</v>
      </c>
      <c r="AA5148" t="s">
        <v>51</v>
      </c>
      <c r="AB5148">
        <v>4170</v>
      </c>
      <c r="AC5148">
        <v>0.5</v>
      </c>
    </row>
    <row r="5149" spans="13:29" x14ac:dyDescent="0.35">
      <c r="M5149" t="s">
        <v>44</v>
      </c>
      <c r="N5149">
        <v>2478937</v>
      </c>
      <c r="O5149" t="s">
        <v>6</v>
      </c>
      <c r="P5149">
        <v>52.372548816499403</v>
      </c>
      <c r="Q5149">
        <v>4.8976049780269504</v>
      </c>
      <c r="R5149" t="s">
        <v>50</v>
      </c>
      <c r="S5149">
        <v>99</v>
      </c>
      <c r="T5149">
        <v>187</v>
      </c>
      <c r="U5149">
        <v>393</v>
      </c>
      <c r="V5149">
        <v>6.83</v>
      </c>
      <c r="W5149">
        <v>170</v>
      </c>
      <c r="X5149">
        <v>1635</v>
      </c>
      <c r="Y5149">
        <v>2</v>
      </c>
      <c r="Z5149" t="s">
        <v>46</v>
      </c>
      <c r="AA5149" t="s">
        <v>51</v>
      </c>
      <c r="AB5149">
        <v>18513</v>
      </c>
      <c r="AC5149">
        <v>0.5</v>
      </c>
    </row>
    <row r="5150" spans="13:29" x14ac:dyDescent="0.35">
      <c r="M5150" t="s">
        <v>44</v>
      </c>
      <c r="N5150">
        <v>2480621</v>
      </c>
      <c r="O5150" t="s">
        <v>6</v>
      </c>
      <c r="P5150">
        <v>52.375343543151601</v>
      </c>
      <c r="Q5150">
        <v>4.8925303718239803</v>
      </c>
      <c r="R5150" t="s">
        <v>50</v>
      </c>
      <c r="S5150">
        <v>95</v>
      </c>
      <c r="T5150">
        <v>359</v>
      </c>
      <c r="U5150">
        <v>100</v>
      </c>
      <c r="V5150">
        <v>1.75</v>
      </c>
      <c r="W5150">
        <v>43</v>
      </c>
      <c r="X5150">
        <v>1636</v>
      </c>
      <c r="Y5150">
        <v>2</v>
      </c>
      <c r="Z5150" t="s">
        <v>46</v>
      </c>
      <c r="AA5150" t="s">
        <v>51</v>
      </c>
      <c r="AB5150">
        <v>34105</v>
      </c>
      <c r="AC5150">
        <v>0.5</v>
      </c>
    </row>
    <row r="5151" spans="13:29" x14ac:dyDescent="0.35">
      <c r="M5151" t="s">
        <v>44</v>
      </c>
      <c r="N5151">
        <v>2763037</v>
      </c>
      <c r="O5151" t="s">
        <v>6</v>
      </c>
      <c r="P5151">
        <v>52.375712130108496</v>
      </c>
      <c r="Q5151">
        <v>4.8886944113844901</v>
      </c>
      <c r="R5151" t="s">
        <v>50</v>
      </c>
      <c r="S5151">
        <v>160</v>
      </c>
      <c r="T5151">
        <v>14</v>
      </c>
      <c r="U5151">
        <v>135</v>
      </c>
      <c r="V5151">
        <v>3.12</v>
      </c>
      <c r="W5151">
        <v>341</v>
      </c>
      <c r="X5151">
        <v>1763</v>
      </c>
      <c r="Y5151">
        <v>2</v>
      </c>
      <c r="Z5151" t="s">
        <v>46</v>
      </c>
      <c r="AA5151" t="s">
        <v>51</v>
      </c>
      <c r="AB5151">
        <v>2240</v>
      </c>
      <c r="AC5151">
        <v>0.5</v>
      </c>
    </row>
    <row r="5152" spans="13:29" x14ac:dyDescent="0.35">
      <c r="M5152" t="s">
        <v>44</v>
      </c>
      <c r="N5152">
        <v>2813295</v>
      </c>
      <c r="O5152" t="s">
        <v>6</v>
      </c>
      <c r="P5152">
        <v>52.377329018323998</v>
      </c>
      <c r="Q5152">
        <v>4.89533194759123</v>
      </c>
      <c r="R5152" t="s">
        <v>50</v>
      </c>
      <c r="S5152">
        <v>90</v>
      </c>
      <c r="T5152">
        <v>332</v>
      </c>
      <c r="U5152">
        <v>123</v>
      </c>
      <c r="V5152">
        <v>2.2000000000000002</v>
      </c>
      <c r="W5152">
        <v>16</v>
      </c>
      <c r="X5152">
        <v>1793</v>
      </c>
      <c r="Y5152">
        <v>2</v>
      </c>
      <c r="Z5152" t="s">
        <v>46</v>
      </c>
      <c r="AA5152" t="s">
        <v>51</v>
      </c>
      <c r="AB5152">
        <v>29880</v>
      </c>
      <c r="AC5152">
        <v>0.5</v>
      </c>
    </row>
    <row r="5153" spans="13:29" x14ac:dyDescent="0.35">
      <c r="M5153" t="s">
        <v>44</v>
      </c>
      <c r="N5153">
        <v>2871016</v>
      </c>
      <c r="O5153" t="s">
        <v>6</v>
      </c>
      <c r="P5153">
        <v>52.382296339305697</v>
      </c>
      <c r="Q5153">
        <v>4.8870333229125302</v>
      </c>
      <c r="R5153" t="s">
        <v>50</v>
      </c>
      <c r="S5153">
        <v>250</v>
      </c>
      <c r="T5153">
        <v>182</v>
      </c>
      <c r="U5153">
        <v>24</v>
      </c>
      <c r="V5153">
        <v>1.03</v>
      </c>
      <c r="W5153">
        <v>215</v>
      </c>
      <c r="X5153">
        <v>1822</v>
      </c>
      <c r="Y5153">
        <v>2</v>
      </c>
      <c r="Z5153" t="s">
        <v>46</v>
      </c>
      <c r="AA5153" t="s">
        <v>51</v>
      </c>
      <c r="AB5153">
        <v>45500</v>
      </c>
      <c r="AC5153">
        <v>0.5</v>
      </c>
    </row>
    <row r="5154" spans="13:29" x14ac:dyDescent="0.35">
      <c r="M5154" t="s">
        <v>44</v>
      </c>
      <c r="N5154">
        <v>3178188</v>
      </c>
      <c r="O5154" t="s">
        <v>6</v>
      </c>
      <c r="P5154">
        <v>52.373648081666197</v>
      </c>
      <c r="Q5154">
        <v>4.8817304315404604</v>
      </c>
      <c r="R5154" t="s">
        <v>50</v>
      </c>
      <c r="S5154">
        <v>90</v>
      </c>
      <c r="T5154">
        <v>48</v>
      </c>
      <c r="U5154">
        <v>69</v>
      </c>
      <c r="V5154">
        <v>1.31</v>
      </c>
      <c r="W5154">
        <v>351</v>
      </c>
      <c r="X5154">
        <v>2002</v>
      </c>
      <c r="Y5154">
        <v>2</v>
      </c>
      <c r="Z5154" t="s">
        <v>46</v>
      </c>
      <c r="AA5154" t="s">
        <v>51</v>
      </c>
      <c r="AB5154">
        <v>4320</v>
      </c>
      <c r="AC5154">
        <v>0.5</v>
      </c>
    </row>
    <row r="5155" spans="13:29" x14ac:dyDescent="0.35">
      <c r="M5155" t="s">
        <v>44</v>
      </c>
      <c r="N5155">
        <v>3929239</v>
      </c>
      <c r="O5155" t="s">
        <v>6</v>
      </c>
      <c r="P5155">
        <v>52.373127188673202</v>
      </c>
      <c r="Q5155">
        <v>4.8845867147661801</v>
      </c>
      <c r="R5155" t="s">
        <v>50</v>
      </c>
      <c r="S5155">
        <v>149</v>
      </c>
      <c r="T5155">
        <v>92</v>
      </c>
      <c r="U5155">
        <v>2</v>
      </c>
      <c r="V5155">
        <v>0.05</v>
      </c>
      <c r="W5155">
        <v>174</v>
      </c>
      <c r="X5155">
        <v>2495</v>
      </c>
      <c r="Y5155">
        <v>2</v>
      </c>
      <c r="Z5155" t="s">
        <v>46</v>
      </c>
      <c r="AA5155" t="s">
        <v>51</v>
      </c>
      <c r="AB5155">
        <v>13708</v>
      </c>
      <c r="AC5155">
        <v>0.5</v>
      </c>
    </row>
    <row r="5156" spans="13:29" x14ac:dyDescent="0.35">
      <c r="M5156" t="s">
        <v>44</v>
      </c>
      <c r="N5156">
        <v>3929712</v>
      </c>
      <c r="O5156" t="s">
        <v>6</v>
      </c>
      <c r="P5156">
        <v>52.375977947899102</v>
      </c>
      <c r="Q5156">
        <v>4.8960025979147703</v>
      </c>
      <c r="R5156" t="s">
        <v>50</v>
      </c>
      <c r="S5156">
        <v>120</v>
      </c>
      <c r="T5156">
        <v>86</v>
      </c>
      <c r="U5156">
        <v>365</v>
      </c>
      <c r="V5156">
        <v>7</v>
      </c>
      <c r="W5156">
        <v>226</v>
      </c>
      <c r="X5156">
        <v>2496</v>
      </c>
      <c r="Y5156">
        <v>2</v>
      </c>
      <c r="Z5156" t="s">
        <v>46</v>
      </c>
      <c r="AA5156" t="s">
        <v>51</v>
      </c>
      <c r="AB5156">
        <v>10320</v>
      </c>
      <c r="AC5156">
        <v>0.5</v>
      </c>
    </row>
    <row r="5157" spans="13:29" x14ac:dyDescent="0.35">
      <c r="M5157" t="s">
        <v>44</v>
      </c>
      <c r="N5157">
        <v>3955085</v>
      </c>
      <c r="O5157" t="s">
        <v>6</v>
      </c>
      <c r="P5157">
        <v>52.373244365450503</v>
      </c>
      <c r="Q5157">
        <v>4.8859642436439703</v>
      </c>
      <c r="R5157" t="s">
        <v>50</v>
      </c>
      <c r="S5157">
        <v>199</v>
      </c>
      <c r="T5157">
        <v>26</v>
      </c>
      <c r="U5157">
        <v>41</v>
      </c>
      <c r="V5157">
        <v>0.91</v>
      </c>
      <c r="W5157">
        <v>197</v>
      </c>
      <c r="X5157">
        <v>2511</v>
      </c>
      <c r="Y5157">
        <v>2</v>
      </c>
      <c r="Z5157" t="s">
        <v>46</v>
      </c>
      <c r="AA5157" t="s">
        <v>51</v>
      </c>
      <c r="AB5157">
        <v>5174</v>
      </c>
      <c r="AC5157">
        <v>0.5</v>
      </c>
    </row>
    <row r="5158" spans="13:29" x14ac:dyDescent="0.35">
      <c r="M5158" t="s">
        <v>44</v>
      </c>
      <c r="N5158">
        <v>4043288</v>
      </c>
      <c r="O5158" t="s">
        <v>6</v>
      </c>
      <c r="P5158">
        <v>52.379955573809497</v>
      </c>
      <c r="Q5158">
        <v>4.8928086248282998</v>
      </c>
      <c r="R5158" t="s">
        <v>50</v>
      </c>
      <c r="S5158">
        <v>110</v>
      </c>
      <c r="T5158">
        <v>6</v>
      </c>
      <c r="U5158">
        <v>53</v>
      </c>
      <c r="V5158">
        <v>1.03</v>
      </c>
      <c r="W5158">
        <v>81</v>
      </c>
      <c r="X5158">
        <v>2555</v>
      </c>
      <c r="Y5158">
        <v>2</v>
      </c>
      <c r="Z5158" t="s">
        <v>46</v>
      </c>
      <c r="AA5158" t="s">
        <v>51</v>
      </c>
      <c r="AB5158">
        <v>660</v>
      </c>
      <c r="AC5158">
        <v>0.5</v>
      </c>
    </row>
    <row r="5159" spans="13:29" x14ac:dyDescent="0.35">
      <c r="M5159" t="s">
        <v>44</v>
      </c>
      <c r="N5159">
        <v>4727758</v>
      </c>
      <c r="O5159" t="s">
        <v>6</v>
      </c>
      <c r="P5159">
        <v>52.367401175558904</v>
      </c>
      <c r="Q5159">
        <v>4.8901930877053603</v>
      </c>
      <c r="R5159" t="s">
        <v>50</v>
      </c>
      <c r="S5159">
        <v>135</v>
      </c>
      <c r="T5159">
        <v>162</v>
      </c>
      <c r="U5159">
        <v>181</v>
      </c>
      <c r="V5159">
        <v>4.04</v>
      </c>
      <c r="W5159">
        <v>328</v>
      </c>
      <c r="X5159">
        <v>2914</v>
      </c>
      <c r="Y5159">
        <v>2</v>
      </c>
      <c r="Z5159" t="s">
        <v>46</v>
      </c>
      <c r="AA5159" t="s">
        <v>51</v>
      </c>
      <c r="AB5159">
        <v>21870</v>
      </c>
      <c r="AC5159">
        <v>0.5</v>
      </c>
    </row>
    <row r="5160" spans="13:29" x14ac:dyDescent="0.35">
      <c r="M5160" t="s">
        <v>44</v>
      </c>
      <c r="N5160">
        <v>5719013</v>
      </c>
      <c r="O5160" t="s">
        <v>6</v>
      </c>
      <c r="P5160">
        <v>52.370372158887299</v>
      </c>
      <c r="Q5160">
        <v>4.8940896508284801</v>
      </c>
      <c r="R5160" t="s">
        <v>50</v>
      </c>
      <c r="S5160">
        <v>125</v>
      </c>
      <c r="T5160">
        <v>348</v>
      </c>
      <c r="U5160">
        <v>55</v>
      </c>
      <c r="V5160">
        <v>1.23</v>
      </c>
      <c r="W5160">
        <v>26</v>
      </c>
      <c r="X5160">
        <v>3380</v>
      </c>
      <c r="Y5160">
        <v>2</v>
      </c>
      <c r="Z5160" t="s">
        <v>46</v>
      </c>
      <c r="AA5160" t="s">
        <v>51</v>
      </c>
      <c r="AB5160">
        <v>43500</v>
      </c>
      <c r="AC5160">
        <v>0.5</v>
      </c>
    </row>
    <row r="5161" spans="13:29" x14ac:dyDescent="0.35">
      <c r="M5161" t="s">
        <v>44</v>
      </c>
      <c r="N5161">
        <v>5727834</v>
      </c>
      <c r="O5161" t="s">
        <v>6</v>
      </c>
      <c r="P5161">
        <v>52.3755961875964</v>
      </c>
      <c r="Q5161">
        <v>4.89490797394296</v>
      </c>
      <c r="R5161" t="s">
        <v>50</v>
      </c>
      <c r="S5161">
        <v>90</v>
      </c>
      <c r="T5161">
        <v>340</v>
      </c>
      <c r="U5161">
        <v>145</v>
      </c>
      <c r="V5161">
        <v>3.25</v>
      </c>
      <c r="W5161">
        <v>10</v>
      </c>
      <c r="X5161">
        <v>3387</v>
      </c>
      <c r="Y5161">
        <v>2</v>
      </c>
      <c r="Z5161" t="s">
        <v>46</v>
      </c>
      <c r="AA5161" t="s">
        <v>51</v>
      </c>
      <c r="AB5161">
        <v>30600</v>
      </c>
      <c r="AC5161">
        <v>0.5</v>
      </c>
    </row>
    <row r="5162" spans="13:29" x14ac:dyDescent="0.35">
      <c r="M5162" t="s">
        <v>44</v>
      </c>
      <c r="N5162">
        <v>6122045</v>
      </c>
      <c r="O5162" t="s">
        <v>6</v>
      </c>
      <c r="P5162">
        <v>52.374421518684002</v>
      </c>
      <c r="Q5162">
        <v>4.89791940525906</v>
      </c>
      <c r="R5162" t="s">
        <v>50</v>
      </c>
      <c r="S5162">
        <v>200</v>
      </c>
      <c r="T5162">
        <v>281</v>
      </c>
      <c r="U5162">
        <v>25</v>
      </c>
      <c r="V5162">
        <v>0.56999999999999995</v>
      </c>
      <c r="W5162">
        <v>138</v>
      </c>
      <c r="X5162">
        <v>3646</v>
      </c>
      <c r="Y5162">
        <v>2</v>
      </c>
      <c r="Z5162" t="s">
        <v>46</v>
      </c>
      <c r="AA5162" t="s">
        <v>51</v>
      </c>
      <c r="AB5162">
        <v>56200</v>
      </c>
      <c r="AC5162">
        <v>0.5</v>
      </c>
    </row>
    <row r="5163" spans="13:29" x14ac:dyDescent="0.35">
      <c r="M5163" t="s">
        <v>44</v>
      </c>
      <c r="N5163">
        <v>6126290</v>
      </c>
      <c r="O5163" t="s">
        <v>6</v>
      </c>
      <c r="P5163">
        <v>52.3759944064346</v>
      </c>
      <c r="Q5163">
        <v>4.89198073476775</v>
      </c>
      <c r="R5163" t="s">
        <v>50</v>
      </c>
      <c r="S5163">
        <v>137</v>
      </c>
      <c r="T5163">
        <v>191</v>
      </c>
      <c r="U5163">
        <v>69</v>
      </c>
      <c r="V5163">
        <v>1.59</v>
      </c>
      <c r="W5163">
        <v>333</v>
      </c>
      <c r="X5163">
        <v>3649</v>
      </c>
      <c r="Y5163">
        <v>2</v>
      </c>
      <c r="Z5163" t="s">
        <v>46</v>
      </c>
      <c r="AA5163" t="s">
        <v>51</v>
      </c>
      <c r="AB5163">
        <v>26167</v>
      </c>
      <c r="AC5163">
        <v>0.5</v>
      </c>
    </row>
    <row r="5164" spans="13:29" x14ac:dyDescent="0.35">
      <c r="M5164" t="s">
        <v>44</v>
      </c>
      <c r="N5164">
        <v>6246370</v>
      </c>
      <c r="O5164" t="s">
        <v>6</v>
      </c>
      <c r="P5164">
        <v>52.374577972685898</v>
      </c>
      <c r="Q5164">
        <v>4.8869701879047804</v>
      </c>
      <c r="R5164" t="s">
        <v>50</v>
      </c>
      <c r="S5164">
        <v>145</v>
      </c>
      <c r="T5164">
        <v>281</v>
      </c>
      <c r="U5164">
        <v>25</v>
      </c>
      <c r="V5164">
        <v>0.56999999999999995</v>
      </c>
      <c r="W5164">
        <v>72</v>
      </c>
      <c r="X5164">
        <v>3727</v>
      </c>
      <c r="Y5164">
        <v>2</v>
      </c>
      <c r="Z5164" t="s">
        <v>46</v>
      </c>
      <c r="AA5164" t="s">
        <v>51</v>
      </c>
      <c r="AB5164">
        <v>40745</v>
      </c>
      <c r="AC5164">
        <v>0.5</v>
      </c>
    </row>
    <row r="5165" spans="13:29" x14ac:dyDescent="0.35">
      <c r="M5165" t="s">
        <v>44</v>
      </c>
      <c r="N5165">
        <v>6297705</v>
      </c>
      <c r="O5165" t="s">
        <v>6</v>
      </c>
      <c r="P5165">
        <v>52.377750904584602</v>
      </c>
      <c r="Q5165">
        <v>4.8943103025615198</v>
      </c>
      <c r="R5165" t="s">
        <v>50</v>
      </c>
      <c r="S5165">
        <v>114</v>
      </c>
      <c r="T5165">
        <v>358</v>
      </c>
      <c r="U5165">
        <v>45</v>
      </c>
      <c r="V5165">
        <v>1.04</v>
      </c>
      <c r="W5165">
        <v>14</v>
      </c>
      <c r="X5165">
        <v>3772</v>
      </c>
      <c r="Y5165">
        <v>2</v>
      </c>
      <c r="Z5165" t="s">
        <v>46</v>
      </c>
      <c r="AA5165" t="s">
        <v>51</v>
      </c>
      <c r="AB5165">
        <v>40812</v>
      </c>
      <c r="AC5165">
        <v>0.5</v>
      </c>
    </row>
    <row r="5166" spans="13:29" x14ac:dyDescent="0.35">
      <c r="M5166" t="s">
        <v>44</v>
      </c>
      <c r="N5166">
        <v>6398456</v>
      </c>
      <c r="O5166" t="s">
        <v>6</v>
      </c>
      <c r="P5166">
        <v>52.375299079953002</v>
      </c>
      <c r="Q5166">
        <v>4.8907937903597398</v>
      </c>
      <c r="R5166" t="s">
        <v>50</v>
      </c>
      <c r="S5166">
        <v>159</v>
      </c>
      <c r="T5166">
        <v>34</v>
      </c>
      <c r="U5166">
        <v>4</v>
      </c>
      <c r="V5166">
        <v>0.1</v>
      </c>
      <c r="W5166">
        <v>340</v>
      </c>
      <c r="X5166">
        <v>3841</v>
      </c>
      <c r="Y5166">
        <v>2</v>
      </c>
      <c r="Z5166" t="s">
        <v>46</v>
      </c>
      <c r="AA5166" t="s">
        <v>51</v>
      </c>
      <c r="AB5166">
        <v>5406</v>
      </c>
      <c r="AC5166">
        <v>0.5</v>
      </c>
    </row>
    <row r="5167" spans="13:29" x14ac:dyDescent="0.35">
      <c r="M5167" t="s">
        <v>44</v>
      </c>
      <c r="N5167">
        <v>6474026</v>
      </c>
      <c r="O5167" t="s">
        <v>6</v>
      </c>
      <c r="P5167">
        <v>52.3745157255889</v>
      </c>
      <c r="Q5167">
        <v>4.8790827016037897</v>
      </c>
      <c r="R5167" t="s">
        <v>50</v>
      </c>
      <c r="S5167">
        <v>190</v>
      </c>
      <c r="T5167">
        <v>351</v>
      </c>
      <c r="U5167">
        <v>236</v>
      </c>
      <c r="V5167">
        <v>5.51</v>
      </c>
      <c r="W5167">
        <v>214</v>
      </c>
      <c r="X5167">
        <v>3894</v>
      </c>
      <c r="Y5167">
        <v>2</v>
      </c>
      <c r="Z5167" t="s">
        <v>46</v>
      </c>
      <c r="AA5167" t="s">
        <v>51</v>
      </c>
      <c r="AB5167">
        <v>66690</v>
      </c>
      <c r="AC5167">
        <v>0.5</v>
      </c>
    </row>
    <row r="5168" spans="13:29" x14ac:dyDescent="0.35">
      <c r="M5168" t="s">
        <v>44</v>
      </c>
      <c r="N5168">
        <v>7198503</v>
      </c>
      <c r="O5168" t="s">
        <v>6</v>
      </c>
      <c r="P5168">
        <v>52.380795446873798</v>
      </c>
      <c r="Q5168">
        <v>4.8853369864157203</v>
      </c>
      <c r="R5168" t="s">
        <v>50</v>
      </c>
      <c r="S5168">
        <v>65</v>
      </c>
      <c r="T5168">
        <v>334</v>
      </c>
      <c r="U5168">
        <v>76</v>
      </c>
      <c r="V5168">
        <v>1.9</v>
      </c>
      <c r="W5168">
        <v>24</v>
      </c>
      <c r="X5168">
        <v>4360</v>
      </c>
      <c r="Y5168">
        <v>2</v>
      </c>
      <c r="Z5168" t="s">
        <v>46</v>
      </c>
      <c r="AA5168" t="s">
        <v>51</v>
      </c>
      <c r="AB5168">
        <v>21710</v>
      </c>
      <c r="AC5168">
        <v>0.5</v>
      </c>
    </row>
    <row r="5169" spans="13:29" x14ac:dyDescent="0.35">
      <c r="M5169" t="s">
        <v>44</v>
      </c>
      <c r="N5169">
        <v>7745071</v>
      </c>
      <c r="O5169" t="s">
        <v>6</v>
      </c>
      <c r="P5169">
        <v>52.375742042714698</v>
      </c>
      <c r="Q5169">
        <v>4.8985553383660703</v>
      </c>
      <c r="R5169" t="s">
        <v>50</v>
      </c>
      <c r="S5169">
        <v>115</v>
      </c>
      <c r="T5169">
        <v>166</v>
      </c>
      <c r="U5169">
        <v>286</v>
      </c>
      <c r="V5169">
        <v>7.06</v>
      </c>
      <c r="W5169">
        <v>291</v>
      </c>
      <c r="X5169">
        <v>4738</v>
      </c>
      <c r="Y5169">
        <v>2</v>
      </c>
      <c r="Z5169" t="s">
        <v>46</v>
      </c>
      <c r="AA5169" t="s">
        <v>51</v>
      </c>
      <c r="AB5169">
        <v>19090</v>
      </c>
      <c r="AC5169">
        <v>0.5</v>
      </c>
    </row>
    <row r="5170" spans="13:29" x14ac:dyDescent="0.35">
      <c r="M5170" t="s">
        <v>44</v>
      </c>
      <c r="N5170">
        <v>8434577</v>
      </c>
      <c r="O5170" t="s">
        <v>6</v>
      </c>
      <c r="P5170">
        <v>52.374540487733498</v>
      </c>
      <c r="Q5170">
        <v>4.8778072928326797</v>
      </c>
      <c r="R5170" t="s">
        <v>50</v>
      </c>
      <c r="S5170">
        <v>120</v>
      </c>
      <c r="T5170">
        <v>22</v>
      </c>
      <c r="U5170">
        <v>88</v>
      </c>
      <c r="V5170">
        <v>2.33</v>
      </c>
      <c r="W5170">
        <v>167</v>
      </c>
      <c r="X5170">
        <v>5141</v>
      </c>
      <c r="Y5170">
        <v>2</v>
      </c>
      <c r="Z5170" t="s">
        <v>46</v>
      </c>
      <c r="AA5170" t="s">
        <v>51</v>
      </c>
      <c r="AB5170">
        <v>2640</v>
      </c>
      <c r="AC5170">
        <v>0.5</v>
      </c>
    </row>
    <row r="5171" spans="13:29" x14ac:dyDescent="0.35">
      <c r="M5171" t="s">
        <v>44</v>
      </c>
      <c r="N5171">
        <v>8469388</v>
      </c>
      <c r="O5171" t="s">
        <v>6</v>
      </c>
      <c r="P5171">
        <v>52.376129518657002</v>
      </c>
      <c r="Q5171">
        <v>4.8840592750860097</v>
      </c>
      <c r="R5171" t="s">
        <v>50</v>
      </c>
      <c r="S5171">
        <v>95</v>
      </c>
      <c r="T5171">
        <v>28</v>
      </c>
      <c r="U5171">
        <v>256</v>
      </c>
      <c r="V5171">
        <v>6.59</v>
      </c>
      <c r="W5171">
        <v>75</v>
      </c>
      <c r="X5171">
        <v>5156</v>
      </c>
      <c r="Y5171">
        <v>2</v>
      </c>
      <c r="Z5171" t="s">
        <v>46</v>
      </c>
      <c r="AA5171" t="s">
        <v>51</v>
      </c>
      <c r="AB5171">
        <v>2660</v>
      </c>
      <c r="AC5171">
        <v>0.5</v>
      </c>
    </row>
    <row r="5172" spans="13:29" x14ac:dyDescent="0.35">
      <c r="M5172" t="s">
        <v>44</v>
      </c>
      <c r="N5172">
        <v>8747785</v>
      </c>
      <c r="O5172" t="s">
        <v>6</v>
      </c>
      <c r="P5172">
        <v>52.383421424112797</v>
      </c>
      <c r="Q5172">
        <v>4.8819073575208103</v>
      </c>
      <c r="R5172" t="s">
        <v>50</v>
      </c>
      <c r="S5172">
        <v>130</v>
      </c>
      <c r="T5172">
        <v>335</v>
      </c>
      <c r="U5172">
        <v>36</v>
      </c>
      <c r="V5172">
        <v>0.94</v>
      </c>
      <c r="W5172">
        <v>1</v>
      </c>
      <c r="X5172">
        <v>5320</v>
      </c>
      <c r="Y5172">
        <v>2</v>
      </c>
      <c r="Z5172" t="s">
        <v>46</v>
      </c>
      <c r="AA5172" t="s">
        <v>51</v>
      </c>
      <c r="AB5172">
        <v>43550</v>
      </c>
      <c r="AC5172">
        <v>0.5</v>
      </c>
    </row>
    <row r="5173" spans="13:29" x14ac:dyDescent="0.35">
      <c r="M5173" t="s">
        <v>44</v>
      </c>
      <c r="N5173">
        <v>8808299</v>
      </c>
      <c r="O5173" t="s">
        <v>6</v>
      </c>
      <c r="P5173">
        <v>52.3717451768497</v>
      </c>
      <c r="Q5173">
        <v>4.8755525962409596</v>
      </c>
      <c r="R5173" t="s">
        <v>50</v>
      </c>
      <c r="S5173">
        <v>107</v>
      </c>
      <c r="T5173">
        <v>340</v>
      </c>
      <c r="U5173">
        <v>159</v>
      </c>
      <c r="V5173">
        <v>4.17</v>
      </c>
      <c r="W5173">
        <v>16</v>
      </c>
      <c r="X5173">
        <v>5362</v>
      </c>
      <c r="Y5173">
        <v>2</v>
      </c>
      <c r="Z5173" t="s">
        <v>46</v>
      </c>
      <c r="AA5173" t="s">
        <v>51</v>
      </c>
      <c r="AB5173">
        <v>36380</v>
      </c>
      <c r="AC5173">
        <v>0.5</v>
      </c>
    </row>
    <row r="5174" spans="13:29" x14ac:dyDescent="0.35">
      <c r="M5174" t="s">
        <v>44</v>
      </c>
      <c r="N5174">
        <v>9083199</v>
      </c>
      <c r="O5174" t="s">
        <v>6</v>
      </c>
      <c r="P5174">
        <v>52.373220478343001</v>
      </c>
      <c r="Q5174">
        <v>4.8974320608700204</v>
      </c>
      <c r="R5174" t="s">
        <v>50</v>
      </c>
      <c r="S5174">
        <v>220</v>
      </c>
      <c r="T5174">
        <v>14</v>
      </c>
      <c r="U5174">
        <v>55</v>
      </c>
      <c r="V5174">
        <v>1.46</v>
      </c>
      <c r="W5174">
        <v>8</v>
      </c>
      <c r="X5174">
        <v>5496</v>
      </c>
      <c r="Y5174">
        <v>2</v>
      </c>
      <c r="Z5174" t="s">
        <v>46</v>
      </c>
      <c r="AA5174" t="s">
        <v>51</v>
      </c>
      <c r="AB5174">
        <v>3080</v>
      </c>
      <c r="AC5174">
        <v>0.5</v>
      </c>
    </row>
    <row r="5175" spans="13:29" x14ac:dyDescent="0.35">
      <c r="M5175" t="s">
        <v>44</v>
      </c>
      <c r="N5175">
        <v>9459958</v>
      </c>
      <c r="O5175" t="s">
        <v>6</v>
      </c>
      <c r="P5175">
        <v>52.3719865081503</v>
      </c>
      <c r="Q5175">
        <v>4.8777570942014998</v>
      </c>
      <c r="R5175" t="s">
        <v>50</v>
      </c>
      <c r="S5175">
        <v>88</v>
      </c>
      <c r="T5175">
        <v>148</v>
      </c>
      <c r="U5175">
        <v>16</v>
      </c>
      <c r="V5175">
        <v>0.53</v>
      </c>
      <c r="W5175">
        <v>96</v>
      </c>
      <c r="X5175">
        <v>5750</v>
      </c>
      <c r="Y5175">
        <v>2</v>
      </c>
      <c r="Z5175" t="s">
        <v>46</v>
      </c>
      <c r="AA5175" t="s">
        <v>51</v>
      </c>
      <c r="AB5175">
        <v>13024</v>
      </c>
      <c r="AC5175">
        <v>0.5</v>
      </c>
    </row>
    <row r="5176" spans="13:29" x14ac:dyDescent="0.35">
      <c r="M5176" t="s">
        <v>44</v>
      </c>
      <c r="N5176">
        <v>9557653</v>
      </c>
      <c r="O5176" t="s">
        <v>6</v>
      </c>
      <c r="P5176">
        <v>52.374162182498097</v>
      </c>
      <c r="Q5176">
        <v>4.8989986210028498</v>
      </c>
      <c r="R5176" t="s">
        <v>50</v>
      </c>
      <c r="S5176">
        <v>86</v>
      </c>
      <c r="T5176">
        <v>16</v>
      </c>
      <c r="U5176">
        <v>188</v>
      </c>
      <c r="V5176">
        <v>5.17</v>
      </c>
      <c r="W5176">
        <v>310</v>
      </c>
      <c r="X5176">
        <v>5816</v>
      </c>
      <c r="Y5176">
        <v>2</v>
      </c>
      <c r="Z5176" t="s">
        <v>46</v>
      </c>
      <c r="AA5176" t="s">
        <v>51</v>
      </c>
      <c r="AB5176">
        <v>1376</v>
      </c>
      <c r="AC5176">
        <v>0.5</v>
      </c>
    </row>
    <row r="5177" spans="13:29" x14ac:dyDescent="0.35">
      <c r="M5177" t="s">
        <v>44</v>
      </c>
      <c r="N5177">
        <v>9728530</v>
      </c>
      <c r="O5177" t="s">
        <v>6</v>
      </c>
      <c r="P5177">
        <v>52.377982991678003</v>
      </c>
      <c r="Q5177">
        <v>4.88897368275091</v>
      </c>
      <c r="R5177" t="s">
        <v>50</v>
      </c>
      <c r="S5177">
        <v>89</v>
      </c>
      <c r="T5177">
        <v>322</v>
      </c>
      <c r="U5177">
        <v>58</v>
      </c>
      <c r="V5177">
        <v>1.61</v>
      </c>
      <c r="W5177">
        <v>60</v>
      </c>
      <c r="X5177">
        <v>5932</v>
      </c>
      <c r="Y5177">
        <v>2</v>
      </c>
      <c r="Z5177" t="s">
        <v>46</v>
      </c>
      <c r="AA5177" t="s">
        <v>51</v>
      </c>
      <c r="AB5177">
        <v>28658</v>
      </c>
      <c r="AC5177">
        <v>0.5</v>
      </c>
    </row>
    <row r="5178" spans="13:29" x14ac:dyDescent="0.35">
      <c r="M5178" t="s">
        <v>44</v>
      </c>
      <c r="N5178">
        <v>9840061</v>
      </c>
      <c r="O5178" t="s">
        <v>6</v>
      </c>
      <c r="P5178">
        <v>52.379965696186098</v>
      </c>
      <c r="Q5178">
        <v>4.8928796057044197</v>
      </c>
      <c r="R5178" t="s">
        <v>50</v>
      </c>
      <c r="S5178">
        <v>120</v>
      </c>
      <c r="T5178">
        <v>143</v>
      </c>
      <c r="U5178">
        <v>170</v>
      </c>
      <c r="V5178">
        <v>4.76</v>
      </c>
      <c r="W5178">
        <v>192</v>
      </c>
      <c r="X5178">
        <v>5995</v>
      </c>
      <c r="Y5178">
        <v>2</v>
      </c>
      <c r="Z5178" t="s">
        <v>46</v>
      </c>
      <c r="AA5178" t="s">
        <v>51</v>
      </c>
      <c r="AB5178">
        <v>17160</v>
      </c>
      <c r="AC5178">
        <v>0.5</v>
      </c>
    </row>
    <row r="5179" spans="13:29" x14ac:dyDescent="0.35">
      <c r="M5179" t="s">
        <v>44</v>
      </c>
      <c r="N5179">
        <v>9903960</v>
      </c>
      <c r="O5179" t="s">
        <v>6</v>
      </c>
      <c r="P5179">
        <v>52.378114884580597</v>
      </c>
      <c r="Q5179">
        <v>4.8924568953159397</v>
      </c>
      <c r="R5179" t="s">
        <v>50</v>
      </c>
      <c r="S5179">
        <v>145</v>
      </c>
      <c r="T5179">
        <v>113</v>
      </c>
      <c r="U5179">
        <v>235</v>
      </c>
      <c r="V5179">
        <v>6.58</v>
      </c>
      <c r="W5179">
        <v>130</v>
      </c>
      <c r="X5179">
        <v>6039</v>
      </c>
      <c r="Y5179">
        <v>2</v>
      </c>
      <c r="Z5179" t="s">
        <v>46</v>
      </c>
      <c r="AA5179" t="s">
        <v>51</v>
      </c>
      <c r="AB5179">
        <v>16385</v>
      </c>
      <c r="AC5179">
        <v>0.5</v>
      </c>
    </row>
    <row r="5180" spans="13:29" x14ac:dyDescent="0.35">
      <c r="M5180" t="s">
        <v>44</v>
      </c>
      <c r="N5180">
        <v>10287695</v>
      </c>
      <c r="O5180" t="s">
        <v>6</v>
      </c>
      <c r="P5180">
        <v>52.375076504612899</v>
      </c>
      <c r="Q5180">
        <v>4.9005066973959703</v>
      </c>
      <c r="R5180" t="s">
        <v>50</v>
      </c>
      <c r="S5180">
        <v>135</v>
      </c>
      <c r="T5180">
        <v>30</v>
      </c>
      <c r="U5180">
        <v>75</v>
      </c>
      <c r="V5180">
        <v>2.2000000000000002</v>
      </c>
      <c r="W5180">
        <v>360</v>
      </c>
      <c r="X5180">
        <v>6283</v>
      </c>
      <c r="Y5180">
        <v>2</v>
      </c>
      <c r="Z5180" t="s">
        <v>46</v>
      </c>
      <c r="AA5180" t="s">
        <v>51</v>
      </c>
      <c r="AB5180">
        <v>4050</v>
      </c>
      <c r="AC5180">
        <v>0.5</v>
      </c>
    </row>
    <row r="5181" spans="13:29" x14ac:dyDescent="0.35">
      <c r="M5181" t="s">
        <v>44</v>
      </c>
      <c r="N5181">
        <v>10402879</v>
      </c>
      <c r="O5181" t="s">
        <v>6</v>
      </c>
      <c r="P5181">
        <v>52.387749507597597</v>
      </c>
      <c r="Q5181">
        <v>4.8900891851106802</v>
      </c>
      <c r="R5181" t="s">
        <v>50</v>
      </c>
      <c r="S5181">
        <v>169</v>
      </c>
      <c r="T5181">
        <v>19</v>
      </c>
      <c r="U5181">
        <v>46</v>
      </c>
      <c r="V5181">
        <v>1.32</v>
      </c>
      <c r="W5181">
        <v>351</v>
      </c>
      <c r="X5181">
        <v>6332</v>
      </c>
      <c r="Y5181">
        <v>2</v>
      </c>
      <c r="Z5181" t="s">
        <v>46</v>
      </c>
      <c r="AA5181" t="s">
        <v>51</v>
      </c>
      <c r="AB5181">
        <v>3211</v>
      </c>
      <c r="AC5181">
        <v>0.5</v>
      </c>
    </row>
    <row r="5182" spans="13:29" x14ac:dyDescent="0.35">
      <c r="M5182" t="s">
        <v>44</v>
      </c>
      <c r="N5182">
        <v>11265870</v>
      </c>
      <c r="O5182" t="s">
        <v>6</v>
      </c>
      <c r="P5182">
        <v>52.385796894974</v>
      </c>
      <c r="Q5182">
        <v>4.8906905494755204</v>
      </c>
      <c r="R5182" t="s">
        <v>50</v>
      </c>
      <c r="S5182">
        <v>110</v>
      </c>
      <c r="T5182">
        <v>257</v>
      </c>
      <c r="U5182">
        <v>231</v>
      </c>
      <c r="V5182">
        <v>6.79</v>
      </c>
      <c r="W5182">
        <v>128</v>
      </c>
      <c r="X5182">
        <v>6716</v>
      </c>
      <c r="Y5182">
        <v>2</v>
      </c>
      <c r="Z5182" t="s">
        <v>46</v>
      </c>
      <c r="AA5182" t="s">
        <v>51</v>
      </c>
      <c r="AB5182">
        <v>28270</v>
      </c>
      <c r="AC5182">
        <v>0.5</v>
      </c>
    </row>
    <row r="5183" spans="13:29" x14ac:dyDescent="0.35">
      <c r="M5183" t="s">
        <v>44</v>
      </c>
      <c r="N5183">
        <v>11296238</v>
      </c>
      <c r="O5183" t="s">
        <v>6</v>
      </c>
      <c r="P5183">
        <v>52.383665178810503</v>
      </c>
      <c r="Q5183">
        <v>4.8864209787366599</v>
      </c>
      <c r="R5183" t="s">
        <v>50</v>
      </c>
      <c r="S5183">
        <v>78</v>
      </c>
      <c r="T5183">
        <v>358</v>
      </c>
      <c r="U5183">
        <v>52</v>
      </c>
      <c r="V5183">
        <v>3.03</v>
      </c>
      <c r="W5183">
        <v>25</v>
      </c>
      <c r="X5183">
        <v>6733</v>
      </c>
      <c r="Y5183">
        <v>2</v>
      </c>
      <c r="Z5183" t="s">
        <v>46</v>
      </c>
      <c r="AA5183" t="s">
        <v>51</v>
      </c>
      <c r="AB5183">
        <v>27924</v>
      </c>
      <c r="AC5183">
        <v>0.5</v>
      </c>
    </row>
    <row r="5184" spans="13:29" x14ac:dyDescent="0.35">
      <c r="M5184" t="s">
        <v>44</v>
      </c>
      <c r="N5184">
        <v>11859556</v>
      </c>
      <c r="O5184" t="s">
        <v>6</v>
      </c>
      <c r="P5184">
        <v>52.3764661461976</v>
      </c>
      <c r="Q5184">
        <v>4.8933013733112398</v>
      </c>
      <c r="R5184" t="s">
        <v>50</v>
      </c>
      <c r="S5184">
        <v>91</v>
      </c>
      <c r="T5184">
        <v>46</v>
      </c>
      <c r="U5184">
        <v>159</v>
      </c>
      <c r="V5184">
        <v>4.83</v>
      </c>
      <c r="W5184">
        <v>50</v>
      </c>
      <c r="X5184">
        <v>7044</v>
      </c>
      <c r="Y5184">
        <v>2</v>
      </c>
      <c r="Z5184" t="s">
        <v>46</v>
      </c>
      <c r="AA5184" t="s">
        <v>51</v>
      </c>
      <c r="AB5184">
        <v>4186</v>
      </c>
      <c r="AC5184">
        <v>0.5</v>
      </c>
    </row>
    <row r="5185" spans="13:29" x14ac:dyDescent="0.35">
      <c r="M5185" t="s">
        <v>44</v>
      </c>
      <c r="N5185">
        <v>12392592</v>
      </c>
      <c r="O5185" t="s">
        <v>6</v>
      </c>
      <c r="P5185">
        <v>52.375251115966101</v>
      </c>
      <c r="Q5185">
        <v>4.9003209135670396</v>
      </c>
      <c r="R5185" t="s">
        <v>50</v>
      </c>
      <c r="S5185">
        <v>120</v>
      </c>
      <c r="T5185">
        <v>13</v>
      </c>
      <c r="U5185">
        <v>75</v>
      </c>
      <c r="V5185">
        <v>2.37</v>
      </c>
      <c r="W5185">
        <v>350</v>
      </c>
      <c r="X5185">
        <v>7336</v>
      </c>
      <c r="Y5185">
        <v>2</v>
      </c>
      <c r="Z5185" t="s">
        <v>46</v>
      </c>
      <c r="AA5185" t="s">
        <v>51</v>
      </c>
      <c r="AB5185">
        <v>1560</v>
      </c>
      <c r="AC5185">
        <v>0.5</v>
      </c>
    </row>
    <row r="5186" spans="13:29" x14ac:dyDescent="0.35">
      <c r="M5186" t="s">
        <v>44</v>
      </c>
      <c r="N5186">
        <v>12579177</v>
      </c>
      <c r="O5186" t="s">
        <v>6</v>
      </c>
      <c r="P5186">
        <v>52.374567493094197</v>
      </c>
      <c r="Q5186">
        <v>4.8983101503373296</v>
      </c>
      <c r="R5186" t="s">
        <v>50</v>
      </c>
      <c r="S5186">
        <v>120</v>
      </c>
      <c r="T5186">
        <v>28</v>
      </c>
      <c r="U5186">
        <v>113</v>
      </c>
      <c r="V5186">
        <v>3.61</v>
      </c>
      <c r="W5186">
        <v>328</v>
      </c>
      <c r="X5186">
        <v>7462</v>
      </c>
      <c r="Y5186">
        <v>2</v>
      </c>
      <c r="Z5186" t="s">
        <v>46</v>
      </c>
      <c r="AA5186" t="s">
        <v>51</v>
      </c>
      <c r="AB5186">
        <v>3360</v>
      </c>
      <c r="AC5186">
        <v>0.5</v>
      </c>
    </row>
    <row r="5187" spans="13:29" x14ac:dyDescent="0.35">
      <c r="M5187" t="s">
        <v>44</v>
      </c>
      <c r="N5187">
        <v>13052236</v>
      </c>
      <c r="O5187" t="s">
        <v>6</v>
      </c>
      <c r="P5187">
        <v>52.367366785073798</v>
      </c>
      <c r="Q5187">
        <v>4.8816864656624697</v>
      </c>
      <c r="R5187" t="s">
        <v>50</v>
      </c>
      <c r="S5187">
        <v>130</v>
      </c>
      <c r="T5187">
        <v>360</v>
      </c>
      <c r="U5187">
        <v>59</v>
      </c>
      <c r="V5187">
        <v>1.93</v>
      </c>
      <c r="W5187">
        <v>56</v>
      </c>
      <c r="X5187">
        <v>7784</v>
      </c>
      <c r="Y5187">
        <v>2</v>
      </c>
      <c r="Z5187" t="s">
        <v>46</v>
      </c>
      <c r="AA5187" t="s">
        <v>51</v>
      </c>
      <c r="AB5187">
        <v>46800</v>
      </c>
      <c r="AC5187">
        <v>0.5</v>
      </c>
    </row>
    <row r="5188" spans="13:29" x14ac:dyDescent="0.35">
      <c r="M5188" t="s">
        <v>44</v>
      </c>
      <c r="N5188">
        <v>13160513</v>
      </c>
      <c r="O5188" t="s">
        <v>6</v>
      </c>
      <c r="P5188">
        <v>52.375675146531798</v>
      </c>
      <c r="Q5188">
        <v>4.8792820587274797</v>
      </c>
      <c r="R5188" t="s">
        <v>50</v>
      </c>
      <c r="S5188">
        <v>125</v>
      </c>
      <c r="T5188">
        <v>66</v>
      </c>
      <c r="U5188">
        <v>191</v>
      </c>
      <c r="V5188">
        <v>6.21</v>
      </c>
      <c r="W5188">
        <v>286</v>
      </c>
      <c r="X5188">
        <v>7903</v>
      </c>
      <c r="Y5188">
        <v>2</v>
      </c>
      <c r="Z5188" t="s">
        <v>46</v>
      </c>
      <c r="AA5188" t="s">
        <v>51</v>
      </c>
      <c r="AB5188">
        <v>8250</v>
      </c>
      <c r="AC5188">
        <v>0.5</v>
      </c>
    </row>
    <row r="5189" spans="13:29" x14ac:dyDescent="0.35">
      <c r="M5189" t="s">
        <v>44</v>
      </c>
      <c r="N5189">
        <v>13758528</v>
      </c>
      <c r="O5189" t="s">
        <v>6</v>
      </c>
      <c r="P5189">
        <v>52.366990806579601</v>
      </c>
      <c r="Q5189">
        <v>4.8910424877417897</v>
      </c>
      <c r="R5189" t="s">
        <v>50</v>
      </c>
      <c r="S5189">
        <v>89</v>
      </c>
      <c r="T5189">
        <v>55</v>
      </c>
      <c r="U5189">
        <v>78</v>
      </c>
      <c r="V5189">
        <v>2.69</v>
      </c>
      <c r="W5189">
        <v>292</v>
      </c>
      <c r="X5189">
        <v>8547</v>
      </c>
      <c r="Y5189">
        <v>2</v>
      </c>
      <c r="Z5189" t="s">
        <v>46</v>
      </c>
      <c r="AA5189" t="s">
        <v>51</v>
      </c>
      <c r="AB5189">
        <v>4895</v>
      </c>
      <c r="AC5189">
        <v>0.5</v>
      </c>
    </row>
    <row r="5190" spans="13:29" x14ac:dyDescent="0.35">
      <c r="M5190" t="s">
        <v>44</v>
      </c>
      <c r="N5190">
        <v>13852643</v>
      </c>
      <c r="O5190" t="s">
        <v>6</v>
      </c>
      <c r="P5190">
        <v>52.382374603346101</v>
      </c>
      <c r="Q5190">
        <v>4.8871237508560101</v>
      </c>
      <c r="R5190" t="s">
        <v>50</v>
      </c>
      <c r="S5190">
        <v>119</v>
      </c>
      <c r="T5190">
        <v>291</v>
      </c>
      <c r="U5190">
        <v>91</v>
      </c>
      <c r="V5190">
        <v>3.11</v>
      </c>
      <c r="W5190">
        <v>48</v>
      </c>
      <c r="X5190">
        <v>8660</v>
      </c>
      <c r="Y5190">
        <v>2</v>
      </c>
      <c r="Z5190" t="s">
        <v>46</v>
      </c>
      <c r="AA5190" t="s">
        <v>51</v>
      </c>
      <c r="AB5190">
        <v>34629</v>
      </c>
      <c r="AC5190">
        <v>0.5</v>
      </c>
    </row>
    <row r="5191" spans="13:29" x14ac:dyDescent="0.35">
      <c r="M5191" t="s">
        <v>44</v>
      </c>
      <c r="N5191">
        <v>13857694</v>
      </c>
      <c r="O5191" t="s">
        <v>6</v>
      </c>
      <c r="P5191">
        <v>52.378445070336902</v>
      </c>
      <c r="Q5191">
        <v>4.8795312126252899</v>
      </c>
      <c r="R5191" t="s">
        <v>50</v>
      </c>
      <c r="S5191">
        <v>250</v>
      </c>
      <c r="T5191">
        <v>45</v>
      </c>
      <c r="U5191">
        <v>31</v>
      </c>
      <c r="V5191">
        <v>1.0900000000000001</v>
      </c>
      <c r="W5191">
        <v>327</v>
      </c>
      <c r="X5191">
        <v>8669</v>
      </c>
      <c r="Y5191">
        <v>2</v>
      </c>
      <c r="Z5191" t="s">
        <v>46</v>
      </c>
      <c r="AA5191" t="s">
        <v>51</v>
      </c>
      <c r="AB5191">
        <v>11250</v>
      </c>
      <c r="AC5191">
        <v>0.5</v>
      </c>
    </row>
    <row r="5192" spans="13:29" x14ac:dyDescent="0.35">
      <c r="M5192" t="s">
        <v>44</v>
      </c>
      <c r="N5192">
        <v>13991584</v>
      </c>
      <c r="O5192" t="s">
        <v>6</v>
      </c>
      <c r="P5192">
        <v>52.373688984959998</v>
      </c>
      <c r="Q5192">
        <v>4.8901464977289599</v>
      </c>
      <c r="R5192" t="s">
        <v>50</v>
      </c>
      <c r="S5192">
        <v>130</v>
      </c>
      <c r="T5192">
        <v>313</v>
      </c>
      <c r="U5192">
        <v>21</v>
      </c>
      <c r="V5192">
        <v>0.89</v>
      </c>
      <c r="W5192">
        <v>113</v>
      </c>
      <c r="X5192">
        <v>8839</v>
      </c>
      <c r="Y5192">
        <v>2</v>
      </c>
      <c r="Z5192" t="s">
        <v>46</v>
      </c>
      <c r="AA5192" t="s">
        <v>51</v>
      </c>
      <c r="AB5192">
        <v>40690</v>
      </c>
      <c r="AC5192">
        <v>0.5</v>
      </c>
    </row>
    <row r="5193" spans="13:29" x14ac:dyDescent="0.35">
      <c r="M5193" t="s">
        <v>44</v>
      </c>
      <c r="N5193">
        <v>13994692</v>
      </c>
      <c r="O5193" t="s">
        <v>6</v>
      </c>
      <c r="P5193">
        <v>52.372012613985703</v>
      </c>
      <c r="Q5193">
        <v>4.8890884176887397</v>
      </c>
      <c r="R5193" t="s">
        <v>50</v>
      </c>
      <c r="S5193">
        <v>130</v>
      </c>
      <c r="T5193">
        <v>347</v>
      </c>
      <c r="U5193">
        <v>9</v>
      </c>
      <c r="V5193">
        <v>0.49</v>
      </c>
      <c r="W5193">
        <v>106</v>
      </c>
      <c r="X5193">
        <v>8848</v>
      </c>
      <c r="Y5193">
        <v>2</v>
      </c>
      <c r="Z5193" t="s">
        <v>46</v>
      </c>
      <c r="AA5193" t="s">
        <v>51</v>
      </c>
      <c r="AB5193">
        <v>45110</v>
      </c>
      <c r="AC5193">
        <v>0.5</v>
      </c>
    </row>
    <row r="5194" spans="13:29" x14ac:dyDescent="0.35">
      <c r="M5194" t="s">
        <v>44</v>
      </c>
      <c r="N5194">
        <v>14173621</v>
      </c>
      <c r="O5194" t="s">
        <v>6</v>
      </c>
      <c r="P5194">
        <v>52.366854756905397</v>
      </c>
      <c r="Q5194">
        <v>4.8816063422257896</v>
      </c>
      <c r="R5194" t="s">
        <v>50</v>
      </c>
      <c r="S5194">
        <v>65</v>
      </c>
      <c r="T5194">
        <v>335</v>
      </c>
      <c r="U5194">
        <v>103</v>
      </c>
      <c r="V5194">
        <v>3.6</v>
      </c>
      <c r="W5194">
        <v>4</v>
      </c>
      <c r="X5194">
        <v>9033</v>
      </c>
      <c r="Y5194">
        <v>2</v>
      </c>
      <c r="Z5194" t="s">
        <v>46</v>
      </c>
      <c r="AA5194" t="s">
        <v>51</v>
      </c>
      <c r="AB5194">
        <v>21775</v>
      </c>
      <c r="AC5194">
        <v>0.5</v>
      </c>
    </row>
    <row r="5195" spans="13:29" x14ac:dyDescent="0.35">
      <c r="M5195" t="s">
        <v>44</v>
      </c>
      <c r="N5195">
        <v>14316014</v>
      </c>
      <c r="O5195" t="s">
        <v>6</v>
      </c>
      <c r="P5195">
        <v>52.374847951535202</v>
      </c>
      <c r="Q5195">
        <v>4.8909198792584396</v>
      </c>
      <c r="R5195" t="s">
        <v>50</v>
      </c>
      <c r="S5195">
        <v>110</v>
      </c>
      <c r="T5195">
        <v>72</v>
      </c>
      <c r="U5195">
        <v>8</v>
      </c>
      <c r="V5195">
        <v>0.28000000000000003</v>
      </c>
      <c r="W5195">
        <v>176</v>
      </c>
      <c r="X5195">
        <v>9188</v>
      </c>
      <c r="Y5195">
        <v>2</v>
      </c>
      <c r="Z5195" t="s">
        <v>46</v>
      </c>
      <c r="AA5195" t="s">
        <v>51</v>
      </c>
      <c r="AB5195">
        <v>7920</v>
      </c>
      <c r="AC5195">
        <v>0.5</v>
      </c>
    </row>
    <row r="5196" spans="13:29" x14ac:dyDescent="0.35">
      <c r="M5196" t="s">
        <v>44</v>
      </c>
      <c r="N5196">
        <v>14318458</v>
      </c>
      <c r="O5196" t="s">
        <v>6</v>
      </c>
      <c r="P5196">
        <v>52.374564288404102</v>
      </c>
      <c r="Q5196">
        <v>4.8914471935251704</v>
      </c>
      <c r="R5196" t="s">
        <v>50</v>
      </c>
      <c r="S5196">
        <v>110</v>
      </c>
      <c r="T5196">
        <v>72</v>
      </c>
      <c r="U5196">
        <v>16</v>
      </c>
      <c r="V5196">
        <v>0.56999999999999995</v>
      </c>
      <c r="W5196">
        <v>230</v>
      </c>
      <c r="X5196">
        <v>9192</v>
      </c>
      <c r="Y5196">
        <v>2</v>
      </c>
      <c r="Z5196" t="s">
        <v>46</v>
      </c>
      <c r="AA5196" t="s">
        <v>51</v>
      </c>
      <c r="AB5196">
        <v>7920</v>
      </c>
      <c r="AC5196">
        <v>0.5</v>
      </c>
    </row>
    <row r="5197" spans="13:29" x14ac:dyDescent="0.35">
      <c r="M5197" t="s">
        <v>44</v>
      </c>
      <c r="N5197">
        <v>15404775</v>
      </c>
      <c r="O5197" t="s">
        <v>6</v>
      </c>
      <c r="P5197">
        <v>52.375008465931899</v>
      </c>
      <c r="Q5197">
        <v>4.8914795865461498</v>
      </c>
      <c r="R5197" t="s">
        <v>50</v>
      </c>
      <c r="S5197">
        <v>90</v>
      </c>
      <c r="T5197">
        <v>299</v>
      </c>
      <c r="U5197">
        <v>88</v>
      </c>
      <c r="V5197">
        <v>3.45</v>
      </c>
      <c r="W5197">
        <v>305</v>
      </c>
      <c r="X5197">
        <v>9860</v>
      </c>
      <c r="Y5197">
        <v>2</v>
      </c>
      <c r="Z5197" t="s">
        <v>46</v>
      </c>
      <c r="AA5197" t="s">
        <v>51</v>
      </c>
      <c r="AB5197">
        <v>26910</v>
      </c>
      <c r="AC5197">
        <v>0.5</v>
      </c>
    </row>
    <row r="5198" spans="13:29" x14ac:dyDescent="0.35">
      <c r="M5198" t="s">
        <v>44</v>
      </c>
      <c r="N5198">
        <v>15465365</v>
      </c>
      <c r="O5198" t="s">
        <v>6</v>
      </c>
      <c r="P5198">
        <v>52.368043574815502</v>
      </c>
      <c r="Q5198">
        <v>4.8793942442969902</v>
      </c>
      <c r="R5198" t="s">
        <v>50</v>
      </c>
      <c r="S5198">
        <v>109</v>
      </c>
      <c r="T5198">
        <v>347</v>
      </c>
      <c r="U5198">
        <v>112</v>
      </c>
      <c r="V5198">
        <v>4.3</v>
      </c>
      <c r="W5198">
        <v>45</v>
      </c>
      <c r="X5198">
        <v>9912</v>
      </c>
      <c r="Y5198">
        <v>2</v>
      </c>
      <c r="Z5198" t="s">
        <v>46</v>
      </c>
      <c r="AA5198" t="s">
        <v>51</v>
      </c>
      <c r="AB5198">
        <v>37823</v>
      </c>
      <c r="AC5198">
        <v>0.5</v>
      </c>
    </row>
    <row r="5199" spans="13:29" x14ac:dyDescent="0.35">
      <c r="M5199" t="s">
        <v>44</v>
      </c>
      <c r="N5199">
        <v>16390447</v>
      </c>
      <c r="O5199" t="s">
        <v>6</v>
      </c>
      <c r="P5199">
        <v>52.376536925782403</v>
      </c>
      <c r="Q5199">
        <v>4.8845727504010004</v>
      </c>
      <c r="R5199" t="s">
        <v>50</v>
      </c>
      <c r="S5199">
        <v>72</v>
      </c>
      <c r="T5199">
        <v>311</v>
      </c>
      <c r="U5199">
        <v>23</v>
      </c>
      <c r="V5199">
        <v>0.98</v>
      </c>
      <c r="W5199">
        <v>49</v>
      </c>
      <c r="X5199">
        <v>10558</v>
      </c>
      <c r="Y5199">
        <v>2</v>
      </c>
      <c r="Z5199" t="s">
        <v>46</v>
      </c>
      <c r="AA5199" t="s">
        <v>51</v>
      </c>
      <c r="AB5199">
        <v>22392</v>
      </c>
      <c r="AC5199">
        <v>0.5</v>
      </c>
    </row>
    <row r="5200" spans="13:29" x14ac:dyDescent="0.35">
      <c r="M5200" t="s">
        <v>44</v>
      </c>
      <c r="N5200">
        <v>16582068</v>
      </c>
      <c r="O5200" t="s">
        <v>6</v>
      </c>
      <c r="P5200">
        <v>52.380428246115798</v>
      </c>
      <c r="Q5200">
        <v>4.8839810377606003</v>
      </c>
      <c r="R5200" t="s">
        <v>50</v>
      </c>
      <c r="S5200">
        <v>149</v>
      </c>
      <c r="T5200">
        <v>193</v>
      </c>
      <c r="U5200">
        <v>47</v>
      </c>
      <c r="V5200">
        <v>2.35</v>
      </c>
      <c r="W5200">
        <v>358</v>
      </c>
      <c r="X5200">
        <v>10680</v>
      </c>
      <c r="Y5200">
        <v>2</v>
      </c>
      <c r="Z5200" t="s">
        <v>46</v>
      </c>
      <c r="AA5200" t="s">
        <v>51</v>
      </c>
      <c r="AB5200">
        <v>28757</v>
      </c>
      <c r="AC5200">
        <v>0.5</v>
      </c>
    </row>
    <row r="5201" spans="13:29" x14ac:dyDescent="0.35">
      <c r="M5201" t="s">
        <v>44</v>
      </c>
      <c r="N5201">
        <v>16640033</v>
      </c>
      <c r="O5201" t="s">
        <v>6</v>
      </c>
      <c r="P5201">
        <v>52.374451430142102</v>
      </c>
      <c r="Q5201">
        <v>4.8814487771050601</v>
      </c>
      <c r="R5201" t="s">
        <v>50</v>
      </c>
      <c r="S5201">
        <v>104</v>
      </c>
      <c r="T5201">
        <v>221</v>
      </c>
      <c r="U5201">
        <v>50</v>
      </c>
      <c r="V5201">
        <v>2.27</v>
      </c>
      <c r="W5201">
        <v>1</v>
      </c>
      <c r="X5201">
        <v>10719</v>
      </c>
      <c r="Y5201">
        <v>2</v>
      </c>
      <c r="Z5201" t="s">
        <v>46</v>
      </c>
      <c r="AA5201" t="s">
        <v>51</v>
      </c>
      <c r="AB5201">
        <v>22984</v>
      </c>
      <c r="AC5201">
        <v>0.5</v>
      </c>
    </row>
    <row r="5202" spans="13:29" x14ac:dyDescent="0.35">
      <c r="M5202" t="s">
        <v>44</v>
      </c>
      <c r="N5202">
        <v>16800577</v>
      </c>
      <c r="O5202" t="s">
        <v>6</v>
      </c>
      <c r="P5202">
        <v>52.368380531104798</v>
      </c>
      <c r="Q5202">
        <v>4.8795123616299998</v>
      </c>
      <c r="R5202" t="s">
        <v>50</v>
      </c>
      <c r="S5202">
        <v>79</v>
      </c>
      <c r="T5202">
        <v>182</v>
      </c>
      <c r="U5202">
        <v>60</v>
      </c>
      <c r="V5202">
        <v>2.71</v>
      </c>
      <c r="W5202">
        <v>360</v>
      </c>
      <c r="X5202">
        <v>10817</v>
      </c>
      <c r="Y5202">
        <v>2</v>
      </c>
      <c r="Z5202" t="s">
        <v>46</v>
      </c>
      <c r="AA5202" t="s">
        <v>51</v>
      </c>
      <c r="AB5202">
        <v>14378</v>
      </c>
      <c r="AC5202">
        <v>0.5</v>
      </c>
    </row>
    <row r="5203" spans="13:29" x14ac:dyDescent="0.35">
      <c r="M5203" t="s">
        <v>44</v>
      </c>
      <c r="N5203">
        <v>17230424</v>
      </c>
      <c r="O5203" t="s">
        <v>6</v>
      </c>
      <c r="P5203">
        <v>52.376949555744901</v>
      </c>
      <c r="Q5203">
        <v>4.8830002242675103</v>
      </c>
      <c r="R5203" t="s">
        <v>50</v>
      </c>
      <c r="S5203">
        <v>95</v>
      </c>
      <c r="T5203">
        <v>239</v>
      </c>
      <c r="U5203">
        <v>53</v>
      </c>
      <c r="V5203">
        <v>2.42</v>
      </c>
      <c r="W5203">
        <v>303</v>
      </c>
      <c r="X5203">
        <v>11039</v>
      </c>
      <c r="Y5203">
        <v>2</v>
      </c>
      <c r="Z5203" t="s">
        <v>46</v>
      </c>
      <c r="AA5203" t="s">
        <v>51</v>
      </c>
      <c r="AB5203">
        <v>22705</v>
      </c>
      <c r="AC5203">
        <v>0.5</v>
      </c>
    </row>
    <row r="5204" spans="13:29" x14ac:dyDescent="0.35">
      <c r="M5204" t="s">
        <v>44</v>
      </c>
      <c r="N5204">
        <v>17308775</v>
      </c>
      <c r="O5204" t="s">
        <v>6</v>
      </c>
      <c r="P5204">
        <v>52.385094623751399</v>
      </c>
      <c r="Q5204">
        <v>4.8912324975695096</v>
      </c>
      <c r="R5204" t="s">
        <v>50</v>
      </c>
      <c r="S5204">
        <v>72</v>
      </c>
      <c r="T5204">
        <v>307</v>
      </c>
      <c r="U5204">
        <v>52</v>
      </c>
      <c r="V5204">
        <v>2.4</v>
      </c>
      <c r="W5204">
        <v>221</v>
      </c>
      <c r="X5204">
        <v>11091</v>
      </c>
      <c r="Y5204">
        <v>2</v>
      </c>
      <c r="Z5204" t="s">
        <v>46</v>
      </c>
      <c r="AA5204" t="s">
        <v>51</v>
      </c>
      <c r="AB5204">
        <v>22104</v>
      </c>
      <c r="AC5204">
        <v>0.5</v>
      </c>
    </row>
    <row r="5205" spans="13:29" x14ac:dyDescent="0.35">
      <c r="M5205" t="s">
        <v>44</v>
      </c>
      <c r="N5205">
        <v>17525219</v>
      </c>
      <c r="O5205" t="s">
        <v>6</v>
      </c>
      <c r="P5205">
        <v>52.370413548068598</v>
      </c>
      <c r="Q5205">
        <v>4.8788938042435799</v>
      </c>
      <c r="R5205" t="s">
        <v>50</v>
      </c>
      <c r="S5205">
        <v>100</v>
      </c>
      <c r="T5205">
        <v>268</v>
      </c>
      <c r="U5205">
        <v>86</v>
      </c>
      <c r="V5205">
        <v>4.26</v>
      </c>
      <c r="W5205">
        <v>107</v>
      </c>
      <c r="X5205">
        <v>11229</v>
      </c>
      <c r="Y5205">
        <v>2</v>
      </c>
      <c r="Z5205" t="s">
        <v>46</v>
      </c>
      <c r="AA5205" t="s">
        <v>51</v>
      </c>
      <c r="AB5205">
        <v>26800</v>
      </c>
      <c r="AC5205">
        <v>0.5</v>
      </c>
    </row>
    <row r="5206" spans="13:29" x14ac:dyDescent="0.35">
      <c r="M5206" t="s">
        <v>44</v>
      </c>
      <c r="N5206">
        <v>17793367</v>
      </c>
      <c r="O5206" t="s">
        <v>6</v>
      </c>
      <c r="P5206">
        <v>52.377310969982602</v>
      </c>
      <c r="Q5206">
        <v>4.88484420578677</v>
      </c>
      <c r="R5206" t="s">
        <v>50</v>
      </c>
      <c r="S5206">
        <v>115</v>
      </c>
      <c r="T5206">
        <v>231</v>
      </c>
      <c r="U5206">
        <v>112</v>
      </c>
      <c r="V5206">
        <v>5.48</v>
      </c>
      <c r="W5206">
        <v>138</v>
      </c>
      <c r="X5206">
        <v>11393</v>
      </c>
      <c r="Y5206">
        <v>2</v>
      </c>
      <c r="Z5206" t="s">
        <v>46</v>
      </c>
      <c r="AA5206" t="s">
        <v>51</v>
      </c>
      <c r="AB5206">
        <v>26565</v>
      </c>
      <c r="AC5206">
        <v>0.5</v>
      </c>
    </row>
    <row r="5207" spans="13:29" x14ac:dyDescent="0.35">
      <c r="M5207" t="s">
        <v>44</v>
      </c>
      <c r="N5207">
        <v>17967394</v>
      </c>
      <c r="O5207" t="s">
        <v>6</v>
      </c>
      <c r="P5207">
        <v>52.3776625463762</v>
      </c>
      <c r="Q5207">
        <v>4.8935242747744399</v>
      </c>
      <c r="R5207" t="s">
        <v>50</v>
      </c>
      <c r="S5207">
        <v>200</v>
      </c>
      <c r="T5207">
        <v>352</v>
      </c>
      <c r="U5207">
        <v>88</v>
      </c>
      <c r="V5207">
        <v>4.34</v>
      </c>
      <c r="W5207">
        <v>22</v>
      </c>
      <c r="X5207">
        <v>11504</v>
      </c>
      <c r="Y5207">
        <v>2</v>
      </c>
      <c r="Z5207" t="s">
        <v>46</v>
      </c>
      <c r="AA5207" t="s">
        <v>51</v>
      </c>
      <c r="AB5207">
        <v>70400</v>
      </c>
      <c r="AC5207">
        <v>0.5</v>
      </c>
    </row>
    <row r="5208" spans="13:29" x14ac:dyDescent="0.35">
      <c r="M5208" t="s">
        <v>44</v>
      </c>
      <c r="N5208">
        <v>18263868</v>
      </c>
      <c r="O5208" t="s">
        <v>6</v>
      </c>
      <c r="P5208">
        <v>52.3701086037319</v>
      </c>
      <c r="Q5208">
        <v>4.8851403455022</v>
      </c>
      <c r="R5208" t="s">
        <v>50</v>
      </c>
      <c r="S5208">
        <v>180</v>
      </c>
      <c r="T5208">
        <v>176</v>
      </c>
      <c r="U5208">
        <v>68</v>
      </c>
      <c r="V5208">
        <v>3.48</v>
      </c>
      <c r="W5208">
        <v>266</v>
      </c>
      <c r="X5208">
        <v>11772</v>
      </c>
      <c r="Y5208">
        <v>2</v>
      </c>
      <c r="Z5208" t="s">
        <v>46</v>
      </c>
      <c r="AA5208" t="s">
        <v>51</v>
      </c>
      <c r="AB5208">
        <v>31680</v>
      </c>
      <c r="AC5208">
        <v>0.5</v>
      </c>
    </row>
    <row r="5209" spans="13:29" x14ac:dyDescent="0.35">
      <c r="M5209" t="s">
        <v>44</v>
      </c>
      <c r="N5209">
        <v>18400723</v>
      </c>
      <c r="O5209" t="s">
        <v>6</v>
      </c>
      <c r="P5209">
        <v>52.365823326721298</v>
      </c>
      <c r="Q5209">
        <v>4.88589435286179</v>
      </c>
      <c r="R5209" t="s">
        <v>50</v>
      </c>
      <c r="S5209">
        <v>115</v>
      </c>
      <c r="T5209">
        <v>345</v>
      </c>
      <c r="U5209">
        <v>45</v>
      </c>
      <c r="V5209">
        <v>2.4500000000000002</v>
      </c>
      <c r="W5209">
        <v>18</v>
      </c>
      <c r="X5209">
        <v>11908</v>
      </c>
      <c r="Y5209">
        <v>2</v>
      </c>
      <c r="Z5209" t="s">
        <v>46</v>
      </c>
      <c r="AA5209" t="s">
        <v>51</v>
      </c>
      <c r="AB5209">
        <v>39675</v>
      </c>
      <c r="AC5209">
        <v>0.5</v>
      </c>
    </row>
    <row r="5210" spans="13:29" x14ac:dyDescent="0.35">
      <c r="M5210" t="s">
        <v>44</v>
      </c>
      <c r="N5210">
        <v>18423345</v>
      </c>
      <c r="O5210" t="s">
        <v>6</v>
      </c>
      <c r="P5210">
        <v>52.370719742837203</v>
      </c>
      <c r="Q5210">
        <v>4.8846722273187799</v>
      </c>
      <c r="R5210" t="s">
        <v>50</v>
      </c>
      <c r="S5210">
        <v>180</v>
      </c>
      <c r="T5210">
        <v>156</v>
      </c>
      <c r="U5210">
        <v>41</v>
      </c>
      <c r="V5210">
        <v>2.1</v>
      </c>
      <c r="W5210">
        <v>301</v>
      </c>
      <c r="X5210">
        <v>11941</v>
      </c>
      <c r="Y5210">
        <v>2</v>
      </c>
      <c r="Z5210" t="s">
        <v>46</v>
      </c>
      <c r="AA5210" t="s">
        <v>51</v>
      </c>
      <c r="AB5210">
        <v>28080</v>
      </c>
      <c r="AC5210">
        <v>0.5</v>
      </c>
    </row>
    <row r="5211" spans="13:29" x14ac:dyDescent="0.35">
      <c r="M5211" t="s">
        <v>44</v>
      </c>
      <c r="N5211">
        <v>18500623</v>
      </c>
      <c r="O5211" t="s">
        <v>6</v>
      </c>
      <c r="P5211">
        <v>52.383628323165702</v>
      </c>
      <c r="Q5211">
        <v>4.88379498368427</v>
      </c>
      <c r="R5211" t="s">
        <v>50</v>
      </c>
      <c r="S5211">
        <v>159</v>
      </c>
      <c r="T5211">
        <v>203</v>
      </c>
      <c r="U5211">
        <v>134</v>
      </c>
      <c r="V5211">
        <v>7.08</v>
      </c>
      <c r="W5211">
        <v>123</v>
      </c>
      <c r="X5211">
        <v>12004</v>
      </c>
      <c r="Y5211">
        <v>2</v>
      </c>
      <c r="Z5211" t="s">
        <v>46</v>
      </c>
      <c r="AA5211" t="s">
        <v>51</v>
      </c>
      <c r="AB5211">
        <v>32277</v>
      </c>
      <c r="AC5211">
        <v>0.5</v>
      </c>
    </row>
    <row r="5212" spans="13:29" x14ac:dyDescent="0.35">
      <c r="M5212" t="s">
        <v>44</v>
      </c>
      <c r="N5212">
        <v>18576284</v>
      </c>
      <c r="O5212" t="s">
        <v>6</v>
      </c>
      <c r="P5212">
        <v>52.375356282145297</v>
      </c>
      <c r="Q5212">
        <v>4.8937239746375898</v>
      </c>
      <c r="R5212" t="s">
        <v>50</v>
      </c>
      <c r="S5212">
        <v>158</v>
      </c>
      <c r="T5212">
        <v>36</v>
      </c>
      <c r="U5212">
        <v>120</v>
      </c>
      <c r="V5212">
        <v>6.33</v>
      </c>
      <c r="W5212">
        <v>285</v>
      </c>
      <c r="X5212">
        <v>12069</v>
      </c>
      <c r="Y5212">
        <v>2</v>
      </c>
      <c r="Z5212" t="s">
        <v>46</v>
      </c>
      <c r="AA5212" t="s">
        <v>51</v>
      </c>
      <c r="AB5212">
        <v>5688</v>
      </c>
      <c r="AC5212">
        <v>0.5</v>
      </c>
    </row>
    <row r="5213" spans="13:29" x14ac:dyDescent="0.35">
      <c r="M5213" t="s">
        <v>44</v>
      </c>
      <c r="N5213">
        <v>19014002</v>
      </c>
      <c r="O5213" t="s">
        <v>6</v>
      </c>
      <c r="P5213">
        <v>52.376518256990501</v>
      </c>
      <c r="Q5213">
        <v>4.88757224853076</v>
      </c>
      <c r="R5213" t="s">
        <v>50</v>
      </c>
      <c r="S5213">
        <v>50</v>
      </c>
      <c r="T5213">
        <v>295</v>
      </c>
      <c r="U5213">
        <v>71</v>
      </c>
      <c r="V5213">
        <v>3.87</v>
      </c>
      <c r="W5213">
        <v>2</v>
      </c>
      <c r="X5213">
        <v>12421</v>
      </c>
      <c r="Y5213">
        <v>2</v>
      </c>
      <c r="Z5213" t="s">
        <v>46</v>
      </c>
      <c r="AA5213" t="s">
        <v>51</v>
      </c>
      <c r="AB5213">
        <v>14750</v>
      </c>
      <c r="AC5213">
        <v>0.5</v>
      </c>
    </row>
    <row r="5214" spans="13:29" x14ac:dyDescent="0.35">
      <c r="M5214" t="s">
        <v>44</v>
      </c>
      <c r="N5214">
        <v>19201211</v>
      </c>
      <c r="O5214" t="s">
        <v>6</v>
      </c>
      <c r="P5214">
        <v>52.3754220927433</v>
      </c>
      <c r="Q5214">
        <v>4.8808452932882904</v>
      </c>
      <c r="R5214" t="s">
        <v>50</v>
      </c>
      <c r="S5214">
        <v>160</v>
      </c>
      <c r="T5214">
        <v>106</v>
      </c>
      <c r="U5214">
        <v>71</v>
      </c>
      <c r="V5214">
        <v>4.1399999999999997</v>
      </c>
      <c r="W5214">
        <v>233</v>
      </c>
      <c r="X5214">
        <v>12586</v>
      </c>
      <c r="Y5214">
        <v>2</v>
      </c>
      <c r="Z5214" t="s">
        <v>46</v>
      </c>
      <c r="AA5214" t="s">
        <v>51</v>
      </c>
      <c r="AB5214">
        <v>16960</v>
      </c>
      <c r="AC5214">
        <v>0.5</v>
      </c>
    </row>
    <row r="5215" spans="13:29" x14ac:dyDescent="0.35">
      <c r="M5215" t="s">
        <v>44</v>
      </c>
      <c r="N5215">
        <v>19339775</v>
      </c>
      <c r="O5215" t="s">
        <v>6</v>
      </c>
      <c r="P5215">
        <v>52.372929605289102</v>
      </c>
      <c r="Q5215">
        <v>4.8872948827704104</v>
      </c>
      <c r="R5215" t="s">
        <v>50</v>
      </c>
      <c r="S5215">
        <v>165</v>
      </c>
      <c r="T5215">
        <v>195</v>
      </c>
      <c r="U5215">
        <v>52</v>
      </c>
      <c r="V5215">
        <v>3.11</v>
      </c>
      <c r="W5215">
        <v>23</v>
      </c>
      <c r="X5215">
        <v>12711</v>
      </c>
      <c r="Y5215">
        <v>2</v>
      </c>
      <c r="Z5215" t="s">
        <v>46</v>
      </c>
      <c r="AA5215" t="s">
        <v>51</v>
      </c>
      <c r="AB5215">
        <v>32175</v>
      </c>
      <c r="AC5215">
        <v>0.5</v>
      </c>
    </row>
    <row r="5216" spans="13:29" x14ac:dyDescent="0.35">
      <c r="M5216" t="s">
        <v>44</v>
      </c>
      <c r="N5216">
        <v>20030484</v>
      </c>
      <c r="O5216" t="s">
        <v>6</v>
      </c>
      <c r="P5216">
        <v>52.385661193244196</v>
      </c>
      <c r="Q5216">
        <v>4.8925014745664797</v>
      </c>
      <c r="R5216" t="s">
        <v>50</v>
      </c>
      <c r="S5216">
        <v>110</v>
      </c>
      <c r="T5216">
        <v>272</v>
      </c>
      <c r="U5216">
        <v>72</v>
      </c>
      <c r="V5216">
        <v>4.66</v>
      </c>
      <c r="W5216">
        <v>152</v>
      </c>
      <c r="X5216">
        <v>13399</v>
      </c>
      <c r="Y5216">
        <v>2</v>
      </c>
      <c r="Z5216" t="s">
        <v>46</v>
      </c>
      <c r="AA5216" t="s">
        <v>51</v>
      </c>
      <c r="AB5216">
        <v>29920</v>
      </c>
      <c r="AC5216">
        <v>0.5</v>
      </c>
    </row>
    <row r="5217" spans="13:29" x14ac:dyDescent="0.35">
      <c r="M5217" t="s">
        <v>44</v>
      </c>
      <c r="N5217">
        <v>20160821</v>
      </c>
      <c r="O5217" t="s">
        <v>6</v>
      </c>
      <c r="P5217">
        <v>52.375436331888402</v>
      </c>
      <c r="Q5217">
        <v>4.8797428184675402</v>
      </c>
      <c r="R5217" t="s">
        <v>50</v>
      </c>
      <c r="S5217">
        <v>98</v>
      </c>
      <c r="T5217">
        <v>360</v>
      </c>
      <c r="U5217">
        <v>50</v>
      </c>
      <c r="V5217">
        <v>3.07</v>
      </c>
      <c r="W5217">
        <v>159</v>
      </c>
      <c r="X5217">
        <v>13524</v>
      </c>
      <c r="Y5217">
        <v>2</v>
      </c>
      <c r="Z5217" t="s">
        <v>46</v>
      </c>
      <c r="AA5217" t="s">
        <v>51</v>
      </c>
      <c r="AB5217">
        <v>35280</v>
      </c>
      <c r="AC5217">
        <v>0.5</v>
      </c>
    </row>
    <row r="5218" spans="13:29" x14ac:dyDescent="0.35">
      <c r="M5218" t="s">
        <v>44</v>
      </c>
      <c r="N5218">
        <v>20389068</v>
      </c>
      <c r="O5218" t="s">
        <v>6</v>
      </c>
      <c r="P5218">
        <v>52.366073510177799</v>
      </c>
      <c r="Q5218">
        <v>4.8816022046492504</v>
      </c>
      <c r="R5218" t="s">
        <v>50</v>
      </c>
      <c r="S5218">
        <v>87</v>
      </c>
      <c r="T5218">
        <v>254</v>
      </c>
      <c r="U5218">
        <v>39</v>
      </c>
      <c r="V5218">
        <v>2.75</v>
      </c>
      <c r="W5218">
        <v>14</v>
      </c>
      <c r="X5218">
        <v>13695</v>
      </c>
      <c r="Y5218">
        <v>2</v>
      </c>
      <c r="Z5218" t="s">
        <v>46</v>
      </c>
      <c r="AA5218" t="s">
        <v>51</v>
      </c>
      <c r="AB5218">
        <v>22098</v>
      </c>
      <c r="AC5218">
        <v>0.5</v>
      </c>
    </row>
    <row r="5219" spans="13:29" x14ac:dyDescent="0.35">
      <c r="M5219" t="s">
        <v>44</v>
      </c>
      <c r="N5219">
        <v>20389972</v>
      </c>
      <c r="O5219" t="s">
        <v>6</v>
      </c>
      <c r="P5219">
        <v>52.3720758916634</v>
      </c>
      <c r="Q5219">
        <v>4.8972415047037998</v>
      </c>
      <c r="R5219" t="s">
        <v>50</v>
      </c>
      <c r="S5219">
        <v>110</v>
      </c>
      <c r="T5219">
        <v>72</v>
      </c>
      <c r="U5219">
        <v>74</v>
      </c>
      <c r="V5219">
        <v>4.75</v>
      </c>
      <c r="W5219">
        <v>166</v>
      </c>
      <c r="X5219">
        <v>13696</v>
      </c>
      <c r="Y5219">
        <v>2</v>
      </c>
      <c r="Z5219" t="s">
        <v>46</v>
      </c>
      <c r="AA5219" t="s">
        <v>51</v>
      </c>
      <c r="AB5219">
        <v>7920</v>
      </c>
      <c r="AC5219">
        <v>0.5</v>
      </c>
    </row>
    <row r="5220" spans="13:29" x14ac:dyDescent="0.35">
      <c r="M5220" t="s">
        <v>44</v>
      </c>
      <c r="N5220">
        <v>20433472</v>
      </c>
      <c r="O5220" t="s">
        <v>6</v>
      </c>
      <c r="P5220">
        <v>52.371373298030001</v>
      </c>
      <c r="Q5220">
        <v>4.8960049173037801</v>
      </c>
      <c r="R5220" t="s">
        <v>50</v>
      </c>
      <c r="S5220">
        <v>110</v>
      </c>
      <c r="T5220">
        <v>200</v>
      </c>
      <c r="U5220">
        <v>37</v>
      </c>
      <c r="V5220">
        <v>2.5</v>
      </c>
      <c r="W5220">
        <v>244</v>
      </c>
      <c r="X5220">
        <v>13729</v>
      </c>
      <c r="Y5220">
        <v>2</v>
      </c>
      <c r="Z5220" t="s">
        <v>46</v>
      </c>
      <c r="AA5220" t="s">
        <v>51</v>
      </c>
      <c r="AB5220">
        <v>22000</v>
      </c>
      <c r="AC5220">
        <v>0.5</v>
      </c>
    </row>
    <row r="5221" spans="13:29" x14ac:dyDescent="0.35">
      <c r="M5221" t="s">
        <v>44</v>
      </c>
      <c r="N5221">
        <v>20791949</v>
      </c>
      <c r="O5221" t="s">
        <v>6</v>
      </c>
      <c r="P5221">
        <v>52.371106756961403</v>
      </c>
      <c r="Q5221">
        <v>4.8967526585269701</v>
      </c>
      <c r="R5221" t="s">
        <v>50</v>
      </c>
      <c r="S5221">
        <v>99</v>
      </c>
      <c r="T5221">
        <v>199</v>
      </c>
      <c r="U5221">
        <v>49</v>
      </c>
      <c r="V5221">
        <v>3.33</v>
      </c>
      <c r="W5221">
        <v>240</v>
      </c>
      <c r="X5221">
        <v>13977</v>
      </c>
      <c r="Y5221">
        <v>2</v>
      </c>
      <c r="Z5221" t="s">
        <v>46</v>
      </c>
      <c r="AA5221" t="s">
        <v>51</v>
      </c>
      <c r="AB5221">
        <v>19701</v>
      </c>
      <c r="AC5221">
        <v>0.5</v>
      </c>
    </row>
    <row r="5222" spans="13:29" x14ac:dyDescent="0.35">
      <c r="M5222" t="s">
        <v>44</v>
      </c>
      <c r="N5222">
        <v>20792745</v>
      </c>
      <c r="O5222" t="s">
        <v>6</v>
      </c>
      <c r="P5222">
        <v>52.3832133199735</v>
      </c>
      <c r="Q5222">
        <v>4.8870432229946097</v>
      </c>
      <c r="R5222" t="s">
        <v>50</v>
      </c>
      <c r="S5222">
        <v>70</v>
      </c>
      <c r="T5222">
        <v>361</v>
      </c>
      <c r="U5222">
        <v>64</v>
      </c>
      <c r="V5222">
        <v>4.33</v>
      </c>
      <c r="W5222">
        <v>26</v>
      </c>
      <c r="X5222">
        <v>13978</v>
      </c>
      <c r="Y5222">
        <v>2</v>
      </c>
      <c r="Z5222" t="s">
        <v>46</v>
      </c>
      <c r="AA5222" t="s">
        <v>51</v>
      </c>
      <c r="AB5222">
        <v>25270</v>
      </c>
      <c r="AC5222">
        <v>0.5</v>
      </c>
    </row>
    <row r="5223" spans="13:29" x14ac:dyDescent="0.35">
      <c r="M5223" t="s">
        <v>44</v>
      </c>
      <c r="N5223">
        <v>20807580</v>
      </c>
      <c r="O5223" t="s">
        <v>6</v>
      </c>
      <c r="P5223">
        <v>52.380075137514297</v>
      </c>
      <c r="Q5223">
        <v>4.8842395528543197</v>
      </c>
      <c r="R5223" t="s">
        <v>50</v>
      </c>
      <c r="S5223">
        <v>200</v>
      </c>
      <c r="T5223">
        <v>76</v>
      </c>
      <c r="U5223">
        <v>2</v>
      </c>
      <c r="V5223">
        <v>0.26</v>
      </c>
      <c r="W5223">
        <v>291</v>
      </c>
      <c r="X5223">
        <v>13987</v>
      </c>
      <c r="Y5223">
        <v>2</v>
      </c>
      <c r="Z5223" t="s">
        <v>46</v>
      </c>
      <c r="AA5223" t="s">
        <v>51</v>
      </c>
      <c r="AB5223">
        <v>15200</v>
      </c>
      <c r="AC5223">
        <v>0.5</v>
      </c>
    </row>
    <row r="5224" spans="13:29" x14ac:dyDescent="0.35">
      <c r="M5224" t="s">
        <v>44</v>
      </c>
      <c r="N5224">
        <v>20807924</v>
      </c>
      <c r="O5224" t="s">
        <v>6</v>
      </c>
      <c r="P5224">
        <v>52.380314408838998</v>
      </c>
      <c r="Q5224">
        <v>4.8828499324672396</v>
      </c>
      <c r="R5224" t="s">
        <v>50</v>
      </c>
      <c r="S5224">
        <v>200</v>
      </c>
      <c r="T5224">
        <v>75</v>
      </c>
      <c r="U5224">
        <v>3</v>
      </c>
      <c r="V5224">
        <v>0.23</v>
      </c>
      <c r="W5224">
        <v>322</v>
      </c>
      <c r="X5224">
        <v>13988</v>
      </c>
      <c r="Y5224">
        <v>2</v>
      </c>
      <c r="Z5224" t="s">
        <v>46</v>
      </c>
      <c r="AA5224" t="s">
        <v>51</v>
      </c>
      <c r="AB5224">
        <v>15000</v>
      </c>
      <c r="AC5224">
        <v>0.5</v>
      </c>
    </row>
    <row r="5225" spans="13:29" x14ac:dyDescent="0.35">
      <c r="M5225" t="s">
        <v>44</v>
      </c>
      <c r="N5225">
        <v>20842273</v>
      </c>
      <c r="O5225" t="s">
        <v>6</v>
      </c>
      <c r="P5225">
        <v>52.377650925657001</v>
      </c>
      <c r="Q5225">
        <v>4.8913397274429897</v>
      </c>
      <c r="R5225" t="s">
        <v>50</v>
      </c>
      <c r="S5225">
        <v>215</v>
      </c>
      <c r="T5225">
        <v>89</v>
      </c>
      <c r="U5225">
        <v>10</v>
      </c>
      <c r="V5225">
        <v>1.6</v>
      </c>
      <c r="W5225">
        <v>107</v>
      </c>
      <c r="X5225">
        <v>14022</v>
      </c>
      <c r="Y5225">
        <v>2</v>
      </c>
      <c r="Z5225" t="s">
        <v>46</v>
      </c>
      <c r="AA5225" t="s">
        <v>51</v>
      </c>
      <c r="AB5225">
        <v>19135</v>
      </c>
      <c r="AC5225">
        <v>0.5</v>
      </c>
    </row>
    <row r="5226" spans="13:29" x14ac:dyDescent="0.35">
      <c r="M5226" t="s">
        <v>44</v>
      </c>
      <c r="N5226">
        <v>20914738</v>
      </c>
      <c r="O5226" t="s">
        <v>6</v>
      </c>
      <c r="P5226">
        <v>52.3878706353604</v>
      </c>
      <c r="Q5226">
        <v>4.88966789990309</v>
      </c>
      <c r="R5226" t="s">
        <v>50</v>
      </c>
      <c r="S5226">
        <v>165</v>
      </c>
      <c r="T5226">
        <v>191</v>
      </c>
      <c r="U5226">
        <v>3</v>
      </c>
      <c r="V5226">
        <v>0.2</v>
      </c>
      <c r="W5226">
        <v>242</v>
      </c>
      <c r="X5226">
        <v>14078</v>
      </c>
      <c r="Y5226">
        <v>2</v>
      </c>
      <c r="Z5226" t="s">
        <v>46</v>
      </c>
      <c r="AA5226" t="s">
        <v>51</v>
      </c>
      <c r="AB5226">
        <v>31515</v>
      </c>
      <c r="AC5226">
        <v>0.5</v>
      </c>
    </row>
    <row r="5227" spans="13:29" x14ac:dyDescent="0.35">
      <c r="M5227" t="s">
        <v>44</v>
      </c>
      <c r="N5227">
        <v>21019335</v>
      </c>
      <c r="O5227" t="s">
        <v>6</v>
      </c>
      <c r="P5227">
        <v>52.3750721093949</v>
      </c>
      <c r="Q5227">
        <v>4.8904520071894204</v>
      </c>
      <c r="R5227" t="s">
        <v>50</v>
      </c>
      <c r="S5227">
        <v>150</v>
      </c>
      <c r="T5227">
        <v>52</v>
      </c>
      <c r="U5227">
        <v>32</v>
      </c>
      <c r="V5227">
        <v>2.4700000000000002</v>
      </c>
      <c r="W5227">
        <v>248</v>
      </c>
      <c r="X5227">
        <v>14169</v>
      </c>
      <c r="Y5227">
        <v>2</v>
      </c>
      <c r="Z5227" t="s">
        <v>46</v>
      </c>
      <c r="AA5227" t="s">
        <v>51</v>
      </c>
      <c r="AB5227">
        <v>7800</v>
      </c>
      <c r="AC5227">
        <v>0.5</v>
      </c>
    </row>
    <row r="5228" spans="13:29" x14ac:dyDescent="0.35">
      <c r="M5228" t="s">
        <v>44</v>
      </c>
      <c r="N5228">
        <v>21022059</v>
      </c>
      <c r="O5228" t="s">
        <v>6</v>
      </c>
      <c r="P5228">
        <v>52.366120460493399</v>
      </c>
      <c r="Q5228">
        <v>4.8861339297581203</v>
      </c>
      <c r="R5228" t="s">
        <v>50</v>
      </c>
      <c r="S5228">
        <v>103</v>
      </c>
      <c r="T5228">
        <v>145</v>
      </c>
      <c r="U5228">
        <v>56</v>
      </c>
      <c r="V5228">
        <v>3.91</v>
      </c>
      <c r="W5228">
        <v>317</v>
      </c>
      <c r="X5228">
        <v>14173</v>
      </c>
      <c r="Y5228">
        <v>2</v>
      </c>
      <c r="Z5228" t="s">
        <v>46</v>
      </c>
      <c r="AA5228" t="s">
        <v>51</v>
      </c>
      <c r="AB5228">
        <v>14935</v>
      </c>
      <c r="AC5228">
        <v>0.5</v>
      </c>
    </row>
    <row r="5229" spans="13:29" x14ac:dyDescent="0.35">
      <c r="M5229" t="s">
        <v>44</v>
      </c>
      <c r="N5229">
        <v>21521124</v>
      </c>
      <c r="O5229" t="s">
        <v>6</v>
      </c>
      <c r="P5229">
        <v>52.365958425413297</v>
      </c>
      <c r="Q5229">
        <v>4.8862020026603696</v>
      </c>
      <c r="R5229" t="s">
        <v>50</v>
      </c>
      <c r="S5229">
        <v>150</v>
      </c>
      <c r="T5229">
        <v>49</v>
      </c>
      <c r="U5229">
        <v>2</v>
      </c>
      <c r="V5229">
        <v>0.77</v>
      </c>
      <c r="W5229">
        <v>338</v>
      </c>
      <c r="X5229">
        <v>14555</v>
      </c>
      <c r="Y5229">
        <v>2</v>
      </c>
      <c r="Z5229" t="s">
        <v>46</v>
      </c>
      <c r="AA5229" t="s">
        <v>51</v>
      </c>
      <c r="AB5229">
        <v>7350</v>
      </c>
      <c r="AC5229">
        <v>0.5</v>
      </c>
    </row>
    <row r="5230" spans="13:29" x14ac:dyDescent="0.35">
      <c r="M5230" t="s">
        <v>44</v>
      </c>
      <c r="N5230">
        <v>21706798</v>
      </c>
      <c r="O5230" t="s">
        <v>6</v>
      </c>
      <c r="P5230">
        <v>52.374953561804404</v>
      </c>
      <c r="Q5230">
        <v>4.8910438624797603</v>
      </c>
      <c r="R5230" t="s">
        <v>50</v>
      </c>
      <c r="S5230">
        <v>120</v>
      </c>
      <c r="T5230">
        <v>45</v>
      </c>
      <c r="U5230">
        <v>43</v>
      </c>
      <c r="V5230">
        <v>3.37</v>
      </c>
      <c r="W5230">
        <v>239</v>
      </c>
      <c r="X5230">
        <v>14740</v>
      </c>
      <c r="Y5230">
        <v>2</v>
      </c>
      <c r="Z5230" t="s">
        <v>46</v>
      </c>
      <c r="AA5230" t="s">
        <v>51</v>
      </c>
      <c r="AB5230">
        <v>5400</v>
      </c>
      <c r="AC5230">
        <v>0.5</v>
      </c>
    </row>
    <row r="5231" spans="13:29" x14ac:dyDescent="0.35">
      <c r="M5231" t="s">
        <v>44</v>
      </c>
      <c r="N5231">
        <v>21766303</v>
      </c>
      <c r="O5231" t="s">
        <v>6</v>
      </c>
      <c r="P5231">
        <v>52.376365465756699</v>
      </c>
      <c r="Q5231">
        <v>4.89269805361893</v>
      </c>
      <c r="R5231" t="s">
        <v>50</v>
      </c>
      <c r="S5231">
        <v>120</v>
      </c>
      <c r="T5231">
        <v>17</v>
      </c>
      <c r="U5231">
        <v>36</v>
      </c>
      <c r="V5231">
        <v>2.88</v>
      </c>
      <c r="W5231">
        <v>328</v>
      </c>
      <c r="X5231">
        <v>14793</v>
      </c>
      <c r="Y5231">
        <v>2</v>
      </c>
      <c r="Z5231" t="s">
        <v>46</v>
      </c>
      <c r="AA5231" t="s">
        <v>51</v>
      </c>
      <c r="AB5231">
        <v>2040</v>
      </c>
      <c r="AC5231">
        <v>0.5</v>
      </c>
    </row>
    <row r="5232" spans="13:29" x14ac:dyDescent="0.35">
      <c r="M5232" t="s">
        <v>44</v>
      </c>
      <c r="N5232">
        <v>21828421</v>
      </c>
      <c r="O5232" t="s">
        <v>6</v>
      </c>
      <c r="P5232">
        <v>52.376180936405198</v>
      </c>
      <c r="Q5232">
        <v>4.8786526059135698</v>
      </c>
      <c r="R5232" t="s">
        <v>50</v>
      </c>
      <c r="S5232">
        <v>63</v>
      </c>
      <c r="T5232">
        <v>307</v>
      </c>
      <c r="U5232">
        <v>4</v>
      </c>
      <c r="V5232">
        <v>0.31</v>
      </c>
      <c r="W5232">
        <v>109</v>
      </c>
      <c r="X5232">
        <v>14851</v>
      </c>
      <c r="Y5232">
        <v>2</v>
      </c>
      <c r="Z5232" t="s">
        <v>46</v>
      </c>
      <c r="AA5232" t="s">
        <v>51</v>
      </c>
      <c r="AB5232">
        <v>19341</v>
      </c>
      <c r="AC5232">
        <v>0.5</v>
      </c>
    </row>
    <row r="5233" spans="13:29" x14ac:dyDescent="0.35">
      <c r="M5233" t="s">
        <v>44</v>
      </c>
      <c r="N5233">
        <v>21905573</v>
      </c>
      <c r="O5233" t="s">
        <v>6</v>
      </c>
      <c r="P5233">
        <v>52.369120938057897</v>
      </c>
      <c r="Q5233">
        <v>4.8823279755184004</v>
      </c>
      <c r="R5233" t="s">
        <v>50</v>
      </c>
      <c r="S5233">
        <v>200</v>
      </c>
      <c r="T5233">
        <v>285</v>
      </c>
      <c r="U5233">
        <v>0</v>
      </c>
      <c r="W5233">
        <v>89</v>
      </c>
      <c r="X5233">
        <v>14916</v>
      </c>
      <c r="Y5233">
        <v>2</v>
      </c>
      <c r="Z5233" t="s">
        <v>46</v>
      </c>
      <c r="AA5233" t="s">
        <v>51</v>
      </c>
      <c r="AB5233">
        <v>57000</v>
      </c>
      <c r="AC5233">
        <v>0.5</v>
      </c>
    </row>
    <row r="5234" spans="13:29" x14ac:dyDescent="0.35">
      <c r="M5234" t="s">
        <v>44</v>
      </c>
      <c r="N5234">
        <v>21989969</v>
      </c>
      <c r="O5234" t="s">
        <v>6</v>
      </c>
      <c r="P5234">
        <v>52.3774252744468</v>
      </c>
      <c r="Q5234">
        <v>4.8907596088941503</v>
      </c>
      <c r="R5234" t="s">
        <v>50</v>
      </c>
      <c r="S5234">
        <v>120</v>
      </c>
      <c r="T5234">
        <v>347</v>
      </c>
      <c r="U5234">
        <v>30</v>
      </c>
      <c r="V5234">
        <v>2.63</v>
      </c>
      <c r="W5234">
        <v>13</v>
      </c>
      <c r="X5234">
        <v>14998</v>
      </c>
      <c r="Y5234">
        <v>2</v>
      </c>
      <c r="Z5234" t="s">
        <v>46</v>
      </c>
      <c r="AA5234" t="s">
        <v>51</v>
      </c>
      <c r="AB5234">
        <v>41640</v>
      </c>
      <c r="AC5234">
        <v>0.5</v>
      </c>
    </row>
    <row r="5235" spans="13:29" x14ac:dyDescent="0.35">
      <c r="M5235" t="s">
        <v>44</v>
      </c>
      <c r="N5235">
        <v>55807</v>
      </c>
      <c r="O5235" t="s">
        <v>14</v>
      </c>
      <c r="P5235">
        <v>52.369657080644402</v>
      </c>
      <c r="Q5235">
        <v>4.8620254265502396</v>
      </c>
      <c r="R5235" t="s">
        <v>50</v>
      </c>
      <c r="S5235">
        <v>60</v>
      </c>
      <c r="T5235">
        <v>28</v>
      </c>
      <c r="U5235">
        <v>150</v>
      </c>
      <c r="V5235">
        <v>1.53</v>
      </c>
      <c r="W5235">
        <v>122</v>
      </c>
      <c r="X5235">
        <v>30</v>
      </c>
      <c r="Y5235">
        <v>2</v>
      </c>
      <c r="Z5235" t="s">
        <v>56</v>
      </c>
      <c r="AA5235" t="s">
        <v>97</v>
      </c>
      <c r="AB5235">
        <v>1680</v>
      </c>
      <c r="AC5235">
        <v>0.5</v>
      </c>
    </row>
    <row r="5236" spans="13:29" x14ac:dyDescent="0.35">
      <c r="M5236" t="s">
        <v>44</v>
      </c>
      <c r="N5236">
        <v>247805</v>
      </c>
      <c r="O5236" t="s">
        <v>14</v>
      </c>
      <c r="P5236">
        <v>52.365884240525602</v>
      </c>
      <c r="Q5236">
        <v>4.8726138223391899</v>
      </c>
      <c r="R5236" t="s">
        <v>50</v>
      </c>
      <c r="S5236">
        <v>119</v>
      </c>
      <c r="T5236">
        <v>36</v>
      </c>
      <c r="U5236">
        <v>289</v>
      </c>
      <c r="V5236">
        <v>3.36</v>
      </c>
      <c r="W5236">
        <v>250</v>
      </c>
      <c r="X5236">
        <v>113</v>
      </c>
      <c r="Y5236">
        <v>2</v>
      </c>
      <c r="Z5236" t="s">
        <v>56</v>
      </c>
      <c r="AA5236" t="s">
        <v>97</v>
      </c>
      <c r="AB5236">
        <v>4284</v>
      </c>
      <c r="AC5236">
        <v>0.5</v>
      </c>
    </row>
    <row r="5237" spans="13:29" x14ac:dyDescent="0.35">
      <c r="M5237" t="s">
        <v>44</v>
      </c>
      <c r="N5237">
        <v>438089</v>
      </c>
      <c r="O5237" t="s">
        <v>14</v>
      </c>
      <c r="P5237">
        <v>52.361498908775502</v>
      </c>
      <c r="Q5237">
        <v>4.8678084509563204</v>
      </c>
      <c r="R5237" t="s">
        <v>50</v>
      </c>
      <c r="S5237">
        <v>99</v>
      </c>
      <c r="T5237">
        <v>149</v>
      </c>
      <c r="U5237">
        <v>133</v>
      </c>
      <c r="V5237">
        <v>1.76</v>
      </c>
      <c r="W5237">
        <v>136</v>
      </c>
      <c r="X5237">
        <v>233</v>
      </c>
      <c r="Y5237">
        <v>2</v>
      </c>
      <c r="Z5237" t="s">
        <v>56</v>
      </c>
      <c r="AA5237" t="s">
        <v>97</v>
      </c>
      <c r="AB5237">
        <v>14751</v>
      </c>
      <c r="AC5237">
        <v>0.5</v>
      </c>
    </row>
    <row r="5238" spans="13:29" x14ac:dyDescent="0.35">
      <c r="M5238" t="s">
        <v>44</v>
      </c>
      <c r="N5238">
        <v>446999</v>
      </c>
      <c r="O5238" t="s">
        <v>14</v>
      </c>
      <c r="P5238">
        <v>52.361048160108801</v>
      </c>
      <c r="Q5238">
        <v>4.8669967238102299</v>
      </c>
      <c r="R5238" t="s">
        <v>50</v>
      </c>
      <c r="S5238">
        <v>89</v>
      </c>
      <c r="T5238">
        <v>145</v>
      </c>
      <c r="U5238">
        <v>245</v>
      </c>
      <c r="V5238">
        <v>3.27</v>
      </c>
      <c r="W5238">
        <v>142</v>
      </c>
      <c r="X5238">
        <v>241</v>
      </c>
      <c r="Y5238">
        <v>2</v>
      </c>
      <c r="Z5238" t="s">
        <v>56</v>
      </c>
      <c r="AA5238" t="s">
        <v>97</v>
      </c>
      <c r="AB5238">
        <v>12905</v>
      </c>
      <c r="AC5238">
        <v>0.5</v>
      </c>
    </row>
    <row r="5239" spans="13:29" x14ac:dyDescent="0.35">
      <c r="M5239" t="s">
        <v>44</v>
      </c>
      <c r="N5239">
        <v>539579</v>
      </c>
      <c r="O5239" t="s">
        <v>14</v>
      </c>
      <c r="P5239">
        <v>52.369292572131698</v>
      </c>
      <c r="Q5239">
        <v>4.8587907102273</v>
      </c>
      <c r="R5239" t="s">
        <v>50</v>
      </c>
      <c r="S5239">
        <v>60</v>
      </c>
      <c r="T5239">
        <v>58</v>
      </c>
      <c r="U5239">
        <v>151</v>
      </c>
      <c r="V5239">
        <v>2.0099999999999998</v>
      </c>
      <c r="W5239">
        <v>311</v>
      </c>
      <c r="X5239">
        <v>293</v>
      </c>
      <c r="Y5239">
        <v>2</v>
      </c>
      <c r="Z5239" t="s">
        <v>56</v>
      </c>
      <c r="AA5239" t="s">
        <v>97</v>
      </c>
      <c r="AB5239">
        <v>3480</v>
      </c>
      <c r="AC5239">
        <v>0.5</v>
      </c>
    </row>
    <row r="5240" spans="13:29" x14ac:dyDescent="0.35">
      <c r="M5240" t="s">
        <v>44</v>
      </c>
      <c r="N5240">
        <v>658002</v>
      </c>
      <c r="O5240" t="s">
        <v>14</v>
      </c>
      <c r="P5240">
        <v>52.362056917482398</v>
      </c>
      <c r="Q5240">
        <v>4.8751075832584698</v>
      </c>
      <c r="R5240" t="s">
        <v>50</v>
      </c>
      <c r="S5240">
        <v>145</v>
      </c>
      <c r="T5240">
        <v>27</v>
      </c>
      <c r="U5240">
        <v>161</v>
      </c>
      <c r="V5240">
        <v>2.39</v>
      </c>
      <c r="W5240">
        <v>309</v>
      </c>
      <c r="X5240">
        <v>404</v>
      </c>
      <c r="Y5240">
        <v>2</v>
      </c>
      <c r="Z5240" t="s">
        <v>56</v>
      </c>
      <c r="AA5240" t="s">
        <v>97</v>
      </c>
      <c r="AB5240">
        <v>3915</v>
      </c>
      <c r="AC5240">
        <v>0.5</v>
      </c>
    </row>
    <row r="5241" spans="13:29" x14ac:dyDescent="0.35">
      <c r="M5241" t="s">
        <v>44</v>
      </c>
      <c r="N5241">
        <v>658049</v>
      </c>
      <c r="O5241" t="s">
        <v>14</v>
      </c>
      <c r="P5241">
        <v>52.361139883393399</v>
      </c>
      <c r="Q5241">
        <v>4.8760776299224897</v>
      </c>
      <c r="R5241" t="s">
        <v>50</v>
      </c>
      <c r="S5241">
        <v>150</v>
      </c>
      <c r="T5241">
        <v>92</v>
      </c>
      <c r="U5241">
        <v>84</v>
      </c>
      <c r="V5241">
        <v>1.23</v>
      </c>
      <c r="W5241">
        <v>259</v>
      </c>
      <c r="X5241">
        <v>405</v>
      </c>
      <c r="Y5241">
        <v>2</v>
      </c>
      <c r="Z5241" t="s">
        <v>56</v>
      </c>
      <c r="AA5241" t="s">
        <v>97</v>
      </c>
      <c r="AB5241">
        <v>13800</v>
      </c>
      <c r="AC5241">
        <v>0.5</v>
      </c>
    </row>
    <row r="5242" spans="13:29" x14ac:dyDescent="0.35">
      <c r="M5242" t="s">
        <v>44</v>
      </c>
      <c r="N5242">
        <v>682748</v>
      </c>
      <c r="O5242" t="s">
        <v>14</v>
      </c>
      <c r="P5242">
        <v>52.370161823694801</v>
      </c>
      <c r="Q5242">
        <v>4.85074597156009</v>
      </c>
      <c r="R5242" t="s">
        <v>50</v>
      </c>
      <c r="S5242">
        <v>250</v>
      </c>
      <c r="T5242">
        <v>274</v>
      </c>
      <c r="U5242">
        <v>11</v>
      </c>
      <c r="V5242">
        <v>0.14000000000000001</v>
      </c>
      <c r="W5242">
        <v>90</v>
      </c>
      <c r="X5242">
        <v>431</v>
      </c>
      <c r="Y5242">
        <v>2</v>
      </c>
      <c r="Z5242" t="s">
        <v>56</v>
      </c>
      <c r="AA5242" t="s">
        <v>97</v>
      </c>
      <c r="AB5242">
        <v>68500</v>
      </c>
      <c r="AC5242">
        <v>0.5</v>
      </c>
    </row>
    <row r="5243" spans="13:29" x14ac:dyDescent="0.35">
      <c r="M5243" t="s">
        <v>44</v>
      </c>
      <c r="N5243">
        <v>747847</v>
      </c>
      <c r="O5243" t="s">
        <v>14</v>
      </c>
      <c r="P5243">
        <v>52.360939634596498</v>
      </c>
      <c r="Q5243">
        <v>4.8526575603077102</v>
      </c>
      <c r="R5243" t="s">
        <v>50</v>
      </c>
      <c r="S5243">
        <v>60</v>
      </c>
      <c r="T5243">
        <v>89</v>
      </c>
      <c r="U5243">
        <v>40</v>
      </c>
      <c r="V5243">
        <v>0.67</v>
      </c>
      <c r="W5243">
        <v>339</v>
      </c>
      <c r="X5243">
        <v>506</v>
      </c>
      <c r="Y5243">
        <v>2</v>
      </c>
      <c r="Z5243" t="s">
        <v>56</v>
      </c>
      <c r="AA5243" t="s">
        <v>97</v>
      </c>
      <c r="AB5243">
        <v>5340</v>
      </c>
      <c r="AC5243">
        <v>0.5</v>
      </c>
    </row>
    <row r="5244" spans="13:29" x14ac:dyDescent="0.35">
      <c r="M5244" t="s">
        <v>44</v>
      </c>
      <c r="N5244">
        <v>755431</v>
      </c>
      <c r="O5244" t="s">
        <v>14</v>
      </c>
      <c r="P5244">
        <v>52.370251218889699</v>
      </c>
      <c r="Q5244">
        <v>4.8748216241517204</v>
      </c>
      <c r="R5244" t="s">
        <v>50</v>
      </c>
      <c r="S5244">
        <v>140</v>
      </c>
      <c r="T5244">
        <v>155</v>
      </c>
      <c r="U5244">
        <v>130</v>
      </c>
      <c r="V5244">
        <v>2.04</v>
      </c>
      <c r="W5244">
        <v>203</v>
      </c>
      <c r="X5244">
        <v>514</v>
      </c>
      <c r="Y5244">
        <v>2</v>
      </c>
      <c r="Z5244" t="s">
        <v>56</v>
      </c>
      <c r="AA5244" t="s">
        <v>97</v>
      </c>
      <c r="AB5244">
        <v>21700</v>
      </c>
      <c r="AC5244">
        <v>0.5</v>
      </c>
    </row>
    <row r="5245" spans="13:29" x14ac:dyDescent="0.35">
      <c r="M5245" t="s">
        <v>44</v>
      </c>
      <c r="N5245">
        <v>978852</v>
      </c>
      <c r="O5245" t="s">
        <v>14</v>
      </c>
      <c r="P5245">
        <v>52.373982404043197</v>
      </c>
      <c r="Q5245">
        <v>4.8629604537819802</v>
      </c>
      <c r="R5245" t="s">
        <v>50</v>
      </c>
      <c r="S5245">
        <v>76</v>
      </c>
      <c r="T5245">
        <v>297</v>
      </c>
      <c r="U5245">
        <v>192</v>
      </c>
      <c r="V5245">
        <v>2.82</v>
      </c>
      <c r="W5245">
        <v>33</v>
      </c>
      <c r="X5245">
        <v>708</v>
      </c>
      <c r="Y5245">
        <v>2</v>
      </c>
      <c r="Z5245" t="s">
        <v>56</v>
      </c>
      <c r="AA5245" t="s">
        <v>97</v>
      </c>
      <c r="AB5245">
        <v>22572</v>
      </c>
      <c r="AC5245">
        <v>0.5</v>
      </c>
    </row>
    <row r="5246" spans="13:29" x14ac:dyDescent="0.35">
      <c r="M5246" t="s">
        <v>44</v>
      </c>
      <c r="N5246">
        <v>1182522</v>
      </c>
      <c r="O5246" t="s">
        <v>14</v>
      </c>
      <c r="P5246">
        <v>52.366896823972603</v>
      </c>
      <c r="Q5246">
        <v>4.8756631913271802</v>
      </c>
      <c r="R5246" t="s">
        <v>50</v>
      </c>
      <c r="S5246">
        <v>80</v>
      </c>
      <c r="T5246">
        <v>53</v>
      </c>
      <c r="U5246">
        <v>414</v>
      </c>
      <c r="V5246">
        <v>6.14</v>
      </c>
      <c r="W5246">
        <v>213</v>
      </c>
      <c r="X5246">
        <v>867</v>
      </c>
      <c r="Y5246">
        <v>2</v>
      </c>
      <c r="Z5246" t="s">
        <v>56</v>
      </c>
      <c r="AA5246" t="s">
        <v>97</v>
      </c>
      <c r="AB5246">
        <v>4240</v>
      </c>
      <c r="AC5246">
        <v>0.5</v>
      </c>
    </row>
    <row r="5247" spans="13:29" x14ac:dyDescent="0.35">
      <c r="M5247" t="s">
        <v>44</v>
      </c>
      <c r="N5247">
        <v>1223171</v>
      </c>
      <c r="O5247" t="s">
        <v>14</v>
      </c>
      <c r="P5247">
        <v>52.3662751124441</v>
      </c>
      <c r="Q5247">
        <v>4.8631480848064497</v>
      </c>
      <c r="R5247" t="s">
        <v>50</v>
      </c>
      <c r="S5247">
        <v>90</v>
      </c>
      <c r="T5247">
        <v>67</v>
      </c>
      <c r="U5247">
        <v>282</v>
      </c>
      <c r="V5247">
        <v>4.25</v>
      </c>
      <c r="W5247">
        <v>246</v>
      </c>
      <c r="X5247">
        <v>896</v>
      </c>
      <c r="Y5247">
        <v>2</v>
      </c>
      <c r="Z5247" t="s">
        <v>56</v>
      </c>
      <c r="AA5247" t="s">
        <v>97</v>
      </c>
      <c r="AB5247">
        <v>6030</v>
      </c>
      <c r="AC5247">
        <v>0.5</v>
      </c>
    </row>
    <row r="5248" spans="13:29" x14ac:dyDescent="0.35">
      <c r="M5248" t="s">
        <v>44</v>
      </c>
      <c r="N5248">
        <v>1394668</v>
      </c>
      <c r="O5248" t="s">
        <v>14</v>
      </c>
      <c r="P5248">
        <v>52.3714496872986</v>
      </c>
      <c r="Q5248">
        <v>4.8500417544315599</v>
      </c>
      <c r="R5248" t="s">
        <v>50</v>
      </c>
      <c r="S5248">
        <v>79</v>
      </c>
      <c r="T5248">
        <v>346</v>
      </c>
      <c r="U5248">
        <v>158</v>
      </c>
      <c r="V5248">
        <v>2.4300000000000002</v>
      </c>
      <c r="W5248">
        <v>14</v>
      </c>
      <c r="X5248">
        <v>1038</v>
      </c>
      <c r="Y5248">
        <v>2</v>
      </c>
      <c r="Z5248" t="s">
        <v>56</v>
      </c>
      <c r="AA5248" t="s">
        <v>97</v>
      </c>
      <c r="AB5248">
        <v>27334</v>
      </c>
      <c r="AC5248">
        <v>0.5</v>
      </c>
    </row>
    <row r="5249" spans="13:29" x14ac:dyDescent="0.35">
      <c r="M5249" t="s">
        <v>44</v>
      </c>
      <c r="N5249">
        <v>1587473</v>
      </c>
      <c r="O5249" t="s">
        <v>14</v>
      </c>
      <c r="P5249">
        <v>52.364149990299097</v>
      </c>
      <c r="Q5249">
        <v>4.8689757616205904</v>
      </c>
      <c r="R5249" t="s">
        <v>50</v>
      </c>
      <c r="S5249">
        <v>99</v>
      </c>
      <c r="T5249">
        <v>330</v>
      </c>
      <c r="U5249">
        <v>77</v>
      </c>
      <c r="V5249">
        <v>1.21</v>
      </c>
      <c r="W5249">
        <v>1</v>
      </c>
      <c r="X5249">
        <v>1158</v>
      </c>
      <c r="Y5249">
        <v>2</v>
      </c>
      <c r="Z5249" t="s">
        <v>56</v>
      </c>
      <c r="AA5249" t="s">
        <v>97</v>
      </c>
      <c r="AB5249">
        <v>32670</v>
      </c>
      <c r="AC5249">
        <v>0.5</v>
      </c>
    </row>
    <row r="5250" spans="13:29" x14ac:dyDescent="0.35">
      <c r="M5250" t="s">
        <v>44</v>
      </c>
      <c r="N5250">
        <v>1863202</v>
      </c>
      <c r="O5250" t="s">
        <v>14</v>
      </c>
      <c r="P5250">
        <v>52.360139490807498</v>
      </c>
      <c r="Q5250">
        <v>4.8656175182206498</v>
      </c>
      <c r="R5250" t="s">
        <v>50</v>
      </c>
      <c r="S5250">
        <v>84</v>
      </c>
      <c r="T5250">
        <v>20</v>
      </c>
      <c r="U5250">
        <v>320</v>
      </c>
      <c r="V5250">
        <v>5.32</v>
      </c>
      <c r="W5250">
        <v>350</v>
      </c>
      <c r="X5250">
        <v>1316</v>
      </c>
      <c r="Y5250">
        <v>2</v>
      </c>
      <c r="Z5250" t="s">
        <v>56</v>
      </c>
      <c r="AA5250" t="s">
        <v>97</v>
      </c>
      <c r="AB5250">
        <v>1680</v>
      </c>
      <c r="AC5250">
        <v>0.5</v>
      </c>
    </row>
    <row r="5251" spans="13:29" x14ac:dyDescent="0.35">
      <c r="M5251" t="s">
        <v>44</v>
      </c>
      <c r="N5251">
        <v>2005996</v>
      </c>
      <c r="O5251" t="s">
        <v>14</v>
      </c>
      <c r="P5251">
        <v>52.360300128046099</v>
      </c>
      <c r="Q5251">
        <v>4.8662724641273201</v>
      </c>
      <c r="R5251" t="s">
        <v>50</v>
      </c>
      <c r="S5251">
        <v>84</v>
      </c>
      <c r="T5251">
        <v>17</v>
      </c>
      <c r="U5251">
        <v>335</v>
      </c>
      <c r="V5251">
        <v>6.03</v>
      </c>
      <c r="W5251">
        <v>319</v>
      </c>
      <c r="X5251">
        <v>1399</v>
      </c>
      <c r="Y5251">
        <v>2</v>
      </c>
      <c r="Z5251" t="s">
        <v>56</v>
      </c>
      <c r="AA5251" t="s">
        <v>97</v>
      </c>
      <c r="AB5251">
        <v>1428</v>
      </c>
      <c r="AC5251">
        <v>0.5</v>
      </c>
    </row>
    <row r="5252" spans="13:29" x14ac:dyDescent="0.35">
      <c r="M5252" t="s">
        <v>44</v>
      </c>
      <c r="N5252">
        <v>3217966</v>
      </c>
      <c r="O5252" t="s">
        <v>14</v>
      </c>
      <c r="P5252">
        <v>52.368797232620999</v>
      </c>
      <c r="Q5252">
        <v>4.8661016600232001</v>
      </c>
      <c r="R5252" t="s">
        <v>50</v>
      </c>
      <c r="S5252">
        <v>79</v>
      </c>
      <c r="T5252">
        <v>113</v>
      </c>
      <c r="U5252">
        <v>176</v>
      </c>
      <c r="V5252">
        <v>3.27</v>
      </c>
      <c r="W5252">
        <v>228</v>
      </c>
      <c r="X5252">
        <v>2026</v>
      </c>
      <c r="Y5252">
        <v>2</v>
      </c>
      <c r="Z5252" t="s">
        <v>56</v>
      </c>
      <c r="AA5252" t="s">
        <v>97</v>
      </c>
      <c r="AB5252">
        <v>8927</v>
      </c>
      <c r="AC5252">
        <v>0.5</v>
      </c>
    </row>
    <row r="5253" spans="13:29" x14ac:dyDescent="0.35">
      <c r="M5253" t="s">
        <v>44</v>
      </c>
      <c r="N5253">
        <v>3367321</v>
      </c>
      <c r="O5253" t="s">
        <v>14</v>
      </c>
      <c r="P5253">
        <v>52.369824369556397</v>
      </c>
      <c r="Q5253">
        <v>4.8523784998410999</v>
      </c>
      <c r="R5253" t="s">
        <v>50</v>
      </c>
      <c r="S5253">
        <v>69</v>
      </c>
      <c r="T5253">
        <v>78</v>
      </c>
      <c r="U5253">
        <v>223</v>
      </c>
      <c r="V5253">
        <v>4.12</v>
      </c>
      <c r="W5253">
        <v>111</v>
      </c>
      <c r="X5253">
        <v>2123</v>
      </c>
      <c r="Y5253">
        <v>2</v>
      </c>
      <c r="Z5253" t="s">
        <v>56</v>
      </c>
      <c r="AA5253" t="s">
        <v>97</v>
      </c>
      <c r="AB5253">
        <v>5382</v>
      </c>
      <c r="AC5253">
        <v>0.5</v>
      </c>
    </row>
    <row r="5254" spans="13:29" x14ac:dyDescent="0.35">
      <c r="M5254" t="s">
        <v>44</v>
      </c>
      <c r="N5254">
        <v>3480325</v>
      </c>
      <c r="O5254" t="s">
        <v>14</v>
      </c>
      <c r="P5254">
        <v>52.362398857844497</v>
      </c>
      <c r="Q5254">
        <v>4.8730793404122004</v>
      </c>
      <c r="R5254" t="s">
        <v>50</v>
      </c>
      <c r="S5254">
        <v>110</v>
      </c>
      <c r="T5254">
        <v>101</v>
      </c>
      <c r="U5254">
        <v>129</v>
      </c>
      <c r="V5254">
        <v>2.67</v>
      </c>
      <c r="W5254">
        <v>70</v>
      </c>
      <c r="X5254">
        <v>2200</v>
      </c>
      <c r="Y5254">
        <v>2</v>
      </c>
      <c r="Z5254" t="s">
        <v>56</v>
      </c>
      <c r="AA5254" t="s">
        <v>97</v>
      </c>
      <c r="AB5254">
        <v>11110</v>
      </c>
      <c r="AC5254">
        <v>0.5</v>
      </c>
    </row>
    <row r="5255" spans="13:29" x14ac:dyDescent="0.35">
      <c r="M5255" t="s">
        <v>44</v>
      </c>
      <c r="N5255">
        <v>3786000</v>
      </c>
      <c r="O5255" t="s">
        <v>14</v>
      </c>
      <c r="P5255">
        <v>52.360515331437803</v>
      </c>
      <c r="Q5255">
        <v>4.8639426005379001</v>
      </c>
      <c r="R5255" t="s">
        <v>50</v>
      </c>
      <c r="S5255">
        <v>35</v>
      </c>
      <c r="T5255">
        <v>348</v>
      </c>
      <c r="U5255">
        <v>285</v>
      </c>
      <c r="V5255">
        <v>5.42</v>
      </c>
      <c r="W5255">
        <v>2</v>
      </c>
      <c r="X5255">
        <v>2391</v>
      </c>
      <c r="Y5255">
        <v>2</v>
      </c>
      <c r="Z5255" t="s">
        <v>56</v>
      </c>
      <c r="AA5255" t="s">
        <v>97</v>
      </c>
      <c r="AB5255">
        <v>12180</v>
      </c>
      <c r="AC5255">
        <v>0.5</v>
      </c>
    </row>
    <row r="5256" spans="13:29" x14ac:dyDescent="0.35">
      <c r="M5256" t="s">
        <v>44</v>
      </c>
      <c r="N5256">
        <v>3800029</v>
      </c>
      <c r="O5256" t="s">
        <v>14</v>
      </c>
      <c r="P5256">
        <v>52.365239350279403</v>
      </c>
      <c r="Q5256">
        <v>4.8775119461773802</v>
      </c>
      <c r="R5256" t="s">
        <v>50</v>
      </c>
      <c r="S5256">
        <v>120</v>
      </c>
      <c r="T5256">
        <v>271</v>
      </c>
      <c r="U5256">
        <v>98</v>
      </c>
      <c r="V5256">
        <v>1.88</v>
      </c>
      <c r="W5256">
        <v>260</v>
      </c>
      <c r="X5256">
        <v>2401</v>
      </c>
      <c r="Y5256">
        <v>2</v>
      </c>
      <c r="Z5256" t="s">
        <v>56</v>
      </c>
      <c r="AA5256" t="s">
        <v>97</v>
      </c>
      <c r="AB5256">
        <v>32520</v>
      </c>
      <c r="AC5256">
        <v>0.5</v>
      </c>
    </row>
    <row r="5257" spans="13:29" x14ac:dyDescent="0.35">
      <c r="M5257" t="s">
        <v>44</v>
      </c>
      <c r="N5257">
        <v>4556840</v>
      </c>
      <c r="O5257" t="s">
        <v>14</v>
      </c>
      <c r="P5257">
        <v>52.370593643429203</v>
      </c>
      <c r="Q5257">
        <v>4.8687290730157802</v>
      </c>
      <c r="R5257" t="s">
        <v>50</v>
      </c>
      <c r="S5257">
        <v>109</v>
      </c>
      <c r="T5257">
        <v>17</v>
      </c>
      <c r="U5257">
        <v>60</v>
      </c>
      <c r="V5257">
        <v>1.37</v>
      </c>
      <c r="W5257">
        <v>297</v>
      </c>
      <c r="X5257">
        <v>2828</v>
      </c>
      <c r="Y5257">
        <v>2</v>
      </c>
      <c r="Z5257" t="s">
        <v>56</v>
      </c>
      <c r="AA5257" t="s">
        <v>97</v>
      </c>
      <c r="AB5257">
        <v>1853</v>
      </c>
      <c r="AC5257">
        <v>0.5</v>
      </c>
    </row>
    <row r="5258" spans="13:29" x14ac:dyDescent="0.35">
      <c r="M5258" t="s">
        <v>44</v>
      </c>
      <c r="N5258">
        <v>4684609</v>
      </c>
      <c r="O5258" t="s">
        <v>14</v>
      </c>
      <c r="P5258">
        <v>52.361220755030701</v>
      </c>
      <c r="Q5258">
        <v>4.8605005791953602</v>
      </c>
      <c r="R5258" t="s">
        <v>50</v>
      </c>
      <c r="S5258">
        <v>89</v>
      </c>
      <c r="T5258">
        <v>316</v>
      </c>
      <c r="U5258">
        <v>7</v>
      </c>
      <c r="V5258">
        <v>0.16</v>
      </c>
      <c r="W5258">
        <v>77</v>
      </c>
      <c r="X5258">
        <v>2893</v>
      </c>
      <c r="Y5258">
        <v>2</v>
      </c>
      <c r="Z5258" t="s">
        <v>56</v>
      </c>
      <c r="AA5258" t="s">
        <v>97</v>
      </c>
      <c r="AB5258">
        <v>28124</v>
      </c>
      <c r="AC5258">
        <v>0.5</v>
      </c>
    </row>
    <row r="5259" spans="13:29" x14ac:dyDescent="0.35">
      <c r="M5259" t="s">
        <v>44</v>
      </c>
      <c r="N5259">
        <v>4797483</v>
      </c>
      <c r="O5259" t="s">
        <v>14</v>
      </c>
      <c r="P5259">
        <v>52.363217398394099</v>
      </c>
      <c r="Q5259">
        <v>4.8666075064778296</v>
      </c>
      <c r="R5259" t="s">
        <v>50</v>
      </c>
      <c r="S5259">
        <v>85</v>
      </c>
      <c r="T5259">
        <v>199</v>
      </c>
      <c r="U5259">
        <v>198</v>
      </c>
      <c r="V5259">
        <v>4.2699999999999996</v>
      </c>
      <c r="W5259">
        <v>229</v>
      </c>
      <c r="X5259">
        <v>2961</v>
      </c>
      <c r="Y5259">
        <v>2</v>
      </c>
      <c r="Z5259" t="s">
        <v>56</v>
      </c>
      <c r="AA5259" t="s">
        <v>97</v>
      </c>
      <c r="AB5259">
        <v>16915</v>
      </c>
      <c r="AC5259">
        <v>0.5</v>
      </c>
    </row>
    <row r="5260" spans="13:29" x14ac:dyDescent="0.35">
      <c r="M5260" t="s">
        <v>44</v>
      </c>
      <c r="N5260">
        <v>4887616</v>
      </c>
      <c r="O5260" t="s">
        <v>14</v>
      </c>
      <c r="P5260">
        <v>52.361876008681698</v>
      </c>
      <c r="Q5260">
        <v>4.85157444208172</v>
      </c>
      <c r="R5260" t="s">
        <v>50</v>
      </c>
      <c r="S5260">
        <v>80</v>
      </c>
      <c r="T5260">
        <v>77</v>
      </c>
      <c r="U5260">
        <v>118</v>
      </c>
      <c r="V5260">
        <v>4.57</v>
      </c>
      <c r="W5260">
        <v>161</v>
      </c>
      <c r="X5260">
        <v>3013</v>
      </c>
      <c r="Y5260">
        <v>2</v>
      </c>
      <c r="Z5260" t="s">
        <v>56</v>
      </c>
      <c r="AA5260" t="s">
        <v>97</v>
      </c>
      <c r="AB5260">
        <v>6160</v>
      </c>
      <c r="AC5260">
        <v>0.5</v>
      </c>
    </row>
    <row r="5261" spans="13:29" x14ac:dyDescent="0.35">
      <c r="M5261" t="s">
        <v>44</v>
      </c>
      <c r="N5261">
        <v>5724026</v>
      </c>
      <c r="O5261" t="s">
        <v>14</v>
      </c>
      <c r="P5261">
        <v>52.372975864908703</v>
      </c>
      <c r="Q5261">
        <v>4.8619882884465797</v>
      </c>
      <c r="R5261" t="s">
        <v>50</v>
      </c>
      <c r="S5261">
        <v>50</v>
      </c>
      <c r="T5261">
        <v>334</v>
      </c>
      <c r="U5261">
        <v>246</v>
      </c>
      <c r="V5261">
        <v>5.6</v>
      </c>
      <c r="W5261">
        <v>21</v>
      </c>
      <c r="X5261">
        <v>3385</v>
      </c>
      <c r="Y5261">
        <v>2</v>
      </c>
      <c r="Z5261" t="s">
        <v>56</v>
      </c>
      <c r="AA5261" t="s">
        <v>97</v>
      </c>
      <c r="AB5261">
        <v>16700</v>
      </c>
      <c r="AC5261">
        <v>0.5</v>
      </c>
    </row>
    <row r="5262" spans="13:29" x14ac:dyDescent="0.35">
      <c r="M5262" t="s">
        <v>44</v>
      </c>
      <c r="N5262">
        <v>6462510</v>
      </c>
      <c r="O5262" t="s">
        <v>14</v>
      </c>
      <c r="P5262">
        <v>52.368507027596898</v>
      </c>
      <c r="Q5262">
        <v>4.8557165903205597</v>
      </c>
      <c r="R5262" t="s">
        <v>50</v>
      </c>
      <c r="S5262">
        <v>116</v>
      </c>
      <c r="T5262">
        <v>349</v>
      </c>
      <c r="U5262">
        <v>47</v>
      </c>
      <c r="V5262">
        <v>2.12</v>
      </c>
      <c r="W5262">
        <v>54</v>
      </c>
      <c r="X5262">
        <v>3887</v>
      </c>
      <c r="Y5262">
        <v>2</v>
      </c>
      <c r="Z5262" t="s">
        <v>56</v>
      </c>
      <c r="AA5262" t="s">
        <v>97</v>
      </c>
      <c r="AB5262">
        <v>40484</v>
      </c>
      <c r="AC5262">
        <v>0.5</v>
      </c>
    </row>
    <row r="5263" spans="13:29" x14ac:dyDescent="0.35">
      <c r="M5263" t="s">
        <v>44</v>
      </c>
      <c r="N5263">
        <v>7224738</v>
      </c>
      <c r="O5263" t="s">
        <v>14</v>
      </c>
      <c r="P5263">
        <v>52.3662619246901</v>
      </c>
      <c r="Q5263">
        <v>4.8746280148212904</v>
      </c>
      <c r="R5263" t="s">
        <v>50</v>
      </c>
      <c r="S5263">
        <v>145</v>
      </c>
      <c r="T5263">
        <v>42</v>
      </c>
      <c r="U5263">
        <v>55</v>
      </c>
      <c r="V5263">
        <v>1.35</v>
      </c>
      <c r="W5263">
        <v>330</v>
      </c>
      <c r="X5263">
        <v>4381</v>
      </c>
      <c r="Y5263">
        <v>2</v>
      </c>
      <c r="Z5263" t="s">
        <v>56</v>
      </c>
      <c r="AA5263" t="s">
        <v>97</v>
      </c>
      <c r="AB5263">
        <v>6090</v>
      </c>
      <c r="AC5263">
        <v>0.5</v>
      </c>
    </row>
    <row r="5264" spans="13:29" x14ac:dyDescent="0.35">
      <c r="M5264" t="s">
        <v>44</v>
      </c>
      <c r="N5264">
        <v>7472412</v>
      </c>
      <c r="O5264" t="s">
        <v>14</v>
      </c>
      <c r="P5264">
        <v>52.3710881468648</v>
      </c>
      <c r="Q5264">
        <v>4.8604781490258402</v>
      </c>
      <c r="R5264" t="s">
        <v>50</v>
      </c>
      <c r="S5264">
        <v>100</v>
      </c>
      <c r="T5264">
        <v>223</v>
      </c>
      <c r="U5264">
        <v>199</v>
      </c>
      <c r="V5264">
        <v>5.0199999999999996</v>
      </c>
      <c r="W5264">
        <v>238</v>
      </c>
      <c r="X5264">
        <v>4562</v>
      </c>
      <c r="Y5264">
        <v>2</v>
      </c>
      <c r="Z5264" t="s">
        <v>56</v>
      </c>
      <c r="AA5264" t="s">
        <v>97</v>
      </c>
      <c r="AB5264">
        <v>22300</v>
      </c>
      <c r="AC5264">
        <v>0.5</v>
      </c>
    </row>
    <row r="5265" spans="13:29" x14ac:dyDescent="0.35">
      <c r="M5265" t="s">
        <v>44</v>
      </c>
      <c r="N5265">
        <v>7571471</v>
      </c>
      <c r="O5265" t="s">
        <v>14</v>
      </c>
      <c r="P5265">
        <v>52.358726427599599</v>
      </c>
      <c r="Q5265">
        <v>4.8550802352715898</v>
      </c>
      <c r="R5265" t="s">
        <v>50</v>
      </c>
      <c r="S5265">
        <v>89</v>
      </c>
      <c r="T5265">
        <v>46</v>
      </c>
      <c r="U5265">
        <v>273</v>
      </c>
      <c r="V5265">
        <v>6.81</v>
      </c>
      <c r="W5265">
        <v>309</v>
      </c>
      <c r="X5265">
        <v>4627</v>
      </c>
      <c r="Y5265">
        <v>2</v>
      </c>
      <c r="Z5265" t="s">
        <v>56</v>
      </c>
      <c r="AA5265" t="s">
        <v>97</v>
      </c>
      <c r="AB5265">
        <v>4094</v>
      </c>
      <c r="AC5265">
        <v>0.5</v>
      </c>
    </row>
    <row r="5266" spans="13:29" x14ac:dyDescent="0.35">
      <c r="M5266" t="s">
        <v>44</v>
      </c>
      <c r="N5266">
        <v>7754543</v>
      </c>
      <c r="O5266" t="s">
        <v>14</v>
      </c>
      <c r="P5266">
        <v>52.365637559445297</v>
      </c>
      <c r="Q5266">
        <v>4.8509387593440696</v>
      </c>
      <c r="R5266" t="s">
        <v>50</v>
      </c>
      <c r="S5266">
        <v>175</v>
      </c>
      <c r="T5266">
        <v>29</v>
      </c>
      <c r="U5266">
        <v>27</v>
      </c>
      <c r="V5266">
        <v>1.38</v>
      </c>
      <c r="W5266">
        <v>176</v>
      </c>
      <c r="X5266">
        <v>4744</v>
      </c>
      <c r="Y5266">
        <v>2</v>
      </c>
      <c r="Z5266" t="s">
        <v>56</v>
      </c>
      <c r="AA5266" t="s">
        <v>97</v>
      </c>
      <c r="AB5266">
        <v>5075</v>
      </c>
      <c r="AC5266">
        <v>0.5</v>
      </c>
    </row>
    <row r="5267" spans="13:29" x14ac:dyDescent="0.35">
      <c r="M5267" t="s">
        <v>44</v>
      </c>
      <c r="N5267">
        <v>8143448</v>
      </c>
      <c r="O5267" t="s">
        <v>14</v>
      </c>
      <c r="P5267">
        <v>52.367772265414096</v>
      </c>
      <c r="Q5267">
        <v>4.8497515997917997</v>
      </c>
      <c r="R5267" t="s">
        <v>50</v>
      </c>
      <c r="S5267">
        <v>46</v>
      </c>
      <c r="T5267">
        <v>325</v>
      </c>
      <c r="U5267">
        <v>157</v>
      </c>
      <c r="V5267">
        <v>3.97</v>
      </c>
      <c r="W5267">
        <v>65</v>
      </c>
      <c r="X5267">
        <v>4984</v>
      </c>
      <c r="Y5267">
        <v>2</v>
      </c>
      <c r="Z5267" t="s">
        <v>56</v>
      </c>
      <c r="AA5267" t="s">
        <v>97</v>
      </c>
      <c r="AB5267">
        <v>14950</v>
      </c>
      <c r="AC5267">
        <v>0.5</v>
      </c>
    </row>
    <row r="5268" spans="13:29" x14ac:dyDescent="0.35">
      <c r="M5268" t="s">
        <v>44</v>
      </c>
      <c r="N5268">
        <v>8231912</v>
      </c>
      <c r="O5268" t="s">
        <v>14</v>
      </c>
      <c r="P5268">
        <v>52.365646390728003</v>
      </c>
      <c r="Q5268">
        <v>4.8774053878341297</v>
      </c>
      <c r="R5268" t="s">
        <v>50</v>
      </c>
      <c r="S5268">
        <v>140</v>
      </c>
      <c r="T5268">
        <v>16</v>
      </c>
      <c r="U5268">
        <v>50</v>
      </c>
      <c r="V5268">
        <v>1.27</v>
      </c>
      <c r="W5268">
        <v>339</v>
      </c>
      <c r="X5268">
        <v>5028</v>
      </c>
      <c r="Y5268">
        <v>2</v>
      </c>
      <c r="Z5268" t="s">
        <v>56</v>
      </c>
      <c r="AA5268" t="s">
        <v>97</v>
      </c>
      <c r="AB5268">
        <v>2240</v>
      </c>
      <c r="AC5268">
        <v>0.5</v>
      </c>
    </row>
    <row r="5269" spans="13:29" x14ac:dyDescent="0.35">
      <c r="M5269" t="s">
        <v>44</v>
      </c>
      <c r="N5269">
        <v>8315374</v>
      </c>
      <c r="O5269" t="s">
        <v>14</v>
      </c>
      <c r="P5269">
        <v>52.361500183817398</v>
      </c>
      <c r="Q5269">
        <v>4.8607412772419902</v>
      </c>
      <c r="R5269" t="s">
        <v>50</v>
      </c>
      <c r="S5269">
        <v>150</v>
      </c>
      <c r="T5269">
        <v>119</v>
      </c>
      <c r="U5269">
        <v>0</v>
      </c>
      <c r="W5269">
        <v>361</v>
      </c>
      <c r="X5269">
        <v>5069</v>
      </c>
      <c r="Y5269">
        <v>2</v>
      </c>
      <c r="Z5269" t="s">
        <v>56</v>
      </c>
      <c r="AA5269" t="s">
        <v>97</v>
      </c>
      <c r="AB5269">
        <v>17850</v>
      </c>
      <c r="AC5269">
        <v>0.5</v>
      </c>
    </row>
    <row r="5270" spans="13:29" x14ac:dyDescent="0.35">
      <c r="M5270" t="s">
        <v>44</v>
      </c>
      <c r="N5270">
        <v>9273467</v>
      </c>
      <c r="O5270" t="s">
        <v>14</v>
      </c>
      <c r="P5270">
        <v>52.3719097704139</v>
      </c>
      <c r="Q5270">
        <v>4.8540082878964697</v>
      </c>
      <c r="R5270" t="s">
        <v>50</v>
      </c>
      <c r="S5270">
        <v>108</v>
      </c>
      <c r="T5270">
        <v>28</v>
      </c>
      <c r="U5270">
        <v>173</v>
      </c>
      <c r="V5270">
        <v>4.63</v>
      </c>
      <c r="W5270">
        <v>344</v>
      </c>
      <c r="X5270">
        <v>5639</v>
      </c>
      <c r="Y5270">
        <v>2</v>
      </c>
      <c r="Z5270" t="s">
        <v>56</v>
      </c>
      <c r="AA5270" t="s">
        <v>97</v>
      </c>
      <c r="AB5270">
        <v>3024</v>
      </c>
      <c r="AC5270">
        <v>0.5</v>
      </c>
    </row>
    <row r="5271" spans="13:29" x14ac:dyDescent="0.35">
      <c r="M5271" t="s">
        <v>44</v>
      </c>
      <c r="N5271">
        <v>9344165</v>
      </c>
      <c r="O5271" t="s">
        <v>14</v>
      </c>
      <c r="P5271">
        <v>52.370382963087501</v>
      </c>
      <c r="Q5271">
        <v>4.87048190434371</v>
      </c>
      <c r="R5271" t="s">
        <v>50</v>
      </c>
      <c r="S5271">
        <v>500</v>
      </c>
      <c r="T5271">
        <v>59</v>
      </c>
      <c r="U5271">
        <v>0</v>
      </c>
      <c r="W5271">
        <v>357</v>
      </c>
      <c r="X5271">
        <v>5684</v>
      </c>
      <c r="Y5271">
        <v>2</v>
      </c>
      <c r="Z5271" t="s">
        <v>56</v>
      </c>
      <c r="AA5271" t="s">
        <v>97</v>
      </c>
      <c r="AB5271">
        <v>29500</v>
      </c>
      <c r="AC5271">
        <v>0.5</v>
      </c>
    </row>
    <row r="5272" spans="13:29" x14ac:dyDescent="0.35">
      <c r="M5272" t="s">
        <v>44</v>
      </c>
      <c r="N5272">
        <v>9850434</v>
      </c>
      <c r="O5272" t="s">
        <v>14</v>
      </c>
      <c r="P5272">
        <v>52.368506878172802</v>
      </c>
      <c r="Q5272">
        <v>4.8753831149391003</v>
      </c>
      <c r="R5272" t="s">
        <v>50</v>
      </c>
      <c r="S5272">
        <v>180</v>
      </c>
      <c r="T5272">
        <v>349</v>
      </c>
      <c r="U5272">
        <v>94</v>
      </c>
      <c r="V5272">
        <v>3.67</v>
      </c>
      <c r="W5272">
        <v>1</v>
      </c>
      <c r="X5272">
        <v>6005</v>
      </c>
      <c r="Y5272">
        <v>2</v>
      </c>
      <c r="Z5272" t="s">
        <v>56</v>
      </c>
      <c r="AA5272" t="s">
        <v>97</v>
      </c>
      <c r="AB5272">
        <v>62820</v>
      </c>
      <c r="AC5272">
        <v>0.5</v>
      </c>
    </row>
    <row r="5273" spans="13:29" x14ac:dyDescent="0.35">
      <c r="M5273" t="s">
        <v>44</v>
      </c>
      <c r="N5273">
        <v>10700796</v>
      </c>
      <c r="O5273" t="s">
        <v>14</v>
      </c>
      <c r="P5273">
        <v>52.359467791166303</v>
      </c>
      <c r="Q5273">
        <v>4.8564222310527896</v>
      </c>
      <c r="R5273" t="s">
        <v>50</v>
      </c>
      <c r="S5273">
        <v>99</v>
      </c>
      <c r="T5273">
        <v>46</v>
      </c>
      <c r="U5273">
        <v>105</v>
      </c>
      <c r="V5273">
        <v>3.19</v>
      </c>
      <c r="W5273">
        <v>285</v>
      </c>
      <c r="X5273">
        <v>6458</v>
      </c>
      <c r="Y5273">
        <v>2</v>
      </c>
      <c r="Z5273" t="s">
        <v>56</v>
      </c>
      <c r="AA5273" t="s">
        <v>97</v>
      </c>
      <c r="AB5273">
        <v>4554</v>
      </c>
      <c r="AC5273">
        <v>0.5</v>
      </c>
    </row>
    <row r="5274" spans="13:29" x14ac:dyDescent="0.35">
      <c r="M5274" t="s">
        <v>44</v>
      </c>
      <c r="N5274">
        <v>10914318</v>
      </c>
      <c r="O5274" t="s">
        <v>14</v>
      </c>
      <c r="P5274">
        <v>52.365829942378099</v>
      </c>
      <c r="Q5274">
        <v>4.8596229553764596</v>
      </c>
      <c r="R5274" t="s">
        <v>50</v>
      </c>
      <c r="S5274">
        <v>150</v>
      </c>
      <c r="T5274">
        <v>1</v>
      </c>
      <c r="U5274">
        <v>1</v>
      </c>
      <c r="V5274">
        <v>0.04</v>
      </c>
      <c r="W5274">
        <v>356</v>
      </c>
      <c r="X5274">
        <v>6543</v>
      </c>
      <c r="Y5274">
        <v>2</v>
      </c>
      <c r="Z5274" t="s">
        <v>56</v>
      </c>
      <c r="AA5274" t="s">
        <v>97</v>
      </c>
      <c r="AB5274">
        <v>150</v>
      </c>
      <c r="AC5274">
        <v>0.5</v>
      </c>
    </row>
    <row r="5275" spans="13:29" x14ac:dyDescent="0.35">
      <c r="M5275" t="s">
        <v>44</v>
      </c>
      <c r="N5275">
        <v>11090880</v>
      </c>
      <c r="O5275" t="s">
        <v>14</v>
      </c>
      <c r="P5275">
        <v>52.371357462470499</v>
      </c>
      <c r="Q5275">
        <v>4.8490704753184204</v>
      </c>
      <c r="R5275" t="s">
        <v>50</v>
      </c>
      <c r="S5275">
        <v>80</v>
      </c>
      <c r="T5275">
        <v>174</v>
      </c>
      <c r="U5275">
        <v>56</v>
      </c>
      <c r="V5275">
        <v>1.76</v>
      </c>
      <c r="W5275">
        <v>300</v>
      </c>
      <c r="X5275">
        <v>6606</v>
      </c>
      <c r="Y5275">
        <v>2</v>
      </c>
      <c r="Z5275" t="s">
        <v>56</v>
      </c>
      <c r="AA5275" t="s">
        <v>97</v>
      </c>
      <c r="AB5275">
        <v>13920</v>
      </c>
      <c r="AC5275">
        <v>0.5</v>
      </c>
    </row>
    <row r="5276" spans="13:29" x14ac:dyDescent="0.35">
      <c r="M5276" t="s">
        <v>44</v>
      </c>
      <c r="N5276">
        <v>11178448</v>
      </c>
      <c r="O5276" t="s">
        <v>14</v>
      </c>
      <c r="P5276">
        <v>52.357093762927803</v>
      </c>
      <c r="Q5276">
        <v>4.8577258265200696</v>
      </c>
      <c r="R5276" t="s">
        <v>50</v>
      </c>
      <c r="S5276">
        <v>99</v>
      </c>
      <c r="T5276">
        <v>53</v>
      </c>
      <c r="U5276">
        <v>86</v>
      </c>
      <c r="V5276">
        <v>2.63</v>
      </c>
      <c r="W5276">
        <v>287</v>
      </c>
      <c r="X5276">
        <v>6669</v>
      </c>
      <c r="Y5276">
        <v>2</v>
      </c>
      <c r="Z5276" t="s">
        <v>56</v>
      </c>
      <c r="AA5276" t="s">
        <v>97</v>
      </c>
      <c r="AB5276">
        <v>5247</v>
      </c>
      <c r="AC5276">
        <v>0.5</v>
      </c>
    </row>
    <row r="5277" spans="13:29" x14ac:dyDescent="0.35">
      <c r="M5277" t="s">
        <v>44</v>
      </c>
      <c r="N5277">
        <v>11600796</v>
      </c>
      <c r="O5277" t="s">
        <v>14</v>
      </c>
      <c r="P5277">
        <v>52.366295103535201</v>
      </c>
      <c r="Q5277">
        <v>4.8639603337152097</v>
      </c>
      <c r="R5277" t="s">
        <v>50</v>
      </c>
      <c r="S5277">
        <v>156</v>
      </c>
      <c r="T5277">
        <v>197</v>
      </c>
      <c r="U5277">
        <v>127</v>
      </c>
      <c r="V5277">
        <v>4.13</v>
      </c>
      <c r="W5277">
        <v>152</v>
      </c>
      <c r="X5277">
        <v>6903</v>
      </c>
      <c r="Y5277">
        <v>2</v>
      </c>
      <c r="Z5277" t="s">
        <v>56</v>
      </c>
      <c r="AA5277" t="s">
        <v>97</v>
      </c>
      <c r="AB5277">
        <v>30732</v>
      </c>
      <c r="AC5277">
        <v>0.5</v>
      </c>
    </row>
    <row r="5278" spans="13:29" x14ac:dyDescent="0.35">
      <c r="M5278" t="s">
        <v>44</v>
      </c>
      <c r="N5278">
        <v>12118145</v>
      </c>
      <c r="O5278" t="s">
        <v>14</v>
      </c>
      <c r="P5278">
        <v>52.359683938214303</v>
      </c>
      <c r="Q5278">
        <v>4.8546093175085296</v>
      </c>
      <c r="R5278" t="s">
        <v>50</v>
      </c>
      <c r="S5278">
        <v>75</v>
      </c>
      <c r="T5278">
        <v>60</v>
      </c>
      <c r="U5278">
        <v>60</v>
      </c>
      <c r="V5278">
        <v>1.86</v>
      </c>
      <c r="W5278">
        <v>355</v>
      </c>
      <c r="X5278">
        <v>7171</v>
      </c>
      <c r="Y5278">
        <v>2</v>
      </c>
      <c r="Z5278" t="s">
        <v>56</v>
      </c>
      <c r="AA5278" t="s">
        <v>97</v>
      </c>
      <c r="AB5278">
        <v>4500</v>
      </c>
      <c r="AC5278">
        <v>0.5</v>
      </c>
    </row>
    <row r="5279" spans="13:29" x14ac:dyDescent="0.35">
      <c r="M5279" t="s">
        <v>44</v>
      </c>
      <c r="N5279">
        <v>13308006</v>
      </c>
      <c r="O5279" t="s">
        <v>14</v>
      </c>
      <c r="P5279">
        <v>52.358283581343102</v>
      </c>
      <c r="Q5279">
        <v>4.8614818939070599</v>
      </c>
      <c r="R5279" t="s">
        <v>50</v>
      </c>
      <c r="S5279">
        <v>102</v>
      </c>
      <c r="T5279">
        <v>356</v>
      </c>
      <c r="U5279">
        <v>65</v>
      </c>
      <c r="V5279">
        <v>2.15</v>
      </c>
      <c r="W5279">
        <v>9</v>
      </c>
      <c r="X5279">
        <v>8030</v>
      </c>
      <c r="Y5279">
        <v>2</v>
      </c>
      <c r="Z5279" t="s">
        <v>56</v>
      </c>
      <c r="AA5279" t="s">
        <v>97</v>
      </c>
      <c r="AB5279">
        <v>36312</v>
      </c>
      <c r="AC5279">
        <v>0.5</v>
      </c>
    </row>
    <row r="5280" spans="13:29" x14ac:dyDescent="0.35">
      <c r="M5280" t="s">
        <v>44</v>
      </c>
      <c r="N5280">
        <v>13410002</v>
      </c>
      <c r="O5280" t="s">
        <v>14</v>
      </c>
      <c r="P5280">
        <v>52.359465295886601</v>
      </c>
      <c r="Q5280">
        <v>4.8649115438999697</v>
      </c>
      <c r="R5280" t="s">
        <v>50</v>
      </c>
      <c r="S5280">
        <v>100</v>
      </c>
      <c r="T5280">
        <v>131</v>
      </c>
      <c r="U5280">
        <v>119</v>
      </c>
      <c r="V5280">
        <v>3.97</v>
      </c>
      <c r="W5280">
        <v>303</v>
      </c>
      <c r="X5280">
        <v>8139</v>
      </c>
      <c r="Y5280">
        <v>2</v>
      </c>
      <c r="Z5280" t="s">
        <v>56</v>
      </c>
      <c r="AA5280" t="s">
        <v>97</v>
      </c>
      <c r="AB5280">
        <v>13100</v>
      </c>
      <c r="AC5280">
        <v>0.5</v>
      </c>
    </row>
    <row r="5281" spans="13:29" x14ac:dyDescent="0.35">
      <c r="M5281" t="s">
        <v>44</v>
      </c>
      <c r="N5281">
        <v>13464429</v>
      </c>
      <c r="O5281" t="s">
        <v>14</v>
      </c>
      <c r="P5281">
        <v>52.365878876749498</v>
      </c>
      <c r="Q5281">
        <v>4.8772245992735099</v>
      </c>
      <c r="R5281" t="s">
        <v>50</v>
      </c>
      <c r="S5281">
        <v>120</v>
      </c>
      <c r="T5281">
        <v>276</v>
      </c>
      <c r="U5281">
        <v>108</v>
      </c>
      <c r="V5281">
        <v>4.92</v>
      </c>
      <c r="W5281">
        <v>11</v>
      </c>
      <c r="X5281">
        <v>8197</v>
      </c>
      <c r="Y5281">
        <v>2</v>
      </c>
      <c r="Z5281" t="s">
        <v>56</v>
      </c>
      <c r="AA5281" t="s">
        <v>97</v>
      </c>
      <c r="AB5281">
        <v>33120</v>
      </c>
      <c r="AC5281">
        <v>0.5</v>
      </c>
    </row>
    <row r="5282" spans="13:29" x14ac:dyDescent="0.35">
      <c r="M5282" t="s">
        <v>44</v>
      </c>
      <c r="N5282">
        <v>13820169</v>
      </c>
      <c r="O5282" t="s">
        <v>14</v>
      </c>
      <c r="P5282">
        <v>52.3711452818388</v>
      </c>
      <c r="Q5282">
        <v>4.8486634225245204</v>
      </c>
      <c r="R5282" t="s">
        <v>50</v>
      </c>
      <c r="S5282">
        <v>75</v>
      </c>
      <c r="T5282">
        <v>307</v>
      </c>
      <c r="U5282">
        <v>106</v>
      </c>
      <c r="V5282">
        <v>3.6</v>
      </c>
      <c r="W5282">
        <v>53</v>
      </c>
      <c r="X5282">
        <v>8618</v>
      </c>
      <c r="Y5282">
        <v>2</v>
      </c>
      <c r="Z5282" t="s">
        <v>56</v>
      </c>
      <c r="AA5282" t="s">
        <v>97</v>
      </c>
      <c r="AB5282">
        <v>23025</v>
      </c>
      <c r="AC5282">
        <v>0.5</v>
      </c>
    </row>
    <row r="5283" spans="13:29" x14ac:dyDescent="0.35">
      <c r="M5283" t="s">
        <v>44</v>
      </c>
      <c r="N5283">
        <v>14086359</v>
      </c>
      <c r="O5283" t="s">
        <v>14</v>
      </c>
      <c r="P5283">
        <v>52.363063638541199</v>
      </c>
      <c r="Q5283">
        <v>4.8513946452786998</v>
      </c>
      <c r="R5283" t="s">
        <v>50</v>
      </c>
      <c r="S5283">
        <v>74</v>
      </c>
      <c r="T5283">
        <v>184</v>
      </c>
      <c r="U5283">
        <v>55</v>
      </c>
      <c r="V5283">
        <v>2.66</v>
      </c>
      <c r="W5283">
        <v>64</v>
      </c>
      <c r="X5283">
        <v>8945</v>
      </c>
      <c r="Y5283">
        <v>2</v>
      </c>
      <c r="Z5283" t="s">
        <v>56</v>
      </c>
      <c r="AA5283" t="s">
        <v>97</v>
      </c>
      <c r="AB5283">
        <v>13616</v>
      </c>
      <c r="AC5283">
        <v>0.5</v>
      </c>
    </row>
    <row r="5284" spans="13:29" x14ac:dyDescent="0.35">
      <c r="M5284" t="s">
        <v>44</v>
      </c>
      <c r="N5284">
        <v>14365838</v>
      </c>
      <c r="O5284" t="s">
        <v>14</v>
      </c>
      <c r="P5284">
        <v>52.367410613335998</v>
      </c>
      <c r="Q5284">
        <v>4.8665464114213197</v>
      </c>
      <c r="R5284" t="s">
        <v>50</v>
      </c>
      <c r="S5284">
        <v>60</v>
      </c>
      <c r="T5284">
        <v>2</v>
      </c>
      <c r="U5284">
        <v>1</v>
      </c>
      <c r="V5284">
        <v>0.05</v>
      </c>
      <c r="W5284">
        <v>305</v>
      </c>
      <c r="X5284">
        <v>9232</v>
      </c>
      <c r="Y5284">
        <v>2</v>
      </c>
      <c r="Z5284" t="s">
        <v>56</v>
      </c>
      <c r="AA5284" t="s">
        <v>97</v>
      </c>
      <c r="AB5284">
        <v>120</v>
      </c>
      <c r="AC5284">
        <v>0.5</v>
      </c>
    </row>
    <row r="5285" spans="13:29" x14ac:dyDescent="0.35">
      <c r="M5285" t="s">
        <v>44</v>
      </c>
      <c r="N5285">
        <v>14479187</v>
      </c>
      <c r="O5285" t="s">
        <v>14</v>
      </c>
      <c r="P5285">
        <v>52.361015651480898</v>
      </c>
      <c r="Q5285">
        <v>4.8663015941706398</v>
      </c>
      <c r="R5285" t="s">
        <v>50</v>
      </c>
      <c r="S5285">
        <v>110</v>
      </c>
      <c r="T5285">
        <v>216</v>
      </c>
      <c r="U5285">
        <v>202</v>
      </c>
      <c r="V5285">
        <v>7.29</v>
      </c>
      <c r="W5285">
        <v>53</v>
      </c>
      <c r="X5285">
        <v>9306</v>
      </c>
      <c r="Y5285">
        <v>2</v>
      </c>
      <c r="Z5285" t="s">
        <v>56</v>
      </c>
      <c r="AA5285" t="s">
        <v>97</v>
      </c>
      <c r="AB5285">
        <v>23760</v>
      </c>
      <c r="AC5285">
        <v>0.5</v>
      </c>
    </row>
    <row r="5286" spans="13:29" x14ac:dyDescent="0.35">
      <c r="M5286" t="s">
        <v>44</v>
      </c>
      <c r="N5286">
        <v>14819551</v>
      </c>
      <c r="O5286" t="s">
        <v>14</v>
      </c>
      <c r="P5286">
        <v>52.362518659815898</v>
      </c>
      <c r="Q5286">
        <v>4.8684006691499597</v>
      </c>
      <c r="R5286" t="s">
        <v>50</v>
      </c>
      <c r="S5286">
        <v>70</v>
      </c>
      <c r="T5286">
        <v>52</v>
      </c>
      <c r="U5286">
        <v>191</v>
      </c>
      <c r="V5286">
        <v>7.23</v>
      </c>
      <c r="W5286">
        <v>73</v>
      </c>
      <c r="X5286">
        <v>9513</v>
      </c>
      <c r="Y5286">
        <v>2</v>
      </c>
      <c r="Z5286" t="s">
        <v>56</v>
      </c>
      <c r="AA5286" t="s">
        <v>97</v>
      </c>
      <c r="AB5286">
        <v>3640</v>
      </c>
      <c r="AC5286">
        <v>0.5</v>
      </c>
    </row>
    <row r="5287" spans="13:29" x14ac:dyDescent="0.35">
      <c r="M5287" t="s">
        <v>44</v>
      </c>
      <c r="N5287">
        <v>16009775</v>
      </c>
      <c r="O5287" t="s">
        <v>14</v>
      </c>
      <c r="P5287">
        <v>52.370929749797199</v>
      </c>
      <c r="Q5287">
        <v>4.8590109964146002</v>
      </c>
      <c r="R5287" t="s">
        <v>50</v>
      </c>
      <c r="S5287">
        <v>70</v>
      </c>
      <c r="T5287">
        <v>240</v>
      </c>
      <c r="U5287">
        <v>20</v>
      </c>
      <c r="V5287">
        <v>0.95</v>
      </c>
      <c r="W5287">
        <v>244</v>
      </c>
      <c r="X5287">
        <v>10257</v>
      </c>
      <c r="Y5287">
        <v>2</v>
      </c>
      <c r="Z5287" t="s">
        <v>56</v>
      </c>
      <c r="AA5287" t="s">
        <v>97</v>
      </c>
      <c r="AB5287">
        <v>16800</v>
      </c>
      <c r="AC5287">
        <v>0.5</v>
      </c>
    </row>
    <row r="5288" spans="13:29" x14ac:dyDescent="0.35">
      <c r="M5288" t="s">
        <v>44</v>
      </c>
      <c r="N5288">
        <v>16084127</v>
      </c>
      <c r="O5288" t="s">
        <v>14</v>
      </c>
      <c r="P5288">
        <v>52.363120655232699</v>
      </c>
      <c r="Q5288">
        <v>4.8772121911962598</v>
      </c>
      <c r="R5288" t="s">
        <v>50</v>
      </c>
      <c r="S5288">
        <v>295</v>
      </c>
      <c r="T5288">
        <v>190</v>
      </c>
      <c r="U5288">
        <v>106</v>
      </c>
      <c r="V5288">
        <v>5.97</v>
      </c>
      <c r="W5288">
        <v>127</v>
      </c>
      <c r="X5288">
        <v>10304</v>
      </c>
      <c r="Y5288">
        <v>2</v>
      </c>
      <c r="Z5288" t="s">
        <v>56</v>
      </c>
      <c r="AA5288" t="s">
        <v>97</v>
      </c>
      <c r="AB5288">
        <v>56050</v>
      </c>
      <c r="AC5288">
        <v>0.5</v>
      </c>
    </row>
    <row r="5289" spans="13:29" x14ac:dyDescent="0.35">
      <c r="M5289" t="s">
        <v>44</v>
      </c>
      <c r="N5289">
        <v>16329047</v>
      </c>
      <c r="O5289" t="s">
        <v>14</v>
      </c>
      <c r="P5289">
        <v>52.372208262994</v>
      </c>
      <c r="Q5289">
        <v>4.8556424594334899</v>
      </c>
      <c r="R5289" t="s">
        <v>50</v>
      </c>
      <c r="S5289">
        <v>60</v>
      </c>
      <c r="T5289">
        <v>335</v>
      </c>
      <c r="U5289">
        <v>81</v>
      </c>
      <c r="V5289">
        <v>3.45</v>
      </c>
      <c r="W5289">
        <v>80</v>
      </c>
      <c r="X5289">
        <v>10493</v>
      </c>
      <c r="Y5289">
        <v>2</v>
      </c>
      <c r="Z5289" t="s">
        <v>56</v>
      </c>
      <c r="AA5289" t="s">
        <v>97</v>
      </c>
      <c r="AB5289">
        <v>20100</v>
      </c>
      <c r="AC5289">
        <v>0.5</v>
      </c>
    </row>
    <row r="5290" spans="13:29" x14ac:dyDescent="0.35">
      <c r="M5290" t="s">
        <v>44</v>
      </c>
      <c r="N5290">
        <v>16840520</v>
      </c>
      <c r="O5290" t="s">
        <v>14</v>
      </c>
      <c r="P5290">
        <v>52.361008057626002</v>
      </c>
      <c r="Q5290">
        <v>4.8684739931038301</v>
      </c>
      <c r="R5290" t="s">
        <v>50</v>
      </c>
      <c r="S5290">
        <v>90</v>
      </c>
      <c r="T5290">
        <v>302</v>
      </c>
      <c r="U5290">
        <v>96</v>
      </c>
      <c r="V5290">
        <v>4.2699999999999996</v>
      </c>
      <c r="W5290">
        <v>153</v>
      </c>
      <c r="X5290">
        <v>10841</v>
      </c>
      <c r="Y5290">
        <v>2</v>
      </c>
      <c r="Z5290" t="s">
        <v>56</v>
      </c>
      <c r="AA5290" t="s">
        <v>97</v>
      </c>
      <c r="AB5290">
        <v>27180</v>
      </c>
      <c r="AC5290">
        <v>0.5</v>
      </c>
    </row>
    <row r="5291" spans="13:29" x14ac:dyDescent="0.35">
      <c r="M5291" t="s">
        <v>44</v>
      </c>
      <c r="N5291">
        <v>17245058</v>
      </c>
      <c r="O5291" t="s">
        <v>14</v>
      </c>
      <c r="P5291">
        <v>52.368707812172502</v>
      </c>
      <c r="Q5291">
        <v>4.8723784979978904</v>
      </c>
      <c r="R5291" t="s">
        <v>50</v>
      </c>
      <c r="S5291">
        <v>79</v>
      </c>
      <c r="T5291">
        <v>142</v>
      </c>
      <c r="U5291">
        <v>107</v>
      </c>
      <c r="V5291">
        <v>4.95</v>
      </c>
      <c r="W5291">
        <v>25</v>
      </c>
      <c r="X5291">
        <v>11052</v>
      </c>
      <c r="Y5291">
        <v>2</v>
      </c>
      <c r="Z5291" t="s">
        <v>56</v>
      </c>
      <c r="AA5291" t="s">
        <v>97</v>
      </c>
      <c r="AB5291">
        <v>11218</v>
      </c>
      <c r="AC5291">
        <v>0.5</v>
      </c>
    </row>
    <row r="5292" spans="13:29" x14ac:dyDescent="0.35">
      <c r="M5292" t="s">
        <v>44</v>
      </c>
      <c r="N5292">
        <v>17470838</v>
      </c>
      <c r="O5292" t="s">
        <v>14</v>
      </c>
      <c r="P5292">
        <v>52.364560118932502</v>
      </c>
      <c r="Q5292">
        <v>4.8777057612575403</v>
      </c>
      <c r="R5292" t="s">
        <v>50</v>
      </c>
      <c r="S5292">
        <v>79</v>
      </c>
      <c r="T5292">
        <v>196</v>
      </c>
      <c r="U5292">
        <v>146</v>
      </c>
      <c r="V5292">
        <v>6.81</v>
      </c>
      <c r="W5292">
        <v>100</v>
      </c>
      <c r="X5292">
        <v>11184</v>
      </c>
      <c r="Y5292">
        <v>2</v>
      </c>
      <c r="Z5292" t="s">
        <v>56</v>
      </c>
      <c r="AA5292" t="s">
        <v>97</v>
      </c>
      <c r="AB5292">
        <v>15484</v>
      </c>
      <c r="AC5292">
        <v>0.5</v>
      </c>
    </row>
    <row r="5293" spans="13:29" x14ac:dyDescent="0.35">
      <c r="M5293" t="s">
        <v>44</v>
      </c>
      <c r="N5293">
        <v>17509209</v>
      </c>
      <c r="O5293" t="s">
        <v>14</v>
      </c>
      <c r="P5293">
        <v>52.364754039416397</v>
      </c>
      <c r="Q5293">
        <v>4.8772788106241203</v>
      </c>
      <c r="R5293" t="s">
        <v>50</v>
      </c>
      <c r="S5293">
        <v>105</v>
      </c>
      <c r="T5293">
        <v>26</v>
      </c>
      <c r="U5293">
        <v>151</v>
      </c>
      <c r="V5293">
        <v>7.13</v>
      </c>
      <c r="W5293">
        <v>166</v>
      </c>
      <c r="X5293">
        <v>11211</v>
      </c>
      <c r="Y5293">
        <v>2</v>
      </c>
      <c r="Z5293" t="s">
        <v>56</v>
      </c>
      <c r="AA5293" t="s">
        <v>97</v>
      </c>
      <c r="AB5293">
        <v>2730</v>
      </c>
      <c r="AC5293">
        <v>0.5</v>
      </c>
    </row>
    <row r="5294" spans="13:29" x14ac:dyDescent="0.35">
      <c r="M5294" t="s">
        <v>44</v>
      </c>
      <c r="N5294">
        <v>17511090</v>
      </c>
      <c r="O5294" t="s">
        <v>14</v>
      </c>
      <c r="P5294">
        <v>52.369165479654299</v>
      </c>
      <c r="Q5294">
        <v>4.87548450655654</v>
      </c>
      <c r="R5294" t="s">
        <v>50</v>
      </c>
      <c r="S5294">
        <v>320</v>
      </c>
      <c r="T5294">
        <v>108</v>
      </c>
      <c r="U5294">
        <v>5</v>
      </c>
      <c r="V5294">
        <v>0.34</v>
      </c>
      <c r="W5294">
        <v>167</v>
      </c>
      <c r="X5294">
        <v>11213</v>
      </c>
      <c r="Y5294">
        <v>2</v>
      </c>
      <c r="Z5294" t="s">
        <v>56</v>
      </c>
      <c r="AA5294" t="s">
        <v>97</v>
      </c>
      <c r="AB5294">
        <v>34560</v>
      </c>
      <c r="AC5294">
        <v>0.5</v>
      </c>
    </row>
    <row r="5295" spans="13:29" x14ac:dyDescent="0.35">
      <c r="M5295" t="s">
        <v>44</v>
      </c>
      <c r="N5295">
        <v>17563446</v>
      </c>
      <c r="O5295" t="s">
        <v>14</v>
      </c>
      <c r="P5295">
        <v>52.369785871409398</v>
      </c>
      <c r="Q5295">
        <v>4.87222804846422</v>
      </c>
      <c r="R5295" t="s">
        <v>50</v>
      </c>
      <c r="S5295">
        <v>130</v>
      </c>
      <c r="T5295">
        <v>350</v>
      </c>
      <c r="U5295">
        <v>67</v>
      </c>
      <c r="V5295">
        <v>3.2</v>
      </c>
      <c r="W5295">
        <v>3</v>
      </c>
      <c r="X5295">
        <v>11249</v>
      </c>
      <c r="Y5295">
        <v>2</v>
      </c>
      <c r="Z5295" t="s">
        <v>56</v>
      </c>
      <c r="AA5295" t="s">
        <v>97</v>
      </c>
      <c r="AB5295">
        <v>45500</v>
      </c>
      <c r="AC5295">
        <v>0.5</v>
      </c>
    </row>
    <row r="5296" spans="13:29" x14ac:dyDescent="0.35">
      <c r="M5296" t="s">
        <v>44</v>
      </c>
      <c r="N5296">
        <v>17674855</v>
      </c>
      <c r="O5296" t="s">
        <v>14</v>
      </c>
      <c r="P5296">
        <v>52.359446773753</v>
      </c>
      <c r="Q5296">
        <v>4.8605304895672896</v>
      </c>
      <c r="R5296" t="s">
        <v>50</v>
      </c>
      <c r="S5296">
        <v>149</v>
      </c>
      <c r="T5296">
        <v>24</v>
      </c>
      <c r="U5296">
        <v>85</v>
      </c>
      <c r="V5296">
        <v>4.1100000000000003</v>
      </c>
      <c r="W5296">
        <v>330</v>
      </c>
      <c r="X5296">
        <v>11326</v>
      </c>
      <c r="Y5296">
        <v>2</v>
      </c>
      <c r="Z5296" t="s">
        <v>56</v>
      </c>
      <c r="AA5296" t="s">
        <v>97</v>
      </c>
      <c r="AB5296">
        <v>3576</v>
      </c>
      <c r="AC5296">
        <v>0.5</v>
      </c>
    </row>
    <row r="5297" spans="13:29" x14ac:dyDescent="0.35">
      <c r="M5297" t="s">
        <v>44</v>
      </c>
      <c r="N5297">
        <v>17679541</v>
      </c>
      <c r="O5297" t="s">
        <v>14</v>
      </c>
      <c r="P5297">
        <v>52.357615799363401</v>
      </c>
      <c r="Q5297">
        <v>4.8579705315316204</v>
      </c>
      <c r="R5297" t="s">
        <v>50</v>
      </c>
      <c r="S5297">
        <v>85</v>
      </c>
      <c r="T5297">
        <v>281</v>
      </c>
      <c r="U5297">
        <v>119</v>
      </c>
      <c r="V5297">
        <v>5.68</v>
      </c>
      <c r="W5297">
        <v>58</v>
      </c>
      <c r="X5297">
        <v>11332</v>
      </c>
      <c r="Y5297">
        <v>2</v>
      </c>
      <c r="Z5297" t="s">
        <v>56</v>
      </c>
      <c r="AA5297" t="s">
        <v>97</v>
      </c>
      <c r="AB5297">
        <v>23885</v>
      </c>
      <c r="AC5297">
        <v>0.5</v>
      </c>
    </row>
    <row r="5298" spans="13:29" x14ac:dyDescent="0.35">
      <c r="M5298" t="s">
        <v>44</v>
      </c>
      <c r="N5298">
        <v>17820658</v>
      </c>
      <c r="O5298" t="s">
        <v>14</v>
      </c>
      <c r="P5298">
        <v>52.366876726942401</v>
      </c>
      <c r="Q5298">
        <v>4.86459641460256</v>
      </c>
      <c r="R5298" t="s">
        <v>50</v>
      </c>
      <c r="S5298">
        <v>125</v>
      </c>
      <c r="T5298">
        <v>322</v>
      </c>
      <c r="U5298">
        <v>88</v>
      </c>
      <c r="V5298">
        <v>4.33</v>
      </c>
      <c r="W5298">
        <v>92</v>
      </c>
      <c r="X5298">
        <v>11410</v>
      </c>
      <c r="Y5298">
        <v>2</v>
      </c>
      <c r="Z5298" t="s">
        <v>56</v>
      </c>
      <c r="AA5298" t="s">
        <v>97</v>
      </c>
      <c r="AB5298">
        <v>40250</v>
      </c>
      <c r="AC5298">
        <v>0.5</v>
      </c>
    </row>
    <row r="5299" spans="13:29" x14ac:dyDescent="0.35">
      <c r="M5299" t="s">
        <v>44</v>
      </c>
      <c r="N5299">
        <v>18004933</v>
      </c>
      <c r="O5299" t="s">
        <v>14</v>
      </c>
      <c r="P5299">
        <v>52.3651736819562</v>
      </c>
      <c r="Q5299">
        <v>4.8667066748587997</v>
      </c>
      <c r="R5299" t="s">
        <v>50</v>
      </c>
      <c r="S5299">
        <v>130</v>
      </c>
      <c r="T5299">
        <v>204</v>
      </c>
      <c r="U5299">
        <v>94</v>
      </c>
      <c r="V5299">
        <v>5.49</v>
      </c>
      <c r="W5299">
        <v>68</v>
      </c>
      <c r="X5299">
        <v>11532</v>
      </c>
      <c r="Y5299">
        <v>2</v>
      </c>
      <c r="Z5299" t="s">
        <v>56</v>
      </c>
      <c r="AA5299" t="s">
        <v>97</v>
      </c>
      <c r="AB5299">
        <v>26520</v>
      </c>
      <c r="AC5299">
        <v>0.5</v>
      </c>
    </row>
    <row r="5300" spans="13:29" x14ac:dyDescent="0.35">
      <c r="M5300" t="s">
        <v>44</v>
      </c>
      <c r="N5300">
        <v>18237619</v>
      </c>
      <c r="O5300" t="s">
        <v>14</v>
      </c>
      <c r="P5300">
        <v>52.367846961603398</v>
      </c>
      <c r="Q5300">
        <v>4.8638177768203201</v>
      </c>
      <c r="R5300" t="s">
        <v>50</v>
      </c>
      <c r="S5300">
        <v>79</v>
      </c>
      <c r="T5300">
        <v>309</v>
      </c>
      <c r="U5300">
        <v>42</v>
      </c>
      <c r="V5300">
        <v>2.17</v>
      </c>
      <c r="W5300">
        <v>17</v>
      </c>
      <c r="X5300">
        <v>11755</v>
      </c>
      <c r="Y5300">
        <v>2</v>
      </c>
      <c r="Z5300" t="s">
        <v>56</v>
      </c>
      <c r="AA5300" t="s">
        <v>97</v>
      </c>
      <c r="AB5300">
        <v>24411</v>
      </c>
      <c r="AC5300">
        <v>0.5</v>
      </c>
    </row>
    <row r="5301" spans="13:29" x14ac:dyDescent="0.35">
      <c r="M5301" t="s">
        <v>44</v>
      </c>
      <c r="N5301">
        <v>18557924</v>
      </c>
      <c r="O5301" t="s">
        <v>14</v>
      </c>
      <c r="P5301">
        <v>52.360992500352602</v>
      </c>
      <c r="Q5301">
        <v>4.85829938606798</v>
      </c>
      <c r="R5301" t="s">
        <v>50</v>
      </c>
      <c r="S5301">
        <v>159</v>
      </c>
      <c r="T5301">
        <v>250</v>
      </c>
      <c r="U5301">
        <v>9</v>
      </c>
      <c r="V5301">
        <v>0.56999999999999995</v>
      </c>
      <c r="W5301">
        <v>360</v>
      </c>
      <c r="X5301">
        <v>12050</v>
      </c>
      <c r="Y5301">
        <v>2</v>
      </c>
      <c r="Z5301" t="s">
        <v>56</v>
      </c>
      <c r="AA5301" t="s">
        <v>97</v>
      </c>
      <c r="AB5301">
        <v>39750</v>
      </c>
      <c r="AC5301">
        <v>0.5</v>
      </c>
    </row>
    <row r="5302" spans="13:29" x14ac:dyDescent="0.35">
      <c r="M5302" t="s">
        <v>44</v>
      </c>
      <c r="N5302">
        <v>18559901</v>
      </c>
      <c r="O5302" t="s">
        <v>14</v>
      </c>
      <c r="P5302">
        <v>52.366612051001802</v>
      </c>
      <c r="Q5302">
        <v>4.8737895743111599</v>
      </c>
      <c r="R5302" t="s">
        <v>50</v>
      </c>
      <c r="S5302">
        <v>190</v>
      </c>
      <c r="T5302">
        <v>262</v>
      </c>
      <c r="U5302">
        <v>61</v>
      </c>
      <c r="V5302">
        <v>3.45</v>
      </c>
      <c r="W5302">
        <v>296</v>
      </c>
      <c r="X5302">
        <v>12055</v>
      </c>
      <c r="Y5302">
        <v>2</v>
      </c>
      <c r="Z5302" t="s">
        <v>56</v>
      </c>
      <c r="AA5302" t="s">
        <v>97</v>
      </c>
      <c r="AB5302">
        <v>49780</v>
      </c>
      <c r="AC5302">
        <v>0.5</v>
      </c>
    </row>
    <row r="5303" spans="13:29" x14ac:dyDescent="0.35">
      <c r="M5303" t="s">
        <v>44</v>
      </c>
      <c r="N5303">
        <v>18572976</v>
      </c>
      <c r="O5303" t="s">
        <v>14</v>
      </c>
      <c r="P5303">
        <v>52.366950417549603</v>
      </c>
      <c r="Q5303">
        <v>4.8737894856455197</v>
      </c>
      <c r="R5303" t="s">
        <v>50</v>
      </c>
      <c r="S5303">
        <v>140</v>
      </c>
      <c r="T5303">
        <v>235</v>
      </c>
      <c r="U5303">
        <v>8</v>
      </c>
      <c r="V5303">
        <v>0.55000000000000004</v>
      </c>
      <c r="W5303">
        <v>282</v>
      </c>
      <c r="X5303">
        <v>12062</v>
      </c>
      <c r="Y5303">
        <v>2</v>
      </c>
      <c r="Z5303" t="s">
        <v>56</v>
      </c>
      <c r="AA5303" t="s">
        <v>97</v>
      </c>
      <c r="AB5303">
        <v>32900</v>
      </c>
      <c r="AC5303">
        <v>0.5</v>
      </c>
    </row>
    <row r="5304" spans="13:29" x14ac:dyDescent="0.35">
      <c r="M5304" t="s">
        <v>44</v>
      </c>
      <c r="N5304">
        <v>18573628</v>
      </c>
      <c r="O5304" t="s">
        <v>14</v>
      </c>
      <c r="P5304">
        <v>52.3665564709991</v>
      </c>
      <c r="Q5304">
        <v>4.8735221928385197</v>
      </c>
      <c r="R5304" t="s">
        <v>50</v>
      </c>
      <c r="S5304">
        <v>165</v>
      </c>
      <c r="T5304">
        <v>240</v>
      </c>
      <c r="U5304">
        <v>41</v>
      </c>
      <c r="V5304">
        <v>2.17</v>
      </c>
      <c r="W5304">
        <v>330</v>
      </c>
      <c r="X5304">
        <v>12063</v>
      </c>
      <c r="Y5304">
        <v>2</v>
      </c>
      <c r="Z5304" t="s">
        <v>56</v>
      </c>
      <c r="AA5304" t="s">
        <v>97</v>
      </c>
      <c r="AB5304">
        <v>39600</v>
      </c>
      <c r="AC5304">
        <v>0.5</v>
      </c>
    </row>
    <row r="5305" spans="13:29" x14ac:dyDescent="0.35">
      <c r="M5305" t="s">
        <v>44</v>
      </c>
      <c r="N5305">
        <v>18630616</v>
      </c>
      <c r="O5305" t="s">
        <v>14</v>
      </c>
      <c r="P5305">
        <v>52.370383574518399</v>
      </c>
      <c r="Q5305">
        <v>4.85287291826564</v>
      </c>
      <c r="R5305" t="s">
        <v>50</v>
      </c>
      <c r="S5305">
        <v>100</v>
      </c>
      <c r="T5305">
        <v>60</v>
      </c>
      <c r="U5305">
        <v>22</v>
      </c>
      <c r="V5305">
        <v>1.23</v>
      </c>
      <c r="W5305">
        <v>284</v>
      </c>
      <c r="X5305">
        <v>12118</v>
      </c>
      <c r="Y5305">
        <v>2</v>
      </c>
      <c r="Z5305" t="s">
        <v>56</v>
      </c>
      <c r="AA5305" t="s">
        <v>97</v>
      </c>
      <c r="AB5305">
        <v>6000</v>
      </c>
      <c r="AC5305">
        <v>0.5</v>
      </c>
    </row>
    <row r="5306" spans="13:29" x14ac:dyDescent="0.35">
      <c r="M5306" t="s">
        <v>44</v>
      </c>
      <c r="N5306">
        <v>18920513</v>
      </c>
      <c r="O5306" t="s">
        <v>14</v>
      </c>
      <c r="P5306">
        <v>52.369459436389697</v>
      </c>
      <c r="Q5306">
        <v>4.8750794343356603</v>
      </c>
      <c r="R5306" t="s">
        <v>50</v>
      </c>
      <c r="S5306">
        <v>70</v>
      </c>
      <c r="T5306">
        <v>268</v>
      </c>
      <c r="U5306">
        <v>58</v>
      </c>
      <c r="V5306">
        <v>3.12</v>
      </c>
      <c r="W5306">
        <v>8</v>
      </c>
      <c r="X5306">
        <v>12340</v>
      </c>
      <c r="Y5306">
        <v>2</v>
      </c>
      <c r="Z5306" t="s">
        <v>56</v>
      </c>
      <c r="AA5306" t="s">
        <v>97</v>
      </c>
      <c r="AB5306">
        <v>18760</v>
      </c>
      <c r="AC5306">
        <v>0.5</v>
      </c>
    </row>
    <row r="5307" spans="13:29" x14ac:dyDescent="0.35">
      <c r="M5307" t="s">
        <v>44</v>
      </c>
      <c r="N5307">
        <v>19278681</v>
      </c>
      <c r="O5307" t="s">
        <v>14</v>
      </c>
      <c r="P5307">
        <v>52.362894821971402</v>
      </c>
      <c r="Q5307">
        <v>4.8548045445088404</v>
      </c>
      <c r="R5307" t="s">
        <v>50</v>
      </c>
      <c r="S5307">
        <v>59</v>
      </c>
      <c r="T5307">
        <v>312</v>
      </c>
      <c r="U5307">
        <v>111</v>
      </c>
      <c r="V5307">
        <v>6.82</v>
      </c>
      <c r="W5307">
        <v>68</v>
      </c>
      <c r="X5307">
        <v>12657</v>
      </c>
      <c r="Y5307">
        <v>2</v>
      </c>
      <c r="Z5307" t="s">
        <v>56</v>
      </c>
      <c r="AA5307" t="s">
        <v>97</v>
      </c>
      <c r="AB5307">
        <v>18408</v>
      </c>
      <c r="AC5307">
        <v>0.5</v>
      </c>
    </row>
    <row r="5308" spans="13:29" x14ac:dyDescent="0.35">
      <c r="M5308" t="s">
        <v>44</v>
      </c>
      <c r="N5308">
        <v>19300302</v>
      </c>
      <c r="O5308" t="s">
        <v>14</v>
      </c>
      <c r="P5308">
        <v>52.364578990209601</v>
      </c>
      <c r="Q5308">
        <v>4.8551167352314897</v>
      </c>
      <c r="R5308" t="s">
        <v>50</v>
      </c>
      <c r="S5308">
        <v>76</v>
      </c>
      <c r="T5308">
        <v>305</v>
      </c>
      <c r="U5308">
        <v>100</v>
      </c>
      <c r="V5308">
        <v>6.1</v>
      </c>
      <c r="W5308">
        <v>69</v>
      </c>
      <c r="X5308">
        <v>12673</v>
      </c>
      <c r="Y5308">
        <v>2</v>
      </c>
      <c r="Z5308" t="s">
        <v>56</v>
      </c>
      <c r="AA5308" t="s">
        <v>97</v>
      </c>
      <c r="AB5308">
        <v>23180</v>
      </c>
      <c r="AC5308">
        <v>0.5</v>
      </c>
    </row>
    <row r="5309" spans="13:29" x14ac:dyDescent="0.35">
      <c r="M5309" t="s">
        <v>44</v>
      </c>
      <c r="N5309">
        <v>20026132</v>
      </c>
      <c r="O5309" t="s">
        <v>14</v>
      </c>
      <c r="P5309">
        <v>52.366016332797599</v>
      </c>
      <c r="Q5309">
        <v>4.8645908748946001</v>
      </c>
      <c r="R5309" t="s">
        <v>50</v>
      </c>
      <c r="S5309">
        <v>175</v>
      </c>
      <c r="T5309">
        <v>27</v>
      </c>
      <c r="U5309">
        <v>72</v>
      </c>
      <c r="V5309">
        <v>4.59</v>
      </c>
      <c r="W5309">
        <v>291</v>
      </c>
      <c r="X5309">
        <v>13393</v>
      </c>
      <c r="Y5309">
        <v>2</v>
      </c>
      <c r="Z5309" t="s">
        <v>56</v>
      </c>
      <c r="AA5309" t="s">
        <v>97</v>
      </c>
      <c r="AB5309">
        <v>4725</v>
      </c>
      <c r="AC5309">
        <v>0.5</v>
      </c>
    </row>
    <row r="5310" spans="13:29" x14ac:dyDescent="0.35">
      <c r="M5310" t="s">
        <v>44</v>
      </c>
      <c r="N5310">
        <v>20468518</v>
      </c>
      <c r="O5310" t="s">
        <v>14</v>
      </c>
      <c r="P5310">
        <v>52.368718992438403</v>
      </c>
      <c r="Q5310">
        <v>4.8734489514007704</v>
      </c>
      <c r="R5310" t="s">
        <v>50</v>
      </c>
      <c r="S5310">
        <v>81</v>
      </c>
      <c r="T5310">
        <v>10</v>
      </c>
      <c r="U5310">
        <v>55</v>
      </c>
      <c r="V5310">
        <v>3.53</v>
      </c>
      <c r="W5310">
        <v>44</v>
      </c>
      <c r="X5310">
        <v>13756</v>
      </c>
      <c r="Y5310">
        <v>2</v>
      </c>
      <c r="Z5310" t="s">
        <v>56</v>
      </c>
      <c r="AA5310" t="s">
        <v>97</v>
      </c>
      <c r="AB5310">
        <v>810</v>
      </c>
      <c r="AC5310">
        <v>0.5</v>
      </c>
    </row>
    <row r="5311" spans="13:29" x14ac:dyDescent="0.35">
      <c r="M5311" t="s">
        <v>44</v>
      </c>
      <c r="N5311">
        <v>20681799</v>
      </c>
      <c r="O5311" t="s">
        <v>14</v>
      </c>
      <c r="P5311">
        <v>52.372324580555997</v>
      </c>
      <c r="Q5311">
        <v>4.8534282949679</v>
      </c>
      <c r="R5311" t="s">
        <v>50</v>
      </c>
      <c r="S5311">
        <v>68</v>
      </c>
      <c r="T5311">
        <v>322</v>
      </c>
      <c r="U5311">
        <v>42</v>
      </c>
      <c r="V5311">
        <v>2.78</v>
      </c>
      <c r="W5311">
        <v>40</v>
      </c>
      <c r="X5311">
        <v>13900</v>
      </c>
      <c r="Y5311">
        <v>2</v>
      </c>
      <c r="Z5311" t="s">
        <v>56</v>
      </c>
      <c r="AA5311" t="s">
        <v>97</v>
      </c>
      <c r="AB5311">
        <v>21896</v>
      </c>
      <c r="AC5311">
        <v>0.5</v>
      </c>
    </row>
    <row r="5312" spans="13:29" x14ac:dyDescent="0.35">
      <c r="M5312" t="s">
        <v>44</v>
      </c>
      <c r="N5312">
        <v>21216480</v>
      </c>
      <c r="O5312" t="s">
        <v>14</v>
      </c>
      <c r="P5312">
        <v>52.362803993573998</v>
      </c>
      <c r="Q5312">
        <v>4.86714810468251</v>
      </c>
      <c r="R5312" t="s">
        <v>50</v>
      </c>
      <c r="S5312">
        <v>99</v>
      </c>
      <c r="T5312">
        <v>297</v>
      </c>
      <c r="U5312">
        <v>58</v>
      </c>
      <c r="V5312">
        <v>4.34</v>
      </c>
      <c r="W5312">
        <v>33</v>
      </c>
      <c r="X5312">
        <v>14317</v>
      </c>
      <c r="Y5312">
        <v>2</v>
      </c>
      <c r="Z5312" t="s">
        <v>56</v>
      </c>
      <c r="AA5312" t="s">
        <v>97</v>
      </c>
      <c r="AB5312">
        <v>29403</v>
      </c>
      <c r="AC5312">
        <v>0.5</v>
      </c>
    </row>
    <row r="5313" spans="13:29" x14ac:dyDescent="0.35">
      <c r="M5313" t="s">
        <v>44</v>
      </c>
      <c r="N5313">
        <v>21486402</v>
      </c>
      <c r="O5313" t="s">
        <v>14</v>
      </c>
      <c r="P5313">
        <v>52.358585685393997</v>
      </c>
      <c r="Q5313">
        <v>4.8614401066491801</v>
      </c>
      <c r="R5313" t="s">
        <v>50</v>
      </c>
      <c r="S5313">
        <v>89</v>
      </c>
      <c r="T5313">
        <v>21</v>
      </c>
      <c r="U5313">
        <v>104</v>
      </c>
      <c r="V5313">
        <v>8.7200000000000006</v>
      </c>
      <c r="W5313">
        <v>304</v>
      </c>
      <c r="X5313">
        <v>14534</v>
      </c>
      <c r="Y5313">
        <v>2</v>
      </c>
      <c r="Z5313" t="s">
        <v>56</v>
      </c>
      <c r="AA5313" t="s">
        <v>97</v>
      </c>
      <c r="AB5313">
        <v>1869</v>
      </c>
      <c r="AC5313">
        <v>0.5</v>
      </c>
    </row>
    <row r="5314" spans="13:29" x14ac:dyDescent="0.35">
      <c r="M5314" t="s">
        <v>44</v>
      </c>
      <c r="N5314">
        <v>21633099</v>
      </c>
      <c r="O5314" t="s">
        <v>14</v>
      </c>
      <c r="P5314">
        <v>52.3610552942935</v>
      </c>
      <c r="Q5314">
        <v>4.8671791235030701</v>
      </c>
      <c r="R5314" t="s">
        <v>50</v>
      </c>
      <c r="S5314">
        <v>105</v>
      </c>
      <c r="T5314">
        <v>76</v>
      </c>
      <c r="U5314">
        <v>71</v>
      </c>
      <c r="V5314">
        <v>5.46</v>
      </c>
      <c r="W5314">
        <v>71</v>
      </c>
      <c r="X5314">
        <v>14677</v>
      </c>
      <c r="Y5314">
        <v>2</v>
      </c>
      <c r="Z5314" t="s">
        <v>56</v>
      </c>
      <c r="AA5314" t="s">
        <v>97</v>
      </c>
      <c r="AB5314">
        <v>7980</v>
      </c>
      <c r="AC5314">
        <v>0.5</v>
      </c>
    </row>
    <row r="5315" spans="13:29" x14ac:dyDescent="0.35">
      <c r="M5315" t="s">
        <v>44</v>
      </c>
      <c r="N5315">
        <v>254104</v>
      </c>
      <c r="O5315" t="s">
        <v>7</v>
      </c>
      <c r="P5315">
        <v>52.365132466671596</v>
      </c>
      <c r="Q5315">
        <v>4.9083717992884601</v>
      </c>
      <c r="R5315" t="s">
        <v>50</v>
      </c>
      <c r="S5315">
        <v>145</v>
      </c>
      <c r="T5315">
        <v>26</v>
      </c>
      <c r="U5315">
        <v>65</v>
      </c>
      <c r="V5315">
        <v>1.5</v>
      </c>
      <c r="W5315">
        <v>306</v>
      </c>
      <c r="X5315">
        <v>120</v>
      </c>
      <c r="Y5315">
        <v>2</v>
      </c>
      <c r="Z5315" t="s">
        <v>68</v>
      </c>
      <c r="AA5315" t="s">
        <v>99</v>
      </c>
      <c r="AB5315">
        <v>3770</v>
      </c>
      <c r="AC5315">
        <v>0.5</v>
      </c>
    </row>
    <row r="5316" spans="13:29" x14ac:dyDescent="0.35">
      <c r="M5316" t="s">
        <v>44</v>
      </c>
      <c r="N5316">
        <v>284319</v>
      </c>
      <c r="O5316" t="s">
        <v>7</v>
      </c>
      <c r="P5316">
        <v>52.360092579387</v>
      </c>
      <c r="Q5316">
        <v>4.8946118131071801</v>
      </c>
      <c r="R5316" t="s">
        <v>50</v>
      </c>
      <c r="S5316">
        <v>115</v>
      </c>
      <c r="T5316">
        <v>21</v>
      </c>
      <c r="U5316">
        <v>16</v>
      </c>
      <c r="V5316">
        <v>0.19</v>
      </c>
      <c r="W5316">
        <v>331</v>
      </c>
      <c r="X5316">
        <v>146</v>
      </c>
      <c r="Y5316">
        <v>2</v>
      </c>
      <c r="Z5316" t="s">
        <v>68</v>
      </c>
      <c r="AA5316" t="s">
        <v>99</v>
      </c>
      <c r="AB5316">
        <v>2415</v>
      </c>
      <c r="AC5316">
        <v>0.5</v>
      </c>
    </row>
    <row r="5317" spans="13:29" x14ac:dyDescent="0.35">
      <c r="M5317" t="s">
        <v>44</v>
      </c>
      <c r="N5317">
        <v>311694</v>
      </c>
      <c r="O5317" t="s">
        <v>7</v>
      </c>
      <c r="P5317">
        <v>52.361762071894603</v>
      </c>
      <c r="Q5317">
        <v>4.8932145010451702</v>
      </c>
      <c r="R5317" t="s">
        <v>50</v>
      </c>
      <c r="S5317">
        <v>115</v>
      </c>
      <c r="T5317">
        <v>17</v>
      </c>
      <c r="U5317">
        <v>9</v>
      </c>
      <c r="V5317">
        <v>0.2</v>
      </c>
      <c r="W5317">
        <v>333</v>
      </c>
      <c r="X5317">
        <v>172</v>
      </c>
      <c r="Y5317">
        <v>2</v>
      </c>
      <c r="Z5317" t="s">
        <v>68</v>
      </c>
      <c r="AA5317" t="s">
        <v>99</v>
      </c>
      <c r="AB5317">
        <v>1955</v>
      </c>
      <c r="AC5317">
        <v>0.5</v>
      </c>
    </row>
    <row r="5318" spans="13:29" x14ac:dyDescent="0.35">
      <c r="M5318" t="s">
        <v>44</v>
      </c>
      <c r="N5318">
        <v>356220</v>
      </c>
      <c r="O5318" t="s">
        <v>7</v>
      </c>
      <c r="P5318">
        <v>52.359892039549798</v>
      </c>
      <c r="Q5318">
        <v>4.8939661530967804</v>
      </c>
      <c r="R5318" t="s">
        <v>50</v>
      </c>
      <c r="S5318">
        <v>120</v>
      </c>
      <c r="T5318">
        <v>217</v>
      </c>
      <c r="U5318">
        <v>160</v>
      </c>
      <c r="V5318">
        <v>1.96</v>
      </c>
      <c r="W5318">
        <v>3</v>
      </c>
      <c r="X5318">
        <v>190</v>
      </c>
      <c r="Y5318">
        <v>2</v>
      </c>
      <c r="Z5318" t="s">
        <v>68</v>
      </c>
      <c r="AA5318" t="s">
        <v>99</v>
      </c>
      <c r="AB5318">
        <v>26040</v>
      </c>
      <c r="AC5318">
        <v>0.5</v>
      </c>
    </row>
    <row r="5319" spans="13:29" x14ac:dyDescent="0.35">
      <c r="M5319" t="s">
        <v>44</v>
      </c>
      <c r="N5319">
        <v>366438</v>
      </c>
      <c r="O5319" t="s">
        <v>7</v>
      </c>
      <c r="P5319">
        <v>52.368501506194299</v>
      </c>
      <c r="Q5319">
        <v>4.89669285015672</v>
      </c>
      <c r="R5319" t="s">
        <v>50</v>
      </c>
      <c r="S5319">
        <v>170</v>
      </c>
      <c r="T5319">
        <v>212</v>
      </c>
      <c r="U5319">
        <v>394</v>
      </c>
      <c r="V5319">
        <v>4.8600000000000003</v>
      </c>
      <c r="W5319">
        <v>160</v>
      </c>
      <c r="X5319">
        <v>198</v>
      </c>
      <c r="Y5319">
        <v>2</v>
      </c>
      <c r="Z5319" t="s">
        <v>68</v>
      </c>
      <c r="AA5319" t="s">
        <v>99</v>
      </c>
      <c r="AB5319">
        <v>36040</v>
      </c>
      <c r="AC5319">
        <v>0.5</v>
      </c>
    </row>
    <row r="5320" spans="13:29" x14ac:dyDescent="0.35">
      <c r="M5320" t="s">
        <v>44</v>
      </c>
      <c r="N5320">
        <v>434097</v>
      </c>
      <c r="O5320" t="s">
        <v>7</v>
      </c>
      <c r="P5320">
        <v>52.364087742958503</v>
      </c>
      <c r="Q5320">
        <v>4.9220777860012799</v>
      </c>
      <c r="R5320" t="s">
        <v>50</v>
      </c>
      <c r="S5320">
        <v>82</v>
      </c>
      <c r="T5320">
        <v>221</v>
      </c>
      <c r="U5320">
        <v>175</v>
      </c>
      <c r="V5320">
        <v>2.52</v>
      </c>
      <c r="W5320">
        <v>29</v>
      </c>
      <c r="X5320">
        <v>231</v>
      </c>
      <c r="Y5320">
        <v>2</v>
      </c>
      <c r="Z5320" t="s">
        <v>68</v>
      </c>
      <c r="AA5320" t="s">
        <v>99</v>
      </c>
      <c r="AB5320">
        <v>18122</v>
      </c>
      <c r="AC5320">
        <v>0.5</v>
      </c>
    </row>
    <row r="5321" spans="13:29" x14ac:dyDescent="0.35">
      <c r="M5321" t="s">
        <v>44</v>
      </c>
      <c r="N5321">
        <v>530136</v>
      </c>
      <c r="O5321" t="s">
        <v>7</v>
      </c>
      <c r="P5321">
        <v>52.360212500344197</v>
      </c>
      <c r="Q5321">
        <v>4.8993430062175403</v>
      </c>
      <c r="R5321" t="s">
        <v>50</v>
      </c>
      <c r="S5321">
        <v>55</v>
      </c>
      <c r="T5321">
        <v>55</v>
      </c>
      <c r="U5321">
        <v>306</v>
      </c>
      <c r="V5321">
        <v>3.9</v>
      </c>
      <c r="W5321">
        <v>329</v>
      </c>
      <c r="X5321">
        <v>286</v>
      </c>
      <c r="Y5321">
        <v>2</v>
      </c>
      <c r="Z5321" t="s">
        <v>68</v>
      </c>
      <c r="AA5321" t="s">
        <v>99</v>
      </c>
      <c r="AB5321">
        <v>3025</v>
      </c>
      <c r="AC5321">
        <v>0.5</v>
      </c>
    </row>
    <row r="5322" spans="13:29" x14ac:dyDescent="0.35">
      <c r="M5322" t="s">
        <v>44</v>
      </c>
      <c r="N5322">
        <v>600983</v>
      </c>
      <c r="O5322" t="s">
        <v>7</v>
      </c>
      <c r="P5322">
        <v>52.367156100403598</v>
      </c>
      <c r="Q5322">
        <v>4.9268984142753496</v>
      </c>
      <c r="R5322" t="s">
        <v>50</v>
      </c>
      <c r="S5322">
        <v>90</v>
      </c>
      <c r="T5322">
        <v>251</v>
      </c>
      <c r="U5322">
        <v>178</v>
      </c>
      <c r="V5322">
        <v>2.35</v>
      </c>
      <c r="W5322">
        <v>113</v>
      </c>
      <c r="X5322">
        <v>351</v>
      </c>
      <c r="Y5322">
        <v>2</v>
      </c>
      <c r="Z5322" t="s">
        <v>68</v>
      </c>
      <c r="AA5322" t="s">
        <v>99</v>
      </c>
      <c r="AB5322">
        <v>22590</v>
      </c>
      <c r="AC5322">
        <v>0.5</v>
      </c>
    </row>
    <row r="5323" spans="13:29" x14ac:dyDescent="0.35">
      <c r="M5323" t="s">
        <v>44</v>
      </c>
      <c r="N5323">
        <v>645568</v>
      </c>
      <c r="O5323" t="s">
        <v>7</v>
      </c>
      <c r="P5323">
        <v>52.371903105151702</v>
      </c>
      <c r="Q5323">
        <v>4.9014777261975802</v>
      </c>
      <c r="R5323" t="s">
        <v>50</v>
      </c>
      <c r="S5323">
        <v>175</v>
      </c>
      <c r="T5323">
        <v>236</v>
      </c>
      <c r="U5323">
        <v>57</v>
      </c>
      <c r="V5323">
        <v>1.19</v>
      </c>
      <c r="W5323">
        <v>130</v>
      </c>
      <c r="X5323">
        <v>390</v>
      </c>
      <c r="Y5323">
        <v>2</v>
      </c>
      <c r="Z5323" t="s">
        <v>68</v>
      </c>
      <c r="AA5323" t="s">
        <v>99</v>
      </c>
      <c r="AB5323">
        <v>41300</v>
      </c>
      <c r="AC5323">
        <v>0.5</v>
      </c>
    </row>
    <row r="5324" spans="13:29" x14ac:dyDescent="0.35">
      <c r="M5324" t="s">
        <v>44</v>
      </c>
      <c r="N5324">
        <v>794322</v>
      </c>
      <c r="O5324" t="s">
        <v>7</v>
      </c>
      <c r="P5324">
        <v>52.371930192186703</v>
      </c>
      <c r="Q5324">
        <v>4.9037728669237497</v>
      </c>
      <c r="R5324" t="s">
        <v>50</v>
      </c>
      <c r="S5324">
        <v>150</v>
      </c>
      <c r="T5324">
        <v>15</v>
      </c>
      <c r="U5324">
        <v>254</v>
      </c>
      <c r="V5324">
        <v>3.6</v>
      </c>
      <c r="W5324">
        <v>171</v>
      </c>
      <c r="X5324">
        <v>557</v>
      </c>
      <c r="Y5324">
        <v>2</v>
      </c>
      <c r="Z5324" t="s">
        <v>68</v>
      </c>
      <c r="AA5324" t="s">
        <v>99</v>
      </c>
      <c r="AB5324">
        <v>2250</v>
      </c>
      <c r="AC5324">
        <v>0.5</v>
      </c>
    </row>
    <row r="5325" spans="13:29" x14ac:dyDescent="0.35">
      <c r="M5325" t="s">
        <v>44</v>
      </c>
      <c r="N5325">
        <v>874076</v>
      </c>
      <c r="O5325" t="s">
        <v>7</v>
      </c>
      <c r="P5325">
        <v>52.360366883409803</v>
      </c>
      <c r="Q5325">
        <v>4.88996719048047</v>
      </c>
      <c r="R5325" t="s">
        <v>50</v>
      </c>
      <c r="S5325">
        <v>100</v>
      </c>
      <c r="T5325">
        <v>65</v>
      </c>
      <c r="U5325">
        <v>31</v>
      </c>
      <c r="V5325">
        <v>1.08</v>
      </c>
      <c r="W5325">
        <v>247</v>
      </c>
      <c r="X5325">
        <v>638</v>
      </c>
      <c r="Y5325">
        <v>2</v>
      </c>
      <c r="Z5325" t="s">
        <v>68</v>
      </c>
      <c r="AA5325" t="s">
        <v>99</v>
      </c>
      <c r="AB5325">
        <v>6500</v>
      </c>
      <c r="AC5325">
        <v>0.5</v>
      </c>
    </row>
    <row r="5326" spans="13:29" x14ac:dyDescent="0.35">
      <c r="M5326" t="s">
        <v>44</v>
      </c>
      <c r="N5326">
        <v>874315</v>
      </c>
      <c r="O5326" t="s">
        <v>7</v>
      </c>
      <c r="P5326">
        <v>52.361212723455502</v>
      </c>
      <c r="Q5326">
        <v>4.8915525654926197</v>
      </c>
      <c r="R5326" t="s">
        <v>50</v>
      </c>
      <c r="S5326">
        <v>110</v>
      </c>
      <c r="T5326">
        <v>302</v>
      </c>
      <c r="U5326">
        <v>370</v>
      </c>
      <c r="V5326">
        <v>5.31</v>
      </c>
      <c r="W5326">
        <v>121</v>
      </c>
      <c r="X5326">
        <v>639</v>
      </c>
      <c r="Y5326">
        <v>2</v>
      </c>
      <c r="Z5326" t="s">
        <v>68</v>
      </c>
      <c r="AA5326" t="s">
        <v>99</v>
      </c>
      <c r="AB5326">
        <v>33220</v>
      </c>
      <c r="AC5326">
        <v>0.5</v>
      </c>
    </row>
    <row r="5327" spans="13:29" x14ac:dyDescent="0.35">
      <c r="M5327" t="s">
        <v>44</v>
      </c>
      <c r="N5327">
        <v>877702</v>
      </c>
      <c r="O5327" t="s">
        <v>7</v>
      </c>
      <c r="P5327">
        <v>52.362471981668399</v>
      </c>
      <c r="Q5327">
        <v>4.8907262961374904</v>
      </c>
      <c r="R5327" t="s">
        <v>50</v>
      </c>
      <c r="S5327">
        <v>150</v>
      </c>
      <c r="T5327">
        <v>97</v>
      </c>
      <c r="U5327">
        <v>33</v>
      </c>
      <c r="V5327">
        <v>0.49</v>
      </c>
      <c r="W5327">
        <v>223</v>
      </c>
      <c r="X5327">
        <v>643</v>
      </c>
      <c r="Y5327">
        <v>2</v>
      </c>
      <c r="Z5327" t="s">
        <v>68</v>
      </c>
      <c r="AA5327" t="s">
        <v>99</v>
      </c>
      <c r="AB5327">
        <v>14550</v>
      </c>
      <c r="AC5327">
        <v>0.5</v>
      </c>
    </row>
    <row r="5328" spans="13:29" x14ac:dyDescent="0.35">
      <c r="M5328" t="s">
        <v>44</v>
      </c>
      <c r="N5328">
        <v>938669</v>
      </c>
      <c r="O5328" t="s">
        <v>7</v>
      </c>
      <c r="P5328">
        <v>52.360689453487304</v>
      </c>
      <c r="Q5328">
        <v>4.8899102797699099</v>
      </c>
      <c r="R5328" t="s">
        <v>50</v>
      </c>
      <c r="S5328">
        <v>185</v>
      </c>
      <c r="T5328">
        <v>219</v>
      </c>
      <c r="U5328">
        <v>350</v>
      </c>
      <c r="V5328">
        <v>5.0599999999999996</v>
      </c>
      <c r="W5328">
        <v>109</v>
      </c>
      <c r="X5328">
        <v>686</v>
      </c>
      <c r="Y5328">
        <v>2</v>
      </c>
      <c r="Z5328" t="s">
        <v>68</v>
      </c>
      <c r="AA5328" t="s">
        <v>99</v>
      </c>
      <c r="AB5328">
        <v>40515</v>
      </c>
      <c r="AC5328">
        <v>0.5</v>
      </c>
    </row>
    <row r="5329" spans="13:29" x14ac:dyDescent="0.35">
      <c r="M5329" t="s">
        <v>44</v>
      </c>
      <c r="N5329">
        <v>1105128</v>
      </c>
      <c r="O5329" t="s">
        <v>7</v>
      </c>
      <c r="P5329">
        <v>52.374548733237397</v>
      </c>
      <c r="Q5329">
        <v>4.9080874674834796</v>
      </c>
      <c r="R5329" t="s">
        <v>50</v>
      </c>
      <c r="S5329">
        <v>150</v>
      </c>
      <c r="T5329">
        <v>18</v>
      </c>
      <c r="U5329">
        <v>309</v>
      </c>
      <c r="V5329">
        <v>4.5599999999999996</v>
      </c>
      <c r="W5329">
        <v>346</v>
      </c>
      <c r="X5329">
        <v>813</v>
      </c>
      <c r="Y5329">
        <v>2</v>
      </c>
      <c r="Z5329" t="s">
        <v>68</v>
      </c>
      <c r="AA5329" t="s">
        <v>99</v>
      </c>
      <c r="AB5329">
        <v>2700</v>
      </c>
      <c r="AC5329">
        <v>0.5</v>
      </c>
    </row>
    <row r="5330" spans="13:29" x14ac:dyDescent="0.35">
      <c r="M5330" t="s">
        <v>44</v>
      </c>
      <c r="N5330">
        <v>2517619</v>
      </c>
      <c r="O5330" t="s">
        <v>7</v>
      </c>
      <c r="P5330">
        <v>52.3628631563505</v>
      </c>
      <c r="Q5330">
        <v>4.8931287099595204</v>
      </c>
      <c r="R5330" t="s">
        <v>50</v>
      </c>
      <c r="S5330">
        <v>149</v>
      </c>
      <c r="T5330">
        <v>292</v>
      </c>
      <c r="U5330">
        <v>125</v>
      </c>
      <c r="V5330">
        <v>2.23</v>
      </c>
      <c r="W5330">
        <v>10</v>
      </c>
      <c r="X5330">
        <v>1649</v>
      </c>
      <c r="Y5330">
        <v>2</v>
      </c>
      <c r="Z5330" t="s">
        <v>68</v>
      </c>
      <c r="AA5330" t="s">
        <v>99</v>
      </c>
      <c r="AB5330">
        <v>43508</v>
      </c>
      <c r="AC5330">
        <v>0.5</v>
      </c>
    </row>
    <row r="5331" spans="13:29" x14ac:dyDescent="0.35">
      <c r="M5331" t="s">
        <v>44</v>
      </c>
      <c r="N5331">
        <v>2611438</v>
      </c>
      <c r="O5331" t="s">
        <v>7</v>
      </c>
      <c r="P5331">
        <v>52.366917852059501</v>
      </c>
      <c r="Q5331">
        <v>4.9096421425851204</v>
      </c>
      <c r="R5331" t="s">
        <v>50</v>
      </c>
      <c r="S5331">
        <v>73</v>
      </c>
      <c r="T5331">
        <v>162</v>
      </c>
      <c r="U5331">
        <v>350</v>
      </c>
      <c r="V5331">
        <v>6.13</v>
      </c>
      <c r="W5331">
        <v>179</v>
      </c>
      <c r="X5331">
        <v>1691</v>
      </c>
      <c r="Y5331">
        <v>2</v>
      </c>
      <c r="Z5331" t="s">
        <v>68</v>
      </c>
      <c r="AA5331" t="s">
        <v>99</v>
      </c>
      <c r="AB5331">
        <v>11826</v>
      </c>
      <c r="AC5331">
        <v>0.5</v>
      </c>
    </row>
    <row r="5332" spans="13:29" x14ac:dyDescent="0.35">
      <c r="M5332" t="s">
        <v>44</v>
      </c>
      <c r="N5332">
        <v>3003987</v>
      </c>
      <c r="O5332" t="s">
        <v>7</v>
      </c>
      <c r="P5332">
        <v>52.365679343830102</v>
      </c>
      <c r="Q5332">
        <v>4.9117809065686604</v>
      </c>
      <c r="R5332" t="s">
        <v>50</v>
      </c>
      <c r="S5332">
        <v>115</v>
      </c>
      <c r="T5332">
        <v>238</v>
      </c>
      <c r="U5332">
        <v>303</v>
      </c>
      <c r="V5332">
        <v>5.47</v>
      </c>
      <c r="W5332">
        <v>181</v>
      </c>
      <c r="X5332">
        <v>1897</v>
      </c>
      <c r="Y5332">
        <v>2</v>
      </c>
      <c r="Z5332" t="s">
        <v>68</v>
      </c>
      <c r="AA5332" t="s">
        <v>99</v>
      </c>
      <c r="AB5332">
        <v>27370</v>
      </c>
      <c r="AC5332">
        <v>0.5</v>
      </c>
    </row>
    <row r="5333" spans="13:29" x14ac:dyDescent="0.35">
      <c r="M5333" t="s">
        <v>44</v>
      </c>
      <c r="N5333">
        <v>3099026</v>
      </c>
      <c r="O5333" t="s">
        <v>7</v>
      </c>
      <c r="P5333">
        <v>52.364215990238101</v>
      </c>
      <c r="Q5333">
        <v>4.9076797536166801</v>
      </c>
      <c r="R5333" t="s">
        <v>50</v>
      </c>
      <c r="S5333">
        <v>110</v>
      </c>
      <c r="T5333">
        <v>49</v>
      </c>
      <c r="U5333">
        <v>337</v>
      </c>
      <c r="V5333">
        <v>6.13</v>
      </c>
      <c r="W5333">
        <v>280</v>
      </c>
      <c r="X5333">
        <v>1949</v>
      </c>
      <c r="Y5333">
        <v>2</v>
      </c>
      <c r="Z5333" t="s">
        <v>68</v>
      </c>
      <c r="AA5333" t="s">
        <v>99</v>
      </c>
      <c r="AB5333">
        <v>5390</v>
      </c>
      <c r="AC5333">
        <v>0.5</v>
      </c>
    </row>
    <row r="5334" spans="13:29" x14ac:dyDescent="0.35">
      <c r="M5334" t="s">
        <v>44</v>
      </c>
      <c r="N5334">
        <v>3320016</v>
      </c>
      <c r="O5334" t="s">
        <v>7</v>
      </c>
      <c r="P5334">
        <v>52.366729583280303</v>
      </c>
      <c r="Q5334">
        <v>4.9264541910388902</v>
      </c>
      <c r="R5334" t="s">
        <v>50</v>
      </c>
      <c r="S5334">
        <v>185</v>
      </c>
      <c r="T5334">
        <v>1</v>
      </c>
      <c r="U5334">
        <v>35</v>
      </c>
      <c r="V5334">
        <v>0.84</v>
      </c>
      <c r="W5334">
        <v>364</v>
      </c>
      <c r="X5334">
        <v>2088</v>
      </c>
      <c r="Y5334">
        <v>2</v>
      </c>
      <c r="Z5334" t="s">
        <v>68</v>
      </c>
      <c r="AA5334" t="s">
        <v>99</v>
      </c>
      <c r="AB5334">
        <v>185</v>
      </c>
      <c r="AC5334">
        <v>0.5</v>
      </c>
    </row>
    <row r="5335" spans="13:29" x14ac:dyDescent="0.35">
      <c r="M5335" t="s">
        <v>44</v>
      </c>
      <c r="N5335">
        <v>3718098</v>
      </c>
      <c r="O5335" t="s">
        <v>7</v>
      </c>
      <c r="P5335">
        <v>52.3622221714852</v>
      </c>
      <c r="Q5335">
        <v>4.8915707159113504</v>
      </c>
      <c r="R5335" t="s">
        <v>50</v>
      </c>
      <c r="S5335">
        <v>120</v>
      </c>
      <c r="T5335">
        <v>168</v>
      </c>
      <c r="U5335">
        <v>247</v>
      </c>
      <c r="V5335">
        <v>5.5</v>
      </c>
      <c r="W5335">
        <v>165</v>
      </c>
      <c r="X5335">
        <v>2336</v>
      </c>
      <c r="Y5335">
        <v>2</v>
      </c>
      <c r="Z5335" t="s">
        <v>68</v>
      </c>
      <c r="AA5335" t="s">
        <v>99</v>
      </c>
      <c r="AB5335">
        <v>20160</v>
      </c>
      <c r="AC5335">
        <v>0.5</v>
      </c>
    </row>
    <row r="5336" spans="13:29" x14ac:dyDescent="0.35">
      <c r="M5336" t="s">
        <v>44</v>
      </c>
      <c r="N5336">
        <v>5691015</v>
      </c>
      <c r="O5336" t="s">
        <v>7</v>
      </c>
      <c r="P5336">
        <v>52.3767348041928</v>
      </c>
      <c r="Q5336">
        <v>4.9056906352300897</v>
      </c>
      <c r="R5336" t="s">
        <v>50</v>
      </c>
      <c r="S5336">
        <v>99</v>
      </c>
      <c r="T5336">
        <v>32</v>
      </c>
      <c r="U5336">
        <v>123</v>
      </c>
      <c r="V5336">
        <v>2.79</v>
      </c>
      <c r="W5336">
        <v>61</v>
      </c>
      <c r="X5336">
        <v>3364</v>
      </c>
      <c r="Y5336">
        <v>2</v>
      </c>
      <c r="Z5336" t="s">
        <v>68</v>
      </c>
      <c r="AA5336" t="s">
        <v>99</v>
      </c>
      <c r="AB5336">
        <v>3168</v>
      </c>
      <c r="AC5336">
        <v>0.5</v>
      </c>
    </row>
    <row r="5337" spans="13:29" x14ac:dyDescent="0.35">
      <c r="M5337" t="s">
        <v>44</v>
      </c>
      <c r="N5337">
        <v>5962744</v>
      </c>
      <c r="O5337" t="s">
        <v>7</v>
      </c>
      <c r="P5337">
        <v>52.360672168130002</v>
      </c>
      <c r="Q5337">
        <v>4.8953103411027197</v>
      </c>
      <c r="R5337" t="s">
        <v>50</v>
      </c>
      <c r="S5337">
        <v>80</v>
      </c>
      <c r="T5337">
        <v>354</v>
      </c>
      <c r="U5337">
        <v>197</v>
      </c>
      <c r="V5337">
        <v>4.46</v>
      </c>
      <c r="W5337">
        <v>21</v>
      </c>
      <c r="X5337">
        <v>3524</v>
      </c>
      <c r="Y5337">
        <v>2</v>
      </c>
      <c r="Z5337" t="s">
        <v>68</v>
      </c>
      <c r="AA5337" t="s">
        <v>99</v>
      </c>
      <c r="AB5337">
        <v>28320</v>
      </c>
      <c r="AC5337">
        <v>0.5</v>
      </c>
    </row>
    <row r="5338" spans="13:29" x14ac:dyDescent="0.35">
      <c r="M5338" t="s">
        <v>44</v>
      </c>
      <c r="N5338">
        <v>6254671</v>
      </c>
      <c r="O5338" t="s">
        <v>7</v>
      </c>
      <c r="P5338">
        <v>52.362719149957897</v>
      </c>
      <c r="Q5338">
        <v>4.8878032199053303</v>
      </c>
      <c r="R5338" t="s">
        <v>50</v>
      </c>
      <c r="S5338">
        <v>87</v>
      </c>
      <c r="T5338">
        <v>17</v>
      </c>
      <c r="U5338">
        <v>51</v>
      </c>
      <c r="V5338">
        <v>1.17</v>
      </c>
      <c r="W5338">
        <v>345</v>
      </c>
      <c r="X5338">
        <v>3735</v>
      </c>
      <c r="Y5338">
        <v>2</v>
      </c>
      <c r="Z5338" t="s">
        <v>68</v>
      </c>
      <c r="AA5338" t="s">
        <v>99</v>
      </c>
      <c r="AB5338">
        <v>1479</v>
      </c>
      <c r="AC5338">
        <v>0.5</v>
      </c>
    </row>
    <row r="5339" spans="13:29" x14ac:dyDescent="0.35">
      <c r="M5339" t="s">
        <v>44</v>
      </c>
      <c r="N5339">
        <v>6359921</v>
      </c>
      <c r="O5339" t="s">
        <v>7</v>
      </c>
      <c r="P5339">
        <v>52.360345170022399</v>
      </c>
      <c r="Q5339">
        <v>4.9060702579431501</v>
      </c>
      <c r="R5339" t="s">
        <v>50</v>
      </c>
      <c r="S5339">
        <v>100</v>
      </c>
      <c r="T5339">
        <v>63</v>
      </c>
      <c r="U5339">
        <v>153</v>
      </c>
      <c r="V5339">
        <v>3.93</v>
      </c>
      <c r="W5339">
        <v>267</v>
      </c>
      <c r="X5339">
        <v>3816</v>
      </c>
      <c r="Y5339">
        <v>2</v>
      </c>
      <c r="Z5339" t="s">
        <v>68</v>
      </c>
      <c r="AA5339" t="s">
        <v>99</v>
      </c>
      <c r="AB5339">
        <v>6300</v>
      </c>
      <c r="AC5339">
        <v>0.5</v>
      </c>
    </row>
    <row r="5340" spans="13:29" x14ac:dyDescent="0.35">
      <c r="M5340" t="s">
        <v>44</v>
      </c>
      <c r="N5340">
        <v>6441294</v>
      </c>
      <c r="O5340" t="s">
        <v>7</v>
      </c>
      <c r="P5340">
        <v>52.365787896680501</v>
      </c>
      <c r="Q5340">
        <v>4.9075003849555898</v>
      </c>
      <c r="R5340" t="s">
        <v>50</v>
      </c>
      <c r="S5340">
        <v>169</v>
      </c>
      <c r="T5340">
        <v>84</v>
      </c>
      <c r="U5340">
        <v>12</v>
      </c>
      <c r="V5340">
        <v>0.6</v>
      </c>
      <c r="W5340">
        <v>341</v>
      </c>
      <c r="X5340">
        <v>3874</v>
      </c>
      <c r="Y5340">
        <v>2</v>
      </c>
      <c r="Z5340" t="s">
        <v>68</v>
      </c>
      <c r="AA5340" t="s">
        <v>99</v>
      </c>
      <c r="AB5340">
        <v>14196</v>
      </c>
      <c r="AC5340">
        <v>0.5</v>
      </c>
    </row>
    <row r="5341" spans="13:29" x14ac:dyDescent="0.35">
      <c r="M5341" t="s">
        <v>44</v>
      </c>
      <c r="N5341">
        <v>6531893</v>
      </c>
      <c r="O5341" t="s">
        <v>7</v>
      </c>
      <c r="P5341">
        <v>52.369279912531603</v>
      </c>
      <c r="Q5341">
        <v>4.9315052579004099</v>
      </c>
      <c r="R5341" t="s">
        <v>50</v>
      </c>
      <c r="S5341">
        <v>85</v>
      </c>
      <c r="T5341">
        <v>240</v>
      </c>
      <c r="U5341">
        <v>169</v>
      </c>
      <c r="V5341">
        <v>3.99</v>
      </c>
      <c r="W5341">
        <v>211</v>
      </c>
      <c r="X5341">
        <v>3926</v>
      </c>
      <c r="Y5341">
        <v>2</v>
      </c>
      <c r="Z5341" t="s">
        <v>68</v>
      </c>
      <c r="AA5341" t="s">
        <v>99</v>
      </c>
      <c r="AB5341">
        <v>20400</v>
      </c>
      <c r="AC5341">
        <v>0.5</v>
      </c>
    </row>
    <row r="5342" spans="13:29" x14ac:dyDescent="0.35">
      <c r="M5342" t="s">
        <v>44</v>
      </c>
      <c r="N5342">
        <v>8187901</v>
      </c>
      <c r="O5342" t="s">
        <v>7</v>
      </c>
      <c r="P5342">
        <v>52.3629062451256</v>
      </c>
      <c r="Q5342">
        <v>4.8938072587568504</v>
      </c>
      <c r="R5342" t="s">
        <v>50</v>
      </c>
      <c r="S5342">
        <v>160</v>
      </c>
      <c r="T5342">
        <v>227</v>
      </c>
      <c r="U5342">
        <v>215</v>
      </c>
      <c r="V5342">
        <v>5.5</v>
      </c>
      <c r="W5342">
        <v>107</v>
      </c>
      <c r="X5342">
        <v>5007</v>
      </c>
      <c r="Y5342">
        <v>2</v>
      </c>
      <c r="Z5342" t="s">
        <v>68</v>
      </c>
      <c r="AA5342" t="s">
        <v>99</v>
      </c>
      <c r="AB5342">
        <v>36320</v>
      </c>
      <c r="AC5342">
        <v>0.5</v>
      </c>
    </row>
    <row r="5343" spans="13:29" x14ac:dyDescent="0.35">
      <c r="M5343" t="s">
        <v>44</v>
      </c>
      <c r="N5343">
        <v>8348686</v>
      </c>
      <c r="O5343" t="s">
        <v>7</v>
      </c>
      <c r="P5343">
        <v>52.363187456548999</v>
      </c>
      <c r="Q5343">
        <v>4.8922392556471497</v>
      </c>
      <c r="R5343" t="s">
        <v>50</v>
      </c>
      <c r="S5343">
        <v>105</v>
      </c>
      <c r="T5343">
        <v>364</v>
      </c>
      <c r="U5343">
        <v>42</v>
      </c>
      <c r="V5343">
        <v>1.53</v>
      </c>
      <c r="W5343">
        <v>4</v>
      </c>
      <c r="X5343">
        <v>5088</v>
      </c>
      <c r="Y5343">
        <v>2</v>
      </c>
      <c r="Z5343" t="s">
        <v>68</v>
      </c>
      <c r="AA5343" t="s">
        <v>99</v>
      </c>
      <c r="AB5343">
        <v>38220</v>
      </c>
      <c r="AC5343">
        <v>0.5</v>
      </c>
    </row>
    <row r="5344" spans="13:29" x14ac:dyDescent="0.35">
      <c r="M5344" t="s">
        <v>44</v>
      </c>
      <c r="N5344">
        <v>8749341</v>
      </c>
      <c r="O5344" t="s">
        <v>7</v>
      </c>
      <c r="P5344">
        <v>52.373112520846199</v>
      </c>
      <c r="Q5344">
        <v>4.9036870011099101</v>
      </c>
      <c r="R5344" t="s">
        <v>50</v>
      </c>
      <c r="S5344">
        <v>67</v>
      </c>
      <c r="T5344">
        <v>255</v>
      </c>
      <c r="U5344">
        <v>176</v>
      </c>
      <c r="V5344">
        <v>4.7</v>
      </c>
      <c r="W5344">
        <v>248</v>
      </c>
      <c r="X5344">
        <v>5321</v>
      </c>
      <c r="Y5344">
        <v>2</v>
      </c>
      <c r="Z5344" t="s">
        <v>68</v>
      </c>
      <c r="AA5344" t="s">
        <v>99</v>
      </c>
      <c r="AB5344">
        <v>17085</v>
      </c>
      <c r="AC5344">
        <v>0.5</v>
      </c>
    </row>
    <row r="5345" spans="13:29" x14ac:dyDescent="0.35">
      <c r="M5345" t="s">
        <v>44</v>
      </c>
      <c r="N5345">
        <v>10716420</v>
      </c>
      <c r="O5345" t="s">
        <v>7</v>
      </c>
      <c r="P5345">
        <v>52.371070419436499</v>
      </c>
      <c r="Q5345">
        <v>4.9249610641476202</v>
      </c>
      <c r="R5345" t="s">
        <v>50</v>
      </c>
      <c r="S5345">
        <v>130</v>
      </c>
      <c r="T5345">
        <v>342</v>
      </c>
      <c r="U5345">
        <v>51</v>
      </c>
      <c r="V5345">
        <v>2.36</v>
      </c>
      <c r="W5345">
        <v>65</v>
      </c>
      <c r="X5345">
        <v>6464</v>
      </c>
      <c r="Y5345">
        <v>2</v>
      </c>
      <c r="Z5345" t="s">
        <v>68</v>
      </c>
      <c r="AA5345" t="s">
        <v>99</v>
      </c>
      <c r="AB5345">
        <v>44460</v>
      </c>
      <c r="AC5345">
        <v>0.5</v>
      </c>
    </row>
    <row r="5346" spans="13:29" x14ac:dyDescent="0.35">
      <c r="M5346" t="s">
        <v>44</v>
      </c>
      <c r="N5346">
        <v>11354028</v>
      </c>
      <c r="O5346" t="s">
        <v>7</v>
      </c>
      <c r="P5346">
        <v>52.365110101674098</v>
      </c>
      <c r="Q5346">
        <v>4.90605690883402</v>
      </c>
      <c r="R5346" t="s">
        <v>50</v>
      </c>
      <c r="S5346">
        <v>178</v>
      </c>
      <c r="T5346">
        <v>2</v>
      </c>
      <c r="U5346">
        <v>55</v>
      </c>
      <c r="V5346">
        <v>1.7</v>
      </c>
      <c r="W5346">
        <v>360</v>
      </c>
      <c r="X5346">
        <v>6759</v>
      </c>
      <c r="Y5346">
        <v>2</v>
      </c>
      <c r="Z5346" t="s">
        <v>68</v>
      </c>
      <c r="AA5346" t="s">
        <v>99</v>
      </c>
      <c r="AB5346">
        <v>356</v>
      </c>
      <c r="AC5346">
        <v>0.5</v>
      </c>
    </row>
    <row r="5347" spans="13:29" x14ac:dyDescent="0.35">
      <c r="M5347" t="s">
        <v>44</v>
      </c>
      <c r="N5347">
        <v>11559158</v>
      </c>
      <c r="O5347" t="s">
        <v>7</v>
      </c>
      <c r="P5347">
        <v>52.371045334673298</v>
      </c>
      <c r="Q5347">
        <v>4.9079056006764601</v>
      </c>
      <c r="R5347" t="s">
        <v>50</v>
      </c>
      <c r="S5347">
        <v>160</v>
      </c>
      <c r="T5347">
        <v>9</v>
      </c>
      <c r="U5347">
        <v>45</v>
      </c>
      <c r="V5347">
        <v>1.38</v>
      </c>
      <c r="W5347">
        <v>364</v>
      </c>
      <c r="X5347">
        <v>6857</v>
      </c>
      <c r="Y5347">
        <v>2</v>
      </c>
      <c r="Z5347" t="s">
        <v>68</v>
      </c>
      <c r="AA5347" t="s">
        <v>99</v>
      </c>
      <c r="AB5347">
        <v>1440</v>
      </c>
      <c r="AC5347">
        <v>0.5</v>
      </c>
    </row>
    <row r="5348" spans="13:29" x14ac:dyDescent="0.35">
      <c r="M5348" t="s">
        <v>44</v>
      </c>
      <c r="N5348">
        <v>11650024</v>
      </c>
      <c r="O5348" t="s">
        <v>7</v>
      </c>
      <c r="P5348">
        <v>52.365249933649402</v>
      </c>
      <c r="Q5348">
        <v>4.9135020099725999</v>
      </c>
      <c r="R5348" t="s">
        <v>50</v>
      </c>
      <c r="S5348">
        <v>125</v>
      </c>
      <c r="T5348">
        <v>106</v>
      </c>
      <c r="U5348">
        <v>92</v>
      </c>
      <c r="V5348">
        <v>4.45</v>
      </c>
      <c r="W5348">
        <v>237</v>
      </c>
      <c r="X5348">
        <v>6942</v>
      </c>
      <c r="Y5348">
        <v>2</v>
      </c>
      <c r="Z5348" t="s">
        <v>68</v>
      </c>
      <c r="AA5348" t="s">
        <v>99</v>
      </c>
      <c r="AB5348">
        <v>13250</v>
      </c>
      <c r="AC5348">
        <v>0.5</v>
      </c>
    </row>
    <row r="5349" spans="13:29" x14ac:dyDescent="0.35">
      <c r="M5349" t="s">
        <v>44</v>
      </c>
      <c r="N5349">
        <v>12145656</v>
      </c>
      <c r="O5349" t="s">
        <v>7</v>
      </c>
      <c r="P5349">
        <v>52.372154345285203</v>
      </c>
      <c r="Q5349">
        <v>4.9270901945705701</v>
      </c>
      <c r="R5349" t="s">
        <v>50</v>
      </c>
      <c r="S5349">
        <v>97</v>
      </c>
      <c r="T5349">
        <v>288</v>
      </c>
      <c r="U5349">
        <v>70</v>
      </c>
      <c r="V5349">
        <v>2.39</v>
      </c>
      <c r="W5349">
        <v>11</v>
      </c>
      <c r="X5349">
        <v>7191</v>
      </c>
      <c r="Y5349">
        <v>2</v>
      </c>
      <c r="Z5349" t="s">
        <v>68</v>
      </c>
      <c r="AA5349" t="s">
        <v>99</v>
      </c>
      <c r="AB5349">
        <v>27936</v>
      </c>
      <c r="AC5349">
        <v>0.5</v>
      </c>
    </row>
    <row r="5350" spans="13:29" x14ac:dyDescent="0.35">
      <c r="M5350" t="s">
        <v>44</v>
      </c>
      <c r="N5350">
        <v>12804908</v>
      </c>
      <c r="O5350" t="s">
        <v>7</v>
      </c>
      <c r="P5350">
        <v>52.363327712588202</v>
      </c>
      <c r="Q5350">
        <v>4.8923630350635596</v>
      </c>
      <c r="R5350" t="s">
        <v>50</v>
      </c>
      <c r="S5350">
        <v>105</v>
      </c>
      <c r="T5350">
        <v>302</v>
      </c>
      <c r="U5350">
        <v>34</v>
      </c>
      <c r="V5350">
        <v>1.08</v>
      </c>
      <c r="W5350">
        <v>51</v>
      </c>
      <c r="X5350">
        <v>7584</v>
      </c>
      <c r="Y5350">
        <v>2</v>
      </c>
      <c r="Z5350" t="s">
        <v>68</v>
      </c>
      <c r="AA5350" t="s">
        <v>99</v>
      </c>
      <c r="AB5350">
        <v>31710</v>
      </c>
      <c r="AC5350">
        <v>0.5</v>
      </c>
    </row>
    <row r="5351" spans="13:29" x14ac:dyDescent="0.35">
      <c r="M5351" t="s">
        <v>44</v>
      </c>
      <c r="N5351">
        <v>12970674</v>
      </c>
      <c r="O5351" t="s">
        <v>7</v>
      </c>
      <c r="P5351">
        <v>52.3637822313977</v>
      </c>
      <c r="Q5351">
        <v>4.9092368241320496</v>
      </c>
      <c r="R5351" t="s">
        <v>50</v>
      </c>
      <c r="S5351">
        <v>98</v>
      </c>
      <c r="T5351">
        <v>251</v>
      </c>
      <c r="U5351">
        <v>127</v>
      </c>
      <c r="V5351">
        <v>4.59</v>
      </c>
      <c r="W5351">
        <v>114</v>
      </c>
      <c r="X5351">
        <v>7706</v>
      </c>
      <c r="Y5351">
        <v>2</v>
      </c>
      <c r="Z5351" t="s">
        <v>68</v>
      </c>
      <c r="AA5351" t="s">
        <v>99</v>
      </c>
      <c r="AB5351">
        <v>24598</v>
      </c>
      <c r="AC5351">
        <v>0.5</v>
      </c>
    </row>
    <row r="5352" spans="13:29" x14ac:dyDescent="0.35">
      <c r="M5352" t="s">
        <v>44</v>
      </c>
      <c r="N5352">
        <v>13272633</v>
      </c>
      <c r="O5352" t="s">
        <v>7</v>
      </c>
      <c r="P5352">
        <v>52.366852977868703</v>
      </c>
      <c r="Q5352">
        <v>4.9093932623148602</v>
      </c>
      <c r="R5352" t="s">
        <v>50</v>
      </c>
      <c r="S5352">
        <v>167</v>
      </c>
      <c r="T5352">
        <v>298</v>
      </c>
      <c r="U5352">
        <v>71</v>
      </c>
      <c r="V5352">
        <v>2.34</v>
      </c>
      <c r="W5352">
        <v>350</v>
      </c>
      <c r="X5352">
        <v>7991</v>
      </c>
      <c r="Y5352">
        <v>2</v>
      </c>
      <c r="Z5352" t="s">
        <v>68</v>
      </c>
      <c r="AA5352" t="s">
        <v>99</v>
      </c>
      <c r="AB5352">
        <v>49766</v>
      </c>
      <c r="AC5352">
        <v>0.5</v>
      </c>
    </row>
    <row r="5353" spans="13:29" x14ac:dyDescent="0.35">
      <c r="M5353" t="s">
        <v>44</v>
      </c>
      <c r="N5353">
        <v>13554855</v>
      </c>
      <c r="O5353" t="s">
        <v>7</v>
      </c>
      <c r="P5353">
        <v>52.364064736946801</v>
      </c>
      <c r="Q5353">
        <v>4.8840665381417896</v>
      </c>
      <c r="R5353" t="s">
        <v>50</v>
      </c>
      <c r="S5353">
        <v>64</v>
      </c>
      <c r="T5353">
        <v>273</v>
      </c>
      <c r="U5353">
        <v>89</v>
      </c>
      <c r="V5353">
        <v>2.97</v>
      </c>
      <c r="W5353">
        <v>188</v>
      </c>
      <c r="X5353">
        <v>8301</v>
      </c>
      <c r="Y5353">
        <v>2</v>
      </c>
      <c r="Z5353" t="s">
        <v>68</v>
      </c>
      <c r="AA5353" t="s">
        <v>99</v>
      </c>
      <c r="AB5353">
        <v>17472</v>
      </c>
      <c r="AC5353">
        <v>0.5</v>
      </c>
    </row>
    <row r="5354" spans="13:29" x14ac:dyDescent="0.35">
      <c r="M5354" t="s">
        <v>44</v>
      </c>
      <c r="N5354">
        <v>13816485</v>
      </c>
      <c r="O5354" t="s">
        <v>7</v>
      </c>
      <c r="P5354">
        <v>52.3643528972543</v>
      </c>
      <c r="Q5354">
        <v>4.88966162818505</v>
      </c>
      <c r="R5354" t="s">
        <v>50</v>
      </c>
      <c r="S5354">
        <v>130</v>
      </c>
      <c r="T5354">
        <v>232</v>
      </c>
      <c r="U5354">
        <v>20</v>
      </c>
      <c r="V5354">
        <v>0.71</v>
      </c>
      <c r="W5354">
        <v>173</v>
      </c>
      <c r="X5354">
        <v>8610</v>
      </c>
      <c r="Y5354">
        <v>2</v>
      </c>
      <c r="Z5354" t="s">
        <v>68</v>
      </c>
      <c r="AA5354" t="s">
        <v>99</v>
      </c>
      <c r="AB5354">
        <v>30160</v>
      </c>
      <c r="AC5354">
        <v>0.5</v>
      </c>
    </row>
    <row r="5355" spans="13:29" x14ac:dyDescent="0.35">
      <c r="M5355" t="s">
        <v>44</v>
      </c>
      <c r="N5355">
        <v>13855236</v>
      </c>
      <c r="O5355" t="s">
        <v>7</v>
      </c>
      <c r="P5355">
        <v>52.363704034102497</v>
      </c>
      <c r="Q5355">
        <v>4.9204094682503099</v>
      </c>
      <c r="R5355" t="s">
        <v>50</v>
      </c>
      <c r="S5355">
        <v>150</v>
      </c>
      <c r="T5355">
        <v>31</v>
      </c>
      <c r="U5355">
        <v>17</v>
      </c>
      <c r="V5355">
        <v>0.85</v>
      </c>
      <c r="W5355">
        <v>249</v>
      </c>
      <c r="X5355">
        <v>8665</v>
      </c>
      <c r="Y5355">
        <v>2</v>
      </c>
      <c r="Z5355" t="s">
        <v>68</v>
      </c>
      <c r="AA5355" t="s">
        <v>99</v>
      </c>
      <c r="AB5355">
        <v>4650</v>
      </c>
      <c r="AC5355">
        <v>0.5</v>
      </c>
    </row>
    <row r="5356" spans="13:29" x14ac:dyDescent="0.35">
      <c r="M5356" t="s">
        <v>44</v>
      </c>
      <c r="N5356">
        <v>13926236</v>
      </c>
      <c r="O5356" t="s">
        <v>7</v>
      </c>
      <c r="P5356">
        <v>52.363673324041301</v>
      </c>
      <c r="Q5356">
        <v>4.8908532555738704</v>
      </c>
      <c r="R5356" t="s">
        <v>50</v>
      </c>
      <c r="S5356">
        <v>140</v>
      </c>
      <c r="T5356">
        <v>302</v>
      </c>
      <c r="U5356">
        <v>79</v>
      </c>
      <c r="V5356">
        <v>3.09</v>
      </c>
      <c r="W5356">
        <v>190</v>
      </c>
      <c r="X5356">
        <v>8752</v>
      </c>
      <c r="Y5356">
        <v>2</v>
      </c>
      <c r="Z5356" t="s">
        <v>68</v>
      </c>
      <c r="AA5356" t="s">
        <v>99</v>
      </c>
      <c r="AB5356">
        <v>42280</v>
      </c>
      <c r="AC5356">
        <v>0.5</v>
      </c>
    </row>
    <row r="5357" spans="13:29" x14ac:dyDescent="0.35">
      <c r="M5357" t="s">
        <v>44</v>
      </c>
      <c r="N5357">
        <v>14568123</v>
      </c>
      <c r="O5357" t="s">
        <v>7</v>
      </c>
      <c r="P5357">
        <v>52.371754987639001</v>
      </c>
      <c r="Q5357">
        <v>4.9006955938218004</v>
      </c>
      <c r="R5357" t="s">
        <v>50</v>
      </c>
      <c r="S5357">
        <v>89</v>
      </c>
      <c r="T5357">
        <v>216</v>
      </c>
      <c r="U5357">
        <v>131</v>
      </c>
      <c r="V5357">
        <v>4.71</v>
      </c>
      <c r="W5357">
        <v>165</v>
      </c>
      <c r="X5357">
        <v>9367</v>
      </c>
      <c r="Y5357">
        <v>2</v>
      </c>
      <c r="Z5357" t="s">
        <v>68</v>
      </c>
      <c r="AA5357" t="s">
        <v>99</v>
      </c>
      <c r="AB5357">
        <v>19224</v>
      </c>
      <c r="AC5357">
        <v>0.5</v>
      </c>
    </row>
    <row r="5358" spans="13:29" x14ac:dyDescent="0.35">
      <c r="M5358" t="s">
        <v>44</v>
      </c>
      <c r="N5358">
        <v>14604039</v>
      </c>
      <c r="O5358" t="s">
        <v>7</v>
      </c>
      <c r="P5358">
        <v>52.361665112741697</v>
      </c>
      <c r="Q5358">
        <v>4.9044130014177796</v>
      </c>
      <c r="R5358" t="s">
        <v>50</v>
      </c>
      <c r="S5358">
        <v>160</v>
      </c>
      <c r="T5358">
        <v>8</v>
      </c>
      <c r="U5358">
        <v>133</v>
      </c>
      <c r="V5358">
        <v>4.8</v>
      </c>
      <c r="W5358">
        <v>310</v>
      </c>
      <c r="X5358">
        <v>9394</v>
      </c>
      <c r="Y5358">
        <v>2</v>
      </c>
      <c r="Z5358" t="s">
        <v>68</v>
      </c>
      <c r="AA5358" t="s">
        <v>99</v>
      </c>
      <c r="AB5358">
        <v>1280</v>
      </c>
      <c r="AC5358">
        <v>0.5</v>
      </c>
    </row>
    <row r="5359" spans="13:29" x14ac:dyDescent="0.35">
      <c r="M5359" t="s">
        <v>44</v>
      </c>
      <c r="N5359">
        <v>15905664</v>
      </c>
      <c r="O5359" t="s">
        <v>7</v>
      </c>
      <c r="P5359">
        <v>52.360013666198597</v>
      </c>
      <c r="Q5359">
        <v>4.8939495262880897</v>
      </c>
      <c r="R5359" t="s">
        <v>50</v>
      </c>
      <c r="S5359">
        <v>105</v>
      </c>
      <c r="T5359">
        <v>232</v>
      </c>
      <c r="U5359">
        <v>136</v>
      </c>
      <c r="V5359">
        <v>5.71</v>
      </c>
      <c r="W5359">
        <v>139</v>
      </c>
      <c r="X5359">
        <v>10181</v>
      </c>
      <c r="Y5359">
        <v>2</v>
      </c>
      <c r="Z5359" t="s">
        <v>68</v>
      </c>
      <c r="AA5359" t="s">
        <v>99</v>
      </c>
      <c r="AB5359">
        <v>24360</v>
      </c>
      <c r="AC5359">
        <v>0.5</v>
      </c>
    </row>
    <row r="5360" spans="13:29" x14ac:dyDescent="0.35">
      <c r="M5360" t="s">
        <v>44</v>
      </c>
      <c r="N5360">
        <v>16249018</v>
      </c>
      <c r="O5360" t="s">
        <v>7</v>
      </c>
      <c r="P5360">
        <v>52.3636145711734</v>
      </c>
      <c r="Q5360">
        <v>4.88169296150497</v>
      </c>
      <c r="R5360" t="s">
        <v>50</v>
      </c>
      <c r="S5360">
        <v>120</v>
      </c>
      <c r="T5360">
        <v>28</v>
      </c>
      <c r="U5360">
        <v>48</v>
      </c>
      <c r="V5360">
        <v>2.0499999999999998</v>
      </c>
      <c r="W5360">
        <v>354</v>
      </c>
      <c r="X5360">
        <v>10429</v>
      </c>
      <c r="Y5360">
        <v>2</v>
      </c>
      <c r="Z5360" t="s">
        <v>68</v>
      </c>
      <c r="AA5360" t="s">
        <v>99</v>
      </c>
      <c r="AB5360">
        <v>3360</v>
      </c>
      <c r="AC5360">
        <v>0.5</v>
      </c>
    </row>
    <row r="5361" spans="13:29" x14ac:dyDescent="0.35">
      <c r="M5361" t="s">
        <v>44</v>
      </c>
      <c r="N5361">
        <v>16687273</v>
      </c>
      <c r="O5361" t="s">
        <v>7</v>
      </c>
      <c r="P5361">
        <v>52.372232320827102</v>
      </c>
      <c r="Q5361">
        <v>4.9021562044887199</v>
      </c>
      <c r="R5361" t="s">
        <v>50</v>
      </c>
      <c r="S5361">
        <v>89</v>
      </c>
      <c r="T5361">
        <v>199</v>
      </c>
      <c r="U5361">
        <v>118</v>
      </c>
      <c r="V5361">
        <v>5.24</v>
      </c>
      <c r="W5361">
        <v>145</v>
      </c>
      <c r="X5361">
        <v>10748</v>
      </c>
      <c r="Y5361">
        <v>2</v>
      </c>
      <c r="Z5361" t="s">
        <v>68</v>
      </c>
      <c r="AA5361" t="s">
        <v>99</v>
      </c>
      <c r="AB5361">
        <v>17711</v>
      </c>
      <c r="AC5361">
        <v>0.5</v>
      </c>
    </row>
    <row r="5362" spans="13:29" x14ac:dyDescent="0.35">
      <c r="M5362" t="s">
        <v>44</v>
      </c>
      <c r="N5362">
        <v>17022435</v>
      </c>
      <c r="O5362" t="s">
        <v>7</v>
      </c>
      <c r="P5362">
        <v>52.359658628647999</v>
      </c>
      <c r="Q5362">
        <v>4.89545919317887</v>
      </c>
      <c r="R5362" t="s">
        <v>50</v>
      </c>
      <c r="S5362">
        <v>127</v>
      </c>
      <c r="T5362">
        <v>318</v>
      </c>
      <c r="U5362">
        <v>43</v>
      </c>
      <c r="V5362">
        <v>1.97</v>
      </c>
      <c r="W5362">
        <v>325</v>
      </c>
      <c r="X5362">
        <v>10948</v>
      </c>
      <c r="Y5362">
        <v>2</v>
      </c>
      <c r="Z5362" t="s">
        <v>68</v>
      </c>
      <c r="AA5362" t="s">
        <v>99</v>
      </c>
      <c r="AB5362">
        <v>40386</v>
      </c>
      <c r="AC5362">
        <v>0.5</v>
      </c>
    </row>
    <row r="5363" spans="13:29" x14ac:dyDescent="0.35">
      <c r="M5363" t="s">
        <v>44</v>
      </c>
      <c r="N5363">
        <v>17119757</v>
      </c>
      <c r="O5363" t="s">
        <v>7</v>
      </c>
      <c r="P5363">
        <v>52.364634601144999</v>
      </c>
      <c r="Q5363">
        <v>4.9040225824225097</v>
      </c>
      <c r="R5363" t="s">
        <v>50</v>
      </c>
      <c r="S5363">
        <v>140</v>
      </c>
      <c r="T5363">
        <v>102</v>
      </c>
      <c r="U5363">
        <v>56</v>
      </c>
      <c r="V5363">
        <v>2.61</v>
      </c>
      <c r="W5363">
        <v>152</v>
      </c>
      <c r="X5363">
        <v>10979</v>
      </c>
      <c r="Y5363">
        <v>2</v>
      </c>
      <c r="Z5363" t="s">
        <v>68</v>
      </c>
      <c r="AA5363" t="s">
        <v>99</v>
      </c>
      <c r="AB5363">
        <v>14280</v>
      </c>
      <c r="AC5363">
        <v>0.5</v>
      </c>
    </row>
    <row r="5364" spans="13:29" x14ac:dyDescent="0.35">
      <c r="M5364" t="s">
        <v>44</v>
      </c>
      <c r="N5364">
        <v>17150944</v>
      </c>
      <c r="O5364" t="s">
        <v>7</v>
      </c>
      <c r="P5364">
        <v>52.360920485253899</v>
      </c>
      <c r="Q5364">
        <v>4.8926791581211102</v>
      </c>
      <c r="R5364" t="s">
        <v>50</v>
      </c>
      <c r="S5364">
        <v>225</v>
      </c>
      <c r="T5364">
        <v>38</v>
      </c>
      <c r="U5364">
        <v>93</v>
      </c>
      <c r="V5364">
        <v>4.3899999999999997</v>
      </c>
      <c r="W5364">
        <v>312</v>
      </c>
      <c r="X5364">
        <v>11001</v>
      </c>
      <c r="Y5364">
        <v>2</v>
      </c>
      <c r="Z5364" t="s">
        <v>68</v>
      </c>
      <c r="AA5364" t="s">
        <v>99</v>
      </c>
      <c r="AB5364">
        <v>8550</v>
      </c>
      <c r="AC5364">
        <v>0.5</v>
      </c>
    </row>
    <row r="5365" spans="13:29" x14ac:dyDescent="0.35">
      <c r="M5365" t="s">
        <v>44</v>
      </c>
      <c r="N5365">
        <v>17312415</v>
      </c>
      <c r="O5365" t="s">
        <v>7</v>
      </c>
      <c r="P5365">
        <v>52.362323638468801</v>
      </c>
      <c r="Q5365">
        <v>4.89591775357166</v>
      </c>
      <c r="R5365" t="s">
        <v>50</v>
      </c>
      <c r="S5365">
        <v>87</v>
      </c>
      <c r="T5365">
        <v>190</v>
      </c>
      <c r="U5365">
        <v>49</v>
      </c>
      <c r="V5365">
        <v>2.31</v>
      </c>
      <c r="W5365">
        <v>144</v>
      </c>
      <c r="X5365">
        <v>11095</v>
      </c>
      <c r="Y5365">
        <v>2</v>
      </c>
      <c r="Z5365" t="s">
        <v>68</v>
      </c>
      <c r="AA5365" t="s">
        <v>99</v>
      </c>
      <c r="AB5365">
        <v>16530</v>
      </c>
      <c r="AC5365">
        <v>0.5</v>
      </c>
    </row>
    <row r="5366" spans="13:29" x14ac:dyDescent="0.35">
      <c r="M5366" t="s">
        <v>44</v>
      </c>
      <c r="N5366">
        <v>17410163</v>
      </c>
      <c r="O5366" t="s">
        <v>7</v>
      </c>
      <c r="P5366">
        <v>52.362071357557298</v>
      </c>
      <c r="Q5366">
        <v>4.8932610740288798</v>
      </c>
      <c r="R5366" t="s">
        <v>50</v>
      </c>
      <c r="S5366">
        <v>99</v>
      </c>
      <c r="T5366">
        <v>316</v>
      </c>
      <c r="U5366">
        <v>95</v>
      </c>
      <c r="V5366">
        <v>4.5199999999999996</v>
      </c>
      <c r="W5366">
        <v>57</v>
      </c>
      <c r="X5366">
        <v>11141</v>
      </c>
      <c r="Y5366">
        <v>2</v>
      </c>
      <c r="Z5366" t="s">
        <v>68</v>
      </c>
      <c r="AA5366" t="s">
        <v>99</v>
      </c>
      <c r="AB5366">
        <v>31284</v>
      </c>
      <c r="AC5366">
        <v>0.5</v>
      </c>
    </row>
    <row r="5367" spans="13:29" x14ac:dyDescent="0.35">
      <c r="M5367" t="s">
        <v>44</v>
      </c>
      <c r="N5367">
        <v>17637617</v>
      </c>
      <c r="O5367" t="s">
        <v>7</v>
      </c>
      <c r="P5367">
        <v>52.365183302055698</v>
      </c>
      <c r="Q5367">
        <v>4.8917537677056204</v>
      </c>
      <c r="R5367" t="s">
        <v>50</v>
      </c>
      <c r="S5367">
        <v>140</v>
      </c>
      <c r="T5367">
        <v>163</v>
      </c>
      <c r="U5367">
        <v>30</v>
      </c>
      <c r="V5367">
        <v>1.87</v>
      </c>
      <c r="W5367">
        <v>190</v>
      </c>
      <c r="X5367">
        <v>11304</v>
      </c>
      <c r="Y5367">
        <v>2</v>
      </c>
      <c r="Z5367" t="s">
        <v>68</v>
      </c>
      <c r="AA5367" t="s">
        <v>99</v>
      </c>
      <c r="AB5367">
        <v>22820</v>
      </c>
      <c r="AC5367">
        <v>0.5</v>
      </c>
    </row>
    <row r="5368" spans="13:29" x14ac:dyDescent="0.35">
      <c r="M5368" t="s">
        <v>44</v>
      </c>
      <c r="N5368">
        <v>18402447</v>
      </c>
      <c r="O5368" t="s">
        <v>7</v>
      </c>
      <c r="P5368">
        <v>52.361006260499998</v>
      </c>
      <c r="Q5368">
        <v>4.9095855980140604</v>
      </c>
      <c r="R5368" t="s">
        <v>50</v>
      </c>
      <c r="S5368">
        <v>100</v>
      </c>
      <c r="T5368">
        <v>18</v>
      </c>
      <c r="U5368">
        <v>4</v>
      </c>
      <c r="V5368">
        <v>0.21</v>
      </c>
      <c r="W5368">
        <v>355</v>
      </c>
      <c r="X5368">
        <v>11911</v>
      </c>
      <c r="Y5368">
        <v>2</v>
      </c>
      <c r="Z5368" t="s">
        <v>68</v>
      </c>
      <c r="AA5368" t="s">
        <v>99</v>
      </c>
      <c r="AB5368">
        <v>1800</v>
      </c>
      <c r="AC5368">
        <v>0.5</v>
      </c>
    </row>
    <row r="5369" spans="13:29" x14ac:dyDescent="0.35">
      <c r="M5369" t="s">
        <v>44</v>
      </c>
      <c r="N5369">
        <v>18454238</v>
      </c>
      <c r="O5369" t="s">
        <v>7</v>
      </c>
      <c r="P5369">
        <v>52.364504067357799</v>
      </c>
      <c r="Q5369">
        <v>4.8857676787900397</v>
      </c>
      <c r="R5369" t="s">
        <v>50</v>
      </c>
      <c r="S5369">
        <v>79</v>
      </c>
      <c r="T5369">
        <v>192</v>
      </c>
      <c r="U5369">
        <v>86</v>
      </c>
      <c r="V5369">
        <v>4.46</v>
      </c>
      <c r="W5369">
        <v>293</v>
      </c>
      <c r="X5369">
        <v>11955</v>
      </c>
      <c r="Y5369">
        <v>2</v>
      </c>
      <c r="Z5369" t="s">
        <v>68</v>
      </c>
      <c r="AA5369" t="s">
        <v>99</v>
      </c>
      <c r="AB5369">
        <v>15168</v>
      </c>
      <c r="AC5369">
        <v>0.5</v>
      </c>
    </row>
    <row r="5370" spans="13:29" x14ac:dyDescent="0.35">
      <c r="M5370" t="s">
        <v>44</v>
      </c>
      <c r="N5370">
        <v>18460097</v>
      </c>
      <c r="O5370" t="s">
        <v>7</v>
      </c>
      <c r="P5370">
        <v>52.364333007939699</v>
      </c>
      <c r="Q5370">
        <v>4.8841358438446596</v>
      </c>
      <c r="R5370" t="s">
        <v>50</v>
      </c>
      <c r="S5370">
        <v>79</v>
      </c>
      <c r="T5370">
        <v>196</v>
      </c>
      <c r="U5370">
        <v>100</v>
      </c>
      <c r="V5370">
        <v>5.19</v>
      </c>
      <c r="W5370">
        <v>337</v>
      </c>
      <c r="X5370">
        <v>11961</v>
      </c>
      <c r="Y5370">
        <v>2</v>
      </c>
      <c r="Z5370" t="s">
        <v>68</v>
      </c>
      <c r="AA5370" t="s">
        <v>99</v>
      </c>
      <c r="AB5370">
        <v>15484</v>
      </c>
      <c r="AC5370">
        <v>0.5</v>
      </c>
    </row>
    <row r="5371" spans="13:29" x14ac:dyDescent="0.35">
      <c r="M5371" t="s">
        <v>44</v>
      </c>
      <c r="N5371">
        <v>18499583</v>
      </c>
      <c r="O5371" t="s">
        <v>7</v>
      </c>
      <c r="P5371">
        <v>52.364569759421798</v>
      </c>
      <c r="Q5371">
        <v>4.8855580706693198</v>
      </c>
      <c r="R5371" t="s">
        <v>50</v>
      </c>
      <c r="S5371">
        <v>110</v>
      </c>
      <c r="T5371">
        <v>345</v>
      </c>
      <c r="U5371">
        <v>62</v>
      </c>
      <c r="V5371">
        <v>3.43</v>
      </c>
      <c r="W5371">
        <v>17</v>
      </c>
      <c r="X5371">
        <v>12002</v>
      </c>
      <c r="Y5371">
        <v>2</v>
      </c>
      <c r="Z5371" t="s">
        <v>68</v>
      </c>
      <c r="AA5371" t="s">
        <v>99</v>
      </c>
      <c r="AB5371">
        <v>37950</v>
      </c>
      <c r="AC5371">
        <v>0.5</v>
      </c>
    </row>
    <row r="5372" spans="13:29" x14ac:dyDescent="0.35">
      <c r="M5372" t="s">
        <v>44</v>
      </c>
      <c r="N5372">
        <v>18659438</v>
      </c>
      <c r="O5372" t="s">
        <v>7</v>
      </c>
      <c r="P5372">
        <v>52.364451912637101</v>
      </c>
      <c r="Q5372">
        <v>4.8895436388696201</v>
      </c>
      <c r="R5372" t="s">
        <v>50</v>
      </c>
      <c r="S5372">
        <v>115</v>
      </c>
      <c r="T5372">
        <v>308</v>
      </c>
      <c r="U5372">
        <v>97</v>
      </c>
      <c r="V5372">
        <v>5.9</v>
      </c>
      <c r="W5372">
        <v>178</v>
      </c>
      <c r="X5372">
        <v>12132</v>
      </c>
      <c r="Y5372">
        <v>2</v>
      </c>
      <c r="Z5372" t="s">
        <v>68</v>
      </c>
      <c r="AA5372" t="s">
        <v>99</v>
      </c>
      <c r="AB5372">
        <v>35420</v>
      </c>
      <c r="AC5372">
        <v>0.5</v>
      </c>
    </row>
    <row r="5373" spans="13:29" x14ac:dyDescent="0.35">
      <c r="M5373" t="s">
        <v>44</v>
      </c>
      <c r="N5373">
        <v>18832250</v>
      </c>
      <c r="O5373" t="s">
        <v>7</v>
      </c>
      <c r="P5373">
        <v>52.374350499030797</v>
      </c>
      <c r="Q5373">
        <v>4.9036876188097596</v>
      </c>
      <c r="R5373" t="s">
        <v>50</v>
      </c>
      <c r="S5373">
        <v>128</v>
      </c>
      <c r="T5373">
        <v>224</v>
      </c>
      <c r="U5373">
        <v>26</v>
      </c>
      <c r="V5373">
        <v>1.41</v>
      </c>
      <c r="W5373">
        <v>353</v>
      </c>
      <c r="X5373">
        <v>12261</v>
      </c>
      <c r="Y5373">
        <v>2</v>
      </c>
      <c r="Z5373" t="s">
        <v>68</v>
      </c>
      <c r="AA5373" t="s">
        <v>99</v>
      </c>
      <c r="AB5373">
        <v>28672</v>
      </c>
      <c r="AC5373">
        <v>0.5</v>
      </c>
    </row>
    <row r="5374" spans="13:29" x14ac:dyDescent="0.35">
      <c r="M5374" t="s">
        <v>44</v>
      </c>
      <c r="N5374">
        <v>19093068</v>
      </c>
      <c r="O5374" t="s">
        <v>7</v>
      </c>
      <c r="P5374">
        <v>52.364071047219603</v>
      </c>
      <c r="Q5374">
        <v>4.8863600365907303</v>
      </c>
      <c r="R5374" t="s">
        <v>50</v>
      </c>
      <c r="S5374">
        <v>110</v>
      </c>
      <c r="T5374">
        <v>351</v>
      </c>
      <c r="U5374">
        <v>111</v>
      </c>
      <c r="V5374">
        <v>6.26</v>
      </c>
      <c r="W5374">
        <v>18</v>
      </c>
      <c r="X5374">
        <v>12489</v>
      </c>
      <c r="Y5374">
        <v>2</v>
      </c>
      <c r="Z5374" t="s">
        <v>68</v>
      </c>
      <c r="AA5374" t="s">
        <v>99</v>
      </c>
      <c r="AB5374">
        <v>38610</v>
      </c>
      <c r="AC5374">
        <v>0.5</v>
      </c>
    </row>
    <row r="5375" spans="13:29" x14ac:dyDescent="0.35">
      <c r="M5375" t="s">
        <v>44</v>
      </c>
      <c r="N5375">
        <v>19166669</v>
      </c>
      <c r="O5375" t="s">
        <v>7</v>
      </c>
      <c r="P5375">
        <v>52.365600540436702</v>
      </c>
      <c r="Q5375">
        <v>4.8858483343738204</v>
      </c>
      <c r="R5375" t="s">
        <v>50</v>
      </c>
      <c r="S5375">
        <v>170</v>
      </c>
      <c r="T5375">
        <v>352</v>
      </c>
      <c r="U5375">
        <v>105</v>
      </c>
      <c r="V5375">
        <v>5.95</v>
      </c>
      <c r="W5375">
        <v>8</v>
      </c>
      <c r="X5375">
        <v>12548</v>
      </c>
      <c r="Y5375">
        <v>2</v>
      </c>
      <c r="Z5375" t="s">
        <v>68</v>
      </c>
      <c r="AA5375" t="s">
        <v>99</v>
      </c>
      <c r="AB5375">
        <v>59840</v>
      </c>
      <c r="AC5375">
        <v>0.5</v>
      </c>
    </row>
    <row r="5376" spans="13:29" x14ac:dyDescent="0.35">
      <c r="M5376" t="s">
        <v>44</v>
      </c>
      <c r="N5376">
        <v>19550631</v>
      </c>
      <c r="O5376" t="s">
        <v>7</v>
      </c>
      <c r="P5376">
        <v>52.373251478059998</v>
      </c>
      <c r="Q5376">
        <v>4.9033821063350302</v>
      </c>
      <c r="R5376" t="s">
        <v>50</v>
      </c>
      <c r="S5376">
        <v>125</v>
      </c>
      <c r="T5376">
        <v>58</v>
      </c>
      <c r="U5376">
        <v>43</v>
      </c>
      <c r="V5376">
        <v>2.48</v>
      </c>
      <c r="W5376">
        <v>183</v>
      </c>
      <c r="X5376">
        <v>12887</v>
      </c>
      <c r="Y5376">
        <v>2</v>
      </c>
      <c r="Z5376" t="s">
        <v>68</v>
      </c>
      <c r="AA5376" t="s">
        <v>99</v>
      </c>
      <c r="AB5376">
        <v>7250</v>
      </c>
      <c r="AC5376">
        <v>0.5</v>
      </c>
    </row>
    <row r="5377" spans="13:29" x14ac:dyDescent="0.35">
      <c r="M5377" t="s">
        <v>44</v>
      </c>
      <c r="N5377">
        <v>19959135</v>
      </c>
      <c r="O5377" t="s">
        <v>7</v>
      </c>
      <c r="P5377">
        <v>52.371861876862198</v>
      </c>
      <c r="Q5377">
        <v>4.9006260472393901</v>
      </c>
      <c r="R5377" t="s">
        <v>50</v>
      </c>
      <c r="S5377">
        <v>250</v>
      </c>
      <c r="T5377">
        <v>266</v>
      </c>
      <c r="U5377">
        <v>54</v>
      </c>
      <c r="V5377">
        <v>3.4</v>
      </c>
      <c r="W5377">
        <v>294</v>
      </c>
      <c r="X5377">
        <v>13328</v>
      </c>
      <c r="Y5377">
        <v>2</v>
      </c>
      <c r="Z5377" t="s">
        <v>68</v>
      </c>
      <c r="AA5377" t="s">
        <v>99</v>
      </c>
      <c r="AB5377">
        <v>66500</v>
      </c>
      <c r="AC5377">
        <v>0.5</v>
      </c>
    </row>
    <row r="5378" spans="13:29" x14ac:dyDescent="0.35">
      <c r="M5378" t="s">
        <v>44</v>
      </c>
      <c r="N5378">
        <v>20315084</v>
      </c>
      <c r="O5378" t="s">
        <v>7</v>
      </c>
      <c r="P5378">
        <v>52.366161731838197</v>
      </c>
      <c r="Q5378">
        <v>4.8900979194652603</v>
      </c>
      <c r="R5378" t="s">
        <v>50</v>
      </c>
      <c r="S5378">
        <v>180</v>
      </c>
      <c r="T5378">
        <v>216</v>
      </c>
      <c r="U5378">
        <v>56</v>
      </c>
      <c r="V5378">
        <v>3.78</v>
      </c>
      <c r="W5378">
        <v>324</v>
      </c>
      <c r="X5378">
        <v>13661</v>
      </c>
      <c r="Y5378">
        <v>2</v>
      </c>
      <c r="Z5378" t="s">
        <v>68</v>
      </c>
      <c r="AA5378" t="s">
        <v>99</v>
      </c>
      <c r="AB5378">
        <v>38880</v>
      </c>
      <c r="AC5378">
        <v>0.5</v>
      </c>
    </row>
    <row r="5379" spans="13:29" x14ac:dyDescent="0.35">
      <c r="M5379" t="s">
        <v>44</v>
      </c>
      <c r="N5379">
        <v>20490866</v>
      </c>
      <c r="O5379" t="s">
        <v>7</v>
      </c>
      <c r="P5379">
        <v>52.375498472205798</v>
      </c>
      <c r="Q5379">
        <v>4.9028492585271897</v>
      </c>
      <c r="R5379" t="s">
        <v>50</v>
      </c>
      <c r="S5379">
        <v>135</v>
      </c>
      <c r="T5379">
        <v>75</v>
      </c>
      <c r="U5379">
        <v>42</v>
      </c>
      <c r="V5379">
        <v>2.84</v>
      </c>
      <c r="W5379">
        <v>326</v>
      </c>
      <c r="X5379">
        <v>13774</v>
      </c>
      <c r="Y5379">
        <v>2</v>
      </c>
      <c r="Z5379" t="s">
        <v>68</v>
      </c>
      <c r="AA5379" t="s">
        <v>99</v>
      </c>
      <c r="AB5379">
        <v>10125</v>
      </c>
      <c r="AC5379">
        <v>0.5</v>
      </c>
    </row>
    <row r="5380" spans="13:29" x14ac:dyDescent="0.35">
      <c r="M5380" t="s">
        <v>44</v>
      </c>
      <c r="N5380">
        <v>20621604</v>
      </c>
      <c r="O5380" t="s">
        <v>7</v>
      </c>
      <c r="P5380">
        <v>52.372975900150401</v>
      </c>
      <c r="Q5380">
        <v>4.9056309559056404</v>
      </c>
      <c r="R5380" t="s">
        <v>50</v>
      </c>
      <c r="S5380">
        <v>162</v>
      </c>
      <c r="T5380">
        <v>211</v>
      </c>
      <c r="U5380">
        <v>73</v>
      </c>
      <c r="V5380">
        <v>5.07</v>
      </c>
      <c r="W5380">
        <v>165</v>
      </c>
      <c r="X5380">
        <v>13863</v>
      </c>
      <c r="Y5380">
        <v>2</v>
      </c>
      <c r="Z5380" t="s">
        <v>68</v>
      </c>
      <c r="AA5380" t="s">
        <v>99</v>
      </c>
      <c r="AB5380">
        <v>34182</v>
      </c>
      <c r="AC5380">
        <v>0.5</v>
      </c>
    </row>
    <row r="5381" spans="13:29" x14ac:dyDescent="0.35">
      <c r="M5381" t="s">
        <v>44</v>
      </c>
      <c r="N5381">
        <v>20909497</v>
      </c>
      <c r="O5381" t="s">
        <v>7</v>
      </c>
      <c r="P5381">
        <v>52.369199008246099</v>
      </c>
      <c r="Q5381">
        <v>4.8983926549124499</v>
      </c>
      <c r="R5381" t="s">
        <v>50</v>
      </c>
      <c r="S5381">
        <v>110</v>
      </c>
      <c r="T5381">
        <v>217</v>
      </c>
      <c r="U5381">
        <v>81</v>
      </c>
      <c r="V5381">
        <v>5.55</v>
      </c>
      <c r="W5381">
        <v>6</v>
      </c>
      <c r="X5381">
        <v>14071</v>
      </c>
      <c r="Y5381">
        <v>2</v>
      </c>
      <c r="Z5381" t="s">
        <v>68</v>
      </c>
      <c r="AA5381" t="s">
        <v>99</v>
      </c>
      <c r="AB5381">
        <v>23870</v>
      </c>
      <c r="AC5381">
        <v>0.5</v>
      </c>
    </row>
    <row r="5382" spans="13:29" x14ac:dyDescent="0.35">
      <c r="M5382" t="s">
        <v>44</v>
      </c>
      <c r="N5382">
        <v>20923339</v>
      </c>
      <c r="O5382" t="s">
        <v>7</v>
      </c>
      <c r="P5382">
        <v>52.371847204056202</v>
      </c>
      <c r="Q5382">
        <v>4.9035478282352001</v>
      </c>
      <c r="R5382" t="s">
        <v>50</v>
      </c>
      <c r="S5382">
        <v>129</v>
      </c>
      <c r="T5382">
        <v>166</v>
      </c>
      <c r="U5382">
        <v>3</v>
      </c>
      <c r="V5382">
        <v>0.46</v>
      </c>
      <c r="W5382">
        <v>13</v>
      </c>
      <c r="X5382">
        <v>14082</v>
      </c>
      <c r="Y5382">
        <v>2</v>
      </c>
      <c r="Z5382" t="s">
        <v>68</v>
      </c>
      <c r="AA5382" t="s">
        <v>99</v>
      </c>
      <c r="AB5382">
        <v>21414</v>
      </c>
      <c r="AC5382">
        <v>0.5</v>
      </c>
    </row>
    <row r="5383" spans="13:29" x14ac:dyDescent="0.35">
      <c r="M5383" t="s">
        <v>44</v>
      </c>
      <c r="N5383">
        <v>20987953</v>
      </c>
      <c r="O5383" t="s">
        <v>7</v>
      </c>
      <c r="P5383">
        <v>52.359767093104303</v>
      </c>
      <c r="Q5383">
        <v>4.8948310695129802</v>
      </c>
      <c r="R5383" t="s">
        <v>50</v>
      </c>
      <c r="S5383">
        <v>90</v>
      </c>
      <c r="T5383">
        <v>354</v>
      </c>
      <c r="U5383">
        <v>53</v>
      </c>
      <c r="V5383">
        <v>3.86</v>
      </c>
      <c r="W5383">
        <v>7</v>
      </c>
      <c r="X5383">
        <v>14140</v>
      </c>
      <c r="Y5383">
        <v>2</v>
      </c>
      <c r="Z5383" t="s">
        <v>68</v>
      </c>
      <c r="AA5383" t="s">
        <v>99</v>
      </c>
      <c r="AB5383">
        <v>31860</v>
      </c>
      <c r="AC5383">
        <v>0.5</v>
      </c>
    </row>
    <row r="5384" spans="13:29" x14ac:dyDescent="0.35">
      <c r="M5384" t="s">
        <v>44</v>
      </c>
      <c r="N5384">
        <v>21155862</v>
      </c>
      <c r="O5384" t="s">
        <v>7</v>
      </c>
      <c r="P5384">
        <v>52.362385461124703</v>
      </c>
      <c r="Q5384">
        <v>4.9051856772414801</v>
      </c>
      <c r="R5384" t="s">
        <v>50</v>
      </c>
      <c r="S5384">
        <v>90</v>
      </c>
      <c r="T5384">
        <v>292</v>
      </c>
      <c r="U5384">
        <v>52</v>
      </c>
      <c r="V5384">
        <v>3.7</v>
      </c>
      <c r="W5384">
        <v>145</v>
      </c>
      <c r="X5384">
        <v>14268</v>
      </c>
      <c r="Y5384">
        <v>2</v>
      </c>
      <c r="Z5384" t="s">
        <v>68</v>
      </c>
      <c r="AA5384" t="s">
        <v>99</v>
      </c>
      <c r="AB5384">
        <v>26280</v>
      </c>
      <c r="AC5384">
        <v>0.5</v>
      </c>
    </row>
    <row r="5385" spans="13:29" x14ac:dyDescent="0.35">
      <c r="M5385" t="s">
        <v>44</v>
      </c>
      <c r="N5385">
        <v>21559692</v>
      </c>
      <c r="O5385" t="s">
        <v>7</v>
      </c>
      <c r="P5385">
        <v>52.365612581499697</v>
      </c>
      <c r="Q5385">
        <v>4.8861399856552996</v>
      </c>
      <c r="R5385" t="s">
        <v>50</v>
      </c>
      <c r="S5385">
        <v>190</v>
      </c>
      <c r="T5385">
        <v>69</v>
      </c>
      <c r="U5385">
        <v>4</v>
      </c>
      <c r="V5385">
        <v>0.33</v>
      </c>
      <c r="W5385">
        <v>333</v>
      </c>
      <c r="X5385">
        <v>14606</v>
      </c>
      <c r="Y5385">
        <v>2</v>
      </c>
      <c r="Z5385" t="s">
        <v>68</v>
      </c>
      <c r="AA5385" t="s">
        <v>99</v>
      </c>
      <c r="AB5385">
        <v>13110</v>
      </c>
      <c r="AC5385">
        <v>0.5</v>
      </c>
    </row>
    <row r="5386" spans="13:29" x14ac:dyDescent="0.35">
      <c r="M5386" t="s">
        <v>44</v>
      </c>
      <c r="N5386">
        <v>21797092</v>
      </c>
      <c r="O5386" t="s">
        <v>7</v>
      </c>
      <c r="P5386">
        <v>52.364720198474103</v>
      </c>
      <c r="Q5386">
        <v>4.8830095083702298</v>
      </c>
      <c r="R5386" t="s">
        <v>50</v>
      </c>
      <c r="S5386">
        <v>155</v>
      </c>
      <c r="T5386">
        <v>30</v>
      </c>
      <c r="U5386">
        <v>1</v>
      </c>
      <c r="V5386">
        <v>0.11</v>
      </c>
      <c r="W5386">
        <v>259</v>
      </c>
      <c r="X5386">
        <v>14825</v>
      </c>
      <c r="Y5386">
        <v>2</v>
      </c>
      <c r="Z5386" t="s">
        <v>68</v>
      </c>
      <c r="AA5386" t="s">
        <v>99</v>
      </c>
      <c r="AB5386">
        <v>4650</v>
      </c>
      <c r="AC5386">
        <v>0.5</v>
      </c>
    </row>
    <row r="5387" spans="13:29" x14ac:dyDescent="0.35">
      <c r="M5387" t="s">
        <v>44</v>
      </c>
      <c r="N5387">
        <v>21976797</v>
      </c>
      <c r="O5387" t="s">
        <v>7</v>
      </c>
      <c r="P5387">
        <v>52.364597038244497</v>
      </c>
      <c r="Q5387">
        <v>4.9089822878416598</v>
      </c>
      <c r="R5387" t="s">
        <v>50</v>
      </c>
      <c r="S5387">
        <v>55</v>
      </c>
      <c r="T5387">
        <v>358</v>
      </c>
      <c r="U5387">
        <v>64</v>
      </c>
      <c r="V5387">
        <v>5.3</v>
      </c>
      <c r="W5387">
        <v>193</v>
      </c>
      <c r="X5387">
        <v>14980</v>
      </c>
      <c r="Y5387">
        <v>2</v>
      </c>
      <c r="Z5387" t="s">
        <v>68</v>
      </c>
      <c r="AA5387" t="s">
        <v>99</v>
      </c>
      <c r="AB5387">
        <v>19690</v>
      </c>
      <c r="AC5387">
        <v>0.5</v>
      </c>
    </row>
    <row r="5388" spans="13:29" x14ac:dyDescent="0.35">
      <c r="M5388" t="s">
        <v>44</v>
      </c>
      <c r="N5388">
        <v>76668</v>
      </c>
      <c r="O5388" t="s">
        <v>15</v>
      </c>
      <c r="P5388">
        <v>52.388975775889101</v>
      </c>
      <c r="Q5388">
        <v>4.8904320782718704</v>
      </c>
      <c r="R5388" t="s">
        <v>50</v>
      </c>
      <c r="S5388">
        <v>135</v>
      </c>
      <c r="T5388">
        <v>169</v>
      </c>
      <c r="U5388">
        <v>39</v>
      </c>
      <c r="V5388">
        <v>1.31</v>
      </c>
      <c r="W5388">
        <v>237</v>
      </c>
      <c r="X5388">
        <v>50</v>
      </c>
      <c r="Y5388">
        <v>2</v>
      </c>
      <c r="Z5388" t="s">
        <v>60</v>
      </c>
      <c r="AA5388" t="s">
        <v>100</v>
      </c>
      <c r="AB5388">
        <v>22815</v>
      </c>
      <c r="AC5388">
        <v>0.5</v>
      </c>
    </row>
    <row r="5389" spans="13:29" x14ac:dyDescent="0.35">
      <c r="M5389" t="s">
        <v>44</v>
      </c>
      <c r="N5389">
        <v>97221</v>
      </c>
      <c r="O5389" t="s">
        <v>20</v>
      </c>
      <c r="P5389">
        <v>52.349103458307503</v>
      </c>
      <c r="Q5389">
        <v>4.8361122440635604</v>
      </c>
      <c r="R5389" t="s">
        <v>50</v>
      </c>
      <c r="S5389">
        <v>40</v>
      </c>
      <c r="T5389">
        <v>14</v>
      </c>
      <c r="U5389">
        <v>141</v>
      </c>
      <c r="V5389">
        <v>1.56</v>
      </c>
      <c r="W5389">
        <v>340</v>
      </c>
      <c r="X5389">
        <v>59</v>
      </c>
      <c r="Y5389">
        <v>2</v>
      </c>
      <c r="Z5389" t="s">
        <v>70</v>
      </c>
      <c r="AA5389" t="s">
        <v>104</v>
      </c>
      <c r="AB5389">
        <v>560</v>
      </c>
      <c r="AC5389">
        <v>0.5</v>
      </c>
    </row>
    <row r="5390" spans="13:29" x14ac:dyDescent="0.35">
      <c r="M5390" t="s">
        <v>44</v>
      </c>
      <c r="N5390">
        <v>255809</v>
      </c>
      <c r="O5390" t="s">
        <v>11</v>
      </c>
      <c r="P5390">
        <v>52.344258306235801</v>
      </c>
      <c r="Q5390">
        <v>4.8872203202804103</v>
      </c>
      <c r="R5390" t="s">
        <v>50</v>
      </c>
      <c r="S5390">
        <v>150</v>
      </c>
      <c r="T5390">
        <v>38</v>
      </c>
      <c r="U5390">
        <v>60</v>
      </c>
      <c r="V5390">
        <v>0.75</v>
      </c>
      <c r="W5390">
        <v>102</v>
      </c>
      <c r="X5390">
        <v>124</v>
      </c>
      <c r="Y5390">
        <v>2</v>
      </c>
      <c r="Z5390" t="s">
        <v>58</v>
      </c>
      <c r="AA5390" t="s">
        <v>103</v>
      </c>
      <c r="AB5390">
        <v>5700</v>
      </c>
      <c r="AC5390">
        <v>0.5</v>
      </c>
    </row>
    <row r="5391" spans="13:29" x14ac:dyDescent="0.35">
      <c r="M5391" t="s">
        <v>44</v>
      </c>
      <c r="N5391">
        <v>291752</v>
      </c>
      <c r="O5391" t="s">
        <v>9</v>
      </c>
      <c r="P5391">
        <v>52.352786473399497</v>
      </c>
      <c r="Q5391">
        <v>4.9125638813796302</v>
      </c>
      <c r="R5391" t="s">
        <v>50</v>
      </c>
      <c r="S5391">
        <v>89</v>
      </c>
      <c r="T5391">
        <v>90</v>
      </c>
      <c r="U5391">
        <v>187</v>
      </c>
      <c r="V5391">
        <v>2.2200000000000002</v>
      </c>
      <c r="W5391">
        <v>337</v>
      </c>
      <c r="X5391">
        <v>151</v>
      </c>
      <c r="Y5391">
        <v>2</v>
      </c>
      <c r="Z5391" t="s">
        <v>64</v>
      </c>
      <c r="AA5391" t="s">
        <v>106</v>
      </c>
      <c r="AB5391">
        <v>8010</v>
      </c>
      <c r="AC5391">
        <v>0.5</v>
      </c>
    </row>
    <row r="5392" spans="13:29" x14ac:dyDescent="0.35">
      <c r="M5392" t="s">
        <v>44</v>
      </c>
      <c r="N5392">
        <v>309436</v>
      </c>
      <c r="O5392" t="s">
        <v>10</v>
      </c>
      <c r="P5392">
        <v>52.399922837596598</v>
      </c>
      <c r="Q5392">
        <v>4.9200001479871602</v>
      </c>
      <c r="R5392" t="s">
        <v>50</v>
      </c>
      <c r="S5392">
        <v>135</v>
      </c>
      <c r="T5392">
        <v>11</v>
      </c>
      <c r="U5392">
        <v>61</v>
      </c>
      <c r="V5392">
        <v>0.88</v>
      </c>
      <c r="W5392">
        <v>354</v>
      </c>
      <c r="X5392">
        <v>168</v>
      </c>
      <c r="Y5392">
        <v>2</v>
      </c>
      <c r="Z5392" t="s">
        <v>78</v>
      </c>
      <c r="AA5392" t="s">
        <v>98</v>
      </c>
      <c r="AB5392">
        <v>1485</v>
      </c>
      <c r="AC5392">
        <v>0.5</v>
      </c>
    </row>
    <row r="5393" spans="13:29" x14ac:dyDescent="0.35">
      <c r="M5393" t="s">
        <v>44</v>
      </c>
      <c r="N5393">
        <v>342540</v>
      </c>
      <c r="O5393" t="s">
        <v>12</v>
      </c>
      <c r="P5393">
        <v>52.356655925934703</v>
      </c>
      <c r="Q5393">
        <v>4.9336551505981197</v>
      </c>
      <c r="R5393" t="s">
        <v>50</v>
      </c>
      <c r="S5393">
        <v>72</v>
      </c>
      <c r="T5393">
        <v>20</v>
      </c>
      <c r="U5393">
        <v>226</v>
      </c>
      <c r="V5393">
        <v>2.78</v>
      </c>
      <c r="W5393">
        <v>334</v>
      </c>
      <c r="X5393">
        <v>184</v>
      </c>
      <c r="Y5393">
        <v>2</v>
      </c>
      <c r="Z5393" t="s">
        <v>72</v>
      </c>
      <c r="AA5393" t="s">
        <v>96</v>
      </c>
      <c r="AB5393">
        <v>1440</v>
      </c>
      <c r="AC5393">
        <v>0.5</v>
      </c>
    </row>
    <row r="5394" spans="13:29" x14ac:dyDescent="0.35">
      <c r="M5394" t="s">
        <v>44</v>
      </c>
      <c r="N5394">
        <v>349208</v>
      </c>
      <c r="O5394" t="s">
        <v>9</v>
      </c>
      <c r="P5394">
        <v>52.351351900423701</v>
      </c>
      <c r="Q5394">
        <v>4.9177942864426996</v>
      </c>
      <c r="R5394" t="s">
        <v>50</v>
      </c>
      <c r="S5394">
        <v>75</v>
      </c>
      <c r="T5394">
        <v>17</v>
      </c>
      <c r="U5394">
        <v>81</v>
      </c>
      <c r="V5394">
        <v>1.05</v>
      </c>
      <c r="W5394">
        <v>314</v>
      </c>
      <c r="X5394">
        <v>188</v>
      </c>
      <c r="Y5394">
        <v>2</v>
      </c>
      <c r="Z5394" t="s">
        <v>64</v>
      </c>
      <c r="AA5394" t="s">
        <v>106</v>
      </c>
      <c r="AB5394">
        <v>1275</v>
      </c>
      <c r="AC5394">
        <v>0.5</v>
      </c>
    </row>
    <row r="5395" spans="13:29" x14ac:dyDescent="0.35">
      <c r="M5395" t="s">
        <v>44</v>
      </c>
      <c r="N5395">
        <v>446592</v>
      </c>
      <c r="O5395" t="s">
        <v>11</v>
      </c>
      <c r="P5395">
        <v>52.3585200934493</v>
      </c>
      <c r="Q5395">
        <v>4.9035582561433202</v>
      </c>
      <c r="R5395" t="s">
        <v>50</v>
      </c>
      <c r="S5395">
        <v>100</v>
      </c>
      <c r="T5395">
        <v>16</v>
      </c>
      <c r="U5395">
        <v>184</v>
      </c>
      <c r="V5395">
        <v>2.31</v>
      </c>
      <c r="W5395">
        <v>350</v>
      </c>
      <c r="X5395">
        <v>240</v>
      </c>
      <c r="Y5395">
        <v>2</v>
      </c>
      <c r="Z5395" t="s">
        <v>58</v>
      </c>
      <c r="AA5395" t="s">
        <v>103</v>
      </c>
      <c r="AB5395">
        <v>1600</v>
      </c>
      <c r="AC5395">
        <v>0.5</v>
      </c>
    </row>
    <row r="5396" spans="13:29" x14ac:dyDescent="0.35">
      <c r="M5396" t="s">
        <v>44</v>
      </c>
      <c r="N5396">
        <v>481664</v>
      </c>
      <c r="O5396" t="s">
        <v>15</v>
      </c>
      <c r="P5396">
        <v>52.390384829766901</v>
      </c>
      <c r="Q5396">
        <v>4.8912757425397801</v>
      </c>
      <c r="R5396" t="s">
        <v>50</v>
      </c>
      <c r="S5396">
        <v>105</v>
      </c>
      <c r="T5396">
        <v>31</v>
      </c>
      <c r="U5396">
        <v>362</v>
      </c>
      <c r="V5396">
        <v>6.04</v>
      </c>
      <c r="W5396">
        <v>276</v>
      </c>
      <c r="X5396">
        <v>257</v>
      </c>
      <c r="Y5396">
        <v>2</v>
      </c>
      <c r="Z5396" t="s">
        <v>60</v>
      </c>
      <c r="AA5396" t="s">
        <v>100</v>
      </c>
      <c r="AB5396">
        <v>3255</v>
      </c>
      <c r="AC5396">
        <v>0.5</v>
      </c>
    </row>
    <row r="5397" spans="13:29" x14ac:dyDescent="0.35">
      <c r="M5397" t="s">
        <v>44</v>
      </c>
      <c r="N5397">
        <v>515088</v>
      </c>
      <c r="O5397" t="s">
        <v>23</v>
      </c>
      <c r="P5397">
        <v>52.395497942754901</v>
      </c>
      <c r="Q5397">
        <v>4.9957610246233797</v>
      </c>
      <c r="R5397" t="s">
        <v>50</v>
      </c>
      <c r="S5397">
        <v>130</v>
      </c>
      <c r="T5397">
        <v>17</v>
      </c>
      <c r="U5397">
        <v>1</v>
      </c>
      <c r="V5397">
        <v>0.22</v>
      </c>
      <c r="W5397">
        <v>353</v>
      </c>
      <c r="X5397">
        <v>277</v>
      </c>
      <c r="Y5397">
        <v>2</v>
      </c>
      <c r="Z5397" t="s">
        <v>76</v>
      </c>
      <c r="AA5397" t="s">
        <v>115</v>
      </c>
      <c r="AB5397">
        <v>2210</v>
      </c>
      <c r="AC5397">
        <v>0.5</v>
      </c>
    </row>
    <row r="5398" spans="13:29" x14ac:dyDescent="0.35">
      <c r="M5398" t="s">
        <v>44</v>
      </c>
      <c r="N5398">
        <v>528022</v>
      </c>
      <c r="O5398" t="s">
        <v>15</v>
      </c>
      <c r="P5398">
        <v>52.391392480346603</v>
      </c>
      <c r="Q5398">
        <v>4.8887377219899903</v>
      </c>
      <c r="R5398" t="s">
        <v>50</v>
      </c>
      <c r="S5398">
        <v>110</v>
      </c>
      <c r="T5398">
        <v>44</v>
      </c>
      <c r="U5398">
        <v>132</v>
      </c>
      <c r="V5398">
        <v>5</v>
      </c>
      <c r="W5398">
        <v>302</v>
      </c>
      <c r="X5398">
        <v>282</v>
      </c>
      <c r="Y5398">
        <v>2</v>
      </c>
      <c r="Z5398" t="s">
        <v>60</v>
      </c>
      <c r="AA5398" t="s">
        <v>100</v>
      </c>
      <c r="AB5398">
        <v>4840</v>
      </c>
      <c r="AC5398">
        <v>0.5</v>
      </c>
    </row>
    <row r="5399" spans="13:29" x14ac:dyDescent="0.35">
      <c r="M5399" t="s">
        <v>44</v>
      </c>
      <c r="N5399">
        <v>579851</v>
      </c>
      <c r="O5399" t="s">
        <v>15</v>
      </c>
      <c r="P5399">
        <v>52.3898161579028</v>
      </c>
      <c r="Q5399">
        <v>4.8842087085059003</v>
      </c>
      <c r="R5399" t="s">
        <v>50</v>
      </c>
      <c r="S5399">
        <v>129</v>
      </c>
      <c r="T5399">
        <v>333</v>
      </c>
      <c r="U5399">
        <v>360</v>
      </c>
      <c r="V5399">
        <v>4.8</v>
      </c>
      <c r="W5399">
        <v>52</v>
      </c>
      <c r="X5399">
        <v>324</v>
      </c>
      <c r="Y5399">
        <v>2</v>
      </c>
      <c r="Z5399" t="s">
        <v>60</v>
      </c>
      <c r="AA5399" t="s">
        <v>100</v>
      </c>
      <c r="AB5399">
        <v>42957</v>
      </c>
      <c r="AC5399">
        <v>0.5</v>
      </c>
    </row>
    <row r="5400" spans="13:29" x14ac:dyDescent="0.35">
      <c r="M5400" t="s">
        <v>44</v>
      </c>
      <c r="N5400">
        <v>606871</v>
      </c>
      <c r="O5400" t="s">
        <v>15</v>
      </c>
      <c r="P5400">
        <v>52.377515153715798</v>
      </c>
      <c r="Q5400">
        <v>4.87057629109428</v>
      </c>
      <c r="R5400" t="s">
        <v>50</v>
      </c>
      <c r="S5400">
        <v>150</v>
      </c>
      <c r="T5400">
        <v>20</v>
      </c>
      <c r="U5400">
        <v>215</v>
      </c>
      <c r="V5400">
        <v>3.05</v>
      </c>
      <c r="W5400">
        <v>329</v>
      </c>
      <c r="X5400">
        <v>354</v>
      </c>
      <c r="Y5400">
        <v>2</v>
      </c>
      <c r="Z5400" t="s">
        <v>60</v>
      </c>
      <c r="AA5400" t="s">
        <v>100</v>
      </c>
      <c r="AB5400">
        <v>3000</v>
      </c>
      <c r="AC5400">
        <v>0.5</v>
      </c>
    </row>
    <row r="5401" spans="13:29" x14ac:dyDescent="0.35">
      <c r="M5401" t="s">
        <v>44</v>
      </c>
      <c r="N5401">
        <v>708528</v>
      </c>
      <c r="O5401" t="s">
        <v>11</v>
      </c>
      <c r="P5401">
        <v>52.355061776945099</v>
      </c>
      <c r="Q5401">
        <v>4.8953140066568297</v>
      </c>
      <c r="R5401" t="s">
        <v>50</v>
      </c>
      <c r="S5401">
        <v>110</v>
      </c>
      <c r="T5401">
        <v>293</v>
      </c>
      <c r="U5401">
        <v>126</v>
      </c>
      <c r="V5401">
        <v>3.58</v>
      </c>
      <c r="W5401">
        <v>11</v>
      </c>
      <c r="X5401">
        <v>460</v>
      </c>
      <c r="Y5401">
        <v>2</v>
      </c>
      <c r="Z5401" t="s">
        <v>58</v>
      </c>
      <c r="AA5401" t="s">
        <v>103</v>
      </c>
      <c r="AB5401">
        <v>32230</v>
      </c>
      <c r="AC5401">
        <v>0.5</v>
      </c>
    </row>
    <row r="5402" spans="13:29" x14ac:dyDescent="0.35">
      <c r="M5402" t="s">
        <v>44</v>
      </c>
      <c r="N5402">
        <v>721291</v>
      </c>
      <c r="O5402" t="s">
        <v>15</v>
      </c>
      <c r="P5402">
        <v>52.377446639401299</v>
      </c>
      <c r="Q5402">
        <v>4.8728876674256103</v>
      </c>
      <c r="R5402" t="s">
        <v>50</v>
      </c>
      <c r="S5402">
        <v>69</v>
      </c>
      <c r="T5402">
        <v>59</v>
      </c>
      <c r="U5402">
        <v>143</v>
      </c>
      <c r="V5402">
        <v>1.92</v>
      </c>
      <c r="W5402">
        <v>276</v>
      </c>
      <c r="X5402">
        <v>471</v>
      </c>
      <c r="Y5402">
        <v>2</v>
      </c>
      <c r="Z5402" t="s">
        <v>60</v>
      </c>
      <c r="AA5402" t="s">
        <v>100</v>
      </c>
      <c r="AB5402">
        <v>4071</v>
      </c>
      <c r="AC5402">
        <v>0.5</v>
      </c>
    </row>
    <row r="5403" spans="13:29" x14ac:dyDescent="0.35">
      <c r="M5403" t="s">
        <v>44</v>
      </c>
      <c r="N5403">
        <v>744659</v>
      </c>
      <c r="O5403" t="s">
        <v>9</v>
      </c>
      <c r="P5403">
        <v>52.356181542291701</v>
      </c>
      <c r="Q5403">
        <v>4.9084457588149704</v>
      </c>
      <c r="R5403" t="s">
        <v>50</v>
      </c>
      <c r="S5403">
        <v>109</v>
      </c>
      <c r="T5403">
        <v>34</v>
      </c>
      <c r="U5403">
        <v>94</v>
      </c>
      <c r="V5403">
        <v>1.27</v>
      </c>
      <c r="W5403">
        <v>332</v>
      </c>
      <c r="X5403">
        <v>503</v>
      </c>
      <c r="Y5403">
        <v>2</v>
      </c>
      <c r="Z5403" t="s">
        <v>64</v>
      </c>
      <c r="AA5403" t="s">
        <v>106</v>
      </c>
      <c r="AB5403">
        <v>3706</v>
      </c>
      <c r="AC5403">
        <v>0.5</v>
      </c>
    </row>
    <row r="5404" spans="13:29" x14ac:dyDescent="0.35">
      <c r="M5404" t="s">
        <v>44</v>
      </c>
      <c r="N5404">
        <v>761411</v>
      </c>
      <c r="O5404" t="s">
        <v>23</v>
      </c>
      <c r="P5404">
        <v>52.399415060290302</v>
      </c>
      <c r="Q5404">
        <v>4.9531064734976802</v>
      </c>
      <c r="R5404" t="s">
        <v>50</v>
      </c>
      <c r="S5404">
        <v>56</v>
      </c>
      <c r="T5404">
        <v>7</v>
      </c>
      <c r="U5404">
        <v>212</v>
      </c>
      <c r="V5404">
        <v>2.86</v>
      </c>
      <c r="W5404">
        <v>343</v>
      </c>
      <c r="X5404">
        <v>526</v>
      </c>
      <c r="Y5404">
        <v>2</v>
      </c>
      <c r="Z5404" t="s">
        <v>76</v>
      </c>
      <c r="AA5404" t="s">
        <v>115</v>
      </c>
      <c r="AB5404">
        <v>392</v>
      </c>
      <c r="AC5404">
        <v>0.5</v>
      </c>
    </row>
    <row r="5405" spans="13:29" x14ac:dyDescent="0.35">
      <c r="M5405" t="s">
        <v>44</v>
      </c>
      <c r="N5405">
        <v>768737</v>
      </c>
      <c r="O5405" t="s">
        <v>15</v>
      </c>
      <c r="P5405">
        <v>52.379329360254701</v>
      </c>
      <c r="Q5405">
        <v>4.86965570795914</v>
      </c>
      <c r="R5405" t="s">
        <v>50</v>
      </c>
      <c r="S5405">
        <v>109</v>
      </c>
      <c r="T5405">
        <v>223</v>
      </c>
      <c r="U5405">
        <v>227</v>
      </c>
      <c r="V5405">
        <v>3.37</v>
      </c>
      <c r="W5405">
        <v>238</v>
      </c>
      <c r="X5405">
        <v>528</v>
      </c>
      <c r="Y5405">
        <v>2</v>
      </c>
      <c r="Z5405" t="s">
        <v>60</v>
      </c>
      <c r="AA5405" t="s">
        <v>100</v>
      </c>
      <c r="AB5405">
        <v>24307</v>
      </c>
      <c r="AC5405">
        <v>0.5</v>
      </c>
    </row>
    <row r="5406" spans="13:29" x14ac:dyDescent="0.35">
      <c r="M5406" t="s">
        <v>44</v>
      </c>
      <c r="N5406">
        <v>771758</v>
      </c>
      <c r="O5406" t="s">
        <v>20</v>
      </c>
      <c r="P5406">
        <v>52.348325942546097</v>
      </c>
      <c r="Q5406">
        <v>4.8345301456813301</v>
      </c>
      <c r="R5406" t="s">
        <v>50</v>
      </c>
      <c r="S5406">
        <v>40</v>
      </c>
      <c r="T5406">
        <v>16</v>
      </c>
      <c r="U5406">
        <v>134</v>
      </c>
      <c r="V5406">
        <v>1.96</v>
      </c>
      <c r="W5406">
        <v>330</v>
      </c>
      <c r="X5406">
        <v>532</v>
      </c>
      <c r="Y5406">
        <v>2</v>
      </c>
      <c r="Z5406" t="s">
        <v>70</v>
      </c>
      <c r="AA5406" t="s">
        <v>104</v>
      </c>
      <c r="AB5406">
        <v>640</v>
      </c>
      <c r="AC5406">
        <v>0.5</v>
      </c>
    </row>
    <row r="5407" spans="13:29" x14ac:dyDescent="0.35">
      <c r="M5407" t="s">
        <v>44</v>
      </c>
      <c r="N5407">
        <v>837972</v>
      </c>
      <c r="O5407" t="s">
        <v>8</v>
      </c>
      <c r="P5407">
        <v>52.348627644827197</v>
      </c>
      <c r="Q5407">
        <v>4.8703265572065302</v>
      </c>
      <c r="R5407" t="s">
        <v>50</v>
      </c>
      <c r="S5407">
        <v>55</v>
      </c>
      <c r="T5407">
        <v>336</v>
      </c>
      <c r="U5407">
        <v>129</v>
      </c>
      <c r="V5407">
        <v>2.4900000000000002</v>
      </c>
      <c r="W5407">
        <v>74</v>
      </c>
      <c r="X5407">
        <v>600</v>
      </c>
      <c r="Y5407">
        <v>2</v>
      </c>
      <c r="Z5407" t="s">
        <v>74</v>
      </c>
      <c r="AA5407" t="s">
        <v>111</v>
      </c>
      <c r="AB5407">
        <v>18480</v>
      </c>
      <c r="AC5407">
        <v>0.5</v>
      </c>
    </row>
    <row r="5408" spans="13:29" x14ac:dyDescent="0.35">
      <c r="M5408" t="s">
        <v>44</v>
      </c>
      <c r="N5408">
        <v>858666</v>
      </c>
      <c r="O5408" t="s">
        <v>18</v>
      </c>
      <c r="P5408">
        <v>52.378566788413401</v>
      </c>
      <c r="Q5408">
        <v>4.9276984660330596</v>
      </c>
      <c r="R5408" t="s">
        <v>50</v>
      </c>
      <c r="S5408">
        <v>140</v>
      </c>
      <c r="T5408">
        <v>244</v>
      </c>
      <c r="U5408">
        <v>346</v>
      </c>
      <c r="V5408">
        <v>5.0599999999999996</v>
      </c>
      <c r="W5408">
        <v>53</v>
      </c>
      <c r="X5408">
        <v>621</v>
      </c>
      <c r="Y5408">
        <v>2</v>
      </c>
      <c r="Z5408" t="s">
        <v>66</v>
      </c>
      <c r="AA5408" t="s">
        <v>102</v>
      </c>
      <c r="AB5408">
        <v>34160</v>
      </c>
      <c r="AC5408">
        <v>0.5</v>
      </c>
    </row>
    <row r="5409" spans="13:29" x14ac:dyDescent="0.35">
      <c r="M5409" t="s">
        <v>44</v>
      </c>
      <c r="N5409">
        <v>879986</v>
      </c>
      <c r="O5409" t="s">
        <v>11</v>
      </c>
      <c r="P5409">
        <v>52.3408779338356</v>
      </c>
      <c r="Q5409">
        <v>4.9102194911694204</v>
      </c>
      <c r="R5409" t="s">
        <v>50</v>
      </c>
      <c r="S5409">
        <v>89</v>
      </c>
      <c r="T5409">
        <v>138</v>
      </c>
      <c r="U5409">
        <v>393</v>
      </c>
      <c r="V5409">
        <v>5.54</v>
      </c>
      <c r="W5409">
        <v>209</v>
      </c>
      <c r="X5409">
        <v>645</v>
      </c>
      <c r="Y5409">
        <v>2</v>
      </c>
      <c r="Z5409" t="s">
        <v>58</v>
      </c>
      <c r="AA5409" t="s">
        <v>103</v>
      </c>
      <c r="AB5409">
        <v>12282</v>
      </c>
      <c r="AC5409">
        <v>0.5</v>
      </c>
    </row>
    <row r="5410" spans="13:29" x14ac:dyDescent="0.35">
      <c r="M5410" t="s">
        <v>44</v>
      </c>
      <c r="N5410">
        <v>884329</v>
      </c>
      <c r="O5410" t="s">
        <v>21</v>
      </c>
      <c r="P5410">
        <v>52.343338052031498</v>
      </c>
      <c r="Q5410">
        <v>4.7877376843232602</v>
      </c>
      <c r="R5410" t="s">
        <v>50</v>
      </c>
      <c r="S5410">
        <v>125</v>
      </c>
      <c r="T5410">
        <v>77</v>
      </c>
      <c r="U5410">
        <v>341</v>
      </c>
      <c r="V5410">
        <v>4.8</v>
      </c>
      <c r="W5410">
        <v>226</v>
      </c>
      <c r="X5410">
        <v>650</v>
      </c>
      <c r="Y5410">
        <v>2</v>
      </c>
      <c r="Z5410" t="s">
        <v>88</v>
      </c>
      <c r="AA5410" t="s">
        <v>105</v>
      </c>
      <c r="AB5410">
        <v>9625</v>
      </c>
      <c r="AC5410">
        <v>0.5</v>
      </c>
    </row>
    <row r="5411" spans="13:29" x14ac:dyDescent="0.35">
      <c r="M5411" t="s">
        <v>44</v>
      </c>
      <c r="N5411">
        <v>900173</v>
      </c>
      <c r="O5411" t="s">
        <v>15</v>
      </c>
      <c r="P5411">
        <v>52.390397854099803</v>
      </c>
      <c r="Q5411">
        <v>4.8823885353153296</v>
      </c>
      <c r="R5411" t="s">
        <v>50</v>
      </c>
      <c r="S5411">
        <v>60</v>
      </c>
      <c r="T5411">
        <v>335</v>
      </c>
      <c r="U5411">
        <v>22</v>
      </c>
      <c r="V5411">
        <v>0.54</v>
      </c>
      <c r="W5411">
        <v>101</v>
      </c>
      <c r="X5411">
        <v>663</v>
      </c>
      <c r="Y5411">
        <v>2</v>
      </c>
      <c r="Z5411" t="s">
        <v>60</v>
      </c>
      <c r="AA5411" t="s">
        <v>100</v>
      </c>
      <c r="AB5411">
        <v>20100</v>
      </c>
      <c r="AC5411">
        <v>0.5</v>
      </c>
    </row>
    <row r="5412" spans="13:29" x14ac:dyDescent="0.35">
      <c r="M5412" t="s">
        <v>44</v>
      </c>
      <c r="N5412">
        <v>906446</v>
      </c>
      <c r="O5412" t="s">
        <v>16</v>
      </c>
      <c r="P5412">
        <v>52.330715001464498</v>
      </c>
      <c r="Q5412">
        <v>4.8734725707755802</v>
      </c>
      <c r="R5412" t="s">
        <v>50</v>
      </c>
      <c r="S5412">
        <v>59</v>
      </c>
      <c r="T5412">
        <v>13</v>
      </c>
      <c r="U5412">
        <v>243</v>
      </c>
      <c r="V5412">
        <v>3.56</v>
      </c>
      <c r="W5412">
        <v>348</v>
      </c>
      <c r="X5412">
        <v>666</v>
      </c>
      <c r="Y5412">
        <v>2</v>
      </c>
      <c r="Z5412" t="s">
        <v>82</v>
      </c>
      <c r="AA5412" t="s">
        <v>120</v>
      </c>
      <c r="AB5412">
        <v>767</v>
      </c>
      <c r="AC5412">
        <v>0.5</v>
      </c>
    </row>
    <row r="5413" spans="13:29" x14ac:dyDescent="0.35">
      <c r="M5413" t="s">
        <v>44</v>
      </c>
      <c r="N5413">
        <v>920560</v>
      </c>
      <c r="O5413" t="s">
        <v>12</v>
      </c>
      <c r="P5413">
        <v>52.3555175327622</v>
      </c>
      <c r="Q5413">
        <v>4.9334128517097202</v>
      </c>
      <c r="R5413" t="s">
        <v>50</v>
      </c>
      <c r="S5413">
        <v>150</v>
      </c>
      <c r="T5413">
        <v>83</v>
      </c>
      <c r="U5413">
        <v>64</v>
      </c>
      <c r="V5413">
        <v>1.62</v>
      </c>
      <c r="W5413">
        <v>306</v>
      </c>
      <c r="X5413">
        <v>674</v>
      </c>
      <c r="Y5413">
        <v>2</v>
      </c>
      <c r="Z5413" t="s">
        <v>72</v>
      </c>
      <c r="AA5413" t="s">
        <v>96</v>
      </c>
      <c r="AB5413">
        <v>12450</v>
      </c>
      <c r="AC5413">
        <v>0.5</v>
      </c>
    </row>
    <row r="5414" spans="13:29" x14ac:dyDescent="0.35">
      <c r="M5414" t="s">
        <v>44</v>
      </c>
      <c r="N5414">
        <v>934060</v>
      </c>
      <c r="O5414" t="s">
        <v>10</v>
      </c>
      <c r="P5414">
        <v>52.402366671615098</v>
      </c>
      <c r="Q5414">
        <v>4.8971045820036201</v>
      </c>
      <c r="R5414" t="s">
        <v>50</v>
      </c>
      <c r="S5414">
        <v>440</v>
      </c>
      <c r="T5414">
        <v>270</v>
      </c>
      <c r="U5414">
        <v>92</v>
      </c>
      <c r="V5414">
        <v>1.35</v>
      </c>
      <c r="W5414">
        <v>141</v>
      </c>
      <c r="X5414">
        <v>684</v>
      </c>
      <c r="Y5414">
        <v>2</v>
      </c>
      <c r="Z5414" t="s">
        <v>78</v>
      </c>
      <c r="AA5414" t="s">
        <v>98</v>
      </c>
      <c r="AB5414">
        <v>118800</v>
      </c>
      <c r="AC5414">
        <v>0.5</v>
      </c>
    </row>
    <row r="5415" spans="13:29" x14ac:dyDescent="0.35">
      <c r="M5415" t="s">
        <v>44</v>
      </c>
      <c r="N5415">
        <v>947437</v>
      </c>
      <c r="O5415" t="s">
        <v>24</v>
      </c>
      <c r="P5415">
        <v>52.3579063229082</v>
      </c>
      <c r="Q5415">
        <v>4.7954949301597498</v>
      </c>
      <c r="R5415" t="s">
        <v>50</v>
      </c>
      <c r="S5415">
        <v>75</v>
      </c>
      <c r="T5415">
        <v>21</v>
      </c>
      <c r="U5415">
        <v>130</v>
      </c>
      <c r="V5415">
        <v>2.0299999999999998</v>
      </c>
      <c r="W5415">
        <v>324</v>
      </c>
      <c r="X5415">
        <v>693</v>
      </c>
      <c r="Y5415">
        <v>2</v>
      </c>
      <c r="Z5415" t="s">
        <v>84</v>
      </c>
      <c r="AA5415" t="s">
        <v>118</v>
      </c>
      <c r="AB5415">
        <v>1575</v>
      </c>
      <c r="AC5415">
        <v>0.5</v>
      </c>
    </row>
    <row r="5416" spans="13:29" x14ac:dyDescent="0.35">
      <c r="M5416" t="s">
        <v>44</v>
      </c>
      <c r="N5416">
        <v>951605</v>
      </c>
      <c r="O5416" t="s">
        <v>13</v>
      </c>
      <c r="P5416">
        <v>52.362722944300103</v>
      </c>
      <c r="Q5416">
        <v>4.9781442227628103</v>
      </c>
      <c r="R5416" t="s">
        <v>50</v>
      </c>
      <c r="S5416">
        <v>70</v>
      </c>
      <c r="T5416">
        <v>83</v>
      </c>
      <c r="U5416">
        <v>33</v>
      </c>
      <c r="V5416">
        <v>0.55000000000000004</v>
      </c>
      <c r="W5416">
        <v>359</v>
      </c>
      <c r="X5416">
        <v>696</v>
      </c>
      <c r="Y5416">
        <v>2</v>
      </c>
      <c r="Z5416" t="s">
        <v>86</v>
      </c>
      <c r="AA5416" t="s">
        <v>110</v>
      </c>
      <c r="AB5416">
        <v>5810</v>
      </c>
      <c r="AC5416">
        <v>0.5</v>
      </c>
    </row>
    <row r="5417" spans="13:29" x14ac:dyDescent="0.35">
      <c r="M5417" t="s">
        <v>44</v>
      </c>
      <c r="N5417">
        <v>969862</v>
      </c>
      <c r="O5417" t="s">
        <v>8</v>
      </c>
      <c r="P5417">
        <v>52.341124700753703</v>
      </c>
      <c r="Q5417">
        <v>4.8476240297351598</v>
      </c>
      <c r="R5417" t="s">
        <v>50</v>
      </c>
      <c r="S5417">
        <v>95</v>
      </c>
      <c r="T5417">
        <v>179</v>
      </c>
      <c r="U5417">
        <v>132</v>
      </c>
      <c r="V5417">
        <v>2.0499999999999998</v>
      </c>
      <c r="W5417">
        <v>326</v>
      </c>
      <c r="X5417">
        <v>706</v>
      </c>
      <c r="Y5417">
        <v>2</v>
      </c>
      <c r="Z5417" t="s">
        <v>74</v>
      </c>
      <c r="AA5417" t="s">
        <v>111</v>
      </c>
      <c r="AB5417">
        <v>17005</v>
      </c>
      <c r="AC5417">
        <v>0.5</v>
      </c>
    </row>
    <row r="5418" spans="13:29" x14ac:dyDescent="0.35">
      <c r="M5418" t="s">
        <v>44</v>
      </c>
      <c r="N5418">
        <v>979866</v>
      </c>
      <c r="O5418" t="s">
        <v>21</v>
      </c>
      <c r="P5418">
        <v>52.353319948030801</v>
      </c>
      <c r="Q5418">
        <v>4.7854428440961101</v>
      </c>
      <c r="R5418" t="s">
        <v>50</v>
      </c>
      <c r="S5418">
        <v>38</v>
      </c>
      <c r="T5418">
        <v>66</v>
      </c>
      <c r="U5418">
        <v>200</v>
      </c>
      <c r="V5418">
        <v>2.89</v>
      </c>
      <c r="W5418">
        <v>319</v>
      </c>
      <c r="X5418">
        <v>709</v>
      </c>
      <c r="Y5418">
        <v>2</v>
      </c>
      <c r="Z5418" t="s">
        <v>88</v>
      </c>
      <c r="AA5418" t="s">
        <v>105</v>
      </c>
      <c r="AB5418">
        <v>2508</v>
      </c>
      <c r="AC5418">
        <v>0.5</v>
      </c>
    </row>
    <row r="5419" spans="13:29" x14ac:dyDescent="0.35">
      <c r="M5419" t="s">
        <v>44</v>
      </c>
      <c r="N5419">
        <v>1006515</v>
      </c>
      <c r="O5419" t="s">
        <v>15</v>
      </c>
      <c r="P5419">
        <v>52.379497432523998</v>
      </c>
      <c r="Q5419">
        <v>4.8689578130864097</v>
      </c>
      <c r="R5419" t="s">
        <v>50</v>
      </c>
      <c r="S5419">
        <v>133</v>
      </c>
      <c r="T5419">
        <v>140</v>
      </c>
      <c r="U5419">
        <v>67</v>
      </c>
      <c r="V5419">
        <v>1.61</v>
      </c>
      <c r="W5419">
        <v>273</v>
      </c>
      <c r="X5419">
        <v>722</v>
      </c>
      <c r="Y5419">
        <v>2</v>
      </c>
      <c r="Z5419" t="s">
        <v>60</v>
      </c>
      <c r="AA5419" t="s">
        <v>100</v>
      </c>
      <c r="AB5419">
        <v>18620</v>
      </c>
      <c r="AC5419">
        <v>0.5</v>
      </c>
    </row>
    <row r="5420" spans="13:29" x14ac:dyDescent="0.35">
      <c r="M5420" t="s">
        <v>44</v>
      </c>
      <c r="N5420">
        <v>1008006</v>
      </c>
      <c r="O5420" t="s">
        <v>15</v>
      </c>
      <c r="P5420">
        <v>52.380881840211003</v>
      </c>
      <c r="Q5420">
        <v>4.8694754816291104</v>
      </c>
      <c r="R5420" t="s">
        <v>50</v>
      </c>
      <c r="S5420">
        <v>99</v>
      </c>
      <c r="T5420">
        <v>92</v>
      </c>
      <c r="U5420">
        <v>69</v>
      </c>
      <c r="V5420">
        <v>1.72</v>
      </c>
      <c r="W5420">
        <v>304</v>
      </c>
      <c r="X5420">
        <v>724</v>
      </c>
      <c r="Y5420">
        <v>2</v>
      </c>
      <c r="Z5420" t="s">
        <v>60</v>
      </c>
      <c r="AA5420" t="s">
        <v>100</v>
      </c>
      <c r="AB5420">
        <v>9108</v>
      </c>
      <c r="AC5420">
        <v>0.5</v>
      </c>
    </row>
    <row r="5421" spans="13:29" x14ac:dyDescent="0.35">
      <c r="M5421" t="s">
        <v>44</v>
      </c>
      <c r="N5421">
        <v>1008223</v>
      </c>
      <c r="O5421" t="s">
        <v>20</v>
      </c>
      <c r="P5421">
        <v>52.365612392224698</v>
      </c>
      <c r="Q5421">
        <v>4.8403824985238</v>
      </c>
      <c r="R5421" t="s">
        <v>50</v>
      </c>
      <c r="S5421">
        <v>59</v>
      </c>
      <c r="T5421">
        <v>81</v>
      </c>
      <c r="U5421">
        <v>376</v>
      </c>
      <c r="V5421">
        <v>5.42</v>
      </c>
      <c r="W5421">
        <v>245</v>
      </c>
      <c r="X5421">
        <v>725</v>
      </c>
      <c r="Y5421">
        <v>2</v>
      </c>
      <c r="Z5421" t="s">
        <v>70</v>
      </c>
      <c r="AA5421" t="s">
        <v>104</v>
      </c>
      <c r="AB5421">
        <v>4779</v>
      </c>
      <c r="AC5421">
        <v>0.5</v>
      </c>
    </row>
    <row r="5422" spans="13:29" x14ac:dyDescent="0.35">
      <c r="M5422" t="s">
        <v>44</v>
      </c>
      <c r="N5422">
        <v>1016999</v>
      </c>
      <c r="O5422" t="s">
        <v>22</v>
      </c>
      <c r="P5422">
        <v>52.417720838266902</v>
      </c>
      <c r="Q5422">
        <v>4.9056932116219203</v>
      </c>
      <c r="R5422" t="s">
        <v>50</v>
      </c>
      <c r="S5422">
        <v>57</v>
      </c>
      <c r="T5422">
        <v>39</v>
      </c>
      <c r="U5422">
        <v>3</v>
      </c>
      <c r="V5422">
        <v>0.1</v>
      </c>
      <c r="W5422">
        <v>206</v>
      </c>
      <c r="X5422">
        <v>731</v>
      </c>
      <c r="Y5422">
        <v>2</v>
      </c>
      <c r="Z5422" t="s">
        <v>80</v>
      </c>
      <c r="AA5422" t="s">
        <v>121</v>
      </c>
      <c r="AB5422">
        <v>2223</v>
      </c>
      <c r="AC5422">
        <v>0.5</v>
      </c>
    </row>
    <row r="5423" spans="13:29" x14ac:dyDescent="0.35">
      <c r="M5423" t="s">
        <v>44</v>
      </c>
      <c r="N5423">
        <v>1025482</v>
      </c>
      <c r="O5423" t="s">
        <v>10</v>
      </c>
      <c r="P5423">
        <v>52.383418381757402</v>
      </c>
      <c r="Q5423">
        <v>4.9077071753977997</v>
      </c>
      <c r="R5423" t="s">
        <v>50</v>
      </c>
      <c r="S5423">
        <v>94</v>
      </c>
      <c r="T5423">
        <v>182</v>
      </c>
      <c r="U5423">
        <v>440</v>
      </c>
      <c r="V5423">
        <v>6.36</v>
      </c>
      <c r="W5423">
        <v>138</v>
      </c>
      <c r="X5423">
        <v>741</v>
      </c>
      <c r="Y5423">
        <v>2</v>
      </c>
      <c r="Z5423" t="s">
        <v>78</v>
      </c>
      <c r="AA5423" t="s">
        <v>98</v>
      </c>
      <c r="AB5423">
        <v>17108</v>
      </c>
      <c r="AC5423">
        <v>0.5</v>
      </c>
    </row>
    <row r="5424" spans="13:29" x14ac:dyDescent="0.35">
      <c r="M5424" t="s">
        <v>44</v>
      </c>
      <c r="N5424">
        <v>1025838</v>
      </c>
      <c r="O5424" t="s">
        <v>9</v>
      </c>
      <c r="P5424">
        <v>52.352805602672802</v>
      </c>
      <c r="Q5424">
        <v>4.9188232332170596</v>
      </c>
      <c r="R5424" t="s">
        <v>50</v>
      </c>
      <c r="S5424">
        <v>89</v>
      </c>
      <c r="T5424">
        <v>29</v>
      </c>
      <c r="U5424">
        <v>87</v>
      </c>
      <c r="V5424">
        <v>1.28</v>
      </c>
      <c r="W5424">
        <v>91</v>
      </c>
      <c r="X5424">
        <v>743</v>
      </c>
      <c r="Y5424">
        <v>2</v>
      </c>
      <c r="Z5424" t="s">
        <v>64</v>
      </c>
      <c r="AA5424" t="s">
        <v>106</v>
      </c>
      <c r="AB5424">
        <v>2581</v>
      </c>
      <c r="AC5424">
        <v>0.5</v>
      </c>
    </row>
    <row r="5425" spans="13:29" x14ac:dyDescent="0.35">
      <c r="M5425" t="s">
        <v>44</v>
      </c>
      <c r="N5425">
        <v>1085426</v>
      </c>
      <c r="O5425" t="s">
        <v>24</v>
      </c>
      <c r="P5425">
        <v>52.353686893392201</v>
      </c>
      <c r="Q5425">
        <v>4.7956952025819897</v>
      </c>
      <c r="R5425" t="s">
        <v>50</v>
      </c>
      <c r="S5425">
        <v>55</v>
      </c>
      <c r="T5425">
        <v>63</v>
      </c>
      <c r="U5425">
        <v>25</v>
      </c>
      <c r="V5425">
        <v>0.37</v>
      </c>
      <c r="W5425">
        <v>361</v>
      </c>
      <c r="X5425">
        <v>793</v>
      </c>
      <c r="Y5425">
        <v>2</v>
      </c>
      <c r="Z5425" t="s">
        <v>84</v>
      </c>
      <c r="AA5425" t="s">
        <v>118</v>
      </c>
      <c r="AB5425">
        <v>3465</v>
      </c>
      <c r="AC5425">
        <v>0.5</v>
      </c>
    </row>
    <row r="5426" spans="13:29" x14ac:dyDescent="0.35">
      <c r="M5426" t="s">
        <v>44</v>
      </c>
      <c r="N5426">
        <v>1100569</v>
      </c>
      <c r="O5426" t="s">
        <v>24</v>
      </c>
      <c r="P5426">
        <v>52.355792874849101</v>
      </c>
      <c r="Q5426">
        <v>4.7959736837835196</v>
      </c>
      <c r="R5426" t="s">
        <v>50</v>
      </c>
      <c r="S5426">
        <v>75</v>
      </c>
      <c r="T5426">
        <v>19</v>
      </c>
      <c r="U5426">
        <v>142</v>
      </c>
      <c r="V5426">
        <v>2.25</v>
      </c>
      <c r="W5426">
        <v>335</v>
      </c>
      <c r="X5426">
        <v>806</v>
      </c>
      <c r="Y5426">
        <v>2</v>
      </c>
      <c r="Z5426" t="s">
        <v>84</v>
      </c>
      <c r="AA5426" t="s">
        <v>118</v>
      </c>
      <c r="AB5426">
        <v>1425</v>
      </c>
      <c r="AC5426">
        <v>0.5</v>
      </c>
    </row>
    <row r="5427" spans="13:29" x14ac:dyDescent="0.35">
      <c r="M5427" t="s">
        <v>44</v>
      </c>
      <c r="N5427">
        <v>1106466</v>
      </c>
      <c r="O5427" t="s">
        <v>25</v>
      </c>
      <c r="P5427">
        <v>52.304525305717803</v>
      </c>
      <c r="Q5427">
        <v>5.0136163806847902</v>
      </c>
      <c r="R5427" t="s">
        <v>50</v>
      </c>
      <c r="S5427">
        <v>40</v>
      </c>
      <c r="T5427">
        <v>17</v>
      </c>
      <c r="U5427">
        <v>39</v>
      </c>
      <c r="V5427">
        <v>0.61</v>
      </c>
      <c r="W5427">
        <v>328</v>
      </c>
      <c r="X5427">
        <v>815</v>
      </c>
      <c r="Y5427">
        <v>2</v>
      </c>
      <c r="Z5427" t="s">
        <v>90</v>
      </c>
      <c r="AA5427" t="s">
        <v>122</v>
      </c>
      <c r="AB5427">
        <v>680</v>
      </c>
      <c r="AC5427">
        <v>0.5</v>
      </c>
    </row>
    <row r="5428" spans="13:29" x14ac:dyDescent="0.35">
      <c r="M5428" t="s">
        <v>44</v>
      </c>
      <c r="N5428">
        <v>1119311</v>
      </c>
      <c r="O5428" t="s">
        <v>8</v>
      </c>
      <c r="P5428">
        <v>52.360109747583898</v>
      </c>
      <c r="Q5428">
        <v>4.87770612317229</v>
      </c>
      <c r="R5428" t="s">
        <v>50</v>
      </c>
      <c r="S5428">
        <v>110</v>
      </c>
      <c r="T5428">
        <v>257</v>
      </c>
      <c r="U5428">
        <v>168</v>
      </c>
      <c r="V5428">
        <v>6.14</v>
      </c>
      <c r="W5428">
        <v>110</v>
      </c>
      <c r="X5428">
        <v>827</v>
      </c>
      <c r="Y5428">
        <v>2</v>
      </c>
      <c r="Z5428" t="s">
        <v>74</v>
      </c>
      <c r="AA5428" t="s">
        <v>111</v>
      </c>
      <c r="AB5428">
        <v>28270</v>
      </c>
      <c r="AC5428">
        <v>0.5</v>
      </c>
    </row>
    <row r="5429" spans="13:29" x14ac:dyDescent="0.35">
      <c r="M5429" t="s">
        <v>44</v>
      </c>
      <c r="N5429">
        <v>1190057</v>
      </c>
      <c r="O5429" t="s">
        <v>17</v>
      </c>
      <c r="P5429">
        <v>52.382033915062202</v>
      </c>
      <c r="Q5429">
        <v>4.8312214561166504</v>
      </c>
      <c r="R5429" t="s">
        <v>50</v>
      </c>
      <c r="S5429">
        <v>45</v>
      </c>
      <c r="T5429">
        <v>5</v>
      </c>
      <c r="U5429">
        <v>44</v>
      </c>
      <c r="V5429">
        <v>0.68</v>
      </c>
      <c r="W5429">
        <v>356</v>
      </c>
      <c r="X5429">
        <v>876</v>
      </c>
      <c r="Y5429">
        <v>2</v>
      </c>
      <c r="Z5429" t="s">
        <v>94</v>
      </c>
      <c r="AA5429" t="s">
        <v>116</v>
      </c>
      <c r="AB5429">
        <v>225</v>
      </c>
      <c r="AC5429">
        <v>0.5</v>
      </c>
    </row>
    <row r="5430" spans="13:29" x14ac:dyDescent="0.35">
      <c r="M5430" t="s">
        <v>44</v>
      </c>
      <c r="N5430">
        <v>1232048</v>
      </c>
      <c r="O5430" t="s">
        <v>10</v>
      </c>
      <c r="P5430">
        <v>52.383365344647501</v>
      </c>
      <c r="Q5430">
        <v>4.9093781586732899</v>
      </c>
      <c r="R5430" t="s">
        <v>50</v>
      </c>
      <c r="S5430">
        <v>74</v>
      </c>
      <c r="T5430">
        <v>360</v>
      </c>
      <c r="U5430">
        <v>311</v>
      </c>
      <c r="V5430">
        <v>4.71</v>
      </c>
      <c r="W5430">
        <v>115</v>
      </c>
      <c r="X5430">
        <v>905</v>
      </c>
      <c r="Y5430">
        <v>2</v>
      </c>
      <c r="Z5430" t="s">
        <v>78</v>
      </c>
      <c r="AA5430" t="s">
        <v>98</v>
      </c>
      <c r="AB5430">
        <v>26640</v>
      </c>
      <c r="AC5430">
        <v>0.5</v>
      </c>
    </row>
    <row r="5431" spans="13:29" x14ac:dyDescent="0.35">
      <c r="M5431" t="s">
        <v>44</v>
      </c>
      <c r="N5431">
        <v>1232131</v>
      </c>
      <c r="O5431" t="s">
        <v>24</v>
      </c>
      <c r="P5431">
        <v>52.352308356069102</v>
      </c>
      <c r="Q5431">
        <v>4.7972254022530496</v>
      </c>
      <c r="R5431" t="s">
        <v>50</v>
      </c>
      <c r="S5431">
        <v>38</v>
      </c>
      <c r="T5431">
        <v>23</v>
      </c>
      <c r="U5431">
        <v>72</v>
      </c>
      <c r="V5431">
        <v>1.0900000000000001</v>
      </c>
      <c r="W5431">
        <v>303</v>
      </c>
      <c r="X5431">
        <v>906</v>
      </c>
      <c r="Y5431">
        <v>2</v>
      </c>
      <c r="Z5431" t="s">
        <v>84</v>
      </c>
      <c r="AA5431" t="s">
        <v>118</v>
      </c>
      <c r="AB5431">
        <v>874</v>
      </c>
      <c r="AC5431">
        <v>0.5</v>
      </c>
    </row>
    <row r="5432" spans="13:29" x14ac:dyDescent="0.35">
      <c r="M5432" t="s">
        <v>44</v>
      </c>
      <c r="N5432">
        <v>1350096</v>
      </c>
      <c r="O5432" t="s">
        <v>9</v>
      </c>
      <c r="P5432">
        <v>52.357684800830697</v>
      </c>
      <c r="Q5432">
        <v>4.9214396621730803</v>
      </c>
      <c r="R5432" t="s">
        <v>50</v>
      </c>
      <c r="S5432">
        <v>123</v>
      </c>
      <c r="T5432">
        <v>84</v>
      </c>
      <c r="U5432">
        <v>112</v>
      </c>
      <c r="V5432">
        <v>1.72</v>
      </c>
      <c r="W5432">
        <v>273</v>
      </c>
      <c r="X5432">
        <v>995</v>
      </c>
      <c r="Y5432">
        <v>2</v>
      </c>
      <c r="Z5432" t="s">
        <v>64</v>
      </c>
      <c r="AA5432" t="s">
        <v>106</v>
      </c>
      <c r="AB5432">
        <v>10332</v>
      </c>
      <c r="AC5432">
        <v>0.5</v>
      </c>
    </row>
    <row r="5433" spans="13:29" x14ac:dyDescent="0.35">
      <c r="M5433" t="s">
        <v>44</v>
      </c>
      <c r="N5433">
        <v>1350246</v>
      </c>
      <c r="O5433" t="s">
        <v>9</v>
      </c>
      <c r="P5433">
        <v>52.358071932347698</v>
      </c>
      <c r="Q5433">
        <v>4.9215037386489104</v>
      </c>
      <c r="R5433" t="s">
        <v>50</v>
      </c>
      <c r="S5433">
        <v>79</v>
      </c>
      <c r="T5433">
        <v>152</v>
      </c>
      <c r="U5433">
        <v>145</v>
      </c>
      <c r="V5433">
        <v>2.31</v>
      </c>
      <c r="W5433">
        <v>294</v>
      </c>
      <c r="X5433">
        <v>996</v>
      </c>
      <c r="Y5433">
        <v>2</v>
      </c>
      <c r="Z5433" t="s">
        <v>64</v>
      </c>
      <c r="AA5433" t="s">
        <v>106</v>
      </c>
      <c r="AB5433">
        <v>12008</v>
      </c>
      <c r="AC5433">
        <v>0.5</v>
      </c>
    </row>
    <row r="5434" spans="13:29" x14ac:dyDescent="0.35">
      <c r="M5434" t="s">
        <v>44</v>
      </c>
      <c r="N5434">
        <v>1358042</v>
      </c>
      <c r="O5434" t="s">
        <v>23</v>
      </c>
      <c r="P5434">
        <v>52.382811223011203</v>
      </c>
      <c r="Q5434">
        <v>4.9668947412318101</v>
      </c>
      <c r="R5434" t="s">
        <v>50</v>
      </c>
      <c r="S5434">
        <v>75</v>
      </c>
      <c r="T5434">
        <v>50</v>
      </c>
      <c r="U5434">
        <v>348</v>
      </c>
      <c r="V5434">
        <v>5.4</v>
      </c>
      <c r="W5434">
        <v>266</v>
      </c>
      <c r="X5434">
        <v>1004</v>
      </c>
      <c r="Y5434">
        <v>2</v>
      </c>
      <c r="Z5434" t="s">
        <v>76</v>
      </c>
      <c r="AA5434" t="s">
        <v>115</v>
      </c>
      <c r="AB5434">
        <v>3750</v>
      </c>
      <c r="AC5434">
        <v>0.5</v>
      </c>
    </row>
    <row r="5435" spans="13:29" x14ac:dyDescent="0.35">
      <c r="M5435" t="s">
        <v>44</v>
      </c>
      <c r="N5435">
        <v>1364674</v>
      </c>
      <c r="O5435" t="s">
        <v>19</v>
      </c>
      <c r="P5435">
        <v>52.375253547960597</v>
      </c>
      <c r="Q5435">
        <v>4.85797988070376</v>
      </c>
      <c r="R5435" t="s">
        <v>50</v>
      </c>
      <c r="S5435">
        <v>75</v>
      </c>
      <c r="T5435">
        <v>34</v>
      </c>
      <c r="U5435">
        <v>160</v>
      </c>
      <c r="V5435">
        <v>2.44</v>
      </c>
      <c r="W5435">
        <v>351</v>
      </c>
      <c r="X5435">
        <v>1012</v>
      </c>
      <c r="Y5435">
        <v>2</v>
      </c>
      <c r="Z5435" t="s">
        <v>62</v>
      </c>
      <c r="AA5435" t="s">
        <v>101</v>
      </c>
      <c r="AB5435">
        <v>2550</v>
      </c>
      <c r="AC5435">
        <v>0.5</v>
      </c>
    </row>
    <row r="5436" spans="13:29" x14ac:dyDescent="0.35">
      <c r="M5436" t="s">
        <v>44</v>
      </c>
      <c r="N5436">
        <v>1375612</v>
      </c>
      <c r="O5436" t="s">
        <v>23</v>
      </c>
      <c r="P5436">
        <v>52.395805772608398</v>
      </c>
      <c r="Q5436">
        <v>4.99243864089512</v>
      </c>
      <c r="R5436" t="s">
        <v>50</v>
      </c>
      <c r="S5436">
        <v>77</v>
      </c>
      <c r="T5436">
        <v>120</v>
      </c>
      <c r="U5436">
        <v>98</v>
      </c>
      <c r="V5436">
        <v>1.51</v>
      </c>
      <c r="W5436">
        <v>214</v>
      </c>
      <c r="X5436">
        <v>1023</v>
      </c>
      <c r="Y5436">
        <v>2</v>
      </c>
      <c r="Z5436" t="s">
        <v>76</v>
      </c>
      <c r="AA5436" t="s">
        <v>115</v>
      </c>
      <c r="AB5436">
        <v>9240</v>
      </c>
      <c r="AC5436">
        <v>0.5</v>
      </c>
    </row>
    <row r="5437" spans="13:29" x14ac:dyDescent="0.35">
      <c r="M5437" t="s">
        <v>44</v>
      </c>
      <c r="N5437">
        <v>1402541</v>
      </c>
      <c r="O5437" t="s">
        <v>9</v>
      </c>
      <c r="P5437">
        <v>52.3646773141271</v>
      </c>
      <c r="Q5437">
        <v>4.92417950866382</v>
      </c>
      <c r="R5437" t="s">
        <v>50</v>
      </c>
      <c r="S5437">
        <v>78</v>
      </c>
      <c r="T5437">
        <v>131</v>
      </c>
      <c r="U5437">
        <v>410</v>
      </c>
      <c r="V5437">
        <v>6.31</v>
      </c>
      <c r="W5437">
        <v>235</v>
      </c>
      <c r="X5437">
        <v>1049</v>
      </c>
      <c r="Y5437">
        <v>2</v>
      </c>
      <c r="Z5437" t="s">
        <v>64</v>
      </c>
      <c r="AA5437" t="s">
        <v>106</v>
      </c>
      <c r="AB5437">
        <v>10218</v>
      </c>
      <c r="AC5437">
        <v>0.5</v>
      </c>
    </row>
    <row r="5438" spans="13:29" x14ac:dyDescent="0.35">
      <c r="M5438" t="s">
        <v>44</v>
      </c>
      <c r="N5438">
        <v>1447217</v>
      </c>
      <c r="O5438" t="s">
        <v>19</v>
      </c>
      <c r="P5438">
        <v>52.376594479871798</v>
      </c>
      <c r="Q5438">
        <v>4.8489977132505198</v>
      </c>
      <c r="R5438" t="s">
        <v>50</v>
      </c>
      <c r="S5438">
        <v>51</v>
      </c>
      <c r="T5438">
        <v>62</v>
      </c>
      <c r="U5438">
        <v>143</v>
      </c>
      <c r="V5438">
        <v>2.27</v>
      </c>
      <c r="W5438">
        <v>249</v>
      </c>
      <c r="X5438">
        <v>1069</v>
      </c>
      <c r="Y5438">
        <v>2</v>
      </c>
      <c r="Z5438" t="s">
        <v>62</v>
      </c>
      <c r="AA5438" t="s">
        <v>101</v>
      </c>
      <c r="AB5438">
        <v>3162</v>
      </c>
      <c r="AC5438">
        <v>0.5</v>
      </c>
    </row>
    <row r="5439" spans="13:29" x14ac:dyDescent="0.35">
      <c r="M5439" t="s">
        <v>44</v>
      </c>
      <c r="N5439">
        <v>1630438</v>
      </c>
      <c r="O5439" t="s">
        <v>11</v>
      </c>
      <c r="P5439">
        <v>52.343189466637902</v>
      </c>
      <c r="Q5439">
        <v>4.89346826851712</v>
      </c>
      <c r="R5439" t="s">
        <v>50</v>
      </c>
      <c r="S5439">
        <v>84</v>
      </c>
      <c r="T5439">
        <v>84</v>
      </c>
      <c r="U5439">
        <v>222</v>
      </c>
      <c r="V5439">
        <v>3.55</v>
      </c>
      <c r="W5439">
        <v>321</v>
      </c>
      <c r="X5439">
        <v>1175</v>
      </c>
      <c r="Y5439">
        <v>2</v>
      </c>
      <c r="Z5439" t="s">
        <v>58</v>
      </c>
      <c r="AA5439" t="s">
        <v>103</v>
      </c>
      <c r="AB5439">
        <v>7056</v>
      </c>
      <c r="AC5439">
        <v>0.5</v>
      </c>
    </row>
    <row r="5440" spans="13:29" x14ac:dyDescent="0.35">
      <c r="M5440" t="s">
        <v>44</v>
      </c>
      <c r="N5440">
        <v>1708244</v>
      </c>
      <c r="O5440" t="s">
        <v>22</v>
      </c>
      <c r="P5440">
        <v>52.407790755453</v>
      </c>
      <c r="Q5440">
        <v>4.9011009103002001</v>
      </c>
      <c r="R5440" t="s">
        <v>50</v>
      </c>
      <c r="S5440">
        <v>79</v>
      </c>
      <c r="T5440">
        <v>46</v>
      </c>
      <c r="U5440">
        <v>185</v>
      </c>
      <c r="V5440">
        <v>3.27</v>
      </c>
      <c r="W5440">
        <v>283</v>
      </c>
      <c r="X5440">
        <v>1216</v>
      </c>
      <c r="Y5440">
        <v>2</v>
      </c>
      <c r="Z5440" t="s">
        <v>80</v>
      </c>
      <c r="AA5440" t="s">
        <v>121</v>
      </c>
      <c r="AB5440">
        <v>3634</v>
      </c>
      <c r="AC5440">
        <v>0.5</v>
      </c>
    </row>
    <row r="5441" spans="13:29" x14ac:dyDescent="0.35">
      <c r="M5441" t="s">
        <v>44</v>
      </c>
      <c r="N5441">
        <v>1783438</v>
      </c>
      <c r="O5441" t="s">
        <v>11</v>
      </c>
      <c r="P5441">
        <v>52.344670202879399</v>
      </c>
      <c r="Q5441">
        <v>4.9034114750338604</v>
      </c>
      <c r="R5441" t="s">
        <v>50</v>
      </c>
      <c r="S5441">
        <v>98</v>
      </c>
      <c r="T5441">
        <v>203</v>
      </c>
      <c r="U5441">
        <v>336</v>
      </c>
      <c r="V5441">
        <v>5.42</v>
      </c>
      <c r="W5441">
        <v>163</v>
      </c>
      <c r="X5441">
        <v>1263</v>
      </c>
      <c r="Y5441">
        <v>2</v>
      </c>
      <c r="Z5441" t="s">
        <v>58</v>
      </c>
      <c r="AA5441" t="s">
        <v>103</v>
      </c>
      <c r="AB5441">
        <v>19894</v>
      </c>
      <c r="AC5441">
        <v>0.5</v>
      </c>
    </row>
    <row r="5442" spans="13:29" x14ac:dyDescent="0.35">
      <c r="M5442" t="s">
        <v>44</v>
      </c>
      <c r="N5442">
        <v>1796212</v>
      </c>
      <c r="O5442" t="s">
        <v>20</v>
      </c>
      <c r="P5442">
        <v>52.360261119010502</v>
      </c>
      <c r="Q5442">
        <v>4.8356013679773904</v>
      </c>
      <c r="R5442" t="s">
        <v>50</v>
      </c>
      <c r="S5442">
        <v>85</v>
      </c>
      <c r="T5442">
        <v>17</v>
      </c>
      <c r="U5442">
        <v>254</v>
      </c>
      <c r="V5442">
        <v>4.07</v>
      </c>
      <c r="W5442">
        <v>346</v>
      </c>
      <c r="X5442">
        <v>1273</v>
      </c>
      <c r="Y5442">
        <v>2</v>
      </c>
      <c r="Z5442" t="s">
        <v>70</v>
      </c>
      <c r="AA5442" t="s">
        <v>104</v>
      </c>
      <c r="AB5442">
        <v>1445</v>
      </c>
      <c r="AC5442">
        <v>0.5</v>
      </c>
    </row>
    <row r="5443" spans="13:29" x14ac:dyDescent="0.35">
      <c r="M5443" t="s">
        <v>44</v>
      </c>
      <c r="N5443">
        <v>1797364</v>
      </c>
      <c r="O5443" t="s">
        <v>20</v>
      </c>
      <c r="P5443">
        <v>52.359908897763198</v>
      </c>
      <c r="Q5443">
        <v>4.8188587455335696</v>
      </c>
      <c r="R5443" t="s">
        <v>50</v>
      </c>
      <c r="S5443">
        <v>80</v>
      </c>
      <c r="T5443">
        <v>59</v>
      </c>
      <c r="U5443">
        <v>133</v>
      </c>
      <c r="V5443">
        <v>2.41</v>
      </c>
      <c r="W5443">
        <v>304</v>
      </c>
      <c r="X5443">
        <v>1275</v>
      </c>
      <c r="Y5443">
        <v>2</v>
      </c>
      <c r="Z5443" t="s">
        <v>70</v>
      </c>
      <c r="AA5443" t="s">
        <v>104</v>
      </c>
      <c r="AB5443">
        <v>4720</v>
      </c>
      <c r="AC5443">
        <v>0.5</v>
      </c>
    </row>
    <row r="5444" spans="13:29" x14ac:dyDescent="0.35">
      <c r="M5444" t="s">
        <v>44</v>
      </c>
      <c r="N5444">
        <v>1798944</v>
      </c>
      <c r="O5444" t="s">
        <v>15</v>
      </c>
      <c r="P5444">
        <v>52.389267979072997</v>
      </c>
      <c r="Q5444">
        <v>4.8868063199926697</v>
      </c>
      <c r="R5444" t="s">
        <v>50</v>
      </c>
      <c r="S5444">
        <v>69</v>
      </c>
      <c r="T5444">
        <v>6</v>
      </c>
      <c r="U5444">
        <v>138</v>
      </c>
      <c r="V5444">
        <v>2.63</v>
      </c>
      <c r="W5444">
        <v>351</v>
      </c>
      <c r="X5444">
        <v>1276</v>
      </c>
      <c r="Y5444">
        <v>2</v>
      </c>
      <c r="Z5444" t="s">
        <v>60</v>
      </c>
      <c r="AA5444" t="s">
        <v>100</v>
      </c>
      <c r="AB5444">
        <v>414</v>
      </c>
      <c r="AC5444">
        <v>0.5</v>
      </c>
    </row>
    <row r="5445" spans="13:29" x14ac:dyDescent="0.35">
      <c r="M5445" t="s">
        <v>44</v>
      </c>
      <c r="N5445">
        <v>1859255</v>
      </c>
      <c r="O5445" t="s">
        <v>20</v>
      </c>
      <c r="P5445">
        <v>52.358229433399501</v>
      </c>
      <c r="Q5445">
        <v>4.8192424935496003</v>
      </c>
      <c r="R5445" t="s">
        <v>50</v>
      </c>
      <c r="S5445">
        <v>75</v>
      </c>
      <c r="T5445">
        <v>74</v>
      </c>
      <c r="U5445">
        <v>190</v>
      </c>
      <c r="V5445">
        <v>3.48</v>
      </c>
      <c r="W5445">
        <v>320</v>
      </c>
      <c r="X5445">
        <v>1313</v>
      </c>
      <c r="Y5445">
        <v>2</v>
      </c>
      <c r="Z5445" t="s">
        <v>70</v>
      </c>
      <c r="AA5445" t="s">
        <v>104</v>
      </c>
      <c r="AB5445">
        <v>5550</v>
      </c>
      <c r="AC5445">
        <v>0.5</v>
      </c>
    </row>
    <row r="5446" spans="13:29" x14ac:dyDescent="0.35">
      <c r="M5446" t="s">
        <v>44</v>
      </c>
      <c r="N5446">
        <v>1888880</v>
      </c>
      <c r="O5446" t="s">
        <v>20</v>
      </c>
      <c r="P5446">
        <v>52.365383523536401</v>
      </c>
      <c r="Q5446">
        <v>4.8411324281203303</v>
      </c>
      <c r="R5446" t="s">
        <v>50</v>
      </c>
      <c r="S5446">
        <v>69</v>
      </c>
      <c r="T5446">
        <v>292</v>
      </c>
      <c r="U5446">
        <v>233</v>
      </c>
      <c r="V5446">
        <v>4.09</v>
      </c>
      <c r="W5446">
        <v>72</v>
      </c>
      <c r="X5446">
        <v>1326</v>
      </c>
      <c r="Y5446">
        <v>2</v>
      </c>
      <c r="Z5446" t="s">
        <v>70</v>
      </c>
      <c r="AA5446" t="s">
        <v>104</v>
      </c>
      <c r="AB5446">
        <v>20148</v>
      </c>
      <c r="AC5446">
        <v>0.5</v>
      </c>
    </row>
    <row r="5447" spans="13:29" x14ac:dyDescent="0.35">
      <c r="M5447" t="s">
        <v>44</v>
      </c>
      <c r="N5447">
        <v>1911182</v>
      </c>
      <c r="O5447" t="s">
        <v>18</v>
      </c>
      <c r="P5447">
        <v>52.3618749434481</v>
      </c>
      <c r="Q5447">
        <v>4.9337403411643903</v>
      </c>
      <c r="R5447" t="s">
        <v>50</v>
      </c>
      <c r="S5447">
        <v>78</v>
      </c>
      <c r="T5447">
        <v>35</v>
      </c>
      <c r="U5447">
        <v>272</v>
      </c>
      <c r="V5447">
        <v>4.7699999999999996</v>
      </c>
      <c r="W5447">
        <v>37</v>
      </c>
      <c r="X5447">
        <v>1337</v>
      </c>
      <c r="Y5447">
        <v>2</v>
      </c>
      <c r="Z5447" t="s">
        <v>66</v>
      </c>
      <c r="AA5447" t="s">
        <v>102</v>
      </c>
      <c r="AB5447">
        <v>2730</v>
      </c>
      <c r="AC5447">
        <v>0.5</v>
      </c>
    </row>
    <row r="5448" spans="13:29" x14ac:dyDescent="0.35">
      <c r="M5448" t="s">
        <v>44</v>
      </c>
      <c r="N5448">
        <v>1933393</v>
      </c>
      <c r="O5448" t="s">
        <v>19</v>
      </c>
      <c r="P5448">
        <v>52.377822159561397</v>
      </c>
      <c r="Q5448">
        <v>4.8589617396087004</v>
      </c>
      <c r="R5448" t="s">
        <v>50</v>
      </c>
      <c r="S5448">
        <v>50</v>
      </c>
      <c r="T5448">
        <v>181</v>
      </c>
      <c r="U5448">
        <v>64</v>
      </c>
      <c r="V5448">
        <v>1.1200000000000001</v>
      </c>
      <c r="W5448">
        <v>12</v>
      </c>
      <c r="X5448">
        <v>1353</v>
      </c>
      <c r="Y5448">
        <v>2</v>
      </c>
      <c r="Z5448" t="s">
        <v>62</v>
      </c>
      <c r="AA5448" t="s">
        <v>101</v>
      </c>
      <c r="AB5448">
        <v>9050</v>
      </c>
      <c r="AC5448">
        <v>0.5</v>
      </c>
    </row>
    <row r="5449" spans="13:29" x14ac:dyDescent="0.35">
      <c r="M5449" t="s">
        <v>44</v>
      </c>
      <c r="N5449">
        <v>1933932</v>
      </c>
      <c r="O5449" t="s">
        <v>11</v>
      </c>
      <c r="P5449">
        <v>52.355104370137198</v>
      </c>
      <c r="Q5449">
        <v>4.8977201275085802</v>
      </c>
      <c r="R5449" t="s">
        <v>50</v>
      </c>
      <c r="S5449">
        <v>140</v>
      </c>
      <c r="T5449">
        <v>217</v>
      </c>
      <c r="U5449">
        <v>47</v>
      </c>
      <c r="V5449">
        <v>0.78</v>
      </c>
      <c r="W5449">
        <v>35</v>
      </c>
      <c r="X5449">
        <v>1355</v>
      </c>
      <c r="Y5449">
        <v>2</v>
      </c>
      <c r="Z5449" t="s">
        <v>58</v>
      </c>
      <c r="AA5449" t="s">
        <v>103</v>
      </c>
      <c r="AB5449">
        <v>30380</v>
      </c>
      <c r="AC5449">
        <v>0.5</v>
      </c>
    </row>
    <row r="5450" spans="13:29" x14ac:dyDescent="0.35">
      <c r="M5450" t="s">
        <v>44</v>
      </c>
      <c r="N5450">
        <v>1942156</v>
      </c>
      <c r="O5450" t="s">
        <v>11</v>
      </c>
      <c r="P5450">
        <v>52.353307798681797</v>
      </c>
      <c r="Q5450">
        <v>4.88997668036418</v>
      </c>
      <c r="R5450" t="s">
        <v>50</v>
      </c>
      <c r="S5450">
        <v>87</v>
      </c>
      <c r="T5450">
        <v>64</v>
      </c>
      <c r="U5450">
        <v>284</v>
      </c>
      <c r="V5450">
        <v>4.7300000000000004</v>
      </c>
      <c r="W5450">
        <v>248</v>
      </c>
      <c r="X5450">
        <v>1361</v>
      </c>
      <c r="Y5450">
        <v>2</v>
      </c>
      <c r="Z5450" t="s">
        <v>58</v>
      </c>
      <c r="AA5450" t="s">
        <v>103</v>
      </c>
      <c r="AB5450">
        <v>5568</v>
      </c>
      <c r="AC5450">
        <v>0.5</v>
      </c>
    </row>
    <row r="5451" spans="13:29" x14ac:dyDescent="0.35">
      <c r="M5451" t="s">
        <v>44</v>
      </c>
      <c r="N5451">
        <v>1986095</v>
      </c>
      <c r="O5451" t="s">
        <v>19</v>
      </c>
      <c r="P5451">
        <v>52.381019417165</v>
      </c>
      <c r="Q5451">
        <v>4.8552755039161104</v>
      </c>
      <c r="R5451" t="s">
        <v>50</v>
      </c>
      <c r="S5451">
        <v>45</v>
      </c>
      <c r="T5451">
        <v>297</v>
      </c>
      <c r="U5451">
        <v>163</v>
      </c>
      <c r="V5451">
        <v>2.72</v>
      </c>
      <c r="W5451">
        <v>7</v>
      </c>
      <c r="X5451">
        <v>1390</v>
      </c>
      <c r="Y5451">
        <v>2</v>
      </c>
      <c r="Z5451" t="s">
        <v>62</v>
      </c>
      <c r="AA5451" t="s">
        <v>101</v>
      </c>
      <c r="AB5451">
        <v>13365</v>
      </c>
      <c r="AC5451">
        <v>0.5</v>
      </c>
    </row>
    <row r="5452" spans="13:29" x14ac:dyDescent="0.35">
      <c r="M5452" t="s">
        <v>44</v>
      </c>
      <c r="N5452">
        <v>2058590</v>
      </c>
      <c r="O5452" t="s">
        <v>8</v>
      </c>
      <c r="P5452">
        <v>52.3536915477439</v>
      </c>
      <c r="Q5452">
        <v>4.8798324995540403</v>
      </c>
      <c r="R5452" t="s">
        <v>50</v>
      </c>
      <c r="S5452">
        <v>85</v>
      </c>
      <c r="T5452">
        <v>217</v>
      </c>
      <c r="U5452">
        <v>395</v>
      </c>
      <c r="V5452">
        <v>6.95</v>
      </c>
      <c r="W5452">
        <v>158</v>
      </c>
      <c r="X5452">
        <v>1433</v>
      </c>
      <c r="Y5452">
        <v>2</v>
      </c>
      <c r="Z5452" t="s">
        <v>74</v>
      </c>
      <c r="AA5452" t="s">
        <v>111</v>
      </c>
      <c r="AB5452">
        <v>18445</v>
      </c>
      <c r="AC5452">
        <v>0.5</v>
      </c>
    </row>
    <row r="5453" spans="13:29" x14ac:dyDescent="0.35">
      <c r="M5453" t="s">
        <v>44</v>
      </c>
      <c r="N5453">
        <v>2109761</v>
      </c>
      <c r="O5453" t="s">
        <v>20</v>
      </c>
      <c r="P5453">
        <v>52.358281757192898</v>
      </c>
      <c r="Q5453">
        <v>4.8248651909598497</v>
      </c>
      <c r="R5453" t="s">
        <v>50</v>
      </c>
      <c r="S5453">
        <v>60</v>
      </c>
      <c r="T5453">
        <v>255</v>
      </c>
      <c r="U5453">
        <v>207</v>
      </c>
      <c r="V5453">
        <v>3.54</v>
      </c>
      <c r="W5453">
        <v>166</v>
      </c>
      <c r="X5453">
        <v>1466</v>
      </c>
      <c r="Y5453">
        <v>2</v>
      </c>
      <c r="Z5453" t="s">
        <v>70</v>
      </c>
      <c r="AA5453" t="s">
        <v>104</v>
      </c>
      <c r="AB5453">
        <v>15300</v>
      </c>
      <c r="AC5453">
        <v>0.5</v>
      </c>
    </row>
    <row r="5454" spans="13:29" x14ac:dyDescent="0.35">
      <c r="M5454" t="s">
        <v>44</v>
      </c>
      <c r="N5454">
        <v>2115161</v>
      </c>
      <c r="O5454" t="s">
        <v>18</v>
      </c>
      <c r="P5454">
        <v>52.378750082267402</v>
      </c>
      <c r="Q5454">
        <v>4.9393856480413199</v>
      </c>
      <c r="R5454" t="s">
        <v>50</v>
      </c>
      <c r="S5454">
        <v>119</v>
      </c>
      <c r="T5454">
        <v>113</v>
      </c>
      <c r="U5454">
        <v>145</v>
      </c>
      <c r="V5454">
        <v>5.66</v>
      </c>
      <c r="W5454">
        <v>109</v>
      </c>
      <c r="X5454">
        <v>1467</v>
      </c>
      <c r="Y5454">
        <v>2</v>
      </c>
      <c r="Z5454" t="s">
        <v>66</v>
      </c>
      <c r="AA5454" t="s">
        <v>102</v>
      </c>
      <c r="AB5454">
        <v>13447</v>
      </c>
      <c r="AC5454">
        <v>0.5</v>
      </c>
    </row>
    <row r="5455" spans="13:29" x14ac:dyDescent="0.35">
      <c r="M5455" t="s">
        <v>44</v>
      </c>
      <c r="N5455">
        <v>2117442</v>
      </c>
      <c r="O5455" t="s">
        <v>18</v>
      </c>
      <c r="P5455">
        <v>52.376775179513501</v>
      </c>
      <c r="Q5455">
        <v>4.9354932950592296</v>
      </c>
      <c r="R5455" t="s">
        <v>50</v>
      </c>
      <c r="S5455">
        <v>498</v>
      </c>
      <c r="T5455">
        <v>287</v>
      </c>
      <c r="U5455">
        <v>57</v>
      </c>
      <c r="V5455">
        <v>1.01</v>
      </c>
      <c r="W5455">
        <v>79</v>
      </c>
      <c r="X5455">
        <v>1470</v>
      </c>
      <c r="Y5455">
        <v>2</v>
      </c>
      <c r="Z5455" t="s">
        <v>66</v>
      </c>
      <c r="AA5455" t="s">
        <v>102</v>
      </c>
      <c r="AB5455">
        <v>142926</v>
      </c>
      <c r="AC5455">
        <v>0.5</v>
      </c>
    </row>
    <row r="5456" spans="13:29" x14ac:dyDescent="0.35">
      <c r="M5456" t="s">
        <v>44</v>
      </c>
      <c r="N5456">
        <v>2193342</v>
      </c>
      <c r="O5456" t="s">
        <v>15</v>
      </c>
      <c r="P5456">
        <v>52.395991821704797</v>
      </c>
      <c r="Q5456">
        <v>4.880725825172</v>
      </c>
      <c r="R5456" t="s">
        <v>50</v>
      </c>
      <c r="S5456">
        <v>115</v>
      </c>
      <c r="T5456">
        <v>17</v>
      </c>
      <c r="U5456">
        <v>234</v>
      </c>
      <c r="V5456">
        <v>4.3099999999999996</v>
      </c>
      <c r="W5456">
        <v>127</v>
      </c>
      <c r="X5456">
        <v>1513</v>
      </c>
      <c r="Y5456">
        <v>2</v>
      </c>
      <c r="Z5456" t="s">
        <v>60</v>
      </c>
      <c r="AA5456" t="s">
        <v>100</v>
      </c>
      <c r="AB5456">
        <v>1955</v>
      </c>
      <c r="AC5456">
        <v>0.5</v>
      </c>
    </row>
    <row r="5457" spans="13:29" x14ac:dyDescent="0.35">
      <c r="M5457" t="s">
        <v>44</v>
      </c>
      <c r="N5457">
        <v>2551330</v>
      </c>
      <c r="O5457" t="s">
        <v>20</v>
      </c>
      <c r="P5457">
        <v>52.3694159380032</v>
      </c>
      <c r="Q5457">
        <v>4.8368041014252201</v>
      </c>
      <c r="R5457" t="s">
        <v>50</v>
      </c>
      <c r="S5457">
        <v>100</v>
      </c>
      <c r="T5457">
        <v>317</v>
      </c>
      <c r="U5457">
        <v>65</v>
      </c>
      <c r="V5457">
        <v>1.1399999999999999</v>
      </c>
      <c r="W5457">
        <v>6</v>
      </c>
      <c r="X5457">
        <v>1667</v>
      </c>
      <c r="Y5457">
        <v>2</v>
      </c>
      <c r="Z5457" t="s">
        <v>70</v>
      </c>
      <c r="AA5457" t="s">
        <v>104</v>
      </c>
      <c r="AB5457">
        <v>31700</v>
      </c>
      <c r="AC5457">
        <v>0.5</v>
      </c>
    </row>
    <row r="5458" spans="13:29" x14ac:dyDescent="0.35">
      <c r="M5458" t="s">
        <v>44</v>
      </c>
      <c r="N5458">
        <v>2598862</v>
      </c>
      <c r="O5458" t="s">
        <v>9</v>
      </c>
      <c r="P5458">
        <v>52.353511928816701</v>
      </c>
      <c r="Q5458">
        <v>4.9166220633753701</v>
      </c>
      <c r="R5458" t="s">
        <v>50</v>
      </c>
      <c r="S5458">
        <v>80</v>
      </c>
      <c r="T5458">
        <v>253</v>
      </c>
      <c r="U5458">
        <v>141</v>
      </c>
      <c r="V5458">
        <v>2.5</v>
      </c>
      <c r="W5458">
        <v>212</v>
      </c>
      <c r="X5458">
        <v>1688</v>
      </c>
      <c r="Y5458">
        <v>2</v>
      </c>
      <c r="Z5458" t="s">
        <v>64</v>
      </c>
      <c r="AA5458" t="s">
        <v>106</v>
      </c>
      <c r="AB5458">
        <v>20240</v>
      </c>
      <c r="AC5458">
        <v>0.5</v>
      </c>
    </row>
    <row r="5459" spans="13:29" x14ac:dyDescent="0.35">
      <c r="M5459" t="s">
        <v>44</v>
      </c>
      <c r="N5459">
        <v>2603919</v>
      </c>
      <c r="O5459" t="s">
        <v>8</v>
      </c>
      <c r="P5459">
        <v>52.354854805355401</v>
      </c>
      <c r="Q5459">
        <v>4.8545042060261796</v>
      </c>
      <c r="R5459" t="s">
        <v>50</v>
      </c>
      <c r="S5459">
        <v>90</v>
      </c>
      <c r="T5459">
        <v>262</v>
      </c>
      <c r="U5459">
        <v>202</v>
      </c>
      <c r="V5459">
        <v>3.66</v>
      </c>
      <c r="W5459">
        <v>156</v>
      </c>
      <c r="X5459">
        <v>1689</v>
      </c>
      <c r="Y5459">
        <v>2</v>
      </c>
      <c r="Z5459" t="s">
        <v>74</v>
      </c>
      <c r="AA5459" t="s">
        <v>111</v>
      </c>
      <c r="AB5459">
        <v>23580</v>
      </c>
      <c r="AC5459">
        <v>0.5</v>
      </c>
    </row>
    <row r="5460" spans="13:29" x14ac:dyDescent="0.35">
      <c r="M5460" t="s">
        <v>44</v>
      </c>
      <c r="N5460">
        <v>2622859</v>
      </c>
      <c r="O5460" t="s">
        <v>9</v>
      </c>
      <c r="P5460">
        <v>52.361521965483398</v>
      </c>
      <c r="Q5460">
        <v>4.9312156284568402</v>
      </c>
      <c r="R5460" t="s">
        <v>50</v>
      </c>
      <c r="S5460">
        <v>65</v>
      </c>
      <c r="T5460">
        <v>48</v>
      </c>
      <c r="U5460">
        <v>166</v>
      </c>
      <c r="V5460">
        <v>3.14</v>
      </c>
      <c r="W5460">
        <v>280</v>
      </c>
      <c r="X5460">
        <v>1692</v>
      </c>
      <c r="Y5460">
        <v>2</v>
      </c>
      <c r="Z5460" t="s">
        <v>64</v>
      </c>
      <c r="AA5460" t="s">
        <v>106</v>
      </c>
      <c r="AB5460">
        <v>3120</v>
      </c>
      <c r="AC5460">
        <v>0.5</v>
      </c>
    </row>
    <row r="5461" spans="13:29" x14ac:dyDescent="0.35">
      <c r="M5461" t="s">
        <v>44</v>
      </c>
      <c r="N5461">
        <v>2761156</v>
      </c>
      <c r="O5461" t="s">
        <v>20</v>
      </c>
      <c r="P5461">
        <v>52.3624375550989</v>
      </c>
      <c r="Q5461">
        <v>4.8430514107480196</v>
      </c>
      <c r="R5461" t="s">
        <v>50</v>
      </c>
      <c r="S5461">
        <v>50</v>
      </c>
      <c r="T5461">
        <v>35</v>
      </c>
      <c r="U5461">
        <v>266</v>
      </c>
      <c r="V5461">
        <v>4.7</v>
      </c>
      <c r="W5461">
        <v>135</v>
      </c>
      <c r="X5461">
        <v>1761</v>
      </c>
      <c r="Y5461">
        <v>2</v>
      </c>
      <c r="Z5461" t="s">
        <v>70</v>
      </c>
      <c r="AA5461" t="s">
        <v>104</v>
      </c>
      <c r="AB5461">
        <v>1750</v>
      </c>
      <c r="AC5461">
        <v>0.5</v>
      </c>
    </row>
    <row r="5462" spans="13:29" x14ac:dyDescent="0.35">
      <c r="M5462" t="s">
        <v>44</v>
      </c>
      <c r="N5462">
        <v>2763386</v>
      </c>
      <c r="O5462" t="s">
        <v>20</v>
      </c>
      <c r="P5462">
        <v>52.361042750740303</v>
      </c>
      <c r="Q5462">
        <v>4.8461343916750899</v>
      </c>
      <c r="R5462" t="s">
        <v>50</v>
      </c>
      <c r="S5462">
        <v>58</v>
      </c>
      <c r="T5462">
        <v>158</v>
      </c>
      <c r="U5462">
        <v>204</v>
      </c>
      <c r="V5462">
        <v>3.61</v>
      </c>
      <c r="W5462">
        <v>147</v>
      </c>
      <c r="X5462">
        <v>1764</v>
      </c>
      <c r="Y5462">
        <v>2</v>
      </c>
      <c r="Z5462" t="s">
        <v>70</v>
      </c>
      <c r="AA5462" t="s">
        <v>104</v>
      </c>
      <c r="AB5462">
        <v>9164</v>
      </c>
      <c r="AC5462">
        <v>0.5</v>
      </c>
    </row>
    <row r="5463" spans="13:29" x14ac:dyDescent="0.35">
      <c r="M5463" t="s">
        <v>44</v>
      </c>
      <c r="N5463">
        <v>2842228</v>
      </c>
      <c r="O5463" t="s">
        <v>23</v>
      </c>
      <c r="P5463">
        <v>52.393907466197803</v>
      </c>
      <c r="Q5463">
        <v>4.9906830523140098</v>
      </c>
      <c r="R5463" t="s">
        <v>50</v>
      </c>
      <c r="S5463">
        <v>72</v>
      </c>
      <c r="T5463">
        <v>118</v>
      </c>
      <c r="U5463">
        <v>69</v>
      </c>
      <c r="V5463">
        <v>1.24</v>
      </c>
      <c r="W5463">
        <v>250</v>
      </c>
      <c r="X5463">
        <v>1810</v>
      </c>
      <c r="Y5463">
        <v>2</v>
      </c>
      <c r="Z5463" t="s">
        <v>76</v>
      </c>
      <c r="AA5463" t="s">
        <v>115</v>
      </c>
      <c r="AB5463">
        <v>8496</v>
      </c>
      <c r="AC5463">
        <v>0.5</v>
      </c>
    </row>
    <row r="5464" spans="13:29" x14ac:dyDescent="0.35">
      <c r="M5464" t="s">
        <v>44</v>
      </c>
      <c r="N5464">
        <v>2942229</v>
      </c>
      <c r="O5464" t="s">
        <v>27</v>
      </c>
      <c r="P5464">
        <v>52.3245481423996</v>
      </c>
      <c r="Q5464">
        <v>4.9759684025390998</v>
      </c>
      <c r="R5464" t="s">
        <v>50</v>
      </c>
      <c r="S5464">
        <v>65</v>
      </c>
      <c r="T5464">
        <v>139</v>
      </c>
      <c r="U5464">
        <v>265</v>
      </c>
      <c r="V5464">
        <v>4.75</v>
      </c>
      <c r="W5464">
        <v>273</v>
      </c>
      <c r="X5464">
        <v>1854</v>
      </c>
      <c r="Y5464">
        <v>2</v>
      </c>
      <c r="Z5464" t="s">
        <v>107</v>
      </c>
      <c r="AA5464" t="s">
        <v>108</v>
      </c>
      <c r="AB5464">
        <v>9035</v>
      </c>
      <c r="AC5464">
        <v>0.5</v>
      </c>
    </row>
    <row r="5465" spans="13:29" x14ac:dyDescent="0.35">
      <c r="M5465" t="s">
        <v>44</v>
      </c>
      <c r="N5465">
        <v>2956140</v>
      </c>
      <c r="O5465" t="s">
        <v>11</v>
      </c>
      <c r="P5465">
        <v>52.3563556503181</v>
      </c>
      <c r="Q5465">
        <v>4.9018129754201096</v>
      </c>
      <c r="R5465" t="s">
        <v>50</v>
      </c>
      <c r="S5465">
        <v>100</v>
      </c>
      <c r="T5465">
        <v>67</v>
      </c>
      <c r="U5465">
        <v>242</v>
      </c>
      <c r="V5465">
        <v>4.34</v>
      </c>
      <c r="W5465">
        <v>245</v>
      </c>
      <c r="X5465">
        <v>1862</v>
      </c>
      <c r="Y5465">
        <v>2</v>
      </c>
      <c r="Z5465" t="s">
        <v>58</v>
      </c>
      <c r="AA5465" t="s">
        <v>103</v>
      </c>
      <c r="AB5465">
        <v>6700</v>
      </c>
      <c r="AC5465">
        <v>0.5</v>
      </c>
    </row>
    <row r="5466" spans="13:29" x14ac:dyDescent="0.35">
      <c r="M5466" t="s">
        <v>44</v>
      </c>
      <c r="N5466">
        <v>3104186</v>
      </c>
      <c r="O5466" t="s">
        <v>9</v>
      </c>
      <c r="P5466">
        <v>52.3565831314259</v>
      </c>
      <c r="Q5466">
        <v>4.9172982785819102</v>
      </c>
      <c r="R5466" t="s">
        <v>50</v>
      </c>
      <c r="S5466">
        <v>69</v>
      </c>
      <c r="T5466">
        <v>349</v>
      </c>
      <c r="U5466">
        <v>253</v>
      </c>
      <c r="V5466">
        <v>4.58</v>
      </c>
      <c r="W5466">
        <v>307</v>
      </c>
      <c r="X5466">
        <v>1952</v>
      </c>
      <c r="Y5466">
        <v>2</v>
      </c>
      <c r="Z5466" t="s">
        <v>64</v>
      </c>
      <c r="AA5466" t="s">
        <v>106</v>
      </c>
      <c r="AB5466">
        <v>24081</v>
      </c>
      <c r="AC5466">
        <v>0.5</v>
      </c>
    </row>
    <row r="5467" spans="13:29" x14ac:dyDescent="0.35">
      <c r="M5467" t="s">
        <v>44</v>
      </c>
      <c r="N5467">
        <v>3136050</v>
      </c>
      <c r="O5467" t="s">
        <v>11</v>
      </c>
      <c r="P5467">
        <v>52.357574677657503</v>
      </c>
      <c r="Q5467">
        <v>4.9000463170716699</v>
      </c>
      <c r="R5467" t="s">
        <v>50</v>
      </c>
      <c r="S5467">
        <v>75</v>
      </c>
      <c r="T5467">
        <v>347</v>
      </c>
      <c r="U5467">
        <v>98</v>
      </c>
      <c r="V5467">
        <v>1.82</v>
      </c>
      <c r="W5467">
        <v>3</v>
      </c>
      <c r="X5467">
        <v>1965</v>
      </c>
      <c r="Y5467">
        <v>2</v>
      </c>
      <c r="Z5467" t="s">
        <v>58</v>
      </c>
      <c r="AA5467" t="s">
        <v>103</v>
      </c>
      <c r="AB5467">
        <v>26025</v>
      </c>
      <c r="AC5467">
        <v>0.5</v>
      </c>
    </row>
    <row r="5468" spans="13:29" x14ac:dyDescent="0.35">
      <c r="M5468" t="s">
        <v>44</v>
      </c>
      <c r="N5468">
        <v>3172072</v>
      </c>
      <c r="O5468" t="s">
        <v>8</v>
      </c>
      <c r="P5468">
        <v>52.352844991606801</v>
      </c>
      <c r="Q5468">
        <v>4.8613307380087898</v>
      </c>
      <c r="R5468" t="s">
        <v>50</v>
      </c>
      <c r="S5468">
        <v>99</v>
      </c>
      <c r="T5468">
        <v>142</v>
      </c>
      <c r="U5468">
        <v>119</v>
      </c>
      <c r="V5468">
        <v>2.25</v>
      </c>
      <c r="W5468">
        <v>67</v>
      </c>
      <c r="X5468">
        <v>1997</v>
      </c>
      <c r="Y5468">
        <v>2</v>
      </c>
      <c r="Z5468" t="s">
        <v>74</v>
      </c>
      <c r="AA5468" t="s">
        <v>111</v>
      </c>
      <c r="AB5468">
        <v>14058</v>
      </c>
      <c r="AC5468">
        <v>0.5</v>
      </c>
    </row>
    <row r="5469" spans="13:29" x14ac:dyDescent="0.35">
      <c r="M5469" t="s">
        <v>44</v>
      </c>
      <c r="N5469">
        <v>3310738</v>
      </c>
      <c r="O5469" t="s">
        <v>21</v>
      </c>
      <c r="P5469">
        <v>52.343090239562002</v>
      </c>
      <c r="Q5469">
        <v>4.7957949467756</v>
      </c>
      <c r="R5469" t="s">
        <v>50</v>
      </c>
      <c r="S5469">
        <v>77</v>
      </c>
      <c r="T5469">
        <v>86</v>
      </c>
      <c r="U5469">
        <v>196</v>
      </c>
      <c r="V5469">
        <v>3.63</v>
      </c>
      <c r="W5469">
        <v>274</v>
      </c>
      <c r="X5469">
        <v>2081</v>
      </c>
      <c r="Y5469">
        <v>2</v>
      </c>
      <c r="Z5469" t="s">
        <v>88</v>
      </c>
      <c r="AA5469" t="s">
        <v>105</v>
      </c>
      <c r="AB5469">
        <v>6622</v>
      </c>
      <c r="AC5469">
        <v>0.5</v>
      </c>
    </row>
    <row r="5470" spans="13:29" x14ac:dyDescent="0.35">
      <c r="M5470" t="s">
        <v>44</v>
      </c>
      <c r="N5470">
        <v>3346620</v>
      </c>
      <c r="O5470" t="s">
        <v>23</v>
      </c>
      <c r="P5470">
        <v>52.399515275184299</v>
      </c>
      <c r="Q5470">
        <v>4.9516451298259003</v>
      </c>
      <c r="R5470" t="s">
        <v>50</v>
      </c>
      <c r="S5470">
        <v>56</v>
      </c>
      <c r="T5470">
        <v>4</v>
      </c>
      <c r="U5470">
        <v>98</v>
      </c>
      <c r="V5470">
        <v>1.81</v>
      </c>
      <c r="W5470">
        <v>271</v>
      </c>
      <c r="X5470">
        <v>2110</v>
      </c>
      <c r="Y5470">
        <v>2</v>
      </c>
      <c r="Z5470" t="s">
        <v>76</v>
      </c>
      <c r="AA5470" t="s">
        <v>115</v>
      </c>
      <c r="AB5470">
        <v>224</v>
      </c>
      <c r="AC5470">
        <v>0.5</v>
      </c>
    </row>
    <row r="5471" spans="13:29" x14ac:dyDescent="0.35">
      <c r="M5471" t="s">
        <v>44</v>
      </c>
      <c r="N5471">
        <v>3661468</v>
      </c>
      <c r="O5471" t="s">
        <v>15</v>
      </c>
      <c r="P5471">
        <v>52.390099693823501</v>
      </c>
      <c r="Q5471">
        <v>4.8915114047634196</v>
      </c>
      <c r="R5471" t="s">
        <v>50</v>
      </c>
      <c r="S5471">
        <v>110</v>
      </c>
      <c r="T5471">
        <v>87</v>
      </c>
      <c r="U5471">
        <v>58</v>
      </c>
      <c r="V5471">
        <v>1.33</v>
      </c>
      <c r="W5471">
        <v>280</v>
      </c>
      <c r="X5471">
        <v>2303</v>
      </c>
      <c r="Y5471">
        <v>2</v>
      </c>
      <c r="Z5471" t="s">
        <v>60</v>
      </c>
      <c r="AA5471" t="s">
        <v>100</v>
      </c>
      <c r="AB5471">
        <v>9570</v>
      </c>
      <c r="AC5471">
        <v>0.5</v>
      </c>
    </row>
    <row r="5472" spans="13:29" x14ac:dyDescent="0.35">
      <c r="M5472" t="s">
        <v>44</v>
      </c>
      <c r="N5472">
        <v>3700218</v>
      </c>
      <c r="O5472" t="s">
        <v>22</v>
      </c>
      <c r="P5472">
        <v>52.4164488208216</v>
      </c>
      <c r="Q5472">
        <v>4.8998849721295397</v>
      </c>
      <c r="R5472" t="s">
        <v>50</v>
      </c>
      <c r="S5472">
        <v>80</v>
      </c>
      <c r="T5472">
        <v>146</v>
      </c>
      <c r="U5472">
        <v>115</v>
      </c>
      <c r="V5472">
        <v>2.1800000000000002</v>
      </c>
      <c r="W5472">
        <v>16</v>
      </c>
      <c r="X5472">
        <v>2326</v>
      </c>
      <c r="Y5472">
        <v>2</v>
      </c>
      <c r="Z5472" t="s">
        <v>80</v>
      </c>
      <c r="AA5472" t="s">
        <v>121</v>
      </c>
      <c r="AB5472">
        <v>11680</v>
      </c>
      <c r="AC5472">
        <v>0.5</v>
      </c>
    </row>
    <row r="5473" spans="13:29" x14ac:dyDescent="0.35">
      <c r="M5473" t="s">
        <v>44</v>
      </c>
      <c r="N5473">
        <v>3761686</v>
      </c>
      <c r="O5473" t="s">
        <v>12</v>
      </c>
      <c r="P5473">
        <v>52.353557576479403</v>
      </c>
      <c r="Q5473">
        <v>4.9403117018640401</v>
      </c>
      <c r="R5473" t="s">
        <v>50</v>
      </c>
      <c r="S5473">
        <v>99</v>
      </c>
      <c r="T5473">
        <v>213</v>
      </c>
      <c r="U5473">
        <v>149</v>
      </c>
      <c r="V5473">
        <v>2.85</v>
      </c>
      <c r="W5473">
        <v>297</v>
      </c>
      <c r="X5473">
        <v>2369</v>
      </c>
      <c r="Y5473">
        <v>2</v>
      </c>
      <c r="Z5473" t="s">
        <v>72</v>
      </c>
      <c r="AA5473" t="s">
        <v>96</v>
      </c>
      <c r="AB5473">
        <v>21087</v>
      </c>
      <c r="AC5473">
        <v>0.5</v>
      </c>
    </row>
    <row r="5474" spans="13:29" x14ac:dyDescent="0.35">
      <c r="M5474" t="s">
        <v>44</v>
      </c>
      <c r="N5474">
        <v>3851338</v>
      </c>
      <c r="O5474" t="s">
        <v>8</v>
      </c>
      <c r="P5474">
        <v>52.351804659600397</v>
      </c>
      <c r="Q5474">
        <v>4.8473519021865403</v>
      </c>
      <c r="R5474" t="s">
        <v>50</v>
      </c>
      <c r="S5474">
        <v>68</v>
      </c>
      <c r="T5474">
        <v>18</v>
      </c>
      <c r="U5474">
        <v>55</v>
      </c>
      <c r="V5474">
        <v>1.55</v>
      </c>
      <c r="W5474">
        <v>82</v>
      </c>
      <c r="X5474">
        <v>2441</v>
      </c>
      <c r="Y5474">
        <v>2</v>
      </c>
      <c r="Z5474" t="s">
        <v>74</v>
      </c>
      <c r="AA5474" t="s">
        <v>111</v>
      </c>
      <c r="AB5474">
        <v>1224</v>
      </c>
      <c r="AC5474">
        <v>0.5</v>
      </c>
    </row>
    <row r="5475" spans="13:29" x14ac:dyDescent="0.35">
      <c r="M5475" t="s">
        <v>44</v>
      </c>
      <c r="N5475">
        <v>3926355</v>
      </c>
      <c r="O5475" t="s">
        <v>18</v>
      </c>
      <c r="P5475">
        <v>52.371509080695901</v>
      </c>
      <c r="Q5475">
        <v>4.9418867742975801</v>
      </c>
      <c r="R5475" t="s">
        <v>50</v>
      </c>
      <c r="S5475">
        <v>250</v>
      </c>
      <c r="T5475">
        <v>95</v>
      </c>
      <c r="U5475">
        <v>120</v>
      </c>
      <c r="V5475">
        <v>2.31</v>
      </c>
      <c r="W5475">
        <v>17</v>
      </c>
      <c r="X5475">
        <v>2494</v>
      </c>
      <c r="Y5475">
        <v>2</v>
      </c>
      <c r="Z5475" t="s">
        <v>66</v>
      </c>
      <c r="AA5475" t="s">
        <v>102</v>
      </c>
      <c r="AB5475">
        <v>23750</v>
      </c>
      <c r="AC5475">
        <v>0.5</v>
      </c>
    </row>
    <row r="5476" spans="13:29" x14ac:dyDescent="0.35">
      <c r="M5476" t="s">
        <v>44</v>
      </c>
      <c r="N5476">
        <v>3957639</v>
      </c>
      <c r="O5476" t="s">
        <v>12</v>
      </c>
      <c r="P5476">
        <v>52.353060244481597</v>
      </c>
      <c r="Q5476">
        <v>4.9271286089389399</v>
      </c>
      <c r="R5476" t="s">
        <v>50</v>
      </c>
      <c r="S5476">
        <v>100</v>
      </c>
      <c r="T5476">
        <v>117</v>
      </c>
      <c r="U5476">
        <v>147</v>
      </c>
      <c r="V5476">
        <v>2.84</v>
      </c>
      <c r="W5476">
        <v>241</v>
      </c>
      <c r="X5476">
        <v>2512</v>
      </c>
      <c r="Y5476">
        <v>2</v>
      </c>
      <c r="Z5476" t="s">
        <v>72</v>
      </c>
      <c r="AA5476" t="s">
        <v>96</v>
      </c>
      <c r="AB5476">
        <v>11700</v>
      </c>
      <c r="AC5476">
        <v>0.5</v>
      </c>
    </row>
    <row r="5477" spans="13:29" x14ac:dyDescent="0.35">
      <c r="M5477" t="s">
        <v>44</v>
      </c>
      <c r="N5477">
        <v>4140273</v>
      </c>
      <c r="O5477" t="s">
        <v>21</v>
      </c>
      <c r="P5477">
        <v>52.344011430838201</v>
      </c>
      <c r="Q5477">
        <v>4.7891289015351104</v>
      </c>
      <c r="R5477" t="s">
        <v>50</v>
      </c>
      <c r="S5477">
        <v>80</v>
      </c>
      <c r="T5477">
        <v>3</v>
      </c>
      <c r="U5477">
        <v>57</v>
      </c>
      <c r="V5477">
        <v>1.1100000000000001</v>
      </c>
      <c r="W5477">
        <v>190</v>
      </c>
      <c r="X5477">
        <v>2599</v>
      </c>
      <c r="Y5477">
        <v>2</v>
      </c>
      <c r="Z5477" t="s">
        <v>88</v>
      </c>
      <c r="AA5477" t="s">
        <v>105</v>
      </c>
      <c r="AB5477">
        <v>240</v>
      </c>
      <c r="AC5477">
        <v>0.5</v>
      </c>
    </row>
    <row r="5478" spans="13:29" x14ac:dyDescent="0.35">
      <c r="M5478" t="s">
        <v>44</v>
      </c>
      <c r="N5478">
        <v>4147932</v>
      </c>
      <c r="O5478" t="s">
        <v>12</v>
      </c>
      <c r="P5478">
        <v>52.354198099072804</v>
      </c>
      <c r="Q5478">
        <v>4.9359728821261202</v>
      </c>
      <c r="R5478" t="s">
        <v>50</v>
      </c>
      <c r="S5478">
        <v>79</v>
      </c>
      <c r="T5478">
        <v>23</v>
      </c>
      <c r="U5478">
        <v>190</v>
      </c>
      <c r="V5478">
        <v>3.74</v>
      </c>
      <c r="W5478">
        <v>324</v>
      </c>
      <c r="X5478">
        <v>2602</v>
      </c>
      <c r="Y5478">
        <v>2</v>
      </c>
      <c r="Z5478" t="s">
        <v>72</v>
      </c>
      <c r="AA5478" t="s">
        <v>96</v>
      </c>
      <c r="AB5478">
        <v>1817</v>
      </c>
      <c r="AC5478">
        <v>0.5</v>
      </c>
    </row>
    <row r="5479" spans="13:29" x14ac:dyDescent="0.35">
      <c r="M5479" t="s">
        <v>44</v>
      </c>
      <c r="N5479">
        <v>4278312</v>
      </c>
      <c r="O5479" t="s">
        <v>22</v>
      </c>
      <c r="P5479">
        <v>52.412779980165297</v>
      </c>
      <c r="Q5479">
        <v>4.8935055805955203</v>
      </c>
      <c r="R5479" t="s">
        <v>50</v>
      </c>
      <c r="S5479">
        <v>80</v>
      </c>
      <c r="T5479">
        <v>206</v>
      </c>
      <c r="U5479">
        <v>72</v>
      </c>
      <c r="V5479">
        <v>2.1800000000000002</v>
      </c>
      <c r="W5479">
        <v>173</v>
      </c>
      <c r="X5479">
        <v>2677</v>
      </c>
      <c r="Y5479">
        <v>2</v>
      </c>
      <c r="Z5479" t="s">
        <v>80</v>
      </c>
      <c r="AA5479" t="s">
        <v>121</v>
      </c>
      <c r="AB5479">
        <v>16480</v>
      </c>
      <c r="AC5479">
        <v>0.5</v>
      </c>
    </row>
    <row r="5480" spans="13:29" x14ac:dyDescent="0.35">
      <c r="M5480" t="s">
        <v>44</v>
      </c>
      <c r="N5480">
        <v>4282686</v>
      </c>
      <c r="O5480" t="s">
        <v>22</v>
      </c>
      <c r="P5480">
        <v>52.407160033125301</v>
      </c>
      <c r="Q5480">
        <v>4.9148460367653097</v>
      </c>
      <c r="R5480" t="s">
        <v>50</v>
      </c>
      <c r="S5480">
        <v>62</v>
      </c>
      <c r="T5480">
        <v>14</v>
      </c>
      <c r="U5480">
        <v>255</v>
      </c>
      <c r="V5480">
        <v>5.33</v>
      </c>
      <c r="W5480">
        <v>347</v>
      </c>
      <c r="X5480">
        <v>2680</v>
      </c>
      <c r="Y5480">
        <v>2</v>
      </c>
      <c r="Z5480" t="s">
        <v>80</v>
      </c>
      <c r="AA5480" t="s">
        <v>121</v>
      </c>
      <c r="AB5480">
        <v>868</v>
      </c>
      <c r="AC5480">
        <v>0.5</v>
      </c>
    </row>
    <row r="5481" spans="13:29" x14ac:dyDescent="0.35">
      <c r="M5481" t="s">
        <v>44</v>
      </c>
      <c r="N5481">
        <v>4399067</v>
      </c>
      <c r="O5481" t="s">
        <v>10</v>
      </c>
      <c r="P5481">
        <v>52.389035729331297</v>
      </c>
      <c r="Q5481">
        <v>4.9378984430641397</v>
      </c>
      <c r="R5481" t="s">
        <v>50</v>
      </c>
      <c r="S5481">
        <v>700</v>
      </c>
      <c r="T5481">
        <v>80</v>
      </c>
      <c r="U5481">
        <v>109</v>
      </c>
      <c r="V5481">
        <v>2.44</v>
      </c>
      <c r="W5481">
        <v>288</v>
      </c>
      <c r="X5481">
        <v>2742</v>
      </c>
      <c r="Y5481">
        <v>2</v>
      </c>
      <c r="Z5481" t="s">
        <v>78</v>
      </c>
      <c r="AA5481" t="s">
        <v>98</v>
      </c>
      <c r="AB5481">
        <v>56000</v>
      </c>
      <c r="AC5481">
        <v>0.5</v>
      </c>
    </row>
    <row r="5482" spans="13:29" x14ac:dyDescent="0.35">
      <c r="M5482" t="s">
        <v>44</v>
      </c>
      <c r="N5482">
        <v>4461610</v>
      </c>
      <c r="O5482" t="s">
        <v>18</v>
      </c>
      <c r="P5482">
        <v>52.374037655644699</v>
      </c>
      <c r="Q5482">
        <v>4.9449667017487702</v>
      </c>
      <c r="R5482" t="s">
        <v>50</v>
      </c>
      <c r="S5482">
        <v>90</v>
      </c>
      <c r="T5482">
        <v>348</v>
      </c>
      <c r="U5482">
        <v>89</v>
      </c>
      <c r="V5482">
        <v>1.99</v>
      </c>
      <c r="W5482">
        <v>47</v>
      </c>
      <c r="X5482">
        <v>2776</v>
      </c>
      <c r="Y5482">
        <v>2</v>
      </c>
      <c r="Z5482" t="s">
        <v>66</v>
      </c>
      <c r="AA5482" t="s">
        <v>102</v>
      </c>
      <c r="AB5482">
        <v>31320</v>
      </c>
      <c r="AC5482">
        <v>0.5</v>
      </c>
    </row>
    <row r="5483" spans="13:29" x14ac:dyDescent="0.35">
      <c r="M5483" t="s">
        <v>44</v>
      </c>
      <c r="N5483">
        <v>4513665</v>
      </c>
      <c r="O5483" t="s">
        <v>18</v>
      </c>
      <c r="P5483">
        <v>52.371017975632903</v>
      </c>
      <c r="Q5483">
        <v>4.9405679577085202</v>
      </c>
      <c r="R5483" t="s">
        <v>50</v>
      </c>
      <c r="S5483">
        <v>100</v>
      </c>
      <c r="T5483">
        <v>21</v>
      </c>
      <c r="U5483">
        <v>6</v>
      </c>
      <c r="V5483">
        <v>0.13</v>
      </c>
      <c r="W5483">
        <v>231</v>
      </c>
      <c r="X5483">
        <v>2807</v>
      </c>
      <c r="Y5483">
        <v>2</v>
      </c>
      <c r="Z5483" t="s">
        <v>66</v>
      </c>
      <c r="AA5483" t="s">
        <v>102</v>
      </c>
      <c r="AB5483">
        <v>2100</v>
      </c>
      <c r="AC5483">
        <v>0.5</v>
      </c>
    </row>
    <row r="5484" spans="13:29" x14ac:dyDescent="0.35">
      <c r="M5484" t="s">
        <v>44</v>
      </c>
      <c r="N5484">
        <v>4550468</v>
      </c>
      <c r="O5484" t="s">
        <v>8</v>
      </c>
      <c r="P5484">
        <v>52.350169125957599</v>
      </c>
      <c r="Q5484">
        <v>4.8473561405557604</v>
      </c>
      <c r="R5484" t="s">
        <v>50</v>
      </c>
      <c r="S5484">
        <v>90</v>
      </c>
      <c r="T5484">
        <v>13</v>
      </c>
      <c r="U5484">
        <v>110</v>
      </c>
      <c r="V5484">
        <v>2.2999999999999998</v>
      </c>
      <c r="W5484">
        <v>331</v>
      </c>
      <c r="X5484">
        <v>2825</v>
      </c>
      <c r="Y5484">
        <v>2</v>
      </c>
      <c r="Z5484" t="s">
        <v>74</v>
      </c>
      <c r="AA5484" t="s">
        <v>111</v>
      </c>
      <c r="AB5484">
        <v>1170</v>
      </c>
      <c r="AC5484">
        <v>0.5</v>
      </c>
    </row>
    <row r="5485" spans="13:29" x14ac:dyDescent="0.35">
      <c r="M5485" t="s">
        <v>44</v>
      </c>
      <c r="N5485">
        <v>4636051</v>
      </c>
      <c r="O5485" t="s">
        <v>9</v>
      </c>
      <c r="P5485">
        <v>52.357089120252397</v>
      </c>
      <c r="Q5485">
        <v>4.9071563024019804</v>
      </c>
      <c r="R5485" t="s">
        <v>50</v>
      </c>
      <c r="S5485">
        <v>100</v>
      </c>
      <c r="T5485">
        <v>359</v>
      </c>
      <c r="U5485">
        <v>68</v>
      </c>
      <c r="V5485">
        <v>1.61</v>
      </c>
      <c r="W5485">
        <v>3</v>
      </c>
      <c r="X5485">
        <v>2871</v>
      </c>
      <c r="Y5485">
        <v>2</v>
      </c>
      <c r="Z5485" t="s">
        <v>64</v>
      </c>
      <c r="AA5485" t="s">
        <v>106</v>
      </c>
      <c r="AB5485">
        <v>35900</v>
      </c>
      <c r="AC5485">
        <v>0.5</v>
      </c>
    </row>
    <row r="5486" spans="13:29" x14ac:dyDescent="0.35">
      <c r="M5486" t="s">
        <v>44</v>
      </c>
      <c r="N5486">
        <v>4714161</v>
      </c>
      <c r="O5486" t="s">
        <v>11</v>
      </c>
      <c r="P5486">
        <v>52.353615228621003</v>
      </c>
      <c r="Q5486">
        <v>4.89835340348976</v>
      </c>
      <c r="R5486" t="s">
        <v>50</v>
      </c>
      <c r="S5486">
        <v>124</v>
      </c>
      <c r="T5486">
        <v>159</v>
      </c>
      <c r="U5486">
        <v>231</v>
      </c>
      <c r="V5486">
        <v>4.82</v>
      </c>
      <c r="W5486">
        <v>113</v>
      </c>
      <c r="X5486">
        <v>2909</v>
      </c>
      <c r="Y5486">
        <v>2</v>
      </c>
      <c r="Z5486" t="s">
        <v>58</v>
      </c>
      <c r="AA5486" t="s">
        <v>103</v>
      </c>
      <c r="AB5486">
        <v>19716</v>
      </c>
      <c r="AC5486">
        <v>0.5</v>
      </c>
    </row>
    <row r="5487" spans="13:29" x14ac:dyDescent="0.35">
      <c r="M5487" t="s">
        <v>44</v>
      </c>
      <c r="N5487">
        <v>4789122</v>
      </c>
      <c r="O5487" t="s">
        <v>9</v>
      </c>
      <c r="P5487">
        <v>52.354986456229803</v>
      </c>
      <c r="Q5487">
        <v>4.9249104236066401</v>
      </c>
      <c r="R5487" t="s">
        <v>50</v>
      </c>
      <c r="S5487">
        <v>65</v>
      </c>
      <c r="T5487">
        <v>54</v>
      </c>
      <c r="U5487">
        <v>355</v>
      </c>
      <c r="V5487">
        <v>8.07</v>
      </c>
      <c r="W5487">
        <v>49</v>
      </c>
      <c r="X5487">
        <v>2957</v>
      </c>
      <c r="Y5487">
        <v>2</v>
      </c>
      <c r="Z5487" t="s">
        <v>64</v>
      </c>
      <c r="AA5487" t="s">
        <v>106</v>
      </c>
      <c r="AB5487">
        <v>3510</v>
      </c>
      <c r="AC5487">
        <v>0.5</v>
      </c>
    </row>
    <row r="5488" spans="13:29" x14ac:dyDescent="0.35">
      <c r="M5488" t="s">
        <v>44</v>
      </c>
      <c r="N5488">
        <v>4818544</v>
      </c>
      <c r="O5488" t="s">
        <v>11</v>
      </c>
      <c r="P5488">
        <v>52.356099675240401</v>
      </c>
      <c r="Q5488">
        <v>4.8995528079511397</v>
      </c>
      <c r="R5488" t="s">
        <v>50</v>
      </c>
      <c r="S5488">
        <v>90</v>
      </c>
      <c r="T5488">
        <v>110</v>
      </c>
      <c r="U5488">
        <v>160</v>
      </c>
      <c r="V5488">
        <v>3.44</v>
      </c>
      <c r="W5488">
        <v>117</v>
      </c>
      <c r="X5488">
        <v>2972</v>
      </c>
      <c r="Y5488">
        <v>2</v>
      </c>
      <c r="Z5488" t="s">
        <v>58</v>
      </c>
      <c r="AA5488" t="s">
        <v>103</v>
      </c>
      <c r="AB5488">
        <v>9900</v>
      </c>
      <c r="AC5488">
        <v>0.5</v>
      </c>
    </row>
    <row r="5489" spans="13:29" x14ac:dyDescent="0.35">
      <c r="M5489" t="s">
        <v>44</v>
      </c>
      <c r="N5489">
        <v>4892972</v>
      </c>
      <c r="O5489" t="s">
        <v>8</v>
      </c>
      <c r="P5489">
        <v>52.3550947888263</v>
      </c>
      <c r="Q5489">
        <v>4.8842518246445499</v>
      </c>
      <c r="R5489" t="s">
        <v>50</v>
      </c>
      <c r="S5489">
        <v>155</v>
      </c>
      <c r="T5489">
        <v>118</v>
      </c>
      <c r="U5489">
        <v>64</v>
      </c>
      <c r="V5489">
        <v>1.34</v>
      </c>
      <c r="W5489">
        <v>333</v>
      </c>
      <c r="X5489">
        <v>3016</v>
      </c>
      <c r="Y5489">
        <v>2</v>
      </c>
      <c r="Z5489" t="s">
        <v>74</v>
      </c>
      <c r="AA5489" t="s">
        <v>111</v>
      </c>
      <c r="AB5489">
        <v>18290</v>
      </c>
      <c r="AC5489">
        <v>0.5</v>
      </c>
    </row>
    <row r="5490" spans="13:29" x14ac:dyDescent="0.35">
      <c r="M5490" t="s">
        <v>44</v>
      </c>
      <c r="N5490">
        <v>4934237</v>
      </c>
      <c r="O5490" t="s">
        <v>10</v>
      </c>
      <c r="P5490">
        <v>52.3822298895263</v>
      </c>
      <c r="Q5490">
        <v>4.9125316650207296</v>
      </c>
      <c r="R5490" t="s">
        <v>50</v>
      </c>
      <c r="S5490">
        <v>99</v>
      </c>
      <c r="T5490">
        <v>315</v>
      </c>
      <c r="U5490">
        <v>255</v>
      </c>
      <c r="V5490">
        <v>5.53</v>
      </c>
      <c r="W5490">
        <v>74</v>
      </c>
      <c r="X5490">
        <v>3038</v>
      </c>
      <c r="Y5490">
        <v>2</v>
      </c>
      <c r="Z5490" t="s">
        <v>78</v>
      </c>
      <c r="AA5490" t="s">
        <v>98</v>
      </c>
      <c r="AB5490">
        <v>31185</v>
      </c>
      <c r="AC5490">
        <v>0.5</v>
      </c>
    </row>
    <row r="5491" spans="13:29" x14ac:dyDescent="0.35">
      <c r="M5491" t="s">
        <v>44</v>
      </c>
      <c r="N5491">
        <v>5000885</v>
      </c>
      <c r="O5491" t="s">
        <v>20</v>
      </c>
      <c r="P5491">
        <v>52.346835388005204</v>
      </c>
      <c r="Q5491">
        <v>4.8410405610664897</v>
      </c>
      <c r="R5491" t="s">
        <v>50</v>
      </c>
      <c r="S5491">
        <v>119</v>
      </c>
      <c r="T5491">
        <v>18</v>
      </c>
      <c r="U5491">
        <v>82</v>
      </c>
      <c r="V5491">
        <v>1.83</v>
      </c>
      <c r="W5491">
        <v>175</v>
      </c>
      <c r="X5491">
        <v>3068</v>
      </c>
      <c r="Y5491">
        <v>2</v>
      </c>
      <c r="Z5491" t="s">
        <v>70</v>
      </c>
      <c r="AA5491" t="s">
        <v>104</v>
      </c>
      <c r="AB5491">
        <v>2142</v>
      </c>
      <c r="AC5491">
        <v>0.5</v>
      </c>
    </row>
    <row r="5492" spans="13:29" x14ac:dyDescent="0.35">
      <c r="M5492" t="s">
        <v>44</v>
      </c>
      <c r="N5492">
        <v>5175976</v>
      </c>
      <c r="O5492" t="s">
        <v>24</v>
      </c>
      <c r="P5492">
        <v>52.352900489259298</v>
      </c>
      <c r="Q5492">
        <v>4.8131417011370603</v>
      </c>
      <c r="R5492" t="s">
        <v>50</v>
      </c>
      <c r="S5492">
        <v>65</v>
      </c>
      <c r="T5492">
        <v>314</v>
      </c>
      <c r="U5492">
        <v>16</v>
      </c>
      <c r="V5492">
        <v>0.35</v>
      </c>
      <c r="W5492">
        <v>34</v>
      </c>
      <c r="X5492">
        <v>3154</v>
      </c>
      <c r="Y5492">
        <v>2</v>
      </c>
      <c r="Z5492" t="s">
        <v>84</v>
      </c>
      <c r="AA5492" t="s">
        <v>118</v>
      </c>
      <c r="AB5492">
        <v>20410</v>
      </c>
      <c r="AC5492">
        <v>0.5</v>
      </c>
    </row>
    <row r="5493" spans="13:29" x14ac:dyDescent="0.35">
      <c r="M5493" t="s">
        <v>44</v>
      </c>
      <c r="N5493">
        <v>5196906</v>
      </c>
      <c r="O5493" t="s">
        <v>15</v>
      </c>
      <c r="P5493">
        <v>52.386323897166001</v>
      </c>
      <c r="Q5493">
        <v>4.8716532734879596</v>
      </c>
      <c r="R5493" t="s">
        <v>50</v>
      </c>
      <c r="S5493">
        <v>88</v>
      </c>
      <c r="T5493">
        <v>40</v>
      </c>
      <c r="U5493">
        <v>214</v>
      </c>
      <c r="V5493">
        <v>4.78</v>
      </c>
      <c r="W5493">
        <v>324</v>
      </c>
      <c r="X5493">
        <v>3162</v>
      </c>
      <c r="Y5493">
        <v>2</v>
      </c>
      <c r="Z5493" t="s">
        <v>60</v>
      </c>
      <c r="AA5493" t="s">
        <v>100</v>
      </c>
      <c r="AB5493">
        <v>3520</v>
      </c>
      <c r="AC5493">
        <v>0.5</v>
      </c>
    </row>
    <row r="5494" spans="13:29" x14ac:dyDescent="0.35">
      <c r="M5494" t="s">
        <v>44</v>
      </c>
      <c r="N5494">
        <v>5300521</v>
      </c>
      <c r="O5494" t="s">
        <v>25</v>
      </c>
      <c r="P5494">
        <v>52.301163066077102</v>
      </c>
      <c r="Q5494">
        <v>4.9741940167782399</v>
      </c>
      <c r="R5494" t="s">
        <v>50</v>
      </c>
      <c r="S5494">
        <v>145</v>
      </c>
      <c r="T5494">
        <v>274</v>
      </c>
      <c r="U5494">
        <v>32</v>
      </c>
      <c r="V5494">
        <v>0.74</v>
      </c>
      <c r="W5494">
        <v>90</v>
      </c>
      <c r="X5494">
        <v>3202</v>
      </c>
      <c r="Y5494">
        <v>2</v>
      </c>
      <c r="Z5494" t="s">
        <v>90</v>
      </c>
      <c r="AA5494" t="s">
        <v>122</v>
      </c>
      <c r="AB5494">
        <v>39730</v>
      </c>
      <c r="AC5494">
        <v>0.5</v>
      </c>
    </row>
    <row r="5495" spans="13:29" x14ac:dyDescent="0.35">
      <c r="M5495" t="s">
        <v>44</v>
      </c>
      <c r="N5495">
        <v>5312713</v>
      </c>
      <c r="O5495" t="s">
        <v>22</v>
      </c>
      <c r="P5495">
        <v>52.405578123009803</v>
      </c>
      <c r="Q5495">
        <v>4.9039930664859597</v>
      </c>
      <c r="R5495" t="s">
        <v>50</v>
      </c>
      <c r="S5495">
        <v>95</v>
      </c>
      <c r="T5495">
        <v>38</v>
      </c>
      <c r="U5495">
        <v>60</v>
      </c>
      <c r="V5495">
        <v>1.34</v>
      </c>
      <c r="W5495">
        <v>300</v>
      </c>
      <c r="X5495">
        <v>3206</v>
      </c>
      <c r="Y5495">
        <v>2</v>
      </c>
      <c r="Z5495" t="s">
        <v>80</v>
      </c>
      <c r="AA5495" t="s">
        <v>121</v>
      </c>
      <c r="AB5495">
        <v>3610</v>
      </c>
      <c r="AC5495">
        <v>0.5</v>
      </c>
    </row>
    <row r="5496" spans="13:29" x14ac:dyDescent="0.35">
      <c r="M5496" t="s">
        <v>44</v>
      </c>
      <c r="N5496">
        <v>5432591</v>
      </c>
      <c r="O5496" t="s">
        <v>18</v>
      </c>
      <c r="P5496">
        <v>52.376891102540299</v>
      </c>
      <c r="Q5496">
        <v>4.9295208149067999</v>
      </c>
      <c r="R5496" t="s">
        <v>50</v>
      </c>
      <c r="S5496">
        <v>65</v>
      </c>
      <c r="T5496">
        <v>58</v>
      </c>
      <c r="U5496">
        <v>136</v>
      </c>
      <c r="V5496">
        <v>3.01</v>
      </c>
      <c r="W5496">
        <v>256</v>
      </c>
      <c r="X5496">
        <v>3261</v>
      </c>
      <c r="Y5496">
        <v>2</v>
      </c>
      <c r="Z5496" t="s">
        <v>66</v>
      </c>
      <c r="AA5496" t="s">
        <v>102</v>
      </c>
      <c r="AB5496">
        <v>3770</v>
      </c>
      <c r="AC5496">
        <v>0.5</v>
      </c>
    </row>
    <row r="5497" spans="13:29" x14ac:dyDescent="0.35">
      <c r="M5497" t="s">
        <v>44</v>
      </c>
      <c r="N5497">
        <v>5504801</v>
      </c>
      <c r="O5497" t="s">
        <v>9</v>
      </c>
      <c r="P5497">
        <v>52.355163259911897</v>
      </c>
      <c r="Q5497">
        <v>4.9167482038212</v>
      </c>
      <c r="R5497" t="s">
        <v>50</v>
      </c>
      <c r="S5497">
        <v>105</v>
      </c>
      <c r="T5497">
        <v>279</v>
      </c>
      <c r="U5497">
        <v>122</v>
      </c>
      <c r="V5497">
        <v>2.72</v>
      </c>
      <c r="W5497">
        <v>55</v>
      </c>
      <c r="X5497">
        <v>3290</v>
      </c>
      <c r="Y5497">
        <v>2</v>
      </c>
      <c r="Z5497" t="s">
        <v>64</v>
      </c>
      <c r="AA5497" t="s">
        <v>106</v>
      </c>
      <c r="AB5497">
        <v>29295</v>
      </c>
      <c r="AC5497">
        <v>0.5</v>
      </c>
    </row>
    <row r="5498" spans="13:29" x14ac:dyDescent="0.35">
      <c r="M5498" t="s">
        <v>44</v>
      </c>
      <c r="N5498">
        <v>5521050</v>
      </c>
      <c r="O5498" t="s">
        <v>11</v>
      </c>
      <c r="P5498">
        <v>52.345205785210098</v>
      </c>
      <c r="Q5498">
        <v>4.9017197603726999</v>
      </c>
      <c r="R5498" t="s">
        <v>50</v>
      </c>
      <c r="S5498">
        <v>70</v>
      </c>
      <c r="T5498">
        <v>327</v>
      </c>
      <c r="U5498">
        <v>111</v>
      </c>
      <c r="V5498">
        <v>2.44</v>
      </c>
      <c r="W5498">
        <v>13</v>
      </c>
      <c r="X5498">
        <v>3298</v>
      </c>
      <c r="Y5498">
        <v>2</v>
      </c>
      <c r="Z5498" t="s">
        <v>58</v>
      </c>
      <c r="AA5498" t="s">
        <v>103</v>
      </c>
      <c r="AB5498">
        <v>22890</v>
      </c>
      <c r="AC5498">
        <v>0.5</v>
      </c>
    </row>
    <row r="5499" spans="13:29" x14ac:dyDescent="0.35">
      <c r="M5499" t="s">
        <v>44</v>
      </c>
      <c r="N5499">
        <v>5529071</v>
      </c>
      <c r="O5499" t="s">
        <v>9</v>
      </c>
      <c r="P5499">
        <v>52.358596336912498</v>
      </c>
      <c r="Q5499">
        <v>4.9158996489111297</v>
      </c>
      <c r="R5499" t="s">
        <v>50</v>
      </c>
      <c r="S5499">
        <v>88</v>
      </c>
      <c r="T5499">
        <v>282</v>
      </c>
      <c r="U5499">
        <v>119</v>
      </c>
      <c r="V5499">
        <v>2.67</v>
      </c>
      <c r="W5499">
        <v>51</v>
      </c>
      <c r="X5499">
        <v>3301</v>
      </c>
      <c r="Y5499">
        <v>2</v>
      </c>
      <c r="Z5499" t="s">
        <v>64</v>
      </c>
      <c r="AA5499" t="s">
        <v>106</v>
      </c>
      <c r="AB5499">
        <v>24816</v>
      </c>
      <c r="AC5499">
        <v>0.5</v>
      </c>
    </row>
    <row r="5500" spans="13:29" x14ac:dyDescent="0.35">
      <c r="M5500" t="s">
        <v>44</v>
      </c>
      <c r="N5500">
        <v>5577058</v>
      </c>
      <c r="O5500" t="s">
        <v>9</v>
      </c>
      <c r="P5500">
        <v>52.357972513039698</v>
      </c>
      <c r="Q5500">
        <v>4.9112971881665599</v>
      </c>
      <c r="R5500" t="s">
        <v>50</v>
      </c>
      <c r="S5500">
        <v>59</v>
      </c>
      <c r="T5500">
        <v>279</v>
      </c>
      <c r="U5500">
        <v>147</v>
      </c>
      <c r="V5500">
        <v>3.27</v>
      </c>
      <c r="W5500">
        <v>58</v>
      </c>
      <c r="X5500">
        <v>3317</v>
      </c>
      <c r="Y5500">
        <v>2</v>
      </c>
      <c r="Z5500" t="s">
        <v>64</v>
      </c>
      <c r="AA5500" t="s">
        <v>106</v>
      </c>
      <c r="AB5500">
        <v>16461</v>
      </c>
      <c r="AC5500">
        <v>0.5</v>
      </c>
    </row>
    <row r="5501" spans="13:29" x14ac:dyDescent="0.35">
      <c r="M5501" t="s">
        <v>44</v>
      </c>
      <c r="N5501">
        <v>5647050</v>
      </c>
      <c r="O5501" t="s">
        <v>8</v>
      </c>
      <c r="P5501">
        <v>52.347507598739298</v>
      </c>
      <c r="Q5501">
        <v>4.8770470539052004</v>
      </c>
      <c r="R5501" t="s">
        <v>50</v>
      </c>
      <c r="S5501">
        <v>88</v>
      </c>
      <c r="T5501">
        <v>33</v>
      </c>
      <c r="U5501">
        <v>81</v>
      </c>
      <c r="V5501">
        <v>1.79</v>
      </c>
      <c r="W5501">
        <v>300</v>
      </c>
      <c r="X5501">
        <v>3342</v>
      </c>
      <c r="Y5501">
        <v>2</v>
      </c>
      <c r="Z5501" t="s">
        <v>74</v>
      </c>
      <c r="AA5501" t="s">
        <v>111</v>
      </c>
      <c r="AB5501">
        <v>2904</v>
      </c>
      <c r="AC5501">
        <v>0.5</v>
      </c>
    </row>
    <row r="5502" spans="13:29" x14ac:dyDescent="0.35">
      <c r="M5502" t="s">
        <v>44</v>
      </c>
      <c r="N5502">
        <v>5707655</v>
      </c>
      <c r="O5502" t="s">
        <v>23</v>
      </c>
      <c r="P5502">
        <v>52.404381190610202</v>
      </c>
      <c r="Q5502">
        <v>4.9418181359779503</v>
      </c>
      <c r="R5502" t="s">
        <v>50</v>
      </c>
      <c r="S5502">
        <v>85</v>
      </c>
      <c r="T5502">
        <v>33</v>
      </c>
      <c r="U5502">
        <v>126</v>
      </c>
      <c r="V5502">
        <v>2.82</v>
      </c>
      <c r="W5502">
        <v>273</v>
      </c>
      <c r="X5502">
        <v>3372</v>
      </c>
      <c r="Y5502">
        <v>2</v>
      </c>
      <c r="Z5502" t="s">
        <v>76</v>
      </c>
      <c r="AA5502" t="s">
        <v>115</v>
      </c>
      <c r="AB5502">
        <v>2805</v>
      </c>
      <c r="AC5502">
        <v>0.5</v>
      </c>
    </row>
    <row r="5503" spans="13:29" x14ac:dyDescent="0.35">
      <c r="M5503" t="s">
        <v>44</v>
      </c>
      <c r="N5503">
        <v>5722319</v>
      </c>
      <c r="O5503" t="s">
        <v>10</v>
      </c>
      <c r="P5503">
        <v>52.384297896441197</v>
      </c>
      <c r="Q5503">
        <v>4.9076889511896304</v>
      </c>
      <c r="R5503" t="s">
        <v>50</v>
      </c>
      <c r="S5503">
        <v>160</v>
      </c>
      <c r="T5503">
        <v>282</v>
      </c>
      <c r="U5503">
        <v>224</v>
      </c>
      <c r="V5503">
        <v>5.01</v>
      </c>
      <c r="W5503">
        <v>51</v>
      </c>
      <c r="X5503">
        <v>3382</v>
      </c>
      <c r="Y5503">
        <v>2</v>
      </c>
      <c r="Z5503" t="s">
        <v>78</v>
      </c>
      <c r="AA5503" t="s">
        <v>98</v>
      </c>
      <c r="AB5503">
        <v>45120</v>
      </c>
      <c r="AC5503">
        <v>0.5</v>
      </c>
    </row>
    <row r="5504" spans="13:29" x14ac:dyDescent="0.35">
      <c r="M5504" t="s">
        <v>44</v>
      </c>
      <c r="N5504">
        <v>5757551</v>
      </c>
      <c r="O5504" t="s">
        <v>19</v>
      </c>
      <c r="P5504">
        <v>52.373980304076298</v>
      </c>
      <c r="Q5504">
        <v>4.8394736352886003</v>
      </c>
      <c r="R5504" t="s">
        <v>50</v>
      </c>
      <c r="S5504">
        <v>79</v>
      </c>
      <c r="T5504">
        <v>23</v>
      </c>
      <c r="U5504">
        <v>195</v>
      </c>
      <c r="V5504">
        <v>4.3600000000000003</v>
      </c>
      <c r="W5504">
        <v>337</v>
      </c>
      <c r="X5504">
        <v>3412</v>
      </c>
      <c r="Y5504">
        <v>2</v>
      </c>
      <c r="Z5504" t="s">
        <v>62</v>
      </c>
      <c r="AA5504" t="s">
        <v>101</v>
      </c>
      <c r="AB5504">
        <v>1817</v>
      </c>
      <c r="AC5504">
        <v>0.5</v>
      </c>
    </row>
    <row r="5505" spans="13:29" x14ac:dyDescent="0.35">
      <c r="M5505" t="s">
        <v>44</v>
      </c>
      <c r="N5505">
        <v>5809024</v>
      </c>
      <c r="O5505" t="s">
        <v>13</v>
      </c>
      <c r="P5505">
        <v>52.3521141720801</v>
      </c>
      <c r="Q5505">
        <v>4.9929978514419302</v>
      </c>
      <c r="R5505" t="s">
        <v>50</v>
      </c>
      <c r="S5505">
        <v>75</v>
      </c>
      <c r="T5505">
        <v>41</v>
      </c>
      <c r="U5505">
        <v>137</v>
      </c>
      <c r="V5505">
        <v>3.06</v>
      </c>
      <c r="W5505">
        <v>252</v>
      </c>
      <c r="X5505">
        <v>3432</v>
      </c>
      <c r="Y5505">
        <v>2</v>
      </c>
      <c r="Z5505" t="s">
        <v>86</v>
      </c>
      <c r="AA5505" t="s">
        <v>110</v>
      </c>
      <c r="AB5505">
        <v>3075</v>
      </c>
      <c r="AC5505">
        <v>0.5</v>
      </c>
    </row>
    <row r="5506" spans="13:29" x14ac:dyDescent="0.35">
      <c r="M5506" t="s">
        <v>44</v>
      </c>
      <c r="N5506">
        <v>5887152</v>
      </c>
      <c r="O5506" t="s">
        <v>21</v>
      </c>
      <c r="P5506">
        <v>52.3460926109315</v>
      </c>
      <c r="Q5506">
        <v>4.7944462974483599</v>
      </c>
      <c r="R5506" t="s">
        <v>50</v>
      </c>
      <c r="S5506">
        <v>85</v>
      </c>
      <c r="T5506">
        <v>13</v>
      </c>
      <c r="U5506">
        <v>210</v>
      </c>
      <c r="V5506">
        <v>4.7699999999999996</v>
      </c>
      <c r="W5506">
        <v>336</v>
      </c>
      <c r="X5506">
        <v>3480</v>
      </c>
      <c r="Y5506">
        <v>2</v>
      </c>
      <c r="Z5506" t="s">
        <v>88</v>
      </c>
      <c r="AA5506" t="s">
        <v>105</v>
      </c>
      <c r="AB5506">
        <v>1105</v>
      </c>
      <c r="AC5506">
        <v>0.5</v>
      </c>
    </row>
    <row r="5507" spans="13:29" x14ac:dyDescent="0.35">
      <c r="M5507" t="s">
        <v>44</v>
      </c>
      <c r="N5507">
        <v>5897261</v>
      </c>
      <c r="O5507" t="s">
        <v>23</v>
      </c>
      <c r="P5507">
        <v>52.411213729914003</v>
      </c>
      <c r="Q5507">
        <v>4.9473213919562404</v>
      </c>
      <c r="R5507" t="s">
        <v>50</v>
      </c>
      <c r="S5507">
        <v>72</v>
      </c>
      <c r="T5507">
        <v>120</v>
      </c>
      <c r="U5507">
        <v>102</v>
      </c>
      <c r="V5507">
        <v>2.3199999999999998</v>
      </c>
      <c r="W5507">
        <v>212</v>
      </c>
      <c r="X5507">
        <v>3482</v>
      </c>
      <c r="Y5507">
        <v>2</v>
      </c>
      <c r="Z5507" t="s">
        <v>76</v>
      </c>
      <c r="AA5507" t="s">
        <v>115</v>
      </c>
      <c r="AB5507">
        <v>8640</v>
      </c>
      <c r="AC5507">
        <v>0.5</v>
      </c>
    </row>
    <row r="5508" spans="13:29" x14ac:dyDescent="0.35">
      <c r="M5508" t="s">
        <v>44</v>
      </c>
      <c r="N5508">
        <v>5922703</v>
      </c>
      <c r="O5508" t="s">
        <v>18</v>
      </c>
      <c r="P5508">
        <v>52.359849943892897</v>
      </c>
      <c r="Q5508">
        <v>4.9357885220764102</v>
      </c>
      <c r="R5508" t="s">
        <v>50</v>
      </c>
      <c r="S5508">
        <v>100</v>
      </c>
      <c r="T5508">
        <v>361</v>
      </c>
      <c r="U5508">
        <v>77</v>
      </c>
      <c r="V5508">
        <v>1.73</v>
      </c>
      <c r="W5508">
        <v>13</v>
      </c>
      <c r="X5508">
        <v>3500</v>
      </c>
      <c r="Y5508">
        <v>2</v>
      </c>
      <c r="Z5508" t="s">
        <v>66</v>
      </c>
      <c r="AA5508" t="s">
        <v>102</v>
      </c>
      <c r="AB5508">
        <v>36100</v>
      </c>
      <c r="AC5508">
        <v>0.5</v>
      </c>
    </row>
    <row r="5509" spans="13:29" x14ac:dyDescent="0.35">
      <c r="M5509" t="s">
        <v>44</v>
      </c>
      <c r="N5509">
        <v>5991024</v>
      </c>
      <c r="O5509" t="s">
        <v>8</v>
      </c>
      <c r="P5509">
        <v>52.346604408411103</v>
      </c>
      <c r="Q5509">
        <v>4.8783326474738304</v>
      </c>
      <c r="R5509" t="s">
        <v>50</v>
      </c>
      <c r="S5509">
        <v>79</v>
      </c>
      <c r="T5509">
        <v>60</v>
      </c>
      <c r="U5509">
        <v>123</v>
      </c>
      <c r="V5509">
        <v>2.81</v>
      </c>
      <c r="W5509">
        <v>300</v>
      </c>
      <c r="X5509">
        <v>3543</v>
      </c>
      <c r="Y5509">
        <v>2</v>
      </c>
      <c r="Z5509" t="s">
        <v>74</v>
      </c>
      <c r="AA5509" t="s">
        <v>111</v>
      </c>
      <c r="AB5509">
        <v>4740</v>
      </c>
      <c r="AC5509">
        <v>0.5</v>
      </c>
    </row>
    <row r="5510" spans="13:29" x14ac:dyDescent="0.35">
      <c r="M5510" t="s">
        <v>44</v>
      </c>
      <c r="N5510">
        <v>6016788</v>
      </c>
      <c r="O5510" t="s">
        <v>10</v>
      </c>
      <c r="P5510">
        <v>52.386086053062101</v>
      </c>
      <c r="Q5510">
        <v>4.9164635956529699</v>
      </c>
      <c r="R5510" t="s">
        <v>50</v>
      </c>
      <c r="S5510">
        <v>95</v>
      </c>
      <c r="T5510">
        <v>207</v>
      </c>
      <c r="U5510">
        <v>117</v>
      </c>
      <c r="V5510">
        <v>2.72</v>
      </c>
      <c r="W5510">
        <v>75</v>
      </c>
      <c r="X5510">
        <v>3560</v>
      </c>
      <c r="Y5510">
        <v>2</v>
      </c>
      <c r="Z5510" t="s">
        <v>78</v>
      </c>
      <c r="AA5510" t="s">
        <v>98</v>
      </c>
      <c r="AB5510">
        <v>19665</v>
      </c>
      <c r="AC5510">
        <v>0.5</v>
      </c>
    </row>
    <row r="5511" spans="13:29" x14ac:dyDescent="0.35">
      <c r="M5511" t="s">
        <v>44</v>
      </c>
      <c r="N5511">
        <v>6123644</v>
      </c>
      <c r="O5511" t="s">
        <v>8</v>
      </c>
      <c r="P5511">
        <v>52.354252612910898</v>
      </c>
      <c r="Q5511">
        <v>4.8541279426662198</v>
      </c>
      <c r="R5511" t="s">
        <v>50</v>
      </c>
      <c r="S5511">
        <v>70</v>
      </c>
      <c r="T5511">
        <v>263</v>
      </c>
      <c r="U5511">
        <v>91</v>
      </c>
      <c r="V5511">
        <v>2.94</v>
      </c>
      <c r="W5511">
        <v>159</v>
      </c>
      <c r="X5511">
        <v>3647</v>
      </c>
      <c r="Y5511">
        <v>2</v>
      </c>
      <c r="Z5511" t="s">
        <v>74</v>
      </c>
      <c r="AA5511" t="s">
        <v>111</v>
      </c>
      <c r="AB5511">
        <v>18410</v>
      </c>
      <c r="AC5511">
        <v>0.5</v>
      </c>
    </row>
    <row r="5512" spans="13:29" x14ac:dyDescent="0.35">
      <c r="M5512" t="s">
        <v>44</v>
      </c>
      <c r="N5512">
        <v>6142913</v>
      </c>
      <c r="O5512" t="s">
        <v>16</v>
      </c>
      <c r="P5512">
        <v>52.343554577751497</v>
      </c>
      <c r="Q5512">
        <v>4.8728499968753196</v>
      </c>
      <c r="R5512" t="s">
        <v>50</v>
      </c>
      <c r="S5512">
        <v>104</v>
      </c>
      <c r="T5512">
        <v>9</v>
      </c>
      <c r="U5512">
        <v>207</v>
      </c>
      <c r="V5512">
        <v>4.78</v>
      </c>
      <c r="W5512">
        <v>348</v>
      </c>
      <c r="X5512">
        <v>3661</v>
      </c>
      <c r="Y5512">
        <v>2</v>
      </c>
      <c r="Z5512" t="s">
        <v>82</v>
      </c>
      <c r="AA5512" t="s">
        <v>120</v>
      </c>
      <c r="AB5512">
        <v>936</v>
      </c>
      <c r="AC5512">
        <v>0.5</v>
      </c>
    </row>
    <row r="5513" spans="13:29" x14ac:dyDescent="0.35">
      <c r="M5513" t="s">
        <v>44</v>
      </c>
      <c r="N5513">
        <v>6142928</v>
      </c>
      <c r="O5513" t="s">
        <v>16</v>
      </c>
      <c r="P5513">
        <v>52.3432840390767</v>
      </c>
      <c r="Q5513">
        <v>4.87149551667527</v>
      </c>
      <c r="R5513" t="s">
        <v>50</v>
      </c>
      <c r="S5513">
        <v>95</v>
      </c>
      <c r="T5513">
        <v>10</v>
      </c>
      <c r="U5513">
        <v>182</v>
      </c>
      <c r="V5513">
        <v>4.16</v>
      </c>
      <c r="W5513">
        <v>355</v>
      </c>
      <c r="X5513">
        <v>3662</v>
      </c>
      <c r="Y5513">
        <v>2</v>
      </c>
      <c r="Z5513" t="s">
        <v>82</v>
      </c>
      <c r="AA5513" t="s">
        <v>120</v>
      </c>
      <c r="AB5513">
        <v>950</v>
      </c>
      <c r="AC5513">
        <v>0.5</v>
      </c>
    </row>
    <row r="5514" spans="13:29" x14ac:dyDescent="0.35">
      <c r="M5514" t="s">
        <v>44</v>
      </c>
      <c r="N5514">
        <v>6149840</v>
      </c>
      <c r="O5514" t="s">
        <v>18</v>
      </c>
      <c r="P5514">
        <v>52.363760462809303</v>
      </c>
      <c r="Q5514">
        <v>4.9402306064010997</v>
      </c>
      <c r="R5514" t="s">
        <v>50</v>
      </c>
      <c r="S5514">
        <v>90</v>
      </c>
      <c r="T5514">
        <v>35</v>
      </c>
      <c r="U5514">
        <v>4</v>
      </c>
      <c r="V5514">
        <v>0.19</v>
      </c>
      <c r="W5514">
        <v>74</v>
      </c>
      <c r="X5514">
        <v>3670</v>
      </c>
      <c r="Y5514">
        <v>2</v>
      </c>
      <c r="Z5514" t="s">
        <v>66</v>
      </c>
      <c r="AA5514" t="s">
        <v>102</v>
      </c>
      <c r="AB5514">
        <v>3150</v>
      </c>
      <c r="AC5514">
        <v>0.5</v>
      </c>
    </row>
    <row r="5515" spans="13:29" x14ac:dyDescent="0.35">
      <c r="M5515" t="s">
        <v>44</v>
      </c>
      <c r="N5515">
        <v>6223768</v>
      </c>
      <c r="O5515" t="s">
        <v>22</v>
      </c>
      <c r="P5515">
        <v>52.420058883551803</v>
      </c>
      <c r="Q5515">
        <v>4.89537474811927</v>
      </c>
      <c r="R5515" t="s">
        <v>50</v>
      </c>
      <c r="S5515">
        <v>89</v>
      </c>
      <c r="T5515">
        <v>168</v>
      </c>
      <c r="U5515">
        <v>188</v>
      </c>
      <c r="V5515">
        <v>4.29</v>
      </c>
      <c r="W5515">
        <v>199</v>
      </c>
      <c r="X5515">
        <v>3711</v>
      </c>
      <c r="Y5515">
        <v>2</v>
      </c>
      <c r="Z5515" t="s">
        <v>80</v>
      </c>
      <c r="AA5515" t="s">
        <v>121</v>
      </c>
      <c r="AB5515">
        <v>14952</v>
      </c>
      <c r="AC5515">
        <v>0.5</v>
      </c>
    </row>
    <row r="5516" spans="13:29" x14ac:dyDescent="0.35">
      <c r="M5516" t="s">
        <v>44</v>
      </c>
      <c r="N5516">
        <v>6297466</v>
      </c>
      <c r="O5516" t="s">
        <v>11</v>
      </c>
      <c r="P5516">
        <v>52.346529446800297</v>
      </c>
      <c r="Q5516">
        <v>4.8914637880790703</v>
      </c>
      <c r="R5516" t="s">
        <v>50</v>
      </c>
      <c r="S5516">
        <v>249</v>
      </c>
      <c r="T5516">
        <v>19</v>
      </c>
      <c r="U5516">
        <v>0</v>
      </c>
      <c r="W5516">
        <v>294</v>
      </c>
      <c r="X5516">
        <v>3771</v>
      </c>
      <c r="Y5516">
        <v>2</v>
      </c>
      <c r="Z5516" t="s">
        <v>58</v>
      </c>
      <c r="AA5516" t="s">
        <v>103</v>
      </c>
      <c r="AB5516">
        <v>4731</v>
      </c>
      <c r="AC5516">
        <v>0.5</v>
      </c>
    </row>
    <row r="5517" spans="13:29" x14ac:dyDescent="0.35">
      <c r="M5517" t="s">
        <v>44</v>
      </c>
      <c r="N5517">
        <v>6332335</v>
      </c>
      <c r="O5517" t="s">
        <v>21</v>
      </c>
      <c r="P5517">
        <v>52.3519457728421</v>
      </c>
      <c r="Q5517">
        <v>4.7869348670849901</v>
      </c>
      <c r="R5517" t="s">
        <v>50</v>
      </c>
      <c r="S5517">
        <v>58</v>
      </c>
      <c r="T5517">
        <v>57</v>
      </c>
      <c r="U5517">
        <v>170</v>
      </c>
      <c r="V5517">
        <v>3.95</v>
      </c>
      <c r="W5517">
        <v>284</v>
      </c>
      <c r="X5517">
        <v>3796</v>
      </c>
      <c r="Y5517">
        <v>2</v>
      </c>
      <c r="Z5517" t="s">
        <v>88</v>
      </c>
      <c r="AA5517" t="s">
        <v>105</v>
      </c>
      <c r="AB5517">
        <v>3306</v>
      </c>
      <c r="AC5517">
        <v>0.5</v>
      </c>
    </row>
    <row r="5518" spans="13:29" x14ac:dyDescent="0.35">
      <c r="M5518" t="s">
        <v>44</v>
      </c>
      <c r="N5518">
        <v>6373767</v>
      </c>
      <c r="O5518" t="s">
        <v>11</v>
      </c>
      <c r="P5518">
        <v>52.352278850778099</v>
      </c>
      <c r="Q5518">
        <v>4.8956733626054296</v>
      </c>
      <c r="R5518" t="s">
        <v>50</v>
      </c>
      <c r="S5518">
        <v>83</v>
      </c>
      <c r="T5518">
        <v>214</v>
      </c>
      <c r="U5518">
        <v>130</v>
      </c>
      <c r="V5518">
        <v>3.01</v>
      </c>
      <c r="W5518">
        <v>131</v>
      </c>
      <c r="X5518">
        <v>3824</v>
      </c>
      <c r="Y5518">
        <v>2</v>
      </c>
      <c r="Z5518" t="s">
        <v>58</v>
      </c>
      <c r="AA5518" t="s">
        <v>103</v>
      </c>
      <c r="AB5518">
        <v>17762</v>
      </c>
      <c r="AC5518">
        <v>0.5</v>
      </c>
    </row>
    <row r="5519" spans="13:29" x14ac:dyDescent="0.35">
      <c r="M5519" t="s">
        <v>44</v>
      </c>
      <c r="N5519">
        <v>6556448</v>
      </c>
      <c r="O5519" t="s">
        <v>10</v>
      </c>
      <c r="P5519">
        <v>52.3887422810337</v>
      </c>
      <c r="Q5519">
        <v>4.9385342067653397</v>
      </c>
      <c r="R5519" t="s">
        <v>50</v>
      </c>
      <c r="S5519">
        <v>90</v>
      </c>
      <c r="T5519">
        <v>37</v>
      </c>
      <c r="U5519">
        <v>154</v>
      </c>
      <c r="V5519">
        <v>3.68</v>
      </c>
      <c r="W5519">
        <v>319</v>
      </c>
      <c r="X5519">
        <v>3952</v>
      </c>
      <c r="Y5519">
        <v>2</v>
      </c>
      <c r="Z5519" t="s">
        <v>78</v>
      </c>
      <c r="AA5519" t="s">
        <v>98</v>
      </c>
      <c r="AB5519">
        <v>3330</v>
      </c>
      <c r="AC5519">
        <v>0.5</v>
      </c>
    </row>
    <row r="5520" spans="13:29" x14ac:dyDescent="0.35">
      <c r="M5520" t="s">
        <v>44</v>
      </c>
      <c r="N5520">
        <v>6587565</v>
      </c>
      <c r="O5520" t="s">
        <v>22</v>
      </c>
      <c r="P5520">
        <v>52.418498878558601</v>
      </c>
      <c r="Q5520">
        <v>4.9014400205702602</v>
      </c>
      <c r="R5520" t="s">
        <v>50</v>
      </c>
      <c r="S5520">
        <v>95</v>
      </c>
      <c r="T5520">
        <v>203</v>
      </c>
      <c r="U5520">
        <v>146</v>
      </c>
      <c r="V5520">
        <v>3.5</v>
      </c>
      <c r="W5520">
        <v>165</v>
      </c>
      <c r="X5520">
        <v>3965</v>
      </c>
      <c r="Y5520">
        <v>2</v>
      </c>
      <c r="Z5520" t="s">
        <v>80</v>
      </c>
      <c r="AA5520" t="s">
        <v>121</v>
      </c>
      <c r="AB5520">
        <v>19285</v>
      </c>
      <c r="AC5520">
        <v>0.5</v>
      </c>
    </row>
    <row r="5521" spans="13:29" x14ac:dyDescent="0.35">
      <c r="M5521" t="s">
        <v>44</v>
      </c>
      <c r="N5521">
        <v>6611814</v>
      </c>
      <c r="O5521" t="s">
        <v>23</v>
      </c>
      <c r="P5521">
        <v>52.413244446115698</v>
      </c>
      <c r="Q5521">
        <v>4.94615285958605</v>
      </c>
      <c r="R5521" t="s">
        <v>50</v>
      </c>
      <c r="S5521">
        <v>72</v>
      </c>
      <c r="T5521">
        <v>118</v>
      </c>
      <c r="U5521">
        <v>57</v>
      </c>
      <c r="V5521">
        <v>1.34</v>
      </c>
      <c r="W5521">
        <v>214</v>
      </c>
      <c r="X5521">
        <v>3985</v>
      </c>
      <c r="Y5521">
        <v>2</v>
      </c>
      <c r="Z5521" t="s">
        <v>76</v>
      </c>
      <c r="AA5521" t="s">
        <v>115</v>
      </c>
      <c r="AB5521">
        <v>8496</v>
      </c>
      <c r="AC5521">
        <v>0.5</v>
      </c>
    </row>
    <row r="5522" spans="13:29" x14ac:dyDescent="0.35">
      <c r="M5522" t="s">
        <v>44</v>
      </c>
      <c r="N5522">
        <v>6963313</v>
      </c>
      <c r="O5522" t="s">
        <v>22</v>
      </c>
      <c r="P5522">
        <v>52.403801405179998</v>
      </c>
      <c r="Q5522">
        <v>4.9011468378735801</v>
      </c>
      <c r="R5522" t="s">
        <v>50</v>
      </c>
      <c r="S5522">
        <v>70</v>
      </c>
      <c r="T5522">
        <v>38</v>
      </c>
      <c r="U5522">
        <v>33</v>
      </c>
      <c r="V5522">
        <v>0.79</v>
      </c>
      <c r="W5522">
        <v>300</v>
      </c>
      <c r="X5522">
        <v>4220</v>
      </c>
      <c r="Y5522">
        <v>2</v>
      </c>
      <c r="Z5522" t="s">
        <v>80</v>
      </c>
      <c r="AA5522" t="s">
        <v>121</v>
      </c>
      <c r="AB5522">
        <v>2660</v>
      </c>
      <c r="AC5522">
        <v>0.5</v>
      </c>
    </row>
    <row r="5523" spans="13:29" x14ac:dyDescent="0.35">
      <c r="M5523" t="s">
        <v>44</v>
      </c>
      <c r="N5523">
        <v>7057789</v>
      </c>
      <c r="O5523" t="s">
        <v>15</v>
      </c>
      <c r="P5523">
        <v>52.390745918922399</v>
      </c>
      <c r="Q5523">
        <v>4.8916945717147398</v>
      </c>
      <c r="R5523" t="s">
        <v>50</v>
      </c>
      <c r="S5523">
        <v>125</v>
      </c>
      <c r="T5523">
        <v>216</v>
      </c>
      <c r="U5523">
        <v>264</v>
      </c>
      <c r="V5523">
        <v>6.4</v>
      </c>
      <c r="W5523">
        <v>177</v>
      </c>
      <c r="X5523">
        <v>4267</v>
      </c>
      <c r="Y5523">
        <v>2</v>
      </c>
      <c r="Z5523" t="s">
        <v>60</v>
      </c>
      <c r="AA5523" t="s">
        <v>100</v>
      </c>
      <c r="AB5523">
        <v>27000</v>
      </c>
      <c r="AC5523">
        <v>0.5</v>
      </c>
    </row>
    <row r="5524" spans="13:29" x14ac:dyDescent="0.35">
      <c r="M5524" t="s">
        <v>44</v>
      </c>
      <c r="N5524">
        <v>7160841</v>
      </c>
      <c r="O5524" t="s">
        <v>23</v>
      </c>
      <c r="P5524">
        <v>52.406537592875999</v>
      </c>
      <c r="Q5524">
        <v>4.9952377820049003</v>
      </c>
      <c r="R5524" t="s">
        <v>50</v>
      </c>
      <c r="S5524">
        <v>74</v>
      </c>
      <c r="T5524">
        <v>118</v>
      </c>
      <c r="U5524">
        <v>72</v>
      </c>
      <c r="V5524">
        <v>1.77</v>
      </c>
      <c r="W5524">
        <v>214</v>
      </c>
      <c r="X5524">
        <v>4324</v>
      </c>
      <c r="Y5524">
        <v>2</v>
      </c>
      <c r="Z5524" t="s">
        <v>76</v>
      </c>
      <c r="AA5524" t="s">
        <v>115</v>
      </c>
      <c r="AB5524">
        <v>8732</v>
      </c>
      <c r="AC5524">
        <v>0.5</v>
      </c>
    </row>
    <row r="5525" spans="13:29" x14ac:dyDescent="0.35">
      <c r="M5525" t="s">
        <v>44</v>
      </c>
      <c r="N5525">
        <v>7306822</v>
      </c>
      <c r="O5525" t="s">
        <v>22</v>
      </c>
      <c r="P5525">
        <v>52.407041035938398</v>
      </c>
      <c r="Q5525">
        <v>4.9155310653987403</v>
      </c>
      <c r="R5525" t="s">
        <v>50</v>
      </c>
      <c r="S5525">
        <v>69</v>
      </c>
      <c r="T5525">
        <v>37</v>
      </c>
      <c r="U5525">
        <v>103</v>
      </c>
      <c r="V5525">
        <v>2.5</v>
      </c>
      <c r="W5525">
        <v>24</v>
      </c>
      <c r="X5525">
        <v>4445</v>
      </c>
      <c r="Y5525">
        <v>2</v>
      </c>
      <c r="Z5525" t="s">
        <v>80</v>
      </c>
      <c r="AA5525" t="s">
        <v>121</v>
      </c>
      <c r="AB5525">
        <v>2553</v>
      </c>
      <c r="AC5525">
        <v>0.5</v>
      </c>
    </row>
    <row r="5526" spans="13:29" x14ac:dyDescent="0.35">
      <c r="M5526" t="s">
        <v>44</v>
      </c>
      <c r="N5526">
        <v>7332860</v>
      </c>
      <c r="O5526" t="s">
        <v>13</v>
      </c>
      <c r="P5526">
        <v>52.354367850203097</v>
      </c>
      <c r="Q5526">
        <v>4.99749657153105</v>
      </c>
      <c r="R5526" t="s">
        <v>50</v>
      </c>
      <c r="S5526">
        <v>50</v>
      </c>
      <c r="T5526">
        <v>120</v>
      </c>
      <c r="U5526">
        <v>282</v>
      </c>
      <c r="V5526">
        <v>6.83</v>
      </c>
      <c r="W5526">
        <v>209</v>
      </c>
      <c r="X5526">
        <v>4462</v>
      </c>
      <c r="Y5526">
        <v>2</v>
      </c>
      <c r="Z5526" t="s">
        <v>86</v>
      </c>
      <c r="AA5526" t="s">
        <v>110</v>
      </c>
      <c r="AB5526">
        <v>6000</v>
      </c>
      <c r="AC5526">
        <v>0.5</v>
      </c>
    </row>
    <row r="5527" spans="13:29" x14ac:dyDescent="0.35">
      <c r="M5527" t="s">
        <v>44</v>
      </c>
      <c r="N5527">
        <v>7382264</v>
      </c>
      <c r="O5527" t="s">
        <v>13</v>
      </c>
      <c r="P5527">
        <v>52.354628053697802</v>
      </c>
      <c r="Q5527">
        <v>4.9972722881097997</v>
      </c>
      <c r="R5527" t="s">
        <v>50</v>
      </c>
      <c r="S5527">
        <v>50</v>
      </c>
      <c r="T5527">
        <v>123</v>
      </c>
      <c r="U5527">
        <v>273</v>
      </c>
      <c r="V5527">
        <v>6.72</v>
      </c>
      <c r="W5527">
        <v>219</v>
      </c>
      <c r="X5527">
        <v>4495</v>
      </c>
      <c r="Y5527">
        <v>2</v>
      </c>
      <c r="Z5527" t="s">
        <v>86</v>
      </c>
      <c r="AA5527" t="s">
        <v>110</v>
      </c>
      <c r="AB5527">
        <v>6150</v>
      </c>
      <c r="AC5527">
        <v>0.5</v>
      </c>
    </row>
    <row r="5528" spans="13:29" x14ac:dyDescent="0.35">
      <c r="M5528" t="s">
        <v>44</v>
      </c>
      <c r="N5528">
        <v>7982521</v>
      </c>
      <c r="O5528" t="s">
        <v>11</v>
      </c>
      <c r="P5528">
        <v>52.347397499594202</v>
      </c>
      <c r="Q5528">
        <v>4.9108878924965298</v>
      </c>
      <c r="R5528" t="s">
        <v>50</v>
      </c>
      <c r="S5528">
        <v>69</v>
      </c>
      <c r="T5528">
        <v>344</v>
      </c>
      <c r="U5528">
        <v>136</v>
      </c>
      <c r="V5528">
        <v>3.41</v>
      </c>
      <c r="W5528">
        <v>22</v>
      </c>
      <c r="X5528">
        <v>4901</v>
      </c>
      <c r="Y5528">
        <v>2</v>
      </c>
      <c r="Z5528" t="s">
        <v>58</v>
      </c>
      <c r="AA5528" t="s">
        <v>103</v>
      </c>
      <c r="AB5528">
        <v>23736</v>
      </c>
      <c r="AC5528">
        <v>0.5</v>
      </c>
    </row>
    <row r="5529" spans="13:29" x14ac:dyDescent="0.35">
      <c r="M5529" t="s">
        <v>44</v>
      </c>
      <c r="N5529">
        <v>8162552</v>
      </c>
      <c r="O5529" t="s">
        <v>16</v>
      </c>
      <c r="P5529">
        <v>52.335160590772901</v>
      </c>
      <c r="Q5529">
        <v>4.8570715873643699</v>
      </c>
      <c r="R5529" t="s">
        <v>50</v>
      </c>
      <c r="S5529">
        <v>80</v>
      </c>
      <c r="T5529">
        <v>30</v>
      </c>
      <c r="U5529">
        <v>51</v>
      </c>
      <c r="V5529">
        <v>2.85</v>
      </c>
      <c r="W5529">
        <v>39</v>
      </c>
      <c r="X5529">
        <v>4994</v>
      </c>
      <c r="Y5529">
        <v>2</v>
      </c>
      <c r="Z5529" t="s">
        <v>82</v>
      </c>
      <c r="AA5529" t="s">
        <v>120</v>
      </c>
      <c r="AB5529">
        <v>2400</v>
      </c>
      <c r="AC5529">
        <v>0.5</v>
      </c>
    </row>
    <row r="5530" spans="13:29" x14ac:dyDescent="0.35">
      <c r="M5530" t="s">
        <v>44</v>
      </c>
      <c r="N5530">
        <v>8263903</v>
      </c>
      <c r="O5530" t="s">
        <v>18</v>
      </c>
      <c r="P5530">
        <v>52.363465626128303</v>
      </c>
      <c r="Q5530">
        <v>4.9326446205873804</v>
      </c>
      <c r="R5530" t="s">
        <v>50</v>
      </c>
      <c r="S5530">
        <v>65</v>
      </c>
      <c r="T5530">
        <v>67</v>
      </c>
      <c r="U5530">
        <v>45</v>
      </c>
      <c r="V5530">
        <v>1.1499999999999999</v>
      </c>
      <c r="W5530">
        <v>13</v>
      </c>
      <c r="X5530">
        <v>5045</v>
      </c>
      <c r="Y5530">
        <v>2</v>
      </c>
      <c r="Z5530" t="s">
        <v>66</v>
      </c>
      <c r="AA5530" t="s">
        <v>102</v>
      </c>
      <c r="AB5530">
        <v>4355</v>
      </c>
      <c r="AC5530">
        <v>0.5</v>
      </c>
    </row>
    <row r="5531" spans="13:29" x14ac:dyDescent="0.35">
      <c r="M5531" t="s">
        <v>44</v>
      </c>
      <c r="N5531">
        <v>8368805</v>
      </c>
      <c r="O5531" t="s">
        <v>11</v>
      </c>
      <c r="P5531">
        <v>52.352817868623099</v>
      </c>
      <c r="Q5531">
        <v>4.9012863818261101</v>
      </c>
      <c r="R5531" t="s">
        <v>50</v>
      </c>
      <c r="S5531">
        <v>62</v>
      </c>
      <c r="T5531">
        <v>281</v>
      </c>
      <c r="U5531">
        <v>85</v>
      </c>
      <c r="V5531">
        <v>2.2400000000000002</v>
      </c>
      <c r="W5531">
        <v>33</v>
      </c>
      <c r="X5531">
        <v>5105</v>
      </c>
      <c r="Y5531">
        <v>2</v>
      </c>
      <c r="Z5531" t="s">
        <v>58</v>
      </c>
      <c r="AA5531" t="s">
        <v>103</v>
      </c>
      <c r="AB5531">
        <v>17422</v>
      </c>
      <c r="AC5531">
        <v>0.5</v>
      </c>
    </row>
    <row r="5532" spans="13:29" x14ac:dyDescent="0.35">
      <c r="M5532" t="s">
        <v>44</v>
      </c>
      <c r="N5532">
        <v>8369052</v>
      </c>
      <c r="O5532" t="s">
        <v>11</v>
      </c>
      <c r="P5532">
        <v>52.354914416075303</v>
      </c>
      <c r="Q5532">
        <v>4.9046312991041701</v>
      </c>
      <c r="R5532" t="s">
        <v>50</v>
      </c>
      <c r="S5532">
        <v>62</v>
      </c>
      <c r="T5532">
        <v>320</v>
      </c>
      <c r="U5532">
        <v>124</v>
      </c>
      <c r="V5532">
        <v>3.31</v>
      </c>
      <c r="W5532">
        <v>32</v>
      </c>
      <c r="X5532">
        <v>5106</v>
      </c>
      <c r="Y5532">
        <v>2</v>
      </c>
      <c r="Z5532" t="s">
        <v>58</v>
      </c>
      <c r="AA5532" t="s">
        <v>103</v>
      </c>
      <c r="AB5532">
        <v>19840</v>
      </c>
      <c r="AC5532">
        <v>0.5</v>
      </c>
    </row>
    <row r="5533" spans="13:29" x14ac:dyDescent="0.35">
      <c r="M5533" t="s">
        <v>44</v>
      </c>
      <c r="N5533">
        <v>8559394</v>
      </c>
      <c r="O5533" t="s">
        <v>16</v>
      </c>
      <c r="P5533">
        <v>52.331901744776303</v>
      </c>
      <c r="Q5533">
        <v>4.85883002774312</v>
      </c>
      <c r="R5533" t="s">
        <v>50</v>
      </c>
      <c r="S5533">
        <v>95</v>
      </c>
      <c r="T5533">
        <v>203</v>
      </c>
      <c r="U5533">
        <v>161</v>
      </c>
      <c r="V5533">
        <v>5.17</v>
      </c>
      <c r="W5533">
        <v>162</v>
      </c>
      <c r="X5533">
        <v>5209</v>
      </c>
      <c r="Y5533">
        <v>2</v>
      </c>
      <c r="Z5533" t="s">
        <v>82</v>
      </c>
      <c r="AA5533" t="s">
        <v>120</v>
      </c>
      <c r="AB5533">
        <v>19285</v>
      </c>
      <c r="AC5533">
        <v>0.5</v>
      </c>
    </row>
    <row r="5534" spans="13:29" x14ac:dyDescent="0.35">
      <c r="M5534" t="s">
        <v>44</v>
      </c>
      <c r="N5534">
        <v>8560237</v>
      </c>
      <c r="O5534" t="s">
        <v>9</v>
      </c>
      <c r="P5534">
        <v>52.3532239963791</v>
      </c>
      <c r="Q5534">
        <v>4.9118864202643202</v>
      </c>
      <c r="R5534" t="s">
        <v>50</v>
      </c>
      <c r="S5534">
        <v>85</v>
      </c>
      <c r="T5534">
        <v>313</v>
      </c>
      <c r="U5534">
        <v>39</v>
      </c>
      <c r="V5534">
        <v>1.91</v>
      </c>
      <c r="W5534">
        <v>67</v>
      </c>
      <c r="X5534">
        <v>5210</v>
      </c>
      <c r="Y5534">
        <v>2</v>
      </c>
      <c r="Z5534" t="s">
        <v>64</v>
      </c>
      <c r="AA5534" t="s">
        <v>106</v>
      </c>
      <c r="AB5534">
        <v>26605</v>
      </c>
      <c r="AC5534">
        <v>0.5</v>
      </c>
    </row>
    <row r="5535" spans="13:29" x14ac:dyDescent="0.35">
      <c r="M5535" t="s">
        <v>44</v>
      </c>
      <c r="N5535">
        <v>8645335</v>
      </c>
      <c r="O5535" t="s">
        <v>9</v>
      </c>
      <c r="P5535">
        <v>52.358698659320297</v>
      </c>
      <c r="Q5535">
        <v>4.9074771655085101</v>
      </c>
      <c r="R5535" t="s">
        <v>50</v>
      </c>
      <c r="S5535">
        <v>126</v>
      </c>
      <c r="T5535">
        <v>243</v>
      </c>
      <c r="U5535">
        <v>62</v>
      </c>
      <c r="V5535">
        <v>1.6</v>
      </c>
      <c r="W5535">
        <v>170</v>
      </c>
      <c r="X5535">
        <v>5262</v>
      </c>
      <c r="Y5535">
        <v>2</v>
      </c>
      <c r="Z5535" t="s">
        <v>64</v>
      </c>
      <c r="AA5535" t="s">
        <v>106</v>
      </c>
      <c r="AB5535">
        <v>30618</v>
      </c>
      <c r="AC5535">
        <v>0.5</v>
      </c>
    </row>
    <row r="5536" spans="13:29" x14ac:dyDescent="0.35">
      <c r="M5536" t="s">
        <v>44</v>
      </c>
      <c r="N5536">
        <v>8660262</v>
      </c>
      <c r="O5536" t="s">
        <v>11</v>
      </c>
      <c r="P5536">
        <v>52.341999526111699</v>
      </c>
      <c r="Q5536">
        <v>4.9030227231648897</v>
      </c>
      <c r="R5536" t="s">
        <v>50</v>
      </c>
      <c r="S5536">
        <v>79</v>
      </c>
      <c r="T5536">
        <v>135</v>
      </c>
      <c r="U5536">
        <v>165</v>
      </c>
      <c r="V5536">
        <v>4.26</v>
      </c>
      <c r="W5536">
        <v>255</v>
      </c>
      <c r="X5536">
        <v>5270</v>
      </c>
      <c r="Y5536">
        <v>2</v>
      </c>
      <c r="Z5536" t="s">
        <v>58</v>
      </c>
      <c r="AA5536" t="s">
        <v>103</v>
      </c>
      <c r="AB5536">
        <v>10665</v>
      </c>
      <c r="AC5536">
        <v>0.5</v>
      </c>
    </row>
    <row r="5537" spans="13:29" x14ac:dyDescent="0.35">
      <c r="M5537" t="s">
        <v>44</v>
      </c>
      <c r="N5537">
        <v>8759061</v>
      </c>
      <c r="O5537" t="s">
        <v>8</v>
      </c>
      <c r="P5537">
        <v>52.361117911587002</v>
      </c>
      <c r="Q5537">
        <v>4.8813145801064097</v>
      </c>
      <c r="R5537" t="s">
        <v>50</v>
      </c>
      <c r="S5537">
        <v>270</v>
      </c>
      <c r="T5537">
        <v>24</v>
      </c>
      <c r="U5537">
        <v>6</v>
      </c>
      <c r="V5537">
        <v>0.21</v>
      </c>
      <c r="W5537">
        <v>348</v>
      </c>
      <c r="X5537">
        <v>5328</v>
      </c>
      <c r="Y5537">
        <v>2</v>
      </c>
      <c r="Z5537" t="s">
        <v>74</v>
      </c>
      <c r="AA5537" t="s">
        <v>111</v>
      </c>
      <c r="AB5537">
        <v>6480</v>
      </c>
      <c r="AC5537">
        <v>0.5</v>
      </c>
    </row>
    <row r="5538" spans="13:29" x14ac:dyDescent="0.35">
      <c r="M5538" t="s">
        <v>44</v>
      </c>
      <c r="N5538">
        <v>8792547</v>
      </c>
      <c r="O5538" t="s">
        <v>17</v>
      </c>
      <c r="P5538">
        <v>52.383282666209197</v>
      </c>
      <c r="Q5538">
        <v>4.8137750605595002</v>
      </c>
      <c r="R5538" t="s">
        <v>50</v>
      </c>
      <c r="S5538">
        <v>85</v>
      </c>
      <c r="T5538">
        <v>281</v>
      </c>
      <c r="U5538">
        <v>64</v>
      </c>
      <c r="V5538">
        <v>1.79</v>
      </c>
      <c r="W5538">
        <v>83</v>
      </c>
      <c r="X5538">
        <v>5354</v>
      </c>
      <c r="Y5538">
        <v>2</v>
      </c>
      <c r="Z5538" t="s">
        <v>94</v>
      </c>
      <c r="AA5538" t="s">
        <v>116</v>
      </c>
      <c r="AB5538">
        <v>23885</v>
      </c>
      <c r="AC5538">
        <v>0.5</v>
      </c>
    </row>
    <row r="5539" spans="13:29" x14ac:dyDescent="0.35">
      <c r="M5539" t="s">
        <v>44</v>
      </c>
      <c r="N5539">
        <v>8877094</v>
      </c>
      <c r="O5539" t="s">
        <v>12</v>
      </c>
      <c r="P5539">
        <v>52.349154709046701</v>
      </c>
      <c r="Q5539">
        <v>4.9416671371245604</v>
      </c>
      <c r="R5539" t="s">
        <v>50</v>
      </c>
      <c r="S5539">
        <v>85</v>
      </c>
      <c r="T5539">
        <v>147</v>
      </c>
      <c r="U5539">
        <v>25</v>
      </c>
      <c r="V5539">
        <v>0.66</v>
      </c>
      <c r="W5539">
        <v>19</v>
      </c>
      <c r="X5539">
        <v>5396</v>
      </c>
      <c r="Y5539">
        <v>2</v>
      </c>
      <c r="Z5539" t="s">
        <v>72</v>
      </c>
      <c r="AA5539" t="s">
        <v>96</v>
      </c>
      <c r="AB5539">
        <v>12495</v>
      </c>
      <c r="AC5539">
        <v>0.5</v>
      </c>
    </row>
    <row r="5540" spans="13:29" x14ac:dyDescent="0.35">
      <c r="M5540" t="s">
        <v>44</v>
      </c>
      <c r="N5540">
        <v>8946277</v>
      </c>
      <c r="O5540" t="s">
        <v>11</v>
      </c>
      <c r="P5540">
        <v>52.345467405558701</v>
      </c>
      <c r="Q5540">
        <v>4.9015140463311599</v>
      </c>
      <c r="R5540" t="s">
        <v>50</v>
      </c>
      <c r="S5540">
        <v>74</v>
      </c>
      <c r="T5540">
        <v>211</v>
      </c>
      <c r="U5540">
        <v>138</v>
      </c>
      <c r="V5540">
        <v>3.87</v>
      </c>
      <c r="W5540">
        <v>151</v>
      </c>
      <c r="X5540">
        <v>5425</v>
      </c>
      <c r="Y5540">
        <v>2</v>
      </c>
      <c r="Z5540" t="s">
        <v>58</v>
      </c>
      <c r="AA5540" t="s">
        <v>103</v>
      </c>
      <c r="AB5540">
        <v>15614</v>
      </c>
      <c r="AC5540">
        <v>0.5</v>
      </c>
    </row>
    <row r="5541" spans="13:29" x14ac:dyDescent="0.35">
      <c r="M5541" t="s">
        <v>44</v>
      </c>
      <c r="N5541">
        <v>9115414</v>
      </c>
      <c r="O5541" t="s">
        <v>27</v>
      </c>
      <c r="P5541">
        <v>52.320937677894797</v>
      </c>
      <c r="Q5541">
        <v>4.9877336613195897</v>
      </c>
      <c r="R5541" t="s">
        <v>50</v>
      </c>
      <c r="S5541">
        <v>60</v>
      </c>
      <c r="T5541">
        <v>200</v>
      </c>
      <c r="U5541">
        <v>9</v>
      </c>
      <c r="V5541">
        <v>0.25</v>
      </c>
      <c r="W5541">
        <v>126</v>
      </c>
      <c r="X5541">
        <v>5526</v>
      </c>
      <c r="Y5541">
        <v>2</v>
      </c>
      <c r="Z5541" t="s">
        <v>107</v>
      </c>
      <c r="AA5541" t="s">
        <v>108</v>
      </c>
      <c r="AB5541">
        <v>12000</v>
      </c>
      <c r="AC5541">
        <v>0.5</v>
      </c>
    </row>
    <row r="5542" spans="13:29" x14ac:dyDescent="0.35">
      <c r="M5542" t="s">
        <v>44</v>
      </c>
      <c r="N5542">
        <v>9151127</v>
      </c>
      <c r="O5542" t="s">
        <v>8</v>
      </c>
      <c r="P5542">
        <v>52.350523346486199</v>
      </c>
      <c r="Q5542">
        <v>4.85380714980211</v>
      </c>
      <c r="R5542" t="s">
        <v>50</v>
      </c>
      <c r="S5542">
        <v>125</v>
      </c>
      <c r="T5542">
        <v>301</v>
      </c>
      <c r="U5542">
        <v>3</v>
      </c>
      <c r="V5542">
        <v>0.16</v>
      </c>
      <c r="W5542">
        <v>37</v>
      </c>
      <c r="X5542">
        <v>5550</v>
      </c>
      <c r="Y5542">
        <v>2</v>
      </c>
      <c r="Z5542" t="s">
        <v>74</v>
      </c>
      <c r="AA5542" t="s">
        <v>111</v>
      </c>
      <c r="AB5542">
        <v>37625</v>
      </c>
      <c r="AC5542">
        <v>0.5</v>
      </c>
    </row>
    <row r="5543" spans="13:29" x14ac:dyDescent="0.35">
      <c r="M5543" t="s">
        <v>44</v>
      </c>
      <c r="N5543">
        <v>9223993</v>
      </c>
      <c r="O5543" t="s">
        <v>15</v>
      </c>
      <c r="P5543">
        <v>52.377234938075198</v>
      </c>
      <c r="Q5543">
        <v>4.8718289669622097</v>
      </c>
      <c r="R5543" t="s">
        <v>50</v>
      </c>
      <c r="S5543">
        <v>95</v>
      </c>
      <c r="T5543">
        <v>78</v>
      </c>
      <c r="U5543">
        <v>207</v>
      </c>
      <c r="V5543">
        <v>5.52</v>
      </c>
      <c r="W5543">
        <v>300</v>
      </c>
      <c r="X5543">
        <v>5599</v>
      </c>
      <c r="Y5543">
        <v>2</v>
      </c>
      <c r="Z5543" t="s">
        <v>60</v>
      </c>
      <c r="AA5543" t="s">
        <v>100</v>
      </c>
      <c r="AB5543">
        <v>7410</v>
      </c>
      <c r="AC5543">
        <v>0.5</v>
      </c>
    </row>
    <row r="5544" spans="13:29" x14ac:dyDescent="0.35">
      <c r="M5544" t="s">
        <v>44</v>
      </c>
      <c r="N5544">
        <v>9248684</v>
      </c>
      <c r="O5544" t="s">
        <v>23</v>
      </c>
      <c r="P5544">
        <v>52.395027399869797</v>
      </c>
      <c r="Q5544">
        <v>4.9533315327949099</v>
      </c>
      <c r="R5544" t="s">
        <v>50</v>
      </c>
      <c r="S5544">
        <v>45</v>
      </c>
      <c r="T5544">
        <v>20</v>
      </c>
      <c r="U5544">
        <v>37</v>
      </c>
      <c r="V5544">
        <v>0.99</v>
      </c>
      <c r="W5544">
        <v>308</v>
      </c>
      <c r="X5544">
        <v>5616</v>
      </c>
      <c r="Y5544">
        <v>2</v>
      </c>
      <c r="Z5544" t="s">
        <v>76</v>
      </c>
      <c r="AA5544" t="s">
        <v>115</v>
      </c>
      <c r="AB5544">
        <v>900</v>
      </c>
      <c r="AC5544">
        <v>0.5</v>
      </c>
    </row>
    <row r="5545" spans="13:29" x14ac:dyDescent="0.35">
      <c r="M5545" t="s">
        <v>44</v>
      </c>
      <c r="N5545">
        <v>9343949</v>
      </c>
      <c r="O5545" t="s">
        <v>9</v>
      </c>
      <c r="P5545">
        <v>52.351261815104898</v>
      </c>
      <c r="Q5545">
        <v>4.9130641006037097</v>
      </c>
      <c r="R5545" t="s">
        <v>50</v>
      </c>
      <c r="S5545">
        <v>50</v>
      </c>
      <c r="T5545">
        <v>195</v>
      </c>
      <c r="U5545">
        <v>85</v>
      </c>
      <c r="V5545">
        <v>2.73</v>
      </c>
      <c r="W5545">
        <v>226</v>
      </c>
      <c r="X5545">
        <v>5683</v>
      </c>
      <c r="Y5545">
        <v>2</v>
      </c>
      <c r="Z5545" t="s">
        <v>64</v>
      </c>
      <c r="AA5545" t="s">
        <v>106</v>
      </c>
      <c r="AB5545">
        <v>9750</v>
      </c>
      <c r="AC5545">
        <v>0.5</v>
      </c>
    </row>
    <row r="5546" spans="13:29" x14ac:dyDescent="0.35">
      <c r="M5546" t="s">
        <v>44</v>
      </c>
      <c r="N5546">
        <v>9403324</v>
      </c>
      <c r="O5546" t="s">
        <v>13</v>
      </c>
      <c r="P5546">
        <v>52.358083810975401</v>
      </c>
      <c r="Q5546">
        <v>4.9979703560268396</v>
      </c>
      <c r="R5546" t="s">
        <v>50</v>
      </c>
      <c r="S5546">
        <v>65</v>
      </c>
      <c r="T5546">
        <v>336</v>
      </c>
      <c r="U5546">
        <v>79</v>
      </c>
      <c r="V5546">
        <v>2.12</v>
      </c>
      <c r="W5546">
        <v>91</v>
      </c>
      <c r="X5546">
        <v>5725</v>
      </c>
      <c r="Y5546">
        <v>2</v>
      </c>
      <c r="Z5546" t="s">
        <v>86</v>
      </c>
      <c r="AA5546" t="s">
        <v>110</v>
      </c>
      <c r="AB5546">
        <v>21840</v>
      </c>
      <c r="AC5546">
        <v>0.5</v>
      </c>
    </row>
    <row r="5547" spans="13:29" x14ac:dyDescent="0.35">
      <c r="M5547" t="s">
        <v>44</v>
      </c>
      <c r="N5547">
        <v>9410136</v>
      </c>
      <c r="O5547" t="s">
        <v>18</v>
      </c>
      <c r="P5547">
        <v>52.372294818639197</v>
      </c>
      <c r="Q5547">
        <v>4.9487656228657597</v>
      </c>
      <c r="R5547" t="s">
        <v>50</v>
      </c>
      <c r="S5547">
        <v>90</v>
      </c>
      <c r="T5547">
        <v>233</v>
      </c>
      <c r="U5547">
        <v>190</v>
      </c>
      <c r="V5547">
        <v>5.27</v>
      </c>
      <c r="W5547">
        <v>137</v>
      </c>
      <c r="X5547">
        <v>5729</v>
      </c>
      <c r="Y5547">
        <v>2</v>
      </c>
      <c r="Z5547" t="s">
        <v>66</v>
      </c>
      <c r="AA5547" t="s">
        <v>102</v>
      </c>
      <c r="AB5547">
        <v>20970</v>
      </c>
      <c r="AC5547">
        <v>0.5</v>
      </c>
    </row>
    <row r="5548" spans="13:29" x14ac:dyDescent="0.35">
      <c r="M5548" t="s">
        <v>44</v>
      </c>
      <c r="N5548">
        <v>9613135</v>
      </c>
      <c r="O5548" t="s">
        <v>22</v>
      </c>
      <c r="P5548">
        <v>52.413104311238399</v>
      </c>
      <c r="Q5548">
        <v>4.8817245703901202</v>
      </c>
      <c r="R5548" t="s">
        <v>50</v>
      </c>
      <c r="S5548">
        <v>48</v>
      </c>
      <c r="T5548">
        <v>191</v>
      </c>
      <c r="U5548">
        <v>40</v>
      </c>
      <c r="V5548">
        <v>1.29</v>
      </c>
      <c r="W5548">
        <v>50</v>
      </c>
      <c r="X5548">
        <v>5860</v>
      </c>
      <c r="Y5548">
        <v>2</v>
      </c>
      <c r="Z5548" t="s">
        <v>80</v>
      </c>
      <c r="AA5548" t="s">
        <v>121</v>
      </c>
      <c r="AB5548">
        <v>9168</v>
      </c>
      <c r="AC5548">
        <v>0.5</v>
      </c>
    </row>
    <row r="5549" spans="13:29" x14ac:dyDescent="0.35">
      <c r="M5549" t="s">
        <v>44</v>
      </c>
      <c r="N5549">
        <v>9629640</v>
      </c>
      <c r="O5549" t="s">
        <v>21</v>
      </c>
      <c r="P5549">
        <v>52.344221427506199</v>
      </c>
      <c r="Q5549">
        <v>4.7916224693904601</v>
      </c>
      <c r="R5549" t="s">
        <v>50</v>
      </c>
      <c r="S5549">
        <v>80</v>
      </c>
      <c r="T5549">
        <v>11</v>
      </c>
      <c r="U5549">
        <v>180</v>
      </c>
      <c r="V5549">
        <v>5.04</v>
      </c>
      <c r="W5549">
        <v>352</v>
      </c>
      <c r="X5549">
        <v>5869</v>
      </c>
      <c r="Y5549">
        <v>2</v>
      </c>
      <c r="Z5549" t="s">
        <v>88</v>
      </c>
      <c r="AA5549" t="s">
        <v>105</v>
      </c>
      <c r="AB5549">
        <v>880</v>
      </c>
      <c r="AC5549">
        <v>0.5</v>
      </c>
    </row>
    <row r="5550" spans="13:29" x14ac:dyDescent="0.35">
      <c r="M5550" t="s">
        <v>44</v>
      </c>
      <c r="N5550">
        <v>9641233</v>
      </c>
      <c r="O5550" t="s">
        <v>8</v>
      </c>
      <c r="P5550">
        <v>52.341156965972999</v>
      </c>
      <c r="Q5550">
        <v>4.84422320570786</v>
      </c>
      <c r="R5550" t="s">
        <v>50</v>
      </c>
      <c r="S5550">
        <v>100</v>
      </c>
      <c r="T5550">
        <v>364</v>
      </c>
      <c r="U5550">
        <v>12</v>
      </c>
      <c r="V5550">
        <v>0.61</v>
      </c>
      <c r="W5550">
        <v>288</v>
      </c>
      <c r="X5550">
        <v>5874</v>
      </c>
      <c r="Y5550">
        <v>2</v>
      </c>
      <c r="Z5550" t="s">
        <v>74</v>
      </c>
      <c r="AA5550" t="s">
        <v>111</v>
      </c>
      <c r="AB5550">
        <v>36400</v>
      </c>
      <c r="AC5550">
        <v>0.5</v>
      </c>
    </row>
    <row r="5551" spans="13:29" x14ac:dyDescent="0.35">
      <c r="M5551" t="s">
        <v>44</v>
      </c>
      <c r="N5551">
        <v>9695313</v>
      </c>
      <c r="O5551" t="s">
        <v>11</v>
      </c>
      <c r="P5551">
        <v>52.354404665335501</v>
      </c>
      <c r="Q5551">
        <v>4.8901935269518697</v>
      </c>
      <c r="R5551" t="s">
        <v>50</v>
      </c>
      <c r="S5551">
        <v>60</v>
      </c>
      <c r="T5551">
        <v>32</v>
      </c>
      <c r="U5551">
        <v>59</v>
      </c>
      <c r="V5551">
        <v>1.65</v>
      </c>
      <c r="W5551">
        <v>280</v>
      </c>
      <c r="X5551">
        <v>5905</v>
      </c>
      <c r="Y5551">
        <v>2</v>
      </c>
      <c r="Z5551" t="s">
        <v>58</v>
      </c>
      <c r="AA5551" t="s">
        <v>103</v>
      </c>
      <c r="AB5551">
        <v>1920</v>
      </c>
      <c r="AC5551">
        <v>0.5</v>
      </c>
    </row>
    <row r="5552" spans="13:29" x14ac:dyDescent="0.35">
      <c r="M5552" t="s">
        <v>44</v>
      </c>
      <c r="N5552">
        <v>9827642</v>
      </c>
      <c r="O5552" t="s">
        <v>21</v>
      </c>
      <c r="P5552">
        <v>52.344183904357003</v>
      </c>
      <c r="Q5552">
        <v>4.7883208033965996</v>
      </c>
      <c r="R5552" t="s">
        <v>50</v>
      </c>
      <c r="S5552">
        <v>70</v>
      </c>
      <c r="T5552">
        <v>69</v>
      </c>
      <c r="U5552">
        <v>101</v>
      </c>
      <c r="V5552">
        <v>3.01</v>
      </c>
      <c r="W5552">
        <v>177</v>
      </c>
      <c r="X5552">
        <v>5988</v>
      </c>
      <c r="Y5552">
        <v>2</v>
      </c>
      <c r="Z5552" t="s">
        <v>88</v>
      </c>
      <c r="AA5552" t="s">
        <v>105</v>
      </c>
      <c r="AB5552">
        <v>4830</v>
      </c>
      <c r="AC5552">
        <v>0.5</v>
      </c>
    </row>
    <row r="5553" spans="13:29" x14ac:dyDescent="0.35">
      <c r="M5553" t="s">
        <v>44</v>
      </c>
      <c r="N5553">
        <v>9840298</v>
      </c>
      <c r="O5553" t="s">
        <v>21</v>
      </c>
      <c r="P5553">
        <v>52.343318043565901</v>
      </c>
      <c r="Q5553">
        <v>4.7893913934401704</v>
      </c>
      <c r="R5553" t="s">
        <v>50</v>
      </c>
      <c r="S5553">
        <v>70</v>
      </c>
      <c r="T5553">
        <v>72</v>
      </c>
      <c r="U5553">
        <v>134</v>
      </c>
      <c r="V5553">
        <v>3.76</v>
      </c>
      <c r="W5553">
        <v>271</v>
      </c>
      <c r="X5553">
        <v>5997</v>
      </c>
      <c r="Y5553">
        <v>2</v>
      </c>
      <c r="Z5553" t="s">
        <v>88</v>
      </c>
      <c r="AA5553" t="s">
        <v>105</v>
      </c>
      <c r="AB5553">
        <v>5040</v>
      </c>
      <c r="AC5553">
        <v>0.5</v>
      </c>
    </row>
    <row r="5554" spans="13:29" x14ac:dyDescent="0.35">
      <c r="M5554" t="s">
        <v>44</v>
      </c>
      <c r="N5554">
        <v>9856078</v>
      </c>
      <c r="O5554" t="s">
        <v>8</v>
      </c>
      <c r="P5554">
        <v>52.346676486076802</v>
      </c>
      <c r="Q5554">
        <v>4.86220817772967</v>
      </c>
      <c r="R5554" t="s">
        <v>50</v>
      </c>
      <c r="S5554">
        <v>68</v>
      </c>
      <c r="T5554">
        <v>267</v>
      </c>
      <c r="U5554">
        <v>146</v>
      </c>
      <c r="V5554">
        <v>4.17</v>
      </c>
      <c r="W5554">
        <v>43</v>
      </c>
      <c r="X5554">
        <v>6012</v>
      </c>
      <c r="Y5554">
        <v>2</v>
      </c>
      <c r="Z5554" t="s">
        <v>74</v>
      </c>
      <c r="AA5554" t="s">
        <v>111</v>
      </c>
      <c r="AB5554">
        <v>18156</v>
      </c>
      <c r="AC5554">
        <v>0.5</v>
      </c>
    </row>
    <row r="5555" spans="13:29" x14ac:dyDescent="0.35">
      <c r="M5555" t="s">
        <v>44</v>
      </c>
      <c r="N5555">
        <v>10008030</v>
      </c>
      <c r="O5555" t="s">
        <v>11</v>
      </c>
      <c r="P5555">
        <v>52.352381650177001</v>
      </c>
      <c r="Q5555">
        <v>4.8925874947910204</v>
      </c>
      <c r="R5555" t="s">
        <v>50</v>
      </c>
      <c r="S5555">
        <v>120</v>
      </c>
      <c r="T5555">
        <v>135</v>
      </c>
      <c r="U5555">
        <v>33</v>
      </c>
      <c r="V5555">
        <v>0.93</v>
      </c>
      <c r="W5555">
        <v>210</v>
      </c>
      <c r="X5555">
        <v>6112</v>
      </c>
      <c r="Y5555">
        <v>2</v>
      </c>
      <c r="Z5555" t="s">
        <v>58</v>
      </c>
      <c r="AA5555" t="s">
        <v>103</v>
      </c>
      <c r="AB5555">
        <v>16200</v>
      </c>
      <c r="AC5555">
        <v>0.5</v>
      </c>
    </row>
    <row r="5556" spans="13:29" x14ac:dyDescent="0.35">
      <c r="M5556" t="s">
        <v>44</v>
      </c>
      <c r="N5556">
        <v>10025641</v>
      </c>
      <c r="O5556" t="s">
        <v>8</v>
      </c>
      <c r="P5556">
        <v>52.341143418501701</v>
      </c>
      <c r="Q5556">
        <v>4.8455311985136298</v>
      </c>
      <c r="R5556" t="s">
        <v>50</v>
      </c>
      <c r="S5556">
        <v>85</v>
      </c>
      <c r="T5556">
        <v>219</v>
      </c>
      <c r="U5556">
        <v>9</v>
      </c>
      <c r="V5556">
        <v>0.27</v>
      </c>
      <c r="W5556">
        <v>273</v>
      </c>
      <c r="X5556">
        <v>6123</v>
      </c>
      <c r="Y5556">
        <v>2</v>
      </c>
      <c r="Z5556" t="s">
        <v>74</v>
      </c>
      <c r="AA5556" t="s">
        <v>111</v>
      </c>
      <c r="AB5556">
        <v>18615</v>
      </c>
      <c r="AC5556">
        <v>0.5</v>
      </c>
    </row>
    <row r="5557" spans="13:29" x14ac:dyDescent="0.35">
      <c r="M5557" t="s">
        <v>44</v>
      </c>
      <c r="N5557">
        <v>10031824</v>
      </c>
      <c r="O5557" t="s">
        <v>15</v>
      </c>
      <c r="P5557">
        <v>52.373548439900603</v>
      </c>
      <c r="Q5557">
        <v>4.86766079387891</v>
      </c>
      <c r="R5557" t="s">
        <v>50</v>
      </c>
      <c r="S5557">
        <v>60</v>
      </c>
      <c r="T5557">
        <v>349</v>
      </c>
      <c r="U5557">
        <v>57</v>
      </c>
      <c r="V5557">
        <v>1.59</v>
      </c>
      <c r="W5557">
        <v>24</v>
      </c>
      <c r="X5557">
        <v>6131</v>
      </c>
      <c r="Y5557">
        <v>2</v>
      </c>
      <c r="Z5557" t="s">
        <v>60</v>
      </c>
      <c r="AA5557" t="s">
        <v>100</v>
      </c>
      <c r="AB5557">
        <v>20940</v>
      </c>
      <c r="AC5557">
        <v>0.5</v>
      </c>
    </row>
    <row r="5558" spans="13:29" x14ac:dyDescent="0.35">
      <c r="M5558" t="s">
        <v>44</v>
      </c>
      <c r="N5558">
        <v>10043980</v>
      </c>
      <c r="O5558" t="s">
        <v>8</v>
      </c>
      <c r="P5558">
        <v>52.341370503579199</v>
      </c>
      <c r="Q5558">
        <v>4.8463868629670497</v>
      </c>
      <c r="R5558" t="s">
        <v>50</v>
      </c>
      <c r="S5558">
        <v>85</v>
      </c>
      <c r="T5558">
        <v>200</v>
      </c>
      <c r="U5558">
        <v>19</v>
      </c>
      <c r="V5558">
        <v>0.61</v>
      </c>
      <c r="W5558">
        <v>274</v>
      </c>
      <c r="X5558">
        <v>6137</v>
      </c>
      <c r="Y5558">
        <v>2</v>
      </c>
      <c r="Z5558" t="s">
        <v>74</v>
      </c>
      <c r="AA5558" t="s">
        <v>111</v>
      </c>
      <c r="AB5558">
        <v>17000</v>
      </c>
      <c r="AC5558">
        <v>0.5</v>
      </c>
    </row>
    <row r="5559" spans="13:29" x14ac:dyDescent="0.35">
      <c r="M5559" t="s">
        <v>44</v>
      </c>
      <c r="N5559">
        <v>10044256</v>
      </c>
      <c r="O5559" t="s">
        <v>8</v>
      </c>
      <c r="P5559">
        <v>52.343197144724897</v>
      </c>
      <c r="Q5559">
        <v>4.8439623948789698</v>
      </c>
      <c r="R5559" t="s">
        <v>50</v>
      </c>
      <c r="S5559">
        <v>85</v>
      </c>
      <c r="T5559">
        <v>205</v>
      </c>
      <c r="U5559">
        <v>8</v>
      </c>
      <c r="V5559">
        <v>0.22</v>
      </c>
      <c r="W5559">
        <v>252</v>
      </c>
      <c r="X5559">
        <v>6138</v>
      </c>
      <c r="Y5559">
        <v>2</v>
      </c>
      <c r="Z5559" t="s">
        <v>74</v>
      </c>
      <c r="AA5559" t="s">
        <v>111</v>
      </c>
      <c r="AB5559">
        <v>17425</v>
      </c>
      <c r="AC5559">
        <v>0.5</v>
      </c>
    </row>
    <row r="5560" spans="13:29" x14ac:dyDescent="0.35">
      <c r="M5560" t="s">
        <v>44</v>
      </c>
      <c r="N5560">
        <v>10161202</v>
      </c>
      <c r="O5560" t="s">
        <v>8</v>
      </c>
      <c r="P5560">
        <v>52.341500860449202</v>
      </c>
      <c r="Q5560">
        <v>4.843908623161</v>
      </c>
      <c r="R5560" t="s">
        <v>50</v>
      </c>
      <c r="S5560">
        <v>85</v>
      </c>
      <c r="T5560">
        <v>358</v>
      </c>
      <c r="U5560">
        <v>6</v>
      </c>
      <c r="V5560">
        <v>0.17</v>
      </c>
      <c r="W5560">
        <v>249</v>
      </c>
      <c r="X5560">
        <v>6221</v>
      </c>
      <c r="Y5560">
        <v>2</v>
      </c>
      <c r="Z5560" t="s">
        <v>74</v>
      </c>
      <c r="AA5560" t="s">
        <v>111</v>
      </c>
      <c r="AB5560">
        <v>30430</v>
      </c>
      <c r="AC5560">
        <v>0.5</v>
      </c>
    </row>
    <row r="5561" spans="13:29" x14ac:dyDescent="0.35">
      <c r="M5561" t="s">
        <v>44</v>
      </c>
      <c r="N5561">
        <v>10360276</v>
      </c>
      <c r="O5561" t="s">
        <v>19</v>
      </c>
      <c r="P5561">
        <v>52.3756957752598</v>
      </c>
      <c r="Q5561">
        <v>4.8373737242501598</v>
      </c>
      <c r="R5561" t="s">
        <v>50</v>
      </c>
      <c r="S5561">
        <v>79</v>
      </c>
      <c r="T5561">
        <v>275</v>
      </c>
      <c r="U5561">
        <v>184</v>
      </c>
      <c r="V5561">
        <v>5.3</v>
      </c>
      <c r="W5561">
        <v>136</v>
      </c>
      <c r="X5561">
        <v>6313</v>
      </c>
      <c r="Y5561">
        <v>2</v>
      </c>
      <c r="Z5561" t="s">
        <v>62</v>
      </c>
      <c r="AA5561" t="s">
        <v>101</v>
      </c>
      <c r="AB5561">
        <v>21725</v>
      </c>
      <c r="AC5561">
        <v>0.5</v>
      </c>
    </row>
    <row r="5562" spans="13:29" x14ac:dyDescent="0.35">
      <c r="M5562" t="s">
        <v>44</v>
      </c>
      <c r="N5562">
        <v>10361867</v>
      </c>
      <c r="O5562" t="s">
        <v>10</v>
      </c>
      <c r="P5562">
        <v>52.382956968387703</v>
      </c>
      <c r="Q5562">
        <v>4.9156993251733496</v>
      </c>
      <c r="R5562" t="s">
        <v>50</v>
      </c>
      <c r="S5562">
        <v>80</v>
      </c>
      <c r="T5562">
        <v>273</v>
      </c>
      <c r="U5562">
        <v>69</v>
      </c>
      <c r="V5562">
        <v>2.25</v>
      </c>
      <c r="W5562">
        <v>132</v>
      </c>
      <c r="X5562">
        <v>6315</v>
      </c>
      <c r="Y5562">
        <v>2</v>
      </c>
      <c r="Z5562" t="s">
        <v>78</v>
      </c>
      <c r="AA5562" t="s">
        <v>98</v>
      </c>
      <c r="AB5562">
        <v>21840</v>
      </c>
      <c r="AC5562">
        <v>0.5</v>
      </c>
    </row>
    <row r="5563" spans="13:29" x14ac:dyDescent="0.35">
      <c r="M5563" t="s">
        <v>44</v>
      </c>
      <c r="N5563">
        <v>10500911</v>
      </c>
      <c r="O5563" t="s">
        <v>10</v>
      </c>
      <c r="P5563">
        <v>52.386819642251801</v>
      </c>
      <c r="Q5563">
        <v>4.9212085695129604</v>
      </c>
      <c r="R5563" t="s">
        <v>50</v>
      </c>
      <c r="S5563">
        <v>85</v>
      </c>
      <c r="T5563">
        <v>70</v>
      </c>
      <c r="U5563">
        <v>159</v>
      </c>
      <c r="V5563">
        <v>4.6399999999999997</v>
      </c>
      <c r="W5563">
        <v>287</v>
      </c>
      <c r="X5563">
        <v>6373</v>
      </c>
      <c r="Y5563">
        <v>2</v>
      </c>
      <c r="Z5563" t="s">
        <v>78</v>
      </c>
      <c r="AA5563" t="s">
        <v>98</v>
      </c>
      <c r="AB5563">
        <v>5950</v>
      </c>
      <c r="AC5563">
        <v>0.5</v>
      </c>
    </row>
    <row r="5564" spans="13:29" x14ac:dyDescent="0.35">
      <c r="M5564" t="s">
        <v>44</v>
      </c>
      <c r="N5564">
        <v>11008783</v>
      </c>
      <c r="O5564" t="s">
        <v>13</v>
      </c>
      <c r="P5564">
        <v>52.356447389968601</v>
      </c>
      <c r="Q5564">
        <v>4.99678866418295</v>
      </c>
      <c r="R5564" t="s">
        <v>50</v>
      </c>
      <c r="S5564">
        <v>65</v>
      </c>
      <c r="T5564">
        <v>326</v>
      </c>
      <c r="U5564">
        <v>226</v>
      </c>
      <c r="V5564">
        <v>6.61</v>
      </c>
      <c r="W5564">
        <v>48</v>
      </c>
      <c r="X5564">
        <v>6582</v>
      </c>
      <c r="Y5564">
        <v>2</v>
      </c>
      <c r="Z5564" t="s">
        <v>86</v>
      </c>
      <c r="AA5564" t="s">
        <v>110</v>
      </c>
      <c r="AB5564">
        <v>21190</v>
      </c>
      <c r="AC5564">
        <v>0.5</v>
      </c>
    </row>
    <row r="5565" spans="13:29" x14ac:dyDescent="0.35">
      <c r="M5565" t="s">
        <v>44</v>
      </c>
      <c r="N5565">
        <v>11019641</v>
      </c>
      <c r="O5565" t="s">
        <v>19</v>
      </c>
      <c r="P5565">
        <v>52.3763308501578</v>
      </c>
      <c r="Q5565">
        <v>4.8404879315678802</v>
      </c>
      <c r="R5565" t="s">
        <v>50</v>
      </c>
      <c r="S5565">
        <v>64</v>
      </c>
      <c r="T5565">
        <v>363</v>
      </c>
      <c r="U5565">
        <v>159</v>
      </c>
      <c r="V5565">
        <v>4.6399999999999997</v>
      </c>
      <c r="W5565">
        <v>9</v>
      </c>
      <c r="X5565">
        <v>6585</v>
      </c>
      <c r="Y5565">
        <v>2</v>
      </c>
      <c r="Z5565" t="s">
        <v>62</v>
      </c>
      <c r="AA5565" t="s">
        <v>101</v>
      </c>
      <c r="AB5565">
        <v>23232</v>
      </c>
      <c r="AC5565">
        <v>0.5</v>
      </c>
    </row>
    <row r="5566" spans="13:29" x14ac:dyDescent="0.35">
      <c r="M5566" t="s">
        <v>44</v>
      </c>
      <c r="N5566">
        <v>11033260</v>
      </c>
      <c r="O5566" t="s">
        <v>8</v>
      </c>
      <c r="P5566">
        <v>52.355467437820103</v>
      </c>
      <c r="Q5566">
        <v>4.8549258804911704</v>
      </c>
      <c r="R5566" t="s">
        <v>50</v>
      </c>
      <c r="S5566">
        <v>170</v>
      </c>
      <c r="T5566">
        <v>221</v>
      </c>
      <c r="U5566">
        <v>78</v>
      </c>
      <c r="V5566">
        <v>2.31</v>
      </c>
      <c r="W5566">
        <v>148</v>
      </c>
      <c r="X5566">
        <v>6587</v>
      </c>
      <c r="Y5566">
        <v>2</v>
      </c>
      <c r="Z5566" t="s">
        <v>74</v>
      </c>
      <c r="AA5566" t="s">
        <v>111</v>
      </c>
      <c r="AB5566">
        <v>37570</v>
      </c>
      <c r="AC5566">
        <v>0.5</v>
      </c>
    </row>
    <row r="5567" spans="13:29" x14ac:dyDescent="0.35">
      <c r="M5567" t="s">
        <v>44</v>
      </c>
      <c r="N5567">
        <v>11108642</v>
      </c>
      <c r="O5567" t="s">
        <v>8</v>
      </c>
      <c r="P5567">
        <v>52.3577596709952</v>
      </c>
      <c r="Q5567">
        <v>4.8759119614016999</v>
      </c>
      <c r="R5567" t="s">
        <v>50</v>
      </c>
      <c r="S5567">
        <v>195</v>
      </c>
      <c r="T5567">
        <v>59</v>
      </c>
      <c r="U5567">
        <v>16</v>
      </c>
      <c r="V5567">
        <v>0.48</v>
      </c>
      <c r="W5567">
        <v>308</v>
      </c>
      <c r="X5567">
        <v>6615</v>
      </c>
      <c r="Y5567">
        <v>2</v>
      </c>
      <c r="Z5567" t="s">
        <v>74</v>
      </c>
      <c r="AA5567" t="s">
        <v>111</v>
      </c>
      <c r="AB5567">
        <v>11505</v>
      </c>
      <c r="AC5567">
        <v>0.5</v>
      </c>
    </row>
    <row r="5568" spans="13:29" x14ac:dyDescent="0.35">
      <c r="M5568" t="s">
        <v>44</v>
      </c>
      <c r="N5568">
        <v>11115316</v>
      </c>
      <c r="O5568" t="s">
        <v>18</v>
      </c>
      <c r="P5568">
        <v>52.375734059625799</v>
      </c>
      <c r="Q5568">
        <v>4.9412450307208404</v>
      </c>
      <c r="R5568" t="s">
        <v>50</v>
      </c>
      <c r="S5568">
        <v>100</v>
      </c>
      <c r="T5568">
        <v>20</v>
      </c>
      <c r="U5568">
        <v>119</v>
      </c>
      <c r="V5568">
        <v>3.58</v>
      </c>
      <c r="W5568">
        <v>160</v>
      </c>
      <c r="X5568">
        <v>6620</v>
      </c>
      <c r="Y5568">
        <v>2</v>
      </c>
      <c r="Z5568" t="s">
        <v>66</v>
      </c>
      <c r="AA5568" t="s">
        <v>102</v>
      </c>
      <c r="AB5568">
        <v>2000</v>
      </c>
      <c r="AC5568">
        <v>0.5</v>
      </c>
    </row>
    <row r="5569" spans="13:29" x14ac:dyDescent="0.35">
      <c r="M5569" t="s">
        <v>44</v>
      </c>
      <c r="N5569">
        <v>11446590</v>
      </c>
      <c r="O5569" t="s">
        <v>22</v>
      </c>
      <c r="P5569">
        <v>52.411215939718602</v>
      </c>
      <c r="Q5569">
        <v>4.8959491974543399</v>
      </c>
      <c r="R5569" t="s">
        <v>50</v>
      </c>
      <c r="S5569">
        <v>63</v>
      </c>
      <c r="T5569">
        <v>298</v>
      </c>
      <c r="U5569">
        <v>74</v>
      </c>
      <c r="V5569">
        <v>2.21</v>
      </c>
      <c r="W5569">
        <v>70</v>
      </c>
      <c r="X5569">
        <v>6804</v>
      </c>
      <c r="Y5569">
        <v>2</v>
      </c>
      <c r="Z5569" t="s">
        <v>80</v>
      </c>
      <c r="AA5569" t="s">
        <v>121</v>
      </c>
      <c r="AB5569">
        <v>18774</v>
      </c>
      <c r="AC5569">
        <v>0.5</v>
      </c>
    </row>
    <row r="5570" spans="13:29" x14ac:dyDescent="0.35">
      <c r="M5570" t="s">
        <v>44</v>
      </c>
      <c r="N5570">
        <v>11460770</v>
      </c>
      <c r="O5570" t="s">
        <v>22</v>
      </c>
      <c r="P5570">
        <v>52.410809097071699</v>
      </c>
      <c r="Q5570">
        <v>4.89375377382264</v>
      </c>
      <c r="R5570" t="s">
        <v>50</v>
      </c>
      <c r="S5570">
        <v>65</v>
      </c>
      <c r="T5570">
        <v>198</v>
      </c>
      <c r="U5570">
        <v>83</v>
      </c>
      <c r="V5570">
        <v>2.5299999999999998</v>
      </c>
      <c r="W5570">
        <v>173</v>
      </c>
      <c r="X5570">
        <v>6809</v>
      </c>
      <c r="Y5570">
        <v>2</v>
      </c>
      <c r="Z5570" t="s">
        <v>80</v>
      </c>
      <c r="AA5570" t="s">
        <v>121</v>
      </c>
      <c r="AB5570">
        <v>12870</v>
      </c>
      <c r="AC5570">
        <v>0.5</v>
      </c>
    </row>
    <row r="5571" spans="13:29" x14ac:dyDescent="0.35">
      <c r="M5571" t="s">
        <v>44</v>
      </c>
      <c r="N5571">
        <v>11583489</v>
      </c>
      <c r="O5571" t="s">
        <v>10</v>
      </c>
      <c r="P5571">
        <v>52.4007415762078</v>
      </c>
      <c r="Q5571">
        <v>4.9014492530143103</v>
      </c>
      <c r="R5571" t="s">
        <v>50</v>
      </c>
      <c r="S5571">
        <v>111</v>
      </c>
      <c r="T5571">
        <v>47</v>
      </c>
      <c r="U5571">
        <v>41</v>
      </c>
      <c r="V5571">
        <v>2</v>
      </c>
      <c r="W5571">
        <v>334</v>
      </c>
      <c r="X5571">
        <v>6888</v>
      </c>
      <c r="Y5571">
        <v>2</v>
      </c>
      <c r="Z5571" t="s">
        <v>78</v>
      </c>
      <c r="AA5571" t="s">
        <v>98</v>
      </c>
      <c r="AB5571">
        <v>5217</v>
      </c>
      <c r="AC5571">
        <v>0.5</v>
      </c>
    </row>
    <row r="5572" spans="13:29" x14ac:dyDescent="0.35">
      <c r="M5572" t="s">
        <v>44</v>
      </c>
      <c r="N5572">
        <v>11599058</v>
      </c>
      <c r="O5572" t="s">
        <v>8</v>
      </c>
      <c r="P5572">
        <v>52.349664960426701</v>
      </c>
      <c r="Q5572">
        <v>4.8463072189998204</v>
      </c>
      <c r="R5572" t="s">
        <v>50</v>
      </c>
      <c r="S5572">
        <v>120</v>
      </c>
      <c r="T5572">
        <v>6</v>
      </c>
      <c r="U5572">
        <v>45</v>
      </c>
      <c r="V5572">
        <v>1.37</v>
      </c>
      <c r="W5572">
        <v>356</v>
      </c>
      <c r="X5572">
        <v>6901</v>
      </c>
      <c r="Y5572">
        <v>2</v>
      </c>
      <c r="Z5572" t="s">
        <v>74</v>
      </c>
      <c r="AA5572" t="s">
        <v>111</v>
      </c>
      <c r="AB5572">
        <v>720</v>
      </c>
      <c r="AC5572">
        <v>0.5</v>
      </c>
    </row>
    <row r="5573" spans="13:29" x14ac:dyDescent="0.35">
      <c r="M5573" t="s">
        <v>44</v>
      </c>
      <c r="N5573">
        <v>11736966</v>
      </c>
      <c r="O5573" t="s">
        <v>9</v>
      </c>
      <c r="P5573">
        <v>52.358602955178497</v>
      </c>
      <c r="Q5573">
        <v>4.92077546895346</v>
      </c>
      <c r="R5573" t="s">
        <v>50</v>
      </c>
      <c r="S5573">
        <v>90</v>
      </c>
      <c r="T5573">
        <v>279</v>
      </c>
      <c r="U5573">
        <v>76</v>
      </c>
      <c r="V5573">
        <v>2.38</v>
      </c>
      <c r="W5573">
        <v>79</v>
      </c>
      <c r="X5573">
        <v>6983</v>
      </c>
      <c r="Y5573">
        <v>2</v>
      </c>
      <c r="Z5573" t="s">
        <v>64</v>
      </c>
      <c r="AA5573" t="s">
        <v>106</v>
      </c>
      <c r="AB5573">
        <v>25110</v>
      </c>
      <c r="AC5573">
        <v>0.5</v>
      </c>
    </row>
    <row r="5574" spans="13:29" x14ac:dyDescent="0.35">
      <c r="M5574" t="s">
        <v>44</v>
      </c>
      <c r="N5574">
        <v>11879071</v>
      </c>
      <c r="O5574" t="s">
        <v>12</v>
      </c>
      <c r="P5574">
        <v>52.339264216243798</v>
      </c>
      <c r="Q5574">
        <v>4.9195002052007801</v>
      </c>
      <c r="R5574" t="s">
        <v>50</v>
      </c>
      <c r="S5574">
        <v>88</v>
      </c>
      <c r="T5574">
        <v>156</v>
      </c>
      <c r="U5574">
        <v>117</v>
      </c>
      <c r="V5574">
        <v>3.64</v>
      </c>
      <c r="W5574">
        <v>340</v>
      </c>
      <c r="X5574">
        <v>7054</v>
      </c>
      <c r="Y5574">
        <v>2</v>
      </c>
      <c r="Z5574" t="s">
        <v>72</v>
      </c>
      <c r="AA5574" t="s">
        <v>96</v>
      </c>
      <c r="AB5574">
        <v>13728</v>
      </c>
      <c r="AC5574">
        <v>0.5</v>
      </c>
    </row>
    <row r="5575" spans="13:29" x14ac:dyDescent="0.35">
      <c r="M5575" t="s">
        <v>44</v>
      </c>
      <c r="N5575">
        <v>12120837</v>
      </c>
      <c r="O5575" t="s">
        <v>22</v>
      </c>
      <c r="P5575">
        <v>52.423432341819002</v>
      </c>
      <c r="Q5575">
        <v>4.8850000104530702</v>
      </c>
      <c r="R5575" t="s">
        <v>50</v>
      </c>
      <c r="S5575">
        <v>70</v>
      </c>
      <c r="T5575">
        <v>4</v>
      </c>
      <c r="U5575">
        <v>88</v>
      </c>
      <c r="V5575">
        <v>2.8</v>
      </c>
      <c r="W5575">
        <v>204</v>
      </c>
      <c r="X5575">
        <v>7175</v>
      </c>
      <c r="Y5575">
        <v>2</v>
      </c>
      <c r="Z5575" t="s">
        <v>80</v>
      </c>
      <c r="AA5575" t="s">
        <v>121</v>
      </c>
      <c r="AB5575">
        <v>280</v>
      </c>
      <c r="AC5575">
        <v>0.5</v>
      </c>
    </row>
    <row r="5576" spans="13:29" x14ac:dyDescent="0.35">
      <c r="M5576" t="s">
        <v>44</v>
      </c>
      <c r="N5576">
        <v>12207691</v>
      </c>
      <c r="O5576" t="s">
        <v>23</v>
      </c>
      <c r="P5576">
        <v>52.396805503621898</v>
      </c>
      <c r="Q5576">
        <v>4.9542889338923404</v>
      </c>
      <c r="R5576" t="s">
        <v>50</v>
      </c>
      <c r="S5576">
        <v>63</v>
      </c>
      <c r="T5576">
        <v>29</v>
      </c>
      <c r="U5576">
        <v>48</v>
      </c>
      <c r="V5576">
        <v>1.49</v>
      </c>
      <c r="W5576">
        <v>249</v>
      </c>
      <c r="X5576">
        <v>7231</v>
      </c>
      <c r="Y5576">
        <v>2</v>
      </c>
      <c r="Z5576" t="s">
        <v>76</v>
      </c>
      <c r="AA5576" t="s">
        <v>115</v>
      </c>
      <c r="AB5576">
        <v>1827</v>
      </c>
      <c r="AC5576">
        <v>0.5</v>
      </c>
    </row>
    <row r="5577" spans="13:29" x14ac:dyDescent="0.35">
      <c r="M5577" t="s">
        <v>44</v>
      </c>
      <c r="N5577">
        <v>12415931</v>
      </c>
      <c r="O5577" t="s">
        <v>11</v>
      </c>
      <c r="P5577">
        <v>52.348787692560499</v>
      </c>
      <c r="Q5577">
        <v>4.8993866330990201</v>
      </c>
      <c r="R5577" t="s">
        <v>50</v>
      </c>
      <c r="S5577">
        <v>100</v>
      </c>
      <c r="T5577">
        <v>302</v>
      </c>
      <c r="U5577">
        <v>161</v>
      </c>
      <c r="V5577">
        <v>5.16</v>
      </c>
      <c r="W5577">
        <v>31</v>
      </c>
      <c r="X5577">
        <v>7351</v>
      </c>
      <c r="Y5577">
        <v>2</v>
      </c>
      <c r="Z5577" t="s">
        <v>58</v>
      </c>
      <c r="AA5577" t="s">
        <v>103</v>
      </c>
      <c r="AB5577">
        <v>30200</v>
      </c>
      <c r="AC5577">
        <v>0.5</v>
      </c>
    </row>
    <row r="5578" spans="13:29" x14ac:dyDescent="0.35">
      <c r="M5578" t="s">
        <v>44</v>
      </c>
      <c r="N5578">
        <v>12534679</v>
      </c>
      <c r="O5578" t="s">
        <v>19</v>
      </c>
      <c r="P5578">
        <v>52.381815431742901</v>
      </c>
      <c r="Q5578">
        <v>4.8448235468933296</v>
      </c>
      <c r="R5578" t="s">
        <v>50</v>
      </c>
      <c r="S5578">
        <v>49</v>
      </c>
      <c r="T5578">
        <v>303</v>
      </c>
      <c r="U5578">
        <v>157</v>
      </c>
      <c r="V5578">
        <v>4.93</v>
      </c>
      <c r="W5578">
        <v>55</v>
      </c>
      <c r="X5578">
        <v>7425</v>
      </c>
      <c r="Y5578">
        <v>2</v>
      </c>
      <c r="Z5578" t="s">
        <v>62</v>
      </c>
      <c r="AA5578" t="s">
        <v>101</v>
      </c>
      <c r="AB5578">
        <v>14847</v>
      </c>
      <c r="AC5578">
        <v>0.5</v>
      </c>
    </row>
    <row r="5579" spans="13:29" x14ac:dyDescent="0.35">
      <c r="M5579" t="s">
        <v>44</v>
      </c>
      <c r="N5579">
        <v>12733599</v>
      </c>
      <c r="O5579" t="s">
        <v>12</v>
      </c>
      <c r="P5579">
        <v>52.348289420200501</v>
      </c>
      <c r="Q5579">
        <v>4.9398587708863104</v>
      </c>
      <c r="R5579" t="s">
        <v>50</v>
      </c>
      <c r="S5579">
        <v>79</v>
      </c>
      <c r="T5579">
        <v>13</v>
      </c>
      <c r="U5579">
        <v>97</v>
      </c>
      <c r="V5579">
        <v>3.23</v>
      </c>
      <c r="W5579">
        <v>312</v>
      </c>
      <c r="X5579">
        <v>7537</v>
      </c>
      <c r="Y5579">
        <v>2</v>
      </c>
      <c r="Z5579" t="s">
        <v>72</v>
      </c>
      <c r="AA5579" t="s">
        <v>96</v>
      </c>
      <c r="AB5579">
        <v>1027</v>
      </c>
      <c r="AC5579">
        <v>0.5</v>
      </c>
    </row>
    <row r="5580" spans="13:29" x14ac:dyDescent="0.35">
      <c r="M5580" t="s">
        <v>44</v>
      </c>
      <c r="N5580">
        <v>12749934</v>
      </c>
      <c r="O5580" t="s">
        <v>23</v>
      </c>
      <c r="P5580">
        <v>52.406482368395203</v>
      </c>
      <c r="Q5580">
        <v>4.9661688791698504</v>
      </c>
      <c r="R5580" t="s">
        <v>50</v>
      </c>
      <c r="S5580">
        <v>80</v>
      </c>
      <c r="T5580">
        <v>25</v>
      </c>
      <c r="U5580">
        <v>157</v>
      </c>
      <c r="V5580">
        <v>4.99</v>
      </c>
      <c r="W5580">
        <v>353</v>
      </c>
      <c r="X5580">
        <v>7543</v>
      </c>
      <c r="Y5580">
        <v>2</v>
      </c>
      <c r="Z5580" t="s">
        <v>76</v>
      </c>
      <c r="AA5580" t="s">
        <v>115</v>
      </c>
      <c r="AB5580">
        <v>2000</v>
      </c>
      <c r="AC5580">
        <v>0.5</v>
      </c>
    </row>
    <row r="5581" spans="13:29" x14ac:dyDescent="0.35">
      <c r="M5581" t="s">
        <v>44</v>
      </c>
      <c r="N5581">
        <v>12771038</v>
      </c>
      <c r="O5581" t="s">
        <v>20</v>
      </c>
      <c r="P5581">
        <v>52.352907643440297</v>
      </c>
      <c r="Q5581">
        <v>4.84109386395202</v>
      </c>
      <c r="R5581" t="s">
        <v>50</v>
      </c>
      <c r="S5581">
        <v>85</v>
      </c>
      <c r="T5581">
        <v>10</v>
      </c>
      <c r="U5581">
        <v>155</v>
      </c>
      <c r="V5581">
        <v>5.05</v>
      </c>
      <c r="W5581">
        <v>343</v>
      </c>
      <c r="X5581">
        <v>7556</v>
      </c>
      <c r="Y5581">
        <v>2</v>
      </c>
      <c r="Z5581" t="s">
        <v>70</v>
      </c>
      <c r="AA5581" t="s">
        <v>104</v>
      </c>
      <c r="AB5581">
        <v>850</v>
      </c>
      <c r="AC5581">
        <v>0.5</v>
      </c>
    </row>
    <row r="5582" spans="13:29" x14ac:dyDescent="0.35">
      <c r="M5582" t="s">
        <v>44</v>
      </c>
      <c r="N5582">
        <v>12826019</v>
      </c>
      <c r="O5582" t="s">
        <v>21</v>
      </c>
      <c r="P5582">
        <v>52.3458378434688</v>
      </c>
      <c r="Q5582">
        <v>4.8090937624194501</v>
      </c>
      <c r="R5582" t="s">
        <v>50</v>
      </c>
      <c r="S5582">
        <v>60</v>
      </c>
      <c r="T5582">
        <v>119</v>
      </c>
      <c r="U5582">
        <v>44</v>
      </c>
      <c r="V5582">
        <v>1.43</v>
      </c>
      <c r="W5582">
        <v>354</v>
      </c>
      <c r="X5582">
        <v>7600</v>
      </c>
      <c r="Y5582">
        <v>2</v>
      </c>
      <c r="Z5582" t="s">
        <v>88</v>
      </c>
      <c r="AA5582" t="s">
        <v>105</v>
      </c>
      <c r="AB5582">
        <v>7140</v>
      </c>
      <c r="AC5582">
        <v>0.5</v>
      </c>
    </row>
    <row r="5583" spans="13:29" x14ac:dyDescent="0.35">
      <c r="M5583" t="s">
        <v>44</v>
      </c>
      <c r="N5583">
        <v>12987904</v>
      </c>
      <c r="O5583" t="s">
        <v>17</v>
      </c>
      <c r="P5583">
        <v>52.383748552786102</v>
      </c>
      <c r="Q5583">
        <v>4.8211492583440396</v>
      </c>
      <c r="R5583" t="s">
        <v>50</v>
      </c>
      <c r="S5583">
        <v>78</v>
      </c>
      <c r="T5583">
        <v>238</v>
      </c>
      <c r="U5583">
        <v>74</v>
      </c>
      <c r="V5583">
        <v>2.52</v>
      </c>
      <c r="W5583">
        <v>87</v>
      </c>
      <c r="X5583">
        <v>7728</v>
      </c>
      <c r="Y5583">
        <v>2</v>
      </c>
      <c r="Z5583" t="s">
        <v>94</v>
      </c>
      <c r="AA5583" t="s">
        <v>116</v>
      </c>
      <c r="AB5583">
        <v>18564</v>
      </c>
      <c r="AC5583">
        <v>0.5</v>
      </c>
    </row>
    <row r="5584" spans="13:29" x14ac:dyDescent="0.35">
      <c r="M5584" t="s">
        <v>44</v>
      </c>
      <c r="N5584">
        <v>13034385</v>
      </c>
      <c r="O5584" t="s">
        <v>18</v>
      </c>
      <c r="P5584">
        <v>52.376192013685298</v>
      </c>
      <c r="Q5584">
        <v>4.9479269423865198</v>
      </c>
      <c r="R5584" t="s">
        <v>50</v>
      </c>
      <c r="S5584">
        <v>75</v>
      </c>
      <c r="T5584">
        <v>341</v>
      </c>
      <c r="U5584">
        <v>86</v>
      </c>
      <c r="V5584">
        <v>2.8</v>
      </c>
      <c r="W5584">
        <v>35</v>
      </c>
      <c r="X5584">
        <v>7768</v>
      </c>
      <c r="Y5584">
        <v>2</v>
      </c>
      <c r="Z5584" t="s">
        <v>66</v>
      </c>
      <c r="AA5584" t="s">
        <v>102</v>
      </c>
      <c r="AB5584">
        <v>25575</v>
      </c>
      <c r="AC5584">
        <v>0.5</v>
      </c>
    </row>
    <row r="5585" spans="13:29" x14ac:dyDescent="0.35">
      <c r="M5585" t="s">
        <v>44</v>
      </c>
      <c r="N5585">
        <v>13090647</v>
      </c>
      <c r="O5585" t="s">
        <v>19</v>
      </c>
      <c r="P5585">
        <v>52.381754016373399</v>
      </c>
      <c r="Q5585">
        <v>4.8465314658395799</v>
      </c>
      <c r="R5585" t="s">
        <v>50</v>
      </c>
      <c r="S5585">
        <v>49</v>
      </c>
      <c r="T5585">
        <v>299</v>
      </c>
      <c r="U5585">
        <v>134</v>
      </c>
      <c r="V5585">
        <v>4.37</v>
      </c>
      <c r="W5585">
        <v>63</v>
      </c>
      <c r="X5585">
        <v>7814</v>
      </c>
      <c r="Y5585">
        <v>2</v>
      </c>
      <c r="Z5585" t="s">
        <v>62</v>
      </c>
      <c r="AA5585" t="s">
        <v>101</v>
      </c>
      <c r="AB5585">
        <v>14651</v>
      </c>
      <c r="AC5585">
        <v>0.5</v>
      </c>
    </row>
    <row r="5586" spans="13:29" x14ac:dyDescent="0.35">
      <c r="M5586" t="s">
        <v>44</v>
      </c>
      <c r="N5586">
        <v>13134714</v>
      </c>
      <c r="O5586" t="s">
        <v>9</v>
      </c>
      <c r="P5586">
        <v>52.350910189696201</v>
      </c>
      <c r="Q5586">
        <v>4.9134207989148999</v>
      </c>
      <c r="R5586" t="s">
        <v>50</v>
      </c>
      <c r="S5586">
        <v>90</v>
      </c>
      <c r="T5586">
        <v>306</v>
      </c>
      <c r="U5586">
        <v>76</v>
      </c>
      <c r="V5586">
        <v>2.52</v>
      </c>
      <c r="W5586">
        <v>30</v>
      </c>
      <c r="X5586">
        <v>7865</v>
      </c>
      <c r="Y5586">
        <v>2</v>
      </c>
      <c r="Z5586" t="s">
        <v>64</v>
      </c>
      <c r="AA5586" t="s">
        <v>106</v>
      </c>
      <c r="AB5586">
        <v>27540</v>
      </c>
      <c r="AC5586">
        <v>0.5</v>
      </c>
    </row>
    <row r="5587" spans="13:29" x14ac:dyDescent="0.35">
      <c r="M5587" t="s">
        <v>44</v>
      </c>
      <c r="N5587">
        <v>13148907</v>
      </c>
      <c r="O5587" t="s">
        <v>23</v>
      </c>
      <c r="P5587">
        <v>52.395855611898902</v>
      </c>
      <c r="Q5587">
        <v>4.9505743443799997</v>
      </c>
      <c r="R5587" t="s">
        <v>50</v>
      </c>
      <c r="S5587">
        <v>62</v>
      </c>
      <c r="T5587">
        <v>194</v>
      </c>
      <c r="U5587">
        <v>62</v>
      </c>
      <c r="V5587">
        <v>2.02</v>
      </c>
      <c r="W5587">
        <v>82</v>
      </c>
      <c r="X5587">
        <v>7888</v>
      </c>
      <c r="Y5587">
        <v>2</v>
      </c>
      <c r="Z5587" t="s">
        <v>76</v>
      </c>
      <c r="AA5587" t="s">
        <v>115</v>
      </c>
      <c r="AB5587">
        <v>12028</v>
      </c>
      <c r="AC5587">
        <v>0.5</v>
      </c>
    </row>
    <row r="5588" spans="13:29" x14ac:dyDescent="0.35">
      <c r="M5588" t="s">
        <v>44</v>
      </c>
      <c r="N5588">
        <v>13153552</v>
      </c>
      <c r="O5588" t="s">
        <v>11</v>
      </c>
      <c r="P5588">
        <v>52.354258501070198</v>
      </c>
      <c r="Q5588">
        <v>4.8892864139919396</v>
      </c>
      <c r="R5588" t="s">
        <v>50</v>
      </c>
      <c r="S5588">
        <v>83</v>
      </c>
      <c r="T5588">
        <v>279</v>
      </c>
      <c r="U5588">
        <v>145</v>
      </c>
      <c r="V5588">
        <v>4.8099999999999996</v>
      </c>
      <c r="W5588">
        <v>97</v>
      </c>
      <c r="X5588">
        <v>7897</v>
      </c>
      <c r="Y5588">
        <v>2</v>
      </c>
      <c r="Z5588" t="s">
        <v>58</v>
      </c>
      <c r="AA5588" t="s">
        <v>103</v>
      </c>
      <c r="AB5588">
        <v>23157</v>
      </c>
      <c r="AC5588">
        <v>0.5</v>
      </c>
    </row>
    <row r="5589" spans="13:29" x14ac:dyDescent="0.35">
      <c r="M5589" t="s">
        <v>44</v>
      </c>
      <c r="N5589">
        <v>13284630</v>
      </c>
      <c r="O5589" t="s">
        <v>11</v>
      </c>
      <c r="P5589">
        <v>52.3485872608817</v>
      </c>
      <c r="Q5589">
        <v>4.8950013246280202</v>
      </c>
      <c r="R5589" t="s">
        <v>50</v>
      </c>
      <c r="S5589">
        <v>79</v>
      </c>
      <c r="T5589">
        <v>19</v>
      </c>
      <c r="U5589">
        <v>42</v>
      </c>
      <c r="V5589">
        <v>1.38</v>
      </c>
      <c r="W5589">
        <v>280</v>
      </c>
      <c r="X5589">
        <v>7997</v>
      </c>
      <c r="Y5589">
        <v>2</v>
      </c>
      <c r="Z5589" t="s">
        <v>58</v>
      </c>
      <c r="AA5589" t="s">
        <v>103</v>
      </c>
      <c r="AB5589">
        <v>1501</v>
      </c>
      <c r="AC5589">
        <v>0.5</v>
      </c>
    </row>
    <row r="5590" spans="13:29" x14ac:dyDescent="0.35">
      <c r="M5590" t="s">
        <v>44</v>
      </c>
      <c r="N5590">
        <v>13304765</v>
      </c>
      <c r="O5590" t="s">
        <v>11</v>
      </c>
      <c r="P5590">
        <v>52.350549359342303</v>
      </c>
      <c r="Q5590">
        <v>4.8926080701758501</v>
      </c>
      <c r="R5590" t="s">
        <v>50</v>
      </c>
      <c r="S5590">
        <v>65</v>
      </c>
      <c r="T5590">
        <v>111</v>
      </c>
      <c r="U5590">
        <v>240</v>
      </c>
      <c r="V5590">
        <v>8.3800000000000008</v>
      </c>
      <c r="W5590">
        <v>52</v>
      </c>
      <c r="X5590">
        <v>8024</v>
      </c>
      <c r="Y5590">
        <v>2</v>
      </c>
      <c r="Z5590" t="s">
        <v>58</v>
      </c>
      <c r="AA5590" t="s">
        <v>103</v>
      </c>
      <c r="AB5590">
        <v>7215</v>
      </c>
      <c r="AC5590">
        <v>0.5</v>
      </c>
    </row>
    <row r="5591" spans="13:29" x14ac:dyDescent="0.35">
      <c r="M5591" t="s">
        <v>44</v>
      </c>
      <c r="N5591">
        <v>13370965</v>
      </c>
      <c r="O5591" t="s">
        <v>18</v>
      </c>
      <c r="P5591">
        <v>52.360075032566101</v>
      </c>
      <c r="Q5591">
        <v>4.9447623432445802</v>
      </c>
      <c r="R5591" t="s">
        <v>50</v>
      </c>
      <c r="S5591">
        <v>115</v>
      </c>
      <c r="T5591">
        <v>363</v>
      </c>
      <c r="U5591">
        <v>86</v>
      </c>
      <c r="V5591">
        <v>3.05</v>
      </c>
      <c r="W5591">
        <v>8</v>
      </c>
      <c r="X5591">
        <v>8093</v>
      </c>
      <c r="Y5591">
        <v>2</v>
      </c>
      <c r="Z5591" t="s">
        <v>66</v>
      </c>
      <c r="AA5591" t="s">
        <v>102</v>
      </c>
      <c r="AB5591">
        <v>41745</v>
      </c>
      <c r="AC5591">
        <v>0.5</v>
      </c>
    </row>
    <row r="5592" spans="13:29" x14ac:dyDescent="0.35">
      <c r="M5592" t="s">
        <v>44</v>
      </c>
      <c r="N5592">
        <v>13460110</v>
      </c>
      <c r="O5592" t="s">
        <v>10</v>
      </c>
      <c r="P5592">
        <v>52.3920260619321</v>
      </c>
      <c r="Q5592">
        <v>4.92628607820585</v>
      </c>
      <c r="R5592" t="s">
        <v>50</v>
      </c>
      <c r="S5592">
        <v>95</v>
      </c>
      <c r="T5592">
        <v>311</v>
      </c>
      <c r="U5592">
        <v>74</v>
      </c>
      <c r="V5592">
        <v>2.48</v>
      </c>
      <c r="W5592">
        <v>37</v>
      </c>
      <c r="X5592">
        <v>8192</v>
      </c>
      <c r="Y5592">
        <v>2</v>
      </c>
      <c r="Z5592" t="s">
        <v>78</v>
      </c>
      <c r="AA5592" t="s">
        <v>98</v>
      </c>
      <c r="AB5592">
        <v>29545</v>
      </c>
      <c r="AC5592">
        <v>0.5</v>
      </c>
    </row>
    <row r="5593" spans="13:29" x14ac:dyDescent="0.35">
      <c r="M5593" t="s">
        <v>44</v>
      </c>
      <c r="N5593">
        <v>13521580</v>
      </c>
      <c r="O5593" t="s">
        <v>8</v>
      </c>
      <c r="P5593">
        <v>52.355953419195302</v>
      </c>
      <c r="Q5593">
        <v>4.8818675602817203</v>
      </c>
      <c r="R5593" t="s">
        <v>50</v>
      </c>
      <c r="S5593">
        <v>100</v>
      </c>
      <c r="T5593">
        <v>28</v>
      </c>
      <c r="U5593">
        <v>43</v>
      </c>
      <c r="V5593">
        <v>1.61</v>
      </c>
      <c r="W5593">
        <v>348</v>
      </c>
      <c r="X5593">
        <v>8260</v>
      </c>
      <c r="Y5593">
        <v>2</v>
      </c>
      <c r="Z5593" t="s">
        <v>74</v>
      </c>
      <c r="AA5593" t="s">
        <v>111</v>
      </c>
      <c r="AB5593">
        <v>2800</v>
      </c>
      <c r="AC5593">
        <v>0.5</v>
      </c>
    </row>
    <row r="5594" spans="13:29" x14ac:dyDescent="0.35">
      <c r="M5594" t="s">
        <v>44</v>
      </c>
      <c r="N5594">
        <v>13580819</v>
      </c>
      <c r="O5594" t="s">
        <v>16</v>
      </c>
      <c r="P5594">
        <v>52.331674038578498</v>
      </c>
      <c r="Q5594">
        <v>4.8593556919875596</v>
      </c>
      <c r="R5594" t="s">
        <v>50</v>
      </c>
      <c r="S5594">
        <v>95</v>
      </c>
      <c r="T5594">
        <v>198</v>
      </c>
      <c r="U5594">
        <v>154</v>
      </c>
      <c r="V5594">
        <v>5.19</v>
      </c>
      <c r="W5594">
        <v>174</v>
      </c>
      <c r="X5594">
        <v>8332</v>
      </c>
      <c r="Y5594">
        <v>2</v>
      </c>
      <c r="Z5594" t="s">
        <v>82</v>
      </c>
      <c r="AA5594" t="s">
        <v>120</v>
      </c>
      <c r="AB5594">
        <v>18810</v>
      </c>
      <c r="AC5594">
        <v>0.5</v>
      </c>
    </row>
    <row r="5595" spans="13:29" x14ac:dyDescent="0.35">
      <c r="M5595" t="s">
        <v>44</v>
      </c>
      <c r="N5595">
        <v>13622200</v>
      </c>
      <c r="O5595" t="s">
        <v>20</v>
      </c>
      <c r="P5595">
        <v>52.3546573751252</v>
      </c>
      <c r="Q5595">
        <v>4.83019150724488</v>
      </c>
      <c r="R5595" t="s">
        <v>50</v>
      </c>
      <c r="S5595">
        <v>40</v>
      </c>
      <c r="T5595">
        <v>164</v>
      </c>
      <c r="U5595">
        <v>144</v>
      </c>
      <c r="V5595">
        <v>4.8899999999999997</v>
      </c>
      <c r="W5595">
        <v>140</v>
      </c>
      <c r="X5595">
        <v>8380</v>
      </c>
      <c r="Y5595">
        <v>2</v>
      </c>
      <c r="Z5595" t="s">
        <v>70</v>
      </c>
      <c r="AA5595" t="s">
        <v>104</v>
      </c>
      <c r="AB5595">
        <v>6560</v>
      </c>
      <c r="AC5595">
        <v>0.5</v>
      </c>
    </row>
    <row r="5596" spans="13:29" x14ac:dyDescent="0.35">
      <c r="M5596" t="s">
        <v>44</v>
      </c>
      <c r="N5596">
        <v>13693307</v>
      </c>
      <c r="O5596" t="s">
        <v>19</v>
      </c>
      <c r="P5596">
        <v>52.379568381902999</v>
      </c>
      <c r="Q5596">
        <v>4.8542267610185901</v>
      </c>
      <c r="R5596" t="s">
        <v>50</v>
      </c>
      <c r="S5596">
        <v>75</v>
      </c>
      <c r="T5596">
        <v>63</v>
      </c>
      <c r="U5596">
        <v>31</v>
      </c>
      <c r="V5596">
        <v>1.53</v>
      </c>
      <c r="W5596">
        <v>261</v>
      </c>
      <c r="X5596">
        <v>8464</v>
      </c>
      <c r="Y5596">
        <v>2</v>
      </c>
      <c r="Z5596" t="s">
        <v>62</v>
      </c>
      <c r="AA5596" t="s">
        <v>101</v>
      </c>
      <c r="AB5596">
        <v>4725</v>
      </c>
      <c r="AC5596">
        <v>0.5</v>
      </c>
    </row>
    <row r="5597" spans="13:29" x14ac:dyDescent="0.35">
      <c r="M5597" t="s">
        <v>44</v>
      </c>
      <c r="N5597">
        <v>13708567</v>
      </c>
      <c r="O5597" t="s">
        <v>15</v>
      </c>
      <c r="P5597">
        <v>52.379720383175098</v>
      </c>
      <c r="Q5597">
        <v>4.8750901863067497</v>
      </c>
      <c r="R5597" t="s">
        <v>50</v>
      </c>
      <c r="S5597">
        <v>180</v>
      </c>
      <c r="T5597">
        <v>300</v>
      </c>
      <c r="U5597">
        <v>21</v>
      </c>
      <c r="V5597">
        <v>0.73</v>
      </c>
      <c r="W5597">
        <v>288</v>
      </c>
      <c r="X5597">
        <v>8485</v>
      </c>
      <c r="Y5597">
        <v>2</v>
      </c>
      <c r="Z5597" t="s">
        <v>60</v>
      </c>
      <c r="AA5597" t="s">
        <v>100</v>
      </c>
      <c r="AB5597">
        <v>54000</v>
      </c>
      <c r="AC5597">
        <v>0.5</v>
      </c>
    </row>
    <row r="5598" spans="13:29" x14ac:dyDescent="0.35">
      <c r="M5598" t="s">
        <v>44</v>
      </c>
      <c r="N5598">
        <v>13721713</v>
      </c>
      <c r="O5598" t="s">
        <v>19</v>
      </c>
      <c r="P5598">
        <v>52.376800842225002</v>
      </c>
      <c r="Q5598">
        <v>4.8495668865046699</v>
      </c>
      <c r="R5598" t="s">
        <v>50</v>
      </c>
      <c r="S5598">
        <v>70</v>
      </c>
      <c r="T5598">
        <v>29</v>
      </c>
      <c r="U5598">
        <v>137</v>
      </c>
      <c r="V5598">
        <v>4.6399999999999997</v>
      </c>
      <c r="W5598">
        <v>122</v>
      </c>
      <c r="X5598">
        <v>8505</v>
      </c>
      <c r="Y5598">
        <v>2</v>
      </c>
      <c r="Z5598" t="s">
        <v>62</v>
      </c>
      <c r="AA5598" t="s">
        <v>101</v>
      </c>
      <c r="AB5598">
        <v>2030</v>
      </c>
      <c r="AC5598">
        <v>0.5</v>
      </c>
    </row>
    <row r="5599" spans="13:29" x14ac:dyDescent="0.35">
      <c r="M5599" t="s">
        <v>44</v>
      </c>
      <c r="N5599">
        <v>13730777</v>
      </c>
      <c r="O5599" t="s">
        <v>13</v>
      </c>
      <c r="P5599">
        <v>52.362708726576201</v>
      </c>
      <c r="Q5599">
        <v>4.9902808127735003</v>
      </c>
      <c r="R5599" t="s">
        <v>50</v>
      </c>
      <c r="S5599">
        <v>69</v>
      </c>
      <c r="T5599">
        <v>301</v>
      </c>
      <c r="U5599">
        <v>8</v>
      </c>
      <c r="V5599">
        <v>0.28999999999999998</v>
      </c>
      <c r="W5599">
        <v>11</v>
      </c>
      <c r="X5599">
        <v>8519</v>
      </c>
      <c r="Y5599">
        <v>2</v>
      </c>
      <c r="Z5599" t="s">
        <v>86</v>
      </c>
      <c r="AA5599" t="s">
        <v>110</v>
      </c>
      <c r="AB5599">
        <v>20769</v>
      </c>
      <c r="AC5599">
        <v>0.5</v>
      </c>
    </row>
    <row r="5600" spans="13:29" x14ac:dyDescent="0.35">
      <c r="M5600" t="s">
        <v>44</v>
      </c>
      <c r="N5600">
        <v>13852548</v>
      </c>
      <c r="O5600" t="s">
        <v>24</v>
      </c>
      <c r="P5600">
        <v>52.354133224419201</v>
      </c>
      <c r="Q5600">
        <v>4.7983749555626503</v>
      </c>
      <c r="R5600" t="s">
        <v>50</v>
      </c>
      <c r="S5600">
        <v>79</v>
      </c>
      <c r="T5600">
        <v>103</v>
      </c>
      <c r="U5600">
        <v>90</v>
      </c>
      <c r="V5600">
        <v>3.09</v>
      </c>
      <c r="W5600">
        <v>131</v>
      </c>
      <c r="X5600">
        <v>8659</v>
      </c>
      <c r="Y5600">
        <v>2</v>
      </c>
      <c r="Z5600" t="s">
        <v>84</v>
      </c>
      <c r="AA5600" t="s">
        <v>118</v>
      </c>
      <c r="AB5600">
        <v>8137</v>
      </c>
      <c r="AC5600">
        <v>0.5</v>
      </c>
    </row>
    <row r="5601" spans="13:29" x14ac:dyDescent="0.35">
      <c r="M5601" t="s">
        <v>44</v>
      </c>
      <c r="N5601">
        <v>13865240</v>
      </c>
      <c r="O5601" t="s">
        <v>11</v>
      </c>
      <c r="P5601">
        <v>52.349669091617599</v>
      </c>
      <c r="Q5601">
        <v>4.8952182730477798</v>
      </c>
      <c r="R5601" t="s">
        <v>50</v>
      </c>
      <c r="S5601">
        <v>80</v>
      </c>
      <c r="T5601">
        <v>56</v>
      </c>
      <c r="U5601">
        <v>30</v>
      </c>
      <c r="V5601">
        <v>1.04</v>
      </c>
      <c r="W5601">
        <v>356</v>
      </c>
      <c r="X5601">
        <v>8679</v>
      </c>
      <c r="Y5601">
        <v>2</v>
      </c>
      <c r="Z5601" t="s">
        <v>58</v>
      </c>
      <c r="AA5601" t="s">
        <v>103</v>
      </c>
      <c r="AB5601">
        <v>4480</v>
      </c>
      <c r="AC5601">
        <v>0.5</v>
      </c>
    </row>
    <row r="5602" spans="13:29" x14ac:dyDescent="0.35">
      <c r="M5602" t="s">
        <v>44</v>
      </c>
      <c r="N5602">
        <v>13895577</v>
      </c>
      <c r="O5602" t="s">
        <v>13</v>
      </c>
      <c r="P5602">
        <v>52.369430965545902</v>
      </c>
      <c r="Q5602">
        <v>4.9616623370036201</v>
      </c>
      <c r="R5602" t="s">
        <v>50</v>
      </c>
      <c r="S5602">
        <v>69</v>
      </c>
      <c r="T5602">
        <v>151</v>
      </c>
      <c r="U5602">
        <v>89</v>
      </c>
      <c r="V5602">
        <v>3.07</v>
      </c>
      <c r="W5602">
        <v>247</v>
      </c>
      <c r="X5602">
        <v>8706</v>
      </c>
      <c r="Y5602">
        <v>2</v>
      </c>
      <c r="Z5602" t="s">
        <v>86</v>
      </c>
      <c r="AA5602" t="s">
        <v>110</v>
      </c>
      <c r="AB5602">
        <v>10419</v>
      </c>
      <c r="AC5602">
        <v>0.5</v>
      </c>
    </row>
    <row r="5603" spans="13:29" x14ac:dyDescent="0.35">
      <c r="M5603" t="s">
        <v>44</v>
      </c>
      <c r="N5603">
        <v>13953385</v>
      </c>
      <c r="O5603" t="s">
        <v>25</v>
      </c>
      <c r="P5603">
        <v>52.293136207577099</v>
      </c>
      <c r="Q5603">
        <v>4.99255725538388</v>
      </c>
      <c r="R5603" t="s">
        <v>50</v>
      </c>
      <c r="S5603">
        <v>55</v>
      </c>
      <c r="T5603">
        <v>282</v>
      </c>
      <c r="U5603">
        <v>25</v>
      </c>
      <c r="V5603">
        <v>0.87</v>
      </c>
      <c r="W5603">
        <v>85</v>
      </c>
      <c r="X5603">
        <v>8786</v>
      </c>
      <c r="Y5603">
        <v>2</v>
      </c>
      <c r="Z5603" t="s">
        <v>90</v>
      </c>
      <c r="AA5603" t="s">
        <v>122</v>
      </c>
      <c r="AB5603">
        <v>15510</v>
      </c>
      <c r="AC5603">
        <v>0.5</v>
      </c>
    </row>
    <row r="5604" spans="13:29" x14ac:dyDescent="0.35">
      <c r="M5604" t="s">
        <v>44</v>
      </c>
      <c r="N5604">
        <v>13954196</v>
      </c>
      <c r="O5604" t="s">
        <v>13</v>
      </c>
      <c r="P5604">
        <v>52.370031585922099</v>
      </c>
      <c r="Q5604">
        <v>4.9617339467673602</v>
      </c>
      <c r="R5604" t="s">
        <v>50</v>
      </c>
      <c r="S5604">
        <v>69</v>
      </c>
      <c r="T5604">
        <v>118</v>
      </c>
      <c r="U5604">
        <v>64</v>
      </c>
      <c r="V5604">
        <v>2.2599999999999998</v>
      </c>
      <c r="W5604">
        <v>249</v>
      </c>
      <c r="X5604">
        <v>8792</v>
      </c>
      <c r="Y5604">
        <v>2</v>
      </c>
      <c r="Z5604" t="s">
        <v>86</v>
      </c>
      <c r="AA5604" t="s">
        <v>110</v>
      </c>
      <c r="AB5604">
        <v>8142</v>
      </c>
      <c r="AC5604">
        <v>0.5</v>
      </c>
    </row>
    <row r="5605" spans="13:29" x14ac:dyDescent="0.35">
      <c r="M5605" t="s">
        <v>44</v>
      </c>
      <c r="N5605">
        <v>13966822</v>
      </c>
      <c r="O5605" t="s">
        <v>20</v>
      </c>
      <c r="P5605">
        <v>52.353240073052703</v>
      </c>
      <c r="Q5605">
        <v>4.8338662702180804</v>
      </c>
      <c r="R5605" t="s">
        <v>50</v>
      </c>
      <c r="S5605">
        <v>75</v>
      </c>
      <c r="T5605">
        <v>53</v>
      </c>
      <c r="U5605">
        <v>121</v>
      </c>
      <c r="V5605">
        <v>4.5199999999999996</v>
      </c>
      <c r="W5605">
        <v>294</v>
      </c>
      <c r="X5605">
        <v>8808</v>
      </c>
      <c r="Y5605">
        <v>2</v>
      </c>
      <c r="Z5605" t="s">
        <v>70</v>
      </c>
      <c r="AA5605" t="s">
        <v>104</v>
      </c>
      <c r="AB5605">
        <v>3975</v>
      </c>
      <c r="AC5605">
        <v>0.5</v>
      </c>
    </row>
    <row r="5606" spans="13:29" x14ac:dyDescent="0.35">
      <c r="M5606" t="s">
        <v>44</v>
      </c>
      <c r="N5606">
        <v>13992601</v>
      </c>
      <c r="O5606" t="s">
        <v>19</v>
      </c>
      <c r="P5606">
        <v>52.377688656861302</v>
      </c>
      <c r="Q5606">
        <v>4.8574307355722404</v>
      </c>
      <c r="R5606" t="s">
        <v>50</v>
      </c>
      <c r="S5606">
        <v>54</v>
      </c>
      <c r="T5606">
        <v>331</v>
      </c>
      <c r="U5606">
        <v>129</v>
      </c>
      <c r="V5606">
        <v>4.4400000000000004</v>
      </c>
      <c r="W5606">
        <v>39</v>
      </c>
      <c r="X5606">
        <v>8841</v>
      </c>
      <c r="Y5606">
        <v>2</v>
      </c>
      <c r="Z5606" t="s">
        <v>62</v>
      </c>
      <c r="AA5606" t="s">
        <v>101</v>
      </c>
      <c r="AB5606">
        <v>17874</v>
      </c>
      <c r="AC5606">
        <v>0.5</v>
      </c>
    </row>
    <row r="5607" spans="13:29" x14ac:dyDescent="0.35">
      <c r="M5607" t="s">
        <v>44</v>
      </c>
      <c r="N5607">
        <v>14012143</v>
      </c>
      <c r="O5607" t="s">
        <v>24</v>
      </c>
      <c r="P5607">
        <v>52.356901710817603</v>
      </c>
      <c r="Q5607">
        <v>4.8082329401924397</v>
      </c>
      <c r="R5607" t="s">
        <v>50</v>
      </c>
      <c r="S5607">
        <v>70</v>
      </c>
      <c r="T5607">
        <v>9</v>
      </c>
      <c r="U5607">
        <v>59</v>
      </c>
      <c r="V5607">
        <v>2.08</v>
      </c>
      <c r="W5607">
        <v>338</v>
      </c>
      <c r="X5607">
        <v>8865</v>
      </c>
      <c r="Y5607">
        <v>2</v>
      </c>
      <c r="Z5607" t="s">
        <v>84</v>
      </c>
      <c r="AA5607" t="s">
        <v>118</v>
      </c>
      <c r="AB5607">
        <v>630</v>
      </c>
      <c r="AC5607">
        <v>0.5</v>
      </c>
    </row>
    <row r="5608" spans="13:29" x14ac:dyDescent="0.35">
      <c r="M5608" t="s">
        <v>44</v>
      </c>
      <c r="N5608">
        <v>14040164</v>
      </c>
      <c r="O5608" t="s">
        <v>19</v>
      </c>
      <c r="P5608">
        <v>52.378512917794097</v>
      </c>
      <c r="Q5608">
        <v>4.8421397834663598</v>
      </c>
      <c r="R5608" t="s">
        <v>50</v>
      </c>
      <c r="S5608">
        <v>80</v>
      </c>
      <c r="T5608">
        <v>303</v>
      </c>
      <c r="U5608">
        <v>18</v>
      </c>
      <c r="V5608">
        <v>0.64</v>
      </c>
      <c r="W5608">
        <v>80</v>
      </c>
      <c r="X5608">
        <v>8900</v>
      </c>
      <c r="Y5608">
        <v>2</v>
      </c>
      <c r="Z5608" t="s">
        <v>62</v>
      </c>
      <c r="AA5608" t="s">
        <v>101</v>
      </c>
      <c r="AB5608">
        <v>24240</v>
      </c>
      <c r="AC5608">
        <v>0.5</v>
      </c>
    </row>
    <row r="5609" spans="13:29" x14ac:dyDescent="0.35">
      <c r="M5609" t="s">
        <v>44</v>
      </c>
      <c r="N5609">
        <v>14050092</v>
      </c>
      <c r="O5609" t="s">
        <v>21</v>
      </c>
      <c r="P5609">
        <v>52.348302060681</v>
      </c>
      <c r="Q5609">
        <v>4.8011467537807198</v>
      </c>
      <c r="R5609" t="s">
        <v>50</v>
      </c>
      <c r="S5609">
        <v>49</v>
      </c>
      <c r="T5609">
        <v>55</v>
      </c>
      <c r="U5609">
        <v>178</v>
      </c>
      <c r="V5609">
        <v>6.24</v>
      </c>
      <c r="W5609">
        <v>279</v>
      </c>
      <c r="X5609">
        <v>8909</v>
      </c>
      <c r="Y5609">
        <v>2</v>
      </c>
      <c r="Z5609" t="s">
        <v>88</v>
      </c>
      <c r="AA5609" t="s">
        <v>105</v>
      </c>
      <c r="AB5609">
        <v>2695</v>
      </c>
      <c r="AC5609">
        <v>0.5</v>
      </c>
    </row>
    <row r="5610" spans="13:29" x14ac:dyDescent="0.35">
      <c r="M5610" t="s">
        <v>44</v>
      </c>
      <c r="N5610">
        <v>14085220</v>
      </c>
      <c r="O5610" t="s">
        <v>11</v>
      </c>
      <c r="P5610">
        <v>52.355503931265702</v>
      </c>
      <c r="Q5610">
        <v>4.9034981374044904</v>
      </c>
      <c r="R5610" t="s">
        <v>50</v>
      </c>
      <c r="S5610">
        <v>80</v>
      </c>
      <c r="T5610">
        <v>303</v>
      </c>
      <c r="U5610">
        <v>107</v>
      </c>
      <c r="V5610">
        <v>3.77</v>
      </c>
      <c r="W5610">
        <v>120</v>
      </c>
      <c r="X5610">
        <v>8944</v>
      </c>
      <c r="Y5610">
        <v>2</v>
      </c>
      <c r="Z5610" t="s">
        <v>58</v>
      </c>
      <c r="AA5610" t="s">
        <v>103</v>
      </c>
      <c r="AB5610">
        <v>24240</v>
      </c>
      <c r="AC5610">
        <v>0.5</v>
      </c>
    </row>
    <row r="5611" spans="13:29" x14ac:dyDescent="0.35">
      <c r="M5611" t="s">
        <v>44</v>
      </c>
      <c r="N5611">
        <v>14099157</v>
      </c>
      <c r="O5611" t="s">
        <v>26</v>
      </c>
      <c r="P5611">
        <v>52.318604330747199</v>
      </c>
      <c r="Q5611">
        <v>4.9445894875924896</v>
      </c>
      <c r="R5611" t="s">
        <v>50</v>
      </c>
      <c r="S5611">
        <v>49</v>
      </c>
      <c r="T5611">
        <v>29</v>
      </c>
      <c r="U5611">
        <v>115</v>
      </c>
      <c r="V5611">
        <v>3.98</v>
      </c>
      <c r="W5611">
        <v>57</v>
      </c>
      <c r="X5611">
        <v>8957</v>
      </c>
      <c r="Y5611">
        <v>2</v>
      </c>
      <c r="Z5611" t="s">
        <v>92</v>
      </c>
      <c r="AA5611" t="s">
        <v>109</v>
      </c>
      <c r="AB5611">
        <v>1421</v>
      </c>
      <c r="AC5611">
        <v>0.5</v>
      </c>
    </row>
    <row r="5612" spans="13:29" x14ac:dyDescent="0.35">
      <c r="M5612" t="s">
        <v>44</v>
      </c>
      <c r="N5612">
        <v>14140130</v>
      </c>
      <c r="O5612" t="s">
        <v>22</v>
      </c>
      <c r="P5612">
        <v>52.402221807430799</v>
      </c>
      <c r="Q5612">
        <v>4.9104593972199604</v>
      </c>
      <c r="R5612" t="s">
        <v>50</v>
      </c>
      <c r="S5612">
        <v>99</v>
      </c>
      <c r="T5612">
        <v>351</v>
      </c>
      <c r="U5612">
        <v>87</v>
      </c>
      <c r="V5612">
        <v>6.38</v>
      </c>
      <c r="W5612">
        <v>15</v>
      </c>
      <c r="X5612">
        <v>8995</v>
      </c>
      <c r="Y5612">
        <v>2</v>
      </c>
      <c r="Z5612" t="s">
        <v>80</v>
      </c>
      <c r="AA5612" t="s">
        <v>121</v>
      </c>
      <c r="AB5612">
        <v>34749</v>
      </c>
      <c r="AC5612">
        <v>0.5</v>
      </c>
    </row>
    <row r="5613" spans="13:29" x14ac:dyDescent="0.35">
      <c r="M5613" t="s">
        <v>44</v>
      </c>
      <c r="N5613">
        <v>14157021</v>
      </c>
      <c r="O5613" t="s">
        <v>17</v>
      </c>
      <c r="P5613">
        <v>52.379076292601397</v>
      </c>
      <c r="Q5613">
        <v>4.8002836105118796</v>
      </c>
      <c r="R5613" t="s">
        <v>50</v>
      </c>
      <c r="S5613">
        <v>47</v>
      </c>
      <c r="T5613">
        <v>338</v>
      </c>
      <c r="U5613">
        <v>77</v>
      </c>
      <c r="V5613">
        <v>2.93</v>
      </c>
      <c r="W5613">
        <v>4</v>
      </c>
      <c r="X5613">
        <v>9012</v>
      </c>
      <c r="Y5613">
        <v>2</v>
      </c>
      <c r="Z5613" t="s">
        <v>94</v>
      </c>
      <c r="AA5613" t="s">
        <v>116</v>
      </c>
      <c r="AB5613">
        <v>15886</v>
      </c>
      <c r="AC5613">
        <v>0.5</v>
      </c>
    </row>
    <row r="5614" spans="13:29" x14ac:dyDescent="0.35">
      <c r="M5614" t="s">
        <v>44</v>
      </c>
      <c r="N5614">
        <v>14327200</v>
      </c>
      <c r="O5614" t="s">
        <v>11</v>
      </c>
      <c r="P5614">
        <v>52.343495272613197</v>
      </c>
      <c r="Q5614">
        <v>4.9018634426861896</v>
      </c>
      <c r="R5614" t="s">
        <v>50</v>
      </c>
      <c r="S5614">
        <v>74</v>
      </c>
      <c r="T5614">
        <v>89</v>
      </c>
      <c r="U5614">
        <v>30</v>
      </c>
      <c r="V5614">
        <v>1.08</v>
      </c>
      <c r="W5614">
        <v>133</v>
      </c>
      <c r="X5614">
        <v>9199</v>
      </c>
      <c r="Y5614">
        <v>2</v>
      </c>
      <c r="Z5614" t="s">
        <v>58</v>
      </c>
      <c r="AA5614" t="s">
        <v>103</v>
      </c>
      <c r="AB5614">
        <v>6586</v>
      </c>
      <c r="AC5614">
        <v>0.5</v>
      </c>
    </row>
    <row r="5615" spans="13:29" x14ac:dyDescent="0.35">
      <c r="M5615" t="s">
        <v>44</v>
      </c>
      <c r="N5615">
        <v>14337065</v>
      </c>
      <c r="O5615" t="s">
        <v>19</v>
      </c>
      <c r="P5615">
        <v>52.379341104673202</v>
      </c>
      <c r="Q5615">
        <v>4.8388018108694801</v>
      </c>
      <c r="R5615" t="s">
        <v>50</v>
      </c>
      <c r="S5615">
        <v>60</v>
      </c>
      <c r="T5615">
        <v>14</v>
      </c>
      <c r="U5615">
        <v>114</v>
      </c>
      <c r="V5615">
        <v>4</v>
      </c>
      <c r="W5615">
        <v>359</v>
      </c>
      <c r="X5615">
        <v>9211</v>
      </c>
      <c r="Y5615">
        <v>2</v>
      </c>
      <c r="Z5615" t="s">
        <v>62</v>
      </c>
      <c r="AA5615" t="s">
        <v>101</v>
      </c>
      <c r="AB5615">
        <v>840</v>
      </c>
      <c r="AC5615">
        <v>0.5</v>
      </c>
    </row>
    <row r="5616" spans="13:29" x14ac:dyDescent="0.35">
      <c r="M5616" t="s">
        <v>44</v>
      </c>
      <c r="N5616">
        <v>14467733</v>
      </c>
      <c r="O5616" t="s">
        <v>13</v>
      </c>
      <c r="P5616">
        <v>52.355846034159399</v>
      </c>
      <c r="Q5616">
        <v>4.9987660312904296</v>
      </c>
      <c r="R5616" t="s">
        <v>50</v>
      </c>
      <c r="S5616">
        <v>79</v>
      </c>
      <c r="T5616">
        <v>187</v>
      </c>
      <c r="U5616">
        <v>26</v>
      </c>
      <c r="V5616">
        <v>0.96</v>
      </c>
      <c r="W5616">
        <v>65</v>
      </c>
      <c r="X5616">
        <v>9297</v>
      </c>
      <c r="Y5616">
        <v>2</v>
      </c>
      <c r="Z5616" t="s">
        <v>86</v>
      </c>
      <c r="AA5616" t="s">
        <v>110</v>
      </c>
      <c r="AB5616">
        <v>14773</v>
      </c>
      <c r="AC5616">
        <v>0.5</v>
      </c>
    </row>
    <row r="5617" spans="13:29" x14ac:dyDescent="0.35">
      <c r="M5617" t="s">
        <v>44</v>
      </c>
      <c r="N5617">
        <v>14504175</v>
      </c>
      <c r="O5617" t="s">
        <v>11</v>
      </c>
      <c r="P5617">
        <v>52.344734636942903</v>
      </c>
      <c r="Q5617">
        <v>4.8922799575959504</v>
      </c>
      <c r="R5617" t="s">
        <v>50</v>
      </c>
      <c r="S5617">
        <v>80</v>
      </c>
      <c r="T5617">
        <v>29</v>
      </c>
      <c r="U5617">
        <v>33</v>
      </c>
      <c r="V5617">
        <v>1.21</v>
      </c>
      <c r="W5617">
        <v>229</v>
      </c>
      <c r="X5617">
        <v>9326</v>
      </c>
      <c r="Y5617">
        <v>2</v>
      </c>
      <c r="Z5617" t="s">
        <v>58</v>
      </c>
      <c r="AA5617" t="s">
        <v>103</v>
      </c>
      <c r="AB5617">
        <v>2320</v>
      </c>
      <c r="AC5617">
        <v>0.5</v>
      </c>
    </row>
    <row r="5618" spans="13:29" x14ac:dyDescent="0.35">
      <c r="M5618" t="s">
        <v>44</v>
      </c>
      <c r="N5618">
        <v>14563423</v>
      </c>
      <c r="O5618" t="s">
        <v>9</v>
      </c>
      <c r="P5618">
        <v>52.360899632564603</v>
      </c>
      <c r="Q5618">
        <v>4.9127397955782097</v>
      </c>
      <c r="R5618" t="s">
        <v>50</v>
      </c>
      <c r="S5618">
        <v>75</v>
      </c>
      <c r="T5618">
        <v>208</v>
      </c>
      <c r="U5618">
        <v>108</v>
      </c>
      <c r="V5618">
        <v>3.9</v>
      </c>
      <c r="W5618">
        <v>169</v>
      </c>
      <c r="X5618">
        <v>9363</v>
      </c>
      <c r="Y5618">
        <v>2</v>
      </c>
      <c r="Z5618" t="s">
        <v>64</v>
      </c>
      <c r="AA5618" t="s">
        <v>106</v>
      </c>
      <c r="AB5618">
        <v>15600</v>
      </c>
      <c r="AC5618">
        <v>0.5</v>
      </c>
    </row>
    <row r="5619" spans="13:29" x14ac:dyDescent="0.35">
      <c r="M5619" t="s">
        <v>44</v>
      </c>
      <c r="N5619">
        <v>14609502</v>
      </c>
      <c r="O5619" t="s">
        <v>22</v>
      </c>
      <c r="P5619">
        <v>52.405910276458599</v>
      </c>
      <c r="Q5619">
        <v>4.9108447965560797</v>
      </c>
      <c r="R5619" t="s">
        <v>50</v>
      </c>
      <c r="S5619">
        <v>74</v>
      </c>
      <c r="T5619">
        <v>197</v>
      </c>
      <c r="U5619">
        <v>142</v>
      </c>
      <c r="V5619">
        <v>5.16</v>
      </c>
      <c r="W5619">
        <v>166</v>
      </c>
      <c r="X5619">
        <v>9397</v>
      </c>
      <c r="Y5619">
        <v>2</v>
      </c>
      <c r="Z5619" t="s">
        <v>80</v>
      </c>
      <c r="AA5619" t="s">
        <v>121</v>
      </c>
      <c r="AB5619">
        <v>14578</v>
      </c>
      <c r="AC5619">
        <v>0.5</v>
      </c>
    </row>
    <row r="5620" spans="13:29" x14ac:dyDescent="0.35">
      <c r="M5620" t="s">
        <v>44</v>
      </c>
      <c r="N5620">
        <v>14665642</v>
      </c>
      <c r="O5620" t="s">
        <v>8</v>
      </c>
      <c r="P5620">
        <v>52.346110698636998</v>
      </c>
      <c r="Q5620">
        <v>4.8601887952845102</v>
      </c>
      <c r="R5620" t="s">
        <v>50</v>
      </c>
      <c r="S5620">
        <v>68</v>
      </c>
      <c r="T5620">
        <v>132</v>
      </c>
      <c r="U5620">
        <v>67</v>
      </c>
      <c r="V5620">
        <v>2.4300000000000002</v>
      </c>
      <c r="W5620">
        <v>1</v>
      </c>
      <c r="X5620">
        <v>9425</v>
      </c>
      <c r="Y5620">
        <v>2</v>
      </c>
      <c r="Z5620" t="s">
        <v>74</v>
      </c>
      <c r="AA5620" t="s">
        <v>111</v>
      </c>
      <c r="AB5620">
        <v>8976</v>
      </c>
      <c r="AC5620">
        <v>0.5</v>
      </c>
    </row>
    <row r="5621" spans="13:29" x14ac:dyDescent="0.35">
      <c r="M5621" t="s">
        <v>44</v>
      </c>
      <c r="N5621">
        <v>14711799</v>
      </c>
      <c r="O5621" t="s">
        <v>10</v>
      </c>
      <c r="P5621">
        <v>52.386604028748799</v>
      </c>
      <c r="Q5621">
        <v>4.9211457062903001</v>
      </c>
      <c r="R5621" t="s">
        <v>50</v>
      </c>
      <c r="S5621">
        <v>85</v>
      </c>
      <c r="T5621">
        <v>70</v>
      </c>
      <c r="U5621">
        <v>93</v>
      </c>
      <c r="V5621">
        <v>3.42</v>
      </c>
      <c r="W5621">
        <v>290</v>
      </c>
      <c r="X5621">
        <v>9447</v>
      </c>
      <c r="Y5621">
        <v>2</v>
      </c>
      <c r="Z5621" t="s">
        <v>78</v>
      </c>
      <c r="AA5621" t="s">
        <v>98</v>
      </c>
      <c r="AB5621">
        <v>5950</v>
      </c>
      <c r="AC5621">
        <v>0.5</v>
      </c>
    </row>
    <row r="5622" spans="13:29" x14ac:dyDescent="0.35">
      <c r="M5622" t="s">
        <v>44</v>
      </c>
      <c r="N5622">
        <v>14722105</v>
      </c>
      <c r="O5622" t="s">
        <v>8</v>
      </c>
      <c r="P5622">
        <v>52.352978306211703</v>
      </c>
      <c r="Q5622">
        <v>4.88385707048554</v>
      </c>
      <c r="R5622" t="s">
        <v>50</v>
      </c>
      <c r="S5622">
        <v>100</v>
      </c>
      <c r="T5622">
        <v>331</v>
      </c>
      <c r="U5622">
        <v>61</v>
      </c>
      <c r="V5622">
        <v>2.36</v>
      </c>
      <c r="W5622">
        <v>47</v>
      </c>
      <c r="X5622">
        <v>9451</v>
      </c>
      <c r="Y5622">
        <v>2</v>
      </c>
      <c r="Z5622" t="s">
        <v>74</v>
      </c>
      <c r="AA5622" t="s">
        <v>111</v>
      </c>
      <c r="AB5622">
        <v>33100</v>
      </c>
      <c r="AC5622">
        <v>0.5</v>
      </c>
    </row>
    <row r="5623" spans="13:29" x14ac:dyDescent="0.35">
      <c r="M5623" t="s">
        <v>44</v>
      </c>
      <c r="N5623">
        <v>14851512</v>
      </c>
      <c r="O5623" t="s">
        <v>19</v>
      </c>
      <c r="P5623">
        <v>52.381468387505997</v>
      </c>
      <c r="Q5623">
        <v>4.8534519371391696</v>
      </c>
      <c r="R5623" t="s">
        <v>50</v>
      </c>
      <c r="S5623">
        <v>70</v>
      </c>
      <c r="T5623">
        <v>28</v>
      </c>
      <c r="U5623">
        <v>47</v>
      </c>
      <c r="V5623">
        <v>1.76</v>
      </c>
      <c r="W5623">
        <v>348</v>
      </c>
      <c r="X5623">
        <v>9531</v>
      </c>
      <c r="Y5623">
        <v>2</v>
      </c>
      <c r="Z5623" t="s">
        <v>62</v>
      </c>
      <c r="AA5623" t="s">
        <v>101</v>
      </c>
      <c r="AB5623">
        <v>1960</v>
      </c>
      <c r="AC5623">
        <v>0.5</v>
      </c>
    </row>
    <row r="5624" spans="13:29" x14ac:dyDescent="0.35">
      <c r="M5624" t="s">
        <v>44</v>
      </c>
      <c r="N5624">
        <v>14913320</v>
      </c>
      <c r="O5624" t="s">
        <v>25</v>
      </c>
      <c r="P5624">
        <v>52.2992405637141</v>
      </c>
      <c r="Q5624">
        <v>4.9939442148261604</v>
      </c>
      <c r="R5624" t="s">
        <v>50</v>
      </c>
      <c r="S5624">
        <v>65</v>
      </c>
      <c r="T5624">
        <v>279</v>
      </c>
      <c r="U5624">
        <v>49</v>
      </c>
      <c r="V5624">
        <v>1.83</v>
      </c>
      <c r="W5624">
        <v>293</v>
      </c>
      <c r="X5624">
        <v>9567</v>
      </c>
      <c r="Y5624">
        <v>2</v>
      </c>
      <c r="Z5624" t="s">
        <v>90</v>
      </c>
      <c r="AA5624" t="s">
        <v>122</v>
      </c>
      <c r="AB5624">
        <v>18135</v>
      </c>
      <c r="AC5624">
        <v>0.5</v>
      </c>
    </row>
    <row r="5625" spans="13:29" x14ac:dyDescent="0.35">
      <c r="M5625" t="s">
        <v>44</v>
      </c>
      <c r="N5625">
        <v>14929937</v>
      </c>
      <c r="O5625" t="s">
        <v>18</v>
      </c>
      <c r="P5625">
        <v>52.374069771514101</v>
      </c>
      <c r="Q5625">
        <v>4.9491297349228098</v>
      </c>
      <c r="R5625" t="s">
        <v>50</v>
      </c>
      <c r="S5625">
        <v>125</v>
      </c>
      <c r="T5625">
        <v>6</v>
      </c>
      <c r="U5625">
        <v>20</v>
      </c>
      <c r="V5625">
        <v>0.81</v>
      </c>
      <c r="W5625">
        <v>363</v>
      </c>
      <c r="X5625">
        <v>9581</v>
      </c>
      <c r="Y5625">
        <v>2</v>
      </c>
      <c r="Z5625" t="s">
        <v>66</v>
      </c>
      <c r="AA5625" t="s">
        <v>102</v>
      </c>
      <c r="AB5625">
        <v>750</v>
      </c>
      <c r="AC5625">
        <v>0.5</v>
      </c>
    </row>
    <row r="5626" spans="13:29" x14ac:dyDescent="0.35">
      <c r="M5626" t="s">
        <v>44</v>
      </c>
      <c r="N5626">
        <v>14930480</v>
      </c>
      <c r="O5626" t="s">
        <v>12</v>
      </c>
      <c r="P5626">
        <v>52.338637921953399</v>
      </c>
      <c r="Q5626">
        <v>4.9211123518904802</v>
      </c>
      <c r="R5626" t="s">
        <v>50</v>
      </c>
      <c r="S5626">
        <v>180</v>
      </c>
      <c r="T5626">
        <v>307</v>
      </c>
      <c r="U5626">
        <v>49</v>
      </c>
      <c r="V5626">
        <v>1.81</v>
      </c>
      <c r="W5626">
        <v>10</v>
      </c>
      <c r="X5626">
        <v>9582</v>
      </c>
      <c r="Y5626">
        <v>2</v>
      </c>
      <c r="Z5626" t="s">
        <v>72</v>
      </c>
      <c r="AA5626" t="s">
        <v>96</v>
      </c>
      <c r="AB5626">
        <v>55260</v>
      </c>
      <c r="AC5626">
        <v>0.5</v>
      </c>
    </row>
    <row r="5627" spans="13:29" x14ac:dyDescent="0.35">
      <c r="M5627" t="s">
        <v>44</v>
      </c>
      <c r="N5627">
        <v>14931866</v>
      </c>
      <c r="O5627" t="s">
        <v>13</v>
      </c>
      <c r="P5627">
        <v>52.348084701802698</v>
      </c>
      <c r="Q5627">
        <v>5.0081889143402698</v>
      </c>
      <c r="R5627" t="s">
        <v>50</v>
      </c>
      <c r="S5627">
        <v>85</v>
      </c>
      <c r="T5627">
        <v>217</v>
      </c>
      <c r="U5627">
        <v>43</v>
      </c>
      <c r="V5627">
        <v>1.65</v>
      </c>
      <c r="W5627">
        <v>99</v>
      </c>
      <c r="X5627">
        <v>9584</v>
      </c>
      <c r="Y5627">
        <v>2</v>
      </c>
      <c r="Z5627" t="s">
        <v>86</v>
      </c>
      <c r="AA5627" t="s">
        <v>110</v>
      </c>
      <c r="AB5627">
        <v>18445</v>
      </c>
      <c r="AC5627">
        <v>0.5</v>
      </c>
    </row>
    <row r="5628" spans="13:29" x14ac:dyDescent="0.35">
      <c r="M5628" t="s">
        <v>44</v>
      </c>
      <c r="N5628">
        <v>15038670</v>
      </c>
      <c r="O5628" t="s">
        <v>18</v>
      </c>
      <c r="P5628">
        <v>52.362869000456001</v>
      </c>
      <c r="Q5628">
        <v>4.9365268723489901</v>
      </c>
      <c r="R5628" t="s">
        <v>50</v>
      </c>
      <c r="S5628">
        <v>85</v>
      </c>
      <c r="T5628">
        <v>219</v>
      </c>
      <c r="U5628">
        <v>122</v>
      </c>
      <c r="V5628">
        <v>4.5999999999999996</v>
      </c>
      <c r="W5628">
        <v>149</v>
      </c>
      <c r="X5628">
        <v>9644</v>
      </c>
      <c r="Y5628">
        <v>2</v>
      </c>
      <c r="Z5628" t="s">
        <v>66</v>
      </c>
      <c r="AA5628" t="s">
        <v>102</v>
      </c>
      <c r="AB5628">
        <v>18615</v>
      </c>
      <c r="AC5628">
        <v>0.5</v>
      </c>
    </row>
    <row r="5629" spans="13:29" x14ac:dyDescent="0.35">
      <c r="M5629" t="s">
        <v>44</v>
      </c>
      <c r="N5629">
        <v>15061198</v>
      </c>
      <c r="O5629" t="s">
        <v>18</v>
      </c>
      <c r="P5629">
        <v>52.375079840313198</v>
      </c>
      <c r="Q5629">
        <v>4.9402218575670602</v>
      </c>
      <c r="R5629" t="s">
        <v>50</v>
      </c>
      <c r="S5629">
        <v>96</v>
      </c>
      <c r="T5629">
        <v>299</v>
      </c>
      <c r="U5629">
        <v>124</v>
      </c>
      <c r="V5629">
        <v>4.68</v>
      </c>
      <c r="W5629">
        <v>152</v>
      </c>
      <c r="X5629">
        <v>9653</v>
      </c>
      <c r="Y5629">
        <v>2</v>
      </c>
      <c r="Z5629" t="s">
        <v>66</v>
      </c>
      <c r="AA5629" t="s">
        <v>102</v>
      </c>
      <c r="AB5629">
        <v>28704</v>
      </c>
      <c r="AC5629">
        <v>0.5</v>
      </c>
    </row>
    <row r="5630" spans="13:29" x14ac:dyDescent="0.35">
      <c r="M5630" t="s">
        <v>44</v>
      </c>
      <c r="N5630">
        <v>15098834</v>
      </c>
      <c r="O5630" t="s">
        <v>25</v>
      </c>
      <c r="P5630">
        <v>52.305555728800101</v>
      </c>
      <c r="Q5630">
        <v>4.9793469396564101</v>
      </c>
      <c r="R5630" t="s">
        <v>50</v>
      </c>
      <c r="S5630">
        <v>84</v>
      </c>
      <c r="T5630">
        <v>280</v>
      </c>
      <c r="U5630">
        <v>33</v>
      </c>
      <c r="V5630">
        <v>1.28</v>
      </c>
      <c r="W5630">
        <v>86</v>
      </c>
      <c r="X5630">
        <v>9682</v>
      </c>
      <c r="Y5630">
        <v>2</v>
      </c>
      <c r="Z5630" t="s">
        <v>90</v>
      </c>
      <c r="AA5630" t="s">
        <v>122</v>
      </c>
      <c r="AB5630">
        <v>23520</v>
      </c>
      <c r="AC5630">
        <v>0.5</v>
      </c>
    </row>
    <row r="5631" spans="13:29" x14ac:dyDescent="0.35">
      <c r="M5631" t="s">
        <v>44</v>
      </c>
      <c r="N5631">
        <v>15170777</v>
      </c>
      <c r="O5631" t="s">
        <v>20</v>
      </c>
      <c r="P5631">
        <v>52.366658929792798</v>
      </c>
      <c r="Q5631">
        <v>4.8308260539108803</v>
      </c>
      <c r="R5631" t="s">
        <v>50</v>
      </c>
      <c r="S5631">
        <v>70</v>
      </c>
      <c r="T5631">
        <v>289</v>
      </c>
      <c r="U5631">
        <v>11</v>
      </c>
      <c r="V5631">
        <v>0.43</v>
      </c>
      <c r="W5631">
        <v>17</v>
      </c>
      <c r="X5631">
        <v>9732</v>
      </c>
      <c r="Y5631">
        <v>2</v>
      </c>
      <c r="Z5631" t="s">
        <v>70</v>
      </c>
      <c r="AA5631" t="s">
        <v>104</v>
      </c>
      <c r="AB5631">
        <v>20230</v>
      </c>
      <c r="AC5631">
        <v>0.5</v>
      </c>
    </row>
    <row r="5632" spans="13:29" x14ac:dyDescent="0.35">
      <c r="M5632" t="s">
        <v>44</v>
      </c>
      <c r="N5632">
        <v>15192210</v>
      </c>
      <c r="O5632" t="s">
        <v>8</v>
      </c>
      <c r="P5632">
        <v>52.351846726775598</v>
      </c>
      <c r="Q5632">
        <v>4.8639742753336597</v>
      </c>
      <c r="R5632" t="s">
        <v>50</v>
      </c>
      <c r="S5632">
        <v>115</v>
      </c>
      <c r="T5632">
        <v>16</v>
      </c>
      <c r="U5632">
        <v>57</v>
      </c>
      <c r="V5632">
        <v>2.19</v>
      </c>
      <c r="W5632">
        <v>172</v>
      </c>
      <c r="X5632">
        <v>9738</v>
      </c>
      <c r="Y5632">
        <v>2</v>
      </c>
      <c r="Z5632" t="s">
        <v>74</v>
      </c>
      <c r="AA5632" t="s">
        <v>111</v>
      </c>
      <c r="AB5632">
        <v>1840</v>
      </c>
      <c r="AC5632">
        <v>0.5</v>
      </c>
    </row>
    <row r="5633" spans="13:29" x14ac:dyDescent="0.35">
      <c r="M5633" t="s">
        <v>44</v>
      </c>
      <c r="N5633">
        <v>15258535</v>
      </c>
      <c r="O5633" t="s">
        <v>11</v>
      </c>
      <c r="P5633">
        <v>52.350097533574697</v>
      </c>
      <c r="Q5633">
        <v>4.8934077568791503</v>
      </c>
      <c r="R5633" t="s">
        <v>50</v>
      </c>
      <c r="S5633">
        <v>70</v>
      </c>
      <c r="T5633">
        <v>307</v>
      </c>
      <c r="U5633">
        <v>242</v>
      </c>
      <c r="V5633">
        <v>9.1300000000000008</v>
      </c>
      <c r="W5633">
        <v>55</v>
      </c>
      <c r="X5633">
        <v>9770</v>
      </c>
      <c r="Y5633">
        <v>2</v>
      </c>
      <c r="Z5633" t="s">
        <v>58</v>
      </c>
      <c r="AA5633" t="s">
        <v>103</v>
      </c>
      <c r="AB5633">
        <v>21490</v>
      </c>
      <c r="AC5633">
        <v>0.5</v>
      </c>
    </row>
    <row r="5634" spans="13:29" x14ac:dyDescent="0.35">
      <c r="M5634" t="s">
        <v>44</v>
      </c>
      <c r="N5634">
        <v>15294020</v>
      </c>
      <c r="O5634" t="s">
        <v>24</v>
      </c>
      <c r="P5634">
        <v>52.3582991326412</v>
      </c>
      <c r="Q5634">
        <v>4.7824779714329102</v>
      </c>
      <c r="R5634" t="s">
        <v>50</v>
      </c>
      <c r="S5634">
        <v>29</v>
      </c>
      <c r="T5634">
        <v>359</v>
      </c>
      <c r="U5634">
        <v>38</v>
      </c>
      <c r="V5634">
        <v>1.56</v>
      </c>
      <c r="W5634">
        <v>4</v>
      </c>
      <c r="X5634">
        <v>9792</v>
      </c>
      <c r="Y5634">
        <v>2</v>
      </c>
      <c r="Z5634" t="s">
        <v>84</v>
      </c>
      <c r="AA5634" t="s">
        <v>118</v>
      </c>
      <c r="AB5634">
        <v>10411</v>
      </c>
      <c r="AC5634">
        <v>0.5</v>
      </c>
    </row>
    <row r="5635" spans="13:29" x14ac:dyDescent="0.35">
      <c r="M5635" t="s">
        <v>44</v>
      </c>
      <c r="N5635">
        <v>15351560</v>
      </c>
      <c r="O5635" t="s">
        <v>13</v>
      </c>
      <c r="P5635">
        <v>52.357111681038702</v>
      </c>
      <c r="Q5635">
        <v>4.9955320666624301</v>
      </c>
      <c r="R5635" t="s">
        <v>50</v>
      </c>
      <c r="S5635">
        <v>46</v>
      </c>
      <c r="T5635">
        <v>333</v>
      </c>
      <c r="U5635">
        <v>73</v>
      </c>
      <c r="V5635">
        <v>4.4400000000000004</v>
      </c>
      <c r="W5635">
        <v>92</v>
      </c>
      <c r="X5635">
        <v>9825</v>
      </c>
      <c r="Y5635">
        <v>2</v>
      </c>
      <c r="Z5635" t="s">
        <v>86</v>
      </c>
      <c r="AA5635" t="s">
        <v>110</v>
      </c>
      <c r="AB5635">
        <v>15318</v>
      </c>
      <c r="AC5635">
        <v>0.5</v>
      </c>
    </row>
    <row r="5636" spans="13:29" x14ac:dyDescent="0.35">
      <c r="M5636" t="s">
        <v>44</v>
      </c>
      <c r="N5636">
        <v>15371462</v>
      </c>
      <c r="O5636" t="s">
        <v>10</v>
      </c>
      <c r="P5636">
        <v>52.4013859578059</v>
      </c>
      <c r="Q5636">
        <v>4.9008076772170996</v>
      </c>
      <c r="R5636" t="s">
        <v>50</v>
      </c>
      <c r="S5636">
        <v>95</v>
      </c>
      <c r="T5636">
        <v>347</v>
      </c>
      <c r="U5636">
        <v>35</v>
      </c>
      <c r="V5636">
        <v>1.35</v>
      </c>
      <c r="W5636">
        <v>93</v>
      </c>
      <c r="X5636">
        <v>9843</v>
      </c>
      <c r="Y5636">
        <v>2</v>
      </c>
      <c r="Z5636" t="s">
        <v>78</v>
      </c>
      <c r="AA5636" t="s">
        <v>98</v>
      </c>
      <c r="AB5636">
        <v>32965</v>
      </c>
      <c r="AC5636">
        <v>0.5</v>
      </c>
    </row>
    <row r="5637" spans="13:29" x14ac:dyDescent="0.35">
      <c r="M5637" t="s">
        <v>44</v>
      </c>
      <c r="N5637">
        <v>15404969</v>
      </c>
      <c r="O5637" t="s">
        <v>8</v>
      </c>
      <c r="P5637">
        <v>52.352272933843601</v>
      </c>
      <c r="Q5637">
        <v>4.8637327603634803</v>
      </c>
      <c r="R5637" t="s">
        <v>50</v>
      </c>
      <c r="S5637">
        <v>94</v>
      </c>
      <c r="T5637">
        <v>313</v>
      </c>
      <c r="U5637">
        <v>80</v>
      </c>
      <c r="V5637">
        <v>3.07</v>
      </c>
      <c r="W5637">
        <v>36</v>
      </c>
      <c r="X5637">
        <v>9861</v>
      </c>
      <c r="Y5637">
        <v>2</v>
      </c>
      <c r="Z5637" t="s">
        <v>74</v>
      </c>
      <c r="AA5637" t="s">
        <v>111</v>
      </c>
      <c r="AB5637">
        <v>29422</v>
      </c>
      <c r="AC5637">
        <v>0.5</v>
      </c>
    </row>
    <row r="5638" spans="13:29" x14ac:dyDescent="0.35">
      <c r="M5638" t="s">
        <v>44</v>
      </c>
      <c r="N5638">
        <v>15421742</v>
      </c>
      <c r="O5638" t="s">
        <v>19</v>
      </c>
      <c r="P5638">
        <v>52.379749596596199</v>
      </c>
      <c r="Q5638">
        <v>4.8475103050216699</v>
      </c>
      <c r="R5638" t="s">
        <v>50</v>
      </c>
      <c r="S5638">
        <v>80</v>
      </c>
      <c r="T5638">
        <v>150</v>
      </c>
      <c r="U5638">
        <v>5</v>
      </c>
      <c r="V5638">
        <v>0.19</v>
      </c>
      <c r="W5638">
        <v>52</v>
      </c>
      <c r="X5638">
        <v>9869</v>
      </c>
      <c r="Y5638">
        <v>2</v>
      </c>
      <c r="Z5638" t="s">
        <v>62</v>
      </c>
      <c r="AA5638" t="s">
        <v>101</v>
      </c>
      <c r="AB5638">
        <v>12000</v>
      </c>
      <c r="AC5638">
        <v>0.5</v>
      </c>
    </row>
    <row r="5639" spans="13:29" x14ac:dyDescent="0.35">
      <c r="M5639" t="s">
        <v>44</v>
      </c>
      <c r="N5639">
        <v>15462945</v>
      </c>
      <c r="O5639" t="s">
        <v>17</v>
      </c>
      <c r="P5639">
        <v>52.376385745710103</v>
      </c>
      <c r="Q5639">
        <v>4.8117763630833998</v>
      </c>
      <c r="R5639" t="s">
        <v>50</v>
      </c>
      <c r="S5639">
        <v>80</v>
      </c>
      <c r="T5639">
        <v>361</v>
      </c>
      <c r="U5639">
        <v>18</v>
      </c>
      <c r="V5639">
        <v>0.69</v>
      </c>
      <c r="W5639">
        <v>1</v>
      </c>
      <c r="X5639">
        <v>9909</v>
      </c>
      <c r="Y5639">
        <v>2</v>
      </c>
      <c r="Z5639" t="s">
        <v>94</v>
      </c>
      <c r="AA5639" t="s">
        <v>116</v>
      </c>
      <c r="AB5639">
        <v>28880</v>
      </c>
      <c r="AC5639">
        <v>0.5</v>
      </c>
    </row>
    <row r="5640" spans="13:29" x14ac:dyDescent="0.35">
      <c r="M5640" t="s">
        <v>44</v>
      </c>
      <c r="N5640">
        <v>15514843</v>
      </c>
      <c r="O5640" t="s">
        <v>13</v>
      </c>
      <c r="P5640">
        <v>52.358254133476102</v>
      </c>
      <c r="Q5640">
        <v>4.9920388117342602</v>
      </c>
      <c r="R5640" t="s">
        <v>50</v>
      </c>
      <c r="S5640">
        <v>62</v>
      </c>
      <c r="T5640">
        <v>189</v>
      </c>
      <c r="U5640">
        <v>39</v>
      </c>
      <c r="V5640">
        <v>1.55</v>
      </c>
      <c r="W5640">
        <v>65</v>
      </c>
      <c r="X5640">
        <v>9937</v>
      </c>
      <c r="Y5640">
        <v>2</v>
      </c>
      <c r="Z5640" t="s">
        <v>86</v>
      </c>
      <c r="AA5640" t="s">
        <v>110</v>
      </c>
      <c r="AB5640">
        <v>11718</v>
      </c>
      <c r="AC5640">
        <v>0.5</v>
      </c>
    </row>
    <row r="5641" spans="13:29" x14ac:dyDescent="0.35">
      <c r="M5641" t="s">
        <v>44</v>
      </c>
      <c r="N5641">
        <v>15527704</v>
      </c>
      <c r="O5641" t="s">
        <v>15</v>
      </c>
      <c r="P5641">
        <v>52.390135994603597</v>
      </c>
      <c r="Q5641">
        <v>4.8872302225696496</v>
      </c>
      <c r="R5641" t="s">
        <v>50</v>
      </c>
      <c r="S5641">
        <v>117</v>
      </c>
      <c r="T5641">
        <v>107</v>
      </c>
      <c r="U5641">
        <v>167</v>
      </c>
      <c r="V5641">
        <v>6.46</v>
      </c>
      <c r="W5641">
        <v>268</v>
      </c>
      <c r="X5641">
        <v>9945</v>
      </c>
      <c r="Y5641">
        <v>2</v>
      </c>
      <c r="Z5641" t="s">
        <v>60</v>
      </c>
      <c r="AA5641" t="s">
        <v>100</v>
      </c>
      <c r="AB5641">
        <v>12519</v>
      </c>
      <c r="AC5641">
        <v>0.5</v>
      </c>
    </row>
    <row r="5642" spans="13:29" x14ac:dyDescent="0.35">
      <c r="M5642" t="s">
        <v>44</v>
      </c>
      <c r="N5642">
        <v>15595655</v>
      </c>
      <c r="O5642" t="s">
        <v>8</v>
      </c>
      <c r="P5642">
        <v>52.356431015132202</v>
      </c>
      <c r="Q5642">
        <v>4.8510790914941904</v>
      </c>
      <c r="R5642" t="s">
        <v>50</v>
      </c>
      <c r="S5642">
        <v>145</v>
      </c>
      <c r="T5642">
        <v>298</v>
      </c>
      <c r="U5642">
        <v>33</v>
      </c>
      <c r="V5642">
        <v>1.34</v>
      </c>
      <c r="W5642">
        <v>153</v>
      </c>
      <c r="X5642">
        <v>9995</v>
      </c>
      <c r="Y5642">
        <v>2</v>
      </c>
      <c r="Z5642" t="s">
        <v>74</v>
      </c>
      <c r="AA5642" t="s">
        <v>111</v>
      </c>
      <c r="AB5642">
        <v>43210</v>
      </c>
      <c r="AC5642">
        <v>0.5</v>
      </c>
    </row>
    <row r="5643" spans="13:29" x14ac:dyDescent="0.35">
      <c r="M5643" t="s">
        <v>44</v>
      </c>
      <c r="N5643">
        <v>15626831</v>
      </c>
      <c r="O5643" t="s">
        <v>18</v>
      </c>
      <c r="P5643">
        <v>52.3772495217978</v>
      </c>
      <c r="Q5643">
        <v>4.9395686671032601</v>
      </c>
      <c r="R5643" t="s">
        <v>50</v>
      </c>
      <c r="S5643">
        <v>119</v>
      </c>
      <c r="T5643">
        <v>78</v>
      </c>
      <c r="U5643">
        <v>115</v>
      </c>
      <c r="V5643">
        <v>4.49</v>
      </c>
      <c r="W5643">
        <v>117</v>
      </c>
      <c r="X5643">
        <v>10009</v>
      </c>
      <c r="Y5643">
        <v>2</v>
      </c>
      <c r="Z5643" t="s">
        <v>66</v>
      </c>
      <c r="AA5643" t="s">
        <v>102</v>
      </c>
      <c r="AB5643">
        <v>9282</v>
      </c>
      <c r="AC5643">
        <v>0.5</v>
      </c>
    </row>
    <row r="5644" spans="13:29" x14ac:dyDescent="0.35">
      <c r="M5644" t="s">
        <v>44</v>
      </c>
      <c r="N5644">
        <v>15655124</v>
      </c>
      <c r="O5644" t="s">
        <v>15</v>
      </c>
      <c r="P5644">
        <v>52.373831238202698</v>
      </c>
      <c r="Q5644">
        <v>4.8745585455314604</v>
      </c>
      <c r="R5644" t="s">
        <v>50</v>
      </c>
      <c r="S5644">
        <v>125</v>
      </c>
      <c r="T5644">
        <v>361</v>
      </c>
      <c r="U5644">
        <v>33</v>
      </c>
      <c r="V5644">
        <v>1.31</v>
      </c>
      <c r="W5644">
        <v>23</v>
      </c>
      <c r="X5644">
        <v>10033</v>
      </c>
      <c r="Y5644">
        <v>2</v>
      </c>
      <c r="Z5644" t="s">
        <v>60</v>
      </c>
      <c r="AA5644" t="s">
        <v>100</v>
      </c>
      <c r="AB5644">
        <v>45125</v>
      </c>
      <c r="AC5644">
        <v>0.5</v>
      </c>
    </row>
    <row r="5645" spans="13:29" x14ac:dyDescent="0.35">
      <c r="M5645" t="s">
        <v>44</v>
      </c>
      <c r="N5645">
        <v>15744385</v>
      </c>
      <c r="O5645" t="s">
        <v>21</v>
      </c>
      <c r="P5645">
        <v>52.347840976913197</v>
      </c>
      <c r="Q5645">
        <v>4.7877997218798303</v>
      </c>
      <c r="R5645" t="s">
        <v>50</v>
      </c>
      <c r="S5645">
        <v>65</v>
      </c>
      <c r="T5645">
        <v>304</v>
      </c>
      <c r="U5645">
        <v>38</v>
      </c>
      <c r="V5645">
        <v>1.53</v>
      </c>
      <c r="W5645">
        <v>8</v>
      </c>
      <c r="X5645">
        <v>10072</v>
      </c>
      <c r="Y5645">
        <v>2</v>
      </c>
      <c r="Z5645" t="s">
        <v>88</v>
      </c>
      <c r="AA5645" t="s">
        <v>105</v>
      </c>
      <c r="AB5645">
        <v>19760</v>
      </c>
      <c r="AC5645">
        <v>0.5</v>
      </c>
    </row>
    <row r="5646" spans="13:29" x14ac:dyDescent="0.35">
      <c r="M5646" t="s">
        <v>44</v>
      </c>
      <c r="N5646">
        <v>15763486</v>
      </c>
      <c r="O5646" t="s">
        <v>13</v>
      </c>
      <c r="P5646">
        <v>52.361773181644203</v>
      </c>
      <c r="Q5646">
        <v>4.9806874669194698</v>
      </c>
      <c r="R5646" t="s">
        <v>50</v>
      </c>
      <c r="S5646">
        <v>79</v>
      </c>
      <c r="T5646">
        <v>269</v>
      </c>
      <c r="U5646">
        <v>40</v>
      </c>
      <c r="V5646">
        <v>1.59</v>
      </c>
      <c r="W5646">
        <v>125</v>
      </c>
      <c r="X5646">
        <v>10085</v>
      </c>
      <c r="Y5646">
        <v>2</v>
      </c>
      <c r="Z5646" t="s">
        <v>86</v>
      </c>
      <c r="AA5646" t="s">
        <v>110</v>
      </c>
      <c r="AB5646">
        <v>21251</v>
      </c>
      <c r="AC5646">
        <v>0.5</v>
      </c>
    </row>
    <row r="5647" spans="13:29" x14ac:dyDescent="0.35">
      <c r="M5647" t="s">
        <v>44</v>
      </c>
      <c r="N5647">
        <v>15786299</v>
      </c>
      <c r="O5647" t="s">
        <v>17</v>
      </c>
      <c r="P5647">
        <v>52.3819614039407</v>
      </c>
      <c r="Q5647">
        <v>4.8227407260130004</v>
      </c>
      <c r="R5647" t="s">
        <v>50</v>
      </c>
      <c r="S5647">
        <v>50</v>
      </c>
      <c r="T5647">
        <v>345</v>
      </c>
      <c r="U5647">
        <v>41</v>
      </c>
      <c r="V5647">
        <v>1.61</v>
      </c>
      <c r="W5647">
        <v>73</v>
      </c>
      <c r="X5647">
        <v>10106</v>
      </c>
      <c r="Y5647">
        <v>2</v>
      </c>
      <c r="Z5647" t="s">
        <v>94</v>
      </c>
      <c r="AA5647" t="s">
        <v>116</v>
      </c>
      <c r="AB5647">
        <v>17250</v>
      </c>
      <c r="AC5647">
        <v>0.5</v>
      </c>
    </row>
    <row r="5648" spans="13:29" x14ac:dyDescent="0.35">
      <c r="M5648" t="s">
        <v>44</v>
      </c>
      <c r="N5648">
        <v>15795640</v>
      </c>
      <c r="O5648" t="s">
        <v>17</v>
      </c>
      <c r="P5648">
        <v>52.381442095982997</v>
      </c>
      <c r="Q5648">
        <v>4.8074516442995696</v>
      </c>
      <c r="R5648" t="s">
        <v>50</v>
      </c>
      <c r="S5648">
        <v>143</v>
      </c>
      <c r="T5648">
        <v>299</v>
      </c>
      <c r="U5648">
        <v>30</v>
      </c>
      <c r="V5648">
        <v>1.27</v>
      </c>
      <c r="W5648">
        <v>79</v>
      </c>
      <c r="X5648">
        <v>10113</v>
      </c>
      <c r="Y5648">
        <v>2</v>
      </c>
      <c r="Z5648" t="s">
        <v>94</v>
      </c>
      <c r="AA5648" t="s">
        <v>116</v>
      </c>
      <c r="AB5648">
        <v>42757</v>
      </c>
      <c r="AC5648">
        <v>0.5</v>
      </c>
    </row>
    <row r="5649" spans="13:29" x14ac:dyDescent="0.35">
      <c r="M5649" t="s">
        <v>44</v>
      </c>
      <c r="N5649">
        <v>15818103</v>
      </c>
      <c r="O5649" t="s">
        <v>27</v>
      </c>
      <c r="P5649">
        <v>52.321334178069399</v>
      </c>
      <c r="Q5649">
        <v>4.98818838519158</v>
      </c>
      <c r="R5649" t="s">
        <v>50</v>
      </c>
      <c r="S5649">
        <v>100</v>
      </c>
      <c r="T5649">
        <v>217</v>
      </c>
      <c r="U5649">
        <v>25</v>
      </c>
      <c r="V5649">
        <v>0.99</v>
      </c>
      <c r="W5649">
        <v>103</v>
      </c>
      <c r="X5649">
        <v>10128</v>
      </c>
      <c r="Y5649">
        <v>2</v>
      </c>
      <c r="Z5649" t="s">
        <v>107</v>
      </c>
      <c r="AA5649" t="s">
        <v>108</v>
      </c>
      <c r="AB5649">
        <v>21700</v>
      </c>
      <c r="AC5649">
        <v>0.5</v>
      </c>
    </row>
    <row r="5650" spans="13:29" x14ac:dyDescent="0.35">
      <c r="M5650" t="s">
        <v>44</v>
      </c>
      <c r="N5650">
        <v>15886823</v>
      </c>
      <c r="O5650" t="s">
        <v>27</v>
      </c>
      <c r="P5650">
        <v>52.320465430529602</v>
      </c>
      <c r="Q5650">
        <v>4.9865418236986701</v>
      </c>
      <c r="R5650" t="s">
        <v>50</v>
      </c>
      <c r="S5650">
        <v>60</v>
      </c>
      <c r="T5650">
        <v>214</v>
      </c>
      <c r="U5650">
        <v>12</v>
      </c>
      <c r="V5650">
        <v>0.53</v>
      </c>
      <c r="W5650">
        <v>118</v>
      </c>
      <c r="X5650">
        <v>10173</v>
      </c>
      <c r="Y5650">
        <v>2</v>
      </c>
      <c r="Z5650" t="s">
        <v>107</v>
      </c>
      <c r="AA5650" t="s">
        <v>108</v>
      </c>
      <c r="AB5650">
        <v>12840</v>
      </c>
      <c r="AC5650">
        <v>0.5</v>
      </c>
    </row>
    <row r="5651" spans="13:29" x14ac:dyDescent="0.35">
      <c r="M5651" t="s">
        <v>44</v>
      </c>
      <c r="N5651">
        <v>15963995</v>
      </c>
      <c r="O5651" t="s">
        <v>27</v>
      </c>
      <c r="P5651">
        <v>52.321267152956501</v>
      </c>
      <c r="Q5651">
        <v>4.9883488025910196</v>
      </c>
      <c r="R5651" t="s">
        <v>50</v>
      </c>
      <c r="S5651">
        <v>80</v>
      </c>
      <c r="T5651">
        <v>198</v>
      </c>
      <c r="U5651">
        <v>14</v>
      </c>
      <c r="V5651">
        <v>0.66</v>
      </c>
      <c r="W5651">
        <v>141</v>
      </c>
      <c r="X5651">
        <v>10225</v>
      </c>
      <c r="Y5651">
        <v>2</v>
      </c>
      <c r="Z5651" t="s">
        <v>107</v>
      </c>
      <c r="AA5651" t="s">
        <v>108</v>
      </c>
      <c r="AB5651">
        <v>15840</v>
      </c>
      <c r="AC5651">
        <v>0.5</v>
      </c>
    </row>
    <row r="5652" spans="13:29" x14ac:dyDescent="0.35">
      <c r="M5652" t="s">
        <v>44</v>
      </c>
      <c r="N5652">
        <v>15985903</v>
      </c>
      <c r="O5652" t="s">
        <v>11</v>
      </c>
      <c r="P5652">
        <v>52.346162861193598</v>
      </c>
      <c r="Q5652">
        <v>4.8901604897666502</v>
      </c>
      <c r="R5652" t="s">
        <v>50</v>
      </c>
      <c r="S5652">
        <v>60</v>
      </c>
      <c r="T5652">
        <v>321</v>
      </c>
      <c r="U5652">
        <v>14</v>
      </c>
      <c r="V5652">
        <v>0.59</v>
      </c>
      <c r="W5652">
        <v>8</v>
      </c>
      <c r="X5652">
        <v>10238</v>
      </c>
      <c r="Y5652">
        <v>2</v>
      </c>
      <c r="Z5652" t="s">
        <v>58</v>
      </c>
      <c r="AA5652" t="s">
        <v>103</v>
      </c>
      <c r="AB5652">
        <v>19260</v>
      </c>
      <c r="AC5652">
        <v>0.5</v>
      </c>
    </row>
    <row r="5653" spans="13:29" x14ac:dyDescent="0.35">
      <c r="M5653" t="s">
        <v>44</v>
      </c>
      <c r="N5653">
        <v>16050056</v>
      </c>
      <c r="O5653" t="s">
        <v>22</v>
      </c>
      <c r="P5653">
        <v>52.410421402955301</v>
      </c>
      <c r="Q5653">
        <v>4.8930023739564001</v>
      </c>
      <c r="R5653" t="s">
        <v>50</v>
      </c>
      <c r="S5653">
        <v>80</v>
      </c>
      <c r="T5653">
        <v>202</v>
      </c>
      <c r="U5653">
        <v>50</v>
      </c>
      <c r="V5653">
        <v>2.02</v>
      </c>
      <c r="W5653">
        <v>178</v>
      </c>
      <c r="X5653">
        <v>10288</v>
      </c>
      <c r="Y5653">
        <v>2</v>
      </c>
      <c r="Z5653" t="s">
        <v>80</v>
      </c>
      <c r="AA5653" t="s">
        <v>121</v>
      </c>
      <c r="AB5653">
        <v>16160</v>
      </c>
      <c r="AC5653">
        <v>0.5</v>
      </c>
    </row>
    <row r="5654" spans="13:29" x14ac:dyDescent="0.35">
      <c r="M5654" t="s">
        <v>44</v>
      </c>
      <c r="N5654">
        <v>16069039</v>
      </c>
      <c r="O5654" t="s">
        <v>11</v>
      </c>
      <c r="P5654">
        <v>52.345469966072898</v>
      </c>
      <c r="Q5654">
        <v>4.88930835822321</v>
      </c>
      <c r="R5654" t="s">
        <v>50</v>
      </c>
      <c r="S5654">
        <v>89</v>
      </c>
      <c r="T5654">
        <v>350</v>
      </c>
      <c r="U5654">
        <v>27</v>
      </c>
      <c r="V5654">
        <v>1.1399999999999999</v>
      </c>
      <c r="W5654">
        <v>7</v>
      </c>
      <c r="X5654">
        <v>10299</v>
      </c>
      <c r="Y5654">
        <v>2</v>
      </c>
      <c r="Z5654" t="s">
        <v>58</v>
      </c>
      <c r="AA5654" t="s">
        <v>103</v>
      </c>
      <c r="AB5654">
        <v>31150</v>
      </c>
      <c r="AC5654">
        <v>0.5</v>
      </c>
    </row>
    <row r="5655" spans="13:29" x14ac:dyDescent="0.35">
      <c r="M5655" t="s">
        <v>44</v>
      </c>
      <c r="N5655">
        <v>16210580</v>
      </c>
      <c r="O5655" t="s">
        <v>19</v>
      </c>
      <c r="P5655">
        <v>52.382336054217099</v>
      </c>
      <c r="Q5655">
        <v>4.85499701122255</v>
      </c>
      <c r="R5655" t="s">
        <v>50</v>
      </c>
      <c r="S5655">
        <v>70</v>
      </c>
      <c r="T5655">
        <v>314</v>
      </c>
      <c r="U5655">
        <v>151</v>
      </c>
      <c r="V5655">
        <v>6.24</v>
      </c>
      <c r="W5655">
        <v>53</v>
      </c>
      <c r="X5655">
        <v>10408</v>
      </c>
      <c r="Y5655">
        <v>2</v>
      </c>
      <c r="Z5655" t="s">
        <v>62</v>
      </c>
      <c r="AA5655" t="s">
        <v>101</v>
      </c>
      <c r="AB5655">
        <v>21980</v>
      </c>
      <c r="AC5655">
        <v>0.5</v>
      </c>
    </row>
    <row r="5656" spans="13:29" x14ac:dyDescent="0.35">
      <c r="M5656" t="s">
        <v>44</v>
      </c>
      <c r="N5656">
        <v>16247842</v>
      </c>
      <c r="O5656" t="s">
        <v>8</v>
      </c>
      <c r="P5656">
        <v>52.341013192069397</v>
      </c>
      <c r="Q5656">
        <v>4.8480541081592099</v>
      </c>
      <c r="R5656" t="s">
        <v>50</v>
      </c>
      <c r="S5656">
        <v>68</v>
      </c>
      <c r="T5656">
        <v>342</v>
      </c>
      <c r="U5656">
        <v>19</v>
      </c>
      <c r="V5656">
        <v>0.81</v>
      </c>
      <c r="W5656">
        <v>21</v>
      </c>
      <c r="X5656">
        <v>10428</v>
      </c>
      <c r="Y5656">
        <v>2</v>
      </c>
      <c r="Z5656" t="s">
        <v>74</v>
      </c>
      <c r="AA5656" t="s">
        <v>111</v>
      </c>
      <c r="AB5656">
        <v>23256</v>
      </c>
      <c r="AC5656">
        <v>0.5</v>
      </c>
    </row>
    <row r="5657" spans="13:29" x14ac:dyDescent="0.35">
      <c r="M5657" t="s">
        <v>44</v>
      </c>
      <c r="N5657">
        <v>16253557</v>
      </c>
      <c r="O5657" t="s">
        <v>11</v>
      </c>
      <c r="P5657">
        <v>52.344844175675803</v>
      </c>
      <c r="Q5657">
        <v>4.8981975894646599</v>
      </c>
      <c r="R5657" t="s">
        <v>50</v>
      </c>
      <c r="S5657">
        <v>83</v>
      </c>
      <c r="T5657">
        <v>41</v>
      </c>
      <c r="U5657">
        <v>51</v>
      </c>
      <c r="V5657">
        <v>2.13</v>
      </c>
      <c r="W5657">
        <v>250</v>
      </c>
      <c r="X5657">
        <v>10437</v>
      </c>
      <c r="Y5657">
        <v>2</v>
      </c>
      <c r="Z5657" t="s">
        <v>58</v>
      </c>
      <c r="AA5657" t="s">
        <v>103</v>
      </c>
      <c r="AB5657">
        <v>3403</v>
      </c>
      <c r="AC5657">
        <v>0.5</v>
      </c>
    </row>
    <row r="5658" spans="13:29" x14ac:dyDescent="0.35">
      <c r="M5658" t="s">
        <v>44</v>
      </c>
      <c r="N5658">
        <v>16254318</v>
      </c>
      <c r="O5658" t="s">
        <v>11</v>
      </c>
      <c r="P5658">
        <v>52.356082046084701</v>
      </c>
      <c r="Q5658">
        <v>4.8958209036838998</v>
      </c>
      <c r="R5658" t="s">
        <v>50</v>
      </c>
      <c r="S5658">
        <v>130</v>
      </c>
      <c r="T5658">
        <v>36</v>
      </c>
      <c r="U5658">
        <v>108</v>
      </c>
      <c r="V5658">
        <v>4.5999999999999996</v>
      </c>
      <c r="W5658">
        <v>309</v>
      </c>
      <c r="X5658">
        <v>10439</v>
      </c>
      <c r="Y5658">
        <v>2</v>
      </c>
      <c r="Z5658" t="s">
        <v>58</v>
      </c>
      <c r="AA5658" t="s">
        <v>103</v>
      </c>
      <c r="AB5658">
        <v>4680</v>
      </c>
      <c r="AC5658">
        <v>0.5</v>
      </c>
    </row>
    <row r="5659" spans="13:29" x14ac:dyDescent="0.35">
      <c r="M5659" t="s">
        <v>44</v>
      </c>
      <c r="N5659">
        <v>16301227</v>
      </c>
      <c r="O5659" t="s">
        <v>10</v>
      </c>
      <c r="P5659">
        <v>52.386658361289399</v>
      </c>
      <c r="Q5659">
        <v>4.9212640654393001</v>
      </c>
      <c r="R5659" t="s">
        <v>50</v>
      </c>
      <c r="S5659">
        <v>53</v>
      </c>
      <c r="T5659">
        <v>289</v>
      </c>
      <c r="U5659">
        <v>130</v>
      </c>
      <c r="V5659">
        <v>5.42</v>
      </c>
      <c r="W5659">
        <v>72</v>
      </c>
      <c r="X5659">
        <v>10475</v>
      </c>
      <c r="Y5659">
        <v>2</v>
      </c>
      <c r="Z5659" t="s">
        <v>78</v>
      </c>
      <c r="AA5659" t="s">
        <v>98</v>
      </c>
      <c r="AB5659">
        <v>15317</v>
      </c>
      <c r="AC5659">
        <v>0.5</v>
      </c>
    </row>
    <row r="5660" spans="13:29" x14ac:dyDescent="0.35">
      <c r="M5660" t="s">
        <v>44</v>
      </c>
      <c r="N5660">
        <v>16333022</v>
      </c>
      <c r="O5660" t="s">
        <v>27</v>
      </c>
      <c r="P5660">
        <v>52.322438369631001</v>
      </c>
      <c r="Q5660">
        <v>4.9869548058092601</v>
      </c>
      <c r="R5660" t="s">
        <v>50</v>
      </c>
      <c r="S5660">
        <v>115</v>
      </c>
      <c r="T5660">
        <v>206</v>
      </c>
      <c r="U5660">
        <v>4</v>
      </c>
      <c r="V5660">
        <v>0.3</v>
      </c>
      <c r="W5660">
        <v>103</v>
      </c>
      <c r="X5660">
        <v>10497</v>
      </c>
      <c r="Y5660">
        <v>2</v>
      </c>
      <c r="Z5660" t="s">
        <v>107</v>
      </c>
      <c r="AA5660" t="s">
        <v>108</v>
      </c>
      <c r="AB5660">
        <v>23690</v>
      </c>
      <c r="AC5660">
        <v>0.5</v>
      </c>
    </row>
    <row r="5661" spans="13:29" x14ac:dyDescent="0.35">
      <c r="M5661" t="s">
        <v>44</v>
      </c>
      <c r="N5661">
        <v>16339923</v>
      </c>
      <c r="O5661" t="s">
        <v>13</v>
      </c>
      <c r="P5661">
        <v>52.3607434634255</v>
      </c>
      <c r="Q5661">
        <v>4.9915269725777902</v>
      </c>
      <c r="R5661" t="s">
        <v>50</v>
      </c>
      <c r="S5661">
        <v>99</v>
      </c>
      <c r="T5661">
        <v>303</v>
      </c>
      <c r="U5661">
        <v>28</v>
      </c>
      <c r="V5661">
        <v>1.19</v>
      </c>
      <c r="W5661">
        <v>15</v>
      </c>
      <c r="X5661">
        <v>10499</v>
      </c>
      <c r="Y5661">
        <v>2</v>
      </c>
      <c r="Z5661" t="s">
        <v>86</v>
      </c>
      <c r="AA5661" t="s">
        <v>110</v>
      </c>
      <c r="AB5661">
        <v>29997</v>
      </c>
      <c r="AC5661">
        <v>0.5</v>
      </c>
    </row>
    <row r="5662" spans="13:29" x14ac:dyDescent="0.35">
      <c r="M5662" t="s">
        <v>44</v>
      </c>
      <c r="N5662">
        <v>16341749</v>
      </c>
      <c r="O5662" t="s">
        <v>15</v>
      </c>
      <c r="P5662">
        <v>52.381896406756702</v>
      </c>
      <c r="Q5662">
        <v>4.8698556546113103</v>
      </c>
      <c r="R5662" t="s">
        <v>50</v>
      </c>
      <c r="S5662">
        <v>70</v>
      </c>
      <c r="T5662">
        <v>359</v>
      </c>
      <c r="U5662">
        <v>32</v>
      </c>
      <c r="V5662">
        <v>1.34</v>
      </c>
      <c r="W5662">
        <v>6</v>
      </c>
      <c r="X5662">
        <v>10506</v>
      </c>
      <c r="Y5662">
        <v>2</v>
      </c>
      <c r="Z5662" t="s">
        <v>60</v>
      </c>
      <c r="AA5662" t="s">
        <v>100</v>
      </c>
      <c r="AB5662">
        <v>25130</v>
      </c>
      <c r="AC5662">
        <v>0.5</v>
      </c>
    </row>
    <row r="5663" spans="13:29" x14ac:dyDescent="0.35">
      <c r="M5663" t="s">
        <v>44</v>
      </c>
      <c r="N5663">
        <v>16388616</v>
      </c>
      <c r="O5663" t="s">
        <v>15</v>
      </c>
      <c r="P5663">
        <v>52.381659984165402</v>
      </c>
      <c r="Q5663">
        <v>4.8786243275047596</v>
      </c>
      <c r="R5663" t="s">
        <v>50</v>
      </c>
      <c r="S5663">
        <v>115</v>
      </c>
      <c r="T5663">
        <v>98</v>
      </c>
      <c r="U5663">
        <v>76</v>
      </c>
      <c r="V5663">
        <v>3.23</v>
      </c>
      <c r="W5663">
        <v>225</v>
      </c>
      <c r="X5663">
        <v>10555</v>
      </c>
      <c r="Y5663">
        <v>2</v>
      </c>
      <c r="Z5663" t="s">
        <v>60</v>
      </c>
      <c r="AA5663" t="s">
        <v>100</v>
      </c>
      <c r="AB5663">
        <v>11270</v>
      </c>
      <c r="AC5663">
        <v>0.5</v>
      </c>
    </row>
    <row r="5664" spans="13:29" x14ac:dyDescent="0.35">
      <c r="M5664" t="s">
        <v>44</v>
      </c>
      <c r="N5664">
        <v>16399869</v>
      </c>
      <c r="O5664" t="s">
        <v>25</v>
      </c>
      <c r="P5664">
        <v>52.3001304972912</v>
      </c>
      <c r="Q5664">
        <v>4.9985565149931297</v>
      </c>
      <c r="R5664" t="s">
        <v>50</v>
      </c>
      <c r="S5664">
        <v>55</v>
      </c>
      <c r="T5664">
        <v>276</v>
      </c>
      <c r="U5664">
        <v>6</v>
      </c>
      <c r="V5664">
        <v>0.26</v>
      </c>
      <c r="W5664">
        <v>86</v>
      </c>
      <c r="X5664">
        <v>10564</v>
      </c>
      <c r="Y5664">
        <v>2</v>
      </c>
      <c r="Z5664" t="s">
        <v>90</v>
      </c>
      <c r="AA5664" t="s">
        <v>122</v>
      </c>
      <c r="AB5664">
        <v>15180</v>
      </c>
      <c r="AC5664">
        <v>0.5</v>
      </c>
    </row>
    <row r="5665" spans="13:29" x14ac:dyDescent="0.35">
      <c r="M5665" t="s">
        <v>44</v>
      </c>
      <c r="N5665">
        <v>16544188</v>
      </c>
      <c r="O5665" t="s">
        <v>8</v>
      </c>
      <c r="P5665">
        <v>52.353339534771898</v>
      </c>
      <c r="Q5665">
        <v>4.8560811769940004</v>
      </c>
      <c r="R5665" t="s">
        <v>50</v>
      </c>
      <c r="S5665">
        <v>90</v>
      </c>
      <c r="T5665">
        <v>301</v>
      </c>
      <c r="U5665">
        <v>1</v>
      </c>
      <c r="V5665">
        <v>0.14000000000000001</v>
      </c>
      <c r="W5665">
        <v>96</v>
      </c>
      <c r="X5665">
        <v>10663</v>
      </c>
      <c r="Y5665">
        <v>2</v>
      </c>
      <c r="Z5665" t="s">
        <v>74</v>
      </c>
      <c r="AA5665" t="s">
        <v>111</v>
      </c>
      <c r="AB5665">
        <v>27090</v>
      </c>
      <c r="AC5665">
        <v>0.5</v>
      </c>
    </row>
    <row r="5666" spans="13:29" x14ac:dyDescent="0.35">
      <c r="M5666" t="s">
        <v>44</v>
      </c>
      <c r="N5666">
        <v>16591325</v>
      </c>
      <c r="O5666" t="s">
        <v>10</v>
      </c>
      <c r="P5666">
        <v>52.385438730830302</v>
      </c>
      <c r="Q5666">
        <v>4.9074664058690001</v>
      </c>
      <c r="R5666" t="s">
        <v>50</v>
      </c>
      <c r="S5666">
        <v>85</v>
      </c>
      <c r="T5666">
        <v>299</v>
      </c>
      <c r="U5666">
        <v>112</v>
      </c>
      <c r="V5666">
        <v>5.88</v>
      </c>
      <c r="W5666">
        <v>128</v>
      </c>
      <c r="X5666">
        <v>10685</v>
      </c>
      <c r="Y5666">
        <v>2</v>
      </c>
      <c r="Z5666" t="s">
        <v>78</v>
      </c>
      <c r="AA5666" t="s">
        <v>98</v>
      </c>
      <c r="AB5666">
        <v>25415</v>
      </c>
      <c r="AC5666">
        <v>0.5</v>
      </c>
    </row>
    <row r="5667" spans="13:29" x14ac:dyDescent="0.35">
      <c r="M5667" t="s">
        <v>44</v>
      </c>
      <c r="N5667">
        <v>16599049</v>
      </c>
      <c r="O5667" t="s">
        <v>8</v>
      </c>
      <c r="P5667">
        <v>52.349561808665598</v>
      </c>
      <c r="Q5667">
        <v>4.88044979118163</v>
      </c>
      <c r="R5667" t="s">
        <v>50</v>
      </c>
      <c r="S5667">
        <v>60</v>
      </c>
      <c r="T5667">
        <v>16</v>
      </c>
      <c r="U5667">
        <v>26</v>
      </c>
      <c r="V5667">
        <v>1.23</v>
      </c>
      <c r="W5667">
        <v>355</v>
      </c>
      <c r="X5667">
        <v>10692</v>
      </c>
      <c r="Y5667">
        <v>2</v>
      </c>
      <c r="Z5667" t="s">
        <v>74</v>
      </c>
      <c r="AA5667" t="s">
        <v>111</v>
      </c>
      <c r="AB5667">
        <v>960</v>
      </c>
      <c r="AC5667">
        <v>0.5</v>
      </c>
    </row>
    <row r="5668" spans="13:29" x14ac:dyDescent="0.35">
      <c r="M5668" t="s">
        <v>44</v>
      </c>
      <c r="N5668">
        <v>16634406</v>
      </c>
      <c r="O5668" t="s">
        <v>8</v>
      </c>
      <c r="P5668">
        <v>52.355817567347501</v>
      </c>
      <c r="Q5668">
        <v>4.8692432233703098</v>
      </c>
      <c r="R5668" t="s">
        <v>50</v>
      </c>
      <c r="S5668">
        <v>950</v>
      </c>
      <c r="T5668">
        <v>213</v>
      </c>
      <c r="U5668">
        <v>4</v>
      </c>
      <c r="V5668">
        <v>0.18</v>
      </c>
      <c r="W5668">
        <v>180</v>
      </c>
      <c r="X5668">
        <v>10716</v>
      </c>
      <c r="Y5668">
        <v>2</v>
      </c>
      <c r="Z5668" t="s">
        <v>74</v>
      </c>
      <c r="AA5668" t="s">
        <v>111</v>
      </c>
      <c r="AB5668">
        <v>202350</v>
      </c>
      <c r="AC5668">
        <v>0.5</v>
      </c>
    </row>
    <row r="5669" spans="13:29" x14ac:dyDescent="0.35">
      <c r="M5669" t="s">
        <v>44</v>
      </c>
      <c r="N5669">
        <v>16705542</v>
      </c>
      <c r="O5669" t="s">
        <v>23</v>
      </c>
      <c r="P5669">
        <v>52.4130776692149</v>
      </c>
      <c r="Q5669">
        <v>4.9460829036015399</v>
      </c>
      <c r="R5669" t="s">
        <v>50</v>
      </c>
      <c r="S5669">
        <v>99</v>
      </c>
      <c r="T5669">
        <v>154</v>
      </c>
      <c r="U5669">
        <v>43</v>
      </c>
      <c r="V5669">
        <v>2.14</v>
      </c>
      <c r="W5669">
        <v>212</v>
      </c>
      <c r="X5669">
        <v>10769</v>
      </c>
      <c r="Y5669">
        <v>2</v>
      </c>
      <c r="Z5669" t="s">
        <v>76</v>
      </c>
      <c r="AA5669" t="s">
        <v>115</v>
      </c>
      <c r="AB5669">
        <v>15246</v>
      </c>
      <c r="AC5669">
        <v>0.5</v>
      </c>
    </row>
    <row r="5670" spans="13:29" x14ac:dyDescent="0.35">
      <c r="M5670" t="s">
        <v>44</v>
      </c>
      <c r="N5670">
        <v>16744355</v>
      </c>
      <c r="O5670" t="s">
        <v>15</v>
      </c>
      <c r="P5670">
        <v>52.389182691303397</v>
      </c>
      <c r="Q5670">
        <v>4.8821936966837498</v>
      </c>
      <c r="R5670" t="s">
        <v>50</v>
      </c>
      <c r="S5670">
        <v>63</v>
      </c>
      <c r="T5670">
        <v>216</v>
      </c>
      <c r="U5670">
        <v>30</v>
      </c>
      <c r="V5670">
        <v>1.3</v>
      </c>
      <c r="W5670">
        <v>4</v>
      </c>
      <c r="X5670">
        <v>10788</v>
      </c>
      <c r="Y5670">
        <v>2</v>
      </c>
      <c r="Z5670" t="s">
        <v>60</v>
      </c>
      <c r="AA5670" t="s">
        <v>100</v>
      </c>
      <c r="AB5670">
        <v>13608</v>
      </c>
      <c r="AC5670">
        <v>0.5</v>
      </c>
    </row>
    <row r="5671" spans="13:29" x14ac:dyDescent="0.35">
      <c r="M5671" t="s">
        <v>44</v>
      </c>
      <c r="N5671">
        <v>16753462</v>
      </c>
      <c r="O5671" t="s">
        <v>27</v>
      </c>
      <c r="P5671">
        <v>52.321837523195803</v>
      </c>
      <c r="Q5671">
        <v>4.9862852553412003</v>
      </c>
      <c r="R5671" t="s">
        <v>50</v>
      </c>
      <c r="S5671">
        <v>190</v>
      </c>
      <c r="T5671">
        <v>219</v>
      </c>
      <c r="U5671">
        <v>11</v>
      </c>
      <c r="V5671">
        <v>0.77</v>
      </c>
      <c r="W5671">
        <v>103</v>
      </c>
      <c r="X5671">
        <v>10797</v>
      </c>
      <c r="Y5671">
        <v>2</v>
      </c>
      <c r="Z5671" t="s">
        <v>107</v>
      </c>
      <c r="AA5671" t="s">
        <v>108</v>
      </c>
      <c r="AB5671">
        <v>41610</v>
      </c>
      <c r="AC5671">
        <v>0.5</v>
      </c>
    </row>
    <row r="5672" spans="13:29" x14ac:dyDescent="0.35">
      <c r="M5672" t="s">
        <v>44</v>
      </c>
      <c r="N5672">
        <v>16902228</v>
      </c>
      <c r="O5672" t="s">
        <v>24</v>
      </c>
      <c r="P5672">
        <v>52.352393072736099</v>
      </c>
      <c r="Q5672">
        <v>4.8130545110644398</v>
      </c>
      <c r="R5672" t="s">
        <v>50</v>
      </c>
      <c r="S5672">
        <v>70</v>
      </c>
      <c r="T5672">
        <v>81</v>
      </c>
      <c r="U5672">
        <v>67</v>
      </c>
      <c r="V5672">
        <v>2.97</v>
      </c>
      <c r="W5672">
        <v>78</v>
      </c>
      <c r="X5672">
        <v>10880</v>
      </c>
      <c r="Y5672">
        <v>2</v>
      </c>
      <c r="Z5672" t="s">
        <v>84</v>
      </c>
      <c r="AA5672" t="s">
        <v>118</v>
      </c>
      <c r="AB5672">
        <v>5670</v>
      </c>
      <c r="AC5672">
        <v>0.5</v>
      </c>
    </row>
    <row r="5673" spans="13:29" x14ac:dyDescent="0.35">
      <c r="M5673" t="s">
        <v>44</v>
      </c>
      <c r="N5673">
        <v>17129224</v>
      </c>
      <c r="O5673" t="s">
        <v>10</v>
      </c>
      <c r="P5673">
        <v>52.3928871002026</v>
      </c>
      <c r="Q5673">
        <v>4.9267455463034997</v>
      </c>
      <c r="R5673" t="s">
        <v>50</v>
      </c>
      <c r="S5673">
        <v>75</v>
      </c>
      <c r="T5673">
        <v>343</v>
      </c>
      <c r="U5673">
        <v>111</v>
      </c>
      <c r="V5673">
        <v>5</v>
      </c>
      <c r="W5673">
        <v>38</v>
      </c>
      <c r="X5673">
        <v>10985</v>
      </c>
      <c r="Y5673">
        <v>2</v>
      </c>
      <c r="Z5673" t="s">
        <v>78</v>
      </c>
      <c r="AA5673" t="s">
        <v>98</v>
      </c>
      <c r="AB5673">
        <v>25725</v>
      </c>
      <c r="AC5673">
        <v>0.5</v>
      </c>
    </row>
    <row r="5674" spans="13:29" x14ac:dyDescent="0.35">
      <c r="M5674" t="s">
        <v>44</v>
      </c>
      <c r="N5674">
        <v>17194792</v>
      </c>
      <c r="O5674" t="s">
        <v>10</v>
      </c>
      <c r="P5674">
        <v>52.410566544615399</v>
      </c>
      <c r="Q5674">
        <v>4.8854889838782896</v>
      </c>
      <c r="R5674" t="s">
        <v>50</v>
      </c>
      <c r="S5674">
        <v>65</v>
      </c>
      <c r="T5674">
        <v>213</v>
      </c>
      <c r="U5674">
        <v>111</v>
      </c>
      <c r="V5674">
        <v>5.07</v>
      </c>
      <c r="W5674">
        <v>155</v>
      </c>
      <c r="X5674">
        <v>11027</v>
      </c>
      <c r="Y5674">
        <v>2</v>
      </c>
      <c r="Z5674" t="s">
        <v>78</v>
      </c>
      <c r="AA5674" t="s">
        <v>98</v>
      </c>
      <c r="AB5674">
        <v>13845</v>
      </c>
      <c r="AC5674">
        <v>0.5</v>
      </c>
    </row>
    <row r="5675" spans="13:29" x14ac:dyDescent="0.35">
      <c r="M5675" t="s">
        <v>44</v>
      </c>
      <c r="N5675">
        <v>17265153</v>
      </c>
      <c r="O5675" t="s">
        <v>15</v>
      </c>
      <c r="P5675">
        <v>52.387219487163797</v>
      </c>
      <c r="Q5675">
        <v>4.8819934833041598</v>
      </c>
      <c r="R5675" t="s">
        <v>50</v>
      </c>
      <c r="S5675">
        <v>85</v>
      </c>
      <c r="T5675">
        <v>46</v>
      </c>
      <c r="U5675">
        <v>150</v>
      </c>
      <c r="V5675">
        <v>6.86</v>
      </c>
      <c r="W5675">
        <v>298</v>
      </c>
      <c r="X5675">
        <v>11074</v>
      </c>
      <c r="Y5675">
        <v>2</v>
      </c>
      <c r="Z5675" t="s">
        <v>60</v>
      </c>
      <c r="AA5675" t="s">
        <v>100</v>
      </c>
      <c r="AB5675">
        <v>3910</v>
      </c>
      <c r="AC5675">
        <v>0.5</v>
      </c>
    </row>
    <row r="5676" spans="13:29" x14ac:dyDescent="0.35">
      <c r="M5676" t="s">
        <v>44</v>
      </c>
      <c r="N5676">
        <v>17282436</v>
      </c>
      <c r="O5676" t="s">
        <v>20</v>
      </c>
      <c r="P5676">
        <v>52.365973945059999</v>
      </c>
      <c r="Q5676">
        <v>4.8423473360292002</v>
      </c>
      <c r="R5676" t="s">
        <v>50</v>
      </c>
      <c r="S5676">
        <v>80</v>
      </c>
      <c r="T5676">
        <v>309</v>
      </c>
      <c r="U5676">
        <v>32</v>
      </c>
      <c r="V5676">
        <v>1.59</v>
      </c>
      <c r="W5676">
        <v>66</v>
      </c>
      <c r="X5676">
        <v>11083</v>
      </c>
      <c r="Y5676">
        <v>2</v>
      </c>
      <c r="Z5676" t="s">
        <v>70</v>
      </c>
      <c r="AA5676" t="s">
        <v>104</v>
      </c>
      <c r="AB5676">
        <v>24720</v>
      </c>
      <c r="AC5676">
        <v>0.5</v>
      </c>
    </row>
    <row r="5677" spans="13:29" x14ac:dyDescent="0.35">
      <c r="M5677" t="s">
        <v>44</v>
      </c>
      <c r="N5677">
        <v>17308948</v>
      </c>
      <c r="O5677" t="s">
        <v>9</v>
      </c>
      <c r="P5677">
        <v>52.357505351524097</v>
      </c>
      <c r="Q5677">
        <v>4.9348133262314304</v>
      </c>
      <c r="R5677" t="s">
        <v>50</v>
      </c>
      <c r="S5677">
        <v>85</v>
      </c>
      <c r="T5677">
        <v>318</v>
      </c>
      <c r="U5677">
        <v>60</v>
      </c>
      <c r="V5677">
        <v>2.99</v>
      </c>
      <c r="W5677">
        <v>33</v>
      </c>
      <c r="X5677">
        <v>11092</v>
      </c>
      <c r="Y5677">
        <v>2</v>
      </c>
      <c r="Z5677" t="s">
        <v>64</v>
      </c>
      <c r="AA5677" t="s">
        <v>106</v>
      </c>
      <c r="AB5677">
        <v>27030</v>
      </c>
      <c r="AC5677">
        <v>0.5</v>
      </c>
    </row>
    <row r="5678" spans="13:29" x14ac:dyDescent="0.35">
      <c r="M5678" t="s">
        <v>44</v>
      </c>
      <c r="N5678">
        <v>17317587</v>
      </c>
      <c r="O5678" t="s">
        <v>25</v>
      </c>
      <c r="P5678">
        <v>52.293044060333898</v>
      </c>
      <c r="Q5678">
        <v>4.9921319230912804</v>
      </c>
      <c r="R5678" t="s">
        <v>50</v>
      </c>
      <c r="S5678">
        <v>57</v>
      </c>
      <c r="T5678">
        <v>21</v>
      </c>
      <c r="U5678">
        <v>61</v>
      </c>
      <c r="V5678">
        <v>3.23</v>
      </c>
      <c r="W5678">
        <v>64</v>
      </c>
      <c r="X5678">
        <v>11097</v>
      </c>
      <c r="Y5678">
        <v>2</v>
      </c>
      <c r="Z5678" t="s">
        <v>90</v>
      </c>
      <c r="AA5678" t="s">
        <v>122</v>
      </c>
      <c r="AB5678">
        <v>1197</v>
      </c>
      <c r="AC5678">
        <v>0.5</v>
      </c>
    </row>
    <row r="5679" spans="13:29" x14ac:dyDescent="0.35">
      <c r="M5679" t="s">
        <v>44</v>
      </c>
      <c r="N5679">
        <v>17365362</v>
      </c>
      <c r="O5679" t="s">
        <v>23</v>
      </c>
      <c r="P5679">
        <v>52.406935279071099</v>
      </c>
      <c r="Q5679">
        <v>4.99159039010725</v>
      </c>
      <c r="R5679" t="s">
        <v>50</v>
      </c>
      <c r="S5679">
        <v>79</v>
      </c>
      <c r="T5679">
        <v>118</v>
      </c>
      <c r="U5679">
        <v>20</v>
      </c>
      <c r="V5679">
        <v>0.98</v>
      </c>
      <c r="W5679">
        <v>115</v>
      </c>
      <c r="X5679">
        <v>11121</v>
      </c>
      <c r="Y5679">
        <v>2</v>
      </c>
      <c r="Z5679" t="s">
        <v>76</v>
      </c>
      <c r="AA5679" t="s">
        <v>115</v>
      </c>
      <c r="AB5679">
        <v>9322</v>
      </c>
      <c r="AC5679">
        <v>0.5</v>
      </c>
    </row>
    <row r="5680" spans="13:29" x14ac:dyDescent="0.35">
      <c r="M5680" t="s">
        <v>44</v>
      </c>
      <c r="N5680">
        <v>17377443</v>
      </c>
      <c r="O5680" t="s">
        <v>11</v>
      </c>
      <c r="P5680">
        <v>52.351779331472201</v>
      </c>
      <c r="Q5680">
        <v>4.8985144287831499</v>
      </c>
      <c r="R5680" t="s">
        <v>50</v>
      </c>
      <c r="S5680">
        <v>130</v>
      </c>
      <c r="T5680">
        <v>32</v>
      </c>
      <c r="U5680">
        <v>0</v>
      </c>
      <c r="W5680">
        <v>331</v>
      </c>
      <c r="X5680">
        <v>11128</v>
      </c>
      <c r="Y5680">
        <v>2</v>
      </c>
      <c r="Z5680" t="s">
        <v>58</v>
      </c>
      <c r="AA5680" t="s">
        <v>103</v>
      </c>
      <c r="AB5680">
        <v>4160</v>
      </c>
      <c r="AC5680">
        <v>0.5</v>
      </c>
    </row>
    <row r="5681" spans="13:29" x14ac:dyDescent="0.35">
      <c r="M5681" t="s">
        <v>44</v>
      </c>
      <c r="N5681">
        <v>17421031</v>
      </c>
      <c r="O5681" t="s">
        <v>21</v>
      </c>
      <c r="P5681">
        <v>52.347346540977597</v>
      </c>
      <c r="Q5681">
        <v>4.80811600217754</v>
      </c>
      <c r="R5681" t="s">
        <v>50</v>
      </c>
      <c r="S5681">
        <v>180</v>
      </c>
      <c r="T5681">
        <v>184</v>
      </c>
      <c r="U5681">
        <v>2</v>
      </c>
      <c r="V5681">
        <v>0.1</v>
      </c>
      <c r="W5681">
        <v>180</v>
      </c>
      <c r="X5681">
        <v>11149</v>
      </c>
      <c r="Y5681">
        <v>2</v>
      </c>
      <c r="Z5681" t="s">
        <v>88</v>
      </c>
      <c r="AA5681" t="s">
        <v>105</v>
      </c>
      <c r="AB5681">
        <v>33120</v>
      </c>
      <c r="AC5681">
        <v>0.5</v>
      </c>
    </row>
    <row r="5682" spans="13:29" x14ac:dyDescent="0.35">
      <c r="M5682" t="s">
        <v>44</v>
      </c>
      <c r="N5682">
        <v>17489128</v>
      </c>
      <c r="O5682" t="s">
        <v>9</v>
      </c>
      <c r="P5682">
        <v>52.355280503152699</v>
      </c>
      <c r="Q5682">
        <v>4.9079473929569</v>
      </c>
      <c r="R5682" t="s">
        <v>50</v>
      </c>
      <c r="S5682">
        <v>120</v>
      </c>
      <c r="T5682">
        <v>226</v>
      </c>
      <c r="U5682">
        <v>33</v>
      </c>
      <c r="V5682">
        <v>1.53</v>
      </c>
      <c r="W5682">
        <v>172</v>
      </c>
      <c r="X5682">
        <v>11194</v>
      </c>
      <c r="Y5682">
        <v>2</v>
      </c>
      <c r="Z5682" t="s">
        <v>64</v>
      </c>
      <c r="AA5682" t="s">
        <v>106</v>
      </c>
      <c r="AB5682">
        <v>27120</v>
      </c>
      <c r="AC5682">
        <v>0.5</v>
      </c>
    </row>
    <row r="5683" spans="13:29" x14ac:dyDescent="0.35">
      <c r="M5683" t="s">
        <v>44</v>
      </c>
      <c r="N5683">
        <v>17519995</v>
      </c>
      <c r="O5683" t="s">
        <v>10</v>
      </c>
      <c r="P5683">
        <v>52.381857412817098</v>
      </c>
      <c r="Q5683">
        <v>4.9069891529512901</v>
      </c>
      <c r="R5683" t="s">
        <v>50</v>
      </c>
      <c r="S5683">
        <v>289</v>
      </c>
      <c r="T5683">
        <v>85</v>
      </c>
      <c r="U5683">
        <v>5</v>
      </c>
      <c r="V5683">
        <v>0.25</v>
      </c>
      <c r="W5683">
        <v>338</v>
      </c>
      <c r="X5683">
        <v>11220</v>
      </c>
      <c r="Y5683">
        <v>2</v>
      </c>
      <c r="Z5683" t="s">
        <v>78</v>
      </c>
      <c r="AA5683" t="s">
        <v>98</v>
      </c>
      <c r="AB5683">
        <v>24565</v>
      </c>
      <c r="AC5683">
        <v>0.5</v>
      </c>
    </row>
    <row r="5684" spans="13:29" x14ac:dyDescent="0.35">
      <c r="M5684" t="s">
        <v>44</v>
      </c>
      <c r="N5684">
        <v>17566665</v>
      </c>
      <c r="O5684" t="s">
        <v>13</v>
      </c>
      <c r="P5684">
        <v>52.359548509966402</v>
      </c>
      <c r="Q5684">
        <v>4.9839732292820296</v>
      </c>
      <c r="R5684" t="s">
        <v>50</v>
      </c>
      <c r="S5684">
        <v>75</v>
      </c>
      <c r="T5684">
        <v>351</v>
      </c>
      <c r="U5684">
        <v>106</v>
      </c>
      <c r="V5684">
        <v>5.1100000000000003</v>
      </c>
      <c r="W5684">
        <v>8</v>
      </c>
      <c r="X5684">
        <v>11254</v>
      </c>
      <c r="Y5684">
        <v>2</v>
      </c>
      <c r="Z5684" t="s">
        <v>86</v>
      </c>
      <c r="AA5684" t="s">
        <v>110</v>
      </c>
      <c r="AB5684">
        <v>26325</v>
      </c>
      <c r="AC5684">
        <v>0.5</v>
      </c>
    </row>
    <row r="5685" spans="13:29" x14ac:dyDescent="0.35">
      <c r="M5685" t="s">
        <v>44</v>
      </c>
      <c r="N5685">
        <v>17649920</v>
      </c>
      <c r="O5685" t="s">
        <v>26</v>
      </c>
      <c r="P5685">
        <v>52.317512384863903</v>
      </c>
      <c r="Q5685">
        <v>4.95437768054662</v>
      </c>
      <c r="R5685" t="s">
        <v>50</v>
      </c>
      <c r="S5685">
        <v>75</v>
      </c>
      <c r="T5685">
        <v>344</v>
      </c>
      <c r="U5685">
        <v>31</v>
      </c>
      <c r="V5685">
        <v>1.5</v>
      </c>
      <c r="W5685">
        <v>26</v>
      </c>
      <c r="X5685">
        <v>11314</v>
      </c>
      <c r="Y5685">
        <v>2</v>
      </c>
      <c r="Z5685" t="s">
        <v>92</v>
      </c>
      <c r="AA5685" t="s">
        <v>109</v>
      </c>
      <c r="AB5685">
        <v>25800</v>
      </c>
      <c r="AC5685">
        <v>0.5</v>
      </c>
    </row>
    <row r="5686" spans="13:29" x14ac:dyDescent="0.35">
      <c r="M5686" t="s">
        <v>44</v>
      </c>
      <c r="N5686">
        <v>17799350</v>
      </c>
      <c r="O5686" t="s">
        <v>22</v>
      </c>
      <c r="P5686">
        <v>52.400857591340497</v>
      </c>
      <c r="Q5686">
        <v>4.9202893466259603</v>
      </c>
      <c r="R5686" t="s">
        <v>50</v>
      </c>
      <c r="S5686">
        <v>140</v>
      </c>
      <c r="T5686">
        <v>52</v>
      </c>
      <c r="U5686">
        <v>3</v>
      </c>
      <c r="V5686">
        <v>0.46</v>
      </c>
      <c r="W5686">
        <v>286</v>
      </c>
      <c r="X5686">
        <v>11394</v>
      </c>
      <c r="Y5686">
        <v>2</v>
      </c>
      <c r="Z5686" t="s">
        <v>80</v>
      </c>
      <c r="AA5686" t="s">
        <v>121</v>
      </c>
      <c r="AB5686">
        <v>7280</v>
      </c>
      <c r="AC5686">
        <v>0.5</v>
      </c>
    </row>
    <row r="5687" spans="13:29" x14ac:dyDescent="0.35">
      <c r="M5687" t="s">
        <v>44</v>
      </c>
      <c r="N5687">
        <v>17877566</v>
      </c>
      <c r="O5687" t="s">
        <v>26</v>
      </c>
      <c r="P5687">
        <v>52.320437435007001</v>
      </c>
      <c r="Q5687">
        <v>4.9443925647218503</v>
      </c>
      <c r="R5687" t="s">
        <v>50</v>
      </c>
      <c r="S5687">
        <v>90</v>
      </c>
      <c r="T5687">
        <v>287</v>
      </c>
      <c r="U5687">
        <v>23</v>
      </c>
      <c r="V5687">
        <v>1.1399999999999999</v>
      </c>
      <c r="W5687">
        <v>44</v>
      </c>
      <c r="X5687">
        <v>11451</v>
      </c>
      <c r="Y5687">
        <v>2</v>
      </c>
      <c r="Z5687" t="s">
        <v>92</v>
      </c>
      <c r="AA5687" t="s">
        <v>109</v>
      </c>
      <c r="AB5687">
        <v>25830</v>
      </c>
      <c r="AC5687">
        <v>0.5</v>
      </c>
    </row>
    <row r="5688" spans="13:29" x14ac:dyDescent="0.35">
      <c r="M5688" t="s">
        <v>44</v>
      </c>
      <c r="N5688">
        <v>17892757</v>
      </c>
      <c r="O5688" t="s">
        <v>24</v>
      </c>
      <c r="P5688">
        <v>52.356656644734301</v>
      </c>
      <c r="Q5688">
        <v>4.7894231495011397</v>
      </c>
      <c r="R5688" t="s">
        <v>50</v>
      </c>
      <c r="S5688">
        <v>63</v>
      </c>
      <c r="T5688">
        <v>17</v>
      </c>
      <c r="U5688">
        <v>13</v>
      </c>
      <c r="V5688">
        <v>0.64</v>
      </c>
      <c r="W5688">
        <v>361</v>
      </c>
      <c r="X5688">
        <v>11456</v>
      </c>
      <c r="Y5688">
        <v>2</v>
      </c>
      <c r="Z5688" t="s">
        <v>84</v>
      </c>
      <c r="AA5688" t="s">
        <v>118</v>
      </c>
      <c r="AB5688">
        <v>1071</v>
      </c>
      <c r="AC5688">
        <v>0.5</v>
      </c>
    </row>
    <row r="5689" spans="13:29" x14ac:dyDescent="0.35">
      <c r="M5689" t="s">
        <v>44</v>
      </c>
      <c r="N5689">
        <v>17905627</v>
      </c>
      <c r="O5689" t="s">
        <v>10</v>
      </c>
      <c r="P5689">
        <v>52.385034225135897</v>
      </c>
      <c r="Q5689">
        <v>4.9160696969601902</v>
      </c>
      <c r="R5689" t="s">
        <v>50</v>
      </c>
      <c r="S5689">
        <v>71</v>
      </c>
      <c r="T5689">
        <v>331</v>
      </c>
      <c r="U5689">
        <v>61</v>
      </c>
      <c r="V5689">
        <v>3.06</v>
      </c>
      <c r="W5689">
        <v>62</v>
      </c>
      <c r="X5689">
        <v>11466</v>
      </c>
      <c r="Y5689">
        <v>2</v>
      </c>
      <c r="Z5689" t="s">
        <v>78</v>
      </c>
      <c r="AA5689" t="s">
        <v>98</v>
      </c>
      <c r="AB5689">
        <v>23501</v>
      </c>
      <c r="AC5689">
        <v>0.5</v>
      </c>
    </row>
    <row r="5690" spans="13:29" x14ac:dyDescent="0.35">
      <c r="M5690" t="s">
        <v>44</v>
      </c>
      <c r="N5690">
        <v>17921463</v>
      </c>
      <c r="O5690" t="s">
        <v>9</v>
      </c>
      <c r="P5690">
        <v>52.354199458119098</v>
      </c>
      <c r="Q5690">
        <v>4.9209991659829404</v>
      </c>
      <c r="R5690" t="s">
        <v>50</v>
      </c>
      <c r="S5690">
        <v>69</v>
      </c>
      <c r="T5690">
        <v>319</v>
      </c>
      <c r="U5690">
        <v>160</v>
      </c>
      <c r="V5690">
        <v>7.87</v>
      </c>
      <c r="W5690">
        <v>28</v>
      </c>
      <c r="X5690">
        <v>11481</v>
      </c>
      <c r="Y5690">
        <v>2</v>
      </c>
      <c r="Z5690" t="s">
        <v>64</v>
      </c>
      <c r="AA5690" t="s">
        <v>106</v>
      </c>
      <c r="AB5690">
        <v>22011</v>
      </c>
      <c r="AC5690">
        <v>0.5</v>
      </c>
    </row>
    <row r="5691" spans="13:29" x14ac:dyDescent="0.35">
      <c r="M5691" t="s">
        <v>44</v>
      </c>
      <c r="N5691">
        <v>17960148</v>
      </c>
      <c r="O5691" t="s">
        <v>17</v>
      </c>
      <c r="P5691">
        <v>52.382502231307498</v>
      </c>
      <c r="Q5691">
        <v>4.83545748104103</v>
      </c>
      <c r="R5691" t="s">
        <v>50</v>
      </c>
      <c r="S5691">
        <v>85</v>
      </c>
      <c r="T5691">
        <v>202</v>
      </c>
      <c r="U5691">
        <v>18</v>
      </c>
      <c r="V5691">
        <v>0.9</v>
      </c>
      <c r="W5691">
        <v>9</v>
      </c>
      <c r="X5691">
        <v>11500</v>
      </c>
      <c r="Y5691">
        <v>2</v>
      </c>
      <c r="Z5691" t="s">
        <v>94</v>
      </c>
      <c r="AA5691" t="s">
        <v>116</v>
      </c>
      <c r="AB5691">
        <v>17170</v>
      </c>
      <c r="AC5691">
        <v>0.5</v>
      </c>
    </row>
    <row r="5692" spans="13:29" x14ac:dyDescent="0.35">
      <c r="M5692" t="s">
        <v>44</v>
      </c>
      <c r="N5692">
        <v>17969025</v>
      </c>
      <c r="O5692" t="s">
        <v>11</v>
      </c>
      <c r="P5692">
        <v>52.351930831286602</v>
      </c>
      <c r="Q5692">
        <v>4.9053236853983702</v>
      </c>
      <c r="R5692" t="s">
        <v>50</v>
      </c>
      <c r="S5692">
        <v>70</v>
      </c>
      <c r="T5692">
        <v>26</v>
      </c>
      <c r="U5692">
        <v>95</v>
      </c>
      <c r="V5692">
        <v>4.8600000000000003</v>
      </c>
      <c r="W5692">
        <v>344</v>
      </c>
      <c r="X5692">
        <v>11509</v>
      </c>
      <c r="Y5692">
        <v>2</v>
      </c>
      <c r="Z5692" t="s">
        <v>58</v>
      </c>
      <c r="AA5692" t="s">
        <v>103</v>
      </c>
      <c r="AB5692">
        <v>1820</v>
      </c>
      <c r="AC5692">
        <v>0.5</v>
      </c>
    </row>
    <row r="5693" spans="13:29" x14ac:dyDescent="0.35">
      <c r="M5693" t="s">
        <v>44</v>
      </c>
      <c r="N5693">
        <v>17977459</v>
      </c>
      <c r="O5693" t="s">
        <v>21</v>
      </c>
      <c r="P5693">
        <v>52.348705701858698</v>
      </c>
      <c r="Q5693">
        <v>4.8083256980141602</v>
      </c>
      <c r="R5693" t="s">
        <v>50</v>
      </c>
      <c r="S5693">
        <v>300</v>
      </c>
      <c r="T5693">
        <v>184</v>
      </c>
      <c r="U5693">
        <v>2</v>
      </c>
      <c r="V5693">
        <v>0.1</v>
      </c>
      <c r="W5693">
        <v>180</v>
      </c>
      <c r="X5693">
        <v>11515</v>
      </c>
      <c r="Y5693">
        <v>2</v>
      </c>
      <c r="Z5693" t="s">
        <v>88</v>
      </c>
      <c r="AA5693" t="s">
        <v>105</v>
      </c>
      <c r="AB5693">
        <v>55200</v>
      </c>
      <c r="AC5693">
        <v>0.5</v>
      </c>
    </row>
    <row r="5694" spans="13:29" x14ac:dyDescent="0.35">
      <c r="M5694" t="s">
        <v>44</v>
      </c>
      <c r="N5694">
        <v>18015306</v>
      </c>
      <c r="O5694" t="s">
        <v>20</v>
      </c>
      <c r="P5694">
        <v>52.363887629219199</v>
      </c>
      <c r="Q5694">
        <v>4.8395288757050396</v>
      </c>
      <c r="R5694" t="s">
        <v>50</v>
      </c>
      <c r="S5694">
        <v>65</v>
      </c>
      <c r="T5694">
        <v>221</v>
      </c>
      <c r="U5694">
        <v>98</v>
      </c>
      <c r="V5694">
        <v>4.92</v>
      </c>
      <c r="W5694">
        <v>4</v>
      </c>
      <c r="X5694">
        <v>11538</v>
      </c>
      <c r="Y5694">
        <v>2</v>
      </c>
      <c r="Z5694" t="s">
        <v>70</v>
      </c>
      <c r="AA5694" t="s">
        <v>104</v>
      </c>
      <c r="AB5694">
        <v>14365</v>
      </c>
      <c r="AC5694">
        <v>0.5</v>
      </c>
    </row>
    <row r="5695" spans="13:29" x14ac:dyDescent="0.35">
      <c r="M5695" t="s">
        <v>44</v>
      </c>
      <c r="N5695">
        <v>18027638</v>
      </c>
      <c r="O5695" t="s">
        <v>15</v>
      </c>
      <c r="P5695">
        <v>52.3883240750067</v>
      </c>
      <c r="Q5695">
        <v>4.8782192376931297</v>
      </c>
      <c r="R5695" t="s">
        <v>50</v>
      </c>
      <c r="S5695">
        <v>80</v>
      </c>
      <c r="T5695">
        <v>352</v>
      </c>
      <c r="U5695">
        <v>62</v>
      </c>
      <c r="V5695">
        <v>3.43</v>
      </c>
      <c r="W5695">
        <v>67</v>
      </c>
      <c r="X5695">
        <v>11550</v>
      </c>
      <c r="Y5695">
        <v>2</v>
      </c>
      <c r="Z5695" t="s">
        <v>60</v>
      </c>
      <c r="AA5695" t="s">
        <v>100</v>
      </c>
      <c r="AB5695">
        <v>28160</v>
      </c>
      <c r="AC5695">
        <v>0.5</v>
      </c>
    </row>
    <row r="5696" spans="13:29" x14ac:dyDescent="0.35">
      <c r="M5696" t="s">
        <v>44</v>
      </c>
      <c r="N5696">
        <v>18045687</v>
      </c>
      <c r="O5696" t="s">
        <v>10</v>
      </c>
      <c r="P5696">
        <v>52.397818007759497</v>
      </c>
      <c r="Q5696">
        <v>4.9054338130305304</v>
      </c>
      <c r="R5696" t="s">
        <v>50</v>
      </c>
      <c r="S5696">
        <v>100</v>
      </c>
      <c r="T5696">
        <v>216</v>
      </c>
      <c r="U5696">
        <v>50</v>
      </c>
      <c r="V5696">
        <v>3.59</v>
      </c>
      <c r="W5696">
        <v>158</v>
      </c>
      <c r="X5696">
        <v>11568</v>
      </c>
      <c r="Y5696">
        <v>2</v>
      </c>
      <c r="Z5696" t="s">
        <v>78</v>
      </c>
      <c r="AA5696" t="s">
        <v>98</v>
      </c>
      <c r="AB5696">
        <v>21600</v>
      </c>
      <c r="AC5696">
        <v>0.5</v>
      </c>
    </row>
    <row r="5697" spans="13:29" x14ac:dyDescent="0.35">
      <c r="M5697" t="s">
        <v>44</v>
      </c>
      <c r="N5697">
        <v>18114729</v>
      </c>
      <c r="O5697" t="s">
        <v>13</v>
      </c>
      <c r="P5697">
        <v>52.351770492381497</v>
      </c>
      <c r="Q5697">
        <v>5.0062125395166204</v>
      </c>
      <c r="R5697" t="s">
        <v>50</v>
      </c>
      <c r="S5697">
        <v>550</v>
      </c>
      <c r="T5697">
        <v>132</v>
      </c>
      <c r="U5697">
        <v>39</v>
      </c>
      <c r="V5697">
        <v>2.12</v>
      </c>
      <c r="W5697">
        <v>222</v>
      </c>
      <c r="X5697">
        <v>11623</v>
      </c>
      <c r="Y5697">
        <v>2</v>
      </c>
      <c r="Z5697" t="s">
        <v>86</v>
      </c>
      <c r="AA5697" t="s">
        <v>110</v>
      </c>
      <c r="AB5697">
        <v>72600</v>
      </c>
      <c r="AC5697">
        <v>0.5</v>
      </c>
    </row>
    <row r="5698" spans="13:29" x14ac:dyDescent="0.35">
      <c r="M5698" t="s">
        <v>44</v>
      </c>
      <c r="N5698">
        <v>18155892</v>
      </c>
      <c r="O5698" t="s">
        <v>15</v>
      </c>
      <c r="P5698">
        <v>52.387899520698497</v>
      </c>
      <c r="Q5698">
        <v>4.8813535442240603</v>
      </c>
      <c r="R5698" t="s">
        <v>50</v>
      </c>
      <c r="S5698">
        <v>112</v>
      </c>
      <c r="T5698">
        <v>210</v>
      </c>
      <c r="U5698">
        <v>34</v>
      </c>
      <c r="V5698">
        <v>1.72</v>
      </c>
      <c r="W5698">
        <v>50</v>
      </c>
      <c r="X5698">
        <v>11670</v>
      </c>
      <c r="Y5698">
        <v>2</v>
      </c>
      <c r="Z5698" t="s">
        <v>60</v>
      </c>
      <c r="AA5698" t="s">
        <v>100</v>
      </c>
      <c r="AB5698">
        <v>23520</v>
      </c>
      <c r="AC5698">
        <v>0.5</v>
      </c>
    </row>
    <row r="5699" spans="13:29" x14ac:dyDescent="0.35">
      <c r="M5699" t="s">
        <v>44</v>
      </c>
      <c r="N5699">
        <v>18156726</v>
      </c>
      <c r="O5699" t="s">
        <v>20</v>
      </c>
      <c r="P5699">
        <v>52.358703196917197</v>
      </c>
      <c r="Q5699">
        <v>4.8343813800835003</v>
      </c>
      <c r="R5699" t="s">
        <v>50</v>
      </c>
      <c r="S5699">
        <v>50</v>
      </c>
      <c r="T5699">
        <v>286</v>
      </c>
      <c r="U5699">
        <v>23</v>
      </c>
      <c r="V5699">
        <v>1.1599999999999999</v>
      </c>
      <c r="W5699">
        <v>2</v>
      </c>
      <c r="X5699">
        <v>11671</v>
      </c>
      <c r="Y5699">
        <v>2</v>
      </c>
      <c r="Z5699" t="s">
        <v>70</v>
      </c>
      <c r="AA5699" t="s">
        <v>104</v>
      </c>
      <c r="AB5699">
        <v>14300</v>
      </c>
      <c r="AC5699">
        <v>0.5</v>
      </c>
    </row>
    <row r="5700" spans="13:29" x14ac:dyDescent="0.35">
      <c r="M5700" t="s">
        <v>44</v>
      </c>
      <c r="N5700">
        <v>18258332</v>
      </c>
      <c r="O5700" t="s">
        <v>24</v>
      </c>
      <c r="P5700">
        <v>52.376834787352202</v>
      </c>
      <c r="Q5700">
        <v>4.7684518480448901</v>
      </c>
      <c r="R5700" t="s">
        <v>50</v>
      </c>
      <c r="S5700">
        <v>80</v>
      </c>
      <c r="T5700">
        <v>299</v>
      </c>
      <c r="U5700">
        <v>28</v>
      </c>
      <c r="V5700">
        <v>1.55</v>
      </c>
      <c r="W5700">
        <v>74</v>
      </c>
      <c r="X5700">
        <v>11766</v>
      </c>
      <c r="Y5700">
        <v>2</v>
      </c>
      <c r="Z5700" t="s">
        <v>84</v>
      </c>
      <c r="AA5700" t="s">
        <v>118</v>
      </c>
      <c r="AB5700">
        <v>23920</v>
      </c>
      <c r="AC5700">
        <v>0.5</v>
      </c>
    </row>
    <row r="5701" spans="13:29" x14ac:dyDescent="0.35">
      <c r="M5701" t="s">
        <v>44</v>
      </c>
      <c r="N5701">
        <v>18273073</v>
      </c>
      <c r="O5701" t="s">
        <v>11</v>
      </c>
      <c r="P5701">
        <v>52.349454479880499</v>
      </c>
      <c r="Q5701">
        <v>4.8886084402519003</v>
      </c>
      <c r="R5701" t="s">
        <v>50</v>
      </c>
      <c r="S5701">
        <v>120</v>
      </c>
      <c r="T5701">
        <v>229</v>
      </c>
      <c r="U5701">
        <v>23</v>
      </c>
      <c r="V5701">
        <v>1.18</v>
      </c>
      <c r="W5701">
        <v>364</v>
      </c>
      <c r="X5701">
        <v>11793</v>
      </c>
      <c r="Y5701">
        <v>2</v>
      </c>
      <c r="Z5701" t="s">
        <v>58</v>
      </c>
      <c r="AA5701" t="s">
        <v>103</v>
      </c>
      <c r="AB5701">
        <v>27480</v>
      </c>
      <c r="AC5701">
        <v>0.5</v>
      </c>
    </row>
    <row r="5702" spans="13:29" x14ac:dyDescent="0.35">
      <c r="M5702" t="s">
        <v>44</v>
      </c>
      <c r="N5702">
        <v>18279254</v>
      </c>
      <c r="O5702" t="s">
        <v>13</v>
      </c>
      <c r="P5702">
        <v>52.3457476091831</v>
      </c>
      <c r="Q5702">
        <v>5.0068296750538499</v>
      </c>
      <c r="R5702" t="s">
        <v>50</v>
      </c>
      <c r="S5702">
        <v>75</v>
      </c>
      <c r="T5702">
        <v>270</v>
      </c>
      <c r="U5702">
        <v>89</v>
      </c>
      <c r="V5702">
        <v>5.03</v>
      </c>
      <c r="W5702">
        <v>152</v>
      </c>
      <c r="X5702">
        <v>11796</v>
      </c>
      <c r="Y5702">
        <v>2</v>
      </c>
      <c r="Z5702" t="s">
        <v>86</v>
      </c>
      <c r="AA5702" t="s">
        <v>110</v>
      </c>
      <c r="AB5702">
        <v>20250</v>
      </c>
      <c r="AC5702">
        <v>0.5</v>
      </c>
    </row>
    <row r="5703" spans="13:29" x14ac:dyDescent="0.35">
      <c r="M5703" t="s">
        <v>44</v>
      </c>
      <c r="N5703">
        <v>18367573</v>
      </c>
      <c r="O5703" t="s">
        <v>15</v>
      </c>
      <c r="P5703">
        <v>52.374951856493297</v>
      </c>
      <c r="Q5703">
        <v>4.8746942775475697</v>
      </c>
      <c r="R5703" t="s">
        <v>50</v>
      </c>
      <c r="S5703">
        <v>110</v>
      </c>
      <c r="T5703">
        <v>310</v>
      </c>
      <c r="U5703">
        <v>26</v>
      </c>
      <c r="V5703">
        <v>1.7</v>
      </c>
      <c r="W5703">
        <v>57</v>
      </c>
      <c r="X5703">
        <v>11877</v>
      </c>
      <c r="Y5703">
        <v>2</v>
      </c>
      <c r="Z5703" t="s">
        <v>60</v>
      </c>
      <c r="AA5703" t="s">
        <v>100</v>
      </c>
      <c r="AB5703">
        <v>34100</v>
      </c>
      <c r="AC5703">
        <v>0.5</v>
      </c>
    </row>
    <row r="5704" spans="13:29" x14ac:dyDescent="0.35">
      <c r="M5704" t="s">
        <v>44</v>
      </c>
      <c r="N5704">
        <v>18468857</v>
      </c>
      <c r="O5704" t="s">
        <v>12</v>
      </c>
      <c r="P5704">
        <v>52.352683353154397</v>
      </c>
      <c r="Q5704">
        <v>4.9458690290856797</v>
      </c>
      <c r="R5704" t="s">
        <v>50</v>
      </c>
      <c r="S5704">
        <v>80</v>
      </c>
      <c r="T5704">
        <v>152</v>
      </c>
      <c r="U5704">
        <v>36</v>
      </c>
      <c r="V5704">
        <v>1.89</v>
      </c>
      <c r="W5704">
        <v>249</v>
      </c>
      <c r="X5704">
        <v>11968</v>
      </c>
      <c r="Y5704">
        <v>2</v>
      </c>
      <c r="Z5704" t="s">
        <v>72</v>
      </c>
      <c r="AA5704" t="s">
        <v>96</v>
      </c>
      <c r="AB5704">
        <v>12160</v>
      </c>
      <c r="AC5704">
        <v>0.5</v>
      </c>
    </row>
    <row r="5705" spans="13:29" x14ac:dyDescent="0.35">
      <c r="M5705" t="s">
        <v>44</v>
      </c>
      <c r="N5705">
        <v>18478992</v>
      </c>
      <c r="O5705" t="s">
        <v>25</v>
      </c>
      <c r="P5705">
        <v>52.309097781274801</v>
      </c>
      <c r="Q5705">
        <v>4.9817899887476198</v>
      </c>
      <c r="R5705" t="s">
        <v>50</v>
      </c>
      <c r="S5705">
        <v>55</v>
      </c>
      <c r="T5705">
        <v>289</v>
      </c>
      <c r="U5705">
        <v>50</v>
      </c>
      <c r="V5705">
        <v>2.72</v>
      </c>
      <c r="W5705">
        <v>357</v>
      </c>
      <c r="X5705">
        <v>11975</v>
      </c>
      <c r="Y5705">
        <v>2</v>
      </c>
      <c r="Z5705" t="s">
        <v>90</v>
      </c>
      <c r="AA5705" t="s">
        <v>122</v>
      </c>
      <c r="AB5705">
        <v>15895</v>
      </c>
      <c r="AC5705">
        <v>0.5</v>
      </c>
    </row>
    <row r="5706" spans="13:29" x14ac:dyDescent="0.35">
      <c r="M5706" t="s">
        <v>44</v>
      </c>
      <c r="N5706">
        <v>18479156</v>
      </c>
      <c r="O5706" t="s">
        <v>11</v>
      </c>
      <c r="P5706">
        <v>52.338961633303001</v>
      </c>
      <c r="Q5706">
        <v>4.8979891333557104</v>
      </c>
      <c r="R5706" t="s">
        <v>50</v>
      </c>
      <c r="S5706">
        <v>48</v>
      </c>
      <c r="T5706">
        <v>327</v>
      </c>
      <c r="U5706">
        <v>124</v>
      </c>
      <c r="V5706">
        <v>6.35</v>
      </c>
      <c r="W5706">
        <v>36</v>
      </c>
      <c r="X5706">
        <v>11976</v>
      </c>
      <c r="Y5706">
        <v>2</v>
      </c>
      <c r="Z5706" t="s">
        <v>58</v>
      </c>
      <c r="AA5706" t="s">
        <v>103</v>
      </c>
      <c r="AB5706">
        <v>15696</v>
      </c>
      <c r="AC5706">
        <v>0.5</v>
      </c>
    </row>
    <row r="5707" spans="13:29" x14ac:dyDescent="0.35">
      <c r="M5707" t="s">
        <v>44</v>
      </c>
      <c r="N5707">
        <v>18483525</v>
      </c>
      <c r="O5707" t="s">
        <v>8</v>
      </c>
      <c r="P5707">
        <v>52.357378597927699</v>
      </c>
      <c r="Q5707">
        <v>4.8773705956051998</v>
      </c>
      <c r="R5707" t="s">
        <v>50</v>
      </c>
      <c r="S5707">
        <v>200</v>
      </c>
      <c r="T5707">
        <v>325</v>
      </c>
      <c r="U5707">
        <v>62</v>
      </c>
      <c r="V5707">
        <v>3.42</v>
      </c>
      <c r="W5707">
        <v>179</v>
      </c>
      <c r="X5707">
        <v>11979</v>
      </c>
      <c r="Y5707">
        <v>2</v>
      </c>
      <c r="Z5707" t="s">
        <v>74</v>
      </c>
      <c r="AA5707" t="s">
        <v>111</v>
      </c>
      <c r="AB5707">
        <v>65000</v>
      </c>
      <c r="AC5707">
        <v>0.5</v>
      </c>
    </row>
    <row r="5708" spans="13:29" x14ac:dyDescent="0.35">
      <c r="M5708" t="s">
        <v>44</v>
      </c>
      <c r="N5708">
        <v>18541309</v>
      </c>
      <c r="O5708" t="s">
        <v>18</v>
      </c>
      <c r="P5708">
        <v>52.376001418914697</v>
      </c>
      <c r="Q5708">
        <v>4.9411969116912804</v>
      </c>
      <c r="R5708" t="s">
        <v>50</v>
      </c>
      <c r="S5708">
        <v>289</v>
      </c>
      <c r="T5708">
        <v>348</v>
      </c>
      <c r="U5708">
        <v>40</v>
      </c>
      <c r="V5708">
        <v>2.14</v>
      </c>
      <c r="W5708">
        <v>103</v>
      </c>
      <c r="X5708">
        <v>12040</v>
      </c>
      <c r="Y5708">
        <v>2</v>
      </c>
      <c r="Z5708" t="s">
        <v>66</v>
      </c>
      <c r="AA5708" t="s">
        <v>102</v>
      </c>
      <c r="AB5708">
        <v>100572</v>
      </c>
      <c r="AC5708">
        <v>0.5</v>
      </c>
    </row>
    <row r="5709" spans="13:29" x14ac:dyDescent="0.35">
      <c r="M5709" t="s">
        <v>44</v>
      </c>
      <c r="N5709">
        <v>18546376</v>
      </c>
      <c r="O5709" t="s">
        <v>23</v>
      </c>
      <c r="P5709">
        <v>52.407683663368097</v>
      </c>
      <c r="Q5709">
        <v>4.9284025057264103</v>
      </c>
      <c r="R5709" t="s">
        <v>50</v>
      </c>
      <c r="S5709">
        <v>75</v>
      </c>
      <c r="T5709">
        <v>331</v>
      </c>
      <c r="U5709">
        <v>134</v>
      </c>
      <c r="V5709">
        <v>6.92</v>
      </c>
      <c r="W5709">
        <v>29</v>
      </c>
      <c r="X5709">
        <v>12043</v>
      </c>
      <c r="Y5709">
        <v>2</v>
      </c>
      <c r="Z5709" t="s">
        <v>76</v>
      </c>
      <c r="AA5709" t="s">
        <v>115</v>
      </c>
      <c r="AB5709">
        <v>24825</v>
      </c>
      <c r="AC5709">
        <v>0.5</v>
      </c>
    </row>
    <row r="5710" spans="13:29" x14ac:dyDescent="0.35">
      <c r="M5710" t="s">
        <v>44</v>
      </c>
      <c r="N5710">
        <v>18562902</v>
      </c>
      <c r="O5710" t="s">
        <v>23</v>
      </c>
      <c r="P5710">
        <v>52.408528129629602</v>
      </c>
      <c r="Q5710">
        <v>4.92866332676632</v>
      </c>
      <c r="R5710" t="s">
        <v>50</v>
      </c>
      <c r="S5710">
        <v>69</v>
      </c>
      <c r="T5710">
        <v>333</v>
      </c>
      <c r="U5710">
        <v>129</v>
      </c>
      <c r="V5710">
        <v>6.7</v>
      </c>
      <c r="W5710">
        <v>33</v>
      </c>
      <c r="X5710">
        <v>12058</v>
      </c>
      <c r="Y5710">
        <v>2</v>
      </c>
      <c r="Z5710" t="s">
        <v>76</v>
      </c>
      <c r="AA5710" t="s">
        <v>115</v>
      </c>
      <c r="AB5710">
        <v>22977</v>
      </c>
      <c r="AC5710">
        <v>0.5</v>
      </c>
    </row>
    <row r="5711" spans="13:29" x14ac:dyDescent="0.35">
      <c r="M5711" t="s">
        <v>44</v>
      </c>
      <c r="N5711">
        <v>18614382</v>
      </c>
      <c r="O5711" t="s">
        <v>11</v>
      </c>
      <c r="P5711">
        <v>52.343886611988502</v>
      </c>
      <c r="Q5711">
        <v>4.8942133087383803</v>
      </c>
      <c r="R5711" t="s">
        <v>50</v>
      </c>
      <c r="S5711">
        <v>110</v>
      </c>
      <c r="T5711">
        <v>363</v>
      </c>
      <c r="U5711">
        <v>30</v>
      </c>
      <c r="V5711">
        <v>1.58</v>
      </c>
      <c r="W5711">
        <v>9</v>
      </c>
      <c r="X5711">
        <v>12099</v>
      </c>
      <c r="Y5711">
        <v>2</v>
      </c>
      <c r="Z5711" t="s">
        <v>58</v>
      </c>
      <c r="AA5711" t="s">
        <v>103</v>
      </c>
      <c r="AB5711">
        <v>39930</v>
      </c>
      <c r="AC5711">
        <v>0.5</v>
      </c>
    </row>
    <row r="5712" spans="13:29" x14ac:dyDescent="0.35">
      <c r="M5712" t="s">
        <v>44</v>
      </c>
      <c r="N5712">
        <v>18623589</v>
      </c>
      <c r="O5712" t="s">
        <v>11</v>
      </c>
      <c r="P5712">
        <v>52.350483656446002</v>
      </c>
      <c r="Q5712">
        <v>4.8907514946137702</v>
      </c>
      <c r="R5712" t="s">
        <v>50</v>
      </c>
      <c r="S5712">
        <v>89</v>
      </c>
      <c r="T5712">
        <v>287</v>
      </c>
      <c r="U5712">
        <v>24</v>
      </c>
      <c r="V5712">
        <v>1.26</v>
      </c>
      <c r="W5712">
        <v>19</v>
      </c>
      <c r="X5712">
        <v>12108</v>
      </c>
      <c r="Y5712">
        <v>2</v>
      </c>
      <c r="Z5712" t="s">
        <v>58</v>
      </c>
      <c r="AA5712" t="s">
        <v>103</v>
      </c>
      <c r="AB5712">
        <v>25543</v>
      </c>
      <c r="AC5712">
        <v>0.5</v>
      </c>
    </row>
    <row r="5713" spans="13:29" x14ac:dyDescent="0.35">
      <c r="M5713" t="s">
        <v>44</v>
      </c>
      <c r="N5713">
        <v>18624716</v>
      </c>
      <c r="O5713" t="s">
        <v>8</v>
      </c>
      <c r="P5713">
        <v>52.347604283927602</v>
      </c>
      <c r="Q5713">
        <v>4.8496341030578298</v>
      </c>
      <c r="R5713" t="s">
        <v>50</v>
      </c>
      <c r="S5713">
        <v>75</v>
      </c>
      <c r="T5713">
        <v>78</v>
      </c>
      <c r="U5713">
        <v>42</v>
      </c>
      <c r="V5713">
        <v>2.2000000000000002</v>
      </c>
      <c r="W5713">
        <v>266</v>
      </c>
      <c r="X5713">
        <v>12109</v>
      </c>
      <c r="Y5713">
        <v>2</v>
      </c>
      <c r="Z5713" t="s">
        <v>74</v>
      </c>
      <c r="AA5713" t="s">
        <v>111</v>
      </c>
      <c r="AB5713">
        <v>5850</v>
      </c>
      <c r="AC5713">
        <v>0.5</v>
      </c>
    </row>
    <row r="5714" spans="13:29" x14ac:dyDescent="0.35">
      <c r="M5714" t="s">
        <v>44</v>
      </c>
      <c r="N5714">
        <v>18649535</v>
      </c>
      <c r="O5714" t="s">
        <v>22</v>
      </c>
      <c r="P5714">
        <v>52.422227799293204</v>
      </c>
      <c r="Q5714">
        <v>4.8867847440042702</v>
      </c>
      <c r="R5714" t="s">
        <v>50</v>
      </c>
      <c r="S5714">
        <v>80</v>
      </c>
      <c r="T5714">
        <v>334</v>
      </c>
      <c r="U5714">
        <v>68</v>
      </c>
      <c r="V5714">
        <v>3.6</v>
      </c>
      <c r="W5714">
        <v>54</v>
      </c>
      <c r="X5714">
        <v>12128</v>
      </c>
      <c r="Y5714">
        <v>2</v>
      </c>
      <c r="Z5714" t="s">
        <v>80</v>
      </c>
      <c r="AA5714" t="s">
        <v>121</v>
      </c>
      <c r="AB5714">
        <v>26720</v>
      </c>
      <c r="AC5714">
        <v>0.5</v>
      </c>
    </row>
    <row r="5715" spans="13:29" x14ac:dyDescent="0.35">
      <c r="M5715" t="s">
        <v>44</v>
      </c>
      <c r="N5715">
        <v>18681903</v>
      </c>
      <c r="O5715" t="s">
        <v>13</v>
      </c>
      <c r="P5715">
        <v>52.3531192801982</v>
      </c>
      <c r="Q5715">
        <v>5.0085180669499199</v>
      </c>
      <c r="R5715" t="s">
        <v>50</v>
      </c>
      <c r="S5715">
        <v>100</v>
      </c>
      <c r="T5715">
        <v>363</v>
      </c>
      <c r="U5715">
        <v>17</v>
      </c>
      <c r="V5715">
        <v>0.91</v>
      </c>
      <c r="W5715">
        <v>4</v>
      </c>
      <c r="X5715">
        <v>12154</v>
      </c>
      <c r="Y5715">
        <v>2</v>
      </c>
      <c r="Z5715" t="s">
        <v>86</v>
      </c>
      <c r="AA5715" t="s">
        <v>110</v>
      </c>
      <c r="AB5715">
        <v>36300</v>
      </c>
      <c r="AC5715">
        <v>0.5</v>
      </c>
    </row>
    <row r="5716" spans="13:29" x14ac:dyDescent="0.35">
      <c r="M5716" t="s">
        <v>44</v>
      </c>
      <c r="N5716">
        <v>18766480</v>
      </c>
      <c r="O5716" t="s">
        <v>19</v>
      </c>
      <c r="P5716">
        <v>52.378376974756499</v>
      </c>
      <c r="Q5716">
        <v>4.8573369362343497</v>
      </c>
      <c r="R5716" t="s">
        <v>50</v>
      </c>
      <c r="S5716">
        <v>60</v>
      </c>
      <c r="T5716">
        <v>304</v>
      </c>
      <c r="U5716">
        <v>100</v>
      </c>
      <c r="V5716">
        <v>5.44</v>
      </c>
      <c r="W5716">
        <v>17</v>
      </c>
      <c r="X5716">
        <v>12213</v>
      </c>
      <c r="Y5716">
        <v>2</v>
      </c>
      <c r="Z5716" t="s">
        <v>62</v>
      </c>
      <c r="AA5716" t="s">
        <v>101</v>
      </c>
      <c r="AB5716">
        <v>18240</v>
      </c>
      <c r="AC5716">
        <v>0.5</v>
      </c>
    </row>
    <row r="5717" spans="13:29" x14ac:dyDescent="0.35">
      <c r="M5717" t="s">
        <v>44</v>
      </c>
      <c r="N5717">
        <v>18808905</v>
      </c>
      <c r="O5717" t="s">
        <v>21</v>
      </c>
      <c r="P5717">
        <v>52.334097316914701</v>
      </c>
      <c r="Q5717">
        <v>4.8043891503420104</v>
      </c>
      <c r="R5717" t="s">
        <v>50</v>
      </c>
      <c r="S5717">
        <v>85</v>
      </c>
      <c r="T5717">
        <v>31</v>
      </c>
      <c r="U5717">
        <v>100</v>
      </c>
      <c r="V5717">
        <v>5.43</v>
      </c>
      <c r="W5717">
        <v>297</v>
      </c>
      <c r="X5717">
        <v>12241</v>
      </c>
      <c r="Y5717">
        <v>2</v>
      </c>
      <c r="Z5717" t="s">
        <v>88</v>
      </c>
      <c r="AA5717" t="s">
        <v>105</v>
      </c>
      <c r="AB5717">
        <v>2635</v>
      </c>
      <c r="AC5717">
        <v>0.5</v>
      </c>
    </row>
    <row r="5718" spans="13:29" x14ac:dyDescent="0.35">
      <c r="M5718" t="s">
        <v>44</v>
      </c>
      <c r="N5718">
        <v>18821110</v>
      </c>
      <c r="O5718" t="s">
        <v>8</v>
      </c>
      <c r="P5718">
        <v>52.352507158082098</v>
      </c>
      <c r="Q5718">
        <v>4.8469116484036201</v>
      </c>
      <c r="R5718" t="s">
        <v>50</v>
      </c>
      <c r="S5718">
        <v>75</v>
      </c>
      <c r="T5718">
        <v>285</v>
      </c>
      <c r="U5718">
        <v>49</v>
      </c>
      <c r="V5718">
        <v>2.63</v>
      </c>
      <c r="W5718">
        <v>72</v>
      </c>
      <c r="X5718">
        <v>12255</v>
      </c>
      <c r="Y5718">
        <v>2</v>
      </c>
      <c r="Z5718" t="s">
        <v>74</v>
      </c>
      <c r="AA5718" t="s">
        <v>111</v>
      </c>
      <c r="AB5718">
        <v>21375</v>
      </c>
      <c r="AC5718">
        <v>0.5</v>
      </c>
    </row>
    <row r="5719" spans="13:29" x14ac:dyDescent="0.35">
      <c r="M5719" t="s">
        <v>44</v>
      </c>
      <c r="N5719">
        <v>18871870</v>
      </c>
      <c r="O5719" t="s">
        <v>17</v>
      </c>
      <c r="P5719">
        <v>52.382263678962097</v>
      </c>
      <c r="Q5719">
        <v>4.8256975748127804</v>
      </c>
      <c r="R5719" t="s">
        <v>50</v>
      </c>
      <c r="S5719">
        <v>59</v>
      </c>
      <c r="T5719">
        <v>45</v>
      </c>
      <c r="U5719">
        <v>66</v>
      </c>
      <c r="V5719">
        <v>3.99</v>
      </c>
      <c r="W5719">
        <v>240</v>
      </c>
      <c r="X5719">
        <v>12298</v>
      </c>
      <c r="Y5719">
        <v>2</v>
      </c>
      <c r="Z5719" t="s">
        <v>94</v>
      </c>
      <c r="AA5719" t="s">
        <v>116</v>
      </c>
      <c r="AB5719">
        <v>2655</v>
      </c>
      <c r="AC5719">
        <v>0.5</v>
      </c>
    </row>
    <row r="5720" spans="13:29" x14ac:dyDescent="0.35">
      <c r="M5720" t="s">
        <v>44</v>
      </c>
      <c r="N5720">
        <v>18886577</v>
      </c>
      <c r="O5720" t="s">
        <v>17</v>
      </c>
      <c r="P5720">
        <v>52.383749419689501</v>
      </c>
      <c r="Q5720">
        <v>4.8271128875145104</v>
      </c>
      <c r="R5720" t="s">
        <v>50</v>
      </c>
      <c r="S5720">
        <v>59</v>
      </c>
      <c r="T5720">
        <v>39</v>
      </c>
      <c r="U5720">
        <v>57</v>
      </c>
      <c r="V5720">
        <v>3.41</v>
      </c>
      <c r="W5720">
        <v>256</v>
      </c>
      <c r="X5720">
        <v>12314</v>
      </c>
      <c r="Y5720">
        <v>2</v>
      </c>
      <c r="Z5720" t="s">
        <v>94</v>
      </c>
      <c r="AA5720" t="s">
        <v>116</v>
      </c>
      <c r="AB5720">
        <v>2301</v>
      </c>
      <c r="AC5720">
        <v>0.5</v>
      </c>
    </row>
    <row r="5721" spans="13:29" x14ac:dyDescent="0.35">
      <c r="M5721" t="s">
        <v>44</v>
      </c>
      <c r="N5721">
        <v>18985286</v>
      </c>
      <c r="O5721" t="s">
        <v>11</v>
      </c>
      <c r="P5721">
        <v>52.356737418894497</v>
      </c>
      <c r="Q5721">
        <v>4.8896132430594497</v>
      </c>
      <c r="R5721" t="s">
        <v>50</v>
      </c>
      <c r="S5721">
        <v>60</v>
      </c>
      <c r="T5721">
        <v>343</v>
      </c>
      <c r="U5721">
        <v>37</v>
      </c>
      <c r="V5721">
        <v>2.0699999999999998</v>
      </c>
      <c r="W5721">
        <v>87</v>
      </c>
      <c r="X5721">
        <v>12392</v>
      </c>
      <c r="Y5721">
        <v>2</v>
      </c>
      <c r="Z5721" t="s">
        <v>58</v>
      </c>
      <c r="AA5721" t="s">
        <v>103</v>
      </c>
      <c r="AB5721">
        <v>20580</v>
      </c>
      <c r="AC5721">
        <v>0.5</v>
      </c>
    </row>
    <row r="5722" spans="13:29" x14ac:dyDescent="0.35">
      <c r="M5722" t="s">
        <v>44</v>
      </c>
      <c r="N5722">
        <v>18996536</v>
      </c>
      <c r="O5722" t="s">
        <v>10</v>
      </c>
      <c r="P5722">
        <v>52.382551607817199</v>
      </c>
      <c r="Q5722">
        <v>4.9160995795726601</v>
      </c>
      <c r="R5722" t="s">
        <v>50</v>
      </c>
      <c r="S5722">
        <v>65</v>
      </c>
      <c r="T5722">
        <v>196</v>
      </c>
      <c r="U5722">
        <v>55</v>
      </c>
      <c r="V5722">
        <v>3.89</v>
      </c>
      <c r="W5722">
        <v>173</v>
      </c>
      <c r="X5722">
        <v>12405</v>
      </c>
      <c r="Y5722">
        <v>2</v>
      </c>
      <c r="Z5722" t="s">
        <v>78</v>
      </c>
      <c r="AA5722" t="s">
        <v>98</v>
      </c>
      <c r="AB5722">
        <v>12740</v>
      </c>
      <c r="AC5722">
        <v>0.5</v>
      </c>
    </row>
    <row r="5723" spans="13:29" x14ac:dyDescent="0.35">
      <c r="M5723" t="s">
        <v>44</v>
      </c>
      <c r="N5723">
        <v>18997009</v>
      </c>
      <c r="O5723" t="s">
        <v>11</v>
      </c>
      <c r="P5723">
        <v>52.350136677499997</v>
      </c>
      <c r="Q5723">
        <v>4.8916323339663599</v>
      </c>
      <c r="R5723" t="s">
        <v>50</v>
      </c>
      <c r="S5723">
        <v>73</v>
      </c>
      <c r="T5723">
        <v>327</v>
      </c>
      <c r="U5723">
        <v>178</v>
      </c>
      <c r="V5723">
        <v>9.69</v>
      </c>
      <c r="W5723">
        <v>77</v>
      </c>
      <c r="X5723">
        <v>12406</v>
      </c>
      <c r="Y5723">
        <v>2</v>
      </c>
      <c r="Z5723" t="s">
        <v>58</v>
      </c>
      <c r="AA5723" t="s">
        <v>103</v>
      </c>
      <c r="AB5723">
        <v>23871</v>
      </c>
      <c r="AC5723">
        <v>0.5</v>
      </c>
    </row>
    <row r="5724" spans="13:29" x14ac:dyDescent="0.35">
      <c r="M5724" t="s">
        <v>44</v>
      </c>
      <c r="N5724">
        <v>19029128</v>
      </c>
      <c r="O5724" t="s">
        <v>19</v>
      </c>
      <c r="P5724">
        <v>52.378509134034601</v>
      </c>
      <c r="Q5724">
        <v>4.8473580836430497</v>
      </c>
      <c r="R5724" t="s">
        <v>50</v>
      </c>
      <c r="S5724">
        <v>89</v>
      </c>
      <c r="T5724">
        <v>62</v>
      </c>
      <c r="U5724">
        <v>70</v>
      </c>
      <c r="V5724">
        <v>3.9</v>
      </c>
      <c r="W5724">
        <v>205</v>
      </c>
      <c r="X5724">
        <v>12438</v>
      </c>
      <c r="Y5724">
        <v>2</v>
      </c>
      <c r="Z5724" t="s">
        <v>62</v>
      </c>
      <c r="AA5724" t="s">
        <v>101</v>
      </c>
      <c r="AB5724">
        <v>5518</v>
      </c>
      <c r="AC5724">
        <v>0.5</v>
      </c>
    </row>
    <row r="5725" spans="13:29" x14ac:dyDescent="0.35">
      <c r="M5725" t="s">
        <v>44</v>
      </c>
      <c r="N5725">
        <v>19041302</v>
      </c>
      <c r="O5725" t="s">
        <v>24</v>
      </c>
      <c r="P5725">
        <v>52.356330346187399</v>
      </c>
      <c r="Q5725">
        <v>4.7912852650915099</v>
      </c>
      <c r="R5725" t="s">
        <v>50</v>
      </c>
      <c r="S5725">
        <v>70</v>
      </c>
      <c r="T5725">
        <v>346</v>
      </c>
      <c r="U5725">
        <v>85</v>
      </c>
      <c r="V5725">
        <v>4.67</v>
      </c>
      <c r="W5725">
        <v>65</v>
      </c>
      <c r="X5725">
        <v>12451</v>
      </c>
      <c r="Y5725">
        <v>2</v>
      </c>
      <c r="Z5725" t="s">
        <v>84</v>
      </c>
      <c r="AA5725" t="s">
        <v>118</v>
      </c>
      <c r="AB5725">
        <v>24220</v>
      </c>
      <c r="AC5725">
        <v>0.5</v>
      </c>
    </row>
    <row r="5726" spans="13:29" x14ac:dyDescent="0.35">
      <c r="M5726" t="s">
        <v>44</v>
      </c>
      <c r="N5726">
        <v>19108631</v>
      </c>
      <c r="O5726" t="s">
        <v>11</v>
      </c>
      <c r="P5726">
        <v>52.3457687796963</v>
      </c>
      <c r="Q5726">
        <v>4.9026936226155096</v>
      </c>
      <c r="R5726" t="s">
        <v>50</v>
      </c>
      <c r="S5726">
        <v>56</v>
      </c>
      <c r="T5726">
        <v>268</v>
      </c>
      <c r="U5726">
        <v>60</v>
      </c>
      <c r="V5726">
        <v>3.33</v>
      </c>
      <c r="W5726">
        <v>11</v>
      </c>
      <c r="X5726">
        <v>12501</v>
      </c>
      <c r="Y5726">
        <v>2</v>
      </c>
      <c r="Z5726" t="s">
        <v>58</v>
      </c>
      <c r="AA5726" t="s">
        <v>103</v>
      </c>
      <c r="AB5726">
        <v>15008</v>
      </c>
      <c r="AC5726">
        <v>0.5</v>
      </c>
    </row>
    <row r="5727" spans="13:29" x14ac:dyDescent="0.35">
      <c r="M5727" t="s">
        <v>44</v>
      </c>
      <c r="N5727">
        <v>19114900</v>
      </c>
      <c r="O5727" t="s">
        <v>11</v>
      </c>
      <c r="P5727">
        <v>52.3525289752262</v>
      </c>
      <c r="Q5727">
        <v>4.8901346709847102</v>
      </c>
      <c r="R5727" t="s">
        <v>50</v>
      </c>
      <c r="S5727">
        <v>180</v>
      </c>
      <c r="T5727">
        <v>254</v>
      </c>
      <c r="U5727">
        <v>75</v>
      </c>
      <c r="V5727">
        <v>4.3600000000000003</v>
      </c>
      <c r="W5727">
        <v>81</v>
      </c>
      <c r="X5727">
        <v>12507</v>
      </c>
      <c r="Y5727">
        <v>2</v>
      </c>
      <c r="Z5727" t="s">
        <v>58</v>
      </c>
      <c r="AA5727" t="s">
        <v>103</v>
      </c>
      <c r="AB5727">
        <v>45720</v>
      </c>
      <c r="AC5727">
        <v>0.5</v>
      </c>
    </row>
    <row r="5728" spans="13:29" x14ac:dyDescent="0.35">
      <c r="M5728" t="s">
        <v>44</v>
      </c>
      <c r="N5728">
        <v>19232620</v>
      </c>
      <c r="O5728" t="s">
        <v>8</v>
      </c>
      <c r="P5728">
        <v>52.354816529934098</v>
      </c>
      <c r="Q5728">
        <v>4.8500054213266202</v>
      </c>
      <c r="R5728" t="s">
        <v>50</v>
      </c>
      <c r="S5728">
        <v>35</v>
      </c>
      <c r="T5728">
        <v>145</v>
      </c>
      <c r="U5728">
        <v>44</v>
      </c>
      <c r="V5728">
        <v>2.7</v>
      </c>
      <c r="W5728">
        <v>277</v>
      </c>
      <c r="X5728">
        <v>12624</v>
      </c>
      <c r="Y5728">
        <v>2</v>
      </c>
      <c r="Z5728" t="s">
        <v>74</v>
      </c>
      <c r="AA5728" t="s">
        <v>111</v>
      </c>
      <c r="AB5728">
        <v>5075</v>
      </c>
      <c r="AC5728">
        <v>0.5</v>
      </c>
    </row>
    <row r="5729" spans="13:29" x14ac:dyDescent="0.35">
      <c r="M5729" t="s">
        <v>44</v>
      </c>
      <c r="N5729">
        <v>19247879</v>
      </c>
      <c r="O5729" t="s">
        <v>26</v>
      </c>
      <c r="P5729">
        <v>52.3169362770604</v>
      </c>
      <c r="Q5729">
        <v>4.94234394343807</v>
      </c>
      <c r="R5729" t="s">
        <v>50</v>
      </c>
      <c r="S5729">
        <v>100</v>
      </c>
      <c r="T5729">
        <v>297</v>
      </c>
      <c r="U5729">
        <v>21</v>
      </c>
      <c r="V5729">
        <v>1.39</v>
      </c>
      <c r="W5729">
        <v>91</v>
      </c>
      <c r="X5729">
        <v>12637</v>
      </c>
      <c r="Y5729">
        <v>2</v>
      </c>
      <c r="Z5729" t="s">
        <v>92</v>
      </c>
      <c r="AA5729" t="s">
        <v>109</v>
      </c>
      <c r="AB5729">
        <v>29700</v>
      </c>
      <c r="AC5729">
        <v>0.5</v>
      </c>
    </row>
    <row r="5730" spans="13:29" x14ac:dyDescent="0.35">
      <c r="M5730" t="s">
        <v>44</v>
      </c>
      <c r="N5730">
        <v>19288946</v>
      </c>
      <c r="O5730" t="s">
        <v>11</v>
      </c>
      <c r="P5730">
        <v>52.346061023346202</v>
      </c>
      <c r="Q5730">
        <v>4.8943941264437996</v>
      </c>
      <c r="R5730" t="s">
        <v>50</v>
      </c>
      <c r="S5730">
        <v>100</v>
      </c>
      <c r="T5730">
        <v>344</v>
      </c>
      <c r="U5730">
        <v>14</v>
      </c>
      <c r="V5730">
        <v>0.85</v>
      </c>
      <c r="W5730">
        <v>63</v>
      </c>
      <c r="X5730">
        <v>12668</v>
      </c>
      <c r="Y5730">
        <v>2</v>
      </c>
      <c r="Z5730" t="s">
        <v>58</v>
      </c>
      <c r="AA5730" t="s">
        <v>103</v>
      </c>
      <c r="AB5730">
        <v>34400</v>
      </c>
      <c r="AC5730">
        <v>0.5</v>
      </c>
    </row>
    <row r="5731" spans="13:29" x14ac:dyDescent="0.35">
      <c r="M5731" t="s">
        <v>44</v>
      </c>
      <c r="N5731">
        <v>19303962</v>
      </c>
      <c r="O5731" t="s">
        <v>11</v>
      </c>
      <c r="P5731">
        <v>52.347661838233101</v>
      </c>
      <c r="Q5731">
        <v>4.9034055778910499</v>
      </c>
      <c r="R5731" t="s">
        <v>50</v>
      </c>
      <c r="S5731">
        <v>100</v>
      </c>
      <c r="T5731">
        <v>356</v>
      </c>
      <c r="U5731">
        <v>12</v>
      </c>
      <c r="V5731">
        <v>0.68</v>
      </c>
      <c r="W5731">
        <v>6</v>
      </c>
      <c r="X5731">
        <v>12677</v>
      </c>
      <c r="Y5731">
        <v>2</v>
      </c>
      <c r="Z5731" t="s">
        <v>58</v>
      </c>
      <c r="AA5731" t="s">
        <v>103</v>
      </c>
      <c r="AB5731">
        <v>35600</v>
      </c>
      <c r="AC5731">
        <v>0.5</v>
      </c>
    </row>
    <row r="5732" spans="13:29" x14ac:dyDescent="0.35">
      <c r="M5732" t="s">
        <v>44</v>
      </c>
      <c r="N5732">
        <v>19341441</v>
      </c>
      <c r="O5732" t="s">
        <v>19</v>
      </c>
      <c r="P5732">
        <v>52.383323430452101</v>
      </c>
      <c r="Q5732">
        <v>4.8556825269661701</v>
      </c>
      <c r="R5732" t="s">
        <v>50</v>
      </c>
      <c r="S5732">
        <v>75</v>
      </c>
      <c r="T5732">
        <v>202</v>
      </c>
      <c r="U5732">
        <v>65</v>
      </c>
      <c r="V5732">
        <v>3.88</v>
      </c>
      <c r="W5732">
        <v>172</v>
      </c>
      <c r="X5732">
        <v>12713</v>
      </c>
      <c r="Y5732">
        <v>2</v>
      </c>
      <c r="Z5732" t="s">
        <v>62</v>
      </c>
      <c r="AA5732" t="s">
        <v>101</v>
      </c>
      <c r="AB5732">
        <v>15150</v>
      </c>
      <c r="AC5732">
        <v>0.5</v>
      </c>
    </row>
    <row r="5733" spans="13:29" x14ac:dyDescent="0.35">
      <c r="M5733" t="s">
        <v>44</v>
      </c>
      <c r="N5733">
        <v>19417754</v>
      </c>
      <c r="O5733" t="s">
        <v>13</v>
      </c>
      <c r="P5733">
        <v>52.3492492349665</v>
      </c>
      <c r="Q5733">
        <v>5.0068987705080499</v>
      </c>
      <c r="R5733" t="s">
        <v>50</v>
      </c>
      <c r="S5733">
        <v>200</v>
      </c>
      <c r="T5733">
        <v>327</v>
      </c>
      <c r="U5733">
        <v>0</v>
      </c>
      <c r="W5733">
        <v>90</v>
      </c>
      <c r="X5733">
        <v>12776</v>
      </c>
      <c r="Y5733">
        <v>2</v>
      </c>
      <c r="Z5733" t="s">
        <v>86</v>
      </c>
      <c r="AA5733" t="s">
        <v>110</v>
      </c>
      <c r="AB5733">
        <v>65400</v>
      </c>
      <c r="AC5733">
        <v>0.5</v>
      </c>
    </row>
    <row r="5734" spans="13:29" x14ac:dyDescent="0.35">
      <c r="M5734" t="s">
        <v>44</v>
      </c>
      <c r="N5734">
        <v>19451056</v>
      </c>
      <c r="O5734" t="s">
        <v>13</v>
      </c>
      <c r="P5734">
        <v>52.361526424766801</v>
      </c>
      <c r="Q5734">
        <v>4.9791766430698097</v>
      </c>
      <c r="R5734" t="s">
        <v>50</v>
      </c>
      <c r="S5734">
        <v>75</v>
      </c>
      <c r="T5734">
        <v>13</v>
      </c>
      <c r="U5734">
        <v>56</v>
      </c>
      <c r="V5734">
        <v>3.15</v>
      </c>
      <c r="W5734">
        <v>254</v>
      </c>
      <c r="X5734">
        <v>12802</v>
      </c>
      <c r="Y5734">
        <v>2</v>
      </c>
      <c r="Z5734" t="s">
        <v>86</v>
      </c>
      <c r="AA5734" t="s">
        <v>110</v>
      </c>
      <c r="AB5734">
        <v>975</v>
      </c>
      <c r="AC5734">
        <v>0.5</v>
      </c>
    </row>
    <row r="5735" spans="13:29" x14ac:dyDescent="0.35">
      <c r="M5735" t="s">
        <v>44</v>
      </c>
      <c r="N5735">
        <v>19482694</v>
      </c>
      <c r="O5735" t="s">
        <v>19</v>
      </c>
      <c r="P5735">
        <v>52.378166220724701</v>
      </c>
      <c r="Q5735">
        <v>4.8564377344096696</v>
      </c>
      <c r="R5735" t="s">
        <v>50</v>
      </c>
      <c r="S5735">
        <v>50</v>
      </c>
      <c r="T5735">
        <v>306</v>
      </c>
      <c r="U5735">
        <v>96</v>
      </c>
      <c r="V5735">
        <v>5.46</v>
      </c>
      <c r="W5735">
        <v>21</v>
      </c>
      <c r="X5735">
        <v>12822</v>
      </c>
      <c r="Y5735">
        <v>2</v>
      </c>
      <c r="Z5735" t="s">
        <v>62</v>
      </c>
      <c r="AA5735" t="s">
        <v>101</v>
      </c>
      <c r="AB5735">
        <v>15300</v>
      </c>
      <c r="AC5735">
        <v>0.5</v>
      </c>
    </row>
    <row r="5736" spans="13:29" x14ac:dyDescent="0.35">
      <c r="M5736" t="s">
        <v>44</v>
      </c>
      <c r="N5736">
        <v>19527582</v>
      </c>
      <c r="O5736" t="s">
        <v>9</v>
      </c>
      <c r="P5736">
        <v>52.352867506569197</v>
      </c>
      <c r="Q5736">
        <v>4.9105424332919201</v>
      </c>
      <c r="R5736" t="s">
        <v>50</v>
      </c>
      <c r="S5736">
        <v>100</v>
      </c>
      <c r="T5736">
        <v>354</v>
      </c>
      <c r="U5736">
        <v>14</v>
      </c>
      <c r="V5736">
        <v>0.82</v>
      </c>
      <c r="W5736">
        <v>21</v>
      </c>
      <c r="X5736">
        <v>12858</v>
      </c>
      <c r="Y5736">
        <v>2</v>
      </c>
      <c r="Z5736" t="s">
        <v>64</v>
      </c>
      <c r="AA5736" t="s">
        <v>106</v>
      </c>
      <c r="AB5736">
        <v>35400</v>
      </c>
      <c r="AC5736">
        <v>0.5</v>
      </c>
    </row>
    <row r="5737" spans="13:29" x14ac:dyDescent="0.35">
      <c r="M5737" t="s">
        <v>44</v>
      </c>
      <c r="N5737">
        <v>19614533</v>
      </c>
      <c r="O5737" t="s">
        <v>16</v>
      </c>
      <c r="P5737">
        <v>52.330210312474101</v>
      </c>
      <c r="Q5737">
        <v>4.8575012884179998</v>
      </c>
      <c r="R5737" t="s">
        <v>50</v>
      </c>
      <c r="S5737">
        <v>70</v>
      </c>
      <c r="T5737">
        <v>259</v>
      </c>
      <c r="U5737">
        <v>66</v>
      </c>
      <c r="V5737">
        <v>3.87</v>
      </c>
      <c r="W5737">
        <v>88</v>
      </c>
      <c r="X5737">
        <v>12940</v>
      </c>
      <c r="Y5737">
        <v>2</v>
      </c>
      <c r="Z5737" t="s">
        <v>82</v>
      </c>
      <c r="AA5737" t="s">
        <v>120</v>
      </c>
      <c r="AB5737">
        <v>18130</v>
      </c>
      <c r="AC5737">
        <v>0.5</v>
      </c>
    </row>
    <row r="5738" spans="13:29" x14ac:dyDescent="0.35">
      <c r="M5738" t="s">
        <v>44</v>
      </c>
      <c r="N5738">
        <v>19705960</v>
      </c>
      <c r="O5738" t="s">
        <v>12</v>
      </c>
      <c r="P5738">
        <v>52.3391323957688</v>
      </c>
      <c r="Q5738">
        <v>4.9191779642925004</v>
      </c>
      <c r="R5738" t="s">
        <v>50</v>
      </c>
      <c r="S5738">
        <v>110</v>
      </c>
      <c r="T5738">
        <v>362</v>
      </c>
      <c r="U5738">
        <v>59</v>
      </c>
      <c r="V5738">
        <v>3.46</v>
      </c>
      <c r="W5738">
        <v>81</v>
      </c>
      <c r="X5738">
        <v>13036</v>
      </c>
      <c r="Y5738">
        <v>2</v>
      </c>
      <c r="Z5738" t="s">
        <v>72</v>
      </c>
      <c r="AA5738" t="s">
        <v>96</v>
      </c>
      <c r="AB5738">
        <v>39820</v>
      </c>
      <c r="AC5738">
        <v>0.5</v>
      </c>
    </row>
    <row r="5739" spans="13:29" x14ac:dyDescent="0.35">
      <c r="M5739" t="s">
        <v>44</v>
      </c>
      <c r="N5739">
        <v>19755907</v>
      </c>
      <c r="O5739" t="s">
        <v>24</v>
      </c>
      <c r="P5739">
        <v>52.353257247494298</v>
      </c>
      <c r="Q5739">
        <v>4.80024351026786</v>
      </c>
      <c r="R5739" t="s">
        <v>50</v>
      </c>
      <c r="S5739">
        <v>45</v>
      </c>
      <c r="T5739">
        <v>359</v>
      </c>
      <c r="U5739">
        <v>32</v>
      </c>
      <c r="V5739">
        <v>1.91</v>
      </c>
      <c r="W5739">
        <v>6</v>
      </c>
      <c r="X5739">
        <v>13078</v>
      </c>
      <c r="Y5739">
        <v>2</v>
      </c>
      <c r="Z5739" t="s">
        <v>84</v>
      </c>
      <c r="AA5739" t="s">
        <v>118</v>
      </c>
      <c r="AB5739">
        <v>16155</v>
      </c>
      <c r="AC5739">
        <v>0.5</v>
      </c>
    </row>
    <row r="5740" spans="13:29" x14ac:dyDescent="0.35">
      <c r="M5740" t="s">
        <v>44</v>
      </c>
      <c r="N5740">
        <v>19785869</v>
      </c>
      <c r="O5740" t="s">
        <v>11</v>
      </c>
      <c r="P5740">
        <v>52.351013790889802</v>
      </c>
      <c r="Q5740">
        <v>4.8937212284763998</v>
      </c>
      <c r="R5740" t="s">
        <v>50</v>
      </c>
      <c r="S5740">
        <v>91</v>
      </c>
      <c r="T5740">
        <v>333</v>
      </c>
      <c r="U5740">
        <v>25</v>
      </c>
      <c r="V5740">
        <v>1.47</v>
      </c>
      <c r="W5740">
        <v>79</v>
      </c>
      <c r="X5740">
        <v>13111</v>
      </c>
      <c r="Y5740">
        <v>2</v>
      </c>
      <c r="Z5740" t="s">
        <v>58</v>
      </c>
      <c r="AA5740" t="s">
        <v>103</v>
      </c>
      <c r="AB5740">
        <v>30303</v>
      </c>
      <c r="AC5740">
        <v>0.5</v>
      </c>
    </row>
    <row r="5741" spans="13:29" x14ac:dyDescent="0.35">
      <c r="M5741" t="s">
        <v>44</v>
      </c>
      <c r="N5741">
        <v>19818774</v>
      </c>
      <c r="O5741" t="s">
        <v>9</v>
      </c>
      <c r="P5741">
        <v>52.355388192474301</v>
      </c>
      <c r="Q5741">
        <v>4.90752814922923</v>
      </c>
      <c r="R5741" t="s">
        <v>50</v>
      </c>
      <c r="S5741">
        <v>100</v>
      </c>
      <c r="T5741">
        <v>359</v>
      </c>
      <c r="U5741">
        <v>26</v>
      </c>
      <c r="V5741">
        <v>1.66</v>
      </c>
      <c r="W5741">
        <v>8</v>
      </c>
      <c r="X5741">
        <v>13161</v>
      </c>
      <c r="Y5741">
        <v>2</v>
      </c>
      <c r="Z5741" t="s">
        <v>64</v>
      </c>
      <c r="AA5741" t="s">
        <v>106</v>
      </c>
      <c r="AB5741">
        <v>35900</v>
      </c>
      <c r="AC5741">
        <v>0.5</v>
      </c>
    </row>
    <row r="5742" spans="13:29" x14ac:dyDescent="0.35">
      <c r="M5742" t="s">
        <v>44</v>
      </c>
      <c r="N5742">
        <v>19820314</v>
      </c>
      <c r="O5742" t="s">
        <v>19</v>
      </c>
      <c r="P5742">
        <v>52.383531755443698</v>
      </c>
      <c r="Q5742">
        <v>4.8456263584475998</v>
      </c>
      <c r="R5742" t="s">
        <v>50</v>
      </c>
      <c r="S5742">
        <v>150</v>
      </c>
      <c r="T5742">
        <v>79</v>
      </c>
      <c r="U5742">
        <v>59</v>
      </c>
      <c r="V5742">
        <v>3.73</v>
      </c>
      <c r="W5742">
        <v>281</v>
      </c>
      <c r="X5742">
        <v>13164</v>
      </c>
      <c r="Y5742">
        <v>2</v>
      </c>
      <c r="Z5742" t="s">
        <v>62</v>
      </c>
      <c r="AA5742" t="s">
        <v>101</v>
      </c>
      <c r="AB5742">
        <v>11850</v>
      </c>
      <c r="AC5742">
        <v>0.5</v>
      </c>
    </row>
    <row r="5743" spans="13:29" x14ac:dyDescent="0.35">
      <c r="M5743" t="s">
        <v>44</v>
      </c>
      <c r="N5743">
        <v>19888153</v>
      </c>
      <c r="O5743" t="s">
        <v>23</v>
      </c>
      <c r="P5743">
        <v>52.411763352554097</v>
      </c>
      <c r="Q5743">
        <v>4.9543683594031398</v>
      </c>
      <c r="R5743" t="s">
        <v>50</v>
      </c>
      <c r="S5743">
        <v>75</v>
      </c>
      <c r="T5743">
        <v>32</v>
      </c>
      <c r="U5743">
        <v>96</v>
      </c>
      <c r="V5743">
        <v>5.85</v>
      </c>
      <c r="W5743">
        <v>325</v>
      </c>
      <c r="X5743">
        <v>13239</v>
      </c>
      <c r="Y5743">
        <v>2</v>
      </c>
      <c r="Z5743" t="s">
        <v>76</v>
      </c>
      <c r="AA5743" t="s">
        <v>115</v>
      </c>
      <c r="AB5743">
        <v>2400</v>
      </c>
      <c r="AC5743">
        <v>0.5</v>
      </c>
    </row>
    <row r="5744" spans="13:29" x14ac:dyDescent="0.35">
      <c r="M5744" t="s">
        <v>44</v>
      </c>
      <c r="N5744">
        <v>19890254</v>
      </c>
      <c r="O5744" t="s">
        <v>11</v>
      </c>
      <c r="P5744">
        <v>52.355351348786002</v>
      </c>
      <c r="Q5744">
        <v>4.9044905544484498</v>
      </c>
      <c r="R5744" t="s">
        <v>50</v>
      </c>
      <c r="S5744">
        <v>160</v>
      </c>
      <c r="T5744">
        <v>188</v>
      </c>
      <c r="U5744">
        <v>22</v>
      </c>
      <c r="V5744">
        <v>1.41</v>
      </c>
      <c r="W5744">
        <v>164</v>
      </c>
      <c r="X5744">
        <v>13244</v>
      </c>
      <c r="Y5744">
        <v>2</v>
      </c>
      <c r="Z5744" t="s">
        <v>58</v>
      </c>
      <c r="AA5744" t="s">
        <v>103</v>
      </c>
      <c r="AB5744">
        <v>30080</v>
      </c>
      <c r="AC5744">
        <v>0.5</v>
      </c>
    </row>
    <row r="5745" spans="13:29" x14ac:dyDescent="0.35">
      <c r="M5745" t="s">
        <v>44</v>
      </c>
      <c r="N5745">
        <v>19907652</v>
      </c>
      <c r="O5745" t="s">
        <v>23</v>
      </c>
      <c r="P5745">
        <v>52.399152347142397</v>
      </c>
      <c r="Q5745">
        <v>4.9538862911077901</v>
      </c>
      <c r="R5745" t="s">
        <v>50</v>
      </c>
      <c r="S5745">
        <v>70</v>
      </c>
      <c r="T5745">
        <v>324</v>
      </c>
      <c r="U5745">
        <v>5</v>
      </c>
      <c r="V5745">
        <v>0.3</v>
      </c>
      <c r="W5745">
        <v>54</v>
      </c>
      <c r="X5745">
        <v>13259</v>
      </c>
      <c r="Y5745">
        <v>2</v>
      </c>
      <c r="Z5745" t="s">
        <v>76</v>
      </c>
      <c r="AA5745" t="s">
        <v>115</v>
      </c>
      <c r="AB5745">
        <v>22680</v>
      </c>
      <c r="AC5745">
        <v>0.5</v>
      </c>
    </row>
    <row r="5746" spans="13:29" x14ac:dyDescent="0.35">
      <c r="M5746" t="s">
        <v>44</v>
      </c>
      <c r="N5746">
        <v>19975979</v>
      </c>
      <c r="O5746" t="s">
        <v>20</v>
      </c>
      <c r="P5746">
        <v>52.348455011346601</v>
      </c>
      <c r="Q5746">
        <v>4.8425173539164499</v>
      </c>
      <c r="R5746" t="s">
        <v>50</v>
      </c>
      <c r="S5746">
        <v>135</v>
      </c>
      <c r="T5746">
        <v>116</v>
      </c>
      <c r="U5746">
        <v>7</v>
      </c>
      <c r="V5746">
        <v>0.43</v>
      </c>
      <c r="W5746">
        <v>90</v>
      </c>
      <c r="X5746">
        <v>13342</v>
      </c>
      <c r="Y5746">
        <v>2</v>
      </c>
      <c r="Z5746" t="s">
        <v>70</v>
      </c>
      <c r="AA5746" t="s">
        <v>104</v>
      </c>
      <c r="AB5746">
        <v>15660</v>
      </c>
      <c r="AC5746">
        <v>0.5</v>
      </c>
    </row>
    <row r="5747" spans="13:29" x14ac:dyDescent="0.35">
      <c r="M5747" t="s">
        <v>44</v>
      </c>
      <c r="N5747">
        <v>20059970</v>
      </c>
      <c r="O5747" t="s">
        <v>9</v>
      </c>
      <c r="P5747">
        <v>52.356139437036902</v>
      </c>
      <c r="Q5747">
        <v>4.9259822408831004</v>
      </c>
      <c r="R5747" t="s">
        <v>50</v>
      </c>
      <c r="S5747">
        <v>90</v>
      </c>
      <c r="T5747">
        <v>292</v>
      </c>
      <c r="U5747">
        <v>36</v>
      </c>
      <c r="V5747">
        <v>2.19</v>
      </c>
      <c r="W5747">
        <v>117</v>
      </c>
      <c r="X5747">
        <v>13434</v>
      </c>
      <c r="Y5747">
        <v>2</v>
      </c>
      <c r="Z5747" t="s">
        <v>64</v>
      </c>
      <c r="AA5747" t="s">
        <v>106</v>
      </c>
      <c r="AB5747">
        <v>26280</v>
      </c>
      <c r="AC5747">
        <v>0.5</v>
      </c>
    </row>
    <row r="5748" spans="13:29" x14ac:dyDescent="0.35">
      <c r="M5748" t="s">
        <v>44</v>
      </c>
      <c r="N5748">
        <v>20071782</v>
      </c>
      <c r="O5748" t="s">
        <v>15</v>
      </c>
      <c r="P5748">
        <v>52.379498916582001</v>
      </c>
      <c r="Q5748">
        <v>4.8738002061838799</v>
      </c>
      <c r="R5748" t="s">
        <v>50</v>
      </c>
      <c r="S5748">
        <v>120</v>
      </c>
      <c r="T5748">
        <v>149</v>
      </c>
      <c r="U5748">
        <v>80</v>
      </c>
      <c r="V5748">
        <v>4.95</v>
      </c>
      <c r="W5748">
        <v>182</v>
      </c>
      <c r="X5748">
        <v>13447</v>
      </c>
      <c r="Y5748">
        <v>2</v>
      </c>
      <c r="Z5748" t="s">
        <v>60</v>
      </c>
      <c r="AA5748" t="s">
        <v>100</v>
      </c>
      <c r="AB5748">
        <v>17880</v>
      </c>
      <c r="AC5748">
        <v>0.5</v>
      </c>
    </row>
    <row r="5749" spans="13:29" x14ac:dyDescent="0.35">
      <c r="M5749" t="s">
        <v>44</v>
      </c>
      <c r="N5749">
        <v>20082113</v>
      </c>
      <c r="O5749" t="s">
        <v>19</v>
      </c>
      <c r="P5749">
        <v>52.384670540277902</v>
      </c>
      <c r="Q5749">
        <v>4.8563090430269398</v>
      </c>
      <c r="R5749" t="s">
        <v>50</v>
      </c>
      <c r="S5749">
        <v>47</v>
      </c>
      <c r="T5749">
        <v>33</v>
      </c>
      <c r="U5749">
        <v>35</v>
      </c>
      <c r="V5749">
        <v>2.17</v>
      </c>
      <c r="W5749">
        <v>322</v>
      </c>
      <c r="X5749">
        <v>13458</v>
      </c>
      <c r="Y5749">
        <v>2</v>
      </c>
      <c r="Z5749" t="s">
        <v>62</v>
      </c>
      <c r="AA5749" t="s">
        <v>101</v>
      </c>
      <c r="AB5749">
        <v>1551</v>
      </c>
      <c r="AC5749">
        <v>0.5</v>
      </c>
    </row>
    <row r="5750" spans="13:29" x14ac:dyDescent="0.35">
      <c r="M5750" t="s">
        <v>44</v>
      </c>
      <c r="N5750">
        <v>20161867</v>
      </c>
      <c r="O5750" t="s">
        <v>18</v>
      </c>
      <c r="P5750">
        <v>52.363491374184001</v>
      </c>
      <c r="Q5750">
        <v>4.9369686336529801</v>
      </c>
      <c r="R5750" t="s">
        <v>50</v>
      </c>
      <c r="S5750">
        <v>59</v>
      </c>
      <c r="T5750">
        <v>330</v>
      </c>
      <c r="U5750">
        <v>24</v>
      </c>
      <c r="V5750">
        <v>1.49</v>
      </c>
      <c r="W5750">
        <v>38</v>
      </c>
      <c r="X5750">
        <v>13525</v>
      </c>
      <c r="Y5750">
        <v>2</v>
      </c>
      <c r="Z5750" t="s">
        <v>66</v>
      </c>
      <c r="AA5750" t="s">
        <v>102</v>
      </c>
      <c r="AB5750">
        <v>19470</v>
      </c>
      <c r="AC5750">
        <v>0.5</v>
      </c>
    </row>
    <row r="5751" spans="13:29" x14ac:dyDescent="0.35">
      <c r="M5751" t="s">
        <v>44</v>
      </c>
      <c r="N5751">
        <v>20351701</v>
      </c>
      <c r="O5751" t="s">
        <v>18</v>
      </c>
      <c r="P5751">
        <v>52.3718847153159</v>
      </c>
      <c r="Q5751">
        <v>4.9499346637965296</v>
      </c>
      <c r="R5751" t="s">
        <v>50</v>
      </c>
      <c r="S5751">
        <v>70</v>
      </c>
      <c r="T5751">
        <v>289</v>
      </c>
      <c r="U5751">
        <v>23</v>
      </c>
      <c r="V5751">
        <v>1.46</v>
      </c>
      <c r="W5751">
        <v>11</v>
      </c>
      <c r="X5751">
        <v>13680</v>
      </c>
      <c r="Y5751">
        <v>2</v>
      </c>
      <c r="Z5751" t="s">
        <v>66</v>
      </c>
      <c r="AA5751" t="s">
        <v>102</v>
      </c>
      <c r="AB5751">
        <v>20230</v>
      </c>
      <c r="AC5751">
        <v>0.5</v>
      </c>
    </row>
    <row r="5752" spans="13:29" x14ac:dyDescent="0.35">
      <c r="M5752" t="s">
        <v>44</v>
      </c>
      <c r="N5752">
        <v>20475558</v>
      </c>
      <c r="O5752" t="s">
        <v>13</v>
      </c>
      <c r="P5752">
        <v>52.345417006059698</v>
      </c>
      <c r="Q5752">
        <v>5.0076872752182604</v>
      </c>
      <c r="R5752" t="s">
        <v>50</v>
      </c>
      <c r="S5752">
        <v>89</v>
      </c>
      <c r="T5752">
        <v>194</v>
      </c>
      <c r="U5752">
        <v>47</v>
      </c>
      <c r="V5752">
        <v>3.01</v>
      </c>
      <c r="W5752">
        <v>116</v>
      </c>
      <c r="X5752">
        <v>13761</v>
      </c>
      <c r="Y5752">
        <v>2</v>
      </c>
      <c r="Z5752" t="s">
        <v>86</v>
      </c>
      <c r="AA5752" t="s">
        <v>110</v>
      </c>
      <c r="AB5752">
        <v>17266</v>
      </c>
      <c r="AC5752">
        <v>0.5</v>
      </c>
    </row>
    <row r="5753" spans="13:29" x14ac:dyDescent="0.35">
      <c r="M5753" t="s">
        <v>44</v>
      </c>
      <c r="N5753">
        <v>20490167</v>
      </c>
      <c r="O5753" t="s">
        <v>10</v>
      </c>
      <c r="P5753">
        <v>52.400888945296799</v>
      </c>
      <c r="Q5753">
        <v>4.9030657643646398</v>
      </c>
      <c r="R5753" t="s">
        <v>50</v>
      </c>
      <c r="S5753">
        <v>120</v>
      </c>
      <c r="T5753">
        <v>200</v>
      </c>
      <c r="U5753">
        <v>25</v>
      </c>
      <c r="V5753">
        <v>1.76</v>
      </c>
      <c r="W5753">
        <v>50</v>
      </c>
      <c r="X5753">
        <v>13773</v>
      </c>
      <c r="Y5753">
        <v>2</v>
      </c>
      <c r="Z5753" t="s">
        <v>78</v>
      </c>
      <c r="AA5753" t="s">
        <v>98</v>
      </c>
      <c r="AB5753">
        <v>24000</v>
      </c>
      <c r="AC5753">
        <v>0.5</v>
      </c>
    </row>
    <row r="5754" spans="13:29" x14ac:dyDescent="0.35">
      <c r="M5754" t="s">
        <v>44</v>
      </c>
      <c r="N5754">
        <v>20582373</v>
      </c>
      <c r="O5754" t="s">
        <v>27</v>
      </c>
      <c r="P5754">
        <v>52.3170370209181</v>
      </c>
      <c r="Q5754">
        <v>4.9859507964395302</v>
      </c>
      <c r="R5754" t="s">
        <v>50</v>
      </c>
      <c r="S5754">
        <v>45</v>
      </c>
      <c r="T5754">
        <v>362</v>
      </c>
      <c r="U5754">
        <v>43</v>
      </c>
      <c r="V5754">
        <v>3.03</v>
      </c>
      <c r="W5754">
        <v>64</v>
      </c>
      <c r="X5754">
        <v>13831</v>
      </c>
      <c r="Y5754">
        <v>2</v>
      </c>
      <c r="Z5754" t="s">
        <v>107</v>
      </c>
      <c r="AA5754" t="s">
        <v>108</v>
      </c>
      <c r="AB5754">
        <v>16290</v>
      </c>
      <c r="AC5754">
        <v>0.5</v>
      </c>
    </row>
    <row r="5755" spans="13:29" x14ac:dyDescent="0.35">
      <c r="M5755" t="s">
        <v>44</v>
      </c>
      <c r="N5755">
        <v>20685033</v>
      </c>
      <c r="O5755" t="s">
        <v>24</v>
      </c>
      <c r="P5755">
        <v>52.365076718164502</v>
      </c>
      <c r="Q5755">
        <v>4.8082009025413299</v>
      </c>
      <c r="R5755" t="s">
        <v>50</v>
      </c>
      <c r="S5755">
        <v>50</v>
      </c>
      <c r="T5755">
        <v>364</v>
      </c>
      <c r="U5755">
        <v>42</v>
      </c>
      <c r="V5755">
        <v>2.82</v>
      </c>
      <c r="W5755">
        <v>4</v>
      </c>
      <c r="X5755">
        <v>13905</v>
      </c>
      <c r="Y5755">
        <v>2</v>
      </c>
      <c r="Z5755" t="s">
        <v>84</v>
      </c>
      <c r="AA5755" t="s">
        <v>118</v>
      </c>
      <c r="AB5755">
        <v>18200</v>
      </c>
      <c r="AC5755">
        <v>0.5</v>
      </c>
    </row>
    <row r="5756" spans="13:29" x14ac:dyDescent="0.35">
      <c r="M5756" t="s">
        <v>44</v>
      </c>
      <c r="N5756">
        <v>20708620</v>
      </c>
      <c r="O5756" t="s">
        <v>9</v>
      </c>
      <c r="P5756">
        <v>52.352404911148803</v>
      </c>
      <c r="Q5756">
        <v>4.91969389641124</v>
      </c>
      <c r="R5756" t="s">
        <v>50</v>
      </c>
      <c r="S5756">
        <v>79</v>
      </c>
      <c r="T5756">
        <v>259</v>
      </c>
      <c r="U5756">
        <v>88</v>
      </c>
      <c r="V5756">
        <v>5.73</v>
      </c>
      <c r="W5756">
        <v>73</v>
      </c>
      <c r="X5756">
        <v>13922</v>
      </c>
      <c r="Y5756">
        <v>2</v>
      </c>
      <c r="Z5756" t="s">
        <v>64</v>
      </c>
      <c r="AA5756" t="s">
        <v>106</v>
      </c>
      <c r="AB5756">
        <v>20461</v>
      </c>
      <c r="AC5756">
        <v>0.5</v>
      </c>
    </row>
    <row r="5757" spans="13:29" x14ac:dyDescent="0.35">
      <c r="M5757" t="s">
        <v>44</v>
      </c>
      <c r="N5757">
        <v>20777832</v>
      </c>
      <c r="O5757" t="s">
        <v>15</v>
      </c>
      <c r="P5757">
        <v>52.378121433236203</v>
      </c>
      <c r="Q5757">
        <v>4.8700494801611898</v>
      </c>
      <c r="R5757" t="s">
        <v>50</v>
      </c>
      <c r="S5757">
        <v>150</v>
      </c>
      <c r="T5757">
        <v>337</v>
      </c>
      <c r="U5757">
        <v>21</v>
      </c>
      <c r="V5757">
        <v>1.44</v>
      </c>
      <c r="W5757">
        <v>45</v>
      </c>
      <c r="X5757">
        <v>13966</v>
      </c>
      <c r="Y5757">
        <v>2</v>
      </c>
      <c r="Z5757" t="s">
        <v>60</v>
      </c>
      <c r="AA5757" t="s">
        <v>100</v>
      </c>
      <c r="AB5757">
        <v>50550</v>
      </c>
      <c r="AC5757">
        <v>0.5</v>
      </c>
    </row>
    <row r="5758" spans="13:29" x14ac:dyDescent="0.35">
      <c r="M5758" t="s">
        <v>44</v>
      </c>
      <c r="N5758">
        <v>20894301</v>
      </c>
      <c r="O5758" t="s">
        <v>21</v>
      </c>
      <c r="P5758">
        <v>52.347340432652302</v>
      </c>
      <c r="Q5758">
        <v>4.8074921213539801</v>
      </c>
      <c r="R5758" t="s">
        <v>50</v>
      </c>
      <c r="S5758">
        <v>95</v>
      </c>
      <c r="T5758">
        <v>329</v>
      </c>
      <c r="U5758">
        <v>26</v>
      </c>
      <c r="V5758">
        <v>2.0699999999999998</v>
      </c>
      <c r="W5758">
        <v>124</v>
      </c>
      <c r="X5758">
        <v>14061</v>
      </c>
      <c r="Y5758">
        <v>2</v>
      </c>
      <c r="Z5758" t="s">
        <v>88</v>
      </c>
      <c r="AA5758" t="s">
        <v>105</v>
      </c>
      <c r="AB5758">
        <v>31255</v>
      </c>
      <c r="AC5758">
        <v>0.5</v>
      </c>
    </row>
    <row r="5759" spans="13:29" x14ac:dyDescent="0.35">
      <c r="M5759" t="s">
        <v>44</v>
      </c>
      <c r="N5759">
        <v>20978269</v>
      </c>
      <c r="O5759" t="s">
        <v>8</v>
      </c>
      <c r="P5759">
        <v>52.348376570329997</v>
      </c>
      <c r="Q5759">
        <v>4.8477265721903002</v>
      </c>
      <c r="R5759" t="s">
        <v>50</v>
      </c>
      <c r="S5759">
        <v>65</v>
      </c>
      <c r="T5759">
        <v>322</v>
      </c>
      <c r="U5759">
        <v>16</v>
      </c>
      <c r="V5759">
        <v>1.1499999999999999</v>
      </c>
      <c r="W5759">
        <v>5</v>
      </c>
      <c r="X5759">
        <v>14132</v>
      </c>
      <c r="Y5759">
        <v>2</v>
      </c>
      <c r="Z5759" t="s">
        <v>74</v>
      </c>
      <c r="AA5759" t="s">
        <v>111</v>
      </c>
      <c r="AB5759">
        <v>20930</v>
      </c>
      <c r="AC5759">
        <v>0.5</v>
      </c>
    </row>
    <row r="5760" spans="13:29" x14ac:dyDescent="0.35">
      <c r="M5760" t="s">
        <v>44</v>
      </c>
      <c r="N5760">
        <v>21052466</v>
      </c>
      <c r="O5760" t="s">
        <v>17</v>
      </c>
      <c r="P5760">
        <v>52.374402131389701</v>
      </c>
      <c r="Q5760">
        <v>4.8337452887710803</v>
      </c>
      <c r="R5760" t="s">
        <v>50</v>
      </c>
      <c r="S5760">
        <v>70</v>
      </c>
      <c r="T5760">
        <v>353</v>
      </c>
      <c r="U5760">
        <v>3</v>
      </c>
      <c r="V5760">
        <v>0.21</v>
      </c>
      <c r="W5760">
        <v>115</v>
      </c>
      <c r="X5760">
        <v>14198</v>
      </c>
      <c r="Y5760">
        <v>2</v>
      </c>
      <c r="Z5760" t="s">
        <v>94</v>
      </c>
      <c r="AA5760" t="s">
        <v>116</v>
      </c>
      <c r="AB5760">
        <v>24710</v>
      </c>
      <c r="AC5760">
        <v>0.5</v>
      </c>
    </row>
    <row r="5761" spans="13:29" x14ac:dyDescent="0.35">
      <c r="M5761" t="s">
        <v>44</v>
      </c>
      <c r="N5761">
        <v>21070432</v>
      </c>
      <c r="O5761" t="s">
        <v>27</v>
      </c>
      <c r="P5761">
        <v>52.311526271334401</v>
      </c>
      <c r="Q5761">
        <v>4.9746856799307002</v>
      </c>
      <c r="R5761" t="s">
        <v>50</v>
      </c>
      <c r="S5761">
        <v>45</v>
      </c>
      <c r="T5761">
        <v>218</v>
      </c>
      <c r="U5761">
        <v>59</v>
      </c>
      <c r="V5761">
        <v>4.16</v>
      </c>
      <c r="W5761">
        <v>212</v>
      </c>
      <c r="X5761">
        <v>14206</v>
      </c>
      <c r="Y5761">
        <v>2</v>
      </c>
      <c r="Z5761" t="s">
        <v>107</v>
      </c>
      <c r="AA5761" t="s">
        <v>108</v>
      </c>
      <c r="AB5761">
        <v>9810</v>
      </c>
      <c r="AC5761">
        <v>0.5</v>
      </c>
    </row>
    <row r="5762" spans="13:29" x14ac:dyDescent="0.35">
      <c r="M5762" t="s">
        <v>44</v>
      </c>
      <c r="N5762">
        <v>21103093</v>
      </c>
      <c r="O5762" t="s">
        <v>22</v>
      </c>
      <c r="P5762">
        <v>52.4037385851883</v>
      </c>
      <c r="Q5762">
        <v>4.9012548661538702</v>
      </c>
      <c r="R5762" t="s">
        <v>50</v>
      </c>
      <c r="S5762">
        <v>100</v>
      </c>
      <c r="T5762">
        <v>19</v>
      </c>
      <c r="U5762">
        <v>44</v>
      </c>
      <c r="V5762">
        <v>3.2</v>
      </c>
      <c r="W5762">
        <v>228</v>
      </c>
      <c r="X5762">
        <v>14234</v>
      </c>
      <c r="Y5762">
        <v>2</v>
      </c>
      <c r="Z5762" t="s">
        <v>80</v>
      </c>
      <c r="AA5762" t="s">
        <v>121</v>
      </c>
      <c r="AB5762">
        <v>1900</v>
      </c>
      <c r="AC5762">
        <v>0.5</v>
      </c>
    </row>
    <row r="5763" spans="13:29" x14ac:dyDescent="0.35">
      <c r="M5763" t="s">
        <v>44</v>
      </c>
      <c r="N5763">
        <v>21227618</v>
      </c>
      <c r="O5763" t="s">
        <v>19</v>
      </c>
      <c r="P5763">
        <v>52.382199436204502</v>
      </c>
      <c r="Q5763">
        <v>4.85262593335852</v>
      </c>
      <c r="R5763" t="s">
        <v>50</v>
      </c>
      <c r="S5763">
        <v>95</v>
      </c>
      <c r="T5763">
        <v>323</v>
      </c>
      <c r="U5763">
        <v>17</v>
      </c>
      <c r="V5763">
        <v>1.22</v>
      </c>
      <c r="W5763">
        <v>53</v>
      </c>
      <c r="X5763">
        <v>14328</v>
      </c>
      <c r="Y5763">
        <v>2</v>
      </c>
      <c r="Z5763" t="s">
        <v>62</v>
      </c>
      <c r="AA5763" t="s">
        <v>101</v>
      </c>
      <c r="AB5763">
        <v>30685</v>
      </c>
      <c r="AC5763">
        <v>0.5</v>
      </c>
    </row>
    <row r="5764" spans="13:29" x14ac:dyDescent="0.35">
      <c r="M5764" t="s">
        <v>44</v>
      </c>
      <c r="N5764">
        <v>21405561</v>
      </c>
      <c r="O5764" t="s">
        <v>12</v>
      </c>
      <c r="P5764">
        <v>52.3395406877111</v>
      </c>
      <c r="Q5764">
        <v>4.9171555171072896</v>
      </c>
      <c r="R5764" t="s">
        <v>50</v>
      </c>
      <c r="S5764">
        <v>95</v>
      </c>
      <c r="T5764">
        <v>45</v>
      </c>
      <c r="U5764">
        <v>47</v>
      </c>
      <c r="V5764">
        <v>3.42</v>
      </c>
      <c r="W5764">
        <v>355</v>
      </c>
      <c r="X5764">
        <v>14481</v>
      </c>
      <c r="Y5764">
        <v>2</v>
      </c>
      <c r="Z5764" t="s">
        <v>72</v>
      </c>
      <c r="AA5764" t="s">
        <v>96</v>
      </c>
      <c r="AB5764">
        <v>4275</v>
      </c>
      <c r="AC5764">
        <v>0.5</v>
      </c>
    </row>
    <row r="5765" spans="13:29" x14ac:dyDescent="0.35">
      <c r="M5765" t="s">
        <v>44</v>
      </c>
      <c r="N5765">
        <v>21493994</v>
      </c>
      <c r="O5765" t="s">
        <v>26</v>
      </c>
      <c r="P5765">
        <v>52.316027138452696</v>
      </c>
      <c r="Q5765">
        <v>4.9442788182942197</v>
      </c>
      <c r="R5765" t="s">
        <v>50</v>
      </c>
      <c r="S5765">
        <v>95</v>
      </c>
      <c r="T5765">
        <v>285</v>
      </c>
      <c r="U5765">
        <v>11</v>
      </c>
      <c r="V5765">
        <v>1.35</v>
      </c>
      <c r="W5765">
        <v>87</v>
      </c>
      <c r="X5765">
        <v>14540</v>
      </c>
      <c r="Y5765">
        <v>2</v>
      </c>
      <c r="Z5765" t="s">
        <v>92</v>
      </c>
      <c r="AA5765" t="s">
        <v>109</v>
      </c>
      <c r="AB5765">
        <v>27075</v>
      </c>
      <c r="AC5765">
        <v>0.5</v>
      </c>
    </row>
    <row r="5766" spans="13:29" x14ac:dyDescent="0.35">
      <c r="M5766" t="s">
        <v>44</v>
      </c>
      <c r="N5766">
        <v>21511394</v>
      </c>
      <c r="O5766" t="s">
        <v>9</v>
      </c>
      <c r="P5766">
        <v>52.353704140657001</v>
      </c>
      <c r="Q5766">
        <v>4.92182435827538</v>
      </c>
      <c r="R5766" t="s">
        <v>50</v>
      </c>
      <c r="S5766">
        <v>81</v>
      </c>
      <c r="T5766">
        <v>329</v>
      </c>
      <c r="U5766">
        <v>75</v>
      </c>
      <c r="V5766">
        <v>6.32</v>
      </c>
      <c r="W5766">
        <v>54</v>
      </c>
      <c r="X5766">
        <v>14548</v>
      </c>
      <c r="Y5766">
        <v>2</v>
      </c>
      <c r="Z5766" t="s">
        <v>64</v>
      </c>
      <c r="AA5766" t="s">
        <v>106</v>
      </c>
      <c r="AB5766">
        <v>26649</v>
      </c>
      <c r="AC5766">
        <v>0.5</v>
      </c>
    </row>
    <row r="5767" spans="13:29" x14ac:dyDescent="0.35">
      <c r="M5767" t="s">
        <v>44</v>
      </c>
      <c r="N5767">
        <v>21556835</v>
      </c>
      <c r="O5767" t="s">
        <v>19</v>
      </c>
      <c r="P5767">
        <v>52.383719254919498</v>
      </c>
      <c r="Q5767">
        <v>4.8510945224211497</v>
      </c>
      <c r="R5767" t="s">
        <v>50</v>
      </c>
      <c r="S5767">
        <v>50</v>
      </c>
      <c r="T5767">
        <v>215</v>
      </c>
      <c r="U5767">
        <v>40</v>
      </c>
      <c r="V5767">
        <v>2.98</v>
      </c>
      <c r="W5767">
        <v>35</v>
      </c>
      <c r="X5767">
        <v>14598</v>
      </c>
      <c r="Y5767">
        <v>2</v>
      </c>
      <c r="Z5767" t="s">
        <v>62</v>
      </c>
      <c r="AA5767" t="s">
        <v>101</v>
      </c>
      <c r="AB5767">
        <v>10750</v>
      </c>
      <c r="AC5767">
        <v>0.5</v>
      </c>
    </row>
    <row r="5768" spans="13:29" x14ac:dyDescent="0.35">
      <c r="M5768" t="s">
        <v>44</v>
      </c>
      <c r="N5768">
        <v>21600688</v>
      </c>
      <c r="O5768" t="s">
        <v>24</v>
      </c>
      <c r="P5768">
        <v>52.362339751647802</v>
      </c>
      <c r="Q5768">
        <v>4.8095404995157196</v>
      </c>
      <c r="R5768" t="s">
        <v>50</v>
      </c>
      <c r="S5768">
        <v>75</v>
      </c>
      <c r="T5768">
        <v>364</v>
      </c>
      <c r="U5768">
        <v>53</v>
      </c>
      <c r="V5768">
        <v>4.3</v>
      </c>
      <c r="W5768">
        <v>14</v>
      </c>
      <c r="X5768">
        <v>14647</v>
      </c>
      <c r="Y5768">
        <v>2</v>
      </c>
      <c r="Z5768" t="s">
        <v>84</v>
      </c>
      <c r="AA5768" t="s">
        <v>118</v>
      </c>
      <c r="AB5768">
        <v>27300</v>
      </c>
      <c r="AC5768">
        <v>0.5</v>
      </c>
    </row>
    <row r="5769" spans="13:29" x14ac:dyDescent="0.35">
      <c r="M5769" t="s">
        <v>44</v>
      </c>
      <c r="N5769">
        <v>21631058</v>
      </c>
      <c r="O5769" t="s">
        <v>23</v>
      </c>
      <c r="P5769">
        <v>52.385033176946699</v>
      </c>
      <c r="Q5769">
        <v>4.9540052954328404</v>
      </c>
      <c r="R5769" t="s">
        <v>50</v>
      </c>
      <c r="S5769">
        <v>130</v>
      </c>
      <c r="T5769">
        <v>16</v>
      </c>
      <c r="U5769">
        <v>5</v>
      </c>
      <c r="V5769">
        <v>0.42</v>
      </c>
      <c r="W5769">
        <v>351</v>
      </c>
      <c r="X5769">
        <v>14673</v>
      </c>
      <c r="Y5769">
        <v>2</v>
      </c>
      <c r="Z5769" t="s">
        <v>76</v>
      </c>
      <c r="AA5769" t="s">
        <v>115</v>
      </c>
      <c r="AB5769">
        <v>2080</v>
      </c>
      <c r="AC5769">
        <v>0.5</v>
      </c>
    </row>
    <row r="5770" spans="13:29" x14ac:dyDescent="0.35">
      <c r="M5770" t="s">
        <v>44</v>
      </c>
      <c r="N5770">
        <v>21645144</v>
      </c>
      <c r="O5770" t="s">
        <v>16</v>
      </c>
      <c r="P5770">
        <v>52.326216968024703</v>
      </c>
      <c r="Q5770">
        <v>4.8630437438044503</v>
      </c>
      <c r="R5770" t="s">
        <v>50</v>
      </c>
      <c r="S5770">
        <v>89</v>
      </c>
      <c r="T5770">
        <v>326</v>
      </c>
      <c r="U5770">
        <v>41</v>
      </c>
      <c r="V5770">
        <v>3.15</v>
      </c>
      <c r="W5770">
        <v>28</v>
      </c>
      <c r="X5770">
        <v>14690</v>
      </c>
      <c r="Y5770">
        <v>2</v>
      </c>
      <c r="Z5770" t="s">
        <v>82</v>
      </c>
      <c r="AA5770" t="s">
        <v>120</v>
      </c>
      <c r="AB5770">
        <v>29014</v>
      </c>
      <c r="AC5770">
        <v>0.5</v>
      </c>
    </row>
    <row r="5771" spans="13:29" x14ac:dyDescent="0.35">
      <c r="M5771" t="s">
        <v>44</v>
      </c>
      <c r="N5771">
        <v>21676838</v>
      </c>
      <c r="O5771" t="s">
        <v>22</v>
      </c>
      <c r="P5771">
        <v>52.4142962177215</v>
      </c>
      <c r="Q5771">
        <v>4.9075469256878401</v>
      </c>
      <c r="R5771" t="s">
        <v>50</v>
      </c>
      <c r="S5771">
        <v>169</v>
      </c>
      <c r="T5771">
        <v>198</v>
      </c>
      <c r="U5771">
        <v>37</v>
      </c>
      <c r="V5771">
        <v>2.89</v>
      </c>
      <c r="W5771">
        <v>76</v>
      </c>
      <c r="X5771">
        <v>14714</v>
      </c>
      <c r="Y5771">
        <v>2</v>
      </c>
      <c r="Z5771" t="s">
        <v>80</v>
      </c>
      <c r="AA5771" t="s">
        <v>121</v>
      </c>
      <c r="AB5771">
        <v>33462</v>
      </c>
      <c r="AC5771">
        <v>0.5</v>
      </c>
    </row>
    <row r="5772" spans="13:29" x14ac:dyDescent="0.35">
      <c r="M5772" t="s">
        <v>44</v>
      </c>
      <c r="N5772">
        <v>21718646</v>
      </c>
      <c r="O5772" t="s">
        <v>9</v>
      </c>
      <c r="P5772">
        <v>52.355703507546899</v>
      </c>
      <c r="Q5772">
        <v>4.9242217727298998</v>
      </c>
      <c r="R5772" t="s">
        <v>50</v>
      </c>
      <c r="S5772">
        <v>89</v>
      </c>
      <c r="T5772">
        <v>134</v>
      </c>
      <c r="U5772">
        <v>86</v>
      </c>
      <c r="V5772">
        <v>6.94</v>
      </c>
      <c r="W5772">
        <v>252</v>
      </c>
      <c r="X5772">
        <v>14754</v>
      </c>
      <c r="Y5772">
        <v>2</v>
      </c>
      <c r="Z5772" t="s">
        <v>64</v>
      </c>
      <c r="AA5772" t="s">
        <v>106</v>
      </c>
      <c r="AB5772">
        <v>11926</v>
      </c>
      <c r="AC5772">
        <v>0.5</v>
      </c>
    </row>
    <row r="5773" spans="13:29" x14ac:dyDescent="0.35">
      <c r="M5773" t="s">
        <v>44</v>
      </c>
      <c r="N5773">
        <v>21735275</v>
      </c>
      <c r="O5773" t="s">
        <v>24</v>
      </c>
      <c r="P5773">
        <v>52.353707674336398</v>
      </c>
      <c r="Q5773">
        <v>4.7901040915342099</v>
      </c>
      <c r="R5773" t="s">
        <v>50</v>
      </c>
      <c r="S5773">
        <v>69</v>
      </c>
      <c r="T5773">
        <v>335</v>
      </c>
      <c r="U5773">
        <v>22</v>
      </c>
      <c r="V5773">
        <v>1.72</v>
      </c>
      <c r="W5773">
        <v>82</v>
      </c>
      <c r="X5773">
        <v>14763</v>
      </c>
      <c r="Y5773">
        <v>2</v>
      </c>
      <c r="Z5773" t="s">
        <v>84</v>
      </c>
      <c r="AA5773" t="s">
        <v>118</v>
      </c>
      <c r="AB5773">
        <v>23115</v>
      </c>
      <c r="AC5773">
        <v>0.5</v>
      </c>
    </row>
    <row r="5774" spans="13:29" x14ac:dyDescent="0.35">
      <c r="M5774" t="s">
        <v>44</v>
      </c>
      <c r="N5774">
        <v>21800921</v>
      </c>
      <c r="O5774" t="s">
        <v>11</v>
      </c>
      <c r="P5774">
        <v>52.333508693199498</v>
      </c>
      <c r="Q5774">
        <v>4.9006836008208197</v>
      </c>
      <c r="R5774" t="s">
        <v>50</v>
      </c>
      <c r="S5774">
        <v>95</v>
      </c>
      <c r="T5774">
        <v>38</v>
      </c>
      <c r="U5774">
        <v>77</v>
      </c>
      <c r="V5774">
        <v>6.26</v>
      </c>
      <c r="W5774">
        <v>253</v>
      </c>
      <c r="X5774">
        <v>14829</v>
      </c>
      <c r="Y5774">
        <v>2</v>
      </c>
      <c r="Z5774" t="s">
        <v>58</v>
      </c>
      <c r="AA5774" t="s">
        <v>103</v>
      </c>
      <c r="AB5774">
        <v>3610</v>
      </c>
      <c r="AC5774">
        <v>0.5</v>
      </c>
    </row>
    <row r="5775" spans="13:29" x14ac:dyDescent="0.35">
      <c r="M5775" t="s">
        <v>44</v>
      </c>
      <c r="N5775">
        <v>21843715</v>
      </c>
      <c r="O5775" t="s">
        <v>21</v>
      </c>
      <c r="P5775">
        <v>52.343720863784398</v>
      </c>
      <c r="Q5775">
        <v>4.8050349500162897</v>
      </c>
      <c r="R5775" t="s">
        <v>50</v>
      </c>
      <c r="S5775">
        <v>100</v>
      </c>
      <c r="T5775">
        <v>340</v>
      </c>
      <c r="U5775">
        <v>21</v>
      </c>
      <c r="V5775">
        <v>1.79</v>
      </c>
      <c r="W5775">
        <v>113</v>
      </c>
      <c r="X5775">
        <v>14861</v>
      </c>
      <c r="Y5775">
        <v>2</v>
      </c>
      <c r="Z5775" t="s">
        <v>88</v>
      </c>
      <c r="AA5775" t="s">
        <v>105</v>
      </c>
      <c r="AB5775">
        <v>34000</v>
      </c>
      <c r="AC5775">
        <v>0.5</v>
      </c>
    </row>
    <row r="5776" spans="13:29" x14ac:dyDescent="0.35">
      <c r="M5776" t="s">
        <v>44</v>
      </c>
      <c r="N5776">
        <v>21889858</v>
      </c>
      <c r="O5776" t="s">
        <v>15</v>
      </c>
      <c r="P5776">
        <v>52.387768689708103</v>
      </c>
      <c r="Q5776">
        <v>4.8792534641054397</v>
      </c>
      <c r="R5776" t="s">
        <v>50</v>
      </c>
      <c r="S5776">
        <v>69</v>
      </c>
      <c r="T5776">
        <v>7</v>
      </c>
      <c r="U5776">
        <v>20</v>
      </c>
      <c r="V5776">
        <v>1.66</v>
      </c>
      <c r="W5776">
        <v>296</v>
      </c>
      <c r="X5776">
        <v>14898</v>
      </c>
      <c r="Y5776">
        <v>2</v>
      </c>
      <c r="Z5776" t="s">
        <v>60</v>
      </c>
      <c r="AA5776" t="s">
        <v>100</v>
      </c>
      <c r="AB5776">
        <v>483</v>
      </c>
      <c r="AC5776">
        <v>0.5</v>
      </c>
    </row>
    <row r="5777" spans="13:29" x14ac:dyDescent="0.35">
      <c r="M5777" t="s">
        <v>44</v>
      </c>
      <c r="N5777">
        <v>21931660</v>
      </c>
      <c r="O5777" t="s">
        <v>15</v>
      </c>
      <c r="P5777">
        <v>52.3877871768006</v>
      </c>
      <c r="Q5777">
        <v>4.8796716209325099</v>
      </c>
      <c r="R5777" t="s">
        <v>50</v>
      </c>
      <c r="S5777">
        <v>80</v>
      </c>
      <c r="T5777">
        <v>7</v>
      </c>
      <c r="U5777">
        <v>20</v>
      </c>
      <c r="V5777">
        <v>1.63</v>
      </c>
      <c r="W5777">
        <v>294</v>
      </c>
      <c r="X5777">
        <v>14939</v>
      </c>
      <c r="Y5777">
        <v>2</v>
      </c>
      <c r="Z5777" t="s">
        <v>60</v>
      </c>
      <c r="AA5777" t="s">
        <v>100</v>
      </c>
      <c r="AB5777">
        <v>560</v>
      </c>
      <c r="AC5777">
        <v>0.5</v>
      </c>
    </row>
    <row r="5778" spans="13:29" x14ac:dyDescent="0.35">
      <c r="M5778" t="s">
        <v>44</v>
      </c>
      <c r="N5778">
        <v>21964609</v>
      </c>
      <c r="O5778" t="s">
        <v>25</v>
      </c>
      <c r="P5778">
        <v>52.307692823616001</v>
      </c>
      <c r="Q5778">
        <v>4.9841806636869803</v>
      </c>
      <c r="R5778" t="s">
        <v>50</v>
      </c>
      <c r="S5778">
        <v>55</v>
      </c>
      <c r="T5778">
        <v>304</v>
      </c>
      <c r="U5778">
        <v>23</v>
      </c>
      <c r="V5778">
        <v>1.86</v>
      </c>
      <c r="W5778">
        <v>43</v>
      </c>
      <c r="X5778">
        <v>14969</v>
      </c>
      <c r="Y5778">
        <v>2</v>
      </c>
      <c r="Z5778" t="s">
        <v>90</v>
      </c>
      <c r="AA5778" t="s">
        <v>122</v>
      </c>
      <c r="AB5778">
        <v>16720</v>
      </c>
      <c r="AC5778">
        <v>0.5</v>
      </c>
    </row>
    <row r="5779" spans="13:29" x14ac:dyDescent="0.35">
      <c r="M5779" t="s">
        <v>44</v>
      </c>
      <c r="N5779">
        <v>22006938</v>
      </c>
      <c r="O5779" t="s">
        <v>18</v>
      </c>
      <c r="P5779">
        <v>52.373444729192201</v>
      </c>
      <c r="Q5779">
        <v>4.94440095023488</v>
      </c>
      <c r="R5779" t="s">
        <v>50</v>
      </c>
      <c r="S5779">
        <v>86</v>
      </c>
      <c r="T5779">
        <v>255</v>
      </c>
      <c r="U5779">
        <v>11</v>
      </c>
      <c r="V5779">
        <v>0.97</v>
      </c>
      <c r="W5779">
        <v>149</v>
      </c>
      <c r="X5779">
        <v>15009</v>
      </c>
      <c r="Y5779">
        <v>2</v>
      </c>
      <c r="Z5779" t="s">
        <v>66</v>
      </c>
      <c r="AA5779" t="s">
        <v>102</v>
      </c>
      <c r="AB5779">
        <v>21930</v>
      </c>
      <c r="AC5779">
        <v>0.5</v>
      </c>
    </row>
    <row r="5780" spans="13:29" x14ac:dyDescent="0.35">
      <c r="M5780" t="s">
        <v>44</v>
      </c>
      <c r="N5780">
        <v>22044384</v>
      </c>
      <c r="O5780" t="s">
        <v>8</v>
      </c>
      <c r="P5780">
        <v>52.350276172312697</v>
      </c>
      <c r="Q5780">
        <v>4.8589615952910199</v>
      </c>
      <c r="R5780" t="s">
        <v>50</v>
      </c>
      <c r="S5780">
        <v>110</v>
      </c>
      <c r="T5780">
        <v>335</v>
      </c>
      <c r="U5780">
        <v>29</v>
      </c>
      <c r="V5780">
        <v>2.4900000000000002</v>
      </c>
      <c r="W5780">
        <v>6</v>
      </c>
      <c r="X5780">
        <v>15033</v>
      </c>
      <c r="Y5780">
        <v>2</v>
      </c>
      <c r="Z5780" t="s">
        <v>74</v>
      </c>
      <c r="AA5780" t="s">
        <v>111</v>
      </c>
      <c r="AB5780">
        <v>36850</v>
      </c>
      <c r="AC5780">
        <v>0.5</v>
      </c>
    </row>
    <row r="5781" spans="13:29" x14ac:dyDescent="0.35">
      <c r="M5781" t="s">
        <v>44</v>
      </c>
      <c r="N5781">
        <v>22076606</v>
      </c>
      <c r="O5781" t="s">
        <v>22</v>
      </c>
      <c r="P5781">
        <v>52.409808059636198</v>
      </c>
      <c r="Q5781">
        <v>4.90155340015031</v>
      </c>
      <c r="R5781" t="s">
        <v>50</v>
      </c>
      <c r="S5781">
        <v>70</v>
      </c>
      <c r="T5781">
        <v>313</v>
      </c>
      <c r="U5781">
        <v>54</v>
      </c>
      <c r="V5781">
        <v>4.8600000000000003</v>
      </c>
      <c r="W5781">
        <v>69</v>
      </c>
      <c r="X5781">
        <v>15057</v>
      </c>
      <c r="Y5781">
        <v>2</v>
      </c>
      <c r="Z5781" t="s">
        <v>80</v>
      </c>
      <c r="AA5781" t="s">
        <v>121</v>
      </c>
      <c r="AB5781">
        <v>21910</v>
      </c>
      <c r="AC5781">
        <v>0.5</v>
      </c>
    </row>
    <row r="5782" spans="13:29" x14ac:dyDescent="0.35">
      <c r="M5782" t="s">
        <v>44</v>
      </c>
      <c r="N5782">
        <v>987355</v>
      </c>
      <c r="O5782" t="s">
        <v>6</v>
      </c>
      <c r="P5782">
        <v>52.375745210785702</v>
      </c>
      <c r="Q5782">
        <v>4.8929479306575399</v>
      </c>
      <c r="R5782" t="s">
        <v>48</v>
      </c>
      <c r="S5782">
        <v>80</v>
      </c>
      <c r="T5782">
        <v>108</v>
      </c>
      <c r="U5782">
        <v>235</v>
      </c>
      <c r="V5782">
        <v>3.4</v>
      </c>
      <c r="W5782">
        <v>308</v>
      </c>
      <c r="X5782">
        <v>711</v>
      </c>
      <c r="Y5782">
        <v>2</v>
      </c>
      <c r="Z5782" t="s">
        <v>46</v>
      </c>
      <c r="AA5782" t="s">
        <v>49</v>
      </c>
      <c r="AB5782">
        <v>8640</v>
      </c>
      <c r="AC5782">
        <v>0.2</v>
      </c>
    </row>
    <row r="5783" spans="13:29" x14ac:dyDescent="0.35">
      <c r="M5783" t="s">
        <v>44</v>
      </c>
      <c r="N5783">
        <v>8789423</v>
      </c>
      <c r="O5783" t="s">
        <v>14</v>
      </c>
      <c r="P5783">
        <v>52.367318181166397</v>
      </c>
      <c r="Q5783">
        <v>4.8738580699166496</v>
      </c>
      <c r="R5783" t="s">
        <v>48</v>
      </c>
      <c r="S5783">
        <v>80</v>
      </c>
      <c r="T5783">
        <v>13</v>
      </c>
      <c r="U5783">
        <v>25</v>
      </c>
      <c r="V5783">
        <v>0.66</v>
      </c>
      <c r="W5783">
        <v>308</v>
      </c>
      <c r="X5783">
        <v>5351</v>
      </c>
      <c r="Y5783">
        <v>2</v>
      </c>
      <c r="Z5783" t="s">
        <v>56</v>
      </c>
      <c r="AA5783" t="s">
        <v>113</v>
      </c>
      <c r="AB5783">
        <v>1040</v>
      </c>
      <c r="AC5783">
        <v>0.2</v>
      </c>
    </row>
    <row r="5784" spans="13:29" x14ac:dyDescent="0.35">
      <c r="M5784" t="s">
        <v>44</v>
      </c>
      <c r="N5784">
        <v>8935871</v>
      </c>
      <c r="O5784" t="s">
        <v>14</v>
      </c>
      <c r="P5784">
        <v>52.365250587422103</v>
      </c>
      <c r="Q5784">
        <v>4.8584210884459598</v>
      </c>
      <c r="R5784" t="s">
        <v>48</v>
      </c>
      <c r="S5784">
        <v>60</v>
      </c>
      <c r="T5784">
        <v>21</v>
      </c>
      <c r="U5784">
        <v>71</v>
      </c>
      <c r="V5784">
        <v>1.86</v>
      </c>
      <c r="W5784">
        <v>349</v>
      </c>
      <c r="X5784">
        <v>5423</v>
      </c>
      <c r="Y5784">
        <v>2</v>
      </c>
      <c r="Z5784" t="s">
        <v>56</v>
      </c>
      <c r="AA5784" t="s">
        <v>113</v>
      </c>
      <c r="AB5784">
        <v>1260</v>
      </c>
      <c r="AC5784">
        <v>0.2</v>
      </c>
    </row>
    <row r="5785" spans="13:29" x14ac:dyDescent="0.35">
      <c r="M5785" t="s">
        <v>44</v>
      </c>
      <c r="N5785">
        <v>9088830</v>
      </c>
      <c r="O5785" t="s">
        <v>10</v>
      </c>
      <c r="P5785">
        <v>52.390629949905097</v>
      </c>
      <c r="Q5785">
        <v>4.9401122164170097</v>
      </c>
      <c r="R5785" t="s">
        <v>48</v>
      </c>
      <c r="S5785">
        <v>40</v>
      </c>
      <c r="T5785">
        <v>6</v>
      </c>
      <c r="U5785">
        <v>134</v>
      </c>
      <c r="V5785">
        <v>3.62</v>
      </c>
      <c r="W5785">
        <v>352</v>
      </c>
      <c r="X5785">
        <v>5501</v>
      </c>
      <c r="Y5785">
        <v>2</v>
      </c>
      <c r="Z5785" t="s">
        <v>78</v>
      </c>
      <c r="AA5785" t="s">
        <v>127</v>
      </c>
      <c r="AB5785">
        <v>240</v>
      </c>
      <c r="AC5785">
        <v>0.2</v>
      </c>
    </row>
    <row r="5786" spans="13:29" x14ac:dyDescent="0.35">
      <c r="M5786" t="s">
        <v>44</v>
      </c>
      <c r="N5786">
        <v>9206180</v>
      </c>
      <c r="O5786" t="s">
        <v>10</v>
      </c>
      <c r="P5786">
        <v>52.389386169038701</v>
      </c>
      <c r="Q5786">
        <v>4.9077328355603003</v>
      </c>
      <c r="R5786" t="s">
        <v>48</v>
      </c>
      <c r="S5786">
        <v>125</v>
      </c>
      <c r="T5786">
        <v>354</v>
      </c>
      <c r="U5786">
        <v>19</v>
      </c>
      <c r="V5786">
        <v>0.52</v>
      </c>
      <c r="W5786">
        <v>16</v>
      </c>
      <c r="X5786">
        <v>5585</v>
      </c>
      <c r="Y5786">
        <v>2</v>
      </c>
      <c r="Z5786" t="s">
        <v>78</v>
      </c>
      <c r="AA5786" t="s">
        <v>127</v>
      </c>
      <c r="AB5786">
        <v>44250</v>
      </c>
      <c r="AC5786">
        <v>0.2</v>
      </c>
    </row>
    <row r="5787" spans="13:29" x14ac:dyDescent="0.35">
      <c r="M5787" t="s">
        <v>44</v>
      </c>
      <c r="N5787">
        <v>14309046</v>
      </c>
      <c r="O5787" t="s">
        <v>14</v>
      </c>
      <c r="P5787">
        <v>52.360034164310001</v>
      </c>
      <c r="Q5787">
        <v>4.8639819747329396</v>
      </c>
      <c r="R5787" t="s">
        <v>48</v>
      </c>
      <c r="S5787">
        <v>45</v>
      </c>
      <c r="T5787">
        <v>351</v>
      </c>
      <c r="U5787">
        <v>114</v>
      </c>
      <c r="V5787">
        <v>4.01</v>
      </c>
      <c r="W5787">
        <v>6</v>
      </c>
      <c r="X5787">
        <v>9174</v>
      </c>
      <c r="Y5787">
        <v>2</v>
      </c>
      <c r="Z5787" t="s">
        <v>56</v>
      </c>
      <c r="AA5787" t="s">
        <v>113</v>
      </c>
      <c r="AB5787">
        <v>15795</v>
      </c>
      <c r="AC5787">
        <v>0.2</v>
      </c>
    </row>
    <row r="5788" spans="13:29" x14ac:dyDescent="0.35">
      <c r="M5788" t="s">
        <v>44</v>
      </c>
      <c r="N5788">
        <v>18264088</v>
      </c>
      <c r="O5788" t="s">
        <v>17</v>
      </c>
      <c r="P5788">
        <v>52.381249366466399</v>
      </c>
      <c r="Q5788">
        <v>4.8184354913396596</v>
      </c>
      <c r="R5788" t="s">
        <v>48</v>
      </c>
      <c r="S5788">
        <v>70</v>
      </c>
      <c r="T5788">
        <v>275</v>
      </c>
      <c r="U5788">
        <v>1</v>
      </c>
      <c r="V5788">
        <v>0.49</v>
      </c>
      <c r="W5788">
        <v>85</v>
      </c>
      <c r="X5788">
        <v>11774</v>
      </c>
      <c r="Y5788">
        <v>2</v>
      </c>
      <c r="Z5788" t="s">
        <v>94</v>
      </c>
      <c r="AA5788" t="s">
        <v>128</v>
      </c>
      <c r="AB5788">
        <v>19250</v>
      </c>
      <c r="AC5788">
        <v>0.2</v>
      </c>
    </row>
    <row r="5789" spans="13:29" x14ac:dyDescent="0.35">
      <c r="M5789" t="s">
        <v>44</v>
      </c>
      <c r="N5789">
        <v>18337741</v>
      </c>
      <c r="O5789" t="s">
        <v>19</v>
      </c>
      <c r="P5789">
        <v>52.377693420845198</v>
      </c>
      <c r="Q5789">
        <v>4.85085498485022</v>
      </c>
      <c r="R5789" t="s">
        <v>48</v>
      </c>
      <c r="S5789">
        <v>50</v>
      </c>
      <c r="T5789">
        <v>295</v>
      </c>
      <c r="U5789">
        <v>54</v>
      </c>
      <c r="V5789">
        <v>2.76</v>
      </c>
      <c r="W5789">
        <v>64</v>
      </c>
      <c r="X5789">
        <v>11847</v>
      </c>
      <c r="Y5789">
        <v>2</v>
      </c>
      <c r="Z5789" t="s">
        <v>62</v>
      </c>
      <c r="AA5789" t="s">
        <v>114</v>
      </c>
      <c r="AB5789">
        <v>14750</v>
      </c>
      <c r="AC5789">
        <v>0.2</v>
      </c>
    </row>
    <row r="5790" spans="13:29" x14ac:dyDescent="0.35">
      <c r="M5790" t="s">
        <v>44</v>
      </c>
      <c r="N5790">
        <v>18581031</v>
      </c>
      <c r="O5790" t="s">
        <v>14</v>
      </c>
      <c r="P5790">
        <v>52.370475781000103</v>
      </c>
      <c r="Q5790">
        <v>4.8690487254544701</v>
      </c>
      <c r="R5790" t="s">
        <v>48</v>
      </c>
      <c r="S5790">
        <v>137</v>
      </c>
      <c r="T5790">
        <v>284</v>
      </c>
      <c r="U5790">
        <v>21</v>
      </c>
      <c r="V5790">
        <v>1.0900000000000001</v>
      </c>
      <c r="W5790">
        <v>88</v>
      </c>
      <c r="X5790">
        <v>12070</v>
      </c>
      <c r="Y5790">
        <v>2</v>
      </c>
      <c r="Z5790" t="s">
        <v>56</v>
      </c>
      <c r="AA5790" t="s">
        <v>113</v>
      </c>
      <c r="AB5790">
        <v>38908</v>
      </c>
      <c r="AC5790">
        <v>0.2</v>
      </c>
    </row>
    <row r="5791" spans="13:29" x14ac:dyDescent="0.35">
      <c r="M5791" t="s">
        <v>44</v>
      </c>
      <c r="N5791">
        <v>18872220</v>
      </c>
      <c r="O5791" t="s">
        <v>23</v>
      </c>
      <c r="P5791">
        <v>52.396253705291002</v>
      </c>
      <c r="Q5791">
        <v>4.9569722255854698</v>
      </c>
      <c r="R5791" t="s">
        <v>48</v>
      </c>
      <c r="S5791">
        <v>55</v>
      </c>
      <c r="T5791">
        <v>301</v>
      </c>
      <c r="U5791">
        <v>29</v>
      </c>
      <c r="V5791">
        <v>1.58</v>
      </c>
      <c r="W5791">
        <v>14</v>
      </c>
      <c r="X5791">
        <v>12299</v>
      </c>
      <c r="Y5791">
        <v>2</v>
      </c>
      <c r="Z5791" t="s">
        <v>76</v>
      </c>
      <c r="AA5791" t="s">
        <v>129</v>
      </c>
      <c r="AB5791">
        <v>16555</v>
      </c>
      <c r="AC5791">
        <v>0.2</v>
      </c>
    </row>
    <row r="5792" spans="13:29" x14ac:dyDescent="0.35">
      <c r="M5792" t="s">
        <v>44</v>
      </c>
      <c r="N5792">
        <v>19480451</v>
      </c>
      <c r="O5792" t="s">
        <v>6</v>
      </c>
      <c r="P5792">
        <v>52.372525245941802</v>
      </c>
      <c r="Q5792">
        <v>4.8841793735355399</v>
      </c>
      <c r="R5792" t="s">
        <v>48</v>
      </c>
      <c r="S5792">
        <v>44</v>
      </c>
      <c r="T5792">
        <v>279</v>
      </c>
      <c r="U5792">
        <v>2</v>
      </c>
      <c r="V5792">
        <v>0.11</v>
      </c>
      <c r="W5792">
        <v>355</v>
      </c>
      <c r="X5792">
        <v>12820</v>
      </c>
      <c r="Y5792">
        <v>2</v>
      </c>
      <c r="Z5792" t="s">
        <v>46</v>
      </c>
      <c r="AA5792" t="s">
        <v>49</v>
      </c>
      <c r="AB5792">
        <v>12276</v>
      </c>
      <c r="AC5792">
        <v>0.2</v>
      </c>
    </row>
    <row r="5793" spans="13:29" x14ac:dyDescent="0.35">
      <c r="M5793" t="s">
        <v>44</v>
      </c>
      <c r="N5793">
        <v>20777194</v>
      </c>
      <c r="O5793" t="s">
        <v>27</v>
      </c>
      <c r="P5793">
        <v>52.323254140170597</v>
      </c>
      <c r="Q5793">
        <v>4.9722368091988702</v>
      </c>
      <c r="R5793" t="s">
        <v>48</v>
      </c>
      <c r="S5793">
        <v>100</v>
      </c>
      <c r="T5793">
        <v>339</v>
      </c>
      <c r="U5793">
        <v>37</v>
      </c>
      <c r="V5793">
        <v>2.42</v>
      </c>
      <c r="W5793">
        <v>1</v>
      </c>
      <c r="X5793">
        <v>13964</v>
      </c>
      <c r="Y5793">
        <v>2</v>
      </c>
      <c r="Z5793" t="s">
        <v>107</v>
      </c>
      <c r="AA5793" t="s">
        <v>130</v>
      </c>
      <c r="AB5793">
        <v>33900</v>
      </c>
      <c r="AC5793">
        <v>0.2</v>
      </c>
    </row>
    <row r="5794" spans="13:29" x14ac:dyDescent="0.35">
      <c r="M5794" t="s">
        <v>44</v>
      </c>
      <c r="N5794">
        <v>21617879</v>
      </c>
      <c r="O5794" t="s">
        <v>12</v>
      </c>
      <c r="P5794">
        <v>52.340425121305998</v>
      </c>
      <c r="Q5794">
        <v>4.9213787866791296</v>
      </c>
      <c r="R5794" t="s">
        <v>48</v>
      </c>
      <c r="S5794">
        <v>119</v>
      </c>
      <c r="T5794">
        <v>287</v>
      </c>
      <c r="U5794">
        <v>6</v>
      </c>
      <c r="V5794">
        <v>0.47</v>
      </c>
      <c r="W5794">
        <v>87</v>
      </c>
      <c r="X5794">
        <v>14662</v>
      </c>
      <c r="Y5794">
        <v>2</v>
      </c>
      <c r="Z5794" t="s">
        <v>72</v>
      </c>
      <c r="AA5794" t="s">
        <v>131</v>
      </c>
      <c r="AB5794">
        <v>34153</v>
      </c>
      <c r="AC5794">
        <v>0.2</v>
      </c>
    </row>
    <row r="5795" spans="13:29" x14ac:dyDescent="0.35">
      <c r="M5795" t="s">
        <v>44</v>
      </c>
      <c r="N5795">
        <v>264628</v>
      </c>
      <c r="O5795" t="s">
        <v>23</v>
      </c>
      <c r="P5795">
        <v>52.383335931440399</v>
      </c>
      <c r="Q5795">
        <v>5.00370788957607</v>
      </c>
      <c r="R5795" t="s">
        <v>45</v>
      </c>
      <c r="S5795">
        <v>100</v>
      </c>
      <c r="T5795">
        <v>63</v>
      </c>
      <c r="U5795">
        <v>1</v>
      </c>
      <c r="V5795">
        <v>0.03</v>
      </c>
      <c r="W5795">
        <v>351</v>
      </c>
      <c r="X5795">
        <v>133</v>
      </c>
      <c r="Y5795">
        <v>2</v>
      </c>
      <c r="Z5795" t="s">
        <v>76</v>
      </c>
      <c r="AA5795" t="s">
        <v>77</v>
      </c>
      <c r="AB5795">
        <v>6300</v>
      </c>
      <c r="AC5795">
        <v>0.1</v>
      </c>
    </row>
    <row r="5796" spans="13:29" x14ac:dyDescent="0.35">
      <c r="M5796" t="s">
        <v>44</v>
      </c>
      <c r="N5796">
        <v>402353</v>
      </c>
      <c r="O5796" t="s">
        <v>12</v>
      </c>
      <c r="P5796">
        <v>52.354144504491103</v>
      </c>
      <c r="Q5796">
        <v>4.9342754622923097</v>
      </c>
      <c r="R5796" t="s">
        <v>45</v>
      </c>
      <c r="S5796">
        <v>130</v>
      </c>
      <c r="T5796">
        <v>120</v>
      </c>
      <c r="U5796">
        <v>121</v>
      </c>
      <c r="V5796">
        <v>1.55</v>
      </c>
      <c r="W5796">
        <v>202</v>
      </c>
      <c r="X5796">
        <v>213</v>
      </c>
      <c r="Y5796">
        <v>2</v>
      </c>
      <c r="Z5796" t="s">
        <v>72</v>
      </c>
      <c r="AA5796" t="s">
        <v>73</v>
      </c>
      <c r="AB5796">
        <v>15600</v>
      </c>
      <c r="AC5796">
        <v>0.1</v>
      </c>
    </row>
    <row r="5797" spans="13:29" x14ac:dyDescent="0.35">
      <c r="M5797" t="s">
        <v>44</v>
      </c>
      <c r="N5797">
        <v>424248</v>
      </c>
      <c r="O5797" t="s">
        <v>17</v>
      </c>
      <c r="P5797">
        <v>52.3719814506373</v>
      </c>
      <c r="Q5797">
        <v>4.83354187468096</v>
      </c>
      <c r="R5797" t="s">
        <v>45</v>
      </c>
      <c r="S5797">
        <v>105</v>
      </c>
      <c r="T5797">
        <v>298</v>
      </c>
      <c r="U5797">
        <v>30</v>
      </c>
      <c r="V5797">
        <v>0.37</v>
      </c>
      <c r="W5797">
        <v>155</v>
      </c>
      <c r="X5797">
        <v>224</v>
      </c>
      <c r="Y5797">
        <v>2</v>
      </c>
      <c r="Z5797" t="s">
        <v>94</v>
      </c>
      <c r="AA5797" t="s">
        <v>95</v>
      </c>
      <c r="AB5797">
        <v>31290</v>
      </c>
      <c r="AC5797">
        <v>0.1</v>
      </c>
    </row>
    <row r="5798" spans="13:29" x14ac:dyDescent="0.35">
      <c r="M5798" t="s">
        <v>44</v>
      </c>
      <c r="N5798">
        <v>916850</v>
      </c>
      <c r="O5798" t="s">
        <v>22</v>
      </c>
      <c r="P5798">
        <v>52.405094786039598</v>
      </c>
      <c r="Q5798">
        <v>4.9031704142360102</v>
      </c>
      <c r="R5798" t="s">
        <v>45</v>
      </c>
      <c r="S5798">
        <v>255</v>
      </c>
      <c r="T5798">
        <v>3</v>
      </c>
      <c r="U5798">
        <v>49</v>
      </c>
      <c r="V5798">
        <v>0.72</v>
      </c>
      <c r="W5798">
        <v>365</v>
      </c>
      <c r="X5798">
        <v>669</v>
      </c>
      <c r="Y5798">
        <v>2</v>
      </c>
      <c r="Z5798" t="s">
        <v>80</v>
      </c>
      <c r="AA5798" t="s">
        <v>81</v>
      </c>
      <c r="AB5798">
        <v>765</v>
      </c>
      <c r="AC5798">
        <v>0.1</v>
      </c>
    </row>
    <row r="5799" spans="13:29" x14ac:dyDescent="0.35">
      <c r="M5799" t="s">
        <v>44</v>
      </c>
      <c r="N5799">
        <v>984134</v>
      </c>
      <c r="O5799" t="s">
        <v>22</v>
      </c>
      <c r="P5799">
        <v>52.417821596315598</v>
      </c>
      <c r="Q5799">
        <v>4.9056289724193602</v>
      </c>
      <c r="R5799" t="s">
        <v>45</v>
      </c>
      <c r="S5799">
        <v>114</v>
      </c>
      <c r="T5799">
        <v>54</v>
      </c>
      <c r="U5799">
        <v>1</v>
      </c>
      <c r="V5799">
        <v>0.03</v>
      </c>
      <c r="W5799">
        <v>179</v>
      </c>
      <c r="X5799">
        <v>710</v>
      </c>
      <c r="Y5799">
        <v>2</v>
      </c>
      <c r="Z5799" t="s">
        <v>80</v>
      </c>
      <c r="AA5799" t="s">
        <v>81</v>
      </c>
      <c r="AB5799">
        <v>6156</v>
      </c>
      <c r="AC5799">
        <v>0.1</v>
      </c>
    </row>
    <row r="5800" spans="13:29" x14ac:dyDescent="0.35">
      <c r="M5800" t="s">
        <v>44</v>
      </c>
      <c r="N5800">
        <v>1194317</v>
      </c>
      <c r="O5800" t="s">
        <v>12</v>
      </c>
      <c r="P5800">
        <v>52.348193450254001</v>
      </c>
      <c r="Q5800">
        <v>4.9383113934255096</v>
      </c>
      <c r="R5800" t="s">
        <v>45</v>
      </c>
      <c r="S5800">
        <v>99</v>
      </c>
      <c r="T5800">
        <v>270</v>
      </c>
      <c r="U5800">
        <v>17</v>
      </c>
      <c r="V5800">
        <v>0.26</v>
      </c>
      <c r="W5800">
        <v>158</v>
      </c>
      <c r="X5800">
        <v>878</v>
      </c>
      <c r="Y5800">
        <v>2</v>
      </c>
      <c r="Z5800" t="s">
        <v>72</v>
      </c>
      <c r="AA5800" t="s">
        <v>73</v>
      </c>
      <c r="AB5800">
        <v>26730</v>
      </c>
      <c r="AC5800">
        <v>0.1</v>
      </c>
    </row>
    <row r="5801" spans="13:29" x14ac:dyDescent="0.35">
      <c r="M5801" t="s">
        <v>44</v>
      </c>
      <c r="N5801">
        <v>1196088</v>
      </c>
      <c r="O5801" t="s">
        <v>10</v>
      </c>
      <c r="P5801">
        <v>52.387856865347203</v>
      </c>
      <c r="Q5801">
        <v>4.94798497256477</v>
      </c>
      <c r="R5801" t="s">
        <v>45</v>
      </c>
      <c r="S5801">
        <v>140</v>
      </c>
      <c r="T5801">
        <v>285</v>
      </c>
      <c r="U5801">
        <v>126</v>
      </c>
      <c r="V5801">
        <v>1.95</v>
      </c>
      <c r="W5801">
        <v>138</v>
      </c>
      <c r="X5801">
        <v>882</v>
      </c>
      <c r="Y5801">
        <v>2</v>
      </c>
      <c r="Z5801" t="s">
        <v>78</v>
      </c>
      <c r="AA5801" t="s">
        <v>79</v>
      </c>
      <c r="AB5801">
        <v>39900</v>
      </c>
      <c r="AC5801">
        <v>0.1</v>
      </c>
    </row>
    <row r="5802" spans="13:29" x14ac:dyDescent="0.35">
      <c r="M5802" t="s">
        <v>44</v>
      </c>
      <c r="N5802">
        <v>1336422</v>
      </c>
      <c r="O5802" t="s">
        <v>13</v>
      </c>
      <c r="P5802">
        <v>52.358706121544401</v>
      </c>
      <c r="Q5802">
        <v>4.9923407049279298</v>
      </c>
      <c r="R5802" t="s">
        <v>45</v>
      </c>
      <c r="S5802">
        <v>149</v>
      </c>
      <c r="T5802">
        <v>235</v>
      </c>
      <c r="U5802">
        <v>7</v>
      </c>
      <c r="V5802">
        <v>0.11</v>
      </c>
      <c r="W5802">
        <v>4</v>
      </c>
      <c r="X5802">
        <v>988</v>
      </c>
      <c r="Y5802">
        <v>2</v>
      </c>
      <c r="Z5802" t="s">
        <v>86</v>
      </c>
      <c r="AA5802" t="s">
        <v>87</v>
      </c>
      <c r="AB5802">
        <v>35015</v>
      </c>
      <c r="AC5802">
        <v>0.1</v>
      </c>
    </row>
    <row r="5803" spans="13:29" x14ac:dyDescent="0.35">
      <c r="M5803" t="s">
        <v>44</v>
      </c>
      <c r="N5803">
        <v>1385486</v>
      </c>
      <c r="O5803" t="s">
        <v>25</v>
      </c>
      <c r="P5803">
        <v>52.308653248213297</v>
      </c>
      <c r="Q5803">
        <v>4.9805667468411201</v>
      </c>
      <c r="R5803" t="s">
        <v>45</v>
      </c>
      <c r="S5803">
        <v>110</v>
      </c>
      <c r="T5803">
        <v>14</v>
      </c>
      <c r="U5803">
        <v>48</v>
      </c>
      <c r="V5803">
        <v>0.95</v>
      </c>
      <c r="W5803">
        <v>340</v>
      </c>
      <c r="X5803">
        <v>1035</v>
      </c>
      <c r="Y5803">
        <v>2</v>
      </c>
      <c r="Z5803" t="s">
        <v>90</v>
      </c>
      <c r="AA5803" t="s">
        <v>91</v>
      </c>
      <c r="AB5803">
        <v>1540</v>
      </c>
      <c r="AC5803">
        <v>0.1</v>
      </c>
    </row>
    <row r="5804" spans="13:29" x14ac:dyDescent="0.35">
      <c r="M5804" t="s">
        <v>44</v>
      </c>
      <c r="N5804">
        <v>1545820</v>
      </c>
      <c r="O5804" t="s">
        <v>10</v>
      </c>
      <c r="P5804">
        <v>52.395108446548797</v>
      </c>
      <c r="Q5804">
        <v>4.9149580579926697</v>
      </c>
      <c r="R5804" t="s">
        <v>45</v>
      </c>
      <c r="S5804">
        <v>150</v>
      </c>
      <c r="T5804">
        <v>259</v>
      </c>
      <c r="U5804">
        <v>110</v>
      </c>
      <c r="V5804">
        <v>1.72</v>
      </c>
      <c r="W5804">
        <v>96</v>
      </c>
      <c r="X5804">
        <v>1136</v>
      </c>
      <c r="Y5804">
        <v>2</v>
      </c>
      <c r="Z5804" t="s">
        <v>78</v>
      </c>
      <c r="AA5804" t="s">
        <v>79</v>
      </c>
      <c r="AB5804">
        <v>38850</v>
      </c>
      <c r="AC5804">
        <v>0.1</v>
      </c>
    </row>
    <row r="5805" spans="13:29" x14ac:dyDescent="0.35">
      <c r="M5805" t="s">
        <v>44</v>
      </c>
      <c r="N5805">
        <v>1793971</v>
      </c>
      <c r="O5805" t="s">
        <v>10</v>
      </c>
      <c r="P5805">
        <v>52.3943782629974</v>
      </c>
      <c r="Q5805">
        <v>4.92596112987792</v>
      </c>
      <c r="R5805" t="s">
        <v>45</v>
      </c>
      <c r="S5805">
        <v>86</v>
      </c>
      <c r="T5805">
        <v>155</v>
      </c>
      <c r="U5805">
        <v>154</v>
      </c>
      <c r="V5805">
        <v>2.73</v>
      </c>
      <c r="W5805">
        <v>220</v>
      </c>
      <c r="X5805">
        <v>1271</v>
      </c>
      <c r="Y5805">
        <v>2</v>
      </c>
      <c r="Z5805" t="s">
        <v>78</v>
      </c>
      <c r="AA5805" t="s">
        <v>79</v>
      </c>
      <c r="AB5805">
        <v>13330</v>
      </c>
      <c r="AC5805">
        <v>0.1</v>
      </c>
    </row>
    <row r="5806" spans="13:29" x14ac:dyDescent="0.35">
      <c r="M5806" t="s">
        <v>44</v>
      </c>
      <c r="N5806">
        <v>1853292</v>
      </c>
      <c r="O5806" t="s">
        <v>12</v>
      </c>
      <c r="P5806">
        <v>52.356043990218303</v>
      </c>
      <c r="Q5806">
        <v>4.93636814599797</v>
      </c>
      <c r="R5806" t="s">
        <v>45</v>
      </c>
      <c r="S5806">
        <v>350</v>
      </c>
      <c r="T5806">
        <v>30</v>
      </c>
      <c r="U5806">
        <v>26</v>
      </c>
      <c r="V5806">
        <v>0.43</v>
      </c>
      <c r="W5806">
        <v>261</v>
      </c>
      <c r="X5806">
        <v>1312</v>
      </c>
      <c r="Y5806">
        <v>2</v>
      </c>
      <c r="Z5806" t="s">
        <v>72</v>
      </c>
      <c r="AA5806" t="s">
        <v>73</v>
      </c>
      <c r="AB5806">
        <v>10500</v>
      </c>
      <c r="AC5806">
        <v>0.1</v>
      </c>
    </row>
    <row r="5807" spans="13:29" x14ac:dyDescent="0.35">
      <c r="M5807" t="s">
        <v>44</v>
      </c>
      <c r="N5807">
        <v>1871426</v>
      </c>
      <c r="O5807" t="s">
        <v>13</v>
      </c>
      <c r="P5807">
        <v>52.366399644645597</v>
      </c>
      <c r="Q5807">
        <v>4.9853703623052299</v>
      </c>
      <c r="R5807" t="s">
        <v>45</v>
      </c>
      <c r="S5807">
        <v>99</v>
      </c>
      <c r="T5807">
        <v>4</v>
      </c>
      <c r="U5807">
        <v>82</v>
      </c>
      <c r="V5807">
        <v>1.45</v>
      </c>
      <c r="W5807">
        <v>364</v>
      </c>
      <c r="X5807">
        <v>1320</v>
      </c>
      <c r="Y5807">
        <v>2</v>
      </c>
      <c r="Z5807" t="s">
        <v>86</v>
      </c>
      <c r="AA5807" t="s">
        <v>87</v>
      </c>
      <c r="AB5807">
        <v>396</v>
      </c>
      <c r="AC5807">
        <v>0.1</v>
      </c>
    </row>
    <row r="5808" spans="13:29" x14ac:dyDescent="0.35">
      <c r="M5808" t="s">
        <v>44</v>
      </c>
      <c r="N5808">
        <v>1901845</v>
      </c>
      <c r="O5808" t="s">
        <v>20</v>
      </c>
      <c r="P5808">
        <v>52.359285850535002</v>
      </c>
      <c r="Q5808">
        <v>4.8191511404297396</v>
      </c>
      <c r="R5808" t="s">
        <v>45</v>
      </c>
      <c r="S5808">
        <v>190</v>
      </c>
      <c r="T5808">
        <v>80</v>
      </c>
      <c r="U5808">
        <v>16</v>
      </c>
      <c r="V5808">
        <v>0.28000000000000003</v>
      </c>
      <c r="W5808">
        <v>294</v>
      </c>
      <c r="X5808">
        <v>1334</v>
      </c>
      <c r="Y5808">
        <v>2</v>
      </c>
      <c r="Z5808" t="s">
        <v>70</v>
      </c>
      <c r="AA5808" t="s">
        <v>71</v>
      </c>
      <c r="AB5808">
        <v>15200</v>
      </c>
      <c r="AC5808">
        <v>0.1</v>
      </c>
    </row>
    <row r="5809" spans="13:29" x14ac:dyDescent="0.35">
      <c r="M5809" t="s">
        <v>44</v>
      </c>
      <c r="N5809">
        <v>2024070</v>
      </c>
      <c r="O5809" t="s">
        <v>27</v>
      </c>
      <c r="P5809">
        <v>52.328699209911598</v>
      </c>
      <c r="Q5809">
        <v>4.9761592840225699</v>
      </c>
      <c r="R5809" t="s">
        <v>45</v>
      </c>
      <c r="S5809">
        <v>119</v>
      </c>
      <c r="T5809">
        <v>17</v>
      </c>
      <c r="U5809">
        <v>36</v>
      </c>
      <c r="V5809">
        <v>0.6</v>
      </c>
      <c r="W5809">
        <v>98</v>
      </c>
      <c r="X5809">
        <v>1418</v>
      </c>
      <c r="Y5809">
        <v>2</v>
      </c>
      <c r="Z5809" t="s">
        <v>107</v>
      </c>
      <c r="AA5809" t="s">
        <v>117</v>
      </c>
      <c r="AB5809">
        <v>2023</v>
      </c>
      <c r="AC5809">
        <v>0.1</v>
      </c>
    </row>
    <row r="5810" spans="13:29" x14ac:dyDescent="0.35">
      <c r="M5810" t="s">
        <v>44</v>
      </c>
      <c r="N5810">
        <v>2037191</v>
      </c>
      <c r="O5810" t="s">
        <v>20</v>
      </c>
      <c r="P5810">
        <v>52.363245647474997</v>
      </c>
      <c r="Q5810">
        <v>4.8358752705618704</v>
      </c>
      <c r="R5810" t="s">
        <v>45</v>
      </c>
      <c r="S5810">
        <v>160</v>
      </c>
      <c r="T5810">
        <v>5</v>
      </c>
      <c r="U5810">
        <v>56</v>
      </c>
      <c r="V5810">
        <v>0.98</v>
      </c>
      <c r="W5810">
        <v>365</v>
      </c>
      <c r="X5810">
        <v>1427</v>
      </c>
      <c r="Y5810">
        <v>2</v>
      </c>
      <c r="Z5810" t="s">
        <v>70</v>
      </c>
      <c r="AA5810" t="s">
        <v>71</v>
      </c>
      <c r="AB5810">
        <v>800</v>
      </c>
      <c r="AC5810">
        <v>0.1</v>
      </c>
    </row>
    <row r="5811" spans="13:29" x14ac:dyDescent="0.35">
      <c r="M5811" t="s">
        <v>44</v>
      </c>
      <c r="N5811">
        <v>2235666</v>
      </c>
      <c r="O5811" t="s">
        <v>10</v>
      </c>
      <c r="P5811">
        <v>52.392702125251397</v>
      </c>
      <c r="Q5811">
        <v>4.9150919412191802</v>
      </c>
      <c r="R5811" t="s">
        <v>45</v>
      </c>
      <c r="S5811">
        <v>115</v>
      </c>
      <c r="T5811">
        <v>18</v>
      </c>
      <c r="U5811">
        <v>71</v>
      </c>
      <c r="V5811">
        <v>1.25</v>
      </c>
      <c r="W5811">
        <v>336</v>
      </c>
      <c r="X5811">
        <v>1532</v>
      </c>
      <c r="Y5811">
        <v>2</v>
      </c>
      <c r="Z5811" t="s">
        <v>78</v>
      </c>
      <c r="AA5811" t="s">
        <v>79</v>
      </c>
      <c r="AB5811">
        <v>2070</v>
      </c>
      <c r="AC5811">
        <v>0.1</v>
      </c>
    </row>
    <row r="5812" spans="13:29" x14ac:dyDescent="0.35">
      <c r="M5812" t="s">
        <v>44</v>
      </c>
      <c r="N5812">
        <v>2362966</v>
      </c>
      <c r="O5812" t="s">
        <v>22</v>
      </c>
      <c r="P5812">
        <v>52.422232173422003</v>
      </c>
      <c r="Q5812">
        <v>4.8909822248495596</v>
      </c>
      <c r="R5812" t="s">
        <v>45</v>
      </c>
      <c r="S5812">
        <v>135</v>
      </c>
      <c r="T5812">
        <v>308</v>
      </c>
      <c r="U5812">
        <v>54</v>
      </c>
      <c r="V5812">
        <v>1.42</v>
      </c>
      <c r="W5812">
        <v>250</v>
      </c>
      <c r="X5812">
        <v>1577</v>
      </c>
      <c r="Y5812">
        <v>2</v>
      </c>
      <c r="Z5812" t="s">
        <v>80</v>
      </c>
      <c r="AA5812" t="s">
        <v>81</v>
      </c>
      <c r="AB5812">
        <v>41580</v>
      </c>
      <c r="AC5812">
        <v>0.1</v>
      </c>
    </row>
    <row r="5813" spans="13:29" x14ac:dyDescent="0.35">
      <c r="M5813" t="s">
        <v>44</v>
      </c>
      <c r="N5813">
        <v>2534399</v>
      </c>
      <c r="O5813" t="s">
        <v>10</v>
      </c>
      <c r="P5813">
        <v>52.388781953802699</v>
      </c>
      <c r="Q5813">
        <v>4.90289742660429</v>
      </c>
      <c r="R5813" t="s">
        <v>45</v>
      </c>
      <c r="S5813">
        <v>75</v>
      </c>
      <c r="T5813">
        <v>335</v>
      </c>
      <c r="U5813">
        <v>44</v>
      </c>
      <c r="V5813">
        <v>1.1499999999999999</v>
      </c>
      <c r="W5813">
        <v>41</v>
      </c>
      <c r="X5813">
        <v>1658</v>
      </c>
      <c r="Y5813">
        <v>2</v>
      </c>
      <c r="Z5813" t="s">
        <v>78</v>
      </c>
      <c r="AA5813" t="s">
        <v>79</v>
      </c>
      <c r="AB5813">
        <v>25125</v>
      </c>
      <c r="AC5813">
        <v>0.1</v>
      </c>
    </row>
    <row r="5814" spans="13:29" x14ac:dyDescent="0.35">
      <c r="M5814" t="s">
        <v>44</v>
      </c>
      <c r="N5814">
        <v>2705165</v>
      </c>
      <c r="O5814" t="s">
        <v>10</v>
      </c>
      <c r="P5814">
        <v>52.393807217223802</v>
      </c>
      <c r="Q5814">
        <v>4.9086704078699297</v>
      </c>
      <c r="R5814" t="s">
        <v>45</v>
      </c>
      <c r="S5814">
        <v>225</v>
      </c>
      <c r="T5814">
        <v>134</v>
      </c>
      <c r="U5814">
        <v>219</v>
      </c>
      <c r="V5814">
        <v>3.98</v>
      </c>
      <c r="W5814">
        <v>252</v>
      </c>
      <c r="X5814">
        <v>1732</v>
      </c>
      <c r="Y5814">
        <v>2</v>
      </c>
      <c r="Z5814" t="s">
        <v>78</v>
      </c>
      <c r="AA5814" t="s">
        <v>79</v>
      </c>
      <c r="AB5814">
        <v>30150</v>
      </c>
      <c r="AC5814">
        <v>0.1</v>
      </c>
    </row>
    <row r="5815" spans="13:29" x14ac:dyDescent="0.35">
      <c r="M5815" t="s">
        <v>44</v>
      </c>
      <c r="N5815">
        <v>2976795</v>
      </c>
      <c r="O5815" t="s">
        <v>10</v>
      </c>
      <c r="P5815">
        <v>52.400298919033197</v>
      </c>
      <c r="Q5815">
        <v>4.9196042229338399</v>
      </c>
      <c r="R5815" t="s">
        <v>45</v>
      </c>
      <c r="S5815">
        <v>135</v>
      </c>
      <c r="T5815">
        <v>199</v>
      </c>
      <c r="U5815">
        <v>85</v>
      </c>
      <c r="V5815">
        <v>1.53</v>
      </c>
      <c r="W5815">
        <v>301</v>
      </c>
      <c r="X5815">
        <v>1878</v>
      </c>
      <c r="Y5815">
        <v>2</v>
      </c>
      <c r="Z5815" t="s">
        <v>78</v>
      </c>
      <c r="AA5815" t="s">
        <v>79</v>
      </c>
      <c r="AB5815">
        <v>26865</v>
      </c>
      <c r="AC5815">
        <v>0.1</v>
      </c>
    </row>
    <row r="5816" spans="13:29" x14ac:dyDescent="0.35">
      <c r="M5816" t="s">
        <v>44</v>
      </c>
      <c r="N5816">
        <v>3036359</v>
      </c>
      <c r="O5816" t="s">
        <v>23</v>
      </c>
      <c r="P5816">
        <v>52.377011456803203</v>
      </c>
      <c r="Q5816">
        <v>4.9781527073004703</v>
      </c>
      <c r="R5816" t="s">
        <v>45</v>
      </c>
      <c r="S5816">
        <v>81</v>
      </c>
      <c r="T5816">
        <v>39</v>
      </c>
      <c r="U5816">
        <v>12</v>
      </c>
      <c r="V5816">
        <v>0.32</v>
      </c>
      <c r="W5816">
        <v>153</v>
      </c>
      <c r="X5816">
        <v>1914</v>
      </c>
      <c r="Y5816">
        <v>2</v>
      </c>
      <c r="Z5816" t="s">
        <v>76</v>
      </c>
      <c r="AA5816" t="s">
        <v>77</v>
      </c>
      <c r="AB5816">
        <v>3159</v>
      </c>
      <c r="AC5816">
        <v>0.1</v>
      </c>
    </row>
    <row r="5817" spans="13:29" x14ac:dyDescent="0.35">
      <c r="M5817" t="s">
        <v>44</v>
      </c>
      <c r="N5817">
        <v>3237354</v>
      </c>
      <c r="O5817" t="s">
        <v>17</v>
      </c>
      <c r="P5817">
        <v>52.381431156212201</v>
      </c>
      <c r="Q5817">
        <v>4.8315263041072702</v>
      </c>
      <c r="R5817" t="s">
        <v>45</v>
      </c>
      <c r="S5817">
        <v>225</v>
      </c>
      <c r="T5817">
        <v>53</v>
      </c>
      <c r="U5817">
        <v>37</v>
      </c>
      <c r="V5817">
        <v>0.83</v>
      </c>
      <c r="W5817">
        <v>319</v>
      </c>
      <c r="X5817">
        <v>2039</v>
      </c>
      <c r="Y5817">
        <v>2</v>
      </c>
      <c r="Z5817" t="s">
        <v>94</v>
      </c>
      <c r="AA5817" t="s">
        <v>95</v>
      </c>
      <c r="AB5817">
        <v>11925</v>
      </c>
      <c r="AC5817">
        <v>0.1</v>
      </c>
    </row>
    <row r="5818" spans="13:29" x14ac:dyDescent="0.35">
      <c r="M5818" t="s">
        <v>44</v>
      </c>
      <c r="N5818">
        <v>3260866</v>
      </c>
      <c r="O5818" t="s">
        <v>24</v>
      </c>
      <c r="P5818">
        <v>52.361039733856003</v>
      </c>
      <c r="Q5818">
        <v>4.79117874636745</v>
      </c>
      <c r="R5818" t="s">
        <v>45</v>
      </c>
      <c r="S5818">
        <v>190</v>
      </c>
      <c r="T5818">
        <v>3</v>
      </c>
      <c r="U5818">
        <v>12</v>
      </c>
      <c r="V5818">
        <v>0.44</v>
      </c>
      <c r="W5818">
        <v>362</v>
      </c>
      <c r="X5818">
        <v>2051</v>
      </c>
      <c r="Y5818">
        <v>2</v>
      </c>
      <c r="Z5818" t="s">
        <v>84</v>
      </c>
      <c r="AA5818" t="s">
        <v>85</v>
      </c>
      <c r="AB5818">
        <v>570</v>
      </c>
      <c r="AC5818">
        <v>0.1</v>
      </c>
    </row>
    <row r="5819" spans="13:29" x14ac:dyDescent="0.35">
      <c r="M5819" t="s">
        <v>44</v>
      </c>
      <c r="N5819">
        <v>3328384</v>
      </c>
      <c r="O5819" t="s">
        <v>13</v>
      </c>
      <c r="P5819">
        <v>52.346569786705501</v>
      </c>
      <c r="Q5819">
        <v>5.0018656681114502</v>
      </c>
      <c r="R5819" t="s">
        <v>45</v>
      </c>
      <c r="S5819">
        <v>200</v>
      </c>
      <c r="T5819">
        <v>12</v>
      </c>
      <c r="U5819">
        <v>44</v>
      </c>
      <c r="V5819">
        <v>0.87</v>
      </c>
      <c r="W5819">
        <v>357</v>
      </c>
      <c r="X5819">
        <v>2096</v>
      </c>
      <c r="Y5819">
        <v>2</v>
      </c>
      <c r="Z5819" t="s">
        <v>86</v>
      </c>
      <c r="AA5819" t="s">
        <v>87</v>
      </c>
      <c r="AB5819">
        <v>2400</v>
      </c>
      <c r="AC5819">
        <v>0.1</v>
      </c>
    </row>
    <row r="5820" spans="13:29" x14ac:dyDescent="0.35">
      <c r="M5820" t="s">
        <v>44</v>
      </c>
      <c r="N5820">
        <v>3331160</v>
      </c>
      <c r="O5820" t="s">
        <v>20</v>
      </c>
      <c r="P5820">
        <v>52.362300317547898</v>
      </c>
      <c r="Q5820">
        <v>4.84471494343346</v>
      </c>
      <c r="R5820" t="s">
        <v>45</v>
      </c>
      <c r="S5820">
        <v>140</v>
      </c>
      <c r="T5820">
        <v>302</v>
      </c>
      <c r="U5820">
        <v>4</v>
      </c>
      <c r="V5820">
        <v>0.16</v>
      </c>
      <c r="W5820">
        <v>65</v>
      </c>
      <c r="X5820">
        <v>2100</v>
      </c>
      <c r="Y5820">
        <v>2</v>
      </c>
      <c r="Z5820" t="s">
        <v>70</v>
      </c>
      <c r="AA5820" t="s">
        <v>71</v>
      </c>
      <c r="AB5820">
        <v>42280</v>
      </c>
      <c r="AC5820">
        <v>0.1</v>
      </c>
    </row>
    <row r="5821" spans="13:29" x14ac:dyDescent="0.35">
      <c r="M5821" t="s">
        <v>44</v>
      </c>
      <c r="N5821">
        <v>3408419</v>
      </c>
      <c r="O5821" t="s">
        <v>12</v>
      </c>
      <c r="P5821">
        <v>52.3318246596953</v>
      </c>
      <c r="Q5821">
        <v>4.90419969241493</v>
      </c>
      <c r="R5821" t="s">
        <v>45</v>
      </c>
      <c r="S5821">
        <v>190</v>
      </c>
      <c r="T5821">
        <v>342</v>
      </c>
      <c r="U5821">
        <v>33</v>
      </c>
      <c r="V5821">
        <v>0.65</v>
      </c>
      <c r="W5821">
        <v>42</v>
      </c>
      <c r="X5821">
        <v>2156</v>
      </c>
      <c r="Y5821">
        <v>2</v>
      </c>
      <c r="Z5821" t="s">
        <v>72</v>
      </c>
      <c r="AA5821" t="s">
        <v>73</v>
      </c>
      <c r="AB5821">
        <v>64980</v>
      </c>
      <c r="AC5821">
        <v>0.1</v>
      </c>
    </row>
    <row r="5822" spans="13:29" x14ac:dyDescent="0.35">
      <c r="M5822" t="s">
        <v>44</v>
      </c>
      <c r="N5822">
        <v>3428641</v>
      </c>
      <c r="O5822" t="s">
        <v>20</v>
      </c>
      <c r="P5822">
        <v>52.364724839885703</v>
      </c>
      <c r="Q5822">
        <v>4.8349240299663299</v>
      </c>
      <c r="R5822" t="s">
        <v>45</v>
      </c>
      <c r="S5822">
        <v>230</v>
      </c>
      <c r="T5822">
        <v>312</v>
      </c>
      <c r="U5822">
        <v>30</v>
      </c>
      <c r="V5822">
        <v>0.56000000000000005</v>
      </c>
      <c r="W5822">
        <v>42</v>
      </c>
      <c r="X5822">
        <v>2166</v>
      </c>
      <c r="Y5822">
        <v>2</v>
      </c>
      <c r="Z5822" t="s">
        <v>70</v>
      </c>
      <c r="AA5822" t="s">
        <v>71</v>
      </c>
      <c r="AB5822">
        <v>71760</v>
      </c>
      <c r="AC5822">
        <v>0.1</v>
      </c>
    </row>
    <row r="5823" spans="13:29" x14ac:dyDescent="0.35">
      <c r="M5823" t="s">
        <v>44</v>
      </c>
      <c r="N5823">
        <v>3696035</v>
      </c>
      <c r="O5823" t="s">
        <v>10</v>
      </c>
      <c r="P5823">
        <v>52.395802962679099</v>
      </c>
      <c r="Q5823">
        <v>4.9148952033201496</v>
      </c>
      <c r="R5823" t="s">
        <v>45</v>
      </c>
      <c r="S5823">
        <v>130</v>
      </c>
      <c r="T5823">
        <v>313</v>
      </c>
      <c r="U5823">
        <v>9</v>
      </c>
      <c r="V5823">
        <v>0.24</v>
      </c>
      <c r="W5823">
        <v>127</v>
      </c>
      <c r="X5823">
        <v>2321</v>
      </c>
      <c r="Y5823">
        <v>2</v>
      </c>
      <c r="Z5823" t="s">
        <v>78</v>
      </c>
      <c r="AA5823" t="s">
        <v>79</v>
      </c>
      <c r="AB5823">
        <v>40690</v>
      </c>
      <c r="AC5823">
        <v>0.1</v>
      </c>
    </row>
    <row r="5824" spans="13:29" x14ac:dyDescent="0.35">
      <c r="M5824" t="s">
        <v>44</v>
      </c>
      <c r="N5824">
        <v>3893855</v>
      </c>
      <c r="O5824" t="s">
        <v>12</v>
      </c>
      <c r="P5824">
        <v>52.354692282417702</v>
      </c>
      <c r="Q5824">
        <v>4.9294583409946204</v>
      </c>
      <c r="R5824" t="s">
        <v>45</v>
      </c>
      <c r="S5824">
        <v>127</v>
      </c>
      <c r="T5824">
        <v>260</v>
      </c>
      <c r="U5824">
        <v>84</v>
      </c>
      <c r="V5824">
        <v>1.63</v>
      </c>
      <c r="W5824">
        <v>98</v>
      </c>
      <c r="X5824">
        <v>2466</v>
      </c>
      <c r="Y5824">
        <v>2</v>
      </c>
      <c r="Z5824" t="s">
        <v>72</v>
      </c>
      <c r="AA5824" t="s">
        <v>73</v>
      </c>
      <c r="AB5824">
        <v>33020</v>
      </c>
      <c r="AC5824">
        <v>0.1</v>
      </c>
    </row>
    <row r="5825" spans="13:29" x14ac:dyDescent="0.35">
      <c r="M5825" t="s">
        <v>44</v>
      </c>
      <c r="N5825">
        <v>3910153</v>
      </c>
      <c r="O5825" t="s">
        <v>12</v>
      </c>
      <c r="P5825">
        <v>52.3206674186047</v>
      </c>
      <c r="Q5825">
        <v>4.9053183507654996</v>
      </c>
      <c r="R5825" t="s">
        <v>45</v>
      </c>
      <c r="S5825">
        <v>130</v>
      </c>
      <c r="T5825">
        <v>112</v>
      </c>
      <c r="U5825">
        <v>92</v>
      </c>
      <c r="V5825">
        <v>1.76</v>
      </c>
      <c r="W5825">
        <v>174</v>
      </c>
      <c r="X5825">
        <v>2480</v>
      </c>
      <c r="Y5825">
        <v>2</v>
      </c>
      <c r="Z5825" t="s">
        <v>72</v>
      </c>
      <c r="AA5825" t="s">
        <v>73</v>
      </c>
      <c r="AB5825">
        <v>14560</v>
      </c>
      <c r="AC5825">
        <v>0.1</v>
      </c>
    </row>
    <row r="5826" spans="13:29" x14ac:dyDescent="0.35">
      <c r="M5826" t="s">
        <v>44</v>
      </c>
      <c r="N5826">
        <v>4152476</v>
      </c>
      <c r="O5826" t="s">
        <v>13</v>
      </c>
      <c r="P5826">
        <v>52.354577740876998</v>
      </c>
      <c r="Q5826">
        <v>4.9932379385660202</v>
      </c>
      <c r="R5826" t="s">
        <v>45</v>
      </c>
      <c r="S5826">
        <v>200</v>
      </c>
      <c r="T5826">
        <v>141</v>
      </c>
      <c r="U5826">
        <v>10</v>
      </c>
      <c r="V5826">
        <v>0.25</v>
      </c>
      <c r="W5826">
        <v>308</v>
      </c>
      <c r="X5826">
        <v>2604</v>
      </c>
      <c r="Y5826">
        <v>2</v>
      </c>
      <c r="Z5826" t="s">
        <v>86</v>
      </c>
      <c r="AA5826" t="s">
        <v>87</v>
      </c>
      <c r="AB5826">
        <v>28200</v>
      </c>
      <c r="AC5826">
        <v>0.1</v>
      </c>
    </row>
    <row r="5827" spans="13:29" x14ac:dyDescent="0.35">
      <c r="M5827" t="s">
        <v>44</v>
      </c>
      <c r="N5827">
        <v>4216576</v>
      </c>
      <c r="O5827" t="s">
        <v>10</v>
      </c>
      <c r="P5827">
        <v>52.392247827245299</v>
      </c>
      <c r="Q5827">
        <v>4.9341945883643801</v>
      </c>
      <c r="R5827" t="s">
        <v>45</v>
      </c>
      <c r="S5827">
        <v>175</v>
      </c>
      <c r="T5827">
        <v>358</v>
      </c>
      <c r="U5827">
        <v>18</v>
      </c>
      <c r="V5827">
        <v>0.36</v>
      </c>
      <c r="W5827">
        <v>4</v>
      </c>
      <c r="X5827">
        <v>2643</v>
      </c>
      <c r="Y5827">
        <v>2</v>
      </c>
      <c r="Z5827" t="s">
        <v>78</v>
      </c>
      <c r="AA5827" t="s">
        <v>79</v>
      </c>
      <c r="AB5827">
        <v>62650</v>
      </c>
      <c r="AC5827">
        <v>0.1</v>
      </c>
    </row>
    <row r="5828" spans="13:29" x14ac:dyDescent="0.35">
      <c r="M5828" t="s">
        <v>44</v>
      </c>
      <c r="N5828">
        <v>4409509</v>
      </c>
      <c r="O5828" t="s">
        <v>10</v>
      </c>
      <c r="P5828">
        <v>52.399169483979698</v>
      </c>
      <c r="Q5828">
        <v>4.8936097214963699</v>
      </c>
      <c r="R5828" t="s">
        <v>45</v>
      </c>
      <c r="S5828">
        <v>450</v>
      </c>
      <c r="T5828">
        <v>249</v>
      </c>
      <c r="U5828">
        <v>49</v>
      </c>
      <c r="V5828">
        <v>1</v>
      </c>
      <c r="W5828">
        <v>79</v>
      </c>
      <c r="X5828">
        <v>2745</v>
      </c>
      <c r="Y5828">
        <v>2</v>
      </c>
      <c r="Z5828" t="s">
        <v>78</v>
      </c>
      <c r="AA5828" t="s">
        <v>79</v>
      </c>
      <c r="AB5828">
        <v>112050</v>
      </c>
      <c r="AC5828">
        <v>0.1</v>
      </c>
    </row>
    <row r="5829" spans="13:29" x14ac:dyDescent="0.35">
      <c r="M5829" t="s">
        <v>44</v>
      </c>
      <c r="N5829">
        <v>4656557</v>
      </c>
      <c r="O5829" t="s">
        <v>10</v>
      </c>
      <c r="P5829">
        <v>52.3930480236383</v>
      </c>
      <c r="Q5829">
        <v>4.9245155669483403</v>
      </c>
      <c r="R5829" t="s">
        <v>45</v>
      </c>
      <c r="S5829">
        <v>79</v>
      </c>
      <c r="T5829">
        <v>35</v>
      </c>
      <c r="U5829">
        <v>188</v>
      </c>
      <c r="V5829">
        <v>4.16</v>
      </c>
      <c r="W5829">
        <v>269</v>
      </c>
      <c r="X5829">
        <v>2884</v>
      </c>
      <c r="Y5829">
        <v>2</v>
      </c>
      <c r="Z5829" t="s">
        <v>78</v>
      </c>
      <c r="AA5829" t="s">
        <v>79</v>
      </c>
      <c r="AB5829">
        <v>2765</v>
      </c>
      <c r="AC5829">
        <v>0.1</v>
      </c>
    </row>
    <row r="5830" spans="13:29" x14ac:dyDescent="0.35">
      <c r="M5830" t="s">
        <v>44</v>
      </c>
      <c r="N5830">
        <v>4666359</v>
      </c>
      <c r="O5830" t="s">
        <v>13</v>
      </c>
      <c r="P5830">
        <v>52.353073454068003</v>
      </c>
      <c r="Q5830">
        <v>5.0064804964747101</v>
      </c>
      <c r="R5830" t="s">
        <v>45</v>
      </c>
      <c r="S5830">
        <v>495</v>
      </c>
      <c r="T5830">
        <v>246</v>
      </c>
      <c r="U5830">
        <v>50</v>
      </c>
      <c r="V5830">
        <v>1.05</v>
      </c>
      <c r="W5830">
        <v>126</v>
      </c>
      <c r="X5830">
        <v>2886</v>
      </c>
      <c r="Y5830">
        <v>2</v>
      </c>
      <c r="Z5830" t="s">
        <v>86</v>
      </c>
      <c r="AA5830" t="s">
        <v>87</v>
      </c>
      <c r="AB5830">
        <v>121770</v>
      </c>
      <c r="AC5830">
        <v>0.1</v>
      </c>
    </row>
    <row r="5831" spans="13:29" x14ac:dyDescent="0.35">
      <c r="M5831" t="s">
        <v>44</v>
      </c>
      <c r="N5831">
        <v>4961851</v>
      </c>
      <c r="O5831" t="s">
        <v>22</v>
      </c>
      <c r="P5831">
        <v>52.406569490585703</v>
      </c>
      <c r="Q5831">
        <v>4.9081715811239297</v>
      </c>
      <c r="R5831" t="s">
        <v>45</v>
      </c>
      <c r="S5831">
        <v>112</v>
      </c>
      <c r="T5831">
        <v>19</v>
      </c>
      <c r="U5831">
        <v>109</v>
      </c>
      <c r="V5831">
        <v>2.37</v>
      </c>
      <c r="W5831">
        <v>346</v>
      </c>
      <c r="X5831">
        <v>3047</v>
      </c>
      <c r="Y5831">
        <v>2</v>
      </c>
      <c r="Z5831" t="s">
        <v>80</v>
      </c>
      <c r="AA5831" t="s">
        <v>81</v>
      </c>
      <c r="AB5831">
        <v>2128</v>
      </c>
      <c r="AC5831">
        <v>0.1</v>
      </c>
    </row>
    <row r="5832" spans="13:29" x14ac:dyDescent="0.35">
      <c r="M5832" t="s">
        <v>44</v>
      </c>
      <c r="N5832">
        <v>5124214</v>
      </c>
      <c r="O5832" t="s">
        <v>23</v>
      </c>
      <c r="P5832">
        <v>52.397422408479997</v>
      </c>
      <c r="Q5832">
        <v>4.9324808096452104</v>
      </c>
      <c r="R5832" t="s">
        <v>45</v>
      </c>
      <c r="S5832">
        <v>139</v>
      </c>
      <c r="T5832">
        <v>261</v>
      </c>
      <c r="U5832">
        <v>12</v>
      </c>
      <c r="V5832">
        <v>0.37</v>
      </c>
      <c r="W5832">
        <v>35</v>
      </c>
      <c r="X5832">
        <v>3133</v>
      </c>
      <c r="Y5832">
        <v>2</v>
      </c>
      <c r="Z5832" t="s">
        <v>76</v>
      </c>
      <c r="AA5832" t="s">
        <v>77</v>
      </c>
      <c r="AB5832">
        <v>36279</v>
      </c>
      <c r="AC5832">
        <v>0.1</v>
      </c>
    </row>
    <row r="5833" spans="13:29" x14ac:dyDescent="0.35">
      <c r="M5833" t="s">
        <v>44</v>
      </c>
      <c r="N5833">
        <v>5372115</v>
      </c>
      <c r="O5833" t="s">
        <v>12</v>
      </c>
      <c r="P5833">
        <v>52.350913407969202</v>
      </c>
      <c r="Q5833">
        <v>4.9251632058272996</v>
      </c>
      <c r="R5833" t="s">
        <v>45</v>
      </c>
      <c r="S5833">
        <v>130</v>
      </c>
      <c r="T5833">
        <v>271</v>
      </c>
      <c r="U5833">
        <v>20</v>
      </c>
      <c r="V5833">
        <v>0.45</v>
      </c>
      <c r="W5833">
        <v>66</v>
      </c>
      <c r="X5833">
        <v>3229</v>
      </c>
      <c r="Y5833">
        <v>2</v>
      </c>
      <c r="Z5833" t="s">
        <v>72</v>
      </c>
      <c r="AA5833" t="s">
        <v>73</v>
      </c>
      <c r="AB5833">
        <v>35230</v>
      </c>
      <c r="AC5833">
        <v>0.1</v>
      </c>
    </row>
    <row r="5834" spans="13:29" x14ac:dyDescent="0.35">
      <c r="M5834" t="s">
        <v>44</v>
      </c>
      <c r="N5834">
        <v>5401946</v>
      </c>
      <c r="O5834" t="s">
        <v>12</v>
      </c>
      <c r="P5834">
        <v>52.352334649763797</v>
      </c>
      <c r="Q5834">
        <v>4.9371959315346103</v>
      </c>
      <c r="R5834" t="s">
        <v>45</v>
      </c>
      <c r="S5834">
        <v>350</v>
      </c>
      <c r="T5834">
        <v>122</v>
      </c>
      <c r="U5834">
        <v>63</v>
      </c>
      <c r="V5834">
        <v>1.41</v>
      </c>
      <c r="W5834">
        <v>247</v>
      </c>
      <c r="X5834">
        <v>3244</v>
      </c>
      <c r="Y5834">
        <v>2</v>
      </c>
      <c r="Z5834" t="s">
        <v>72</v>
      </c>
      <c r="AA5834" t="s">
        <v>73</v>
      </c>
      <c r="AB5834">
        <v>42700</v>
      </c>
      <c r="AC5834">
        <v>0.1</v>
      </c>
    </row>
    <row r="5835" spans="13:29" x14ac:dyDescent="0.35">
      <c r="M5835" t="s">
        <v>44</v>
      </c>
      <c r="N5835">
        <v>5503580</v>
      </c>
      <c r="O5835" t="s">
        <v>25</v>
      </c>
      <c r="P5835">
        <v>52.289274418135797</v>
      </c>
      <c r="Q5835">
        <v>4.97375863911736</v>
      </c>
      <c r="R5835" t="s">
        <v>45</v>
      </c>
      <c r="S5835">
        <v>170</v>
      </c>
      <c r="T5835">
        <v>352</v>
      </c>
      <c r="U5835">
        <v>16</v>
      </c>
      <c r="V5835">
        <v>0.87</v>
      </c>
      <c r="W5835">
        <v>5</v>
      </c>
      <c r="X5835">
        <v>3289</v>
      </c>
      <c r="Y5835">
        <v>2</v>
      </c>
      <c r="Z5835" t="s">
        <v>90</v>
      </c>
      <c r="AA5835" t="s">
        <v>91</v>
      </c>
      <c r="AB5835">
        <v>59840</v>
      </c>
      <c r="AC5835">
        <v>0.1</v>
      </c>
    </row>
    <row r="5836" spans="13:29" x14ac:dyDescent="0.35">
      <c r="M5836" t="s">
        <v>44</v>
      </c>
      <c r="N5836">
        <v>5555083</v>
      </c>
      <c r="O5836" t="s">
        <v>12</v>
      </c>
      <c r="P5836">
        <v>52.353738086468198</v>
      </c>
      <c r="Q5836">
        <v>4.9411102043168897</v>
      </c>
      <c r="R5836" t="s">
        <v>45</v>
      </c>
      <c r="S5836">
        <v>175</v>
      </c>
      <c r="T5836">
        <v>364</v>
      </c>
      <c r="U5836">
        <v>53</v>
      </c>
      <c r="V5836">
        <v>1.18</v>
      </c>
      <c r="W5836">
        <v>9</v>
      </c>
      <c r="X5836">
        <v>3310</v>
      </c>
      <c r="Y5836">
        <v>2</v>
      </c>
      <c r="Z5836" t="s">
        <v>72</v>
      </c>
      <c r="AA5836" t="s">
        <v>73</v>
      </c>
      <c r="AB5836">
        <v>63700</v>
      </c>
      <c r="AC5836">
        <v>0.1</v>
      </c>
    </row>
    <row r="5837" spans="13:29" x14ac:dyDescent="0.35">
      <c r="M5837" t="s">
        <v>44</v>
      </c>
      <c r="N5837">
        <v>6067413</v>
      </c>
      <c r="O5837" t="s">
        <v>25</v>
      </c>
      <c r="P5837">
        <v>52.305517149389502</v>
      </c>
      <c r="Q5837">
        <v>5.0169755293183798</v>
      </c>
      <c r="R5837" t="s">
        <v>45</v>
      </c>
      <c r="S5837">
        <v>150</v>
      </c>
      <c r="T5837">
        <v>361</v>
      </c>
      <c r="U5837">
        <v>33</v>
      </c>
      <c r="V5837">
        <v>0.76</v>
      </c>
      <c r="W5837">
        <v>51</v>
      </c>
      <c r="X5837">
        <v>3594</v>
      </c>
      <c r="Y5837">
        <v>2</v>
      </c>
      <c r="Z5837" t="s">
        <v>90</v>
      </c>
      <c r="AA5837" t="s">
        <v>91</v>
      </c>
      <c r="AB5837">
        <v>54150</v>
      </c>
      <c r="AC5837">
        <v>0.1</v>
      </c>
    </row>
    <row r="5838" spans="13:29" x14ac:dyDescent="0.35">
      <c r="M5838" t="s">
        <v>44</v>
      </c>
      <c r="N5838">
        <v>6095155</v>
      </c>
      <c r="O5838" t="s">
        <v>12</v>
      </c>
      <c r="P5838">
        <v>52.352898183584401</v>
      </c>
      <c r="Q5838">
        <v>4.9418611074292702</v>
      </c>
      <c r="R5838" t="s">
        <v>45</v>
      </c>
      <c r="S5838">
        <v>225</v>
      </c>
      <c r="T5838">
        <v>244</v>
      </c>
      <c r="U5838">
        <v>8</v>
      </c>
      <c r="V5838">
        <v>0.18</v>
      </c>
      <c r="W5838">
        <v>155</v>
      </c>
      <c r="X5838">
        <v>3622</v>
      </c>
      <c r="Y5838">
        <v>2</v>
      </c>
      <c r="Z5838" t="s">
        <v>72</v>
      </c>
      <c r="AA5838" t="s">
        <v>73</v>
      </c>
      <c r="AB5838">
        <v>54900</v>
      </c>
      <c r="AC5838">
        <v>0.1</v>
      </c>
    </row>
    <row r="5839" spans="13:29" x14ac:dyDescent="0.35">
      <c r="M5839" t="s">
        <v>44</v>
      </c>
      <c r="N5839">
        <v>6147858</v>
      </c>
      <c r="O5839" t="s">
        <v>12</v>
      </c>
      <c r="P5839">
        <v>52.3387563011973</v>
      </c>
      <c r="Q5839">
        <v>4.9195561261148804</v>
      </c>
      <c r="R5839" t="s">
        <v>45</v>
      </c>
      <c r="S5839">
        <v>75</v>
      </c>
      <c r="T5839">
        <v>340</v>
      </c>
      <c r="U5839">
        <v>42</v>
      </c>
      <c r="V5839">
        <v>1.41</v>
      </c>
      <c r="W5839">
        <v>11</v>
      </c>
      <c r="X5839">
        <v>3666</v>
      </c>
      <c r="Y5839">
        <v>2</v>
      </c>
      <c r="Z5839" t="s">
        <v>72</v>
      </c>
      <c r="AA5839" t="s">
        <v>73</v>
      </c>
      <c r="AB5839">
        <v>25500</v>
      </c>
      <c r="AC5839">
        <v>0.1</v>
      </c>
    </row>
    <row r="5840" spans="13:29" x14ac:dyDescent="0.35">
      <c r="M5840" t="s">
        <v>44</v>
      </c>
      <c r="N5840">
        <v>6330932</v>
      </c>
      <c r="O5840" t="s">
        <v>17</v>
      </c>
      <c r="P5840">
        <v>52.373854687064998</v>
      </c>
      <c r="Q5840">
        <v>4.8316136634868698</v>
      </c>
      <c r="R5840" t="s">
        <v>45</v>
      </c>
      <c r="S5840">
        <v>89</v>
      </c>
      <c r="T5840">
        <v>223</v>
      </c>
      <c r="U5840">
        <v>57</v>
      </c>
      <c r="V5840">
        <v>1.32</v>
      </c>
      <c r="W5840">
        <v>38</v>
      </c>
      <c r="X5840">
        <v>3793</v>
      </c>
      <c r="Y5840">
        <v>2</v>
      </c>
      <c r="Z5840" t="s">
        <v>94</v>
      </c>
      <c r="AA5840" t="s">
        <v>95</v>
      </c>
      <c r="AB5840">
        <v>19847</v>
      </c>
      <c r="AC5840">
        <v>0.1</v>
      </c>
    </row>
    <row r="5841" spans="13:29" x14ac:dyDescent="0.35">
      <c r="M5841" t="s">
        <v>44</v>
      </c>
      <c r="N5841">
        <v>6383577</v>
      </c>
      <c r="O5841" t="s">
        <v>13</v>
      </c>
      <c r="P5841">
        <v>52.348035338188197</v>
      </c>
      <c r="Q5841">
        <v>5.0056247216738496</v>
      </c>
      <c r="R5841" t="s">
        <v>45</v>
      </c>
      <c r="S5841">
        <v>180</v>
      </c>
      <c r="T5841">
        <v>76</v>
      </c>
      <c r="U5841">
        <v>12</v>
      </c>
      <c r="V5841">
        <v>0.32</v>
      </c>
      <c r="W5841">
        <v>103</v>
      </c>
      <c r="X5841">
        <v>3830</v>
      </c>
      <c r="Y5841">
        <v>2</v>
      </c>
      <c r="Z5841" t="s">
        <v>86</v>
      </c>
      <c r="AA5841" t="s">
        <v>87</v>
      </c>
      <c r="AB5841">
        <v>13680</v>
      </c>
      <c r="AC5841">
        <v>0.1</v>
      </c>
    </row>
    <row r="5842" spans="13:29" x14ac:dyDescent="0.35">
      <c r="M5842" t="s">
        <v>44</v>
      </c>
      <c r="N5842">
        <v>6419068</v>
      </c>
      <c r="O5842" t="s">
        <v>25</v>
      </c>
      <c r="P5842">
        <v>52.291784668068999</v>
      </c>
      <c r="Q5842">
        <v>4.9672187874139402</v>
      </c>
      <c r="R5842" t="s">
        <v>45</v>
      </c>
      <c r="S5842">
        <v>95</v>
      </c>
      <c r="T5842">
        <v>325</v>
      </c>
      <c r="U5842">
        <v>143</v>
      </c>
      <c r="V5842">
        <v>3.32</v>
      </c>
      <c r="W5842">
        <v>16</v>
      </c>
      <c r="X5842">
        <v>3849</v>
      </c>
      <c r="Y5842">
        <v>2</v>
      </c>
      <c r="Z5842" t="s">
        <v>90</v>
      </c>
      <c r="AA5842" t="s">
        <v>91</v>
      </c>
      <c r="AB5842">
        <v>30875</v>
      </c>
      <c r="AC5842">
        <v>0.1</v>
      </c>
    </row>
    <row r="5843" spans="13:29" x14ac:dyDescent="0.35">
      <c r="M5843" t="s">
        <v>44</v>
      </c>
      <c r="N5843">
        <v>6513738</v>
      </c>
      <c r="O5843" t="s">
        <v>10</v>
      </c>
      <c r="P5843">
        <v>52.389909378357103</v>
      </c>
      <c r="Q5843">
        <v>4.9376796371607599</v>
      </c>
      <c r="R5843" t="s">
        <v>45</v>
      </c>
      <c r="S5843">
        <v>200</v>
      </c>
      <c r="T5843">
        <v>2</v>
      </c>
      <c r="U5843">
        <v>3</v>
      </c>
      <c r="V5843">
        <v>7.0000000000000007E-2</v>
      </c>
      <c r="W5843">
        <v>363</v>
      </c>
      <c r="X5843">
        <v>3919</v>
      </c>
      <c r="Y5843">
        <v>2</v>
      </c>
      <c r="Z5843" t="s">
        <v>78</v>
      </c>
      <c r="AA5843" t="s">
        <v>79</v>
      </c>
      <c r="AB5843">
        <v>400</v>
      </c>
      <c r="AC5843">
        <v>0.1</v>
      </c>
    </row>
    <row r="5844" spans="13:29" x14ac:dyDescent="0.35">
      <c r="M5844" t="s">
        <v>44</v>
      </c>
      <c r="N5844">
        <v>6631540</v>
      </c>
      <c r="O5844" t="s">
        <v>12</v>
      </c>
      <c r="P5844">
        <v>52.339521062897198</v>
      </c>
      <c r="Q5844">
        <v>4.91787522324449</v>
      </c>
      <c r="R5844" t="s">
        <v>45</v>
      </c>
      <c r="S5844">
        <v>100</v>
      </c>
      <c r="T5844">
        <v>179</v>
      </c>
      <c r="U5844">
        <v>47</v>
      </c>
      <c r="V5844">
        <v>1.1499999999999999</v>
      </c>
      <c r="W5844">
        <v>170</v>
      </c>
      <c r="X5844">
        <v>4003</v>
      </c>
      <c r="Y5844">
        <v>2</v>
      </c>
      <c r="Z5844" t="s">
        <v>72</v>
      </c>
      <c r="AA5844" t="s">
        <v>73</v>
      </c>
      <c r="AB5844">
        <v>17900</v>
      </c>
      <c r="AC5844">
        <v>0.1</v>
      </c>
    </row>
    <row r="5845" spans="13:29" x14ac:dyDescent="0.35">
      <c r="M5845" t="s">
        <v>44</v>
      </c>
      <c r="N5845">
        <v>7321352</v>
      </c>
      <c r="O5845" t="s">
        <v>12</v>
      </c>
      <c r="P5845">
        <v>52.340383164468903</v>
      </c>
      <c r="Q5845">
        <v>4.9189222876366898</v>
      </c>
      <c r="R5845" t="s">
        <v>45</v>
      </c>
      <c r="S5845">
        <v>450</v>
      </c>
      <c r="T5845">
        <v>343</v>
      </c>
      <c r="U5845">
        <v>26</v>
      </c>
      <c r="V5845">
        <v>0.64</v>
      </c>
      <c r="W5845">
        <v>38</v>
      </c>
      <c r="X5845">
        <v>4452</v>
      </c>
      <c r="Y5845">
        <v>2</v>
      </c>
      <c r="Z5845" t="s">
        <v>72</v>
      </c>
      <c r="AA5845" t="s">
        <v>73</v>
      </c>
      <c r="AB5845">
        <v>154350</v>
      </c>
      <c r="AC5845">
        <v>0.1</v>
      </c>
    </row>
    <row r="5846" spans="13:29" x14ac:dyDescent="0.35">
      <c r="M5846" t="s">
        <v>44</v>
      </c>
      <c r="N5846">
        <v>7416224</v>
      </c>
      <c r="O5846" t="s">
        <v>12</v>
      </c>
      <c r="P5846">
        <v>52.339555547643897</v>
      </c>
      <c r="Q5846">
        <v>4.91916873861177</v>
      </c>
      <c r="R5846" t="s">
        <v>45</v>
      </c>
      <c r="S5846">
        <v>125</v>
      </c>
      <c r="T5846">
        <v>342</v>
      </c>
      <c r="U5846">
        <v>31</v>
      </c>
      <c r="V5846">
        <v>0.77</v>
      </c>
      <c r="W5846">
        <v>9</v>
      </c>
      <c r="X5846">
        <v>4518</v>
      </c>
      <c r="Y5846">
        <v>2</v>
      </c>
      <c r="Z5846" t="s">
        <v>72</v>
      </c>
      <c r="AA5846" t="s">
        <v>73</v>
      </c>
      <c r="AB5846">
        <v>42750</v>
      </c>
      <c r="AC5846">
        <v>0.1</v>
      </c>
    </row>
    <row r="5847" spans="13:29" x14ac:dyDescent="0.35">
      <c r="M5847" t="s">
        <v>44</v>
      </c>
      <c r="N5847">
        <v>7672411</v>
      </c>
      <c r="O5847" t="s">
        <v>20</v>
      </c>
      <c r="P5847">
        <v>52.362002892356998</v>
      </c>
      <c r="Q5847">
        <v>4.8437421147450896</v>
      </c>
      <c r="R5847" t="s">
        <v>45</v>
      </c>
      <c r="S5847">
        <v>220</v>
      </c>
      <c r="T5847">
        <v>1</v>
      </c>
      <c r="U5847">
        <v>14</v>
      </c>
      <c r="V5847">
        <v>0.35</v>
      </c>
      <c r="W5847">
        <v>364</v>
      </c>
      <c r="X5847">
        <v>4686</v>
      </c>
      <c r="Y5847">
        <v>2</v>
      </c>
      <c r="Z5847" t="s">
        <v>70</v>
      </c>
      <c r="AA5847" t="s">
        <v>71</v>
      </c>
      <c r="AB5847">
        <v>220</v>
      </c>
      <c r="AC5847">
        <v>0.1</v>
      </c>
    </row>
    <row r="5848" spans="13:29" x14ac:dyDescent="0.35">
      <c r="M5848" t="s">
        <v>44</v>
      </c>
      <c r="N5848">
        <v>7705148</v>
      </c>
      <c r="O5848" t="s">
        <v>12</v>
      </c>
      <c r="P5848">
        <v>52.341007553335203</v>
      </c>
      <c r="Q5848">
        <v>4.9188578586266303</v>
      </c>
      <c r="R5848" t="s">
        <v>45</v>
      </c>
      <c r="S5848">
        <v>400</v>
      </c>
      <c r="T5848">
        <v>364</v>
      </c>
      <c r="U5848">
        <v>4</v>
      </c>
      <c r="V5848">
        <v>0.25</v>
      </c>
      <c r="W5848">
        <v>165</v>
      </c>
      <c r="X5848">
        <v>4701</v>
      </c>
      <c r="Y5848">
        <v>2</v>
      </c>
      <c r="Z5848" t="s">
        <v>72</v>
      </c>
      <c r="AA5848" t="s">
        <v>73</v>
      </c>
      <c r="AB5848">
        <v>145600</v>
      </c>
      <c r="AC5848">
        <v>0.1</v>
      </c>
    </row>
    <row r="5849" spans="13:29" x14ac:dyDescent="0.35">
      <c r="M5849" t="s">
        <v>44</v>
      </c>
      <c r="N5849">
        <v>7705953</v>
      </c>
      <c r="O5849" t="s">
        <v>22</v>
      </c>
      <c r="P5849">
        <v>52.4072193244576</v>
      </c>
      <c r="Q5849">
        <v>4.9102140933960703</v>
      </c>
      <c r="R5849" t="s">
        <v>45</v>
      </c>
      <c r="S5849">
        <v>95</v>
      </c>
      <c r="T5849">
        <v>78</v>
      </c>
      <c r="U5849">
        <v>25</v>
      </c>
      <c r="V5849">
        <v>0.63</v>
      </c>
      <c r="W5849">
        <v>229</v>
      </c>
      <c r="X5849">
        <v>4702</v>
      </c>
      <c r="Y5849">
        <v>2</v>
      </c>
      <c r="Z5849" t="s">
        <v>80</v>
      </c>
      <c r="AA5849" t="s">
        <v>81</v>
      </c>
      <c r="AB5849">
        <v>7410</v>
      </c>
      <c r="AC5849">
        <v>0.1</v>
      </c>
    </row>
    <row r="5850" spans="13:29" x14ac:dyDescent="0.35">
      <c r="M5850" t="s">
        <v>44</v>
      </c>
      <c r="N5850">
        <v>7755405</v>
      </c>
      <c r="O5850" t="s">
        <v>12</v>
      </c>
      <c r="P5850">
        <v>52.338800349925698</v>
      </c>
      <c r="Q5850">
        <v>4.9099616000891197</v>
      </c>
      <c r="R5850" t="s">
        <v>45</v>
      </c>
      <c r="S5850">
        <v>101</v>
      </c>
      <c r="T5850">
        <v>339</v>
      </c>
      <c r="U5850">
        <v>22</v>
      </c>
      <c r="V5850">
        <v>0.56000000000000005</v>
      </c>
      <c r="W5850">
        <v>9</v>
      </c>
      <c r="X5850">
        <v>4745</v>
      </c>
      <c r="Y5850">
        <v>2</v>
      </c>
      <c r="Z5850" t="s">
        <v>72</v>
      </c>
      <c r="AA5850" t="s">
        <v>73</v>
      </c>
      <c r="AB5850">
        <v>34239</v>
      </c>
      <c r="AC5850">
        <v>0.1</v>
      </c>
    </row>
    <row r="5851" spans="13:29" x14ac:dyDescent="0.35">
      <c r="M5851" t="s">
        <v>44</v>
      </c>
      <c r="N5851">
        <v>7948135</v>
      </c>
      <c r="O5851" t="s">
        <v>24</v>
      </c>
      <c r="P5851">
        <v>52.355850362082798</v>
      </c>
      <c r="Q5851">
        <v>4.8029760123675196</v>
      </c>
      <c r="R5851" t="s">
        <v>45</v>
      </c>
      <c r="S5851">
        <v>130</v>
      </c>
      <c r="T5851">
        <v>6</v>
      </c>
      <c r="U5851">
        <v>9</v>
      </c>
      <c r="V5851">
        <v>0.45</v>
      </c>
      <c r="W5851">
        <v>363</v>
      </c>
      <c r="X5851">
        <v>4890</v>
      </c>
      <c r="Y5851">
        <v>2</v>
      </c>
      <c r="Z5851" t="s">
        <v>84</v>
      </c>
      <c r="AA5851" t="s">
        <v>85</v>
      </c>
      <c r="AB5851">
        <v>780</v>
      </c>
      <c r="AC5851">
        <v>0.1</v>
      </c>
    </row>
    <row r="5852" spans="13:29" x14ac:dyDescent="0.35">
      <c r="M5852" t="s">
        <v>44</v>
      </c>
      <c r="N5852">
        <v>8269677</v>
      </c>
      <c r="O5852" t="s">
        <v>10</v>
      </c>
      <c r="P5852">
        <v>52.394315850523803</v>
      </c>
      <c r="Q5852">
        <v>4.9104631379495203</v>
      </c>
      <c r="R5852" t="s">
        <v>45</v>
      </c>
      <c r="S5852">
        <v>425</v>
      </c>
      <c r="T5852">
        <v>132</v>
      </c>
      <c r="U5852">
        <v>176</v>
      </c>
      <c r="V5852">
        <v>4.8499999999999996</v>
      </c>
      <c r="W5852">
        <v>196</v>
      </c>
      <c r="X5852">
        <v>5050</v>
      </c>
      <c r="Y5852">
        <v>2</v>
      </c>
      <c r="Z5852" t="s">
        <v>78</v>
      </c>
      <c r="AA5852" t="s">
        <v>79</v>
      </c>
      <c r="AB5852">
        <v>56100</v>
      </c>
      <c r="AC5852">
        <v>0.1</v>
      </c>
    </row>
    <row r="5853" spans="13:29" x14ac:dyDescent="0.35">
      <c r="M5853" t="s">
        <v>44</v>
      </c>
      <c r="N5853">
        <v>8347507</v>
      </c>
      <c r="O5853" t="s">
        <v>10</v>
      </c>
      <c r="P5853">
        <v>52.397327336429001</v>
      </c>
      <c r="Q5853">
        <v>4.9164984056009704</v>
      </c>
      <c r="R5853" t="s">
        <v>45</v>
      </c>
      <c r="S5853">
        <v>299</v>
      </c>
      <c r="T5853">
        <v>277</v>
      </c>
      <c r="U5853">
        <v>13</v>
      </c>
      <c r="V5853">
        <v>0.33</v>
      </c>
      <c r="W5853">
        <v>88</v>
      </c>
      <c r="X5853">
        <v>5086</v>
      </c>
      <c r="Y5853">
        <v>2</v>
      </c>
      <c r="Z5853" t="s">
        <v>78</v>
      </c>
      <c r="AA5853" t="s">
        <v>79</v>
      </c>
      <c r="AB5853">
        <v>82823</v>
      </c>
      <c r="AC5853">
        <v>0.1</v>
      </c>
    </row>
    <row r="5854" spans="13:29" x14ac:dyDescent="0.35">
      <c r="M5854" t="s">
        <v>44</v>
      </c>
      <c r="N5854">
        <v>8465843</v>
      </c>
      <c r="O5854" t="s">
        <v>10</v>
      </c>
      <c r="P5854">
        <v>52.381655997370601</v>
      </c>
      <c r="Q5854">
        <v>4.9153304261778104</v>
      </c>
      <c r="R5854" t="s">
        <v>45</v>
      </c>
      <c r="S5854">
        <v>115</v>
      </c>
      <c r="T5854">
        <v>352</v>
      </c>
      <c r="U5854">
        <v>42</v>
      </c>
      <c r="V5854">
        <v>1.1399999999999999</v>
      </c>
      <c r="W5854">
        <v>53</v>
      </c>
      <c r="X5854">
        <v>5152</v>
      </c>
      <c r="Y5854">
        <v>2</v>
      </c>
      <c r="Z5854" t="s">
        <v>78</v>
      </c>
      <c r="AA5854" t="s">
        <v>79</v>
      </c>
      <c r="AB5854">
        <v>40480</v>
      </c>
      <c r="AC5854">
        <v>0.1</v>
      </c>
    </row>
    <row r="5855" spans="13:29" x14ac:dyDescent="0.35">
      <c r="M5855" t="s">
        <v>44</v>
      </c>
      <c r="N5855">
        <v>8579704</v>
      </c>
      <c r="O5855" t="s">
        <v>12</v>
      </c>
      <c r="P5855">
        <v>52.355919123571802</v>
      </c>
      <c r="Q5855">
        <v>4.9350789842556297</v>
      </c>
      <c r="R5855" t="s">
        <v>45</v>
      </c>
      <c r="S5855">
        <v>132</v>
      </c>
      <c r="T5855">
        <v>28</v>
      </c>
      <c r="U5855">
        <v>33</v>
      </c>
      <c r="V5855">
        <v>0.85</v>
      </c>
      <c r="W5855">
        <v>2</v>
      </c>
      <c r="X5855">
        <v>5220</v>
      </c>
      <c r="Y5855">
        <v>2</v>
      </c>
      <c r="Z5855" t="s">
        <v>72</v>
      </c>
      <c r="AA5855" t="s">
        <v>73</v>
      </c>
      <c r="AB5855">
        <v>3696</v>
      </c>
      <c r="AC5855">
        <v>0.1</v>
      </c>
    </row>
    <row r="5856" spans="13:29" x14ac:dyDescent="0.35">
      <c r="M5856" t="s">
        <v>44</v>
      </c>
      <c r="N5856">
        <v>8792777</v>
      </c>
      <c r="O5856" t="s">
        <v>10</v>
      </c>
      <c r="P5856">
        <v>52.3876889660377</v>
      </c>
      <c r="Q5856">
        <v>4.9380186182361303</v>
      </c>
      <c r="R5856" t="s">
        <v>45</v>
      </c>
      <c r="S5856">
        <v>160</v>
      </c>
      <c r="T5856">
        <v>212</v>
      </c>
      <c r="U5856">
        <v>40</v>
      </c>
      <c r="V5856">
        <v>1.22</v>
      </c>
      <c r="W5856">
        <v>144</v>
      </c>
      <c r="X5856">
        <v>5355</v>
      </c>
      <c r="Y5856">
        <v>2</v>
      </c>
      <c r="Z5856" t="s">
        <v>78</v>
      </c>
      <c r="AA5856" t="s">
        <v>79</v>
      </c>
      <c r="AB5856">
        <v>33920</v>
      </c>
      <c r="AC5856">
        <v>0.1</v>
      </c>
    </row>
    <row r="5857" spans="13:29" x14ac:dyDescent="0.35">
      <c r="M5857" t="s">
        <v>44</v>
      </c>
      <c r="N5857">
        <v>8986191</v>
      </c>
      <c r="O5857" t="s">
        <v>12</v>
      </c>
      <c r="P5857">
        <v>52.343110754226799</v>
      </c>
      <c r="Q5857">
        <v>4.9236840222933198</v>
      </c>
      <c r="R5857" t="s">
        <v>45</v>
      </c>
      <c r="S5857">
        <v>175</v>
      </c>
      <c r="T5857">
        <v>124</v>
      </c>
      <c r="U5857">
        <v>60</v>
      </c>
      <c r="V5857">
        <v>1.61</v>
      </c>
      <c r="W5857">
        <v>254</v>
      </c>
      <c r="X5857">
        <v>5445</v>
      </c>
      <c r="Y5857">
        <v>2</v>
      </c>
      <c r="Z5857" t="s">
        <v>72</v>
      </c>
      <c r="AA5857" t="s">
        <v>73</v>
      </c>
      <c r="AB5857">
        <v>21700</v>
      </c>
      <c r="AC5857">
        <v>0.1</v>
      </c>
    </row>
    <row r="5858" spans="13:29" x14ac:dyDescent="0.35">
      <c r="M5858" t="s">
        <v>44</v>
      </c>
      <c r="N5858">
        <v>9035176</v>
      </c>
      <c r="O5858" t="s">
        <v>10</v>
      </c>
      <c r="P5858">
        <v>52.385120234014799</v>
      </c>
      <c r="Q5858">
        <v>4.9175929707505697</v>
      </c>
      <c r="R5858" t="s">
        <v>45</v>
      </c>
      <c r="S5858">
        <v>90</v>
      </c>
      <c r="T5858">
        <v>354</v>
      </c>
      <c r="U5858">
        <v>52</v>
      </c>
      <c r="V5858">
        <v>1.39</v>
      </c>
      <c r="W5858">
        <v>2</v>
      </c>
      <c r="X5858">
        <v>5466</v>
      </c>
      <c r="Y5858">
        <v>2</v>
      </c>
      <c r="Z5858" t="s">
        <v>78</v>
      </c>
      <c r="AA5858" t="s">
        <v>79</v>
      </c>
      <c r="AB5858">
        <v>31860</v>
      </c>
      <c r="AC5858">
        <v>0.1</v>
      </c>
    </row>
    <row r="5859" spans="13:29" x14ac:dyDescent="0.35">
      <c r="M5859" t="s">
        <v>44</v>
      </c>
      <c r="N5859">
        <v>9195474</v>
      </c>
      <c r="O5859" t="s">
        <v>13</v>
      </c>
      <c r="P5859">
        <v>52.354585038409297</v>
      </c>
      <c r="Q5859">
        <v>5.0007968414113604</v>
      </c>
      <c r="R5859" t="s">
        <v>45</v>
      </c>
      <c r="S5859">
        <v>59</v>
      </c>
      <c r="T5859">
        <v>354</v>
      </c>
      <c r="U5859">
        <v>12</v>
      </c>
      <c r="V5859">
        <v>0.35</v>
      </c>
      <c r="W5859">
        <v>2</v>
      </c>
      <c r="X5859">
        <v>5578</v>
      </c>
      <c r="Y5859">
        <v>2</v>
      </c>
      <c r="Z5859" t="s">
        <v>86</v>
      </c>
      <c r="AA5859" t="s">
        <v>87</v>
      </c>
      <c r="AB5859">
        <v>20886</v>
      </c>
      <c r="AC5859">
        <v>0.1</v>
      </c>
    </row>
    <row r="5860" spans="13:29" x14ac:dyDescent="0.35">
      <c r="M5860" t="s">
        <v>44</v>
      </c>
      <c r="N5860">
        <v>9461142</v>
      </c>
      <c r="O5860" t="s">
        <v>12</v>
      </c>
      <c r="P5860">
        <v>52.3418192923357</v>
      </c>
      <c r="Q5860">
        <v>4.9252112012017504</v>
      </c>
      <c r="R5860" t="s">
        <v>45</v>
      </c>
      <c r="S5860">
        <v>195</v>
      </c>
      <c r="T5860">
        <v>361</v>
      </c>
      <c r="U5860">
        <v>17</v>
      </c>
      <c r="V5860">
        <v>0.48</v>
      </c>
      <c r="W5860">
        <v>65</v>
      </c>
      <c r="X5860">
        <v>5754</v>
      </c>
      <c r="Y5860">
        <v>2</v>
      </c>
      <c r="Z5860" t="s">
        <v>72</v>
      </c>
      <c r="AA5860" t="s">
        <v>73</v>
      </c>
      <c r="AB5860">
        <v>70395</v>
      </c>
      <c r="AC5860">
        <v>0.1</v>
      </c>
    </row>
    <row r="5861" spans="13:29" x14ac:dyDescent="0.35">
      <c r="M5861" t="s">
        <v>44</v>
      </c>
      <c r="N5861">
        <v>9518736</v>
      </c>
      <c r="O5861" t="s">
        <v>10</v>
      </c>
      <c r="P5861">
        <v>52.399114710167296</v>
      </c>
      <c r="Q5861">
        <v>4.9146840084825296</v>
      </c>
      <c r="R5861" t="s">
        <v>45</v>
      </c>
      <c r="S5861">
        <v>159</v>
      </c>
      <c r="T5861">
        <v>360</v>
      </c>
      <c r="U5861">
        <v>23</v>
      </c>
      <c r="V5861">
        <v>0.8</v>
      </c>
      <c r="W5861">
        <v>16</v>
      </c>
      <c r="X5861">
        <v>5793</v>
      </c>
      <c r="Y5861">
        <v>2</v>
      </c>
      <c r="Z5861" t="s">
        <v>78</v>
      </c>
      <c r="AA5861" t="s">
        <v>79</v>
      </c>
      <c r="AB5861">
        <v>57240</v>
      </c>
      <c r="AC5861">
        <v>0.1</v>
      </c>
    </row>
    <row r="5862" spans="13:29" x14ac:dyDescent="0.35">
      <c r="M5862" t="s">
        <v>44</v>
      </c>
      <c r="N5862">
        <v>9588946</v>
      </c>
      <c r="O5862" t="s">
        <v>20</v>
      </c>
      <c r="P5862">
        <v>52.354675679136399</v>
      </c>
      <c r="Q5862">
        <v>4.83075324253738</v>
      </c>
      <c r="R5862" t="s">
        <v>45</v>
      </c>
      <c r="S5862">
        <v>130</v>
      </c>
      <c r="T5862">
        <v>339</v>
      </c>
      <c r="U5862">
        <v>30</v>
      </c>
      <c r="V5862">
        <v>1.01</v>
      </c>
      <c r="W5862">
        <v>2</v>
      </c>
      <c r="X5862">
        <v>5838</v>
      </c>
      <c r="Y5862">
        <v>2</v>
      </c>
      <c r="Z5862" t="s">
        <v>70</v>
      </c>
      <c r="AA5862" t="s">
        <v>71</v>
      </c>
      <c r="AB5862">
        <v>44070</v>
      </c>
      <c r="AC5862">
        <v>0.1</v>
      </c>
    </row>
    <row r="5863" spans="13:29" x14ac:dyDescent="0.35">
      <c r="M5863" t="s">
        <v>44</v>
      </c>
      <c r="N5863">
        <v>9672837</v>
      </c>
      <c r="O5863" t="s">
        <v>10</v>
      </c>
      <c r="P5863">
        <v>52.384035081433403</v>
      </c>
      <c r="Q5863">
        <v>4.9055611077986798</v>
      </c>
      <c r="R5863" t="s">
        <v>45</v>
      </c>
      <c r="S5863">
        <v>480</v>
      </c>
      <c r="T5863">
        <v>276</v>
      </c>
      <c r="U5863">
        <v>34</v>
      </c>
      <c r="V5863">
        <v>0.97</v>
      </c>
      <c r="W5863">
        <v>133</v>
      </c>
      <c r="X5863">
        <v>5896</v>
      </c>
      <c r="Y5863">
        <v>2</v>
      </c>
      <c r="Z5863" t="s">
        <v>78</v>
      </c>
      <c r="AA5863" t="s">
        <v>79</v>
      </c>
      <c r="AB5863">
        <v>132480</v>
      </c>
      <c r="AC5863">
        <v>0.1</v>
      </c>
    </row>
    <row r="5864" spans="13:29" x14ac:dyDescent="0.35">
      <c r="M5864" t="s">
        <v>44</v>
      </c>
      <c r="N5864">
        <v>9702511</v>
      </c>
      <c r="O5864" t="s">
        <v>16</v>
      </c>
      <c r="P5864">
        <v>52.327650687292703</v>
      </c>
      <c r="Q5864">
        <v>4.8586702400219801</v>
      </c>
      <c r="R5864" t="s">
        <v>45</v>
      </c>
      <c r="S5864">
        <v>200</v>
      </c>
      <c r="T5864">
        <v>50</v>
      </c>
      <c r="U5864">
        <v>24</v>
      </c>
      <c r="V5864">
        <v>0.67</v>
      </c>
      <c r="W5864">
        <v>155</v>
      </c>
      <c r="X5864">
        <v>5910</v>
      </c>
      <c r="Y5864">
        <v>2</v>
      </c>
      <c r="Z5864" t="s">
        <v>82</v>
      </c>
      <c r="AA5864" t="s">
        <v>83</v>
      </c>
      <c r="AB5864">
        <v>10000</v>
      </c>
      <c r="AC5864">
        <v>0.1</v>
      </c>
    </row>
    <row r="5865" spans="13:29" x14ac:dyDescent="0.35">
      <c r="M5865" t="s">
        <v>44</v>
      </c>
      <c r="N5865">
        <v>9784795</v>
      </c>
      <c r="O5865" t="s">
        <v>10</v>
      </c>
      <c r="P5865">
        <v>52.4010611326838</v>
      </c>
      <c r="Q5865">
        <v>4.8973889101610801</v>
      </c>
      <c r="R5865" t="s">
        <v>45</v>
      </c>
      <c r="S5865">
        <v>450</v>
      </c>
      <c r="T5865">
        <v>216</v>
      </c>
      <c r="U5865">
        <v>44</v>
      </c>
      <c r="V5865">
        <v>1.23</v>
      </c>
      <c r="W5865">
        <v>181</v>
      </c>
      <c r="X5865">
        <v>5962</v>
      </c>
      <c r="Y5865">
        <v>2</v>
      </c>
      <c r="Z5865" t="s">
        <v>78</v>
      </c>
      <c r="AA5865" t="s">
        <v>79</v>
      </c>
      <c r="AB5865">
        <v>97200</v>
      </c>
      <c r="AC5865">
        <v>0.1</v>
      </c>
    </row>
    <row r="5866" spans="13:29" x14ac:dyDescent="0.35">
      <c r="M5866" t="s">
        <v>44</v>
      </c>
      <c r="N5866">
        <v>10201214</v>
      </c>
      <c r="O5866" t="s">
        <v>13</v>
      </c>
      <c r="P5866">
        <v>52.348254087054897</v>
      </c>
      <c r="Q5866">
        <v>5.0014771625519696</v>
      </c>
      <c r="R5866" t="s">
        <v>45</v>
      </c>
      <c r="S5866">
        <v>375</v>
      </c>
      <c r="T5866">
        <v>16</v>
      </c>
      <c r="U5866">
        <v>38</v>
      </c>
      <c r="V5866">
        <v>1.1100000000000001</v>
      </c>
      <c r="W5866">
        <v>357</v>
      </c>
      <c r="X5866">
        <v>6238</v>
      </c>
      <c r="Y5866">
        <v>2</v>
      </c>
      <c r="Z5866" t="s">
        <v>86</v>
      </c>
      <c r="AA5866" t="s">
        <v>87</v>
      </c>
      <c r="AB5866">
        <v>6000</v>
      </c>
      <c r="AC5866">
        <v>0.1</v>
      </c>
    </row>
    <row r="5867" spans="13:29" x14ac:dyDescent="0.35">
      <c r="M5867" t="s">
        <v>44</v>
      </c>
      <c r="N5867">
        <v>10357769</v>
      </c>
      <c r="O5867" t="s">
        <v>22</v>
      </c>
      <c r="P5867">
        <v>52.407960152439699</v>
      </c>
      <c r="Q5867">
        <v>4.89688773040118</v>
      </c>
      <c r="R5867" t="s">
        <v>45</v>
      </c>
      <c r="S5867">
        <v>79</v>
      </c>
      <c r="T5867">
        <v>145</v>
      </c>
      <c r="U5867">
        <v>20</v>
      </c>
      <c r="V5867">
        <v>0.79</v>
      </c>
      <c r="W5867">
        <v>74</v>
      </c>
      <c r="X5867">
        <v>6311</v>
      </c>
      <c r="Y5867">
        <v>2</v>
      </c>
      <c r="Z5867" t="s">
        <v>80</v>
      </c>
      <c r="AA5867" t="s">
        <v>81</v>
      </c>
      <c r="AB5867">
        <v>11455</v>
      </c>
      <c r="AC5867">
        <v>0.1</v>
      </c>
    </row>
    <row r="5868" spans="13:29" x14ac:dyDescent="0.35">
      <c r="M5868" t="s">
        <v>44</v>
      </c>
      <c r="N5868">
        <v>10511179</v>
      </c>
      <c r="O5868" t="s">
        <v>12</v>
      </c>
      <c r="P5868">
        <v>52.353004614161001</v>
      </c>
      <c r="Q5868">
        <v>4.9342402458211403</v>
      </c>
      <c r="R5868" t="s">
        <v>45</v>
      </c>
      <c r="S5868">
        <v>250</v>
      </c>
      <c r="T5868">
        <v>181</v>
      </c>
      <c r="U5868">
        <v>8</v>
      </c>
      <c r="V5868">
        <v>0.24</v>
      </c>
      <c r="W5868">
        <v>158</v>
      </c>
      <c r="X5868">
        <v>6378</v>
      </c>
      <c r="Y5868">
        <v>2</v>
      </c>
      <c r="Z5868" t="s">
        <v>72</v>
      </c>
      <c r="AA5868" t="s">
        <v>73</v>
      </c>
      <c r="AB5868">
        <v>45250</v>
      </c>
      <c r="AC5868">
        <v>0.1</v>
      </c>
    </row>
    <row r="5869" spans="13:29" x14ac:dyDescent="0.35">
      <c r="M5869" t="s">
        <v>44</v>
      </c>
      <c r="N5869">
        <v>10511291</v>
      </c>
      <c r="O5869" t="s">
        <v>12</v>
      </c>
      <c r="P5869">
        <v>52.350968110332602</v>
      </c>
      <c r="Q5869">
        <v>4.9298209329289699</v>
      </c>
      <c r="R5869" t="s">
        <v>45</v>
      </c>
      <c r="S5869">
        <v>328</v>
      </c>
      <c r="T5869">
        <v>30</v>
      </c>
      <c r="U5869">
        <v>3</v>
      </c>
      <c r="V5869">
        <v>0.15</v>
      </c>
      <c r="W5869">
        <v>77</v>
      </c>
      <c r="X5869">
        <v>6379</v>
      </c>
      <c r="Y5869">
        <v>2</v>
      </c>
      <c r="Z5869" t="s">
        <v>72</v>
      </c>
      <c r="AA5869" t="s">
        <v>73</v>
      </c>
      <c r="AB5869">
        <v>9840</v>
      </c>
      <c r="AC5869">
        <v>0.1</v>
      </c>
    </row>
    <row r="5870" spans="13:29" x14ac:dyDescent="0.35">
      <c r="M5870" t="s">
        <v>44</v>
      </c>
      <c r="N5870">
        <v>10760972</v>
      </c>
      <c r="O5870" t="s">
        <v>13</v>
      </c>
      <c r="P5870">
        <v>52.352603752855103</v>
      </c>
      <c r="Q5870">
        <v>4.9999650025623996</v>
      </c>
      <c r="R5870" t="s">
        <v>45</v>
      </c>
      <c r="S5870">
        <v>127</v>
      </c>
      <c r="T5870">
        <v>180</v>
      </c>
      <c r="U5870">
        <v>31</v>
      </c>
      <c r="V5870">
        <v>0.95</v>
      </c>
      <c r="W5870">
        <v>38</v>
      </c>
      <c r="X5870">
        <v>6485</v>
      </c>
      <c r="Y5870">
        <v>2</v>
      </c>
      <c r="Z5870" t="s">
        <v>86</v>
      </c>
      <c r="AA5870" t="s">
        <v>87</v>
      </c>
      <c r="AB5870">
        <v>22860</v>
      </c>
      <c r="AC5870">
        <v>0.1</v>
      </c>
    </row>
    <row r="5871" spans="13:29" x14ac:dyDescent="0.35">
      <c r="M5871" t="s">
        <v>44</v>
      </c>
      <c r="N5871">
        <v>11234514</v>
      </c>
      <c r="O5871" t="s">
        <v>17</v>
      </c>
      <c r="P5871">
        <v>52.374707983829097</v>
      </c>
      <c r="Q5871">
        <v>4.8008714213688704</v>
      </c>
      <c r="R5871" t="s">
        <v>45</v>
      </c>
      <c r="S5871">
        <v>102</v>
      </c>
      <c r="T5871">
        <v>276</v>
      </c>
      <c r="U5871">
        <v>22</v>
      </c>
      <c r="V5871">
        <v>0.67</v>
      </c>
      <c r="W5871">
        <v>206</v>
      </c>
      <c r="X5871">
        <v>6692</v>
      </c>
      <c r="Y5871">
        <v>2</v>
      </c>
      <c r="Z5871" t="s">
        <v>94</v>
      </c>
      <c r="AA5871" t="s">
        <v>95</v>
      </c>
      <c r="AB5871">
        <v>28152</v>
      </c>
      <c r="AC5871">
        <v>0.1</v>
      </c>
    </row>
    <row r="5872" spans="13:29" x14ac:dyDescent="0.35">
      <c r="M5872" t="s">
        <v>44</v>
      </c>
      <c r="N5872">
        <v>11435515</v>
      </c>
      <c r="O5872" t="s">
        <v>12</v>
      </c>
      <c r="P5872">
        <v>52.353461374742999</v>
      </c>
      <c r="Q5872">
        <v>4.9261375599589901</v>
      </c>
      <c r="R5872" t="s">
        <v>45</v>
      </c>
      <c r="S5872">
        <v>175</v>
      </c>
      <c r="T5872">
        <v>323</v>
      </c>
      <c r="U5872">
        <v>15</v>
      </c>
      <c r="V5872">
        <v>0.55000000000000004</v>
      </c>
      <c r="W5872">
        <v>12</v>
      </c>
      <c r="X5872">
        <v>6798</v>
      </c>
      <c r="Y5872">
        <v>2</v>
      </c>
      <c r="Z5872" t="s">
        <v>72</v>
      </c>
      <c r="AA5872" t="s">
        <v>73</v>
      </c>
      <c r="AB5872">
        <v>56525</v>
      </c>
      <c r="AC5872">
        <v>0.1</v>
      </c>
    </row>
    <row r="5873" spans="13:29" x14ac:dyDescent="0.35">
      <c r="M5873" t="s">
        <v>44</v>
      </c>
      <c r="N5873">
        <v>11457793</v>
      </c>
      <c r="O5873" t="s">
        <v>13</v>
      </c>
      <c r="P5873">
        <v>52.358072617099197</v>
      </c>
      <c r="Q5873">
        <v>4.9976001558965102</v>
      </c>
      <c r="R5873" t="s">
        <v>45</v>
      </c>
      <c r="S5873">
        <v>179</v>
      </c>
      <c r="T5873">
        <v>270</v>
      </c>
      <c r="U5873">
        <v>22</v>
      </c>
      <c r="V5873">
        <v>0.68</v>
      </c>
      <c r="W5873">
        <v>91</v>
      </c>
      <c r="X5873">
        <v>6808</v>
      </c>
      <c r="Y5873">
        <v>2</v>
      </c>
      <c r="Z5873" t="s">
        <v>86</v>
      </c>
      <c r="AA5873" t="s">
        <v>87</v>
      </c>
      <c r="AB5873">
        <v>48330</v>
      </c>
      <c r="AC5873">
        <v>0.1</v>
      </c>
    </row>
    <row r="5874" spans="13:29" x14ac:dyDescent="0.35">
      <c r="M5874" t="s">
        <v>44</v>
      </c>
      <c r="N5874">
        <v>11563135</v>
      </c>
      <c r="O5874" t="s">
        <v>13</v>
      </c>
      <c r="P5874">
        <v>52.348434845036202</v>
      </c>
      <c r="Q5874">
        <v>5.0030899885873703</v>
      </c>
      <c r="R5874" t="s">
        <v>45</v>
      </c>
      <c r="S5874">
        <v>300</v>
      </c>
      <c r="T5874">
        <v>92</v>
      </c>
      <c r="U5874">
        <v>22</v>
      </c>
      <c r="V5874">
        <v>0.75</v>
      </c>
      <c r="W5874">
        <v>11</v>
      </c>
      <c r="X5874">
        <v>6868</v>
      </c>
      <c r="Y5874">
        <v>2</v>
      </c>
      <c r="Z5874" t="s">
        <v>86</v>
      </c>
      <c r="AA5874" t="s">
        <v>87</v>
      </c>
      <c r="AB5874">
        <v>27600</v>
      </c>
      <c r="AC5874">
        <v>0.1</v>
      </c>
    </row>
    <row r="5875" spans="13:29" x14ac:dyDescent="0.35">
      <c r="M5875" t="s">
        <v>44</v>
      </c>
      <c r="N5875">
        <v>11857316</v>
      </c>
      <c r="O5875" t="s">
        <v>10</v>
      </c>
      <c r="P5875">
        <v>52.3858428183839</v>
      </c>
      <c r="Q5875">
        <v>4.9087541236705396</v>
      </c>
      <c r="R5875" t="s">
        <v>45</v>
      </c>
      <c r="S5875">
        <v>125</v>
      </c>
      <c r="T5875">
        <v>177</v>
      </c>
      <c r="U5875">
        <v>299</v>
      </c>
      <c r="V5875">
        <v>9.19</v>
      </c>
      <c r="W5875">
        <v>175</v>
      </c>
      <c r="X5875">
        <v>7040</v>
      </c>
      <c r="Y5875">
        <v>2</v>
      </c>
      <c r="Z5875" t="s">
        <v>78</v>
      </c>
      <c r="AA5875" t="s">
        <v>79</v>
      </c>
      <c r="AB5875">
        <v>22125</v>
      </c>
      <c r="AC5875">
        <v>0.1</v>
      </c>
    </row>
    <row r="5876" spans="13:29" x14ac:dyDescent="0.35">
      <c r="M5876" t="s">
        <v>44</v>
      </c>
      <c r="N5876">
        <v>12251311</v>
      </c>
      <c r="O5876" t="s">
        <v>23</v>
      </c>
      <c r="P5876">
        <v>52.406973474004303</v>
      </c>
      <c r="Q5876">
        <v>4.9323818919365596</v>
      </c>
      <c r="R5876" t="s">
        <v>45</v>
      </c>
      <c r="S5876">
        <v>232</v>
      </c>
      <c r="T5876">
        <v>269</v>
      </c>
      <c r="U5876">
        <v>44</v>
      </c>
      <c r="V5876">
        <v>1.4</v>
      </c>
      <c r="W5876">
        <v>55</v>
      </c>
      <c r="X5876">
        <v>7255</v>
      </c>
      <c r="Y5876">
        <v>2</v>
      </c>
      <c r="Z5876" t="s">
        <v>76</v>
      </c>
      <c r="AA5876" t="s">
        <v>77</v>
      </c>
      <c r="AB5876">
        <v>62408</v>
      </c>
      <c r="AC5876">
        <v>0.1</v>
      </c>
    </row>
    <row r="5877" spans="13:29" x14ac:dyDescent="0.35">
      <c r="M5877" t="s">
        <v>44</v>
      </c>
      <c r="N5877">
        <v>12276755</v>
      </c>
      <c r="O5877" t="s">
        <v>12</v>
      </c>
      <c r="P5877">
        <v>52.340217877408399</v>
      </c>
      <c r="Q5877">
        <v>4.9471638030395404</v>
      </c>
      <c r="R5877" t="s">
        <v>45</v>
      </c>
      <c r="S5877">
        <v>120</v>
      </c>
      <c r="T5877">
        <v>356</v>
      </c>
      <c r="U5877">
        <v>30</v>
      </c>
      <c r="V5877">
        <v>0.93</v>
      </c>
      <c r="W5877">
        <v>5</v>
      </c>
      <c r="X5877">
        <v>7272</v>
      </c>
      <c r="Y5877">
        <v>2</v>
      </c>
      <c r="Z5877" t="s">
        <v>72</v>
      </c>
      <c r="AA5877" t="s">
        <v>73</v>
      </c>
      <c r="AB5877">
        <v>42720</v>
      </c>
      <c r="AC5877">
        <v>0.1</v>
      </c>
    </row>
    <row r="5878" spans="13:29" x14ac:dyDescent="0.35">
      <c r="M5878" t="s">
        <v>44</v>
      </c>
      <c r="N5878">
        <v>12380044</v>
      </c>
      <c r="O5878" t="s">
        <v>12</v>
      </c>
      <c r="P5878">
        <v>52.353754491233097</v>
      </c>
      <c r="Q5878">
        <v>4.9269017715828198</v>
      </c>
      <c r="R5878" t="s">
        <v>45</v>
      </c>
      <c r="S5878">
        <v>105</v>
      </c>
      <c r="T5878">
        <v>177</v>
      </c>
      <c r="U5878">
        <v>10</v>
      </c>
      <c r="V5878">
        <v>0.32</v>
      </c>
      <c r="W5878">
        <v>34</v>
      </c>
      <c r="X5878">
        <v>7329</v>
      </c>
      <c r="Y5878">
        <v>2</v>
      </c>
      <c r="Z5878" t="s">
        <v>72</v>
      </c>
      <c r="AA5878" t="s">
        <v>73</v>
      </c>
      <c r="AB5878">
        <v>18585</v>
      </c>
      <c r="AC5878">
        <v>0.1</v>
      </c>
    </row>
    <row r="5879" spans="13:29" x14ac:dyDescent="0.35">
      <c r="M5879" t="s">
        <v>44</v>
      </c>
      <c r="N5879">
        <v>12538536</v>
      </c>
      <c r="O5879" t="s">
        <v>13</v>
      </c>
      <c r="P5879">
        <v>52.354023087867702</v>
      </c>
      <c r="Q5879">
        <v>5.0031327440947102</v>
      </c>
      <c r="R5879" t="s">
        <v>45</v>
      </c>
      <c r="S5879">
        <v>225</v>
      </c>
      <c r="T5879">
        <v>358</v>
      </c>
      <c r="U5879">
        <v>14</v>
      </c>
      <c r="V5879">
        <v>0.46</v>
      </c>
      <c r="W5879">
        <v>124</v>
      </c>
      <c r="X5879">
        <v>7426</v>
      </c>
      <c r="Y5879">
        <v>2</v>
      </c>
      <c r="Z5879" t="s">
        <v>86</v>
      </c>
      <c r="AA5879" t="s">
        <v>87</v>
      </c>
      <c r="AB5879">
        <v>80550</v>
      </c>
      <c r="AC5879">
        <v>0.1</v>
      </c>
    </row>
    <row r="5880" spans="13:29" x14ac:dyDescent="0.35">
      <c r="M5880" t="s">
        <v>44</v>
      </c>
      <c r="N5880">
        <v>12691805</v>
      </c>
      <c r="O5880" t="s">
        <v>12</v>
      </c>
      <c r="P5880">
        <v>52.352157247130499</v>
      </c>
      <c r="Q5880">
        <v>4.9262981055674402</v>
      </c>
      <c r="R5880" t="s">
        <v>45</v>
      </c>
      <c r="S5880">
        <v>100</v>
      </c>
      <c r="T5880">
        <v>203</v>
      </c>
      <c r="U5880">
        <v>18</v>
      </c>
      <c r="V5880">
        <v>0.56999999999999995</v>
      </c>
      <c r="W5880">
        <v>357</v>
      </c>
      <c r="X5880">
        <v>7520</v>
      </c>
      <c r="Y5880">
        <v>2</v>
      </c>
      <c r="Z5880" t="s">
        <v>72</v>
      </c>
      <c r="AA5880" t="s">
        <v>73</v>
      </c>
      <c r="AB5880">
        <v>20300</v>
      </c>
      <c r="AC5880">
        <v>0.1</v>
      </c>
    </row>
    <row r="5881" spans="13:29" x14ac:dyDescent="0.35">
      <c r="M5881" t="s">
        <v>44</v>
      </c>
      <c r="N5881">
        <v>13219341</v>
      </c>
      <c r="O5881" t="s">
        <v>12</v>
      </c>
      <c r="P5881">
        <v>52.344051260516402</v>
      </c>
      <c r="Q5881">
        <v>4.9510082298588101</v>
      </c>
      <c r="R5881" t="s">
        <v>45</v>
      </c>
      <c r="S5881">
        <v>200</v>
      </c>
      <c r="T5881">
        <v>199</v>
      </c>
      <c r="U5881">
        <v>24</v>
      </c>
      <c r="V5881">
        <v>0.81</v>
      </c>
      <c r="W5881">
        <v>162</v>
      </c>
      <c r="X5881">
        <v>7945</v>
      </c>
      <c r="Y5881">
        <v>2</v>
      </c>
      <c r="Z5881" t="s">
        <v>72</v>
      </c>
      <c r="AA5881" t="s">
        <v>73</v>
      </c>
      <c r="AB5881">
        <v>39800</v>
      </c>
      <c r="AC5881">
        <v>0.1</v>
      </c>
    </row>
    <row r="5882" spans="13:29" x14ac:dyDescent="0.35">
      <c r="M5882" t="s">
        <v>44</v>
      </c>
      <c r="N5882">
        <v>13245484</v>
      </c>
      <c r="O5882" t="s">
        <v>13</v>
      </c>
      <c r="P5882">
        <v>52.361726279444497</v>
      </c>
      <c r="Q5882">
        <v>4.9797635872773904</v>
      </c>
      <c r="R5882" t="s">
        <v>45</v>
      </c>
      <c r="S5882">
        <v>145</v>
      </c>
      <c r="T5882">
        <v>187</v>
      </c>
      <c r="U5882">
        <v>19</v>
      </c>
      <c r="V5882">
        <v>0.64</v>
      </c>
      <c r="W5882">
        <v>108</v>
      </c>
      <c r="X5882">
        <v>7961</v>
      </c>
      <c r="Y5882">
        <v>2</v>
      </c>
      <c r="Z5882" t="s">
        <v>86</v>
      </c>
      <c r="AA5882" t="s">
        <v>87</v>
      </c>
      <c r="AB5882">
        <v>27115</v>
      </c>
      <c r="AC5882">
        <v>0.1</v>
      </c>
    </row>
    <row r="5883" spans="13:29" x14ac:dyDescent="0.35">
      <c r="M5883" t="s">
        <v>44</v>
      </c>
      <c r="N5883">
        <v>13277304</v>
      </c>
      <c r="O5883" t="s">
        <v>13</v>
      </c>
      <c r="P5883">
        <v>52.348207268761897</v>
      </c>
      <c r="Q5883">
        <v>5.0045962831983601</v>
      </c>
      <c r="R5883" t="s">
        <v>45</v>
      </c>
      <c r="S5883">
        <v>95</v>
      </c>
      <c r="T5883">
        <v>333</v>
      </c>
      <c r="U5883">
        <v>10</v>
      </c>
      <c r="V5883">
        <v>0.5</v>
      </c>
      <c r="W5883">
        <v>31</v>
      </c>
      <c r="X5883">
        <v>7992</v>
      </c>
      <c r="Y5883">
        <v>2</v>
      </c>
      <c r="Z5883" t="s">
        <v>86</v>
      </c>
      <c r="AA5883" t="s">
        <v>87</v>
      </c>
      <c r="AB5883">
        <v>31635</v>
      </c>
      <c r="AC5883">
        <v>0.1</v>
      </c>
    </row>
    <row r="5884" spans="13:29" x14ac:dyDescent="0.35">
      <c r="M5884" t="s">
        <v>44</v>
      </c>
      <c r="N5884">
        <v>13352166</v>
      </c>
      <c r="O5884" t="s">
        <v>13</v>
      </c>
      <c r="P5884">
        <v>52.362485774032002</v>
      </c>
      <c r="Q5884">
        <v>4.9630068907996403</v>
      </c>
      <c r="R5884" t="s">
        <v>45</v>
      </c>
      <c r="S5884">
        <v>110</v>
      </c>
      <c r="T5884">
        <v>87</v>
      </c>
      <c r="U5884">
        <v>39</v>
      </c>
      <c r="V5884">
        <v>1.33</v>
      </c>
      <c r="W5884">
        <v>62</v>
      </c>
      <c r="X5884">
        <v>8078</v>
      </c>
      <c r="Y5884">
        <v>2</v>
      </c>
      <c r="Z5884" t="s">
        <v>86</v>
      </c>
      <c r="AA5884" t="s">
        <v>87</v>
      </c>
      <c r="AB5884">
        <v>9570</v>
      </c>
      <c r="AC5884">
        <v>0.1</v>
      </c>
    </row>
    <row r="5885" spans="13:29" x14ac:dyDescent="0.35">
      <c r="M5885" t="s">
        <v>44</v>
      </c>
      <c r="N5885">
        <v>13353566</v>
      </c>
      <c r="O5885" t="s">
        <v>23</v>
      </c>
      <c r="P5885">
        <v>52.385229650883304</v>
      </c>
      <c r="Q5885">
        <v>4.9558041538496704</v>
      </c>
      <c r="R5885" t="s">
        <v>45</v>
      </c>
      <c r="S5885">
        <v>175</v>
      </c>
      <c r="T5885">
        <v>66</v>
      </c>
      <c r="U5885">
        <v>13</v>
      </c>
      <c r="V5885">
        <v>0.97</v>
      </c>
      <c r="W5885">
        <v>334</v>
      </c>
      <c r="X5885">
        <v>8079</v>
      </c>
      <c r="Y5885">
        <v>2</v>
      </c>
      <c r="Z5885" t="s">
        <v>76</v>
      </c>
      <c r="AA5885" t="s">
        <v>77</v>
      </c>
      <c r="AB5885">
        <v>11550</v>
      </c>
      <c r="AC5885">
        <v>0.1</v>
      </c>
    </row>
    <row r="5886" spans="13:29" x14ac:dyDescent="0.35">
      <c r="M5886" t="s">
        <v>44</v>
      </c>
      <c r="N5886">
        <v>13439708</v>
      </c>
      <c r="O5886" t="s">
        <v>13</v>
      </c>
      <c r="P5886">
        <v>52.352256900835798</v>
      </c>
      <c r="Q5886">
        <v>4.9927712031140699</v>
      </c>
      <c r="R5886" t="s">
        <v>45</v>
      </c>
      <c r="S5886">
        <v>175</v>
      </c>
      <c r="T5886">
        <v>350</v>
      </c>
      <c r="U5886">
        <v>4</v>
      </c>
      <c r="V5886">
        <v>0.24</v>
      </c>
      <c r="W5886">
        <v>31</v>
      </c>
      <c r="X5886">
        <v>8168</v>
      </c>
      <c r="Y5886">
        <v>2</v>
      </c>
      <c r="Z5886" t="s">
        <v>86</v>
      </c>
      <c r="AA5886" t="s">
        <v>87</v>
      </c>
      <c r="AB5886">
        <v>61250</v>
      </c>
      <c r="AC5886">
        <v>0.1</v>
      </c>
    </row>
    <row r="5887" spans="13:29" x14ac:dyDescent="0.35">
      <c r="M5887" t="s">
        <v>44</v>
      </c>
      <c r="N5887">
        <v>13693077</v>
      </c>
      <c r="O5887" t="s">
        <v>10</v>
      </c>
      <c r="P5887">
        <v>52.388373568540501</v>
      </c>
      <c r="Q5887">
        <v>4.95002451642402</v>
      </c>
      <c r="R5887" t="s">
        <v>45</v>
      </c>
      <c r="S5887">
        <v>150</v>
      </c>
      <c r="T5887">
        <v>119</v>
      </c>
      <c r="U5887">
        <v>18</v>
      </c>
      <c r="V5887">
        <v>0.62</v>
      </c>
      <c r="W5887">
        <v>189</v>
      </c>
      <c r="X5887">
        <v>8463</v>
      </c>
      <c r="Y5887">
        <v>2</v>
      </c>
      <c r="Z5887" t="s">
        <v>78</v>
      </c>
      <c r="AA5887" t="s">
        <v>79</v>
      </c>
      <c r="AB5887">
        <v>17850</v>
      </c>
      <c r="AC5887">
        <v>0.1</v>
      </c>
    </row>
    <row r="5888" spans="13:29" x14ac:dyDescent="0.35">
      <c r="M5888" t="s">
        <v>44</v>
      </c>
      <c r="N5888">
        <v>13721210</v>
      </c>
      <c r="O5888" t="s">
        <v>23</v>
      </c>
      <c r="P5888">
        <v>52.404275358724803</v>
      </c>
      <c r="Q5888">
        <v>4.9303830056999098</v>
      </c>
      <c r="R5888" t="s">
        <v>45</v>
      </c>
      <c r="S5888">
        <v>150</v>
      </c>
      <c r="T5888">
        <v>285</v>
      </c>
      <c r="U5888">
        <v>5</v>
      </c>
      <c r="V5888">
        <v>0.17</v>
      </c>
      <c r="W5888">
        <v>30</v>
      </c>
      <c r="X5888">
        <v>8502</v>
      </c>
      <c r="Y5888">
        <v>2</v>
      </c>
      <c r="Z5888" t="s">
        <v>76</v>
      </c>
      <c r="AA5888" t="s">
        <v>77</v>
      </c>
      <c r="AB5888">
        <v>42750</v>
      </c>
      <c r="AC5888">
        <v>0.1</v>
      </c>
    </row>
    <row r="5889" spans="13:29" x14ac:dyDescent="0.35">
      <c r="M5889" t="s">
        <v>44</v>
      </c>
      <c r="N5889">
        <v>13729948</v>
      </c>
      <c r="O5889" t="s">
        <v>12</v>
      </c>
      <c r="P5889">
        <v>52.352063626205002</v>
      </c>
      <c r="Q5889">
        <v>4.9336565975987297</v>
      </c>
      <c r="R5889" t="s">
        <v>45</v>
      </c>
      <c r="S5889">
        <v>199</v>
      </c>
      <c r="T5889">
        <v>103</v>
      </c>
      <c r="U5889">
        <v>4</v>
      </c>
      <c r="V5889">
        <v>0.2</v>
      </c>
      <c r="W5889">
        <v>2</v>
      </c>
      <c r="X5889">
        <v>8518</v>
      </c>
      <c r="Y5889">
        <v>2</v>
      </c>
      <c r="Z5889" t="s">
        <v>72</v>
      </c>
      <c r="AA5889" t="s">
        <v>73</v>
      </c>
      <c r="AB5889">
        <v>20497</v>
      </c>
      <c r="AC5889">
        <v>0.1</v>
      </c>
    </row>
    <row r="5890" spans="13:29" x14ac:dyDescent="0.35">
      <c r="M5890" t="s">
        <v>44</v>
      </c>
      <c r="N5890">
        <v>13818518</v>
      </c>
      <c r="O5890" t="s">
        <v>17</v>
      </c>
      <c r="P5890">
        <v>52.383488817451003</v>
      </c>
      <c r="Q5890">
        <v>4.81784557732942</v>
      </c>
      <c r="R5890" t="s">
        <v>45</v>
      </c>
      <c r="S5890">
        <v>240</v>
      </c>
      <c r="T5890">
        <v>11</v>
      </c>
      <c r="U5890">
        <v>15</v>
      </c>
      <c r="V5890">
        <v>0.55000000000000004</v>
      </c>
      <c r="W5890">
        <v>364</v>
      </c>
      <c r="X5890">
        <v>8613</v>
      </c>
      <c r="Y5890">
        <v>2</v>
      </c>
      <c r="Z5890" t="s">
        <v>94</v>
      </c>
      <c r="AA5890" t="s">
        <v>95</v>
      </c>
      <c r="AB5890">
        <v>2640</v>
      </c>
      <c r="AC5890">
        <v>0.1</v>
      </c>
    </row>
    <row r="5891" spans="13:29" x14ac:dyDescent="0.35">
      <c r="M5891" t="s">
        <v>44</v>
      </c>
      <c r="N5891">
        <v>13818810</v>
      </c>
      <c r="O5891" t="s">
        <v>12</v>
      </c>
      <c r="P5891">
        <v>52.339343005786098</v>
      </c>
      <c r="Q5891">
        <v>4.9185226315578801</v>
      </c>
      <c r="R5891" t="s">
        <v>45</v>
      </c>
      <c r="S5891">
        <v>94</v>
      </c>
      <c r="T5891">
        <v>327</v>
      </c>
      <c r="U5891">
        <v>14</v>
      </c>
      <c r="V5891">
        <v>0.48</v>
      </c>
      <c r="W5891">
        <v>159</v>
      </c>
      <c r="X5891">
        <v>8614</v>
      </c>
      <c r="Y5891">
        <v>2</v>
      </c>
      <c r="Z5891" t="s">
        <v>72</v>
      </c>
      <c r="AA5891" t="s">
        <v>73</v>
      </c>
      <c r="AB5891">
        <v>30738</v>
      </c>
      <c r="AC5891">
        <v>0.1</v>
      </c>
    </row>
    <row r="5892" spans="13:29" x14ac:dyDescent="0.35">
      <c r="M5892" t="s">
        <v>44</v>
      </c>
      <c r="N5892">
        <v>13821980</v>
      </c>
      <c r="O5892" t="s">
        <v>24</v>
      </c>
      <c r="P5892">
        <v>52.360793659669397</v>
      </c>
      <c r="Q5892">
        <v>4.7907901262208696</v>
      </c>
      <c r="R5892" t="s">
        <v>45</v>
      </c>
      <c r="S5892">
        <v>129</v>
      </c>
      <c r="T5892">
        <v>271</v>
      </c>
      <c r="U5892">
        <v>24</v>
      </c>
      <c r="V5892">
        <v>1.08</v>
      </c>
      <c r="W5892">
        <v>12</v>
      </c>
      <c r="X5892">
        <v>8622</v>
      </c>
      <c r="Y5892">
        <v>2</v>
      </c>
      <c r="Z5892" t="s">
        <v>84</v>
      </c>
      <c r="AA5892" t="s">
        <v>85</v>
      </c>
      <c r="AB5892">
        <v>34959</v>
      </c>
      <c r="AC5892">
        <v>0.1</v>
      </c>
    </row>
    <row r="5893" spans="13:29" x14ac:dyDescent="0.35">
      <c r="M5893" t="s">
        <v>44</v>
      </c>
      <c r="N5893">
        <v>13924175</v>
      </c>
      <c r="O5893" t="s">
        <v>12</v>
      </c>
      <c r="P5893">
        <v>52.342154167204797</v>
      </c>
      <c r="Q5893">
        <v>4.9245529783405004</v>
      </c>
      <c r="R5893" t="s">
        <v>45</v>
      </c>
      <c r="S5893">
        <v>140</v>
      </c>
      <c r="T5893">
        <v>356</v>
      </c>
      <c r="U5893">
        <v>23</v>
      </c>
      <c r="V5893">
        <v>0.79</v>
      </c>
      <c r="W5893">
        <v>31</v>
      </c>
      <c r="X5893">
        <v>8745</v>
      </c>
      <c r="Y5893">
        <v>2</v>
      </c>
      <c r="Z5893" t="s">
        <v>72</v>
      </c>
      <c r="AA5893" t="s">
        <v>73</v>
      </c>
      <c r="AB5893">
        <v>49840</v>
      </c>
      <c r="AC5893">
        <v>0.1</v>
      </c>
    </row>
    <row r="5894" spans="13:29" x14ac:dyDescent="0.35">
      <c r="M5894" t="s">
        <v>44</v>
      </c>
      <c r="N5894">
        <v>13940956</v>
      </c>
      <c r="O5894" t="s">
        <v>21</v>
      </c>
      <c r="P5894">
        <v>52.345448672046501</v>
      </c>
      <c r="Q5894">
        <v>4.7898716690945999</v>
      </c>
      <c r="R5894" t="s">
        <v>45</v>
      </c>
      <c r="S5894">
        <v>119</v>
      </c>
      <c r="T5894">
        <v>352</v>
      </c>
      <c r="U5894">
        <v>58</v>
      </c>
      <c r="V5894">
        <v>1.99</v>
      </c>
      <c r="W5894">
        <v>19</v>
      </c>
      <c r="X5894">
        <v>8768</v>
      </c>
      <c r="Y5894">
        <v>2</v>
      </c>
      <c r="Z5894" t="s">
        <v>88</v>
      </c>
      <c r="AA5894" t="s">
        <v>89</v>
      </c>
      <c r="AB5894">
        <v>41888</v>
      </c>
      <c r="AC5894">
        <v>0.1</v>
      </c>
    </row>
    <row r="5895" spans="13:29" x14ac:dyDescent="0.35">
      <c r="M5895" t="s">
        <v>44</v>
      </c>
      <c r="N5895">
        <v>13991715</v>
      </c>
      <c r="O5895" t="s">
        <v>16</v>
      </c>
      <c r="P5895">
        <v>52.336730641201903</v>
      </c>
      <c r="Q5895">
        <v>4.8504863111446896</v>
      </c>
      <c r="R5895" t="s">
        <v>45</v>
      </c>
      <c r="S5895">
        <v>210</v>
      </c>
      <c r="T5895">
        <v>2</v>
      </c>
      <c r="U5895">
        <v>18</v>
      </c>
      <c r="V5895">
        <v>0.63</v>
      </c>
      <c r="W5895">
        <v>361</v>
      </c>
      <c r="X5895">
        <v>8840</v>
      </c>
      <c r="Y5895">
        <v>2</v>
      </c>
      <c r="Z5895" t="s">
        <v>82</v>
      </c>
      <c r="AA5895" t="s">
        <v>83</v>
      </c>
      <c r="AB5895">
        <v>420</v>
      </c>
      <c r="AC5895">
        <v>0.1</v>
      </c>
    </row>
    <row r="5896" spans="13:29" x14ac:dyDescent="0.35">
      <c r="M5896" t="s">
        <v>44</v>
      </c>
      <c r="N5896">
        <v>14022135</v>
      </c>
      <c r="O5896" t="s">
        <v>10</v>
      </c>
      <c r="P5896">
        <v>52.393888422030201</v>
      </c>
      <c r="Q5896">
        <v>4.9111365410441801</v>
      </c>
      <c r="R5896" t="s">
        <v>45</v>
      </c>
      <c r="S5896">
        <v>345</v>
      </c>
      <c r="T5896">
        <v>97</v>
      </c>
      <c r="U5896">
        <v>56</v>
      </c>
      <c r="V5896">
        <v>2.35</v>
      </c>
      <c r="W5896">
        <v>269</v>
      </c>
      <c r="X5896">
        <v>8884</v>
      </c>
      <c r="Y5896">
        <v>2</v>
      </c>
      <c r="Z5896" t="s">
        <v>78</v>
      </c>
      <c r="AA5896" t="s">
        <v>79</v>
      </c>
      <c r="AB5896">
        <v>33465</v>
      </c>
      <c r="AC5896">
        <v>0.1</v>
      </c>
    </row>
    <row r="5897" spans="13:29" x14ac:dyDescent="0.35">
      <c r="M5897" t="s">
        <v>44</v>
      </c>
      <c r="N5897">
        <v>14047499</v>
      </c>
      <c r="O5897" t="s">
        <v>24</v>
      </c>
      <c r="P5897">
        <v>52.364122094824602</v>
      </c>
      <c r="Q5897">
        <v>4.80771739021435</v>
      </c>
      <c r="R5897" t="s">
        <v>45</v>
      </c>
      <c r="S5897">
        <v>300</v>
      </c>
      <c r="T5897">
        <v>4</v>
      </c>
      <c r="U5897">
        <v>6</v>
      </c>
      <c r="V5897">
        <v>0.26</v>
      </c>
      <c r="W5897">
        <v>90</v>
      </c>
      <c r="X5897">
        <v>8905</v>
      </c>
      <c r="Y5897">
        <v>2</v>
      </c>
      <c r="Z5897" t="s">
        <v>84</v>
      </c>
      <c r="AA5897" t="s">
        <v>85</v>
      </c>
      <c r="AB5897">
        <v>1200</v>
      </c>
      <c r="AC5897">
        <v>0.1</v>
      </c>
    </row>
    <row r="5898" spans="13:29" x14ac:dyDescent="0.35">
      <c r="M5898" t="s">
        <v>44</v>
      </c>
      <c r="N5898">
        <v>14054735</v>
      </c>
      <c r="O5898" t="s">
        <v>22</v>
      </c>
      <c r="P5898">
        <v>52.421368595815999</v>
      </c>
      <c r="Q5898">
        <v>4.8899205062960798</v>
      </c>
      <c r="R5898" t="s">
        <v>45</v>
      </c>
      <c r="S5898">
        <v>170</v>
      </c>
      <c r="T5898">
        <v>310</v>
      </c>
      <c r="U5898">
        <v>57</v>
      </c>
      <c r="V5898">
        <v>2.06</v>
      </c>
      <c r="W5898">
        <v>5</v>
      </c>
      <c r="X5898">
        <v>8914</v>
      </c>
      <c r="Y5898">
        <v>2</v>
      </c>
      <c r="Z5898" t="s">
        <v>80</v>
      </c>
      <c r="AA5898" t="s">
        <v>81</v>
      </c>
      <c r="AB5898">
        <v>52700</v>
      </c>
      <c r="AC5898">
        <v>0.1</v>
      </c>
    </row>
    <row r="5899" spans="13:29" x14ac:dyDescent="0.35">
      <c r="M5899" t="s">
        <v>44</v>
      </c>
      <c r="N5899">
        <v>14174594</v>
      </c>
      <c r="O5899" t="s">
        <v>16</v>
      </c>
      <c r="P5899">
        <v>52.335947834774601</v>
      </c>
      <c r="Q5899">
        <v>4.8488039965482601</v>
      </c>
      <c r="R5899" t="s">
        <v>45</v>
      </c>
      <c r="S5899">
        <v>200</v>
      </c>
      <c r="T5899">
        <v>38</v>
      </c>
      <c r="U5899">
        <v>31</v>
      </c>
      <c r="V5899">
        <v>1.1000000000000001</v>
      </c>
      <c r="W5899">
        <v>329</v>
      </c>
      <c r="X5899">
        <v>9035</v>
      </c>
      <c r="Y5899">
        <v>2</v>
      </c>
      <c r="Z5899" t="s">
        <v>82</v>
      </c>
      <c r="AA5899" t="s">
        <v>83</v>
      </c>
      <c r="AB5899">
        <v>7600</v>
      </c>
      <c r="AC5899">
        <v>0.1</v>
      </c>
    </row>
    <row r="5900" spans="13:29" x14ac:dyDescent="0.35">
      <c r="M5900" t="s">
        <v>44</v>
      </c>
      <c r="N5900">
        <v>14178329</v>
      </c>
      <c r="O5900" t="s">
        <v>16</v>
      </c>
      <c r="P5900">
        <v>52.334634222086301</v>
      </c>
      <c r="Q5900">
        <v>4.8483053002310701</v>
      </c>
      <c r="R5900" t="s">
        <v>45</v>
      </c>
      <c r="S5900">
        <v>190</v>
      </c>
      <c r="T5900">
        <v>5</v>
      </c>
      <c r="U5900">
        <v>21</v>
      </c>
      <c r="V5900">
        <v>0.73</v>
      </c>
      <c r="W5900">
        <v>359</v>
      </c>
      <c r="X5900">
        <v>9041</v>
      </c>
      <c r="Y5900">
        <v>2</v>
      </c>
      <c r="Z5900" t="s">
        <v>82</v>
      </c>
      <c r="AA5900" t="s">
        <v>83</v>
      </c>
      <c r="AB5900">
        <v>950</v>
      </c>
      <c r="AC5900">
        <v>0.1</v>
      </c>
    </row>
    <row r="5901" spans="13:29" x14ac:dyDescent="0.35">
      <c r="M5901" t="s">
        <v>44</v>
      </c>
      <c r="N5901">
        <v>14355447</v>
      </c>
      <c r="O5901" t="s">
        <v>23</v>
      </c>
      <c r="P5901">
        <v>52.3984037894311</v>
      </c>
      <c r="Q5901">
        <v>4.9293510930351498</v>
      </c>
      <c r="R5901" t="s">
        <v>45</v>
      </c>
      <c r="S5901">
        <v>179</v>
      </c>
      <c r="T5901">
        <v>14</v>
      </c>
      <c r="U5901">
        <v>49</v>
      </c>
      <c r="V5901">
        <v>1.73</v>
      </c>
      <c r="W5901">
        <v>24</v>
      </c>
      <c r="X5901">
        <v>9225</v>
      </c>
      <c r="Y5901">
        <v>2</v>
      </c>
      <c r="Z5901" t="s">
        <v>76</v>
      </c>
      <c r="AA5901" t="s">
        <v>77</v>
      </c>
      <c r="AB5901">
        <v>2506</v>
      </c>
      <c r="AC5901">
        <v>0.1</v>
      </c>
    </row>
    <row r="5902" spans="13:29" x14ac:dyDescent="0.35">
      <c r="M5902" t="s">
        <v>44</v>
      </c>
      <c r="N5902">
        <v>14363151</v>
      </c>
      <c r="O5902" t="s">
        <v>13</v>
      </c>
      <c r="P5902">
        <v>52.346047302013098</v>
      </c>
      <c r="Q5902">
        <v>5.0098801177231298</v>
      </c>
      <c r="R5902" t="s">
        <v>45</v>
      </c>
      <c r="S5902">
        <v>179</v>
      </c>
      <c r="T5902">
        <v>16</v>
      </c>
      <c r="U5902">
        <v>11</v>
      </c>
      <c r="V5902">
        <v>0.4</v>
      </c>
      <c r="W5902">
        <v>231</v>
      </c>
      <c r="X5902">
        <v>9230</v>
      </c>
      <c r="Y5902">
        <v>2</v>
      </c>
      <c r="Z5902" t="s">
        <v>86</v>
      </c>
      <c r="AA5902" t="s">
        <v>87</v>
      </c>
      <c r="AB5902">
        <v>2864</v>
      </c>
      <c r="AC5902">
        <v>0.1</v>
      </c>
    </row>
    <row r="5903" spans="13:29" x14ac:dyDescent="0.35">
      <c r="M5903" t="s">
        <v>44</v>
      </c>
      <c r="N5903">
        <v>14588013</v>
      </c>
      <c r="O5903" t="s">
        <v>20</v>
      </c>
      <c r="P5903">
        <v>52.362725552811703</v>
      </c>
      <c r="Q5903">
        <v>4.8433633449345601</v>
      </c>
      <c r="R5903" t="s">
        <v>45</v>
      </c>
      <c r="S5903">
        <v>244</v>
      </c>
      <c r="T5903">
        <v>212</v>
      </c>
      <c r="U5903">
        <v>12</v>
      </c>
      <c r="V5903">
        <v>0.45</v>
      </c>
      <c r="W5903">
        <v>280</v>
      </c>
      <c r="X5903">
        <v>9381</v>
      </c>
      <c r="Y5903">
        <v>2</v>
      </c>
      <c r="Z5903" t="s">
        <v>70</v>
      </c>
      <c r="AA5903" t="s">
        <v>71</v>
      </c>
      <c r="AB5903">
        <v>51728</v>
      </c>
      <c r="AC5903">
        <v>0.1</v>
      </c>
    </row>
    <row r="5904" spans="13:29" x14ac:dyDescent="0.35">
      <c r="M5904" t="s">
        <v>44</v>
      </c>
      <c r="N5904">
        <v>14591962</v>
      </c>
      <c r="O5904" t="s">
        <v>27</v>
      </c>
      <c r="P5904">
        <v>52.325417512867602</v>
      </c>
      <c r="Q5904">
        <v>4.97725575505401</v>
      </c>
      <c r="R5904" t="s">
        <v>45</v>
      </c>
      <c r="S5904">
        <v>297</v>
      </c>
      <c r="T5904">
        <v>6</v>
      </c>
      <c r="U5904">
        <v>15</v>
      </c>
      <c r="V5904">
        <v>1.04</v>
      </c>
      <c r="W5904">
        <v>333</v>
      </c>
      <c r="X5904">
        <v>9388</v>
      </c>
      <c r="Y5904">
        <v>2</v>
      </c>
      <c r="Z5904" t="s">
        <v>107</v>
      </c>
      <c r="AA5904" t="s">
        <v>117</v>
      </c>
      <c r="AB5904">
        <v>1782</v>
      </c>
      <c r="AC5904">
        <v>0.1</v>
      </c>
    </row>
    <row r="5905" spans="13:29" x14ac:dyDescent="0.35">
      <c r="M5905" t="s">
        <v>44</v>
      </c>
      <c r="N5905">
        <v>14818301</v>
      </c>
      <c r="O5905" t="s">
        <v>16</v>
      </c>
      <c r="P5905">
        <v>52.336453796533398</v>
      </c>
      <c r="Q5905">
        <v>4.8481294503834897</v>
      </c>
      <c r="R5905" t="s">
        <v>45</v>
      </c>
      <c r="S5905">
        <v>230</v>
      </c>
      <c r="T5905">
        <v>3</v>
      </c>
      <c r="U5905">
        <v>12</v>
      </c>
      <c r="V5905">
        <v>0.44</v>
      </c>
      <c r="W5905">
        <v>359</v>
      </c>
      <c r="X5905">
        <v>9511</v>
      </c>
      <c r="Y5905">
        <v>2</v>
      </c>
      <c r="Z5905" t="s">
        <v>82</v>
      </c>
      <c r="AA5905" t="s">
        <v>83</v>
      </c>
      <c r="AB5905">
        <v>690</v>
      </c>
      <c r="AC5905">
        <v>0.1</v>
      </c>
    </row>
    <row r="5906" spans="13:29" x14ac:dyDescent="0.35">
      <c r="M5906" t="s">
        <v>44</v>
      </c>
      <c r="N5906">
        <v>14884660</v>
      </c>
      <c r="O5906" t="s">
        <v>27</v>
      </c>
      <c r="P5906">
        <v>52.3179730018323</v>
      </c>
      <c r="Q5906">
        <v>4.9653120883598296</v>
      </c>
      <c r="R5906" t="s">
        <v>45</v>
      </c>
      <c r="S5906">
        <v>89</v>
      </c>
      <c r="T5906">
        <v>352</v>
      </c>
      <c r="U5906">
        <v>11</v>
      </c>
      <c r="V5906">
        <v>0.43</v>
      </c>
      <c r="W5906">
        <v>14</v>
      </c>
      <c r="X5906">
        <v>9550</v>
      </c>
      <c r="Y5906">
        <v>2</v>
      </c>
      <c r="Z5906" t="s">
        <v>107</v>
      </c>
      <c r="AA5906" t="s">
        <v>117</v>
      </c>
      <c r="AB5906">
        <v>31328</v>
      </c>
      <c r="AC5906">
        <v>0.1</v>
      </c>
    </row>
    <row r="5907" spans="13:29" x14ac:dyDescent="0.35">
      <c r="M5907" t="s">
        <v>44</v>
      </c>
      <c r="N5907">
        <v>14946402</v>
      </c>
      <c r="O5907" t="s">
        <v>16</v>
      </c>
      <c r="P5907">
        <v>52.328169597509699</v>
      </c>
      <c r="Q5907">
        <v>4.8566169016975804</v>
      </c>
      <c r="R5907" t="s">
        <v>45</v>
      </c>
      <c r="S5907">
        <v>79</v>
      </c>
      <c r="T5907">
        <v>336</v>
      </c>
      <c r="U5907">
        <v>32</v>
      </c>
      <c r="V5907">
        <v>1.23</v>
      </c>
      <c r="W5907">
        <v>5</v>
      </c>
      <c r="X5907">
        <v>9593</v>
      </c>
      <c r="Y5907">
        <v>2</v>
      </c>
      <c r="Z5907" t="s">
        <v>82</v>
      </c>
      <c r="AA5907" t="s">
        <v>83</v>
      </c>
      <c r="AB5907">
        <v>26544</v>
      </c>
      <c r="AC5907">
        <v>0.1</v>
      </c>
    </row>
    <row r="5908" spans="13:29" x14ac:dyDescent="0.35">
      <c r="M5908" t="s">
        <v>44</v>
      </c>
      <c r="N5908">
        <v>15168599</v>
      </c>
      <c r="O5908" t="s">
        <v>10</v>
      </c>
      <c r="P5908">
        <v>52.393642879429798</v>
      </c>
      <c r="Q5908">
        <v>4.9403750240292004</v>
      </c>
      <c r="R5908" t="s">
        <v>45</v>
      </c>
      <c r="S5908">
        <v>52</v>
      </c>
      <c r="T5908">
        <v>353</v>
      </c>
      <c r="U5908">
        <v>31</v>
      </c>
      <c r="V5908">
        <v>1.22</v>
      </c>
      <c r="W5908">
        <v>28</v>
      </c>
      <c r="X5908">
        <v>9731</v>
      </c>
      <c r="Y5908">
        <v>2</v>
      </c>
      <c r="Z5908" t="s">
        <v>78</v>
      </c>
      <c r="AA5908" t="s">
        <v>79</v>
      </c>
      <c r="AB5908">
        <v>18356</v>
      </c>
      <c r="AC5908">
        <v>0.1</v>
      </c>
    </row>
    <row r="5909" spans="13:29" x14ac:dyDescent="0.35">
      <c r="M5909" t="s">
        <v>44</v>
      </c>
      <c r="N5909">
        <v>15435454</v>
      </c>
      <c r="O5909" t="s">
        <v>23</v>
      </c>
      <c r="P5909">
        <v>52.393349797446099</v>
      </c>
      <c r="Q5909">
        <v>4.9946493430305399</v>
      </c>
      <c r="R5909" t="s">
        <v>45</v>
      </c>
      <c r="S5909">
        <v>99</v>
      </c>
      <c r="T5909">
        <v>364</v>
      </c>
      <c r="U5909">
        <v>10</v>
      </c>
      <c r="V5909">
        <v>0.38</v>
      </c>
      <c r="W5909">
        <v>41</v>
      </c>
      <c r="X5909">
        <v>9884</v>
      </c>
      <c r="Y5909">
        <v>2</v>
      </c>
      <c r="Z5909" t="s">
        <v>76</v>
      </c>
      <c r="AA5909" t="s">
        <v>77</v>
      </c>
      <c r="AB5909">
        <v>36036</v>
      </c>
      <c r="AC5909">
        <v>0.1</v>
      </c>
    </row>
    <row r="5910" spans="13:29" x14ac:dyDescent="0.35">
      <c r="M5910" t="s">
        <v>44</v>
      </c>
      <c r="N5910">
        <v>15481220</v>
      </c>
      <c r="O5910" t="s">
        <v>20</v>
      </c>
      <c r="P5910">
        <v>52.350511865752502</v>
      </c>
      <c r="Q5910">
        <v>4.8310757702676401</v>
      </c>
      <c r="R5910" t="s">
        <v>45</v>
      </c>
      <c r="S5910">
        <v>350</v>
      </c>
      <c r="T5910">
        <v>179</v>
      </c>
      <c r="U5910">
        <v>28</v>
      </c>
      <c r="V5910">
        <v>1.0900000000000001</v>
      </c>
      <c r="W5910">
        <v>268</v>
      </c>
      <c r="X5910">
        <v>9920</v>
      </c>
      <c r="Y5910">
        <v>2</v>
      </c>
      <c r="Z5910" t="s">
        <v>70</v>
      </c>
      <c r="AA5910" t="s">
        <v>71</v>
      </c>
      <c r="AB5910">
        <v>62650</v>
      </c>
      <c r="AC5910">
        <v>0.1</v>
      </c>
    </row>
    <row r="5911" spans="13:29" x14ac:dyDescent="0.35">
      <c r="M5911" t="s">
        <v>44</v>
      </c>
      <c r="N5911">
        <v>15616580</v>
      </c>
      <c r="O5911" t="s">
        <v>16</v>
      </c>
      <c r="P5911">
        <v>52.326490868108998</v>
      </c>
      <c r="Q5911">
        <v>4.8782871362587397</v>
      </c>
      <c r="R5911" t="s">
        <v>45</v>
      </c>
      <c r="S5911">
        <v>200</v>
      </c>
      <c r="T5911">
        <v>248</v>
      </c>
      <c r="U5911">
        <v>18</v>
      </c>
      <c r="V5911">
        <v>0.71</v>
      </c>
      <c r="W5911">
        <v>69</v>
      </c>
      <c r="X5911">
        <v>10006</v>
      </c>
      <c r="Y5911">
        <v>2</v>
      </c>
      <c r="Z5911" t="s">
        <v>82</v>
      </c>
      <c r="AA5911" t="s">
        <v>83</v>
      </c>
      <c r="AB5911">
        <v>49600</v>
      </c>
      <c r="AC5911">
        <v>0.1</v>
      </c>
    </row>
    <row r="5912" spans="13:29" x14ac:dyDescent="0.35">
      <c r="M5912" t="s">
        <v>44</v>
      </c>
      <c r="N5912">
        <v>15668614</v>
      </c>
      <c r="O5912" t="s">
        <v>24</v>
      </c>
      <c r="P5912">
        <v>52.357560003331201</v>
      </c>
      <c r="Q5912">
        <v>4.7883774878092202</v>
      </c>
      <c r="R5912" t="s">
        <v>45</v>
      </c>
      <c r="S5912">
        <v>75</v>
      </c>
      <c r="T5912">
        <v>352</v>
      </c>
      <c r="U5912">
        <v>14</v>
      </c>
      <c r="V5912">
        <v>0.55000000000000004</v>
      </c>
      <c r="W5912">
        <v>15</v>
      </c>
      <c r="X5912">
        <v>10040</v>
      </c>
      <c r="Y5912">
        <v>2</v>
      </c>
      <c r="Z5912" t="s">
        <v>84</v>
      </c>
      <c r="AA5912" t="s">
        <v>85</v>
      </c>
      <c r="AB5912">
        <v>26400</v>
      </c>
      <c r="AC5912">
        <v>0.1</v>
      </c>
    </row>
    <row r="5913" spans="13:29" x14ac:dyDescent="0.35">
      <c r="M5913" t="s">
        <v>44</v>
      </c>
      <c r="N5913">
        <v>15926617</v>
      </c>
      <c r="O5913" t="s">
        <v>12</v>
      </c>
      <c r="P5913">
        <v>52.345879536444698</v>
      </c>
      <c r="Q5913">
        <v>4.9139905439407903</v>
      </c>
      <c r="R5913" t="s">
        <v>45</v>
      </c>
      <c r="S5913">
        <v>350</v>
      </c>
      <c r="T5913">
        <v>313</v>
      </c>
      <c r="U5913">
        <v>21</v>
      </c>
      <c r="V5913">
        <v>1.03</v>
      </c>
      <c r="W5913">
        <v>30</v>
      </c>
      <c r="X5913">
        <v>10201</v>
      </c>
      <c r="Y5913">
        <v>2</v>
      </c>
      <c r="Z5913" t="s">
        <v>72</v>
      </c>
      <c r="AA5913" t="s">
        <v>73</v>
      </c>
      <c r="AB5913">
        <v>109550</v>
      </c>
      <c r="AC5913">
        <v>0.1</v>
      </c>
    </row>
    <row r="5914" spans="13:29" x14ac:dyDescent="0.35">
      <c r="M5914" t="s">
        <v>44</v>
      </c>
      <c r="N5914">
        <v>15994775</v>
      </c>
      <c r="O5914" t="s">
        <v>12</v>
      </c>
      <c r="P5914">
        <v>52.340609271896099</v>
      </c>
      <c r="Q5914">
        <v>4.9169441414820199</v>
      </c>
      <c r="R5914" t="s">
        <v>45</v>
      </c>
      <c r="S5914">
        <v>160</v>
      </c>
      <c r="T5914">
        <v>274</v>
      </c>
      <c r="U5914">
        <v>6</v>
      </c>
      <c r="V5914">
        <v>0.3</v>
      </c>
      <c r="W5914">
        <v>299</v>
      </c>
      <c r="X5914">
        <v>10241</v>
      </c>
      <c r="Y5914">
        <v>2</v>
      </c>
      <c r="Z5914" t="s">
        <v>72</v>
      </c>
      <c r="AA5914" t="s">
        <v>73</v>
      </c>
      <c r="AB5914">
        <v>43840</v>
      </c>
      <c r="AC5914">
        <v>0.1</v>
      </c>
    </row>
    <row r="5915" spans="13:29" x14ac:dyDescent="0.35">
      <c r="M5915" t="s">
        <v>44</v>
      </c>
      <c r="N5915">
        <v>16186980</v>
      </c>
      <c r="O5915" t="s">
        <v>20</v>
      </c>
      <c r="P5915">
        <v>52.368084215343202</v>
      </c>
      <c r="Q5915">
        <v>4.8319957263668796</v>
      </c>
      <c r="R5915" t="s">
        <v>45</v>
      </c>
      <c r="S5915">
        <v>180</v>
      </c>
      <c r="T5915">
        <v>253</v>
      </c>
      <c r="U5915">
        <v>5</v>
      </c>
      <c r="V5915">
        <v>0.25</v>
      </c>
      <c r="W5915">
        <v>141</v>
      </c>
      <c r="X5915">
        <v>10382</v>
      </c>
      <c r="Y5915">
        <v>2</v>
      </c>
      <c r="Z5915" t="s">
        <v>70</v>
      </c>
      <c r="AA5915" t="s">
        <v>71</v>
      </c>
      <c r="AB5915">
        <v>45540</v>
      </c>
      <c r="AC5915">
        <v>0.1</v>
      </c>
    </row>
    <row r="5916" spans="13:29" x14ac:dyDescent="0.35">
      <c r="M5916" t="s">
        <v>44</v>
      </c>
      <c r="N5916">
        <v>16270674</v>
      </c>
      <c r="O5916" t="s">
        <v>20</v>
      </c>
      <c r="P5916">
        <v>52.350095379138097</v>
      </c>
      <c r="Q5916">
        <v>4.8396859022081502</v>
      </c>
      <c r="R5916" t="s">
        <v>45</v>
      </c>
      <c r="S5916">
        <v>150</v>
      </c>
      <c r="T5916">
        <v>2</v>
      </c>
      <c r="U5916">
        <v>9</v>
      </c>
      <c r="V5916">
        <v>0.61</v>
      </c>
      <c r="W5916">
        <v>358</v>
      </c>
      <c r="X5916">
        <v>10451</v>
      </c>
      <c r="Y5916">
        <v>2</v>
      </c>
      <c r="Z5916" t="s">
        <v>70</v>
      </c>
      <c r="AA5916" t="s">
        <v>71</v>
      </c>
      <c r="AB5916">
        <v>300</v>
      </c>
      <c r="AC5916">
        <v>0.1</v>
      </c>
    </row>
    <row r="5917" spans="13:29" x14ac:dyDescent="0.35">
      <c r="M5917" t="s">
        <v>44</v>
      </c>
      <c r="N5917">
        <v>16352821</v>
      </c>
      <c r="O5917" t="s">
        <v>10</v>
      </c>
      <c r="P5917">
        <v>52.389267259568697</v>
      </c>
      <c r="Q5917">
        <v>4.9027161074675201</v>
      </c>
      <c r="R5917" t="s">
        <v>45</v>
      </c>
      <c r="S5917">
        <v>250</v>
      </c>
      <c r="T5917">
        <v>352</v>
      </c>
      <c r="U5917">
        <v>5</v>
      </c>
      <c r="V5917">
        <v>0.24</v>
      </c>
      <c r="W5917">
        <v>82</v>
      </c>
      <c r="X5917">
        <v>10521</v>
      </c>
      <c r="Y5917">
        <v>2</v>
      </c>
      <c r="Z5917" t="s">
        <v>78</v>
      </c>
      <c r="AA5917" t="s">
        <v>79</v>
      </c>
      <c r="AB5917">
        <v>88000</v>
      </c>
      <c r="AC5917">
        <v>0.1</v>
      </c>
    </row>
    <row r="5918" spans="13:29" x14ac:dyDescent="0.35">
      <c r="M5918" t="s">
        <v>44</v>
      </c>
      <c r="N5918">
        <v>16539738</v>
      </c>
      <c r="O5918" t="s">
        <v>10</v>
      </c>
      <c r="P5918">
        <v>52.393700894490699</v>
      </c>
      <c r="Q5918">
        <v>4.9107605332633799</v>
      </c>
      <c r="R5918" t="s">
        <v>45</v>
      </c>
      <c r="S5918">
        <v>200</v>
      </c>
      <c r="T5918">
        <v>67</v>
      </c>
      <c r="U5918">
        <v>65</v>
      </c>
      <c r="V5918">
        <v>3.29</v>
      </c>
      <c r="W5918">
        <v>230</v>
      </c>
      <c r="X5918">
        <v>10655</v>
      </c>
      <c r="Y5918">
        <v>2</v>
      </c>
      <c r="Z5918" t="s">
        <v>78</v>
      </c>
      <c r="AA5918" t="s">
        <v>79</v>
      </c>
      <c r="AB5918">
        <v>13400</v>
      </c>
      <c r="AC5918">
        <v>0.1</v>
      </c>
    </row>
    <row r="5919" spans="13:29" x14ac:dyDescent="0.35">
      <c r="M5919" t="s">
        <v>44</v>
      </c>
      <c r="N5919">
        <v>16632690</v>
      </c>
      <c r="O5919" t="s">
        <v>25</v>
      </c>
      <c r="P5919">
        <v>52.302596194551299</v>
      </c>
      <c r="Q5919">
        <v>4.9683249573047998</v>
      </c>
      <c r="R5919" t="s">
        <v>45</v>
      </c>
      <c r="S5919">
        <v>148</v>
      </c>
      <c r="T5919">
        <v>343</v>
      </c>
      <c r="U5919">
        <v>16</v>
      </c>
      <c r="V5919">
        <v>0.69</v>
      </c>
      <c r="W5919">
        <v>18</v>
      </c>
      <c r="X5919">
        <v>10713</v>
      </c>
      <c r="Y5919">
        <v>2</v>
      </c>
      <c r="Z5919" t="s">
        <v>90</v>
      </c>
      <c r="AA5919" t="s">
        <v>91</v>
      </c>
      <c r="AB5919">
        <v>50764</v>
      </c>
      <c r="AC5919">
        <v>0.1</v>
      </c>
    </row>
    <row r="5920" spans="13:29" x14ac:dyDescent="0.35">
      <c r="M5920" t="s">
        <v>44</v>
      </c>
      <c r="N5920">
        <v>16804326</v>
      </c>
      <c r="O5920" t="s">
        <v>13</v>
      </c>
      <c r="P5920">
        <v>52.3739185409298</v>
      </c>
      <c r="Q5920">
        <v>4.9696464342566804</v>
      </c>
      <c r="R5920" t="s">
        <v>45</v>
      </c>
      <c r="S5920">
        <v>95</v>
      </c>
      <c r="T5920">
        <v>348</v>
      </c>
      <c r="U5920">
        <v>106</v>
      </c>
      <c r="V5920">
        <v>4.6900000000000004</v>
      </c>
      <c r="W5920">
        <v>5</v>
      </c>
      <c r="X5920">
        <v>10825</v>
      </c>
      <c r="Y5920">
        <v>2</v>
      </c>
      <c r="Z5920" t="s">
        <v>86</v>
      </c>
      <c r="AA5920" t="s">
        <v>87</v>
      </c>
      <c r="AB5920">
        <v>33060</v>
      </c>
      <c r="AC5920">
        <v>0.1</v>
      </c>
    </row>
    <row r="5921" spans="13:29" x14ac:dyDescent="0.35">
      <c r="M5921" t="s">
        <v>44</v>
      </c>
      <c r="N5921">
        <v>17234239</v>
      </c>
      <c r="O5921" t="s">
        <v>12</v>
      </c>
      <c r="P5921">
        <v>52.356603593369002</v>
      </c>
      <c r="Q5921">
        <v>4.9367892512086602</v>
      </c>
      <c r="R5921" t="s">
        <v>45</v>
      </c>
      <c r="S5921">
        <v>200</v>
      </c>
      <c r="T5921">
        <v>198</v>
      </c>
      <c r="U5921">
        <v>39</v>
      </c>
      <c r="V5921">
        <v>1.77</v>
      </c>
      <c r="W5921">
        <v>6</v>
      </c>
      <c r="X5921">
        <v>11042</v>
      </c>
      <c r="Y5921">
        <v>2</v>
      </c>
      <c r="Z5921" t="s">
        <v>72</v>
      </c>
      <c r="AA5921" t="s">
        <v>73</v>
      </c>
      <c r="AB5921">
        <v>39600</v>
      </c>
      <c r="AC5921">
        <v>0.1</v>
      </c>
    </row>
    <row r="5922" spans="13:29" x14ac:dyDescent="0.35">
      <c r="M5922" t="s">
        <v>44</v>
      </c>
      <c r="N5922">
        <v>17248002</v>
      </c>
      <c r="O5922" t="s">
        <v>16</v>
      </c>
      <c r="P5922">
        <v>52.334846303748201</v>
      </c>
      <c r="Q5922">
        <v>4.8696324565776496</v>
      </c>
      <c r="R5922" t="s">
        <v>45</v>
      </c>
      <c r="S5922">
        <v>95</v>
      </c>
      <c r="T5922">
        <v>357</v>
      </c>
      <c r="U5922">
        <v>6</v>
      </c>
      <c r="V5922">
        <v>0.42</v>
      </c>
      <c r="W5922">
        <v>8</v>
      </c>
      <c r="X5922">
        <v>11060</v>
      </c>
      <c r="Y5922">
        <v>2</v>
      </c>
      <c r="Z5922" t="s">
        <v>82</v>
      </c>
      <c r="AA5922" t="s">
        <v>83</v>
      </c>
      <c r="AB5922">
        <v>33915</v>
      </c>
      <c r="AC5922">
        <v>0.1</v>
      </c>
    </row>
    <row r="5923" spans="13:29" x14ac:dyDescent="0.35">
      <c r="M5923" t="s">
        <v>44</v>
      </c>
      <c r="N5923">
        <v>17416970</v>
      </c>
      <c r="O5923" t="s">
        <v>21</v>
      </c>
      <c r="P5923">
        <v>52.3526503777287</v>
      </c>
      <c r="Q5923">
        <v>4.7893121003536603</v>
      </c>
      <c r="R5923" t="s">
        <v>45</v>
      </c>
      <c r="S5923">
        <v>131</v>
      </c>
      <c r="T5923">
        <v>106</v>
      </c>
      <c r="U5923">
        <v>77</v>
      </c>
      <c r="V5923">
        <v>3.63</v>
      </c>
      <c r="W5923">
        <v>241</v>
      </c>
      <c r="X5923">
        <v>11145</v>
      </c>
      <c r="Y5923">
        <v>2</v>
      </c>
      <c r="Z5923" t="s">
        <v>88</v>
      </c>
      <c r="AA5923" t="s">
        <v>89</v>
      </c>
      <c r="AB5923">
        <v>13886</v>
      </c>
      <c r="AC5923">
        <v>0.1</v>
      </c>
    </row>
    <row r="5924" spans="13:29" x14ac:dyDescent="0.35">
      <c r="M5924" t="s">
        <v>44</v>
      </c>
      <c r="N5924">
        <v>17446031</v>
      </c>
      <c r="O5924" t="s">
        <v>27</v>
      </c>
      <c r="P5924">
        <v>52.321247960061797</v>
      </c>
      <c r="Q5924">
        <v>4.9785880371147897</v>
      </c>
      <c r="R5924" t="s">
        <v>45</v>
      </c>
      <c r="S5924">
        <v>142</v>
      </c>
      <c r="T5924">
        <v>149</v>
      </c>
      <c r="U5924">
        <v>55</v>
      </c>
      <c r="V5924">
        <v>2.94</v>
      </c>
      <c r="W5924">
        <v>42</v>
      </c>
      <c r="X5924">
        <v>11164</v>
      </c>
      <c r="Y5924">
        <v>2</v>
      </c>
      <c r="Z5924" t="s">
        <v>107</v>
      </c>
      <c r="AA5924" t="s">
        <v>117</v>
      </c>
      <c r="AB5924">
        <v>21158</v>
      </c>
      <c r="AC5924">
        <v>0.1</v>
      </c>
    </row>
    <row r="5925" spans="13:29" x14ac:dyDescent="0.35">
      <c r="M5925" t="s">
        <v>44</v>
      </c>
      <c r="N5925">
        <v>17519825</v>
      </c>
      <c r="O5925" t="s">
        <v>13</v>
      </c>
      <c r="P5925">
        <v>52.347727808883697</v>
      </c>
      <c r="Q5925">
        <v>5.0070918845166403</v>
      </c>
      <c r="R5925" t="s">
        <v>45</v>
      </c>
      <c r="S5925">
        <v>90</v>
      </c>
      <c r="T5925">
        <v>302</v>
      </c>
      <c r="U5925">
        <v>23</v>
      </c>
      <c r="V5925">
        <v>1.07</v>
      </c>
      <c r="W5925">
        <v>9</v>
      </c>
      <c r="X5925">
        <v>11218</v>
      </c>
      <c r="Y5925">
        <v>2</v>
      </c>
      <c r="Z5925" t="s">
        <v>86</v>
      </c>
      <c r="AA5925" t="s">
        <v>87</v>
      </c>
      <c r="AB5925">
        <v>27180</v>
      </c>
      <c r="AC5925">
        <v>0.1</v>
      </c>
    </row>
    <row r="5926" spans="13:29" x14ac:dyDescent="0.35">
      <c r="M5926" t="s">
        <v>44</v>
      </c>
      <c r="N5926">
        <v>17527823</v>
      </c>
      <c r="O5926" t="s">
        <v>20</v>
      </c>
      <c r="P5926">
        <v>52.352615774963702</v>
      </c>
      <c r="Q5926">
        <v>4.82951121392954</v>
      </c>
      <c r="R5926" t="s">
        <v>45</v>
      </c>
      <c r="S5926">
        <v>110</v>
      </c>
      <c r="T5926">
        <v>290</v>
      </c>
      <c r="U5926">
        <v>12</v>
      </c>
      <c r="V5926">
        <v>0.59</v>
      </c>
      <c r="W5926">
        <v>81</v>
      </c>
      <c r="X5926">
        <v>11234</v>
      </c>
      <c r="Y5926">
        <v>2</v>
      </c>
      <c r="Z5926" t="s">
        <v>70</v>
      </c>
      <c r="AA5926" t="s">
        <v>71</v>
      </c>
      <c r="AB5926">
        <v>31900</v>
      </c>
      <c r="AC5926">
        <v>0.1</v>
      </c>
    </row>
    <row r="5927" spans="13:29" x14ac:dyDescent="0.35">
      <c r="M5927" t="s">
        <v>44</v>
      </c>
      <c r="N5927">
        <v>17843664</v>
      </c>
      <c r="O5927" t="s">
        <v>13</v>
      </c>
      <c r="P5927">
        <v>52.3565157868535</v>
      </c>
      <c r="Q5927">
        <v>4.9973152246764503</v>
      </c>
      <c r="R5927" t="s">
        <v>45</v>
      </c>
      <c r="S5927">
        <v>275</v>
      </c>
      <c r="T5927">
        <v>263</v>
      </c>
      <c r="U5927">
        <v>30</v>
      </c>
      <c r="V5927">
        <v>1.65</v>
      </c>
      <c r="W5927">
        <v>96</v>
      </c>
      <c r="X5927">
        <v>11427</v>
      </c>
      <c r="Y5927">
        <v>2</v>
      </c>
      <c r="Z5927" t="s">
        <v>86</v>
      </c>
      <c r="AA5927" t="s">
        <v>87</v>
      </c>
      <c r="AB5927">
        <v>72325</v>
      </c>
      <c r="AC5927">
        <v>0.1</v>
      </c>
    </row>
    <row r="5928" spans="13:29" x14ac:dyDescent="0.35">
      <c r="M5928" t="s">
        <v>44</v>
      </c>
      <c r="N5928">
        <v>17886196</v>
      </c>
      <c r="O5928" t="s">
        <v>22</v>
      </c>
      <c r="P5928">
        <v>52.4150102300922</v>
      </c>
      <c r="Q5928">
        <v>4.9070218825534804</v>
      </c>
      <c r="R5928" t="s">
        <v>45</v>
      </c>
      <c r="S5928">
        <v>85</v>
      </c>
      <c r="T5928">
        <v>187</v>
      </c>
      <c r="U5928">
        <v>22</v>
      </c>
      <c r="V5928">
        <v>1.0900000000000001</v>
      </c>
      <c r="W5928">
        <v>175</v>
      </c>
      <c r="X5928">
        <v>11452</v>
      </c>
      <c r="Y5928">
        <v>2</v>
      </c>
      <c r="Z5928" t="s">
        <v>80</v>
      </c>
      <c r="AA5928" t="s">
        <v>81</v>
      </c>
      <c r="AB5928">
        <v>15895</v>
      </c>
      <c r="AC5928">
        <v>0.1</v>
      </c>
    </row>
    <row r="5929" spans="13:29" x14ac:dyDescent="0.35">
      <c r="M5929" t="s">
        <v>44</v>
      </c>
      <c r="N5929">
        <v>17891382</v>
      </c>
      <c r="O5929" t="s">
        <v>22</v>
      </c>
      <c r="P5929">
        <v>52.409162835583999</v>
      </c>
      <c r="Q5929">
        <v>4.9031894069887096</v>
      </c>
      <c r="R5929" t="s">
        <v>45</v>
      </c>
      <c r="S5929">
        <v>155</v>
      </c>
      <c r="T5929">
        <v>358</v>
      </c>
      <c r="U5929">
        <v>11</v>
      </c>
      <c r="V5929">
        <v>0.55000000000000004</v>
      </c>
      <c r="W5929">
        <v>13</v>
      </c>
      <c r="X5929">
        <v>11455</v>
      </c>
      <c r="Y5929">
        <v>2</v>
      </c>
      <c r="Z5929" t="s">
        <v>80</v>
      </c>
      <c r="AA5929" t="s">
        <v>81</v>
      </c>
      <c r="AB5929">
        <v>55490</v>
      </c>
      <c r="AC5929">
        <v>0.1</v>
      </c>
    </row>
    <row r="5930" spans="13:29" x14ac:dyDescent="0.35">
      <c r="M5930" t="s">
        <v>44</v>
      </c>
      <c r="N5930">
        <v>17924907</v>
      </c>
      <c r="O5930" t="s">
        <v>12</v>
      </c>
      <c r="P5930">
        <v>52.339311737929798</v>
      </c>
      <c r="Q5930">
        <v>4.9184872447784196</v>
      </c>
      <c r="R5930" t="s">
        <v>45</v>
      </c>
      <c r="S5930">
        <v>150</v>
      </c>
      <c r="T5930">
        <v>351</v>
      </c>
      <c r="U5930">
        <v>17</v>
      </c>
      <c r="V5930">
        <v>0.85</v>
      </c>
      <c r="W5930">
        <v>50</v>
      </c>
      <c r="X5930">
        <v>11484</v>
      </c>
      <c r="Y5930">
        <v>2</v>
      </c>
      <c r="Z5930" t="s">
        <v>72</v>
      </c>
      <c r="AA5930" t="s">
        <v>73</v>
      </c>
      <c r="AB5930">
        <v>52650</v>
      </c>
      <c r="AC5930">
        <v>0.1</v>
      </c>
    </row>
    <row r="5931" spans="13:29" x14ac:dyDescent="0.35">
      <c r="M5931" t="s">
        <v>44</v>
      </c>
      <c r="N5931">
        <v>17930963</v>
      </c>
      <c r="O5931" t="s">
        <v>22</v>
      </c>
      <c r="P5931">
        <v>52.407172235194999</v>
      </c>
      <c r="Q5931">
        <v>4.9054591529968699</v>
      </c>
      <c r="R5931" t="s">
        <v>45</v>
      </c>
      <c r="S5931">
        <v>107</v>
      </c>
      <c r="T5931">
        <v>335</v>
      </c>
      <c r="U5931">
        <v>3</v>
      </c>
      <c r="V5931">
        <v>0.16</v>
      </c>
      <c r="W5931">
        <v>3</v>
      </c>
      <c r="X5931">
        <v>11485</v>
      </c>
      <c r="Y5931">
        <v>2</v>
      </c>
      <c r="Z5931" t="s">
        <v>80</v>
      </c>
      <c r="AA5931" t="s">
        <v>81</v>
      </c>
      <c r="AB5931">
        <v>35845</v>
      </c>
      <c r="AC5931">
        <v>0.1</v>
      </c>
    </row>
    <row r="5932" spans="13:29" x14ac:dyDescent="0.35">
      <c r="M5932" t="s">
        <v>44</v>
      </c>
      <c r="N5932">
        <v>18066963</v>
      </c>
      <c r="O5932" t="s">
        <v>25</v>
      </c>
      <c r="P5932">
        <v>52.307132160734902</v>
      </c>
      <c r="Q5932">
        <v>4.98044788138749</v>
      </c>
      <c r="R5932" t="s">
        <v>45</v>
      </c>
      <c r="S5932">
        <v>200</v>
      </c>
      <c r="T5932">
        <v>1</v>
      </c>
      <c r="U5932">
        <v>8</v>
      </c>
      <c r="V5932">
        <v>0.42</v>
      </c>
      <c r="W5932">
        <v>343</v>
      </c>
      <c r="X5932">
        <v>11589</v>
      </c>
      <c r="Y5932">
        <v>2</v>
      </c>
      <c r="Z5932" t="s">
        <v>90</v>
      </c>
      <c r="AA5932" t="s">
        <v>91</v>
      </c>
      <c r="AB5932">
        <v>200</v>
      </c>
      <c r="AC5932">
        <v>0.1</v>
      </c>
    </row>
    <row r="5933" spans="13:29" x14ac:dyDescent="0.35">
      <c r="M5933" t="s">
        <v>44</v>
      </c>
      <c r="N5933">
        <v>18107108</v>
      </c>
      <c r="O5933" t="s">
        <v>10</v>
      </c>
      <c r="P5933">
        <v>52.391503525540699</v>
      </c>
      <c r="Q5933">
        <v>4.9095079093320502</v>
      </c>
      <c r="R5933" t="s">
        <v>45</v>
      </c>
      <c r="S5933">
        <v>129</v>
      </c>
      <c r="T5933">
        <v>364</v>
      </c>
      <c r="U5933">
        <v>18</v>
      </c>
      <c r="V5933">
        <v>0.97</v>
      </c>
      <c r="W5933">
        <v>19</v>
      </c>
      <c r="X5933">
        <v>11620</v>
      </c>
      <c r="Y5933">
        <v>2</v>
      </c>
      <c r="Z5933" t="s">
        <v>78</v>
      </c>
      <c r="AA5933" t="s">
        <v>79</v>
      </c>
      <c r="AB5933">
        <v>46956</v>
      </c>
      <c r="AC5933">
        <v>0.1</v>
      </c>
    </row>
    <row r="5934" spans="13:29" x14ac:dyDescent="0.35">
      <c r="M5934" t="s">
        <v>44</v>
      </c>
      <c r="N5934">
        <v>18148553</v>
      </c>
      <c r="O5934" t="s">
        <v>10</v>
      </c>
      <c r="P5934">
        <v>52.390855444550901</v>
      </c>
      <c r="Q5934">
        <v>4.9409686543939904</v>
      </c>
      <c r="R5934" t="s">
        <v>45</v>
      </c>
      <c r="S5934">
        <v>71</v>
      </c>
      <c r="T5934">
        <v>159</v>
      </c>
      <c r="U5934">
        <v>103</v>
      </c>
      <c r="V5934">
        <v>5.14</v>
      </c>
      <c r="W5934">
        <v>258</v>
      </c>
      <c r="X5934">
        <v>11661</v>
      </c>
      <c r="Y5934">
        <v>2</v>
      </c>
      <c r="Z5934" t="s">
        <v>78</v>
      </c>
      <c r="AA5934" t="s">
        <v>79</v>
      </c>
      <c r="AB5934">
        <v>11289</v>
      </c>
      <c r="AC5934">
        <v>0.1</v>
      </c>
    </row>
    <row r="5935" spans="13:29" x14ac:dyDescent="0.35">
      <c r="M5935" t="s">
        <v>44</v>
      </c>
      <c r="N5935">
        <v>18193212</v>
      </c>
      <c r="O5935" t="s">
        <v>25</v>
      </c>
      <c r="P5935">
        <v>52.3052595246889</v>
      </c>
      <c r="Q5935">
        <v>4.9772106985097198</v>
      </c>
      <c r="R5935" t="s">
        <v>45</v>
      </c>
      <c r="S5935">
        <v>100</v>
      </c>
      <c r="T5935">
        <v>40</v>
      </c>
      <c r="U5935">
        <v>35</v>
      </c>
      <c r="V5935">
        <v>1.85</v>
      </c>
      <c r="W5935">
        <v>356</v>
      </c>
      <c r="X5935">
        <v>11707</v>
      </c>
      <c r="Y5935">
        <v>2</v>
      </c>
      <c r="Z5935" t="s">
        <v>90</v>
      </c>
      <c r="AA5935" t="s">
        <v>91</v>
      </c>
      <c r="AB5935">
        <v>4000</v>
      </c>
      <c r="AC5935">
        <v>0.1</v>
      </c>
    </row>
    <row r="5936" spans="13:29" x14ac:dyDescent="0.35">
      <c r="M5936" t="s">
        <v>44</v>
      </c>
      <c r="N5936">
        <v>18231394</v>
      </c>
      <c r="O5936" t="s">
        <v>20</v>
      </c>
      <c r="P5936">
        <v>52.358191640841802</v>
      </c>
      <c r="Q5936">
        <v>4.8273000610130197</v>
      </c>
      <c r="R5936" t="s">
        <v>45</v>
      </c>
      <c r="S5936">
        <v>150</v>
      </c>
      <c r="T5936">
        <v>358</v>
      </c>
      <c r="U5936">
        <v>18</v>
      </c>
      <c r="V5936">
        <v>1.02</v>
      </c>
      <c r="W5936">
        <v>17</v>
      </c>
      <c r="X5936">
        <v>11746</v>
      </c>
      <c r="Y5936">
        <v>2</v>
      </c>
      <c r="Z5936" t="s">
        <v>70</v>
      </c>
      <c r="AA5936" t="s">
        <v>71</v>
      </c>
      <c r="AB5936">
        <v>53700</v>
      </c>
      <c r="AC5936">
        <v>0.1</v>
      </c>
    </row>
    <row r="5937" spans="13:29" x14ac:dyDescent="0.35">
      <c r="M5937" t="s">
        <v>44</v>
      </c>
      <c r="N5937">
        <v>18265770</v>
      </c>
      <c r="O5937" t="s">
        <v>26</v>
      </c>
      <c r="P5937">
        <v>52.306526854116498</v>
      </c>
      <c r="Q5937">
        <v>4.9583762476373101</v>
      </c>
      <c r="R5937" t="s">
        <v>45</v>
      </c>
      <c r="S5937">
        <v>95</v>
      </c>
      <c r="T5937">
        <v>332</v>
      </c>
      <c r="U5937">
        <v>15</v>
      </c>
      <c r="V5937">
        <v>0.78</v>
      </c>
      <c r="W5937">
        <v>155</v>
      </c>
      <c r="X5937">
        <v>11775</v>
      </c>
      <c r="Y5937">
        <v>2</v>
      </c>
      <c r="Z5937" t="s">
        <v>92</v>
      </c>
      <c r="AA5937" t="s">
        <v>93</v>
      </c>
      <c r="AB5937">
        <v>31540</v>
      </c>
      <c r="AC5937">
        <v>0.1</v>
      </c>
    </row>
    <row r="5938" spans="13:29" x14ac:dyDescent="0.35">
      <c r="M5938" t="s">
        <v>44</v>
      </c>
      <c r="N5938">
        <v>18288343</v>
      </c>
      <c r="O5938" t="s">
        <v>16</v>
      </c>
      <c r="P5938">
        <v>52.327420035769201</v>
      </c>
      <c r="Q5938">
        <v>4.8750107237074296</v>
      </c>
      <c r="R5938" t="s">
        <v>45</v>
      </c>
      <c r="S5938">
        <v>195</v>
      </c>
      <c r="T5938">
        <v>302</v>
      </c>
      <c r="U5938">
        <v>16</v>
      </c>
      <c r="V5938">
        <v>0.82</v>
      </c>
      <c r="W5938">
        <v>88</v>
      </c>
      <c r="X5938">
        <v>11809</v>
      </c>
      <c r="Y5938">
        <v>2</v>
      </c>
      <c r="Z5938" t="s">
        <v>82</v>
      </c>
      <c r="AA5938" t="s">
        <v>83</v>
      </c>
      <c r="AB5938">
        <v>58890</v>
      </c>
      <c r="AC5938">
        <v>0.1</v>
      </c>
    </row>
    <row r="5939" spans="13:29" x14ac:dyDescent="0.35">
      <c r="M5939" t="s">
        <v>44</v>
      </c>
      <c r="N5939">
        <v>18304061</v>
      </c>
      <c r="O5939" t="s">
        <v>24</v>
      </c>
      <c r="P5939">
        <v>52.3662213047118</v>
      </c>
      <c r="Q5939">
        <v>4.80248472855234</v>
      </c>
      <c r="R5939" t="s">
        <v>45</v>
      </c>
      <c r="S5939">
        <v>120</v>
      </c>
      <c r="T5939">
        <v>20</v>
      </c>
      <c r="U5939">
        <v>9</v>
      </c>
      <c r="V5939">
        <v>0.47</v>
      </c>
      <c r="W5939">
        <v>249</v>
      </c>
      <c r="X5939">
        <v>11819</v>
      </c>
      <c r="Y5939">
        <v>2</v>
      </c>
      <c r="Z5939" t="s">
        <v>84</v>
      </c>
      <c r="AA5939" t="s">
        <v>85</v>
      </c>
      <c r="AB5939">
        <v>2400</v>
      </c>
      <c r="AC5939">
        <v>0.1</v>
      </c>
    </row>
    <row r="5940" spans="13:29" x14ac:dyDescent="0.35">
      <c r="M5940" t="s">
        <v>44</v>
      </c>
      <c r="N5940">
        <v>18322730</v>
      </c>
      <c r="O5940" t="s">
        <v>12</v>
      </c>
      <c r="P5940">
        <v>52.353453708913797</v>
      </c>
      <c r="Q5940">
        <v>4.9322442672835702</v>
      </c>
      <c r="R5940" t="s">
        <v>45</v>
      </c>
      <c r="S5940">
        <v>280</v>
      </c>
      <c r="T5940">
        <v>354</v>
      </c>
      <c r="U5940">
        <v>9</v>
      </c>
      <c r="V5940">
        <v>0.46</v>
      </c>
      <c r="W5940">
        <v>3</v>
      </c>
      <c r="X5940">
        <v>11837</v>
      </c>
      <c r="Y5940">
        <v>2</v>
      </c>
      <c r="Z5940" t="s">
        <v>72</v>
      </c>
      <c r="AA5940" t="s">
        <v>73</v>
      </c>
      <c r="AB5940">
        <v>99120</v>
      </c>
      <c r="AC5940">
        <v>0.1</v>
      </c>
    </row>
    <row r="5941" spans="13:29" x14ac:dyDescent="0.35">
      <c r="M5941" t="s">
        <v>44</v>
      </c>
      <c r="N5941">
        <v>18335433</v>
      </c>
      <c r="O5941" t="s">
        <v>22</v>
      </c>
      <c r="P5941">
        <v>52.4189863633027</v>
      </c>
      <c r="Q5941">
        <v>4.9008432268339499</v>
      </c>
      <c r="R5941" t="s">
        <v>45</v>
      </c>
      <c r="S5941">
        <v>150</v>
      </c>
      <c r="T5941">
        <v>315</v>
      </c>
      <c r="U5941">
        <v>20</v>
      </c>
      <c r="V5941">
        <v>1.02</v>
      </c>
      <c r="W5941">
        <v>60</v>
      </c>
      <c r="X5941">
        <v>11845</v>
      </c>
      <c r="Y5941">
        <v>2</v>
      </c>
      <c r="Z5941" t="s">
        <v>80</v>
      </c>
      <c r="AA5941" t="s">
        <v>81</v>
      </c>
      <c r="AB5941">
        <v>47250</v>
      </c>
      <c r="AC5941">
        <v>0.1</v>
      </c>
    </row>
    <row r="5942" spans="13:29" x14ac:dyDescent="0.35">
      <c r="M5942" t="s">
        <v>44</v>
      </c>
      <c r="N5942">
        <v>18407458</v>
      </c>
      <c r="O5942" t="s">
        <v>12</v>
      </c>
      <c r="P5942">
        <v>52.346962583538897</v>
      </c>
      <c r="Q5942">
        <v>4.9406805709507902</v>
      </c>
      <c r="R5942" t="s">
        <v>45</v>
      </c>
      <c r="S5942">
        <v>125</v>
      </c>
      <c r="T5942">
        <v>209</v>
      </c>
      <c r="U5942">
        <v>8</v>
      </c>
      <c r="V5942">
        <v>0.42</v>
      </c>
      <c r="W5942">
        <v>32</v>
      </c>
      <c r="X5942">
        <v>11920</v>
      </c>
      <c r="Y5942">
        <v>2</v>
      </c>
      <c r="Z5942" t="s">
        <v>72</v>
      </c>
      <c r="AA5942" t="s">
        <v>73</v>
      </c>
      <c r="AB5942">
        <v>26125</v>
      </c>
      <c r="AC5942">
        <v>0.1</v>
      </c>
    </row>
    <row r="5943" spans="13:29" x14ac:dyDescent="0.35">
      <c r="M5943" t="s">
        <v>44</v>
      </c>
      <c r="N5943">
        <v>18514561</v>
      </c>
      <c r="O5943" t="s">
        <v>21</v>
      </c>
      <c r="P5943">
        <v>52.3415184365629</v>
      </c>
      <c r="Q5943">
        <v>4.7969545670468703</v>
      </c>
      <c r="R5943" t="s">
        <v>45</v>
      </c>
      <c r="S5943">
        <v>275</v>
      </c>
      <c r="T5943">
        <v>63</v>
      </c>
      <c r="U5943">
        <v>7</v>
      </c>
      <c r="V5943">
        <v>0.4</v>
      </c>
      <c r="W5943">
        <v>354</v>
      </c>
      <c r="X5943">
        <v>12018</v>
      </c>
      <c r="Y5943">
        <v>2</v>
      </c>
      <c r="Z5943" t="s">
        <v>88</v>
      </c>
      <c r="AA5943" t="s">
        <v>89</v>
      </c>
      <c r="AB5943">
        <v>17325</v>
      </c>
      <c r="AC5943">
        <v>0.1</v>
      </c>
    </row>
    <row r="5944" spans="13:29" x14ac:dyDescent="0.35">
      <c r="M5944" t="s">
        <v>44</v>
      </c>
      <c r="N5944">
        <v>18685245</v>
      </c>
      <c r="O5944" t="s">
        <v>23</v>
      </c>
      <c r="P5944">
        <v>52.393497837995398</v>
      </c>
      <c r="Q5944">
        <v>4.9486790165823296</v>
      </c>
      <c r="R5944" t="s">
        <v>45</v>
      </c>
      <c r="S5944">
        <v>85</v>
      </c>
      <c r="T5944">
        <v>340</v>
      </c>
      <c r="U5944">
        <v>10</v>
      </c>
      <c r="V5944">
        <v>0.55000000000000004</v>
      </c>
      <c r="W5944">
        <v>8</v>
      </c>
      <c r="X5944">
        <v>12155</v>
      </c>
      <c r="Y5944">
        <v>2</v>
      </c>
      <c r="Z5944" t="s">
        <v>76</v>
      </c>
      <c r="AA5944" t="s">
        <v>77</v>
      </c>
      <c r="AB5944">
        <v>28900</v>
      </c>
      <c r="AC5944">
        <v>0.1</v>
      </c>
    </row>
    <row r="5945" spans="13:29" x14ac:dyDescent="0.35">
      <c r="M5945" t="s">
        <v>44</v>
      </c>
      <c r="N5945">
        <v>18803263</v>
      </c>
      <c r="O5945" t="s">
        <v>22</v>
      </c>
      <c r="P5945">
        <v>52.406691624194202</v>
      </c>
      <c r="Q5945">
        <v>4.91643245832116</v>
      </c>
      <c r="R5945" t="s">
        <v>45</v>
      </c>
      <c r="S5945">
        <v>100</v>
      </c>
      <c r="T5945">
        <v>11</v>
      </c>
      <c r="U5945">
        <v>23</v>
      </c>
      <c r="V5945">
        <v>1.32</v>
      </c>
      <c r="W5945">
        <v>162</v>
      </c>
      <c r="X5945">
        <v>12233</v>
      </c>
      <c r="Y5945">
        <v>2</v>
      </c>
      <c r="Z5945" t="s">
        <v>80</v>
      </c>
      <c r="AA5945" t="s">
        <v>81</v>
      </c>
      <c r="AB5945">
        <v>1100</v>
      </c>
      <c r="AC5945">
        <v>0.1</v>
      </c>
    </row>
    <row r="5946" spans="13:29" x14ac:dyDescent="0.35">
      <c r="M5946" t="s">
        <v>44</v>
      </c>
      <c r="N5946">
        <v>18863330</v>
      </c>
      <c r="O5946" t="s">
        <v>13</v>
      </c>
      <c r="P5946">
        <v>52.347133056211</v>
      </c>
      <c r="Q5946">
        <v>5.0049031999245104</v>
      </c>
      <c r="R5946" t="s">
        <v>45</v>
      </c>
      <c r="S5946">
        <v>143</v>
      </c>
      <c r="T5946">
        <v>23</v>
      </c>
      <c r="U5946">
        <v>13</v>
      </c>
      <c r="V5946">
        <v>0.71</v>
      </c>
      <c r="W5946">
        <v>36</v>
      </c>
      <c r="X5946">
        <v>12288</v>
      </c>
      <c r="Y5946">
        <v>2</v>
      </c>
      <c r="Z5946" t="s">
        <v>86</v>
      </c>
      <c r="AA5946" t="s">
        <v>87</v>
      </c>
      <c r="AB5946">
        <v>3289</v>
      </c>
      <c r="AC5946">
        <v>0.1</v>
      </c>
    </row>
    <row r="5947" spans="13:29" x14ac:dyDescent="0.35">
      <c r="M5947" t="s">
        <v>44</v>
      </c>
      <c r="N5947">
        <v>18974083</v>
      </c>
      <c r="O5947" t="s">
        <v>10</v>
      </c>
      <c r="P5947">
        <v>52.389585070823898</v>
      </c>
      <c r="Q5947">
        <v>4.9372012789170103</v>
      </c>
      <c r="R5947" t="s">
        <v>45</v>
      </c>
      <c r="S5947">
        <v>180</v>
      </c>
      <c r="T5947">
        <v>348</v>
      </c>
      <c r="U5947">
        <v>4</v>
      </c>
      <c r="V5947">
        <v>0.24</v>
      </c>
      <c r="W5947">
        <v>2</v>
      </c>
      <c r="X5947">
        <v>12385</v>
      </c>
      <c r="Y5947">
        <v>2</v>
      </c>
      <c r="Z5947" t="s">
        <v>78</v>
      </c>
      <c r="AA5947" t="s">
        <v>79</v>
      </c>
      <c r="AB5947">
        <v>62640</v>
      </c>
      <c r="AC5947">
        <v>0.1</v>
      </c>
    </row>
    <row r="5948" spans="13:29" x14ac:dyDescent="0.35">
      <c r="M5948" t="s">
        <v>44</v>
      </c>
      <c r="N5948">
        <v>19013423</v>
      </c>
      <c r="O5948" t="s">
        <v>23</v>
      </c>
      <c r="P5948">
        <v>52.406193483686302</v>
      </c>
      <c r="Q5948">
        <v>4.9335243228087204</v>
      </c>
      <c r="R5948" t="s">
        <v>45</v>
      </c>
      <c r="S5948">
        <v>117</v>
      </c>
      <c r="T5948">
        <v>362</v>
      </c>
      <c r="U5948">
        <v>4</v>
      </c>
      <c r="V5948">
        <v>0.25</v>
      </c>
      <c r="W5948">
        <v>37</v>
      </c>
      <c r="X5948">
        <v>12420</v>
      </c>
      <c r="Y5948">
        <v>2</v>
      </c>
      <c r="Z5948" t="s">
        <v>76</v>
      </c>
      <c r="AA5948" t="s">
        <v>77</v>
      </c>
      <c r="AB5948">
        <v>42354</v>
      </c>
      <c r="AC5948">
        <v>0.1</v>
      </c>
    </row>
    <row r="5949" spans="13:29" x14ac:dyDescent="0.35">
      <c r="M5949" t="s">
        <v>44</v>
      </c>
      <c r="N5949">
        <v>19132317</v>
      </c>
      <c r="O5949" t="s">
        <v>24</v>
      </c>
      <c r="P5949">
        <v>52.359549986220898</v>
      </c>
      <c r="Q5949">
        <v>4.7853367608131503</v>
      </c>
      <c r="R5949" t="s">
        <v>45</v>
      </c>
      <c r="S5949">
        <v>200</v>
      </c>
      <c r="T5949">
        <v>308</v>
      </c>
      <c r="U5949">
        <v>11</v>
      </c>
      <c r="V5949">
        <v>0.64</v>
      </c>
      <c r="W5949">
        <v>65</v>
      </c>
      <c r="X5949">
        <v>12519</v>
      </c>
      <c r="Y5949">
        <v>2</v>
      </c>
      <c r="Z5949" t="s">
        <v>84</v>
      </c>
      <c r="AA5949" t="s">
        <v>85</v>
      </c>
      <c r="AB5949">
        <v>61600</v>
      </c>
      <c r="AC5949">
        <v>0.1</v>
      </c>
    </row>
    <row r="5950" spans="13:29" x14ac:dyDescent="0.35">
      <c r="M5950" t="s">
        <v>44</v>
      </c>
      <c r="N5950">
        <v>19149576</v>
      </c>
      <c r="O5950" t="s">
        <v>10</v>
      </c>
      <c r="P5950">
        <v>52.389534661196002</v>
      </c>
      <c r="Q5950">
        <v>4.9409238306775798</v>
      </c>
      <c r="R5950" t="s">
        <v>45</v>
      </c>
      <c r="S5950">
        <v>111</v>
      </c>
      <c r="T5950">
        <v>96</v>
      </c>
      <c r="U5950">
        <v>17</v>
      </c>
      <c r="V5950">
        <v>1.1000000000000001</v>
      </c>
      <c r="W5950">
        <v>130</v>
      </c>
      <c r="X5950">
        <v>12534</v>
      </c>
      <c r="Y5950">
        <v>2</v>
      </c>
      <c r="Z5950" t="s">
        <v>78</v>
      </c>
      <c r="AA5950" t="s">
        <v>79</v>
      </c>
      <c r="AB5950">
        <v>10656</v>
      </c>
      <c r="AC5950">
        <v>0.1</v>
      </c>
    </row>
    <row r="5951" spans="13:29" x14ac:dyDescent="0.35">
      <c r="M5951" t="s">
        <v>44</v>
      </c>
      <c r="N5951">
        <v>19339621</v>
      </c>
      <c r="O5951" t="s">
        <v>22</v>
      </c>
      <c r="P5951">
        <v>52.418685267910803</v>
      </c>
      <c r="Q5951">
        <v>4.8722048188174298</v>
      </c>
      <c r="R5951" t="s">
        <v>45</v>
      </c>
      <c r="S5951">
        <v>165</v>
      </c>
      <c r="T5951">
        <v>200</v>
      </c>
      <c r="U5951">
        <v>39</v>
      </c>
      <c r="V5951">
        <v>2.2599999999999998</v>
      </c>
      <c r="W5951">
        <v>252</v>
      </c>
      <c r="X5951">
        <v>12710</v>
      </c>
      <c r="Y5951">
        <v>2</v>
      </c>
      <c r="Z5951" t="s">
        <v>80</v>
      </c>
      <c r="AA5951" t="s">
        <v>81</v>
      </c>
      <c r="AB5951">
        <v>33000</v>
      </c>
      <c r="AC5951">
        <v>0.1</v>
      </c>
    </row>
    <row r="5952" spans="13:29" x14ac:dyDescent="0.35">
      <c r="M5952" t="s">
        <v>44</v>
      </c>
      <c r="N5952">
        <v>19404786</v>
      </c>
      <c r="O5952" t="s">
        <v>20</v>
      </c>
      <c r="P5952">
        <v>52.348884475876197</v>
      </c>
      <c r="Q5952">
        <v>4.8357603988275297</v>
      </c>
      <c r="R5952" t="s">
        <v>45</v>
      </c>
      <c r="S5952">
        <v>95</v>
      </c>
      <c r="T5952">
        <v>287</v>
      </c>
      <c r="U5952">
        <v>25</v>
      </c>
      <c r="V5952">
        <v>1.42</v>
      </c>
      <c r="W5952">
        <v>111</v>
      </c>
      <c r="X5952">
        <v>12762</v>
      </c>
      <c r="Y5952">
        <v>2</v>
      </c>
      <c r="Z5952" t="s">
        <v>70</v>
      </c>
      <c r="AA5952" t="s">
        <v>71</v>
      </c>
      <c r="AB5952">
        <v>27265</v>
      </c>
      <c r="AC5952">
        <v>0.1</v>
      </c>
    </row>
    <row r="5953" spans="13:29" x14ac:dyDescent="0.35">
      <c r="M5953" t="s">
        <v>44</v>
      </c>
      <c r="N5953">
        <v>19528615</v>
      </c>
      <c r="O5953" t="s">
        <v>25</v>
      </c>
      <c r="P5953">
        <v>52.299763232018698</v>
      </c>
      <c r="Q5953">
        <v>4.9879220130617696</v>
      </c>
      <c r="R5953" t="s">
        <v>45</v>
      </c>
      <c r="S5953">
        <v>57</v>
      </c>
      <c r="T5953">
        <v>357</v>
      </c>
      <c r="U5953">
        <v>19</v>
      </c>
      <c r="V5953">
        <v>1.18</v>
      </c>
      <c r="W5953">
        <v>2</v>
      </c>
      <c r="X5953">
        <v>12866</v>
      </c>
      <c r="Y5953">
        <v>2</v>
      </c>
      <c r="Z5953" t="s">
        <v>90</v>
      </c>
      <c r="AA5953" t="s">
        <v>91</v>
      </c>
      <c r="AB5953">
        <v>20349</v>
      </c>
      <c r="AC5953">
        <v>0.1</v>
      </c>
    </row>
    <row r="5954" spans="13:29" x14ac:dyDescent="0.35">
      <c r="M5954" t="s">
        <v>44</v>
      </c>
      <c r="N5954">
        <v>19564770</v>
      </c>
      <c r="O5954" t="s">
        <v>10</v>
      </c>
      <c r="P5954">
        <v>52.393249225150903</v>
      </c>
      <c r="Q5954">
        <v>4.94258770190189</v>
      </c>
      <c r="R5954" t="s">
        <v>45</v>
      </c>
      <c r="S5954">
        <v>125</v>
      </c>
      <c r="T5954">
        <v>322</v>
      </c>
      <c r="U5954">
        <v>8</v>
      </c>
      <c r="V5954">
        <v>0.49</v>
      </c>
      <c r="W5954">
        <v>3</v>
      </c>
      <c r="X5954">
        <v>12899</v>
      </c>
      <c r="Y5954">
        <v>2</v>
      </c>
      <c r="Z5954" t="s">
        <v>78</v>
      </c>
      <c r="AA5954" t="s">
        <v>79</v>
      </c>
      <c r="AB5954">
        <v>40250</v>
      </c>
      <c r="AC5954">
        <v>0.1</v>
      </c>
    </row>
    <row r="5955" spans="13:29" x14ac:dyDescent="0.35">
      <c r="M5955" t="s">
        <v>44</v>
      </c>
      <c r="N5955">
        <v>19630955</v>
      </c>
      <c r="O5955" t="s">
        <v>22</v>
      </c>
      <c r="P5955">
        <v>52.407751210719397</v>
      </c>
      <c r="Q5955">
        <v>4.9050480651606501</v>
      </c>
      <c r="R5955" t="s">
        <v>45</v>
      </c>
      <c r="S5955">
        <v>130</v>
      </c>
      <c r="T5955">
        <v>282</v>
      </c>
      <c r="U5955">
        <v>16</v>
      </c>
      <c r="V5955">
        <v>0.92</v>
      </c>
      <c r="W5955">
        <v>156</v>
      </c>
      <c r="X5955">
        <v>12957</v>
      </c>
      <c r="Y5955">
        <v>2</v>
      </c>
      <c r="Z5955" t="s">
        <v>80</v>
      </c>
      <c r="AA5955" t="s">
        <v>81</v>
      </c>
      <c r="AB5955">
        <v>36660</v>
      </c>
      <c r="AC5955">
        <v>0.1</v>
      </c>
    </row>
    <row r="5956" spans="13:29" x14ac:dyDescent="0.35">
      <c r="M5956" t="s">
        <v>44</v>
      </c>
      <c r="N5956">
        <v>19941136</v>
      </c>
      <c r="O5956" t="s">
        <v>24</v>
      </c>
      <c r="P5956">
        <v>52.365422555628101</v>
      </c>
      <c r="Q5956">
        <v>4.8015977237072898</v>
      </c>
      <c r="R5956" t="s">
        <v>45</v>
      </c>
      <c r="S5956">
        <v>125</v>
      </c>
      <c r="T5956">
        <v>16</v>
      </c>
      <c r="U5956">
        <v>6</v>
      </c>
      <c r="V5956">
        <v>0.41</v>
      </c>
      <c r="W5956">
        <v>357</v>
      </c>
      <c r="X5956">
        <v>13304</v>
      </c>
      <c r="Y5956">
        <v>2</v>
      </c>
      <c r="Z5956" t="s">
        <v>84</v>
      </c>
      <c r="AA5956" t="s">
        <v>85</v>
      </c>
      <c r="AB5956">
        <v>2000</v>
      </c>
      <c r="AC5956">
        <v>0.1</v>
      </c>
    </row>
    <row r="5957" spans="13:29" x14ac:dyDescent="0.35">
      <c r="M5957" t="s">
        <v>44</v>
      </c>
      <c r="N5957">
        <v>20045483</v>
      </c>
      <c r="O5957" t="s">
        <v>12</v>
      </c>
      <c r="P5957">
        <v>52.353246323442796</v>
      </c>
      <c r="Q5957">
        <v>4.93521158985084</v>
      </c>
      <c r="R5957" t="s">
        <v>45</v>
      </c>
      <c r="S5957">
        <v>100</v>
      </c>
      <c r="T5957">
        <v>313</v>
      </c>
      <c r="U5957">
        <v>14</v>
      </c>
      <c r="V5957">
        <v>0.84</v>
      </c>
      <c r="W5957">
        <v>17</v>
      </c>
      <c r="X5957">
        <v>13421</v>
      </c>
      <c r="Y5957">
        <v>2</v>
      </c>
      <c r="Z5957" t="s">
        <v>72</v>
      </c>
      <c r="AA5957" t="s">
        <v>73</v>
      </c>
      <c r="AB5957">
        <v>31300</v>
      </c>
      <c r="AC5957">
        <v>0.1</v>
      </c>
    </row>
    <row r="5958" spans="13:29" x14ac:dyDescent="0.35">
      <c r="M5958" t="s">
        <v>44</v>
      </c>
      <c r="N5958">
        <v>20127830</v>
      </c>
      <c r="O5958" t="s">
        <v>22</v>
      </c>
      <c r="P5958">
        <v>52.403880316110403</v>
      </c>
      <c r="Q5958">
        <v>4.9082751353247804</v>
      </c>
      <c r="R5958" t="s">
        <v>45</v>
      </c>
      <c r="S5958">
        <v>80</v>
      </c>
      <c r="T5958">
        <v>329</v>
      </c>
      <c r="U5958">
        <v>10</v>
      </c>
      <c r="V5958">
        <v>0.66</v>
      </c>
      <c r="W5958">
        <v>14</v>
      </c>
      <c r="X5958">
        <v>13493</v>
      </c>
      <c r="Y5958">
        <v>2</v>
      </c>
      <c r="Z5958" t="s">
        <v>80</v>
      </c>
      <c r="AA5958" t="s">
        <v>81</v>
      </c>
      <c r="AB5958">
        <v>26320</v>
      </c>
      <c r="AC5958">
        <v>0.1</v>
      </c>
    </row>
    <row r="5959" spans="13:29" x14ac:dyDescent="0.35">
      <c r="M5959" t="s">
        <v>44</v>
      </c>
      <c r="N5959">
        <v>20129488</v>
      </c>
      <c r="O5959" t="s">
        <v>13</v>
      </c>
      <c r="P5959">
        <v>52.3602906063646</v>
      </c>
      <c r="Q5959">
        <v>4.9901321992455703</v>
      </c>
      <c r="R5959" t="s">
        <v>45</v>
      </c>
      <c r="S5959">
        <v>300</v>
      </c>
      <c r="T5959">
        <v>337</v>
      </c>
      <c r="U5959">
        <v>4</v>
      </c>
      <c r="V5959">
        <v>0.24</v>
      </c>
      <c r="W5959">
        <v>7</v>
      </c>
      <c r="X5959">
        <v>13497</v>
      </c>
      <c r="Y5959">
        <v>2</v>
      </c>
      <c r="Z5959" t="s">
        <v>86</v>
      </c>
      <c r="AA5959" t="s">
        <v>87</v>
      </c>
      <c r="AB5959">
        <v>101100</v>
      </c>
      <c r="AC5959">
        <v>0.1</v>
      </c>
    </row>
    <row r="5960" spans="13:29" x14ac:dyDescent="0.35">
      <c r="M5960" t="s">
        <v>44</v>
      </c>
      <c r="N5960">
        <v>20162645</v>
      </c>
      <c r="O5960" t="s">
        <v>10</v>
      </c>
      <c r="P5960">
        <v>52.391931764037899</v>
      </c>
      <c r="Q5960">
        <v>4.9492601092859303</v>
      </c>
      <c r="R5960" t="s">
        <v>45</v>
      </c>
      <c r="S5960">
        <v>85</v>
      </c>
      <c r="T5960">
        <v>347</v>
      </c>
      <c r="U5960">
        <v>22</v>
      </c>
      <c r="V5960">
        <v>1.46</v>
      </c>
      <c r="W5960">
        <v>25</v>
      </c>
      <c r="X5960">
        <v>13526</v>
      </c>
      <c r="Y5960">
        <v>2</v>
      </c>
      <c r="Z5960" t="s">
        <v>78</v>
      </c>
      <c r="AA5960" t="s">
        <v>79</v>
      </c>
      <c r="AB5960">
        <v>29495</v>
      </c>
      <c r="AC5960">
        <v>0.1</v>
      </c>
    </row>
    <row r="5961" spans="13:29" x14ac:dyDescent="0.35">
      <c r="M5961" t="s">
        <v>44</v>
      </c>
      <c r="N5961">
        <v>20465459</v>
      </c>
      <c r="O5961" t="s">
        <v>22</v>
      </c>
      <c r="P5961">
        <v>52.419531759132497</v>
      </c>
      <c r="Q5961">
        <v>4.8723210742746703</v>
      </c>
      <c r="R5961" t="s">
        <v>45</v>
      </c>
      <c r="S5961">
        <v>165</v>
      </c>
      <c r="T5961">
        <v>195</v>
      </c>
      <c r="U5961">
        <v>26</v>
      </c>
      <c r="V5961">
        <v>1.73</v>
      </c>
      <c r="W5961">
        <v>251</v>
      </c>
      <c r="X5961">
        <v>13755</v>
      </c>
      <c r="Y5961">
        <v>2</v>
      </c>
      <c r="Z5961" t="s">
        <v>80</v>
      </c>
      <c r="AA5961" t="s">
        <v>81</v>
      </c>
      <c r="AB5961">
        <v>32175</v>
      </c>
      <c r="AC5961">
        <v>0.1</v>
      </c>
    </row>
    <row r="5962" spans="13:29" x14ac:dyDescent="0.35">
      <c r="M5962" t="s">
        <v>44</v>
      </c>
      <c r="N5962">
        <v>20549160</v>
      </c>
      <c r="O5962" t="s">
        <v>22</v>
      </c>
      <c r="P5962">
        <v>52.4187088314875</v>
      </c>
      <c r="Q5962">
        <v>4.87190022477869</v>
      </c>
      <c r="R5962" t="s">
        <v>45</v>
      </c>
      <c r="S5962">
        <v>155</v>
      </c>
      <c r="T5962">
        <v>217</v>
      </c>
      <c r="U5962">
        <v>24</v>
      </c>
      <c r="V5962">
        <v>1.59</v>
      </c>
      <c r="W5962">
        <v>337</v>
      </c>
      <c r="X5962">
        <v>13811</v>
      </c>
      <c r="Y5962">
        <v>2</v>
      </c>
      <c r="Z5962" t="s">
        <v>80</v>
      </c>
      <c r="AA5962" t="s">
        <v>81</v>
      </c>
      <c r="AB5962">
        <v>33635</v>
      </c>
      <c r="AC5962">
        <v>0.1</v>
      </c>
    </row>
    <row r="5963" spans="13:29" x14ac:dyDescent="0.35">
      <c r="M5963" t="s">
        <v>44</v>
      </c>
      <c r="N5963">
        <v>20604602</v>
      </c>
      <c r="O5963" t="s">
        <v>22</v>
      </c>
      <c r="P5963">
        <v>52.413440320163801</v>
      </c>
      <c r="Q5963">
        <v>4.89261320246694</v>
      </c>
      <c r="R5963" t="s">
        <v>45</v>
      </c>
      <c r="S5963">
        <v>95</v>
      </c>
      <c r="T5963">
        <v>355</v>
      </c>
      <c r="U5963">
        <v>16</v>
      </c>
      <c r="V5963">
        <v>1.08</v>
      </c>
      <c r="W5963">
        <v>1</v>
      </c>
      <c r="X5963">
        <v>13844</v>
      </c>
      <c r="Y5963">
        <v>2</v>
      </c>
      <c r="Z5963" t="s">
        <v>80</v>
      </c>
      <c r="AA5963" t="s">
        <v>81</v>
      </c>
      <c r="AB5963">
        <v>33725</v>
      </c>
      <c r="AC5963">
        <v>0.1</v>
      </c>
    </row>
    <row r="5964" spans="13:29" x14ac:dyDescent="0.35">
      <c r="M5964" t="s">
        <v>44</v>
      </c>
      <c r="N5964">
        <v>20756989</v>
      </c>
      <c r="O5964" t="s">
        <v>22</v>
      </c>
      <c r="P5964">
        <v>52.4177173432224</v>
      </c>
      <c r="Q5964">
        <v>4.8726954702353904</v>
      </c>
      <c r="R5964" t="s">
        <v>45</v>
      </c>
      <c r="S5964">
        <v>155</v>
      </c>
      <c r="T5964">
        <v>232</v>
      </c>
      <c r="U5964">
        <v>36</v>
      </c>
      <c r="V5964">
        <v>2.38</v>
      </c>
      <c r="W5964">
        <v>329</v>
      </c>
      <c r="X5964">
        <v>13948</v>
      </c>
      <c r="Y5964">
        <v>2</v>
      </c>
      <c r="Z5964" t="s">
        <v>80</v>
      </c>
      <c r="AA5964" t="s">
        <v>81</v>
      </c>
      <c r="AB5964">
        <v>35960</v>
      </c>
      <c r="AC5964">
        <v>0.1</v>
      </c>
    </row>
    <row r="5965" spans="13:29" x14ac:dyDescent="0.35">
      <c r="M5965" t="s">
        <v>44</v>
      </c>
      <c r="N5965">
        <v>20768427</v>
      </c>
      <c r="O5965" t="s">
        <v>10</v>
      </c>
      <c r="P5965">
        <v>52.3883421639174</v>
      </c>
      <c r="Q5965">
        <v>4.9094697281637396</v>
      </c>
      <c r="R5965" t="s">
        <v>45</v>
      </c>
      <c r="S5965">
        <v>95</v>
      </c>
      <c r="T5965">
        <v>364</v>
      </c>
      <c r="U5965">
        <v>11</v>
      </c>
      <c r="V5965">
        <v>0.78</v>
      </c>
      <c r="W5965">
        <v>43</v>
      </c>
      <c r="X5965">
        <v>13954</v>
      </c>
      <c r="Y5965">
        <v>2</v>
      </c>
      <c r="Z5965" t="s">
        <v>78</v>
      </c>
      <c r="AA5965" t="s">
        <v>79</v>
      </c>
      <c r="AB5965">
        <v>34580</v>
      </c>
      <c r="AC5965">
        <v>0.1</v>
      </c>
    </row>
    <row r="5966" spans="13:29" x14ac:dyDescent="0.35">
      <c r="M5966" t="s">
        <v>44</v>
      </c>
      <c r="N5966">
        <v>20779886</v>
      </c>
      <c r="O5966" t="s">
        <v>12</v>
      </c>
      <c r="P5966">
        <v>52.339451431350703</v>
      </c>
      <c r="Q5966">
        <v>4.9188142761481304</v>
      </c>
      <c r="R5966" t="s">
        <v>45</v>
      </c>
      <c r="S5966">
        <v>120</v>
      </c>
      <c r="T5966">
        <v>334</v>
      </c>
      <c r="U5966">
        <v>12</v>
      </c>
      <c r="V5966">
        <v>0.89</v>
      </c>
      <c r="W5966">
        <v>12</v>
      </c>
      <c r="X5966">
        <v>13968</v>
      </c>
      <c r="Y5966">
        <v>2</v>
      </c>
      <c r="Z5966" t="s">
        <v>72</v>
      </c>
      <c r="AA5966" t="s">
        <v>73</v>
      </c>
      <c r="AB5966">
        <v>40080</v>
      </c>
      <c r="AC5966">
        <v>0.1</v>
      </c>
    </row>
    <row r="5967" spans="13:29" x14ac:dyDescent="0.35">
      <c r="M5967" t="s">
        <v>44</v>
      </c>
      <c r="N5967">
        <v>20840176</v>
      </c>
      <c r="O5967" t="s">
        <v>13</v>
      </c>
      <c r="P5967">
        <v>52.3549284630366</v>
      </c>
      <c r="Q5967">
        <v>5.0059527577147298</v>
      </c>
      <c r="R5967" t="s">
        <v>45</v>
      </c>
      <c r="S5967">
        <v>447</v>
      </c>
      <c r="T5967">
        <v>291</v>
      </c>
      <c r="U5967">
        <v>11</v>
      </c>
      <c r="V5967">
        <v>0.89</v>
      </c>
      <c r="W5967">
        <v>79</v>
      </c>
      <c r="X5967">
        <v>14017</v>
      </c>
      <c r="Y5967">
        <v>2</v>
      </c>
      <c r="Z5967" t="s">
        <v>86</v>
      </c>
      <c r="AA5967" t="s">
        <v>87</v>
      </c>
      <c r="AB5967">
        <v>130077</v>
      </c>
      <c r="AC5967">
        <v>0.1</v>
      </c>
    </row>
    <row r="5968" spans="13:29" x14ac:dyDescent="0.35">
      <c r="M5968" t="s">
        <v>44</v>
      </c>
      <c r="N5968">
        <v>20879805</v>
      </c>
      <c r="O5968" t="s">
        <v>13</v>
      </c>
      <c r="P5968">
        <v>52.355540898467297</v>
      </c>
      <c r="Q5968">
        <v>4.9935110806129499</v>
      </c>
      <c r="R5968" t="s">
        <v>45</v>
      </c>
      <c r="S5968">
        <v>250</v>
      </c>
      <c r="T5968">
        <v>262</v>
      </c>
      <c r="U5968">
        <v>4</v>
      </c>
      <c r="V5968">
        <v>0.28999999999999998</v>
      </c>
      <c r="W5968">
        <v>3</v>
      </c>
      <c r="X5968">
        <v>14049</v>
      </c>
      <c r="Y5968">
        <v>2</v>
      </c>
      <c r="Z5968" t="s">
        <v>86</v>
      </c>
      <c r="AA5968" t="s">
        <v>87</v>
      </c>
      <c r="AB5968">
        <v>65500</v>
      </c>
      <c r="AC5968">
        <v>0.1</v>
      </c>
    </row>
    <row r="5969" spans="13:29" x14ac:dyDescent="0.35">
      <c r="M5969" t="s">
        <v>44</v>
      </c>
      <c r="N5969">
        <v>20910012</v>
      </c>
      <c r="O5969" t="s">
        <v>23</v>
      </c>
      <c r="P5969">
        <v>52.4054577632904</v>
      </c>
      <c r="Q5969">
        <v>4.9308492354917499</v>
      </c>
      <c r="R5969" t="s">
        <v>45</v>
      </c>
      <c r="S5969">
        <v>128</v>
      </c>
      <c r="T5969">
        <v>362</v>
      </c>
      <c r="U5969">
        <v>4</v>
      </c>
      <c r="V5969">
        <v>0.27</v>
      </c>
      <c r="W5969">
        <v>62</v>
      </c>
      <c r="X5969">
        <v>14072</v>
      </c>
      <c r="Y5969">
        <v>2</v>
      </c>
      <c r="Z5969" t="s">
        <v>76</v>
      </c>
      <c r="AA5969" t="s">
        <v>77</v>
      </c>
      <c r="AB5969">
        <v>46336</v>
      </c>
      <c r="AC5969">
        <v>0.1</v>
      </c>
    </row>
    <row r="5970" spans="13:29" x14ac:dyDescent="0.35">
      <c r="M5970" t="s">
        <v>44</v>
      </c>
      <c r="N5970">
        <v>20940149</v>
      </c>
      <c r="O5970" t="s">
        <v>10</v>
      </c>
      <c r="P5970">
        <v>52.397052090887399</v>
      </c>
      <c r="Q5970">
        <v>4.9169318792704404</v>
      </c>
      <c r="R5970" t="s">
        <v>45</v>
      </c>
      <c r="S5970">
        <v>130</v>
      </c>
      <c r="T5970">
        <v>348</v>
      </c>
      <c r="U5970">
        <v>5</v>
      </c>
      <c r="V5970">
        <v>0.34</v>
      </c>
      <c r="W5970">
        <v>19</v>
      </c>
      <c r="X5970">
        <v>14096</v>
      </c>
      <c r="Y5970">
        <v>2</v>
      </c>
      <c r="Z5970" t="s">
        <v>78</v>
      </c>
      <c r="AA5970" t="s">
        <v>79</v>
      </c>
      <c r="AB5970">
        <v>45240</v>
      </c>
      <c r="AC5970">
        <v>0.1</v>
      </c>
    </row>
    <row r="5971" spans="13:29" x14ac:dyDescent="0.35">
      <c r="M5971" t="s">
        <v>44</v>
      </c>
      <c r="N5971">
        <v>20958748</v>
      </c>
      <c r="O5971" t="s">
        <v>13</v>
      </c>
      <c r="P5971">
        <v>52.358779409809898</v>
      </c>
      <c r="Q5971">
        <v>4.99102643594233</v>
      </c>
      <c r="R5971" t="s">
        <v>45</v>
      </c>
      <c r="S5971">
        <v>120</v>
      </c>
      <c r="T5971">
        <v>357</v>
      </c>
      <c r="U5971">
        <v>5</v>
      </c>
      <c r="V5971">
        <v>0.37</v>
      </c>
      <c r="W5971">
        <v>1</v>
      </c>
      <c r="X5971">
        <v>14115</v>
      </c>
      <c r="Y5971">
        <v>2</v>
      </c>
      <c r="Z5971" t="s">
        <v>86</v>
      </c>
      <c r="AA5971" t="s">
        <v>87</v>
      </c>
      <c r="AB5971">
        <v>42840</v>
      </c>
      <c r="AC5971">
        <v>0.1</v>
      </c>
    </row>
    <row r="5972" spans="13:29" x14ac:dyDescent="0.35">
      <c r="M5972" t="s">
        <v>44</v>
      </c>
      <c r="N5972">
        <v>21002581</v>
      </c>
      <c r="O5972" t="s">
        <v>22</v>
      </c>
      <c r="P5972">
        <v>52.4192060699921</v>
      </c>
      <c r="Q5972">
        <v>4.87236862970129</v>
      </c>
      <c r="R5972" t="s">
        <v>45</v>
      </c>
      <c r="S5972">
        <v>155</v>
      </c>
      <c r="T5972">
        <v>212</v>
      </c>
      <c r="U5972">
        <v>25</v>
      </c>
      <c r="V5972">
        <v>1.86</v>
      </c>
      <c r="W5972">
        <v>335</v>
      </c>
      <c r="X5972">
        <v>14154</v>
      </c>
      <c r="Y5972">
        <v>2</v>
      </c>
      <c r="Z5972" t="s">
        <v>80</v>
      </c>
      <c r="AA5972" t="s">
        <v>81</v>
      </c>
      <c r="AB5972">
        <v>32860</v>
      </c>
      <c r="AC5972">
        <v>0.1</v>
      </c>
    </row>
    <row r="5973" spans="13:29" x14ac:dyDescent="0.35">
      <c r="M5973" t="s">
        <v>44</v>
      </c>
      <c r="N5973">
        <v>21005123</v>
      </c>
      <c r="O5973" t="s">
        <v>10</v>
      </c>
      <c r="P5973">
        <v>52.3852658244951</v>
      </c>
      <c r="Q5973">
        <v>4.9071556388277804</v>
      </c>
      <c r="R5973" t="s">
        <v>45</v>
      </c>
      <c r="S5973">
        <v>450</v>
      </c>
      <c r="T5973">
        <v>257</v>
      </c>
      <c r="U5973">
        <v>2</v>
      </c>
      <c r="V5973">
        <v>0.17</v>
      </c>
      <c r="W5973">
        <v>133</v>
      </c>
      <c r="X5973">
        <v>14158</v>
      </c>
      <c r="Y5973">
        <v>2</v>
      </c>
      <c r="Z5973" t="s">
        <v>78</v>
      </c>
      <c r="AA5973" t="s">
        <v>79</v>
      </c>
      <c r="AB5973">
        <v>115650</v>
      </c>
      <c r="AC5973">
        <v>0.1</v>
      </c>
    </row>
    <row r="5974" spans="13:29" x14ac:dyDescent="0.35">
      <c r="M5974" t="s">
        <v>44</v>
      </c>
      <c r="N5974">
        <v>21052379</v>
      </c>
      <c r="O5974" t="s">
        <v>10</v>
      </c>
      <c r="P5974">
        <v>52.398379567529197</v>
      </c>
      <c r="Q5974">
        <v>4.9037475016563796</v>
      </c>
      <c r="R5974" t="s">
        <v>45</v>
      </c>
      <c r="S5974">
        <v>99</v>
      </c>
      <c r="T5974">
        <v>328</v>
      </c>
      <c r="U5974">
        <v>8</v>
      </c>
      <c r="V5974">
        <v>0.65</v>
      </c>
      <c r="W5974">
        <v>7</v>
      </c>
      <c r="X5974">
        <v>14197</v>
      </c>
      <c r="Y5974">
        <v>2</v>
      </c>
      <c r="Z5974" t="s">
        <v>78</v>
      </c>
      <c r="AA5974" t="s">
        <v>79</v>
      </c>
      <c r="AB5974">
        <v>32472</v>
      </c>
      <c r="AC5974">
        <v>0.1</v>
      </c>
    </row>
    <row r="5975" spans="13:29" x14ac:dyDescent="0.35">
      <c r="M5975" t="s">
        <v>44</v>
      </c>
      <c r="N5975">
        <v>21116197</v>
      </c>
      <c r="O5975" t="s">
        <v>10</v>
      </c>
      <c r="P5975">
        <v>52.392479200913897</v>
      </c>
      <c r="Q5975">
        <v>4.9094145506892604</v>
      </c>
      <c r="R5975" t="s">
        <v>45</v>
      </c>
      <c r="S5975">
        <v>394</v>
      </c>
      <c r="T5975">
        <v>27</v>
      </c>
      <c r="U5975">
        <v>7</v>
      </c>
      <c r="V5975">
        <v>0.5</v>
      </c>
      <c r="W5975">
        <v>357</v>
      </c>
      <c r="X5975">
        <v>14247</v>
      </c>
      <c r="Y5975">
        <v>2</v>
      </c>
      <c r="Z5975" t="s">
        <v>78</v>
      </c>
      <c r="AA5975" t="s">
        <v>79</v>
      </c>
      <c r="AB5975">
        <v>10638</v>
      </c>
      <c r="AC5975">
        <v>0.1</v>
      </c>
    </row>
    <row r="5976" spans="13:29" x14ac:dyDescent="0.35">
      <c r="M5976" t="s">
        <v>44</v>
      </c>
      <c r="N5976">
        <v>21239241</v>
      </c>
      <c r="O5976" t="s">
        <v>20</v>
      </c>
      <c r="P5976">
        <v>52.364142610241302</v>
      </c>
      <c r="Q5976">
        <v>4.8371982094402499</v>
      </c>
      <c r="R5976" t="s">
        <v>45</v>
      </c>
      <c r="S5976">
        <v>250</v>
      </c>
      <c r="T5976">
        <v>356</v>
      </c>
      <c r="U5976">
        <v>8</v>
      </c>
      <c r="V5976">
        <v>0.59</v>
      </c>
      <c r="W5976">
        <v>7</v>
      </c>
      <c r="X5976">
        <v>14335</v>
      </c>
      <c r="Y5976">
        <v>2</v>
      </c>
      <c r="Z5976" t="s">
        <v>70</v>
      </c>
      <c r="AA5976" t="s">
        <v>71</v>
      </c>
      <c r="AB5976">
        <v>89000</v>
      </c>
      <c r="AC5976">
        <v>0.1</v>
      </c>
    </row>
    <row r="5977" spans="13:29" x14ac:dyDescent="0.35">
      <c r="M5977" t="s">
        <v>44</v>
      </c>
      <c r="N5977">
        <v>21353774</v>
      </c>
      <c r="O5977" t="s">
        <v>22</v>
      </c>
      <c r="P5977">
        <v>52.417526926024301</v>
      </c>
      <c r="Q5977">
        <v>4.8722086804930704</v>
      </c>
      <c r="R5977" t="s">
        <v>45</v>
      </c>
      <c r="S5977">
        <v>155</v>
      </c>
      <c r="T5977">
        <v>192</v>
      </c>
      <c r="U5977">
        <v>31</v>
      </c>
      <c r="V5977">
        <v>2.2599999999999998</v>
      </c>
      <c r="W5977">
        <v>352</v>
      </c>
      <c r="X5977">
        <v>14425</v>
      </c>
      <c r="Y5977">
        <v>2</v>
      </c>
      <c r="Z5977" t="s">
        <v>80</v>
      </c>
      <c r="AA5977" t="s">
        <v>81</v>
      </c>
      <c r="AB5977">
        <v>29760</v>
      </c>
      <c r="AC5977">
        <v>0.1</v>
      </c>
    </row>
    <row r="5978" spans="13:29" x14ac:dyDescent="0.35">
      <c r="M5978" t="s">
        <v>44</v>
      </c>
      <c r="N5978">
        <v>21386753</v>
      </c>
      <c r="O5978" t="s">
        <v>20</v>
      </c>
      <c r="P5978">
        <v>52.354709311457199</v>
      </c>
      <c r="Q5978">
        <v>4.84318983640207</v>
      </c>
      <c r="R5978" t="s">
        <v>45</v>
      </c>
      <c r="S5978">
        <v>85</v>
      </c>
      <c r="T5978">
        <v>182</v>
      </c>
      <c r="U5978">
        <v>65</v>
      </c>
      <c r="V5978">
        <v>4.91</v>
      </c>
      <c r="W5978">
        <v>110</v>
      </c>
      <c r="X5978">
        <v>14465</v>
      </c>
      <c r="Y5978">
        <v>2</v>
      </c>
      <c r="Z5978" t="s">
        <v>70</v>
      </c>
      <c r="AA5978" t="s">
        <v>71</v>
      </c>
      <c r="AB5978">
        <v>15470</v>
      </c>
      <c r="AC5978">
        <v>0.1</v>
      </c>
    </row>
    <row r="5979" spans="13:29" x14ac:dyDescent="0.35">
      <c r="M5979" t="s">
        <v>44</v>
      </c>
      <c r="N5979">
        <v>21406847</v>
      </c>
      <c r="O5979" t="s">
        <v>10</v>
      </c>
      <c r="P5979">
        <v>52.394107289049302</v>
      </c>
      <c r="Q5979">
        <v>4.9100571824606103</v>
      </c>
      <c r="R5979" t="s">
        <v>45</v>
      </c>
      <c r="S5979">
        <v>275</v>
      </c>
      <c r="T5979">
        <v>43</v>
      </c>
      <c r="U5979">
        <v>2</v>
      </c>
      <c r="V5979">
        <v>0.23</v>
      </c>
      <c r="W5979">
        <v>318</v>
      </c>
      <c r="X5979">
        <v>14483</v>
      </c>
      <c r="Y5979">
        <v>2</v>
      </c>
      <c r="Z5979" t="s">
        <v>78</v>
      </c>
      <c r="AA5979" t="s">
        <v>79</v>
      </c>
      <c r="AB5979">
        <v>11825</v>
      </c>
      <c r="AC5979">
        <v>0.1</v>
      </c>
    </row>
    <row r="5980" spans="13:29" x14ac:dyDescent="0.35">
      <c r="M5980" t="s">
        <v>44</v>
      </c>
      <c r="N5980">
        <v>21467989</v>
      </c>
      <c r="O5980" t="s">
        <v>10</v>
      </c>
      <c r="P5980">
        <v>52.393942150651903</v>
      </c>
      <c r="Q5980">
        <v>4.9096137161677103</v>
      </c>
      <c r="R5980" t="s">
        <v>45</v>
      </c>
      <c r="S5980">
        <v>348</v>
      </c>
      <c r="T5980">
        <v>69</v>
      </c>
      <c r="U5980">
        <v>5</v>
      </c>
      <c r="V5980">
        <v>0.56999999999999995</v>
      </c>
      <c r="W5980">
        <v>299</v>
      </c>
      <c r="X5980">
        <v>14518</v>
      </c>
      <c r="Y5980">
        <v>2</v>
      </c>
      <c r="Z5980" t="s">
        <v>78</v>
      </c>
      <c r="AA5980" t="s">
        <v>79</v>
      </c>
      <c r="AB5980">
        <v>24012</v>
      </c>
      <c r="AC5980">
        <v>0.1</v>
      </c>
    </row>
    <row r="5981" spans="13:29" x14ac:dyDescent="0.35">
      <c r="M5981" t="s">
        <v>44</v>
      </c>
      <c r="N5981">
        <v>21468398</v>
      </c>
      <c r="O5981" t="s">
        <v>10</v>
      </c>
      <c r="P5981">
        <v>52.394218341780899</v>
      </c>
      <c r="Q5981">
        <v>4.9110100702228303</v>
      </c>
      <c r="R5981" t="s">
        <v>45</v>
      </c>
      <c r="S5981">
        <v>275</v>
      </c>
      <c r="T5981">
        <v>29</v>
      </c>
      <c r="U5981">
        <v>0</v>
      </c>
      <c r="W5981">
        <v>331</v>
      </c>
      <c r="X5981">
        <v>14519</v>
      </c>
      <c r="Y5981">
        <v>2</v>
      </c>
      <c r="Z5981" t="s">
        <v>78</v>
      </c>
      <c r="AA5981" t="s">
        <v>79</v>
      </c>
      <c r="AB5981">
        <v>7975</v>
      </c>
      <c r="AC5981">
        <v>0.1</v>
      </c>
    </row>
    <row r="5982" spans="13:29" x14ac:dyDescent="0.35">
      <c r="M5982" t="s">
        <v>44</v>
      </c>
      <c r="N5982">
        <v>21468760</v>
      </c>
      <c r="O5982" t="s">
        <v>10</v>
      </c>
      <c r="P5982">
        <v>52.393244283337303</v>
      </c>
      <c r="Q5982">
        <v>4.9108033805348201</v>
      </c>
      <c r="R5982" t="s">
        <v>45</v>
      </c>
      <c r="S5982">
        <v>199</v>
      </c>
      <c r="T5982">
        <v>56</v>
      </c>
      <c r="U5982">
        <v>7</v>
      </c>
      <c r="V5982">
        <v>0.71</v>
      </c>
      <c r="W5982">
        <v>328</v>
      </c>
      <c r="X5982">
        <v>14520</v>
      </c>
      <c r="Y5982">
        <v>2</v>
      </c>
      <c r="Z5982" t="s">
        <v>78</v>
      </c>
      <c r="AA5982" t="s">
        <v>79</v>
      </c>
      <c r="AB5982">
        <v>11144</v>
      </c>
      <c r="AC5982">
        <v>0.1</v>
      </c>
    </row>
    <row r="5983" spans="13:29" x14ac:dyDescent="0.35">
      <c r="M5983" t="s">
        <v>44</v>
      </c>
      <c r="N5983">
        <v>21546628</v>
      </c>
      <c r="O5983" t="s">
        <v>10</v>
      </c>
      <c r="P5983">
        <v>52.384528932081501</v>
      </c>
      <c r="Q5983">
        <v>4.9072312232638602</v>
      </c>
      <c r="R5983" t="s">
        <v>45</v>
      </c>
      <c r="S5983">
        <v>450</v>
      </c>
      <c r="T5983">
        <v>334</v>
      </c>
      <c r="U5983">
        <v>13</v>
      </c>
      <c r="V5983">
        <v>1.03</v>
      </c>
      <c r="W5983">
        <v>19</v>
      </c>
      <c r="X5983">
        <v>14579</v>
      </c>
      <c r="Y5983">
        <v>2</v>
      </c>
      <c r="Z5983" t="s">
        <v>78</v>
      </c>
      <c r="AA5983" t="s">
        <v>79</v>
      </c>
      <c r="AB5983">
        <v>150300</v>
      </c>
      <c r="AC5983">
        <v>0.1</v>
      </c>
    </row>
    <row r="5984" spans="13:29" x14ac:dyDescent="0.35">
      <c r="M5984" t="s">
        <v>44</v>
      </c>
      <c r="N5984">
        <v>21556688</v>
      </c>
      <c r="O5984" t="s">
        <v>10</v>
      </c>
      <c r="P5984">
        <v>52.383589929335201</v>
      </c>
      <c r="Q5984">
        <v>4.90801272297493</v>
      </c>
      <c r="R5984" t="s">
        <v>45</v>
      </c>
      <c r="S5984">
        <v>300</v>
      </c>
      <c r="T5984">
        <v>344</v>
      </c>
      <c r="U5984">
        <v>4</v>
      </c>
      <c r="V5984">
        <v>0.35</v>
      </c>
      <c r="W5984">
        <v>8</v>
      </c>
      <c r="X5984">
        <v>14595</v>
      </c>
      <c r="Y5984">
        <v>2</v>
      </c>
      <c r="Z5984" t="s">
        <v>78</v>
      </c>
      <c r="AA5984" t="s">
        <v>79</v>
      </c>
      <c r="AB5984">
        <v>103200</v>
      </c>
      <c r="AC5984">
        <v>0.1</v>
      </c>
    </row>
    <row r="5985" spans="13:29" x14ac:dyDescent="0.35">
      <c r="M5985" t="s">
        <v>44</v>
      </c>
      <c r="N5985">
        <v>21628115</v>
      </c>
      <c r="O5985" t="s">
        <v>10</v>
      </c>
      <c r="P5985">
        <v>52.389079781289702</v>
      </c>
      <c r="Q5985">
        <v>4.9162396662305801</v>
      </c>
      <c r="R5985" t="s">
        <v>45</v>
      </c>
      <c r="S5985">
        <v>200</v>
      </c>
      <c r="T5985">
        <v>354</v>
      </c>
      <c r="U5985">
        <v>4</v>
      </c>
      <c r="V5985">
        <v>0.31</v>
      </c>
      <c r="W5985">
        <v>16</v>
      </c>
      <c r="X5985">
        <v>14666</v>
      </c>
      <c r="Y5985">
        <v>2</v>
      </c>
      <c r="Z5985" t="s">
        <v>78</v>
      </c>
      <c r="AA5985" t="s">
        <v>79</v>
      </c>
      <c r="AB5985">
        <v>70800</v>
      </c>
      <c r="AC5985">
        <v>0.1</v>
      </c>
    </row>
    <row r="5986" spans="13:29" x14ac:dyDescent="0.35">
      <c r="M5986" t="s">
        <v>44</v>
      </c>
      <c r="N5986">
        <v>21826276</v>
      </c>
      <c r="O5986" t="s">
        <v>10</v>
      </c>
      <c r="P5986">
        <v>52.390799424512501</v>
      </c>
      <c r="Q5986">
        <v>4.94240212293046</v>
      </c>
      <c r="R5986" t="s">
        <v>45</v>
      </c>
      <c r="S5986">
        <v>159</v>
      </c>
      <c r="T5986">
        <v>282</v>
      </c>
      <c r="U5986">
        <v>14</v>
      </c>
      <c r="V5986">
        <v>1.22</v>
      </c>
      <c r="W5986">
        <v>81</v>
      </c>
      <c r="X5986">
        <v>14848</v>
      </c>
      <c r="Y5986">
        <v>2</v>
      </c>
      <c r="Z5986" t="s">
        <v>78</v>
      </c>
      <c r="AA5986" t="s">
        <v>79</v>
      </c>
      <c r="AB5986">
        <v>44838</v>
      </c>
      <c r="AC5986">
        <v>0.1</v>
      </c>
    </row>
    <row r="5987" spans="13:29" x14ac:dyDescent="0.35">
      <c r="M5987" t="s">
        <v>44</v>
      </c>
      <c r="N5987">
        <v>21876528</v>
      </c>
      <c r="O5987" t="s">
        <v>10</v>
      </c>
      <c r="P5987">
        <v>52.397410073575799</v>
      </c>
      <c r="Q5987">
        <v>4.9148387453978204</v>
      </c>
      <c r="R5987" t="s">
        <v>45</v>
      </c>
      <c r="S5987">
        <v>120</v>
      </c>
      <c r="T5987">
        <v>345</v>
      </c>
      <c r="U5987">
        <v>5</v>
      </c>
      <c r="V5987">
        <v>0.44</v>
      </c>
      <c r="W5987">
        <v>3</v>
      </c>
      <c r="X5987">
        <v>14886</v>
      </c>
      <c r="Y5987">
        <v>2</v>
      </c>
      <c r="Z5987" t="s">
        <v>78</v>
      </c>
      <c r="AA5987" t="s">
        <v>79</v>
      </c>
      <c r="AB5987">
        <v>41400</v>
      </c>
      <c r="AC5987">
        <v>0.1</v>
      </c>
    </row>
    <row r="5988" spans="13:29" x14ac:dyDescent="0.35">
      <c r="M5988" t="s">
        <v>44</v>
      </c>
      <c r="N5988">
        <v>21963346</v>
      </c>
      <c r="O5988" t="s">
        <v>10</v>
      </c>
      <c r="P5988">
        <v>52.392764226103097</v>
      </c>
      <c r="Q5988">
        <v>4.9302508332527397</v>
      </c>
      <c r="R5988" t="s">
        <v>45</v>
      </c>
      <c r="S5988">
        <v>125</v>
      </c>
      <c r="T5988">
        <v>206</v>
      </c>
      <c r="U5988">
        <v>6</v>
      </c>
      <c r="V5988">
        <v>0.84</v>
      </c>
      <c r="W5988">
        <v>2</v>
      </c>
      <c r="X5988">
        <v>14965</v>
      </c>
      <c r="Y5988">
        <v>2</v>
      </c>
      <c r="Z5988" t="s">
        <v>78</v>
      </c>
      <c r="AA5988" t="s">
        <v>79</v>
      </c>
      <c r="AB5988">
        <v>25750</v>
      </c>
      <c r="AC5988">
        <v>0.1</v>
      </c>
    </row>
    <row r="5989" spans="13:29" x14ac:dyDescent="0.35">
      <c r="M5989" t="s">
        <v>44</v>
      </c>
      <c r="N5989">
        <v>21970117</v>
      </c>
      <c r="O5989" t="s">
        <v>10</v>
      </c>
      <c r="P5989">
        <v>52.387489619806303</v>
      </c>
      <c r="Q5989">
        <v>4.9211577420429498</v>
      </c>
      <c r="R5989" t="s">
        <v>45</v>
      </c>
      <c r="S5989">
        <v>210</v>
      </c>
      <c r="T5989">
        <v>305</v>
      </c>
      <c r="U5989">
        <v>5</v>
      </c>
      <c r="V5989">
        <v>0.5</v>
      </c>
      <c r="W5989">
        <v>13</v>
      </c>
      <c r="X5989">
        <v>14971</v>
      </c>
      <c r="Y5989">
        <v>2</v>
      </c>
      <c r="Z5989" t="s">
        <v>78</v>
      </c>
      <c r="AA5989" t="s">
        <v>79</v>
      </c>
      <c r="AB5989">
        <v>64050</v>
      </c>
      <c r="AC5989">
        <v>0.1</v>
      </c>
    </row>
    <row r="5990" spans="13:29" x14ac:dyDescent="0.35">
      <c r="M5990" t="s">
        <v>44</v>
      </c>
      <c r="N5990">
        <v>21976287</v>
      </c>
      <c r="O5990" t="s">
        <v>20</v>
      </c>
      <c r="P5990">
        <v>52.359988466316302</v>
      </c>
      <c r="Q5990">
        <v>4.8434940522173502</v>
      </c>
      <c r="R5990" t="s">
        <v>45</v>
      </c>
      <c r="S5990">
        <v>115</v>
      </c>
      <c r="T5990">
        <v>299</v>
      </c>
      <c r="U5990">
        <v>25</v>
      </c>
      <c r="V5990">
        <v>2.29</v>
      </c>
      <c r="W5990">
        <v>311</v>
      </c>
      <c r="X5990">
        <v>14979</v>
      </c>
      <c r="Y5990">
        <v>2</v>
      </c>
      <c r="Z5990" t="s">
        <v>70</v>
      </c>
      <c r="AA5990" t="s">
        <v>71</v>
      </c>
      <c r="AB5990">
        <v>34385</v>
      </c>
      <c r="AC5990">
        <v>0.1</v>
      </c>
    </row>
    <row r="5991" spans="13:29" x14ac:dyDescent="0.35">
      <c r="M5991" t="s">
        <v>44</v>
      </c>
      <c r="N5991">
        <v>415619</v>
      </c>
      <c r="O5991" t="s">
        <v>18</v>
      </c>
      <c r="P5991">
        <v>52.3695817143686</v>
      </c>
      <c r="Q5991">
        <v>4.9351609785668202</v>
      </c>
      <c r="R5991" t="s">
        <v>45</v>
      </c>
      <c r="S5991">
        <v>145</v>
      </c>
      <c r="T5991">
        <v>62</v>
      </c>
      <c r="U5991">
        <v>57</v>
      </c>
      <c r="V5991">
        <v>0.72</v>
      </c>
      <c r="W5991">
        <v>247</v>
      </c>
      <c r="X5991">
        <v>220</v>
      </c>
      <c r="Y5991">
        <v>2</v>
      </c>
      <c r="Z5991" t="s">
        <v>66</v>
      </c>
      <c r="AA5991" t="s">
        <v>67</v>
      </c>
      <c r="AB5991">
        <v>8990</v>
      </c>
      <c r="AC5991">
        <v>0.1</v>
      </c>
    </row>
    <row r="5992" spans="13:29" x14ac:dyDescent="0.35">
      <c r="M5992" t="s">
        <v>44</v>
      </c>
      <c r="N5992">
        <v>779225</v>
      </c>
      <c r="O5992" t="s">
        <v>18</v>
      </c>
      <c r="P5992">
        <v>52.369062351683702</v>
      </c>
      <c r="Q5992">
        <v>4.9520693534799998</v>
      </c>
      <c r="R5992" t="s">
        <v>45</v>
      </c>
      <c r="S5992">
        <v>350</v>
      </c>
      <c r="T5992">
        <v>357</v>
      </c>
      <c r="U5992">
        <v>143</v>
      </c>
      <c r="V5992">
        <v>1.94</v>
      </c>
      <c r="W5992">
        <v>3</v>
      </c>
      <c r="X5992">
        <v>538</v>
      </c>
      <c r="Y5992">
        <v>2</v>
      </c>
      <c r="Z5992" t="s">
        <v>66</v>
      </c>
      <c r="AA5992" t="s">
        <v>67</v>
      </c>
      <c r="AB5992">
        <v>124950</v>
      </c>
      <c r="AC5992">
        <v>0.1</v>
      </c>
    </row>
    <row r="5993" spans="13:29" x14ac:dyDescent="0.35">
      <c r="M5993" t="s">
        <v>44</v>
      </c>
      <c r="N5993">
        <v>862597</v>
      </c>
      <c r="O5993" t="s">
        <v>18</v>
      </c>
      <c r="P5993">
        <v>52.364303396096403</v>
      </c>
      <c r="Q5993">
        <v>4.9404940858770301</v>
      </c>
      <c r="R5993" t="s">
        <v>45</v>
      </c>
      <c r="S5993">
        <v>120</v>
      </c>
      <c r="T5993">
        <v>305</v>
      </c>
      <c r="U5993">
        <v>137</v>
      </c>
      <c r="V5993">
        <v>2.02</v>
      </c>
      <c r="W5993">
        <v>338</v>
      </c>
      <c r="X5993">
        <v>625</v>
      </c>
      <c r="Y5993">
        <v>2</v>
      </c>
      <c r="Z5993" t="s">
        <v>66</v>
      </c>
      <c r="AA5993" t="s">
        <v>67</v>
      </c>
      <c r="AB5993">
        <v>36600</v>
      </c>
      <c r="AC5993">
        <v>0.1</v>
      </c>
    </row>
    <row r="5994" spans="13:29" x14ac:dyDescent="0.35">
      <c r="M5994" t="s">
        <v>44</v>
      </c>
      <c r="N5994">
        <v>1229823</v>
      </c>
      <c r="O5994" t="s">
        <v>18</v>
      </c>
      <c r="P5994">
        <v>52.374923125696398</v>
      </c>
      <c r="Q5994">
        <v>4.9435399495548804</v>
      </c>
      <c r="R5994" t="s">
        <v>45</v>
      </c>
      <c r="S5994">
        <v>135</v>
      </c>
      <c r="T5994">
        <v>301</v>
      </c>
      <c r="U5994">
        <v>20</v>
      </c>
      <c r="V5994">
        <v>0.34</v>
      </c>
      <c r="W5994">
        <v>96</v>
      </c>
      <c r="X5994">
        <v>901</v>
      </c>
      <c r="Y5994">
        <v>2</v>
      </c>
      <c r="Z5994" t="s">
        <v>66</v>
      </c>
      <c r="AA5994" t="s">
        <v>67</v>
      </c>
      <c r="AB5994">
        <v>40635</v>
      </c>
      <c r="AC5994">
        <v>0.1</v>
      </c>
    </row>
    <row r="5995" spans="13:29" x14ac:dyDescent="0.35">
      <c r="M5995" t="s">
        <v>44</v>
      </c>
      <c r="N5995">
        <v>1353295</v>
      </c>
      <c r="O5995" t="s">
        <v>18</v>
      </c>
      <c r="P5995">
        <v>52.365095337195697</v>
      </c>
      <c r="Q5995">
        <v>4.9320828220732702</v>
      </c>
      <c r="R5995" t="s">
        <v>45</v>
      </c>
      <c r="S5995">
        <v>99</v>
      </c>
      <c r="T5995">
        <v>150</v>
      </c>
      <c r="U5995">
        <v>33</v>
      </c>
      <c r="V5995">
        <v>1.01</v>
      </c>
      <c r="W5995">
        <v>176</v>
      </c>
      <c r="X5995">
        <v>998</v>
      </c>
      <c r="Y5995">
        <v>2</v>
      </c>
      <c r="Z5995" t="s">
        <v>66</v>
      </c>
      <c r="AA5995" t="s">
        <v>67</v>
      </c>
      <c r="AB5995">
        <v>14850</v>
      </c>
      <c r="AC5995">
        <v>0.1</v>
      </c>
    </row>
    <row r="5996" spans="13:29" x14ac:dyDescent="0.35">
      <c r="M5996" t="s">
        <v>44</v>
      </c>
      <c r="N5996">
        <v>1410121</v>
      </c>
      <c r="O5996" t="s">
        <v>18</v>
      </c>
      <c r="P5996">
        <v>52.362218068832597</v>
      </c>
      <c r="Q5996">
        <v>4.9325842211364996</v>
      </c>
      <c r="R5996" t="s">
        <v>45</v>
      </c>
      <c r="S5996">
        <v>95</v>
      </c>
      <c r="T5996">
        <v>32</v>
      </c>
      <c r="U5996">
        <v>46</v>
      </c>
      <c r="V5996">
        <v>0.71</v>
      </c>
      <c r="W5996">
        <v>10</v>
      </c>
      <c r="X5996">
        <v>1055</v>
      </c>
      <c r="Y5996">
        <v>2</v>
      </c>
      <c r="Z5996" t="s">
        <v>66</v>
      </c>
      <c r="AA5996" t="s">
        <v>67</v>
      </c>
      <c r="AB5996">
        <v>3040</v>
      </c>
      <c r="AC5996">
        <v>0.1</v>
      </c>
    </row>
    <row r="5997" spans="13:29" x14ac:dyDescent="0.35">
      <c r="M5997" t="s">
        <v>44</v>
      </c>
      <c r="N5997">
        <v>1791234</v>
      </c>
      <c r="O5997" t="s">
        <v>18</v>
      </c>
      <c r="P5997">
        <v>52.359935069544598</v>
      </c>
      <c r="Q5997">
        <v>4.9360280973880499</v>
      </c>
      <c r="R5997" t="s">
        <v>45</v>
      </c>
      <c r="S5997">
        <v>150</v>
      </c>
      <c r="T5997">
        <v>359</v>
      </c>
      <c r="U5997">
        <v>67</v>
      </c>
      <c r="V5997">
        <v>1.1200000000000001</v>
      </c>
      <c r="W5997">
        <v>13</v>
      </c>
      <c r="X5997">
        <v>1269</v>
      </c>
      <c r="Y5997">
        <v>2</v>
      </c>
      <c r="Z5997" t="s">
        <v>66</v>
      </c>
      <c r="AA5997" t="s">
        <v>67</v>
      </c>
      <c r="AB5997">
        <v>53850</v>
      </c>
      <c r="AC5997">
        <v>0.1</v>
      </c>
    </row>
    <row r="5998" spans="13:29" x14ac:dyDescent="0.35">
      <c r="M5998" t="s">
        <v>44</v>
      </c>
      <c r="N5998">
        <v>1938510</v>
      </c>
      <c r="O5998" t="s">
        <v>18</v>
      </c>
      <c r="P5998">
        <v>52.362741892778303</v>
      </c>
      <c r="Q5998">
        <v>4.9413482841445902</v>
      </c>
      <c r="R5998" t="s">
        <v>45</v>
      </c>
      <c r="S5998">
        <v>330</v>
      </c>
      <c r="T5998">
        <v>33</v>
      </c>
      <c r="U5998">
        <v>77</v>
      </c>
      <c r="V5998">
        <v>1.37</v>
      </c>
      <c r="W5998">
        <v>228</v>
      </c>
      <c r="X5998">
        <v>1359</v>
      </c>
      <c r="Y5998">
        <v>2</v>
      </c>
      <c r="Z5998" t="s">
        <v>66</v>
      </c>
      <c r="AA5998" t="s">
        <v>67</v>
      </c>
      <c r="AB5998">
        <v>10890</v>
      </c>
      <c r="AC5998">
        <v>0.1</v>
      </c>
    </row>
    <row r="5999" spans="13:29" x14ac:dyDescent="0.35">
      <c r="M5999" t="s">
        <v>44</v>
      </c>
      <c r="N5999">
        <v>2026455</v>
      </c>
      <c r="O5999" t="s">
        <v>18</v>
      </c>
      <c r="P5999">
        <v>52.376830558772198</v>
      </c>
      <c r="Q5999">
        <v>4.9352628773049503</v>
      </c>
      <c r="R5999" t="s">
        <v>45</v>
      </c>
      <c r="S5999">
        <v>600</v>
      </c>
      <c r="T5999">
        <v>283</v>
      </c>
      <c r="U5999">
        <v>51</v>
      </c>
      <c r="V5999">
        <v>0.9</v>
      </c>
      <c r="W5999">
        <v>77</v>
      </c>
      <c r="X5999">
        <v>1421</v>
      </c>
      <c r="Y5999">
        <v>2</v>
      </c>
      <c r="Z5999" t="s">
        <v>66</v>
      </c>
      <c r="AA5999" t="s">
        <v>67</v>
      </c>
      <c r="AB5999">
        <v>169800</v>
      </c>
      <c r="AC5999">
        <v>0.1</v>
      </c>
    </row>
    <row r="6000" spans="13:29" x14ac:dyDescent="0.35">
      <c r="M6000" t="s">
        <v>44</v>
      </c>
      <c r="N6000">
        <v>2162033</v>
      </c>
      <c r="O6000" t="s">
        <v>18</v>
      </c>
      <c r="P6000">
        <v>52.362916059977003</v>
      </c>
      <c r="Q6000">
        <v>4.9352786104551498</v>
      </c>
      <c r="R6000" t="s">
        <v>45</v>
      </c>
      <c r="S6000">
        <v>109</v>
      </c>
      <c r="T6000">
        <v>359</v>
      </c>
      <c r="U6000">
        <v>84</v>
      </c>
      <c r="V6000">
        <v>1.44</v>
      </c>
      <c r="W6000">
        <v>1</v>
      </c>
      <c r="X6000">
        <v>1498</v>
      </c>
      <c r="Y6000">
        <v>2</v>
      </c>
      <c r="Z6000" t="s">
        <v>66</v>
      </c>
      <c r="AA6000" t="s">
        <v>67</v>
      </c>
      <c r="AB6000">
        <v>39131</v>
      </c>
      <c r="AC6000">
        <v>0.1</v>
      </c>
    </row>
    <row r="6001" spans="13:29" x14ac:dyDescent="0.35">
      <c r="M6001" t="s">
        <v>44</v>
      </c>
      <c r="N6001">
        <v>2336764</v>
      </c>
      <c r="O6001" t="s">
        <v>18</v>
      </c>
      <c r="P6001">
        <v>52.359414190712201</v>
      </c>
      <c r="Q6001">
        <v>4.9446210407285998</v>
      </c>
      <c r="R6001" t="s">
        <v>45</v>
      </c>
      <c r="S6001">
        <v>109</v>
      </c>
      <c r="T6001">
        <v>259</v>
      </c>
      <c r="U6001">
        <v>40</v>
      </c>
      <c r="V6001">
        <v>0.7</v>
      </c>
      <c r="W6001">
        <v>58</v>
      </c>
      <c r="X6001">
        <v>1564</v>
      </c>
      <c r="Y6001">
        <v>2</v>
      </c>
      <c r="Z6001" t="s">
        <v>66</v>
      </c>
      <c r="AA6001" t="s">
        <v>67</v>
      </c>
      <c r="AB6001">
        <v>28231</v>
      </c>
      <c r="AC6001">
        <v>0.1</v>
      </c>
    </row>
    <row r="6002" spans="13:29" x14ac:dyDescent="0.35">
      <c r="M6002" t="s">
        <v>44</v>
      </c>
      <c r="N6002">
        <v>3078208</v>
      </c>
      <c r="O6002" t="s">
        <v>18</v>
      </c>
      <c r="P6002">
        <v>52.3723444238395</v>
      </c>
      <c r="Q6002">
        <v>4.94880025770785</v>
      </c>
      <c r="R6002" t="s">
        <v>45</v>
      </c>
      <c r="S6002">
        <v>159</v>
      </c>
      <c r="T6002">
        <v>14</v>
      </c>
      <c r="U6002">
        <v>38</v>
      </c>
      <c r="V6002">
        <v>0.69</v>
      </c>
      <c r="W6002">
        <v>319</v>
      </c>
      <c r="X6002">
        <v>1934</v>
      </c>
      <c r="Y6002">
        <v>2</v>
      </c>
      <c r="Z6002" t="s">
        <v>66</v>
      </c>
      <c r="AA6002" t="s">
        <v>67</v>
      </c>
      <c r="AB6002">
        <v>2226</v>
      </c>
      <c r="AC6002">
        <v>0.1</v>
      </c>
    </row>
    <row r="6003" spans="13:29" x14ac:dyDescent="0.35">
      <c r="M6003" t="s">
        <v>44</v>
      </c>
      <c r="N6003">
        <v>3144548</v>
      </c>
      <c r="O6003" t="s">
        <v>18</v>
      </c>
      <c r="P6003">
        <v>52.373948844158399</v>
      </c>
      <c r="Q6003">
        <v>4.9482587306282202</v>
      </c>
      <c r="R6003" t="s">
        <v>45</v>
      </c>
      <c r="S6003">
        <v>344</v>
      </c>
      <c r="T6003">
        <v>105</v>
      </c>
      <c r="U6003">
        <v>26</v>
      </c>
      <c r="V6003">
        <v>0.47</v>
      </c>
      <c r="W6003">
        <v>169</v>
      </c>
      <c r="X6003">
        <v>1972</v>
      </c>
      <c r="Y6003">
        <v>2</v>
      </c>
      <c r="Z6003" t="s">
        <v>66</v>
      </c>
      <c r="AA6003" t="s">
        <v>67</v>
      </c>
      <c r="AB6003">
        <v>36120</v>
      </c>
      <c r="AC6003">
        <v>0.1</v>
      </c>
    </row>
    <row r="6004" spans="13:29" x14ac:dyDescent="0.35">
      <c r="M6004" t="s">
        <v>44</v>
      </c>
      <c r="N6004">
        <v>4693307</v>
      </c>
      <c r="O6004" t="s">
        <v>18</v>
      </c>
      <c r="P6004">
        <v>52.359499142568303</v>
      </c>
      <c r="Q6004">
        <v>4.9399696155916004</v>
      </c>
      <c r="R6004" t="s">
        <v>45</v>
      </c>
      <c r="S6004">
        <v>100</v>
      </c>
      <c r="T6004">
        <v>28</v>
      </c>
      <c r="U6004">
        <v>35</v>
      </c>
      <c r="V6004">
        <v>0.78</v>
      </c>
      <c r="W6004">
        <v>361</v>
      </c>
      <c r="X6004">
        <v>2895</v>
      </c>
      <c r="Y6004">
        <v>2</v>
      </c>
      <c r="Z6004" t="s">
        <v>66</v>
      </c>
      <c r="AA6004" t="s">
        <v>67</v>
      </c>
      <c r="AB6004">
        <v>2800</v>
      </c>
      <c r="AC6004">
        <v>0.1</v>
      </c>
    </row>
    <row r="6005" spans="13:29" x14ac:dyDescent="0.35">
      <c r="M6005" t="s">
        <v>44</v>
      </c>
      <c r="N6005">
        <v>4851752</v>
      </c>
      <c r="O6005" t="s">
        <v>18</v>
      </c>
      <c r="P6005">
        <v>52.362830546891502</v>
      </c>
      <c r="Q6005">
        <v>4.9336609443983601</v>
      </c>
      <c r="R6005" t="s">
        <v>45</v>
      </c>
      <c r="S6005">
        <v>110</v>
      </c>
      <c r="T6005">
        <v>90</v>
      </c>
      <c r="U6005">
        <v>28</v>
      </c>
      <c r="V6005">
        <v>0.59</v>
      </c>
      <c r="W6005">
        <v>4</v>
      </c>
      <c r="X6005">
        <v>2990</v>
      </c>
      <c r="Y6005">
        <v>2</v>
      </c>
      <c r="Z6005" t="s">
        <v>66</v>
      </c>
      <c r="AA6005" t="s">
        <v>67</v>
      </c>
      <c r="AB6005">
        <v>9900</v>
      </c>
      <c r="AC6005">
        <v>0.1</v>
      </c>
    </row>
    <row r="6006" spans="13:29" x14ac:dyDescent="0.35">
      <c r="M6006" t="s">
        <v>44</v>
      </c>
      <c r="N6006">
        <v>4913607</v>
      </c>
      <c r="O6006" t="s">
        <v>18</v>
      </c>
      <c r="P6006">
        <v>52.3629934421039</v>
      </c>
      <c r="Q6006">
        <v>4.9389255756023198</v>
      </c>
      <c r="R6006" t="s">
        <v>45</v>
      </c>
      <c r="S6006">
        <v>185</v>
      </c>
      <c r="T6006">
        <v>1</v>
      </c>
      <c r="U6006">
        <v>7</v>
      </c>
      <c r="V6006">
        <v>0.35</v>
      </c>
      <c r="W6006">
        <v>357</v>
      </c>
      <c r="X6006">
        <v>3024</v>
      </c>
      <c r="Y6006">
        <v>2</v>
      </c>
      <c r="Z6006" t="s">
        <v>66</v>
      </c>
      <c r="AA6006" t="s">
        <v>67</v>
      </c>
      <c r="AB6006">
        <v>185</v>
      </c>
      <c r="AC6006">
        <v>0.1</v>
      </c>
    </row>
    <row r="6007" spans="13:29" x14ac:dyDescent="0.35">
      <c r="M6007" t="s">
        <v>44</v>
      </c>
      <c r="N6007">
        <v>4963297</v>
      </c>
      <c r="O6007" t="s">
        <v>18</v>
      </c>
      <c r="P6007">
        <v>52.363394182150898</v>
      </c>
      <c r="Q6007">
        <v>4.9460668661371701</v>
      </c>
      <c r="R6007" t="s">
        <v>45</v>
      </c>
      <c r="S6007">
        <v>95</v>
      </c>
      <c r="T6007">
        <v>270</v>
      </c>
      <c r="U6007">
        <v>8</v>
      </c>
      <c r="V6007">
        <v>0.28000000000000003</v>
      </c>
      <c r="W6007">
        <v>83</v>
      </c>
      <c r="X6007">
        <v>3048</v>
      </c>
      <c r="Y6007">
        <v>2</v>
      </c>
      <c r="Z6007" t="s">
        <v>66</v>
      </c>
      <c r="AA6007" t="s">
        <v>67</v>
      </c>
      <c r="AB6007">
        <v>25650</v>
      </c>
      <c r="AC6007">
        <v>0.1</v>
      </c>
    </row>
    <row r="6008" spans="13:29" x14ac:dyDescent="0.35">
      <c r="M6008" t="s">
        <v>44</v>
      </c>
      <c r="N6008">
        <v>5009598</v>
      </c>
      <c r="O6008" t="s">
        <v>18</v>
      </c>
      <c r="P6008">
        <v>52.3663132956775</v>
      </c>
      <c r="Q6008">
        <v>4.9427811908133501</v>
      </c>
      <c r="R6008" t="s">
        <v>45</v>
      </c>
      <c r="S6008">
        <v>125</v>
      </c>
      <c r="T6008">
        <v>2</v>
      </c>
      <c r="U6008">
        <v>53</v>
      </c>
      <c r="V6008">
        <v>1.1399999999999999</v>
      </c>
      <c r="W6008">
        <v>87</v>
      </c>
      <c r="X6008">
        <v>3073</v>
      </c>
      <c r="Y6008">
        <v>2</v>
      </c>
      <c r="Z6008" t="s">
        <v>66</v>
      </c>
      <c r="AA6008" t="s">
        <v>67</v>
      </c>
      <c r="AB6008">
        <v>250</v>
      </c>
      <c r="AC6008">
        <v>0.1</v>
      </c>
    </row>
    <row r="6009" spans="13:29" x14ac:dyDescent="0.35">
      <c r="M6009" t="s">
        <v>44</v>
      </c>
      <c r="N6009">
        <v>6367488</v>
      </c>
      <c r="O6009" t="s">
        <v>18</v>
      </c>
      <c r="P6009">
        <v>52.362182554832302</v>
      </c>
      <c r="Q6009">
        <v>4.94494234215568</v>
      </c>
      <c r="R6009" t="s">
        <v>45</v>
      </c>
      <c r="S6009">
        <v>109</v>
      </c>
      <c r="T6009">
        <v>179</v>
      </c>
      <c r="U6009">
        <v>13</v>
      </c>
      <c r="V6009">
        <v>0.32</v>
      </c>
      <c r="W6009">
        <v>131</v>
      </c>
      <c r="X6009">
        <v>3820</v>
      </c>
      <c r="Y6009">
        <v>2</v>
      </c>
      <c r="Z6009" t="s">
        <v>66</v>
      </c>
      <c r="AA6009" t="s">
        <v>67</v>
      </c>
      <c r="AB6009">
        <v>19511</v>
      </c>
      <c r="AC6009">
        <v>0.1</v>
      </c>
    </row>
    <row r="6010" spans="13:29" x14ac:dyDescent="0.35">
      <c r="M6010" t="s">
        <v>44</v>
      </c>
      <c r="N6010">
        <v>6557928</v>
      </c>
      <c r="O6010" t="s">
        <v>18</v>
      </c>
      <c r="P6010">
        <v>52.372631281467001</v>
      </c>
      <c r="Q6010">
        <v>4.9518302857711802</v>
      </c>
      <c r="R6010" t="s">
        <v>45</v>
      </c>
      <c r="S6010">
        <v>400</v>
      </c>
      <c r="T6010">
        <v>188</v>
      </c>
      <c r="U6010">
        <v>12</v>
      </c>
      <c r="V6010">
        <v>0.34</v>
      </c>
      <c r="W6010">
        <v>180</v>
      </c>
      <c r="X6010">
        <v>3954</v>
      </c>
      <c r="Y6010">
        <v>2</v>
      </c>
      <c r="Z6010" t="s">
        <v>66</v>
      </c>
      <c r="AA6010" t="s">
        <v>67</v>
      </c>
      <c r="AB6010">
        <v>75200</v>
      </c>
      <c r="AC6010">
        <v>0.1</v>
      </c>
    </row>
    <row r="6011" spans="13:29" x14ac:dyDescent="0.35">
      <c r="M6011" t="s">
        <v>44</v>
      </c>
      <c r="N6011">
        <v>7017061</v>
      </c>
      <c r="O6011" t="s">
        <v>18</v>
      </c>
      <c r="P6011">
        <v>52.363025500244603</v>
      </c>
      <c r="Q6011">
        <v>4.94210314381864</v>
      </c>
      <c r="R6011" t="s">
        <v>45</v>
      </c>
      <c r="S6011">
        <v>85</v>
      </c>
      <c r="T6011">
        <v>302</v>
      </c>
      <c r="U6011">
        <v>16</v>
      </c>
      <c r="V6011">
        <v>0.4</v>
      </c>
      <c r="W6011">
        <v>127</v>
      </c>
      <c r="X6011">
        <v>4247</v>
      </c>
      <c r="Y6011">
        <v>2</v>
      </c>
      <c r="Z6011" t="s">
        <v>66</v>
      </c>
      <c r="AA6011" t="s">
        <v>67</v>
      </c>
      <c r="AB6011">
        <v>25670</v>
      </c>
      <c r="AC6011">
        <v>0.1</v>
      </c>
    </row>
    <row r="6012" spans="13:29" x14ac:dyDescent="0.35">
      <c r="M6012" t="s">
        <v>44</v>
      </c>
      <c r="N6012">
        <v>7357862</v>
      </c>
      <c r="O6012" t="s">
        <v>18</v>
      </c>
      <c r="P6012">
        <v>52.363759259328504</v>
      </c>
      <c r="Q6012">
        <v>4.9336011439313801</v>
      </c>
      <c r="R6012" t="s">
        <v>45</v>
      </c>
      <c r="S6012">
        <v>125</v>
      </c>
      <c r="T6012">
        <v>182</v>
      </c>
      <c r="U6012">
        <v>20</v>
      </c>
      <c r="V6012">
        <v>0.49</v>
      </c>
      <c r="W6012">
        <v>336</v>
      </c>
      <c r="X6012">
        <v>4487</v>
      </c>
      <c r="Y6012">
        <v>2</v>
      </c>
      <c r="Z6012" t="s">
        <v>66</v>
      </c>
      <c r="AA6012" t="s">
        <v>67</v>
      </c>
      <c r="AB6012">
        <v>22750</v>
      </c>
      <c r="AC6012">
        <v>0.1</v>
      </c>
    </row>
    <row r="6013" spans="13:29" x14ac:dyDescent="0.35">
      <c r="M6013" t="s">
        <v>44</v>
      </c>
      <c r="N6013">
        <v>7714232</v>
      </c>
      <c r="O6013" t="s">
        <v>18</v>
      </c>
      <c r="P6013">
        <v>52.367338358317802</v>
      </c>
      <c r="Q6013">
        <v>4.9445377524570198</v>
      </c>
      <c r="R6013" t="s">
        <v>45</v>
      </c>
      <c r="S6013">
        <v>169</v>
      </c>
      <c r="T6013">
        <v>185</v>
      </c>
      <c r="U6013">
        <v>14</v>
      </c>
      <c r="V6013">
        <v>0.35</v>
      </c>
      <c r="W6013">
        <v>43</v>
      </c>
      <c r="X6013">
        <v>4712</v>
      </c>
      <c r="Y6013">
        <v>2</v>
      </c>
      <c r="Z6013" t="s">
        <v>66</v>
      </c>
      <c r="AA6013" t="s">
        <v>67</v>
      </c>
      <c r="AB6013">
        <v>31265</v>
      </c>
      <c r="AC6013">
        <v>0.1</v>
      </c>
    </row>
    <row r="6014" spans="13:29" x14ac:dyDescent="0.35">
      <c r="M6014" t="s">
        <v>44</v>
      </c>
      <c r="N6014">
        <v>8828368</v>
      </c>
      <c r="O6014" t="s">
        <v>18</v>
      </c>
      <c r="P6014">
        <v>52.371307233149302</v>
      </c>
      <c r="Q6014">
        <v>4.9448022474205597</v>
      </c>
      <c r="R6014" t="s">
        <v>45</v>
      </c>
      <c r="S6014">
        <v>135</v>
      </c>
      <c r="T6014">
        <v>28</v>
      </c>
      <c r="U6014">
        <v>13</v>
      </c>
      <c r="V6014">
        <v>0.39</v>
      </c>
      <c r="W6014">
        <v>340</v>
      </c>
      <c r="X6014">
        <v>5372</v>
      </c>
      <c r="Y6014">
        <v>2</v>
      </c>
      <c r="Z6014" t="s">
        <v>66</v>
      </c>
      <c r="AA6014" t="s">
        <v>67</v>
      </c>
      <c r="AB6014">
        <v>3780</v>
      </c>
      <c r="AC6014">
        <v>0.1</v>
      </c>
    </row>
    <row r="6015" spans="13:29" x14ac:dyDescent="0.35">
      <c r="M6015" t="s">
        <v>44</v>
      </c>
      <c r="N6015">
        <v>9103703</v>
      </c>
      <c r="O6015" t="s">
        <v>18</v>
      </c>
      <c r="P6015">
        <v>52.364413631544302</v>
      </c>
      <c r="Q6015">
        <v>4.9406958163793</v>
      </c>
      <c r="R6015" t="s">
        <v>45</v>
      </c>
      <c r="S6015">
        <v>85</v>
      </c>
      <c r="T6015">
        <v>362</v>
      </c>
      <c r="U6015">
        <v>59</v>
      </c>
      <c r="V6015">
        <v>1.57</v>
      </c>
      <c r="W6015">
        <v>8</v>
      </c>
      <c r="X6015">
        <v>5509</v>
      </c>
      <c r="Y6015">
        <v>2</v>
      </c>
      <c r="Z6015" t="s">
        <v>66</v>
      </c>
      <c r="AA6015" t="s">
        <v>67</v>
      </c>
      <c r="AB6015">
        <v>30770</v>
      </c>
      <c r="AC6015">
        <v>0.1</v>
      </c>
    </row>
    <row r="6016" spans="13:29" x14ac:dyDescent="0.35">
      <c r="M6016" t="s">
        <v>44</v>
      </c>
      <c r="N6016">
        <v>9402905</v>
      </c>
      <c r="O6016" t="s">
        <v>18</v>
      </c>
      <c r="P6016">
        <v>52.361715117692597</v>
      </c>
      <c r="Q6016">
        <v>4.9329528260368196</v>
      </c>
      <c r="R6016" t="s">
        <v>45</v>
      </c>
      <c r="S6016">
        <v>110</v>
      </c>
      <c r="T6016">
        <v>290</v>
      </c>
      <c r="U6016">
        <v>18</v>
      </c>
      <c r="V6016">
        <v>0.57999999999999996</v>
      </c>
      <c r="W6016">
        <v>89</v>
      </c>
      <c r="X6016">
        <v>5724</v>
      </c>
      <c r="Y6016">
        <v>2</v>
      </c>
      <c r="Z6016" t="s">
        <v>66</v>
      </c>
      <c r="AA6016" t="s">
        <v>67</v>
      </c>
      <c r="AB6016">
        <v>31900</v>
      </c>
      <c r="AC6016">
        <v>0.1</v>
      </c>
    </row>
    <row r="6017" spans="13:29" x14ac:dyDescent="0.35">
      <c r="M6017" t="s">
        <v>44</v>
      </c>
      <c r="N6017">
        <v>9772215</v>
      </c>
      <c r="O6017" t="s">
        <v>18</v>
      </c>
      <c r="P6017">
        <v>52.3763163294592</v>
      </c>
      <c r="Q6017">
        <v>4.9429264180968504</v>
      </c>
      <c r="R6017" t="s">
        <v>45</v>
      </c>
      <c r="S6017">
        <v>150</v>
      </c>
      <c r="T6017">
        <v>364</v>
      </c>
      <c r="U6017">
        <v>32</v>
      </c>
      <c r="V6017">
        <v>0.9</v>
      </c>
      <c r="W6017">
        <v>4</v>
      </c>
      <c r="X6017">
        <v>5956</v>
      </c>
      <c r="Y6017">
        <v>2</v>
      </c>
      <c r="Z6017" t="s">
        <v>66</v>
      </c>
      <c r="AA6017" t="s">
        <v>67</v>
      </c>
      <c r="AB6017">
        <v>54600</v>
      </c>
      <c r="AC6017">
        <v>0.1</v>
      </c>
    </row>
    <row r="6018" spans="13:29" x14ac:dyDescent="0.35">
      <c r="M6018" t="s">
        <v>44</v>
      </c>
      <c r="N6018">
        <v>10122850</v>
      </c>
      <c r="O6018" t="s">
        <v>18</v>
      </c>
      <c r="P6018">
        <v>52.367270795204902</v>
      </c>
      <c r="Q6018">
        <v>4.9437620626267202</v>
      </c>
      <c r="R6018" t="s">
        <v>45</v>
      </c>
      <c r="S6018">
        <v>200</v>
      </c>
      <c r="T6018">
        <v>28</v>
      </c>
      <c r="U6018">
        <v>12</v>
      </c>
      <c r="V6018">
        <v>0.38</v>
      </c>
      <c r="W6018">
        <v>354</v>
      </c>
      <c r="X6018">
        <v>6197</v>
      </c>
      <c r="Y6018">
        <v>2</v>
      </c>
      <c r="Z6018" t="s">
        <v>66</v>
      </c>
      <c r="AA6018" t="s">
        <v>67</v>
      </c>
      <c r="AB6018">
        <v>5600</v>
      </c>
      <c r="AC6018">
        <v>0.1</v>
      </c>
    </row>
    <row r="6019" spans="13:29" x14ac:dyDescent="0.35">
      <c r="M6019" t="s">
        <v>44</v>
      </c>
      <c r="N6019">
        <v>10483201</v>
      </c>
      <c r="O6019" t="s">
        <v>18</v>
      </c>
      <c r="P6019">
        <v>52.366387368311997</v>
      </c>
      <c r="Q6019">
        <v>4.9359629558137197</v>
      </c>
      <c r="R6019" t="s">
        <v>45</v>
      </c>
      <c r="S6019">
        <v>125</v>
      </c>
      <c r="T6019">
        <v>279</v>
      </c>
      <c r="U6019">
        <v>35</v>
      </c>
      <c r="V6019">
        <v>1</v>
      </c>
      <c r="W6019">
        <v>28</v>
      </c>
      <c r="X6019">
        <v>6356</v>
      </c>
      <c r="Y6019">
        <v>2</v>
      </c>
      <c r="Z6019" t="s">
        <v>66</v>
      </c>
      <c r="AA6019" t="s">
        <v>67</v>
      </c>
      <c r="AB6019">
        <v>34875</v>
      </c>
      <c r="AC6019">
        <v>0.1</v>
      </c>
    </row>
    <row r="6020" spans="13:29" x14ac:dyDescent="0.35">
      <c r="M6020" t="s">
        <v>44</v>
      </c>
      <c r="N6020">
        <v>10564421</v>
      </c>
      <c r="O6020" t="s">
        <v>18</v>
      </c>
      <c r="P6020">
        <v>52.363618534255799</v>
      </c>
      <c r="Q6020">
        <v>4.9329414228195896</v>
      </c>
      <c r="R6020" t="s">
        <v>45</v>
      </c>
      <c r="S6020">
        <v>200</v>
      </c>
      <c r="T6020">
        <v>345</v>
      </c>
      <c r="U6020">
        <v>11</v>
      </c>
      <c r="V6020">
        <v>0.99</v>
      </c>
      <c r="W6020">
        <v>10</v>
      </c>
      <c r="X6020">
        <v>6402</v>
      </c>
      <c r="Y6020">
        <v>2</v>
      </c>
      <c r="Z6020" t="s">
        <v>66</v>
      </c>
      <c r="AA6020" t="s">
        <v>67</v>
      </c>
      <c r="AB6020">
        <v>69000</v>
      </c>
      <c r="AC6020">
        <v>0.1</v>
      </c>
    </row>
    <row r="6021" spans="13:29" x14ac:dyDescent="0.35">
      <c r="M6021" t="s">
        <v>44</v>
      </c>
      <c r="N6021">
        <v>10786595</v>
      </c>
      <c r="O6021" t="s">
        <v>18</v>
      </c>
      <c r="P6021">
        <v>52.3638036979522</v>
      </c>
      <c r="Q6021">
        <v>4.9412870259617403</v>
      </c>
      <c r="R6021" t="s">
        <v>45</v>
      </c>
      <c r="S6021">
        <v>115</v>
      </c>
      <c r="T6021">
        <v>247</v>
      </c>
      <c r="U6021">
        <v>12</v>
      </c>
      <c r="V6021">
        <v>0.36</v>
      </c>
      <c r="W6021">
        <v>339</v>
      </c>
      <c r="X6021">
        <v>6494</v>
      </c>
      <c r="Y6021">
        <v>2</v>
      </c>
      <c r="Z6021" t="s">
        <v>66</v>
      </c>
      <c r="AA6021" t="s">
        <v>67</v>
      </c>
      <c r="AB6021">
        <v>28405</v>
      </c>
      <c r="AC6021">
        <v>0.1</v>
      </c>
    </row>
    <row r="6022" spans="13:29" x14ac:dyDescent="0.35">
      <c r="M6022" t="s">
        <v>44</v>
      </c>
      <c r="N6022">
        <v>11603045</v>
      </c>
      <c r="O6022" t="s">
        <v>18</v>
      </c>
      <c r="P6022">
        <v>52.376762972236897</v>
      </c>
      <c r="Q6022">
        <v>4.9243228125175804</v>
      </c>
      <c r="R6022" t="s">
        <v>45</v>
      </c>
      <c r="S6022">
        <v>349</v>
      </c>
      <c r="T6022">
        <v>11</v>
      </c>
      <c r="U6022">
        <v>25</v>
      </c>
      <c r="V6022">
        <v>0.88</v>
      </c>
      <c r="W6022">
        <v>324</v>
      </c>
      <c r="X6022">
        <v>6906</v>
      </c>
      <c r="Y6022">
        <v>2</v>
      </c>
      <c r="Z6022" t="s">
        <v>66</v>
      </c>
      <c r="AA6022" t="s">
        <v>67</v>
      </c>
      <c r="AB6022">
        <v>3839</v>
      </c>
      <c r="AC6022">
        <v>0.1</v>
      </c>
    </row>
    <row r="6023" spans="13:29" x14ac:dyDescent="0.35">
      <c r="M6023" t="s">
        <v>44</v>
      </c>
      <c r="N6023">
        <v>12118316</v>
      </c>
      <c r="O6023" t="s">
        <v>18</v>
      </c>
      <c r="P6023">
        <v>52.363111477966697</v>
      </c>
      <c r="Q6023">
        <v>4.9349702434607003</v>
      </c>
      <c r="R6023" t="s">
        <v>45</v>
      </c>
      <c r="S6023">
        <v>100</v>
      </c>
      <c r="T6023">
        <v>347</v>
      </c>
      <c r="U6023">
        <v>19</v>
      </c>
      <c r="V6023">
        <v>0.6</v>
      </c>
      <c r="W6023">
        <v>15</v>
      </c>
      <c r="X6023">
        <v>7172</v>
      </c>
      <c r="Y6023">
        <v>2</v>
      </c>
      <c r="Z6023" t="s">
        <v>66</v>
      </c>
      <c r="AA6023" t="s">
        <v>67</v>
      </c>
      <c r="AB6023">
        <v>34700</v>
      </c>
      <c r="AC6023">
        <v>0.1</v>
      </c>
    </row>
    <row r="6024" spans="13:29" x14ac:dyDescent="0.35">
      <c r="M6024" t="s">
        <v>44</v>
      </c>
      <c r="N6024">
        <v>12480594</v>
      </c>
      <c r="O6024" t="s">
        <v>18</v>
      </c>
      <c r="P6024">
        <v>52.365352742922397</v>
      </c>
      <c r="Q6024">
        <v>4.9406460995502801</v>
      </c>
      <c r="R6024" t="s">
        <v>45</v>
      </c>
      <c r="S6024">
        <v>125</v>
      </c>
      <c r="T6024">
        <v>279</v>
      </c>
      <c r="U6024">
        <v>24</v>
      </c>
      <c r="V6024">
        <v>0.76</v>
      </c>
      <c r="W6024">
        <v>84</v>
      </c>
      <c r="X6024">
        <v>7384</v>
      </c>
      <c r="Y6024">
        <v>2</v>
      </c>
      <c r="Z6024" t="s">
        <v>66</v>
      </c>
      <c r="AA6024" t="s">
        <v>67</v>
      </c>
      <c r="AB6024">
        <v>34875</v>
      </c>
      <c r="AC6024">
        <v>0.1</v>
      </c>
    </row>
    <row r="6025" spans="13:29" x14ac:dyDescent="0.35">
      <c r="M6025" t="s">
        <v>44</v>
      </c>
      <c r="N6025">
        <v>13144675</v>
      </c>
      <c r="O6025" t="s">
        <v>18</v>
      </c>
      <c r="P6025">
        <v>52.365207662104403</v>
      </c>
      <c r="Q6025">
        <v>4.9396287745796501</v>
      </c>
      <c r="R6025" t="s">
        <v>45</v>
      </c>
      <c r="S6025">
        <v>75</v>
      </c>
      <c r="T6025">
        <v>364</v>
      </c>
      <c r="U6025">
        <v>10</v>
      </c>
      <c r="V6025">
        <v>0.33</v>
      </c>
      <c r="W6025">
        <v>21</v>
      </c>
      <c r="X6025">
        <v>7878</v>
      </c>
      <c r="Y6025">
        <v>2</v>
      </c>
      <c r="Z6025" t="s">
        <v>66</v>
      </c>
      <c r="AA6025" t="s">
        <v>67</v>
      </c>
      <c r="AB6025">
        <v>27300</v>
      </c>
      <c r="AC6025">
        <v>0.1</v>
      </c>
    </row>
    <row r="6026" spans="13:29" x14ac:dyDescent="0.35">
      <c r="M6026" t="s">
        <v>44</v>
      </c>
      <c r="N6026">
        <v>13655161</v>
      </c>
      <c r="O6026" t="s">
        <v>18</v>
      </c>
      <c r="P6026">
        <v>52.360261135018597</v>
      </c>
      <c r="Q6026">
        <v>4.9349947571992896</v>
      </c>
      <c r="R6026" t="s">
        <v>45</v>
      </c>
      <c r="S6026">
        <v>139</v>
      </c>
      <c r="T6026">
        <v>360</v>
      </c>
      <c r="U6026">
        <v>17</v>
      </c>
      <c r="V6026">
        <v>0.59</v>
      </c>
      <c r="W6026">
        <v>8</v>
      </c>
      <c r="X6026">
        <v>8415</v>
      </c>
      <c r="Y6026">
        <v>2</v>
      </c>
      <c r="Z6026" t="s">
        <v>66</v>
      </c>
      <c r="AA6026" t="s">
        <v>67</v>
      </c>
      <c r="AB6026">
        <v>50040</v>
      </c>
      <c r="AC6026">
        <v>0.1</v>
      </c>
    </row>
    <row r="6027" spans="13:29" x14ac:dyDescent="0.35">
      <c r="M6027" t="s">
        <v>44</v>
      </c>
      <c r="N6027">
        <v>13776740</v>
      </c>
      <c r="O6027" t="s">
        <v>18</v>
      </c>
      <c r="P6027">
        <v>52.364957154701699</v>
      </c>
      <c r="Q6027">
        <v>4.9365127226326297</v>
      </c>
      <c r="R6027" t="s">
        <v>45</v>
      </c>
      <c r="S6027">
        <v>80</v>
      </c>
      <c r="T6027">
        <v>364</v>
      </c>
      <c r="U6027">
        <v>7</v>
      </c>
      <c r="V6027">
        <v>0.3</v>
      </c>
      <c r="W6027">
        <v>10</v>
      </c>
      <c r="X6027">
        <v>8565</v>
      </c>
      <c r="Y6027">
        <v>2</v>
      </c>
      <c r="Z6027" t="s">
        <v>66</v>
      </c>
      <c r="AA6027" t="s">
        <v>67</v>
      </c>
      <c r="AB6027">
        <v>29120</v>
      </c>
      <c r="AC6027">
        <v>0.1</v>
      </c>
    </row>
    <row r="6028" spans="13:29" x14ac:dyDescent="0.35">
      <c r="M6028" t="s">
        <v>44</v>
      </c>
      <c r="N6028">
        <v>13994591</v>
      </c>
      <c r="O6028" t="s">
        <v>18</v>
      </c>
      <c r="P6028">
        <v>52.359796460715401</v>
      </c>
      <c r="Q6028">
        <v>4.9347040155517004</v>
      </c>
      <c r="R6028" t="s">
        <v>45</v>
      </c>
      <c r="S6028">
        <v>149</v>
      </c>
      <c r="T6028">
        <v>362</v>
      </c>
      <c r="U6028">
        <v>20</v>
      </c>
      <c r="V6028">
        <v>0.71</v>
      </c>
      <c r="W6028">
        <v>2</v>
      </c>
      <c r="X6028">
        <v>8847</v>
      </c>
      <c r="Y6028">
        <v>2</v>
      </c>
      <c r="Z6028" t="s">
        <v>66</v>
      </c>
      <c r="AA6028" t="s">
        <v>67</v>
      </c>
      <c r="AB6028">
        <v>53938</v>
      </c>
      <c r="AC6028">
        <v>0.1</v>
      </c>
    </row>
    <row r="6029" spans="13:29" x14ac:dyDescent="0.35">
      <c r="M6029" t="s">
        <v>44</v>
      </c>
      <c r="N6029">
        <v>14181885</v>
      </c>
      <c r="O6029" t="s">
        <v>18</v>
      </c>
      <c r="P6029">
        <v>52.377611848851402</v>
      </c>
      <c r="Q6029">
        <v>4.9236238485675603</v>
      </c>
      <c r="R6029" t="s">
        <v>45</v>
      </c>
      <c r="S6029">
        <v>125</v>
      </c>
      <c r="T6029">
        <v>302</v>
      </c>
      <c r="U6029">
        <v>6</v>
      </c>
      <c r="V6029">
        <v>0.22</v>
      </c>
      <c r="W6029">
        <v>10</v>
      </c>
      <c r="X6029">
        <v>9048</v>
      </c>
      <c r="Y6029">
        <v>2</v>
      </c>
      <c r="Z6029" t="s">
        <v>66</v>
      </c>
      <c r="AA6029" t="s">
        <v>67</v>
      </c>
      <c r="AB6029">
        <v>37750</v>
      </c>
      <c r="AC6029">
        <v>0.1</v>
      </c>
    </row>
    <row r="6030" spans="13:29" x14ac:dyDescent="0.35">
      <c r="M6030" t="s">
        <v>44</v>
      </c>
      <c r="N6030">
        <v>14189053</v>
      </c>
      <c r="O6030" t="s">
        <v>18</v>
      </c>
      <c r="P6030">
        <v>52.361702470772201</v>
      </c>
      <c r="Q6030">
        <v>4.9329663709056701</v>
      </c>
      <c r="R6030" t="s">
        <v>45</v>
      </c>
      <c r="S6030">
        <v>150</v>
      </c>
      <c r="T6030">
        <v>186</v>
      </c>
      <c r="U6030">
        <v>13</v>
      </c>
      <c r="V6030">
        <v>0.65</v>
      </c>
      <c r="W6030">
        <v>179</v>
      </c>
      <c r="X6030">
        <v>9054</v>
      </c>
      <c r="Y6030">
        <v>2</v>
      </c>
      <c r="Z6030" t="s">
        <v>66</v>
      </c>
      <c r="AA6030" t="s">
        <v>67</v>
      </c>
      <c r="AB6030">
        <v>27900</v>
      </c>
      <c r="AC6030">
        <v>0.1</v>
      </c>
    </row>
    <row r="6031" spans="13:29" x14ac:dyDescent="0.35">
      <c r="M6031" t="s">
        <v>44</v>
      </c>
      <c r="N6031">
        <v>14190815</v>
      </c>
      <c r="O6031" t="s">
        <v>18</v>
      </c>
      <c r="P6031">
        <v>52.367802979155698</v>
      </c>
      <c r="Q6031">
        <v>4.9447887935960297</v>
      </c>
      <c r="R6031" t="s">
        <v>45</v>
      </c>
      <c r="S6031">
        <v>100</v>
      </c>
      <c r="T6031">
        <v>312</v>
      </c>
      <c r="U6031">
        <v>24</v>
      </c>
      <c r="V6031">
        <v>0.84</v>
      </c>
      <c r="W6031">
        <v>57</v>
      </c>
      <c r="X6031">
        <v>9056</v>
      </c>
      <c r="Y6031">
        <v>2</v>
      </c>
      <c r="Z6031" t="s">
        <v>66</v>
      </c>
      <c r="AA6031" t="s">
        <v>67</v>
      </c>
      <c r="AB6031">
        <v>31200</v>
      </c>
      <c r="AC6031">
        <v>0.1</v>
      </c>
    </row>
    <row r="6032" spans="13:29" x14ac:dyDescent="0.35">
      <c r="M6032" t="s">
        <v>44</v>
      </c>
      <c r="N6032">
        <v>14570309</v>
      </c>
      <c r="O6032" t="s">
        <v>18</v>
      </c>
      <c r="P6032">
        <v>52.363176581065602</v>
      </c>
      <c r="Q6032">
        <v>4.9327882803440204</v>
      </c>
      <c r="R6032" t="s">
        <v>45</v>
      </c>
      <c r="S6032">
        <v>131</v>
      </c>
      <c r="T6032">
        <v>293</v>
      </c>
      <c r="U6032">
        <v>5</v>
      </c>
      <c r="V6032">
        <v>0.18</v>
      </c>
      <c r="W6032">
        <v>87</v>
      </c>
      <c r="X6032">
        <v>9368</v>
      </c>
      <c r="Y6032">
        <v>2</v>
      </c>
      <c r="Z6032" t="s">
        <v>66</v>
      </c>
      <c r="AA6032" t="s">
        <v>67</v>
      </c>
      <c r="AB6032">
        <v>38383</v>
      </c>
      <c r="AC6032">
        <v>0.1</v>
      </c>
    </row>
    <row r="6033" spans="13:29" x14ac:dyDescent="0.35">
      <c r="M6033" t="s">
        <v>44</v>
      </c>
      <c r="N6033">
        <v>14665451</v>
      </c>
      <c r="O6033" t="s">
        <v>18</v>
      </c>
      <c r="P6033">
        <v>52.375617052043701</v>
      </c>
      <c r="Q6033">
        <v>4.9443687819498798</v>
      </c>
      <c r="R6033" t="s">
        <v>45</v>
      </c>
      <c r="S6033">
        <v>175</v>
      </c>
      <c r="T6033">
        <v>233</v>
      </c>
      <c r="U6033">
        <v>54</v>
      </c>
      <c r="V6033">
        <v>1.97</v>
      </c>
      <c r="W6033">
        <v>91</v>
      </c>
      <c r="X6033">
        <v>9424</v>
      </c>
      <c r="Y6033">
        <v>2</v>
      </c>
      <c r="Z6033" t="s">
        <v>66</v>
      </c>
      <c r="AA6033" t="s">
        <v>67</v>
      </c>
      <c r="AB6033">
        <v>40775</v>
      </c>
      <c r="AC6033">
        <v>0.1</v>
      </c>
    </row>
    <row r="6034" spans="13:29" x14ac:dyDescent="0.35">
      <c r="M6034" t="s">
        <v>44</v>
      </c>
      <c r="N6034">
        <v>14783779</v>
      </c>
      <c r="O6034" t="s">
        <v>18</v>
      </c>
      <c r="P6034">
        <v>52.3611835677371</v>
      </c>
      <c r="Q6034">
        <v>4.9351761599831896</v>
      </c>
      <c r="R6034" t="s">
        <v>45</v>
      </c>
      <c r="S6034">
        <v>100</v>
      </c>
      <c r="T6034">
        <v>358</v>
      </c>
      <c r="U6034">
        <v>6</v>
      </c>
      <c r="V6034">
        <v>0.23</v>
      </c>
      <c r="W6034">
        <v>25</v>
      </c>
      <c r="X6034">
        <v>9482</v>
      </c>
      <c r="Y6034">
        <v>2</v>
      </c>
      <c r="Z6034" t="s">
        <v>66</v>
      </c>
      <c r="AA6034" t="s">
        <v>67</v>
      </c>
      <c r="AB6034">
        <v>35800</v>
      </c>
      <c r="AC6034">
        <v>0.1</v>
      </c>
    </row>
    <row r="6035" spans="13:29" x14ac:dyDescent="0.35">
      <c r="M6035" t="s">
        <v>44</v>
      </c>
      <c r="N6035">
        <v>15431815</v>
      </c>
      <c r="O6035" t="s">
        <v>18</v>
      </c>
      <c r="P6035">
        <v>52.367270498089297</v>
      </c>
      <c r="Q6035">
        <v>4.9498317689998501</v>
      </c>
      <c r="R6035" t="s">
        <v>45</v>
      </c>
      <c r="S6035">
        <v>175</v>
      </c>
      <c r="T6035">
        <v>12</v>
      </c>
      <c r="U6035">
        <v>25</v>
      </c>
      <c r="V6035">
        <v>0.96</v>
      </c>
      <c r="W6035">
        <v>334</v>
      </c>
      <c r="X6035">
        <v>9876</v>
      </c>
      <c r="Y6035">
        <v>2</v>
      </c>
      <c r="Z6035" t="s">
        <v>66</v>
      </c>
      <c r="AA6035" t="s">
        <v>67</v>
      </c>
      <c r="AB6035">
        <v>2100</v>
      </c>
      <c r="AC6035">
        <v>0.1</v>
      </c>
    </row>
    <row r="6036" spans="13:29" x14ac:dyDescent="0.35">
      <c r="M6036" t="s">
        <v>44</v>
      </c>
      <c r="N6036">
        <v>15861762</v>
      </c>
      <c r="O6036" t="s">
        <v>18</v>
      </c>
      <c r="P6036">
        <v>52.364047421526202</v>
      </c>
      <c r="Q6036">
        <v>4.9345986134878803</v>
      </c>
      <c r="R6036" t="s">
        <v>45</v>
      </c>
      <c r="S6036">
        <v>150</v>
      </c>
      <c r="T6036">
        <v>7</v>
      </c>
      <c r="U6036">
        <v>0</v>
      </c>
      <c r="W6036">
        <v>358</v>
      </c>
      <c r="X6036">
        <v>10153</v>
      </c>
      <c r="Y6036">
        <v>2</v>
      </c>
      <c r="Z6036" t="s">
        <v>66</v>
      </c>
      <c r="AA6036" t="s">
        <v>67</v>
      </c>
      <c r="AB6036">
        <v>1050</v>
      </c>
      <c r="AC6036">
        <v>0.1</v>
      </c>
    </row>
    <row r="6037" spans="13:29" x14ac:dyDescent="0.35">
      <c r="M6037" t="s">
        <v>44</v>
      </c>
      <c r="N6037">
        <v>16119411</v>
      </c>
      <c r="O6037" t="s">
        <v>18</v>
      </c>
      <c r="P6037">
        <v>52.363066651696201</v>
      </c>
      <c r="Q6037">
        <v>4.9319383520472897</v>
      </c>
      <c r="R6037" t="s">
        <v>45</v>
      </c>
      <c r="S6037">
        <v>100</v>
      </c>
      <c r="T6037">
        <v>350</v>
      </c>
      <c r="U6037">
        <v>20</v>
      </c>
      <c r="V6037">
        <v>0.99</v>
      </c>
      <c r="W6037">
        <v>49</v>
      </c>
      <c r="X6037">
        <v>10333</v>
      </c>
      <c r="Y6037">
        <v>2</v>
      </c>
      <c r="Z6037" t="s">
        <v>66</v>
      </c>
      <c r="AA6037" t="s">
        <v>67</v>
      </c>
      <c r="AB6037">
        <v>35000</v>
      </c>
      <c r="AC6037">
        <v>0.1</v>
      </c>
    </row>
    <row r="6038" spans="13:29" x14ac:dyDescent="0.35">
      <c r="M6038" t="s">
        <v>44</v>
      </c>
      <c r="N6038">
        <v>16526897</v>
      </c>
      <c r="O6038" t="s">
        <v>18</v>
      </c>
      <c r="P6038">
        <v>52.375583340750602</v>
      </c>
      <c r="Q6038">
        <v>4.9448452172242598</v>
      </c>
      <c r="R6038" t="s">
        <v>45</v>
      </c>
      <c r="S6038">
        <v>218</v>
      </c>
      <c r="T6038">
        <v>190</v>
      </c>
      <c r="U6038">
        <v>37</v>
      </c>
      <c r="V6038">
        <v>1.58</v>
      </c>
      <c r="W6038">
        <v>155</v>
      </c>
      <c r="X6038">
        <v>10647</v>
      </c>
      <c r="Y6038">
        <v>2</v>
      </c>
      <c r="Z6038" t="s">
        <v>66</v>
      </c>
      <c r="AA6038" t="s">
        <v>67</v>
      </c>
      <c r="AB6038">
        <v>41420</v>
      </c>
      <c r="AC6038">
        <v>0.1</v>
      </c>
    </row>
    <row r="6039" spans="13:29" x14ac:dyDescent="0.35">
      <c r="M6039" t="s">
        <v>44</v>
      </c>
      <c r="N6039">
        <v>16748989</v>
      </c>
      <c r="O6039" t="s">
        <v>18</v>
      </c>
      <c r="P6039">
        <v>52.376447321471801</v>
      </c>
      <c r="Q6039">
        <v>4.94369761355322</v>
      </c>
      <c r="R6039" t="s">
        <v>45</v>
      </c>
      <c r="S6039">
        <v>149</v>
      </c>
      <c r="T6039">
        <v>261</v>
      </c>
      <c r="U6039">
        <v>36</v>
      </c>
      <c r="V6039">
        <v>1.78</v>
      </c>
      <c r="W6039">
        <v>9</v>
      </c>
      <c r="X6039">
        <v>10793</v>
      </c>
      <c r="Y6039">
        <v>2</v>
      </c>
      <c r="Z6039" t="s">
        <v>66</v>
      </c>
      <c r="AA6039" t="s">
        <v>67</v>
      </c>
      <c r="AB6039">
        <v>38889</v>
      </c>
      <c r="AC6039">
        <v>0.1</v>
      </c>
    </row>
    <row r="6040" spans="13:29" x14ac:dyDescent="0.35">
      <c r="M6040" t="s">
        <v>44</v>
      </c>
      <c r="N6040">
        <v>17237031</v>
      </c>
      <c r="O6040" t="s">
        <v>18</v>
      </c>
      <c r="P6040">
        <v>52.364610232969902</v>
      </c>
      <c r="Q6040">
        <v>4.9332134641721703</v>
      </c>
      <c r="R6040" t="s">
        <v>45</v>
      </c>
      <c r="S6040">
        <v>100</v>
      </c>
      <c r="T6040">
        <v>5</v>
      </c>
      <c r="U6040">
        <v>26</v>
      </c>
      <c r="V6040">
        <v>1.24</v>
      </c>
      <c r="W6040">
        <v>336</v>
      </c>
      <c r="X6040">
        <v>11047</v>
      </c>
      <c r="Y6040">
        <v>2</v>
      </c>
      <c r="Z6040" t="s">
        <v>66</v>
      </c>
      <c r="AA6040" t="s">
        <v>67</v>
      </c>
      <c r="AB6040">
        <v>500</v>
      </c>
      <c r="AC6040">
        <v>0.1</v>
      </c>
    </row>
    <row r="6041" spans="13:29" x14ac:dyDescent="0.35">
      <c r="M6041" t="s">
        <v>44</v>
      </c>
      <c r="N6041">
        <v>17300981</v>
      </c>
      <c r="O6041" t="s">
        <v>18</v>
      </c>
      <c r="P6041">
        <v>52.360761496012302</v>
      </c>
      <c r="Q6041">
        <v>4.9449930355565703</v>
      </c>
      <c r="R6041" t="s">
        <v>45</v>
      </c>
      <c r="S6041">
        <v>130</v>
      </c>
      <c r="T6041">
        <v>364</v>
      </c>
      <c r="U6041">
        <v>34</v>
      </c>
      <c r="V6041">
        <v>1.6</v>
      </c>
      <c r="W6041">
        <v>33</v>
      </c>
      <c r="X6041">
        <v>11089</v>
      </c>
      <c r="Y6041">
        <v>2</v>
      </c>
      <c r="Z6041" t="s">
        <v>66</v>
      </c>
      <c r="AA6041" t="s">
        <v>67</v>
      </c>
      <c r="AB6041">
        <v>47320</v>
      </c>
      <c r="AC6041">
        <v>0.1</v>
      </c>
    </row>
    <row r="6042" spans="13:29" x14ac:dyDescent="0.35">
      <c r="M6042" t="s">
        <v>44</v>
      </c>
      <c r="N6042">
        <v>17469086</v>
      </c>
      <c r="O6042" t="s">
        <v>18</v>
      </c>
      <c r="P6042">
        <v>52.360098647514398</v>
      </c>
      <c r="Q6042">
        <v>4.9335668974889497</v>
      </c>
      <c r="R6042" t="s">
        <v>45</v>
      </c>
      <c r="S6042">
        <v>130</v>
      </c>
      <c r="T6042">
        <v>362</v>
      </c>
      <c r="U6042">
        <v>13</v>
      </c>
      <c r="V6042">
        <v>0.64</v>
      </c>
      <c r="W6042">
        <v>3</v>
      </c>
      <c r="X6042">
        <v>11180</v>
      </c>
      <c r="Y6042">
        <v>2</v>
      </c>
      <c r="Z6042" t="s">
        <v>66</v>
      </c>
      <c r="AA6042" t="s">
        <v>67</v>
      </c>
      <c r="AB6042">
        <v>47060</v>
      </c>
      <c r="AC6042">
        <v>0.1</v>
      </c>
    </row>
    <row r="6043" spans="13:29" x14ac:dyDescent="0.35">
      <c r="M6043" t="s">
        <v>44</v>
      </c>
      <c r="N6043">
        <v>17859181</v>
      </c>
      <c r="O6043" t="s">
        <v>18</v>
      </c>
      <c r="P6043">
        <v>52.371414292154697</v>
      </c>
      <c r="Q6043">
        <v>4.9387821111119603</v>
      </c>
      <c r="R6043" t="s">
        <v>45</v>
      </c>
      <c r="S6043">
        <v>250</v>
      </c>
      <c r="T6043">
        <v>311</v>
      </c>
      <c r="U6043">
        <v>17</v>
      </c>
      <c r="V6043">
        <v>1.04</v>
      </c>
      <c r="W6043">
        <v>21</v>
      </c>
      <c r="X6043">
        <v>11438</v>
      </c>
      <c r="Y6043">
        <v>2</v>
      </c>
      <c r="Z6043" t="s">
        <v>66</v>
      </c>
      <c r="AA6043" t="s">
        <v>67</v>
      </c>
      <c r="AB6043">
        <v>77750</v>
      </c>
      <c r="AC6043">
        <v>0.1</v>
      </c>
    </row>
    <row r="6044" spans="13:29" x14ac:dyDescent="0.35">
      <c r="M6044" t="s">
        <v>44</v>
      </c>
      <c r="N6044">
        <v>18427304</v>
      </c>
      <c r="O6044" t="s">
        <v>18</v>
      </c>
      <c r="P6044">
        <v>52.362696877640602</v>
      </c>
      <c r="Q6044">
        <v>4.9342994932163498</v>
      </c>
      <c r="R6044" t="s">
        <v>45</v>
      </c>
      <c r="S6044">
        <v>120</v>
      </c>
      <c r="T6044">
        <v>338</v>
      </c>
      <c r="U6044">
        <v>5</v>
      </c>
      <c r="V6044">
        <v>0.3</v>
      </c>
      <c r="W6044">
        <v>92</v>
      </c>
      <c r="X6044">
        <v>11943</v>
      </c>
      <c r="Y6044">
        <v>2</v>
      </c>
      <c r="Z6044" t="s">
        <v>66</v>
      </c>
      <c r="AA6044" t="s">
        <v>67</v>
      </c>
      <c r="AB6044">
        <v>40560</v>
      </c>
      <c r="AC6044">
        <v>0.1</v>
      </c>
    </row>
    <row r="6045" spans="13:29" x14ac:dyDescent="0.35">
      <c r="M6045" t="s">
        <v>44</v>
      </c>
      <c r="N6045">
        <v>18631089</v>
      </c>
      <c r="O6045" t="s">
        <v>18</v>
      </c>
      <c r="P6045">
        <v>52.3775103341682</v>
      </c>
      <c r="Q6045">
        <v>4.9221367761607704</v>
      </c>
      <c r="R6045" t="s">
        <v>45</v>
      </c>
      <c r="S6045">
        <v>139</v>
      </c>
      <c r="T6045">
        <v>213</v>
      </c>
      <c r="U6045">
        <v>14</v>
      </c>
      <c r="V6045">
        <v>0.77</v>
      </c>
      <c r="W6045">
        <v>165</v>
      </c>
      <c r="X6045">
        <v>12119</v>
      </c>
      <c r="Y6045">
        <v>2</v>
      </c>
      <c r="Z6045" t="s">
        <v>66</v>
      </c>
      <c r="AA6045" t="s">
        <v>67</v>
      </c>
      <c r="AB6045">
        <v>29607</v>
      </c>
      <c r="AC6045">
        <v>0.1</v>
      </c>
    </row>
    <row r="6046" spans="13:29" x14ac:dyDescent="0.35">
      <c r="M6046" t="s">
        <v>44</v>
      </c>
      <c r="N6046">
        <v>19112411</v>
      </c>
      <c r="O6046" t="s">
        <v>18</v>
      </c>
      <c r="P6046">
        <v>52.365433969996303</v>
      </c>
      <c r="Q6046">
        <v>4.9384020420988204</v>
      </c>
      <c r="R6046" t="s">
        <v>45</v>
      </c>
      <c r="S6046">
        <v>120</v>
      </c>
      <c r="T6046">
        <v>292</v>
      </c>
      <c r="U6046">
        <v>28</v>
      </c>
      <c r="V6046">
        <v>1.53</v>
      </c>
      <c r="W6046">
        <v>337</v>
      </c>
      <c r="X6046">
        <v>12504</v>
      </c>
      <c r="Y6046">
        <v>2</v>
      </c>
      <c r="Z6046" t="s">
        <v>66</v>
      </c>
      <c r="AA6046" t="s">
        <v>67</v>
      </c>
      <c r="AB6046">
        <v>35040</v>
      </c>
      <c r="AC6046">
        <v>0.1</v>
      </c>
    </row>
    <row r="6047" spans="13:29" x14ac:dyDescent="0.35">
      <c r="M6047" t="s">
        <v>44</v>
      </c>
      <c r="N6047">
        <v>19150916</v>
      </c>
      <c r="O6047" t="s">
        <v>18</v>
      </c>
      <c r="P6047">
        <v>52.363387820739902</v>
      </c>
      <c r="Q6047">
        <v>4.9333218450126903</v>
      </c>
      <c r="R6047" t="s">
        <v>45</v>
      </c>
      <c r="S6047">
        <v>240</v>
      </c>
      <c r="T6047">
        <v>173</v>
      </c>
      <c r="U6047">
        <v>5</v>
      </c>
      <c r="V6047">
        <v>0.31</v>
      </c>
      <c r="W6047">
        <v>124</v>
      </c>
      <c r="X6047">
        <v>12539</v>
      </c>
      <c r="Y6047">
        <v>2</v>
      </c>
      <c r="Z6047" t="s">
        <v>66</v>
      </c>
      <c r="AA6047" t="s">
        <v>67</v>
      </c>
      <c r="AB6047">
        <v>41520</v>
      </c>
      <c r="AC6047">
        <v>0.1</v>
      </c>
    </row>
    <row r="6048" spans="13:29" x14ac:dyDescent="0.35">
      <c r="M6048" t="s">
        <v>44</v>
      </c>
      <c r="N6048">
        <v>19205861</v>
      </c>
      <c r="O6048" t="s">
        <v>18</v>
      </c>
      <c r="P6048">
        <v>52.375167107977099</v>
      </c>
      <c r="Q6048">
        <v>4.9470200832357696</v>
      </c>
      <c r="R6048" t="s">
        <v>45</v>
      </c>
      <c r="S6048">
        <v>195</v>
      </c>
      <c r="T6048">
        <v>303</v>
      </c>
      <c r="U6048">
        <v>2</v>
      </c>
      <c r="V6048">
        <v>0.12</v>
      </c>
      <c r="W6048">
        <v>34</v>
      </c>
      <c r="X6048">
        <v>12599</v>
      </c>
      <c r="Y6048">
        <v>2</v>
      </c>
      <c r="Z6048" t="s">
        <v>66</v>
      </c>
      <c r="AA6048" t="s">
        <v>67</v>
      </c>
      <c r="AB6048">
        <v>59085</v>
      </c>
      <c r="AC6048">
        <v>0.1</v>
      </c>
    </row>
    <row r="6049" spans="13:29" x14ac:dyDescent="0.35">
      <c r="M6049" t="s">
        <v>44</v>
      </c>
      <c r="N6049">
        <v>19385476</v>
      </c>
      <c r="O6049" t="s">
        <v>18</v>
      </c>
      <c r="P6049">
        <v>52.364589290650898</v>
      </c>
      <c r="Q6049">
        <v>4.9407455077872804</v>
      </c>
      <c r="R6049" t="s">
        <v>45</v>
      </c>
      <c r="S6049">
        <v>120</v>
      </c>
      <c r="T6049">
        <v>327</v>
      </c>
      <c r="U6049">
        <v>23</v>
      </c>
      <c r="V6049">
        <v>1.41</v>
      </c>
      <c r="W6049">
        <v>15</v>
      </c>
      <c r="X6049">
        <v>12740</v>
      </c>
      <c r="Y6049">
        <v>2</v>
      </c>
      <c r="Z6049" t="s">
        <v>66</v>
      </c>
      <c r="AA6049" t="s">
        <v>67</v>
      </c>
      <c r="AB6049">
        <v>39240</v>
      </c>
      <c r="AC6049">
        <v>0.1</v>
      </c>
    </row>
    <row r="6050" spans="13:29" x14ac:dyDescent="0.35">
      <c r="M6050" t="s">
        <v>44</v>
      </c>
      <c r="N6050">
        <v>19730619</v>
      </c>
      <c r="O6050" t="s">
        <v>18</v>
      </c>
      <c r="P6050">
        <v>52.361180637856599</v>
      </c>
      <c r="Q6050">
        <v>4.9440255808878799</v>
      </c>
      <c r="R6050" t="s">
        <v>45</v>
      </c>
      <c r="S6050">
        <v>150</v>
      </c>
      <c r="T6050">
        <v>364</v>
      </c>
      <c r="U6050">
        <v>3</v>
      </c>
      <c r="V6050">
        <v>0.17</v>
      </c>
      <c r="W6050">
        <v>214</v>
      </c>
      <c r="X6050">
        <v>13055</v>
      </c>
      <c r="Y6050">
        <v>2</v>
      </c>
      <c r="Z6050" t="s">
        <v>66</v>
      </c>
      <c r="AA6050" t="s">
        <v>67</v>
      </c>
      <c r="AB6050">
        <v>54600</v>
      </c>
      <c r="AC6050">
        <v>0.1</v>
      </c>
    </row>
    <row r="6051" spans="13:29" x14ac:dyDescent="0.35">
      <c r="M6051" t="s">
        <v>44</v>
      </c>
      <c r="N6051">
        <v>19835662</v>
      </c>
      <c r="O6051" t="s">
        <v>18</v>
      </c>
      <c r="P6051">
        <v>52.364473963715398</v>
      </c>
      <c r="Q6051">
        <v>4.9334524381604199</v>
      </c>
      <c r="R6051" t="s">
        <v>45</v>
      </c>
      <c r="S6051">
        <v>85</v>
      </c>
      <c r="T6051">
        <v>362</v>
      </c>
      <c r="U6051">
        <v>13</v>
      </c>
      <c r="V6051">
        <v>0.8</v>
      </c>
      <c r="W6051">
        <v>6</v>
      </c>
      <c r="X6051">
        <v>13177</v>
      </c>
      <c r="Y6051">
        <v>2</v>
      </c>
      <c r="Z6051" t="s">
        <v>66</v>
      </c>
      <c r="AA6051" t="s">
        <v>67</v>
      </c>
      <c r="AB6051">
        <v>30770</v>
      </c>
      <c r="AC6051">
        <v>0.1</v>
      </c>
    </row>
    <row r="6052" spans="13:29" x14ac:dyDescent="0.35">
      <c r="M6052" t="s">
        <v>44</v>
      </c>
      <c r="N6052">
        <v>20296948</v>
      </c>
      <c r="O6052" t="s">
        <v>18</v>
      </c>
      <c r="P6052">
        <v>52.362159837260897</v>
      </c>
      <c r="Q6052">
        <v>4.94269161598565</v>
      </c>
      <c r="R6052" t="s">
        <v>45</v>
      </c>
      <c r="S6052">
        <v>69</v>
      </c>
      <c r="T6052">
        <v>364</v>
      </c>
      <c r="U6052">
        <v>13</v>
      </c>
      <c r="V6052">
        <v>0.88</v>
      </c>
      <c r="W6052">
        <v>2</v>
      </c>
      <c r="X6052">
        <v>13650</v>
      </c>
      <c r="Y6052">
        <v>2</v>
      </c>
      <c r="Z6052" t="s">
        <v>66</v>
      </c>
      <c r="AA6052" t="s">
        <v>67</v>
      </c>
      <c r="AB6052">
        <v>25116</v>
      </c>
      <c r="AC6052">
        <v>0.1</v>
      </c>
    </row>
    <row r="6053" spans="13:29" x14ac:dyDescent="0.35">
      <c r="M6053" t="s">
        <v>44</v>
      </c>
      <c r="N6053">
        <v>20430895</v>
      </c>
      <c r="O6053" t="s">
        <v>18</v>
      </c>
      <c r="P6053">
        <v>52.376247158999</v>
      </c>
      <c r="Q6053">
        <v>4.9445168265167503</v>
      </c>
      <c r="R6053" t="s">
        <v>45</v>
      </c>
      <c r="S6053">
        <v>130</v>
      </c>
      <c r="T6053">
        <v>339</v>
      </c>
      <c r="U6053">
        <v>17</v>
      </c>
      <c r="V6053">
        <v>1.0900000000000001</v>
      </c>
      <c r="W6053">
        <v>7</v>
      </c>
      <c r="X6053">
        <v>13720</v>
      </c>
      <c r="Y6053">
        <v>2</v>
      </c>
      <c r="Z6053" t="s">
        <v>66</v>
      </c>
      <c r="AA6053" t="s">
        <v>67</v>
      </c>
      <c r="AB6053">
        <v>44070</v>
      </c>
      <c r="AC6053">
        <v>0.1</v>
      </c>
    </row>
    <row r="6054" spans="13:29" x14ac:dyDescent="0.35">
      <c r="M6054" t="s">
        <v>44</v>
      </c>
      <c r="N6054">
        <v>20956533</v>
      </c>
      <c r="O6054" t="s">
        <v>18</v>
      </c>
      <c r="P6054">
        <v>52.3817194480106</v>
      </c>
      <c r="Q6054">
        <v>4.9378780249501597</v>
      </c>
      <c r="R6054" t="s">
        <v>45</v>
      </c>
      <c r="S6054">
        <v>114</v>
      </c>
      <c r="T6054">
        <v>80</v>
      </c>
      <c r="U6054">
        <v>10</v>
      </c>
      <c r="V6054">
        <v>0.71</v>
      </c>
      <c r="W6054">
        <v>133</v>
      </c>
      <c r="X6054">
        <v>14114</v>
      </c>
      <c r="Y6054">
        <v>2</v>
      </c>
      <c r="Z6054" t="s">
        <v>66</v>
      </c>
      <c r="AA6054" t="s">
        <v>67</v>
      </c>
      <c r="AB6054">
        <v>9120</v>
      </c>
      <c r="AC6054">
        <v>0.1</v>
      </c>
    </row>
    <row r="6055" spans="13:29" x14ac:dyDescent="0.35">
      <c r="M6055" t="s">
        <v>44</v>
      </c>
      <c r="N6055">
        <v>21162933</v>
      </c>
      <c r="O6055" t="s">
        <v>18</v>
      </c>
      <c r="P6055">
        <v>52.361113162741098</v>
      </c>
      <c r="Q6055">
        <v>4.9384565176498896</v>
      </c>
      <c r="R6055" t="s">
        <v>45</v>
      </c>
      <c r="S6055">
        <v>156</v>
      </c>
      <c r="T6055">
        <v>361</v>
      </c>
      <c r="U6055">
        <v>15</v>
      </c>
      <c r="V6055">
        <v>1.06</v>
      </c>
      <c r="W6055">
        <v>1</v>
      </c>
      <c r="X6055">
        <v>14273</v>
      </c>
      <c r="Y6055">
        <v>2</v>
      </c>
      <c r="Z6055" t="s">
        <v>66</v>
      </c>
      <c r="AA6055" t="s">
        <v>67</v>
      </c>
      <c r="AB6055">
        <v>56316</v>
      </c>
      <c r="AC6055">
        <v>0.1</v>
      </c>
    </row>
    <row r="6056" spans="13:29" x14ac:dyDescent="0.35">
      <c r="M6056" t="s">
        <v>44</v>
      </c>
      <c r="N6056">
        <v>21184567</v>
      </c>
      <c r="O6056" t="s">
        <v>18</v>
      </c>
      <c r="P6056">
        <v>52.362109459597399</v>
      </c>
      <c r="Q6056">
        <v>4.9455636488259298</v>
      </c>
      <c r="R6056" t="s">
        <v>45</v>
      </c>
      <c r="S6056">
        <v>85</v>
      </c>
      <c r="T6056">
        <v>362</v>
      </c>
      <c r="U6056">
        <v>18</v>
      </c>
      <c r="V6056">
        <v>1.32</v>
      </c>
      <c r="W6056">
        <v>35</v>
      </c>
      <c r="X6056">
        <v>14295</v>
      </c>
      <c r="Y6056">
        <v>2</v>
      </c>
      <c r="Z6056" t="s">
        <v>66</v>
      </c>
      <c r="AA6056" t="s">
        <v>67</v>
      </c>
      <c r="AB6056">
        <v>30770</v>
      </c>
      <c r="AC6056">
        <v>0.1</v>
      </c>
    </row>
    <row r="6057" spans="13:29" x14ac:dyDescent="0.35">
      <c r="M6057" t="s">
        <v>44</v>
      </c>
      <c r="N6057">
        <v>21362761</v>
      </c>
      <c r="O6057" t="s">
        <v>18</v>
      </c>
      <c r="P6057">
        <v>52.365340869657103</v>
      </c>
      <c r="Q6057">
        <v>4.9368944018175904</v>
      </c>
      <c r="R6057" t="s">
        <v>45</v>
      </c>
      <c r="S6057">
        <v>100</v>
      </c>
      <c r="T6057">
        <v>130</v>
      </c>
      <c r="U6057">
        <v>14</v>
      </c>
      <c r="V6057">
        <v>1.04</v>
      </c>
      <c r="W6057">
        <v>262</v>
      </c>
      <c r="X6057">
        <v>14436</v>
      </c>
      <c r="Y6057">
        <v>2</v>
      </c>
      <c r="Z6057" t="s">
        <v>66</v>
      </c>
      <c r="AA6057" t="s">
        <v>67</v>
      </c>
      <c r="AB6057">
        <v>13000</v>
      </c>
      <c r="AC6057">
        <v>0.1</v>
      </c>
    </row>
    <row r="6058" spans="13:29" x14ac:dyDescent="0.35">
      <c r="M6058" t="s">
        <v>44</v>
      </c>
      <c r="N6058">
        <v>21379408</v>
      </c>
      <c r="O6058" t="s">
        <v>18</v>
      </c>
      <c r="P6058">
        <v>52.361971798578999</v>
      </c>
      <c r="Q6058">
        <v>4.9429680299292302</v>
      </c>
      <c r="R6058" t="s">
        <v>45</v>
      </c>
      <c r="S6058">
        <v>140</v>
      </c>
      <c r="T6058">
        <v>359</v>
      </c>
      <c r="U6058">
        <v>20</v>
      </c>
      <c r="V6058">
        <v>1.49</v>
      </c>
      <c r="W6058">
        <v>8</v>
      </c>
      <c r="X6058">
        <v>14459</v>
      </c>
      <c r="Y6058">
        <v>2</v>
      </c>
      <c r="Z6058" t="s">
        <v>66</v>
      </c>
      <c r="AA6058" t="s">
        <v>67</v>
      </c>
      <c r="AB6058">
        <v>50260</v>
      </c>
      <c r="AC6058">
        <v>0.1</v>
      </c>
    </row>
    <row r="6059" spans="13:29" x14ac:dyDescent="0.35">
      <c r="M6059" t="s">
        <v>44</v>
      </c>
      <c r="N6059">
        <v>21522145</v>
      </c>
      <c r="O6059" t="s">
        <v>18</v>
      </c>
      <c r="P6059">
        <v>52.362199988214002</v>
      </c>
      <c r="Q6059">
        <v>4.9423400985252304</v>
      </c>
      <c r="R6059" t="s">
        <v>45</v>
      </c>
      <c r="S6059">
        <v>99</v>
      </c>
      <c r="T6059">
        <v>359</v>
      </c>
      <c r="U6059">
        <v>11</v>
      </c>
      <c r="V6059">
        <v>0.86</v>
      </c>
      <c r="W6059">
        <v>4</v>
      </c>
      <c r="X6059">
        <v>14557</v>
      </c>
      <c r="Y6059">
        <v>2</v>
      </c>
      <c r="Z6059" t="s">
        <v>66</v>
      </c>
      <c r="AA6059" t="s">
        <v>67</v>
      </c>
      <c r="AB6059">
        <v>35541</v>
      </c>
      <c r="AC6059">
        <v>0.1</v>
      </c>
    </row>
    <row r="6060" spans="13:29" x14ac:dyDescent="0.35">
      <c r="M6060" t="s">
        <v>44</v>
      </c>
      <c r="N6060">
        <v>21645378</v>
      </c>
      <c r="O6060" t="s">
        <v>18</v>
      </c>
      <c r="P6060">
        <v>52.360777365726904</v>
      </c>
      <c r="Q6060">
        <v>4.9415532229771202</v>
      </c>
      <c r="R6060" t="s">
        <v>45</v>
      </c>
      <c r="S6060">
        <v>225</v>
      </c>
      <c r="T6060">
        <v>185</v>
      </c>
      <c r="U6060">
        <v>9</v>
      </c>
      <c r="V6060">
        <v>0.9</v>
      </c>
      <c r="W6060">
        <v>147</v>
      </c>
      <c r="X6060">
        <v>14691</v>
      </c>
      <c r="Y6060">
        <v>2</v>
      </c>
      <c r="Z6060" t="s">
        <v>66</v>
      </c>
      <c r="AA6060" t="s">
        <v>67</v>
      </c>
      <c r="AB6060">
        <v>41625</v>
      </c>
      <c r="AC6060">
        <v>0.1</v>
      </c>
    </row>
    <row r="6061" spans="13:29" x14ac:dyDescent="0.35">
      <c r="M6061" t="s">
        <v>44</v>
      </c>
      <c r="N6061">
        <v>21940642</v>
      </c>
      <c r="O6061" t="s">
        <v>18</v>
      </c>
      <c r="P6061">
        <v>52.3591717008822</v>
      </c>
      <c r="Q6061">
        <v>4.9354723986718803</v>
      </c>
      <c r="R6061" t="s">
        <v>45</v>
      </c>
      <c r="S6061">
        <v>175</v>
      </c>
      <c r="T6061">
        <v>244</v>
      </c>
      <c r="U6061">
        <v>12</v>
      </c>
      <c r="V6061">
        <v>1.03</v>
      </c>
      <c r="W6061">
        <v>80</v>
      </c>
      <c r="X6061">
        <v>14944</v>
      </c>
      <c r="Y6061">
        <v>2</v>
      </c>
      <c r="Z6061" t="s">
        <v>66</v>
      </c>
      <c r="AA6061" t="s">
        <v>67</v>
      </c>
      <c r="AB6061">
        <v>42700</v>
      </c>
      <c r="AC6061">
        <v>0.1</v>
      </c>
    </row>
    <row r="6062" spans="13:29" x14ac:dyDescent="0.35">
      <c r="M6062" t="s">
        <v>44</v>
      </c>
      <c r="N6062">
        <v>22024712</v>
      </c>
      <c r="O6062" t="s">
        <v>18</v>
      </c>
      <c r="P6062">
        <v>52.365305516382101</v>
      </c>
      <c r="Q6062">
        <v>4.9328748950710102</v>
      </c>
      <c r="R6062" t="s">
        <v>45</v>
      </c>
      <c r="S6062">
        <v>50</v>
      </c>
      <c r="T6062">
        <v>353</v>
      </c>
      <c r="U6062">
        <v>10</v>
      </c>
      <c r="V6062">
        <v>0.87</v>
      </c>
      <c r="W6062">
        <v>12</v>
      </c>
      <c r="X6062">
        <v>15021</v>
      </c>
      <c r="Y6062">
        <v>2</v>
      </c>
      <c r="Z6062" t="s">
        <v>66</v>
      </c>
      <c r="AA6062" t="s">
        <v>67</v>
      </c>
      <c r="AB6062">
        <v>17650</v>
      </c>
      <c r="AC6062">
        <v>0.1</v>
      </c>
    </row>
    <row r="6063" spans="13:29" x14ac:dyDescent="0.35">
      <c r="M6063" t="s">
        <v>44</v>
      </c>
      <c r="N6063">
        <v>120872</v>
      </c>
      <c r="O6063" t="s">
        <v>19</v>
      </c>
      <c r="P6063">
        <v>52.381931715349801</v>
      </c>
      <c r="Q6063">
        <v>4.8554073208451403</v>
      </c>
      <c r="R6063" t="s">
        <v>45</v>
      </c>
      <c r="S6063">
        <v>99</v>
      </c>
      <c r="T6063">
        <v>140</v>
      </c>
      <c r="U6063">
        <v>138</v>
      </c>
      <c r="V6063">
        <v>1.55</v>
      </c>
      <c r="W6063">
        <v>64</v>
      </c>
      <c r="X6063">
        <v>67</v>
      </c>
      <c r="Y6063">
        <v>2</v>
      </c>
      <c r="Z6063" t="s">
        <v>62</v>
      </c>
      <c r="AA6063" t="s">
        <v>63</v>
      </c>
      <c r="AB6063">
        <v>13860</v>
      </c>
      <c r="AC6063">
        <v>0.1</v>
      </c>
    </row>
    <row r="6064" spans="13:29" x14ac:dyDescent="0.35">
      <c r="M6064" t="s">
        <v>44</v>
      </c>
      <c r="N6064">
        <v>920865</v>
      </c>
      <c r="O6064" t="s">
        <v>19</v>
      </c>
      <c r="P6064">
        <v>52.381439579303603</v>
      </c>
      <c r="Q6064">
        <v>4.8567094024232098</v>
      </c>
      <c r="R6064" t="s">
        <v>45</v>
      </c>
      <c r="S6064">
        <v>145</v>
      </c>
      <c r="T6064">
        <v>131</v>
      </c>
      <c r="U6064">
        <v>18</v>
      </c>
      <c r="V6064">
        <v>0.33</v>
      </c>
      <c r="W6064">
        <v>162</v>
      </c>
      <c r="X6064">
        <v>675</v>
      </c>
      <c r="Y6064">
        <v>2</v>
      </c>
      <c r="Z6064" t="s">
        <v>62</v>
      </c>
      <c r="AA6064" t="s">
        <v>63</v>
      </c>
      <c r="AB6064">
        <v>18995</v>
      </c>
      <c r="AC6064">
        <v>0.1</v>
      </c>
    </row>
    <row r="6065" spans="13:29" x14ac:dyDescent="0.35">
      <c r="M6065" t="s">
        <v>44</v>
      </c>
      <c r="N6065">
        <v>1031419</v>
      </c>
      <c r="O6065" t="s">
        <v>19</v>
      </c>
      <c r="P6065">
        <v>52.382235570711401</v>
      </c>
      <c r="Q6065">
        <v>4.8565722244132203</v>
      </c>
      <c r="R6065" t="s">
        <v>45</v>
      </c>
      <c r="S6065">
        <v>125</v>
      </c>
      <c r="T6065">
        <v>29</v>
      </c>
      <c r="U6065">
        <v>25</v>
      </c>
      <c r="V6065">
        <v>0.41</v>
      </c>
      <c r="W6065">
        <v>37</v>
      </c>
      <c r="X6065">
        <v>746</v>
      </c>
      <c r="Y6065">
        <v>2</v>
      </c>
      <c r="Z6065" t="s">
        <v>62</v>
      </c>
      <c r="AA6065" t="s">
        <v>63</v>
      </c>
      <c r="AB6065">
        <v>3625</v>
      </c>
      <c r="AC6065">
        <v>0.1</v>
      </c>
    </row>
    <row r="6066" spans="13:29" x14ac:dyDescent="0.35">
      <c r="M6066" t="s">
        <v>44</v>
      </c>
      <c r="N6066">
        <v>1085099</v>
      </c>
      <c r="O6066" t="s">
        <v>19</v>
      </c>
      <c r="P6066">
        <v>52.378335862823199</v>
      </c>
      <c r="Q6066">
        <v>4.8489213677874003</v>
      </c>
      <c r="R6066" t="s">
        <v>45</v>
      </c>
      <c r="S6066">
        <v>200</v>
      </c>
      <c r="T6066">
        <v>344</v>
      </c>
      <c r="U6066">
        <v>63</v>
      </c>
      <c r="V6066">
        <v>0.93</v>
      </c>
      <c r="W6066">
        <v>6</v>
      </c>
      <c r="X6066">
        <v>792</v>
      </c>
      <c r="Y6066">
        <v>2</v>
      </c>
      <c r="Z6066" t="s">
        <v>62</v>
      </c>
      <c r="AA6066" t="s">
        <v>63</v>
      </c>
      <c r="AB6066">
        <v>68800</v>
      </c>
      <c r="AC6066">
        <v>0.1</v>
      </c>
    </row>
    <row r="6067" spans="13:29" x14ac:dyDescent="0.35">
      <c r="M6067" t="s">
        <v>44</v>
      </c>
      <c r="N6067">
        <v>1159283</v>
      </c>
      <c r="O6067" t="s">
        <v>19</v>
      </c>
      <c r="P6067">
        <v>52.384633570306001</v>
      </c>
      <c r="Q6067">
        <v>4.8475703206903198</v>
      </c>
      <c r="R6067" t="s">
        <v>45</v>
      </c>
      <c r="S6067">
        <v>130</v>
      </c>
      <c r="T6067">
        <v>363</v>
      </c>
      <c r="U6067">
        <v>75</v>
      </c>
      <c r="V6067">
        <v>1.1299999999999999</v>
      </c>
      <c r="W6067">
        <v>2</v>
      </c>
      <c r="X6067">
        <v>856</v>
      </c>
      <c r="Y6067">
        <v>2</v>
      </c>
      <c r="Z6067" t="s">
        <v>62</v>
      </c>
      <c r="AA6067" t="s">
        <v>63</v>
      </c>
      <c r="AB6067">
        <v>47190</v>
      </c>
      <c r="AC6067">
        <v>0.1</v>
      </c>
    </row>
    <row r="6068" spans="13:29" x14ac:dyDescent="0.35">
      <c r="M6068" t="s">
        <v>44</v>
      </c>
      <c r="N6068">
        <v>1734582</v>
      </c>
      <c r="O6068" t="s">
        <v>19</v>
      </c>
      <c r="P6068">
        <v>52.375339773833502</v>
      </c>
      <c r="Q6068">
        <v>4.85935327668005</v>
      </c>
      <c r="R6068" t="s">
        <v>45</v>
      </c>
      <c r="S6068">
        <v>149</v>
      </c>
      <c r="T6068">
        <v>309</v>
      </c>
      <c r="U6068">
        <v>32</v>
      </c>
      <c r="V6068">
        <v>1.58</v>
      </c>
      <c r="W6068">
        <v>1</v>
      </c>
      <c r="X6068">
        <v>1234</v>
      </c>
      <c r="Y6068">
        <v>2</v>
      </c>
      <c r="Z6068" t="s">
        <v>62</v>
      </c>
      <c r="AA6068" t="s">
        <v>63</v>
      </c>
      <c r="AB6068">
        <v>46041</v>
      </c>
      <c r="AC6068">
        <v>0.1</v>
      </c>
    </row>
    <row r="6069" spans="13:29" x14ac:dyDescent="0.35">
      <c r="M6069" t="s">
        <v>44</v>
      </c>
      <c r="N6069">
        <v>1767048</v>
      </c>
      <c r="O6069" t="s">
        <v>19</v>
      </c>
      <c r="P6069">
        <v>52.3739330416835</v>
      </c>
      <c r="Q6069">
        <v>4.8494280507306904</v>
      </c>
      <c r="R6069" t="s">
        <v>45</v>
      </c>
      <c r="S6069">
        <v>180</v>
      </c>
      <c r="T6069">
        <v>188</v>
      </c>
      <c r="U6069">
        <v>71</v>
      </c>
      <c r="V6069">
        <v>1.1599999999999999</v>
      </c>
      <c r="W6069">
        <v>178</v>
      </c>
      <c r="X6069">
        <v>1251</v>
      </c>
      <c r="Y6069">
        <v>2</v>
      </c>
      <c r="Z6069" t="s">
        <v>62</v>
      </c>
      <c r="AA6069" t="s">
        <v>63</v>
      </c>
      <c r="AB6069">
        <v>33840</v>
      </c>
      <c r="AC6069">
        <v>0.1</v>
      </c>
    </row>
    <row r="6070" spans="13:29" x14ac:dyDescent="0.35">
      <c r="M6070" t="s">
        <v>44</v>
      </c>
      <c r="N6070">
        <v>2014705</v>
      </c>
      <c r="O6070" t="s">
        <v>19</v>
      </c>
      <c r="P6070">
        <v>52.376392211518997</v>
      </c>
      <c r="Q6070">
        <v>4.8397298067113104</v>
      </c>
      <c r="R6070" t="s">
        <v>45</v>
      </c>
      <c r="S6070">
        <v>148</v>
      </c>
      <c r="T6070">
        <v>348</v>
      </c>
      <c r="U6070">
        <v>59</v>
      </c>
      <c r="V6070">
        <v>1.1100000000000001</v>
      </c>
      <c r="W6070">
        <v>145</v>
      </c>
      <c r="X6070">
        <v>1410</v>
      </c>
      <c r="Y6070">
        <v>2</v>
      </c>
      <c r="Z6070" t="s">
        <v>62</v>
      </c>
      <c r="AA6070" t="s">
        <v>63</v>
      </c>
      <c r="AB6070">
        <v>51504</v>
      </c>
      <c r="AC6070">
        <v>0.1</v>
      </c>
    </row>
    <row r="6071" spans="13:29" x14ac:dyDescent="0.35">
      <c r="M6071" t="s">
        <v>44</v>
      </c>
      <c r="N6071">
        <v>2148417</v>
      </c>
      <c r="O6071" t="s">
        <v>19</v>
      </c>
      <c r="P6071">
        <v>52.375763331753703</v>
      </c>
      <c r="Q6071">
        <v>4.860890924475</v>
      </c>
      <c r="R6071" t="s">
        <v>45</v>
      </c>
      <c r="S6071">
        <v>165</v>
      </c>
      <c r="T6071">
        <v>29</v>
      </c>
      <c r="U6071">
        <v>60</v>
      </c>
      <c r="V6071">
        <v>1.37</v>
      </c>
      <c r="W6071">
        <v>333</v>
      </c>
      <c r="X6071">
        <v>1494</v>
      </c>
      <c r="Y6071">
        <v>2</v>
      </c>
      <c r="Z6071" t="s">
        <v>62</v>
      </c>
      <c r="AA6071" t="s">
        <v>63</v>
      </c>
      <c r="AB6071">
        <v>4785</v>
      </c>
      <c r="AC6071">
        <v>0.1</v>
      </c>
    </row>
    <row r="6072" spans="13:29" x14ac:dyDescent="0.35">
      <c r="M6072" t="s">
        <v>44</v>
      </c>
      <c r="N6072">
        <v>2417145</v>
      </c>
      <c r="O6072" t="s">
        <v>19</v>
      </c>
      <c r="P6072">
        <v>52.375452591800901</v>
      </c>
      <c r="Q6072">
        <v>4.85873199709531</v>
      </c>
      <c r="R6072" t="s">
        <v>45</v>
      </c>
      <c r="S6072">
        <v>99</v>
      </c>
      <c r="T6072">
        <v>28</v>
      </c>
      <c r="U6072">
        <v>12</v>
      </c>
      <c r="V6072">
        <v>0.25</v>
      </c>
      <c r="W6072">
        <v>158</v>
      </c>
      <c r="X6072">
        <v>1600</v>
      </c>
      <c r="Y6072">
        <v>2</v>
      </c>
      <c r="Z6072" t="s">
        <v>62</v>
      </c>
      <c r="AA6072" t="s">
        <v>63</v>
      </c>
      <c r="AB6072">
        <v>2772</v>
      </c>
      <c r="AC6072">
        <v>0.1</v>
      </c>
    </row>
    <row r="6073" spans="13:29" x14ac:dyDescent="0.35">
      <c r="M6073" t="s">
        <v>44</v>
      </c>
      <c r="N6073">
        <v>3197890</v>
      </c>
      <c r="O6073" t="s">
        <v>19</v>
      </c>
      <c r="P6073">
        <v>52.3793885754177</v>
      </c>
      <c r="Q6073">
        <v>4.8503339154579796</v>
      </c>
      <c r="R6073" t="s">
        <v>45</v>
      </c>
      <c r="S6073">
        <v>200</v>
      </c>
      <c r="T6073">
        <v>359</v>
      </c>
      <c r="U6073">
        <v>35</v>
      </c>
      <c r="V6073">
        <v>0.64</v>
      </c>
      <c r="W6073">
        <v>14</v>
      </c>
      <c r="X6073">
        <v>2012</v>
      </c>
      <c r="Y6073">
        <v>2</v>
      </c>
      <c r="Z6073" t="s">
        <v>62</v>
      </c>
      <c r="AA6073" t="s">
        <v>63</v>
      </c>
      <c r="AB6073">
        <v>71800</v>
      </c>
      <c r="AC6073">
        <v>0.1</v>
      </c>
    </row>
    <row r="6074" spans="13:29" x14ac:dyDescent="0.35">
      <c r="M6074" t="s">
        <v>44</v>
      </c>
      <c r="N6074">
        <v>4165873</v>
      </c>
      <c r="O6074" t="s">
        <v>19</v>
      </c>
      <c r="P6074">
        <v>52.376407919644898</v>
      </c>
      <c r="Q6074">
        <v>4.8501905870900597</v>
      </c>
      <c r="R6074" t="s">
        <v>45</v>
      </c>
      <c r="S6074">
        <v>140</v>
      </c>
      <c r="T6074">
        <v>184</v>
      </c>
      <c r="U6074">
        <v>22</v>
      </c>
      <c r="V6074">
        <v>0.44</v>
      </c>
      <c r="W6074">
        <v>89</v>
      </c>
      <c r="X6074">
        <v>2615</v>
      </c>
      <c r="Y6074">
        <v>2</v>
      </c>
      <c r="Z6074" t="s">
        <v>62</v>
      </c>
      <c r="AA6074" t="s">
        <v>63</v>
      </c>
      <c r="AB6074">
        <v>25760</v>
      </c>
      <c r="AC6074">
        <v>0.1</v>
      </c>
    </row>
    <row r="6075" spans="13:29" x14ac:dyDescent="0.35">
      <c r="M6075" t="s">
        <v>44</v>
      </c>
      <c r="N6075">
        <v>4207178</v>
      </c>
      <c r="O6075" t="s">
        <v>19</v>
      </c>
      <c r="P6075">
        <v>52.382798430719497</v>
      </c>
      <c r="Q6075">
        <v>4.8504084364473803</v>
      </c>
      <c r="R6075" t="s">
        <v>45</v>
      </c>
      <c r="S6075">
        <v>112</v>
      </c>
      <c r="T6075">
        <v>120</v>
      </c>
      <c r="U6075">
        <v>41</v>
      </c>
      <c r="V6075">
        <v>0.81</v>
      </c>
      <c r="W6075">
        <v>214</v>
      </c>
      <c r="X6075">
        <v>2634</v>
      </c>
      <c r="Y6075">
        <v>2</v>
      </c>
      <c r="Z6075" t="s">
        <v>62</v>
      </c>
      <c r="AA6075" t="s">
        <v>63</v>
      </c>
      <c r="AB6075">
        <v>13440</v>
      </c>
      <c r="AC6075">
        <v>0.1</v>
      </c>
    </row>
    <row r="6076" spans="13:29" x14ac:dyDescent="0.35">
      <c r="M6076" t="s">
        <v>44</v>
      </c>
      <c r="N6076">
        <v>4443203</v>
      </c>
      <c r="O6076" t="s">
        <v>19</v>
      </c>
      <c r="P6076">
        <v>52.383988038559103</v>
      </c>
      <c r="Q6076">
        <v>4.8513061981673804</v>
      </c>
      <c r="R6076" t="s">
        <v>45</v>
      </c>
      <c r="S6076">
        <v>70</v>
      </c>
      <c r="T6076">
        <v>344</v>
      </c>
      <c r="U6076">
        <v>99</v>
      </c>
      <c r="V6076">
        <v>2.0299999999999998</v>
      </c>
      <c r="W6076">
        <v>75</v>
      </c>
      <c r="X6076">
        <v>2766</v>
      </c>
      <c r="Y6076">
        <v>2</v>
      </c>
      <c r="Z6076" t="s">
        <v>62</v>
      </c>
      <c r="AA6076" t="s">
        <v>63</v>
      </c>
      <c r="AB6076">
        <v>24080</v>
      </c>
      <c r="AC6076">
        <v>0.1</v>
      </c>
    </row>
    <row r="6077" spans="13:29" x14ac:dyDescent="0.35">
      <c r="M6077" t="s">
        <v>44</v>
      </c>
      <c r="N6077">
        <v>5008625</v>
      </c>
      <c r="O6077" t="s">
        <v>19</v>
      </c>
      <c r="P6077">
        <v>52.374466147613198</v>
      </c>
      <c r="Q6077">
        <v>4.8565249920197697</v>
      </c>
      <c r="R6077" t="s">
        <v>45</v>
      </c>
      <c r="S6077">
        <v>90</v>
      </c>
      <c r="T6077">
        <v>300</v>
      </c>
      <c r="U6077">
        <v>11</v>
      </c>
      <c r="V6077">
        <v>0.28000000000000003</v>
      </c>
      <c r="W6077">
        <v>5</v>
      </c>
      <c r="X6077">
        <v>3072</v>
      </c>
      <c r="Y6077">
        <v>2</v>
      </c>
      <c r="Z6077" t="s">
        <v>62</v>
      </c>
      <c r="AA6077" t="s">
        <v>63</v>
      </c>
      <c r="AB6077">
        <v>27000</v>
      </c>
      <c r="AC6077">
        <v>0.1</v>
      </c>
    </row>
    <row r="6078" spans="13:29" x14ac:dyDescent="0.35">
      <c r="M6078" t="s">
        <v>44</v>
      </c>
      <c r="N6078">
        <v>5970916</v>
      </c>
      <c r="O6078" t="s">
        <v>19</v>
      </c>
      <c r="P6078">
        <v>52.379660931446899</v>
      </c>
      <c r="Q6078">
        <v>4.8586389905000802</v>
      </c>
      <c r="R6078" t="s">
        <v>45</v>
      </c>
      <c r="S6078">
        <v>180</v>
      </c>
      <c r="T6078">
        <v>331</v>
      </c>
      <c r="U6078">
        <v>42</v>
      </c>
      <c r="V6078">
        <v>0.97</v>
      </c>
      <c r="W6078">
        <v>4</v>
      </c>
      <c r="X6078">
        <v>3526</v>
      </c>
      <c r="Y6078">
        <v>2</v>
      </c>
      <c r="Z6078" t="s">
        <v>62</v>
      </c>
      <c r="AA6078" t="s">
        <v>63</v>
      </c>
      <c r="AB6078">
        <v>59580</v>
      </c>
      <c r="AC6078">
        <v>0.1</v>
      </c>
    </row>
    <row r="6079" spans="13:29" x14ac:dyDescent="0.35">
      <c r="M6079" t="s">
        <v>44</v>
      </c>
      <c r="N6079">
        <v>5987340</v>
      </c>
      <c r="O6079" t="s">
        <v>19</v>
      </c>
      <c r="P6079">
        <v>52.380962197895997</v>
      </c>
      <c r="Q6079">
        <v>4.8529138933140397</v>
      </c>
      <c r="R6079" t="s">
        <v>45</v>
      </c>
      <c r="S6079">
        <v>110</v>
      </c>
      <c r="T6079">
        <v>339</v>
      </c>
      <c r="U6079">
        <v>7</v>
      </c>
      <c r="V6079">
        <v>0.16</v>
      </c>
      <c r="W6079">
        <v>5</v>
      </c>
      <c r="X6079">
        <v>3541</v>
      </c>
      <c r="Y6079">
        <v>2</v>
      </c>
      <c r="Z6079" t="s">
        <v>62</v>
      </c>
      <c r="AA6079" t="s">
        <v>63</v>
      </c>
      <c r="AB6079">
        <v>37290</v>
      </c>
      <c r="AC6079">
        <v>0.1</v>
      </c>
    </row>
    <row r="6080" spans="13:29" x14ac:dyDescent="0.35">
      <c r="M6080" t="s">
        <v>44</v>
      </c>
      <c r="N6080">
        <v>6063908</v>
      </c>
      <c r="O6080" t="s">
        <v>19</v>
      </c>
      <c r="P6080">
        <v>52.375291378846498</v>
      </c>
      <c r="Q6080">
        <v>4.8445317546239997</v>
      </c>
      <c r="R6080" t="s">
        <v>45</v>
      </c>
      <c r="S6080">
        <v>99</v>
      </c>
      <c r="T6080">
        <v>336</v>
      </c>
      <c r="U6080">
        <v>46</v>
      </c>
      <c r="V6080">
        <v>1.07</v>
      </c>
      <c r="W6080">
        <v>85</v>
      </c>
      <c r="X6080">
        <v>3592</v>
      </c>
      <c r="Y6080">
        <v>2</v>
      </c>
      <c r="Z6080" t="s">
        <v>62</v>
      </c>
      <c r="AA6080" t="s">
        <v>63</v>
      </c>
      <c r="AB6080">
        <v>33264</v>
      </c>
      <c r="AC6080">
        <v>0.1</v>
      </c>
    </row>
    <row r="6081" spans="13:29" x14ac:dyDescent="0.35">
      <c r="M6081" t="s">
        <v>44</v>
      </c>
      <c r="N6081">
        <v>6371658</v>
      </c>
      <c r="O6081" t="s">
        <v>19</v>
      </c>
      <c r="P6081">
        <v>52.3814280647318</v>
      </c>
      <c r="Q6081">
        <v>4.85506356497386</v>
      </c>
      <c r="R6081" t="s">
        <v>45</v>
      </c>
      <c r="S6081">
        <v>180</v>
      </c>
      <c r="T6081">
        <v>189</v>
      </c>
      <c r="U6081">
        <v>29</v>
      </c>
      <c r="V6081">
        <v>0.69</v>
      </c>
      <c r="W6081">
        <v>177</v>
      </c>
      <c r="X6081">
        <v>3821</v>
      </c>
      <c r="Y6081">
        <v>2</v>
      </c>
      <c r="Z6081" t="s">
        <v>62</v>
      </c>
      <c r="AA6081" t="s">
        <v>63</v>
      </c>
      <c r="AB6081">
        <v>34020</v>
      </c>
      <c r="AC6081">
        <v>0.1</v>
      </c>
    </row>
    <row r="6082" spans="13:29" x14ac:dyDescent="0.35">
      <c r="M6082" t="s">
        <v>44</v>
      </c>
      <c r="N6082">
        <v>6448609</v>
      </c>
      <c r="O6082" t="s">
        <v>19</v>
      </c>
      <c r="P6082">
        <v>52.375962121887902</v>
      </c>
      <c r="Q6082">
        <v>4.8472449989367101</v>
      </c>
      <c r="R6082" t="s">
        <v>45</v>
      </c>
      <c r="S6082">
        <v>110</v>
      </c>
      <c r="T6082">
        <v>336</v>
      </c>
      <c r="U6082">
        <v>34</v>
      </c>
      <c r="V6082">
        <v>0.8</v>
      </c>
      <c r="W6082">
        <v>5</v>
      </c>
      <c r="X6082">
        <v>3878</v>
      </c>
      <c r="Y6082">
        <v>2</v>
      </c>
      <c r="Z6082" t="s">
        <v>62</v>
      </c>
      <c r="AA6082" t="s">
        <v>63</v>
      </c>
      <c r="AB6082">
        <v>36960</v>
      </c>
      <c r="AC6082">
        <v>0.1</v>
      </c>
    </row>
    <row r="6083" spans="13:29" x14ac:dyDescent="0.35">
      <c r="M6083" t="s">
        <v>44</v>
      </c>
      <c r="N6083">
        <v>6498880</v>
      </c>
      <c r="O6083" t="s">
        <v>19</v>
      </c>
      <c r="P6083">
        <v>52.381174460700798</v>
      </c>
      <c r="Q6083">
        <v>4.8515756080185497</v>
      </c>
      <c r="R6083" t="s">
        <v>45</v>
      </c>
      <c r="S6083">
        <v>140</v>
      </c>
      <c r="T6083">
        <v>357</v>
      </c>
      <c r="U6083">
        <v>16</v>
      </c>
      <c r="V6083">
        <v>0.56000000000000005</v>
      </c>
      <c r="W6083">
        <v>15</v>
      </c>
      <c r="X6083">
        <v>3907</v>
      </c>
      <c r="Y6083">
        <v>2</v>
      </c>
      <c r="Z6083" t="s">
        <v>62</v>
      </c>
      <c r="AA6083" t="s">
        <v>63</v>
      </c>
      <c r="AB6083">
        <v>49980</v>
      </c>
      <c r="AC6083">
        <v>0.1</v>
      </c>
    </row>
    <row r="6084" spans="13:29" x14ac:dyDescent="0.35">
      <c r="M6084" t="s">
        <v>44</v>
      </c>
      <c r="N6084">
        <v>6504693</v>
      </c>
      <c r="O6084" t="s">
        <v>19</v>
      </c>
      <c r="P6084">
        <v>52.381778420989797</v>
      </c>
      <c r="Q6084">
        <v>4.8546166578530299</v>
      </c>
      <c r="R6084" t="s">
        <v>45</v>
      </c>
      <c r="S6084">
        <v>200</v>
      </c>
      <c r="T6084">
        <v>85</v>
      </c>
      <c r="U6084">
        <v>46</v>
      </c>
      <c r="V6084">
        <v>1.18</v>
      </c>
      <c r="W6084">
        <v>235</v>
      </c>
      <c r="X6084">
        <v>3910</v>
      </c>
      <c r="Y6084">
        <v>2</v>
      </c>
      <c r="Z6084" t="s">
        <v>62</v>
      </c>
      <c r="AA6084" t="s">
        <v>63</v>
      </c>
      <c r="AB6084">
        <v>17000</v>
      </c>
      <c r="AC6084">
        <v>0.1</v>
      </c>
    </row>
    <row r="6085" spans="13:29" x14ac:dyDescent="0.35">
      <c r="M6085" t="s">
        <v>44</v>
      </c>
      <c r="N6085">
        <v>6781848</v>
      </c>
      <c r="O6085" t="s">
        <v>19</v>
      </c>
      <c r="P6085">
        <v>52.380611282090698</v>
      </c>
      <c r="Q6085">
        <v>4.8555364595745596</v>
      </c>
      <c r="R6085" t="s">
        <v>45</v>
      </c>
      <c r="S6085">
        <v>74</v>
      </c>
      <c r="T6085">
        <v>358</v>
      </c>
      <c r="U6085">
        <v>39</v>
      </c>
      <c r="V6085">
        <v>0.94</v>
      </c>
      <c r="W6085">
        <v>13</v>
      </c>
      <c r="X6085">
        <v>4100</v>
      </c>
      <c r="Y6085">
        <v>2</v>
      </c>
      <c r="Z6085" t="s">
        <v>62</v>
      </c>
      <c r="AA6085" t="s">
        <v>63</v>
      </c>
      <c r="AB6085">
        <v>26492</v>
      </c>
      <c r="AC6085">
        <v>0.1</v>
      </c>
    </row>
    <row r="6086" spans="13:29" x14ac:dyDescent="0.35">
      <c r="M6086" t="s">
        <v>44</v>
      </c>
      <c r="N6086">
        <v>7260210</v>
      </c>
      <c r="O6086" t="s">
        <v>19</v>
      </c>
      <c r="P6086">
        <v>52.382581207093999</v>
      </c>
      <c r="Q6086">
        <v>4.8503589132778604</v>
      </c>
      <c r="R6086" t="s">
        <v>45</v>
      </c>
      <c r="S6086">
        <v>159</v>
      </c>
      <c r="T6086">
        <v>361</v>
      </c>
      <c r="U6086">
        <v>46</v>
      </c>
      <c r="V6086">
        <v>1.1299999999999999</v>
      </c>
      <c r="W6086">
        <v>13</v>
      </c>
      <c r="X6086">
        <v>4407</v>
      </c>
      <c r="Y6086">
        <v>2</v>
      </c>
      <c r="Z6086" t="s">
        <v>62</v>
      </c>
      <c r="AA6086" t="s">
        <v>63</v>
      </c>
      <c r="AB6086">
        <v>57399</v>
      </c>
      <c r="AC6086">
        <v>0.1</v>
      </c>
    </row>
    <row r="6087" spans="13:29" x14ac:dyDescent="0.35">
      <c r="M6087" t="s">
        <v>44</v>
      </c>
      <c r="N6087">
        <v>7449504</v>
      </c>
      <c r="O6087" t="s">
        <v>19</v>
      </c>
      <c r="P6087">
        <v>52.383467818214498</v>
      </c>
      <c r="Q6087">
        <v>4.8427352681369698</v>
      </c>
      <c r="R6087" t="s">
        <v>45</v>
      </c>
      <c r="S6087">
        <v>130</v>
      </c>
      <c r="T6087">
        <v>348</v>
      </c>
      <c r="U6087">
        <v>17</v>
      </c>
      <c r="V6087">
        <v>0.42</v>
      </c>
      <c r="W6087">
        <v>3</v>
      </c>
      <c r="X6087">
        <v>4541</v>
      </c>
      <c r="Y6087">
        <v>2</v>
      </c>
      <c r="Z6087" t="s">
        <v>62</v>
      </c>
      <c r="AA6087" t="s">
        <v>63</v>
      </c>
      <c r="AB6087">
        <v>45240</v>
      </c>
      <c r="AC6087">
        <v>0.1</v>
      </c>
    </row>
    <row r="6088" spans="13:29" x14ac:dyDescent="0.35">
      <c r="M6088" t="s">
        <v>44</v>
      </c>
      <c r="N6088">
        <v>7616030</v>
      </c>
      <c r="O6088" t="s">
        <v>19</v>
      </c>
      <c r="P6088">
        <v>52.376212300701802</v>
      </c>
      <c r="Q6088">
        <v>4.8602270299274899</v>
      </c>
      <c r="R6088" t="s">
        <v>45</v>
      </c>
      <c r="S6088">
        <v>99</v>
      </c>
      <c r="T6088">
        <v>345</v>
      </c>
      <c r="U6088">
        <v>34</v>
      </c>
      <c r="V6088">
        <v>0.85</v>
      </c>
      <c r="W6088">
        <v>169</v>
      </c>
      <c r="X6088">
        <v>4665</v>
      </c>
      <c r="Y6088">
        <v>2</v>
      </c>
      <c r="Z6088" t="s">
        <v>62</v>
      </c>
      <c r="AA6088" t="s">
        <v>63</v>
      </c>
      <c r="AB6088">
        <v>34155</v>
      </c>
      <c r="AC6088">
        <v>0.1</v>
      </c>
    </row>
    <row r="6089" spans="13:29" x14ac:dyDescent="0.35">
      <c r="M6089" t="s">
        <v>44</v>
      </c>
      <c r="N6089">
        <v>8300750</v>
      </c>
      <c r="O6089" t="s">
        <v>19</v>
      </c>
      <c r="P6089">
        <v>52.3824196587464</v>
      </c>
      <c r="Q6089">
        <v>4.8509566132285302</v>
      </c>
      <c r="R6089" t="s">
        <v>45</v>
      </c>
      <c r="S6089">
        <v>100</v>
      </c>
      <c r="T6089">
        <v>182</v>
      </c>
      <c r="U6089">
        <v>2</v>
      </c>
      <c r="V6089">
        <v>0.1</v>
      </c>
      <c r="W6089">
        <v>72</v>
      </c>
      <c r="X6089">
        <v>5065</v>
      </c>
      <c r="Y6089">
        <v>2</v>
      </c>
      <c r="Z6089" t="s">
        <v>62</v>
      </c>
      <c r="AA6089" t="s">
        <v>63</v>
      </c>
      <c r="AB6089">
        <v>18200</v>
      </c>
      <c r="AC6089">
        <v>0.1</v>
      </c>
    </row>
    <row r="6090" spans="13:29" x14ac:dyDescent="0.35">
      <c r="M6090" t="s">
        <v>44</v>
      </c>
      <c r="N6090">
        <v>8318040</v>
      </c>
      <c r="O6090" t="s">
        <v>19</v>
      </c>
      <c r="P6090">
        <v>52.372480084011997</v>
      </c>
      <c r="Q6090">
        <v>4.84703401071366</v>
      </c>
      <c r="R6090" t="s">
        <v>45</v>
      </c>
      <c r="S6090">
        <v>180</v>
      </c>
      <c r="T6090">
        <v>364</v>
      </c>
      <c r="U6090">
        <v>17</v>
      </c>
      <c r="V6090">
        <v>0.44</v>
      </c>
      <c r="W6090">
        <v>3</v>
      </c>
      <c r="X6090">
        <v>5073</v>
      </c>
      <c r="Y6090">
        <v>2</v>
      </c>
      <c r="Z6090" t="s">
        <v>62</v>
      </c>
      <c r="AA6090" t="s">
        <v>63</v>
      </c>
      <c r="AB6090">
        <v>65520</v>
      </c>
      <c r="AC6090">
        <v>0.1</v>
      </c>
    </row>
    <row r="6091" spans="13:29" x14ac:dyDescent="0.35">
      <c r="M6091" t="s">
        <v>44</v>
      </c>
      <c r="N6091">
        <v>8681273</v>
      </c>
      <c r="O6091" t="s">
        <v>19</v>
      </c>
      <c r="P6091">
        <v>52.385823841950803</v>
      </c>
      <c r="Q6091">
        <v>4.8466199541479398</v>
      </c>
      <c r="R6091" t="s">
        <v>45</v>
      </c>
      <c r="S6091">
        <v>200</v>
      </c>
      <c r="T6091">
        <v>110</v>
      </c>
      <c r="U6091">
        <v>57</v>
      </c>
      <c r="V6091">
        <v>1.48</v>
      </c>
      <c r="W6091">
        <v>143</v>
      </c>
      <c r="X6091">
        <v>5279</v>
      </c>
      <c r="Y6091">
        <v>2</v>
      </c>
      <c r="Z6091" t="s">
        <v>62</v>
      </c>
      <c r="AA6091" t="s">
        <v>63</v>
      </c>
      <c r="AB6091">
        <v>22000</v>
      </c>
      <c r="AC6091">
        <v>0.1</v>
      </c>
    </row>
    <row r="6092" spans="13:29" x14ac:dyDescent="0.35">
      <c r="M6092" t="s">
        <v>44</v>
      </c>
      <c r="N6092">
        <v>8770120</v>
      </c>
      <c r="O6092" t="s">
        <v>19</v>
      </c>
      <c r="P6092">
        <v>52.3776862189981</v>
      </c>
      <c r="Q6092">
        <v>4.8493586841016896</v>
      </c>
      <c r="R6092" t="s">
        <v>45</v>
      </c>
      <c r="S6092">
        <v>95</v>
      </c>
      <c r="T6092">
        <v>350</v>
      </c>
      <c r="U6092">
        <v>23</v>
      </c>
      <c r="V6092">
        <v>0.64</v>
      </c>
      <c r="W6092">
        <v>5</v>
      </c>
      <c r="X6092">
        <v>5339</v>
      </c>
      <c r="Y6092">
        <v>2</v>
      </c>
      <c r="Z6092" t="s">
        <v>62</v>
      </c>
      <c r="AA6092" t="s">
        <v>63</v>
      </c>
      <c r="AB6092">
        <v>33250</v>
      </c>
      <c r="AC6092">
        <v>0.1</v>
      </c>
    </row>
    <row r="6093" spans="13:29" x14ac:dyDescent="0.35">
      <c r="M6093" t="s">
        <v>44</v>
      </c>
      <c r="N6093">
        <v>8958006</v>
      </c>
      <c r="O6093" t="s">
        <v>19</v>
      </c>
      <c r="P6093">
        <v>52.375147770411502</v>
      </c>
      <c r="Q6093">
        <v>4.85920985941683</v>
      </c>
      <c r="R6093" t="s">
        <v>45</v>
      </c>
      <c r="S6093">
        <v>110</v>
      </c>
      <c r="T6093">
        <v>28</v>
      </c>
      <c r="U6093">
        <v>6</v>
      </c>
      <c r="V6093">
        <v>0.2</v>
      </c>
      <c r="W6093">
        <v>189</v>
      </c>
      <c r="X6093">
        <v>5429</v>
      </c>
      <c r="Y6093">
        <v>2</v>
      </c>
      <c r="Z6093" t="s">
        <v>62</v>
      </c>
      <c r="AA6093" t="s">
        <v>63</v>
      </c>
      <c r="AB6093">
        <v>3080</v>
      </c>
      <c r="AC6093">
        <v>0.1</v>
      </c>
    </row>
    <row r="6094" spans="13:29" x14ac:dyDescent="0.35">
      <c r="M6094" t="s">
        <v>44</v>
      </c>
      <c r="N6094">
        <v>9701584</v>
      </c>
      <c r="O6094" t="s">
        <v>19</v>
      </c>
      <c r="P6094">
        <v>52.376765861928398</v>
      </c>
      <c r="Q6094">
        <v>4.8586925297900301</v>
      </c>
      <c r="R6094" t="s">
        <v>45</v>
      </c>
      <c r="S6094">
        <v>999</v>
      </c>
      <c r="T6094">
        <v>240</v>
      </c>
      <c r="U6094">
        <v>7</v>
      </c>
      <c r="V6094">
        <v>0.2</v>
      </c>
      <c r="W6094">
        <v>90</v>
      </c>
      <c r="X6094">
        <v>5906</v>
      </c>
      <c r="Y6094">
        <v>2</v>
      </c>
      <c r="Z6094" t="s">
        <v>62</v>
      </c>
      <c r="AA6094" t="s">
        <v>63</v>
      </c>
      <c r="AB6094">
        <v>239760</v>
      </c>
      <c r="AC6094">
        <v>0.1</v>
      </c>
    </row>
    <row r="6095" spans="13:29" x14ac:dyDescent="0.35">
      <c r="M6095" t="s">
        <v>44</v>
      </c>
      <c r="N6095">
        <v>10601129</v>
      </c>
      <c r="O6095" t="s">
        <v>19</v>
      </c>
      <c r="P6095">
        <v>52.376827359606096</v>
      </c>
      <c r="Q6095">
        <v>4.8604230993841</v>
      </c>
      <c r="R6095" t="s">
        <v>45</v>
      </c>
      <c r="S6095">
        <v>125</v>
      </c>
      <c r="T6095">
        <v>341</v>
      </c>
      <c r="U6095">
        <v>25</v>
      </c>
      <c r="V6095">
        <v>0.76</v>
      </c>
      <c r="W6095">
        <v>2</v>
      </c>
      <c r="X6095">
        <v>6419</v>
      </c>
      <c r="Y6095">
        <v>2</v>
      </c>
      <c r="Z6095" t="s">
        <v>62</v>
      </c>
      <c r="AA6095" t="s">
        <v>63</v>
      </c>
      <c r="AB6095">
        <v>42625</v>
      </c>
      <c r="AC6095">
        <v>0.1</v>
      </c>
    </row>
    <row r="6096" spans="13:29" x14ac:dyDescent="0.35">
      <c r="M6096" t="s">
        <v>44</v>
      </c>
      <c r="N6096">
        <v>10817774</v>
      </c>
      <c r="O6096" t="s">
        <v>19</v>
      </c>
      <c r="P6096">
        <v>52.376487392506803</v>
      </c>
      <c r="Q6096">
        <v>4.8555470355665298</v>
      </c>
      <c r="R6096" t="s">
        <v>45</v>
      </c>
      <c r="S6096">
        <v>145</v>
      </c>
      <c r="T6096">
        <v>360</v>
      </c>
      <c r="U6096">
        <v>36</v>
      </c>
      <c r="V6096">
        <v>1.1399999999999999</v>
      </c>
      <c r="W6096">
        <v>7</v>
      </c>
      <c r="X6096">
        <v>6512</v>
      </c>
      <c r="Y6096">
        <v>2</v>
      </c>
      <c r="Z6096" t="s">
        <v>62</v>
      </c>
      <c r="AA6096" t="s">
        <v>63</v>
      </c>
      <c r="AB6096">
        <v>52200</v>
      </c>
      <c r="AC6096">
        <v>0.1</v>
      </c>
    </row>
    <row r="6097" spans="13:29" x14ac:dyDescent="0.35">
      <c r="M6097" t="s">
        <v>44</v>
      </c>
      <c r="N6097">
        <v>11215477</v>
      </c>
      <c r="O6097" t="s">
        <v>19</v>
      </c>
      <c r="P6097">
        <v>52.378746531634597</v>
      </c>
      <c r="Q6097">
        <v>4.8485176586207803</v>
      </c>
      <c r="R6097" t="s">
        <v>45</v>
      </c>
      <c r="S6097">
        <v>225</v>
      </c>
      <c r="T6097">
        <v>265</v>
      </c>
      <c r="U6097">
        <v>18</v>
      </c>
      <c r="V6097">
        <v>0.59</v>
      </c>
      <c r="W6097">
        <v>334</v>
      </c>
      <c r="X6097">
        <v>6684</v>
      </c>
      <c r="Y6097">
        <v>2</v>
      </c>
      <c r="Z6097" t="s">
        <v>62</v>
      </c>
      <c r="AA6097" t="s">
        <v>63</v>
      </c>
      <c r="AB6097">
        <v>59625</v>
      </c>
      <c r="AC6097">
        <v>0.1</v>
      </c>
    </row>
    <row r="6098" spans="13:29" x14ac:dyDescent="0.35">
      <c r="M6098" t="s">
        <v>44</v>
      </c>
      <c r="N6098">
        <v>11671319</v>
      </c>
      <c r="O6098" t="s">
        <v>19</v>
      </c>
      <c r="P6098">
        <v>52.379871960325097</v>
      </c>
      <c r="Q6098">
        <v>4.8463288939393703</v>
      </c>
      <c r="R6098" t="s">
        <v>45</v>
      </c>
      <c r="S6098">
        <v>80</v>
      </c>
      <c r="T6098">
        <v>345</v>
      </c>
      <c r="U6098">
        <v>3</v>
      </c>
      <c r="V6098">
        <v>0.27</v>
      </c>
      <c r="W6098">
        <v>7</v>
      </c>
      <c r="X6098">
        <v>6950</v>
      </c>
      <c r="Y6098">
        <v>2</v>
      </c>
      <c r="Z6098" t="s">
        <v>62</v>
      </c>
      <c r="AA6098" t="s">
        <v>63</v>
      </c>
      <c r="AB6098">
        <v>27600</v>
      </c>
      <c r="AC6098">
        <v>0.1</v>
      </c>
    </row>
    <row r="6099" spans="13:29" x14ac:dyDescent="0.35">
      <c r="M6099" t="s">
        <v>44</v>
      </c>
      <c r="N6099">
        <v>11747974</v>
      </c>
      <c r="O6099" t="s">
        <v>19</v>
      </c>
      <c r="P6099">
        <v>52.377682182895398</v>
      </c>
      <c r="Q6099">
        <v>4.8490961267953496</v>
      </c>
      <c r="R6099" t="s">
        <v>45</v>
      </c>
      <c r="S6099">
        <v>225</v>
      </c>
      <c r="T6099">
        <v>255</v>
      </c>
      <c r="U6099">
        <v>1</v>
      </c>
      <c r="V6099">
        <v>0.1</v>
      </c>
      <c r="W6099">
        <v>301</v>
      </c>
      <c r="X6099">
        <v>6988</v>
      </c>
      <c r="Y6099">
        <v>2</v>
      </c>
      <c r="Z6099" t="s">
        <v>62</v>
      </c>
      <c r="AA6099" t="s">
        <v>63</v>
      </c>
      <c r="AB6099">
        <v>57375</v>
      </c>
      <c r="AC6099">
        <v>0.1</v>
      </c>
    </row>
    <row r="6100" spans="13:29" x14ac:dyDescent="0.35">
      <c r="M6100" t="s">
        <v>44</v>
      </c>
      <c r="N6100">
        <v>11748044</v>
      </c>
      <c r="O6100" t="s">
        <v>19</v>
      </c>
      <c r="P6100">
        <v>52.377811578587099</v>
      </c>
      <c r="Q6100">
        <v>4.8495974774447497</v>
      </c>
      <c r="R6100" t="s">
        <v>45</v>
      </c>
      <c r="S6100">
        <v>225</v>
      </c>
      <c r="T6100">
        <v>267</v>
      </c>
      <c r="U6100">
        <v>8</v>
      </c>
      <c r="V6100">
        <v>0.26</v>
      </c>
      <c r="W6100">
        <v>310</v>
      </c>
      <c r="X6100">
        <v>6989</v>
      </c>
      <c r="Y6100">
        <v>2</v>
      </c>
      <c r="Z6100" t="s">
        <v>62</v>
      </c>
      <c r="AA6100" t="s">
        <v>63</v>
      </c>
      <c r="AB6100">
        <v>60075</v>
      </c>
      <c r="AC6100">
        <v>0.1</v>
      </c>
    </row>
    <row r="6101" spans="13:29" x14ac:dyDescent="0.35">
      <c r="M6101" t="s">
        <v>44</v>
      </c>
      <c r="N6101">
        <v>12479300</v>
      </c>
      <c r="O6101" t="s">
        <v>19</v>
      </c>
      <c r="P6101">
        <v>52.382532679911698</v>
      </c>
      <c r="Q6101">
        <v>4.8410004120408203</v>
      </c>
      <c r="R6101" t="s">
        <v>45</v>
      </c>
      <c r="S6101">
        <v>90</v>
      </c>
      <c r="T6101">
        <v>199</v>
      </c>
      <c r="U6101">
        <v>40</v>
      </c>
      <c r="V6101">
        <v>1.27</v>
      </c>
      <c r="W6101">
        <v>140</v>
      </c>
      <c r="X6101">
        <v>7382</v>
      </c>
      <c r="Y6101">
        <v>2</v>
      </c>
      <c r="Z6101" t="s">
        <v>62</v>
      </c>
      <c r="AA6101" t="s">
        <v>63</v>
      </c>
      <c r="AB6101">
        <v>17910</v>
      </c>
      <c r="AC6101">
        <v>0.1</v>
      </c>
    </row>
    <row r="6102" spans="13:29" x14ac:dyDescent="0.35">
      <c r="M6102" t="s">
        <v>44</v>
      </c>
      <c r="N6102">
        <v>12861075</v>
      </c>
      <c r="O6102" t="s">
        <v>19</v>
      </c>
      <c r="P6102">
        <v>52.377881541079702</v>
      </c>
      <c r="Q6102">
        <v>4.8494120152370197</v>
      </c>
      <c r="R6102" t="s">
        <v>45</v>
      </c>
      <c r="S6102">
        <v>80</v>
      </c>
      <c r="T6102">
        <v>283</v>
      </c>
      <c r="U6102">
        <v>15</v>
      </c>
      <c r="V6102">
        <v>0.68</v>
      </c>
      <c r="W6102">
        <v>84</v>
      </c>
      <c r="X6102">
        <v>7628</v>
      </c>
      <c r="Y6102">
        <v>2</v>
      </c>
      <c r="Z6102" t="s">
        <v>62</v>
      </c>
      <c r="AA6102" t="s">
        <v>63</v>
      </c>
      <c r="AB6102">
        <v>22640</v>
      </c>
      <c r="AC6102">
        <v>0.1</v>
      </c>
    </row>
    <row r="6103" spans="13:29" x14ac:dyDescent="0.35">
      <c r="M6103" t="s">
        <v>44</v>
      </c>
      <c r="N6103">
        <v>12971685</v>
      </c>
      <c r="O6103" t="s">
        <v>19</v>
      </c>
      <c r="P6103">
        <v>52.374428326398203</v>
      </c>
      <c r="Q6103">
        <v>4.8464263585748197</v>
      </c>
      <c r="R6103" t="s">
        <v>45</v>
      </c>
      <c r="S6103">
        <v>110</v>
      </c>
      <c r="T6103">
        <v>225</v>
      </c>
      <c r="U6103">
        <v>13</v>
      </c>
      <c r="V6103">
        <v>0.5</v>
      </c>
      <c r="W6103">
        <v>124</v>
      </c>
      <c r="X6103">
        <v>7707</v>
      </c>
      <c r="Y6103">
        <v>2</v>
      </c>
      <c r="Z6103" t="s">
        <v>62</v>
      </c>
      <c r="AA6103" t="s">
        <v>63</v>
      </c>
      <c r="AB6103">
        <v>24750</v>
      </c>
      <c r="AC6103">
        <v>0.1</v>
      </c>
    </row>
    <row r="6104" spans="13:29" x14ac:dyDescent="0.35">
      <c r="M6104" t="s">
        <v>44</v>
      </c>
      <c r="N6104">
        <v>13001861</v>
      </c>
      <c r="O6104" t="s">
        <v>19</v>
      </c>
      <c r="P6104">
        <v>52.376592242192203</v>
      </c>
      <c r="Q6104">
        <v>4.8620399768315403</v>
      </c>
      <c r="R6104" t="s">
        <v>45</v>
      </c>
      <c r="S6104">
        <v>191</v>
      </c>
      <c r="T6104">
        <v>168</v>
      </c>
      <c r="U6104">
        <v>48</v>
      </c>
      <c r="V6104">
        <v>1.63</v>
      </c>
      <c r="W6104">
        <v>16</v>
      </c>
      <c r="X6104">
        <v>7736</v>
      </c>
      <c r="Y6104">
        <v>2</v>
      </c>
      <c r="Z6104" t="s">
        <v>62</v>
      </c>
      <c r="AA6104" t="s">
        <v>63</v>
      </c>
      <c r="AB6104">
        <v>32088</v>
      </c>
      <c r="AC6104">
        <v>0.1</v>
      </c>
    </row>
    <row r="6105" spans="13:29" x14ac:dyDescent="0.35">
      <c r="M6105" t="s">
        <v>44</v>
      </c>
      <c r="N6105">
        <v>13247868</v>
      </c>
      <c r="O6105" t="s">
        <v>19</v>
      </c>
      <c r="P6105">
        <v>52.383128985239601</v>
      </c>
      <c r="Q6105">
        <v>4.8480850301136202</v>
      </c>
      <c r="R6105" t="s">
        <v>45</v>
      </c>
      <c r="S6105">
        <v>165</v>
      </c>
      <c r="T6105">
        <v>358</v>
      </c>
      <c r="U6105">
        <v>26</v>
      </c>
      <c r="V6105">
        <v>0.96</v>
      </c>
      <c r="W6105">
        <v>5</v>
      </c>
      <c r="X6105">
        <v>7966</v>
      </c>
      <c r="Y6105">
        <v>2</v>
      </c>
      <c r="Z6105" t="s">
        <v>62</v>
      </c>
      <c r="AA6105" t="s">
        <v>63</v>
      </c>
      <c r="AB6105">
        <v>59070</v>
      </c>
      <c r="AC6105">
        <v>0.1</v>
      </c>
    </row>
    <row r="6106" spans="13:29" x14ac:dyDescent="0.35">
      <c r="M6106" t="s">
        <v>44</v>
      </c>
      <c r="N6106">
        <v>13487095</v>
      </c>
      <c r="O6106" t="s">
        <v>19</v>
      </c>
      <c r="P6106">
        <v>52.376514013935001</v>
      </c>
      <c r="Q6106">
        <v>4.86218079090101</v>
      </c>
      <c r="R6106" t="s">
        <v>45</v>
      </c>
      <c r="S6106">
        <v>160</v>
      </c>
      <c r="T6106">
        <v>330</v>
      </c>
      <c r="U6106">
        <v>35</v>
      </c>
      <c r="V6106">
        <v>1.19</v>
      </c>
      <c r="W6106">
        <v>7</v>
      </c>
      <c r="X6106">
        <v>8224</v>
      </c>
      <c r="Y6106">
        <v>2</v>
      </c>
      <c r="Z6106" t="s">
        <v>62</v>
      </c>
      <c r="AA6106" t="s">
        <v>63</v>
      </c>
      <c r="AB6106">
        <v>52800</v>
      </c>
      <c r="AC6106">
        <v>0.1</v>
      </c>
    </row>
    <row r="6107" spans="13:29" x14ac:dyDescent="0.35">
      <c r="M6107" t="s">
        <v>44</v>
      </c>
      <c r="N6107">
        <v>13952349</v>
      </c>
      <c r="O6107" t="s">
        <v>19</v>
      </c>
      <c r="P6107">
        <v>52.379835123288302</v>
      </c>
      <c r="Q6107">
        <v>4.8576294402173898</v>
      </c>
      <c r="R6107" t="s">
        <v>45</v>
      </c>
      <c r="S6107">
        <v>175</v>
      </c>
      <c r="T6107">
        <v>359</v>
      </c>
      <c r="U6107">
        <v>27</v>
      </c>
      <c r="V6107">
        <v>0.95</v>
      </c>
      <c r="W6107">
        <v>2</v>
      </c>
      <c r="X6107">
        <v>8783</v>
      </c>
      <c r="Y6107">
        <v>2</v>
      </c>
      <c r="Z6107" t="s">
        <v>62</v>
      </c>
      <c r="AA6107" t="s">
        <v>63</v>
      </c>
      <c r="AB6107">
        <v>62825</v>
      </c>
      <c r="AC6107">
        <v>0.1</v>
      </c>
    </row>
    <row r="6108" spans="13:29" x14ac:dyDescent="0.35">
      <c r="M6108" t="s">
        <v>44</v>
      </c>
      <c r="N6108">
        <v>13984222</v>
      </c>
      <c r="O6108" t="s">
        <v>19</v>
      </c>
      <c r="P6108">
        <v>52.377418164111297</v>
      </c>
      <c r="Q6108">
        <v>4.8610873482143999</v>
      </c>
      <c r="R6108" t="s">
        <v>45</v>
      </c>
      <c r="S6108">
        <v>112</v>
      </c>
      <c r="T6108">
        <v>338</v>
      </c>
      <c r="U6108">
        <v>21</v>
      </c>
      <c r="V6108">
        <v>0.73</v>
      </c>
      <c r="W6108">
        <v>10</v>
      </c>
      <c r="X6108">
        <v>8824</v>
      </c>
      <c r="Y6108">
        <v>2</v>
      </c>
      <c r="Z6108" t="s">
        <v>62</v>
      </c>
      <c r="AA6108" t="s">
        <v>63</v>
      </c>
      <c r="AB6108">
        <v>37856</v>
      </c>
      <c r="AC6108">
        <v>0.1</v>
      </c>
    </row>
    <row r="6109" spans="13:29" x14ac:dyDescent="0.35">
      <c r="M6109" t="s">
        <v>44</v>
      </c>
      <c r="N6109">
        <v>14368003</v>
      </c>
      <c r="O6109" t="s">
        <v>19</v>
      </c>
      <c r="P6109">
        <v>52.379056654030002</v>
      </c>
      <c r="Q6109">
        <v>4.8483754947976596</v>
      </c>
      <c r="R6109" t="s">
        <v>45</v>
      </c>
      <c r="S6109">
        <v>89</v>
      </c>
      <c r="T6109">
        <v>266</v>
      </c>
      <c r="U6109">
        <v>5</v>
      </c>
      <c r="V6109">
        <v>0.21</v>
      </c>
      <c r="W6109">
        <v>28</v>
      </c>
      <c r="X6109">
        <v>9233</v>
      </c>
      <c r="Y6109">
        <v>2</v>
      </c>
      <c r="Z6109" t="s">
        <v>62</v>
      </c>
      <c r="AA6109" t="s">
        <v>63</v>
      </c>
      <c r="AB6109">
        <v>23674</v>
      </c>
      <c r="AC6109">
        <v>0.1</v>
      </c>
    </row>
    <row r="6110" spans="13:29" x14ac:dyDescent="0.35">
      <c r="M6110" t="s">
        <v>44</v>
      </c>
      <c r="N6110">
        <v>14368490</v>
      </c>
      <c r="O6110" t="s">
        <v>19</v>
      </c>
      <c r="P6110">
        <v>52.378566492667602</v>
      </c>
      <c r="Q6110">
        <v>4.8541211062275398</v>
      </c>
      <c r="R6110" t="s">
        <v>45</v>
      </c>
      <c r="S6110">
        <v>110</v>
      </c>
      <c r="T6110">
        <v>1</v>
      </c>
      <c r="U6110">
        <v>25</v>
      </c>
      <c r="V6110">
        <v>0.95</v>
      </c>
      <c r="W6110">
        <v>241</v>
      </c>
      <c r="X6110">
        <v>9235</v>
      </c>
      <c r="Y6110">
        <v>2</v>
      </c>
      <c r="Z6110" t="s">
        <v>62</v>
      </c>
      <c r="AA6110" t="s">
        <v>63</v>
      </c>
      <c r="AB6110">
        <v>110</v>
      </c>
      <c r="AC6110">
        <v>0.1</v>
      </c>
    </row>
    <row r="6111" spans="13:29" x14ac:dyDescent="0.35">
      <c r="M6111" t="s">
        <v>44</v>
      </c>
      <c r="N6111">
        <v>14964052</v>
      </c>
      <c r="O6111" t="s">
        <v>19</v>
      </c>
      <c r="P6111">
        <v>52.380015636484501</v>
      </c>
      <c r="Q6111">
        <v>4.8555105059478798</v>
      </c>
      <c r="R6111" t="s">
        <v>45</v>
      </c>
      <c r="S6111">
        <v>350</v>
      </c>
      <c r="T6111">
        <v>184</v>
      </c>
      <c r="U6111">
        <v>0</v>
      </c>
      <c r="W6111">
        <v>179</v>
      </c>
      <c r="X6111">
        <v>9603</v>
      </c>
      <c r="Y6111">
        <v>2</v>
      </c>
      <c r="Z6111" t="s">
        <v>62</v>
      </c>
      <c r="AA6111" t="s">
        <v>63</v>
      </c>
      <c r="AB6111">
        <v>64400</v>
      </c>
      <c r="AC6111">
        <v>0.1</v>
      </c>
    </row>
    <row r="6112" spans="13:29" x14ac:dyDescent="0.35">
      <c r="M6112" t="s">
        <v>44</v>
      </c>
      <c r="N6112">
        <v>15085049</v>
      </c>
      <c r="O6112" t="s">
        <v>19</v>
      </c>
      <c r="P6112">
        <v>52.380938897061597</v>
      </c>
      <c r="Q6112">
        <v>4.8482015723741601</v>
      </c>
      <c r="R6112" t="s">
        <v>45</v>
      </c>
      <c r="S6112">
        <v>95</v>
      </c>
      <c r="T6112">
        <v>346</v>
      </c>
      <c r="U6112">
        <v>22</v>
      </c>
      <c r="V6112">
        <v>0.91</v>
      </c>
      <c r="W6112">
        <v>19</v>
      </c>
      <c r="X6112">
        <v>9673</v>
      </c>
      <c r="Y6112">
        <v>2</v>
      </c>
      <c r="Z6112" t="s">
        <v>62</v>
      </c>
      <c r="AA6112" t="s">
        <v>63</v>
      </c>
      <c r="AB6112">
        <v>32870</v>
      </c>
      <c r="AC6112">
        <v>0.1</v>
      </c>
    </row>
    <row r="6113" spans="13:29" x14ac:dyDescent="0.35">
      <c r="M6113" t="s">
        <v>44</v>
      </c>
      <c r="N6113">
        <v>15269787</v>
      </c>
      <c r="O6113" t="s">
        <v>19</v>
      </c>
      <c r="P6113">
        <v>52.381514080825703</v>
      </c>
      <c r="Q6113">
        <v>4.8569070812026496</v>
      </c>
      <c r="R6113" t="s">
        <v>45</v>
      </c>
      <c r="S6113">
        <v>120</v>
      </c>
      <c r="T6113">
        <v>303</v>
      </c>
      <c r="U6113">
        <v>41</v>
      </c>
      <c r="V6113">
        <v>1.58</v>
      </c>
      <c r="W6113">
        <v>35</v>
      </c>
      <c r="X6113">
        <v>9776</v>
      </c>
      <c r="Y6113">
        <v>2</v>
      </c>
      <c r="Z6113" t="s">
        <v>62</v>
      </c>
      <c r="AA6113" t="s">
        <v>63</v>
      </c>
      <c r="AB6113">
        <v>36360</v>
      </c>
      <c r="AC6113">
        <v>0.1</v>
      </c>
    </row>
    <row r="6114" spans="13:29" x14ac:dyDescent="0.35">
      <c r="M6114" t="s">
        <v>44</v>
      </c>
      <c r="N6114">
        <v>15466674</v>
      </c>
      <c r="O6114" t="s">
        <v>19</v>
      </c>
      <c r="P6114">
        <v>52.382538771425303</v>
      </c>
      <c r="Q6114">
        <v>4.8509635208975697</v>
      </c>
      <c r="R6114" t="s">
        <v>45</v>
      </c>
      <c r="S6114">
        <v>115</v>
      </c>
      <c r="T6114">
        <v>319</v>
      </c>
      <c r="U6114">
        <v>29</v>
      </c>
      <c r="V6114">
        <v>1.23</v>
      </c>
      <c r="W6114">
        <v>8</v>
      </c>
      <c r="X6114">
        <v>9915</v>
      </c>
      <c r="Y6114">
        <v>2</v>
      </c>
      <c r="Z6114" t="s">
        <v>62</v>
      </c>
      <c r="AA6114" t="s">
        <v>63</v>
      </c>
      <c r="AB6114">
        <v>36685</v>
      </c>
      <c r="AC6114">
        <v>0.1</v>
      </c>
    </row>
    <row r="6115" spans="13:29" x14ac:dyDescent="0.35">
      <c r="M6115" t="s">
        <v>44</v>
      </c>
      <c r="N6115">
        <v>16021120</v>
      </c>
      <c r="O6115" t="s">
        <v>19</v>
      </c>
      <c r="P6115">
        <v>52.3815697295747</v>
      </c>
      <c r="Q6115">
        <v>4.8522022315012299</v>
      </c>
      <c r="R6115" t="s">
        <v>45</v>
      </c>
      <c r="S6115">
        <v>120</v>
      </c>
      <c r="T6115">
        <v>302</v>
      </c>
      <c r="U6115">
        <v>14</v>
      </c>
      <c r="V6115">
        <v>0.75</v>
      </c>
      <c r="W6115">
        <v>33</v>
      </c>
      <c r="X6115">
        <v>10267</v>
      </c>
      <c r="Y6115">
        <v>2</v>
      </c>
      <c r="Z6115" t="s">
        <v>62</v>
      </c>
      <c r="AA6115" t="s">
        <v>63</v>
      </c>
      <c r="AB6115">
        <v>36240</v>
      </c>
      <c r="AC6115">
        <v>0.1</v>
      </c>
    </row>
    <row r="6116" spans="13:29" x14ac:dyDescent="0.35">
      <c r="M6116" t="s">
        <v>44</v>
      </c>
      <c r="N6116">
        <v>16049857</v>
      </c>
      <c r="O6116" t="s">
        <v>19</v>
      </c>
      <c r="P6116">
        <v>52.376889025070703</v>
      </c>
      <c r="Q6116">
        <v>4.8494861950146504</v>
      </c>
      <c r="R6116" t="s">
        <v>45</v>
      </c>
      <c r="S6116">
        <v>160</v>
      </c>
      <c r="T6116">
        <v>360</v>
      </c>
      <c r="U6116">
        <v>20</v>
      </c>
      <c r="V6116">
        <v>1.02</v>
      </c>
      <c r="W6116">
        <v>2</v>
      </c>
      <c r="X6116">
        <v>10287</v>
      </c>
      <c r="Y6116">
        <v>2</v>
      </c>
      <c r="Z6116" t="s">
        <v>62</v>
      </c>
      <c r="AA6116" t="s">
        <v>63</v>
      </c>
      <c r="AB6116">
        <v>57600</v>
      </c>
      <c r="AC6116">
        <v>0.1</v>
      </c>
    </row>
    <row r="6117" spans="13:29" x14ac:dyDescent="0.35">
      <c r="M6117" t="s">
        <v>44</v>
      </c>
      <c r="N6117">
        <v>16110371</v>
      </c>
      <c r="O6117" t="s">
        <v>19</v>
      </c>
      <c r="P6117">
        <v>52.375328292005698</v>
      </c>
      <c r="Q6117">
        <v>4.8397990884309596</v>
      </c>
      <c r="R6117" t="s">
        <v>45</v>
      </c>
      <c r="S6117">
        <v>160</v>
      </c>
      <c r="T6117">
        <v>212</v>
      </c>
      <c r="U6117">
        <v>10</v>
      </c>
      <c r="V6117">
        <v>0.43</v>
      </c>
      <c r="W6117">
        <v>179</v>
      </c>
      <c r="X6117">
        <v>10324</v>
      </c>
      <c r="Y6117">
        <v>2</v>
      </c>
      <c r="Z6117" t="s">
        <v>62</v>
      </c>
      <c r="AA6117" t="s">
        <v>63</v>
      </c>
      <c r="AB6117">
        <v>33920</v>
      </c>
      <c r="AC6117">
        <v>0.1</v>
      </c>
    </row>
    <row r="6118" spans="13:29" x14ac:dyDescent="0.35">
      <c r="M6118" t="s">
        <v>44</v>
      </c>
      <c r="N6118">
        <v>16419663</v>
      </c>
      <c r="O6118" t="s">
        <v>19</v>
      </c>
      <c r="P6118">
        <v>52.379755387760802</v>
      </c>
      <c r="Q6118">
        <v>4.8456279780473404</v>
      </c>
      <c r="R6118" t="s">
        <v>45</v>
      </c>
      <c r="S6118">
        <v>160</v>
      </c>
      <c r="T6118">
        <v>81</v>
      </c>
      <c r="U6118">
        <v>22</v>
      </c>
      <c r="V6118">
        <v>0.92</v>
      </c>
      <c r="W6118">
        <v>364</v>
      </c>
      <c r="X6118">
        <v>10578</v>
      </c>
      <c r="Y6118">
        <v>2</v>
      </c>
      <c r="Z6118" t="s">
        <v>62</v>
      </c>
      <c r="AA6118" t="s">
        <v>63</v>
      </c>
      <c r="AB6118">
        <v>12960</v>
      </c>
      <c r="AC6118">
        <v>0.1</v>
      </c>
    </row>
    <row r="6119" spans="13:29" x14ac:dyDescent="0.35">
      <c r="M6119" t="s">
        <v>44</v>
      </c>
      <c r="N6119">
        <v>16438704</v>
      </c>
      <c r="O6119" t="s">
        <v>19</v>
      </c>
      <c r="P6119">
        <v>52.377363827741398</v>
      </c>
      <c r="Q6119">
        <v>4.8604219619867299</v>
      </c>
      <c r="R6119" t="s">
        <v>45</v>
      </c>
      <c r="S6119">
        <v>160</v>
      </c>
      <c r="T6119">
        <v>346</v>
      </c>
      <c r="U6119">
        <v>14</v>
      </c>
      <c r="V6119">
        <v>0.6</v>
      </c>
      <c r="W6119">
        <v>24</v>
      </c>
      <c r="X6119">
        <v>10598</v>
      </c>
      <c r="Y6119">
        <v>2</v>
      </c>
      <c r="Z6119" t="s">
        <v>62</v>
      </c>
      <c r="AA6119" t="s">
        <v>63</v>
      </c>
      <c r="AB6119">
        <v>55360</v>
      </c>
      <c r="AC6119">
        <v>0.1</v>
      </c>
    </row>
    <row r="6120" spans="13:29" x14ac:dyDescent="0.35">
      <c r="M6120" t="s">
        <v>44</v>
      </c>
      <c r="N6120">
        <v>16849889</v>
      </c>
      <c r="O6120" t="s">
        <v>19</v>
      </c>
      <c r="P6120">
        <v>52.376199623123902</v>
      </c>
      <c r="Q6120">
        <v>4.8620700185700896</v>
      </c>
      <c r="R6120" t="s">
        <v>45</v>
      </c>
      <c r="S6120">
        <v>160</v>
      </c>
      <c r="T6120">
        <v>361</v>
      </c>
      <c r="U6120">
        <v>26</v>
      </c>
      <c r="V6120">
        <v>1.1499999999999999</v>
      </c>
      <c r="W6120">
        <v>60</v>
      </c>
      <c r="X6120">
        <v>10844</v>
      </c>
      <c r="Y6120">
        <v>2</v>
      </c>
      <c r="Z6120" t="s">
        <v>62</v>
      </c>
      <c r="AA6120" t="s">
        <v>63</v>
      </c>
      <c r="AB6120">
        <v>57760</v>
      </c>
      <c r="AC6120">
        <v>0.1</v>
      </c>
    </row>
    <row r="6121" spans="13:29" x14ac:dyDescent="0.35">
      <c r="M6121" t="s">
        <v>44</v>
      </c>
      <c r="N6121">
        <v>17011879</v>
      </c>
      <c r="O6121" t="s">
        <v>19</v>
      </c>
      <c r="P6121">
        <v>52.375399206379903</v>
      </c>
      <c r="Q6121">
        <v>4.8550212060358096</v>
      </c>
      <c r="R6121" t="s">
        <v>45</v>
      </c>
      <c r="S6121">
        <v>249</v>
      </c>
      <c r="T6121">
        <v>206</v>
      </c>
      <c r="U6121">
        <v>15</v>
      </c>
      <c r="V6121">
        <v>0.75</v>
      </c>
      <c r="W6121">
        <v>157</v>
      </c>
      <c r="X6121">
        <v>10938</v>
      </c>
      <c r="Y6121">
        <v>2</v>
      </c>
      <c r="Z6121" t="s">
        <v>62</v>
      </c>
      <c r="AA6121" t="s">
        <v>63</v>
      </c>
      <c r="AB6121">
        <v>51294</v>
      </c>
      <c r="AC6121">
        <v>0.1</v>
      </c>
    </row>
    <row r="6122" spans="13:29" x14ac:dyDescent="0.35">
      <c r="M6122" t="s">
        <v>44</v>
      </c>
      <c r="N6122">
        <v>17335473</v>
      </c>
      <c r="O6122" t="s">
        <v>19</v>
      </c>
      <c r="P6122">
        <v>52.377772872260799</v>
      </c>
      <c r="Q6122">
        <v>4.8499764100190497</v>
      </c>
      <c r="R6122" t="s">
        <v>45</v>
      </c>
      <c r="S6122">
        <v>149</v>
      </c>
      <c r="T6122">
        <v>350</v>
      </c>
      <c r="U6122">
        <v>20</v>
      </c>
      <c r="V6122">
        <v>1.1299999999999999</v>
      </c>
      <c r="W6122">
        <v>46</v>
      </c>
      <c r="X6122">
        <v>11106</v>
      </c>
      <c r="Y6122">
        <v>2</v>
      </c>
      <c r="Z6122" t="s">
        <v>62</v>
      </c>
      <c r="AA6122" t="s">
        <v>63</v>
      </c>
      <c r="AB6122">
        <v>52150</v>
      </c>
      <c r="AC6122">
        <v>0.1</v>
      </c>
    </row>
    <row r="6123" spans="13:29" x14ac:dyDescent="0.35">
      <c r="M6123" t="s">
        <v>44</v>
      </c>
      <c r="N6123">
        <v>17606009</v>
      </c>
      <c r="O6123" t="s">
        <v>19</v>
      </c>
      <c r="P6123">
        <v>52.382292151901297</v>
      </c>
      <c r="Q6123">
        <v>4.8477677268726902</v>
      </c>
      <c r="R6123" t="s">
        <v>45</v>
      </c>
      <c r="S6123">
        <v>150</v>
      </c>
      <c r="T6123">
        <v>233</v>
      </c>
      <c r="U6123">
        <v>14</v>
      </c>
      <c r="V6123">
        <v>0.68</v>
      </c>
      <c r="W6123">
        <v>38</v>
      </c>
      <c r="X6123">
        <v>11278</v>
      </c>
      <c r="Y6123">
        <v>2</v>
      </c>
      <c r="Z6123" t="s">
        <v>62</v>
      </c>
      <c r="AA6123" t="s">
        <v>63</v>
      </c>
      <c r="AB6123">
        <v>34950</v>
      </c>
      <c r="AC6123">
        <v>0.1</v>
      </c>
    </row>
    <row r="6124" spans="13:29" x14ac:dyDescent="0.35">
      <c r="M6124" t="s">
        <v>44</v>
      </c>
      <c r="N6124">
        <v>17619055</v>
      </c>
      <c r="O6124" t="s">
        <v>19</v>
      </c>
      <c r="P6124">
        <v>52.375744610819197</v>
      </c>
      <c r="Q6124">
        <v>4.85077736410644</v>
      </c>
      <c r="R6124" t="s">
        <v>45</v>
      </c>
      <c r="S6124">
        <v>135</v>
      </c>
      <c r="T6124">
        <v>98</v>
      </c>
      <c r="U6124">
        <v>7</v>
      </c>
      <c r="V6124">
        <v>0.48</v>
      </c>
      <c r="W6124">
        <v>55</v>
      </c>
      <c r="X6124">
        <v>11289</v>
      </c>
      <c r="Y6124">
        <v>2</v>
      </c>
      <c r="Z6124" t="s">
        <v>62</v>
      </c>
      <c r="AA6124" t="s">
        <v>63</v>
      </c>
      <c r="AB6124">
        <v>13230</v>
      </c>
      <c r="AC6124">
        <v>0.1</v>
      </c>
    </row>
    <row r="6125" spans="13:29" x14ac:dyDescent="0.35">
      <c r="M6125" t="s">
        <v>44</v>
      </c>
      <c r="N6125">
        <v>18075066</v>
      </c>
      <c r="O6125" t="s">
        <v>19</v>
      </c>
      <c r="P6125">
        <v>52.383240054648198</v>
      </c>
      <c r="Q6125">
        <v>4.8561348253321297</v>
      </c>
      <c r="R6125" t="s">
        <v>45</v>
      </c>
      <c r="S6125">
        <v>63</v>
      </c>
      <c r="T6125">
        <v>327</v>
      </c>
      <c r="U6125">
        <v>13</v>
      </c>
      <c r="V6125">
        <v>0.76</v>
      </c>
      <c r="W6125">
        <v>20</v>
      </c>
      <c r="X6125">
        <v>11596</v>
      </c>
      <c r="Y6125">
        <v>2</v>
      </c>
      <c r="Z6125" t="s">
        <v>62</v>
      </c>
      <c r="AA6125" t="s">
        <v>63</v>
      </c>
      <c r="AB6125">
        <v>20601</v>
      </c>
      <c r="AC6125">
        <v>0.1</v>
      </c>
    </row>
    <row r="6126" spans="13:29" x14ac:dyDescent="0.35">
      <c r="M6126" t="s">
        <v>44</v>
      </c>
      <c r="N6126">
        <v>18210319</v>
      </c>
      <c r="O6126" t="s">
        <v>19</v>
      </c>
      <c r="P6126">
        <v>52.3816273126087</v>
      </c>
      <c r="Q6126">
        <v>4.8613117708795901</v>
      </c>
      <c r="R6126" t="s">
        <v>45</v>
      </c>
      <c r="S6126">
        <v>150</v>
      </c>
      <c r="T6126">
        <v>364</v>
      </c>
      <c r="U6126">
        <v>23</v>
      </c>
      <c r="V6126">
        <v>1.27</v>
      </c>
      <c r="W6126">
        <v>1</v>
      </c>
      <c r="X6126">
        <v>11731</v>
      </c>
      <c r="Y6126">
        <v>2</v>
      </c>
      <c r="Z6126" t="s">
        <v>62</v>
      </c>
      <c r="AA6126" t="s">
        <v>63</v>
      </c>
      <c r="AB6126">
        <v>54600</v>
      </c>
      <c r="AC6126">
        <v>0.1</v>
      </c>
    </row>
    <row r="6127" spans="13:29" x14ac:dyDescent="0.35">
      <c r="M6127" t="s">
        <v>44</v>
      </c>
      <c r="N6127">
        <v>18306363</v>
      </c>
      <c r="O6127" t="s">
        <v>19</v>
      </c>
      <c r="P6127">
        <v>52.376446782702999</v>
      </c>
      <c r="Q6127">
        <v>4.8512621804149498</v>
      </c>
      <c r="R6127" t="s">
        <v>45</v>
      </c>
      <c r="S6127">
        <v>180</v>
      </c>
      <c r="T6127">
        <v>357</v>
      </c>
      <c r="U6127">
        <v>16</v>
      </c>
      <c r="V6127">
        <v>0.82</v>
      </c>
      <c r="W6127">
        <v>10</v>
      </c>
      <c r="X6127">
        <v>11824</v>
      </c>
      <c r="Y6127">
        <v>2</v>
      </c>
      <c r="Z6127" t="s">
        <v>62</v>
      </c>
      <c r="AA6127" t="s">
        <v>63</v>
      </c>
      <c r="AB6127">
        <v>64260</v>
      </c>
      <c r="AC6127">
        <v>0.1</v>
      </c>
    </row>
    <row r="6128" spans="13:29" x14ac:dyDescent="0.35">
      <c r="M6128" t="s">
        <v>44</v>
      </c>
      <c r="N6128">
        <v>18485336</v>
      </c>
      <c r="O6128" t="s">
        <v>19</v>
      </c>
      <c r="P6128">
        <v>52.384401076527702</v>
      </c>
      <c r="Q6128">
        <v>4.8507006016761602</v>
      </c>
      <c r="R6128" t="s">
        <v>45</v>
      </c>
      <c r="S6128">
        <v>200</v>
      </c>
      <c r="T6128">
        <v>288</v>
      </c>
      <c r="U6128">
        <v>11</v>
      </c>
      <c r="V6128">
        <v>0.63</v>
      </c>
      <c r="W6128">
        <v>64</v>
      </c>
      <c r="X6128">
        <v>11983</v>
      </c>
      <c r="Y6128">
        <v>2</v>
      </c>
      <c r="Z6128" t="s">
        <v>62</v>
      </c>
      <c r="AA6128" t="s">
        <v>63</v>
      </c>
      <c r="AB6128">
        <v>57600</v>
      </c>
      <c r="AC6128">
        <v>0.1</v>
      </c>
    </row>
    <row r="6129" spans="13:29" x14ac:dyDescent="0.35">
      <c r="M6129" t="s">
        <v>44</v>
      </c>
      <c r="N6129">
        <v>18927277</v>
      </c>
      <c r="O6129" t="s">
        <v>19</v>
      </c>
      <c r="P6129">
        <v>52.3785061811381</v>
      </c>
      <c r="Q6129">
        <v>4.8589704227664097</v>
      </c>
      <c r="R6129" t="s">
        <v>45</v>
      </c>
      <c r="S6129">
        <v>125</v>
      </c>
      <c r="T6129">
        <v>329</v>
      </c>
      <c r="U6129">
        <v>9</v>
      </c>
      <c r="V6129">
        <v>0.6</v>
      </c>
      <c r="W6129">
        <v>4</v>
      </c>
      <c r="X6129">
        <v>12346</v>
      </c>
      <c r="Y6129">
        <v>2</v>
      </c>
      <c r="Z6129" t="s">
        <v>62</v>
      </c>
      <c r="AA6129" t="s">
        <v>63</v>
      </c>
      <c r="AB6129">
        <v>41125</v>
      </c>
      <c r="AC6129">
        <v>0.1</v>
      </c>
    </row>
    <row r="6130" spans="13:29" x14ac:dyDescent="0.35">
      <c r="M6130" t="s">
        <v>44</v>
      </c>
      <c r="N6130">
        <v>19150272</v>
      </c>
      <c r="O6130" t="s">
        <v>19</v>
      </c>
      <c r="P6130">
        <v>52.375581775447202</v>
      </c>
      <c r="Q6130">
        <v>4.8612740006174899</v>
      </c>
      <c r="R6130" t="s">
        <v>45</v>
      </c>
      <c r="S6130">
        <v>120</v>
      </c>
      <c r="T6130">
        <v>302</v>
      </c>
      <c r="U6130">
        <v>11</v>
      </c>
      <c r="V6130">
        <v>0.61</v>
      </c>
      <c r="W6130">
        <v>12</v>
      </c>
      <c r="X6130">
        <v>12536</v>
      </c>
      <c r="Y6130">
        <v>2</v>
      </c>
      <c r="Z6130" t="s">
        <v>62</v>
      </c>
      <c r="AA6130" t="s">
        <v>63</v>
      </c>
      <c r="AB6130">
        <v>36240</v>
      </c>
      <c r="AC6130">
        <v>0.1</v>
      </c>
    </row>
    <row r="6131" spans="13:29" x14ac:dyDescent="0.35">
      <c r="M6131" t="s">
        <v>44</v>
      </c>
      <c r="N6131">
        <v>19151624</v>
      </c>
      <c r="O6131" t="s">
        <v>19</v>
      </c>
      <c r="P6131">
        <v>52.380832333280303</v>
      </c>
      <c r="Q6131">
        <v>4.8542780382615902</v>
      </c>
      <c r="R6131" t="s">
        <v>45</v>
      </c>
      <c r="S6131">
        <v>150</v>
      </c>
      <c r="T6131">
        <v>59</v>
      </c>
      <c r="U6131">
        <v>21</v>
      </c>
      <c r="V6131">
        <v>1.2</v>
      </c>
      <c r="W6131">
        <v>43</v>
      </c>
      <c r="X6131">
        <v>12541</v>
      </c>
      <c r="Y6131">
        <v>2</v>
      </c>
      <c r="Z6131" t="s">
        <v>62</v>
      </c>
      <c r="AA6131" t="s">
        <v>63</v>
      </c>
      <c r="AB6131">
        <v>8850</v>
      </c>
      <c r="AC6131">
        <v>0.1</v>
      </c>
    </row>
    <row r="6132" spans="13:29" x14ac:dyDescent="0.35">
      <c r="M6132" t="s">
        <v>44</v>
      </c>
      <c r="N6132">
        <v>19791123</v>
      </c>
      <c r="O6132" t="s">
        <v>19</v>
      </c>
      <c r="P6132">
        <v>52.380560120336497</v>
      </c>
      <c r="Q6132">
        <v>4.8603931691647801</v>
      </c>
      <c r="R6132" t="s">
        <v>45</v>
      </c>
      <c r="S6132">
        <v>130</v>
      </c>
      <c r="T6132">
        <v>338</v>
      </c>
      <c r="U6132">
        <v>21</v>
      </c>
      <c r="V6132">
        <v>1.31</v>
      </c>
      <c r="W6132">
        <v>6</v>
      </c>
      <c r="X6132">
        <v>13115</v>
      </c>
      <c r="Y6132">
        <v>2</v>
      </c>
      <c r="Z6132" t="s">
        <v>62</v>
      </c>
      <c r="AA6132" t="s">
        <v>63</v>
      </c>
      <c r="AB6132">
        <v>43940</v>
      </c>
      <c r="AC6132">
        <v>0.1</v>
      </c>
    </row>
    <row r="6133" spans="13:29" x14ac:dyDescent="0.35">
      <c r="M6133" t="s">
        <v>44</v>
      </c>
      <c r="N6133">
        <v>19817032</v>
      </c>
      <c r="O6133" t="s">
        <v>19</v>
      </c>
      <c r="P6133">
        <v>52.380601845340202</v>
      </c>
      <c r="Q6133">
        <v>4.8495343640344499</v>
      </c>
      <c r="R6133" t="s">
        <v>45</v>
      </c>
      <c r="S6133">
        <v>149</v>
      </c>
      <c r="T6133">
        <v>357</v>
      </c>
      <c r="U6133">
        <v>11</v>
      </c>
      <c r="V6133">
        <v>0.67</v>
      </c>
      <c r="W6133">
        <v>6</v>
      </c>
      <c r="X6133">
        <v>13157</v>
      </c>
      <c r="Y6133">
        <v>2</v>
      </c>
      <c r="Z6133" t="s">
        <v>62</v>
      </c>
      <c r="AA6133" t="s">
        <v>63</v>
      </c>
      <c r="AB6133">
        <v>53193</v>
      </c>
      <c r="AC6133">
        <v>0.1</v>
      </c>
    </row>
    <row r="6134" spans="13:29" x14ac:dyDescent="0.35">
      <c r="M6134" t="s">
        <v>44</v>
      </c>
      <c r="N6134">
        <v>20049538</v>
      </c>
      <c r="O6134" t="s">
        <v>19</v>
      </c>
      <c r="P6134">
        <v>52.374865748713901</v>
      </c>
      <c r="Q6134">
        <v>4.8465241252902498</v>
      </c>
      <c r="R6134" t="s">
        <v>45</v>
      </c>
      <c r="S6134">
        <v>150</v>
      </c>
      <c r="T6134">
        <v>261</v>
      </c>
      <c r="U6134">
        <v>9</v>
      </c>
      <c r="V6134">
        <v>0.61</v>
      </c>
      <c r="W6134">
        <v>223</v>
      </c>
      <c r="X6134">
        <v>13427</v>
      </c>
      <c r="Y6134">
        <v>2</v>
      </c>
      <c r="Z6134" t="s">
        <v>62</v>
      </c>
      <c r="AA6134" t="s">
        <v>63</v>
      </c>
      <c r="AB6134">
        <v>39150</v>
      </c>
      <c r="AC6134">
        <v>0.1</v>
      </c>
    </row>
    <row r="6135" spans="13:29" x14ac:dyDescent="0.35">
      <c r="M6135" t="s">
        <v>44</v>
      </c>
      <c r="N6135">
        <v>20350688</v>
      </c>
      <c r="O6135" t="s">
        <v>19</v>
      </c>
      <c r="P6135">
        <v>52.381633004898703</v>
      </c>
      <c r="Q6135">
        <v>4.8490984913351296</v>
      </c>
      <c r="R6135" t="s">
        <v>45</v>
      </c>
      <c r="S6135">
        <v>95</v>
      </c>
      <c r="T6135">
        <v>358</v>
      </c>
      <c r="U6135">
        <v>18</v>
      </c>
      <c r="V6135">
        <v>1.1200000000000001</v>
      </c>
      <c r="W6135">
        <v>103</v>
      </c>
      <c r="X6135">
        <v>13679</v>
      </c>
      <c r="Y6135">
        <v>2</v>
      </c>
      <c r="Z6135" t="s">
        <v>62</v>
      </c>
      <c r="AA6135" t="s">
        <v>63</v>
      </c>
      <c r="AB6135">
        <v>34010</v>
      </c>
      <c r="AC6135">
        <v>0.1</v>
      </c>
    </row>
    <row r="6136" spans="13:29" x14ac:dyDescent="0.35">
      <c r="M6136" t="s">
        <v>44</v>
      </c>
      <c r="N6136">
        <v>20445810</v>
      </c>
      <c r="O6136" t="s">
        <v>19</v>
      </c>
      <c r="P6136">
        <v>52.380068766633201</v>
      </c>
      <c r="Q6136">
        <v>4.8548064142935203</v>
      </c>
      <c r="R6136" t="s">
        <v>45</v>
      </c>
      <c r="S6136">
        <v>110</v>
      </c>
      <c r="T6136">
        <v>322</v>
      </c>
      <c r="U6136">
        <v>4</v>
      </c>
      <c r="V6136">
        <v>0.28999999999999998</v>
      </c>
      <c r="W6136">
        <v>1</v>
      </c>
      <c r="X6136">
        <v>13737</v>
      </c>
      <c r="Y6136">
        <v>2</v>
      </c>
      <c r="Z6136" t="s">
        <v>62</v>
      </c>
      <c r="AA6136" t="s">
        <v>63</v>
      </c>
      <c r="AB6136">
        <v>35420</v>
      </c>
      <c r="AC6136">
        <v>0.1</v>
      </c>
    </row>
    <row r="6137" spans="13:29" x14ac:dyDescent="0.35">
      <c r="M6137" t="s">
        <v>44</v>
      </c>
      <c r="N6137">
        <v>20689222</v>
      </c>
      <c r="O6137" t="s">
        <v>19</v>
      </c>
      <c r="P6137">
        <v>52.384941970461902</v>
      </c>
      <c r="Q6137">
        <v>4.8552933797079003</v>
      </c>
      <c r="R6137" t="s">
        <v>45</v>
      </c>
      <c r="S6137">
        <v>120</v>
      </c>
      <c r="T6137">
        <v>349</v>
      </c>
      <c r="U6137">
        <v>3</v>
      </c>
      <c r="V6137">
        <v>0.2</v>
      </c>
      <c r="W6137">
        <v>3</v>
      </c>
      <c r="X6137">
        <v>13908</v>
      </c>
      <c r="Y6137">
        <v>2</v>
      </c>
      <c r="Z6137" t="s">
        <v>62</v>
      </c>
      <c r="AA6137" t="s">
        <v>63</v>
      </c>
      <c r="AB6137">
        <v>41880</v>
      </c>
      <c r="AC6137">
        <v>0.1</v>
      </c>
    </row>
    <row r="6138" spans="13:29" x14ac:dyDescent="0.35">
      <c r="M6138" t="s">
        <v>44</v>
      </c>
      <c r="N6138">
        <v>21331363</v>
      </c>
      <c r="O6138" t="s">
        <v>19</v>
      </c>
      <c r="P6138">
        <v>52.377664509693403</v>
      </c>
      <c r="Q6138">
        <v>4.8508219733406603</v>
      </c>
      <c r="R6138" t="s">
        <v>45</v>
      </c>
      <c r="S6138">
        <v>200</v>
      </c>
      <c r="T6138">
        <v>13</v>
      </c>
      <c r="U6138">
        <v>12</v>
      </c>
      <c r="V6138">
        <v>0.98</v>
      </c>
      <c r="W6138">
        <v>86</v>
      </c>
      <c r="X6138">
        <v>14414</v>
      </c>
      <c r="Y6138">
        <v>2</v>
      </c>
      <c r="Z6138" t="s">
        <v>62</v>
      </c>
      <c r="AA6138" t="s">
        <v>63</v>
      </c>
      <c r="AB6138">
        <v>2600</v>
      </c>
      <c r="AC6138">
        <v>0.1</v>
      </c>
    </row>
    <row r="6139" spans="13:29" x14ac:dyDescent="0.35">
      <c r="M6139" t="s">
        <v>44</v>
      </c>
      <c r="N6139">
        <v>21410034</v>
      </c>
      <c r="O6139" t="s">
        <v>19</v>
      </c>
      <c r="P6139">
        <v>52.375568320118902</v>
      </c>
      <c r="Q6139">
        <v>4.8620254694063103</v>
      </c>
      <c r="R6139" t="s">
        <v>45</v>
      </c>
      <c r="S6139">
        <v>100</v>
      </c>
      <c r="T6139">
        <v>357</v>
      </c>
      <c r="U6139">
        <v>14</v>
      </c>
      <c r="V6139">
        <v>1.06</v>
      </c>
      <c r="W6139">
        <v>8</v>
      </c>
      <c r="X6139">
        <v>14486</v>
      </c>
      <c r="Y6139">
        <v>2</v>
      </c>
      <c r="Z6139" t="s">
        <v>62</v>
      </c>
      <c r="AA6139" t="s">
        <v>63</v>
      </c>
      <c r="AB6139">
        <v>35700</v>
      </c>
      <c r="AC6139">
        <v>0.1</v>
      </c>
    </row>
    <row r="6140" spans="13:29" x14ac:dyDescent="0.35">
      <c r="M6140" t="s">
        <v>44</v>
      </c>
      <c r="N6140">
        <v>21978010</v>
      </c>
      <c r="O6140" t="s">
        <v>19</v>
      </c>
      <c r="P6140">
        <v>52.382509893680698</v>
      </c>
      <c r="Q6140">
        <v>4.85150003976349</v>
      </c>
      <c r="R6140" t="s">
        <v>45</v>
      </c>
      <c r="S6140">
        <v>130</v>
      </c>
      <c r="T6140">
        <v>363</v>
      </c>
      <c r="U6140">
        <v>4</v>
      </c>
      <c r="V6140">
        <v>0.34</v>
      </c>
      <c r="W6140">
        <v>5</v>
      </c>
      <c r="X6140">
        <v>14983</v>
      </c>
      <c r="Y6140">
        <v>2</v>
      </c>
      <c r="Z6140" t="s">
        <v>62</v>
      </c>
      <c r="AA6140" t="s">
        <v>63</v>
      </c>
      <c r="AB6140">
        <v>47190</v>
      </c>
      <c r="AC6140">
        <v>0.1</v>
      </c>
    </row>
    <row r="6141" spans="13:29" x14ac:dyDescent="0.35">
      <c r="M6141" t="s">
        <v>44</v>
      </c>
      <c r="N6141">
        <v>22081069</v>
      </c>
      <c r="O6141" t="s">
        <v>19</v>
      </c>
      <c r="P6141">
        <v>52.378837878306797</v>
      </c>
      <c r="Q6141">
        <v>4.8520067034125001</v>
      </c>
      <c r="R6141" t="s">
        <v>45</v>
      </c>
      <c r="S6141">
        <v>159</v>
      </c>
      <c r="T6141">
        <v>351</v>
      </c>
      <c r="U6141">
        <v>15</v>
      </c>
      <c r="V6141">
        <v>1.35</v>
      </c>
      <c r="W6141">
        <v>27</v>
      </c>
      <c r="X6141">
        <v>15060</v>
      </c>
      <c r="Y6141">
        <v>2</v>
      </c>
      <c r="Z6141" t="s">
        <v>62</v>
      </c>
      <c r="AA6141" t="s">
        <v>63</v>
      </c>
      <c r="AB6141">
        <v>55809</v>
      </c>
      <c r="AC6141">
        <v>0.1</v>
      </c>
    </row>
    <row r="6142" spans="13:29" x14ac:dyDescent="0.35">
      <c r="M6142" t="s">
        <v>44</v>
      </c>
      <c r="N6142">
        <v>62015</v>
      </c>
      <c r="O6142" t="s">
        <v>9</v>
      </c>
      <c r="P6142">
        <v>52.364452721531102</v>
      </c>
      <c r="Q6142">
        <v>4.9312359305206597</v>
      </c>
      <c r="R6142" t="s">
        <v>45</v>
      </c>
      <c r="S6142">
        <v>109</v>
      </c>
      <c r="T6142">
        <v>331</v>
      </c>
      <c r="U6142">
        <v>21</v>
      </c>
      <c r="V6142">
        <v>0.22</v>
      </c>
      <c r="W6142">
        <v>30</v>
      </c>
      <c r="X6142">
        <v>36</v>
      </c>
      <c r="Y6142">
        <v>2</v>
      </c>
      <c r="Z6142" t="s">
        <v>64</v>
      </c>
      <c r="AA6142" t="s">
        <v>65</v>
      </c>
      <c r="AB6142">
        <v>36079</v>
      </c>
      <c r="AC6142">
        <v>0.1</v>
      </c>
    </row>
    <row r="6143" spans="13:29" x14ac:dyDescent="0.35">
      <c r="M6143" t="s">
        <v>44</v>
      </c>
      <c r="N6143">
        <v>640623</v>
      </c>
      <c r="O6143" t="s">
        <v>9</v>
      </c>
      <c r="P6143">
        <v>52.354658810493497</v>
      </c>
      <c r="Q6143">
        <v>4.9186425194790901</v>
      </c>
      <c r="R6143" t="s">
        <v>45</v>
      </c>
      <c r="S6143">
        <v>90</v>
      </c>
      <c r="T6143">
        <v>198</v>
      </c>
      <c r="U6143">
        <v>46</v>
      </c>
      <c r="V6143">
        <v>0.61</v>
      </c>
      <c r="W6143">
        <v>1</v>
      </c>
      <c r="X6143">
        <v>385</v>
      </c>
      <c r="Y6143">
        <v>2</v>
      </c>
      <c r="Z6143" t="s">
        <v>64</v>
      </c>
      <c r="AA6143" t="s">
        <v>65</v>
      </c>
      <c r="AB6143">
        <v>17820</v>
      </c>
      <c r="AC6143">
        <v>0.1</v>
      </c>
    </row>
    <row r="6144" spans="13:29" x14ac:dyDescent="0.35">
      <c r="M6144" t="s">
        <v>44</v>
      </c>
      <c r="N6144">
        <v>1776018</v>
      </c>
      <c r="O6144" t="s">
        <v>9</v>
      </c>
      <c r="P6144">
        <v>52.357723193466498</v>
      </c>
      <c r="Q6144">
        <v>4.9065558292164697</v>
      </c>
      <c r="R6144" t="s">
        <v>45</v>
      </c>
      <c r="S6144">
        <v>150</v>
      </c>
      <c r="T6144">
        <v>59</v>
      </c>
      <c r="U6144">
        <v>10</v>
      </c>
      <c r="V6144">
        <v>0.23</v>
      </c>
      <c r="W6144">
        <v>258</v>
      </c>
      <c r="X6144">
        <v>1256</v>
      </c>
      <c r="Y6144">
        <v>2</v>
      </c>
      <c r="Z6144" t="s">
        <v>64</v>
      </c>
      <c r="AA6144" t="s">
        <v>65</v>
      </c>
      <c r="AB6144">
        <v>8850</v>
      </c>
      <c r="AC6144">
        <v>0.1</v>
      </c>
    </row>
    <row r="6145" spans="13:29" x14ac:dyDescent="0.35">
      <c r="M6145" t="s">
        <v>44</v>
      </c>
      <c r="N6145">
        <v>2213683</v>
      </c>
      <c r="O6145" t="s">
        <v>9</v>
      </c>
      <c r="P6145">
        <v>52.359013730263399</v>
      </c>
      <c r="Q6145">
        <v>4.9142421374911596</v>
      </c>
      <c r="R6145" t="s">
        <v>45</v>
      </c>
      <c r="S6145">
        <v>105</v>
      </c>
      <c r="T6145">
        <v>344</v>
      </c>
      <c r="U6145">
        <v>31</v>
      </c>
      <c r="V6145">
        <v>0.53</v>
      </c>
      <c r="W6145">
        <v>3</v>
      </c>
      <c r="X6145">
        <v>1523</v>
      </c>
      <c r="Y6145">
        <v>2</v>
      </c>
      <c r="Z6145" t="s">
        <v>64</v>
      </c>
      <c r="AA6145" t="s">
        <v>65</v>
      </c>
      <c r="AB6145">
        <v>36120</v>
      </c>
      <c r="AC6145">
        <v>0.1</v>
      </c>
    </row>
    <row r="6146" spans="13:29" x14ac:dyDescent="0.35">
      <c r="M6146" t="s">
        <v>44</v>
      </c>
      <c r="N6146">
        <v>2327428</v>
      </c>
      <c r="O6146" t="s">
        <v>9</v>
      </c>
      <c r="P6146">
        <v>52.353884545337699</v>
      </c>
      <c r="Q6146">
        <v>4.9192788619565198</v>
      </c>
      <c r="R6146" t="s">
        <v>45</v>
      </c>
      <c r="S6146">
        <v>155</v>
      </c>
      <c r="T6146">
        <v>28</v>
      </c>
      <c r="U6146">
        <v>10</v>
      </c>
      <c r="V6146">
        <v>0.22</v>
      </c>
      <c r="W6146">
        <v>65</v>
      </c>
      <c r="X6146">
        <v>1556</v>
      </c>
      <c r="Y6146">
        <v>2</v>
      </c>
      <c r="Z6146" t="s">
        <v>64</v>
      </c>
      <c r="AA6146" t="s">
        <v>65</v>
      </c>
      <c r="AB6146">
        <v>4340</v>
      </c>
      <c r="AC6146">
        <v>0.1</v>
      </c>
    </row>
    <row r="6147" spans="13:29" x14ac:dyDescent="0.35">
      <c r="M6147" t="s">
        <v>44</v>
      </c>
      <c r="N6147">
        <v>2572871</v>
      </c>
      <c r="O6147" t="s">
        <v>9</v>
      </c>
      <c r="P6147">
        <v>52.361401873886997</v>
      </c>
      <c r="Q6147">
        <v>4.9186167161766203</v>
      </c>
      <c r="R6147" t="s">
        <v>45</v>
      </c>
      <c r="S6147">
        <v>120</v>
      </c>
      <c r="T6147">
        <v>333</v>
      </c>
      <c r="U6147">
        <v>57</v>
      </c>
      <c r="V6147">
        <v>1.01</v>
      </c>
      <c r="W6147">
        <v>183</v>
      </c>
      <c r="X6147">
        <v>1675</v>
      </c>
      <c r="Y6147">
        <v>2</v>
      </c>
      <c r="Z6147" t="s">
        <v>64</v>
      </c>
      <c r="AA6147" t="s">
        <v>65</v>
      </c>
      <c r="AB6147">
        <v>39960</v>
      </c>
      <c r="AC6147">
        <v>0.1</v>
      </c>
    </row>
    <row r="6148" spans="13:29" x14ac:dyDescent="0.35">
      <c r="M6148" t="s">
        <v>44</v>
      </c>
      <c r="N6148">
        <v>2741939</v>
      </c>
      <c r="O6148" t="s">
        <v>9</v>
      </c>
      <c r="P6148">
        <v>52.356249541744198</v>
      </c>
      <c r="Q6148">
        <v>4.9293266090750301</v>
      </c>
      <c r="R6148" t="s">
        <v>45</v>
      </c>
      <c r="S6148">
        <v>140</v>
      </c>
      <c r="T6148">
        <v>272</v>
      </c>
      <c r="U6148">
        <v>12</v>
      </c>
      <c r="V6148">
        <v>0.28000000000000003</v>
      </c>
      <c r="W6148">
        <v>6</v>
      </c>
      <c r="X6148">
        <v>1753</v>
      </c>
      <c r="Y6148">
        <v>2</v>
      </c>
      <c r="Z6148" t="s">
        <v>64</v>
      </c>
      <c r="AA6148" t="s">
        <v>65</v>
      </c>
      <c r="AB6148">
        <v>38080</v>
      </c>
      <c r="AC6148">
        <v>0.1</v>
      </c>
    </row>
    <row r="6149" spans="13:29" x14ac:dyDescent="0.35">
      <c r="M6149" t="s">
        <v>44</v>
      </c>
      <c r="N6149">
        <v>3017962</v>
      </c>
      <c r="O6149" t="s">
        <v>9</v>
      </c>
      <c r="P6149">
        <v>52.352679384820803</v>
      </c>
      <c r="Q6149">
        <v>4.9118931047662997</v>
      </c>
      <c r="R6149" t="s">
        <v>45</v>
      </c>
      <c r="S6149">
        <v>150</v>
      </c>
      <c r="T6149">
        <v>151</v>
      </c>
      <c r="U6149">
        <v>52</v>
      </c>
      <c r="V6149">
        <v>0.98</v>
      </c>
      <c r="W6149">
        <v>364</v>
      </c>
      <c r="X6149">
        <v>1906</v>
      </c>
      <c r="Y6149">
        <v>2</v>
      </c>
      <c r="Z6149" t="s">
        <v>64</v>
      </c>
      <c r="AA6149" t="s">
        <v>65</v>
      </c>
      <c r="AB6149">
        <v>22650</v>
      </c>
      <c r="AC6149">
        <v>0.1</v>
      </c>
    </row>
    <row r="6150" spans="13:29" x14ac:dyDescent="0.35">
      <c r="M6150" t="s">
        <v>44</v>
      </c>
      <c r="N6150">
        <v>3087967</v>
      </c>
      <c r="O6150" t="s">
        <v>9</v>
      </c>
      <c r="P6150">
        <v>52.363416246195399</v>
      </c>
      <c r="Q6150">
        <v>4.9297202815402796</v>
      </c>
      <c r="R6150" t="s">
        <v>45</v>
      </c>
      <c r="S6150">
        <v>120</v>
      </c>
      <c r="T6150">
        <v>63</v>
      </c>
      <c r="U6150">
        <v>10</v>
      </c>
      <c r="V6150">
        <v>0.18</v>
      </c>
      <c r="W6150">
        <v>337</v>
      </c>
      <c r="X6150">
        <v>1944</v>
      </c>
      <c r="Y6150">
        <v>2</v>
      </c>
      <c r="Z6150" t="s">
        <v>64</v>
      </c>
      <c r="AA6150" t="s">
        <v>65</v>
      </c>
      <c r="AB6150">
        <v>7560</v>
      </c>
      <c r="AC6150">
        <v>0.1</v>
      </c>
    </row>
    <row r="6151" spans="13:29" x14ac:dyDescent="0.35">
      <c r="M6151" t="s">
        <v>44</v>
      </c>
      <c r="N6151">
        <v>3155756</v>
      </c>
      <c r="O6151" t="s">
        <v>9</v>
      </c>
      <c r="P6151">
        <v>52.354296355032901</v>
      </c>
      <c r="Q6151">
        <v>4.9124601001489197</v>
      </c>
      <c r="R6151" t="s">
        <v>45</v>
      </c>
      <c r="S6151">
        <v>250</v>
      </c>
      <c r="T6151">
        <v>2</v>
      </c>
      <c r="U6151">
        <v>52</v>
      </c>
      <c r="V6151">
        <v>0.95</v>
      </c>
      <c r="W6151">
        <v>336</v>
      </c>
      <c r="X6151">
        <v>1980</v>
      </c>
      <c r="Y6151">
        <v>2</v>
      </c>
      <c r="Z6151" t="s">
        <v>64</v>
      </c>
      <c r="AA6151" t="s">
        <v>65</v>
      </c>
      <c r="AB6151">
        <v>500</v>
      </c>
      <c r="AC6151">
        <v>0.1</v>
      </c>
    </row>
    <row r="6152" spans="13:29" x14ac:dyDescent="0.35">
      <c r="M6152" t="s">
        <v>44</v>
      </c>
      <c r="N6152">
        <v>3504128</v>
      </c>
      <c r="O6152" t="s">
        <v>9</v>
      </c>
      <c r="P6152">
        <v>52.357991000655097</v>
      </c>
      <c r="Q6152">
        <v>4.9152378365237102</v>
      </c>
      <c r="R6152" t="s">
        <v>45</v>
      </c>
      <c r="S6152">
        <v>100</v>
      </c>
      <c r="T6152">
        <v>286</v>
      </c>
      <c r="U6152">
        <v>22</v>
      </c>
      <c r="V6152">
        <v>0.42</v>
      </c>
      <c r="W6152">
        <v>117</v>
      </c>
      <c r="X6152">
        <v>2216</v>
      </c>
      <c r="Y6152">
        <v>2</v>
      </c>
      <c r="Z6152" t="s">
        <v>64</v>
      </c>
      <c r="AA6152" t="s">
        <v>65</v>
      </c>
      <c r="AB6152">
        <v>28600</v>
      </c>
      <c r="AC6152">
        <v>0.1</v>
      </c>
    </row>
    <row r="6153" spans="13:29" x14ac:dyDescent="0.35">
      <c r="M6153" t="s">
        <v>44</v>
      </c>
      <c r="N6153">
        <v>3583322</v>
      </c>
      <c r="O6153" t="s">
        <v>9</v>
      </c>
      <c r="P6153">
        <v>52.357396700931702</v>
      </c>
      <c r="Q6153">
        <v>4.9086805460107099</v>
      </c>
      <c r="R6153" t="s">
        <v>45</v>
      </c>
      <c r="S6153">
        <v>200</v>
      </c>
      <c r="T6153">
        <v>361</v>
      </c>
      <c r="U6153">
        <v>34</v>
      </c>
      <c r="V6153">
        <v>0.64</v>
      </c>
      <c r="W6153">
        <v>9</v>
      </c>
      <c r="X6153">
        <v>2269</v>
      </c>
      <c r="Y6153">
        <v>2</v>
      </c>
      <c r="Z6153" t="s">
        <v>64</v>
      </c>
      <c r="AA6153" t="s">
        <v>65</v>
      </c>
      <c r="AB6153">
        <v>72200</v>
      </c>
      <c r="AC6153">
        <v>0.1</v>
      </c>
    </row>
    <row r="6154" spans="13:29" x14ac:dyDescent="0.35">
      <c r="M6154" t="s">
        <v>44</v>
      </c>
      <c r="N6154">
        <v>4114043</v>
      </c>
      <c r="O6154" t="s">
        <v>9</v>
      </c>
      <c r="P6154">
        <v>52.357138089956599</v>
      </c>
      <c r="Q6154">
        <v>4.9092131166829196</v>
      </c>
      <c r="R6154" t="s">
        <v>45</v>
      </c>
      <c r="S6154">
        <v>250</v>
      </c>
      <c r="T6154">
        <v>313</v>
      </c>
      <c r="U6154">
        <v>24</v>
      </c>
      <c r="V6154">
        <v>0.53</v>
      </c>
      <c r="W6154">
        <v>14</v>
      </c>
      <c r="X6154">
        <v>2589</v>
      </c>
      <c r="Y6154">
        <v>2</v>
      </c>
      <c r="Z6154" t="s">
        <v>64</v>
      </c>
      <c r="AA6154" t="s">
        <v>65</v>
      </c>
      <c r="AB6154">
        <v>78250</v>
      </c>
      <c r="AC6154">
        <v>0.1</v>
      </c>
    </row>
    <row r="6155" spans="13:29" x14ac:dyDescent="0.35">
      <c r="M6155" t="s">
        <v>44</v>
      </c>
      <c r="N6155">
        <v>4214273</v>
      </c>
      <c r="O6155" t="s">
        <v>9</v>
      </c>
      <c r="P6155">
        <v>52.358546951234104</v>
      </c>
      <c r="Q6155">
        <v>4.9213808473351497</v>
      </c>
      <c r="R6155" t="s">
        <v>45</v>
      </c>
      <c r="S6155">
        <v>200</v>
      </c>
      <c r="T6155">
        <v>109</v>
      </c>
      <c r="U6155">
        <v>59</v>
      </c>
      <c r="V6155">
        <v>1.1599999999999999</v>
      </c>
      <c r="W6155">
        <v>341</v>
      </c>
      <c r="X6155">
        <v>2642</v>
      </c>
      <c r="Y6155">
        <v>2</v>
      </c>
      <c r="Z6155" t="s">
        <v>64</v>
      </c>
      <c r="AA6155" t="s">
        <v>65</v>
      </c>
      <c r="AB6155">
        <v>21800</v>
      </c>
      <c r="AC6155">
        <v>0.1</v>
      </c>
    </row>
    <row r="6156" spans="13:29" x14ac:dyDescent="0.35">
      <c r="M6156" t="s">
        <v>44</v>
      </c>
      <c r="N6156">
        <v>4300022</v>
      </c>
      <c r="O6156" t="s">
        <v>9</v>
      </c>
      <c r="P6156">
        <v>52.356496576239401</v>
      </c>
      <c r="Q6156">
        <v>4.9128257685429197</v>
      </c>
      <c r="R6156" t="s">
        <v>45</v>
      </c>
      <c r="S6156">
        <v>149</v>
      </c>
      <c r="T6156">
        <v>317</v>
      </c>
      <c r="U6156">
        <v>62</v>
      </c>
      <c r="V6156">
        <v>1.23</v>
      </c>
      <c r="W6156">
        <v>71</v>
      </c>
      <c r="X6156">
        <v>2695</v>
      </c>
      <c r="Y6156">
        <v>2</v>
      </c>
      <c r="Z6156" t="s">
        <v>64</v>
      </c>
      <c r="AA6156" t="s">
        <v>65</v>
      </c>
      <c r="AB6156">
        <v>47233</v>
      </c>
      <c r="AC6156">
        <v>0.1</v>
      </c>
    </row>
    <row r="6157" spans="13:29" x14ac:dyDescent="0.35">
      <c r="M6157" t="s">
        <v>44</v>
      </c>
      <c r="N6157">
        <v>4941689</v>
      </c>
      <c r="O6157" t="s">
        <v>9</v>
      </c>
      <c r="P6157">
        <v>52.356826813233702</v>
      </c>
      <c r="Q6157">
        <v>4.9219463448574503</v>
      </c>
      <c r="R6157" t="s">
        <v>45</v>
      </c>
      <c r="S6157">
        <v>119</v>
      </c>
      <c r="T6157">
        <v>347</v>
      </c>
      <c r="U6157">
        <v>47</v>
      </c>
      <c r="V6157">
        <v>1.1399999999999999</v>
      </c>
      <c r="W6157">
        <v>14</v>
      </c>
      <c r="X6157">
        <v>3040</v>
      </c>
      <c r="Y6157">
        <v>2</v>
      </c>
      <c r="Z6157" t="s">
        <v>64</v>
      </c>
      <c r="AA6157" t="s">
        <v>65</v>
      </c>
      <c r="AB6157">
        <v>41293</v>
      </c>
      <c r="AC6157">
        <v>0.1</v>
      </c>
    </row>
    <row r="6158" spans="13:29" x14ac:dyDescent="0.35">
      <c r="M6158" t="s">
        <v>44</v>
      </c>
      <c r="N6158">
        <v>5260611</v>
      </c>
      <c r="O6158" t="s">
        <v>9</v>
      </c>
      <c r="P6158">
        <v>52.358713443247602</v>
      </c>
      <c r="Q6158">
        <v>4.9172605787465304</v>
      </c>
      <c r="R6158" t="s">
        <v>45</v>
      </c>
      <c r="S6158">
        <v>260</v>
      </c>
      <c r="T6158">
        <v>346</v>
      </c>
      <c r="U6158">
        <v>18</v>
      </c>
      <c r="V6158">
        <v>0.39</v>
      </c>
      <c r="W6158">
        <v>9</v>
      </c>
      <c r="X6158">
        <v>3188</v>
      </c>
      <c r="Y6158">
        <v>2</v>
      </c>
      <c r="Z6158" t="s">
        <v>64</v>
      </c>
      <c r="AA6158" t="s">
        <v>65</v>
      </c>
      <c r="AB6158">
        <v>89960</v>
      </c>
      <c r="AC6158">
        <v>0.1</v>
      </c>
    </row>
    <row r="6159" spans="13:29" x14ac:dyDescent="0.35">
      <c r="M6159" t="s">
        <v>44</v>
      </c>
      <c r="N6159">
        <v>5722615</v>
      </c>
      <c r="O6159" t="s">
        <v>9</v>
      </c>
      <c r="P6159">
        <v>52.358720100495098</v>
      </c>
      <c r="Q6159">
        <v>4.9090400995537999</v>
      </c>
      <c r="R6159" t="s">
        <v>45</v>
      </c>
      <c r="S6159">
        <v>120</v>
      </c>
      <c r="T6159">
        <v>28</v>
      </c>
      <c r="U6159">
        <v>5</v>
      </c>
      <c r="V6159">
        <v>0.12</v>
      </c>
      <c r="W6159">
        <v>3</v>
      </c>
      <c r="X6159">
        <v>3383</v>
      </c>
      <c r="Y6159">
        <v>2</v>
      </c>
      <c r="Z6159" t="s">
        <v>64</v>
      </c>
      <c r="AA6159" t="s">
        <v>65</v>
      </c>
      <c r="AB6159">
        <v>3360</v>
      </c>
      <c r="AC6159">
        <v>0.1</v>
      </c>
    </row>
    <row r="6160" spans="13:29" x14ac:dyDescent="0.35">
      <c r="M6160" t="s">
        <v>44</v>
      </c>
      <c r="N6160">
        <v>5899241</v>
      </c>
      <c r="O6160" t="s">
        <v>9</v>
      </c>
      <c r="P6160">
        <v>52.357105003027598</v>
      </c>
      <c r="Q6160">
        <v>4.9194224057243101</v>
      </c>
      <c r="R6160" t="s">
        <v>45</v>
      </c>
      <c r="S6160">
        <v>220</v>
      </c>
      <c r="T6160">
        <v>69</v>
      </c>
      <c r="U6160">
        <v>26</v>
      </c>
      <c r="V6160">
        <v>0.59</v>
      </c>
      <c r="W6160">
        <v>162</v>
      </c>
      <c r="X6160">
        <v>3485</v>
      </c>
      <c r="Y6160">
        <v>2</v>
      </c>
      <c r="Z6160" t="s">
        <v>64</v>
      </c>
      <c r="AA6160" t="s">
        <v>65</v>
      </c>
      <c r="AB6160">
        <v>15180</v>
      </c>
      <c r="AC6160">
        <v>0.1</v>
      </c>
    </row>
    <row r="6161" spans="13:29" x14ac:dyDescent="0.35">
      <c r="M6161" t="s">
        <v>44</v>
      </c>
      <c r="N6161">
        <v>6254769</v>
      </c>
      <c r="O6161" t="s">
        <v>9</v>
      </c>
      <c r="P6161">
        <v>52.360121940489499</v>
      </c>
      <c r="Q6161">
        <v>4.9157882416293797</v>
      </c>
      <c r="R6161" t="s">
        <v>45</v>
      </c>
      <c r="S6161">
        <v>175</v>
      </c>
      <c r="T6161">
        <v>17</v>
      </c>
      <c r="U6161">
        <v>16</v>
      </c>
      <c r="V6161">
        <v>0.4</v>
      </c>
      <c r="W6161">
        <v>358</v>
      </c>
      <c r="X6161">
        <v>3736</v>
      </c>
      <c r="Y6161">
        <v>2</v>
      </c>
      <c r="Z6161" t="s">
        <v>64</v>
      </c>
      <c r="AA6161" t="s">
        <v>65</v>
      </c>
      <c r="AB6161">
        <v>2975</v>
      </c>
      <c r="AC6161">
        <v>0.1</v>
      </c>
    </row>
    <row r="6162" spans="13:29" x14ac:dyDescent="0.35">
      <c r="M6162" t="s">
        <v>44</v>
      </c>
      <c r="N6162">
        <v>6512505</v>
      </c>
      <c r="O6162" t="s">
        <v>9</v>
      </c>
      <c r="P6162">
        <v>52.358414043486498</v>
      </c>
      <c r="Q6162">
        <v>4.92458115934663</v>
      </c>
      <c r="R6162" t="s">
        <v>45</v>
      </c>
      <c r="S6162">
        <v>120</v>
      </c>
      <c r="T6162">
        <v>38</v>
      </c>
      <c r="U6162">
        <v>60</v>
      </c>
      <c r="V6162">
        <v>1.41</v>
      </c>
      <c r="W6162">
        <v>358</v>
      </c>
      <c r="X6162">
        <v>3916</v>
      </c>
      <c r="Y6162">
        <v>2</v>
      </c>
      <c r="Z6162" t="s">
        <v>64</v>
      </c>
      <c r="AA6162" t="s">
        <v>65</v>
      </c>
      <c r="AB6162">
        <v>4560</v>
      </c>
      <c r="AC6162">
        <v>0.1</v>
      </c>
    </row>
    <row r="6163" spans="13:29" x14ac:dyDescent="0.35">
      <c r="M6163" t="s">
        <v>44</v>
      </c>
      <c r="N6163">
        <v>6539947</v>
      </c>
      <c r="O6163" t="s">
        <v>9</v>
      </c>
      <c r="P6163">
        <v>52.356378788732002</v>
      </c>
      <c r="Q6163">
        <v>4.9257725755957598</v>
      </c>
      <c r="R6163" t="s">
        <v>45</v>
      </c>
      <c r="S6163">
        <v>145</v>
      </c>
      <c r="T6163">
        <v>352</v>
      </c>
      <c r="U6163">
        <v>20</v>
      </c>
      <c r="V6163">
        <v>0.5</v>
      </c>
      <c r="W6163">
        <v>4</v>
      </c>
      <c r="X6163">
        <v>3937</v>
      </c>
      <c r="Y6163">
        <v>2</v>
      </c>
      <c r="Z6163" t="s">
        <v>64</v>
      </c>
      <c r="AA6163" t="s">
        <v>65</v>
      </c>
      <c r="AB6163">
        <v>51040</v>
      </c>
      <c r="AC6163">
        <v>0.1</v>
      </c>
    </row>
    <row r="6164" spans="13:29" x14ac:dyDescent="0.35">
      <c r="M6164" t="s">
        <v>44</v>
      </c>
      <c r="N6164">
        <v>6657872</v>
      </c>
      <c r="O6164" t="s">
        <v>9</v>
      </c>
      <c r="P6164">
        <v>52.352003082033903</v>
      </c>
      <c r="Q6164">
        <v>4.9149238241308302</v>
      </c>
      <c r="R6164" t="s">
        <v>45</v>
      </c>
      <c r="S6164">
        <v>200</v>
      </c>
      <c r="T6164">
        <v>283</v>
      </c>
      <c r="U6164">
        <v>11</v>
      </c>
      <c r="V6164">
        <v>0.27</v>
      </c>
      <c r="W6164">
        <v>46</v>
      </c>
      <c r="X6164">
        <v>4014</v>
      </c>
      <c r="Y6164">
        <v>2</v>
      </c>
      <c r="Z6164" t="s">
        <v>64</v>
      </c>
      <c r="AA6164" t="s">
        <v>65</v>
      </c>
      <c r="AB6164">
        <v>56600</v>
      </c>
      <c r="AC6164">
        <v>0.1</v>
      </c>
    </row>
    <row r="6165" spans="13:29" x14ac:dyDescent="0.35">
      <c r="M6165" t="s">
        <v>44</v>
      </c>
      <c r="N6165">
        <v>7049205</v>
      </c>
      <c r="O6165" t="s">
        <v>9</v>
      </c>
      <c r="P6165">
        <v>52.3559555740433</v>
      </c>
      <c r="Q6165">
        <v>4.91966326096966</v>
      </c>
      <c r="R6165" t="s">
        <v>45</v>
      </c>
      <c r="S6165">
        <v>135</v>
      </c>
      <c r="T6165">
        <v>363</v>
      </c>
      <c r="U6165">
        <v>12</v>
      </c>
      <c r="V6165">
        <v>0.28999999999999998</v>
      </c>
      <c r="W6165">
        <v>1</v>
      </c>
      <c r="X6165">
        <v>4264</v>
      </c>
      <c r="Y6165">
        <v>2</v>
      </c>
      <c r="Z6165" t="s">
        <v>64</v>
      </c>
      <c r="AA6165" t="s">
        <v>65</v>
      </c>
      <c r="AB6165">
        <v>49005</v>
      </c>
      <c r="AC6165">
        <v>0.1</v>
      </c>
    </row>
    <row r="6166" spans="13:29" x14ac:dyDescent="0.35">
      <c r="M6166" t="s">
        <v>44</v>
      </c>
      <c r="N6166">
        <v>7269508</v>
      </c>
      <c r="O6166" t="s">
        <v>9</v>
      </c>
      <c r="P6166">
        <v>52.3631382028193</v>
      </c>
      <c r="Q6166">
        <v>4.9283802362537603</v>
      </c>
      <c r="R6166" t="s">
        <v>45</v>
      </c>
      <c r="S6166">
        <v>97</v>
      </c>
      <c r="T6166">
        <v>361</v>
      </c>
      <c r="U6166">
        <v>45</v>
      </c>
      <c r="V6166">
        <v>1.1200000000000001</v>
      </c>
      <c r="W6166">
        <v>13</v>
      </c>
      <c r="X6166">
        <v>4416</v>
      </c>
      <c r="Y6166">
        <v>2</v>
      </c>
      <c r="Z6166" t="s">
        <v>64</v>
      </c>
      <c r="AA6166" t="s">
        <v>65</v>
      </c>
      <c r="AB6166">
        <v>35017</v>
      </c>
      <c r="AC6166">
        <v>0.1</v>
      </c>
    </row>
    <row r="6167" spans="13:29" x14ac:dyDescent="0.35">
      <c r="M6167" t="s">
        <v>44</v>
      </c>
      <c r="N6167">
        <v>7690133</v>
      </c>
      <c r="O6167" t="s">
        <v>9</v>
      </c>
      <c r="P6167">
        <v>52.355822538165</v>
      </c>
      <c r="Q6167">
        <v>4.9258393789535404</v>
      </c>
      <c r="R6167" t="s">
        <v>45</v>
      </c>
      <c r="S6167">
        <v>95</v>
      </c>
      <c r="T6167">
        <v>324</v>
      </c>
      <c r="U6167">
        <v>31</v>
      </c>
      <c r="V6167">
        <v>0.77</v>
      </c>
      <c r="W6167">
        <v>10</v>
      </c>
      <c r="X6167">
        <v>4692</v>
      </c>
      <c r="Y6167">
        <v>2</v>
      </c>
      <c r="Z6167" t="s">
        <v>64</v>
      </c>
      <c r="AA6167" t="s">
        <v>65</v>
      </c>
      <c r="AB6167">
        <v>30780</v>
      </c>
      <c r="AC6167">
        <v>0.1</v>
      </c>
    </row>
    <row r="6168" spans="13:29" x14ac:dyDescent="0.35">
      <c r="M6168" t="s">
        <v>44</v>
      </c>
      <c r="N6168">
        <v>8028683</v>
      </c>
      <c r="O6168" t="s">
        <v>9</v>
      </c>
      <c r="P6168">
        <v>52.354971355959599</v>
      </c>
      <c r="Q6168">
        <v>4.91571318884262</v>
      </c>
      <c r="R6168" t="s">
        <v>45</v>
      </c>
      <c r="S6168">
        <v>100</v>
      </c>
      <c r="T6168">
        <v>334</v>
      </c>
      <c r="U6168">
        <v>22</v>
      </c>
      <c r="V6168">
        <v>0.56999999999999995</v>
      </c>
      <c r="W6168">
        <v>22</v>
      </c>
      <c r="X6168">
        <v>4917</v>
      </c>
      <c r="Y6168">
        <v>2</v>
      </c>
      <c r="Z6168" t="s">
        <v>64</v>
      </c>
      <c r="AA6168" t="s">
        <v>65</v>
      </c>
      <c r="AB6168">
        <v>33400</v>
      </c>
      <c r="AC6168">
        <v>0.1</v>
      </c>
    </row>
    <row r="6169" spans="13:29" x14ac:dyDescent="0.35">
      <c r="M6169" t="s">
        <v>44</v>
      </c>
      <c r="N6169">
        <v>8244471</v>
      </c>
      <c r="O6169" t="s">
        <v>9</v>
      </c>
      <c r="P6169">
        <v>52.361001087139798</v>
      </c>
      <c r="Q6169">
        <v>4.9266467301367802</v>
      </c>
      <c r="R6169" t="s">
        <v>45</v>
      </c>
      <c r="S6169">
        <v>240</v>
      </c>
      <c r="T6169">
        <v>320</v>
      </c>
      <c r="U6169">
        <v>17</v>
      </c>
      <c r="V6169">
        <v>0.46</v>
      </c>
      <c r="W6169">
        <v>65</v>
      </c>
      <c r="X6169">
        <v>5032</v>
      </c>
      <c r="Y6169">
        <v>2</v>
      </c>
      <c r="Z6169" t="s">
        <v>64</v>
      </c>
      <c r="AA6169" t="s">
        <v>65</v>
      </c>
      <c r="AB6169">
        <v>76800</v>
      </c>
      <c r="AC6169">
        <v>0.1</v>
      </c>
    </row>
    <row r="6170" spans="13:29" x14ac:dyDescent="0.35">
      <c r="M6170" t="s">
        <v>44</v>
      </c>
      <c r="N6170">
        <v>8601253</v>
      </c>
      <c r="O6170" t="s">
        <v>9</v>
      </c>
      <c r="P6170">
        <v>52.361666402494699</v>
      </c>
      <c r="Q6170">
        <v>4.9262714391940099</v>
      </c>
      <c r="R6170" t="s">
        <v>45</v>
      </c>
      <c r="S6170">
        <v>84</v>
      </c>
      <c r="T6170">
        <v>362</v>
      </c>
      <c r="U6170">
        <v>19</v>
      </c>
      <c r="V6170">
        <v>0.5</v>
      </c>
      <c r="W6170">
        <v>15</v>
      </c>
      <c r="X6170">
        <v>5233</v>
      </c>
      <c r="Y6170">
        <v>2</v>
      </c>
      <c r="Z6170" t="s">
        <v>64</v>
      </c>
      <c r="AA6170" t="s">
        <v>65</v>
      </c>
      <c r="AB6170">
        <v>30408</v>
      </c>
      <c r="AC6170">
        <v>0.1</v>
      </c>
    </row>
    <row r="6171" spans="13:29" x14ac:dyDescent="0.35">
      <c r="M6171" t="s">
        <v>44</v>
      </c>
      <c r="N6171">
        <v>9247120</v>
      </c>
      <c r="O6171" t="s">
        <v>9</v>
      </c>
      <c r="P6171">
        <v>52.351694630385403</v>
      </c>
      <c r="Q6171">
        <v>4.9133715867015502</v>
      </c>
      <c r="R6171" t="s">
        <v>45</v>
      </c>
      <c r="S6171">
        <v>189</v>
      </c>
      <c r="T6171">
        <v>342</v>
      </c>
      <c r="U6171">
        <v>43</v>
      </c>
      <c r="V6171">
        <v>1.35</v>
      </c>
      <c r="W6171">
        <v>27</v>
      </c>
      <c r="X6171">
        <v>5613</v>
      </c>
      <c r="Y6171">
        <v>2</v>
      </c>
      <c r="Z6171" t="s">
        <v>64</v>
      </c>
      <c r="AA6171" t="s">
        <v>65</v>
      </c>
      <c r="AB6171">
        <v>64638</v>
      </c>
      <c r="AC6171">
        <v>0.1</v>
      </c>
    </row>
    <row r="6172" spans="13:29" x14ac:dyDescent="0.35">
      <c r="M6172" t="s">
        <v>44</v>
      </c>
      <c r="N6172">
        <v>9357030</v>
      </c>
      <c r="O6172" t="s">
        <v>9</v>
      </c>
      <c r="P6172">
        <v>52.360060853211003</v>
      </c>
      <c r="Q6172">
        <v>4.93242933859114</v>
      </c>
      <c r="R6172" t="s">
        <v>45</v>
      </c>
      <c r="S6172">
        <v>116</v>
      </c>
      <c r="T6172">
        <v>357</v>
      </c>
      <c r="U6172">
        <v>30</v>
      </c>
      <c r="V6172">
        <v>0.91</v>
      </c>
      <c r="W6172">
        <v>6</v>
      </c>
      <c r="X6172">
        <v>5696</v>
      </c>
      <c r="Y6172">
        <v>2</v>
      </c>
      <c r="Z6172" t="s">
        <v>64</v>
      </c>
      <c r="AA6172" t="s">
        <v>65</v>
      </c>
      <c r="AB6172">
        <v>41412</v>
      </c>
      <c r="AC6172">
        <v>0.1</v>
      </c>
    </row>
    <row r="6173" spans="13:29" x14ac:dyDescent="0.35">
      <c r="M6173" t="s">
        <v>44</v>
      </c>
      <c r="N6173">
        <v>9399527</v>
      </c>
      <c r="O6173" t="s">
        <v>9</v>
      </c>
      <c r="P6173">
        <v>52.362428307407399</v>
      </c>
      <c r="Q6173">
        <v>4.9278747816478798</v>
      </c>
      <c r="R6173" t="s">
        <v>45</v>
      </c>
      <c r="S6173">
        <v>135</v>
      </c>
      <c r="T6173">
        <v>28</v>
      </c>
      <c r="U6173">
        <v>29</v>
      </c>
      <c r="V6173">
        <v>0.81</v>
      </c>
      <c r="W6173">
        <v>339</v>
      </c>
      <c r="X6173">
        <v>5722</v>
      </c>
      <c r="Y6173">
        <v>2</v>
      </c>
      <c r="Z6173" t="s">
        <v>64</v>
      </c>
      <c r="AA6173" t="s">
        <v>65</v>
      </c>
      <c r="AB6173">
        <v>3780</v>
      </c>
      <c r="AC6173">
        <v>0.1</v>
      </c>
    </row>
    <row r="6174" spans="13:29" x14ac:dyDescent="0.35">
      <c r="M6174" t="s">
        <v>44</v>
      </c>
      <c r="N6174">
        <v>9799875</v>
      </c>
      <c r="O6174" t="s">
        <v>9</v>
      </c>
      <c r="P6174">
        <v>52.362249699717999</v>
      </c>
      <c r="Q6174">
        <v>4.9270001049615404</v>
      </c>
      <c r="R6174" t="s">
        <v>45</v>
      </c>
      <c r="S6174">
        <v>135</v>
      </c>
      <c r="T6174">
        <v>359</v>
      </c>
      <c r="U6174">
        <v>28</v>
      </c>
      <c r="V6174">
        <v>0.78</v>
      </c>
      <c r="W6174">
        <v>6</v>
      </c>
      <c r="X6174">
        <v>5973</v>
      </c>
      <c r="Y6174">
        <v>2</v>
      </c>
      <c r="Z6174" t="s">
        <v>64</v>
      </c>
      <c r="AA6174" t="s">
        <v>65</v>
      </c>
      <c r="AB6174">
        <v>48465</v>
      </c>
      <c r="AC6174">
        <v>0.1</v>
      </c>
    </row>
    <row r="6175" spans="13:29" x14ac:dyDescent="0.35">
      <c r="M6175" t="s">
        <v>44</v>
      </c>
      <c r="N6175">
        <v>10320950</v>
      </c>
      <c r="O6175" t="s">
        <v>9</v>
      </c>
      <c r="P6175">
        <v>52.357035982598198</v>
      </c>
      <c r="Q6175">
        <v>4.9098912836515298</v>
      </c>
      <c r="R6175" t="s">
        <v>45</v>
      </c>
      <c r="S6175">
        <v>400</v>
      </c>
      <c r="T6175">
        <v>344</v>
      </c>
      <c r="U6175">
        <v>9</v>
      </c>
      <c r="V6175">
        <v>0.28999999999999998</v>
      </c>
      <c r="W6175">
        <v>45</v>
      </c>
      <c r="X6175">
        <v>6292</v>
      </c>
      <c r="Y6175">
        <v>2</v>
      </c>
      <c r="Z6175" t="s">
        <v>64</v>
      </c>
      <c r="AA6175" t="s">
        <v>65</v>
      </c>
      <c r="AB6175">
        <v>137600</v>
      </c>
      <c r="AC6175">
        <v>0.1</v>
      </c>
    </row>
    <row r="6176" spans="13:29" x14ac:dyDescent="0.35">
      <c r="M6176" t="s">
        <v>44</v>
      </c>
      <c r="N6176">
        <v>10582203</v>
      </c>
      <c r="O6176" t="s">
        <v>9</v>
      </c>
      <c r="P6176">
        <v>52.357258565294103</v>
      </c>
      <c r="Q6176">
        <v>4.9346691701532501</v>
      </c>
      <c r="R6176" t="s">
        <v>45</v>
      </c>
      <c r="S6176">
        <v>258</v>
      </c>
      <c r="T6176">
        <v>221</v>
      </c>
      <c r="U6176">
        <v>16</v>
      </c>
      <c r="V6176">
        <v>0.51</v>
      </c>
      <c r="W6176">
        <v>86</v>
      </c>
      <c r="X6176">
        <v>6411</v>
      </c>
      <c r="Y6176">
        <v>2</v>
      </c>
      <c r="Z6176" t="s">
        <v>64</v>
      </c>
      <c r="AA6176" t="s">
        <v>65</v>
      </c>
      <c r="AB6176">
        <v>57018</v>
      </c>
      <c r="AC6176">
        <v>0.1</v>
      </c>
    </row>
    <row r="6177" spans="13:29" x14ac:dyDescent="0.35">
      <c r="M6177" t="s">
        <v>44</v>
      </c>
      <c r="N6177">
        <v>11328193</v>
      </c>
      <c r="O6177" t="s">
        <v>9</v>
      </c>
      <c r="P6177">
        <v>52.355756942199797</v>
      </c>
      <c r="Q6177">
        <v>4.9247622650877201</v>
      </c>
      <c r="R6177" t="s">
        <v>45</v>
      </c>
      <c r="S6177">
        <v>160</v>
      </c>
      <c r="T6177">
        <v>351</v>
      </c>
      <c r="U6177">
        <v>18</v>
      </c>
      <c r="V6177">
        <v>0.54</v>
      </c>
      <c r="W6177">
        <v>8</v>
      </c>
      <c r="X6177">
        <v>6747</v>
      </c>
      <c r="Y6177">
        <v>2</v>
      </c>
      <c r="Z6177" t="s">
        <v>64</v>
      </c>
      <c r="AA6177" t="s">
        <v>65</v>
      </c>
      <c r="AB6177">
        <v>56160</v>
      </c>
      <c r="AC6177">
        <v>0.1</v>
      </c>
    </row>
    <row r="6178" spans="13:29" x14ac:dyDescent="0.35">
      <c r="M6178" t="s">
        <v>44</v>
      </c>
      <c r="N6178">
        <v>11389226</v>
      </c>
      <c r="O6178" t="s">
        <v>9</v>
      </c>
      <c r="P6178">
        <v>52.358942194431897</v>
      </c>
      <c r="Q6178">
        <v>4.9280007106520198</v>
      </c>
      <c r="R6178" t="s">
        <v>45</v>
      </c>
      <c r="S6178">
        <v>150</v>
      </c>
      <c r="T6178">
        <v>179</v>
      </c>
      <c r="U6178">
        <v>51</v>
      </c>
      <c r="V6178">
        <v>1.53</v>
      </c>
      <c r="W6178">
        <v>140</v>
      </c>
      <c r="X6178">
        <v>6774</v>
      </c>
      <c r="Y6178">
        <v>2</v>
      </c>
      <c r="Z6178" t="s">
        <v>64</v>
      </c>
      <c r="AA6178" t="s">
        <v>65</v>
      </c>
      <c r="AB6178">
        <v>26850</v>
      </c>
      <c r="AC6178">
        <v>0.1</v>
      </c>
    </row>
    <row r="6179" spans="13:29" x14ac:dyDescent="0.35">
      <c r="M6179" t="s">
        <v>44</v>
      </c>
      <c r="N6179">
        <v>12152676</v>
      </c>
      <c r="O6179" t="s">
        <v>9</v>
      </c>
      <c r="P6179">
        <v>52.3567898604501</v>
      </c>
      <c r="Q6179">
        <v>4.9165248323026898</v>
      </c>
      <c r="R6179" t="s">
        <v>45</v>
      </c>
      <c r="S6179">
        <v>120</v>
      </c>
      <c r="T6179">
        <v>217</v>
      </c>
      <c r="U6179">
        <v>28</v>
      </c>
      <c r="V6179">
        <v>0.89</v>
      </c>
      <c r="W6179">
        <v>153</v>
      </c>
      <c r="X6179">
        <v>7196</v>
      </c>
      <c r="Y6179">
        <v>2</v>
      </c>
      <c r="Z6179" t="s">
        <v>64</v>
      </c>
      <c r="AA6179" t="s">
        <v>65</v>
      </c>
      <c r="AB6179">
        <v>26040</v>
      </c>
      <c r="AC6179">
        <v>0.1</v>
      </c>
    </row>
    <row r="6180" spans="13:29" x14ac:dyDescent="0.35">
      <c r="M6180" t="s">
        <v>44</v>
      </c>
      <c r="N6180">
        <v>12298826</v>
      </c>
      <c r="O6180" t="s">
        <v>9</v>
      </c>
      <c r="P6180">
        <v>52.350827301140001</v>
      </c>
      <c r="Q6180">
        <v>4.9148021135082303</v>
      </c>
      <c r="R6180" t="s">
        <v>45</v>
      </c>
      <c r="S6180">
        <v>89</v>
      </c>
      <c r="T6180">
        <v>362</v>
      </c>
      <c r="U6180">
        <v>8</v>
      </c>
      <c r="V6180">
        <v>0.27</v>
      </c>
      <c r="W6180">
        <v>21</v>
      </c>
      <c r="X6180">
        <v>7292</v>
      </c>
      <c r="Y6180">
        <v>2</v>
      </c>
      <c r="Z6180" t="s">
        <v>64</v>
      </c>
      <c r="AA6180" t="s">
        <v>65</v>
      </c>
      <c r="AB6180">
        <v>32218</v>
      </c>
      <c r="AC6180">
        <v>0.1</v>
      </c>
    </row>
    <row r="6181" spans="13:29" x14ac:dyDescent="0.35">
      <c r="M6181" t="s">
        <v>44</v>
      </c>
      <c r="N6181">
        <v>12319764</v>
      </c>
      <c r="O6181" t="s">
        <v>9</v>
      </c>
      <c r="P6181">
        <v>52.356742420297302</v>
      </c>
      <c r="Q6181">
        <v>4.9152691226450802</v>
      </c>
      <c r="R6181" t="s">
        <v>45</v>
      </c>
      <c r="S6181">
        <v>236</v>
      </c>
      <c r="T6181">
        <v>2</v>
      </c>
      <c r="U6181">
        <v>49</v>
      </c>
      <c r="V6181">
        <v>1.54</v>
      </c>
      <c r="W6181">
        <v>326</v>
      </c>
      <c r="X6181">
        <v>7300</v>
      </c>
      <c r="Y6181">
        <v>2</v>
      </c>
      <c r="Z6181" t="s">
        <v>64</v>
      </c>
      <c r="AA6181" t="s">
        <v>65</v>
      </c>
      <c r="AB6181">
        <v>472</v>
      </c>
      <c r="AC6181">
        <v>0.1</v>
      </c>
    </row>
    <row r="6182" spans="13:29" x14ac:dyDescent="0.35">
      <c r="M6182" t="s">
        <v>44</v>
      </c>
      <c r="N6182">
        <v>12635270</v>
      </c>
      <c r="O6182" t="s">
        <v>9</v>
      </c>
      <c r="P6182">
        <v>52.358903130645402</v>
      </c>
      <c r="Q6182">
        <v>4.9239441870424496</v>
      </c>
      <c r="R6182" t="s">
        <v>45</v>
      </c>
      <c r="S6182">
        <v>200</v>
      </c>
      <c r="T6182">
        <v>1</v>
      </c>
      <c r="U6182">
        <v>7</v>
      </c>
      <c r="V6182">
        <v>0.27</v>
      </c>
      <c r="W6182">
        <v>355</v>
      </c>
      <c r="X6182">
        <v>7493</v>
      </c>
      <c r="Y6182">
        <v>2</v>
      </c>
      <c r="Z6182" t="s">
        <v>64</v>
      </c>
      <c r="AA6182" t="s">
        <v>65</v>
      </c>
      <c r="AB6182">
        <v>200</v>
      </c>
      <c r="AC6182">
        <v>0.1</v>
      </c>
    </row>
    <row r="6183" spans="13:29" x14ac:dyDescent="0.35">
      <c r="M6183" t="s">
        <v>44</v>
      </c>
      <c r="N6183">
        <v>12949094</v>
      </c>
      <c r="O6183" t="s">
        <v>9</v>
      </c>
      <c r="P6183">
        <v>52.3577302997111</v>
      </c>
      <c r="Q6183">
        <v>4.9096507146288699</v>
      </c>
      <c r="R6183" t="s">
        <v>45</v>
      </c>
      <c r="S6183">
        <v>169</v>
      </c>
      <c r="T6183">
        <v>320</v>
      </c>
      <c r="U6183">
        <v>12</v>
      </c>
      <c r="V6183">
        <v>0.4</v>
      </c>
      <c r="W6183">
        <v>16</v>
      </c>
      <c r="X6183">
        <v>7693</v>
      </c>
      <c r="Y6183">
        <v>2</v>
      </c>
      <c r="Z6183" t="s">
        <v>64</v>
      </c>
      <c r="AA6183" t="s">
        <v>65</v>
      </c>
      <c r="AB6183">
        <v>54080</v>
      </c>
      <c r="AC6183">
        <v>0.1</v>
      </c>
    </row>
    <row r="6184" spans="13:29" x14ac:dyDescent="0.35">
      <c r="M6184" t="s">
        <v>44</v>
      </c>
      <c r="N6184">
        <v>13035625</v>
      </c>
      <c r="O6184" t="s">
        <v>9</v>
      </c>
      <c r="P6184">
        <v>52.356715379628902</v>
      </c>
      <c r="Q6184">
        <v>4.9107279377541602</v>
      </c>
      <c r="R6184" t="s">
        <v>45</v>
      </c>
      <c r="S6184">
        <v>250</v>
      </c>
      <c r="T6184">
        <v>99</v>
      </c>
      <c r="U6184">
        <v>32</v>
      </c>
      <c r="V6184">
        <v>1.1399999999999999</v>
      </c>
      <c r="W6184">
        <v>343</v>
      </c>
      <c r="X6184">
        <v>7770</v>
      </c>
      <c r="Y6184">
        <v>2</v>
      </c>
      <c r="Z6184" t="s">
        <v>64</v>
      </c>
      <c r="AA6184" t="s">
        <v>65</v>
      </c>
      <c r="AB6184">
        <v>24750</v>
      </c>
      <c r="AC6184">
        <v>0.1</v>
      </c>
    </row>
    <row r="6185" spans="13:29" x14ac:dyDescent="0.35">
      <c r="M6185" t="s">
        <v>44</v>
      </c>
      <c r="N6185">
        <v>13149885</v>
      </c>
      <c r="O6185" t="s">
        <v>9</v>
      </c>
      <c r="P6185">
        <v>52.357586816382103</v>
      </c>
      <c r="Q6185">
        <v>4.9128877750211304</v>
      </c>
      <c r="R6185" t="s">
        <v>45</v>
      </c>
      <c r="S6185">
        <v>159</v>
      </c>
      <c r="T6185">
        <v>23</v>
      </c>
      <c r="U6185">
        <v>14</v>
      </c>
      <c r="V6185">
        <v>0.46</v>
      </c>
      <c r="W6185">
        <v>94</v>
      </c>
      <c r="X6185">
        <v>7889</v>
      </c>
      <c r="Y6185">
        <v>2</v>
      </c>
      <c r="Z6185" t="s">
        <v>64</v>
      </c>
      <c r="AA6185" t="s">
        <v>65</v>
      </c>
      <c r="AB6185">
        <v>3657</v>
      </c>
      <c r="AC6185">
        <v>0.1</v>
      </c>
    </row>
    <row r="6186" spans="13:29" x14ac:dyDescent="0.35">
      <c r="M6186" t="s">
        <v>44</v>
      </c>
      <c r="N6186">
        <v>13729010</v>
      </c>
      <c r="O6186" t="s">
        <v>9</v>
      </c>
      <c r="P6186">
        <v>52.358465521964099</v>
      </c>
      <c r="Q6186">
        <v>4.9338432092742996</v>
      </c>
      <c r="R6186" t="s">
        <v>45</v>
      </c>
      <c r="S6186">
        <v>160</v>
      </c>
      <c r="T6186">
        <v>362</v>
      </c>
      <c r="U6186">
        <v>22</v>
      </c>
      <c r="V6186">
        <v>0.75</v>
      </c>
      <c r="W6186">
        <v>9</v>
      </c>
      <c r="X6186">
        <v>8516</v>
      </c>
      <c r="Y6186">
        <v>2</v>
      </c>
      <c r="Z6186" t="s">
        <v>64</v>
      </c>
      <c r="AA6186" t="s">
        <v>65</v>
      </c>
      <c r="AB6186">
        <v>57920</v>
      </c>
      <c r="AC6186">
        <v>0.1</v>
      </c>
    </row>
    <row r="6187" spans="13:29" x14ac:dyDescent="0.35">
      <c r="M6187" t="s">
        <v>44</v>
      </c>
      <c r="N6187">
        <v>13807530</v>
      </c>
      <c r="O6187" t="s">
        <v>9</v>
      </c>
      <c r="P6187">
        <v>52.357267320110701</v>
      </c>
      <c r="Q6187">
        <v>4.91835912720392</v>
      </c>
      <c r="R6187" t="s">
        <v>45</v>
      </c>
      <c r="S6187">
        <v>200</v>
      </c>
      <c r="T6187">
        <v>153</v>
      </c>
      <c r="U6187">
        <v>30</v>
      </c>
      <c r="V6187">
        <v>1.02</v>
      </c>
      <c r="W6187">
        <v>359</v>
      </c>
      <c r="X6187">
        <v>8602</v>
      </c>
      <c r="Y6187">
        <v>2</v>
      </c>
      <c r="Z6187" t="s">
        <v>64</v>
      </c>
      <c r="AA6187" t="s">
        <v>65</v>
      </c>
      <c r="AB6187">
        <v>30600</v>
      </c>
      <c r="AC6187">
        <v>0.1</v>
      </c>
    </row>
    <row r="6188" spans="13:29" x14ac:dyDescent="0.35">
      <c r="M6188" t="s">
        <v>44</v>
      </c>
      <c r="N6188">
        <v>13953151</v>
      </c>
      <c r="O6188" t="s">
        <v>9</v>
      </c>
      <c r="P6188">
        <v>52.365027476775602</v>
      </c>
      <c r="Q6188">
        <v>4.92618485177967</v>
      </c>
      <c r="R6188" t="s">
        <v>45</v>
      </c>
      <c r="S6188">
        <v>121</v>
      </c>
      <c r="T6188">
        <v>40</v>
      </c>
      <c r="U6188">
        <v>14</v>
      </c>
      <c r="V6188">
        <v>0.5</v>
      </c>
      <c r="W6188">
        <v>339</v>
      </c>
      <c r="X6188">
        <v>8785</v>
      </c>
      <c r="Y6188">
        <v>2</v>
      </c>
      <c r="Z6188" t="s">
        <v>64</v>
      </c>
      <c r="AA6188" t="s">
        <v>65</v>
      </c>
      <c r="AB6188">
        <v>4840</v>
      </c>
      <c r="AC6188">
        <v>0.1</v>
      </c>
    </row>
    <row r="6189" spans="13:29" x14ac:dyDescent="0.35">
      <c r="M6189" t="s">
        <v>44</v>
      </c>
      <c r="N6189">
        <v>14191966</v>
      </c>
      <c r="O6189" t="s">
        <v>9</v>
      </c>
      <c r="P6189">
        <v>52.359956361588502</v>
      </c>
      <c r="Q6189">
        <v>4.9241792261059096</v>
      </c>
      <c r="R6189" t="s">
        <v>45</v>
      </c>
      <c r="S6189">
        <v>100</v>
      </c>
      <c r="T6189">
        <v>284</v>
      </c>
      <c r="U6189">
        <v>180</v>
      </c>
      <c r="V6189">
        <v>6.41</v>
      </c>
      <c r="W6189">
        <v>275</v>
      </c>
      <c r="X6189">
        <v>9062</v>
      </c>
      <c r="Y6189">
        <v>2</v>
      </c>
      <c r="Z6189" t="s">
        <v>64</v>
      </c>
      <c r="AA6189" t="s">
        <v>65</v>
      </c>
      <c r="AB6189">
        <v>28400</v>
      </c>
      <c r="AC6189">
        <v>0.1</v>
      </c>
    </row>
    <row r="6190" spans="13:29" x14ac:dyDescent="0.35">
      <c r="M6190" t="s">
        <v>44</v>
      </c>
      <c r="N6190">
        <v>14589299</v>
      </c>
      <c r="O6190" t="s">
        <v>9</v>
      </c>
      <c r="P6190">
        <v>52.361210820421803</v>
      </c>
      <c r="Q6190">
        <v>4.9285609325251398</v>
      </c>
      <c r="R6190" t="s">
        <v>45</v>
      </c>
      <c r="S6190">
        <v>110</v>
      </c>
      <c r="T6190">
        <v>1</v>
      </c>
      <c r="U6190">
        <v>4</v>
      </c>
      <c r="V6190">
        <v>0.15</v>
      </c>
      <c r="W6190">
        <v>364</v>
      </c>
      <c r="X6190">
        <v>9384</v>
      </c>
      <c r="Y6190">
        <v>2</v>
      </c>
      <c r="Z6190" t="s">
        <v>64</v>
      </c>
      <c r="AA6190" t="s">
        <v>65</v>
      </c>
      <c r="AB6190">
        <v>110</v>
      </c>
      <c r="AC6190">
        <v>0.1</v>
      </c>
    </row>
    <row r="6191" spans="13:29" x14ac:dyDescent="0.35">
      <c r="M6191" t="s">
        <v>44</v>
      </c>
      <c r="N6191">
        <v>14785551</v>
      </c>
      <c r="O6191" t="s">
        <v>9</v>
      </c>
      <c r="P6191">
        <v>52.352966102623903</v>
      </c>
      <c r="Q6191">
        <v>4.91590901406484</v>
      </c>
      <c r="R6191" t="s">
        <v>45</v>
      </c>
      <c r="S6191">
        <v>112</v>
      </c>
      <c r="T6191">
        <v>349</v>
      </c>
      <c r="U6191">
        <v>29</v>
      </c>
      <c r="V6191">
        <v>1.06</v>
      </c>
      <c r="W6191">
        <v>6</v>
      </c>
      <c r="X6191">
        <v>9484</v>
      </c>
      <c r="Y6191">
        <v>2</v>
      </c>
      <c r="Z6191" t="s">
        <v>64</v>
      </c>
      <c r="AA6191" t="s">
        <v>65</v>
      </c>
      <c r="AB6191">
        <v>39088</v>
      </c>
      <c r="AC6191">
        <v>0.1</v>
      </c>
    </row>
    <row r="6192" spans="13:29" x14ac:dyDescent="0.35">
      <c r="M6192" t="s">
        <v>44</v>
      </c>
      <c r="N6192">
        <v>14877672</v>
      </c>
      <c r="O6192" t="s">
        <v>9</v>
      </c>
      <c r="P6192">
        <v>52.353432347991202</v>
      </c>
      <c r="Q6192">
        <v>4.9203001718552102</v>
      </c>
      <c r="R6192" t="s">
        <v>45</v>
      </c>
      <c r="S6192">
        <v>84</v>
      </c>
      <c r="T6192">
        <v>361</v>
      </c>
      <c r="U6192">
        <v>20</v>
      </c>
      <c r="V6192">
        <v>0.77</v>
      </c>
      <c r="W6192">
        <v>5</v>
      </c>
      <c r="X6192">
        <v>9544</v>
      </c>
      <c r="Y6192">
        <v>2</v>
      </c>
      <c r="Z6192" t="s">
        <v>64</v>
      </c>
      <c r="AA6192" t="s">
        <v>65</v>
      </c>
      <c r="AB6192">
        <v>30324</v>
      </c>
      <c r="AC6192">
        <v>0.1</v>
      </c>
    </row>
    <row r="6193" spans="13:29" x14ac:dyDescent="0.35">
      <c r="M6193" t="s">
        <v>44</v>
      </c>
      <c r="N6193">
        <v>15146317</v>
      </c>
      <c r="O6193" t="s">
        <v>9</v>
      </c>
      <c r="P6193">
        <v>52.354455707994603</v>
      </c>
      <c r="Q6193">
        <v>4.9180369860648003</v>
      </c>
      <c r="R6193" t="s">
        <v>45</v>
      </c>
      <c r="S6193">
        <v>140</v>
      </c>
      <c r="T6193">
        <v>212</v>
      </c>
      <c r="U6193">
        <v>9</v>
      </c>
      <c r="V6193">
        <v>0.43</v>
      </c>
      <c r="W6193">
        <v>76</v>
      </c>
      <c r="X6193">
        <v>9715</v>
      </c>
      <c r="Y6193">
        <v>2</v>
      </c>
      <c r="Z6193" t="s">
        <v>64</v>
      </c>
      <c r="AA6193" t="s">
        <v>65</v>
      </c>
      <c r="AB6193">
        <v>29680</v>
      </c>
      <c r="AC6193">
        <v>0.1</v>
      </c>
    </row>
    <row r="6194" spans="13:29" x14ac:dyDescent="0.35">
      <c r="M6194" t="s">
        <v>44</v>
      </c>
      <c r="N6194">
        <v>15159514</v>
      </c>
      <c r="O6194" t="s">
        <v>9</v>
      </c>
      <c r="P6194">
        <v>52.3557125492392</v>
      </c>
      <c r="Q6194">
        <v>4.9246258590235001</v>
      </c>
      <c r="R6194" t="s">
        <v>45</v>
      </c>
      <c r="S6194">
        <v>95</v>
      </c>
      <c r="T6194">
        <v>202</v>
      </c>
      <c r="U6194">
        <v>5</v>
      </c>
      <c r="V6194">
        <v>0.19</v>
      </c>
      <c r="W6194">
        <v>58</v>
      </c>
      <c r="X6194">
        <v>9727</v>
      </c>
      <c r="Y6194">
        <v>2</v>
      </c>
      <c r="Z6194" t="s">
        <v>64</v>
      </c>
      <c r="AA6194" t="s">
        <v>65</v>
      </c>
      <c r="AB6194">
        <v>19190</v>
      </c>
      <c r="AC6194">
        <v>0.1</v>
      </c>
    </row>
    <row r="6195" spans="13:29" x14ac:dyDescent="0.35">
      <c r="M6195" t="s">
        <v>44</v>
      </c>
      <c r="N6195">
        <v>15330792</v>
      </c>
      <c r="O6195" t="s">
        <v>9</v>
      </c>
      <c r="P6195">
        <v>52.3591005638201</v>
      </c>
      <c r="Q6195">
        <v>4.9240634297506096</v>
      </c>
      <c r="R6195" t="s">
        <v>45</v>
      </c>
      <c r="S6195">
        <v>159</v>
      </c>
      <c r="T6195">
        <v>241</v>
      </c>
      <c r="U6195">
        <v>20</v>
      </c>
      <c r="V6195">
        <v>0.82</v>
      </c>
      <c r="W6195">
        <v>147</v>
      </c>
      <c r="X6195">
        <v>9810</v>
      </c>
      <c r="Y6195">
        <v>2</v>
      </c>
      <c r="Z6195" t="s">
        <v>64</v>
      </c>
      <c r="AA6195" t="s">
        <v>65</v>
      </c>
      <c r="AB6195">
        <v>38319</v>
      </c>
      <c r="AC6195">
        <v>0.1</v>
      </c>
    </row>
    <row r="6196" spans="13:29" x14ac:dyDescent="0.35">
      <c r="M6196" t="s">
        <v>44</v>
      </c>
      <c r="N6196">
        <v>15337523</v>
      </c>
      <c r="O6196" t="s">
        <v>9</v>
      </c>
      <c r="P6196">
        <v>52.3644044250699</v>
      </c>
      <c r="Q6196">
        <v>4.9259517565992201</v>
      </c>
      <c r="R6196" t="s">
        <v>45</v>
      </c>
      <c r="S6196">
        <v>145</v>
      </c>
      <c r="T6196">
        <v>95</v>
      </c>
      <c r="U6196">
        <v>34</v>
      </c>
      <c r="V6196">
        <v>1.32</v>
      </c>
      <c r="W6196">
        <v>204</v>
      </c>
      <c r="X6196">
        <v>9814</v>
      </c>
      <c r="Y6196">
        <v>2</v>
      </c>
      <c r="Z6196" t="s">
        <v>64</v>
      </c>
      <c r="AA6196" t="s">
        <v>65</v>
      </c>
      <c r="AB6196">
        <v>13775</v>
      </c>
      <c r="AC6196">
        <v>0.1</v>
      </c>
    </row>
    <row r="6197" spans="13:29" x14ac:dyDescent="0.35">
      <c r="M6197" t="s">
        <v>44</v>
      </c>
      <c r="N6197">
        <v>15464149</v>
      </c>
      <c r="O6197" t="s">
        <v>9</v>
      </c>
      <c r="P6197">
        <v>52.362978907944601</v>
      </c>
      <c r="Q6197">
        <v>4.9261294706157903</v>
      </c>
      <c r="R6197" t="s">
        <v>45</v>
      </c>
      <c r="S6197">
        <v>110</v>
      </c>
      <c r="T6197">
        <v>362</v>
      </c>
      <c r="U6197">
        <v>32</v>
      </c>
      <c r="V6197">
        <v>1.24</v>
      </c>
      <c r="W6197">
        <v>1</v>
      </c>
      <c r="X6197">
        <v>9910</v>
      </c>
      <c r="Y6197">
        <v>2</v>
      </c>
      <c r="Z6197" t="s">
        <v>64</v>
      </c>
      <c r="AA6197" t="s">
        <v>65</v>
      </c>
      <c r="AB6197">
        <v>39820</v>
      </c>
      <c r="AC6197">
        <v>0.1</v>
      </c>
    </row>
    <row r="6198" spans="13:29" x14ac:dyDescent="0.35">
      <c r="M6198" t="s">
        <v>44</v>
      </c>
      <c r="N6198">
        <v>15518738</v>
      </c>
      <c r="O6198" t="s">
        <v>9</v>
      </c>
      <c r="P6198">
        <v>52.349296461081799</v>
      </c>
      <c r="Q6198">
        <v>4.9135960433463897</v>
      </c>
      <c r="R6198" t="s">
        <v>45</v>
      </c>
      <c r="S6198">
        <v>115</v>
      </c>
      <c r="T6198">
        <v>361</v>
      </c>
      <c r="U6198">
        <v>32</v>
      </c>
      <c r="V6198">
        <v>1.26</v>
      </c>
      <c r="W6198">
        <v>7</v>
      </c>
      <c r="X6198">
        <v>9942</v>
      </c>
      <c r="Y6198">
        <v>2</v>
      </c>
      <c r="Z6198" t="s">
        <v>64</v>
      </c>
      <c r="AA6198" t="s">
        <v>65</v>
      </c>
      <c r="AB6198">
        <v>41515</v>
      </c>
      <c r="AC6198">
        <v>0.1</v>
      </c>
    </row>
    <row r="6199" spans="13:29" x14ac:dyDescent="0.35">
      <c r="M6199" t="s">
        <v>44</v>
      </c>
      <c r="N6199">
        <v>15643971</v>
      </c>
      <c r="O6199" t="s">
        <v>9</v>
      </c>
      <c r="P6199">
        <v>52.356871210565302</v>
      </c>
      <c r="Q6199">
        <v>4.9252185331320302</v>
      </c>
      <c r="R6199" t="s">
        <v>45</v>
      </c>
      <c r="S6199">
        <v>190</v>
      </c>
      <c r="T6199">
        <v>351</v>
      </c>
      <c r="U6199">
        <v>31</v>
      </c>
      <c r="V6199">
        <v>1.42</v>
      </c>
      <c r="W6199">
        <v>3</v>
      </c>
      <c r="X6199">
        <v>10024</v>
      </c>
      <c r="Y6199">
        <v>2</v>
      </c>
      <c r="Z6199" t="s">
        <v>64</v>
      </c>
      <c r="AA6199" t="s">
        <v>65</v>
      </c>
      <c r="AB6199">
        <v>66690</v>
      </c>
      <c r="AC6199">
        <v>0.1</v>
      </c>
    </row>
    <row r="6200" spans="13:29" x14ac:dyDescent="0.35">
      <c r="M6200" t="s">
        <v>44</v>
      </c>
      <c r="N6200">
        <v>15668884</v>
      </c>
      <c r="O6200" t="s">
        <v>9</v>
      </c>
      <c r="P6200">
        <v>52.364006366877298</v>
      </c>
      <c r="Q6200">
        <v>4.9262877511032404</v>
      </c>
      <c r="R6200" t="s">
        <v>45</v>
      </c>
      <c r="S6200">
        <v>79</v>
      </c>
      <c r="T6200">
        <v>362</v>
      </c>
      <c r="U6200">
        <v>23</v>
      </c>
      <c r="V6200">
        <v>0.93</v>
      </c>
      <c r="W6200">
        <v>49</v>
      </c>
      <c r="X6200">
        <v>10041</v>
      </c>
      <c r="Y6200">
        <v>2</v>
      </c>
      <c r="Z6200" t="s">
        <v>64</v>
      </c>
      <c r="AA6200" t="s">
        <v>65</v>
      </c>
      <c r="AB6200">
        <v>28598</v>
      </c>
      <c r="AC6200">
        <v>0.1</v>
      </c>
    </row>
    <row r="6201" spans="13:29" x14ac:dyDescent="0.35">
      <c r="M6201" t="s">
        <v>44</v>
      </c>
      <c r="N6201">
        <v>15722863</v>
      </c>
      <c r="O6201" t="s">
        <v>9</v>
      </c>
      <c r="P6201">
        <v>52.355784701389602</v>
      </c>
      <c r="Q6201">
        <v>4.9157806764006597</v>
      </c>
      <c r="R6201" t="s">
        <v>45</v>
      </c>
      <c r="S6201">
        <v>140</v>
      </c>
      <c r="T6201">
        <v>358</v>
      </c>
      <c r="U6201">
        <v>14</v>
      </c>
      <c r="V6201">
        <v>0.6</v>
      </c>
      <c r="W6201">
        <v>15</v>
      </c>
      <c r="X6201">
        <v>10060</v>
      </c>
      <c r="Y6201">
        <v>2</v>
      </c>
      <c r="Z6201" t="s">
        <v>64</v>
      </c>
      <c r="AA6201" t="s">
        <v>65</v>
      </c>
      <c r="AB6201">
        <v>50120</v>
      </c>
      <c r="AC6201">
        <v>0.1</v>
      </c>
    </row>
    <row r="6202" spans="13:29" x14ac:dyDescent="0.35">
      <c r="M6202" t="s">
        <v>44</v>
      </c>
      <c r="N6202">
        <v>16065634</v>
      </c>
      <c r="O6202" t="s">
        <v>9</v>
      </c>
      <c r="P6202">
        <v>52.355545996863</v>
      </c>
      <c r="Q6202">
        <v>4.9135206110690097</v>
      </c>
      <c r="R6202" t="s">
        <v>45</v>
      </c>
      <c r="S6202">
        <v>200</v>
      </c>
      <c r="T6202">
        <v>364</v>
      </c>
      <c r="U6202">
        <v>21</v>
      </c>
      <c r="V6202">
        <v>0.87</v>
      </c>
      <c r="W6202">
        <v>8</v>
      </c>
      <c r="X6202">
        <v>10296</v>
      </c>
      <c r="Y6202">
        <v>2</v>
      </c>
      <c r="Z6202" t="s">
        <v>64</v>
      </c>
      <c r="AA6202" t="s">
        <v>65</v>
      </c>
      <c r="AB6202">
        <v>72800</v>
      </c>
      <c r="AC6202">
        <v>0.1</v>
      </c>
    </row>
    <row r="6203" spans="13:29" x14ac:dyDescent="0.35">
      <c r="M6203" t="s">
        <v>44</v>
      </c>
      <c r="N6203">
        <v>16174370</v>
      </c>
      <c r="O6203" t="s">
        <v>9</v>
      </c>
      <c r="P6203">
        <v>52.353618253447898</v>
      </c>
      <c r="Q6203">
        <v>4.9099384422985803</v>
      </c>
      <c r="R6203" t="s">
        <v>45</v>
      </c>
      <c r="S6203">
        <v>160</v>
      </c>
      <c r="T6203">
        <v>154</v>
      </c>
      <c r="U6203">
        <v>6</v>
      </c>
      <c r="V6203">
        <v>0.26</v>
      </c>
      <c r="W6203">
        <v>25</v>
      </c>
      <c r="X6203">
        <v>10370</v>
      </c>
      <c r="Y6203">
        <v>2</v>
      </c>
      <c r="Z6203" t="s">
        <v>64</v>
      </c>
      <c r="AA6203" t="s">
        <v>65</v>
      </c>
      <c r="AB6203">
        <v>24640</v>
      </c>
      <c r="AC6203">
        <v>0.1</v>
      </c>
    </row>
    <row r="6204" spans="13:29" x14ac:dyDescent="0.35">
      <c r="M6204" t="s">
        <v>44</v>
      </c>
      <c r="N6204">
        <v>16330136</v>
      </c>
      <c r="O6204" t="s">
        <v>9</v>
      </c>
      <c r="P6204">
        <v>52.358837894987701</v>
      </c>
      <c r="Q6204">
        <v>4.9195604936640498</v>
      </c>
      <c r="R6204" t="s">
        <v>45</v>
      </c>
      <c r="S6204">
        <v>125</v>
      </c>
      <c r="T6204">
        <v>333</v>
      </c>
      <c r="U6204">
        <v>29</v>
      </c>
      <c r="V6204">
        <v>1.21</v>
      </c>
      <c r="W6204">
        <v>4</v>
      </c>
      <c r="X6204">
        <v>10495</v>
      </c>
      <c r="Y6204">
        <v>2</v>
      </c>
      <c r="Z6204" t="s">
        <v>64</v>
      </c>
      <c r="AA6204" t="s">
        <v>65</v>
      </c>
      <c r="AB6204">
        <v>41625</v>
      </c>
      <c r="AC6204">
        <v>0.1</v>
      </c>
    </row>
    <row r="6205" spans="13:29" x14ac:dyDescent="0.35">
      <c r="M6205" t="s">
        <v>44</v>
      </c>
      <c r="N6205">
        <v>16341225</v>
      </c>
      <c r="O6205" t="s">
        <v>9</v>
      </c>
      <c r="P6205">
        <v>52.357723790221399</v>
      </c>
      <c r="Q6205">
        <v>4.9071317993258203</v>
      </c>
      <c r="R6205" t="s">
        <v>45</v>
      </c>
      <c r="S6205">
        <v>85</v>
      </c>
      <c r="T6205">
        <v>325</v>
      </c>
      <c r="U6205">
        <v>23</v>
      </c>
      <c r="V6205">
        <v>0.98</v>
      </c>
      <c r="W6205">
        <v>3</v>
      </c>
      <c r="X6205">
        <v>10505</v>
      </c>
      <c r="Y6205">
        <v>2</v>
      </c>
      <c r="Z6205" t="s">
        <v>64</v>
      </c>
      <c r="AA6205" t="s">
        <v>65</v>
      </c>
      <c r="AB6205">
        <v>27625</v>
      </c>
      <c r="AC6205">
        <v>0.1</v>
      </c>
    </row>
    <row r="6206" spans="13:29" x14ac:dyDescent="0.35">
      <c r="M6206" t="s">
        <v>44</v>
      </c>
      <c r="N6206">
        <v>16361106</v>
      </c>
      <c r="O6206" t="s">
        <v>9</v>
      </c>
      <c r="P6206">
        <v>52.355977189297697</v>
      </c>
      <c r="Q6206">
        <v>4.9094454694287899</v>
      </c>
      <c r="R6206" t="s">
        <v>45</v>
      </c>
      <c r="S6206">
        <v>235</v>
      </c>
      <c r="T6206">
        <v>245</v>
      </c>
      <c r="U6206">
        <v>14</v>
      </c>
      <c r="V6206">
        <v>0.69</v>
      </c>
      <c r="W6206">
        <v>160</v>
      </c>
      <c r="X6206">
        <v>10530</v>
      </c>
      <c r="Y6206">
        <v>2</v>
      </c>
      <c r="Z6206" t="s">
        <v>64</v>
      </c>
      <c r="AA6206" t="s">
        <v>65</v>
      </c>
      <c r="AB6206">
        <v>57575</v>
      </c>
      <c r="AC6206">
        <v>0.1</v>
      </c>
    </row>
    <row r="6207" spans="13:29" x14ac:dyDescent="0.35">
      <c r="M6207" t="s">
        <v>44</v>
      </c>
      <c r="N6207">
        <v>16877004</v>
      </c>
      <c r="O6207" t="s">
        <v>9</v>
      </c>
      <c r="P6207">
        <v>52.357148009834198</v>
      </c>
      <c r="Q6207">
        <v>4.9129780900897204</v>
      </c>
      <c r="R6207" t="s">
        <v>45</v>
      </c>
      <c r="S6207">
        <v>149</v>
      </c>
      <c r="T6207">
        <v>237</v>
      </c>
      <c r="U6207">
        <v>29</v>
      </c>
      <c r="V6207">
        <v>1.34</v>
      </c>
      <c r="W6207">
        <v>3</v>
      </c>
      <c r="X6207">
        <v>10862</v>
      </c>
      <c r="Y6207">
        <v>2</v>
      </c>
      <c r="Z6207" t="s">
        <v>64</v>
      </c>
      <c r="AA6207" t="s">
        <v>65</v>
      </c>
      <c r="AB6207">
        <v>35313</v>
      </c>
      <c r="AC6207">
        <v>0.1</v>
      </c>
    </row>
    <row r="6208" spans="13:29" x14ac:dyDescent="0.35">
      <c r="M6208" t="s">
        <v>44</v>
      </c>
      <c r="N6208">
        <v>17612935</v>
      </c>
      <c r="O6208" t="s">
        <v>9</v>
      </c>
      <c r="P6208">
        <v>52.3530027150194</v>
      </c>
      <c r="Q6208">
        <v>4.9208629124935097</v>
      </c>
      <c r="R6208" t="s">
        <v>45</v>
      </c>
      <c r="S6208">
        <v>159</v>
      </c>
      <c r="T6208">
        <v>358</v>
      </c>
      <c r="U6208">
        <v>12</v>
      </c>
      <c r="V6208">
        <v>0.61</v>
      </c>
      <c r="W6208">
        <v>6</v>
      </c>
      <c r="X6208">
        <v>11282</v>
      </c>
      <c r="Y6208">
        <v>2</v>
      </c>
      <c r="Z6208" t="s">
        <v>64</v>
      </c>
      <c r="AA6208" t="s">
        <v>65</v>
      </c>
      <c r="AB6208">
        <v>56922</v>
      </c>
      <c r="AC6208">
        <v>0.1</v>
      </c>
    </row>
    <row r="6209" spans="13:29" x14ac:dyDescent="0.35">
      <c r="M6209" t="s">
        <v>44</v>
      </c>
      <c r="N6209">
        <v>17778084</v>
      </c>
      <c r="O6209" t="s">
        <v>9</v>
      </c>
      <c r="P6209">
        <v>52.354760977591901</v>
      </c>
      <c r="Q6209">
        <v>4.9134219907268299</v>
      </c>
      <c r="R6209" t="s">
        <v>45</v>
      </c>
      <c r="S6209">
        <v>230</v>
      </c>
      <c r="T6209">
        <v>354</v>
      </c>
      <c r="U6209">
        <v>15</v>
      </c>
      <c r="V6209">
        <v>0.8</v>
      </c>
      <c r="W6209">
        <v>35</v>
      </c>
      <c r="X6209">
        <v>11382</v>
      </c>
      <c r="Y6209">
        <v>2</v>
      </c>
      <c r="Z6209" t="s">
        <v>64</v>
      </c>
      <c r="AA6209" t="s">
        <v>65</v>
      </c>
      <c r="AB6209">
        <v>81420</v>
      </c>
      <c r="AC6209">
        <v>0.1</v>
      </c>
    </row>
    <row r="6210" spans="13:29" x14ac:dyDescent="0.35">
      <c r="M6210" t="s">
        <v>44</v>
      </c>
      <c r="N6210">
        <v>18175444</v>
      </c>
      <c r="O6210" t="s">
        <v>9</v>
      </c>
      <c r="P6210">
        <v>52.356813686296597</v>
      </c>
      <c r="Q6210">
        <v>4.9159947525420202</v>
      </c>
      <c r="R6210" t="s">
        <v>45</v>
      </c>
      <c r="S6210">
        <v>141</v>
      </c>
      <c r="T6210">
        <v>181</v>
      </c>
      <c r="U6210">
        <v>1</v>
      </c>
      <c r="V6210">
        <v>0.05</v>
      </c>
      <c r="W6210">
        <v>19</v>
      </c>
      <c r="X6210">
        <v>11686</v>
      </c>
      <c r="Y6210">
        <v>2</v>
      </c>
      <c r="Z6210" t="s">
        <v>64</v>
      </c>
      <c r="AA6210" t="s">
        <v>65</v>
      </c>
      <c r="AB6210">
        <v>25521</v>
      </c>
      <c r="AC6210">
        <v>0.1</v>
      </c>
    </row>
    <row r="6211" spans="13:29" x14ac:dyDescent="0.35">
      <c r="M6211" t="s">
        <v>44</v>
      </c>
      <c r="N6211">
        <v>18498226</v>
      </c>
      <c r="O6211" t="s">
        <v>9</v>
      </c>
      <c r="P6211">
        <v>52.358376261665803</v>
      </c>
      <c r="Q6211">
        <v>4.91331079908307</v>
      </c>
      <c r="R6211" t="s">
        <v>45</v>
      </c>
      <c r="S6211">
        <v>140</v>
      </c>
      <c r="T6211">
        <v>362</v>
      </c>
      <c r="U6211">
        <v>20</v>
      </c>
      <c r="V6211">
        <v>1.22</v>
      </c>
      <c r="W6211">
        <v>3</v>
      </c>
      <c r="X6211">
        <v>11998</v>
      </c>
      <c r="Y6211">
        <v>2</v>
      </c>
      <c r="Z6211" t="s">
        <v>64</v>
      </c>
      <c r="AA6211" t="s">
        <v>65</v>
      </c>
      <c r="AB6211">
        <v>50680</v>
      </c>
      <c r="AC6211">
        <v>0.1</v>
      </c>
    </row>
    <row r="6212" spans="13:29" x14ac:dyDescent="0.35">
      <c r="M6212" t="s">
        <v>44</v>
      </c>
      <c r="N6212">
        <v>18730995</v>
      </c>
      <c r="O6212" t="s">
        <v>9</v>
      </c>
      <c r="P6212">
        <v>52.358617484740201</v>
      </c>
      <c r="Q6212">
        <v>4.9256586192829399</v>
      </c>
      <c r="R6212" t="s">
        <v>45</v>
      </c>
      <c r="S6212">
        <v>160</v>
      </c>
      <c r="T6212">
        <v>363</v>
      </c>
      <c r="U6212">
        <v>3</v>
      </c>
      <c r="V6212">
        <v>0.16</v>
      </c>
      <c r="W6212">
        <v>1</v>
      </c>
      <c r="X6212">
        <v>12181</v>
      </c>
      <c r="Y6212">
        <v>2</v>
      </c>
      <c r="Z6212" t="s">
        <v>64</v>
      </c>
      <c r="AA6212" t="s">
        <v>65</v>
      </c>
      <c r="AB6212">
        <v>58080</v>
      </c>
      <c r="AC6212">
        <v>0.1</v>
      </c>
    </row>
    <row r="6213" spans="13:29" x14ac:dyDescent="0.35">
      <c r="M6213" t="s">
        <v>44</v>
      </c>
      <c r="N6213">
        <v>18870935</v>
      </c>
      <c r="O6213" t="s">
        <v>9</v>
      </c>
      <c r="P6213">
        <v>52.358234055688101</v>
      </c>
      <c r="Q6213">
        <v>4.9182302950094696</v>
      </c>
      <c r="R6213" t="s">
        <v>45</v>
      </c>
      <c r="S6213">
        <v>99</v>
      </c>
      <c r="T6213">
        <v>339</v>
      </c>
      <c r="U6213">
        <v>10</v>
      </c>
      <c r="V6213">
        <v>0.61</v>
      </c>
      <c r="W6213">
        <v>13</v>
      </c>
      <c r="X6213">
        <v>12296</v>
      </c>
      <c r="Y6213">
        <v>2</v>
      </c>
      <c r="Z6213" t="s">
        <v>64</v>
      </c>
      <c r="AA6213" t="s">
        <v>65</v>
      </c>
      <c r="AB6213">
        <v>33561</v>
      </c>
      <c r="AC6213">
        <v>0.1</v>
      </c>
    </row>
    <row r="6214" spans="13:29" x14ac:dyDescent="0.35">
      <c r="M6214" t="s">
        <v>44</v>
      </c>
      <c r="N6214">
        <v>19447576</v>
      </c>
      <c r="O6214" t="s">
        <v>9</v>
      </c>
      <c r="P6214">
        <v>52.352688795415801</v>
      </c>
      <c r="Q6214">
        <v>4.9183385639069703</v>
      </c>
      <c r="R6214" t="s">
        <v>45</v>
      </c>
      <c r="S6214">
        <v>249</v>
      </c>
      <c r="T6214">
        <v>70</v>
      </c>
      <c r="U6214">
        <v>27</v>
      </c>
      <c r="V6214">
        <v>1.57</v>
      </c>
      <c r="W6214">
        <v>225</v>
      </c>
      <c r="X6214">
        <v>12798</v>
      </c>
      <c r="Y6214">
        <v>2</v>
      </c>
      <c r="Z6214" t="s">
        <v>64</v>
      </c>
      <c r="AA6214" t="s">
        <v>65</v>
      </c>
      <c r="AB6214">
        <v>17430</v>
      </c>
      <c r="AC6214">
        <v>0.1</v>
      </c>
    </row>
    <row r="6215" spans="13:29" x14ac:dyDescent="0.35">
      <c r="M6215" t="s">
        <v>44</v>
      </c>
      <c r="N6215">
        <v>19538908</v>
      </c>
      <c r="O6215" t="s">
        <v>9</v>
      </c>
      <c r="P6215">
        <v>52.355814392416498</v>
      </c>
      <c r="Q6215">
        <v>4.92595962110782</v>
      </c>
      <c r="R6215" t="s">
        <v>45</v>
      </c>
      <c r="S6215">
        <v>69</v>
      </c>
      <c r="T6215">
        <v>357</v>
      </c>
      <c r="U6215">
        <v>11</v>
      </c>
      <c r="V6215">
        <v>0.64</v>
      </c>
      <c r="W6215">
        <v>5</v>
      </c>
      <c r="X6215">
        <v>12874</v>
      </c>
      <c r="Y6215">
        <v>2</v>
      </c>
      <c r="Z6215" t="s">
        <v>64</v>
      </c>
      <c r="AA6215" t="s">
        <v>65</v>
      </c>
      <c r="AB6215">
        <v>24633</v>
      </c>
      <c r="AC6215">
        <v>0.1</v>
      </c>
    </row>
    <row r="6216" spans="13:29" x14ac:dyDescent="0.35">
      <c r="M6216" t="s">
        <v>44</v>
      </c>
      <c r="N6216">
        <v>19570542</v>
      </c>
      <c r="O6216" t="s">
        <v>9</v>
      </c>
      <c r="P6216">
        <v>52.362121380076999</v>
      </c>
      <c r="Q6216">
        <v>4.9267099848172604</v>
      </c>
      <c r="R6216" t="s">
        <v>45</v>
      </c>
      <c r="S6216">
        <v>250</v>
      </c>
      <c r="T6216">
        <v>197</v>
      </c>
      <c r="U6216">
        <v>10</v>
      </c>
      <c r="V6216">
        <v>0.57999999999999996</v>
      </c>
      <c r="W6216">
        <v>6</v>
      </c>
      <c r="X6216">
        <v>12906</v>
      </c>
      <c r="Y6216">
        <v>2</v>
      </c>
      <c r="Z6216" t="s">
        <v>64</v>
      </c>
      <c r="AA6216" t="s">
        <v>65</v>
      </c>
      <c r="AB6216">
        <v>49250</v>
      </c>
      <c r="AC6216">
        <v>0.1</v>
      </c>
    </row>
    <row r="6217" spans="13:29" x14ac:dyDescent="0.35">
      <c r="M6217" t="s">
        <v>44</v>
      </c>
      <c r="N6217">
        <v>19728860</v>
      </c>
      <c r="O6217" t="s">
        <v>9</v>
      </c>
      <c r="P6217">
        <v>52.365169467110398</v>
      </c>
      <c r="Q6217">
        <v>4.9312462978938596</v>
      </c>
      <c r="R6217" t="s">
        <v>45</v>
      </c>
      <c r="S6217">
        <v>125</v>
      </c>
      <c r="T6217">
        <v>299</v>
      </c>
      <c r="U6217">
        <v>11</v>
      </c>
      <c r="V6217">
        <v>0.66</v>
      </c>
      <c r="W6217">
        <v>75</v>
      </c>
      <c r="X6217">
        <v>13051</v>
      </c>
      <c r="Y6217">
        <v>2</v>
      </c>
      <c r="Z6217" t="s">
        <v>64</v>
      </c>
      <c r="AA6217" t="s">
        <v>65</v>
      </c>
      <c r="AB6217">
        <v>37375</v>
      </c>
      <c r="AC6217">
        <v>0.1</v>
      </c>
    </row>
    <row r="6218" spans="13:29" x14ac:dyDescent="0.35">
      <c r="M6218" t="s">
        <v>44</v>
      </c>
      <c r="N6218">
        <v>19729146</v>
      </c>
      <c r="O6218" t="s">
        <v>9</v>
      </c>
      <c r="P6218">
        <v>52.352094351741897</v>
      </c>
      <c r="Q6218">
        <v>4.9133792579969402</v>
      </c>
      <c r="R6218" t="s">
        <v>45</v>
      </c>
      <c r="S6218">
        <v>125</v>
      </c>
      <c r="T6218">
        <v>340</v>
      </c>
      <c r="U6218">
        <v>15</v>
      </c>
      <c r="V6218">
        <v>0.9</v>
      </c>
      <c r="W6218">
        <v>65</v>
      </c>
      <c r="X6218">
        <v>13053</v>
      </c>
      <c r="Y6218">
        <v>2</v>
      </c>
      <c r="Z6218" t="s">
        <v>64</v>
      </c>
      <c r="AA6218" t="s">
        <v>65</v>
      </c>
      <c r="AB6218">
        <v>42500</v>
      </c>
      <c r="AC6218">
        <v>0.1</v>
      </c>
    </row>
    <row r="6219" spans="13:29" x14ac:dyDescent="0.35">
      <c r="M6219" t="s">
        <v>44</v>
      </c>
      <c r="N6219">
        <v>19885870</v>
      </c>
      <c r="O6219" t="s">
        <v>9</v>
      </c>
      <c r="P6219">
        <v>52.357359447369603</v>
      </c>
      <c r="Q6219">
        <v>4.9086781947538096</v>
      </c>
      <c r="R6219" t="s">
        <v>45</v>
      </c>
      <c r="S6219">
        <v>350</v>
      </c>
      <c r="T6219">
        <v>317</v>
      </c>
      <c r="U6219">
        <v>19</v>
      </c>
      <c r="V6219">
        <v>1.17</v>
      </c>
      <c r="W6219">
        <v>11</v>
      </c>
      <c r="X6219">
        <v>13233</v>
      </c>
      <c r="Y6219">
        <v>2</v>
      </c>
      <c r="Z6219" t="s">
        <v>64</v>
      </c>
      <c r="AA6219" t="s">
        <v>65</v>
      </c>
      <c r="AB6219">
        <v>110950</v>
      </c>
      <c r="AC6219">
        <v>0.1</v>
      </c>
    </row>
    <row r="6220" spans="13:29" x14ac:dyDescent="0.35">
      <c r="M6220" t="s">
        <v>44</v>
      </c>
      <c r="N6220">
        <v>19941156</v>
      </c>
      <c r="O6220" t="s">
        <v>9</v>
      </c>
      <c r="P6220">
        <v>52.358694331972501</v>
      </c>
      <c r="Q6220">
        <v>4.9323008231451899</v>
      </c>
      <c r="R6220" t="s">
        <v>45</v>
      </c>
      <c r="S6220">
        <v>160</v>
      </c>
      <c r="T6220">
        <v>360</v>
      </c>
      <c r="U6220">
        <v>16</v>
      </c>
      <c r="V6220">
        <v>0.97</v>
      </c>
      <c r="W6220">
        <v>2</v>
      </c>
      <c r="X6220">
        <v>13305</v>
      </c>
      <c r="Y6220">
        <v>2</v>
      </c>
      <c r="Z6220" t="s">
        <v>64</v>
      </c>
      <c r="AA6220" t="s">
        <v>65</v>
      </c>
      <c r="AB6220">
        <v>57600</v>
      </c>
      <c r="AC6220">
        <v>0.1</v>
      </c>
    </row>
    <row r="6221" spans="13:29" x14ac:dyDescent="0.35">
      <c r="M6221" t="s">
        <v>44</v>
      </c>
      <c r="N6221">
        <v>20172286</v>
      </c>
      <c r="O6221" t="s">
        <v>9</v>
      </c>
      <c r="P6221">
        <v>52.357488767838099</v>
      </c>
      <c r="Q6221">
        <v>4.9107595432803404</v>
      </c>
      <c r="R6221" t="s">
        <v>45</v>
      </c>
      <c r="S6221">
        <v>188</v>
      </c>
      <c r="T6221">
        <v>346</v>
      </c>
      <c r="U6221">
        <v>20</v>
      </c>
      <c r="V6221">
        <v>1.27</v>
      </c>
      <c r="W6221">
        <v>4</v>
      </c>
      <c r="X6221">
        <v>13541</v>
      </c>
      <c r="Y6221">
        <v>2</v>
      </c>
      <c r="Z6221" t="s">
        <v>64</v>
      </c>
      <c r="AA6221" t="s">
        <v>65</v>
      </c>
      <c r="AB6221">
        <v>65048</v>
      </c>
      <c r="AC6221">
        <v>0.1</v>
      </c>
    </row>
    <row r="6222" spans="13:29" x14ac:dyDescent="0.35">
      <c r="M6222" t="s">
        <v>44</v>
      </c>
      <c r="N6222">
        <v>20211135</v>
      </c>
      <c r="O6222" t="s">
        <v>9</v>
      </c>
      <c r="P6222">
        <v>52.359626299676002</v>
      </c>
      <c r="Q6222">
        <v>4.9132448598251903</v>
      </c>
      <c r="R6222" t="s">
        <v>45</v>
      </c>
      <c r="S6222">
        <v>140</v>
      </c>
      <c r="T6222">
        <v>278</v>
      </c>
      <c r="U6222">
        <v>8</v>
      </c>
      <c r="V6222">
        <v>0.53</v>
      </c>
      <c r="W6222">
        <v>84</v>
      </c>
      <c r="X6222">
        <v>13573</v>
      </c>
      <c r="Y6222">
        <v>2</v>
      </c>
      <c r="Z6222" t="s">
        <v>64</v>
      </c>
      <c r="AA6222" t="s">
        <v>65</v>
      </c>
      <c r="AB6222">
        <v>38920</v>
      </c>
      <c r="AC6222">
        <v>0.1</v>
      </c>
    </row>
    <row r="6223" spans="13:29" x14ac:dyDescent="0.35">
      <c r="M6223" t="s">
        <v>44</v>
      </c>
      <c r="N6223">
        <v>20275087</v>
      </c>
      <c r="O6223" t="s">
        <v>9</v>
      </c>
      <c r="P6223">
        <v>52.355444780304097</v>
      </c>
      <c r="Q6223">
        <v>4.9205780796037804</v>
      </c>
      <c r="R6223" t="s">
        <v>45</v>
      </c>
      <c r="S6223">
        <v>185</v>
      </c>
      <c r="T6223">
        <v>355</v>
      </c>
      <c r="U6223">
        <v>9</v>
      </c>
      <c r="V6223">
        <v>1.08</v>
      </c>
      <c r="W6223">
        <v>64</v>
      </c>
      <c r="X6223">
        <v>13625</v>
      </c>
      <c r="Y6223">
        <v>2</v>
      </c>
      <c r="Z6223" t="s">
        <v>64</v>
      </c>
      <c r="AA6223" t="s">
        <v>65</v>
      </c>
      <c r="AB6223">
        <v>65675</v>
      </c>
      <c r="AC6223">
        <v>0.1</v>
      </c>
    </row>
    <row r="6224" spans="13:29" x14ac:dyDescent="0.35">
      <c r="M6224" t="s">
        <v>44</v>
      </c>
      <c r="N6224">
        <v>20552357</v>
      </c>
      <c r="O6224" t="s">
        <v>9</v>
      </c>
      <c r="P6224">
        <v>52.356952949558298</v>
      </c>
      <c r="Q6224">
        <v>4.9219548014636798</v>
      </c>
      <c r="R6224" t="s">
        <v>45</v>
      </c>
      <c r="S6224">
        <v>110</v>
      </c>
      <c r="T6224">
        <v>362</v>
      </c>
      <c r="U6224">
        <v>6</v>
      </c>
      <c r="V6224">
        <v>0.4</v>
      </c>
      <c r="W6224">
        <v>1</v>
      </c>
      <c r="X6224">
        <v>13813</v>
      </c>
      <c r="Y6224">
        <v>2</v>
      </c>
      <c r="Z6224" t="s">
        <v>64</v>
      </c>
      <c r="AA6224" t="s">
        <v>65</v>
      </c>
      <c r="AB6224">
        <v>39820</v>
      </c>
      <c r="AC6224">
        <v>0.1</v>
      </c>
    </row>
    <row r="6225" spans="13:29" x14ac:dyDescent="0.35">
      <c r="M6225" t="s">
        <v>44</v>
      </c>
      <c r="N6225">
        <v>20583008</v>
      </c>
      <c r="O6225" t="s">
        <v>9</v>
      </c>
      <c r="P6225">
        <v>52.356530795864302</v>
      </c>
      <c r="Q6225">
        <v>4.9120906452234001</v>
      </c>
      <c r="R6225" t="s">
        <v>45</v>
      </c>
      <c r="S6225">
        <v>220</v>
      </c>
      <c r="T6225">
        <v>337</v>
      </c>
      <c r="U6225">
        <v>23</v>
      </c>
      <c r="V6225">
        <v>1.52</v>
      </c>
      <c r="W6225">
        <v>154</v>
      </c>
      <c r="X6225">
        <v>13832</v>
      </c>
      <c r="Y6225">
        <v>2</v>
      </c>
      <c r="Z6225" t="s">
        <v>64</v>
      </c>
      <c r="AA6225" t="s">
        <v>65</v>
      </c>
      <c r="AB6225">
        <v>74140</v>
      </c>
      <c r="AC6225">
        <v>0.1</v>
      </c>
    </row>
    <row r="6226" spans="13:29" x14ac:dyDescent="0.35">
      <c r="M6226" t="s">
        <v>44</v>
      </c>
      <c r="N6226">
        <v>20739802</v>
      </c>
      <c r="O6226" t="s">
        <v>9</v>
      </c>
      <c r="P6226">
        <v>52.355438057094197</v>
      </c>
      <c r="Q6226">
        <v>4.9161860260727197</v>
      </c>
      <c r="R6226" t="s">
        <v>45</v>
      </c>
      <c r="S6226">
        <v>125</v>
      </c>
      <c r="T6226">
        <v>245</v>
      </c>
      <c r="U6226">
        <v>12</v>
      </c>
      <c r="V6226">
        <v>0.85</v>
      </c>
      <c r="W6226">
        <v>43</v>
      </c>
      <c r="X6226">
        <v>13943</v>
      </c>
      <c r="Y6226">
        <v>2</v>
      </c>
      <c r="Z6226" t="s">
        <v>64</v>
      </c>
      <c r="AA6226" t="s">
        <v>65</v>
      </c>
      <c r="AB6226">
        <v>30625</v>
      </c>
      <c r="AC6226">
        <v>0.1</v>
      </c>
    </row>
    <row r="6227" spans="13:29" x14ac:dyDescent="0.35">
      <c r="M6227" t="s">
        <v>44</v>
      </c>
      <c r="N6227">
        <v>21005647</v>
      </c>
      <c r="O6227" t="s">
        <v>9</v>
      </c>
      <c r="P6227">
        <v>52.352845334712697</v>
      </c>
      <c r="Q6227">
        <v>4.9120934564696999</v>
      </c>
      <c r="R6227" t="s">
        <v>45</v>
      </c>
      <c r="S6227">
        <v>209</v>
      </c>
      <c r="T6227">
        <v>326</v>
      </c>
      <c r="U6227">
        <v>24</v>
      </c>
      <c r="V6227">
        <v>1.64</v>
      </c>
      <c r="W6227">
        <v>48</v>
      </c>
      <c r="X6227">
        <v>14159</v>
      </c>
      <c r="Y6227">
        <v>2</v>
      </c>
      <c r="Z6227" t="s">
        <v>64</v>
      </c>
      <c r="AA6227" t="s">
        <v>65</v>
      </c>
      <c r="AB6227">
        <v>68134</v>
      </c>
      <c r="AC6227">
        <v>0.1</v>
      </c>
    </row>
    <row r="6228" spans="13:29" x14ac:dyDescent="0.35">
      <c r="M6228" t="s">
        <v>44</v>
      </c>
      <c r="N6228">
        <v>21165949</v>
      </c>
      <c r="O6228" t="s">
        <v>9</v>
      </c>
      <c r="P6228">
        <v>52.362581794903498</v>
      </c>
      <c r="Q6228">
        <v>4.92778977348999</v>
      </c>
      <c r="R6228" t="s">
        <v>45</v>
      </c>
      <c r="S6228">
        <v>90</v>
      </c>
      <c r="T6228">
        <v>363</v>
      </c>
      <c r="U6228">
        <v>4</v>
      </c>
      <c r="V6228">
        <v>0.28999999999999998</v>
      </c>
      <c r="W6228">
        <v>13</v>
      </c>
      <c r="X6228">
        <v>14275</v>
      </c>
      <c r="Y6228">
        <v>2</v>
      </c>
      <c r="Z6228" t="s">
        <v>64</v>
      </c>
      <c r="AA6228" t="s">
        <v>65</v>
      </c>
      <c r="AB6228">
        <v>32670</v>
      </c>
      <c r="AC6228">
        <v>0.1</v>
      </c>
    </row>
    <row r="6229" spans="13:29" x14ac:dyDescent="0.35">
      <c r="M6229" t="s">
        <v>44</v>
      </c>
      <c r="N6229">
        <v>21173976</v>
      </c>
      <c r="O6229" t="s">
        <v>9</v>
      </c>
      <c r="P6229">
        <v>52.351465400739301</v>
      </c>
      <c r="Q6229">
        <v>4.91293788842406</v>
      </c>
      <c r="R6229" t="s">
        <v>45</v>
      </c>
      <c r="S6229">
        <v>125</v>
      </c>
      <c r="T6229">
        <v>336</v>
      </c>
      <c r="U6229">
        <v>8</v>
      </c>
      <c r="V6229">
        <v>0.64</v>
      </c>
      <c r="W6229">
        <v>21</v>
      </c>
      <c r="X6229">
        <v>14286</v>
      </c>
      <c r="Y6229">
        <v>2</v>
      </c>
      <c r="Z6229" t="s">
        <v>64</v>
      </c>
      <c r="AA6229" t="s">
        <v>65</v>
      </c>
      <c r="AB6229">
        <v>42000</v>
      </c>
      <c r="AC6229">
        <v>0.1</v>
      </c>
    </row>
    <row r="6230" spans="13:29" x14ac:dyDescent="0.35">
      <c r="M6230" t="s">
        <v>44</v>
      </c>
      <c r="N6230">
        <v>21363960</v>
      </c>
      <c r="O6230" t="s">
        <v>9</v>
      </c>
      <c r="P6230">
        <v>52.360416837296498</v>
      </c>
      <c r="Q6230">
        <v>4.9144054398828896</v>
      </c>
      <c r="R6230" t="s">
        <v>45</v>
      </c>
      <c r="S6230">
        <v>130</v>
      </c>
      <c r="T6230">
        <v>353</v>
      </c>
      <c r="U6230">
        <v>4</v>
      </c>
      <c r="V6230">
        <v>0.32</v>
      </c>
      <c r="W6230">
        <v>5</v>
      </c>
      <c r="X6230">
        <v>14439</v>
      </c>
      <c r="Y6230">
        <v>2</v>
      </c>
      <c r="Z6230" t="s">
        <v>64</v>
      </c>
      <c r="AA6230" t="s">
        <v>65</v>
      </c>
      <c r="AB6230">
        <v>45890</v>
      </c>
      <c r="AC6230">
        <v>0.1</v>
      </c>
    </row>
    <row r="6231" spans="13:29" x14ac:dyDescent="0.35">
      <c r="M6231" t="s">
        <v>44</v>
      </c>
      <c r="N6231">
        <v>21594230</v>
      </c>
      <c r="O6231" t="s">
        <v>9</v>
      </c>
      <c r="P6231">
        <v>52.355884615831101</v>
      </c>
      <c r="Q6231">
        <v>4.9258931366163701</v>
      </c>
      <c r="R6231" t="s">
        <v>45</v>
      </c>
      <c r="S6231">
        <v>223</v>
      </c>
      <c r="T6231">
        <v>364</v>
      </c>
      <c r="U6231">
        <v>7</v>
      </c>
      <c r="V6231">
        <v>0.54</v>
      </c>
      <c r="W6231">
        <v>2</v>
      </c>
      <c r="X6231">
        <v>14643</v>
      </c>
      <c r="Y6231">
        <v>2</v>
      </c>
      <c r="Z6231" t="s">
        <v>64</v>
      </c>
      <c r="AA6231" t="s">
        <v>65</v>
      </c>
      <c r="AB6231">
        <v>81172</v>
      </c>
      <c r="AC6231">
        <v>0.1</v>
      </c>
    </row>
    <row r="6232" spans="13:29" x14ac:dyDescent="0.35">
      <c r="M6232" t="s">
        <v>44</v>
      </c>
      <c r="N6232">
        <v>21608147</v>
      </c>
      <c r="O6232" t="s">
        <v>9</v>
      </c>
      <c r="P6232">
        <v>52.354135789850098</v>
      </c>
      <c r="Q6232">
        <v>4.9181668702580597</v>
      </c>
      <c r="R6232" t="s">
        <v>45</v>
      </c>
      <c r="S6232">
        <v>150</v>
      </c>
      <c r="T6232">
        <v>361</v>
      </c>
      <c r="U6232">
        <v>7</v>
      </c>
      <c r="V6232">
        <v>0.56000000000000005</v>
      </c>
      <c r="W6232">
        <v>73</v>
      </c>
      <c r="X6232">
        <v>14651</v>
      </c>
      <c r="Y6232">
        <v>2</v>
      </c>
      <c r="Z6232" t="s">
        <v>64</v>
      </c>
      <c r="AA6232" t="s">
        <v>65</v>
      </c>
      <c r="AB6232">
        <v>54150</v>
      </c>
      <c r="AC6232">
        <v>0.1</v>
      </c>
    </row>
    <row r="6233" spans="13:29" x14ac:dyDescent="0.35">
      <c r="M6233" t="s">
        <v>44</v>
      </c>
      <c r="N6233">
        <v>21630546</v>
      </c>
      <c r="O6233" t="s">
        <v>9</v>
      </c>
      <c r="P6233">
        <v>52.356382587780203</v>
      </c>
      <c r="Q6233">
        <v>4.9084321814503902</v>
      </c>
      <c r="R6233" t="s">
        <v>45</v>
      </c>
      <c r="S6233">
        <v>200</v>
      </c>
      <c r="T6233">
        <v>296</v>
      </c>
      <c r="U6233">
        <v>19</v>
      </c>
      <c r="V6233">
        <v>1.49</v>
      </c>
      <c r="W6233">
        <v>6</v>
      </c>
      <c r="X6233">
        <v>14672</v>
      </c>
      <c r="Y6233">
        <v>2</v>
      </c>
      <c r="Z6233" t="s">
        <v>64</v>
      </c>
      <c r="AA6233" t="s">
        <v>65</v>
      </c>
      <c r="AB6233">
        <v>59200</v>
      </c>
      <c r="AC6233">
        <v>0.1</v>
      </c>
    </row>
    <row r="6234" spans="13:29" x14ac:dyDescent="0.35">
      <c r="M6234" t="s">
        <v>44</v>
      </c>
      <c r="N6234">
        <v>21792394</v>
      </c>
      <c r="O6234" t="s">
        <v>9</v>
      </c>
      <c r="P6234">
        <v>52.353300174106998</v>
      </c>
      <c r="Q6234">
        <v>4.9183643100021301</v>
      </c>
      <c r="R6234" t="s">
        <v>45</v>
      </c>
      <c r="S6234">
        <v>120</v>
      </c>
      <c r="T6234">
        <v>364</v>
      </c>
      <c r="U6234">
        <v>10</v>
      </c>
      <c r="V6234">
        <v>0.85</v>
      </c>
      <c r="W6234">
        <v>32</v>
      </c>
      <c r="X6234">
        <v>14819</v>
      </c>
      <c r="Y6234">
        <v>2</v>
      </c>
      <c r="Z6234" t="s">
        <v>64</v>
      </c>
      <c r="AA6234" t="s">
        <v>65</v>
      </c>
      <c r="AB6234">
        <v>43680</v>
      </c>
      <c r="AC6234">
        <v>0.1</v>
      </c>
    </row>
    <row r="6235" spans="13:29" x14ac:dyDescent="0.35">
      <c r="M6235" t="s">
        <v>44</v>
      </c>
      <c r="N6235">
        <v>21801675</v>
      </c>
      <c r="O6235" t="s">
        <v>9</v>
      </c>
      <c r="P6235">
        <v>52.3575465511583</v>
      </c>
      <c r="Q6235">
        <v>4.9082754916740896</v>
      </c>
      <c r="R6235" t="s">
        <v>45</v>
      </c>
      <c r="S6235">
        <v>85</v>
      </c>
      <c r="T6235">
        <v>359</v>
      </c>
      <c r="U6235">
        <v>7</v>
      </c>
      <c r="V6235">
        <v>0.56000000000000005</v>
      </c>
      <c r="W6235">
        <v>7</v>
      </c>
      <c r="X6235">
        <v>14832</v>
      </c>
      <c r="Y6235">
        <v>2</v>
      </c>
      <c r="Z6235" t="s">
        <v>64</v>
      </c>
      <c r="AA6235" t="s">
        <v>65</v>
      </c>
      <c r="AB6235">
        <v>30515</v>
      </c>
      <c r="AC6235">
        <v>0.1</v>
      </c>
    </row>
    <row r="6236" spans="13:29" x14ac:dyDescent="0.35">
      <c r="M6236" t="s">
        <v>44</v>
      </c>
      <c r="N6236">
        <v>21945974</v>
      </c>
      <c r="O6236" t="s">
        <v>9</v>
      </c>
      <c r="P6236">
        <v>52.357421916079097</v>
      </c>
      <c r="Q6236">
        <v>4.9074189770610497</v>
      </c>
      <c r="R6236" t="s">
        <v>45</v>
      </c>
      <c r="S6236">
        <v>189</v>
      </c>
      <c r="T6236">
        <v>272</v>
      </c>
      <c r="U6236">
        <v>17</v>
      </c>
      <c r="V6236">
        <v>1.5</v>
      </c>
      <c r="W6236">
        <v>118</v>
      </c>
      <c r="X6236">
        <v>14952</v>
      </c>
      <c r="Y6236">
        <v>2</v>
      </c>
      <c r="Z6236" t="s">
        <v>64</v>
      </c>
      <c r="AA6236" t="s">
        <v>65</v>
      </c>
      <c r="AB6236">
        <v>51408</v>
      </c>
      <c r="AC6236">
        <v>0.1</v>
      </c>
    </row>
    <row r="6237" spans="13:29" x14ac:dyDescent="0.35">
      <c r="M6237" t="s">
        <v>44</v>
      </c>
      <c r="N6237">
        <v>22046623</v>
      </c>
      <c r="O6237" t="s">
        <v>9</v>
      </c>
      <c r="P6237">
        <v>52.3586114580051</v>
      </c>
      <c r="Q6237">
        <v>4.9240070078412801</v>
      </c>
      <c r="R6237" t="s">
        <v>45</v>
      </c>
      <c r="S6237">
        <v>125</v>
      </c>
      <c r="T6237">
        <v>350</v>
      </c>
      <c r="U6237">
        <v>7</v>
      </c>
      <c r="V6237">
        <v>0.7</v>
      </c>
      <c r="W6237">
        <v>25</v>
      </c>
      <c r="X6237">
        <v>15036</v>
      </c>
      <c r="Y6237">
        <v>2</v>
      </c>
      <c r="Z6237" t="s">
        <v>64</v>
      </c>
      <c r="AA6237" t="s">
        <v>65</v>
      </c>
      <c r="AB6237">
        <v>43750</v>
      </c>
      <c r="AC6237">
        <v>0.1</v>
      </c>
    </row>
    <row r="6238" spans="13:29" x14ac:dyDescent="0.35">
      <c r="M6238" t="s">
        <v>44</v>
      </c>
      <c r="N6238">
        <v>22078734</v>
      </c>
      <c r="O6238" t="s">
        <v>9</v>
      </c>
      <c r="P6238">
        <v>52.353199214686803</v>
      </c>
      <c r="Q6238">
        <v>4.9184906844476499</v>
      </c>
      <c r="R6238" t="s">
        <v>45</v>
      </c>
      <c r="S6238">
        <v>150</v>
      </c>
      <c r="T6238">
        <v>352</v>
      </c>
      <c r="U6238">
        <v>4</v>
      </c>
      <c r="V6238">
        <v>0.33</v>
      </c>
      <c r="W6238">
        <v>17</v>
      </c>
      <c r="X6238">
        <v>15059</v>
      </c>
      <c r="Y6238">
        <v>2</v>
      </c>
      <c r="Z6238" t="s">
        <v>64</v>
      </c>
      <c r="AA6238" t="s">
        <v>65</v>
      </c>
      <c r="AB6238">
        <v>52800</v>
      </c>
      <c r="AC6238">
        <v>0.1</v>
      </c>
    </row>
    <row r="6239" spans="13:29" x14ac:dyDescent="0.35">
      <c r="M6239" t="s">
        <v>44</v>
      </c>
      <c r="N6239">
        <v>364728</v>
      </c>
      <c r="O6239" t="s">
        <v>7</v>
      </c>
      <c r="P6239">
        <v>52.371015879048599</v>
      </c>
      <c r="Q6239">
        <v>4.9306169862504596</v>
      </c>
      <c r="R6239" t="s">
        <v>45</v>
      </c>
      <c r="S6239">
        <v>129</v>
      </c>
      <c r="T6239">
        <v>27</v>
      </c>
      <c r="U6239">
        <v>148</v>
      </c>
      <c r="V6239">
        <v>1.83</v>
      </c>
      <c r="W6239">
        <v>316</v>
      </c>
      <c r="X6239">
        <v>197</v>
      </c>
      <c r="Y6239">
        <v>2</v>
      </c>
      <c r="Z6239" t="s">
        <v>68</v>
      </c>
      <c r="AA6239" t="s">
        <v>69</v>
      </c>
      <c r="AB6239">
        <v>3483</v>
      </c>
      <c r="AC6239">
        <v>0.1</v>
      </c>
    </row>
    <row r="6240" spans="13:29" x14ac:dyDescent="0.35">
      <c r="M6240" t="s">
        <v>44</v>
      </c>
      <c r="N6240">
        <v>715799</v>
      </c>
      <c r="O6240" t="s">
        <v>7</v>
      </c>
      <c r="P6240">
        <v>52.361544930033197</v>
      </c>
      <c r="Q6240">
        <v>4.8859082159890601</v>
      </c>
      <c r="R6240" t="s">
        <v>45</v>
      </c>
      <c r="S6240">
        <v>170</v>
      </c>
      <c r="T6240">
        <v>95</v>
      </c>
      <c r="U6240">
        <v>43</v>
      </c>
      <c r="V6240">
        <v>0.83</v>
      </c>
      <c r="W6240">
        <v>264</v>
      </c>
      <c r="X6240">
        <v>467</v>
      </c>
      <c r="Y6240">
        <v>2</v>
      </c>
      <c r="Z6240" t="s">
        <v>68</v>
      </c>
      <c r="AA6240" t="s">
        <v>69</v>
      </c>
      <c r="AB6240">
        <v>16150</v>
      </c>
      <c r="AC6240">
        <v>0.1</v>
      </c>
    </row>
    <row r="6241" spans="13:29" x14ac:dyDescent="0.35">
      <c r="M6241" t="s">
        <v>44</v>
      </c>
      <c r="N6241">
        <v>742160</v>
      </c>
      <c r="O6241" t="s">
        <v>7</v>
      </c>
      <c r="P6241">
        <v>52.368685862649599</v>
      </c>
      <c r="Q6241">
        <v>4.9187379930162098</v>
      </c>
      <c r="R6241" t="s">
        <v>45</v>
      </c>
      <c r="S6241">
        <v>300</v>
      </c>
      <c r="T6241">
        <v>258</v>
      </c>
      <c r="U6241">
        <v>76</v>
      </c>
      <c r="V6241">
        <v>1.06</v>
      </c>
      <c r="W6241">
        <v>115</v>
      </c>
      <c r="X6241">
        <v>496</v>
      </c>
      <c r="Y6241">
        <v>2</v>
      </c>
      <c r="Z6241" t="s">
        <v>68</v>
      </c>
      <c r="AA6241" t="s">
        <v>69</v>
      </c>
      <c r="AB6241">
        <v>77400</v>
      </c>
      <c r="AC6241">
        <v>0.1</v>
      </c>
    </row>
    <row r="6242" spans="13:29" x14ac:dyDescent="0.35">
      <c r="M6242" t="s">
        <v>44</v>
      </c>
      <c r="N6242">
        <v>780674</v>
      </c>
      <c r="O6242" t="s">
        <v>7</v>
      </c>
      <c r="P6242">
        <v>52.369124186277801</v>
      </c>
      <c r="Q6242">
        <v>4.90699680660145</v>
      </c>
      <c r="R6242" t="s">
        <v>45</v>
      </c>
      <c r="S6242">
        <v>150</v>
      </c>
      <c r="T6242">
        <v>125</v>
      </c>
      <c r="U6242">
        <v>26</v>
      </c>
      <c r="V6242">
        <v>0.42</v>
      </c>
      <c r="W6242">
        <v>127</v>
      </c>
      <c r="X6242">
        <v>542</v>
      </c>
      <c r="Y6242">
        <v>2</v>
      </c>
      <c r="Z6242" t="s">
        <v>68</v>
      </c>
      <c r="AA6242" t="s">
        <v>69</v>
      </c>
      <c r="AB6242">
        <v>18750</v>
      </c>
      <c r="AC6242">
        <v>0.1</v>
      </c>
    </row>
    <row r="6243" spans="13:29" x14ac:dyDescent="0.35">
      <c r="M6243" t="s">
        <v>44</v>
      </c>
      <c r="N6243">
        <v>785432</v>
      </c>
      <c r="O6243" t="s">
        <v>7</v>
      </c>
      <c r="P6243">
        <v>52.368416301354202</v>
      </c>
      <c r="Q6243">
        <v>4.8990075037227303</v>
      </c>
      <c r="R6243" t="s">
        <v>45</v>
      </c>
      <c r="S6243">
        <v>200</v>
      </c>
      <c r="T6243">
        <v>172</v>
      </c>
      <c r="U6243">
        <v>602</v>
      </c>
      <c r="V6243">
        <v>8.2799999999999994</v>
      </c>
      <c r="W6243">
        <v>120</v>
      </c>
      <c r="X6243">
        <v>549</v>
      </c>
      <c r="Y6243">
        <v>2</v>
      </c>
      <c r="Z6243" t="s">
        <v>68</v>
      </c>
      <c r="AA6243" t="s">
        <v>69</v>
      </c>
      <c r="AB6243">
        <v>34400</v>
      </c>
      <c r="AC6243">
        <v>0.1</v>
      </c>
    </row>
    <row r="6244" spans="13:29" x14ac:dyDescent="0.35">
      <c r="M6244" t="s">
        <v>44</v>
      </c>
      <c r="N6244">
        <v>998822</v>
      </c>
      <c r="O6244" t="s">
        <v>7</v>
      </c>
      <c r="P6244">
        <v>52.3630121774965</v>
      </c>
      <c r="Q6244">
        <v>4.8967588626870704</v>
      </c>
      <c r="R6244" t="s">
        <v>45</v>
      </c>
      <c r="S6244">
        <v>295</v>
      </c>
      <c r="T6244">
        <v>343</v>
      </c>
      <c r="U6244">
        <v>80</v>
      </c>
      <c r="V6244">
        <v>1.48</v>
      </c>
      <c r="W6244">
        <v>12</v>
      </c>
      <c r="X6244">
        <v>718</v>
      </c>
      <c r="Y6244">
        <v>2</v>
      </c>
      <c r="Z6244" t="s">
        <v>68</v>
      </c>
      <c r="AA6244" t="s">
        <v>69</v>
      </c>
      <c r="AB6244">
        <v>101185</v>
      </c>
      <c r="AC6244">
        <v>0.1</v>
      </c>
    </row>
    <row r="6245" spans="13:29" x14ac:dyDescent="0.35">
      <c r="M6245" t="s">
        <v>44</v>
      </c>
      <c r="N6245">
        <v>1044448</v>
      </c>
      <c r="O6245" t="s">
        <v>7</v>
      </c>
      <c r="P6245">
        <v>52.363284439421903</v>
      </c>
      <c r="Q6245">
        <v>4.9183404403550197</v>
      </c>
      <c r="R6245" t="s">
        <v>45</v>
      </c>
      <c r="S6245">
        <v>475</v>
      </c>
      <c r="T6245">
        <v>21</v>
      </c>
      <c r="U6245">
        <v>34</v>
      </c>
      <c r="V6245">
        <v>0.5</v>
      </c>
      <c r="W6245">
        <v>199</v>
      </c>
      <c r="X6245">
        <v>762</v>
      </c>
      <c r="Y6245">
        <v>2</v>
      </c>
      <c r="Z6245" t="s">
        <v>68</v>
      </c>
      <c r="AA6245" t="s">
        <v>69</v>
      </c>
      <c r="AB6245">
        <v>9975</v>
      </c>
      <c r="AC6245">
        <v>0.1</v>
      </c>
    </row>
    <row r="6246" spans="13:29" x14ac:dyDescent="0.35">
      <c r="M6246" t="s">
        <v>44</v>
      </c>
      <c r="N6246">
        <v>1079184</v>
      </c>
      <c r="O6246" t="s">
        <v>7</v>
      </c>
      <c r="P6246">
        <v>52.358992070257301</v>
      </c>
      <c r="Q6246">
        <v>4.8963243052891299</v>
      </c>
      <c r="R6246" t="s">
        <v>45</v>
      </c>
      <c r="S6246">
        <v>225</v>
      </c>
      <c r="T6246">
        <v>341</v>
      </c>
      <c r="U6246">
        <v>19</v>
      </c>
      <c r="V6246">
        <v>0.28999999999999998</v>
      </c>
      <c r="W6246">
        <v>34</v>
      </c>
      <c r="X6246">
        <v>787</v>
      </c>
      <c r="Y6246">
        <v>2</v>
      </c>
      <c r="Z6246" t="s">
        <v>68</v>
      </c>
      <c r="AA6246" t="s">
        <v>69</v>
      </c>
      <c r="AB6246">
        <v>76725</v>
      </c>
      <c r="AC6246">
        <v>0.1</v>
      </c>
    </row>
    <row r="6247" spans="13:29" x14ac:dyDescent="0.35">
      <c r="M6247" t="s">
        <v>44</v>
      </c>
      <c r="N6247">
        <v>1378074</v>
      </c>
      <c r="O6247" t="s">
        <v>7</v>
      </c>
      <c r="P6247">
        <v>52.3602655044212</v>
      </c>
      <c r="Q6247">
        <v>4.8910108463794204</v>
      </c>
      <c r="R6247" t="s">
        <v>45</v>
      </c>
      <c r="S6247">
        <v>170</v>
      </c>
      <c r="T6247">
        <v>330</v>
      </c>
      <c r="U6247">
        <v>41</v>
      </c>
      <c r="V6247">
        <v>0.72</v>
      </c>
      <c r="W6247">
        <v>68</v>
      </c>
      <c r="X6247">
        <v>1026</v>
      </c>
      <c r="Y6247">
        <v>2</v>
      </c>
      <c r="Z6247" t="s">
        <v>68</v>
      </c>
      <c r="AA6247" t="s">
        <v>69</v>
      </c>
      <c r="AB6247">
        <v>56100</v>
      </c>
      <c r="AC6247">
        <v>0.1</v>
      </c>
    </row>
    <row r="6248" spans="13:29" x14ac:dyDescent="0.35">
      <c r="M6248" t="s">
        <v>44</v>
      </c>
      <c r="N6248">
        <v>1415279</v>
      </c>
      <c r="O6248" t="s">
        <v>7</v>
      </c>
      <c r="P6248">
        <v>52.358098151651802</v>
      </c>
      <c r="Q6248">
        <v>4.8983080733156603</v>
      </c>
      <c r="R6248" t="s">
        <v>45</v>
      </c>
      <c r="S6248">
        <v>145</v>
      </c>
      <c r="T6248">
        <v>101</v>
      </c>
      <c r="U6248">
        <v>205</v>
      </c>
      <c r="V6248">
        <v>3.2</v>
      </c>
      <c r="W6248">
        <v>4</v>
      </c>
      <c r="X6248">
        <v>1057</v>
      </c>
      <c r="Y6248">
        <v>2</v>
      </c>
      <c r="Z6248" t="s">
        <v>68</v>
      </c>
      <c r="AA6248" t="s">
        <v>69</v>
      </c>
      <c r="AB6248">
        <v>14645</v>
      </c>
      <c r="AC6248">
        <v>0.1</v>
      </c>
    </row>
    <row r="6249" spans="13:29" x14ac:dyDescent="0.35">
      <c r="M6249" t="s">
        <v>44</v>
      </c>
      <c r="N6249">
        <v>1690441</v>
      </c>
      <c r="O6249" t="s">
        <v>7</v>
      </c>
      <c r="P6249">
        <v>52.365960096859403</v>
      </c>
      <c r="Q6249">
        <v>4.8924673206799296</v>
      </c>
      <c r="R6249" t="s">
        <v>45</v>
      </c>
      <c r="S6249">
        <v>250</v>
      </c>
      <c r="T6249">
        <v>159</v>
      </c>
      <c r="U6249">
        <v>54</v>
      </c>
      <c r="V6249">
        <v>0.86</v>
      </c>
      <c r="W6249">
        <v>25</v>
      </c>
      <c r="X6249">
        <v>1210</v>
      </c>
      <c r="Y6249">
        <v>2</v>
      </c>
      <c r="Z6249" t="s">
        <v>68</v>
      </c>
      <c r="AA6249" t="s">
        <v>69</v>
      </c>
      <c r="AB6249">
        <v>39750</v>
      </c>
      <c r="AC6249">
        <v>0.1</v>
      </c>
    </row>
    <row r="6250" spans="13:29" x14ac:dyDescent="0.35">
      <c r="M6250" t="s">
        <v>44</v>
      </c>
      <c r="N6250">
        <v>1886198</v>
      </c>
      <c r="O6250" t="s">
        <v>7</v>
      </c>
      <c r="P6250">
        <v>52.361151641377802</v>
      </c>
      <c r="Q6250">
        <v>4.9074091299637201</v>
      </c>
      <c r="R6250" t="s">
        <v>45</v>
      </c>
      <c r="S6250">
        <v>115</v>
      </c>
      <c r="T6250">
        <v>9</v>
      </c>
      <c r="U6250">
        <v>47</v>
      </c>
      <c r="V6250">
        <v>0.83</v>
      </c>
      <c r="W6250">
        <v>345</v>
      </c>
      <c r="X6250">
        <v>1325</v>
      </c>
      <c r="Y6250">
        <v>2</v>
      </c>
      <c r="Z6250" t="s">
        <v>68</v>
      </c>
      <c r="AA6250" t="s">
        <v>69</v>
      </c>
      <c r="AB6250">
        <v>1035</v>
      </c>
      <c r="AC6250">
        <v>0.1</v>
      </c>
    </row>
    <row r="6251" spans="13:29" x14ac:dyDescent="0.35">
      <c r="M6251" t="s">
        <v>44</v>
      </c>
      <c r="N6251">
        <v>2044044</v>
      </c>
      <c r="O6251" t="s">
        <v>7</v>
      </c>
      <c r="P6251">
        <v>52.367573473715197</v>
      </c>
      <c r="Q6251">
        <v>4.9320507597454002</v>
      </c>
      <c r="R6251" t="s">
        <v>45</v>
      </c>
      <c r="S6251">
        <v>200</v>
      </c>
      <c r="T6251">
        <v>357</v>
      </c>
      <c r="U6251">
        <v>28</v>
      </c>
      <c r="V6251">
        <v>0.5</v>
      </c>
      <c r="W6251">
        <v>7</v>
      </c>
      <c r="X6251">
        <v>1428</v>
      </c>
      <c r="Y6251">
        <v>2</v>
      </c>
      <c r="Z6251" t="s">
        <v>68</v>
      </c>
      <c r="AA6251" t="s">
        <v>69</v>
      </c>
      <c r="AB6251">
        <v>71400</v>
      </c>
      <c r="AC6251">
        <v>0.1</v>
      </c>
    </row>
    <row r="6252" spans="13:29" x14ac:dyDescent="0.35">
      <c r="M6252" t="s">
        <v>44</v>
      </c>
      <c r="N6252">
        <v>2760802</v>
      </c>
      <c r="O6252" t="s">
        <v>7</v>
      </c>
      <c r="P6252">
        <v>52.361629453839797</v>
      </c>
      <c r="Q6252">
        <v>4.8882467871825597</v>
      </c>
      <c r="R6252" t="s">
        <v>45</v>
      </c>
      <c r="S6252">
        <v>130</v>
      </c>
      <c r="T6252">
        <v>347</v>
      </c>
      <c r="U6252">
        <v>194</v>
      </c>
      <c r="V6252">
        <v>4.18</v>
      </c>
      <c r="W6252">
        <v>136</v>
      </c>
      <c r="X6252">
        <v>1760</v>
      </c>
      <c r="Y6252">
        <v>2</v>
      </c>
      <c r="Z6252" t="s">
        <v>68</v>
      </c>
      <c r="AA6252" t="s">
        <v>69</v>
      </c>
      <c r="AB6252">
        <v>45110</v>
      </c>
      <c r="AC6252">
        <v>0.1</v>
      </c>
    </row>
    <row r="6253" spans="13:29" x14ac:dyDescent="0.35">
      <c r="M6253" t="s">
        <v>44</v>
      </c>
      <c r="N6253">
        <v>2902819</v>
      </c>
      <c r="O6253" t="s">
        <v>7</v>
      </c>
      <c r="P6253">
        <v>52.371006193433402</v>
      </c>
      <c r="Q6253">
        <v>4.9035373070300201</v>
      </c>
      <c r="R6253" t="s">
        <v>45</v>
      </c>
      <c r="S6253">
        <v>260</v>
      </c>
      <c r="T6253">
        <v>239</v>
      </c>
      <c r="U6253">
        <v>78</v>
      </c>
      <c r="V6253">
        <v>1.51</v>
      </c>
      <c r="W6253">
        <v>216</v>
      </c>
      <c r="X6253">
        <v>1830</v>
      </c>
      <c r="Y6253">
        <v>2</v>
      </c>
      <c r="Z6253" t="s">
        <v>68</v>
      </c>
      <c r="AA6253" t="s">
        <v>69</v>
      </c>
      <c r="AB6253">
        <v>62140</v>
      </c>
      <c r="AC6253">
        <v>0.1</v>
      </c>
    </row>
    <row r="6254" spans="13:29" x14ac:dyDescent="0.35">
      <c r="M6254" t="s">
        <v>44</v>
      </c>
      <c r="N6254">
        <v>2946162</v>
      </c>
      <c r="O6254" t="s">
        <v>7</v>
      </c>
      <c r="P6254">
        <v>52.375505270415502</v>
      </c>
      <c r="Q6254">
        <v>4.91681187604578</v>
      </c>
      <c r="R6254" t="s">
        <v>45</v>
      </c>
      <c r="S6254">
        <v>190</v>
      </c>
      <c r="T6254">
        <v>266</v>
      </c>
      <c r="U6254">
        <v>141</v>
      </c>
      <c r="V6254">
        <v>3.39</v>
      </c>
      <c r="W6254">
        <v>83</v>
      </c>
      <c r="X6254">
        <v>1857</v>
      </c>
      <c r="Y6254">
        <v>2</v>
      </c>
      <c r="Z6254" t="s">
        <v>68</v>
      </c>
      <c r="AA6254" t="s">
        <v>69</v>
      </c>
      <c r="AB6254">
        <v>50540</v>
      </c>
      <c r="AC6254">
        <v>0.1</v>
      </c>
    </row>
    <row r="6255" spans="13:29" x14ac:dyDescent="0.35">
      <c r="M6255" t="s">
        <v>44</v>
      </c>
      <c r="N6255">
        <v>3218591</v>
      </c>
      <c r="O6255" t="s">
        <v>7</v>
      </c>
      <c r="P6255">
        <v>52.360942408708297</v>
      </c>
      <c r="Q6255">
        <v>4.8937491524200798</v>
      </c>
      <c r="R6255" t="s">
        <v>45</v>
      </c>
      <c r="S6255">
        <v>150</v>
      </c>
      <c r="T6255">
        <v>305</v>
      </c>
      <c r="U6255">
        <v>62</v>
      </c>
      <c r="V6255">
        <v>1.1399999999999999</v>
      </c>
      <c r="W6255">
        <v>236</v>
      </c>
      <c r="X6255">
        <v>2027</v>
      </c>
      <c r="Y6255">
        <v>2</v>
      </c>
      <c r="Z6255" t="s">
        <v>68</v>
      </c>
      <c r="AA6255" t="s">
        <v>69</v>
      </c>
      <c r="AB6255">
        <v>45750</v>
      </c>
      <c r="AC6255">
        <v>0.1</v>
      </c>
    </row>
    <row r="6256" spans="13:29" x14ac:dyDescent="0.35">
      <c r="M6256" t="s">
        <v>44</v>
      </c>
      <c r="N6256">
        <v>3888616</v>
      </c>
      <c r="O6256" t="s">
        <v>7</v>
      </c>
      <c r="P6256">
        <v>52.370157761090702</v>
      </c>
      <c r="Q6256">
        <v>4.9304447166575001</v>
      </c>
      <c r="R6256" t="s">
        <v>45</v>
      </c>
      <c r="S6256">
        <v>195</v>
      </c>
      <c r="T6256">
        <v>99</v>
      </c>
      <c r="U6256">
        <v>31</v>
      </c>
      <c r="V6256">
        <v>0.59</v>
      </c>
      <c r="W6256">
        <v>89</v>
      </c>
      <c r="X6256">
        <v>2463</v>
      </c>
      <c r="Y6256">
        <v>2</v>
      </c>
      <c r="Z6256" t="s">
        <v>68</v>
      </c>
      <c r="AA6256" t="s">
        <v>69</v>
      </c>
      <c r="AB6256">
        <v>19305</v>
      </c>
      <c r="AC6256">
        <v>0.1</v>
      </c>
    </row>
    <row r="6257" spans="13:29" x14ac:dyDescent="0.35">
      <c r="M6257" t="s">
        <v>44</v>
      </c>
      <c r="N6257">
        <v>4015174</v>
      </c>
      <c r="O6257" t="s">
        <v>7</v>
      </c>
      <c r="P6257">
        <v>52.359144828069098</v>
      </c>
      <c r="Q6257">
        <v>4.8904732292605297</v>
      </c>
      <c r="R6257" t="s">
        <v>45</v>
      </c>
      <c r="S6257">
        <v>99</v>
      </c>
      <c r="T6257">
        <v>362</v>
      </c>
      <c r="U6257">
        <v>88</v>
      </c>
      <c r="V6257">
        <v>1.72</v>
      </c>
      <c r="W6257">
        <v>1</v>
      </c>
      <c r="X6257">
        <v>2542</v>
      </c>
      <c r="Y6257">
        <v>2</v>
      </c>
      <c r="Z6257" t="s">
        <v>68</v>
      </c>
      <c r="AA6257" t="s">
        <v>69</v>
      </c>
      <c r="AB6257">
        <v>35838</v>
      </c>
      <c r="AC6257">
        <v>0.1</v>
      </c>
    </row>
    <row r="6258" spans="13:29" x14ac:dyDescent="0.35">
      <c r="M6258" t="s">
        <v>44</v>
      </c>
      <c r="N6258">
        <v>4154119</v>
      </c>
      <c r="O6258" t="s">
        <v>7</v>
      </c>
      <c r="P6258">
        <v>52.370373458204597</v>
      </c>
      <c r="Q6258">
        <v>4.9232168417576503</v>
      </c>
      <c r="R6258" t="s">
        <v>45</v>
      </c>
      <c r="S6258">
        <v>155</v>
      </c>
      <c r="T6258">
        <v>301</v>
      </c>
      <c r="U6258">
        <v>46</v>
      </c>
      <c r="V6258">
        <v>0.92</v>
      </c>
      <c r="W6258">
        <v>66</v>
      </c>
      <c r="X6258">
        <v>2608</v>
      </c>
      <c r="Y6258">
        <v>2</v>
      </c>
      <c r="Z6258" t="s">
        <v>68</v>
      </c>
      <c r="AA6258" t="s">
        <v>69</v>
      </c>
      <c r="AB6258">
        <v>46655</v>
      </c>
      <c r="AC6258">
        <v>0.1</v>
      </c>
    </row>
    <row r="6259" spans="13:29" x14ac:dyDescent="0.35">
      <c r="M6259" t="s">
        <v>44</v>
      </c>
      <c r="N6259">
        <v>4281417</v>
      </c>
      <c r="O6259" t="s">
        <v>7</v>
      </c>
      <c r="P6259">
        <v>52.362682235670903</v>
      </c>
      <c r="Q6259">
        <v>4.9023038397366001</v>
      </c>
      <c r="R6259" t="s">
        <v>45</v>
      </c>
      <c r="S6259">
        <v>389</v>
      </c>
      <c r="T6259">
        <v>83</v>
      </c>
      <c r="U6259">
        <v>18</v>
      </c>
      <c r="V6259">
        <v>0.37</v>
      </c>
      <c r="W6259">
        <v>266</v>
      </c>
      <c r="X6259">
        <v>2678</v>
      </c>
      <c r="Y6259">
        <v>2</v>
      </c>
      <c r="Z6259" t="s">
        <v>68</v>
      </c>
      <c r="AA6259" t="s">
        <v>69</v>
      </c>
      <c r="AB6259">
        <v>32287</v>
      </c>
      <c r="AC6259">
        <v>0.1</v>
      </c>
    </row>
    <row r="6260" spans="13:29" x14ac:dyDescent="0.35">
      <c r="M6260" t="s">
        <v>44</v>
      </c>
      <c r="N6260">
        <v>4284858</v>
      </c>
      <c r="O6260" t="s">
        <v>7</v>
      </c>
      <c r="P6260">
        <v>52.3728162234137</v>
      </c>
      <c r="Q6260">
        <v>4.9085318474450697</v>
      </c>
      <c r="R6260" t="s">
        <v>45</v>
      </c>
      <c r="S6260">
        <v>125</v>
      </c>
      <c r="T6260">
        <v>49</v>
      </c>
      <c r="U6260">
        <v>12</v>
      </c>
      <c r="V6260">
        <v>0.24</v>
      </c>
      <c r="W6260">
        <v>28</v>
      </c>
      <c r="X6260">
        <v>2683</v>
      </c>
      <c r="Y6260">
        <v>2</v>
      </c>
      <c r="Z6260" t="s">
        <v>68</v>
      </c>
      <c r="AA6260" t="s">
        <v>69</v>
      </c>
      <c r="AB6260">
        <v>6125</v>
      </c>
      <c r="AC6260">
        <v>0.1</v>
      </c>
    </row>
    <row r="6261" spans="13:29" x14ac:dyDescent="0.35">
      <c r="M6261" t="s">
        <v>44</v>
      </c>
      <c r="N6261">
        <v>4804757</v>
      </c>
      <c r="O6261" t="s">
        <v>7</v>
      </c>
      <c r="P6261">
        <v>52.364165233470601</v>
      </c>
      <c r="Q6261">
        <v>4.8977444330162196</v>
      </c>
      <c r="R6261" t="s">
        <v>45</v>
      </c>
      <c r="S6261">
        <v>250</v>
      </c>
      <c r="T6261">
        <v>18</v>
      </c>
      <c r="U6261">
        <v>191</v>
      </c>
      <c r="V6261">
        <v>4.13</v>
      </c>
      <c r="W6261">
        <v>338</v>
      </c>
      <c r="X6261">
        <v>2964</v>
      </c>
      <c r="Y6261">
        <v>2</v>
      </c>
      <c r="Z6261" t="s">
        <v>68</v>
      </c>
      <c r="AA6261" t="s">
        <v>69</v>
      </c>
      <c r="AB6261">
        <v>4500</v>
      </c>
      <c r="AC6261">
        <v>0.1</v>
      </c>
    </row>
    <row r="6262" spans="13:29" x14ac:dyDescent="0.35">
      <c r="M6262" t="s">
        <v>44</v>
      </c>
      <c r="N6262">
        <v>4963471</v>
      </c>
      <c r="O6262" t="s">
        <v>7</v>
      </c>
      <c r="P6262">
        <v>52.359821525696198</v>
      </c>
      <c r="Q6262">
        <v>4.8970694615381598</v>
      </c>
      <c r="R6262" t="s">
        <v>45</v>
      </c>
      <c r="S6262">
        <v>85</v>
      </c>
      <c r="T6262">
        <v>332</v>
      </c>
      <c r="U6262">
        <v>27</v>
      </c>
      <c r="V6262">
        <v>0.6</v>
      </c>
      <c r="W6262">
        <v>17</v>
      </c>
      <c r="X6262">
        <v>3049</v>
      </c>
      <c r="Y6262">
        <v>2</v>
      </c>
      <c r="Z6262" t="s">
        <v>68</v>
      </c>
      <c r="AA6262" t="s">
        <v>69</v>
      </c>
      <c r="AB6262">
        <v>28220</v>
      </c>
      <c r="AC6262">
        <v>0.1</v>
      </c>
    </row>
    <row r="6263" spans="13:29" x14ac:dyDescent="0.35">
      <c r="M6263" t="s">
        <v>44</v>
      </c>
      <c r="N6263">
        <v>5260221</v>
      </c>
      <c r="O6263" t="s">
        <v>7</v>
      </c>
      <c r="P6263">
        <v>52.358770043692303</v>
      </c>
      <c r="Q6263">
        <v>4.8951424923972899</v>
      </c>
      <c r="R6263" t="s">
        <v>45</v>
      </c>
      <c r="S6263">
        <v>600</v>
      </c>
      <c r="T6263">
        <v>60</v>
      </c>
      <c r="U6263">
        <v>8</v>
      </c>
      <c r="V6263">
        <v>0.2</v>
      </c>
      <c r="W6263">
        <v>365</v>
      </c>
      <c r="X6263">
        <v>3187</v>
      </c>
      <c r="Y6263">
        <v>2</v>
      </c>
      <c r="Z6263" t="s">
        <v>68</v>
      </c>
      <c r="AA6263" t="s">
        <v>69</v>
      </c>
      <c r="AB6263">
        <v>36000</v>
      </c>
      <c r="AC6263">
        <v>0.1</v>
      </c>
    </row>
    <row r="6264" spans="13:29" x14ac:dyDescent="0.35">
      <c r="M6264" t="s">
        <v>44</v>
      </c>
      <c r="N6264">
        <v>5671597</v>
      </c>
      <c r="O6264" t="s">
        <v>7</v>
      </c>
      <c r="P6264">
        <v>52.367719963285403</v>
      </c>
      <c r="Q6264">
        <v>4.9072783050970497</v>
      </c>
      <c r="R6264" t="s">
        <v>45</v>
      </c>
      <c r="S6264">
        <v>299</v>
      </c>
      <c r="T6264">
        <v>303</v>
      </c>
      <c r="U6264">
        <v>40</v>
      </c>
      <c r="V6264">
        <v>0.9</v>
      </c>
      <c r="W6264">
        <v>77</v>
      </c>
      <c r="X6264">
        <v>3356</v>
      </c>
      <c r="Y6264">
        <v>2</v>
      </c>
      <c r="Z6264" t="s">
        <v>68</v>
      </c>
      <c r="AA6264" t="s">
        <v>69</v>
      </c>
      <c r="AB6264">
        <v>90597</v>
      </c>
      <c r="AC6264">
        <v>0.1</v>
      </c>
    </row>
    <row r="6265" spans="13:29" x14ac:dyDescent="0.35">
      <c r="M6265" t="s">
        <v>44</v>
      </c>
      <c r="N6265">
        <v>5742223</v>
      </c>
      <c r="O6265" t="s">
        <v>7</v>
      </c>
      <c r="P6265">
        <v>52.367070966316497</v>
      </c>
      <c r="Q6265">
        <v>4.9018290014800998</v>
      </c>
      <c r="R6265" t="s">
        <v>45</v>
      </c>
      <c r="S6265">
        <v>225</v>
      </c>
      <c r="T6265">
        <v>359</v>
      </c>
      <c r="U6265">
        <v>28</v>
      </c>
      <c r="V6265">
        <v>0.63</v>
      </c>
      <c r="W6265">
        <v>5</v>
      </c>
      <c r="X6265">
        <v>3401</v>
      </c>
      <c r="Y6265">
        <v>2</v>
      </c>
      <c r="Z6265" t="s">
        <v>68</v>
      </c>
      <c r="AA6265" t="s">
        <v>69</v>
      </c>
      <c r="AB6265">
        <v>80775</v>
      </c>
      <c r="AC6265">
        <v>0.1</v>
      </c>
    </row>
    <row r="6266" spans="13:29" x14ac:dyDescent="0.35">
      <c r="M6266" t="s">
        <v>44</v>
      </c>
      <c r="N6266">
        <v>5802678</v>
      </c>
      <c r="O6266" t="s">
        <v>7</v>
      </c>
      <c r="P6266">
        <v>52.365483539845798</v>
      </c>
      <c r="Q6266">
        <v>4.8967693439247597</v>
      </c>
      <c r="R6266" t="s">
        <v>45</v>
      </c>
      <c r="S6266">
        <v>250</v>
      </c>
      <c r="T6266">
        <v>186</v>
      </c>
      <c r="U6266">
        <v>37</v>
      </c>
      <c r="V6266">
        <v>0.83</v>
      </c>
      <c r="W6266">
        <v>180</v>
      </c>
      <c r="X6266">
        <v>3430</v>
      </c>
      <c r="Y6266">
        <v>2</v>
      </c>
      <c r="Z6266" t="s">
        <v>68</v>
      </c>
      <c r="AA6266" t="s">
        <v>69</v>
      </c>
      <c r="AB6266">
        <v>46500</v>
      </c>
      <c r="AC6266">
        <v>0.1</v>
      </c>
    </row>
    <row r="6267" spans="13:29" x14ac:dyDescent="0.35">
      <c r="M6267" t="s">
        <v>44</v>
      </c>
      <c r="N6267">
        <v>5982570</v>
      </c>
      <c r="O6267" t="s">
        <v>7</v>
      </c>
      <c r="P6267">
        <v>52.3674063905381</v>
      </c>
      <c r="Q6267">
        <v>4.9110556323448504</v>
      </c>
      <c r="R6267" t="s">
        <v>45</v>
      </c>
      <c r="S6267">
        <v>175</v>
      </c>
      <c r="T6267">
        <v>82</v>
      </c>
      <c r="U6267">
        <v>270</v>
      </c>
      <c r="V6267">
        <v>6.14</v>
      </c>
      <c r="W6267">
        <v>289</v>
      </c>
      <c r="X6267">
        <v>3537</v>
      </c>
      <c r="Y6267">
        <v>2</v>
      </c>
      <c r="Z6267" t="s">
        <v>68</v>
      </c>
      <c r="AA6267" t="s">
        <v>69</v>
      </c>
      <c r="AB6267">
        <v>14350</v>
      </c>
      <c r="AC6267">
        <v>0.1</v>
      </c>
    </row>
    <row r="6268" spans="13:29" x14ac:dyDescent="0.35">
      <c r="M6268" t="s">
        <v>44</v>
      </c>
      <c r="N6268">
        <v>6513399</v>
      </c>
      <c r="O6268" t="s">
        <v>7</v>
      </c>
      <c r="P6268">
        <v>52.362333724019997</v>
      </c>
      <c r="Q6268">
        <v>4.9159285457770103</v>
      </c>
      <c r="R6268" t="s">
        <v>45</v>
      </c>
      <c r="S6268">
        <v>150</v>
      </c>
      <c r="T6268">
        <v>249</v>
      </c>
      <c r="U6268">
        <v>24</v>
      </c>
      <c r="V6268">
        <v>0.57999999999999996</v>
      </c>
      <c r="W6268">
        <v>17</v>
      </c>
      <c r="X6268">
        <v>3918</v>
      </c>
      <c r="Y6268">
        <v>2</v>
      </c>
      <c r="Z6268" t="s">
        <v>68</v>
      </c>
      <c r="AA6268" t="s">
        <v>69</v>
      </c>
      <c r="AB6268">
        <v>37350</v>
      </c>
      <c r="AC6268">
        <v>0.1</v>
      </c>
    </row>
    <row r="6269" spans="13:29" x14ac:dyDescent="0.35">
      <c r="M6269" t="s">
        <v>44</v>
      </c>
      <c r="N6269">
        <v>6564456</v>
      </c>
      <c r="O6269" t="s">
        <v>7</v>
      </c>
      <c r="P6269">
        <v>52.364462209804799</v>
      </c>
      <c r="Q6269">
        <v>4.9202502021154197</v>
      </c>
      <c r="R6269" t="s">
        <v>45</v>
      </c>
      <c r="S6269">
        <v>169</v>
      </c>
      <c r="T6269">
        <v>189</v>
      </c>
      <c r="U6269">
        <v>47</v>
      </c>
      <c r="V6269">
        <v>1.1000000000000001</v>
      </c>
      <c r="W6269">
        <v>241</v>
      </c>
      <c r="X6269">
        <v>3959</v>
      </c>
      <c r="Y6269">
        <v>2</v>
      </c>
      <c r="Z6269" t="s">
        <v>68</v>
      </c>
      <c r="AA6269" t="s">
        <v>69</v>
      </c>
      <c r="AB6269">
        <v>31941</v>
      </c>
      <c r="AC6269">
        <v>0.1</v>
      </c>
    </row>
    <row r="6270" spans="13:29" x14ac:dyDescent="0.35">
      <c r="M6270" t="s">
        <v>44</v>
      </c>
      <c r="N6270">
        <v>6612353</v>
      </c>
      <c r="O6270" t="s">
        <v>7</v>
      </c>
      <c r="P6270">
        <v>52.362122157093097</v>
      </c>
      <c r="Q6270">
        <v>4.8981775952298996</v>
      </c>
      <c r="R6270" t="s">
        <v>45</v>
      </c>
      <c r="S6270">
        <v>396</v>
      </c>
      <c r="T6270">
        <v>15</v>
      </c>
      <c r="U6270">
        <v>30</v>
      </c>
      <c r="V6270">
        <v>0.71</v>
      </c>
      <c r="W6270">
        <v>252</v>
      </c>
      <c r="X6270">
        <v>3986</v>
      </c>
      <c r="Y6270">
        <v>2</v>
      </c>
      <c r="Z6270" t="s">
        <v>68</v>
      </c>
      <c r="AA6270" t="s">
        <v>69</v>
      </c>
      <c r="AB6270">
        <v>5940</v>
      </c>
      <c r="AC6270">
        <v>0.1</v>
      </c>
    </row>
    <row r="6271" spans="13:29" x14ac:dyDescent="0.35">
      <c r="M6271" t="s">
        <v>44</v>
      </c>
      <c r="N6271">
        <v>6820290</v>
      </c>
      <c r="O6271" t="s">
        <v>7</v>
      </c>
      <c r="P6271">
        <v>52.3647198713238</v>
      </c>
      <c r="Q6271">
        <v>4.9105735038570897</v>
      </c>
      <c r="R6271" t="s">
        <v>45</v>
      </c>
      <c r="S6271">
        <v>180</v>
      </c>
      <c r="T6271">
        <v>86</v>
      </c>
      <c r="U6271">
        <v>41</v>
      </c>
      <c r="V6271">
        <v>0.98</v>
      </c>
      <c r="W6271">
        <v>41</v>
      </c>
      <c r="X6271">
        <v>4126</v>
      </c>
      <c r="Y6271">
        <v>2</v>
      </c>
      <c r="Z6271" t="s">
        <v>68</v>
      </c>
      <c r="AA6271" t="s">
        <v>69</v>
      </c>
      <c r="AB6271">
        <v>15480</v>
      </c>
      <c r="AC6271">
        <v>0.1</v>
      </c>
    </row>
    <row r="6272" spans="13:29" x14ac:dyDescent="0.35">
      <c r="M6272" t="s">
        <v>44</v>
      </c>
      <c r="N6272">
        <v>7134945</v>
      </c>
      <c r="O6272" t="s">
        <v>7</v>
      </c>
      <c r="P6272">
        <v>52.364590493350597</v>
      </c>
      <c r="Q6272">
        <v>4.8855909597574803</v>
      </c>
      <c r="R6272" t="s">
        <v>45</v>
      </c>
      <c r="S6272">
        <v>475</v>
      </c>
      <c r="T6272">
        <v>1</v>
      </c>
      <c r="U6272">
        <v>28</v>
      </c>
      <c r="V6272">
        <v>0.71</v>
      </c>
      <c r="W6272">
        <v>350</v>
      </c>
      <c r="X6272">
        <v>4317</v>
      </c>
      <c r="Y6272">
        <v>2</v>
      </c>
      <c r="Z6272" t="s">
        <v>68</v>
      </c>
      <c r="AA6272" t="s">
        <v>69</v>
      </c>
      <c r="AB6272">
        <v>475</v>
      </c>
      <c r="AC6272">
        <v>0.1</v>
      </c>
    </row>
    <row r="6273" spans="13:29" x14ac:dyDescent="0.35">
      <c r="M6273" t="s">
        <v>44</v>
      </c>
      <c r="N6273">
        <v>7338230</v>
      </c>
      <c r="O6273" t="s">
        <v>7</v>
      </c>
      <c r="P6273">
        <v>52.368467951154301</v>
      </c>
      <c r="Q6273">
        <v>4.9283772070472596</v>
      </c>
      <c r="R6273" t="s">
        <v>45</v>
      </c>
      <c r="S6273">
        <v>199</v>
      </c>
      <c r="T6273">
        <v>294</v>
      </c>
      <c r="U6273">
        <v>13</v>
      </c>
      <c r="V6273">
        <v>0.4</v>
      </c>
      <c r="W6273">
        <v>27</v>
      </c>
      <c r="X6273">
        <v>4471</v>
      </c>
      <c r="Y6273">
        <v>2</v>
      </c>
      <c r="Z6273" t="s">
        <v>68</v>
      </c>
      <c r="AA6273" t="s">
        <v>69</v>
      </c>
      <c r="AB6273">
        <v>58506</v>
      </c>
      <c r="AC6273">
        <v>0.1</v>
      </c>
    </row>
    <row r="6274" spans="13:29" x14ac:dyDescent="0.35">
      <c r="M6274" t="s">
        <v>44</v>
      </c>
      <c r="N6274">
        <v>7454516</v>
      </c>
      <c r="O6274" t="s">
        <v>7</v>
      </c>
      <c r="P6274">
        <v>52.364469227748202</v>
      </c>
      <c r="Q6274">
        <v>4.8860116581867201</v>
      </c>
      <c r="R6274" t="s">
        <v>45</v>
      </c>
      <c r="S6274">
        <v>160</v>
      </c>
      <c r="T6274">
        <v>351</v>
      </c>
      <c r="U6274">
        <v>19</v>
      </c>
      <c r="V6274">
        <v>0.5</v>
      </c>
      <c r="W6274">
        <v>3</v>
      </c>
      <c r="X6274">
        <v>4547</v>
      </c>
      <c r="Y6274">
        <v>2</v>
      </c>
      <c r="Z6274" t="s">
        <v>68</v>
      </c>
      <c r="AA6274" t="s">
        <v>69</v>
      </c>
      <c r="AB6274">
        <v>56160</v>
      </c>
      <c r="AC6274">
        <v>0.1</v>
      </c>
    </row>
    <row r="6275" spans="13:29" x14ac:dyDescent="0.35">
      <c r="M6275" t="s">
        <v>44</v>
      </c>
      <c r="N6275">
        <v>7474662</v>
      </c>
      <c r="O6275" t="s">
        <v>7</v>
      </c>
      <c r="P6275">
        <v>52.362419792432398</v>
      </c>
      <c r="Q6275">
        <v>4.9092776296178604</v>
      </c>
      <c r="R6275" t="s">
        <v>45</v>
      </c>
      <c r="S6275">
        <v>75</v>
      </c>
      <c r="T6275">
        <v>205</v>
      </c>
      <c r="U6275">
        <v>266</v>
      </c>
      <c r="V6275">
        <v>6.66</v>
      </c>
      <c r="W6275">
        <v>130</v>
      </c>
      <c r="X6275">
        <v>4565</v>
      </c>
      <c r="Y6275">
        <v>2</v>
      </c>
      <c r="Z6275" t="s">
        <v>68</v>
      </c>
      <c r="AA6275" t="s">
        <v>69</v>
      </c>
      <c r="AB6275">
        <v>15375</v>
      </c>
      <c r="AC6275">
        <v>0.1</v>
      </c>
    </row>
    <row r="6276" spans="13:29" x14ac:dyDescent="0.35">
      <c r="M6276" t="s">
        <v>44</v>
      </c>
      <c r="N6276">
        <v>7475516</v>
      </c>
      <c r="O6276" t="s">
        <v>7</v>
      </c>
      <c r="P6276">
        <v>52.361949391066503</v>
      </c>
      <c r="Q6276">
        <v>4.9107744936579198</v>
      </c>
      <c r="R6276" t="s">
        <v>45</v>
      </c>
      <c r="S6276">
        <v>120</v>
      </c>
      <c r="T6276">
        <v>129</v>
      </c>
      <c r="U6276">
        <v>77</v>
      </c>
      <c r="V6276">
        <v>1.88</v>
      </c>
      <c r="W6276">
        <v>242</v>
      </c>
      <c r="X6276">
        <v>4566</v>
      </c>
      <c r="Y6276">
        <v>2</v>
      </c>
      <c r="Z6276" t="s">
        <v>68</v>
      </c>
      <c r="AA6276" t="s">
        <v>69</v>
      </c>
      <c r="AB6276">
        <v>15480</v>
      </c>
      <c r="AC6276">
        <v>0.1</v>
      </c>
    </row>
    <row r="6277" spans="13:29" x14ac:dyDescent="0.35">
      <c r="M6277" t="s">
        <v>44</v>
      </c>
      <c r="N6277">
        <v>7828297</v>
      </c>
      <c r="O6277" t="s">
        <v>7</v>
      </c>
      <c r="P6277">
        <v>52.362621299901697</v>
      </c>
      <c r="Q6277">
        <v>4.9125744683054604</v>
      </c>
      <c r="R6277" t="s">
        <v>45</v>
      </c>
      <c r="S6277">
        <v>150</v>
      </c>
      <c r="T6277">
        <v>16</v>
      </c>
      <c r="U6277">
        <v>8</v>
      </c>
      <c r="V6277">
        <v>0.21</v>
      </c>
      <c r="W6277">
        <v>354</v>
      </c>
      <c r="X6277">
        <v>4800</v>
      </c>
      <c r="Y6277">
        <v>2</v>
      </c>
      <c r="Z6277" t="s">
        <v>68</v>
      </c>
      <c r="AA6277" t="s">
        <v>69</v>
      </c>
      <c r="AB6277">
        <v>2400</v>
      </c>
      <c r="AC6277">
        <v>0.1</v>
      </c>
    </row>
    <row r="6278" spans="13:29" x14ac:dyDescent="0.35">
      <c r="M6278" t="s">
        <v>44</v>
      </c>
      <c r="N6278">
        <v>8084800</v>
      </c>
      <c r="O6278" t="s">
        <v>7</v>
      </c>
      <c r="P6278">
        <v>52.3610348422119</v>
      </c>
      <c r="Q6278">
        <v>4.8935646378746203</v>
      </c>
      <c r="R6278" t="s">
        <v>45</v>
      </c>
      <c r="S6278">
        <v>200</v>
      </c>
      <c r="T6278">
        <v>77</v>
      </c>
      <c r="U6278">
        <v>116</v>
      </c>
      <c r="V6278">
        <v>3.23</v>
      </c>
      <c r="W6278">
        <v>266</v>
      </c>
      <c r="X6278">
        <v>4949</v>
      </c>
      <c r="Y6278">
        <v>2</v>
      </c>
      <c r="Z6278" t="s">
        <v>68</v>
      </c>
      <c r="AA6278" t="s">
        <v>69</v>
      </c>
      <c r="AB6278">
        <v>15400</v>
      </c>
      <c r="AC6278">
        <v>0.1</v>
      </c>
    </row>
    <row r="6279" spans="13:29" x14ac:dyDescent="0.35">
      <c r="M6279" t="s">
        <v>44</v>
      </c>
      <c r="N6279">
        <v>8109857</v>
      </c>
      <c r="O6279" t="s">
        <v>7</v>
      </c>
      <c r="P6279">
        <v>52.362438018143301</v>
      </c>
      <c r="Q6279">
        <v>4.8945598030522897</v>
      </c>
      <c r="R6279" t="s">
        <v>45</v>
      </c>
      <c r="S6279">
        <v>675</v>
      </c>
      <c r="T6279">
        <v>1</v>
      </c>
      <c r="U6279">
        <v>7</v>
      </c>
      <c r="V6279">
        <v>0.18</v>
      </c>
      <c r="W6279">
        <v>364</v>
      </c>
      <c r="X6279">
        <v>4965</v>
      </c>
      <c r="Y6279">
        <v>2</v>
      </c>
      <c r="Z6279" t="s">
        <v>68</v>
      </c>
      <c r="AA6279" t="s">
        <v>69</v>
      </c>
      <c r="AB6279">
        <v>675</v>
      </c>
      <c r="AC6279">
        <v>0.1</v>
      </c>
    </row>
    <row r="6280" spans="13:29" x14ac:dyDescent="0.35">
      <c r="M6280" t="s">
        <v>44</v>
      </c>
      <c r="N6280">
        <v>8532903</v>
      </c>
      <c r="O6280" t="s">
        <v>7</v>
      </c>
      <c r="P6280">
        <v>52.373781929620499</v>
      </c>
      <c r="Q6280">
        <v>4.9056329141634798</v>
      </c>
      <c r="R6280" t="s">
        <v>45</v>
      </c>
      <c r="S6280">
        <v>308</v>
      </c>
      <c r="T6280">
        <v>178</v>
      </c>
      <c r="U6280">
        <v>47</v>
      </c>
      <c r="V6280">
        <v>1.22</v>
      </c>
      <c r="W6280">
        <v>153</v>
      </c>
      <c r="X6280">
        <v>5196</v>
      </c>
      <c r="Y6280">
        <v>2</v>
      </c>
      <c r="Z6280" t="s">
        <v>68</v>
      </c>
      <c r="AA6280" t="s">
        <v>69</v>
      </c>
      <c r="AB6280">
        <v>54824</v>
      </c>
      <c r="AC6280">
        <v>0.1</v>
      </c>
    </row>
    <row r="6281" spans="13:29" x14ac:dyDescent="0.35">
      <c r="M6281" t="s">
        <v>44</v>
      </c>
      <c r="N6281">
        <v>8644656</v>
      </c>
      <c r="O6281" t="s">
        <v>7</v>
      </c>
      <c r="P6281">
        <v>52.363056729273097</v>
      </c>
      <c r="Q6281">
        <v>4.9058860137687201</v>
      </c>
      <c r="R6281" t="s">
        <v>45</v>
      </c>
      <c r="S6281">
        <v>179</v>
      </c>
      <c r="T6281">
        <v>328</v>
      </c>
      <c r="U6281">
        <v>22</v>
      </c>
      <c r="V6281">
        <v>0.62</v>
      </c>
      <c r="W6281">
        <v>17</v>
      </c>
      <c r="X6281">
        <v>5261</v>
      </c>
      <c r="Y6281">
        <v>2</v>
      </c>
      <c r="Z6281" t="s">
        <v>68</v>
      </c>
      <c r="AA6281" t="s">
        <v>69</v>
      </c>
      <c r="AB6281">
        <v>58712</v>
      </c>
      <c r="AC6281">
        <v>0.1</v>
      </c>
    </row>
    <row r="6282" spans="13:29" x14ac:dyDescent="0.35">
      <c r="M6282" t="s">
        <v>44</v>
      </c>
      <c r="N6282">
        <v>8759098</v>
      </c>
      <c r="O6282" t="s">
        <v>7</v>
      </c>
      <c r="P6282">
        <v>52.377000839323699</v>
      </c>
      <c r="Q6282">
        <v>4.9065381772861096</v>
      </c>
      <c r="R6282" t="s">
        <v>45</v>
      </c>
      <c r="S6282">
        <v>199</v>
      </c>
      <c r="T6282">
        <v>359</v>
      </c>
      <c r="U6282">
        <v>30</v>
      </c>
      <c r="V6282">
        <v>0.79</v>
      </c>
      <c r="W6282">
        <v>45</v>
      </c>
      <c r="X6282">
        <v>5329</v>
      </c>
      <c r="Y6282">
        <v>2</v>
      </c>
      <c r="Z6282" t="s">
        <v>68</v>
      </c>
      <c r="AA6282" t="s">
        <v>69</v>
      </c>
      <c r="AB6282">
        <v>71441</v>
      </c>
      <c r="AC6282">
        <v>0.1</v>
      </c>
    </row>
    <row r="6283" spans="13:29" x14ac:dyDescent="0.35">
      <c r="M6283" t="s">
        <v>44</v>
      </c>
      <c r="N6283">
        <v>8807992</v>
      </c>
      <c r="O6283" t="s">
        <v>7</v>
      </c>
      <c r="P6283">
        <v>52.3646149160029</v>
      </c>
      <c r="Q6283">
        <v>4.9095440412208999</v>
      </c>
      <c r="R6283" t="s">
        <v>45</v>
      </c>
      <c r="S6283">
        <v>250</v>
      </c>
      <c r="T6283">
        <v>361</v>
      </c>
      <c r="U6283">
        <v>38</v>
      </c>
      <c r="V6283">
        <v>1</v>
      </c>
      <c r="W6283">
        <v>17</v>
      </c>
      <c r="X6283">
        <v>5361</v>
      </c>
      <c r="Y6283">
        <v>2</v>
      </c>
      <c r="Z6283" t="s">
        <v>68</v>
      </c>
      <c r="AA6283" t="s">
        <v>69</v>
      </c>
      <c r="AB6283">
        <v>90250</v>
      </c>
      <c r="AC6283">
        <v>0.1</v>
      </c>
    </row>
    <row r="6284" spans="13:29" x14ac:dyDescent="0.35">
      <c r="M6284" t="s">
        <v>44</v>
      </c>
      <c r="N6284">
        <v>8833187</v>
      </c>
      <c r="O6284" t="s">
        <v>7</v>
      </c>
      <c r="P6284">
        <v>52.370013740198502</v>
      </c>
      <c r="Q6284">
        <v>4.9286416269143301</v>
      </c>
      <c r="R6284" t="s">
        <v>45</v>
      </c>
      <c r="S6284">
        <v>125</v>
      </c>
      <c r="T6284">
        <v>338</v>
      </c>
      <c r="U6284">
        <v>19</v>
      </c>
      <c r="V6284">
        <v>0.62</v>
      </c>
      <c r="W6284">
        <v>66</v>
      </c>
      <c r="X6284">
        <v>5373</v>
      </c>
      <c r="Y6284">
        <v>2</v>
      </c>
      <c r="Z6284" t="s">
        <v>68</v>
      </c>
      <c r="AA6284" t="s">
        <v>69</v>
      </c>
      <c r="AB6284">
        <v>42250</v>
      </c>
      <c r="AC6284">
        <v>0.1</v>
      </c>
    </row>
    <row r="6285" spans="13:29" x14ac:dyDescent="0.35">
      <c r="M6285" t="s">
        <v>44</v>
      </c>
      <c r="N6285">
        <v>9840533</v>
      </c>
      <c r="O6285" t="s">
        <v>7</v>
      </c>
      <c r="P6285">
        <v>52.361625260561198</v>
      </c>
      <c r="Q6285">
        <v>4.8892502957927997</v>
      </c>
      <c r="R6285" t="s">
        <v>45</v>
      </c>
      <c r="S6285">
        <v>247</v>
      </c>
      <c r="T6285">
        <v>361</v>
      </c>
      <c r="U6285">
        <v>33</v>
      </c>
      <c r="V6285">
        <v>0.96</v>
      </c>
      <c r="W6285">
        <v>7</v>
      </c>
      <c r="X6285">
        <v>5998</v>
      </c>
      <c r="Y6285">
        <v>2</v>
      </c>
      <c r="Z6285" t="s">
        <v>68</v>
      </c>
      <c r="AA6285" t="s">
        <v>69</v>
      </c>
      <c r="AB6285">
        <v>89167</v>
      </c>
      <c r="AC6285">
        <v>0.1</v>
      </c>
    </row>
    <row r="6286" spans="13:29" x14ac:dyDescent="0.35">
      <c r="M6286" t="s">
        <v>44</v>
      </c>
      <c r="N6286">
        <v>10096971</v>
      </c>
      <c r="O6286" t="s">
        <v>7</v>
      </c>
      <c r="P6286">
        <v>52.360226741988498</v>
      </c>
      <c r="Q6286">
        <v>4.9054082973161597</v>
      </c>
      <c r="R6286" t="s">
        <v>45</v>
      </c>
      <c r="S6286">
        <v>135</v>
      </c>
      <c r="T6286">
        <v>140</v>
      </c>
      <c r="U6286">
        <v>33</v>
      </c>
      <c r="V6286">
        <v>1.01</v>
      </c>
      <c r="W6286">
        <v>4</v>
      </c>
      <c r="X6286">
        <v>6178</v>
      </c>
      <c r="Y6286">
        <v>2</v>
      </c>
      <c r="Z6286" t="s">
        <v>68</v>
      </c>
      <c r="AA6286" t="s">
        <v>69</v>
      </c>
      <c r="AB6286">
        <v>18900</v>
      </c>
      <c r="AC6286">
        <v>0.1</v>
      </c>
    </row>
    <row r="6287" spans="13:29" x14ac:dyDescent="0.35">
      <c r="M6287" t="s">
        <v>44</v>
      </c>
      <c r="N6287">
        <v>10703192</v>
      </c>
      <c r="O6287" t="s">
        <v>7</v>
      </c>
      <c r="P6287">
        <v>52.3715656178451</v>
      </c>
      <c r="Q6287">
        <v>4.93082401804838</v>
      </c>
      <c r="R6287" t="s">
        <v>45</v>
      </c>
      <c r="S6287">
        <v>200</v>
      </c>
      <c r="T6287">
        <v>59</v>
      </c>
      <c r="U6287">
        <v>26</v>
      </c>
      <c r="V6287">
        <v>0.77</v>
      </c>
      <c r="W6287">
        <v>3</v>
      </c>
      <c r="X6287">
        <v>6460</v>
      </c>
      <c r="Y6287">
        <v>2</v>
      </c>
      <c r="Z6287" t="s">
        <v>68</v>
      </c>
      <c r="AA6287" t="s">
        <v>69</v>
      </c>
      <c r="AB6287">
        <v>11800</v>
      </c>
      <c r="AC6287">
        <v>0.1</v>
      </c>
    </row>
    <row r="6288" spans="13:29" x14ac:dyDescent="0.35">
      <c r="M6288" t="s">
        <v>44</v>
      </c>
      <c r="N6288">
        <v>11165921</v>
      </c>
      <c r="O6288" t="s">
        <v>7</v>
      </c>
      <c r="P6288">
        <v>52.364729888342097</v>
      </c>
      <c r="Q6288">
        <v>4.8859937423225501</v>
      </c>
      <c r="R6288" t="s">
        <v>45</v>
      </c>
      <c r="S6288">
        <v>98</v>
      </c>
      <c r="T6288">
        <v>331</v>
      </c>
      <c r="U6288">
        <v>286</v>
      </c>
      <c r="V6288">
        <v>8.5299999999999994</v>
      </c>
      <c r="W6288">
        <v>36</v>
      </c>
      <c r="X6288">
        <v>6653</v>
      </c>
      <c r="Y6288">
        <v>2</v>
      </c>
      <c r="Z6288" t="s">
        <v>68</v>
      </c>
      <c r="AA6288" t="s">
        <v>69</v>
      </c>
      <c r="AB6288">
        <v>32438</v>
      </c>
      <c r="AC6288">
        <v>0.1</v>
      </c>
    </row>
    <row r="6289" spans="13:29" x14ac:dyDescent="0.35">
      <c r="M6289" t="s">
        <v>44</v>
      </c>
      <c r="N6289">
        <v>11239298</v>
      </c>
      <c r="O6289" t="s">
        <v>7</v>
      </c>
      <c r="P6289">
        <v>52.362805441273501</v>
      </c>
      <c r="Q6289">
        <v>4.88501036522816</v>
      </c>
      <c r="R6289" t="s">
        <v>45</v>
      </c>
      <c r="S6289">
        <v>145</v>
      </c>
      <c r="T6289">
        <v>269</v>
      </c>
      <c r="U6289">
        <v>249</v>
      </c>
      <c r="V6289">
        <v>7.86</v>
      </c>
      <c r="W6289">
        <v>139</v>
      </c>
      <c r="X6289">
        <v>6698</v>
      </c>
      <c r="Y6289">
        <v>2</v>
      </c>
      <c r="Z6289" t="s">
        <v>68</v>
      </c>
      <c r="AA6289" t="s">
        <v>69</v>
      </c>
      <c r="AB6289">
        <v>39005</v>
      </c>
      <c r="AC6289">
        <v>0.1</v>
      </c>
    </row>
    <row r="6290" spans="13:29" x14ac:dyDescent="0.35">
      <c r="M6290" t="s">
        <v>44</v>
      </c>
      <c r="N6290">
        <v>11247641</v>
      </c>
      <c r="O6290" t="s">
        <v>7</v>
      </c>
      <c r="P6290">
        <v>52.371197866335102</v>
      </c>
      <c r="Q6290">
        <v>4.9118633690794704</v>
      </c>
      <c r="R6290" t="s">
        <v>45</v>
      </c>
      <c r="S6290">
        <v>300</v>
      </c>
      <c r="T6290">
        <v>337</v>
      </c>
      <c r="U6290">
        <v>23</v>
      </c>
      <c r="V6290">
        <v>0.69</v>
      </c>
      <c r="W6290">
        <v>15</v>
      </c>
      <c r="X6290">
        <v>6703</v>
      </c>
      <c r="Y6290">
        <v>2</v>
      </c>
      <c r="Z6290" t="s">
        <v>68</v>
      </c>
      <c r="AA6290" t="s">
        <v>69</v>
      </c>
      <c r="AB6290">
        <v>101100</v>
      </c>
      <c r="AC6290">
        <v>0.1</v>
      </c>
    </row>
    <row r="6291" spans="13:29" x14ac:dyDescent="0.35">
      <c r="M6291" t="s">
        <v>44</v>
      </c>
      <c r="N6291">
        <v>13899162</v>
      </c>
      <c r="O6291" t="s">
        <v>7</v>
      </c>
      <c r="P6291">
        <v>52.360788780029402</v>
      </c>
      <c r="Q6291">
        <v>4.9050870596966902</v>
      </c>
      <c r="R6291" t="s">
        <v>45</v>
      </c>
      <c r="S6291">
        <v>500</v>
      </c>
      <c r="T6291">
        <v>35</v>
      </c>
      <c r="U6291">
        <v>5</v>
      </c>
      <c r="V6291">
        <v>0.18</v>
      </c>
      <c r="W6291">
        <v>24</v>
      </c>
      <c r="X6291">
        <v>8718</v>
      </c>
      <c r="Y6291">
        <v>2</v>
      </c>
      <c r="Z6291" t="s">
        <v>68</v>
      </c>
      <c r="AA6291" t="s">
        <v>69</v>
      </c>
      <c r="AB6291">
        <v>17500</v>
      </c>
      <c r="AC6291">
        <v>0.1</v>
      </c>
    </row>
    <row r="6292" spans="13:29" x14ac:dyDescent="0.35">
      <c r="M6292" t="s">
        <v>44</v>
      </c>
      <c r="N6292">
        <v>13973755</v>
      </c>
      <c r="O6292" t="s">
        <v>7</v>
      </c>
      <c r="P6292">
        <v>52.367991856436902</v>
      </c>
      <c r="Q6292">
        <v>4.9071435530268204</v>
      </c>
      <c r="R6292" t="s">
        <v>45</v>
      </c>
      <c r="S6292">
        <v>220</v>
      </c>
      <c r="T6292">
        <v>206</v>
      </c>
      <c r="U6292">
        <v>19</v>
      </c>
      <c r="V6292">
        <v>0.76</v>
      </c>
      <c r="W6292">
        <v>157</v>
      </c>
      <c r="X6292">
        <v>8818</v>
      </c>
      <c r="Y6292">
        <v>2</v>
      </c>
      <c r="Z6292" t="s">
        <v>68</v>
      </c>
      <c r="AA6292" t="s">
        <v>69</v>
      </c>
      <c r="AB6292">
        <v>45320</v>
      </c>
      <c r="AC6292">
        <v>0.1</v>
      </c>
    </row>
    <row r="6293" spans="13:29" x14ac:dyDescent="0.35">
      <c r="M6293" t="s">
        <v>44</v>
      </c>
      <c r="N6293">
        <v>14021465</v>
      </c>
      <c r="O6293" t="s">
        <v>7</v>
      </c>
      <c r="P6293">
        <v>52.361357952604401</v>
      </c>
      <c r="Q6293">
        <v>4.8893190778352196</v>
      </c>
      <c r="R6293" t="s">
        <v>45</v>
      </c>
      <c r="S6293">
        <v>110</v>
      </c>
      <c r="T6293">
        <v>364</v>
      </c>
      <c r="U6293">
        <v>7</v>
      </c>
      <c r="V6293">
        <v>0.26</v>
      </c>
      <c r="W6293">
        <v>43</v>
      </c>
      <c r="X6293">
        <v>8882</v>
      </c>
      <c r="Y6293">
        <v>2</v>
      </c>
      <c r="Z6293" t="s">
        <v>68</v>
      </c>
      <c r="AA6293" t="s">
        <v>69</v>
      </c>
      <c r="AB6293">
        <v>40040</v>
      </c>
      <c r="AC6293">
        <v>0.1</v>
      </c>
    </row>
    <row r="6294" spans="13:29" x14ac:dyDescent="0.35">
      <c r="M6294" t="s">
        <v>44</v>
      </c>
      <c r="N6294">
        <v>14277750</v>
      </c>
      <c r="O6294" t="s">
        <v>7</v>
      </c>
      <c r="P6294">
        <v>52.365835773218997</v>
      </c>
      <c r="Q6294">
        <v>4.9005084576047899</v>
      </c>
      <c r="R6294" t="s">
        <v>45</v>
      </c>
      <c r="S6294">
        <v>200</v>
      </c>
      <c r="T6294">
        <v>51</v>
      </c>
      <c r="U6294">
        <v>37</v>
      </c>
      <c r="V6294">
        <v>1.36</v>
      </c>
      <c r="W6294">
        <v>146</v>
      </c>
      <c r="X6294">
        <v>9148</v>
      </c>
      <c r="Y6294">
        <v>2</v>
      </c>
      <c r="Z6294" t="s">
        <v>68</v>
      </c>
      <c r="AA6294" t="s">
        <v>69</v>
      </c>
      <c r="AB6294">
        <v>10200</v>
      </c>
      <c r="AC6294">
        <v>0.1</v>
      </c>
    </row>
    <row r="6295" spans="13:29" x14ac:dyDescent="0.35">
      <c r="M6295" t="s">
        <v>44</v>
      </c>
      <c r="N6295">
        <v>14287424</v>
      </c>
      <c r="O6295" t="s">
        <v>7</v>
      </c>
      <c r="P6295">
        <v>52.361059355584302</v>
      </c>
      <c r="Q6295">
        <v>4.8935887420090998</v>
      </c>
      <c r="R6295" t="s">
        <v>45</v>
      </c>
      <c r="S6295">
        <v>187</v>
      </c>
      <c r="T6295">
        <v>357</v>
      </c>
      <c r="U6295">
        <v>6</v>
      </c>
      <c r="V6295">
        <v>0.21</v>
      </c>
      <c r="W6295">
        <v>2</v>
      </c>
      <c r="X6295">
        <v>9155</v>
      </c>
      <c r="Y6295">
        <v>2</v>
      </c>
      <c r="Z6295" t="s">
        <v>68</v>
      </c>
      <c r="AA6295" t="s">
        <v>69</v>
      </c>
      <c r="AB6295">
        <v>66759</v>
      </c>
      <c r="AC6295">
        <v>0.1</v>
      </c>
    </row>
    <row r="6296" spans="13:29" x14ac:dyDescent="0.35">
      <c r="M6296" t="s">
        <v>44</v>
      </c>
      <c r="N6296">
        <v>14642584</v>
      </c>
      <c r="O6296" t="s">
        <v>7</v>
      </c>
      <c r="P6296">
        <v>52.371254294186102</v>
      </c>
      <c r="Q6296">
        <v>4.9317727503382498</v>
      </c>
      <c r="R6296" t="s">
        <v>45</v>
      </c>
      <c r="S6296">
        <v>115</v>
      </c>
      <c r="T6296">
        <v>28</v>
      </c>
      <c r="U6296">
        <v>26</v>
      </c>
      <c r="V6296">
        <v>0.96</v>
      </c>
      <c r="W6296">
        <v>327</v>
      </c>
      <c r="X6296">
        <v>9414</v>
      </c>
      <c r="Y6296">
        <v>2</v>
      </c>
      <c r="Z6296" t="s">
        <v>68</v>
      </c>
      <c r="AA6296" t="s">
        <v>69</v>
      </c>
      <c r="AB6296">
        <v>3220</v>
      </c>
      <c r="AC6296">
        <v>0.1</v>
      </c>
    </row>
    <row r="6297" spans="13:29" x14ac:dyDescent="0.35">
      <c r="M6297" t="s">
        <v>44</v>
      </c>
      <c r="N6297">
        <v>14802237</v>
      </c>
      <c r="O6297" t="s">
        <v>7</v>
      </c>
      <c r="P6297">
        <v>52.370287969905398</v>
      </c>
      <c r="Q6297">
        <v>4.8995249865329598</v>
      </c>
      <c r="R6297" t="s">
        <v>45</v>
      </c>
      <c r="S6297">
        <v>250</v>
      </c>
      <c r="T6297">
        <v>361</v>
      </c>
      <c r="U6297">
        <v>22</v>
      </c>
      <c r="V6297">
        <v>0.82</v>
      </c>
      <c r="W6297">
        <v>57</v>
      </c>
      <c r="X6297">
        <v>9501</v>
      </c>
      <c r="Y6297">
        <v>2</v>
      </c>
      <c r="Z6297" t="s">
        <v>68</v>
      </c>
      <c r="AA6297" t="s">
        <v>69</v>
      </c>
      <c r="AB6297">
        <v>90250</v>
      </c>
      <c r="AC6297">
        <v>0.1</v>
      </c>
    </row>
    <row r="6298" spans="13:29" x14ac:dyDescent="0.35">
      <c r="M6298" t="s">
        <v>44</v>
      </c>
      <c r="N6298">
        <v>14847200</v>
      </c>
      <c r="O6298" t="s">
        <v>7</v>
      </c>
      <c r="P6298">
        <v>52.362568252743301</v>
      </c>
      <c r="Q6298">
        <v>4.8976848606616699</v>
      </c>
      <c r="R6298" t="s">
        <v>45</v>
      </c>
      <c r="S6298">
        <v>250</v>
      </c>
      <c r="T6298">
        <v>117</v>
      </c>
      <c r="U6298">
        <v>26</v>
      </c>
      <c r="V6298">
        <v>0.95</v>
      </c>
      <c r="W6298">
        <v>351</v>
      </c>
      <c r="X6298">
        <v>9529</v>
      </c>
      <c r="Y6298">
        <v>2</v>
      </c>
      <c r="Z6298" t="s">
        <v>68</v>
      </c>
      <c r="AA6298" t="s">
        <v>69</v>
      </c>
      <c r="AB6298">
        <v>29250</v>
      </c>
      <c r="AC6298">
        <v>0.1</v>
      </c>
    </row>
    <row r="6299" spans="13:29" x14ac:dyDescent="0.35">
      <c r="M6299" t="s">
        <v>44</v>
      </c>
      <c r="N6299">
        <v>14971056</v>
      </c>
      <c r="O6299" t="s">
        <v>7</v>
      </c>
      <c r="P6299">
        <v>52.373973774847698</v>
      </c>
      <c r="Q6299">
        <v>4.9066037529346396</v>
      </c>
      <c r="R6299" t="s">
        <v>45</v>
      </c>
      <c r="S6299">
        <v>130</v>
      </c>
      <c r="T6299">
        <v>314</v>
      </c>
      <c r="U6299">
        <v>51</v>
      </c>
      <c r="V6299">
        <v>1.93</v>
      </c>
      <c r="W6299">
        <v>5</v>
      </c>
      <c r="X6299">
        <v>9605</v>
      </c>
      <c r="Y6299">
        <v>2</v>
      </c>
      <c r="Z6299" t="s">
        <v>68</v>
      </c>
      <c r="AA6299" t="s">
        <v>69</v>
      </c>
      <c r="AB6299">
        <v>40820</v>
      </c>
      <c r="AC6299">
        <v>0.1</v>
      </c>
    </row>
    <row r="6300" spans="13:29" x14ac:dyDescent="0.35">
      <c r="M6300" t="s">
        <v>44</v>
      </c>
      <c r="N6300">
        <v>15215983</v>
      </c>
      <c r="O6300" t="s">
        <v>7</v>
      </c>
      <c r="P6300">
        <v>52.372198017061301</v>
      </c>
      <c r="Q6300">
        <v>4.9068733921711596</v>
      </c>
      <c r="R6300" t="s">
        <v>45</v>
      </c>
      <c r="S6300">
        <v>130</v>
      </c>
      <c r="T6300">
        <v>320</v>
      </c>
      <c r="U6300">
        <v>45</v>
      </c>
      <c r="V6300">
        <v>1.71</v>
      </c>
      <c r="W6300">
        <v>5</v>
      </c>
      <c r="X6300">
        <v>9749</v>
      </c>
      <c r="Y6300">
        <v>2</v>
      </c>
      <c r="Z6300" t="s">
        <v>68</v>
      </c>
      <c r="AA6300" t="s">
        <v>69</v>
      </c>
      <c r="AB6300">
        <v>41600</v>
      </c>
      <c r="AC6300">
        <v>0.1</v>
      </c>
    </row>
    <row r="6301" spans="13:29" x14ac:dyDescent="0.35">
      <c r="M6301" t="s">
        <v>44</v>
      </c>
      <c r="N6301">
        <v>15870523</v>
      </c>
      <c r="O6301" t="s">
        <v>7</v>
      </c>
      <c r="P6301">
        <v>52.358949863764501</v>
      </c>
      <c r="Q6301">
        <v>4.8982572564723998</v>
      </c>
      <c r="R6301" t="s">
        <v>45</v>
      </c>
      <c r="S6301">
        <v>450</v>
      </c>
      <c r="T6301">
        <v>184</v>
      </c>
      <c r="U6301">
        <v>8</v>
      </c>
      <c r="V6301">
        <v>0.32</v>
      </c>
      <c r="W6301">
        <v>220</v>
      </c>
      <c r="X6301">
        <v>10159</v>
      </c>
      <c r="Y6301">
        <v>2</v>
      </c>
      <c r="Z6301" t="s">
        <v>68</v>
      </c>
      <c r="AA6301" t="s">
        <v>69</v>
      </c>
      <c r="AB6301">
        <v>82800</v>
      </c>
      <c r="AC6301">
        <v>0.1</v>
      </c>
    </row>
    <row r="6302" spans="13:29" x14ac:dyDescent="0.35">
      <c r="M6302" t="s">
        <v>44</v>
      </c>
      <c r="N6302">
        <v>15950194</v>
      </c>
      <c r="O6302" t="s">
        <v>7</v>
      </c>
      <c r="P6302">
        <v>52.363651527557003</v>
      </c>
      <c r="Q6302">
        <v>4.9064716378057902</v>
      </c>
      <c r="R6302" t="s">
        <v>45</v>
      </c>
      <c r="S6302">
        <v>175</v>
      </c>
      <c r="T6302">
        <v>49</v>
      </c>
      <c r="U6302">
        <v>12</v>
      </c>
      <c r="V6302">
        <v>0.51</v>
      </c>
      <c r="W6302">
        <v>280</v>
      </c>
      <c r="X6302">
        <v>10216</v>
      </c>
      <c r="Y6302">
        <v>2</v>
      </c>
      <c r="Z6302" t="s">
        <v>68</v>
      </c>
      <c r="AA6302" t="s">
        <v>69</v>
      </c>
      <c r="AB6302">
        <v>8575</v>
      </c>
      <c r="AC6302">
        <v>0.1</v>
      </c>
    </row>
    <row r="6303" spans="13:29" x14ac:dyDescent="0.35">
      <c r="M6303" t="s">
        <v>44</v>
      </c>
      <c r="N6303">
        <v>16175703</v>
      </c>
      <c r="O6303" t="s">
        <v>7</v>
      </c>
      <c r="P6303">
        <v>52.364467223148502</v>
      </c>
      <c r="Q6303">
        <v>4.89918421631178</v>
      </c>
      <c r="R6303" t="s">
        <v>45</v>
      </c>
      <c r="S6303">
        <v>180</v>
      </c>
      <c r="T6303">
        <v>348</v>
      </c>
      <c r="U6303">
        <v>12</v>
      </c>
      <c r="V6303">
        <v>0.51</v>
      </c>
      <c r="W6303">
        <v>11</v>
      </c>
      <c r="X6303">
        <v>10372</v>
      </c>
      <c r="Y6303">
        <v>2</v>
      </c>
      <c r="Z6303" t="s">
        <v>68</v>
      </c>
      <c r="AA6303" t="s">
        <v>69</v>
      </c>
      <c r="AB6303">
        <v>62640</v>
      </c>
      <c r="AC6303">
        <v>0.1</v>
      </c>
    </row>
    <row r="6304" spans="13:29" x14ac:dyDescent="0.35">
      <c r="M6304" t="s">
        <v>44</v>
      </c>
      <c r="N6304">
        <v>16401437</v>
      </c>
      <c r="O6304" t="s">
        <v>7</v>
      </c>
      <c r="P6304">
        <v>52.3647874234155</v>
      </c>
      <c r="Q6304">
        <v>4.9079994022730098</v>
      </c>
      <c r="R6304" t="s">
        <v>45</v>
      </c>
      <c r="S6304">
        <v>99</v>
      </c>
      <c r="T6304">
        <v>314</v>
      </c>
      <c r="U6304">
        <v>23</v>
      </c>
      <c r="V6304">
        <v>1.0900000000000001</v>
      </c>
      <c r="W6304">
        <v>4</v>
      </c>
      <c r="X6304">
        <v>10567</v>
      </c>
      <c r="Y6304">
        <v>2</v>
      </c>
      <c r="Z6304" t="s">
        <v>68</v>
      </c>
      <c r="AA6304" t="s">
        <v>69</v>
      </c>
      <c r="AB6304">
        <v>31086</v>
      </c>
      <c r="AC6304">
        <v>0.1</v>
      </c>
    </row>
    <row r="6305" spans="13:29" x14ac:dyDescent="0.35">
      <c r="M6305" t="s">
        <v>44</v>
      </c>
      <c r="N6305">
        <v>16437751</v>
      </c>
      <c r="O6305" t="s">
        <v>7</v>
      </c>
      <c r="P6305">
        <v>52.363755028826901</v>
      </c>
      <c r="Q6305">
        <v>4.8992123978232804</v>
      </c>
      <c r="R6305" t="s">
        <v>45</v>
      </c>
      <c r="S6305">
        <v>320</v>
      </c>
      <c r="T6305">
        <v>284</v>
      </c>
      <c r="U6305">
        <v>1</v>
      </c>
      <c r="V6305">
        <v>0.09</v>
      </c>
      <c r="W6305">
        <v>59</v>
      </c>
      <c r="X6305">
        <v>10596</v>
      </c>
      <c r="Y6305">
        <v>2</v>
      </c>
      <c r="Z6305" t="s">
        <v>68</v>
      </c>
      <c r="AA6305" t="s">
        <v>69</v>
      </c>
      <c r="AB6305">
        <v>90880</v>
      </c>
      <c r="AC6305">
        <v>0.1</v>
      </c>
    </row>
    <row r="6306" spans="13:29" x14ac:dyDescent="0.35">
      <c r="M6306" t="s">
        <v>44</v>
      </c>
      <c r="N6306">
        <v>16528355</v>
      </c>
      <c r="O6306" t="s">
        <v>7</v>
      </c>
      <c r="P6306">
        <v>52.373913558120599</v>
      </c>
      <c r="Q6306">
        <v>4.9051029443827101</v>
      </c>
      <c r="R6306" t="s">
        <v>45</v>
      </c>
      <c r="S6306">
        <v>160</v>
      </c>
      <c r="T6306">
        <v>360</v>
      </c>
      <c r="U6306">
        <v>8</v>
      </c>
      <c r="V6306">
        <v>0.4</v>
      </c>
      <c r="W6306">
        <v>6</v>
      </c>
      <c r="X6306">
        <v>10649</v>
      </c>
      <c r="Y6306">
        <v>2</v>
      </c>
      <c r="Z6306" t="s">
        <v>68</v>
      </c>
      <c r="AA6306" t="s">
        <v>69</v>
      </c>
      <c r="AB6306">
        <v>57600</v>
      </c>
      <c r="AC6306">
        <v>0.1</v>
      </c>
    </row>
    <row r="6307" spans="13:29" x14ac:dyDescent="0.35">
      <c r="M6307" t="s">
        <v>44</v>
      </c>
      <c r="N6307">
        <v>16683081</v>
      </c>
      <c r="O6307" t="s">
        <v>7</v>
      </c>
      <c r="P6307">
        <v>52.363090591110399</v>
      </c>
      <c r="Q6307">
        <v>4.9158009596070196</v>
      </c>
      <c r="R6307" t="s">
        <v>45</v>
      </c>
      <c r="S6307">
        <v>95</v>
      </c>
      <c r="T6307">
        <v>351</v>
      </c>
      <c r="U6307">
        <v>11</v>
      </c>
      <c r="V6307">
        <v>0.48</v>
      </c>
      <c r="W6307">
        <v>10</v>
      </c>
      <c r="X6307">
        <v>10739</v>
      </c>
      <c r="Y6307">
        <v>2</v>
      </c>
      <c r="Z6307" t="s">
        <v>68</v>
      </c>
      <c r="AA6307" t="s">
        <v>69</v>
      </c>
      <c r="AB6307">
        <v>33345</v>
      </c>
      <c r="AC6307">
        <v>0.1</v>
      </c>
    </row>
    <row r="6308" spans="13:29" x14ac:dyDescent="0.35">
      <c r="M6308" t="s">
        <v>44</v>
      </c>
      <c r="N6308">
        <v>16730989</v>
      </c>
      <c r="O6308" t="s">
        <v>7</v>
      </c>
      <c r="P6308">
        <v>52.366506652995099</v>
      </c>
      <c r="Q6308">
        <v>4.9025315089939498</v>
      </c>
      <c r="R6308" t="s">
        <v>45</v>
      </c>
      <c r="S6308">
        <v>140</v>
      </c>
      <c r="T6308">
        <v>329</v>
      </c>
      <c r="U6308">
        <v>123</v>
      </c>
      <c r="V6308">
        <v>5.45</v>
      </c>
      <c r="W6308">
        <v>41</v>
      </c>
      <c r="X6308">
        <v>10781</v>
      </c>
      <c r="Y6308">
        <v>2</v>
      </c>
      <c r="Z6308" t="s">
        <v>68</v>
      </c>
      <c r="AA6308" t="s">
        <v>69</v>
      </c>
      <c r="AB6308">
        <v>46060</v>
      </c>
      <c r="AC6308">
        <v>0.1</v>
      </c>
    </row>
    <row r="6309" spans="13:29" x14ac:dyDescent="0.35">
      <c r="M6309" t="s">
        <v>44</v>
      </c>
      <c r="N6309">
        <v>16834611</v>
      </c>
      <c r="O6309" t="s">
        <v>7</v>
      </c>
      <c r="P6309">
        <v>52.371050517462798</v>
      </c>
      <c r="Q6309">
        <v>4.9320237144698202</v>
      </c>
      <c r="R6309" t="s">
        <v>45</v>
      </c>
      <c r="S6309">
        <v>99</v>
      </c>
      <c r="T6309">
        <v>27</v>
      </c>
      <c r="U6309">
        <v>51</v>
      </c>
      <c r="V6309">
        <v>2.2400000000000002</v>
      </c>
      <c r="W6309">
        <v>316</v>
      </c>
      <c r="X6309">
        <v>10838</v>
      </c>
      <c r="Y6309">
        <v>2</v>
      </c>
      <c r="Z6309" t="s">
        <v>68</v>
      </c>
      <c r="AA6309" t="s">
        <v>69</v>
      </c>
      <c r="AB6309">
        <v>2673</v>
      </c>
      <c r="AC6309">
        <v>0.1</v>
      </c>
    </row>
    <row r="6310" spans="13:29" x14ac:dyDescent="0.35">
      <c r="M6310" t="s">
        <v>44</v>
      </c>
      <c r="N6310">
        <v>17250492</v>
      </c>
      <c r="O6310" t="s">
        <v>7</v>
      </c>
      <c r="P6310">
        <v>52.361326225129197</v>
      </c>
      <c r="Q6310">
        <v>4.8940168682599001</v>
      </c>
      <c r="R6310" t="s">
        <v>45</v>
      </c>
      <c r="S6310">
        <v>615</v>
      </c>
      <c r="T6310">
        <v>86</v>
      </c>
      <c r="U6310">
        <v>28</v>
      </c>
      <c r="V6310">
        <v>1.59</v>
      </c>
      <c r="W6310">
        <v>246</v>
      </c>
      <c r="X6310">
        <v>11062</v>
      </c>
      <c r="Y6310">
        <v>2</v>
      </c>
      <c r="Z6310" t="s">
        <v>68</v>
      </c>
      <c r="AA6310" t="s">
        <v>69</v>
      </c>
      <c r="AB6310">
        <v>52890</v>
      </c>
      <c r="AC6310">
        <v>0.1</v>
      </c>
    </row>
    <row r="6311" spans="13:29" x14ac:dyDescent="0.35">
      <c r="M6311" t="s">
        <v>44</v>
      </c>
      <c r="N6311">
        <v>17274588</v>
      </c>
      <c r="O6311" t="s">
        <v>7</v>
      </c>
      <c r="P6311">
        <v>52.359640421462501</v>
      </c>
      <c r="Q6311">
        <v>4.89319234927925</v>
      </c>
      <c r="R6311" t="s">
        <v>45</v>
      </c>
      <c r="S6311">
        <v>600</v>
      </c>
      <c r="T6311">
        <v>191</v>
      </c>
      <c r="U6311">
        <v>2</v>
      </c>
      <c r="V6311">
        <v>0.1</v>
      </c>
      <c r="W6311">
        <v>154</v>
      </c>
      <c r="X6311">
        <v>11077</v>
      </c>
      <c r="Y6311">
        <v>2</v>
      </c>
      <c r="Z6311" t="s">
        <v>68</v>
      </c>
      <c r="AA6311" t="s">
        <v>69</v>
      </c>
      <c r="AB6311">
        <v>114600</v>
      </c>
      <c r="AC6311">
        <v>0.1</v>
      </c>
    </row>
    <row r="6312" spans="13:29" x14ac:dyDescent="0.35">
      <c r="M6312" t="s">
        <v>44</v>
      </c>
      <c r="N6312">
        <v>17549368</v>
      </c>
      <c r="O6312" t="s">
        <v>7</v>
      </c>
      <c r="P6312">
        <v>52.364392081448003</v>
      </c>
      <c r="Q6312">
        <v>4.9082609908511801</v>
      </c>
      <c r="R6312" t="s">
        <v>45</v>
      </c>
      <c r="S6312">
        <v>295</v>
      </c>
      <c r="T6312">
        <v>205</v>
      </c>
      <c r="U6312">
        <v>31</v>
      </c>
      <c r="V6312">
        <v>1.89</v>
      </c>
      <c r="W6312">
        <v>336</v>
      </c>
      <c r="X6312">
        <v>11245</v>
      </c>
      <c r="Y6312">
        <v>2</v>
      </c>
      <c r="Z6312" t="s">
        <v>68</v>
      </c>
      <c r="AA6312" t="s">
        <v>69</v>
      </c>
      <c r="AB6312">
        <v>60475</v>
      </c>
      <c r="AC6312">
        <v>0.1</v>
      </c>
    </row>
    <row r="6313" spans="13:29" x14ac:dyDescent="0.35">
      <c r="M6313" t="s">
        <v>44</v>
      </c>
      <c r="N6313">
        <v>17854414</v>
      </c>
      <c r="O6313" t="s">
        <v>7</v>
      </c>
      <c r="P6313">
        <v>52.3625365820116</v>
      </c>
      <c r="Q6313">
        <v>4.88578438516861</v>
      </c>
      <c r="R6313" t="s">
        <v>45</v>
      </c>
      <c r="S6313">
        <v>375</v>
      </c>
      <c r="T6313">
        <v>364</v>
      </c>
      <c r="U6313">
        <v>25</v>
      </c>
      <c r="V6313">
        <v>1.27</v>
      </c>
      <c r="W6313">
        <v>2</v>
      </c>
      <c r="X6313">
        <v>11431</v>
      </c>
      <c r="Y6313">
        <v>2</v>
      </c>
      <c r="Z6313" t="s">
        <v>68</v>
      </c>
      <c r="AA6313" t="s">
        <v>69</v>
      </c>
      <c r="AB6313">
        <v>136500</v>
      </c>
      <c r="AC6313">
        <v>0.1</v>
      </c>
    </row>
    <row r="6314" spans="13:29" x14ac:dyDescent="0.35">
      <c r="M6314" t="s">
        <v>44</v>
      </c>
      <c r="N6314">
        <v>18171150</v>
      </c>
      <c r="O6314" t="s">
        <v>7</v>
      </c>
      <c r="P6314">
        <v>52.368771548459101</v>
      </c>
      <c r="Q6314">
        <v>4.9290759866857998</v>
      </c>
      <c r="R6314" t="s">
        <v>45</v>
      </c>
      <c r="S6314">
        <v>156</v>
      </c>
      <c r="T6314">
        <v>219</v>
      </c>
      <c r="U6314">
        <v>48</v>
      </c>
      <c r="V6314">
        <v>2.72</v>
      </c>
      <c r="W6314">
        <v>17</v>
      </c>
      <c r="X6314">
        <v>11683</v>
      </c>
      <c r="Y6314">
        <v>2</v>
      </c>
      <c r="Z6314" t="s">
        <v>68</v>
      </c>
      <c r="AA6314" t="s">
        <v>69</v>
      </c>
      <c r="AB6314">
        <v>34164</v>
      </c>
      <c r="AC6314">
        <v>0.1</v>
      </c>
    </row>
    <row r="6315" spans="13:29" x14ac:dyDescent="0.35">
      <c r="M6315" t="s">
        <v>44</v>
      </c>
      <c r="N6315">
        <v>18470157</v>
      </c>
      <c r="O6315" t="s">
        <v>7</v>
      </c>
      <c r="P6315">
        <v>52.370383835573101</v>
      </c>
      <c r="Q6315">
        <v>4.9143592332138999</v>
      </c>
      <c r="R6315" t="s">
        <v>45</v>
      </c>
      <c r="S6315">
        <v>125</v>
      </c>
      <c r="T6315">
        <v>311</v>
      </c>
      <c r="U6315">
        <v>35</v>
      </c>
      <c r="V6315">
        <v>1.84</v>
      </c>
      <c r="W6315">
        <v>9</v>
      </c>
      <c r="X6315">
        <v>11969</v>
      </c>
      <c r="Y6315">
        <v>2</v>
      </c>
      <c r="Z6315" t="s">
        <v>68</v>
      </c>
      <c r="AA6315" t="s">
        <v>69</v>
      </c>
      <c r="AB6315">
        <v>38875</v>
      </c>
      <c r="AC6315">
        <v>0.1</v>
      </c>
    </row>
    <row r="6316" spans="13:29" x14ac:dyDescent="0.35">
      <c r="M6316" t="s">
        <v>44</v>
      </c>
      <c r="N6316">
        <v>18606303</v>
      </c>
      <c r="O6316" t="s">
        <v>7</v>
      </c>
      <c r="P6316">
        <v>52.3670261860536</v>
      </c>
      <c r="Q6316">
        <v>4.8998823060528496</v>
      </c>
      <c r="R6316" t="s">
        <v>45</v>
      </c>
      <c r="S6316">
        <v>210</v>
      </c>
      <c r="T6316">
        <v>112</v>
      </c>
      <c r="U6316">
        <v>61</v>
      </c>
      <c r="V6316">
        <v>3.3</v>
      </c>
      <c r="W6316">
        <v>288</v>
      </c>
      <c r="X6316">
        <v>12086</v>
      </c>
      <c r="Y6316">
        <v>2</v>
      </c>
      <c r="Z6316" t="s">
        <v>68</v>
      </c>
      <c r="AA6316" t="s">
        <v>69</v>
      </c>
      <c r="AB6316">
        <v>23520</v>
      </c>
      <c r="AC6316">
        <v>0.1</v>
      </c>
    </row>
    <row r="6317" spans="13:29" x14ac:dyDescent="0.35">
      <c r="M6317" t="s">
        <v>44</v>
      </c>
      <c r="N6317">
        <v>18701840</v>
      </c>
      <c r="O6317" t="s">
        <v>7</v>
      </c>
      <c r="P6317">
        <v>52.362870510747697</v>
      </c>
      <c r="Q6317">
        <v>4.9000244608795898</v>
      </c>
      <c r="R6317" t="s">
        <v>45</v>
      </c>
      <c r="S6317">
        <v>220</v>
      </c>
      <c r="T6317">
        <v>28</v>
      </c>
      <c r="U6317">
        <v>31</v>
      </c>
      <c r="V6317">
        <v>1.63</v>
      </c>
      <c r="W6317">
        <v>339</v>
      </c>
      <c r="X6317">
        <v>12164</v>
      </c>
      <c r="Y6317">
        <v>2</v>
      </c>
      <c r="Z6317" t="s">
        <v>68</v>
      </c>
      <c r="AA6317" t="s">
        <v>69</v>
      </c>
      <c r="AB6317">
        <v>6160</v>
      </c>
      <c r="AC6317">
        <v>0.1</v>
      </c>
    </row>
    <row r="6318" spans="13:29" x14ac:dyDescent="0.35">
      <c r="M6318" t="s">
        <v>44</v>
      </c>
      <c r="N6318">
        <v>19030625</v>
      </c>
      <c r="O6318" t="s">
        <v>7</v>
      </c>
      <c r="P6318">
        <v>52.370194130628803</v>
      </c>
      <c r="Q6318">
        <v>4.9006343797545702</v>
      </c>
      <c r="R6318" t="s">
        <v>45</v>
      </c>
      <c r="S6318">
        <v>215</v>
      </c>
      <c r="T6318">
        <v>359</v>
      </c>
      <c r="U6318">
        <v>22</v>
      </c>
      <c r="V6318">
        <v>1.29</v>
      </c>
      <c r="W6318">
        <v>9</v>
      </c>
      <c r="X6318">
        <v>12440</v>
      </c>
      <c r="Y6318">
        <v>2</v>
      </c>
      <c r="Z6318" t="s">
        <v>68</v>
      </c>
      <c r="AA6318" t="s">
        <v>69</v>
      </c>
      <c r="AB6318">
        <v>77185</v>
      </c>
      <c r="AC6318">
        <v>0.1</v>
      </c>
    </row>
    <row r="6319" spans="13:29" x14ac:dyDescent="0.35">
      <c r="M6319" t="s">
        <v>44</v>
      </c>
      <c r="N6319">
        <v>19303386</v>
      </c>
      <c r="O6319" t="s">
        <v>7</v>
      </c>
      <c r="P6319">
        <v>52.365995024227303</v>
      </c>
      <c r="Q6319">
        <v>4.8974472053597502</v>
      </c>
      <c r="R6319" t="s">
        <v>45</v>
      </c>
      <c r="S6319">
        <v>380</v>
      </c>
      <c r="T6319">
        <v>334</v>
      </c>
      <c r="U6319">
        <v>13</v>
      </c>
      <c r="V6319">
        <v>0.75</v>
      </c>
      <c r="W6319">
        <v>11</v>
      </c>
      <c r="X6319">
        <v>12675</v>
      </c>
      <c r="Y6319">
        <v>2</v>
      </c>
      <c r="Z6319" t="s">
        <v>68</v>
      </c>
      <c r="AA6319" t="s">
        <v>69</v>
      </c>
      <c r="AB6319">
        <v>126920</v>
      </c>
      <c r="AC6319">
        <v>0.1</v>
      </c>
    </row>
    <row r="6320" spans="13:29" x14ac:dyDescent="0.35">
      <c r="M6320" t="s">
        <v>44</v>
      </c>
      <c r="N6320">
        <v>19537448</v>
      </c>
      <c r="O6320" t="s">
        <v>7</v>
      </c>
      <c r="P6320">
        <v>52.364956888581901</v>
      </c>
      <c r="Q6320">
        <v>4.9009962675535004</v>
      </c>
      <c r="R6320" t="s">
        <v>45</v>
      </c>
      <c r="S6320">
        <v>425</v>
      </c>
      <c r="T6320">
        <v>320</v>
      </c>
      <c r="U6320">
        <v>15</v>
      </c>
      <c r="V6320">
        <v>0.92</v>
      </c>
      <c r="W6320">
        <v>175</v>
      </c>
      <c r="X6320">
        <v>12872</v>
      </c>
      <c r="Y6320">
        <v>2</v>
      </c>
      <c r="Z6320" t="s">
        <v>68</v>
      </c>
      <c r="AA6320" t="s">
        <v>69</v>
      </c>
      <c r="AB6320">
        <v>136000</v>
      </c>
      <c r="AC6320">
        <v>0.1</v>
      </c>
    </row>
    <row r="6321" spans="13:29" x14ac:dyDescent="0.35">
      <c r="M6321" t="s">
        <v>44</v>
      </c>
      <c r="N6321">
        <v>19597711</v>
      </c>
      <c r="O6321" t="s">
        <v>7</v>
      </c>
      <c r="P6321">
        <v>52.372605377312901</v>
      </c>
      <c r="Q6321">
        <v>4.9217315241357404</v>
      </c>
      <c r="R6321" t="s">
        <v>45</v>
      </c>
      <c r="S6321">
        <v>150</v>
      </c>
      <c r="T6321">
        <v>251</v>
      </c>
      <c r="U6321">
        <v>21</v>
      </c>
      <c r="V6321">
        <v>1.23</v>
      </c>
      <c r="W6321">
        <v>169</v>
      </c>
      <c r="X6321">
        <v>12925</v>
      </c>
      <c r="Y6321">
        <v>2</v>
      </c>
      <c r="Z6321" t="s">
        <v>68</v>
      </c>
      <c r="AA6321" t="s">
        <v>69</v>
      </c>
      <c r="AB6321">
        <v>37650</v>
      </c>
      <c r="AC6321">
        <v>0.1</v>
      </c>
    </row>
    <row r="6322" spans="13:29" x14ac:dyDescent="0.35">
      <c r="M6322" t="s">
        <v>44</v>
      </c>
      <c r="N6322">
        <v>19606155</v>
      </c>
      <c r="O6322" t="s">
        <v>7</v>
      </c>
      <c r="P6322">
        <v>52.362536582850502</v>
      </c>
      <c r="Q6322">
        <v>4.8885629201897203</v>
      </c>
      <c r="R6322" t="s">
        <v>45</v>
      </c>
      <c r="S6322">
        <v>250</v>
      </c>
      <c r="T6322">
        <v>361</v>
      </c>
      <c r="U6322">
        <v>21</v>
      </c>
      <c r="V6322">
        <v>1.25</v>
      </c>
      <c r="W6322">
        <v>15</v>
      </c>
      <c r="X6322">
        <v>12932</v>
      </c>
      <c r="Y6322">
        <v>2</v>
      </c>
      <c r="Z6322" t="s">
        <v>68</v>
      </c>
      <c r="AA6322" t="s">
        <v>69</v>
      </c>
      <c r="AB6322">
        <v>90250</v>
      </c>
      <c r="AC6322">
        <v>0.1</v>
      </c>
    </row>
    <row r="6323" spans="13:29" x14ac:dyDescent="0.35">
      <c r="M6323" t="s">
        <v>44</v>
      </c>
      <c r="N6323">
        <v>19691751</v>
      </c>
      <c r="O6323" t="s">
        <v>7</v>
      </c>
      <c r="P6323">
        <v>52.362848440519997</v>
      </c>
      <c r="Q6323">
        <v>4.9043858903819197</v>
      </c>
      <c r="R6323" t="s">
        <v>45</v>
      </c>
      <c r="S6323">
        <v>249</v>
      </c>
      <c r="T6323">
        <v>285</v>
      </c>
      <c r="U6323">
        <v>10</v>
      </c>
      <c r="V6323">
        <v>0.61</v>
      </c>
      <c r="W6323">
        <v>32</v>
      </c>
      <c r="X6323">
        <v>13024</v>
      </c>
      <c r="Y6323">
        <v>2</v>
      </c>
      <c r="Z6323" t="s">
        <v>68</v>
      </c>
      <c r="AA6323" t="s">
        <v>69</v>
      </c>
      <c r="AB6323">
        <v>70965</v>
      </c>
      <c r="AC6323">
        <v>0.1</v>
      </c>
    </row>
    <row r="6324" spans="13:29" x14ac:dyDescent="0.35">
      <c r="M6324" t="s">
        <v>44</v>
      </c>
      <c r="N6324">
        <v>19897560</v>
      </c>
      <c r="O6324" t="s">
        <v>7</v>
      </c>
      <c r="P6324">
        <v>52.368791503521898</v>
      </c>
      <c r="Q6324">
        <v>4.92589180995828</v>
      </c>
      <c r="R6324" t="s">
        <v>45</v>
      </c>
      <c r="S6324">
        <v>125</v>
      </c>
      <c r="T6324">
        <v>362</v>
      </c>
      <c r="U6324">
        <v>15</v>
      </c>
      <c r="V6324">
        <v>0.93</v>
      </c>
      <c r="W6324">
        <v>22</v>
      </c>
      <c r="X6324">
        <v>13249</v>
      </c>
      <c r="Y6324">
        <v>2</v>
      </c>
      <c r="Z6324" t="s">
        <v>68</v>
      </c>
      <c r="AA6324" t="s">
        <v>69</v>
      </c>
      <c r="AB6324">
        <v>45250</v>
      </c>
      <c r="AC6324">
        <v>0.1</v>
      </c>
    </row>
    <row r="6325" spans="13:29" x14ac:dyDescent="0.35">
      <c r="M6325" t="s">
        <v>44</v>
      </c>
      <c r="N6325">
        <v>20024548</v>
      </c>
      <c r="O6325" t="s">
        <v>7</v>
      </c>
      <c r="P6325">
        <v>52.365051084098802</v>
      </c>
      <c r="Q6325">
        <v>4.8866673688922999</v>
      </c>
      <c r="R6325" t="s">
        <v>45</v>
      </c>
      <c r="S6325">
        <v>139</v>
      </c>
      <c r="T6325">
        <v>361</v>
      </c>
      <c r="U6325">
        <v>28</v>
      </c>
      <c r="V6325">
        <v>1.8</v>
      </c>
      <c r="W6325">
        <v>10</v>
      </c>
      <c r="X6325">
        <v>13387</v>
      </c>
      <c r="Y6325">
        <v>2</v>
      </c>
      <c r="Z6325" t="s">
        <v>68</v>
      </c>
      <c r="AA6325" t="s">
        <v>69</v>
      </c>
      <c r="AB6325">
        <v>50179</v>
      </c>
      <c r="AC6325">
        <v>0.1</v>
      </c>
    </row>
    <row r="6326" spans="13:29" x14ac:dyDescent="0.35">
      <c r="M6326" t="s">
        <v>44</v>
      </c>
      <c r="N6326">
        <v>20025679</v>
      </c>
      <c r="O6326" t="s">
        <v>7</v>
      </c>
      <c r="P6326">
        <v>52.365167612095497</v>
      </c>
      <c r="Q6326">
        <v>4.9160764364994902</v>
      </c>
      <c r="R6326" t="s">
        <v>45</v>
      </c>
      <c r="S6326">
        <v>300</v>
      </c>
      <c r="T6326">
        <v>301</v>
      </c>
      <c r="U6326">
        <v>8</v>
      </c>
      <c r="V6326">
        <v>0.5</v>
      </c>
      <c r="W6326">
        <v>85</v>
      </c>
      <c r="X6326">
        <v>13391</v>
      </c>
      <c r="Y6326">
        <v>2</v>
      </c>
      <c r="Z6326" t="s">
        <v>68</v>
      </c>
      <c r="AA6326" t="s">
        <v>69</v>
      </c>
      <c r="AB6326">
        <v>90300</v>
      </c>
      <c r="AC6326">
        <v>0.1</v>
      </c>
    </row>
    <row r="6327" spans="13:29" x14ac:dyDescent="0.35">
      <c r="M6327" t="s">
        <v>44</v>
      </c>
      <c r="N6327">
        <v>20448472</v>
      </c>
      <c r="O6327" t="s">
        <v>7</v>
      </c>
      <c r="P6327">
        <v>52.360702777624297</v>
      </c>
      <c r="Q6327">
        <v>4.9066917448271496</v>
      </c>
      <c r="R6327" t="s">
        <v>45</v>
      </c>
      <c r="S6327">
        <v>100</v>
      </c>
      <c r="T6327">
        <v>364</v>
      </c>
      <c r="U6327">
        <v>9</v>
      </c>
      <c r="V6327">
        <v>0.56999999999999995</v>
      </c>
      <c r="W6327">
        <v>7</v>
      </c>
      <c r="X6327">
        <v>13740</v>
      </c>
      <c r="Y6327">
        <v>2</v>
      </c>
      <c r="Z6327" t="s">
        <v>68</v>
      </c>
      <c r="AA6327" t="s">
        <v>69</v>
      </c>
      <c r="AB6327">
        <v>36400</v>
      </c>
      <c r="AC6327">
        <v>0.1</v>
      </c>
    </row>
    <row r="6328" spans="13:29" x14ac:dyDescent="0.35">
      <c r="M6328" t="s">
        <v>44</v>
      </c>
      <c r="N6328">
        <v>20707848</v>
      </c>
      <c r="O6328" t="s">
        <v>7</v>
      </c>
      <c r="P6328">
        <v>52.361510650909999</v>
      </c>
      <c r="Q6328">
        <v>4.8922292820723996</v>
      </c>
      <c r="R6328" t="s">
        <v>45</v>
      </c>
      <c r="S6328">
        <v>150</v>
      </c>
      <c r="T6328">
        <v>358</v>
      </c>
      <c r="U6328">
        <v>26</v>
      </c>
      <c r="V6328">
        <v>1.72</v>
      </c>
      <c r="W6328">
        <v>5</v>
      </c>
      <c r="X6328">
        <v>13921</v>
      </c>
      <c r="Y6328">
        <v>2</v>
      </c>
      <c r="Z6328" t="s">
        <v>68</v>
      </c>
      <c r="AA6328" t="s">
        <v>69</v>
      </c>
      <c r="AB6328">
        <v>53700</v>
      </c>
      <c r="AC6328">
        <v>0.1</v>
      </c>
    </row>
    <row r="6329" spans="13:29" x14ac:dyDescent="0.35">
      <c r="M6329" t="s">
        <v>44</v>
      </c>
      <c r="N6329">
        <v>20829484</v>
      </c>
      <c r="O6329" t="s">
        <v>7</v>
      </c>
      <c r="P6329">
        <v>52.362862278209597</v>
      </c>
      <c r="Q6329">
        <v>4.9064539037171304</v>
      </c>
      <c r="R6329" t="s">
        <v>45</v>
      </c>
      <c r="S6329">
        <v>225</v>
      </c>
      <c r="T6329">
        <v>25</v>
      </c>
      <c r="U6329">
        <v>41</v>
      </c>
      <c r="V6329">
        <v>3.19</v>
      </c>
      <c r="W6329">
        <v>329</v>
      </c>
      <c r="X6329">
        <v>14010</v>
      </c>
      <c r="Y6329">
        <v>2</v>
      </c>
      <c r="Z6329" t="s">
        <v>68</v>
      </c>
      <c r="AA6329" t="s">
        <v>69</v>
      </c>
      <c r="AB6329">
        <v>5625</v>
      </c>
      <c r="AC6329">
        <v>0.1</v>
      </c>
    </row>
    <row r="6330" spans="13:29" x14ac:dyDescent="0.35">
      <c r="M6330" t="s">
        <v>44</v>
      </c>
      <c r="N6330">
        <v>21109863</v>
      </c>
      <c r="O6330" t="s">
        <v>7</v>
      </c>
      <c r="P6330">
        <v>52.3615160125035</v>
      </c>
      <c r="Q6330">
        <v>4.8881060828650398</v>
      </c>
      <c r="R6330" t="s">
        <v>45</v>
      </c>
      <c r="S6330">
        <v>525</v>
      </c>
      <c r="T6330">
        <v>32</v>
      </c>
      <c r="U6330">
        <v>18</v>
      </c>
      <c r="V6330">
        <v>1.27</v>
      </c>
      <c r="W6330">
        <v>355</v>
      </c>
      <c r="X6330">
        <v>14242</v>
      </c>
      <c r="Y6330">
        <v>2</v>
      </c>
      <c r="Z6330" t="s">
        <v>68</v>
      </c>
      <c r="AA6330" t="s">
        <v>69</v>
      </c>
      <c r="AB6330">
        <v>16800</v>
      </c>
      <c r="AC6330">
        <v>0.1</v>
      </c>
    </row>
    <row r="6331" spans="13:29" x14ac:dyDescent="0.35">
      <c r="M6331" t="s">
        <v>44</v>
      </c>
      <c r="N6331">
        <v>21182046</v>
      </c>
      <c r="O6331" t="s">
        <v>7</v>
      </c>
      <c r="P6331">
        <v>52.363800998296199</v>
      </c>
      <c r="Q6331">
        <v>4.8973001315656504</v>
      </c>
      <c r="R6331" t="s">
        <v>45</v>
      </c>
      <c r="S6331">
        <v>275</v>
      </c>
      <c r="T6331">
        <v>278</v>
      </c>
      <c r="U6331">
        <v>16</v>
      </c>
      <c r="V6331">
        <v>1.88</v>
      </c>
      <c r="W6331">
        <v>153</v>
      </c>
      <c r="X6331">
        <v>14293</v>
      </c>
      <c r="Y6331">
        <v>2</v>
      </c>
      <c r="Z6331" t="s">
        <v>68</v>
      </c>
      <c r="AA6331" t="s">
        <v>69</v>
      </c>
      <c r="AB6331">
        <v>76450</v>
      </c>
      <c r="AC6331">
        <v>0.1</v>
      </c>
    </row>
    <row r="6332" spans="13:29" x14ac:dyDescent="0.35">
      <c r="M6332" t="s">
        <v>44</v>
      </c>
      <c r="N6332">
        <v>21239373</v>
      </c>
      <c r="O6332" t="s">
        <v>7</v>
      </c>
      <c r="P6332">
        <v>52.3610666617327</v>
      </c>
      <c r="Q6332">
        <v>4.9015468307405596</v>
      </c>
      <c r="R6332" t="s">
        <v>45</v>
      </c>
      <c r="S6332">
        <v>155</v>
      </c>
      <c r="T6332">
        <v>343</v>
      </c>
      <c r="U6332">
        <v>13</v>
      </c>
      <c r="V6332">
        <v>0.95</v>
      </c>
      <c r="W6332">
        <v>25</v>
      </c>
      <c r="X6332">
        <v>14336</v>
      </c>
      <c r="Y6332">
        <v>2</v>
      </c>
      <c r="Z6332" t="s">
        <v>68</v>
      </c>
      <c r="AA6332" t="s">
        <v>69</v>
      </c>
      <c r="AB6332">
        <v>53165</v>
      </c>
      <c r="AC6332">
        <v>0.1</v>
      </c>
    </row>
    <row r="6333" spans="13:29" x14ac:dyDescent="0.35">
      <c r="M6333" t="s">
        <v>44</v>
      </c>
      <c r="N6333">
        <v>21286032</v>
      </c>
      <c r="O6333" t="s">
        <v>7</v>
      </c>
      <c r="P6333">
        <v>52.363817181666597</v>
      </c>
      <c r="Q6333">
        <v>4.9097013938703196</v>
      </c>
      <c r="R6333" t="s">
        <v>45</v>
      </c>
      <c r="S6333">
        <v>295</v>
      </c>
      <c r="T6333">
        <v>20</v>
      </c>
      <c r="U6333">
        <v>19</v>
      </c>
      <c r="V6333">
        <v>1.44</v>
      </c>
      <c r="W6333">
        <v>336</v>
      </c>
      <c r="X6333">
        <v>14378</v>
      </c>
      <c r="Y6333">
        <v>2</v>
      </c>
      <c r="Z6333" t="s">
        <v>68</v>
      </c>
      <c r="AA6333" t="s">
        <v>69</v>
      </c>
      <c r="AB6333">
        <v>5900</v>
      </c>
      <c r="AC6333">
        <v>0.1</v>
      </c>
    </row>
    <row r="6334" spans="13:29" x14ac:dyDescent="0.35">
      <c r="M6334" t="s">
        <v>44</v>
      </c>
      <c r="N6334">
        <v>21301279</v>
      </c>
      <c r="O6334" t="s">
        <v>7</v>
      </c>
      <c r="P6334">
        <v>52.364832012367202</v>
      </c>
      <c r="Q6334">
        <v>4.8853032468431001</v>
      </c>
      <c r="R6334" t="s">
        <v>45</v>
      </c>
      <c r="S6334">
        <v>175</v>
      </c>
      <c r="T6334">
        <v>199</v>
      </c>
      <c r="U6334">
        <v>23</v>
      </c>
      <c r="V6334">
        <v>1.67</v>
      </c>
      <c r="W6334">
        <v>154</v>
      </c>
      <c r="X6334">
        <v>14390</v>
      </c>
      <c r="Y6334">
        <v>2</v>
      </c>
      <c r="Z6334" t="s">
        <v>68</v>
      </c>
      <c r="AA6334" t="s">
        <v>69</v>
      </c>
      <c r="AB6334">
        <v>34825</v>
      </c>
      <c r="AC6334">
        <v>0.1</v>
      </c>
    </row>
    <row r="6335" spans="13:29" x14ac:dyDescent="0.35">
      <c r="M6335" t="s">
        <v>44</v>
      </c>
      <c r="N6335">
        <v>21321370</v>
      </c>
      <c r="O6335" t="s">
        <v>7</v>
      </c>
      <c r="P6335">
        <v>52.361397377388201</v>
      </c>
      <c r="Q6335">
        <v>4.8965378895098102</v>
      </c>
      <c r="R6335" t="s">
        <v>45</v>
      </c>
      <c r="S6335">
        <v>699</v>
      </c>
      <c r="T6335">
        <v>32</v>
      </c>
      <c r="U6335">
        <v>6</v>
      </c>
      <c r="V6335">
        <v>0.47</v>
      </c>
      <c r="W6335">
        <v>330</v>
      </c>
      <c r="X6335">
        <v>14406</v>
      </c>
      <c r="Y6335">
        <v>2</v>
      </c>
      <c r="Z6335" t="s">
        <v>68</v>
      </c>
      <c r="AA6335" t="s">
        <v>69</v>
      </c>
      <c r="AB6335">
        <v>22368</v>
      </c>
      <c r="AC6335">
        <v>0.1</v>
      </c>
    </row>
    <row r="6336" spans="13:29" x14ac:dyDescent="0.35">
      <c r="M6336" t="s">
        <v>44</v>
      </c>
      <c r="N6336">
        <v>21389780</v>
      </c>
      <c r="O6336" t="s">
        <v>7</v>
      </c>
      <c r="P6336">
        <v>52.362477591734098</v>
      </c>
      <c r="Q6336">
        <v>4.91039020716787</v>
      </c>
      <c r="R6336" t="s">
        <v>45</v>
      </c>
      <c r="S6336">
        <v>395</v>
      </c>
      <c r="T6336">
        <v>97</v>
      </c>
      <c r="U6336">
        <v>15</v>
      </c>
      <c r="V6336">
        <v>1.1499999999999999</v>
      </c>
      <c r="W6336">
        <v>231</v>
      </c>
      <c r="X6336">
        <v>14469</v>
      </c>
      <c r="Y6336">
        <v>2</v>
      </c>
      <c r="Z6336" t="s">
        <v>68</v>
      </c>
      <c r="AA6336" t="s">
        <v>69</v>
      </c>
      <c r="AB6336">
        <v>38315</v>
      </c>
      <c r="AC6336">
        <v>0.1</v>
      </c>
    </row>
    <row r="6337" spans="13:29" x14ac:dyDescent="0.35">
      <c r="M6337" t="s">
        <v>44</v>
      </c>
      <c r="N6337">
        <v>21416737</v>
      </c>
      <c r="O6337" t="s">
        <v>7</v>
      </c>
      <c r="P6337">
        <v>52.371292933345799</v>
      </c>
      <c r="Q6337">
        <v>4.9311562366632096</v>
      </c>
      <c r="R6337" t="s">
        <v>45</v>
      </c>
      <c r="S6337">
        <v>96</v>
      </c>
      <c r="T6337">
        <v>356</v>
      </c>
      <c r="U6337">
        <v>7</v>
      </c>
      <c r="V6337">
        <v>0.62</v>
      </c>
      <c r="W6337">
        <v>5</v>
      </c>
      <c r="X6337">
        <v>14491</v>
      </c>
      <c r="Y6337">
        <v>2</v>
      </c>
      <c r="Z6337" t="s">
        <v>68</v>
      </c>
      <c r="AA6337" t="s">
        <v>69</v>
      </c>
      <c r="AB6337">
        <v>34176</v>
      </c>
      <c r="AC6337">
        <v>0.1</v>
      </c>
    </row>
    <row r="6338" spans="13:29" x14ac:dyDescent="0.35">
      <c r="M6338" t="s">
        <v>44</v>
      </c>
      <c r="N6338">
        <v>21549799</v>
      </c>
      <c r="O6338" t="s">
        <v>7</v>
      </c>
      <c r="P6338">
        <v>52.364951615643797</v>
      </c>
      <c r="Q6338">
        <v>4.8833619345389403</v>
      </c>
      <c r="R6338" t="s">
        <v>45</v>
      </c>
      <c r="S6338">
        <v>198</v>
      </c>
      <c r="T6338">
        <v>305</v>
      </c>
      <c r="U6338">
        <v>15</v>
      </c>
      <c r="V6338">
        <v>1.18</v>
      </c>
      <c r="W6338">
        <v>64</v>
      </c>
      <c r="X6338">
        <v>14588</v>
      </c>
      <c r="Y6338">
        <v>2</v>
      </c>
      <c r="Z6338" t="s">
        <v>68</v>
      </c>
      <c r="AA6338" t="s">
        <v>69</v>
      </c>
      <c r="AB6338">
        <v>60390</v>
      </c>
      <c r="AC6338">
        <v>0.1</v>
      </c>
    </row>
    <row r="6339" spans="13:29" x14ac:dyDescent="0.35">
      <c r="M6339" t="s">
        <v>44</v>
      </c>
      <c r="N6339">
        <v>21777446</v>
      </c>
      <c r="O6339" t="s">
        <v>7</v>
      </c>
      <c r="P6339">
        <v>52.360858221623602</v>
      </c>
      <c r="Q6339">
        <v>4.8915309777358598</v>
      </c>
      <c r="R6339" t="s">
        <v>45</v>
      </c>
      <c r="S6339">
        <v>285</v>
      </c>
      <c r="T6339">
        <v>323</v>
      </c>
      <c r="U6339">
        <v>4</v>
      </c>
      <c r="V6339">
        <v>1.17</v>
      </c>
      <c r="W6339">
        <v>75</v>
      </c>
      <c r="X6339">
        <v>14800</v>
      </c>
      <c r="Y6339">
        <v>2</v>
      </c>
      <c r="Z6339" t="s">
        <v>68</v>
      </c>
      <c r="AA6339" t="s">
        <v>69</v>
      </c>
      <c r="AB6339">
        <v>92055</v>
      </c>
      <c r="AC6339">
        <v>0.1</v>
      </c>
    </row>
    <row r="6340" spans="13:29" x14ac:dyDescent="0.35">
      <c r="M6340" t="s">
        <v>44</v>
      </c>
      <c r="N6340">
        <v>21973678</v>
      </c>
      <c r="O6340" t="s">
        <v>7</v>
      </c>
      <c r="P6340">
        <v>52.364876115866899</v>
      </c>
      <c r="Q6340">
        <v>4.9004582887851997</v>
      </c>
      <c r="R6340" t="s">
        <v>45</v>
      </c>
      <c r="S6340">
        <v>170</v>
      </c>
      <c r="T6340">
        <v>364</v>
      </c>
      <c r="U6340">
        <v>5</v>
      </c>
      <c r="V6340">
        <v>0.66</v>
      </c>
      <c r="W6340">
        <v>44</v>
      </c>
      <c r="X6340">
        <v>14977</v>
      </c>
      <c r="Y6340">
        <v>2</v>
      </c>
      <c r="Z6340" t="s">
        <v>68</v>
      </c>
      <c r="AA6340" t="s">
        <v>69</v>
      </c>
      <c r="AB6340">
        <v>61880</v>
      </c>
      <c r="AC6340">
        <v>0.1</v>
      </c>
    </row>
    <row r="6341" spans="13:29" x14ac:dyDescent="0.35">
      <c r="M6341" t="s">
        <v>44</v>
      </c>
      <c r="N6341">
        <v>283170</v>
      </c>
      <c r="O6341" t="s">
        <v>8</v>
      </c>
      <c r="P6341">
        <v>52.3535319080381</v>
      </c>
      <c r="Q6341">
        <v>4.8751395704884297</v>
      </c>
      <c r="R6341" t="s">
        <v>45</v>
      </c>
      <c r="S6341">
        <v>650</v>
      </c>
      <c r="T6341">
        <v>14</v>
      </c>
      <c r="U6341">
        <v>97</v>
      </c>
      <c r="V6341">
        <v>1.2</v>
      </c>
      <c r="W6341">
        <v>360</v>
      </c>
      <c r="X6341">
        <v>144</v>
      </c>
      <c r="Y6341">
        <v>2</v>
      </c>
      <c r="Z6341" t="s">
        <v>74</v>
      </c>
      <c r="AA6341" t="s">
        <v>75</v>
      </c>
      <c r="AB6341">
        <v>9100</v>
      </c>
      <c r="AC6341">
        <v>0.1</v>
      </c>
    </row>
    <row r="6342" spans="13:29" x14ac:dyDescent="0.35">
      <c r="M6342" t="s">
        <v>44</v>
      </c>
      <c r="N6342">
        <v>515921</v>
      </c>
      <c r="O6342" t="s">
        <v>8</v>
      </c>
      <c r="P6342">
        <v>52.350885157865498</v>
      </c>
      <c r="Q6342">
        <v>4.8535173025935796</v>
      </c>
      <c r="R6342" t="s">
        <v>45</v>
      </c>
      <c r="S6342">
        <v>100</v>
      </c>
      <c r="T6342">
        <v>331</v>
      </c>
      <c r="U6342">
        <v>63</v>
      </c>
      <c r="V6342">
        <v>0.8</v>
      </c>
      <c r="W6342">
        <v>73</v>
      </c>
      <c r="X6342">
        <v>278</v>
      </c>
      <c r="Y6342">
        <v>2</v>
      </c>
      <c r="Z6342" t="s">
        <v>74</v>
      </c>
      <c r="AA6342" t="s">
        <v>75</v>
      </c>
      <c r="AB6342">
        <v>33100</v>
      </c>
      <c r="AC6342">
        <v>0.1</v>
      </c>
    </row>
    <row r="6343" spans="13:29" x14ac:dyDescent="0.35">
      <c r="M6343" t="s">
        <v>44</v>
      </c>
      <c r="N6343">
        <v>740374</v>
      </c>
      <c r="O6343" t="s">
        <v>8</v>
      </c>
      <c r="P6343">
        <v>52.352462995241503</v>
      </c>
      <c r="Q6343">
        <v>4.8633461380948999</v>
      </c>
      <c r="R6343" t="s">
        <v>45</v>
      </c>
      <c r="S6343">
        <v>139</v>
      </c>
      <c r="T6343">
        <v>10</v>
      </c>
      <c r="U6343">
        <v>50</v>
      </c>
      <c r="V6343">
        <v>0.69</v>
      </c>
      <c r="W6343">
        <v>355</v>
      </c>
      <c r="X6343">
        <v>491</v>
      </c>
      <c r="Y6343">
        <v>2</v>
      </c>
      <c r="Z6343" t="s">
        <v>74</v>
      </c>
      <c r="AA6343" t="s">
        <v>75</v>
      </c>
      <c r="AB6343">
        <v>1390</v>
      </c>
      <c r="AC6343">
        <v>0.1</v>
      </c>
    </row>
    <row r="6344" spans="13:29" x14ac:dyDescent="0.35">
      <c r="M6344" t="s">
        <v>44</v>
      </c>
      <c r="N6344">
        <v>819509</v>
      </c>
      <c r="O6344" t="s">
        <v>8</v>
      </c>
      <c r="P6344">
        <v>52.352304300927699</v>
      </c>
      <c r="Q6344">
        <v>4.8539864552766803</v>
      </c>
      <c r="R6344" t="s">
        <v>45</v>
      </c>
      <c r="S6344">
        <v>127</v>
      </c>
      <c r="T6344">
        <v>74</v>
      </c>
      <c r="U6344">
        <v>43</v>
      </c>
      <c r="V6344">
        <v>0.62</v>
      </c>
      <c r="W6344">
        <v>2</v>
      </c>
      <c r="X6344">
        <v>583</v>
      </c>
      <c r="Y6344">
        <v>2</v>
      </c>
      <c r="Z6344" t="s">
        <v>74</v>
      </c>
      <c r="AA6344" t="s">
        <v>75</v>
      </c>
      <c r="AB6344">
        <v>9398</v>
      </c>
      <c r="AC6344">
        <v>0.1</v>
      </c>
    </row>
    <row r="6345" spans="13:29" x14ac:dyDescent="0.35">
      <c r="M6345" t="s">
        <v>44</v>
      </c>
      <c r="N6345">
        <v>853645</v>
      </c>
      <c r="O6345" t="s">
        <v>8</v>
      </c>
      <c r="P6345">
        <v>52.353932928839399</v>
      </c>
      <c r="Q6345">
        <v>4.8865080927117504</v>
      </c>
      <c r="R6345" t="s">
        <v>45</v>
      </c>
      <c r="S6345">
        <v>800</v>
      </c>
      <c r="T6345">
        <v>21</v>
      </c>
      <c r="U6345">
        <v>70</v>
      </c>
      <c r="V6345">
        <v>0.98</v>
      </c>
      <c r="W6345">
        <v>337</v>
      </c>
      <c r="X6345">
        <v>616</v>
      </c>
      <c r="Y6345">
        <v>2</v>
      </c>
      <c r="Z6345" t="s">
        <v>74</v>
      </c>
      <c r="AA6345" t="s">
        <v>75</v>
      </c>
      <c r="AB6345">
        <v>16800</v>
      </c>
      <c r="AC6345">
        <v>0.1</v>
      </c>
    </row>
    <row r="6346" spans="13:29" x14ac:dyDescent="0.35">
      <c r="M6346" t="s">
        <v>44</v>
      </c>
      <c r="N6346">
        <v>865328</v>
      </c>
      <c r="O6346" t="s">
        <v>8</v>
      </c>
      <c r="P6346">
        <v>52.355532602604399</v>
      </c>
      <c r="Q6346">
        <v>4.87276832861237</v>
      </c>
      <c r="R6346" t="s">
        <v>45</v>
      </c>
      <c r="S6346">
        <v>140</v>
      </c>
      <c r="T6346">
        <v>123</v>
      </c>
      <c r="U6346">
        <v>50</v>
      </c>
      <c r="V6346">
        <v>1.47</v>
      </c>
      <c r="W6346">
        <v>232</v>
      </c>
      <c r="X6346">
        <v>628</v>
      </c>
      <c r="Y6346">
        <v>2</v>
      </c>
      <c r="Z6346" t="s">
        <v>74</v>
      </c>
      <c r="AA6346" t="s">
        <v>75</v>
      </c>
      <c r="AB6346">
        <v>17220</v>
      </c>
      <c r="AC6346">
        <v>0.1</v>
      </c>
    </row>
    <row r="6347" spans="13:29" x14ac:dyDescent="0.35">
      <c r="M6347" t="s">
        <v>44</v>
      </c>
      <c r="N6347">
        <v>931270</v>
      </c>
      <c r="O6347" t="s">
        <v>8</v>
      </c>
      <c r="P6347">
        <v>52.339582088755897</v>
      </c>
      <c r="Q6347">
        <v>4.84787405193428</v>
      </c>
      <c r="R6347" t="s">
        <v>45</v>
      </c>
      <c r="S6347">
        <v>115</v>
      </c>
      <c r="T6347">
        <v>96</v>
      </c>
      <c r="U6347">
        <v>204</v>
      </c>
      <c r="V6347">
        <v>3.09</v>
      </c>
      <c r="W6347">
        <v>226</v>
      </c>
      <c r="X6347">
        <v>681</v>
      </c>
      <c r="Y6347">
        <v>2</v>
      </c>
      <c r="Z6347" t="s">
        <v>74</v>
      </c>
      <c r="AA6347" t="s">
        <v>75</v>
      </c>
      <c r="AB6347">
        <v>11040</v>
      </c>
      <c r="AC6347">
        <v>0.1</v>
      </c>
    </row>
    <row r="6348" spans="13:29" x14ac:dyDescent="0.35">
      <c r="M6348" t="s">
        <v>44</v>
      </c>
      <c r="N6348">
        <v>1187004</v>
      </c>
      <c r="O6348" t="s">
        <v>8</v>
      </c>
      <c r="P6348">
        <v>52.351349923778599</v>
      </c>
      <c r="Q6348">
        <v>4.8517371958724604</v>
      </c>
      <c r="R6348" t="s">
        <v>45</v>
      </c>
      <c r="S6348">
        <v>185</v>
      </c>
      <c r="T6348">
        <v>349</v>
      </c>
      <c r="U6348">
        <v>48</v>
      </c>
      <c r="V6348">
        <v>0.71</v>
      </c>
      <c r="W6348">
        <v>11</v>
      </c>
      <c r="X6348">
        <v>873</v>
      </c>
      <c r="Y6348">
        <v>2</v>
      </c>
      <c r="Z6348" t="s">
        <v>74</v>
      </c>
      <c r="AA6348" t="s">
        <v>75</v>
      </c>
      <c r="AB6348">
        <v>64565</v>
      </c>
      <c r="AC6348">
        <v>0.1</v>
      </c>
    </row>
    <row r="6349" spans="13:29" x14ac:dyDescent="0.35">
      <c r="M6349" t="s">
        <v>44</v>
      </c>
      <c r="N6349">
        <v>1262157</v>
      </c>
      <c r="O6349" t="s">
        <v>8</v>
      </c>
      <c r="P6349">
        <v>52.355916506234301</v>
      </c>
      <c r="Q6349">
        <v>4.87723349936019</v>
      </c>
      <c r="R6349" t="s">
        <v>45</v>
      </c>
      <c r="S6349">
        <v>380</v>
      </c>
      <c r="T6349">
        <v>209</v>
      </c>
      <c r="U6349">
        <v>29</v>
      </c>
      <c r="V6349">
        <v>0.46</v>
      </c>
      <c r="W6349">
        <v>92</v>
      </c>
      <c r="X6349">
        <v>929</v>
      </c>
      <c r="Y6349">
        <v>2</v>
      </c>
      <c r="Z6349" t="s">
        <v>74</v>
      </c>
      <c r="AA6349" t="s">
        <v>75</v>
      </c>
      <c r="AB6349">
        <v>79420</v>
      </c>
      <c r="AC6349">
        <v>0.1</v>
      </c>
    </row>
    <row r="6350" spans="13:29" x14ac:dyDescent="0.35">
      <c r="M6350" t="s">
        <v>44</v>
      </c>
      <c r="N6350">
        <v>1567891</v>
      </c>
      <c r="O6350" t="s">
        <v>8</v>
      </c>
      <c r="P6350">
        <v>52.349094172908202</v>
      </c>
      <c r="Q6350">
        <v>4.8465400557946996</v>
      </c>
      <c r="R6350" t="s">
        <v>45</v>
      </c>
      <c r="S6350">
        <v>220</v>
      </c>
      <c r="T6350">
        <v>59</v>
      </c>
      <c r="U6350">
        <v>79</v>
      </c>
      <c r="V6350">
        <v>1.24</v>
      </c>
      <c r="W6350">
        <v>132</v>
      </c>
      <c r="X6350">
        <v>1150</v>
      </c>
      <c r="Y6350">
        <v>2</v>
      </c>
      <c r="Z6350" t="s">
        <v>74</v>
      </c>
      <c r="AA6350" t="s">
        <v>75</v>
      </c>
      <c r="AB6350">
        <v>12980</v>
      </c>
      <c r="AC6350">
        <v>0.1</v>
      </c>
    </row>
    <row r="6351" spans="13:29" x14ac:dyDescent="0.35">
      <c r="M6351" t="s">
        <v>44</v>
      </c>
      <c r="N6351">
        <v>1631878</v>
      </c>
      <c r="O6351" t="s">
        <v>8</v>
      </c>
      <c r="P6351">
        <v>52.359230453578398</v>
      </c>
      <c r="Q6351">
        <v>4.8825991040823196</v>
      </c>
      <c r="R6351" t="s">
        <v>45</v>
      </c>
      <c r="S6351">
        <v>395</v>
      </c>
      <c r="T6351">
        <v>94</v>
      </c>
      <c r="U6351">
        <v>53</v>
      </c>
      <c r="V6351">
        <v>0.84</v>
      </c>
      <c r="W6351">
        <v>288</v>
      </c>
      <c r="X6351">
        <v>1177</v>
      </c>
      <c r="Y6351">
        <v>2</v>
      </c>
      <c r="Z6351" t="s">
        <v>74</v>
      </c>
      <c r="AA6351" t="s">
        <v>75</v>
      </c>
      <c r="AB6351">
        <v>37130</v>
      </c>
      <c r="AC6351">
        <v>0.1</v>
      </c>
    </row>
    <row r="6352" spans="13:29" x14ac:dyDescent="0.35">
      <c r="M6352" t="s">
        <v>44</v>
      </c>
      <c r="N6352">
        <v>1767709</v>
      </c>
      <c r="O6352" t="s">
        <v>8</v>
      </c>
      <c r="P6352">
        <v>52.351882200980803</v>
      </c>
      <c r="Q6352">
        <v>4.8669148685698396</v>
      </c>
      <c r="R6352" t="s">
        <v>45</v>
      </c>
      <c r="S6352">
        <v>199</v>
      </c>
      <c r="T6352">
        <v>313</v>
      </c>
      <c r="U6352">
        <v>40</v>
      </c>
      <c r="V6352">
        <v>0.72</v>
      </c>
      <c r="W6352">
        <v>63</v>
      </c>
      <c r="X6352">
        <v>1252</v>
      </c>
      <c r="Y6352">
        <v>2</v>
      </c>
      <c r="Z6352" t="s">
        <v>74</v>
      </c>
      <c r="AA6352" t="s">
        <v>75</v>
      </c>
      <c r="AB6352">
        <v>62287</v>
      </c>
      <c r="AC6352">
        <v>0.1</v>
      </c>
    </row>
    <row r="6353" spans="13:29" x14ac:dyDescent="0.35">
      <c r="M6353" t="s">
        <v>44</v>
      </c>
      <c r="N6353">
        <v>1830172</v>
      </c>
      <c r="O6353" t="s">
        <v>8</v>
      </c>
      <c r="P6353">
        <v>52.357193991765001</v>
      </c>
      <c r="Q6353">
        <v>4.8529670188273899</v>
      </c>
      <c r="R6353" t="s">
        <v>45</v>
      </c>
      <c r="S6353">
        <v>115</v>
      </c>
      <c r="T6353">
        <v>339</v>
      </c>
      <c r="U6353">
        <v>18</v>
      </c>
      <c r="V6353">
        <v>0.36</v>
      </c>
      <c r="W6353">
        <v>7</v>
      </c>
      <c r="X6353">
        <v>1296</v>
      </c>
      <c r="Y6353">
        <v>2</v>
      </c>
      <c r="Z6353" t="s">
        <v>74</v>
      </c>
      <c r="AA6353" t="s">
        <v>75</v>
      </c>
      <c r="AB6353">
        <v>38985</v>
      </c>
      <c r="AC6353">
        <v>0.1</v>
      </c>
    </row>
    <row r="6354" spans="13:29" x14ac:dyDescent="0.35">
      <c r="M6354" t="s">
        <v>44</v>
      </c>
      <c r="N6354">
        <v>2176204</v>
      </c>
      <c r="O6354" t="s">
        <v>8</v>
      </c>
      <c r="P6354">
        <v>52.3515172245217</v>
      </c>
      <c r="Q6354">
        <v>4.8546341877728896</v>
      </c>
      <c r="R6354" t="s">
        <v>45</v>
      </c>
      <c r="S6354">
        <v>135</v>
      </c>
      <c r="T6354">
        <v>291</v>
      </c>
      <c r="U6354">
        <v>14</v>
      </c>
      <c r="V6354">
        <v>0.28000000000000003</v>
      </c>
      <c r="W6354">
        <v>165</v>
      </c>
      <c r="X6354">
        <v>1506</v>
      </c>
      <c r="Y6354">
        <v>2</v>
      </c>
      <c r="Z6354" t="s">
        <v>74</v>
      </c>
      <c r="AA6354" t="s">
        <v>75</v>
      </c>
      <c r="AB6354">
        <v>39285</v>
      </c>
      <c r="AC6354">
        <v>0.1</v>
      </c>
    </row>
    <row r="6355" spans="13:29" x14ac:dyDescent="0.35">
      <c r="M6355" t="s">
        <v>44</v>
      </c>
      <c r="N6355">
        <v>2190558</v>
      </c>
      <c r="O6355" t="s">
        <v>8</v>
      </c>
      <c r="P6355">
        <v>52.349081085723498</v>
      </c>
      <c r="Q6355">
        <v>4.8483631079988996</v>
      </c>
      <c r="R6355" t="s">
        <v>45</v>
      </c>
      <c r="S6355">
        <v>150</v>
      </c>
      <c r="T6355">
        <v>191</v>
      </c>
      <c r="U6355">
        <v>0</v>
      </c>
      <c r="W6355">
        <v>173</v>
      </c>
      <c r="X6355">
        <v>1510</v>
      </c>
      <c r="Y6355">
        <v>2</v>
      </c>
      <c r="Z6355" t="s">
        <v>74</v>
      </c>
      <c r="AA6355" t="s">
        <v>75</v>
      </c>
      <c r="AB6355">
        <v>28650</v>
      </c>
      <c r="AC6355">
        <v>0.1</v>
      </c>
    </row>
    <row r="6356" spans="13:29" x14ac:dyDescent="0.35">
      <c r="M6356" t="s">
        <v>44</v>
      </c>
      <c r="N6356">
        <v>2503491</v>
      </c>
      <c r="O6356" t="s">
        <v>8</v>
      </c>
      <c r="P6356">
        <v>52.346729258629203</v>
      </c>
      <c r="Q6356">
        <v>4.8597883624624698</v>
      </c>
      <c r="R6356" t="s">
        <v>45</v>
      </c>
      <c r="S6356">
        <v>100</v>
      </c>
      <c r="T6356">
        <v>49</v>
      </c>
      <c r="U6356">
        <v>69</v>
      </c>
      <c r="V6356">
        <v>1.22</v>
      </c>
      <c r="W6356">
        <v>131</v>
      </c>
      <c r="X6356">
        <v>1644</v>
      </c>
      <c r="Y6356">
        <v>2</v>
      </c>
      <c r="Z6356" t="s">
        <v>74</v>
      </c>
      <c r="AA6356" t="s">
        <v>75</v>
      </c>
      <c r="AB6356">
        <v>4900</v>
      </c>
      <c r="AC6356">
        <v>0.1</v>
      </c>
    </row>
    <row r="6357" spans="13:29" x14ac:dyDescent="0.35">
      <c r="M6357" t="s">
        <v>44</v>
      </c>
      <c r="N6357">
        <v>2536909</v>
      </c>
      <c r="O6357" t="s">
        <v>8</v>
      </c>
      <c r="P6357">
        <v>52.348664166633696</v>
      </c>
      <c r="Q6357">
        <v>4.8470414917267002</v>
      </c>
      <c r="R6357" t="s">
        <v>45</v>
      </c>
      <c r="S6357">
        <v>115</v>
      </c>
      <c r="T6357">
        <v>195</v>
      </c>
      <c r="U6357">
        <v>27</v>
      </c>
      <c r="V6357">
        <v>0.48</v>
      </c>
      <c r="W6357">
        <v>150</v>
      </c>
      <c r="X6357">
        <v>1661</v>
      </c>
      <c r="Y6357">
        <v>2</v>
      </c>
      <c r="Z6357" t="s">
        <v>74</v>
      </c>
      <c r="AA6357" t="s">
        <v>75</v>
      </c>
      <c r="AB6357">
        <v>22425</v>
      </c>
      <c r="AC6357">
        <v>0.1</v>
      </c>
    </row>
    <row r="6358" spans="13:29" x14ac:dyDescent="0.35">
      <c r="M6358" t="s">
        <v>44</v>
      </c>
      <c r="N6358">
        <v>2581386</v>
      </c>
      <c r="O6358" t="s">
        <v>8</v>
      </c>
      <c r="P6358">
        <v>52.352473005205702</v>
      </c>
      <c r="Q6358">
        <v>4.8822528206684401</v>
      </c>
      <c r="R6358" t="s">
        <v>45</v>
      </c>
      <c r="S6358">
        <v>290</v>
      </c>
      <c r="T6358">
        <v>326</v>
      </c>
      <c r="U6358">
        <v>18</v>
      </c>
      <c r="V6358">
        <v>0.93</v>
      </c>
      <c r="W6358">
        <v>3</v>
      </c>
      <c r="X6358">
        <v>1682</v>
      </c>
      <c r="Y6358">
        <v>2</v>
      </c>
      <c r="Z6358" t="s">
        <v>74</v>
      </c>
      <c r="AA6358" t="s">
        <v>75</v>
      </c>
      <c r="AB6358">
        <v>94540</v>
      </c>
      <c r="AC6358">
        <v>0.1</v>
      </c>
    </row>
    <row r="6359" spans="13:29" x14ac:dyDescent="0.35">
      <c r="M6359" t="s">
        <v>44</v>
      </c>
      <c r="N6359">
        <v>2704035</v>
      </c>
      <c r="O6359" t="s">
        <v>8</v>
      </c>
      <c r="P6359">
        <v>52.354160215534399</v>
      </c>
      <c r="Q6359">
        <v>4.8790699742632402</v>
      </c>
      <c r="R6359" t="s">
        <v>45</v>
      </c>
      <c r="S6359">
        <v>215</v>
      </c>
      <c r="T6359">
        <v>42</v>
      </c>
      <c r="U6359">
        <v>22</v>
      </c>
      <c r="V6359">
        <v>0.39</v>
      </c>
      <c r="W6359">
        <v>74</v>
      </c>
      <c r="X6359">
        <v>1731</v>
      </c>
      <c r="Y6359">
        <v>2</v>
      </c>
      <c r="Z6359" t="s">
        <v>74</v>
      </c>
      <c r="AA6359" t="s">
        <v>75</v>
      </c>
      <c r="AB6359">
        <v>9030</v>
      </c>
      <c r="AC6359">
        <v>0.1</v>
      </c>
    </row>
    <row r="6360" spans="13:29" x14ac:dyDescent="0.35">
      <c r="M6360" t="s">
        <v>44</v>
      </c>
      <c r="N6360">
        <v>2809026</v>
      </c>
      <c r="O6360" t="s">
        <v>8</v>
      </c>
      <c r="P6360">
        <v>52.356931262269804</v>
      </c>
      <c r="Q6360">
        <v>4.8493399813776801</v>
      </c>
      <c r="R6360" t="s">
        <v>45</v>
      </c>
      <c r="S6360">
        <v>230</v>
      </c>
      <c r="T6360">
        <v>287</v>
      </c>
      <c r="U6360">
        <v>27</v>
      </c>
      <c r="V6360">
        <v>0.48</v>
      </c>
      <c r="W6360">
        <v>2</v>
      </c>
      <c r="X6360">
        <v>1790</v>
      </c>
      <c r="Y6360">
        <v>2</v>
      </c>
      <c r="Z6360" t="s">
        <v>74</v>
      </c>
      <c r="AA6360" t="s">
        <v>75</v>
      </c>
      <c r="AB6360">
        <v>66010</v>
      </c>
      <c r="AC6360">
        <v>0.1</v>
      </c>
    </row>
    <row r="6361" spans="13:29" x14ac:dyDescent="0.35">
      <c r="M6361" t="s">
        <v>44</v>
      </c>
      <c r="N6361">
        <v>2919154</v>
      </c>
      <c r="O6361" t="s">
        <v>8</v>
      </c>
      <c r="P6361">
        <v>52.347495855593898</v>
      </c>
      <c r="Q6361">
        <v>4.8608054524057804</v>
      </c>
      <c r="R6361" t="s">
        <v>45</v>
      </c>
      <c r="S6361">
        <v>90</v>
      </c>
      <c r="T6361">
        <v>8</v>
      </c>
      <c r="U6361">
        <v>22</v>
      </c>
      <c r="V6361">
        <v>0.89</v>
      </c>
      <c r="W6361">
        <v>358</v>
      </c>
      <c r="X6361">
        <v>1837</v>
      </c>
      <c r="Y6361">
        <v>2</v>
      </c>
      <c r="Z6361" t="s">
        <v>74</v>
      </c>
      <c r="AA6361" t="s">
        <v>75</v>
      </c>
      <c r="AB6361">
        <v>720</v>
      </c>
      <c r="AC6361">
        <v>0.1</v>
      </c>
    </row>
    <row r="6362" spans="13:29" x14ac:dyDescent="0.35">
      <c r="M6362" t="s">
        <v>44</v>
      </c>
      <c r="N6362">
        <v>3267105</v>
      </c>
      <c r="O6362" t="s">
        <v>8</v>
      </c>
      <c r="P6362">
        <v>52.352633019465898</v>
      </c>
      <c r="Q6362">
        <v>4.8550384995469296</v>
      </c>
      <c r="R6362" t="s">
        <v>45</v>
      </c>
      <c r="S6362">
        <v>109</v>
      </c>
      <c r="T6362">
        <v>32</v>
      </c>
      <c r="U6362">
        <v>39</v>
      </c>
      <c r="V6362">
        <v>0.74</v>
      </c>
      <c r="W6362">
        <v>339</v>
      </c>
      <c r="X6362">
        <v>2052</v>
      </c>
      <c r="Y6362">
        <v>2</v>
      </c>
      <c r="Z6362" t="s">
        <v>74</v>
      </c>
      <c r="AA6362" t="s">
        <v>75</v>
      </c>
      <c r="AB6362">
        <v>3488</v>
      </c>
      <c r="AC6362">
        <v>0.1</v>
      </c>
    </row>
    <row r="6363" spans="13:29" x14ac:dyDescent="0.35">
      <c r="M6363" t="s">
        <v>44</v>
      </c>
      <c r="N6363">
        <v>3280939</v>
      </c>
      <c r="O6363" t="s">
        <v>8</v>
      </c>
      <c r="P6363">
        <v>52.352293197087697</v>
      </c>
      <c r="Q6363">
        <v>4.8781385817503704</v>
      </c>
      <c r="R6363" t="s">
        <v>45</v>
      </c>
      <c r="S6363">
        <v>345</v>
      </c>
      <c r="T6363">
        <v>184</v>
      </c>
      <c r="U6363">
        <v>30</v>
      </c>
      <c r="V6363">
        <v>0.6</v>
      </c>
      <c r="W6363">
        <v>134</v>
      </c>
      <c r="X6363">
        <v>2058</v>
      </c>
      <c r="Y6363">
        <v>2</v>
      </c>
      <c r="Z6363" t="s">
        <v>74</v>
      </c>
      <c r="AA6363" t="s">
        <v>75</v>
      </c>
      <c r="AB6363">
        <v>63480</v>
      </c>
      <c r="AC6363">
        <v>0.1</v>
      </c>
    </row>
    <row r="6364" spans="13:29" x14ac:dyDescent="0.35">
      <c r="M6364" t="s">
        <v>44</v>
      </c>
      <c r="N6364">
        <v>4209897</v>
      </c>
      <c r="O6364" t="s">
        <v>8</v>
      </c>
      <c r="P6364">
        <v>52.353059448282401</v>
      </c>
      <c r="Q6364">
        <v>4.8758674211672002</v>
      </c>
      <c r="R6364" t="s">
        <v>45</v>
      </c>
      <c r="S6364">
        <v>425</v>
      </c>
      <c r="T6364">
        <v>163</v>
      </c>
      <c r="U6364">
        <v>41</v>
      </c>
      <c r="V6364">
        <v>0.86</v>
      </c>
      <c r="W6364">
        <v>139</v>
      </c>
      <c r="X6364">
        <v>2637</v>
      </c>
      <c r="Y6364">
        <v>2</v>
      </c>
      <c r="Z6364" t="s">
        <v>74</v>
      </c>
      <c r="AA6364" t="s">
        <v>75</v>
      </c>
      <c r="AB6364">
        <v>69275</v>
      </c>
      <c r="AC6364">
        <v>0.1</v>
      </c>
    </row>
    <row r="6365" spans="13:29" x14ac:dyDescent="0.35">
      <c r="M6365" t="s">
        <v>44</v>
      </c>
      <c r="N6365">
        <v>4619263</v>
      </c>
      <c r="O6365" t="s">
        <v>8</v>
      </c>
      <c r="P6365">
        <v>52.348115696884001</v>
      </c>
      <c r="Q6365">
        <v>4.8581946878012996</v>
      </c>
      <c r="R6365" t="s">
        <v>45</v>
      </c>
      <c r="S6365">
        <v>349</v>
      </c>
      <c r="T6365">
        <v>281</v>
      </c>
      <c r="U6365">
        <v>28</v>
      </c>
      <c r="V6365">
        <v>0.59</v>
      </c>
      <c r="W6365">
        <v>84</v>
      </c>
      <c r="X6365">
        <v>2864</v>
      </c>
      <c r="Y6365">
        <v>2</v>
      </c>
      <c r="Z6365" t="s">
        <v>74</v>
      </c>
      <c r="AA6365" t="s">
        <v>75</v>
      </c>
      <c r="AB6365">
        <v>98069</v>
      </c>
      <c r="AC6365">
        <v>0.1</v>
      </c>
    </row>
    <row r="6366" spans="13:29" x14ac:dyDescent="0.35">
      <c r="M6366" t="s">
        <v>44</v>
      </c>
      <c r="N6366">
        <v>5399873</v>
      </c>
      <c r="O6366" t="s">
        <v>8</v>
      </c>
      <c r="P6366">
        <v>52.3438667688823</v>
      </c>
      <c r="Q6366">
        <v>4.8610888216484902</v>
      </c>
      <c r="R6366" t="s">
        <v>45</v>
      </c>
      <c r="S6366">
        <v>139</v>
      </c>
      <c r="T6366">
        <v>1</v>
      </c>
      <c r="U6366">
        <v>16</v>
      </c>
      <c r="V6366">
        <v>0.36</v>
      </c>
      <c r="W6366">
        <v>364</v>
      </c>
      <c r="X6366">
        <v>3242</v>
      </c>
      <c r="Y6366">
        <v>2</v>
      </c>
      <c r="Z6366" t="s">
        <v>74</v>
      </c>
      <c r="AA6366" t="s">
        <v>75</v>
      </c>
      <c r="AB6366">
        <v>139</v>
      </c>
      <c r="AC6366">
        <v>0.1</v>
      </c>
    </row>
    <row r="6367" spans="13:29" x14ac:dyDescent="0.35">
      <c r="M6367" t="s">
        <v>44</v>
      </c>
      <c r="N6367">
        <v>5955136</v>
      </c>
      <c r="O6367" t="s">
        <v>8</v>
      </c>
      <c r="P6367">
        <v>52.351844575226998</v>
      </c>
      <c r="Q6367">
        <v>4.8552761597688496</v>
      </c>
      <c r="R6367" t="s">
        <v>45</v>
      </c>
      <c r="S6367">
        <v>99</v>
      </c>
      <c r="T6367">
        <v>345</v>
      </c>
      <c r="U6367">
        <v>19</v>
      </c>
      <c r="V6367">
        <v>0.45</v>
      </c>
      <c r="W6367">
        <v>17</v>
      </c>
      <c r="X6367">
        <v>3516</v>
      </c>
      <c r="Y6367">
        <v>2</v>
      </c>
      <c r="Z6367" t="s">
        <v>74</v>
      </c>
      <c r="AA6367" t="s">
        <v>75</v>
      </c>
      <c r="AB6367">
        <v>34155</v>
      </c>
      <c r="AC6367">
        <v>0.1</v>
      </c>
    </row>
    <row r="6368" spans="13:29" x14ac:dyDescent="0.35">
      <c r="M6368" t="s">
        <v>44</v>
      </c>
      <c r="N6368">
        <v>5999569</v>
      </c>
      <c r="O6368" t="s">
        <v>8</v>
      </c>
      <c r="P6368">
        <v>52.352612490209196</v>
      </c>
      <c r="Q6368">
        <v>4.8612912840945901</v>
      </c>
      <c r="R6368" t="s">
        <v>45</v>
      </c>
      <c r="S6368">
        <v>139</v>
      </c>
      <c r="T6368">
        <v>203</v>
      </c>
      <c r="U6368">
        <v>40</v>
      </c>
      <c r="V6368">
        <v>0.99</v>
      </c>
      <c r="W6368">
        <v>3</v>
      </c>
      <c r="X6368">
        <v>3549</v>
      </c>
      <c r="Y6368">
        <v>2</v>
      </c>
      <c r="Z6368" t="s">
        <v>74</v>
      </c>
      <c r="AA6368" t="s">
        <v>75</v>
      </c>
      <c r="AB6368">
        <v>28217</v>
      </c>
      <c r="AC6368">
        <v>0.1</v>
      </c>
    </row>
    <row r="6369" spans="13:29" x14ac:dyDescent="0.35">
      <c r="M6369" t="s">
        <v>44</v>
      </c>
      <c r="N6369">
        <v>6027811</v>
      </c>
      <c r="O6369" t="s">
        <v>8</v>
      </c>
      <c r="P6369">
        <v>52.343195099895702</v>
      </c>
      <c r="Q6369">
        <v>4.8617462473152999</v>
      </c>
      <c r="R6369" t="s">
        <v>45</v>
      </c>
      <c r="S6369">
        <v>149</v>
      </c>
      <c r="T6369">
        <v>212</v>
      </c>
      <c r="U6369">
        <v>52</v>
      </c>
      <c r="V6369">
        <v>1.2</v>
      </c>
      <c r="W6369">
        <v>65</v>
      </c>
      <c r="X6369">
        <v>3567</v>
      </c>
      <c r="Y6369">
        <v>2</v>
      </c>
      <c r="Z6369" t="s">
        <v>74</v>
      </c>
      <c r="AA6369" t="s">
        <v>75</v>
      </c>
      <c r="AB6369">
        <v>31588</v>
      </c>
      <c r="AC6369">
        <v>0.1</v>
      </c>
    </row>
    <row r="6370" spans="13:29" x14ac:dyDescent="0.35">
      <c r="M6370" t="s">
        <v>44</v>
      </c>
      <c r="N6370">
        <v>6290045</v>
      </c>
      <c r="O6370" t="s">
        <v>8</v>
      </c>
      <c r="P6370">
        <v>52.346183555828901</v>
      </c>
      <c r="Q6370">
        <v>4.8716656978842199</v>
      </c>
      <c r="R6370" t="s">
        <v>45</v>
      </c>
      <c r="S6370">
        <v>190</v>
      </c>
      <c r="T6370">
        <v>37</v>
      </c>
      <c r="U6370">
        <v>12</v>
      </c>
      <c r="V6370">
        <v>0.28000000000000003</v>
      </c>
      <c r="W6370">
        <v>319</v>
      </c>
      <c r="X6370">
        <v>3762</v>
      </c>
      <c r="Y6370">
        <v>2</v>
      </c>
      <c r="Z6370" t="s">
        <v>74</v>
      </c>
      <c r="AA6370" t="s">
        <v>75</v>
      </c>
      <c r="AB6370">
        <v>7030</v>
      </c>
      <c r="AC6370">
        <v>0.1</v>
      </c>
    </row>
    <row r="6371" spans="13:29" x14ac:dyDescent="0.35">
      <c r="M6371" t="s">
        <v>44</v>
      </c>
      <c r="N6371">
        <v>6455099</v>
      </c>
      <c r="O6371" t="s">
        <v>8</v>
      </c>
      <c r="P6371">
        <v>52.338479350760601</v>
      </c>
      <c r="Q6371">
        <v>4.8481099865518802</v>
      </c>
      <c r="R6371" t="s">
        <v>45</v>
      </c>
      <c r="S6371">
        <v>303</v>
      </c>
      <c r="T6371">
        <v>357</v>
      </c>
      <c r="U6371">
        <v>13</v>
      </c>
      <c r="V6371">
        <v>0.5</v>
      </c>
      <c r="W6371">
        <v>22</v>
      </c>
      <c r="X6371">
        <v>3879</v>
      </c>
      <c r="Y6371">
        <v>2</v>
      </c>
      <c r="Z6371" t="s">
        <v>74</v>
      </c>
      <c r="AA6371" t="s">
        <v>75</v>
      </c>
      <c r="AB6371">
        <v>108171</v>
      </c>
      <c r="AC6371">
        <v>0.1</v>
      </c>
    </row>
    <row r="6372" spans="13:29" x14ac:dyDescent="0.35">
      <c r="M6372" t="s">
        <v>44</v>
      </c>
      <c r="N6372">
        <v>6611214</v>
      </c>
      <c r="O6372" t="s">
        <v>8</v>
      </c>
      <c r="P6372">
        <v>52.356201324263701</v>
      </c>
      <c r="Q6372">
        <v>4.88204324663712</v>
      </c>
      <c r="R6372" t="s">
        <v>45</v>
      </c>
      <c r="S6372">
        <v>299</v>
      </c>
      <c r="T6372">
        <v>363</v>
      </c>
      <c r="U6372">
        <v>17</v>
      </c>
      <c r="V6372">
        <v>0.54</v>
      </c>
      <c r="W6372">
        <v>9</v>
      </c>
      <c r="X6372">
        <v>3984</v>
      </c>
      <c r="Y6372">
        <v>2</v>
      </c>
      <c r="Z6372" t="s">
        <v>74</v>
      </c>
      <c r="AA6372" t="s">
        <v>75</v>
      </c>
      <c r="AB6372">
        <v>108537</v>
      </c>
      <c r="AC6372">
        <v>0.1</v>
      </c>
    </row>
    <row r="6373" spans="13:29" x14ac:dyDescent="0.35">
      <c r="M6373" t="s">
        <v>44</v>
      </c>
      <c r="N6373">
        <v>6803889</v>
      </c>
      <c r="O6373" t="s">
        <v>8</v>
      </c>
      <c r="P6373">
        <v>52.351099516869603</v>
      </c>
      <c r="Q6373">
        <v>4.8591504728656396</v>
      </c>
      <c r="R6373" t="s">
        <v>45</v>
      </c>
      <c r="S6373">
        <v>200</v>
      </c>
      <c r="T6373">
        <v>9</v>
      </c>
      <c r="U6373">
        <v>139</v>
      </c>
      <c r="V6373">
        <v>3.32</v>
      </c>
      <c r="W6373">
        <v>16</v>
      </c>
      <c r="X6373">
        <v>4112</v>
      </c>
      <c r="Y6373">
        <v>2</v>
      </c>
      <c r="Z6373" t="s">
        <v>74</v>
      </c>
      <c r="AA6373" t="s">
        <v>75</v>
      </c>
      <c r="AB6373">
        <v>1800</v>
      </c>
      <c r="AC6373">
        <v>0.1</v>
      </c>
    </row>
    <row r="6374" spans="13:29" x14ac:dyDescent="0.35">
      <c r="M6374" t="s">
        <v>44</v>
      </c>
      <c r="N6374">
        <v>6849807</v>
      </c>
      <c r="O6374" t="s">
        <v>8</v>
      </c>
      <c r="P6374">
        <v>52.355029064340997</v>
      </c>
      <c r="Q6374">
        <v>4.8695490122910998</v>
      </c>
      <c r="R6374" t="s">
        <v>45</v>
      </c>
      <c r="S6374">
        <v>499</v>
      </c>
      <c r="T6374">
        <v>216</v>
      </c>
      <c r="U6374">
        <v>28</v>
      </c>
      <c r="V6374">
        <v>1.19</v>
      </c>
      <c r="W6374">
        <v>8</v>
      </c>
      <c r="X6374">
        <v>4158</v>
      </c>
      <c r="Y6374">
        <v>2</v>
      </c>
      <c r="Z6374" t="s">
        <v>74</v>
      </c>
      <c r="AA6374" t="s">
        <v>75</v>
      </c>
      <c r="AB6374">
        <v>107784</v>
      </c>
      <c r="AC6374">
        <v>0.1</v>
      </c>
    </row>
    <row r="6375" spans="13:29" x14ac:dyDescent="0.35">
      <c r="M6375" t="s">
        <v>44</v>
      </c>
      <c r="N6375">
        <v>6967789</v>
      </c>
      <c r="O6375" t="s">
        <v>8</v>
      </c>
      <c r="P6375">
        <v>52.346490374264398</v>
      </c>
      <c r="Q6375">
        <v>4.84695721975711</v>
      </c>
      <c r="R6375" t="s">
        <v>45</v>
      </c>
      <c r="S6375">
        <v>99</v>
      </c>
      <c r="T6375">
        <v>235</v>
      </c>
      <c r="U6375">
        <v>18</v>
      </c>
      <c r="V6375">
        <v>0.47</v>
      </c>
      <c r="W6375">
        <v>193</v>
      </c>
      <c r="X6375">
        <v>4223</v>
      </c>
      <c r="Y6375">
        <v>2</v>
      </c>
      <c r="Z6375" t="s">
        <v>74</v>
      </c>
      <c r="AA6375" t="s">
        <v>75</v>
      </c>
      <c r="AB6375">
        <v>23265</v>
      </c>
      <c r="AC6375">
        <v>0.1</v>
      </c>
    </row>
    <row r="6376" spans="13:29" x14ac:dyDescent="0.35">
      <c r="M6376" t="s">
        <v>44</v>
      </c>
      <c r="N6376">
        <v>7077584</v>
      </c>
      <c r="O6376" t="s">
        <v>8</v>
      </c>
      <c r="P6376">
        <v>52.357033840665203</v>
      </c>
      <c r="Q6376">
        <v>4.8522402740966504</v>
      </c>
      <c r="R6376" t="s">
        <v>45</v>
      </c>
      <c r="S6376">
        <v>124</v>
      </c>
      <c r="T6376">
        <v>360</v>
      </c>
      <c r="U6376">
        <v>26</v>
      </c>
      <c r="V6376">
        <v>0.64</v>
      </c>
      <c r="W6376">
        <v>8</v>
      </c>
      <c r="X6376">
        <v>4286</v>
      </c>
      <c r="Y6376">
        <v>2</v>
      </c>
      <c r="Z6376" t="s">
        <v>74</v>
      </c>
      <c r="AA6376" t="s">
        <v>75</v>
      </c>
      <c r="AB6376">
        <v>44640</v>
      </c>
      <c r="AC6376">
        <v>0.1</v>
      </c>
    </row>
    <row r="6377" spans="13:29" x14ac:dyDescent="0.35">
      <c r="M6377" t="s">
        <v>44</v>
      </c>
      <c r="N6377">
        <v>7632775</v>
      </c>
      <c r="O6377" t="s">
        <v>8</v>
      </c>
      <c r="P6377">
        <v>52.353576792628999</v>
      </c>
      <c r="Q6377">
        <v>4.8481501260004096</v>
      </c>
      <c r="R6377" t="s">
        <v>45</v>
      </c>
      <c r="S6377">
        <v>120</v>
      </c>
      <c r="T6377">
        <v>300</v>
      </c>
      <c r="U6377">
        <v>23</v>
      </c>
      <c r="V6377">
        <v>0.59</v>
      </c>
      <c r="W6377">
        <v>36</v>
      </c>
      <c r="X6377">
        <v>4673</v>
      </c>
      <c r="Y6377">
        <v>2</v>
      </c>
      <c r="Z6377" t="s">
        <v>74</v>
      </c>
      <c r="AA6377" t="s">
        <v>75</v>
      </c>
      <c r="AB6377">
        <v>36000</v>
      </c>
      <c r="AC6377">
        <v>0.1</v>
      </c>
    </row>
    <row r="6378" spans="13:29" x14ac:dyDescent="0.35">
      <c r="M6378" t="s">
        <v>44</v>
      </c>
      <c r="N6378">
        <v>8057407</v>
      </c>
      <c r="O6378" t="s">
        <v>8</v>
      </c>
      <c r="P6378">
        <v>52.346602149251297</v>
      </c>
      <c r="Q6378">
        <v>4.8596719342242398</v>
      </c>
      <c r="R6378" t="s">
        <v>45</v>
      </c>
      <c r="S6378">
        <v>149</v>
      </c>
      <c r="T6378">
        <v>4</v>
      </c>
      <c r="U6378">
        <v>9</v>
      </c>
      <c r="V6378">
        <v>0.23</v>
      </c>
      <c r="W6378">
        <v>360</v>
      </c>
      <c r="X6378">
        <v>4936</v>
      </c>
      <c r="Y6378">
        <v>2</v>
      </c>
      <c r="Z6378" t="s">
        <v>74</v>
      </c>
      <c r="AA6378" t="s">
        <v>75</v>
      </c>
      <c r="AB6378">
        <v>596</v>
      </c>
      <c r="AC6378">
        <v>0.1</v>
      </c>
    </row>
    <row r="6379" spans="13:29" x14ac:dyDescent="0.35">
      <c r="M6379" t="s">
        <v>44</v>
      </c>
      <c r="N6379">
        <v>8201117</v>
      </c>
      <c r="O6379" t="s">
        <v>8</v>
      </c>
      <c r="P6379">
        <v>52.344777052280399</v>
      </c>
      <c r="Q6379">
        <v>4.86029401714808</v>
      </c>
      <c r="R6379" t="s">
        <v>45</v>
      </c>
      <c r="S6379">
        <v>220</v>
      </c>
      <c r="T6379">
        <v>354</v>
      </c>
      <c r="U6379">
        <v>14</v>
      </c>
      <c r="V6379">
        <v>0.36</v>
      </c>
      <c r="W6379">
        <v>6</v>
      </c>
      <c r="X6379">
        <v>5017</v>
      </c>
      <c r="Y6379">
        <v>2</v>
      </c>
      <c r="Z6379" t="s">
        <v>74</v>
      </c>
      <c r="AA6379" t="s">
        <v>75</v>
      </c>
      <c r="AB6379">
        <v>77880</v>
      </c>
      <c r="AC6379">
        <v>0.1</v>
      </c>
    </row>
    <row r="6380" spans="13:29" x14ac:dyDescent="0.35">
      <c r="M6380" t="s">
        <v>44</v>
      </c>
      <c r="N6380">
        <v>8218517</v>
      </c>
      <c r="O6380" t="s">
        <v>8</v>
      </c>
      <c r="P6380">
        <v>52.353437957891302</v>
      </c>
      <c r="Q6380">
        <v>4.8850267244528904</v>
      </c>
      <c r="R6380" t="s">
        <v>45</v>
      </c>
      <c r="S6380">
        <v>295</v>
      </c>
      <c r="T6380">
        <v>82</v>
      </c>
      <c r="U6380">
        <v>15</v>
      </c>
      <c r="V6380">
        <v>0.42</v>
      </c>
      <c r="W6380">
        <v>171</v>
      </c>
      <c r="X6380">
        <v>5023</v>
      </c>
      <c r="Y6380">
        <v>2</v>
      </c>
      <c r="Z6380" t="s">
        <v>74</v>
      </c>
      <c r="AA6380" t="s">
        <v>75</v>
      </c>
      <c r="AB6380">
        <v>24190</v>
      </c>
      <c r="AC6380">
        <v>0.1</v>
      </c>
    </row>
    <row r="6381" spans="13:29" x14ac:dyDescent="0.35">
      <c r="M6381" t="s">
        <v>44</v>
      </c>
      <c r="N6381">
        <v>8245442</v>
      </c>
      <c r="O6381" t="s">
        <v>8</v>
      </c>
      <c r="P6381">
        <v>52.3524962872103</v>
      </c>
      <c r="Q6381">
        <v>4.8587792116691304</v>
      </c>
      <c r="R6381" t="s">
        <v>45</v>
      </c>
      <c r="S6381">
        <v>200</v>
      </c>
      <c r="T6381">
        <v>34</v>
      </c>
      <c r="U6381">
        <v>16</v>
      </c>
      <c r="V6381">
        <v>0.41</v>
      </c>
      <c r="W6381">
        <v>18</v>
      </c>
      <c r="X6381">
        <v>5033</v>
      </c>
      <c r="Y6381">
        <v>2</v>
      </c>
      <c r="Z6381" t="s">
        <v>74</v>
      </c>
      <c r="AA6381" t="s">
        <v>75</v>
      </c>
      <c r="AB6381">
        <v>6800</v>
      </c>
      <c r="AC6381">
        <v>0.1</v>
      </c>
    </row>
    <row r="6382" spans="13:29" x14ac:dyDescent="0.35">
      <c r="M6382" t="s">
        <v>44</v>
      </c>
      <c r="N6382">
        <v>8397086</v>
      </c>
      <c r="O6382" t="s">
        <v>8</v>
      </c>
      <c r="P6382">
        <v>52.3480450156068</v>
      </c>
      <c r="Q6382">
        <v>4.8762632426093404</v>
      </c>
      <c r="R6382" t="s">
        <v>45</v>
      </c>
      <c r="S6382">
        <v>167</v>
      </c>
      <c r="T6382">
        <v>85</v>
      </c>
      <c r="U6382">
        <v>48</v>
      </c>
      <c r="V6382">
        <v>1.4</v>
      </c>
      <c r="W6382">
        <v>277</v>
      </c>
      <c r="X6382">
        <v>5121</v>
      </c>
      <c r="Y6382">
        <v>2</v>
      </c>
      <c r="Z6382" t="s">
        <v>74</v>
      </c>
      <c r="AA6382" t="s">
        <v>75</v>
      </c>
      <c r="AB6382">
        <v>14195</v>
      </c>
      <c r="AC6382">
        <v>0.1</v>
      </c>
    </row>
    <row r="6383" spans="13:29" x14ac:dyDescent="0.35">
      <c r="M6383" t="s">
        <v>44</v>
      </c>
      <c r="N6383">
        <v>8528299</v>
      </c>
      <c r="O6383" t="s">
        <v>8</v>
      </c>
      <c r="P6383">
        <v>52.356563876972899</v>
      </c>
      <c r="Q6383">
        <v>4.8529116896590399</v>
      </c>
      <c r="R6383" t="s">
        <v>45</v>
      </c>
      <c r="S6383">
        <v>220</v>
      </c>
      <c r="T6383">
        <v>312</v>
      </c>
      <c r="U6383">
        <v>35</v>
      </c>
      <c r="V6383">
        <v>1.03</v>
      </c>
      <c r="W6383">
        <v>62</v>
      </c>
      <c r="X6383">
        <v>5195</v>
      </c>
      <c r="Y6383">
        <v>2</v>
      </c>
      <c r="Z6383" t="s">
        <v>74</v>
      </c>
      <c r="AA6383" t="s">
        <v>75</v>
      </c>
      <c r="AB6383">
        <v>68640</v>
      </c>
      <c r="AC6383">
        <v>0.1</v>
      </c>
    </row>
    <row r="6384" spans="13:29" x14ac:dyDescent="0.35">
      <c r="M6384" t="s">
        <v>44</v>
      </c>
      <c r="N6384">
        <v>8736220</v>
      </c>
      <c r="O6384" t="s">
        <v>8</v>
      </c>
      <c r="P6384">
        <v>52.352734544109602</v>
      </c>
      <c r="Q6384">
        <v>4.8492913398922699</v>
      </c>
      <c r="R6384" t="s">
        <v>45</v>
      </c>
      <c r="S6384">
        <v>150</v>
      </c>
      <c r="T6384">
        <v>6</v>
      </c>
      <c r="U6384">
        <v>32</v>
      </c>
      <c r="V6384">
        <v>0.84</v>
      </c>
      <c r="W6384">
        <v>174</v>
      </c>
      <c r="X6384">
        <v>5313</v>
      </c>
      <c r="Y6384">
        <v>2</v>
      </c>
      <c r="Z6384" t="s">
        <v>74</v>
      </c>
      <c r="AA6384" t="s">
        <v>75</v>
      </c>
      <c r="AB6384">
        <v>900</v>
      </c>
      <c r="AC6384">
        <v>0.1</v>
      </c>
    </row>
    <row r="6385" spans="13:29" x14ac:dyDescent="0.35">
      <c r="M6385" t="s">
        <v>44</v>
      </c>
      <c r="N6385">
        <v>8823444</v>
      </c>
      <c r="O6385" t="s">
        <v>8</v>
      </c>
      <c r="P6385">
        <v>52.353348756694103</v>
      </c>
      <c r="Q6385">
        <v>4.8513177929643296</v>
      </c>
      <c r="R6385" t="s">
        <v>45</v>
      </c>
      <c r="S6385">
        <v>125</v>
      </c>
      <c r="T6385">
        <v>362</v>
      </c>
      <c r="U6385">
        <v>30</v>
      </c>
      <c r="V6385">
        <v>0.81</v>
      </c>
      <c r="W6385">
        <v>2</v>
      </c>
      <c r="X6385">
        <v>5369</v>
      </c>
      <c r="Y6385">
        <v>2</v>
      </c>
      <c r="Z6385" t="s">
        <v>74</v>
      </c>
      <c r="AA6385" t="s">
        <v>75</v>
      </c>
      <c r="AB6385">
        <v>45250</v>
      </c>
      <c r="AC6385">
        <v>0.1</v>
      </c>
    </row>
    <row r="6386" spans="13:29" x14ac:dyDescent="0.35">
      <c r="M6386" t="s">
        <v>44</v>
      </c>
      <c r="N6386">
        <v>8981648</v>
      </c>
      <c r="O6386" t="s">
        <v>8</v>
      </c>
      <c r="P6386">
        <v>52.350206134305203</v>
      </c>
      <c r="Q6386">
        <v>4.8472510938378104</v>
      </c>
      <c r="R6386" t="s">
        <v>45</v>
      </c>
      <c r="S6386">
        <v>90</v>
      </c>
      <c r="T6386">
        <v>347</v>
      </c>
      <c r="U6386">
        <v>24</v>
      </c>
      <c r="V6386">
        <v>0.64</v>
      </c>
      <c r="W6386">
        <v>86</v>
      </c>
      <c r="X6386">
        <v>5441</v>
      </c>
      <c r="Y6386">
        <v>2</v>
      </c>
      <c r="Z6386" t="s">
        <v>74</v>
      </c>
      <c r="AA6386" t="s">
        <v>75</v>
      </c>
      <c r="AB6386">
        <v>31230</v>
      </c>
      <c r="AC6386">
        <v>0.1</v>
      </c>
    </row>
    <row r="6387" spans="13:29" x14ac:dyDescent="0.35">
      <c r="M6387" t="s">
        <v>44</v>
      </c>
      <c r="N6387">
        <v>9390005</v>
      </c>
      <c r="O6387" t="s">
        <v>8</v>
      </c>
      <c r="P6387">
        <v>52.3487044479647</v>
      </c>
      <c r="Q6387">
        <v>4.8530087533637696</v>
      </c>
      <c r="R6387" t="s">
        <v>45</v>
      </c>
      <c r="S6387">
        <v>120</v>
      </c>
      <c r="T6387">
        <v>330</v>
      </c>
      <c r="U6387">
        <v>39</v>
      </c>
      <c r="V6387">
        <v>1.1000000000000001</v>
      </c>
      <c r="W6387">
        <v>219</v>
      </c>
      <c r="X6387">
        <v>5717</v>
      </c>
      <c r="Y6387">
        <v>2</v>
      </c>
      <c r="Z6387" t="s">
        <v>74</v>
      </c>
      <c r="AA6387" t="s">
        <v>75</v>
      </c>
      <c r="AB6387">
        <v>39600</v>
      </c>
      <c r="AC6387">
        <v>0.1</v>
      </c>
    </row>
    <row r="6388" spans="13:29" x14ac:dyDescent="0.35">
      <c r="M6388" t="s">
        <v>44</v>
      </c>
      <c r="N6388">
        <v>11486321</v>
      </c>
      <c r="O6388" t="s">
        <v>8</v>
      </c>
      <c r="P6388">
        <v>52.345078874054799</v>
      </c>
      <c r="Q6388">
        <v>4.8610237892101003</v>
      </c>
      <c r="R6388" t="s">
        <v>45</v>
      </c>
      <c r="S6388">
        <v>200</v>
      </c>
      <c r="T6388">
        <v>360</v>
      </c>
      <c r="U6388">
        <v>1</v>
      </c>
      <c r="V6388">
        <v>0.05</v>
      </c>
      <c r="W6388">
        <v>11</v>
      </c>
      <c r="X6388">
        <v>6817</v>
      </c>
      <c r="Y6388">
        <v>2</v>
      </c>
      <c r="Z6388" t="s">
        <v>74</v>
      </c>
      <c r="AA6388" t="s">
        <v>75</v>
      </c>
      <c r="AB6388">
        <v>72000</v>
      </c>
      <c r="AC6388">
        <v>0.1</v>
      </c>
    </row>
    <row r="6389" spans="13:29" x14ac:dyDescent="0.35">
      <c r="M6389" t="s">
        <v>44</v>
      </c>
      <c r="N6389">
        <v>11643189</v>
      </c>
      <c r="O6389" t="s">
        <v>8</v>
      </c>
      <c r="P6389">
        <v>52.342658078039399</v>
      </c>
      <c r="Q6389">
        <v>4.8477391503150802</v>
      </c>
      <c r="R6389" t="s">
        <v>45</v>
      </c>
      <c r="S6389">
        <v>89</v>
      </c>
      <c r="T6389">
        <v>318</v>
      </c>
      <c r="U6389">
        <v>22</v>
      </c>
      <c r="V6389">
        <v>0.67</v>
      </c>
      <c r="W6389">
        <v>22</v>
      </c>
      <c r="X6389">
        <v>6934</v>
      </c>
      <c r="Y6389">
        <v>2</v>
      </c>
      <c r="Z6389" t="s">
        <v>74</v>
      </c>
      <c r="AA6389" t="s">
        <v>75</v>
      </c>
      <c r="AB6389">
        <v>28302</v>
      </c>
      <c r="AC6389">
        <v>0.1</v>
      </c>
    </row>
    <row r="6390" spans="13:29" x14ac:dyDescent="0.35">
      <c r="M6390" t="s">
        <v>44</v>
      </c>
      <c r="N6390">
        <v>11942440</v>
      </c>
      <c r="O6390" t="s">
        <v>8</v>
      </c>
      <c r="P6390">
        <v>52.345015075676102</v>
      </c>
      <c r="Q6390">
        <v>4.8602133190366397</v>
      </c>
      <c r="R6390" t="s">
        <v>45</v>
      </c>
      <c r="S6390">
        <v>230</v>
      </c>
      <c r="T6390">
        <v>10</v>
      </c>
      <c r="U6390">
        <v>19</v>
      </c>
      <c r="V6390">
        <v>1.0900000000000001</v>
      </c>
      <c r="W6390">
        <v>353</v>
      </c>
      <c r="X6390">
        <v>7086</v>
      </c>
      <c r="Y6390">
        <v>2</v>
      </c>
      <c r="Z6390" t="s">
        <v>74</v>
      </c>
      <c r="AA6390" t="s">
        <v>75</v>
      </c>
      <c r="AB6390">
        <v>2300</v>
      </c>
      <c r="AC6390">
        <v>0.1</v>
      </c>
    </row>
    <row r="6391" spans="13:29" x14ac:dyDescent="0.35">
      <c r="M6391" t="s">
        <v>44</v>
      </c>
      <c r="N6391">
        <v>11962960</v>
      </c>
      <c r="O6391" t="s">
        <v>8</v>
      </c>
      <c r="P6391">
        <v>52.347920016186002</v>
      </c>
      <c r="Q6391">
        <v>4.8555301922148999</v>
      </c>
      <c r="R6391" t="s">
        <v>45</v>
      </c>
      <c r="S6391">
        <v>109</v>
      </c>
      <c r="T6391">
        <v>358</v>
      </c>
      <c r="U6391">
        <v>18</v>
      </c>
      <c r="V6391">
        <v>0.63</v>
      </c>
      <c r="W6391">
        <v>1</v>
      </c>
      <c r="X6391">
        <v>7092</v>
      </c>
      <c r="Y6391">
        <v>2</v>
      </c>
      <c r="Z6391" t="s">
        <v>74</v>
      </c>
      <c r="AA6391" t="s">
        <v>75</v>
      </c>
      <c r="AB6391">
        <v>39022</v>
      </c>
      <c r="AC6391">
        <v>0.1</v>
      </c>
    </row>
    <row r="6392" spans="13:29" x14ac:dyDescent="0.35">
      <c r="M6392" t="s">
        <v>44</v>
      </c>
      <c r="N6392">
        <v>12048427</v>
      </c>
      <c r="O6392" t="s">
        <v>8</v>
      </c>
      <c r="P6392">
        <v>52.354132534821403</v>
      </c>
      <c r="Q6392">
        <v>4.8622501713920503</v>
      </c>
      <c r="R6392" t="s">
        <v>45</v>
      </c>
      <c r="S6392">
        <v>340</v>
      </c>
      <c r="T6392">
        <v>362</v>
      </c>
      <c r="U6392">
        <v>34</v>
      </c>
      <c r="V6392">
        <v>1.1599999999999999</v>
      </c>
      <c r="W6392">
        <v>107</v>
      </c>
      <c r="X6392">
        <v>7133</v>
      </c>
      <c r="Y6392">
        <v>2</v>
      </c>
      <c r="Z6392" t="s">
        <v>74</v>
      </c>
      <c r="AA6392" t="s">
        <v>75</v>
      </c>
      <c r="AB6392">
        <v>123080</v>
      </c>
      <c r="AC6392">
        <v>0.1</v>
      </c>
    </row>
    <row r="6393" spans="13:29" x14ac:dyDescent="0.35">
      <c r="M6393" t="s">
        <v>44</v>
      </c>
      <c r="N6393">
        <v>12057395</v>
      </c>
      <c r="O6393" t="s">
        <v>8</v>
      </c>
      <c r="P6393">
        <v>52.357144717321802</v>
      </c>
      <c r="Q6393">
        <v>4.8502705373361303</v>
      </c>
      <c r="R6393" t="s">
        <v>45</v>
      </c>
      <c r="S6393">
        <v>184</v>
      </c>
      <c r="T6393">
        <v>362</v>
      </c>
      <c r="U6393">
        <v>20</v>
      </c>
      <c r="V6393">
        <v>0.63</v>
      </c>
      <c r="W6393">
        <v>7</v>
      </c>
      <c r="X6393">
        <v>7134</v>
      </c>
      <c r="Y6393">
        <v>2</v>
      </c>
      <c r="Z6393" t="s">
        <v>74</v>
      </c>
      <c r="AA6393" t="s">
        <v>75</v>
      </c>
      <c r="AB6393">
        <v>66608</v>
      </c>
      <c r="AC6393">
        <v>0.1</v>
      </c>
    </row>
    <row r="6394" spans="13:29" x14ac:dyDescent="0.35">
      <c r="M6394" t="s">
        <v>44</v>
      </c>
      <c r="N6394">
        <v>12511210</v>
      </c>
      <c r="O6394" t="s">
        <v>8</v>
      </c>
      <c r="P6394">
        <v>52.347015853025297</v>
      </c>
      <c r="Q6394">
        <v>4.8459767006034804</v>
      </c>
      <c r="R6394" t="s">
        <v>45</v>
      </c>
      <c r="S6394">
        <v>125</v>
      </c>
      <c r="T6394">
        <v>358</v>
      </c>
      <c r="U6394">
        <v>22</v>
      </c>
      <c r="V6394">
        <v>0.69</v>
      </c>
      <c r="W6394">
        <v>9</v>
      </c>
      <c r="X6394">
        <v>7408</v>
      </c>
      <c r="Y6394">
        <v>2</v>
      </c>
      <c r="Z6394" t="s">
        <v>74</v>
      </c>
      <c r="AA6394" t="s">
        <v>75</v>
      </c>
      <c r="AB6394">
        <v>44750</v>
      </c>
      <c r="AC6394">
        <v>0.1</v>
      </c>
    </row>
    <row r="6395" spans="13:29" x14ac:dyDescent="0.35">
      <c r="M6395" t="s">
        <v>44</v>
      </c>
      <c r="N6395">
        <v>12549908</v>
      </c>
      <c r="O6395" t="s">
        <v>8</v>
      </c>
      <c r="P6395">
        <v>52.353783120480202</v>
      </c>
      <c r="Q6395">
        <v>4.8715433055909703</v>
      </c>
      <c r="R6395" t="s">
        <v>45</v>
      </c>
      <c r="S6395">
        <v>220</v>
      </c>
      <c r="T6395">
        <v>6</v>
      </c>
      <c r="U6395">
        <v>20</v>
      </c>
      <c r="V6395">
        <v>0.64</v>
      </c>
      <c r="W6395">
        <v>233</v>
      </c>
      <c r="X6395">
        <v>7433</v>
      </c>
      <c r="Y6395">
        <v>2</v>
      </c>
      <c r="Z6395" t="s">
        <v>74</v>
      </c>
      <c r="AA6395" t="s">
        <v>75</v>
      </c>
      <c r="AB6395">
        <v>1320</v>
      </c>
      <c r="AC6395">
        <v>0.1</v>
      </c>
    </row>
    <row r="6396" spans="13:29" x14ac:dyDescent="0.35">
      <c r="M6396" t="s">
        <v>44</v>
      </c>
      <c r="N6396">
        <v>12862772</v>
      </c>
      <c r="O6396" t="s">
        <v>8</v>
      </c>
      <c r="P6396">
        <v>52.349875833244802</v>
      </c>
      <c r="Q6396">
        <v>4.8563510751024896</v>
      </c>
      <c r="R6396" t="s">
        <v>45</v>
      </c>
      <c r="S6396">
        <v>119</v>
      </c>
      <c r="T6396">
        <v>67</v>
      </c>
      <c r="U6396">
        <v>25</v>
      </c>
      <c r="V6396">
        <v>0.79</v>
      </c>
      <c r="W6396">
        <v>297</v>
      </c>
      <c r="X6396">
        <v>7630</v>
      </c>
      <c r="Y6396">
        <v>2</v>
      </c>
      <c r="Z6396" t="s">
        <v>74</v>
      </c>
      <c r="AA6396" t="s">
        <v>75</v>
      </c>
      <c r="AB6396">
        <v>7973</v>
      </c>
      <c r="AC6396">
        <v>0.1</v>
      </c>
    </row>
    <row r="6397" spans="13:29" x14ac:dyDescent="0.35">
      <c r="M6397" t="s">
        <v>44</v>
      </c>
      <c r="N6397">
        <v>13656065</v>
      </c>
      <c r="O6397" t="s">
        <v>8</v>
      </c>
      <c r="P6397">
        <v>52.344336847414098</v>
      </c>
      <c r="Q6397">
        <v>4.8599483627328599</v>
      </c>
      <c r="R6397" t="s">
        <v>45</v>
      </c>
      <c r="S6397">
        <v>175</v>
      </c>
      <c r="T6397">
        <v>1</v>
      </c>
      <c r="U6397">
        <v>3</v>
      </c>
      <c r="V6397">
        <v>0.11</v>
      </c>
      <c r="W6397">
        <v>361</v>
      </c>
      <c r="X6397">
        <v>8417</v>
      </c>
      <c r="Y6397">
        <v>2</v>
      </c>
      <c r="Z6397" t="s">
        <v>74</v>
      </c>
      <c r="AA6397" t="s">
        <v>75</v>
      </c>
      <c r="AB6397">
        <v>175</v>
      </c>
      <c r="AC6397">
        <v>0.1</v>
      </c>
    </row>
    <row r="6398" spans="13:29" x14ac:dyDescent="0.35">
      <c r="M6398" t="s">
        <v>44</v>
      </c>
      <c r="N6398">
        <v>13709435</v>
      </c>
      <c r="O6398" t="s">
        <v>8</v>
      </c>
      <c r="P6398">
        <v>52.3443896523262</v>
      </c>
      <c r="Q6398">
        <v>4.8620028319367696</v>
      </c>
      <c r="R6398" t="s">
        <v>45</v>
      </c>
      <c r="S6398">
        <v>140</v>
      </c>
      <c r="T6398">
        <v>349</v>
      </c>
      <c r="U6398">
        <v>25</v>
      </c>
      <c r="V6398">
        <v>0.86</v>
      </c>
      <c r="W6398">
        <v>32</v>
      </c>
      <c r="X6398">
        <v>8487</v>
      </c>
      <c r="Y6398">
        <v>2</v>
      </c>
      <c r="Z6398" t="s">
        <v>74</v>
      </c>
      <c r="AA6398" t="s">
        <v>75</v>
      </c>
      <c r="AB6398">
        <v>48860</v>
      </c>
      <c r="AC6398">
        <v>0.1</v>
      </c>
    </row>
    <row r="6399" spans="13:29" x14ac:dyDescent="0.35">
      <c r="M6399" t="s">
        <v>44</v>
      </c>
      <c r="N6399">
        <v>13740610</v>
      </c>
      <c r="O6399" t="s">
        <v>8</v>
      </c>
      <c r="P6399">
        <v>52.350468820836603</v>
      </c>
      <c r="Q6399">
        <v>4.8493944118237504</v>
      </c>
      <c r="R6399" t="s">
        <v>45</v>
      </c>
      <c r="S6399">
        <v>235</v>
      </c>
      <c r="T6399">
        <v>117</v>
      </c>
      <c r="U6399">
        <v>10</v>
      </c>
      <c r="V6399">
        <v>0.35</v>
      </c>
      <c r="W6399">
        <v>136</v>
      </c>
      <c r="X6399">
        <v>8527</v>
      </c>
      <c r="Y6399">
        <v>2</v>
      </c>
      <c r="Z6399" t="s">
        <v>74</v>
      </c>
      <c r="AA6399" t="s">
        <v>75</v>
      </c>
      <c r="AB6399">
        <v>27495</v>
      </c>
      <c r="AC6399">
        <v>0.1</v>
      </c>
    </row>
    <row r="6400" spans="13:29" x14ac:dyDescent="0.35">
      <c r="M6400" t="s">
        <v>44</v>
      </c>
      <c r="N6400">
        <v>13854467</v>
      </c>
      <c r="O6400" t="s">
        <v>8</v>
      </c>
      <c r="P6400">
        <v>52.349052274998698</v>
      </c>
      <c r="Q6400">
        <v>4.8692360777594699</v>
      </c>
      <c r="R6400" t="s">
        <v>45</v>
      </c>
      <c r="S6400">
        <v>525</v>
      </c>
      <c r="T6400">
        <v>248</v>
      </c>
      <c r="U6400">
        <v>18</v>
      </c>
      <c r="V6400">
        <v>0.62</v>
      </c>
      <c r="W6400">
        <v>13</v>
      </c>
      <c r="X6400">
        <v>8663</v>
      </c>
      <c r="Y6400">
        <v>2</v>
      </c>
      <c r="Z6400" t="s">
        <v>74</v>
      </c>
      <c r="AA6400" t="s">
        <v>75</v>
      </c>
      <c r="AB6400">
        <v>130200</v>
      </c>
      <c r="AC6400">
        <v>0.1</v>
      </c>
    </row>
    <row r="6401" spans="13:29" x14ac:dyDescent="0.35">
      <c r="M6401" t="s">
        <v>44</v>
      </c>
      <c r="N6401">
        <v>13871779</v>
      </c>
      <c r="O6401" t="s">
        <v>8</v>
      </c>
      <c r="P6401">
        <v>52.343775443790904</v>
      </c>
      <c r="Q6401">
        <v>4.8607578250916301</v>
      </c>
      <c r="R6401" t="s">
        <v>45</v>
      </c>
      <c r="S6401">
        <v>120</v>
      </c>
      <c r="T6401">
        <v>358</v>
      </c>
      <c r="U6401">
        <v>8</v>
      </c>
      <c r="V6401">
        <v>0.28000000000000003</v>
      </c>
      <c r="W6401">
        <v>7</v>
      </c>
      <c r="X6401">
        <v>8686</v>
      </c>
      <c r="Y6401">
        <v>2</v>
      </c>
      <c r="Z6401" t="s">
        <v>74</v>
      </c>
      <c r="AA6401" t="s">
        <v>75</v>
      </c>
      <c r="AB6401">
        <v>42960</v>
      </c>
      <c r="AC6401">
        <v>0.1</v>
      </c>
    </row>
    <row r="6402" spans="13:29" x14ac:dyDescent="0.35">
      <c r="M6402" t="s">
        <v>44</v>
      </c>
      <c r="N6402">
        <v>13939484</v>
      </c>
      <c r="O6402" t="s">
        <v>8</v>
      </c>
      <c r="P6402">
        <v>52.350448182515997</v>
      </c>
      <c r="Q6402">
        <v>4.8481928855133596</v>
      </c>
      <c r="R6402" t="s">
        <v>45</v>
      </c>
      <c r="S6402">
        <v>100</v>
      </c>
      <c r="T6402">
        <v>354</v>
      </c>
      <c r="U6402">
        <v>21</v>
      </c>
      <c r="V6402">
        <v>0.79</v>
      </c>
      <c r="W6402">
        <v>20</v>
      </c>
      <c r="X6402">
        <v>8765</v>
      </c>
      <c r="Y6402">
        <v>2</v>
      </c>
      <c r="Z6402" t="s">
        <v>74</v>
      </c>
      <c r="AA6402" t="s">
        <v>75</v>
      </c>
      <c r="AB6402">
        <v>35400</v>
      </c>
      <c r="AC6402">
        <v>0.1</v>
      </c>
    </row>
    <row r="6403" spans="13:29" x14ac:dyDescent="0.35">
      <c r="M6403" t="s">
        <v>44</v>
      </c>
      <c r="N6403">
        <v>14050013</v>
      </c>
      <c r="O6403" t="s">
        <v>8</v>
      </c>
      <c r="P6403">
        <v>52.348366850042098</v>
      </c>
      <c r="Q6403">
        <v>4.8530228405806097</v>
      </c>
      <c r="R6403" t="s">
        <v>45</v>
      </c>
      <c r="S6403">
        <v>250</v>
      </c>
      <c r="T6403">
        <v>2</v>
      </c>
      <c r="U6403">
        <v>1</v>
      </c>
      <c r="V6403">
        <v>0.03</v>
      </c>
      <c r="W6403">
        <v>363</v>
      </c>
      <c r="X6403">
        <v>8908</v>
      </c>
      <c r="Y6403">
        <v>2</v>
      </c>
      <c r="Z6403" t="s">
        <v>74</v>
      </c>
      <c r="AA6403" t="s">
        <v>75</v>
      </c>
      <c r="AB6403">
        <v>500</v>
      </c>
      <c r="AC6403">
        <v>0.1</v>
      </c>
    </row>
    <row r="6404" spans="13:29" x14ac:dyDescent="0.35">
      <c r="M6404" t="s">
        <v>44</v>
      </c>
      <c r="N6404">
        <v>14109108</v>
      </c>
      <c r="O6404" t="s">
        <v>8</v>
      </c>
      <c r="P6404">
        <v>52.345882980439903</v>
      </c>
      <c r="Q6404">
        <v>4.85940542364047</v>
      </c>
      <c r="R6404" t="s">
        <v>45</v>
      </c>
      <c r="S6404">
        <v>139</v>
      </c>
      <c r="T6404">
        <v>342</v>
      </c>
      <c r="U6404">
        <v>28</v>
      </c>
      <c r="V6404">
        <v>0.99</v>
      </c>
      <c r="W6404">
        <v>81</v>
      </c>
      <c r="X6404">
        <v>8971</v>
      </c>
      <c r="Y6404">
        <v>2</v>
      </c>
      <c r="Z6404" t="s">
        <v>74</v>
      </c>
      <c r="AA6404" t="s">
        <v>75</v>
      </c>
      <c r="AB6404">
        <v>47538</v>
      </c>
      <c r="AC6404">
        <v>0.1</v>
      </c>
    </row>
    <row r="6405" spans="13:29" x14ac:dyDescent="0.35">
      <c r="M6405" t="s">
        <v>44</v>
      </c>
      <c r="N6405">
        <v>14145249</v>
      </c>
      <c r="O6405" t="s">
        <v>8</v>
      </c>
      <c r="P6405">
        <v>52.345003442917999</v>
      </c>
      <c r="Q6405">
        <v>4.8702938369781501</v>
      </c>
      <c r="R6405" t="s">
        <v>45</v>
      </c>
      <c r="S6405">
        <v>150</v>
      </c>
      <c r="T6405">
        <v>28</v>
      </c>
      <c r="U6405">
        <v>1</v>
      </c>
      <c r="V6405">
        <v>0.04</v>
      </c>
      <c r="W6405">
        <v>339</v>
      </c>
      <c r="X6405">
        <v>8998</v>
      </c>
      <c r="Y6405">
        <v>2</v>
      </c>
      <c r="Z6405" t="s">
        <v>74</v>
      </c>
      <c r="AA6405" t="s">
        <v>75</v>
      </c>
      <c r="AB6405">
        <v>4200</v>
      </c>
      <c r="AC6405">
        <v>0.1</v>
      </c>
    </row>
    <row r="6406" spans="13:29" x14ac:dyDescent="0.35">
      <c r="M6406" t="s">
        <v>44</v>
      </c>
      <c r="N6406">
        <v>14380952</v>
      </c>
      <c r="O6406" t="s">
        <v>8</v>
      </c>
      <c r="P6406">
        <v>52.347370710657401</v>
      </c>
      <c r="Q6406">
        <v>4.8609419086815899</v>
      </c>
      <c r="R6406" t="s">
        <v>45</v>
      </c>
      <c r="S6406">
        <v>115</v>
      </c>
      <c r="T6406">
        <v>333</v>
      </c>
      <c r="U6406">
        <v>30</v>
      </c>
      <c r="V6406">
        <v>1.07</v>
      </c>
      <c r="W6406">
        <v>111</v>
      </c>
      <c r="X6406">
        <v>9241</v>
      </c>
      <c r="Y6406">
        <v>2</v>
      </c>
      <c r="Z6406" t="s">
        <v>74</v>
      </c>
      <c r="AA6406" t="s">
        <v>75</v>
      </c>
      <c r="AB6406">
        <v>38295</v>
      </c>
      <c r="AC6406">
        <v>0.1</v>
      </c>
    </row>
    <row r="6407" spans="13:29" x14ac:dyDescent="0.35">
      <c r="M6407" t="s">
        <v>44</v>
      </c>
      <c r="N6407">
        <v>14495423</v>
      </c>
      <c r="O6407" t="s">
        <v>8</v>
      </c>
      <c r="P6407">
        <v>52.348602907389498</v>
      </c>
      <c r="Q6407">
        <v>4.84705208964386</v>
      </c>
      <c r="R6407" t="s">
        <v>45</v>
      </c>
      <c r="S6407">
        <v>100</v>
      </c>
      <c r="T6407">
        <v>362</v>
      </c>
      <c r="U6407">
        <v>19</v>
      </c>
      <c r="V6407">
        <v>0.69</v>
      </c>
      <c r="W6407">
        <v>342</v>
      </c>
      <c r="X6407">
        <v>9316</v>
      </c>
      <c r="Y6407">
        <v>2</v>
      </c>
      <c r="Z6407" t="s">
        <v>74</v>
      </c>
      <c r="AA6407" t="s">
        <v>75</v>
      </c>
      <c r="AB6407">
        <v>36200</v>
      </c>
      <c r="AC6407">
        <v>0.1</v>
      </c>
    </row>
    <row r="6408" spans="13:29" x14ac:dyDescent="0.35">
      <c r="M6408" t="s">
        <v>44</v>
      </c>
      <c r="N6408">
        <v>14499009</v>
      </c>
      <c r="O6408" t="s">
        <v>8</v>
      </c>
      <c r="P6408">
        <v>52.345187528855298</v>
      </c>
      <c r="Q6408">
        <v>4.8615494718237304</v>
      </c>
      <c r="R6408" t="s">
        <v>45</v>
      </c>
      <c r="S6408">
        <v>120</v>
      </c>
      <c r="T6408">
        <v>361</v>
      </c>
      <c r="U6408">
        <v>0</v>
      </c>
      <c r="W6408">
        <v>339</v>
      </c>
      <c r="X6408">
        <v>9321</v>
      </c>
      <c r="Y6408">
        <v>2</v>
      </c>
      <c r="Z6408" t="s">
        <v>74</v>
      </c>
      <c r="AA6408" t="s">
        <v>75</v>
      </c>
      <c r="AB6408">
        <v>43320</v>
      </c>
      <c r="AC6408">
        <v>0.1</v>
      </c>
    </row>
    <row r="6409" spans="13:29" x14ac:dyDescent="0.35">
      <c r="M6409" t="s">
        <v>44</v>
      </c>
      <c r="N6409">
        <v>14501548</v>
      </c>
      <c r="O6409" t="s">
        <v>8</v>
      </c>
      <c r="P6409">
        <v>52.354546348262303</v>
      </c>
      <c r="Q6409">
        <v>4.8839882865836399</v>
      </c>
      <c r="R6409" t="s">
        <v>45</v>
      </c>
      <c r="S6409">
        <v>144</v>
      </c>
      <c r="T6409">
        <v>38</v>
      </c>
      <c r="U6409">
        <v>42</v>
      </c>
      <c r="V6409">
        <v>1.49</v>
      </c>
      <c r="W6409">
        <v>280</v>
      </c>
      <c r="X6409">
        <v>9324</v>
      </c>
      <c r="Y6409">
        <v>2</v>
      </c>
      <c r="Z6409" t="s">
        <v>74</v>
      </c>
      <c r="AA6409" t="s">
        <v>75</v>
      </c>
      <c r="AB6409">
        <v>5472</v>
      </c>
      <c r="AC6409">
        <v>0.1</v>
      </c>
    </row>
    <row r="6410" spans="13:29" x14ac:dyDescent="0.35">
      <c r="M6410" t="s">
        <v>44</v>
      </c>
      <c r="N6410">
        <v>14547868</v>
      </c>
      <c r="O6410" t="s">
        <v>8</v>
      </c>
      <c r="P6410">
        <v>52.344951365916302</v>
      </c>
      <c r="Q6410">
        <v>4.8662270730509096</v>
      </c>
      <c r="R6410" t="s">
        <v>45</v>
      </c>
      <c r="S6410">
        <v>174</v>
      </c>
      <c r="T6410">
        <v>339</v>
      </c>
      <c r="U6410">
        <v>32</v>
      </c>
      <c r="V6410">
        <v>1.17</v>
      </c>
      <c r="W6410">
        <v>17</v>
      </c>
      <c r="X6410">
        <v>9347</v>
      </c>
      <c r="Y6410">
        <v>2</v>
      </c>
      <c r="Z6410" t="s">
        <v>74</v>
      </c>
      <c r="AA6410" t="s">
        <v>75</v>
      </c>
      <c r="AB6410">
        <v>58986</v>
      </c>
      <c r="AC6410">
        <v>0.1</v>
      </c>
    </row>
    <row r="6411" spans="13:29" x14ac:dyDescent="0.35">
      <c r="M6411" t="s">
        <v>44</v>
      </c>
      <c r="N6411">
        <v>14728813</v>
      </c>
      <c r="O6411" t="s">
        <v>8</v>
      </c>
      <c r="P6411">
        <v>52.350442551031499</v>
      </c>
      <c r="Q6411">
        <v>4.8691416608512403</v>
      </c>
      <c r="R6411" t="s">
        <v>45</v>
      </c>
      <c r="S6411">
        <v>350</v>
      </c>
      <c r="T6411">
        <v>259</v>
      </c>
      <c r="U6411">
        <v>8</v>
      </c>
      <c r="V6411">
        <v>0.31</v>
      </c>
      <c r="W6411">
        <v>101</v>
      </c>
      <c r="X6411">
        <v>9458</v>
      </c>
      <c r="Y6411">
        <v>2</v>
      </c>
      <c r="Z6411" t="s">
        <v>74</v>
      </c>
      <c r="AA6411" t="s">
        <v>75</v>
      </c>
      <c r="AB6411">
        <v>90650</v>
      </c>
      <c r="AC6411">
        <v>0.1</v>
      </c>
    </row>
    <row r="6412" spans="13:29" x14ac:dyDescent="0.35">
      <c r="M6412" t="s">
        <v>44</v>
      </c>
      <c r="N6412">
        <v>14782526</v>
      </c>
      <c r="O6412" t="s">
        <v>8</v>
      </c>
      <c r="P6412">
        <v>52.359637925452503</v>
      </c>
      <c r="Q6412">
        <v>4.8793635704150704</v>
      </c>
      <c r="R6412" t="s">
        <v>45</v>
      </c>
      <c r="S6412">
        <v>160</v>
      </c>
      <c r="T6412">
        <v>346</v>
      </c>
      <c r="U6412">
        <v>25</v>
      </c>
      <c r="V6412">
        <v>0.92</v>
      </c>
      <c r="W6412">
        <v>25</v>
      </c>
      <c r="X6412">
        <v>9480</v>
      </c>
      <c r="Y6412">
        <v>2</v>
      </c>
      <c r="Z6412" t="s">
        <v>74</v>
      </c>
      <c r="AA6412" t="s">
        <v>75</v>
      </c>
      <c r="AB6412">
        <v>55360</v>
      </c>
      <c r="AC6412">
        <v>0.1</v>
      </c>
    </row>
    <row r="6413" spans="13:29" x14ac:dyDescent="0.35">
      <c r="M6413" t="s">
        <v>44</v>
      </c>
      <c r="N6413">
        <v>15284639</v>
      </c>
      <c r="O6413" t="s">
        <v>8</v>
      </c>
      <c r="P6413">
        <v>52.3429558175255</v>
      </c>
      <c r="Q6413">
        <v>4.8597719875507002</v>
      </c>
      <c r="R6413" t="s">
        <v>45</v>
      </c>
      <c r="S6413">
        <v>130</v>
      </c>
      <c r="T6413">
        <v>363</v>
      </c>
      <c r="U6413">
        <v>35</v>
      </c>
      <c r="V6413">
        <v>1.33</v>
      </c>
      <c r="W6413">
        <v>6</v>
      </c>
      <c r="X6413">
        <v>9787</v>
      </c>
      <c r="Y6413">
        <v>2</v>
      </c>
      <c r="Z6413" t="s">
        <v>74</v>
      </c>
      <c r="AA6413" t="s">
        <v>75</v>
      </c>
      <c r="AB6413">
        <v>47190</v>
      </c>
      <c r="AC6413">
        <v>0.1</v>
      </c>
    </row>
    <row r="6414" spans="13:29" x14ac:dyDescent="0.35">
      <c r="M6414" t="s">
        <v>44</v>
      </c>
      <c r="N6414">
        <v>15542104</v>
      </c>
      <c r="O6414" t="s">
        <v>8</v>
      </c>
      <c r="P6414">
        <v>52.351525806592001</v>
      </c>
      <c r="Q6414">
        <v>4.8634198610589898</v>
      </c>
      <c r="R6414" t="s">
        <v>45</v>
      </c>
      <c r="S6414">
        <v>500</v>
      </c>
      <c r="T6414">
        <v>267</v>
      </c>
      <c r="U6414">
        <v>7</v>
      </c>
      <c r="V6414">
        <v>0.61</v>
      </c>
      <c r="W6414">
        <v>282</v>
      </c>
      <c r="X6414">
        <v>9958</v>
      </c>
      <c r="Y6414">
        <v>2</v>
      </c>
      <c r="Z6414" t="s">
        <v>74</v>
      </c>
      <c r="AA6414" t="s">
        <v>75</v>
      </c>
      <c r="AB6414">
        <v>133500</v>
      </c>
      <c r="AC6414">
        <v>0.1</v>
      </c>
    </row>
    <row r="6415" spans="13:29" x14ac:dyDescent="0.35">
      <c r="M6415" t="s">
        <v>44</v>
      </c>
      <c r="N6415">
        <v>15637415</v>
      </c>
      <c r="O6415" t="s">
        <v>8</v>
      </c>
      <c r="P6415">
        <v>52.357842130200602</v>
      </c>
      <c r="Q6415">
        <v>4.8763171535015699</v>
      </c>
      <c r="R6415" t="s">
        <v>45</v>
      </c>
      <c r="S6415">
        <v>175</v>
      </c>
      <c r="T6415">
        <v>29</v>
      </c>
      <c r="U6415">
        <v>187</v>
      </c>
      <c r="V6415">
        <v>7.4</v>
      </c>
      <c r="W6415">
        <v>154</v>
      </c>
      <c r="X6415">
        <v>10017</v>
      </c>
      <c r="Y6415">
        <v>2</v>
      </c>
      <c r="Z6415" t="s">
        <v>74</v>
      </c>
      <c r="AA6415" t="s">
        <v>75</v>
      </c>
      <c r="AB6415">
        <v>5075</v>
      </c>
      <c r="AC6415">
        <v>0.1</v>
      </c>
    </row>
    <row r="6416" spans="13:29" x14ac:dyDescent="0.35">
      <c r="M6416" t="s">
        <v>44</v>
      </c>
      <c r="N6416">
        <v>16020119</v>
      </c>
      <c r="O6416" t="s">
        <v>8</v>
      </c>
      <c r="P6416">
        <v>52.350470374638</v>
      </c>
      <c r="Q6416">
        <v>4.84806979732274</v>
      </c>
      <c r="R6416" t="s">
        <v>45</v>
      </c>
      <c r="S6416">
        <v>180</v>
      </c>
      <c r="T6416">
        <v>251</v>
      </c>
      <c r="U6416">
        <v>34</v>
      </c>
      <c r="V6416">
        <v>1.45</v>
      </c>
      <c r="W6416">
        <v>137</v>
      </c>
      <c r="X6416">
        <v>10265</v>
      </c>
      <c r="Y6416">
        <v>2</v>
      </c>
      <c r="Z6416" t="s">
        <v>74</v>
      </c>
      <c r="AA6416" t="s">
        <v>75</v>
      </c>
      <c r="AB6416">
        <v>45180</v>
      </c>
      <c r="AC6416">
        <v>0.1</v>
      </c>
    </row>
    <row r="6417" spans="13:29" x14ac:dyDescent="0.35">
      <c r="M6417" t="s">
        <v>44</v>
      </c>
      <c r="N6417">
        <v>16239995</v>
      </c>
      <c r="O6417" t="s">
        <v>8</v>
      </c>
      <c r="P6417">
        <v>52.353275941997701</v>
      </c>
      <c r="Q6417">
        <v>4.8848575371652601</v>
      </c>
      <c r="R6417" t="s">
        <v>45</v>
      </c>
      <c r="S6417">
        <v>140</v>
      </c>
      <c r="T6417">
        <v>212</v>
      </c>
      <c r="U6417">
        <v>15</v>
      </c>
      <c r="V6417">
        <v>0.76</v>
      </c>
      <c r="W6417">
        <v>81</v>
      </c>
      <c r="X6417">
        <v>10425</v>
      </c>
      <c r="Y6417">
        <v>2</v>
      </c>
      <c r="Z6417" t="s">
        <v>74</v>
      </c>
      <c r="AA6417" t="s">
        <v>75</v>
      </c>
      <c r="AB6417">
        <v>29680</v>
      </c>
      <c r="AC6417">
        <v>0.1</v>
      </c>
    </row>
    <row r="6418" spans="13:29" x14ac:dyDescent="0.35">
      <c r="M6418" t="s">
        <v>44</v>
      </c>
      <c r="N6418">
        <v>16736917</v>
      </c>
      <c r="O6418" t="s">
        <v>8</v>
      </c>
      <c r="P6418">
        <v>52.346822936706602</v>
      </c>
      <c r="Q6418">
        <v>4.8772522736858201</v>
      </c>
      <c r="R6418" t="s">
        <v>45</v>
      </c>
      <c r="S6418">
        <v>118</v>
      </c>
      <c r="T6418">
        <v>274</v>
      </c>
      <c r="U6418">
        <v>23</v>
      </c>
      <c r="V6418">
        <v>1.03</v>
      </c>
      <c r="W6418">
        <v>16</v>
      </c>
      <c r="X6418">
        <v>10784</v>
      </c>
      <c r="Y6418">
        <v>2</v>
      </c>
      <c r="Z6418" t="s">
        <v>74</v>
      </c>
      <c r="AA6418" t="s">
        <v>75</v>
      </c>
      <c r="AB6418">
        <v>32332</v>
      </c>
      <c r="AC6418">
        <v>0.1</v>
      </c>
    </row>
    <row r="6419" spans="13:29" x14ac:dyDescent="0.35">
      <c r="M6419" t="s">
        <v>44</v>
      </c>
      <c r="N6419">
        <v>16800677</v>
      </c>
      <c r="O6419" t="s">
        <v>8</v>
      </c>
      <c r="P6419">
        <v>52.350154228081699</v>
      </c>
      <c r="Q6419">
        <v>4.8599363792528596</v>
      </c>
      <c r="R6419" t="s">
        <v>45</v>
      </c>
      <c r="S6419">
        <v>250</v>
      </c>
      <c r="T6419">
        <v>247</v>
      </c>
      <c r="U6419">
        <v>17</v>
      </c>
      <c r="V6419">
        <v>0.84</v>
      </c>
      <c r="W6419">
        <v>133</v>
      </c>
      <c r="X6419">
        <v>10818</v>
      </c>
      <c r="Y6419">
        <v>2</v>
      </c>
      <c r="Z6419" t="s">
        <v>74</v>
      </c>
      <c r="AA6419" t="s">
        <v>75</v>
      </c>
      <c r="AB6419">
        <v>61750</v>
      </c>
      <c r="AC6419">
        <v>0.1</v>
      </c>
    </row>
    <row r="6420" spans="13:29" x14ac:dyDescent="0.35">
      <c r="M6420" t="s">
        <v>44</v>
      </c>
      <c r="N6420">
        <v>17297257</v>
      </c>
      <c r="O6420" t="s">
        <v>8</v>
      </c>
      <c r="P6420">
        <v>52.350432418322598</v>
      </c>
      <c r="Q6420">
        <v>4.84719212787539</v>
      </c>
      <c r="R6420" t="s">
        <v>45</v>
      </c>
      <c r="S6420">
        <v>135</v>
      </c>
      <c r="T6420">
        <v>12</v>
      </c>
      <c r="U6420">
        <v>12</v>
      </c>
      <c r="V6420">
        <v>0.59</v>
      </c>
      <c r="W6420">
        <v>337</v>
      </c>
      <c r="X6420">
        <v>11084</v>
      </c>
      <c r="Y6420">
        <v>2</v>
      </c>
      <c r="Z6420" t="s">
        <v>74</v>
      </c>
      <c r="AA6420" t="s">
        <v>75</v>
      </c>
      <c r="AB6420">
        <v>1620</v>
      </c>
      <c r="AC6420">
        <v>0.1</v>
      </c>
    </row>
    <row r="6421" spans="13:29" x14ac:dyDescent="0.35">
      <c r="M6421" t="s">
        <v>44</v>
      </c>
      <c r="N6421">
        <v>17312134</v>
      </c>
      <c r="O6421" t="s">
        <v>8</v>
      </c>
      <c r="P6421">
        <v>52.3461100820249</v>
      </c>
      <c r="Q6421">
        <v>4.8597866904854898</v>
      </c>
      <c r="R6421" t="s">
        <v>45</v>
      </c>
      <c r="S6421">
        <v>119</v>
      </c>
      <c r="T6421">
        <v>281</v>
      </c>
      <c r="U6421">
        <v>10</v>
      </c>
      <c r="V6421">
        <v>0.5</v>
      </c>
      <c r="W6421">
        <v>15</v>
      </c>
      <c r="X6421">
        <v>11094</v>
      </c>
      <c r="Y6421">
        <v>2</v>
      </c>
      <c r="Z6421" t="s">
        <v>74</v>
      </c>
      <c r="AA6421" t="s">
        <v>75</v>
      </c>
      <c r="AB6421">
        <v>33439</v>
      </c>
      <c r="AC6421">
        <v>0.1</v>
      </c>
    </row>
    <row r="6422" spans="13:29" x14ac:dyDescent="0.35">
      <c r="M6422" t="s">
        <v>44</v>
      </c>
      <c r="N6422">
        <v>17431839</v>
      </c>
      <c r="O6422" t="s">
        <v>8</v>
      </c>
      <c r="P6422">
        <v>52.348268731444598</v>
      </c>
      <c r="Q6422">
        <v>4.8765156849395304</v>
      </c>
      <c r="R6422" t="s">
        <v>45</v>
      </c>
      <c r="S6422">
        <v>168</v>
      </c>
      <c r="T6422">
        <v>145</v>
      </c>
      <c r="U6422">
        <v>19</v>
      </c>
      <c r="V6422">
        <v>1.26</v>
      </c>
      <c r="W6422">
        <v>24</v>
      </c>
      <c r="X6422">
        <v>11158</v>
      </c>
      <c r="Y6422">
        <v>2</v>
      </c>
      <c r="Z6422" t="s">
        <v>74</v>
      </c>
      <c r="AA6422" t="s">
        <v>75</v>
      </c>
      <c r="AB6422">
        <v>24360</v>
      </c>
      <c r="AC6422">
        <v>0.1</v>
      </c>
    </row>
    <row r="6423" spans="13:29" x14ac:dyDescent="0.35">
      <c r="M6423" t="s">
        <v>44</v>
      </c>
      <c r="N6423">
        <v>17697210</v>
      </c>
      <c r="O6423" t="s">
        <v>8</v>
      </c>
      <c r="P6423">
        <v>52.357092140403097</v>
      </c>
      <c r="Q6423">
        <v>4.8771924367190103</v>
      </c>
      <c r="R6423" t="s">
        <v>45</v>
      </c>
      <c r="S6423">
        <v>145</v>
      </c>
      <c r="T6423">
        <v>336</v>
      </c>
      <c r="U6423">
        <v>6</v>
      </c>
      <c r="V6423">
        <v>0.43</v>
      </c>
      <c r="W6423">
        <v>14</v>
      </c>
      <c r="X6423">
        <v>11346</v>
      </c>
      <c r="Y6423">
        <v>2</v>
      </c>
      <c r="Z6423" t="s">
        <v>74</v>
      </c>
      <c r="AA6423" t="s">
        <v>75</v>
      </c>
      <c r="AB6423">
        <v>48720</v>
      </c>
      <c r="AC6423">
        <v>0.1</v>
      </c>
    </row>
    <row r="6424" spans="13:29" x14ac:dyDescent="0.35">
      <c r="M6424" t="s">
        <v>44</v>
      </c>
      <c r="N6424">
        <v>18166322</v>
      </c>
      <c r="O6424" t="s">
        <v>8</v>
      </c>
      <c r="P6424">
        <v>52.3502677840372</v>
      </c>
      <c r="Q6424">
        <v>4.8563054541105899</v>
      </c>
      <c r="R6424" t="s">
        <v>45</v>
      </c>
      <c r="S6424">
        <v>180</v>
      </c>
      <c r="T6424">
        <v>361</v>
      </c>
      <c r="U6424">
        <v>15</v>
      </c>
      <c r="V6424">
        <v>0.92</v>
      </c>
      <c r="W6424">
        <v>22</v>
      </c>
      <c r="X6424">
        <v>11679</v>
      </c>
      <c r="Y6424">
        <v>2</v>
      </c>
      <c r="Z6424" t="s">
        <v>74</v>
      </c>
      <c r="AA6424" t="s">
        <v>75</v>
      </c>
      <c r="AB6424">
        <v>64980</v>
      </c>
      <c r="AC6424">
        <v>0.1</v>
      </c>
    </row>
    <row r="6425" spans="13:29" x14ac:dyDescent="0.35">
      <c r="M6425" t="s">
        <v>44</v>
      </c>
      <c r="N6425">
        <v>18504368</v>
      </c>
      <c r="O6425" t="s">
        <v>8</v>
      </c>
      <c r="P6425">
        <v>52.356736453846402</v>
      </c>
      <c r="Q6425">
        <v>4.8697176931152404</v>
      </c>
      <c r="R6425" t="s">
        <v>45</v>
      </c>
      <c r="S6425">
        <v>500</v>
      </c>
      <c r="T6425">
        <v>360</v>
      </c>
      <c r="U6425">
        <v>0</v>
      </c>
      <c r="W6425">
        <v>339</v>
      </c>
      <c r="X6425">
        <v>12009</v>
      </c>
      <c r="Y6425">
        <v>2</v>
      </c>
      <c r="Z6425" t="s">
        <v>74</v>
      </c>
      <c r="AA6425" t="s">
        <v>75</v>
      </c>
      <c r="AB6425">
        <v>180000</v>
      </c>
      <c r="AC6425">
        <v>0.1</v>
      </c>
    </row>
    <row r="6426" spans="13:29" x14ac:dyDescent="0.35">
      <c r="M6426" t="s">
        <v>44</v>
      </c>
      <c r="N6426">
        <v>18650212</v>
      </c>
      <c r="O6426" t="s">
        <v>8</v>
      </c>
      <c r="P6426">
        <v>52.353905950835099</v>
      </c>
      <c r="Q6426">
        <v>4.8850875235408298</v>
      </c>
      <c r="R6426" t="s">
        <v>45</v>
      </c>
      <c r="S6426">
        <v>289</v>
      </c>
      <c r="T6426">
        <v>359</v>
      </c>
      <c r="U6426">
        <v>4</v>
      </c>
      <c r="V6426">
        <v>0.27</v>
      </c>
      <c r="W6426">
        <v>186</v>
      </c>
      <c r="X6426">
        <v>12130</v>
      </c>
      <c r="Y6426">
        <v>2</v>
      </c>
      <c r="Z6426" t="s">
        <v>74</v>
      </c>
      <c r="AA6426" t="s">
        <v>75</v>
      </c>
      <c r="AB6426">
        <v>103751</v>
      </c>
      <c r="AC6426">
        <v>0.1</v>
      </c>
    </row>
    <row r="6427" spans="13:29" x14ac:dyDescent="0.35">
      <c r="M6427" t="s">
        <v>44</v>
      </c>
      <c r="N6427">
        <v>18993446</v>
      </c>
      <c r="O6427" t="s">
        <v>8</v>
      </c>
      <c r="P6427">
        <v>52.355224068646798</v>
      </c>
      <c r="Q6427">
        <v>4.8737255560384503</v>
      </c>
      <c r="R6427" t="s">
        <v>45</v>
      </c>
      <c r="S6427">
        <v>250</v>
      </c>
      <c r="T6427">
        <v>286</v>
      </c>
      <c r="U6427">
        <v>4</v>
      </c>
      <c r="V6427">
        <v>0.25</v>
      </c>
      <c r="W6427">
        <v>30</v>
      </c>
      <c r="X6427">
        <v>12400</v>
      </c>
      <c r="Y6427">
        <v>2</v>
      </c>
      <c r="Z6427" t="s">
        <v>74</v>
      </c>
      <c r="AA6427" t="s">
        <v>75</v>
      </c>
      <c r="AB6427">
        <v>71500</v>
      </c>
      <c r="AC6427">
        <v>0.1</v>
      </c>
    </row>
    <row r="6428" spans="13:29" x14ac:dyDescent="0.35">
      <c r="M6428" t="s">
        <v>44</v>
      </c>
      <c r="N6428">
        <v>19240662</v>
      </c>
      <c r="O6428" t="s">
        <v>8</v>
      </c>
      <c r="P6428">
        <v>52.351346725017002</v>
      </c>
      <c r="Q6428">
        <v>4.8584116917621198</v>
      </c>
      <c r="R6428" t="s">
        <v>45</v>
      </c>
      <c r="S6428">
        <v>190</v>
      </c>
      <c r="T6428">
        <v>228</v>
      </c>
      <c r="U6428">
        <v>5</v>
      </c>
      <c r="V6428">
        <v>0.28999999999999998</v>
      </c>
      <c r="W6428">
        <v>11</v>
      </c>
      <c r="X6428">
        <v>12630</v>
      </c>
      <c r="Y6428">
        <v>2</v>
      </c>
      <c r="Z6428" t="s">
        <v>74</v>
      </c>
      <c r="AA6428" t="s">
        <v>75</v>
      </c>
      <c r="AB6428">
        <v>43320</v>
      </c>
      <c r="AC6428">
        <v>0.1</v>
      </c>
    </row>
    <row r="6429" spans="13:29" x14ac:dyDescent="0.35">
      <c r="M6429" t="s">
        <v>44</v>
      </c>
      <c r="N6429">
        <v>19617393</v>
      </c>
      <c r="O6429" t="s">
        <v>8</v>
      </c>
      <c r="P6429">
        <v>52.356881204475101</v>
      </c>
      <c r="Q6429">
        <v>4.8798122726337301</v>
      </c>
      <c r="R6429" t="s">
        <v>45</v>
      </c>
      <c r="S6429">
        <v>400</v>
      </c>
      <c r="T6429">
        <v>353</v>
      </c>
      <c r="U6429">
        <v>13</v>
      </c>
      <c r="V6429">
        <v>0.78</v>
      </c>
      <c r="W6429">
        <v>7</v>
      </c>
      <c r="X6429">
        <v>12944</v>
      </c>
      <c r="Y6429">
        <v>2</v>
      </c>
      <c r="Z6429" t="s">
        <v>74</v>
      </c>
      <c r="AA6429" t="s">
        <v>75</v>
      </c>
      <c r="AB6429">
        <v>141200</v>
      </c>
      <c r="AC6429">
        <v>0.1</v>
      </c>
    </row>
    <row r="6430" spans="13:29" x14ac:dyDescent="0.35">
      <c r="M6430" t="s">
        <v>44</v>
      </c>
      <c r="N6430">
        <v>19765648</v>
      </c>
      <c r="O6430" t="s">
        <v>8</v>
      </c>
      <c r="P6430">
        <v>52.360116349023002</v>
      </c>
      <c r="Q6430">
        <v>4.8776513823681897</v>
      </c>
      <c r="R6430" t="s">
        <v>45</v>
      </c>
      <c r="S6430">
        <v>239</v>
      </c>
      <c r="T6430">
        <v>340</v>
      </c>
      <c r="U6430">
        <v>36</v>
      </c>
      <c r="V6430">
        <v>2.17</v>
      </c>
      <c r="W6430">
        <v>1</v>
      </c>
      <c r="X6430">
        <v>13095</v>
      </c>
      <c r="Y6430">
        <v>2</v>
      </c>
      <c r="Z6430" t="s">
        <v>74</v>
      </c>
      <c r="AA6430" t="s">
        <v>75</v>
      </c>
      <c r="AB6430">
        <v>81260</v>
      </c>
      <c r="AC6430">
        <v>0.1</v>
      </c>
    </row>
    <row r="6431" spans="13:29" x14ac:dyDescent="0.35">
      <c r="M6431" t="s">
        <v>44</v>
      </c>
      <c r="N6431">
        <v>19917104</v>
      </c>
      <c r="O6431" t="s">
        <v>8</v>
      </c>
      <c r="P6431">
        <v>52.349475185896303</v>
      </c>
      <c r="Q6431">
        <v>4.8485264338264296</v>
      </c>
      <c r="R6431" t="s">
        <v>45</v>
      </c>
      <c r="S6431">
        <v>79</v>
      </c>
      <c r="T6431">
        <v>227</v>
      </c>
      <c r="U6431">
        <v>8</v>
      </c>
      <c r="V6431">
        <v>2.33</v>
      </c>
      <c r="W6431">
        <v>6</v>
      </c>
      <c r="X6431">
        <v>13272</v>
      </c>
      <c r="Y6431">
        <v>2</v>
      </c>
      <c r="Z6431" t="s">
        <v>74</v>
      </c>
      <c r="AA6431" t="s">
        <v>75</v>
      </c>
      <c r="AB6431">
        <v>17933</v>
      </c>
      <c r="AC6431">
        <v>0.1</v>
      </c>
    </row>
    <row r="6432" spans="13:29" x14ac:dyDescent="0.35">
      <c r="M6432" t="s">
        <v>44</v>
      </c>
      <c r="N6432">
        <v>20488503</v>
      </c>
      <c r="O6432" t="s">
        <v>8</v>
      </c>
      <c r="P6432">
        <v>52.343269356476902</v>
      </c>
      <c r="Q6432">
        <v>4.86043560455491</v>
      </c>
      <c r="R6432" t="s">
        <v>45</v>
      </c>
      <c r="S6432">
        <v>155</v>
      </c>
      <c r="T6432">
        <v>61</v>
      </c>
      <c r="U6432">
        <v>17</v>
      </c>
      <c r="V6432">
        <v>1.1399999999999999</v>
      </c>
      <c r="W6432">
        <v>238</v>
      </c>
      <c r="X6432">
        <v>13770</v>
      </c>
      <c r="Y6432">
        <v>2</v>
      </c>
      <c r="Z6432" t="s">
        <v>74</v>
      </c>
      <c r="AA6432" t="s">
        <v>75</v>
      </c>
      <c r="AB6432">
        <v>9455</v>
      </c>
      <c r="AC6432">
        <v>0.1</v>
      </c>
    </row>
    <row r="6433" spans="13:29" x14ac:dyDescent="0.35">
      <c r="M6433" t="s">
        <v>44</v>
      </c>
      <c r="N6433">
        <v>20522198</v>
      </c>
      <c r="O6433" t="s">
        <v>8</v>
      </c>
      <c r="P6433">
        <v>52.354652868802297</v>
      </c>
      <c r="Q6433">
        <v>4.8839835981975197</v>
      </c>
      <c r="R6433" t="s">
        <v>45</v>
      </c>
      <c r="S6433">
        <v>225</v>
      </c>
      <c r="T6433">
        <v>255</v>
      </c>
      <c r="U6433">
        <v>1</v>
      </c>
      <c r="V6433">
        <v>7.0000000000000007E-2</v>
      </c>
      <c r="W6433">
        <v>148</v>
      </c>
      <c r="X6433">
        <v>13796</v>
      </c>
      <c r="Y6433">
        <v>2</v>
      </c>
      <c r="Z6433" t="s">
        <v>74</v>
      </c>
      <c r="AA6433" t="s">
        <v>75</v>
      </c>
      <c r="AB6433">
        <v>57375</v>
      </c>
      <c r="AC6433">
        <v>0.1</v>
      </c>
    </row>
    <row r="6434" spans="13:29" x14ac:dyDescent="0.35">
      <c r="M6434" t="s">
        <v>44</v>
      </c>
      <c r="N6434">
        <v>20530198</v>
      </c>
      <c r="O6434" t="s">
        <v>8</v>
      </c>
      <c r="P6434">
        <v>52.348018353590803</v>
      </c>
      <c r="Q6434">
        <v>4.8477058054509197</v>
      </c>
      <c r="R6434" t="s">
        <v>45</v>
      </c>
      <c r="S6434">
        <v>99</v>
      </c>
      <c r="T6434">
        <v>351</v>
      </c>
      <c r="U6434">
        <v>26</v>
      </c>
      <c r="V6434">
        <v>1.71</v>
      </c>
      <c r="W6434">
        <v>5</v>
      </c>
      <c r="X6434">
        <v>13803</v>
      </c>
      <c r="Y6434">
        <v>2</v>
      </c>
      <c r="Z6434" t="s">
        <v>74</v>
      </c>
      <c r="AA6434" t="s">
        <v>75</v>
      </c>
      <c r="AB6434">
        <v>34749</v>
      </c>
      <c r="AC6434">
        <v>0.1</v>
      </c>
    </row>
    <row r="6435" spans="13:29" x14ac:dyDescent="0.35">
      <c r="M6435" t="s">
        <v>44</v>
      </c>
      <c r="N6435">
        <v>20560877</v>
      </c>
      <c r="O6435" t="s">
        <v>8</v>
      </c>
      <c r="P6435">
        <v>52.353980927910897</v>
      </c>
      <c r="Q6435">
        <v>4.8550183476552098</v>
      </c>
      <c r="R6435" t="s">
        <v>45</v>
      </c>
      <c r="S6435">
        <v>125</v>
      </c>
      <c r="T6435">
        <v>361</v>
      </c>
      <c r="U6435">
        <v>14</v>
      </c>
      <c r="V6435">
        <v>0.92</v>
      </c>
      <c r="W6435">
        <v>9</v>
      </c>
      <c r="X6435">
        <v>13816</v>
      </c>
      <c r="Y6435">
        <v>2</v>
      </c>
      <c r="Z6435" t="s">
        <v>74</v>
      </c>
      <c r="AA6435" t="s">
        <v>75</v>
      </c>
      <c r="AB6435">
        <v>45125</v>
      </c>
      <c r="AC6435">
        <v>0.1</v>
      </c>
    </row>
    <row r="6436" spans="13:29" x14ac:dyDescent="0.35">
      <c r="M6436" t="s">
        <v>44</v>
      </c>
      <c r="N6436">
        <v>20577620</v>
      </c>
      <c r="O6436" t="s">
        <v>8</v>
      </c>
      <c r="P6436">
        <v>52.351356563149402</v>
      </c>
      <c r="Q6436">
        <v>4.8551358891363199</v>
      </c>
      <c r="R6436" t="s">
        <v>45</v>
      </c>
      <c r="S6436">
        <v>185</v>
      </c>
      <c r="T6436">
        <v>315</v>
      </c>
      <c r="U6436">
        <v>7</v>
      </c>
      <c r="V6436">
        <v>0.47</v>
      </c>
      <c r="W6436">
        <v>55</v>
      </c>
      <c r="X6436">
        <v>13826</v>
      </c>
      <c r="Y6436">
        <v>2</v>
      </c>
      <c r="Z6436" t="s">
        <v>74</v>
      </c>
      <c r="AA6436" t="s">
        <v>75</v>
      </c>
      <c r="AB6436">
        <v>58275</v>
      </c>
      <c r="AC6436">
        <v>0.1</v>
      </c>
    </row>
    <row r="6437" spans="13:29" x14ac:dyDescent="0.35">
      <c r="M6437" t="s">
        <v>44</v>
      </c>
      <c r="N6437">
        <v>20805321</v>
      </c>
      <c r="O6437" t="s">
        <v>8</v>
      </c>
      <c r="P6437">
        <v>52.353694676836</v>
      </c>
      <c r="Q6437">
        <v>4.8508239374342299</v>
      </c>
      <c r="R6437" t="s">
        <v>45</v>
      </c>
      <c r="S6437">
        <v>125</v>
      </c>
      <c r="T6437">
        <v>190</v>
      </c>
      <c r="U6437">
        <v>3</v>
      </c>
      <c r="V6437">
        <v>0.23</v>
      </c>
      <c r="W6437">
        <v>85</v>
      </c>
      <c r="X6437">
        <v>13985</v>
      </c>
      <c r="Y6437">
        <v>2</v>
      </c>
      <c r="Z6437" t="s">
        <v>74</v>
      </c>
      <c r="AA6437" t="s">
        <v>75</v>
      </c>
      <c r="AB6437">
        <v>23750</v>
      </c>
      <c r="AC6437">
        <v>0.1</v>
      </c>
    </row>
    <row r="6438" spans="13:29" x14ac:dyDescent="0.35">
      <c r="M6438" t="s">
        <v>44</v>
      </c>
      <c r="N6438">
        <v>20826986</v>
      </c>
      <c r="O6438" t="s">
        <v>8</v>
      </c>
      <c r="P6438">
        <v>52.352921009336001</v>
      </c>
      <c r="Q6438">
        <v>4.8780267754332298</v>
      </c>
      <c r="R6438" t="s">
        <v>45</v>
      </c>
      <c r="S6438">
        <v>250</v>
      </c>
      <c r="T6438">
        <v>90</v>
      </c>
      <c r="U6438">
        <v>7</v>
      </c>
      <c r="V6438">
        <v>0.49</v>
      </c>
      <c r="W6438">
        <v>225</v>
      </c>
      <c r="X6438">
        <v>14008</v>
      </c>
      <c r="Y6438">
        <v>2</v>
      </c>
      <c r="Z6438" t="s">
        <v>74</v>
      </c>
      <c r="AA6438" t="s">
        <v>75</v>
      </c>
      <c r="AB6438">
        <v>22500</v>
      </c>
      <c r="AC6438">
        <v>0.1</v>
      </c>
    </row>
    <row r="6439" spans="13:29" x14ac:dyDescent="0.35">
      <c r="M6439" t="s">
        <v>44</v>
      </c>
      <c r="N6439">
        <v>20973462</v>
      </c>
      <c r="O6439" t="s">
        <v>8</v>
      </c>
      <c r="P6439">
        <v>52.3473664004566</v>
      </c>
      <c r="Q6439">
        <v>4.8609576255044002</v>
      </c>
      <c r="R6439" t="s">
        <v>45</v>
      </c>
      <c r="S6439">
        <v>85</v>
      </c>
      <c r="T6439">
        <v>322</v>
      </c>
      <c r="U6439">
        <v>2</v>
      </c>
      <c r="V6439">
        <v>0.18</v>
      </c>
      <c r="W6439">
        <v>51</v>
      </c>
      <c r="X6439">
        <v>14124</v>
      </c>
      <c r="Y6439">
        <v>2</v>
      </c>
      <c r="Z6439" t="s">
        <v>74</v>
      </c>
      <c r="AA6439" t="s">
        <v>75</v>
      </c>
      <c r="AB6439">
        <v>27370</v>
      </c>
      <c r="AC6439">
        <v>0.1</v>
      </c>
    </row>
    <row r="6440" spans="13:29" x14ac:dyDescent="0.35">
      <c r="M6440" t="s">
        <v>44</v>
      </c>
      <c r="N6440">
        <v>20989356</v>
      </c>
      <c r="O6440" t="s">
        <v>8</v>
      </c>
      <c r="P6440">
        <v>52.351452894544302</v>
      </c>
      <c r="Q6440">
        <v>4.84705689043966</v>
      </c>
      <c r="R6440" t="s">
        <v>45</v>
      </c>
      <c r="S6440">
        <v>110</v>
      </c>
      <c r="T6440">
        <v>342</v>
      </c>
      <c r="U6440">
        <v>6</v>
      </c>
      <c r="V6440">
        <v>0.53</v>
      </c>
      <c r="W6440">
        <v>3</v>
      </c>
      <c r="X6440">
        <v>14142</v>
      </c>
      <c r="Y6440">
        <v>2</v>
      </c>
      <c r="Z6440" t="s">
        <v>74</v>
      </c>
      <c r="AA6440" t="s">
        <v>75</v>
      </c>
      <c r="AB6440">
        <v>37620</v>
      </c>
      <c r="AC6440">
        <v>0.1</v>
      </c>
    </row>
    <row r="6441" spans="13:29" x14ac:dyDescent="0.35">
      <c r="M6441" t="s">
        <v>44</v>
      </c>
      <c r="N6441">
        <v>21354766</v>
      </c>
      <c r="O6441" t="s">
        <v>8</v>
      </c>
      <c r="P6441">
        <v>52.353523019508103</v>
      </c>
      <c r="Q6441">
        <v>4.8545890924685597</v>
      </c>
      <c r="R6441" t="s">
        <v>45</v>
      </c>
      <c r="S6441">
        <v>90</v>
      </c>
      <c r="T6441">
        <v>362</v>
      </c>
      <c r="U6441">
        <v>4</v>
      </c>
      <c r="V6441">
        <v>0.28999999999999998</v>
      </c>
      <c r="W6441">
        <v>34</v>
      </c>
      <c r="X6441">
        <v>14429</v>
      </c>
      <c r="Y6441">
        <v>2</v>
      </c>
      <c r="Z6441" t="s">
        <v>74</v>
      </c>
      <c r="AA6441" t="s">
        <v>75</v>
      </c>
      <c r="AB6441">
        <v>32580</v>
      </c>
      <c r="AC6441">
        <v>0.1</v>
      </c>
    </row>
    <row r="6442" spans="13:29" x14ac:dyDescent="0.35">
      <c r="M6442" t="s">
        <v>44</v>
      </c>
      <c r="N6442">
        <v>21520760</v>
      </c>
      <c r="O6442" t="s">
        <v>8</v>
      </c>
      <c r="P6442">
        <v>52.344364304764099</v>
      </c>
      <c r="Q6442">
        <v>4.8626631292328701</v>
      </c>
      <c r="R6442" t="s">
        <v>45</v>
      </c>
      <c r="S6442">
        <v>220</v>
      </c>
      <c r="T6442">
        <v>339</v>
      </c>
      <c r="U6442">
        <v>14</v>
      </c>
      <c r="V6442">
        <v>1.22</v>
      </c>
      <c r="W6442">
        <v>43</v>
      </c>
      <c r="X6442">
        <v>14554</v>
      </c>
      <c r="Y6442">
        <v>2</v>
      </c>
      <c r="Z6442" t="s">
        <v>74</v>
      </c>
      <c r="AA6442" t="s">
        <v>75</v>
      </c>
      <c r="AB6442">
        <v>74580</v>
      </c>
      <c r="AC6442">
        <v>0.1</v>
      </c>
    </row>
    <row r="6443" spans="13:29" x14ac:dyDescent="0.35">
      <c r="M6443" t="s">
        <v>44</v>
      </c>
      <c r="N6443">
        <v>21547191</v>
      </c>
      <c r="O6443" t="s">
        <v>8</v>
      </c>
      <c r="P6443">
        <v>52.356043866134002</v>
      </c>
      <c r="Q6443">
        <v>4.8680762573054501</v>
      </c>
      <c r="R6443" t="s">
        <v>45</v>
      </c>
      <c r="S6443">
        <v>345</v>
      </c>
      <c r="T6443">
        <v>353</v>
      </c>
      <c r="U6443">
        <v>14</v>
      </c>
      <c r="V6443">
        <v>1.1200000000000001</v>
      </c>
      <c r="W6443">
        <v>15</v>
      </c>
      <c r="X6443">
        <v>14582</v>
      </c>
      <c r="Y6443">
        <v>2</v>
      </c>
      <c r="Z6443" t="s">
        <v>74</v>
      </c>
      <c r="AA6443" t="s">
        <v>75</v>
      </c>
      <c r="AB6443">
        <v>121785</v>
      </c>
      <c r="AC6443">
        <v>0.1</v>
      </c>
    </row>
    <row r="6444" spans="13:29" x14ac:dyDescent="0.35">
      <c r="M6444" t="s">
        <v>44</v>
      </c>
      <c r="N6444">
        <v>21783756</v>
      </c>
      <c r="O6444" t="s">
        <v>8</v>
      </c>
      <c r="P6444">
        <v>52.347909979072199</v>
      </c>
      <c r="Q6444">
        <v>4.8789603852944303</v>
      </c>
      <c r="R6444" t="s">
        <v>45</v>
      </c>
      <c r="S6444">
        <v>250</v>
      </c>
      <c r="T6444">
        <v>153</v>
      </c>
      <c r="U6444">
        <v>1</v>
      </c>
      <c r="V6444">
        <v>0.09</v>
      </c>
      <c r="W6444">
        <v>175</v>
      </c>
      <c r="X6444">
        <v>14811</v>
      </c>
      <c r="Y6444">
        <v>2</v>
      </c>
      <c r="Z6444" t="s">
        <v>74</v>
      </c>
      <c r="AA6444" t="s">
        <v>75</v>
      </c>
      <c r="AB6444">
        <v>38250</v>
      </c>
      <c r="AC6444">
        <v>0.1</v>
      </c>
    </row>
    <row r="6445" spans="13:29" x14ac:dyDescent="0.35">
      <c r="M6445" t="s">
        <v>44</v>
      </c>
      <c r="N6445">
        <v>21798976</v>
      </c>
      <c r="O6445" t="s">
        <v>8</v>
      </c>
      <c r="P6445">
        <v>52.351702927574202</v>
      </c>
      <c r="Q6445">
        <v>4.8475996211491799</v>
      </c>
      <c r="R6445" t="s">
        <v>45</v>
      </c>
      <c r="S6445">
        <v>149</v>
      </c>
      <c r="T6445">
        <v>334</v>
      </c>
      <c r="U6445">
        <v>8</v>
      </c>
      <c r="V6445">
        <v>0.71</v>
      </c>
      <c r="W6445">
        <v>18</v>
      </c>
      <c r="X6445">
        <v>14826</v>
      </c>
      <c r="Y6445">
        <v>2</v>
      </c>
      <c r="Z6445" t="s">
        <v>74</v>
      </c>
      <c r="AA6445" t="s">
        <v>75</v>
      </c>
      <c r="AB6445">
        <v>49766</v>
      </c>
      <c r="AC6445">
        <v>0.1</v>
      </c>
    </row>
    <row r="6446" spans="13:29" x14ac:dyDescent="0.35">
      <c r="M6446" t="s">
        <v>44</v>
      </c>
      <c r="N6446">
        <v>21934826</v>
      </c>
      <c r="O6446" t="s">
        <v>8</v>
      </c>
      <c r="P6446">
        <v>52.351373430602798</v>
      </c>
      <c r="Q6446">
        <v>4.8556670498283303</v>
      </c>
      <c r="R6446" t="s">
        <v>45</v>
      </c>
      <c r="S6446">
        <v>160</v>
      </c>
      <c r="T6446">
        <v>355</v>
      </c>
      <c r="U6446">
        <v>9</v>
      </c>
      <c r="V6446">
        <v>0.8</v>
      </c>
      <c r="W6446">
        <v>7</v>
      </c>
      <c r="X6446">
        <v>14942</v>
      </c>
      <c r="Y6446">
        <v>2</v>
      </c>
      <c r="Z6446" t="s">
        <v>74</v>
      </c>
      <c r="AA6446" t="s">
        <v>75</v>
      </c>
      <c r="AB6446">
        <v>56800</v>
      </c>
      <c r="AC6446">
        <v>0.1</v>
      </c>
    </row>
    <row r="6447" spans="13:29" x14ac:dyDescent="0.35">
      <c r="M6447" t="s">
        <v>44</v>
      </c>
      <c r="N6447">
        <v>22071172</v>
      </c>
      <c r="O6447" t="s">
        <v>8</v>
      </c>
      <c r="P6447">
        <v>52.346039980059302</v>
      </c>
      <c r="Q6447">
        <v>4.8614533782085498</v>
      </c>
      <c r="R6447" t="s">
        <v>45</v>
      </c>
      <c r="S6447">
        <v>75</v>
      </c>
      <c r="T6447">
        <v>293</v>
      </c>
      <c r="U6447">
        <v>12</v>
      </c>
      <c r="V6447">
        <v>1.66</v>
      </c>
      <c r="W6447">
        <v>32</v>
      </c>
      <c r="X6447">
        <v>15051</v>
      </c>
      <c r="Y6447">
        <v>2</v>
      </c>
      <c r="Z6447" t="s">
        <v>74</v>
      </c>
      <c r="AA6447" t="s">
        <v>75</v>
      </c>
      <c r="AB6447">
        <v>21975</v>
      </c>
      <c r="AC6447">
        <v>0.1</v>
      </c>
    </row>
    <row r="6448" spans="13:29" x14ac:dyDescent="0.35">
      <c r="M6448" t="s">
        <v>44</v>
      </c>
      <c r="N6448">
        <v>307497</v>
      </c>
      <c r="O6448" t="s">
        <v>15</v>
      </c>
      <c r="P6448">
        <v>52.3933676008294</v>
      </c>
      <c r="Q6448">
        <v>4.8830087819899699</v>
      </c>
      <c r="R6448" t="s">
        <v>45</v>
      </c>
      <c r="S6448">
        <v>464</v>
      </c>
      <c r="T6448">
        <v>128</v>
      </c>
      <c r="U6448">
        <v>87</v>
      </c>
      <c r="V6448">
        <v>1.1499999999999999</v>
      </c>
      <c r="W6448">
        <v>124</v>
      </c>
      <c r="X6448">
        <v>166</v>
      </c>
      <c r="Y6448">
        <v>2</v>
      </c>
      <c r="Z6448" t="s">
        <v>60</v>
      </c>
      <c r="AA6448" t="s">
        <v>61</v>
      </c>
      <c r="AB6448">
        <v>59392</v>
      </c>
      <c r="AC6448">
        <v>0.1</v>
      </c>
    </row>
    <row r="6449" spans="13:29" x14ac:dyDescent="0.35">
      <c r="M6449" t="s">
        <v>44</v>
      </c>
      <c r="N6449">
        <v>699991</v>
      </c>
      <c r="O6449" t="s">
        <v>15</v>
      </c>
      <c r="P6449">
        <v>52.390705679049198</v>
      </c>
      <c r="Q6449">
        <v>4.8819768782997501</v>
      </c>
      <c r="R6449" t="s">
        <v>45</v>
      </c>
      <c r="S6449">
        <v>95</v>
      </c>
      <c r="T6449">
        <v>177</v>
      </c>
      <c r="U6449">
        <v>50</v>
      </c>
      <c r="V6449">
        <v>0.67</v>
      </c>
      <c r="W6449">
        <v>88</v>
      </c>
      <c r="X6449">
        <v>447</v>
      </c>
      <c r="Y6449">
        <v>2</v>
      </c>
      <c r="Z6449" t="s">
        <v>60</v>
      </c>
      <c r="AA6449" t="s">
        <v>61</v>
      </c>
      <c r="AB6449">
        <v>16815</v>
      </c>
      <c r="AC6449">
        <v>0.1</v>
      </c>
    </row>
    <row r="6450" spans="13:29" x14ac:dyDescent="0.35">
      <c r="M6450" t="s">
        <v>44</v>
      </c>
      <c r="N6450">
        <v>846610</v>
      </c>
      <c r="O6450" t="s">
        <v>15</v>
      </c>
      <c r="P6450">
        <v>52.385261537295598</v>
      </c>
      <c r="Q6450">
        <v>4.8805282466942099</v>
      </c>
      <c r="R6450" t="s">
        <v>45</v>
      </c>
      <c r="S6450">
        <v>110</v>
      </c>
      <c r="T6450">
        <v>250</v>
      </c>
      <c r="U6450">
        <v>71</v>
      </c>
      <c r="V6450">
        <v>2.25</v>
      </c>
      <c r="W6450">
        <v>43</v>
      </c>
      <c r="X6450">
        <v>610</v>
      </c>
      <c r="Y6450">
        <v>2</v>
      </c>
      <c r="Z6450" t="s">
        <v>60</v>
      </c>
      <c r="AA6450" t="s">
        <v>61</v>
      </c>
      <c r="AB6450">
        <v>27500</v>
      </c>
      <c r="AC6450">
        <v>0.1</v>
      </c>
    </row>
    <row r="6451" spans="13:29" x14ac:dyDescent="0.35">
      <c r="M6451" t="s">
        <v>44</v>
      </c>
      <c r="N6451">
        <v>1010305</v>
      </c>
      <c r="O6451" t="s">
        <v>15</v>
      </c>
      <c r="P6451">
        <v>52.381152678061198</v>
      </c>
      <c r="Q6451">
        <v>4.8682544632109197</v>
      </c>
      <c r="R6451" t="s">
        <v>45</v>
      </c>
      <c r="S6451">
        <v>119</v>
      </c>
      <c r="T6451">
        <v>352</v>
      </c>
      <c r="U6451">
        <v>19</v>
      </c>
      <c r="V6451">
        <v>0.27</v>
      </c>
      <c r="W6451">
        <v>66</v>
      </c>
      <c r="X6451">
        <v>728</v>
      </c>
      <c r="Y6451">
        <v>2</v>
      </c>
      <c r="Z6451" t="s">
        <v>60</v>
      </c>
      <c r="AA6451" t="s">
        <v>61</v>
      </c>
      <c r="AB6451">
        <v>41888</v>
      </c>
      <c r="AC6451">
        <v>0.1</v>
      </c>
    </row>
    <row r="6452" spans="13:29" x14ac:dyDescent="0.35">
      <c r="M6452" t="s">
        <v>44</v>
      </c>
      <c r="N6452">
        <v>1560611</v>
      </c>
      <c r="O6452" t="s">
        <v>15</v>
      </c>
      <c r="P6452">
        <v>52.372666121963299</v>
      </c>
      <c r="Q6452">
        <v>4.8692976817399103</v>
      </c>
      <c r="R6452" t="s">
        <v>45</v>
      </c>
      <c r="S6452">
        <v>119</v>
      </c>
      <c r="T6452">
        <v>59</v>
      </c>
      <c r="U6452">
        <v>10</v>
      </c>
      <c r="V6452">
        <v>0.16</v>
      </c>
      <c r="W6452">
        <v>158</v>
      </c>
      <c r="X6452">
        <v>1142</v>
      </c>
      <c r="Y6452">
        <v>2</v>
      </c>
      <c r="Z6452" t="s">
        <v>60</v>
      </c>
      <c r="AA6452" t="s">
        <v>61</v>
      </c>
      <c r="AB6452">
        <v>7021</v>
      </c>
      <c r="AC6452">
        <v>0.1</v>
      </c>
    </row>
    <row r="6453" spans="13:29" x14ac:dyDescent="0.35">
      <c r="M6453" t="s">
        <v>44</v>
      </c>
      <c r="N6453">
        <v>1560951</v>
      </c>
      <c r="O6453" t="s">
        <v>15</v>
      </c>
      <c r="P6453">
        <v>52.378077395328901</v>
      </c>
      <c r="Q6453">
        <v>4.8757814668349999</v>
      </c>
      <c r="R6453" t="s">
        <v>45</v>
      </c>
      <c r="S6453">
        <v>134</v>
      </c>
      <c r="T6453">
        <v>29</v>
      </c>
      <c r="U6453">
        <v>57</v>
      </c>
      <c r="V6453">
        <v>0.96</v>
      </c>
      <c r="W6453">
        <v>339</v>
      </c>
      <c r="X6453">
        <v>1144</v>
      </c>
      <c r="Y6453">
        <v>2</v>
      </c>
      <c r="Z6453" t="s">
        <v>60</v>
      </c>
      <c r="AA6453" t="s">
        <v>61</v>
      </c>
      <c r="AB6453">
        <v>3886</v>
      </c>
      <c r="AC6453">
        <v>0.1</v>
      </c>
    </row>
    <row r="6454" spans="13:29" x14ac:dyDescent="0.35">
      <c r="M6454" t="s">
        <v>44</v>
      </c>
      <c r="N6454">
        <v>1835978</v>
      </c>
      <c r="O6454" t="s">
        <v>15</v>
      </c>
      <c r="P6454">
        <v>52.378259229969203</v>
      </c>
      <c r="Q6454">
        <v>4.8742552168637001</v>
      </c>
      <c r="R6454" t="s">
        <v>45</v>
      </c>
      <c r="S6454">
        <v>120</v>
      </c>
      <c r="T6454">
        <v>320</v>
      </c>
      <c r="U6454">
        <v>38</v>
      </c>
      <c r="V6454">
        <v>0.63</v>
      </c>
      <c r="W6454">
        <v>28</v>
      </c>
      <c r="X6454">
        <v>1302</v>
      </c>
      <c r="Y6454">
        <v>2</v>
      </c>
      <c r="Z6454" t="s">
        <v>60</v>
      </c>
      <c r="AA6454" t="s">
        <v>61</v>
      </c>
      <c r="AB6454">
        <v>38400</v>
      </c>
      <c r="AC6454">
        <v>0.1</v>
      </c>
    </row>
    <row r="6455" spans="13:29" x14ac:dyDescent="0.35">
      <c r="M6455" t="s">
        <v>44</v>
      </c>
      <c r="N6455">
        <v>1878513</v>
      </c>
      <c r="O6455" t="s">
        <v>15</v>
      </c>
      <c r="P6455">
        <v>52.379147943236802</v>
      </c>
      <c r="Q6455">
        <v>4.8746707795572499</v>
      </c>
      <c r="R6455" t="s">
        <v>45</v>
      </c>
      <c r="S6455">
        <v>245</v>
      </c>
      <c r="T6455">
        <v>9</v>
      </c>
      <c r="U6455">
        <v>72</v>
      </c>
      <c r="V6455">
        <v>1.17</v>
      </c>
      <c r="W6455">
        <v>357</v>
      </c>
      <c r="X6455">
        <v>1323</v>
      </c>
      <c r="Y6455">
        <v>2</v>
      </c>
      <c r="Z6455" t="s">
        <v>60</v>
      </c>
      <c r="AA6455" t="s">
        <v>61</v>
      </c>
      <c r="AB6455">
        <v>2205</v>
      </c>
      <c r="AC6455">
        <v>0.1</v>
      </c>
    </row>
    <row r="6456" spans="13:29" x14ac:dyDescent="0.35">
      <c r="M6456" t="s">
        <v>44</v>
      </c>
      <c r="N6456">
        <v>1965216</v>
      </c>
      <c r="O6456" t="s">
        <v>15</v>
      </c>
      <c r="P6456">
        <v>52.389348321946798</v>
      </c>
      <c r="Q6456">
        <v>4.8781624127501999</v>
      </c>
      <c r="R6456" t="s">
        <v>45</v>
      </c>
      <c r="S6456">
        <v>99</v>
      </c>
      <c r="T6456">
        <v>176</v>
      </c>
      <c r="U6456">
        <v>38</v>
      </c>
      <c r="V6456">
        <v>0.63</v>
      </c>
      <c r="W6456">
        <v>65</v>
      </c>
      <c r="X6456">
        <v>1379</v>
      </c>
      <c r="Y6456">
        <v>2</v>
      </c>
      <c r="Z6456" t="s">
        <v>60</v>
      </c>
      <c r="AA6456" t="s">
        <v>61</v>
      </c>
      <c r="AB6456">
        <v>17424</v>
      </c>
      <c r="AC6456">
        <v>0.1</v>
      </c>
    </row>
    <row r="6457" spans="13:29" x14ac:dyDescent="0.35">
      <c r="M6457" t="s">
        <v>44</v>
      </c>
      <c r="N6457">
        <v>2450249</v>
      </c>
      <c r="O6457" t="s">
        <v>15</v>
      </c>
      <c r="P6457">
        <v>52.380382680957901</v>
      </c>
      <c r="Q6457">
        <v>4.8689517137980101</v>
      </c>
      <c r="R6457" t="s">
        <v>45</v>
      </c>
      <c r="S6457">
        <v>386</v>
      </c>
      <c r="T6457">
        <v>307</v>
      </c>
      <c r="U6457">
        <v>13</v>
      </c>
      <c r="V6457">
        <v>0.32</v>
      </c>
      <c r="W6457">
        <v>48</v>
      </c>
      <c r="X6457">
        <v>1613</v>
      </c>
      <c r="Y6457">
        <v>2</v>
      </c>
      <c r="Z6457" t="s">
        <v>60</v>
      </c>
      <c r="AA6457" t="s">
        <v>61</v>
      </c>
      <c r="AB6457">
        <v>118502</v>
      </c>
      <c r="AC6457">
        <v>0.1</v>
      </c>
    </row>
    <row r="6458" spans="13:29" x14ac:dyDescent="0.35">
      <c r="M6458" t="s">
        <v>44</v>
      </c>
      <c r="N6458">
        <v>2774448</v>
      </c>
      <c r="O6458" t="s">
        <v>15</v>
      </c>
      <c r="P6458">
        <v>52.375789371992703</v>
      </c>
      <c r="Q6458">
        <v>4.8708392435743102</v>
      </c>
      <c r="R6458" t="s">
        <v>45</v>
      </c>
      <c r="S6458">
        <v>172</v>
      </c>
      <c r="T6458">
        <v>320</v>
      </c>
      <c r="U6458">
        <v>31</v>
      </c>
      <c r="V6458">
        <v>0.99</v>
      </c>
      <c r="W6458">
        <v>3</v>
      </c>
      <c r="X6458">
        <v>1767</v>
      </c>
      <c r="Y6458">
        <v>2</v>
      </c>
      <c r="Z6458" t="s">
        <v>60</v>
      </c>
      <c r="AA6458" t="s">
        <v>61</v>
      </c>
      <c r="AB6458">
        <v>55040</v>
      </c>
      <c r="AC6458">
        <v>0.1</v>
      </c>
    </row>
    <row r="6459" spans="13:29" x14ac:dyDescent="0.35">
      <c r="M6459" t="s">
        <v>44</v>
      </c>
      <c r="N6459">
        <v>3248595</v>
      </c>
      <c r="O6459" t="s">
        <v>15</v>
      </c>
      <c r="P6459">
        <v>52.3910031185628</v>
      </c>
      <c r="Q6459">
        <v>4.8797693371922897</v>
      </c>
      <c r="R6459" t="s">
        <v>45</v>
      </c>
      <c r="S6459">
        <v>109</v>
      </c>
      <c r="T6459">
        <v>317</v>
      </c>
      <c r="U6459">
        <v>23</v>
      </c>
      <c r="V6459">
        <v>0.56999999999999995</v>
      </c>
      <c r="W6459">
        <v>20</v>
      </c>
      <c r="X6459">
        <v>2043</v>
      </c>
      <c r="Y6459">
        <v>2</v>
      </c>
      <c r="Z6459" t="s">
        <v>60</v>
      </c>
      <c r="AA6459" t="s">
        <v>61</v>
      </c>
      <c r="AB6459">
        <v>34553</v>
      </c>
      <c r="AC6459">
        <v>0.1</v>
      </c>
    </row>
    <row r="6460" spans="13:29" x14ac:dyDescent="0.35">
      <c r="M6460" t="s">
        <v>44</v>
      </c>
      <c r="N6460">
        <v>3604547</v>
      </c>
      <c r="O6460" t="s">
        <v>15</v>
      </c>
      <c r="P6460">
        <v>52.376901435371998</v>
      </c>
      <c r="Q6460">
        <v>4.8740893775374596</v>
      </c>
      <c r="R6460" t="s">
        <v>45</v>
      </c>
      <c r="S6460">
        <v>225</v>
      </c>
      <c r="T6460">
        <v>107</v>
      </c>
      <c r="U6460">
        <v>11</v>
      </c>
      <c r="V6460">
        <v>0.4</v>
      </c>
      <c r="W6460">
        <v>323</v>
      </c>
      <c r="X6460">
        <v>2283</v>
      </c>
      <c r="Y6460">
        <v>2</v>
      </c>
      <c r="Z6460" t="s">
        <v>60</v>
      </c>
      <c r="AA6460" t="s">
        <v>61</v>
      </c>
      <c r="AB6460">
        <v>24075</v>
      </c>
      <c r="AC6460">
        <v>0.1</v>
      </c>
    </row>
    <row r="6461" spans="13:29" x14ac:dyDescent="0.35">
      <c r="M6461" t="s">
        <v>44</v>
      </c>
      <c r="N6461">
        <v>3982319</v>
      </c>
      <c r="O6461" t="s">
        <v>15</v>
      </c>
      <c r="P6461">
        <v>52.382226334686202</v>
      </c>
      <c r="Q6461">
        <v>4.8687402729677203</v>
      </c>
      <c r="R6461" t="s">
        <v>45</v>
      </c>
      <c r="S6461">
        <v>165</v>
      </c>
      <c r="T6461">
        <v>358</v>
      </c>
      <c r="U6461">
        <v>56</v>
      </c>
      <c r="V6461">
        <v>1.0900000000000001</v>
      </c>
      <c r="W6461">
        <v>17</v>
      </c>
      <c r="X6461">
        <v>2524</v>
      </c>
      <c r="Y6461">
        <v>2</v>
      </c>
      <c r="Z6461" t="s">
        <v>60</v>
      </c>
      <c r="AA6461" t="s">
        <v>61</v>
      </c>
      <c r="AB6461">
        <v>59070</v>
      </c>
      <c r="AC6461">
        <v>0.1</v>
      </c>
    </row>
    <row r="6462" spans="13:29" x14ac:dyDescent="0.35">
      <c r="M6462" t="s">
        <v>44</v>
      </c>
      <c r="N6462">
        <v>4565021</v>
      </c>
      <c r="O6462" t="s">
        <v>15</v>
      </c>
      <c r="P6462">
        <v>52.384878372068997</v>
      </c>
      <c r="Q6462">
        <v>4.8771774892705499</v>
      </c>
      <c r="R6462" t="s">
        <v>45</v>
      </c>
      <c r="S6462">
        <v>120</v>
      </c>
      <c r="T6462">
        <v>363</v>
      </c>
      <c r="U6462">
        <v>10</v>
      </c>
      <c r="V6462">
        <v>0.66</v>
      </c>
      <c r="W6462">
        <v>7</v>
      </c>
      <c r="X6462">
        <v>2833</v>
      </c>
      <c r="Y6462">
        <v>2</v>
      </c>
      <c r="Z6462" t="s">
        <v>60</v>
      </c>
      <c r="AA6462" t="s">
        <v>61</v>
      </c>
      <c r="AB6462">
        <v>43560</v>
      </c>
      <c r="AC6462">
        <v>0.1</v>
      </c>
    </row>
    <row r="6463" spans="13:29" x14ac:dyDescent="0.35">
      <c r="M6463" t="s">
        <v>44</v>
      </c>
      <c r="N6463">
        <v>4696282</v>
      </c>
      <c r="O6463" t="s">
        <v>15</v>
      </c>
      <c r="P6463">
        <v>52.3850384800187</v>
      </c>
      <c r="Q6463">
        <v>4.8751011114541303</v>
      </c>
      <c r="R6463" t="s">
        <v>45</v>
      </c>
      <c r="S6463">
        <v>90</v>
      </c>
      <c r="T6463">
        <v>363</v>
      </c>
      <c r="U6463">
        <v>38</v>
      </c>
      <c r="V6463">
        <v>0.79</v>
      </c>
      <c r="W6463">
        <v>8</v>
      </c>
      <c r="X6463">
        <v>2899</v>
      </c>
      <c r="Y6463">
        <v>2</v>
      </c>
      <c r="Z6463" t="s">
        <v>60</v>
      </c>
      <c r="AA6463" t="s">
        <v>61</v>
      </c>
      <c r="AB6463">
        <v>32670</v>
      </c>
      <c r="AC6463">
        <v>0.1</v>
      </c>
    </row>
    <row r="6464" spans="13:29" x14ac:dyDescent="0.35">
      <c r="M6464" t="s">
        <v>44</v>
      </c>
      <c r="N6464">
        <v>4699714</v>
      </c>
      <c r="O6464" t="s">
        <v>15</v>
      </c>
      <c r="P6464">
        <v>52.394213083425399</v>
      </c>
      <c r="Q6464">
        <v>4.8831558449758203</v>
      </c>
      <c r="R6464" t="s">
        <v>45</v>
      </c>
      <c r="S6464">
        <v>495</v>
      </c>
      <c r="T6464">
        <v>179</v>
      </c>
      <c r="U6464">
        <v>49</v>
      </c>
      <c r="V6464">
        <v>1.07</v>
      </c>
      <c r="W6464">
        <v>214</v>
      </c>
      <c r="X6464">
        <v>2903</v>
      </c>
      <c r="Y6464">
        <v>2</v>
      </c>
      <c r="Z6464" t="s">
        <v>60</v>
      </c>
      <c r="AA6464" t="s">
        <v>61</v>
      </c>
      <c r="AB6464">
        <v>88605</v>
      </c>
      <c r="AC6464">
        <v>0.1</v>
      </c>
    </row>
    <row r="6465" spans="13:29" x14ac:dyDescent="0.35">
      <c r="M6465" t="s">
        <v>44</v>
      </c>
      <c r="N6465">
        <v>4732842</v>
      </c>
      <c r="O6465" t="s">
        <v>15</v>
      </c>
      <c r="P6465">
        <v>52.390411945266997</v>
      </c>
      <c r="Q6465">
        <v>4.8862205500075699</v>
      </c>
      <c r="R6465" t="s">
        <v>45</v>
      </c>
      <c r="S6465">
        <v>99</v>
      </c>
      <c r="T6465">
        <v>59</v>
      </c>
      <c r="U6465">
        <v>30</v>
      </c>
      <c r="V6465">
        <v>0.63</v>
      </c>
      <c r="W6465">
        <v>128</v>
      </c>
      <c r="X6465">
        <v>2918</v>
      </c>
      <c r="Y6465">
        <v>2</v>
      </c>
      <c r="Z6465" t="s">
        <v>60</v>
      </c>
      <c r="AA6465" t="s">
        <v>61</v>
      </c>
      <c r="AB6465">
        <v>5841</v>
      </c>
      <c r="AC6465">
        <v>0.1</v>
      </c>
    </row>
    <row r="6466" spans="13:29" x14ac:dyDescent="0.35">
      <c r="M6466" t="s">
        <v>44</v>
      </c>
      <c r="N6466">
        <v>5121629</v>
      </c>
      <c r="O6466" t="s">
        <v>15</v>
      </c>
      <c r="P6466">
        <v>52.384554720804601</v>
      </c>
      <c r="Q6466">
        <v>4.8761611805084701</v>
      </c>
      <c r="R6466" t="s">
        <v>45</v>
      </c>
      <c r="S6466">
        <v>100</v>
      </c>
      <c r="T6466">
        <v>320</v>
      </c>
      <c r="U6466">
        <v>53</v>
      </c>
      <c r="V6466">
        <v>1.1499999999999999</v>
      </c>
      <c r="W6466">
        <v>16</v>
      </c>
      <c r="X6466">
        <v>3130</v>
      </c>
      <c r="Y6466">
        <v>2</v>
      </c>
      <c r="Z6466" t="s">
        <v>60</v>
      </c>
      <c r="AA6466" t="s">
        <v>61</v>
      </c>
      <c r="AB6466">
        <v>32000</v>
      </c>
      <c r="AC6466">
        <v>0.1</v>
      </c>
    </row>
    <row r="6467" spans="13:29" x14ac:dyDescent="0.35">
      <c r="M6467" t="s">
        <v>44</v>
      </c>
      <c r="N6467">
        <v>5142163</v>
      </c>
      <c r="O6467" t="s">
        <v>15</v>
      </c>
      <c r="P6467">
        <v>52.389424539288697</v>
      </c>
      <c r="Q6467">
        <v>4.8872456943363396</v>
      </c>
      <c r="R6467" t="s">
        <v>45</v>
      </c>
      <c r="S6467">
        <v>125</v>
      </c>
      <c r="T6467">
        <v>34</v>
      </c>
      <c r="U6467">
        <v>62</v>
      </c>
      <c r="V6467">
        <v>1.34</v>
      </c>
      <c r="W6467">
        <v>317</v>
      </c>
      <c r="X6467">
        <v>3141</v>
      </c>
      <c r="Y6467">
        <v>2</v>
      </c>
      <c r="Z6467" t="s">
        <v>60</v>
      </c>
      <c r="AA6467" t="s">
        <v>61</v>
      </c>
      <c r="AB6467">
        <v>4250</v>
      </c>
      <c r="AC6467">
        <v>0.1</v>
      </c>
    </row>
    <row r="6468" spans="13:29" x14ac:dyDescent="0.35">
      <c r="M6468" t="s">
        <v>44</v>
      </c>
      <c r="N6468">
        <v>5438989</v>
      </c>
      <c r="O6468" t="s">
        <v>15</v>
      </c>
      <c r="P6468">
        <v>52.390990262188403</v>
      </c>
      <c r="Q6468">
        <v>4.87525355169823</v>
      </c>
      <c r="R6468" t="s">
        <v>45</v>
      </c>
      <c r="S6468">
        <v>100</v>
      </c>
      <c r="T6468">
        <v>147</v>
      </c>
      <c r="U6468">
        <v>31</v>
      </c>
      <c r="V6468">
        <v>0.87</v>
      </c>
      <c r="W6468">
        <v>27</v>
      </c>
      <c r="X6468">
        <v>3265</v>
      </c>
      <c r="Y6468">
        <v>2</v>
      </c>
      <c r="Z6468" t="s">
        <v>60</v>
      </c>
      <c r="AA6468" t="s">
        <v>61</v>
      </c>
      <c r="AB6468">
        <v>14700</v>
      </c>
      <c r="AC6468">
        <v>0.1</v>
      </c>
    </row>
    <row r="6469" spans="13:29" x14ac:dyDescent="0.35">
      <c r="M6469" t="s">
        <v>44</v>
      </c>
      <c r="N6469">
        <v>5519881</v>
      </c>
      <c r="O6469" t="s">
        <v>15</v>
      </c>
      <c r="P6469">
        <v>52.382568864108997</v>
      </c>
      <c r="Q6469">
        <v>4.8756547235341303</v>
      </c>
      <c r="R6469" t="s">
        <v>45</v>
      </c>
      <c r="S6469">
        <v>125</v>
      </c>
      <c r="T6469">
        <v>356</v>
      </c>
      <c r="U6469">
        <v>38</v>
      </c>
      <c r="V6469">
        <v>0.85</v>
      </c>
      <c r="W6469">
        <v>3</v>
      </c>
      <c r="X6469">
        <v>3297</v>
      </c>
      <c r="Y6469">
        <v>2</v>
      </c>
      <c r="Z6469" t="s">
        <v>60</v>
      </c>
      <c r="AA6469" t="s">
        <v>61</v>
      </c>
      <c r="AB6469">
        <v>44500</v>
      </c>
      <c r="AC6469">
        <v>0.1</v>
      </c>
    </row>
    <row r="6470" spans="13:29" x14ac:dyDescent="0.35">
      <c r="M6470" t="s">
        <v>44</v>
      </c>
      <c r="N6470">
        <v>5610318</v>
      </c>
      <c r="O6470" t="s">
        <v>15</v>
      </c>
      <c r="P6470">
        <v>52.385240231162499</v>
      </c>
      <c r="Q6470">
        <v>4.8739880090757604</v>
      </c>
      <c r="R6470" t="s">
        <v>45</v>
      </c>
      <c r="S6470">
        <v>130</v>
      </c>
      <c r="T6470">
        <v>80</v>
      </c>
      <c r="U6470">
        <v>131</v>
      </c>
      <c r="V6470">
        <v>2.93</v>
      </c>
      <c r="W6470">
        <v>232</v>
      </c>
      <c r="X6470">
        <v>3327</v>
      </c>
      <c r="Y6470">
        <v>2</v>
      </c>
      <c r="Z6470" t="s">
        <v>60</v>
      </c>
      <c r="AA6470" t="s">
        <v>61</v>
      </c>
      <c r="AB6470">
        <v>10400</v>
      </c>
      <c r="AC6470">
        <v>0.1</v>
      </c>
    </row>
    <row r="6471" spans="13:29" x14ac:dyDescent="0.35">
      <c r="M6471" t="s">
        <v>44</v>
      </c>
      <c r="N6471">
        <v>5676950</v>
      </c>
      <c r="O6471" t="s">
        <v>15</v>
      </c>
      <c r="P6471">
        <v>52.381173813675403</v>
      </c>
      <c r="Q6471">
        <v>4.8776707522143399</v>
      </c>
      <c r="R6471" t="s">
        <v>45</v>
      </c>
      <c r="S6471">
        <v>140</v>
      </c>
      <c r="T6471">
        <v>296</v>
      </c>
      <c r="U6471">
        <v>5</v>
      </c>
      <c r="V6471">
        <v>0.3</v>
      </c>
      <c r="W6471">
        <v>34</v>
      </c>
      <c r="X6471">
        <v>3359</v>
      </c>
      <c r="Y6471">
        <v>2</v>
      </c>
      <c r="Z6471" t="s">
        <v>60</v>
      </c>
      <c r="AA6471" t="s">
        <v>61</v>
      </c>
      <c r="AB6471">
        <v>41440</v>
      </c>
      <c r="AC6471">
        <v>0.1</v>
      </c>
    </row>
    <row r="6472" spans="13:29" x14ac:dyDescent="0.35">
      <c r="M6472" t="s">
        <v>44</v>
      </c>
      <c r="N6472">
        <v>6236389</v>
      </c>
      <c r="O6472" t="s">
        <v>15</v>
      </c>
      <c r="P6472">
        <v>52.3776329216915</v>
      </c>
      <c r="Q6472">
        <v>4.8734808599877697</v>
      </c>
      <c r="R6472" t="s">
        <v>45</v>
      </c>
      <c r="S6472">
        <v>300</v>
      </c>
      <c r="T6472">
        <v>2</v>
      </c>
      <c r="U6472">
        <v>45</v>
      </c>
      <c r="V6472">
        <v>1.04</v>
      </c>
      <c r="W6472">
        <v>349</v>
      </c>
      <c r="X6472">
        <v>3717</v>
      </c>
      <c r="Y6472">
        <v>2</v>
      </c>
      <c r="Z6472" t="s">
        <v>60</v>
      </c>
      <c r="AA6472" t="s">
        <v>61</v>
      </c>
      <c r="AB6472">
        <v>600</v>
      </c>
      <c r="AC6472">
        <v>0.1</v>
      </c>
    </row>
    <row r="6473" spans="13:29" x14ac:dyDescent="0.35">
      <c r="M6473" t="s">
        <v>44</v>
      </c>
      <c r="N6473">
        <v>6284027</v>
      </c>
      <c r="O6473" t="s">
        <v>15</v>
      </c>
      <c r="P6473">
        <v>52.389802165737997</v>
      </c>
      <c r="Q6473">
        <v>4.8832565225088498</v>
      </c>
      <c r="R6473" t="s">
        <v>45</v>
      </c>
      <c r="S6473">
        <v>150</v>
      </c>
      <c r="T6473">
        <v>217</v>
      </c>
      <c r="U6473">
        <v>27</v>
      </c>
      <c r="V6473">
        <v>0.69</v>
      </c>
      <c r="W6473">
        <v>127</v>
      </c>
      <c r="X6473">
        <v>3758</v>
      </c>
      <c r="Y6473">
        <v>2</v>
      </c>
      <c r="Z6473" t="s">
        <v>60</v>
      </c>
      <c r="AA6473" t="s">
        <v>61</v>
      </c>
      <c r="AB6473">
        <v>32550</v>
      </c>
      <c r="AC6473">
        <v>0.1</v>
      </c>
    </row>
    <row r="6474" spans="13:29" x14ac:dyDescent="0.35">
      <c r="M6474" t="s">
        <v>44</v>
      </c>
      <c r="N6474">
        <v>6532008</v>
      </c>
      <c r="O6474" t="s">
        <v>15</v>
      </c>
      <c r="P6474">
        <v>52.383633966414003</v>
      </c>
      <c r="Q6474">
        <v>4.8737700469246104</v>
      </c>
      <c r="R6474" t="s">
        <v>45</v>
      </c>
      <c r="S6474">
        <v>100</v>
      </c>
      <c r="T6474">
        <v>354</v>
      </c>
      <c r="U6474">
        <v>11</v>
      </c>
      <c r="V6474">
        <v>0.41</v>
      </c>
      <c r="W6474">
        <v>4</v>
      </c>
      <c r="X6474">
        <v>3927</v>
      </c>
      <c r="Y6474">
        <v>2</v>
      </c>
      <c r="Z6474" t="s">
        <v>60</v>
      </c>
      <c r="AA6474" t="s">
        <v>61</v>
      </c>
      <c r="AB6474">
        <v>35400</v>
      </c>
      <c r="AC6474">
        <v>0.1</v>
      </c>
    </row>
    <row r="6475" spans="13:29" x14ac:dyDescent="0.35">
      <c r="M6475" t="s">
        <v>44</v>
      </c>
      <c r="N6475">
        <v>6831658</v>
      </c>
      <c r="O6475" t="s">
        <v>15</v>
      </c>
      <c r="P6475">
        <v>52.389418307525297</v>
      </c>
      <c r="Q6475">
        <v>4.8842220009088102</v>
      </c>
      <c r="R6475" t="s">
        <v>45</v>
      </c>
      <c r="S6475">
        <v>200</v>
      </c>
      <c r="T6475">
        <v>7</v>
      </c>
      <c r="U6475">
        <v>43</v>
      </c>
      <c r="V6475">
        <v>1.05</v>
      </c>
      <c r="W6475">
        <v>242</v>
      </c>
      <c r="X6475">
        <v>4141</v>
      </c>
      <c r="Y6475">
        <v>2</v>
      </c>
      <c r="Z6475" t="s">
        <v>60</v>
      </c>
      <c r="AA6475" t="s">
        <v>61</v>
      </c>
      <c r="AB6475">
        <v>1400</v>
      </c>
      <c r="AC6475">
        <v>0.1</v>
      </c>
    </row>
    <row r="6476" spans="13:29" x14ac:dyDescent="0.35">
      <c r="M6476" t="s">
        <v>44</v>
      </c>
      <c r="N6476">
        <v>6892764</v>
      </c>
      <c r="O6476" t="s">
        <v>15</v>
      </c>
      <c r="P6476">
        <v>52.374212665359501</v>
      </c>
      <c r="Q6476">
        <v>4.8748356773887904</v>
      </c>
      <c r="R6476" t="s">
        <v>45</v>
      </c>
      <c r="S6476">
        <v>160</v>
      </c>
      <c r="T6476">
        <v>210</v>
      </c>
      <c r="U6476">
        <v>6</v>
      </c>
      <c r="V6476">
        <v>0.15</v>
      </c>
      <c r="W6476">
        <v>127</v>
      </c>
      <c r="X6476">
        <v>4178</v>
      </c>
      <c r="Y6476">
        <v>2</v>
      </c>
      <c r="Z6476" t="s">
        <v>60</v>
      </c>
      <c r="AA6476" t="s">
        <v>61</v>
      </c>
      <c r="AB6476">
        <v>33600</v>
      </c>
      <c r="AC6476">
        <v>0.1</v>
      </c>
    </row>
    <row r="6477" spans="13:29" x14ac:dyDescent="0.35">
      <c r="M6477" t="s">
        <v>44</v>
      </c>
      <c r="N6477">
        <v>7066408</v>
      </c>
      <c r="O6477" t="s">
        <v>15</v>
      </c>
      <c r="P6477">
        <v>52.379783585445203</v>
      </c>
      <c r="Q6477">
        <v>4.8651940344748299</v>
      </c>
      <c r="R6477" t="s">
        <v>45</v>
      </c>
      <c r="S6477">
        <v>95</v>
      </c>
      <c r="T6477">
        <v>361</v>
      </c>
      <c r="U6477">
        <v>78</v>
      </c>
      <c r="V6477">
        <v>1.89</v>
      </c>
      <c r="W6477">
        <v>22</v>
      </c>
      <c r="X6477">
        <v>4278</v>
      </c>
      <c r="Y6477">
        <v>2</v>
      </c>
      <c r="Z6477" t="s">
        <v>60</v>
      </c>
      <c r="AA6477" t="s">
        <v>61</v>
      </c>
      <c r="AB6477">
        <v>34295</v>
      </c>
      <c r="AC6477">
        <v>0.1</v>
      </c>
    </row>
    <row r="6478" spans="13:29" x14ac:dyDescent="0.35">
      <c r="M6478" t="s">
        <v>44</v>
      </c>
      <c r="N6478">
        <v>7242350</v>
      </c>
      <c r="O6478" t="s">
        <v>15</v>
      </c>
      <c r="P6478">
        <v>52.384982376245503</v>
      </c>
      <c r="Q6478">
        <v>4.8804202484800401</v>
      </c>
      <c r="R6478" t="s">
        <v>45</v>
      </c>
      <c r="S6478">
        <v>225</v>
      </c>
      <c r="T6478">
        <v>3</v>
      </c>
      <c r="U6478">
        <v>43</v>
      </c>
      <c r="V6478">
        <v>1.08</v>
      </c>
      <c r="W6478">
        <v>348</v>
      </c>
      <c r="X6478">
        <v>4390</v>
      </c>
      <c r="Y6478">
        <v>2</v>
      </c>
      <c r="Z6478" t="s">
        <v>60</v>
      </c>
      <c r="AA6478" t="s">
        <v>61</v>
      </c>
      <c r="AB6478">
        <v>675</v>
      </c>
      <c r="AC6478">
        <v>0.1</v>
      </c>
    </row>
    <row r="6479" spans="13:29" x14ac:dyDescent="0.35">
      <c r="M6479" t="s">
        <v>44</v>
      </c>
      <c r="N6479">
        <v>7298577</v>
      </c>
      <c r="O6479" t="s">
        <v>15</v>
      </c>
      <c r="P6479">
        <v>52.383318239159898</v>
      </c>
      <c r="Q6479">
        <v>4.8725569737968799</v>
      </c>
      <c r="R6479" t="s">
        <v>45</v>
      </c>
      <c r="S6479">
        <v>120</v>
      </c>
      <c r="T6479">
        <v>254</v>
      </c>
      <c r="U6479">
        <v>20</v>
      </c>
      <c r="V6479">
        <v>0.63</v>
      </c>
      <c r="W6479">
        <v>25</v>
      </c>
      <c r="X6479">
        <v>4435</v>
      </c>
      <c r="Y6479">
        <v>2</v>
      </c>
      <c r="Z6479" t="s">
        <v>60</v>
      </c>
      <c r="AA6479" t="s">
        <v>61</v>
      </c>
      <c r="AB6479">
        <v>30480</v>
      </c>
      <c r="AC6479">
        <v>0.1</v>
      </c>
    </row>
    <row r="6480" spans="13:29" x14ac:dyDescent="0.35">
      <c r="M6480" t="s">
        <v>44</v>
      </c>
      <c r="N6480">
        <v>7382576</v>
      </c>
      <c r="O6480" t="s">
        <v>15</v>
      </c>
      <c r="P6480">
        <v>52.3846500530626</v>
      </c>
      <c r="Q6480">
        <v>4.8782650676755797</v>
      </c>
      <c r="R6480" t="s">
        <v>45</v>
      </c>
      <c r="S6480">
        <v>160</v>
      </c>
      <c r="T6480">
        <v>314</v>
      </c>
      <c r="U6480">
        <v>46</v>
      </c>
      <c r="V6480">
        <v>1.1599999999999999</v>
      </c>
      <c r="W6480">
        <v>9</v>
      </c>
      <c r="X6480">
        <v>4496</v>
      </c>
      <c r="Y6480">
        <v>2</v>
      </c>
      <c r="Z6480" t="s">
        <v>60</v>
      </c>
      <c r="AA6480" t="s">
        <v>61</v>
      </c>
      <c r="AB6480">
        <v>50240</v>
      </c>
      <c r="AC6480">
        <v>0.1</v>
      </c>
    </row>
    <row r="6481" spans="13:29" x14ac:dyDescent="0.35">
      <c r="M6481" t="s">
        <v>44</v>
      </c>
      <c r="N6481">
        <v>7601340</v>
      </c>
      <c r="O6481" t="s">
        <v>15</v>
      </c>
      <c r="P6481">
        <v>52.3886930220553</v>
      </c>
      <c r="Q6481">
        <v>4.8782537461964504</v>
      </c>
      <c r="R6481" t="s">
        <v>45</v>
      </c>
      <c r="S6481">
        <v>120</v>
      </c>
      <c r="T6481">
        <v>294</v>
      </c>
      <c r="U6481">
        <v>24</v>
      </c>
      <c r="V6481">
        <v>0.59</v>
      </c>
      <c r="W6481">
        <v>75</v>
      </c>
      <c r="X6481">
        <v>4652</v>
      </c>
      <c r="Y6481">
        <v>2</v>
      </c>
      <c r="Z6481" t="s">
        <v>60</v>
      </c>
      <c r="AA6481" t="s">
        <v>61</v>
      </c>
      <c r="AB6481">
        <v>35280</v>
      </c>
      <c r="AC6481">
        <v>0.1</v>
      </c>
    </row>
    <row r="6482" spans="13:29" x14ac:dyDescent="0.35">
      <c r="M6482" t="s">
        <v>44</v>
      </c>
      <c r="N6482">
        <v>7735476</v>
      </c>
      <c r="O6482" t="s">
        <v>15</v>
      </c>
      <c r="P6482">
        <v>52.3848228502655</v>
      </c>
      <c r="Q6482">
        <v>4.8789148736446899</v>
      </c>
      <c r="R6482" t="s">
        <v>45</v>
      </c>
      <c r="S6482">
        <v>84</v>
      </c>
      <c r="T6482">
        <v>364</v>
      </c>
      <c r="U6482">
        <v>28</v>
      </c>
      <c r="V6482">
        <v>0.7</v>
      </c>
      <c r="W6482">
        <v>6</v>
      </c>
      <c r="X6482">
        <v>4733</v>
      </c>
      <c r="Y6482">
        <v>2</v>
      </c>
      <c r="Z6482" t="s">
        <v>60</v>
      </c>
      <c r="AA6482" t="s">
        <v>61</v>
      </c>
      <c r="AB6482">
        <v>30576</v>
      </c>
      <c r="AC6482">
        <v>0.1</v>
      </c>
    </row>
    <row r="6483" spans="13:29" x14ac:dyDescent="0.35">
      <c r="M6483" t="s">
        <v>44</v>
      </c>
      <c r="N6483">
        <v>7833499</v>
      </c>
      <c r="O6483" t="s">
        <v>15</v>
      </c>
      <c r="P6483">
        <v>52.381310320247302</v>
      </c>
      <c r="Q6483">
        <v>4.8726787548918598</v>
      </c>
      <c r="R6483" t="s">
        <v>45</v>
      </c>
      <c r="S6483">
        <v>138</v>
      </c>
      <c r="T6483">
        <v>34</v>
      </c>
      <c r="U6483">
        <v>24</v>
      </c>
      <c r="V6483">
        <v>0.6</v>
      </c>
      <c r="W6483">
        <v>66</v>
      </c>
      <c r="X6483">
        <v>4806</v>
      </c>
      <c r="Y6483">
        <v>2</v>
      </c>
      <c r="Z6483" t="s">
        <v>60</v>
      </c>
      <c r="AA6483" t="s">
        <v>61</v>
      </c>
      <c r="AB6483">
        <v>4692</v>
      </c>
      <c r="AC6483">
        <v>0.1</v>
      </c>
    </row>
    <row r="6484" spans="13:29" x14ac:dyDescent="0.35">
      <c r="M6484" t="s">
        <v>44</v>
      </c>
      <c r="N6484">
        <v>8093694</v>
      </c>
      <c r="O6484" t="s">
        <v>15</v>
      </c>
      <c r="P6484">
        <v>52.386619338841797</v>
      </c>
      <c r="Q6484">
        <v>4.8800327338100997</v>
      </c>
      <c r="R6484" t="s">
        <v>45</v>
      </c>
      <c r="S6484">
        <v>99</v>
      </c>
      <c r="T6484">
        <v>212</v>
      </c>
      <c r="U6484">
        <v>23</v>
      </c>
      <c r="V6484">
        <v>0.57999999999999996</v>
      </c>
      <c r="W6484">
        <v>101</v>
      </c>
      <c r="X6484">
        <v>4952</v>
      </c>
      <c r="Y6484">
        <v>2</v>
      </c>
      <c r="Z6484" t="s">
        <v>60</v>
      </c>
      <c r="AA6484" t="s">
        <v>61</v>
      </c>
      <c r="AB6484">
        <v>20988</v>
      </c>
      <c r="AC6484">
        <v>0.1</v>
      </c>
    </row>
    <row r="6485" spans="13:29" x14ac:dyDescent="0.35">
      <c r="M6485" t="s">
        <v>44</v>
      </c>
      <c r="N6485">
        <v>8137489</v>
      </c>
      <c r="O6485" t="s">
        <v>15</v>
      </c>
      <c r="P6485">
        <v>52.383799399715201</v>
      </c>
      <c r="Q6485">
        <v>4.8731549136954797</v>
      </c>
      <c r="R6485" t="s">
        <v>45</v>
      </c>
      <c r="S6485">
        <v>100</v>
      </c>
      <c r="T6485">
        <v>324</v>
      </c>
      <c r="U6485">
        <v>34</v>
      </c>
      <c r="V6485">
        <v>0.86</v>
      </c>
      <c r="W6485">
        <v>134</v>
      </c>
      <c r="X6485">
        <v>4982</v>
      </c>
      <c r="Y6485">
        <v>2</v>
      </c>
      <c r="Z6485" t="s">
        <v>60</v>
      </c>
      <c r="AA6485" t="s">
        <v>61</v>
      </c>
      <c r="AB6485">
        <v>32400</v>
      </c>
      <c r="AC6485">
        <v>0.1</v>
      </c>
    </row>
    <row r="6486" spans="13:29" x14ac:dyDescent="0.35">
      <c r="M6486" t="s">
        <v>44</v>
      </c>
      <c r="N6486">
        <v>8315524</v>
      </c>
      <c r="O6486" t="s">
        <v>15</v>
      </c>
      <c r="P6486">
        <v>52.390493373697097</v>
      </c>
      <c r="Q6486">
        <v>4.88463821651656</v>
      </c>
      <c r="R6486" t="s">
        <v>45</v>
      </c>
      <c r="S6486">
        <v>149</v>
      </c>
      <c r="T6486">
        <v>357</v>
      </c>
      <c r="U6486">
        <v>32</v>
      </c>
      <c r="V6486">
        <v>0.85</v>
      </c>
      <c r="W6486">
        <v>27</v>
      </c>
      <c r="X6486">
        <v>5070</v>
      </c>
      <c r="Y6486">
        <v>2</v>
      </c>
      <c r="Z6486" t="s">
        <v>60</v>
      </c>
      <c r="AA6486" t="s">
        <v>61</v>
      </c>
      <c r="AB6486">
        <v>53193</v>
      </c>
      <c r="AC6486">
        <v>0.1</v>
      </c>
    </row>
    <row r="6487" spans="13:29" x14ac:dyDescent="0.35">
      <c r="M6487" t="s">
        <v>44</v>
      </c>
      <c r="N6487">
        <v>8728493</v>
      </c>
      <c r="O6487" t="s">
        <v>15</v>
      </c>
      <c r="P6487">
        <v>52.383721879096399</v>
      </c>
      <c r="Q6487">
        <v>4.8732081534349403</v>
      </c>
      <c r="R6487" t="s">
        <v>45</v>
      </c>
      <c r="S6487">
        <v>120</v>
      </c>
      <c r="T6487">
        <v>360</v>
      </c>
      <c r="U6487">
        <v>42</v>
      </c>
      <c r="V6487">
        <v>1.1399999999999999</v>
      </c>
      <c r="W6487">
        <v>7</v>
      </c>
      <c r="X6487">
        <v>5307</v>
      </c>
      <c r="Y6487">
        <v>2</v>
      </c>
      <c r="Z6487" t="s">
        <v>60</v>
      </c>
      <c r="AA6487" t="s">
        <v>61</v>
      </c>
      <c r="AB6487">
        <v>43200</v>
      </c>
      <c r="AC6487">
        <v>0.1</v>
      </c>
    </row>
    <row r="6488" spans="13:29" x14ac:dyDescent="0.35">
      <c r="M6488" t="s">
        <v>44</v>
      </c>
      <c r="N6488">
        <v>8896501</v>
      </c>
      <c r="O6488" t="s">
        <v>15</v>
      </c>
      <c r="P6488">
        <v>52.374285724896502</v>
      </c>
      <c r="Q6488">
        <v>4.8734445742631802</v>
      </c>
      <c r="R6488" t="s">
        <v>45</v>
      </c>
      <c r="S6488">
        <v>145</v>
      </c>
      <c r="T6488">
        <v>119</v>
      </c>
      <c r="U6488">
        <v>11</v>
      </c>
      <c r="V6488">
        <v>0.28999999999999998</v>
      </c>
      <c r="W6488">
        <v>14</v>
      </c>
      <c r="X6488">
        <v>5404</v>
      </c>
      <c r="Y6488">
        <v>2</v>
      </c>
      <c r="Z6488" t="s">
        <v>60</v>
      </c>
      <c r="AA6488" t="s">
        <v>61</v>
      </c>
      <c r="AB6488">
        <v>17255</v>
      </c>
      <c r="AC6488">
        <v>0.1</v>
      </c>
    </row>
    <row r="6489" spans="13:29" x14ac:dyDescent="0.35">
      <c r="M6489" t="s">
        <v>44</v>
      </c>
      <c r="N6489">
        <v>9045244</v>
      </c>
      <c r="O6489" t="s">
        <v>15</v>
      </c>
      <c r="P6489">
        <v>52.378830140511099</v>
      </c>
      <c r="Q6489">
        <v>4.8744437983620799</v>
      </c>
      <c r="R6489" t="s">
        <v>45</v>
      </c>
      <c r="S6489">
        <v>80</v>
      </c>
      <c r="T6489">
        <v>323</v>
      </c>
      <c r="U6489">
        <v>27</v>
      </c>
      <c r="V6489">
        <v>1.02</v>
      </c>
      <c r="W6489">
        <v>16</v>
      </c>
      <c r="X6489">
        <v>5473</v>
      </c>
      <c r="Y6489">
        <v>2</v>
      </c>
      <c r="Z6489" t="s">
        <v>60</v>
      </c>
      <c r="AA6489" t="s">
        <v>61</v>
      </c>
      <c r="AB6489">
        <v>25840</v>
      </c>
      <c r="AC6489">
        <v>0.1</v>
      </c>
    </row>
    <row r="6490" spans="13:29" x14ac:dyDescent="0.35">
      <c r="M6490" t="s">
        <v>44</v>
      </c>
      <c r="N6490">
        <v>9214208</v>
      </c>
      <c r="O6490" t="s">
        <v>15</v>
      </c>
      <c r="P6490">
        <v>52.383285570919597</v>
      </c>
      <c r="Q6490">
        <v>4.8719985606287697</v>
      </c>
      <c r="R6490" t="s">
        <v>45</v>
      </c>
      <c r="S6490">
        <v>115</v>
      </c>
      <c r="T6490">
        <v>213</v>
      </c>
      <c r="U6490">
        <v>41</v>
      </c>
      <c r="V6490">
        <v>1.1599999999999999</v>
      </c>
      <c r="W6490">
        <v>60</v>
      </c>
      <c r="X6490">
        <v>5593</v>
      </c>
      <c r="Y6490">
        <v>2</v>
      </c>
      <c r="Z6490" t="s">
        <v>60</v>
      </c>
      <c r="AA6490" t="s">
        <v>61</v>
      </c>
      <c r="AB6490">
        <v>24495</v>
      </c>
      <c r="AC6490">
        <v>0.1</v>
      </c>
    </row>
    <row r="6491" spans="13:29" x14ac:dyDescent="0.35">
      <c r="M6491" t="s">
        <v>44</v>
      </c>
      <c r="N6491">
        <v>9342404</v>
      </c>
      <c r="O6491" t="s">
        <v>15</v>
      </c>
      <c r="P6491">
        <v>52.380627377135603</v>
      </c>
      <c r="Q6491">
        <v>4.8752574914575497</v>
      </c>
      <c r="R6491" t="s">
        <v>45</v>
      </c>
      <c r="S6491">
        <v>400</v>
      </c>
      <c r="T6491">
        <v>359</v>
      </c>
      <c r="U6491">
        <v>22</v>
      </c>
      <c r="V6491">
        <v>0.67</v>
      </c>
      <c r="W6491">
        <v>12</v>
      </c>
      <c r="X6491">
        <v>5679</v>
      </c>
      <c r="Y6491">
        <v>2</v>
      </c>
      <c r="Z6491" t="s">
        <v>60</v>
      </c>
      <c r="AA6491" t="s">
        <v>61</v>
      </c>
      <c r="AB6491">
        <v>143600</v>
      </c>
      <c r="AC6491">
        <v>0.1</v>
      </c>
    </row>
    <row r="6492" spans="13:29" x14ac:dyDescent="0.35">
      <c r="M6492" t="s">
        <v>44</v>
      </c>
      <c r="N6492">
        <v>10536357</v>
      </c>
      <c r="O6492" t="s">
        <v>15</v>
      </c>
      <c r="P6492">
        <v>52.384456563595201</v>
      </c>
      <c r="Q6492">
        <v>4.8739078943518299</v>
      </c>
      <c r="R6492" t="s">
        <v>45</v>
      </c>
      <c r="S6492">
        <v>120</v>
      </c>
      <c r="T6492">
        <v>198</v>
      </c>
      <c r="U6492">
        <v>49</v>
      </c>
      <c r="V6492">
        <v>1.9</v>
      </c>
      <c r="W6492">
        <v>131</v>
      </c>
      <c r="X6492">
        <v>6391</v>
      </c>
      <c r="Y6492">
        <v>2</v>
      </c>
      <c r="Z6492" t="s">
        <v>60</v>
      </c>
      <c r="AA6492" t="s">
        <v>61</v>
      </c>
      <c r="AB6492">
        <v>23760</v>
      </c>
      <c r="AC6492">
        <v>0.1</v>
      </c>
    </row>
    <row r="6493" spans="13:29" x14ac:dyDescent="0.35">
      <c r="M6493" t="s">
        <v>44</v>
      </c>
      <c r="N6493">
        <v>10775488</v>
      </c>
      <c r="O6493" t="s">
        <v>15</v>
      </c>
      <c r="P6493">
        <v>52.375087437173903</v>
      </c>
      <c r="Q6493">
        <v>4.8741717086993201</v>
      </c>
      <c r="R6493" t="s">
        <v>45</v>
      </c>
      <c r="S6493">
        <v>200</v>
      </c>
      <c r="T6493">
        <v>283</v>
      </c>
      <c r="U6493">
        <v>42</v>
      </c>
      <c r="V6493">
        <v>1.23</v>
      </c>
      <c r="W6493">
        <v>63</v>
      </c>
      <c r="X6493">
        <v>6489</v>
      </c>
      <c r="Y6493">
        <v>2</v>
      </c>
      <c r="Z6493" t="s">
        <v>60</v>
      </c>
      <c r="AA6493" t="s">
        <v>61</v>
      </c>
      <c r="AB6493">
        <v>56600</v>
      </c>
      <c r="AC6493">
        <v>0.1</v>
      </c>
    </row>
    <row r="6494" spans="13:29" x14ac:dyDescent="0.35">
      <c r="M6494" t="s">
        <v>44</v>
      </c>
      <c r="N6494">
        <v>10822755</v>
      </c>
      <c r="O6494" t="s">
        <v>15</v>
      </c>
      <c r="P6494">
        <v>52.375102502776301</v>
      </c>
      <c r="Q6494">
        <v>4.8741905198217896</v>
      </c>
      <c r="R6494" t="s">
        <v>45</v>
      </c>
      <c r="S6494">
        <v>110</v>
      </c>
      <c r="T6494">
        <v>240</v>
      </c>
      <c r="U6494">
        <v>46</v>
      </c>
      <c r="V6494">
        <v>1.39</v>
      </c>
      <c r="W6494">
        <v>35</v>
      </c>
      <c r="X6494">
        <v>6514</v>
      </c>
      <c r="Y6494">
        <v>2</v>
      </c>
      <c r="Z6494" t="s">
        <v>60</v>
      </c>
      <c r="AA6494" t="s">
        <v>61</v>
      </c>
      <c r="AB6494">
        <v>26400</v>
      </c>
      <c r="AC6494">
        <v>0.1</v>
      </c>
    </row>
    <row r="6495" spans="13:29" x14ac:dyDescent="0.35">
      <c r="M6495" t="s">
        <v>44</v>
      </c>
      <c r="N6495">
        <v>11267148</v>
      </c>
      <c r="O6495" t="s">
        <v>15</v>
      </c>
      <c r="P6495">
        <v>52.373286087338101</v>
      </c>
      <c r="Q6495">
        <v>4.8735907206549101</v>
      </c>
      <c r="R6495" t="s">
        <v>45</v>
      </c>
      <c r="S6495">
        <v>110</v>
      </c>
      <c r="T6495">
        <v>363</v>
      </c>
      <c r="U6495">
        <v>20</v>
      </c>
      <c r="V6495">
        <v>0.6</v>
      </c>
      <c r="W6495">
        <v>4</v>
      </c>
      <c r="X6495">
        <v>6719</v>
      </c>
      <c r="Y6495">
        <v>2</v>
      </c>
      <c r="Z6495" t="s">
        <v>60</v>
      </c>
      <c r="AA6495" t="s">
        <v>61</v>
      </c>
      <c r="AB6495">
        <v>39930</v>
      </c>
      <c r="AC6495">
        <v>0.1</v>
      </c>
    </row>
    <row r="6496" spans="13:29" x14ac:dyDescent="0.35">
      <c r="M6496" t="s">
        <v>44</v>
      </c>
      <c r="N6496">
        <v>12217869</v>
      </c>
      <c r="O6496" t="s">
        <v>15</v>
      </c>
      <c r="P6496">
        <v>52.3817705952587</v>
      </c>
      <c r="Q6496">
        <v>4.8690437678862297</v>
      </c>
      <c r="R6496" t="s">
        <v>45</v>
      </c>
      <c r="S6496">
        <v>62</v>
      </c>
      <c r="T6496">
        <v>363</v>
      </c>
      <c r="U6496">
        <v>12</v>
      </c>
      <c r="V6496">
        <v>0.38</v>
      </c>
      <c r="W6496">
        <v>7</v>
      </c>
      <c r="X6496">
        <v>7240</v>
      </c>
      <c r="Y6496">
        <v>2</v>
      </c>
      <c r="Z6496" t="s">
        <v>60</v>
      </c>
      <c r="AA6496" t="s">
        <v>61</v>
      </c>
      <c r="AB6496">
        <v>22506</v>
      </c>
      <c r="AC6496">
        <v>0.1</v>
      </c>
    </row>
    <row r="6497" spans="13:29" x14ac:dyDescent="0.35">
      <c r="M6497" t="s">
        <v>44</v>
      </c>
      <c r="N6497">
        <v>12741926</v>
      </c>
      <c r="O6497" t="s">
        <v>15</v>
      </c>
      <c r="P6497">
        <v>52.3793393890695</v>
      </c>
      <c r="Q6497">
        <v>4.8688404776154997</v>
      </c>
      <c r="R6497" t="s">
        <v>45</v>
      </c>
      <c r="S6497">
        <v>120</v>
      </c>
      <c r="T6497">
        <v>338</v>
      </c>
      <c r="U6497">
        <v>12</v>
      </c>
      <c r="V6497">
        <v>0.4</v>
      </c>
      <c r="W6497">
        <v>6</v>
      </c>
      <c r="X6497">
        <v>7538</v>
      </c>
      <c r="Y6497">
        <v>2</v>
      </c>
      <c r="Z6497" t="s">
        <v>60</v>
      </c>
      <c r="AA6497" t="s">
        <v>61</v>
      </c>
      <c r="AB6497">
        <v>40560</v>
      </c>
      <c r="AC6497">
        <v>0.1</v>
      </c>
    </row>
    <row r="6498" spans="13:29" x14ac:dyDescent="0.35">
      <c r="M6498" t="s">
        <v>44</v>
      </c>
      <c r="N6498">
        <v>13081792</v>
      </c>
      <c r="O6498" t="s">
        <v>15</v>
      </c>
      <c r="P6498">
        <v>52.389152296428897</v>
      </c>
      <c r="Q6498">
        <v>4.8894070166654497</v>
      </c>
      <c r="R6498" t="s">
        <v>45</v>
      </c>
      <c r="S6498">
        <v>175</v>
      </c>
      <c r="T6498">
        <v>185</v>
      </c>
      <c r="U6498">
        <v>10</v>
      </c>
      <c r="V6498">
        <v>0.5</v>
      </c>
      <c r="W6498">
        <v>179</v>
      </c>
      <c r="X6498">
        <v>7803</v>
      </c>
      <c r="Y6498">
        <v>2</v>
      </c>
      <c r="Z6498" t="s">
        <v>60</v>
      </c>
      <c r="AA6498" t="s">
        <v>61</v>
      </c>
      <c r="AB6498">
        <v>32375</v>
      </c>
      <c r="AC6498">
        <v>0.1</v>
      </c>
    </row>
    <row r="6499" spans="13:29" x14ac:dyDescent="0.35">
      <c r="M6499" t="s">
        <v>44</v>
      </c>
      <c r="N6499">
        <v>13254687</v>
      </c>
      <c r="O6499" t="s">
        <v>15</v>
      </c>
      <c r="P6499">
        <v>52.383313492202497</v>
      </c>
      <c r="Q6499">
        <v>4.87590849250721</v>
      </c>
      <c r="R6499" t="s">
        <v>45</v>
      </c>
      <c r="S6499">
        <v>396</v>
      </c>
      <c r="T6499">
        <v>292</v>
      </c>
      <c r="U6499">
        <v>48</v>
      </c>
      <c r="V6499">
        <v>1.6</v>
      </c>
      <c r="W6499">
        <v>26</v>
      </c>
      <c r="X6499">
        <v>7969</v>
      </c>
      <c r="Y6499">
        <v>2</v>
      </c>
      <c r="Z6499" t="s">
        <v>60</v>
      </c>
      <c r="AA6499" t="s">
        <v>61</v>
      </c>
      <c r="AB6499">
        <v>115632</v>
      </c>
      <c r="AC6499">
        <v>0.1</v>
      </c>
    </row>
    <row r="6500" spans="13:29" x14ac:dyDescent="0.35">
      <c r="M6500" t="s">
        <v>44</v>
      </c>
      <c r="N6500">
        <v>13367017</v>
      </c>
      <c r="O6500" t="s">
        <v>15</v>
      </c>
      <c r="P6500">
        <v>52.385666033547302</v>
      </c>
      <c r="Q6500">
        <v>4.8710304466596002</v>
      </c>
      <c r="R6500" t="s">
        <v>45</v>
      </c>
      <c r="S6500">
        <v>125</v>
      </c>
      <c r="T6500">
        <v>357</v>
      </c>
      <c r="U6500">
        <v>5</v>
      </c>
      <c r="V6500">
        <v>0.17</v>
      </c>
      <c r="W6500">
        <v>2</v>
      </c>
      <c r="X6500">
        <v>8086</v>
      </c>
      <c r="Y6500">
        <v>2</v>
      </c>
      <c r="Z6500" t="s">
        <v>60</v>
      </c>
      <c r="AA6500" t="s">
        <v>61</v>
      </c>
      <c r="AB6500">
        <v>44625</v>
      </c>
      <c r="AC6500">
        <v>0.1</v>
      </c>
    </row>
    <row r="6501" spans="13:29" x14ac:dyDescent="0.35">
      <c r="M6501" t="s">
        <v>44</v>
      </c>
      <c r="N6501">
        <v>13762312</v>
      </c>
      <c r="O6501" t="s">
        <v>15</v>
      </c>
      <c r="P6501">
        <v>52.384419455963702</v>
      </c>
      <c r="Q6501">
        <v>4.8738459095353699</v>
      </c>
      <c r="R6501" t="s">
        <v>45</v>
      </c>
      <c r="S6501">
        <v>79</v>
      </c>
      <c r="T6501">
        <v>356</v>
      </c>
      <c r="U6501">
        <v>16</v>
      </c>
      <c r="V6501">
        <v>0.56000000000000005</v>
      </c>
      <c r="W6501">
        <v>4</v>
      </c>
      <c r="X6501">
        <v>8558</v>
      </c>
      <c r="Y6501">
        <v>2</v>
      </c>
      <c r="Z6501" t="s">
        <v>60</v>
      </c>
      <c r="AA6501" t="s">
        <v>61</v>
      </c>
      <c r="AB6501">
        <v>28124</v>
      </c>
      <c r="AC6501">
        <v>0.1</v>
      </c>
    </row>
    <row r="6502" spans="13:29" x14ac:dyDescent="0.35">
      <c r="M6502" t="s">
        <v>44</v>
      </c>
      <c r="N6502">
        <v>13812250</v>
      </c>
      <c r="O6502" t="s">
        <v>15</v>
      </c>
      <c r="P6502">
        <v>52.3783428066765</v>
      </c>
      <c r="Q6502">
        <v>4.8761630645598704</v>
      </c>
      <c r="R6502" t="s">
        <v>45</v>
      </c>
      <c r="S6502">
        <v>300</v>
      </c>
      <c r="T6502">
        <v>300</v>
      </c>
      <c r="U6502">
        <v>30</v>
      </c>
      <c r="V6502">
        <v>1.04</v>
      </c>
      <c r="W6502">
        <v>269</v>
      </c>
      <c r="X6502">
        <v>8609</v>
      </c>
      <c r="Y6502">
        <v>2</v>
      </c>
      <c r="Z6502" t="s">
        <v>60</v>
      </c>
      <c r="AA6502" t="s">
        <v>61</v>
      </c>
      <c r="AB6502">
        <v>90000</v>
      </c>
      <c r="AC6502">
        <v>0.1</v>
      </c>
    </row>
    <row r="6503" spans="13:29" x14ac:dyDescent="0.35">
      <c r="M6503" t="s">
        <v>44</v>
      </c>
      <c r="N6503">
        <v>13824148</v>
      </c>
      <c r="O6503" t="s">
        <v>15</v>
      </c>
      <c r="P6503">
        <v>52.373787685092502</v>
      </c>
      <c r="Q6503">
        <v>4.87286376765634</v>
      </c>
      <c r="R6503" t="s">
        <v>45</v>
      </c>
      <c r="S6503">
        <v>195</v>
      </c>
      <c r="T6503">
        <v>348</v>
      </c>
      <c r="U6503">
        <v>23</v>
      </c>
      <c r="V6503">
        <v>0.78</v>
      </c>
      <c r="W6503">
        <v>14</v>
      </c>
      <c r="X6503">
        <v>8626</v>
      </c>
      <c r="Y6503">
        <v>2</v>
      </c>
      <c r="Z6503" t="s">
        <v>60</v>
      </c>
      <c r="AA6503" t="s">
        <v>61</v>
      </c>
      <c r="AB6503">
        <v>67860</v>
      </c>
      <c r="AC6503">
        <v>0.1</v>
      </c>
    </row>
    <row r="6504" spans="13:29" x14ac:dyDescent="0.35">
      <c r="M6504" t="s">
        <v>44</v>
      </c>
      <c r="N6504">
        <v>13845367</v>
      </c>
      <c r="O6504" t="s">
        <v>15</v>
      </c>
      <c r="P6504">
        <v>52.374320404188602</v>
      </c>
      <c r="Q6504">
        <v>4.86678372303989</v>
      </c>
      <c r="R6504" t="s">
        <v>45</v>
      </c>
      <c r="S6504">
        <v>200</v>
      </c>
      <c r="T6504">
        <v>331</v>
      </c>
      <c r="U6504">
        <v>13</v>
      </c>
      <c r="V6504">
        <v>0.45</v>
      </c>
      <c r="W6504">
        <v>53</v>
      </c>
      <c r="X6504">
        <v>8655</v>
      </c>
      <c r="Y6504">
        <v>2</v>
      </c>
      <c r="Z6504" t="s">
        <v>60</v>
      </c>
      <c r="AA6504" t="s">
        <v>61</v>
      </c>
      <c r="AB6504">
        <v>66200</v>
      </c>
      <c r="AC6504">
        <v>0.1</v>
      </c>
    </row>
    <row r="6505" spans="13:29" x14ac:dyDescent="0.35">
      <c r="M6505" t="s">
        <v>44</v>
      </c>
      <c r="N6505">
        <v>13851468</v>
      </c>
      <c r="O6505" t="s">
        <v>15</v>
      </c>
      <c r="P6505">
        <v>52.393003191964503</v>
      </c>
      <c r="Q6505">
        <v>4.8727170984122896</v>
      </c>
      <c r="R6505" t="s">
        <v>45</v>
      </c>
      <c r="S6505">
        <v>150</v>
      </c>
      <c r="T6505">
        <v>173</v>
      </c>
      <c r="U6505">
        <v>21</v>
      </c>
      <c r="V6505">
        <v>0.72</v>
      </c>
      <c r="W6505">
        <v>339</v>
      </c>
      <c r="X6505">
        <v>8656</v>
      </c>
      <c r="Y6505">
        <v>2</v>
      </c>
      <c r="Z6505" t="s">
        <v>60</v>
      </c>
      <c r="AA6505" t="s">
        <v>61</v>
      </c>
      <c r="AB6505">
        <v>25950</v>
      </c>
      <c r="AC6505">
        <v>0.1</v>
      </c>
    </row>
    <row r="6506" spans="13:29" x14ac:dyDescent="0.35">
      <c r="M6506" t="s">
        <v>44</v>
      </c>
      <c r="N6506">
        <v>13854126</v>
      </c>
      <c r="O6506" t="s">
        <v>15</v>
      </c>
      <c r="P6506">
        <v>52.381561123448897</v>
      </c>
      <c r="Q6506">
        <v>4.8733641725976504</v>
      </c>
      <c r="R6506" t="s">
        <v>45</v>
      </c>
      <c r="S6506">
        <v>140</v>
      </c>
      <c r="T6506">
        <v>81</v>
      </c>
      <c r="U6506">
        <v>41</v>
      </c>
      <c r="V6506">
        <v>1.41</v>
      </c>
      <c r="W6506">
        <v>193</v>
      </c>
      <c r="X6506">
        <v>8662</v>
      </c>
      <c r="Y6506">
        <v>2</v>
      </c>
      <c r="Z6506" t="s">
        <v>60</v>
      </c>
      <c r="AA6506" t="s">
        <v>61</v>
      </c>
      <c r="AB6506">
        <v>11340</v>
      </c>
      <c r="AC6506">
        <v>0.1</v>
      </c>
    </row>
    <row r="6507" spans="13:29" x14ac:dyDescent="0.35">
      <c r="M6507" t="s">
        <v>44</v>
      </c>
      <c r="N6507">
        <v>13897189</v>
      </c>
      <c r="O6507" t="s">
        <v>15</v>
      </c>
      <c r="P6507">
        <v>52.3828217020016</v>
      </c>
      <c r="Q6507">
        <v>4.8724975332125</v>
      </c>
      <c r="R6507" t="s">
        <v>45</v>
      </c>
      <c r="S6507">
        <v>97</v>
      </c>
      <c r="T6507">
        <v>347</v>
      </c>
      <c r="U6507">
        <v>34</v>
      </c>
      <c r="V6507">
        <v>1.25</v>
      </c>
      <c r="W6507">
        <v>10</v>
      </c>
      <c r="X6507">
        <v>8714</v>
      </c>
      <c r="Y6507">
        <v>2</v>
      </c>
      <c r="Z6507" t="s">
        <v>60</v>
      </c>
      <c r="AA6507" t="s">
        <v>61</v>
      </c>
      <c r="AB6507">
        <v>33659</v>
      </c>
      <c r="AC6507">
        <v>0.1</v>
      </c>
    </row>
    <row r="6508" spans="13:29" x14ac:dyDescent="0.35">
      <c r="M6508" t="s">
        <v>44</v>
      </c>
      <c r="N6508">
        <v>13953811</v>
      </c>
      <c r="O6508" t="s">
        <v>15</v>
      </c>
      <c r="P6508">
        <v>52.379299224512401</v>
      </c>
      <c r="Q6508">
        <v>4.8741501056235101</v>
      </c>
      <c r="R6508" t="s">
        <v>45</v>
      </c>
      <c r="S6508">
        <v>118</v>
      </c>
      <c r="T6508">
        <v>240</v>
      </c>
      <c r="U6508">
        <v>22</v>
      </c>
      <c r="V6508">
        <v>0.76</v>
      </c>
      <c r="W6508">
        <v>127</v>
      </c>
      <c r="X6508">
        <v>8790</v>
      </c>
      <c r="Y6508">
        <v>2</v>
      </c>
      <c r="Z6508" t="s">
        <v>60</v>
      </c>
      <c r="AA6508" t="s">
        <v>61</v>
      </c>
      <c r="AB6508">
        <v>28320</v>
      </c>
      <c r="AC6508">
        <v>0.1</v>
      </c>
    </row>
    <row r="6509" spans="13:29" x14ac:dyDescent="0.35">
      <c r="M6509" t="s">
        <v>44</v>
      </c>
      <c r="N6509">
        <v>14114032</v>
      </c>
      <c r="O6509" t="s">
        <v>15</v>
      </c>
      <c r="P6509">
        <v>52.384674826244002</v>
      </c>
      <c r="Q6509">
        <v>4.8739371224861499</v>
      </c>
      <c r="R6509" t="s">
        <v>45</v>
      </c>
      <c r="S6509">
        <v>175</v>
      </c>
      <c r="T6509">
        <v>359</v>
      </c>
      <c r="U6509">
        <v>11</v>
      </c>
      <c r="V6509">
        <v>0.39</v>
      </c>
      <c r="W6509">
        <v>10</v>
      </c>
      <c r="X6509">
        <v>8973</v>
      </c>
      <c r="Y6509">
        <v>2</v>
      </c>
      <c r="Z6509" t="s">
        <v>60</v>
      </c>
      <c r="AA6509" t="s">
        <v>61</v>
      </c>
      <c r="AB6509">
        <v>62825</v>
      </c>
      <c r="AC6509">
        <v>0.1</v>
      </c>
    </row>
    <row r="6510" spans="13:29" x14ac:dyDescent="0.35">
      <c r="M6510" t="s">
        <v>44</v>
      </c>
      <c r="N6510">
        <v>14247857</v>
      </c>
      <c r="O6510" t="s">
        <v>15</v>
      </c>
      <c r="P6510">
        <v>52.378443770473197</v>
      </c>
      <c r="Q6510">
        <v>4.87627887139113</v>
      </c>
      <c r="R6510" t="s">
        <v>45</v>
      </c>
      <c r="S6510">
        <v>120</v>
      </c>
      <c r="T6510">
        <v>354</v>
      </c>
      <c r="U6510">
        <v>17</v>
      </c>
      <c r="V6510">
        <v>0.66</v>
      </c>
      <c r="W6510">
        <v>20</v>
      </c>
      <c r="X6510">
        <v>9124</v>
      </c>
      <c r="Y6510">
        <v>2</v>
      </c>
      <c r="Z6510" t="s">
        <v>60</v>
      </c>
      <c r="AA6510" t="s">
        <v>61</v>
      </c>
      <c r="AB6510">
        <v>42480</v>
      </c>
      <c r="AC6510">
        <v>0.1</v>
      </c>
    </row>
    <row r="6511" spans="13:29" x14ac:dyDescent="0.35">
      <c r="M6511" t="s">
        <v>44</v>
      </c>
      <c r="N6511">
        <v>14409768</v>
      </c>
      <c r="O6511" t="s">
        <v>15</v>
      </c>
      <c r="P6511">
        <v>52.375053724823701</v>
      </c>
      <c r="Q6511">
        <v>4.8742902480634402</v>
      </c>
      <c r="R6511" t="s">
        <v>45</v>
      </c>
      <c r="S6511">
        <v>130</v>
      </c>
      <c r="T6511">
        <v>355</v>
      </c>
      <c r="U6511">
        <v>12</v>
      </c>
      <c r="V6511">
        <v>0.45</v>
      </c>
      <c r="W6511">
        <v>116</v>
      </c>
      <c r="X6511">
        <v>9255</v>
      </c>
      <c r="Y6511">
        <v>2</v>
      </c>
      <c r="Z6511" t="s">
        <v>60</v>
      </c>
      <c r="AA6511" t="s">
        <v>61</v>
      </c>
      <c r="AB6511">
        <v>46150</v>
      </c>
      <c r="AC6511">
        <v>0.1</v>
      </c>
    </row>
    <row r="6512" spans="13:29" x14ac:dyDescent="0.35">
      <c r="M6512" t="s">
        <v>44</v>
      </c>
      <c r="N6512">
        <v>14813331</v>
      </c>
      <c r="O6512" t="s">
        <v>15</v>
      </c>
      <c r="P6512">
        <v>52.380388506539802</v>
      </c>
      <c r="Q6512">
        <v>4.8760211266514801</v>
      </c>
      <c r="R6512" t="s">
        <v>45</v>
      </c>
      <c r="S6512">
        <v>300</v>
      </c>
      <c r="T6512">
        <v>362</v>
      </c>
      <c r="U6512">
        <v>16</v>
      </c>
      <c r="V6512">
        <v>0.59</v>
      </c>
      <c r="W6512">
        <v>7</v>
      </c>
      <c r="X6512">
        <v>9506</v>
      </c>
      <c r="Y6512">
        <v>2</v>
      </c>
      <c r="Z6512" t="s">
        <v>60</v>
      </c>
      <c r="AA6512" t="s">
        <v>61</v>
      </c>
      <c r="AB6512">
        <v>108600</v>
      </c>
      <c r="AC6512">
        <v>0.1</v>
      </c>
    </row>
    <row r="6513" spans="13:29" x14ac:dyDescent="0.35">
      <c r="M6513" t="s">
        <v>44</v>
      </c>
      <c r="N6513">
        <v>14816635</v>
      </c>
      <c r="O6513" t="s">
        <v>15</v>
      </c>
      <c r="P6513">
        <v>52.378719406624697</v>
      </c>
      <c r="Q6513">
        <v>4.8738468405673396</v>
      </c>
      <c r="R6513" t="s">
        <v>45</v>
      </c>
      <c r="S6513">
        <v>300</v>
      </c>
      <c r="T6513">
        <v>313</v>
      </c>
      <c r="U6513">
        <v>21</v>
      </c>
      <c r="V6513">
        <v>0.83</v>
      </c>
      <c r="W6513">
        <v>238</v>
      </c>
      <c r="X6513">
        <v>9509</v>
      </c>
      <c r="Y6513">
        <v>2</v>
      </c>
      <c r="Z6513" t="s">
        <v>60</v>
      </c>
      <c r="AA6513" t="s">
        <v>61</v>
      </c>
      <c r="AB6513">
        <v>93900</v>
      </c>
      <c r="AC6513">
        <v>0.1</v>
      </c>
    </row>
    <row r="6514" spans="13:29" x14ac:dyDescent="0.35">
      <c r="M6514" t="s">
        <v>44</v>
      </c>
      <c r="N6514">
        <v>14817368</v>
      </c>
      <c r="O6514" t="s">
        <v>15</v>
      </c>
      <c r="P6514">
        <v>52.378864463058001</v>
      </c>
      <c r="Q6514">
        <v>4.8733761210786497</v>
      </c>
      <c r="R6514" t="s">
        <v>45</v>
      </c>
      <c r="S6514">
        <v>160</v>
      </c>
      <c r="T6514">
        <v>297</v>
      </c>
      <c r="U6514">
        <v>33</v>
      </c>
      <c r="V6514">
        <v>1.25</v>
      </c>
      <c r="W6514">
        <v>293</v>
      </c>
      <c r="X6514">
        <v>9510</v>
      </c>
      <c r="Y6514">
        <v>2</v>
      </c>
      <c r="Z6514" t="s">
        <v>60</v>
      </c>
      <c r="AA6514" t="s">
        <v>61</v>
      </c>
      <c r="AB6514">
        <v>47520</v>
      </c>
      <c r="AC6514">
        <v>0.1</v>
      </c>
    </row>
    <row r="6515" spans="13:29" x14ac:dyDescent="0.35">
      <c r="M6515" t="s">
        <v>44</v>
      </c>
      <c r="N6515">
        <v>15213109</v>
      </c>
      <c r="O6515" t="s">
        <v>15</v>
      </c>
      <c r="P6515">
        <v>52.387801689187199</v>
      </c>
      <c r="Q6515">
        <v>4.8823956330031804</v>
      </c>
      <c r="R6515" t="s">
        <v>45</v>
      </c>
      <c r="S6515">
        <v>169</v>
      </c>
      <c r="T6515">
        <v>85</v>
      </c>
      <c r="U6515">
        <v>28</v>
      </c>
      <c r="V6515">
        <v>1.07</v>
      </c>
      <c r="W6515">
        <v>188</v>
      </c>
      <c r="X6515">
        <v>9746</v>
      </c>
      <c r="Y6515">
        <v>2</v>
      </c>
      <c r="Z6515" t="s">
        <v>60</v>
      </c>
      <c r="AA6515" t="s">
        <v>61</v>
      </c>
      <c r="AB6515">
        <v>14365</v>
      </c>
      <c r="AC6515">
        <v>0.1</v>
      </c>
    </row>
    <row r="6516" spans="13:29" x14ac:dyDescent="0.35">
      <c r="M6516" t="s">
        <v>44</v>
      </c>
      <c r="N6516">
        <v>15478296</v>
      </c>
      <c r="O6516" t="s">
        <v>15</v>
      </c>
      <c r="P6516">
        <v>52.388854430621997</v>
      </c>
      <c r="Q6516">
        <v>4.8843135999785403</v>
      </c>
      <c r="R6516" t="s">
        <v>45</v>
      </c>
      <c r="S6516">
        <v>240</v>
      </c>
      <c r="T6516">
        <v>191</v>
      </c>
      <c r="U6516">
        <v>18</v>
      </c>
      <c r="V6516">
        <v>0.7</v>
      </c>
      <c r="W6516">
        <v>160</v>
      </c>
      <c r="X6516">
        <v>9919</v>
      </c>
      <c r="Y6516">
        <v>2</v>
      </c>
      <c r="Z6516" t="s">
        <v>60</v>
      </c>
      <c r="AA6516" t="s">
        <v>61</v>
      </c>
      <c r="AB6516">
        <v>45840</v>
      </c>
      <c r="AC6516">
        <v>0.1</v>
      </c>
    </row>
    <row r="6517" spans="13:29" x14ac:dyDescent="0.35">
      <c r="M6517" t="s">
        <v>44</v>
      </c>
      <c r="N6517">
        <v>15556448</v>
      </c>
      <c r="O6517" t="s">
        <v>15</v>
      </c>
      <c r="P6517">
        <v>52.377706085341799</v>
      </c>
      <c r="Q6517">
        <v>4.8731009733629698</v>
      </c>
      <c r="R6517" t="s">
        <v>45</v>
      </c>
      <c r="S6517">
        <v>149</v>
      </c>
      <c r="T6517">
        <v>364</v>
      </c>
      <c r="U6517">
        <v>31</v>
      </c>
      <c r="V6517">
        <v>1.32</v>
      </c>
      <c r="W6517">
        <v>9</v>
      </c>
      <c r="X6517">
        <v>9970</v>
      </c>
      <c r="Y6517">
        <v>2</v>
      </c>
      <c r="Z6517" t="s">
        <v>60</v>
      </c>
      <c r="AA6517" t="s">
        <v>61</v>
      </c>
      <c r="AB6517">
        <v>54236</v>
      </c>
      <c r="AC6517">
        <v>0.1</v>
      </c>
    </row>
    <row r="6518" spans="13:29" x14ac:dyDescent="0.35">
      <c r="M6518" t="s">
        <v>44</v>
      </c>
      <c r="N6518">
        <v>15607821</v>
      </c>
      <c r="O6518" t="s">
        <v>15</v>
      </c>
      <c r="P6518">
        <v>52.374737394938002</v>
      </c>
      <c r="Q6518">
        <v>4.8727089387426803</v>
      </c>
      <c r="R6518" t="s">
        <v>45</v>
      </c>
      <c r="S6518">
        <v>175</v>
      </c>
      <c r="T6518">
        <v>351</v>
      </c>
      <c r="U6518">
        <v>14</v>
      </c>
      <c r="V6518">
        <v>0.55000000000000004</v>
      </c>
      <c r="W6518">
        <v>1</v>
      </c>
      <c r="X6518">
        <v>9998</v>
      </c>
      <c r="Y6518">
        <v>2</v>
      </c>
      <c r="Z6518" t="s">
        <v>60</v>
      </c>
      <c r="AA6518" t="s">
        <v>61</v>
      </c>
      <c r="AB6518">
        <v>61425</v>
      </c>
      <c r="AC6518">
        <v>0.1</v>
      </c>
    </row>
    <row r="6519" spans="13:29" x14ac:dyDescent="0.35">
      <c r="M6519" t="s">
        <v>44</v>
      </c>
      <c r="N6519">
        <v>15778974</v>
      </c>
      <c r="O6519" t="s">
        <v>15</v>
      </c>
      <c r="P6519">
        <v>52.374575316447498</v>
      </c>
      <c r="Q6519">
        <v>4.8734182982848901</v>
      </c>
      <c r="R6519" t="s">
        <v>45</v>
      </c>
      <c r="S6519">
        <v>120</v>
      </c>
      <c r="T6519">
        <v>348</v>
      </c>
      <c r="U6519">
        <v>8</v>
      </c>
      <c r="V6519">
        <v>0.37</v>
      </c>
      <c r="W6519">
        <v>7</v>
      </c>
      <c r="X6519">
        <v>10097</v>
      </c>
      <c r="Y6519">
        <v>2</v>
      </c>
      <c r="Z6519" t="s">
        <v>60</v>
      </c>
      <c r="AA6519" t="s">
        <v>61</v>
      </c>
      <c r="AB6519">
        <v>41760</v>
      </c>
      <c r="AC6519">
        <v>0.1</v>
      </c>
    </row>
    <row r="6520" spans="13:29" x14ac:dyDescent="0.35">
      <c r="M6520" t="s">
        <v>44</v>
      </c>
      <c r="N6520">
        <v>15820536</v>
      </c>
      <c r="O6520" t="s">
        <v>15</v>
      </c>
      <c r="P6520">
        <v>52.3778541009412</v>
      </c>
      <c r="Q6520">
        <v>4.8740992312185396</v>
      </c>
      <c r="R6520" t="s">
        <v>45</v>
      </c>
      <c r="S6520">
        <v>125</v>
      </c>
      <c r="T6520">
        <v>361</v>
      </c>
      <c r="U6520">
        <v>20</v>
      </c>
      <c r="V6520">
        <v>0.8</v>
      </c>
      <c r="W6520">
        <v>19</v>
      </c>
      <c r="X6520">
        <v>10130</v>
      </c>
      <c r="Y6520">
        <v>2</v>
      </c>
      <c r="Z6520" t="s">
        <v>60</v>
      </c>
      <c r="AA6520" t="s">
        <v>61</v>
      </c>
      <c r="AB6520">
        <v>45125</v>
      </c>
      <c r="AC6520">
        <v>0.1</v>
      </c>
    </row>
    <row r="6521" spans="13:29" x14ac:dyDescent="0.35">
      <c r="M6521" t="s">
        <v>44</v>
      </c>
      <c r="N6521">
        <v>16398884</v>
      </c>
      <c r="O6521" t="s">
        <v>15</v>
      </c>
      <c r="P6521">
        <v>52.3894486150757</v>
      </c>
      <c r="Q6521">
        <v>4.8883797125356896</v>
      </c>
      <c r="R6521" t="s">
        <v>45</v>
      </c>
      <c r="S6521">
        <v>95</v>
      </c>
      <c r="T6521">
        <v>330</v>
      </c>
      <c r="U6521">
        <v>23</v>
      </c>
      <c r="V6521">
        <v>0.97</v>
      </c>
      <c r="W6521">
        <v>13</v>
      </c>
      <c r="X6521">
        <v>10562</v>
      </c>
      <c r="Y6521">
        <v>2</v>
      </c>
      <c r="Z6521" t="s">
        <v>60</v>
      </c>
      <c r="AA6521" t="s">
        <v>61</v>
      </c>
      <c r="AB6521">
        <v>31350</v>
      </c>
      <c r="AC6521">
        <v>0.1</v>
      </c>
    </row>
    <row r="6522" spans="13:29" x14ac:dyDescent="0.35">
      <c r="M6522" t="s">
        <v>44</v>
      </c>
      <c r="N6522">
        <v>16761223</v>
      </c>
      <c r="O6522" t="s">
        <v>15</v>
      </c>
      <c r="P6522">
        <v>52.389908464244201</v>
      </c>
      <c r="Q6522">
        <v>4.88211922651195</v>
      </c>
      <c r="R6522" t="s">
        <v>45</v>
      </c>
      <c r="S6522">
        <v>110</v>
      </c>
      <c r="T6522">
        <v>364</v>
      </c>
      <c r="U6522">
        <v>6</v>
      </c>
      <c r="V6522">
        <v>0.27</v>
      </c>
      <c r="W6522">
        <v>10</v>
      </c>
      <c r="X6522">
        <v>10802</v>
      </c>
      <c r="Y6522">
        <v>2</v>
      </c>
      <c r="Z6522" t="s">
        <v>60</v>
      </c>
      <c r="AA6522" t="s">
        <v>61</v>
      </c>
      <c r="AB6522">
        <v>40040</v>
      </c>
      <c r="AC6522">
        <v>0.1</v>
      </c>
    </row>
    <row r="6523" spans="13:29" x14ac:dyDescent="0.35">
      <c r="M6523" t="s">
        <v>44</v>
      </c>
      <c r="N6523">
        <v>17278364</v>
      </c>
      <c r="O6523" t="s">
        <v>15</v>
      </c>
      <c r="P6523">
        <v>52.375257792259099</v>
      </c>
      <c r="Q6523">
        <v>4.8726022054084099</v>
      </c>
      <c r="R6523" t="s">
        <v>45</v>
      </c>
      <c r="S6523">
        <v>220</v>
      </c>
      <c r="T6523">
        <v>362</v>
      </c>
      <c r="U6523">
        <v>12</v>
      </c>
      <c r="V6523">
        <v>0.6</v>
      </c>
      <c r="W6523">
        <v>4</v>
      </c>
      <c r="X6523">
        <v>11082</v>
      </c>
      <c r="Y6523">
        <v>2</v>
      </c>
      <c r="Z6523" t="s">
        <v>60</v>
      </c>
      <c r="AA6523" t="s">
        <v>61</v>
      </c>
      <c r="AB6523">
        <v>79640</v>
      </c>
      <c r="AC6523">
        <v>0.1</v>
      </c>
    </row>
    <row r="6524" spans="13:29" x14ac:dyDescent="0.35">
      <c r="M6524" t="s">
        <v>44</v>
      </c>
      <c r="N6524">
        <v>17426506</v>
      </c>
      <c r="O6524" t="s">
        <v>15</v>
      </c>
      <c r="P6524">
        <v>52.3900926904277</v>
      </c>
      <c r="Q6524">
        <v>4.8793892115173101</v>
      </c>
      <c r="R6524" t="s">
        <v>45</v>
      </c>
      <c r="S6524">
        <v>125</v>
      </c>
      <c r="T6524">
        <v>361</v>
      </c>
      <c r="U6524">
        <v>15</v>
      </c>
      <c r="V6524">
        <v>0.71</v>
      </c>
      <c r="W6524">
        <v>7</v>
      </c>
      <c r="X6524">
        <v>11151</v>
      </c>
      <c r="Y6524">
        <v>2</v>
      </c>
      <c r="Z6524" t="s">
        <v>60</v>
      </c>
      <c r="AA6524" t="s">
        <v>61</v>
      </c>
      <c r="AB6524">
        <v>45125</v>
      </c>
      <c r="AC6524">
        <v>0.1</v>
      </c>
    </row>
    <row r="6525" spans="13:29" x14ac:dyDescent="0.35">
      <c r="M6525" t="s">
        <v>44</v>
      </c>
      <c r="N6525">
        <v>17550300</v>
      </c>
      <c r="O6525" t="s">
        <v>15</v>
      </c>
      <c r="P6525">
        <v>52.3842631301127</v>
      </c>
      <c r="Q6525">
        <v>4.8780854768053903</v>
      </c>
      <c r="R6525" t="s">
        <v>45</v>
      </c>
      <c r="S6525">
        <v>130</v>
      </c>
      <c r="T6525">
        <v>240</v>
      </c>
      <c r="U6525">
        <v>12</v>
      </c>
      <c r="V6525">
        <v>0.56000000000000005</v>
      </c>
      <c r="W6525">
        <v>99</v>
      </c>
      <c r="X6525">
        <v>11246</v>
      </c>
      <c r="Y6525">
        <v>2</v>
      </c>
      <c r="Z6525" t="s">
        <v>60</v>
      </c>
      <c r="AA6525" t="s">
        <v>61</v>
      </c>
      <c r="AB6525">
        <v>31200</v>
      </c>
      <c r="AC6525">
        <v>0.1</v>
      </c>
    </row>
    <row r="6526" spans="13:29" x14ac:dyDescent="0.35">
      <c r="M6526" t="s">
        <v>44</v>
      </c>
      <c r="N6526">
        <v>17756862</v>
      </c>
      <c r="O6526" t="s">
        <v>15</v>
      </c>
      <c r="P6526">
        <v>52.382524535231298</v>
      </c>
      <c r="Q6526">
        <v>4.8757479517126399</v>
      </c>
      <c r="R6526" t="s">
        <v>45</v>
      </c>
      <c r="S6526">
        <v>88</v>
      </c>
      <c r="T6526">
        <v>343</v>
      </c>
      <c r="U6526">
        <v>4</v>
      </c>
      <c r="V6526">
        <v>0.22</v>
      </c>
      <c r="W6526">
        <v>16</v>
      </c>
      <c r="X6526">
        <v>11370</v>
      </c>
      <c r="Y6526">
        <v>2</v>
      </c>
      <c r="Z6526" t="s">
        <v>60</v>
      </c>
      <c r="AA6526" t="s">
        <v>61</v>
      </c>
      <c r="AB6526">
        <v>30184</v>
      </c>
      <c r="AC6526">
        <v>0.1</v>
      </c>
    </row>
    <row r="6527" spans="13:29" x14ac:dyDescent="0.35">
      <c r="M6527" t="s">
        <v>44</v>
      </c>
      <c r="N6527">
        <v>17827843</v>
      </c>
      <c r="O6527" t="s">
        <v>15</v>
      </c>
      <c r="P6527">
        <v>52.3737717702274</v>
      </c>
      <c r="Q6527">
        <v>4.8730007332436003</v>
      </c>
      <c r="R6527" t="s">
        <v>45</v>
      </c>
      <c r="S6527">
        <v>129</v>
      </c>
      <c r="T6527">
        <v>345</v>
      </c>
      <c r="U6527">
        <v>8</v>
      </c>
      <c r="V6527">
        <v>0.41</v>
      </c>
      <c r="W6527">
        <v>12</v>
      </c>
      <c r="X6527">
        <v>11416</v>
      </c>
      <c r="Y6527">
        <v>2</v>
      </c>
      <c r="Z6527" t="s">
        <v>60</v>
      </c>
      <c r="AA6527" t="s">
        <v>61</v>
      </c>
      <c r="AB6527">
        <v>44505</v>
      </c>
      <c r="AC6527">
        <v>0.1</v>
      </c>
    </row>
    <row r="6528" spans="13:29" x14ac:dyDescent="0.35">
      <c r="M6528" t="s">
        <v>44</v>
      </c>
      <c r="N6528">
        <v>17839063</v>
      </c>
      <c r="O6528" t="s">
        <v>15</v>
      </c>
      <c r="P6528">
        <v>52.373723618261401</v>
      </c>
      <c r="Q6528">
        <v>4.8701097085532501</v>
      </c>
      <c r="R6528" t="s">
        <v>45</v>
      </c>
      <c r="S6528">
        <v>95</v>
      </c>
      <c r="T6528">
        <v>364</v>
      </c>
      <c r="U6528">
        <v>13</v>
      </c>
      <c r="V6528">
        <v>0.65</v>
      </c>
      <c r="W6528">
        <v>13</v>
      </c>
      <c r="X6528">
        <v>11423</v>
      </c>
      <c r="Y6528">
        <v>2</v>
      </c>
      <c r="Z6528" t="s">
        <v>60</v>
      </c>
      <c r="AA6528" t="s">
        <v>61</v>
      </c>
      <c r="AB6528">
        <v>34580</v>
      </c>
      <c r="AC6528">
        <v>0.1</v>
      </c>
    </row>
    <row r="6529" spans="13:29" x14ac:dyDescent="0.35">
      <c r="M6529" t="s">
        <v>44</v>
      </c>
      <c r="N6529">
        <v>17975252</v>
      </c>
      <c r="O6529" t="s">
        <v>15</v>
      </c>
      <c r="P6529">
        <v>52.384625533714797</v>
      </c>
      <c r="Q6529">
        <v>4.87316793817911</v>
      </c>
      <c r="R6529" t="s">
        <v>45</v>
      </c>
      <c r="S6529">
        <v>110</v>
      </c>
      <c r="T6529">
        <v>302</v>
      </c>
      <c r="U6529">
        <v>20</v>
      </c>
      <c r="V6529">
        <v>0.99</v>
      </c>
      <c r="W6529">
        <v>64</v>
      </c>
      <c r="X6529">
        <v>11514</v>
      </c>
      <c r="Y6529">
        <v>2</v>
      </c>
      <c r="Z6529" t="s">
        <v>60</v>
      </c>
      <c r="AA6529" t="s">
        <v>61</v>
      </c>
      <c r="AB6529">
        <v>33220</v>
      </c>
      <c r="AC6529">
        <v>0.1</v>
      </c>
    </row>
    <row r="6530" spans="13:29" x14ac:dyDescent="0.35">
      <c r="M6530" t="s">
        <v>44</v>
      </c>
      <c r="N6530">
        <v>18019918</v>
      </c>
      <c r="O6530" t="s">
        <v>15</v>
      </c>
      <c r="P6530">
        <v>52.372954917108899</v>
      </c>
      <c r="Q6530">
        <v>4.8702813263901099</v>
      </c>
      <c r="R6530" t="s">
        <v>45</v>
      </c>
      <c r="S6530">
        <v>180</v>
      </c>
      <c r="T6530">
        <v>354</v>
      </c>
      <c r="U6530">
        <v>15</v>
      </c>
      <c r="V6530">
        <v>0.81</v>
      </c>
      <c r="W6530">
        <v>6</v>
      </c>
      <c r="X6530">
        <v>11543</v>
      </c>
      <c r="Y6530">
        <v>2</v>
      </c>
      <c r="Z6530" t="s">
        <v>60</v>
      </c>
      <c r="AA6530" t="s">
        <v>61</v>
      </c>
      <c r="AB6530">
        <v>63720</v>
      </c>
      <c r="AC6530">
        <v>0.1</v>
      </c>
    </row>
    <row r="6531" spans="13:29" x14ac:dyDescent="0.35">
      <c r="M6531" t="s">
        <v>44</v>
      </c>
      <c r="N6531">
        <v>18022008</v>
      </c>
      <c r="O6531" t="s">
        <v>15</v>
      </c>
      <c r="P6531">
        <v>52.3905009173588</v>
      </c>
      <c r="Q6531">
        <v>4.8850938275759299</v>
      </c>
      <c r="R6531" t="s">
        <v>45</v>
      </c>
      <c r="S6531">
        <v>220</v>
      </c>
      <c r="T6531">
        <v>286</v>
      </c>
      <c r="U6531">
        <v>11</v>
      </c>
      <c r="V6531">
        <v>0.55000000000000004</v>
      </c>
      <c r="W6531">
        <v>174</v>
      </c>
      <c r="X6531">
        <v>11548</v>
      </c>
      <c r="Y6531">
        <v>2</v>
      </c>
      <c r="Z6531" t="s">
        <v>60</v>
      </c>
      <c r="AA6531" t="s">
        <v>61</v>
      </c>
      <c r="AB6531">
        <v>62920</v>
      </c>
      <c r="AC6531">
        <v>0.1</v>
      </c>
    </row>
    <row r="6532" spans="13:29" x14ac:dyDescent="0.35">
      <c r="M6532" t="s">
        <v>44</v>
      </c>
      <c r="N6532">
        <v>18039871</v>
      </c>
      <c r="O6532" t="s">
        <v>15</v>
      </c>
      <c r="P6532">
        <v>52.390818422071199</v>
      </c>
      <c r="Q6532">
        <v>4.8775070638097597</v>
      </c>
      <c r="R6532" t="s">
        <v>45</v>
      </c>
      <c r="S6532">
        <v>145</v>
      </c>
      <c r="T6532">
        <v>356</v>
      </c>
      <c r="U6532">
        <v>16</v>
      </c>
      <c r="V6532">
        <v>0.98</v>
      </c>
      <c r="W6532">
        <v>109</v>
      </c>
      <c r="X6532">
        <v>11565</v>
      </c>
      <c r="Y6532">
        <v>2</v>
      </c>
      <c r="Z6532" t="s">
        <v>60</v>
      </c>
      <c r="AA6532" t="s">
        <v>61</v>
      </c>
      <c r="AB6532">
        <v>51620</v>
      </c>
      <c r="AC6532">
        <v>0.1</v>
      </c>
    </row>
    <row r="6533" spans="13:29" x14ac:dyDescent="0.35">
      <c r="M6533" t="s">
        <v>44</v>
      </c>
      <c r="N6533">
        <v>18146703</v>
      </c>
      <c r="O6533" t="s">
        <v>15</v>
      </c>
      <c r="P6533">
        <v>52.384088819564298</v>
      </c>
      <c r="Q6533">
        <v>4.8714106326983604</v>
      </c>
      <c r="R6533" t="s">
        <v>45</v>
      </c>
      <c r="S6533">
        <v>165</v>
      </c>
      <c r="T6533">
        <v>351</v>
      </c>
      <c r="U6533">
        <v>11</v>
      </c>
      <c r="V6533">
        <v>0.6</v>
      </c>
      <c r="W6533">
        <v>36</v>
      </c>
      <c r="X6533">
        <v>11658</v>
      </c>
      <c r="Y6533">
        <v>2</v>
      </c>
      <c r="Z6533" t="s">
        <v>60</v>
      </c>
      <c r="AA6533" t="s">
        <v>61</v>
      </c>
      <c r="AB6533">
        <v>57915</v>
      </c>
      <c r="AC6533">
        <v>0.1</v>
      </c>
    </row>
    <row r="6534" spans="13:29" x14ac:dyDescent="0.35">
      <c r="M6534" t="s">
        <v>44</v>
      </c>
      <c r="N6534">
        <v>18410039</v>
      </c>
      <c r="O6534" t="s">
        <v>15</v>
      </c>
      <c r="P6534">
        <v>52.3828805660537</v>
      </c>
      <c r="Q6534">
        <v>4.8741774788839898</v>
      </c>
      <c r="R6534" t="s">
        <v>45</v>
      </c>
      <c r="S6534">
        <v>140</v>
      </c>
      <c r="T6534">
        <v>28</v>
      </c>
      <c r="U6534">
        <v>22</v>
      </c>
      <c r="V6534">
        <v>1.1299999999999999</v>
      </c>
      <c r="W6534">
        <v>19</v>
      </c>
      <c r="X6534">
        <v>11924</v>
      </c>
      <c r="Y6534">
        <v>2</v>
      </c>
      <c r="Z6534" t="s">
        <v>60</v>
      </c>
      <c r="AA6534" t="s">
        <v>61</v>
      </c>
      <c r="AB6534">
        <v>3920</v>
      </c>
      <c r="AC6534">
        <v>0.1</v>
      </c>
    </row>
    <row r="6535" spans="13:29" x14ac:dyDescent="0.35">
      <c r="M6535" t="s">
        <v>44</v>
      </c>
      <c r="N6535">
        <v>18505799</v>
      </c>
      <c r="O6535" t="s">
        <v>15</v>
      </c>
      <c r="P6535">
        <v>52.3826722465393</v>
      </c>
      <c r="Q6535">
        <v>4.8747297170545396</v>
      </c>
      <c r="R6535" t="s">
        <v>45</v>
      </c>
      <c r="S6535">
        <v>140</v>
      </c>
      <c r="T6535">
        <v>321</v>
      </c>
      <c r="U6535">
        <v>16</v>
      </c>
      <c r="V6535">
        <v>0.87</v>
      </c>
      <c r="W6535">
        <v>1</v>
      </c>
      <c r="X6535">
        <v>12012</v>
      </c>
      <c r="Y6535">
        <v>2</v>
      </c>
      <c r="Z6535" t="s">
        <v>60</v>
      </c>
      <c r="AA6535" t="s">
        <v>61</v>
      </c>
      <c r="AB6535">
        <v>44940</v>
      </c>
      <c r="AC6535">
        <v>0.1</v>
      </c>
    </row>
    <row r="6536" spans="13:29" x14ac:dyDescent="0.35">
      <c r="M6536" t="s">
        <v>44</v>
      </c>
      <c r="N6536">
        <v>18547840</v>
      </c>
      <c r="O6536" t="s">
        <v>15</v>
      </c>
      <c r="P6536">
        <v>52.3799642470577</v>
      </c>
      <c r="Q6536">
        <v>4.8773597591490896</v>
      </c>
      <c r="R6536" t="s">
        <v>45</v>
      </c>
      <c r="S6536">
        <v>145</v>
      </c>
      <c r="T6536">
        <v>93</v>
      </c>
      <c r="U6536">
        <v>34</v>
      </c>
      <c r="V6536">
        <v>1.85</v>
      </c>
      <c r="W6536">
        <v>317</v>
      </c>
      <c r="X6536">
        <v>12044</v>
      </c>
      <c r="Y6536">
        <v>2</v>
      </c>
      <c r="Z6536" t="s">
        <v>60</v>
      </c>
      <c r="AA6536" t="s">
        <v>61</v>
      </c>
      <c r="AB6536">
        <v>13485</v>
      </c>
      <c r="AC6536">
        <v>0.1</v>
      </c>
    </row>
    <row r="6537" spans="13:29" x14ac:dyDescent="0.35">
      <c r="M6537" t="s">
        <v>44</v>
      </c>
      <c r="N6537">
        <v>18555223</v>
      </c>
      <c r="O6537" t="s">
        <v>15</v>
      </c>
      <c r="P6537">
        <v>52.381820897939498</v>
      </c>
      <c r="Q6537">
        <v>4.8742468254917899</v>
      </c>
      <c r="R6537" t="s">
        <v>45</v>
      </c>
      <c r="S6537">
        <v>125</v>
      </c>
      <c r="T6537">
        <v>359</v>
      </c>
      <c r="U6537">
        <v>5</v>
      </c>
      <c r="V6537">
        <v>0.27</v>
      </c>
      <c r="W6537">
        <v>6</v>
      </c>
      <c r="X6537">
        <v>12046</v>
      </c>
      <c r="Y6537">
        <v>2</v>
      </c>
      <c r="Z6537" t="s">
        <v>60</v>
      </c>
      <c r="AA6537" t="s">
        <v>61</v>
      </c>
      <c r="AB6537">
        <v>44875</v>
      </c>
      <c r="AC6537">
        <v>0.1</v>
      </c>
    </row>
    <row r="6538" spans="13:29" x14ac:dyDescent="0.35">
      <c r="M6538" t="s">
        <v>44</v>
      </c>
      <c r="N6538">
        <v>19111682</v>
      </c>
      <c r="O6538" t="s">
        <v>15</v>
      </c>
      <c r="P6538">
        <v>52.385839228532497</v>
      </c>
      <c r="Q6538">
        <v>4.8675706272398402</v>
      </c>
      <c r="R6538" t="s">
        <v>45</v>
      </c>
      <c r="S6538">
        <v>250</v>
      </c>
      <c r="T6538">
        <v>302</v>
      </c>
      <c r="U6538">
        <v>7</v>
      </c>
      <c r="V6538">
        <v>0.39</v>
      </c>
      <c r="W6538">
        <v>58</v>
      </c>
      <c r="X6538">
        <v>12503</v>
      </c>
      <c r="Y6538">
        <v>2</v>
      </c>
      <c r="Z6538" t="s">
        <v>60</v>
      </c>
      <c r="AA6538" t="s">
        <v>61</v>
      </c>
      <c r="AB6538">
        <v>75500</v>
      </c>
      <c r="AC6538">
        <v>0.1</v>
      </c>
    </row>
    <row r="6539" spans="13:29" x14ac:dyDescent="0.35">
      <c r="M6539" t="s">
        <v>44</v>
      </c>
      <c r="N6539">
        <v>19201866</v>
      </c>
      <c r="O6539" t="s">
        <v>15</v>
      </c>
      <c r="P6539">
        <v>52.385064482846303</v>
      </c>
      <c r="Q6539">
        <v>4.8785480380172199</v>
      </c>
      <c r="R6539" t="s">
        <v>45</v>
      </c>
      <c r="S6539">
        <v>225</v>
      </c>
      <c r="T6539">
        <v>288</v>
      </c>
      <c r="U6539">
        <v>18</v>
      </c>
      <c r="V6539">
        <v>1.07</v>
      </c>
      <c r="W6539">
        <v>19</v>
      </c>
      <c r="X6539">
        <v>12587</v>
      </c>
      <c r="Y6539">
        <v>2</v>
      </c>
      <c r="Z6539" t="s">
        <v>60</v>
      </c>
      <c r="AA6539" t="s">
        <v>61</v>
      </c>
      <c r="AB6539">
        <v>64800</v>
      </c>
      <c r="AC6539">
        <v>0.1</v>
      </c>
    </row>
    <row r="6540" spans="13:29" x14ac:dyDescent="0.35">
      <c r="M6540" t="s">
        <v>44</v>
      </c>
      <c r="N6540">
        <v>19269912</v>
      </c>
      <c r="O6540" t="s">
        <v>15</v>
      </c>
      <c r="P6540">
        <v>52.380676078234401</v>
      </c>
      <c r="Q6540">
        <v>4.87700378615577</v>
      </c>
      <c r="R6540" t="s">
        <v>45</v>
      </c>
      <c r="S6540">
        <v>135</v>
      </c>
      <c r="T6540">
        <v>358</v>
      </c>
      <c r="U6540">
        <v>19</v>
      </c>
      <c r="V6540">
        <v>1.05</v>
      </c>
      <c r="W6540">
        <v>31</v>
      </c>
      <c r="X6540">
        <v>12653</v>
      </c>
      <c r="Y6540">
        <v>2</v>
      </c>
      <c r="Z6540" t="s">
        <v>60</v>
      </c>
      <c r="AA6540" t="s">
        <v>61</v>
      </c>
      <c r="AB6540">
        <v>48330</v>
      </c>
      <c r="AC6540">
        <v>0.1</v>
      </c>
    </row>
    <row r="6541" spans="13:29" x14ac:dyDescent="0.35">
      <c r="M6541" t="s">
        <v>44</v>
      </c>
      <c r="N6541">
        <v>19483485</v>
      </c>
      <c r="O6541" t="s">
        <v>15</v>
      </c>
      <c r="P6541">
        <v>52.383174163571297</v>
      </c>
      <c r="Q6541">
        <v>4.8730652669596397</v>
      </c>
      <c r="R6541" t="s">
        <v>45</v>
      </c>
      <c r="S6541">
        <v>180</v>
      </c>
      <c r="T6541">
        <v>210</v>
      </c>
      <c r="U6541">
        <v>23</v>
      </c>
      <c r="V6541">
        <v>1.39</v>
      </c>
      <c r="W6541">
        <v>170</v>
      </c>
      <c r="X6541">
        <v>12824</v>
      </c>
      <c r="Y6541">
        <v>2</v>
      </c>
      <c r="Z6541" t="s">
        <v>60</v>
      </c>
      <c r="AA6541" t="s">
        <v>61</v>
      </c>
      <c r="AB6541">
        <v>37800</v>
      </c>
      <c r="AC6541">
        <v>0.1</v>
      </c>
    </row>
    <row r="6542" spans="13:29" x14ac:dyDescent="0.35">
      <c r="M6542" t="s">
        <v>44</v>
      </c>
      <c r="N6542">
        <v>19854805</v>
      </c>
      <c r="O6542" t="s">
        <v>15</v>
      </c>
      <c r="P6542">
        <v>52.390047473385103</v>
      </c>
      <c r="Q6542">
        <v>4.8902883423137</v>
      </c>
      <c r="R6542" t="s">
        <v>45</v>
      </c>
      <c r="S6542">
        <v>120</v>
      </c>
      <c r="T6542">
        <v>277</v>
      </c>
      <c r="U6542">
        <v>17</v>
      </c>
      <c r="V6542">
        <v>1.05</v>
      </c>
      <c r="W6542">
        <v>61</v>
      </c>
      <c r="X6542">
        <v>13198</v>
      </c>
      <c r="Y6542">
        <v>2</v>
      </c>
      <c r="Z6542" t="s">
        <v>60</v>
      </c>
      <c r="AA6542" t="s">
        <v>61</v>
      </c>
      <c r="AB6542">
        <v>33240</v>
      </c>
      <c r="AC6542">
        <v>0.1</v>
      </c>
    </row>
    <row r="6543" spans="13:29" x14ac:dyDescent="0.35">
      <c r="M6543" t="s">
        <v>44</v>
      </c>
      <c r="N6543">
        <v>19882831</v>
      </c>
      <c r="O6543" t="s">
        <v>15</v>
      </c>
      <c r="P6543">
        <v>52.376144775705903</v>
      </c>
      <c r="Q6543">
        <v>4.8699418756049697</v>
      </c>
      <c r="R6543" t="s">
        <v>45</v>
      </c>
      <c r="S6543">
        <v>175</v>
      </c>
      <c r="T6543">
        <v>361</v>
      </c>
      <c r="U6543">
        <v>16</v>
      </c>
      <c r="V6543">
        <v>1.08</v>
      </c>
      <c r="W6543">
        <v>62</v>
      </c>
      <c r="X6543">
        <v>13223</v>
      </c>
      <c r="Y6543">
        <v>2</v>
      </c>
      <c r="Z6543" t="s">
        <v>60</v>
      </c>
      <c r="AA6543" t="s">
        <v>61</v>
      </c>
      <c r="AB6543">
        <v>63175</v>
      </c>
      <c r="AC6543">
        <v>0.1</v>
      </c>
    </row>
    <row r="6544" spans="13:29" x14ac:dyDescent="0.35">
      <c r="M6544" t="s">
        <v>44</v>
      </c>
      <c r="N6544">
        <v>20062247</v>
      </c>
      <c r="O6544" t="s">
        <v>15</v>
      </c>
      <c r="P6544">
        <v>52.382934180542499</v>
      </c>
      <c r="Q6544">
        <v>4.8730939027055999</v>
      </c>
      <c r="R6544" t="s">
        <v>45</v>
      </c>
      <c r="S6544">
        <v>79</v>
      </c>
      <c r="T6544">
        <v>347</v>
      </c>
      <c r="U6544">
        <v>9</v>
      </c>
      <c r="V6544">
        <v>0.56999999999999995</v>
      </c>
      <c r="W6544">
        <v>4</v>
      </c>
      <c r="X6544">
        <v>13436</v>
      </c>
      <c r="Y6544">
        <v>2</v>
      </c>
      <c r="Z6544" t="s">
        <v>60</v>
      </c>
      <c r="AA6544" t="s">
        <v>61</v>
      </c>
      <c r="AB6544">
        <v>27413</v>
      </c>
      <c r="AC6544">
        <v>0.1</v>
      </c>
    </row>
    <row r="6545" spans="13:29" x14ac:dyDescent="0.35">
      <c r="M6545" t="s">
        <v>44</v>
      </c>
      <c r="N6545">
        <v>20275209</v>
      </c>
      <c r="O6545" t="s">
        <v>15</v>
      </c>
      <c r="P6545">
        <v>52.391918805033598</v>
      </c>
      <c r="Q6545">
        <v>4.8717194260989896</v>
      </c>
      <c r="R6545" t="s">
        <v>45</v>
      </c>
      <c r="S6545">
        <v>125</v>
      </c>
      <c r="T6545">
        <v>294</v>
      </c>
      <c r="U6545">
        <v>6</v>
      </c>
      <c r="V6545">
        <v>0.39</v>
      </c>
      <c r="W6545">
        <v>18</v>
      </c>
      <c r="X6545">
        <v>13627</v>
      </c>
      <c r="Y6545">
        <v>2</v>
      </c>
      <c r="Z6545" t="s">
        <v>60</v>
      </c>
      <c r="AA6545" t="s">
        <v>61</v>
      </c>
      <c r="AB6545">
        <v>36750</v>
      </c>
      <c r="AC6545">
        <v>0.1</v>
      </c>
    </row>
    <row r="6546" spans="13:29" x14ac:dyDescent="0.35">
      <c r="M6546" t="s">
        <v>44</v>
      </c>
      <c r="N6546">
        <v>20618345</v>
      </c>
      <c r="O6546" t="s">
        <v>15</v>
      </c>
      <c r="P6546">
        <v>52.385529250720097</v>
      </c>
      <c r="Q6546">
        <v>4.8686219273143196</v>
      </c>
      <c r="R6546" t="s">
        <v>45</v>
      </c>
      <c r="S6546">
        <v>89</v>
      </c>
      <c r="T6546">
        <v>357</v>
      </c>
      <c r="U6546">
        <v>21</v>
      </c>
      <c r="V6546">
        <v>1.35</v>
      </c>
      <c r="W6546">
        <v>4</v>
      </c>
      <c r="X6546">
        <v>13859</v>
      </c>
      <c r="Y6546">
        <v>2</v>
      </c>
      <c r="Z6546" t="s">
        <v>60</v>
      </c>
      <c r="AA6546" t="s">
        <v>61</v>
      </c>
      <c r="AB6546">
        <v>31773</v>
      </c>
      <c r="AC6546">
        <v>0.1</v>
      </c>
    </row>
    <row r="6547" spans="13:29" x14ac:dyDescent="0.35">
      <c r="M6547" t="s">
        <v>44</v>
      </c>
      <c r="N6547">
        <v>20871661</v>
      </c>
      <c r="O6547" t="s">
        <v>15</v>
      </c>
      <c r="P6547">
        <v>52.389807629386802</v>
      </c>
      <c r="Q6547">
        <v>4.8824660533109903</v>
      </c>
      <c r="R6547" t="s">
        <v>45</v>
      </c>
      <c r="S6547">
        <v>120</v>
      </c>
      <c r="T6547">
        <v>340</v>
      </c>
      <c r="U6547">
        <v>10</v>
      </c>
      <c r="V6547">
        <v>1.1000000000000001</v>
      </c>
      <c r="W6547">
        <v>7</v>
      </c>
      <c r="X6547">
        <v>14037</v>
      </c>
      <c r="Y6547">
        <v>2</v>
      </c>
      <c r="Z6547" t="s">
        <v>60</v>
      </c>
      <c r="AA6547" t="s">
        <v>61</v>
      </c>
      <c r="AB6547">
        <v>40800</v>
      </c>
      <c r="AC6547">
        <v>0.1</v>
      </c>
    </row>
    <row r="6548" spans="13:29" x14ac:dyDescent="0.35">
      <c r="M6548" t="s">
        <v>44</v>
      </c>
      <c r="N6548">
        <v>21021923</v>
      </c>
      <c r="O6548" t="s">
        <v>15</v>
      </c>
      <c r="P6548">
        <v>52.382080028883401</v>
      </c>
      <c r="Q6548">
        <v>4.8785816820764101</v>
      </c>
      <c r="R6548" t="s">
        <v>45</v>
      </c>
      <c r="S6548">
        <v>99</v>
      </c>
      <c r="T6548">
        <v>328</v>
      </c>
      <c r="U6548">
        <v>21</v>
      </c>
      <c r="V6548">
        <v>1.44</v>
      </c>
      <c r="W6548">
        <v>24</v>
      </c>
      <c r="X6548">
        <v>14172</v>
      </c>
      <c r="Y6548">
        <v>2</v>
      </c>
      <c r="Z6548" t="s">
        <v>60</v>
      </c>
      <c r="AA6548" t="s">
        <v>61</v>
      </c>
      <c r="AB6548">
        <v>32472</v>
      </c>
      <c r="AC6548">
        <v>0.1</v>
      </c>
    </row>
    <row r="6549" spans="13:29" x14ac:dyDescent="0.35">
      <c r="M6549" t="s">
        <v>44</v>
      </c>
      <c r="N6549">
        <v>21261597</v>
      </c>
      <c r="O6549" t="s">
        <v>15</v>
      </c>
      <c r="P6549">
        <v>52.3820733131937</v>
      </c>
      <c r="Q6549">
        <v>4.8741702198396304</v>
      </c>
      <c r="R6549" t="s">
        <v>45</v>
      </c>
      <c r="S6549">
        <v>137</v>
      </c>
      <c r="T6549">
        <v>342</v>
      </c>
      <c r="U6549">
        <v>10</v>
      </c>
      <c r="V6549">
        <v>0.75</v>
      </c>
      <c r="W6549">
        <v>41</v>
      </c>
      <c r="X6549">
        <v>14358</v>
      </c>
      <c r="Y6549">
        <v>2</v>
      </c>
      <c r="Z6549" t="s">
        <v>60</v>
      </c>
      <c r="AA6549" t="s">
        <v>61</v>
      </c>
      <c r="AB6549">
        <v>46854</v>
      </c>
      <c r="AC6549">
        <v>0.1</v>
      </c>
    </row>
    <row r="6550" spans="13:29" x14ac:dyDescent="0.35">
      <c r="M6550" t="s">
        <v>44</v>
      </c>
      <c r="N6550">
        <v>21401933</v>
      </c>
      <c r="O6550" t="s">
        <v>15</v>
      </c>
      <c r="P6550">
        <v>52.378284229126301</v>
      </c>
      <c r="Q6550">
        <v>4.87060388957073</v>
      </c>
      <c r="R6550" t="s">
        <v>45</v>
      </c>
      <c r="S6550">
        <v>130</v>
      </c>
      <c r="T6550">
        <v>340</v>
      </c>
      <c r="U6550">
        <v>12</v>
      </c>
      <c r="V6550">
        <v>0.97</v>
      </c>
      <c r="W6550">
        <v>2</v>
      </c>
      <c r="X6550">
        <v>14478</v>
      </c>
      <c r="Y6550">
        <v>2</v>
      </c>
      <c r="Z6550" t="s">
        <v>60</v>
      </c>
      <c r="AA6550" t="s">
        <v>61</v>
      </c>
      <c r="AB6550">
        <v>44200</v>
      </c>
      <c r="AC6550">
        <v>0.1</v>
      </c>
    </row>
    <row r="6551" spans="13:29" x14ac:dyDescent="0.35">
      <c r="M6551" t="s">
        <v>44</v>
      </c>
      <c r="N6551">
        <v>21614040</v>
      </c>
      <c r="O6551" t="s">
        <v>15</v>
      </c>
      <c r="P6551">
        <v>52.389808712082797</v>
      </c>
      <c r="Q6551">
        <v>4.8777135647556404</v>
      </c>
      <c r="R6551" t="s">
        <v>45</v>
      </c>
      <c r="S6551">
        <v>150</v>
      </c>
      <c r="T6551">
        <v>324</v>
      </c>
      <c r="U6551">
        <v>3</v>
      </c>
      <c r="V6551">
        <v>0.49</v>
      </c>
      <c r="W6551">
        <v>108</v>
      </c>
      <c r="X6551">
        <v>14654</v>
      </c>
      <c r="Y6551">
        <v>2</v>
      </c>
      <c r="Z6551" t="s">
        <v>60</v>
      </c>
      <c r="AA6551" t="s">
        <v>61</v>
      </c>
      <c r="AB6551">
        <v>48600</v>
      </c>
      <c r="AC6551">
        <v>0.1</v>
      </c>
    </row>
    <row r="6552" spans="13:29" x14ac:dyDescent="0.35">
      <c r="M6552" t="s">
        <v>44</v>
      </c>
      <c r="N6552">
        <v>21761307</v>
      </c>
      <c r="O6552" t="s">
        <v>15</v>
      </c>
      <c r="P6552">
        <v>52.387235999639401</v>
      </c>
      <c r="Q6552">
        <v>4.8804923843310002</v>
      </c>
      <c r="R6552" t="s">
        <v>45</v>
      </c>
      <c r="S6552">
        <v>150</v>
      </c>
      <c r="T6552">
        <v>342</v>
      </c>
      <c r="U6552">
        <v>14</v>
      </c>
      <c r="V6552">
        <v>1.1299999999999999</v>
      </c>
      <c r="W6552">
        <v>9</v>
      </c>
      <c r="X6552">
        <v>14787</v>
      </c>
      <c r="Y6552">
        <v>2</v>
      </c>
      <c r="Z6552" t="s">
        <v>60</v>
      </c>
      <c r="AA6552" t="s">
        <v>61</v>
      </c>
      <c r="AB6552">
        <v>51300</v>
      </c>
      <c r="AC6552">
        <v>0.1</v>
      </c>
    </row>
    <row r="6553" spans="13:29" x14ac:dyDescent="0.35">
      <c r="M6553" t="s">
        <v>44</v>
      </c>
      <c r="N6553">
        <v>21810835</v>
      </c>
      <c r="O6553" t="s">
        <v>15</v>
      </c>
      <c r="P6553">
        <v>52.384360385442001</v>
      </c>
      <c r="Q6553">
        <v>4.8715204535924004</v>
      </c>
      <c r="R6553" t="s">
        <v>45</v>
      </c>
      <c r="S6553">
        <v>87</v>
      </c>
      <c r="T6553">
        <v>362</v>
      </c>
      <c r="U6553">
        <v>18</v>
      </c>
      <c r="V6553">
        <v>1.59</v>
      </c>
      <c r="W6553">
        <v>3</v>
      </c>
      <c r="X6553">
        <v>14838</v>
      </c>
      <c r="Y6553">
        <v>2</v>
      </c>
      <c r="Z6553" t="s">
        <v>60</v>
      </c>
      <c r="AA6553" t="s">
        <v>61</v>
      </c>
      <c r="AB6553">
        <v>31494</v>
      </c>
      <c r="AC6553">
        <v>0.1</v>
      </c>
    </row>
    <row r="6554" spans="13:29" x14ac:dyDescent="0.35">
      <c r="M6554" t="s">
        <v>44</v>
      </c>
      <c r="N6554">
        <v>21819971</v>
      </c>
      <c r="O6554" t="s">
        <v>15</v>
      </c>
      <c r="P6554">
        <v>52.375168863412298</v>
      </c>
      <c r="Q6554">
        <v>4.8724646253495303</v>
      </c>
      <c r="R6554" t="s">
        <v>45</v>
      </c>
      <c r="S6554">
        <v>375</v>
      </c>
      <c r="T6554">
        <v>19</v>
      </c>
      <c r="U6554">
        <v>14</v>
      </c>
      <c r="V6554">
        <v>1.1000000000000001</v>
      </c>
      <c r="W6554">
        <v>28</v>
      </c>
      <c r="X6554">
        <v>14841</v>
      </c>
      <c r="Y6554">
        <v>2</v>
      </c>
      <c r="Z6554" t="s">
        <v>60</v>
      </c>
      <c r="AA6554" t="s">
        <v>61</v>
      </c>
      <c r="AB6554">
        <v>7125</v>
      </c>
      <c r="AC6554">
        <v>0.1</v>
      </c>
    </row>
    <row r="6555" spans="13:29" x14ac:dyDescent="0.35">
      <c r="M6555" t="s">
        <v>44</v>
      </c>
      <c r="N6555">
        <v>21957675</v>
      </c>
      <c r="O6555" t="s">
        <v>15</v>
      </c>
      <c r="P6555">
        <v>52.384487119563303</v>
      </c>
      <c r="Q6555">
        <v>4.87378516200787</v>
      </c>
      <c r="R6555" t="s">
        <v>45</v>
      </c>
      <c r="S6555">
        <v>100</v>
      </c>
      <c r="T6555">
        <v>360</v>
      </c>
      <c r="U6555">
        <v>14</v>
      </c>
      <c r="V6555">
        <v>1.22</v>
      </c>
      <c r="W6555">
        <v>7</v>
      </c>
      <c r="X6555">
        <v>14962</v>
      </c>
      <c r="Y6555">
        <v>2</v>
      </c>
      <c r="Z6555" t="s">
        <v>60</v>
      </c>
      <c r="AA6555" t="s">
        <v>61</v>
      </c>
      <c r="AB6555">
        <v>36000</v>
      </c>
      <c r="AC6555">
        <v>0.1</v>
      </c>
    </row>
    <row r="6556" spans="13:29" x14ac:dyDescent="0.35">
      <c r="M6556" t="s">
        <v>44</v>
      </c>
      <c r="N6556">
        <v>44129</v>
      </c>
      <c r="O6556" t="s">
        <v>6</v>
      </c>
      <c r="P6556">
        <v>52.380711229831903</v>
      </c>
      <c r="Q6556">
        <v>4.8861043180986004</v>
      </c>
      <c r="R6556" t="s">
        <v>45</v>
      </c>
      <c r="S6556">
        <v>250</v>
      </c>
      <c r="T6556">
        <v>278</v>
      </c>
      <c r="U6556">
        <v>176</v>
      </c>
      <c r="V6556">
        <v>1.74</v>
      </c>
      <c r="W6556">
        <v>16</v>
      </c>
      <c r="X6556">
        <v>12</v>
      </c>
      <c r="Y6556">
        <v>2</v>
      </c>
      <c r="Z6556" t="s">
        <v>46</v>
      </c>
      <c r="AA6556" t="s">
        <v>47</v>
      </c>
      <c r="AB6556">
        <v>69500</v>
      </c>
      <c r="AC6556">
        <v>0.1</v>
      </c>
    </row>
    <row r="6557" spans="13:29" x14ac:dyDescent="0.35">
      <c r="M6557" t="s">
        <v>44</v>
      </c>
      <c r="N6557">
        <v>245927</v>
      </c>
      <c r="O6557" t="s">
        <v>6</v>
      </c>
      <c r="P6557">
        <v>52.367912234286599</v>
      </c>
      <c r="Q6557">
        <v>4.8880858190785901</v>
      </c>
      <c r="R6557" t="s">
        <v>45</v>
      </c>
      <c r="S6557">
        <v>400</v>
      </c>
      <c r="T6557">
        <v>355</v>
      </c>
      <c r="U6557">
        <v>56</v>
      </c>
      <c r="V6557">
        <v>0.7</v>
      </c>
      <c r="W6557">
        <v>10</v>
      </c>
      <c r="X6557">
        <v>112</v>
      </c>
      <c r="Y6557">
        <v>2</v>
      </c>
      <c r="Z6557" t="s">
        <v>46</v>
      </c>
      <c r="AA6557" t="s">
        <v>47</v>
      </c>
      <c r="AB6557">
        <v>142000</v>
      </c>
      <c r="AC6557">
        <v>0.1</v>
      </c>
    </row>
    <row r="6558" spans="13:29" x14ac:dyDescent="0.35">
      <c r="M6558" t="s">
        <v>44</v>
      </c>
      <c r="N6558">
        <v>254800</v>
      </c>
      <c r="O6558" t="s">
        <v>6</v>
      </c>
      <c r="P6558">
        <v>52.371308697430102</v>
      </c>
      <c r="Q6558">
        <v>4.8820634220332204</v>
      </c>
      <c r="R6558" t="s">
        <v>45</v>
      </c>
      <c r="S6558">
        <v>250</v>
      </c>
      <c r="T6558">
        <v>341</v>
      </c>
      <c r="U6558">
        <v>42</v>
      </c>
      <c r="V6558">
        <v>0.62</v>
      </c>
      <c r="W6558">
        <v>32</v>
      </c>
      <c r="X6558">
        <v>121</v>
      </c>
      <c r="Y6558">
        <v>2</v>
      </c>
      <c r="Z6558" t="s">
        <v>46</v>
      </c>
      <c r="AA6558" t="s">
        <v>47</v>
      </c>
      <c r="AB6558">
        <v>85250</v>
      </c>
      <c r="AC6558">
        <v>0.1</v>
      </c>
    </row>
    <row r="6559" spans="13:29" x14ac:dyDescent="0.35">
      <c r="M6559" t="s">
        <v>44</v>
      </c>
      <c r="N6559">
        <v>507598</v>
      </c>
      <c r="O6559" t="s">
        <v>6</v>
      </c>
      <c r="P6559">
        <v>52.378624642642002</v>
      </c>
      <c r="Q6559">
        <v>4.87944496473561</v>
      </c>
      <c r="R6559" t="s">
        <v>45</v>
      </c>
      <c r="S6559">
        <v>400</v>
      </c>
      <c r="T6559">
        <v>179</v>
      </c>
      <c r="U6559">
        <v>56</v>
      </c>
      <c r="V6559">
        <v>0.72</v>
      </c>
      <c r="W6559">
        <v>116</v>
      </c>
      <c r="X6559">
        <v>273</v>
      </c>
      <c r="Y6559">
        <v>2</v>
      </c>
      <c r="Z6559" t="s">
        <v>46</v>
      </c>
      <c r="AA6559" t="s">
        <v>47</v>
      </c>
      <c r="AB6559">
        <v>71600</v>
      </c>
      <c r="AC6559">
        <v>0.1</v>
      </c>
    </row>
    <row r="6560" spans="13:29" x14ac:dyDescent="0.35">
      <c r="M6560" t="s">
        <v>44</v>
      </c>
      <c r="N6560">
        <v>650245</v>
      </c>
      <c r="O6560" t="s">
        <v>6</v>
      </c>
      <c r="P6560">
        <v>52.384414633568497</v>
      </c>
      <c r="Q6560">
        <v>4.8857749662633196</v>
      </c>
      <c r="R6560" t="s">
        <v>45</v>
      </c>
      <c r="S6560">
        <v>135</v>
      </c>
      <c r="T6560">
        <v>23</v>
      </c>
      <c r="U6560">
        <v>41</v>
      </c>
      <c r="V6560">
        <v>0.54</v>
      </c>
      <c r="W6560">
        <v>334</v>
      </c>
      <c r="X6560">
        <v>395</v>
      </c>
      <c r="Y6560">
        <v>2</v>
      </c>
      <c r="Z6560" t="s">
        <v>46</v>
      </c>
      <c r="AA6560" t="s">
        <v>47</v>
      </c>
      <c r="AB6560">
        <v>3105</v>
      </c>
      <c r="AC6560">
        <v>0.1</v>
      </c>
    </row>
    <row r="6561" spans="13:29" x14ac:dyDescent="0.35">
      <c r="M6561" t="s">
        <v>44</v>
      </c>
      <c r="N6561">
        <v>782254</v>
      </c>
      <c r="O6561" t="s">
        <v>6</v>
      </c>
      <c r="P6561">
        <v>52.3698791482188</v>
      </c>
      <c r="Q6561">
        <v>4.88861549847537</v>
      </c>
      <c r="R6561" t="s">
        <v>45</v>
      </c>
      <c r="S6561">
        <v>250</v>
      </c>
      <c r="T6561">
        <v>363</v>
      </c>
      <c r="U6561">
        <v>38</v>
      </c>
      <c r="V6561">
        <v>0.53</v>
      </c>
      <c r="W6561">
        <v>1</v>
      </c>
      <c r="X6561">
        <v>545</v>
      </c>
      <c r="Y6561">
        <v>2</v>
      </c>
      <c r="Z6561" t="s">
        <v>46</v>
      </c>
      <c r="AA6561" t="s">
        <v>47</v>
      </c>
      <c r="AB6561">
        <v>90750</v>
      </c>
      <c r="AC6561">
        <v>0.1</v>
      </c>
    </row>
    <row r="6562" spans="13:29" x14ac:dyDescent="0.35">
      <c r="M6562" t="s">
        <v>44</v>
      </c>
      <c r="N6562">
        <v>791690</v>
      </c>
      <c r="O6562" t="s">
        <v>6</v>
      </c>
      <c r="P6562">
        <v>52.377510319238503</v>
      </c>
      <c r="Q6562">
        <v>4.88801168895505</v>
      </c>
      <c r="R6562" t="s">
        <v>45</v>
      </c>
      <c r="S6562">
        <v>249</v>
      </c>
      <c r="T6562">
        <v>337</v>
      </c>
      <c r="U6562">
        <v>61</v>
      </c>
      <c r="V6562">
        <v>0.84</v>
      </c>
      <c r="W6562">
        <v>54</v>
      </c>
      <c r="X6562">
        <v>553</v>
      </c>
      <c r="Y6562">
        <v>2</v>
      </c>
      <c r="Z6562" t="s">
        <v>46</v>
      </c>
      <c r="AA6562" t="s">
        <v>47</v>
      </c>
      <c r="AB6562">
        <v>83913</v>
      </c>
      <c r="AC6562">
        <v>0.1</v>
      </c>
    </row>
    <row r="6563" spans="13:29" x14ac:dyDescent="0.35">
      <c r="M6563" t="s">
        <v>44</v>
      </c>
      <c r="N6563">
        <v>796836</v>
      </c>
      <c r="O6563" t="s">
        <v>6</v>
      </c>
      <c r="P6563">
        <v>52.376612112534502</v>
      </c>
      <c r="Q6563">
        <v>4.8887990260633201</v>
      </c>
      <c r="R6563" t="s">
        <v>45</v>
      </c>
      <c r="S6563">
        <v>200</v>
      </c>
      <c r="T6563">
        <v>6</v>
      </c>
      <c r="U6563">
        <v>77</v>
      </c>
      <c r="V6563">
        <v>1.1100000000000001</v>
      </c>
      <c r="W6563">
        <v>350</v>
      </c>
      <c r="X6563">
        <v>560</v>
      </c>
      <c r="Y6563">
        <v>2</v>
      </c>
      <c r="Z6563" t="s">
        <v>46</v>
      </c>
      <c r="AA6563" t="s">
        <v>47</v>
      </c>
      <c r="AB6563">
        <v>1200</v>
      </c>
      <c r="AC6563">
        <v>0.1</v>
      </c>
    </row>
    <row r="6564" spans="13:29" x14ac:dyDescent="0.35">
      <c r="M6564" t="s">
        <v>44</v>
      </c>
      <c r="N6564">
        <v>895792</v>
      </c>
      <c r="O6564" t="s">
        <v>6</v>
      </c>
      <c r="P6564">
        <v>52.3740490898508</v>
      </c>
      <c r="Q6564">
        <v>4.8994522534746903</v>
      </c>
      <c r="R6564" t="s">
        <v>45</v>
      </c>
      <c r="S6564">
        <v>250</v>
      </c>
      <c r="T6564">
        <v>355</v>
      </c>
      <c r="U6564">
        <v>53</v>
      </c>
      <c r="V6564">
        <v>0.77</v>
      </c>
      <c r="W6564">
        <v>4</v>
      </c>
      <c r="X6564">
        <v>661</v>
      </c>
      <c r="Y6564">
        <v>2</v>
      </c>
      <c r="Z6564" t="s">
        <v>46</v>
      </c>
      <c r="AA6564" t="s">
        <v>47</v>
      </c>
      <c r="AB6564">
        <v>88750</v>
      </c>
      <c r="AC6564">
        <v>0.1</v>
      </c>
    </row>
    <row r="6565" spans="13:29" x14ac:dyDescent="0.35">
      <c r="M6565" t="s">
        <v>44</v>
      </c>
      <c r="N6565">
        <v>923517</v>
      </c>
      <c r="O6565" t="s">
        <v>6</v>
      </c>
      <c r="P6565">
        <v>52.369946309844003</v>
      </c>
      <c r="Q6565">
        <v>4.8862913689025902</v>
      </c>
      <c r="R6565" t="s">
        <v>45</v>
      </c>
      <c r="S6565">
        <v>139</v>
      </c>
      <c r="T6565">
        <v>34</v>
      </c>
      <c r="U6565">
        <v>93</v>
      </c>
      <c r="V6565">
        <v>1.35</v>
      </c>
      <c r="W6565">
        <v>313</v>
      </c>
      <c r="X6565">
        <v>679</v>
      </c>
      <c r="Y6565">
        <v>2</v>
      </c>
      <c r="Z6565" t="s">
        <v>46</v>
      </c>
      <c r="AA6565" t="s">
        <v>47</v>
      </c>
      <c r="AB6565">
        <v>4726</v>
      </c>
      <c r="AC6565">
        <v>0.1</v>
      </c>
    </row>
    <row r="6566" spans="13:29" x14ac:dyDescent="0.35">
      <c r="M6566" t="s">
        <v>44</v>
      </c>
      <c r="N6566">
        <v>1038120</v>
      </c>
      <c r="O6566" t="s">
        <v>6</v>
      </c>
      <c r="P6566">
        <v>52.387487958345098</v>
      </c>
      <c r="Q6566">
        <v>4.8846736029280997</v>
      </c>
      <c r="R6566" t="s">
        <v>45</v>
      </c>
      <c r="S6566">
        <v>399</v>
      </c>
      <c r="T6566">
        <v>5</v>
      </c>
      <c r="U6566">
        <v>36</v>
      </c>
      <c r="V6566">
        <v>0.56000000000000005</v>
      </c>
      <c r="W6566">
        <v>364</v>
      </c>
      <c r="X6566">
        <v>751</v>
      </c>
      <c r="Y6566">
        <v>2</v>
      </c>
      <c r="Z6566" t="s">
        <v>46</v>
      </c>
      <c r="AA6566" t="s">
        <v>47</v>
      </c>
      <c r="AB6566">
        <v>1995</v>
      </c>
      <c r="AC6566">
        <v>0.1</v>
      </c>
    </row>
    <row r="6567" spans="13:29" x14ac:dyDescent="0.35">
      <c r="M6567" t="s">
        <v>44</v>
      </c>
      <c r="N6567">
        <v>1043553</v>
      </c>
      <c r="O6567" t="s">
        <v>6</v>
      </c>
      <c r="P6567">
        <v>52.371606049346703</v>
      </c>
      <c r="Q6567">
        <v>4.8858924313124996</v>
      </c>
      <c r="R6567" t="s">
        <v>45</v>
      </c>
      <c r="S6567">
        <v>200</v>
      </c>
      <c r="T6567">
        <v>105</v>
      </c>
      <c r="U6567">
        <v>37</v>
      </c>
      <c r="V6567">
        <v>0.54</v>
      </c>
      <c r="W6567">
        <v>274</v>
      </c>
      <c r="X6567">
        <v>758</v>
      </c>
      <c r="Y6567">
        <v>2</v>
      </c>
      <c r="Z6567" t="s">
        <v>46</v>
      </c>
      <c r="AA6567" t="s">
        <v>47</v>
      </c>
      <c r="AB6567">
        <v>21000</v>
      </c>
      <c r="AC6567">
        <v>0.1</v>
      </c>
    </row>
    <row r="6568" spans="13:29" x14ac:dyDescent="0.35">
      <c r="M6568" t="s">
        <v>44</v>
      </c>
      <c r="N6568">
        <v>1064092</v>
      </c>
      <c r="O6568" t="s">
        <v>6</v>
      </c>
      <c r="P6568">
        <v>52.369534565277199</v>
      </c>
      <c r="Q6568">
        <v>4.8795571921024701</v>
      </c>
      <c r="R6568" t="s">
        <v>45</v>
      </c>
      <c r="S6568">
        <v>249</v>
      </c>
      <c r="T6568">
        <v>6</v>
      </c>
      <c r="U6568">
        <v>20</v>
      </c>
      <c r="V6568">
        <v>0.48</v>
      </c>
      <c r="W6568">
        <v>358</v>
      </c>
      <c r="X6568">
        <v>775</v>
      </c>
      <c r="Y6568">
        <v>2</v>
      </c>
      <c r="Z6568" t="s">
        <v>46</v>
      </c>
      <c r="AA6568" t="s">
        <v>47</v>
      </c>
      <c r="AB6568">
        <v>1494</v>
      </c>
      <c r="AC6568">
        <v>0.1</v>
      </c>
    </row>
    <row r="6569" spans="13:29" x14ac:dyDescent="0.35">
      <c r="M6569" t="s">
        <v>44</v>
      </c>
      <c r="N6569">
        <v>1195666</v>
      </c>
      <c r="O6569" t="s">
        <v>6</v>
      </c>
      <c r="P6569">
        <v>52.366790892974301</v>
      </c>
      <c r="Q6569">
        <v>4.8797539947225204</v>
      </c>
      <c r="R6569" t="s">
        <v>45</v>
      </c>
      <c r="S6569">
        <v>263</v>
      </c>
      <c r="T6569">
        <v>266</v>
      </c>
      <c r="U6569">
        <v>26</v>
      </c>
      <c r="V6569">
        <v>0.39</v>
      </c>
      <c r="W6569">
        <v>104</v>
      </c>
      <c r="X6569">
        <v>880</v>
      </c>
      <c r="Y6569">
        <v>2</v>
      </c>
      <c r="Z6569" t="s">
        <v>46</v>
      </c>
      <c r="AA6569" t="s">
        <v>47</v>
      </c>
      <c r="AB6569">
        <v>69958</v>
      </c>
      <c r="AC6569">
        <v>0.1</v>
      </c>
    </row>
    <row r="6570" spans="13:29" x14ac:dyDescent="0.35">
      <c r="M6570" t="s">
        <v>44</v>
      </c>
      <c r="N6570">
        <v>1260229</v>
      </c>
      <c r="O6570" t="s">
        <v>6</v>
      </c>
      <c r="P6570">
        <v>52.384174049457997</v>
      </c>
      <c r="Q6570">
        <v>4.8901277432129202</v>
      </c>
      <c r="R6570" t="s">
        <v>45</v>
      </c>
      <c r="S6570">
        <v>139</v>
      </c>
      <c r="T6570">
        <v>351</v>
      </c>
      <c r="U6570">
        <v>59</v>
      </c>
      <c r="V6570">
        <v>0.98</v>
      </c>
      <c r="W6570">
        <v>45</v>
      </c>
      <c r="X6570">
        <v>926</v>
      </c>
      <c r="Y6570">
        <v>2</v>
      </c>
      <c r="Z6570" t="s">
        <v>46</v>
      </c>
      <c r="AA6570" t="s">
        <v>47</v>
      </c>
      <c r="AB6570">
        <v>48789</v>
      </c>
      <c r="AC6570">
        <v>0.1</v>
      </c>
    </row>
    <row r="6571" spans="13:29" x14ac:dyDescent="0.35">
      <c r="M6571" t="s">
        <v>44</v>
      </c>
      <c r="N6571">
        <v>1299402</v>
      </c>
      <c r="O6571" t="s">
        <v>6</v>
      </c>
      <c r="P6571">
        <v>52.376991600869196</v>
      </c>
      <c r="Q6571">
        <v>4.8845113776620099</v>
      </c>
      <c r="R6571" t="s">
        <v>45</v>
      </c>
      <c r="S6571">
        <v>199</v>
      </c>
      <c r="T6571">
        <v>174</v>
      </c>
      <c r="U6571">
        <v>50</v>
      </c>
      <c r="V6571">
        <v>0.97</v>
      </c>
      <c r="W6571">
        <v>111</v>
      </c>
      <c r="X6571">
        <v>959</v>
      </c>
      <c r="Y6571">
        <v>2</v>
      </c>
      <c r="Z6571" t="s">
        <v>46</v>
      </c>
      <c r="AA6571" t="s">
        <v>47</v>
      </c>
      <c r="AB6571">
        <v>34626</v>
      </c>
      <c r="AC6571">
        <v>0.1</v>
      </c>
    </row>
    <row r="6572" spans="13:29" x14ac:dyDescent="0.35">
      <c r="M6572" t="s">
        <v>44</v>
      </c>
      <c r="N6572">
        <v>1486461</v>
      </c>
      <c r="O6572" t="s">
        <v>6</v>
      </c>
      <c r="P6572">
        <v>52.378374828951401</v>
      </c>
      <c r="Q6572">
        <v>4.8945986425608901</v>
      </c>
      <c r="R6572" t="s">
        <v>45</v>
      </c>
      <c r="S6572">
        <v>225</v>
      </c>
      <c r="T6572">
        <v>9</v>
      </c>
      <c r="U6572">
        <v>52</v>
      </c>
      <c r="V6572">
        <v>0.81</v>
      </c>
      <c r="W6572">
        <v>337</v>
      </c>
      <c r="X6572">
        <v>1098</v>
      </c>
      <c r="Y6572">
        <v>2</v>
      </c>
      <c r="Z6572" t="s">
        <v>46</v>
      </c>
      <c r="AA6572" t="s">
        <v>47</v>
      </c>
      <c r="AB6572">
        <v>2025</v>
      </c>
      <c r="AC6572">
        <v>0.1</v>
      </c>
    </row>
    <row r="6573" spans="13:29" x14ac:dyDescent="0.35">
      <c r="M6573" t="s">
        <v>44</v>
      </c>
      <c r="N6573">
        <v>1524993</v>
      </c>
      <c r="O6573" t="s">
        <v>6</v>
      </c>
      <c r="P6573">
        <v>52.374823802204503</v>
      </c>
      <c r="Q6573">
        <v>4.8807962813458596</v>
      </c>
      <c r="R6573" t="s">
        <v>45</v>
      </c>
      <c r="S6573">
        <v>135</v>
      </c>
      <c r="T6573">
        <v>11</v>
      </c>
      <c r="U6573">
        <v>65</v>
      </c>
      <c r="V6573">
        <v>1.02</v>
      </c>
      <c r="W6573">
        <v>252</v>
      </c>
      <c r="X6573">
        <v>1125</v>
      </c>
      <c r="Y6573">
        <v>2</v>
      </c>
      <c r="Z6573" t="s">
        <v>46</v>
      </c>
      <c r="AA6573" t="s">
        <v>47</v>
      </c>
      <c r="AB6573">
        <v>1485</v>
      </c>
      <c r="AC6573">
        <v>0.1</v>
      </c>
    </row>
    <row r="6574" spans="13:29" x14ac:dyDescent="0.35">
      <c r="M6574" t="s">
        <v>44</v>
      </c>
      <c r="N6574">
        <v>1580186</v>
      </c>
      <c r="O6574" t="s">
        <v>6</v>
      </c>
      <c r="P6574">
        <v>52.379376361268697</v>
      </c>
      <c r="Q6574">
        <v>4.8873468066830004</v>
      </c>
      <c r="R6574" t="s">
        <v>45</v>
      </c>
      <c r="S6574">
        <v>300</v>
      </c>
      <c r="T6574">
        <v>329</v>
      </c>
      <c r="U6574">
        <v>101</v>
      </c>
      <c r="V6574">
        <v>1.6</v>
      </c>
      <c r="W6574">
        <v>48</v>
      </c>
      <c r="X6574">
        <v>1155</v>
      </c>
      <c r="Y6574">
        <v>2</v>
      </c>
      <c r="Z6574" t="s">
        <v>46</v>
      </c>
      <c r="AA6574" t="s">
        <v>47</v>
      </c>
      <c r="AB6574">
        <v>98700</v>
      </c>
      <c r="AC6574">
        <v>0.1</v>
      </c>
    </row>
    <row r="6575" spans="13:29" x14ac:dyDescent="0.35">
      <c r="M6575" t="s">
        <v>44</v>
      </c>
      <c r="N6575">
        <v>1610986</v>
      </c>
      <c r="O6575" t="s">
        <v>6</v>
      </c>
      <c r="P6575">
        <v>52.366290436586603</v>
      </c>
      <c r="Q6575">
        <v>4.8861368863296999</v>
      </c>
      <c r="R6575" t="s">
        <v>45</v>
      </c>
      <c r="S6575">
        <v>200</v>
      </c>
      <c r="T6575">
        <v>44</v>
      </c>
      <c r="U6575">
        <v>50</v>
      </c>
      <c r="V6575">
        <v>0.81</v>
      </c>
      <c r="W6575">
        <v>336</v>
      </c>
      <c r="X6575">
        <v>1169</v>
      </c>
      <c r="Y6575">
        <v>2</v>
      </c>
      <c r="Z6575" t="s">
        <v>46</v>
      </c>
      <c r="AA6575" t="s">
        <v>47</v>
      </c>
      <c r="AB6575">
        <v>8800</v>
      </c>
      <c r="AC6575">
        <v>0.1</v>
      </c>
    </row>
    <row r="6576" spans="13:29" x14ac:dyDescent="0.35">
      <c r="M6576" t="s">
        <v>44</v>
      </c>
      <c r="N6576">
        <v>1734564</v>
      </c>
      <c r="O6576" t="s">
        <v>6</v>
      </c>
      <c r="P6576">
        <v>52.374850547769597</v>
      </c>
      <c r="Q6576">
        <v>4.8906773579400502</v>
      </c>
      <c r="R6576" t="s">
        <v>45</v>
      </c>
      <c r="S6576">
        <v>155</v>
      </c>
      <c r="T6576">
        <v>34</v>
      </c>
      <c r="U6576">
        <v>58</v>
      </c>
      <c r="V6576">
        <v>0.93</v>
      </c>
      <c r="W6576">
        <v>34</v>
      </c>
      <c r="X6576">
        <v>1233</v>
      </c>
      <c r="Y6576">
        <v>2</v>
      </c>
      <c r="Z6576" t="s">
        <v>46</v>
      </c>
      <c r="AA6576" t="s">
        <v>47</v>
      </c>
      <c r="AB6576">
        <v>5270</v>
      </c>
      <c r="AC6576">
        <v>0.1</v>
      </c>
    </row>
    <row r="6577" spans="13:29" x14ac:dyDescent="0.35">
      <c r="M6577" t="s">
        <v>44</v>
      </c>
      <c r="N6577">
        <v>2009504</v>
      </c>
      <c r="O6577" t="s">
        <v>6</v>
      </c>
      <c r="P6577">
        <v>52.377445917349597</v>
      </c>
      <c r="Q6577">
        <v>4.8786717954969898</v>
      </c>
      <c r="R6577" t="s">
        <v>45</v>
      </c>
      <c r="S6577">
        <v>145</v>
      </c>
      <c r="T6577">
        <v>13</v>
      </c>
      <c r="U6577">
        <v>32</v>
      </c>
      <c r="V6577">
        <v>0.53</v>
      </c>
      <c r="W6577">
        <v>357</v>
      </c>
      <c r="X6577">
        <v>1401</v>
      </c>
      <c r="Y6577">
        <v>2</v>
      </c>
      <c r="Z6577" t="s">
        <v>46</v>
      </c>
      <c r="AA6577" t="s">
        <v>47</v>
      </c>
      <c r="AB6577">
        <v>1885</v>
      </c>
      <c r="AC6577">
        <v>0.1</v>
      </c>
    </row>
    <row r="6578" spans="13:29" x14ac:dyDescent="0.35">
      <c r="M6578" t="s">
        <v>44</v>
      </c>
      <c r="N6578">
        <v>2059078</v>
      </c>
      <c r="O6578" t="s">
        <v>6</v>
      </c>
      <c r="P6578">
        <v>52.369866505038999</v>
      </c>
      <c r="Q6578">
        <v>4.8960653203666</v>
      </c>
      <c r="R6578" t="s">
        <v>45</v>
      </c>
      <c r="S6578">
        <v>999</v>
      </c>
      <c r="T6578">
        <v>342</v>
      </c>
      <c r="U6578">
        <v>15</v>
      </c>
      <c r="V6578">
        <v>0.31</v>
      </c>
      <c r="W6578">
        <v>10</v>
      </c>
      <c r="X6578">
        <v>1436</v>
      </c>
      <c r="Y6578">
        <v>2</v>
      </c>
      <c r="Z6578" t="s">
        <v>46</v>
      </c>
      <c r="AA6578" t="s">
        <v>47</v>
      </c>
      <c r="AB6578">
        <v>341658</v>
      </c>
      <c r="AC6578">
        <v>0.1</v>
      </c>
    </row>
    <row r="6579" spans="13:29" x14ac:dyDescent="0.35">
      <c r="M6579" t="s">
        <v>44</v>
      </c>
      <c r="N6579">
        <v>2216383</v>
      </c>
      <c r="O6579" t="s">
        <v>6</v>
      </c>
      <c r="P6579">
        <v>52.375662394311497</v>
      </c>
      <c r="Q6579">
        <v>4.8814621528709301</v>
      </c>
      <c r="R6579" t="s">
        <v>45</v>
      </c>
      <c r="S6579">
        <v>149</v>
      </c>
      <c r="T6579">
        <v>364</v>
      </c>
      <c r="U6579">
        <v>32</v>
      </c>
      <c r="V6579">
        <v>0.61</v>
      </c>
      <c r="W6579">
        <v>70</v>
      </c>
      <c r="X6579">
        <v>1524</v>
      </c>
      <c r="Y6579">
        <v>2</v>
      </c>
      <c r="Z6579" t="s">
        <v>46</v>
      </c>
      <c r="AA6579" t="s">
        <v>47</v>
      </c>
      <c r="AB6579">
        <v>54236</v>
      </c>
      <c r="AC6579">
        <v>0.1</v>
      </c>
    </row>
    <row r="6580" spans="13:29" x14ac:dyDescent="0.35">
      <c r="M6580" t="s">
        <v>44</v>
      </c>
      <c r="N6580">
        <v>2384332</v>
      </c>
      <c r="O6580" t="s">
        <v>6</v>
      </c>
      <c r="P6580">
        <v>52.367292444434298</v>
      </c>
      <c r="Q6580">
        <v>4.8834790146456397</v>
      </c>
      <c r="R6580" t="s">
        <v>45</v>
      </c>
      <c r="S6580">
        <v>180</v>
      </c>
      <c r="T6580">
        <v>364</v>
      </c>
      <c r="U6580">
        <v>18</v>
      </c>
      <c r="V6580">
        <v>1.1100000000000001</v>
      </c>
      <c r="W6580">
        <v>9</v>
      </c>
      <c r="X6580">
        <v>1584</v>
      </c>
      <c r="Y6580">
        <v>2</v>
      </c>
      <c r="Z6580" t="s">
        <v>46</v>
      </c>
      <c r="AA6580" t="s">
        <v>47</v>
      </c>
      <c r="AB6580">
        <v>65520</v>
      </c>
      <c r="AC6580">
        <v>0.1</v>
      </c>
    </row>
    <row r="6581" spans="13:29" x14ac:dyDescent="0.35">
      <c r="M6581" t="s">
        <v>44</v>
      </c>
      <c r="N6581">
        <v>2525349</v>
      </c>
      <c r="O6581" t="s">
        <v>6</v>
      </c>
      <c r="P6581">
        <v>52.372875856196799</v>
      </c>
      <c r="Q6581">
        <v>4.8760545329033302</v>
      </c>
      <c r="R6581" t="s">
        <v>45</v>
      </c>
      <c r="S6581">
        <v>266</v>
      </c>
      <c r="T6581">
        <v>327</v>
      </c>
      <c r="U6581">
        <v>38</v>
      </c>
      <c r="V6581">
        <v>0.67</v>
      </c>
      <c r="W6581">
        <v>138</v>
      </c>
      <c r="X6581">
        <v>1652</v>
      </c>
      <c r="Y6581">
        <v>2</v>
      </c>
      <c r="Z6581" t="s">
        <v>46</v>
      </c>
      <c r="AA6581" t="s">
        <v>47</v>
      </c>
      <c r="AB6581">
        <v>86982</v>
      </c>
      <c r="AC6581">
        <v>0.1</v>
      </c>
    </row>
    <row r="6582" spans="13:29" x14ac:dyDescent="0.35">
      <c r="M6582" t="s">
        <v>44</v>
      </c>
      <c r="N6582">
        <v>2625365</v>
      </c>
      <c r="O6582" t="s">
        <v>6</v>
      </c>
      <c r="P6582">
        <v>52.378522182775598</v>
      </c>
      <c r="Q6582">
        <v>4.8881113133027201</v>
      </c>
      <c r="R6582" t="s">
        <v>45</v>
      </c>
      <c r="S6582">
        <v>210</v>
      </c>
      <c r="T6582">
        <v>59</v>
      </c>
      <c r="U6582">
        <v>42</v>
      </c>
      <c r="V6582">
        <v>0.74</v>
      </c>
      <c r="W6582">
        <v>320</v>
      </c>
      <c r="X6582">
        <v>1696</v>
      </c>
      <c r="Y6582">
        <v>2</v>
      </c>
      <c r="Z6582" t="s">
        <v>46</v>
      </c>
      <c r="AA6582" t="s">
        <v>47</v>
      </c>
      <c r="AB6582">
        <v>12390</v>
      </c>
      <c r="AC6582">
        <v>0.1</v>
      </c>
    </row>
    <row r="6583" spans="13:29" x14ac:dyDescent="0.35">
      <c r="M6583" t="s">
        <v>44</v>
      </c>
      <c r="N6583">
        <v>2672582</v>
      </c>
      <c r="O6583" t="s">
        <v>6</v>
      </c>
      <c r="P6583">
        <v>52.3765657715619</v>
      </c>
      <c r="Q6583">
        <v>4.87957944480618</v>
      </c>
      <c r="R6583" t="s">
        <v>45</v>
      </c>
      <c r="S6583">
        <v>299</v>
      </c>
      <c r="T6583">
        <v>55</v>
      </c>
      <c r="U6583">
        <v>61</v>
      </c>
      <c r="V6583">
        <v>1.08</v>
      </c>
      <c r="W6583">
        <v>197</v>
      </c>
      <c r="X6583">
        <v>1722</v>
      </c>
      <c r="Y6583">
        <v>2</v>
      </c>
      <c r="Z6583" t="s">
        <v>46</v>
      </c>
      <c r="AA6583" t="s">
        <v>47</v>
      </c>
      <c r="AB6583">
        <v>16445</v>
      </c>
      <c r="AC6583">
        <v>0.1</v>
      </c>
    </row>
    <row r="6584" spans="13:29" x14ac:dyDescent="0.35">
      <c r="M6584" t="s">
        <v>44</v>
      </c>
      <c r="N6584">
        <v>2805147</v>
      </c>
      <c r="O6584" t="s">
        <v>6</v>
      </c>
      <c r="P6584">
        <v>52.378773696101803</v>
      </c>
      <c r="Q6584">
        <v>4.8876191970471803</v>
      </c>
      <c r="R6584" t="s">
        <v>45</v>
      </c>
      <c r="S6584">
        <v>240</v>
      </c>
      <c r="T6584">
        <v>118</v>
      </c>
      <c r="U6584">
        <v>65</v>
      </c>
      <c r="V6584">
        <v>1.1499999999999999</v>
      </c>
      <c r="W6584">
        <v>339</v>
      </c>
      <c r="X6584">
        <v>1787</v>
      </c>
      <c r="Y6584">
        <v>2</v>
      </c>
      <c r="Z6584" t="s">
        <v>46</v>
      </c>
      <c r="AA6584" t="s">
        <v>47</v>
      </c>
      <c r="AB6584">
        <v>28320</v>
      </c>
      <c r="AC6584">
        <v>0.1</v>
      </c>
    </row>
    <row r="6585" spans="13:29" x14ac:dyDescent="0.35">
      <c r="M6585" t="s">
        <v>44</v>
      </c>
      <c r="N6585">
        <v>3150587</v>
      </c>
      <c r="O6585" t="s">
        <v>6</v>
      </c>
      <c r="P6585">
        <v>52.377887897482601</v>
      </c>
      <c r="Q6585">
        <v>4.8840283601946304</v>
      </c>
      <c r="R6585" t="s">
        <v>45</v>
      </c>
      <c r="S6585">
        <v>125</v>
      </c>
      <c r="T6585">
        <v>36</v>
      </c>
      <c r="U6585">
        <v>149</v>
      </c>
      <c r="V6585">
        <v>2.71</v>
      </c>
      <c r="W6585">
        <v>215</v>
      </c>
      <c r="X6585">
        <v>1976</v>
      </c>
      <c r="Y6585">
        <v>2</v>
      </c>
      <c r="Z6585" t="s">
        <v>46</v>
      </c>
      <c r="AA6585" t="s">
        <v>47</v>
      </c>
      <c r="AB6585">
        <v>4500</v>
      </c>
      <c r="AC6585">
        <v>0.1</v>
      </c>
    </row>
    <row r="6586" spans="13:29" x14ac:dyDescent="0.35">
      <c r="M6586" t="s">
        <v>44</v>
      </c>
      <c r="N6586">
        <v>3234385</v>
      </c>
      <c r="O6586" t="s">
        <v>6</v>
      </c>
      <c r="P6586">
        <v>52.381131990906802</v>
      </c>
      <c r="Q6586">
        <v>4.8845471752963299</v>
      </c>
      <c r="R6586" t="s">
        <v>45</v>
      </c>
      <c r="S6586">
        <v>250</v>
      </c>
      <c r="T6586">
        <v>72</v>
      </c>
      <c r="U6586">
        <v>46</v>
      </c>
      <c r="V6586">
        <v>0.88</v>
      </c>
      <c r="W6586">
        <v>323</v>
      </c>
      <c r="X6586">
        <v>2036</v>
      </c>
      <c r="Y6586">
        <v>2</v>
      </c>
      <c r="Z6586" t="s">
        <v>46</v>
      </c>
      <c r="AA6586" t="s">
        <v>47</v>
      </c>
      <c r="AB6586">
        <v>18000</v>
      </c>
      <c r="AC6586">
        <v>0.1</v>
      </c>
    </row>
    <row r="6587" spans="13:29" x14ac:dyDescent="0.35">
      <c r="M6587" t="s">
        <v>44</v>
      </c>
      <c r="N6587">
        <v>3407526</v>
      </c>
      <c r="O6587" t="s">
        <v>6</v>
      </c>
      <c r="P6587">
        <v>52.374664664090702</v>
      </c>
      <c r="Q6587">
        <v>4.8924402162203</v>
      </c>
      <c r="R6587" t="s">
        <v>45</v>
      </c>
      <c r="S6587">
        <v>285</v>
      </c>
      <c r="T6587">
        <v>31</v>
      </c>
      <c r="U6587">
        <v>28</v>
      </c>
      <c r="V6587">
        <v>0.87</v>
      </c>
      <c r="W6587">
        <v>344</v>
      </c>
      <c r="X6587">
        <v>2154</v>
      </c>
      <c r="Y6587">
        <v>2</v>
      </c>
      <c r="Z6587" t="s">
        <v>46</v>
      </c>
      <c r="AA6587" t="s">
        <v>47</v>
      </c>
      <c r="AB6587">
        <v>8835</v>
      </c>
      <c r="AC6587">
        <v>0.1</v>
      </c>
    </row>
    <row r="6588" spans="13:29" x14ac:dyDescent="0.35">
      <c r="M6588" t="s">
        <v>44</v>
      </c>
      <c r="N6588">
        <v>3501084</v>
      </c>
      <c r="O6588" t="s">
        <v>6</v>
      </c>
      <c r="P6588">
        <v>52.380463075852099</v>
      </c>
      <c r="Q6588">
        <v>4.8863188583277699</v>
      </c>
      <c r="R6588" t="s">
        <v>45</v>
      </c>
      <c r="S6588">
        <v>195</v>
      </c>
      <c r="T6588">
        <v>299</v>
      </c>
      <c r="U6588">
        <v>51</v>
      </c>
      <c r="V6588">
        <v>0.95</v>
      </c>
      <c r="W6588">
        <v>11</v>
      </c>
      <c r="X6588">
        <v>2215</v>
      </c>
      <c r="Y6588">
        <v>2</v>
      </c>
      <c r="Z6588" t="s">
        <v>46</v>
      </c>
      <c r="AA6588" t="s">
        <v>47</v>
      </c>
      <c r="AB6588">
        <v>58305</v>
      </c>
      <c r="AC6588">
        <v>0.1</v>
      </c>
    </row>
    <row r="6589" spans="13:29" x14ac:dyDescent="0.35">
      <c r="M6589" t="s">
        <v>44</v>
      </c>
      <c r="N6589">
        <v>3602487</v>
      </c>
      <c r="O6589" t="s">
        <v>6</v>
      </c>
      <c r="P6589">
        <v>52.368188256594301</v>
      </c>
      <c r="Q6589">
        <v>4.8838975469982504</v>
      </c>
      <c r="R6589" t="s">
        <v>45</v>
      </c>
      <c r="S6589">
        <v>197</v>
      </c>
      <c r="T6589">
        <v>214</v>
      </c>
      <c r="U6589">
        <v>37</v>
      </c>
      <c r="V6589">
        <v>0.76</v>
      </c>
      <c r="W6589">
        <v>75</v>
      </c>
      <c r="X6589">
        <v>2280</v>
      </c>
      <c r="Y6589">
        <v>2</v>
      </c>
      <c r="Z6589" t="s">
        <v>46</v>
      </c>
      <c r="AA6589" t="s">
        <v>47</v>
      </c>
      <c r="AB6589">
        <v>42158</v>
      </c>
      <c r="AC6589">
        <v>0.1</v>
      </c>
    </row>
    <row r="6590" spans="13:29" x14ac:dyDescent="0.35">
      <c r="M6590" t="s">
        <v>44</v>
      </c>
      <c r="N6590">
        <v>3724325</v>
      </c>
      <c r="O6590" t="s">
        <v>6</v>
      </c>
      <c r="P6590">
        <v>52.376809174425901</v>
      </c>
      <c r="Q6590">
        <v>4.8793583422985298</v>
      </c>
      <c r="R6590" t="s">
        <v>45</v>
      </c>
      <c r="S6590">
        <v>210</v>
      </c>
      <c r="T6590">
        <v>361</v>
      </c>
      <c r="U6590">
        <v>35</v>
      </c>
      <c r="V6590">
        <v>0.68</v>
      </c>
      <c r="W6590">
        <v>128</v>
      </c>
      <c r="X6590">
        <v>2342</v>
      </c>
      <c r="Y6590">
        <v>2</v>
      </c>
      <c r="Z6590" t="s">
        <v>46</v>
      </c>
      <c r="AA6590" t="s">
        <v>47</v>
      </c>
      <c r="AB6590">
        <v>75810</v>
      </c>
      <c r="AC6590">
        <v>0.1</v>
      </c>
    </row>
    <row r="6591" spans="13:29" x14ac:dyDescent="0.35">
      <c r="M6591" t="s">
        <v>44</v>
      </c>
      <c r="N6591">
        <v>3794460</v>
      </c>
      <c r="O6591" t="s">
        <v>6</v>
      </c>
      <c r="P6591">
        <v>52.3782657887147</v>
      </c>
      <c r="Q6591">
        <v>4.8849194160032097</v>
      </c>
      <c r="R6591" t="s">
        <v>45</v>
      </c>
      <c r="S6591">
        <v>140</v>
      </c>
      <c r="T6591">
        <v>221</v>
      </c>
      <c r="U6591">
        <v>47</v>
      </c>
      <c r="V6591">
        <v>0.91</v>
      </c>
      <c r="W6591">
        <v>104</v>
      </c>
      <c r="X6591">
        <v>2396</v>
      </c>
      <c r="Y6591">
        <v>2</v>
      </c>
      <c r="Z6591" t="s">
        <v>46</v>
      </c>
      <c r="AA6591" t="s">
        <v>47</v>
      </c>
      <c r="AB6591">
        <v>30940</v>
      </c>
      <c r="AC6591">
        <v>0.1</v>
      </c>
    </row>
    <row r="6592" spans="13:29" x14ac:dyDescent="0.35">
      <c r="M6592" t="s">
        <v>44</v>
      </c>
      <c r="N6592">
        <v>3955073</v>
      </c>
      <c r="O6592" t="s">
        <v>6</v>
      </c>
      <c r="P6592">
        <v>52.3719851218735</v>
      </c>
      <c r="Q6592">
        <v>4.88458335871975</v>
      </c>
      <c r="R6592" t="s">
        <v>45</v>
      </c>
      <c r="S6592">
        <v>245</v>
      </c>
      <c r="T6592">
        <v>37</v>
      </c>
      <c r="U6592">
        <v>103</v>
      </c>
      <c r="V6592">
        <v>2.23</v>
      </c>
      <c r="W6592">
        <v>177</v>
      </c>
      <c r="X6592">
        <v>2510</v>
      </c>
      <c r="Y6592">
        <v>2</v>
      </c>
      <c r="Z6592" t="s">
        <v>46</v>
      </c>
      <c r="AA6592" t="s">
        <v>47</v>
      </c>
      <c r="AB6592">
        <v>9065</v>
      </c>
      <c r="AC6592">
        <v>0.1</v>
      </c>
    </row>
    <row r="6593" spans="13:29" x14ac:dyDescent="0.35">
      <c r="M6593" t="s">
        <v>44</v>
      </c>
      <c r="N6593">
        <v>3966768</v>
      </c>
      <c r="O6593" t="s">
        <v>6</v>
      </c>
      <c r="P6593">
        <v>52.372978715291303</v>
      </c>
      <c r="Q6593">
        <v>4.8819818684480198</v>
      </c>
      <c r="R6593" t="s">
        <v>45</v>
      </c>
      <c r="S6593">
        <v>400</v>
      </c>
      <c r="T6593">
        <v>2</v>
      </c>
      <c r="U6593">
        <v>42</v>
      </c>
      <c r="V6593">
        <v>0.83</v>
      </c>
      <c r="W6593">
        <v>347</v>
      </c>
      <c r="X6593">
        <v>2516</v>
      </c>
      <c r="Y6593">
        <v>2</v>
      </c>
      <c r="Z6593" t="s">
        <v>46</v>
      </c>
      <c r="AA6593" t="s">
        <v>47</v>
      </c>
      <c r="AB6593">
        <v>800</v>
      </c>
      <c r="AC6593">
        <v>0.1</v>
      </c>
    </row>
    <row r="6594" spans="13:29" x14ac:dyDescent="0.35">
      <c r="M6594" t="s">
        <v>44</v>
      </c>
      <c r="N6594">
        <v>4173057</v>
      </c>
      <c r="O6594" t="s">
        <v>6</v>
      </c>
      <c r="P6594">
        <v>52.386575399252898</v>
      </c>
      <c r="Q6594">
        <v>4.8912667332138398</v>
      </c>
      <c r="R6594" t="s">
        <v>45</v>
      </c>
      <c r="S6594">
        <v>125</v>
      </c>
      <c r="T6594">
        <v>28</v>
      </c>
      <c r="U6594">
        <v>17</v>
      </c>
      <c r="V6594">
        <v>0.34</v>
      </c>
      <c r="W6594">
        <v>36</v>
      </c>
      <c r="X6594">
        <v>2622</v>
      </c>
      <c r="Y6594">
        <v>2</v>
      </c>
      <c r="Z6594" t="s">
        <v>46</v>
      </c>
      <c r="AA6594" t="s">
        <v>47</v>
      </c>
      <c r="AB6594">
        <v>3500</v>
      </c>
      <c r="AC6594">
        <v>0.1</v>
      </c>
    </row>
    <row r="6595" spans="13:29" x14ac:dyDescent="0.35">
      <c r="M6595" t="s">
        <v>44</v>
      </c>
      <c r="N6595">
        <v>4187658</v>
      </c>
      <c r="O6595" t="s">
        <v>6</v>
      </c>
      <c r="P6595">
        <v>52.3695602479172</v>
      </c>
      <c r="Q6595">
        <v>4.8817570022049201</v>
      </c>
      <c r="R6595" t="s">
        <v>45</v>
      </c>
      <c r="S6595">
        <v>275</v>
      </c>
      <c r="T6595">
        <v>254</v>
      </c>
      <c r="U6595">
        <v>82</v>
      </c>
      <c r="V6595">
        <v>1.61</v>
      </c>
      <c r="W6595">
        <v>72</v>
      </c>
      <c r="X6595">
        <v>2629</v>
      </c>
      <c r="Y6595">
        <v>2</v>
      </c>
      <c r="Z6595" t="s">
        <v>46</v>
      </c>
      <c r="AA6595" t="s">
        <v>47</v>
      </c>
      <c r="AB6595">
        <v>69850</v>
      </c>
      <c r="AC6595">
        <v>0.1</v>
      </c>
    </row>
    <row r="6596" spans="13:29" x14ac:dyDescent="0.35">
      <c r="M6596" t="s">
        <v>44</v>
      </c>
      <c r="N6596">
        <v>4536158</v>
      </c>
      <c r="O6596" t="s">
        <v>6</v>
      </c>
      <c r="P6596">
        <v>52.379378689348997</v>
      </c>
      <c r="Q6596">
        <v>4.8846822873151901</v>
      </c>
      <c r="R6596" t="s">
        <v>45</v>
      </c>
      <c r="S6596">
        <v>450</v>
      </c>
      <c r="T6596">
        <v>271</v>
      </c>
      <c r="U6596">
        <v>36</v>
      </c>
      <c r="V6596">
        <v>0.74</v>
      </c>
      <c r="W6596">
        <v>46</v>
      </c>
      <c r="X6596">
        <v>2817</v>
      </c>
      <c r="Y6596">
        <v>2</v>
      </c>
      <c r="Z6596" t="s">
        <v>46</v>
      </c>
      <c r="AA6596" t="s">
        <v>47</v>
      </c>
      <c r="AB6596">
        <v>121950</v>
      </c>
      <c r="AC6596">
        <v>0.1</v>
      </c>
    </row>
    <row r="6597" spans="13:29" x14ac:dyDescent="0.35">
      <c r="M6597" t="s">
        <v>44</v>
      </c>
      <c r="N6597">
        <v>4571484</v>
      </c>
      <c r="O6597" t="s">
        <v>6</v>
      </c>
      <c r="P6597">
        <v>52.367594679433203</v>
      </c>
      <c r="Q6597">
        <v>4.87865298289947</v>
      </c>
      <c r="R6597" t="s">
        <v>45</v>
      </c>
      <c r="S6597">
        <v>220</v>
      </c>
      <c r="T6597">
        <v>296</v>
      </c>
      <c r="U6597">
        <v>25</v>
      </c>
      <c r="V6597">
        <v>0.71</v>
      </c>
      <c r="W6597">
        <v>224</v>
      </c>
      <c r="X6597">
        <v>2834</v>
      </c>
      <c r="Y6597">
        <v>2</v>
      </c>
      <c r="Z6597" t="s">
        <v>46</v>
      </c>
      <c r="AA6597" t="s">
        <v>47</v>
      </c>
      <c r="AB6597">
        <v>65120</v>
      </c>
      <c r="AC6597">
        <v>0.1</v>
      </c>
    </row>
    <row r="6598" spans="13:29" x14ac:dyDescent="0.35">
      <c r="M6598" t="s">
        <v>44</v>
      </c>
      <c r="N6598">
        <v>4600067</v>
      </c>
      <c r="O6598" t="s">
        <v>6</v>
      </c>
      <c r="P6598">
        <v>52.385289678009997</v>
      </c>
      <c r="Q6598">
        <v>4.88820275433857</v>
      </c>
      <c r="R6598" t="s">
        <v>45</v>
      </c>
      <c r="S6598">
        <v>195</v>
      </c>
      <c r="T6598">
        <v>37</v>
      </c>
      <c r="U6598">
        <v>192</v>
      </c>
      <c r="V6598">
        <v>4.01</v>
      </c>
      <c r="W6598">
        <v>310</v>
      </c>
      <c r="X6598">
        <v>2849</v>
      </c>
      <c r="Y6598">
        <v>2</v>
      </c>
      <c r="Z6598" t="s">
        <v>46</v>
      </c>
      <c r="AA6598" t="s">
        <v>47</v>
      </c>
      <c r="AB6598">
        <v>7215</v>
      </c>
      <c r="AC6598">
        <v>0.1</v>
      </c>
    </row>
    <row r="6599" spans="13:29" x14ac:dyDescent="0.35">
      <c r="M6599" t="s">
        <v>44</v>
      </c>
      <c r="N6599">
        <v>4854975</v>
      </c>
      <c r="O6599" t="s">
        <v>6</v>
      </c>
      <c r="P6599">
        <v>52.375481578192399</v>
      </c>
      <c r="Q6599">
        <v>4.8818011261590897</v>
      </c>
      <c r="R6599" t="s">
        <v>45</v>
      </c>
      <c r="S6599">
        <v>140</v>
      </c>
      <c r="T6599">
        <v>177</v>
      </c>
      <c r="U6599">
        <v>26</v>
      </c>
      <c r="V6599">
        <v>0.54</v>
      </c>
      <c r="W6599">
        <v>86</v>
      </c>
      <c r="X6599">
        <v>2992</v>
      </c>
      <c r="Y6599">
        <v>2</v>
      </c>
      <c r="Z6599" t="s">
        <v>46</v>
      </c>
      <c r="AA6599" t="s">
        <v>47</v>
      </c>
      <c r="AB6599">
        <v>24780</v>
      </c>
      <c r="AC6599">
        <v>0.1</v>
      </c>
    </row>
    <row r="6600" spans="13:29" x14ac:dyDescent="0.35">
      <c r="M6600" t="s">
        <v>44</v>
      </c>
      <c r="N6600">
        <v>4989800</v>
      </c>
      <c r="O6600" t="s">
        <v>6</v>
      </c>
      <c r="P6600">
        <v>52.376188939626097</v>
      </c>
      <c r="Q6600">
        <v>4.9020536953924498</v>
      </c>
      <c r="R6600" t="s">
        <v>45</v>
      </c>
      <c r="S6600">
        <v>160</v>
      </c>
      <c r="T6600">
        <v>134</v>
      </c>
      <c r="U6600">
        <v>70</v>
      </c>
      <c r="V6600">
        <v>1.53</v>
      </c>
      <c r="W6600">
        <v>218</v>
      </c>
      <c r="X6600">
        <v>3061</v>
      </c>
      <c r="Y6600">
        <v>2</v>
      </c>
      <c r="Z6600" t="s">
        <v>46</v>
      </c>
      <c r="AA6600" t="s">
        <v>47</v>
      </c>
      <c r="AB6600">
        <v>21440</v>
      </c>
      <c r="AC6600">
        <v>0.1</v>
      </c>
    </row>
    <row r="6601" spans="13:29" x14ac:dyDescent="0.35">
      <c r="M6601" t="s">
        <v>44</v>
      </c>
      <c r="N6601">
        <v>5109339</v>
      </c>
      <c r="O6601" t="s">
        <v>6</v>
      </c>
      <c r="P6601">
        <v>52.375373372816298</v>
      </c>
      <c r="Q6601">
        <v>4.88213762943725</v>
      </c>
      <c r="R6601" t="s">
        <v>45</v>
      </c>
      <c r="S6601">
        <v>247</v>
      </c>
      <c r="T6601">
        <v>13</v>
      </c>
      <c r="U6601">
        <v>18</v>
      </c>
      <c r="V6601">
        <v>0.45</v>
      </c>
      <c r="W6601">
        <v>357</v>
      </c>
      <c r="X6601">
        <v>3125</v>
      </c>
      <c r="Y6601">
        <v>2</v>
      </c>
      <c r="Z6601" t="s">
        <v>46</v>
      </c>
      <c r="AA6601" t="s">
        <v>47</v>
      </c>
      <c r="AB6601">
        <v>3211</v>
      </c>
      <c r="AC6601">
        <v>0.1</v>
      </c>
    </row>
    <row r="6602" spans="13:29" x14ac:dyDescent="0.35">
      <c r="M6602" t="s">
        <v>44</v>
      </c>
      <c r="N6602">
        <v>5437847</v>
      </c>
      <c r="O6602" t="s">
        <v>6</v>
      </c>
      <c r="P6602">
        <v>52.376275456295701</v>
      </c>
      <c r="Q6602">
        <v>4.8802488685276497</v>
      </c>
      <c r="R6602" t="s">
        <v>45</v>
      </c>
      <c r="S6602">
        <v>400</v>
      </c>
      <c r="T6602">
        <v>97</v>
      </c>
      <c r="U6602">
        <v>105</v>
      </c>
      <c r="V6602">
        <v>2.35</v>
      </c>
      <c r="W6602">
        <v>304</v>
      </c>
      <c r="X6602">
        <v>3263</v>
      </c>
      <c r="Y6602">
        <v>2</v>
      </c>
      <c r="Z6602" t="s">
        <v>46</v>
      </c>
      <c r="AA6602" t="s">
        <v>47</v>
      </c>
      <c r="AB6602">
        <v>38800</v>
      </c>
      <c r="AC6602">
        <v>0.1</v>
      </c>
    </row>
    <row r="6603" spans="13:29" x14ac:dyDescent="0.35">
      <c r="M6603" t="s">
        <v>44</v>
      </c>
      <c r="N6603">
        <v>5438416</v>
      </c>
      <c r="O6603" t="s">
        <v>6</v>
      </c>
      <c r="P6603">
        <v>52.379364367935104</v>
      </c>
      <c r="Q6603">
        <v>4.8900749954669598</v>
      </c>
      <c r="R6603" t="s">
        <v>45</v>
      </c>
      <c r="S6603">
        <v>150</v>
      </c>
      <c r="T6603">
        <v>209</v>
      </c>
      <c r="U6603">
        <v>55</v>
      </c>
      <c r="V6603">
        <v>1.25</v>
      </c>
      <c r="W6603">
        <v>5</v>
      </c>
      <c r="X6603">
        <v>3264</v>
      </c>
      <c r="Y6603">
        <v>2</v>
      </c>
      <c r="Z6603" t="s">
        <v>46</v>
      </c>
      <c r="AA6603" t="s">
        <v>47</v>
      </c>
      <c r="AB6603">
        <v>31350</v>
      </c>
      <c r="AC6603">
        <v>0.1</v>
      </c>
    </row>
    <row r="6604" spans="13:29" x14ac:dyDescent="0.35">
      <c r="M6604" t="s">
        <v>44</v>
      </c>
      <c r="N6604">
        <v>5547017</v>
      </c>
      <c r="O6604" t="s">
        <v>6</v>
      </c>
      <c r="P6604">
        <v>52.373611771285503</v>
      </c>
      <c r="Q6604">
        <v>4.8985696794396496</v>
      </c>
      <c r="R6604" t="s">
        <v>45</v>
      </c>
      <c r="S6604">
        <v>200</v>
      </c>
      <c r="T6604">
        <v>38</v>
      </c>
      <c r="U6604">
        <v>79</v>
      </c>
      <c r="V6604">
        <v>1.8</v>
      </c>
      <c r="W6604">
        <v>315</v>
      </c>
      <c r="X6604">
        <v>3308</v>
      </c>
      <c r="Y6604">
        <v>2</v>
      </c>
      <c r="Z6604" t="s">
        <v>46</v>
      </c>
      <c r="AA6604" t="s">
        <v>47</v>
      </c>
      <c r="AB6604">
        <v>7600</v>
      </c>
      <c r="AC6604">
        <v>0.1</v>
      </c>
    </row>
    <row r="6605" spans="13:29" x14ac:dyDescent="0.35">
      <c r="M6605" t="s">
        <v>44</v>
      </c>
      <c r="N6605">
        <v>5679375</v>
      </c>
      <c r="O6605" t="s">
        <v>6</v>
      </c>
      <c r="P6605">
        <v>52.378272837786199</v>
      </c>
      <c r="Q6605">
        <v>4.8966263803658903</v>
      </c>
      <c r="R6605" t="s">
        <v>45</v>
      </c>
      <c r="S6605">
        <v>150</v>
      </c>
      <c r="T6605">
        <v>228</v>
      </c>
      <c r="U6605">
        <v>39</v>
      </c>
      <c r="V6605">
        <v>0.89</v>
      </c>
      <c r="W6605">
        <v>234</v>
      </c>
      <c r="X6605">
        <v>3360</v>
      </c>
      <c r="Y6605">
        <v>2</v>
      </c>
      <c r="Z6605" t="s">
        <v>46</v>
      </c>
      <c r="AA6605" t="s">
        <v>47</v>
      </c>
      <c r="AB6605">
        <v>34200</v>
      </c>
      <c r="AC6605">
        <v>0.1</v>
      </c>
    </row>
    <row r="6606" spans="13:29" x14ac:dyDescent="0.35">
      <c r="M6606" t="s">
        <v>44</v>
      </c>
      <c r="N6606">
        <v>5870563</v>
      </c>
      <c r="O6606" t="s">
        <v>6</v>
      </c>
      <c r="P6606">
        <v>52.373550175773602</v>
      </c>
      <c r="Q6606">
        <v>4.89681985757744</v>
      </c>
      <c r="R6606" t="s">
        <v>45</v>
      </c>
      <c r="S6606">
        <v>349</v>
      </c>
      <c r="T6606">
        <v>302</v>
      </c>
      <c r="U6606">
        <v>56</v>
      </c>
      <c r="V6606">
        <v>1.27</v>
      </c>
      <c r="W6606">
        <v>25</v>
      </c>
      <c r="X6606">
        <v>3468</v>
      </c>
      <c r="Y6606">
        <v>2</v>
      </c>
      <c r="Z6606" t="s">
        <v>46</v>
      </c>
      <c r="AA6606" t="s">
        <v>47</v>
      </c>
      <c r="AB6606">
        <v>105398</v>
      </c>
      <c r="AC6606">
        <v>0.1</v>
      </c>
    </row>
    <row r="6607" spans="13:29" x14ac:dyDescent="0.35">
      <c r="M6607" t="s">
        <v>44</v>
      </c>
      <c r="N6607">
        <v>6219690</v>
      </c>
      <c r="O6607" t="s">
        <v>6</v>
      </c>
      <c r="P6607">
        <v>52.377419242077004</v>
      </c>
      <c r="Q6607">
        <v>4.8951978000596998</v>
      </c>
      <c r="R6607" t="s">
        <v>45</v>
      </c>
      <c r="S6607">
        <v>300</v>
      </c>
      <c r="T6607">
        <v>33</v>
      </c>
      <c r="U6607">
        <v>69</v>
      </c>
      <c r="V6607">
        <v>1.6</v>
      </c>
      <c r="W6607">
        <v>339</v>
      </c>
      <c r="X6607">
        <v>3709</v>
      </c>
      <c r="Y6607">
        <v>2</v>
      </c>
      <c r="Z6607" t="s">
        <v>46</v>
      </c>
      <c r="AA6607" t="s">
        <v>47</v>
      </c>
      <c r="AB6607">
        <v>9900</v>
      </c>
      <c r="AC6607">
        <v>0.1</v>
      </c>
    </row>
    <row r="6608" spans="13:29" x14ac:dyDescent="0.35">
      <c r="M6608" t="s">
        <v>44</v>
      </c>
      <c r="N6608">
        <v>6229177</v>
      </c>
      <c r="O6608" t="s">
        <v>6</v>
      </c>
      <c r="P6608">
        <v>52.368864223308499</v>
      </c>
      <c r="Q6608">
        <v>4.8807116740249503</v>
      </c>
      <c r="R6608" t="s">
        <v>45</v>
      </c>
      <c r="S6608">
        <v>500</v>
      </c>
      <c r="T6608">
        <v>352</v>
      </c>
      <c r="U6608">
        <v>27</v>
      </c>
      <c r="V6608">
        <v>0.65</v>
      </c>
      <c r="W6608">
        <v>124</v>
      </c>
      <c r="X6608">
        <v>3714</v>
      </c>
      <c r="Y6608">
        <v>2</v>
      </c>
      <c r="Z6608" t="s">
        <v>46</v>
      </c>
      <c r="AA6608" t="s">
        <v>47</v>
      </c>
      <c r="AB6608">
        <v>176000</v>
      </c>
      <c r="AC6608">
        <v>0.1</v>
      </c>
    </row>
    <row r="6609" spans="13:29" x14ac:dyDescent="0.35">
      <c r="M6609" t="s">
        <v>44</v>
      </c>
      <c r="N6609">
        <v>6295382</v>
      </c>
      <c r="O6609" t="s">
        <v>6</v>
      </c>
      <c r="P6609">
        <v>52.372343294083699</v>
      </c>
      <c r="Q6609">
        <v>4.8867173042924898</v>
      </c>
      <c r="R6609" t="s">
        <v>45</v>
      </c>
      <c r="S6609">
        <v>187</v>
      </c>
      <c r="T6609">
        <v>111</v>
      </c>
      <c r="U6609">
        <v>68</v>
      </c>
      <c r="V6609">
        <v>1.63</v>
      </c>
      <c r="W6609">
        <v>291</v>
      </c>
      <c r="X6609">
        <v>3767</v>
      </c>
      <c r="Y6609">
        <v>2</v>
      </c>
      <c r="Z6609" t="s">
        <v>46</v>
      </c>
      <c r="AA6609" t="s">
        <v>47</v>
      </c>
      <c r="AB6609">
        <v>20757</v>
      </c>
      <c r="AC6609">
        <v>0.1</v>
      </c>
    </row>
    <row r="6610" spans="13:29" x14ac:dyDescent="0.35">
      <c r="M6610" t="s">
        <v>44</v>
      </c>
      <c r="N6610">
        <v>6358749</v>
      </c>
      <c r="O6610" t="s">
        <v>6</v>
      </c>
      <c r="P6610">
        <v>52.374598320886498</v>
      </c>
      <c r="Q6610">
        <v>4.88088729079114</v>
      </c>
      <c r="R6610" t="s">
        <v>45</v>
      </c>
      <c r="S6610">
        <v>179</v>
      </c>
      <c r="T6610">
        <v>322</v>
      </c>
      <c r="U6610">
        <v>20</v>
      </c>
      <c r="V6610">
        <v>0.61</v>
      </c>
      <c r="W6610">
        <v>3</v>
      </c>
      <c r="X6610">
        <v>3814</v>
      </c>
      <c r="Y6610">
        <v>2</v>
      </c>
      <c r="Z6610" t="s">
        <v>46</v>
      </c>
      <c r="AA6610" t="s">
        <v>47</v>
      </c>
      <c r="AB6610">
        <v>57638</v>
      </c>
      <c r="AC6610">
        <v>0.1</v>
      </c>
    </row>
    <row r="6611" spans="13:29" x14ac:dyDescent="0.35">
      <c r="M6611" t="s">
        <v>44</v>
      </c>
      <c r="N6611">
        <v>6471209</v>
      </c>
      <c r="O6611" t="s">
        <v>6</v>
      </c>
      <c r="P6611">
        <v>52.3783515036273</v>
      </c>
      <c r="Q6611">
        <v>4.8844965577822501</v>
      </c>
      <c r="R6611" t="s">
        <v>45</v>
      </c>
      <c r="S6611">
        <v>295</v>
      </c>
      <c r="T6611">
        <v>361</v>
      </c>
      <c r="U6611">
        <v>31</v>
      </c>
      <c r="V6611">
        <v>0.75</v>
      </c>
      <c r="W6611">
        <v>1</v>
      </c>
      <c r="X6611">
        <v>3892</v>
      </c>
      <c r="Y6611">
        <v>2</v>
      </c>
      <c r="Z6611" t="s">
        <v>46</v>
      </c>
      <c r="AA6611" t="s">
        <v>47</v>
      </c>
      <c r="AB6611">
        <v>106495</v>
      </c>
      <c r="AC6611">
        <v>0.1</v>
      </c>
    </row>
    <row r="6612" spans="13:29" x14ac:dyDescent="0.35">
      <c r="M6612" t="s">
        <v>44</v>
      </c>
      <c r="N6612">
        <v>6512301</v>
      </c>
      <c r="O6612" t="s">
        <v>6</v>
      </c>
      <c r="P6612">
        <v>52.380981688075899</v>
      </c>
      <c r="Q6612">
        <v>4.8816737709526699</v>
      </c>
      <c r="R6612" t="s">
        <v>45</v>
      </c>
      <c r="S6612">
        <v>125</v>
      </c>
      <c r="T6612">
        <v>361</v>
      </c>
      <c r="U6612">
        <v>63</v>
      </c>
      <c r="V6612">
        <v>1.49</v>
      </c>
      <c r="W6612">
        <v>24</v>
      </c>
      <c r="X6612">
        <v>3915</v>
      </c>
      <c r="Y6612">
        <v>2</v>
      </c>
      <c r="Z6612" t="s">
        <v>46</v>
      </c>
      <c r="AA6612" t="s">
        <v>47</v>
      </c>
      <c r="AB6612">
        <v>45125</v>
      </c>
      <c r="AC6612">
        <v>0.1</v>
      </c>
    </row>
    <row r="6613" spans="13:29" x14ac:dyDescent="0.35">
      <c r="M6613" t="s">
        <v>44</v>
      </c>
      <c r="N6613">
        <v>6623194</v>
      </c>
      <c r="O6613" t="s">
        <v>6</v>
      </c>
      <c r="P6613">
        <v>52.376345917861897</v>
      </c>
      <c r="Q6613">
        <v>4.8834553618676901</v>
      </c>
      <c r="R6613" t="s">
        <v>45</v>
      </c>
      <c r="S6613">
        <v>157</v>
      </c>
      <c r="T6613">
        <v>303</v>
      </c>
      <c r="U6613">
        <v>36</v>
      </c>
      <c r="V6613">
        <v>0.87</v>
      </c>
      <c r="W6613">
        <v>24</v>
      </c>
      <c r="X6613">
        <v>3996</v>
      </c>
      <c r="Y6613">
        <v>2</v>
      </c>
      <c r="Z6613" t="s">
        <v>46</v>
      </c>
      <c r="AA6613" t="s">
        <v>47</v>
      </c>
      <c r="AB6613">
        <v>47571</v>
      </c>
      <c r="AC6613">
        <v>0.1</v>
      </c>
    </row>
    <row r="6614" spans="13:29" x14ac:dyDescent="0.35">
      <c r="M6614" t="s">
        <v>44</v>
      </c>
      <c r="N6614">
        <v>6838383</v>
      </c>
      <c r="O6614" t="s">
        <v>6</v>
      </c>
      <c r="P6614">
        <v>52.3678612447193</v>
      </c>
      <c r="Q6614">
        <v>4.8801960788762297</v>
      </c>
      <c r="R6614" t="s">
        <v>45</v>
      </c>
      <c r="S6614">
        <v>180</v>
      </c>
      <c r="T6614">
        <v>295</v>
      </c>
      <c r="U6614">
        <v>32</v>
      </c>
      <c r="V6614">
        <v>0.81</v>
      </c>
      <c r="W6614">
        <v>12</v>
      </c>
      <c r="X6614">
        <v>4146</v>
      </c>
      <c r="Y6614">
        <v>2</v>
      </c>
      <c r="Z6614" t="s">
        <v>46</v>
      </c>
      <c r="AA6614" t="s">
        <v>47</v>
      </c>
      <c r="AB6614">
        <v>53100</v>
      </c>
      <c r="AC6614">
        <v>0.1</v>
      </c>
    </row>
    <row r="6615" spans="13:29" x14ac:dyDescent="0.35">
      <c r="M6615" t="s">
        <v>44</v>
      </c>
      <c r="N6615">
        <v>6950551</v>
      </c>
      <c r="O6615" t="s">
        <v>6</v>
      </c>
      <c r="P6615">
        <v>52.368285966075902</v>
      </c>
      <c r="Q6615">
        <v>4.8912810824275299</v>
      </c>
      <c r="R6615" t="s">
        <v>45</v>
      </c>
      <c r="S6615">
        <v>195</v>
      </c>
      <c r="T6615">
        <v>5</v>
      </c>
      <c r="U6615">
        <v>37</v>
      </c>
      <c r="V6615">
        <v>0.95</v>
      </c>
      <c r="W6615">
        <v>363</v>
      </c>
      <c r="X6615">
        <v>4214</v>
      </c>
      <c r="Y6615">
        <v>2</v>
      </c>
      <c r="Z6615" t="s">
        <v>46</v>
      </c>
      <c r="AA6615" t="s">
        <v>47</v>
      </c>
      <c r="AB6615">
        <v>975</v>
      </c>
      <c r="AC6615">
        <v>0.1</v>
      </c>
    </row>
    <row r="6616" spans="13:29" x14ac:dyDescent="0.35">
      <c r="M6616" t="s">
        <v>44</v>
      </c>
      <c r="N6616">
        <v>7166473</v>
      </c>
      <c r="O6616" t="s">
        <v>6</v>
      </c>
      <c r="P6616">
        <v>52.387581643598203</v>
      </c>
      <c r="Q6616">
        <v>4.8858284292164003</v>
      </c>
      <c r="R6616" t="s">
        <v>45</v>
      </c>
      <c r="S6616">
        <v>250</v>
      </c>
      <c r="T6616">
        <v>332</v>
      </c>
      <c r="U6616">
        <v>9</v>
      </c>
      <c r="V6616">
        <v>0.36</v>
      </c>
      <c r="W6616">
        <v>180</v>
      </c>
      <c r="X6616">
        <v>4328</v>
      </c>
      <c r="Y6616">
        <v>2</v>
      </c>
      <c r="Z6616" t="s">
        <v>46</v>
      </c>
      <c r="AA6616" t="s">
        <v>47</v>
      </c>
      <c r="AB6616">
        <v>83000</v>
      </c>
      <c r="AC6616">
        <v>0.1</v>
      </c>
    </row>
    <row r="6617" spans="13:29" x14ac:dyDescent="0.35">
      <c r="M6617" t="s">
        <v>44</v>
      </c>
      <c r="N6617">
        <v>7214096</v>
      </c>
      <c r="O6617" t="s">
        <v>6</v>
      </c>
      <c r="P6617">
        <v>52.375369177114898</v>
      </c>
      <c r="Q6617">
        <v>4.8783774428970998</v>
      </c>
      <c r="R6617" t="s">
        <v>45</v>
      </c>
      <c r="S6617">
        <v>139</v>
      </c>
      <c r="T6617">
        <v>271</v>
      </c>
      <c r="U6617">
        <v>43</v>
      </c>
      <c r="V6617">
        <v>1.04</v>
      </c>
      <c r="W6617">
        <v>35</v>
      </c>
      <c r="X6617">
        <v>4373</v>
      </c>
      <c r="Y6617">
        <v>2</v>
      </c>
      <c r="Z6617" t="s">
        <v>46</v>
      </c>
      <c r="AA6617" t="s">
        <v>47</v>
      </c>
      <c r="AB6617">
        <v>37669</v>
      </c>
      <c r="AC6617">
        <v>0.1</v>
      </c>
    </row>
    <row r="6618" spans="13:29" x14ac:dyDescent="0.35">
      <c r="M6618" t="s">
        <v>44</v>
      </c>
      <c r="N6618">
        <v>7304011</v>
      </c>
      <c r="O6618" t="s">
        <v>6</v>
      </c>
      <c r="P6618">
        <v>52.3686021058855</v>
      </c>
      <c r="Q6618">
        <v>4.8785373305902002</v>
      </c>
      <c r="R6618" t="s">
        <v>45</v>
      </c>
      <c r="S6618">
        <v>200</v>
      </c>
      <c r="T6618">
        <v>297</v>
      </c>
      <c r="U6618">
        <v>126</v>
      </c>
      <c r="V6618">
        <v>3.07</v>
      </c>
      <c r="W6618">
        <v>128</v>
      </c>
      <c r="X6618">
        <v>4441</v>
      </c>
      <c r="Y6618">
        <v>2</v>
      </c>
      <c r="Z6618" t="s">
        <v>46</v>
      </c>
      <c r="AA6618" t="s">
        <v>47</v>
      </c>
      <c r="AB6618">
        <v>59400</v>
      </c>
      <c r="AC6618">
        <v>0.1</v>
      </c>
    </row>
    <row r="6619" spans="13:29" x14ac:dyDescent="0.35">
      <c r="M6619" t="s">
        <v>44</v>
      </c>
      <c r="N6619">
        <v>7458963</v>
      </c>
      <c r="O6619" t="s">
        <v>6</v>
      </c>
      <c r="P6619">
        <v>52.387171817979301</v>
      </c>
      <c r="Q6619">
        <v>4.8891235009669503</v>
      </c>
      <c r="R6619" t="s">
        <v>45</v>
      </c>
      <c r="S6619">
        <v>100</v>
      </c>
      <c r="T6619">
        <v>90</v>
      </c>
      <c r="U6619">
        <v>284</v>
      </c>
      <c r="V6619">
        <v>6.98</v>
      </c>
      <c r="W6619">
        <v>207</v>
      </c>
      <c r="X6619">
        <v>4551</v>
      </c>
      <c r="Y6619">
        <v>2</v>
      </c>
      <c r="Z6619" t="s">
        <v>46</v>
      </c>
      <c r="AA6619" t="s">
        <v>47</v>
      </c>
      <c r="AB6619">
        <v>9000</v>
      </c>
      <c r="AC6619">
        <v>0.1</v>
      </c>
    </row>
    <row r="6620" spans="13:29" x14ac:dyDescent="0.35">
      <c r="M6620" t="s">
        <v>44</v>
      </c>
      <c r="N6620">
        <v>7606670</v>
      </c>
      <c r="O6620" t="s">
        <v>6</v>
      </c>
      <c r="P6620">
        <v>52.367762533420397</v>
      </c>
      <c r="Q6620">
        <v>4.8779639754213102</v>
      </c>
      <c r="R6620" t="s">
        <v>45</v>
      </c>
      <c r="S6620">
        <v>225</v>
      </c>
      <c r="T6620">
        <v>188</v>
      </c>
      <c r="U6620">
        <v>30</v>
      </c>
      <c r="V6620">
        <v>0.76</v>
      </c>
      <c r="W6620">
        <v>298</v>
      </c>
      <c r="X6620">
        <v>4655</v>
      </c>
      <c r="Y6620">
        <v>2</v>
      </c>
      <c r="Z6620" t="s">
        <v>46</v>
      </c>
      <c r="AA6620" t="s">
        <v>47</v>
      </c>
      <c r="AB6620">
        <v>42300</v>
      </c>
      <c r="AC6620">
        <v>0.1</v>
      </c>
    </row>
    <row r="6621" spans="13:29" x14ac:dyDescent="0.35">
      <c r="M6621" t="s">
        <v>44</v>
      </c>
      <c r="N6621">
        <v>7700824</v>
      </c>
      <c r="O6621" t="s">
        <v>6</v>
      </c>
      <c r="P6621">
        <v>52.384820354848699</v>
      </c>
      <c r="Q6621">
        <v>4.8898273366088096</v>
      </c>
      <c r="R6621" t="s">
        <v>45</v>
      </c>
      <c r="S6621">
        <v>140</v>
      </c>
      <c r="T6621">
        <v>236</v>
      </c>
      <c r="U6621">
        <v>17</v>
      </c>
      <c r="V6621">
        <v>0.45</v>
      </c>
      <c r="W6621">
        <v>193</v>
      </c>
      <c r="X6621">
        <v>4695</v>
      </c>
      <c r="Y6621">
        <v>2</v>
      </c>
      <c r="Z6621" t="s">
        <v>46</v>
      </c>
      <c r="AA6621" t="s">
        <v>47</v>
      </c>
      <c r="AB6621">
        <v>33040</v>
      </c>
      <c r="AC6621">
        <v>0.1</v>
      </c>
    </row>
    <row r="6622" spans="13:29" x14ac:dyDescent="0.35">
      <c r="M6622" t="s">
        <v>44</v>
      </c>
      <c r="N6622">
        <v>7769530</v>
      </c>
      <c r="O6622" t="s">
        <v>6</v>
      </c>
      <c r="P6622">
        <v>52.379728365805903</v>
      </c>
      <c r="Q6622">
        <v>4.8942081531122996</v>
      </c>
      <c r="R6622" t="s">
        <v>45</v>
      </c>
      <c r="S6622">
        <v>799</v>
      </c>
      <c r="T6622">
        <v>185</v>
      </c>
      <c r="U6622">
        <v>17</v>
      </c>
      <c r="V6622">
        <v>0.42</v>
      </c>
      <c r="W6622">
        <v>180</v>
      </c>
      <c r="X6622">
        <v>4750</v>
      </c>
      <c r="Y6622">
        <v>2</v>
      </c>
      <c r="Z6622" t="s">
        <v>46</v>
      </c>
      <c r="AA6622" t="s">
        <v>47</v>
      </c>
      <c r="AB6622">
        <v>147815</v>
      </c>
      <c r="AC6622">
        <v>0.1</v>
      </c>
    </row>
    <row r="6623" spans="13:29" x14ac:dyDescent="0.35">
      <c r="M6623" t="s">
        <v>44</v>
      </c>
      <c r="N6623">
        <v>7927856</v>
      </c>
      <c r="O6623" t="s">
        <v>6</v>
      </c>
      <c r="P6623">
        <v>52.371064075449802</v>
      </c>
      <c r="Q6623">
        <v>4.89609326282255</v>
      </c>
      <c r="R6623" t="s">
        <v>45</v>
      </c>
      <c r="S6623">
        <v>183</v>
      </c>
      <c r="T6623">
        <v>15</v>
      </c>
      <c r="U6623">
        <v>21</v>
      </c>
      <c r="V6623">
        <v>0.54</v>
      </c>
      <c r="W6623">
        <v>299</v>
      </c>
      <c r="X6623">
        <v>4874</v>
      </c>
      <c r="Y6623">
        <v>2</v>
      </c>
      <c r="Z6623" t="s">
        <v>46</v>
      </c>
      <c r="AA6623" t="s">
        <v>47</v>
      </c>
      <c r="AB6623">
        <v>2745</v>
      </c>
      <c r="AC6623">
        <v>0.1</v>
      </c>
    </row>
    <row r="6624" spans="13:29" x14ac:dyDescent="0.35">
      <c r="M6624" t="s">
        <v>44</v>
      </c>
      <c r="N6624">
        <v>8142900</v>
      </c>
      <c r="O6624" t="s">
        <v>6</v>
      </c>
      <c r="P6624">
        <v>52.379544231798498</v>
      </c>
      <c r="Q6624">
        <v>4.8893904920112101</v>
      </c>
      <c r="R6624" t="s">
        <v>45</v>
      </c>
      <c r="S6624">
        <v>650</v>
      </c>
      <c r="T6624">
        <v>268</v>
      </c>
      <c r="U6624">
        <v>58</v>
      </c>
      <c r="V6624">
        <v>1.47</v>
      </c>
      <c r="W6624">
        <v>36</v>
      </c>
      <c r="X6624">
        <v>4983</v>
      </c>
      <c r="Y6624">
        <v>2</v>
      </c>
      <c r="Z6624" t="s">
        <v>46</v>
      </c>
      <c r="AA6624" t="s">
        <v>47</v>
      </c>
      <c r="AB6624">
        <v>174200</v>
      </c>
      <c r="AC6624">
        <v>0.1</v>
      </c>
    </row>
    <row r="6625" spans="13:29" x14ac:dyDescent="0.35">
      <c r="M6625" t="s">
        <v>44</v>
      </c>
      <c r="N6625">
        <v>8811372</v>
      </c>
      <c r="O6625" t="s">
        <v>6</v>
      </c>
      <c r="P6625">
        <v>52.372282781241701</v>
      </c>
      <c r="Q6625">
        <v>4.8830685208762503</v>
      </c>
      <c r="R6625" t="s">
        <v>45</v>
      </c>
      <c r="S6625">
        <v>385</v>
      </c>
      <c r="T6625">
        <v>34</v>
      </c>
      <c r="U6625">
        <v>65</v>
      </c>
      <c r="V6625">
        <v>1.7</v>
      </c>
      <c r="W6625">
        <v>361</v>
      </c>
      <c r="X6625">
        <v>5364</v>
      </c>
      <c r="Y6625">
        <v>2</v>
      </c>
      <c r="Z6625" t="s">
        <v>46</v>
      </c>
      <c r="AA6625" t="s">
        <v>47</v>
      </c>
      <c r="AB6625">
        <v>13090</v>
      </c>
      <c r="AC6625">
        <v>0.1</v>
      </c>
    </row>
    <row r="6626" spans="13:29" x14ac:dyDescent="0.35">
      <c r="M6626" t="s">
        <v>44</v>
      </c>
      <c r="N6626">
        <v>8854011</v>
      </c>
      <c r="O6626" t="s">
        <v>6</v>
      </c>
      <c r="P6626">
        <v>52.385657087166898</v>
      </c>
      <c r="Q6626">
        <v>4.8859263104108903</v>
      </c>
      <c r="R6626" t="s">
        <v>45</v>
      </c>
      <c r="S6626">
        <v>160</v>
      </c>
      <c r="T6626">
        <v>52</v>
      </c>
      <c r="U6626">
        <v>35</v>
      </c>
      <c r="V6626">
        <v>0.92</v>
      </c>
      <c r="W6626">
        <v>38</v>
      </c>
      <c r="X6626">
        <v>5380</v>
      </c>
      <c r="Y6626">
        <v>2</v>
      </c>
      <c r="Z6626" t="s">
        <v>46</v>
      </c>
      <c r="AA6626" t="s">
        <v>47</v>
      </c>
      <c r="AB6626">
        <v>8320</v>
      </c>
      <c r="AC6626">
        <v>0.1</v>
      </c>
    </row>
    <row r="6627" spans="13:29" x14ac:dyDescent="0.35">
      <c r="M6627" t="s">
        <v>44</v>
      </c>
      <c r="N6627">
        <v>8933102</v>
      </c>
      <c r="O6627" t="s">
        <v>6</v>
      </c>
      <c r="P6627">
        <v>52.368394695566501</v>
      </c>
      <c r="Q6627">
        <v>4.8860959118582299</v>
      </c>
      <c r="R6627" t="s">
        <v>45</v>
      </c>
      <c r="S6627">
        <v>380</v>
      </c>
      <c r="T6627">
        <v>151</v>
      </c>
      <c r="U6627">
        <v>47</v>
      </c>
      <c r="V6627">
        <v>1.25</v>
      </c>
      <c r="W6627">
        <v>234</v>
      </c>
      <c r="X6627">
        <v>5421</v>
      </c>
      <c r="Y6627">
        <v>2</v>
      </c>
      <c r="Z6627" t="s">
        <v>46</v>
      </c>
      <c r="AA6627" t="s">
        <v>47</v>
      </c>
      <c r="AB6627">
        <v>57380</v>
      </c>
      <c r="AC6627">
        <v>0.1</v>
      </c>
    </row>
    <row r="6628" spans="13:29" x14ac:dyDescent="0.35">
      <c r="M6628" t="s">
        <v>44</v>
      </c>
      <c r="N6628">
        <v>9307157</v>
      </c>
      <c r="O6628" t="s">
        <v>6</v>
      </c>
      <c r="P6628">
        <v>52.368894212360701</v>
      </c>
      <c r="Q6628">
        <v>4.87756438641473</v>
      </c>
      <c r="R6628" t="s">
        <v>45</v>
      </c>
      <c r="S6628">
        <v>187</v>
      </c>
      <c r="T6628">
        <v>7</v>
      </c>
      <c r="U6628">
        <v>19</v>
      </c>
      <c r="V6628">
        <v>0.59</v>
      </c>
      <c r="W6628">
        <v>10</v>
      </c>
      <c r="X6628">
        <v>5649</v>
      </c>
      <c r="Y6628">
        <v>2</v>
      </c>
      <c r="Z6628" t="s">
        <v>46</v>
      </c>
      <c r="AA6628" t="s">
        <v>47</v>
      </c>
      <c r="AB6628">
        <v>1309</v>
      </c>
      <c r="AC6628">
        <v>0.1</v>
      </c>
    </row>
    <row r="6629" spans="13:29" x14ac:dyDescent="0.35">
      <c r="M6629" t="s">
        <v>44</v>
      </c>
      <c r="N6629">
        <v>9895854</v>
      </c>
      <c r="O6629" t="s">
        <v>6</v>
      </c>
      <c r="P6629">
        <v>52.366414084058398</v>
      </c>
      <c r="Q6629">
        <v>4.8852035413717099</v>
      </c>
      <c r="R6629" t="s">
        <v>45</v>
      </c>
      <c r="S6629">
        <v>220</v>
      </c>
      <c r="T6629">
        <v>196</v>
      </c>
      <c r="U6629">
        <v>24</v>
      </c>
      <c r="V6629">
        <v>0.67</v>
      </c>
      <c r="W6629">
        <v>145</v>
      </c>
      <c r="X6629">
        <v>6036</v>
      </c>
      <c r="Y6629">
        <v>2</v>
      </c>
      <c r="Z6629" t="s">
        <v>46</v>
      </c>
      <c r="AA6629" t="s">
        <v>47</v>
      </c>
      <c r="AB6629">
        <v>43120</v>
      </c>
      <c r="AC6629">
        <v>0.1</v>
      </c>
    </row>
    <row r="6630" spans="13:29" x14ac:dyDescent="0.35">
      <c r="M6630" t="s">
        <v>44</v>
      </c>
      <c r="N6630">
        <v>10046150</v>
      </c>
      <c r="O6630" t="s">
        <v>6</v>
      </c>
      <c r="P6630">
        <v>52.3756202689177</v>
      </c>
      <c r="Q6630">
        <v>4.8827545454631798</v>
      </c>
      <c r="R6630" t="s">
        <v>45</v>
      </c>
      <c r="S6630">
        <v>200</v>
      </c>
      <c r="T6630">
        <v>269</v>
      </c>
      <c r="U6630">
        <v>58</v>
      </c>
      <c r="V6630">
        <v>1.65</v>
      </c>
      <c r="W6630">
        <v>98</v>
      </c>
      <c r="X6630">
        <v>6142</v>
      </c>
      <c r="Y6630">
        <v>2</v>
      </c>
      <c r="Z6630" t="s">
        <v>46</v>
      </c>
      <c r="AA6630" t="s">
        <v>47</v>
      </c>
      <c r="AB6630">
        <v>53800</v>
      </c>
      <c r="AC6630">
        <v>0.1</v>
      </c>
    </row>
    <row r="6631" spans="13:29" x14ac:dyDescent="0.35">
      <c r="M6631" t="s">
        <v>44</v>
      </c>
      <c r="N6631">
        <v>10799221</v>
      </c>
      <c r="O6631" t="s">
        <v>6</v>
      </c>
      <c r="P6631">
        <v>52.380983093161703</v>
      </c>
      <c r="Q6631">
        <v>4.8821766791913497</v>
      </c>
      <c r="R6631" t="s">
        <v>45</v>
      </c>
      <c r="S6631">
        <v>200</v>
      </c>
      <c r="T6631">
        <v>350</v>
      </c>
      <c r="U6631">
        <v>4</v>
      </c>
      <c r="V6631">
        <v>0.19</v>
      </c>
      <c r="W6631">
        <v>2</v>
      </c>
      <c r="X6631">
        <v>6502</v>
      </c>
      <c r="Y6631">
        <v>2</v>
      </c>
      <c r="Z6631" t="s">
        <v>46</v>
      </c>
      <c r="AA6631" t="s">
        <v>47</v>
      </c>
      <c r="AB6631">
        <v>70000</v>
      </c>
      <c r="AC6631">
        <v>0.1</v>
      </c>
    </row>
    <row r="6632" spans="13:29" x14ac:dyDescent="0.35">
      <c r="M6632" t="s">
        <v>44</v>
      </c>
      <c r="N6632">
        <v>11167330</v>
      </c>
      <c r="O6632" t="s">
        <v>6</v>
      </c>
      <c r="P6632">
        <v>52.374827201528298</v>
      </c>
      <c r="Q6632">
        <v>4.8779865700090301</v>
      </c>
      <c r="R6632" t="s">
        <v>45</v>
      </c>
      <c r="S6632">
        <v>150</v>
      </c>
      <c r="T6632">
        <v>180</v>
      </c>
      <c r="U6632">
        <v>131</v>
      </c>
      <c r="V6632">
        <v>4.9800000000000004</v>
      </c>
      <c r="W6632">
        <v>210</v>
      </c>
      <c r="X6632">
        <v>6654</v>
      </c>
      <c r="Y6632">
        <v>2</v>
      </c>
      <c r="Z6632" t="s">
        <v>46</v>
      </c>
      <c r="AA6632" t="s">
        <v>47</v>
      </c>
      <c r="AB6632">
        <v>27000</v>
      </c>
      <c r="AC6632">
        <v>0.1</v>
      </c>
    </row>
    <row r="6633" spans="13:29" x14ac:dyDescent="0.35">
      <c r="M6633" t="s">
        <v>44</v>
      </c>
      <c r="N6633">
        <v>11167337</v>
      </c>
      <c r="O6633" t="s">
        <v>6</v>
      </c>
      <c r="P6633">
        <v>52.373360813084702</v>
      </c>
      <c r="Q6633">
        <v>4.87756934026216</v>
      </c>
      <c r="R6633" t="s">
        <v>45</v>
      </c>
      <c r="S6633">
        <v>100</v>
      </c>
      <c r="T6633">
        <v>179</v>
      </c>
      <c r="U6633">
        <v>167</v>
      </c>
      <c r="V6633">
        <v>5.0199999999999996</v>
      </c>
      <c r="W6633">
        <v>179</v>
      </c>
      <c r="X6633">
        <v>6655</v>
      </c>
      <c r="Y6633">
        <v>2</v>
      </c>
      <c r="Z6633" t="s">
        <v>46</v>
      </c>
      <c r="AA6633" t="s">
        <v>47</v>
      </c>
      <c r="AB6633">
        <v>17900</v>
      </c>
      <c r="AC6633">
        <v>0.1</v>
      </c>
    </row>
    <row r="6634" spans="13:29" x14ac:dyDescent="0.35">
      <c r="M6634" t="s">
        <v>44</v>
      </c>
      <c r="N6634">
        <v>11253322</v>
      </c>
      <c r="O6634" t="s">
        <v>6</v>
      </c>
      <c r="P6634">
        <v>52.376393012606798</v>
      </c>
      <c r="Q6634">
        <v>4.8927233565866599</v>
      </c>
      <c r="R6634" t="s">
        <v>45</v>
      </c>
      <c r="S6634">
        <v>400</v>
      </c>
      <c r="T6634">
        <v>350</v>
      </c>
      <c r="U6634">
        <v>47</v>
      </c>
      <c r="V6634">
        <v>1.43</v>
      </c>
      <c r="W6634">
        <v>11</v>
      </c>
      <c r="X6634">
        <v>6710</v>
      </c>
      <c r="Y6634">
        <v>2</v>
      </c>
      <c r="Z6634" t="s">
        <v>46</v>
      </c>
      <c r="AA6634" t="s">
        <v>47</v>
      </c>
      <c r="AB6634">
        <v>140000</v>
      </c>
      <c r="AC6634">
        <v>0.1</v>
      </c>
    </row>
    <row r="6635" spans="13:29" x14ac:dyDescent="0.35">
      <c r="M6635" t="s">
        <v>44</v>
      </c>
      <c r="N6635">
        <v>11428550</v>
      </c>
      <c r="O6635" t="s">
        <v>6</v>
      </c>
      <c r="P6635">
        <v>52.369741550131501</v>
      </c>
      <c r="Q6635">
        <v>4.8933126443487103</v>
      </c>
      <c r="R6635" t="s">
        <v>45</v>
      </c>
      <c r="S6635">
        <v>289</v>
      </c>
      <c r="T6635">
        <v>158</v>
      </c>
      <c r="U6635">
        <v>26</v>
      </c>
      <c r="V6635">
        <v>0.8</v>
      </c>
      <c r="W6635">
        <v>250</v>
      </c>
      <c r="X6635">
        <v>6794</v>
      </c>
      <c r="Y6635">
        <v>2</v>
      </c>
      <c r="Z6635" t="s">
        <v>46</v>
      </c>
      <c r="AA6635" t="s">
        <v>47</v>
      </c>
      <c r="AB6635">
        <v>45662</v>
      </c>
      <c r="AC6635">
        <v>0.1</v>
      </c>
    </row>
    <row r="6636" spans="13:29" x14ac:dyDescent="0.35">
      <c r="M6636" t="s">
        <v>44</v>
      </c>
      <c r="N6636">
        <v>11447837</v>
      </c>
      <c r="O6636" t="s">
        <v>6</v>
      </c>
      <c r="P6636">
        <v>52.373006989099402</v>
      </c>
      <c r="Q6636">
        <v>4.8758837743645298</v>
      </c>
      <c r="R6636" t="s">
        <v>45</v>
      </c>
      <c r="S6636">
        <v>145</v>
      </c>
      <c r="T6636">
        <v>58</v>
      </c>
      <c r="U6636">
        <v>26</v>
      </c>
      <c r="V6636">
        <v>0.79</v>
      </c>
      <c r="W6636">
        <v>70</v>
      </c>
      <c r="X6636">
        <v>6806</v>
      </c>
      <c r="Y6636">
        <v>2</v>
      </c>
      <c r="Z6636" t="s">
        <v>46</v>
      </c>
      <c r="AA6636" t="s">
        <v>47</v>
      </c>
      <c r="AB6636">
        <v>8410</v>
      </c>
      <c r="AC6636">
        <v>0.1</v>
      </c>
    </row>
    <row r="6637" spans="13:29" x14ac:dyDescent="0.35">
      <c r="M6637" t="s">
        <v>44</v>
      </c>
      <c r="N6637">
        <v>11587032</v>
      </c>
      <c r="O6637" t="s">
        <v>6</v>
      </c>
      <c r="P6637">
        <v>52.371241129245597</v>
      </c>
      <c r="Q6637">
        <v>4.8836840320785404</v>
      </c>
      <c r="R6637" t="s">
        <v>45</v>
      </c>
      <c r="S6637">
        <v>600</v>
      </c>
      <c r="T6637">
        <v>364</v>
      </c>
      <c r="U6637">
        <v>17</v>
      </c>
      <c r="V6637">
        <v>0.55000000000000004</v>
      </c>
      <c r="W6637">
        <v>75</v>
      </c>
      <c r="X6637">
        <v>6889</v>
      </c>
      <c r="Y6637">
        <v>2</v>
      </c>
      <c r="Z6637" t="s">
        <v>46</v>
      </c>
      <c r="AA6637" t="s">
        <v>47</v>
      </c>
      <c r="AB6637">
        <v>218400</v>
      </c>
      <c r="AC6637">
        <v>0.1</v>
      </c>
    </row>
    <row r="6638" spans="13:29" x14ac:dyDescent="0.35">
      <c r="M6638" t="s">
        <v>44</v>
      </c>
      <c r="N6638">
        <v>11747373</v>
      </c>
      <c r="O6638" t="s">
        <v>6</v>
      </c>
      <c r="P6638">
        <v>52.372875185235401</v>
      </c>
      <c r="Q6638">
        <v>4.8765737553288604</v>
      </c>
      <c r="R6638" t="s">
        <v>45</v>
      </c>
      <c r="S6638">
        <v>120</v>
      </c>
      <c r="T6638">
        <v>47</v>
      </c>
      <c r="U6638">
        <v>12</v>
      </c>
      <c r="V6638">
        <v>0.37</v>
      </c>
      <c r="W6638">
        <v>355</v>
      </c>
      <c r="X6638">
        <v>6985</v>
      </c>
      <c r="Y6638">
        <v>2</v>
      </c>
      <c r="Z6638" t="s">
        <v>46</v>
      </c>
      <c r="AA6638" t="s">
        <v>47</v>
      </c>
      <c r="AB6638">
        <v>5640</v>
      </c>
      <c r="AC6638">
        <v>0.1</v>
      </c>
    </row>
    <row r="6639" spans="13:29" x14ac:dyDescent="0.35">
      <c r="M6639" t="s">
        <v>44</v>
      </c>
      <c r="N6639">
        <v>11748538</v>
      </c>
      <c r="O6639" t="s">
        <v>6</v>
      </c>
      <c r="P6639">
        <v>52.3680131607776</v>
      </c>
      <c r="Q6639">
        <v>4.8832967830070197</v>
      </c>
      <c r="R6639" t="s">
        <v>45</v>
      </c>
      <c r="S6639">
        <v>425</v>
      </c>
      <c r="T6639">
        <v>227</v>
      </c>
      <c r="U6639">
        <v>32</v>
      </c>
      <c r="V6639">
        <v>1.24</v>
      </c>
      <c r="W6639">
        <v>118</v>
      </c>
      <c r="X6639">
        <v>6991</v>
      </c>
      <c r="Y6639">
        <v>2</v>
      </c>
      <c r="Z6639" t="s">
        <v>46</v>
      </c>
      <c r="AA6639" t="s">
        <v>47</v>
      </c>
      <c r="AB6639">
        <v>96475</v>
      </c>
      <c r="AC6639">
        <v>0.1</v>
      </c>
    </row>
    <row r="6640" spans="13:29" x14ac:dyDescent="0.35">
      <c r="M6640" t="s">
        <v>44</v>
      </c>
      <c r="N6640">
        <v>12015468</v>
      </c>
      <c r="O6640" t="s">
        <v>6</v>
      </c>
      <c r="P6640">
        <v>52.377785351676103</v>
      </c>
      <c r="Q6640">
        <v>4.8938876651051002</v>
      </c>
      <c r="R6640" t="s">
        <v>45</v>
      </c>
      <c r="S6640">
        <v>148</v>
      </c>
      <c r="T6640">
        <v>231</v>
      </c>
      <c r="U6640">
        <v>23</v>
      </c>
      <c r="V6640">
        <v>0.74</v>
      </c>
      <c r="W6640">
        <v>88</v>
      </c>
      <c r="X6640">
        <v>7118</v>
      </c>
      <c r="Y6640">
        <v>2</v>
      </c>
      <c r="Z6640" t="s">
        <v>46</v>
      </c>
      <c r="AA6640" t="s">
        <v>47</v>
      </c>
      <c r="AB6640">
        <v>34188</v>
      </c>
      <c r="AC6640">
        <v>0.1</v>
      </c>
    </row>
    <row r="6641" spans="13:29" x14ac:dyDescent="0.35">
      <c r="M6641" t="s">
        <v>44</v>
      </c>
      <c r="N6641">
        <v>12490818</v>
      </c>
      <c r="O6641" t="s">
        <v>6</v>
      </c>
      <c r="P6641">
        <v>52.3856936171412</v>
      </c>
      <c r="Q6641">
        <v>4.8891713933776204</v>
      </c>
      <c r="R6641" t="s">
        <v>45</v>
      </c>
      <c r="S6641">
        <v>96</v>
      </c>
      <c r="T6641">
        <v>359</v>
      </c>
      <c r="U6641">
        <v>41</v>
      </c>
      <c r="V6641">
        <v>1.3</v>
      </c>
      <c r="W6641">
        <v>16</v>
      </c>
      <c r="X6641">
        <v>7394</v>
      </c>
      <c r="Y6641">
        <v>2</v>
      </c>
      <c r="Z6641" t="s">
        <v>46</v>
      </c>
      <c r="AA6641" t="s">
        <v>47</v>
      </c>
      <c r="AB6641">
        <v>34464</v>
      </c>
      <c r="AC6641">
        <v>0.1</v>
      </c>
    </row>
    <row r="6642" spans="13:29" x14ac:dyDescent="0.35">
      <c r="M6642" t="s">
        <v>44</v>
      </c>
      <c r="N6642">
        <v>12596838</v>
      </c>
      <c r="O6642" t="s">
        <v>6</v>
      </c>
      <c r="P6642">
        <v>52.365521185315103</v>
      </c>
      <c r="Q6642">
        <v>4.8803955372674199</v>
      </c>
      <c r="R6642" t="s">
        <v>45</v>
      </c>
      <c r="S6642">
        <v>480</v>
      </c>
      <c r="T6642">
        <v>310</v>
      </c>
      <c r="U6642">
        <v>33</v>
      </c>
      <c r="V6642">
        <v>1.1299999999999999</v>
      </c>
      <c r="W6642">
        <v>261</v>
      </c>
      <c r="X6642">
        <v>7470</v>
      </c>
      <c r="Y6642">
        <v>2</v>
      </c>
      <c r="Z6642" t="s">
        <v>46</v>
      </c>
      <c r="AA6642" t="s">
        <v>47</v>
      </c>
      <c r="AB6642">
        <v>148800</v>
      </c>
      <c r="AC6642">
        <v>0.1</v>
      </c>
    </row>
    <row r="6643" spans="13:29" x14ac:dyDescent="0.35">
      <c r="M6643" t="s">
        <v>44</v>
      </c>
      <c r="N6643">
        <v>12597234</v>
      </c>
      <c r="O6643" t="s">
        <v>6</v>
      </c>
      <c r="P6643">
        <v>52.3670793490978</v>
      </c>
      <c r="Q6643">
        <v>4.8804978251677902</v>
      </c>
      <c r="R6643" t="s">
        <v>45</v>
      </c>
      <c r="S6643">
        <v>480</v>
      </c>
      <c r="T6643">
        <v>256</v>
      </c>
      <c r="U6643">
        <v>36</v>
      </c>
      <c r="V6643">
        <v>1.27</v>
      </c>
      <c r="W6643">
        <v>261</v>
      </c>
      <c r="X6643">
        <v>7472</v>
      </c>
      <c r="Y6643">
        <v>2</v>
      </c>
      <c r="Z6643" t="s">
        <v>46</v>
      </c>
      <c r="AA6643" t="s">
        <v>47</v>
      </c>
      <c r="AB6643">
        <v>122880</v>
      </c>
      <c r="AC6643">
        <v>0.1</v>
      </c>
    </row>
    <row r="6644" spans="13:29" x14ac:dyDescent="0.35">
      <c r="M6644" t="s">
        <v>44</v>
      </c>
      <c r="N6644">
        <v>12597756</v>
      </c>
      <c r="O6644" t="s">
        <v>6</v>
      </c>
      <c r="P6644">
        <v>52.366579773399202</v>
      </c>
      <c r="Q6644">
        <v>4.8785218945292002</v>
      </c>
      <c r="R6644" t="s">
        <v>45</v>
      </c>
      <c r="S6644">
        <v>240</v>
      </c>
      <c r="T6644">
        <v>289</v>
      </c>
      <c r="U6644">
        <v>57</v>
      </c>
      <c r="V6644">
        <v>1.83</v>
      </c>
      <c r="W6644">
        <v>280</v>
      </c>
      <c r="X6644">
        <v>7474</v>
      </c>
      <c r="Y6644">
        <v>2</v>
      </c>
      <c r="Z6644" t="s">
        <v>46</v>
      </c>
      <c r="AA6644" t="s">
        <v>47</v>
      </c>
      <c r="AB6644">
        <v>69360</v>
      </c>
      <c r="AC6644">
        <v>0.1</v>
      </c>
    </row>
    <row r="6645" spans="13:29" x14ac:dyDescent="0.35">
      <c r="M6645" t="s">
        <v>44</v>
      </c>
      <c r="N6645">
        <v>12598630</v>
      </c>
      <c r="O6645" t="s">
        <v>6</v>
      </c>
      <c r="P6645">
        <v>52.366815527886502</v>
      </c>
      <c r="Q6645">
        <v>4.8794788366135604</v>
      </c>
      <c r="R6645" t="s">
        <v>45</v>
      </c>
      <c r="S6645">
        <v>120</v>
      </c>
      <c r="T6645">
        <v>223</v>
      </c>
      <c r="U6645">
        <v>101</v>
      </c>
      <c r="V6645">
        <v>3.45</v>
      </c>
      <c r="W6645">
        <v>297</v>
      </c>
      <c r="X6645">
        <v>7477</v>
      </c>
      <c r="Y6645">
        <v>2</v>
      </c>
      <c r="Z6645" t="s">
        <v>46</v>
      </c>
      <c r="AA6645" t="s">
        <v>47</v>
      </c>
      <c r="AB6645">
        <v>26760</v>
      </c>
      <c r="AC6645">
        <v>0.1</v>
      </c>
    </row>
    <row r="6646" spans="13:29" x14ac:dyDescent="0.35">
      <c r="M6646" t="s">
        <v>44</v>
      </c>
      <c r="N6646">
        <v>12598924</v>
      </c>
      <c r="O6646" t="s">
        <v>6</v>
      </c>
      <c r="P6646">
        <v>52.366999474648402</v>
      </c>
      <c r="Q6646">
        <v>4.8804493765968102</v>
      </c>
      <c r="R6646" t="s">
        <v>45</v>
      </c>
      <c r="S6646">
        <v>225</v>
      </c>
      <c r="T6646">
        <v>242</v>
      </c>
      <c r="U6646">
        <v>101</v>
      </c>
      <c r="V6646">
        <v>3.42</v>
      </c>
      <c r="W6646">
        <v>268</v>
      </c>
      <c r="X6646">
        <v>7478</v>
      </c>
      <c r="Y6646">
        <v>2</v>
      </c>
      <c r="Z6646" t="s">
        <v>46</v>
      </c>
      <c r="AA6646" t="s">
        <v>47</v>
      </c>
      <c r="AB6646">
        <v>54450</v>
      </c>
      <c r="AC6646">
        <v>0.1</v>
      </c>
    </row>
    <row r="6647" spans="13:29" x14ac:dyDescent="0.35">
      <c r="M6647" t="s">
        <v>44</v>
      </c>
      <c r="N6647">
        <v>12599072</v>
      </c>
      <c r="O6647" t="s">
        <v>6</v>
      </c>
      <c r="P6647">
        <v>52.365550402154</v>
      </c>
      <c r="Q6647">
        <v>4.8803044805488804</v>
      </c>
      <c r="R6647" t="s">
        <v>45</v>
      </c>
      <c r="S6647">
        <v>150</v>
      </c>
      <c r="T6647">
        <v>272</v>
      </c>
      <c r="U6647">
        <v>97</v>
      </c>
      <c r="V6647">
        <v>3.3</v>
      </c>
      <c r="W6647">
        <v>277</v>
      </c>
      <c r="X6647">
        <v>7479</v>
      </c>
      <c r="Y6647">
        <v>2</v>
      </c>
      <c r="Z6647" t="s">
        <v>46</v>
      </c>
      <c r="AA6647" t="s">
        <v>47</v>
      </c>
      <c r="AB6647">
        <v>40800</v>
      </c>
      <c r="AC6647">
        <v>0.1</v>
      </c>
    </row>
    <row r="6648" spans="13:29" x14ac:dyDescent="0.35">
      <c r="M6648" t="s">
        <v>44</v>
      </c>
      <c r="N6648">
        <v>12863352</v>
      </c>
      <c r="O6648" t="s">
        <v>6</v>
      </c>
      <c r="P6648">
        <v>52.381803391044699</v>
      </c>
      <c r="Q6648">
        <v>4.8849752221302802</v>
      </c>
      <c r="R6648" t="s">
        <v>45</v>
      </c>
      <c r="S6648">
        <v>139</v>
      </c>
      <c r="T6648">
        <v>364</v>
      </c>
      <c r="U6648">
        <v>14</v>
      </c>
      <c r="V6648">
        <v>0.47</v>
      </c>
      <c r="W6648">
        <v>14</v>
      </c>
      <c r="X6648">
        <v>7631</v>
      </c>
      <c r="Y6648">
        <v>2</v>
      </c>
      <c r="Z6648" t="s">
        <v>46</v>
      </c>
      <c r="AA6648" t="s">
        <v>47</v>
      </c>
      <c r="AB6648">
        <v>50596</v>
      </c>
      <c r="AC6648">
        <v>0.1</v>
      </c>
    </row>
    <row r="6649" spans="13:29" x14ac:dyDescent="0.35">
      <c r="M6649" t="s">
        <v>44</v>
      </c>
      <c r="N6649">
        <v>13013727</v>
      </c>
      <c r="O6649" t="s">
        <v>6</v>
      </c>
      <c r="P6649">
        <v>52.380677218316002</v>
      </c>
      <c r="Q6649">
        <v>4.88658928510766</v>
      </c>
      <c r="R6649" t="s">
        <v>45</v>
      </c>
      <c r="S6649">
        <v>250</v>
      </c>
      <c r="T6649">
        <v>190</v>
      </c>
      <c r="U6649">
        <v>35</v>
      </c>
      <c r="V6649">
        <v>1.23</v>
      </c>
      <c r="W6649">
        <v>150</v>
      </c>
      <c r="X6649">
        <v>7746</v>
      </c>
      <c r="Y6649">
        <v>2</v>
      </c>
      <c r="Z6649" t="s">
        <v>46</v>
      </c>
      <c r="AA6649" t="s">
        <v>47</v>
      </c>
      <c r="AB6649">
        <v>47500</v>
      </c>
      <c r="AC6649">
        <v>0.1</v>
      </c>
    </row>
    <row r="6650" spans="13:29" x14ac:dyDescent="0.35">
      <c r="M6650" t="s">
        <v>44</v>
      </c>
      <c r="N6650">
        <v>13405793</v>
      </c>
      <c r="O6650" t="s">
        <v>6</v>
      </c>
      <c r="P6650">
        <v>52.3727472883009</v>
      </c>
      <c r="Q6650">
        <v>4.88996433238274</v>
      </c>
      <c r="R6650" t="s">
        <v>45</v>
      </c>
      <c r="S6650">
        <v>170</v>
      </c>
      <c r="T6650">
        <v>345</v>
      </c>
      <c r="U6650">
        <v>52</v>
      </c>
      <c r="V6650">
        <v>1.75</v>
      </c>
      <c r="W6650">
        <v>4</v>
      </c>
      <c r="X6650">
        <v>8135</v>
      </c>
      <c r="Y6650">
        <v>2</v>
      </c>
      <c r="Z6650" t="s">
        <v>46</v>
      </c>
      <c r="AA6650" t="s">
        <v>47</v>
      </c>
      <c r="AB6650">
        <v>58650</v>
      </c>
      <c r="AC6650">
        <v>0.1</v>
      </c>
    </row>
    <row r="6651" spans="13:29" x14ac:dyDescent="0.35">
      <c r="M6651" t="s">
        <v>44</v>
      </c>
      <c r="N6651">
        <v>13455937</v>
      </c>
      <c r="O6651" t="s">
        <v>6</v>
      </c>
      <c r="P6651">
        <v>52.375237502638299</v>
      </c>
      <c r="Q6651">
        <v>4.8924787089114101</v>
      </c>
      <c r="R6651" t="s">
        <v>45</v>
      </c>
      <c r="S6651">
        <v>150</v>
      </c>
      <c r="T6651">
        <v>30</v>
      </c>
      <c r="U6651">
        <v>18</v>
      </c>
      <c r="V6651">
        <v>0.62</v>
      </c>
      <c r="W6651">
        <v>364</v>
      </c>
      <c r="X6651">
        <v>8184</v>
      </c>
      <c r="Y6651">
        <v>2</v>
      </c>
      <c r="Z6651" t="s">
        <v>46</v>
      </c>
      <c r="AA6651" t="s">
        <v>47</v>
      </c>
      <c r="AB6651">
        <v>4500</v>
      </c>
      <c r="AC6651">
        <v>0.1</v>
      </c>
    </row>
    <row r="6652" spans="13:29" x14ac:dyDescent="0.35">
      <c r="M6652" t="s">
        <v>44</v>
      </c>
      <c r="N6652">
        <v>13570631</v>
      </c>
      <c r="O6652" t="s">
        <v>6</v>
      </c>
      <c r="P6652">
        <v>52.371633258468698</v>
      </c>
      <c r="Q6652">
        <v>4.8842794741953801</v>
      </c>
      <c r="R6652" t="s">
        <v>45</v>
      </c>
      <c r="S6652">
        <v>420</v>
      </c>
      <c r="T6652">
        <v>225</v>
      </c>
      <c r="U6652">
        <v>50</v>
      </c>
      <c r="V6652">
        <v>1.76</v>
      </c>
      <c r="W6652">
        <v>102</v>
      </c>
      <c r="X6652">
        <v>8323</v>
      </c>
      <c r="Y6652">
        <v>2</v>
      </c>
      <c r="Z6652" t="s">
        <v>46</v>
      </c>
      <c r="AA6652" t="s">
        <v>47</v>
      </c>
      <c r="AB6652">
        <v>94500</v>
      </c>
      <c r="AC6652">
        <v>0.1</v>
      </c>
    </row>
    <row r="6653" spans="13:29" x14ac:dyDescent="0.35">
      <c r="M6653" t="s">
        <v>44</v>
      </c>
      <c r="N6653">
        <v>13618890</v>
      </c>
      <c r="O6653" t="s">
        <v>6</v>
      </c>
      <c r="P6653">
        <v>52.387425652008702</v>
      </c>
      <c r="Q6653">
        <v>4.8927660653803997</v>
      </c>
      <c r="R6653" t="s">
        <v>45</v>
      </c>
      <c r="S6653">
        <v>175</v>
      </c>
      <c r="T6653">
        <v>356</v>
      </c>
      <c r="U6653">
        <v>32</v>
      </c>
      <c r="V6653">
        <v>1.17</v>
      </c>
      <c r="W6653">
        <v>9</v>
      </c>
      <c r="X6653">
        <v>8376</v>
      </c>
      <c r="Y6653">
        <v>2</v>
      </c>
      <c r="Z6653" t="s">
        <v>46</v>
      </c>
      <c r="AA6653" t="s">
        <v>47</v>
      </c>
      <c r="AB6653">
        <v>62300</v>
      </c>
      <c r="AC6653">
        <v>0.1</v>
      </c>
    </row>
    <row r="6654" spans="13:29" x14ac:dyDescent="0.35">
      <c r="M6654" t="s">
        <v>44</v>
      </c>
      <c r="N6654">
        <v>14292432</v>
      </c>
      <c r="O6654" t="s">
        <v>6</v>
      </c>
      <c r="P6654">
        <v>52.374193735631003</v>
      </c>
      <c r="Q6654">
        <v>4.8787272449834997</v>
      </c>
      <c r="R6654" t="s">
        <v>45</v>
      </c>
      <c r="S6654">
        <v>180</v>
      </c>
      <c r="T6654">
        <v>350</v>
      </c>
      <c r="U6654">
        <v>15</v>
      </c>
      <c r="V6654">
        <v>0.53</v>
      </c>
      <c r="W6654">
        <v>14</v>
      </c>
      <c r="X6654">
        <v>9161</v>
      </c>
      <c r="Y6654">
        <v>2</v>
      </c>
      <c r="Z6654" t="s">
        <v>46</v>
      </c>
      <c r="AA6654" t="s">
        <v>47</v>
      </c>
      <c r="AB6654">
        <v>63000</v>
      </c>
      <c r="AC6654">
        <v>0.1</v>
      </c>
    </row>
    <row r="6655" spans="13:29" x14ac:dyDescent="0.35">
      <c r="M6655" t="s">
        <v>44</v>
      </c>
      <c r="N6655">
        <v>14348158</v>
      </c>
      <c r="O6655" t="s">
        <v>6</v>
      </c>
      <c r="P6655">
        <v>52.386830793524403</v>
      </c>
      <c r="Q6655">
        <v>4.8847776249317301</v>
      </c>
      <c r="R6655" t="s">
        <v>45</v>
      </c>
      <c r="S6655">
        <v>935</v>
      </c>
      <c r="T6655">
        <v>15</v>
      </c>
      <c r="U6655">
        <v>37</v>
      </c>
      <c r="V6655">
        <v>1.35</v>
      </c>
      <c r="W6655">
        <v>359</v>
      </c>
      <c r="X6655">
        <v>9219</v>
      </c>
      <c r="Y6655">
        <v>2</v>
      </c>
      <c r="Z6655" t="s">
        <v>46</v>
      </c>
      <c r="AA6655" t="s">
        <v>47</v>
      </c>
      <c r="AB6655">
        <v>14025</v>
      </c>
      <c r="AC6655">
        <v>0.1</v>
      </c>
    </row>
    <row r="6656" spans="13:29" x14ac:dyDescent="0.35">
      <c r="M6656" t="s">
        <v>44</v>
      </c>
      <c r="N6656">
        <v>14398086</v>
      </c>
      <c r="O6656" t="s">
        <v>6</v>
      </c>
      <c r="P6656">
        <v>52.374052818188197</v>
      </c>
      <c r="Q6656">
        <v>4.8905710161718403</v>
      </c>
      <c r="R6656" t="s">
        <v>45</v>
      </c>
      <c r="S6656">
        <v>299</v>
      </c>
      <c r="T6656">
        <v>359</v>
      </c>
      <c r="U6656">
        <v>36</v>
      </c>
      <c r="V6656">
        <v>1.28</v>
      </c>
      <c r="W6656">
        <v>3</v>
      </c>
      <c r="X6656">
        <v>9249</v>
      </c>
      <c r="Y6656">
        <v>2</v>
      </c>
      <c r="Z6656" t="s">
        <v>46</v>
      </c>
      <c r="AA6656" t="s">
        <v>47</v>
      </c>
      <c r="AB6656">
        <v>107341</v>
      </c>
      <c r="AC6656">
        <v>0.1</v>
      </c>
    </row>
    <row r="6657" spans="13:29" x14ac:dyDescent="0.35">
      <c r="M6657" t="s">
        <v>44</v>
      </c>
      <c r="N6657">
        <v>14462366</v>
      </c>
      <c r="O6657" t="s">
        <v>6</v>
      </c>
      <c r="P6657">
        <v>52.372777191210801</v>
      </c>
      <c r="Q6657">
        <v>4.8820846402107598</v>
      </c>
      <c r="R6657" t="s">
        <v>45</v>
      </c>
      <c r="S6657">
        <v>277</v>
      </c>
      <c r="T6657">
        <v>275</v>
      </c>
      <c r="U6657">
        <v>33</v>
      </c>
      <c r="V6657">
        <v>1.18</v>
      </c>
      <c r="W6657">
        <v>87</v>
      </c>
      <c r="X6657">
        <v>9294</v>
      </c>
      <c r="Y6657">
        <v>2</v>
      </c>
      <c r="Z6657" t="s">
        <v>46</v>
      </c>
      <c r="AA6657" t="s">
        <v>47</v>
      </c>
      <c r="AB6657">
        <v>76175</v>
      </c>
      <c r="AC6657">
        <v>0.1</v>
      </c>
    </row>
    <row r="6658" spans="13:29" x14ac:dyDescent="0.35">
      <c r="M6658" t="s">
        <v>44</v>
      </c>
      <c r="N6658">
        <v>14676654</v>
      </c>
      <c r="O6658" t="s">
        <v>6</v>
      </c>
      <c r="P6658">
        <v>52.377056621170901</v>
      </c>
      <c r="Q6658">
        <v>4.8914261764085296</v>
      </c>
      <c r="R6658" t="s">
        <v>45</v>
      </c>
      <c r="S6658">
        <v>238</v>
      </c>
      <c r="T6658">
        <v>98</v>
      </c>
      <c r="U6658">
        <v>11</v>
      </c>
      <c r="V6658">
        <v>0.44</v>
      </c>
      <c r="W6658">
        <v>242</v>
      </c>
      <c r="X6658">
        <v>9431</v>
      </c>
      <c r="Y6658">
        <v>2</v>
      </c>
      <c r="Z6658" t="s">
        <v>46</v>
      </c>
      <c r="AA6658" t="s">
        <v>47</v>
      </c>
      <c r="AB6658">
        <v>23324</v>
      </c>
      <c r="AC6658">
        <v>0.1</v>
      </c>
    </row>
    <row r="6659" spans="13:29" x14ac:dyDescent="0.35">
      <c r="M6659" t="s">
        <v>44</v>
      </c>
      <c r="N6659">
        <v>14752184</v>
      </c>
      <c r="O6659" t="s">
        <v>6</v>
      </c>
      <c r="P6659">
        <v>52.3808224519478</v>
      </c>
      <c r="Q6659">
        <v>4.8886482263401501</v>
      </c>
      <c r="R6659" t="s">
        <v>45</v>
      </c>
      <c r="S6659">
        <v>160</v>
      </c>
      <c r="T6659">
        <v>361</v>
      </c>
      <c r="U6659">
        <v>20</v>
      </c>
      <c r="V6659">
        <v>0.74</v>
      </c>
      <c r="W6659">
        <v>67</v>
      </c>
      <c r="X6659">
        <v>9470</v>
      </c>
      <c r="Y6659">
        <v>2</v>
      </c>
      <c r="Z6659" t="s">
        <v>46</v>
      </c>
      <c r="AA6659" t="s">
        <v>47</v>
      </c>
      <c r="AB6659">
        <v>57760</v>
      </c>
      <c r="AC6659">
        <v>0.1</v>
      </c>
    </row>
    <row r="6660" spans="13:29" x14ac:dyDescent="0.35">
      <c r="M6660" t="s">
        <v>44</v>
      </c>
      <c r="N6660">
        <v>14908487</v>
      </c>
      <c r="O6660" t="s">
        <v>6</v>
      </c>
      <c r="P6660">
        <v>52.3780673568155</v>
      </c>
      <c r="Q6660">
        <v>4.8824764548637098</v>
      </c>
      <c r="R6660" t="s">
        <v>45</v>
      </c>
      <c r="S6660">
        <v>130</v>
      </c>
      <c r="T6660">
        <v>291</v>
      </c>
      <c r="U6660">
        <v>46</v>
      </c>
      <c r="V6660">
        <v>1.68</v>
      </c>
      <c r="W6660">
        <v>90</v>
      </c>
      <c r="X6660">
        <v>9562</v>
      </c>
      <c r="Y6660">
        <v>2</v>
      </c>
      <c r="Z6660" t="s">
        <v>46</v>
      </c>
      <c r="AA6660" t="s">
        <v>47</v>
      </c>
      <c r="AB6660">
        <v>37830</v>
      </c>
      <c r="AC6660">
        <v>0.1</v>
      </c>
    </row>
    <row r="6661" spans="13:29" x14ac:dyDescent="0.35">
      <c r="M6661" t="s">
        <v>44</v>
      </c>
      <c r="N6661">
        <v>14926300</v>
      </c>
      <c r="O6661" t="s">
        <v>6</v>
      </c>
      <c r="P6661">
        <v>52.378268577746397</v>
      </c>
      <c r="Q6661">
        <v>4.8822662197479101</v>
      </c>
      <c r="R6661" t="s">
        <v>45</v>
      </c>
      <c r="S6661">
        <v>270</v>
      </c>
      <c r="T6661">
        <v>358</v>
      </c>
      <c r="U6661">
        <v>35</v>
      </c>
      <c r="V6661">
        <v>1.35</v>
      </c>
      <c r="W6661">
        <v>15</v>
      </c>
      <c r="X6661">
        <v>9577</v>
      </c>
      <c r="Y6661">
        <v>2</v>
      </c>
      <c r="Z6661" t="s">
        <v>46</v>
      </c>
      <c r="AA6661" t="s">
        <v>47</v>
      </c>
      <c r="AB6661">
        <v>96660</v>
      </c>
      <c r="AC6661">
        <v>0.1</v>
      </c>
    </row>
    <row r="6662" spans="13:29" x14ac:dyDescent="0.35">
      <c r="M6662" t="s">
        <v>44</v>
      </c>
      <c r="N6662">
        <v>14988124</v>
      </c>
      <c r="O6662" t="s">
        <v>6</v>
      </c>
      <c r="P6662">
        <v>52.377192437462099</v>
      </c>
      <c r="Q6662">
        <v>4.8789748875820802</v>
      </c>
      <c r="R6662" t="s">
        <v>45</v>
      </c>
      <c r="S6662">
        <v>254</v>
      </c>
      <c r="T6662">
        <v>192</v>
      </c>
      <c r="U6662">
        <v>21</v>
      </c>
      <c r="V6662">
        <v>0.82</v>
      </c>
      <c r="W6662">
        <v>11</v>
      </c>
      <c r="X6662">
        <v>9613</v>
      </c>
      <c r="Y6662">
        <v>2</v>
      </c>
      <c r="Z6662" t="s">
        <v>46</v>
      </c>
      <c r="AA6662" t="s">
        <v>47</v>
      </c>
      <c r="AB6662">
        <v>48768</v>
      </c>
      <c r="AC6662">
        <v>0.1</v>
      </c>
    </row>
    <row r="6663" spans="13:29" x14ac:dyDescent="0.35">
      <c r="M6663" t="s">
        <v>44</v>
      </c>
      <c r="N6663">
        <v>15075861</v>
      </c>
      <c r="O6663" t="s">
        <v>6</v>
      </c>
      <c r="P6663">
        <v>52.3728186553003</v>
      </c>
      <c r="Q6663">
        <v>4.8824531553273696</v>
      </c>
      <c r="R6663" t="s">
        <v>45</v>
      </c>
      <c r="S6663">
        <v>151</v>
      </c>
      <c r="T6663">
        <v>289</v>
      </c>
      <c r="U6663">
        <v>30</v>
      </c>
      <c r="V6663">
        <v>1.1200000000000001</v>
      </c>
      <c r="W6663">
        <v>23</v>
      </c>
      <c r="X6663">
        <v>9661</v>
      </c>
      <c r="Y6663">
        <v>2</v>
      </c>
      <c r="Z6663" t="s">
        <v>46</v>
      </c>
      <c r="AA6663" t="s">
        <v>47</v>
      </c>
      <c r="AB6663">
        <v>43639</v>
      </c>
      <c r="AC6663">
        <v>0.1</v>
      </c>
    </row>
    <row r="6664" spans="13:29" x14ac:dyDescent="0.35">
      <c r="M6664" t="s">
        <v>44</v>
      </c>
      <c r="N6664">
        <v>15277323</v>
      </c>
      <c r="O6664" t="s">
        <v>6</v>
      </c>
      <c r="P6664">
        <v>52.371768448206801</v>
      </c>
      <c r="Q6664">
        <v>4.8797029618144201</v>
      </c>
      <c r="R6664" t="s">
        <v>45</v>
      </c>
      <c r="S6664">
        <v>211</v>
      </c>
      <c r="T6664">
        <v>2</v>
      </c>
      <c r="U6664">
        <v>6</v>
      </c>
      <c r="V6664">
        <v>0.23</v>
      </c>
      <c r="W6664">
        <v>361</v>
      </c>
      <c r="X6664">
        <v>9784</v>
      </c>
      <c r="Y6664">
        <v>2</v>
      </c>
      <c r="Z6664" t="s">
        <v>46</v>
      </c>
      <c r="AA6664" t="s">
        <v>47</v>
      </c>
      <c r="AB6664">
        <v>422</v>
      </c>
      <c r="AC6664">
        <v>0.1</v>
      </c>
    </row>
    <row r="6665" spans="13:29" x14ac:dyDescent="0.35">
      <c r="M6665" t="s">
        <v>44</v>
      </c>
      <c r="N6665">
        <v>15434287</v>
      </c>
      <c r="O6665" t="s">
        <v>6</v>
      </c>
      <c r="P6665">
        <v>52.369652929715699</v>
      </c>
      <c r="Q6665">
        <v>4.8887422912458103</v>
      </c>
      <c r="R6665" t="s">
        <v>45</v>
      </c>
      <c r="S6665">
        <v>200</v>
      </c>
      <c r="T6665">
        <v>15</v>
      </c>
      <c r="U6665">
        <v>11</v>
      </c>
      <c r="V6665">
        <v>0.56000000000000005</v>
      </c>
      <c r="W6665">
        <v>339</v>
      </c>
      <c r="X6665">
        <v>9882</v>
      </c>
      <c r="Y6665">
        <v>2</v>
      </c>
      <c r="Z6665" t="s">
        <v>46</v>
      </c>
      <c r="AA6665" t="s">
        <v>47</v>
      </c>
      <c r="AB6665">
        <v>3000</v>
      </c>
      <c r="AC6665">
        <v>0.1</v>
      </c>
    </row>
    <row r="6666" spans="13:29" x14ac:dyDescent="0.35">
      <c r="M6666" t="s">
        <v>44</v>
      </c>
      <c r="N6666">
        <v>15443303</v>
      </c>
      <c r="O6666" t="s">
        <v>6</v>
      </c>
      <c r="P6666">
        <v>52.365659262555802</v>
      </c>
      <c r="Q6666">
        <v>4.8836244470450696</v>
      </c>
      <c r="R6666" t="s">
        <v>45</v>
      </c>
      <c r="S6666">
        <v>250</v>
      </c>
      <c r="T6666">
        <v>318</v>
      </c>
      <c r="U6666">
        <v>13</v>
      </c>
      <c r="V6666">
        <v>0.56000000000000005</v>
      </c>
      <c r="W6666">
        <v>87</v>
      </c>
      <c r="X6666">
        <v>9894</v>
      </c>
      <c r="Y6666">
        <v>2</v>
      </c>
      <c r="Z6666" t="s">
        <v>46</v>
      </c>
      <c r="AA6666" t="s">
        <v>47</v>
      </c>
      <c r="AB6666">
        <v>79500</v>
      </c>
      <c r="AC6666">
        <v>0.1</v>
      </c>
    </row>
    <row r="6667" spans="13:29" x14ac:dyDescent="0.35">
      <c r="M6667" t="s">
        <v>44</v>
      </c>
      <c r="N6667">
        <v>15839201</v>
      </c>
      <c r="O6667" t="s">
        <v>6</v>
      </c>
      <c r="P6667">
        <v>52.380303533332899</v>
      </c>
      <c r="Q6667">
        <v>4.8863597599851003</v>
      </c>
      <c r="R6667" t="s">
        <v>45</v>
      </c>
      <c r="S6667">
        <v>249</v>
      </c>
      <c r="T6667">
        <v>277</v>
      </c>
      <c r="U6667">
        <v>13</v>
      </c>
      <c r="V6667">
        <v>0.64</v>
      </c>
      <c r="W6667">
        <v>10</v>
      </c>
      <c r="X6667">
        <v>10141</v>
      </c>
      <c r="Y6667">
        <v>2</v>
      </c>
      <c r="Z6667" t="s">
        <v>46</v>
      </c>
      <c r="AA6667" t="s">
        <v>47</v>
      </c>
      <c r="AB6667">
        <v>68973</v>
      </c>
      <c r="AC6667">
        <v>0.1</v>
      </c>
    </row>
    <row r="6668" spans="13:29" x14ac:dyDescent="0.35">
      <c r="M6668" t="s">
        <v>44</v>
      </c>
      <c r="N6668">
        <v>15927947</v>
      </c>
      <c r="O6668" t="s">
        <v>6</v>
      </c>
      <c r="P6668">
        <v>52.3739352746843</v>
      </c>
      <c r="Q6668">
        <v>4.8794786174757601</v>
      </c>
      <c r="R6668" t="s">
        <v>45</v>
      </c>
      <c r="S6668">
        <v>180</v>
      </c>
      <c r="T6668">
        <v>347</v>
      </c>
      <c r="U6668">
        <v>6</v>
      </c>
      <c r="V6668">
        <v>0.3</v>
      </c>
      <c r="W6668">
        <v>28</v>
      </c>
      <c r="X6668">
        <v>10202</v>
      </c>
      <c r="Y6668">
        <v>2</v>
      </c>
      <c r="Z6668" t="s">
        <v>46</v>
      </c>
      <c r="AA6668" t="s">
        <v>47</v>
      </c>
      <c r="AB6668">
        <v>62460</v>
      </c>
      <c r="AC6668">
        <v>0.1</v>
      </c>
    </row>
    <row r="6669" spans="13:29" x14ac:dyDescent="0.35">
      <c r="M6669" t="s">
        <v>44</v>
      </c>
      <c r="N6669">
        <v>15963303</v>
      </c>
      <c r="O6669" t="s">
        <v>6</v>
      </c>
      <c r="P6669">
        <v>52.383793109851602</v>
      </c>
      <c r="Q6669">
        <v>4.8831555693600803</v>
      </c>
      <c r="R6669" t="s">
        <v>45</v>
      </c>
      <c r="S6669">
        <v>150</v>
      </c>
      <c r="T6669">
        <v>356</v>
      </c>
      <c r="U6669">
        <v>17</v>
      </c>
      <c r="V6669">
        <v>0.73</v>
      </c>
      <c r="W6669">
        <v>7</v>
      </c>
      <c r="X6669">
        <v>10223</v>
      </c>
      <c r="Y6669">
        <v>2</v>
      </c>
      <c r="Z6669" t="s">
        <v>46</v>
      </c>
      <c r="AA6669" t="s">
        <v>47</v>
      </c>
      <c r="AB6669">
        <v>53400</v>
      </c>
      <c r="AC6669">
        <v>0.1</v>
      </c>
    </row>
    <row r="6670" spans="13:29" x14ac:dyDescent="0.35">
      <c r="M6670" t="s">
        <v>44</v>
      </c>
      <c r="N6670">
        <v>16153298</v>
      </c>
      <c r="O6670" t="s">
        <v>6</v>
      </c>
      <c r="P6670">
        <v>52.377776070343799</v>
      </c>
      <c r="Q6670">
        <v>4.8809256240091496</v>
      </c>
      <c r="R6670" t="s">
        <v>45</v>
      </c>
      <c r="S6670">
        <v>700</v>
      </c>
      <c r="T6670">
        <v>23</v>
      </c>
      <c r="U6670">
        <v>14</v>
      </c>
      <c r="V6670">
        <v>0.59</v>
      </c>
      <c r="W6670">
        <v>334</v>
      </c>
      <c r="X6670">
        <v>10353</v>
      </c>
      <c r="Y6670">
        <v>2</v>
      </c>
      <c r="Z6670" t="s">
        <v>46</v>
      </c>
      <c r="AA6670" t="s">
        <v>47</v>
      </c>
      <c r="AB6670">
        <v>16100</v>
      </c>
      <c r="AC6670">
        <v>0.1</v>
      </c>
    </row>
    <row r="6671" spans="13:29" x14ac:dyDescent="0.35">
      <c r="M6671" t="s">
        <v>44</v>
      </c>
      <c r="N6671">
        <v>16348923</v>
      </c>
      <c r="O6671" t="s">
        <v>6</v>
      </c>
      <c r="P6671">
        <v>52.377273797821999</v>
      </c>
      <c r="Q6671">
        <v>4.88107490254803</v>
      </c>
      <c r="R6671" t="s">
        <v>45</v>
      </c>
      <c r="S6671">
        <v>225</v>
      </c>
      <c r="T6671">
        <v>277</v>
      </c>
      <c r="U6671">
        <v>22</v>
      </c>
      <c r="V6671">
        <v>0.94</v>
      </c>
      <c r="W6671">
        <v>75</v>
      </c>
      <c r="X6671">
        <v>10518</v>
      </c>
      <c r="Y6671">
        <v>2</v>
      </c>
      <c r="Z6671" t="s">
        <v>46</v>
      </c>
      <c r="AA6671" t="s">
        <v>47</v>
      </c>
      <c r="AB6671">
        <v>62325</v>
      </c>
      <c r="AC6671">
        <v>0.1</v>
      </c>
    </row>
    <row r="6672" spans="13:29" x14ac:dyDescent="0.35">
      <c r="M6672" t="s">
        <v>44</v>
      </c>
      <c r="N6672">
        <v>16494667</v>
      </c>
      <c r="O6672" t="s">
        <v>6</v>
      </c>
      <c r="P6672">
        <v>52.370615973421103</v>
      </c>
      <c r="Q6672">
        <v>4.8838503363641399</v>
      </c>
      <c r="R6672" t="s">
        <v>45</v>
      </c>
      <c r="S6672">
        <v>420</v>
      </c>
      <c r="T6672">
        <v>244</v>
      </c>
      <c r="U6672">
        <v>21</v>
      </c>
      <c r="V6672">
        <v>1.04</v>
      </c>
      <c r="W6672">
        <v>179</v>
      </c>
      <c r="X6672">
        <v>10635</v>
      </c>
      <c r="Y6672">
        <v>2</v>
      </c>
      <c r="Z6672" t="s">
        <v>46</v>
      </c>
      <c r="AA6672" t="s">
        <v>47</v>
      </c>
      <c r="AB6672">
        <v>102480</v>
      </c>
      <c r="AC6672">
        <v>0.1</v>
      </c>
    </row>
    <row r="6673" spans="13:29" x14ac:dyDescent="0.35">
      <c r="M6673" t="s">
        <v>44</v>
      </c>
      <c r="N6673">
        <v>16647301</v>
      </c>
      <c r="O6673" t="s">
        <v>6</v>
      </c>
      <c r="P6673">
        <v>52.371770525581702</v>
      </c>
      <c r="Q6673">
        <v>4.8866831668153301</v>
      </c>
      <c r="R6673" t="s">
        <v>45</v>
      </c>
      <c r="S6673">
        <v>200</v>
      </c>
      <c r="T6673">
        <v>356</v>
      </c>
      <c r="U6673">
        <v>37</v>
      </c>
      <c r="V6673">
        <v>2.12</v>
      </c>
      <c r="W6673">
        <v>90</v>
      </c>
      <c r="X6673">
        <v>10725</v>
      </c>
      <c r="Y6673">
        <v>2</v>
      </c>
      <c r="Z6673" t="s">
        <v>46</v>
      </c>
      <c r="AA6673" t="s">
        <v>47</v>
      </c>
      <c r="AB6673">
        <v>71200</v>
      </c>
      <c r="AC6673">
        <v>0.1</v>
      </c>
    </row>
    <row r="6674" spans="13:29" x14ac:dyDescent="0.35">
      <c r="M6674" t="s">
        <v>44</v>
      </c>
      <c r="N6674">
        <v>16687276</v>
      </c>
      <c r="O6674" t="s">
        <v>6</v>
      </c>
      <c r="P6674">
        <v>52.376361182823501</v>
      </c>
      <c r="Q6674">
        <v>4.8908562870803101</v>
      </c>
      <c r="R6674" t="s">
        <v>45</v>
      </c>
      <c r="S6674">
        <v>165</v>
      </c>
      <c r="T6674">
        <v>290</v>
      </c>
      <c r="U6674">
        <v>27</v>
      </c>
      <c r="V6674">
        <v>1.18</v>
      </c>
      <c r="W6674">
        <v>89</v>
      </c>
      <c r="X6674">
        <v>10749</v>
      </c>
      <c r="Y6674">
        <v>2</v>
      </c>
      <c r="Z6674" t="s">
        <v>46</v>
      </c>
      <c r="AA6674" t="s">
        <v>47</v>
      </c>
      <c r="AB6674">
        <v>47850</v>
      </c>
      <c r="AC6674">
        <v>0.1</v>
      </c>
    </row>
    <row r="6675" spans="13:29" x14ac:dyDescent="0.35">
      <c r="M6675" t="s">
        <v>44</v>
      </c>
      <c r="N6675">
        <v>16716358</v>
      </c>
      <c r="O6675" t="s">
        <v>6</v>
      </c>
      <c r="P6675">
        <v>52.3727151980519</v>
      </c>
      <c r="Q6675">
        <v>4.8802002587465498</v>
      </c>
      <c r="R6675" t="s">
        <v>45</v>
      </c>
      <c r="S6675">
        <v>200</v>
      </c>
      <c r="T6675">
        <v>26</v>
      </c>
      <c r="U6675">
        <v>58</v>
      </c>
      <c r="V6675">
        <v>2.57</v>
      </c>
      <c r="W6675">
        <v>303</v>
      </c>
      <c r="X6675">
        <v>10775</v>
      </c>
      <c r="Y6675">
        <v>2</v>
      </c>
      <c r="Z6675" t="s">
        <v>46</v>
      </c>
      <c r="AA6675" t="s">
        <v>47</v>
      </c>
      <c r="AB6675">
        <v>5200</v>
      </c>
      <c r="AC6675">
        <v>0.1</v>
      </c>
    </row>
    <row r="6676" spans="13:29" x14ac:dyDescent="0.35">
      <c r="M6676" t="s">
        <v>44</v>
      </c>
      <c r="N6676">
        <v>17229333</v>
      </c>
      <c r="O6676" t="s">
        <v>6</v>
      </c>
      <c r="P6676">
        <v>52.3869619461234</v>
      </c>
      <c r="Q6676">
        <v>4.8897910963570101</v>
      </c>
      <c r="R6676" t="s">
        <v>45</v>
      </c>
      <c r="S6676">
        <v>149</v>
      </c>
      <c r="T6676">
        <v>21</v>
      </c>
      <c r="U6676">
        <v>3</v>
      </c>
      <c r="V6676">
        <v>0.14000000000000001</v>
      </c>
      <c r="W6676">
        <v>328</v>
      </c>
      <c r="X6676">
        <v>11038</v>
      </c>
      <c r="Y6676">
        <v>2</v>
      </c>
      <c r="Z6676" t="s">
        <v>46</v>
      </c>
      <c r="AA6676" t="s">
        <v>47</v>
      </c>
      <c r="AB6676">
        <v>3129</v>
      </c>
      <c r="AC6676">
        <v>0.1</v>
      </c>
    </row>
    <row r="6677" spans="13:29" x14ac:dyDescent="0.35">
      <c r="M6677" t="s">
        <v>44</v>
      </c>
      <c r="N6677">
        <v>17569218</v>
      </c>
      <c r="O6677" t="s">
        <v>6</v>
      </c>
      <c r="P6677">
        <v>52.375430181709497</v>
      </c>
      <c r="Q6677">
        <v>4.8803290904531798</v>
      </c>
      <c r="R6677" t="s">
        <v>45</v>
      </c>
      <c r="S6677">
        <v>160</v>
      </c>
      <c r="T6677">
        <v>284</v>
      </c>
      <c r="U6677">
        <v>25</v>
      </c>
      <c r="V6677">
        <v>1.25</v>
      </c>
      <c r="W6677">
        <v>41</v>
      </c>
      <c r="X6677">
        <v>11257</v>
      </c>
      <c r="Y6677">
        <v>2</v>
      </c>
      <c r="Z6677" t="s">
        <v>46</v>
      </c>
      <c r="AA6677" t="s">
        <v>47</v>
      </c>
      <c r="AB6677">
        <v>45440</v>
      </c>
      <c r="AC6677">
        <v>0.1</v>
      </c>
    </row>
    <row r="6678" spans="13:29" x14ac:dyDescent="0.35">
      <c r="M6678" t="s">
        <v>44</v>
      </c>
      <c r="N6678">
        <v>17603122</v>
      </c>
      <c r="O6678" t="s">
        <v>6</v>
      </c>
      <c r="P6678">
        <v>52.380745994649502</v>
      </c>
      <c r="Q6678">
        <v>4.8804408508331099</v>
      </c>
      <c r="R6678" t="s">
        <v>45</v>
      </c>
      <c r="S6678">
        <v>200</v>
      </c>
      <c r="T6678">
        <v>22</v>
      </c>
      <c r="U6678">
        <v>29</v>
      </c>
      <c r="V6678">
        <v>1.42</v>
      </c>
      <c r="W6678">
        <v>202</v>
      </c>
      <c r="X6678">
        <v>11277</v>
      </c>
      <c r="Y6678">
        <v>2</v>
      </c>
      <c r="Z6678" t="s">
        <v>46</v>
      </c>
      <c r="AA6678" t="s">
        <v>47</v>
      </c>
      <c r="AB6678">
        <v>4400</v>
      </c>
      <c r="AC6678">
        <v>0.1</v>
      </c>
    </row>
    <row r="6679" spans="13:29" x14ac:dyDescent="0.35">
      <c r="M6679" t="s">
        <v>44</v>
      </c>
      <c r="N6679">
        <v>18056904</v>
      </c>
      <c r="O6679" t="s">
        <v>6</v>
      </c>
      <c r="P6679">
        <v>52.377719597286102</v>
      </c>
      <c r="Q6679">
        <v>4.8805778285647197</v>
      </c>
      <c r="R6679" t="s">
        <v>45</v>
      </c>
      <c r="S6679">
        <v>175</v>
      </c>
      <c r="T6679">
        <v>360</v>
      </c>
      <c r="U6679">
        <v>18</v>
      </c>
      <c r="V6679">
        <v>0.91</v>
      </c>
      <c r="W6679">
        <v>7</v>
      </c>
      <c r="X6679">
        <v>11580</v>
      </c>
      <c r="Y6679">
        <v>2</v>
      </c>
      <c r="Z6679" t="s">
        <v>46</v>
      </c>
      <c r="AA6679" t="s">
        <v>47</v>
      </c>
      <c r="AB6679">
        <v>63000</v>
      </c>
      <c r="AC6679">
        <v>0.1</v>
      </c>
    </row>
    <row r="6680" spans="13:29" x14ac:dyDescent="0.35">
      <c r="M6680" t="s">
        <v>44</v>
      </c>
      <c r="N6680">
        <v>18310746</v>
      </c>
      <c r="O6680" t="s">
        <v>6</v>
      </c>
      <c r="P6680">
        <v>52.3762227167487</v>
      </c>
      <c r="Q6680">
        <v>4.8779635195734903</v>
      </c>
      <c r="R6680" t="s">
        <v>45</v>
      </c>
      <c r="S6680">
        <v>157</v>
      </c>
      <c r="T6680">
        <v>185</v>
      </c>
      <c r="U6680">
        <v>23</v>
      </c>
      <c r="V6680">
        <v>1.22</v>
      </c>
      <c r="W6680">
        <v>154</v>
      </c>
      <c r="X6680">
        <v>11828</v>
      </c>
      <c r="Y6680">
        <v>2</v>
      </c>
      <c r="Z6680" t="s">
        <v>46</v>
      </c>
      <c r="AA6680" t="s">
        <v>47</v>
      </c>
      <c r="AB6680">
        <v>29045</v>
      </c>
      <c r="AC6680">
        <v>0.1</v>
      </c>
    </row>
    <row r="6681" spans="13:29" x14ac:dyDescent="0.35">
      <c r="M6681" t="s">
        <v>44</v>
      </c>
      <c r="N6681">
        <v>18362106</v>
      </c>
      <c r="O6681" t="s">
        <v>6</v>
      </c>
      <c r="P6681">
        <v>52.372522348455497</v>
      </c>
      <c r="Q6681">
        <v>4.8957167650353197</v>
      </c>
      <c r="R6681" t="s">
        <v>45</v>
      </c>
      <c r="S6681">
        <v>420</v>
      </c>
      <c r="T6681">
        <v>205</v>
      </c>
      <c r="U6681">
        <v>21</v>
      </c>
      <c r="V6681">
        <v>1.22</v>
      </c>
      <c r="W6681">
        <v>51</v>
      </c>
      <c r="X6681">
        <v>11868</v>
      </c>
      <c r="Y6681">
        <v>2</v>
      </c>
      <c r="Z6681" t="s">
        <v>46</v>
      </c>
      <c r="AA6681" t="s">
        <v>47</v>
      </c>
      <c r="AB6681">
        <v>86100</v>
      </c>
      <c r="AC6681">
        <v>0.1</v>
      </c>
    </row>
    <row r="6682" spans="13:29" x14ac:dyDescent="0.35">
      <c r="M6682" t="s">
        <v>44</v>
      </c>
      <c r="N6682">
        <v>18367766</v>
      </c>
      <c r="O6682" t="s">
        <v>6</v>
      </c>
      <c r="P6682">
        <v>52.385477088299901</v>
      </c>
      <c r="Q6682">
        <v>4.8867643151595104</v>
      </c>
      <c r="R6682" t="s">
        <v>45</v>
      </c>
      <c r="S6682" s="9">
        <v>1000</v>
      </c>
      <c r="T6682">
        <v>349</v>
      </c>
      <c r="U6682">
        <v>3</v>
      </c>
      <c r="V6682">
        <v>0.17</v>
      </c>
      <c r="W6682">
        <v>88</v>
      </c>
      <c r="X6682">
        <v>11878</v>
      </c>
      <c r="Y6682">
        <v>2</v>
      </c>
      <c r="Z6682" t="s">
        <v>46</v>
      </c>
      <c r="AA6682" t="s">
        <v>47</v>
      </c>
      <c r="AB6682">
        <v>349000</v>
      </c>
      <c r="AC6682">
        <v>0.1</v>
      </c>
    </row>
    <row r="6683" spans="13:29" x14ac:dyDescent="0.35">
      <c r="M6683" t="s">
        <v>44</v>
      </c>
      <c r="N6683">
        <v>18460483</v>
      </c>
      <c r="O6683" t="s">
        <v>6</v>
      </c>
      <c r="P6683">
        <v>52.373528850638401</v>
      </c>
      <c r="Q6683">
        <v>4.8880463546825803</v>
      </c>
      <c r="R6683" t="s">
        <v>45</v>
      </c>
      <c r="S6683">
        <v>200</v>
      </c>
      <c r="T6683">
        <v>349</v>
      </c>
      <c r="U6683">
        <v>24</v>
      </c>
      <c r="V6683">
        <v>1.23</v>
      </c>
      <c r="W6683">
        <v>80</v>
      </c>
      <c r="X6683">
        <v>11963</v>
      </c>
      <c r="Y6683">
        <v>2</v>
      </c>
      <c r="Z6683" t="s">
        <v>46</v>
      </c>
      <c r="AA6683" t="s">
        <v>47</v>
      </c>
      <c r="AB6683">
        <v>69800</v>
      </c>
      <c r="AC6683">
        <v>0.1</v>
      </c>
    </row>
    <row r="6684" spans="13:29" x14ac:dyDescent="0.35">
      <c r="M6684" t="s">
        <v>44</v>
      </c>
      <c r="N6684">
        <v>18512186</v>
      </c>
      <c r="O6684" t="s">
        <v>6</v>
      </c>
      <c r="P6684">
        <v>52.368097548042599</v>
      </c>
      <c r="Q6684">
        <v>4.8953988018596597</v>
      </c>
      <c r="R6684" t="s">
        <v>45</v>
      </c>
      <c r="S6684">
        <v>250</v>
      </c>
      <c r="T6684">
        <v>45</v>
      </c>
      <c r="U6684">
        <v>74</v>
      </c>
      <c r="V6684">
        <v>3.89</v>
      </c>
      <c r="W6684">
        <v>224</v>
      </c>
      <c r="X6684">
        <v>12015</v>
      </c>
      <c r="Y6684">
        <v>2</v>
      </c>
      <c r="Z6684" t="s">
        <v>46</v>
      </c>
      <c r="AA6684" t="s">
        <v>47</v>
      </c>
      <c r="AB6684">
        <v>11250</v>
      </c>
      <c r="AC6684">
        <v>0.1</v>
      </c>
    </row>
    <row r="6685" spans="13:29" x14ac:dyDescent="0.35">
      <c r="M6685" t="s">
        <v>44</v>
      </c>
      <c r="N6685">
        <v>18629068</v>
      </c>
      <c r="O6685" t="s">
        <v>6</v>
      </c>
      <c r="P6685">
        <v>52.366011004433403</v>
      </c>
      <c r="Q6685">
        <v>4.8807592238934703</v>
      </c>
      <c r="R6685" t="s">
        <v>45</v>
      </c>
      <c r="S6685">
        <v>875</v>
      </c>
      <c r="T6685">
        <v>2</v>
      </c>
      <c r="U6685">
        <v>6</v>
      </c>
      <c r="V6685">
        <v>0.32</v>
      </c>
      <c r="W6685">
        <v>363</v>
      </c>
      <c r="X6685">
        <v>12114</v>
      </c>
      <c r="Y6685">
        <v>2</v>
      </c>
      <c r="Z6685" t="s">
        <v>46</v>
      </c>
      <c r="AA6685" t="s">
        <v>47</v>
      </c>
      <c r="AB6685">
        <v>1750</v>
      </c>
      <c r="AC6685">
        <v>0.1</v>
      </c>
    </row>
    <row r="6686" spans="13:29" x14ac:dyDescent="0.35">
      <c r="M6686" t="s">
        <v>44</v>
      </c>
      <c r="N6686">
        <v>18646609</v>
      </c>
      <c r="O6686" t="s">
        <v>6</v>
      </c>
      <c r="P6686">
        <v>52.382216700081599</v>
      </c>
      <c r="Q6686">
        <v>4.8892113965792996</v>
      </c>
      <c r="R6686" t="s">
        <v>45</v>
      </c>
      <c r="S6686">
        <v>99</v>
      </c>
      <c r="T6686">
        <v>304</v>
      </c>
      <c r="U6686">
        <v>28</v>
      </c>
      <c r="V6686">
        <v>1.63</v>
      </c>
      <c r="W6686">
        <v>59</v>
      </c>
      <c r="X6686">
        <v>12124</v>
      </c>
      <c r="Y6686">
        <v>2</v>
      </c>
      <c r="Z6686" t="s">
        <v>46</v>
      </c>
      <c r="AA6686" t="s">
        <v>47</v>
      </c>
      <c r="AB6686">
        <v>30096</v>
      </c>
      <c r="AC6686">
        <v>0.1</v>
      </c>
    </row>
    <row r="6687" spans="13:29" x14ac:dyDescent="0.35">
      <c r="M6687" t="s">
        <v>44</v>
      </c>
      <c r="N6687">
        <v>18713284</v>
      </c>
      <c r="O6687" t="s">
        <v>6</v>
      </c>
      <c r="P6687">
        <v>52.366193113160897</v>
      </c>
      <c r="Q6687">
        <v>4.8795603241498897</v>
      </c>
      <c r="R6687" t="s">
        <v>45</v>
      </c>
      <c r="S6687">
        <v>179</v>
      </c>
      <c r="T6687">
        <v>9</v>
      </c>
      <c r="U6687">
        <v>11</v>
      </c>
      <c r="V6687">
        <v>0.74</v>
      </c>
      <c r="W6687">
        <v>362</v>
      </c>
      <c r="X6687">
        <v>12170</v>
      </c>
      <c r="Y6687">
        <v>2</v>
      </c>
      <c r="Z6687" t="s">
        <v>46</v>
      </c>
      <c r="AA6687" t="s">
        <v>47</v>
      </c>
      <c r="AB6687">
        <v>1611</v>
      </c>
      <c r="AC6687">
        <v>0.1</v>
      </c>
    </row>
    <row r="6688" spans="13:29" x14ac:dyDescent="0.35">
      <c r="M6688" t="s">
        <v>44</v>
      </c>
      <c r="N6688">
        <v>19034230</v>
      </c>
      <c r="O6688" t="s">
        <v>6</v>
      </c>
      <c r="P6688">
        <v>52.375531968739502</v>
      </c>
      <c r="Q6688">
        <v>4.8971788413820097</v>
      </c>
      <c r="R6688" t="s">
        <v>45</v>
      </c>
      <c r="S6688">
        <v>150</v>
      </c>
      <c r="T6688">
        <v>37</v>
      </c>
      <c r="U6688">
        <v>13</v>
      </c>
      <c r="V6688">
        <v>0.76</v>
      </c>
      <c r="W6688">
        <v>49</v>
      </c>
      <c r="X6688">
        <v>12446</v>
      </c>
      <c r="Y6688">
        <v>2</v>
      </c>
      <c r="Z6688" t="s">
        <v>46</v>
      </c>
      <c r="AA6688" t="s">
        <v>47</v>
      </c>
      <c r="AB6688">
        <v>5550</v>
      </c>
      <c r="AC6688">
        <v>0.1</v>
      </c>
    </row>
    <row r="6689" spans="13:29" x14ac:dyDescent="0.35">
      <c r="M6689" t="s">
        <v>44</v>
      </c>
      <c r="N6689">
        <v>19193863</v>
      </c>
      <c r="O6689" t="s">
        <v>6</v>
      </c>
      <c r="P6689">
        <v>52.380889489819197</v>
      </c>
      <c r="Q6689">
        <v>4.8873181086469302</v>
      </c>
      <c r="R6689" t="s">
        <v>45</v>
      </c>
      <c r="S6689">
        <v>350</v>
      </c>
      <c r="T6689">
        <v>291</v>
      </c>
      <c r="U6689">
        <v>23</v>
      </c>
      <c r="V6689">
        <v>1.53</v>
      </c>
      <c r="W6689">
        <v>64</v>
      </c>
      <c r="X6689">
        <v>12577</v>
      </c>
      <c r="Y6689">
        <v>2</v>
      </c>
      <c r="Z6689" t="s">
        <v>46</v>
      </c>
      <c r="AA6689" t="s">
        <v>47</v>
      </c>
      <c r="AB6689">
        <v>101850</v>
      </c>
      <c r="AC6689">
        <v>0.1</v>
      </c>
    </row>
    <row r="6690" spans="13:29" x14ac:dyDescent="0.35">
      <c r="M6690" t="s">
        <v>44</v>
      </c>
      <c r="N6690">
        <v>19200364</v>
      </c>
      <c r="O6690" t="s">
        <v>6</v>
      </c>
      <c r="P6690">
        <v>52.382733123568798</v>
      </c>
      <c r="Q6690">
        <v>4.8858513043309104</v>
      </c>
      <c r="R6690" t="s">
        <v>45</v>
      </c>
      <c r="S6690">
        <v>200</v>
      </c>
      <c r="T6690">
        <v>299</v>
      </c>
      <c r="U6690">
        <v>18</v>
      </c>
      <c r="V6690">
        <v>1.59</v>
      </c>
      <c r="W6690">
        <v>9</v>
      </c>
      <c r="X6690">
        <v>12585</v>
      </c>
      <c r="Y6690">
        <v>2</v>
      </c>
      <c r="Z6690" t="s">
        <v>46</v>
      </c>
      <c r="AA6690" t="s">
        <v>47</v>
      </c>
      <c r="AB6690">
        <v>59800</v>
      </c>
      <c r="AC6690">
        <v>0.1</v>
      </c>
    </row>
    <row r="6691" spans="13:29" x14ac:dyDescent="0.35">
      <c r="M6691" t="s">
        <v>44</v>
      </c>
      <c r="N6691">
        <v>19202983</v>
      </c>
      <c r="O6691" t="s">
        <v>6</v>
      </c>
      <c r="P6691">
        <v>52.376561821613599</v>
      </c>
      <c r="Q6691">
        <v>4.9012775573959804</v>
      </c>
      <c r="R6691" t="s">
        <v>45</v>
      </c>
      <c r="S6691">
        <v>198</v>
      </c>
      <c r="T6691">
        <v>119</v>
      </c>
      <c r="U6691">
        <v>96</v>
      </c>
      <c r="V6691">
        <v>5.48</v>
      </c>
      <c r="W6691">
        <v>189</v>
      </c>
      <c r="X6691">
        <v>12593</v>
      </c>
      <c r="Y6691">
        <v>2</v>
      </c>
      <c r="Z6691" t="s">
        <v>46</v>
      </c>
      <c r="AA6691" t="s">
        <v>47</v>
      </c>
      <c r="AB6691">
        <v>23562</v>
      </c>
      <c r="AC6691">
        <v>0.1</v>
      </c>
    </row>
    <row r="6692" spans="13:29" x14ac:dyDescent="0.35">
      <c r="M6692" t="s">
        <v>44</v>
      </c>
      <c r="N6692">
        <v>19659789</v>
      </c>
      <c r="O6692" t="s">
        <v>6</v>
      </c>
      <c r="P6692">
        <v>52.379164701592202</v>
      </c>
      <c r="Q6692">
        <v>4.8868203403853601</v>
      </c>
      <c r="R6692" t="s">
        <v>45</v>
      </c>
      <c r="S6692">
        <v>200</v>
      </c>
      <c r="T6692">
        <v>360</v>
      </c>
      <c r="U6692">
        <v>8</v>
      </c>
      <c r="V6692">
        <v>0.51</v>
      </c>
      <c r="W6692">
        <v>2</v>
      </c>
      <c r="X6692">
        <v>12980</v>
      </c>
      <c r="Y6692">
        <v>2</v>
      </c>
      <c r="Z6692" t="s">
        <v>46</v>
      </c>
      <c r="AA6692" t="s">
        <v>47</v>
      </c>
      <c r="AB6692">
        <v>72000</v>
      </c>
      <c r="AC6692">
        <v>0.1</v>
      </c>
    </row>
    <row r="6693" spans="13:29" x14ac:dyDescent="0.35">
      <c r="M6693" t="s">
        <v>44</v>
      </c>
      <c r="N6693">
        <v>19674159</v>
      </c>
      <c r="O6693" t="s">
        <v>6</v>
      </c>
      <c r="P6693">
        <v>52.372622769551299</v>
      </c>
      <c r="Q6693">
        <v>4.8774182534625101</v>
      </c>
      <c r="R6693" t="s">
        <v>45</v>
      </c>
      <c r="S6693">
        <v>259</v>
      </c>
      <c r="T6693">
        <v>358</v>
      </c>
      <c r="U6693">
        <v>12</v>
      </c>
      <c r="V6693">
        <v>0.73</v>
      </c>
      <c r="W6693">
        <v>11</v>
      </c>
      <c r="X6693">
        <v>12997</v>
      </c>
      <c r="Y6693">
        <v>2</v>
      </c>
      <c r="Z6693" t="s">
        <v>46</v>
      </c>
      <c r="AA6693" t="s">
        <v>47</v>
      </c>
      <c r="AB6693">
        <v>92722</v>
      </c>
      <c r="AC6693">
        <v>0.1</v>
      </c>
    </row>
    <row r="6694" spans="13:29" x14ac:dyDescent="0.35">
      <c r="M6694" t="s">
        <v>44</v>
      </c>
      <c r="N6694">
        <v>19875455</v>
      </c>
      <c r="O6694" t="s">
        <v>6</v>
      </c>
      <c r="P6694">
        <v>52.379021133850898</v>
      </c>
      <c r="Q6694">
        <v>4.8829645836267499</v>
      </c>
      <c r="R6694" t="s">
        <v>45</v>
      </c>
      <c r="S6694">
        <v>175</v>
      </c>
      <c r="T6694">
        <v>337</v>
      </c>
      <c r="U6694">
        <v>15</v>
      </c>
      <c r="V6694">
        <v>0.94</v>
      </c>
      <c r="W6694">
        <v>13</v>
      </c>
      <c r="X6694">
        <v>13220</v>
      </c>
      <c r="Y6694">
        <v>2</v>
      </c>
      <c r="Z6694" t="s">
        <v>46</v>
      </c>
      <c r="AA6694" t="s">
        <v>47</v>
      </c>
      <c r="AB6694">
        <v>58975</v>
      </c>
      <c r="AC6694">
        <v>0.1</v>
      </c>
    </row>
    <row r="6695" spans="13:29" x14ac:dyDescent="0.35">
      <c r="M6695" t="s">
        <v>44</v>
      </c>
      <c r="N6695">
        <v>19964707</v>
      </c>
      <c r="O6695" t="s">
        <v>6</v>
      </c>
      <c r="P6695">
        <v>52.373351013693799</v>
      </c>
      <c r="Q6695">
        <v>4.8829384896514396</v>
      </c>
      <c r="R6695" t="s">
        <v>45</v>
      </c>
      <c r="S6695">
        <v>170</v>
      </c>
      <c r="T6695">
        <v>188</v>
      </c>
      <c r="U6695">
        <v>14</v>
      </c>
      <c r="V6695">
        <v>0.84</v>
      </c>
      <c r="W6695">
        <v>165</v>
      </c>
      <c r="X6695">
        <v>13337</v>
      </c>
      <c r="Y6695">
        <v>2</v>
      </c>
      <c r="Z6695" t="s">
        <v>46</v>
      </c>
      <c r="AA6695" t="s">
        <v>47</v>
      </c>
      <c r="AB6695">
        <v>31960</v>
      </c>
      <c r="AC6695">
        <v>0.1</v>
      </c>
    </row>
    <row r="6696" spans="13:29" x14ac:dyDescent="0.35">
      <c r="M6696" t="s">
        <v>44</v>
      </c>
      <c r="N6696">
        <v>20041376</v>
      </c>
      <c r="O6696" t="s">
        <v>6</v>
      </c>
      <c r="P6696">
        <v>52.3734917476257</v>
      </c>
      <c r="Q6696">
        <v>4.8877406397326499</v>
      </c>
      <c r="R6696" t="s">
        <v>45</v>
      </c>
      <c r="S6696">
        <v>200</v>
      </c>
      <c r="T6696">
        <v>184</v>
      </c>
      <c r="U6696">
        <v>27</v>
      </c>
      <c r="V6696">
        <v>1.8</v>
      </c>
      <c r="W6696">
        <v>203</v>
      </c>
      <c r="X6696">
        <v>13412</v>
      </c>
      <c r="Y6696">
        <v>2</v>
      </c>
      <c r="Z6696" t="s">
        <v>46</v>
      </c>
      <c r="AA6696" t="s">
        <v>47</v>
      </c>
      <c r="AB6696">
        <v>36800</v>
      </c>
      <c r="AC6696">
        <v>0.1</v>
      </c>
    </row>
    <row r="6697" spans="13:29" x14ac:dyDescent="0.35">
      <c r="M6697" t="s">
        <v>44</v>
      </c>
      <c r="N6697">
        <v>20166381</v>
      </c>
      <c r="O6697" t="s">
        <v>6</v>
      </c>
      <c r="P6697">
        <v>52.3811495989371</v>
      </c>
      <c r="Q6697">
        <v>4.8903363000385003</v>
      </c>
      <c r="R6697" t="s">
        <v>45</v>
      </c>
      <c r="S6697">
        <v>300</v>
      </c>
      <c r="T6697">
        <v>352</v>
      </c>
      <c r="U6697">
        <v>11</v>
      </c>
      <c r="V6697">
        <v>0.74</v>
      </c>
      <c r="W6697">
        <v>2</v>
      </c>
      <c r="X6697">
        <v>13533</v>
      </c>
      <c r="Y6697">
        <v>2</v>
      </c>
      <c r="Z6697" t="s">
        <v>46</v>
      </c>
      <c r="AA6697" t="s">
        <v>47</v>
      </c>
      <c r="AB6697">
        <v>105600</v>
      </c>
      <c r="AC6697">
        <v>0.1</v>
      </c>
    </row>
    <row r="6698" spans="13:29" x14ac:dyDescent="0.35">
      <c r="M6698" t="s">
        <v>44</v>
      </c>
      <c r="N6698">
        <v>20220972</v>
      </c>
      <c r="O6698" t="s">
        <v>6</v>
      </c>
      <c r="P6698">
        <v>52.378717348787902</v>
      </c>
      <c r="Q6698">
        <v>4.8909918288310399</v>
      </c>
      <c r="R6698" t="s">
        <v>45</v>
      </c>
      <c r="S6698">
        <v>200</v>
      </c>
      <c r="T6698">
        <v>141</v>
      </c>
      <c r="U6698">
        <v>36</v>
      </c>
      <c r="V6698">
        <v>2.23</v>
      </c>
      <c r="W6698">
        <v>75</v>
      </c>
      <c r="X6698">
        <v>13581</v>
      </c>
      <c r="Y6698">
        <v>2</v>
      </c>
      <c r="Z6698" t="s">
        <v>46</v>
      </c>
      <c r="AA6698" t="s">
        <v>47</v>
      </c>
      <c r="AB6698">
        <v>28200</v>
      </c>
      <c r="AC6698">
        <v>0.1</v>
      </c>
    </row>
    <row r="6699" spans="13:29" x14ac:dyDescent="0.35">
      <c r="M6699" t="s">
        <v>44</v>
      </c>
      <c r="N6699">
        <v>20352744</v>
      </c>
      <c r="O6699" t="s">
        <v>6</v>
      </c>
      <c r="P6699">
        <v>52.375355663370797</v>
      </c>
      <c r="Q6699">
        <v>4.8813447520412501</v>
      </c>
      <c r="R6699" t="s">
        <v>45</v>
      </c>
      <c r="S6699">
        <v>139</v>
      </c>
      <c r="T6699">
        <v>296</v>
      </c>
      <c r="U6699">
        <v>16</v>
      </c>
      <c r="V6699">
        <v>1.06</v>
      </c>
      <c r="W6699">
        <v>59</v>
      </c>
      <c r="X6699">
        <v>13682</v>
      </c>
      <c r="Y6699">
        <v>2</v>
      </c>
      <c r="Z6699" t="s">
        <v>46</v>
      </c>
      <c r="AA6699" t="s">
        <v>47</v>
      </c>
      <c r="AB6699">
        <v>41144</v>
      </c>
      <c r="AC6699">
        <v>0.1</v>
      </c>
    </row>
    <row r="6700" spans="13:29" x14ac:dyDescent="0.35">
      <c r="M6700" t="s">
        <v>44</v>
      </c>
      <c r="N6700">
        <v>20401457</v>
      </c>
      <c r="O6700" t="s">
        <v>6</v>
      </c>
      <c r="P6700">
        <v>52.377343825079997</v>
      </c>
      <c r="Q6700">
        <v>4.8906445939748</v>
      </c>
      <c r="R6700" t="s">
        <v>45</v>
      </c>
      <c r="S6700">
        <v>240</v>
      </c>
      <c r="T6700">
        <v>171</v>
      </c>
      <c r="U6700">
        <v>18</v>
      </c>
      <c r="V6700">
        <v>1.43</v>
      </c>
      <c r="W6700">
        <v>33</v>
      </c>
      <c r="X6700">
        <v>13702</v>
      </c>
      <c r="Y6700">
        <v>2</v>
      </c>
      <c r="Z6700" t="s">
        <v>46</v>
      </c>
      <c r="AA6700" t="s">
        <v>47</v>
      </c>
      <c r="AB6700">
        <v>41040</v>
      </c>
      <c r="AC6700">
        <v>0.1</v>
      </c>
    </row>
    <row r="6701" spans="13:29" x14ac:dyDescent="0.35">
      <c r="M6701" t="s">
        <v>44</v>
      </c>
      <c r="N6701">
        <v>20470078</v>
      </c>
      <c r="O6701" t="s">
        <v>6</v>
      </c>
      <c r="P6701">
        <v>52.370453354890401</v>
      </c>
      <c r="Q6701">
        <v>4.8959124736811699</v>
      </c>
      <c r="R6701" t="s">
        <v>45</v>
      </c>
      <c r="S6701">
        <v>385</v>
      </c>
      <c r="T6701">
        <v>238</v>
      </c>
      <c r="U6701">
        <v>19</v>
      </c>
      <c r="V6701">
        <v>1.3</v>
      </c>
      <c r="W6701">
        <v>54</v>
      </c>
      <c r="X6701">
        <v>13758</v>
      </c>
      <c r="Y6701">
        <v>2</v>
      </c>
      <c r="Z6701" t="s">
        <v>46</v>
      </c>
      <c r="AA6701" t="s">
        <v>47</v>
      </c>
      <c r="AB6701">
        <v>91630</v>
      </c>
      <c r="AC6701">
        <v>0.1</v>
      </c>
    </row>
    <row r="6702" spans="13:29" x14ac:dyDescent="0.35">
      <c r="M6702" t="s">
        <v>44</v>
      </c>
      <c r="N6702">
        <v>20701838</v>
      </c>
      <c r="O6702" t="s">
        <v>6</v>
      </c>
      <c r="P6702">
        <v>52.379534706319198</v>
      </c>
      <c r="Q6702">
        <v>4.8899795860828803</v>
      </c>
      <c r="R6702" t="s">
        <v>45</v>
      </c>
      <c r="S6702">
        <v>495</v>
      </c>
      <c r="T6702">
        <v>135</v>
      </c>
      <c r="U6702">
        <v>21</v>
      </c>
      <c r="V6702">
        <v>1.65</v>
      </c>
      <c r="W6702">
        <v>134</v>
      </c>
      <c r="X6702">
        <v>13915</v>
      </c>
      <c r="Y6702">
        <v>2</v>
      </c>
      <c r="Z6702" t="s">
        <v>46</v>
      </c>
      <c r="AA6702" t="s">
        <v>47</v>
      </c>
      <c r="AB6702">
        <v>66825</v>
      </c>
      <c r="AC6702">
        <v>0.1</v>
      </c>
    </row>
    <row r="6703" spans="13:29" x14ac:dyDescent="0.35">
      <c r="M6703" t="s">
        <v>44</v>
      </c>
      <c r="N6703">
        <v>20784643</v>
      </c>
      <c r="O6703" t="s">
        <v>6</v>
      </c>
      <c r="P6703">
        <v>52.372549198502099</v>
      </c>
      <c r="Q6703">
        <v>4.8984098854697802</v>
      </c>
      <c r="R6703" t="s">
        <v>45</v>
      </c>
      <c r="S6703">
        <v>150</v>
      </c>
      <c r="T6703">
        <v>42</v>
      </c>
      <c r="U6703">
        <v>17</v>
      </c>
      <c r="V6703">
        <v>1.29</v>
      </c>
      <c r="W6703">
        <v>299</v>
      </c>
      <c r="X6703">
        <v>13971</v>
      </c>
      <c r="Y6703">
        <v>2</v>
      </c>
      <c r="Z6703" t="s">
        <v>46</v>
      </c>
      <c r="AA6703" t="s">
        <v>47</v>
      </c>
      <c r="AB6703">
        <v>6300</v>
      </c>
      <c r="AC6703">
        <v>0.1</v>
      </c>
    </row>
    <row r="6704" spans="13:29" x14ac:dyDescent="0.35">
      <c r="M6704" t="s">
        <v>44</v>
      </c>
      <c r="N6704">
        <v>20952619</v>
      </c>
      <c r="O6704" t="s">
        <v>6</v>
      </c>
      <c r="P6704">
        <v>52.380121824859899</v>
      </c>
      <c r="Q6704">
        <v>4.89278732764667</v>
      </c>
      <c r="R6704" t="s">
        <v>45</v>
      </c>
      <c r="S6704">
        <v>225</v>
      </c>
      <c r="T6704">
        <v>304</v>
      </c>
      <c r="U6704">
        <v>8</v>
      </c>
      <c r="V6704">
        <v>0.56000000000000005</v>
      </c>
      <c r="W6704">
        <v>64</v>
      </c>
      <c r="X6704">
        <v>14106</v>
      </c>
      <c r="Y6704">
        <v>2</v>
      </c>
      <c r="Z6704" t="s">
        <v>46</v>
      </c>
      <c r="AA6704" t="s">
        <v>47</v>
      </c>
      <c r="AB6704">
        <v>68400</v>
      </c>
      <c r="AC6704">
        <v>0.1</v>
      </c>
    </row>
    <row r="6705" spans="13:29" x14ac:dyDescent="0.35">
      <c r="M6705" t="s">
        <v>44</v>
      </c>
      <c r="N6705">
        <v>21188230</v>
      </c>
      <c r="O6705" t="s">
        <v>6</v>
      </c>
      <c r="P6705">
        <v>52.379941094552798</v>
      </c>
      <c r="Q6705">
        <v>4.8867253917900504</v>
      </c>
      <c r="R6705" t="s">
        <v>45</v>
      </c>
      <c r="S6705">
        <v>250</v>
      </c>
      <c r="T6705">
        <v>316</v>
      </c>
      <c r="U6705">
        <v>23</v>
      </c>
      <c r="V6705">
        <v>1.66</v>
      </c>
      <c r="W6705">
        <v>30</v>
      </c>
      <c r="X6705">
        <v>14299</v>
      </c>
      <c r="Y6705">
        <v>2</v>
      </c>
      <c r="Z6705" t="s">
        <v>46</v>
      </c>
      <c r="AA6705" t="s">
        <v>47</v>
      </c>
      <c r="AB6705">
        <v>79000</v>
      </c>
      <c r="AC6705">
        <v>0.1</v>
      </c>
    </row>
    <row r="6706" spans="13:29" x14ac:dyDescent="0.35">
      <c r="M6706" t="s">
        <v>44</v>
      </c>
      <c r="N6706">
        <v>21223218</v>
      </c>
      <c r="O6706" t="s">
        <v>6</v>
      </c>
      <c r="P6706">
        <v>52.3698195099972</v>
      </c>
      <c r="Q6706">
        <v>4.88010501521679</v>
      </c>
      <c r="R6706" t="s">
        <v>45</v>
      </c>
      <c r="S6706">
        <v>149</v>
      </c>
      <c r="T6706">
        <v>256</v>
      </c>
      <c r="U6706">
        <v>15</v>
      </c>
      <c r="V6706">
        <v>1.1299999999999999</v>
      </c>
      <c r="W6706">
        <v>309</v>
      </c>
      <c r="X6706">
        <v>14321</v>
      </c>
      <c r="Y6706">
        <v>2</v>
      </c>
      <c r="Z6706" t="s">
        <v>46</v>
      </c>
      <c r="AA6706" t="s">
        <v>47</v>
      </c>
      <c r="AB6706">
        <v>38144</v>
      </c>
      <c r="AC6706">
        <v>0.1</v>
      </c>
    </row>
    <row r="6707" spans="13:29" x14ac:dyDescent="0.35">
      <c r="M6707" t="s">
        <v>44</v>
      </c>
      <c r="N6707">
        <v>21880368</v>
      </c>
      <c r="O6707" t="s">
        <v>6</v>
      </c>
      <c r="P6707">
        <v>52.372434623699696</v>
      </c>
      <c r="Q6707">
        <v>4.8802620246255302</v>
      </c>
      <c r="R6707" t="s">
        <v>45</v>
      </c>
      <c r="S6707">
        <v>120</v>
      </c>
      <c r="T6707">
        <v>361</v>
      </c>
      <c r="U6707">
        <v>16</v>
      </c>
      <c r="V6707">
        <v>1.28</v>
      </c>
      <c r="W6707">
        <v>9</v>
      </c>
      <c r="X6707">
        <v>14890</v>
      </c>
      <c r="Y6707">
        <v>2</v>
      </c>
      <c r="Z6707" t="s">
        <v>46</v>
      </c>
      <c r="AA6707" t="s">
        <v>47</v>
      </c>
      <c r="AB6707">
        <v>43320</v>
      </c>
      <c r="AC6707">
        <v>0.1</v>
      </c>
    </row>
    <row r="6708" spans="13:29" x14ac:dyDescent="0.35">
      <c r="M6708" t="s">
        <v>44</v>
      </c>
      <c r="N6708">
        <v>21944898</v>
      </c>
      <c r="O6708" t="s">
        <v>6</v>
      </c>
      <c r="P6708">
        <v>52.372092655950901</v>
      </c>
      <c r="Q6708">
        <v>4.8974589081997699</v>
      </c>
      <c r="R6708" t="s">
        <v>45</v>
      </c>
      <c r="S6708">
        <v>280</v>
      </c>
      <c r="T6708">
        <v>14</v>
      </c>
      <c r="U6708">
        <v>3</v>
      </c>
      <c r="V6708">
        <v>0.27</v>
      </c>
      <c r="W6708">
        <v>365</v>
      </c>
      <c r="X6708">
        <v>14949</v>
      </c>
      <c r="Y6708">
        <v>2</v>
      </c>
      <c r="Z6708" t="s">
        <v>46</v>
      </c>
      <c r="AA6708" t="s">
        <v>47</v>
      </c>
      <c r="AB6708">
        <v>3920</v>
      </c>
      <c r="AC6708">
        <v>0.1</v>
      </c>
    </row>
    <row r="6709" spans="13:29" x14ac:dyDescent="0.35">
      <c r="M6709" t="s">
        <v>44</v>
      </c>
      <c r="N6709">
        <v>21980630</v>
      </c>
      <c r="O6709" t="s">
        <v>6</v>
      </c>
      <c r="P6709">
        <v>52.375107429541401</v>
      </c>
      <c r="Q6709">
        <v>4.8917170124158504</v>
      </c>
      <c r="R6709" t="s">
        <v>45</v>
      </c>
      <c r="S6709">
        <v>165</v>
      </c>
      <c r="T6709">
        <v>45</v>
      </c>
      <c r="U6709">
        <v>17</v>
      </c>
      <c r="V6709">
        <v>1.38</v>
      </c>
      <c r="W6709">
        <v>363</v>
      </c>
      <c r="X6709">
        <v>14992</v>
      </c>
      <c r="Y6709">
        <v>2</v>
      </c>
      <c r="Z6709" t="s">
        <v>46</v>
      </c>
      <c r="AA6709" t="s">
        <v>47</v>
      </c>
      <c r="AB6709">
        <v>7425</v>
      </c>
      <c r="AC6709">
        <v>0.1</v>
      </c>
    </row>
    <row r="6710" spans="13:29" x14ac:dyDescent="0.35">
      <c r="M6710" t="s">
        <v>44</v>
      </c>
      <c r="N6710">
        <v>319985</v>
      </c>
      <c r="O6710" t="s">
        <v>11</v>
      </c>
      <c r="P6710">
        <v>52.3572860966745</v>
      </c>
      <c r="Q6710">
        <v>4.9016269083821404</v>
      </c>
      <c r="R6710" t="s">
        <v>45</v>
      </c>
      <c r="S6710">
        <v>169</v>
      </c>
      <c r="T6710">
        <v>147</v>
      </c>
      <c r="U6710">
        <v>215</v>
      </c>
      <c r="V6710">
        <v>2.68</v>
      </c>
      <c r="W6710">
        <v>139</v>
      </c>
      <c r="X6710">
        <v>177</v>
      </c>
      <c r="Y6710">
        <v>2</v>
      </c>
      <c r="Z6710" t="s">
        <v>58</v>
      </c>
      <c r="AA6710" t="s">
        <v>59</v>
      </c>
      <c r="AB6710">
        <v>24843</v>
      </c>
      <c r="AC6710">
        <v>0.1</v>
      </c>
    </row>
    <row r="6711" spans="13:29" x14ac:dyDescent="0.35">
      <c r="M6711" t="s">
        <v>44</v>
      </c>
      <c r="N6711">
        <v>670745</v>
      </c>
      <c r="O6711" t="s">
        <v>11</v>
      </c>
      <c r="P6711">
        <v>52.347650977437901</v>
      </c>
      <c r="Q6711">
        <v>4.9113497879358201</v>
      </c>
      <c r="R6711" t="s">
        <v>45</v>
      </c>
      <c r="S6711">
        <v>245</v>
      </c>
      <c r="T6711">
        <v>117</v>
      </c>
      <c r="U6711">
        <v>46</v>
      </c>
      <c r="V6711">
        <v>0.62</v>
      </c>
      <c r="W6711">
        <v>284</v>
      </c>
      <c r="X6711">
        <v>421</v>
      </c>
      <c r="Y6711">
        <v>2</v>
      </c>
      <c r="Z6711" t="s">
        <v>58</v>
      </c>
      <c r="AA6711" t="s">
        <v>59</v>
      </c>
      <c r="AB6711">
        <v>28665</v>
      </c>
      <c r="AC6711">
        <v>0.1</v>
      </c>
    </row>
    <row r="6712" spans="13:29" x14ac:dyDescent="0.35">
      <c r="M6712" t="s">
        <v>44</v>
      </c>
      <c r="N6712">
        <v>754020</v>
      </c>
      <c r="O6712" t="s">
        <v>11</v>
      </c>
      <c r="P6712">
        <v>52.348186731428797</v>
      </c>
      <c r="Q6712">
        <v>4.9106928882774596</v>
      </c>
      <c r="R6712" t="s">
        <v>45</v>
      </c>
      <c r="S6712">
        <v>219</v>
      </c>
      <c r="T6712">
        <v>62</v>
      </c>
      <c r="U6712">
        <v>56</v>
      </c>
      <c r="V6712">
        <v>0.77</v>
      </c>
      <c r="W6712">
        <v>215</v>
      </c>
      <c r="X6712">
        <v>510</v>
      </c>
      <c r="Y6712">
        <v>2</v>
      </c>
      <c r="Z6712" t="s">
        <v>58</v>
      </c>
      <c r="AA6712" t="s">
        <v>59</v>
      </c>
      <c r="AB6712">
        <v>13578</v>
      </c>
      <c r="AC6712">
        <v>0.1</v>
      </c>
    </row>
    <row r="6713" spans="13:29" x14ac:dyDescent="0.35">
      <c r="M6713" t="s">
        <v>44</v>
      </c>
      <c r="N6713">
        <v>784543</v>
      </c>
      <c r="O6713" t="s">
        <v>11</v>
      </c>
      <c r="P6713">
        <v>52.3426879962378</v>
      </c>
      <c r="Q6713">
        <v>4.9062104788310599</v>
      </c>
      <c r="R6713" t="s">
        <v>45</v>
      </c>
      <c r="S6713">
        <v>140</v>
      </c>
      <c r="T6713">
        <v>1</v>
      </c>
      <c r="U6713">
        <v>13</v>
      </c>
      <c r="V6713">
        <v>0.19</v>
      </c>
      <c r="W6713">
        <v>356</v>
      </c>
      <c r="X6713">
        <v>547</v>
      </c>
      <c r="Y6713">
        <v>2</v>
      </c>
      <c r="Z6713" t="s">
        <v>58</v>
      </c>
      <c r="AA6713" t="s">
        <v>59</v>
      </c>
      <c r="AB6713">
        <v>140</v>
      </c>
      <c r="AC6713">
        <v>0.1</v>
      </c>
    </row>
    <row r="6714" spans="13:29" x14ac:dyDescent="0.35">
      <c r="M6714" t="s">
        <v>44</v>
      </c>
      <c r="N6714">
        <v>801544</v>
      </c>
      <c r="O6714" t="s">
        <v>11</v>
      </c>
      <c r="P6714">
        <v>52.352927624956898</v>
      </c>
      <c r="Q6714">
        <v>4.90289448286339</v>
      </c>
      <c r="R6714" t="s">
        <v>45</v>
      </c>
      <c r="S6714">
        <v>150</v>
      </c>
      <c r="T6714">
        <v>357</v>
      </c>
      <c r="U6714">
        <v>70</v>
      </c>
      <c r="V6714">
        <v>1.03</v>
      </c>
      <c r="W6714">
        <v>5</v>
      </c>
      <c r="X6714">
        <v>567</v>
      </c>
      <c r="Y6714">
        <v>2</v>
      </c>
      <c r="Z6714" t="s">
        <v>58</v>
      </c>
      <c r="AA6714" t="s">
        <v>59</v>
      </c>
      <c r="AB6714">
        <v>53550</v>
      </c>
      <c r="AC6714">
        <v>0.1</v>
      </c>
    </row>
    <row r="6715" spans="13:29" x14ac:dyDescent="0.35">
      <c r="M6715" t="s">
        <v>44</v>
      </c>
      <c r="N6715">
        <v>1069554</v>
      </c>
      <c r="O6715" t="s">
        <v>11</v>
      </c>
      <c r="P6715">
        <v>52.346592333343303</v>
      </c>
      <c r="Q6715">
        <v>4.9101525473133698</v>
      </c>
      <c r="R6715" t="s">
        <v>45</v>
      </c>
      <c r="S6715">
        <v>145</v>
      </c>
      <c r="T6715">
        <v>359</v>
      </c>
      <c r="U6715">
        <v>42</v>
      </c>
      <c r="V6715">
        <v>0.62</v>
      </c>
      <c r="W6715">
        <v>5</v>
      </c>
      <c r="X6715">
        <v>780</v>
      </c>
      <c r="Y6715">
        <v>2</v>
      </c>
      <c r="Z6715" t="s">
        <v>58</v>
      </c>
      <c r="AA6715" t="s">
        <v>59</v>
      </c>
      <c r="AB6715">
        <v>52055</v>
      </c>
      <c r="AC6715">
        <v>0.1</v>
      </c>
    </row>
    <row r="6716" spans="13:29" x14ac:dyDescent="0.35">
      <c r="M6716" t="s">
        <v>44</v>
      </c>
      <c r="N6716">
        <v>1145140</v>
      </c>
      <c r="O6716" t="s">
        <v>11</v>
      </c>
      <c r="P6716">
        <v>52.354885572453497</v>
      </c>
      <c r="Q6716">
        <v>4.8870235868574898</v>
      </c>
      <c r="R6716" t="s">
        <v>45</v>
      </c>
      <c r="S6716">
        <v>183</v>
      </c>
      <c r="T6716">
        <v>346</v>
      </c>
      <c r="U6716">
        <v>18</v>
      </c>
      <c r="V6716">
        <v>0.72</v>
      </c>
      <c r="W6716">
        <v>4</v>
      </c>
      <c r="X6716">
        <v>842</v>
      </c>
      <c r="Y6716">
        <v>2</v>
      </c>
      <c r="Z6716" t="s">
        <v>58</v>
      </c>
      <c r="AA6716" t="s">
        <v>59</v>
      </c>
      <c r="AB6716">
        <v>63318</v>
      </c>
      <c r="AC6716">
        <v>0.1</v>
      </c>
    </row>
    <row r="6717" spans="13:29" x14ac:dyDescent="0.35">
      <c r="M6717" t="s">
        <v>44</v>
      </c>
      <c r="N6717">
        <v>1334593</v>
      </c>
      <c r="O6717" t="s">
        <v>11</v>
      </c>
      <c r="P6717">
        <v>52.35165527054</v>
      </c>
      <c r="Q6717">
        <v>4.8888845522737601</v>
      </c>
      <c r="R6717" t="s">
        <v>45</v>
      </c>
      <c r="S6717">
        <v>200</v>
      </c>
      <c r="T6717">
        <v>38</v>
      </c>
      <c r="U6717">
        <v>66</v>
      </c>
      <c r="V6717">
        <v>1.1000000000000001</v>
      </c>
      <c r="W6717">
        <v>289</v>
      </c>
      <c r="X6717">
        <v>987</v>
      </c>
      <c r="Y6717">
        <v>2</v>
      </c>
      <c r="Z6717" t="s">
        <v>58</v>
      </c>
      <c r="AA6717" t="s">
        <v>59</v>
      </c>
      <c r="AB6717">
        <v>7600</v>
      </c>
      <c r="AC6717">
        <v>0.1</v>
      </c>
    </row>
    <row r="6718" spans="13:29" x14ac:dyDescent="0.35">
      <c r="M6718" t="s">
        <v>44</v>
      </c>
      <c r="N6718">
        <v>1436284</v>
      </c>
      <c r="O6718" t="s">
        <v>11</v>
      </c>
      <c r="P6718">
        <v>52.356184776381497</v>
      </c>
      <c r="Q6718">
        <v>4.8976010491774797</v>
      </c>
      <c r="R6718" t="s">
        <v>45</v>
      </c>
      <c r="S6718">
        <v>149</v>
      </c>
      <c r="T6718">
        <v>325</v>
      </c>
      <c r="U6718">
        <v>88</v>
      </c>
      <c r="V6718">
        <v>1.47</v>
      </c>
      <c r="W6718">
        <v>73</v>
      </c>
      <c r="X6718">
        <v>1067</v>
      </c>
      <c r="Y6718">
        <v>2</v>
      </c>
      <c r="Z6718" t="s">
        <v>58</v>
      </c>
      <c r="AA6718" t="s">
        <v>59</v>
      </c>
      <c r="AB6718">
        <v>48425</v>
      </c>
      <c r="AC6718">
        <v>0.1</v>
      </c>
    </row>
    <row r="6719" spans="13:29" x14ac:dyDescent="0.35">
      <c r="M6719" t="s">
        <v>44</v>
      </c>
      <c r="N6719">
        <v>1454784</v>
      </c>
      <c r="O6719" t="s">
        <v>11</v>
      </c>
      <c r="P6719">
        <v>52.352267903001497</v>
      </c>
      <c r="Q6719">
        <v>4.88981329839108</v>
      </c>
      <c r="R6719" t="s">
        <v>45</v>
      </c>
      <c r="S6719">
        <v>105</v>
      </c>
      <c r="T6719">
        <v>356</v>
      </c>
      <c r="U6719">
        <v>36</v>
      </c>
      <c r="V6719">
        <v>0.71</v>
      </c>
      <c r="W6719">
        <v>25</v>
      </c>
      <c r="X6719">
        <v>1074</v>
      </c>
      <c r="Y6719">
        <v>2</v>
      </c>
      <c r="Z6719" t="s">
        <v>58</v>
      </c>
      <c r="AA6719" t="s">
        <v>59</v>
      </c>
      <c r="AB6719">
        <v>37380</v>
      </c>
      <c r="AC6719">
        <v>0.1</v>
      </c>
    </row>
    <row r="6720" spans="13:29" x14ac:dyDescent="0.35">
      <c r="M6720" t="s">
        <v>44</v>
      </c>
      <c r="N6720">
        <v>1484957</v>
      </c>
      <c r="O6720" t="s">
        <v>11</v>
      </c>
      <c r="P6720">
        <v>52.349741998768103</v>
      </c>
      <c r="Q6720">
        <v>4.8907229563065897</v>
      </c>
      <c r="R6720" t="s">
        <v>45</v>
      </c>
      <c r="S6720">
        <v>176</v>
      </c>
      <c r="T6720">
        <v>361</v>
      </c>
      <c r="U6720">
        <v>45</v>
      </c>
      <c r="V6720">
        <v>1.22</v>
      </c>
      <c r="W6720">
        <v>28</v>
      </c>
      <c r="X6720">
        <v>1095</v>
      </c>
      <c r="Y6720">
        <v>2</v>
      </c>
      <c r="Z6720" t="s">
        <v>58</v>
      </c>
      <c r="AA6720" t="s">
        <v>59</v>
      </c>
      <c r="AB6720">
        <v>63536</v>
      </c>
      <c r="AC6720">
        <v>0.1</v>
      </c>
    </row>
    <row r="6721" spans="13:29" x14ac:dyDescent="0.35">
      <c r="M6721" t="s">
        <v>44</v>
      </c>
      <c r="N6721">
        <v>1645571</v>
      </c>
      <c r="O6721" t="s">
        <v>11</v>
      </c>
      <c r="P6721">
        <v>52.351988306210302</v>
      </c>
      <c r="Q6721">
        <v>4.8971219789921596</v>
      </c>
      <c r="R6721" t="s">
        <v>45</v>
      </c>
      <c r="S6721">
        <v>199</v>
      </c>
      <c r="T6721">
        <v>342</v>
      </c>
      <c r="U6721">
        <v>20</v>
      </c>
      <c r="V6721">
        <v>0.32</v>
      </c>
      <c r="W6721">
        <v>16</v>
      </c>
      <c r="X6721">
        <v>1189</v>
      </c>
      <c r="Y6721">
        <v>2</v>
      </c>
      <c r="Z6721" t="s">
        <v>58</v>
      </c>
      <c r="AA6721" t="s">
        <v>59</v>
      </c>
      <c r="AB6721">
        <v>68058</v>
      </c>
      <c r="AC6721">
        <v>0.1</v>
      </c>
    </row>
    <row r="6722" spans="13:29" x14ac:dyDescent="0.35">
      <c r="M6722" t="s">
        <v>44</v>
      </c>
      <c r="N6722">
        <v>1731246</v>
      </c>
      <c r="O6722" t="s">
        <v>11</v>
      </c>
      <c r="P6722">
        <v>52.354151999528497</v>
      </c>
      <c r="Q6722">
        <v>4.8916644074180002</v>
      </c>
      <c r="R6722" t="s">
        <v>45</v>
      </c>
      <c r="S6722">
        <v>215</v>
      </c>
      <c r="T6722">
        <v>352</v>
      </c>
      <c r="U6722">
        <v>36</v>
      </c>
      <c r="V6722">
        <v>0.64</v>
      </c>
      <c r="W6722">
        <v>4</v>
      </c>
      <c r="X6722">
        <v>1229</v>
      </c>
      <c r="Y6722">
        <v>2</v>
      </c>
      <c r="Z6722" t="s">
        <v>58</v>
      </c>
      <c r="AA6722" t="s">
        <v>59</v>
      </c>
      <c r="AB6722">
        <v>75680</v>
      </c>
      <c r="AC6722">
        <v>0.1</v>
      </c>
    </row>
    <row r="6723" spans="13:29" x14ac:dyDescent="0.35">
      <c r="M6723" t="s">
        <v>44</v>
      </c>
      <c r="N6723">
        <v>1803678</v>
      </c>
      <c r="O6723" t="s">
        <v>11</v>
      </c>
      <c r="P6723">
        <v>52.356050316477003</v>
      </c>
      <c r="Q6723">
        <v>4.8966570169058201</v>
      </c>
      <c r="R6723" t="s">
        <v>45</v>
      </c>
      <c r="S6723">
        <v>129</v>
      </c>
      <c r="T6723">
        <v>346</v>
      </c>
      <c r="U6723">
        <v>87</v>
      </c>
      <c r="V6723">
        <v>1.4</v>
      </c>
      <c r="W6723">
        <v>3</v>
      </c>
      <c r="X6723">
        <v>1283</v>
      </c>
      <c r="Y6723">
        <v>2</v>
      </c>
      <c r="Z6723" t="s">
        <v>58</v>
      </c>
      <c r="AA6723" t="s">
        <v>59</v>
      </c>
      <c r="AB6723">
        <v>44634</v>
      </c>
      <c r="AC6723">
        <v>0.1</v>
      </c>
    </row>
    <row r="6724" spans="13:29" x14ac:dyDescent="0.35">
      <c r="M6724" t="s">
        <v>44</v>
      </c>
      <c r="N6724">
        <v>1864561</v>
      </c>
      <c r="O6724" t="s">
        <v>11</v>
      </c>
      <c r="P6724">
        <v>52.349324920719503</v>
      </c>
      <c r="Q6724">
        <v>4.8964624525494997</v>
      </c>
      <c r="R6724" t="s">
        <v>45</v>
      </c>
      <c r="S6724">
        <v>299</v>
      </c>
      <c r="T6724">
        <v>1</v>
      </c>
      <c r="U6724">
        <v>49</v>
      </c>
      <c r="V6724">
        <v>0.79</v>
      </c>
      <c r="W6724">
        <v>364</v>
      </c>
      <c r="X6724">
        <v>1318</v>
      </c>
      <c r="Y6724">
        <v>2</v>
      </c>
      <c r="Z6724" t="s">
        <v>58</v>
      </c>
      <c r="AA6724" t="s">
        <v>59</v>
      </c>
      <c r="AB6724">
        <v>299</v>
      </c>
      <c r="AC6724">
        <v>0.1</v>
      </c>
    </row>
    <row r="6725" spans="13:29" x14ac:dyDescent="0.35">
      <c r="M6725" t="s">
        <v>44</v>
      </c>
      <c r="N6725">
        <v>1952614</v>
      </c>
      <c r="O6725" t="s">
        <v>11</v>
      </c>
      <c r="P6725">
        <v>52.3458764638753</v>
      </c>
      <c r="Q6725">
        <v>4.8941442842680702</v>
      </c>
      <c r="R6725" t="s">
        <v>45</v>
      </c>
      <c r="S6725">
        <v>79</v>
      </c>
      <c r="T6725">
        <v>350</v>
      </c>
      <c r="U6725">
        <v>19</v>
      </c>
      <c r="V6725">
        <v>0.32</v>
      </c>
      <c r="W6725">
        <v>10</v>
      </c>
      <c r="X6725">
        <v>1370</v>
      </c>
      <c r="Y6725">
        <v>2</v>
      </c>
      <c r="Z6725" t="s">
        <v>58</v>
      </c>
      <c r="AA6725" t="s">
        <v>59</v>
      </c>
      <c r="AB6725">
        <v>27650</v>
      </c>
      <c r="AC6725">
        <v>0.1</v>
      </c>
    </row>
    <row r="6726" spans="13:29" x14ac:dyDescent="0.35">
      <c r="M6726" t="s">
        <v>44</v>
      </c>
      <c r="N6726">
        <v>1986895</v>
      </c>
      <c r="O6726" t="s">
        <v>11</v>
      </c>
      <c r="P6726">
        <v>52.3556466895513</v>
      </c>
      <c r="Q6726">
        <v>4.9048703507976796</v>
      </c>
      <c r="R6726" t="s">
        <v>45</v>
      </c>
      <c r="S6726">
        <v>220</v>
      </c>
      <c r="T6726">
        <v>352</v>
      </c>
      <c r="U6726">
        <v>14</v>
      </c>
      <c r="V6726">
        <v>0.23</v>
      </c>
      <c r="W6726">
        <v>10</v>
      </c>
      <c r="X6726">
        <v>1391</v>
      </c>
      <c r="Y6726">
        <v>2</v>
      </c>
      <c r="Z6726" t="s">
        <v>58</v>
      </c>
      <c r="AA6726" t="s">
        <v>59</v>
      </c>
      <c r="AB6726">
        <v>77440</v>
      </c>
      <c r="AC6726">
        <v>0.1</v>
      </c>
    </row>
    <row r="6727" spans="13:29" x14ac:dyDescent="0.35">
      <c r="M6727" t="s">
        <v>44</v>
      </c>
      <c r="N6727">
        <v>1994336</v>
      </c>
      <c r="O6727" t="s">
        <v>11</v>
      </c>
      <c r="P6727">
        <v>52.350817770868403</v>
      </c>
      <c r="Q6727">
        <v>4.8890608596745597</v>
      </c>
      <c r="R6727" t="s">
        <v>45</v>
      </c>
      <c r="S6727">
        <v>140</v>
      </c>
      <c r="T6727">
        <v>355</v>
      </c>
      <c r="U6727">
        <v>10</v>
      </c>
      <c r="V6727">
        <v>0.56999999999999995</v>
      </c>
      <c r="W6727">
        <v>16</v>
      </c>
      <c r="X6727">
        <v>1393</v>
      </c>
      <c r="Y6727">
        <v>2</v>
      </c>
      <c r="Z6727" t="s">
        <v>58</v>
      </c>
      <c r="AA6727" t="s">
        <v>59</v>
      </c>
      <c r="AB6727">
        <v>49700</v>
      </c>
      <c r="AC6727">
        <v>0.1</v>
      </c>
    </row>
    <row r="6728" spans="13:29" x14ac:dyDescent="0.35">
      <c r="M6728" t="s">
        <v>44</v>
      </c>
      <c r="N6728">
        <v>2015074</v>
      </c>
      <c r="O6728" t="s">
        <v>11</v>
      </c>
      <c r="P6728">
        <v>52.356171715265702</v>
      </c>
      <c r="Q6728">
        <v>4.8886863228766098</v>
      </c>
      <c r="R6728" t="s">
        <v>45</v>
      </c>
      <c r="S6728">
        <v>135</v>
      </c>
      <c r="T6728">
        <v>339</v>
      </c>
      <c r="U6728">
        <v>87</v>
      </c>
      <c r="V6728">
        <v>1.45</v>
      </c>
      <c r="W6728">
        <v>10</v>
      </c>
      <c r="X6728">
        <v>1411</v>
      </c>
      <c r="Y6728">
        <v>2</v>
      </c>
      <c r="Z6728" t="s">
        <v>58</v>
      </c>
      <c r="AA6728" t="s">
        <v>59</v>
      </c>
      <c r="AB6728">
        <v>45765</v>
      </c>
      <c r="AC6728">
        <v>0.1</v>
      </c>
    </row>
    <row r="6729" spans="13:29" x14ac:dyDescent="0.35">
      <c r="M6729" t="s">
        <v>44</v>
      </c>
      <c r="N6729">
        <v>2073566</v>
      </c>
      <c r="O6729" t="s">
        <v>11</v>
      </c>
      <c r="P6729">
        <v>52.355519114632898</v>
      </c>
      <c r="Q6729">
        <v>4.8988483871919</v>
      </c>
      <c r="R6729" t="s">
        <v>45</v>
      </c>
      <c r="S6729">
        <v>150</v>
      </c>
      <c r="T6729">
        <v>321</v>
      </c>
      <c r="U6729">
        <v>7</v>
      </c>
      <c r="V6729">
        <v>0.41</v>
      </c>
      <c r="W6729">
        <v>20</v>
      </c>
      <c r="X6729">
        <v>1447</v>
      </c>
      <c r="Y6729">
        <v>2</v>
      </c>
      <c r="Z6729" t="s">
        <v>58</v>
      </c>
      <c r="AA6729" t="s">
        <v>59</v>
      </c>
      <c r="AB6729">
        <v>48150</v>
      </c>
      <c r="AC6729">
        <v>0.1</v>
      </c>
    </row>
    <row r="6730" spans="13:29" x14ac:dyDescent="0.35">
      <c r="M6730" t="s">
        <v>44</v>
      </c>
      <c r="N6730">
        <v>2144830</v>
      </c>
      <c r="O6730" t="s">
        <v>11</v>
      </c>
      <c r="P6730">
        <v>52.349649886328699</v>
      </c>
      <c r="Q6730">
        <v>4.8882799403777799</v>
      </c>
      <c r="R6730" t="s">
        <v>45</v>
      </c>
      <c r="S6730">
        <v>250</v>
      </c>
      <c r="T6730">
        <v>302</v>
      </c>
      <c r="U6730">
        <v>7</v>
      </c>
      <c r="V6730">
        <v>0.14000000000000001</v>
      </c>
      <c r="W6730">
        <v>17</v>
      </c>
      <c r="X6730">
        <v>1491</v>
      </c>
      <c r="Y6730">
        <v>2</v>
      </c>
      <c r="Z6730" t="s">
        <v>58</v>
      </c>
      <c r="AA6730" t="s">
        <v>59</v>
      </c>
      <c r="AB6730">
        <v>75500</v>
      </c>
      <c r="AC6730">
        <v>0.1</v>
      </c>
    </row>
    <row r="6731" spans="13:29" x14ac:dyDescent="0.35">
      <c r="M6731" t="s">
        <v>44</v>
      </c>
      <c r="N6731">
        <v>2272303</v>
      </c>
      <c r="O6731" t="s">
        <v>11</v>
      </c>
      <c r="P6731">
        <v>52.354371720413198</v>
      </c>
      <c r="Q6731">
        <v>4.8978348036233603</v>
      </c>
      <c r="R6731" t="s">
        <v>45</v>
      </c>
      <c r="S6731">
        <v>295</v>
      </c>
      <c r="T6731">
        <v>42</v>
      </c>
      <c r="U6731">
        <v>52</v>
      </c>
      <c r="V6731">
        <v>1.05</v>
      </c>
      <c r="W6731">
        <v>302</v>
      </c>
      <c r="X6731">
        <v>1541</v>
      </c>
      <c r="Y6731">
        <v>2</v>
      </c>
      <c r="Z6731" t="s">
        <v>58</v>
      </c>
      <c r="AA6731" t="s">
        <v>59</v>
      </c>
      <c r="AB6731">
        <v>12390</v>
      </c>
      <c r="AC6731">
        <v>0.1</v>
      </c>
    </row>
    <row r="6732" spans="13:29" x14ac:dyDescent="0.35">
      <c r="M6732" t="s">
        <v>44</v>
      </c>
      <c r="N6732">
        <v>2534067</v>
      </c>
      <c r="O6732" t="s">
        <v>11</v>
      </c>
      <c r="P6732">
        <v>52.3545064387637</v>
      </c>
      <c r="Q6732">
        <v>4.8921409785915602</v>
      </c>
      <c r="R6732" t="s">
        <v>45</v>
      </c>
      <c r="S6732">
        <v>180</v>
      </c>
      <c r="T6732">
        <v>337</v>
      </c>
      <c r="U6732">
        <v>26</v>
      </c>
      <c r="V6732">
        <v>0.49</v>
      </c>
      <c r="W6732">
        <v>18</v>
      </c>
      <c r="X6732">
        <v>1655</v>
      </c>
      <c r="Y6732">
        <v>2</v>
      </c>
      <c r="Z6732" t="s">
        <v>58</v>
      </c>
      <c r="AA6732" t="s">
        <v>59</v>
      </c>
      <c r="AB6732">
        <v>60660</v>
      </c>
      <c r="AC6732">
        <v>0.1</v>
      </c>
    </row>
    <row r="6733" spans="13:29" x14ac:dyDescent="0.35">
      <c r="M6733" t="s">
        <v>44</v>
      </c>
      <c r="N6733">
        <v>2657675</v>
      </c>
      <c r="O6733" t="s">
        <v>11</v>
      </c>
      <c r="P6733">
        <v>52.353652601205297</v>
      </c>
      <c r="Q6733">
        <v>4.8996741690094998</v>
      </c>
      <c r="R6733" t="s">
        <v>45</v>
      </c>
      <c r="S6733">
        <v>145</v>
      </c>
      <c r="T6733">
        <v>148</v>
      </c>
      <c r="U6733">
        <v>36</v>
      </c>
      <c r="V6733">
        <v>0.63</v>
      </c>
      <c r="W6733">
        <v>199</v>
      </c>
      <c r="X6733">
        <v>1713</v>
      </c>
      <c r="Y6733">
        <v>2</v>
      </c>
      <c r="Z6733" t="s">
        <v>58</v>
      </c>
      <c r="AA6733" t="s">
        <v>59</v>
      </c>
      <c r="AB6733">
        <v>21460</v>
      </c>
      <c r="AC6733">
        <v>0.1</v>
      </c>
    </row>
    <row r="6734" spans="13:29" x14ac:dyDescent="0.35">
      <c r="M6734" t="s">
        <v>44</v>
      </c>
      <c r="N6734">
        <v>2947213</v>
      </c>
      <c r="O6734" t="s">
        <v>11</v>
      </c>
      <c r="P6734">
        <v>52.348610396065098</v>
      </c>
      <c r="Q6734">
        <v>4.8885471054901597</v>
      </c>
      <c r="R6734" t="s">
        <v>45</v>
      </c>
      <c r="S6734">
        <v>87</v>
      </c>
      <c r="T6734">
        <v>364</v>
      </c>
      <c r="U6734">
        <v>31</v>
      </c>
      <c r="V6734">
        <v>0.56999999999999995</v>
      </c>
      <c r="W6734">
        <v>1</v>
      </c>
      <c r="X6734">
        <v>1858</v>
      </c>
      <c r="Y6734">
        <v>2</v>
      </c>
      <c r="Z6734" t="s">
        <v>58</v>
      </c>
      <c r="AA6734" t="s">
        <v>59</v>
      </c>
      <c r="AB6734">
        <v>31668</v>
      </c>
      <c r="AC6734">
        <v>0.1</v>
      </c>
    </row>
    <row r="6735" spans="13:29" x14ac:dyDescent="0.35">
      <c r="M6735" t="s">
        <v>44</v>
      </c>
      <c r="N6735">
        <v>3155271</v>
      </c>
      <c r="O6735" t="s">
        <v>11</v>
      </c>
      <c r="P6735">
        <v>52.357545686388498</v>
      </c>
      <c r="Q6735">
        <v>4.8934738024405702</v>
      </c>
      <c r="R6735" t="s">
        <v>45</v>
      </c>
      <c r="S6735">
        <v>280</v>
      </c>
      <c r="T6735">
        <v>358</v>
      </c>
      <c r="U6735">
        <v>79</v>
      </c>
      <c r="V6735">
        <v>1.45</v>
      </c>
      <c r="W6735">
        <v>7</v>
      </c>
      <c r="X6735">
        <v>1978</v>
      </c>
      <c r="Y6735">
        <v>2</v>
      </c>
      <c r="Z6735" t="s">
        <v>58</v>
      </c>
      <c r="AA6735" t="s">
        <v>59</v>
      </c>
      <c r="AB6735">
        <v>100240</v>
      </c>
      <c r="AC6735">
        <v>0.1</v>
      </c>
    </row>
    <row r="6736" spans="13:29" x14ac:dyDescent="0.35">
      <c r="M6736" t="s">
        <v>44</v>
      </c>
      <c r="N6736">
        <v>3159712</v>
      </c>
      <c r="O6736" t="s">
        <v>11</v>
      </c>
      <c r="P6736">
        <v>52.357829602833803</v>
      </c>
      <c r="Q6736">
        <v>4.8965044818157901</v>
      </c>
      <c r="R6736" t="s">
        <v>45</v>
      </c>
      <c r="S6736">
        <v>275</v>
      </c>
      <c r="T6736">
        <v>2</v>
      </c>
      <c r="U6736">
        <v>22</v>
      </c>
      <c r="V6736">
        <v>0.4</v>
      </c>
      <c r="W6736">
        <v>365</v>
      </c>
      <c r="X6736">
        <v>1983</v>
      </c>
      <c r="Y6736">
        <v>2</v>
      </c>
      <c r="Z6736" t="s">
        <v>58</v>
      </c>
      <c r="AA6736" t="s">
        <v>59</v>
      </c>
      <c r="AB6736">
        <v>550</v>
      </c>
      <c r="AC6736">
        <v>0.1</v>
      </c>
    </row>
    <row r="6737" spans="13:29" x14ac:dyDescent="0.35">
      <c r="M6737" t="s">
        <v>44</v>
      </c>
      <c r="N6737">
        <v>3227864</v>
      </c>
      <c r="O6737" t="s">
        <v>11</v>
      </c>
      <c r="P6737">
        <v>52.353569191445402</v>
      </c>
      <c r="Q6737">
        <v>4.9015454524320603</v>
      </c>
      <c r="R6737" t="s">
        <v>45</v>
      </c>
      <c r="S6737">
        <v>200</v>
      </c>
      <c r="T6737">
        <v>206</v>
      </c>
      <c r="U6737">
        <v>17</v>
      </c>
      <c r="V6737">
        <v>0.4</v>
      </c>
      <c r="W6737">
        <v>147</v>
      </c>
      <c r="X6737">
        <v>2030</v>
      </c>
      <c r="Y6737">
        <v>2</v>
      </c>
      <c r="Z6737" t="s">
        <v>58</v>
      </c>
      <c r="AA6737" t="s">
        <v>59</v>
      </c>
      <c r="AB6737">
        <v>41200</v>
      </c>
      <c r="AC6737">
        <v>0.1</v>
      </c>
    </row>
    <row r="6738" spans="13:29" x14ac:dyDescent="0.35">
      <c r="M6738" t="s">
        <v>44</v>
      </c>
      <c r="N6738">
        <v>3733096</v>
      </c>
      <c r="O6738" t="s">
        <v>11</v>
      </c>
      <c r="P6738">
        <v>52.355967693919197</v>
      </c>
      <c r="Q6738">
        <v>4.8919007989932002</v>
      </c>
      <c r="R6738" t="s">
        <v>45</v>
      </c>
      <c r="S6738">
        <v>125</v>
      </c>
      <c r="T6738">
        <v>122</v>
      </c>
      <c r="U6738">
        <v>49</v>
      </c>
      <c r="V6738">
        <v>0.94</v>
      </c>
      <c r="W6738">
        <v>158</v>
      </c>
      <c r="X6738">
        <v>2350</v>
      </c>
      <c r="Y6738">
        <v>2</v>
      </c>
      <c r="Z6738" t="s">
        <v>58</v>
      </c>
      <c r="AA6738" t="s">
        <v>59</v>
      </c>
      <c r="AB6738">
        <v>15250</v>
      </c>
      <c r="AC6738">
        <v>0.1</v>
      </c>
    </row>
    <row r="6739" spans="13:29" x14ac:dyDescent="0.35">
      <c r="M6739" t="s">
        <v>44</v>
      </c>
      <c r="N6739">
        <v>3753084</v>
      </c>
      <c r="O6739" t="s">
        <v>11</v>
      </c>
      <c r="P6739">
        <v>52.351983215086001</v>
      </c>
      <c r="Q6739">
        <v>4.8898639262003796</v>
      </c>
      <c r="R6739" t="s">
        <v>45</v>
      </c>
      <c r="S6739">
        <v>325</v>
      </c>
      <c r="T6739">
        <v>322</v>
      </c>
      <c r="U6739">
        <v>19</v>
      </c>
      <c r="V6739">
        <v>0.36</v>
      </c>
      <c r="W6739">
        <v>8</v>
      </c>
      <c r="X6739">
        <v>2362</v>
      </c>
      <c r="Y6739">
        <v>2</v>
      </c>
      <c r="Z6739" t="s">
        <v>58</v>
      </c>
      <c r="AA6739" t="s">
        <v>59</v>
      </c>
      <c r="AB6739">
        <v>104650</v>
      </c>
      <c r="AC6739">
        <v>0.1</v>
      </c>
    </row>
    <row r="6740" spans="13:29" x14ac:dyDescent="0.35">
      <c r="M6740" t="s">
        <v>44</v>
      </c>
      <c r="N6740">
        <v>3865210</v>
      </c>
      <c r="O6740" t="s">
        <v>11</v>
      </c>
      <c r="P6740">
        <v>52.3553697815506</v>
      </c>
      <c r="Q6740">
        <v>4.9044283624154197</v>
      </c>
      <c r="R6740" t="s">
        <v>45</v>
      </c>
      <c r="S6740">
        <v>160</v>
      </c>
      <c r="T6740">
        <v>361</v>
      </c>
      <c r="U6740">
        <v>20</v>
      </c>
      <c r="V6740">
        <v>0.65</v>
      </c>
      <c r="W6740">
        <v>10</v>
      </c>
      <c r="X6740">
        <v>2450</v>
      </c>
      <c r="Y6740">
        <v>2</v>
      </c>
      <c r="Z6740" t="s">
        <v>58</v>
      </c>
      <c r="AA6740" t="s">
        <v>59</v>
      </c>
      <c r="AB6740">
        <v>57760</v>
      </c>
      <c r="AC6740">
        <v>0.1</v>
      </c>
    </row>
    <row r="6741" spans="13:29" x14ac:dyDescent="0.35">
      <c r="M6741" t="s">
        <v>44</v>
      </c>
      <c r="N6741">
        <v>4259933</v>
      </c>
      <c r="O6741" t="s">
        <v>11</v>
      </c>
      <c r="P6741">
        <v>52.357003295416199</v>
      </c>
      <c r="Q6741">
        <v>4.8943489487593501</v>
      </c>
      <c r="R6741" t="s">
        <v>45</v>
      </c>
      <c r="S6741">
        <v>200</v>
      </c>
      <c r="T6741">
        <v>300</v>
      </c>
      <c r="U6741">
        <v>35</v>
      </c>
      <c r="V6741">
        <v>0.89</v>
      </c>
      <c r="W6741">
        <v>20</v>
      </c>
      <c r="X6741">
        <v>2666</v>
      </c>
      <c r="Y6741">
        <v>2</v>
      </c>
      <c r="Z6741" t="s">
        <v>58</v>
      </c>
      <c r="AA6741" t="s">
        <v>59</v>
      </c>
      <c r="AB6741">
        <v>60000</v>
      </c>
      <c r="AC6741">
        <v>0.1</v>
      </c>
    </row>
    <row r="6742" spans="13:29" x14ac:dyDescent="0.35">
      <c r="M6742" t="s">
        <v>44</v>
      </c>
      <c r="N6742">
        <v>4472761</v>
      </c>
      <c r="O6742" t="s">
        <v>11</v>
      </c>
      <c r="P6742">
        <v>52.353802931880402</v>
      </c>
      <c r="Q6742">
        <v>4.9000931365776097</v>
      </c>
      <c r="R6742" t="s">
        <v>45</v>
      </c>
      <c r="S6742">
        <v>150</v>
      </c>
      <c r="T6742">
        <v>352</v>
      </c>
      <c r="U6742">
        <v>29</v>
      </c>
      <c r="V6742">
        <v>0.63</v>
      </c>
      <c r="W6742">
        <v>1</v>
      </c>
      <c r="X6742">
        <v>2786</v>
      </c>
      <c r="Y6742">
        <v>2</v>
      </c>
      <c r="Z6742" t="s">
        <v>58</v>
      </c>
      <c r="AA6742" t="s">
        <v>59</v>
      </c>
      <c r="AB6742">
        <v>52800</v>
      </c>
      <c r="AC6742">
        <v>0.1</v>
      </c>
    </row>
    <row r="6743" spans="13:29" x14ac:dyDescent="0.35">
      <c r="M6743" t="s">
        <v>44</v>
      </c>
      <c r="N6743">
        <v>4564797</v>
      </c>
      <c r="O6743" t="s">
        <v>11</v>
      </c>
      <c r="P6743">
        <v>52.353528885765201</v>
      </c>
      <c r="Q6743">
        <v>4.9017280883147398</v>
      </c>
      <c r="R6743" t="s">
        <v>45</v>
      </c>
      <c r="S6743">
        <v>100</v>
      </c>
      <c r="T6743">
        <v>362</v>
      </c>
      <c r="U6743">
        <v>32</v>
      </c>
      <c r="V6743">
        <v>0.66</v>
      </c>
      <c r="W6743">
        <v>5</v>
      </c>
      <c r="X6743">
        <v>2832</v>
      </c>
      <c r="Y6743">
        <v>2</v>
      </c>
      <c r="Z6743" t="s">
        <v>58</v>
      </c>
      <c r="AA6743" t="s">
        <v>59</v>
      </c>
      <c r="AB6743">
        <v>36200</v>
      </c>
      <c r="AC6743">
        <v>0.1</v>
      </c>
    </row>
    <row r="6744" spans="13:29" x14ac:dyDescent="0.35">
      <c r="M6744" t="s">
        <v>44</v>
      </c>
      <c r="N6744">
        <v>4590871</v>
      </c>
      <c r="O6744" t="s">
        <v>11</v>
      </c>
      <c r="P6744">
        <v>52.357170916700902</v>
      </c>
      <c r="Q6744">
        <v>4.89295094145624</v>
      </c>
      <c r="R6744" t="s">
        <v>45</v>
      </c>
      <c r="S6744">
        <v>250</v>
      </c>
      <c r="T6744">
        <v>285</v>
      </c>
      <c r="U6744">
        <v>30</v>
      </c>
      <c r="V6744">
        <v>0.67</v>
      </c>
      <c r="W6744">
        <v>20</v>
      </c>
      <c r="X6744">
        <v>2840</v>
      </c>
      <c r="Y6744">
        <v>2</v>
      </c>
      <c r="Z6744" t="s">
        <v>58</v>
      </c>
      <c r="AA6744" t="s">
        <v>59</v>
      </c>
      <c r="AB6744">
        <v>71250</v>
      </c>
      <c r="AC6744">
        <v>0.1</v>
      </c>
    </row>
    <row r="6745" spans="13:29" x14ac:dyDescent="0.35">
      <c r="M6745" t="s">
        <v>44</v>
      </c>
      <c r="N6745">
        <v>4885745</v>
      </c>
      <c r="O6745" t="s">
        <v>11</v>
      </c>
      <c r="P6745">
        <v>52.358365017375696</v>
      </c>
      <c r="Q6745">
        <v>4.9015525516104299</v>
      </c>
      <c r="R6745" t="s">
        <v>45</v>
      </c>
      <c r="S6745">
        <v>116</v>
      </c>
      <c r="T6745">
        <v>348</v>
      </c>
      <c r="U6745">
        <v>33</v>
      </c>
      <c r="V6745">
        <v>0.69</v>
      </c>
      <c r="W6745">
        <v>3</v>
      </c>
      <c r="X6745">
        <v>3012</v>
      </c>
      <c r="Y6745">
        <v>2</v>
      </c>
      <c r="Z6745" t="s">
        <v>58</v>
      </c>
      <c r="AA6745" t="s">
        <v>59</v>
      </c>
      <c r="AB6745">
        <v>40368</v>
      </c>
      <c r="AC6745">
        <v>0.1</v>
      </c>
    </row>
    <row r="6746" spans="13:29" x14ac:dyDescent="0.35">
      <c r="M6746" t="s">
        <v>44</v>
      </c>
      <c r="N6746">
        <v>4952367</v>
      </c>
      <c r="O6746" t="s">
        <v>11</v>
      </c>
      <c r="P6746">
        <v>52.351129882955199</v>
      </c>
      <c r="Q6746">
        <v>4.9002014057857002</v>
      </c>
      <c r="R6746" t="s">
        <v>45</v>
      </c>
      <c r="S6746">
        <v>250</v>
      </c>
      <c r="T6746">
        <v>24</v>
      </c>
      <c r="U6746">
        <v>38</v>
      </c>
      <c r="V6746">
        <v>0.82</v>
      </c>
      <c r="W6746">
        <v>330</v>
      </c>
      <c r="X6746">
        <v>3045</v>
      </c>
      <c r="Y6746">
        <v>2</v>
      </c>
      <c r="Z6746" t="s">
        <v>58</v>
      </c>
      <c r="AA6746" t="s">
        <v>59</v>
      </c>
      <c r="AB6746">
        <v>6000</v>
      </c>
      <c r="AC6746">
        <v>0.1</v>
      </c>
    </row>
    <row r="6747" spans="13:29" x14ac:dyDescent="0.35">
      <c r="M6747" t="s">
        <v>44</v>
      </c>
      <c r="N6747">
        <v>5114831</v>
      </c>
      <c r="O6747" t="s">
        <v>11</v>
      </c>
      <c r="P6747">
        <v>52.355765232258904</v>
      </c>
      <c r="Q6747">
        <v>4.8881029545568397</v>
      </c>
      <c r="R6747" t="s">
        <v>45</v>
      </c>
      <c r="S6747">
        <v>179</v>
      </c>
      <c r="T6747">
        <v>9</v>
      </c>
      <c r="U6747">
        <v>109</v>
      </c>
      <c r="V6747">
        <v>2.44</v>
      </c>
      <c r="W6747">
        <v>329</v>
      </c>
      <c r="X6747">
        <v>3128</v>
      </c>
      <c r="Y6747">
        <v>2</v>
      </c>
      <c r="Z6747" t="s">
        <v>58</v>
      </c>
      <c r="AA6747" t="s">
        <v>59</v>
      </c>
      <c r="AB6747">
        <v>1611</v>
      </c>
      <c r="AC6747">
        <v>0.1</v>
      </c>
    </row>
    <row r="6748" spans="13:29" x14ac:dyDescent="0.35">
      <c r="M6748" t="s">
        <v>44</v>
      </c>
      <c r="N6748">
        <v>5115463</v>
      </c>
      <c r="O6748" t="s">
        <v>11</v>
      </c>
      <c r="P6748">
        <v>52.3517202320051</v>
      </c>
      <c r="Q6748">
        <v>4.90123869622904</v>
      </c>
      <c r="R6748" t="s">
        <v>45</v>
      </c>
      <c r="S6748">
        <v>110</v>
      </c>
      <c r="T6748">
        <v>335</v>
      </c>
      <c r="U6748">
        <v>31</v>
      </c>
      <c r="V6748">
        <v>0.68</v>
      </c>
      <c r="W6748">
        <v>4</v>
      </c>
      <c r="X6748">
        <v>3129</v>
      </c>
      <c r="Y6748">
        <v>2</v>
      </c>
      <c r="Z6748" t="s">
        <v>58</v>
      </c>
      <c r="AA6748" t="s">
        <v>59</v>
      </c>
      <c r="AB6748">
        <v>36850</v>
      </c>
      <c r="AC6748">
        <v>0.1</v>
      </c>
    </row>
    <row r="6749" spans="13:29" x14ac:dyDescent="0.35">
      <c r="M6749" t="s">
        <v>44</v>
      </c>
      <c r="N6749">
        <v>5460761</v>
      </c>
      <c r="O6749" t="s">
        <v>11</v>
      </c>
      <c r="P6749">
        <v>52.356222957043897</v>
      </c>
      <c r="Q6749">
        <v>4.9030335196791501</v>
      </c>
      <c r="R6749" t="s">
        <v>45</v>
      </c>
      <c r="S6749">
        <v>225</v>
      </c>
      <c r="T6749">
        <v>2</v>
      </c>
      <c r="U6749">
        <v>5</v>
      </c>
      <c r="V6749">
        <v>0.16</v>
      </c>
      <c r="W6749">
        <v>340</v>
      </c>
      <c r="X6749">
        <v>3274</v>
      </c>
      <c r="Y6749">
        <v>2</v>
      </c>
      <c r="Z6749" t="s">
        <v>58</v>
      </c>
      <c r="AA6749" t="s">
        <v>59</v>
      </c>
      <c r="AB6749">
        <v>450</v>
      </c>
      <c r="AC6749">
        <v>0.1</v>
      </c>
    </row>
    <row r="6750" spans="13:29" x14ac:dyDescent="0.35">
      <c r="M6750" t="s">
        <v>44</v>
      </c>
      <c r="N6750">
        <v>5700663</v>
      </c>
      <c r="O6750" t="s">
        <v>11</v>
      </c>
      <c r="P6750">
        <v>52.3418121369643</v>
      </c>
      <c r="Q6750">
        <v>4.9078240777738404</v>
      </c>
      <c r="R6750" t="s">
        <v>45</v>
      </c>
      <c r="S6750">
        <v>135</v>
      </c>
      <c r="T6750">
        <v>87</v>
      </c>
      <c r="U6750">
        <v>7</v>
      </c>
      <c r="V6750">
        <v>0.17</v>
      </c>
      <c r="W6750">
        <v>339</v>
      </c>
      <c r="X6750">
        <v>3367</v>
      </c>
      <c r="Y6750">
        <v>2</v>
      </c>
      <c r="Z6750" t="s">
        <v>58</v>
      </c>
      <c r="AA6750" t="s">
        <v>59</v>
      </c>
      <c r="AB6750">
        <v>11745</v>
      </c>
      <c r="AC6750">
        <v>0.1</v>
      </c>
    </row>
    <row r="6751" spans="13:29" x14ac:dyDescent="0.35">
      <c r="M6751" t="s">
        <v>44</v>
      </c>
      <c r="N6751">
        <v>5789044</v>
      </c>
      <c r="O6751" t="s">
        <v>11</v>
      </c>
      <c r="P6751">
        <v>52.348246110424</v>
      </c>
      <c r="Q6751">
        <v>4.9101250110016599</v>
      </c>
      <c r="R6751" t="s">
        <v>45</v>
      </c>
      <c r="S6751">
        <v>160</v>
      </c>
      <c r="T6751">
        <v>189</v>
      </c>
      <c r="U6751">
        <v>4</v>
      </c>
      <c r="V6751">
        <v>0.09</v>
      </c>
      <c r="W6751">
        <v>158</v>
      </c>
      <c r="X6751">
        <v>3424</v>
      </c>
      <c r="Y6751">
        <v>2</v>
      </c>
      <c r="Z6751" t="s">
        <v>58</v>
      </c>
      <c r="AA6751" t="s">
        <v>59</v>
      </c>
      <c r="AB6751">
        <v>30240</v>
      </c>
      <c r="AC6751">
        <v>0.1</v>
      </c>
    </row>
    <row r="6752" spans="13:29" x14ac:dyDescent="0.35">
      <c r="M6752" t="s">
        <v>44</v>
      </c>
      <c r="N6752">
        <v>6012665</v>
      </c>
      <c r="O6752" t="s">
        <v>11</v>
      </c>
      <c r="P6752">
        <v>52.346630110710599</v>
      </c>
      <c r="Q6752">
        <v>4.90442863131201</v>
      </c>
      <c r="R6752" t="s">
        <v>45</v>
      </c>
      <c r="S6752">
        <v>115</v>
      </c>
      <c r="T6752">
        <v>199</v>
      </c>
      <c r="U6752">
        <v>122</v>
      </c>
      <c r="V6752">
        <v>2.79</v>
      </c>
      <c r="W6752">
        <v>193</v>
      </c>
      <c r="X6752">
        <v>3556</v>
      </c>
      <c r="Y6752">
        <v>2</v>
      </c>
      <c r="Z6752" t="s">
        <v>58</v>
      </c>
      <c r="AA6752" t="s">
        <v>59</v>
      </c>
      <c r="AB6752">
        <v>22885</v>
      </c>
      <c r="AC6752">
        <v>0.1</v>
      </c>
    </row>
    <row r="6753" spans="13:29" x14ac:dyDescent="0.35">
      <c r="M6753" t="s">
        <v>44</v>
      </c>
      <c r="N6753">
        <v>6113474</v>
      </c>
      <c r="O6753" t="s">
        <v>11</v>
      </c>
      <c r="P6753">
        <v>52.352814423987198</v>
      </c>
      <c r="Q6753">
        <v>4.9007484727025004</v>
      </c>
      <c r="R6753" t="s">
        <v>45</v>
      </c>
      <c r="S6753">
        <v>116</v>
      </c>
      <c r="T6753">
        <v>337</v>
      </c>
      <c r="U6753">
        <v>34</v>
      </c>
      <c r="V6753">
        <v>0.78</v>
      </c>
      <c r="W6753">
        <v>12</v>
      </c>
      <c r="X6753">
        <v>3637</v>
      </c>
      <c r="Y6753">
        <v>2</v>
      </c>
      <c r="Z6753" t="s">
        <v>58</v>
      </c>
      <c r="AA6753" t="s">
        <v>59</v>
      </c>
      <c r="AB6753">
        <v>39092</v>
      </c>
      <c r="AC6753">
        <v>0.1</v>
      </c>
    </row>
    <row r="6754" spans="13:29" x14ac:dyDescent="0.35">
      <c r="M6754" t="s">
        <v>44</v>
      </c>
      <c r="N6754">
        <v>6387811</v>
      </c>
      <c r="O6754" t="s">
        <v>11</v>
      </c>
      <c r="P6754">
        <v>52.336169146260701</v>
      </c>
      <c r="Q6754">
        <v>4.8902791442908997</v>
      </c>
      <c r="R6754" t="s">
        <v>45</v>
      </c>
      <c r="S6754">
        <v>139</v>
      </c>
      <c r="T6754">
        <v>317</v>
      </c>
      <c r="U6754">
        <v>27</v>
      </c>
      <c r="V6754">
        <v>0.71</v>
      </c>
      <c r="W6754">
        <v>49</v>
      </c>
      <c r="X6754">
        <v>3833</v>
      </c>
      <c r="Y6754">
        <v>2</v>
      </c>
      <c r="Z6754" t="s">
        <v>58</v>
      </c>
      <c r="AA6754" t="s">
        <v>59</v>
      </c>
      <c r="AB6754">
        <v>44063</v>
      </c>
      <c r="AC6754">
        <v>0.1</v>
      </c>
    </row>
    <row r="6755" spans="13:29" x14ac:dyDescent="0.35">
      <c r="M6755" t="s">
        <v>44</v>
      </c>
      <c r="N6755">
        <v>6617329</v>
      </c>
      <c r="O6755" t="s">
        <v>11</v>
      </c>
      <c r="P6755">
        <v>52.351680987743997</v>
      </c>
      <c r="Q6755">
        <v>4.9005603958271804</v>
      </c>
      <c r="R6755" t="s">
        <v>45</v>
      </c>
      <c r="S6755">
        <v>129</v>
      </c>
      <c r="T6755">
        <v>359</v>
      </c>
      <c r="U6755">
        <v>45</v>
      </c>
      <c r="V6755">
        <v>1.07</v>
      </c>
      <c r="W6755">
        <v>6</v>
      </c>
      <c r="X6755">
        <v>3990</v>
      </c>
      <c r="Y6755">
        <v>2</v>
      </c>
      <c r="Z6755" t="s">
        <v>58</v>
      </c>
      <c r="AA6755" t="s">
        <v>59</v>
      </c>
      <c r="AB6755">
        <v>46311</v>
      </c>
      <c r="AC6755">
        <v>0.1</v>
      </c>
    </row>
    <row r="6756" spans="13:29" x14ac:dyDescent="0.35">
      <c r="M6756" t="s">
        <v>44</v>
      </c>
      <c r="N6756">
        <v>6675077</v>
      </c>
      <c r="O6756" t="s">
        <v>11</v>
      </c>
      <c r="P6756">
        <v>52.354108104926397</v>
      </c>
      <c r="Q6756">
        <v>4.8878267896752101</v>
      </c>
      <c r="R6756" t="s">
        <v>45</v>
      </c>
      <c r="S6756">
        <v>88</v>
      </c>
      <c r="T6756">
        <v>344</v>
      </c>
      <c r="U6756">
        <v>50</v>
      </c>
      <c r="V6756">
        <v>1.19</v>
      </c>
      <c r="W6756">
        <v>361</v>
      </c>
      <c r="X6756">
        <v>4024</v>
      </c>
      <c r="Y6756">
        <v>2</v>
      </c>
      <c r="Z6756" t="s">
        <v>58</v>
      </c>
      <c r="AA6756" t="s">
        <v>59</v>
      </c>
      <c r="AB6756">
        <v>30272</v>
      </c>
      <c r="AC6756">
        <v>0.1</v>
      </c>
    </row>
    <row r="6757" spans="13:29" x14ac:dyDescent="0.35">
      <c r="M6757" t="s">
        <v>44</v>
      </c>
      <c r="N6757">
        <v>7019342</v>
      </c>
      <c r="O6757" t="s">
        <v>11</v>
      </c>
      <c r="P6757">
        <v>52.350293403241203</v>
      </c>
      <c r="Q6757">
        <v>4.8902506566414701</v>
      </c>
      <c r="R6757" t="s">
        <v>45</v>
      </c>
      <c r="S6757">
        <v>120</v>
      </c>
      <c r="T6757">
        <v>332</v>
      </c>
      <c r="U6757">
        <v>61</v>
      </c>
      <c r="V6757">
        <v>1.5</v>
      </c>
      <c r="W6757">
        <v>80</v>
      </c>
      <c r="X6757">
        <v>4250</v>
      </c>
      <c r="Y6757">
        <v>2</v>
      </c>
      <c r="Z6757" t="s">
        <v>58</v>
      </c>
      <c r="AA6757" t="s">
        <v>59</v>
      </c>
      <c r="AB6757">
        <v>39840</v>
      </c>
      <c r="AC6757">
        <v>0.1</v>
      </c>
    </row>
    <row r="6758" spans="13:29" x14ac:dyDescent="0.35">
      <c r="M6758" t="s">
        <v>44</v>
      </c>
      <c r="N6758">
        <v>7284214</v>
      </c>
      <c r="O6758" t="s">
        <v>11</v>
      </c>
      <c r="P6758">
        <v>52.352646904465701</v>
      </c>
      <c r="Q6758">
        <v>4.8895619339299898</v>
      </c>
      <c r="R6758" t="s">
        <v>45</v>
      </c>
      <c r="S6758">
        <v>165</v>
      </c>
      <c r="T6758">
        <v>2</v>
      </c>
      <c r="U6758">
        <v>29</v>
      </c>
      <c r="V6758">
        <v>0.7</v>
      </c>
      <c r="W6758">
        <v>363</v>
      </c>
      <c r="X6758">
        <v>4426</v>
      </c>
      <c r="Y6758">
        <v>2</v>
      </c>
      <c r="Z6758" t="s">
        <v>58</v>
      </c>
      <c r="AA6758" t="s">
        <v>59</v>
      </c>
      <c r="AB6758">
        <v>330</v>
      </c>
      <c r="AC6758">
        <v>0.1</v>
      </c>
    </row>
    <row r="6759" spans="13:29" x14ac:dyDescent="0.35">
      <c r="M6759" t="s">
        <v>44</v>
      </c>
      <c r="N6759">
        <v>7323381</v>
      </c>
      <c r="O6759" t="s">
        <v>11</v>
      </c>
      <c r="P6759">
        <v>52.358355141953602</v>
      </c>
      <c r="Q6759">
        <v>4.8886354848485398</v>
      </c>
      <c r="R6759" t="s">
        <v>45</v>
      </c>
      <c r="S6759">
        <v>155</v>
      </c>
      <c r="T6759">
        <v>337</v>
      </c>
      <c r="U6759">
        <v>27</v>
      </c>
      <c r="V6759">
        <v>0.69</v>
      </c>
      <c r="W6759">
        <v>127</v>
      </c>
      <c r="X6759">
        <v>4454</v>
      </c>
      <c r="Y6759">
        <v>2</v>
      </c>
      <c r="Z6759" t="s">
        <v>58</v>
      </c>
      <c r="AA6759" t="s">
        <v>59</v>
      </c>
      <c r="AB6759">
        <v>52235</v>
      </c>
      <c r="AC6759">
        <v>0.1</v>
      </c>
    </row>
    <row r="6760" spans="13:29" x14ac:dyDescent="0.35">
      <c r="M6760" t="s">
        <v>44</v>
      </c>
      <c r="N6760">
        <v>7425188</v>
      </c>
      <c r="O6760" t="s">
        <v>11</v>
      </c>
      <c r="P6760">
        <v>52.345757124301301</v>
      </c>
      <c r="Q6760">
        <v>4.8925619207955497</v>
      </c>
      <c r="R6760" t="s">
        <v>45</v>
      </c>
      <c r="S6760">
        <v>300</v>
      </c>
      <c r="T6760">
        <v>118</v>
      </c>
      <c r="U6760">
        <v>3</v>
      </c>
      <c r="V6760">
        <v>0.21</v>
      </c>
      <c r="W6760">
        <v>338</v>
      </c>
      <c r="X6760">
        <v>4520</v>
      </c>
      <c r="Y6760">
        <v>2</v>
      </c>
      <c r="Z6760" t="s">
        <v>58</v>
      </c>
      <c r="AA6760" t="s">
        <v>59</v>
      </c>
      <c r="AB6760">
        <v>35400</v>
      </c>
      <c r="AC6760">
        <v>0.1</v>
      </c>
    </row>
    <row r="6761" spans="13:29" x14ac:dyDescent="0.35">
      <c r="M6761" t="s">
        <v>44</v>
      </c>
      <c r="N6761">
        <v>7587097</v>
      </c>
      <c r="O6761" t="s">
        <v>11</v>
      </c>
      <c r="P6761">
        <v>52.342209558482402</v>
      </c>
      <c r="Q6761">
        <v>4.9112541064244999</v>
      </c>
      <c r="R6761" t="s">
        <v>45</v>
      </c>
      <c r="S6761">
        <v>130</v>
      </c>
      <c r="T6761">
        <v>169</v>
      </c>
      <c r="U6761">
        <v>36</v>
      </c>
      <c r="V6761">
        <v>0.91</v>
      </c>
      <c r="W6761">
        <v>119</v>
      </c>
      <c r="X6761">
        <v>4639</v>
      </c>
      <c r="Y6761">
        <v>2</v>
      </c>
      <c r="Z6761" t="s">
        <v>58</v>
      </c>
      <c r="AA6761" t="s">
        <v>59</v>
      </c>
      <c r="AB6761">
        <v>21970</v>
      </c>
      <c r="AC6761">
        <v>0.1</v>
      </c>
    </row>
    <row r="6762" spans="13:29" x14ac:dyDescent="0.35">
      <c r="M6762" t="s">
        <v>44</v>
      </c>
      <c r="N6762">
        <v>7729814</v>
      </c>
      <c r="O6762" t="s">
        <v>11</v>
      </c>
      <c r="P6762">
        <v>52.354444027229803</v>
      </c>
      <c r="Q6762">
        <v>4.8927909786475103</v>
      </c>
      <c r="R6762" t="s">
        <v>45</v>
      </c>
      <c r="S6762">
        <v>160</v>
      </c>
      <c r="T6762">
        <v>363</v>
      </c>
      <c r="U6762">
        <v>27</v>
      </c>
      <c r="V6762">
        <v>0.67</v>
      </c>
      <c r="W6762">
        <v>214</v>
      </c>
      <c r="X6762">
        <v>4728</v>
      </c>
      <c r="Y6762">
        <v>2</v>
      </c>
      <c r="Z6762" t="s">
        <v>58</v>
      </c>
      <c r="AA6762" t="s">
        <v>59</v>
      </c>
      <c r="AB6762">
        <v>58080</v>
      </c>
      <c r="AC6762">
        <v>0.1</v>
      </c>
    </row>
    <row r="6763" spans="13:29" x14ac:dyDescent="0.35">
      <c r="M6763" t="s">
        <v>44</v>
      </c>
      <c r="N6763">
        <v>7877946</v>
      </c>
      <c r="O6763" t="s">
        <v>11</v>
      </c>
      <c r="P6763">
        <v>52.354809489655402</v>
      </c>
      <c r="Q6763">
        <v>4.8991076613458997</v>
      </c>
      <c r="R6763" t="s">
        <v>45</v>
      </c>
      <c r="S6763">
        <v>250</v>
      </c>
      <c r="T6763">
        <v>360</v>
      </c>
      <c r="U6763">
        <v>32</v>
      </c>
      <c r="V6763">
        <v>0.98</v>
      </c>
      <c r="W6763">
        <v>27</v>
      </c>
      <c r="X6763">
        <v>4830</v>
      </c>
      <c r="Y6763">
        <v>2</v>
      </c>
      <c r="Z6763" t="s">
        <v>58</v>
      </c>
      <c r="AA6763" t="s">
        <v>59</v>
      </c>
      <c r="AB6763">
        <v>90000</v>
      </c>
      <c r="AC6763">
        <v>0.1</v>
      </c>
    </row>
    <row r="6764" spans="13:29" x14ac:dyDescent="0.35">
      <c r="M6764" t="s">
        <v>44</v>
      </c>
      <c r="N6764">
        <v>7905052</v>
      </c>
      <c r="O6764" t="s">
        <v>11</v>
      </c>
      <c r="P6764">
        <v>52.355188977059299</v>
      </c>
      <c r="Q6764">
        <v>4.8996070447970004</v>
      </c>
      <c r="R6764" t="s">
        <v>45</v>
      </c>
      <c r="S6764">
        <v>164</v>
      </c>
      <c r="T6764">
        <v>356</v>
      </c>
      <c r="U6764">
        <v>80</v>
      </c>
      <c r="V6764">
        <v>2.02</v>
      </c>
      <c r="W6764">
        <v>17</v>
      </c>
      <c r="X6764">
        <v>4857</v>
      </c>
      <c r="Y6764">
        <v>2</v>
      </c>
      <c r="Z6764" t="s">
        <v>58</v>
      </c>
      <c r="AA6764" t="s">
        <v>59</v>
      </c>
      <c r="AB6764">
        <v>58384</v>
      </c>
      <c r="AC6764">
        <v>0.1</v>
      </c>
    </row>
    <row r="6765" spans="13:29" x14ac:dyDescent="0.35">
      <c r="M6765" t="s">
        <v>44</v>
      </c>
      <c r="N6765">
        <v>8289108</v>
      </c>
      <c r="O6765" t="s">
        <v>11</v>
      </c>
      <c r="P6765">
        <v>52.346387412868999</v>
      </c>
      <c r="Q6765">
        <v>4.90926264220841</v>
      </c>
      <c r="R6765" t="s">
        <v>45</v>
      </c>
      <c r="S6765">
        <v>125</v>
      </c>
      <c r="T6765">
        <v>215</v>
      </c>
      <c r="U6765">
        <v>6</v>
      </c>
      <c r="V6765">
        <v>0.39</v>
      </c>
      <c r="W6765">
        <v>72</v>
      </c>
      <c r="X6765">
        <v>5062</v>
      </c>
      <c r="Y6765">
        <v>2</v>
      </c>
      <c r="Z6765" t="s">
        <v>58</v>
      </c>
      <c r="AA6765" t="s">
        <v>59</v>
      </c>
      <c r="AB6765">
        <v>26875</v>
      </c>
      <c r="AC6765">
        <v>0.1</v>
      </c>
    </row>
    <row r="6766" spans="13:29" x14ac:dyDescent="0.35">
      <c r="M6766" t="s">
        <v>44</v>
      </c>
      <c r="N6766">
        <v>8452335</v>
      </c>
      <c r="O6766" t="s">
        <v>11</v>
      </c>
      <c r="P6766">
        <v>52.3568581714771</v>
      </c>
      <c r="Q6766">
        <v>4.9040284999608303</v>
      </c>
      <c r="R6766" t="s">
        <v>45</v>
      </c>
      <c r="S6766">
        <v>179</v>
      </c>
      <c r="T6766">
        <v>5</v>
      </c>
      <c r="U6766">
        <v>13</v>
      </c>
      <c r="V6766">
        <v>0.33</v>
      </c>
      <c r="W6766">
        <v>37</v>
      </c>
      <c r="X6766">
        <v>5148</v>
      </c>
      <c r="Y6766">
        <v>2</v>
      </c>
      <c r="Z6766" t="s">
        <v>58</v>
      </c>
      <c r="AA6766" t="s">
        <v>59</v>
      </c>
      <c r="AB6766">
        <v>895</v>
      </c>
      <c r="AC6766">
        <v>0.1</v>
      </c>
    </row>
    <row r="6767" spans="13:29" x14ac:dyDescent="0.35">
      <c r="M6767" t="s">
        <v>44</v>
      </c>
      <c r="N6767">
        <v>8735176</v>
      </c>
      <c r="O6767" t="s">
        <v>11</v>
      </c>
      <c r="P6767">
        <v>52.352561074463701</v>
      </c>
      <c r="Q6767">
        <v>4.9032500695324703</v>
      </c>
      <c r="R6767" t="s">
        <v>45</v>
      </c>
      <c r="S6767">
        <v>150</v>
      </c>
      <c r="T6767">
        <v>331</v>
      </c>
      <c r="U6767">
        <v>27</v>
      </c>
      <c r="V6767">
        <v>0.75</v>
      </c>
      <c r="W6767">
        <v>66</v>
      </c>
      <c r="X6767">
        <v>5311</v>
      </c>
      <c r="Y6767">
        <v>2</v>
      </c>
      <c r="Z6767" t="s">
        <v>58</v>
      </c>
      <c r="AA6767" t="s">
        <v>59</v>
      </c>
      <c r="AB6767">
        <v>49650</v>
      </c>
      <c r="AC6767">
        <v>0.1</v>
      </c>
    </row>
    <row r="6768" spans="13:29" x14ac:dyDescent="0.35">
      <c r="M6768" t="s">
        <v>44</v>
      </c>
      <c r="N6768">
        <v>8876071</v>
      </c>
      <c r="O6768" t="s">
        <v>11</v>
      </c>
      <c r="P6768">
        <v>52.3524795596365</v>
      </c>
      <c r="Q6768">
        <v>4.9019005864454499</v>
      </c>
      <c r="R6768" t="s">
        <v>45</v>
      </c>
      <c r="S6768">
        <v>225</v>
      </c>
      <c r="T6768">
        <v>333</v>
      </c>
      <c r="U6768">
        <v>28</v>
      </c>
      <c r="V6768">
        <v>0.77</v>
      </c>
      <c r="W6768">
        <v>15</v>
      </c>
      <c r="X6768">
        <v>5395</v>
      </c>
      <c r="Y6768">
        <v>2</v>
      </c>
      <c r="Z6768" t="s">
        <v>58</v>
      </c>
      <c r="AA6768" t="s">
        <v>59</v>
      </c>
      <c r="AB6768">
        <v>74925</v>
      </c>
      <c r="AC6768">
        <v>0.1</v>
      </c>
    </row>
    <row r="6769" spans="13:29" x14ac:dyDescent="0.35">
      <c r="M6769" t="s">
        <v>44</v>
      </c>
      <c r="N6769">
        <v>9544565</v>
      </c>
      <c r="O6769" t="s">
        <v>11</v>
      </c>
      <c r="P6769">
        <v>52.352863213507703</v>
      </c>
      <c r="Q6769">
        <v>4.9024886718478999</v>
      </c>
      <c r="R6769" t="s">
        <v>45</v>
      </c>
      <c r="S6769">
        <v>99</v>
      </c>
      <c r="T6769">
        <v>288</v>
      </c>
      <c r="U6769">
        <v>6</v>
      </c>
      <c r="V6769">
        <v>0.16</v>
      </c>
      <c r="W6769">
        <v>24</v>
      </c>
      <c r="X6769">
        <v>5810</v>
      </c>
      <c r="Y6769">
        <v>2</v>
      </c>
      <c r="Z6769" t="s">
        <v>58</v>
      </c>
      <c r="AA6769" t="s">
        <v>59</v>
      </c>
      <c r="AB6769">
        <v>28512</v>
      </c>
      <c r="AC6769">
        <v>0.1</v>
      </c>
    </row>
    <row r="6770" spans="13:29" x14ac:dyDescent="0.35">
      <c r="M6770" t="s">
        <v>44</v>
      </c>
      <c r="N6770">
        <v>9619832</v>
      </c>
      <c r="O6770" t="s">
        <v>11</v>
      </c>
      <c r="P6770">
        <v>52.354398138742098</v>
      </c>
      <c r="Q6770">
        <v>4.8870142775698504</v>
      </c>
      <c r="R6770" t="s">
        <v>45</v>
      </c>
      <c r="S6770">
        <v>300</v>
      </c>
      <c r="T6770">
        <v>308</v>
      </c>
      <c r="U6770">
        <v>21</v>
      </c>
      <c r="V6770">
        <v>0.77</v>
      </c>
      <c r="W6770">
        <v>87</v>
      </c>
      <c r="X6770">
        <v>5864</v>
      </c>
      <c r="Y6770">
        <v>2</v>
      </c>
      <c r="Z6770" t="s">
        <v>58</v>
      </c>
      <c r="AA6770" t="s">
        <v>59</v>
      </c>
      <c r="AB6770">
        <v>92400</v>
      </c>
      <c r="AC6770">
        <v>0.1</v>
      </c>
    </row>
    <row r="6771" spans="13:29" x14ac:dyDescent="0.35">
      <c r="M6771" t="s">
        <v>44</v>
      </c>
      <c r="N6771">
        <v>9873831</v>
      </c>
      <c r="O6771" t="s">
        <v>11</v>
      </c>
      <c r="P6771">
        <v>52.352967187469297</v>
      </c>
      <c r="Q6771">
        <v>4.8911979854534096</v>
      </c>
      <c r="R6771" t="s">
        <v>45</v>
      </c>
      <c r="S6771">
        <v>185</v>
      </c>
      <c r="T6771">
        <v>347</v>
      </c>
      <c r="U6771">
        <v>12</v>
      </c>
      <c r="V6771">
        <v>0.34</v>
      </c>
      <c r="W6771">
        <v>252</v>
      </c>
      <c r="X6771">
        <v>6023</v>
      </c>
      <c r="Y6771">
        <v>2</v>
      </c>
      <c r="Z6771" t="s">
        <v>58</v>
      </c>
      <c r="AA6771" t="s">
        <v>59</v>
      </c>
      <c r="AB6771">
        <v>64195</v>
      </c>
      <c r="AC6771">
        <v>0.1</v>
      </c>
    </row>
    <row r="6772" spans="13:29" x14ac:dyDescent="0.35">
      <c r="M6772" t="s">
        <v>44</v>
      </c>
      <c r="N6772">
        <v>9934995</v>
      </c>
      <c r="O6772" t="s">
        <v>11</v>
      </c>
      <c r="P6772">
        <v>52.3460704324741</v>
      </c>
      <c r="Q6772">
        <v>4.8903601871554496</v>
      </c>
      <c r="R6772" t="s">
        <v>45</v>
      </c>
      <c r="S6772">
        <v>259</v>
      </c>
      <c r="T6772">
        <v>92</v>
      </c>
      <c r="U6772">
        <v>23</v>
      </c>
      <c r="V6772">
        <v>0.67</v>
      </c>
      <c r="W6772">
        <v>305</v>
      </c>
      <c r="X6772">
        <v>6063</v>
      </c>
      <c r="Y6772">
        <v>2</v>
      </c>
      <c r="Z6772" t="s">
        <v>58</v>
      </c>
      <c r="AA6772" t="s">
        <v>59</v>
      </c>
      <c r="AB6772">
        <v>23828</v>
      </c>
      <c r="AC6772">
        <v>0.1</v>
      </c>
    </row>
    <row r="6773" spans="13:29" x14ac:dyDescent="0.35">
      <c r="M6773" t="s">
        <v>44</v>
      </c>
      <c r="N6773">
        <v>9981202</v>
      </c>
      <c r="O6773" t="s">
        <v>11</v>
      </c>
      <c r="P6773">
        <v>52.356242079351603</v>
      </c>
      <c r="Q6773">
        <v>4.8931806108543796</v>
      </c>
      <c r="R6773" t="s">
        <v>45</v>
      </c>
      <c r="S6773">
        <v>240</v>
      </c>
      <c r="T6773">
        <v>42</v>
      </c>
      <c r="U6773">
        <v>54</v>
      </c>
      <c r="V6773">
        <v>1.6</v>
      </c>
      <c r="W6773">
        <v>348</v>
      </c>
      <c r="X6773">
        <v>6086</v>
      </c>
      <c r="Y6773">
        <v>2</v>
      </c>
      <c r="Z6773" t="s">
        <v>58</v>
      </c>
      <c r="AA6773" t="s">
        <v>59</v>
      </c>
      <c r="AB6773">
        <v>10080</v>
      </c>
      <c r="AC6773">
        <v>0.1</v>
      </c>
    </row>
    <row r="6774" spans="13:29" x14ac:dyDescent="0.35">
      <c r="M6774" t="s">
        <v>44</v>
      </c>
      <c r="N6774">
        <v>10159408</v>
      </c>
      <c r="O6774" t="s">
        <v>11</v>
      </c>
      <c r="P6774">
        <v>52.345225732458402</v>
      </c>
      <c r="Q6774">
        <v>4.9057866830813701</v>
      </c>
      <c r="R6774" t="s">
        <v>45</v>
      </c>
      <c r="S6774">
        <v>80</v>
      </c>
      <c r="T6774">
        <v>335</v>
      </c>
      <c r="U6774">
        <v>32</v>
      </c>
      <c r="V6774">
        <v>0.9</v>
      </c>
      <c r="W6774">
        <v>13</v>
      </c>
      <c r="X6774">
        <v>6217</v>
      </c>
      <c r="Y6774">
        <v>2</v>
      </c>
      <c r="Z6774" t="s">
        <v>58</v>
      </c>
      <c r="AA6774" t="s">
        <v>59</v>
      </c>
      <c r="AB6774">
        <v>26800</v>
      </c>
      <c r="AC6774">
        <v>0.1</v>
      </c>
    </row>
    <row r="6775" spans="13:29" x14ac:dyDescent="0.35">
      <c r="M6775" t="s">
        <v>44</v>
      </c>
      <c r="N6775">
        <v>10654445</v>
      </c>
      <c r="O6775" t="s">
        <v>11</v>
      </c>
      <c r="P6775">
        <v>52.347347014643802</v>
      </c>
      <c r="Q6775">
        <v>4.8978097233254401</v>
      </c>
      <c r="R6775" t="s">
        <v>45</v>
      </c>
      <c r="S6775">
        <v>160</v>
      </c>
      <c r="T6775">
        <v>327</v>
      </c>
      <c r="U6775">
        <v>21</v>
      </c>
      <c r="V6775">
        <v>0.64</v>
      </c>
      <c r="W6775">
        <v>3</v>
      </c>
      <c r="X6775">
        <v>6438</v>
      </c>
      <c r="Y6775">
        <v>2</v>
      </c>
      <c r="Z6775" t="s">
        <v>58</v>
      </c>
      <c r="AA6775" t="s">
        <v>59</v>
      </c>
      <c r="AB6775">
        <v>52320</v>
      </c>
      <c r="AC6775">
        <v>0.1</v>
      </c>
    </row>
    <row r="6776" spans="13:29" x14ac:dyDescent="0.35">
      <c r="M6776" t="s">
        <v>44</v>
      </c>
      <c r="N6776">
        <v>10817619</v>
      </c>
      <c r="O6776" t="s">
        <v>11</v>
      </c>
      <c r="P6776">
        <v>52.354516984504301</v>
      </c>
      <c r="Q6776">
        <v>4.9022213043312401</v>
      </c>
      <c r="R6776" t="s">
        <v>45</v>
      </c>
      <c r="S6776">
        <v>120</v>
      </c>
      <c r="T6776">
        <v>2</v>
      </c>
      <c r="U6776">
        <v>27</v>
      </c>
      <c r="V6776">
        <v>0.79</v>
      </c>
      <c r="W6776">
        <v>346</v>
      </c>
      <c r="X6776">
        <v>6511</v>
      </c>
      <c r="Y6776">
        <v>2</v>
      </c>
      <c r="Z6776" t="s">
        <v>58</v>
      </c>
      <c r="AA6776" t="s">
        <v>59</v>
      </c>
      <c r="AB6776">
        <v>240</v>
      </c>
      <c r="AC6776">
        <v>0.1</v>
      </c>
    </row>
    <row r="6777" spans="13:29" x14ac:dyDescent="0.35">
      <c r="M6777" t="s">
        <v>44</v>
      </c>
      <c r="N6777">
        <v>11121257</v>
      </c>
      <c r="O6777" t="s">
        <v>11</v>
      </c>
      <c r="P6777">
        <v>52.342569059189103</v>
      </c>
      <c r="Q6777">
        <v>4.9098287135696701</v>
      </c>
      <c r="R6777" t="s">
        <v>45</v>
      </c>
      <c r="S6777">
        <v>75</v>
      </c>
      <c r="T6777">
        <v>49</v>
      </c>
      <c r="U6777">
        <v>37</v>
      </c>
      <c r="V6777">
        <v>1.1399999999999999</v>
      </c>
      <c r="W6777">
        <v>209</v>
      </c>
      <c r="X6777">
        <v>6624</v>
      </c>
      <c r="Y6777">
        <v>2</v>
      </c>
      <c r="Z6777" t="s">
        <v>58</v>
      </c>
      <c r="AA6777" t="s">
        <v>59</v>
      </c>
      <c r="AB6777">
        <v>3675</v>
      </c>
      <c r="AC6777">
        <v>0.1</v>
      </c>
    </row>
    <row r="6778" spans="13:29" x14ac:dyDescent="0.35">
      <c r="M6778" t="s">
        <v>44</v>
      </c>
      <c r="N6778">
        <v>11388992</v>
      </c>
      <c r="O6778" t="s">
        <v>11</v>
      </c>
      <c r="P6778">
        <v>52.341560585879499</v>
      </c>
      <c r="Q6778">
        <v>4.9096193092880496</v>
      </c>
      <c r="R6778" t="s">
        <v>45</v>
      </c>
      <c r="S6778">
        <v>130</v>
      </c>
      <c r="T6778">
        <v>202</v>
      </c>
      <c r="U6778">
        <v>20</v>
      </c>
      <c r="V6778">
        <v>0.61</v>
      </c>
      <c r="W6778">
        <v>161</v>
      </c>
      <c r="X6778">
        <v>6773</v>
      </c>
      <c r="Y6778">
        <v>2</v>
      </c>
      <c r="Z6778" t="s">
        <v>58</v>
      </c>
      <c r="AA6778" t="s">
        <v>59</v>
      </c>
      <c r="AB6778">
        <v>26260</v>
      </c>
      <c r="AC6778">
        <v>0.1</v>
      </c>
    </row>
    <row r="6779" spans="13:29" x14ac:dyDescent="0.35">
      <c r="M6779" t="s">
        <v>44</v>
      </c>
      <c r="N6779">
        <v>11425168</v>
      </c>
      <c r="O6779" t="s">
        <v>11</v>
      </c>
      <c r="P6779">
        <v>52.352077839391598</v>
      </c>
      <c r="Q6779">
        <v>4.8883317967900197</v>
      </c>
      <c r="R6779" t="s">
        <v>45</v>
      </c>
      <c r="S6779">
        <v>125</v>
      </c>
      <c r="T6779">
        <v>361</v>
      </c>
      <c r="U6779">
        <v>15</v>
      </c>
      <c r="V6779">
        <v>0.5</v>
      </c>
      <c r="W6779">
        <v>5</v>
      </c>
      <c r="X6779">
        <v>6790</v>
      </c>
      <c r="Y6779">
        <v>2</v>
      </c>
      <c r="Z6779" t="s">
        <v>58</v>
      </c>
      <c r="AA6779" t="s">
        <v>59</v>
      </c>
      <c r="AB6779">
        <v>45125</v>
      </c>
      <c r="AC6779">
        <v>0.1</v>
      </c>
    </row>
    <row r="6780" spans="13:29" x14ac:dyDescent="0.35">
      <c r="M6780" t="s">
        <v>44</v>
      </c>
      <c r="N6780">
        <v>11430214</v>
      </c>
      <c r="O6780" t="s">
        <v>11</v>
      </c>
      <c r="P6780">
        <v>52.3557146557702</v>
      </c>
      <c r="Q6780">
        <v>4.8914271129591702</v>
      </c>
      <c r="R6780" t="s">
        <v>45</v>
      </c>
      <c r="S6780">
        <v>229</v>
      </c>
      <c r="T6780">
        <v>39</v>
      </c>
      <c r="U6780">
        <v>35</v>
      </c>
      <c r="V6780">
        <v>1.05</v>
      </c>
      <c r="W6780">
        <v>214</v>
      </c>
      <c r="X6780">
        <v>6796</v>
      </c>
      <c r="Y6780">
        <v>2</v>
      </c>
      <c r="Z6780" t="s">
        <v>58</v>
      </c>
      <c r="AA6780" t="s">
        <v>59</v>
      </c>
      <c r="AB6780">
        <v>8931</v>
      </c>
      <c r="AC6780">
        <v>0.1</v>
      </c>
    </row>
    <row r="6781" spans="13:29" x14ac:dyDescent="0.35">
      <c r="M6781" t="s">
        <v>44</v>
      </c>
      <c r="N6781">
        <v>11689351</v>
      </c>
      <c r="O6781" t="s">
        <v>11</v>
      </c>
      <c r="P6781">
        <v>52.3567705592164</v>
      </c>
      <c r="Q6781">
        <v>4.8877459299966697</v>
      </c>
      <c r="R6781" t="s">
        <v>45</v>
      </c>
      <c r="S6781">
        <v>125</v>
      </c>
      <c r="T6781">
        <v>190</v>
      </c>
      <c r="U6781">
        <v>33</v>
      </c>
      <c r="V6781">
        <v>1.08</v>
      </c>
      <c r="W6781">
        <v>83</v>
      </c>
      <c r="X6781">
        <v>6960</v>
      </c>
      <c r="Y6781">
        <v>2</v>
      </c>
      <c r="Z6781" t="s">
        <v>58</v>
      </c>
      <c r="AA6781" t="s">
        <v>59</v>
      </c>
      <c r="AB6781">
        <v>23750</v>
      </c>
      <c r="AC6781">
        <v>0.1</v>
      </c>
    </row>
    <row r="6782" spans="13:29" x14ac:dyDescent="0.35">
      <c r="M6782" t="s">
        <v>44</v>
      </c>
      <c r="N6782">
        <v>11708784</v>
      </c>
      <c r="O6782" t="s">
        <v>11</v>
      </c>
      <c r="P6782">
        <v>52.356120663833998</v>
      </c>
      <c r="Q6782">
        <v>4.8879493178820503</v>
      </c>
      <c r="R6782" t="s">
        <v>45</v>
      </c>
      <c r="S6782">
        <v>195</v>
      </c>
      <c r="T6782">
        <v>362</v>
      </c>
      <c r="U6782">
        <v>30</v>
      </c>
      <c r="V6782">
        <v>0.98</v>
      </c>
      <c r="W6782">
        <v>10</v>
      </c>
      <c r="X6782">
        <v>6969</v>
      </c>
      <c r="Y6782">
        <v>2</v>
      </c>
      <c r="Z6782" t="s">
        <v>58</v>
      </c>
      <c r="AA6782" t="s">
        <v>59</v>
      </c>
      <c r="AB6782">
        <v>70590</v>
      </c>
      <c r="AC6782">
        <v>0.1</v>
      </c>
    </row>
    <row r="6783" spans="13:29" x14ac:dyDescent="0.35">
      <c r="M6783" t="s">
        <v>44</v>
      </c>
      <c r="N6783">
        <v>11746136</v>
      </c>
      <c r="O6783" t="s">
        <v>11</v>
      </c>
      <c r="P6783">
        <v>52.356215411226401</v>
      </c>
      <c r="Q6783">
        <v>4.8883278941144503</v>
      </c>
      <c r="R6783" t="s">
        <v>45</v>
      </c>
      <c r="S6783">
        <v>159</v>
      </c>
      <c r="T6783">
        <v>350</v>
      </c>
      <c r="U6783">
        <v>19</v>
      </c>
      <c r="V6783">
        <v>0.61</v>
      </c>
      <c r="W6783">
        <v>14</v>
      </c>
      <c r="X6783">
        <v>6984</v>
      </c>
      <c r="Y6783">
        <v>2</v>
      </c>
      <c r="Z6783" t="s">
        <v>58</v>
      </c>
      <c r="AA6783" t="s">
        <v>59</v>
      </c>
      <c r="AB6783">
        <v>55650</v>
      </c>
      <c r="AC6783">
        <v>0.1</v>
      </c>
    </row>
    <row r="6784" spans="13:29" x14ac:dyDescent="0.35">
      <c r="M6784" t="s">
        <v>44</v>
      </c>
      <c r="N6784">
        <v>11855399</v>
      </c>
      <c r="O6784" t="s">
        <v>11</v>
      </c>
      <c r="P6784">
        <v>52.344114010673202</v>
      </c>
      <c r="Q6784">
        <v>4.9097902832935603</v>
      </c>
      <c r="R6784" t="s">
        <v>45</v>
      </c>
      <c r="S6784">
        <v>315</v>
      </c>
      <c r="T6784">
        <v>357</v>
      </c>
      <c r="U6784">
        <v>24</v>
      </c>
      <c r="V6784">
        <v>0.73</v>
      </c>
      <c r="W6784">
        <v>5</v>
      </c>
      <c r="X6784">
        <v>7038</v>
      </c>
      <c r="Y6784">
        <v>2</v>
      </c>
      <c r="Z6784" t="s">
        <v>58</v>
      </c>
      <c r="AA6784" t="s">
        <v>59</v>
      </c>
      <c r="AB6784">
        <v>112455</v>
      </c>
      <c r="AC6784">
        <v>0.1</v>
      </c>
    </row>
    <row r="6785" spans="13:29" x14ac:dyDescent="0.35">
      <c r="M6785" t="s">
        <v>44</v>
      </c>
      <c r="N6785">
        <v>11932072</v>
      </c>
      <c r="O6785" t="s">
        <v>11</v>
      </c>
      <c r="P6785">
        <v>52.352422115468997</v>
      </c>
      <c r="Q6785">
        <v>4.9069358326285499</v>
      </c>
      <c r="R6785" t="s">
        <v>45</v>
      </c>
      <c r="S6785">
        <v>165</v>
      </c>
      <c r="T6785">
        <v>339</v>
      </c>
      <c r="U6785">
        <v>5</v>
      </c>
      <c r="V6785">
        <v>0.15</v>
      </c>
      <c r="W6785">
        <v>20</v>
      </c>
      <c r="X6785">
        <v>7077</v>
      </c>
      <c r="Y6785">
        <v>2</v>
      </c>
      <c r="Z6785" t="s">
        <v>58</v>
      </c>
      <c r="AA6785" t="s">
        <v>59</v>
      </c>
      <c r="AB6785">
        <v>55935</v>
      </c>
      <c r="AC6785">
        <v>0.1</v>
      </c>
    </row>
    <row r="6786" spans="13:29" x14ac:dyDescent="0.35">
      <c r="M6786" t="s">
        <v>44</v>
      </c>
      <c r="N6786">
        <v>12088645</v>
      </c>
      <c r="O6786" t="s">
        <v>11</v>
      </c>
      <c r="P6786">
        <v>52.357053759405403</v>
      </c>
      <c r="Q6786">
        <v>4.8927081393177296</v>
      </c>
      <c r="R6786" t="s">
        <v>45</v>
      </c>
      <c r="S6786">
        <v>120</v>
      </c>
      <c r="T6786">
        <v>250</v>
      </c>
      <c r="U6786">
        <v>44</v>
      </c>
      <c r="V6786">
        <v>1.36</v>
      </c>
      <c r="W6786">
        <v>12</v>
      </c>
      <c r="X6786">
        <v>7151</v>
      </c>
      <c r="Y6786">
        <v>2</v>
      </c>
      <c r="Z6786" t="s">
        <v>58</v>
      </c>
      <c r="AA6786" t="s">
        <v>59</v>
      </c>
      <c r="AB6786">
        <v>30000</v>
      </c>
      <c r="AC6786">
        <v>0.1</v>
      </c>
    </row>
    <row r="6787" spans="13:29" x14ac:dyDescent="0.35">
      <c r="M6787" t="s">
        <v>44</v>
      </c>
      <c r="N6787">
        <v>12227324</v>
      </c>
      <c r="O6787" t="s">
        <v>11</v>
      </c>
      <c r="P6787">
        <v>52.343262517040898</v>
      </c>
      <c r="Q6787">
        <v>4.8928169293146402</v>
      </c>
      <c r="R6787" t="s">
        <v>45</v>
      </c>
      <c r="S6787">
        <v>125</v>
      </c>
      <c r="T6787">
        <v>356</v>
      </c>
      <c r="U6787">
        <v>15</v>
      </c>
      <c r="V6787">
        <v>0.99</v>
      </c>
      <c r="W6787">
        <v>2</v>
      </c>
      <c r="X6787">
        <v>7246</v>
      </c>
      <c r="Y6787">
        <v>2</v>
      </c>
      <c r="Z6787" t="s">
        <v>58</v>
      </c>
      <c r="AA6787" t="s">
        <v>59</v>
      </c>
      <c r="AB6787">
        <v>44500</v>
      </c>
      <c r="AC6787">
        <v>0.1</v>
      </c>
    </row>
    <row r="6788" spans="13:29" x14ac:dyDescent="0.35">
      <c r="M6788" t="s">
        <v>44</v>
      </c>
      <c r="N6788">
        <v>12334382</v>
      </c>
      <c r="O6788" t="s">
        <v>11</v>
      </c>
      <c r="P6788">
        <v>52.356198404179104</v>
      </c>
      <c r="Q6788">
        <v>4.8873680745651997</v>
      </c>
      <c r="R6788" t="s">
        <v>45</v>
      </c>
      <c r="S6788">
        <v>100</v>
      </c>
      <c r="T6788">
        <v>270</v>
      </c>
      <c r="U6788">
        <v>149</v>
      </c>
      <c r="V6788">
        <v>4.76</v>
      </c>
      <c r="W6788">
        <v>41</v>
      </c>
      <c r="X6788">
        <v>7306</v>
      </c>
      <c r="Y6788">
        <v>2</v>
      </c>
      <c r="Z6788" t="s">
        <v>58</v>
      </c>
      <c r="AA6788" t="s">
        <v>59</v>
      </c>
      <c r="AB6788">
        <v>27000</v>
      </c>
      <c r="AC6788">
        <v>0.1</v>
      </c>
    </row>
    <row r="6789" spans="13:29" x14ac:dyDescent="0.35">
      <c r="M6789" t="s">
        <v>44</v>
      </c>
      <c r="N6789">
        <v>12548328</v>
      </c>
      <c r="O6789" t="s">
        <v>11</v>
      </c>
      <c r="P6789">
        <v>52.345930695779401</v>
      </c>
      <c r="Q6789">
        <v>4.8985783664830898</v>
      </c>
      <c r="R6789" t="s">
        <v>45</v>
      </c>
      <c r="S6789">
        <v>200</v>
      </c>
      <c r="T6789">
        <v>1</v>
      </c>
      <c r="U6789">
        <v>0</v>
      </c>
      <c r="W6789">
        <v>364</v>
      </c>
      <c r="X6789">
        <v>7431</v>
      </c>
      <c r="Y6789">
        <v>2</v>
      </c>
      <c r="Z6789" t="s">
        <v>58</v>
      </c>
      <c r="AA6789" t="s">
        <v>59</v>
      </c>
      <c r="AB6789">
        <v>200</v>
      </c>
      <c r="AC6789">
        <v>0.1</v>
      </c>
    </row>
    <row r="6790" spans="13:29" x14ac:dyDescent="0.35">
      <c r="M6790" t="s">
        <v>44</v>
      </c>
      <c r="N6790">
        <v>12600294</v>
      </c>
      <c r="O6790" t="s">
        <v>11</v>
      </c>
      <c r="P6790">
        <v>52.3427313677455</v>
      </c>
      <c r="Q6790">
        <v>4.9091814297236001</v>
      </c>
      <c r="R6790" t="s">
        <v>45</v>
      </c>
      <c r="S6790">
        <v>380</v>
      </c>
      <c r="T6790">
        <v>357</v>
      </c>
      <c r="U6790">
        <v>12</v>
      </c>
      <c r="V6790">
        <v>0.45</v>
      </c>
      <c r="W6790">
        <v>13</v>
      </c>
      <c r="X6790">
        <v>7481</v>
      </c>
      <c r="Y6790">
        <v>2</v>
      </c>
      <c r="Z6790" t="s">
        <v>58</v>
      </c>
      <c r="AA6790" t="s">
        <v>59</v>
      </c>
      <c r="AB6790">
        <v>135660</v>
      </c>
      <c r="AC6790">
        <v>0.1</v>
      </c>
    </row>
    <row r="6791" spans="13:29" x14ac:dyDescent="0.35">
      <c r="M6791" t="s">
        <v>44</v>
      </c>
      <c r="N6791">
        <v>12949029</v>
      </c>
      <c r="O6791" t="s">
        <v>11</v>
      </c>
      <c r="P6791">
        <v>52.3488129160787</v>
      </c>
      <c r="Q6791">
        <v>4.8891349576445498</v>
      </c>
      <c r="R6791" t="s">
        <v>45</v>
      </c>
      <c r="S6791">
        <v>200</v>
      </c>
      <c r="T6791">
        <v>348</v>
      </c>
      <c r="U6791">
        <v>18</v>
      </c>
      <c r="V6791">
        <v>0.59</v>
      </c>
      <c r="W6791">
        <v>19</v>
      </c>
      <c r="X6791">
        <v>7691</v>
      </c>
      <c r="Y6791">
        <v>2</v>
      </c>
      <c r="Z6791" t="s">
        <v>58</v>
      </c>
      <c r="AA6791" t="s">
        <v>59</v>
      </c>
      <c r="AB6791">
        <v>69600</v>
      </c>
      <c r="AC6791">
        <v>0.1</v>
      </c>
    </row>
    <row r="6792" spans="13:29" x14ac:dyDescent="0.35">
      <c r="M6792" t="s">
        <v>44</v>
      </c>
      <c r="N6792">
        <v>12997843</v>
      </c>
      <c r="O6792" t="s">
        <v>11</v>
      </c>
      <c r="P6792">
        <v>52.341649764289201</v>
      </c>
      <c r="Q6792">
        <v>4.9077349448661103</v>
      </c>
      <c r="R6792" t="s">
        <v>45</v>
      </c>
      <c r="S6792">
        <v>87</v>
      </c>
      <c r="T6792">
        <v>360</v>
      </c>
      <c r="U6792">
        <v>6</v>
      </c>
      <c r="V6792">
        <v>0.21</v>
      </c>
      <c r="W6792">
        <v>6</v>
      </c>
      <c r="X6792">
        <v>7735</v>
      </c>
      <c r="Y6792">
        <v>2</v>
      </c>
      <c r="Z6792" t="s">
        <v>58</v>
      </c>
      <c r="AA6792" t="s">
        <v>59</v>
      </c>
      <c r="AB6792">
        <v>31320</v>
      </c>
      <c r="AC6792">
        <v>0.1</v>
      </c>
    </row>
    <row r="6793" spans="13:29" x14ac:dyDescent="0.35">
      <c r="M6793" t="s">
        <v>44</v>
      </c>
      <c r="N6793">
        <v>13146281</v>
      </c>
      <c r="O6793" t="s">
        <v>11</v>
      </c>
      <c r="P6793">
        <v>52.3529649973948</v>
      </c>
      <c r="Q6793">
        <v>4.8939537029595899</v>
      </c>
      <c r="R6793" t="s">
        <v>45</v>
      </c>
      <c r="S6793">
        <v>180</v>
      </c>
      <c r="T6793">
        <v>8</v>
      </c>
      <c r="U6793">
        <v>10</v>
      </c>
      <c r="V6793">
        <v>0.37</v>
      </c>
      <c r="W6793">
        <v>279</v>
      </c>
      <c r="X6793">
        <v>7885</v>
      </c>
      <c r="Y6793">
        <v>2</v>
      </c>
      <c r="Z6793" t="s">
        <v>58</v>
      </c>
      <c r="AA6793" t="s">
        <v>59</v>
      </c>
      <c r="AB6793">
        <v>1440</v>
      </c>
      <c r="AC6793">
        <v>0.1</v>
      </c>
    </row>
    <row r="6794" spans="13:29" x14ac:dyDescent="0.35">
      <c r="M6794" t="s">
        <v>44</v>
      </c>
      <c r="N6794">
        <v>13171302</v>
      </c>
      <c r="O6794" t="s">
        <v>11</v>
      </c>
      <c r="P6794">
        <v>52.357271458806302</v>
      </c>
      <c r="Q6794">
        <v>4.8889626476027903</v>
      </c>
      <c r="R6794" t="s">
        <v>45</v>
      </c>
      <c r="S6794">
        <v>135</v>
      </c>
      <c r="T6794">
        <v>279</v>
      </c>
      <c r="U6794">
        <v>21</v>
      </c>
      <c r="V6794">
        <v>0.75</v>
      </c>
      <c r="W6794">
        <v>54</v>
      </c>
      <c r="X6794">
        <v>7918</v>
      </c>
      <c r="Y6794">
        <v>2</v>
      </c>
      <c r="Z6794" t="s">
        <v>58</v>
      </c>
      <c r="AA6794" t="s">
        <v>59</v>
      </c>
      <c r="AB6794">
        <v>37665</v>
      </c>
      <c r="AC6794">
        <v>0.1</v>
      </c>
    </row>
    <row r="6795" spans="13:29" x14ac:dyDescent="0.35">
      <c r="M6795" t="s">
        <v>44</v>
      </c>
      <c r="N6795">
        <v>13610296</v>
      </c>
      <c r="O6795" t="s">
        <v>11</v>
      </c>
      <c r="P6795">
        <v>52.350955516222498</v>
      </c>
      <c r="Q6795">
        <v>4.8910317716786302</v>
      </c>
      <c r="R6795" t="s">
        <v>45</v>
      </c>
      <c r="S6795">
        <v>149</v>
      </c>
      <c r="T6795">
        <v>220</v>
      </c>
      <c r="U6795">
        <v>62</v>
      </c>
      <c r="V6795">
        <v>2.11</v>
      </c>
      <c r="W6795">
        <v>288</v>
      </c>
      <c r="X6795">
        <v>8361</v>
      </c>
      <c r="Y6795">
        <v>2</v>
      </c>
      <c r="Z6795" t="s">
        <v>58</v>
      </c>
      <c r="AA6795" t="s">
        <v>59</v>
      </c>
      <c r="AB6795">
        <v>32780</v>
      </c>
      <c r="AC6795">
        <v>0.1</v>
      </c>
    </row>
    <row r="6796" spans="13:29" x14ac:dyDescent="0.35">
      <c r="M6796" t="s">
        <v>44</v>
      </c>
      <c r="N6796">
        <v>13676519</v>
      </c>
      <c r="O6796" t="s">
        <v>11</v>
      </c>
      <c r="P6796">
        <v>52.355366814859302</v>
      </c>
      <c r="Q6796">
        <v>4.9025814137685604</v>
      </c>
      <c r="R6796" t="s">
        <v>45</v>
      </c>
      <c r="S6796">
        <v>125</v>
      </c>
      <c r="T6796">
        <v>187</v>
      </c>
      <c r="U6796">
        <v>12</v>
      </c>
      <c r="V6796">
        <v>0.74</v>
      </c>
      <c r="W6796">
        <v>74</v>
      </c>
      <c r="X6796">
        <v>8440</v>
      </c>
      <c r="Y6796">
        <v>2</v>
      </c>
      <c r="Z6796" t="s">
        <v>58</v>
      </c>
      <c r="AA6796" t="s">
        <v>59</v>
      </c>
      <c r="AB6796">
        <v>23375</v>
      </c>
      <c r="AC6796">
        <v>0.1</v>
      </c>
    </row>
    <row r="6797" spans="13:29" x14ac:dyDescent="0.35">
      <c r="M6797" t="s">
        <v>44</v>
      </c>
      <c r="N6797">
        <v>13691198</v>
      </c>
      <c r="O6797" t="s">
        <v>11</v>
      </c>
      <c r="P6797">
        <v>52.344084157647501</v>
      </c>
      <c r="Q6797">
        <v>4.9009710792354699</v>
      </c>
      <c r="R6797" t="s">
        <v>45</v>
      </c>
      <c r="S6797">
        <v>130</v>
      </c>
      <c r="T6797">
        <v>348</v>
      </c>
      <c r="U6797">
        <v>3</v>
      </c>
      <c r="V6797">
        <v>0.15</v>
      </c>
      <c r="W6797">
        <v>24</v>
      </c>
      <c r="X6797">
        <v>8458</v>
      </c>
      <c r="Y6797">
        <v>2</v>
      </c>
      <c r="Z6797" t="s">
        <v>58</v>
      </c>
      <c r="AA6797" t="s">
        <v>59</v>
      </c>
      <c r="AB6797">
        <v>45240</v>
      </c>
      <c r="AC6797">
        <v>0.1</v>
      </c>
    </row>
    <row r="6798" spans="13:29" x14ac:dyDescent="0.35">
      <c r="M6798" t="s">
        <v>44</v>
      </c>
      <c r="N6798">
        <v>13825291</v>
      </c>
      <c r="O6798" t="s">
        <v>11</v>
      </c>
      <c r="P6798">
        <v>52.343145240267802</v>
      </c>
      <c r="Q6798">
        <v>4.8928938079081101</v>
      </c>
      <c r="R6798" t="s">
        <v>45</v>
      </c>
      <c r="S6798">
        <v>74</v>
      </c>
      <c r="T6798">
        <v>347</v>
      </c>
      <c r="U6798">
        <v>22</v>
      </c>
      <c r="V6798">
        <v>0.75</v>
      </c>
      <c r="W6798">
        <v>28</v>
      </c>
      <c r="X6798">
        <v>8631</v>
      </c>
      <c r="Y6798">
        <v>2</v>
      </c>
      <c r="Z6798" t="s">
        <v>58</v>
      </c>
      <c r="AA6798" t="s">
        <v>59</v>
      </c>
      <c r="AB6798">
        <v>25678</v>
      </c>
      <c r="AC6798">
        <v>0.1</v>
      </c>
    </row>
    <row r="6799" spans="13:29" x14ac:dyDescent="0.35">
      <c r="M6799" t="s">
        <v>44</v>
      </c>
      <c r="N6799">
        <v>13834407</v>
      </c>
      <c r="O6799" t="s">
        <v>11</v>
      </c>
      <c r="P6799">
        <v>52.354817098138</v>
      </c>
      <c r="Q6799">
        <v>4.8990302222429696</v>
      </c>
      <c r="R6799" t="s">
        <v>45</v>
      </c>
      <c r="S6799">
        <v>140</v>
      </c>
      <c r="T6799">
        <v>355</v>
      </c>
      <c r="U6799">
        <v>15</v>
      </c>
      <c r="V6799">
        <v>0.53</v>
      </c>
      <c r="W6799">
        <v>9</v>
      </c>
      <c r="X6799">
        <v>8637</v>
      </c>
      <c r="Y6799">
        <v>2</v>
      </c>
      <c r="Z6799" t="s">
        <v>58</v>
      </c>
      <c r="AA6799" t="s">
        <v>59</v>
      </c>
      <c r="AB6799">
        <v>49700</v>
      </c>
      <c r="AC6799">
        <v>0.1</v>
      </c>
    </row>
    <row r="6800" spans="13:29" x14ac:dyDescent="0.35">
      <c r="M6800" t="s">
        <v>44</v>
      </c>
      <c r="N6800">
        <v>13891312</v>
      </c>
      <c r="O6800" t="s">
        <v>11</v>
      </c>
      <c r="P6800">
        <v>52.354003852944302</v>
      </c>
      <c r="Q6800">
        <v>4.88924074688952</v>
      </c>
      <c r="R6800" t="s">
        <v>45</v>
      </c>
      <c r="S6800">
        <v>125</v>
      </c>
      <c r="T6800">
        <v>352</v>
      </c>
      <c r="U6800">
        <v>11</v>
      </c>
      <c r="V6800">
        <v>0.39</v>
      </c>
      <c r="W6800">
        <v>6</v>
      </c>
      <c r="X6800">
        <v>8702</v>
      </c>
      <c r="Y6800">
        <v>2</v>
      </c>
      <c r="Z6800" t="s">
        <v>58</v>
      </c>
      <c r="AA6800" t="s">
        <v>59</v>
      </c>
      <c r="AB6800">
        <v>44000</v>
      </c>
      <c r="AC6800">
        <v>0.1</v>
      </c>
    </row>
    <row r="6801" spans="13:29" x14ac:dyDescent="0.35">
      <c r="M6801" t="s">
        <v>44</v>
      </c>
      <c r="N6801">
        <v>13951461</v>
      </c>
      <c r="O6801" t="s">
        <v>11</v>
      </c>
      <c r="P6801">
        <v>52.357637273693797</v>
      </c>
      <c r="Q6801">
        <v>4.9039032644069804</v>
      </c>
      <c r="R6801" t="s">
        <v>45</v>
      </c>
      <c r="S6801">
        <v>300</v>
      </c>
      <c r="T6801">
        <v>214</v>
      </c>
      <c r="U6801">
        <v>10</v>
      </c>
      <c r="V6801">
        <v>0.34</v>
      </c>
      <c r="W6801">
        <v>77</v>
      </c>
      <c r="X6801">
        <v>8780</v>
      </c>
      <c r="Y6801">
        <v>2</v>
      </c>
      <c r="Z6801" t="s">
        <v>58</v>
      </c>
      <c r="AA6801" t="s">
        <v>59</v>
      </c>
      <c r="AB6801">
        <v>64200</v>
      </c>
      <c r="AC6801">
        <v>0.1</v>
      </c>
    </row>
    <row r="6802" spans="13:29" x14ac:dyDescent="0.35">
      <c r="M6802" t="s">
        <v>44</v>
      </c>
      <c r="N6802">
        <v>14172612</v>
      </c>
      <c r="O6802" t="s">
        <v>11</v>
      </c>
      <c r="P6802">
        <v>52.347728057676903</v>
      </c>
      <c r="Q6802">
        <v>4.8964663690251902</v>
      </c>
      <c r="R6802" t="s">
        <v>45</v>
      </c>
      <c r="S6802">
        <v>255</v>
      </c>
      <c r="T6802">
        <v>333</v>
      </c>
      <c r="U6802">
        <v>32</v>
      </c>
      <c r="V6802">
        <v>1.61</v>
      </c>
      <c r="W6802">
        <v>44</v>
      </c>
      <c r="X6802">
        <v>9031</v>
      </c>
      <c r="Y6802">
        <v>2</v>
      </c>
      <c r="Z6802" t="s">
        <v>58</v>
      </c>
      <c r="AA6802" t="s">
        <v>59</v>
      </c>
      <c r="AB6802">
        <v>84915</v>
      </c>
      <c r="AC6802">
        <v>0.1</v>
      </c>
    </row>
    <row r="6803" spans="13:29" x14ac:dyDescent="0.35">
      <c r="M6803" t="s">
        <v>44</v>
      </c>
      <c r="N6803">
        <v>14173331</v>
      </c>
      <c r="O6803" t="s">
        <v>11</v>
      </c>
      <c r="P6803">
        <v>52.343197547077096</v>
      </c>
      <c r="Q6803">
        <v>4.9025810349557499</v>
      </c>
      <c r="R6803" t="s">
        <v>45</v>
      </c>
      <c r="S6803">
        <v>85</v>
      </c>
      <c r="T6803">
        <v>16</v>
      </c>
      <c r="U6803">
        <v>46</v>
      </c>
      <c r="V6803">
        <v>1.62</v>
      </c>
      <c r="W6803">
        <v>322</v>
      </c>
      <c r="X6803">
        <v>9032</v>
      </c>
      <c r="Y6803">
        <v>2</v>
      </c>
      <c r="Z6803" t="s">
        <v>58</v>
      </c>
      <c r="AA6803" t="s">
        <v>59</v>
      </c>
      <c r="AB6803">
        <v>1360</v>
      </c>
      <c r="AC6803">
        <v>0.1</v>
      </c>
    </row>
    <row r="6804" spans="13:29" x14ac:dyDescent="0.35">
      <c r="M6804" t="s">
        <v>44</v>
      </c>
      <c r="N6804">
        <v>14272591</v>
      </c>
      <c r="O6804" t="s">
        <v>11</v>
      </c>
      <c r="P6804">
        <v>52.343626501120703</v>
      </c>
      <c r="Q6804">
        <v>4.8942144622395096</v>
      </c>
      <c r="R6804" t="s">
        <v>45</v>
      </c>
      <c r="S6804">
        <v>125</v>
      </c>
      <c r="T6804">
        <v>93</v>
      </c>
      <c r="U6804">
        <v>41</v>
      </c>
      <c r="V6804">
        <v>1.44</v>
      </c>
      <c r="W6804">
        <v>250</v>
      </c>
      <c r="X6804">
        <v>9140</v>
      </c>
      <c r="Y6804">
        <v>2</v>
      </c>
      <c r="Z6804" t="s">
        <v>58</v>
      </c>
      <c r="AA6804" t="s">
        <v>59</v>
      </c>
      <c r="AB6804">
        <v>11625</v>
      </c>
      <c r="AC6804">
        <v>0.1</v>
      </c>
    </row>
    <row r="6805" spans="13:29" x14ac:dyDescent="0.35">
      <c r="M6805" t="s">
        <v>44</v>
      </c>
      <c r="N6805">
        <v>14293628</v>
      </c>
      <c r="O6805" t="s">
        <v>11</v>
      </c>
      <c r="P6805">
        <v>52.353611785556502</v>
      </c>
      <c r="Q6805">
        <v>4.9068097948160396</v>
      </c>
      <c r="R6805" t="s">
        <v>45</v>
      </c>
      <c r="S6805">
        <v>89</v>
      </c>
      <c r="T6805">
        <v>16</v>
      </c>
      <c r="U6805">
        <v>44</v>
      </c>
      <c r="V6805">
        <v>1.62</v>
      </c>
      <c r="W6805">
        <v>27</v>
      </c>
      <c r="X6805">
        <v>9164</v>
      </c>
      <c r="Y6805">
        <v>2</v>
      </c>
      <c r="Z6805" t="s">
        <v>58</v>
      </c>
      <c r="AA6805" t="s">
        <v>59</v>
      </c>
      <c r="AB6805">
        <v>1424</v>
      </c>
      <c r="AC6805">
        <v>0.1</v>
      </c>
    </row>
    <row r="6806" spans="13:29" x14ac:dyDescent="0.35">
      <c r="M6806" t="s">
        <v>44</v>
      </c>
      <c r="N6806">
        <v>14495568</v>
      </c>
      <c r="O6806" t="s">
        <v>11</v>
      </c>
      <c r="P6806">
        <v>52.356017164214499</v>
      </c>
      <c r="Q6806">
        <v>4.8892064689082</v>
      </c>
      <c r="R6806" t="s">
        <v>45</v>
      </c>
      <c r="S6806">
        <v>175</v>
      </c>
      <c r="T6806">
        <v>361</v>
      </c>
      <c r="U6806">
        <v>16</v>
      </c>
      <c r="V6806">
        <v>0.6</v>
      </c>
      <c r="W6806">
        <v>19</v>
      </c>
      <c r="X6806">
        <v>9317</v>
      </c>
      <c r="Y6806">
        <v>2</v>
      </c>
      <c r="Z6806" t="s">
        <v>58</v>
      </c>
      <c r="AA6806" t="s">
        <v>59</v>
      </c>
      <c r="AB6806">
        <v>63175</v>
      </c>
      <c r="AC6806">
        <v>0.1</v>
      </c>
    </row>
    <row r="6807" spans="13:29" x14ac:dyDescent="0.35">
      <c r="M6807" t="s">
        <v>44</v>
      </c>
      <c r="N6807">
        <v>14544579</v>
      </c>
      <c r="O6807" t="s">
        <v>11</v>
      </c>
      <c r="P6807">
        <v>52.352620064278703</v>
      </c>
      <c r="Q6807">
        <v>4.9054458406836803</v>
      </c>
      <c r="R6807" t="s">
        <v>45</v>
      </c>
      <c r="S6807">
        <v>150</v>
      </c>
      <c r="T6807">
        <v>359</v>
      </c>
      <c r="U6807">
        <v>19</v>
      </c>
      <c r="V6807">
        <v>0.69</v>
      </c>
      <c r="W6807">
        <v>4</v>
      </c>
      <c r="X6807">
        <v>9345</v>
      </c>
      <c r="Y6807">
        <v>2</v>
      </c>
      <c r="Z6807" t="s">
        <v>58</v>
      </c>
      <c r="AA6807" t="s">
        <v>59</v>
      </c>
      <c r="AB6807">
        <v>53850</v>
      </c>
      <c r="AC6807">
        <v>0.1</v>
      </c>
    </row>
    <row r="6808" spans="13:29" x14ac:dyDescent="0.35">
      <c r="M6808" t="s">
        <v>44</v>
      </c>
      <c r="N6808">
        <v>14610348</v>
      </c>
      <c r="O6808" t="s">
        <v>11</v>
      </c>
      <c r="P6808">
        <v>52.357036298557603</v>
      </c>
      <c r="Q6808">
        <v>4.8957523452349498</v>
      </c>
      <c r="R6808" t="s">
        <v>45</v>
      </c>
      <c r="S6808">
        <v>300</v>
      </c>
      <c r="T6808">
        <v>6</v>
      </c>
      <c r="U6808">
        <v>21</v>
      </c>
      <c r="V6808">
        <v>0.77</v>
      </c>
      <c r="W6808">
        <v>363</v>
      </c>
      <c r="X6808">
        <v>9400</v>
      </c>
      <c r="Y6808">
        <v>2</v>
      </c>
      <c r="Z6808" t="s">
        <v>58</v>
      </c>
      <c r="AA6808" t="s">
        <v>59</v>
      </c>
      <c r="AB6808">
        <v>1800</v>
      </c>
      <c r="AC6808">
        <v>0.1</v>
      </c>
    </row>
    <row r="6809" spans="13:29" x14ac:dyDescent="0.35">
      <c r="M6809" t="s">
        <v>44</v>
      </c>
      <c r="N6809">
        <v>14660718</v>
      </c>
      <c r="O6809" t="s">
        <v>11</v>
      </c>
      <c r="P6809">
        <v>52.351643459086397</v>
      </c>
      <c r="Q6809">
        <v>4.8927333576613297</v>
      </c>
      <c r="R6809" t="s">
        <v>45</v>
      </c>
      <c r="S6809">
        <v>105</v>
      </c>
      <c r="T6809">
        <v>345</v>
      </c>
      <c r="U6809">
        <v>10</v>
      </c>
      <c r="V6809">
        <v>0.37</v>
      </c>
      <c r="W6809">
        <v>3</v>
      </c>
      <c r="X6809">
        <v>9420</v>
      </c>
      <c r="Y6809">
        <v>2</v>
      </c>
      <c r="Z6809" t="s">
        <v>58</v>
      </c>
      <c r="AA6809" t="s">
        <v>59</v>
      </c>
      <c r="AB6809">
        <v>36225</v>
      </c>
      <c r="AC6809">
        <v>0.1</v>
      </c>
    </row>
    <row r="6810" spans="13:29" x14ac:dyDescent="0.35">
      <c r="M6810" t="s">
        <v>44</v>
      </c>
      <c r="N6810">
        <v>14706627</v>
      </c>
      <c r="O6810" t="s">
        <v>11</v>
      </c>
      <c r="P6810">
        <v>52.356914460920599</v>
      </c>
      <c r="Q6810">
        <v>4.9004211745612603</v>
      </c>
      <c r="R6810" t="s">
        <v>45</v>
      </c>
      <c r="S6810">
        <v>137</v>
      </c>
      <c r="T6810">
        <v>307</v>
      </c>
      <c r="U6810">
        <v>56</v>
      </c>
      <c r="V6810">
        <v>2.0299999999999998</v>
      </c>
      <c r="W6810">
        <v>53</v>
      </c>
      <c r="X6810">
        <v>9444</v>
      </c>
      <c r="Y6810">
        <v>2</v>
      </c>
      <c r="Z6810" t="s">
        <v>58</v>
      </c>
      <c r="AA6810" t="s">
        <v>59</v>
      </c>
      <c r="AB6810">
        <v>42059</v>
      </c>
      <c r="AC6810">
        <v>0.1</v>
      </c>
    </row>
    <row r="6811" spans="13:29" x14ac:dyDescent="0.35">
      <c r="M6811" t="s">
        <v>44</v>
      </c>
      <c r="N6811">
        <v>14750912</v>
      </c>
      <c r="O6811" t="s">
        <v>11</v>
      </c>
      <c r="P6811">
        <v>52.352201814630597</v>
      </c>
      <c r="Q6811">
        <v>4.9037344434530601</v>
      </c>
      <c r="R6811" t="s">
        <v>45</v>
      </c>
      <c r="S6811">
        <v>90</v>
      </c>
      <c r="T6811">
        <v>361</v>
      </c>
      <c r="U6811">
        <v>8</v>
      </c>
      <c r="V6811">
        <v>0.4</v>
      </c>
      <c r="W6811">
        <v>3</v>
      </c>
      <c r="X6811">
        <v>9468</v>
      </c>
      <c r="Y6811">
        <v>2</v>
      </c>
      <c r="Z6811" t="s">
        <v>58</v>
      </c>
      <c r="AA6811" t="s">
        <v>59</v>
      </c>
      <c r="AB6811">
        <v>32490</v>
      </c>
      <c r="AC6811">
        <v>0.1</v>
      </c>
    </row>
    <row r="6812" spans="13:29" x14ac:dyDescent="0.35">
      <c r="M6812" t="s">
        <v>44</v>
      </c>
      <c r="N6812">
        <v>14837845</v>
      </c>
      <c r="O6812" t="s">
        <v>11</v>
      </c>
      <c r="P6812">
        <v>52.339815597266998</v>
      </c>
      <c r="Q6812">
        <v>4.8981264624654104</v>
      </c>
      <c r="R6812" t="s">
        <v>45</v>
      </c>
      <c r="S6812">
        <v>250</v>
      </c>
      <c r="T6812">
        <v>213</v>
      </c>
      <c r="U6812">
        <v>18</v>
      </c>
      <c r="V6812">
        <v>0.68</v>
      </c>
      <c r="W6812">
        <v>300</v>
      </c>
      <c r="X6812">
        <v>9524</v>
      </c>
      <c r="Y6812">
        <v>2</v>
      </c>
      <c r="Z6812" t="s">
        <v>58</v>
      </c>
      <c r="AA6812" t="s">
        <v>59</v>
      </c>
      <c r="AB6812">
        <v>53250</v>
      </c>
      <c r="AC6812">
        <v>0.1</v>
      </c>
    </row>
    <row r="6813" spans="13:29" x14ac:dyDescent="0.35">
      <c r="M6813" t="s">
        <v>44</v>
      </c>
      <c r="N6813">
        <v>14884099</v>
      </c>
      <c r="O6813" t="s">
        <v>11</v>
      </c>
      <c r="P6813">
        <v>52.3426755887198</v>
      </c>
      <c r="Q6813">
        <v>4.90814806932329</v>
      </c>
      <c r="R6813" t="s">
        <v>45</v>
      </c>
      <c r="S6813">
        <v>170</v>
      </c>
      <c r="T6813">
        <v>355</v>
      </c>
      <c r="U6813">
        <v>11</v>
      </c>
      <c r="V6813">
        <v>0.4</v>
      </c>
      <c r="W6813">
        <v>16</v>
      </c>
      <c r="X6813">
        <v>9548</v>
      </c>
      <c r="Y6813">
        <v>2</v>
      </c>
      <c r="Z6813" t="s">
        <v>58</v>
      </c>
      <c r="AA6813" t="s">
        <v>59</v>
      </c>
      <c r="AB6813">
        <v>60350</v>
      </c>
      <c r="AC6813">
        <v>0.1</v>
      </c>
    </row>
    <row r="6814" spans="13:29" x14ac:dyDescent="0.35">
      <c r="M6814" t="s">
        <v>44</v>
      </c>
      <c r="N6814">
        <v>14888810</v>
      </c>
      <c r="O6814" t="s">
        <v>11</v>
      </c>
      <c r="P6814">
        <v>52.350853583845101</v>
      </c>
      <c r="Q6814">
        <v>4.8870247823095996</v>
      </c>
      <c r="R6814" t="s">
        <v>45</v>
      </c>
      <c r="S6814">
        <v>150</v>
      </c>
      <c r="T6814">
        <v>234</v>
      </c>
      <c r="U6814">
        <v>16</v>
      </c>
      <c r="V6814">
        <v>0.68</v>
      </c>
      <c r="W6814">
        <v>5</v>
      </c>
      <c r="X6814">
        <v>9551</v>
      </c>
      <c r="Y6814">
        <v>2</v>
      </c>
      <c r="Z6814" t="s">
        <v>58</v>
      </c>
      <c r="AA6814" t="s">
        <v>59</v>
      </c>
      <c r="AB6814">
        <v>35100</v>
      </c>
      <c r="AC6814">
        <v>0.1</v>
      </c>
    </row>
    <row r="6815" spans="13:29" x14ac:dyDescent="0.35">
      <c r="M6815" t="s">
        <v>44</v>
      </c>
      <c r="N6815">
        <v>15092408</v>
      </c>
      <c r="O6815" t="s">
        <v>11</v>
      </c>
      <c r="P6815">
        <v>52.3548218120754</v>
      </c>
      <c r="Q6815">
        <v>4.8888864278338904</v>
      </c>
      <c r="R6815" t="s">
        <v>45</v>
      </c>
      <c r="S6815">
        <v>160</v>
      </c>
      <c r="T6815">
        <v>39</v>
      </c>
      <c r="U6815">
        <v>28</v>
      </c>
      <c r="V6815">
        <v>1.29</v>
      </c>
      <c r="W6815">
        <v>251</v>
      </c>
      <c r="X6815">
        <v>9676</v>
      </c>
      <c r="Y6815">
        <v>2</v>
      </c>
      <c r="Z6815" t="s">
        <v>58</v>
      </c>
      <c r="AA6815" t="s">
        <v>59</v>
      </c>
      <c r="AB6815">
        <v>6240</v>
      </c>
      <c r="AC6815">
        <v>0.1</v>
      </c>
    </row>
    <row r="6816" spans="13:29" x14ac:dyDescent="0.35">
      <c r="M6816" t="s">
        <v>44</v>
      </c>
      <c r="N6816">
        <v>15097962</v>
      </c>
      <c r="O6816" t="s">
        <v>11</v>
      </c>
      <c r="P6816">
        <v>52.351507723355802</v>
      </c>
      <c r="Q6816">
        <v>4.8900372618553698</v>
      </c>
      <c r="R6816" t="s">
        <v>45</v>
      </c>
      <c r="S6816">
        <v>300</v>
      </c>
      <c r="T6816">
        <v>178</v>
      </c>
      <c r="U6816">
        <v>10</v>
      </c>
      <c r="V6816">
        <v>0.4</v>
      </c>
      <c r="W6816">
        <v>262</v>
      </c>
      <c r="X6816">
        <v>9681</v>
      </c>
      <c r="Y6816">
        <v>2</v>
      </c>
      <c r="Z6816" t="s">
        <v>58</v>
      </c>
      <c r="AA6816" t="s">
        <v>59</v>
      </c>
      <c r="AB6816">
        <v>53400</v>
      </c>
      <c r="AC6816">
        <v>0.1</v>
      </c>
    </row>
    <row r="6817" spans="13:29" x14ac:dyDescent="0.35">
      <c r="M6817" t="s">
        <v>44</v>
      </c>
      <c r="N6817">
        <v>15110564</v>
      </c>
      <c r="O6817" t="s">
        <v>11</v>
      </c>
      <c r="P6817">
        <v>52.341806833932303</v>
      </c>
      <c r="Q6817">
        <v>4.8995559464412501</v>
      </c>
      <c r="R6817" t="s">
        <v>45</v>
      </c>
      <c r="S6817">
        <v>100</v>
      </c>
      <c r="T6817">
        <v>317</v>
      </c>
      <c r="U6817">
        <v>21</v>
      </c>
      <c r="V6817">
        <v>0.84</v>
      </c>
      <c r="W6817">
        <v>28</v>
      </c>
      <c r="X6817">
        <v>9690</v>
      </c>
      <c r="Y6817">
        <v>2</v>
      </c>
      <c r="Z6817" t="s">
        <v>58</v>
      </c>
      <c r="AA6817" t="s">
        <v>59</v>
      </c>
      <c r="AB6817">
        <v>31700</v>
      </c>
      <c r="AC6817">
        <v>0.1</v>
      </c>
    </row>
    <row r="6818" spans="13:29" x14ac:dyDescent="0.35">
      <c r="M6818" t="s">
        <v>44</v>
      </c>
      <c r="N6818">
        <v>15154695</v>
      </c>
      <c r="O6818" t="s">
        <v>11</v>
      </c>
      <c r="P6818">
        <v>52.3475010007473</v>
      </c>
      <c r="Q6818">
        <v>4.8900617169882103</v>
      </c>
      <c r="R6818" t="s">
        <v>45</v>
      </c>
      <c r="S6818">
        <v>250</v>
      </c>
      <c r="T6818">
        <v>32</v>
      </c>
      <c r="U6818">
        <v>27</v>
      </c>
      <c r="V6818">
        <v>1.02</v>
      </c>
      <c r="W6818">
        <v>350</v>
      </c>
      <c r="X6818">
        <v>9719</v>
      </c>
      <c r="Y6818">
        <v>2</v>
      </c>
      <c r="Z6818" t="s">
        <v>58</v>
      </c>
      <c r="AA6818" t="s">
        <v>59</v>
      </c>
      <c r="AB6818">
        <v>8000</v>
      </c>
      <c r="AC6818">
        <v>0.1</v>
      </c>
    </row>
    <row r="6819" spans="13:29" x14ac:dyDescent="0.35">
      <c r="M6819" t="s">
        <v>44</v>
      </c>
      <c r="N6819">
        <v>15249058</v>
      </c>
      <c r="O6819" t="s">
        <v>11</v>
      </c>
      <c r="P6819">
        <v>52.354741124596998</v>
      </c>
      <c r="Q6819">
        <v>4.8905117316896796</v>
      </c>
      <c r="R6819" t="s">
        <v>45</v>
      </c>
      <c r="S6819">
        <v>600</v>
      </c>
      <c r="T6819">
        <v>186</v>
      </c>
      <c r="U6819">
        <v>14</v>
      </c>
      <c r="V6819">
        <v>0.54</v>
      </c>
      <c r="W6819">
        <v>174</v>
      </c>
      <c r="X6819">
        <v>9763</v>
      </c>
      <c r="Y6819">
        <v>2</v>
      </c>
      <c r="Z6819" t="s">
        <v>58</v>
      </c>
      <c r="AA6819" t="s">
        <v>59</v>
      </c>
      <c r="AB6819">
        <v>111600</v>
      </c>
      <c r="AC6819">
        <v>0.1</v>
      </c>
    </row>
    <row r="6820" spans="13:29" x14ac:dyDescent="0.35">
      <c r="M6820" t="s">
        <v>44</v>
      </c>
      <c r="N6820">
        <v>15290649</v>
      </c>
      <c r="O6820" t="s">
        <v>11</v>
      </c>
      <c r="P6820">
        <v>52.3567744880703</v>
      </c>
      <c r="Q6820">
        <v>4.9047443383970801</v>
      </c>
      <c r="R6820" t="s">
        <v>45</v>
      </c>
      <c r="S6820">
        <v>350</v>
      </c>
      <c r="T6820">
        <v>220</v>
      </c>
      <c r="U6820">
        <v>41</v>
      </c>
      <c r="V6820">
        <v>1.56</v>
      </c>
      <c r="W6820">
        <v>241</v>
      </c>
      <c r="X6820">
        <v>9790</v>
      </c>
      <c r="Y6820">
        <v>2</v>
      </c>
      <c r="Z6820" t="s">
        <v>58</v>
      </c>
      <c r="AA6820" t="s">
        <v>59</v>
      </c>
      <c r="AB6820">
        <v>77000</v>
      </c>
      <c r="AC6820">
        <v>0.1</v>
      </c>
    </row>
    <row r="6821" spans="13:29" x14ac:dyDescent="0.35">
      <c r="M6821" t="s">
        <v>44</v>
      </c>
      <c r="N6821">
        <v>15364579</v>
      </c>
      <c r="O6821" t="s">
        <v>11</v>
      </c>
      <c r="P6821">
        <v>52.352499362887102</v>
      </c>
      <c r="Q6821">
        <v>4.9048717192906999</v>
      </c>
      <c r="R6821" t="s">
        <v>45</v>
      </c>
      <c r="S6821">
        <v>165</v>
      </c>
      <c r="T6821">
        <v>353</v>
      </c>
      <c r="U6821">
        <v>10</v>
      </c>
      <c r="V6821">
        <v>0.39</v>
      </c>
      <c r="W6821">
        <v>35</v>
      </c>
      <c r="X6821">
        <v>9836</v>
      </c>
      <c r="Y6821">
        <v>2</v>
      </c>
      <c r="Z6821" t="s">
        <v>58</v>
      </c>
      <c r="AA6821" t="s">
        <v>59</v>
      </c>
      <c r="AB6821">
        <v>58245</v>
      </c>
      <c r="AC6821">
        <v>0.1</v>
      </c>
    </row>
    <row r="6822" spans="13:29" x14ac:dyDescent="0.35">
      <c r="M6822" t="s">
        <v>44</v>
      </c>
      <c r="N6822">
        <v>15826391</v>
      </c>
      <c r="O6822" t="s">
        <v>11</v>
      </c>
      <c r="P6822">
        <v>52.350790736049802</v>
      </c>
      <c r="Q6822">
        <v>4.9069968528565102</v>
      </c>
      <c r="R6822" t="s">
        <v>45</v>
      </c>
      <c r="S6822">
        <v>91</v>
      </c>
      <c r="T6822">
        <v>361</v>
      </c>
      <c r="U6822">
        <v>13</v>
      </c>
      <c r="V6822">
        <v>0.52</v>
      </c>
      <c r="W6822">
        <v>4</v>
      </c>
      <c r="X6822">
        <v>10133</v>
      </c>
      <c r="Y6822">
        <v>2</v>
      </c>
      <c r="Z6822" t="s">
        <v>58</v>
      </c>
      <c r="AA6822" t="s">
        <v>59</v>
      </c>
      <c r="AB6822">
        <v>32851</v>
      </c>
      <c r="AC6822">
        <v>0.1</v>
      </c>
    </row>
    <row r="6823" spans="13:29" x14ac:dyDescent="0.35">
      <c r="M6823" t="s">
        <v>44</v>
      </c>
      <c r="N6823">
        <v>15839186</v>
      </c>
      <c r="O6823" t="s">
        <v>11</v>
      </c>
      <c r="P6823">
        <v>52.355359849210302</v>
      </c>
      <c r="Q6823">
        <v>4.9017233391353798</v>
      </c>
      <c r="R6823" t="s">
        <v>45</v>
      </c>
      <c r="S6823">
        <v>135</v>
      </c>
      <c r="T6823">
        <v>358</v>
      </c>
      <c r="U6823">
        <v>28</v>
      </c>
      <c r="V6823">
        <v>1.1100000000000001</v>
      </c>
      <c r="W6823">
        <v>5</v>
      </c>
      <c r="X6823">
        <v>10140</v>
      </c>
      <c r="Y6823">
        <v>2</v>
      </c>
      <c r="Z6823" t="s">
        <v>58</v>
      </c>
      <c r="AA6823" t="s">
        <v>59</v>
      </c>
      <c r="AB6823">
        <v>48330</v>
      </c>
      <c r="AC6823">
        <v>0.1</v>
      </c>
    </row>
    <row r="6824" spans="13:29" x14ac:dyDescent="0.35">
      <c r="M6824" t="s">
        <v>44</v>
      </c>
      <c r="N6824">
        <v>15853826</v>
      </c>
      <c r="O6824" t="s">
        <v>11</v>
      </c>
      <c r="P6824">
        <v>52.3543725404895</v>
      </c>
      <c r="Q6824">
        <v>4.8923334089559196</v>
      </c>
      <c r="R6824" t="s">
        <v>45</v>
      </c>
      <c r="S6824">
        <v>340</v>
      </c>
      <c r="T6824">
        <v>354</v>
      </c>
      <c r="U6824">
        <v>8</v>
      </c>
      <c r="V6824">
        <v>0.32</v>
      </c>
      <c r="W6824">
        <v>5</v>
      </c>
      <c r="X6824">
        <v>10148</v>
      </c>
      <c r="Y6824">
        <v>2</v>
      </c>
      <c r="Z6824" t="s">
        <v>58</v>
      </c>
      <c r="AA6824" t="s">
        <v>59</v>
      </c>
      <c r="AB6824">
        <v>120360</v>
      </c>
      <c r="AC6824">
        <v>0.1</v>
      </c>
    </row>
    <row r="6825" spans="13:29" x14ac:dyDescent="0.35">
      <c r="M6825" t="s">
        <v>44</v>
      </c>
      <c r="N6825">
        <v>15922851</v>
      </c>
      <c r="O6825" t="s">
        <v>11</v>
      </c>
      <c r="P6825">
        <v>52.351894208578202</v>
      </c>
      <c r="Q6825">
        <v>4.8952531466686597</v>
      </c>
      <c r="R6825" t="s">
        <v>45</v>
      </c>
      <c r="S6825">
        <v>180</v>
      </c>
      <c r="T6825">
        <v>28</v>
      </c>
      <c r="U6825">
        <v>21</v>
      </c>
      <c r="V6825">
        <v>0.88</v>
      </c>
      <c r="W6825">
        <v>362</v>
      </c>
      <c r="X6825">
        <v>10198</v>
      </c>
      <c r="Y6825">
        <v>2</v>
      </c>
      <c r="Z6825" t="s">
        <v>58</v>
      </c>
      <c r="AA6825" t="s">
        <v>59</v>
      </c>
      <c r="AB6825">
        <v>5040</v>
      </c>
      <c r="AC6825">
        <v>0.1</v>
      </c>
    </row>
    <row r="6826" spans="13:29" x14ac:dyDescent="0.35">
      <c r="M6826" t="s">
        <v>44</v>
      </c>
      <c r="N6826">
        <v>15968752</v>
      </c>
      <c r="O6826" t="s">
        <v>11</v>
      </c>
      <c r="P6826">
        <v>52.342909118537001</v>
      </c>
      <c r="Q6826">
        <v>4.9116997232557704</v>
      </c>
      <c r="R6826" t="s">
        <v>45</v>
      </c>
      <c r="S6826">
        <v>125</v>
      </c>
      <c r="T6826">
        <v>281</v>
      </c>
      <c r="U6826">
        <v>4</v>
      </c>
      <c r="V6826">
        <v>0.16</v>
      </c>
      <c r="W6826">
        <v>84</v>
      </c>
      <c r="X6826">
        <v>10230</v>
      </c>
      <c r="Y6826">
        <v>2</v>
      </c>
      <c r="Z6826" t="s">
        <v>58</v>
      </c>
      <c r="AA6826" t="s">
        <v>59</v>
      </c>
      <c r="AB6826">
        <v>35125</v>
      </c>
      <c r="AC6826">
        <v>0.1</v>
      </c>
    </row>
    <row r="6827" spans="13:29" x14ac:dyDescent="0.35">
      <c r="M6827" t="s">
        <v>44</v>
      </c>
      <c r="N6827">
        <v>16081933</v>
      </c>
      <c r="O6827" t="s">
        <v>11</v>
      </c>
      <c r="P6827">
        <v>52.357805547439398</v>
      </c>
      <c r="Q6827">
        <v>4.90352471779876</v>
      </c>
      <c r="R6827" t="s">
        <v>45</v>
      </c>
      <c r="S6827">
        <v>165</v>
      </c>
      <c r="T6827">
        <v>199</v>
      </c>
      <c r="U6827">
        <v>128</v>
      </c>
      <c r="V6827">
        <v>5.27</v>
      </c>
      <c r="W6827">
        <v>146</v>
      </c>
      <c r="X6827">
        <v>10303</v>
      </c>
      <c r="Y6827">
        <v>2</v>
      </c>
      <c r="Z6827" t="s">
        <v>58</v>
      </c>
      <c r="AA6827" t="s">
        <v>59</v>
      </c>
      <c r="AB6827">
        <v>32835</v>
      </c>
      <c r="AC6827">
        <v>0.1</v>
      </c>
    </row>
    <row r="6828" spans="13:29" x14ac:dyDescent="0.35">
      <c r="M6828" t="s">
        <v>44</v>
      </c>
      <c r="N6828">
        <v>16291449</v>
      </c>
      <c r="O6828" t="s">
        <v>11</v>
      </c>
      <c r="P6828">
        <v>52.345993171887599</v>
      </c>
      <c r="Q6828">
        <v>4.8888460207376401</v>
      </c>
      <c r="R6828" t="s">
        <v>45</v>
      </c>
      <c r="S6828">
        <v>145</v>
      </c>
      <c r="T6828">
        <v>123</v>
      </c>
      <c r="U6828">
        <v>25</v>
      </c>
      <c r="V6828">
        <v>1.06</v>
      </c>
      <c r="W6828">
        <v>47</v>
      </c>
      <c r="X6828">
        <v>10467</v>
      </c>
      <c r="Y6828">
        <v>2</v>
      </c>
      <c r="Z6828" t="s">
        <v>58</v>
      </c>
      <c r="AA6828" t="s">
        <v>59</v>
      </c>
      <c r="AB6828">
        <v>17835</v>
      </c>
      <c r="AC6828">
        <v>0.1</v>
      </c>
    </row>
    <row r="6829" spans="13:29" x14ac:dyDescent="0.35">
      <c r="M6829" t="s">
        <v>44</v>
      </c>
      <c r="N6829">
        <v>16402029</v>
      </c>
      <c r="O6829" t="s">
        <v>11</v>
      </c>
      <c r="P6829">
        <v>52.356060825266503</v>
      </c>
      <c r="Q6829">
        <v>4.8894566072345604</v>
      </c>
      <c r="R6829" t="s">
        <v>45</v>
      </c>
      <c r="S6829">
        <v>160</v>
      </c>
      <c r="T6829">
        <v>350</v>
      </c>
      <c r="U6829">
        <v>17</v>
      </c>
      <c r="V6829">
        <v>0.8</v>
      </c>
      <c r="W6829">
        <v>59</v>
      </c>
      <c r="X6829">
        <v>10569</v>
      </c>
      <c r="Y6829">
        <v>2</v>
      </c>
      <c r="Z6829" t="s">
        <v>58</v>
      </c>
      <c r="AA6829" t="s">
        <v>59</v>
      </c>
      <c r="AB6829">
        <v>56000</v>
      </c>
      <c r="AC6829">
        <v>0.1</v>
      </c>
    </row>
    <row r="6830" spans="13:29" x14ac:dyDescent="0.35">
      <c r="M6830" t="s">
        <v>44</v>
      </c>
      <c r="N6830">
        <v>16422292</v>
      </c>
      <c r="O6830" t="s">
        <v>11</v>
      </c>
      <c r="P6830">
        <v>52.354214927568997</v>
      </c>
      <c r="Q6830">
        <v>4.9049299593939102</v>
      </c>
      <c r="R6830" t="s">
        <v>45</v>
      </c>
      <c r="S6830">
        <v>200</v>
      </c>
      <c r="T6830">
        <v>343</v>
      </c>
      <c r="U6830">
        <v>24</v>
      </c>
      <c r="V6830">
        <v>1.21</v>
      </c>
      <c r="W6830">
        <v>16</v>
      </c>
      <c r="X6830">
        <v>10583</v>
      </c>
      <c r="Y6830">
        <v>2</v>
      </c>
      <c r="Z6830" t="s">
        <v>58</v>
      </c>
      <c r="AA6830" t="s">
        <v>59</v>
      </c>
      <c r="AB6830">
        <v>68600</v>
      </c>
      <c r="AC6830">
        <v>0.1</v>
      </c>
    </row>
    <row r="6831" spans="13:29" x14ac:dyDescent="0.35">
      <c r="M6831" t="s">
        <v>44</v>
      </c>
      <c r="N6831">
        <v>16544589</v>
      </c>
      <c r="O6831" t="s">
        <v>11</v>
      </c>
      <c r="P6831">
        <v>52.345000238864401</v>
      </c>
      <c r="Q6831">
        <v>4.8967903278116998</v>
      </c>
      <c r="R6831" t="s">
        <v>45</v>
      </c>
      <c r="S6831">
        <v>85</v>
      </c>
      <c r="T6831">
        <v>357</v>
      </c>
      <c r="U6831">
        <v>2</v>
      </c>
      <c r="V6831">
        <v>0.09</v>
      </c>
      <c r="W6831">
        <v>57</v>
      </c>
      <c r="X6831">
        <v>10664</v>
      </c>
      <c r="Y6831">
        <v>2</v>
      </c>
      <c r="Z6831" t="s">
        <v>58</v>
      </c>
      <c r="AA6831" t="s">
        <v>59</v>
      </c>
      <c r="AB6831">
        <v>30345</v>
      </c>
      <c r="AC6831">
        <v>0.1</v>
      </c>
    </row>
    <row r="6832" spans="13:29" x14ac:dyDescent="0.35">
      <c r="M6832" t="s">
        <v>44</v>
      </c>
      <c r="N6832">
        <v>16592620</v>
      </c>
      <c r="O6832" t="s">
        <v>11</v>
      </c>
      <c r="P6832">
        <v>52.343564980422698</v>
      </c>
      <c r="Q6832">
        <v>4.9121647345238699</v>
      </c>
      <c r="R6832" t="s">
        <v>45</v>
      </c>
      <c r="S6832">
        <v>250</v>
      </c>
      <c r="T6832">
        <v>358</v>
      </c>
      <c r="U6832">
        <v>28</v>
      </c>
      <c r="V6832">
        <v>1.25</v>
      </c>
      <c r="W6832">
        <v>248</v>
      </c>
      <c r="X6832">
        <v>10689</v>
      </c>
      <c r="Y6832">
        <v>2</v>
      </c>
      <c r="Z6832" t="s">
        <v>58</v>
      </c>
      <c r="AA6832" t="s">
        <v>59</v>
      </c>
      <c r="AB6832">
        <v>89500</v>
      </c>
      <c r="AC6832">
        <v>0.1</v>
      </c>
    </row>
    <row r="6833" spans="13:29" x14ac:dyDescent="0.35">
      <c r="M6833" t="s">
        <v>44</v>
      </c>
      <c r="N6833">
        <v>16649243</v>
      </c>
      <c r="O6833" t="s">
        <v>11</v>
      </c>
      <c r="P6833">
        <v>52.3406146457652</v>
      </c>
      <c r="Q6833">
        <v>4.8961661013637796</v>
      </c>
      <c r="R6833" t="s">
        <v>45</v>
      </c>
      <c r="S6833">
        <v>110</v>
      </c>
      <c r="T6833">
        <v>269</v>
      </c>
      <c r="U6833">
        <v>16</v>
      </c>
      <c r="V6833">
        <v>0.94</v>
      </c>
      <c r="W6833">
        <v>185</v>
      </c>
      <c r="X6833">
        <v>10726</v>
      </c>
      <c r="Y6833">
        <v>2</v>
      </c>
      <c r="Z6833" t="s">
        <v>58</v>
      </c>
      <c r="AA6833" t="s">
        <v>59</v>
      </c>
      <c r="AB6833">
        <v>29590</v>
      </c>
      <c r="AC6833">
        <v>0.1</v>
      </c>
    </row>
    <row r="6834" spans="13:29" x14ac:dyDescent="0.35">
      <c r="M6834" t="s">
        <v>44</v>
      </c>
      <c r="N6834">
        <v>16802138</v>
      </c>
      <c r="O6834" t="s">
        <v>11</v>
      </c>
      <c r="P6834">
        <v>52.351180303787999</v>
      </c>
      <c r="Q6834">
        <v>4.88667959506627</v>
      </c>
      <c r="R6834" t="s">
        <v>45</v>
      </c>
      <c r="S6834">
        <v>175</v>
      </c>
      <c r="T6834">
        <v>359</v>
      </c>
      <c r="U6834">
        <v>14</v>
      </c>
      <c r="V6834">
        <v>0.7</v>
      </c>
      <c r="W6834">
        <v>2</v>
      </c>
      <c r="X6834">
        <v>10822</v>
      </c>
      <c r="Y6834">
        <v>2</v>
      </c>
      <c r="Z6834" t="s">
        <v>58</v>
      </c>
      <c r="AA6834" t="s">
        <v>59</v>
      </c>
      <c r="AB6834">
        <v>62825</v>
      </c>
      <c r="AC6834">
        <v>0.1</v>
      </c>
    </row>
    <row r="6835" spans="13:29" x14ac:dyDescent="0.35">
      <c r="M6835" t="s">
        <v>44</v>
      </c>
      <c r="N6835">
        <v>16961420</v>
      </c>
      <c r="O6835" t="s">
        <v>11</v>
      </c>
      <c r="P6835">
        <v>52.348193075644097</v>
      </c>
      <c r="Q6835">
        <v>4.8990998536982202</v>
      </c>
      <c r="R6835" t="s">
        <v>45</v>
      </c>
      <c r="S6835">
        <v>250</v>
      </c>
      <c r="T6835">
        <v>8</v>
      </c>
      <c r="U6835">
        <v>32</v>
      </c>
      <c r="V6835">
        <v>1.56</v>
      </c>
      <c r="W6835">
        <v>356</v>
      </c>
      <c r="X6835">
        <v>10906</v>
      </c>
      <c r="Y6835">
        <v>2</v>
      </c>
      <c r="Z6835" t="s">
        <v>58</v>
      </c>
      <c r="AA6835" t="s">
        <v>59</v>
      </c>
      <c r="AB6835">
        <v>2000</v>
      </c>
      <c r="AC6835">
        <v>0.1</v>
      </c>
    </row>
    <row r="6836" spans="13:29" x14ac:dyDescent="0.35">
      <c r="M6836" t="s">
        <v>44</v>
      </c>
      <c r="N6836">
        <v>17042462</v>
      </c>
      <c r="O6836" t="s">
        <v>11</v>
      </c>
      <c r="P6836">
        <v>52.357576093762901</v>
      </c>
      <c r="Q6836">
        <v>4.8965317235558299</v>
      </c>
      <c r="R6836" t="s">
        <v>45</v>
      </c>
      <c r="S6836">
        <v>200</v>
      </c>
      <c r="T6836">
        <v>350</v>
      </c>
      <c r="U6836">
        <v>10</v>
      </c>
      <c r="V6836">
        <v>0.46</v>
      </c>
      <c r="W6836">
        <v>5</v>
      </c>
      <c r="X6836">
        <v>10959</v>
      </c>
      <c r="Y6836">
        <v>2</v>
      </c>
      <c r="Z6836" t="s">
        <v>58</v>
      </c>
      <c r="AA6836" t="s">
        <v>59</v>
      </c>
      <c r="AB6836">
        <v>70000</v>
      </c>
      <c r="AC6836">
        <v>0.1</v>
      </c>
    </row>
    <row r="6837" spans="13:29" x14ac:dyDescent="0.35">
      <c r="M6837" t="s">
        <v>44</v>
      </c>
      <c r="N6837">
        <v>17197201</v>
      </c>
      <c r="O6837" t="s">
        <v>11</v>
      </c>
      <c r="P6837">
        <v>52.350973517816499</v>
      </c>
      <c r="Q6837">
        <v>4.8934174962861796</v>
      </c>
      <c r="R6837" t="s">
        <v>45</v>
      </c>
      <c r="S6837">
        <v>100</v>
      </c>
      <c r="T6837">
        <v>342</v>
      </c>
      <c r="U6837">
        <v>20</v>
      </c>
      <c r="V6837">
        <v>1</v>
      </c>
      <c r="W6837">
        <v>8</v>
      </c>
      <c r="X6837">
        <v>11029</v>
      </c>
      <c r="Y6837">
        <v>2</v>
      </c>
      <c r="Z6837" t="s">
        <v>58</v>
      </c>
      <c r="AA6837" t="s">
        <v>59</v>
      </c>
      <c r="AB6837">
        <v>34200</v>
      </c>
      <c r="AC6837">
        <v>0.1</v>
      </c>
    </row>
    <row r="6838" spans="13:29" x14ac:dyDescent="0.35">
      <c r="M6838" t="s">
        <v>44</v>
      </c>
      <c r="N6838">
        <v>17299964</v>
      </c>
      <c r="O6838" t="s">
        <v>11</v>
      </c>
      <c r="P6838">
        <v>52.344700649898698</v>
      </c>
      <c r="Q6838">
        <v>4.8987118619666203</v>
      </c>
      <c r="R6838" t="s">
        <v>45</v>
      </c>
      <c r="S6838">
        <v>385</v>
      </c>
      <c r="T6838">
        <v>103</v>
      </c>
      <c r="U6838">
        <v>26</v>
      </c>
      <c r="V6838">
        <v>1.24</v>
      </c>
      <c r="W6838">
        <v>180</v>
      </c>
      <c r="X6838">
        <v>11086</v>
      </c>
      <c r="Y6838">
        <v>2</v>
      </c>
      <c r="Z6838" t="s">
        <v>58</v>
      </c>
      <c r="AA6838" t="s">
        <v>59</v>
      </c>
      <c r="AB6838">
        <v>39655</v>
      </c>
      <c r="AC6838">
        <v>0.1</v>
      </c>
    </row>
    <row r="6839" spans="13:29" x14ac:dyDescent="0.35">
      <c r="M6839" t="s">
        <v>44</v>
      </c>
      <c r="N6839">
        <v>17535117</v>
      </c>
      <c r="O6839" t="s">
        <v>11</v>
      </c>
      <c r="P6839">
        <v>52.355403627622003</v>
      </c>
      <c r="Q6839">
        <v>4.9012859075087398</v>
      </c>
      <c r="R6839" t="s">
        <v>45</v>
      </c>
      <c r="S6839">
        <v>203</v>
      </c>
      <c r="T6839">
        <v>357</v>
      </c>
      <c r="U6839">
        <v>12</v>
      </c>
      <c r="V6839">
        <v>0.61</v>
      </c>
      <c r="W6839">
        <v>2</v>
      </c>
      <c r="X6839">
        <v>11235</v>
      </c>
      <c r="Y6839">
        <v>2</v>
      </c>
      <c r="Z6839" t="s">
        <v>58</v>
      </c>
      <c r="AA6839" t="s">
        <v>59</v>
      </c>
      <c r="AB6839">
        <v>72471</v>
      </c>
      <c r="AC6839">
        <v>0.1</v>
      </c>
    </row>
    <row r="6840" spans="13:29" x14ac:dyDescent="0.35">
      <c r="M6840" t="s">
        <v>44</v>
      </c>
      <c r="N6840">
        <v>17554758</v>
      </c>
      <c r="O6840" t="s">
        <v>11</v>
      </c>
      <c r="P6840">
        <v>52.354059079327499</v>
      </c>
      <c r="Q6840">
        <v>4.89098438962451</v>
      </c>
      <c r="R6840" t="s">
        <v>45</v>
      </c>
      <c r="S6840">
        <v>190</v>
      </c>
      <c r="T6840">
        <v>12</v>
      </c>
      <c r="U6840">
        <v>36</v>
      </c>
      <c r="V6840">
        <v>1.79</v>
      </c>
      <c r="W6840">
        <v>339</v>
      </c>
      <c r="X6840">
        <v>11248</v>
      </c>
      <c r="Y6840">
        <v>2</v>
      </c>
      <c r="Z6840" t="s">
        <v>58</v>
      </c>
      <c r="AA6840" t="s">
        <v>59</v>
      </c>
      <c r="AB6840">
        <v>2280</v>
      </c>
      <c r="AC6840">
        <v>0.1</v>
      </c>
    </row>
    <row r="6841" spans="13:29" x14ac:dyDescent="0.35">
      <c r="M6841" t="s">
        <v>44</v>
      </c>
      <c r="N6841">
        <v>17565780</v>
      </c>
      <c r="O6841" t="s">
        <v>11</v>
      </c>
      <c r="P6841">
        <v>52.350059814736397</v>
      </c>
      <c r="Q6841">
        <v>4.89138896129933</v>
      </c>
      <c r="R6841" t="s">
        <v>45</v>
      </c>
      <c r="S6841">
        <v>300</v>
      </c>
      <c r="T6841">
        <v>340</v>
      </c>
      <c r="U6841">
        <v>10</v>
      </c>
      <c r="V6841">
        <v>0.47</v>
      </c>
      <c r="W6841">
        <v>34</v>
      </c>
      <c r="X6841">
        <v>11252</v>
      </c>
      <c r="Y6841">
        <v>2</v>
      </c>
      <c r="Z6841" t="s">
        <v>58</v>
      </c>
      <c r="AA6841" t="s">
        <v>59</v>
      </c>
      <c r="AB6841">
        <v>102000</v>
      </c>
      <c r="AC6841">
        <v>0.1</v>
      </c>
    </row>
    <row r="6842" spans="13:29" x14ac:dyDescent="0.35">
      <c r="M6842" t="s">
        <v>44</v>
      </c>
      <c r="N6842">
        <v>17594671</v>
      </c>
      <c r="O6842" t="s">
        <v>11</v>
      </c>
      <c r="P6842">
        <v>52.344056946640301</v>
      </c>
      <c r="Q6842">
        <v>4.8958603051873197</v>
      </c>
      <c r="R6842" t="s">
        <v>45</v>
      </c>
      <c r="S6842">
        <v>200</v>
      </c>
      <c r="T6842">
        <v>29</v>
      </c>
      <c r="U6842">
        <v>10</v>
      </c>
      <c r="V6842">
        <v>0.48</v>
      </c>
      <c r="W6842">
        <v>356</v>
      </c>
      <c r="X6842">
        <v>11271</v>
      </c>
      <c r="Y6842">
        <v>2</v>
      </c>
      <c r="Z6842" t="s">
        <v>58</v>
      </c>
      <c r="AA6842" t="s">
        <v>59</v>
      </c>
      <c r="AB6842">
        <v>5800</v>
      </c>
      <c r="AC6842">
        <v>0.1</v>
      </c>
    </row>
    <row r="6843" spans="13:29" x14ac:dyDescent="0.35">
      <c r="M6843" t="s">
        <v>44</v>
      </c>
      <c r="N6843">
        <v>18088494</v>
      </c>
      <c r="O6843" t="s">
        <v>11</v>
      </c>
      <c r="P6843">
        <v>52.356184112729103</v>
      </c>
      <c r="Q6843">
        <v>4.8898535032311097</v>
      </c>
      <c r="R6843" t="s">
        <v>45</v>
      </c>
      <c r="S6843">
        <v>330</v>
      </c>
      <c r="T6843">
        <v>360</v>
      </c>
      <c r="U6843">
        <v>12</v>
      </c>
      <c r="V6843">
        <v>0.65</v>
      </c>
      <c r="W6843">
        <v>2</v>
      </c>
      <c r="X6843">
        <v>11606</v>
      </c>
      <c r="Y6843">
        <v>2</v>
      </c>
      <c r="Z6843" t="s">
        <v>58</v>
      </c>
      <c r="AA6843" t="s">
        <v>59</v>
      </c>
      <c r="AB6843">
        <v>118800</v>
      </c>
      <c r="AC6843">
        <v>0.1</v>
      </c>
    </row>
    <row r="6844" spans="13:29" x14ac:dyDescent="0.35">
      <c r="M6844" t="s">
        <v>44</v>
      </c>
      <c r="N6844">
        <v>18116541</v>
      </c>
      <c r="O6844" t="s">
        <v>11</v>
      </c>
      <c r="P6844">
        <v>52.349914472294401</v>
      </c>
      <c r="Q6844">
        <v>4.8901426418573699</v>
      </c>
      <c r="R6844" t="s">
        <v>45</v>
      </c>
      <c r="S6844">
        <v>150</v>
      </c>
      <c r="T6844">
        <v>332</v>
      </c>
      <c r="U6844">
        <v>34</v>
      </c>
      <c r="V6844">
        <v>1.7</v>
      </c>
      <c r="W6844">
        <v>28</v>
      </c>
      <c r="X6844">
        <v>11626</v>
      </c>
      <c r="Y6844">
        <v>2</v>
      </c>
      <c r="Z6844" t="s">
        <v>58</v>
      </c>
      <c r="AA6844" t="s">
        <v>59</v>
      </c>
      <c r="AB6844">
        <v>49800</v>
      </c>
      <c r="AC6844">
        <v>0.1</v>
      </c>
    </row>
    <row r="6845" spans="13:29" x14ac:dyDescent="0.35">
      <c r="M6845" t="s">
        <v>44</v>
      </c>
      <c r="N6845">
        <v>18296988</v>
      </c>
      <c r="O6845" t="s">
        <v>11</v>
      </c>
      <c r="P6845">
        <v>52.343656780213202</v>
      </c>
      <c r="Q6845">
        <v>4.8964317746942498</v>
      </c>
      <c r="R6845" t="s">
        <v>45</v>
      </c>
      <c r="S6845">
        <v>210</v>
      </c>
      <c r="T6845">
        <v>229</v>
      </c>
      <c r="U6845">
        <v>18</v>
      </c>
      <c r="V6845">
        <v>1.23</v>
      </c>
      <c r="W6845">
        <v>92</v>
      </c>
      <c r="X6845">
        <v>11813</v>
      </c>
      <c r="Y6845">
        <v>2</v>
      </c>
      <c r="Z6845" t="s">
        <v>58</v>
      </c>
      <c r="AA6845" t="s">
        <v>59</v>
      </c>
      <c r="AB6845">
        <v>48090</v>
      </c>
      <c r="AC6845">
        <v>0.1</v>
      </c>
    </row>
    <row r="6846" spans="13:29" x14ac:dyDescent="0.35">
      <c r="M6846" t="s">
        <v>44</v>
      </c>
      <c r="N6846">
        <v>18419949</v>
      </c>
      <c r="O6846" t="s">
        <v>11</v>
      </c>
      <c r="P6846">
        <v>52.347460990957302</v>
      </c>
      <c r="Q6846">
        <v>4.9018796940291898</v>
      </c>
      <c r="R6846" t="s">
        <v>45</v>
      </c>
      <c r="S6846">
        <v>130</v>
      </c>
      <c r="T6846">
        <v>338</v>
      </c>
      <c r="U6846">
        <v>32</v>
      </c>
      <c r="V6846">
        <v>1.76</v>
      </c>
      <c r="W6846">
        <v>19</v>
      </c>
      <c r="X6846">
        <v>11936</v>
      </c>
      <c r="Y6846">
        <v>2</v>
      </c>
      <c r="Z6846" t="s">
        <v>58</v>
      </c>
      <c r="AA6846" t="s">
        <v>59</v>
      </c>
      <c r="AB6846">
        <v>43940</v>
      </c>
      <c r="AC6846">
        <v>0.1</v>
      </c>
    </row>
    <row r="6847" spans="13:29" x14ac:dyDescent="0.35">
      <c r="M6847" t="s">
        <v>44</v>
      </c>
      <c r="N6847">
        <v>18494849</v>
      </c>
      <c r="O6847" t="s">
        <v>11</v>
      </c>
      <c r="P6847">
        <v>52.338413001870499</v>
      </c>
      <c r="Q6847">
        <v>4.8974071073503804</v>
      </c>
      <c r="R6847" t="s">
        <v>45</v>
      </c>
      <c r="S6847">
        <v>215</v>
      </c>
      <c r="T6847">
        <v>218</v>
      </c>
      <c r="U6847">
        <v>15</v>
      </c>
      <c r="V6847">
        <v>0.78</v>
      </c>
      <c r="W6847">
        <v>66</v>
      </c>
      <c r="X6847">
        <v>11988</v>
      </c>
      <c r="Y6847">
        <v>2</v>
      </c>
      <c r="Z6847" t="s">
        <v>58</v>
      </c>
      <c r="AA6847" t="s">
        <v>59</v>
      </c>
      <c r="AB6847">
        <v>46870</v>
      </c>
      <c r="AC6847">
        <v>0.1</v>
      </c>
    </row>
    <row r="6848" spans="13:29" x14ac:dyDescent="0.35">
      <c r="M6848" t="s">
        <v>44</v>
      </c>
      <c r="N6848">
        <v>18516556</v>
      </c>
      <c r="O6848" t="s">
        <v>11</v>
      </c>
      <c r="P6848">
        <v>52.353052612393398</v>
      </c>
      <c r="Q6848">
        <v>4.8988650487316097</v>
      </c>
      <c r="R6848" t="s">
        <v>45</v>
      </c>
      <c r="S6848">
        <v>175</v>
      </c>
      <c r="T6848">
        <v>308</v>
      </c>
      <c r="U6848">
        <v>34</v>
      </c>
      <c r="V6848">
        <v>2.25</v>
      </c>
      <c r="W6848">
        <v>159</v>
      </c>
      <c r="X6848">
        <v>12020</v>
      </c>
      <c r="Y6848">
        <v>2</v>
      </c>
      <c r="Z6848" t="s">
        <v>58</v>
      </c>
      <c r="AA6848" t="s">
        <v>59</v>
      </c>
      <c r="AB6848">
        <v>53900</v>
      </c>
      <c r="AC6848">
        <v>0.1</v>
      </c>
    </row>
    <row r="6849" spans="13:29" x14ac:dyDescent="0.35">
      <c r="M6849" t="s">
        <v>44</v>
      </c>
      <c r="N6849">
        <v>18523327</v>
      </c>
      <c r="O6849" t="s">
        <v>11</v>
      </c>
      <c r="P6849">
        <v>52.351914776214898</v>
      </c>
      <c r="Q6849">
        <v>4.9017425580924696</v>
      </c>
      <c r="R6849" t="s">
        <v>45</v>
      </c>
      <c r="S6849">
        <v>139</v>
      </c>
      <c r="T6849">
        <v>351</v>
      </c>
      <c r="U6849">
        <v>15</v>
      </c>
      <c r="V6849">
        <v>0.85</v>
      </c>
      <c r="W6849">
        <v>6</v>
      </c>
      <c r="X6849">
        <v>12028</v>
      </c>
      <c r="Y6849">
        <v>2</v>
      </c>
      <c r="Z6849" t="s">
        <v>58</v>
      </c>
      <c r="AA6849" t="s">
        <v>59</v>
      </c>
      <c r="AB6849">
        <v>48789</v>
      </c>
      <c r="AC6849">
        <v>0.1</v>
      </c>
    </row>
    <row r="6850" spans="13:29" x14ac:dyDescent="0.35">
      <c r="M6850" t="s">
        <v>44</v>
      </c>
      <c r="N6850">
        <v>18524074</v>
      </c>
      <c r="O6850" t="s">
        <v>11</v>
      </c>
      <c r="P6850">
        <v>52.344116305110703</v>
      </c>
      <c r="Q6850">
        <v>4.8971563276610102</v>
      </c>
      <c r="R6850" t="s">
        <v>45</v>
      </c>
      <c r="S6850">
        <v>79</v>
      </c>
      <c r="T6850">
        <v>289</v>
      </c>
      <c r="U6850">
        <v>14</v>
      </c>
      <c r="V6850">
        <v>0.82</v>
      </c>
      <c r="W6850">
        <v>9</v>
      </c>
      <c r="X6850">
        <v>12032</v>
      </c>
      <c r="Y6850">
        <v>2</v>
      </c>
      <c r="Z6850" t="s">
        <v>58</v>
      </c>
      <c r="AA6850" t="s">
        <v>59</v>
      </c>
      <c r="AB6850">
        <v>22831</v>
      </c>
      <c r="AC6850">
        <v>0.1</v>
      </c>
    </row>
    <row r="6851" spans="13:29" x14ac:dyDescent="0.35">
      <c r="M6851" t="s">
        <v>44</v>
      </c>
      <c r="N6851">
        <v>18749967</v>
      </c>
      <c r="O6851" t="s">
        <v>11</v>
      </c>
      <c r="P6851">
        <v>52.341456990572802</v>
      </c>
      <c r="Q6851">
        <v>4.9049881012991596</v>
      </c>
      <c r="R6851" t="s">
        <v>45</v>
      </c>
      <c r="S6851">
        <v>160</v>
      </c>
      <c r="T6851">
        <v>352</v>
      </c>
      <c r="U6851">
        <v>8</v>
      </c>
      <c r="V6851">
        <v>0.43</v>
      </c>
      <c r="W6851">
        <v>9</v>
      </c>
      <c r="X6851">
        <v>12206</v>
      </c>
      <c r="Y6851">
        <v>2</v>
      </c>
      <c r="Z6851" t="s">
        <v>58</v>
      </c>
      <c r="AA6851" t="s">
        <v>59</v>
      </c>
      <c r="AB6851">
        <v>56320</v>
      </c>
      <c r="AC6851">
        <v>0.1</v>
      </c>
    </row>
    <row r="6852" spans="13:29" x14ac:dyDescent="0.35">
      <c r="M6852" t="s">
        <v>44</v>
      </c>
      <c r="N6852">
        <v>18939163</v>
      </c>
      <c r="O6852" t="s">
        <v>11</v>
      </c>
      <c r="P6852">
        <v>52.356762995258798</v>
      </c>
      <c r="Q6852">
        <v>4.8916775974844802</v>
      </c>
      <c r="R6852" t="s">
        <v>45</v>
      </c>
      <c r="S6852">
        <v>156</v>
      </c>
      <c r="T6852">
        <v>359</v>
      </c>
      <c r="U6852">
        <v>15</v>
      </c>
      <c r="V6852">
        <v>0.83</v>
      </c>
      <c r="W6852">
        <v>6</v>
      </c>
      <c r="X6852">
        <v>12358</v>
      </c>
      <c r="Y6852">
        <v>2</v>
      </c>
      <c r="Z6852" t="s">
        <v>58</v>
      </c>
      <c r="AA6852" t="s">
        <v>59</v>
      </c>
      <c r="AB6852">
        <v>56004</v>
      </c>
      <c r="AC6852">
        <v>0.1</v>
      </c>
    </row>
    <row r="6853" spans="13:29" x14ac:dyDescent="0.35">
      <c r="M6853" t="s">
        <v>44</v>
      </c>
      <c r="N6853">
        <v>18970097</v>
      </c>
      <c r="O6853" t="s">
        <v>11</v>
      </c>
      <c r="P6853">
        <v>52.350534645135397</v>
      </c>
      <c r="Q6853">
        <v>4.9039908855784002</v>
      </c>
      <c r="R6853" t="s">
        <v>45</v>
      </c>
      <c r="S6853">
        <v>150</v>
      </c>
      <c r="T6853">
        <v>281</v>
      </c>
      <c r="U6853">
        <v>12</v>
      </c>
      <c r="V6853">
        <v>0.68</v>
      </c>
      <c r="W6853">
        <v>88</v>
      </c>
      <c r="X6853">
        <v>12381</v>
      </c>
      <c r="Y6853">
        <v>2</v>
      </c>
      <c r="Z6853" t="s">
        <v>58</v>
      </c>
      <c r="AA6853" t="s">
        <v>59</v>
      </c>
      <c r="AB6853">
        <v>42150</v>
      </c>
      <c r="AC6853">
        <v>0.1</v>
      </c>
    </row>
    <row r="6854" spans="13:29" x14ac:dyDescent="0.35">
      <c r="M6854" t="s">
        <v>44</v>
      </c>
      <c r="N6854">
        <v>19075800</v>
      </c>
      <c r="O6854" t="s">
        <v>11</v>
      </c>
      <c r="P6854">
        <v>52.356342686055498</v>
      </c>
      <c r="Q6854">
        <v>4.8894887503270104</v>
      </c>
      <c r="R6854" t="s">
        <v>45</v>
      </c>
      <c r="S6854">
        <v>250</v>
      </c>
      <c r="T6854">
        <v>62</v>
      </c>
      <c r="U6854">
        <v>19</v>
      </c>
      <c r="V6854">
        <v>1.08</v>
      </c>
      <c r="W6854">
        <v>175</v>
      </c>
      <c r="X6854">
        <v>12477</v>
      </c>
      <c r="Y6854">
        <v>2</v>
      </c>
      <c r="Z6854" t="s">
        <v>58</v>
      </c>
      <c r="AA6854" t="s">
        <v>59</v>
      </c>
      <c r="AB6854">
        <v>15500</v>
      </c>
      <c r="AC6854">
        <v>0.1</v>
      </c>
    </row>
    <row r="6855" spans="13:29" x14ac:dyDescent="0.35">
      <c r="M6855" t="s">
        <v>44</v>
      </c>
      <c r="N6855">
        <v>19166593</v>
      </c>
      <c r="O6855" t="s">
        <v>11</v>
      </c>
      <c r="P6855">
        <v>52.344498431864203</v>
      </c>
      <c r="Q6855">
        <v>4.8923941565897504</v>
      </c>
      <c r="R6855" t="s">
        <v>45</v>
      </c>
      <c r="S6855">
        <v>100</v>
      </c>
      <c r="T6855">
        <v>3</v>
      </c>
      <c r="U6855">
        <v>15</v>
      </c>
      <c r="V6855">
        <v>0.83</v>
      </c>
      <c r="W6855">
        <v>68</v>
      </c>
      <c r="X6855">
        <v>12547</v>
      </c>
      <c r="Y6855">
        <v>2</v>
      </c>
      <c r="Z6855" t="s">
        <v>58</v>
      </c>
      <c r="AA6855" t="s">
        <v>59</v>
      </c>
      <c r="AB6855">
        <v>300</v>
      </c>
      <c r="AC6855">
        <v>0.1</v>
      </c>
    </row>
    <row r="6856" spans="13:29" x14ac:dyDescent="0.35">
      <c r="M6856" t="s">
        <v>44</v>
      </c>
      <c r="N6856">
        <v>19385981</v>
      </c>
      <c r="O6856" t="s">
        <v>11</v>
      </c>
      <c r="P6856">
        <v>52.352492230189199</v>
      </c>
      <c r="Q6856">
        <v>4.8910376996570299</v>
      </c>
      <c r="R6856" t="s">
        <v>45</v>
      </c>
      <c r="S6856">
        <v>94</v>
      </c>
      <c r="T6856">
        <v>363</v>
      </c>
      <c r="U6856">
        <v>20</v>
      </c>
      <c r="V6856">
        <v>1.1399999999999999</v>
      </c>
      <c r="W6856">
        <v>73</v>
      </c>
      <c r="X6856">
        <v>12741</v>
      </c>
      <c r="Y6856">
        <v>2</v>
      </c>
      <c r="Z6856" t="s">
        <v>58</v>
      </c>
      <c r="AA6856" t="s">
        <v>59</v>
      </c>
      <c r="AB6856">
        <v>34122</v>
      </c>
      <c r="AC6856">
        <v>0.1</v>
      </c>
    </row>
    <row r="6857" spans="13:29" x14ac:dyDescent="0.35">
      <c r="M6857" t="s">
        <v>44</v>
      </c>
      <c r="N6857">
        <v>19534649</v>
      </c>
      <c r="O6857" t="s">
        <v>11</v>
      </c>
      <c r="P6857">
        <v>52.342388560461501</v>
      </c>
      <c r="Q6857">
        <v>4.9077957053608499</v>
      </c>
      <c r="R6857" t="s">
        <v>45</v>
      </c>
      <c r="S6857">
        <v>140</v>
      </c>
      <c r="T6857">
        <v>126</v>
      </c>
      <c r="U6857">
        <v>1</v>
      </c>
      <c r="V6857">
        <v>0.64</v>
      </c>
      <c r="W6857">
        <v>51</v>
      </c>
      <c r="X6857">
        <v>12870</v>
      </c>
      <c r="Y6857">
        <v>2</v>
      </c>
      <c r="Z6857" t="s">
        <v>58</v>
      </c>
      <c r="AA6857" t="s">
        <v>59</v>
      </c>
      <c r="AB6857">
        <v>17640</v>
      </c>
      <c r="AC6857">
        <v>0.1</v>
      </c>
    </row>
    <row r="6858" spans="13:29" x14ac:dyDescent="0.35">
      <c r="M6858" t="s">
        <v>44</v>
      </c>
      <c r="N6858">
        <v>19613787</v>
      </c>
      <c r="O6858" t="s">
        <v>11</v>
      </c>
      <c r="P6858">
        <v>52.357327242662997</v>
      </c>
      <c r="Q6858">
        <v>4.8907780369101399</v>
      </c>
      <c r="R6858" t="s">
        <v>45</v>
      </c>
      <c r="S6858">
        <v>299</v>
      </c>
      <c r="T6858">
        <v>19</v>
      </c>
      <c r="U6858">
        <v>14</v>
      </c>
      <c r="V6858">
        <v>0.83</v>
      </c>
      <c r="W6858">
        <v>332</v>
      </c>
      <c r="X6858">
        <v>12938</v>
      </c>
      <c r="Y6858">
        <v>2</v>
      </c>
      <c r="Z6858" t="s">
        <v>58</v>
      </c>
      <c r="AA6858" t="s">
        <v>59</v>
      </c>
      <c r="AB6858">
        <v>5681</v>
      </c>
      <c r="AC6858">
        <v>0.1</v>
      </c>
    </row>
    <row r="6859" spans="13:29" x14ac:dyDescent="0.35">
      <c r="M6859" t="s">
        <v>44</v>
      </c>
      <c r="N6859">
        <v>19691124</v>
      </c>
      <c r="O6859" t="s">
        <v>11</v>
      </c>
      <c r="P6859">
        <v>52.3529319047082</v>
      </c>
      <c r="Q6859">
        <v>4.9054700480677198</v>
      </c>
      <c r="R6859" t="s">
        <v>45</v>
      </c>
      <c r="S6859">
        <v>139</v>
      </c>
      <c r="T6859">
        <v>13</v>
      </c>
      <c r="U6859">
        <v>34</v>
      </c>
      <c r="V6859">
        <v>2</v>
      </c>
      <c r="W6859">
        <v>270</v>
      </c>
      <c r="X6859">
        <v>13021</v>
      </c>
      <c r="Y6859">
        <v>2</v>
      </c>
      <c r="Z6859" t="s">
        <v>58</v>
      </c>
      <c r="AA6859" t="s">
        <v>59</v>
      </c>
      <c r="AB6859">
        <v>1807</v>
      </c>
      <c r="AC6859">
        <v>0.1</v>
      </c>
    </row>
    <row r="6860" spans="13:29" x14ac:dyDescent="0.35">
      <c r="M6860" t="s">
        <v>44</v>
      </c>
      <c r="N6860">
        <v>19795010</v>
      </c>
      <c r="O6860" t="s">
        <v>11</v>
      </c>
      <c r="P6860">
        <v>52.349957322448198</v>
      </c>
      <c r="Q6860">
        <v>4.8975262996666702</v>
      </c>
      <c r="R6860" t="s">
        <v>45</v>
      </c>
      <c r="S6860">
        <v>115</v>
      </c>
      <c r="T6860">
        <v>264</v>
      </c>
      <c r="U6860">
        <v>7</v>
      </c>
      <c r="V6860">
        <v>0.43</v>
      </c>
      <c r="W6860">
        <v>21</v>
      </c>
      <c r="X6860">
        <v>13121</v>
      </c>
      <c r="Y6860">
        <v>2</v>
      </c>
      <c r="Z6860" t="s">
        <v>58</v>
      </c>
      <c r="AA6860" t="s">
        <v>59</v>
      </c>
      <c r="AB6860">
        <v>30360</v>
      </c>
      <c r="AC6860">
        <v>0.1</v>
      </c>
    </row>
    <row r="6861" spans="13:29" x14ac:dyDescent="0.35">
      <c r="M6861" t="s">
        <v>44</v>
      </c>
      <c r="N6861">
        <v>19800307</v>
      </c>
      <c r="O6861" t="s">
        <v>11</v>
      </c>
      <c r="P6861">
        <v>52.354711804331103</v>
      </c>
      <c r="Q6861">
        <v>4.8874256339655098</v>
      </c>
      <c r="R6861" t="s">
        <v>45</v>
      </c>
      <c r="S6861">
        <v>190</v>
      </c>
      <c r="T6861">
        <v>359</v>
      </c>
      <c r="U6861">
        <v>7</v>
      </c>
      <c r="V6861">
        <v>0.41</v>
      </c>
      <c r="W6861">
        <v>13</v>
      </c>
      <c r="X6861">
        <v>13134</v>
      </c>
      <c r="Y6861">
        <v>2</v>
      </c>
      <c r="Z6861" t="s">
        <v>58</v>
      </c>
      <c r="AA6861" t="s">
        <v>59</v>
      </c>
      <c r="AB6861">
        <v>68210</v>
      </c>
      <c r="AC6861">
        <v>0.1</v>
      </c>
    </row>
    <row r="6862" spans="13:29" x14ac:dyDescent="0.35">
      <c r="M6862" t="s">
        <v>44</v>
      </c>
      <c r="N6862">
        <v>19939329</v>
      </c>
      <c r="O6862" t="s">
        <v>11</v>
      </c>
      <c r="P6862">
        <v>52.353313651023498</v>
      </c>
      <c r="Q6862">
        <v>4.8949623179956001</v>
      </c>
      <c r="R6862" t="s">
        <v>45</v>
      </c>
      <c r="S6862">
        <v>420</v>
      </c>
      <c r="T6862">
        <v>1</v>
      </c>
      <c r="U6862">
        <v>18</v>
      </c>
      <c r="V6862">
        <v>1.1399999999999999</v>
      </c>
      <c r="W6862">
        <v>179</v>
      </c>
      <c r="X6862">
        <v>13300</v>
      </c>
      <c r="Y6862">
        <v>2</v>
      </c>
      <c r="Z6862" t="s">
        <v>58</v>
      </c>
      <c r="AA6862" t="s">
        <v>59</v>
      </c>
      <c r="AB6862">
        <v>420</v>
      </c>
      <c r="AC6862">
        <v>0.1</v>
      </c>
    </row>
    <row r="6863" spans="13:29" x14ac:dyDescent="0.35">
      <c r="M6863" t="s">
        <v>44</v>
      </c>
      <c r="N6863">
        <v>19942146</v>
      </c>
      <c r="O6863" t="s">
        <v>11</v>
      </c>
      <c r="P6863">
        <v>52.356407277379297</v>
      </c>
      <c r="Q6863">
        <v>4.88896877280831</v>
      </c>
      <c r="R6863" t="s">
        <v>45</v>
      </c>
      <c r="S6863">
        <v>200</v>
      </c>
      <c r="T6863">
        <v>347</v>
      </c>
      <c r="U6863">
        <v>13</v>
      </c>
      <c r="V6863">
        <v>0.82</v>
      </c>
      <c r="W6863">
        <v>33</v>
      </c>
      <c r="X6863">
        <v>13308</v>
      </c>
      <c r="Y6863">
        <v>2</v>
      </c>
      <c r="Z6863" t="s">
        <v>58</v>
      </c>
      <c r="AA6863" t="s">
        <v>59</v>
      </c>
      <c r="AB6863">
        <v>69400</v>
      </c>
      <c r="AC6863">
        <v>0.1</v>
      </c>
    </row>
    <row r="6864" spans="13:29" x14ac:dyDescent="0.35">
      <c r="M6864" t="s">
        <v>44</v>
      </c>
      <c r="N6864">
        <v>20062529</v>
      </c>
      <c r="O6864" t="s">
        <v>11</v>
      </c>
      <c r="P6864">
        <v>52.346449089441201</v>
      </c>
      <c r="Q6864">
        <v>4.90289416331838</v>
      </c>
      <c r="R6864" t="s">
        <v>45</v>
      </c>
      <c r="S6864">
        <v>95</v>
      </c>
      <c r="T6864">
        <v>323</v>
      </c>
      <c r="U6864">
        <v>15</v>
      </c>
      <c r="V6864">
        <v>0.92</v>
      </c>
      <c r="W6864">
        <v>32</v>
      </c>
      <c r="X6864">
        <v>13437</v>
      </c>
      <c r="Y6864">
        <v>2</v>
      </c>
      <c r="Z6864" t="s">
        <v>58</v>
      </c>
      <c r="AA6864" t="s">
        <v>59</v>
      </c>
      <c r="AB6864">
        <v>30685</v>
      </c>
      <c r="AC6864">
        <v>0.1</v>
      </c>
    </row>
    <row r="6865" spans="13:29" x14ac:dyDescent="0.35">
      <c r="M6865" t="s">
        <v>44</v>
      </c>
      <c r="N6865">
        <v>20103770</v>
      </c>
      <c r="O6865" t="s">
        <v>11</v>
      </c>
      <c r="P6865">
        <v>52.3546972257869</v>
      </c>
      <c r="Q6865">
        <v>4.90236031637499</v>
      </c>
      <c r="R6865" t="s">
        <v>45</v>
      </c>
      <c r="S6865">
        <v>80</v>
      </c>
      <c r="T6865">
        <v>347</v>
      </c>
      <c r="U6865">
        <v>44</v>
      </c>
      <c r="V6865">
        <v>2.67</v>
      </c>
      <c r="W6865">
        <v>85</v>
      </c>
      <c r="X6865">
        <v>13479</v>
      </c>
      <c r="Y6865">
        <v>2</v>
      </c>
      <c r="Z6865" t="s">
        <v>58</v>
      </c>
      <c r="AA6865" t="s">
        <v>59</v>
      </c>
      <c r="AB6865">
        <v>27760</v>
      </c>
      <c r="AC6865">
        <v>0.1</v>
      </c>
    </row>
    <row r="6866" spans="13:29" x14ac:dyDescent="0.35">
      <c r="M6866" t="s">
        <v>44</v>
      </c>
      <c r="N6866">
        <v>20225522</v>
      </c>
      <c r="O6866" t="s">
        <v>11</v>
      </c>
      <c r="P6866">
        <v>52.3556503529148</v>
      </c>
      <c r="Q6866">
        <v>4.8972177794583898</v>
      </c>
      <c r="R6866" t="s">
        <v>45</v>
      </c>
      <c r="S6866">
        <v>129</v>
      </c>
      <c r="T6866">
        <v>364</v>
      </c>
      <c r="U6866">
        <v>8</v>
      </c>
      <c r="V6866">
        <v>0.68</v>
      </c>
      <c r="W6866">
        <v>3</v>
      </c>
      <c r="X6866">
        <v>13587</v>
      </c>
      <c r="Y6866">
        <v>2</v>
      </c>
      <c r="Z6866" t="s">
        <v>58</v>
      </c>
      <c r="AA6866" t="s">
        <v>59</v>
      </c>
      <c r="AB6866">
        <v>46956</v>
      </c>
      <c r="AC6866">
        <v>0.1</v>
      </c>
    </row>
    <row r="6867" spans="13:29" x14ac:dyDescent="0.35">
      <c r="M6867" t="s">
        <v>44</v>
      </c>
      <c r="N6867">
        <v>20612956</v>
      </c>
      <c r="O6867" t="s">
        <v>11</v>
      </c>
      <c r="P6867">
        <v>52.351243164651301</v>
      </c>
      <c r="Q6867">
        <v>4.9052589231276098</v>
      </c>
      <c r="R6867" t="s">
        <v>45</v>
      </c>
      <c r="S6867">
        <v>110</v>
      </c>
      <c r="T6867">
        <v>325</v>
      </c>
      <c r="U6867">
        <v>17</v>
      </c>
      <c r="V6867">
        <v>1.1100000000000001</v>
      </c>
      <c r="W6867">
        <v>27</v>
      </c>
      <c r="X6867">
        <v>13853</v>
      </c>
      <c r="Y6867">
        <v>2</v>
      </c>
      <c r="Z6867" t="s">
        <v>58</v>
      </c>
      <c r="AA6867" t="s">
        <v>59</v>
      </c>
      <c r="AB6867">
        <v>35750</v>
      </c>
      <c r="AC6867">
        <v>0.1</v>
      </c>
    </row>
    <row r="6868" spans="13:29" x14ac:dyDescent="0.35">
      <c r="M6868" t="s">
        <v>44</v>
      </c>
      <c r="N6868">
        <v>20854417</v>
      </c>
      <c r="O6868" t="s">
        <v>11</v>
      </c>
      <c r="P6868">
        <v>52.3441077837482</v>
      </c>
      <c r="Q6868">
        <v>4.8913502655581196</v>
      </c>
      <c r="R6868" t="s">
        <v>45</v>
      </c>
      <c r="S6868">
        <v>129</v>
      </c>
      <c r="T6868">
        <v>327</v>
      </c>
      <c r="U6868">
        <v>8</v>
      </c>
      <c r="V6868">
        <v>0.56999999999999995</v>
      </c>
      <c r="W6868">
        <v>30</v>
      </c>
      <c r="X6868">
        <v>14027</v>
      </c>
      <c r="Y6868">
        <v>2</v>
      </c>
      <c r="Z6868" t="s">
        <v>58</v>
      </c>
      <c r="AA6868" t="s">
        <v>59</v>
      </c>
      <c r="AB6868">
        <v>42183</v>
      </c>
      <c r="AC6868">
        <v>0.1</v>
      </c>
    </row>
    <row r="6869" spans="13:29" x14ac:dyDescent="0.35">
      <c r="M6869" t="s">
        <v>44</v>
      </c>
      <c r="N6869">
        <v>20892208</v>
      </c>
      <c r="O6869" t="s">
        <v>11</v>
      </c>
      <c r="P6869">
        <v>52.345874656120401</v>
      </c>
      <c r="Q6869">
        <v>4.8948335593959804</v>
      </c>
      <c r="R6869" t="s">
        <v>45</v>
      </c>
      <c r="S6869">
        <v>104</v>
      </c>
      <c r="T6869">
        <v>361</v>
      </c>
      <c r="U6869">
        <v>6</v>
      </c>
      <c r="V6869">
        <v>0.42</v>
      </c>
      <c r="W6869">
        <v>4</v>
      </c>
      <c r="X6869">
        <v>14059</v>
      </c>
      <c r="Y6869">
        <v>2</v>
      </c>
      <c r="Z6869" t="s">
        <v>58</v>
      </c>
      <c r="AA6869" t="s">
        <v>59</v>
      </c>
      <c r="AB6869">
        <v>37544</v>
      </c>
      <c r="AC6869">
        <v>0.1</v>
      </c>
    </row>
    <row r="6870" spans="13:29" x14ac:dyDescent="0.35">
      <c r="M6870" t="s">
        <v>44</v>
      </c>
      <c r="N6870">
        <v>20930261</v>
      </c>
      <c r="O6870" t="s">
        <v>11</v>
      </c>
      <c r="P6870">
        <v>52.353340007414502</v>
      </c>
      <c r="Q6870">
        <v>4.9049614079116104</v>
      </c>
      <c r="R6870" t="s">
        <v>45</v>
      </c>
      <c r="S6870">
        <v>212</v>
      </c>
      <c r="T6870">
        <v>197</v>
      </c>
      <c r="U6870">
        <v>16</v>
      </c>
      <c r="V6870">
        <v>1.08</v>
      </c>
      <c r="W6870">
        <v>42</v>
      </c>
      <c r="X6870">
        <v>14091</v>
      </c>
      <c r="Y6870">
        <v>2</v>
      </c>
      <c r="Z6870" t="s">
        <v>58</v>
      </c>
      <c r="AA6870" t="s">
        <v>59</v>
      </c>
      <c r="AB6870">
        <v>41764</v>
      </c>
      <c r="AC6870">
        <v>0.1</v>
      </c>
    </row>
    <row r="6871" spans="13:29" x14ac:dyDescent="0.35">
      <c r="M6871" t="s">
        <v>44</v>
      </c>
      <c r="N6871">
        <v>20994005</v>
      </c>
      <c r="O6871" t="s">
        <v>11</v>
      </c>
      <c r="P6871">
        <v>52.343318476841198</v>
      </c>
      <c r="Q6871">
        <v>4.8965421163326299</v>
      </c>
      <c r="R6871" t="s">
        <v>45</v>
      </c>
      <c r="S6871">
        <v>180</v>
      </c>
      <c r="T6871">
        <v>357</v>
      </c>
      <c r="U6871">
        <v>0</v>
      </c>
      <c r="W6871">
        <v>55</v>
      </c>
      <c r="X6871">
        <v>14146</v>
      </c>
      <c r="Y6871">
        <v>2</v>
      </c>
      <c r="Z6871" t="s">
        <v>58</v>
      </c>
      <c r="AA6871" t="s">
        <v>59</v>
      </c>
      <c r="AB6871">
        <v>64260</v>
      </c>
      <c r="AC6871">
        <v>0.1</v>
      </c>
    </row>
    <row r="6872" spans="13:29" x14ac:dyDescent="0.35">
      <c r="M6872" t="s">
        <v>44</v>
      </c>
      <c r="N6872">
        <v>21002384</v>
      </c>
      <c r="O6872" t="s">
        <v>11</v>
      </c>
      <c r="P6872">
        <v>52.353432113500197</v>
      </c>
      <c r="Q6872">
        <v>4.9012606291347103</v>
      </c>
      <c r="R6872" t="s">
        <v>45</v>
      </c>
      <c r="S6872">
        <v>130</v>
      </c>
      <c r="T6872">
        <v>286</v>
      </c>
      <c r="U6872">
        <v>21</v>
      </c>
      <c r="V6872">
        <v>1.45</v>
      </c>
      <c r="W6872">
        <v>180</v>
      </c>
      <c r="X6872">
        <v>14153</v>
      </c>
      <c r="Y6872">
        <v>2</v>
      </c>
      <c r="Z6872" t="s">
        <v>58</v>
      </c>
      <c r="AA6872" t="s">
        <v>59</v>
      </c>
      <c r="AB6872">
        <v>37180</v>
      </c>
      <c r="AC6872">
        <v>0.1</v>
      </c>
    </row>
    <row r="6873" spans="13:29" x14ac:dyDescent="0.35">
      <c r="M6873" t="s">
        <v>44</v>
      </c>
      <c r="N6873">
        <v>21116743</v>
      </c>
      <c r="O6873" t="s">
        <v>11</v>
      </c>
      <c r="P6873">
        <v>52.357305425636497</v>
      </c>
      <c r="Q6873">
        <v>4.9019541684684302</v>
      </c>
      <c r="R6873" t="s">
        <v>45</v>
      </c>
      <c r="S6873">
        <v>155</v>
      </c>
      <c r="T6873">
        <v>318</v>
      </c>
      <c r="U6873">
        <v>1</v>
      </c>
      <c r="V6873">
        <v>0.08</v>
      </c>
      <c r="W6873">
        <v>39</v>
      </c>
      <c r="X6873">
        <v>14248</v>
      </c>
      <c r="Y6873">
        <v>2</v>
      </c>
      <c r="Z6873" t="s">
        <v>58</v>
      </c>
      <c r="AA6873" t="s">
        <v>59</v>
      </c>
      <c r="AB6873">
        <v>49290</v>
      </c>
      <c r="AC6873">
        <v>0.1</v>
      </c>
    </row>
    <row r="6874" spans="13:29" x14ac:dyDescent="0.35">
      <c r="M6874" t="s">
        <v>44</v>
      </c>
      <c r="N6874">
        <v>21256715</v>
      </c>
      <c r="O6874" t="s">
        <v>11</v>
      </c>
      <c r="P6874">
        <v>52.356245305349901</v>
      </c>
      <c r="Q6874">
        <v>4.8929333472462897</v>
      </c>
      <c r="R6874" t="s">
        <v>45</v>
      </c>
      <c r="S6874">
        <v>180</v>
      </c>
      <c r="T6874">
        <v>260</v>
      </c>
      <c r="U6874">
        <v>19</v>
      </c>
      <c r="V6874">
        <v>1.39</v>
      </c>
      <c r="W6874">
        <v>77</v>
      </c>
      <c r="X6874">
        <v>14348</v>
      </c>
      <c r="Y6874">
        <v>2</v>
      </c>
      <c r="Z6874" t="s">
        <v>58</v>
      </c>
      <c r="AA6874" t="s">
        <v>59</v>
      </c>
      <c r="AB6874">
        <v>46800</v>
      </c>
      <c r="AC6874">
        <v>0.1</v>
      </c>
    </row>
    <row r="6875" spans="13:29" x14ac:dyDescent="0.35">
      <c r="M6875" t="s">
        <v>44</v>
      </c>
      <c r="N6875">
        <v>21258954</v>
      </c>
      <c r="O6875" t="s">
        <v>11</v>
      </c>
      <c r="P6875">
        <v>52.349827358381198</v>
      </c>
      <c r="Q6875">
        <v>4.8897357285624903</v>
      </c>
      <c r="R6875" t="s">
        <v>45</v>
      </c>
      <c r="S6875">
        <v>200</v>
      </c>
      <c r="T6875">
        <v>346</v>
      </c>
      <c r="U6875">
        <v>9</v>
      </c>
      <c r="V6875">
        <v>0.67</v>
      </c>
      <c r="W6875">
        <v>7</v>
      </c>
      <c r="X6875">
        <v>14351</v>
      </c>
      <c r="Y6875">
        <v>2</v>
      </c>
      <c r="Z6875" t="s">
        <v>58</v>
      </c>
      <c r="AA6875" t="s">
        <v>59</v>
      </c>
      <c r="AB6875">
        <v>69200</v>
      </c>
      <c r="AC6875">
        <v>0.1</v>
      </c>
    </row>
    <row r="6876" spans="13:29" x14ac:dyDescent="0.35">
      <c r="M6876" t="s">
        <v>44</v>
      </c>
      <c r="N6876">
        <v>21291904</v>
      </c>
      <c r="O6876" t="s">
        <v>11</v>
      </c>
      <c r="P6876">
        <v>52.3502754932274</v>
      </c>
      <c r="Q6876">
        <v>4.8899334480891499</v>
      </c>
      <c r="R6876" t="s">
        <v>45</v>
      </c>
      <c r="S6876">
        <v>250</v>
      </c>
      <c r="T6876">
        <v>326</v>
      </c>
      <c r="U6876">
        <v>20</v>
      </c>
      <c r="V6876">
        <v>1.47</v>
      </c>
      <c r="W6876">
        <v>108</v>
      </c>
      <c r="X6876">
        <v>14385</v>
      </c>
      <c r="Y6876">
        <v>2</v>
      </c>
      <c r="Z6876" t="s">
        <v>58</v>
      </c>
      <c r="AA6876" t="s">
        <v>59</v>
      </c>
      <c r="AB6876">
        <v>81500</v>
      </c>
      <c r="AC6876">
        <v>0.1</v>
      </c>
    </row>
    <row r="6877" spans="13:29" x14ac:dyDescent="0.35">
      <c r="M6877" t="s">
        <v>44</v>
      </c>
      <c r="N6877">
        <v>21301924</v>
      </c>
      <c r="O6877" t="s">
        <v>11</v>
      </c>
      <c r="P6877">
        <v>52.3555115842276</v>
      </c>
      <c r="Q6877">
        <v>4.9044999546764796</v>
      </c>
      <c r="R6877" t="s">
        <v>45</v>
      </c>
      <c r="S6877">
        <v>105</v>
      </c>
      <c r="T6877">
        <v>353</v>
      </c>
      <c r="U6877">
        <v>8</v>
      </c>
      <c r="V6877">
        <v>0.62</v>
      </c>
      <c r="W6877">
        <v>8</v>
      </c>
      <c r="X6877">
        <v>14392</v>
      </c>
      <c r="Y6877">
        <v>2</v>
      </c>
      <c r="Z6877" t="s">
        <v>58</v>
      </c>
      <c r="AA6877" t="s">
        <v>59</v>
      </c>
      <c r="AB6877">
        <v>37065</v>
      </c>
      <c r="AC6877">
        <v>0.1</v>
      </c>
    </row>
    <row r="6878" spans="13:29" x14ac:dyDescent="0.35">
      <c r="M6878" t="s">
        <v>44</v>
      </c>
      <c r="N6878">
        <v>21315774</v>
      </c>
      <c r="O6878" t="s">
        <v>11</v>
      </c>
      <c r="P6878">
        <v>52.356795727089803</v>
      </c>
      <c r="Q6878">
        <v>4.8883393817185397</v>
      </c>
      <c r="R6878" t="s">
        <v>45</v>
      </c>
      <c r="S6878">
        <v>150</v>
      </c>
      <c r="T6878">
        <v>194</v>
      </c>
      <c r="U6878">
        <v>28</v>
      </c>
      <c r="V6878">
        <v>2.06</v>
      </c>
      <c r="W6878">
        <v>129</v>
      </c>
      <c r="X6878">
        <v>14401</v>
      </c>
      <c r="Y6878">
        <v>2</v>
      </c>
      <c r="Z6878" t="s">
        <v>58</v>
      </c>
      <c r="AA6878" t="s">
        <v>59</v>
      </c>
      <c r="AB6878">
        <v>29100</v>
      </c>
      <c r="AC6878">
        <v>0.1</v>
      </c>
    </row>
    <row r="6879" spans="13:29" x14ac:dyDescent="0.35">
      <c r="M6879" t="s">
        <v>44</v>
      </c>
      <c r="N6879">
        <v>21349687</v>
      </c>
      <c r="O6879" t="s">
        <v>11</v>
      </c>
      <c r="P6879">
        <v>52.357660658179498</v>
      </c>
      <c r="Q6879">
        <v>4.8959870652695701</v>
      </c>
      <c r="R6879" t="s">
        <v>45</v>
      </c>
      <c r="S6879">
        <v>129</v>
      </c>
      <c r="T6879">
        <v>354</v>
      </c>
      <c r="U6879">
        <v>18</v>
      </c>
      <c r="V6879">
        <v>1.36</v>
      </c>
      <c r="W6879">
        <v>7</v>
      </c>
      <c r="X6879">
        <v>14422</v>
      </c>
      <c r="Y6879">
        <v>2</v>
      </c>
      <c r="Z6879" t="s">
        <v>58</v>
      </c>
      <c r="AA6879" t="s">
        <v>59</v>
      </c>
      <c r="AB6879">
        <v>45666</v>
      </c>
      <c r="AC6879">
        <v>0.1</v>
      </c>
    </row>
    <row r="6880" spans="13:29" x14ac:dyDescent="0.35">
      <c r="M6880" t="s">
        <v>44</v>
      </c>
      <c r="N6880">
        <v>21364012</v>
      </c>
      <c r="O6880" t="s">
        <v>11</v>
      </c>
      <c r="P6880">
        <v>52.345495477832003</v>
      </c>
      <c r="Q6880">
        <v>4.8942573129155704</v>
      </c>
      <c r="R6880" t="s">
        <v>45</v>
      </c>
      <c r="S6880">
        <v>149</v>
      </c>
      <c r="T6880">
        <v>105</v>
      </c>
      <c r="U6880">
        <v>8</v>
      </c>
      <c r="V6880">
        <v>0.6</v>
      </c>
      <c r="W6880">
        <v>179</v>
      </c>
      <c r="X6880">
        <v>14440</v>
      </c>
      <c r="Y6880">
        <v>2</v>
      </c>
      <c r="Z6880" t="s">
        <v>58</v>
      </c>
      <c r="AA6880" t="s">
        <v>59</v>
      </c>
      <c r="AB6880">
        <v>15645</v>
      </c>
      <c r="AC6880">
        <v>0.1</v>
      </c>
    </row>
    <row r="6881" spans="13:29" x14ac:dyDescent="0.35">
      <c r="M6881" t="s">
        <v>44</v>
      </c>
      <c r="N6881">
        <v>21456710</v>
      </c>
      <c r="O6881" t="s">
        <v>11</v>
      </c>
      <c r="P6881">
        <v>52.355311803734203</v>
      </c>
      <c r="Q6881">
        <v>4.9030867475126598</v>
      </c>
      <c r="R6881" t="s">
        <v>45</v>
      </c>
      <c r="S6881">
        <v>350</v>
      </c>
      <c r="T6881">
        <v>309</v>
      </c>
      <c r="U6881">
        <v>8</v>
      </c>
      <c r="V6881">
        <v>0.64</v>
      </c>
      <c r="W6881">
        <v>75</v>
      </c>
      <c r="X6881">
        <v>14510</v>
      </c>
      <c r="Y6881">
        <v>2</v>
      </c>
      <c r="Z6881" t="s">
        <v>58</v>
      </c>
      <c r="AA6881" t="s">
        <v>59</v>
      </c>
      <c r="AB6881">
        <v>108150</v>
      </c>
      <c r="AC6881">
        <v>0.1</v>
      </c>
    </row>
    <row r="6882" spans="13:29" x14ac:dyDescent="0.35">
      <c r="M6882" t="s">
        <v>44</v>
      </c>
      <c r="N6882">
        <v>21577590</v>
      </c>
      <c r="O6882" t="s">
        <v>11</v>
      </c>
      <c r="P6882">
        <v>52.355967193454802</v>
      </c>
      <c r="Q6882">
        <v>4.8956153103629996</v>
      </c>
      <c r="R6882" t="s">
        <v>45</v>
      </c>
      <c r="S6882">
        <v>300</v>
      </c>
      <c r="T6882">
        <v>346</v>
      </c>
      <c r="U6882">
        <v>3</v>
      </c>
      <c r="V6882">
        <v>0.26</v>
      </c>
      <c r="W6882">
        <v>13</v>
      </c>
      <c r="X6882">
        <v>14624</v>
      </c>
      <c r="Y6882">
        <v>2</v>
      </c>
      <c r="Z6882" t="s">
        <v>58</v>
      </c>
      <c r="AA6882" t="s">
        <v>59</v>
      </c>
      <c r="AB6882">
        <v>103800</v>
      </c>
      <c r="AC6882">
        <v>0.1</v>
      </c>
    </row>
    <row r="6883" spans="13:29" x14ac:dyDescent="0.35">
      <c r="M6883" t="s">
        <v>44</v>
      </c>
      <c r="N6883">
        <v>21579347</v>
      </c>
      <c r="O6883" t="s">
        <v>11</v>
      </c>
      <c r="P6883">
        <v>52.342004780053102</v>
      </c>
      <c r="Q6883">
        <v>4.9089771396833504</v>
      </c>
      <c r="R6883" t="s">
        <v>45</v>
      </c>
      <c r="S6883">
        <v>120</v>
      </c>
      <c r="T6883">
        <v>342</v>
      </c>
      <c r="U6883">
        <v>6</v>
      </c>
      <c r="V6883">
        <v>0.46</v>
      </c>
      <c r="W6883">
        <v>3</v>
      </c>
      <c r="X6883">
        <v>14629</v>
      </c>
      <c r="Y6883">
        <v>2</v>
      </c>
      <c r="Z6883" t="s">
        <v>58</v>
      </c>
      <c r="AA6883" t="s">
        <v>59</v>
      </c>
      <c r="AB6883">
        <v>41040</v>
      </c>
      <c r="AC6883">
        <v>0.1</v>
      </c>
    </row>
    <row r="6884" spans="13:29" x14ac:dyDescent="0.35">
      <c r="M6884" t="s">
        <v>44</v>
      </c>
      <c r="N6884">
        <v>21709308</v>
      </c>
      <c r="O6884" t="s">
        <v>11</v>
      </c>
      <c r="P6884">
        <v>52.351404384375797</v>
      </c>
      <c r="Q6884">
        <v>4.9015009179258104</v>
      </c>
      <c r="R6884" t="s">
        <v>45</v>
      </c>
      <c r="S6884">
        <v>150</v>
      </c>
      <c r="T6884">
        <v>249</v>
      </c>
      <c r="U6884">
        <v>18</v>
      </c>
      <c r="V6884">
        <v>1.58</v>
      </c>
      <c r="W6884">
        <v>110</v>
      </c>
      <c r="X6884">
        <v>14747</v>
      </c>
      <c r="Y6884">
        <v>2</v>
      </c>
      <c r="Z6884" t="s">
        <v>58</v>
      </c>
      <c r="AA6884" t="s">
        <v>59</v>
      </c>
      <c r="AB6884">
        <v>37350</v>
      </c>
      <c r="AC6884">
        <v>0.1</v>
      </c>
    </row>
    <row r="6885" spans="13:29" x14ac:dyDescent="0.35">
      <c r="M6885" t="s">
        <v>44</v>
      </c>
      <c r="N6885">
        <v>21778001</v>
      </c>
      <c r="O6885" t="s">
        <v>11</v>
      </c>
      <c r="P6885">
        <v>52.354406119054097</v>
      </c>
      <c r="Q6885">
        <v>4.9017341356519699</v>
      </c>
      <c r="R6885" t="s">
        <v>45</v>
      </c>
      <c r="S6885">
        <v>125</v>
      </c>
      <c r="T6885">
        <v>265</v>
      </c>
      <c r="U6885">
        <v>13</v>
      </c>
      <c r="V6885">
        <v>1.08</v>
      </c>
      <c r="W6885">
        <v>3</v>
      </c>
      <c r="X6885">
        <v>14801</v>
      </c>
      <c r="Y6885">
        <v>2</v>
      </c>
      <c r="Z6885" t="s">
        <v>58</v>
      </c>
      <c r="AA6885" t="s">
        <v>59</v>
      </c>
      <c r="AB6885">
        <v>33125</v>
      </c>
      <c r="AC6885">
        <v>0.1</v>
      </c>
    </row>
    <row r="6886" spans="13:29" x14ac:dyDescent="0.35">
      <c r="M6886" t="s">
        <v>44</v>
      </c>
      <c r="N6886">
        <v>21801282</v>
      </c>
      <c r="O6886" t="s">
        <v>11</v>
      </c>
      <c r="P6886">
        <v>52.340489035884403</v>
      </c>
      <c r="Q6886">
        <v>4.9058474574142901</v>
      </c>
      <c r="R6886" t="s">
        <v>45</v>
      </c>
      <c r="S6886">
        <v>100</v>
      </c>
      <c r="T6886">
        <v>313</v>
      </c>
      <c r="U6886">
        <v>26</v>
      </c>
      <c r="V6886">
        <v>2.0699999999999998</v>
      </c>
      <c r="W6886">
        <v>80</v>
      </c>
      <c r="X6886">
        <v>14831</v>
      </c>
      <c r="Y6886">
        <v>2</v>
      </c>
      <c r="Z6886" t="s">
        <v>58</v>
      </c>
      <c r="AA6886" t="s">
        <v>59</v>
      </c>
      <c r="AB6886">
        <v>31300</v>
      </c>
      <c r="AC6886">
        <v>0.1</v>
      </c>
    </row>
    <row r="6887" spans="13:29" x14ac:dyDescent="0.35">
      <c r="M6887" t="s">
        <v>44</v>
      </c>
      <c r="N6887">
        <v>150634</v>
      </c>
      <c r="O6887" t="s">
        <v>14</v>
      </c>
      <c r="P6887">
        <v>52.366737409482297</v>
      </c>
      <c r="Q6887">
        <v>4.8674555130064103</v>
      </c>
      <c r="R6887" t="s">
        <v>45</v>
      </c>
      <c r="S6887">
        <v>100</v>
      </c>
      <c r="T6887">
        <v>61</v>
      </c>
      <c r="U6887">
        <v>52</v>
      </c>
      <c r="V6887">
        <v>1.62</v>
      </c>
      <c r="W6887">
        <v>89</v>
      </c>
      <c r="X6887">
        <v>74</v>
      </c>
      <c r="Y6887">
        <v>2</v>
      </c>
      <c r="Z6887" t="s">
        <v>56</v>
      </c>
      <c r="AA6887" t="s">
        <v>57</v>
      </c>
      <c r="AB6887">
        <v>6100</v>
      </c>
      <c r="AC6887">
        <v>0.1</v>
      </c>
    </row>
    <row r="6888" spans="13:29" x14ac:dyDescent="0.35">
      <c r="M6888" t="s">
        <v>44</v>
      </c>
      <c r="N6888">
        <v>252725</v>
      </c>
      <c r="O6888" t="s">
        <v>14</v>
      </c>
      <c r="P6888">
        <v>52.367185863812999</v>
      </c>
      <c r="Q6888">
        <v>4.8673735894914198</v>
      </c>
      <c r="R6888" t="s">
        <v>45</v>
      </c>
      <c r="S6888">
        <v>175</v>
      </c>
      <c r="T6888">
        <v>360</v>
      </c>
      <c r="U6888">
        <v>47</v>
      </c>
      <c r="V6888">
        <v>0.59</v>
      </c>
      <c r="W6888">
        <v>1</v>
      </c>
      <c r="X6888">
        <v>117</v>
      </c>
      <c r="Y6888">
        <v>2</v>
      </c>
      <c r="Z6888" t="s">
        <v>56</v>
      </c>
      <c r="AA6888" t="s">
        <v>57</v>
      </c>
      <c r="AB6888">
        <v>63000</v>
      </c>
      <c r="AC6888">
        <v>0.1</v>
      </c>
    </row>
    <row r="6889" spans="13:29" x14ac:dyDescent="0.35">
      <c r="M6889" t="s">
        <v>44</v>
      </c>
      <c r="N6889">
        <v>357980</v>
      </c>
      <c r="O6889" t="s">
        <v>14</v>
      </c>
      <c r="P6889">
        <v>52.365451615757401</v>
      </c>
      <c r="Q6889">
        <v>4.8752963849684798</v>
      </c>
      <c r="R6889" t="s">
        <v>45</v>
      </c>
      <c r="S6889">
        <v>245</v>
      </c>
      <c r="T6889">
        <v>319</v>
      </c>
      <c r="U6889">
        <v>70</v>
      </c>
      <c r="V6889">
        <v>0.86</v>
      </c>
      <c r="W6889">
        <v>6</v>
      </c>
      <c r="X6889">
        <v>192</v>
      </c>
      <c r="Y6889">
        <v>2</v>
      </c>
      <c r="Z6889" t="s">
        <v>56</v>
      </c>
      <c r="AA6889" t="s">
        <v>57</v>
      </c>
      <c r="AB6889">
        <v>78155</v>
      </c>
      <c r="AC6889">
        <v>0.1</v>
      </c>
    </row>
    <row r="6890" spans="13:29" x14ac:dyDescent="0.35">
      <c r="M6890" t="s">
        <v>44</v>
      </c>
      <c r="N6890">
        <v>367491</v>
      </c>
      <c r="O6890" t="s">
        <v>14</v>
      </c>
      <c r="P6890">
        <v>52.365940929956203</v>
      </c>
      <c r="Q6890">
        <v>4.87806814495708</v>
      </c>
      <c r="R6890" t="s">
        <v>45</v>
      </c>
      <c r="S6890">
        <v>165</v>
      </c>
      <c r="T6890">
        <v>306</v>
      </c>
      <c r="U6890">
        <v>58</v>
      </c>
      <c r="V6890">
        <v>0.71</v>
      </c>
      <c r="W6890">
        <v>13</v>
      </c>
      <c r="X6890">
        <v>200</v>
      </c>
      <c r="Y6890">
        <v>2</v>
      </c>
      <c r="Z6890" t="s">
        <v>56</v>
      </c>
      <c r="AA6890" t="s">
        <v>57</v>
      </c>
      <c r="AB6890">
        <v>50490</v>
      </c>
      <c r="AC6890">
        <v>0.1</v>
      </c>
    </row>
    <row r="6891" spans="13:29" x14ac:dyDescent="0.35">
      <c r="M6891" t="s">
        <v>44</v>
      </c>
      <c r="N6891">
        <v>442105</v>
      </c>
      <c r="O6891" t="s">
        <v>14</v>
      </c>
      <c r="P6891">
        <v>52.3720225110862</v>
      </c>
      <c r="Q6891">
        <v>4.8709311504777197</v>
      </c>
      <c r="R6891" t="s">
        <v>45</v>
      </c>
      <c r="S6891">
        <v>250</v>
      </c>
      <c r="T6891">
        <v>185</v>
      </c>
      <c r="U6891">
        <v>102</v>
      </c>
      <c r="V6891">
        <v>1.3</v>
      </c>
      <c r="W6891">
        <v>225</v>
      </c>
      <c r="X6891">
        <v>237</v>
      </c>
      <c r="Y6891">
        <v>2</v>
      </c>
      <c r="Z6891" t="s">
        <v>56</v>
      </c>
      <c r="AA6891" t="s">
        <v>57</v>
      </c>
      <c r="AB6891">
        <v>46250</v>
      </c>
      <c r="AC6891">
        <v>0.1</v>
      </c>
    </row>
    <row r="6892" spans="13:29" x14ac:dyDescent="0.35">
      <c r="M6892" t="s">
        <v>44</v>
      </c>
      <c r="N6892">
        <v>537321</v>
      </c>
      <c r="O6892" t="s">
        <v>14</v>
      </c>
      <c r="P6892">
        <v>52.373063806859001</v>
      </c>
      <c r="Q6892">
        <v>4.8619301236386603</v>
      </c>
      <c r="R6892" t="s">
        <v>45</v>
      </c>
      <c r="S6892">
        <v>149</v>
      </c>
      <c r="T6892">
        <v>339</v>
      </c>
      <c r="U6892">
        <v>24</v>
      </c>
      <c r="V6892">
        <v>0.73</v>
      </c>
      <c r="W6892">
        <v>40</v>
      </c>
      <c r="X6892">
        <v>289</v>
      </c>
      <c r="Y6892">
        <v>2</v>
      </c>
      <c r="Z6892" t="s">
        <v>56</v>
      </c>
      <c r="AA6892" t="s">
        <v>57</v>
      </c>
      <c r="AB6892">
        <v>50511</v>
      </c>
      <c r="AC6892">
        <v>0.1</v>
      </c>
    </row>
    <row r="6893" spans="13:29" x14ac:dyDescent="0.35">
      <c r="M6893" t="s">
        <v>44</v>
      </c>
      <c r="N6893">
        <v>623123</v>
      </c>
      <c r="O6893" t="s">
        <v>14</v>
      </c>
      <c r="P6893">
        <v>52.360680017834603</v>
      </c>
      <c r="Q6893">
        <v>4.8654333808529797</v>
      </c>
      <c r="R6893" t="s">
        <v>45</v>
      </c>
      <c r="S6893">
        <v>120</v>
      </c>
      <c r="T6893">
        <v>58</v>
      </c>
      <c r="U6893">
        <v>13</v>
      </c>
      <c r="V6893">
        <v>0.17</v>
      </c>
      <c r="W6893">
        <v>1</v>
      </c>
      <c r="X6893">
        <v>364</v>
      </c>
      <c r="Y6893">
        <v>2</v>
      </c>
      <c r="Z6893" t="s">
        <v>56</v>
      </c>
      <c r="AA6893" t="s">
        <v>57</v>
      </c>
      <c r="AB6893">
        <v>6960</v>
      </c>
      <c r="AC6893">
        <v>0.1</v>
      </c>
    </row>
    <row r="6894" spans="13:29" x14ac:dyDescent="0.35">
      <c r="M6894" t="s">
        <v>44</v>
      </c>
      <c r="N6894">
        <v>692906</v>
      </c>
      <c r="O6894" t="s">
        <v>14</v>
      </c>
      <c r="P6894">
        <v>52.366933080664801</v>
      </c>
      <c r="Q6894">
        <v>4.8666890919074897</v>
      </c>
      <c r="R6894" t="s">
        <v>45</v>
      </c>
      <c r="S6894">
        <v>70</v>
      </c>
      <c r="T6894">
        <v>362</v>
      </c>
      <c r="U6894">
        <v>57</v>
      </c>
      <c r="V6894">
        <v>0.75</v>
      </c>
      <c r="W6894">
        <v>3</v>
      </c>
      <c r="X6894">
        <v>439</v>
      </c>
      <c r="Y6894">
        <v>2</v>
      </c>
      <c r="Z6894" t="s">
        <v>56</v>
      </c>
      <c r="AA6894" t="s">
        <v>57</v>
      </c>
      <c r="AB6894">
        <v>25340</v>
      </c>
      <c r="AC6894">
        <v>0.1</v>
      </c>
    </row>
    <row r="6895" spans="13:29" x14ac:dyDescent="0.35">
      <c r="M6895" t="s">
        <v>44</v>
      </c>
      <c r="N6895">
        <v>758600</v>
      </c>
      <c r="O6895" t="s">
        <v>14</v>
      </c>
      <c r="P6895">
        <v>52.373958819225301</v>
      </c>
      <c r="Q6895">
        <v>4.8624007974338301</v>
      </c>
      <c r="R6895" t="s">
        <v>45</v>
      </c>
      <c r="S6895">
        <v>235</v>
      </c>
      <c r="T6895">
        <v>300</v>
      </c>
      <c r="U6895">
        <v>92</v>
      </c>
      <c r="V6895">
        <v>1.43</v>
      </c>
      <c r="W6895">
        <v>2</v>
      </c>
      <c r="X6895">
        <v>519</v>
      </c>
      <c r="Y6895">
        <v>2</v>
      </c>
      <c r="Z6895" t="s">
        <v>56</v>
      </c>
      <c r="AA6895" t="s">
        <v>57</v>
      </c>
      <c r="AB6895">
        <v>70500</v>
      </c>
      <c r="AC6895">
        <v>0.1</v>
      </c>
    </row>
    <row r="6896" spans="13:29" x14ac:dyDescent="0.35">
      <c r="M6896" t="s">
        <v>44</v>
      </c>
      <c r="N6896">
        <v>817058</v>
      </c>
      <c r="O6896" t="s">
        <v>14</v>
      </c>
      <c r="P6896">
        <v>52.364965126649203</v>
      </c>
      <c r="Q6896">
        <v>4.8599149812736204</v>
      </c>
      <c r="R6896" t="s">
        <v>45</v>
      </c>
      <c r="S6896">
        <v>190</v>
      </c>
      <c r="T6896">
        <v>341</v>
      </c>
      <c r="U6896">
        <v>32</v>
      </c>
      <c r="V6896">
        <v>0.46</v>
      </c>
      <c r="W6896">
        <v>77</v>
      </c>
      <c r="X6896">
        <v>577</v>
      </c>
      <c r="Y6896">
        <v>2</v>
      </c>
      <c r="Z6896" t="s">
        <v>56</v>
      </c>
      <c r="AA6896" t="s">
        <v>57</v>
      </c>
      <c r="AB6896">
        <v>64790</v>
      </c>
      <c r="AC6896">
        <v>0.1</v>
      </c>
    </row>
    <row r="6897" spans="13:29" x14ac:dyDescent="0.35">
      <c r="M6897" t="s">
        <v>44</v>
      </c>
      <c r="N6897">
        <v>864041</v>
      </c>
      <c r="O6897" t="s">
        <v>14</v>
      </c>
      <c r="P6897">
        <v>52.366237962414701</v>
      </c>
      <c r="Q6897">
        <v>4.8762688977804398</v>
      </c>
      <c r="R6897" t="s">
        <v>45</v>
      </c>
      <c r="S6897">
        <v>160</v>
      </c>
      <c r="T6897">
        <v>296</v>
      </c>
      <c r="U6897">
        <v>134</v>
      </c>
      <c r="V6897">
        <v>1.92</v>
      </c>
      <c r="W6897">
        <v>102</v>
      </c>
      <c r="X6897">
        <v>627</v>
      </c>
      <c r="Y6897">
        <v>2</v>
      </c>
      <c r="Z6897" t="s">
        <v>56</v>
      </c>
      <c r="AA6897" t="s">
        <v>57</v>
      </c>
      <c r="AB6897">
        <v>47360</v>
      </c>
      <c r="AC6897">
        <v>0.1</v>
      </c>
    </row>
    <row r="6898" spans="13:29" x14ac:dyDescent="0.35">
      <c r="M6898" t="s">
        <v>44</v>
      </c>
      <c r="N6898">
        <v>874057</v>
      </c>
      <c r="O6898" t="s">
        <v>14</v>
      </c>
      <c r="P6898">
        <v>52.372073555225299</v>
      </c>
      <c r="Q6898">
        <v>4.8665176606685696</v>
      </c>
      <c r="R6898" t="s">
        <v>45</v>
      </c>
      <c r="S6898">
        <v>250</v>
      </c>
      <c r="T6898">
        <v>51</v>
      </c>
      <c r="U6898">
        <v>30</v>
      </c>
      <c r="V6898">
        <v>0.43</v>
      </c>
      <c r="W6898">
        <v>43</v>
      </c>
      <c r="X6898">
        <v>637</v>
      </c>
      <c r="Y6898">
        <v>2</v>
      </c>
      <c r="Z6898" t="s">
        <v>56</v>
      </c>
      <c r="AA6898" t="s">
        <v>57</v>
      </c>
      <c r="AB6898">
        <v>12750</v>
      </c>
      <c r="AC6898">
        <v>0.1</v>
      </c>
    </row>
    <row r="6899" spans="13:29" x14ac:dyDescent="0.35">
      <c r="M6899" t="s">
        <v>44</v>
      </c>
      <c r="N6899">
        <v>937635</v>
      </c>
      <c r="O6899" t="s">
        <v>14</v>
      </c>
      <c r="P6899">
        <v>52.3624554419454</v>
      </c>
      <c r="Q6899">
        <v>4.8641090086606198</v>
      </c>
      <c r="R6899" t="s">
        <v>45</v>
      </c>
      <c r="S6899">
        <v>175</v>
      </c>
      <c r="T6899">
        <v>321</v>
      </c>
      <c r="U6899">
        <v>55</v>
      </c>
      <c r="V6899">
        <v>0.8</v>
      </c>
      <c r="W6899">
        <v>31</v>
      </c>
      <c r="X6899">
        <v>685</v>
      </c>
      <c r="Y6899">
        <v>2</v>
      </c>
      <c r="Z6899" t="s">
        <v>56</v>
      </c>
      <c r="AA6899" t="s">
        <v>57</v>
      </c>
      <c r="AB6899">
        <v>56175</v>
      </c>
      <c r="AC6899">
        <v>0.1</v>
      </c>
    </row>
    <row r="6900" spans="13:29" x14ac:dyDescent="0.35">
      <c r="M6900" t="s">
        <v>44</v>
      </c>
      <c r="N6900">
        <v>1005026</v>
      </c>
      <c r="O6900" t="s">
        <v>14</v>
      </c>
      <c r="P6900">
        <v>52.371834788768702</v>
      </c>
      <c r="Q6900">
        <v>4.8727215049579398</v>
      </c>
      <c r="R6900" t="s">
        <v>45</v>
      </c>
      <c r="S6900">
        <v>145</v>
      </c>
      <c r="T6900">
        <v>37</v>
      </c>
      <c r="U6900">
        <v>40</v>
      </c>
      <c r="V6900">
        <v>0.57999999999999996</v>
      </c>
      <c r="W6900">
        <v>237</v>
      </c>
      <c r="X6900">
        <v>720</v>
      </c>
      <c r="Y6900">
        <v>2</v>
      </c>
      <c r="Z6900" t="s">
        <v>56</v>
      </c>
      <c r="AA6900" t="s">
        <v>57</v>
      </c>
      <c r="AB6900">
        <v>5365</v>
      </c>
      <c r="AC6900">
        <v>0.1</v>
      </c>
    </row>
    <row r="6901" spans="13:29" x14ac:dyDescent="0.35">
      <c r="M6901" t="s">
        <v>44</v>
      </c>
      <c r="N6901">
        <v>1156220</v>
      </c>
      <c r="O6901" t="s">
        <v>14</v>
      </c>
      <c r="P6901">
        <v>52.3700297514564</v>
      </c>
      <c r="Q6901">
        <v>4.8665181956261501</v>
      </c>
      <c r="R6901" t="s">
        <v>45</v>
      </c>
      <c r="S6901">
        <v>250</v>
      </c>
      <c r="T6901">
        <v>353</v>
      </c>
      <c r="U6901">
        <v>2</v>
      </c>
      <c r="V6901">
        <v>0.14000000000000001</v>
      </c>
      <c r="W6901">
        <v>6</v>
      </c>
      <c r="X6901">
        <v>853</v>
      </c>
      <c r="Y6901">
        <v>2</v>
      </c>
      <c r="Z6901" t="s">
        <v>56</v>
      </c>
      <c r="AA6901" t="s">
        <v>57</v>
      </c>
      <c r="AB6901">
        <v>88250</v>
      </c>
      <c r="AC6901">
        <v>0.1</v>
      </c>
    </row>
    <row r="6902" spans="13:29" x14ac:dyDescent="0.35">
      <c r="M6902" t="s">
        <v>44</v>
      </c>
      <c r="N6902">
        <v>1182550</v>
      </c>
      <c r="O6902" t="s">
        <v>14</v>
      </c>
      <c r="P6902">
        <v>52.365148111536101</v>
      </c>
      <c r="Q6902">
        <v>4.8653254056895703</v>
      </c>
      <c r="R6902" t="s">
        <v>45</v>
      </c>
      <c r="S6902">
        <v>229</v>
      </c>
      <c r="T6902">
        <v>345</v>
      </c>
      <c r="U6902">
        <v>44</v>
      </c>
      <c r="V6902">
        <v>0.66</v>
      </c>
      <c r="W6902">
        <v>9</v>
      </c>
      <c r="X6902">
        <v>868</v>
      </c>
      <c r="Y6902">
        <v>2</v>
      </c>
      <c r="Z6902" t="s">
        <v>56</v>
      </c>
      <c r="AA6902" t="s">
        <v>57</v>
      </c>
      <c r="AB6902">
        <v>79005</v>
      </c>
      <c r="AC6902">
        <v>0.1</v>
      </c>
    </row>
    <row r="6903" spans="13:29" x14ac:dyDescent="0.35">
      <c r="M6903" t="s">
        <v>44</v>
      </c>
      <c r="N6903">
        <v>1201747</v>
      </c>
      <c r="O6903" t="s">
        <v>14</v>
      </c>
      <c r="P6903">
        <v>52.361903804663598</v>
      </c>
      <c r="Q6903">
        <v>4.8751552528123803</v>
      </c>
      <c r="R6903" t="s">
        <v>45</v>
      </c>
      <c r="S6903">
        <v>150</v>
      </c>
      <c r="T6903">
        <v>39</v>
      </c>
      <c r="U6903">
        <v>43</v>
      </c>
      <c r="V6903">
        <v>0.65</v>
      </c>
      <c r="W6903">
        <v>13</v>
      </c>
      <c r="X6903">
        <v>887</v>
      </c>
      <c r="Y6903">
        <v>2</v>
      </c>
      <c r="Z6903" t="s">
        <v>56</v>
      </c>
      <c r="AA6903" t="s">
        <v>57</v>
      </c>
      <c r="AB6903">
        <v>5850</v>
      </c>
      <c r="AC6903">
        <v>0.1</v>
      </c>
    </row>
    <row r="6904" spans="13:29" x14ac:dyDescent="0.35">
      <c r="M6904" t="s">
        <v>44</v>
      </c>
      <c r="N6904">
        <v>1222520</v>
      </c>
      <c r="O6904" t="s">
        <v>14</v>
      </c>
      <c r="P6904">
        <v>52.362086437834598</v>
      </c>
      <c r="Q6904">
        <v>4.8628033611169101</v>
      </c>
      <c r="R6904" t="s">
        <v>45</v>
      </c>
      <c r="S6904">
        <v>95</v>
      </c>
      <c r="T6904">
        <v>66</v>
      </c>
      <c r="U6904">
        <v>47</v>
      </c>
      <c r="V6904">
        <v>0.71</v>
      </c>
      <c r="W6904">
        <v>219</v>
      </c>
      <c r="X6904">
        <v>895</v>
      </c>
      <c r="Y6904">
        <v>2</v>
      </c>
      <c r="Z6904" t="s">
        <v>56</v>
      </c>
      <c r="AA6904" t="s">
        <v>57</v>
      </c>
      <c r="AB6904">
        <v>6270</v>
      </c>
      <c r="AC6904">
        <v>0.1</v>
      </c>
    </row>
    <row r="6905" spans="13:29" x14ac:dyDescent="0.35">
      <c r="M6905" t="s">
        <v>44</v>
      </c>
      <c r="N6905">
        <v>1230116</v>
      </c>
      <c r="O6905" t="s">
        <v>14</v>
      </c>
      <c r="P6905">
        <v>52.363319613734397</v>
      </c>
      <c r="Q6905">
        <v>4.85256594684438</v>
      </c>
      <c r="R6905" t="s">
        <v>45</v>
      </c>
      <c r="S6905">
        <v>110</v>
      </c>
      <c r="T6905">
        <v>28</v>
      </c>
      <c r="U6905">
        <v>35</v>
      </c>
      <c r="V6905">
        <v>0.69</v>
      </c>
      <c r="W6905">
        <v>344</v>
      </c>
      <c r="X6905">
        <v>902</v>
      </c>
      <c r="Y6905">
        <v>2</v>
      </c>
      <c r="Z6905" t="s">
        <v>56</v>
      </c>
      <c r="AA6905" t="s">
        <v>57</v>
      </c>
      <c r="AB6905">
        <v>3080</v>
      </c>
      <c r="AC6905">
        <v>0.1</v>
      </c>
    </row>
    <row r="6906" spans="13:29" x14ac:dyDescent="0.35">
      <c r="M6906" t="s">
        <v>44</v>
      </c>
      <c r="N6906">
        <v>1245360</v>
      </c>
      <c r="O6906" t="s">
        <v>14</v>
      </c>
      <c r="P6906">
        <v>52.366991262106097</v>
      </c>
      <c r="Q6906">
        <v>4.8765472809620496</v>
      </c>
      <c r="R6906" t="s">
        <v>45</v>
      </c>
      <c r="S6906">
        <v>299</v>
      </c>
      <c r="T6906">
        <v>53</v>
      </c>
      <c r="U6906">
        <v>61</v>
      </c>
      <c r="V6906">
        <v>0.92</v>
      </c>
      <c r="W6906">
        <v>343</v>
      </c>
      <c r="X6906">
        <v>915</v>
      </c>
      <c r="Y6906">
        <v>2</v>
      </c>
      <c r="Z6906" t="s">
        <v>56</v>
      </c>
      <c r="AA6906" t="s">
        <v>57</v>
      </c>
      <c r="AB6906">
        <v>15847</v>
      </c>
      <c r="AC6906">
        <v>0.1</v>
      </c>
    </row>
    <row r="6907" spans="13:29" x14ac:dyDescent="0.35">
      <c r="M6907" t="s">
        <v>44</v>
      </c>
      <c r="N6907">
        <v>1290535</v>
      </c>
      <c r="O6907" t="s">
        <v>14</v>
      </c>
      <c r="P6907">
        <v>52.367791429608999</v>
      </c>
      <c r="Q6907">
        <v>4.8506679822020899</v>
      </c>
      <c r="R6907" t="s">
        <v>45</v>
      </c>
      <c r="S6907">
        <v>109</v>
      </c>
      <c r="T6907">
        <v>348</v>
      </c>
      <c r="U6907">
        <v>88</v>
      </c>
      <c r="V6907">
        <v>1.34</v>
      </c>
      <c r="W6907">
        <v>91</v>
      </c>
      <c r="X6907">
        <v>953</v>
      </c>
      <c r="Y6907">
        <v>2</v>
      </c>
      <c r="Z6907" t="s">
        <v>56</v>
      </c>
      <c r="AA6907" t="s">
        <v>57</v>
      </c>
      <c r="AB6907">
        <v>37932</v>
      </c>
      <c r="AC6907">
        <v>0.1</v>
      </c>
    </row>
    <row r="6908" spans="13:29" x14ac:dyDescent="0.35">
      <c r="M6908" t="s">
        <v>44</v>
      </c>
      <c r="N6908">
        <v>1311373</v>
      </c>
      <c r="O6908" t="s">
        <v>14</v>
      </c>
      <c r="P6908">
        <v>52.369916690286701</v>
      </c>
      <c r="Q6908">
        <v>4.8726331393736402</v>
      </c>
      <c r="R6908" t="s">
        <v>45</v>
      </c>
      <c r="S6908">
        <v>400</v>
      </c>
      <c r="T6908">
        <v>188</v>
      </c>
      <c r="U6908">
        <v>29</v>
      </c>
      <c r="V6908">
        <v>0.45</v>
      </c>
      <c r="W6908">
        <v>142</v>
      </c>
      <c r="X6908">
        <v>966</v>
      </c>
      <c r="Y6908">
        <v>2</v>
      </c>
      <c r="Z6908" t="s">
        <v>56</v>
      </c>
      <c r="AA6908" t="s">
        <v>57</v>
      </c>
      <c r="AB6908">
        <v>75200</v>
      </c>
      <c r="AC6908">
        <v>0.1</v>
      </c>
    </row>
    <row r="6909" spans="13:29" x14ac:dyDescent="0.35">
      <c r="M6909" t="s">
        <v>44</v>
      </c>
      <c r="N6909">
        <v>1351697</v>
      </c>
      <c r="O6909" t="s">
        <v>14</v>
      </c>
      <c r="P6909">
        <v>52.367743668836802</v>
      </c>
      <c r="Q6909">
        <v>4.8547798704540401</v>
      </c>
      <c r="R6909" t="s">
        <v>45</v>
      </c>
      <c r="S6909">
        <v>85</v>
      </c>
      <c r="T6909">
        <v>356</v>
      </c>
      <c r="U6909">
        <v>17</v>
      </c>
      <c r="V6909">
        <v>0.27</v>
      </c>
      <c r="W6909">
        <v>66</v>
      </c>
      <c r="X6909">
        <v>997</v>
      </c>
      <c r="Y6909">
        <v>2</v>
      </c>
      <c r="Z6909" t="s">
        <v>56</v>
      </c>
      <c r="AA6909" t="s">
        <v>57</v>
      </c>
      <c r="AB6909">
        <v>30260</v>
      </c>
      <c r="AC6909">
        <v>0.1</v>
      </c>
    </row>
    <row r="6910" spans="13:29" x14ac:dyDescent="0.35">
      <c r="M6910" t="s">
        <v>44</v>
      </c>
      <c r="N6910">
        <v>1384174</v>
      </c>
      <c r="O6910" t="s">
        <v>14</v>
      </c>
      <c r="P6910">
        <v>52.361434090787</v>
      </c>
      <c r="Q6910">
        <v>4.8732310676933501</v>
      </c>
      <c r="R6910" t="s">
        <v>45</v>
      </c>
      <c r="S6910">
        <v>200</v>
      </c>
      <c r="T6910">
        <v>179</v>
      </c>
      <c r="U6910">
        <v>13</v>
      </c>
      <c r="V6910">
        <v>0.21</v>
      </c>
      <c r="W6910">
        <v>12</v>
      </c>
      <c r="X6910">
        <v>1033</v>
      </c>
      <c r="Y6910">
        <v>2</v>
      </c>
      <c r="Z6910" t="s">
        <v>56</v>
      </c>
      <c r="AA6910" t="s">
        <v>57</v>
      </c>
      <c r="AB6910">
        <v>35800</v>
      </c>
      <c r="AC6910">
        <v>0.1</v>
      </c>
    </row>
    <row r="6911" spans="13:29" x14ac:dyDescent="0.35">
      <c r="M6911" t="s">
        <v>44</v>
      </c>
      <c r="N6911">
        <v>1462993</v>
      </c>
      <c r="O6911" t="s">
        <v>14</v>
      </c>
      <c r="P6911">
        <v>52.360611574974897</v>
      </c>
      <c r="Q6911">
        <v>4.8547575067415103</v>
      </c>
      <c r="R6911" t="s">
        <v>45</v>
      </c>
      <c r="S6911">
        <v>90</v>
      </c>
      <c r="T6911">
        <v>364</v>
      </c>
      <c r="U6911">
        <v>39</v>
      </c>
      <c r="V6911">
        <v>0.62</v>
      </c>
      <c r="W6911">
        <v>7</v>
      </c>
      <c r="X6911">
        <v>1080</v>
      </c>
      <c r="Y6911">
        <v>2</v>
      </c>
      <c r="Z6911" t="s">
        <v>56</v>
      </c>
      <c r="AA6911" t="s">
        <v>57</v>
      </c>
      <c r="AB6911">
        <v>32760</v>
      </c>
      <c r="AC6911">
        <v>0.1</v>
      </c>
    </row>
    <row r="6912" spans="13:29" x14ac:dyDescent="0.35">
      <c r="M6912" t="s">
        <v>44</v>
      </c>
      <c r="N6912">
        <v>1511360</v>
      </c>
      <c r="O6912" t="s">
        <v>14</v>
      </c>
      <c r="P6912">
        <v>52.360536931936203</v>
      </c>
      <c r="Q6912">
        <v>4.8672176340092301</v>
      </c>
      <c r="R6912" t="s">
        <v>45</v>
      </c>
      <c r="S6912">
        <v>140</v>
      </c>
      <c r="T6912">
        <v>96</v>
      </c>
      <c r="U6912">
        <v>64</v>
      </c>
      <c r="V6912">
        <v>1.02</v>
      </c>
      <c r="W6912">
        <v>167</v>
      </c>
      <c r="X6912">
        <v>1115</v>
      </c>
      <c r="Y6912">
        <v>2</v>
      </c>
      <c r="Z6912" t="s">
        <v>56</v>
      </c>
      <c r="AA6912" t="s">
        <v>57</v>
      </c>
      <c r="AB6912">
        <v>13440</v>
      </c>
      <c r="AC6912">
        <v>0.1</v>
      </c>
    </row>
    <row r="6913" spans="13:29" x14ac:dyDescent="0.35">
      <c r="M6913" t="s">
        <v>44</v>
      </c>
      <c r="N6913">
        <v>1650175</v>
      </c>
      <c r="O6913" t="s">
        <v>14</v>
      </c>
      <c r="P6913">
        <v>52.365585787832202</v>
      </c>
      <c r="Q6913">
        <v>4.8745100818112803</v>
      </c>
      <c r="R6913" t="s">
        <v>45</v>
      </c>
      <c r="S6913">
        <v>235</v>
      </c>
      <c r="T6913">
        <v>129</v>
      </c>
      <c r="U6913">
        <v>72</v>
      </c>
      <c r="V6913">
        <v>1.1599999999999999</v>
      </c>
      <c r="W6913">
        <v>245</v>
      </c>
      <c r="X6913">
        <v>1194</v>
      </c>
      <c r="Y6913">
        <v>2</v>
      </c>
      <c r="Z6913" t="s">
        <v>56</v>
      </c>
      <c r="AA6913" t="s">
        <v>57</v>
      </c>
      <c r="AB6913">
        <v>30315</v>
      </c>
      <c r="AC6913">
        <v>0.1</v>
      </c>
    </row>
    <row r="6914" spans="13:29" x14ac:dyDescent="0.35">
      <c r="M6914" t="s">
        <v>44</v>
      </c>
      <c r="N6914">
        <v>1658365</v>
      </c>
      <c r="O6914" t="s">
        <v>14</v>
      </c>
      <c r="P6914">
        <v>52.364943553337604</v>
      </c>
      <c r="Q6914">
        <v>4.8754620789096696</v>
      </c>
      <c r="R6914" t="s">
        <v>45</v>
      </c>
      <c r="S6914">
        <v>175</v>
      </c>
      <c r="T6914">
        <v>307</v>
      </c>
      <c r="U6914">
        <v>44</v>
      </c>
      <c r="V6914">
        <v>0.73</v>
      </c>
      <c r="W6914">
        <v>55</v>
      </c>
      <c r="X6914">
        <v>1198</v>
      </c>
      <c r="Y6914">
        <v>2</v>
      </c>
      <c r="Z6914" t="s">
        <v>56</v>
      </c>
      <c r="AA6914" t="s">
        <v>57</v>
      </c>
      <c r="AB6914">
        <v>53725</v>
      </c>
      <c r="AC6914">
        <v>0.1</v>
      </c>
    </row>
    <row r="6915" spans="13:29" x14ac:dyDescent="0.35">
      <c r="M6915" t="s">
        <v>44</v>
      </c>
      <c r="N6915">
        <v>1714964</v>
      </c>
      <c r="O6915" t="s">
        <v>14</v>
      </c>
      <c r="P6915">
        <v>52.371844127469203</v>
      </c>
      <c r="Q6915">
        <v>4.8534425624228401</v>
      </c>
      <c r="R6915" t="s">
        <v>45</v>
      </c>
      <c r="S6915">
        <v>105</v>
      </c>
      <c r="T6915">
        <v>163</v>
      </c>
      <c r="U6915">
        <v>22</v>
      </c>
      <c r="V6915">
        <v>0.48</v>
      </c>
      <c r="W6915">
        <v>102</v>
      </c>
      <c r="X6915">
        <v>1221</v>
      </c>
      <c r="Y6915">
        <v>2</v>
      </c>
      <c r="Z6915" t="s">
        <v>56</v>
      </c>
      <c r="AA6915" t="s">
        <v>57</v>
      </c>
      <c r="AB6915">
        <v>17115</v>
      </c>
      <c r="AC6915">
        <v>0.1</v>
      </c>
    </row>
    <row r="6916" spans="13:29" x14ac:dyDescent="0.35">
      <c r="M6916" t="s">
        <v>44</v>
      </c>
      <c r="N6916">
        <v>1896850</v>
      </c>
      <c r="O6916" t="s">
        <v>14</v>
      </c>
      <c r="P6916">
        <v>52.364988351733999</v>
      </c>
      <c r="Q6916">
        <v>4.8623589698530401</v>
      </c>
      <c r="R6916" t="s">
        <v>45</v>
      </c>
      <c r="S6916">
        <v>112</v>
      </c>
      <c r="T6916">
        <v>363</v>
      </c>
      <c r="U6916">
        <v>10</v>
      </c>
      <c r="V6916">
        <v>0.18</v>
      </c>
      <c r="W6916">
        <v>8</v>
      </c>
      <c r="X6916">
        <v>1333</v>
      </c>
      <c r="Y6916">
        <v>2</v>
      </c>
      <c r="Z6916" t="s">
        <v>56</v>
      </c>
      <c r="AA6916" t="s">
        <v>57</v>
      </c>
      <c r="AB6916">
        <v>40656</v>
      </c>
      <c r="AC6916">
        <v>0.1</v>
      </c>
    </row>
    <row r="6917" spans="13:29" x14ac:dyDescent="0.35">
      <c r="M6917" t="s">
        <v>44</v>
      </c>
      <c r="N6917">
        <v>1917170</v>
      </c>
      <c r="O6917" t="s">
        <v>14</v>
      </c>
      <c r="P6917">
        <v>52.368884108740303</v>
      </c>
      <c r="Q6917">
        <v>4.8621211447578796</v>
      </c>
      <c r="R6917" t="s">
        <v>45</v>
      </c>
      <c r="S6917">
        <v>95</v>
      </c>
      <c r="T6917">
        <v>157</v>
      </c>
      <c r="U6917">
        <v>30</v>
      </c>
      <c r="V6917">
        <v>0.52</v>
      </c>
      <c r="W6917">
        <v>71</v>
      </c>
      <c r="X6917">
        <v>1340</v>
      </c>
      <c r="Y6917">
        <v>2</v>
      </c>
      <c r="Z6917" t="s">
        <v>56</v>
      </c>
      <c r="AA6917" t="s">
        <v>57</v>
      </c>
      <c r="AB6917">
        <v>14915</v>
      </c>
      <c r="AC6917">
        <v>0.1</v>
      </c>
    </row>
    <row r="6918" spans="13:29" x14ac:dyDescent="0.35">
      <c r="M6918" t="s">
        <v>44</v>
      </c>
      <c r="N6918">
        <v>1917275</v>
      </c>
      <c r="O6918" t="s">
        <v>14</v>
      </c>
      <c r="P6918">
        <v>52.365421924147398</v>
      </c>
      <c r="Q6918">
        <v>4.87808324245111</v>
      </c>
      <c r="R6918" t="s">
        <v>45</v>
      </c>
      <c r="S6918">
        <v>175</v>
      </c>
      <c r="T6918">
        <v>302</v>
      </c>
      <c r="U6918">
        <v>13</v>
      </c>
      <c r="V6918">
        <v>0.46</v>
      </c>
      <c r="W6918">
        <v>44</v>
      </c>
      <c r="X6918">
        <v>1341</v>
      </c>
      <c r="Y6918">
        <v>2</v>
      </c>
      <c r="Z6918" t="s">
        <v>56</v>
      </c>
      <c r="AA6918" t="s">
        <v>57</v>
      </c>
      <c r="AB6918">
        <v>52850</v>
      </c>
      <c r="AC6918">
        <v>0.1</v>
      </c>
    </row>
    <row r="6919" spans="13:29" x14ac:dyDescent="0.35">
      <c r="M6919" t="s">
        <v>44</v>
      </c>
      <c r="N6919">
        <v>2117111</v>
      </c>
      <c r="O6919" t="s">
        <v>14</v>
      </c>
      <c r="P6919">
        <v>52.360384556538897</v>
      </c>
      <c r="Q6919">
        <v>4.8535977428228199</v>
      </c>
      <c r="R6919" t="s">
        <v>45</v>
      </c>
      <c r="S6919">
        <v>179</v>
      </c>
      <c r="T6919">
        <v>1</v>
      </c>
      <c r="U6919">
        <v>29</v>
      </c>
      <c r="V6919">
        <v>1.42</v>
      </c>
      <c r="W6919">
        <v>361</v>
      </c>
      <c r="X6919">
        <v>1469</v>
      </c>
      <c r="Y6919">
        <v>2</v>
      </c>
      <c r="Z6919" t="s">
        <v>56</v>
      </c>
      <c r="AA6919" t="s">
        <v>57</v>
      </c>
      <c r="AB6919">
        <v>179</v>
      </c>
      <c r="AC6919">
        <v>0.1</v>
      </c>
    </row>
    <row r="6920" spans="13:29" x14ac:dyDescent="0.35">
      <c r="M6920" t="s">
        <v>44</v>
      </c>
      <c r="N6920">
        <v>2126012</v>
      </c>
      <c r="O6920" t="s">
        <v>14</v>
      </c>
      <c r="P6920">
        <v>52.371098042491496</v>
      </c>
      <c r="Q6920">
        <v>4.8611881192398902</v>
      </c>
      <c r="R6920" t="s">
        <v>45</v>
      </c>
      <c r="S6920">
        <v>299</v>
      </c>
      <c r="T6920">
        <v>227</v>
      </c>
      <c r="U6920">
        <v>56</v>
      </c>
      <c r="V6920">
        <v>0.93</v>
      </c>
      <c r="W6920">
        <v>65</v>
      </c>
      <c r="X6920">
        <v>1476</v>
      </c>
      <c r="Y6920">
        <v>2</v>
      </c>
      <c r="Z6920" t="s">
        <v>56</v>
      </c>
      <c r="AA6920" t="s">
        <v>57</v>
      </c>
      <c r="AB6920">
        <v>67873</v>
      </c>
      <c r="AC6920">
        <v>0.1</v>
      </c>
    </row>
    <row r="6921" spans="13:29" x14ac:dyDescent="0.35">
      <c r="M6921" t="s">
        <v>44</v>
      </c>
      <c r="N6921">
        <v>2403258</v>
      </c>
      <c r="O6921" t="s">
        <v>14</v>
      </c>
      <c r="P6921">
        <v>52.368679913874701</v>
      </c>
      <c r="Q6921">
        <v>4.87324018982296</v>
      </c>
      <c r="R6921" t="s">
        <v>45</v>
      </c>
      <c r="S6921">
        <v>139</v>
      </c>
      <c r="T6921">
        <v>168</v>
      </c>
      <c r="U6921">
        <v>44</v>
      </c>
      <c r="V6921">
        <v>1.03</v>
      </c>
      <c r="W6921">
        <v>265</v>
      </c>
      <c r="X6921">
        <v>1595</v>
      </c>
      <c r="Y6921">
        <v>2</v>
      </c>
      <c r="Z6921" t="s">
        <v>56</v>
      </c>
      <c r="AA6921" t="s">
        <v>57</v>
      </c>
      <c r="AB6921">
        <v>23352</v>
      </c>
      <c r="AC6921">
        <v>0.1</v>
      </c>
    </row>
    <row r="6922" spans="13:29" x14ac:dyDescent="0.35">
      <c r="M6922" t="s">
        <v>44</v>
      </c>
      <c r="N6922">
        <v>2464210</v>
      </c>
      <c r="O6922" t="s">
        <v>14</v>
      </c>
      <c r="P6922">
        <v>52.363471046312299</v>
      </c>
      <c r="Q6922">
        <v>4.8610752383053999</v>
      </c>
      <c r="R6922" t="s">
        <v>45</v>
      </c>
      <c r="S6922">
        <v>129</v>
      </c>
      <c r="T6922">
        <v>9</v>
      </c>
      <c r="U6922">
        <v>71</v>
      </c>
      <c r="V6922">
        <v>1.23</v>
      </c>
      <c r="W6922">
        <v>351</v>
      </c>
      <c r="X6922">
        <v>1624</v>
      </c>
      <c r="Y6922">
        <v>2</v>
      </c>
      <c r="Z6922" t="s">
        <v>56</v>
      </c>
      <c r="AA6922" t="s">
        <v>57</v>
      </c>
      <c r="AB6922">
        <v>1161</v>
      </c>
      <c r="AC6922">
        <v>0.1</v>
      </c>
    </row>
    <row r="6923" spans="13:29" x14ac:dyDescent="0.35">
      <c r="M6923" t="s">
        <v>44</v>
      </c>
      <c r="N6923">
        <v>2536927</v>
      </c>
      <c r="O6923" t="s">
        <v>14</v>
      </c>
      <c r="P6923">
        <v>52.371903726436599</v>
      </c>
      <c r="Q6923">
        <v>4.8627687148857301</v>
      </c>
      <c r="R6923" t="s">
        <v>45</v>
      </c>
      <c r="S6923">
        <v>99</v>
      </c>
      <c r="T6923">
        <v>299</v>
      </c>
      <c r="U6923">
        <v>87</v>
      </c>
      <c r="V6923">
        <v>1.58</v>
      </c>
      <c r="W6923">
        <v>91</v>
      </c>
      <c r="X6923">
        <v>1662</v>
      </c>
      <c r="Y6923">
        <v>2</v>
      </c>
      <c r="Z6923" t="s">
        <v>56</v>
      </c>
      <c r="AA6923" t="s">
        <v>57</v>
      </c>
      <c r="AB6923">
        <v>29601</v>
      </c>
      <c r="AC6923">
        <v>0.1</v>
      </c>
    </row>
    <row r="6924" spans="13:29" x14ac:dyDescent="0.35">
      <c r="M6924" t="s">
        <v>44</v>
      </c>
      <c r="N6924">
        <v>2708863</v>
      </c>
      <c r="O6924" t="s">
        <v>14</v>
      </c>
      <c r="P6924">
        <v>52.363552899381901</v>
      </c>
      <c r="Q6924">
        <v>4.8505179927261102</v>
      </c>
      <c r="R6924" t="s">
        <v>45</v>
      </c>
      <c r="S6924">
        <v>225</v>
      </c>
      <c r="T6924">
        <v>228</v>
      </c>
      <c r="U6924">
        <v>76</v>
      </c>
      <c r="V6924">
        <v>1.35</v>
      </c>
      <c r="W6924">
        <v>121</v>
      </c>
      <c r="X6924">
        <v>1735</v>
      </c>
      <c r="Y6924">
        <v>2</v>
      </c>
      <c r="Z6924" t="s">
        <v>56</v>
      </c>
      <c r="AA6924" t="s">
        <v>57</v>
      </c>
      <c r="AB6924">
        <v>51300</v>
      </c>
      <c r="AC6924">
        <v>0.1</v>
      </c>
    </row>
    <row r="6925" spans="13:29" x14ac:dyDescent="0.35">
      <c r="M6925" t="s">
        <v>44</v>
      </c>
      <c r="N6925">
        <v>2986369</v>
      </c>
      <c r="O6925" t="s">
        <v>14</v>
      </c>
      <c r="P6925">
        <v>52.364568373006698</v>
      </c>
      <c r="Q6925">
        <v>4.8650151638539496</v>
      </c>
      <c r="R6925" t="s">
        <v>45</v>
      </c>
      <c r="S6925">
        <v>140</v>
      </c>
      <c r="T6925">
        <v>28</v>
      </c>
      <c r="U6925">
        <v>8</v>
      </c>
      <c r="V6925">
        <v>0.18</v>
      </c>
      <c r="W6925">
        <v>339</v>
      </c>
      <c r="X6925">
        <v>1886</v>
      </c>
      <c r="Y6925">
        <v>2</v>
      </c>
      <c r="Z6925" t="s">
        <v>56</v>
      </c>
      <c r="AA6925" t="s">
        <v>57</v>
      </c>
      <c r="AB6925">
        <v>3920</v>
      </c>
      <c r="AC6925">
        <v>0.1</v>
      </c>
    </row>
    <row r="6926" spans="13:29" x14ac:dyDescent="0.35">
      <c r="M6926" t="s">
        <v>44</v>
      </c>
      <c r="N6926">
        <v>2994502</v>
      </c>
      <c r="O6926" t="s">
        <v>14</v>
      </c>
      <c r="P6926">
        <v>52.370011305932202</v>
      </c>
      <c r="Q6926">
        <v>4.87125999642012</v>
      </c>
      <c r="R6926" t="s">
        <v>45</v>
      </c>
      <c r="S6926">
        <v>119</v>
      </c>
      <c r="T6926">
        <v>59</v>
      </c>
      <c r="U6926">
        <v>24</v>
      </c>
      <c r="V6926">
        <v>0.44</v>
      </c>
      <c r="W6926">
        <v>189</v>
      </c>
      <c r="X6926">
        <v>1891</v>
      </c>
      <c r="Y6926">
        <v>2</v>
      </c>
      <c r="Z6926" t="s">
        <v>56</v>
      </c>
      <c r="AA6926" t="s">
        <v>57</v>
      </c>
      <c r="AB6926">
        <v>7021</v>
      </c>
      <c r="AC6926">
        <v>0.1</v>
      </c>
    </row>
    <row r="6927" spans="13:29" x14ac:dyDescent="0.35">
      <c r="M6927" t="s">
        <v>44</v>
      </c>
      <c r="N6927">
        <v>3040900</v>
      </c>
      <c r="O6927" t="s">
        <v>14</v>
      </c>
      <c r="P6927">
        <v>52.370399430617503</v>
      </c>
      <c r="Q6927">
        <v>4.8634025557031801</v>
      </c>
      <c r="R6927" t="s">
        <v>45</v>
      </c>
      <c r="S6927">
        <v>120</v>
      </c>
      <c r="T6927">
        <v>360</v>
      </c>
      <c r="U6927">
        <v>30</v>
      </c>
      <c r="V6927">
        <v>0.56000000000000005</v>
      </c>
      <c r="W6927">
        <v>7</v>
      </c>
      <c r="X6927">
        <v>1921</v>
      </c>
      <c r="Y6927">
        <v>2</v>
      </c>
      <c r="Z6927" t="s">
        <v>56</v>
      </c>
      <c r="AA6927" t="s">
        <v>57</v>
      </c>
      <c r="AB6927">
        <v>43200</v>
      </c>
      <c r="AC6927">
        <v>0.1</v>
      </c>
    </row>
    <row r="6928" spans="13:29" x14ac:dyDescent="0.35">
      <c r="M6928" t="s">
        <v>44</v>
      </c>
      <c r="N6928">
        <v>3245544</v>
      </c>
      <c r="O6928" t="s">
        <v>14</v>
      </c>
      <c r="P6928">
        <v>52.361077986279099</v>
      </c>
      <c r="Q6928">
        <v>4.8562636308855902</v>
      </c>
      <c r="R6928" t="s">
        <v>45</v>
      </c>
      <c r="S6928">
        <v>189</v>
      </c>
      <c r="T6928">
        <v>363</v>
      </c>
      <c r="U6928">
        <v>14</v>
      </c>
      <c r="V6928">
        <v>0.27</v>
      </c>
      <c r="W6928">
        <v>4</v>
      </c>
      <c r="X6928">
        <v>2042</v>
      </c>
      <c r="Y6928">
        <v>2</v>
      </c>
      <c r="Z6928" t="s">
        <v>56</v>
      </c>
      <c r="AA6928" t="s">
        <v>57</v>
      </c>
      <c r="AB6928">
        <v>68607</v>
      </c>
      <c r="AC6928">
        <v>0.1</v>
      </c>
    </row>
    <row r="6929" spans="13:29" x14ac:dyDescent="0.35">
      <c r="M6929" t="s">
        <v>44</v>
      </c>
      <c r="N6929">
        <v>3307814</v>
      </c>
      <c r="O6929" t="s">
        <v>14</v>
      </c>
      <c r="P6929">
        <v>52.3708733575954</v>
      </c>
      <c r="Q6929">
        <v>4.87135977476105</v>
      </c>
      <c r="R6929" t="s">
        <v>45</v>
      </c>
      <c r="S6929">
        <v>200</v>
      </c>
      <c r="T6929">
        <v>220</v>
      </c>
      <c r="U6929">
        <v>28</v>
      </c>
      <c r="V6929">
        <v>0.57999999999999996</v>
      </c>
      <c r="W6929">
        <v>66</v>
      </c>
      <c r="X6929">
        <v>2077</v>
      </c>
      <c r="Y6929">
        <v>2</v>
      </c>
      <c r="Z6929" t="s">
        <v>56</v>
      </c>
      <c r="AA6929" t="s">
        <v>57</v>
      </c>
      <c r="AB6929">
        <v>44000</v>
      </c>
      <c r="AC6929">
        <v>0.1</v>
      </c>
    </row>
    <row r="6930" spans="13:29" x14ac:dyDescent="0.35">
      <c r="M6930" t="s">
        <v>44</v>
      </c>
      <c r="N6930">
        <v>3321612</v>
      </c>
      <c r="O6930" t="s">
        <v>14</v>
      </c>
      <c r="P6930">
        <v>52.370737583641002</v>
      </c>
      <c r="Q6930">
        <v>4.8710443105834997</v>
      </c>
      <c r="R6930" t="s">
        <v>45</v>
      </c>
      <c r="S6930">
        <v>123</v>
      </c>
      <c r="T6930">
        <v>217</v>
      </c>
      <c r="U6930">
        <v>45</v>
      </c>
      <c r="V6930">
        <v>1.1000000000000001</v>
      </c>
      <c r="W6930">
        <v>18</v>
      </c>
      <c r="X6930">
        <v>2090</v>
      </c>
      <c r="Y6930">
        <v>2</v>
      </c>
      <c r="Z6930" t="s">
        <v>56</v>
      </c>
      <c r="AA6930" t="s">
        <v>57</v>
      </c>
      <c r="AB6930">
        <v>26691</v>
      </c>
      <c r="AC6930">
        <v>0.1</v>
      </c>
    </row>
    <row r="6931" spans="13:29" x14ac:dyDescent="0.35">
      <c r="M6931" t="s">
        <v>44</v>
      </c>
      <c r="N6931">
        <v>3365308</v>
      </c>
      <c r="O6931" t="s">
        <v>14</v>
      </c>
      <c r="P6931">
        <v>52.361184355812803</v>
      </c>
      <c r="Q6931">
        <v>4.8667127704261102</v>
      </c>
      <c r="R6931" t="s">
        <v>45</v>
      </c>
      <c r="S6931">
        <v>150</v>
      </c>
      <c r="T6931">
        <v>359</v>
      </c>
      <c r="U6931">
        <v>47</v>
      </c>
      <c r="V6931">
        <v>0.89</v>
      </c>
      <c r="W6931">
        <v>37</v>
      </c>
      <c r="X6931">
        <v>2122</v>
      </c>
      <c r="Y6931">
        <v>2</v>
      </c>
      <c r="Z6931" t="s">
        <v>56</v>
      </c>
      <c r="AA6931" t="s">
        <v>57</v>
      </c>
      <c r="AB6931">
        <v>53850</v>
      </c>
      <c r="AC6931">
        <v>0.1</v>
      </c>
    </row>
    <row r="6932" spans="13:29" x14ac:dyDescent="0.35">
      <c r="M6932" t="s">
        <v>44</v>
      </c>
      <c r="N6932">
        <v>3500433</v>
      </c>
      <c r="O6932" t="s">
        <v>14</v>
      </c>
      <c r="P6932">
        <v>52.365709558688401</v>
      </c>
      <c r="Q6932">
        <v>4.8671170174931397</v>
      </c>
      <c r="R6932" t="s">
        <v>45</v>
      </c>
      <c r="S6932">
        <v>300</v>
      </c>
      <c r="T6932">
        <v>49</v>
      </c>
      <c r="U6932">
        <v>44</v>
      </c>
      <c r="V6932">
        <v>0.86</v>
      </c>
      <c r="W6932">
        <v>260</v>
      </c>
      <c r="X6932">
        <v>2214</v>
      </c>
      <c r="Y6932">
        <v>2</v>
      </c>
      <c r="Z6932" t="s">
        <v>56</v>
      </c>
      <c r="AA6932" t="s">
        <v>57</v>
      </c>
      <c r="AB6932">
        <v>14700</v>
      </c>
      <c r="AC6932">
        <v>0.1</v>
      </c>
    </row>
    <row r="6933" spans="13:29" x14ac:dyDescent="0.35">
      <c r="M6933" t="s">
        <v>44</v>
      </c>
      <c r="N6933">
        <v>3580990</v>
      </c>
      <c r="O6933" t="s">
        <v>14</v>
      </c>
      <c r="P6933">
        <v>52.361098536563297</v>
      </c>
      <c r="Q6933">
        <v>4.86189159090637</v>
      </c>
      <c r="R6933" t="s">
        <v>45</v>
      </c>
      <c r="S6933">
        <v>95</v>
      </c>
      <c r="T6933">
        <v>284</v>
      </c>
      <c r="U6933">
        <v>24</v>
      </c>
      <c r="V6933">
        <v>0.45</v>
      </c>
      <c r="W6933">
        <v>96</v>
      </c>
      <c r="X6933">
        <v>2266</v>
      </c>
      <c r="Y6933">
        <v>2</v>
      </c>
      <c r="Z6933" t="s">
        <v>56</v>
      </c>
      <c r="AA6933" t="s">
        <v>57</v>
      </c>
      <c r="AB6933">
        <v>26980</v>
      </c>
      <c r="AC6933">
        <v>0.1</v>
      </c>
    </row>
    <row r="6934" spans="13:29" x14ac:dyDescent="0.35">
      <c r="M6934" t="s">
        <v>44</v>
      </c>
      <c r="N6934">
        <v>3627176</v>
      </c>
      <c r="O6934" t="s">
        <v>14</v>
      </c>
      <c r="P6934">
        <v>52.3682137198806</v>
      </c>
      <c r="Q6934">
        <v>4.8524929173379698</v>
      </c>
      <c r="R6934" t="s">
        <v>45</v>
      </c>
      <c r="S6934">
        <v>100</v>
      </c>
      <c r="T6934">
        <v>363</v>
      </c>
      <c r="U6934">
        <v>17</v>
      </c>
      <c r="V6934">
        <v>0.34</v>
      </c>
      <c r="W6934">
        <v>1</v>
      </c>
      <c r="X6934">
        <v>2290</v>
      </c>
      <c r="Y6934">
        <v>2</v>
      </c>
      <c r="Z6934" t="s">
        <v>56</v>
      </c>
      <c r="AA6934" t="s">
        <v>57</v>
      </c>
      <c r="AB6934">
        <v>36300</v>
      </c>
      <c r="AC6934">
        <v>0.1</v>
      </c>
    </row>
    <row r="6935" spans="13:29" x14ac:dyDescent="0.35">
      <c r="M6935" t="s">
        <v>44</v>
      </c>
      <c r="N6935">
        <v>3649413</v>
      </c>
      <c r="O6935" t="s">
        <v>14</v>
      </c>
      <c r="P6935">
        <v>52.366593416089501</v>
      </c>
      <c r="Q6935">
        <v>4.8590183481372096</v>
      </c>
      <c r="R6935" t="s">
        <v>45</v>
      </c>
      <c r="S6935">
        <v>130</v>
      </c>
      <c r="T6935">
        <v>357</v>
      </c>
      <c r="U6935">
        <v>40</v>
      </c>
      <c r="V6935">
        <v>0.76</v>
      </c>
      <c r="W6935">
        <v>61</v>
      </c>
      <c r="X6935">
        <v>2298</v>
      </c>
      <c r="Y6935">
        <v>2</v>
      </c>
      <c r="Z6935" t="s">
        <v>56</v>
      </c>
      <c r="AA6935" t="s">
        <v>57</v>
      </c>
      <c r="AB6935">
        <v>46410</v>
      </c>
      <c r="AC6935">
        <v>0.1</v>
      </c>
    </row>
    <row r="6936" spans="13:29" x14ac:dyDescent="0.35">
      <c r="M6936" t="s">
        <v>44</v>
      </c>
      <c r="N6936">
        <v>3724060</v>
      </c>
      <c r="O6936" t="s">
        <v>14</v>
      </c>
      <c r="P6936">
        <v>52.369593083703798</v>
      </c>
      <c r="Q6936">
        <v>4.8748839705301599</v>
      </c>
      <c r="R6936" t="s">
        <v>45</v>
      </c>
      <c r="S6936">
        <v>150</v>
      </c>
      <c r="T6936">
        <v>3</v>
      </c>
      <c r="U6936">
        <v>49</v>
      </c>
      <c r="V6936">
        <v>0.93</v>
      </c>
      <c r="W6936">
        <v>336</v>
      </c>
      <c r="X6936">
        <v>2340</v>
      </c>
      <c r="Y6936">
        <v>2</v>
      </c>
      <c r="Z6936" t="s">
        <v>56</v>
      </c>
      <c r="AA6936" t="s">
        <v>57</v>
      </c>
      <c r="AB6936">
        <v>450</v>
      </c>
      <c r="AC6936">
        <v>0.1</v>
      </c>
    </row>
    <row r="6937" spans="13:29" x14ac:dyDescent="0.35">
      <c r="M6937" t="s">
        <v>44</v>
      </c>
      <c r="N6937">
        <v>3814846</v>
      </c>
      <c r="O6937" t="s">
        <v>14</v>
      </c>
      <c r="P6937">
        <v>52.365816205358598</v>
      </c>
      <c r="Q6937">
        <v>4.8672274205371204</v>
      </c>
      <c r="R6937" t="s">
        <v>45</v>
      </c>
      <c r="S6937">
        <v>100</v>
      </c>
      <c r="T6937">
        <v>360</v>
      </c>
      <c r="U6937">
        <v>37</v>
      </c>
      <c r="V6937">
        <v>0.71</v>
      </c>
      <c r="W6937">
        <v>5</v>
      </c>
      <c r="X6937">
        <v>2411</v>
      </c>
      <c r="Y6937">
        <v>2</v>
      </c>
      <c r="Z6937" t="s">
        <v>56</v>
      </c>
      <c r="AA6937" t="s">
        <v>57</v>
      </c>
      <c r="AB6937">
        <v>36000</v>
      </c>
      <c r="AC6937">
        <v>0.1</v>
      </c>
    </row>
    <row r="6938" spans="13:29" x14ac:dyDescent="0.35">
      <c r="M6938" t="s">
        <v>44</v>
      </c>
      <c r="N6938">
        <v>3827439</v>
      </c>
      <c r="O6938" t="s">
        <v>14</v>
      </c>
      <c r="P6938">
        <v>52.369272725404599</v>
      </c>
      <c r="Q6938">
        <v>4.8658005265970603</v>
      </c>
      <c r="R6938" t="s">
        <v>45</v>
      </c>
      <c r="S6938">
        <v>140</v>
      </c>
      <c r="T6938">
        <v>59</v>
      </c>
      <c r="U6938">
        <v>11</v>
      </c>
      <c r="V6938">
        <v>0.22</v>
      </c>
      <c r="W6938">
        <v>125</v>
      </c>
      <c r="X6938">
        <v>2420</v>
      </c>
      <c r="Y6938">
        <v>2</v>
      </c>
      <c r="Z6938" t="s">
        <v>56</v>
      </c>
      <c r="AA6938" t="s">
        <v>57</v>
      </c>
      <c r="AB6938">
        <v>8260</v>
      </c>
      <c r="AC6938">
        <v>0.1</v>
      </c>
    </row>
    <row r="6939" spans="13:29" x14ac:dyDescent="0.35">
      <c r="M6939" t="s">
        <v>44</v>
      </c>
      <c r="N6939">
        <v>3850557</v>
      </c>
      <c r="O6939" t="s">
        <v>14</v>
      </c>
      <c r="P6939">
        <v>52.370675846930602</v>
      </c>
      <c r="Q6939">
        <v>4.8727721840262399</v>
      </c>
      <c r="R6939" t="s">
        <v>45</v>
      </c>
      <c r="S6939">
        <v>118</v>
      </c>
      <c r="T6939">
        <v>351</v>
      </c>
      <c r="U6939">
        <v>36</v>
      </c>
      <c r="V6939">
        <v>0.86</v>
      </c>
      <c r="W6939">
        <v>6</v>
      </c>
      <c r="X6939">
        <v>2438</v>
      </c>
      <c r="Y6939">
        <v>2</v>
      </c>
      <c r="Z6939" t="s">
        <v>56</v>
      </c>
      <c r="AA6939" t="s">
        <v>57</v>
      </c>
      <c r="AB6939">
        <v>41418</v>
      </c>
      <c r="AC6939">
        <v>0.1</v>
      </c>
    </row>
    <row r="6940" spans="13:29" x14ac:dyDescent="0.35">
      <c r="M6940" t="s">
        <v>44</v>
      </c>
      <c r="N6940">
        <v>3951251</v>
      </c>
      <c r="O6940" t="s">
        <v>14</v>
      </c>
      <c r="P6940">
        <v>52.370236556174298</v>
      </c>
      <c r="Q6940">
        <v>4.8595066743150399</v>
      </c>
      <c r="R6940" t="s">
        <v>45</v>
      </c>
      <c r="S6940">
        <v>118</v>
      </c>
      <c r="T6940">
        <v>344</v>
      </c>
      <c r="U6940">
        <v>27</v>
      </c>
      <c r="V6940">
        <v>0.53</v>
      </c>
      <c r="W6940">
        <v>29</v>
      </c>
      <c r="X6940">
        <v>2509</v>
      </c>
      <c r="Y6940">
        <v>2</v>
      </c>
      <c r="Z6940" t="s">
        <v>56</v>
      </c>
      <c r="AA6940" t="s">
        <v>57</v>
      </c>
      <c r="AB6940">
        <v>40592</v>
      </c>
      <c r="AC6940">
        <v>0.1</v>
      </c>
    </row>
    <row r="6941" spans="13:29" x14ac:dyDescent="0.35">
      <c r="M6941" t="s">
        <v>44</v>
      </c>
      <c r="N6941">
        <v>4031690</v>
      </c>
      <c r="O6941" t="s">
        <v>14</v>
      </c>
      <c r="P6941">
        <v>52.3652024137917</v>
      </c>
      <c r="Q6941">
        <v>4.8638027773042696</v>
      </c>
      <c r="R6941" t="s">
        <v>45</v>
      </c>
      <c r="S6941">
        <v>159</v>
      </c>
      <c r="T6941">
        <v>239</v>
      </c>
      <c r="U6941">
        <v>48</v>
      </c>
      <c r="V6941">
        <v>0.93</v>
      </c>
      <c r="W6941">
        <v>327</v>
      </c>
      <c r="X6941">
        <v>2549</v>
      </c>
      <c r="Y6941">
        <v>2</v>
      </c>
      <c r="Z6941" t="s">
        <v>56</v>
      </c>
      <c r="AA6941" t="s">
        <v>57</v>
      </c>
      <c r="AB6941">
        <v>38001</v>
      </c>
      <c r="AC6941">
        <v>0.1</v>
      </c>
    </row>
    <row r="6942" spans="13:29" x14ac:dyDescent="0.35">
      <c r="M6942" t="s">
        <v>44</v>
      </c>
      <c r="N6942">
        <v>4435135</v>
      </c>
      <c r="O6942" t="s">
        <v>14</v>
      </c>
      <c r="P6942">
        <v>52.369677959560498</v>
      </c>
      <c r="Q6942">
        <v>4.8613264705930197</v>
      </c>
      <c r="R6942" t="s">
        <v>45</v>
      </c>
      <c r="S6942">
        <v>175</v>
      </c>
      <c r="T6942">
        <v>351</v>
      </c>
      <c r="U6942">
        <v>24</v>
      </c>
      <c r="V6942">
        <v>0.5</v>
      </c>
      <c r="W6942">
        <v>9</v>
      </c>
      <c r="X6942">
        <v>2759</v>
      </c>
      <c r="Y6942">
        <v>2</v>
      </c>
      <c r="Z6942" t="s">
        <v>56</v>
      </c>
      <c r="AA6942" t="s">
        <v>57</v>
      </c>
      <c r="AB6942">
        <v>61425</v>
      </c>
      <c r="AC6942">
        <v>0.1</v>
      </c>
    </row>
    <row r="6943" spans="13:29" x14ac:dyDescent="0.35">
      <c r="M6943" t="s">
        <v>44</v>
      </c>
      <c r="N6943">
        <v>4670406</v>
      </c>
      <c r="O6943" t="s">
        <v>14</v>
      </c>
      <c r="P6943">
        <v>52.364701964072999</v>
      </c>
      <c r="Q6943">
        <v>4.8746471444100701</v>
      </c>
      <c r="R6943" t="s">
        <v>45</v>
      </c>
      <c r="S6943">
        <v>280</v>
      </c>
      <c r="T6943">
        <v>47</v>
      </c>
      <c r="U6943">
        <v>15</v>
      </c>
      <c r="V6943">
        <v>0.35</v>
      </c>
      <c r="W6943">
        <v>341</v>
      </c>
      <c r="X6943">
        <v>2888</v>
      </c>
      <c r="Y6943">
        <v>2</v>
      </c>
      <c r="Z6943" t="s">
        <v>56</v>
      </c>
      <c r="AA6943" t="s">
        <v>57</v>
      </c>
      <c r="AB6943">
        <v>13160</v>
      </c>
      <c r="AC6943">
        <v>0.1</v>
      </c>
    </row>
    <row r="6944" spans="13:29" x14ac:dyDescent="0.35">
      <c r="M6944" t="s">
        <v>44</v>
      </c>
      <c r="N6944">
        <v>4928468</v>
      </c>
      <c r="O6944" t="s">
        <v>14</v>
      </c>
      <c r="P6944">
        <v>52.366215463808302</v>
      </c>
      <c r="Q6944">
        <v>4.8653180150018702</v>
      </c>
      <c r="R6944" t="s">
        <v>45</v>
      </c>
      <c r="S6944">
        <v>127</v>
      </c>
      <c r="T6944">
        <v>345</v>
      </c>
      <c r="U6944">
        <v>42</v>
      </c>
      <c r="V6944">
        <v>0.96</v>
      </c>
      <c r="W6944">
        <v>38</v>
      </c>
      <c r="X6944">
        <v>3034</v>
      </c>
      <c r="Y6944">
        <v>2</v>
      </c>
      <c r="Z6944" t="s">
        <v>56</v>
      </c>
      <c r="AA6944" t="s">
        <v>57</v>
      </c>
      <c r="AB6944">
        <v>43815</v>
      </c>
      <c r="AC6944">
        <v>0.1</v>
      </c>
    </row>
    <row r="6945" spans="13:29" x14ac:dyDescent="0.35">
      <c r="M6945" t="s">
        <v>44</v>
      </c>
      <c r="N6945">
        <v>4973038</v>
      </c>
      <c r="O6945" t="s">
        <v>14</v>
      </c>
      <c r="P6945">
        <v>52.366278506111101</v>
      </c>
      <c r="Q6945">
        <v>4.8626425616355702</v>
      </c>
      <c r="R6945" t="s">
        <v>45</v>
      </c>
      <c r="S6945">
        <v>300</v>
      </c>
      <c r="T6945">
        <v>117</v>
      </c>
      <c r="U6945">
        <v>9</v>
      </c>
      <c r="V6945">
        <v>0.2</v>
      </c>
      <c r="W6945">
        <v>96</v>
      </c>
      <c r="X6945">
        <v>3054</v>
      </c>
      <c r="Y6945">
        <v>2</v>
      </c>
      <c r="Z6945" t="s">
        <v>56</v>
      </c>
      <c r="AA6945" t="s">
        <v>57</v>
      </c>
      <c r="AB6945">
        <v>35100</v>
      </c>
      <c r="AC6945">
        <v>0.1</v>
      </c>
    </row>
    <row r="6946" spans="13:29" x14ac:dyDescent="0.35">
      <c r="M6946" t="s">
        <v>44</v>
      </c>
      <c r="N6946">
        <v>5017587</v>
      </c>
      <c r="O6946" t="s">
        <v>14</v>
      </c>
      <c r="P6946">
        <v>52.357748744964901</v>
      </c>
      <c r="Q6946">
        <v>4.8573925797892699</v>
      </c>
      <c r="R6946" t="s">
        <v>45</v>
      </c>
      <c r="S6946">
        <v>110</v>
      </c>
      <c r="T6946">
        <v>360</v>
      </c>
      <c r="U6946">
        <v>20</v>
      </c>
      <c r="V6946">
        <v>0.44</v>
      </c>
      <c r="W6946">
        <v>245</v>
      </c>
      <c r="X6946">
        <v>3079</v>
      </c>
      <c r="Y6946">
        <v>2</v>
      </c>
      <c r="Z6946" t="s">
        <v>56</v>
      </c>
      <c r="AA6946" t="s">
        <v>57</v>
      </c>
      <c r="AB6946">
        <v>39600</v>
      </c>
      <c r="AC6946">
        <v>0.1</v>
      </c>
    </row>
    <row r="6947" spans="13:29" x14ac:dyDescent="0.35">
      <c r="M6947" t="s">
        <v>44</v>
      </c>
      <c r="N6947">
        <v>5093992</v>
      </c>
      <c r="O6947" t="s">
        <v>14</v>
      </c>
      <c r="P6947">
        <v>52.3710282583965</v>
      </c>
      <c r="Q6947">
        <v>4.8734451026724201</v>
      </c>
      <c r="R6947" t="s">
        <v>45</v>
      </c>
      <c r="S6947">
        <v>950</v>
      </c>
      <c r="T6947">
        <v>302</v>
      </c>
      <c r="U6947">
        <v>8</v>
      </c>
      <c r="V6947">
        <v>0.18</v>
      </c>
      <c r="W6947">
        <v>30</v>
      </c>
      <c r="X6947">
        <v>3120</v>
      </c>
      <c r="Y6947">
        <v>2</v>
      </c>
      <c r="Z6947" t="s">
        <v>56</v>
      </c>
      <c r="AA6947" t="s">
        <v>57</v>
      </c>
      <c r="AB6947">
        <v>286900</v>
      </c>
      <c r="AC6947">
        <v>0.1</v>
      </c>
    </row>
    <row r="6948" spans="13:29" x14ac:dyDescent="0.35">
      <c r="M6948" t="s">
        <v>44</v>
      </c>
      <c r="N6948">
        <v>5233961</v>
      </c>
      <c r="O6948" t="s">
        <v>14</v>
      </c>
      <c r="P6948">
        <v>52.371947711702802</v>
      </c>
      <c r="Q6948">
        <v>4.8718254407727004</v>
      </c>
      <c r="R6948" t="s">
        <v>45</v>
      </c>
      <c r="S6948">
        <v>599</v>
      </c>
      <c r="T6948">
        <v>267</v>
      </c>
      <c r="U6948">
        <v>18</v>
      </c>
      <c r="V6948">
        <v>0.42</v>
      </c>
      <c r="W6948">
        <v>156</v>
      </c>
      <c r="X6948">
        <v>3175</v>
      </c>
      <c r="Y6948">
        <v>2</v>
      </c>
      <c r="Z6948" t="s">
        <v>56</v>
      </c>
      <c r="AA6948" t="s">
        <v>57</v>
      </c>
      <c r="AB6948">
        <v>159933</v>
      </c>
      <c r="AC6948">
        <v>0.1</v>
      </c>
    </row>
    <row r="6949" spans="13:29" x14ac:dyDescent="0.35">
      <c r="M6949" t="s">
        <v>44</v>
      </c>
      <c r="N6949">
        <v>5265034</v>
      </c>
      <c r="O6949" t="s">
        <v>14</v>
      </c>
      <c r="P6949">
        <v>52.372497030637398</v>
      </c>
      <c r="Q6949">
        <v>4.8560191321372601</v>
      </c>
      <c r="R6949" t="s">
        <v>45</v>
      </c>
      <c r="S6949">
        <v>175</v>
      </c>
      <c r="T6949">
        <v>32</v>
      </c>
      <c r="U6949">
        <v>51</v>
      </c>
      <c r="V6949">
        <v>1.1000000000000001</v>
      </c>
      <c r="W6949">
        <v>314</v>
      </c>
      <c r="X6949">
        <v>3189</v>
      </c>
      <c r="Y6949">
        <v>2</v>
      </c>
      <c r="Z6949" t="s">
        <v>56</v>
      </c>
      <c r="AA6949" t="s">
        <v>57</v>
      </c>
      <c r="AB6949">
        <v>5600</v>
      </c>
      <c r="AC6949">
        <v>0.1</v>
      </c>
    </row>
    <row r="6950" spans="13:29" x14ac:dyDescent="0.35">
      <c r="M6950" t="s">
        <v>44</v>
      </c>
      <c r="N6950">
        <v>5390447</v>
      </c>
      <c r="O6950" t="s">
        <v>14</v>
      </c>
      <c r="P6950">
        <v>52.371145846750103</v>
      </c>
      <c r="Q6950">
        <v>4.8581932823604497</v>
      </c>
      <c r="R6950" t="s">
        <v>45</v>
      </c>
      <c r="S6950">
        <v>130</v>
      </c>
      <c r="T6950">
        <v>7</v>
      </c>
      <c r="U6950">
        <v>56</v>
      </c>
      <c r="V6950">
        <v>1.24</v>
      </c>
      <c r="W6950">
        <v>237</v>
      </c>
      <c r="X6950">
        <v>3236</v>
      </c>
      <c r="Y6950">
        <v>2</v>
      </c>
      <c r="Z6950" t="s">
        <v>56</v>
      </c>
      <c r="AA6950" t="s">
        <v>57</v>
      </c>
      <c r="AB6950">
        <v>910</v>
      </c>
      <c r="AC6950">
        <v>0.1</v>
      </c>
    </row>
    <row r="6951" spans="13:29" x14ac:dyDescent="0.35">
      <c r="M6951" t="s">
        <v>44</v>
      </c>
      <c r="N6951">
        <v>5451956</v>
      </c>
      <c r="O6951" t="s">
        <v>14</v>
      </c>
      <c r="P6951">
        <v>52.363171467392803</v>
      </c>
      <c r="Q6951">
        <v>4.8749893388942196</v>
      </c>
      <c r="R6951" t="s">
        <v>45</v>
      </c>
      <c r="S6951">
        <v>165</v>
      </c>
      <c r="T6951">
        <v>361</v>
      </c>
      <c r="U6951">
        <v>16</v>
      </c>
      <c r="V6951">
        <v>0.36</v>
      </c>
      <c r="W6951">
        <v>30</v>
      </c>
      <c r="X6951">
        <v>3271</v>
      </c>
      <c r="Y6951">
        <v>2</v>
      </c>
      <c r="Z6951" t="s">
        <v>56</v>
      </c>
      <c r="AA6951" t="s">
        <v>57</v>
      </c>
      <c r="AB6951">
        <v>59565</v>
      </c>
      <c r="AC6951">
        <v>0.1</v>
      </c>
    </row>
    <row r="6952" spans="13:29" x14ac:dyDescent="0.35">
      <c r="M6952" t="s">
        <v>44</v>
      </c>
      <c r="N6952">
        <v>5505800</v>
      </c>
      <c r="O6952" t="s">
        <v>14</v>
      </c>
      <c r="P6952">
        <v>52.361040887895903</v>
      </c>
      <c r="Q6952">
        <v>4.8631732245876602</v>
      </c>
      <c r="R6952" t="s">
        <v>45</v>
      </c>
      <c r="S6952">
        <v>249</v>
      </c>
      <c r="T6952">
        <v>52</v>
      </c>
      <c r="U6952">
        <v>25</v>
      </c>
      <c r="V6952">
        <v>0.56000000000000005</v>
      </c>
      <c r="W6952">
        <v>351</v>
      </c>
      <c r="X6952">
        <v>3291</v>
      </c>
      <c r="Y6952">
        <v>2</v>
      </c>
      <c r="Z6952" t="s">
        <v>56</v>
      </c>
      <c r="AA6952" t="s">
        <v>57</v>
      </c>
      <c r="AB6952">
        <v>12948</v>
      </c>
      <c r="AC6952">
        <v>0.1</v>
      </c>
    </row>
    <row r="6953" spans="13:29" x14ac:dyDescent="0.35">
      <c r="M6953" t="s">
        <v>44</v>
      </c>
      <c r="N6953">
        <v>5560161</v>
      </c>
      <c r="O6953" t="s">
        <v>14</v>
      </c>
      <c r="P6953">
        <v>52.370503189413903</v>
      </c>
      <c r="Q6953">
        <v>4.8687866253016301</v>
      </c>
      <c r="R6953" t="s">
        <v>45</v>
      </c>
      <c r="S6953">
        <v>135</v>
      </c>
      <c r="T6953">
        <v>351</v>
      </c>
      <c r="U6953">
        <v>19</v>
      </c>
      <c r="V6953">
        <v>0.66</v>
      </c>
      <c r="W6953">
        <v>16</v>
      </c>
      <c r="X6953">
        <v>3312</v>
      </c>
      <c r="Y6953">
        <v>2</v>
      </c>
      <c r="Z6953" t="s">
        <v>56</v>
      </c>
      <c r="AA6953" t="s">
        <v>57</v>
      </c>
      <c r="AB6953">
        <v>47385</v>
      </c>
      <c r="AC6953">
        <v>0.1</v>
      </c>
    </row>
    <row r="6954" spans="13:29" x14ac:dyDescent="0.35">
      <c r="M6954" t="s">
        <v>44</v>
      </c>
      <c r="N6954">
        <v>5569040</v>
      </c>
      <c r="O6954" t="s">
        <v>14</v>
      </c>
      <c r="P6954">
        <v>52.3732588915584</v>
      </c>
      <c r="Q6954">
        <v>4.8562644370868</v>
      </c>
      <c r="R6954" t="s">
        <v>45</v>
      </c>
      <c r="S6954">
        <v>120</v>
      </c>
      <c r="T6954">
        <v>94</v>
      </c>
      <c r="U6954">
        <v>44</v>
      </c>
      <c r="V6954">
        <v>1.44</v>
      </c>
      <c r="W6954">
        <v>303</v>
      </c>
      <c r="X6954">
        <v>3315</v>
      </c>
      <c r="Y6954">
        <v>2</v>
      </c>
      <c r="Z6954" t="s">
        <v>56</v>
      </c>
      <c r="AA6954" t="s">
        <v>57</v>
      </c>
      <c r="AB6954">
        <v>11280</v>
      </c>
      <c r="AC6954">
        <v>0.1</v>
      </c>
    </row>
    <row r="6955" spans="13:29" x14ac:dyDescent="0.35">
      <c r="M6955" t="s">
        <v>44</v>
      </c>
      <c r="N6955">
        <v>5647188</v>
      </c>
      <c r="O6955" t="s">
        <v>14</v>
      </c>
      <c r="P6955">
        <v>52.370160264443797</v>
      </c>
      <c r="Q6955">
        <v>4.8708081185201602</v>
      </c>
      <c r="R6955" t="s">
        <v>45</v>
      </c>
      <c r="S6955">
        <v>140</v>
      </c>
      <c r="T6955">
        <v>224</v>
      </c>
      <c r="U6955">
        <v>12</v>
      </c>
      <c r="V6955">
        <v>0.27</v>
      </c>
      <c r="W6955">
        <v>336</v>
      </c>
      <c r="X6955">
        <v>3343</v>
      </c>
      <c r="Y6955">
        <v>2</v>
      </c>
      <c r="Z6955" t="s">
        <v>56</v>
      </c>
      <c r="AA6955" t="s">
        <v>57</v>
      </c>
      <c r="AB6955">
        <v>31360</v>
      </c>
      <c r="AC6955">
        <v>0.1</v>
      </c>
    </row>
    <row r="6956" spans="13:29" x14ac:dyDescent="0.35">
      <c r="M6956" t="s">
        <v>44</v>
      </c>
      <c r="N6956">
        <v>5663785</v>
      </c>
      <c r="O6956" t="s">
        <v>14</v>
      </c>
      <c r="P6956">
        <v>52.369198339748998</v>
      </c>
      <c r="Q6956">
        <v>4.85876193806617</v>
      </c>
      <c r="R6956" t="s">
        <v>45</v>
      </c>
      <c r="S6956">
        <v>399</v>
      </c>
      <c r="T6956">
        <v>312</v>
      </c>
      <c r="U6956">
        <v>40</v>
      </c>
      <c r="V6956">
        <v>0.91</v>
      </c>
      <c r="W6956">
        <v>4</v>
      </c>
      <c r="X6956">
        <v>3350</v>
      </c>
      <c r="Y6956">
        <v>2</v>
      </c>
      <c r="Z6956" t="s">
        <v>56</v>
      </c>
      <c r="AA6956" t="s">
        <v>57</v>
      </c>
      <c r="AB6956">
        <v>124488</v>
      </c>
      <c r="AC6956">
        <v>0.1</v>
      </c>
    </row>
    <row r="6957" spans="13:29" x14ac:dyDescent="0.35">
      <c r="M6957" t="s">
        <v>44</v>
      </c>
      <c r="N6957">
        <v>5719099</v>
      </c>
      <c r="O6957" t="s">
        <v>14</v>
      </c>
      <c r="P6957">
        <v>52.366586029477602</v>
      </c>
      <c r="Q6957">
        <v>4.8669479842957397</v>
      </c>
      <c r="R6957" t="s">
        <v>45</v>
      </c>
      <c r="S6957">
        <v>225</v>
      </c>
      <c r="T6957">
        <v>311</v>
      </c>
      <c r="U6957">
        <v>41</v>
      </c>
      <c r="V6957">
        <v>0.98</v>
      </c>
      <c r="W6957">
        <v>59</v>
      </c>
      <c r="X6957">
        <v>3381</v>
      </c>
      <c r="Y6957">
        <v>2</v>
      </c>
      <c r="Z6957" t="s">
        <v>56</v>
      </c>
      <c r="AA6957" t="s">
        <v>57</v>
      </c>
      <c r="AB6957">
        <v>69975</v>
      </c>
      <c r="AC6957">
        <v>0.1</v>
      </c>
    </row>
    <row r="6958" spans="13:29" x14ac:dyDescent="0.35">
      <c r="M6958" t="s">
        <v>44</v>
      </c>
      <c r="N6958">
        <v>5855561</v>
      </c>
      <c r="O6958" t="s">
        <v>14</v>
      </c>
      <c r="P6958">
        <v>52.361363515426099</v>
      </c>
      <c r="Q6958">
        <v>4.8686673042293496</v>
      </c>
      <c r="R6958" t="s">
        <v>45</v>
      </c>
      <c r="S6958">
        <v>99</v>
      </c>
      <c r="T6958">
        <v>47</v>
      </c>
      <c r="U6958">
        <v>28</v>
      </c>
      <c r="V6958">
        <v>0.7</v>
      </c>
      <c r="W6958">
        <v>229</v>
      </c>
      <c r="X6958">
        <v>3455</v>
      </c>
      <c r="Y6958">
        <v>2</v>
      </c>
      <c r="Z6958" t="s">
        <v>56</v>
      </c>
      <c r="AA6958" t="s">
        <v>57</v>
      </c>
      <c r="AB6958">
        <v>4653</v>
      </c>
      <c r="AC6958">
        <v>0.1</v>
      </c>
    </row>
    <row r="6959" spans="13:29" x14ac:dyDescent="0.35">
      <c r="M6959" t="s">
        <v>44</v>
      </c>
      <c r="N6959">
        <v>5922528</v>
      </c>
      <c r="O6959" t="s">
        <v>14</v>
      </c>
      <c r="P6959">
        <v>52.372326618270698</v>
      </c>
      <c r="Q6959">
        <v>4.8729931630283403</v>
      </c>
      <c r="R6959" t="s">
        <v>45</v>
      </c>
      <c r="S6959">
        <v>140</v>
      </c>
      <c r="T6959">
        <v>87</v>
      </c>
      <c r="U6959">
        <v>6</v>
      </c>
      <c r="V6959">
        <v>0.15</v>
      </c>
      <c r="W6959">
        <v>280</v>
      </c>
      <c r="X6959">
        <v>3499</v>
      </c>
      <c r="Y6959">
        <v>2</v>
      </c>
      <c r="Z6959" t="s">
        <v>56</v>
      </c>
      <c r="AA6959" t="s">
        <v>57</v>
      </c>
      <c r="AB6959">
        <v>12180</v>
      </c>
      <c r="AC6959">
        <v>0.1</v>
      </c>
    </row>
    <row r="6960" spans="13:29" x14ac:dyDescent="0.35">
      <c r="M6960" t="s">
        <v>44</v>
      </c>
      <c r="N6960">
        <v>5986420</v>
      </c>
      <c r="O6960" t="s">
        <v>14</v>
      </c>
      <c r="P6960">
        <v>52.367832355606602</v>
      </c>
      <c r="Q6960">
        <v>4.8715183538776801</v>
      </c>
      <c r="R6960" t="s">
        <v>45</v>
      </c>
      <c r="S6960">
        <v>89</v>
      </c>
      <c r="T6960">
        <v>239</v>
      </c>
      <c r="U6960">
        <v>36</v>
      </c>
      <c r="V6960">
        <v>0.82</v>
      </c>
      <c r="W6960">
        <v>195</v>
      </c>
      <c r="X6960">
        <v>3540</v>
      </c>
      <c r="Y6960">
        <v>2</v>
      </c>
      <c r="Z6960" t="s">
        <v>56</v>
      </c>
      <c r="AA6960" t="s">
        <v>57</v>
      </c>
      <c r="AB6960">
        <v>21271</v>
      </c>
      <c r="AC6960">
        <v>0.1</v>
      </c>
    </row>
    <row r="6961" spans="13:29" x14ac:dyDescent="0.35">
      <c r="M6961" t="s">
        <v>44</v>
      </c>
      <c r="N6961">
        <v>6017676</v>
      </c>
      <c r="O6961" t="s">
        <v>14</v>
      </c>
      <c r="P6961">
        <v>52.366773061081197</v>
      </c>
      <c r="Q6961">
        <v>4.8503187029214798</v>
      </c>
      <c r="R6961" t="s">
        <v>45</v>
      </c>
      <c r="S6961">
        <v>105</v>
      </c>
      <c r="T6961">
        <v>243</v>
      </c>
      <c r="U6961">
        <v>15</v>
      </c>
      <c r="V6961">
        <v>0.35</v>
      </c>
      <c r="W6961">
        <v>4</v>
      </c>
      <c r="X6961">
        <v>3562</v>
      </c>
      <c r="Y6961">
        <v>2</v>
      </c>
      <c r="Z6961" t="s">
        <v>56</v>
      </c>
      <c r="AA6961" t="s">
        <v>57</v>
      </c>
      <c r="AB6961">
        <v>25515</v>
      </c>
      <c r="AC6961">
        <v>0.1</v>
      </c>
    </row>
    <row r="6962" spans="13:29" x14ac:dyDescent="0.35">
      <c r="M6962" t="s">
        <v>44</v>
      </c>
      <c r="N6962">
        <v>6085243</v>
      </c>
      <c r="O6962" t="s">
        <v>14</v>
      </c>
      <c r="P6962">
        <v>52.368317631638703</v>
      </c>
      <c r="Q6962">
        <v>4.8742933378269999</v>
      </c>
      <c r="R6962" t="s">
        <v>45</v>
      </c>
      <c r="S6962">
        <v>250</v>
      </c>
      <c r="T6962">
        <v>12</v>
      </c>
      <c r="U6962">
        <v>50</v>
      </c>
      <c r="V6962">
        <v>1.1599999999999999</v>
      </c>
      <c r="W6962">
        <v>365</v>
      </c>
      <c r="X6962">
        <v>3613</v>
      </c>
      <c r="Y6962">
        <v>2</v>
      </c>
      <c r="Z6962" t="s">
        <v>56</v>
      </c>
      <c r="AA6962" t="s">
        <v>57</v>
      </c>
      <c r="AB6962">
        <v>3000</v>
      </c>
      <c r="AC6962">
        <v>0.1</v>
      </c>
    </row>
    <row r="6963" spans="13:29" x14ac:dyDescent="0.35">
      <c r="M6963" t="s">
        <v>44</v>
      </c>
      <c r="N6963">
        <v>6158443</v>
      </c>
      <c r="O6963" t="s">
        <v>14</v>
      </c>
      <c r="P6963">
        <v>52.369837069109899</v>
      </c>
      <c r="Q6963">
        <v>4.8652075296108901</v>
      </c>
      <c r="R6963" t="s">
        <v>45</v>
      </c>
      <c r="S6963">
        <v>175</v>
      </c>
      <c r="T6963">
        <v>319</v>
      </c>
      <c r="U6963">
        <v>40</v>
      </c>
      <c r="V6963">
        <v>0.97</v>
      </c>
      <c r="W6963">
        <v>45</v>
      </c>
      <c r="X6963">
        <v>3677</v>
      </c>
      <c r="Y6963">
        <v>2</v>
      </c>
      <c r="Z6963" t="s">
        <v>56</v>
      </c>
      <c r="AA6963" t="s">
        <v>57</v>
      </c>
      <c r="AB6963">
        <v>55825</v>
      </c>
      <c r="AC6963">
        <v>0.1</v>
      </c>
    </row>
    <row r="6964" spans="13:29" x14ac:dyDescent="0.35">
      <c r="M6964" t="s">
        <v>44</v>
      </c>
      <c r="N6964">
        <v>6191027</v>
      </c>
      <c r="O6964" t="s">
        <v>14</v>
      </c>
      <c r="P6964">
        <v>52.361215244359997</v>
      </c>
      <c r="Q6964">
        <v>4.8662814434085204</v>
      </c>
      <c r="R6964" t="s">
        <v>45</v>
      </c>
      <c r="S6964">
        <v>113</v>
      </c>
      <c r="T6964">
        <v>118</v>
      </c>
      <c r="U6964">
        <v>24</v>
      </c>
      <c r="V6964">
        <v>0.55000000000000004</v>
      </c>
      <c r="W6964">
        <v>2</v>
      </c>
      <c r="X6964">
        <v>3690</v>
      </c>
      <c r="Y6964">
        <v>2</v>
      </c>
      <c r="Z6964" t="s">
        <v>56</v>
      </c>
      <c r="AA6964" t="s">
        <v>57</v>
      </c>
      <c r="AB6964">
        <v>13334</v>
      </c>
      <c r="AC6964">
        <v>0.1</v>
      </c>
    </row>
    <row r="6965" spans="13:29" x14ac:dyDescent="0.35">
      <c r="M6965" t="s">
        <v>44</v>
      </c>
      <c r="N6965">
        <v>6275731</v>
      </c>
      <c r="O6965" t="s">
        <v>14</v>
      </c>
      <c r="P6965">
        <v>52.365947049027497</v>
      </c>
      <c r="Q6965">
        <v>4.8719465293003603</v>
      </c>
      <c r="R6965" t="s">
        <v>45</v>
      </c>
      <c r="S6965">
        <v>104</v>
      </c>
      <c r="T6965">
        <v>268</v>
      </c>
      <c r="U6965">
        <v>40</v>
      </c>
      <c r="V6965">
        <v>0.94</v>
      </c>
      <c r="W6965">
        <v>13</v>
      </c>
      <c r="X6965">
        <v>3752</v>
      </c>
      <c r="Y6965">
        <v>2</v>
      </c>
      <c r="Z6965" t="s">
        <v>56</v>
      </c>
      <c r="AA6965" t="s">
        <v>57</v>
      </c>
      <c r="AB6965">
        <v>27872</v>
      </c>
      <c r="AC6965">
        <v>0.1</v>
      </c>
    </row>
    <row r="6966" spans="13:29" x14ac:dyDescent="0.35">
      <c r="M6966" t="s">
        <v>44</v>
      </c>
      <c r="N6966">
        <v>6356312</v>
      </c>
      <c r="O6966" t="s">
        <v>14</v>
      </c>
      <c r="P6966">
        <v>52.369857039755701</v>
      </c>
      <c r="Q6966">
        <v>4.8655158298965402</v>
      </c>
      <c r="R6966" t="s">
        <v>45</v>
      </c>
      <c r="S6966">
        <v>150</v>
      </c>
      <c r="T6966">
        <v>333</v>
      </c>
      <c r="U6966">
        <v>40</v>
      </c>
      <c r="V6966">
        <v>0.92</v>
      </c>
      <c r="W6966">
        <v>35</v>
      </c>
      <c r="X6966">
        <v>3812</v>
      </c>
      <c r="Y6966">
        <v>2</v>
      </c>
      <c r="Z6966" t="s">
        <v>56</v>
      </c>
      <c r="AA6966" t="s">
        <v>57</v>
      </c>
      <c r="AB6966">
        <v>49950</v>
      </c>
      <c r="AC6966">
        <v>0.1</v>
      </c>
    </row>
    <row r="6967" spans="13:29" x14ac:dyDescent="0.35">
      <c r="M6967" t="s">
        <v>44</v>
      </c>
      <c r="N6967">
        <v>6430582</v>
      </c>
      <c r="O6967" t="s">
        <v>14</v>
      </c>
      <c r="P6967">
        <v>52.368963148823298</v>
      </c>
      <c r="Q6967">
        <v>4.8676633575976904</v>
      </c>
      <c r="R6967" t="s">
        <v>45</v>
      </c>
      <c r="S6967">
        <v>325</v>
      </c>
      <c r="T6967">
        <v>256</v>
      </c>
      <c r="U6967">
        <v>25</v>
      </c>
      <c r="V6967">
        <v>0.57999999999999996</v>
      </c>
      <c r="W6967">
        <v>152</v>
      </c>
      <c r="X6967">
        <v>3864</v>
      </c>
      <c r="Y6967">
        <v>2</v>
      </c>
      <c r="Z6967" t="s">
        <v>56</v>
      </c>
      <c r="AA6967" t="s">
        <v>57</v>
      </c>
      <c r="AB6967">
        <v>83200</v>
      </c>
      <c r="AC6967">
        <v>0.1</v>
      </c>
    </row>
    <row r="6968" spans="13:29" x14ac:dyDescent="0.35">
      <c r="M6968" t="s">
        <v>44</v>
      </c>
      <c r="N6968">
        <v>6430718</v>
      </c>
      <c r="O6968" t="s">
        <v>14</v>
      </c>
      <c r="P6968">
        <v>52.367274385879398</v>
      </c>
      <c r="Q6968">
        <v>4.8637187533347301</v>
      </c>
      <c r="R6968" t="s">
        <v>45</v>
      </c>
      <c r="S6968">
        <v>350</v>
      </c>
      <c r="T6968">
        <v>33</v>
      </c>
      <c r="U6968">
        <v>18</v>
      </c>
      <c r="V6968">
        <v>0.42</v>
      </c>
      <c r="W6968">
        <v>188</v>
      </c>
      <c r="X6968">
        <v>3865</v>
      </c>
      <c r="Y6968">
        <v>2</v>
      </c>
      <c r="Z6968" t="s">
        <v>56</v>
      </c>
      <c r="AA6968" t="s">
        <v>57</v>
      </c>
      <c r="AB6968">
        <v>11550</v>
      </c>
      <c r="AC6968">
        <v>0.1</v>
      </c>
    </row>
    <row r="6969" spans="13:29" x14ac:dyDescent="0.35">
      <c r="M6969" t="s">
        <v>44</v>
      </c>
      <c r="N6969">
        <v>6508676</v>
      </c>
      <c r="O6969" t="s">
        <v>14</v>
      </c>
      <c r="P6969">
        <v>52.361310547690401</v>
      </c>
      <c r="Q6969">
        <v>4.85706275792763</v>
      </c>
      <c r="R6969" t="s">
        <v>45</v>
      </c>
      <c r="S6969">
        <v>125</v>
      </c>
      <c r="T6969">
        <v>45</v>
      </c>
      <c r="U6969">
        <v>19</v>
      </c>
      <c r="V6969">
        <v>0.46</v>
      </c>
      <c r="W6969">
        <v>283</v>
      </c>
      <c r="X6969">
        <v>3914</v>
      </c>
      <c r="Y6969">
        <v>2</v>
      </c>
      <c r="Z6969" t="s">
        <v>56</v>
      </c>
      <c r="AA6969" t="s">
        <v>57</v>
      </c>
      <c r="AB6969">
        <v>5625</v>
      </c>
      <c r="AC6969">
        <v>0.1</v>
      </c>
    </row>
    <row r="6970" spans="13:29" x14ac:dyDescent="0.35">
      <c r="M6970" t="s">
        <v>44</v>
      </c>
      <c r="N6970">
        <v>6512602</v>
      </c>
      <c r="O6970" t="s">
        <v>14</v>
      </c>
      <c r="P6970">
        <v>52.3652619889154</v>
      </c>
      <c r="Q6970">
        <v>4.8604240311462199</v>
      </c>
      <c r="R6970" t="s">
        <v>45</v>
      </c>
      <c r="S6970">
        <v>148</v>
      </c>
      <c r="T6970">
        <v>253</v>
      </c>
      <c r="U6970">
        <v>38</v>
      </c>
      <c r="V6970">
        <v>1.1599999999999999</v>
      </c>
      <c r="W6970">
        <v>101</v>
      </c>
      <c r="X6970">
        <v>3917</v>
      </c>
      <c r="Y6970">
        <v>2</v>
      </c>
      <c r="Z6970" t="s">
        <v>56</v>
      </c>
      <c r="AA6970" t="s">
        <v>57</v>
      </c>
      <c r="AB6970">
        <v>37444</v>
      </c>
      <c r="AC6970">
        <v>0.1</v>
      </c>
    </row>
    <row r="6971" spans="13:29" x14ac:dyDescent="0.35">
      <c r="M6971" t="s">
        <v>44</v>
      </c>
      <c r="N6971">
        <v>6524982</v>
      </c>
      <c r="O6971" t="s">
        <v>14</v>
      </c>
      <c r="P6971">
        <v>52.370240477009197</v>
      </c>
      <c r="Q6971">
        <v>4.86683554917267</v>
      </c>
      <c r="R6971" t="s">
        <v>45</v>
      </c>
      <c r="S6971">
        <v>320</v>
      </c>
      <c r="T6971">
        <v>320</v>
      </c>
      <c r="U6971">
        <v>29</v>
      </c>
      <c r="V6971">
        <v>0.71</v>
      </c>
      <c r="W6971">
        <v>8</v>
      </c>
      <c r="X6971">
        <v>3924</v>
      </c>
      <c r="Y6971">
        <v>2</v>
      </c>
      <c r="Z6971" t="s">
        <v>56</v>
      </c>
      <c r="AA6971" t="s">
        <v>57</v>
      </c>
      <c r="AB6971">
        <v>102400</v>
      </c>
      <c r="AC6971">
        <v>0.1</v>
      </c>
    </row>
    <row r="6972" spans="13:29" x14ac:dyDescent="0.35">
      <c r="M6972" t="s">
        <v>44</v>
      </c>
      <c r="N6972">
        <v>6607219</v>
      </c>
      <c r="O6972" t="s">
        <v>14</v>
      </c>
      <c r="P6972">
        <v>52.366159695995201</v>
      </c>
      <c r="Q6972">
        <v>4.86246274927404</v>
      </c>
      <c r="R6972" t="s">
        <v>45</v>
      </c>
      <c r="S6972">
        <v>287</v>
      </c>
      <c r="T6972">
        <v>49</v>
      </c>
      <c r="U6972">
        <v>11</v>
      </c>
      <c r="V6972">
        <v>0.26</v>
      </c>
      <c r="W6972">
        <v>146</v>
      </c>
      <c r="X6972">
        <v>3976</v>
      </c>
      <c r="Y6972">
        <v>2</v>
      </c>
      <c r="Z6972" t="s">
        <v>56</v>
      </c>
      <c r="AA6972" t="s">
        <v>57</v>
      </c>
      <c r="AB6972">
        <v>14063</v>
      </c>
      <c r="AC6972">
        <v>0.1</v>
      </c>
    </row>
    <row r="6973" spans="13:29" x14ac:dyDescent="0.35">
      <c r="M6973" t="s">
        <v>44</v>
      </c>
      <c r="N6973">
        <v>6667963</v>
      </c>
      <c r="O6973" t="s">
        <v>14</v>
      </c>
      <c r="P6973">
        <v>52.363153672944399</v>
      </c>
      <c r="Q6973">
        <v>4.8636775367682503</v>
      </c>
      <c r="R6973" t="s">
        <v>45</v>
      </c>
      <c r="S6973">
        <v>120</v>
      </c>
      <c r="T6973">
        <v>332</v>
      </c>
      <c r="U6973">
        <v>29</v>
      </c>
      <c r="V6973">
        <v>0.68</v>
      </c>
      <c r="W6973">
        <v>71</v>
      </c>
      <c r="X6973">
        <v>4019</v>
      </c>
      <c r="Y6973">
        <v>2</v>
      </c>
      <c r="Z6973" t="s">
        <v>56</v>
      </c>
      <c r="AA6973" t="s">
        <v>57</v>
      </c>
      <c r="AB6973">
        <v>39840</v>
      </c>
      <c r="AC6973">
        <v>0.1</v>
      </c>
    </row>
    <row r="6974" spans="13:29" x14ac:dyDescent="0.35">
      <c r="M6974" t="s">
        <v>44</v>
      </c>
      <c r="N6974">
        <v>6747665</v>
      </c>
      <c r="O6974" t="s">
        <v>14</v>
      </c>
      <c r="P6974">
        <v>52.374491307250103</v>
      </c>
      <c r="Q6974">
        <v>4.86306211335505</v>
      </c>
      <c r="R6974" t="s">
        <v>45</v>
      </c>
      <c r="S6974">
        <v>99</v>
      </c>
      <c r="T6974">
        <v>155</v>
      </c>
      <c r="U6974">
        <v>18</v>
      </c>
      <c r="V6974">
        <v>0.6</v>
      </c>
      <c r="W6974">
        <v>122</v>
      </c>
      <c r="X6974">
        <v>4076</v>
      </c>
      <c r="Y6974">
        <v>2</v>
      </c>
      <c r="Z6974" t="s">
        <v>56</v>
      </c>
      <c r="AA6974" t="s">
        <v>57</v>
      </c>
      <c r="AB6974">
        <v>15345</v>
      </c>
      <c r="AC6974">
        <v>0.1</v>
      </c>
    </row>
    <row r="6975" spans="13:29" x14ac:dyDescent="0.35">
      <c r="M6975" t="s">
        <v>44</v>
      </c>
      <c r="N6975">
        <v>6779430</v>
      </c>
      <c r="O6975" t="s">
        <v>14</v>
      </c>
      <c r="P6975">
        <v>52.371980825848901</v>
      </c>
      <c r="Q6975">
        <v>4.8500460789164404</v>
      </c>
      <c r="R6975" t="s">
        <v>45</v>
      </c>
      <c r="S6975">
        <v>130</v>
      </c>
      <c r="T6975">
        <v>32</v>
      </c>
      <c r="U6975">
        <v>69</v>
      </c>
      <c r="V6975">
        <v>1.68</v>
      </c>
      <c r="W6975">
        <v>315</v>
      </c>
      <c r="X6975">
        <v>4097</v>
      </c>
      <c r="Y6975">
        <v>2</v>
      </c>
      <c r="Z6975" t="s">
        <v>56</v>
      </c>
      <c r="AA6975" t="s">
        <v>57</v>
      </c>
      <c r="AB6975">
        <v>4160</v>
      </c>
      <c r="AC6975">
        <v>0.1</v>
      </c>
    </row>
    <row r="6976" spans="13:29" x14ac:dyDescent="0.35">
      <c r="M6976" t="s">
        <v>44</v>
      </c>
      <c r="N6976">
        <v>6780631</v>
      </c>
      <c r="O6976" t="s">
        <v>14</v>
      </c>
      <c r="P6976">
        <v>52.369434470949599</v>
      </c>
      <c r="Q6976">
        <v>4.85405115651694</v>
      </c>
      <c r="R6976" t="s">
        <v>45</v>
      </c>
      <c r="S6976">
        <v>125</v>
      </c>
      <c r="T6976">
        <v>68</v>
      </c>
      <c r="U6976">
        <v>25</v>
      </c>
      <c r="V6976">
        <v>0.59</v>
      </c>
      <c r="W6976">
        <v>228</v>
      </c>
      <c r="X6976">
        <v>4098</v>
      </c>
      <c r="Y6976">
        <v>2</v>
      </c>
      <c r="Z6976" t="s">
        <v>56</v>
      </c>
      <c r="AA6976" t="s">
        <v>57</v>
      </c>
      <c r="AB6976">
        <v>8500</v>
      </c>
      <c r="AC6976">
        <v>0.1</v>
      </c>
    </row>
    <row r="6977" spans="13:29" x14ac:dyDescent="0.35">
      <c r="M6977" t="s">
        <v>44</v>
      </c>
      <c r="N6977">
        <v>6803270</v>
      </c>
      <c r="O6977" t="s">
        <v>14</v>
      </c>
      <c r="P6977">
        <v>52.360917107174302</v>
      </c>
      <c r="Q6977">
        <v>4.8660830754462499</v>
      </c>
      <c r="R6977" t="s">
        <v>45</v>
      </c>
      <c r="S6977">
        <v>289</v>
      </c>
      <c r="T6977">
        <v>277</v>
      </c>
      <c r="U6977">
        <v>99</v>
      </c>
      <c r="V6977">
        <v>2.36</v>
      </c>
      <c r="W6977">
        <v>86</v>
      </c>
      <c r="X6977">
        <v>4111</v>
      </c>
      <c r="Y6977">
        <v>2</v>
      </c>
      <c r="Z6977" t="s">
        <v>56</v>
      </c>
      <c r="AA6977" t="s">
        <v>57</v>
      </c>
      <c r="AB6977">
        <v>80053</v>
      </c>
      <c r="AC6977">
        <v>0.1</v>
      </c>
    </row>
    <row r="6978" spans="13:29" x14ac:dyDescent="0.35">
      <c r="M6978" t="s">
        <v>44</v>
      </c>
      <c r="N6978">
        <v>6816107</v>
      </c>
      <c r="O6978" t="s">
        <v>14</v>
      </c>
      <c r="P6978">
        <v>52.372940460762301</v>
      </c>
      <c r="Q6978">
        <v>4.8560770363240398</v>
      </c>
      <c r="R6978" t="s">
        <v>45</v>
      </c>
      <c r="S6978">
        <v>145</v>
      </c>
      <c r="T6978">
        <v>204</v>
      </c>
      <c r="U6978">
        <v>40</v>
      </c>
      <c r="V6978">
        <v>0.98</v>
      </c>
      <c r="W6978">
        <v>133</v>
      </c>
      <c r="X6978">
        <v>4120</v>
      </c>
      <c r="Y6978">
        <v>2</v>
      </c>
      <c r="Z6978" t="s">
        <v>56</v>
      </c>
      <c r="AA6978" t="s">
        <v>57</v>
      </c>
      <c r="AB6978">
        <v>29580</v>
      </c>
      <c r="AC6978">
        <v>0.1</v>
      </c>
    </row>
    <row r="6979" spans="13:29" x14ac:dyDescent="0.35">
      <c r="M6979" t="s">
        <v>44</v>
      </c>
      <c r="N6979">
        <v>6935944</v>
      </c>
      <c r="O6979" t="s">
        <v>14</v>
      </c>
      <c r="P6979">
        <v>52.363797776845402</v>
      </c>
      <c r="Q6979">
        <v>4.8764229747938099</v>
      </c>
      <c r="R6979" t="s">
        <v>45</v>
      </c>
      <c r="S6979">
        <v>125</v>
      </c>
      <c r="T6979">
        <v>361</v>
      </c>
      <c r="U6979">
        <v>18</v>
      </c>
      <c r="V6979">
        <v>0.55000000000000004</v>
      </c>
      <c r="W6979">
        <v>4</v>
      </c>
      <c r="X6979">
        <v>4203</v>
      </c>
      <c r="Y6979">
        <v>2</v>
      </c>
      <c r="Z6979" t="s">
        <v>56</v>
      </c>
      <c r="AA6979" t="s">
        <v>57</v>
      </c>
      <c r="AB6979">
        <v>45125</v>
      </c>
      <c r="AC6979">
        <v>0.1</v>
      </c>
    </row>
    <row r="6980" spans="13:29" x14ac:dyDescent="0.35">
      <c r="M6980" t="s">
        <v>44</v>
      </c>
      <c r="N6980">
        <v>7160403</v>
      </c>
      <c r="O6980" t="s">
        <v>14</v>
      </c>
      <c r="P6980">
        <v>52.3658637545633</v>
      </c>
      <c r="Q6980">
        <v>4.8762740024106499</v>
      </c>
      <c r="R6980" t="s">
        <v>45</v>
      </c>
      <c r="S6980">
        <v>130</v>
      </c>
      <c r="T6980">
        <v>309</v>
      </c>
      <c r="U6980">
        <v>49</v>
      </c>
      <c r="V6980">
        <v>1.2</v>
      </c>
      <c r="W6980">
        <v>6</v>
      </c>
      <c r="X6980">
        <v>4323</v>
      </c>
      <c r="Y6980">
        <v>2</v>
      </c>
      <c r="Z6980" t="s">
        <v>56</v>
      </c>
      <c r="AA6980" t="s">
        <v>57</v>
      </c>
      <c r="AB6980">
        <v>40170</v>
      </c>
      <c r="AC6980">
        <v>0.1</v>
      </c>
    </row>
    <row r="6981" spans="13:29" x14ac:dyDescent="0.35">
      <c r="M6981" t="s">
        <v>44</v>
      </c>
      <c r="N6981">
        <v>7166878</v>
      </c>
      <c r="O6981" t="s">
        <v>14</v>
      </c>
      <c r="P6981">
        <v>52.3636948563856</v>
      </c>
      <c r="Q6981">
        <v>4.8611233905007696</v>
      </c>
      <c r="R6981" t="s">
        <v>45</v>
      </c>
      <c r="S6981">
        <v>110</v>
      </c>
      <c r="T6981">
        <v>330</v>
      </c>
      <c r="U6981">
        <v>35</v>
      </c>
      <c r="V6981">
        <v>0.85</v>
      </c>
      <c r="W6981">
        <v>6</v>
      </c>
      <c r="X6981">
        <v>4329</v>
      </c>
      <c r="Y6981">
        <v>2</v>
      </c>
      <c r="Z6981" t="s">
        <v>56</v>
      </c>
      <c r="AA6981" t="s">
        <v>57</v>
      </c>
      <c r="AB6981">
        <v>36300</v>
      </c>
      <c r="AC6981">
        <v>0.1</v>
      </c>
    </row>
    <row r="6982" spans="13:29" x14ac:dyDescent="0.35">
      <c r="M6982" t="s">
        <v>44</v>
      </c>
      <c r="N6982">
        <v>7457217</v>
      </c>
      <c r="O6982" t="s">
        <v>14</v>
      </c>
      <c r="P6982">
        <v>52.366370747370397</v>
      </c>
      <c r="Q6982">
        <v>4.8724379548119598</v>
      </c>
      <c r="R6982" t="s">
        <v>45</v>
      </c>
      <c r="S6982">
        <v>120</v>
      </c>
      <c r="T6982">
        <v>351</v>
      </c>
      <c r="U6982">
        <v>25</v>
      </c>
      <c r="V6982">
        <v>0.9</v>
      </c>
      <c r="W6982">
        <v>3</v>
      </c>
      <c r="X6982">
        <v>4550</v>
      </c>
      <c r="Y6982">
        <v>2</v>
      </c>
      <c r="Z6982" t="s">
        <v>56</v>
      </c>
      <c r="AA6982" t="s">
        <v>57</v>
      </c>
      <c r="AB6982">
        <v>42120</v>
      </c>
      <c r="AC6982">
        <v>0.1</v>
      </c>
    </row>
    <row r="6983" spans="13:29" x14ac:dyDescent="0.35">
      <c r="M6983" t="s">
        <v>44</v>
      </c>
      <c r="N6983">
        <v>7468073</v>
      </c>
      <c r="O6983" t="s">
        <v>14</v>
      </c>
      <c r="P6983">
        <v>52.366927553689003</v>
      </c>
      <c r="Q6983">
        <v>4.8760050619533803</v>
      </c>
      <c r="R6983" t="s">
        <v>45</v>
      </c>
      <c r="S6983">
        <v>140</v>
      </c>
      <c r="T6983">
        <v>355</v>
      </c>
      <c r="U6983">
        <v>15</v>
      </c>
      <c r="V6983">
        <v>0.37</v>
      </c>
      <c r="W6983">
        <v>21</v>
      </c>
      <c r="X6983">
        <v>4556</v>
      </c>
      <c r="Y6983">
        <v>2</v>
      </c>
      <c r="Z6983" t="s">
        <v>56</v>
      </c>
      <c r="AA6983" t="s">
        <v>57</v>
      </c>
      <c r="AB6983">
        <v>49700</v>
      </c>
      <c r="AC6983">
        <v>0.1</v>
      </c>
    </row>
    <row r="6984" spans="13:29" x14ac:dyDescent="0.35">
      <c r="M6984" t="s">
        <v>44</v>
      </c>
      <c r="N6984">
        <v>7492758</v>
      </c>
      <c r="O6984" t="s">
        <v>14</v>
      </c>
      <c r="P6984">
        <v>52.371392192430399</v>
      </c>
      <c r="Q6984">
        <v>4.8600971106279403</v>
      </c>
      <c r="R6984" t="s">
        <v>45</v>
      </c>
      <c r="S6984">
        <v>149</v>
      </c>
      <c r="T6984">
        <v>329</v>
      </c>
      <c r="U6984">
        <v>26</v>
      </c>
      <c r="V6984">
        <v>0.65</v>
      </c>
      <c r="W6984">
        <v>72</v>
      </c>
      <c r="X6984">
        <v>4574</v>
      </c>
      <c r="Y6984">
        <v>2</v>
      </c>
      <c r="Z6984" t="s">
        <v>56</v>
      </c>
      <c r="AA6984" t="s">
        <v>57</v>
      </c>
      <c r="AB6984">
        <v>49021</v>
      </c>
      <c r="AC6984">
        <v>0.1</v>
      </c>
    </row>
    <row r="6985" spans="13:29" x14ac:dyDescent="0.35">
      <c r="M6985" t="s">
        <v>44</v>
      </c>
      <c r="N6985">
        <v>7497055</v>
      </c>
      <c r="O6985" t="s">
        <v>14</v>
      </c>
      <c r="P6985">
        <v>52.370776777213798</v>
      </c>
      <c r="Q6985">
        <v>4.85685045017535</v>
      </c>
      <c r="R6985" t="s">
        <v>45</v>
      </c>
      <c r="S6985">
        <v>250</v>
      </c>
      <c r="T6985">
        <v>359</v>
      </c>
      <c r="U6985">
        <v>47</v>
      </c>
      <c r="V6985">
        <v>1.17</v>
      </c>
      <c r="W6985">
        <v>20</v>
      </c>
      <c r="X6985">
        <v>4580</v>
      </c>
      <c r="Y6985">
        <v>2</v>
      </c>
      <c r="Z6985" t="s">
        <v>56</v>
      </c>
      <c r="AA6985" t="s">
        <v>57</v>
      </c>
      <c r="AB6985">
        <v>89750</v>
      </c>
      <c r="AC6985">
        <v>0.1</v>
      </c>
    </row>
    <row r="6986" spans="13:29" x14ac:dyDescent="0.35">
      <c r="M6986" t="s">
        <v>44</v>
      </c>
      <c r="N6986">
        <v>7597331</v>
      </c>
      <c r="O6986" t="s">
        <v>14</v>
      </c>
      <c r="P6986">
        <v>52.364057995009802</v>
      </c>
      <c r="Q6986">
        <v>4.86003340111961</v>
      </c>
      <c r="R6986" t="s">
        <v>45</v>
      </c>
      <c r="S6986">
        <v>110</v>
      </c>
      <c r="T6986">
        <v>363</v>
      </c>
      <c r="U6986">
        <v>21</v>
      </c>
      <c r="V6986">
        <v>0.52</v>
      </c>
      <c r="W6986">
        <v>18</v>
      </c>
      <c r="X6986">
        <v>4646</v>
      </c>
      <c r="Y6986">
        <v>2</v>
      </c>
      <c r="Z6986" t="s">
        <v>56</v>
      </c>
      <c r="AA6986" t="s">
        <v>57</v>
      </c>
      <c r="AB6986">
        <v>39930</v>
      </c>
      <c r="AC6986">
        <v>0.1</v>
      </c>
    </row>
    <row r="6987" spans="13:29" x14ac:dyDescent="0.35">
      <c r="M6987" t="s">
        <v>44</v>
      </c>
      <c r="N6987">
        <v>7778612</v>
      </c>
      <c r="O6987" t="s">
        <v>14</v>
      </c>
      <c r="P6987">
        <v>52.367309030897502</v>
      </c>
      <c r="Q6987">
        <v>4.8738407410699898</v>
      </c>
      <c r="R6987" t="s">
        <v>45</v>
      </c>
      <c r="S6987">
        <v>175</v>
      </c>
      <c r="T6987">
        <v>337</v>
      </c>
      <c r="U6987">
        <v>25</v>
      </c>
      <c r="V6987">
        <v>0.64</v>
      </c>
      <c r="W6987">
        <v>8</v>
      </c>
      <c r="X6987">
        <v>4753</v>
      </c>
      <c r="Y6987">
        <v>2</v>
      </c>
      <c r="Z6987" t="s">
        <v>56</v>
      </c>
      <c r="AA6987" t="s">
        <v>57</v>
      </c>
      <c r="AB6987">
        <v>58975</v>
      </c>
      <c r="AC6987">
        <v>0.1</v>
      </c>
    </row>
    <row r="6988" spans="13:29" x14ac:dyDescent="0.35">
      <c r="M6988" t="s">
        <v>44</v>
      </c>
      <c r="N6988">
        <v>7836988</v>
      </c>
      <c r="O6988" t="s">
        <v>14</v>
      </c>
      <c r="P6988">
        <v>52.359291385620899</v>
      </c>
      <c r="Q6988">
        <v>4.8622305524190796</v>
      </c>
      <c r="R6988" t="s">
        <v>45</v>
      </c>
      <c r="S6988">
        <v>200</v>
      </c>
      <c r="T6988">
        <v>364</v>
      </c>
      <c r="U6988">
        <v>24</v>
      </c>
      <c r="V6988">
        <v>0.6</v>
      </c>
      <c r="W6988">
        <v>10</v>
      </c>
      <c r="X6988">
        <v>4810</v>
      </c>
      <c r="Y6988">
        <v>2</v>
      </c>
      <c r="Z6988" t="s">
        <v>56</v>
      </c>
      <c r="AA6988" t="s">
        <v>57</v>
      </c>
      <c r="AB6988">
        <v>72800</v>
      </c>
      <c r="AC6988">
        <v>0.1</v>
      </c>
    </row>
    <row r="6989" spans="13:29" x14ac:dyDescent="0.35">
      <c r="M6989" t="s">
        <v>44</v>
      </c>
      <c r="N6989">
        <v>7924857</v>
      </c>
      <c r="O6989" t="s">
        <v>14</v>
      </c>
      <c r="P6989">
        <v>52.367563660768099</v>
      </c>
      <c r="Q6989">
        <v>4.86775948992653</v>
      </c>
      <c r="R6989" t="s">
        <v>45</v>
      </c>
      <c r="S6989">
        <v>325</v>
      </c>
      <c r="T6989">
        <v>293</v>
      </c>
      <c r="U6989">
        <v>34</v>
      </c>
      <c r="V6989">
        <v>0.89</v>
      </c>
      <c r="W6989">
        <v>3</v>
      </c>
      <c r="X6989">
        <v>4870</v>
      </c>
      <c r="Y6989">
        <v>2</v>
      </c>
      <c r="Z6989" t="s">
        <v>56</v>
      </c>
      <c r="AA6989" t="s">
        <v>57</v>
      </c>
      <c r="AB6989">
        <v>95225</v>
      </c>
      <c r="AC6989">
        <v>0.1</v>
      </c>
    </row>
    <row r="6990" spans="13:29" x14ac:dyDescent="0.35">
      <c r="M6990" t="s">
        <v>44</v>
      </c>
      <c r="N6990">
        <v>7930721</v>
      </c>
      <c r="O6990" t="s">
        <v>14</v>
      </c>
      <c r="P6990">
        <v>52.364105930136702</v>
      </c>
      <c r="Q6990">
        <v>4.8653424786400796</v>
      </c>
      <c r="R6990" t="s">
        <v>45</v>
      </c>
      <c r="S6990">
        <v>100</v>
      </c>
      <c r="T6990">
        <v>232</v>
      </c>
      <c r="U6990">
        <v>41</v>
      </c>
      <c r="V6990">
        <v>1.02</v>
      </c>
      <c r="W6990">
        <v>49</v>
      </c>
      <c r="X6990">
        <v>4876</v>
      </c>
      <c r="Y6990">
        <v>2</v>
      </c>
      <c r="Z6990" t="s">
        <v>56</v>
      </c>
      <c r="AA6990" t="s">
        <v>57</v>
      </c>
      <c r="AB6990">
        <v>23200</v>
      </c>
      <c r="AC6990">
        <v>0.1</v>
      </c>
    </row>
    <row r="6991" spans="13:29" x14ac:dyDescent="0.35">
      <c r="M6991" t="s">
        <v>44</v>
      </c>
      <c r="N6991">
        <v>8065426</v>
      </c>
      <c r="O6991" t="s">
        <v>14</v>
      </c>
      <c r="P6991">
        <v>52.363772185785997</v>
      </c>
      <c r="Q6991">
        <v>4.8643924100017104</v>
      </c>
      <c r="R6991" t="s">
        <v>45</v>
      </c>
      <c r="S6991">
        <v>118</v>
      </c>
      <c r="T6991">
        <v>358</v>
      </c>
      <c r="U6991">
        <v>22</v>
      </c>
      <c r="V6991">
        <v>0.56000000000000005</v>
      </c>
      <c r="W6991">
        <v>15</v>
      </c>
      <c r="X6991">
        <v>4938</v>
      </c>
      <c r="Y6991">
        <v>2</v>
      </c>
      <c r="Z6991" t="s">
        <v>56</v>
      </c>
      <c r="AA6991" t="s">
        <v>57</v>
      </c>
      <c r="AB6991">
        <v>42244</v>
      </c>
      <c r="AC6991">
        <v>0.1</v>
      </c>
    </row>
    <row r="6992" spans="13:29" x14ac:dyDescent="0.35">
      <c r="M6992" t="s">
        <v>44</v>
      </c>
      <c r="N6992">
        <v>8095648</v>
      </c>
      <c r="O6992" t="s">
        <v>14</v>
      </c>
      <c r="P6992">
        <v>52.370740768970897</v>
      </c>
      <c r="Q6992">
        <v>4.8494517295102897</v>
      </c>
      <c r="R6992" t="s">
        <v>45</v>
      </c>
      <c r="S6992">
        <v>200</v>
      </c>
      <c r="T6992">
        <v>315</v>
      </c>
      <c r="U6992">
        <v>22</v>
      </c>
      <c r="V6992">
        <v>0.85</v>
      </c>
      <c r="W6992">
        <v>71</v>
      </c>
      <c r="X6992">
        <v>4953</v>
      </c>
      <c r="Y6992">
        <v>2</v>
      </c>
      <c r="Z6992" t="s">
        <v>56</v>
      </c>
      <c r="AA6992" t="s">
        <v>57</v>
      </c>
      <c r="AB6992">
        <v>63000</v>
      </c>
      <c r="AC6992">
        <v>0.1</v>
      </c>
    </row>
    <row r="6993" spans="13:29" x14ac:dyDescent="0.35">
      <c r="M6993" t="s">
        <v>44</v>
      </c>
      <c r="N6993">
        <v>8231163</v>
      </c>
      <c r="O6993" t="s">
        <v>14</v>
      </c>
      <c r="P6993">
        <v>52.360451528991</v>
      </c>
      <c r="Q6993">
        <v>4.8649364558454398</v>
      </c>
      <c r="R6993" t="s">
        <v>45</v>
      </c>
      <c r="S6993">
        <v>139</v>
      </c>
      <c r="T6993">
        <v>345</v>
      </c>
      <c r="U6993">
        <v>37</v>
      </c>
      <c r="V6993">
        <v>0.96</v>
      </c>
      <c r="W6993">
        <v>2</v>
      </c>
      <c r="X6993">
        <v>5027</v>
      </c>
      <c r="Y6993">
        <v>2</v>
      </c>
      <c r="Z6993" t="s">
        <v>56</v>
      </c>
      <c r="AA6993" t="s">
        <v>57</v>
      </c>
      <c r="AB6993">
        <v>47955</v>
      </c>
      <c r="AC6993">
        <v>0.1</v>
      </c>
    </row>
    <row r="6994" spans="13:29" x14ac:dyDescent="0.35">
      <c r="M6994" t="s">
        <v>44</v>
      </c>
      <c r="N6994">
        <v>8253736</v>
      </c>
      <c r="O6994" t="s">
        <v>14</v>
      </c>
      <c r="P6994">
        <v>52.359733993263703</v>
      </c>
      <c r="Q6994">
        <v>4.8502084914221504</v>
      </c>
      <c r="R6994" t="s">
        <v>45</v>
      </c>
      <c r="S6994">
        <v>300</v>
      </c>
      <c r="T6994">
        <v>329</v>
      </c>
      <c r="U6994">
        <v>0</v>
      </c>
      <c r="W6994">
        <v>364</v>
      </c>
      <c r="X6994">
        <v>5042</v>
      </c>
      <c r="Y6994">
        <v>2</v>
      </c>
      <c r="Z6994" t="s">
        <v>56</v>
      </c>
      <c r="AA6994" t="s">
        <v>57</v>
      </c>
      <c r="AB6994">
        <v>98700</v>
      </c>
      <c r="AC6994">
        <v>0.1</v>
      </c>
    </row>
    <row r="6995" spans="13:29" x14ac:dyDescent="0.35">
      <c r="M6995" t="s">
        <v>44</v>
      </c>
      <c r="N6995">
        <v>8362022</v>
      </c>
      <c r="O6995" t="s">
        <v>14</v>
      </c>
      <c r="P6995">
        <v>52.368473583183203</v>
      </c>
      <c r="Q6995">
        <v>4.8674462437828003</v>
      </c>
      <c r="R6995" t="s">
        <v>45</v>
      </c>
      <c r="S6995">
        <v>169</v>
      </c>
      <c r="T6995">
        <v>16</v>
      </c>
      <c r="U6995">
        <v>10</v>
      </c>
      <c r="V6995">
        <v>0.3</v>
      </c>
      <c r="W6995">
        <v>296</v>
      </c>
      <c r="X6995">
        <v>5097</v>
      </c>
      <c r="Y6995">
        <v>2</v>
      </c>
      <c r="Z6995" t="s">
        <v>56</v>
      </c>
      <c r="AA6995" t="s">
        <v>57</v>
      </c>
      <c r="AB6995">
        <v>2704</v>
      </c>
      <c r="AC6995">
        <v>0.1</v>
      </c>
    </row>
    <row r="6996" spans="13:29" x14ac:dyDescent="0.35">
      <c r="M6996" t="s">
        <v>44</v>
      </c>
      <c r="N6996">
        <v>8375536</v>
      </c>
      <c r="O6996" t="s">
        <v>14</v>
      </c>
      <c r="P6996">
        <v>52.369463687037097</v>
      </c>
      <c r="Q6996">
        <v>4.8589685880635898</v>
      </c>
      <c r="R6996" t="s">
        <v>45</v>
      </c>
      <c r="S6996">
        <v>119</v>
      </c>
      <c r="T6996">
        <v>317</v>
      </c>
      <c r="U6996">
        <v>25</v>
      </c>
      <c r="V6996">
        <v>0.67</v>
      </c>
      <c r="W6996">
        <v>27</v>
      </c>
      <c r="X6996">
        <v>5107</v>
      </c>
      <c r="Y6996">
        <v>2</v>
      </c>
      <c r="Z6996" t="s">
        <v>56</v>
      </c>
      <c r="AA6996" t="s">
        <v>57</v>
      </c>
      <c r="AB6996">
        <v>37723</v>
      </c>
      <c r="AC6996">
        <v>0.1</v>
      </c>
    </row>
    <row r="6997" spans="13:29" x14ac:dyDescent="0.35">
      <c r="M6997" t="s">
        <v>44</v>
      </c>
      <c r="N6997">
        <v>8475898</v>
      </c>
      <c r="O6997" t="s">
        <v>14</v>
      </c>
      <c r="P6997">
        <v>52.365365130631503</v>
      </c>
      <c r="Q6997">
        <v>4.8640402178486104</v>
      </c>
      <c r="R6997" t="s">
        <v>45</v>
      </c>
      <c r="S6997">
        <v>119</v>
      </c>
      <c r="T6997">
        <v>224</v>
      </c>
      <c r="U6997">
        <v>28</v>
      </c>
      <c r="V6997">
        <v>0.72</v>
      </c>
      <c r="W6997">
        <v>59</v>
      </c>
      <c r="X6997">
        <v>5158</v>
      </c>
      <c r="Y6997">
        <v>2</v>
      </c>
      <c r="Z6997" t="s">
        <v>56</v>
      </c>
      <c r="AA6997" t="s">
        <v>57</v>
      </c>
      <c r="AB6997">
        <v>26656</v>
      </c>
      <c r="AC6997">
        <v>0.1</v>
      </c>
    </row>
    <row r="6998" spans="13:29" x14ac:dyDescent="0.35">
      <c r="M6998" t="s">
        <v>44</v>
      </c>
      <c r="N6998">
        <v>8551630</v>
      </c>
      <c r="O6998" t="s">
        <v>14</v>
      </c>
      <c r="P6998">
        <v>52.362388355053</v>
      </c>
      <c r="Q6998">
        <v>4.8764043654480398</v>
      </c>
      <c r="R6998" t="s">
        <v>45</v>
      </c>
      <c r="S6998">
        <v>295</v>
      </c>
      <c r="T6998">
        <v>341</v>
      </c>
      <c r="U6998">
        <v>24</v>
      </c>
      <c r="V6998">
        <v>0.73</v>
      </c>
      <c r="W6998">
        <v>7</v>
      </c>
      <c r="X6998">
        <v>5207</v>
      </c>
      <c r="Y6998">
        <v>2</v>
      </c>
      <c r="Z6998" t="s">
        <v>56</v>
      </c>
      <c r="AA6998" t="s">
        <v>57</v>
      </c>
      <c r="AB6998">
        <v>100595</v>
      </c>
      <c r="AC6998">
        <v>0.1</v>
      </c>
    </row>
    <row r="6999" spans="13:29" x14ac:dyDescent="0.35">
      <c r="M6999" t="s">
        <v>44</v>
      </c>
      <c r="N6999">
        <v>8692855</v>
      </c>
      <c r="O6999" t="s">
        <v>14</v>
      </c>
      <c r="P6999">
        <v>52.370729456643701</v>
      </c>
      <c r="Q6999">
        <v>4.8532794233781003</v>
      </c>
      <c r="R6999" t="s">
        <v>45</v>
      </c>
      <c r="S6999">
        <v>120</v>
      </c>
      <c r="T6999">
        <v>360</v>
      </c>
      <c r="U6999">
        <v>38</v>
      </c>
      <c r="V6999">
        <v>1.07</v>
      </c>
      <c r="W6999">
        <v>9</v>
      </c>
      <c r="X6999">
        <v>5280</v>
      </c>
      <c r="Y6999">
        <v>2</v>
      </c>
      <c r="Z6999" t="s">
        <v>56</v>
      </c>
      <c r="AA6999" t="s">
        <v>57</v>
      </c>
      <c r="AB6999">
        <v>43200</v>
      </c>
      <c r="AC6999">
        <v>0.1</v>
      </c>
    </row>
    <row r="7000" spans="13:29" x14ac:dyDescent="0.35">
      <c r="M7000" t="s">
        <v>44</v>
      </c>
      <c r="N7000">
        <v>8843914</v>
      </c>
      <c r="O7000" t="s">
        <v>14</v>
      </c>
      <c r="P7000">
        <v>52.361363883859099</v>
      </c>
      <c r="Q7000">
        <v>4.8761622006248704</v>
      </c>
      <c r="R7000" t="s">
        <v>45</v>
      </c>
      <c r="S7000">
        <v>140</v>
      </c>
      <c r="T7000">
        <v>83</v>
      </c>
      <c r="U7000">
        <v>195</v>
      </c>
      <c r="V7000">
        <v>5.2</v>
      </c>
      <c r="W7000">
        <v>37</v>
      </c>
      <c r="X7000">
        <v>5379</v>
      </c>
      <c r="Y7000">
        <v>2</v>
      </c>
      <c r="Z7000" t="s">
        <v>56</v>
      </c>
      <c r="AA7000" t="s">
        <v>57</v>
      </c>
      <c r="AB7000">
        <v>11620</v>
      </c>
      <c r="AC7000">
        <v>0.1</v>
      </c>
    </row>
    <row r="7001" spans="13:29" x14ac:dyDescent="0.35">
      <c r="M7001" t="s">
        <v>44</v>
      </c>
      <c r="N7001">
        <v>8880908</v>
      </c>
      <c r="O7001" t="s">
        <v>14</v>
      </c>
      <c r="P7001">
        <v>52.366753692215703</v>
      </c>
      <c r="Q7001">
        <v>4.8725929288243996</v>
      </c>
      <c r="R7001" t="s">
        <v>45</v>
      </c>
      <c r="S7001">
        <v>200</v>
      </c>
      <c r="T7001">
        <v>247</v>
      </c>
      <c r="U7001">
        <v>61</v>
      </c>
      <c r="V7001">
        <v>1.64</v>
      </c>
      <c r="W7001">
        <v>61</v>
      </c>
      <c r="X7001">
        <v>5400</v>
      </c>
      <c r="Y7001">
        <v>2</v>
      </c>
      <c r="Z7001" t="s">
        <v>56</v>
      </c>
      <c r="AA7001" t="s">
        <v>57</v>
      </c>
      <c r="AB7001">
        <v>49400</v>
      </c>
      <c r="AC7001">
        <v>0.1</v>
      </c>
    </row>
    <row r="7002" spans="13:29" x14ac:dyDescent="0.35">
      <c r="M7002" t="s">
        <v>44</v>
      </c>
      <c r="N7002">
        <v>9086369</v>
      </c>
      <c r="O7002" t="s">
        <v>14</v>
      </c>
      <c r="P7002">
        <v>52.366593155110898</v>
      </c>
      <c r="Q7002">
        <v>4.8629209585984796</v>
      </c>
      <c r="R7002" t="s">
        <v>45</v>
      </c>
      <c r="S7002">
        <v>89</v>
      </c>
      <c r="T7002">
        <v>362</v>
      </c>
      <c r="U7002">
        <v>20</v>
      </c>
      <c r="V7002">
        <v>0.56000000000000005</v>
      </c>
      <c r="W7002">
        <v>35</v>
      </c>
      <c r="X7002">
        <v>5500</v>
      </c>
      <c r="Y7002">
        <v>2</v>
      </c>
      <c r="Z7002" t="s">
        <v>56</v>
      </c>
      <c r="AA7002" t="s">
        <v>57</v>
      </c>
      <c r="AB7002">
        <v>32218</v>
      </c>
      <c r="AC7002">
        <v>0.1</v>
      </c>
    </row>
    <row r="7003" spans="13:29" x14ac:dyDescent="0.35">
      <c r="M7003" t="s">
        <v>44</v>
      </c>
      <c r="N7003">
        <v>9151542</v>
      </c>
      <c r="O7003" t="s">
        <v>14</v>
      </c>
      <c r="P7003">
        <v>52.3609900722142</v>
      </c>
      <c r="Q7003">
        <v>4.86771417014055</v>
      </c>
      <c r="R7003" t="s">
        <v>45</v>
      </c>
      <c r="S7003">
        <v>175</v>
      </c>
      <c r="T7003">
        <v>203</v>
      </c>
      <c r="U7003">
        <v>56</v>
      </c>
      <c r="V7003">
        <v>1.49</v>
      </c>
      <c r="W7003">
        <v>129</v>
      </c>
      <c r="X7003">
        <v>5552</v>
      </c>
      <c r="Y7003">
        <v>2</v>
      </c>
      <c r="Z7003" t="s">
        <v>56</v>
      </c>
      <c r="AA7003" t="s">
        <v>57</v>
      </c>
      <c r="AB7003">
        <v>35525</v>
      </c>
      <c r="AC7003">
        <v>0.1</v>
      </c>
    </row>
    <row r="7004" spans="13:29" x14ac:dyDescent="0.35">
      <c r="M7004" t="s">
        <v>44</v>
      </c>
      <c r="N7004">
        <v>9186603</v>
      </c>
      <c r="O7004" t="s">
        <v>14</v>
      </c>
      <c r="P7004">
        <v>52.3662489247845</v>
      </c>
      <c r="Q7004">
        <v>4.8538919758238999</v>
      </c>
      <c r="R7004" t="s">
        <v>45</v>
      </c>
      <c r="S7004">
        <v>150</v>
      </c>
      <c r="T7004">
        <v>348</v>
      </c>
      <c r="U7004">
        <v>38</v>
      </c>
      <c r="V7004">
        <v>1.1299999999999999</v>
      </c>
      <c r="W7004">
        <v>5</v>
      </c>
      <c r="X7004">
        <v>5567</v>
      </c>
      <c r="Y7004">
        <v>2</v>
      </c>
      <c r="Z7004" t="s">
        <v>56</v>
      </c>
      <c r="AA7004" t="s">
        <v>57</v>
      </c>
      <c r="AB7004">
        <v>52200</v>
      </c>
      <c r="AC7004">
        <v>0.1</v>
      </c>
    </row>
    <row r="7005" spans="13:29" x14ac:dyDescent="0.35">
      <c r="M7005" t="s">
        <v>44</v>
      </c>
      <c r="N7005">
        <v>9355281</v>
      </c>
      <c r="O7005" t="s">
        <v>14</v>
      </c>
      <c r="P7005">
        <v>52.359044065688501</v>
      </c>
      <c r="Q7005">
        <v>4.8647851206344601</v>
      </c>
      <c r="R7005" t="s">
        <v>45</v>
      </c>
      <c r="S7005">
        <v>115</v>
      </c>
      <c r="T7005">
        <v>237</v>
      </c>
      <c r="U7005">
        <v>37</v>
      </c>
      <c r="V7005">
        <v>1.47</v>
      </c>
      <c r="W7005">
        <v>169</v>
      </c>
      <c r="X7005">
        <v>5692</v>
      </c>
      <c r="Y7005">
        <v>2</v>
      </c>
      <c r="Z7005" t="s">
        <v>56</v>
      </c>
      <c r="AA7005" t="s">
        <v>57</v>
      </c>
      <c r="AB7005">
        <v>27255</v>
      </c>
      <c r="AC7005">
        <v>0.1</v>
      </c>
    </row>
    <row r="7006" spans="13:29" x14ac:dyDescent="0.35">
      <c r="M7006" t="s">
        <v>44</v>
      </c>
      <c r="N7006">
        <v>9399926</v>
      </c>
      <c r="O7006" t="s">
        <v>14</v>
      </c>
      <c r="P7006">
        <v>52.3702366619681</v>
      </c>
      <c r="Q7006">
        <v>4.8710048406476298</v>
      </c>
      <c r="R7006" t="s">
        <v>45</v>
      </c>
      <c r="S7006">
        <v>195</v>
      </c>
      <c r="T7006">
        <v>4</v>
      </c>
      <c r="U7006">
        <v>18</v>
      </c>
      <c r="V7006">
        <v>0.48</v>
      </c>
      <c r="W7006">
        <v>305</v>
      </c>
      <c r="X7006">
        <v>5723</v>
      </c>
      <c r="Y7006">
        <v>2</v>
      </c>
      <c r="Z7006" t="s">
        <v>56</v>
      </c>
      <c r="AA7006" t="s">
        <v>57</v>
      </c>
      <c r="AB7006">
        <v>780</v>
      </c>
      <c r="AC7006">
        <v>0.1</v>
      </c>
    </row>
    <row r="7007" spans="13:29" x14ac:dyDescent="0.35">
      <c r="M7007" t="s">
        <v>44</v>
      </c>
      <c r="N7007">
        <v>9444516</v>
      </c>
      <c r="O7007" t="s">
        <v>14</v>
      </c>
      <c r="P7007">
        <v>52.368213156575102</v>
      </c>
      <c r="Q7007">
        <v>4.8705649917661997</v>
      </c>
      <c r="R7007" t="s">
        <v>45</v>
      </c>
      <c r="S7007">
        <v>200</v>
      </c>
      <c r="T7007">
        <v>283</v>
      </c>
      <c r="U7007">
        <v>24</v>
      </c>
      <c r="V7007">
        <v>1.45</v>
      </c>
      <c r="W7007">
        <v>95</v>
      </c>
      <c r="X7007">
        <v>5738</v>
      </c>
      <c r="Y7007">
        <v>2</v>
      </c>
      <c r="Z7007" t="s">
        <v>56</v>
      </c>
      <c r="AA7007" t="s">
        <v>57</v>
      </c>
      <c r="AB7007">
        <v>56600</v>
      </c>
      <c r="AC7007">
        <v>0.1</v>
      </c>
    </row>
    <row r="7008" spans="13:29" x14ac:dyDescent="0.35">
      <c r="M7008" t="s">
        <v>44</v>
      </c>
      <c r="N7008">
        <v>9459164</v>
      </c>
      <c r="O7008" t="s">
        <v>14</v>
      </c>
      <c r="P7008">
        <v>52.371993494811299</v>
      </c>
      <c r="Q7008">
        <v>4.8500012913038004</v>
      </c>
      <c r="R7008" t="s">
        <v>45</v>
      </c>
      <c r="S7008">
        <v>93</v>
      </c>
      <c r="T7008">
        <v>359</v>
      </c>
      <c r="U7008">
        <v>67</v>
      </c>
      <c r="V7008">
        <v>2</v>
      </c>
      <c r="W7008">
        <v>12</v>
      </c>
      <c r="X7008">
        <v>5746</v>
      </c>
      <c r="Y7008">
        <v>2</v>
      </c>
      <c r="Z7008" t="s">
        <v>56</v>
      </c>
      <c r="AA7008" t="s">
        <v>57</v>
      </c>
      <c r="AB7008">
        <v>33387</v>
      </c>
      <c r="AC7008">
        <v>0.1</v>
      </c>
    </row>
    <row r="7009" spans="13:29" x14ac:dyDescent="0.35">
      <c r="M7009" t="s">
        <v>44</v>
      </c>
      <c r="N7009">
        <v>9476335</v>
      </c>
      <c r="O7009" t="s">
        <v>14</v>
      </c>
      <c r="P7009">
        <v>52.368554276897797</v>
      </c>
      <c r="Q7009">
        <v>4.8532147489598998</v>
      </c>
      <c r="R7009" t="s">
        <v>45</v>
      </c>
      <c r="S7009">
        <v>105</v>
      </c>
      <c r="T7009">
        <v>342</v>
      </c>
      <c r="U7009">
        <v>16</v>
      </c>
      <c r="V7009">
        <v>1.08</v>
      </c>
      <c r="W7009">
        <v>4</v>
      </c>
      <c r="X7009">
        <v>5769</v>
      </c>
      <c r="Y7009">
        <v>2</v>
      </c>
      <c r="Z7009" t="s">
        <v>56</v>
      </c>
      <c r="AA7009" t="s">
        <v>57</v>
      </c>
      <c r="AB7009">
        <v>35910</v>
      </c>
      <c r="AC7009">
        <v>0.1</v>
      </c>
    </row>
    <row r="7010" spans="13:29" x14ac:dyDescent="0.35">
      <c r="M7010" t="s">
        <v>44</v>
      </c>
      <c r="N7010">
        <v>9541147</v>
      </c>
      <c r="O7010" t="s">
        <v>14</v>
      </c>
      <c r="P7010">
        <v>52.361577600852101</v>
      </c>
      <c r="Q7010">
        <v>4.8674520061881497</v>
      </c>
      <c r="R7010" t="s">
        <v>45</v>
      </c>
      <c r="S7010">
        <v>200</v>
      </c>
      <c r="T7010">
        <v>341</v>
      </c>
      <c r="U7010">
        <v>13</v>
      </c>
      <c r="V7010">
        <v>0.35</v>
      </c>
      <c r="W7010">
        <v>98</v>
      </c>
      <c r="X7010">
        <v>5806</v>
      </c>
      <c r="Y7010">
        <v>2</v>
      </c>
      <c r="Z7010" t="s">
        <v>56</v>
      </c>
      <c r="AA7010" t="s">
        <v>57</v>
      </c>
      <c r="AB7010">
        <v>68200</v>
      </c>
      <c r="AC7010">
        <v>0.1</v>
      </c>
    </row>
    <row r="7011" spans="13:29" x14ac:dyDescent="0.35">
      <c r="M7011" t="s">
        <v>44</v>
      </c>
      <c r="N7011">
        <v>9585965</v>
      </c>
      <c r="O7011" t="s">
        <v>14</v>
      </c>
      <c r="P7011">
        <v>52.3721357433175</v>
      </c>
      <c r="Q7011">
        <v>4.8699793387386796</v>
      </c>
      <c r="R7011" t="s">
        <v>45</v>
      </c>
      <c r="S7011">
        <v>116</v>
      </c>
      <c r="T7011">
        <v>349</v>
      </c>
      <c r="U7011">
        <v>23</v>
      </c>
      <c r="V7011">
        <v>0.63</v>
      </c>
      <c r="W7011">
        <v>3</v>
      </c>
      <c r="X7011">
        <v>5830</v>
      </c>
      <c r="Y7011">
        <v>2</v>
      </c>
      <c r="Z7011" t="s">
        <v>56</v>
      </c>
      <c r="AA7011" t="s">
        <v>57</v>
      </c>
      <c r="AB7011">
        <v>40484</v>
      </c>
      <c r="AC7011">
        <v>0.1</v>
      </c>
    </row>
    <row r="7012" spans="13:29" x14ac:dyDescent="0.35">
      <c r="M7012" t="s">
        <v>44</v>
      </c>
      <c r="N7012">
        <v>9659063</v>
      </c>
      <c r="O7012" t="s">
        <v>14</v>
      </c>
      <c r="P7012">
        <v>52.362540993078298</v>
      </c>
      <c r="Q7012">
        <v>4.8605960467661804</v>
      </c>
      <c r="R7012" t="s">
        <v>45</v>
      </c>
      <c r="S7012">
        <v>130</v>
      </c>
      <c r="T7012">
        <v>353</v>
      </c>
      <c r="U7012">
        <v>23</v>
      </c>
      <c r="V7012">
        <v>0.66</v>
      </c>
      <c r="W7012">
        <v>9</v>
      </c>
      <c r="X7012">
        <v>5882</v>
      </c>
      <c r="Y7012">
        <v>2</v>
      </c>
      <c r="Z7012" t="s">
        <v>56</v>
      </c>
      <c r="AA7012" t="s">
        <v>57</v>
      </c>
      <c r="AB7012">
        <v>45890</v>
      </c>
      <c r="AC7012">
        <v>0.1</v>
      </c>
    </row>
    <row r="7013" spans="13:29" x14ac:dyDescent="0.35">
      <c r="M7013" t="s">
        <v>44</v>
      </c>
      <c r="N7013">
        <v>9672251</v>
      </c>
      <c r="O7013" t="s">
        <v>14</v>
      </c>
      <c r="P7013">
        <v>52.370441685701202</v>
      </c>
      <c r="Q7013">
        <v>4.8735281485947697</v>
      </c>
      <c r="R7013" t="s">
        <v>45</v>
      </c>
      <c r="S7013">
        <v>280</v>
      </c>
      <c r="T7013">
        <v>1</v>
      </c>
      <c r="U7013">
        <v>15</v>
      </c>
      <c r="V7013">
        <v>0.41</v>
      </c>
      <c r="W7013">
        <v>363</v>
      </c>
      <c r="X7013">
        <v>5895</v>
      </c>
      <c r="Y7013">
        <v>2</v>
      </c>
      <c r="Z7013" t="s">
        <v>56</v>
      </c>
      <c r="AA7013" t="s">
        <v>57</v>
      </c>
      <c r="AB7013">
        <v>280</v>
      </c>
      <c r="AC7013">
        <v>0.1</v>
      </c>
    </row>
    <row r="7014" spans="13:29" x14ac:dyDescent="0.35">
      <c r="M7014" t="s">
        <v>44</v>
      </c>
      <c r="N7014">
        <v>9786902</v>
      </c>
      <c r="O7014" t="s">
        <v>14</v>
      </c>
      <c r="P7014">
        <v>52.366294786412503</v>
      </c>
      <c r="Q7014">
        <v>4.8674154014805397</v>
      </c>
      <c r="R7014" t="s">
        <v>45</v>
      </c>
      <c r="S7014">
        <v>130</v>
      </c>
      <c r="T7014">
        <v>150</v>
      </c>
      <c r="U7014">
        <v>59</v>
      </c>
      <c r="V7014">
        <v>1.73</v>
      </c>
      <c r="W7014">
        <v>75</v>
      </c>
      <c r="X7014">
        <v>5964</v>
      </c>
      <c r="Y7014">
        <v>2</v>
      </c>
      <c r="Z7014" t="s">
        <v>56</v>
      </c>
      <c r="AA7014" t="s">
        <v>57</v>
      </c>
      <c r="AB7014">
        <v>19500</v>
      </c>
      <c r="AC7014">
        <v>0.1</v>
      </c>
    </row>
    <row r="7015" spans="13:29" x14ac:dyDescent="0.35">
      <c r="M7015" t="s">
        <v>44</v>
      </c>
      <c r="N7015">
        <v>9860071</v>
      </c>
      <c r="O7015" t="s">
        <v>14</v>
      </c>
      <c r="P7015">
        <v>52.368728096686901</v>
      </c>
      <c r="Q7015">
        <v>4.8541104688593704</v>
      </c>
      <c r="R7015" t="s">
        <v>45</v>
      </c>
      <c r="S7015">
        <v>148</v>
      </c>
      <c r="T7015">
        <v>28</v>
      </c>
      <c r="U7015">
        <v>4</v>
      </c>
      <c r="V7015">
        <v>0.15</v>
      </c>
      <c r="W7015">
        <v>319</v>
      </c>
      <c r="X7015">
        <v>6015</v>
      </c>
      <c r="Y7015">
        <v>2</v>
      </c>
      <c r="Z7015" t="s">
        <v>56</v>
      </c>
      <c r="AA7015" t="s">
        <v>57</v>
      </c>
      <c r="AB7015">
        <v>4144</v>
      </c>
      <c r="AC7015">
        <v>0.1</v>
      </c>
    </row>
    <row r="7016" spans="13:29" x14ac:dyDescent="0.35">
      <c r="M7016" t="s">
        <v>44</v>
      </c>
      <c r="N7016">
        <v>10015614</v>
      </c>
      <c r="O7016" t="s">
        <v>14</v>
      </c>
      <c r="P7016">
        <v>52.370215684802503</v>
      </c>
      <c r="Q7016">
        <v>4.8580557673062499</v>
      </c>
      <c r="R7016" t="s">
        <v>45</v>
      </c>
      <c r="S7016">
        <v>180</v>
      </c>
      <c r="T7016">
        <v>32</v>
      </c>
      <c r="U7016">
        <v>29</v>
      </c>
      <c r="V7016">
        <v>1.1299999999999999</v>
      </c>
      <c r="W7016">
        <v>221</v>
      </c>
      <c r="X7016">
        <v>6120</v>
      </c>
      <c r="Y7016">
        <v>2</v>
      </c>
      <c r="Z7016" t="s">
        <v>56</v>
      </c>
      <c r="AA7016" t="s">
        <v>57</v>
      </c>
      <c r="AB7016">
        <v>5760</v>
      </c>
      <c r="AC7016">
        <v>0.1</v>
      </c>
    </row>
    <row r="7017" spans="13:29" x14ac:dyDescent="0.35">
      <c r="M7017" t="s">
        <v>44</v>
      </c>
      <c r="N7017">
        <v>10137130</v>
      </c>
      <c r="O7017" t="s">
        <v>14</v>
      </c>
      <c r="P7017">
        <v>52.365272105087101</v>
      </c>
      <c r="Q7017">
        <v>4.8582593346032503</v>
      </c>
      <c r="R7017" t="s">
        <v>45</v>
      </c>
      <c r="S7017">
        <v>150</v>
      </c>
      <c r="T7017">
        <v>28</v>
      </c>
      <c r="U7017">
        <v>16</v>
      </c>
      <c r="V7017">
        <v>0.46</v>
      </c>
      <c r="W7017">
        <v>218</v>
      </c>
      <c r="X7017">
        <v>6207</v>
      </c>
      <c r="Y7017">
        <v>2</v>
      </c>
      <c r="Z7017" t="s">
        <v>56</v>
      </c>
      <c r="AA7017" t="s">
        <v>57</v>
      </c>
      <c r="AB7017">
        <v>4200</v>
      </c>
      <c r="AC7017">
        <v>0.1</v>
      </c>
    </row>
    <row r="7018" spans="13:29" x14ac:dyDescent="0.35">
      <c r="M7018" t="s">
        <v>44</v>
      </c>
      <c r="N7018">
        <v>10274700</v>
      </c>
      <c r="O7018" t="s">
        <v>14</v>
      </c>
      <c r="P7018">
        <v>52.3616692571402</v>
      </c>
      <c r="Q7018">
        <v>4.8677267985831199</v>
      </c>
      <c r="R7018" t="s">
        <v>45</v>
      </c>
      <c r="S7018">
        <v>300</v>
      </c>
      <c r="T7018">
        <v>332</v>
      </c>
      <c r="U7018">
        <v>9</v>
      </c>
      <c r="V7018">
        <v>0.26</v>
      </c>
      <c r="W7018">
        <v>249</v>
      </c>
      <c r="X7018">
        <v>6276</v>
      </c>
      <c r="Y7018">
        <v>2</v>
      </c>
      <c r="Z7018" t="s">
        <v>56</v>
      </c>
      <c r="AA7018" t="s">
        <v>57</v>
      </c>
      <c r="AB7018">
        <v>99600</v>
      </c>
      <c r="AC7018">
        <v>0.1</v>
      </c>
    </row>
    <row r="7019" spans="13:29" x14ac:dyDescent="0.35">
      <c r="M7019" t="s">
        <v>44</v>
      </c>
      <c r="N7019">
        <v>10404760</v>
      </c>
      <c r="O7019" t="s">
        <v>14</v>
      </c>
      <c r="P7019">
        <v>52.363616023973897</v>
      </c>
      <c r="Q7019">
        <v>4.8761227475300997</v>
      </c>
      <c r="R7019" t="s">
        <v>45</v>
      </c>
      <c r="S7019">
        <v>220</v>
      </c>
      <c r="T7019">
        <v>42</v>
      </c>
      <c r="U7019">
        <v>60</v>
      </c>
      <c r="V7019">
        <v>1.74</v>
      </c>
      <c r="W7019">
        <v>358</v>
      </c>
      <c r="X7019">
        <v>6333</v>
      </c>
      <c r="Y7019">
        <v>2</v>
      </c>
      <c r="Z7019" t="s">
        <v>56</v>
      </c>
      <c r="AA7019" t="s">
        <v>57</v>
      </c>
      <c r="AB7019">
        <v>9240</v>
      </c>
      <c r="AC7019">
        <v>0.1</v>
      </c>
    </row>
    <row r="7020" spans="13:29" x14ac:dyDescent="0.35">
      <c r="M7020" t="s">
        <v>44</v>
      </c>
      <c r="N7020">
        <v>10569357</v>
      </c>
      <c r="O7020" t="s">
        <v>14</v>
      </c>
      <c r="P7020">
        <v>52.368066641298299</v>
      </c>
      <c r="Q7020">
        <v>4.8498532030349004</v>
      </c>
      <c r="R7020" t="s">
        <v>45</v>
      </c>
      <c r="S7020">
        <v>130</v>
      </c>
      <c r="T7020">
        <v>363</v>
      </c>
      <c r="U7020">
        <v>10</v>
      </c>
      <c r="V7020">
        <v>0.32</v>
      </c>
      <c r="W7020">
        <v>4</v>
      </c>
      <c r="X7020">
        <v>6404</v>
      </c>
      <c r="Y7020">
        <v>2</v>
      </c>
      <c r="Z7020" t="s">
        <v>56</v>
      </c>
      <c r="AA7020" t="s">
        <v>57</v>
      </c>
      <c r="AB7020">
        <v>47190</v>
      </c>
      <c r="AC7020">
        <v>0.1</v>
      </c>
    </row>
    <row r="7021" spans="13:29" x14ac:dyDescent="0.35">
      <c r="M7021" t="s">
        <v>44</v>
      </c>
      <c r="N7021">
        <v>10760553</v>
      </c>
      <c r="O7021" t="s">
        <v>14</v>
      </c>
      <c r="P7021">
        <v>52.361355995319997</v>
      </c>
      <c r="Q7021">
        <v>4.8505881528014196</v>
      </c>
      <c r="R7021" t="s">
        <v>45</v>
      </c>
      <c r="S7021">
        <v>120</v>
      </c>
      <c r="T7021">
        <v>364</v>
      </c>
      <c r="U7021">
        <v>17</v>
      </c>
      <c r="V7021">
        <v>0.52</v>
      </c>
      <c r="W7021">
        <v>11</v>
      </c>
      <c r="X7021">
        <v>6484</v>
      </c>
      <c r="Y7021">
        <v>2</v>
      </c>
      <c r="Z7021" t="s">
        <v>56</v>
      </c>
      <c r="AA7021" t="s">
        <v>57</v>
      </c>
      <c r="AB7021">
        <v>43680</v>
      </c>
      <c r="AC7021">
        <v>0.1</v>
      </c>
    </row>
    <row r="7022" spans="13:29" x14ac:dyDescent="0.35">
      <c r="M7022" t="s">
        <v>44</v>
      </c>
      <c r="N7022">
        <v>11170356</v>
      </c>
      <c r="O7022" t="s">
        <v>14</v>
      </c>
      <c r="P7022">
        <v>52.365816550125999</v>
      </c>
      <c r="Q7022">
        <v>4.8741399116565001</v>
      </c>
      <c r="R7022" t="s">
        <v>45</v>
      </c>
      <c r="S7022">
        <v>225</v>
      </c>
      <c r="T7022">
        <v>255</v>
      </c>
      <c r="U7022">
        <v>65</v>
      </c>
      <c r="V7022">
        <v>1.99</v>
      </c>
      <c r="W7022">
        <v>150</v>
      </c>
      <c r="X7022">
        <v>6656</v>
      </c>
      <c r="Y7022">
        <v>2</v>
      </c>
      <c r="Z7022" t="s">
        <v>56</v>
      </c>
      <c r="AA7022" t="s">
        <v>57</v>
      </c>
      <c r="AB7022">
        <v>57375</v>
      </c>
      <c r="AC7022">
        <v>0.1</v>
      </c>
    </row>
    <row r="7023" spans="13:29" x14ac:dyDescent="0.35">
      <c r="M7023" t="s">
        <v>44</v>
      </c>
      <c r="N7023">
        <v>11350333</v>
      </c>
      <c r="O7023" t="s">
        <v>14</v>
      </c>
      <c r="P7023">
        <v>52.360470457243103</v>
      </c>
      <c r="Q7023">
        <v>4.8686472081127796</v>
      </c>
      <c r="R7023" t="s">
        <v>45</v>
      </c>
      <c r="S7023">
        <v>298</v>
      </c>
      <c r="T7023">
        <v>28</v>
      </c>
      <c r="U7023">
        <v>16</v>
      </c>
      <c r="V7023">
        <v>0.51</v>
      </c>
      <c r="W7023">
        <v>14</v>
      </c>
      <c r="X7023">
        <v>6757</v>
      </c>
      <c r="Y7023">
        <v>2</v>
      </c>
      <c r="Z7023" t="s">
        <v>56</v>
      </c>
      <c r="AA7023" t="s">
        <v>57</v>
      </c>
      <c r="AB7023">
        <v>8344</v>
      </c>
      <c r="AC7023">
        <v>0.1</v>
      </c>
    </row>
    <row r="7024" spans="13:29" x14ac:dyDescent="0.35">
      <c r="M7024" t="s">
        <v>44</v>
      </c>
      <c r="N7024">
        <v>11539262</v>
      </c>
      <c r="O7024" t="s">
        <v>14</v>
      </c>
      <c r="P7024">
        <v>52.3621114795802</v>
      </c>
      <c r="Q7024">
        <v>4.8672318117813704</v>
      </c>
      <c r="R7024" t="s">
        <v>45</v>
      </c>
      <c r="S7024">
        <v>160</v>
      </c>
      <c r="T7024">
        <v>81</v>
      </c>
      <c r="U7024">
        <v>29</v>
      </c>
      <c r="V7024">
        <v>1.45</v>
      </c>
      <c r="W7024">
        <v>298</v>
      </c>
      <c r="X7024">
        <v>6844</v>
      </c>
      <c r="Y7024">
        <v>2</v>
      </c>
      <c r="Z7024" t="s">
        <v>56</v>
      </c>
      <c r="AA7024" t="s">
        <v>57</v>
      </c>
      <c r="AB7024">
        <v>12960</v>
      </c>
      <c r="AC7024">
        <v>0.1</v>
      </c>
    </row>
    <row r="7025" spans="13:29" x14ac:dyDescent="0.35">
      <c r="M7025" t="s">
        <v>44</v>
      </c>
      <c r="N7025">
        <v>11539769</v>
      </c>
      <c r="O7025" t="s">
        <v>14</v>
      </c>
      <c r="P7025">
        <v>52.372004565669997</v>
      </c>
      <c r="Q7025">
        <v>4.8612961735496301</v>
      </c>
      <c r="R7025" t="s">
        <v>45</v>
      </c>
      <c r="S7025">
        <v>150</v>
      </c>
      <c r="T7025">
        <v>1</v>
      </c>
      <c r="U7025">
        <v>0</v>
      </c>
      <c r="W7025">
        <v>4</v>
      </c>
      <c r="X7025">
        <v>6845</v>
      </c>
      <c r="Y7025">
        <v>2</v>
      </c>
      <c r="Z7025" t="s">
        <v>56</v>
      </c>
      <c r="AA7025" t="s">
        <v>57</v>
      </c>
      <c r="AB7025">
        <v>150</v>
      </c>
      <c r="AC7025">
        <v>0.1</v>
      </c>
    </row>
    <row r="7026" spans="13:29" x14ac:dyDescent="0.35">
      <c r="M7026" t="s">
        <v>44</v>
      </c>
      <c r="N7026">
        <v>11560639</v>
      </c>
      <c r="O7026" t="s">
        <v>14</v>
      </c>
      <c r="P7026">
        <v>52.357121178375401</v>
      </c>
      <c r="Q7026">
        <v>4.8566796820991396</v>
      </c>
      <c r="R7026" t="s">
        <v>45</v>
      </c>
      <c r="S7026">
        <v>90</v>
      </c>
      <c r="T7026">
        <v>354</v>
      </c>
      <c r="U7026">
        <v>19</v>
      </c>
      <c r="V7026">
        <v>0.62</v>
      </c>
      <c r="W7026">
        <v>9</v>
      </c>
      <c r="X7026">
        <v>6862</v>
      </c>
      <c r="Y7026">
        <v>2</v>
      </c>
      <c r="Z7026" t="s">
        <v>56</v>
      </c>
      <c r="AA7026" t="s">
        <v>57</v>
      </c>
      <c r="AB7026">
        <v>31860</v>
      </c>
      <c r="AC7026">
        <v>0.1</v>
      </c>
    </row>
    <row r="7027" spans="13:29" x14ac:dyDescent="0.35">
      <c r="M7027" t="s">
        <v>44</v>
      </c>
      <c r="N7027">
        <v>11770324</v>
      </c>
      <c r="O7027" t="s">
        <v>14</v>
      </c>
      <c r="P7027">
        <v>52.366898901053702</v>
      </c>
      <c r="Q7027">
        <v>4.8532243540965903</v>
      </c>
      <c r="R7027" t="s">
        <v>45</v>
      </c>
      <c r="S7027">
        <v>140</v>
      </c>
      <c r="T7027">
        <v>347</v>
      </c>
      <c r="U7027">
        <v>24</v>
      </c>
      <c r="V7027">
        <v>0.73</v>
      </c>
      <c r="W7027">
        <v>20</v>
      </c>
      <c r="X7027">
        <v>7001</v>
      </c>
      <c r="Y7027">
        <v>2</v>
      </c>
      <c r="Z7027" t="s">
        <v>56</v>
      </c>
      <c r="AA7027" t="s">
        <v>57</v>
      </c>
      <c r="AB7027">
        <v>48580</v>
      </c>
      <c r="AC7027">
        <v>0.1</v>
      </c>
    </row>
    <row r="7028" spans="13:29" x14ac:dyDescent="0.35">
      <c r="M7028" t="s">
        <v>44</v>
      </c>
      <c r="N7028">
        <v>11790061</v>
      </c>
      <c r="O7028" t="s">
        <v>14</v>
      </c>
      <c r="P7028">
        <v>52.362113586957001</v>
      </c>
      <c r="Q7028">
        <v>4.85767924617166</v>
      </c>
      <c r="R7028" t="s">
        <v>45</v>
      </c>
      <c r="S7028">
        <v>197</v>
      </c>
      <c r="T7028">
        <v>361</v>
      </c>
      <c r="U7028">
        <v>26</v>
      </c>
      <c r="V7028">
        <v>0.79</v>
      </c>
      <c r="W7028">
        <v>10</v>
      </c>
      <c r="X7028">
        <v>7009</v>
      </c>
      <c r="Y7028">
        <v>2</v>
      </c>
      <c r="Z7028" t="s">
        <v>56</v>
      </c>
      <c r="AA7028" t="s">
        <v>57</v>
      </c>
      <c r="AB7028">
        <v>71117</v>
      </c>
      <c r="AC7028">
        <v>0.1</v>
      </c>
    </row>
    <row r="7029" spans="13:29" x14ac:dyDescent="0.35">
      <c r="M7029" t="s">
        <v>44</v>
      </c>
      <c r="N7029">
        <v>11935721</v>
      </c>
      <c r="O7029" t="s">
        <v>14</v>
      </c>
      <c r="P7029">
        <v>52.357529326047299</v>
      </c>
      <c r="Q7029">
        <v>4.8563332674347297</v>
      </c>
      <c r="R7029" t="s">
        <v>45</v>
      </c>
      <c r="S7029">
        <v>99</v>
      </c>
      <c r="T7029">
        <v>276</v>
      </c>
      <c r="U7029">
        <v>5</v>
      </c>
      <c r="V7029">
        <v>0.17</v>
      </c>
      <c r="W7029">
        <v>82</v>
      </c>
      <c r="X7029">
        <v>7081</v>
      </c>
      <c r="Y7029">
        <v>2</v>
      </c>
      <c r="Z7029" t="s">
        <v>56</v>
      </c>
      <c r="AA7029" t="s">
        <v>57</v>
      </c>
      <c r="AB7029">
        <v>27324</v>
      </c>
      <c r="AC7029">
        <v>0.1</v>
      </c>
    </row>
    <row r="7030" spans="13:29" x14ac:dyDescent="0.35">
      <c r="M7030" t="s">
        <v>44</v>
      </c>
      <c r="N7030">
        <v>11966183</v>
      </c>
      <c r="O7030" t="s">
        <v>14</v>
      </c>
      <c r="P7030">
        <v>52.370067897910197</v>
      </c>
      <c r="Q7030">
        <v>4.8716232999018896</v>
      </c>
      <c r="R7030" t="s">
        <v>45</v>
      </c>
      <c r="S7030">
        <v>250</v>
      </c>
      <c r="T7030">
        <v>340</v>
      </c>
      <c r="U7030">
        <v>27</v>
      </c>
      <c r="V7030">
        <v>0.86</v>
      </c>
      <c r="W7030">
        <v>7</v>
      </c>
      <c r="X7030">
        <v>7096</v>
      </c>
      <c r="Y7030">
        <v>2</v>
      </c>
      <c r="Z7030" t="s">
        <v>56</v>
      </c>
      <c r="AA7030" t="s">
        <v>57</v>
      </c>
      <c r="AB7030">
        <v>85000</v>
      </c>
      <c r="AC7030">
        <v>0.1</v>
      </c>
    </row>
    <row r="7031" spans="13:29" x14ac:dyDescent="0.35">
      <c r="M7031" t="s">
        <v>44</v>
      </c>
      <c r="N7031">
        <v>12101781</v>
      </c>
      <c r="O7031" t="s">
        <v>14</v>
      </c>
      <c r="P7031">
        <v>52.365510923053399</v>
      </c>
      <c r="Q7031">
        <v>4.8676200669625604</v>
      </c>
      <c r="R7031" t="s">
        <v>45</v>
      </c>
      <c r="S7031">
        <v>155</v>
      </c>
      <c r="T7031">
        <v>4</v>
      </c>
      <c r="U7031">
        <v>18</v>
      </c>
      <c r="V7031">
        <v>0.56999999999999995</v>
      </c>
      <c r="W7031">
        <v>2</v>
      </c>
      <c r="X7031">
        <v>7156</v>
      </c>
      <c r="Y7031">
        <v>2</v>
      </c>
      <c r="Z7031" t="s">
        <v>56</v>
      </c>
      <c r="AA7031" t="s">
        <v>57</v>
      </c>
      <c r="AB7031">
        <v>620</v>
      </c>
      <c r="AC7031">
        <v>0.1</v>
      </c>
    </row>
    <row r="7032" spans="13:29" x14ac:dyDescent="0.35">
      <c r="M7032" t="s">
        <v>44</v>
      </c>
      <c r="N7032">
        <v>12163556</v>
      </c>
      <c r="O7032" t="s">
        <v>14</v>
      </c>
      <c r="P7032">
        <v>52.359819544808801</v>
      </c>
      <c r="Q7032">
        <v>4.8627079301184102</v>
      </c>
      <c r="R7032" t="s">
        <v>45</v>
      </c>
      <c r="S7032">
        <v>175</v>
      </c>
      <c r="T7032">
        <v>271</v>
      </c>
      <c r="U7032">
        <v>54</v>
      </c>
      <c r="V7032">
        <v>1.73</v>
      </c>
      <c r="W7032">
        <v>97</v>
      </c>
      <c r="X7032">
        <v>7200</v>
      </c>
      <c r="Y7032">
        <v>2</v>
      </c>
      <c r="Z7032" t="s">
        <v>56</v>
      </c>
      <c r="AA7032" t="s">
        <v>57</v>
      </c>
      <c r="AB7032">
        <v>47425</v>
      </c>
      <c r="AC7032">
        <v>0.1</v>
      </c>
    </row>
    <row r="7033" spans="13:29" x14ac:dyDescent="0.35">
      <c r="M7033" t="s">
        <v>44</v>
      </c>
      <c r="N7033">
        <v>12297872</v>
      </c>
      <c r="O7033" t="s">
        <v>14</v>
      </c>
      <c r="P7033">
        <v>52.373263343571303</v>
      </c>
      <c r="Q7033">
        <v>4.8621315871459698</v>
      </c>
      <c r="R7033" t="s">
        <v>45</v>
      </c>
      <c r="S7033">
        <v>129</v>
      </c>
      <c r="T7033">
        <v>214</v>
      </c>
      <c r="U7033">
        <v>34</v>
      </c>
      <c r="V7033">
        <v>1.0900000000000001</v>
      </c>
      <c r="W7033">
        <v>152</v>
      </c>
      <c r="X7033">
        <v>7290</v>
      </c>
      <c r="Y7033">
        <v>2</v>
      </c>
      <c r="Z7033" t="s">
        <v>56</v>
      </c>
      <c r="AA7033" t="s">
        <v>57</v>
      </c>
      <c r="AB7033">
        <v>27606</v>
      </c>
      <c r="AC7033">
        <v>0.1</v>
      </c>
    </row>
    <row r="7034" spans="13:29" x14ac:dyDescent="0.35">
      <c r="M7034" t="s">
        <v>44</v>
      </c>
      <c r="N7034">
        <v>12357430</v>
      </c>
      <c r="O7034" t="s">
        <v>14</v>
      </c>
      <c r="P7034">
        <v>52.3609322537081</v>
      </c>
      <c r="Q7034">
        <v>4.8610998016645199</v>
      </c>
      <c r="R7034" t="s">
        <v>45</v>
      </c>
      <c r="S7034">
        <v>145</v>
      </c>
      <c r="T7034">
        <v>339</v>
      </c>
      <c r="U7034">
        <v>11</v>
      </c>
      <c r="V7034">
        <v>0.35</v>
      </c>
      <c r="W7034">
        <v>2</v>
      </c>
      <c r="X7034">
        <v>7314</v>
      </c>
      <c r="Y7034">
        <v>2</v>
      </c>
      <c r="Z7034" t="s">
        <v>56</v>
      </c>
      <c r="AA7034" t="s">
        <v>57</v>
      </c>
      <c r="AB7034">
        <v>49155</v>
      </c>
      <c r="AC7034">
        <v>0.1</v>
      </c>
    </row>
    <row r="7035" spans="13:29" x14ac:dyDescent="0.35">
      <c r="M7035" t="s">
        <v>44</v>
      </c>
      <c r="N7035">
        <v>12624441</v>
      </c>
      <c r="O7035" t="s">
        <v>14</v>
      </c>
      <c r="P7035">
        <v>52.3691696090237</v>
      </c>
      <c r="Q7035">
        <v>4.8731743086511301</v>
      </c>
      <c r="R7035" t="s">
        <v>45</v>
      </c>
      <c r="S7035">
        <v>350</v>
      </c>
      <c r="T7035">
        <v>28</v>
      </c>
      <c r="U7035">
        <v>46</v>
      </c>
      <c r="V7035">
        <v>1.46</v>
      </c>
      <c r="W7035">
        <v>357</v>
      </c>
      <c r="X7035">
        <v>7491</v>
      </c>
      <c r="Y7035">
        <v>2</v>
      </c>
      <c r="Z7035" t="s">
        <v>56</v>
      </c>
      <c r="AA7035" t="s">
        <v>57</v>
      </c>
      <c r="AB7035">
        <v>9800</v>
      </c>
      <c r="AC7035">
        <v>0.1</v>
      </c>
    </row>
    <row r="7036" spans="13:29" x14ac:dyDescent="0.35">
      <c r="M7036" t="s">
        <v>44</v>
      </c>
      <c r="N7036">
        <v>12635865</v>
      </c>
      <c r="O7036" t="s">
        <v>14</v>
      </c>
      <c r="P7036">
        <v>52.371014454596903</v>
      </c>
      <c r="Q7036">
        <v>4.8697094493705402</v>
      </c>
      <c r="R7036" t="s">
        <v>45</v>
      </c>
      <c r="S7036">
        <v>140</v>
      </c>
      <c r="T7036">
        <v>116</v>
      </c>
      <c r="U7036">
        <v>14</v>
      </c>
      <c r="V7036">
        <v>0.45</v>
      </c>
      <c r="W7036">
        <v>135</v>
      </c>
      <c r="X7036">
        <v>7495</v>
      </c>
      <c r="Y7036">
        <v>2</v>
      </c>
      <c r="Z7036" t="s">
        <v>56</v>
      </c>
      <c r="AA7036" t="s">
        <v>57</v>
      </c>
      <c r="AB7036">
        <v>16240</v>
      </c>
      <c r="AC7036">
        <v>0.1</v>
      </c>
    </row>
    <row r="7037" spans="13:29" x14ac:dyDescent="0.35">
      <c r="M7037" t="s">
        <v>44</v>
      </c>
      <c r="N7037">
        <v>12775254</v>
      </c>
      <c r="O7037" t="s">
        <v>14</v>
      </c>
      <c r="P7037">
        <v>52.358543384771998</v>
      </c>
      <c r="Q7037">
        <v>4.8546528116910199</v>
      </c>
      <c r="R7037" t="s">
        <v>45</v>
      </c>
      <c r="S7037">
        <v>200</v>
      </c>
      <c r="T7037">
        <v>354</v>
      </c>
      <c r="U7037">
        <v>44</v>
      </c>
      <c r="V7037">
        <v>1.42</v>
      </c>
      <c r="W7037">
        <v>14</v>
      </c>
      <c r="X7037">
        <v>7563</v>
      </c>
      <c r="Y7037">
        <v>2</v>
      </c>
      <c r="Z7037" t="s">
        <v>56</v>
      </c>
      <c r="AA7037" t="s">
        <v>57</v>
      </c>
      <c r="AB7037">
        <v>70800</v>
      </c>
      <c r="AC7037">
        <v>0.1</v>
      </c>
    </row>
    <row r="7038" spans="13:29" x14ac:dyDescent="0.35">
      <c r="M7038" t="s">
        <v>44</v>
      </c>
      <c r="N7038">
        <v>12801514</v>
      </c>
      <c r="O7038" t="s">
        <v>14</v>
      </c>
      <c r="P7038">
        <v>52.360943896885502</v>
      </c>
      <c r="Q7038">
        <v>4.8754504422141203</v>
      </c>
      <c r="R7038" t="s">
        <v>45</v>
      </c>
      <c r="S7038">
        <v>135</v>
      </c>
      <c r="T7038">
        <v>31</v>
      </c>
      <c r="U7038">
        <v>144</v>
      </c>
      <c r="V7038">
        <v>4.58</v>
      </c>
      <c r="W7038">
        <v>283</v>
      </c>
      <c r="X7038">
        <v>7582</v>
      </c>
      <c r="Y7038">
        <v>2</v>
      </c>
      <c r="Z7038" t="s">
        <v>56</v>
      </c>
      <c r="AA7038" t="s">
        <v>57</v>
      </c>
      <c r="AB7038">
        <v>4185</v>
      </c>
      <c r="AC7038">
        <v>0.1</v>
      </c>
    </row>
    <row r="7039" spans="13:29" x14ac:dyDescent="0.35">
      <c r="M7039" t="s">
        <v>44</v>
      </c>
      <c r="N7039">
        <v>13011477</v>
      </c>
      <c r="O7039" t="s">
        <v>14</v>
      </c>
      <c r="P7039">
        <v>52.3609851484877</v>
      </c>
      <c r="Q7039">
        <v>4.8707037883987399</v>
      </c>
      <c r="R7039" t="s">
        <v>45</v>
      </c>
      <c r="S7039">
        <v>170</v>
      </c>
      <c r="T7039">
        <v>361</v>
      </c>
      <c r="U7039">
        <v>15</v>
      </c>
      <c r="V7039">
        <v>0.49</v>
      </c>
      <c r="W7039">
        <v>29</v>
      </c>
      <c r="X7039">
        <v>7744</v>
      </c>
      <c r="Y7039">
        <v>2</v>
      </c>
      <c r="Z7039" t="s">
        <v>56</v>
      </c>
      <c r="AA7039" t="s">
        <v>57</v>
      </c>
      <c r="AB7039">
        <v>61370</v>
      </c>
      <c r="AC7039">
        <v>0.1</v>
      </c>
    </row>
    <row r="7040" spans="13:29" x14ac:dyDescent="0.35">
      <c r="M7040" t="s">
        <v>44</v>
      </c>
      <c r="N7040">
        <v>13137853</v>
      </c>
      <c r="O7040" t="s">
        <v>14</v>
      </c>
      <c r="P7040">
        <v>52.361447421209803</v>
      </c>
      <c r="Q7040">
        <v>4.8638335091564304</v>
      </c>
      <c r="R7040" t="s">
        <v>45</v>
      </c>
      <c r="S7040">
        <v>149</v>
      </c>
      <c r="T7040">
        <v>351</v>
      </c>
      <c r="U7040">
        <v>16</v>
      </c>
      <c r="V7040">
        <v>0.62</v>
      </c>
      <c r="W7040">
        <v>34</v>
      </c>
      <c r="X7040">
        <v>7871</v>
      </c>
      <c r="Y7040">
        <v>2</v>
      </c>
      <c r="Z7040" t="s">
        <v>56</v>
      </c>
      <c r="AA7040" t="s">
        <v>57</v>
      </c>
      <c r="AB7040">
        <v>52299</v>
      </c>
      <c r="AC7040">
        <v>0.1</v>
      </c>
    </row>
    <row r="7041" spans="13:29" x14ac:dyDescent="0.35">
      <c r="M7041" t="s">
        <v>44</v>
      </c>
      <c r="N7041">
        <v>13143314</v>
      </c>
      <c r="O7041" t="s">
        <v>14</v>
      </c>
      <c r="P7041">
        <v>52.370602070215</v>
      </c>
      <c r="Q7041">
        <v>4.8639397731113396</v>
      </c>
      <c r="R7041" t="s">
        <v>45</v>
      </c>
      <c r="S7041">
        <v>116</v>
      </c>
      <c r="T7041">
        <v>354</v>
      </c>
      <c r="U7041">
        <v>24</v>
      </c>
      <c r="V7041">
        <v>0.78</v>
      </c>
      <c r="W7041">
        <v>4</v>
      </c>
      <c r="X7041">
        <v>7875</v>
      </c>
      <c r="Y7041">
        <v>2</v>
      </c>
      <c r="Z7041" t="s">
        <v>56</v>
      </c>
      <c r="AA7041" t="s">
        <v>57</v>
      </c>
      <c r="AB7041">
        <v>41064</v>
      </c>
      <c r="AC7041">
        <v>0.1</v>
      </c>
    </row>
    <row r="7042" spans="13:29" x14ac:dyDescent="0.35">
      <c r="M7042" t="s">
        <v>44</v>
      </c>
      <c r="N7042">
        <v>13150862</v>
      </c>
      <c r="O7042" t="s">
        <v>14</v>
      </c>
      <c r="P7042">
        <v>52.365059540378098</v>
      </c>
      <c r="Q7042">
        <v>4.8619362478288304</v>
      </c>
      <c r="R7042" t="s">
        <v>45</v>
      </c>
      <c r="S7042">
        <v>110</v>
      </c>
      <c r="T7042">
        <v>355</v>
      </c>
      <c r="U7042">
        <v>13</v>
      </c>
      <c r="V7042">
        <v>0.43</v>
      </c>
      <c r="W7042">
        <v>8</v>
      </c>
      <c r="X7042">
        <v>7890</v>
      </c>
      <c r="Y7042">
        <v>2</v>
      </c>
      <c r="Z7042" t="s">
        <v>56</v>
      </c>
      <c r="AA7042" t="s">
        <v>57</v>
      </c>
      <c r="AB7042">
        <v>39050</v>
      </c>
      <c r="AC7042">
        <v>0.1</v>
      </c>
    </row>
    <row r="7043" spans="13:29" x14ac:dyDescent="0.35">
      <c r="M7043" t="s">
        <v>44</v>
      </c>
      <c r="N7043">
        <v>13168655</v>
      </c>
      <c r="O7043" t="s">
        <v>14</v>
      </c>
      <c r="P7043">
        <v>52.366330957295403</v>
      </c>
      <c r="Q7043">
        <v>4.8709221102353304</v>
      </c>
      <c r="R7043" t="s">
        <v>45</v>
      </c>
      <c r="S7043">
        <v>98</v>
      </c>
      <c r="T7043">
        <v>351</v>
      </c>
      <c r="U7043">
        <v>14</v>
      </c>
      <c r="V7043">
        <v>0.72</v>
      </c>
      <c r="W7043">
        <v>22</v>
      </c>
      <c r="X7043">
        <v>7912</v>
      </c>
      <c r="Y7043">
        <v>2</v>
      </c>
      <c r="Z7043" t="s">
        <v>56</v>
      </c>
      <c r="AA7043" t="s">
        <v>57</v>
      </c>
      <c r="AB7043">
        <v>34398</v>
      </c>
      <c r="AC7043">
        <v>0.1</v>
      </c>
    </row>
    <row r="7044" spans="13:29" x14ac:dyDescent="0.35">
      <c r="M7044" t="s">
        <v>44</v>
      </c>
      <c r="N7044">
        <v>13198248</v>
      </c>
      <c r="O7044" t="s">
        <v>14</v>
      </c>
      <c r="P7044">
        <v>52.371332020578798</v>
      </c>
      <c r="Q7044">
        <v>4.8717757424002404</v>
      </c>
      <c r="R7044" t="s">
        <v>45</v>
      </c>
      <c r="S7044">
        <v>150</v>
      </c>
      <c r="T7044">
        <v>318</v>
      </c>
      <c r="U7044">
        <v>22</v>
      </c>
      <c r="V7044">
        <v>0.73</v>
      </c>
      <c r="W7044">
        <v>6</v>
      </c>
      <c r="X7044">
        <v>7931</v>
      </c>
      <c r="Y7044">
        <v>2</v>
      </c>
      <c r="Z7044" t="s">
        <v>56</v>
      </c>
      <c r="AA7044" t="s">
        <v>57</v>
      </c>
      <c r="AB7044">
        <v>47700</v>
      </c>
      <c r="AC7044">
        <v>0.1</v>
      </c>
    </row>
    <row r="7045" spans="13:29" x14ac:dyDescent="0.35">
      <c r="M7045" t="s">
        <v>44</v>
      </c>
      <c r="N7045">
        <v>13315099</v>
      </c>
      <c r="O7045" t="s">
        <v>14</v>
      </c>
      <c r="P7045">
        <v>52.368059903374501</v>
      </c>
      <c r="Q7045">
        <v>4.87651999782753</v>
      </c>
      <c r="R7045" t="s">
        <v>45</v>
      </c>
      <c r="S7045">
        <v>400</v>
      </c>
      <c r="T7045">
        <v>351</v>
      </c>
      <c r="U7045">
        <v>42</v>
      </c>
      <c r="V7045">
        <v>1.42</v>
      </c>
      <c r="W7045">
        <v>24</v>
      </c>
      <c r="X7045">
        <v>8042</v>
      </c>
      <c r="Y7045">
        <v>2</v>
      </c>
      <c r="Z7045" t="s">
        <v>56</v>
      </c>
      <c r="AA7045" t="s">
        <v>57</v>
      </c>
      <c r="AB7045">
        <v>140400</v>
      </c>
      <c r="AC7045">
        <v>0.1</v>
      </c>
    </row>
    <row r="7046" spans="13:29" x14ac:dyDescent="0.35">
      <c r="M7046" t="s">
        <v>44</v>
      </c>
      <c r="N7046">
        <v>13560960</v>
      </c>
      <c r="O7046" t="s">
        <v>14</v>
      </c>
      <c r="P7046">
        <v>52.360664822607099</v>
      </c>
      <c r="Q7046">
        <v>4.8624383357988403</v>
      </c>
      <c r="R7046" t="s">
        <v>45</v>
      </c>
      <c r="S7046">
        <v>149</v>
      </c>
      <c r="T7046">
        <v>321</v>
      </c>
      <c r="U7046">
        <v>6</v>
      </c>
      <c r="V7046">
        <v>0.22</v>
      </c>
      <c r="W7046">
        <v>2</v>
      </c>
      <c r="X7046">
        <v>8310</v>
      </c>
      <c r="Y7046">
        <v>2</v>
      </c>
      <c r="Z7046" t="s">
        <v>56</v>
      </c>
      <c r="AA7046" t="s">
        <v>57</v>
      </c>
      <c r="AB7046">
        <v>47829</v>
      </c>
      <c r="AC7046">
        <v>0.1</v>
      </c>
    </row>
    <row r="7047" spans="13:29" x14ac:dyDescent="0.35">
      <c r="M7047" t="s">
        <v>44</v>
      </c>
      <c r="N7047">
        <v>13698941</v>
      </c>
      <c r="O7047" t="s">
        <v>14</v>
      </c>
      <c r="P7047">
        <v>52.365346299996503</v>
      </c>
      <c r="Q7047">
        <v>4.8728346550971198</v>
      </c>
      <c r="R7047" t="s">
        <v>45</v>
      </c>
      <c r="S7047">
        <v>171</v>
      </c>
      <c r="T7047">
        <v>359</v>
      </c>
      <c r="U7047">
        <v>18</v>
      </c>
      <c r="V7047">
        <v>0.61</v>
      </c>
      <c r="W7047">
        <v>13</v>
      </c>
      <c r="X7047">
        <v>8472</v>
      </c>
      <c r="Y7047">
        <v>2</v>
      </c>
      <c r="Z7047" t="s">
        <v>56</v>
      </c>
      <c r="AA7047" t="s">
        <v>57</v>
      </c>
      <c r="AB7047">
        <v>61389</v>
      </c>
      <c r="AC7047">
        <v>0.1</v>
      </c>
    </row>
    <row r="7048" spans="13:29" x14ac:dyDescent="0.35">
      <c r="M7048" t="s">
        <v>44</v>
      </c>
      <c r="N7048">
        <v>13807246</v>
      </c>
      <c r="O7048" t="s">
        <v>14</v>
      </c>
      <c r="P7048">
        <v>52.373280332870003</v>
      </c>
      <c r="Q7048">
        <v>4.8528367639891199</v>
      </c>
      <c r="R7048" t="s">
        <v>45</v>
      </c>
      <c r="S7048">
        <v>150</v>
      </c>
      <c r="T7048">
        <v>359</v>
      </c>
      <c r="U7048">
        <v>18</v>
      </c>
      <c r="V7048">
        <v>0.63</v>
      </c>
      <c r="W7048">
        <v>9</v>
      </c>
      <c r="X7048">
        <v>8600</v>
      </c>
      <c r="Y7048">
        <v>2</v>
      </c>
      <c r="Z7048" t="s">
        <v>56</v>
      </c>
      <c r="AA7048" t="s">
        <v>57</v>
      </c>
      <c r="AB7048">
        <v>53850</v>
      </c>
      <c r="AC7048">
        <v>0.1</v>
      </c>
    </row>
    <row r="7049" spans="13:29" x14ac:dyDescent="0.35">
      <c r="M7049" t="s">
        <v>44</v>
      </c>
      <c r="N7049">
        <v>14035460</v>
      </c>
      <c r="O7049" t="s">
        <v>14</v>
      </c>
      <c r="P7049">
        <v>52.360931626008401</v>
      </c>
      <c r="Q7049">
        <v>4.8638297918519902</v>
      </c>
      <c r="R7049" t="s">
        <v>45</v>
      </c>
      <c r="S7049">
        <v>300</v>
      </c>
      <c r="T7049">
        <v>308</v>
      </c>
      <c r="U7049">
        <v>19</v>
      </c>
      <c r="V7049">
        <v>0.66</v>
      </c>
      <c r="W7049">
        <v>78</v>
      </c>
      <c r="X7049">
        <v>8896</v>
      </c>
      <c r="Y7049">
        <v>2</v>
      </c>
      <c r="Z7049" t="s">
        <v>56</v>
      </c>
      <c r="AA7049" t="s">
        <v>57</v>
      </c>
      <c r="AB7049">
        <v>92400</v>
      </c>
      <c r="AC7049">
        <v>0.1</v>
      </c>
    </row>
    <row r="7050" spans="13:29" x14ac:dyDescent="0.35">
      <c r="M7050" t="s">
        <v>44</v>
      </c>
      <c r="N7050">
        <v>14053457</v>
      </c>
      <c r="O7050" t="s">
        <v>14</v>
      </c>
      <c r="P7050">
        <v>52.371945622070697</v>
      </c>
      <c r="Q7050">
        <v>4.8659994950456698</v>
      </c>
      <c r="R7050" t="s">
        <v>45</v>
      </c>
      <c r="S7050">
        <v>90</v>
      </c>
      <c r="T7050">
        <v>333</v>
      </c>
      <c r="U7050">
        <v>7</v>
      </c>
      <c r="V7050">
        <v>0.25</v>
      </c>
      <c r="W7050">
        <v>33</v>
      </c>
      <c r="X7050">
        <v>8912</v>
      </c>
      <c r="Y7050">
        <v>2</v>
      </c>
      <c r="Z7050" t="s">
        <v>56</v>
      </c>
      <c r="AA7050" t="s">
        <v>57</v>
      </c>
      <c r="AB7050">
        <v>29970</v>
      </c>
      <c r="AC7050">
        <v>0.1</v>
      </c>
    </row>
    <row r="7051" spans="13:29" x14ac:dyDescent="0.35">
      <c r="M7051" t="s">
        <v>44</v>
      </c>
      <c r="N7051">
        <v>14106265</v>
      </c>
      <c r="O7051" t="s">
        <v>14</v>
      </c>
      <c r="P7051">
        <v>52.370148743012301</v>
      </c>
      <c r="Q7051">
        <v>4.8498500592554796</v>
      </c>
      <c r="R7051" t="s">
        <v>45</v>
      </c>
      <c r="S7051">
        <v>129</v>
      </c>
      <c r="T7051">
        <v>340</v>
      </c>
      <c r="U7051">
        <v>34</v>
      </c>
      <c r="V7051">
        <v>1.19</v>
      </c>
      <c r="W7051">
        <v>13</v>
      </c>
      <c r="X7051">
        <v>8967</v>
      </c>
      <c r="Y7051">
        <v>2</v>
      </c>
      <c r="Z7051" t="s">
        <v>56</v>
      </c>
      <c r="AA7051" t="s">
        <v>57</v>
      </c>
      <c r="AB7051">
        <v>43860</v>
      </c>
      <c r="AC7051">
        <v>0.1</v>
      </c>
    </row>
    <row r="7052" spans="13:29" x14ac:dyDescent="0.35">
      <c r="M7052" t="s">
        <v>44</v>
      </c>
      <c r="N7052">
        <v>14122043</v>
      </c>
      <c r="O7052" t="s">
        <v>14</v>
      </c>
      <c r="P7052">
        <v>52.368466601921099</v>
      </c>
      <c r="Q7052">
        <v>4.8526586497442903</v>
      </c>
      <c r="R7052" t="s">
        <v>45</v>
      </c>
      <c r="S7052">
        <v>90</v>
      </c>
      <c r="T7052">
        <v>348</v>
      </c>
      <c r="U7052">
        <v>16</v>
      </c>
      <c r="V7052">
        <v>0.8</v>
      </c>
      <c r="W7052">
        <v>25</v>
      </c>
      <c r="X7052">
        <v>8979</v>
      </c>
      <c r="Y7052">
        <v>2</v>
      </c>
      <c r="Z7052" t="s">
        <v>56</v>
      </c>
      <c r="AA7052" t="s">
        <v>57</v>
      </c>
      <c r="AB7052">
        <v>31320</v>
      </c>
      <c r="AC7052">
        <v>0.1</v>
      </c>
    </row>
    <row r="7053" spans="13:29" x14ac:dyDescent="0.35">
      <c r="M7053" t="s">
        <v>44</v>
      </c>
      <c r="N7053">
        <v>14207445</v>
      </c>
      <c r="O7053" t="s">
        <v>14</v>
      </c>
      <c r="P7053">
        <v>52.365688813756996</v>
      </c>
      <c r="Q7053">
        <v>4.8766423254684197</v>
      </c>
      <c r="R7053" t="s">
        <v>45</v>
      </c>
      <c r="S7053">
        <v>235</v>
      </c>
      <c r="T7053">
        <v>275</v>
      </c>
      <c r="U7053">
        <v>21</v>
      </c>
      <c r="V7053">
        <v>0.74</v>
      </c>
      <c r="W7053">
        <v>81</v>
      </c>
      <c r="X7053">
        <v>9073</v>
      </c>
      <c r="Y7053">
        <v>2</v>
      </c>
      <c r="Z7053" t="s">
        <v>56</v>
      </c>
      <c r="AA7053" t="s">
        <v>57</v>
      </c>
      <c r="AB7053">
        <v>64625</v>
      </c>
      <c r="AC7053">
        <v>0.1</v>
      </c>
    </row>
    <row r="7054" spans="13:29" x14ac:dyDescent="0.35">
      <c r="M7054" t="s">
        <v>44</v>
      </c>
      <c r="N7054">
        <v>14215570</v>
      </c>
      <c r="O7054" t="s">
        <v>14</v>
      </c>
      <c r="P7054">
        <v>52.371004760567303</v>
      </c>
      <c r="Q7054">
        <v>4.8484413694276798</v>
      </c>
      <c r="R7054" t="s">
        <v>45</v>
      </c>
      <c r="S7054">
        <v>113</v>
      </c>
      <c r="T7054">
        <v>82</v>
      </c>
      <c r="U7054">
        <v>10</v>
      </c>
      <c r="V7054">
        <v>0.5</v>
      </c>
      <c r="W7054">
        <v>256</v>
      </c>
      <c r="X7054">
        <v>9088</v>
      </c>
      <c r="Y7054">
        <v>2</v>
      </c>
      <c r="Z7054" t="s">
        <v>56</v>
      </c>
      <c r="AA7054" t="s">
        <v>57</v>
      </c>
      <c r="AB7054">
        <v>9266</v>
      </c>
      <c r="AC7054">
        <v>0.1</v>
      </c>
    </row>
    <row r="7055" spans="13:29" x14ac:dyDescent="0.35">
      <c r="M7055" t="s">
        <v>44</v>
      </c>
      <c r="N7055">
        <v>14236994</v>
      </c>
      <c r="O7055" t="s">
        <v>14</v>
      </c>
      <c r="P7055">
        <v>52.370672258027597</v>
      </c>
      <c r="Q7055">
        <v>4.8487084882608702</v>
      </c>
      <c r="R7055" t="s">
        <v>45</v>
      </c>
      <c r="S7055">
        <v>120</v>
      </c>
      <c r="T7055">
        <v>222</v>
      </c>
      <c r="U7055">
        <v>25</v>
      </c>
      <c r="V7055">
        <v>0.94</v>
      </c>
      <c r="W7055">
        <v>10</v>
      </c>
      <c r="X7055">
        <v>9109</v>
      </c>
      <c r="Y7055">
        <v>2</v>
      </c>
      <c r="Z7055" t="s">
        <v>56</v>
      </c>
      <c r="AA7055" t="s">
        <v>57</v>
      </c>
      <c r="AB7055">
        <v>26640</v>
      </c>
      <c r="AC7055">
        <v>0.1</v>
      </c>
    </row>
    <row r="7056" spans="13:29" x14ac:dyDescent="0.35">
      <c r="M7056" t="s">
        <v>44</v>
      </c>
      <c r="N7056">
        <v>14346556</v>
      </c>
      <c r="O7056" t="s">
        <v>14</v>
      </c>
      <c r="P7056">
        <v>52.3703594641065</v>
      </c>
      <c r="Q7056">
        <v>4.8495498581363004</v>
      </c>
      <c r="R7056" t="s">
        <v>45</v>
      </c>
      <c r="S7056">
        <v>149</v>
      </c>
      <c r="T7056">
        <v>199</v>
      </c>
      <c r="U7056">
        <v>19</v>
      </c>
      <c r="V7056">
        <v>0.7</v>
      </c>
      <c r="W7056">
        <v>348</v>
      </c>
      <c r="X7056">
        <v>9216</v>
      </c>
      <c r="Y7056">
        <v>2</v>
      </c>
      <c r="Z7056" t="s">
        <v>56</v>
      </c>
      <c r="AA7056" t="s">
        <v>57</v>
      </c>
      <c r="AB7056">
        <v>29651</v>
      </c>
      <c r="AC7056">
        <v>0.1</v>
      </c>
    </row>
    <row r="7057" spans="13:29" x14ac:dyDescent="0.35">
      <c r="M7057" t="s">
        <v>44</v>
      </c>
      <c r="N7057">
        <v>14378735</v>
      </c>
      <c r="O7057" t="s">
        <v>14</v>
      </c>
      <c r="P7057">
        <v>52.364275955604597</v>
      </c>
      <c r="Q7057">
        <v>4.8780986175509398</v>
      </c>
      <c r="R7057" t="s">
        <v>45</v>
      </c>
      <c r="S7057">
        <v>140</v>
      </c>
      <c r="T7057">
        <v>283</v>
      </c>
      <c r="U7057">
        <v>37</v>
      </c>
      <c r="V7057">
        <v>1.32</v>
      </c>
      <c r="W7057">
        <v>6</v>
      </c>
      <c r="X7057">
        <v>9240</v>
      </c>
      <c r="Y7057">
        <v>2</v>
      </c>
      <c r="Z7057" t="s">
        <v>56</v>
      </c>
      <c r="AA7057" t="s">
        <v>57</v>
      </c>
      <c r="AB7057">
        <v>39620</v>
      </c>
      <c r="AC7057">
        <v>0.1</v>
      </c>
    </row>
    <row r="7058" spans="13:29" x14ac:dyDescent="0.35">
      <c r="M7058" t="s">
        <v>44</v>
      </c>
      <c r="N7058">
        <v>14424613</v>
      </c>
      <c r="O7058" t="s">
        <v>14</v>
      </c>
      <c r="P7058">
        <v>52.3615504201655</v>
      </c>
      <c r="Q7058">
        <v>4.8548567516645296</v>
      </c>
      <c r="R7058" t="s">
        <v>45</v>
      </c>
      <c r="S7058">
        <v>132</v>
      </c>
      <c r="T7058">
        <v>343</v>
      </c>
      <c r="U7058">
        <v>19</v>
      </c>
      <c r="V7058">
        <v>0.72</v>
      </c>
      <c r="W7058">
        <v>17</v>
      </c>
      <c r="X7058">
        <v>9265</v>
      </c>
      <c r="Y7058">
        <v>2</v>
      </c>
      <c r="Z7058" t="s">
        <v>56</v>
      </c>
      <c r="AA7058" t="s">
        <v>57</v>
      </c>
      <c r="AB7058">
        <v>45276</v>
      </c>
      <c r="AC7058">
        <v>0.1</v>
      </c>
    </row>
    <row r="7059" spans="13:29" x14ac:dyDescent="0.35">
      <c r="M7059" t="s">
        <v>44</v>
      </c>
      <c r="N7059">
        <v>14661287</v>
      </c>
      <c r="O7059" t="s">
        <v>14</v>
      </c>
      <c r="P7059">
        <v>52.369737627345202</v>
      </c>
      <c r="Q7059">
        <v>4.8598305331432803</v>
      </c>
      <c r="R7059" t="s">
        <v>45</v>
      </c>
      <c r="S7059">
        <v>109</v>
      </c>
      <c r="T7059">
        <v>32</v>
      </c>
      <c r="U7059">
        <v>25</v>
      </c>
      <c r="V7059">
        <v>0.95</v>
      </c>
      <c r="W7059">
        <v>99</v>
      </c>
      <c r="X7059">
        <v>9421</v>
      </c>
      <c r="Y7059">
        <v>2</v>
      </c>
      <c r="Z7059" t="s">
        <v>56</v>
      </c>
      <c r="AA7059" t="s">
        <v>57</v>
      </c>
      <c r="AB7059">
        <v>3488</v>
      </c>
      <c r="AC7059">
        <v>0.1</v>
      </c>
    </row>
    <row r="7060" spans="13:29" x14ac:dyDescent="0.35">
      <c r="M7060" t="s">
        <v>44</v>
      </c>
      <c r="N7060">
        <v>14753999</v>
      </c>
      <c r="O7060" t="s">
        <v>14</v>
      </c>
      <c r="P7060">
        <v>52.368593267143901</v>
      </c>
      <c r="Q7060">
        <v>4.8744494461079997</v>
      </c>
      <c r="R7060" t="s">
        <v>45</v>
      </c>
      <c r="S7060">
        <v>145</v>
      </c>
      <c r="T7060">
        <v>64</v>
      </c>
      <c r="U7060">
        <v>23</v>
      </c>
      <c r="V7060">
        <v>0.86</v>
      </c>
      <c r="W7060">
        <v>33</v>
      </c>
      <c r="X7060">
        <v>9472</v>
      </c>
      <c r="Y7060">
        <v>2</v>
      </c>
      <c r="Z7060" t="s">
        <v>56</v>
      </c>
      <c r="AA7060" t="s">
        <v>57</v>
      </c>
      <c r="AB7060">
        <v>9280</v>
      </c>
      <c r="AC7060">
        <v>0.1</v>
      </c>
    </row>
    <row r="7061" spans="13:29" x14ac:dyDescent="0.35">
      <c r="M7061" t="s">
        <v>44</v>
      </c>
      <c r="N7061">
        <v>14786257</v>
      </c>
      <c r="O7061" t="s">
        <v>14</v>
      </c>
      <c r="P7061">
        <v>52.3690561717113</v>
      </c>
      <c r="Q7061">
        <v>4.86397219586717</v>
      </c>
      <c r="R7061" t="s">
        <v>45</v>
      </c>
      <c r="S7061">
        <v>300</v>
      </c>
      <c r="T7061">
        <v>363</v>
      </c>
      <c r="U7061">
        <v>13</v>
      </c>
      <c r="V7061">
        <v>0.81</v>
      </c>
      <c r="W7061">
        <v>7</v>
      </c>
      <c r="X7061">
        <v>9485</v>
      </c>
      <c r="Y7061">
        <v>2</v>
      </c>
      <c r="Z7061" t="s">
        <v>56</v>
      </c>
      <c r="AA7061" t="s">
        <v>57</v>
      </c>
      <c r="AB7061">
        <v>108900</v>
      </c>
      <c r="AC7061">
        <v>0.1</v>
      </c>
    </row>
    <row r="7062" spans="13:29" x14ac:dyDescent="0.35">
      <c r="M7062" t="s">
        <v>44</v>
      </c>
      <c r="N7062">
        <v>14796796</v>
      </c>
      <c r="O7062" t="s">
        <v>14</v>
      </c>
      <c r="P7062">
        <v>52.359605787576697</v>
      </c>
      <c r="Q7062">
        <v>4.8606846363906602</v>
      </c>
      <c r="R7062" t="s">
        <v>45</v>
      </c>
      <c r="S7062">
        <v>197</v>
      </c>
      <c r="T7062">
        <v>28</v>
      </c>
      <c r="U7062">
        <v>55</v>
      </c>
      <c r="V7062">
        <v>2.04</v>
      </c>
      <c r="W7062">
        <v>362</v>
      </c>
      <c r="X7062">
        <v>9495</v>
      </c>
      <c r="Y7062">
        <v>2</v>
      </c>
      <c r="Z7062" t="s">
        <v>56</v>
      </c>
      <c r="AA7062" t="s">
        <v>57</v>
      </c>
      <c r="AB7062">
        <v>5516</v>
      </c>
      <c r="AC7062">
        <v>0.1</v>
      </c>
    </row>
    <row r="7063" spans="13:29" x14ac:dyDescent="0.35">
      <c r="M7063" t="s">
        <v>44</v>
      </c>
      <c r="N7063">
        <v>14883807</v>
      </c>
      <c r="O7063" t="s">
        <v>14</v>
      </c>
      <c r="P7063">
        <v>52.359021388564202</v>
      </c>
      <c r="Q7063">
        <v>4.8584816948859499</v>
      </c>
      <c r="R7063" t="s">
        <v>45</v>
      </c>
      <c r="S7063">
        <v>240</v>
      </c>
      <c r="T7063">
        <v>360</v>
      </c>
      <c r="U7063">
        <v>8</v>
      </c>
      <c r="V7063">
        <v>0.3</v>
      </c>
      <c r="W7063">
        <v>8</v>
      </c>
      <c r="X7063">
        <v>9547</v>
      </c>
      <c r="Y7063">
        <v>2</v>
      </c>
      <c r="Z7063" t="s">
        <v>56</v>
      </c>
      <c r="AA7063" t="s">
        <v>57</v>
      </c>
      <c r="AB7063">
        <v>86400</v>
      </c>
      <c r="AC7063">
        <v>0.1</v>
      </c>
    </row>
    <row r="7064" spans="13:29" x14ac:dyDescent="0.35">
      <c r="M7064" t="s">
        <v>44</v>
      </c>
      <c r="N7064">
        <v>14906547</v>
      </c>
      <c r="O7064" t="s">
        <v>14</v>
      </c>
      <c r="P7064">
        <v>52.366738231159196</v>
      </c>
      <c r="Q7064">
        <v>4.86175374362334</v>
      </c>
      <c r="R7064" t="s">
        <v>45</v>
      </c>
      <c r="S7064">
        <v>250</v>
      </c>
      <c r="T7064">
        <v>242</v>
      </c>
      <c r="U7064">
        <v>24</v>
      </c>
      <c r="V7064">
        <v>0.88</v>
      </c>
      <c r="W7064">
        <v>7</v>
      </c>
      <c r="X7064">
        <v>9559</v>
      </c>
      <c r="Y7064">
        <v>2</v>
      </c>
      <c r="Z7064" t="s">
        <v>56</v>
      </c>
      <c r="AA7064" t="s">
        <v>57</v>
      </c>
      <c r="AB7064">
        <v>60500</v>
      </c>
      <c r="AC7064">
        <v>0.1</v>
      </c>
    </row>
    <row r="7065" spans="13:29" x14ac:dyDescent="0.35">
      <c r="M7065" t="s">
        <v>44</v>
      </c>
      <c r="N7065">
        <v>14985425</v>
      </c>
      <c r="O7065" t="s">
        <v>14</v>
      </c>
      <c r="P7065">
        <v>52.365649940197301</v>
      </c>
      <c r="Q7065">
        <v>4.8778337436083197</v>
      </c>
      <c r="R7065" t="s">
        <v>45</v>
      </c>
      <c r="S7065">
        <v>170</v>
      </c>
      <c r="T7065">
        <v>336</v>
      </c>
      <c r="U7065">
        <v>20</v>
      </c>
      <c r="V7065">
        <v>0.74</v>
      </c>
      <c r="W7065">
        <v>3</v>
      </c>
      <c r="X7065">
        <v>9611</v>
      </c>
      <c r="Y7065">
        <v>2</v>
      </c>
      <c r="Z7065" t="s">
        <v>56</v>
      </c>
      <c r="AA7065" t="s">
        <v>57</v>
      </c>
      <c r="AB7065">
        <v>57120</v>
      </c>
      <c r="AC7065">
        <v>0.1</v>
      </c>
    </row>
    <row r="7066" spans="13:29" x14ac:dyDescent="0.35">
      <c r="M7066" t="s">
        <v>44</v>
      </c>
      <c r="N7066">
        <v>15069603</v>
      </c>
      <c r="O7066" t="s">
        <v>14</v>
      </c>
      <c r="P7066">
        <v>52.366932831337898</v>
      </c>
      <c r="Q7066">
        <v>4.8528330974412297</v>
      </c>
      <c r="R7066" t="s">
        <v>45</v>
      </c>
      <c r="S7066">
        <v>96</v>
      </c>
      <c r="T7066">
        <v>346</v>
      </c>
      <c r="U7066">
        <v>17</v>
      </c>
      <c r="V7066">
        <v>0.66</v>
      </c>
      <c r="W7066">
        <v>22</v>
      </c>
      <c r="X7066">
        <v>9657</v>
      </c>
      <c r="Y7066">
        <v>2</v>
      </c>
      <c r="Z7066" t="s">
        <v>56</v>
      </c>
      <c r="AA7066" t="s">
        <v>57</v>
      </c>
      <c r="AB7066">
        <v>33216</v>
      </c>
      <c r="AC7066">
        <v>0.1</v>
      </c>
    </row>
    <row r="7067" spans="13:29" x14ac:dyDescent="0.35">
      <c r="M7067" t="s">
        <v>44</v>
      </c>
      <c r="N7067">
        <v>15150788</v>
      </c>
      <c r="O7067" t="s">
        <v>14</v>
      </c>
      <c r="P7067">
        <v>52.370815366281498</v>
      </c>
      <c r="Q7067">
        <v>4.8577311620261403</v>
      </c>
      <c r="R7067" t="s">
        <v>45</v>
      </c>
      <c r="S7067">
        <v>89</v>
      </c>
      <c r="T7067">
        <v>360</v>
      </c>
      <c r="U7067">
        <v>29</v>
      </c>
      <c r="V7067">
        <v>1.1000000000000001</v>
      </c>
      <c r="W7067">
        <v>5</v>
      </c>
      <c r="X7067">
        <v>9716</v>
      </c>
      <c r="Y7067">
        <v>2</v>
      </c>
      <c r="Z7067" t="s">
        <v>56</v>
      </c>
      <c r="AA7067" t="s">
        <v>57</v>
      </c>
      <c r="AB7067">
        <v>32040</v>
      </c>
      <c r="AC7067">
        <v>0.1</v>
      </c>
    </row>
    <row r="7068" spans="13:29" x14ac:dyDescent="0.35">
      <c r="M7068" t="s">
        <v>44</v>
      </c>
      <c r="N7068">
        <v>15271416</v>
      </c>
      <c r="O7068" t="s">
        <v>14</v>
      </c>
      <c r="P7068">
        <v>52.372581734630501</v>
      </c>
      <c r="Q7068">
        <v>4.8519138358318097</v>
      </c>
      <c r="R7068" t="s">
        <v>45</v>
      </c>
      <c r="S7068">
        <v>99</v>
      </c>
      <c r="T7068">
        <v>342</v>
      </c>
      <c r="U7068">
        <v>14</v>
      </c>
      <c r="V7068">
        <v>0.93</v>
      </c>
      <c r="W7068">
        <v>1</v>
      </c>
      <c r="X7068">
        <v>9777</v>
      </c>
      <c r="Y7068">
        <v>2</v>
      </c>
      <c r="Z7068" t="s">
        <v>56</v>
      </c>
      <c r="AA7068" t="s">
        <v>57</v>
      </c>
      <c r="AB7068">
        <v>33858</v>
      </c>
      <c r="AC7068">
        <v>0.1</v>
      </c>
    </row>
    <row r="7069" spans="13:29" x14ac:dyDescent="0.35">
      <c r="M7069" t="s">
        <v>44</v>
      </c>
      <c r="N7069">
        <v>15356013</v>
      </c>
      <c r="O7069" t="s">
        <v>14</v>
      </c>
      <c r="P7069">
        <v>52.371919608637</v>
      </c>
      <c r="Q7069">
        <v>4.8495970060631803</v>
      </c>
      <c r="R7069" t="s">
        <v>45</v>
      </c>
      <c r="S7069">
        <v>175</v>
      </c>
      <c r="T7069">
        <v>277</v>
      </c>
      <c r="U7069">
        <v>7</v>
      </c>
      <c r="V7069">
        <v>0.27</v>
      </c>
      <c r="W7069">
        <v>33</v>
      </c>
      <c r="X7069">
        <v>9830</v>
      </c>
      <c r="Y7069">
        <v>2</v>
      </c>
      <c r="Z7069" t="s">
        <v>56</v>
      </c>
      <c r="AA7069" t="s">
        <v>57</v>
      </c>
      <c r="AB7069">
        <v>48475</v>
      </c>
      <c r="AC7069">
        <v>0.1</v>
      </c>
    </row>
    <row r="7070" spans="13:29" x14ac:dyDescent="0.35">
      <c r="M7070" t="s">
        <v>44</v>
      </c>
      <c r="N7070">
        <v>15448398</v>
      </c>
      <c r="O7070" t="s">
        <v>14</v>
      </c>
      <c r="P7070">
        <v>52.362948814663703</v>
      </c>
      <c r="Q7070">
        <v>4.86482901993275</v>
      </c>
      <c r="R7070" t="s">
        <v>45</v>
      </c>
      <c r="S7070">
        <v>110</v>
      </c>
      <c r="T7070">
        <v>337</v>
      </c>
      <c r="U7070">
        <v>27</v>
      </c>
      <c r="V7070">
        <v>1.03</v>
      </c>
      <c r="W7070">
        <v>3</v>
      </c>
      <c r="X7070">
        <v>9898</v>
      </c>
      <c r="Y7070">
        <v>2</v>
      </c>
      <c r="Z7070" t="s">
        <v>56</v>
      </c>
      <c r="AA7070" t="s">
        <v>57</v>
      </c>
      <c r="AB7070">
        <v>37070</v>
      </c>
      <c r="AC7070">
        <v>0.1</v>
      </c>
    </row>
    <row r="7071" spans="13:29" x14ac:dyDescent="0.35">
      <c r="M7071" t="s">
        <v>44</v>
      </c>
      <c r="N7071">
        <v>15506138</v>
      </c>
      <c r="O7071" t="s">
        <v>14</v>
      </c>
      <c r="P7071">
        <v>52.364965411246502</v>
      </c>
      <c r="Q7071">
        <v>4.8751417760141003</v>
      </c>
      <c r="R7071" t="s">
        <v>45</v>
      </c>
      <c r="S7071">
        <v>138</v>
      </c>
      <c r="T7071">
        <v>359</v>
      </c>
      <c r="U7071">
        <v>22</v>
      </c>
      <c r="V7071">
        <v>0.85</v>
      </c>
      <c r="W7071">
        <v>8</v>
      </c>
      <c r="X7071">
        <v>9932</v>
      </c>
      <c r="Y7071">
        <v>2</v>
      </c>
      <c r="Z7071" t="s">
        <v>56</v>
      </c>
      <c r="AA7071" t="s">
        <v>57</v>
      </c>
      <c r="AB7071">
        <v>49542</v>
      </c>
      <c r="AC7071">
        <v>0.1</v>
      </c>
    </row>
    <row r="7072" spans="13:29" x14ac:dyDescent="0.35">
      <c r="M7072" t="s">
        <v>44</v>
      </c>
      <c r="N7072">
        <v>15530410</v>
      </c>
      <c r="O7072" t="s">
        <v>14</v>
      </c>
      <c r="P7072">
        <v>52.374030955497503</v>
      </c>
      <c r="Q7072">
        <v>4.8637697310949797</v>
      </c>
      <c r="R7072" t="s">
        <v>45</v>
      </c>
      <c r="S7072">
        <v>112</v>
      </c>
      <c r="T7072">
        <v>148</v>
      </c>
      <c r="U7072">
        <v>7</v>
      </c>
      <c r="V7072">
        <v>0.28000000000000003</v>
      </c>
      <c r="W7072">
        <v>96</v>
      </c>
      <c r="X7072">
        <v>9949</v>
      </c>
      <c r="Y7072">
        <v>2</v>
      </c>
      <c r="Z7072" t="s">
        <v>56</v>
      </c>
      <c r="AA7072" t="s">
        <v>57</v>
      </c>
      <c r="AB7072">
        <v>16576</v>
      </c>
      <c r="AC7072">
        <v>0.1</v>
      </c>
    </row>
    <row r="7073" spans="13:29" x14ac:dyDescent="0.35">
      <c r="M7073" t="s">
        <v>44</v>
      </c>
      <c r="N7073">
        <v>15741201</v>
      </c>
      <c r="O7073" t="s">
        <v>14</v>
      </c>
      <c r="P7073">
        <v>52.367650679454002</v>
      </c>
      <c r="Q7073">
        <v>4.8750920740268198</v>
      </c>
      <c r="R7073" t="s">
        <v>45</v>
      </c>
      <c r="S7073">
        <v>199</v>
      </c>
      <c r="T7073">
        <v>310</v>
      </c>
      <c r="U7073">
        <v>17</v>
      </c>
      <c r="V7073">
        <v>0.66</v>
      </c>
      <c r="W7073">
        <v>17</v>
      </c>
      <c r="X7073">
        <v>10069</v>
      </c>
      <c r="Y7073">
        <v>2</v>
      </c>
      <c r="Z7073" t="s">
        <v>56</v>
      </c>
      <c r="AA7073" t="s">
        <v>57</v>
      </c>
      <c r="AB7073">
        <v>61690</v>
      </c>
      <c r="AC7073">
        <v>0.1</v>
      </c>
    </row>
    <row r="7074" spans="13:29" x14ac:dyDescent="0.35">
      <c r="M7074" t="s">
        <v>44</v>
      </c>
      <c r="N7074">
        <v>15756072</v>
      </c>
      <c r="O7074" t="s">
        <v>14</v>
      </c>
      <c r="P7074">
        <v>52.360907066196198</v>
      </c>
      <c r="Q7074">
        <v>4.8618192317378801</v>
      </c>
      <c r="R7074" t="s">
        <v>45</v>
      </c>
      <c r="S7074">
        <v>110</v>
      </c>
      <c r="T7074">
        <v>351</v>
      </c>
      <c r="U7074">
        <v>30</v>
      </c>
      <c r="V7074">
        <v>1.21</v>
      </c>
      <c r="W7074">
        <v>5</v>
      </c>
      <c r="X7074">
        <v>10079</v>
      </c>
      <c r="Y7074">
        <v>2</v>
      </c>
      <c r="Z7074" t="s">
        <v>56</v>
      </c>
      <c r="AA7074" t="s">
        <v>57</v>
      </c>
      <c r="AB7074">
        <v>38610</v>
      </c>
      <c r="AC7074">
        <v>0.1</v>
      </c>
    </row>
    <row r="7075" spans="13:29" x14ac:dyDescent="0.35">
      <c r="M7075" t="s">
        <v>44</v>
      </c>
      <c r="N7075">
        <v>15762373</v>
      </c>
      <c r="O7075" t="s">
        <v>14</v>
      </c>
      <c r="P7075">
        <v>52.358711577726702</v>
      </c>
      <c r="Q7075">
        <v>4.8589314554401</v>
      </c>
      <c r="R7075" t="s">
        <v>45</v>
      </c>
      <c r="S7075">
        <v>450</v>
      </c>
      <c r="T7075">
        <v>292</v>
      </c>
      <c r="U7075">
        <v>9</v>
      </c>
      <c r="V7075">
        <v>0.39</v>
      </c>
      <c r="W7075">
        <v>80</v>
      </c>
      <c r="X7075">
        <v>10082</v>
      </c>
      <c r="Y7075">
        <v>2</v>
      </c>
      <c r="Z7075" t="s">
        <v>56</v>
      </c>
      <c r="AA7075" t="s">
        <v>57</v>
      </c>
      <c r="AB7075">
        <v>131400</v>
      </c>
      <c r="AC7075">
        <v>0.1</v>
      </c>
    </row>
    <row r="7076" spans="13:29" x14ac:dyDescent="0.35">
      <c r="M7076" t="s">
        <v>44</v>
      </c>
      <c r="N7076">
        <v>15862909</v>
      </c>
      <c r="O7076" t="s">
        <v>14</v>
      </c>
      <c r="P7076">
        <v>52.363322962949198</v>
      </c>
      <c r="Q7076">
        <v>4.8650161830442498</v>
      </c>
      <c r="R7076" t="s">
        <v>45</v>
      </c>
      <c r="S7076">
        <v>180</v>
      </c>
      <c r="T7076">
        <v>338</v>
      </c>
      <c r="U7076">
        <v>15</v>
      </c>
      <c r="V7076">
        <v>0.68</v>
      </c>
      <c r="W7076">
        <v>75</v>
      </c>
      <c r="X7076">
        <v>10154</v>
      </c>
      <c r="Y7076">
        <v>2</v>
      </c>
      <c r="Z7076" t="s">
        <v>56</v>
      </c>
      <c r="AA7076" t="s">
        <v>57</v>
      </c>
      <c r="AB7076">
        <v>60840</v>
      </c>
      <c r="AC7076">
        <v>0.1</v>
      </c>
    </row>
    <row r="7077" spans="13:29" x14ac:dyDescent="0.35">
      <c r="M7077" t="s">
        <v>44</v>
      </c>
      <c r="N7077">
        <v>15901145</v>
      </c>
      <c r="O7077" t="s">
        <v>14</v>
      </c>
      <c r="P7077">
        <v>52.367042693462402</v>
      </c>
      <c r="Q7077">
        <v>4.8760349983560403</v>
      </c>
      <c r="R7077" t="s">
        <v>45</v>
      </c>
      <c r="S7077">
        <v>150</v>
      </c>
      <c r="T7077">
        <v>364</v>
      </c>
      <c r="U7077">
        <v>11</v>
      </c>
      <c r="V7077">
        <v>0.56000000000000005</v>
      </c>
      <c r="W7077">
        <v>11</v>
      </c>
      <c r="X7077">
        <v>10179</v>
      </c>
      <c r="Y7077">
        <v>2</v>
      </c>
      <c r="Z7077" t="s">
        <v>56</v>
      </c>
      <c r="AA7077" t="s">
        <v>57</v>
      </c>
      <c r="AB7077">
        <v>54600</v>
      </c>
      <c r="AC7077">
        <v>0.1</v>
      </c>
    </row>
    <row r="7078" spans="13:29" x14ac:dyDescent="0.35">
      <c r="M7078" t="s">
        <v>44</v>
      </c>
      <c r="N7078">
        <v>15935071</v>
      </c>
      <c r="O7078" t="s">
        <v>14</v>
      </c>
      <c r="P7078">
        <v>52.3710417335503</v>
      </c>
      <c r="Q7078">
        <v>4.8491245859543097</v>
      </c>
      <c r="R7078" t="s">
        <v>45</v>
      </c>
      <c r="S7078">
        <v>115</v>
      </c>
      <c r="T7078">
        <v>243</v>
      </c>
      <c r="U7078">
        <v>15</v>
      </c>
      <c r="V7078">
        <v>0.62</v>
      </c>
      <c r="W7078">
        <v>9</v>
      </c>
      <c r="X7078">
        <v>10206</v>
      </c>
      <c r="Y7078">
        <v>2</v>
      </c>
      <c r="Z7078" t="s">
        <v>56</v>
      </c>
      <c r="AA7078" t="s">
        <v>57</v>
      </c>
      <c r="AB7078">
        <v>27945</v>
      </c>
      <c r="AC7078">
        <v>0.1</v>
      </c>
    </row>
    <row r="7079" spans="13:29" x14ac:dyDescent="0.35">
      <c r="M7079" t="s">
        <v>44</v>
      </c>
      <c r="N7079">
        <v>16038811</v>
      </c>
      <c r="O7079" t="s">
        <v>14</v>
      </c>
      <c r="P7079">
        <v>52.365285194371801</v>
      </c>
      <c r="Q7079">
        <v>4.8655314750973702</v>
      </c>
      <c r="R7079" t="s">
        <v>45</v>
      </c>
      <c r="S7079">
        <v>200</v>
      </c>
      <c r="T7079">
        <v>352</v>
      </c>
      <c r="U7079">
        <v>31</v>
      </c>
      <c r="V7079">
        <v>1.31</v>
      </c>
      <c r="W7079">
        <v>34</v>
      </c>
      <c r="X7079">
        <v>10278</v>
      </c>
      <c r="Y7079">
        <v>2</v>
      </c>
      <c r="Z7079" t="s">
        <v>56</v>
      </c>
      <c r="AA7079" t="s">
        <v>57</v>
      </c>
      <c r="AB7079">
        <v>70400</v>
      </c>
      <c r="AC7079">
        <v>0.1</v>
      </c>
    </row>
    <row r="7080" spans="13:29" x14ac:dyDescent="0.35">
      <c r="M7080" t="s">
        <v>44</v>
      </c>
      <c r="N7080">
        <v>16047281</v>
      </c>
      <c r="O7080" t="s">
        <v>14</v>
      </c>
      <c r="P7080">
        <v>52.367893254578199</v>
      </c>
      <c r="Q7080">
        <v>4.8743427783701598</v>
      </c>
      <c r="R7080" t="s">
        <v>45</v>
      </c>
      <c r="S7080">
        <v>160</v>
      </c>
      <c r="T7080">
        <v>317</v>
      </c>
      <c r="U7080">
        <v>23</v>
      </c>
      <c r="V7080">
        <v>0.98</v>
      </c>
      <c r="W7080">
        <v>8</v>
      </c>
      <c r="X7080">
        <v>10285</v>
      </c>
      <c r="Y7080">
        <v>2</v>
      </c>
      <c r="Z7080" t="s">
        <v>56</v>
      </c>
      <c r="AA7080" t="s">
        <v>57</v>
      </c>
      <c r="AB7080">
        <v>50720</v>
      </c>
      <c r="AC7080">
        <v>0.1</v>
      </c>
    </row>
    <row r="7081" spans="13:29" x14ac:dyDescent="0.35">
      <c r="M7081" t="s">
        <v>44</v>
      </c>
      <c r="N7081">
        <v>16064113</v>
      </c>
      <c r="O7081" t="s">
        <v>14</v>
      </c>
      <c r="P7081">
        <v>52.364602183908403</v>
      </c>
      <c r="Q7081">
        <v>4.85109749924524</v>
      </c>
      <c r="R7081" t="s">
        <v>45</v>
      </c>
      <c r="S7081">
        <v>180</v>
      </c>
      <c r="T7081">
        <v>92</v>
      </c>
      <c r="U7081">
        <v>2</v>
      </c>
      <c r="V7081">
        <v>0.11</v>
      </c>
      <c r="W7081">
        <v>77</v>
      </c>
      <c r="X7081">
        <v>10294</v>
      </c>
      <c r="Y7081">
        <v>2</v>
      </c>
      <c r="Z7081" t="s">
        <v>56</v>
      </c>
      <c r="AA7081" t="s">
        <v>57</v>
      </c>
      <c r="AB7081">
        <v>16560</v>
      </c>
      <c r="AC7081">
        <v>0.1</v>
      </c>
    </row>
    <row r="7082" spans="13:29" x14ac:dyDescent="0.35">
      <c r="M7082" t="s">
        <v>44</v>
      </c>
      <c r="N7082">
        <v>16141651</v>
      </c>
      <c r="O7082" t="s">
        <v>14</v>
      </c>
      <c r="P7082">
        <v>52.362065861189599</v>
      </c>
      <c r="Q7082">
        <v>4.8640552066780396</v>
      </c>
      <c r="R7082" t="s">
        <v>45</v>
      </c>
      <c r="S7082">
        <v>135</v>
      </c>
      <c r="T7082">
        <v>52</v>
      </c>
      <c r="U7082">
        <v>22</v>
      </c>
      <c r="V7082">
        <v>0.94</v>
      </c>
      <c r="W7082">
        <v>10</v>
      </c>
      <c r="X7082">
        <v>10344</v>
      </c>
      <c r="Y7082">
        <v>2</v>
      </c>
      <c r="Z7082" t="s">
        <v>56</v>
      </c>
      <c r="AA7082" t="s">
        <v>57</v>
      </c>
      <c r="AB7082">
        <v>7020</v>
      </c>
      <c r="AC7082">
        <v>0.1</v>
      </c>
    </row>
    <row r="7083" spans="13:29" x14ac:dyDescent="0.35">
      <c r="M7083" t="s">
        <v>44</v>
      </c>
      <c r="N7083">
        <v>16190112</v>
      </c>
      <c r="O7083" t="s">
        <v>14</v>
      </c>
      <c r="P7083">
        <v>52.359033588525797</v>
      </c>
      <c r="Q7083">
        <v>4.8635139349009799</v>
      </c>
      <c r="R7083" t="s">
        <v>45</v>
      </c>
      <c r="S7083">
        <v>175</v>
      </c>
      <c r="T7083">
        <v>280</v>
      </c>
      <c r="U7083">
        <v>17</v>
      </c>
      <c r="V7083">
        <v>0.72</v>
      </c>
      <c r="W7083">
        <v>27</v>
      </c>
      <c r="X7083">
        <v>10386</v>
      </c>
      <c r="Y7083">
        <v>2</v>
      </c>
      <c r="Z7083" t="s">
        <v>56</v>
      </c>
      <c r="AA7083" t="s">
        <v>57</v>
      </c>
      <c r="AB7083">
        <v>49000</v>
      </c>
      <c r="AC7083">
        <v>0.1</v>
      </c>
    </row>
    <row r="7084" spans="13:29" x14ac:dyDescent="0.35">
      <c r="M7084" t="s">
        <v>44</v>
      </c>
      <c r="N7084">
        <v>16233999</v>
      </c>
      <c r="O7084" t="s">
        <v>14</v>
      </c>
      <c r="P7084">
        <v>52.370567847360597</v>
      </c>
      <c r="Q7084">
        <v>4.8645044023440196</v>
      </c>
      <c r="R7084" t="s">
        <v>45</v>
      </c>
      <c r="S7084">
        <v>90</v>
      </c>
      <c r="T7084">
        <v>360</v>
      </c>
      <c r="U7084">
        <v>12</v>
      </c>
      <c r="V7084">
        <v>0.5</v>
      </c>
      <c r="W7084">
        <v>2</v>
      </c>
      <c r="X7084">
        <v>10420</v>
      </c>
      <c r="Y7084">
        <v>2</v>
      </c>
      <c r="Z7084" t="s">
        <v>56</v>
      </c>
      <c r="AA7084" t="s">
        <v>57</v>
      </c>
      <c r="AB7084">
        <v>32400</v>
      </c>
      <c r="AC7084">
        <v>0.1</v>
      </c>
    </row>
    <row r="7085" spans="13:29" x14ac:dyDescent="0.35">
      <c r="M7085" t="s">
        <v>44</v>
      </c>
      <c r="N7085">
        <v>16379079</v>
      </c>
      <c r="O7085" t="s">
        <v>14</v>
      </c>
      <c r="P7085">
        <v>52.360258113268301</v>
      </c>
      <c r="Q7085">
        <v>4.8514273788986104</v>
      </c>
      <c r="R7085" t="s">
        <v>45</v>
      </c>
      <c r="S7085">
        <v>120</v>
      </c>
      <c r="T7085">
        <v>352</v>
      </c>
      <c r="U7085">
        <v>17</v>
      </c>
      <c r="V7085">
        <v>0.72</v>
      </c>
      <c r="W7085">
        <v>3</v>
      </c>
      <c r="X7085">
        <v>10547</v>
      </c>
      <c r="Y7085">
        <v>2</v>
      </c>
      <c r="Z7085" t="s">
        <v>56</v>
      </c>
      <c r="AA7085" t="s">
        <v>57</v>
      </c>
      <c r="AB7085">
        <v>42240</v>
      </c>
      <c r="AC7085">
        <v>0.1</v>
      </c>
    </row>
    <row r="7086" spans="13:29" x14ac:dyDescent="0.35">
      <c r="M7086" t="s">
        <v>44</v>
      </c>
      <c r="N7086">
        <v>16541896</v>
      </c>
      <c r="O7086" t="s">
        <v>14</v>
      </c>
      <c r="P7086">
        <v>52.365542709742499</v>
      </c>
      <c r="Q7086">
        <v>4.8756175152709602</v>
      </c>
      <c r="R7086" t="s">
        <v>45</v>
      </c>
      <c r="S7086">
        <v>150</v>
      </c>
      <c r="T7086">
        <v>339</v>
      </c>
      <c r="U7086">
        <v>25</v>
      </c>
      <c r="V7086">
        <v>1.1200000000000001</v>
      </c>
      <c r="W7086">
        <v>19</v>
      </c>
      <c r="X7086">
        <v>10657</v>
      </c>
      <c r="Y7086">
        <v>2</v>
      </c>
      <c r="Z7086" t="s">
        <v>56</v>
      </c>
      <c r="AA7086" t="s">
        <v>57</v>
      </c>
      <c r="AB7086">
        <v>50850</v>
      </c>
      <c r="AC7086">
        <v>0.1</v>
      </c>
    </row>
    <row r="7087" spans="13:29" x14ac:dyDescent="0.35">
      <c r="M7087" t="s">
        <v>44</v>
      </c>
      <c r="N7087">
        <v>16751073</v>
      </c>
      <c r="O7087" t="s">
        <v>14</v>
      </c>
      <c r="P7087">
        <v>52.367132062139</v>
      </c>
      <c r="Q7087">
        <v>4.8694073131515596</v>
      </c>
      <c r="R7087" t="s">
        <v>45</v>
      </c>
      <c r="S7087">
        <v>200</v>
      </c>
      <c r="T7087">
        <v>212</v>
      </c>
      <c r="U7087">
        <v>21</v>
      </c>
      <c r="V7087">
        <v>1</v>
      </c>
      <c r="W7087">
        <v>353</v>
      </c>
      <c r="X7087">
        <v>10795</v>
      </c>
      <c r="Y7087">
        <v>2</v>
      </c>
      <c r="Z7087" t="s">
        <v>56</v>
      </c>
      <c r="AA7087" t="s">
        <v>57</v>
      </c>
      <c r="AB7087">
        <v>42400</v>
      </c>
      <c r="AC7087">
        <v>0.1</v>
      </c>
    </row>
    <row r="7088" spans="13:29" x14ac:dyDescent="0.35">
      <c r="M7088" t="s">
        <v>44</v>
      </c>
      <c r="N7088">
        <v>16851694</v>
      </c>
      <c r="O7088" t="s">
        <v>14</v>
      </c>
      <c r="P7088">
        <v>52.366335899339497</v>
      </c>
      <c r="Q7088">
        <v>4.8741309129362396</v>
      </c>
      <c r="R7088" t="s">
        <v>45</v>
      </c>
      <c r="S7088">
        <v>99</v>
      </c>
      <c r="T7088">
        <v>360</v>
      </c>
      <c r="U7088">
        <v>12</v>
      </c>
      <c r="V7088">
        <v>0.6</v>
      </c>
      <c r="W7088">
        <v>4</v>
      </c>
      <c r="X7088">
        <v>10847</v>
      </c>
      <c r="Y7088">
        <v>2</v>
      </c>
      <c r="Z7088" t="s">
        <v>56</v>
      </c>
      <c r="AA7088" t="s">
        <v>57</v>
      </c>
      <c r="AB7088">
        <v>35640</v>
      </c>
      <c r="AC7088">
        <v>0.1</v>
      </c>
    </row>
    <row r="7089" spans="13:29" x14ac:dyDescent="0.35">
      <c r="M7089" t="s">
        <v>44</v>
      </c>
      <c r="N7089">
        <v>16879328</v>
      </c>
      <c r="O7089" t="s">
        <v>14</v>
      </c>
      <c r="P7089">
        <v>52.365085310700501</v>
      </c>
      <c r="Q7089">
        <v>4.8699819310466097</v>
      </c>
      <c r="R7089" t="s">
        <v>45</v>
      </c>
      <c r="S7089">
        <v>200</v>
      </c>
      <c r="T7089">
        <v>257</v>
      </c>
      <c r="U7089">
        <v>33</v>
      </c>
      <c r="V7089">
        <v>1.48</v>
      </c>
      <c r="W7089">
        <v>116</v>
      </c>
      <c r="X7089">
        <v>10865</v>
      </c>
      <c r="Y7089">
        <v>2</v>
      </c>
      <c r="Z7089" t="s">
        <v>56</v>
      </c>
      <c r="AA7089" t="s">
        <v>57</v>
      </c>
      <c r="AB7089">
        <v>51400</v>
      </c>
      <c r="AC7089">
        <v>0.1</v>
      </c>
    </row>
    <row r="7090" spans="13:29" x14ac:dyDescent="0.35">
      <c r="M7090" t="s">
        <v>44</v>
      </c>
      <c r="N7090">
        <v>16881879</v>
      </c>
      <c r="O7090" t="s">
        <v>14</v>
      </c>
      <c r="P7090">
        <v>52.364471196901803</v>
      </c>
      <c r="Q7090">
        <v>4.8725136969740204</v>
      </c>
      <c r="R7090" t="s">
        <v>45</v>
      </c>
      <c r="S7090">
        <v>260</v>
      </c>
      <c r="T7090">
        <v>363</v>
      </c>
      <c r="U7090">
        <v>9</v>
      </c>
      <c r="V7090">
        <v>0.42</v>
      </c>
      <c r="W7090">
        <v>46</v>
      </c>
      <c r="X7090">
        <v>10869</v>
      </c>
      <c r="Y7090">
        <v>2</v>
      </c>
      <c r="Z7090" t="s">
        <v>56</v>
      </c>
      <c r="AA7090" t="s">
        <v>57</v>
      </c>
      <c r="AB7090">
        <v>94380</v>
      </c>
      <c r="AC7090">
        <v>0.1</v>
      </c>
    </row>
    <row r="7091" spans="13:29" x14ac:dyDescent="0.35">
      <c r="M7091" t="s">
        <v>44</v>
      </c>
      <c r="N7091">
        <v>17075364</v>
      </c>
      <c r="O7091" t="s">
        <v>14</v>
      </c>
      <c r="P7091">
        <v>52.361918044780502</v>
      </c>
      <c r="Q7091">
        <v>4.8608123490480697</v>
      </c>
      <c r="R7091" t="s">
        <v>45</v>
      </c>
      <c r="S7091">
        <v>180</v>
      </c>
      <c r="T7091">
        <v>302</v>
      </c>
      <c r="U7091">
        <v>26</v>
      </c>
      <c r="V7091">
        <v>1.21</v>
      </c>
      <c r="W7091">
        <v>76</v>
      </c>
      <c r="X7091">
        <v>10966</v>
      </c>
      <c r="Y7091">
        <v>2</v>
      </c>
      <c r="Z7091" t="s">
        <v>56</v>
      </c>
      <c r="AA7091" t="s">
        <v>57</v>
      </c>
      <c r="AB7091">
        <v>54360</v>
      </c>
      <c r="AC7091">
        <v>0.1</v>
      </c>
    </row>
    <row r="7092" spans="13:29" x14ac:dyDescent="0.35">
      <c r="M7092" t="s">
        <v>44</v>
      </c>
      <c r="N7092">
        <v>17102072</v>
      </c>
      <c r="O7092" t="s">
        <v>14</v>
      </c>
      <c r="P7092">
        <v>52.362203911152598</v>
      </c>
      <c r="Q7092">
        <v>4.8652861855439102</v>
      </c>
      <c r="R7092" t="s">
        <v>45</v>
      </c>
      <c r="S7092">
        <v>259</v>
      </c>
      <c r="T7092">
        <v>284</v>
      </c>
      <c r="U7092">
        <v>17</v>
      </c>
      <c r="V7092">
        <v>1.4</v>
      </c>
      <c r="W7092">
        <v>60</v>
      </c>
      <c r="X7092">
        <v>10972</v>
      </c>
      <c r="Y7092">
        <v>2</v>
      </c>
      <c r="Z7092" t="s">
        <v>56</v>
      </c>
      <c r="AA7092" t="s">
        <v>57</v>
      </c>
      <c r="AB7092">
        <v>73556</v>
      </c>
      <c r="AC7092">
        <v>0.1</v>
      </c>
    </row>
    <row r="7093" spans="13:29" x14ac:dyDescent="0.35">
      <c r="M7093" t="s">
        <v>44</v>
      </c>
      <c r="N7093">
        <v>17182214</v>
      </c>
      <c r="O7093" t="s">
        <v>14</v>
      </c>
      <c r="P7093">
        <v>52.369261651139198</v>
      </c>
      <c r="Q7093">
        <v>4.8497303694909499</v>
      </c>
      <c r="R7093" t="s">
        <v>45</v>
      </c>
      <c r="S7093">
        <v>120</v>
      </c>
      <c r="T7093">
        <v>243</v>
      </c>
      <c r="U7093">
        <v>13</v>
      </c>
      <c r="V7093">
        <v>0.65</v>
      </c>
      <c r="W7093">
        <v>25</v>
      </c>
      <c r="X7093">
        <v>11017</v>
      </c>
      <c r="Y7093">
        <v>2</v>
      </c>
      <c r="Z7093" t="s">
        <v>56</v>
      </c>
      <c r="AA7093" t="s">
        <v>57</v>
      </c>
      <c r="AB7093">
        <v>29160</v>
      </c>
      <c r="AC7093">
        <v>0.1</v>
      </c>
    </row>
    <row r="7094" spans="13:29" x14ac:dyDescent="0.35">
      <c r="M7094" t="s">
        <v>44</v>
      </c>
      <c r="N7094">
        <v>17505588</v>
      </c>
      <c r="O7094" t="s">
        <v>14</v>
      </c>
      <c r="P7094">
        <v>52.370719760449198</v>
      </c>
      <c r="Q7094">
        <v>4.8474991306146</v>
      </c>
      <c r="R7094" t="s">
        <v>45</v>
      </c>
      <c r="S7094">
        <v>83</v>
      </c>
      <c r="T7094">
        <v>222</v>
      </c>
      <c r="U7094">
        <v>8</v>
      </c>
      <c r="V7094">
        <v>0.43</v>
      </c>
      <c r="W7094">
        <v>149</v>
      </c>
      <c r="X7094">
        <v>11205</v>
      </c>
      <c r="Y7094">
        <v>2</v>
      </c>
      <c r="Z7094" t="s">
        <v>56</v>
      </c>
      <c r="AA7094" t="s">
        <v>57</v>
      </c>
      <c r="AB7094">
        <v>18426</v>
      </c>
      <c r="AC7094">
        <v>0.1</v>
      </c>
    </row>
    <row r="7095" spans="13:29" x14ac:dyDescent="0.35">
      <c r="M7095" t="s">
        <v>44</v>
      </c>
      <c r="N7095">
        <v>17505719</v>
      </c>
      <c r="O7095" t="s">
        <v>14</v>
      </c>
      <c r="P7095">
        <v>52.373250069890503</v>
      </c>
      <c r="Q7095">
        <v>4.8574087341202796</v>
      </c>
      <c r="R7095" t="s">
        <v>45</v>
      </c>
      <c r="S7095">
        <v>150</v>
      </c>
      <c r="T7095">
        <v>327</v>
      </c>
      <c r="U7095">
        <v>12</v>
      </c>
      <c r="V7095">
        <v>0.57999999999999996</v>
      </c>
      <c r="W7095">
        <v>4</v>
      </c>
      <c r="X7095">
        <v>11207</v>
      </c>
      <c r="Y7095">
        <v>2</v>
      </c>
      <c r="Z7095" t="s">
        <v>56</v>
      </c>
      <c r="AA7095" t="s">
        <v>57</v>
      </c>
      <c r="AB7095">
        <v>49050</v>
      </c>
      <c r="AC7095">
        <v>0.1</v>
      </c>
    </row>
    <row r="7096" spans="13:29" x14ac:dyDescent="0.35">
      <c r="M7096" t="s">
        <v>44</v>
      </c>
      <c r="N7096">
        <v>17524647</v>
      </c>
      <c r="O7096" t="s">
        <v>14</v>
      </c>
      <c r="P7096">
        <v>52.368870997252998</v>
      </c>
      <c r="Q7096">
        <v>4.8708514418329196</v>
      </c>
      <c r="R7096" t="s">
        <v>45</v>
      </c>
      <c r="S7096">
        <v>179</v>
      </c>
      <c r="T7096">
        <v>1</v>
      </c>
      <c r="U7096">
        <v>4</v>
      </c>
      <c r="V7096">
        <v>0.27</v>
      </c>
      <c r="W7096">
        <v>356</v>
      </c>
      <c r="X7096">
        <v>11228</v>
      </c>
      <c r="Y7096">
        <v>2</v>
      </c>
      <c r="Z7096" t="s">
        <v>56</v>
      </c>
      <c r="AA7096" t="s">
        <v>57</v>
      </c>
      <c r="AB7096">
        <v>179</v>
      </c>
      <c r="AC7096">
        <v>0.1</v>
      </c>
    </row>
    <row r="7097" spans="13:29" x14ac:dyDescent="0.35">
      <c r="M7097" t="s">
        <v>44</v>
      </c>
      <c r="N7097">
        <v>17664595</v>
      </c>
      <c r="O7097" t="s">
        <v>14</v>
      </c>
      <c r="P7097">
        <v>52.368118187001102</v>
      </c>
      <c r="Q7097">
        <v>4.87450617906463</v>
      </c>
      <c r="R7097" t="s">
        <v>45</v>
      </c>
      <c r="S7097">
        <v>199</v>
      </c>
      <c r="T7097">
        <v>316</v>
      </c>
      <c r="U7097">
        <v>19</v>
      </c>
      <c r="V7097">
        <v>0.92</v>
      </c>
      <c r="W7097">
        <v>81</v>
      </c>
      <c r="X7097">
        <v>11321</v>
      </c>
      <c r="Y7097">
        <v>2</v>
      </c>
      <c r="Z7097" t="s">
        <v>56</v>
      </c>
      <c r="AA7097" t="s">
        <v>57</v>
      </c>
      <c r="AB7097">
        <v>62884</v>
      </c>
      <c r="AC7097">
        <v>0.1</v>
      </c>
    </row>
    <row r="7098" spans="13:29" x14ac:dyDescent="0.35">
      <c r="M7098" t="s">
        <v>44</v>
      </c>
      <c r="N7098">
        <v>17969022</v>
      </c>
      <c r="O7098" t="s">
        <v>14</v>
      </c>
      <c r="P7098">
        <v>52.374549106692299</v>
      </c>
      <c r="Q7098">
        <v>4.8591091693184296</v>
      </c>
      <c r="R7098" t="s">
        <v>45</v>
      </c>
      <c r="S7098">
        <v>142</v>
      </c>
      <c r="T7098">
        <v>349</v>
      </c>
      <c r="U7098">
        <v>18</v>
      </c>
      <c r="V7098">
        <v>0.9</v>
      </c>
      <c r="W7098">
        <v>6</v>
      </c>
      <c r="X7098">
        <v>11508</v>
      </c>
      <c r="Y7098">
        <v>2</v>
      </c>
      <c r="Z7098" t="s">
        <v>56</v>
      </c>
      <c r="AA7098" t="s">
        <v>57</v>
      </c>
      <c r="AB7098">
        <v>49558</v>
      </c>
      <c r="AC7098">
        <v>0.1</v>
      </c>
    </row>
    <row r="7099" spans="13:29" x14ac:dyDescent="0.35">
      <c r="M7099" t="s">
        <v>44</v>
      </c>
      <c r="N7099">
        <v>18050432</v>
      </c>
      <c r="O7099" t="s">
        <v>14</v>
      </c>
      <c r="P7099">
        <v>52.361721005566302</v>
      </c>
      <c r="Q7099">
        <v>4.8665793573078604</v>
      </c>
      <c r="R7099" t="s">
        <v>45</v>
      </c>
      <c r="S7099">
        <v>101</v>
      </c>
      <c r="T7099">
        <v>325</v>
      </c>
      <c r="U7099">
        <v>21</v>
      </c>
      <c r="V7099">
        <v>1.04</v>
      </c>
      <c r="W7099">
        <v>17</v>
      </c>
      <c r="X7099">
        <v>11574</v>
      </c>
      <c r="Y7099">
        <v>2</v>
      </c>
      <c r="Z7099" t="s">
        <v>56</v>
      </c>
      <c r="AA7099" t="s">
        <v>57</v>
      </c>
      <c r="AB7099">
        <v>32825</v>
      </c>
      <c r="AC7099">
        <v>0.1</v>
      </c>
    </row>
    <row r="7100" spans="13:29" x14ac:dyDescent="0.35">
      <c r="M7100" t="s">
        <v>44</v>
      </c>
      <c r="N7100">
        <v>18056818</v>
      </c>
      <c r="O7100" t="s">
        <v>14</v>
      </c>
      <c r="P7100">
        <v>52.363976598707502</v>
      </c>
      <c r="Q7100">
        <v>4.8600927769989601</v>
      </c>
      <c r="R7100" t="s">
        <v>45</v>
      </c>
      <c r="S7100">
        <v>120</v>
      </c>
      <c r="T7100">
        <v>364</v>
      </c>
      <c r="U7100">
        <v>15</v>
      </c>
      <c r="V7100">
        <v>0.75</v>
      </c>
      <c r="W7100">
        <v>240</v>
      </c>
      <c r="X7100">
        <v>11579</v>
      </c>
      <c r="Y7100">
        <v>2</v>
      </c>
      <c r="Z7100" t="s">
        <v>56</v>
      </c>
      <c r="AA7100" t="s">
        <v>57</v>
      </c>
      <c r="AB7100">
        <v>43680</v>
      </c>
      <c r="AC7100">
        <v>0.1</v>
      </c>
    </row>
    <row r="7101" spans="13:29" x14ac:dyDescent="0.35">
      <c r="M7101" t="s">
        <v>44</v>
      </c>
      <c r="N7101">
        <v>18115831</v>
      </c>
      <c r="O7101" t="s">
        <v>14</v>
      </c>
      <c r="P7101">
        <v>52.363612215159101</v>
      </c>
      <c r="Q7101">
        <v>4.8571360863375697</v>
      </c>
      <c r="R7101" t="s">
        <v>45</v>
      </c>
      <c r="S7101">
        <v>150</v>
      </c>
      <c r="T7101">
        <v>321</v>
      </c>
      <c r="U7101">
        <v>14</v>
      </c>
      <c r="V7101">
        <v>0.75</v>
      </c>
      <c r="W7101">
        <v>21</v>
      </c>
      <c r="X7101">
        <v>11625</v>
      </c>
      <c r="Y7101">
        <v>2</v>
      </c>
      <c r="Z7101" t="s">
        <v>56</v>
      </c>
      <c r="AA7101" t="s">
        <v>57</v>
      </c>
      <c r="AB7101">
        <v>48150</v>
      </c>
      <c r="AC7101">
        <v>0.1</v>
      </c>
    </row>
    <row r="7102" spans="13:29" x14ac:dyDescent="0.35">
      <c r="M7102" t="s">
        <v>44</v>
      </c>
      <c r="N7102">
        <v>18121669</v>
      </c>
      <c r="O7102" t="s">
        <v>14</v>
      </c>
      <c r="P7102">
        <v>52.370373677422201</v>
      </c>
      <c r="Q7102">
        <v>4.8618516751259104</v>
      </c>
      <c r="R7102" t="s">
        <v>45</v>
      </c>
      <c r="S7102">
        <v>113</v>
      </c>
      <c r="T7102">
        <v>343</v>
      </c>
      <c r="U7102">
        <v>23</v>
      </c>
      <c r="V7102">
        <v>1.24</v>
      </c>
      <c r="W7102">
        <v>4</v>
      </c>
      <c r="X7102">
        <v>11632</v>
      </c>
      <c r="Y7102">
        <v>2</v>
      </c>
      <c r="Z7102" t="s">
        <v>56</v>
      </c>
      <c r="AA7102" t="s">
        <v>57</v>
      </c>
      <c r="AB7102">
        <v>38759</v>
      </c>
      <c r="AC7102">
        <v>0.1</v>
      </c>
    </row>
    <row r="7103" spans="13:29" x14ac:dyDescent="0.35">
      <c r="M7103" t="s">
        <v>44</v>
      </c>
      <c r="N7103">
        <v>18188705</v>
      </c>
      <c r="O7103" t="s">
        <v>14</v>
      </c>
      <c r="P7103">
        <v>52.369571974134203</v>
      </c>
      <c r="Q7103">
        <v>4.8678250639210896</v>
      </c>
      <c r="R7103" t="s">
        <v>45</v>
      </c>
      <c r="S7103">
        <v>150</v>
      </c>
      <c r="T7103">
        <v>220</v>
      </c>
      <c r="U7103">
        <v>30</v>
      </c>
      <c r="V7103">
        <v>1.57</v>
      </c>
      <c r="W7103">
        <v>10</v>
      </c>
      <c r="X7103">
        <v>11701</v>
      </c>
      <c r="Y7103">
        <v>2</v>
      </c>
      <c r="Z7103" t="s">
        <v>56</v>
      </c>
      <c r="AA7103" t="s">
        <v>57</v>
      </c>
      <c r="AB7103">
        <v>33000</v>
      </c>
      <c r="AC7103">
        <v>0.1</v>
      </c>
    </row>
    <row r="7104" spans="13:29" x14ac:dyDescent="0.35">
      <c r="M7104" t="s">
        <v>44</v>
      </c>
      <c r="N7104">
        <v>18189938</v>
      </c>
      <c r="O7104" t="s">
        <v>14</v>
      </c>
      <c r="P7104">
        <v>52.370311852807802</v>
      </c>
      <c r="Q7104">
        <v>4.8675462433767196</v>
      </c>
      <c r="R7104" t="s">
        <v>45</v>
      </c>
      <c r="S7104">
        <v>209</v>
      </c>
      <c r="T7104">
        <v>291</v>
      </c>
      <c r="U7104">
        <v>11</v>
      </c>
      <c r="V7104">
        <v>0.55000000000000004</v>
      </c>
      <c r="W7104">
        <v>74</v>
      </c>
      <c r="X7104">
        <v>11704</v>
      </c>
      <c r="Y7104">
        <v>2</v>
      </c>
      <c r="Z7104" t="s">
        <v>56</v>
      </c>
      <c r="AA7104" t="s">
        <v>57</v>
      </c>
      <c r="AB7104">
        <v>60819</v>
      </c>
      <c r="AC7104">
        <v>0.1</v>
      </c>
    </row>
    <row r="7105" spans="13:29" x14ac:dyDescent="0.35">
      <c r="M7105" t="s">
        <v>44</v>
      </c>
      <c r="N7105">
        <v>18237895</v>
      </c>
      <c r="O7105" t="s">
        <v>14</v>
      </c>
      <c r="P7105">
        <v>52.3729255486261</v>
      </c>
      <c r="Q7105">
        <v>4.8565954883979101</v>
      </c>
      <c r="R7105" t="s">
        <v>45</v>
      </c>
      <c r="S7105">
        <v>135</v>
      </c>
      <c r="T7105">
        <v>343</v>
      </c>
      <c r="U7105">
        <v>12</v>
      </c>
      <c r="V7105">
        <v>0.64</v>
      </c>
      <c r="W7105">
        <v>51</v>
      </c>
      <c r="X7105">
        <v>11756</v>
      </c>
      <c r="Y7105">
        <v>2</v>
      </c>
      <c r="Z7105" t="s">
        <v>56</v>
      </c>
      <c r="AA7105" t="s">
        <v>57</v>
      </c>
      <c r="AB7105">
        <v>46305</v>
      </c>
      <c r="AC7105">
        <v>0.1</v>
      </c>
    </row>
    <row r="7106" spans="13:29" x14ac:dyDescent="0.35">
      <c r="M7106" t="s">
        <v>44</v>
      </c>
      <c r="N7106">
        <v>18402700</v>
      </c>
      <c r="O7106" t="s">
        <v>14</v>
      </c>
      <c r="P7106">
        <v>52.371986719355903</v>
      </c>
      <c r="Q7106">
        <v>4.84893888918364</v>
      </c>
      <c r="R7106" t="s">
        <v>45</v>
      </c>
      <c r="S7106">
        <v>125</v>
      </c>
      <c r="T7106">
        <v>342</v>
      </c>
      <c r="U7106">
        <v>11</v>
      </c>
      <c r="V7106">
        <v>0.56000000000000005</v>
      </c>
      <c r="W7106">
        <v>11</v>
      </c>
      <c r="X7106">
        <v>11913</v>
      </c>
      <c r="Y7106">
        <v>2</v>
      </c>
      <c r="Z7106" t="s">
        <v>56</v>
      </c>
      <c r="AA7106" t="s">
        <v>57</v>
      </c>
      <c r="AB7106">
        <v>42750</v>
      </c>
      <c r="AC7106">
        <v>0.1</v>
      </c>
    </row>
    <row r="7107" spans="13:29" x14ac:dyDescent="0.35">
      <c r="M7107" t="s">
        <v>44</v>
      </c>
      <c r="N7107">
        <v>18598791</v>
      </c>
      <c r="O7107" t="s">
        <v>14</v>
      </c>
      <c r="P7107">
        <v>52.366681722927403</v>
      </c>
      <c r="Q7107">
        <v>4.8666619061003598</v>
      </c>
      <c r="R7107" t="s">
        <v>45</v>
      </c>
      <c r="S7107">
        <v>120</v>
      </c>
      <c r="T7107">
        <v>359</v>
      </c>
      <c r="U7107">
        <v>23</v>
      </c>
      <c r="V7107">
        <v>1.23</v>
      </c>
      <c r="W7107">
        <v>5</v>
      </c>
      <c r="X7107">
        <v>12084</v>
      </c>
      <c r="Y7107">
        <v>2</v>
      </c>
      <c r="Z7107" t="s">
        <v>56</v>
      </c>
      <c r="AA7107" t="s">
        <v>57</v>
      </c>
      <c r="AB7107">
        <v>43080</v>
      </c>
      <c r="AC7107">
        <v>0.1</v>
      </c>
    </row>
    <row r="7108" spans="13:29" x14ac:dyDescent="0.35">
      <c r="M7108" t="s">
        <v>44</v>
      </c>
      <c r="N7108">
        <v>18608831</v>
      </c>
      <c r="O7108" t="s">
        <v>14</v>
      </c>
      <c r="P7108">
        <v>52.3700121083643</v>
      </c>
      <c r="Q7108">
        <v>4.8686837222902799</v>
      </c>
      <c r="R7108" t="s">
        <v>45</v>
      </c>
      <c r="S7108">
        <v>140</v>
      </c>
      <c r="T7108">
        <v>336</v>
      </c>
      <c r="U7108">
        <v>3</v>
      </c>
      <c r="V7108">
        <v>0.17</v>
      </c>
      <c r="W7108">
        <v>59</v>
      </c>
      <c r="X7108">
        <v>12089</v>
      </c>
      <c r="Y7108">
        <v>2</v>
      </c>
      <c r="Z7108" t="s">
        <v>56</v>
      </c>
      <c r="AA7108" t="s">
        <v>57</v>
      </c>
      <c r="AB7108">
        <v>47040</v>
      </c>
      <c r="AC7108">
        <v>0.1</v>
      </c>
    </row>
    <row r="7109" spans="13:29" x14ac:dyDescent="0.35">
      <c r="M7109" t="s">
        <v>44</v>
      </c>
      <c r="N7109">
        <v>18621636</v>
      </c>
      <c r="O7109" t="s">
        <v>14</v>
      </c>
      <c r="P7109">
        <v>52.369093018854599</v>
      </c>
      <c r="Q7109">
        <v>4.8731799884573297</v>
      </c>
      <c r="R7109" t="s">
        <v>45</v>
      </c>
      <c r="S7109">
        <v>175</v>
      </c>
      <c r="T7109">
        <v>352</v>
      </c>
      <c r="U7109">
        <v>11</v>
      </c>
      <c r="V7109">
        <v>0.57999999999999996</v>
      </c>
      <c r="W7109">
        <v>7</v>
      </c>
      <c r="X7109">
        <v>12103</v>
      </c>
      <c r="Y7109">
        <v>2</v>
      </c>
      <c r="Z7109" t="s">
        <v>56</v>
      </c>
      <c r="AA7109" t="s">
        <v>57</v>
      </c>
      <c r="AB7109">
        <v>61600</v>
      </c>
      <c r="AC7109">
        <v>0.1</v>
      </c>
    </row>
    <row r="7110" spans="13:29" x14ac:dyDescent="0.35">
      <c r="M7110" t="s">
        <v>44</v>
      </c>
      <c r="N7110">
        <v>18733149</v>
      </c>
      <c r="O7110" t="s">
        <v>14</v>
      </c>
      <c r="P7110">
        <v>52.362957024786702</v>
      </c>
      <c r="Q7110">
        <v>4.8626278150355899</v>
      </c>
      <c r="R7110" t="s">
        <v>45</v>
      </c>
      <c r="S7110">
        <v>200</v>
      </c>
      <c r="T7110">
        <v>346</v>
      </c>
      <c r="U7110">
        <v>21</v>
      </c>
      <c r="V7110">
        <v>1.17</v>
      </c>
      <c r="W7110">
        <v>2</v>
      </c>
      <c r="X7110">
        <v>12185</v>
      </c>
      <c r="Y7110">
        <v>2</v>
      </c>
      <c r="Z7110" t="s">
        <v>56</v>
      </c>
      <c r="AA7110" t="s">
        <v>57</v>
      </c>
      <c r="AB7110">
        <v>69200</v>
      </c>
      <c r="AC7110">
        <v>0.1</v>
      </c>
    </row>
    <row r="7111" spans="13:29" x14ac:dyDescent="0.35">
      <c r="M7111" t="s">
        <v>44</v>
      </c>
      <c r="N7111">
        <v>18733380</v>
      </c>
      <c r="O7111" t="s">
        <v>14</v>
      </c>
      <c r="P7111">
        <v>52.370648131239101</v>
      </c>
      <c r="Q7111">
        <v>4.8569331935514901</v>
      </c>
      <c r="R7111" t="s">
        <v>45</v>
      </c>
      <c r="S7111">
        <v>195</v>
      </c>
      <c r="T7111">
        <v>327</v>
      </c>
      <c r="U7111">
        <v>20</v>
      </c>
      <c r="V7111">
        <v>1.22</v>
      </c>
      <c r="W7111">
        <v>21</v>
      </c>
      <c r="X7111">
        <v>12186</v>
      </c>
      <c r="Y7111">
        <v>2</v>
      </c>
      <c r="Z7111" t="s">
        <v>56</v>
      </c>
      <c r="AA7111" t="s">
        <v>57</v>
      </c>
      <c r="AB7111">
        <v>63765</v>
      </c>
      <c r="AC7111">
        <v>0.1</v>
      </c>
    </row>
    <row r="7112" spans="13:29" x14ac:dyDescent="0.35">
      <c r="M7112" t="s">
        <v>44</v>
      </c>
      <c r="N7112">
        <v>18873661</v>
      </c>
      <c r="O7112" t="s">
        <v>14</v>
      </c>
      <c r="P7112">
        <v>52.367364688502299</v>
      </c>
      <c r="Q7112">
        <v>4.8731191022495803</v>
      </c>
      <c r="R7112" t="s">
        <v>45</v>
      </c>
      <c r="S7112">
        <v>325</v>
      </c>
      <c r="T7112">
        <v>272</v>
      </c>
      <c r="U7112">
        <v>0</v>
      </c>
      <c r="W7112">
        <v>154</v>
      </c>
      <c r="X7112">
        <v>12304</v>
      </c>
      <c r="Y7112">
        <v>2</v>
      </c>
      <c r="Z7112" t="s">
        <v>56</v>
      </c>
      <c r="AA7112" t="s">
        <v>57</v>
      </c>
      <c r="AB7112">
        <v>88400</v>
      </c>
      <c r="AC7112">
        <v>0.1</v>
      </c>
    </row>
    <row r="7113" spans="13:29" x14ac:dyDescent="0.35">
      <c r="M7113" t="s">
        <v>44</v>
      </c>
      <c r="N7113">
        <v>18906299</v>
      </c>
      <c r="O7113" t="s">
        <v>14</v>
      </c>
      <c r="P7113">
        <v>52.362273365621498</v>
      </c>
      <c r="Q7113">
        <v>4.8679707231948397</v>
      </c>
      <c r="R7113" t="s">
        <v>45</v>
      </c>
      <c r="S7113">
        <v>150</v>
      </c>
      <c r="T7113">
        <v>314</v>
      </c>
      <c r="U7113">
        <v>2</v>
      </c>
      <c r="V7113">
        <v>0.11</v>
      </c>
      <c r="W7113">
        <v>63</v>
      </c>
      <c r="X7113">
        <v>12332</v>
      </c>
      <c r="Y7113">
        <v>2</v>
      </c>
      <c r="Z7113" t="s">
        <v>56</v>
      </c>
      <c r="AA7113" t="s">
        <v>57</v>
      </c>
      <c r="AB7113">
        <v>47100</v>
      </c>
      <c r="AC7113">
        <v>0.1</v>
      </c>
    </row>
    <row r="7114" spans="13:29" x14ac:dyDescent="0.35">
      <c r="M7114" t="s">
        <v>44</v>
      </c>
      <c r="N7114">
        <v>19026294</v>
      </c>
      <c r="O7114" t="s">
        <v>14</v>
      </c>
      <c r="P7114">
        <v>52.372691124318301</v>
      </c>
      <c r="Q7114">
        <v>4.8728594544073802</v>
      </c>
      <c r="R7114" t="s">
        <v>45</v>
      </c>
      <c r="S7114">
        <v>139</v>
      </c>
      <c r="T7114">
        <v>318</v>
      </c>
      <c r="U7114">
        <v>30</v>
      </c>
      <c r="V7114">
        <v>1.73</v>
      </c>
      <c r="W7114">
        <v>72</v>
      </c>
      <c r="X7114">
        <v>12435</v>
      </c>
      <c r="Y7114">
        <v>2</v>
      </c>
      <c r="Z7114" t="s">
        <v>56</v>
      </c>
      <c r="AA7114" t="s">
        <v>57</v>
      </c>
      <c r="AB7114">
        <v>44202</v>
      </c>
      <c r="AC7114">
        <v>0.1</v>
      </c>
    </row>
    <row r="7115" spans="13:29" x14ac:dyDescent="0.35">
      <c r="M7115" t="s">
        <v>44</v>
      </c>
      <c r="N7115">
        <v>19051224</v>
      </c>
      <c r="O7115" t="s">
        <v>14</v>
      </c>
      <c r="P7115">
        <v>52.357096182226599</v>
      </c>
      <c r="Q7115">
        <v>4.85569837750033</v>
      </c>
      <c r="R7115" t="s">
        <v>45</v>
      </c>
      <c r="S7115">
        <v>290</v>
      </c>
      <c r="T7115">
        <v>299</v>
      </c>
      <c r="U7115">
        <v>4</v>
      </c>
      <c r="V7115">
        <v>0.35</v>
      </c>
      <c r="W7115">
        <v>16</v>
      </c>
      <c r="X7115">
        <v>12459</v>
      </c>
      <c r="Y7115">
        <v>2</v>
      </c>
      <c r="Z7115" t="s">
        <v>56</v>
      </c>
      <c r="AA7115" t="s">
        <v>57</v>
      </c>
      <c r="AB7115">
        <v>86710</v>
      </c>
      <c r="AC7115">
        <v>0.1</v>
      </c>
    </row>
    <row r="7116" spans="13:29" x14ac:dyDescent="0.35">
      <c r="M7116" t="s">
        <v>44</v>
      </c>
      <c r="N7116">
        <v>19053223</v>
      </c>
      <c r="O7116" t="s">
        <v>14</v>
      </c>
      <c r="P7116">
        <v>52.366827356171797</v>
      </c>
      <c r="Q7116">
        <v>4.8736724076532703</v>
      </c>
      <c r="R7116" t="s">
        <v>45</v>
      </c>
      <c r="S7116">
        <v>150</v>
      </c>
      <c r="T7116">
        <v>256</v>
      </c>
      <c r="U7116">
        <v>17</v>
      </c>
      <c r="V7116">
        <v>0.94</v>
      </c>
      <c r="W7116">
        <v>2</v>
      </c>
      <c r="X7116">
        <v>12463</v>
      </c>
      <c r="Y7116">
        <v>2</v>
      </c>
      <c r="Z7116" t="s">
        <v>56</v>
      </c>
      <c r="AA7116" t="s">
        <v>57</v>
      </c>
      <c r="AB7116">
        <v>38400</v>
      </c>
      <c r="AC7116">
        <v>0.1</v>
      </c>
    </row>
    <row r="7117" spans="13:29" x14ac:dyDescent="0.35">
      <c r="M7117" t="s">
        <v>44</v>
      </c>
      <c r="N7117">
        <v>19145875</v>
      </c>
      <c r="O7117" t="s">
        <v>14</v>
      </c>
      <c r="P7117">
        <v>52.365744921721898</v>
      </c>
      <c r="Q7117">
        <v>4.8663007332503696</v>
      </c>
      <c r="R7117" t="s">
        <v>45</v>
      </c>
      <c r="S7117">
        <v>131</v>
      </c>
      <c r="T7117">
        <v>360</v>
      </c>
      <c r="U7117">
        <v>7</v>
      </c>
      <c r="V7117">
        <v>0.44</v>
      </c>
      <c r="W7117">
        <v>4</v>
      </c>
      <c r="X7117">
        <v>12529</v>
      </c>
      <c r="Y7117">
        <v>2</v>
      </c>
      <c r="Z7117" t="s">
        <v>56</v>
      </c>
      <c r="AA7117" t="s">
        <v>57</v>
      </c>
      <c r="AB7117">
        <v>47160</v>
      </c>
      <c r="AC7117">
        <v>0.1</v>
      </c>
    </row>
    <row r="7118" spans="13:29" x14ac:dyDescent="0.35">
      <c r="M7118" t="s">
        <v>44</v>
      </c>
      <c r="N7118">
        <v>19205444</v>
      </c>
      <c r="O7118" t="s">
        <v>14</v>
      </c>
      <c r="P7118">
        <v>52.364788592302901</v>
      </c>
      <c r="Q7118">
        <v>4.8611173501289997</v>
      </c>
      <c r="R7118" t="s">
        <v>45</v>
      </c>
      <c r="S7118">
        <v>145</v>
      </c>
      <c r="T7118">
        <v>360</v>
      </c>
      <c r="U7118">
        <v>14</v>
      </c>
      <c r="V7118">
        <v>0.8</v>
      </c>
      <c r="W7118">
        <v>4</v>
      </c>
      <c r="X7118">
        <v>12598</v>
      </c>
      <c r="Y7118">
        <v>2</v>
      </c>
      <c r="Z7118" t="s">
        <v>56</v>
      </c>
      <c r="AA7118" t="s">
        <v>57</v>
      </c>
      <c r="AB7118">
        <v>52200</v>
      </c>
      <c r="AC7118">
        <v>0.1</v>
      </c>
    </row>
    <row r="7119" spans="13:29" x14ac:dyDescent="0.35">
      <c r="M7119" t="s">
        <v>44</v>
      </c>
      <c r="N7119">
        <v>19329327</v>
      </c>
      <c r="O7119" t="s">
        <v>14</v>
      </c>
      <c r="P7119">
        <v>52.364051827834203</v>
      </c>
      <c r="Q7119">
        <v>4.86574318197684</v>
      </c>
      <c r="R7119" t="s">
        <v>45</v>
      </c>
      <c r="S7119">
        <v>179</v>
      </c>
      <c r="T7119">
        <v>345</v>
      </c>
      <c r="U7119">
        <v>43</v>
      </c>
      <c r="V7119">
        <v>2.4700000000000002</v>
      </c>
      <c r="W7119">
        <v>17</v>
      </c>
      <c r="X7119">
        <v>12705</v>
      </c>
      <c r="Y7119">
        <v>2</v>
      </c>
      <c r="Z7119" t="s">
        <v>56</v>
      </c>
      <c r="AA7119" t="s">
        <v>57</v>
      </c>
      <c r="AB7119">
        <v>61755</v>
      </c>
      <c r="AC7119">
        <v>0.1</v>
      </c>
    </row>
    <row r="7120" spans="13:29" x14ac:dyDescent="0.35">
      <c r="M7120" t="s">
        <v>44</v>
      </c>
      <c r="N7120">
        <v>19424912</v>
      </c>
      <c r="O7120" t="s">
        <v>14</v>
      </c>
      <c r="P7120">
        <v>52.368489970537297</v>
      </c>
      <c r="Q7120">
        <v>4.86807322041237</v>
      </c>
      <c r="R7120" t="s">
        <v>45</v>
      </c>
      <c r="S7120">
        <v>150</v>
      </c>
      <c r="T7120">
        <v>196</v>
      </c>
      <c r="U7120">
        <v>29</v>
      </c>
      <c r="V7120">
        <v>1.67</v>
      </c>
      <c r="W7120">
        <v>166</v>
      </c>
      <c r="X7120">
        <v>12783</v>
      </c>
      <c r="Y7120">
        <v>2</v>
      </c>
      <c r="Z7120" t="s">
        <v>56</v>
      </c>
      <c r="AA7120" t="s">
        <v>57</v>
      </c>
      <c r="AB7120">
        <v>29400</v>
      </c>
      <c r="AC7120">
        <v>0.1</v>
      </c>
    </row>
    <row r="7121" spans="13:29" x14ac:dyDescent="0.35">
      <c r="M7121" t="s">
        <v>44</v>
      </c>
      <c r="N7121">
        <v>19561370</v>
      </c>
      <c r="O7121" t="s">
        <v>14</v>
      </c>
      <c r="P7121">
        <v>52.358605214344102</v>
      </c>
      <c r="Q7121">
        <v>4.8599192773844502</v>
      </c>
      <c r="R7121" t="s">
        <v>45</v>
      </c>
      <c r="S7121">
        <v>229</v>
      </c>
      <c r="T7121">
        <v>349</v>
      </c>
      <c r="U7121">
        <v>5</v>
      </c>
      <c r="V7121">
        <v>0.31</v>
      </c>
      <c r="W7121">
        <v>9</v>
      </c>
      <c r="X7121">
        <v>12894</v>
      </c>
      <c r="Y7121">
        <v>2</v>
      </c>
      <c r="Z7121" t="s">
        <v>56</v>
      </c>
      <c r="AA7121" t="s">
        <v>57</v>
      </c>
      <c r="AB7121">
        <v>79921</v>
      </c>
      <c r="AC7121">
        <v>0.1</v>
      </c>
    </row>
    <row r="7122" spans="13:29" x14ac:dyDescent="0.35">
      <c r="M7122" t="s">
        <v>44</v>
      </c>
      <c r="N7122">
        <v>19603625</v>
      </c>
      <c r="O7122" t="s">
        <v>14</v>
      </c>
      <c r="P7122">
        <v>52.371294761610301</v>
      </c>
      <c r="Q7122">
        <v>4.8526510141666002</v>
      </c>
      <c r="R7122" t="s">
        <v>45</v>
      </c>
      <c r="S7122">
        <v>150</v>
      </c>
      <c r="T7122">
        <v>363</v>
      </c>
      <c r="U7122">
        <v>13</v>
      </c>
      <c r="V7122">
        <v>0.8</v>
      </c>
      <c r="W7122">
        <v>17</v>
      </c>
      <c r="X7122">
        <v>12929</v>
      </c>
      <c r="Y7122">
        <v>2</v>
      </c>
      <c r="Z7122" t="s">
        <v>56</v>
      </c>
      <c r="AA7122" t="s">
        <v>57</v>
      </c>
      <c r="AB7122">
        <v>54450</v>
      </c>
      <c r="AC7122">
        <v>0.1</v>
      </c>
    </row>
    <row r="7123" spans="13:29" x14ac:dyDescent="0.35">
      <c r="M7123" t="s">
        <v>44</v>
      </c>
      <c r="N7123">
        <v>19607802</v>
      </c>
      <c r="O7123" t="s">
        <v>14</v>
      </c>
      <c r="P7123">
        <v>52.363927110468502</v>
      </c>
      <c r="Q7123">
        <v>4.8749676137199804</v>
      </c>
      <c r="R7123" t="s">
        <v>45</v>
      </c>
      <c r="S7123">
        <v>290</v>
      </c>
      <c r="T7123">
        <v>292</v>
      </c>
      <c r="U7123">
        <v>6</v>
      </c>
      <c r="V7123">
        <v>0.35</v>
      </c>
      <c r="W7123">
        <v>38</v>
      </c>
      <c r="X7123">
        <v>12935</v>
      </c>
      <c r="Y7123">
        <v>2</v>
      </c>
      <c r="Z7123" t="s">
        <v>56</v>
      </c>
      <c r="AA7123" t="s">
        <v>57</v>
      </c>
      <c r="AB7123">
        <v>84680</v>
      </c>
      <c r="AC7123">
        <v>0.1</v>
      </c>
    </row>
    <row r="7124" spans="13:29" x14ac:dyDescent="0.35">
      <c r="M7124" t="s">
        <v>44</v>
      </c>
      <c r="N7124">
        <v>19695946</v>
      </c>
      <c r="O7124" t="s">
        <v>14</v>
      </c>
      <c r="P7124">
        <v>52.369856051111803</v>
      </c>
      <c r="Q7124">
        <v>4.8667159612233197</v>
      </c>
      <c r="R7124" t="s">
        <v>45</v>
      </c>
      <c r="S7124">
        <v>145</v>
      </c>
      <c r="T7124">
        <v>345</v>
      </c>
      <c r="U7124">
        <v>12</v>
      </c>
      <c r="V7124">
        <v>0.74</v>
      </c>
      <c r="W7124">
        <v>2</v>
      </c>
      <c r="X7124">
        <v>13026</v>
      </c>
      <c r="Y7124">
        <v>2</v>
      </c>
      <c r="Z7124" t="s">
        <v>56</v>
      </c>
      <c r="AA7124" t="s">
        <v>57</v>
      </c>
      <c r="AB7124">
        <v>50025</v>
      </c>
      <c r="AC7124">
        <v>0.1</v>
      </c>
    </row>
    <row r="7125" spans="13:29" x14ac:dyDescent="0.35">
      <c r="M7125" t="s">
        <v>44</v>
      </c>
      <c r="N7125">
        <v>19758142</v>
      </c>
      <c r="O7125" t="s">
        <v>14</v>
      </c>
      <c r="P7125">
        <v>52.367402102313598</v>
      </c>
      <c r="Q7125">
        <v>4.8507369983847397</v>
      </c>
      <c r="R7125" t="s">
        <v>45</v>
      </c>
      <c r="S7125">
        <v>150</v>
      </c>
      <c r="T7125">
        <v>364</v>
      </c>
      <c r="U7125">
        <v>12</v>
      </c>
      <c r="V7125">
        <v>0.79</v>
      </c>
      <c r="W7125">
        <v>9</v>
      </c>
      <c r="X7125">
        <v>13085</v>
      </c>
      <c r="Y7125">
        <v>2</v>
      </c>
      <c r="Z7125" t="s">
        <v>56</v>
      </c>
      <c r="AA7125" t="s">
        <v>57</v>
      </c>
      <c r="AB7125">
        <v>54600</v>
      </c>
      <c r="AC7125">
        <v>0.1</v>
      </c>
    </row>
    <row r="7126" spans="13:29" x14ac:dyDescent="0.35">
      <c r="M7126" t="s">
        <v>44</v>
      </c>
      <c r="N7126">
        <v>19801302</v>
      </c>
      <c r="O7126" t="s">
        <v>14</v>
      </c>
      <c r="P7126">
        <v>52.368458498654697</v>
      </c>
      <c r="Q7126">
        <v>4.8684272322204203</v>
      </c>
      <c r="R7126" t="s">
        <v>45</v>
      </c>
      <c r="S7126">
        <v>400</v>
      </c>
      <c r="T7126">
        <v>276</v>
      </c>
      <c r="U7126">
        <v>4</v>
      </c>
      <c r="V7126">
        <v>0.24</v>
      </c>
      <c r="W7126">
        <v>88</v>
      </c>
      <c r="X7126">
        <v>13137</v>
      </c>
      <c r="Y7126">
        <v>2</v>
      </c>
      <c r="Z7126" t="s">
        <v>56</v>
      </c>
      <c r="AA7126" t="s">
        <v>57</v>
      </c>
      <c r="AB7126">
        <v>110400</v>
      </c>
      <c r="AC7126">
        <v>0.1</v>
      </c>
    </row>
    <row r="7127" spans="13:29" x14ac:dyDescent="0.35">
      <c r="M7127" t="s">
        <v>44</v>
      </c>
      <c r="N7127">
        <v>19804632</v>
      </c>
      <c r="O7127" t="s">
        <v>14</v>
      </c>
      <c r="P7127">
        <v>52.364044063298202</v>
      </c>
      <c r="Q7127">
        <v>4.8601352405897904</v>
      </c>
      <c r="R7127" t="s">
        <v>45</v>
      </c>
      <c r="S7127">
        <v>220</v>
      </c>
      <c r="T7127">
        <v>305</v>
      </c>
      <c r="U7127">
        <v>22</v>
      </c>
      <c r="V7127">
        <v>1.53</v>
      </c>
      <c r="W7127">
        <v>2</v>
      </c>
      <c r="X7127">
        <v>13143</v>
      </c>
      <c r="Y7127">
        <v>2</v>
      </c>
      <c r="Z7127" t="s">
        <v>56</v>
      </c>
      <c r="AA7127" t="s">
        <v>57</v>
      </c>
      <c r="AB7127">
        <v>67100</v>
      </c>
      <c r="AC7127">
        <v>0.1</v>
      </c>
    </row>
    <row r="7128" spans="13:29" x14ac:dyDescent="0.35">
      <c r="M7128" t="s">
        <v>44</v>
      </c>
      <c r="N7128">
        <v>20048236</v>
      </c>
      <c r="O7128" t="s">
        <v>14</v>
      </c>
      <c r="P7128">
        <v>52.372575725409298</v>
      </c>
      <c r="Q7128">
        <v>4.8490365161103499</v>
      </c>
      <c r="R7128" t="s">
        <v>45</v>
      </c>
      <c r="S7128">
        <v>100</v>
      </c>
      <c r="T7128">
        <v>353</v>
      </c>
      <c r="U7128">
        <v>8</v>
      </c>
      <c r="V7128">
        <v>0.49</v>
      </c>
      <c r="W7128">
        <v>3</v>
      </c>
      <c r="X7128">
        <v>13425</v>
      </c>
      <c r="Y7128">
        <v>2</v>
      </c>
      <c r="Z7128" t="s">
        <v>56</v>
      </c>
      <c r="AA7128" t="s">
        <v>57</v>
      </c>
      <c r="AB7128">
        <v>35300</v>
      </c>
      <c r="AC7128">
        <v>0.1</v>
      </c>
    </row>
    <row r="7129" spans="13:29" x14ac:dyDescent="0.35">
      <c r="M7129" t="s">
        <v>44</v>
      </c>
      <c r="N7129">
        <v>20132816</v>
      </c>
      <c r="O7129" t="s">
        <v>14</v>
      </c>
      <c r="P7129">
        <v>52.368959611887497</v>
      </c>
      <c r="Q7129">
        <v>4.8498533538415298</v>
      </c>
      <c r="R7129" t="s">
        <v>45</v>
      </c>
      <c r="S7129">
        <v>125</v>
      </c>
      <c r="T7129">
        <v>359</v>
      </c>
      <c r="U7129">
        <v>7</v>
      </c>
      <c r="V7129">
        <v>0.43</v>
      </c>
      <c r="W7129">
        <v>23</v>
      </c>
      <c r="X7129">
        <v>13498</v>
      </c>
      <c r="Y7129">
        <v>2</v>
      </c>
      <c r="Z7129" t="s">
        <v>56</v>
      </c>
      <c r="AA7129" t="s">
        <v>57</v>
      </c>
      <c r="AB7129">
        <v>44875</v>
      </c>
      <c r="AC7129">
        <v>0.1</v>
      </c>
    </row>
    <row r="7130" spans="13:29" x14ac:dyDescent="0.35">
      <c r="M7130" t="s">
        <v>44</v>
      </c>
      <c r="N7130">
        <v>20157163</v>
      </c>
      <c r="O7130" t="s">
        <v>14</v>
      </c>
      <c r="P7130">
        <v>52.369438287731299</v>
      </c>
      <c r="Q7130">
        <v>4.85091995647561</v>
      </c>
      <c r="R7130" t="s">
        <v>45</v>
      </c>
      <c r="S7130">
        <v>120</v>
      </c>
      <c r="T7130">
        <v>202</v>
      </c>
      <c r="U7130">
        <v>16</v>
      </c>
      <c r="V7130">
        <v>0.98</v>
      </c>
      <c r="W7130">
        <v>3</v>
      </c>
      <c r="X7130">
        <v>13515</v>
      </c>
      <c r="Y7130">
        <v>2</v>
      </c>
      <c r="Z7130" t="s">
        <v>56</v>
      </c>
      <c r="AA7130" t="s">
        <v>57</v>
      </c>
      <c r="AB7130">
        <v>24240</v>
      </c>
      <c r="AC7130">
        <v>0.1</v>
      </c>
    </row>
    <row r="7131" spans="13:29" x14ac:dyDescent="0.35">
      <c r="M7131" t="s">
        <v>44</v>
      </c>
      <c r="N7131">
        <v>20169982</v>
      </c>
      <c r="O7131" t="s">
        <v>14</v>
      </c>
      <c r="P7131">
        <v>52.362363646675099</v>
      </c>
      <c r="Q7131">
        <v>4.8620930336639798</v>
      </c>
      <c r="R7131" t="s">
        <v>45</v>
      </c>
      <c r="S7131">
        <v>159</v>
      </c>
      <c r="T7131">
        <v>364</v>
      </c>
      <c r="U7131">
        <v>1</v>
      </c>
      <c r="V7131">
        <v>0.08</v>
      </c>
      <c r="W7131">
        <v>3</v>
      </c>
      <c r="X7131">
        <v>13538</v>
      </c>
      <c r="Y7131">
        <v>2</v>
      </c>
      <c r="Z7131" t="s">
        <v>56</v>
      </c>
      <c r="AA7131" t="s">
        <v>57</v>
      </c>
      <c r="AB7131">
        <v>57876</v>
      </c>
      <c r="AC7131">
        <v>0.1</v>
      </c>
    </row>
    <row r="7132" spans="13:29" x14ac:dyDescent="0.35">
      <c r="M7132" t="s">
        <v>44</v>
      </c>
      <c r="N7132">
        <v>20188400</v>
      </c>
      <c r="O7132" t="s">
        <v>14</v>
      </c>
      <c r="P7132">
        <v>52.370030865199901</v>
      </c>
      <c r="Q7132">
        <v>4.8497089719730999</v>
      </c>
      <c r="R7132" t="s">
        <v>45</v>
      </c>
      <c r="S7132">
        <v>150</v>
      </c>
      <c r="T7132">
        <v>361</v>
      </c>
      <c r="U7132">
        <v>11</v>
      </c>
      <c r="V7132">
        <v>0.86</v>
      </c>
      <c r="W7132">
        <v>78</v>
      </c>
      <c r="X7132">
        <v>13553</v>
      </c>
      <c r="Y7132">
        <v>2</v>
      </c>
      <c r="Z7132" t="s">
        <v>56</v>
      </c>
      <c r="AA7132" t="s">
        <v>57</v>
      </c>
      <c r="AB7132">
        <v>54150</v>
      </c>
      <c r="AC7132">
        <v>0.1</v>
      </c>
    </row>
    <row r="7133" spans="13:29" x14ac:dyDescent="0.35">
      <c r="M7133" t="s">
        <v>44</v>
      </c>
      <c r="N7133">
        <v>20267110</v>
      </c>
      <c r="O7133" t="s">
        <v>14</v>
      </c>
      <c r="P7133">
        <v>52.3626942568348</v>
      </c>
      <c r="Q7133">
        <v>4.8627670059397001</v>
      </c>
      <c r="R7133" t="s">
        <v>45</v>
      </c>
      <c r="S7133">
        <v>100</v>
      </c>
      <c r="T7133">
        <v>338</v>
      </c>
      <c r="U7133">
        <v>14</v>
      </c>
      <c r="V7133">
        <v>0.88</v>
      </c>
      <c r="W7133">
        <v>5</v>
      </c>
      <c r="X7133">
        <v>13618</v>
      </c>
      <c r="Y7133">
        <v>2</v>
      </c>
      <c r="Z7133" t="s">
        <v>56</v>
      </c>
      <c r="AA7133" t="s">
        <v>57</v>
      </c>
      <c r="AB7133">
        <v>33800</v>
      </c>
      <c r="AC7133">
        <v>0.1</v>
      </c>
    </row>
    <row r="7134" spans="13:29" x14ac:dyDescent="0.35">
      <c r="M7134" t="s">
        <v>44</v>
      </c>
      <c r="N7134">
        <v>20316476</v>
      </c>
      <c r="O7134" t="s">
        <v>14</v>
      </c>
      <c r="P7134">
        <v>52.359474733240901</v>
      </c>
      <c r="Q7134">
        <v>4.8627098981530397</v>
      </c>
      <c r="R7134" t="s">
        <v>45</v>
      </c>
      <c r="S7134">
        <v>145</v>
      </c>
      <c r="T7134">
        <v>362</v>
      </c>
      <c r="U7134">
        <v>12</v>
      </c>
      <c r="V7134">
        <v>0.79</v>
      </c>
      <c r="W7134">
        <v>9</v>
      </c>
      <c r="X7134">
        <v>13662</v>
      </c>
      <c r="Y7134">
        <v>2</v>
      </c>
      <c r="Z7134" t="s">
        <v>56</v>
      </c>
      <c r="AA7134" t="s">
        <v>57</v>
      </c>
      <c r="AB7134">
        <v>52490</v>
      </c>
      <c r="AC7134">
        <v>0.1</v>
      </c>
    </row>
    <row r="7135" spans="13:29" x14ac:dyDescent="0.35">
      <c r="M7135" t="s">
        <v>44</v>
      </c>
      <c r="N7135">
        <v>20357273</v>
      </c>
      <c r="O7135" t="s">
        <v>14</v>
      </c>
      <c r="P7135">
        <v>52.362714613856703</v>
      </c>
      <c r="Q7135">
        <v>4.8651788105176497</v>
      </c>
      <c r="R7135" t="s">
        <v>45</v>
      </c>
      <c r="S7135">
        <v>90</v>
      </c>
      <c r="T7135">
        <v>315</v>
      </c>
      <c r="U7135">
        <v>19</v>
      </c>
      <c r="V7135">
        <v>1.2</v>
      </c>
      <c r="W7135">
        <v>8</v>
      </c>
      <c r="X7135">
        <v>13686</v>
      </c>
      <c r="Y7135">
        <v>2</v>
      </c>
      <c r="Z7135" t="s">
        <v>56</v>
      </c>
      <c r="AA7135" t="s">
        <v>57</v>
      </c>
      <c r="AB7135">
        <v>28350</v>
      </c>
      <c r="AC7135">
        <v>0.1</v>
      </c>
    </row>
    <row r="7136" spans="13:29" x14ac:dyDescent="0.35">
      <c r="M7136" t="s">
        <v>44</v>
      </c>
      <c r="N7136">
        <v>20415337</v>
      </c>
      <c r="O7136" t="s">
        <v>14</v>
      </c>
      <c r="P7136">
        <v>52.3731467290173</v>
      </c>
      <c r="Q7136">
        <v>4.8591070180074496</v>
      </c>
      <c r="R7136" t="s">
        <v>45</v>
      </c>
      <c r="S7136">
        <v>139</v>
      </c>
      <c r="T7136">
        <v>305</v>
      </c>
      <c r="U7136">
        <v>6</v>
      </c>
      <c r="V7136">
        <v>0.39</v>
      </c>
      <c r="W7136">
        <v>86</v>
      </c>
      <c r="X7136">
        <v>13709</v>
      </c>
      <c r="Y7136">
        <v>2</v>
      </c>
      <c r="Z7136" t="s">
        <v>56</v>
      </c>
      <c r="AA7136" t="s">
        <v>57</v>
      </c>
      <c r="AB7136">
        <v>42395</v>
      </c>
      <c r="AC7136">
        <v>0.1</v>
      </c>
    </row>
    <row r="7137" spans="13:29" x14ac:dyDescent="0.35">
      <c r="M7137" t="s">
        <v>44</v>
      </c>
      <c r="N7137">
        <v>20430973</v>
      </c>
      <c r="O7137" t="s">
        <v>14</v>
      </c>
      <c r="P7137">
        <v>52.3637005506435</v>
      </c>
      <c r="Q7137">
        <v>4.85191481672096</v>
      </c>
      <c r="R7137" t="s">
        <v>45</v>
      </c>
      <c r="S7137">
        <v>140</v>
      </c>
      <c r="T7137">
        <v>357</v>
      </c>
      <c r="U7137">
        <v>3</v>
      </c>
      <c r="V7137">
        <v>0.23</v>
      </c>
      <c r="W7137">
        <v>6</v>
      </c>
      <c r="X7137">
        <v>13721</v>
      </c>
      <c r="Y7137">
        <v>2</v>
      </c>
      <c r="Z7137" t="s">
        <v>56</v>
      </c>
      <c r="AA7137" t="s">
        <v>57</v>
      </c>
      <c r="AB7137">
        <v>49980</v>
      </c>
      <c r="AC7137">
        <v>0.1</v>
      </c>
    </row>
    <row r="7138" spans="13:29" x14ac:dyDescent="0.35">
      <c r="M7138" t="s">
        <v>44</v>
      </c>
      <c r="N7138">
        <v>20433445</v>
      </c>
      <c r="O7138" t="s">
        <v>14</v>
      </c>
      <c r="P7138">
        <v>52.3721744627032</v>
      </c>
      <c r="Q7138">
        <v>4.8479617585788999</v>
      </c>
      <c r="R7138" t="s">
        <v>45</v>
      </c>
      <c r="S7138">
        <v>165</v>
      </c>
      <c r="T7138">
        <v>304</v>
      </c>
      <c r="U7138">
        <v>30</v>
      </c>
      <c r="V7138">
        <v>1.93</v>
      </c>
      <c r="W7138">
        <v>35</v>
      </c>
      <c r="X7138">
        <v>13728</v>
      </c>
      <c r="Y7138">
        <v>2</v>
      </c>
      <c r="Z7138" t="s">
        <v>56</v>
      </c>
      <c r="AA7138" t="s">
        <v>57</v>
      </c>
      <c r="AB7138">
        <v>50160</v>
      </c>
      <c r="AC7138">
        <v>0.1</v>
      </c>
    </row>
    <row r="7139" spans="13:29" x14ac:dyDescent="0.35">
      <c r="M7139" t="s">
        <v>44</v>
      </c>
      <c r="N7139">
        <v>20488828</v>
      </c>
      <c r="O7139" t="s">
        <v>14</v>
      </c>
      <c r="P7139">
        <v>52.364368982581802</v>
      </c>
      <c r="Q7139">
        <v>4.8571464213822004</v>
      </c>
      <c r="R7139" t="s">
        <v>45</v>
      </c>
      <c r="S7139">
        <v>109</v>
      </c>
      <c r="T7139">
        <v>323</v>
      </c>
      <c r="U7139">
        <v>15</v>
      </c>
      <c r="V7139">
        <v>1.08</v>
      </c>
      <c r="W7139">
        <v>10</v>
      </c>
      <c r="X7139">
        <v>13772</v>
      </c>
      <c r="Y7139">
        <v>2</v>
      </c>
      <c r="Z7139" t="s">
        <v>56</v>
      </c>
      <c r="AA7139" t="s">
        <v>57</v>
      </c>
      <c r="AB7139">
        <v>35207</v>
      </c>
      <c r="AC7139">
        <v>0.1</v>
      </c>
    </row>
    <row r="7140" spans="13:29" x14ac:dyDescent="0.35">
      <c r="M7140" t="s">
        <v>44</v>
      </c>
      <c r="N7140">
        <v>20595502</v>
      </c>
      <c r="O7140" t="s">
        <v>14</v>
      </c>
      <c r="P7140">
        <v>52.371008078088501</v>
      </c>
      <c r="Q7140">
        <v>4.8704411377113299</v>
      </c>
      <c r="R7140" t="s">
        <v>45</v>
      </c>
      <c r="S7140">
        <v>225</v>
      </c>
      <c r="T7140">
        <v>10</v>
      </c>
      <c r="U7140">
        <v>25</v>
      </c>
      <c r="V7140">
        <v>1.66</v>
      </c>
      <c r="W7140">
        <v>96</v>
      </c>
      <c r="X7140">
        <v>13840</v>
      </c>
      <c r="Y7140">
        <v>2</v>
      </c>
      <c r="Z7140" t="s">
        <v>56</v>
      </c>
      <c r="AA7140" t="s">
        <v>57</v>
      </c>
      <c r="AB7140">
        <v>2250</v>
      </c>
      <c r="AC7140">
        <v>0.1</v>
      </c>
    </row>
    <row r="7141" spans="13:29" x14ac:dyDescent="0.35">
      <c r="M7141" t="s">
        <v>44</v>
      </c>
      <c r="N7141">
        <v>20612332</v>
      </c>
      <c r="O7141" t="s">
        <v>14</v>
      </c>
      <c r="P7141">
        <v>52.3635957267091</v>
      </c>
      <c r="Q7141">
        <v>4.8744233012310803</v>
      </c>
      <c r="R7141" t="s">
        <v>45</v>
      </c>
      <c r="S7141">
        <v>395</v>
      </c>
      <c r="T7141">
        <v>187</v>
      </c>
      <c r="U7141">
        <v>4</v>
      </c>
      <c r="V7141">
        <v>0.27</v>
      </c>
      <c r="W7141">
        <v>180</v>
      </c>
      <c r="X7141">
        <v>13849</v>
      </c>
      <c r="Y7141">
        <v>2</v>
      </c>
      <c r="Z7141" t="s">
        <v>56</v>
      </c>
      <c r="AA7141" t="s">
        <v>57</v>
      </c>
      <c r="AB7141">
        <v>73865</v>
      </c>
      <c r="AC7141">
        <v>0.1</v>
      </c>
    </row>
    <row r="7142" spans="13:29" x14ac:dyDescent="0.35">
      <c r="M7142" t="s">
        <v>44</v>
      </c>
      <c r="N7142">
        <v>20615479</v>
      </c>
      <c r="O7142" t="s">
        <v>14</v>
      </c>
      <c r="P7142">
        <v>52.372996299890701</v>
      </c>
      <c r="Q7142">
        <v>4.8630064826054902</v>
      </c>
      <c r="R7142" t="s">
        <v>45</v>
      </c>
      <c r="S7142">
        <v>200</v>
      </c>
      <c r="T7142">
        <v>360</v>
      </c>
      <c r="U7142">
        <v>5</v>
      </c>
      <c r="V7142">
        <v>0.34</v>
      </c>
      <c r="W7142">
        <v>56</v>
      </c>
      <c r="X7142">
        <v>13856</v>
      </c>
      <c r="Y7142">
        <v>2</v>
      </c>
      <c r="Z7142" t="s">
        <v>56</v>
      </c>
      <c r="AA7142" t="s">
        <v>57</v>
      </c>
      <c r="AB7142">
        <v>72000</v>
      </c>
      <c r="AC7142">
        <v>0.1</v>
      </c>
    </row>
    <row r="7143" spans="13:29" x14ac:dyDescent="0.35">
      <c r="M7143" t="s">
        <v>44</v>
      </c>
      <c r="N7143">
        <v>20643966</v>
      </c>
      <c r="O7143" t="s">
        <v>14</v>
      </c>
      <c r="P7143">
        <v>52.361206617146699</v>
      </c>
      <c r="Q7143">
        <v>4.8577973695600498</v>
      </c>
      <c r="R7143" t="s">
        <v>45</v>
      </c>
      <c r="S7143">
        <v>99</v>
      </c>
      <c r="T7143">
        <v>351</v>
      </c>
      <c r="U7143">
        <v>7</v>
      </c>
      <c r="V7143">
        <v>0.49</v>
      </c>
      <c r="W7143">
        <v>9</v>
      </c>
      <c r="X7143">
        <v>13878</v>
      </c>
      <c r="Y7143">
        <v>2</v>
      </c>
      <c r="Z7143" t="s">
        <v>56</v>
      </c>
      <c r="AA7143" t="s">
        <v>57</v>
      </c>
      <c r="AB7143">
        <v>34749</v>
      </c>
      <c r="AC7143">
        <v>0.1</v>
      </c>
    </row>
    <row r="7144" spans="13:29" x14ac:dyDescent="0.35">
      <c r="M7144" t="s">
        <v>44</v>
      </c>
      <c r="N7144">
        <v>20647329</v>
      </c>
      <c r="O7144" t="s">
        <v>14</v>
      </c>
      <c r="P7144">
        <v>52.372667943168501</v>
      </c>
      <c r="Q7144">
        <v>4.8550250305016602</v>
      </c>
      <c r="R7144" t="s">
        <v>45</v>
      </c>
      <c r="S7144">
        <v>250</v>
      </c>
      <c r="T7144">
        <v>353</v>
      </c>
      <c r="U7144">
        <v>9</v>
      </c>
      <c r="V7144">
        <v>0.8</v>
      </c>
      <c r="W7144">
        <v>10</v>
      </c>
      <c r="X7144">
        <v>13882</v>
      </c>
      <c r="Y7144">
        <v>2</v>
      </c>
      <c r="Z7144" t="s">
        <v>56</v>
      </c>
      <c r="AA7144" t="s">
        <v>57</v>
      </c>
      <c r="AB7144">
        <v>88250</v>
      </c>
      <c r="AC7144">
        <v>0.1</v>
      </c>
    </row>
    <row r="7145" spans="13:29" x14ac:dyDescent="0.35">
      <c r="M7145" t="s">
        <v>44</v>
      </c>
      <c r="N7145">
        <v>20684533</v>
      </c>
      <c r="O7145" t="s">
        <v>14</v>
      </c>
      <c r="P7145">
        <v>52.361507142933199</v>
      </c>
      <c r="Q7145">
        <v>4.8638166293290501</v>
      </c>
      <c r="R7145" t="s">
        <v>45</v>
      </c>
      <c r="S7145">
        <v>300</v>
      </c>
      <c r="T7145">
        <v>250</v>
      </c>
      <c r="U7145">
        <v>17</v>
      </c>
      <c r="V7145">
        <v>1.1499999999999999</v>
      </c>
      <c r="W7145">
        <v>17</v>
      </c>
      <c r="X7145">
        <v>13904</v>
      </c>
      <c r="Y7145">
        <v>2</v>
      </c>
      <c r="Z7145" t="s">
        <v>56</v>
      </c>
      <c r="AA7145" t="s">
        <v>57</v>
      </c>
      <c r="AB7145">
        <v>75000</v>
      </c>
      <c r="AC7145">
        <v>0.1</v>
      </c>
    </row>
    <row r="7146" spans="13:29" x14ac:dyDescent="0.35">
      <c r="M7146" t="s">
        <v>44</v>
      </c>
      <c r="N7146">
        <v>20686700</v>
      </c>
      <c r="O7146" t="s">
        <v>14</v>
      </c>
      <c r="P7146">
        <v>52.363223752093099</v>
      </c>
      <c r="Q7146">
        <v>4.8604565961819297</v>
      </c>
      <c r="R7146" t="s">
        <v>45</v>
      </c>
      <c r="S7146">
        <v>150</v>
      </c>
      <c r="T7146">
        <v>310</v>
      </c>
      <c r="U7146">
        <v>22</v>
      </c>
      <c r="V7146">
        <v>1.66</v>
      </c>
      <c r="W7146">
        <v>7</v>
      </c>
      <c r="X7146">
        <v>13906</v>
      </c>
      <c r="Y7146">
        <v>2</v>
      </c>
      <c r="Z7146" t="s">
        <v>56</v>
      </c>
      <c r="AA7146" t="s">
        <v>57</v>
      </c>
      <c r="AB7146">
        <v>46500</v>
      </c>
      <c r="AC7146">
        <v>0.1</v>
      </c>
    </row>
    <row r="7147" spans="13:29" x14ac:dyDescent="0.35">
      <c r="M7147" t="s">
        <v>44</v>
      </c>
      <c r="N7147">
        <v>20973726</v>
      </c>
      <c r="O7147" t="s">
        <v>14</v>
      </c>
      <c r="P7147">
        <v>52.369206107029903</v>
      </c>
      <c r="Q7147">
        <v>4.8533147119128</v>
      </c>
      <c r="R7147" t="s">
        <v>45</v>
      </c>
      <c r="S7147">
        <v>103</v>
      </c>
      <c r="T7147">
        <v>360</v>
      </c>
      <c r="U7147">
        <v>9</v>
      </c>
      <c r="V7147">
        <v>0.65</v>
      </c>
      <c r="W7147">
        <v>6</v>
      </c>
      <c r="X7147">
        <v>14126</v>
      </c>
      <c r="Y7147">
        <v>2</v>
      </c>
      <c r="Z7147" t="s">
        <v>56</v>
      </c>
      <c r="AA7147" t="s">
        <v>57</v>
      </c>
      <c r="AB7147">
        <v>37080</v>
      </c>
      <c r="AC7147">
        <v>0.1</v>
      </c>
    </row>
    <row r="7148" spans="13:29" x14ac:dyDescent="0.35">
      <c r="M7148" t="s">
        <v>44</v>
      </c>
      <c r="N7148">
        <v>20986957</v>
      </c>
      <c r="O7148" t="s">
        <v>14</v>
      </c>
      <c r="P7148">
        <v>52.369841763689301</v>
      </c>
      <c r="Q7148">
        <v>4.8542051508910804</v>
      </c>
      <c r="R7148" t="s">
        <v>45</v>
      </c>
      <c r="S7148">
        <v>79</v>
      </c>
      <c r="T7148">
        <v>361</v>
      </c>
      <c r="U7148">
        <v>15</v>
      </c>
      <c r="V7148">
        <v>1.1200000000000001</v>
      </c>
      <c r="W7148">
        <v>10</v>
      </c>
      <c r="X7148">
        <v>14138</v>
      </c>
      <c r="Y7148">
        <v>2</v>
      </c>
      <c r="Z7148" t="s">
        <v>56</v>
      </c>
      <c r="AA7148" t="s">
        <v>57</v>
      </c>
      <c r="AB7148">
        <v>28519</v>
      </c>
      <c r="AC7148">
        <v>0.1</v>
      </c>
    </row>
    <row r="7149" spans="13:29" x14ac:dyDescent="0.35">
      <c r="M7149" t="s">
        <v>44</v>
      </c>
      <c r="N7149">
        <v>20988144</v>
      </c>
      <c r="O7149" t="s">
        <v>14</v>
      </c>
      <c r="P7149">
        <v>52.365853012137002</v>
      </c>
      <c r="Q7149">
        <v>4.8770575707854498</v>
      </c>
      <c r="R7149" t="s">
        <v>45</v>
      </c>
      <c r="S7149">
        <v>269</v>
      </c>
      <c r="T7149">
        <v>326</v>
      </c>
      <c r="U7149">
        <v>22</v>
      </c>
      <c r="V7149">
        <v>1.5</v>
      </c>
      <c r="W7149">
        <v>13</v>
      </c>
      <c r="X7149">
        <v>14141</v>
      </c>
      <c r="Y7149">
        <v>2</v>
      </c>
      <c r="Z7149" t="s">
        <v>56</v>
      </c>
      <c r="AA7149" t="s">
        <v>57</v>
      </c>
      <c r="AB7149">
        <v>87694</v>
      </c>
      <c r="AC7149">
        <v>0.1</v>
      </c>
    </row>
    <row r="7150" spans="13:29" x14ac:dyDescent="0.35">
      <c r="M7150" t="s">
        <v>44</v>
      </c>
      <c r="N7150">
        <v>21002229</v>
      </c>
      <c r="O7150" t="s">
        <v>14</v>
      </c>
      <c r="P7150">
        <v>52.3587098990198</v>
      </c>
      <c r="Q7150">
        <v>4.84983515414112</v>
      </c>
      <c r="R7150" t="s">
        <v>45</v>
      </c>
      <c r="S7150">
        <v>119</v>
      </c>
      <c r="T7150">
        <v>354</v>
      </c>
      <c r="U7150">
        <v>5</v>
      </c>
      <c r="V7150">
        <v>0.37</v>
      </c>
      <c r="W7150">
        <v>11</v>
      </c>
      <c r="X7150">
        <v>14152</v>
      </c>
      <c r="Y7150">
        <v>2</v>
      </c>
      <c r="Z7150" t="s">
        <v>56</v>
      </c>
      <c r="AA7150" t="s">
        <v>57</v>
      </c>
      <c r="AB7150">
        <v>42126</v>
      </c>
      <c r="AC7150">
        <v>0.1</v>
      </c>
    </row>
    <row r="7151" spans="13:29" x14ac:dyDescent="0.35">
      <c r="M7151" t="s">
        <v>44</v>
      </c>
      <c r="N7151">
        <v>21094529</v>
      </c>
      <c r="O7151" t="s">
        <v>14</v>
      </c>
      <c r="P7151">
        <v>52.373914360892996</v>
      </c>
      <c r="Q7151">
        <v>4.8626664216551996</v>
      </c>
      <c r="R7151" t="s">
        <v>45</v>
      </c>
      <c r="S7151">
        <v>260</v>
      </c>
      <c r="T7151">
        <v>273</v>
      </c>
      <c r="U7151">
        <v>18</v>
      </c>
      <c r="V7151">
        <v>1.27</v>
      </c>
      <c r="W7151">
        <v>6</v>
      </c>
      <c r="X7151">
        <v>14229</v>
      </c>
      <c r="Y7151">
        <v>2</v>
      </c>
      <c r="Z7151" t="s">
        <v>56</v>
      </c>
      <c r="AA7151" t="s">
        <v>57</v>
      </c>
      <c r="AB7151">
        <v>70980</v>
      </c>
      <c r="AC7151">
        <v>0.1</v>
      </c>
    </row>
    <row r="7152" spans="13:29" x14ac:dyDescent="0.35">
      <c r="M7152" t="s">
        <v>44</v>
      </c>
      <c r="N7152">
        <v>21158265</v>
      </c>
      <c r="O7152" t="s">
        <v>14</v>
      </c>
      <c r="P7152">
        <v>52.366824198361002</v>
      </c>
      <c r="Q7152">
        <v>4.8594019607013701</v>
      </c>
      <c r="R7152" t="s">
        <v>45</v>
      </c>
      <c r="S7152">
        <v>220</v>
      </c>
      <c r="T7152">
        <v>355</v>
      </c>
      <c r="U7152">
        <v>12</v>
      </c>
      <c r="V7152">
        <v>1.07</v>
      </c>
      <c r="W7152">
        <v>7</v>
      </c>
      <c r="X7152">
        <v>14271</v>
      </c>
      <c r="Y7152">
        <v>2</v>
      </c>
      <c r="Z7152" t="s">
        <v>56</v>
      </c>
      <c r="AA7152" t="s">
        <v>57</v>
      </c>
      <c r="AB7152">
        <v>78100</v>
      </c>
      <c r="AC7152">
        <v>0.1</v>
      </c>
    </row>
    <row r="7153" spans="13:29" x14ac:dyDescent="0.35">
      <c r="M7153" t="s">
        <v>44</v>
      </c>
      <c r="N7153">
        <v>21171730</v>
      </c>
      <c r="O7153" t="s">
        <v>14</v>
      </c>
      <c r="P7153">
        <v>52.364980034357202</v>
      </c>
      <c r="Q7153">
        <v>4.8702560910108801</v>
      </c>
      <c r="R7153" t="s">
        <v>45</v>
      </c>
      <c r="S7153">
        <v>189</v>
      </c>
      <c r="T7153">
        <v>59</v>
      </c>
      <c r="U7153">
        <v>10</v>
      </c>
      <c r="V7153">
        <v>0.73</v>
      </c>
      <c r="W7153">
        <v>236</v>
      </c>
      <c r="X7153">
        <v>14282</v>
      </c>
      <c r="Y7153">
        <v>2</v>
      </c>
      <c r="Z7153" t="s">
        <v>56</v>
      </c>
      <c r="AA7153" t="s">
        <v>57</v>
      </c>
      <c r="AB7153">
        <v>11151</v>
      </c>
      <c r="AC7153">
        <v>0.1</v>
      </c>
    </row>
    <row r="7154" spans="13:29" x14ac:dyDescent="0.35">
      <c r="M7154" t="s">
        <v>44</v>
      </c>
      <c r="N7154">
        <v>21262769</v>
      </c>
      <c r="O7154" t="s">
        <v>14</v>
      </c>
      <c r="P7154">
        <v>52.360268895037002</v>
      </c>
      <c r="Q7154">
        <v>4.8499250866380299</v>
      </c>
      <c r="R7154" t="s">
        <v>45</v>
      </c>
      <c r="S7154">
        <v>95</v>
      </c>
      <c r="T7154">
        <v>361</v>
      </c>
      <c r="U7154">
        <v>10</v>
      </c>
      <c r="V7154">
        <v>0.74</v>
      </c>
      <c r="W7154">
        <v>11</v>
      </c>
      <c r="X7154">
        <v>14361</v>
      </c>
      <c r="Y7154">
        <v>2</v>
      </c>
      <c r="Z7154" t="s">
        <v>56</v>
      </c>
      <c r="AA7154" t="s">
        <v>57</v>
      </c>
      <c r="AB7154">
        <v>34295</v>
      </c>
      <c r="AC7154">
        <v>0.1</v>
      </c>
    </row>
    <row r="7155" spans="13:29" x14ac:dyDescent="0.35">
      <c r="M7155" t="s">
        <v>44</v>
      </c>
      <c r="N7155">
        <v>21353860</v>
      </c>
      <c r="O7155" t="s">
        <v>14</v>
      </c>
      <c r="P7155">
        <v>52.361267231462101</v>
      </c>
      <c r="Q7155">
        <v>4.85605584097652</v>
      </c>
      <c r="R7155" t="s">
        <v>45</v>
      </c>
      <c r="S7155">
        <v>156</v>
      </c>
      <c r="T7155">
        <v>357</v>
      </c>
      <c r="U7155">
        <v>15</v>
      </c>
      <c r="V7155">
        <v>1.24</v>
      </c>
      <c r="W7155">
        <v>23</v>
      </c>
      <c r="X7155">
        <v>14426</v>
      </c>
      <c r="Y7155">
        <v>2</v>
      </c>
      <c r="Z7155" t="s">
        <v>56</v>
      </c>
      <c r="AA7155" t="s">
        <v>57</v>
      </c>
      <c r="AB7155">
        <v>55692</v>
      </c>
      <c r="AC7155">
        <v>0.1</v>
      </c>
    </row>
    <row r="7156" spans="13:29" x14ac:dyDescent="0.35">
      <c r="M7156" t="s">
        <v>44</v>
      </c>
      <c r="N7156">
        <v>21416007</v>
      </c>
      <c r="O7156" t="s">
        <v>14</v>
      </c>
      <c r="P7156">
        <v>52.358496480820101</v>
      </c>
      <c r="Q7156">
        <v>4.85697534281194</v>
      </c>
      <c r="R7156" t="s">
        <v>45</v>
      </c>
      <c r="S7156">
        <v>138</v>
      </c>
      <c r="T7156">
        <v>190</v>
      </c>
      <c r="U7156">
        <v>10</v>
      </c>
      <c r="V7156">
        <v>0.88</v>
      </c>
      <c r="W7156">
        <v>6</v>
      </c>
      <c r="X7156">
        <v>14490</v>
      </c>
      <c r="Y7156">
        <v>2</v>
      </c>
      <c r="Z7156" t="s">
        <v>56</v>
      </c>
      <c r="AA7156" t="s">
        <v>57</v>
      </c>
      <c r="AB7156">
        <v>26220</v>
      </c>
      <c r="AC7156">
        <v>0.1</v>
      </c>
    </row>
    <row r="7157" spans="13:29" x14ac:dyDescent="0.35">
      <c r="M7157" t="s">
        <v>44</v>
      </c>
      <c r="N7157">
        <v>21483484</v>
      </c>
      <c r="O7157" t="s">
        <v>14</v>
      </c>
      <c r="P7157">
        <v>52.362160196950299</v>
      </c>
      <c r="Q7157">
        <v>4.8532483897366596</v>
      </c>
      <c r="R7157" t="s">
        <v>45</v>
      </c>
      <c r="S7157">
        <v>200</v>
      </c>
      <c r="T7157">
        <v>347</v>
      </c>
      <c r="U7157">
        <v>5</v>
      </c>
      <c r="V7157">
        <v>0.41</v>
      </c>
      <c r="W7157">
        <v>15</v>
      </c>
      <c r="X7157">
        <v>14531</v>
      </c>
      <c r="Y7157">
        <v>2</v>
      </c>
      <c r="Z7157" t="s">
        <v>56</v>
      </c>
      <c r="AA7157" t="s">
        <v>57</v>
      </c>
      <c r="AB7157">
        <v>69400</v>
      </c>
      <c r="AC7157">
        <v>0.1</v>
      </c>
    </row>
    <row r="7158" spans="13:29" x14ac:dyDescent="0.35">
      <c r="M7158" t="s">
        <v>44</v>
      </c>
      <c r="N7158">
        <v>21502112</v>
      </c>
      <c r="O7158" t="s">
        <v>14</v>
      </c>
      <c r="P7158">
        <v>52.361557488524198</v>
      </c>
      <c r="Q7158">
        <v>4.8543255033961801</v>
      </c>
      <c r="R7158" t="s">
        <v>45</v>
      </c>
      <c r="S7158">
        <v>99</v>
      </c>
      <c r="T7158">
        <v>361</v>
      </c>
      <c r="U7158">
        <v>15</v>
      </c>
      <c r="V7158">
        <v>1.22</v>
      </c>
      <c r="W7158">
        <v>5</v>
      </c>
      <c r="X7158">
        <v>14544</v>
      </c>
      <c r="Y7158">
        <v>2</v>
      </c>
      <c r="Z7158" t="s">
        <v>56</v>
      </c>
      <c r="AA7158" t="s">
        <v>57</v>
      </c>
      <c r="AB7158">
        <v>35739</v>
      </c>
      <c r="AC7158">
        <v>0.1</v>
      </c>
    </row>
    <row r="7159" spans="13:29" x14ac:dyDescent="0.35">
      <c r="M7159" t="s">
        <v>44</v>
      </c>
      <c r="N7159">
        <v>21546225</v>
      </c>
      <c r="O7159" t="s">
        <v>14</v>
      </c>
      <c r="P7159">
        <v>52.363377895053397</v>
      </c>
      <c r="Q7159">
        <v>4.8619541093371801</v>
      </c>
      <c r="R7159" t="s">
        <v>45</v>
      </c>
      <c r="S7159">
        <v>139</v>
      </c>
      <c r="T7159">
        <v>302</v>
      </c>
      <c r="U7159">
        <v>5</v>
      </c>
      <c r="V7159">
        <v>0.44</v>
      </c>
      <c r="W7159">
        <v>15</v>
      </c>
      <c r="X7159">
        <v>14578</v>
      </c>
      <c r="Y7159">
        <v>2</v>
      </c>
      <c r="Z7159" t="s">
        <v>56</v>
      </c>
      <c r="AA7159" t="s">
        <v>57</v>
      </c>
      <c r="AB7159">
        <v>41978</v>
      </c>
      <c r="AC7159">
        <v>0.1</v>
      </c>
    </row>
    <row r="7160" spans="13:29" x14ac:dyDescent="0.35">
      <c r="M7160" t="s">
        <v>44</v>
      </c>
      <c r="N7160">
        <v>21602846</v>
      </c>
      <c r="O7160" t="s">
        <v>14</v>
      </c>
      <c r="P7160">
        <v>52.359397500241002</v>
      </c>
      <c r="Q7160">
        <v>4.8600643635833496</v>
      </c>
      <c r="R7160" t="s">
        <v>45</v>
      </c>
      <c r="S7160">
        <v>100</v>
      </c>
      <c r="T7160">
        <v>360</v>
      </c>
      <c r="U7160">
        <v>6</v>
      </c>
      <c r="V7160">
        <v>0.48</v>
      </c>
      <c r="W7160">
        <v>57</v>
      </c>
      <c r="X7160">
        <v>14648</v>
      </c>
      <c r="Y7160">
        <v>2</v>
      </c>
      <c r="Z7160" t="s">
        <v>56</v>
      </c>
      <c r="AA7160" t="s">
        <v>57</v>
      </c>
      <c r="AB7160">
        <v>36000</v>
      </c>
      <c r="AC7160">
        <v>0.1</v>
      </c>
    </row>
    <row r="7161" spans="13:29" x14ac:dyDescent="0.35">
      <c r="M7161" t="s">
        <v>44</v>
      </c>
      <c r="N7161">
        <v>21641688</v>
      </c>
      <c r="O7161" t="s">
        <v>14</v>
      </c>
      <c r="P7161">
        <v>52.360979827547801</v>
      </c>
      <c r="Q7161">
        <v>4.8635720778283504</v>
      </c>
      <c r="R7161" t="s">
        <v>45</v>
      </c>
      <c r="S7161">
        <v>110</v>
      </c>
      <c r="T7161">
        <v>345</v>
      </c>
      <c r="U7161">
        <v>15</v>
      </c>
      <c r="V7161">
        <v>1.2</v>
      </c>
      <c r="W7161">
        <v>6</v>
      </c>
      <c r="X7161">
        <v>14687</v>
      </c>
      <c r="Y7161">
        <v>2</v>
      </c>
      <c r="Z7161" t="s">
        <v>56</v>
      </c>
      <c r="AA7161" t="s">
        <v>57</v>
      </c>
      <c r="AB7161">
        <v>37950</v>
      </c>
      <c r="AC7161">
        <v>0.1</v>
      </c>
    </row>
    <row r="7162" spans="13:29" x14ac:dyDescent="0.35">
      <c r="M7162" t="s">
        <v>44</v>
      </c>
      <c r="N7162">
        <v>21652430</v>
      </c>
      <c r="O7162" t="s">
        <v>14</v>
      </c>
      <c r="P7162">
        <v>52.362363917947498</v>
      </c>
      <c r="Q7162">
        <v>4.8584853223653903</v>
      </c>
      <c r="R7162" t="s">
        <v>45</v>
      </c>
      <c r="S7162">
        <v>400</v>
      </c>
      <c r="T7162">
        <v>309</v>
      </c>
      <c r="U7162">
        <v>14</v>
      </c>
      <c r="V7162">
        <v>1.18</v>
      </c>
      <c r="W7162">
        <v>23</v>
      </c>
      <c r="X7162">
        <v>14693</v>
      </c>
      <c r="Y7162">
        <v>2</v>
      </c>
      <c r="Z7162" t="s">
        <v>56</v>
      </c>
      <c r="AA7162" t="s">
        <v>57</v>
      </c>
      <c r="AB7162">
        <v>123600</v>
      </c>
      <c r="AC7162">
        <v>0.1</v>
      </c>
    </row>
    <row r="7163" spans="13:29" x14ac:dyDescent="0.35">
      <c r="M7163" t="s">
        <v>44</v>
      </c>
      <c r="N7163">
        <v>21662869</v>
      </c>
      <c r="O7163" t="s">
        <v>14</v>
      </c>
      <c r="P7163">
        <v>52.369369728226197</v>
      </c>
      <c r="Q7163">
        <v>4.8503850180107797</v>
      </c>
      <c r="R7163" t="s">
        <v>45</v>
      </c>
      <c r="S7163">
        <v>250</v>
      </c>
      <c r="T7163">
        <v>361</v>
      </c>
      <c r="U7163">
        <v>5</v>
      </c>
      <c r="V7163">
        <v>0.44</v>
      </c>
      <c r="W7163">
        <v>7</v>
      </c>
      <c r="X7163">
        <v>14705</v>
      </c>
      <c r="Y7163">
        <v>2</v>
      </c>
      <c r="Z7163" t="s">
        <v>56</v>
      </c>
      <c r="AA7163" t="s">
        <v>57</v>
      </c>
      <c r="AB7163">
        <v>90250</v>
      </c>
      <c r="AC7163">
        <v>0.1</v>
      </c>
    </row>
    <row r="7164" spans="13:29" x14ac:dyDescent="0.35">
      <c r="M7164" t="s">
        <v>44</v>
      </c>
      <c r="N7164">
        <v>21670358</v>
      </c>
      <c r="O7164" t="s">
        <v>14</v>
      </c>
      <c r="P7164">
        <v>52.3628393043508</v>
      </c>
      <c r="Q7164">
        <v>4.8729255268766503</v>
      </c>
      <c r="R7164" t="s">
        <v>45</v>
      </c>
      <c r="S7164">
        <v>800</v>
      </c>
      <c r="T7164">
        <v>195</v>
      </c>
      <c r="U7164">
        <v>4</v>
      </c>
      <c r="V7164">
        <v>0.62</v>
      </c>
      <c r="W7164">
        <v>20</v>
      </c>
      <c r="X7164">
        <v>14706</v>
      </c>
      <c r="Y7164">
        <v>2</v>
      </c>
      <c r="Z7164" t="s">
        <v>56</v>
      </c>
      <c r="AA7164" t="s">
        <v>57</v>
      </c>
      <c r="AB7164">
        <v>156000</v>
      </c>
      <c r="AC7164">
        <v>0.1</v>
      </c>
    </row>
    <row r="7165" spans="13:29" x14ac:dyDescent="0.35">
      <c r="M7165" t="s">
        <v>44</v>
      </c>
      <c r="N7165">
        <v>21745261</v>
      </c>
      <c r="O7165" t="s">
        <v>14</v>
      </c>
      <c r="P7165">
        <v>52.361341615183498</v>
      </c>
      <c r="Q7165">
        <v>4.8524254504405002</v>
      </c>
      <c r="R7165" t="s">
        <v>45</v>
      </c>
      <c r="S7165">
        <v>95</v>
      </c>
      <c r="T7165">
        <v>360</v>
      </c>
      <c r="U7165">
        <v>3</v>
      </c>
      <c r="V7165">
        <v>0.26</v>
      </c>
      <c r="W7165">
        <v>4</v>
      </c>
      <c r="X7165">
        <v>14773</v>
      </c>
      <c r="Y7165">
        <v>2</v>
      </c>
      <c r="Z7165" t="s">
        <v>56</v>
      </c>
      <c r="AA7165" t="s">
        <v>57</v>
      </c>
      <c r="AB7165">
        <v>34200</v>
      </c>
      <c r="AC7165">
        <v>0.1</v>
      </c>
    </row>
    <row r="7166" spans="13:29" x14ac:dyDescent="0.35">
      <c r="M7166" t="s">
        <v>44</v>
      </c>
      <c r="N7166">
        <v>21745541</v>
      </c>
      <c r="O7166" t="s">
        <v>14</v>
      </c>
      <c r="P7166">
        <v>52.360987674120601</v>
      </c>
      <c r="Q7166">
        <v>4.85819627391166</v>
      </c>
      <c r="R7166" t="s">
        <v>45</v>
      </c>
      <c r="S7166">
        <v>150</v>
      </c>
      <c r="T7166">
        <v>364</v>
      </c>
      <c r="U7166">
        <v>1</v>
      </c>
      <c r="V7166">
        <v>0.08</v>
      </c>
      <c r="W7166">
        <v>63</v>
      </c>
      <c r="X7166">
        <v>14774</v>
      </c>
      <c r="Y7166">
        <v>2</v>
      </c>
      <c r="Z7166" t="s">
        <v>56</v>
      </c>
      <c r="AA7166" t="s">
        <v>57</v>
      </c>
      <c r="AB7166">
        <v>54600</v>
      </c>
      <c r="AC7166">
        <v>0.1</v>
      </c>
    </row>
    <row r="7167" spans="13:29" x14ac:dyDescent="0.35">
      <c r="M7167" t="s">
        <v>44</v>
      </c>
      <c r="N7167">
        <v>21746528</v>
      </c>
      <c r="O7167" t="s">
        <v>14</v>
      </c>
      <c r="P7167">
        <v>52.373992528113199</v>
      </c>
      <c r="Q7167">
        <v>4.8608856218072098</v>
      </c>
      <c r="R7167" t="s">
        <v>45</v>
      </c>
      <c r="S7167">
        <v>150</v>
      </c>
      <c r="T7167">
        <v>309</v>
      </c>
      <c r="U7167">
        <v>7</v>
      </c>
      <c r="V7167">
        <v>0.55000000000000004</v>
      </c>
      <c r="W7167">
        <v>48</v>
      </c>
      <c r="X7167">
        <v>14777</v>
      </c>
      <c r="Y7167">
        <v>2</v>
      </c>
      <c r="Z7167" t="s">
        <v>56</v>
      </c>
      <c r="AA7167" t="s">
        <v>57</v>
      </c>
      <c r="AB7167">
        <v>46350</v>
      </c>
      <c r="AC7167">
        <v>0.1</v>
      </c>
    </row>
    <row r="7168" spans="13:29" x14ac:dyDescent="0.35">
      <c r="M7168" t="s">
        <v>44</v>
      </c>
      <c r="N7168">
        <v>21854990</v>
      </c>
      <c r="O7168" t="s">
        <v>14</v>
      </c>
      <c r="P7168">
        <v>52.362730627055903</v>
      </c>
      <c r="Q7168">
        <v>4.8633644721207503</v>
      </c>
      <c r="R7168" t="s">
        <v>45</v>
      </c>
      <c r="S7168">
        <v>79</v>
      </c>
      <c r="T7168">
        <v>345</v>
      </c>
      <c r="U7168">
        <v>12</v>
      </c>
      <c r="V7168">
        <v>1.06</v>
      </c>
      <c r="W7168">
        <v>12</v>
      </c>
      <c r="X7168">
        <v>14867</v>
      </c>
      <c r="Y7168">
        <v>2</v>
      </c>
      <c r="Z7168" t="s">
        <v>56</v>
      </c>
      <c r="AA7168" t="s">
        <v>57</v>
      </c>
      <c r="AB7168">
        <v>27255</v>
      </c>
      <c r="AC7168">
        <v>0.1</v>
      </c>
    </row>
    <row r="7169" spans="13:29" x14ac:dyDescent="0.35">
      <c r="M7169" t="s">
        <v>44</v>
      </c>
      <c r="N7169">
        <v>21859636</v>
      </c>
      <c r="O7169" t="s">
        <v>14</v>
      </c>
      <c r="P7169">
        <v>52.3613770902857</v>
      </c>
      <c r="Q7169">
        <v>4.8665007114273804</v>
      </c>
      <c r="R7169" t="s">
        <v>45</v>
      </c>
      <c r="S7169">
        <v>300</v>
      </c>
      <c r="T7169">
        <v>362</v>
      </c>
      <c r="U7169">
        <v>6</v>
      </c>
      <c r="V7169">
        <v>0.53</v>
      </c>
      <c r="W7169">
        <v>6</v>
      </c>
      <c r="X7169">
        <v>14875</v>
      </c>
      <c r="Y7169">
        <v>2</v>
      </c>
      <c r="Z7169" t="s">
        <v>56</v>
      </c>
      <c r="AA7169" t="s">
        <v>57</v>
      </c>
      <c r="AB7169">
        <v>108600</v>
      </c>
      <c r="AC7169">
        <v>0.1</v>
      </c>
    </row>
    <row r="7170" spans="13:29" x14ac:dyDescent="0.35">
      <c r="M7170" t="s">
        <v>44</v>
      </c>
      <c r="N7170">
        <v>21876028</v>
      </c>
      <c r="O7170" t="s">
        <v>14</v>
      </c>
      <c r="P7170">
        <v>52.3674826254571</v>
      </c>
      <c r="Q7170">
        <v>4.8672502894663499</v>
      </c>
      <c r="R7170" t="s">
        <v>45</v>
      </c>
      <c r="S7170">
        <v>120</v>
      </c>
      <c r="T7170">
        <v>360</v>
      </c>
      <c r="U7170">
        <v>16</v>
      </c>
      <c r="V7170">
        <v>1.41</v>
      </c>
      <c r="W7170">
        <v>4</v>
      </c>
      <c r="X7170">
        <v>14885</v>
      </c>
      <c r="Y7170">
        <v>2</v>
      </c>
      <c r="Z7170" t="s">
        <v>56</v>
      </c>
      <c r="AA7170" t="s">
        <v>57</v>
      </c>
      <c r="AB7170">
        <v>43200</v>
      </c>
      <c r="AC7170">
        <v>0.1</v>
      </c>
    </row>
    <row r="7171" spans="13:29" x14ac:dyDescent="0.35">
      <c r="M7171" t="s">
        <v>44</v>
      </c>
      <c r="N7171">
        <v>22053134</v>
      </c>
      <c r="O7171" t="s">
        <v>14</v>
      </c>
      <c r="P7171">
        <v>52.362626329006297</v>
      </c>
      <c r="Q7171">
        <v>4.8546796828254299</v>
      </c>
      <c r="R7171" t="s">
        <v>45</v>
      </c>
      <c r="S7171">
        <v>150</v>
      </c>
      <c r="T7171">
        <v>342</v>
      </c>
      <c r="U7171">
        <v>9</v>
      </c>
      <c r="V7171">
        <v>0.77</v>
      </c>
      <c r="W7171">
        <v>4</v>
      </c>
      <c r="X7171">
        <v>15037</v>
      </c>
      <c r="Y7171">
        <v>2</v>
      </c>
      <c r="Z7171" t="s">
        <v>56</v>
      </c>
      <c r="AA7171" t="s">
        <v>57</v>
      </c>
      <c r="AB7171">
        <v>51300</v>
      </c>
      <c r="AC7171">
        <v>0.1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7171"/>
  <sheetViews>
    <sheetView workbookViewId="0">
      <selection activeCell="C16" sqref="C16"/>
    </sheetView>
  </sheetViews>
  <sheetFormatPr defaultRowHeight="14.5" x14ac:dyDescent="0.35"/>
  <cols>
    <col min="1" max="1" width="20.6328125" bestFit="1" customWidth="1"/>
    <col min="2" max="2" width="21.90625" bestFit="1" customWidth="1"/>
    <col min="3" max="3" width="17.54296875" bestFit="1" customWidth="1"/>
    <col min="4" max="4" width="14.6328125" bestFit="1" customWidth="1"/>
    <col min="5" max="10" width="14.6328125" customWidth="1"/>
  </cols>
  <sheetData>
    <row r="1" spans="1:29" x14ac:dyDescent="0.35">
      <c r="M1" t="s">
        <v>29</v>
      </c>
      <c r="N1" t="s">
        <v>30</v>
      </c>
      <c r="O1" t="s">
        <v>0</v>
      </c>
      <c r="P1" t="s">
        <v>31</v>
      </c>
      <c r="Q1" t="s">
        <v>32</v>
      </c>
      <c r="R1" t="s">
        <v>33</v>
      </c>
      <c r="S1" t="s">
        <v>34</v>
      </c>
      <c r="T1" t="s">
        <v>35</v>
      </c>
      <c r="U1" t="s">
        <v>36</v>
      </c>
      <c r="V1" t="s">
        <v>37</v>
      </c>
      <c r="W1" t="s">
        <v>38</v>
      </c>
      <c r="X1" t="s">
        <v>39</v>
      </c>
      <c r="Y1" t="s">
        <v>40</v>
      </c>
      <c r="Z1" t="s">
        <v>41</v>
      </c>
      <c r="AA1" t="s">
        <v>42</v>
      </c>
      <c r="AB1" t="s">
        <v>3</v>
      </c>
      <c r="AC1" t="s">
        <v>43</v>
      </c>
    </row>
    <row r="2" spans="1:29" x14ac:dyDescent="0.35">
      <c r="A2" s="11" t="s">
        <v>33</v>
      </c>
      <c r="B2" t="s">
        <v>45</v>
      </c>
      <c r="M2" t="s">
        <v>44</v>
      </c>
      <c r="N2">
        <v>310722</v>
      </c>
      <c r="O2" t="s">
        <v>14</v>
      </c>
      <c r="P2">
        <v>52.359011030046602</v>
      </c>
      <c r="Q2">
        <v>4.8643977976891</v>
      </c>
      <c r="R2" t="s">
        <v>45</v>
      </c>
      <c r="S2">
        <v>169</v>
      </c>
      <c r="T2">
        <v>333</v>
      </c>
      <c r="U2">
        <v>28</v>
      </c>
      <c r="V2">
        <v>0.4</v>
      </c>
      <c r="W2">
        <v>0</v>
      </c>
      <c r="X2">
        <v>169</v>
      </c>
      <c r="Y2">
        <v>2</v>
      </c>
      <c r="Z2" t="s">
        <v>56</v>
      </c>
      <c r="AA2" t="s">
        <v>57</v>
      </c>
      <c r="AB2">
        <v>56277</v>
      </c>
      <c r="AC2">
        <v>0.1</v>
      </c>
    </row>
    <row r="3" spans="1:29" x14ac:dyDescent="0.35">
      <c r="M3" t="s">
        <v>44</v>
      </c>
      <c r="N3">
        <v>331946</v>
      </c>
      <c r="O3" t="s">
        <v>14</v>
      </c>
      <c r="P3">
        <v>52.361815449718797</v>
      </c>
      <c r="Q3">
        <v>4.8569876249202002</v>
      </c>
      <c r="R3" t="s">
        <v>45</v>
      </c>
      <c r="S3">
        <v>275</v>
      </c>
      <c r="T3">
        <v>356</v>
      </c>
      <c r="U3">
        <v>23</v>
      </c>
      <c r="V3">
        <v>0.37</v>
      </c>
      <c r="W3">
        <v>0</v>
      </c>
      <c r="X3">
        <v>181</v>
      </c>
      <c r="Y3">
        <v>2</v>
      </c>
      <c r="Z3" t="s">
        <v>56</v>
      </c>
      <c r="AA3" t="s">
        <v>57</v>
      </c>
      <c r="AB3">
        <v>97900</v>
      </c>
      <c r="AC3">
        <v>0.1</v>
      </c>
    </row>
    <row r="4" spans="1:29" ht="43.5" x14ac:dyDescent="0.35">
      <c r="A4" s="11"/>
      <c r="B4" s="11" t="s">
        <v>136</v>
      </c>
      <c r="C4" t="s">
        <v>135</v>
      </c>
      <c r="E4" s="14" t="s">
        <v>142</v>
      </c>
      <c r="F4" s="14" t="s">
        <v>3</v>
      </c>
      <c r="M4" t="s">
        <v>44</v>
      </c>
      <c r="N4">
        <v>662670</v>
      </c>
      <c r="O4" t="s">
        <v>14</v>
      </c>
      <c r="P4">
        <v>52.374996764291502</v>
      </c>
      <c r="Q4">
        <v>4.86156381495055</v>
      </c>
      <c r="R4" t="s">
        <v>45</v>
      </c>
      <c r="S4">
        <v>110</v>
      </c>
      <c r="T4">
        <v>59</v>
      </c>
      <c r="U4">
        <v>25</v>
      </c>
      <c r="V4">
        <v>0.78</v>
      </c>
      <c r="W4">
        <v>0</v>
      </c>
      <c r="X4">
        <v>408</v>
      </c>
      <c r="Y4">
        <v>2</v>
      </c>
      <c r="Z4" t="s">
        <v>56</v>
      </c>
      <c r="AA4" t="s">
        <v>57</v>
      </c>
      <c r="AB4">
        <v>6490</v>
      </c>
      <c r="AC4">
        <v>0.1</v>
      </c>
    </row>
    <row r="5" spans="1:29" x14ac:dyDescent="0.35">
      <c r="A5" s="12" t="s">
        <v>19</v>
      </c>
      <c r="B5" s="10">
        <v>321</v>
      </c>
      <c r="C5" s="3">
        <v>37185.688473520247</v>
      </c>
      <c r="E5" s="3">
        <f>GETPIVOTDATA("Count of Neighbourhood",$A$4,"Neighbourhood","Bos en Lommer")*0.2</f>
        <v>64.2</v>
      </c>
      <c r="F5" s="3">
        <f>E5*GETPIVOTDATA("Average of Revenue",$A$4,"Neighbourhood","Bos en Lommer")</f>
        <v>2387321.2000000002</v>
      </c>
      <c r="G5" s="10"/>
      <c r="H5" s="10"/>
      <c r="I5" s="10"/>
      <c r="J5" s="10"/>
      <c r="M5" t="s">
        <v>44</v>
      </c>
      <c r="N5">
        <v>759402</v>
      </c>
      <c r="O5" t="s">
        <v>14</v>
      </c>
      <c r="P5">
        <v>52.364951791139397</v>
      </c>
      <c r="Q5">
        <v>4.8788977479781703</v>
      </c>
      <c r="R5" t="s">
        <v>45</v>
      </c>
      <c r="S5">
        <v>126</v>
      </c>
      <c r="T5">
        <v>352</v>
      </c>
      <c r="U5">
        <v>31</v>
      </c>
      <c r="V5">
        <v>0.52</v>
      </c>
      <c r="W5">
        <v>0</v>
      </c>
      <c r="X5">
        <v>523</v>
      </c>
      <c r="Y5">
        <v>2</v>
      </c>
      <c r="Z5" t="s">
        <v>56</v>
      </c>
      <c r="AA5" t="s">
        <v>57</v>
      </c>
      <c r="AB5">
        <v>44352</v>
      </c>
      <c r="AC5">
        <v>0.1</v>
      </c>
    </row>
    <row r="6" spans="1:29" x14ac:dyDescent="0.35">
      <c r="A6" s="12" t="s">
        <v>7</v>
      </c>
      <c r="B6" s="10">
        <v>471</v>
      </c>
      <c r="C6" s="3">
        <v>48540.806794055199</v>
      </c>
      <c r="E6" s="3">
        <f>GETPIVOTDATA("Count of Neighbourhood",$A$4,"Neighbourhood","Centrum-Oost")*0.2</f>
        <v>94.2</v>
      </c>
      <c r="F6" s="3">
        <f>E6*GETPIVOTDATA("Average of Revenue",$A$4,"Neighbourhood","Centrum-Oost")</f>
        <v>4572544</v>
      </c>
      <c r="G6" s="10"/>
      <c r="H6" s="10"/>
      <c r="I6" s="10"/>
      <c r="J6" s="10"/>
      <c r="M6" t="s">
        <v>44</v>
      </c>
      <c r="N6">
        <v>807269</v>
      </c>
      <c r="O6" t="s">
        <v>14</v>
      </c>
      <c r="P6">
        <v>52.363222800460001</v>
      </c>
      <c r="Q6">
        <v>4.8617105923689001</v>
      </c>
      <c r="R6" t="s">
        <v>45</v>
      </c>
      <c r="S6">
        <v>96</v>
      </c>
      <c r="T6">
        <v>342</v>
      </c>
      <c r="U6">
        <v>39</v>
      </c>
      <c r="V6">
        <v>0.54</v>
      </c>
      <c r="W6">
        <v>0</v>
      </c>
      <c r="X6">
        <v>570</v>
      </c>
      <c r="Y6">
        <v>2</v>
      </c>
      <c r="Z6" t="s">
        <v>56</v>
      </c>
      <c r="AA6" t="s">
        <v>57</v>
      </c>
      <c r="AB6">
        <v>32832</v>
      </c>
      <c r="AC6">
        <v>0.1</v>
      </c>
    </row>
    <row r="7" spans="1:29" x14ac:dyDescent="0.35">
      <c r="A7" s="12" t="s">
        <v>6</v>
      </c>
      <c r="B7" s="10">
        <v>632</v>
      </c>
      <c r="C7" s="3">
        <v>49916.082278481015</v>
      </c>
      <c r="E7" s="3">
        <f>GETPIVOTDATA("Count of Neighbourhood",$A$4,"Neighbourhood","Centrum-West")*0.2</f>
        <v>126.4</v>
      </c>
      <c r="F7" s="3">
        <f>E7*GETPIVOTDATA("Average of Revenue",$A$4,"Neighbourhood","Centrum-West")</f>
        <v>6309392.8000000007</v>
      </c>
      <c r="G7" s="10"/>
      <c r="H7" s="10"/>
      <c r="I7" s="10"/>
      <c r="J7" s="10"/>
      <c r="M7" t="s">
        <v>44</v>
      </c>
      <c r="N7">
        <v>828252</v>
      </c>
      <c r="O7" t="s">
        <v>14</v>
      </c>
      <c r="P7">
        <v>52.360725638294902</v>
      </c>
      <c r="Q7">
        <v>4.8609025056628896</v>
      </c>
      <c r="R7" t="s">
        <v>45</v>
      </c>
      <c r="S7">
        <v>159</v>
      </c>
      <c r="T7">
        <v>362</v>
      </c>
      <c r="U7">
        <v>12</v>
      </c>
      <c r="V7">
        <v>0.17</v>
      </c>
      <c r="W7">
        <v>0</v>
      </c>
      <c r="X7">
        <v>590</v>
      </c>
      <c r="Y7">
        <v>2</v>
      </c>
      <c r="Z7" t="s">
        <v>56</v>
      </c>
      <c r="AA7" t="s">
        <v>57</v>
      </c>
      <c r="AB7">
        <v>57558</v>
      </c>
      <c r="AC7">
        <v>0.1</v>
      </c>
    </row>
    <row r="8" spans="1:29" x14ac:dyDescent="0.35">
      <c r="A8" s="12" t="s">
        <v>14</v>
      </c>
      <c r="B8" s="10">
        <v>1017</v>
      </c>
      <c r="C8" s="3">
        <v>43090.45821042281</v>
      </c>
      <c r="E8" s="3">
        <f>GETPIVOTDATA("Count of Neighbourhood",$A$4,"Neighbourhood","De Baarsjes - Oud-West")*0.2</f>
        <v>203.4</v>
      </c>
      <c r="F8" s="3">
        <f>E8*GETPIVOTDATA("Average of Revenue",$A$4,"Neighbourhood","De Baarsjes - Oud-West")</f>
        <v>8764599.1999999993</v>
      </c>
      <c r="G8" s="10"/>
      <c r="H8" s="10"/>
      <c r="I8" s="10"/>
      <c r="J8" s="10"/>
    </row>
    <row r="9" spans="1:29" x14ac:dyDescent="0.35">
      <c r="A9" s="12" t="s">
        <v>11</v>
      </c>
      <c r="B9" s="10">
        <v>711</v>
      </c>
      <c r="C9" s="3">
        <v>43113.161744022502</v>
      </c>
      <c r="E9" s="3">
        <f>GETPIVOTDATA("Count of Neighbourhood",$A$4,"Neighbourhood","De Pijp - Rivierenbuurt")*0.2</f>
        <v>142.20000000000002</v>
      </c>
      <c r="F9" s="3">
        <f>E9*GETPIVOTDATA("Average of Revenue",$A$4,"Neighbourhood","De Pijp - Rivierenbuurt")</f>
        <v>6130691.6000000006</v>
      </c>
      <c r="G9" s="10"/>
      <c r="H9" s="10"/>
      <c r="I9" s="10"/>
      <c r="J9" s="10"/>
    </row>
    <row r="10" spans="1:29" x14ac:dyDescent="0.35">
      <c r="A10" s="12" t="s">
        <v>9</v>
      </c>
      <c r="B10" s="10">
        <v>362</v>
      </c>
      <c r="C10" s="3">
        <v>50262.646408839777</v>
      </c>
      <c r="E10" s="3">
        <f>GETPIVOTDATA("Count of Neighbourhood",$A$4,"Neighbourhood","Oud-Oost")*0.2</f>
        <v>72.400000000000006</v>
      </c>
      <c r="F10" s="3">
        <f>E10*GETPIVOTDATA("Average of Revenue",$A$4,"Neighbourhood","Oud-Oost")</f>
        <v>3639015.6</v>
      </c>
      <c r="G10" s="10"/>
      <c r="H10" s="10"/>
      <c r="I10" s="10"/>
      <c r="J10" s="10"/>
      <c r="M10" t="s">
        <v>44</v>
      </c>
      <c r="N10">
        <v>901789</v>
      </c>
      <c r="O10" t="s">
        <v>14</v>
      </c>
      <c r="P10">
        <v>52.369749961631001</v>
      </c>
      <c r="Q10">
        <v>4.8553495244242901</v>
      </c>
      <c r="R10" t="s">
        <v>45</v>
      </c>
      <c r="S10">
        <v>129</v>
      </c>
      <c r="T10">
        <v>361</v>
      </c>
      <c r="U10">
        <v>58</v>
      </c>
      <c r="V10">
        <v>0.85</v>
      </c>
      <c r="W10">
        <v>0</v>
      </c>
      <c r="X10">
        <v>665</v>
      </c>
      <c r="Y10">
        <v>2</v>
      </c>
      <c r="Z10" t="s">
        <v>56</v>
      </c>
      <c r="AA10" t="s">
        <v>57</v>
      </c>
      <c r="AB10">
        <v>46569</v>
      </c>
      <c r="AC10">
        <v>0.1</v>
      </c>
    </row>
    <row r="11" spans="1:29" x14ac:dyDescent="0.35">
      <c r="A11" s="12" t="s">
        <v>8</v>
      </c>
      <c r="B11" s="10">
        <v>409</v>
      </c>
      <c r="C11" s="3">
        <v>44735.061124694374</v>
      </c>
      <c r="E11" s="3">
        <f>GETPIVOTDATA("Count of Neighbourhood",$A$4,"Neighbourhood","Zuid")*0.2</f>
        <v>81.800000000000011</v>
      </c>
      <c r="F11" s="3">
        <f>E11*GETPIVOTDATA("Average of Revenue",$A$4,"Neighbourhood","Zuid")</f>
        <v>3659328.0000000005</v>
      </c>
      <c r="G11" s="10"/>
      <c r="H11" s="10"/>
      <c r="I11" s="10"/>
      <c r="J11" s="10"/>
      <c r="M11" t="s">
        <v>44</v>
      </c>
      <c r="N11">
        <v>1633234</v>
      </c>
      <c r="O11" t="s">
        <v>14</v>
      </c>
      <c r="P11">
        <v>52.366260029136797</v>
      </c>
      <c r="Q11">
        <v>4.8763653886722897</v>
      </c>
      <c r="R11" t="s">
        <v>45</v>
      </c>
      <c r="S11">
        <v>120</v>
      </c>
      <c r="T11">
        <v>281</v>
      </c>
      <c r="U11">
        <v>47</v>
      </c>
      <c r="V11">
        <v>0.79</v>
      </c>
      <c r="W11">
        <v>0</v>
      </c>
      <c r="X11">
        <v>1178</v>
      </c>
      <c r="Y11">
        <v>2</v>
      </c>
      <c r="Z11" t="s">
        <v>56</v>
      </c>
      <c r="AA11" t="s">
        <v>57</v>
      </c>
      <c r="AB11">
        <v>33720</v>
      </c>
      <c r="AC11">
        <v>0.1</v>
      </c>
    </row>
    <row r="12" spans="1:29" x14ac:dyDescent="0.35">
      <c r="A12" s="12" t="s">
        <v>55</v>
      </c>
      <c r="B12" s="10">
        <v>3923</v>
      </c>
      <c r="C12" s="3">
        <v>45198.690288044862</v>
      </c>
      <c r="E12" s="3">
        <f>SUM(E5:E11)</f>
        <v>784.60000000000014</v>
      </c>
      <c r="F12" s="3">
        <f>SUM(F5:F11)</f>
        <v>35462892.400000006</v>
      </c>
      <c r="G12" t="s">
        <v>138</v>
      </c>
      <c r="H12" s="10"/>
      <c r="I12" s="10"/>
      <c r="J12" s="10"/>
      <c r="M12" t="s">
        <v>44</v>
      </c>
      <c r="N12">
        <v>1721552</v>
      </c>
      <c r="O12" t="s">
        <v>14</v>
      </c>
      <c r="P12">
        <v>52.374246601966597</v>
      </c>
      <c r="Q12">
        <v>4.8644097113212004</v>
      </c>
      <c r="R12" t="s">
        <v>45</v>
      </c>
      <c r="S12">
        <v>99</v>
      </c>
      <c r="T12">
        <v>351</v>
      </c>
      <c r="U12">
        <v>43</v>
      </c>
      <c r="V12">
        <v>0.72</v>
      </c>
      <c r="W12">
        <v>0</v>
      </c>
      <c r="X12">
        <v>1223</v>
      </c>
      <c r="Y12">
        <v>2</v>
      </c>
      <c r="Z12" t="s">
        <v>56</v>
      </c>
      <c r="AA12" t="s">
        <v>57</v>
      </c>
      <c r="AB12">
        <v>34749</v>
      </c>
      <c r="AC12">
        <v>0.1</v>
      </c>
    </row>
    <row r="13" spans="1:29" x14ac:dyDescent="0.35">
      <c r="D13" s="15"/>
      <c r="E13" s="3"/>
      <c r="F13" s="3"/>
      <c r="G13" s="3"/>
      <c r="M13" t="s">
        <v>44</v>
      </c>
      <c r="N13">
        <v>2013450</v>
      </c>
      <c r="O13" t="s">
        <v>14</v>
      </c>
      <c r="P13">
        <v>52.3676670254493</v>
      </c>
      <c r="Q13">
        <v>4.8665479481671596</v>
      </c>
      <c r="R13" t="s">
        <v>45</v>
      </c>
      <c r="S13">
        <v>125</v>
      </c>
      <c r="T13">
        <v>360</v>
      </c>
      <c r="U13">
        <v>34</v>
      </c>
      <c r="V13">
        <v>0.76</v>
      </c>
      <c r="W13">
        <v>0</v>
      </c>
      <c r="X13">
        <v>1408</v>
      </c>
      <c r="Y13">
        <v>2</v>
      </c>
      <c r="Z13" t="s">
        <v>56</v>
      </c>
      <c r="AA13" t="s">
        <v>57</v>
      </c>
      <c r="AB13">
        <v>45000</v>
      </c>
      <c r="AC13">
        <v>0.1</v>
      </c>
    </row>
    <row r="14" spans="1:29" x14ac:dyDescent="0.35">
      <c r="G14" s="3"/>
      <c r="M14" t="s">
        <v>44</v>
      </c>
      <c r="N14">
        <v>2130095</v>
      </c>
      <c r="O14" t="s">
        <v>14</v>
      </c>
      <c r="P14">
        <v>52.366617122306998</v>
      </c>
      <c r="Q14">
        <v>4.8761047909118798</v>
      </c>
      <c r="R14" t="s">
        <v>45</v>
      </c>
      <c r="S14">
        <v>325</v>
      </c>
      <c r="T14">
        <v>360</v>
      </c>
      <c r="U14">
        <v>17</v>
      </c>
      <c r="V14">
        <v>0.28999999999999998</v>
      </c>
      <c r="W14">
        <v>0</v>
      </c>
      <c r="X14">
        <v>1477</v>
      </c>
      <c r="Y14">
        <v>2</v>
      </c>
      <c r="Z14" t="s">
        <v>56</v>
      </c>
      <c r="AA14" t="s">
        <v>57</v>
      </c>
      <c r="AB14">
        <v>117000</v>
      </c>
      <c r="AC14">
        <v>0.1</v>
      </c>
    </row>
    <row r="15" spans="1:29" x14ac:dyDescent="0.35">
      <c r="G15" s="13"/>
      <c r="M15" t="s">
        <v>44</v>
      </c>
      <c r="N15">
        <v>2535007</v>
      </c>
      <c r="O15" t="s">
        <v>14</v>
      </c>
      <c r="P15">
        <v>52.366493830154198</v>
      </c>
      <c r="Q15">
        <v>4.8549905204594799</v>
      </c>
      <c r="R15" t="s">
        <v>45</v>
      </c>
      <c r="S15">
        <v>140</v>
      </c>
      <c r="T15">
        <v>118</v>
      </c>
      <c r="U15">
        <v>40</v>
      </c>
      <c r="V15">
        <v>0.7</v>
      </c>
      <c r="W15">
        <v>0</v>
      </c>
      <c r="X15">
        <v>1659</v>
      </c>
      <c r="Y15">
        <v>2</v>
      </c>
      <c r="Z15" t="s">
        <v>56</v>
      </c>
      <c r="AA15" t="s">
        <v>57</v>
      </c>
      <c r="AB15">
        <v>16520</v>
      </c>
      <c r="AC15">
        <v>0.1</v>
      </c>
    </row>
    <row r="16" spans="1:29" x14ac:dyDescent="0.35">
      <c r="E16" t="s">
        <v>139</v>
      </c>
      <c r="F16">
        <v>270472943</v>
      </c>
      <c r="G16" s="16">
        <f>F12/F16</f>
        <v>0.1311143806351085</v>
      </c>
      <c r="H16" t="s">
        <v>140</v>
      </c>
      <c r="M16" t="s">
        <v>44</v>
      </c>
      <c r="N16">
        <v>2797568</v>
      </c>
      <c r="O16" t="s">
        <v>14</v>
      </c>
      <c r="P16">
        <v>52.359882349296697</v>
      </c>
      <c r="Q16">
        <v>4.8630347695864797</v>
      </c>
      <c r="R16" t="s">
        <v>45</v>
      </c>
      <c r="S16">
        <v>159</v>
      </c>
      <c r="T16">
        <v>341</v>
      </c>
      <c r="U16">
        <v>32</v>
      </c>
      <c r="V16">
        <v>0.85</v>
      </c>
      <c r="W16">
        <v>0</v>
      </c>
      <c r="X16">
        <v>1781</v>
      </c>
      <c r="Y16">
        <v>2</v>
      </c>
      <c r="Z16" t="s">
        <v>56</v>
      </c>
      <c r="AA16" t="s">
        <v>57</v>
      </c>
      <c r="AB16">
        <v>54219</v>
      </c>
      <c r="AC16">
        <v>0.1</v>
      </c>
    </row>
    <row r="17" spans="6:29" x14ac:dyDescent="0.35">
      <c r="F17" s="3">
        <f>F16+F12</f>
        <v>305935835.39999998</v>
      </c>
      <c r="G17" s="16">
        <f>(F17-F16)/F17</f>
        <v>0.11591611147361516</v>
      </c>
      <c r="H17" t="s">
        <v>141</v>
      </c>
      <c r="M17" t="s">
        <v>44</v>
      </c>
      <c r="N17">
        <v>2934419</v>
      </c>
      <c r="O17" t="s">
        <v>14</v>
      </c>
      <c r="P17">
        <v>52.371984228070403</v>
      </c>
      <c r="Q17">
        <v>4.8714417921252897</v>
      </c>
      <c r="R17" t="s">
        <v>45</v>
      </c>
      <c r="S17">
        <v>124</v>
      </c>
      <c r="T17">
        <v>352</v>
      </c>
      <c r="U17">
        <v>6</v>
      </c>
      <c r="V17">
        <v>0.15</v>
      </c>
      <c r="W17">
        <v>0</v>
      </c>
      <c r="X17">
        <v>1849</v>
      </c>
      <c r="Y17">
        <v>2</v>
      </c>
      <c r="Z17" t="s">
        <v>56</v>
      </c>
      <c r="AA17" t="s">
        <v>57</v>
      </c>
      <c r="AB17">
        <v>43648</v>
      </c>
      <c r="AC17">
        <v>0.1</v>
      </c>
    </row>
    <row r="18" spans="6:29" x14ac:dyDescent="0.35">
      <c r="M18" t="s">
        <v>44</v>
      </c>
      <c r="N18">
        <v>3036852</v>
      </c>
      <c r="O18" t="s">
        <v>14</v>
      </c>
      <c r="P18">
        <v>52.361425927308197</v>
      </c>
      <c r="Q18">
        <v>4.8621232704291897</v>
      </c>
      <c r="R18" t="s">
        <v>45</v>
      </c>
      <c r="S18">
        <v>100</v>
      </c>
      <c r="T18">
        <v>341</v>
      </c>
      <c r="U18">
        <v>34</v>
      </c>
      <c r="V18">
        <v>0.63</v>
      </c>
      <c r="W18">
        <v>0</v>
      </c>
      <c r="X18">
        <v>1916</v>
      </c>
      <c r="Y18">
        <v>2</v>
      </c>
      <c r="Z18" t="s">
        <v>56</v>
      </c>
      <c r="AA18" t="s">
        <v>57</v>
      </c>
      <c r="AB18">
        <v>34100</v>
      </c>
      <c r="AC18">
        <v>0.1</v>
      </c>
    </row>
    <row r="19" spans="6:29" x14ac:dyDescent="0.35">
      <c r="M19" t="s">
        <v>44</v>
      </c>
      <c r="N19">
        <v>3082669</v>
      </c>
      <c r="O19" t="s">
        <v>14</v>
      </c>
      <c r="P19">
        <v>52.360920434033702</v>
      </c>
      <c r="Q19">
        <v>4.86744570455933</v>
      </c>
      <c r="R19" t="s">
        <v>45</v>
      </c>
      <c r="S19">
        <v>120</v>
      </c>
      <c r="T19">
        <v>359</v>
      </c>
      <c r="U19">
        <v>10</v>
      </c>
      <c r="V19">
        <v>0.18</v>
      </c>
      <c r="W19">
        <v>0</v>
      </c>
      <c r="X19">
        <v>1938</v>
      </c>
      <c r="Y19">
        <v>2</v>
      </c>
      <c r="Z19" t="s">
        <v>56</v>
      </c>
      <c r="AA19" t="s">
        <v>57</v>
      </c>
      <c r="AB19">
        <v>43080</v>
      </c>
      <c r="AC19">
        <v>0.1</v>
      </c>
    </row>
    <row r="20" spans="6:29" x14ac:dyDescent="0.35">
      <c r="M20" t="s">
        <v>44</v>
      </c>
      <c r="N20">
        <v>3419746</v>
      </c>
      <c r="O20" t="s">
        <v>14</v>
      </c>
      <c r="P20">
        <v>52.372323012193299</v>
      </c>
      <c r="Q20">
        <v>4.8601077754087596</v>
      </c>
      <c r="R20" t="s">
        <v>45</v>
      </c>
      <c r="S20">
        <v>160</v>
      </c>
      <c r="T20">
        <v>359</v>
      </c>
      <c r="U20">
        <v>28</v>
      </c>
      <c r="V20">
        <v>0.53</v>
      </c>
      <c r="W20">
        <v>0</v>
      </c>
      <c r="X20">
        <v>2161</v>
      </c>
      <c r="Y20">
        <v>2</v>
      </c>
      <c r="Z20" t="s">
        <v>56</v>
      </c>
      <c r="AA20" t="s">
        <v>57</v>
      </c>
      <c r="AB20">
        <v>57440</v>
      </c>
      <c r="AC20">
        <v>0.1</v>
      </c>
    </row>
    <row r="21" spans="6:29" x14ac:dyDescent="0.35">
      <c r="M21" t="s">
        <v>44</v>
      </c>
      <c r="N21">
        <v>3529343</v>
      </c>
      <c r="O21" t="s">
        <v>14</v>
      </c>
      <c r="P21">
        <v>52.366042718943</v>
      </c>
      <c r="Q21">
        <v>4.8695461826411703</v>
      </c>
      <c r="R21" t="s">
        <v>45</v>
      </c>
      <c r="S21">
        <v>135</v>
      </c>
      <c r="T21">
        <v>361</v>
      </c>
      <c r="U21">
        <v>22</v>
      </c>
      <c r="V21">
        <v>0.41</v>
      </c>
      <c r="W21">
        <v>0</v>
      </c>
      <c r="X21">
        <v>2236</v>
      </c>
      <c r="Y21">
        <v>2</v>
      </c>
      <c r="Z21" t="s">
        <v>56</v>
      </c>
      <c r="AA21" t="s">
        <v>57</v>
      </c>
      <c r="AB21">
        <v>48735</v>
      </c>
      <c r="AC21">
        <v>0.1</v>
      </c>
    </row>
    <row r="22" spans="6:29" x14ac:dyDescent="0.35">
      <c r="M22" t="s">
        <v>44</v>
      </c>
      <c r="N22">
        <v>3875056</v>
      </c>
      <c r="O22" t="s">
        <v>14</v>
      </c>
      <c r="P22">
        <v>52.369970283218599</v>
      </c>
      <c r="Q22">
        <v>4.8738663713884103</v>
      </c>
      <c r="R22" t="s">
        <v>45</v>
      </c>
      <c r="S22">
        <v>179</v>
      </c>
      <c r="T22">
        <v>355</v>
      </c>
      <c r="U22">
        <v>51</v>
      </c>
      <c r="V22">
        <v>0.99</v>
      </c>
      <c r="W22">
        <v>0</v>
      </c>
      <c r="X22">
        <v>2453</v>
      </c>
      <c r="Y22">
        <v>2</v>
      </c>
      <c r="Z22" t="s">
        <v>56</v>
      </c>
      <c r="AA22" t="s">
        <v>57</v>
      </c>
      <c r="AB22">
        <v>63545</v>
      </c>
      <c r="AC22">
        <v>0.1</v>
      </c>
    </row>
    <row r="23" spans="6:29" x14ac:dyDescent="0.35">
      <c r="M23" t="s">
        <v>44</v>
      </c>
      <c r="N23">
        <v>4091250</v>
      </c>
      <c r="O23" t="s">
        <v>14</v>
      </c>
      <c r="P23">
        <v>52.370193015957099</v>
      </c>
      <c r="Q23">
        <v>4.8491066768782503</v>
      </c>
      <c r="R23" t="s">
        <v>45</v>
      </c>
      <c r="S23">
        <v>130</v>
      </c>
      <c r="T23">
        <v>275</v>
      </c>
      <c r="U23">
        <v>14</v>
      </c>
      <c r="V23">
        <v>0.27</v>
      </c>
      <c r="W23">
        <v>0</v>
      </c>
      <c r="X23">
        <v>2586</v>
      </c>
      <c r="Y23">
        <v>2</v>
      </c>
      <c r="Z23" t="s">
        <v>56</v>
      </c>
      <c r="AA23" t="s">
        <v>57</v>
      </c>
      <c r="AB23">
        <v>35750</v>
      </c>
      <c r="AC23">
        <v>0.1</v>
      </c>
    </row>
    <row r="24" spans="6:29" x14ac:dyDescent="0.35">
      <c r="M24" t="s">
        <v>44</v>
      </c>
      <c r="N24">
        <v>4286134</v>
      </c>
      <c r="O24" t="s">
        <v>14</v>
      </c>
      <c r="P24">
        <v>52.372350552974197</v>
      </c>
      <c r="Q24">
        <v>4.84831312372713</v>
      </c>
      <c r="R24" t="s">
        <v>45</v>
      </c>
      <c r="S24">
        <v>115</v>
      </c>
      <c r="T24">
        <v>343</v>
      </c>
      <c r="U24">
        <v>3</v>
      </c>
      <c r="V24">
        <v>0.26</v>
      </c>
      <c r="W24">
        <v>0</v>
      </c>
      <c r="X24">
        <v>2686</v>
      </c>
      <c r="Y24">
        <v>2</v>
      </c>
      <c r="Z24" t="s">
        <v>56</v>
      </c>
      <c r="AA24" t="s">
        <v>57</v>
      </c>
      <c r="AB24">
        <v>39445</v>
      </c>
      <c r="AC24">
        <v>0.1</v>
      </c>
    </row>
    <row r="25" spans="6:29" x14ac:dyDescent="0.35">
      <c r="M25" t="s">
        <v>44</v>
      </c>
      <c r="N25">
        <v>4434877</v>
      </c>
      <c r="O25" t="s">
        <v>14</v>
      </c>
      <c r="P25">
        <v>52.368663222208703</v>
      </c>
      <c r="Q25">
        <v>4.8734204250916999</v>
      </c>
      <c r="R25" t="s">
        <v>45</v>
      </c>
      <c r="S25">
        <v>179</v>
      </c>
      <c r="T25">
        <v>359</v>
      </c>
      <c r="U25">
        <v>19</v>
      </c>
      <c r="V25">
        <v>0.5</v>
      </c>
      <c r="W25">
        <v>0</v>
      </c>
      <c r="X25">
        <v>2758</v>
      </c>
      <c r="Y25">
        <v>2</v>
      </c>
      <c r="Z25" t="s">
        <v>56</v>
      </c>
      <c r="AA25" t="s">
        <v>57</v>
      </c>
      <c r="AB25">
        <v>64261</v>
      </c>
      <c r="AC25">
        <v>0.1</v>
      </c>
    </row>
    <row r="26" spans="6:29" x14ac:dyDescent="0.35">
      <c r="M26" t="s">
        <v>44</v>
      </c>
      <c r="N26">
        <v>4496730</v>
      </c>
      <c r="O26" t="s">
        <v>14</v>
      </c>
      <c r="P26">
        <v>52.359354817315399</v>
      </c>
      <c r="Q26">
        <v>4.8595499318543398</v>
      </c>
      <c r="R26" t="s">
        <v>45</v>
      </c>
      <c r="S26">
        <v>170</v>
      </c>
      <c r="T26">
        <v>2</v>
      </c>
      <c r="U26">
        <v>3</v>
      </c>
      <c r="V26">
        <v>7.0000000000000007E-2</v>
      </c>
      <c r="W26">
        <v>0</v>
      </c>
      <c r="X26">
        <v>2802</v>
      </c>
      <c r="Y26">
        <v>2</v>
      </c>
      <c r="Z26" t="s">
        <v>56</v>
      </c>
      <c r="AA26" t="s">
        <v>57</v>
      </c>
      <c r="AB26">
        <v>340</v>
      </c>
      <c r="AC26">
        <v>0.1</v>
      </c>
    </row>
    <row r="27" spans="6:29" x14ac:dyDescent="0.35">
      <c r="M27" t="s">
        <v>44</v>
      </c>
      <c r="N27">
        <v>4522340</v>
      </c>
      <c r="O27" t="s">
        <v>14</v>
      </c>
      <c r="P27">
        <v>52.369541536874799</v>
      </c>
      <c r="Q27">
        <v>4.8541180497107996</v>
      </c>
      <c r="R27" t="s">
        <v>45</v>
      </c>
      <c r="S27">
        <v>132</v>
      </c>
      <c r="T27">
        <v>347</v>
      </c>
      <c r="U27">
        <v>25</v>
      </c>
      <c r="V27">
        <v>0.93</v>
      </c>
      <c r="W27">
        <v>0</v>
      </c>
      <c r="X27">
        <v>2810</v>
      </c>
      <c r="Y27">
        <v>2</v>
      </c>
      <c r="Z27" t="s">
        <v>56</v>
      </c>
      <c r="AA27" t="s">
        <v>57</v>
      </c>
      <c r="AB27">
        <v>45804</v>
      </c>
      <c r="AC27">
        <v>0.1</v>
      </c>
    </row>
    <row r="28" spans="6:29" x14ac:dyDescent="0.35">
      <c r="M28" t="s">
        <v>44</v>
      </c>
      <c r="N28">
        <v>5326609</v>
      </c>
      <c r="O28" t="s">
        <v>14</v>
      </c>
      <c r="P28">
        <v>52.370005853086496</v>
      </c>
      <c r="Q28">
        <v>4.8561875982941896</v>
      </c>
      <c r="R28" t="s">
        <v>45</v>
      </c>
      <c r="S28">
        <v>130</v>
      </c>
      <c r="T28">
        <v>322</v>
      </c>
      <c r="U28">
        <v>36</v>
      </c>
      <c r="V28">
        <v>0.79</v>
      </c>
      <c r="W28">
        <v>0</v>
      </c>
      <c r="X28">
        <v>3213</v>
      </c>
      <c r="Y28">
        <v>2</v>
      </c>
      <c r="Z28" t="s">
        <v>56</v>
      </c>
      <c r="AA28" t="s">
        <v>57</v>
      </c>
      <c r="AB28">
        <v>41860</v>
      </c>
      <c r="AC28">
        <v>0.1</v>
      </c>
    </row>
    <row r="29" spans="6:29" x14ac:dyDescent="0.35">
      <c r="M29" t="s">
        <v>44</v>
      </c>
      <c r="N29">
        <v>5707059</v>
      </c>
      <c r="O29" t="s">
        <v>14</v>
      </c>
      <c r="P29">
        <v>52.361392953906297</v>
      </c>
      <c r="Q29">
        <v>4.85942754185651</v>
      </c>
      <c r="R29" t="s">
        <v>45</v>
      </c>
      <c r="S29">
        <v>99</v>
      </c>
      <c r="T29">
        <v>292</v>
      </c>
      <c r="U29">
        <v>20</v>
      </c>
      <c r="V29">
        <v>0.63</v>
      </c>
      <c r="W29">
        <v>0</v>
      </c>
      <c r="X29">
        <v>3371</v>
      </c>
      <c r="Y29">
        <v>2</v>
      </c>
      <c r="Z29" t="s">
        <v>56</v>
      </c>
      <c r="AA29" t="s">
        <v>57</v>
      </c>
      <c r="AB29">
        <v>28908</v>
      </c>
      <c r="AC29">
        <v>0.1</v>
      </c>
    </row>
    <row r="30" spans="6:29" x14ac:dyDescent="0.35">
      <c r="M30" t="s">
        <v>44</v>
      </c>
      <c r="N30">
        <v>5821700</v>
      </c>
      <c r="O30" t="s">
        <v>14</v>
      </c>
      <c r="P30">
        <v>52.361909227168901</v>
      </c>
      <c r="Q30">
        <v>4.8645619106964597</v>
      </c>
      <c r="R30" t="s">
        <v>45</v>
      </c>
      <c r="S30">
        <v>90</v>
      </c>
      <c r="T30">
        <v>361</v>
      </c>
      <c r="U30">
        <v>16</v>
      </c>
      <c r="V30">
        <v>0.37</v>
      </c>
      <c r="W30">
        <v>0</v>
      </c>
      <c r="X30">
        <v>3440</v>
      </c>
      <c r="Y30">
        <v>2</v>
      </c>
      <c r="Z30" t="s">
        <v>56</v>
      </c>
      <c r="AA30" t="s">
        <v>57</v>
      </c>
      <c r="AB30">
        <v>32490</v>
      </c>
      <c r="AC30">
        <v>0.1</v>
      </c>
    </row>
    <row r="31" spans="6:29" x14ac:dyDescent="0.35">
      <c r="M31" t="s">
        <v>44</v>
      </c>
      <c r="N31">
        <v>5836403</v>
      </c>
      <c r="O31" t="s">
        <v>14</v>
      </c>
      <c r="P31">
        <v>52.365679572168403</v>
      </c>
      <c r="Q31">
        <v>4.8687956733784503</v>
      </c>
      <c r="R31" t="s">
        <v>45</v>
      </c>
      <c r="S31" s="9">
        <v>130</v>
      </c>
      <c r="T31">
        <v>354</v>
      </c>
      <c r="U31">
        <v>9</v>
      </c>
      <c r="V31">
        <v>0.21</v>
      </c>
      <c r="W31">
        <v>0</v>
      </c>
      <c r="X31">
        <v>3450</v>
      </c>
      <c r="Y31">
        <v>2</v>
      </c>
      <c r="Z31" t="s">
        <v>56</v>
      </c>
      <c r="AA31" t="s">
        <v>57</v>
      </c>
      <c r="AB31">
        <v>46020</v>
      </c>
      <c r="AC31">
        <v>0.1</v>
      </c>
    </row>
    <row r="32" spans="6:29" x14ac:dyDescent="0.35">
      <c r="M32" t="s">
        <v>44</v>
      </c>
      <c r="N32">
        <v>5934494</v>
      </c>
      <c r="O32" t="s">
        <v>14</v>
      </c>
      <c r="P32">
        <v>52.3650927308246</v>
      </c>
      <c r="Q32">
        <v>4.8686761989999399</v>
      </c>
      <c r="R32" t="s">
        <v>45</v>
      </c>
      <c r="S32">
        <v>186</v>
      </c>
      <c r="T32">
        <v>212</v>
      </c>
      <c r="U32">
        <v>56</v>
      </c>
      <c r="V32">
        <v>1.27</v>
      </c>
      <c r="W32">
        <v>0</v>
      </c>
      <c r="X32">
        <v>3505</v>
      </c>
      <c r="Y32">
        <v>2</v>
      </c>
      <c r="Z32" t="s">
        <v>56</v>
      </c>
      <c r="AA32" t="s">
        <v>57</v>
      </c>
      <c r="AB32">
        <v>39432</v>
      </c>
      <c r="AC32">
        <v>0.1</v>
      </c>
    </row>
    <row r="33" spans="13:29" x14ac:dyDescent="0.35">
      <c r="M33" t="s">
        <v>44</v>
      </c>
      <c r="N33">
        <v>5994791</v>
      </c>
      <c r="O33" t="s">
        <v>14</v>
      </c>
      <c r="P33">
        <v>52.370409747670998</v>
      </c>
      <c r="Q33">
        <v>4.8618975789905798</v>
      </c>
      <c r="R33" t="s">
        <v>45</v>
      </c>
      <c r="S33">
        <v>139</v>
      </c>
      <c r="T33">
        <v>364</v>
      </c>
      <c r="U33">
        <v>35</v>
      </c>
      <c r="V33">
        <v>1.38</v>
      </c>
      <c r="W33">
        <v>0</v>
      </c>
      <c r="X33">
        <v>3545</v>
      </c>
      <c r="Y33">
        <v>2</v>
      </c>
      <c r="Z33" t="s">
        <v>56</v>
      </c>
      <c r="AA33" t="s">
        <v>57</v>
      </c>
      <c r="AB33">
        <v>50596</v>
      </c>
      <c r="AC33">
        <v>0.1</v>
      </c>
    </row>
    <row r="34" spans="13:29" x14ac:dyDescent="0.35">
      <c r="M34" t="s">
        <v>44</v>
      </c>
      <c r="N34">
        <v>6297991</v>
      </c>
      <c r="O34" t="s">
        <v>14</v>
      </c>
      <c r="P34">
        <v>52.365277457111702</v>
      </c>
      <c r="Q34">
        <v>4.8719676125661904</v>
      </c>
      <c r="R34" t="s">
        <v>45</v>
      </c>
      <c r="S34">
        <v>119</v>
      </c>
      <c r="T34">
        <v>352</v>
      </c>
      <c r="U34">
        <v>16</v>
      </c>
      <c r="V34">
        <v>0.37</v>
      </c>
      <c r="W34">
        <v>0</v>
      </c>
      <c r="X34">
        <v>3773</v>
      </c>
      <c r="Y34">
        <v>2</v>
      </c>
      <c r="Z34" t="s">
        <v>56</v>
      </c>
      <c r="AA34" t="s">
        <v>57</v>
      </c>
      <c r="AB34">
        <v>41888</v>
      </c>
      <c r="AC34">
        <v>0.1</v>
      </c>
    </row>
    <row r="35" spans="13:29" x14ac:dyDescent="0.35">
      <c r="M35" t="s">
        <v>44</v>
      </c>
      <c r="N35">
        <v>6427437</v>
      </c>
      <c r="O35" t="s">
        <v>14</v>
      </c>
      <c r="P35">
        <v>52.359119703221097</v>
      </c>
      <c r="Q35">
        <v>4.8555344881249702</v>
      </c>
      <c r="R35" t="s">
        <v>45</v>
      </c>
      <c r="S35">
        <v>125</v>
      </c>
      <c r="T35">
        <v>338</v>
      </c>
      <c r="U35">
        <v>17</v>
      </c>
      <c r="V35">
        <v>0.51</v>
      </c>
      <c r="W35">
        <v>0</v>
      </c>
      <c r="X35">
        <v>3856</v>
      </c>
      <c r="Y35">
        <v>2</v>
      </c>
      <c r="Z35" t="s">
        <v>56</v>
      </c>
      <c r="AA35" t="s">
        <v>57</v>
      </c>
      <c r="AB35">
        <v>42250</v>
      </c>
      <c r="AC35">
        <v>0.1</v>
      </c>
    </row>
    <row r="36" spans="13:29" x14ac:dyDescent="0.35">
      <c r="M36" t="s">
        <v>44</v>
      </c>
      <c r="N36">
        <v>7559303</v>
      </c>
      <c r="O36" t="s">
        <v>14</v>
      </c>
      <c r="P36">
        <v>52.363235690692697</v>
      </c>
      <c r="Q36">
        <v>4.8765293758931598</v>
      </c>
      <c r="R36" t="s">
        <v>45</v>
      </c>
      <c r="S36">
        <v>195</v>
      </c>
      <c r="T36">
        <v>347</v>
      </c>
      <c r="U36">
        <v>17</v>
      </c>
      <c r="V36">
        <v>0.41</v>
      </c>
      <c r="W36">
        <v>0</v>
      </c>
      <c r="X36">
        <v>4621</v>
      </c>
      <c r="Y36">
        <v>2</v>
      </c>
      <c r="Z36" t="s">
        <v>56</v>
      </c>
      <c r="AA36" t="s">
        <v>57</v>
      </c>
      <c r="AB36">
        <v>67665</v>
      </c>
      <c r="AC36">
        <v>0.1</v>
      </c>
    </row>
    <row r="37" spans="13:29" x14ac:dyDescent="0.35">
      <c r="M37" t="s">
        <v>44</v>
      </c>
      <c r="N37">
        <v>7642756</v>
      </c>
      <c r="O37" t="s">
        <v>14</v>
      </c>
      <c r="P37">
        <v>52.365875037802901</v>
      </c>
      <c r="Q37">
        <v>4.8634645507333198</v>
      </c>
      <c r="R37" t="s">
        <v>45</v>
      </c>
      <c r="S37">
        <v>110</v>
      </c>
      <c r="T37">
        <v>358</v>
      </c>
      <c r="U37">
        <v>34</v>
      </c>
      <c r="V37">
        <v>1.01</v>
      </c>
      <c r="W37">
        <v>0</v>
      </c>
      <c r="X37">
        <v>4677</v>
      </c>
      <c r="Y37">
        <v>2</v>
      </c>
      <c r="Z37" t="s">
        <v>56</v>
      </c>
      <c r="AA37" t="s">
        <v>57</v>
      </c>
      <c r="AB37">
        <v>39380</v>
      </c>
      <c r="AC37">
        <v>0.1</v>
      </c>
    </row>
    <row r="38" spans="13:29" x14ac:dyDescent="0.35">
      <c r="M38" t="s">
        <v>44</v>
      </c>
      <c r="N38">
        <v>7781948</v>
      </c>
      <c r="O38" t="s">
        <v>14</v>
      </c>
      <c r="P38">
        <v>52.372294187907102</v>
      </c>
      <c r="Q38">
        <v>4.8660503688329699</v>
      </c>
      <c r="R38" t="s">
        <v>45</v>
      </c>
      <c r="S38">
        <v>100</v>
      </c>
      <c r="T38">
        <v>342</v>
      </c>
      <c r="U38">
        <v>11</v>
      </c>
      <c r="V38">
        <v>0.28000000000000003</v>
      </c>
      <c r="W38">
        <v>0</v>
      </c>
      <c r="X38">
        <v>4757</v>
      </c>
      <c r="Y38">
        <v>2</v>
      </c>
      <c r="Z38" t="s">
        <v>56</v>
      </c>
      <c r="AA38" t="s">
        <v>57</v>
      </c>
      <c r="AB38">
        <v>34200</v>
      </c>
      <c r="AC38">
        <v>0.1</v>
      </c>
    </row>
    <row r="39" spans="13:29" x14ac:dyDescent="0.35">
      <c r="M39" t="s">
        <v>44</v>
      </c>
      <c r="N39">
        <v>7829747</v>
      </c>
      <c r="O39" t="s">
        <v>14</v>
      </c>
      <c r="P39">
        <v>52.360401482273097</v>
      </c>
      <c r="Q39">
        <v>4.8593510083504103</v>
      </c>
      <c r="R39" t="s">
        <v>45</v>
      </c>
      <c r="S39">
        <v>91</v>
      </c>
      <c r="T39">
        <v>240</v>
      </c>
      <c r="U39">
        <v>22</v>
      </c>
      <c r="V39">
        <v>0.55000000000000004</v>
      </c>
      <c r="W39">
        <v>0</v>
      </c>
      <c r="X39">
        <v>4804</v>
      </c>
      <c r="Y39">
        <v>2</v>
      </c>
      <c r="Z39" t="s">
        <v>56</v>
      </c>
      <c r="AA39" t="s">
        <v>57</v>
      </c>
      <c r="AB39">
        <v>21840</v>
      </c>
      <c r="AC39">
        <v>0.1</v>
      </c>
    </row>
    <row r="40" spans="13:29" x14ac:dyDescent="0.35">
      <c r="M40" t="s">
        <v>44</v>
      </c>
      <c r="N40">
        <v>7891764</v>
      </c>
      <c r="O40" t="s">
        <v>14</v>
      </c>
      <c r="P40">
        <v>52.367609092521498</v>
      </c>
      <c r="Q40">
        <v>4.8769456205355501</v>
      </c>
      <c r="R40" t="s">
        <v>45</v>
      </c>
      <c r="S40">
        <v>190</v>
      </c>
      <c r="T40">
        <v>353</v>
      </c>
      <c r="U40">
        <v>13</v>
      </c>
      <c r="V40">
        <v>0.36</v>
      </c>
      <c r="W40">
        <v>0</v>
      </c>
      <c r="X40">
        <v>4844</v>
      </c>
      <c r="Y40">
        <v>2</v>
      </c>
      <c r="Z40" t="s">
        <v>56</v>
      </c>
      <c r="AA40" t="s">
        <v>57</v>
      </c>
      <c r="AB40">
        <v>67070</v>
      </c>
      <c r="AC40">
        <v>0.1</v>
      </c>
    </row>
    <row r="41" spans="13:29" x14ac:dyDescent="0.35">
      <c r="M41" t="s">
        <v>44</v>
      </c>
      <c r="N41">
        <v>7907054</v>
      </c>
      <c r="O41" t="s">
        <v>14</v>
      </c>
      <c r="P41">
        <v>52.359637748322399</v>
      </c>
      <c r="Q41">
        <v>4.8554175129577004</v>
      </c>
      <c r="R41" t="s">
        <v>45</v>
      </c>
      <c r="S41">
        <v>125</v>
      </c>
      <c r="T41">
        <v>359</v>
      </c>
      <c r="U41">
        <v>9</v>
      </c>
      <c r="V41">
        <v>0.24</v>
      </c>
      <c r="W41">
        <v>0</v>
      </c>
      <c r="X41">
        <v>4860</v>
      </c>
      <c r="Y41">
        <v>2</v>
      </c>
      <c r="Z41" t="s">
        <v>56</v>
      </c>
      <c r="AA41" t="s">
        <v>57</v>
      </c>
      <c r="AB41">
        <v>44875</v>
      </c>
      <c r="AC41">
        <v>0.1</v>
      </c>
    </row>
    <row r="42" spans="13:29" x14ac:dyDescent="0.35">
      <c r="M42" t="s">
        <v>44</v>
      </c>
      <c r="N42">
        <v>8112579</v>
      </c>
      <c r="O42" t="s">
        <v>14</v>
      </c>
      <c r="P42">
        <v>52.369104623891999</v>
      </c>
      <c r="Q42">
        <v>4.8663636392725103</v>
      </c>
      <c r="R42" t="s">
        <v>45</v>
      </c>
      <c r="S42">
        <v>99</v>
      </c>
      <c r="T42">
        <v>362</v>
      </c>
      <c r="U42">
        <v>25</v>
      </c>
      <c r="V42">
        <v>0.64</v>
      </c>
      <c r="W42">
        <v>0</v>
      </c>
      <c r="X42">
        <v>4968</v>
      </c>
      <c r="Y42">
        <v>2</v>
      </c>
      <c r="Z42" t="s">
        <v>56</v>
      </c>
      <c r="AA42" t="s">
        <v>57</v>
      </c>
      <c r="AB42">
        <v>35838</v>
      </c>
      <c r="AC42">
        <v>0.1</v>
      </c>
    </row>
    <row r="43" spans="13:29" x14ac:dyDescent="0.35">
      <c r="M43" t="s">
        <v>44</v>
      </c>
      <c r="N43">
        <v>8418504</v>
      </c>
      <c r="O43" t="s">
        <v>14</v>
      </c>
      <c r="P43">
        <v>52.363171519549397</v>
      </c>
      <c r="Q43">
        <v>4.8623704526801204</v>
      </c>
      <c r="R43" t="s">
        <v>45</v>
      </c>
      <c r="S43">
        <v>120</v>
      </c>
      <c r="T43">
        <v>185</v>
      </c>
      <c r="U43">
        <v>47</v>
      </c>
      <c r="V43">
        <v>1.6</v>
      </c>
      <c r="W43">
        <v>0</v>
      </c>
      <c r="X43">
        <v>5136</v>
      </c>
      <c r="Y43">
        <v>2</v>
      </c>
      <c r="Z43" t="s">
        <v>56</v>
      </c>
      <c r="AA43" t="s">
        <v>57</v>
      </c>
      <c r="AB43">
        <v>22200</v>
      </c>
      <c r="AC43">
        <v>0.1</v>
      </c>
    </row>
    <row r="44" spans="13:29" x14ac:dyDescent="0.35">
      <c r="M44" t="s">
        <v>44</v>
      </c>
      <c r="N44">
        <v>8496081</v>
      </c>
      <c r="O44" t="s">
        <v>14</v>
      </c>
      <c r="P44">
        <v>52.360360582218298</v>
      </c>
      <c r="Q44">
        <v>4.8558319578910796</v>
      </c>
      <c r="R44" t="s">
        <v>45</v>
      </c>
      <c r="S44">
        <v>90</v>
      </c>
      <c r="T44">
        <v>356</v>
      </c>
      <c r="U44">
        <v>6</v>
      </c>
      <c r="V44">
        <v>0.17</v>
      </c>
      <c r="W44">
        <v>0</v>
      </c>
      <c r="X44">
        <v>5176</v>
      </c>
      <c r="Y44">
        <v>2</v>
      </c>
      <c r="Z44" t="s">
        <v>56</v>
      </c>
      <c r="AA44" t="s">
        <v>57</v>
      </c>
      <c r="AB44">
        <v>32040</v>
      </c>
      <c r="AC44">
        <v>0.1</v>
      </c>
    </row>
    <row r="45" spans="13:29" x14ac:dyDescent="0.35">
      <c r="M45" t="s">
        <v>44</v>
      </c>
      <c r="N45">
        <v>8586795</v>
      </c>
      <c r="O45" t="s">
        <v>14</v>
      </c>
      <c r="P45">
        <v>52.368795175561303</v>
      </c>
      <c r="Q45">
        <v>4.8583358679988597</v>
      </c>
      <c r="R45" t="s">
        <v>45</v>
      </c>
      <c r="S45">
        <v>150</v>
      </c>
      <c r="T45">
        <v>359</v>
      </c>
      <c r="U45">
        <v>9</v>
      </c>
      <c r="V45">
        <v>0.23</v>
      </c>
      <c r="W45">
        <v>0</v>
      </c>
      <c r="X45">
        <v>5227</v>
      </c>
      <c r="Y45">
        <v>2</v>
      </c>
      <c r="Z45" t="s">
        <v>56</v>
      </c>
      <c r="AA45" t="s">
        <v>57</v>
      </c>
      <c r="AB45">
        <v>53850</v>
      </c>
      <c r="AC45">
        <v>0.1</v>
      </c>
    </row>
    <row r="46" spans="13:29" x14ac:dyDescent="0.35">
      <c r="M46" t="s">
        <v>44</v>
      </c>
      <c r="N46">
        <v>8758025</v>
      </c>
      <c r="O46" t="s">
        <v>14</v>
      </c>
      <c r="P46">
        <v>52.365182387191197</v>
      </c>
      <c r="Q46">
        <v>4.8605997600948703</v>
      </c>
      <c r="R46" t="s">
        <v>45</v>
      </c>
      <c r="S46">
        <v>100</v>
      </c>
      <c r="T46">
        <v>362</v>
      </c>
      <c r="U46">
        <v>24</v>
      </c>
      <c r="V46">
        <v>0.63</v>
      </c>
      <c r="W46">
        <v>0</v>
      </c>
      <c r="X46">
        <v>5327</v>
      </c>
      <c r="Y46">
        <v>2</v>
      </c>
      <c r="Z46" t="s">
        <v>56</v>
      </c>
      <c r="AA46" t="s">
        <v>57</v>
      </c>
      <c r="AB46">
        <v>36200</v>
      </c>
      <c r="AC46">
        <v>0.1</v>
      </c>
    </row>
    <row r="47" spans="13:29" x14ac:dyDescent="0.35">
      <c r="M47" t="s">
        <v>44</v>
      </c>
      <c r="N47">
        <v>8791943</v>
      </c>
      <c r="O47" t="s">
        <v>14</v>
      </c>
      <c r="P47">
        <v>52.366251788539401</v>
      </c>
      <c r="Q47">
        <v>4.85241132797199</v>
      </c>
      <c r="R47" t="s">
        <v>45</v>
      </c>
      <c r="S47">
        <v>95</v>
      </c>
      <c r="T47">
        <v>265</v>
      </c>
      <c r="U47">
        <v>19</v>
      </c>
      <c r="V47">
        <v>0.5</v>
      </c>
      <c r="W47">
        <v>0</v>
      </c>
      <c r="X47">
        <v>5353</v>
      </c>
      <c r="Y47">
        <v>2</v>
      </c>
      <c r="Z47" t="s">
        <v>56</v>
      </c>
      <c r="AA47" t="s">
        <v>57</v>
      </c>
      <c r="AB47">
        <v>25175</v>
      </c>
      <c r="AC47">
        <v>0.1</v>
      </c>
    </row>
    <row r="48" spans="13:29" x14ac:dyDescent="0.35">
      <c r="M48" t="s">
        <v>44</v>
      </c>
      <c r="N48">
        <v>8916512</v>
      </c>
      <c r="O48" t="s">
        <v>14</v>
      </c>
      <c r="P48">
        <v>52.365230652816997</v>
      </c>
      <c r="Q48">
        <v>4.86045185728163</v>
      </c>
      <c r="R48" t="s">
        <v>45</v>
      </c>
      <c r="S48">
        <v>325</v>
      </c>
      <c r="T48">
        <v>351</v>
      </c>
      <c r="U48">
        <v>16</v>
      </c>
      <c r="V48">
        <v>0.8</v>
      </c>
      <c r="W48">
        <v>0</v>
      </c>
      <c r="X48">
        <v>5414</v>
      </c>
      <c r="Y48">
        <v>2</v>
      </c>
      <c r="Z48" t="s">
        <v>56</v>
      </c>
      <c r="AA48" t="s">
        <v>57</v>
      </c>
      <c r="AB48">
        <v>114075</v>
      </c>
      <c r="AC48">
        <v>0.1</v>
      </c>
    </row>
    <row r="49" spans="13:29" x14ac:dyDescent="0.35">
      <c r="M49" t="s">
        <v>44</v>
      </c>
      <c r="N49">
        <v>8967596</v>
      </c>
      <c r="O49" t="s">
        <v>14</v>
      </c>
      <c r="P49">
        <v>52.367278256101699</v>
      </c>
      <c r="Q49">
        <v>4.8702878804009799</v>
      </c>
      <c r="R49" t="s">
        <v>45</v>
      </c>
      <c r="S49">
        <v>221</v>
      </c>
      <c r="T49">
        <v>351</v>
      </c>
      <c r="U49">
        <v>17</v>
      </c>
      <c r="V49">
        <v>0.54</v>
      </c>
      <c r="W49">
        <v>0</v>
      </c>
      <c r="X49">
        <v>5435</v>
      </c>
      <c r="Y49">
        <v>2</v>
      </c>
      <c r="Z49" t="s">
        <v>56</v>
      </c>
      <c r="AA49" t="s">
        <v>57</v>
      </c>
      <c r="AB49">
        <v>77571</v>
      </c>
      <c r="AC49">
        <v>0.1</v>
      </c>
    </row>
    <row r="50" spans="13:29" x14ac:dyDescent="0.35">
      <c r="M50" t="s">
        <v>44</v>
      </c>
      <c r="N50">
        <v>9323289</v>
      </c>
      <c r="O50" t="s">
        <v>14</v>
      </c>
      <c r="P50">
        <v>52.366523967634798</v>
      </c>
      <c r="Q50">
        <v>4.8502857205606196</v>
      </c>
      <c r="R50" t="s">
        <v>45</v>
      </c>
      <c r="S50">
        <v>89</v>
      </c>
      <c r="T50">
        <v>298</v>
      </c>
      <c r="U50">
        <v>7</v>
      </c>
      <c r="V50">
        <v>0.2</v>
      </c>
      <c r="W50">
        <v>0</v>
      </c>
      <c r="X50">
        <v>5663</v>
      </c>
      <c r="Y50">
        <v>2</v>
      </c>
      <c r="Z50" t="s">
        <v>56</v>
      </c>
      <c r="AA50" t="s">
        <v>57</v>
      </c>
      <c r="AB50">
        <v>26522</v>
      </c>
      <c r="AC50">
        <v>0.1</v>
      </c>
    </row>
    <row r="51" spans="13:29" x14ac:dyDescent="0.35">
      <c r="M51" t="s">
        <v>44</v>
      </c>
      <c r="N51">
        <v>9539609</v>
      </c>
      <c r="O51" t="s">
        <v>14</v>
      </c>
      <c r="P51">
        <v>52.363838992748597</v>
      </c>
      <c r="Q51">
        <v>4.8648740261455803</v>
      </c>
      <c r="R51" t="s">
        <v>45</v>
      </c>
      <c r="S51">
        <v>120</v>
      </c>
      <c r="T51">
        <v>361</v>
      </c>
      <c r="U51">
        <v>16</v>
      </c>
      <c r="V51">
        <v>0.56999999999999995</v>
      </c>
      <c r="W51">
        <v>0</v>
      </c>
      <c r="X51">
        <v>5805</v>
      </c>
      <c r="Y51">
        <v>2</v>
      </c>
      <c r="Z51" t="s">
        <v>56</v>
      </c>
      <c r="AA51" t="s">
        <v>57</v>
      </c>
      <c r="AB51">
        <v>43320</v>
      </c>
      <c r="AC51">
        <v>0.1</v>
      </c>
    </row>
    <row r="52" spans="13:29" x14ac:dyDescent="0.35">
      <c r="M52" t="s">
        <v>44</v>
      </c>
      <c r="N52">
        <v>9851168</v>
      </c>
      <c r="O52" t="s">
        <v>14</v>
      </c>
      <c r="P52">
        <v>52.365545524377701</v>
      </c>
      <c r="Q52">
        <v>4.8604464749959799</v>
      </c>
      <c r="R52" t="s">
        <v>45</v>
      </c>
      <c r="S52">
        <v>140</v>
      </c>
      <c r="T52">
        <v>349</v>
      </c>
      <c r="U52">
        <v>6</v>
      </c>
      <c r="V52">
        <v>0.2</v>
      </c>
      <c r="W52">
        <v>0</v>
      </c>
      <c r="X52">
        <v>6007</v>
      </c>
      <c r="Y52">
        <v>2</v>
      </c>
      <c r="Z52" t="s">
        <v>56</v>
      </c>
      <c r="AA52" t="s">
        <v>57</v>
      </c>
      <c r="AB52">
        <v>48860</v>
      </c>
      <c r="AC52">
        <v>0.1</v>
      </c>
    </row>
    <row r="53" spans="13:29" x14ac:dyDescent="0.35">
      <c r="M53" t="s">
        <v>44</v>
      </c>
      <c r="N53">
        <v>10648882</v>
      </c>
      <c r="O53" t="s">
        <v>14</v>
      </c>
      <c r="P53">
        <v>52.3623067062126</v>
      </c>
      <c r="Q53">
        <v>4.8650571267898401</v>
      </c>
      <c r="R53" t="s">
        <v>45</v>
      </c>
      <c r="S53">
        <v>175</v>
      </c>
      <c r="T53">
        <v>361</v>
      </c>
      <c r="U53">
        <v>28</v>
      </c>
      <c r="V53">
        <v>0.89</v>
      </c>
      <c r="W53">
        <v>0</v>
      </c>
      <c r="X53">
        <v>6436</v>
      </c>
      <c r="Y53">
        <v>2</v>
      </c>
      <c r="Z53" t="s">
        <v>56</v>
      </c>
      <c r="AA53" t="s">
        <v>57</v>
      </c>
      <c r="AB53">
        <v>63175</v>
      </c>
      <c r="AC53">
        <v>0.1</v>
      </c>
    </row>
    <row r="54" spans="13:29" x14ac:dyDescent="0.35">
      <c r="M54" t="s">
        <v>44</v>
      </c>
      <c r="N54">
        <v>10762996</v>
      </c>
      <c r="O54" t="s">
        <v>14</v>
      </c>
      <c r="P54">
        <v>52.361491464976503</v>
      </c>
      <c r="Q54">
        <v>4.8635853298259004</v>
      </c>
      <c r="R54" t="s">
        <v>45</v>
      </c>
      <c r="S54">
        <v>100</v>
      </c>
      <c r="T54">
        <v>364</v>
      </c>
      <c r="U54">
        <v>3</v>
      </c>
      <c r="V54">
        <v>0.15</v>
      </c>
      <c r="W54">
        <v>0</v>
      </c>
      <c r="X54">
        <v>6486</v>
      </c>
      <c r="Y54">
        <v>2</v>
      </c>
      <c r="Z54" t="s">
        <v>56</v>
      </c>
      <c r="AA54" t="s">
        <v>57</v>
      </c>
      <c r="AB54">
        <v>36400</v>
      </c>
      <c r="AC54">
        <v>0.1</v>
      </c>
    </row>
    <row r="55" spans="13:29" x14ac:dyDescent="0.35">
      <c r="M55" t="s">
        <v>44</v>
      </c>
      <c r="N55">
        <v>10952396</v>
      </c>
      <c r="O55" t="s">
        <v>14</v>
      </c>
      <c r="P55">
        <v>52.371600462581497</v>
      </c>
      <c r="Q55">
        <v>4.8581619216390104</v>
      </c>
      <c r="R55" t="s">
        <v>45</v>
      </c>
      <c r="S55">
        <v>100</v>
      </c>
      <c r="T55">
        <v>352</v>
      </c>
      <c r="U55">
        <v>16</v>
      </c>
      <c r="V55">
        <v>0.49</v>
      </c>
      <c r="W55">
        <v>0</v>
      </c>
      <c r="X55">
        <v>6557</v>
      </c>
      <c r="Y55">
        <v>2</v>
      </c>
      <c r="Z55" t="s">
        <v>56</v>
      </c>
      <c r="AA55" t="s">
        <v>57</v>
      </c>
      <c r="AB55">
        <v>35200</v>
      </c>
      <c r="AC55">
        <v>0.1</v>
      </c>
    </row>
    <row r="56" spans="13:29" x14ac:dyDescent="0.35">
      <c r="M56" t="s">
        <v>44</v>
      </c>
      <c r="N56">
        <v>11083865</v>
      </c>
      <c r="O56" t="s">
        <v>14</v>
      </c>
      <c r="P56">
        <v>52.364949390245798</v>
      </c>
      <c r="Q56">
        <v>4.8763300786034298</v>
      </c>
      <c r="R56" t="s">
        <v>45</v>
      </c>
      <c r="S56">
        <v>215</v>
      </c>
      <c r="T56">
        <v>354</v>
      </c>
      <c r="U56">
        <v>16</v>
      </c>
      <c r="V56">
        <v>0.56999999999999995</v>
      </c>
      <c r="W56">
        <v>0</v>
      </c>
      <c r="X56">
        <v>6603</v>
      </c>
      <c r="Y56">
        <v>2</v>
      </c>
      <c r="Z56" t="s">
        <v>56</v>
      </c>
      <c r="AA56" t="s">
        <v>57</v>
      </c>
      <c r="AB56">
        <v>76110</v>
      </c>
      <c r="AC56">
        <v>0.1</v>
      </c>
    </row>
    <row r="57" spans="13:29" x14ac:dyDescent="0.35">
      <c r="M57" t="s">
        <v>44</v>
      </c>
      <c r="N57">
        <v>11204982</v>
      </c>
      <c r="O57" t="s">
        <v>14</v>
      </c>
      <c r="P57">
        <v>52.367442527673397</v>
      </c>
      <c r="Q57">
        <v>4.8659452579784599</v>
      </c>
      <c r="R57" t="s">
        <v>45</v>
      </c>
      <c r="S57">
        <v>170</v>
      </c>
      <c r="T57">
        <v>331</v>
      </c>
      <c r="U57">
        <v>55</v>
      </c>
      <c r="V57">
        <v>1.66</v>
      </c>
      <c r="W57">
        <v>0</v>
      </c>
      <c r="X57">
        <v>6680</v>
      </c>
      <c r="Y57">
        <v>2</v>
      </c>
      <c r="Z57" t="s">
        <v>56</v>
      </c>
      <c r="AA57" t="s">
        <v>57</v>
      </c>
      <c r="AB57">
        <v>56270</v>
      </c>
      <c r="AC57">
        <v>0.1</v>
      </c>
    </row>
    <row r="58" spans="13:29" x14ac:dyDescent="0.35">
      <c r="M58" t="s">
        <v>44</v>
      </c>
      <c r="N58">
        <v>11490505</v>
      </c>
      <c r="O58" t="s">
        <v>14</v>
      </c>
      <c r="P58">
        <v>52.362417103475003</v>
      </c>
      <c r="Q58">
        <v>4.8664595656899703</v>
      </c>
      <c r="R58" t="s">
        <v>45</v>
      </c>
      <c r="S58">
        <v>115</v>
      </c>
      <c r="T58">
        <v>344</v>
      </c>
      <c r="U58">
        <v>11</v>
      </c>
      <c r="V58">
        <v>0.34</v>
      </c>
      <c r="W58">
        <v>0</v>
      </c>
      <c r="X58">
        <v>6819</v>
      </c>
      <c r="Y58">
        <v>2</v>
      </c>
      <c r="Z58" t="s">
        <v>56</v>
      </c>
      <c r="AA58" t="s">
        <v>57</v>
      </c>
      <c r="AB58">
        <v>39560</v>
      </c>
      <c r="AC58">
        <v>0.1</v>
      </c>
    </row>
    <row r="59" spans="13:29" x14ac:dyDescent="0.35">
      <c r="M59" t="s">
        <v>44</v>
      </c>
      <c r="N59">
        <v>11697661</v>
      </c>
      <c r="O59" t="s">
        <v>14</v>
      </c>
      <c r="P59">
        <v>52.365259957675399</v>
      </c>
      <c r="Q59">
        <v>4.8668633933445697</v>
      </c>
      <c r="R59" t="s">
        <v>45</v>
      </c>
      <c r="S59">
        <v>130</v>
      </c>
      <c r="T59">
        <v>154</v>
      </c>
      <c r="U59">
        <v>26</v>
      </c>
      <c r="V59">
        <v>0.85</v>
      </c>
      <c r="W59">
        <v>0</v>
      </c>
      <c r="X59">
        <v>6965</v>
      </c>
      <c r="Y59">
        <v>2</v>
      </c>
      <c r="Z59" t="s">
        <v>56</v>
      </c>
      <c r="AA59" t="s">
        <v>57</v>
      </c>
      <c r="AB59">
        <v>20020</v>
      </c>
      <c r="AC59">
        <v>0.1</v>
      </c>
    </row>
    <row r="60" spans="13:29" x14ac:dyDescent="0.35">
      <c r="M60" t="s">
        <v>44</v>
      </c>
      <c r="N60">
        <v>11770080</v>
      </c>
      <c r="O60" t="s">
        <v>14</v>
      </c>
      <c r="P60">
        <v>52.371590766573497</v>
      </c>
      <c r="Q60">
        <v>4.8469881186051902</v>
      </c>
      <c r="R60" t="s">
        <v>45</v>
      </c>
      <c r="S60">
        <v>125</v>
      </c>
      <c r="T60">
        <v>327</v>
      </c>
      <c r="U60">
        <v>32</v>
      </c>
      <c r="V60">
        <v>0.97</v>
      </c>
      <c r="W60">
        <v>0</v>
      </c>
      <c r="X60">
        <v>7000</v>
      </c>
      <c r="Y60">
        <v>2</v>
      </c>
      <c r="Z60" t="s">
        <v>56</v>
      </c>
      <c r="AA60" t="s">
        <v>57</v>
      </c>
      <c r="AB60">
        <v>40875</v>
      </c>
      <c r="AC60">
        <v>0.1</v>
      </c>
    </row>
    <row r="61" spans="13:29" x14ac:dyDescent="0.35">
      <c r="M61" t="s">
        <v>44</v>
      </c>
      <c r="N61">
        <v>12207057</v>
      </c>
      <c r="O61" t="s">
        <v>14</v>
      </c>
      <c r="P61">
        <v>52.3612908245996</v>
      </c>
      <c r="Q61">
        <v>4.8598523152276103</v>
      </c>
      <c r="R61" t="s">
        <v>45</v>
      </c>
      <c r="S61">
        <v>119</v>
      </c>
      <c r="T61">
        <v>356</v>
      </c>
      <c r="U61">
        <v>5</v>
      </c>
      <c r="V61">
        <v>0.17</v>
      </c>
      <c r="W61">
        <v>0</v>
      </c>
      <c r="X61">
        <v>7230</v>
      </c>
      <c r="Y61">
        <v>2</v>
      </c>
      <c r="Z61" t="s">
        <v>56</v>
      </c>
      <c r="AA61" t="s">
        <v>57</v>
      </c>
      <c r="AB61">
        <v>42364</v>
      </c>
      <c r="AC61">
        <v>0.1</v>
      </c>
    </row>
    <row r="62" spans="13:29" x14ac:dyDescent="0.35">
      <c r="M62" t="s">
        <v>44</v>
      </c>
      <c r="N62">
        <v>12239530</v>
      </c>
      <c r="O62" t="s">
        <v>14</v>
      </c>
      <c r="P62">
        <v>52.374409941615703</v>
      </c>
      <c r="Q62">
        <v>4.8629363047538199</v>
      </c>
      <c r="R62" t="s">
        <v>45</v>
      </c>
      <c r="S62">
        <v>150</v>
      </c>
      <c r="T62">
        <v>364</v>
      </c>
      <c r="U62">
        <v>5</v>
      </c>
      <c r="V62">
        <v>0.17</v>
      </c>
      <c r="W62">
        <v>0</v>
      </c>
      <c r="X62">
        <v>7251</v>
      </c>
      <c r="Y62">
        <v>2</v>
      </c>
      <c r="Z62" t="s">
        <v>56</v>
      </c>
      <c r="AA62" t="s">
        <v>57</v>
      </c>
      <c r="AB62">
        <v>54600</v>
      </c>
      <c r="AC62">
        <v>0.1</v>
      </c>
    </row>
    <row r="63" spans="13:29" x14ac:dyDescent="0.35">
      <c r="M63" t="s">
        <v>44</v>
      </c>
      <c r="N63">
        <v>12504637</v>
      </c>
      <c r="O63" t="s">
        <v>14</v>
      </c>
      <c r="P63">
        <v>52.3683412526171</v>
      </c>
      <c r="Q63">
        <v>4.8726359378420998</v>
      </c>
      <c r="R63" t="s">
        <v>45</v>
      </c>
      <c r="S63">
        <v>150</v>
      </c>
      <c r="T63">
        <v>360</v>
      </c>
      <c r="U63">
        <v>16</v>
      </c>
      <c r="V63">
        <v>0.55000000000000004</v>
      </c>
      <c r="W63">
        <v>0</v>
      </c>
      <c r="X63">
        <v>7402</v>
      </c>
      <c r="Y63">
        <v>2</v>
      </c>
      <c r="Z63" t="s">
        <v>56</v>
      </c>
      <c r="AA63" t="s">
        <v>57</v>
      </c>
      <c r="AB63">
        <v>54000</v>
      </c>
      <c r="AC63">
        <v>0.1</v>
      </c>
    </row>
    <row r="64" spans="13:29" x14ac:dyDescent="0.35">
      <c r="M64" t="s">
        <v>44</v>
      </c>
      <c r="N64">
        <v>12527754</v>
      </c>
      <c r="O64" t="s">
        <v>14</v>
      </c>
      <c r="P64">
        <v>52.367514790589503</v>
      </c>
      <c r="Q64">
        <v>4.8558944295564999</v>
      </c>
      <c r="R64" t="s">
        <v>45</v>
      </c>
      <c r="S64">
        <v>140</v>
      </c>
      <c r="T64">
        <v>360</v>
      </c>
      <c r="U64">
        <v>12</v>
      </c>
      <c r="V64">
        <v>0.38</v>
      </c>
      <c r="W64">
        <v>0</v>
      </c>
      <c r="X64">
        <v>7417</v>
      </c>
      <c r="Y64">
        <v>2</v>
      </c>
      <c r="Z64" t="s">
        <v>56</v>
      </c>
      <c r="AA64" t="s">
        <v>57</v>
      </c>
      <c r="AB64">
        <v>50400</v>
      </c>
      <c r="AC64">
        <v>0.1</v>
      </c>
    </row>
    <row r="65" spans="13:29" x14ac:dyDescent="0.35">
      <c r="M65" t="s">
        <v>44</v>
      </c>
      <c r="N65">
        <v>12809324</v>
      </c>
      <c r="O65" t="s">
        <v>14</v>
      </c>
      <c r="P65">
        <v>52.362415894638403</v>
      </c>
      <c r="Q65">
        <v>4.8546118522292403</v>
      </c>
      <c r="R65" t="s">
        <v>45</v>
      </c>
      <c r="S65">
        <v>159</v>
      </c>
      <c r="T65">
        <v>296</v>
      </c>
      <c r="U65">
        <v>16</v>
      </c>
      <c r="V65">
        <v>0.51</v>
      </c>
      <c r="W65">
        <v>0</v>
      </c>
      <c r="X65">
        <v>7588</v>
      </c>
      <c r="Y65">
        <v>2</v>
      </c>
      <c r="Z65" t="s">
        <v>56</v>
      </c>
      <c r="AA65" t="s">
        <v>57</v>
      </c>
      <c r="AB65">
        <v>47064</v>
      </c>
      <c r="AC65">
        <v>0.1</v>
      </c>
    </row>
    <row r="66" spans="13:29" x14ac:dyDescent="0.35">
      <c r="M66" t="s">
        <v>44</v>
      </c>
      <c r="N66">
        <v>12823533</v>
      </c>
      <c r="O66" t="s">
        <v>14</v>
      </c>
      <c r="P66">
        <v>52.360714277318898</v>
      </c>
      <c r="Q66">
        <v>4.8557214630093899</v>
      </c>
      <c r="R66" t="s">
        <v>45</v>
      </c>
      <c r="S66">
        <v>98</v>
      </c>
      <c r="T66">
        <v>346</v>
      </c>
      <c r="U66">
        <v>7</v>
      </c>
      <c r="V66">
        <v>0.23</v>
      </c>
      <c r="W66">
        <v>0</v>
      </c>
      <c r="X66">
        <v>7597</v>
      </c>
      <c r="Y66">
        <v>2</v>
      </c>
      <c r="Z66" t="s">
        <v>56</v>
      </c>
      <c r="AA66" t="s">
        <v>57</v>
      </c>
      <c r="AB66">
        <v>33908</v>
      </c>
      <c r="AC66">
        <v>0.1</v>
      </c>
    </row>
    <row r="67" spans="13:29" x14ac:dyDescent="0.35">
      <c r="M67" t="s">
        <v>44</v>
      </c>
      <c r="N67">
        <v>12896261</v>
      </c>
      <c r="O67" t="s">
        <v>14</v>
      </c>
      <c r="P67">
        <v>52.362662215297</v>
      </c>
      <c r="Q67">
        <v>4.8655280515156702</v>
      </c>
      <c r="R67" t="s">
        <v>45</v>
      </c>
      <c r="S67">
        <v>135</v>
      </c>
      <c r="T67">
        <v>346</v>
      </c>
      <c r="U67">
        <v>23</v>
      </c>
      <c r="V67">
        <v>0.77</v>
      </c>
      <c r="W67">
        <v>0</v>
      </c>
      <c r="X67">
        <v>7656</v>
      </c>
      <c r="Y67">
        <v>2</v>
      </c>
      <c r="Z67" t="s">
        <v>56</v>
      </c>
      <c r="AA67" t="s">
        <v>57</v>
      </c>
      <c r="AB67">
        <v>46710</v>
      </c>
      <c r="AC67">
        <v>0.1</v>
      </c>
    </row>
    <row r="68" spans="13:29" x14ac:dyDescent="0.35">
      <c r="M68" t="s">
        <v>44</v>
      </c>
      <c r="N68">
        <v>13198868</v>
      </c>
      <c r="O68" t="s">
        <v>14</v>
      </c>
      <c r="P68">
        <v>52.370986049954297</v>
      </c>
      <c r="Q68">
        <v>4.8708668189494002</v>
      </c>
      <c r="R68" t="s">
        <v>45</v>
      </c>
      <c r="S68">
        <v>100</v>
      </c>
      <c r="T68">
        <v>354</v>
      </c>
      <c r="U68">
        <v>25</v>
      </c>
      <c r="V68">
        <v>0.87</v>
      </c>
      <c r="W68">
        <v>0</v>
      </c>
      <c r="X68">
        <v>7934</v>
      </c>
      <c r="Y68">
        <v>2</v>
      </c>
      <c r="Z68" t="s">
        <v>56</v>
      </c>
      <c r="AA68" t="s">
        <v>57</v>
      </c>
      <c r="AB68">
        <v>35400</v>
      </c>
      <c r="AC68">
        <v>0.1</v>
      </c>
    </row>
    <row r="69" spans="13:29" x14ac:dyDescent="0.35">
      <c r="M69" t="s">
        <v>44</v>
      </c>
      <c r="N69">
        <v>13401771</v>
      </c>
      <c r="O69" t="s">
        <v>14</v>
      </c>
      <c r="P69">
        <v>52.370371770421997</v>
      </c>
      <c r="Q69">
        <v>4.85888695943326</v>
      </c>
      <c r="R69" t="s">
        <v>45</v>
      </c>
      <c r="S69">
        <v>95</v>
      </c>
      <c r="T69">
        <v>362</v>
      </c>
      <c r="U69">
        <v>6</v>
      </c>
      <c r="V69">
        <v>0.2</v>
      </c>
      <c r="W69">
        <v>0</v>
      </c>
      <c r="X69">
        <v>8127</v>
      </c>
      <c r="Y69">
        <v>2</v>
      </c>
      <c r="Z69" t="s">
        <v>56</v>
      </c>
      <c r="AA69" t="s">
        <v>57</v>
      </c>
      <c r="AB69">
        <v>34390</v>
      </c>
      <c r="AC69">
        <v>0.1</v>
      </c>
    </row>
    <row r="70" spans="13:29" x14ac:dyDescent="0.35">
      <c r="M70" t="s">
        <v>44</v>
      </c>
      <c r="N70">
        <v>13454945</v>
      </c>
      <c r="O70" t="s">
        <v>14</v>
      </c>
      <c r="P70">
        <v>52.366619813793697</v>
      </c>
      <c r="Q70">
        <v>4.8761564941273701</v>
      </c>
      <c r="R70" t="s">
        <v>45</v>
      </c>
      <c r="S70">
        <v>120</v>
      </c>
      <c r="T70">
        <v>364</v>
      </c>
      <c r="U70">
        <v>11</v>
      </c>
      <c r="V70">
        <v>0.37</v>
      </c>
      <c r="W70">
        <v>0</v>
      </c>
      <c r="X70">
        <v>8181</v>
      </c>
      <c r="Y70">
        <v>2</v>
      </c>
      <c r="Z70" t="s">
        <v>56</v>
      </c>
      <c r="AA70" t="s">
        <v>57</v>
      </c>
      <c r="AB70">
        <v>43680</v>
      </c>
      <c r="AC70">
        <v>0.1</v>
      </c>
    </row>
    <row r="71" spans="13:29" x14ac:dyDescent="0.35">
      <c r="M71" t="s">
        <v>44</v>
      </c>
      <c r="N71">
        <v>13474868</v>
      </c>
      <c r="O71" t="s">
        <v>14</v>
      </c>
      <c r="P71">
        <v>52.362134994425197</v>
      </c>
      <c r="Q71">
        <v>4.8661551328405697</v>
      </c>
      <c r="R71" t="s">
        <v>45</v>
      </c>
      <c r="S71">
        <v>150</v>
      </c>
      <c r="T71">
        <v>303</v>
      </c>
      <c r="U71">
        <v>31</v>
      </c>
      <c r="V71">
        <v>1.03</v>
      </c>
      <c r="W71">
        <v>0</v>
      </c>
      <c r="X71">
        <v>8214</v>
      </c>
      <c r="Y71">
        <v>2</v>
      </c>
      <c r="Z71" t="s">
        <v>56</v>
      </c>
      <c r="AA71" t="s">
        <v>57</v>
      </c>
      <c r="AB71">
        <v>45450</v>
      </c>
      <c r="AC71">
        <v>0.1</v>
      </c>
    </row>
    <row r="72" spans="13:29" x14ac:dyDescent="0.35">
      <c r="M72" t="s">
        <v>44</v>
      </c>
      <c r="N72">
        <v>13611250</v>
      </c>
      <c r="O72" t="s">
        <v>14</v>
      </c>
      <c r="P72">
        <v>52.372068890574901</v>
      </c>
      <c r="Q72">
        <v>4.8638596820137803</v>
      </c>
      <c r="R72" t="s">
        <v>45</v>
      </c>
      <c r="S72">
        <v>102</v>
      </c>
      <c r="T72">
        <v>362</v>
      </c>
      <c r="U72">
        <v>34</v>
      </c>
      <c r="V72">
        <v>1.1599999999999999</v>
      </c>
      <c r="W72">
        <v>0</v>
      </c>
      <c r="X72">
        <v>8364</v>
      </c>
      <c r="Y72">
        <v>2</v>
      </c>
      <c r="Z72" t="s">
        <v>56</v>
      </c>
      <c r="AA72" t="s">
        <v>57</v>
      </c>
      <c r="AB72">
        <v>36924</v>
      </c>
      <c r="AC72">
        <v>0.1</v>
      </c>
    </row>
    <row r="73" spans="13:29" x14ac:dyDescent="0.35">
      <c r="M73" t="s">
        <v>44</v>
      </c>
      <c r="N73">
        <v>13748643</v>
      </c>
      <c r="O73" t="s">
        <v>14</v>
      </c>
      <c r="P73">
        <v>52.369876265739698</v>
      </c>
      <c r="Q73">
        <v>4.8523659732803903</v>
      </c>
      <c r="R73" t="s">
        <v>45</v>
      </c>
      <c r="S73">
        <v>70</v>
      </c>
      <c r="T73">
        <v>360</v>
      </c>
      <c r="U73">
        <v>15</v>
      </c>
      <c r="V73">
        <v>0.75</v>
      </c>
      <c r="W73">
        <v>0</v>
      </c>
      <c r="X73">
        <v>8534</v>
      </c>
      <c r="Y73">
        <v>2</v>
      </c>
      <c r="Z73" t="s">
        <v>56</v>
      </c>
      <c r="AA73" t="s">
        <v>57</v>
      </c>
      <c r="AB73">
        <v>25200</v>
      </c>
      <c r="AC73">
        <v>0.1</v>
      </c>
    </row>
    <row r="74" spans="13:29" x14ac:dyDescent="0.35">
      <c r="M74" t="s">
        <v>44</v>
      </c>
      <c r="N74">
        <v>13755745</v>
      </c>
      <c r="O74" t="s">
        <v>14</v>
      </c>
      <c r="P74">
        <v>52.367687480587499</v>
      </c>
      <c r="Q74">
        <v>4.8672101951842199</v>
      </c>
      <c r="R74" t="s">
        <v>45</v>
      </c>
      <c r="S74">
        <v>125</v>
      </c>
      <c r="T74">
        <v>364</v>
      </c>
      <c r="U74">
        <v>12</v>
      </c>
      <c r="V74">
        <v>0.41</v>
      </c>
      <c r="W74">
        <v>0</v>
      </c>
      <c r="X74">
        <v>8540</v>
      </c>
      <c r="Y74">
        <v>2</v>
      </c>
      <c r="Z74" t="s">
        <v>56</v>
      </c>
      <c r="AA74" t="s">
        <v>57</v>
      </c>
      <c r="AB74">
        <v>45500</v>
      </c>
      <c r="AC74">
        <v>0.1</v>
      </c>
    </row>
    <row r="75" spans="13:29" x14ac:dyDescent="0.35">
      <c r="M75" t="s">
        <v>44</v>
      </c>
      <c r="N75">
        <v>13779134</v>
      </c>
      <c r="O75" t="s">
        <v>14</v>
      </c>
      <c r="P75">
        <v>52.3678718100726</v>
      </c>
      <c r="Q75">
        <v>4.8736450680306103</v>
      </c>
      <c r="R75" t="s">
        <v>45</v>
      </c>
      <c r="S75">
        <v>175</v>
      </c>
      <c r="T75">
        <v>352</v>
      </c>
      <c r="U75">
        <v>19</v>
      </c>
      <c r="V75">
        <v>0.66</v>
      </c>
      <c r="W75">
        <v>0</v>
      </c>
      <c r="X75">
        <v>8568</v>
      </c>
      <c r="Y75">
        <v>2</v>
      </c>
      <c r="Z75" t="s">
        <v>56</v>
      </c>
      <c r="AA75" t="s">
        <v>57</v>
      </c>
      <c r="AB75">
        <v>61600</v>
      </c>
      <c r="AC75">
        <v>0.1</v>
      </c>
    </row>
    <row r="76" spans="13:29" x14ac:dyDescent="0.35">
      <c r="M76" t="s">
        <v>44</v>
      </c>
      <c r="N76">
        <v>14166484</v>
      </c>
      <c r="O76" t="s">
        <v>14</v>
      </c>
      <c r="P76">
        <v>52.360935697016302</v>
      </c>
      <c r="Q76">
        <v>4.8662191197406202</v>
      </c>
      <c r="R76" t="s">
        <v>45</v>
      </c>
      <c r="S76">
        <v>140</v>
      </c>
      <c r="T76">
        <v>364</v>
      </c>
      <c r="U76">
        <v>11</v>
      </c>
      <c r="V76">
        <v>0.4</v>
      </c>
      <c r="W76">
        <v>0</v>
      </c>
      <c r="X76">
        <v>9025</v>
      </c>
      <c r="Y76">
        <v>2</v>
      </c>
      <c r="Z76" t="s">
        <v>56</v>
      </c>
      <c r="AA76" t="s">
        <v>57</v>
      </c>
      <c r="AB76">
        <v>50960</v>
      </c>
      <c r="AC76">
        <v>0.1</v>
      </c>
    </row>
    <row r="77" spans="13:29" x14ac:dyDescent="0.35">
      <c r="M77" t="s">
        <v>44</v>
      </c>
      <c r="N77">
        <v>14175553</v>
      </c>
      <c r="O77" t="s">
        <v>14</v>
      </c>
      <c r="P77">
        <v>52.372105665929197</v>
      </c>
      <c r="Q77">
        <v>4.8729599896533804</v>
      </c>
      <c r="R77" t="s">
        <v>45</v>
      </c>
      <c r="S77">
        <v>280</v>
      </c>
      <c r="T77">
        <v>335</v>
      </c>
      <c r="U77">
        <v>13</v>
      </c>
      <c r="V77">
        <v>0.46</v>
      </c>
      <c r="W77">
        <v>0</v>
      </c>
      <c r="X77">
        <v>9038</v>
      </c>
      <c r="Y77">
        <v>2</v>
      </c>
      <c r="Z77" t="s">
        <v>56</v>
      </c>
      <c r="AA77" t="s">
        <v>57</v>
      </c>
      <c r="AB77">
        <v>93800</v>
      </c>
      <c r="AC77">
        <v>0.1</v>
      </c>
    </row>
    <row r="78" spans="13:29" x14ac:dyDescent="0.35">
      <c r="M78" t="s">
        <v>44</v>
      </c>
      <c r="N78">
        <v>14217117</v>
      </c>
      <c r="O78" t="s">
        <v>14</v>
      </c>
      <c r="P78">
        <v>52.3661847187592</v>
      </c>
      <c r="Q78">
        <v>4.8602635607917799</v>
      </c>
      <c r="R78" t="s">
        <v>45</v>
      </c>
      <c r="S78">
        <v>150</v>
      </c>
      <c r="T78">
        <v>363</v>
      </c>
      <c r="U78">
        <v>7</v>
      </c>
      <c r="V78">
        <v>0.26</v>
      </c>
      <c r="W78">
        <v>0</v>
      </c>
      <c r="X78">
        <v>9092</v>
      </c>
      <c r="Y78">
        <v>2</v>
      </c>
      <c r="Z78" t="s">
        <v>56</v>
      </c>
      <c r="AA78" t="s">
        <v>57</v>
      </c>
      <c r="AB78">
        <v>54450</v>
      </c>
      <c r="AC78">
        <v>0.1</v>
      </c>
    </row>
    <row r="79" spans="13:29" x14ac:dyDescent="0.35">
      <c r="M79" t="s">
        <v>44</v>
      </c>
      <c r="N79">
        <v>14226345</v>
      </c>
      <c r="O79" t="s">
        <v>14</v>
      </c>
      <c r="P79">
        <v>52.3623621213112</v>
      </c>
      <c r="Q79">
        <v>4.8593116252272699</v>
      </c>
      <c r="R79" t="s">
        <v>45</v>
      </c>
      <c r="S79">
        <v>200</v>
      </c>
      <c r="T79">
        <v>364</v>
      </c>
      <c r="U79">
        <v>8</v>
      </c>
      <c r="V79">
        <v>0.28000000000000003</v>
      </c>
      <c r="W79">
        <v>0</v>
      </c>
      <c r="X79">
        <v>9098</v>
      </c>
      <c r="Y79">
        <v>2</v>
      </c>
      <c r="Z79" t="s">
        <v>56</v>
      </c>
      <c r="AA79" t="s">
        <v>57</v>
      </c>
      <c r="AB79">
        <v>72800</v>
      </c>
      <c r="AC79">
        <v>0.1</v>
      </c>
    </row>
    <row r="80" spans="13:29" x14ac:dyDescent="0.35">
      <c r="M80" t="s">
        <v>44</v>
      </c>
      <c r="N80">
        <v>14242413</v>
      </c>
      <c r="O80" t="s">
        <v>14</v>
      </c>
      <c r="P80">
        <v>52.368724248611301</v>
      </c>
      <c r="Q80">
        <v>4.8531039628594499</v>
      </c>
      <c r="R80" t="s">
        <v>45</v>
      </c>
      <c r="S80">
        <v>150</v>
      </c>
      <c r="T80">
        <v>355</v>
      </c>
      <c r="U80">
        <v>15</v>
      </c>
      <c r="V80">
        <v>0.53</v>
      </c>
      <c r="W80">
        <v>0</v>
      </c>
      <c r="X80">
        <v>9113</v>
      </c>
      <c r="Y80">
        <v>2</v>
      </c>
      <c r="Z80" t="s">
        <v>56</v>
      </c>
      <c r="AA80" t="s">
        <v>57</v>
      </c>
      <c r="AB80">
        <v>53250</v>
      </c>
      <c r="AC80">
        <v>0.1</v>
      </c>
    </row>
    <row r="81" spans="13:29" x14ac:dyDescent="0.35">
      <c r="M81" t="s">
        <v>44</v>
      </c>
      <c r="N81">
        <v>14258648</v>
      </c>
      <c r="O81" t="s">
        <v>14</v>
      </c>
      <c r="P81">
        <v>52.3597016582912</v>
      </c>
      <c r="Q81">
        <v>4.8604843381201999</v>
      </c>
      <c r="R81" t="s">
        <v>45</v>
      </c>
      <c r="S81">
        <v>165</v>
      </c>
      <c r="T81">
        <v>344</v>
      </c>
      <c r="U81">
        <v>24</v>
      </c>
      <c r="V81">
        <v>1.32</v>
      </c>
      <c r="W81">
        <v>0</v>
      </c>
      <c r="X81">
        <v>9128</v>
      </c>
      <c r="Y81">
        <v>2</v>
      </c>
      <c r="Z81" t="s">
        <v>56</v>
      </c>
      <c r="AA81" t="s">
        <v>57</v>
      </c>
      <c r="AB81">
        <v>56760</v>
      </c>
      <c r="AC81">
        <v>0.1</v>
      </c>
    </row>
    <row r="82" spans="13:29" x14ac:dyDescent="0.35">
      <c r="M82" t="s">
        <v>44</v>
      </c>
      <c r="N82">
        <v>14308965</v>
      </c>
      <c r="O82" t="s">
        <v>14</v>
      </c>
      <c r="P82">
        <v>52.3694251706847</v>
      </c>
      <c r="Q82">
        <v>4.8655680191853596</v>
      </c>
      <c r="R82" t="s">
        <v>45</v>
      </c>
      <c r="S82">
        <v>108</v>
      </c>
      <c r="T82">
        <v>363</v>
      </c>
      <c r="U82">
        <v>16</v>
      </c>
      <c r="V82">
        <v>0.6</v>
      </c>
      <c r="W82">
        <v>0</v>
      </c>
      <c r="X82">
        <v>9173</v>
      </c>
      <c r="Y82">
        <v>2</v>
      </c>
      <c r="Z82" t="s">
        <v>56</v>
      </c>
      <c r="AA82" t="s">
        <v>57</v>
      </c>
      <c r="AB82">
        <v>39204</v>
      </c>
      <c r="AC82">
        <v>0.1</v>
      </c>
    </row>
    <row r="83" spans="13:29" x14ac:dyDescent="0.35">
      <c r="M83" t="s">
        <v>44</v>
      </c>
      <c r="N83">
        <v>14929583</v>
      </c>
      <c r="O83" t="s">
        <v>14</v>
      </c>
      <c r="P83">
        <v>52.370409791431697</v>
      </c>
      <c r="Q83">
        <v>4.8515542316871496</v>
      </c>
      <c r="R83" t="s">
        <v>45</v>
      </c>
      <c r="S83">
        <v>75</v>
      </c>
      <c r="T83">
        <v>350</v>
      </c>
      <c r="U83">
        <v>18</v>
      </c>
      <c r="V83">
        <v>0.66</v>
      </c>
      <c r="W83">
        <v>0</v>
      </c>
      <c r="X83">
        <v>9580</v>
      </c>
      <c r="Y83">
        <v>2</v>
      </c>
      <c r="Z83" t="s">
        <v>56</v>
      </c>
      <c r="AA83" t="s">
        <v>57</v>
      </c>
      <c r="AB83">
        <v>26250</v>
      </c>
      <c r="AC83">
        <v>0.1</v>
      </c>
    </row>
    <row r="84" spans="13:29" x14ac:dyDescent="0.35">
      <c r="M84" t="s">
        <v>44</v>
      </c>
      <c r="N84">
        <v>15779877</v>
      </c>
      <c r="O84" t="s">
        <v>14</v>
      </c>
      <c r="P84">
        <v>52.359107798937103</v>
      </c>
      <c r="Q84">
        <v>4.8601353477048699</v>
      </c>
      <c r="R84" t="s">
        <v>45</v>
      </c>
      <c r="S84">
        <v>220</v>
      </c>
      <c r="T84">
        <v>364</v>
      </c>
      <c r="U84">
        <v>6</v>
      </c>
      <c r="V84">
        <v>0.26</v>
      </c>
      <c r="W84">
        <v>0</v>
      </c>
      <c r="X84">
        <v>10098</v>
      </c>
      <c r="Y84">
        <v>2</v>
      </c>
      <c r="Z84" t="s">
        <v>56</v>
      </c>
      <c r="AA84" t="s">
        <v>57</v>
      </c>
      <c r="AB84">
        <v>80080</v>
      </c>
      <c r="AC84">
        <v>0.1</v>
      </c>
    </row>
    <row r="85" spans="13:29" x14ac:dyDescent="0.35">
      <c r="M85" t="s">
        <v>44</v>
      </c>
      <c r="N85">
        <v>15918053</v>
      </c>
      <c r="O85" t="s">
        <v>14</v>
      </c>
      <c r="P85">
        <v>52.358687434480601</v>
      </c>
      <c r="Q85">
        <v>4.8591928283219801</v>
      </c>
      <c r="R85" t="s">
        <v>45</v>
      </c>
      <c r="S85">
        <v>150</v>
      </c>
      <c r="T85">
        <v>352</v>
      </c>
      <c r="U85">
        <v>3</v>
      </c>
      <c r="V85">
        <v>0.12</v>
      </c>
      <c r="W85">
        <v>0</v>
      </c>
      <c r="X85">
        <v>10194</v>
      </c>
      <c r="Y85">
        <v>2</v>
      </c>
      <c r="Z85" t="s">
        <v>56</v>
      </c>
      <c r="AA85" t="s">
        <v>57</v>
      </c>
      <c r="AB85">
        <v>52800</v>
      </c>
      <c r="AC85">
        <v>0.1</v>
      </c>
    </row>
    <row r="86" spans="13:29" x14ac:dyDescent="0.35">
      <c r="M86" t="s">
        <v>44</v>
      </c>
      <c r="N86">
        <v>15984970</v>
      </c>
      <c r="O86" t="s">
        <v>14</v>
      </c>
      <c r="P86">
        <v>52.367362709621503</v>
      </c>
      <c r="Q86">
        <v>4.8656598626002001</v>
      </c>
      <c r="R86" t="s">
        <v>45</v>
      </c>
      <c r="S86">
        <v>200</v>
      </c>
      <c r="T86">
        <v>357</v>
      </c>
      <c r="U86">
        <v>23</v>
      </c>
      <c r="V86">
        <v>0.93</v>
      </c>
      <c r="W86">
        <v>0</v>
      </c>
      <c r="X86">
        <v>10237</v>
      </c>
      <c r="Y86">
        <v>2</v>
      </c>
      <c r="Z86" t="s">
        <v>56</v>
      </c>
      <c r="AA86" t="s">
        <v>57</v>
      </c>
      <c r="AB86">
        <v>71400</v>
      </c>
      <c r="AC86">
        <v>0.1</v>
      </c>
    </row>
    <row r="87" spans="13:29" x14ac:dyDescent="0.35">
      <c r="M87" t="s">
        <v>44</v>
      </c>
      <c r="N87">
        <v>16306480</v>
      </c>
      <c r="O87" t="s">
        <v>14</v>
      </c>
      <c r="P87">
        <v>52.365189765373302</v>
      </c>
      <c r="Q87">
        <v>4.8521481094489403</v>
      </c>
      <c r="R87" t="s">
        <v>45</v>
      </c>
      <c r="S87">
        <v>154</v>
      </c>
      <c r="T87">
        <v>346</v>
      </c>
      <c r="U87">
        <v>16</v>
      </c>
      <c r="V87">
        <v>0.74</v>
      </c>
      <c r="W87">
        <v>0</v>
      </c>
      <c r="X87">
        <v>10479</v>
      </c>
      <c r="Y87">
        <v>2</v>
      </c>
      <c r="Z87" t="s">
        <v>56</v>
      </c>
      <c r="AA87" t="s">
        <v>57</v>
      </c>
      <c r="AB87">
        <v>53284</v>
      </c>
      <c r="AC87">
        <v>0.1</v>
      </c>
    </row>
    <row r="88" spans="13:29" x14ac:dyDescent="0.35">
      <c r="M88" t="s">
        <v>44</v>
      </c>
      <c r="N88">
        <v>16374467</v>
      </c>
      <c r="O88" t="s">
        <v>14</v>
      </c>
      <c r="P88">
        <v>52.361337193595702</v>
      </c>
      <c r="Q88">
        <v>4.8698976023644098</v>
      </c>
      <c r="R88" t="s">
        <v>45</v>
      </c>
      <c r="S88">
        <v>180</v>
      </c>
      <c r="T88">
        <v>341</v>
      </c>
      <c r="U88">
        <v>25</v>
      </c>
      <c r="V88">
        <v>1.06</v>
      </c>
      <c r="W88">
        <v>0</v>
      </c>
      <c r="X88">
        <v>10543</v>
      </c>
      <c r="Y88">
        <v>2</v>
      </c>
      <c r="Z88" t="s">
        <v>56</v>
      </c>
      <c r="AA88" t="s">
        <v>57</v>
      </c>
      <c r="AB88">
        <v>61380</v>
      </c>
      <c r="AC88">
        <v>0.1</v>
      </c>
    </row>
    <row r="89" spans="13:29" x14ac:dyDescent="0.35">
      <c r="M89" t="s">
        <v>44</v>
      </c>
      <c r="N89">
        <v>16612561</v>
      </c>
      <c r="O89" t="s">
        <v>14</v>
      </c>
      <c r="P89">
        <v>52.371599353144703</v>
      </c>
      <c r="Q89">
        <v>4.8564614256736096</v>
      </c>
      <c r="R89" t="s">
        <v>45</v>
      </c>
      <c r="S89">
        <v>100</v>
      </c>
      <c r="T89">
        <v>361</v>
      </c>
      <c r="U89">
        <v>18</v>
      </c>
      <c r="V89">
        <v>0.78</v>
      </c>
      <c r="W89">
        <v>0</v>
      </c>
      <c r="X89">
        <v>10702</v>
      </c>
      <c r="Y89">
        <v>2</v>
      </c>
      <c r="Z89" t="s">
        <v>56</v>
      </c>
      <c r="AA89" t="s">
        <v>57</v>
      </c>
      <c r="AB89">
        <v>36100</v>
      </c>
      <c r="AC89">
        <v>0.1</v>
      </c>
    </row>
    <row r="90" spans="13:29" x14ac:dyDescent="0.35">
      <c r="M90" t="s">
        <v>44</v>
      </c>
      <c r="N90">
        <v>16616721</v>
      </c>
      <c r="O90" t="s">
        <v>14</v>
      </c>
      <c r="P90">
        <v>52.3704391352599</v>
      </c>
      <c r="Q90">
        <v>4.8682655179907499</v>
      </c>
      <c r="R90" t="s">
        <v>45</v>
      </c>
      <c r="S90">
        <v>150</v>
      </c>
      <c r="T90">
        <v>342</v>
      </c>
      <c r="U90">
        <v>12</v>
      </c>
      <c r="V90">
        <v>0.54</v>
      </c>
      <c r="W90">
        <v>0</v>
      </c>
      <c r="X90">
        <v>10707</v>
      </c>
      <c r="Y90">
        <v>2</v>
      </c>
      <c r="Z90" t="s">
        <v>56</v>
      </c>
      <c r="AA90" t="s">
        <v>57</v>
      </c>
      <c r="AB90">
        <v>51300</v>
      </c>
      <c r="AC90">
        <v>0.1</v>
      </c>
    </row>
    <row r="91" spans="13:29" x14ac:dyDescent="0.35">
      <c r="M91" t="s">
        <v>44</v>
      </c>
      <c r="N91">
        <v>16655842</v>
      </c>
      <c r="O91" t="s">
        <v>14</v>
      </c>
      <c r="P91">
        <v>52.369071256185499</v>
      </c>
      <c r="Q91">
        <v>4.8516235823056197</v>
      </c>
      <c r="R91" t="s">
        <v>45</v>
      </c>
      <c r="S91">
        <v>131</v>
      </c>
      <c r="T91">
        <v>356</v>
      </c>
      <c r="U91">
        <v>23</v>
      </c>
      <c r="V91">
        <v>1.05</v>
      </c>
      <c r="W91">
        <v>0</v>
      </c>
      <c r="X91">
        <v>10728</v>
      </c>
      <c r="Y91">
        <v>2</v>
      </c>
      <c r="Z91" t="s">
        <v>56</v>
      </c>
      <c r="AA91" t="s">
        <v>57</v>
      </c>
      <c r="AB91">
        <v>46636</v>
      </c>
      <c r="AC91">
        <v>0.1</v>
      </c>
    </row>
    <row r="92" spans="13:29" x14ac:dyDescent="0.35">
      <c r="M92" t="s">
        <v>44</v>
      </c>
      <c r="N92">
        <v>16788501</v>
      </c>
      <c r="O92" t="s">
        <v>14</v>
      </c>
      <c r="P92">
        <v>52.368320204098097</v>
      </c>
      <c r="Q92">
        <v>4.8759398232934403</v>
      </c>
      <c r="R92" t="s">
        <v>45</v>
      </c>
      <c r="S92">
        <v>112</v>
      </c>
      <c r="T92">
        <v>364</v>
      </c>
      <c r="U92">
        <v>8</v>
      </c>
      <c r="V92">
        <v>0.36</v>
      </c>
      <c r="W92">
        <v>0</v>
      </c>
      <c r="X92">
        <v>10811</v>
      </c>
      <c r="Y92">
        <v>2</v>
      </c>
      <c r="Z92" t="s">
        <v>56</v>
      </c>
      <c r="AA92" t="s">
        <v>57</v>
      </c>
      <c r="AB92">
        <v>40768</v>
      </c>
      <c r="AC92">
        <v>0.1</v>
      </c>
    </row>
    <row r="93" spans="13:29" x14ac:dyDescent="0.35">
      <c r="M93" t="s">
        <v>44</v>
      </c>
      <c r="N93">
        <v>16818461</v>
      </c>
      <c r="O93" t="s">
        <v>14</v>
      </c>
      <c r="P93">
        <v>52.363105559383897</v>
      </c>
      <c r="Q93">
        <v>4.8635938771490901</v>
      </c>
      <c r="R93" t="s">
        <v>45</v>
      </c>
      <c r="S93">
        <v>100</v>
      </c>
      <c r="T93">
        <v>364</v>
      </c>
      <c r="U93">
        <v>12</v>
      </c>
      <c r="V93">
        <v>0.55000000000000004</v>
      </c>
      <c r="W93">
        <v>0</v>
      </c>
      <c r="X93">
        <v>10831</v>
      </c>
      <c r="Y93">
        <v>2</v>
      </c>
      <c r="Z93" t="s">
        <v>56</v>
      </c>
      <c r="AA93" t="s">
        <v>57</v>
      </c>
      <c r="AB93">
        <v>36400</v>
      </c>
      <c r="AC93">
        <v>0.1</v>
      </c>
    </row>
    <row r="94" spans="13:29" x14ac:dyDescent="0.35">
      <c r="M94" t="s">
        <v>44</v>
      </c>
      <c r="N94">
        <v>16901618</v>
      </c>
      <c r="O94" t="s">
        <v>14</v>
      </c>
      <c r="P94">
        <v>52.374686493624303</v>
      </c>
      <c r="Q94">
        <v>4.8630792774248501</v>
      </c>
      <c r="R94" t="s">
        <v>45</v>
      </c>
      <c r="S94">
        <v>90</v>
      </c>
      <c r="T94">
        <v>356</v>
      </c>
      <c r="U94">
        <v>8</v>
      </c>
      <c r="V94">
        <v>0.37</v>
      </c>
      <c r="W94">
        <v>0</v>
      </c>
      <c r="X94">
        <v>10879</v>
      </c>
      <c r="Y94">
        <v>2</v>
      </c>
      <c r="Z94" t="s">
        <v>56</v>
      </c>
      <c r="AA94" t="s">
        <v>57</v>
      </c>
      <c r="AB94">
        <v>32040</v>
      </c>
      <c r="AC94">
        <v>0.1</v>
      </c>
    </row>
    <row r="95" spans="13:29" x14ac:dyDescent="0.35">
      <c r="M95" t="s">
        <v>44</v>
      </c>
      <c r="N95">
        <v>17492714</v>
      </c>
      <c r="O95" t="s">
        <v>14</v>
      </c>
      <c r="P95">
        <v>52.364151213501003</v>
      </c>
      <c r="Q95">
        <v>4.8753963504387103</v>
      </c>
      <c r="R95" t="s">
        <v>45</v>
      </c>
      <c r="S95">
        <v>160</v>
      </c>
      <c r="T95">
        <v>358</v>
      </c>
      <c r="U95">
        <v>29</v>
      </c>
      <c r="V95">
        <v>1.42</v>
      </c>
      <c r="W95">
        <v>0</v>
      </c>
      <c r="X95">
        <v>11199</v>
      </c>
      <c r="Y95">
        <v>2</v>
      </c>
      <c r="Z95" t="s">
        <v>56</v>
      </c>
      <c r="AA95" t="s">
        <v>57</v>
      </c>
      <c r="AB95">
        <v>57280</v>
      </c>
      <c r="AC95">
        <v>0.1</v>
      </c>
    </row>
    <row r="96" spans="13:29" x14ac:dyDescent="0.35">
      <c r="M96" t="s">
        <v>44</v>
      </c>
      <c r="N96">
        <v>17538636</v>
      </c>
      <c r="O96" t="s">
        <v>14</v>
      </c>
      <c r="P96">
        <v>52.365053993412502</v>
      </c>
      <c r="Q96">
        <v>4.8524936820180402</v>
      </c>
      <c r="R96" t="s">
        <v>45</v>
      </c>
      <c r="S96">
        <v>70</v>
      </c>
      <c r="T96">
        <v>331</v>
      </c>
      <c r="U96">
        <v>22</v>
      </c>
      <c r="V96">
        <v>1.05</v>
      </c>
      <c r="W96">
        <v>0</v>
      </c>
      <c r="X96">
        <v>11239</v>
      </c>
      <c r="Y96">
        <v>2</v>
      </c>
      <c r="Z96" t="s">
        <v>56</v>
      </c>
      <c r="AA96" t="s">
        <v>57</v>
      </c>
      <c r="AB96">
        <v>23170</v>
      </c>
      <c r="AC96">
        <v>0.1</v>
      </c>
    </row>
    <row r="97" spans="13:29" x14ac:dyDescent="0.35">
      <c r="M97" t="s">
        <v>44</v>
      </c>
      <c r="N97">
        <v>17565125</v>
      </c>
      <c r="O97" t="s">
        <v>14</v>
      </c>
      <c r="P97">
        <v>52.372565191654999</v>
      </c>
      <c r="Q97">
        <v>4.8492241285046402</v>
      </c>
      <c r="R97" t="s">
        <v>45</v>
      </c>
      <c r="S97">
        <v>100</v>
      </c>
      <c r="T97">
        <v>361</v>
      </c>
      <c r="U97">
        <v>5</v>
      </c>
      <c r="V97">
        <v>0.27</v>
      </c>
      <c r="W97">
        <v>0</v>
      </c>
      <c r="X97">
        <v>11251</v>
      </c>
      <c r="Y97">
        <v>2</v>
      </c>
      <c r="Z97" t="s">
        <v>56</v>
      </c>
      <c r="AA97" t="s">
        <v>57</v>
      </c>
      <c r="AB97">
        <v>36100</v>
      </c>
      <c r="AC97">
        <v>0.1</v>
      </c>
    </row>
    <row r="98" spans="13:29" x14ac:dyDescent="0.35">
      <c r="M98" t="s">
        <v>44</v>
      </c>
      <c r="N98">
        <v>17688373</v>
      </c>
      <c r="O98" t="s">
        <v>14</v>
      </c>
      <c r="P98">
        <v>52.367827044454202</v>
      </c>
      <c r="Q98">
        <v>4.8610804951626196</v>
      </c>
      <c r="R98" t="s">
        <v>45</v>
      </c>
      <c r="S98">
        <v>175</v>
      </c>
      <c r="T98">
        <v>361</v>
      </c>
      <c r="U98">
        <v>18</v>
      </c>
      <c r="V98">
        <v>0.9</v>
      </c>
      <c r="W98">
        <v>0</v>
      </c>
      <c r="X98">
        <v>11335</v>
      </c>
      <c r="Y98">
        <v>2</v>
      </c>
      <c r="Z98" t="s">
        <v>56</v>
      </c>
      <c r="AA98" t="s">
        <v>57</v>
      </c>
      <c r="AB98">
        <v>63175</v>
      </c>
      <c r="AC98">
        <v>0.1</v>
      </c>
    </row>
    <row r="99" spans="13:29" x14ac:dyDescent="0.35">
      <c r="M99" t="s">
        <v>44</v>
      </c>
      <c r="N99">
        <v>17875416</v>
      </c>
      <c r="O99" t="s">
        <v>14</v>
      </c>
      <c r="P99">
        <v>52.362124949782903</v>
      </c>
      <c r="Q99">
        <v>4.8547895291877996</v>
      </c>
      <c r="R99" t="s">
        <v>45</v>
      </c>
      <c r="S99">
        <v>130</v>
      </c>
      <c r="T99">
        <v>364</v>
      </c>
      <c r="U99">
        <v>17</v>
      </c>
      <c r="V99">
        <v>0.86</v>
      </c>
      <c r="W99">
        <v>0</v>
      </c>
      <c r="X99">
        <v>11449</v>
      </c>
      <c r="Y99">
        <v>2</v>
      </c>
      <c r="Z99" t="s">
        <v>56</v>
      </c>
      <c r="AA99" t="s">
        <v>57</v>
      </c>
      <c r="AB99">
        <v>47320</v>
      </c>
      <c r="AC99">
        <v>0.1</v>
      </c>
    </row>
    <row r="100" spans="13:29" x14ac:dyDescent="0.35">
      <c r="M100" t="s">
        <v>44</v>
      </c>
      <c r="N100">
        <v>17902223</v>
      </c>
      <c r="O100" t="s">
        <v>14</v>
      </c>
      <c r="P100">
        <v>52.363240233294803</v>
      </c>
      <c r="Q100">
        <v>4.8657042209565304</v>
      </c>
      <c r="R100" t="s">
        <v>45</v>
      </c>
      <c r="S100">
        <v>104</v>
      </c>
      <c r="T100">
        <v>360</v>
      </c>
      <c r="U100">
        <v>17</v>
      </c>
      <c r="V100">
        <v>0.84</v>
      </c>
      <c r="W100">
        <v>0</v>
      </c>
      <c r="X100">
        <v>11462</v>
      </c>
      <c r="Y100">
        <v>2</v>
      </c>
      <c r="Z100" t="s">
        <v>56</v>
      </c>
      <c r="AA100" t="s">
        <v>57</v>
      </c>
      <c r="AB100">
        <v>37440</v>
      </c>
      <c r="AC100">
        <v>0.1</v>
      </c>
    </row>
    <row r="101" spans="13:29" x14ac:dyDescent="0.35">
      <c r="M101" t="s">
        <v>44</v>
      </c>
      <c r="N101">
        <v>17903961</v>
      </c>
      <c r="O101" t="s">
        <v>14</v>
      </c>
      <c r="P101">
        <v>52.372861849720202</v>
      </c>
      <c r="Q101">
        <v>4.8662532022707499</v>
      </c>
      <c r="R101" t="s">
        <v>45</v>
      </c>
      <c r="S101">
        <v>167</v>
      </c>
      <c r="T101">
        <v>350</v>
      </c>
      <c r="U101">
        <v>27</v>
      </c>
      <c r="V101">
        <v>1.33</v>
      </c>
      <c r="W101">
        <v>0</v>
      </c>
      <c r="X101">
        <v>11464</v>
      </c>
      <c r="Y101">
        <v>2</v>
      </c>
      <c r="Z101" t="s">
        <v>56</v>
      </c>
      <c r="AA101" t="s">
        <v>57</v>
      </c>
      <c r="AB101">
        <v>58450</v>
      </c>
      <c r="AC101">
        <v>0.1</v>
      </c>
    </row>
    <row r="102" spans="13:29" x14ac:dyDescent="0.35">
      <c r="M102" t="s">
        <v>44</v>
      </c>
      <c r="N102">
        <v>18135424</v>
      </c>
      <c r="O102" t="s">
        <v>14</v>
      </c>
      <c r="P102">
        <v>52.3732592184328</v>
      </c>
      <c r="Q102">
        <v>4.8578069479806603</v>
      </c>
      <c r="R102" t="s">
        <v>45</v>
      </c>
      <c r="S102">
        <v>120</v>
      </c>
      <c r="T102">
        <v>348</v>
      </c>
      <c r="U102">
        <v>33</v>
      </c>
      <c r="V102">
        <v>1.65</v>
      </c>
      <c r="W102">
        <v>0</v>
      </c>
      <c r="X102">
        <v>11646</v>
      </c>
      <c r="Y102">
        <v>2</v>
      </c>
      <c r="Z102" t="s">
        <v>56</v>
      </c>
      <c r="AA102" t="s">
        <v>57</v>
      </c>
      <c r="AB102">
        <v>41760</v>
      </c>
      <c r="AC102">
        <v>0.1</v>
      </c>
    </row>
    <row r="103" spans="13:29" x14ac:dyDescent="0.35">
      <c r="M103" t="s">
        <v>44</v>
      </c>
      <c r="N103">
        <v>18168826</v>
      </c>
      <c r="O103" t="s">
        <v>14</v>
      </c>
      <c r="P103">
        <v>52.361084689930998</v>
      </c>
      <c r="Q103">
        <v>4.8504419448566196</v>
      </c>
      <c r="R103" t="s">
        <v>45</v>
      </c>
      <c r="S103">
        <v>125</v>
      </c>
      <c r="T103">
        <v>354</v>
      </c>
      <c r="U103">
        <v>13</v>
      </c>
      <c r="V103">
        <v>0.71</v>
      </c>
      <c r="W103">
        <v>0</v>
      </c>
      <c r="X103">
        <v>11682</v>
      </c>
      <c r="Y103">
        <v>2</v>
      </c>
      <c r="Z103" t="s">
        <v>56</v>
      </c>
      <c r="AA103" t="s">
        <v>57</v>
      </c>
      <c r="AB103">
        <v>44250</v>
      </c>
      <c r="AC103">
        <v>0.1</v>
      </c>
    </row>
    <row r="104" spans="13:29" x14ac:dyDescent="0.35">
      <c r="M104" t="s">
        <v>44</v>
      </c>
      <c r="N104">
        <v>18195146</v>
      </c>
      <c r="O104" t="s">
        <v>14</v>
      </c>
      <c r="P104">
        <v>52.361444663259903</v>
      </c>
      <c r="Q104">
        <v>4.8525880728404198</v>
      </c>
      <c r="R104" t="s">
        <v>45</v>
      </c>
      <c r="S104">
        <v>100</v>
      </c>
      <c r="T104">
        <v>364</v>
      </c>
      <c r="U104">
        <v>10</v>
      </c>
      <c r="V104">
        <v>0.5</v>
      </c>
      <c r="W104">
        <v>0</v>
      </c>
      <c r="X104">
        <v>11711</v>
      </c>
      <c r="Y104">
        <v>2</v>
      </c>
      <c r="Z104" t="s">
        <v>56</v>
      </c>
      <c r="AA104" t="s">
        <v>57</v>
      </c>
      <c r="AB104">
        <v>36400</v>
      </c>
      <c r="AC104">
        <v>0.1</v>
      </c>
    </row>
    <row r="105" spans="13:29" x14ac:dyDescent="0.35">
      <c r="M105" t="s">
        <v>44</v>
      </c>
      <c r="N105">
        <v>18496678</v>
      </c>
      <c r="O105" t="s">
        <v>14</v>
      </c>
      <c r="P105">
        <v>52.359397443610902</v>
      </c>
      <c r="Q105">
        <v>4.8624852360357096</v>
      </c>
      <c r="R105" t="s">
        <v>45</v>
      </c>
      <c r="S105">
        <v>275</v>
      </c>
      <c r="T105">
        <v>301</v>
      </c>
      <c r="U105">
        <v>14</v>
      </c>
      <c r="V105">
        <v>0.73</v>
      </c>
      <c r="W105">
        <v>0</v>
      </c>
      <c r="X105">
        <v>11992</v>
      </c>
      <c r="Y105">
        <v>2</v>
      </c>
      <c r="Z105" t="s">
        <v>56</v>
      </c>
      <c r="AA105" t="s">
        <v>57</v>
      </c>
      <c r="AB105">
        <v>82775</v>
      </c>
      <c r="AC105">
        <v>0.1</v>
      </c>
    </row>
    <row r="106" spans="13:29" x14ac:dyDescent="0.35">
      <c r="M106" t="s">
        <v>44</v>
      </c>
      <c r="N106">
        <v>18588581</v>
      </c>
      <c r="O106" t="s">
        <v>14</v>
      </c>
      <c r="P106">
        <v>52.363179022866703</v>
      </c>
      <c r="Q106">
        <v>4.8553827661132196</v>
      </c>
      <c r="R106" t="s">
        <v>45</v>
      </c>
      <c r="S106">
        <v>75</v>
      </c>
      <c r="T106">
        <v>364</v>
      </c>
      <c r="U106">
        <v>14</v>
      </c>
      <c r="V106">
        <v>0.77</v>
      </c>
      <c r="W106">
        <v>0</v>
      </c>
      <c r="X106">
        <v>12073</v>
      </c>
      <c r="Y106">
        <v>2</v>
      </c>
      <c r="Z106" t="s">
        <v>56</v>
      </c>
      <c r="AA106" t="s">
        <v>57</v>
      </c>
      <c r="AB106">
        <v>27300</v>
      </c>
      <c r="AC106">
        <v>0.1</v>
      </c>
    </row>
    <row r="107" spans="13:29" x14ac:dyDescent="0.35">
      <c r="M107" t="s">
        <v>44</v>
      </c>
      <c r="N107">
        <v>18800259</v>
      </c>
      <c r="O107" t="s">
        <v>14</v>
      </c>
      <c r="P107">
        <v>52.359115401129898</v>
      </c>
      <c r="Q107">
        <v>4.8579251706779703</v>
      </c>
      <c r="R107" t="s">
        <v>45</v>
      </c>
      <c r="S107">
        <v>195</v>
      </c>
      <c r="T107">
        <v>362</v>
      </c>
      <c r="U107">
        <v>14</v>
      </c>
      <c r="V107">
        <v>0.86</v>
      </c>
      <c r="W107">
        <v>0</v>
      </c>
      <c r="X107">
        <v>12229</v>
      </c>
      <c r="Y107">
        <v>2</v>
      </c>
      <c r="Z107" t="s">
        <v>56</v>
      </c>
      <c r="AA107" t="s">
        <v>57</v>
      </c>
      <c r="AB107">
        <v>70590</v>
      </c>
      <c r="AC107">
        <v>0.1</v>
      </c>
    </row>
    <row r="108" spans="13:29" x14ac:dyDescent="0.35">
      <c r="M108" t="s">
        <v>44</v>
      </c>
      <c r="N108">
        <v>18894266</v>
      </c>
      <c r="O108" t="s">
        <v>14</v>
      </c>
      <c r="P108">
        <v>52.368954790799499</v>
      </c>
      <c r="Q108">
        <v>4.8533140235819801</v>
      </c>
      <c r="R108" t="s">
        <v>45</v>
      </c>
      <c r="S108">
        <v>225</v>
      </c>
      <c r="T108">
        <v>352</v>
      </c>
      <c r="U108">
        <v>17</v>
      </c>
      <c r="V108">
        <v>1.0900000000000001</v>
      </c>
      <c r="W108">
        <v>0</v>
      </c>
      <c r="X108">
        <v>12323</v>
      </c>
      <c r="Y108">
        <v>2</v>
      </c>
      <c r="Z108" t="s">
        <v>56</v>
      </c>
      <c r="AA108" t="s">
        <v>57</v>
      </c>
      <c r="AB108">
        <v>79200</v>
      </c>
      <c r="AC108">
        <v>0.1</v>
      </c>
    </row>
    <row r="109" spans="13:29" x14ac:dyDescent="0.35">
      <c r="M109" t="s">
        <v>44</v>
      </c>
      <c r="N109">
        <v>19024637</v>
      </c>
      <c r="O109" t="s">
        <v>14</v>
      </c>
      <c r="P109">
        <v>52.360689294123702</v>
      </c>
      <c r="Q109">
        <v>4.8514918361899504</v>
      </c>
      <c r="R109" t="s">
        <v>45</v>
      </c>
      <c r="S109">
        <v>110</v>
      </c>
      <c r="T109">
        <v>240</v>
      </c>
      <c r="U109">
        <v>7</v>
      </c>
      <c r="V109">
        <v>0.61</v>
      </c>
      <c r="W109">
        <v>0</v>
      </c>
      <c r="X109">
        <v>12431</v>
      </c>
      <c r="Y109">
        <v>2</v>
      </c>
      <c r="Z109" t="s">
        <v>56</v>
      </c>
      <c r="AA109" t="s">
        <v>57</v>
      </c>
      <c r="AB109">
        <v>26400</v>
      </c>
      <c r="AC109">
        <v>0.1</v>
      </c>
    </row>
    <row r="110" spans="13:29" x14ac:dyDescent="0.35">
      <c r="M110" t="s">
        <v>44</v>
      </c>
      <c r="N110">
        <v>19059490</v>
      </c>
      <c r="O110" t="s">
        <v>14</v>
      </c>
      <c r="P110">
        <v>52.362385562911399</v>
      </c>
      <c r="Q110">
        <v>4.8737482351422603</v>
      </c>
      <c r="R110" t="s">
        <v>45</v>
      </c>
      <c r="S110">
        <v>160</v>
      </c>
      <c r="T110">
        <v>358</v>
      </c>
      <c r="U110">
        <v>5</v>
      </c>
      <c r="V110">
        <v>0.28000000000000003</v>
      </c>
      <c r="W110">
        <v>0</v>
      </c>
      <c r="X110">
        <v>12464</v>
      </c>
      <c r="Y110">
        <v>2</v>
      </c>
      <c r="Z110" t="s">
        <v>56</v>
      </c>
      <c r="AA110" t="s">
        <v>57</v>
      </c>
      <c r="AB110">
        <v>57280</v>
      </c>
      <c r="AC110">
        <v>0.1</v>
      </c>
    </row>
    <row r="111" spans="13:29" x14ac:dyDescent="0.35">
      <c r="M111" t="s">
        <v>44</v>
      </c>
      <c r="N111">
        <v>19059638</v>
      </c>
      <c r="O111" t="s">
        <v>14</v>
      </c>
      <c r="P111">
        <v>52.370356055253602</v>
      </c>
      <c r="Q111">
        <v>4.8712616750003503</v>
      </c>
      <c r="R111" t="s">
        <v>45</v>
      </c>
      <c r="S111">
        <v>300</v>
      </c>
      <c r="T111">
        <v>295</v>
      </c>
      <c r="U111">
        <v>18</v>
      </c>
      <c r="V111">
        <v>1.05</v>
      </c>
      <c r="W111">
        <v>0</v>
      </c>
      <c r="X111">
        <v>12465</v>
      </c>
      <c r="Y111">
        <v>2</v>
      </c>
      <c r="Z111" t="s">
        <v>56</v>
      </c>
      <c r="AA111" t="s">
        <v>57</v>
      </c>
      <c r="AB111">
        <v>88500</v>
      </c>
      <c r="AC111">
        <v>0.1</v>
      </c>
    </row>
    <row r="112" spans="13:29" x14ac:dyDescent="0.35">
      <c r="M112" t="s">
        <v>44</v>
      </c>
      <c r="N112">
        <v>19062615</v>
      </c>
      <c r="O112" t="s">
        <v>14</v>
      </c>
      <c r="P112">
        <v>52.373361408611103</v>
      </c>
      <c r="Q112">
        <v>4.8598916219056498</v>
      </c>
      <c r="R112" t="s">
        <v>45</v>
      </c>
      <c r="S112">
        <v>140</v>
      </c>
      <c r="T112">
        <v>361</v>
      </c>
      <c r="U112">
        <v>8</v>
      </c>
      <c r="V112">
        <v>0.5</v>
      </c>
      <c r="W112">
        <v>0</v>
      </c>
      <c r="X112">
        <v>12468</v>
      </c>
      <c r="Y112">
        <v>2</v>
      </c>
      <c r="Z112" t="s">
        <v>56</v>
      </c>
      <c r="AA112" t="s">
        <v>57</v>
      </c>
      <c r="AB112">
        <v>50540</v>
      </c>
      <c r="AC112">
        <v>0.1</v>
      </c>
    </row>
    <row r="113" spans="13:29" x14ac:dyDescent="0.35">
      <c r="M113" t="s">
        <v>44</v>
      </c>
      <c r="N113">
        <v>19108190</v>
      </c>
      <c r="O113" t="s">
        <v>14</v>
      </c>
      <c r="P113">
        <v>52.366912792841703</v>
      </c>
      <c r="Q113">
        <v>4.8629282888542003</v>
      </c>
      <c r="R113" t="s">
        <v>45</v>
      </c>
      <c r="S113">
        <v>250</v>
      </c>
      <c r="T113">
        <v>179</v>
      </c>
      <c r="U113">
        <v>2</v>
      </c>
      <c r="V113">
        <v>0.12</v>
      </c>
      <c r="W113">
        <v>0</v>
      </c>
      <c r="X113">
        <v>12499</v>
      </c>
      <c r="Y113">
        <v>2</v>
      </c>
      <c r="Z113" t="s">
        <v>56</v>
      </c>
      <c r="AA113" t="s">
        <v>57</v>
      </c>
      <c r="AB113">
        <v>44750</v>
      </c>
      <c r="AC113">
        <v>0.1</v>
      </c>
    </row>
    <row r="114" spans="13:29" x14ac:dyDescent="0.35">
      <c r="M114" t="s">
        <v>44</v>
      </c>
      <c r="N114">
        <v>19204391</v>
      </c>
      <c r="O114" t="s">
        <v>14</v>
      </c>
      <c r="P114">
        <v>52.362945189582099</v>
      </c>
      <c r="Q114">
        <v>4.8549299483968298</v>
      </c>
      <c r="R114" t="s">
        <v>45</v>
      </c>
      <c r="S114">
        <v>100</v>
      </c>
      <c r="T114">
        <v>347</v>
      </c>
      <c r="U114">
        <v>13</v>
      </c>
      <c r="V114">
        <v>0.81</v>
      </c>
      <c r="W114">
        <v>0</v>
      </c>
      <c r="X114">
        <v>12595</v>
      </c>
      <c r="Y114">
        <v>2</v>
      </c>
      <c r="Z114" t="s">
        <v>56</v>
      </c>
      <c r="AA114" t="s">
        <v>57</v>
      </c>
      <c r="AB114">
        <v>34700</v>
      </c>
      <c r="AC114">
        <v>0.1</v>
      </c>
    </row>
    <row r="115" spans="13:29" x14ac:dyDescent="0.35">
      <c r="M115" t="s">
        <v>44</v>
      </c>
      <c r="N115">
        <v>19242200</v>
      </c>
      <c r="O115" t="s">
        <v>14</v>
      </c>
      <c r="P115">
        <v>52.374570830450899</v>
      </c>
      <c r="Q115">
        <v>4.8603042821916302</v>
      </c>
      <c r="R115" t="s">
        <v>45</v>
      </c>
      <c r="S115">
        <v>170</v>
      </c>
      <c r="T115">
        <v>363</v>
      </c>
      <c r="U115">
        <v>9</v>
      </c>
      <c r="V115">
        <v>0.54</v>
      </c>
      <c r="W115">
        <v>0</v>
      </c>
      <c r="X115">
        <v>12632</v>
      </c>
      <c r="Y115">
        <v>2</v>
      </c>
      <c r="Z115" t="s">
        <v>56</v>
      </c>
      <c r="AA115" t="s">
        <v>57</v>
      </c>
      <c r="AB115">
        <v>61710</v>
      </c>
      <c r="AC115">
        <v>0.1</v>
      </c>
    </row>
    <row r="116" spans="13:29" x14ac:dyDescent="0.35">
      <c r="M116" t="s">
        <v>44</v>
      </c>
      <c r="N116">
        <v>19254015</v>
      </c>
      <c r="O116" t="s">
        <v>14</v>
      </c>
      <c r="P116">
        <v>52.369647994913002</v>
      </c>
      <c r="Q116">
        <v>4.85221695157</v>
      </c>
      <c r="R116" t="s">
        <v>45</v>
      </c>
      <c r="S116">
        <v>200</v>
      </c>
      <c r="T116">
        <v>356</v>
      </c>
      <c r="U116">
        <v>4</v>
      </c>
      <c r="V116">
        <v>0.23</v>
      </c>
      <c r="W116">
        <v>0</v>
      </c>
      <c r="X116">
        <v>12642</v>
      </c>
      <c r="Y116">
        <v>2</v>
      </c>
      <c r="Z116" t="s">
        <v>56</v>
      </c>
      <c r="AA116" t="s">
        <v>57</v>
      </c>
      <c r="AB116">
        <v>71200</v>
      </c>
      <c r="AC116">
        <v>0.1</v>
      </c>
    </row>
    <row r="117" spans="13:29" x14ac:dyDescent="0.35">
      <c r="M117" t="s">
        <v>44</v>
      </c>
      <c r="N117">
        <v>19408663</v>
      </c>
      <c r="O117" t="s">
        <v>14</v>
      </c>
      <c r="P117">
        <v>52.362584695840098</v>
      </c>
      <c r="Q117">
        <v>4.8596211198107202</v>
      </c>
      <c r="R117" t="s">
        <v>45</v>
      </c>
      <c r="S117">
        <v>270</v>
      </c>
      <c r="T117">
        <v>305</v>
      </c>
      <c r="U117">
        <v>13</v>
      </c>
      <c r="V117">
        <v>0.77</v>
      </c>
      <c r="W117">
        <v>0</v>
      </c>
      <c r="X117">
        <v>12768</v>
      </c>
      <c r="Y117">
        <v>2</v>
      </c>
      <c r="Z117" t="s">
        <v>56</v>
      </c>
      <c r="AA117" t="s">
        <v>57</v>
      </c>
      <c r="AB117">
        <v>82350</v>
      </c>
      <c r="AC117">
        <v>0.1</v>
      </c>
    </row>
    <row r="118" spans="13:29" x14ac:dyDescent="0.35">
      <c r="M118" t="s">
        <v>44</v>
      </c>
      <c r="N118">
        <v>19467604</v>
      </c>
      <c r="O118" t="s">
        <v>14</v>
      </c>
      <c r="P118">
        <v>52.363778379539703</v>
      </c>
      <c r="Q118">
        <v>4.8710760883770901</v>
      </c>
      <c r="R118" t="s">
        <v>45</v>
      </c>
      <c r="S118">
        <v>200</v>
      </c>
      <c r="T118">
        <v>358</v>
      </c>
      <c r="U118">
        <v>10</v>
      </c>
      <c r="V118">
        <v>0.64</v>
      </c>
      <c r="W118">
        <v>0</v>
      </c>
      <c r="X118">
        <v>12809</v>
      </c>
      <c r="Y118">
        <v>2</v>
      </c>
      <c r="Z118" t="s">
        <v>56</v>
      </c>
      <c r="AA118" t="s">
        <v>57</v>
      </c>
      <c r="AB118">
        <v>71600</v>
      </c>
      <c r="AC118">
        <v>0.1</v>
      </c>
    </row>
    <row r="119" spans="13:29" x14ac:dyDescent="0.35">
      <c r="M119" t="s">
        <v>44</v>
      </c>
      <c r="N119">
        <v>19567570</v>
      </c>
      <c r="O119" t="s">
        <v>14</v>
      </c>
      <c r="P119">
        <v>52.369679737901002</v>
      </c>
      <c r="Q119">
        <v>4.8519741128517904</v>
      </c>
      <c r="R119" t="s">
        <v>45</v>
      </c>
      <c r="S119">
        <v>80</v>
      </c>
      <c r="T119">
        <v>360</v>
      </c>
      <c r="U119">
        <v>13</v>
      </c>
      <c r="V119">
        <v>0.76</v>
      </c>
      <c r="W119">
        <v>0</v>
      </c>
      <c r="X119">
        <v>12901</v>
      </c>
      <c r="Y119">
        <v>2</v>
      </c>
      <c r="Z119" t="s">
        <v>56</v>
      </c>
      <c r="AA119" t="s">
        <v>57</v>
      </c>
      <c r="AB119">
        <v>28800</v>
      </c>
      <c r="AC119">
        <v>0.1</v>
      </c>
    </row>
    <row r="120" spans="13:29" x14ac:dyDescent="0.35">
      <c r="M120" t="s">
        <v>44</v>
      </c>
      <c r="N120">
        <v>19705372</v>
      </c>
      <c r="O120" t="s">
        <v>14</v>
      </c>
      <c r="P120">
        <v>52.367328944994</v>
      </c>
      <c r="Q120">
        <v>4.8558173868439196</v>
      </c>
      <c r="R120" t="s">
        <v>45</v>
      </c>
      <c r="S120">
        <v>175</v>
      </c>
      <c r="T120">
        <v>360</v>
      </c>
      <c r="U120">
        <v>17</v>
      </c>
      <c r="V120">
        <v>1.03</v>
      </c>
      <c r="W120">
        <v>0</v>
      </c>
      <c r="X120">
        <v>13033</v>
      </c>
      <c r="Y120">
        <v>2</v>
      </c>
      <c r="Z120" t="s">
        <v>56</v>
      </c>
      <c r="AA120" t="s">
        <v>57</v>
      </c>
      <c r="AB120">
        <v>63000</v>
      </c>
      <c r="AC120">
        <v>0.1</v>
      </c>
    </row>
    <row r="121" spans="13:29" x14ac:dyDescent="0.35">
      <c r="M121" t="s">
        <v>44</v>
      </c>
      <c r="N121">
        <v>19723570</v>
      </c>
      <c r="O121" t="s">
        <v>14</v>
      </c>
      <c r="P121">
        <v>52.371098569005198</v>
      </c>
      <c r="Q121">
        <v>4.8589412799670102</v>
      </c>
      <c r="R121" t="s">
        <v>45</v>
      </c>
      <c r="S121">
        <v>138</v>
      </c>
      <c r="T121">
        <v>296</v>
      </c>
      <c r="U121">
        <v>9</v>
      </c>
      <c r="V121">
        <v>0.56000000000000005</v>
      </c>
      <c r="W121">
        <v>0</v>
      </c>
      <c r="X121">
        <v>13045</v>
      </c>
      <c r="Y121">
        <v>2</v>
      </c>
      <c r="Z121" t="s">
        <v>56</v>
      </c>
      <c r="AA121" t="s">
        <v>57</v>
      </c>
      <c r="AB121">
        <v>40848</v>
      </c>
      <c r="AC121">
        <v>0.1</v>
      </c>
    </row>
    <row r="122" spans="13:29" x14ac:dyDescent="0.35">
      <c r="M122" t="s">
        <v>44</v>
      </c>
      <c r="N122">
        <v>19726564</v>
      </c>
      <c r="O122" t="s">
        <v>14</v>
      </c>
      <c r="P122">
        <v>52.367027825844097</v>
      </c>
      <c r="Q122">
        <v>4.8613606774720504</v>
      </c>
      <c r="R122" t="s">
        <v>45</v>
      </c>
      <c r="S122">
        <v>189</v>
      </c>
      <c r="T122">
        <v>364</v>
      </c>
      <c r="U122">
        <v>2</v>
      </c>
      <c r="V122">
        <v>0.16</v>
      </c>
      <c r="W122">
        <v>0</v>
      </c>
      <c r="X122">
        <v>13048</v>
      </c>
      <c r="Y122">
        <v>2</v>
      </c>
      <c r="Z122" t="s">
        <v>56</v>
      </c>
      <c r="AA122" t="s">
        <v>57</v>
      </c>
      <c r="AB122">
        <v>68796</v>
      </c>
      <c r="AC122">
        <v>0.1</v>
      </c>
    </row>
    <row r="123" spans="13:29" x14ac:dyDescent="0.35">
      <c r="M123" t="s">
        <v>44</v>
      </c>
      <c r="N123">
        <v>19794453</v>
      </c>
      <c r="O123" t="s">
        <v>14</v>
      </c>
      <c r="P123">
        <v>52.361037166236699</v>
      </c>
      <c r="Q123">
        <v>4.8627600795380204</v>
      </c>
      <c r="R123" t="s">
        <v>45</v>
      </c>
      <c r="S123">
        <v>121</v>
      </c>
      <c r="T123">
        <v>343</v>
      </c>
      <c r="U123">
        <v>26</v>
      </c>
      <c r="V123">
        <v>1.53</v>
      </c>
      <c r="W123">
        <v>0</v>
      </c>
      <c r="X123">
        <v>13120</v>
      </c>
      <c r="Y123">
        <v>2</v>
      </c>
      <c r="Z123" t="s">
        <v>56</v>
      </c>
      <c r="AA123" t="s">
        <v>57</v>
      </c>
      <c r="AB123">
        <v>41503</v>
      </c>
      <c r="AC123">
        <v>0.1</v>
      </c>
    </row>
    <row r="124" spans="13:29" x14ac:dyDescent="0.35">
      <c r="M124" t="s">
        <v>44</v>
      </c>
      <c r="N124">
        <v>19804552</v>
      </c>
      <c r="O124" t="s">
        <v>14</v>
      </c>
      <c r="P124">
        <v>52.361641327398701</v>
      </c>
      <c r="Q124">
        <v>4.8519105271886804</v>
      </c>
      <c r="R124" t="s">
        <v>45</v>
      </c>
      <c r="S124">
        <v>100</v>
      </c>
      <c r="T124">
        <v>357</v>
      </c>
      <c r="U124">
        <v>5</v>
      </c>
      <c r="V124">
        <v>0.3</v>
      </c>
      <c r="W124">
        <v>0</v>
      </c>
      <c r="X124">
        <v>13141</v>
      </c>
      <c r="Y124">
        <v>2</v>
      </c>
      <c r="Z124" t="s">
        <v>56</v>
      </c>
      <c r="AA124" t="s">
        <v>57</v>
      </c>
      <c r="AB124">
        <v>35700</v>
      </c>
      <c r="AC124">
        <v>0.1</v>
      </c>
    </row>
    <row r="125" spans="13:29" x14ac:dyDescent="0.35">
      <c r="M125" t="s">
        <v>44</v>
      </c>
      <c r="N125">
        <v>19980096</v>
      </c>
      <c r="O125" t="s">
        <v>14</v>
      </c>
      <c r="P125">
        <v>52.372834778900099</v>
      </c>
      <c r="Q125">
        <v>4.8495724235704198</v>
      </c>
      <c r="R125" t="s">
        <v>45</v>
      </c>
      <c r="S125">
        <v>80</v>
      </c>
      <c r="T125">
        <v>359</v>
      </c>
      <c r="U125">
        <v>13</v>
      </c>
      <c r="V125">
        <v>0.79</v>
      </c>
      <c r="W125">
        <v>0</v>
      </c>
      <c r="X125">
        <v>13348</v>
      </c>
      <c r="Y125">
        <v>2</v>
      </c>
      <c r="Z125" t="s">
        <v>56</v>
      </c>
      <c r="AA125" t="s">
        <v>57</v>
      </c>
      <c r="AB125">
        <v>28720</v>
      </c>
      <c r="AC125">
        <v>0.1</v>
      </c>
    </row>
    <row r="126" spans="13:29" x14ac:dyDescent="0.35">
      <c r="M126" t="s">
        <v>44</v>
      </c>
      <c r="N126">
        <v>19995673</v>
      </c>
      <c r="O126" t="s">
        <v>14</v>
      </c>
      <c r="P126">
        <v>52.367272881675099</v>
      </c>
      <c r="Q126">
        <v>4.8733949570034598</v>
      </c>
      <c r="R126" t="s">
        <v>45</v>
      </c>
      <c r="S126">
        <v>105</v>
      </c>
      <c r="T126">
        <v>357</v>
      </c>
      <c r="U126">
        <v>20</v>
      </c>
      <c r="V126">
        <v>1.21</v>
      </c>
      <c r="W126">
        <v>0</v>
      </c>
      <c r="X126">
        <v>13366</v>
      </c>
      <c r="Y126">
        <v>2</v>
      </c>
      <c r="Z126" t="s">
        <v>56</v>
      </c>
      <c r="AA126" t="s">
        <v>57</v>
      </c>
      <c r="AB126">
        <v>37485</v>
      </c>
      <c r="AC126">
        <v>0.1</v>
      </c>
    </row>
    <row r="127" spans="13:29" x14ac:dyDescent="0.35">
      <c r="M127" t="s">
        <v>44</v>
      </c>
      <c r="N127">
        <v>20047546</v>
      </c>
      <c r="O127" t="s">
        <v>14</v>
      </c>
      <c r="P127">
        <v>52.364638058574002</v>
      </c>
      <c r="Q127">
        <v>4.8768226098218799</v>
      </c>
      <c r="R127" t="s">
        <v>45</v>
      </c>
      <c r="S127">
        <v>100</v>
      </c>
      <c r="T127">
        <v>356</v>
      </c>
      <c r="U127">
        <v>3</v>
      </c>
      <c r="V127">
        <v>0.19</v>
      </c>
      <c r="W127">
        <v>0</v>
      </c>
      <c r="X127">
        <v>13424</v>
      </c>
      <c r="Y127">
        <v>2</v>
      </c>
      <c r="Z127" t="s">
        <v>56</v>
      </c>
      <c r="AA127" t="s">
        <v>57</v>
      </c>
      <c r="AB127">
        <v>35600</v>
      </c>
      <c r="AC127">
        <v>0.1</v>
      </c>
    </row>
    <row r="128" spans="13:29" x14ac:dyDescent="0.35">
      <c r="M128" t="s">
        <v>44</v>
      </c>
      <c r="N128">
        <v>20074621</v>
      </c>
      <c r="O128" t="s">
        <v>14</v>
      </c>
      <c r="P128">
        <v>52.367113565152003</v>
      </c>
      <c r="Q128">
        <v>4.8614892376126804</v>
      </c>
      <c r="R128" t="s">
        <v>45</v>
      </c>
      <c r="S128">
        <v>120</v>
      </c>
      <c r="T128">
        <v>286</v>
      </c>
      <c r="U128">
        <v>7</v>
      </c>
      <c r="V128">
        <v>0.46</v>
      </c>
      <c r="W128">
        <v>0</v>
      </c>
      <c r="X128">
        <v>13451</v>
      </c>
      <c r="Y128">
        <v>2</v>
      </c>
      <c r="Z128" t="s">
        <v>56</v>
      </c>
      <c r="AA128" t="s">
        <v>57</v>
      </c>
      <c r="AB128">
        <v>34320</v>
      </c>
      <c r="AC128">
        <v>0.1</v>
      </c>
    </row>
    <row r="129" spans="13:29" x14ac:dyDescent="0.35">
      <c r="M129" t="s">
        <v>44</v>
      </c>
      <c r="N129">
        <v>20189971</v>
      </c>
      <c r="O129" t="s">
        <v>14</v>
      </c>
      <c r="P129">
        <v>52.360837316908899</v>
      </c>
      <c r="Q129">
        <v>4.8589618307923796</v>
      </c>
      <c r="R129" t="s">
        <v>45</v>
      </c>
      <c r="S129">
        <v>120</v>
      </c>
      <c r="T129">
        <v>359</v>
      </c>
      <c r="U129">
        <v>10</v>
      </c>
      <c r="V129">
        <v>0.63</v>
      </c>
      <c r="W129">
        <v>0</v>
      </c>
      <c r="X129">
        <v>13555</v>
      </c>
      <c r="Y129">
        <v>2</v>
      </c>
      <c r="Z129" t="s">
        <v>56</v>
      </c>
      <c r="AA129" t="s">
        <v>57</v>
      </c>
      <c r="AB129">
        <v>43080</v>
      </c>
      <c r="AC129">
        <v>0.1</v>
      </c>
    </row>
    <row r="130" spans="13:29" x14ac:dyDescent="0.35">
      <c r="M130" t="s">
        <v>44</v>
      </c>
      <c r="N130">
        <v>20225181</v>
      </c>
      <c r="O130" t="s">
        <v>14</v>
      </c>
      <c r="P130">
        <v>52.363475311153202</v>
      </c>
      <c r="Q130">
        <v>4.8695043956039097</v>
      </c>
      <c r="R130" t="s">
        <v>45</v>
      </c>
      <c r="S130">
        <v>245</v>
      </c>
      <c r="T130">
        <v>363</v>
      </c>
      <c r="U130">
        <v>20</v>
      </c>
      <c r="V130">
        <v>1.35</v>
      </c>
      <c r="W130">
        <v>0</v>
      </c>
      <c r="X130">
        <v>13586</v>
      </c>
      <c r="Y130">
        <v>2</v>
      </c>
      <c r="Z130" t="s">
        <v>56</v>
      </c>
      <c r="AA130" t="s">
        <v>57</v>
      </c>
      <c r="AB130">
        <v>88935</v>
      </c>
      <c r="AC130">
        <v>0.1</v>
      </c>
    </row>
    <row r="131" spans="13:29" x14ac:dyDescent="0.35">
      <c r="M131" t="s">
        <v>44</v>
      </c>
      <c r="N131">
        <v>20420897</v>
      </c>
      <c r="O131" t="s">
        <v>14</v>
      </c>
      <c r="P131">
        <v>52.366828396412103</v>
      </c>
      <c r="Q131">
        <v>4.8533418870040501</v>
      </c>
      <c r="R131" t="s">
        <v>45</v>
      </c>
      <c r="S131">
        <v>80</v>
      </c>
      <c r="T131">
        <v>364</v>
      </c>
      <c r="U131">
        <v>4</v>
      </c>
      <c r="V131">
        <v>0.32</v>
      </c>
      <c r="W131">
        <v>0</v>
      </c>
      <c r="X131">
        <v>13713</v>
      </c>
      <c r="Y131">
        <v>2</v>
      </c>
      <c r="Z131" t="s">
        <v>56</v>
      </c>
      <c r="AA131" t="s">
        <v>57</v>
      </c>
      <c r="AB131">
        <v>29120</v>
      </c>
      <c r="AC131">
        <v>0.1</v>
      </c>
    </row>
    <row r="132" spans="13:29" x14ac:dyDescent="0.35">
      <c r="M132" t="s">
        <v>44</v>
      </c>
      <c r="N132">
        <v>20510629</v>
      </c>
      <c r="O132" t="s">
        <v>14</v>
      </c>
      <c r="P132">
        <v>52.372259000083602</v>
      </c>
      <c r="Q132">
        <v>4.8564584620699902</v>
      </c>
      <c r="R132" t="s">
        <v>45</v>
      </c>
      <c r="S132">
        <v>121</v>
      </c>
      <c r="T132">
        <v>314</v>
      </c>
      <c r="U132">
        <v>7</v>
      </c>
      <c r="V132">
        <v>0.46</v>
      </c>
      <c r="W132">
        <v>0</v>
      </c>
      <c r="X132">
        <v>13787</v>
      </c>
      <c r="Y132">
        <v>2</v>
      </c>
      <c r="Z132" t="s">
        <v>56</v>
      </c>
      <c r="AA132" t="s">
        <v>57</v>
      </c>
      <c r="AB132">
        <v>37994</v>
      </c>
      <c r="AC132">
        <v>0.1</v>
      </c>
    </row>
    <row r="133" spans="13:29" x14ac:dyDescent="0.35">
      <c r="M133" t="s">
        <v>44</v>
      </c>
      <c r="N133">
        <v>20512929</v>
      </c>
      <c r="O133" t="s">
        <v>14</v>
      </c>
      <c r="P133">
        <v>52.370868665604597</v>
      </c>
      <c r="Q133">
        <v>4.8597780978727902</v>
      </c>
      <c r="R133" t="s">
        <v>45</v>
      </c>
      <c r="S133">
        <v>110</v>
      </c>
      <c r="T133">
        <v>311</v>
      </c>
      <c r="U133">
        <v>25</v>
      </c>
      <c r="V133">
        <v>1.66</v>
      </c>
      <c r="W133">
        <v>0</v>
      </c>
      <c r="X133">
        <v>13790</v>
      </c>
      <c r="Y133">
        <v>2</v>
      </c>
      <c r="Z133" t="s">
        <v>56</v>
      </c>
      <c r="AA133" t="s">
        <v>57</v>
      </c>
      <c r="AB133">
        <v>34210</v>
      </c>
      <c r="AC133">
        <v>0.1</v>
      </c>
    </row>
    <row r="134" spans="13:29" x14ac:dyDescent="0.35">
      <c r="M134" t="s">
        <v>44</v>
      </c>
      <c r="N134">
        <v>20553935</v>
      </c>
      <c r="O134" t="s">
        <v>14</v>
      </c>
      <c r="P134">
        <v>52.367048744132099</v>
      </c>
      <c r="Q134">
        <v>4.8678465943464104</v>
      </c>
      <c r="R134" t="s">
        <v>45</v>
      </c>
      <c r="S134">
        <v>195</v>
      </c>
      <c r="T134">
        <v>354</v>
      </c>
      <c r="U134">
        <v>3</v>
      </c>
      <c r="V134">
        <v>0.2</v>
      </c>
      <c r="W134">
        <v>0</v>
      </c>
      <c r="X134">
        <v>13814</v>
      </c>
      <c r="Y134">
        <v>2</v>
      </c>
      <c r="Z134" t="s">
        <v>56</v>
      </c>
      <c r="AA134" t="s">
        <v>57</v>
      </c>
      <c r="AB134">
        <v>69030</v>
      </c>
      <c r="AC134">
        <v>0.1</v>
      </c>
    </row>
    <row r="135" spans="13:29" x14ac:dyDescent="0.35">
      <c r="M135" t="s">
        <v>44</v>
      </c>
      <c r="N135">
        <v>20644162</v>
      </c>
      <c r="O135" t="s">
        <v>14</v>
      </c>
      <c r="P135">
        <v>52.362287357637001</v>
      </c>
      <c r="Q135">
        <v>4.8648045422830002</v>
      </c>
      <c r="R135" t="s">
        <v>45</v>
      </c>
      <c r="S135">
        <v>8</v>
      </c>
      <c r="T135">
        <v>361</v>
      </c>
      <c r="U135">
        <v>20</v>
      </c>
      <c r="V135">
        <v>1.35</v>
      </c>
      <c r="W135">
        <v>0</v>
      </c>
      <c r="X135">
        <v>13879</v>
      </c>
      <c r="Y135">
        <v>2</v>
      </c>
      <c r="Z135" t="s">
        <v>56</v>
      </c>
      <c r="AA135" t="s">
        <v>57</v>
      </c>
      <c r="AB135">
        <v>2888</v>
      </c>
      <c r="AC135">
        <v>0.1</v>
      </c>
    </row>
    <row r="136" spans="13:29" x14ac:dyDescent="0.35">
      <c r="M136" t="s">
        <v>44</v>
      </c>
      <c r="N136">
        <v>20791375</v>
      </c>
      <c r="O136" t="s">
        <v>14</v>
      </c>
      <c r="P136">
        <v>52.373119389808998</v>
      </c>
      <c r="Q136">
        <v>4.8641405064748904</v>
      </c>
      <c r="R136" t="s">
        <v>45</v>
      </c>
      <c r="S136">
        <v>110</v>
      </c>
      <c r="T136">
        <v>350</v>
      </c>
      <c r="U136">
        <v>20</v>
      </c>
      <c r="V136">
        <v>1.34</v>
      </c>
      <c r="W136">
        <v>0</v>
      </c>
      <c r="X136">
        <v>13975</v>
      </c>
      <c r="Y136">
        <v>2</v>
      </c>
      <c r="Z136" t="s">
        <v>56</v>
      </c>
      <c r="AA136" t="s">
        <v>57</v>
      </c>
      <c r="AB136">
        <v>38500</v>
      </c>
      <c r="AC136">
        <v>0.1</v>
      </c>
    </row>
    <row r="137" spans="13:29" x14ac:dyDescent="0.35">
      <c r="M137" t="s">
        <v>44</v>
      </c>
      <c r="N137">
        <v>20791909</v>
      </c>
      <c r="O137" t="s">
        <v>14</v>
      </c>
      <c r="P137">
        <v>52.364030354766903</v>
      </c>
      <c r="Q137">
        <v>4.8510908058626301</v>
      </c>
      <c r="R137" t="s">
        <v>45</v>
      </c>
      <c r="S137">
        <v>105</v>
      </c>
      <c r="T137">
        <v>356</v>
      </c>
      <c r="U137">
        <v>13</v>
      </c>
      <c r="V137">
        <v>0.85</v>
      </c>
      <c r="W137">
        <v>0</v>
      </c>
      <c r="X137">
        <v>13976</v>
      </c>
      <c r="Y137">
        <v>2</v>
      </c>
      <c r="Z137" t="s">
        <v>56</v>
      </c>
      <c r="AA137" t="s">
        <v>57</v>
      </c>
      <c r="AB137">
        <v>37380</v>
      </c>
      <c r="AC137">
        <v>0.1</v>
      </c>
    </row>
    <row r="138" spans="13:29" x14ac:dyDescent="0.35">
      <c r="M138" t="s">
        <v>44</v>
      </c>
      <c r="N138">
        <v>20873005</v>
      </c>
      <c r="O138" t="s">
        <v>14</v>
      </c>
      <c r="P138">
        <v>52.368448109171197</v>
      </c>
      <c r="Q138">
        <v>4.8616136815150499</v>
      </c>
      <c r="R138" t="s">
        <v>45</v>
      </c>
      <c r="S138">
        <v>200</v>
      </c>
      <c r="T138">
        <v>363</v>
      </c>
      <c r="U138">
        <v>2</v>
      </c>
      <c r="V138">
        <v>0.14000000000000001</v>
      </c>
      <c r="W138">
        <v>0</v>
      </c>
      <c r="X138">
        <v>14039</v>
      </c>
      <c r="Y138">
        <v>2</v>
      </c>
      <c r="Z138" t="s">
        <v>56</v>
      </c>
      <c r="AA138" t="s">
        <v>57</v>
      </c>
      <c r="AB138">
        <v>72600</v>
      </c>
      <c r="AC138">
        <v>0.1</v>
      </c>
    </row>
    <row r="139" spans="13:29" x14ac:dyDescent="0.35">
      <c r="M139" t="s">
        <v>44</v>
      </c>
      <c r="N139">
        <v>20873357</v>
      </c>
      <c r="O139" t="s">
        <v>14</v>
      </c>
      <c r="P139">
        <v>52.360007401689899</v>
      </c>
      <c r="Q139">
        <v>4.8674393596753003</v>
      </c>
      <c r="R139" t="s">
        <v>45</v>
      </c>
      <c r="S139">
        <v>200</v>
      </c>
      <c r="T139">
        <v>354</v>
      </c>
      <c r="U139">
        <v>7</v>
      </c>
      <c r="V139">
        <v>0.49</v>
      </c>
      <c r="W139">
        <v>0</v>
      </c>
      <c r="X139">
        <v>14040</v>
      </c>
      <c r="Y139">
        <v>2</v>
      </c>
      <c r="Z139" t="s">
        <v>56</v>
      </c>
      <c r="AA139" t="s">
        <v>57</v>
      </c>
      <c r="AB139">
        <v>70800</v>
      </c>
      <c r="AC139">
        <v>0.1</v>
      </c>
    </row>
    <row r="140" spans="13:29" x14ac:dyDescent="0.35">
      <c r="M140" t="s">
        <v>44</v>
      </c>
      <c r="N140">
        <v>21049456</v>
      </c>
      <c r="O140" t="s">
        <v>14</v>
      </c>
      <c r="P140">
        <v>52.361757883264701</v>
      </c>
      <c r="Q140">
        <v>4.8585862566096596</v>
      </c>
      <c r="R140" t="s">
        <v>45</v>
      </c>
      <c r="S140">
        <v>75</v>
      </c>
      <c r="T140">
        <v>344</v>
      </c>
      <c r="U140">
        <v>10</v>
      </c>
      <c r="V140">
        <v>0.76</v>
      </c>
      <c r="W140">
        <v>0</v>
      </c>
      <c r="X140">
        <v>14193</v>
      </c>
      <c r="Y140">
        <v>2</v>
      </c>
      <c r="Z140" t="s">
        <v>56</v>
      </c>
      <c r="AA140" t="s">
        <v>57</v>
      </c>
      <c r="AB140">
        <v>25800</v>
      </c>
      <c r="AC140">
        <v>0.1</v>
      </c>
    </row>
    <row r="141" spans="13:29" x14ac:dyDescent="0.35">
      <c r="M141" t="s">
        <v>44</v>
      </c>
      <c r="N141">
        <v>21062685</v>
      </c>
      <c r="O141" t="s">
        <v>14</v>
      </c>
      <c r="P141">
        <v>52.370370665733503</v>
      </c>
      <c r="Q141">
        <v>4.8569535927537704</v>
      </c>
      <c r="R141" t="s">
        <v>45</v>
      </c>
      <c r="S141">
        <v>99</v>
      </c>
      <c r="T141">
        <v>342</v>
      </c>
      <c r="U141">
        <v>6</v>
      </c>
      <c r="V141">
        <v>0.43</v>
      </c>
      <c r="W141">
        <v>0</v>
      </c>
      <c r="X141">
        <v>14202</v>
      </c>
      <c r="Y141">
        <v>2</v>
      </c>
      <c r="Z141" t="s">
        <v>56</v>
      </c>
      <c r="AA141" t="s">
        <v>57</v>
      </c>
      <c r="AB141">
        <v>33858</v>
      </c>
      <c r="AC141">
        <v>0.1</v>
      </c>
    </row>
    <row r="142" spans="13:29" x14ac:dyDescent="0.35">
      <c r="M142" t="s">
        <v>44</v>
      </c>
      <c r="N142">
        <v>21133952</v>
      </c>
      <c r="O142" t="s">
        <v>14</v>
      </c>
      <c r="P142">
        <v>52.372122825575602</v>
      </c>
      <c r="Q142">
        <v>4.8590227384514897</v>
      </c>
      <c r="R142" t="s">
        <v>45</v>
      </c>
      <c r="S142">
        <v>150</v>
      </c>
      <c r="T142">
        <v>363</v>
      </c>
      <c r="U142">
        <v>8</v>
      </c>
      <c r="V142">
        <v>0.61</v>
      </c>
      <c r="W142">
        <v>0</v>
      </c>
      <c r="X142">
        <v>14256</v>
      </c>
      <c r="Y142">
        <v>2</v>
      </c>
      <c r="Z142" t="s">
        <v>56</v>
      </c>
      <c r="AA142" t="s">
        <v>57</v>
      </c>
      <c r="AB142">
        <v>54450</v>
      </c>
      <c r="AC142">
        <v>0.1</v>
      </c>
    </row>
    <row r="143" spans="13:29" x14ac:dyDescent="0.35">
      <c r="M143" t="s">
        <v>44</v>
      </c>
      <c r="N143">
        <v>21172965</v>
      </c>
      <c r="O143" t="s">
        <v>14</v>
      </c>
      <c r="P143">
        <v>52.366001187581297</v>
      </c>
      <c r="Q143">
        <v>4.8523590352526798</v>
      </c>
      <c r="R143" t="s">
        <v>45</v>
      </c>
      <c r="S143">
        <v>135</v>
      </c>
      <c r="T143">
        <v>337</v>
      </c>
      <c r="U143">
        <v>25</v>
      </c>
      <c r="V143">
        <v>1.79</v>
      </c>
      <c r="W143">
        <v>0</v>
      </c>
      <c r="X143">
        <v>14284</v>
      </c>
      <c r="Y143">
        <v>2</v>
      </c>
      <c r="Z143" t="s">
        <v>56</v>
      </c>
      <c r="AA143" t="s">
        <v>57</v>
      </c>
      <c r="AB143">
        <v>45495</v>
      </c>
      <c r="AC143">
        <v>0.1</v>
      </c>
    </row>
    <row r="144" spans="13:29" x14ac:dyDescent="0.35">
      <c r="M144" t="s">
        <v>44</v>
      </c>
      <c r="N144">
        <v>21181030</v>
      </c>
      <c r="O144" t="s">
        <v>14</v>
      </c>
      <c r="P144">
        <v>52.367195716049103</v>
      </c>
      <c r="Q144">
        <v>4.8708695156392903</v>
      </c>
      <c r="R144" t="s">
        <v>45</v>
      </c>
      <c r="S144">
        <v>110</v>
      </c>
      <c r="T144">
        <v>360</v>
      </c>
      <c r="U144">
        <v>7</v>
      </c>
      <c r="V144">
        <v>0.52</v>
      </c>
      <c r="W144">
        <v>0</v>
      </c>
      <c r="X144">
        <v>14291</v>
      </c>
      <c r="Y144">
        <v>2</v>
      </c>
      <c r="Z144" t="s">
        <v>56</v>
      </c>
      <c r="AA144" t="s">
        <v>57</v>
      </c>
      <c r="AB144">
        <v>39600</v>
      </c>
      <c r="AC144">
        <v>0.1</v>
      </c>
    </row>
    <row r="145" spans="13:29" x14ac:dyDescent="0.35">
      <c r="M145" t="s">
        <v>44</v>
      </c>
      <c r="N145">
        <v>21194759</v>
      </c>
      <c r="O145" t="s">
        <v>14</v>
      </c>
      <c r="P145">
        <v>52.3637391779843</v>
      </c>
      <c r="Q145">
        <v>4.8565501871938803</v>
      </c>
      <c r="R145" t="s">
        <v>45</v>
      </c>
      <c r="S145">
        <v>117</v>
      </c>
      <c r="T145">
        <v>341</v>
      </c>
      <c r="U145">
        <v>8</v>
      </c>
      <c r="V145">
        <v>0.65</v>
      </c>
      <c r="W145">
        <v>0</v>
      </c>
      <c r="X145">
        <v>14302</v>
      </c>
      <c r="Y145">
        <v>2</v>
      </c>
      <c r="Z145" t="s">
        <v>56</v>
      </c>
      <c r="AA145" t="s">
        <v>57</v>
      </c>
      <c r="AB145">
        <v>39897</v>
      </c>
      <c r="AC145">
        <v>0.1</v>
      </c>
    </row>
    <row r="146" spans="13:29" x14ac:dyDescent="0.35">
      <c r="M146" t="s">
        <v>44</v>
      </c>
      <c r="N146">
        <v>21221186</v>
      </c>
      <c r="O146" t="s">
        <v>14</v>
      </c>
      <c r="P146">
        <v>52.3639904450391</v>
      </c>
      <c r="Q146">
        <v>4.8792197640650699</v>
      </c>
      <c r="R146" t="s">
        <v>45</v>
      </c>
      <c r="S146">
        <v>128</v>
      </c>
      <c r="T146">
        <v>362</v>
      </c>
      <c r="U146">
        <v>10</v>
      </c>
      <c r="V146">
        <v>0.78</v>
      </c>
      <c r="W146">
        <v>0</v>
      </c>
      <c r="X146">
        <v>14318</v>
      </c>
      <c r="Y146">
        <v>2</v>
      </c>
      <c r="Z146" t="s">
        <v>56</v>
      </c>
      <c r="AA146" t="s">
        <v>57</v>
      </c>
      <c r="AB146">
        <v>46336</v>
      </c>
      <c r="AC146">
        <v>0.1</v>
      </c>
    </row>
    <row r="147" spans="13:29" x14ac:dyDescent="0.35">
      <c r="M147" t="s">
        <v>44</v>
      </c>
      <c r="N147">
        <v>21360592</v>
      </c>
      <c r="O147" t="s">
        <v>14</v>
      </c>
      <c r="P147">
        <v>52.370658497130201</v>
      </c>
      <c r="Q147">
        <v>4.8508728079287904</v>
      </c>
      <c r="R147" t="s">
        <v>45</v>
      </c>
      <c r="S147">
        <v>100</v>
      </c>
      <c r="T147">
        <v>346</v>
      </c>
      <c r="U147">
        <v>5</v>
      </c>
      <c r="V147">
        <v>0.47</v>
      </c>
      <c r="W147">
        <v>0</v>
      </c>
      <c r="X147">
        <v>14430</v>
      </c>
      <c r="Y147">
        <v>2</v>
      </c>
      <c r="Z147" t="s">
        <v>56</v>
      </c>
      <c r="AA147" t="s">
        <v>57</v>
      </c>
      <c r="AB147">
        <v>34600</v>
      </c>
      <c r="AC147">
        <v>0.1</v>
      </c>
    </row>
    <row r="148" spans="13:29" x14ac:dyDescent="0.35">
      <c r="M148" t="s">
        <v>44</v>
      </c>
      <c r="N148">
        <v>21431116</v>
      </c>
      <c r="O148" t="s">
        <v>14</v>
      </c>
      <c r="P148">
        <v>52.3612079364446</v>
      </c>
      <c r="Q148">
        <v>4.8609385049761196</v>
      </c>
      <c r="R148" t="s">
        <v>45</v>
      </c>
      <c r="S148">
        <v>92</v>
      </c>
      <c r="T148">
        <v>338</v>
      </c>
      <c r="U148">
        <v>5</v>
      </c>
      <c r="V148">
        <v>0.37</v>
      </c>
      <c r="W148">
        <v>0</v>
      </c>
      <c r="X148">
        <v>14499</v>
      </c>
      <c r="Y148">
        <v>2</v>
      </c>
      <c r="Z148" t="s">
        <v>56</v>
      </c>
      <c r="AA148" t="s">
        <v>57</v>
      </c>
      <c r="AB148">
        <v>31096</v>
      </c>
      <c r="AC148">
        <v>0.1</v>
      </c>
    </row>
    <row r="149" spans="13:29" x14ac:dyDescent="0.35">
      <c r="M149" t="s">
        <v>44</v>
      </c>
      <c r="N149">
        <v>21556784</v>
      </c>
      <c r="O149" t="s">
        <v>14</v>
      </c>
      <c r="P149">
        <v>52.371102870825801</v>
      </c>
      <c r="Q149">
        <v>4.8733937780759602</v>
      </c>
      <c r="R149" t="s">
        <v>45</v>
      </c>
      <c r="S149">
        <v>181</v>
      </c>
      <c r="T149">
        <v>283</v>
      </c>
      <c r="U149">
        <v>26</v>
      </c>
      <c r="V149">
        <v>2.09</v>
      </c>
      <c r="W149">
        <v>0</v>
      </c>
      <c r="X149">
        <v>14597</v>
      </c>
      <c r="Y149">
        <v>2</v>
      </c>
      <c r="Z149" t="s">
        <v>56</v>
      </c>
      <c r="AA149" t="s">
        <v>57</v>
      </c>
      <c r="AB149">
        <v>51223</v>
      </c>
      <c r="AC149">
        <v>0.1</v>
      </c>
    </row>
    <row r="150" spans="13:29" x14ac:dyDescent="0.35">
      <c r="M150" t="s">
        <v>44</v>
      </c>
      <c r="N150">
        <v>21639782</v>
      </c>
      <c r="O150" t="s">
        <v>14</v>
      </c>
      <c r="P150">
        <v>52.3692579521231</v>
      </c>
      <c r="Q150">
        <v>4.8688194729706202</v>
      </c>
      <c r="R150" t="s">
        <v>45</v>
      </c>
      <c r="S150">
        <v>79</v>
      </c>
      <c r="T150">
        <v>360</v>
      </c>
      <c r="U150">
        <v>1</v>
      </c>
      <c r="V150">
        <v>0.09</v>
      </c>
      <c r="W150">
        <v>0</v>
      </c>
      <c r="X150">
        <v>14680</v>
      </c>
      <c r="Y150">
        <v>2</v>
      </c>
      <c r="Z150" t="s">
        <v>56</v>
      </c>
      <c r="AA150" t="s">
        <v>57</v>
      </c>
      <c r="AB150">
        <v>28440</v>
      </c>
      <c r="AC150">
        <v>0.1</v>
      </c>
    </row>
    <row r="151" spans="13:29" x14ac:dyDescent="0.35">
      <c r="M151" t="s">
        <v>44</v>
      </c>
      <c r="N151">
        <v>21640142</v>
      </c>
      <c r="O151" t="s">
        <v>14</v>
      </c>
      <c r="P151">
        <v>52.3699527911348</v>
      </c>
      <c r="Q151">
        <v>4.8588662737541197</v>
      </c>
      <c r="R151" t="s">
        <v>45</v>
      </c>
      <c r="S151">
        <v>100</v>
      </c>
      <c r="T151">
        <v>358</v>
      </c>
      <c r="U151">
        <v>14</v>
      </c>
      <c r="V151">
        <v>1.1000000000000001</v>
      </c>
      <c r="W151">
        <v>0</v>
      </c>
      <c r="X151">
        <v>14681</v>
      </c>
      <c r="Y151">
        <v>2</v>
      </c>
      <c r="Z151" t="s">
        <v>56</v>
      </c>
      <c r="AA151" t="s">
        <v>57</v>
      </c>
      <c r="AB151">
        <v>35800</v>
      </c>
      <c r="AC151">
        <v>0.1</v>
      </c>
    </row>
    <row r="152" spans="13:29" x14ac:dyDescent="0.35">
      <c r="M152" t="s">
        <v>44</v>
      </c>
      <c r="N152">
        <v>21677107</v>
      </c>
      <c r="O152" t="s">
        <v>14</v>
      </c>
      <c r="P152">
        <v>52.360487796858003</v>
      </c>
      <c r="Q152">
        <v>4.86079612986613</v>
      </c>
      <c r="R152" t="s">
        <v>45</v>
      </c>
      <c r="S152">
        <v>120</v>
      </c>
      <c r="T152">
        <v>354</v>
      </c>
      <c r="U152">
        <v>6</v>
      </c>
      <c r="V152">
        <v>0.47</v>
      </c>
      <c r="W152">
        <v>0</v>
      </c>
      <c r="X152">
        <v>14717</v>
      </c>
      <c r="Y152">
        <v>2</v>
      </c>
      <c r="Z152" t="s">
        <v>56</v>
      </c>
      <c r="AA152" t="s">
        <v>57</v>
      </c>
      <c r="AB152">
        <v>42480</v>
      </c>
      <c r="AC152">
        <v>0.1</v>
      </c>
    </row>
    <row r="153" spans="13:29" x14ac:dyDescent="0.35">
      <c r="M153" t="s">
        <v>44</v>
      </c>
      <c r="N153">
        <v>21766771</v>
      </c>
      <c r="O153" t="s">
        <v>14</v>
      </c>
      <c r="P153">
        <v>52.371327685309602</v>
      </c>
      <c r="Q153">
        <v>4.8625271789696196</v>
      </c>
      <c r="R153" t="s">
        <v>45</v>
      </c>
      <c r="S153">
        <v>150</v>
      </c>
      <c r="T153">
        <v>362</v>
      </c>
      <c r="U153">
        <v>2</v>
      </c>
      <c r="V153">
        <v>0.16</v>
      </c>
      <c r="W153">
        <v>0</v>
      </c>
      <c r="X153">
        <v>14795</v>
      </c>
      <c r="Y153">
        <v>2</v>
      </c>
      <c r="Z153" t="s">
        <v>56</v>
      </c>
      <c r="AA153" t="s">
        <v>57</v>
      </c>
      <c r="AB153">
        <v>54300</v>
      </c>
      <c r="AC153">
        <v>0.1</v>
      </c>
    </row>
    <row r="154" spans="13:29" x14ac:dyDescent="0.35">
      <c r="M154" t="s">
        <v>44</v>
      </c>
      <c r="N154">
        <v>21823811</v>
      </c>
      <c r="O154" t="s">
        <v>14</v>
      </c>
      <c r="P154">
        <v>52.3741188889082</v>
      </c>
      <c r="Q154">
        <v>4.8637693937761899</v>
      </c>
      <c r="R154" t="s">
        <v>45</v>
      </c>
      <c r="S154">
        <v>160</v>
      </c>
      <c r="T154">
        <v>350</v>
      </c>
      <c r="U154">
        <v>6</v>
      </c>
      <c r="V154">
        <v>0.51</v>
      </c>
      <c r="W154">
        <v>0</v>
      </c>
      <c r="X154">
        <v>14846</v>
      </c>
      <c r="Y154">
        <v>2</v>
      </c>
      <c r="Z154" t="s">
        <v>56</v>
      </c>
      <c r="AA154" t="s">
        <v>57</v>
      </c>
      <c r="AB154">
        <v>56000</v>
      </c>
      <c r="AC154">
        <v>0.1</v>
      </c>
    </row>
    <row r="155" spans="13:29" x14ac:dyDescent="0.35">
      <c r="M155" t="s">
        <v>44</v>
      </c>
      <c r="N155">
        <v>21921453</v>
      </c>
      <c r="O155" t="s">
        <v>14</v>
      </c>
      <c r="P155">
        <v>52.361097295586902</v>
      </c>
      <c r="Q155">
        <v>4.8599187635494303</v>
      </c>
      <c r="R155" t="s">
        <v>45</v>
      </c>
      <c r="S155">
        <v>135</v>
      </c>
      <c r="T155">
        <v>352</v>
      </c>
      <c r="U155">
        <v>0</v>
      </c>
      <c r="W155">
        <v>0</v>
      </c>
      <c r="X155">
        <v>14927</v>
      </c>
      <c r="Y155">
        <v>2</v>
      </c>
      <c r="Z155" t="s">
        <v>56</v>
      </c>
      <c r="AA155" t="s">
        <v>57</v>
      </c>
      <c r="AB155">
        <v>47520</v>
      </c>
      <c r="AC155">
        <v>0.1</v>
      </c>
    </row>
    <row r="156" spans="13:29" x14ac:dyDescent="0.35">
      <c r="M156" t="s">
        <v>44</v>
      </c>
      <c r="N156">
        <v>21924687</v>
      </c>
      <c r="O156" t="s">
        <v>14</v>
      </c>
      <c r="P156">
        <v>52.3727507372746</v>
      </c>
      <c r="Q156">
        <v>4.8524482900649097</v>
      </c>
      <c r="R156" t="s">
        <v>45</v>
      </c>
      <c r="S156">
        <v>150</v>
      </c>
      <c r="T156">
        <v>312</v>
      </c>
      <c r="U156">
        <v>1</v>
      </c>
      <c r="V156">
        <v>0.09</v>
      </c>
      <c r="W156">
        <v>0</v>
      </c>
      <c r="X156">
        <v>14931</v>
      </c>
      <c r="Y156">
        <v>2</v>
      </c>
      <c r="Z156" t="s">
        <v>56</v>
      </c>
      <c r="AA156" t="s">
        <v>57</v>
      </c>
      <c r="AB156">
        <v>46800</v>
      </c>
      <c r="AC156">
        <v>0.1</v>
      </c>
    </row>
    <row r="157" spans="13:29" x14ac:dyDescent="0.35">
      <c r="M157" t="s">
        <v>44</v>
      </c>
      <c r="N157">
        <v>21929724</v>
      </c>
      <c r="O157" t="s">
        <v>14</v>
      </c>
      <c r="P157">
        <v>52.362507627345998</v>
      </c>
      <c r="Q157">
        <v>4.8559857558817896</v>
      </c>
      <c r="R157" t="s">
        <v>45</v>
      </c>
      <c r="S157">
        <v>95</v>
      </c>
      <c r="T157">
        <v>334</v>
      </c>
      <c r="U157">
        <v>6</v>
      </c>
      <c r="V157">
        <v>0.5</v>
      </c>
      <c r="W157">
        <v>0</v>
      </c>
      <c r="X157">
        <v>14934</v>
      </c>
      <c r="Y157">
        <v>2</v>
      </c>
      <c r="Z157" t="s">
        <v>56</v>
      </c>
      <c r="AA157" t="s">
        <v>57</v>
      </c>
      <c r="AB157">
        <v>31730</v>
      </c>
      <c r="AC157">
        <v>0.1</v>
      </c>
    </row>
    <row r="158" spans="13:29" x14ac:dyDescent="0.35">
      <c r="M158" t="s">
        <v>44</v>
      </c>
      <c r="N158">
        <v>22013647</v>
      </c>
      <c r="O158" t="s">
        <v>14</v>
      </c>
      <c r="P158">
        <v>52.365830456893903</v>
      </c>
      <c r="Q158">
        <v>4.8532311035552302</v>
      </c>
      <c r="R158" t="s">
        <v>45</v>
      </c>
      <c r="S158">
        <v>149</v>
      </c>
      <c r="T158">
        <v>359</v>
      </c>
      <c r="U158">
        <v>5</v>
      </c>
      <c r="V158">
        <v>0.46</v>
      </c>
      <c r="W158">
        <v>0</v>
      </c>
      <c r="X158">
        <v>15013</v>
      </c>
      <c r="Y158">
        <v>2</v>
      </c>
      <c r="Z158" t="s">
        <v>56</v>
      </c>
      <c r="AA158" t="s">
        <v>57</v>
      </c>
      <c r="AB158">
        <v>53491</v>
      </c>
      <c r="AC158">
        <v>0.1</v>
      </c>
    </row>
    <row r="159" spans="13:29" x14ac:dyDescent="0.35">
      <c r="M159" t="s">
        <v>44</v>
      </c>
      <c r="N159">
        <v>22070326</v>
      </c>
      <c r="O159" t="s">
        <v>14</v>
      </c>
      <c r="P159">
        <v>52.367905131274</v>
      </c>
      <c r="Q159">
        <v>4.8666163482229203</v>
      </c>
      <c r="R159" t="s">
        <v>45</v>
      </c>
      <c r="S159">
        <v>125</v>
      </c>
      <c r="T159">
        <v>344</v>
      </c>
      <c r="U159">
        <v>4</v>
      </c>
      <c r="V159">
        <v>0.33</v>
      </c>
      <c r="W159">
        <v>0</v>
      </c>
      <c r="X159">
        <v>15049</v>
      </c>
      <c r="Y159">
        <v>2</v>
      </c>
      <c r="Z159" t="s">
        <v>56</v>
      </c>
      <c r="AA159" t="s">
        <v>57</v>
      </c>
      <c r="AB159">
        <v>43000</v>
      </c>
      <c r="AC159">
        <v>0.1</v>
      </c>
    </row>
    <row r="160" spans="13:29" x14ac:dyDescent="0.35">
      <c r="M160" t="s">
        <v>44</v>
      </c>
      <c r="N160">
        <v>345397</v>
      </c>
      <c r="O160" t="s">
        <v>11</v>
      </c>
      <c r="P160">
        <v>52.3571108803079</v>
      </c>
      <c r="Q160">
        <v>4.9039139512544097</v>
      </c>
      <c r="R160" t="s">
        <v>45</v>
      </c>
      <c r="S160">
        <v>169</v>
      </c>
      <c r="T160">
        <v>364</v>
      </c>
      <c r="U160">
        <v>38</v>
      </c>
      <c r="V160">
        <v>0.47</v>
      </c>
      <c r="W160">
        <v>0</v>
      </c>
      <c r="X160">
        <v>186</v>
      </c>
      <c r="Y160">
        <v>2</v>
      </c>
      <c r="Z160" t="s">
        <v>58</v>
      </c>
      <c r="AA160" t="s">
        <v>59</v>
      </c>
      <c r="AB160">
        <v>61516</v>
      </c>
      <c r="AC160">
        <v>0.1</v>
      </c>
    </row>
    <row r="161" spans="13:29" x14ac:dyDescent="0.35">
      <c r="M161" t="s">
        <v>44</v>
      </c>
      <c r="N161">
        <v>833641</v>
      </c>
      <c r="O161" t="s">
        <v>11</v>
      </c>
      <c r="P161">
        <v>52.348339240598399</v>
      </c>
      <c r="Q161">
        <v>4.9041925556424699</v>
      </c>
      <c r="R161" t="s">
        <v>45</v>
      </c>
      <c r="S161">
        <v>89</v>
      </c>
      <c r="T161">
        <v>272</v>
      </c>
      <c r="U161">
        <v>34</v>
      </c>
      <c r="V161">
        <v>0.47</v>
      </c>
      <c r="W161">
        <v>0</v>
      </c>
      <c r="X161">
        <v>593</v>
      </c>
      <c r="Y161">
        <v>2</v>
      </c>
      <c r="Z161" t="s">
        <v>58</v>
      </c>
      <c r="AA161" t="s">
        <v>59</v>
      </c>
      <c r="AB161">
        <v>24208</v>
      </c>
      <c r="AC161">
        <v>0.1</v>
      </c>
    </row>
    <row r="162" spans="13:29" x14ac:dyDescent="0.35">
      <c r="M162" t="s">
        <v>44</v>
      </c>
      <c r="N162">
        <v>922441</v>
      </c>
      <c r="O162" t="s">
        <v>11</v>
      </c>
      <c r="P162">
        <v>52.351312853502002</v>
      </c>
      <c r="Q162">
        <v>4.89263476023363</v>
      </c>
      <c r="R162" t="s">
        <v>45</v>
      </c>
      <c r="S162">
        <v>159</v>
      </c>
      <c r="T162">
        <v>278</v>
      </c>
      <c r="U162">
        <v>30</v>
      </c>
      <c r="V162">
        <v>0.44</v>
      </c>
      <c r="W162">
        <v>0</v>
      </c>
      <c r="X162">
        <v>677</v>
      </c>
      <c r="Y162">
        <v>2</v>
      </c>
      <c r="Z162" t="s">
        <v>58</v>
      </c>
      <c r="AA162" t="s">
        <v>59</v>
      </c>
      <c r="AB162">
        <v>44202</v>
      </c>
      <c r="AC162">
        <v>0.1</v>
      </c>
    </row>
    <row r="163" spans="13:29" x14ac:dyDescent="0.35">
      <c r="M163" t="s">
        <v>44</v>
      </c>
      <c r="N163">
        <v>1051515</v>
      </c>
      <c r="O163" t="s">
        <v>11</v>
      </c>
      <c r="P163">
        <v>52.342653705984802</v>
      </c>
      <c r="Q163">
        <v>4.9024674041282701</v>
      </c>
      <c r="R163" t="s">
        <v>45</v>
      </c>
      <c r="S163">
        <v>225</v>
      </c>
      <c r="T163">
        <v>295</v>
      </c>
      <c r="U163">
        <v>30</v>
      </c>
      <c r="V163">
        <v>0.46</v>
      </c>
      <c r="W163">
        <v>0</v>
      </c>
      <c r="X163">
        <v>765</v>
      </c>
      <c r="Y163">
        <v>2</v>
      </c>
      <c r="Z163" t="s">
        <v>58</v>
      </c>
      <c r="AA163" t="s">
        <v>59</v>
      </c>
      <c r="AB163">
        <v>66375</v>
      </c>
      <c r="AC163">
        <v>0.1</v>
      </c>
    </row>
    <row r="164" spans="13:29" x14ac:dyDescent="0.35">
      <c r="M164" t="s">
        <v>44</v>
      </c>
      <c r="N164">
        <v>1146192</v>
      </c>
      <c r="O164" t="s">
        <v>11</v>
      </c>
      <c r="P164">
        <v>52.345023384161998</v>
      </c>
      <c r="Q164">
        <v>4.8991440550981302</v>
      </c>
      <c r="R164" t="s">
        <v>45</v>
      </c>
      <c r="S164">
        <v>95</v>
      </c>
      <c r="T164">
        <v>345</v>
      </c>
      <c r="U164">
        <v>8</v>
      </c>
      <c r="V164">
        <v>0.13</v>
      </c>
      <c r="W164">
        <v>0</v>
      </c>
      <c r="X164">
        <v>843</v>
      </c>
      <c r="Y164">
        <v>2</v>
      </c>
      <c r="Z164" t="s">
        <v>58</v>
      </c>
      <c r="AA164" t="s">
        <v>59</v>
      </c>
      <c r="AB164">
        <v>32775</v>
      </c>
      <c r="AC164">
        <v>0.1</v>
      </c>
    </row>
    <row r="165" spans="13:29" x14ac:dyDescent="0.35">
      <c r="M165" t="s">
        <v>44</v>
      </c>
      <c r="N165">
        <v>1359386</v>
      </c>
      <c r="O165" t="s">
        <v>11</v>
      </c>
      <c r="P165">
        <v>52.349686997598504</v>
      </c>
      <c r="Q165">
        <v>4.8911766541602599</v>
      </c>
      <c r="R165" t="s">
        <v>45</v>
      </c>
      <c r="S165">
        <v>350</v>
      </c>
      <c r="T165">
        <v>97</v>
      </c>
      <c r="U165">
        <v>43</v>
      </c>
      <c r="V165">
        <v>0.7</v>
      </c>
      <c r="W165">
        <v>0</v>
      </c>
      <c r="X165">
        <v>1006</v>
      </c>
      <c r="Y165">
        <v>2</v>
      </c>
      <c r="Z165" t="s">
        <v>58</v>
      </c>
      <c r="AA165" t="s">
        <v>59</v>
      </c>
      <c r="AB165">
        <v>33950</v>
      </c>
      <c r="AC165">
        <v>0.1</v>
      </c>
    </row>
    <row r="166" spans="13:29" x14ac:dyDescent="0.35">
      <c r="M166" t="s">
        <v>44</v>
      </c>
      <c r="N166">
        <v>1449335</v>
      </c>
      <c r="O166" t="s">
        <v>11</v>
      </c>
      <c r="P166">
        <v>52.350439682051899</v>
      </c>
      <c r="Q166">
        <v>4.8943484231285401</v>
      </c>
      <c r="R166" t="s">
        <v>45</v>
      </c>
      <c r="S166">
        <v>69</v>
      </c>
      <c r="T166">
        <v>357</v>
      </c>
      <c r="U166">
        <v>19</v>
      </c>
      <c r="V166">
        <v>0.71</v>
      </c>
      <c r="W166">
        <v>0</v>
      </c>
      <c r="X166">
        <v>1072</v>
      </c>
      <c r="Y166">
        <v>2</v>
      </c>
      <c r="Z166" t="s">
        <v>58</v>
      </c>
      <c r="AA166" t="s">
        <v>59</v>
      </c>
      <c r="AB166">
        <v>24633</v>
      </c>
      <c r="AC166">
        <v>0.1</v>
      </c>
    </row>
    <row r="167" spans="13:29" x14ac:dyDescent="0.35">
      <c r="M167" t="s">
        <v>44</v>
      </c>
      <c r="N167">
        <v>1466389</v>
      </c>
      <c r="O167" t="s">
        <v>11</v>
      </c>
      <c r="P167">
        <v>52.3571172328163</v>
      </c>
      <c r="Q167">
        <v>4.8946071471379504</v>
      </c>
      <c r="R167" t="s">
        <v>45</v>
      </c>
      <c r="S167">
        <v>174</v>
      </c>
      <c r="T167">
        <v>328</v>
      </c>
      <c r="U167">
        <v>153</v>
      </c>
      <c r="V167">
        <v>2.37</v>
      </c>
      <c r="W167">
        <v>0</v>
      </c>
      <c r="X167">
        <v>1083</v>
      </c>
      <c r="Y167">
        <v>2</v>
      </c>
      <c r="Z167" t="s">
        <v>58</v>
      </c>
      <c r="AA167" t="s">
        <v>59</v>
      </c>
      <c r="AB167">
        <v>57072</v>
      </c>
      <c r="AC167">
        <v>0.1</v>
      </c>
    </row>
    <row r="168" spans="13:29" x14ac:dyDescent="0.35">
      <c r="M168" t="s">
        <v>44</v>
      </c>
      <c r="N168">
        <v>2584870</v>
      </c>
      <c r="O168" t="s">
        <v>11</v>
      </c>
      <c r="P168">
        <v>52.353951759752597</v>
      </c>
      <c r="Q168">
        <v>4.8983606301406599</v>
      </c>
      <c r="R168" t="s">
        <v>45</v>
      </c>
      <c r="S168">
        <v>175</v>
      </c>
      <c r="T168">
        <v>118</v>
      </c>
      <c r="U168">
        <v>8</v>
      </c>
      <c r="V168">
        <v>0.18</v>
      </c>
      <c r="W168">
        <v>0</v>
      </c>
      <c r="X168">
        <v>1685</v>
      </c>
      <c r="Y168">
        <v>2</v>
      </c>
      <c r="Z168" t="s">
        <v>58</v>
      </c>
      <c r="AA168" t="s">
        <v>59</v>
      </c>
      <c r="AB168">
        <v>20650</v>
      </c>
      <c r="AC168">
        <v>0.1</v>
      </c>
    </row>
    <row r="169" spans="13:29" x14ac:dyDescent="0.35">
      <c r="M169" t="s">
        <v>44</v>
      </c>
      <c r="N169">
        <v>3144778</v>
      </c>
      <c r="O169" t="s">
        <v>11</v>
      </c>
      <c r="P169">
        <v>52.345646726737399</v>
      </c>
      <c r="Q169">
        <v>4.9044113261439204</v>
      </c>
      <c r="R169" t="s">
        <v>45</v>
      </c>
      <c r="S169">
        <v>150</v>
      </c>
      <c r="T169">
        <v>354</v>
      </c>
      <c r="U169">
        <v>3</v>
      </c>
      <c r="V169">
        <v>0.06</v>
      </c>
      <c r="W169">
        <v>0</v>
      </c>
      <c r="X169">
        <v>1973</v>
      </c>
      <c r="Y169">
        <v>2</v>
      </c>
      <c r="Z169" t="s">
        <v>58</v>
      </c>
      <c r="AA169" t="s">
        <v>59</v>
      </c>
      <c r="AB169">
        <v>53100</v>
      </c>
      <c r="AC169">
        <v>0.1</v>
      </c>
    </row>
    <row r="170" spans="13:29" x14ac:dyDescent="0.35">
      <c r="M170" t="s">
        <v>44</v>
      </c>
      <c r="N170">
        <v>3341765</v>
      </c>
      <c r="O170" t="s">
        <v>11</v>
      </c>
      <c r="P170">
        <v>52.355830022334899</v>
      </c>
      <c r="Q170">
        <v>4.8896087427656001</v>
      </c>
      <c r="R170" t="s">
        <v>45</v>
      </c>
      <c r="S170">
        <v>89</v>
      </c>
      <c r="T170">
        <v>313</v>
      </c>
      <c r="U170">
        <v>28</v>
      </c>
      <c r="V170">
        <v>0.52</v>
      </c>
      <c r="W170">
        <v>0</v>
      </c>
      <c r="X170">
        <v>2105</v>
      </c>
      <c r="Y170">
        <v>2</v>
      </c>
      <c r="Z170" t="s">
        <v>58</v>
      </c>
      <c r="AA170" t="s">
        <v>59</v>
      </c>
      <c r="AB170">
        <v>27857</v>
      </c>
      <c r="AC170">
        <v>0.1</v>
      </c>
    </row>
    <row r="171" spans="13:29" x14ac:dyDescent="0.35">
      <c r="M171" t="s">
        <v>44</v>
      </c>
      <c r="N171">
        <v>3379374</v>
      </c>
      <c r="O171" t="s">
        <v>11</v>
      </c>
      <c r="P171">
        <v>52.343788141259502</v>
      </c>
      <c r="Q171">
        <v>4.9078237666300204</v>
      </c>
      <c r="R171" t="s">
        <v>45</v>
      </c>
      <c r="S171">
        <v>175</v>
      </c>
      <c r="T171">
        <v>362</v>
      </c>
      <c r="U171">
        <v>58</v>
      </c>
      <c r="V171">
        <v>1.1000000000000001</v>
      </c>
      <c r="W171">
        <v>0</v>
      </c>
      <c r="X171">
        <v>2134</v>
      </c>
      <c r="Y171">
        <v>2</v>
      </c>
      <c r="Z171" t="s">
        <v>58</v>
      </c>
      <c r="AA171" t="s">
        <v>59</v>
      </c>
      <c r="AB171">
        <v>63350</v>
      </c>
      <c r="AC171">
        <v>0.1</v>
      </c>
    </row>
    <row r="172" spans="13:29" x14ac:dyDescent="0.35">
      <c r="M172" t="s">
        <v>44</v>
      </c>
      <c r="N172">
        <v>3597161</v>
      </c>
      <c r="O172" t="s">
        <v>11</v>
      </c>
      <c r="P172">
        <v>52.354335710481102</v>
      </c>
      <c r="Q172">
        <v>4.8885496853510304</v>
      </c>
      <c r="R172" t="s">
        <v>45</v>
      </c>
      <c r="S172">
        <v>150</v>
      </c>
      <c r="T172">
        <v>265</v>
      </c>
      <c r="U172">
        <v>26</v>
      </c>
      <c r="V172">
        <v>0.94</v>
      </c>
      <c r="W172">
        <v>0</v>
      </c>
      <c r="X172">
        <v>2276</v>
      </c>
      <c r="Y172">
        <v>2</v>
      </c>
      <c r="Z172" t="s">
        <v>58</v>
      </c>
      <c r="AA172" t="s">
        <v>59</v>
      </c>
      <c r="AB172">
        <v>39750</v>
      </c>
      <c r="AC172">
        <v>0.1</v>
      </c>
    </row>
    <row r="173" spans="13:29" x14ac:dyDescent="0.35">
      <c r="M173" t="s">
        <v>44</v>
      </c>
      <c r="N173">
        <v>3788889</v>
      </c>
      <c r="O173" t="s">
        <v>11</v>
      </c>
      <c r="P173">
        <v>52.3538989541658</v>
      </c>
      <c r="Q173">
        <v>4.9060177569057197</v>
      </c>
      <c r="R173" t="s">
        <v>45</v>
      </c>
      <c r="S173">
        <v>90</v>
      </c>
      <c r="T173">
        <v>245</v>
      </c>
      <c r="U173">
        <v>5</v>
      </c>
      <c r="V173">
        <v>0.12</v>
      </c>
      <c r="W173">
        <v>0</v>
      </c>
      <c r="X173">
        <v>2393</v>
      </c>
      <c r="Y173">
        <v>2</v>
      </c>
      <c r="Z173" t="s">
        <v>58</v>
      </c>
      <c r="AA173" t="s">
        <v>59</v>
      </c>
      <c r="AB173">
        <v>22050</v>
      </c>
      <c r="AC173">
        <v>0.1</v>
      </c>
    </row>
    <row r="174" spans="13:29" x14ac:dyDescent="0.35">
      <c r="M174" t="s">
        <v>44</v>
      </c>
      <c r="N174">
        <v>4223002</v>
      </c>
      <c r="O174" t="s">
        <v>11</v>
      </c>
      <c r="P174">
        <v>52.353152493204597</v>
      </c>
      <c r="Q174">
        <v>4.8888194217425802</v>
      </c>
      <c r="R174" t="s">
        <v>45</v>
      </c>
      <c r="S174">
        <v>200</v>
      </c>
      <c r="T174">
        <v>362</v>
      </c>
      <c r="U174">
        <v>34</v>
      </c>
      <c r="V174">
        <v>0.67</v>
      </c>
      <c r="W174">
        <v>0</v>
      </c>
      <c r="X174">
        <v>2645</v>
      </c>
      <c r="Y174">
        <v>2</v>
      </c>
      <c r="Z174" t="s">
        <v>58</v>
      </c>
      <c r="AA174" t="s">
        <v>59</v>
      </c>
      <c r="AB174">
        <v>72400</v>
      </c>
      <c r="AC174">
        <v>0.1</v>
      </c>
    </row>
    <row r="175" spans="13:29" x14ac:dyDescent="0.35">
      <c r="M175" t="s">
        <v>44</v>
      </c>
      <c r="N175">
        <v>4480676</v>
      </c>
      <c r="O175" t="s">
        <v>11</v>
      </c>
      <c r="P175">
        <v>52.343287702584099</v>
      </c>
      <c r="Q175">
        <v>4.9044064727348404</v>
      </c>
      <c r="R175" t="s">
        <v>45</v>
      </c>
      <c r="S175">
        <v>120</v>
      </c>
      <c r="T175">
        <v>4</v>
      </c>
      <c r="U175">
        <v>0</v>
      </c>
      <c r="W175">
        <v>0</v>
      </c>
      <c r="X175">
        <v>2791</v>
      </c>
      <c r="Y175">
        <v>2</v>
      </c>
      <c r="Z175" t="s">
        <v>58</v>
      </c>
      <c r="AA175" t="s">
        <v>59</v>
      </c>
      <c r="AB175">
        <v>480</v>
      </c>
      <c r="AC175">
        <v>0.1</v>
      </c>
    </row>
    <row r="176" spans="13:29" x14ac:dyDescent="0.35">
      <c r="M176" t="s">
        <v>44</v>
      </c>
      <c r="N176">
        <v>4647436</v>
      </c>
      <c r="O176" t="s">
        <v>11</v>
      </c>
      <c r="P176">
        <v>52.3430785556451</v>
      </c>
      <c r="Q176">
        <v>4.8939501181382603</v>
      </c>
      <c r="R176" t="s">
        <v>45</v>
      </c>
      <c r="S176">
        <v>125</v>
      </c>
      <c r="T176">
        <v>357</v>
      </c>
      <c r="U176">
        <v>14</v>
      </c>
      <c r="V176">
        <v>0.72</v>
      </c>
      <c r="W176">
        <v>0</v>
      </c>
      <c r="X176">
        <v>2876</v>
      </c>
      <c r="Y176">
        <v>2</v>
      </c>
      <c r="Z176" t="s">
        <v>58</v>
      </c>
      <c r="AA176" t="s">
        <v>59</v>
      </c>
      <c r="AB176">
        <v>44625</v>
      </c>
      <c r="AC176">
        <v>0.1</v>
      </c>
    </row>
    <row r="177" spans="13:29" x14ac:dyDescent="0.35">
      <c r="M177" t="s">
        <v>44</v>
      </c>
      <c r="N177">
        <v>5400635</v>
      </c>
      <c r="O177" t="s">
        <v>11</v>
      </c>
      <c r="P177">
        <v>52.351910044387601</v>
      </c>
      <c r="Q177">
        <v>4.88741759221252</v>
      </c>
      <c r="R177" t="s">
        <v>45</v>
      </c>
      <c r="S177">
        <v>175</v>
      </c>
      <c r="T177">
        <v>336</v>
      </c>
      <c r="U177">
        <v>13</v>
      </c>
      <c r="V177">
        <v>0.32</v>
      </c>
      <c r="W177">
        <v>0</v>
      </c>
      <c r="X177">
        <v>3243</v>
      </c>
      <c r="Y177">
        <v>2</v>
      </c>
      <c r="Z177" t="s">
        <v>58</v>
      </c>
      <c r="AA177" t="s">
        <v>59</v>
      </c>
      <c r="AB177">
        <v>58800</v>
      </c>
      <c r="AC177">
        <v>0.1</v>
      </c>
    </row>
    <row r="178" spans="13:29" x14ac:dyDescent="0.35">
      <c r="M178" t="s">
        <v>44</v>
      </c>
      <c r="N178">
        <v>5910574</v>
      </c>
      <c r="O178" t="s">
        <v>11</v>
      </c>
      <c r="P178">
        <v>52.3515117060604</v>
      </c>
      <c r="Q178">
        <v>4.8960574698987598</v>
      </c>
      <c r="R178" t="s">
        <v>45</v>
      </c>
      <c r="S178">
        <v>180</v>
      </c>
      <c r="T178">
        <v>285</v>
      </c>
      <c r="U178">
        <v>36</v>
      </c>
      <c r="V178">
        <v>0.83</v>
      </c>
      <c r="W178">
        <v>0</v>
      </c>
      <c r="X178">
        <v>3492</v>
      </c>
      <c r="Y178">
        <v>2</v>
      </c>
      <c r="Z178" t="s">
        <v>58</v>
      </c>
      <c r="AA178" t="s">
        <v>59</v>
      </c>
      <c r="AB178">
        <v>51300</v>
      </c>
      <c r="AC178">
        <v>0.1</v>
      </c>
    </row>
    <row r="179" spans="13:29" x14ac:dyDescent="0.35">
      <c r="M179" t="s">
        <v>44</v>
      </c>
      <c r="N179">
        <v>6458300</v>
      </c>
      <c r="O179" t="s">
        <v>11</v>
      </c>
      <c r="P179">
        <v>52.355557925971297</v>
      </c>
      <c r="Q179">
        <v>4.8885645596168104</v>
      </c>
      <c r="R179" t="s">
        <v>45</v>
      </c>
      <c r="S179">
        <v>99</v>
      </c>
      <c r="T179">
        <v>364</v>
      </c>
      <c r="U179">
        <v>28</v>
      </c>
      <c r="V179">
        <v>0.65</v>
      </c>
      <c r="W179">
        <v>0</v>
      </c>
      <c r="X179">
        <v>3882</v>
      </c>
      <c r="Y179">
        <v>2</v>
      </c>
      <c r="Z179" t="s">
        <v>58</v>
      </c>
      <c r="AA179" t="s">
        <v>59</v>
      </c>
      <c r="AB179">
        <v>36036</v>
      </c>
      <c r="AC179">
        <v>0.1</v>
      </c>
    </row>
    <row r="180" spans="13:29" x14ac:dyDescent="0.35">
      <c r="M180" t="s">
        <v>44</v>
      </c>
      <c r="N180">
        <v>7911798</v>
      </c>
      <c r="O180" t="s">
        <v>11</v>
      </c>
      <c r="P180">
        <v>52.354699617068299</v>
      </c>
      <c r="Q180">
        <v>4.8931255916490404</v>
      </c>
      <c r="R180" t="s">
        <v>45</v>
      </c>
      <c r="S180">
        <v>175</v>
      </c>
      <c r="T180">
        <v>363</v>
      </c>
      <c r="U180">
        <v>46</v>
      </c>
      <c r="V180">
        <v>1.22</v>
      </c>
      <c r="W180">
        <v>0</v>
      </c>
      <c r="X180">
        <v>4864</v>
      </c>
      <c r="Y180">
        <v>2</v>
      </c>
      <c r="Z180" t="s">
        <v>58</v>
      </c>
      <c r="AA180" t="s">
        <v>59</v>
      </c>
      <c r="AB180">
        <v>63525</v>
      </c>
      <c r="AC180">
        <v>0.1</v>
      </c>
    </row>
    <row r="181" spans="13:29" x14ac:dyDescent="0.35">
      <c r="M181" t="s">
        <v>44</v>
      </c>
      <c r="N181">
        <v>7941336</v>
      </c>
      <c r="O181" t="s">
        <v>11</v>
      </c>
      <c r="P181">
        <v>52.3550557822944</v>
      </c>
      <c r="Q181">
        <v>4.9029004528007301</v>
      </c>
      <c r="R181" t="s">
        <v>45</v>
      </c>
      <c r="S181">
        <v>135</v>
      </c>
      <c r="T181">
        <v>319</v>
      </c>
      <c r="U181">
        <v>22</v>
      </c>
      <c r="V181">
        <v>0.55000000000000004</v>
      </c>
      <c r="W181">
        <v>0</v>
      </c>
      <c r="X181">
        <v>4884</v>
      </c>
      <c r="Y181">
        <v>2</v>
      </c>
      <c r="Z181" t="s">
        <v>58</v>
      </c>
      <c r="AA181" t="s">
        <v>59</v>
      </c>
      <c r="AB181">
        <v>43065</v>
      </c>
      <c r="AC181">
        <v>0.1</v>
      </c>
    </row>
    <row r="182" spans="13:29" x14ac:dyDescent="0.35">
      <c r="M182" t="s">
        <v>44</v>
      </c>
      <c r="N182">
        <v>7965714</v>
      </c>
      <c r="O182" t="s">
        <v>11</v>
      </c>
      <c r="P182">
        <v>52.355768369667302</v>
      </c>
      <c r="Q182">
        <v>4.9048942597535099</v>
      </c>
      <c r="R182" t="s">
        <v>45</v>
      </c>
      <c r="S182">
        <v>129</v>
      </c>
      <c r="T182">
        <v>360</v>
      </c>
      <c r="U182">
        <v>19</v>
      </c>
      <c r="V182">
        <v>0.48</v>
      </c>
      <c r="W182">
        <v>0</v>
      </c>
      <c r="X182">
        <v>4894</v>
      </c>
      <c r="Y182">
        <v>2</v>
      </c>
      <c r="Z182" t="s">
        <v>58</v>
      </c>
      <c r="AA182" t="s">
        <v>59</v>
      </c>
      <c r="AB182">
        <v>46440</v>
      </c>
      <c r="AC182">
        <v>0.1</v>
      </c>
    </row>
    <row r="183" spans="13:29" x14ac:dyDescent="0.35">
      <c r="M183" t="s">
        <v>44</v>
      </c>
      <c r="N183">
        <v>8316193</v>
      </c>
      <c r="O183" t="s">
        <v>11</v>
      </c>
      <c r="P183">
        <v>52.3530416315498</v>
      </c>
      <c r="Q183">
        <v>4.90338671088832</v>
      </c>
      <c r="R183" t="s">
        <v>45</v>
      </c>
      <c r="S183">
        <v>105</v>
      </c>
      <c r="T183">
        <v>363</v>
      </c>
      <c r="U183">
        <v>36</v>
      </c>
      <c r="V183">
        <v>0.93</v>
      </c>
      <c r="W183">
        <v>0</v>
      </c>
      <c r="X183">
        <v>5071</v>
      </c>
      <c r="Y183">
        <v>2</v>
      </c>
      <c r="Z183" t="s">
        <v>58</v>
      </c>
      <c r="AA183" t="s">
        <v>59</v>
      </c>
      <c r="AB183">
        <v>38115</v>
      </c>
      <c r="AC183">
        <v>0.1</v>
      </c>
    </row>
    <row r="184" spans="13:29" x14ac:dyDescent="0.35">
      <c r="M184" t="s">
        <v>44</v>
      </c>
      <c r="N184">
        <v>8543134</v>
      </c>
      <c r="O184" t="s">
        <v>11</v>
      </c>
      <c r="P184">
        <v>52.3517728146157</v>
      </c>
      <c r="Q184">
        <v>4.8936878066436602</v>
      </c>
      <c r="R184" t="s">
        <v>45</v>
      </c>
      <c r="S184">
        <v>109</v>
      </c>
      <c r="T184">
        <v>300</v>
      </c>
      <c r="U184">
        <v>28</v>
      </c>
      <c r="V184">
        <v>0.73</v>
      </c>
      <c r="W184">
        <v>0</v>
      </c>
      <c r="X184">
        <v>5200</v>
      </c>
      <c r="Y184">
        <v>2</v>
      </c>
      <c r="Z184" t="s">
        <v>58</v>
      </c>
      <c r="AA184" t="s">
        <v>59</v>
      </c>
      <c r="AB184">
        <v>32700</v>
      </c>
      <c r="AC184">
        <v>0.1</v>
      </c>
    </row>
    <row r="185" spans="13:29" x14ac:dyDescent="0.35">
      <c r="M185" t="s">
        <v>44</v>
      </c>
      <c r="N185">
        <v>9058757</v>
      </c>
      <c r="O185" t="s">
        <v>11</v>
      </c>
      <c r="P185">
        <v>52.352624068895302</v>
      </c>
      <c r="Q185">
        <v>4.9065161769095997</v>
      </c>
      <c r="R185" t="s">
        <v>45</v>
      </c>
      <c r="S185">
        <v>175</v>
      </c>
      <c r="T185">
        <v>350</v>
      </c>
      <c r="U185">
        <v>41</v>
      </c>
      <c r="V185">
        <v>1.23</v>
      </c>
      <c r="W185">
        <v>0</v>
      </c>
      <c r="X185">
        <v>5483</v>
      </c>
      <c r="Y185">
        <v>2</v>
      </c>
      <c r="Z185" t="s">
        <v>58</v>
      </c>
      <c r="AA185" t="s">
        <v>59</v>
      </c>
      <c r="AB185">
        <v>61250</v>
      </c>
      <c r="AC185">
        <v>0.1</v>
      </c>
    </row>
    <row r="186" spans="13:29" x14ac:dyDescent="0.35">
      <c r="M186" t="s">
        <v>44</v>
      </c>
      <c r="N186">
        <v>9274134</v>
      </c>
      <c r="O186" t="s">
        <v>11</v>
      </c>
      <c r="P186">
        <v>52.344286064267699</v>
      </c>
      <c r="Q186">
        <v>4.8972585805079998</v>
      </c>
      <c r="R186" t="s">
        <v>45</v>
      </c>
      <c r="S186">
        <v>120</v>
      </c>
      <c r="T186">
        <v>362</v>
      </c>
      <c r="U186">
        <v>34</v>
      </c>
      <c r="V186">
        <v>0.93</v>
      </c>
      <c r="W186">
        <v>0</v>
      </c>
      <c r="X186">
        <v>5640</v>
      </c>
      <c r="Y186">
        <v>2</v>
      </c>
      <c r="Z186" t="s">
        <v>58</v>
      </c>
      <c r="AA186" t="s">
        <v>59</v>
      </c>
      <c r="AB186">
        <v>43440</v>
      </c>
      <c r="AC186">
        <v>0.1</v>
      </c>
    </row>
    <row r="187" spans="13:29" x14ac:dyDescent="0.35">
      <c r="M187" t="s">
        <v>44</v>
      </c>
      <c r="N187">
        <v>9356463</v>
      </c>
      <c r="O187" t="s">
        <v>11</v>
      </c>
      <c r="P187">
        <v>52.354415542432001</v>
      </c>
      <c r="Q187">
        <v>4.9043816864591898</v>
      </c>
      <c r="R187" t="s">
        <v>45</v>
      </c>
      <c r="S187">
        <v>73</v>
      </c>
      <c r="T187">
        <v>343</v>
      </c>
      <c r="U187">
        <v>19</v>
      </c>
      <c r="V187">
        <v>0.52</v>
      </c>
      <c r="W187">
        <v>0</v>
      </c>
      <c r="X187">
        <v>5693</v>
      </c>
      <c r="Y187">
        <v>2</v>
      </c>
      <c r="Z187" t="s">
        <v>58</v>
      </c>
      <c r="AA187" t="s">
        <v>59</v>
      </c>
      <c r="AB187">
        <v>25039</v>
      </c>
      <c r="AC187">
        <v>0.1</v>
      </c>
    </row>
    <row r="188" spans="13:29" x14ac:dyDescent="0.35">
      <c r="M188" t="s">
        <v>44</v>
      </c>
      <c r="N188">
        <v>9536529</v>
      </c>
      <c r="O188" t="s">
        <v>11</v>
      </c>
      <c r="P188">
        <v>52.340456663370901</v>
      </c>
      <c r="Q188">
        <v>4.9020603769350997</v>
      </c>
      <c r="R188" t="s">
        <v>45</v>
      </c>
      <c r="S188">
        <v>175</v>
      </c>
      <c r="T188">
        <v>364</v>
      </c>
      <c r="U188">
        <v>21</v>
      </c>
      <c r="V188">
        <v>0.59</v>
      </c>
      <c r="W188">
        <v>0</v>
      </c>
      <c r="X188">
        <v>5801</v>
      </c>
      <c r="Y188">
        <v>2</v>
      </c>
      <c r="Z188" t="s">
        <v>58</v>
      </c>
      <c r="AA188" t="s">
        <v>59</v>
      </c>
      <c r="AB188">
        <v>63700</v>
      </c>
      <c r="AC188">
        <v>0.1</v>
      </c>
    </row>
    <row r="189" spans="13:29" x14ac:dyDescent="0.35">
      <c r="M189" t="s">
        <v>44</v>
      </c>
      <c r="N189">
        <v>9591279</v>
      </c>
      <c r="O189" t="s">
        <v>11</v>
      </c>
      <c r="P189">
        <v>52.343178713044999</v>
      </c>
      <c r="Q189">
        <v>4.9104508153111999</v>
      </c>
      <c r="R189" t="s">
        <v>45</v>
      </c>
      <c r="S189">
        <v>90</v>
      </c>
      <c r="T189">
        <v>270</v>
      </c>
      <c r="U189">
        <v>12</v>
      </c>
      <c r="V189">
        <v>0.34</v>
      </c>
      <c r="W189">
        <v>0</v>
      </c>
      <c r="X189">
        <v>5840</v>
      </c>
      <c r="Y189">
        <v>2</v>
      </c>
      <c r="Z189" t="s">
        <v>58</v>
      </c>
      <c r="AA189" t="s">
        <v>59</v>
      </c>
      <c r="AB189">
        <v>24300</v>
      </c>
      <c r="AC189">
        <v>0.1</v>
      </c>
    </row>
    <row r="190" spans="13:29" x14ac:dyDescent="0.35">
      <c r="M190" t="s">
        <v>44</v>
      </c>
      <c r="N190">
        <v>9661549</v>
      </c>
      <c r="O190" t="s">
        <v>11</v>
      </c>
      <c r="P190">
        <v>52.356120684670998</v>
      </c>
      <c r="Q190">
        <v>4.8999199151380202</v>
      </c>
      <c r="R190" t="s">
        <v>45</v>
      </c>
      <c r="S190">
        <v>99</v>
      </c>
      <c r="T190">
        <v>359</v>
      </c>
      <c r="U190">
        <v>35</v>
      </c>
      <c r="V190">
        <v>0.98</v>
      </c>
      <c r="W190">
        <v>0</v>
      </c>
      <c r="X190">
        <v>5888</v>
      </c>
      <c r="Y190">
        <v>2</v>
      </c>
      <c r="Z190" t="s">
        <v>58</v>
      </c>
      <c r="AA190" t="s">
        <v>59</v>
      </c>
      <c r="AB190">
        <v>35541</v>
      </c>
      <c r="AC190">
        <v>0.1</v>
      </c>
    </row>
    <row r="191" spans="13:29" x14ac:dyDescent="0.35">
      <c r="M191" t="s">
        <v>44</v>
      </c>
      <c r="N191">
        <v>9703829</v>
      </c>
      <c r="O191" t="s">
        <v>11</v>
      </c>
      <c r="P191">
        <v>52.351544241350702</v>
      </c>
      <c r="Q191">
        <v>4.9007669816297197</v>
      </c>
      <c r="R191" t="s">
        <v>45</v>
      </c>
      <c r="S191">
        <v>109</v>
      </c>
      <c r="T191">
        <v>361</v>
      </c>
      <c r="U191">
        <v>26</v>
      </c>
      <c r="V191">
        <v>0.71</v>
      </c>
      <c r="W191">
        <v>0</v>
      </c>
      <c r="X191">
        <v>5913</v>
      </c>
      <c r="Y191">
        <v>2</v>
      </c>
      <c r="Z191" t="s">
        <v>58</v>
      </c>
      <c r="AA191" t="s">
        <v>59</v>
      </c>
      <c r="AB191">
        <v>39349</v>
      </c>
      <c r="AC191">
        <v>0.1</v>
      </c>
    </row>
    <row r="192" spans="13:29" x14ac:dyDescent="0.35">
      <c r="M192" t="s">
        <v>44</v>
      </c>
      <c r="N192">
        <v>11175840</v>
      </c>
      <c r="O192" t="s">
        <v>11</v>
      </c>
      <c r="P192">
        <v>52.341687488399501</v>
      </c>
      <c r="Q192">
        <v>4.8953971399971996</v>
      </c>
      <c r="R192" t="s">
        <v>45</v>
      </c>
      <c r="S192">
        <v>98</v>
      </c>
      <c r="T192">
        <v>363</v>
      </c>
      <c r="U192">
        <v>12</v>
      </c>
      <c r="V192">
        <v>0.37</v>
      </c>
      <c r="W192">
        <v>0</v>
      </c>
      <c r="X192">
        <v>6666</v>
      </c>
      <c r="Y192">
        <v>2</v>
      </c>
      <c r="Z192" t="s">
        <v>58</v>
      </c>
      <c r="AA192" t="s">
        <v>59</v>
      </c>
      <c r="AB192">
        <v>35574</v>
      </c>
      <c r="AC192">
        <v>0.1</v>
      </c>
    </row>
    <row r="193" spans="13:29" x14ac:dyDescent="0.35">
      <c r="M193" t="s">
        <v>44</v>
      </c>
      <c r="N193">
        <v>11351403</v>
      </c>
      <c r="O193" t="s">
        <v>11</v>
      </c>
      <c r="P193">
        <v>52.356450573836597</v>
      </c>
      <c r="Q193">
        <v>4.8977925133143101</v>
      </c>
      <c r="R193" t="s">
        <v>45</v>
      </c>
      <c r="S193">
        <v>175</v>
      </c>
      <c r="T193">
        <v>363</v>
      </c>
      <c r="U193">
        <v>17</v>
      </c>
      <c r="V193">
        <v>0.56999999999999995</v>
      </c>
      <c r="W193">
        <v>0</v>
      </c>
      <c r="X193">
        <v>6758</v>
      </c>
      <c r="Y193">
        <v>2</v>
      </c>
      <c r="Z193" t="s">
        <v>58</v>
      </c>
      <c r="AA193" t="s">
        <v>59</v>
      </c>
      <c r="AB193">
        <v>63525</v>
      </c>
      <c r="AC193">
        <v>0.1</v>
      </c>
    </row>
    <row r="194" spans="13:29" x14ac:dyDescent="0.35">
      <c r="M194" t="s">
        <v>44</v>
      </c>
      <c r="N194">
        <v>11782428</v>
      </c>
      <c r="O194" t="s">
        <v>11</v>
      </c>
      <c r="P194">
        <v>52.350001457361799</v>
      </c>
      <c r="Q194">
        <v>4.8886711776608198</v>
      </c>
      <c r="R194" t="s">
        <v>45</v>
      </c>
      <c r="S194">
        <v>129</v>
      </c>
      <c r="T194">
        <v>357</v>
      </c>
      <c r="U194">
        <v>20</v>
      </c>
      <c r="V194">
        <v>0.61</v>
      </c>
      <c r="W194">
        <v>0</v>
      </c>
      <c r="X194">
        <v>7005</v>
      </c>
      <c r="Y194">
        <v>2</v>
      </c>
      <c r="Z194" t="s">
        <v>58</v>
      </c>
      <c r="AA194" t="s">
        <v>59</v>
      </c>
      <c r="AB194">
        <v>46053</v>
      </c>
      <c r="AC194">
        <v>0.1</v>
      </c>
    </row>
    <row r="195" spans="13:29" x14ac:dyDescent="0.35">
      <c r="M195" t="s">
        <v>44</v>
      </c>
      <c r="N195">
        <v>12006505</v>
      </c>
      <c r="O195" t="s">
        <v>11</v>
      </c>
      <c r="P195">
        <v>52.353040467195903</v>
      </c>
      <c r="Q195">
        <v>4.8991833533118898</v>
      </c>
      <c r="R195" t="s">
        <v>45</v>
      </c>
      <c r="S195">
        <v>150</v>
      </c>
      <c r="T195">
        <v>327</v>
      </c>
      <c r="U195">
        <v>9</v>
      </c>
      <c r="V195">
        <v>0.28000000000000003</v>
      </c>
      <c r="W195">
        <v>0</v>
      </c>
      <c r="X195">
        <v>7112</v>
      </c>
      <c r="Y195">
        <v>2</v>
      </c>
      <c r="Z195" t="s">
        <v>58</v>
      </c>
      <c r="AA195" t="s">
        <v>59</v>
      </c>
      <c r="AB195">
        <v>49050</v>
      </c>
      <c r="AC195">
        <v>0.1</v>
      </c>
    </row>
    <row r="196" spans="13:29" x14ac:dyDescent="0.35">
      <c r="M196" t="s">
        <v>44</v>
      </c>
      <c r="N196">
        <v>12145626</v>
      </c>
      <c r="O196" t="s">
        <v>11</v>
      </c>
      <c r="P196">
        <v>52.344413057733902</v>
      </c>
      <c r="Q196">
        <v>4.9078839026974599</v>
      </c>
      <c r="R196" t="s">
        <v>45</v>
      </c>
      <c r="S196">
        <v>200</v>
      </c>
      <c r="T196">
        <v>349</v>
      </c>
      <c r="U196">
        <v>23</v>
      </c>
      <c r="V196">
        <v>0.71</v>
      </c>
      <c r="W196">
        <v>0</v>
      </c>
      <c r="X196">
        <v>7190</v>
      </c>
      <c r="Y196">
        <v>2</v>
      </c>
      <c r="Z196" t="s">
        <v>58</v>
      </c>
      <c r="AA196" t="s">
        <v>59</v>
      </c>
      <c r="AB196">
        <v>69800</v>
      </c>
      <c r="AC196">
        <v>0.1</v>
      </c>
    </row>
    <row r="197" spans="13:29" x14ac:dyDescent="0.35">
      <c r="M197" t="s">
        <v>44</v>
      </c>
      <c r="N197">
        <v>12200500</v>
      </c>
      <c r="O197" t="s">
        <v>11</v>
      </c>
      <c r="P197">
        <v>52.351430908904703</v>
      </c>
      <c r="Q197">
        <v>4.88928807410994</v>
      </c>
      <c r="R197" t="s">
        <v>45</v>
      </c>
      <c r="S197">
        <v>120</v>
      </c>
      <c r="T197">
        <v>364</v>
      </c>
      <c r="U197">
        <v>6</v>
      </c>
      <c r="V197">
        <v>0.2</v>
      </c>
      <c r="W197">
        <v>0</v>
      </c>
      <c r="X197">
        <v>7226</v>
      </c>
      <c r="Y197">
        <v>2</v>
      </c>
      <c r="Z197" t="s">
        <v>58</v>
      </c>
      <c r="AA197" t="s">
        <v>59</v>
      </c>
      <c r="AB197">
        <v>43680</v>
      </c>
      <c r="AC197">
        <v>0.1</v>
      </c>
    </row>
    <row r="198" spans="13:29" x14ac:dyDescent="0.35">
      <c r="M198" t="s">
        <v>44</v>
      </c>
      <c r="N198">
        <v>12256746</v>
      </c>
      <c r="O198" t="s">
        <v>11</v>
      </c>
      <c r="P198">
        <v>52.355396729774803</v>
      </c>
      <c r="Q198">
        <v>4.8880592678802</v>
      </c>
      <c r="R198" t="s">
        <v>45</v>
      </c>
      <c r="S198">
        <v>119</v>
      </c>
      <c r="T198">
        <v>358</v>
      </c>
      <c r="U198">
        <v>32</v>
      </c>
      <c r="V198">
        <v>1.04</v>
      </c>
      <c r="W198">
        <v>0</v>
      </c>
      <c r="X198">
        <v>7257</v>
      </c>
      <c r="Y198">
        <v>2</v>
      </c>
      <c r="Z198" t="s">
        <v>58</v>
      </c>
      <c r="AA198" t="s">
        <v>59</v>
      </c>
      <c r="AB198">
        <v>42602</v>
      </c>
      <c r="AC198">
        <v>0.1</v>
      </c>
    </row>
    <row r="199" spans="13:29" x14ac:dyDescent="0.35">
      <c r="M199" t="s">
        <v>44</v>
      </c>
      <c r="N199">
        <v>12774070</v>
      </c>
      <c r="O199" t="s">
        <v>11</v>
      </c>
      <c r="P199">
        <v>52.351369356364799</v>
      </c>
      <c r="Q199">
        <v>4.8868864446681597</v>
      </c>
      <c r="R199" t="s">
        <v>45</v>
      </c>
      <c r="S199">
        <v>175</v>
      </c>
      <c r="T199">
        <v>358</v>
      </c>
      <c r="U199">
        <v>31</v>
      </c>
      <c r="V199">
        <v>0.99</v>
      </c>
      <c r="W199">
        <v>0</v>
      </c>
      <c r="X199">
        <v>7561</v>
      </c>
      <c r="Y199">
        <v>2</v>
      </c>
      <c r="Z199" t="s">
        <v>58</v>
      </c>
      <c r="AA199" t="s">
        <v>59</v>
      </c>
      <c r="AB199">
        <v>62650</v>
      </c>
      <c r="AC199">
        <v>0.1</v>
      </c>
    </row>
    <row r="200" spans="13:29" x14ac:dyDescent="0.35">
      <c r="M200" t="s">
        <v>44</v>
      </c>
      <c r="N200">
        <v>13056580</v>
      </c>
      <c r="O200" t="s">
        <v>11</v>
      </c>
      <c r="P200">
        <v>52.3429311990309</v>
      </c>
      <c r="Q200">
        <v>4.8963843922881001</v>
      </c>
      <c r="R200" t="s">
        <v>45</v>
      </c>
      <c r="S200">
        <v>140</v>
      </c>
      <c r="T200">
        <v>361</v>
      </c>
      <c r="U200">
        <v>1</v>
      </c>
      <c r="V200">
        <v>0.04</v>
      </c>
      <c r="W200">
        <v>0</v>
      </c>
      <c r="X200">
        <v>7786</v>
      </c>
      <c r="Y200">
        <v>2</v>
      </c>
      <c r="Z200" t="s">
        <v>58</v>
      </c>
      <c r="AA200" t="s">
        <v>59</v>
      </c>
      <c r="AB200">
        <v>50540</v>
      </c>
      <c r="AC200">
        <v>0.1</v>
      </c>
    </row>
    <row r="201" spans="13:29" x14ac:dyDescent="0.35">
      <c r="M201" t="s">
        <v>44</v>
      </c>
      <c r="N201">
        <v>13170633</v>
      </c>
      <c r="O201" t="s">
        <v>11</v>
      </c>
      <c r="P201">
        <v>52.350439259770702</v>
      </c>
      <c r="Q201">
        <v>4.8882830237546697</v>
      </c>
      <c r="R201" t="s">
        <v>45</v>
      </c>
      <c r="S201">
        <v>90</v>
      </c>
      <c r="T201">
        <v>361</v>
      </c>
      <c r="U201">
        <v>58</v>
      </c>
      <c r="V201">
        <v>1.89</v>
      </c>
      <c r="W201">
        <v>0</v>
      </c>
      <c r="X201">
        <v>7916</v>
      </c>
      <c r="Y201">
        <v>2</v>
      </c>
      <c r="Z201" t="s">
        <v>58</v>
      </c>
      <c r="AA201" t="s">
        <v>59</v>
      </c>
      <c r="AB201">
        <v>32490</v>
      </c>
      <c r="AC201">
        <v>0.1</v>
      </c>
    </row>
    <row r="202" spans="13:29" x14ac:dyDescent="0.35">
      <c r="M202" t="s">
        <v>44</v>
      </c>
      <c r="N202">
        <v>13570454</v>
      </c>
      <c r="O202" t="s">
        <v>11</v>
      </c>
      <c r="P202">
        <v>52.353302324042403</v>
      </c>
      <c r="Q202">
        <v>4.8872709048625103</v>
      </c>
      <c r="R202" t="s">
        <v>45</v>
      </c>
      <c r="S202">
        <v>48</v>
      </c>
      <c r="T202">
        <v>358</v>
      </c>
      <c r="U202">
        <v>44</v>
      </c>
      <c r="V202">
        <v>1.49</v>
      </c>
      <c r="W202">
        <v>0</v>
      </c>
      <c r="X202">
        <v>8321</v>
      </c>
      <c r="Y202">
        <v>2</v>
      </c>
      <c r="Z202" t="s">
        <v>58</v>
      </c>
      <c r="AA202" t="s">
        <v>59</v>
      </c>
      <c r="AB202">
        <v>17184</v>
      </c>
      <c r="AC202">
        <v>0.1</v>
      </c>
    </row>
    <row r="203" spans="13:29" x14ac:dyDescent="0.35">
      <c r="M203" t="s">
        <v>44</v>
      </c>
      <c r="N203">
        <v>13862073</v>
      </c>
      <c r="O203" t="s">
        <v>11</v>
      </c>
      <c r="P203">
        <v>52.355255528218699</v>
      </c>
      <c r="Q203">
        <v>4.9017706736430799</v>
      </c>
      <c r="R203" t="s">
        <v>45</v>
      </c>
      <c r="S203">
        <v>196</v>
      </c>
      <c r="T203">
        <v>359</v>
      </c>
      <c r="U203">
        <v>16</v>
      </c>
      <c r="V203">
        <v>0.56000000000000005</v>
      </c>
      <c r="W203">
        <v>0</v>
      </c>
      <c r="X203">
        <v>8674</v>
      </c>
      <c r="Y203">
        <v>2</v>
      </c>
      <c r="Z203" t="s">
        <v>58</v>
      </c>
      <c r="AA203" t="s">
        <v>59</v>
      </c>
      <c r="AB203">
        <v>70364</v>
      </c>
      <c r="AC203">
        <v>0.1</v>
      </c>
    </row>
    <row r="204" spans="13:29" x14ac:dyDescent="0.35">
      <c r="M204" t="s">
        <v>44</v>
      </c>
      <c r="N204">
        <v>14462440</v>
      </c>
      <c r="O204" t="s">
        <v>11</v>
      </c>
      <c r="P204">
        <v>52.3484939123055</v>
      </c>
      <c r="Q204">
        <v>4.8948012939386496</v>
      </c>
      <c r="R204" t="s">
        <v>45</v>
      </c>
      <c r="S204">
        <v>110</v>
      </c>
      <c r="T204">
        <v>346</v>
      </c>
      <c r="U204">
        <v>5</v>
      </c>
      <c r="V204">
        <v>0.19</v>
      </c>
      <c r="W204">
        <v>0</v>
      </c>
      <c r="X204">
        <v>9295</v>
      </c>
      <c r="Y204">
        <v>2</v>
      </c>
      <c r="Z204" t="s">
        <v>58</v>
      </c>
      <c r="AA204" t="s">
        <v>59</v>
      </c>
      <c r="AB204">
        <v>38060</v>
      </c>
      <c r="AC204">
        <v>0.1</v>
      </c>
    </row>
    <row r="205" spans="13:29" x14ac:dyDescent="0.35">
      <c r="M205" t="s">
        <v>44</v>
      </c>
      <c r="N205">
        <v>14543325</v>
      </c>
      <c r="O205" t="s">
        <v>11</v>
      </c>
      <c r="P205">
        <v>52.352447209408297</v>
      </c>
      <c r="Q205">
        <v>4.8904998132885504</v>
      </c>
      <c r="R205" t="s">
        <v>45</v>
      </c>
      <c r="S205">
        <v>150</v>
      </c>
      <c r="T205">
        <v>312</v>
      </c>
      <c r="U205">
        <v>23</v>
      </c>
      <c r="V205">
        <v>0.84</v>
      </c>
      <c r="W205">
        <v>0</v>
      </c>
      <c r="X205">
        <v>9343</v>
      </c>
      <c r="Y205">
        <v>2</v>
      </c>
      <c r="Z205" t="s">
        <v>58</v>
      </c>
      <c r="AA205" t="s">
        <v>59</v>
      </c>
      <c r="AB205">
        <v>46800</v>
      </c>
      <c r="AC205">
        <v>0.1</v>
      </c>
    </row>
    <row r="206" spans="13:29" x14ac:dyDescent="0.35">
      <c r="M206" t="s">
        <v>44</v>
      </c>
      <c r="N206">
        <v>14675595</v>
      </c>
      <c r="O206" t="s">
        <v>11</v>
      </c>
      <c r="P206">
        <v>52.355149678482803</v>
      </c>
      <c r="Q206">
        <v>4.8909546498042804</v>
      </c>
      <c r="R206" t="s">
        <v>45</v>
      </c>
      <c r="S206">
        <v>139</v>
      </c>
      <c r="T206">
        <v>346</v>
      </c>
      <c r="U206">
        <v>1</v>
      </c>
      <c r="V206">
        <v>0.04</v>
      </c>
      <c r="W206">
        <v>0</v>
      </c>
      <c r="X206">
        <v>9429</v>
      </c>
      <c r="Y206">
        <v>2</v>
      </c>
      <c r="Z206" t="s">
        <v>58</v>
      </c>
      <c r="AA206" t="s">
        <v>59</v>
      </c>
      <c r="AB206">
        <v>48094</v>
      </c>
      <c r="AC206">
        <v>0.1</v>
      </c>
    </row>
    <row r="207" spans="13:29" x14ac:dyDescent="0.35">
      <c r="M207" t="s">
        <v>44</v>
      </c>
      <c r="N207">
        <v>15005253</v>
      </c>
      <c r="O207" t="s">
        <v>11</v>
      </c>
      <c r="P207">
        <v>52.351217991812497</v>
      </c>
      <c r="Q207">
        <v>4.8888877168197</v>
      </c>
      <c r="R207" t="s">
        <v>45</v>
      </c>
      <c r="S207">
        <v>97</v>
      </c>
      <c r="T207">
        <v>345</v>
      </c>
      <c r="U207">
        <v>16</v>
      </c>
      <c r="V207">
        <v>0.61</v>
      </c>
      <c r="W207">
        <v>0</v>
      </c>
      <c r="X207">
        <v>9624</v>
      </c>
      <c r="Y207">
        <v>2</v>
      </c>
      <c r="Z207" t="s">
        <v>58</v>
      </c>
      <c r="AA207" t="s">
        <v>59</v>
      </c>
      <c r="AB207">
        <v>33465</v>
      </c>
      <c r="AC207">
        <v>0.1</v>
      </c>
    </row>
    <row r="208" spans="13:29" x14ac:dyDescent="0.35">
      <c r="M208" t="s">
        <v>44</v>
      </c>
      <c r="N208">
        <v>15389472</v>
      </c>
      <c r="O208" t="s">
        <v>11</v>
      </c>
      <c r="P208">
        <v>52.3563761098603</v>
      </c>
      <c r="Q208">
        <v>4.8979197553657201</v>
      </c>
      <c r="R208" t="s">
        <v>45</v>
      </c>
      <c r="S208">
        <v>140</v>
      </c>
      <c r="T208">
        <v>362</v>
      </c>
      <c r="U208">
        <v>13</v>
      </c>
      <c r="V208">
        <v>0.51</v>
      </c>
      <c r="W208">
        <v>0</v>
      </c>
      <c r="X208">
        <v>9855</v>
      </c>
      <c r="Y208">
        <v>2</v>
      </c>
      <c r="Z208" t="s">
        <v>58</v>
      </c>
      <c r="AA208" t="s">
        <v>59</v>
      </c>
      <c r="AB208">
        <v>50680</v>
      </c>
      <c r="AC208">
        <v>0.1</v>
      </c>
    </row>
    <row r="209" spans="13:29" x14ac:dyDescent="0.35">
      <c r="M209" t="s">
        <v>44</v>
      </c>
      <c r="N209">
        <v>15432761</v>
      </c>
      <c r="O209" t="s">
        <v>11</v>
      </c>
      <c r="P209">
        <v>52.3518406359225</v>
      </c>
      <c r="Q209">
        <v>4.88669567951837</v>
      </c>
      <c r="R209" t="s">
        <v>45</v>
      </c>
      <c r="S209">
        <v>130</v>
      </c>
      <c r="T209">
        <v>364</v>
      </c>
      <c r="U209">
        <v>4</v>
      </c>
      <c r="V209">
        <v>0.15</v>
      </c>
      <c r="W209">
        <v>0</v>
      </c>
      <c r="X209">
        <v>9879</v>
      </c>
      <c r="Y209">
        <v>2</v>
      </c>
      <c r="Z209" t="s">
        <v>58</v>
      </c>
      <c r="AA209" t="s">
        <v>59</v>
      </c>
      <c r="AB209">
        <v>47320</v>
      </c>
      <c r="AC209">
        <v>0.1</v>
      </c>
    </row>
    <row r="210" spans="13:29" x14ac:dyDescent="0.35">
      <c r="M210" t="s">
        <v>44</v>
      </c>
      <c r="N210">
        <v>15591889</v>
      </c>
      <c r="O210" t="s">
        <v>11</v>
      </c>
      <c r="P210">
        <v>52.348741115779703</v>
      </c>
      <c r="Q210">
        <v>4.8870918446394898</v>
      </c>
      <c r="R210" t="s">
        <v>45</v>
      </c>
      <c r="S210">
        <v>105</v>
      </c>
      <c r="T210">
        <v>358</v>
      </c>
      <c r="U210">
        <v>5</v>
      </c>
      <c r="V210">
        <v>0.21</v>
      </c>
      <c r="W210">
        <v>0</v>
      </c>
      <c r="X210">
        <v>9990</v>
      </c>
      <c r="Y210">
        <v>2</v>
      </c>
      <c r="Z210" t="s">
        <v>58</v>
      </c>
      <c r="AA210" t="s">
        <v>59</v>
      </c>
      <c r="AB210">
        <v>37590</v>
      </c>
      <c r="AC210">
        <v>0.1</v>
      </c>
    </row>
    <row r="211" spans="13:29" x14ac:dyDescent="0.35">
      <c r="M211" t="s">
        <v>44</v>
      </c>
      <c r="N211">
        <v>15762501</v>
      </c>
      <c r="O211" t="s">
        <v>11</v>
      </c>
      <c r="P211">
        <v>52.3512582858149</v>
      </c>
      <c r="Q211">
        <v>4.9052109283567598</v>
      </c>
      <c r="R211" t="s">
        <v>45</v>
      </c>
      <c r="S211">
        <v>100</v>
      </c>
      <c r="T211">
        <v>364</v>
      </c>
      <c r="U211">
        <v>6</v>
      </c>
      <c r="V211">
        <v>0.24</v>
      </c>
      <c r="W211">
        <v>0</v>
      </c>
      <c r="X211">
        <v>10083</v>
      </c>
      <c r="Y211">
        <v>2</v>
      </c>
      <c r="Z211" t="s">
        <v>58</v>
      </c>
      <c r="AA211" t="s">
        <v>59</v>
      </c>
      <c r="AB211">
        <v>36400</v>
      </c>
      <c r="AC211">
        <v>0.1</v>
      </c>
    </row>
    <row r="212" spans="13:29" x14ac:dyDescent="0.35">
      <c r="M212" t="s">
        <v>44</v>
      </c>
      <c r="N212">
        <v>15953903</v>
      </c>
      <c r="O212" t="s">
        <v>11</v>
      </c>
      <c r="P212">
        <v>52.356234368144797</v>
      </c>
      <c r="Q212">
        <v>4.8881379825908304</v>
      </c>
      <c r="R212" t="s">
        <v>45</v>
      </c>
      <c r="S212">
        <v>99</v>
      </c>
      <c r="T212">
        <v>206</v>
      </c>
      <c r="U212">
        <v>30</v>
      </c>
      <c r="V212">
        <v>1.28</v>
      </c>
      <c r="W212">
        <v>0</v>
      </c>
      <c r="X212">
        <v>10221</v>
      </c>
      <c r="Y212">
        <v>2</v>
      </c>
      <c r="Z212" t="s">
        <v>58</v>
      </c>
      <c r="AA212" t="s">
        <v>59</v>
      </c>
      <c r="AB212">
        <v>20394</v>
      </c>
      <c r="AC212">
        <v>0.1</v>
      </c>
    </row>
    <row r="213" spans="13:29" x14ac:dyDescent="0.35">
      <c r="M213" t="s">
        <v>44</v>
      </c>
      <c r="N213">
        <v>16048151</v>
      </c>
      <c r="O213" t="s">
        <v>11</v>
      </c>
      <c r="P213">
        <v>52.343345577492002</v>
      </c>
      <c r="Q213">
        <v>4.89824645712776</v>
      </c>
      <c r="R213" t="s">
        <v>45</v>
      </c>
      <c r="S213">
        <v>85</v>
      </c>
      <c r="T213">
        <v>289</v>
      </c>
      <c r="U213">
        <v>18</v>
      </c>
      <c r="V213">
        <v>1.57</v>
      </c>
      <c r="W213">
        <v>0</v>
      </c>
      <c r="X213">
        <v>10286</v>
      </c>
      <c r="Y213">
        <v>2</v>
      </c>
      <c r="Z213" t="s">
        <v>58</v>
      </c>
      <c r="AA213" t="s">
        <v>59</v>
      </c>
      <c r="AB213">
        <v>24565</v>
      </c>
      <c r="AC213">
        <v>0.1</v>
      </c>
    </row>
    <row r="214" spans="13:29" x14ac:dyDescent="0.35">
      <c r="M214" t="s">
        <v>44</v>
      </c>
      <c r="N214">
        <v>16098405</v>
      </c>
      <c r="O214" t="s">
        <v>11</v>
      </c>
      <c r="P214">
        <v>52.344489112084602</v>
      </c>
      <c r="Q214">
        <v>4.8951052196514802</v>
      </c>
      <c r="R214" t="s">
        <v>45</v>
      </c>
      <c r="S214">
        <v>300</v>
      </c>
      <c r="T214">
        <v>364</v>
      </c>
      <c r="U214">
        <v>5</v>
      </c>
      <c r="V214">
        <v>0.25</v>
      </c>
      <c r="W214">
        <v>0</v>
      </c>
      <c r="X214">
        <v>10312</v>
      </c>
      <c r="Y214">
        <v>2</v>
      </c>
      <c r="Z214" t="s">
        <v>58</v>
      </c>
      <c r="AA214" t="s">
        <v>59</v>
      </c>
      <c r="AB214">
        <v>109200</v>
      </c>
      <c r="AC214">
        <v>0.1</v>
      </c>
    </row>
    <row r="215" spans="13:29" x14ac:dyDescent="0.35">
      <c r="M215" t="s">
        <v>44</v>
      </c>
      <c r="N215">
        <v>16328331</v>
      </c>
      <c r="O215" t="s">
        <v>11</v>
      </c>
      <c r="P215">
        <v>52.346438885862497</v>
      </c>
      <c r="Q215">
        <v>4.8880766145031496</v>
      </c>
      <c r="R215" t="s">
        <v>45</v>
      </c>
      <c r="S215">
        <v>110</v>
      </c>
      <c r="T215">
        <v>362</v>
      </c>
      <c r="U215">
        <v>1</v>
      </c>
      <c r="V215">
        <v>7.0000000000000007E-2</v>
      </c>
      <c r="W215">
        <v>0</v>
      </c>
      <c r="X215">
        <v>10490</v>
      </c>
      <c r="Y215">
        <v>2</v>
      </c>
      <c r="Z215" t="s">
        <v>58</v>
      </c>
      <c r="AA215" t="s">
        <v>59</v>
      </c>
      <c r="AB215">
        <v>39820</v>
      </c>
      <c r="AC215">
        <v>0.1</v>
      </c>
    </row>
    <row r="216" spans="13:29" x14ac:dyDescent="0.35">
      <c r="M216" t="s">
        <v>44</v>
      </c>
      <c r="N216">
        <v>16893219</v>
      </c>
      <c r="O216" t="s">
        <v>11</v>
      </c>
      <c r="P216">
        <v>52.355802663206802</v>
      </c>
      <c r="Q216">
        <v>4.9035483995054303</v>
      </c>
      <c r="R216" t="s">
        <v>45</v>
      </c>
      <c r="S216">
        <v>270</v>
      </c>
      <c r="T216">
        <v>364</v>
      </c>
      <c r="U216">
        <v>5</v>
      </c>
      <c r="V216">
        <v>0.22</v>
      </c>
      <c r="W216">
        <v>0</v>
      </c>
      <c r="X216">
        <v>10874</v>
      </c>
      <c r="Y216">
        <v>2</v>
      </c>
      <c r="Z216" t="s">
        <v>58</v>
      </c>
      <c r="AA216" t="s">
        <v>59</v>
      </c>
      <c r="AB216">
        <v>98280</v>
      </c>
      <c r="AC216">
        <v>0.1</v>
      </c>
    </row>
    <row r="217" spans="13:29" x14ac:dyDescent="0.35">
      <c r="M217" t="s">
        <v>44</v>
      </c>
      <c r="N217">
        <v>16907665</v>
      </c>
      <c r="O217" t="s">
        <v>11</v>
      </c>
      <c r="P217">
        <v>52.346897965913101</v>
      </c>
      <c r="Q217">
        <v>4.8964232507894403</v>
      </c>
      <c r="R217" t="s">
        <v>45</v>
      </c>
      <c r="S217">
        <v>130</v>
      </c>
      <c r="T217">
        <v>350</v>
      </c>
      <c r="U217">
        <v>17</v>
      </c>
      <c r="V217">
        <v>0.8</v>
      </c>
      <c r="W217">
        <v>0</v>
      </c>
      <c r="X217">
        <v>10885</v>
      </c>
      <c r="Y217">
        <v>2</v>
      </c>
      <c r="Z217" t="s">
        <v>58</v>
      </c>
      <c r="AA217" t="s">
        <v>59</v>
      </c>
      <c r="AB217">
        <v>45500</v>
      </c>
      <c r="AC217">
        <v>0.1</v>
      </c>
    </row>
    <row r="218" spans="13:29" x14ac:dyDescent="0.35">
      <c r="M218" t="s">
        <v>44</v>
      </c>
      <c r="N218">
        <v>17674667</v>
      </c>
      <c r="O218" t="s">
        <v>11</v>
      </c>
      <c r="P218">
        <v>52.356092277517</v>
      </c>
      <c r="Q218">
        <v>4.8958222228280199</v>
      </c>
      <c r="R218" t="s">
        <v>45</v>
      </c>
      <c r="S218">
        <v>140</v>
      </c>
      <c r="T218">
        <v>361</v>
      </c>
      <c r="U218">
        <v>6</v>
      </c>
      <c r="V218">
        <v>0.28999999999999998</v>
      </c>
      <c r="W218">
        <v>0</v>
      </c>
      <c r="X218">
        <v>11325</v>
      </c>
      <c r="Y218">
        <v>2</v>
      </c>
      <c r="Z218" t="s">
        <v>58</v>
      </c>
      <c r="AA218" t="s">
        <v>59</v>
      </c>
      <c r="AB218">
        <v>50540</v>
      </c>
      <c r="AC218">
        <v>0.1</v>
      </c>
    </row>
    <row r="219" spans="13:29" x14ac:dyDescent="0.35">
      <c r="M219" t="s">
        <v>44</v>
      </c>
      <c r="N219">
        <v>17913752</v>
      </c>
      <c r="O219" t="s">
        <v>11</v>
      </c>
      <c r="P219">
        <v>52.353477425633301</v>
      </c>
      <c r="Q219">
        <v>4.9045824889651604</v>
      </c>
      <c r="R219" t="s">
        <v>45</v>
      </c>
      <c r="S219">
        <v>120</v>
      </c>
      <c r="T219">
        <v>352</v>
      </c>
      <c r="U219">
        <v>21</v>
      </c>
      <c r="V219">
        <v>1.06</v>
      </c>
      <c r="W219">
        <v>0</v>
      </c>
      <c r="X219">
        <v>11473</v>
      </c>
      <c r="Y219">
        <v>2</v>
      </c>
      <c r="Z219" t="s">
        <v>58</v>
      </c>
      <c r="AA219" t="s">
        <v>59</v>
      </c>
      <c r="AB219">
        <v>42240</v>
      </c>
      <c r="AC219">
        <v>0.1</v>
      </c>
    </row>
    <row r="220" spans="13:29" x14ac:dyDescent="0.35">
      <c r="M220" t="s">
        <v>44</v>
      </c>
      <c r="N220">
        <v>17982302</v>
      </c>
      <c r="O220" t="s">
        <v>11</v>
      </c>
      <c r="P220">
        <v>52.356173611446202</v>
      </c>
      <c r="Q220">
        <v>4.9013465459242704</v>
      </c>
      <c r="R220" t="s">
        <v>45</v>
      </c>
      <c r="S220">
        <v>230</v>
      </c>
      <c r="T220">
        <v>96</v>
      </c>
      <c r="U220">
        <v>20</v>
      </c>
      <c r="V220">
        <v>1.04</v>
      </c>
      <c r="W220">
        <v>0</v>
      </c>
      <c r="X220">
        <v>11516</v>
      </c>
      <c r="Y220">
        <v>2</v>
      </c>
      <c r="Z220" t="s">
        <v>58</v>
      </c>
      <c r="AA220" t="s">
        <v>59</v>
      </c>
      <c r="AB220">
        <v>22080</v>
      </c>
      <c r="AC220">
        <v>0.1</v>
      </c>
    </row>
    <row r="221" spans="13:29" x14ac:dyDescent="0.35">
      <c r="M221" t="s">
        <v>44</v>
      </c>
      <c r="N221">
        <v>18137421</v>
      </c>
      <c r="O221" t="s">
        <v>11</v>
      </c>
      <c r="P221">
        <v>52.341467951732199</v>
      </c>
      <c r="Q221">
        <v>4.9070987336463396</v>
      </c>
      <c r="R221" t="s">
        <v>45</v>
      </c>
      <c r="S221">
        <v>100</v>
      </c>
      <c r="T221">
        <v>351</v>
      </c>
      <c r="U221">
        <v>3</v>
      </c>
      <c r="V221">
        <v>0.15</v>
      </c>
      <c r="W221">
        <v>0</v>
      </c>
      <c r="X221">
        <v>11649</v>
      </c>
      <c r="Y221">
        <v>2</v>
      </c>
      <c r="Z221" t="s">
        <v>58</v>
      </c>
      <c r="AA221" t="s">
        <v>59</v>
      </c>
      <c r="AB221">
        <v>35100</v>
      </c>
      <c r="AC221">
        <v>0.1</v>
      </c>
    </row>
    <row r="222" spans="13:29" x14ac:dyDescent="0.35">
      <c r="M222" t="s">
        <v>44</v>
      </c>
      <c r="N222">
        <v>18320209</v>
      </c>
      <c r="O222" t="s">
        <v>11</v>
      </c>
      <c r="P222">
        <v>52.349996206109097</v>
      </c>
      <c r="Q222">
        <v>4.8873142836604799</v>
      </c>
      <c r="R222" t="s">
        <v>45</v>
      </c>
      <c r="S222">
        <v>120</v>
      </c>
      <c r="T222">
        <v>343</v>
      </c>
      <c r="U222">
        <v>13</v>
      </c>
      <c r="V222">
        <v>0.67</v>
      </c>
      <c r="W222">
        <v>0</v>
      </c>
      <c r="X222">
        <v>11834</v>
      </c>
      <c r="Y222">
        <v>2</v>
      </c>
      <c r="Z222" t="s">
        <v>58</v>
      </c>
      <c r="AA222" t="s">
        <v>59</v>
      </c>
      <c r="AB222">
        <v>41160</v>
      </c>
      <c r="AC222">
        <v>0.1</v>
      </c>
    </row>
    <row r="223" spans="13:29" x14ac:dyDescent="0.35">
      <c r="M223" t="s">
        <v>44</v>
      </c>
      <c r="N223">
        <v>18497835</v>
      </c>
      <c r="O223" t="s">
        <v>11</v>
      </c>
      <c r="P223">
        <v>52.351884658201797</v>
      </c>
      <c r="Q223">
        <v>4.8874434163595799</v>
      </c>
      <c r="R223" t="s">
        <v>45</v>
      </c>
      <c r="S223">
        <v>175</v>
      </c>
      <c r="T223">
        <v>363</v>
      </c>
      <c r="U223">
        <v>6</v>
      </c>
      <c r="V223">
        <v>0.45</v>
      </c>
      <c r="W223">
        <v>0</v>
      </c>
      <c r="X223">
        <v>11996</v>
      </c>
      <c r="Y223">
        <v>2</v>
      </c>
      <c r="Z223" t="s">
        <v>58</v>
      </c>
      <c r="AA223" t="s">
        <v>59</v>
      </c>
      <c r="AB223">
        <v>63525</v>
      </c>
      <c r="AC223">
        <v>0.1</v>
      </c>
    </row>
    <row r="224" spans="13:29" x14ac:dyDescent="0.35">
      <c r="M224" t="s">
        <v>44</v>
      </c>
      <c r="N224">
        <v>18627099</v>
      </c>
      <c r="O224" t="s">
        <v>11</v>
      </c>
      <c r="P224">
        <v>52.3493608982834</v>
      </c>
      <c r="Q224">
        <v>4.8915840969635003</v>
      </c>
      <c r="R224" t="s">
        <v>45</v>
      </c>
      <c r="S224">
        <v>210</v>
      </c>
      <c r="T224">
        <v>283</v>
      </c>
      <c r="U224">
        <v>21</v>
      </c>
      <c r="V224">
        <v>1.1100000000000001</v>
      </c>
      <c r="W224">
        <v>0</v>
      </c>
      <c r="X224">
        <v>12112</v>
      </c>
      <c r="Y224">
        <v>2</v>
      </c>
      <c r="Z224" t="s">
        <v>58</v>
      </c>
      <c r="AA224" t="s">
        <v>59</v>
      </c>
      <c r="AB224">
        <v>59430</v>
      </c>
      <c r="AC224">
        <v>0.1</v>
      </c>
    </row>
    <row r="225" spans="13:29" x14ac:dyDescent="0.35">
      <c r="M225" t="s">
        <v>44</v>
      </c>
      <c r="N225">
        <v>18665792</v>
      </c>
      <c r="O225" t="s">
        <v>11</v>
      </c>
      <c r="P225">
        <v>52.354630648578699</v>
      </c>
      <c r="Q225">
        <v>4.9034739750438403</v>
      </c>
      <c r="R225" t="s">
        <v>45</v>
      </c>
      <c r="S225">
        <v>100</v>
      </c>
      <c r="T225">
        <v>353</v>
      </c>
      <c r="U225">
        <v>3</v>
      </c>
      <c r="V225">
        <v>0.26</v>
      </c>
      <c r="W225">
        <v>0</v>
      </c>
      <c r="X225">
        <v>12139</v>
      </c>
      <c r="Y225">
        <v>2</v>
      </c>
      <c r="Z225" t="s">
        <v>58</v>
      </c>
      <c r="AA225" t="s">
        <v>59</v>
      </c>
      <c r="AB225">
        <v>35300</v>
      </c>
      <c r="AC225">
        <v>0.1</v>
      </c>
    </row>
    <row r="226" spans="13:29" x14ac:dyDescent="0.35">
      <c r="M226" t="s">
        <v>44</v>
      </c>
      <c r="N226">
        <v>19218819</v>
      </c>
      <c r="O226" t="s">
        <v>11</v>
      </c>
      <c r="P226">
        <v>52.349519051839401</v>
      </c>
      <c r="Q226">
        <v>4.8976509388793703</v>
      </c>
      <c r="R226" t="s">
        <v>45</v>
      </c>
      <c r="S226">
        <v>135</v>
      </c>
      <c r="T226">
        <v>326</v>
      </c>
      <c r="U226">
        <v>24</v>
      </c>
      <c r="V226">
        <v>1.36</v>
      </c>
      <c r="W226">
        <v>0</v>
      </c>
      <c r="X226">
        <v>12615</v>
      </c>
      <c r="Y226">
        <v>2</v>
      </c>
      <c r="Z226" t="s">
        <v>58</v>
      </c>
      <c r="AA226" t="s">
        <v>59</v>
      </c>
      <c r="AB226">
        <v>44010</v>
      </c>
      <c r="AC226">
        <v>0.1</v>
      </c>
    </row>
    <row r="227" spans="13:29" x14ac:dyDescent="0.35">
      <c r="M227" t="s">
        <v>44</v>
      </c>
      <c r="N227">
        <v>19245694</v>
      </c>
      <c r="O227" t="s">
        <v>11</v>
      </c>
      <c r="P227">
        <v>52.355422977942602</v>
      </c>
      <c r="Q227">
        <v>4.9036773781784602</v>
      </c>
      <c r="R227" t="s">
        <v>45</v>
      </c>
      <c r="S227">
        <v>150</v>
      </c>
      <c r="T227">
        <v>358</v>
      </c>
      <c r="U227">
        <v>12</v>
      </c>
      <c r="V227">
        <v>0.73</v>
      </c>
      <c r="W227">
        <v>0</v>
      </c>
      <c r="X227">
        <v>12635</v>
      </c>
      <c r="Y227">
        <v>2</v>
      </c>
      <c r="Z227" t="s">
        <v>58</v>
      </c>
      <c r="AA227" t="s">
        <v>59</v>
      </c>
      <c r="AB227">
        <v>53700</v>
      </c>
      <c r="AC227">
        <v>0.1</v>
      </c>
    </row>
    <row r="228" spans="13:29" x14ac:dyDescent="0.35">
      <c r="M228" t="s">
        <v>44</v>
      </c>
      <c r="N228">
        <v>19367485</v>
      </c>
      <c r="O228" t="s">
        <v>11</v>
      </c>
      <c r="P228">
        <v>52.345446612697799</v>
      </c>
      <c r="Q228">
        <v>4.8948177736013401</v>
      </c>
      <c r="R228" t="s">
        <v>45</v>
      </c>
      <c r="S228">
        <v>200</v>
      </c>
      <c r="T228">
        <v>355</v>
      </c>
      <c r="U228">
        <v>11</v>
      </c>
      <c r="V228">
        <v>0.62</v>
      </c>
      <c r="W228">
        <v>0</v>
      </c>
      <c r="X228">
        <v>12731</v>
      </c>
      <c r="Y228">
        <v>2</v>
      </c>
      <c r="Z228" t="s">
        <v>58</v>
      </c>
      <c r="AA228" t="s">
        <v>59</v>
      </c>
      <c r="AB228">
        <v>71000</v>
      </c>
      <c r="AC228">
        <v>0.1</v>
      </c>
    </row>
    <row r="229" spans="13:29" x14ac:dyDescent="0.35">
      <c r="M229" t="s">
        <v>44</v>
      </c>
      <c r="N229">
        <v>19394179</v>
      </c>
      <c r="O229" t="s">
        <v>11</v>
      </c>
      <c r="P229">
        <v>52.341446091965402</v>
      </c>
      <c r="Q229">
        <v>4.9079960911655904</v>
      </c>
      <c r="R229" t="s">
        <v>45</v>
      </c>
      <c r="S229">
        <v>180</v>
      </c>
      <c r="T229">
        <v>362</v>
      </c>
      <c r="U229">
        <v>7</v>
      </c>
      <c r="V229">
        <v>0.42</v>
      </c>
      <c r="W229">
        <v>0</v>
      </c>
      <c r="X229">
        <v>12743</v>
      </c>
      <c r="Y229">
        <v>2</v>
      </c>
      <c r="Z229" t="s">
        <v>58</v>
      </c>
      <c r="AA229" t="s">
        <v>59</v>
      </c>
      <c r="AB229">
        <v>65160</v>
      </c>
      <c r="AC229">
        <v>0.1</v>
      </c>
    </row>
    <row r="230" spans="13:29" x14ac:dyDescent="0.35">
      <c r="M230" t="s">
        <v>44</v>
      </c>
      <c r="N230">
        <v>19550393</v>
      </c>
      <c r="O230" t="s">
        <v>11</v>
      </c>
      <c r="P230">
        <v>52.354142674313103</v>
      </c>
      <c r="Q230">
        <v>4.9050902141492703</v>
      </c>
      <c r="R230" t="s">
        <v>45</v>
      </c>
      <c r="S230">
        <v>116</v>
      </c>
      <c r="T230">
        <v>364</v>
      </c>
      <c r="U230">
        <v>15</v>
      </c>
      <c r="V230">
        <v>0.87</v>
      </c>
      <c r="W230">
        <v>0</v>
      </c>
      <c r="X230">
        <v>12886</v>
      </c>
      <c r="Y230">
        <v>2</v>
      </c>
      <c r="Z230" t="s">
        <v>58</v>
      </c>
      <c r="AA230" t="s">
        <v>59</v>
      </c>
      <c r="AB230">
        <v>42224</v>
      </c>
      <c r="AC230">
        <v>0.1</v>
      </c>
    </row>
    <row r="231" spans="13:29" x14ac:dyDescent="0.35">
      <c r="M231" t="s">
        <v>44</v>
      </c>
      <c r="N231">
        <v>19959975</v>
      </c>
      <c r="O231" t="s">
        <v>11</v>
      </c>
      <c r="P231">
        <v>52.346127419269003</v>
      </c>
      <c r="Q231">
        <v>4.9086954759956596</v>
      </c>
      <c r="R231" t="s">
        <v>45</v>
      </c>
      <c r="S231">
        <v>99</v>
      </c>
      <c r="T231">
        <v>362</v>
      </c>
      <c r="U231">
        <v>2</v>
      </c>
      <c r="V231">
        <v>0.13</v>
      </c>
      <c r="W231">
        <v>0</v>
      </c>
      <c r="X231">
        <v>13330</v>
      </c>
      <c r="Y231">
        <v>2</v>
      </c>
      <c r="Z231" t="s">
        <v>58</v>
      </c>
      <c r="AA231" t="s">
        <v>59</v>
      </c>
      <c r="AB231">
        <v>35838</v>
      </c>
      <c r="AC231">
        <v>0.1</v>
      </c>
    </row>
    <row r="232" spans="13:29" x14ac:dyDescent="0.35">
      <c r="M232" t="s">
        <v>44</v>
      </c>
      <c r="N232">
        <v>20030990</v>
      </c>
      <c r="O232" t="s">
        <v>11</v>
      </c>
      <c r="P232">
        <v>52.341738138766601</v>
      </c>
      <c r="Q232">
        <v>4.9102072201411104</v>
      </c>
      <c r="R232" t="s">
        <v>45</v>
      </c>
      <c r="S232">
        <v>125</v>
      </c>
      <c r="T232">
        <v>345</v>
      </c>
      <c r="U232">
        <v>4</v>
      </c>
      <c r="V232">
        <v>0.25</v>
      </c>
      <c r="W232">
        <v>0</v>
      </c>
      <c r="X232">
        <v>13401</v>
      </c>
      <c r="Y232">
        <v>2</v>
      </c>
      <c r="Z232" t="s">
        <v>58</v>
      </c>
      <c r="AA232" t="s">
        <v>59</v>
      </c>
      <c r="AB232">
        <v>43125</v>
      </c>
      <c r="AC232">
        <v>0.1</v>
      </c>
    </row>
    <row r="233" spans="13:29" x14ac:dyDescent="0.35">
      <c r="M233" t="s">
        <v>44</v>
      </c>
      <c r="N233">
        <v>20060687</v>
      </c>
      <c r="O233" t="s">
        <v>11</v>
      </c>
      <c r="P233">
        <v>52.356800416424797</v>
      </c>
      <c r="Q233">
        <v>4.8977584964176604</v>
      </c>
      <c r="R233" t="s">
        <v>45</v>
      </c>
      <c r="S233">
        <v>99</v>
      </c>
      <c r="T233">
        <v>335</v>
      </c>
      <c r="U233">
        <v>23</v>
      </c>
      <c r="V233">
        <v>1.45</v>
      </c>
      <c r="W233">
        <v>0</v>
      </c>
      <c r="X233">
        <v>13435</v>
      </c>
      <c r="Y233">
        <v>2</v>
      </c>
      <c r="Z233" t="s">
        <v>58</v>
      </c>
      <c r="AA233" t="s">
        <v>59</v>
      </c>
      <c r="AB233">
        <v>33165</v>
      </c>
      <c r="AC233">
        <v>0.1</v>
      </c>
    </row>
    <row r="234" spans="13:29" x14ac:dyDescent="0.35">
      <c r="M234" t="s">
        <v>44</v>
      </c>
      <c r="N234">
        <v>20063092</v>
      </c>
      <c r="O234" t="s">
        <v>11</v>
      </c>
      <c r="P234">
        <v>52.3535368513365</v>
      </c>
      <c r="Q234">
        <v>4.8910200563809596</v>
      </c>
      <c r="R234" t="s">
        <v>45</v>
      </c>
      <c r="S234">
        <v>99</v>
      </c>
      <c r="T234">
        <v>364</v>
      </c>
      <c r="U234">
        <v>20</v>
      </c>
      <c r="V234">
        <v>1.23</v>
      </c>
      <c r="W234">
        <v>0</v>
      </c>
      <c r="X234">
        <v>13439</v>
      </c>
      <c r="Y234">
        <v>2</v>
      </c>
      <c r="Z234" t="s">
        <v>58</v>
      </c>
      <c r="AA234" t="s">
        <v>59</v>
      </c>
      <c r="AB234">
        <v>36036</v>
      </c>
      <c r="AC234">
        <v>0.1</v>
      </c>
    </row>
    <row r="235" spans="13:29" x14ac:dyDescent="0.35">
      <c r="M235" t="s">
        <v>44</v>
      </c>
      <c r="N235">
        <v>20067769</v>
      </c>
      <c r="O235" t="s">
        <v>11</v>
      </c>
      <c r="P235">
        <v>52.355236187420601</v>
      </c>
      <c r="Q235">
        <v>4.8914984145435803</v>
      </c>
      <c r="R235" t="s">
        <v>45</v>
      </c>
      <c r="S235">
        <v>120</v>
      </c>
      <c r="T235">
        <v>357</v>
      </c>
      <c r="U235">
        <v>10</v>
      </c>
      <c r="V235">
        <v>0.67</v>
      </c>
      <c r="W235">
        <v>0</v>
      </c>
      <c r="X235">
        <v>13444</v>
      </c>
      <c r="Y235">
        <v>2</v>
      </c>
      <c r="Z235" t="s">
        <v>58</v>
      </c>
      <c r="AA235" t="s">
        <v>59</v>
      </c>
      <c r="AB235">
        <v>42840</v>
      </c>
      <c r="AC235">
        <v>0.1</v>
      </c>
    </row>
    <row r="236" spans="13:29" x14ac:dyDescent="0.35">
      <c r="M236" t="s">
        <v>44</v>
      </c>
      <c r="N236">
        <v>20203512</v>
      </c>
      <c r="O236" t="s">
        <v>11</v>
      </c>
      <c r="P236">
        <v>52.356183320694498</v>
      </c>
      <c r="Q236">
        <v>4.89903852067944</v>
      </c>
      <c r="R236" t="s">
        <v>45</v>
      </c>
      <c r="S236">
        <v>200</v>
      </c>
      <c r="T236">
        <v>364</v>
      </c>
      <c r="U236">
        <v>14</v>
      </c>
      <c r="V236">
        <v>0.85</v>
      </c>
      <c r="W236">
        <v>0</v>
      </c>
      <c r="X236">
        <v>13565</v>
      </c>
      <c r="Y236">
        <v>2</v>
      </c>
      <c r="Z236" t="s">
        <v>58</v>
      </c>
      <c r="AA236" t="s">
        <v>59</v>
      </c>
      <c r="AB236">
        <v>72800</v>
      </c>
      <c r="AC236">
        <v>0.1</v>
      </c>
    </row>
    <row r="237" spans="13:29" x14ac:dyDescent="0.35">
      <c r="M237" t="s">
        <v>44</v>
      </c>
      <c r="N237">
        <v>20382005</v>
      </c>
      <c r="O237" t="s">
        <v>11</v>
      </c>
      <c r="P237">
        <v>52.344382415064501</v>
      </c>
      <c r="Q237">
        <v>4.90030343446365</v>
      </c>
      <c r="R237" t="s">
        <v>45</v>
      </c>
      <c r="S237">
        <v>140</v>
      </c>
      <c r="T237">
        <v>343</v>
      </c>
      <c r="U237">
        <v>3</v>
      </c>
      <c r="V237">
        <v>0.19</v>
      </c>
      <c r="W237">
        <v>0</v>
      </c>
      <c r="X237">
        <v>13691</v>
      </c>
      <c r="Y237">
        <v>2</v>
      </c>
      <c r="Z237" t="s">
        <v>58</v>
      </c>
      <c r="AA237" t="s">
        <v>59</v>
      </c>
      <c r="AB237">
        <v>48020</v>
      </c>
      <c r="AC237">
        <v>0.1</v>
      </c>
    </row>
    <row r="238" spans="13:29" x14ac:dyDescent="0.35">
      <c r="M238" t="s">
        <v>44</v>
      </c>
      <c r="N238">
        <v>20718512</v>
      </c>
      <c r="O238" t="s">
        <v>11</v>
      </c>
      <c r="P238">
        <v>52.341423825610804</v>
      </c>
      <c r="Q238">
        <v>4.9103642167108097</v>
      </c>
      <c r="R238" t="s">
        <v>45</v>
      </c>
      <c r="S238">
        <v>135</v>
      </c>
      <c r="T238">
        <v>340</v>
      </c>
      <c r="U238">
        <v>12</v>
      </c>
      <c r="V238">
        <v>0.83</v>
      </c>
      <c r="W238">
        <v>0</v>
      </c>
      <c r="X238">
        <v>13927</v>
      </c>
      <c r="Y238">
        <v>2</v>
      </c>
      <c r="Z238" t="s">
        <v>58</v>
      </c>
      <c r="AA238" t="s">
        <v>59</v>
      </c>
      <c r="AB238">
        <v>45900</v>
      </c>
      <c r="AC238">
        <v>0.1</v>
      </c>
    </row>
    <row r="239" spans="13:29" x14ac:dyDescent="0.35">
      <c r="M239" t="s">
        <v>44</v>
      </c>
      <c r="N239">
        <v>20766501</v>
      </c>
      <c r="O239" t="s">
        <v>11</v>
      </c>
      <c r="P239">
        <v>52.356700599138598</v>
      </c>
      <c r="Q239">
        <v>4.89200126761612</v>
      </c>
      <c r="R239" t="s">
        <v>45</v>
      </c>
      <c r="S239">
        <v>200</v>
      </c>
      <c r="T239">
        <v>358</v>
      </c>
      <c r="U239">
        <v>8</v>
      </c>
      <c r="V239">
        <v>0.7</v>
      </c>
      <c r="W239">
        <v>0</v>
      </c>
      <c r="X239">
        <v>13952</v>
      </c>
      <c r="Y239">
        <v>2</v>
      </c>
      <c r="Z239" t="s">
        <v>58</v>
      </c>
      <c r="AA239" t="s">
        <v>59</v>
      </c>
      <c r="AB239">
        <v>71600</v>
      </c>
      <c r="AC239">
        <v>0.1</v>
      </c>
    </row>
    <row r="240" spans="13:29" x14ac:dyDescent="0.35">
      <c r="M240" t="s">
        <v>44</v>
      </c>
      <c r="N240">
        <v>20782441</v>
      </c>
      <c r="O240" t="s">
        <v>11</v>
      </c>
      <c r="P240">
        <v>52.351705904063401</v>
      </c>
      <c r="Q240">
        <v>4.8966551680620203</v>
      </c>
      <c r="R240" t="s">
        <v>45</v>
      </c>
      <c r="S240">
        <v>108</v>
      </c>
      <c r="T240">
        <v>362</v>
      </c>
      <c r="U240">
        <v>5</v>
      </c>
      <c r="V240">
        <v>0.53</v>
      </c>
      <c r="W240">
        <v>0</v>
      </c>
      <c r="X240">
        <v>13970</v>
      </c>
      <c r="Y240">
        <v>2</v>
      </c>
      <c r="Z240" t="s">
        <v>58</v>
      </c>
      <c r="AA240" t="s">
        <v>59</v>
      </c>
      <c r="AB240">
        <v>39096</v>
      </c>
      <c r="AC240">
        <v>0.1</v>
      </c>
    </row>
    <row r="241" spans="13:29" x14ac:dyDescent="0.35">
      <c r="M241" t="s">
        <v>44</v>
      </c>
      <c r="N241">
        <v>20792801</v>
      </c>
      <c r="O241" t="s">
        <v>11</v>
      </c>
      <c r="P241">
        <v>52.342709883988803</v>
      </c>
      <c r="Q241">
        <v>4.9045549199544496</v>
      </c>
      <c r="R241" t="s">
        <v>45</v>
      </c>
      <c r="S241">
        <v>280</v>
      </c>
      <c r="T241">
        <v>357</v>
      </c>
      <c r="U241">
        <v>7</v>
      </c>
      <c r="V241">
        <v>0.47</v>
      </c>
      <c r="W241">
        <v>0</v>
      </c>
      <c r="X241">
        <v>13979</v>
      </c>
      <c r="Y241">
        <v>2</v>
      </c>
      <c r="Z241" t="s">
        <v>58</v>
      </c>
      <c r="AA241" t="s">
        <v>59</v>
      </c>
      <c r="AB241">
        <v>99960</v>
      </c>
      <c r="AC241">
        <v>0.1</v>
      </c>
    </row>
    <row r="242" spans="13:29" x14ac:dyDescent="0.35">
      <c r="M242" t="s">
        <v>44</v>
      </c>
      <c r="N242">
        <v>20907952</v>
      </c>
      <c r="O242" t="s">
        <v>11</v>
      </c>
      <c r="P242">
        <v>52.355120558879896</v>
      </c>
      <c r="Q242">
        <v>4.8893662650178804</v>
      </c>
      <c r="R242" t="s">
        <v>45</v>
      </c>
      <c r="S242">
        <v>200</v>
      </c>
      <c r="T242">
        <v>321</v>
      </c>
      <c r="U242">
        <v>17</v>
      </c>
      <c r="V242">
        <v>1.19</v>
      </c>
      <c r="W242">
        <v>0</v>
      </c>
      <c r="X242">
        <v>14069</v>
      </c>
      <c r="Y242">
        <v>2</v>
      </c>
      <c r="Z242" t="s">
        <v>58</v>
      </c>
      <c r="AA242" t="s">
        <v>59</v>
      </c>
      <c r="AB242">
        <v>64200</v>
      </c>
      <c r="AC242">
        <v>0.1</v>
      </c>
    </row>
    <row r="243" spans="13:29" x14ac:dyDescent="0.35">
      <c r="M243" t="s">
        <v>44</v>
      </c>
      <c r="N243">
        <v>20964421</v>
      </c>
      <c r="O243" t="s">
        <v>11</v>
      </c>
      <c r="P243">
        <v>52.351605608032997</v>
      </c>
      <c r="Q243">
        <v>4.89067457930404</v>
      </c>
      <c r="R243" t="s">
        <v>45</v>
      </c>
      <c r="S243">
        <v>120</v>
      </c>
      <c r="T243">
        <v>349</v>
      </c>
      <c r="U243">
        <v>4</v>
      </c>
      <c r="V243">
        <v>0.28000000000000003</v>
      </c>
      <c r="W243">
        <v>0</v>
      </c>
      <c r="X243">
        <v>14119</v>
      </c>
      <c r="Y243">
        <v>2</v>
      </c>
      <c r="Z243" t="s">
        <v>58</v>
      </c>
      <c r="AA243" t="s">
        <v>59</v>
      </c>
      <c r="AB243">
        <v>41880</v>
      </c>
      <c r="AC243">
        <v>0.1</v>
      </c>
    </row>
    <row r="244" spans="13:29" x14ac:dyDescent="0.35">
      <c r="M244" t="s">
        <v>44</v>
      </c>
      <c r="N244">
        <v>20987240</v>
      </c>
      <c r="O244" t="s">
        <v>11</v>
      </c>
      <c r="P244">
        <v>52.345541064307703</v>
      </c>
      <c r="Q244">
        <v>4.8921108708281498</v>
      </c>
      <c r="R244" t="s">
        <v>45</v>
      </c>
      <c r="S244">
        <v>117</v>
      </c>
      <c r="T244">
        <v>350</v>
      </c>
      <c r="U244">
        <v>20</v>
      </c>
      <c r="V244">
        <v>1.35</v>
      </c>
      <c r="W244">
        <v>0</v>
      </c>
      <c r="X244">
        <v>14139</v>
      </c>
      <c r="Y244">
        <v>2</v>
      </c>
      <c r="Z244" t="s">
        <v>58</v>
      </c>
      <c r="AA244" t="s">
        <v>59</v>
      </c>
      <c r="AB244">
        <v>40950</v>
      </c>
      <c r="AC244">
        <v>0.1</v>
      </c>
    </row>
    <row r="245" spans="13:29" x14ac:dyDescent="0.35">
      <c r="M245" t="s">
        <v>44</v>
      </c>
      <c r="N245">
        <v>21103171</v>
      </c>
      <c r="O245" t="s">
        <v>11</v>
      </c>
      <c r="P245">
        <v>52.3521439633383</v>
      </c>
      <c r="Q245">
        <v>4.9030815322137498</v>
      </c>
      <c r="R245" t="s">
        <v>45</v>
      </c>
      <c r="S245">
        <v>180</v>
      </c>
      <c r="T245">
        <v>351</v>
      </c>
      <c r="U245">
        <v>19</v>
      </c>
      <c r="V245">
        <v>1.34</v>
      </c>
      <c r="W245">
        <v>0</v>
      </c>
      <c r="X245">
        <v>14235</v>
      </c>
      <c r="Y245">
        <v>2</v>
      </c>
      <c r="Z245" t="s">
        <v>58</v>
      </c>
      <c r="AA245" t="s">
        <v>59</v>
      </c>
      <c r="AB245">
        <v>63180</v>
      </c>
      <c r="AC245">
        <v>0.1</v>
      </c>
    </row>
    <row r="246" spans="13:29" x14ac:dyDescent="0.35">
      <c r="M246" t="s">
        <v>44</v>
      </c>
      <c r="N246">
        <v>21277749</v>
      </c>
      <c r="O246" t="s">
        <v>11</v>
      </c>
      <c r="P246">
        <v>52.347754729602499</v>
      </c>
      <c r="Q246">
        <v>4.9011138656142599</v>
      </c>
      <c r="R246" t="s">
        <v>45</v>
      </c>
      <c r="S246">
        <v>125</v>
      </c>
      <c r="T246">
        <v>364</v>
      </c>
      <c r="U246">
        <v>3</v>
      </c>
      <c r="V246">
        <v>0.56999999999999995</v>
      </c>
      <c r="W246">
        <v>0</v>
      </c>
      <c r="X246">
        <v>14373</v>
      </c>
      <c r="Y246">
        <v>2</v>
      </c>
      <c r="Z246" t="s">
        <v>58</v>
      </c>
      <c r="AA246" t="s">
        <v>59</v>
      </c>
      <c r="AB246">
        <v>45500</v>
      </c>
      <c r="AC246">
        <v>0.1</v>
      </c>
    </row>
    <row r="247" spans="13:29" x14ac:dyDescent="0.35">
      <c r="M247" t="s">
        <v>44</v>
      </c>
      <c r="N247">
        <v>21303117</v>
      </c>
      <c r="O247" t="s">
        <v>11</v>
      </c>
      <c r="P247">
        <v>52.351118089108297</v>
      </c>
      <c r="Q247">
        <v>4.9071864753360002</v>
      </c>
      <c r="R247" t="s">
        <v>45</v>
      </c>
      <c r="S247">
        <v>175</v>
      </c>
      <c r="T247">
        <v>347</v>
      </c>
      <c r="U247">
        <v>3</v>
      </c>
      <c r="V247">
        <v>0.26</v>
      </c>
      <c r="W247">
        <v>0</v>
      </c>
      <c r="X247">
        <v>14394</v>
      </c>
      <c r="Y247">
        <v>2</v>
      </c>
      <c r="Z247" t="s">
        <v>58</v>
      </c>
      <c r="AA247" t="s">
        <v>59</v>
      </c>
      <c r="AB247">
        <v>60725</v>
      </c>
      <c r="AC247">
        <v>0.1</v>
      </c>
    </row>
    <row r="248" spans="13:29" x14ac:dyDescent="0.35">
      <c r="M248" t="s">
        <v>44</v>
      </c>
      <c r="N248">
        <v>21364115</v>
      </c>
      <c r="O248" t="s">
        <v>11</v>
      </c>
      <c r="P248">
        <v>52.3430315162311</v>
      </c>
      <c r="Q248">
        <v>4.9059508361266602</v>
      </c>
      <c r="R248" t="s">
        <v>45</v>
      </c>
      <c r="S248">
        <v>100</v>
      </c>
      <c r="T248">
        <v>358</v>
      </c>
      <c r="U248">
        <v>17</v>
      </c>
      <c r="V248">
        <v>1.36</v>
      </c>
      <c r="W248">
        <v>0</v>
      </c>
      <c r="X248">
        <v>14441</v>
      </c>
      <c r="Y248">
        <v>2</v>
      </c>
      <c r="Z248" t="s">
        <v>58</v>
      </c>
      <c r="AA248" t="s">
        <v>59</v>
      </c>
      <c r="AB248">
        <v>35800</v>
      </c>
      <c r="AC248">
        <v>0.1</v>
      </c>
    </row>
    <row r="249" spans="13:29" x14ac:dyDescent="0.35">
      <c r="M249" t="s">
        <v>44</v>
      </c>
      <c r="N249">
        <v>21366556</v>
      </c>
      <c r="O249" t="s">
        <v>11</v>
      </c>
      <c r="P249">
        <v>52.354881544977403</v>
      </c>
      <c r="Q249">
        <v>4.8892927963513202</v>
      </c>
      <c r="R249" t="s">
        <v>45</v>
      </c>
      <c r="S249">
        <v>250</v>
      </c>
      <c r="T249">
        <v>340</v>
      </c>
      <c r="U249">
        <v>9</v>
      </c>
      <c r="V249">
        <v>0.66</v>
      </c>
      <c r="W249">
        <v>0</v>
      </c>
      <c r="X249">
        <v>14447</v>
      </c>
      <c r="Y249">
        <v>2</v>
      </c>
      <c r="Z249" t="s">
        <v>58</v>
      </c>
      <c r="AA249" t="s">
        <v>59</v>
      </c>
      <c r="AB249">
        <v>85000</v>
      </c>
      <c r="AC249">
        <v>0.1</v>
      </c>
    </row>
    <row r="250" spans="13:29" x14ac:dyDescent="0.35">
      <c r="M250" t="s">
        <v>44</v>
      </c>
      <c r="N250">
        <v>21525409</v>
      </c>
      <c r="O250" t="s">
        <v>11</v>
      </c>
      <c r="P250">
        <v>52.350246342098302</v>
      </c>
      <c r="Q250">
        <v>4.9010358402823702</v>
      </c>
      <c r="R250" t="s">
        <v>45</v>
      </c>
      <c r="S250">
        <v>110</v>
      </c>
      <c r="T250">
        <v>355</v>
      </c>
      <c r="U250">
        <v>2</v>
      </c>
      <c r="V250">
        <v>0.17</v>
      </c>
      <c r="W250">
        <v>0</v>
      </c>
      <c r="X250">
        <v>14562</v>
      </c>
      <c r="Y250">
        <v>2</v>
      </c>
      <c r="Z250" t="s">
        <v>58</v>
      </c>
      <c r="AA250" t="s">
        <v>59</v>
      </c>
      <c r="AB250">
        <v>39050</v>
      </c>
      <c r="AC250">
        <v>0.1</v>
      </c>
    </row>
    <row r="251" spans="13:29" x14ac:dyDescent="0.35">
      <c r="M251" t="s">
        <v>44</v>
      </c>
      <c r="N251">
        <v>21577840</v>
      </c>
      <c r="O251" t="s">
        <v>11</v>
      </c>
      <c r="P251">
        <v>52.346807659261003</v>
      </c>
      <c r="Q251">
        <v>4.8972306093145797</v>
      </c>
      <c r="R251" t="s">
        <v>45</v>
      </c>
      <c r="S251">
        <v>80</v>
      </c>
      <c r="T251">
        <v>334</v>
      </c>
      <c r="U251">
        <v>5</v>
      </c>
      <c r="V251">
        <v>0.39</v>
      </c>
      <c r="W251">
        <v>0</v>
      </c>
      <c r="X251">
        <v>14625</v>
      </c>
      <c r="Y251">
        <v>2</v>
      </c>
      <c r="Z251" t="s">
        <v>58</v>
      </c>
      <c r="AA251" t="s">
        <v>59</v>
      </c>
      <c r="AB251">
        <v>26720</v>
      </c>
      <c r="AC251">
        <v>0.1</v>
      </c>
    </row>
    <row r="252" spans="13:29" x14ac:dyDescent="0.35">
      <c r="M252" t="s">
        <v>44</v>
      </c>
      <c r="N252">
        <v>21654412</v>
      </c>
      <c r="O252" t="s">
        <v>11</v>
      </c>
      <c r="P252">
        <v>52.343625314384397</v>
      </c>
      <c r="Q252">
        <v>4.8938938311870297</v>
      </c>
      <c r="R252" t="s">
        <v>45</v>
      </c>
      <c r="S252">
        <v>115</v>
      </c>
      <c r="T252">
        <v>364</v>
      </c>
      <c r="U252">
        <v>4</v>
      </c>
      <c r="V252">
        <v>0.32</v>
      </c>
      <c r="W252">
        <v>0</v>
      </c>
      <c r="X252">
        <v>14696</v>
      </c>
      <c r="Y252">
        <v>2</v>
      </c>
      <c r="Z252" t="s">
        <v>58</v>
      </c>
      <c r="AA252" t="s">
        <v>59</v>
      </c>
      <c r="AB252">
        <v>41860</v>
      </c>
      <c r="AC252">
        <v>0.1</v>
      </c>
    </row>
    <row r="253" spans="13:29" x14ac:dyDescent="0.35">
      <c r="M253" t="s">
        <v>44</v>
      </c>
      <c r="N253">
        <v>21676048</v>
      </c>
      <c r="O253" t="s">
        <v>11</v>
      </c>
      <c r="P253">
        <v>52.353103780307002</v>
      </c>
      <c r="Q253">
        <v>4.8994434915062097</v>
      </c>
      <c r="R253" t="s">
        <v>45</v>
      </c>
      <c r="S253">
        <v>109</v>
      </c>
      <c r="T253">
        <v>17</v>
      </c>
      <c r="U253">
        <v>10</v>
      </c>
      <c r="V253">
        <v>0.66</v>
      </c>
      <c r="W253">
        <v>0</v>
      </c>
      <c r="X253">
        <v>14713</v>
      </c>
      <c r="Y253">
        <v>2</v>
      </c>
      <c r="Z253" t="s">
        <v>58</v>
      </c>
      <c r="AA253" t="s">
        <v>59</v>
      </c>
      <c r="AB253">
        <v>1853</v>
      </c>
      <c r="AC253">
        <v>0.1</v>
      </c>
    </row>
    <row r="254" spans="13:29" x14ac:dyDescent="0.35">
      <c r="M254" t="s">
        <v>44</v>
      </c>
      <c r="N254">
        <v>21692647</v>
      </c>
      <c r="O254" t="s">
        <v>11</v>
      </c>
      <c r="P254">
        <v>52.3473565548869</v>
      </c>
      <c r="Q254">
        <v>4.8902156691328198</v>
      </c>
      <c r="R254" t="s">
        <v>45</v>
      </c>
      <c r="S254">
        <v>306</v>
      </c>
      <c r="T254">
        <v>361</v>
      </c>
      <c r="U254">
        <v>9</v>
      </c>
      <c r="V254">
        <v>0.71</v>
      </c>
      <c r="W254">
        <v>0</v>
      </c>
      <c r="X254">
        <v>14728</v>
      </c>
      <c r="Y254">
        <v>2</v>
      </c>
      <c r="Z254" t="s">
        <v>58</v>
      </c>
      <c r="AA254" t="s">
        <v>59</v>
      </c>
      <c r="AB254">
        <v>110466</v>
      </c>
      <c r="AC254">
        <v>0.1</v>
      </c>
    </row>
    <row r="255" spans="13:29" x14ac:dyDescent="0.35">
      <c r="M255" t="s">
        <v>44</v>
      </c>
      <c r="N255">
        <v>21733734</v>
      </c>
      <c r="O255" t="s">
        <v>11</v>
      </c>
      <c r="P255">
        <v>52.341474632781598</v>
      </c>
      <c r="Q255">
        <v>4.8960622264092502</v>
      </c>
      <c r="R255" t="s">
        <v>45</v>
      </c>
      <c r="S255">
        <v>120</v>
      </c>
      <c r="T255">
        <v>282</v>
      </c>
      <c r="U255">
        <v>8</v>
      </c>
      <c r="V255">
        <v>0.63</v>
      </c>
      <c r="W255">
        <v>0</v>
      </c>
      <c r="X255">
        <v>14762</v>
      </c>
      <c r="Y255">
        <v>2</v>
      </c>
      <c r="Z255" t="s">
        <v>58</v>
      </c>
      <c r="AA255" t="s">
        <v>59</v>
      </c>
      <c r="AB255">
        <v>33840</v>
      </c>
      <c r="AC255">
        <v>0.1</v>
      </c>
    </row>
    <row r="256" spans="13:29" x14ac:dyDescent="0.35">
      <c r="M256" t="s">
        <v>44</v>
      </c>
      <c r="N256">
        <v>21760795</v>
      </c>
      <c r="O256" t="s">
        <v>11</v>
      </c>
      <c r="P256">
        <v>52.341893512711401</v>
      </c>
      <c r="Q256">
        <v>4.9088970835321097</v>
      </c>
      <c r="R256" t="s">
        <v>45</v>
      </c>
      <c r="S256">
        <v>140</v>
      </c>
      <c r="T256">
        <v>341</v>
      </c>
      <c r="U256">
        <v>6</v>
      </c>
      <c r="V256">
        <v>0.62</v>
      </c>
      <c r="W256">
        <v>0</v>
      </c>
      <c r="X256">
        <v>14785</v>
      </c>
      <c r="Y256">
        <v>2</v>
      </c>
      <c r="Z256" t="s">
        <v>58</v>
      </c>
      <c r="AA256" t="s">
        <v>59</v>
      </c>
      <c r="AB256">
        <v>47740</v>
      </c>
      <c r="AC256">
        <v>0.1</v>
      </c>
    </row>
    <row r="257" spans="13:29" x14ac:dyDescent="0.35">
      <c r="M257" t="s">
        <v>44</v>
      </c>
      <c r="N257">
        <v>21773655</v>
      </c>
      <c r="O257" t="s">
        <v>11</v>
      </c>
      <c r="P257">
        <v>52.356391898701098</v>
      </c>
      <c r="Q257">
        <v>4.8947694428785304</v>
      </c>
      <c r="R257" t="s">
        <v>45</v>
      </c>
      <c r="S257">
        <v>150</v>
      </c>
      <c r="T257">
        <v>313</v>
      </c>
      <c r="U257">
        <v>0</v>
      </c>
      <c r="W257">
        <v>0</v>
      </c>
      <c r="X257">
        <v>14798</v>
      </c>
      <c r="Y257">
        <v>2</v>
      </c>
      <c r="Z257" t="s">
        <v>58</v>
      </c>
      <c r="AA257" t="s">
        <v>59</v>
      </c>
      <c r="AB257">
        <v>46950</v>
      </c>
      <c r="AC257">
        <v>0.1</v>
      </c>
    </row>
    <row r="258" spans="13:29" x14ac:dyDescent="0.35">
      <c r="M258" t="s">
        <v>44</v>
      </c>
      <c r="N258">
        <v>21809343</v>
      </c>
      <c r="O258" t="s">
        <v>11</v>
      </c>
      <c r="P258">
        <v>52.344934565627199</v>
      </c>
      <c r="Q258">
        <v>4.9009307428786899</v>
      </c>
      <c r="R258" t="s">
        <v>45</v>
      </c>
      <c r="S258">
        <v>100</v>
      </c>
      <c r="T258">
        <v>355</v>
      </c>
      <c r="U258">
        <v>3</v>
      </c>
      <c r="V258">
        <v>0.3</v>
      </c>
      <c r="W258">
        <v>0</v>
      </c>
      <c r="X258">
        <v>14836</v>
      </c>
      <c r="Y258">
        <v>2</v>
      </c>
      <c r="Z258" t="s">
        <v>58</v>
      </c>
      <c r="AA258" t="s">
        <v>59</v>
      </c>
      <c r="AB258">
        <v>35500</v>
      </c>
      <c r="AC258">
        <v>0.1</v>
      </c>
    </row>
    <row r="259" spans="13:29" x14ac:dyDescent="0.35">
      <c r="M259" t="s">
        <v>44</v>
      </c>
      <c r="N259">
        <v>21955326</v>
      </c>
      <c r="O259" t="s">
        <v>11</v>
      </c>
      <c r="P259">
        <v>52.342090810549799</v>
      </c>
      <c r="Q259">
        <v>4.90203041675443</v>
      </c>
      <c r="R259" t="s">
        <v>45</v>
      </c>
      <c r="S259">
        <v>99</v>
      </c>
      <c r="T259">
        <v>297</v>
      </c>
      <c r="U259">
        <v>14</v>
      </c>
      <c r="V259">
        <v>1.31</v>
      </c>
      <c r="W259">
        <v>0</v>
      </c>
      <c r="X259">
        <v>14956</v>
      </c>
      <c r="Y259">
        <v>2</v>
      </c>
      <c r="Z259" t="s">
        <v>58</v>
      </c>
      <c r="AA259" t="s">
        <v>59</v>
      </c>
      <c r="AB259">
        <v>29403</v>
      </c>
      <c r="AC259">
        <v>0.1</v>
      </c>
    </row>
    <row r="260" spans="13:29" x14ac:dyDescent="0.35">
      <c r="M260" t="s">
        <v>44</v>
      </c>
      <c r="N260">
        <v>21975495</v>
      </c>
      <c r="O260" t="s">
        <v>11</v>
      </c>
      <c r="P260">
        <v>52.344397110647797</v>
      </c>
      <c r="Q260">
        <v>4.91147479537611</v>
      </c>
      <c r="R260" t="s">
        <v>45</v>
      </c>
      <c r="S260">
        <v>58</v>
      </c>
      <c r="T260">
        <v>341</v>
      </c>
      <c r="U260">
        <v>5</v>
      </c>
      <c r="V260">
        <v>0.42</v>
      </c>
      <c r="W260">
        <v>0</v>
      </c>
      <c r="X260">
        <v>14978</v>
      </c>
      <c r="Y260">
        <v>2</v>
      </c>
      <c r="Z260" t="s">
        <v>58</v>
      </c>
      <c r="AA260" t="s">
        <v>59</v>
      </c>
      <c r="AB260">
        <v>19778</v>
      </c>
      <c r="AC260">
        <v>0.1</v>
      </c>
    </row>
    <row r="261" spans="13:29" x14ac:dyDescent="0.35">
      <c r="M261" t="s">
        <v>44</v>
      </c>
      <c r="N261">
        <v>21989193</v>
      </c>
      <c r="O261" t="s">
        <v>11</v>
      </c>
      <c r="P261">
        <v>52.342421606021603</v>
      </c>
      <c r="Q261">
        <v>4.9079940669698798</v>
      </c>
      <c r="R261" t="s">
        <v>45</v>
      </c>
      <c r="S261">
        <v>85</v>
      </c>
      <c r="T261">
        <v>336</v>
      </c>
      <c r="U261">
        <v>5</v>
      </c>
      <c r="V261">
        <v>0.44</v>
      </c>
      <c r="W261">
        <v>0</v>
      </c>
      <c r="X261">
        <v>14996</v>
      </c>
      <c r="Y261">
        <v>2</v>
      </c>
      <c r="Z261" t="s">
        <v>58</v>
      </c>
      <c r="AA261" t="s">
        <v>59</v>
      </c>
      <c r="AB261">
        <v>28560</v>
      </c>
      <c r="AC261">
        <v>0.1</v>
      </c>
    </row>
    <row r="262" spans="13:29" x14ac:dyDescent="0.35">
      <c r="M262" t="s">
        <v>44</v>
      </c>
      <c r="N262">
        <v>665134</v>
      </c>
      <c r="O262" t="s">
        <v>15</v>
      </c>
      <c r="P262">
        <v>52.382966850301898</v>
      </c>
      <c r="Q262">
        <v>4.8710285336633401</v>
      </c>
      <c r="R262" t="s">
        <v>45</v>
      </c>
      <c r="S262">
        <v>250</v>
      </c>
      <c r="T262">
        <v>323</v>
      </c>
      <c r="U262">
        <v>17</v>
      </c>
      <c r="V262">
        <v>0.22</v>
      </c>
      <c r="W262">
        <v>0</v>
      </c>
      <c r="X262">
        <v>414</v>
      </c>
      <c r="Y262">
        <v>2</v>
      </c>
      <c r="Z262" t="s">
        <v>60</v>
      </c>
      <c r="AA262" t="s">
        <v>61</v>
      </c>
      <c r="AB262">
        <v>80750</v>
      </c>
      <c r="AC262">
        <v>0.1</v>
      </c>
    </row>
    <row r="263" spans="13:29" x14ac:dyDescent="0.35">
      <c r="M263" t="s">
        <v>44</v>
      </c>
      <c r="N263">
        <v>798189</v>
      </c>
      <c r="O263" t="s">
        <v>15</v>
      </c>
      <c r="P263">
        <v>52.386993929155103</v>
      </c>
      <c r="Q263">
        <v>4.8799139698776504</v>
      </c>
      <c r="R263" t="s">
        <v>45</v>
      </c>
      <c r="S263">
        <v>99</v>
      </c>
      <c r="T263">
        <v>360</v>
      </c>
      <c r="U263">
        <v>22</v>
      </c>
      <c r="V263">
        <v>0.3</v>
      </c>
      <c r="W263">
        <v>0</v>
      </c>
      <c r="X263">
        <v>562</v>
      </c>
      <c r="Y263">
        <v>2</v>
      </c>
      <c r="Z263" t="s">
        <v>60</v>
      </c>
      <c r="AA263" t="s">
        <v>61</v>
      </c>
      <c r="AB263">
        <v>35640</v>
      </c>
      <c r="AC263">
        <v>0.1</v>
      </c>
    </row>
    <row r="264" spans="13:29" x14ac:dyDescent="0.35">
      <c r="M264" t="s">
        <v>44</v>
      </c>
      <c r="N264">
        <v>890355</v>
      </c>
      <c r="O264" t="s">
        <v>15</v>
      </c>
      <c r="P264">
        <v>52.387856529121102</v>
      </c>
      <c r="Q264">
        <v>4.87978462043968</v>
      </c>
      <c r="R264" t="s">
        <v>45</v>
      </c>
      <c r="S264">
        <v>149</v>
      </c>
      <c r="T264">
        <v>353</v>
      </c>
      <c r="U264">
        <v>29</v>
      </c>
      <c r="V264">
        <v>0.91</v>
      </c>
      <c r="W264">
        <v>0</v>
      </c>
      <c r="X264">
        <v>655</v>
      </c>
      <c r="Y264">
        <v>2</v>
      </c>
      <c r="Z264" t="s">
        <v>60</v>
      </c>
      <c r="AA264" t="s">
        <v>61</v>
      </c>
      <c r="AB264">
        <v>52597</v>
      </c>
      <c r="AC264">
        <v>0.1</v>
      </c>
    </row>
    <row r="265" spans="13:29" x14ac:dyDescent="0.35">
      <c r="M265" t="s">
        <v>44</v>
      </c>
      <c r="N265">
        <v>1018421</v>
      </c>
      <c r="O265" t="s">
        <v>15</v>
      </c>
      <c r="P265">
        <v>52.377552250902198</v>
      </c>
      <c r="Q265">
        <v>4.8750165654745103</v>
      </c>
      <c r="R265" t="s">
        <v>45</v>
      </c>
      <c r="S265">
        <v>132</v>
      </c>
      <c r="T265">
        <v>42</v>
      </c>
      <c r="U265">
        <v>33</v>
      </c>
      <c r="V265">
        <v>0.6</v>
      </c>
      <c r="W265">
        <v>0</v>
      </c>
      <c r="X265">
        <v>732</v>
      </c>
      <c r="Y265">
        <v>2</v>
      </c>
      <c r="Z265" t="s">
        <v>60</v>
      </c>
      <c r="AA265" t="s">
        <v>61</v>
      </c>
      <c r="AB265">
        <v>5544</v>
      </c>
      <c r="AC265">
        <v>0.1</v>
      </c>
    </row>
    <row r="266" spans="13:29" x14ac:dyDescent="0.35">
      <c r="M266" t="s">
        <v>44</v>
      </c>
      <c r="N266">
        <v>1517398</v>
      </c>
      <c r="O266" t="s">
        <v>15</v>
      </c>
      <c r="P266">
        <v>52.384334949884703</v>
      </c>
      <c r="Q266">
        <v>4.88000399786704</v>
      </c>
      <c r="R266" t="s">
        <v>45</v>
      </c>
      <c r="S266">
        <v>100</v>
      </c>
      <c r="T266">
        <v>358</v>
      </c>
      <c r="U266">
        <v>60</v>
      </c>
      <c r="V266">
        <v>0.96</v>
      </c>
      <c r="W266">
        <v>0</v>
      </c>
      <c r="X266">
        <v>1119</v>
      </c>
      <c r="Y266">
        <v>2</v>
      </c>
      <c r="Z266" t="s">
        <v>60</v>
      </c>
      <c r="AA266" t="s">
        <v>61</v>
      </c>
      <c r="AB266">
        <v>35800</v>
      </c>
      <c r="AC266">
        <v>0.1</v>
      </c>
    </row>
    <row r="267" spans="13:29" x14ac:dyDescent="0.35">
      <c r="M267" t="s">
        <v>44</v>
      </c>
      <c r="N267">
        <v>1527443</v>
      </c>
      <c r="O267" t="s">
        <v>15</v>
      </c>
      <c r="P267">
        <v>52.378131425348499</v>
      </c>
      <c r="Q267">
        <v>4.8764494546510004</v>
      </c>
      <c r="R267" t="s">
        <v>45</v>
      </c>
      <c r="S267">
        <v>270</v>
      </c>
      <c r="T267">
        <v>358</v>
      </c>
      <c r="U267">
        <v>31</v>
      </c>
      <c r="V267">
        <v>0.48</v>
      </c>
      <c r="W267">
        <v>0</v>
      </c>
      <c r="X267">
        <v>1128</v>
      </c>
      <c r="Y267">
        <v>2</v>
      </c>
      <c r="Z267" t="s">
        <v>60</v>
      </c>
      <c r="AA267" t="s">
        <v>61</v>
      </c>
      <c r="AB267">
        <v>96660</v>
      </c>
      <c r="AC267">
        <v>0.1</v>
      </c>
    </row>
    <row r="268" spans="13:29" x14ac:dyDescent="0.35">
      <c r="M268" t="s">
        <v>44</v>
      </c>
      <c r="N268">
        <v>1634484</v>
      </c>
      <c r="O268" t="s">
        <v>15</v>
      </c>
      <c r="P268">
        <v>52.383113569971002</v>
      </c>
      <c r="Q268">
        <v>4.8798160690899497</v>
      </c>
      <c r="R268" t="s">
        <v>45</v>
      </c>
      <c r="S268">
        <v>200</v>
      </c>
      <c r="T268">
        <v>357</v>
      </c>
      <c r="U268">
        <v>29</v>
      </c>
      <c r="V268">
        <v>0.46</v>
      </c>
      <c r="W268">
        <v>0</v>
      </c>
      <c r="X268">
        <v>1179</v>
      </c>
      <c r="Y268">
        <v>2</v>
      </c>
      <c r="Z268" t="s">
        <v>60</v>
      </c>
      <c r="AA268" t="s">
        <v>61</v>
      </c>
      <c r="AB268">
        <v>71400</v>
      </c>
      <c r="AC268">
        <v>0.1</v>
      </c>
    </row>
    <row r="269" spans="13:29" x14ac:dyDescent="0.35">
      <c r="M269" t="s">
        <v>44</v>
      </c>
      <c r="N269">
        <v>1780600</v>
      </c>
      <c r="O269" t="s">
        <v>15</v>
      </c>
      <c r="P269">
        <v>52.3812941032769</v>
      </c>
      <c r="Q269">
        <v>4.8723960325385098</v>
      </c>
      <c r="R269" t="s">
        <v>45</v>
      </c>
      <c r="S269">
        <v>149</v>
      </c>
      <c r="T269">
        <v>360</v>
      </c>
      <c r="U269">
        <v>56</v>
      </c>
      <c r="V269">
        <v>0.9</v>
      </c>
      <c r="W269">
        <v>0</v>
      </c>
      <c r="X269">
        <v>1262</v>
      </c>
      <c r="Y269">
        <v>2</v>
      </c>
      <c r="Z269" t="s">
        <v>60</v>
      </c>
      <c r="AA269" t="s">
        <v>61</v>
      </c>
      <c r="AB269">
        <v>53640</v>
      </c>
      <c r="AC269">
        <v>0.1</v>
      </c>
    </row>
    <row r="270" spans="13:29" x14ac:dyDescent="0.35">
      <c r="M270" t="s">
        <v>44</v>
      </c>
      <c r="N270">
        <v>2186361</v>
      </c>
      <c r="O270" t="s">
        <v>15</v>
      </c>
      <c r="P270">
        <v>52.384682288349403</v>
      </c>
      <c r="Q270">
        <v>4.8714439474152096</v>
      </c>
      <c r="R270" t="s">
        <v>45</v>
      </c>
      <c r="S270">
        <v>115</v>
      </c>
      <c r="T270">
        <v>361</v>
      </c>
      <c r="U270">
        <v>98</v>
      </c>
      <c r="V270">
        <v>1.77</v>
      </c>
      <c r="W270">
        <v>0</v>
      </c>
      <c r="X270">
        <v>1509</v>
      </c>
      <c r="Y270">
        <v>2</v>
      </c>
      <c r="Z270" t="s">
        <v>60</v>
      </c>
      <c r="AA270" t="s">
        <v>61</v>
      </c>
      <c r="AB270">
        <v>41515</v>
      </c>
      <c r="AC270">
        <v>0.1</v>
      </c>
    </row>
    <row r="271" spans="13:29" x14ac:dyDescent="0.35">
      <c r="M271" t="s">
        <v>44</v>
      </c>
      <c r="N271">
        <v>2398995</v>
      </c>
      <c r="O271" t="s">
        <v>15</v>
      </c>
      <c r="P271">
        <v>52.377329597094501</v>
      </c>
      <c r="Q271">
        <v>4.87668134763239</v>
      </c>
      <c r="R271" t="s">
        <v>45</v>
      </c>
      <c r="S271">
        <v>110</v>
      </c>
      <c r="T271">
        <v>357</v>
      </c>
      <c r="U271">
        <v>17</v>
      </c>
      <c r="V271">
        <v>0.99</v>
      </c>
      <c r="W271">
        <v>0</v>
      </c>
      <c r="X271">
        <v>1591</v>
      </c>
      <c r="Y271">
        <v>2</v>
      </c>
      <c r="Z271" t="s">
        <v>60</v>
      </c>
      <c r="AA271" t="s">
        <v>61</v>
      </c>
      <c r="AB271">
        <v>39270</v>
      </c>
      <c r="AC271">
        <v>0.1</v>
      </c>
    </row>
    <row r="272" spans="13:29" x14ac:dyDescent="0.35">
      <c r="M272" t="s">
        <v>44</v>
      </c>
      <c r="N272">
        <v>2490116</v>
      </c>
      <c r="O272" t="s">
        <v>15</v>
      </c>
      <c r="P272">
        <v>52.377546357976001</v>
      </c>
      <c r="Q272">
        <v>4.8711263084941798</v>
      </c>
      <c r="R272" t="s">
        <v>45</v>
      </c>
      <c r="S272">
        <v>111</v>
      </c>
      <c r="T272">
        <v>345</v>
      </c>
      <c r="U272">
        <v>47</v>
      </c>
      <c r="V272">
        <v>0.83</v>
      </c>
      <c r="W272">
        <v>0</v>
      </c>
      <c r="X272">
        <v>1641</v>
      </c>
      <c r="Y272">
        <v>2</v>
      </c>
      <c r="Z272" t="s">
        <v>60</v>
      </c>
      <c r="AA272" t="s">
        <v>61</v>
      </c>
      <c r="AB272">
        <v>38295</v>
      </c>
      <c r="AC272">
        <v>0.1</v>
      </c>
    </row>
    <row r="273" spans="13:29" x14ac:dyDescent="0.35">
      <c r="M273" t="s">
        <v>44</v>
      </c>
      <c r="N273">
        <v>2891805</v>
      </c>
      <c r="O273" t="s">
        <v>15</v>
      </c>
      <c r="P273">
        <v>52.391503851784499</v>
      </c>
      <c r="Q273">
        <v>4.8740893479014904</v>
      </c>
      <c r="R273" t="s">
        <v>45</v>
      </c>
      <c r="S273">
        <v>125</v>
      </c>
      <c r="T273">
        <v>352</v>
      </c>
      <c r="U273">
        <v>30</v>
      </c>
      <c r="V273">
        <v>0.54</v>
      </c>
      <c r="W273">
        <v>0</v>
      </c>
      <c r="X273">
        <v>1826</v>
      </c>
      <c r="Y273">
        <v>2</v>
      </c>
      <c r="Z273" t="s">
        <v>60</v>
      </c>
      <c r="AA273" t="s">
        <v>61</v>
      </c>
      <c r="AB273">
        <v>44000</v>
      </c>
      <c r="AC273">
        <v>0.1</v>
      </c>
    </row>
    <row r="274" spans="13:29" x14ac:dyDescent="0.35">
      <c r="M274" t="s">
        <v>44</v>
      </c>
      <c r="N274">
        <v>4265090</v>
      </c>
      <c r="O274" t="s">
        <v>15</v>
      </c>
      <c r="P274">
        <v>52.3802120076137</v>
      </c>
      <c r="Q274">
        <v>4.8686498355724499</v>
      </c>
      <c r="R274" t="s">
        <v>45</v>
      </c>
      <c r="S274">
        <v>100</v>
      </c>
      <c r="T274">
        <v>356</v>
      </c>
      <c r="U274">
        <v>45</v>
      </c>
      <c r="V274">
        <v>0.91</v>
      </c>
      <c r="W274">
        <v>0</v>
      </c>
      <c r="X274">
        <v>2671</v>
      </c>
      <c r="Y274">
        <v>2</v>
      </c>
      <c r="Z274" t="s">
        <v>60</v>
      </c>
      <c r="AA274" t="s">
        <v>61</v>
      </c>
      <c r="AB274">
        <v>35600</v>
      </c>
      <c r="AC274">
        <v>0.1</v>
      </c>
    </row>
    <row r="275" spans="13:29" x14ac:dyDescent="0.35">
      <c r="M275" t="s">
        <v>44</v>
      </c>
      <c r="N275">
        <v>4965578</v>
      </c>
      <c r="O275" t="s">
        <v>15</v>
      </c>
      <c r="P275">
        <v>52.3854685669655</v>
      </c>
      <c r="Q275">
        <v>4.8709453797471003</v>
      </c>
      <c r="R275" t="s">
        <v>45</v>
      </c>
      <c r="S275">
        <v>115</v>
      </c>
      <c r="T275">
        <v>302</v>
      </c>
      <c r="U275">
        <v>12</v>
      </c>
      <c r="V275">
        <v>0.43</v>
      </c>
      <c r="W275">
        <v>0</v>
      </c>
      <c r="X275">
        <v>3051</v>
      </c>
      <c r="Y275">
        <v>2</v>
      </c>
      <c r="Z275" t="s">
        <v>60</v>
      </c>
      <c r="AA275" t="s">
        <v>61</v>
      </c>
      <c r="AB275">
        <v>34730</v>
      </c>
      <c r="AC275">
        <v>0.1</v>
      </c>
    </row>
    <row r="276" spans="13:29" x14ac:dyDescent="0.35">
      <c r="M276" t="s">
        <v>44</v>
      </c>
      <c r="N276">
        <v>5859999</v>
      </c>
      <c r="O276" t="s">
        <v>15</v>
      </c>
      <c r="P276">
        <v>52.379785779321999</v>
      </c>
      <c r="Q276">
        <v>4.8707892477280099</v>
      </c>
      <c r="R276" t="s">
        <v>45</v>
      </c>
      <c r="S276">
        <v>104</v>
      </c>
      <c r="T276">
        <v>319</v>
      </c>
      <c r="U276">
        <v>40</v>
      </c>
      <c r="V276">
        <v>0.91</v>
      </c>
      <c r="W276">
        <v>0</v>
      </c>
      <c r="X276">
        <v>3461</v>
      </c>
      <c r="Y276">
        <v>2</v>
      </c>
      <c r="Z276" t="s">
        <v>60</v>
      </c>
      <c r="AA276" t="s">
        <v>61</v>
      </c>
      <c r="AB276">
        <v>33176</v>
      </c>
      <c r="AC276">
        <v>0.1</v>
      </c>
    </row>
    <row r="277" spans="13:29" x14ac:dyDescent="0.35">
      <c r="M277" t="s">
        <v>44</v>
      </c>
      <c r="N277">
        <v>5906942</v>
      </c>
      <c r="O277" t="s">
        <v>15</v>
      </c>
      <c r="P277">
        <v>52.3883164774902</v>
      </c>
      <c r="Q277">
        <v>4.8791423307034796</v>
      </c>
      <c r="R277" t="s">
        <v>45</v>
      </c>
      <c r="S277">
        <v>200</v>
      </c>
      <c r="T277">
        <v>341</v>
      </c>
      <c r="U277">
        <v>26</v>
      </c>
      <c r="V277">
        <v>0.87</v>
      </c>
      <c r="W277">
        <v>0</v>
      </c>
      <c r="X277">
        <v>3488</v>
      </c>
      <c r="Y277">
        <v>2</v>
      </c>
      <c r="Z277" t="s">
        <v>60</v>
      </c>
      <c r="AA277" t="s">
        <v>61</v>
      </c>
      <c r="AB277">
        <v>68200</v>
      </c>
      <c r="AC277">
        <v>0.1</v>
      </c>
    </row>
    <row r="278" spans="13:29" x14ac:dyDescent="0.35">
      <c r="M278" t="s">
        <v>44</v>
      </c>
      <c r="N278">
        <v>6375546</v>
      </c>
      <c r="O278" t="s">
        <v>15</v>
      </c>
      <c r="P278">
        <v>52.381656720946602</v>
      </c>
      <c r="Q278">
        <v>4.8684651033356197</v>
      </c>
      <c r="R278" t="s">
        <v>45</v>
      </c>
      <c r="S278">
        <v>125</v>
      </c>
      <c r="T278">
        <v>362</v>
      </c>
      <c r="U278">
        <v>18</v>
      </c>
      <c r="V278">
        <v>0.42</v>
      </c>
      <c r="W278">
        <v>0</v>
      </c>
      <c r="X278">
        <v>3828</v>
      </c>
      <c r="Y278">
        <v>2</v>
      </c>
      <c r="Z278" t="s">
        <v>60</v>
      </c>
      <c r="AA278" t="s">
        <v>61</v>
      </c>
      <c r="AB278">
        <v>45250</v>
      </c>
      <c r="AC278">
        <v>0.1</v>
      </c>
    </row>
    <row r="279" spans="13:29" x14ac:dyDescent="0.35">
      <c r="M279" t="s">
        <v>44</v>
      </c>
      <c r="N279">
        <v>7080500</v>
      </c>
      <c r="O279" t="s">
        <v>15</v>
      </c>
      <c r="P279">
        <v>52.389443065895598</v>
      </c>
      <c r="Q279">
        <v>4.8806965437200596</v>
      </c>
      <c r="R279" t="s">
        <v>45</v>
      </c>
      <c r="S279">
        <v>165</v>
      </c>
      <c r="T279">
        <v>138</v>
      </c>
      <c r="U279">
        <v>15</v>
      </c>
      <c r="V279">
        <v>0.36</v>
      </c>
      <c r="W279">
        <v>0</v>
      </c>
      <c r="X279">
        <v>4288</v>
      </c>
      <c r="Y279">
        <v>2</v>
      </c>
      <c r="Z279" t="s">
        <v>60</v>
      </c>
      <c r="AA279" t="s">
        <v>61</v>
      </c>
      <c r="AB279">
        <v>22770</v>
      </c>
      <c r="AC279">
        <v>0.1</v>
      </c>
    </row>
    <row r="280" spans="13:29" x14ac:dyDescent="0.35">
      <c r="M280" t="s">
        <v>44</v>
      </c>
      <c r="N280">
        <v>7786634</v>
      </c>
      <c r="O280" t="s">
        <v>15</v>
      </c>
      <c r="P280">
        <v>52.379689080613097</v>
      </c>
      <c r="Q280">
        <v>4.8695012942847002</v>
      </c>
      <c r="R280" t="s">
        <v>45</v>
      </c>
      <c r="S280">
        <v>140</v>
      </c>
      <c r="T280">
        <v>353</v>
      </c>
      <c r="U280">
        <v>16</v>
      </c>
      <c r="V280">
        <v>0.49</v>
      </c>
      <c r="W280">
        <v>0</v>
      </c>
      <c r="X280">
        <v>4763</v>
      </c>
      <c r="Y280">
        <v>2</v>
      </c>
      <c r="Z280" t="s">
        <v>60</v>
      </c>
      <c r="AA280" t="s">
        <v>61</v>
      </c>
      <c r="AB280">
        <v>49420</v>
      </c>
      <c r="AC280">
        <v>0.1</v>
      </c>
    </row>
    <row r="281" spans="13:29" x14ac:dyDescent="0.35">
      <c r="M281" t="s">
        <v>44</v>
      </c>
      <c r="N281">
        <v>8176770</v>
      </c>
      <c r="O281" t="s">
        <v>15</v>
      </c>
      <c r="P281">
        <v>52.383491951148997</v>
      </c>
      <c r="Q281">
        <v>4.8764863848746201</v>
      </c>
      <c r="R281" t="s">
        <v>45</v>
      </c>
      <c r="S281">
        <v>160</v>
      </c>
      <c r="T281">
        <v>272</v>
      </c>
      <c r="U281">
        <v>15</v>
      </c>
      <c r="V281">
        <v>0.41</v>
      </c>
      <c r="W281">
        <v>0</v>
      </c>
      <c r="X281">
        <v>5003</v>
      </c>
      <c r="Y281">
        <v>2</v>
      </c>
      <c r="Z281" t="s">
        <v>60</v>
      </c>
      <c r="AA281" t="s">
        <v>61</v>
      </c>
      <c r="AB281">
        <v>43520</v>
      </c>
      <c r="AC281">
        <v>0.1</v>
      </c>
    </row>
    <row r="282" spans="13:29" x14ac:dyDescent="0.35">
      <c r="M282" t="s">
        <v>44</v>
      </c>
      <c r="N282">
        <v>8511647</v>
      </c>
      <c r="O282" t="s">
        <v>15</v>
      </c>
      <c r="P282">
        <v>52.374624402450699</v>
      </c>
      <c r="Q282">
        <v>4.8730390385600497</v>
      </c>
      <c r="R282" t="s">
        <v>45</v>
      </c>
      <c r="S282">
        <v>144</v>
      </c>
      <c r="T282">
        <v>186</v>
      </c>
      <c r="U282">
        <v>19</v>
      </c>
      <c r="V282">
        <v>0.98</v>
      </c>
      <c r="W282">
        <v>0</v>
      </c>
      <c r="X282">
        <v>5184</v>
      </c>
      <c r="Y282">
        <v>2</v>
      </c>
      <c r="Z282" t="s">
        <v>60</v>
      </c>
      <c r="AA282" t="s">
        <v>61</v>
      </c>
      <c r="AB282">
        <v>26784</v>
      </c>
      <c r="AC282">
        <v>0.1</v>
      </c>
    </row>
    <row r="283" spans="13:29" x14ac:dyDescent="0.35">
      <c r="M283" t="s">
        <v>44</v>
      </c>
      <c r="N283">
        <v>8650747</v>
      </c>
      <c r="O283" t="s">
        <v>15</v>
      </c>
      <c r="P283">
        <v>52.377936648157601</v>
      </c>
      <c r="Q283">
        <v>4.8697344500364199</v>
      </c>
      <c r="R283" t="s">
        <v>45</v>
      </c>
      <c r="S283">
        <v>120</v>
      </c>
      <c r="T283">
        <v>364</v>
      </c>
      <c r="U283">
        <v>8</v>
      </c>
      <c r="V283">
        <v>0.21</v>
      </c>
      <c r="W283">
        <v>0</v>
      </c>
      <c r="X283">
        <v>5266</v>
      </c>
      <c r="Y283">
        <v>2</v>
      </c>
      <c r="Z283" t="s">
        <v>60</v>
      </c>
      <c r="AA283" t="s">
        <v>61</v>
      </c>
      <c r="AB283">
        <v>43680</v>
      </c>
      <c r="AC283">
        <v>0.1</v>
      </c>
    </row>
    <row r="284" spans="13:29" x14ac:dyDescent="0.35">
      <c r="M284" t="s">
        <v>44</v>
      </c>
      <c r="N284">
        <v>8854214</v>
      </c>
      <c r="O284" t="s">
        <v>15</v>
      </c>
      <c r="P284">
        <v>52.388965747771699</v>
      </c>
      <c r="Q284">
        <v>4.8816928659715604</v>
      </c>
      <c r="R284" t="s">
        <v>45</v>
      </c>
      <c r="S284">
        <v>125</v>
      </c>
      <c r="T284">
        <v>341</v>
      </c>
      <c r="U284">
        <v>15</v>
      </c>
      <c r="V284">
        <v>0.42</v>
      </c>
      <c r="W284">
        <v>0</v>
      </c>
      <c r="X284">
        <v>5381</v>
      </c>
      <c r="Y284">
        <v>2</v>
      </c>
      <c r="Z284" t="s">
        <v>60</v>
      </c>
      <c r="AA284" t="s">
        <v>61</v>
      </c>
      <c r="AB284">
        <v>42625</v>
      </c>
      <c r="AC284">
        <v>0.1</v>
      </c>
    </row>
    <row r="285" spans="13:29" x14ac:dyDescent="0.35">
      <c r="M285" t="s">
        <v>44</v>
      </c>
      <c r="N285">
        <v>8893580</v>
      </c>
      <c r="O285" t="s">
        <v>15</v>
      </c>
      <c r="P285">
        <v>52.390512362443701</v>
      </c>
      <c r="Q285">
        <v>4.8912950606569101</v>
      </c>
      <c r="R285" t="s">
        <v>45</v>
      </c>
      <c r="S285">
        <v>210</v>
      </c>
      <c r="T285">
        <v>271</v>
      </c>
      <c r="U285">
        <v>26</v>
      </c>
      <c r="V285">
        <v>0.7</v>
      </c>
      <c r="W285">
        <v>0</v>
      </c>
      <c r="X285">
        <v>5402</v>
      </c>
      <c r="Y285">
        <v>2</v>
      </c>
      <c r="Z285" t="s">
        <v>60</v>
      </c>
      <c r="AA285" t="s">
        <v>61</v>
      </c>
      <c r="AB285">
        <v>56910</v>
      </c>
      <c r="AC285">
        <v>0.1</v>
      </c>
    </row>
    <row r="286" spans="13:29" x14ac:dyDescent="0.35">
      <c r="M286" t="s">
        <v>44</v>
      </c>
      <c r="N286">
        <v>9027461</v>
      </c>
      <c r="O286" t="s">
        <v>15</v>
      </c>
      <c r="P286">
        <v>52.381986327028699</v>
      </c>
      <c r="Q286">
        <v>4.8770966807431</v>
      </c>
      <c r="R286" t="s">
        <v>45</v>
      </c>
      <c r="S286">
        <v>99</v>
      </c>
      <c r="T286">
        <v>336</v>
      </c>
      <c r="U286">
        <v>29</v>
      </c>
      <c r="V286">
        <v>0.92</v>
      </c>
      <c r="W286">
        <v>0</v>
      </c>
      <c r="X286">
        <v>5464</v>
      </c>
      <c r="Y286">
        <v>2</v>
      </c>
      <c r="Z286" t="s">
        <v>60</v>
      </c>
      <c r="AA286" t="s">
        <v>61</v>
      </c>
      <c r="AB286">
        <v>33264</v>
      </c>
      <c r="AC286">
        <v>0.1</v>
      </c>
    </row>
    <row r="287" spans="13:29" x14ac:dyDescent="0.35">
      <c r="M287" t="s">
        <v>44</v>
      </c>
      <c r="N287">
        <v>9057173</v>
      </c>
      <c r="O287" t="s">
        <v>15</v>
      </c>
      <c r="P287">
        <v>52.383581753970503</v>
      </c>
      <c r="Q287">
        <v>4.8778032082824696</v>
      </c>
      <c r="R287" t="s">
        <v>45</v>
      </c>
      <c r="S287">
        <v>125</v>
      </c>
      <c r="T287">
        <v>358</v>
      </c>
      <c r="U287">
        <v>3</v>
      </c>
      <c r="V287">
        <v>0.18</v>
      </c>
      <c r="W287">
        <v>0</v>
      </c>
      <c r="X287">
        <v>5478</v>
      </c>
      <c r="Y287">
        <v>2</v>
      </c>
      <c r="Z287" t="s">
        <v>60</v>
      </c>
      <c r="AA287" t="s">
        <v>61</v>
      </c>
      <c r="AB287">
        <v>44750</v>
      </c>
      <c r="AC287">
        <v>0.1</v>
      </c>
    </row>
    <row r="288" spans="13:29" x14ac:dyDescent="0.35">
      <c r="M288" t="s">
        <v>44</v>
      </c>
      <c r="N288">
        <v>9708068</v>
      </c>
      <c r="O288" t="s">
        <v>15</v>
      </c>
      <c r="P288">
        <v>52.391774772535001</v>
      </c>
      <c r="Q288">
        <v>4.8760928453830097</v>
      </c>
      <c r="R288" t="s">
        <v>45</v>
      </c>
      <c r="S288">
        <v>151</v>
      </c>
      <c r="T288">
        <v>350</v>
      </c>
      <c r="U288">
        <v>35</v>
      </c>
      <c r="V288">
        <v>1.1100000000000001</v>
      </c>
      <c r="W288">
        <v>0</v>
      </c>
      <c r="X288">
        <v>5917</v>
      </c>
      <c r="Y288">
        <v>2</v>
      </c>
      <c r="Z288" t="s">
        <v>60</v>
      </c>
      <c r="AA288" t="s">
        <v>61</v>
      </c>
      <c r="AB288">
        <v>52850</v>
      </c>
      <c r="AC288">
        <v>0.1</v>
      </c>
    </row>
    <row r="289" spans="13:29" x14ac:dyDescent="0.35">
      <c r="M289" t="s">
        <v>44</v>
      </c>
      <c r="N289">
        <v>9721501</v>
      </c>
      <c r="O289" t="s">
        <v>15</v>
      </c>
      <c r="P289">
        <v>52.389645972476302</v>
      </c>
      <c r="Q289">
        <v>4.8791403372479696</v>
      </c>
      <c r="R289" t="s">
        <v>45</v>
      </c>
      <c r="S289">
        <v>95</v>
      </c>
      <c r="T289">
        <v>341</v>
      </c>
      <c r="U289">
        <v>10</v>
      </c>
      <c r="V289">
        <v>0.28000000000000003</v>
      </c>
      <c r="W289">
        <v>0</v>
      </c>
      <c r="X289">
        <v>5925</v>
      </c>
      <c r="Y289">
        <v>2</v>
      </c>
      <c r="Z289" t="s">
        <v>60</v>
      </c>
      <c r="AA289" t="s">
        <v>61</v>
      </c>
      <c r="AB289">
        <v>32395</v>
      </c>
      <c r="AC289">
        <v>0.1</v>
      </c>
    </row>
    <row r="290" spans="13:29" x14ac:dyDescent="0.35">
      <c r="M290" t="s">
        <v>44</v>
      </c>
      <c r="N290">
        <v>11113843</v>
      </c>
      <c r="O290" t="s">
        <v>15</v>
      </c>
      <c r="P290">
        <v>52.384131685625398</v>
      </c>
      <c r="Q290">
        <v>4.8743303527890598</v>
      </c>
      <c r="R290" t="s">
        <v>45</v>
      </c>
      <c r="S290">
        <v>91</v>
      </c>
      <c r="T290">
        <v>364</v>
      </c>
      <c r="U290">
        <v>13</v>
      </c>
      <c r="V290">
        <v>0.4</v>
      </c>
      <c r="W290">
        <v>0</v>
      </c>
      <c r="X290">
        <v>6619</v>
      </c>
      <c r="Y290">
        <v>2</v>
      </c>
      <c r="Z290" t="s">
        <v>60</v>
      </c>
      <c r="AA290" t="s">
        <v>61</v>
      </c>
      <c r="AB290">
        <v>33124</v>
      </c>
      <c r="AC290">
        <v>0.1</v>
      </c>
    </row>
    <row r="291" spans="13:29" x14ac:dyDescent="0.35">
      <c r="M291" t="s">
        <v>44</v>
      </c>
      <c r="N291">
        <v>11551757</v>
      </c>
      <c r="O291" t="s">
        <v>15</v>
      </c>
      <c r="P291">
        <v>52.390922433946301</v>
      </c>
      <c r="Q291">
        <v>4.8774829922757501</v>
      </c>
      <c r="R291" t="s">
        <v>45</v>
      </c>
      <c r="S291">
        <v>215</v>
      </c>
      <c r="T291">
        <v>339</v>
      </c>
      <c r="U291">
        <v>18</v>
      </c>
      <c r="V291">
        <v>0.61</v>
      </c>
      <c r="W291">
        <v>0</v>
      </c>
      <c r="X291">
        <v>6854</v>
      </c>
      <c r="Y291">
        <v>2</v>
      </c>
      <c r="Z291" t="s">
        <v>60</v>
      </c>
      <c r="AA291" t="s">
        <v>61</v>
      </c>
      <c r="AB291">
        <v>72885</v>
      </c>
      <c r="AC291">
        <v>0.1</v>
      </c>
    </row>
    <row r="292" spans="13:29" x14ac:dyDescent="0.35">
      <c r="M292" t="s">
        <v>44</v>
      </c>
      <c r="N292">
        <v>11615899</v>
      </c>
      <c r="O292" t="s">
        <v>15</v>
      </c>
      <c r="P292">
        <v>52.3847949328905</v>
      </c>
      <c r="Q292">
        <v>4.87097726326793</v>
      </c>
      <c r="R292" t="s">
        <v>45</v>
      </c>
      <c r="S292">
        <v>120</v>
      </c>
      <c r="T292">
        <v>357</v>
      </c>
      <c r="U292">
        <v>26</v>
      </c>
      <c r="V292">
        <v>0.8</v>
      </c>
      <c r="W292">
        <v>0</v>
      </c>
      <c r="X292">
        <v>6921</v>
      </c>
      <c r="Y292">
        <v>2</v>
      </c>
      <c r="Z292" t="s">
        <v>60</v>
      </c>
      <c r="AA292" t="s">
        <v>61</v>
      </c>
      <c r="AB292">
        <v>42840</v>
      </c>
      <c r="AC292">
        <v>0.1</v>
      </c>
    </row>
    <row r="293" spans="13:29" x14ac:dyDescent="0.35">
      <c r="M293" t="s">
        <v>44</v>
      </c>
      <c r="N293">
        <v>12360804</v>
      </c>
      <c r="O293" t="s">
        <v>15</v>
      </c>
      <c r="P293">
        <v>52.3804959873558</v>
      </c>
      <c r="Q293">
        <v>4.8716575451764896</v>
      </c>
      <c r="R293" t="s">
        <v>45</v>
      </c>
      <c r="S293">
        <v>120</v>
      </c>
      <c r="T293">
        <v>363</v>
      </c>
      <c r="U293">
        <v>18</v>
      </c>
      <c r="V293">
        <v>0.57999999999999996</v>
      </c>
      <c r="W293">
        <v>0</v>
      </c>
      <c r="X293">
        <v>7315</v>
      </c>
      <c r="Y293">
        <v>2</v>
      </c>
      <c r="Z293" t="s">
        <v>60</v>
      </c>
      <c r="AA293" t="s">
        <v>61</v>
      </c>
      <c r="AB293">
        <v>43560</v>
      </c>
      <c r="AC293">
        <v>0.1</v>
      </c>
    </row>
    <row r="294" spans="13:29" x14ac:dyDescent="0.35">
      <c r="M294" t="s">
        <v>44</v>
      </c>
      <c r="N294">
        <v>12820974</v>
      </c>
      <c r="O294" t="s">
        <v>15</v>
      </c>
      <c r="P294">
        <v>52.3777621423149</v>
      </c>
      <c r="Q294">
        <v>4.8733105551794003</v>
      </c>
      <c r="R294" t="s">
        <v>45</v>
      </c>
      <c r="S294">
        <v>139</v>
      </c>
      <c r="T294">
        <v>253</v>
      </c>
      <c r="U294">
        <v>41</v>
      </c>
      <c r="V294">
        <v>1.33</v>
      </c>
      <c r="W294">
        <v>0</v>
      </c>
      <c r="X294">
        <v>7595</v>
      </c>
      <c r="Y294">
        <v>2</v>
      </c>
      <c r="Z294" t="s">
        <v>60</v>
      </c>
      <c r="AA294" t="s">
        <v>61</v>
      </c>
      <c r="AB294">
        <v>35167</v>
      </c>
      <c r="AC294">
        <v>0.1</v>
      </c>
    </row>
    <row r="295" spans="13:29" x14ac:dyDescent="0.35">
      <c r="M295" t="s">
        <v>44</v>
      </c>
      <c r="N295">
        <v>12965116</v>
      </c>
      <c r="O295" t="s">
        <v>15</v>
      </c>
      <c r="P295">
        <v>52.379487736227702</v>
      </c>
      <c r="Q295">
        <v>4.8686875824037497</v>
      </c>
      <c r="R295" t="s">
        <v>45</v>
      </c>
      <c r="S295">
        <v>54</v>
      </c>
      <c r="T295">
        <v>240</v>
      </c>
      <c r="U295">
        <v>1</v>
      </c>
      <c r="V295">
        <v>0.03</v>
      </c>
      <c r="W295">
        <v>0</v>
      </c>
      <c r="X295">
        <v>7701</v>
      </c>
      <c r="Y295">
        <v>2</v>
      </c>
      <c r="Z295" t="s">
        <v>60</v>
      </c>
      <c r="AA295" t="s">
        <v>61</v>
      </c>
      <c r="AB295">
        <v>12960</v>
      </c>
      <c r="AC295">
        <v>0.1</v>
      </c>
    </row>
    <row r="296" spans="13:29" x14ac:dyDescent="0.35">
      <c r="M296" t="s">
        <v>44</v>
      </c>
      <c r="N296">
        <v>13324244</v>
      </c>
      <c r="O296" t="s">
        <v>15</v>
      </c>
      <c r="P296">
        <v>52.375375318053301</v>
      </c>
      <c r="Q296">
        <v>4.8720533610447898</v>
      </c>
      <c r="R296" t="s">
        <v>45</v>
      </c>
      <c r="S296">
        <v>126</v>
      </c>
      <c r="T296">
        <v>355</v>
      </c>
      <c r="U296">
        <v>31</v>
      </c>
      <c r="V296">
        <v>1.19</v>
      </c>
      <c r="W296">
        <v>0</v>
      </c>
      <c r="X296">
        <v>8051</v>
      </c>
      <c r="Y296">
        <v>2</v>
      </c>
      <c r="Z296" t="s">
        <v>60</v>
      </c>
      <c r="AA296" t="s">
        <v>61</v>
      </c>
      <c r="AB296">
        <v>44730</v>
      </c>
      <c r="AC296">
        <v>0.1</v>
      </c>
    </row>
    <row r="297" spans="13:29" x14ac:dyDescent="0.35">
      <c r="M297" t="s">
        <v>44</v>
      </c>
      <c r="N297">
        <v>13498396</v>
      </c>
      <c r="O297" t="s">
        <v>15</v>
      </c>
      <c r="P297">
        <v>52.383659314615699</v>
      </c>
      <c r="Q297">
        <v>4.8809833907787201</v>
      </c>
      <c r="R297" t="s">
        <v>45</v>
      </c>
      <c r="S297">
        <v>300</v>
      </c>
      <c r="T297">
        <v>353</v>
      </c>
      <c r="U297">
        <v>12</v>
      </c>
      <c r="V297">
        <v>0.82</v>
      </c>
      <c r="W297">
        <v>0</v>
      </c>
      <c r="X297">
        <v>8234</v>
      </c>
      <c r="Y297">
        <v>2</v>
      </c>
      <c r="Z297" t="s">
        <v>60</v>
      </c>
      <c r="AA297" t="s">
        <v>61</v>
      </c>
      <c r="AB297">
        <v>105900</v>
      </c>
      <c r="AC297">
        <v>0.1</v>
      </c>
    </row>
    <row r="298" spans="13:29" x14ac:dyDescent="0.35">
      <c r="M298" t="s">
        <v>44</v>
      </c>
      <c r="N298">
        <v>13951835</v>
      </c>
      <c r="O298" t="s">
        <v>15</v>
      </c>
      <c r="P298">
        <v>52.3753241050429</v>
      </c>
      <c r="Q298">
        <v>4.8703184999045703</v>
      </c>
      <c r="R298" t="s">
        <v>45</v>
      </c>
      <c r="S298">
        <v>250</v>
      </c>
      <c r="T298">
        <v>315</v>
      </c>
      <c r="U298">
        <v>23</v>
      </c>
      <c r="V298">
        <v>1.07</v>
      </c>
      <c r="W298">
        <v>0</v>
      </c>
      <c r="X298">
        <v>8781</v>
      </c>
      <c r="Y298">
        <v>2</v>
      </c>
      <c r="Z298" t="s">
        <v>60</v>
      </c>
      <c r="AA298" t="s">
        <v>61</v>
      </c>
      <c r="AB298">
        <v>78750</v>
      </c>
      <c r="AC298">
        <v>0.1</v>
      </c>
    </row>
    <row r="299" spans="13:29" x14ac:dyDescent="0.35">
      <c r="M299" t="s">
        <v>44</v>
      </c>
      <c r="N299">
        <v>14070161</v>
      </c>
      <c r="O299" t="s">
        <v>15</v>
      </c>
      <c r="P299">
        <v>52.388789668017601</v>
      </c>
      <c r="Q299">
        <v>4.87753584934537</v>
      </c>
      <c r="R299" t="s">
        <v>45</v>
      </c>
      <c r="S299">
        <v>105</v>
      </c>
      <c r="T299">
        <v>182</v>
      </c>
      <c r="U299">
        <v>9</v>
      </c>
      <c r="V299">
        <v>0.31</v>
      </c>
      <c r="W299">
        <v>0</v>
      </c>
      <c r="X299">
        <v>8933</v>
      </c>
      <c r="Y299">
        <v>2</v>
      </c>
      <c r="Z299" t="s">
        <v>60</v>
      </c>
      <c r="AA299" t="s">
        <v>61</v>
      </c>
      <c r="AB299">
        <v>19110</v>
      </c>
      <c r="AC299">
        <v>0.1</v>
      </c>
    </row>
    <row r="300" spans="13:29" x14ac:dyDescent="0.35">
      <c r="M300" t="s">
        <v>44</v>
      </c>
      <c r="N300">
        <v>14815394</v>
      </c>
      <c r="O300" t="s">
        <v>15</v>
      </c>
      <c r="P300">
        <v>52.380428193488598</v>
      </c>
      <c r="Q300">
        <v>4.86968309465622</v>
      </c>
      <c r="R300" t="s">
        <v>45</v>
      </c>
      <c r="S300">
        <v>125</v>
      </c>
      <c r="T300">
        <v>348</v>
      </c>
      <c r="U300">
        <v>5</v>
      </c>
      <c r="V300">
        <v>0.3</v>
      </c>
      <c r="W300">
        <v>0</v>
      </c>
      <c r="X300">
        <v>9508</v>
      </c>
      <c r="Y300">
        <v>2</v>
      </c>
      <c r="Z300" t="s">
        <v>60</v>
      </c>
      <c r="AA300" t="s">
        <v>61</v>
      </c>
      <c r="AB300">
        <v>43500</v>
      </c>
      <c r="AC300">
        <v>0.1</v>
      </c>
    </row>
    <row r="301" spans="13:29" x14ac:dyDescent="0.35">
      <c r="M301" t="s">
        <v>44</v>
      </c>
      <c r="N301">
        <v>15467602</v>
      </c>
      <c r="O301" t="s">
        <v>15</v>
      </c>
      <c r="P301">
        <v>52.389719882319397</v>
      </c>
      <c r="Q301">
        <v>4.88018908552145</v>
      </c>
      <c r="R301" t="s">
        <v>45</v>
      </c>
      <c r="S301">
        <v>170</v>
      </c>
      <c r="T301">
        <v>349</v>
      </c>
      <c r="U301">
        <v>26</v>
      </c>
      <c r="V301">
        <v>1.05</v>
      </c>
      <c r="W301">
        <v>0</v>
      </c>
      <c r="X301">
        <v>9916</v>
      </c>
      <c r="Y301">
        <v>2</v>
      </c>
      <c r="Z301" t="s">
        <v>60</v>
      </c>
      <c r="AA301" t="s">
        <v>61</v>
      </c>
      <c r="AB301">
        <v>59330</v>
      </c>
      <c r="AC301">
        <v>0.1</v>
      </c>
    </row>
    <row r="302" spans="13:29" x14ac:dyDescent="0.35">
      <c r="M302" t="s">
        <v>44</v>
      </c>
      <c r="N302">
        <v>15596186</v>
      </c>
      <c r="O302" t="s">
        <v>15</v>
      </c>
      <c r="P302">
        <v>52.373400547884899</v>
      </c>
      <c r="Q302">
        <v>4.8730436482287702</v>
      </c>
      <c r="R302" t="s">
        <v>45</v>
      </c>
      <c r="S302">
        <v>410</v>
      </c>
      <c r="T302">
        <v>353</v>
      </c>
      <c r="U302">
        <v>10</v>
      </c>
      <c r="V302">
        <v>0.4</v>
      </c>
      <c r="W302">
        <v>0</v>
      </c>
      <c r="X302">
        <v>9996</v>
      </c>
      <c r="Y302">
        <v>2</v>
      </c>
      <c r="Z302" t="s">
        <v>60</v>
      </c>
      <c r="AA302" t="s">
        <v>61</v>
      </c>
      <c r="AB302">
        <v>144730</v>
      </c>
      <c r="AC302">
        <v>0.1</v>
      </c>
    </row>
    <row r="303" spans="13:29" x14ac:dyDescent="0.35">
      <c r="M303" t="s">
        <v>44</v>
      </c>
      <c r="N303">
        <v>15638310</v>
      </c>
      <c r="O303" t="s">
        <v>15</v>
      </c>
      <c r="P303">
        <v>52.388248732841198</v>
      </c>
      <c r="Q303">
        <v>4.8804493187134499</v>
      </c>
      <c r="R303" t="s">
        <v>45</v>
      </c>
      <c r="S303">
        <v>189</v>
      </c>
      <c r="T303">
        <v>364</v>
      </c>
      <c r="U303">
        <v>18</v>
      </c>
      <c r="V303">
        <v>0.73</v>
      </c>
      <c r="W303">
        <v>0</v>
      </c>
      <c r="X303">
        <v>10018</v>
      </c>
      <c r="Y303">
        <v>2</v>
      </c>
      <c r="Z303" t="s">
        <v>60</v>
      </c>
      <c r="AA303" t="s">
        <v>61</v>
      </c>
      <c r="AB303">
        <v>68796</v>
      </c>
      <c r="AC303">
        <v>0.1</v>
      </c>
    </row>
    <row r="304" spans="13:29" x14ac:dyDescent="0.35">
      <c r="M304" t="s">
        <v>44</v>
      </c>
      <c r="N304">
        <v>15780332</v>
      </c>
      <c r="O304" t="s">
        <v>15</v>
      </c>
      <c r="P304">
        <v>52.379440174038599</v>
      </c>
      <c r="Q304">
        <v>4.8694636153492397</v>
      </c>
      <c r="R304" t="s">
        <v>45</v>
      </c>
      <c r="S304">
        <v>96</v>
      </c>
      <c r="T304">
        <v>354</v>
      </c>
      <c r="U304">
        <v>24</v>
      </c>
      <c r="V304">
        <v>1.02</v>
      </c>
      <c r="W304">
        <v>0</v>
      </c>
      <c r="X304">
        <v>10099</v>
      </c>
      <c r="Y304">
        <v>2</v>
      </c>
      <c r="Z304" t="s">
        <v>60</v>
      </c>
      <c r="AA304" t="s">
        <v>61</v>
      </c>
      <c r="AB304">
        <v>33984</v>
      </c>
      <c r="AC304">
        <v>0.1</v>
      </c>
    </row>
    <row r="305" spans="13:29" x14ac:dyDescent="0.35">
      <c r="M305" t="s">
        <v>44</v>
      </c>
      <c r="N305">
        <v>15786513</v>
      </c>
      <c r="O305" t="s">
        <v>15</v>
      </c>
      <c r="P305">
        <v>52.383637592862101</v>
      </c>
      <c r="Q305">
        <v>4.87026788838768</v>
      </c>
      <c r="R305" t="s">
        <v>45</v>
      </c>
      <c r="S305">
        <v>125</v>
      </c>
      <c r="T305">
        <v>345</v>
      </c>
      <c r="U305">
        <v>15</v>
      </c>
      <c r="V305">
        <v>0.64</v>
      </c>
      <c r="W305">
        <v>0</v>
      </c>
      <c r="X305">
        <v>10107</v>
      </c>
      <c r="Y305">
        <v>2</v>
      </c>
      <c r="Z305" t="s">
        <v>60</v>
      </c>
      <c r="AA305" t="s">
        <v>61</v>
      </c>
      <c r="AB305">
        <v>43125</v>
      </c>
      <c r="AC305">
        <v>0.1</v>
      </c>
    </row>
    <row r="306" spans="13:29" x14ac:dyDescent="0.35">
      <c r="M306" t="s">
        <v>44</v>
      </c>
      <c r="N306">
        <v>15797457</v>
      </c>
      <c r="O306" t="s">
        <v>15</v>
      </c>
      <c r="P306">
        <v>52.378861437006798</v>
      </c>
      <c r="Q306">
        <v>4.8749987150242697</v>
      </c>
      <c r="R306" t="s">
        <v>45</v>
      </c>
      <c r="S306">
        <v>199</v>
      </c>
      <c r="T306">
        <v>336</v>
      </c>
      <c r="U306">
        <v>6</v>
      </c>
      <c r="V306">
        <v>0.4</v>
      </c>
      <c r="W306">
        <v>0</v>
      </c>
      <c r="X306">
        <v>10117</v>
      </c>
      <c r="Y306">
        <v>2</v>
      </c>
      <c r="Z306" t="s">
        <v>60</v>
      </c>
      <c r="AA306" t="s">
        <v>61</v>
      </c>
      <c r="AB306">
        <v>66864</v>
      </c>
      <c r="AC306">
        <v>0.1</v>
      </c>
    </row>
    <row r="307" spans="13:29" x14ac:dyDescent="0.35">
      <c r="M307" t="s">
        <v>44</v>
      </c>
      <c r="N307">
        <v>15945206</v>
      </c>
      <c r="O307" t="s">
        <v>15</v>
      </c>
      <c r="P307">
        <v>52.384236828995299</v>
      </c>
      <c r="Q307">
        <v>4.8720350376716901</v>
      </c>
      <c r="R307" t="s">
        <v>45</v>
      </c>
      <c r="S307">
        <v>117</v>
      </c>
      <c r="T307">
        <v>363</v>
      </c>
      <c r="U307">
        <v>5</v>
      </c>
      <c r="V307">
        <v>0.25</v>
      </c>
      <c r="W307">
        <v>0</v>
      </c>
      <c r="X307">
        <v>10210</v>
      </c>
      <c r="Y307">
        <v>2</v>
      </c>
      <c r="Z307" t="s">
        <v>60</v>
      </c>
      <c r="AA307" t="s">
        <v>61</v>
      </c>
      <c r="AB307">
        <v>42471</v>
      </c>
      <c r="AC307">
        <v>0.1</v>
      </c>
    </row>
    <row r="308" spans="13:29" x14ac:dyDescent="0.35">
      <c r="M308" t="s">
        <v>44</v>
      </c>
      <c r="N308">
        <v>16199890</v>
      </c>
      <c r="O308" t="s">
        <v>15</v>
      </c>
      <c r="P308">
        <v>52.3721513266089</v>
      </c>
      <c r="Q308">
        <v>4.8678225893473304</v>
      </c>
      <c r="R308" t="s">
        <v>45</v>
      </c>
      <c r="S308">
        <v>125</v>
      </c>
      <c r="T308">
        <v>321</v>
      </c>
      <c r="U308">
        <v>30</v>
      </c>
      <c r="V308">
        <v>1.29</v>
      </c>
      <c r="W308">
        <v>0</v>
      </c>
      <c r="X308">
        <v>10395</v>
      </c>
      <c r="Y308">
        <v>2</v>
      </c>
      <c r="Z308" t="s">
        <v>60</v>
      </c>
      <c r="AA308" t="s">
        <v>61</v>
      </c>
      <c r="AB308">
        <v>40125</v>
      </c>
      <c r="AC308">
        <v>0.1</v>
      </c>
    </row>
    <row r="309" spans="13:29" x14ac:dyDescent="0.35">
      <c r="M309" t="s">
        <v>44</v>
      </c>
      <c r="N309">
        <v>16265721</v>
      </c>
      <c r="O309" t="s">
        <v>15</v>
      </c>
      <c r="P309">
        <v>52.380021562177802</v>
      </c>
      <c r="Q309">
        <v>4.8701849483356598</v>
      </c>
      <c r="R309" t="s">
        <v>45</v>
      </c>
      <c r="S309">
        <v>110</v>
      </c>
      <c r="T309">
        <v>364</v>
      </c>
      <c r="U309">
        <v>1</v>
      </c>
      <c r="V309">
        <v>0.05</v>
      </c>
      <c r="W309">
        <v>0</v>
      </c>
      <c r="X309">
        <v>10446</v>
      </c>
      <c r="Y309">
        <v>2</v>
      </c>
      <c r="Z309" t="s">
        <v>60</v>
      </c>
      <c r="AA309" t="s">
        <v>61</v>
      </c>
      <c r="AB309">
        <v>40040</v>
      </c>
      <c r="AC309">
        <v>0.1</v>
      </c>
    </row>
    <row r="310" spans="13:29" x14ac:dyDescent="0.35">
      <c r="M310" t="s">
        <v>44</v>
      </c>
      <c r="N310">
        <v>16715510</v>
      </c>
      <c r="O310" t="s">
        <v>15</v>
      </c>
      <c r="P310">
        <v>52.3885606552955</v>
      </c>
      <c r="Q310">
        <v>4.8826691261199802</v>
      </c>
      <c r="R310" t="s">
        <v>45</v>
      </c>
      <c r="S310">
        <v>200</v>
      </c>
      <c r="T310">
        <v>81</v>
      </c>
      <c r="U310">
        <v>21</v>
      </c>
      <c r="V310">
        <v>0.94</v>
      </c>
      <c r="W310">
        <v>0</v>
      </c>
      <c r="X310">
        <v>10773</v>
      </c>
      <c r="Y310">
        <v>2</v>
      </c>
      <c r="Z310" t="s">
        <v>60</v>
      </c>
      <c r="AA310" t="s">
        <v>61</v>
      </c>
      <c r="AB310">
        <v>16200</v>
      </c>
      <c r="AC310">
        <v>0.1</v>
      </c>
    </row>
    <row r="311" spans="13:29" x14ac:dyDescent="0.35">
      <c r="M311" t="s">
        <v>44</v>
      </c>
      <c r="N311">
        <v>16911043</v>
      </c>
      <c r="O311" t="s">
        <v>15</v>
      </c>
      <c r="P311">
        <v>52.383877238816098</v>
      </c>
      <c r="Q311">
        <v>4.88031517066152</v>
      </c>
      <c r="R311" t="s">
        <v>45</v>
      </c>
      <c r="S311">
        <v>160</v>
      </c>
      <c r="T311">
        <v>363</v>
      </c>
      <c r="U311">
        <v>11</v>
      </c>
      <c r="V311">
        <v>0.49</v>
      </c>
      <c r="W311">
        <v>0</v>
      </c>
      <c r="X311">
        <v>10888</v>
      </c>
      <c r="Y311">
        <v>2</v>
      </c>
      <c r="Z311" t="s">
        <v>60</v>
      </c>
      <c r="AA311" t="s">
        <v>61</v>
      </c>
      <c r="AB311">
        <v>58080</v>
      </c>
      <c r="AC311">
        <v>0.1</v>
      </c>
    </row>
    <row r="312" spans="13:29" x14ac:dyDescent="0.35">
      <c r="M312" t="s">
        <v>44</v>
      </c>
      <c r="N312">
        <v>17168213</v>
      </c>
      <c r="O312" t="s">
        <v>15</v>
      </c>
      <c r="P312">
        <v>52.3806298565218</v>
      </c>
      <c r="Q312">
        <v>4.8783299540319103</v>
      </c>
      <c r="R312" t="s">
        <v>45</v>
      </c>
      <c r="S312">
        <v>145</v>
      </c>
      <c r="T312">
        <v>359</v>
      </c>
      <c r="U312">
        <v>8</v>
      </c>
      <c r="V312">
        <v>0.37</v>
      </c>
      <c r="W312">
        <v>0</v>
      </c>
      <c r="X312">
        <v>11007</v>
      </c>
      <c r="Y312">
        <v>2</v>
      </c>
      <c r="Z312" t="s">
        <v>60</v>
      </c>
      <c r="AA312" t="s">
        <v>61</v>
      </c>
      <c r="AB312">
        <v>52055</v>
      </c>
      <c r="AC312">
        <v>0.1</v>
      </c>
    </row>
    <row r="313" spans="13:29" x14ac:dyDescent="0.35">
      <c r="M313" t="s">
        <v>44</v>
      </c>
      <c r="N313">
        <v>17205776</v>
      </c>
      <c r="O313" t="s">
        <v>15</v>
      </c>
      <c r="P313">
        <v>52.389503828265902</v>
      </c>
      <c r="Q313">
        <v>4.8907561710616196</v>
      </c>
      <c r="R313" t="s">
        <v>45</v>
      </c>
      <c r="S313">
        <v>150</v>
      </c>
      <c r="T313">
        <v>364</v>
      </c>
      <c r="U313">
        <v>11</v>
      </c>
      <c r="V313">
        <v>0.5</v>
      </c>
      <c r="W313">
        <v>0</v>
      </c>
      <c r="X313">
        <v>11030</v>
      </c>
      <c r="Y313">
        <v>2</v>
      </c>
      <c r="Z313" t="s">
        <v>60</v>
      </c>
      <c r="AA313" t="s">
        <v>61</v>
      </c>
      <c r="AB313">
        <v>54600</v>
      </c>
      <c r="AC313">
        <v>0.1</v>
      </c>
    </row>
    <row r="314" spans="13:29" x14ac:dyDescent="0.35">
      <c r="M314" t="s">
        <v>44</v>
      </c>
      <c r="N314">
        <v>17584360</v>
      </c>
      <c r="O314" t="s">
        <v>15</v>
      </c>
      <c r="P314">
        <v>52.384440514614901</v>
      </c>
      <c r="Q314">
        <v>4.8725665322093796</v>
      </c>
      <c r="R314" t="s">
        <v>45</v>
      </c>
      <c r="S314">
        <v>161</v>
      </c>
      <c r="T314">
        <v>359</v>
      </c>
      <c r="U314">
        <v>16</v>
      </c>
      <c r="V314">
        <v>0.79</v>
      </c>
      <c r="W314">
        <v>0</v>
      </c>
      <c r="X314">
        <v>11266</v>
      </c>
      <c r="Y314">
        <v>2</v>
      </c>
      <c r="Z314" t="s">
        <v>60</v>
      </c>
      <c r="AA314" t="s">
        <v>61</v>
      </c>
      <c r="AB314">
        <v>57799</v>
      </c>
      <c r="AC314">
        <v>0.1</v>
      </c>
    </row>
    <row r="315" spans="13:29" x14ac:dyDescent="0.35">
      <c r="M315" t="s">
        <v>44</v>
      </c>
      <c r="N315">
        <v>17652095</v>
      </c>
      <c r="O315" t="s">
        <v>15</v>
      </c>
      <c r="P315">
        <v>52.377637962071503</v>
      </c>
      <c r="Q315">
        <v>4.8743455767779498</v>
      </c>
      <c r="R315" t="s">
        <v>45</v>
      </c>
      <c r="S315">
        <v>110</v>
      </c>
      <c r="T315">
        <v>362</v>
      </c>
      <c r="U315">
        <v>9</v>
      </c>
      <c r="V315">
        <v>0.46</v>
      </c>
      <c r="W315">
        <v>0</v>
      </c>
      <c r="X315">
        <v>11317</v>
      </c>
      <c r="Y315">
        <v>2</v>
      </c>
      <c r="Z315" t="s">
        <v>60</v>
      </c>
      <c r="AA315" t="s">
        <v>61</v>
      </c>
      <c r="AB315">
        <v>39820</v>
      </c>
      <c r="AC315">
        <v>0.1</v>
      </c>
    </row>
    <row r="316" spans="13:29" x14ac:dyDescent="0.35">
      <c r="M316" t="s">
        <v>44</v>
      </c>
      <c r="N316">
        <v>17681983</v>
      </c>
      <c r="O316" t="s">
        <v>15</v>
      </c>
      <c r="P316">
        <v>52.387724512341599</v>
      </c>
      <c r="Q316">
        <v>4.8805606253371296</v>
      </c>
      <c r="R316" t="s">
        <v>45</v>
      </c>
      <c r="S316">
        <v>90</v>
      </c>
      <c r="T316">
        <v>342</v>
      </c>
      <c r="U316">
        <v>1</v>
      </c>
      <c r="V316">
        <v>0.05</v>
      </c>
      <c r="W316">
        <v>0</v>
      </c>
      <c r="X316">
        <v>11333</v>
      </c>
      <c r="Y316">
        <v>2</v>
      </c>
      <c r="Z316" t="s">
        <v>60</v>
      </c>
      <c r="AA316" t="s">
        <v>61</v>
      </c>
      <c r="AB316">
        <v>30780</v>
      </c>
      <c r="AC316">
        <v>0.1</v>
      </c>
    </row>
    <row r="317" spans="13:29" x14ac:dyDescent="0.35">
      <c r="M317" t="s">
        <v>44</v>
      </c>
      <c r="N317">
        <v>17911838</v>
      </c>
      <c r="O317" t="s">
        <v>15</v>
      </c>
      <c r="P317">
        <v>52.389280137367699</v>
      </c>
      <c r="Q317">
        <v>4.8861258161090602</v>
      </c>
      <c r="R317" t="s">
        <v>45</v>
      </c>
      <c r="S317">
        <v>88</v>
      </c>
      <c r="T317">
        <v>353</v>
      </c>
      <c r="U317">
        <v>11</v>
      </c>
      <c r="V317">
        <v>0.55000000000000004</v>
      </c>
      <c r="W317">
        <v>0</v>
      </c>
      <c r="X317">
        <v>11470</v>
      </c>
      <c r="Y317">
        <v>2</v>
      </c>
      <c r="Z317" t="s">
        <v>60</v>
      </c>
      <c r="AA317" t="s">
        <v>61</v>
      </c>
      <c r="AB317">
        <v>31064</v>
      </c>
      <c r="AC317">
        <v>0.1</v>
      </c>
    </row>
    <row r="318" spans="13:29" x14ac:dyDescent="0.35">
      <c r="M318" t="s">
        <v>44</v>
      </c>
      <c r="N318">
        <v>17999215</v>
      </c>
      <c r="O318" t="s">
        <v>15</v>
      </c>
      <c r="P318">
        <v>52.383645767925898</v>
      </c>
      <c r="Q318">
        <v>4.8718097983100801</v>
      </c>
      <c r="R318" t="s">
        <v>45</v>
      </c>
      <c r="S318">
        <v>126</v>
      </c>
      <c r="T318">
        <v>323</v>
      </c>
      <c r="U318">
        <v>13</v>
      </c>
      <c r="V318">
        <v>0.69</v>
      </c>
      <c r="W318">
        <v>0</v>
      </c>
      <c r="X318">
        <v>11524</v>
      </c>
      <c r="Y318">
        <v>2</v>
      </c>
      <c r="Z318" t="s">
        <v>60</v>
      </c>
      <c r="AA318" t="s">
        <v>61</v>
      </c>
      <c r="AB318">
        <v>40698</v>
      </c>
      <c r="AC318">
        <v>0.1</v>
      </c>
    </row>
    <row r="319" spans="13:29" x14ac:dyDescent="0.35">
      <c r="M319" t="s">
        <v>44</v>
      </c>
      <c r="N319">
        <v>18245958</v>
      </c>
      <c r="O319" t="s">
        <v>15</v>
      </c>
      <c r="P319">
        <v>52.382362679633601</v>
      </c>
      <c r="Q319">
        <v>4.8693687007278896</v>
      </c>
      <c r="R319" t="s">
        <v>45</v>
      </c>
      <c r="S319">
        <v>140</v>
      </c>
      <c r="T319">
        <v>348</v>
      </c>
      <c r="U319">
        <v>20</v>
      </c>
      <c r="V319">
        <v>1</v>
      </c>
      <c r="W319">
        <v>0</v>
      </c>
      <c r="X319">
        <v>11760</v>
      </c>
      <c r="Y319">
        <v>2</v>
      </c>
      <c r="Z319" t="s">
        <v>60</v>
      </c>
      <c r="AA319" t="s">
        <v>61</v>
      </c>
      <c r="AB319">
        <v>48720</v>
      </c>
      <c r="AC319">
        <v>0.1</v>
      </c>
    </row>
    <row r="320" spans="13:29" x14ac:dyDescent="0.35">
      <c r="M320" t="s">
        <v>44</v>
      </c>
      <c r="N320">
        <v>18407727</v>
      </c>
      <c r="O320" t="s">
        <v>15</v>
      </c>
      <c r="P320">
        <v>52.3832788811144</v>
      </c>
      <c r="Q320">
        <v>4.8727300422158697</v>
      </c>
      <c r="R320" t="s">
        <v>45</v>
      </c>
      <c r="S320">
        <v>300</v>
      </c>
      <c r="T320">
        <v>302</v>
      </c>
      <c r="U320">
        <v>4</v>
      </c>
      <c r="V320">
        <v>0.6</v>
      </c>
      <c r="W320">
        <v>0</v>
      </c>
      <c r="X320">
        <v>11921</v>
      </c>
      <c r="Y320">
        <v>2</v>
      </c>
      <c r="Z320" t="s">
        <v>60</v>
      </c>
      <c r="AA320" t="s">
        <v>61</v>
      </c>
      <c r="AB320">
        <v>90600</v>
      </c>
      <c r="AC320">
        <v>0.1</v>
      </c>
    </row>
    <row r="321" spans="13:29" x14ac:dyDescent="0.35">
      <c r="M321" t="s">
        <v>44</v>
      </c>
      <c r="N321">
        <v>18418621</v>
      </c>
      <c r="O321" t="s">
        <v>15</v>
      </c>
      <c r="P321">
        <v>52.373693427107703</v>
      </c>
      <c r="Q321">
        <v>4.8667138349952301</v>
      </c>
      <c r="R321" t="s">
        <v>45</v>
      </c>
      <c r="S321">
        <v>138</v>
      </c>
      <c r="T321">
        <v>356</v>
      </c>
      <c r="U321">
        <v>5</v>
      </c>
      <c r="V321">
        <v>0.27</v>
      </c>
      <c r="W321">
        <v>0</v>
      </c>
      <c r="X321">
        <v>11931</v>
      </c>
      <c r="Y321">
        <v>2</v>
      </c>
      <c r="Z321" t="s">
        <v>60</v>
      </c>
      <c r="AA321" t="s">
        <v>61</v>
      </c>
      <c r="AB321">
        <v>49128</v>
      </c>
      <c r="AC321">
        <v>0.1</v>
      </c>
    </row>
    <row r="322" spans="13:29" x14ac:dyDescent="0.35">
      <c r="M322" t="s">
        <v>44</v>
      </c>
      <c r="N322">
        <v>18670045</v>
      </c>
      <c r="O322" t="s">
        <v>15</v>
      </c>
      <c r="P322">
        <v>52.380216007038598</v>
      </c>
      <c r="Q322">
        <v>4.87023316991736</v>
      </c>
      <c r="R322" t="s">
        <v>45</v>
      </c>
      <c r="S322">
        <v>150</v>
      </c>
      <c r="T322">
        <v>362</v>
      </c>
      <c r="U322">
        <v>15</v>
      </c>
      <c r="V322">
        <v>0.8</v>
      </c>
      <c r="W322">
        <v>0</v>
      </c>
      <c r="X322">
        <v>12147</v>
      </c>
      <c r="Y322">
        <v>2</v>
      </c>
      <c r="Z322" t="s">
        <v>60</v>
      </c>
      <c r="AA322" t="s">
        <v>61</v>
      </c>
      <c r="AB322">
        <v>54300</v>
      </c>
      <c r="AC322">
        <v>0.1</v>
      </c>
    </row>
    <row r="323" spans="13:29" x14ac:dyDescent="0.35">
      <c r="M323" t="s">
        <v>44</v>
      </c>
      <c r="N323">
        <v>18746453</v>
      </c>
      <c r="O323" t="s">
        <v>15</v>
      </c>
      <c r="P323">
        <v>52.374510233364802</v>
      </c>
      <c r="Q323">
        <v>4.8735093840161703</v>
      </c>
      <c r="R323" t="s">
        <v>45</v>
      </c>
      <c r="S323">
        <v>100</v>
      </c>
      <c r="T323">
        <v>364</v>
      </c>
      <c r="U323">
        <v>2</v>
      </c>
      <c r="V323">
        <v>0.14000000000000001</v>
      </c>
      <c r="W323">
        <v>0</v>
      </c>
      <c r="X323">
        <v>12199</v>
      </c>
      <c r="Y323">
        <v>2</v>
      </c>
      <c r="Z323" t="s">
        <v>60</v>
      </c>
      <c r="AA323" t="s">
        <v>61</v>
      </c>
      <c r="AB323">
        <v>36400</v>
      </c>
      <c r="AC323">
        <v>0.1</v>
      </c>
    </row>
    <row r="324" spans="13:29" x14ac:dyDescent="0.35">
      <c r="M324" t="s">
        <v>44</v>
      </c>
      <c r="N324">
        <v>19114969</v>
      </c>
      <c r="O324" t="s">
        <v>15</v>
      </c>
      <c r="P324">
        <v>52.384853326984903</v>
      </c>
      <c r="Q324">
        <v>4.8726338388644796</v>
      </c>
      <c r="R324" t="s">
        <v>45</v>
      </c>
      <c r="S324">
        <v>139</v>
      </c>
      <c r="T324">
        <v>356</v>
      </c>
      <c r="U324">
        <v>7</v>
      </c>
      <c r="V324">
        <v>0.42</v>
      </c>
      <c r="W324">
        <v>0</v>
      </c>
      <c r="X324">
        <v>12508</v>
      </c>
      <c r="Y324">
        <v>2</v>
      </c>
      <c r="Z324" t="s">
        <v>60</v>
      </c>
      <c r="AA324" t="s">
        <v>61</v>
      </c>
      <c r="AB324">
        <v>49484</v>
      </c>
      <c r="AC324">
        <v>0.1</v>
      </c>
    </row>
    <row r="325" spans="13:29" x14ac:dyDescent="0.35">
      <c r="M325" t="s">
        <v>44</v>
      </c>
      <c r="N325">
        <v>19503413</v>
      </c>
      <c r="O325" t="s">
        <v>15</v>
      </c>
      <c r="P325">
        <v>52.379723420079301</v>
      </c>
      <c r="Q325">
        <v>4.8764083024432496</v>
      </c>
      <c r="R325" t="s">
        <v>45</v>
      </c>
      <c r="S325">
        <v>140</v>
      </c>
      <c r="T325">
        <v>357</v>
      </c>
      <c r="U325">
        <v>5</v>
      </c>
      <c r="V325">
        <v>0.32</v>
      </c>
      <c r="W325">
        <v>0</v>
      </c>
      <c r="X325">
        <v>12838</v>
      </c>
      <c r="Y325">
        <v>2</v>
      </c>
      <c r="Z325" t="s">
        <v>60</v>
      </c>
      <c r="AA325" t="s">
        <v>61</v>
      </c>
      <c r="AB325">
        <v>49980</v>
      </c>
      <c r="AC325">
        <v>0.1</v>
      </c>
    </row>
    <row r="326" spans="13:29" x14ac:dyDescent="0.35">
      <c r="M326" t="s">
        <v>44</v>
      </c>
      <c r="N326">
        <v>19516174</v>
      </c>
      <c r="O326" t="s">
        <v>15</v>
      </c>
      <c r="P326">
        <v>52.381116945816103</v>
      </c>
      <c r="Q326">
        <v>4.8736254397890599</v>
      </c>
      <c r="R326" t="s">
        <v>45</v>
      </c>
      <c r="S326">
        <v>250</v>
      </c>
      <c r="T326">
        <v>351</v>
      </c>
      <c r="U326">
        <v>24</v>
      </c>
      <c r="V326">
        <v>1.43</v>
      </c>
      <c r="W326">
        <v>0</v>
      </c>
      <c r="X326">
        <v>12848</v>
      </c>
      <c r="Y326">
        <v>2</v>
      </c>
      <c r="Z326" t="s">
        <v>60</v>
      </c>
      <c r="AA326" t="s">
        <v>61</v>
      </c>
      <c r="AB326">
        <v>87750</v>
      </c>
      <c r="AC326">
        <v>0.1</v>
      </c>
    </row>
    <row r="327" spans="13:29" x14ac:dyDescent="0.35">
      <c r="M327" t="s">
        <v>44</v>
      </c>
      <c r="N327">
        <v>19563434</v>
      </c>
      <c r="O327" t="s">
        <v>15</v>
      </c>
      <c r="P327">
        <v>52.378124301616303</v>
      </c>
      <c r="Q327">
        <v>4.8725946162154301</v>
      </c>
      <c r="R327" t="s">
        <v>45</v>
      </c>
      <c r="S327">
        <v>175</v>
      </c>
      <c r="T327">
        <v>347</v>
      </c>
      <c r="U327">
        <v>10</v>
      </c>
      <c r="V327">
        <v>0.88</v>
      </c>
      <c r="W327">
        <v>0</v>
      </c>
      <c r="X327">
        <v>12896</v>
      </c>
      <c r="Y327">
        <v>2</v>
      </c>
      <c r="Z327" t="s">
        <v>60</v>
      </c>
      <c r="AA327" t="s">
        <v>61</v>
      </c>
      <c r="AB327">
        <v>60725</v>
      </c>
      <c r="AC327">
        <v>0.1</v>
      </c>
    </row>
    <row r="328" spans="13:29" x14ac:dyDescent="0.35">
      <c r="M328" t="s">
        <v>44</v>
      </c>
      <c r="N328">
        <v>19696079</v>
      </c>
      <c r="O328" t="s">
        <v>15</v>
      </c>
      <c r="P328">
        <v>52.388662967426697</v>
      </c>
      <c r="Q328">
        <v>4.8772111455446696</v>
      </c>
      <c r="R328" t="s">
        <v>45</v>
      </c>
      <c r="S328">
        <v>120</v>
      </c>
      <c r="T328">
        <v>351</v>
      </c>
      <c r="U328">
        <v>0</v>
      </c>
      <c r="W328">
        <v>0</v>
      </c>
      <c r="X328">
        <v>13027</v>
      </c>
      <c r="Y328">
        <v>2</v>
      </c>
      <c r="Z328" t="s">
        <v>60</v>
      </c>
      <c r="AA328" t="s">
        <v>61</v>
      </c>
      <c r="AB328">
        <v>42120</v>
      </c>
      <c r="AC328">
        <v>0.1</v>
      </c>
    </row>
    <row r="329" spans="13:29" x14ac:dyDescent="0.35">
      <c r="M329" t="s">
        <v>44</v>
      </c>
      <c r="N329">
        <v>19728576</v>
      </c>
      <c r="O329" t="s">
        <v>15</v>
      </c>
      <c r="P329">
        <v>52.388855391023597</v>
      </c>
      <c r="Q329">
        <v>4.88503907268574</v>
      </c>
      <c r="R329" t="s">
        <v>45</v>
      </c>
      <c r="S329">
        <v>125</v>
      </c>
      <c r="T329">
        <v>352</v>
      </c>
      <c r="U329">
        <v>12</v>
      </c>
      <c r="V329">
        <v>0.72</v>
      </c>
      <c r="W329">
        <v>0</v>
      </c>
      <c r="X329">
        <v>13050</v>
      </c>
      <c r="Y329">
        <v>2</v>
      </c>
      <c r="Z329" t="s">
        <v>60</v>
      </c>
      <c r="AA329" t="s">
        <v>61</v>
      </c>
      <c r="AB329">
        <v>44000</v>
      </c>
      <c r="AC329">
        <v>0.1</v>
      </c>
    </row>
    <row r="330" spans="13:29" x14ac:dyDescent="0.35">
      <c r="M330" t="s">
        <v>44</v>
      </c>
      <c r="N330">
        <v>19771957</v>
      </c>
      <c r="O330" t="s">
        <v>15</v>
      </c>
      <c r="P330">
        <v>52.383745320941799</v>
      </c>
      <c r="Q330">
        <v>4.8764026972094197</v>
      </c>
      <c r="R330" t="s">
        <v>45</v>
      </c>
      <c r="S330">
        <v>120</v>
      </c>
      <c r="T330">
        <v>363</v>
      </c>
      <c r="U330">
        <v>4</v>
      </c>
      <c r="V330">
        <v>0.25</v>
      </c>
      <c r="W330">
        <v>0</v>
      </c>
      <c r="X330">
        <v>13098</v>
      </c>
      <c r="Y330">
        <v>2</v>
      </c>
      <c r="Z330" t="s">
        <v>60</v>
      </c>
      <c r="AA330" t="s">
        <v>61</v>
      </c>
      <c r="AB330">
        <v>43560</v>
      </c>
      <c r="AC330">
        <v>0.1</v>
      </c>
    </row>
    <row r="331" spans="13:29" x14ac:dyDescent="0.35">
      <c r="M331" t="s">
        <v>44</v>
      </c>
      <c r="N331">
        <v>19773666</v>
      </c>
      <c r="O331" t="s">
        <v>15</v>
      </c>
      <c r="P331">
        <v>52.379336171092802</v>
      </c>
      <c r="Q331">
        <v>4.8762266412581097</v>
      </c>
      <c r="R331" t="s">
        <v>45</v>
      </c>
      <c r="S331">
        <v>229</v>
      </c>
      <c r="T331">
        <v>357</v>
      </c>
      <c r="U331">
        <v>7</v>
      </c>
      <c r="V331">
        <v>0.51</v>
      </c>
      <c r="W331">
        <v>0</v>
      </c>
      <c r="X331">
        <v>13101</v>
      </c>
      <c r="Y331">
        <v>2</v>
      </c>
      <c r="Z331" t="s">
        <v>60</v>
      </c>
      <c r="AA331" t="s">
        <v>61</v>
      </c>
      <c r="AB331">
        <v>81753</v>
      </c>
      <c r="AC331">
        <v>0.1</v>
      </c>
    </row>
    <row r="332" spans="13:29" x14ac:dyDescent="0.35">
      <c r="M332" t="s">
        <v>44</v>
      </c>
      <c r="N332">
        <v>19796378</v>
      </c>
      <c r="O332" t="s">
        <v>15</v>
      </c>
      <c r="P332">
        <v>52.376999047042602</v>
      </c>
      <c r="Q332">
        <v>4.8766721479623802</v>
      </c>
      <c r="R332" t="s">
        <v>45</v>
      </c>
      <c r="S332">
        <v>250</v>
      </c>
      <c r="T332">
        <v>357</v>
      </c>
      <c r="U332">
        <v>4</v>
      </c>
      <c r="V332">
        <v>0.28000000000000003</v>
      </c>
      <c r="W332">
        <v>0</v>
      </c>
      <c r="X332">
        <v>13125</v>
      </c>
      <c r="Y332">
        <v>2</v>
      </c>
      <c r="Z332" t="s">
        <v>60</v>
      </c>
      <c r="AA332" t="s">
        <v>61</v>
      </c>
      <c r="AB332">
        <v>89250</v>
      </c>
      <c r="AC332">
        <v>0.1</v>
      </c>
    </row>
    <row r="333" spans="13:29" x14ac:dyDescent="0.35">
      <c r="M333" t="s">
        <v>44</v>
      </c>
      <c r="N333">
        <v>19838531</v>
      </c>
      <c r="O333" t="s">
        <v>15</v>
      </c>
      <c r="P333">
        <v>52.374155721327298</v>
      </c>
      <c r="Q333">
        <v>4.87123454624831</v>
      </c>
      <c r="R333" t="s">
        <v>45</v>
      </c>
      <c r="S333">
        <v>104</v>
      </c>
      <c r="T333">
        <v>9</v>
      </c>
      <c r="U333">
        <v>7</v>
      </c>
      <c r="V333">
        <v>0.47</v>
      </c>
      <c r="W333">
        <v>0</v>
      </c>
      <c r="X333">
        <v>13180</v>
      </c>
      <c r="Y333">
        <v>2</v>
      </c>
      <c r="Z333" t="s">
        <v>60</v>
      </c>
      <c r="AA333" t="s">
        <v>61</v>
      </c>
      <c r="AB333">
        <v>936</v>
      </c>
      <c r="AC333">
        <v>0.1</v>
      </c>
    </row>
    <row r="334" spans="13:29" x14ac:dyDescent="0.35">
      <c r="M334" t="s">
        <v>44</v>
      </c>
      <c r="N334">
        <v>19888116</v>
      </c>
      <c r="O334" t="s">
        <v>15</v>
      </c>
      <c r="P334">
        <v>52.3762067778488</v>
      </c>
      <c r="Q334">
        <v>4.8730646252556804</v>
      </c>
      <c r="R334" t="s">
        <v>45</v>
      </c>
      <c r="S334">
        <v>104</v>
      </c>
      <c r="T334">
        <v>358</v>
      </c>
      <c r="U334">
        <v>8</v>
      </c>
      <c r="V334">
        <v>0.49</v>
      </c>
      <c r="W334">
        <v>0</v>
      </c>
      <c r="X334">
        <v>13237</v>
      </c>
      <c r="Y334">
        <v>2</v>
      </c>
      <c r="Z334" t="s">
        <v>60</v>
      </c>
      <c r="AA334" t="s">
        <v>61</v>
      </c>
      <c r="AB334">
        <v>37232</v>
      </c>
      <c r="AC334">
        <v>0.1</v>
      </c>
    </row>
    <row r="335" spans="13:29" x14ac:dyDescent="0.35">
      <c r="M335" t="s">
        <v>44</v>
      </c>
      <c r="N335">
        <v>19906662</v>
      </c>
      <c r="O335" t="s">
        <v>15</v>
      </c>
      <c r="P335">
        <v>52.391146104668302</v>
      </c>
      <c r="Q335">
        <v>4.8718197390236497</v>
      </c>
      <c r="R335" t="s">
        <v>45</v>
      </c>
      <c r="S335">
        <v>168</v>
      </c>
      <c r="T335">
        <v>278</v>
      </c>
      <c r="U335">
        <v>4</v>
      </c>
      <c r="V335">
        <v>0.28000000000000003</v>
      </c>
      <c r="W335">
        <v>0</v>
      </c>
      <c r="X335">
        <v>13258</v>
      </c>
      <c r="Y335">
        <v>2</v>
      </c>
      <c r="Z335" t="s">
        <v>60</v>
      </c>
      <c r="AA335" t="s">
        <v>61</v>
      </c>
      <c r="AB335">
        <v>46704</v>
      </c>
      <c r="AC335">
        <v>0.1</v>
      </c>
    </row>
    <row r="336" spans="13:29" x14ac:dyDescent="0.35">
      <c r="M336" t="s">
        <v>44</v>
      </c>
      <c r="N336">
        <v>20088178</v>
      </c>
      <c r="O336" t="s">
        <v>15</v>
      </c>
      <c r="P336">
        <v>52.375937300153801</v>
      </c>
      <c r="Q336">
        <v>4.8750550214223303</v>
      </c>
      <c r="R336" t="s">
        <v>45</v>
      </c>
      <c r="S336">
        <v>175</v>
      </c>
      <c r="T336">
        <v>364</v>
      </c>
      <c r="U336">
        <v>18</v>
      </c>
      <c r="V336">
        <v>1.1100000000000001</v>
      </c>
      <c r="W336">
        <v>0</v>
      </c>
      <c r="X336">
        <v>13467</v>
      </c>
      <c r="Y336">
        <v>2</v>
      </c>
      <c r="Z336" t="s">
        <v>60</v>
      </c>
      <c r="AA336" t="s">
        <v>61</v>
      </c>
      <c r="AB336">
        <v>63700</v>
      </c>
      <c r="AC336">
        <v>0.1</v>
      </c>
    </row>
    <row r="337" spans="13:29" x14ac:dyDescent="0.35">
      <c r="M337" t="s">
        <v>44</v>
      </c>
      <c r="N337">
        <v>20577523</v>
      </c>
      <c r="O337" t="s">
        <v>15</v>
      </c>
      <c r="P337">
        <v>52.379239628043599</v>
      </c>
      <c r="Q337">
        <v>4.8697157510794398</v>
      </c>
      <c r="R337" t="s">
        <v>45</v>
      </c>
      <c r="S337">
        <v>230</v>
      </c>
      <c r="T337">
        <v>358</v>
      </c>
      <c r="U337">
        <v>3</v>
      </c>
      <c r="V337">
        <v>0.21</v>
      </c>
      <c r="W337">
        <v>0</v>
      </c>
      <c r="X337">
        <v>13825</v>
      </c>
      <c r="Y337">
        <v>2</v>
      </c>
      <c r="Z337" t="s">
        <v>60</v>
      </c>
      <c r="AA337" t="s">
        <v>61</v>
      </c>
      <c r="AB337">
        <v>82340</v>
      </c>
      <c r="AC337">
        <v>0.1</v>
      </c>
    </row>
    <row r="338" spans="13:29" x14ac:dyDescent="0.35">
      <c r="M338" t="s">
        <v>44</v>
      </c>
      <c r="N338">
        <v>20734867</v>
      </c>
      <c r="O338" t="s">
        <v>15</v>
      </c>
      <c r="P338">
        <v>52.380374189502298</v>
      </c>
      <c r="Q338">
        <v>4.8784423666393097</v>
      </c>
      <c r="R338" t="s">
        <v>45</v>
      </c>
      <c r="S338">
        <v>175</v>
      </c>
      <c r="T338">
        <v>338</v>
      </c>
      <c r="U338">
        <v>16</v>
      </c>
      <c r="V338">
        <v>1.0900000000000001</v>
      </c>
      <c r="W338">
        <v>0</v>
      </c>
      <c r="X338">
        <v>13933</v>
      </c>
      <c r="Y338">
        <v>2</v>
      </c>
      <c r="Z338" t="s">
        <v>60</v>
      </c>
      <c r="AA338" t="s">
        <v>61</v>
      </c>
      <c r="AB338">
        <v>59150</v>
      </c>
      <c r="AC338">
        <v>0.1</v>
      </c>
    </row>
    <row r="339" spans="13:29" x14ac:dyDescent="0.35">
      <c r="M339" t="s">
        <v>44</v>
      </c>
      <c r="N339">
        <v>21005013</v>
      </c>
      <c r="O339" t="s">
        <v>15</v>
      </c>
      <c r="P339">
        <v>52.384699899829997</v>
      </c>
      <c r="Q339">
        <v>4.8740239853229497</v>
      </c>
      <c r="R339" t="s">
        <v>45</v>
      </c>
      <c r="S339">
        <v>109</v>
      </c>
      <c r="T339">
        <v>359</v>
      </c>
      <c r="U339">
        <v>1</v>
      </c>
      <c r="V339">
        <v>0.09</v>
      </c>
      <c r="W339">
        <v>0</v>
      </c>
      <c r="X339">
        <v>14157</v>
      </c>
      <c r="Y339">
        <v>2</v>
      </c>
      <c r="Z339" t="s">
        <v>60</v>
      </c>
      <c r="AA339" t="s">
        <v>61</v>
      </c>
      <c r="AB339">
        <v>39131</v>
      </c>
      <c r="AC339">
        <v>0.1</v>
      </c>
    </row>
    <row r="340" spans="13:29" x14ac:dyDescent="0.35">
      <c r="M340" t="s">
        <v>44</v>
      </c>
      <c r="N340">
        <v>21200085</v>
      </c>
      <c r="O340" t="s">
        <v>15</v>
      </c>
      <c r="P340">
        <v>52.389152227247301</v>
      </c>
      <c r="Q340">
        <v>4.8815326814653703</v>
      </c>
      <c r="R340" t="s">
        <v>45</v>
      </c>
      <c r="S340">
        <v>110</v>
      </c>
      <c r="T340">
        <v>333</v>
      </c>
      <c r="U340">
        <v>4</v>
      </c>
      <c r="V340">
        <v>0.32</v>
      </c>
      <c r="W340">
        <v>0</v>
      </c>
      <c r="X340">
        <v>14306</v>
      </c>
      <c r="Y340">
        <v>2</v>
      </c>
      <c r="Z340" t="s">
        <v>60</v>
      </c>
      <c r="AA340" t="s">
        <v>61</v>
      </c>
      <c r="AB340">
        <v>36630</v>
      </c>
      <c r="AC340">
        <v>0.1</v>
      </c>
    </row>
    <row r="341" spans="13:29" x14ac:dyDescent="0.35">
      <c r="M341" t="s">
        <v>44</v>
      </c>
      <c r="N341">
        <v>21209059</v>
      </c>
      <c r="O341" t="s">
        <v>15</v>
      </c>
      <c r="P341">
        <v>52.384056459595399</v>
      </c>
      <c r="Q341">
        <v>4.8806387951151899</v>
      </c>
      <c r="R341" t="s">
        <v>45</v>
      </c>
      <c r="S341">
        <v>105</v>
      </c>
      <c r="T341">
        <v>357</v>
      </c>
      <c r="U341">
        <v>8</v>
      </c>
      <c r="V341">
        <v>0.59</v>
      </c>
      <c r="W341">
        <v>0</v>
      </c>
      <c r="X341">
        <v>14309</v>
      </c>
      <c r="Y341">
        <v>2</v>
      </c>
      <c r="Z341" t="s">
        <v>60</v>
      </c>
      <c r="AA341" t="s">
        <v>61</v>
      </c>
      <c r="AB341">
        <v>37485</v>
      </c>
      <c r="AC341">
        <v>0.1</v>
      </c>
    </row>
    <row r="342" spans="13:29" x14ac:dyDescent="0.35">
      <c r="M342" t="s">
        <v>44</v>
      </c>
      <c r="N342">
        <v>21274665</v>
      </c>
      <c r="O342" t="s">
        <v>15</v>
      </c>
      <c r="P342">
        <v>52.388594901691299</v>
      </c>
      <c r="Q342">
        <v>4.8777336739245802</v>
      </c>
      <c r="R342" t="s">
        <v>45</v>
      </c>
      <c r="S342">
        <v>70</v>
      </c>
      <c r="T342">
        <v>311</v>
      </c>
      <c r="U342">
        <v>3</v>
      </c>
      <c r="V342">
        <v>0.22</v>
      </c>
      <c r="W342">
        <v>0</v>
      </c>
      <c r="X342">
        <v>14371</v>
      </c>
      <c r="Y342">
        <v>2</v>
      </c>
      <c r="Z342" t="s">
        <v>60</v>
      </c>
      <c r="AA342" t="s">
        <v>61</v>
      </c>
      <c r="AB342">
        <v>21770</v>
      </c>
      <c r="AC342">
        <v>0.1</v>
      </c>
    </row>
    <row r="343" spans="13:29" x14ac:dyDescent="0.35">
      <c r="M343" t="s">
        <v>44</v>
      </c>
      <c r="N343">
        <v>21289053</v>
      </c>
      <c r="O343" t="s">
        <v>15</v>
      </c>
      <c r="P343">
        <v>52.3891562022093</v>
      </c>
      <c r="Q343">
        <v>4.8810366189053198</v>
      </c>
      <c r="R343" t="s">
        <v>45</v>
      </c>
      <c r="S343">
        <v>108</v>
      </c>
      <c r="T343">
        <v>289</v>
      </c>
      <c r="U343">
        <v>5</v>
      </c>
      <c r="V343">
        <v>0.41</v>
      </c>
      <c r="W343">
        <v>0</v>
      </c>
      <c r="X343">
        <v>14383</v>
      </c>
      <c r="Y343">
        <v>2</v>
      </c>
      <c r="Z343" t="s">
        <v>60</v>
      </c>
      <c r="AA343" t="s">
        <v>61</v>
      </c>
      <c r="AB343">
        <v>31212</v>
      </c>
      <c r="AC343">
        <v>0.1</v>
      </c>
    </row>
    <row r="344" spans="13:29" x14ac:dyDescent="0.35">
      <c r="M344" t="s">
        <v>44</v>
      </c>
      <c r="N344">
        <v>21364983</v>
      </c>
      <c r="O344" t="s">
        <v>15</v>
      </c>
      <c r="P344">
        <v>52.380160100952402</v>
      </c>
      <c r="Q344">
        <v>4.8714655096204798</v>
      </c>
      <c r="R344" t="s">
        <v>45</v>
      </c>
      <c r="S344">
        <v>120</v>
      </c>
      <c r="T344">
        <v>361</v>
      </c>
      <c r="U344">
        <v>6</v>
      </c>
      <c r="V344">
        <v>0.69</v>
      </c>
      <c r="W344">
        <v>0</v>
      </c>
      <c r="X344">
        <v>14444</v>
      </c>
      <c r="Y344">
        <v>2</v>
      </c>
      <c r="Z344" t="s">
        <v>60</v>
      </c>
      <c r="AA344" t="s">
        <v>61</v>
      </c>
      <c r="AB344">
        <v>43320</v>
      </c>
      <c r="AC344">
        <v>0.1</v>
      </c>
    </row>
    <row r="345" spans="13:29" x14ac:dyDescent="0.35">
      <c r="M345" t="s">
        <v>44</v>
      </c>
      <c r="N345">
        <v>21377727</v>
      </c>
      <c r="O345" t="s">
        <v>15</v>
      </c>
      <c r="P345">
        <v>52.382784745325601</v>
      </c>
      <c r="Q345">
        <v>4.8724656688217101</v>
      </c>
      <c r="R345" t="s">
        <v>45</v>
      </c>
      <c r="S345">
        <v>55</v>
      </c>
      <c r="T345">
        <v>334</v>
      </c>
      <c r="U345">
        <v>3</v>
      </c>
      <c r="V345">
        <v>0.26</v>
      </c>
      <c r="W345">
        <v>0</v>
      </c>
      <c r="X345">
        <v>14454</v>
      </c>
      <c r="Y345">
        <v>2</v>
      </c>
      <c r="Z345" t="s">
        <v>60</v>
      </c>
      <c r="AA345" t="s">
        <v>61</v>
      </c>
      <c r="AB345">
        <v>18370</v>
      </c>
      <c r="AC345">
        <v>0.1</v>
      </c>
    </row>
    <row r="346" spans="13:29" x14ac:dyDescent="0.35">
      <c r="M346" t="s">
        <v>44</v>
      </c>
      <c r="N346">
        <v>21469074</v>
      </c>
      <c r="O346" t="s">
        <v>15</v>
      </c>
      <c r="P346">
        <v>52.376503773681698</v>
      </c>
      <c r="Q346">
        <v>4.8757073063448804</v>
      </c>
      <c r="R346" t="s">
        <v>45</v>
      </c>
      <c r="S346">
        <v>150</v>
      </c>
      <c r="T346">
        <v>355</v>
      </c>
      <c r="U346">
        <v>4</v>
      </c>
      <c r="V346">
        <v>0.31</v>
      </c>
      <c r="W346">
        <v>0</v>
      </c>
      <c r="X346">
        <v>14521</v>
      </c>
      <c r="Y346">
        <v>2</v>
      </c>
      <c r="Z346" t="s">
        <v>60</v>
      </c>
      <c r="AA346" t="s">
        <v>61</v>
      </c>
      <c r="AB346">
        <v>53250</v>
      </c>
      <c r="AC346">
        <v>0.1</v>
      </c>
    </row>
    <row r="347" spans="13:29" x14ac:dyDescent="0.35">
      <c r="M347" t="s">
        <v>44</v>
      </c>
      <c r="N347">
        <v>21479507</v>
      </c>
      <c r="O347" t="s">
        <v>15</v>
      </c>
      <c r="P347">
        <v>52.381468527417702</v>
      </c>
      <c r="Q347">
        <v>4.8680689729779401</v>
      </c>
      <c r="R347" t="s">
        <v>45</v>
      </c>
      <c r="S347">
        <v>99</v>
      </c>
      <c r="T347">
        <v>357</v>
      </c>
      <c r="U347">
        <v>14</v>
      </c>
      <c r="V347">
        <v>1.08</v>
      </c>
      <c r="W347">
        <v>0</v>
      </c>
      <c r="X347">
        <v>14528</v>
      </c>
      <c r="Y347">
        <v>2</v>
      </c>
      <c r="Z347" t="s">
        <v>60</v>
      </c>
      <c r="AA347" t="s">
        <v>61</v>
      </c>
      <c r="AB347">
        <v>35343</v>
      </c>
      <c r="AC347">
        <v>0.1</v>
      </c>
    </row>
    <row r="348" spans="13:29" x14ac:dyDescent="0.35">
      <c r="M348" t="s">
        <v>44</v>
      </c>
      <c r="N348">
        <v>21544995</v>
      </c>
      <c r="O348" t="s">
        <v>15</v>
      </c>
      <c r="P348">
        <v>52.379887819463299</v>
      </c>
      <c r="Q348">
        <v>4.86925109242424</v>
      </c>
      <c r="R348" t="s">
        <v>45</v>
      </c>
      <c r="S348">
        <v>130</v>
      </c>
      <c r="T348">
        <v>354</v>
      </c>
      <c r="U348">
        <v>7</v>
      </c>
      <c r="V348">
        <v>0.55000000000000004</v>
      </c>
      <c r="W348">
        <v>0</v>
      </c>
      <c r="X348">
        <v>14574</v>
      </c>
      <c r="Y348">
        <v>2</v>
      </c>
      <c r="Z348" t="s">
        <v>60</v>
      </c>
      <c r="AA348" t="s">
        <v>61</v>
      </c>
      <c r="AB348">
        <v>46020</v>
      </c>
      <c r="AC348">
        <v>0.1</v>
      </c>
    </row>
    <row r="349" spans="13:29" x14ac:dyDescent="0.35">
      <c r="M349" t="s">
        <v>44</v>
      </c>
      <c r="N349">
        <v>21759487</v>
      </c>
      <c r="O349" t="s">
        <v>15</v>
      </c>
      <c r="P349">
        <v>52.389817170586198</v>
      </c>
      <c r="Q349">
        <v>4.8867766722912904</v>
      </c>
      <c r="R349" t="s">
        <v>45</v>
      </c>
      <c r="S349">
        <v>270</v>
      </c>
      <c r="T349">
        <v>343</v>
      </c>
      <c r="U349">
        <v>0</v>
      </c>
      <c r="W349">
        <v>0</v>
      </c>
      <c r="X349">
        <v>14783</v>
      </c>
      <c r="Y349">
        <v>2</v>
      </c>
      <c r="Z349" t="s">
        <v>60</v>
      </c>
      <c r="AA349" t="s">
        <v>61</v>
      </c>
      <c r="AB349">
        <v>92610</v>
      </c>
      <c r="AC349">
        <v>0.1</v>
      </c>
    </row>
    <row r="350" spans="13:29" x14ac:dyDescent="0.35">
      <c r="M350" t="s">
        <v>44</v>
      </c>
      <c r="N350">
        <v>21796024</v>
      </c>
      <c r="O350" t="s">
        <v>15</v>
      </c>
      <c r="P350">
        <v>52.390898010165003</v>
      </c>
      <c r="Q350">
        <v>4.8765917499883003</v>
      </c>
      <c r="R350" t="s">
        <v>45</v>
      </c>
      <c r="S350">
        <v>99</v>
      </c>
      <c r="T350">
        <v>331</v>
      </c>
      <c r="U350">
        <v>6</v>
      </c>
      <c r="V350">
        <v>0.5</v>
      </c>
      <c r="W350">
        <v>0</v>
      </c>
      <c r="X350">
        <v>14822</v>
      </c>
      <c r="Y350">
        <v>2</v>
      </c>
      <c r="Z350" t="s">
        <v>60</v>
      </c>
      <c r="AA350" t="s">
        <v>61</v>
      </c>
      <c r="AB350">
        <v>32769</v>
      </c>
      <c r="AC350">
        <v>0.1</v>
      </c>
    </row>
    <row r="351" spans="13:29" x14ac:dyDescent="0.35">
      <c r="M351" t="s">
        <v>44</v>
      </c>
      <c r="N351">
        <v>21954616</v>
      </c>
      <c r="O351" t="s">
        <v>15</v>
      </c>
      <c r="P351">
        <v>52.379187626469502</v>
      </c>
      <c r="Q351">
        <v>4.8749458436903002</v>
      </c>
      <c r="R351" t="s">
        <v>45</v>
      </c>
      <c r="S351">
        <v>100</v>
      </c>
      <c r="T351">
        <v>333</v>
      </c>
      <c r="U351">
        <v>8</v>
      </c>
      <c r="V351">
        <v>0.68</v>
      </c>
      <c r="W351">
        <v>0</v>
      </c>
      <c r="X351">
        <v>14955</v>
      </c>
      <c r="Y351">
        <v>2</v>
      </c>
      <c r="Z351" t="s">
        <v>60</v>
      </c>
      <c r="AA351" t="s">
        <v>61</v>
      </c>
      <c r="AB351">
        <v>33300</v>
      </c>
      <c r="AC351">
        <v>0.1</v>
      </c>
    </row>
    <row r="352" spans="13:29" x14ac:dyDescent="0.35">
      <c r="M352" t="s">
        <v>44</v>
      </c>
      <c r="N352">
        <v>22010201</v>
      </c>
      <c r="O352" t="s">
        <v>15</v>
      </c>
      <c r="P352">
        <v>52.384870192107698</v>
      </c>
      <c r="Q352">
        <v>4.8778203378227296</v>
      </c>
      <c r="R352" t="s">
        <v>45</v>
      </c>
      <c r="S352">
        <v>120</v>
      </c>
      <c r="T352">
        <v>309</v>
      </c>
      <c r="U352">
        <v>3</v>
      </c>
      <c r="V352">
        <v>0.26</v>
      </c>
      <c r="W352">
        <v>0</v>
      </c>
      <c r="X352">
        <v>15012</v>
      </c>
      <c r="Y352">
        <v>2</v>
      </c>
      <c r="Z352" t="s">
        <v>60</v>
      </c>
      <c r="AA352" t="s">
        <v>61</v>
      </c>
      <c r="AB352">
        <v>37080</v>
      </c>
      <c r="AC352">
        <v>0.1</v>
      </c>
    </row>
    <row r="353" spans="13:29" x14ac:dyDescent="0.35">
      <c r="M353" t="s">
        <v>44</v>
      </c>
      <c r="N353">
        <v>22072477</v>
      </c>
      <c r="O353" t="s">
        <v>15</v>
      </c>
      <c r="P353">
        <v>52.387231685011002</v>
      </c>
      <c r="Q353">
        <v>4.8827809176896801</v>
      </c>
      <c r="R353" t="s">
        <v>45</v>
      </c>
      <c r="S353">
        <v>310</v>
      </c>
      <c r="T353">
        <v>364</v>
      </c>
      <c r="U353">
        <v>5</v>
      </c>
      <c r="V353">
        <v>0.44</v>
      </c>
      <c r="W353">
        <v>0</v>
      </c>
      <c r="X353">
        <v>15054</v>
      </c>
      <c r="Y353">
        <v>2</v>
      </c>
      <c r="Z353" t="s">
        <v>60</v>
      </c>
      <c r="AA353" t="s">
        <v>61</v>
      </c>
      <c r="AB353">
        <v>112840</v>
      </c>
      <c r="AC353">
        <v>0.1</v>
      </c>
    </row>
    <row r="354" spans="13:29" x14ac:dyDescent="0.35">
      <c r="M354" t="s">
        <v>44</v>
      </c>
      <c r="N354">
        <v>384909</v>
      </c>
      <c r="O354" t="s">
        <v>6</v>
      </c>
      <c r="P354">
        <v>52.373928142075798</v>
      </c>
      <c r="Q354">
        <v>4.87793068250686</v>
      </c>
      <c r="R354" t="s">
        <v>45</v>
      </c>
      <c r="S354">
        <v>199</v>
      </c>
      <c r="T354">
        <v>274</v>
      </c>
      <c r="U354">
        <v>104</v>
      </c>
      <c r="V354">
        <v>1.28</v>
      </c>
      <c r="W354">
        <v>0</v>
      </c>
      <c r="X354">
        <v>206</v>
      </c>
      <c r="Y354">
        <v>2</v>
      </c>
      <c r="Z354" t="s">
        <v>46</v>
      </c>
      <c r="AA354" t="s">
        <v>47</v>
      </c>
      <c r="AB354">
        <v>54526</v>
      </c>
      <c r="AC354">
        <v>0.1</v>
      </c>
    </row>
    <row r="355" spans="13:29" x14ac:dyDescent="0.35">
      <c r="M355" t="s">
        <v>44</v>
      </c>
      <c r="N355">
        <v>912768</v>
      </c>
      <c r="O355" t="s">
        <v>6</v>
      </c>
      <c r="P355">
        <v>52.369917104797402</v>
      </c>
      <c r="Q355">
        <v>4.8892576952414002</v>
      </c>
      <c r="R355" t="s">
        <v>45</v>
      </c>
      <c r="S355">
        <v>150</v>
      </c>
      <c r="T355">
        <v>308</v>
      </c>
      <c r="U355">
        <v>25</v>
      </c>
      <c r="V355">
        <v>0.36</v>
      </c>
      <c r="W355">
        <v>0</v>
      </c>
      <c r="X355">
        <v>667</v>
      </c>
      <c r="Y355">
        <v>2</v>
      </c>
      <c r="Z355" t="s">
        <v>46</v>
      </c>
      <c r="AA355" t="s">
        <v>47</v>
      </c>
      <c r="AB355">
        <v>46200</v>
      </c>
      <c r="AC355">
        <v>0.1</v>
      </c>
    </row>
    <row r="356" spans="13:29" x14ac:dyDescent="0.35">
      <c r="M356" t="s">
        <v>44</v>
      </c>
      <c r="N356">
        <v>1508856</v>
      </c>
      <c r="O356" t="s">
        <v>6</v>
      </c>
      <c r="P356">
        <v>52.370885118122601</v>
      </c>
      <c r="Q356">
        <v>4.8850556013454698</v>
      </c>
      <c r="R356" t="s">
        <v>45</v>
      </c>
      <c r="S356">
        <v>225</v>
      </c>
      <c r="T356">
        <v>307</v>
      </c>
      <c r="U356">
        <v>163</v>
      </c>
      <c r="V356">
        <v>2.56</v>
      </c>
      <c r="W356">
        <v>0</v>
      </c>
      <c r="X356">
        <v>1112</v>
      </c>
      <c r="Y356">
        <v>2</v>
      </c>
      <c r="Z356" t="s">
        <v>46</v>
      </c>
      <c r="AA356" t="s">
        <v>47</v>
      </c>
      <c r="AB356">
        <v>69075</v>
      </c>
      <c r="AC356">
        <v>0.1</v>
      </c>
    </row>
    <row r="357" spans="13:29" x14ac:dyDescent="0.35">
      <c r="M357" t="s">
        <v>44</v>
      </c>
      <c r="N357">
        <v>2471428</v>
      </c>
      <c r="O357" t="s">
        <v>6</v>
      </c>
      <c r="P357">
        <v>52.375318923030797</v>
      </c>
      <c r="Q357">
        <v>4.8828956190930102</v>
      </c>
      <c r="R357" t="s">
        <v>45</v>
      </c>
      <c r="S357">
        <v>150</v>
      </c>
      <c r="T357">
        <v>364</v>
      </c>
      <c r="U357">
        <v>30</v>
      </c>
      <c r="V357">
        <v>0.55000000000000004</v>
      </c>
      <c r="W357">
        <v>0</v>
      </c>
      <c r="X357">
        <v>1628</v>
      </c>
      <c r="Y357">
        <v>2</v>
      </c>
      <c r="Z357" t="s">
        <v>46</v>
      </c>
      <c r="AA357" t="s">
        <v>47</v>
      </c>
      <c r="AB357">
        <v>54600</v>
      </c>
      <c r="AC357">
        <v>0.1</v>
      </c>
    </row>
    <row r="358" spans="13:29" x14ac:dyDescent="0.35">
      <c r="M358" t="s">
        <v>44</v>
      </c>
      <c r="N358">
        <v>2960781</v>
      </c>
      <c r="O358" t="s">
        <v>6</v>
      </c>
      <c r="P358">
        <v>52.372587594518798</v>
      </c>
      <c r="Q358">
        <v>4.8963966769987497</v>
      </c>
      <c r="R358" t="s">
        <v>45</v>
      </c>
      <c r="S358">
        <v>187</v>
      </c>
      <c r="T358">
        <v>287</v>
      </c>
      <c r="U358">
        <v>51</v>
      </c>
      <c r="V358">
        <v>0.96</v>
      </c>
      <c r="W358">
        <v>0</v>
      </c>
      <c r="X358">
        <v>1866</v>
      </c>
      <c r="Y358">
        <v>2</v>
      </c>
      <c r="Z358" t="s">
        <v>46</v>
      </c>
      <c r="AA358" t="s">
        <v>47</v>
      </c>
      <c r="AB358">
        <v>53669</v>
      </c>
      <c r="AC358">
        <v>0.1</v>
      </c>
    </row>
    <row r="359" spans="13:29" x14ac:dyDescent="0.35">
      <c r="M359" t="s">
        <v>44</v>
      </c>
      <c r="N359">
        <v>3270897</v>
      </c>
      <c r="O359" t="s">
        <v>6</v>
      </c>
      <c r="P359">
        <v>52.374461061076197</v>
      </c>
      <c r="Q359">
        <v>4.8809959439035504</v>
      </c>
      <c r="R359" t="s">
        <v>45</v>
      </c>
      <c r="S359">
        <v>125</v>
      </c>
      <c r="T359">
        <v>359</v>
      </c>
      <c r="U359">
        <v>68</v>
      </c>
      <c r="V359">
        <v>1.25</v>
      </c>
      <c r="W359">
        <v>0</v>
      </c>
      <c r="X359">
        <v>2054</v>
      </c>
      <c r="Y359">
        <v>2</v>
      </c>
      <c r="Z359" t="s">
        <v>46</v>
      </c>
      <c r="AA359" t="s">
        <v>47</v>
      </c>
      <c r="AB359">
        <v>44875</v>
      </c>
      <c r="AC359">
        <v>0.1</v>
      </c>
    </row>
    <row r="360" spans="13:29" x14ac:dyDescent="0.35">
      <c r="M360" t="s">
        <v>44</v>
      </c>
      <c r="N360">
        <v>4552518</v>
      </c>
      <c r="O360" t="s">
        <v>6</v>
      </c>
      <c r="P360">
        <v>52.384683193273197</v>
      </c>
      <c r="Q360">
        <v>4.8856316048914703</v>
      </c>
      <c r="R360" t="s">
        <v>45</v>
      </c>
      <c r="S360">
        <v>300</v>
      </c>
      <c r="T360">
        <v>348</v>
      </c>
      <c r="U360">
        <v>17</v>
      </c>
      <c r="V360">
        <v>0.36</v>
      </c>
      <c r="W360">
        <v>0</v>
      </c>
      <c r="X360">
        <v>2827</v>
      </c>
      <c r="Y360">
        <v>2</v>
      </c>
      <c r="Z360" t="s">
        <v>46</v>
      </c>
      <c r="AA360" t="s">
        <v>47</v>
      </c>
      <c r="AB360">
        <v>104400</v>
      </c>
      <c r="AC360">
        <v>0.1</v>
      </c>
    </row>
    <row r="361" spans="13:29" x14ac:dyDescent="0.35">
      <c r="M361" t="s">
        <v>44</v>
      </c>
      <c r="N361">
        <v>5202737</v>
      </c>
      <c r="O361" t="s">
        <v>6</v>
      </c>
      <c r="P361">
        <v>52.376305749897497</v>
      </c>
      <c r="Q361">
        <v>4.8891357492694203</v>
      </c>
      <c r="R361" t="s">
        <v>45</v>
      </c>
      <c r="S361">
        <v>161</v>
      </c>
      <c r="T361">
        <v>291</v>
      </c>
      <c r="U361">
        <v>26</v>
      </c>
      <c r="V361">
        <v>0.56000000000000005</v>
      </c>
      <c r="W361">
        <v>0</v>
      </c>
      <c r="X361">
        <v>3165</v>
      </c>
      <c r="Y361">
        <v>2</v>
      </c>
      <c r="Z361" t="s">
        <v>46</v>
      </c>
      <c r="AA361" t="s">
        <v>47</v>
      </c>
      <c r="AB361">
        <v>46851</v>
      </c>
      <c r="AC361">
        <v>0.1</v>
      </c>
    </row>
    <row r="362" spans="13:29" x14ac:dyDescent="0.35">
      <c r="M362" t="s">
        <v>44</v>
      </c>
      <c r="N362">
        <v>5854531</v>
      </c>
      <c r="O362" t="s">
        <v>6</v>
      </c>
      <c r="P362">
        <v>52.3781872659494</v>
      </c>
      <c r="Q362">
        <v>4.88156842686515</v>
      </c>
      <c r="R362" t="s">
        <v>45</v>
      </c>
      <c r="S362">
        <v>175</v>
      </c>
      <c r="T362">
        <v>316</v>
      </c>
      <c r="U362">
        <v>43</v>
      </c>
      <c r="V362">
        <v>1</v>
      </c>
      <c r="W362">
        <v>0</v>
      </c>
      <c r="X362">
        <v>3454</v>
      </c>
      <c r="Y362">
        <v>2</v>
      </c>
      <c r="Z362" t="s">
        <v>46</v>
      </c>
      <c r="AA362" t="s">
        <v>47</v>
      </c>
      <c r="AB362">
        <v>55300</v>
      </c>
      <c r="AC362">
        <v>0.1</v>
      </c>
    </row>
    <row r="363" spans="13:29" x14ac:dyDescent="0.35">
      <c r="M363" t="s">
        <v>44</v>
      </c>
      <c r="N363">
        <v>7088124</v>
      </c>
      <c r="O363" t="s">
        <v>6</v>
      </c>
      <c r="P363">
        <v>52.384488327154003</v>
      </c>
      <c r="Q363">
        <v>4.8859472880933996</v>
      </c>
      <c r="R363" t="s">
        <v>45</v>
      </c>
      <c r="S363">
        <v>200</v>
      </c>
      <c r="T363">
        <v>271</v>
      </c>
      <c r="U363">
        <v>103</v>
      </c>
      <c r="V363">
        <v>2.5</v>
      </c>
      <c r="W363">
        <v>0</v>
      </c>
      <c r="X363">
        <v>4294</v>
      </c>
      <c r="Y363">
        <v>2</v>
      </c>
      <c r="Z363" t="s">
        <v>46</v>
      </c>
      <c r="AA363" t="s">
        <v>47</v>
      </c>
      <c r="AB363">
        <v>54200</v>
      </c>
      <c r="AC363">
        <v>0.1</v>
      </c>
    </row>
    <row r="364" spans="13:29" x14ac:dyDescent="0.35">
      <c r="M364" t="s">
        <v>44</v>
      </c>
      <c r="N364">
        <v>7313411</v>
      </c>
      <c r="O364" t="s">
        <v>6</v>
      </c>
      <c r="P364">
        <v>52.374523486201497</v>
      </c>
      <c r="Q364">
        <v>4.8976081780808602</v>
      </c>
      <c r="R364" t="s">
        <v>45</v>
      </c>
      <c r="S364">
        <v>198</v>
      </c>
      <c r="T364">
        <v>38</v>
      </c>
      <c r="U364">
        <v>34</v>
      </c>
      <c r="V364">
        <v>0.83</v>
      </c>
      <c r="W364">
        <v>0</v>
      </c>
      <c r="X364">
        <v>4447</v>
      </c>
      <c r="Y364">
        <v>2</v>
      </c>
      <c r="Z364" t="s">
        <v>46</v>
      </c>
      <c r="AA364" t="s">
        <v>47</v>
      </c>
      <c r="AB364">
        <v>7524</v>
      </c>
      <c r="AC364">
        <v>0.1</v>
      </c>
    </row>
    <row r="365" spans="13:29" x14ac:dyDescent="0.35">
      <c r="M365" t="s">
        <v>44</v>
      </c>
      <c r="N365">
        <v>8044664</v>
      </c>
      <c r="O365" t="s">
        <v>6</v>
      </c>
      <c r="P365">
        <v>52.382033942801399</v>
      </c>
      <c r="Q365">
        <v>4.8878133523315599</v>
      </c>
      <c r="R365" t="s">
        <v>45</v>
      </c>
      <c r="S365">
        <v>170</v>
      </c>
      <c r="T365">
        <v>355</v>
      </c>
      <c r="U365">
        <v>23</v>
      </c>
      <c r="V365">
        <v>0.57999999999999996</v>
      </c>
      <c r="W365">
        <v>0</v>
      </c>
      <c r="X365">
        <v>4931</v>
      </c>
      <c r="Y365">
        <v>2</v>
      </c>
      <c r="Z365" t="s">
        <v>46</v>
      </c>
      <c r="AA365" t="s">
        <v>47</v>
      </c>
      <c r="AB365">
        <v>60350</v>
      </c>
      <c r="AC365">
        <v>0.1</v>
      </c>
    </row>
    <row r="366" spans="13:29" x14ac:dyDescent="0.35">
      <c r="M366" t="s">
        <v>44</v>
      </c>
      <c r="N366">
        <v>8586673</v>
      </c>
      <c r="O366" t="s">
        <v>6</v>
      </c>
      <c r="P366">
        <v>52.386607355940399</v>
      </c>
      <c r="Q366">
        <v>4.8893080069396202</v>
      </c>
      <c r="R366" t="s">
        <v>45</v>
      </c>
      <c r="S366">
        <v>99</v>
      </c>
      <c r="T366">
        <v>364</v>
      </c>
      <c r="U366">
        <v>5</v>
      </c>
      <c r="V366">
        <v>0.13</v>
      </c>
      <c r="W366">
        <v>0</v>
      </c>
      <c r="X366">
        <v>5226</v>
      </c>
      <c r="Y366">
        <v>2</v>
      </c>
      <c r="Z366" t="s">
        <v>46</v>
      </c>
      <c r="AA366" t="s">
        <v>47</v>
      </c>
      <c r="AB366">
        <v>36036</v>
      </c>
      <c r="AC366">
        <v>0.1</v>
      </c>
    </row>
    <row r="367" spans="13:29" x14ac:dyDescent="0.35">
      <c r="M367" t="s">
        <v>44</v>
      </c>
      <c r="N367">
        <v>9124288</v>
      </c>
      <c r="O367" t="s">
        <v>6</v>
      </c>
      <c r="P367">
        <v>52.3696999866292</v>
      </c>
      <c r="Q367">
        <v>4.8766557542516402</v>
      </c>
      <c r="R367" t="s">
        <v>45</v>
      </c>
      <c r="S367">
        <v>149</v>
      </c>
      <c r="T367">
        <v>352</v>
      </c>
      <c r="U367">
        <v>30</v>
      </c>
      <c r="V367">
        <v>0.9</v>
      </c>
      <c r="W367">
        <v>0</v>
      </c>
      <c r="X367">
        <v>5531</v>
      </c>
      <c r="Y367">
        <v>2</v>
      </c>
      <c r="Z367" t="s">
        <v>46</v>
      </c>
      <c r="AA367" t="s">
        <v>47</v>
      </c>
      <c r="AB367">
        <v>52448</v>
      </c>
      <c r="AC367">
        <v>0.1</v>
      </c>
    </row>
    <row r="368" spans="13:29" x14ac:dyDescent="0.35">
      <c r="M368" t="s">
        <v>44</v>
      </c>
      <c r="N368">
        <v>9323047</v>
      </c>
      <c r="O368" t="s">
        <v>6</v>
      </c>
      <c r="P368">
        <v>52.375191156757602</v>
      </c>
      <c r="Q368">
        <v>4.8796004518377298</v>
      </c>
      <c r="R368" t="s">
        <v>45</v>
      </c>
      <c r="S368">
        <v>150</v>
      </c>
      <c r="T368">
        <v>87</v>
      </c>
      <c r="U368">
        <v>15</v>
      </c>
      <c r="V368">
        <v>0.42</v>
      </c>
      <c r="W368">
        <v>0</v>
      </c>
      <c r="X368">
        <v>5662</v>
      </c>
      <c r="Y368">
        <v>2</v>
      </c>
      <c r="Z368" t="s">
        <v>46</v>
      </c>
      <c r="AA368" t="s">
        <v>47</v>
      </c>
      <c r="AB368">
        <v>13050</v>
      </c>
      <c r="AC368">
        <v>0.1</v>
      </c>
    </row>
    <row r="369" spans="13:29" x14ac:dyDescent="0.35">
      <c r="M369" t="s">
        <v>44</v>
      </c>
      <c r="N369">
        <v>10250192</v>
      </c>
      <c r="O369" t="s">
        <v>6</v>
      </c>
      <c r="P369">
        <v>52.375562152106397</v>
      </c>
      <c r="Q369">
        <v>4.8788078287057202</v>
      </c>
      <c r="R369" t="s">
        <v>45</v>
      </c>
      <c r="S369">
        <v>87</v>
      </c>
      <c r="T369">
        <v>348</v>
      </c>
      <c r="U369">
        <v>21</v>
      </c>
      <c r="V369">
        <v>0.75</v>
      </c>
      <c r="W369">
        <v>0</v>
      </c>
      <c r="X369">
        <v>6264</v>
      </c>
      <c r="Y369">
        <v>2</v>
      </c>
      <c r="Z369" t="s">
        <v>46</v>
      </c>
      <c r="AA369" t="s">
        <v>47</v>
      </c>
      <c r="AB369">
        <v>30276</v>
      </c>
      <c r="AC369">
        <v>0.1</v>
      </c>
    </row>
    <row r="370" spans="13:29" x14ac:dyDescent="0.35">
      <c r="M370" t="s">
        <v>44</v>
      </c>
      <c r="N370">
        <v>10816572</v>
      </c>
      <c r="O370" t="s">
        <v>6</v>
      </c>
      <c r="P370">
        <v>52.376389347395701</v>
      </c>
      <c r="Q370">
        <v>4.8797046223048701</v>
      </c>
      <c r="R370" t="s">
        <v>45</v>
      </c>
      <c r="S370">
        <v>175</v>
      </c>
      <c r="T370">
        <v>357</v>
      </c>
      <c r="U370">
        <v>39</v>
      </c>
      <c r="V370">
        <v>1.1599999999999999</v>
      </c>
      <c r="W370">
        <v>0</v>
      </c>
      <c r="X370">
        <v>6510</v>
      </c>
      <c r="Y370">
        <v>2</v>
      </c>
      <c r="Z370" t="s">
        <v>46</v>
      </c>
      <c r="AA370" t="s">
        <v>47</v>
      </c>
      <c r="AB370">
        <v>62475</v>
      </c>
      <c r="AC370">
        <v>0.1</v>
      </c>
    </row>
    <row r="371" spans="13:29" x14ac:dyDescent="0.35">
      <c r="M371" t="s">
        <v>44</v>
      </c>
      <c r="N371">
        <v>11278289</v>
      </c>
      <c r="O371" t="s">
        <v>6</v>
      </c>
      <c r="P371">
        <v>52.376269060440698</v>
      </c>
      <c r="Q371">
        <v>4.8775916611951597</v>
      </c>
      <c r="R371" t="s">
        <v>45</v>
      </c>
      <c r="S371">
        <v>150</v>
      </c>
      <c r="T371">
        <v>363</v>
      </c>
      <c r="U371">
        <v>44</v>
      </c>
      <c r="V371">
        <v>1.4</v>
      </c>
      <c r="W371">
        <v>0</v>
      </c>
      <c r="X371">
        <v>6725</v>
      </c>
      <c r="Y371">
        <v>2</v>
      </c>
      <c r="Z371" t="s">
        <v>46</v>
      </c>
      <c r="AA371" t="s">
        <v>47</v>
      </c>
      <c r="AB371">
        <v>54450</v>
      </c>
      <c r="AC371">
        <v>0.1</v>
      </c>
    </row>
    <row r="372" spans="13:29" x14ac:dyDescent="0.35">
      <c r="M372" t="s">
        <v>44</v>
      </c>
      <c r="N372">
        <v>11464979</v>
      </c>
      <c r="O372" t="s">
        <v>6</v>
      </c>
      <c r="P372">
        <v>52.371914314156001</v>
      </c>
      <c r="Q372">
        <v>4.8752479051018902</v>
      </c>
      <c r="R372" t="s">
        <v>45</v>
      </c>
      <c r="S372">
        <v>175</v>
      </c>
      <c r="T372">
        <v>364</v>
      </c>
      <c r="U372">
        <v>42</v>
      </c>
      <c r="V372">
        <v>1.33</v>
      </c>
      <c r="W372">
        <v>0</v>
      </c>
      <c r="X372">
        <v>6810</v>
      </c>
      <c r="Y372">
        <v>2</v>
      </c>
      <c r="Z372" t="s">
        <v>46</v>
      </c>
      <c r="AA372" t="s">
        <v>47</v>
      </c>
      <c r="AB372">
        <v>63700</v>
      </c>
      <c r="AC372">
        <v>0.1</v>
      </c>
    </row>
    <row r="373" spans="13:29" x14ac:dyDescent="0.35">
      <c r="M373" t="s">
        <v>44</v>
      </c>
      <c r="N373">
        <v>11538070</v>
      </c>
      <c r="O373" t="s">
        <v>6</v>
      </c>
      <c r="P373">
        <v>52.372859916809603</v>
      </c>
      <c r="Q373">
        <v>4.8892744845727298</v>
      </c>
      <c r="R373" t="s">
        <v>45</v>
      </c>
      <c r="S373">
        <v>122</v>
      </c>
      <c r="T373">
        <v>362</v>
      </c>
      <c r="U373">
        <v>11</v>
      </c>
      <c r="V373">
        <v>0.34</v>
      </c>
      <c r="W373">
        <v>0</v>
      </c>
      <c r="X373">
        <v>6843</v>
      </c>
      <c r="Y373">
        <v>2</v>
      </c>
      <c r="Z373" t="s">
        <v>46</v>
      </c>
      <c r="AA373" t="s">
        <v>47</v>
      </c>
      <c r="AB373">
        <v>44164</v>
      </c>
      <c r="AC373">
        <v>0.1</v>
      </c>
    </row>
    <row r="374" spans="13:29" x14ac:dyDescent="0.35">
      <c r="M374" t="s">
        <v>44</v>
      </c>
      <c r="N374">
        <v>11729126</v>
      </c>
      <c r="O374" t="s">
        <v>6</v>
      </c>
      <c r="P374">
        <v>52.367422523184104</v>
      </c>
      <c r="Q374">
        <v>4.8826606830816104</v>
      </c>
      <c r="R374" t="s">
        <v>45</v>
      </c>
      <c r="S374">
        <v>136</v>
      </c>
      <c r="T374">
        <v>353</v>
      </c>
      <c r="U374">
        <v>22</v>
      </c>
      <c r="V374">
        <v>1.18</v>
      </c>
      <c r="W374">
        <v>0</v>
      </c>
      <c r="X374">
        <v>6977</v>
      </c>
      <c r="Y374">
        <v>2</v>
      </c>
      <c r="Z374" t="s">
        <v>46</v>
      </c>
      <c r="AA374" t="s">
        <v>47</v>
      </c>
      <c r="AB374">
        <v>48008</v>
      </c>
      <c r="AC374">
        <v>0.1</v>
      </c>
    </row>
    <row r="375" spans="13:29" x14ac:dyDescent="0.35">
      <c r="M375" t="s">
        <v>44</v>
      </c>
      <c r="N375">
        <v>11914705</v>
      </c>
      <c r="O375" t="s">
        <v>6</v>
      </c>
      <c r="P375">
        <v>52.378305204024997</v>
      </c>
      <c r="Q375">
        <v>4.8927353296276896</v>
      </c>
      <c r="R375" t="s">
        <v>45</v>
      </c>
      <c r="S375">
        <v>108</v>
      </c>
      <c r="T375">
        <v>364</v>
      </c>
      <c r="U375">
        <v>75</v>
      </c>
      <c r="V375">
        <v>2.29</v>
      </c>
      <c r="W375">
        <v>0</v>
      </c>
      <c r="X375">
        <v>7068</v>
      </c>
      <c r="Y375">
        <v>2</v>
      </c>
      <c r="Z375" t="s">
        <v>46</v>
      </c>
      <c r="AA375" t="s">
        <v>47</v>
      </c>
      <c r="AB375">
        <v>39312</v>
      </c>
      <c r="AC375">
        <v>0.1</v>
      </c>
    </row>
    <row r="376" spans="13:29" x14ac:dyDescent="0.35">
      <c r="M376" t="s">
        <v>44</v>
      </c>
      <c r="N376">
        <v>12392266</v>
      </c>
      <c r="O376" t="s">
        <v>6</v>
      </c>
      <c r="P376">
        <v>52.376378157580497</v>
      </c>
      <c r="Q376">
        <v>4.8827880510191903</v>
      </c>
      <c r="R376" t="s">
        <v>45</v>
      </c>
      <c r="S376">
        <v>116</v>
      </c>
      <c r="T376">
        <v>348</v>
      </c>
      <c r="U376">
        <v>7</v>
      </c>
      <c r="V376">
        <v>0.22</v>
      </c>
      <c r="W376">
        <v>0</v>
      </c>
      <c r="X376">
        <v>7335</v>
      </c>
      <c r="Y376">
        <v>2</v>
      </c>
      <c r="Z376" t="s">
        <v>46</v>
      </c>
      <c r="AA376" t="s">
        <v>47</v>
      </c>
      <c r="AB376">
        <v>40368</v>
      </c>
      <c r="AC376">
        <v>0.1</v>
      </c>
    </row>
    <row r="377" spans="13:29" x14ac:dyDescent="0.35">
      <c r="M377" t="s">
        <v>44</v>
      </c>
      <c r="N377">
        <v>12976739</v>
      </c>
      <c r="O377" t="s">
        <v>6</v>
      </c>
      <c r="P377">
        <v>52.367911617151798</v>
      </c>
      <c r="Q377">
        <v>4.8841945566449496</v>
      </c>
      <c r="R377" t="s">
        <v>45</v>
      </c>
      <c r="S377">
        <v>260</v>
      </c>
      <c r="T377">
        <v>363</v>
      </c>
      <c r="U377">
        <v>10</v>
      </c>
      <c r="V377">
        <v>0.33</v>
      </c>
      <c r="W377">
        <v>0</v>
      </c>
      <c r="X377">
        <v>7712</v>
      </c>
      <c r="Y377">
        <v>2</v>
      </c>
      <c r="Z377" t="s">
        <v>46</v>
      </c>
      <c r="AA377" t="s">
        <v>47</v>
      </c>
      <c r="AB377">
        <v>94380</v>
      </c>
      <c r="AC377">
        <v>0.1</v>
      </c>
    </row>
    <row r="378" spans="13:29" x14ac:dyDescent="0.35">
      <c r="M378" t="s">
        <v>44</v>
      </c>
      <c r="N378">
        <v>13034350</v>
      </c>
      <c r="O378" t="s">
        <v>6</v>
      </c>
      <c r="P378">
        <v>52.377120992293698</v>
      </c>
      <c r="Q378">
        <v>4.8830668793143097</v>
      </c>
      <c r="R378" t="s">
        <v>45</v>
      </c>
      <c r="S378">
        <v>100</v>
      </c>
      <c r="T378">
        <v>344</v>
      </c>
      <c r="U378">
        <v>23</v>
      </c>
      <c r="V378">
        <v>1.68</v>
      </c>
      <c r="W378">
        <v>0</v>
      </c>
      <c r="X378">
        <v>7767</v>
      </c>
      <c r="Y378">
        <v>2</v>
      </c>
      <c r="Z378" t="s">
        <v>46</v>
      </c>
      <c r="AA378" t="s">
        <v>47</v>
      </c>
      <c r="AB378">
        <v>34400</v>
      </c>
      <c r="AC378">
        <v>0.1</v>
      </c>
    </row>
    <row r="379" spans="13:29" x14ac:dyDescent="0.35">
      <c r="M379" t="s">
        <v>44</v>
      </c>
      <c r="N379">
        <v>13145996</v>
      </c>
      <c r="O379" t="s">
        <v>6</v>
      </c>
      <c r="P379">
        <v>52.37111749188</v>
      </c>
      <c r="Q379">
        <v>4.88465364404039</v>
      </c>
      <c r="R379" t="s">
        <v>45</v>
      </c>
      <c r="S379">
        <v>225</v>
      </c>
      <c r="T379">
        <v>364</v>
      </c>
      <c r="U379">
        <v>36</v>
      </c>
      <c r="V379">
        <v>1.27</v>
      </c>
      <c r="W379">
        <v>0</v>
      </c>
      <c r="X379">
        <v>7883</v>
      </c>
      <c r="Y379">
        <v>2</v>
      </c>
      <c r="Z379" t="s">
        <v>46</v>
      </c>
      <c r="AA379" t="s">
        <v>47</v>
      </c>
      <c r="AB379">
        <v>81900</v>
      </c>
      <c r="AC379">
        <v>0.1</v>
      </c>
    </row>
    <row r="380" spans="13:29" x14ac:dyDescent="0.35">
      <c r="M380" t="s">
        <v>44</v>
      </c>
      <c r="N380">
        <v>13442376</v>
      </c>
      <c r="O380" t="s">
        <v>6</v>
      </c>
      <c r="P380">
        <v>52.378709442076598</v>
      </c>
      <c r="Q380">
        <v>4.8899756064203999</v>
      </c>
      <c r="R380" t="s">
        <v>45</v>
      </c>
      <c r="S380">
        <v>175</v>
      </c>
      <c r="T380">
        <v>357</v>
      </c>
      <c r="U380">
        <v>16</v>
      </c>
      <c r="V380">
        <v>0.55000000000000004</v>
      </c>
      <c r="W380">
        <v>0</v>
      </c>
      <c r="X380">
        <v>8170</v>
      </c>
      <c r="Y380">
        <v>2</v>
      </c>
      <c r="Z380" t="s">
        <v>46</v>
      </c>
      <c r="AA380" t="s">
        <v>47</v>
      </c>
      <c r="AB380">
        <v>62475</v>
      </c>
      <c r="AC380">
        <v>0.1</v>
      </c>
    </row>
    <row r="381" spans="13:29" x14ac:dyDescent="0.35">
      <c r="M381" t="s">
        <v>44</v>
      </c>
      <c r="N381">
        <v>13473936</v>
      </c>
      <c r="O381" t="s">
        <v>6</v>
      </c>
      <c r="P381">
        <v>52.368750515184097</v>
      </c>
      <c r="Q381">
        <v>4.88104941990066</v>
      </c>
      <c r="R381" t="s">
        <v>45</v>
      </c>
      <c r="S381">
        <v>163</v>
      </c>
      <c r="T381">
        <v>307</v>
      </c>
      <c r="U381">
        <v>4</v>
      </c>
      <c r="V381">
        <v>0.27</v>
      </c>
      <c r="W381">
        <v>0</v>
      </c>
      <c r="X381">
        <v>8212</v>
      </c>
      <c r="Y381">
        <v>2</v>
      </c>
      <c r="Z381" t="s">
        <v>46</v>
      </c>
      <c r="AA381" t="s">
        <v>47</v>
      </c>
      <c r="AB381">
        <v>50041</v>
      </c>
      <c r="AC381">
        <v>0.1</v>
      </c>
    </row>
    <row r="382" spans="13:29" x14ac:dyDescent="0.35">
      <c r="M382" t="s">
        <v>44</v>
      </c>
      <c r="N382">
        <v>13983276</v>
      </c>
      <c r="O382" t="s">
        <v>6</v>
      </c>
      <c r="P382">
        <v>52.371442788218403</v>
      </c>
      <c r="Q382">
        <v>4.8810790747985697</v>
      </c>
      <c r="R382" t="s">
        <v>45</v>
      </c>
      <c r="S382">
        <v>190</v>
      </c>
      <c r="T382">
        <v>364</v>
      </c>
      <c r="U382">
        <v>4</v>
      </c>
      <c r="V382">
        <v>0.15</v>
      </c>
      <c r="W382">
        <v>0</v>
      </c>
      <c r="X382">
        <v>8823</v>
      </c>
      <c r="Y382">
        <v>2</v>
      </c>
      <c r="Z382" t="s">
        <v>46</v>
      </c>
      <c r="AA382" t="s">
        <v>47</v>
      </c>
      <c r="AB382">
        <v>69160</v>
      </c>
      <c r="AC382">
        <v>0.1</v>
      </c>
    </row>
    <row r="383" spans="13:29" x14ac:dyDescent="0.35">
      <c r="M383" t="s">
        <v>44</v>
      </c>
      <c r="N383">
        <v>14018442</v>
      </c>
      <c r="O383" t="s">
        <v>6</v>
      </c>
      <c r="P383">
        <v>52.382013523102799</v>
      </c>
      <c r="Q383">
        <v>4.8895692877718</v>
      </c>
      <c r="R383" t="s">
        <v>45</v>
      </c>
      <c r="S383">
        <v>96</v>
      </c>
      <c r="T383">
        <v>340</v>
      </c>
      <c r="U383">
        <v>48</v>
      </c>
      <c r="V383">
        <v>1.75</v>
      </c>
      <c r="W383">
        <v>0</v>
      </c>
      <c r="X383">
        <v>8871</v>
      </c>
      <c r="Y383">
        <v>2</v>
      </c>
      <c r="Z383" t="s">
        <v>46</v>
      </c>
      <c r="AA383" t="s">
        <v>47</v>
      </c>
      <c r="AB383">
        <v>32640</v>
      </c>
      <c r="AC383">
        <v>0.1</v>
      </c>
    </row>
    <row r="384" spans="13:29" x14ac:dyDescent="0.35">
      <c r="M384" t="s">
        <v>44</v>
      </c>
      <c r="N384">
        <v>14100132</v>
      </c>
      <c r="O384" t="s">
        <v>6</v>
      </c>
      <c r="P384">
        <v>52.374150363878897</v>
      </c>
      <c r="Q384">
        <v>4.8871386895405902</v>
      </c>
      <c r="R384" t="s">
        <v>45</v>
      </c>
      <c r="S384">
        <v>300</v>
      </c>
      <c r="T384">
        <v>348</v>
      </c>
      <c r="U384">
        <v>37</v>
      </c>
      <c r="V384">
        <v>1.35</v>
      </c>
      <c r="W384">
        <v>0</v>
      </c>
      <c r="X384">
        <v>8960</v>
      </c>
      <c r="Y384">
        <v>2</v>
      </c>
      <c r="Z384" t="s">
        <v>46</v>
      </c>
      <c r="AA384" t="s">
        <v>47</v>
      </c>
      <c r="AB384">
        <v>104400</v>
      </c>
      <c r="AC384">
        <v>0.1</v>
      </c>
    </row>
    <row r="385" spans="13:29" x14ac:dyDescent="0.35">
      <c r="M385" t="s">
        <v>44</v>
      </c>
      <c r="N385">
        <v>14619002</v>
      </c>
      <c r="O385" t="s">
        <v>6</v>
      </c>
      <c r="P385">
        <v>52.369456524457398</v>
      </c>
      <c r="Q385">
        <v>4.8955623864314797</v>
      </c>
      <c r="R385" t="s">
        <v>45</v>
      </c>
      <c r="S385">
        <v>160</v>
      </c>
      <c r="T385">
        <v>206</v>
      </c>
      <c r="U385">
        <v>55</v>
      </c>
      <c r="V385">
        <v>2</v>
      </c>
      <c r="W385">
        <v>0</v>
      </c>
      <c r="X385">
        <v>9405</v>
      </c>
      <c r="Y385">
        <v>2</v>
      </c>
      <c r="Z385" t="s">
        <v>46</v>
      </c>
      <c r="AA385" t="s">
        <v>47</v>
      </c>
      <c r="AB385">
        <v>32960</v>
      </c>
      <c r="AC385">
        <v>0.1</v>
      </c>
    </row>
    <row r="386" spans="13:29" x14ac:dyDescent="0.35">
      <c r="M386" t="s">
        <v>44</v>
      </c>
      <c r="N386">
        <v>15023242</v>
      </c>
      <c r="O386" t="s">
        <v>6</v>
      </c>
      <c r="P386">
        <v>52.370475810293698</v>
      </c>
      <c r="Q386">
        <v>4.8800830516787599</v>
      </c>
      <c r="R386" t="s">
        <v>45</v>
      </c>
      <c r="S386">
        <v>260</v>
      </c>
      <c r="T386">
        <v>361</v>
      </c>
      <c r="U386">
        <v>31</v>
      </c>
      <c r="V386">
        <v>1.18</v>
      </c>
      <c r="W386">
        <v>0</v>
      </c>
      <c r="X386">
        <v>9632</v>
      </c>
      <c r="Y386">
        <v>2</v>
      </c>
      <c r="Z386" t="s">
        <v>46</v>
      </c>
      <c r="AA386" t="s">
        <v>47</v>
      </c>
      <c r="AB386">
        <v>93860</v>
      </c>
      <c r="AC386">
        <v>0.1</v>
      </c>
    </row>
    <row r="387" spans="13:29" x14ac:dyDescent="0.35">
      <c r="M387" t="s">
        <v>44</v>
      </c>
      <c r="N387">
        <v>15033908</v>
      </c>
      <c r="O387" t="s">
        <v>6</v>
      </c>
      <c r="P387">
        <v>52.382004663743999</v>
      </c>
      <c r="Q387">
        <v>4.8867697453360401</v>
      </c>
      <c r="R387" t="s">
        <v>45</v>
      </c>
      <c r="S387">
        <v>98</v>
      </c>
      <c r="T387">
        <v>356</v>
      </c>
      <c r="U387">
        <v>9</v>
      </c>
      <c r="V387">
        <v>0.34</v>
      </c>
      <c r="W387">
        <v>0</v>
      </c>
      <c r="X387">
        <v>9640</v>
      </c>
      <c r="Y387">
        <v>2</v>
      </c>
      <c r="Z387" t="s">
        <v>46</v>
      </c>
      <c r="AA387" t="s">
        <v>47</v>
      </c>
      <c r="AB387">
        <v>34888</v>
      </c>
      <c r="AC387">
        <v>0.1</v>
      </c>
    </row>
    <row r="388" spans="13:29" x14ac:dyDescent="0.35">
      <c r="M388" t="s">
        <v>44</v>
      </c>
      <c r="N388">
        <v>15309393</v>
      </c>
      <c r="O388" t="s">
        <v>6</v>
      </c>
      <c r="P388">
        <v>52.384888982809002</v>
      </c>
      <c r="Q388">
        <v>4.8841895950671601</v>
      </c>
      <c r="R388" t="s">
        <v>45</v>
      </c>
      <c r="S388">
        <v>149</v>
      </c>
      <c r="T388">
        <v>360</v>
      </c>
      <c r="U388">
        <v>33</v>
      </c>
      <c r="V388">
        <v>1.27</v>
      </c>
      <c r="W388">
        <v>0</v>
      </c>
      <c r="X388">
        <v>9798</v>
      </c>
      <c r="Y388">
        <v>2</v>
      </c>
      <c r="Z388" t="s">
        <v>46</v>
      </c>
      <c r="AA388" t="s">
        <v>47</v>
      </c>
      <c r="AB388">
        <v>53640</v>
      </c>
      <c r="AC388">
        <v>0.1</v>
      </c>
    </row>
    <row r="389" spans="13:29" x14ac:dyDescent="0.35">
      <c r="M389" t="s">
        <v>44</v>
      </c>
      <c r="N389">
        <v>16092012</v>
      </c>
      <c r="O389" t="s">
        <v>6</v>
      </c>
      <c r="P389">
        <v>52.366248838076999</v>
      </c>
      <c r="Q389">
        <v>4.8800048573431898</v>
      </c>
      <c r="R389" t="s">
        <v>45</v>
      </c>
      <c r="S389">
        <v>250</v>
      </c>
      <c r="T389">
        <v>362</v>
      </c>
      <c r="U389">
        <v>12</v>
      </c>
      <c r="V389">
        <v>0.76</v>
      </c>
      <c r="W389">
        <v>0</v>
      </c>
      <c r="X389">
        <v>10307</v>
      </c>
      <c r="Y389">
        <v>2</v>
      </c>
      <c r="Z389" t="s">
        <v>46</v>
      </c>
      <c r="AA389" t="s">
        <v>47</v>
      </c>
      <c r="AB389">
        <v>90500</v>
      </c>
      <c r="AC389">
        <v>0.1</v>
      </c>
    </row>
    <row r="390" spans="13:29" x14ac:dyDescent="0.35">
      <c r="M390" t="s">
        <v>44</v>
      </c>
      <c r="N390">
        <v>16471009</v>
      </c>
      <c r="O390" t="s">
        <v>6</v>
      </c>
      <c r="P390">
        <v>52.372166470343402</v>
      </c>
      <c r="Q390">
        <v>4.8947147798814097</v>
      </c>
      <c r="R390" t="s">
        <v>45</v>
      </c>
      <c r="S390">
        <v>252</v>
      </c>
      <c r="T390">
        <v>344</v>
      </c>
      <c r="U390">
        <v>16</v>
      </c>
      <c r="V390">
        <v>0.68</v>
      </c>
      <c r="W390">
        <v>0</v>
      </c>
      <c r="X390">
        <v>10622</v>
      </c>
      <c r="Y390">
        <v>2</v>
      </c>
      <c r="Z390" t="s">
        <v>46</v>
      </c>
      <c r="AA390" t="s">
        <v>47</v>
      </c>
      <c r="AB390">
        <v>86688</v>
      </c>
      <c r="AC390">
        <v>0.1</v>
      </c>
    </row>
    <row r="391" spans="13:29" x14ac:dyDescent="0.35">
      <c r="M391" t="s">
        <v>44</v>
      </c>
      <c r="N391">
        <v>17825923</v>
      </c>
      <c r="O391" t="s">
        <v>6</v>
      </c>
      <c r="P391">
        <v>52.367896227443097</v>
      </c>
      <c r="Q391">
        <v>4.8789894144923798</v>
      </c>
      <c r="R391" t="s">
        <v>45</v>
      </c>
      <c r="S391">
        <v>300</v>
      </c>
      <c r="T391">
        <v>330</v>
      </c>
      <c r="U391">
        <v>14</v>
      </c>
      <c r="V391">
        <v>0.7</v>
      </c>
      <c r="W391">
        <v>0</v>
      </c>
      <c r="X391">
        <v>11415</v>
      </c>
      <c r="Y391">
        <v>2</v>
      </c>
      <c r="Z391" t="s">
        <v>46</v>
      </c>
      <c r="AA391" t="s">
        <v>47</v>
      </c>
      <c r="AB391">
        <v>99000</v>
      </c>
      <c r="AC391">
        <v>0.1</v>
      </c>
    </row>
    <row r="392" spans="13:29" x14ac:dyDescent="0.35">
      <c r="M392" t="s">
        <v>44</v>
      </c>
      <c r="N392">
        <v>17837895</v>
      </c>
      <c r="O392" t="s">
        <v>6</v>
      </c>
      <c r="P392">
        <v>52.372989793425603</v>
      </c>
      <c r="Q392">
        <v>4.88411271347689</v>
      </c>
      <c r="R392" t="s">
        <v>45</v>
      </c>
      <c r="S392">
        <v>420</v>
      </c>
      <c r="T392">
        <v>324</v>
      </c>
      <c r="U392">
        <v>14</v>
      </c>
      <c r="V392">
        <v>0.77</v>
      </c>
      <c r="W392">
        <v>0</v>
      </c>
      <c r="X392">
        <v>11422</v>
      </c>
      <c r="Y392">
        <v>2</v>
      </c>
      <c r="Z392" t="s">
        <v>46</v>
      </c>
      <c r="AA392" t="s">
        <v>47</v>
      </c>
      <c r="AB392">
        <v>136080</v>
      </c>
      <c r="AC392">
        <v>0.1</v>
      </c>
    </row>
    <row r="393" spans="13:29" x14ac:dyDescent="0.35">
      <c r="M393" t="s">
        <v>44</v>
      </c>
      <c r="N393">
        <v>17841811</v>
      </c>
      <c r="O393" t="s">
        <v>6</v>
      </c>
      <c r="P393">
        <v>52.3796038821623</v>
      </c>
      <c r="Q393">
        <v>4.8865373317448002</v>
      </c>
      <c r="R393" t="s">
        <v>45</v>
      </c>
      <c r="S393">
        <v>150</v>
      </c>
      <c r="T393">
        <v>361</v>
      </c>
      <c r="U393">
        <v>17</v>
      </c>
      <c r="V393">
        <v>0.92</v>
      </c>
      <c r="W393">
        <v>0</v>
      </c>
      <c r="X393">
        <v>11425</v>
      </c>
      <c r="Y393">
        <v>2</v>
      </c>
      <c r="Z393" t="s">
        <v>46</v>
      </c>
      <c r="AA393" t="s">
        <v>47</v>
      </c>
      <c r="AB393">
        <v>54150</v>
      </c>
      <c r="AC393">
        <v>0.1</v>
      </c>
    </row>
    <row r="394" spans="13:29" x14ac:dyDescent="0.35">
      <c r="M394" t="s">
        <v>44</v>
      </c>
      <c r="N394">
        <v>17874552</v>
      </c>
      <c r="O394" t="s">
        <v>6</v>
      </c>
      <c r="P394">
        <v>52.367985609120701</v>
      </c>
      <c r="Q394">
        <v>4.8805262942832401</v>
      </c>
      <c r="R394" t="s">
        <v>45</v>
      </c>
      <c r="S394">
        <v>150</v>
      </c>
      <c r="T394">
        <v>364</v>
      </c>
      <c r="U394">
        <v>7</v>
      </c>
      <c r="V394">
        <v>0.35</v>
      </c>
      <c r="W394">
        <v>0</v>
      </c>
      <c r="X394">
        <v>11446</v>
      </c>
      <c r="Y394">
        <v>2</v>
      </c>
      <c r="Z394" t="s">
        <v>46</v>
      </c>
      <c r="AA394" t="s">
        <v>47</v>
      </c>
      <c r="AB394">
        <v>54600</v>
      </c>
      <c r="AC394">
        <v>0.1</v>
      </c>
    </row>
    <row r="395" spans="13:29" x14ac:dyDescent="0.35">
      <c r="M395" t="s">
        <v>44</v>
      </c>
      <c r="N395">
        <v>18267665</v>
      </c>
      <c r="O395" t="s">
        <v>6</v>
      </c>
      <c r="P395">
        <v>52.369130985092298</v>
      </c>
      <c r="Q395">
        <v>4.8953154395317604</v>
      </c>
      <c r="R395" t="s">
        <v>45</v>
      </c>
      <c r="S395">
        <v>190</v>
      </c>
      <c r="T395">
        <v>18</v>
      </c>
      <c r="U395">
        <v>16</v>
      </c>
      <c r="V395">
        <v>0.8</v>
      </c>
      <c r="W395">
        <v>0</v>
      </c>
      <c r="X395">
        <v>11780</v>
      </c>
      <c r="Y395">
        <v>2</v>
      </c>
      <c r="Z395" t="s">
        <v>46</v>
      </c>
      <c r="AA395" t="s">
        <v>47</v>
      </c>
      <c r="AB395">
        <v>3420</v>
      </c>
      <c r="AC395">
        <v>0.1</v>
      </c>
    </row>
    <row r="396" spans="13:29" x14ac:dyDescent="0.35">
      <c r="M396" t="s">
        <v>44</v>
      </c>
      <c r="N396">
        <v>18629212</v>
      </c>
      <c r="O396" t="s">
        <v>6</v>
      </c>
      <c r="P396">
        <v>52.372272806073397</v>
      </c>
      <c r="Q396">
        <v>4.8899898929225998</v>
      </c>
      <c r="R396" t="s">
        <v>45</v>
      </c>
      <c r="S396">
        <v>100</v>
      </c>
      <c r="T396">
        <v>356</v>
      </c>
      <c r="U396">
        <v>24</v>
      </c>
      <c r="V396">
        <v>1.27</v>
      </c>
      <c r="W396">
        <v>0</v>
      </c>
      <c r="X396">
        <v>12116</v>
      </c>
      <c r="Y396">
        <v>2</v>
      </c>
      <c r="Z396" t="s">
        <v>46</v>
      </c>
      <c r="AA396" t="s">
        <v>47</v>
      </c>
      <c r="AB396">
        <v>35600</v>
      </c>
      <c r="AC396">
        <v>0.1</v>
      </c>
    </row>
    <row r="397" spans="13:29" x14ac:dyDescent="0.35">
      <c r="M397" t="s">
        <v>44</v>
      </c>
      <c r="N397">
        <v>18889115</v>
      </c>
      <c r="O397" t="s">
        <v>6</v>
      </c>
      <c r="P397">
        <v>52.378341463721497</v>
      </c>
      <c r="Q397">
        <v>4.8785075585574598</v>
      </c>
      <c r="R397" t="s">
        <v>45</v>
      </c>
      <c r="S397">
        <v>134</v>
      </c>
      <c r="T397">
        <v>311</v>
      </c>
      <c r="U397">
        <v>16</v>
      </c>
      <c r="V397">
        <v>0.92</v>
      </c>
      <c r="W397">
        <v>0</v>
      </c>
      <c r="X397">
        <v>12319</v>
      </c>
      <c r="Y397">
        <v>2</v>
      </c>
      <c r="Z397" t="s">
        <v>46</v>
      </c>
      <c r="AA397" t="s">
        <v>47</v>
      </c>
      <c r="AB397">
        <v>41674</v>
      </c>
      <c r="AC397">
        <v>0.1</v>
      </c>
    </row>
    <row r="398" spans="13:29" x14ac:dyDescent="0.35">
      <c r="M398" t="s">
        <v>44</v>
      </c>
      <c r="N398">
        <v>19170061</v>
      </c>
      <c r="O398" t="s">
        <v>6</v>
      </c>
      <c r="P398">
        <v>52.380496967708901</v>
      </c>
      <c r="Q398">
        <v>4.8904644552071304</v>
      </c>
      <c r="R398" t="s">
        <v>45</v>
      </c>
      <c r="S398">
        <v>225</v>
      </c>
      <c r="T398">
        <v>358</v>
      </c>
      <c r="U398">
        <v>2</v>
      </c>
      <c r="V398">
        <v>0.13</v>
      </c>
      <c r="W398">
        <v>0</v>
      </c>
      <c r="X398">
        <v>12553</v>
      </c>
      <c r="Y398">
        <v>2</v>
      </c>
      <c r="Z398" t="s">
        <v>46</v>
      </c>
      <c r="AA398" t="s">
        <v>47</v>
      </c>
      <c r="AB398">
        <v>80550</v>
      </c>
      <c r="AC398">
        <v>0.1</v>
      </c>
    </row>
    <row r="399" spans="13:29" x14ac:dyDescent="0.35">
      <c r="M399" t="s">
        <v>44</v>
      </c>
      <c r="N399">
        <v>19323610</v>
      </c>
      <c r="O399" t="s">
        <v>6</v>
      </c>
      <c r="P399">
        <v>52.3778220061848</v>
      </c>
      <c r="Q399">
        <v>4.8907550366458201</v>
      </c>
      <c r="R399" t="s">
        <v>45</v>
      </c>
      <c r="S399">
        <v>200</v>
      </c>
      <c r="T399">
        <v>361</v>
      </c>
      <c r="U399">
        <v>7</v>
      </c>
      <c r="V399">
        <v>0.42</v>
      </c>
      <c r="W399">
        <v>0</v>
      </c>
      <c r="X399">
        <v>12694</v>
      </c>
      <c r="Y399">
        <v>2</v>
      </c>
      <c r="Z399" t="s">
        <v>46</v>
      </c>
      <c r="AA399" t="s">
        <v>47</v>
      </c>
      <c r="AB399">
        <v>72200</v>
      </c>
      <c r="AC399">
        <v>0.1</v>
      </c>
    </row>
    <row r="400" spans="13:29" x14ac:dyDescent="0.35">
      <c r="M400" t="s">
        <v>44</v>
      </c>
      <c r="N400">
        <v>19528180</v>
      </c>
      <c r="O400" t="s">
        <v>6</v>
      </c>
      <c r="P400">
        <v>52.383239043555697</v>
      </c>
      <c r="Q400">
        <v>4.8824096167019198</v>
      </c>
      <c r="R400" t="s">
        <v>45</v>
      </c>
      <c r="S400">
        <v>300</v>
      </c>
      <c r="T400">
        <v>359</v>
      </c>
      <c r="U400">
        <v>8</v>
      </c>
      <c r="V400">
        <v>0.51</v>
      </c>
      <c r="W400">
        <v>0</v>
      </c>
      <c r="X400">
        <v>12865</v>
      </c>
      <c r="Y400">
        <v>2</v>
      </c>
      <c r="Z400" t="s">
        <v>46</v>
      </c>
      <c r="AA400" t="s">
        <v>47</v>
      </c>
      <c r="AB400">
        <v>107700</v>
      </c>
      <c r="AC400">
        <v>0.1</v>
      </c>
    </row>
    <row r="401" spans="13:29" x14ac:dyDescent="0.35">
      <c r="M401" t="s">
        <v>44</v>
      </c>
      <c r="N401">
        <v>19563471</v>
      </c>
      <c r="O401" t="s">
        <v>6</v>
      </c>
      <c r="P401">
        <v>52.375696846874803</v>
      </c>
      <c r="Q401">
        <v>4.8800666641670301</v>
      </c>
      <c r="R401" t="s">
        <v>45</v>
      </c>
      <c r="S401">
        <v>130</v>
      </c>
      <c r="T401">
        <v>337</v>
      </c>
      <c r="U401">
        <v>10</v>
      </c>
      <c r="V401">
        <v>0.64</v>
      </c>
      <c r="W401">
        <v>0</v>
      </c>
      <c r="X401">
        <v>12897</v>
      </c>
      <c r="Y401">
        <v>2</v>
      </c>
      <c r="Z401" t="s">
        <v>46</v>
      </c>
      <c r="AA401" t="s">
        <v>47</v>
      </c>
      <c r="AB401">
        <v>43810</v>
      </c>
      <c r="AC401">
        <v>0.1</v>
      </c>
    </row>
    <row r="402" spans="13:29" x14ac:dyDescent="0.35">
      <c r="M402" t="s">
        <v>44</v>
      </c>
      <c r="N402">
        <v>19686858</v>
      </c>
      <c r="O402" t="s">
        <v>6</v>
      </c>
      <c r="P402">
        <v>52.380540140927799</v>
      </c>
      <c r="Q402">
        <v>4.8848663964058598</v>
      </c>
      <c r="R402" t="s">
        <v>45</v>
      </c>
      <c r="S402">
        <v>82</v>
      </c>
      <c r="T402">
        <v>352</v>
      </c>
      <c r="U402">
        <v>4</v>
      </c>
      <c r="V402">
        <v>0.28999999999999998</v>
      </c>
      <c r="W402">
        <v>0</v>
      </c>
      <c r="X402">
        <v>13014</v>
      </c>
      <c r="Y402">
        <v>2</v>
      </c>
      <c r="Z402" t="s">
        <v>46</v>
      </c>
      <c r="AA402" t="s">
        <v>47</v>
      </c>
      <c r="AB402">
        <v>28864</v>
      </c>
      <c r="AC402">
        <v>0.1</v>
      </c>
    </row>
    <row r="403" spans="13:29" x14ac:dyDescent="0.35">
      <c r="M403" t="s">
        <v>44</v>
      </c>
      <c r="N403">
        <v>19816426</v>
      </c>
      <c r="O403" t="s">
        <v>6</v>
      </c>
      <c r="P403">
        <v>52.373599268764401</v>
      </c>
      <c r="Q403">
        <v>4.8867477631359302</v>
      </c>
      <c r="R403" t="s">
        <v>45</v>
      </c>
      <c r="S403">
        <v>121</v>
      </c>
      <c r="T403">
        <v>361</v>
      </c>
      <c r="U403">
        <v>5</v>
      </c>
      <c r="V403">
        <v>0.31</v>
      </c>
      <c r="W403">
        <v>0</v>
      </c>
      <c r="X403">
        <v>13156</v>
      </c>
      <c r="Y403">
        <v>2</v>
      </c>
      <c r="Z403" t="s">
        <v>46</v>
      </c>
      <c r="AA403" t="s">
        <v>47</v>
      </c>
      <c r="AB403">
        <v>43681</v>
      </c>
      <c r="AC403">
        <v>0.1</v>
      </c>
    </row>
    <row r="404" spans="13:29" x14ac:dyDescent="0.35">
      <c r="M404" t="s">
        <v>44</v>
      </c>
      <c r="N404">
        <v>19854248</v>
      </c>
      <c r="O404" t="s">
        <v>6</v>
      </c>
      <c r="P404">
        <v>52.372776592806503</v>
      </c>
      <c r="Q404">
        <v>4.8976485479310501</v>
      </c>
      <c r="R404" t="s">
        <v>45</v>
      </c>
      <c r="S404">
        <v>225</v>
      </c>
      <c r="T404">
        <v>360</v>
      </c>
      <c r="U404">
        <v>21</v>
      </c>
      <c r="V404">
        <v>1.29</v>
      </c>
      <c r="W404">
        <v>0</v>
      </c>
      <c r="X404">
        <v>13195</v>
      </c>
      <c r="Y404">
        <v>2</v>
      </c>
      <c r="Z404" t="s">
        <v>46</v>
      </c>
      <c r="AA404" t="s">
        <v>47</v>
      </c>
      <c r="AB404">
        <v>81000</v>
      </c>
      <c r="AC404">
        <v>0.1</v>
      </c>
    </row>
    <row r="405" spans="13:29" x14ac:dyDescent="0.35">
      <c r="M405" t="s">
        <v>44</v>
      </c>
      <c r="N405">
        <v>20041503</v>
      </c>
      <c r="O405" t="s">
        <v>6</v>
      </c>
      <c r="P405">
        <v>52.380420512210002</v>
      </c>
      <c r="Q405">
        <v>4.8859860713390599</v>
      </c>
      <c r="R405" t="s">
        <v>45</v>
      </c>
      <c r="S405">
        <v>140</v>
      </c>
      <c r="T405">
        <v>311</v>
      </c>
      <c r="U405">
        <v>1</v>
      </c>
      <c r="V405">
        <v>0.06</v>
      </c>
      <c r="W405">
        <v>0</v>
      </c>
      <c r="X405">
        <v>13413</v>
      </c>
      <c r="Y405">
        <v>2</v>
      </c>
      <c r="Z405" t="s">
        <v>46</v>
      </c>
      <c r="AA405" t="s">
        <v>47</v>
      </c>
      <c r="AB405">
        <v>43540</v>
      </c>
      <c r="AC405">
        <v>0.1</v>
      </c>
    </row>
    <row r="406" spans="13:29" x14ac:dyDescent="0.35">
      <c r="M406" t="s">
        <v>44</v>
      </c>
      <c r="N406">
        <v>20062951</v>
      </c>
      <c r="O406" t="s">
        <v>6</v>
      </c>
      <c r="P406">
        <v>52.375316660712798</v>
      </c>
      <c r="Q406">
        <v>4.8933984332078602</v>
      </c>
      <c r="R406" t="s">
        <v>45</v>
      </c>
      <c r="S406">
        <v>150</v>
      </c>
      <c r="T406">
        <v>360</v>
      </c>
      <c r="U406">
        <v>21</v>
      </c>
      <c r="V406">
        <v>1.32</v>
      </c>
      <c r="W406">
        <v>0</v>
      </c>
      <c r="X406">
        <v>13438</v>
      </c>
      <c r="Y406">
        <v>2</v>
      </c>
      <c r="Z406" t="s">
        <v>46</v>
      </c>
      <c r="AA406" t="s">
        <v>47</v>
      </c>
      <c r="AB406">
        <v>54000</v>
      </c>
      <c r="AC406">
        <v>0.1</v>
      </c>
    </row>
    <row r="407" spans="13:29" x14ac:dyDescent="0.35">
      <c r="M407" t="s">
        <v>44</v>
      </c>
      <c r="N407">
        <v>20164186</v>
      </c>
      <c r="O407" t="s">
        <v>6</v>
      </c>
      <c r="P407">
        <v>52.383044092884603</v>
      </c>
      <c r="Q407">
        <v>4.8859962542605704</v>
      </c>
      <c r="R407" t="s">
        <v>45</v>
      </c>
      <c r="S407">
        <v>197</v>
      </c>
      <c r="T407">
        <v>362</v>
      </c>
      <c r="U407">
        <v>5</v>
      </c>
      <c r="V407">
        <v>0.32</v>
      </c>
      <c r="W407">
        <v>0</v>
      </c>
      <c r="X407">
        <v>13530</v>
      </c>
      <c r="Y407">
        <v>2</v>
      </c>
      <c r="Z407" t="s">
        <v>46</v>
      </c>
      <c r="AA407" t="s">
        <v>47</v>
      </c>
      <c r="AB407">
        <v>71314</v>
      </c>
      <c r="AC407">
        <v>0.1</v>
      </c>
    </row>
    <row r="408" spans="13:29" x14ac:dyDescent="0.35">
      <c r="M408" t="s">
        <v>44</v>
      </c>
      <c r="N408">
        <v>20275865</v>
      </c>
      <c r="O408" t="s">
        <v>6</v>
      </c>
      <c r="P408">
        <v>52.379314422914298</v>
      </c>
      <c r="Q408">
        <v>4.88023569814737</v>
      </c>
      <c r="R408" t="s">
        <v>45</v>
      </c>
      <c r="S408">
        <v>125</v>
      </c>
      <c r="T408">
        <v>353</v>
      </c>
      <c r="U408">
        <v>6</v>
      </c>
      <c r="V408">
        <v>0.38</v>
      </c>
      <c r="W408">
        <v>0</v>
      </c>
      <c r="X408">
        <v>13628</v>
      </c>
      <c r="Y408">
        <v>2</v>
      </c>
      <c r="Z408" t="s">
        <v>46</v>
      </c>
      <c r="AA408" t="s">
        <v>47</v>
      </c>
      <c r="AB408">
        <v>44125</v>
      </c>
      <c r="AC408">
        <v>0.1</v>
      </c>
    </row>
    <row r="409" spans="13:29" x14ac:dyDescent="0.35">
      <c r="M409" t="s">
        <v>44</v>
      </c>
      <c r="N409">
        <v>20402219</v>
      </c>
      <c r="O409" t="s">
        <v>6</v>
      </c>
      <c r="P409">
        <v>52.380795410231002</v>
      </c>
      <c r="Q409">
        <v>4.89295225019423</v>
      </c>
      <c r="R409" t="s">
        <v>45</v>
      </c>
      <c r="S409">
        <v>175</v>
      </c>
      <c r="T409">
        <v>359</v>
      </c>
      <c r="U409">
        <v>14</v>
      </c>
      <c r="V409">
        <v>0.96</v>
      </c>
      <c r="W409">
        <v>0</v>
      </c>
      <c r="X409">
        <v>13704</v>
      </c>
      <c r="Y409">
        <v>2</v>
      </c>
      <c r="Z409" t="s">
        <v>46</v>
      </c>
      <c r="AA409" t="s">
        <v>47</v>
      </c>
      <c r="AB409">
        <v>62825</v>
      </c>
      <c r="AC409">
        <v>0.1</v>
      </c>
    </row>
    <row r="410" spans="13:29" x14ac:dyDescent="0.35">
      <c r="M410" t="s">
        <v>44</v>
      </c>
      <c r="N410">
        <v>20486263</v>
      </c>
      <c r="O410" t="s">
        <v>6</v>
      </c>
      <c r="P410">
        <v>52.379282642184897</v>
      </c>
      <c r="Q410">
        <v>4.8925183443612603</v>
      </c>
      <c r="R410" t="s">
        <v>45</v>
      </c>
      <c r="S410">
        <v>230</v>
      </c>
      <c r="T410">
        <v>313</v>
      </c>
      <c r="U410">
        <v>5</v>
      </c>
      <c r="V410">
        <v>0.33</v>
      </c>
      <c r="W410">
        <v>0</v>
      </c>
      <c r="X410">
        <v>13767</v>
      </c>
      <c r="Y410">
        <v>2</v>
      </c>
      <c r="Z410" t="s">
        <v>46</v>
      </c>
      <c r="AA410" t="s">
        <v>47</v>
      </c>
      <c r="AB410">
        <v>71990</v>
      </c>
      <c r="AC410">
        <v>0.1</v>
      </c>
    </row>
    <row r="411" spans="13:29" x14ac:dyDescent="0.35">
      <c r="M411" t="s">
        <v>44</v>
      </c>
      <c r="N411">
        <v>20488780</v>
      </c>
      <c r="O411" t="s">
        <v>6</v>
      </c>
      <c r="P411">
        <v>52.3681486414768</v>
      </c>
      <c r="Q411">
        <v>4.8862516165794201</v>
      </c>
      <c r="R411" t="s">
        <v>45</v>
      </c>
      <c r="S411">
        <v>144</v>
      </c>
      <c r="T411">
        <v>268</v>
      </c>
      <c r="U411">
        <v>5</v>
      </c>
      <c r="V411">
        <v>0.41</v>
      </c>
      <c r="W411">
        <v>0</v>
      </c>
      <c r="X411">
        <v>13771</v>
      </c>
      <c r="Y411">
        <v>2</v>
      </c>
      <c r="Z411" t="s">
        <v>46</v>
      </c>
      <c r="AA411" t="s">
        <v>47</v>
      </c>
      <c r="AB411">
        <v>38592</v>
      </c>
      <c r="AC411">
        <v>0.1</v>
      </c>
    </row>
    <row r="412" spans="13:29" x14ac:dyDescent="0.35">
      <c r="M412" t="s">
        <v>44</v>
      </c>
      <c r="N412">
        <v>20586562</v>
      </c>
      <c r="O412" t="s">
        <v>6</v>
      </c>
      <c r="P412">
        <v>52.382878298788498</v>
      </c>
      <c r="Q412">
        <v>4.8875118105500199</v>
      </c>
      <c r="R412" t="s">
        <v>45</v>
      </c>
      <c r="S412">
        <v>149</v>
      </c>
      <c r="T412">
        <v>364</v>
      </c>
      <c r="U412">
        <v>5</v>
      </c>
      <c r="V412">
        <v>0.32</v>
      </c>
      <c r="W412">
        <v>0</v>
      </c>
      <c r="X412">
        <v>13835</v>
      </c>
      <c r="Y412">
        <v>2</v>
      </c>
      <c r="Z412" t="s">
        <v>46</v>
      </c>
      <c r="AA412" t="s">
        <v>47</v>
      </c>
      <c r="AB412">
        <v>54236</v>
      </c>
      <c r="AC412">
        <v>0.1</v>
      </c>
    </row>
    <row r="413" spans="13:29" x14ac:dyDescent="0.35">
      <c r="M413" t="s">
        <v>44</v>
      </c>
      <c r="N413">
        <v>20791257</v>
      </c>
      <c r="O413" t="s">
        <v>6</v>
      </c>
      <c r="P413">
        <v>52.378012545790298</v>
      </c>
      <c r="Q413">
        <v>4.8842303730268304</v>
      </c>
      <c r="R413" t="s">
        <v>45</v>
      </c>
      <c r="S413">
        <v>97</v>
      </c>
      <c r="T413">
        <v>364</v>
      </c>
      <c r="U413">
        <v>26</v>
      </c>
      <c r="V413">
        <v>1.78</v>
      </c>
      <c r="W413">
        <v>0</v>
      </c>
      <c r="X413">
        <v>13974</v>
      </c>
      <c r="Y413">
        <v>2</v>
      </c>
      <c r="Z413" t="s">
        <v>46</v>
      </c>
      <c r="AA413" t="s">
        <v>47</v>
      </c>
      <c r="AB413">
        <v>35308</v>
      </c>
      <c r="AC413">
        <v>0.1</v>
      </c>
    </row>
    <row r="414" spans="13:29" x14ac:dyDescent="0.35">
      <c r="M414" t="s">
        <v>44</v>
      </c>
      <c r="N414">
        <v>21234565</v>
      </c>
      <c r="O414" t="s">
        <v>6</v>
      </c>
      <c r="P414">
        <v>52.368895337525501</v>
      </c>
      <c r="Q414">
        <v>4.8919119087928697</v>
      </c>
      <c r="R414" t="s">
        <v>45</v>
      </c>
      <c r="S414">
        <v>159</v>
      </c>
      <c r="T414">
        <v>309</v>
      </c>
      <c r="U414">
        <v>11</v>
      </c>
      <c r="V414">
        <v>0.85</v>
      </c>
      <c r="W414">
        <v>0</v>
      </c>
      <c r="X414">
        <v>14329</v>
      </c>
      <c r="Y414">
        <v>2</v>
      </c>
      <c r="Z414" t="s">
        <v>46</v>
      </c>
      <c r="AA414" t="s">
        <v>47</v>
      </c>
      <c r="AB414">
        <v>49131</v>
      </c>
      <c r="AC414">
        <v>0.1</v>
      </c>
    </row>
    <row r="415" spans="13:29" x14ac:dyDescent="0.35">
      <c r="M415" t="s">
        <v>44</v>
      </c>
      <c r="N415">
        <v>21287142</v>
      </c>
      <c r="O415" t="s">
        <v>6</v>
      </c>
      <c r="P415">
        <v>52.374839003672498</v>
      </c>
      <c r="Q415">
        <v>4.8802544408888702</v>
      </c>
      <c r="R415" t="s">
        <v>45</v>
      </c>
      <c r="S415">
        <v>175</v>
      </c>
      <c r="T415">
        <v>362</v>
      </c>
      <c r="U415">
        <v>15</v>
      </c>
      <c r="V415">
        <v>1.1100000000000001</v>
      </c>
      <c r="W415">
        <v>0</v>
      </c>
      <c r="X415">
        <v>14379</v>
      </c>
      <c r="Y415">
        <v>2</v>
      </c>
      <c r="Z415" t="s">
        <v>46</v>
      </c>
      <c r="AA415" t="s">
        <v>47</v>
      </c>
      <c r="AB415">
        <v>63350</v>
      </c>
      <c r="AC415">
        <v>0.1</v>
      </c>
    </row>
    <row r="416" spans="13:29" x14ac:dyDescent="0.35">
      <c r="M416" t="s">
        <v>44</v>
      </c>
      <c r="N416">
        <v>21409231</v>
      </c>
      <c r="O416" t="s">
        <v>6</v>
      </c>
      <c r="P416">
        <v>52.370000461541302</v>
      </c>
      <c r="Q416">
        <v>4.8806385206882501</v>
      </c>
      <c r="R416" t="s">
        <v>45</v>
      </c>
      <c r="S416">
        <v>145</v>
      </c>
      <c r="T416">
        <v>331</v>
      </c>
      <c r="U416">
        <v>7</v>
      </c>
      <c r="V416">
        <v>0.57999999999999996</v>
      </c>
      <c r="W416">
        <v>0</v>
      </c>
      <c r="X416">
        <v>14485</v>
      </c>
      <c r="Y416">
        <v>2</v>
      </c>
      <c r="Z416" t="s">
        <v>46</v>
      </c>
      <c r="AA416" t="s">
        <v>47</v>
      </c>
      <c r="AB416">
        <v>47995</v>
      </c>
      <c r="AC416">
        <v>0.1</v>
      </c>
    </row>
    <row r="417" spans="13:29" x14ac:dyDescent="0.35">
      <c r="M417" t="s">
        <v>44</v>
      </c>
      <c r="N417">
        <v>21516314</v>
      </c>
      <c r="O417" t="s">
        <v>6</v>
      </c>
      <c r="P417">
        <v>52.378039942603799</v>
      </c>
      <c r="Q417">
        <v>4.8926846218698303</v>
      </c>
      <c r="R417" t="s">
        <v>45</v>
      </c>
      <c r="S417">
        <v>350</v>
      </c>
      <c r="T417">
        <v>188</v>
      </c>
      <c r="U417">
        <v>13</v>
      </c>
      <c r="V417">
        <v>1.02</v>
      </c>
      <c r="W417">
        <v>0</v>
      </c>
      <c r="X417">
        <v>14553</v>
      </c>
      <c r="Y417">
        <v>2</v>
      </c>
      <c r="Z417" t="s">
        <v>46</v>
      </c>
      <c r="AA417" t="s">
        <v>47</v>
      </c>
      <c r="AB417">
        <v>65800</v>
      </c>
      <c r="AC417">
        <v>0.1</v>
      </c>
    </row>
    <row r="418" spans="13:29" x14ac:dyDescent="0.35">
      <c r="M418" t="s">
        <v>44</v>
      </c>
      <c r="N418">
        <v>21550631</v>
      </c>
      <c r="O418" t="s">
        <v>6</v>
      </c>
      <c r="P418">
        <v>52.373032078086702</v>
      </c>
      <c r="Q418">
        <v>4.8774638352559796</v>
      </c>
      <c r="R418" t="s">
        <v>45</v>
      </c>
      <c r="S418">
        <v>200</v>
      </c>
      <c r="T418">
        <v>354</v>
      </c>
      <c r="U418">
        <v>17</v>
      </c>
      <c r="V418">
        <v>1.31</v>
      </c>
      <c r="W418">
        <v>0</v>
      </c>
      <c r="X418">
        <v>14589</v>
      </c>
      <c r="Y418">
        <v>2</v>
      </c>
      <c r="Z418" t="s">
        <v>46</v>
      </c>
      <c r="AA418" t="s">
        <v>47</v>
      </c>
      <c r="AB418">
        <v>70800</v>
      </c>
      <c r="AC418">
        <v>0.1</v>
      </c>
    </row>
    <row r="419" spans="13:29" x14ac:dyDescent="0.35">
      <c r="M419" t="s">
        <v>44</v>
      </c>
      <c r="N419">
        <v>21615078</v>
      </c>
      <c r="O419" t="s">
        <v>6</v>
      </c>
      <c r="P419">
        <v>52.383737438711201</v>
      </c>
      <c r="Q419">
        <v>4.8825583636541099</v>
      </c>
      <c r="R419" t="s">
        <v>45</v>
      </c>
      <c r="S419">
        <v>100</v>
      </c>
      <c r="T419">
        <v>343</v>
      </c>
      <c r="U419">
        <v>0</v>
      </c>
      <c r="W419">
        <v>0</v>
      </c>
      <c r="X419">
        <v>14659</v>
      </c>
      <c r="Y419">
        <v>2</v>
      </c>
      <c r="Z419" t="s">
        <v>46</v>
      </c>
      <c r="AA419" t="s">
        <v>47</v>
      </c>
      <c r="AB419">
        <v>34300</v>
      </c>
      <c r="AC419">
        <v>0.1</v>
      </c>
    </row>
    <row r="420" spans="13:29" x14ac:dyDescent="0.35">
      <c r="M420" t="s">
        <v>44</v>
      </c>
      <c r="N420">
        <v>21902650</v>
      </c>
      <c r="O420" t="s">
        <v>6</v>
      </c>
      <c r="P420">
        <v>52.372472973883802</v>
      </c>
      <c r="Q420">
        <v>4.8914363360858601</v>
      </c>
      <c r="R420" t="s">
        <v>45</v>
      </c>
      <c r="S420">
        <v>223</v>
      </c>
      <c r="T420">
        <v>248</v>
      </c>
      <c r="U420">
        <v>3</v>
      </c>
      <c r="V420">
        <v>0.27</v>
      </c>
      <c r="W420">
        <v>0</v>
      </c>
      <c r="X420">
        <v>14910</v>
      </c>
      <c r="Y420">
        <v>2</v>
      </c>
      <c r="Z420" t="s">
        <v>46</v>
      </c>
      <c r="AA420" t="s">
        <v>47</v>
      </c>
      <c r="AB420">
        <v>55304</v>
      </c>
      <c r="AC420">
        <v>0.1</v>
      </c>
    </row>
    <row r="421" spans="13:29" x14ac:dyDescent="0.35">
      <c r="M421" t="s">
        <v>44</v>
      </c>
      <c r="N421">
        <v>21909491</v>
      </c>
      <c r="O421" t="s">
        <v>6</v>
      </c>
      <c r="P421">
        <v>52.375598493236502</v>
      </c>
      <c r="Q421">
        <v>4.8930356531237198</v>
      </c>
      <c r="R421" t="s">
        <v>45</v>
      </c>
      <c r="S421">
        <v>250</v>
      </c>
      <c r="T421">
        <v>350</v>
      </c>
      <c r="U421">
        <v>5</v>
      </c>
      <c r="V421">
        <v>0.41</v>
      </c>
      <c r="W421">
        <v>0</v>
      </c>
      <c r="X421">
        <v>14920</v>
      </c>
      <c r="Y421">
        <v>2</v>
      </c>
      <c r="Z421" t="s">
        <v>46</v>
      </c>
      <c r="AA421" t="s">
        <v>47</v>
      </c>
      <c r="AB421">
        <v>87500</v>
      </c>
      <c r="AC421">
        <v>0.1</v>
      </c>
    </row>
    <row r="422" spans="13:29" x14ac:dyDescent="0.35">
      <c r="M422" t="s">
        <v>44</v>
      </c>
      <c r="N422">
        <v>21945695</v>
      </c>
      <c r="O422" t="s">
        <v>6</v>
      </c>
      <c r="P422">
        <v>52.380645320440699</v>
      </c>
      <c r="Q422">
        <v>4.8840590469863399</v>
      </c>
      <c r="R422" t="s">
        <v>45</v>
      </c>
      <c r="S422">
        <v>180</v>
      </c>
      <c r="T422">
        <v>362</v>
      </c>
      <c r="U422">
        <v>4</v>
      </c>
      <c r="V422">
        <v>0.34</v>
      </c>
      <c r="W422">
        <v>0</v>
      </c>
      <c r="X422">
        <v>14951</v>
      </c>
      <c r="Y422">
        <v>2</v>
      </c>
      <c r="Z422" t="s">
        <v>46</v>
      </c>
      <c r="AA422" t="s">
        <v>47</v>
      </c>
      <c r="AB422">
        <v>65160</v>
      </c>
      <c r="AC422">
        <v>0.1</v>
      </c>
    </row>
    <row r="423" spans="13:29" x14ac:dyDescent="0.35">
      <c r="M423" t="s">
        <v>44</v>
      </c>
      <c r="N423">
        <v>21946106</v>
      </c>
      <c r="O423" t="s">
        <v>6</v>
      </c>
      <c r="P423">
        <v>52.3716264191467</v>
      </c>
      <c r="Q423">
        <v>4.8764718162543801</v>
      </c>
      <c r="R423" t="s">
        <v>45</v>
      </c>
      <c r="S423">
        <v>145</v>
      </c>
      <c r="T423">
        <v>326</v>
      </c>
      <c r="U423">
        <v>1</v>
      </c>
      <c r="V423">
        <v>0.08</v>
      </c>
      <c r="W423">
        <v>0</v>
      </c>
      <c r="X423">
        <v>14953</v>
      </c>
      <c r="Y423">
        <v>2</v>
      </c>
      <c r="Z423" t="s">
        <v>46</v>
      </c>
      <c r="AA423" t="s">
        <v>47</v>
      </c>
      <c r="AB423">
        <v>47270</v>
      </c>
      <c r="AC423">
        <v>0.1</v>
      </c>
    </row>
    <row r="424" spans="13:29" x14ac:dyDescent="0.35">
      <c r="M424" t="s">
        <v>44</v>
      </c>
      <c r="N424">
        <v>709056</v>
      </c>
      <c r="O424" t="s">
        <v>19</v>
      </c>
      <c r="P424">
        <v>52.378441191327802</v>
      </c>
      <c r="Q424">
        <v>4.8606403009910304</v>
      </c>
      <c r="R424" t="s">
        <v>45</v>
      </c>
      <c r="S424">
        <v>119</v>
      </c>
      <c r="T424">
        <v>4</v>
      </c>
      <c r="U424">
        <v>7</v>
      </c>
      <c r="V424">
        <v>0.1</v>
      </c>
      <c r="W424">
        <v>0</v>
      </c>
      <c r="X424">
        <v>461</v>
      </c>
      <c r="Y424">
        <v>2</v>
      </c>
      <c r="Z424" t="s">
        <v>62</v>
      </c>
      <c r="AA424" t="s">
        <v>63</v>
      </c>
      <c r="AB424">
        <v>476</v>
      </c>
      <c r="AC424">
        <v>0.1</v>
      </c>
    </row>
    <row r="425" spans="13:29" x14ac:dyDescent="0.35">
      <c r="M425" t="s">
        <v>44</v>
      </c>
      <c r="N425">
        <v>1585086</v>
      </c>
      <c r="O425" t="s">
        <v>19</v>
      </c>
      <c r="P425">
        <v>52.377402012257498</v>
      </c>
      <c r="Q425">
        <v>4.8596943594539797</v>
      </c>
      <c r="R425" t="s">
        <v>45</v>
      </c>
      <c r="S425">
        <v>125</v>
      </c>
      <c r="T425">
        <v>361</v>
      </c>
      <c r="U425">
        <v>22</v>
      </c>
      <c r="V425">
        <v>0.53</v>
      </c>
      <c r="W425">
        <v>0</v>
      </c>
      <c r="X425">
        <v>1156</v>
      </c>
      <c r="Y425">
        <v>2</v>
      </c>
      <c r="Z425" t="s">
        <v>62</v>
      </c>
      <c r="AA425" t="s">
        <v>63</v>
      </c>
      <c r="AB425">
        <v>45125</v>
      </c>
      <c r="AC425">
        <v>0.1</v>
      </c>
    </row>
    <row r="426" spans="13:29" x14ac:dyDescent="0.35">
      <c r="M426" t="s">
        <v>44</v>
      </c>
      <c r="N426">
        <v>1690339</v>
      </c>
      <c r="O426" t="s">
        <v>19</v>
      </c>
      <c r="P426">
        <v>52.383740447263797</v>
      </c>
      <c r="Q426">
        <v>4.8581214514908</v>
      </c>
      <c r="R426" t="s">
        <v>45</v>
      </c>
      <c r="S426">
        <v>125</v>
      </c>
      <c r="T426">
        <v>336</v>
      </c>
      <c r="U426">
        <v>55</v>
      </c>
      <c r="V426">
        <v>1.06</v>
      </c>
      <c r="W426">
        <v>0</v>
      </c>
      <c r="X426">
        <v>1209</v>
      </c>
      <c r="Y426">
        <v>2</v>
      </c>
      <c r="Z426" t="s">
        <v>62</v>
      </c>
      <c r="AA426" t="s">
        <v>63</v>
      </c>
      <c r="AB426">
        <v>42000</v>
      </c>
      <c r="AC426">
        <v>0.1</v>
      </c>
    </row>
    <row r="427" spans="13:29" x14ac:dyDescent="0.35">
      <c r="M427" t="s">
        <v>44</v>
      </c>
      <c r="N427">
        <v>1863996</v>
      </c>
      <c r="O427" t="s">
        <v>19</v>
      </c>
      <c r="P427">
        <v>52.384832095184599</v>
      </c>
      <c r="Q427">
        <v>4.8556343104415802</v>
      </c>
      <c r="R427" t="s">
        <v>45</v>
      </c>
      <c r="S427">
        <v>75</v>
      </c>
      <c r="T427">
        <v>361</v>
      </c>
      <c r="U427">
        <v>81</v>
      </c>
      <c r="V427">
        <v>1.46</v>
      </c>
      <c r="W427">
        <v>0</v>
      </c>
      <c r="X427">
        <v>1317</v>
      </c>
      <c r="Y427">
        <v>2</v>
      </c>
      <c r="Z427" t="s">
        <v>62</v>
      </c>
      <c r="AA427" t="s">
        <v>63</v>
      </c>
      <c r="AB427">
        <v>27075</v>
      </c>
      <c r="AC427">
        <v>0.1</v>
      </c>
    </row>
    <row r="428" spans="13:29" x14ac:dyDescent="0.35">
      <c r="M428" t="s">
        <v>44</v>
      </c>
      <c r="N428">
        <v>2009525</v>
      </c>
      <c r="O428" t="s">
        <v>19</v>
      </c>
      <c r="P428">
        <v>52.380452592479003</v>
      </c>
      <c r="Q428">
        <v>4.8563602196025197</v>
      </c>
      <c r="R428" t="s">
        <v>45</v>
      </c>
      <c r="S428">
        <v>70</v>
      </c>
      <c r="T428">
        <v>364</v>
      </c>
      <c r="U428">
        <v>0</v>
      </c>
      <c r="W428">
        <v>0</v>
      </c>
      <c r="X428">
        <v>1402</v>
      </c>
      <c r="Y428">
        <v>2</v>
      </c>
      <c r="Z428" t="s">
        <v>62</v>
      </c>
      <c r="AA428" t="s">
        <v>63</v>
      </c>
      <c r="AB428">
        <v>25480</v>
      </c>
      <c r="AC428">
        <v>0.1</v>
      </c>
    </row>
    <row r="429" spans="13:29" x14ac:dyDescent="0.35">
      <c r="M429" t="s">
        <v>44</v>
      </c>
      <c r="N429">
        <v>2323819</v>
      </c>
      <c r="O429" t="s">
        <v>19</v>
      </c>
      <c r="P429">
        <v>52.381421231202502</v>
      </c>
      <c r="Q429">
        <v>4.8529507011113902</v>
      </c>
      <c r="R429" t="s">
        <v>45</v>
      </c>
      <c r="S429">
        <v>84</v>
      </c>
      <c r="T429">
        <v>137</v>
      </c>
      <c r="U429">
        <v>35</v>
      </c>
      <c r="V429">
        <v>0.61</v>
      </c>
      <c r="W429">
        <v>0</v>
      </c>
      <c r="X429">
        <v>1555</v>
      </c>
      <c r="Y429">
        <v>2</v>
      </c>
      <c r="Z429" t="s">
        <v>62</v>
      </c>
      <c r="AA429" t="s">
        <v>63</v>
      </c>
      <c r="AB429">
        <v>11508</v>
      </c>
      <c r="AC429">
        <v>0.1</v>
      </c>
    </row>
    <row r="430" spans="13:29" x14ac:dyDescent="0.35">
      <c r="M430" t="s">
        <v>44</v>
      </c>
      <c r="N430">
        <v>2641417</v>
      </c>
      <c r="O430" t="s">
        <v>19</v>
      </c>
      <c r="P430">
        <v>52.375707552333303</v>
      </c>
      <c r="Q430">
        <v>4.85796949284987</v>
      </c>
      <c r="R430" t="s">
        <v>45</v>
      </c>
      <c r="S430">
        <v>100</v>
      </c>
      <c r="T430">
        <v>352</v>
      </c>
      <c r="U430">
        <v>55</v>
      </c>
      <c r="V430">
        <v>1</v>
      </c>
      <c r="W430">
        <v>0</v>
      </c>
      <c r="X430">
        <v>1704</v>
      </c>
      <c r="Y430">
        <v>2</v>
      </c>
      <c r="Z430" t="s">
        <v>62</v>
      </c>
      <c r="AA430" t="s">
        <v>63</v>
      </c>
      <c r="AB430">
        <v>35200</v>
      </c>
      <c r="AC430">
        <v>0.1</v>
      </c>
    </row>
    <row r="431" spans="13:29" x14ac:dyDescent="0.35">
      <c r="M431" t="s">
        <v>44</v>
      </c>
      <c r="N431">
        <v>2851061</v>
      </c>
      <c r="O431" t="s">
        <v>19</v>
      </c>
      <c r="P431">
        <v>52.376749438094997</v>
      </c>
      <c r="Q431">
        <v>4.8604312143214097</v>
      </c>
      <c r="R431" t="s">
        <v>45</v>
      </c>
      <c r="S431">
        <v>90</v>
      </c>
      <c r="T431">
        <v>209</v>
      </c>
      <c r="U431">
        <v>15</v>
      </c>
      <c r="V431">
        <v>0.27</v>
      </c>
      <c r="W431">
        <v>0</v>
      </c>
      <c r="X431">
        <v>1815</v>
      </c>
      <c r="Y431">
        <v>2</v>
      </c>
      <c r="Z431" t="s">
        <v>62</v>
      </c>
      <c r="AA431" t="s">
        <v>63</v>
      </c>
      <c r="AB431">
        <v>18810</v>
      </c>
      <c r="AC431">
        <v>0.1</v>
      </c>
    </row>
    <row r="432" spans="13:29" x14ac:dyDescent="0.35">
      <c r="M432" t="s">
        <v>44</v>
      </c>
      <c r="N432">
        <v>5759440</v>
      </c>
      <c r="O432" t="s">
        <v>19</v>
      </c>
      <c r="P432">
        <v>52.379088994287301</v>
      </c>
      <c r="Q432">
        <v>4.85769886365203</v>
      </c>
      <c r="R432" t="s">
        <v>45</v>
      </c>
      <c r="S432">
        <v>110</v>
      </c>
      <c r="T432">
        <v>362</v>
      </c>
      <c r="U432">
        <v>24</v>
      </c>
      <c r="V432">
        <v>0.56999999999999995</v>
      </c>
      <c r="W432">
        <v>0</v>
      </c>
      <c r="X432">
        <v>3413</v>
      </c>
      <c r="Y432">
        <v>2</v>
      </c>
      <c r="Z432" t="s">
        <v>62</v>
      </c>
      <c r="AA432" t="s">
        <v>63</v>
      </c>
      <c r="AB432">
        <v>39820</v>
      </c>
      <c r="AC432">
        <v>0.1</v>
      </c>
    </row>
    <row r="433" spans="13:29" x14ac:dyDescent="0.35">
      <c r="M433" t="s">
        <v>44</v>
      </c>
      <c r="N433">
        <v>7449655</v>
      </c>
      <c r="O433" t="s">
        <v>19</v>
      </c>
      <c r="P433">
        <v>52.378334862387597</v>
      </c>
      <c r="Q433">
        <v>4.8586730020210602</v>
      </c>
      <c r="R433" t="s">
        <v>45</v>
      </c>
      <c r="S433">
        <v>80</v>
      </c>
      <c r="T433">
        <v>352</v>
      </c>
      <c r="U433">
        <v>11</v>
      </c>
      <c r="V433">
        <v>0.28000000000000003</v>
      </c>
      <c r="W433">
        <v>0</v>
      </c>
      <c r="X433">
        <v>4542</v>
      </c>
      <c r="Y433">
        <v>2</v>
      </c>
      <c r="Z433" t="s">
        <v>62</v>
      </c>
      <c r="AA433" t="s">
        <v>63</v>
      </c>
      <c r="AB433">
        <v>28160</v>
      </c>
      <c r="AC433">
        <v>0.1</v>
      </c>
    </row>
    <row r="434" spans="13:29" x14ac:dyDescent="0.35">
      <c r="M434" t="s">
        <v>44</v>
      </c>
      <c r="N434">
        <v>8098441</v>
      </c>
      <c r="O434" t="s">
        <v>19</v>
      </c>
      <c r="P434">
        <v>52.385070499304398</v>
      </c>
      <c r="Q434">
        <v>4.8574231847812497</v>
      </c>
      <c r="R434" t="s">
        <v>45</v>
      </c>
      <c r="S434">
        <v>97</v>
      </c>
      <c r="T434">
        <v>362</v>
      </c>
      <c r="U434">
        <v>37</v>
      </c>
      <c r="V434">
        <v>0.94</v>
      </c>
      <c r="W434">
        <v>0</v>
      </c>
      <c r="X434">
        <v>4956</v>
      </c>
      <c r="Y434">
        <v>2</v>
      </c>
      <c r="Z434" t="s">
        <v>62</v>
      </c>
      <c r="AA434" t="s">
        <v>63</v>
      </c>
      <c r="AB434">
        <v>35114</v>
      </c>
      <c r="AC434">
        <v>0.1</v>
      </c>
    </row>
    <row r="435" spans="13:29" x14ac:dyDescent="0.35">
      <c r="M435" t="s">
        <v>44</v>
      </c>
      <c r="N435">
        <v>8732160</v>
      </c>
      <c r="O435" t="s">
        <v>19</v>
      </c>
      <c r="P435">
        <v>52.380106052033497</v>
      </c>
      <c r="Q435">
        <v>4.8559478820898798</v>
      </c>
      <c r="R435" t="s">
        <v>45</v>
      </c>
      <c r="S435">
        <v>104</v>
      </c>
      <c r="T435">
        <v>345</v>
      </c>
      <c r="U435">
        <v>19</v>
      </c>
      <c r="V435">
        <v>0.71</v>
      </c>
      <c r="W435">
        <v>0</v>
      </c>
      <c r="X435">
        <v>5308</v>
      </c>
      <c r="Y435">
        <v>2</v>
      </c>
      <c r="Z435" t="s">
        <v>62</v>
      </c>
      <c r="AA435" t="s">
        <v>63</v>
      </c>
      <c r="AB435">
        <v>35880</v>
      </c>
      <c r="AC435">
        <v>0.1</v>
      </c>
    </row>
    <row r="436" spans="13:29" x14ac:dyDescent="0.35">
      <c r="M436" t="s">
        <v>44</v>
      </c>
      <c r="N436">
        <v>8839396</v>
      </c>
      <c r="O436" t="s">
        <v>19</v>
      </c>
      <c r="P436">
        <v>52.376358945228901</v>
      </c>
      <c r="Q436">
        <v>4.8578722404325898</v>
      </c>
      <c r="R436" t="s">
        <v>45</v>
      </c>
      <c r="S436">
        <v>110</v>
      </c>
      <c r="T436">
        <v>358</v>
      </c>
      <c r="U436">
        <v>14</v>
      </c>
      <c r="V436">
        <v>0.43</v>
      </c>
      <c r="W436">
        <v>0</v>
      </c>
      <c r="X436">
        <v>5376</v>
      </c>
      <c r="Y436">
        <v>2</v>
      </c>
      <c r="Z436" t="s">
        <v>62</v>
      </c>
      <c r="AA436" t="s">
        <v>63</v>
      </c>
      <c r="AB436">
        <v>39380</v>
      </c>
      <c r="AC436">
        <v>0.1</v>
      </c>
    </row>
    <row r="437" spans="13:29" x14ac:dyDescent="0.35">
      <c r="M437" t="s">
        <v>44</v>
      </c>
      <c r="N437">
        <v>9234428</v>
      </c>
      <c r="O437" t="s">
        <v>19</v>
      </c>
      <c r="P437">
        <v>52.380914746495002</v>
      </c>
      <c r="Q437">
        <v>4.8528403877683903</v>
      </c>
      <c r="R437" t="s">
        <v>45</v>
      </c>
      <c r="S437">
        <v>85</v>
      </c>
      <c r="T437">
        <v>364</v>
      </c>
      <c r="U437">
        <v>8</v>
      </c>
      <c r="V437">
        <v>0.24</v>
      </c>
      <c r="W437">
        <v>0</v>
      </c>
      <c r="X437">
        <v>5608</v>
      </c>
      <c r="Y437">
        <v>2</v>
      </c>
      <c r="Z437" t="s">
        <v>62</v>
      </c>
      <c r="AA437" t="s">
        <v>63</v>
      </c>
      <c r="AB437">
        <v>30940</v>
      </c>
      <c r="AC437">
        <v>0.1</v>
      </c>
    </row>
    <row r="438" spans="13:29" x14ac:dyDescent="0.35">
      <c r="M438" t="s">
        <v>44</v>
      </c>
      <c r="N438">
        <v>10276466</v>
      </c>
      <c r="O438" t="s">
        <v>19</v>
      </c>
      <c r="P438">
        <v>52.376767526579201</v>
      </c>
      <c r="Q438">
        <v>4.8543807457499799</v>
      </c>
      <c r="R438" t="s">
        <v>45</v>
      </c>
      <c r="S438">
        <v>130</v>
      </c>
      <c r="T438">
        <v>361</v>
      </c>
      <c r="U438">
        <v>17</v>
      </c>
      <c r="V438">
        <v>0.64</v>
      </c>
      <c r="W438">
        <v>0</v>
      </c>
      <c r="X438">
        <v>6277</v>
      </c>
      <c r="Y438">
        <v>2</v>
      </c>
      <c r="Z438" t="s">
        <v>62</v>
      </c>
      <c r="AA438" t="s">
        <v>63</v>
      </c>
      <c r="AB438">
        <v>46930</v>
      </c>
      <c r="AC438">
        <v>0.1</v>
      </c>
    </row>
    <row r="439" spans="13:29" x14ac:dyDescent="0.35">
      <c r="M439" t="s">
        <v>44</v>
      </c>
      <c r="N439">
        <v>10432888</v>
      </c>
      <c r="O439" t="s">
        <v>19</v>
      </c>
      <c r="P439">
        <v>52.379998970034102</v>
      </c>
      <c r="Q439">
        <v>4.8488203164636499</v>
      </c>
      <c r="R439" t="s">
        <v>45</v>
      </c>
      <c r="S439">
        <v>147</v>
      </c>
      <c r="T439">
        <v>360</v>
      </c>
      <c r="U439">
        <v>11</v>
      </c>
      <c r="V439">
        <v>0.34</v>
      </c>
      <c r="W439">
        <v>0</v>
      </c>
      <c r="X439">
        <v>6343</v>
      </c>
      <c r="Y439">
        <v>2</v>
      </c>
      <c r="Z439" t="s">
        <v>62</v>
      </c>
      <c r="AA439" t="s">
        <v>63</v>
      </c>
      <c r="AB439">
        <v>52920</v>
      </c>
      <c r="AC439">
        <v>0.1</v>
      </c>
    </row>
    <row r="440" spans="13:29" x14ac:dyDescent="0.35">
      <c r="M440" t="s">
        <v>44</v>
      </c>
      <c r="N440">
        <v>11470242</v>
      </c>
      <c r="O440" t="s">
        <v>19</v>
      </c>
      <c r="P440">
        <v>52.377151513128403</v>
      </c>
      <c r="Q440">
        <v>4.8389655410323202</v>
      </c>
      <c r="R440" t="s">
        <v>45</v>
      </c>
      <c r="S440">
        <v>95</v>
      </c>
      <c r="T440">
        <v>363</v>
      </c>
      <c r="U440">
        <v>28</v>
      </c>
      <c r="V440">
        <v>0.88</v>
      </c>
      <c r="W440">
        <v>0</v>
      </c>
      <c r="X440">
        <v>6814</v>
      </c>
      <c r="Y440">
        <v>2</v>
      </c>
      <c r="Z440" t="s">
        <v>62</v>
      </c>
      <c r="AA440" t="s">
        <v>63</v>
      </c>
      <c r="AB440">
        <v>34485</v>
      </c>
      <c r="AC440">
        <v>0.1</v>
      </c>
    </row>
    <row r="441" spans="13:29" x14ac:dyDescent="0.35">
      <c r="M441" t="s">
        <v>44</v>
      </c>
      <c r="N441">
        <v>11855502</v>
      </c>
      <c r="O441" t="s">
        <v>19</v>
      </c>
      <c r="P441">
        <v>52.375412972352798</v>
      </c>
      <c r="Q441">
        <v>4.8604785483305397</v>
      </c>
      <c r="R441" t="s">
        <v>45</v>
      </c>
      <c r="S441">
        <v>110</v>
      </c>
      <c r="T441">
        <v>28</v>
      </c>
      <c r="U441">
        <v>6</v>
      </c>
      <c r="V441">
        <v>0.19</v>
      </c>
      <c r="W441">
        <v>0</v>
      </c>
      <c r="X441">
        <v>7039</v>
      </c>
      <c r="Y441">
        <v>2</v>
      </c>
      <c r="Z441" t="s">
        <v>62</v>
      </c>
      <c r="AA441" t="s">
        <v>63</v>
      </c>
      <c r="AB441">
        <v>3080</v>
      </c>
      <c r="AC441">
        <v>0.1</v>
      </c>
    </row>
    <row r="442" spans="13:29" x14ac:dyDescent="0.35">
      <c r="M442" t="s">
        <v>44</v>
      </c>
      <c r="N442">
        <v>12753962</v>
      </c>
      <c r="O442" t="s">
        <v>19</v>
      </c>
      <c r="P442">
        <v>52.374925806343697</v>
      </c>
      <c r="Q442">
        <v>4.8594827188503897</v>
      </c>
      <c r="R442" t="s">
        <v>45</v>
      </c>
      <c r="S442">
        <v>130</v>
      </c>
      <c r="T442">
        <v>361</v>
      </c>
      <c r="U442">
        <v>12</v>
      </c>
      <c r="V442">
        <v>0.38</v>
      </c>
      <c r="W442">
        <v>0</v>
      </c>
      <c r="X442">
        <v>7547</v>
      </c>
      <c r="Y442">
        <v>2</v>
      </c>
      <c r="Z442" t="s">
        <v>62</v>
      </c>
      <c r="AA442" t="s">
        <v>63</v>
      </c>
      <c r="AB442">
        <v>46930</v>
      </c>
      <c r="AC442">
        <v>0.1</v>
      </c>
    </row>
    <row r="443" spans="13:29" x14ac:dyDescent="0.35">
      <c r="M443" t="s">
        <v>44</v>
      </c>
      <c r="N443">
        <v>12977417</v>
      </c>
      <c r="O443" t="s">
        <v>19</v>
      </c>
      <c r="P443">
        <v>52.378884679697201</v>
      </c>
      <c r="Q443">
        <v>4.8485922299283004</v>
      </c>
      <c r="R443" t="s">
        <v>45</v>
      </c>
      <c r="S443">
        <v>120</v>
      </c>
      <c r="T443">
        <v>333</v>
      </c>
      <c r="U443">
        <v>9</v>
      </c>
      <c r="V443">
        <v>0.3</v>
      </c>
      <c r="W443">
        <v>0</v>
      </c>
      <c r="X443">
        <v>7716</v>
      </c>
      <c r="Y443">
        <v>2</v>
      </c>
      <c r="Z443" t="s">
        <v>62</v>
      </c>
      <c r="AA443" t="s">
        <v>63</v>
      </c>
      <c r="AB443">
        <v>39960</v>
      </c>
      <c r="AC443">
        <v>0.1</v>
      </c>
    </row>
    <row r="444" spans="13:29" x14ac:dyDescent="0.35">
      <c r="M444" t="s">
        <v>44</v>
      </c>
      <c r="N444">
        <v>13087947</v>
      </c>
      <c r="O444" t="s">
        <v>19</v>
      </c>
      <c r="P444">
        <v>52.376268256929798</v>
      </c>
      <c r="Q444">
        <v>4.84502752758788</v>
      </c>
      <c r="R444" t="s">
        <v>45</v>
      </c>
      <c r="S444">
        <v>120</v>
      </c>
      <c r="T444">
        <v>346</v>
      </c>
      <c r="U444">
        <v>30</v>
      </c>
      <c r="V444">
        <v>1.02</v>
      </c>
      <c r="W444">
        <v>0</v>
      </c>
      <c r="X444">
        <v>7806</v>
      </c>
      <c r="Y444">
        <v>2</v>
      </c>
      <c r="Z444" t="s">
        <v>62</v>
      </c>
      <c r="AA444" t="s">
        <v>63</v>
      </c>
      <c r="AB444">
        <v>41520</v>
      </c>
      <c r="AC444">
        <v>0.1</v>
      </c>
    </row>
    <row r="445" spans="13:29" x14ac:dyDescent="0.35">
      <c r="M445" t="s">
        <v>44</v>
      </c>
      <c r="N445">
        <v>13090334</v>
      </c>
      <c r="O445" t="s">
        <v>19</v>
      </c>
      <c r="P445">
        <v>52.375371629149001</v>
      </c>
      <c r="Q445">
        <v>4.8582341316611402</v>
      </c>
      <c r="R445" t="s">
        <v>45</v>
      </c>
      <c r="S445">
        <v>95</v>
      </c>
      <c r="T445">
        <v>353</v>
      </c>
      <c r="U445">
        <v>18</v>
      </c>
      <c r="V445">
        <v>0.8</v>
      </c>
      <c r="W445">
        <v>0</v>
      </c>
      <c r="X445">
        <v>7813</v>
      </c>
      <c r="Y445">
        <v>2</v>
      </c>
      <c r="Z445" t="s">
        <v>62</v>
      </c>
      <c r="AA445" t="s">
        <v>63</v>
      </c>
      <c r="AB445">
        <v>33535</v>
      </c>
      <c r="AC445">
        <v>0.1</v>
      </c>
    </row>
    <row r="446" spans="13:29" x14ac:dyDescent="0.35">
      <c r="M446" t="s">
        <v>44</v>
      </c>
      <c r="N446">
        <v>13229807</v>
      </c>
      <c r="O446" t="s">
        <v>19</v>
      </c>
      <c r="P446">
        <v>52.377799200585002</v>
      </c>
      <c r="Q446">
        <v>4.8626828453809701</v>
      </c>
      <c r="R446" t="s">
        <v>45</v>
      </c>
      <c r="S446">
        <v>175</v>
      </c>
      <c r="T446">
        <v>354</v>
      </c>
      <c r="U446">
        <v>13</v>
      </c>
      <c r="V446">
        <v>0.44</v>
      </c>
      <c r="W446">
        <v>0</v>
      </c>
      <c r="X446">
        <v>7949</v>
      </c>
      <c r="Y446">
        <v>2</v>
      </c>
      <c r="Z446" t="s">
        <v>62</v>
      </c>
      <c r="AA446" t="s">
        <v>63</v>
      </c>
      <c r="AB446">
        <v>61950</v>
      </c>
      <c r="AC446">
        <v>0.1</v>
      </c>
    </row>
    <row r="447" spans="13:29" x14ac:dyDescent="0.35">
      <c r="M447" t="s">
        <v>44</v>
      </c>
      <c r="N447">
        <v>13399460</v>
      </c>
      <c r="O447" t="s">
        <v>19</v>
      </c>
      <c r="P447">
        <v>52.384776077858398</v>
      </c>
      <c r="Q447">
        <v>4.85266492178273</v>
      </c>
      <c r="R447" t="s">
        <v>45</v>
      </c>
      <c r="S447">
        <v>200</v>
      </c>
      <c r="T447">
        <v>361</v>
      </c>
      <c r="U447">
        <v>1</v>
      </c>
      <c r="V447">
        <v>7.0000000000000007E-2</v>
      </c>
      <c r="W447">
        <v>0</v>
      </c>
      <c r="X447">
        <v>8125</v>
      </c>
      <c r="Y447">
        <v>2</v>
      </c>
      <c r="Z447" t="s">
        <v>62</v>
      </c>
      <c r="AA447" t="s">
        <v>63</v>
      </c>
      <c r="AB447">
        <v>72200</v>
      </c>
      <c r="AC447">
        <v>0.1</v>
      </c>
    </row>
    <row r="448" spans="13:29" x14ac:dyDescent="0.35">
      <c r="M448" t="s">
        <v>44</v>
      </c>
      <c r="N448">
        <v>13420865</v>
      </c>
      <c r="O448" t="s">
        <v>19</v>
      </c>
      <c r="P448">
        <v>52.376284453815899</v>
      </c>
      <c r="Q448">
        <v>4.8455385153933603</v>
      </c>
      <c r="R448" t="s">
        <v>45</v>
      </c>
      <c r="S448">
        <v>109</v>
      </c>
      <c r="T448">
        <v>354</v>
      </c>
      <c r="U448">
        <v>19</v>
      </c>
      <c r="V448">
        <v>0.63</v>
      </c>
      <c r="W448">
        <v>0</v>
      </c>
      <c r="X448">
        <v>8153</v>
      </c>
      <c r="Y448">
        <v>2</v>
      </c>
      <c r="Z448" t="s">
        <v>62</v>
      </c>
      <c r="AA448" t="s">
        <v>63</v>
      </c>
      <c r="AB448">
        <v>38586</v>
      </c>
      <c r="AC448">
        <v>0.1</v>
      </c>
    </row>
    <row r="449" spans="13:29" x14ac:dyDescent="0.35">
      <c r="M449" t="s">
        <v>44</v>
      </c>
      <c r="N449">
        <v>14171624</v>
      </c>
      <c r="O449" t="s">
        <v>19</v>
      </c>
      <c r="P449">
        <v>52.376485010704897</v>
      </c>
      <c r="Q449">
        <v>4.8512042763737302</v>
      </c>
      <c r="R449" t="s">
        <v>45</v>
      </c>
      <c r="S449">
        <v>180</v>
      </c>
      <c r="T449">
        <v>360</v>
      </c>
      <c r="U449">
        <v>17</v>
      </c>
      <c r="V449">
        <v>0.6</v>
      </c>
      <c r="W449">
        <v>0</v>
      </c>
      <c r="X449">
        <v>9029</v>
      </c>
      <c r="Y449">
        <v>2</v>
      </c>
      <c r="Z449" t="s">
        <v>62</v>
      </c>
      <c r="AA449" t="s">
        <v>63</v>
      </c>
      <c r="AB449">
        <v>64800</v>
      </c>
      <c r="AC449">
        <v>0.1</v>
      </c>
    </row>
    <row r="450" spans="13:29" x14ac:dyDescent="0.35">
      <c r="M450" t="s">
        <v>44</v>
      </c>
      <c r="N450">
        <v>14250120</v>
      </c>
      <c r="O450" t="s">
        <v>19</v>
      </c>
      <c r="P450">
        <v>52.384545907656701</v>
      </c>
      <c r="Q450">
        <v>4.8461428164071201</v>
      </c>
      <c r="R450" t="s">
        <v>45</v>
      </c>
      <c r="S450">
        <v>100</v>
      </c>
      <c r="T450">
        <v>248</v>
      </c>
      <c r="U450">
        <v>3</v>
      </c>
      <c r="V450">
        <v>0.13</v>
      </c>
      <c r="W450">
        <v>0</v>
      </c>
      <c r="X450">
        <v>9126</v>
      </c>
      <c r="Y450">
        <v>2</v>
      </c>
      <c r="Z450" t="s">
        <v>62</v>
      </c>
      <c r="AA450" t="s">
        <v>63</v>
      </c>
      <c r="AB450">
        <v>24800</v>
      </c>
      <c r="AC450">
        <v>0.1</v>
      </c>
    </row>
    <row r="451" spans="13:29" x14ac:dyDescent="0.35">
      <c r="M451" t="s">
        <v>44</v>
      </c>
      <c r="N451">
        <v>14273788</v>
      </c>
      <c r="O451" t="s">
        <v>19</v>
      </c>
      <c r="P451">
        <v>52.378518102176997</v>
      </c>
      <c r="Q451">
        <v>4.8468502292830502</v>
      </c>
      <c r="R451" t="s">
        <v>45</v>
      </c>
      <c r="S451">
        <v>121</v>
      </c>
      <c r="T451">
        <v>357</v>
      </c>
      <c r="U451">
        <v>10</v>
      </c>
      <c r="V451">
        <v>0.5</v>
      </c>
      <c r="W451">
        <v>0</v>
      </c>
      <c r="X451">
        <v>9142</v>
      </c>
      <c r="Y451">
        <v>2</v>
      </c>
      <c r="Z451" t="s">
        <v>62</v>
      </c>
      <c r="AA451" t="s">
        <v>63</v>
      </c>
      <c r="AB451">
        <v>43197</v>
      </c>
      <c r="AC451">
        <v>0.1</v>
      </c>
    </row>
    <row r="452" spans="13:29" x14ac:dyDescent="0.35">
      <c r="M452" t="s">
        <v>44</v>
      </c>
      <c r="N452">
        <v>14291618</v>
      </c>
      <c r="O452" t="s">
        <v>19</v>
      </c>
      <c r="P452">
        <v>52.375435807885601</v>
      </c>
      <c r="Q452">
        <v>4.8590562208698103</v>
      </c>
      <c r="R452" t="s">
        <v>45</v>
      </c>
      <c r="S452">
        <v>129</v>
      </c>
      <c r="T452">
        <v>353</v>
      </c>
      <c r="U452">
        <v>32</v>
      </c>
      <c r="V452">
        <v>1.25</v>
      </c>
      <c r="W452">
        <v>0</v>
      </c>
      <c r="X452">
        <v>9158</v>
      </c>
      <c r="Y452">
        <v>2</v>
      </c>
      <c r="Z452" t="s">
        <v>62</v>
      </c>
      <c r="AA452" t="s">
        <v>63</v>
      </c>
      <c r="AB452">
        <v>45537</v>
      </c>
      <c r="AC452">
        <v>0.1</v>
      </c>
    </row>
    <row r="453" spans="13:29" x14ac:dyDescent="0.35">
      <c r="M453" t="s">
        <v>44</v>
      </c>
      <c r="N453">
        <v>14478040</v>
      </c>
      <c r="O453" t="s">
        <v>19</v>
      </c>
      <c r="P453">
        <v>52.380843495255398</v>
      </c>
      <c r="Q453">
        <v>4.8496302507551201</v>
      </c>
      <c r="R453" t="s">
        <v>45</v>
      </c>
      <c r="S453">
        <v>70</v>
      </c>
      <c r="T453">
        <v>323</v>
      </c>
      <c r="U453">
        <v>5</v>
      </c>
      <c r="V453">
        <v>0.18</v>
      </c>
      <c r="W453">
        <v>0</v>
      </c>
      <c r="X453">
        <v>9305</v>
      </c>
      <c r="Y453">
        <v>2</v>
      </c>
      <c r="Z453" t="s">
        <v>62</v>
      </c>
      <c r="AA453" t="s">
        <v>63</v>
      </c>
      <c r="AB453">
        <v>22610</v>
      </c>
      <c r="AC453">
        <v>0.1</v>
      </c>
    </row>
    <row r="454" spans="13:29" x14ac:dyDescent="0.35">
      <c r="M454" t="s">
        <v>44</v>
      </c>
      <c r="N454">
        <v>14963002</v>
      </c>
      <c r="O454" t="s">
        <v>19</v>
      </c>
      <c r="P454">
        <v>52.381776804302902</v>
      </c>
      <c r="Q454">
        <v>4.85781957583034</v>
      </c>
      <c r="R454" t="s">
        <v>45</v>
      </c>
      <c r="S454">
        <v>49</v>
      </c>
      <c r="T454">
        <v>314</v>
      </c>
      <c r="U454">
        <v>12</v>
      </c>
      <c r="V454">
        <v>0.57999999999999996</v>
      </c>
      <c r="W454">
        <v>0</v>
      </c>
      <c r="X454">
        <v>9602</v>
      </c>
      <c r="Y454">
        <v>2</v>
      </c>
      <c r="Z454" t="s">
        <v>62</v>
      </c>
      <c r="AA454" t="s">
        <v>63</v>
      </c>
      <c r="AB454">
        <v>15386</v>
      </c>
      <c r="AC454">
        <v>0.1</v>
      </c>
    </row>
    <row r="455" spans="13:29" x14ac:dyDescent="0.35">
      <c r="M455" t="s">
        <v>44</v>
      </c>
      <c r="N455">
        <v>15229143</v>
      </c>
      <c r="O455" t="s">
        <v>19</v>
      </c>
      <c r="P455">
        <v>52.375449068235604</v>
      </c>
      <c r="Q455">
        <v>4.8460188440497598</v>
      </c>
      <c r="R455" t="s">
        <v>45</v>
      </c>
      <c r="S455">
        <v>85</v>
      </c>
      <c r="T455">
        <v>179</v>
      </c>
      <c r="U455">
        <v>11</v>
      </c>
      <c r="V455">
        <v>0.42</v>
      </c>
      <c r="W455">
        <v>0</v>
      </c>
      <c r="X455">
        <v>9753</v>
      </c>
      <c r="Y455">
        <v>2</v>
      </c>
      <c r="Z455" t="s">
        <v>62</v>
      </c>
      <c r="AA455" t="s">
        <v>63</v>
      </c>
      <c r="AB455">
        <v>15215</v>
      </c>
      <c r="AC455">
        <v>0.1</v>
      </c>
    </row>
    <row r="456" spans="13:29" x14ac:dyDescent="0.35">
      <c r="M456" t="s">
        <v>44</v>
      </c>
      <c r="N456">
        <v>15318115</v>
      </c>
      <c r="O456" t="s">
        <v>19</v>
      </c>
      <c r="P456">
        <v>52.376198331445401</v>
      </c>
      <c r="Q456">
        <v>4.8588841618647098</v>
      </c>
      <c r="R456" t="s">
        <v>45</v>
      </c>
      <c r="S456">
        <v>225</v>
      </c>
      <c r="T456">
        <v>364</v>
      </c>
      <c r="U456">
        <v>20</v>
      </c>
      <c r="V456">
        <v>0.79</v>
      </c>
      <c r="W456">
        <v>0</v>
      </c>
      <c r="X456">
        <v>9803</v>
      </c>
      <c r="Y456">
        <v>2</v>
      </c>
      <c r="Z456" t="s">
        <v>62</v>
      </c>
      <c r="AA456" t="s">
        <v>63</v>
      </c>
      <c r="AB456">
        <v>81900</v>
      </c>
      <c r="AC456">
        <v>0.1</v>
      </c>
    </row>
    <row r="457" spans="13:29" x14ac:dyDescent="0.35">
      <c r="M457" t="s">
        <v>44</v>
      </c>
      <c r="N457">
        <v>15334755</v>
      </c>
      <c r="O457" t="s">
        <v>19</v>
      </c>
      <c r="P457">
        <v>52.3772959106117</v>
      </c>
      <c r="Q457">
        <v>4.8513936626925496</v>
      </c>
      <c r="R457" t="s">
        <v>45</v>
      </c>
      <c r="S457">
        <v>90</v>
      </c>
      <c r="T457">
        <v>359</v>
      </c>
      <c r="U457">
        <v>9</v>
      </c>
      <c r="V457">
        <v>0.35</v>
      </c>
      <c r="W457">
        <v>0</v>
      </c>
      <c r="X457">
        <v>9812</v>
      </c>
      <c r="Y457">
        <v>2</v>
      </c>
      <c r="Z457" t="s">
        <v>62</v>
      </c>
      <c r="AA457" t="s">
        <v>63</v>
      </c>
      <c r="AB457">
        <v>32310</v>
      </c>
      <c r="AC457">
        <v>0.1</v>
      </c>
    </row>
    <row r="458" spans="13:29" x14ac:dyDescent="0.35">
      <c r="M458" t="s">
        <v>44</v>
      </c>
      <c r="N458">
        <v>16431304</v>
      </c>
      <c r="O458" t="s">
        <v>19</v>
      </c>
      <c r="P458">
        <v>52.379477912793703</v>
      </c>
      <c r="Q458">
        <v>4.8472288474300802</v>
      </c>
      <c r="R458" t="s">
        <v>45</v>
      </c>
      <c r="S458">
        <v>100</v>
      </c>
      <c r="T458">
        <v>362</v>
      </c>
      <c r="U458">
        <v>3</v>
      </c>
      <c r="V458">
        <v>0.15</v>
      </c>
      <c r="W458">
        <v>0</v>
      </c>
      <c r="X458">
        <v>10589</v>
      </c>
      <c r="Y458">
        <v>2</v>
      </c>
      <c r="Z458" t="s">
        <v>62</v>
      </c>
      <c r="AA458" t="s">
        <v>63</v>
      </c>
      <c r="AB458">
        <v>36200</v>
      </c>
      <c r="AC458">
        <v>0.1</v>
      </c>
    </row>
    <row r="459" spans="13:29" x14ac:dyDescent="0.35">
      <c r="M459" t="s">
        <v>44</v>
      </c>
      <c r="N459">
        <v>17328269</v>
      </c>
      <c r="O459" t="s">
        <v>19</v>
      </c>
      <c r="P459">
        <v>52.3841398115243</v>
      </c>
      <c r="Q459">
        <v>4.8510240559588897</v>
      </c>
      <c r="R459" t="s">
        <v>45</v>
      </c>
      <c r="S459">
        <v>115</v>
      </c>
      <c r="T459">
        <v>356</v>
      </c>
      <c r="U459">
        <v>9</v>
      </c>
      <c r="V459">
        <v>0.43</v>
      </c>
      <c r="W459">
        <v>0</v>
      </c>
      <c r="X459">
        <v>11104</v>
      </c>
      <c r="Y459">
        <v>2</v>
      </c>
      <c r="Z459" t="s">
        <v>62</v>
      </c>
      <c r="AA459" t="s">
        <v>63</v>
      </c>
      <c r="AB459">
        <v>40940</v>
      </c>
      <c r="AC459">
        <v>0.1</v>
      </c>
    </row>
    <row r="460" spans="13:29" x14ac:dyDescent="0.35">
      <c r="M460" t="s">
        <v>44</v>
      </c>
      <c r="N460">
        <v>17391208</v>
      </c>
      <c r="O460" t="s">
        <v>19</v>
      </c>
      <c r="P460">
        <v>52.376236417577203</v>
      </c>
      <c r="Q460">
        <v>4.8494660557617397</v>
      </c>
      <c r="R460" t="s">
        <v>45</v>
      </c>
      <c r="S460">
        <v>95</v>
      </c>
      <c r="T460">
        <v>364</v>
      </c>
      <c r="U460">
        <v>25</v>
      </c>
      <c r="V460">
        <v>1.17</v>
      </c>
      <c r="W460">
        <v>0</v>
      </c>
      <c r="X460">
        <v>11135</v>
      </c>
      <c r="Y460">
        <v>2</v>
      </c>
      <c r="Z460" t="s">
        <v>62</v>
      </c>
      <c r="AA460" t="s">
        <v>63</v>
      </c>
      <c r="AB460">
        <v>34580</v>
      </c>
      <c r="AC460">
        <v>0.1</v>
      </c>
    </row>
    <row r="461" spans="13:29" x14ac:dyDescent="0.35">
      <c r="M461" t="s">
        <v>44</v>
      </c>
      <c r="N461">
        <v>17931425</v>
      </c>
      <c r="O461" t="s">
        <v>19</v>
      </c>
      <c r="P461">
        <v>52.378453185051598</v>
      </c>
      <c r="Q461">
        <v>4.8540223089462398</v>
      </c>
      <c r="R461" t="s">
        <v>45</v>
      </c>
      <c r="S461">
        <v>120</v>
      </c>
      <c r="T461">
        <v>354</v>
      </c>
      <c r="U461">
        <v>18</v>
      </c>
      <c r="V461">
        <v>0.9</v>
      </c>
      <c r="W461">
        <v>0</v>
      </c>
      <c r="X461">
        <v>11486</v>
      </c>
      <c r="Y461">
        <v>2</v>
      </c>
      <c r="Z461" t="s">
        <v>62</v>
      </c>
      <c r="AA461" t="s">
        <v>63</v>
      </c>
      <c r="AB461">
        <v>42480</v>
      </c>
      <c r="AC461">
        <v>0.1</v>
      </c>
    </row>
    <row r="462" spans="13:29" x14ac:dyDescent="0.35">
      <c r="M462" t="s">
        <v>44</v>
      </c>
      <c r="N462">
        <v>18068742</v>
      </c>
      <c r="O462" t="s">
        <v>19</v>
      </c>
      <c r="P462">
        <v>52.376580254134502</v>
      </c>
      <c r="Q462">
        <v>4.8397319721142003</v>
      </c>
      <c r="R462" t="s">
        <v>45</v>
      </c>
      <c r="S462">
        <v>120</v>
      </c>
      <c r="T462">
        <v>364</v>
      </c>
      <c r="U462">
        <v>0</v>
      </c>
      <c r="W462">
        <v>0</v>
      </c>
      <c r="X462">
        <v>11590</v>
      </c>
      <c r="Y462">
        <v>2</v>
      </c>
      <c r="Z462" t="s">
        <v>62</v>
      </c>
      <c r="AA462" t="s">
        <v>63</v>
      </c>
      <c r="AB462">
        <v>43680</v>
      </c>
      <c r="AC462">
        <v>0.1</v>
      </c>
    </row>
    <row r="463" spans="13:29" x14ac:dyDescent="0.35">
      <c r="M463" t="s">
        <v>44</v>
      </c>
      <c r="N463">
        <v>18193971</v>
      </c>
      <c r="O463" t="s">
        <v>19</v>
      </c>
      <c r="P463">
        <v>52.3759158378328</v>
      </c>
      <c r="Q463">
        <v>4.8615835495136404</v>
      </c>
      <c r="R463" t="s">
        <v>45</v>
      </c>
      <c r="S463">
        <v>100</v>
      </c>
      <c r="T463">
        <v>361</v>
      </c>
      <c r="U463">
        <v>9</v>
      </c>
      <c r="V463">
        <v>0.45</v>
      </c>
      <c r="W463">
        <v>0</v>
      </c>
      <c r="X463">
        <v>11708</v>
      </c>
      <c r="Y463">
        <v>2</v>
      </c>
      <c r="Z463" t="s">
        <v>62</v>
      </c>
      <c r="AA463" t="s">
        <v>63</v>
      </c>
      <c r="AB463">
        <v>36100</v>
      </c>
      <c r="AC463">
        <v>0.1</v>
      </c>
    </row>
    <row r="464" spans="13:29" x14ac:dyDescent="0.35">
      <c r="M464" t="s">
        <v>44</v>
      </c>
      <c r="N464">
        <v>18269172</v>
      </c>
      <c r="O464" t="s">
        <v>19</v>
      </c>
      <c r="P464">
        <v>52.379747377284303</v>
      </c>
      <c r="Q464">
        <v>4.8579554469976296</v>
      </c>
      <c r="R464" t="s">
        <v>45</v>
      </c>
      <c r="S464">
        <v>99</v>
      </c>
      <c r="T464">
        <v>362</v>
      </c>
      <c r="U464">
        <v>11</v>
      </c>
      <c r="V464">
        <v>0.56000000000000005</v>
      </c>
      <c r="W464">
        <v>0</v>
      </c>
      <c r="X464">
        <v>11784</v>
      </c>
      <c r="Y464">
        <v>2</v>
      </c>
      <c r="Z464" t="s">
        <v>62</v>
      </c>
      <c r="AA464" t="s">
        <v>63</v>
      </c>
      <c r="AB464">
        <v>35838</v>
      </c>
      <c r="AC464">
        <v>0.1</v>
      </c>
    </row>
    <row r="465" spans="13:29" x14ac:dyDescent="0.35">
      <c r="M465" t="s">
        <v>44</v>
      </c>
      <c r="N465">
        <v>18862119</v>
      </c>
      <c r="O465" t="s">
        <v>19</v>
      </c>
      <c r="P465">
        <v>52.384152076564398</v>
      </c>
      <c r="Q465">
        <v>4.8514215348472396</v>
      </c>
      <c r="R465" t="s">
        <v>45</v>
      </c>
      <c r="S465">
        <v>69</v>
      </c>
      <c r="T465">
        <v>275</v>
      </c>
      <c r="U465">
        <v>10</v>
      </c>
      <c r="V465">
        <v>0.56999999999999995</v>
      </c>
      <c r="W465">
        <v>0</v>
      </c>
      <c r="X465">
        <v>12285</v>
      </c>
      <c r="Y465">
        <v>2</v>
      </c>
      <c r="Z465" t="s">
        <v>62</v>
      </c>
      <c r="AA465" t="s">
        <v>63</v>
      </c>
      <c r="AB465">
        <v>18975</v>
      </c>
      <c r="AC465">
        <v>0.1</v>
      </c>
    </row>
    <row r="466" spans="13:29" x14ac:dyDescent="0.35">
      <c r="M466" t="s">
        <v>44</v>
      </c>
      <c r="N466">
        <v>19175004</v>
      </c>
      <c r="O466" t="s">
        <v>19</v>
      </c>
      <c r="P466">
        <v>52.378407077221503</v>
      </c>
      <c r="Q466">
        <v>4.8550000365681498</v>
      </c>
      <c r="R466" t="s">
        <v>45</v>
      </c>
      <c r="S466">
        <v>85</v>
      </c>
      <c r="T466">
        <v>347</v>
      </c>
      <c r="U466">
        <v>4</v>
      </c>
      <c r="V466">
        <v>0.23</v>
      </c>
      <c r="W466">
        <v>0</v>
      </c>
      <c r="X466">
        <v>12560</v>
      </c>
      <c r="Y466">
        <v>2</v>
      </c>
      <c r="Z466" t="s">
        <v>62</v>
      </c>
      <c r="AA466" t="s">
        <v>63</v>
      </c>
      <c r="AB466">
        <v>29495</v>
      </c>
      <c r="AC466">
        <v>0.1</v>
      </c>
    </row>
    <row r="467" spans="13:29" x14ac:dyDescent="0.35">
      <c r="M467" t="s">
        <v>44</v>
      </c>
      <c r="N467">
        <v>19692437</v>
      </c>
      <c r="O467" t="s">
        <v>19</v>
      </c>
      <c r="P467">
        <v>52.3754502948414</v>
      </c>
      <c r="Q467">
        <v>4.8491041785611397</v>
      </c>
      <c r="R467" t="s">
        <v>45</v>
      </c>
      <c r="S467">
        <v>169</v>
      </c>
      <c r="T467">
        <v>355</v>
      </c>
      <c r="U467">
        <v>24</v>
      </c>
      <c r="V467">
        <v>1.48</v>
      </c>
      <c r="W467">
        <v>0</v>
      </c>
      <c r="X467">
        <v>13025</v>
      </c>
      <c r="Y467">
        <v>2</v>
      </c>
      <c r="Z467" t="s">
        <v>62</v>
      </c>
      <c r="AA467" t="s">
        <v>63</v>
      </c>
      <c r="AB467">
        <v>59995</v>
      </c>
      <c r="AC467">
        <v>0.1</v>
      </c>
    </row>
    <row r="468" spans="13:29" x14ac:dyDescent="0.35">
      <c r="M468" t="s">
        <v>44</v>
      </c>
      <c r="N468">
        <v>19854760</v>
      </c>
      <c r="O468" t="s">
        <v>19</v>
      </c>
      <c r="P468">
        <v>52.377063873677997</v>
      </c>
      <c r="Q468">
        <v>4.8607855661520398</v>
      </c>
      <c r="R468" t="s">
        <v>45</v>
      </c>
      <c r="S468">
        <v>80</v>
      </c>
      <c r="T468">
        <v>359</v>
      </c>
      <c r="U468">
        <v>8</v>
      </c>
      <c r="V468">
        <v>0.48</v>
      </c>
      <c r="W468">
        <v>0</v>
      </c>
      <c r="X468">
        <v>13197</v>
      </c>
      <c r="Y468">
        <v>2</v>
      </c>
      <c r="Z468" t="s">
        <v>62</v>
      </c>
      <c r="AA468" t="s">
        <v>63</v>
      </c>
      <c r="AB468">
        <v>28720</v>
      </c>
      <c r="AC468">
        <v>0.1</v>
      </c>
    </row>
    <row r="469" spans="13:29" x14ac:dyDescent="0.35">
      <c r="M469" t="s">
        <v>44</v>
      </c>
      <c r="N469">
        <v>19921711</v>
      </c>
      <c r="O469" t="s">
        <v>19</v>
      </c>
      <c r="P469">
        <v>52.378739247251097</v>
      </c>
      <c r="Q469">
        <v>4.8562072021429499</v>
      </c>
      <c r="R469" t="s">
        <v>45</v>
      </c>
      <c r="S469">
        <v>100</v>
      </c>
      <c r="T469">
        <v>360</v>
      </c>
      <c r="U469">
        <v>11</v>
      </c>
      <c r="V469">
        <v>0.68</v>
      </c>
      <c r="W469">
        <v>0</v>
      </c>
      <c r="X469">
        <v>13280</v>
      </c>
      <c r="Y469">
        <v>2</v>
      </c>
      <c r="Z469" t="s">
        <v>62</v>
      </c>
      <c r="AA469" t="s">
        <v>63</v>
      </c>
      <c r="AB469">
        <v>36000</v>
      </c>
      <c r="AC469">
        <v>0.1</v>
      </c>
    </row>
    <row r="470" spans="13:29" x14ac:dyDescent="0.35">
      <c r="M470" t="s">
        <v>44</v>
      </c>
      <c r="N470">
        <v>19947562</v>
      </c>
      <c r="O470" t="s">
        <v>19</v>
      </c>
      <c r="P470">
        <v>52.378082121580597</v>
      </c>
      <c r="Q470">
        <v>4.85252048981613</v>
      </c>
      <c r="R470" t="s">
        <v>45</v>
      </c>
      <c r="S470">
        <v>120</v>
      </c>
      <c r="T470">
        <v>282</v>
      </c>
      <c r="U470">
        <v>2</v>
      </c>
      <c r="V470">
        <v>0.13</v>
      </c>
      <c r="W470">
        <v>0</v>
      </c>
      <c r="X470">
        <v>13313</v>
      </c>
      <c r="Y470">
        <v>2</v>
      </c>
      <c r="Z470" t="s">
        <v>62</v>
      </c>
      <c r="AA470" t="s">
        <v>63</v>
      </c>
      <c r="AB470">
        <v>33840</v>
      </c>
      <c r="AC470">
        <v>0.1</v>
      </c>
    </row>
    <row r="471" spans="13:29" x14ac:dyDescent="0.35">
      <c r="M471" t="s">
        <v>44</v>
      </c>
      <c r="N471">
        <v>20041284</v>
      </c>
      <c r="O471" t="s">
        <v>19</v>
      </c>
      <c r="P471">
        <v>52.375840789635497</v>
      </c>
      <c r="Q471">
        <v>4.8390213322086497</v>
      </c>
      <c r="R471" t="s">
        <v>45</v>
      </c>
      <c r="S471">
        <v>109</v>
      </c>
      <c r="T471">
        <v>355</v>
      </c>
      <c r="U471">
        <v>3</v>
      </c>
      <c r="V471">
        <v>0.22</v>
      </c>
      <c r="W471">
        <v>0</v>
      </c>
      <c r="X471">
        <v>13411</v>
      </c>
      <c r="Y471">
        <v>2</v>
      </c>
      <c r="Z471" t="s">
        <v>62</v>
      </c>
      <c r="AA471" t="s">
        <v>63</v>
      </c>
      <c r="AB471">
        <v>38695</v>
      </c>
      <c r="AC471">
        <v>0.1</v>
      </c>
    </row>
    <row r="472" spans="13:29" x14ac:dyDescent="0.35">
      <c r="M472" t="s">
        <v>44</v>
      </c>
      <c r="N472">
        <v>20159160</v>
      </c>
      <c r="O472" t="s">
        <v>19</v>
      </c>
      <c r="P472">
        <v>52.380339607918998</v>
      </c>
      <c r="Q472">
        <v>4.8471511801269704</v>
      </c>
      <c r="R472" t="s">
        <v>45</v>
      </c>
      <c r="S472">
        <v>100</v>
      </c>
      <c r="T472">
        <v>350</v>
      </c>
      <c r="U472">
        <v>2</v>
      </c>
      <c r="V472">
        <v>0.14000000000000001</v>
      </c>
      <c r="W472">
        <v>0</v>
      </c>
      <c r="X472">
        <v>13522</v>
      </c>
      <c r="Y472">
        <v>2</v>
      </c>
      <c r="Z472" t="s">
        <v>62</v>
      </c>
      <c r="AA472" t="s">
        <v>63</v>
      </c>
      <c r="AB472">
        <v>35000</v>
      </c>
      <c r="AC472">
        <v>0.1</v>
      </c>
    </row>
    <row r="473" spans="13:29" x14ac:dyDescent="0.35">
      <c r="M473" t="s">
        <v>44</v>
      </c>
      <c r="N473">
        <v>20276136</v>
      </c>
      <c r="O473" t="s">
        <v>19</v>
      </c>
      <c r="P473">
        <v>52.376768845649103</v>
      </c>
      <c r="Q473">
        <v>4.8454239754200303</v>
      </c>
      <c r="R473" t="s">
        <v>45</v>
      </c>
      <c r="S473">
        <v>99</v>
      </c>
      <c r="T473">
        <v>362</v>
      </c>
      <c r="U473">
        <v>10</v>
      </c>
      <c r="V473">
        <v>0.61</v>
      </c>
      <c r="W473">
        <v>0</v>
      </c>
      <c r="X473">
        <v>13629</v>
      </c>
      <c r="Y473">
        <v>2</v>
      </c>
      <c r="Z473" t="s">
        <v>62</v>
      </c>
      <c r="AA473" t="s">
        <v>63</v>
      </c>
      <c r="AB473">
        <v>35838</v>
      </c>
      <c r="AC473">
        <v>0.1</v>
      </c>
    </row>
    <row r="474" spans="13:29" x14ac:dyDescent="0.35">
      <c r="M474" t="s">
        <v>44</v>
      </c>
      <c r="N474">
        <v>20281022</v>
      </c>
      <c r="O474" t="s">
        <v>19</v>
      </c>
      <c r="P474">
        <v>52.381039323978698</v>
      </c>
      <c r="Q474">
        <v>4.85073949702692</v>
      </c>
      <c r="R474" t="s">
        <v>45</v>
      </c>
      <c r="S474">
        <v>100</v>
      </c>
      <c r="T474">
        <v>337</v>
      </c>
      <c r="U474">
        <v>23</v>
      </c>
      <c r="V474">
        <v>1.68</v>
      </c>
      <c r="W474">
        <v>0</v>
      </c>
      <c r="X474">
        <v>13635</v>
      </c>
      <c r="Y474">
        <v>2</v>
      </c>
      <c r="Z474" t="s">
        <v>62</v>
      </c>
      <c r="AA474" t="s">
        <v>63</v>
      </c>
      <c r="AB474">
        <v>33700</v>
      </c>
      <c r="AC474">
        <v>0.1</v>
      </c>
    </row>
    <row r="475" spans="13:29" x14ac:dyDescent="0.35">
      <c r="M475" t="s">
        <v>44</v>
      </c>
      <c r="N475">
        <v>20764993</v>
      </c>
      <c r="O475" t="s">
        <v>19</v>
      </c>
      <c r="P475">
        <v>52.384660215121698</v>
      </c>
      <c r="Q475">
        <v>4.8570204918763302</v>
      </c>
      <c r="R475" t="s">
        <v>45</v>
      </c>
      <c r="S475">
        <v>197</v>
      </c>
      <c r="T475">
        <v>351</v>
      </c>
      <c r="U475">
        <v>1</v>
      </c>
      <c r="V475">
        <v>0.09</v>
      </c>
      <c r="W475">
        <v>0</v>
      </c>
      <c r="X475">
        <v>13951</v>
      </c>
      <c r="Y475">
        <v>2</v>
      </c>
      <c r="Z475" t="s">
        <v>62</v>
      </c>
      <c r="AA475" t="s">
        <v>63</v>
      </c>
      <c r="AB475">
        <v>69147</v>
      </c>
      <c r="AC475">
        <v>0.1</v>
      </c>
    </row>
    <row r="476" spans="13:29" x14ac:dyDescent="0.35">
      <c r="M476" t="s">
        <v>44</v>
      </c>
      <c r="N476">
        <v>20877233</v>
      </c>
      <c r="O476" t="s">
        <v>19</v>
      </c>
      <c r="P476">
        <v>52.376691971690001</v>
      </c>
      <c r="Q476">
        <v>4.8579215650344896</v>
      </c>
      <c r="R476" t="s">
        <v>45</v>
      </c>
      <c r="S476">
        <v>180</v>
      </c>
      <c r="T476">
        <v>340</v>
      </c>
      <c r="U476">
        <v>15</v>
      </c>
      <c r="V476">
        <v>1.01</v>
      </c>
      <c r="W476">
        <v>0</v>
      </c>
      <c r="X476">
        <v>14044</v>
      </c>
      <c r="Y476">
        <v>2</v>
      </c>
      <c r="Z476" t="s">
        <v>62</v>
      </c>
      <c r="AA476" t="s">
        <v>63</v>
      </c>
      <c r="AB476">
        <v>61200</v>
      </c>
      <c r="AC476">
        <v>0.1</v>
      </c>
    </row>
    <row r="477" spans="13:29" x14ac:dyDescent="0.35">
      <c r="M477" t="s">
        <v>44</v>
      </c>
      <c r="N477">
        <v>20880974</v>
      </c>
      <c r="O477" t="s">
        <v>19</v>
      </c>
      <c r="P477">
        <v>52.379879324665602</v>
      </c>
      <c r="Q477">
        <v>4.8430885246197599</v>
      </c>
      <c r="R477" t="s">
        <v>45</v>
      </c>
      <c r="S477">
        <v>81</v>
      </c>
      <c r="T477">
        <v>337</v>
      </c>
      <c r="U477">
        <v>8</v>
      </c>
      <c r="V477">
        <v>0.61</v>
      </c>
      <c r="W477">
        <v>0</v>
      </c>
      <c r="X477">
        <v>14051</v>
      </c>
      <c r="Y477">
        <v>2</v>
      </c>
      <c r="Z477" t="s">
        <v>62</v>
      </c>
      <c r="AA477" t="s">
        <v>63</v>
      </c>
      <c r="AB477">
        <v>27297</v>
      </c>
      <c r="AC477">
        <v>0.1</v>
      </c>
    </row>
    <row r="478" spans="13:29" x14ac:dyDescent="0.35">
      <c r="M478" t="s">
        <v>44</v>
      </c>
      <c r="N478">
        <v>20963885</v>
      </c>
      <c r="O478" t="s">
        <v>19</v>
      </c>
      <c r="P478">
        <v>52.376796497612197</v>
      </c>
      <c r="Q478">
        <v>4.8611972563094996</v>
      </c>
      <c r="R478" t="s">
        <v>45</v>
      </c>
      <c r="S478">
        <v>110</v>
      </c>
      <c r="T478">
        <v>354</v>
      </c>
      <c r="U478">
        <v>11</v>
      </c>
      <c r="V478">
        <v>0.76</v>
      </c>
      <c r="W478">
        <v>0</v>
      </c>
      <c r="X478">
        <v>14118</v>
      </c>
      <c r="Y478">
        <v>2</v>
      </c>
      <c r="Z478" t="s">
        <v>62</v>
      </c>
      <c r="AA478" t="s">
        <v>63</v>
      </c>
      <c r="AB478">
        <v>38940</v>
      </c>
      <c r="AC478">
        <v>0.1</v>
      </c>
    </row>
    <row r="479" spans="13:29" x14ac:dyDescent="0.35">
      <c r="M479" t="s">
        <v>44</v>
      </c>
      <c r="N479">
        <v>21108062</v>
      </c>
      <c r="O479" t="s">
        <v>19</v>
      </c>
      <c r="P479">
        <v>52.381355239719198</v>
      </c>
      <c r="Q479">
        <v>4.8555702435794004</v>
      </c>
      <c r="R479" t="s">
        <v>45</v>
      </c>
      <c r="S479">
        <v>160</v>
      </c>
      <c r="T479">
        <v>316</v>
      </c>
      <c r="U479">
        <v>23</v>
      </c>
      <c r="V479">
        <v>1.62</v>
      </c>
      <c r="W479">
        <v>0</v>
      </c>
      <c r="X479">
        <v>14240</v>
      </c>
      <c r="Y479">
        <v>2</v>
      </c>
      <c r="Z479" t="s">
        <v>62</v>
      </c>
      <c r="AA479" t="s">
        <v>63</v>
      </c>
      <c r="AB479">
        <v>50560</v>
      </c>
      <c r="AC479">
        <v>0.1</v>
      </c>
    </row>
    <row r="480" spans="13:29" x14ac:dyDescent="0.35">
      <c r="M480" t="s">
        <v>44</v>
      </c>
      <c r="N480">
        <v>21162228</v>
      </c>
      <c r="O480" t="s">
        <v>19</v>
      </c>
      <c r="P480">
        <v>52.377979041306702</v>
      </c>
      <c r="Q480">
        <v>4.8489498102833801</v>
      </c>
      <c r="R480" t="s">
        <v>45</v>
      </c>
      <c r="S480">
        <v>100</v>
      </c>
      <c r="T480">
        <v>344</v>
      </c>
      <c r="U480">
        <v>3</v>
      </c>
      <c r="V480">
        <v>0.23</v>
      </c>
      <c r="W480">
        <v>0</v>
      </c>
      <c r="X480">
        <v>14272</v>
      </c>
      <c r="Y480">
        <v>2</v>
      </c>
      <c r="Z480" t="s">
        <v>62</v>
      </c>
      <c r="AA480" t="s">
        <v>63</v>
      </c>
      <c r="AB480">
        <v>34400</v>
      </c>
      <c r="AC480">
        <v>0.1</v>
      </c>
    </row>
    <row r="481" spans="13:29" x14ac:dyDescent="0.35">
      <c r="M481" t="s">
        <v>44</v>
      </c>
      <c r="N481">
        <v>21373014</v>
      </c>
      <c r="O481" t="s">
        <v>19</v>
      </c>
      <c r="P481">
        <v>52.382226282446801</v>
      </c>
      <c r="Q481">
        <v>4.8584426698443304</v>
      </c>
      <c r="R481" t="s">
        <v>45</v>
      </c>
      <c r="S481">
        <v>88</v>
      </c>
      <c r="T481">
        <v>354</v>
      </c>
      <c r="U481">
        <v>14</v>
      </c>
      <c r="V481">
        <v>1.22</v>
      </c>
      <c r="W481">
        <v>0</v>
      </c>
      <c r="X481">
        <v>14449</v>
      </c>
      <c r="Y481">
        <v>2</v>
      </c>
      <c r="Z481" t="s">
        <v>62</v>
      </c>
      <c r="AA481" t="s">
        <v>63</v>
      </c>
      <c r="AB481">
        <v>31152</v>
      </c>
      <c r="AC481">
        <v>0.1</v>
      </c>
    </row>
    <row r="482" spans="13:29" x14ac:dyDescent="0.35">
      <c r="M482" t="s">
        <v>44</v>
      </c>
      <c r="N482">
        <v>21467591</v>
      </c>
      <c r="O482" t="s">
        <v>19</v>
      </c>
      <c r="P482">
        <v>52.3830149522977</v>
      </c>
      <c r="Q482">
        <v>4.8570612913143201</v>
      </c>
      <c r="R482" t="s">
        <v>45</v>
      </c>
      <c r="S482">
        <v>120</v>
      </c>
      <c r="T482">
        <v>364</v>
      </c>
      <c r="U482">
        <v>1</v>
      </c>
      <c r="V482">
        <v>0.08</v>
      </c>
      <c r="W482">
        <v>0</v>
      </c>
      <c r="X482">
        <v>14517</v>
      </c>
      <c r="Y482">
        <v>2</v>
      </c>
      <c r="Z482" t="s">
        <v>62</v>
      </c>
      <c r="AA482" t="s">
        <v>63</v>
      </c>
      <c r="AB482">
        <v>43680</v>
      </c>
      <c r="AC482">
        <v>0.1</v>
      </c>
    </row>
    <row r="483" spans="13:29" x14ac:dyDescent="0.35">
      <c r="M483" t="s">
        <v>44</v>
      </c>
      <c r="N483">
        <v>21616410</v>
      </c>
      <c r="O483" t="s">
        <v>19</v>
      </c>
      <c r="P483">
        <v>52.384443218286599</v>
      </c>
      <c r="Q483">
        <v>4.8538120176538699</v>
      </c>
      <c r="R483" t="s">
        <v>45</v>
      </c>
      <c r="S483">
        <v>74</v>
      </c>
      <c r="T483">
        <v>355</v>
      </c>
      <c r="U483">
        <v>9</v>
      </c>
      <c r="V483">
        <v>0.69</v>
      </c>
      <c r="W483">
        <v>0</v>
      </c>
      <c r="X483">
        <v>14661</v>
      </c>
      <c r="Y483">
        <v>2</v>
      </c>
      <c r="Z483" t="s">
        <v>62</v>
      </c>
      <c r="AA483" t="s">
        <v>63</v>
      </c>
      <c r="AB483">
        <v>26270</v>
      </c>
      <c r="AC483">
        <v>0.1</v>
      </c>
    </row>
    <row r="484" spans="13:29" x14ac:dyDescent="0.35">
      <c r="M484" t="s">
        <v>44</v>
      </c>
      <c r="N484">
        <v>21641739</v>
      </c>
      <c r="O484" t="s">
        <v>19</v>
      </c>
      <c r="P484">
        <v>52.381435463119097</v>
      </c>
      <c r="Q484">
        <v>4.8551581764348004</v>
      </c>
      <c r="R484" t="s">
        <v>45</v>
      </c>
      <c r="S484">
        <v>85</v>
      </c>
      <c r="T484">
        <v>342</v>
      </c>
      <c r="U484">
        <v>7</v>
      </c>
      <c r="V484">
        <v>0.57999999999999996</v>
      </c>
      <c r="W484">
        <v>0</v>
      </c>
      <c r="X484">
        <v>14688</v>
      </c>
      <c r="Y484">
        <v>2</v>
      </c>
      <c r="Z484" t="s">
        <v>62</v>
      </c>
      <c r="AA484" t="s">
        <v>63</v>
      </c>
      <c r="AB484">
        <v>29070</v>
      </c>
      <c r="AC484">
        <v>0.1</v>
      </c>
    </row>
    <row r="485" spans="13:29" x14ac:dyDescent="0.35">
      <c r="M485" t="s">
        <v>44</v>
      </c>
      <c r="N485">
        <v>21760902</v>
      </c>
      <c r="O485" t="s">
        <v>19</v>
      </c>
      <c r="P485">
        <v>52.376407678933099</v>
      </c>
      <c r="Q485">
        <v>4.8455690212313298</v>
      </c>
      <c r="R485" t="s">
        <v>45</v>
      </c>
      <c r="S485">
        <v>53</v>
      </c>
      <c r="T485">
        <v>362</v>
      </c>
      <c r="U485">
        <v>27</v>
      </c>
      <c r="V485">
        <v>2.11</v>
      </c>
      <c r="W485">
        <v>0</v>
      </c>
      <c r="X485">
        <v>14786</v>
      </c>
      <c r="Y485">
        <v>2</v>
      </c>
      <c r="Z485" t="s">
        <v>62</v>
      </c>
      <c r="AA485" t="s">
        <v>63</v>
      </c>
      <c r="AB485">
        <v>19186</v>
      </c>
      <c r="AC485">
        <v>0.1</v>
      </c>
    </row>
    <row r="486" spans="13:29" x14ac:dyDescent="0.35">
      <c r="M486" t="s">
        <v>44</v>
      </c>
      <c r="N486">
        <v>21784469</v>
      </c>
      <c r="O486" t="s">
        <v>19</v>
      </c>
      <c r="P486">
        <v>52.383927407476399</v>
      </c>
      <c r="Q486">
        <v>4.8572259882063999</v>
      </c>
      <c r="R486" t="s">
        <v>45</v>
      </c>
      <c r="S486">
        <v>200</v>
      </c>
      <c r="T486">
        <v>360</v>
      </c>
      <c r="U486">
        <v>6</v>
      </c>
      <c r="V486">
        <v>0.53</v>
      </c>
      <c r="W486">
        <v>0</v>
      </c>
      <c r="X486">
        <v>14812</v>
      </c>
      <c r="Y486">
        <v>2</v>
      </c>
      <c r="Z486" t="s">
        <v>62</v>
      </c>
      <c r="AA486" t="s">
        <v>63</v>
      </c>
      <c r="AB486">
        <v>72000</v>
      </c>
      <c r="AC486">
        <v>0.1</v>
      </c>
    </row>
    <row r="487" spans="13:29" x14ac:dyDescent="0.35">
      <c r="M487" t="s">
        <v>44</v>
      </c>
      <c r="N487">
        <v>21917555</v>
      </c>
      <c r="O487" t="s">
        <v>19</v>
      </c>
      <c r="P487">
        <v>52.375763124218501</v>
      </c>
      <c r="Q487">
        <v>4.8590667568788399</v>
      </c>
      <c r="R487" t="s">
        <v>45</v>
      </c>
      <c r="S487">
        <v>85</v>
      </c>
      <c r="T487">
        <v>266</v>
      </c>
      <c r="U487">
        <v>16</v>
      </c>
      <c r="V487">
        <v>1.3</v>
      </c>
      <c r="W487">
        <v>0</v>
      </c>
      <c r="X487">
        <v>14923</v>
      </c>
      <c r="Y487">
        <v>2</v>
      </c>
      <c r="Z487" t="s">
        <v>62</v>
      </c>
      <c r="AA487" t="s">
        <v>63</v>
      </c>
      <c r="AB487">
        <v>22610</v>
      </c>
      <c r="AC487">
        <v>0.1</v>
      </c>
    </row>
    <row r="488" spans="13:29" x14ac:dyDescent="0.35">
      <c r="M488" t="s">
        <v>44</v>
      </c>
      <c r="N488">
        <v>21980283</v>
      </c>
      <c r="O488" t="s">
        <v>19</v>
      </c>
      <c r="P488">
        <v>52.379817917849103</v>
      </c>
      <c r="Q488">
        <v>4.8500416527754</v>
      </c>
      <c r="R488" t="s">
        <v>45</v>
      </c>
      <c r="S488">
        <v>99</v>
      </c>
      <c r="T488">
        <v>275</v>
      </c>
      <c r="U488">
        <v>14</v>
      </c>
      <c r="V488">
        <v>1.1599999999999999</v>
      </c>
      <c r="W488">
        <v>0</v>
      </c>
      <c r="X488">
        <v>14991</v>
      </c>
      <c r="Y488">
        <v>2</v>
      </c>
      <c r="Z488" t="s">
        <v>62</v>
      </c>
      <c r="AA488" t="s">
        <v>63</v>
      </c>
      <c r="AB488">
        <v>27225</v>
      </c>
      <c r="AC488">
        <v>0.1</v>
      </c>
    </row>
    <row r="489" spans="13:29" x14ac:dyDescent="0.35">
      <c r="M489" t="s">
        <v>44</v>
      </c>
      <c r="N489">
        <v>480245</v>
      </c>
      <c r="O489" t="s">
        <v>9</v>
      </c>
      <c r="P489">
        <v>52.354085105470404</v>
      </c>
      <c r="Q489">
        <v>4.9128873113845204</v>
      </c>
      <c r="R489" t="s">
        <v>45</v>
      </c>
      <c r="S489">
        <v>150</v>
      </c>
      <c r="T489">
        <v>28</v>
      </c>
      <c r="U489">
        <v>14</v>
      </c>
      <c r="V489">
        <v>0.32</v>
      </c>
      <c r="W489">
        <v>0</v>
      </c>
      <c r="X489">
        <v>256</v>
      </c>
      <c r="Y489">
        <v>2</v>
      </c>
      <c r="Z489" t="s">
        <v>64</v>
      </c>
      <c r="AA489" t="s">
        <v>65</v>
      </c>
      <c r="AB489">
        <v>4200</v>
      </c>
      <c r="AC489">
        <v>0.1</v>
      </c>
    </row>
    <row r="490" spans="13:29" x14ac:dyDescent="0.35">
      <c r="M490" t="s">
        <v>44</v>
      </c>
      <c r="N490">
        <v>3428947</v>
      </c>
      <c r="O490" t="s">
        <v>9</v>
      </c>
      <c r="P490">
        <v>52.353238121389303</v>
      </c>
      <c r="Q490">
        <v>4.9171032405435504</v>
      </c>
      <c r="R490" t="s">
        <v>45</v>
      </c>
      <c r="S490">
        <v>125</v>
      </c>
      <c r="T490">
        <v>262</v>
      </c>
      <c r="U490">
        <v>26</v>
      </c>
      <c r="V490">
        <v>0.49</v>
      </c>
      <c r="W490">
        <v>0</v>
      </c>
      <c r="X490">
        <v>2168</v>
      </c>
      <c r="Y490">
        <v>2</v>
      </c>
      <c r="Z490" t="s">
        <v>64</v>
      </c>
      <c r="AA490" t="s">
        <v>65</v>
      </c>
      <c r="AB490">
        <v>32750</v>
      </c>
      <c r="AC490">
        <v>0.1</v>
      </c>
    </row>
    <row r="491" spans="13:29" x14ac:dyDescent="0.35">
      <c r="M491" t="s">
        <v>44</v>
      </c>
      <c r="N491">
        <v>3574552</v>
      </c>
      <c r="O491" t="s">
        <v>9</v>
      </c>
      <c r="P491">
        <v>52.354913104887402</v>
      </c>
      <c r="Q491">
        <v>4.9175014001923696</v>
      </c>
      <c r="R491" t="s">
        <v>45</v>
      </c>
      <c r="S491">
        <v>110</v>
      </c>
      <c r="T491">
        <v>357</v>
      </c>
      <c r="U491">
        <v>26</v>
      </c>
      <c r="V491">
        <v>0.59</v>
      </c>
      <c r="W491">
        <v>0</v>
      </c>
      <c r="X491">
        <v>2263</v>
      </c>
      <c r="Y491">
        <v>2</v>
      </c>
      <c r="Z491" t="s">
        <v>64</v>
      </c>
      <c r="AA491" t="s">
        <v>65</v>
      </c>
      <c r="AB491">
        <v>39270</v>
      </c>
      <c r="AC491">
        <v>0.1</v>
      </c>
    </row>
    <row r="492" spans="13:29" x14ac:dyDescent="0.35">
      <c r="M492" t="s">
        <v>44</v>
      </c>
      <c r="N492">
        <v>4847183</v>
      </c>
      <c r="O492" t="s">
        <v>9</v>
      </c>
      <c r="P492">
        <v>52.364044246368003</v>
      </c>
      <c r="Q492">
        <v>4.9251882359497197</v>
      </c>
      <c r="R492" t="s">
        <v>45</v>
      </c>
      <c r="S492">
        <v>167</v>
      </c>
      <c r="T492">
        <v>356</v>
      </c>
      <c r="U492">
        <v>63</v>
      </c>
      <c r="V492">
        <v>1.34</v>
      </c>
      <c r="W492">
        <v>0</v>
      </c>
      <c r="X492">
        <v>2987</v>
      </c>
      <c r="Y492">
        <v>2</v>
      </c>
      <c r="Z492" t="s">
        <v>64</v>
      </c>
      <c r="AA492" t="s">
        <v>65</v>
      </c>
      <c r="AB492">
        <v>59452</v>
      </c>
      <c r="AC492">
        <v>0.1</v>
      </c>
    </row>
    <row r="493" spans="13:29" x14ac:dyDescent="0.35">
      <c r="M493" t="s">
        <v>44</v>
      </c>
      <c r="N493">
        <v>5019539</v>
      </c>
      <c r="O493" t="s">
        <v>9</v>
      </c>
      <c r="P493">
        <v>52.350910399812498</v>
      </c>
      <c r="Q493">
        <v>4.9174774694095502</v>
      </c>
      <c r="R493" t="s">
        <v>45</v>
      </c>
      <c r="S493">
        <v>120</v>
      </c>
      <c r="T493">
        <v>357</v>
      </c>
      <c r="U493">
        <v>25</v>
      </c>
      <c r="V493">
        <v>0.6</v>
      </c>
      <c r="W493">
        <v>0</v>
      </c>
      <c r="X493">
        <v>3081</v>
      </c>
      <c r="Y493">
        <v>2</v>
      </c>
      <c r="Z493" t="s">
        <v>64</v>
      </c>
      <c r="AA493" t="s">
        <v>65</v>
      </c>
      <c r="AB493">
        <v>42840</v>
      </c>
      <c r="AC493">
        <v>0.1</v>
      </c>
    </row>
    <row r="494" spans="13:29" x14ac:dyDescent="0.35">
      <c r="M494" t="s">
        <v>44</v>
      </c>
      <c r="N494">
        <v>5207981</v>
      </c>
      <c r="O494" t="s">
        <v>9</v>
      </c>
      <c r="P494">
        <v>52.356850249850098</v>
      </c>
      <c r="Q494">
        <v>4.9139094523687703</v>
      </c>
      <c r="R494" t="s">
        <v>45</v>
      </c>
      <c r="S494">
        <v>149</v>
      </c>
      <c r="T494">
        <v>329</v>
      </c>
      <c r="U494">
        <v>64</v>
      </c>
      <c r="V494">
        <v>1.39</v>
      </c>
      <c r="W494">
        <v>0</v>
      </c>
      <c r="X494">
        <v>3167</v>
      </c>
      <c r="Y494">
        <v>2</v>
      </c>
      <c r="Z494" t="s">
        <v>64</v>
      </c>
      <c r="AA494" t="s">
        <v>65</v>
      </c>
      <c r="AB494">
        <v>49021</v>
      </c>
      <c r="AC494">
        <v>0.1</v>
      </c>
    </row>
    <row r="495" spans="13:29" x14ac:dyDescent="0.35">
      <c r="M495" t="s">
        <v>44</v>
      </c>
      <c r="N495">
        <v>6085695</v>
      </c>
      <c r="O495" t="s">
        <v>9</v>
      </c>
      <c r="P495">
        <v>52.366300495883898</v>
      </c>
      <c r="Q495">
        <v>4.9272254442326497</v>
      </c>
      <c r="R495" t="s">
        <v>45</v>
      </c>
      <c r="S495">
        <v>200</v>
      </c>
      <c r="T495">
        <v>46</v>
      </c>
      <c r="U495">
        <v>95</v>
      </c>
      <c r="V495">
        <v>2.2000000000000002</v>
      </c>
      <c r="W495">
        <v>0</v>
      </c>
      <c r="X495">
        <v>3614</v>
      </c>
      <c r="Y495">
        <v>2</v>
      </c>
      <c r="Z495" t="s">
        <v>64</v>
      </c>
      <c r="AA495" t="s">
        <v>65</v>
      </c>
      <c r="AB495">
        <v>9200</v>
      </c>
      <c r="AC495">
        <v>0.1</v>
      </c>
    </row>
    <row r="496" spans="13:29" x14ac:dyDescent="0.35">
      <c r="M496" t="s">
        <v>44</v>
      </c>
      <c r="N496">
        <v>6630481</v>
      </c>
      <c r="O496" t="s">
        <v>9</v>
      </c>
      <c r="P496">
        <v>52.365637649009599</v>
      </c>
      <c r="Q496">
        <v>4.9283161149109</v>
      </c>
      <c r="R496" t="s">
        <v>45</v>
      </c>
      <c r="S496">
        <v>200</v>
      </c>
      <c r="T496">
        <v>30</v>
      </c>
      <c r="U496">
        <v>75</v>
      </c>
      <c r="V496">
        <v>1.79</v>
      </c>
      <c r="W496">
        <v>0</v>
      </c>
      <c r="X496">
        <v>4002</v>
      </c>
      <c r="Y496">
        <v>2</v>
      </c>
      <c r="Z496" t="s">
        <v>64</v>
      </c>
      <c r="AA496" t="s">
        <v>65</v>
      </c>
      <c r="AB496">
        <v>6000</v>
      </c>
      <c r="AC496">
        <v>0.1</v>
      </c>
    </row>
    <row r="497" spans="13:29" x14ac:dyDescent="0.35">
      <c r="M497" t="s">
        <v>44</v>
      </c>
      <c r="N497">
        <v>7221970</v>
      </c>
      <c r="O497" t="s">
        <v>9</v>
      </c>
      <c r="P497">
        <v>52.364970605809198</v>
      </c>
      <c r="Q497">
        <v>4.9297277305930498</v>
      </c>
      <c r="R497" t="s">
        <v>45</v>
      </c>
      <c r="S497">
        <v>90</v>
      </c>
      <c r="T497">
        <v>362</v>
      </c>
      <c r="U497">
        <v>9</v>
      </c>
      <c r="V497">
        <v>0.25</v>
      </c>
      <c r="W497">
        <v>0</v>
      </c>
      <c r="X497">
        <v>4377</v>
      </c>
      <c r="Y497">
        <v>2</v>
      </c>
      <c r="Z497" t="s">
        <v>64</v>
      </c>
      <c r="AA497" t="s">
        <v>65</v>
      </c>
      <c r="AB497">
        <v>32580</v>
      </c>
      <c r="AC497">
        <v>0.1</v>
      </c>
    </row>
    <row r="498" spans="13:29" x14ac:dyDescent="0.35">
      <c r="M498" t="s">
        <v>44</v>
      </c>
      <c r="N498">
        <v>7259759</v>
      </c>
      <c r="O498" t="s">
        <v>9</v>
      </c>
      <c r="P498">
        <v>52.357196866691297</v>
      </c>
      <c r="Q498">
        <v>4.9170725803528699</v>
      </c>
      <c r="R498" t="s">
        <v>45</v>
      </c>
      <c r="S498">
        <v>99</v>
      </c>
      <c r="T498">
        <v>364</v>
      </c>
      <c r="U498">
        <v>20</v>
      </c>
      <c r="V498">
        <v>0.52</v>
      </c>
      <c r="W498">
        <v>0</v>
      </c>
      <c r="X498">
        <v>4404</v>
      </c>
      <c r="Y498">
        <v>2</v>
      </c>
      <c r="Z498" t="s">
        <v>64</v>
      </c>
      <c r="AA498" t="s">
        <v>65</v>
      </c>
      <c r="AB498">
        <v>36036</v>
      </c>
      <c r="AC498">
        <v>0.1</v>
      </c>
    </row>
    <row r="499" spans="13:29" x14ac:dyDescent="0.35">
      <c r="M499" t="s">
        <v>44</v>
      </c>
      <c r="N499">
        <v>7806425</v>
      </c>
      <c r="O499" t="s">
        <v>9</v>
      </c>
      <c r="P499">
        <v>52.357122793709401</v>
      </c>
      <c r="Q499">
        <v>4.9235904419507799</v>
      </c>
      <c r="R499" t="s">
        <v>45</v>
      </c>
      <c r="S499">
        <v>95</v>
      </c>
      <c r="T499">
        <v>244</v>
      </c>
      <c r="U499">
        <v>43</v>
      </c>
      <c r="V499">
        <v>1.1000000000000001</v>
      </c>
      <c r="W499">
        <v>0</v>
      </c>
      <c r="X499">
        <v>4782</v>
      </c>
      <c r="Y499">
        <v>2</v>
      </c>
      <c r="Z499" t="s">
        <v>64</v>
      </c>
      <c r="AA499" t="s">
        <v>65</v>
      </c>
      <c r="AB499">
        <v>23180</v>
      </c>
      <c r="AC499">
        <v>0.1</v>
      </c>
    </row>
    <row r="500" spans="13:29" x14ac:dyDescent="0.35">
      <c r="M500" t="s">
        <v>44</v>
      </c>
      <c r="N500">
        <v>8826432</v>
      </c>
      <c r="O500" t="s">
        <v>9</v>
      </c>
      <c r="P500">
        <v>52.354024518082603</v>
      </c>
      <c r="Q500">
        <v>4.9217628025218403</v>
      </c>
      <c r="R500" t="s">
        <v>45</v>
      </c>
      <c r="S500">
        <v>108</v>
      </c>
      <c r="T500">
        <v>325</v>
      </c>
      <c r="U500">
        <v>17</v>
      </c>
      <c r="V500">
        <v>1.1000000000000001</v>
      </c>
      <c r="W500">
        <v>0</v>
      </c>
      <c r="X500">
        <v>5371</v>
      </c>
      <c r="Y500">
        <v>2</v>
      </c>
      <c r="Z500" t="s">
        <v>64</v>
      </c>
      <c r="AA500" t="s">
        <v>65</v>
      </c>
      <c r="AB500">
        <v>35100</v>
      </c>
      <c r="AC500">
        <v>0.1</v>
      </c>
    </row>
    <row r="501" spans="13:29" x14ac:dyDescent="0.35">
      <c r="M501" t="s">
        <v>44</v>
      </c>
      <c r="N501">
        <v>8835156</v>
      </c>
      <c r="O501" t="s">
        <v>9</v>
      </c>
      <c r="P501">
        <v>52.361558538172702</v>
      </c>
      <c r="Q501">
        <v>4.9268065756290298</v>
      </c>
      <c r="R501" t="s">
        <v>45</v>
      </c>
      <c r="S501">
        <v>115</v>
      </c>
      <c r="T501">
        <v>362</v>
      </c>
      <c r="U501">
        <v>17</v>
      </c>
      <c r="V501">
        <v>0.45</v>
      </c>
      <c r="W501">
        <v>0</v>
      </c>
      <c r="X501">
        <v>5374</v>
      </c>
      <c r="Y501">
        <v>2</v>
      </c>
      <c r="Z501" t="s">
        <v>64</v>
      </c>
      <c r="AA501" t="s">
        <v>65</v>
      </c>
      <c r="AB501">
        <v>41630</v>
      </c>
      <c r="AC501">
        <v>0.1</v>
      </c>
    </row>
    <row r="502" spans="13:29" x14ac:dyDescent="0.35">
      <c r="M502" t="s">
        <v>44</v>
      </c>
      <c r="N502">
        <v>9008662</v>
      </c>
      <c r="O502" t="s">
        <v>9</v>
      </c>
      <c r="P502">
        <v>52.352288901120801</v>
      </c>
      <c r="Q502">
        <v>4.9188473150062801</v>
      </c>
      <c r="R502" t="s">
        <v>45</v>
      </c>
      <c r="S502">
        <v>120</v>
      </c>
      <c r="T502">
        <v>359</v>
      </c>
      <c r="U502">
        <v>9</v>
      </c>
      <c r="V502">
        <v>0.27</v>
      </c>
      <c r="W502">
        <v>0</v>
      </c>
      <c r="X502">
        <v>5452</v>
      </c>
      <c r="Y502">
        <v>2</v>
      </c>
      <c r="Z502" t="s">
        <v>64</v>
      </c>
      <c r="AA502" t="s">
        <v>65</v>
      </c>
      <c r="AB502">
        <v>43080</v>
      </c>
      <c r="AC502">
        <v>0.1</v>
      </c>
    </row>
    <row r="503" spans="13:29" x14ac:dyDescent="0.35">
      <c r="M503" t="s">
        <v>44</v>
      </c>
      <c r="N503">
        <v>9045210</v>
      </c>
      <c r="O503" t="s">
        <v>9</v>
      </c>
      <c r="P503">
        <v>52.358576244245697</v>
      </c>
      <c r="Q503">
        <v>4.9132722498471404</v>
      </c>
      <c r="R503" t="s">
        <v>45</v>
      </c>
      <c r="S503">
        <v>150</v>
      </c>
      <c r="T503">
        <v>361</v>
      </c>
      <c r="U503">
        <v>36</v>
      </c>
      <c r="V503">
        <v>0.99</v>
      </c>
      <c r="W503">
        <v>0</v>
      </c>
      <c r="X503">
        <v>5472</v>
      </c>
      <c r="Y503">
        <v>2</v>
      </c>
      <c r="Z503" t="s">
        <v>64</v>
      </c>
      <c r="AA503" t="s">
        <v>65</v>
      </c>
      <c r="AB503">
        <v>54150</v>
      </c>
      <c r="AC503">
        <v>0.1</v>
      </c>
    </row>
    <row r="504" spans="13:29" x14ac:dyDescent="0.35">
      <c r="M504" t="s">
        <v>44</v>
      </c>
      <c r="N504">
        <v>9123805</v>
      </c>
      <c r="O504" t="s">
        <v>9</v>
      </c>
      <c r="P504">
        <v>52.355893727259399</v>
      </c>
      <c r="Q504">
        <v>4.90925328983786</v>
      </c>
      <c r="R504" t="s">
        <v>45</v>
      </c>
      <c r="S504">
        <v>119</v>
      </c>
      <c r="T504">
        <v>354</v>
      </c>
      <c r="U504">
        <v>26</v>
      </c>
      <c r="V504">
        <v>0.83</v>
      </c>
      <c r="W504">
        <v>0</v>
      </c>
      <c r="X504">
        <v>5530</v>
      </c>
      <c r="Y504">
        <v>2</v>
      </c>
      <c r="Z504" t="s">
        <v>64</v>
      </c>
      <c r="AA504" t="s">
        <v>65</v>
      </c>
      <c r="AB504">
        <v>42126</v>
      </c>
      <c r="AC504">
        <v>0.1</v>
      </c>
    </row>
    <row r="505" spans="13:29" x14ac:dyDescent="0.35">
      <c r="M505" t="s">
        <v>44</v>
      </c>
      <c r="N505">
        <v>9373807</v>
      </c>
      <c r="O505" t="s">
        <v>9</v>
      </c>
      <c r="P505">
        <v>52.354958376003502</v>
      </c>
      <c r="Q505">
        <v>4.9103319620831698</v>
      </c>
      <c r="R505" t="s">
        <v>45</v>
      </c>
      <c r="S505">
        <v>110</v>
      </c>
      <c r="T505">
        <v>303</v>
      </c>
      <c r="U505">
        <v>24</v>
      </c>
      <c r="V505">
        <v>0.65</v>
      </c>
      <c r="W505">
        <v>0</v>
      </c>
      <c r="X505">
        <v>5708</v>
      </c>
      <c r="Y505">
        <v>2</v>
      </c>
      <c r="Z505" t="s">
        <v>64</v>
      </c>
      <c r="AA505" t="s">
        <v>65</v>
      </c>
      <c r="AB505">
        <v>33330</v>
      </c>
      <c r="AC505">
        <v>0.1</v>
      </c>
    </row>
    <row r="506" spans="13:29" x14ac:dyDescent="0.35">
      <c r="M506" t="s">
        <v>44</v>
      </c>
      <c r="N506">
        <v>9786590</v>
      </c>
      <c r="O506" t="s">
        <v>9</v>
      </c>
      <c r="P506">
        <v>52.361143660690097</v>
      </c>
      <c r="Q506">
        <v>4.9279140770605698</v>
      </c>
      <c r="R506" t="s">
        <v>45</v>
      </c>
      <c r="S506">
        <v>135</v>
      </c>
      <c r="T506">
        <v>355</v>
      </c>
      <c r="U506">
        <v>21</v>
      </c>
      <c r="V506">
        <v>0.71</v>
      </c>
      <c r="W506">
        <v>0</v>
      </c>
      <c r="X506">
        <v>5963</v>
      </c>
      <c r="Y506">
        <v>2</v>
      </c>
      <c r="Z506" t="s">
        <v>64</v>
      </c>
      <c r="AA506" t="s">
        <v>65</v>
      </c>
      <c r="AB506">
        <v>47925</v>
      </c>
      <c r="AC506">
        <v>0.1</v>
      </c>
    </row>
    <row r="507" spans="13:29" x14ac:dyDescent="0.35">
      <c r="M507" t="s">
        <v>44</v>
      </c>
      <c r="N507">
        <v>10028049</v>
      </c>
      <c r="O507" t="s">
        <v>9</v>
      </c>
      <c r="P507">
        <v>52.357555967083698</v>
      </c>
      <c r="Q507">
        <v>4.9082429058342401</v>
      </c>
      <c r="R507" t="s">
        <v>45</v>
      </c>
      <c r="S507">
        <v>198</v>
      </c>
      <c r="T507">
        <v>256</v>
      </c>
      <c r="U507">
        <v>4</v>
      </c>
      <c r="V507">
        <v>0.11</v>
      </c>
      <c r="W507">
        <v>0</v>
      </c>
      <c r="X507">
        <v>6126</v>
      </c>
      <c r="Y507">
        <v>2</v>
      </c>
      <c r="Z507" t="s">
        <v>64</v>
      </c>
      <c r="AA507" t="s">
        <v>65</v>
      </c>
      <c r="AB507">
        <v>50688</v>
      </c>
      <c r="AC507">
        <v>0.1</v>
      </c>
    </row>
    <row r="508" spans="13:29" x14ac:dyDescent="0.35">
      <c r="M508" t="s">
        <v>44</v>
      </c>
      <c r="N508">
        <v>10333952</v>
      </c>
      <c r="O508" t="s">
        <v>9</v>
      </c>
      <c r="P508">
        <v>52.362356302663599</v>
      </c>
      <c r="Q508">
        <v>4.9246396938679098</v>
      </c>
      <c r="R508" t="s">
        <v>45</v>
      </c>
      <c r="S508">
        <v>110</v>
      </c>
      <c r="T508">
        <v>306</v>
      </c>
      <c r="U508">
        <v>8</v>
      </c>
      <c r="V508">
        <v>0.63</v>
      </c>
      <c r="W508">
        <v>0</v>
      </c>
      <c r="X508">
        <v>6302</v>
      </c>
      <c r="Y508">
        <v>2</v>
      </c>
      <c r="Z508" t="s">
        <v>64</v>
      </c>
      <c r="AA508" t="s">
        <v>65</v>
      </c>
      <c r="AB508">
        <v>33660</v>
      </c>
      <c r="AC508">
        <v>0.1</v>
      </c>
    </row>
    <row r="509" spans="13:29" x14ac:dyDescent="0.35">
      <c r="M509" t="s">
        <v>44</v>
      </c>
      <c r="N509">
        <v>10399716</v>
      </c>
      <c r="O509" t="s">
        <v>9</v>
      </c>
      <c r="P509">
        <v>52.363543167598003</v>
      </c>
      <c r="Q509">
        <v>4.9268269087971897</v>
      </c>
      <c r="R509" t="s">
        <v>45</v>
      </c>
      <c r="S509">
        <v>110</v>
      </c>
      <c r="T509">
        <v>344</v>
      </c>
      <c r="U509">
        <v>48</v>
      </c>
      <c r="V509">
        <v>1.43</v>
      </c>
      <c r="W509">
        <v>0</v>
      </c>
      <c r="X509">
        <v>6330</v>
      </c>
      <c r="Y509">
        <v>2</v>
      </c>
      <c r="Z509" t="s">
        <v>64</v>
      </c>
      <c r="AA509" t="s">
        <v>65</v>
      </c>
      <c r="AB509">
        <v>37840</v>
      </c>
      <c r="AC509">
        <v>0.1</v>
      </c>
    </row>
    <row r="510" spans="13:29" x14ac:dyDescent="0.35">
      <c r="M510" t="s">
        <v>44</v>
      </c>
      <c r="N510">
        <v>12099302</v>
      </c>
      <c r="O510" t="s">
        <v>9</v>
      </c>
      <c r="P510">
        <v>52.349860899427703</v>
      </c>
      <c r="Q510">
        <v>4.9143147804306402</v>
      </c>
      <c r="R510" t="s">
        <v>45</v>
      </c>
      <c r="S510">
        <v>120</v>
      </c>
      <c r="T510">
        <v>364</v>
      </c>
      <c r="U510">
        <v>37</v>
      </c>
      <c r="V510">
        <v>1.1399999999999999</v>
      </c>
      <c r="W510">
        <v>0</v>
      </c>
      <c r="X510">
        <v>7153</v>
      </c>
      <c r="Y510">
        <v>2</v>
      </c>
      <c r="Z510" t="s">
        <v>64</v>
      </c>
      <c r="AA510" t="s">
        <v>65</v>
      </c>
      <c r="AB510">
        <v>43680</v>
      </c>
      <c r="AC510">
        <v>0.1</v>
      </c>
    </row>
    <row r="511" spans="13:29" x14ac:dyDescent="0.35">
      <c r="M511" t="s">
        <v>44</v>
      </c>
      <c r="N511">
        <v>12161537</v>
      </c>
      <c r="O511" t="s">
        <v>9</v>
      </c>
      <c r="P511">
        <v>52.355028059484802</v>
      </c>
      <c r="Q511">
        <v>4.91554273486864</v>
      </c>
      <c r="R511" t="s">
        <v>45</v>
      </c>
      <c r="S511">
        <v>149</v>
      </c>
      <c r="T511">
        <v>329</v>
      </c>
      <c r="U511">
        <v>13</v>
      </c>
      <c r="V511">
        <v>0.95</v>
      </c>
      <c r="W511">
        <v>0</v>
      </c>
      <c r="X511">
        <v>7197</v>
      </c>
      <c r="Y511">
        <v>2</v>
      </c>
      <c r="Z511" t="s">
        <v>64</v>
      </c>
      <c r="AA511" t="s">
        <v>65</v>
      </c>
      <c r="AB511">
        <v>49021</v>
      </c>
      <c r="AC511">
        <v>0.1</v>
      </c>
    </row>
    <row r="512" spans="13:29" x14ac:dyDescent="0.35">
      <c r="M512" t="s">
        <v>44</v>
      </c>
      <c r="N512">
        <v>12589378</v>
      </c>
      <c r="O512" t="s">
        <v>9</v>
      </c>
      <c r="P512">
        <v>52.357706573372703</v>
      </c>
      <c r="Q512">
        <v>4.9188949790624799</v>
      </c>
      <c r="R512" t="s">
        <v>45</v>
      </c>
      <c r="S512">
        <v>220</v>
      </c>
      <c r="T512">
        <v>362</v>
      </c>
      <c r="U512">
        <v>12</v>
      </c>
      <c r="V512">
        <v>0.38</v>
      </c>
      <c r="W512">
        <v>0</v>
      </c>
      <c r="X512">
        <v>7467</v>
      </c>
      <c r="Y512">
        <v>2</v>
      </c>
      <c r="Z512" t="s">
        <v>64</v>
      </c>
      <c r="AA512" t="s">
        <v>65</v>
      </c>
      <c r="AB512">
        <v>79640</v>
      </c>
      <c r="AC512">
        <v>0.1</v>
      </c>
    </row>
    <row r="513" spans="13:29" x14ac:dyDescent="0.35">
      <c r="M513" t="s">
        <v>44</v>
      </c>
      <c r="N513">
        <v>12869570</v>
      </c>
      <c r="O513" t="s">
        <v>9</v>
      </c>
      <c r="P513">
        <v>52.3578543762289</v>
      </c>
      <c r="Q513">
        <v>4.9183741552846598</v>
      </c>
      <c r="R513" t="s">
        <v>45</v>
      </c>
      <c r="S513">
        <v>140</v>
      </c>
      <c r="T513">
        <v>363</v>
      </c>
      <c r="U513">
        <v>9</v>
      </c>
      <c r="V513">
        <v>0.43</v>
      </c>
      <c r="W513">
        <v>0</v>
      </c>
      <c r="X513">
        <v>7637</v>
      </c>
      <c r="Y513">
        <v>2</v>
      </c>
      <c r="Z513" t="s">
        <v>64</v>
      </c>
      <c r="AA513" t="s">
        <v>65</v>
      </c>
      <c r="AB513">
        <v>50820</v>
      </c>
      <c r="AC513">
        <v>0.1</v>
      </c>
    </row>
    <row r="514" spans="13:29" x14ac:dyDescent="0.35">
      <c r="M514" t="s">
        <v>44</v>
      </c>
      <c r="N514">
        <v>13703638</v>
      </c>
      <c r="O514" t="s">
        <v>9</v>
      </c>
      <c r="P514">
        <v>52.351544716798301</v>
      </c>
      <c r="Q514">
        <v>4.9161380741582104</v>
      </c>
      <c r="R514" t="s">
        <v>45</v>
      </c>
      <c r="S514">
        <v>199</v>
      </c>
      <c r="T514">
        <v>344</v>
      </c>
      <c r="U514">
        <v>11</v>
      </c>
      <c r="V514">
        <v>0.45</v>
      </c>
      <c r="W514">
        <v>0</v>
      </c>
      <c r="X514">
        <v>8475</v>
      </c>
      <c r="Y514">
        <v>2</v>
      </c>
      <c r="Z514" t="s">
        <v>64</v>
      </c>
      <c r="AA514" t="s">
        <v>65</v>
      </c>
      <c r="AB514">
        <v>68456</v>
      </c>
      <c r="AC514">
        <v>0.1</v>
      </c>
    </row>
    <row r="515" spans="13:29" x14ac:dyDescent="0.35">
      <c r="M515" t="s">
        <v>44</v>
      </c>
      <c r="N515">
        <v>14191780</v>
      </c>
      <c r="O515" t="s">
        <v>9</v>
      </c>
      <c r="P515">
        <v>52.355605506406398</v>
      </c>
      <c r="Q515">
        <v>4.9094990624605703</v>
      </c>
      <c r="R515" t="s">
        <v>45</v>
      </c>
      <c r="S515">
        <v>175</v>
      </c>
      <c r="T515">
        <v>353</v>
      </c>
      <c r="U515">
        <v>26</v>
      </c>
      <c r="V515">
        <v>0.95</v>
      </c>
      <c r="W515">
        <v>0</v>
      </c>
      <c r="X515">
        <v>9061</v>
      </c>
      <c r="Y515">
        <v>2</v>
      </c>
      <c r="Z515" t="s">
        <v>64</v>
      </c>
      <c r="AA515" t="s">
        <v>65</v>
      </c>
      <c r="AB515">
        <v>61775</v>
      </c>
      <c r="AC515">
        <v>0.1</v>
      </c>
    </row>
    <row r="516" spans="13:29" x14ac:dyDescent="0.35">
      <c r="M516" t="s">
        <v>44</v>
      </c>
      <c r="N516">
        <v>14275147</v>
      </c>
      <c r="O516" t="s">
        <v>9</v>
      </c>
      <c r="P516">
        <v>52.356918660374902</v>
      </c>
      <c r="Q516">
        <v>4.9085874732434203</v>
      </c>
      <c r="R516" t="s">
        <v>45</v>
      </c>
      <c r="S516">
        <v>225</v>
      </c>
      <c r="T516">
        <v>87</v>
      </c>
      <c r="U516">
        <v>2</v>
      </c>
      <c r="V516">
        <v>7.0000000000000007E-2</v>
      </c>
      <c r="W516">
        <v>0</v>
      </c>
      <c r="X516">
        <v>9146</v>
      </c>
      <c r="Y516">
        <v>2</v>
      </c>
      <c r="Z516" t="s">
        <v>64</v>
      </c>
      <c r="AA516" t="s">
        <v>65</v>
      </c>
      <c r="AB516">
        <v>19575</v>
      </c>
      <c r="AC516">
        <v>0.1</v>
      </c>
    </row>
    <row r="517" spans="13:29" x14ac:dyDescent="0.35">
      <c r="M517" t="s">
        <v>44</v>
      </c>
      <c r="N517">
        <v>14479356</v>
      </c>
      <c r="O517" t="s">
        <v>9</v>
      </c>
      <c r="P517">
        <v>52.356794175745698</v>
      </c>
      <c r="Q517">
        <v>4.9084565629670296</v>
      </c>
      <c r="R517" t="s">
        <v>45</v>
      </c>
      <c r="S517">
        <v>210</v>
      </c>
      <c r="T517">
        <v>364</v>
      </c>
      <c r="U517">
        <v>13</v>
      </c>
      <c r="V517">
        <v>0.48</v>
      </c>
      <c r="W517">
        <v>0</v>
      </c>
      <c r="X517">
        <v>9307</v>
      </c>
      <c r="Y517">
        <v>2</v>
      </c>
      <c r="Z517" t="s">
        <v>64</v>
      </c>
      <c r="AA517" t="s">
        <v>65</v>
      </c>
      <c r="AB517">
        <v>76440</v>
      </c>
      <c r="AC517">
        <v>0.1</v>
      </c>
    </row>
    <row r="518" spans="13:29" x14ac:dyDescent="0.35">
      <c r="M518" t="s">
        <v>44</v>
      </c>
      <c r="N518">
        <v>14750246</v>
      </c>
      <c r="O518" t="s">
        <v>9</v>
      </c>
      <c r="P518">
        <v>52.354112121261203</v>
      </c>
      <c r="Q518">
        <v>4.90986787415466</v>
      </c>
      <c r="R518" t="s">
        <v>45</v>
      </c>
      <c r="S518">
        <v>175</v>
      </c>
      <c r="T518">
        <v>364</v>
      </c>
      <c r="U518">
        <v>13</v>
      </c>
      <c r="V518">
        <v>0.48</v>
      </c>
      <c r="W518">
        <v>0</v>
      </c>
      <c r="X518">
        <v>9467</v>
      </c>
      <c r="Y518">
        <v>2</v>
      </c>
      <c r="Z518" t="s">
        <v>64</v>
      </c>
      <c r="AA518" t="s">
        <v>65</v>
      </c>
      <c r="AB518">
        <v>63700</v>
      </c>
      <c r="AC518">
        <v>0.1</v>
      </c>
    </row>
    <row r="519" spans="13:29" x14ac:dyDescent="0.35">
      <c r="M519" t="s">
        <v>44</v>
      </c>
      <c r="N519">
        <v>14793200</v>
      </c>
      <c r="O519" t="s">
        <v>9</v>
      </c>
      <c r="P519">
        <v>52.355313809367701</v>
      </c>
      <c r="Q519">
        <v>4.9199152276639699</v>
      </c>
      <c r="R519" t="s">
        <v>45</v>
      </c>
      <c r="S519">
        <v>69</v>
      </c>
      <c r="T519">
        <v>356</v>
      </c>
      <c r="U519">
        <v>8</v>
      </c>
      <c r="V519">
        <v>0.61</v>
      </c>
      <c r="W519">
        <v>0</v>
      </c>
      <c r="X519">
        <v>9490</v>
      </c>
      <c r="Y519">
        <v>2</v>
      </c>
      <c r="Z519" t="s">
        <v>64</v>
      </c>
      <c r="AA519" t="s">
        <v>65</v>
      </c>
      <c r="AB519">
        <v>24564</v>
      </c>
      <c r="AC519">
        <v>0.1</v>
      </c>
    </row>
    <row r="520" spans="13:29" x14ac:dyDescent="0.35">
      <c r="M520" t="s">
        <v>44</v>
      </c>
      <c r="N520">
        <v>14797865</v>
      </c>
      <c r="O520" t="s">
        <v>9</v>
      </c>
      <c r="P520">
        <v>52.356344846337898</v>
      </c>
      <c r="Q520">
        <v>4.91763978906312</v>
      </c>
      <c r="R520" t="s">
        <v>45</v>
      </c>
      <c r="S520">
        <v>130</v>
      </c>
      <c r="T520">
        <v>363</v>
      </c>
      <c r="U520">
        <v>23</v>
      </c>
      <c r="V520">
        <v>0.87</v>
      </c>
      <c r="W520">
        <v>0</v>
      </c>
      <c r="X520">
        <v>9497</v>
      </c>
      <c r="Y520">
        <v>2</v>
      </c>
      <c r="Z520" t="s">
        <v>64</v>
      </c>
      <c r="AA520" t="s">
        <v>65</v>
      </c>
      <c r="AB520">
        <v>47190</v>
      </c>
      <c r="AC520">
        <v>0.1</v>
      </c>
    </row>
    <row r="521" spans="13:29" x14ac:dyDescent="0.35">
      <c r="M521" t="s">
        <v>44</v>
      </c>
      <c r="N521">
        <v>14949168</v>
      </c>
      <c r="O521" t="s">
        <v>9</v>
      </c>
      <c r="P521">
        <v>52.357037158392203</v>
      </c>
      <c r="Q521">
        <v>4.9120935291516403</v>
      </c>
      <c r="R521" t="s">
        <v>45</v>
      </c>
      <c r="S521">
        <v>165</v>
      </c>
      <c r="T521">
        <v>352</v>
      </c>
      <c r="U521">
        <v>6</v>
      </c>
      <c r="V521">
        <v>0.43</v>
      </c>
      <c r="W521">
        <v>0</v>
      </c>
      <c r="X521">
        <v>9595</v>
      </c>
      <c r="Y521">
        <v>2</v>
      </c>
      <c r="Z521" t="s">
        <v>64</v>
      </c>
      <c r="AA521" t="s">
        <v>65</v>
      </c>
      <c r="AB521">
        <v>58080</v>
      </c>
      <c r="AC521">
        <v>0.1</v>
      </c>
    </row>
    <row r="522" spans="13:29" x14ac:dyDescent="0.35">
      <c r="M522" t="s">
        <v>44</v>
      </c>
      <c r="N522">
        <v>15264411</v>
      </c>
      <c r="O522" t="s">
        <v>9</v>
      </c>
      <c r="P522">
        <v>52.357622555726202</v>
      </c>
      <c r="Q522">
        <v>4.91354972606283</v>
      </c>
      <c r="R522" t="s">
        <v>45</v>
      </c>
      <c r="S522">
        <v>180</v>
      </c>
      <c r="T522">
        <v>361</v>
      </c>
      <c r="U522">
        <v>27</v>
      </c>
      <c r="V522">
        <v>1.04</v>
      </c>
      <c r="W522">
        <v>0</v>
      </c>
      <c r="X522">
        <v>9773</v>
      </c>
      <c r="Y522">
        <v>2</v>
      </c>
      <c r="Z522" t="s">
        <v>64</v>
      </c>
      <c r="AA522" t="s">
        <v>65</v>
      </c>
      <c r="AB522">
        <v>64980</v>
      </c>
      <c r="AC522">
        <v>0.1</v>
      </c>
    </row>
    <row r="523" spans="13:29" x14ac:dyDescent="0.35">
      <c r="M523" t="s">
        <v>44</v>
      </c>
      <c r="N523">
        <v>15743102</v>
      </c>
      <c r="O523" t="s">
        <v>9</v>
      </c>
      <c r="P523">
        <v>52.358297875688102</v>
      </c>
      <c r="Q523">
        <v>4.9111143640074397</v>
      </c>
      <c r="R523" t="s">
        <v>45</v>
      </c>
      <c r="S523">
        <v>179</v>
      </c>
      <c r="T523">
        <v>362</v>
      </c>
      <c r="U523">
        <v>25</v>
      </c>
      <c r="V523">
        <v>1.03</v>
      </c>
      <c r="W523">
        <v>0</v>
      </c>
      <c r="X523">
        <v>10071</v>
      </c>
      <c r="Y523">
        <v>2</v>
      </c>
      <c r="Z523" t="s">
        <v>64</v>
      </c>
      <c r="AA523" t="s">
        <v>65</v>
      </c>
      <c r="AB523">
        <v>64798</v>
      </c>
      <c r="AC523">
        <v>0.1</v>
      </c>
    </row>
    <row r="524" spans="13:29" x14ac:dyDescent="0.35">
      <c r="M524" t="s">
        <v>44</v>
      </c>
      <c r="N524">
        <v>15907977</v>
      </c>
      <c r="O524" t="s">
        <v>9</v>
      </c>
      <c r="P524">
        <v>52.3585695537231</v>
      </c>
      <c r="Q524">
        <v>4.9071911965510502</v>
      </c>
      <c r="R524" t="s">
        <v>45</v>
      </c>
      <c r="S524">
        <v>125</v>
      </c>
      <c r="T524">
        <v>351</v>
      </c>
      <c r="U524">
        <v>11</v>
      </c>
      <c r="V524">
        <v>0.55000000000000004</v>
      </c>
      <c r="W524">
        <v>0</v>
      </c>
      <c r="X524">
        <v>10184</v>
      </c>
      <c r="Y524">
        <v>2</v>
      </c>
      <c r="Z524" t="s">
        <v>64</v>
      </c>
      <c r="AA524" t="s">
        <v>65</v>
      </c>
      <c r="AB524">
        <v>43875</v>
      </c>
      <c r="AC524">
        <v>0.1</v>
      </c>
    </row>
    <row r="525" spans="13:29" x14ac:dyDescent="0.35">
      <c r="M525" t="s">
        <v>44</v>
      </c>
      <c r="N525">
        <v>16280897</v>
      </c>
      <c r="O525" t="s">
        <v>9</v>
      </c>
      <c r="P525">
        <v>52.349492632932801</v>
      </c>
      <c r="Q525">
        <v>4.9137142523401396</v>
      </c>
      <c r="R525" t="s">
        <v>45</v>
      </c>
      <c r="S525">
        <v>125</v>
      </c>
      <c r="T525">
        <v>355</v>
      </c>
      <c r="U525">
        <v>31</v>
      </c>
      <c r="V525">
        <v>1.36</v>
      </c>
      <c r="W525">
        <v>0</v>
      </c>
      <c r="X525">
        <v>10459</v>
      </c>
      <c r="Y525">
        <v>2</v>
      </c>
      <c r="Z525" t="s">
        <v>64</v>
      </c>
      <c r="AA525" t="s">
        <v>65</v>
      </c>
      <c r="AB525">
        <v>44375</v>
      </c>
      <c r="AC525">
        <v>0.1</v>
      </c>
    </row>
    <row r="526" spans="13:29" x14ac:dyDescent="0.35">
      <c r="M526" t="s">
        <v>44</v>
      </c>
      <c r="N526">
        <v>16342692</v>
      </c>
      <c r="O526" t="s">
        <v>9</v>
      </c>
      <c r="P526">
        <v>52.361816032430902</v>
      </c>
      <c r="Q526">
        <v>4.9265485195856602</v>
      </c>
      <c r="R526" t="s">
        <v>45</v>
      </c>
      <c r="S526">
        <v>140</v>
      </c>
      <c r="T526">
        <v>356</v>
      </c>
      <c r="U526">
        <v>12</v>
      </c>
      <c r="V526">
        <v>0.51</v>
      </c>
      <c r="W526">
        <v>0</v>
      </c>
      <c r="X526">
        <v>10510</v>
      </c>
      <c r="Y526">
        <v>2</v>
      </c>
      <c r="Z526" t="s">
        <v>64</v>
      </c>
      <c r="AA526" t="s">
        <v>65</v>
      </c>
      <c r="AB526">
        <v>49840</v>
      </c>
      <c r="AC526">
        <v>0.1</v>
      </c>
    </row>
    <row r="527" spans="13:29" x14ac:dyDescent="0.35">
      <c r="M527" t="s">
        <v>44</v>
      </c>
      <c r="N527">
        <v>16445136</v>
      </c>
      <c r="O527" t="s">
        <v>9</v>
      </c>
      <c r="P527">
        <v>52.351012959296</v>
      </c>
      <c r="Q527">
        <v>4.9134082470725096</v>
      </c>
      <c r="R527" t="s">
        <v>45</v>
      </c>
      <c r="S527">
        <v>74</v>
      </c>
      <c r="T527">
        <v>356</v>
      </c>
      <c r="U527">
        <v>7</v>
      </c>
      <c r="V527">
        <v>0.35</v>
      </c>
      <c r="W527">
        <v>0</v>
      </c>
      <c r="X527">
        <v>10603</v>
      </c>
      <c r="Y527">
        <v>2</v>
      </c>
      <c r="Z527" t="s">
        <v>64</v>
      </c>
      <c r="AA527" t="s">
        <v>65</v>
      </c>
      <c r="AB527">
        <v>26344</v>
      </c>
      <c r="AC527">
        <v>0.1</v>
      </c>
    </row>
    <row r="528" spans="13:29" x14ac:dyDescent="0.35">
      <c r="M528" t="s">
        <v>44</v>
      </c>
      <c r="N528">
        <v>16563337</v>
      </c>
      <c r="O528" t="s">
        <v>9</v>
      </c>
      <c r="P528">
        <v>52.358160460349602</v>
      </c>
      <c r="Q528">
        <v>4.9136906947707901</v>
      </c>
      <c r="R528" t="s">
        <v>45</v>
      </c>
      <c r="S528">
        <v>220</v>
      </c>
      <c r="T528">
        <v>343</v>
      </c>
      <c r="U528">
        <v>6</v>
      </c>
      <c r="V528">
        <v>0.3</v>
      </c>
      <c r="W528">
        <v>0</v>
      </c>
      <c r="X528">
        <v>10674</v>
      </c>
      <c r="Y528">
        <v>2</v>
      </c>
      <c r="Z528" t="s">
        <v>64</v>
      </c>
      <c r="AA528" t="s">
        <v>65</v>
      </c>
      <c r="AB528">
        <v>75460</v>
      </c>
      <c r="AC528">
        <v>0.1</v>
      </c>
    </row>
    <row r="529" spans="13:29" x14ac:dyDescent="0.35">
      <c r="M529" t="s">
        <v>44</v>
      </c>
      <c r="N529">
        <v>16739650</v>
      </c>
      <c r="O529" t="s">
        <v>9</v>
      </c>
      <c r="P529">
        <v>52.357240416111203</v>
      </c>
      <c r="Q529">
        <v>4.92839976535637</v>
      </c>
      <c r="R529" t="s">
        <v>45</v>
      </c>
      <c r="S529">
        <v>110</v>
      </c>
      <c r="T529">
        <v>364</v>
      </c>
      <c r="U529">
        <v>0</v>
      </c>
      <c r="W529">
        <v>0</v>
      </c>
      <c r="X529">
        <v>10786</v>
      </c>
      <c r="Y529">
        <v>2</v>
      </c>
      <c r="Z529" t="s">
        <v>64</v>
      </c>
      <c r="AA529" t="s">
        <v>65</v>
      </c>
      <c r="AB529">
        <v>40040</v>
      </c>
      <c r="AC529">
        <v>0.1</v>
      </c>
    </row>
    <row r="530" spans="13:29" x14ac:dyDescent="0.35">
      <c r="M530" t="s">
        <v>44</v>
      </c>
      <c r="N530">
        <v>16903363</v>
      </c>
      <c r="O530" t="s">
        <v>9</v>
      </c>
      <c r="P530">
        <v>52.3523320067466</v>
      </c>
      <c r="Q530">
        <v>4.9107584397615698</v>
      </c>
      <c r="R530" t="s">
        <v>45</v>
      </c>
      <c r="S530">
        <v>250</v>
      </c>
      <c r="T530">
        <v>353</v>
      </c>
      <c r="U530">
        <v>10</v>
      </c>
      <c r="V530">
        <v>0.46</v>
      </c>
      <c r="W530">
        <v>0</v>
      </c>
      <c r="X530">
        <v>10881</v>
      </c>
      <c r="Y530">
        <v>2</v>
      </c>
      <c r="Z530" t="s">
        <v>64</v>
      </c>
      <c r="AA530" t="s">
        <v>65</v>
      </c>
      <c r="AB530">
        <v>88250</v>
      </c>
      <c r="AC530">
        <v>0.1</v>
      </c>
    </row>
    <row r="531" spans="13:29" x14ac:dyDescent="0.35">
      <c r="M531" t="s">
        <v>44</v>
      </c>
      <c r="N531">
        <v>17665299</v>
      </c>
      <c r="O531" t="s">
        <v>9</v>
      </c>
      <c r="P531">
        <v>52.3570797744744</v>
      </c>
      <c r="Q531">
        <v>4.9067859444480701</v>
      </c>
      <c r="R531" t="s">
        <v>45</v>
      </c>
      <c r="S531">
        <v>149</v>
      </c>
      <c r="T531">
        <v>286</v>
      </c>
      <c r="U531">
        <v>30</v>
      </c>
      <c r="V531">
        <v>1.5</v>
      </c>
      <c r="W531">
        <v>0</v>
      </c>
      <c r="X531">
        <v>11322</v>
      </c>
      <c r="Y531">
        <v>2</v>
      </c>
      <c r="Z531" t="s">
        <v>64</v>
      </c>
      <c r="AA531" t="s">
        <v>65</v>
      </c>
      <c r="AB531">
        <v>42614</v>
      </c>
      <c r="AC531">
        <v>0.1</v>
      </c>
    </row>
    <row r="532" spans="13:29" x14ac:dyDescent="0.35">
      <c r="M532" t="s">
        <v>44</v>
      </c>
      <c r="N532">
        <v>18281762</v>
      </c>
      <c r="O532" t="s">
        <v>9</v>
      </c>
      <c r="P532">
        <v>52.353229361020098</v>
      </c>
      <c r="Q532">
        <v>4.9103099034790496</v>
      </c>
      <c r="R532" t="s">
        <v>45</v>
      </c>
      <c r="S532">
        <v>90</v>
      </c>
      <c r="T532">
        <v>345</v>
      </c>
      <c r="U532">
        <v>21</v>
      </c>
      <c r="V532">
        <v>1.1200000000000001</v>
      </c>
      <c r="W532">
        <v>0</v>
      </c>
      <c r="X532">
        <v>11797</v>
      </c>
      <c r="Y532">
        <v>2</v>
      </c>
      <c r="Z532" t="s">
        <v>64</v>
      </c>
      <c r="AA532" t="s">
        <v>65</v>
      </c>
      <c r="AB532">
        <v>31050</v>
      </c>
      <c r="AC532">
        <v>0.1</v>
      </c>
    </row>
    <row r="533" spans="13:29" x14ac:dyDescent="0.35">
      <c r="M533" t="s">
        <v>44</v>
      </c>
      <c r="N533">
        <v>18734542</v>
      </c>
      <c r="O533" t="s">
        <v>9</v>
      </c>
      <c r="P533">
        <v>52.356381201565497</v>
      </c>
      <c r="Q533">
        <v>4.9083401998743801</v>
      </c>
      <c r="R533" t="s">
        <v>45</v>
      </c>
      <c r="S533">
        <v>198</v>
      </c>
      <c r="T533">
        <v>345</v>
      </c>
      <c r="U533">
        <v>24</v>
      </c>
      <c r="V533">
        <v>1.27</v>
      </c>
      <c r="W533">
        <v>0</v>
      </c>
      <c r="X533">
        <v>12188</v>
      </c>
      <c r="Y533">
        <v>2</v>
      </c>
      <c r="Z533" t="s">
        <v>64</v>
      </c>
      <c r="AA533" t="s">
        <v>65</v>
      </c>
      <c r="AB533">
        <v>68310</v>
      </c>
      <c r="AC533">
        <v>0.1</v>
      </c>
    </row>
    <row r="534" spans="13:29" x14ac:dyDescent="0.35">
      <c r="M534" t="s">
        <v>44</v>
      </c>
      <c r="N534">
        <v>19078647</v>
      </c>
      <c r="O534" t="s">
        <v>9</v>
      </c>
      <c r="P534">
        <v>52.363160888335599</v>
      </c>
      <c r="Q534">
        <v>4.9291470407954598</v>
      </c>
      <c r="R534" t="s">
        <v>45</v>
      </c>
      <c r="S534">
        <v>100</v>
      </c>
      <c r="T534">
        <v>361</v>
      </c>
      <c r="U534">
        <v>13</v>
      </c>
      <c r="V534">
        <v>0.73</v>
      </c>
      <c r="W534">
        <v>0</v>
      </c>
      <c r="X534">
        <v>12480</v>
      </c>
      <c r="Y534">
        <v>2</v>
      </c>
      <c r="Z534" t="s">
        <v>64</v>
      </c>
      <c r="AA534" t="s">
        <v>65</v>
      </c>
      <c r="AB534">
        <v>36100</v>
      </c>
      <c r="AC534">
        <v>0.1</v>
      </c>
    </row>
    <row r="535" spans="13:29" x14ac:dyDescent="0.35">
      <c r="M535" t="s">
        <v>44</v>
      </c>
      <c r="N535">
        <v>19081559</v>
      </c>
      <c r="O535" t="s">
        <v>9</v>
      </c>
      <c r="P535">
        <v>52.354377418744399</v>
      </c>
      <c r="Q535">
        <v>4.92385099076008</v>
      </c>
      <c r="R535" t="s">
        <v>45</v>
      </c>
      <c r="S535">
        <v>175</v>
      </c>
      <c r="T535">
        <v>346</v>
      </c>
      <c r="U535">
        <v>8</v>
      </c>
      <c r="V535">
        <v>0.46</v>
      </c>
      <c r="W535">
        <v>0</v>
      </c>
      <c r="X535">
        <v>12482</v>
      </c>
      <c r="Y535">
        <v>2</v>
      </c>
      <c r="Z535" t="s">
        <v>64</v>
      </c>
      <c r="AA535" t="s">
        <v>65</v>
      </c>
      <c r="AB535">
        <v>60550</v>
      </c>
      <c r="AC535">
        <v>0.1</v>
      </c>
    </row>
    <row r="536" spans="13:29" x14ac:dyDescent="0.35">
      <c r="M536" t="s">
        <v>44</v>
      </c>
      <c r="N536">
        <v>19445999</v>
      </c>
      <c r="O536" t="s">
        <v>9</v>
      </c>
      <c r="P536">
        <v>52.356000055953501</v>
      </c>
      <c r="Q536">
        <v>4.9104658874496296</v>
      </c>
      <c r="R536" t="s">
        <v>45</v>
      </c>
      <c r="S536">
        <v>129</v>
      </c>
      <c r="T536">
        <v>363</v>
      </c>
      <c r="U536">
        <v>26</v>
      </c>
      <c r="V536">
        <v>1.53</v>
      </c>
      <c r="W536">
        <v>0</v>
      </c>
      <c r="X536">
        <v>12796</v>
      </c>
      <c r="Y536">
        <v>2</v>
      </c>
      <c r="Z536" t="s">
        <v>64</v>
      </c>
      <c r="AA536" t="s">
        <v>65</v>
      </c>
      <c r="AB536">
        <v>46827</v>
      </c>
      <c r="AC536">
        <v>0.1</v>
      </c>
    </row>
    <row r="537" spans="13:29" x14ac:dyDescent="0.35">
      <c r="M537" t="s">
        <v>44</v>
      </c>
      <c r="N537">
        <v>19634248</v>
      </c>
      <c r="O537" t="s">
        <v>9</v>
      </c>
      <c r="P537">
        <v>52.356340067481</v>
      </c>
      <c r="Q537">
        <v>4.91835989784001</v>
      </c>
      <c r="R537" t="s">
        <v>45</v>
      </c>
      <c r="S537">
        <v>90</v>
      </c>
      <c r="T537">
        <v>344</v>
      </c>
      <c r="U537">
        <v>11</v>
      </c>
      <c r="V537">
        <v>0.83</v>
      </c>
      <c r="W537">
        <v>0</v>
      </c>
      <c r="X537">
        <v>12961</v>
      </c>
      <c r="Y537">
        <v>2</v>
      </c>
      <c r="Z537" t="s">
        <v>64</v>
      </c>
      <c r="AA537" t="s">
        <v>65</v>
      </c>
      <c r="AB537">
        <v>30960</v>
      </c>
      <c r="AC537">
        <v>0.1</v>
      </c>
    </row>
    <row r="538" spans="13:29" x14ac:dyDescent="0.35">
      <c r="M538" t="s">
        <v>44</v>
      </c>
      <c r="N538">
        <v>20102016</v>
      </c>
      <c r="O538" t="s">
        <v>9</v>
      </c>
      <c r="P538">
        <v>52.358411403971502</v>
      </c>
      <c r="Q538">
        <v>4.9196609285205497</v>
      </c>
      <c r="R538" t="s">
        <v>45</v>
      </c>
      <c r="S538">
        <v>198</v>
      </c>
      <c r="T538">
        <v>352</v>
      </c>
      <c r="U538">
        <v>14</v>
      </c>
      <c r="V538">
        <v>0.88</v>
      </c>
      <c r="W538">
        <v>0</v>
      </c>
      <c r="X538">
        <v>13478</v>
      </c>
      <c r="Y538">
        <v>2</v>
      </c>
      <c r="Z538" t="s">
        <v>64</v>
      </c>
      <c r="AA538" t="s">
        <v>65</v>
      </c>
      <c r="AB538">
        <v>69696</v>
      </c>
      <c r="AC538">
        <v>0.1</v>
      </c>
    </row>
    <row r="539" spans="13:29" x14ac:dyDescent="0.35">
      <c r="M539" t="s">
        <v>44</v>
      </c>
      <c r="N539">
        <v>20187990</v>
      </c>
      <c r="O539" t="s">
        <v>9</v>
      </c>
      <c r="P539">
        <v>52.350287682426902</v>
      </c>
      <c r="Q539">
        <v>4.9135292016615297</v>
      </c>
      <c r="R539" t="s">
        <v>45</v>
      </c>
      <c r="S539">
        <v>120</v>
      </c>
      <c r="T539">
        <v>361</v>
      </c>
      <c r="U539">
        <v>4</v>
      </c>
      <c r="V539">
        <v>0.25</v>
      </c>
      <c r="W539">
        <v>0</v>
      </c>
      <c r="X539">
        <v>13552</v>
      </c>
      <c r="Y539">
        <v>2</v>
      </c>
      <c r="Z539" t="s">
        <v>64</v>
      </c>
      <c r="AA539" t="s">
        <v>65</v>
      </c>
      <c r="AB539">
        <v>43320</v>
      </c>
      <c r="AC539">
        <v>0.1</v>
      </c>
    </row>
    <row r="540" spans="13:29" x14ac:dyDescent="0.35">
      <c r="M540" t="s">
        <v>44</v>
      </c>
      <c r="N540">
        <v>20290402</v>
      </c>
      <c r="O540" t="s">
        <v>9</v>
      </c>
      <c r="P540">
        <v>52.350758424859499</v>
      </c>
      <c r="Q540">
        <v>4.9138926150972999</v>
      </c>
      <c r="R540" t="s">
        <v>45</v>
      </c>
      <c r="S540">
        <v>209</v>
      </c>
      <c r="T540">
        <v>361</v>
      </c>
      <c r="U540">
        <v>10</v>
      </c>
      <c r="V540">
        <v>0.63</v>
      </c>
      <c r="W540">
        <v>0</v>
      </c>
      <c r="X540">
        <v>13645</v>
      </c>
      <c r="Y540">
        <v>2</v>
      </c>
      <c r="Z540" t="s">
        <v>64</v>
      </c>
      <c r="AA540" t="s">
        <v>65</v>
      </c>
      <c r="AB540">
        <v>75449</v>
      </c>
      <c r="AC540">
        <v>0.1</v>
      </c>
    </row>
    <row r="541" spans="13:29" x14ac:dyDescent="0.35">
      <c r="M541" t="s">
        <v>44</v>
      </c>
      <c r="N541">
        <v>20350660</v>
      </c>
      <c r="O541" t="s">
        <v>9</v>
      </c>
      <c r="P541">
        <v>52.354231304159399</v>
      </c>
      <c r="Q541">
        <v>4.9124009856972402</v>
      </c>
      <c r="R541" t="s">
        <v>45</v>
      </c>
      <c r="S541">
        <v>100</v>
      </c>
      <c r="T541">
        <v>354</v>
      </c>
      <c r="U541">
        <v>11</v>
      </c>
      <c r="V541">
        <v>0.78</v>
      </c>
      <c r="W541">
        <v>0</v>
      </c>
      <c r="X541">
        <v>13678</v>
      </c>
      <c r="Y541">
        <v>2</v>
      </c>
      <c r="Z541" t="s">
        <v>64</v>
      </c>
      <c r="AA541" t="s">
        <v>65</v>
      </c>
      <c r="AB541">
        <v>35400</v>
      </c>
      <c r="AC541">
        <v>0.1</v>
      </c>
    </row>
    <row r="542" spans="13:29" x14ac:dyDescent="0.35">
      <c r="M542" t="s">
        <v>44</v>
      </c>
      <c r="N542">
        <v>20514920</v>
      </c>
      <c r="O542" t="s">
        <v>9</v>
      </c>
      <c r="P542">
        <v>52.357368274751899</v>
      </c>
      <c r="Q542">
        <v>4.9085596988249902</v>
      </c>
      <c r="R542" t="s">
        <v>45</v>
      </c>
      <c r="S542">
        <v>110</v>
      </c>
      <c r="T542">
        <v>362</v>
      </c>
      <c r="U542">
        <v>18</v>
      </c>
      <c r="V542">
        <v>1.17</v>
      </c>
      <c r="W542">
        <v>0</v>
      </c>
      <c r="X542">
        <v>13791</v>
      </c>
      <c r="Y542">
        <v>2</v>
      </c>
      <c r="Z542" t="s">
        <v>64</v>
      </c>
      <c r="AA542" t="s">
        <v>65</v>
      </c>
      <c r="AB542">
        <v>39820</v>
      </c>
      <c r="AC542">
        <v>0.1</v>
      </c>
    </row>
    <row r="543" spans="13:29" x14ac:dyDescent="0.35">
      <c r="M543" t="s">
        <v>44</v>
      </c>
      <c r="N543">
        <v>20827428</v>
      </c>
      <c r="O543" t="s">
        <v>9</v>
      </c>
      <c r="P543">
        <v>52.358137342274397</v>
      </c>
      <c r="Q543">
        <v>4.9206614470908496</v>
      </c>
      <c r="R543" t="s">
        <v>45</v>
      </c>
      <c r="S543">
        <v>120</v>
      </c>
      <c r="T543">
        <v>359</v>
      </c>
      <c r="U543">
        <v>7</v>
      </c>
      <c r="V543">
        <v>0.62</v>
      </c>
      <c r="W543">
        <v>0</v>
      </c>
      <c r="X543">
        <v>14009</v>
      </c>
      <c r="Y543">
        <v>2</v>
      </c>
      <c r="Z543" t="s">
        <v>64</v>
      </c>
      <c r="AA543" t="s">
        <v>65</v>
      </c>
      <c r="AB543">
        <v>43080</v>
      </c>
      <c r="AC543">
        <v>0.1</v>
      </c>
    </row>
    <row r="544" spans="13:29" x14ac:dyDescent="0.35">
      <c r="M544" t="s">
        <v>44</v>
      </c>
      <c r="N544">
        <v>20872631</v>
      </c>
      <c r="O544" t="s">
        <v>9</v>
      </c>
      <c r="P544">
        <v>52.356121357082003</v>
      </c>
      <c r="Q544">
        <v>4.9255058371254803</v>
      </c>
      <c r="R544" t="s">
        <v>45</v>
      </c>
      <c r="S544">
        <v>140</v>
      </c>
      <c r="T544">
        <v>360</v>
      </c>
      <c r="U544">
        <v>1</v>
      </c>
      <c r="V544">
        <v>7.0000000000000007E-2</v>
      </c>
      <c r="W544">
        <v>0</v>
      </c>
      <c r="X544">
        <v>14038</v>
      </c>
      <c r="Y544">
        <v>2</v>
      </c>
      <c r="Z544" t="s">
        <v>64</v>
      </c>
      <c r="AA544" t="s">
        <v>65</v>
      </c>
      <c r="AB544">
        <v>50400</v>
      </c>
      <c r="AC544">
        <v>0.1</v>
      </c>
    </row>
    <row r="545" spans="13:29" x14ac:dyDescent="0.35">
      <c r="M545" t="s">
        <v>44</v>
      </c>
      <c r="N545">
        <v>20975063</v>
      </c>
      <c r="O545" t="s">
        <v>9</v>
      </c>
      <c r="P545">
        <v>52.3563769233253</v>
      </c>
      <c r="Q545">
        <v>4.9069357171498096</v>
      </c>
      <c r="R545" t="s">
        <v>45</v>
      </c>
      <c r="S545">
        <v>98</v>
      </c>
      <c r="T545">
        <v>353</v>
      </c>
      <c r="U545">
        <v>22</v>
      </c>
      <c r="V545">
        <v>1.53</v>
      </c>
      <c r="W545">
        <v>0</v>
      </c>
      <c r="X545">
        <v>14129</v>
      </c>
      <c r="Y545">
        <v>2</v>
      </c>
      <c r="Z545" t="s">
        <v>64</v>
      </c>
      <c r="AA545" t="s">
        <v>65</v>
      </c>
      <c r="AB545">
        <v>34594</v>
      </c>
      <c r="AC545">
        <v>0.1</v>
      </c>
    </row>
    <row r="546" spans="13:29" x14ac:dyDescent="0.35">
      <c r="M546" t="s">
        <v>44</v>
      </c>
      <c r="N546">
        <v>21021371</v>
      </c>
      <c r="O546" t="s">
        <v>9</v>
      </c>
      <c r="P546">
        <v>52.353949084728697</v>
      </c>
      <c r="Q546">
        <v>4.9160094031570001</v>
      </c>
      <c r="R546" t="s">
        <v>45</v>
      </c>
      <c r="S546">
        <v>175</v>
      </c>
      <c r="T546">
        <v>336</v>
      </c>
      <c r="U546">
        <v>7</v>
      </c>
      <c r="V546">
        <v>0.51</v>
      </c>
      <c r="W546">
        <v>0</v>
      </c>
      <c r="X546">
        <v>14170</v>
      </c>
      <c r="Y546">
        <v>2</v>
      </c>
      <c r="Z546" t="s">
        <v>64</v>
      </c>
      <c r="AA546" t="s">
        <v>65</v>
      </c>
      <c r="AB546">
        <v>58800</v>
      </c>
      <c r="AC546">
        <v>0.1</v>
      </c>
    </row>
    <row r="547" spans="13:29" x14ac:dyDescent="0.35">
      <c r="M547" t="s">
        <v>44</v>
      </c>
      <c r="N547">
        <v>21614953</v>
      </c>
      <c r="O547" t="s">
        <v>9</v>
      </c>
      <c r="P547">
        <v>52.354232847926298</v>
      </c>
      <c r="Q547">
        <v>4.9095442149409099</v>
      </c>
      <c r="R547" t="s">
        <v>45</v>
      </c>
      <c r="S547">
        <v>149</v>
      </c>
      <c r="T547">
        <v>351</v>
      </c>
      <c r="U547">
        <v>3</v>
      </c>
      <c r="V547">
        <v>0.26</v>
      </c>
      <c r="W547">
        <v>0</v>
      </c>
      <c r="X547">
        <v>14657</v>
      </c>
      <c r="Y547">
        <v>2</v>
      </c>
      <c r="Z547" t="s">
        <v>64</v>
      </c>
      <c r="AA547" t="s">
        <v>65</v>
      </c>
      <c r="AB547">
        <v>52299</v>
      </c>
      <c r="AC547">
        <v>0.1</v>
      </c>
    </row>
    <row r="548" spans="13:29" x14ac:dyDescent="0.35">
      <c r="M548" t="s">
        <v>44</v>
      </c>
      <c r="N548">
        <v>21747573</v>
      </c>
      <c r="O548" t="s">
        <v>9</v>
      </c>
      <c r="P548">
        <v>52.354137828248803</v>
      </c>
      <c r="Q548">
        <v>4.9235464027234599</v>
      </c>
      <c r="R548" t="s">
        <v>45</v>
      </c>
      <c r="S548">
        <v>155</v>
      </c>
      <c r="T548">
        <v>362</v>
      </c>
      <c r="U548">
        <v>4</v>
      </c>
      <c r="V548">
        <v>0.41</v>
      </c>
      <c r="W548">
        <v>0</v>
      </c>
      <c r="X548">
        <v>14780</v>
      </c>
      <c r="Y548">
        <v>2</v>
      </c>
      <c r="Z548" t="s">
        <v>64</v>
      </c>
      <c r="AA548" t="s">
        <v>65</v>
      </c>
      <c r="AB548">
        <v>56110</v>
      </c>
      <c r="AC548">
        <v>0.1</v>
      </c>
    </row>
    <row r="549" spans="13:29" x14ac:dyDescent="0.35">
      <c r="M549" t="s">
        <v>44</v>
      </c>
      <c r="N549">
        <v>21820224</v>
      </c>
      <c r="O549" t="s">
        <v>9</v>
      </c>
      <c r="P549">
        <v>52.361825085897202</v>
      </c>
      <c r="Q549">
        <v>4.9318365525185497</v>
      </c>
      <c r="R549" t="s">
        <v>45</v>
      </c>
      <c r="S549">
        <v>175</v>
      </c>
      <c r="T549">
        <v>339</v>
      </c>
      <c r="U549">
        <v>7</v>
      </c>
      <c r="V549">
        <v>0.61</v>
      </c>
      <c r="W549">
        <v>0</v>
      </c>
      <c r="X549">
        <v>14842</v>
      </c>
      <c r="Y549">
        <v>2</v>
      </c>
      <c r="Z549" t="s">
        <v>64</v>
      </c>
      <c r="AA549" t="s">
        <v>65</v>
      </c>
      <c r="AB549">
        <v>59325</v>
      </c>
      <c r="AC549">
        <v>0.1</v>
      </c>
    </row>
    <row r="550" spans="13:29" x14ac:dyDescent="0.35">
      <c r="M550" t="s">
        <v>44</v>
      </c>
      <c r="N550">
        <v>21823976</v>
      </c>
      <c r="O550" t="s">
        <v>9</v>
      </c>
      <c r="P550">
        <v>52.359420633985998</v>
      </c>
      <c r="Q550">
        <v>4.92643057184317</v>
      </c>
      <c r="R550" t="s">
        <v>45</v>
      </c>
      <c r="S550">
        <v>100</v>
      </c>
      <c r="T550">
        <v>347</v>
      </c>
      <c r="U550">
        <v>6</v>
      </c>
      <c r="V550">
        <v>0.49</v>
      </c>
      <c r="W550">
        <v>0</v>
      </c>
      <c r="X550">
        <v>14847</v>
      </c>
      <c r="Y550">
        <v>2</v>
      </c>
      <c r="Z550" t="s">
        <v>64</v>
      </c>
      <c r="AA550" t="s">
        <v>65</v>
      </c>
      <c r="AB550">
        <v>34700</v>
      </c>
      <c r="AC550">
        <v>0.1</v>
      </c>
    </row>
    <row r="551" spans="13:29" x14ac:dyDescent="0.35">
      <c r="M551" t="s">
        <v>44</v>
      </c>
      <c r="N551">
        <v>21918063</v>
      </c>
      <c r="O551" t="s">
        <v>9</v>
      </c>
      <c r="P551">
        <v>52.3543029599306</v>
      </c>
      <c r="Q551">
        <v>4.9247578185572998</v>
      </c>
      <c r="R551" t="s">
        <v>45</v>
      </c>
      <c r="S551">
        <v>140</v>
      </c>
      <c r="T551">
        <v>286</v>
      </c>
      <c r="U551">
        <v>4</v>
      </c>
      <c r="V551">
        <v>0.33</v>
      </c>
      <c r="W551">
        <v>0</v>
      </c>
      <c r="X551">
        <v>14925</v>
      </c>
      <c r="Y551">
        <v>2</v>
      </c>
      <c r="Z551" t="s">
        <v>64</v>
      </c>
      <c r="AA551" t="s">
        <v>65</v>
      </c>
      <c r="AB551">
        <v>40040</v>
      </c>
      <c r="AC551">
        <v>0.1</v>
      </c>
    </row>
    <row r="552" spans="13:29" x14ac:dyDescent="0.35">
      <c r="M552" t="s">
        <v>44</v>
      </c>
      <c r="N552">
        <v>21980132</v>
      </c>
      <c r="O552" t="s">
        <v>9</v>
      </c>
      <c r="P552">
        <v>52.357970726013498</v>
      </c>
      <c r="Q552">
        <v>4.9195794713308896</v>
      </c>
      <c r="R552" t="s">
        <v>45</v>
      </c>
      <c r="S552">
        <v>165</v>
      </c>
      <c r="T552">
        <v>352</v>
      </c>
      <c r="U552">
        <v>1</v>
      </c>
      <c r="V552">
        <v>0.1</v>
      </c>
      <c r="W552">
        <v>0</v>
      </c>
      <c r="X552">
        <v>14989</v>
      </c>
      <c r="Y552">
        <v>2</v>
      </c>
      <c r="Z552" t="s">
        <v>64</v>
      </c>
      <c r="AA552" t="s">
        <v>65</v>
      </c>
      <c r="AB552">
        <v>58080</v>
      </c>
      <c r="AC552">
        <v>0.1</v>
      </c>
    </row>
    <row r="553" spans="13:29" x14ac:dyDescent="0.35">
      <c r="M553" t="s">
        <v>44</v>
      </c>
      <c r="N553">
        <v>250751</v>
      </c>
      <c r="O553" t="s">
        <v>18</v>
      </c>
      <c r="P553">
        <v>52.366099022694598</v>
      </c>
      <c r="Q553">
        <v>4.9329871290965501</v>
      </c>
      <c r="R553" t="s">
        <v>45</v>
      </c>
      <c r="S553">
        <v>70</v>
      </c>
      <c r="T553">
        <v>349</v>
      </c>
      <c r="U553">
        <v>97</v>
      </c>
      <c r="V553">
        <v>1.1299999999999999</v>
      </c>
      <c r="W553">
        <v>0</v>
      </c>
      <c r="X553">
        <v>115</v>
      </c>
      <c r="Y553">
        <v>2</v>
      </c>
      <c r="Z553" t="s">
        <v>66</v>
      </c>
      <c r="AA553" t="s">
        <v>67</v>
      </c>
      <c r="AB553">
        <v>24430</v>
      </c>
      <c r="AC553">
        <v>0.1</v>
      </c>
    </row>
    <row r="554" spans="13:29" x14ac:dyDescent="0.35">
      <c r="M554" t="s">
        <v>44</v>
      </c>
      <c r="N554">
        <v>584938</v>
      </c>
      <c r="O554" t="s">
        <v>7</v>
      </c>
      <c r="P554">
        <v>52.372456004500798</v>
      </c>
      <c r="Q554">
        <v>4.9027823316721602</v>
      </c>
      <c r="R554" t="s">
        <v>45</v>
      </c>
      <c r="S554">
        <v>230</v>
      </c>
      <c r="T554">
        <v>333</v>
      </c>
      <c r="U554">
        <v>1</v>
      </c>
      <c r="V554">
        <v>0.06</v>
      </c>
      <c r="W554">
        <v>0</v>
      </c>
      <c r="X554">
        <v>335</v>
      </c>
      <c r="Y554">
        <v>2</v>
      </c>
      <c r="Z554" t="s">
        <v>68</v>
      </c>
      <c r="AA554" t="s">
        <v>69</v>
      </c>
      <c r="AB554">
        <v>76590</v>
      </c>
      <c r="AC554">
        <v>0.1</v>
      </c>
    </row>
    <row r="555" spans="13:29" x14ac:dyDescent="0.35">
      <c r="M555" t="s">
        <v>44</v>
      </c>
      <c r="N555">
        <v>728527</v>
      </c>
      <c r="O555" t="s">
        <v>18</v>
      </c>
      <c r="P555">
        <v>52.359728295644999</v>
      </c>
      <c r="Q555">
        <v>4.9386506611169798</v>
      </c>
      <c r="R555" t="s">
        <v>45</v>
      </c>
      <c r="S555">
        <v>85</v>
      </c>
      <c r="T555">
        <v>327</v>
      </c>
      <c r="U555">
        <v>87</v>
      </c>
      <c r="V555">
        <v>1.24</v>
      </c>
      <c r="W555">
        <v>0</v>
      </c>
      <c r="X555">
        <v>478</v>
      </c>
      <c r="Y555">
        <v>2</v>
      </c>
      <c r="Z555" t="s">
        <v>66</v>
      </c>
      <c r="AA555" t="s">
        <v>67</v>
      </c>
      <c r="AB555">
        <v>27795</v>
      </c>
      <c r="AC555">
        <v>0.1</v>
      </c>
    </row>
    <row r="556" spans="13:29" x14ac:dyDescent="0.35">
      <c r="M556" t="s">
        <v>44</v>
      </c>
      <c r="N556">
        <v>780471</v>
      </c>
      <c r="O556" t="s">
        <v>7</v>
      </c>
      <c r="P556">
        <v>52.3615841425393</v>
      </c>
      <c r="Q556">
        <v>4.9009838890752198</v>
      </c>
      <c r="R556" t="s">
        <v>45</v>
      </c>
      <c r="S556">
        <v>135</v>
      </c>
      <c r="T556">
        <v>229</v>
      </c>
      <c r="U556">
        <v>153</v>
      </c>
      <c r="V556">
        <v>2.5499999999999998</v>
      </c>
      <c r="W556">
        <v>0</v>
      </c>
      <c r="X556">
        <v>540</v>
      </c>
      <c r="Y556">
        <v>2</v>
      </c>
      <c r="Z556" t="s">
        <v>68</v>
      </c>
      <c r="AA556" t="s">
        <v>69</v>
      </c>
      <c r="AB556">
        <v>30915</v>
      </c>
      <c r="AC556">
        <v>0.1</v>
      </c>
    </row>
    <row r="557" spans="13:29" x14ac:dyDescent="0.35">
      <c r="M557" t="s">
        <v>44</v>
      </c>
      <c r="N557">
        <v>866523</v>
      </c>
      <c r="O557" t="s">
        <v>20</v>
      </c>
      <c r="P557">
        <v>52.3565577756465</v>
      </c>
      <c r="Q557">
        <v>4.8275602080867204</v>
      </c>
      <c r="R557" t="s">
        <v>45</v>
      </c>
      <c r="S557">
        <v>80</v>
      </c>
      <c r="T557">
        <v>28</v>
      </c>
      <c r="U557">
        <v>7</v>
      </c>
      <c r="V557">
        <v>0.14000000000000001</v>
      </c>
      <c r="W557">
        <v>0</v>
      </c>
      <c r="X557">
        <v>629</v>
      </c>
      <c r="Y557">
        <v>2</v>
      </c>
      <c r="Z557" t="s">
        <v>70</v>
      </c>
      <c r="AA557" t="s">
        <v>71</v>
      </c>
      <c r="AB557">
        <v>2240</v>
      </c>
      <c r="AC557">
        <v>0.1</v>
      </c>
    </row>
    <row r="558" spans="13:29" x14ac:dyDescent="0.35">
      <c r="M558" t="s">
        <v>44</v>
      </c>
      <c r="N558">
        <v>1173892</v>
      </c>
      <c r="O558" t="s">
        <v>12</v>
      </c>
      <c r="P558">
        <v>52.351193921917897</v>
      </c>
      <c r="Q558">
        <v>4.9442144400737904</v>
      </c>
      <c r="R558" t="s">
        <v>45</v>
      </c>
      <c r="S558">
        <v>80</v>
      </c>
      <c r="T558">
        <v>357</v>
      </c>
      <c r="U558">
        <v>7</v>
      </c>
      <c r="V558">
        <v>0.16</v>
      </c>
      <c r="W558">
        <v>0</v>
      </c>
      <c r="X558">
        <v>863</v>
      </c>
      <c r="Y558">
        <v>2</v>
      </c>
      <c r="Z558" t="s">
        <v>72</v>
      </c>
      <c r="AA558" t="s">
        <v>73</v>
      </c>
      <c r="AB558">
        <v>28560</v>
      </c>
      <c r="AC558">
        <v>0.1</v>
      </c>
    </row>
    <row r="559" spans="13:29" x14ac:dyDescent="0.35">
      <c r="M559" t="s">
        <v>44</v>
      </c>
      <c r="N559">
        <v>1267645</v>
      </c>
      <c r="O559" t="s">
        <v>7</v>
      </c>
      <c r="P559">
        <v>52.368864852530699</v>
      </c>
      <c r="Q559">
        <v>4.91631683370818</v>
      </c>
      <c r="R559" t="s">
        <v>45</v>
      </c>
      <c r="S559">
        <v>200</v>
      </c>
      <c r="T559">
        <v>335</v>
      </c>
      <c r="U559">
        <v>19</v>
      </c>
      <c r="V559">
        <v>0.28999999999999998</v>
      </c>
      <c r="W559">
        <v>0</v>
      </c>
      <c r="X559">
        <v>936</v>
      </c>
      <c r="Y559">
        <v>2</v>
      </c>
      <c r="Z559" t="s">
        <v>68</v>
      </c>
      <c r="AA559" t="s">
        <v>69</v>
      </c>
      <c r="AB559">
        <v>67000</v>
      </c>
      <c r="AC559">
        <v>0.1</v>
      </c>
    </row>
    <row r="560" spans="13:29" x14ac:dyDescent="0.35">
      <c r="M560" t="s">
        <v>44</v>
      </c>
      <c r="N560">
        <v>1297017</v>
      </c>
      <c r="O560" t="s">
        <v>12</v>
      </c>
      <c r="P560">
        <v>52.342277875986099</v>
      </c>
      <c r="Q560">
        <v>4.9235179826652198</v>
      </c>
      <c r="R560" t="s">
        <v>45</v>
      </c>
      <c r="S560">
        <v>170</v>
      </c>
      <c r="T560">
        <v>126</v>
      </c>
      <c r="U560">
        <v>20</v>
      </c>
      <c r="V560">
        <v>0.3</v>
      </c>
      <c r="W560">
        <v>0</v>
      </c>
      <c r="X560">
        <v>955</v>
      </c>
      <c r="Y560">
        <v>2</v>
      </c>
      <c r="Z560" t="s">
        <v>72</v>
      </c>
      <c r="AA560" t="s">
        <v>73</v>
      </c>
      <c r="AB560">
        <v>21420</v>
      </c>
      <c r="AC560">
        <v>0.1</v>
      </c>
    </row>
    <row r="561" spans="13:29" x14ac:dyDescent="0.35">
      <c r="M561" t="s">
        <v>44</v>
      </c>
      <c r="N561">
        <v>1331893</v>
      </c>
      <c r="O561" t="s">
        <v>8</v>
      </c>
      <c r="P561">
        <v>52.356049996112503</v>
      </c>
      <c r="Q561">
        <v>4.8522186988415497</v>
      </c>
      <c r="R561" t="s">
        <v>45</v>
      </c>
      <c r="S561">
        <v>200</v>
      </c>
      <c r="T561">
        <v>363</v>
      </c>
      <c r="U561">
        <v>8</v>
      </c>
      <c r="V561">
        <v>0.18</v>
      </c>
      <c r="W561">
        <v>0</v>
      </c>
      <c r="X561">
        <v>984</v>
      </c>
      <c r="Y561">
        <v>2</v>
      </c>
      <c r="Z561" t="s">
        <v>74</v>
      </c>
      <c r="AA561" t="s">
        <v>75</v>
      </c>
      <c r="AB561">
        <v>72600</v>
      </c>
      <c r="AC561">
        <v>0.1</v>
      </c>
    </row>
    <row r="562" spans="13:29" x14ac:dyDescent="0.35">
      <c r="M562" t="s">
        <v>44</v>
      </c>
      <c r="N562">
        <v>1485383</v>
      </c>
      <c r="O562" t="s">
        <v>18</v>
      </c>
      <c r="P562">
        <v>52.363101426261103</v>
      </c>
      <c r="Q562">
        <v>4.93889629562916</v>
      </c>
      <c r="R562" t="s">
        <v>45</v>
      </c>
      <c r="S562">
        <v>120</v>
      </c>
      <c r="T562">
        <v>356</v>
      </c>
      <c r="U562">
        <v>12</v>
      </c>
      <c r="V562">
        <v>0.6</v>
      </c>
      <c r="W562">
        <v>0</v>
      </c>
      <c r="X562">
        <v>1097</v>
      </c>
      <c r="Y562">
        <v>2</v>
      </c>
      <c r="Z562" t="s">
        <v>66</v>
      </c>
      <c r="AA562" t="s">
        <v>67</v>
      </c>
      <c r="AB562">
        <v>42720</v>
      </c>
      <c r="AC562">
        <v>0.1</v>
      </c>
    </row>
    <row r="563" spans="13:29" x14ac:dyDescent="0.35">
      <c r="M563" t="s">
        <v>44</v>
      </c>
      <c r="N563">
        <v>1777432</v>
      </c>
      <c r="O563" t="s">
        <v>8</v>
      </c>
      <c r="P563">
        <v>52.344059454200803</v>
      </c>
      <c r="Q563">
        <v>4.8605737077441402</v>
      </c>
      <c r="R563" t="s">
        <v>45</v>
      </c>
      <c r="S563">
        <v>150</v>
      </c>
      <c r="T563">
        <v>118</v>
      </c>
      <c r="U563">
        <v>42</v>
      </c>
      <c r="V563">
        <v>0.75</v>
      </c>
      <c r="W563">
        <v>0</v>
      </c>
      <c r="X563">
        <v>1259</v>
      </c>
      <c r="Y563">
        <v>2</v>
      </c>
      <c r="Z563" t="s">
        <v>74</v>
      </c>
      <c r="AA563" t="s">
        <v>75</v>
      </c>
      <c r="AB563">
        <v>17700</v>
      </c>
      <c r="AC563">
        <v>0.1</v>
      </c>
    </row>
    <row r="564" spans="13:29" x14ac:dyDescent="0.35">
      <c r="M564" t="s">
        <v>44</v>
      </c>
      <c r="N564">
        <v>1942427</v>
      </c>
      <c r="O564" t="s">
        <v>18</v>
      </c>
      <c r="P564">
        <v>52.368457056939697</v>
      </c>
      <c r="Q564">
        <v>4.9341568860235396</v>
      </c>
      <c r="R564" t="s">
        <v>45</v>
      </c>
      <c r="S564">
        <v>110</v>
      </c>
      <c r="T564">
        <v>350</v>
      </c>
      <c r="U564">
        <v>29</v>
      </c>
      <c r="V564">
        <v>0.48</v>
      </c>
      <c r="W564">
        <v>0</v>
      </c>
      <c r="X564">
        <v>1362</v>
      </c>
      <c r="Y564">
        <v>2</v>
      </c>
      <c r="Z564" t="s">
        <v>66</v>
      </c>
      <c r="AA564" t="s">
        <v>67</v>
      </c>
      <c r="AB564">
        <v>38500</v>
      </c>
      <c r="AC564">
        <v>0.1</v>
      </c>
    </row>
    <row r="565" spans="13:29" x14ac:dyDescent="0.35">
      <c r="M565" t="s">
        <v>44</v>
      </c>
      <c r="N565">
        <v>1973390</v>
      </c>
      <c r="O565" t="s">
        <v>18</v>
      </c>
      <c r="P565">
        <v>52.363305219927597</v>
      </c>
      <c r="Q565">
        <v>4.9367172456222201</v>
      </c>
      <c r="R565" t="s">
        <v>45</v>
      </c>
      <c r="S565">
        <v>80</v>
      </c>
      <c r="T565">
        <v>358</v>
      </c>
      <c r="U565">
        <v>29</v>
      </c>
      <c r="V565">
        <v>0.6</v>
      </c>
      <c r="W565">
        <v>0</v>
      </c>
      <c r="X565">
        <v>1384</v>
      </c>
      <c r="Y565">
        <v>2</v>
      </c>
      <c r="Z565" t="s">
        <v>66</v>
      </c>
      <c r="AA565" t="s">
        <v>67</v>
      </c>
      <c r="AB565">
        <v>28640</v>
      </c>
      <c r="AC565">
        <v>0.1</v>
      </c>
    </row>
    <row r="566" spans="13:29" x14ac:dyDescent="0.35">
      <c r="M566" t="s">
        <v>44</v>
      </c>
      <c r="N566">
        <v>2026857</v>
      </c>
      <c r="O566" t="s">
        <v>18</v>
      </c>
      <c r="P566">
        <v>52.378454694170202</v>
      </c>
      <c r="Q566">
        <v>4.9329620096065296</v>
      </c>
      <c r="R566" t="s">
        <v>45</v>
      </c>
      <c r="S566">
        <v>490</v>
      </c>
      <c r="T566">
        <v>311</v>
      </c>
      <c r="U566">
        <v>10</v>
      </c>
      <c r="V566">
        <v>0.27</v>
      </c>
      <c r="W566">
        <v>0</v>
      </c>
      <c r="X566">
        <v>1423</v>
      </c>
      <c r="Y566">
        <v>2</v>
      </c>
      <c r="Z566" t="s">
        <v>66</v>
      </c>
      <c r="AA566" t="s">
        <v>67</v>
      </c>
      <c r="AB566">
        <v>152390</v>
      </c>
      <c r="AC566">
        <v>0.1</v>
      </c>
    </row>
    <row r="567" spans="13:29" x14ac:dyDescent="0.35">
      <c r="M567" t="s">
        <v>44</v>
      </c>
      <c r="N567">
        <v>2253284</v>
      </c>
      <c r="O567" t="s">
        <v>7</v>
      </c>
      <c r="P567">
        <v>52.3734992323743</v>
      </c>
      <c r="Q567">
        <v>4.9020927501809801</v>
      </c>
      <c r="R567" t="s">
        <v>45</v>
      </c>
      <c r="S567">
        <v>150</v>
      </c>
      <c r="T567">
        <v>285</v>
      </c>
      <c r="U567">
        <v>20</v>
      </c>
      <c r="V567">
        <v>0.34</v>
      </c>
      <c r="W567">
        <v>0</v>
      </c>
      <c r="X567">
        <v>1536</v>
      </c>
      <c r="Y567">
        <v>2</v>
      </c>
      <c r="Z567" t="s">
        <v>68</v>
      </c>
      <c r="AA567" t="s">
        <v>69</v>
      </c>
      <c r="AB567">
        <v>42750</v>
      </c>
      <c r="AC567">
        <v>0.1</v>
      </c>
    </row>
    <row r="568" spans="13:29" x14ac:dyDescent="0.35">
      <c r="M568" t="s">
        <v>44</v>
      </c>
      <c r="N568">
        <v>2395419</v>
      </c>
      <c r="O568" t="s">
        <v>8</v>
      </c>
      <c r="P568">
        <v>52.3478934494904</v>
      </c>
      <c r="Q568">
        <v>4.8613874447121601</v>
      </c>
      <c r="R568" t="s">
        <v>45</v>
      </c>
      <c r="S568">
        <v>90</v>
      </c>
      <c r="T568">
        <v>363</v>
      </c>
      <c r="U568">
        <v>41</v>
      </c>
      <c r="V568">
        <v>0.73</v>
      </c>
      <c r="W568">
        <v>0</v>
      </c>
      <c r="X568">
        <v>1588</v>
      </c>
      <c r="Y568">
        <v>2</v>
      </c>
      <c r="Z568" t="s">
        <v>74</v>
      </c>
      <c r="AA568" t="s">
        <v>75</v>
      </c>
      <c r="AB568">
        <v>32670</v>
      </c>
      <c r="AC568">
        <v>0.1</v>
      </c>
    </row>
    <row r="569" spans="13:29" x14ac:dyDescent="0.35">
      <c r="M569" t="s">
        <v>44</v>
      </c>
      <c r="N569">
        <v>2463922</v>
      </c>
      <c r="O569" t="s">
        <v>8</v>
      </c>
      <c r="P569">
        <v>52.350970630901301</v>
      </c>
      <c r="Q569">
        <v>4.8570127136439201</v>
      </c>
      <c r="R569" t="s">
        <v>45</v>
      </c>
      <c r="S569">
        <v>325</v>
      </c>
      <c r="T569">
        <v>284</v>
      </c>
      <c r="U569">
        <v>35</v>
      </c>
      <c r="V569">
        <v>0.62</v>
      </c>
      <c r="W569">
        <v>0</v>
      </c>
      <c r="X569">
        <v>1622</v>
      </c>
      <c r="Y569">
        <v>2</v>
      </c>
      <c r="Z569" t="s">
        <v>74</v>
      </c>
      <c r="AA569" t="s">
        <v>75</v>
      </c>
      <c r="AB569">
        <v>92300</v>
      </c>
      <c r="AC569">
        <v>0.1</v>
      </c>
    </row>
    <row r="570" spans="13:29" x14ac:dyDescent="0.35">
      <c r="M570" t="s">
        <v>44</v>
      </c>
      <c r="N570">
        <v>2700366</v>
      </c>
      <c r="O570" t="s">
        <v>18</v>
      </c>
      <c r="P570">
        <v>52.363650899279101</v>
      </c>
      <c r="Q570">
        <v>4.9377568255070399</v>
      </c>
      <c r="R570" t="s">
        <v>45</v>
      </c>
      <c r="S570">
        <v>90</v>
      </c>
      <c r="T570">
        <v>332</v>
      </c>
      <c r="U570">
        <v>44</v>
      </c>
      <c r="V570">
        <v>0.78</v>
      </c>
      <c r="W570">
        <v>0</v>
      </c>
      <c r="X570">
        <v>1729</v>
      </c>
      <c r="Y570">
        <v>2</v>
      </c>
      <c r="Z570" t="s">
        <v>66</v>
      </c>
      <c r="AA570" t="s">
        <v>67</v>
      </c>
      <c r="AB570">
        <v>29880</v>
      </c>
      <c r="AC570">
        <v>0.1</v>
      </c>
    </row>
    <row r="571" spans="13:29" x14ac:dyDescent="0.35">
      <c r="M571" t="s">
        <v>44</v>
      </c>
      <c r="N571">
        <v>2727573</v>
      </c>
      <c r="O571" t="s">
        <v>8</v>
      </c>
      <c r="P571">
        <v>52.353795257193603</v>
      </c>
      <c r="Q571">
        <v>4.8580744128584801</v>
      </c>
      <c r="R571" t="s">
        <v>45</v>
      </c>
      <c r="S571">
        <v>105</v>
      </c>
      <c r="T571">
        <v>302</v>
      </c>
      <c r="U571">
        <v>30</v>
      </c>
      <c r="V571">
        <v>0.53</v>
      </c>
      <c r="W571">
        <v>0</v>
      </c>
      <c r="X571">
        <v>1747</v>
      </c>
      <c r="Y571">
        <v>2</v>
      </c>
      <c r="Z571" t="s">
        <v>74</v>
      </c>
      <c r="AA571" t="s">
        <v>75</v>
      </c>
      <c r="AB571">
        <v>31710</v>
      </c>
      <c r="AC571">
        <v>0.1</v>
      </c>
    </row>
    <row r="572" spans="13:29" x14ac:dyDescent="0.35">
      <c r="M572" t="s">
        <v>44</v>
      </c>
      <c r="N572">
        <v>2842942</v>
      </c>
      <c r="O572" t="s">
        <v>7</v>
      </c>
      <c r="P572">
        <v>52.362914770760497</v>
      </c>
      <c r="Q572">
        <v>4.9064827103653599</v>
      </c>
      <c r="R572" t="s">
        <v>45</v>
      </c>
      <c r="S572">
        <v>140</v>
      </c>
      <c r="T572">
        <v>337</v>
      </c>
      <c r="U572">
        <v>1</v>
      </c>
      <c r="V572">
        <v>0.09</v>
      </c>
      <c r="W572">
        <v>0</v>
      </c>
      <c r="X572">
        <v>1812</v>
      </c>
      <c r="Y572">
        <v>2</v>
      </c>
      <c r="Z572" t="s">
        <v>68</v>
      </c>
      <c r="AA572" t="s">
        <v>69</v>
      </c>
      <c r="AB572">
        <v>47180</v>
      </c>
      <c r="AC572">
        <v>0.1</v>
      </c>
    </row>
    <row r="573" spans="13:29" x14ac:dyDescent="0.35">
      <c r="M573" t="s">
        <v>44</v>
      </c>
      <c r="N573">
        <v>2904582</v>
      </c>
      <c r="O573" t="s">
        <v>7</v>
      </c>
      <c r="P573">
        <v>52.371001412342601</v>
      </c>
      <c r="Q573">
        <v>4.9295738221193099</v>
      </c>
      <c r="R573" t="s">
        <v>45</v>
      </c>
      <c r="S573">
        <v>186</v>
      </c>
      <c r="T573">
        <v>294</v>
      </c>
      <c r="U573">
        <v>14</v>
      </c>
      <c r="V573">
        <v>0.49</v>
      </c>
      <c r="W573">
        <v>0</v>
      </c>
      <c r="X573">
        <v>1831</v>
      </c>
      <c r="Y573">
        <v>2</v>
      </c>
      <c r="Z573" t="s">
        <v>68</v>
      </c>
      <c r="AA573" t="s">
        <v>69</v>
      </c>
      <c r="AB573">
        <v>54684</v>
      </c>
      <c r="AC573">
        <v>0.1</v>
      </c>
    </row>
    <row r="574" spans="13:29" x14ac:dyDescent="0.35">
      <c r="M574" t="s">
        <v>44</v>
      </c>
      <c r="N574">
        <v>3429535</v>
      </c>
      <c r="O574" t="s">
        <v>8</v>
      </c>
      <c r="P574">
        <v>52.3479114291165</v>
      </c>
      <c r="Q574">
        <v>4.8628366224451796</v>
      </c>
      <c r="R574" t="s">
        <v>45</v>
      </c>
      <c r="S574">
        <v>95</v>
      </c>
      <c r="T574">
        <v>340</v>
      </c>
      <c r="U574">
        <v>17</v>
      </c>
      <c r="V574">
        <v>0.34</v>
      </c>
      <c r="W574">
        <v>0</v>
      </c>
      <c r="X574">
        <v>2169</v>
      </c>
      <c r="Y574">
        <v>2</v>
      </c>
      <c r="Z574" t="s">
        <v>74</v>
      </c>
      <c r="AA574" t="s">
        <v>75</v>
      </c>
      <c r="AB574">
        <v>32300</v>
      </c>
      <c r="AC574">
        <v>0.1</v>
      </c>
    </row>
    <row r="575" spans="13:29" x14ac:dyDescent="0.35">
      <c r="M575" t="s">
        <v>44</v>
      </c>
      <c r="N575">
        <v>3443219</v>
      </c>
      <c r="O575" t="s">
        <v>7</v>
      </c>
      <c r="P575">
        <v>52.361670192916598</v>
      </c>
      <c r="Q575">
        <v>4.89129498906635</v>
      </c>
      <c r="R575" t="s">
        <v>45</v>
      </c>
      <c r="S575">
        <v>129</v>
      </c>
      <c r="T575">
        <v>344</v>
      </c>
      <c r="U575">
        <v>16</v>
      </c>
      <c r="V575">
        <v>0.32</v>
      </c>
      <c r="W575">
        <v>0</v>
      </c>
      <c r="X575">
        <v>2179</v>
      </c>
      <c r="Y575">
        <v>2</v>
      </c>
      <c r="Z575" t="s">
        <v>68</v>
      </c>
      <c r="AA575" t="s">
        <v>69</v>
      </c>
      <c r="AB575">
        <v>44376</v>
      </c>
      <c r="AC575">
        <v>0.1</v>
      </c>
    </row>
    <row r="576" spans="13:29" x14ac:dyDescent="0.35">
      <c r="M576" t="s">
        <v>44</v>
      </c>
      <c r="N576">
        <v>3795382</v>
      </c>
      <c r="O576" t="s">
        <v>18</v>
      </c>
      <c r="P576">
        <v>52.362981721473403</v>
      </c>
      <c r="Q576">
        <v>4.93302621780719</v>
      </c>
      <c r="R576" t="s">
        <v>45</v>
      </c>
      <c r="S576">
        <v>135</v>
      </c>
      <c r="T576">
        <v>353</v>
      </c>
      <c r="U576">
        <v>40</v>
      </c>
      <c r="V576">
        <v>0.76</v>
      </c>
      <c r="W576">
        <v>0</v>
      </c>
      <c r="X576">
        <v>2397</v>
      </c>
      <c r="Y576">
        <v>2</v>
      </c>
      <c r="Z576" t="s">
        <v>66</v>
      </c>
      <c r="AA576" t="s">
        <v>67</v>
      </c>
      <c r="AB576">
        <v>47655</v>
      </c>
      <c r="AC576">
        <v>0.1</v>
      </c>
    </row>
    <row r="577" spans="13:29" x14ac:dyDescent="0.35">
      <c r="M577" t="s">
        <v>44</v>
      </c>
      <c r="N577">
        <v>3896500</v>
      </c>
      <c r="O577" t="s">
        <v>7</v>
      </c>
      <c r="P577">
        <v>52.375371513884403</v>
      </c>
      <c r="Q577">
        <v>4.9153412631817996</v>
      </c>
      <c r="R577" t="s">
        <v>45</v>
      </c>
      <c r="S577">
        <v>450</v>
      </c>
      <c r="T577">
        <v>283</v>
      </c>
      <c r="U577">
        <v>80</v>
      </c>
      <c r="V577">
        <v>1.9</v>
      </c>
      <c r="W577">
        <v>0</v>
      </c>
      <c r="X577">
        <v>2471</v>
      </c>
      <c r="Y577">
        <v>2</v>
      </c>
      <c r="Z577" t="s">
        <v>68</v>
      </c>
      <c r="AA577" t="s">
        <v>69</v>
      </c>
      <c r="AB577">
        <v>127350</v>
      </c>
      <c r="AC577">
        <v>0.1</v>
      </c>
    </row>
    <row r="578" spans="13:29" x14ac:dyDescent="0.35">
      <c r="M578" t="s">
        <v>44</v>
      </c>
      <c r="N578">
        <v>3964775</v>
      </c>
      <c r="O578" t="s">
        <v>8</v>
      </c>
      <c r="P578">
        <v>52.346525084766199</v>
      </c>
      <c r="Q578">
        <v>4.8664659427967303</v>
      </c>
      <c r="R578" t="s">
        <v>45</v>
      </c>
      <c r="S578">
        <v>120</v>
      </c>
      <c r="T578">
        <v>363</v>
      </c>
      <c r="U578">
        <v>5</v>
      </c>
      <c r="V578">
        <v>0.27</v>
      </c>
      <c r="W578">
        <v>0</v>
      </c>
      <c r="X578">
        <v>2514</v>
      </c>
      <c r="Y578">
        <v>2</v>
      </c>
      <c r="Z578" t="s">
        <v>74</v>
      </c>
      <c r="AA578" t="s">
        <v>75</v>
      </c>
      <c r="AB578">
        <v>43560</v>
      </c>
      <c r="AC578">
        <v>0.1</v>
      </c>
    </row>
    <row r="579" spans="13:29" x14ac:dyDescent="0.35">
      <c r="M579" t="s">
        <v>44</v>
      </c>
      <c r="N579">
        <v>3990045</v>
      </c>
      <c r="O579" t="s">
        <v>23</v>
      </c>
      <c r="P579">
        <v>52.408424733473097</v>
      </c>
      <c r="Q579">
        <v>4.9346969878800202</v>
      </c>
      <c r="R579" t="s">
        <v>45</v>
      </c>
      <c r="S579">
        <v>196</v>
      </c>
      <c r="T579">
        <v>349</v>
      </c>
      <c r="U579">
        <v>7</v>
      </c>
      <c r="V579">
        <v>0.16</v>
      </c>
      <c r="W579">
        <v>0</v>
      </c>
      <c r="X579">
        <v>2529</v>
      </c>
      <c r="Y579">
        <v>2</v>
      </c>
      <c r="Z579" t="s">
        <v>76</v>
      </c>
      <c r="AA579" t="s">
        <v>77</v>
      </c>
      <c r="AB579">
        <v>68404</v>
      </c>
      <c r="AC579">
        <v>0.1</v>
      </c>
    </row>
    <row r="580" spans="13:29" x14ac:dyDescent="0.35">
      <c r="M580" t="s">
        <v>44</v>
      </c>
      <c r="N580">
        <v>4009850</v>
      </c>
      <c r="O580" t="s">
        <v>10</v>
      </c>
      <c r="P580">
        <v>52.382795763286197</v>
      </c>
      <c r="Q580">
        <v>4.9182287451938302</v>
      </c>
      <c r="R580" t="s">
        <v>45</v>
      </c>
      <c r="S580">
        <v>12</v>
      </c>
      <c r="T580">
        <v>321</v>
      </c>
      <c r="U580">
        <v>9</v>
      </c>
      <c r="V580">
        <v>0.69</v>
      </c>
      <c r="W580">
        <v>0</v>
      </c>
      <c r="X580">
        <v>2535</v>
      </c>
      <c r="Y580">
        <v>2</v>
      </c>
      <c r="Z580" t="s">
        <v>78</v>
      </c>
      <c r="AA580" t="s">
        <v>79</v>
      </c>
      <c r="AB580">
        <v>3852</v>
      </c>
      <c r="AC580">
        <v>0.1</v>
      </c>
    </row>
    <row r="581" spans="13:29" x14ac:dyDescent="0.35">
      <c r="M581" t="s">
        <v>44</v>
      </c>
      <c r="N581">
        <v>4043258</v>
      </c>
      <c r="O581" t="s">
        <v>18</v>
      </c>
      <c r="P581">
        <v>52.3618006044534</v>
      </c>
      <c r="Q581">
        <v>4.9445411694256096</v>
      </c>
      <c r="R581" t="s">
        <v>45</v>
      </c>
      <c r="S581">
        <v>100</v>
      </c>
      <c r="T581">
        <v>363</v>
      </c>
      <c r="U581">
        <v>36</v>
      </c>
      <c r="V581">
        <v>0.92</v>
      </c>
      <c r="W581">
        <v>0</v>
      </c>
      <c r="X581">
        <v>2554</v>
      </c>
      <c r="Y581">
        <v>2</v>
      </c>
      <c r="Z581" t="s">
        <v>66</v>
      </c>
      <c r="AA581" t="s">
        <v>67</v>
      </c>
      <c r="AB581">
        <v>36300</v>
      </c>
      <c r="AC581">
        <v>0.1</v>
      </c>
    </row>
    <row r="582" spans="13:29" x14ac:dyDescent="0.35">
      <c r="M582" t="s">
        <v>44</v>
      </c>
      <c r="N582">
        <v>4361384</v>
      </c>
      <c r="O582" t="s">
        <v>7</v>
      </c>
      <c r="P582">
        <v>52.3603639464515</v>
      </c>
      <c r="Q582">
        <v>4.8887707142550996</v>
      </c>
      <c r="R582" t="s">
        <v>45</v>
      </c>
      <c r="S582">
        <v>119</v>
      </c>
      <c r="T582">
        <v>358</v>
      </c>
      <c r="U582">
        <v>35</v>
      </c>
      <c r="V582">
        <v>0.78</v>
      </c>
      <c r="W582">
        <v>0</v>
      </c>
      <c r="X582">
        <v>2724</v>
      </c>
      <c r="Y582">
        <v>2</v>
      </c>
      <c r="Z582" t="s">
        <v>68</v>
      </c>
      <c r="AA582" t="s">
        <v>69</v>
      </c>
      <c r="AB582">
        <v>42602</v>
      </c>
      <c r="AC582">
        <v>0.1</v>
      </c>
    </row>
    <row r="583" spans="13:29" x14ac:dyDescent="0.35">
      <c r="M583" t="s">
        <v>44</v>
      </c>
      <c r="N583">
        <v>4465575</v>
      </c>
      <c r="O583" t="s">
        <v>18</v>
      </c>
      <c r="P583">
        <v>52.372024618804801</v>
      </c>
      <c r="Q583">
        <v>4.9501099608561203</v>
      </c>
      <c r="R583" t="s">
        <v>45</v>
      </c>
      <c r="S583">
        <v>152</v>
      </c>
      <c r="T583">
        <v>362</v>
      </c>
      <c r="U583">
        <v>23</v>
      </c>
      <c r="V583">
        <v>0.47</v>
      </c>
      <c r="W583">
        <v>0</v>
      </c>
      <c r="X583">
        <v>2779</v>
      </c>
      <c r="Y583">
        <v>2</v>
      </c>
      <c r="Z583" t="s">
        <v>66</v>
      </c>
      <c r="AA583" t="s">
        <v>67</v>
      </c>
      <c r="AB583">
        <v>55024</v>
      </c>
      <c r="AC583">
        <v>0.1</v>
      </c>
    </row>
    <row r="584" spans="13:29" x14ac:dyDescent="0.35">
      <c r="M584" t="s">
        <v>44</v>
      </c>
      <c r="N584">
        <v>4871100</v>
      </c>
      <c r="O584" t="s">
        <v>7</v>
      </c>
      <c r="P584">
        <v>52.365648032676198</v>
      </c>
      <c r="Q584">
        <v>4.8978645426171203</v>
      </c>
      <c r="R584" t="s">
        <v>45</v>
      </c>
      <c r="S584">
        <v>239</v>
      </c>
      <c r="T584">
        <v>302</v>
      </c>
      <c r="U584">
        <v>19</v>
      </c>
      <c r="V584">
        <v>1.22</v>
      </c>
      <c r="W584">
        <v>0</v>
      </c>
      <c r="X584">
        <v>3000</v>
      </c>
      <c r="Y584">
        <v>2</v>
      </c>
      <c r="Z584" t="s">
        <v>68</v>
      </c>
      <c r="AA584" t="s">
        <v>69</v>
      </c>
      <c r="AB584">
        <v>72178</v>
      </c>
      <c r="AC584">
        <v>0.1</v>
      </c>
    </row>
    <row r="585" spans="13:29" x14ac:dyDescent="0.35">
      <c r="M585" t="s">
        <v>44</v>
      </c>
      <c r="N585">
        <v>4877696</v>
      </c>
      <c r="O585" t="s">
        <v>7</v>
      </c>
      <c r="P585">
        <v>52.371155572408298</v>
      </c>
      <c r="Q585">
        <v>4.9325098848655902</v>
      </c>
      <c r="R585" t="s">
        <v>45</v>
      </c>
      <c r="S585">
        <v>68</v>
      </c>
      <c r="T585">
        <v>352</v>
      </c>
      <c r="U585">
        <v>21</v>
      </c>
      <c r="V585">
        <v>0.9</v>
      </c>
      <c r="W585">
        <v>0</v>
      </c>
      <c r="X585">
        <v>3007</v>
      </c>
      <c r="Y585">
        <v>2</v>
      </c>
      <c r="Z585" t="s">
        <v>68</v>
      </c>
      <c r="AA585" t="s">
        <v>69</v>
      </c>
      <c r="AB585">
        <v>23936</v>
      </c>
      <c r="AC585">
        <v>0.1</v>
      </c>
    </row>
    <row r="586" spans="13:29" x14ac:dyDescent="0.35">
      <c r="M586" t="s">
        <v>44</v>
      </c>
      <c r="N586">
        <v>5390933</v>
      </c>
      <c r="O586" t="s">
        <v>7</v>
      </c>
      <c r="P586">
        <v>52.373098048100701</v>
      </c>
      <c r="Q586">
        <v>4.9049089647255197</v>
      </c>
      <c r="R586" t="s">
        <v>45</v>
      </c>
      <c r="S586">
        <v>475</v>
      </c>
      <c r="T586">
        <v>227</v>
      </c>
      <c r="U586">
        <v>30</v>
      </c>
      <c r="V586">
        <v>0.69</v>
      </c>
      <c r="W586">
        <v>0</v>
      </c>
      <c r="X586">
        <v>3239</v>
      </c>
      <c r="Y586">
        <v>2</v>
      </c>
      <c r="Z586" t="s">
        <v>68</v>
      </c>
      <c r="AA586" t="s">
        <v>69</v>
      </c>
      <c r="AB586">
        <v>107825</v>
      </c>
      <c r="AC586">
        <v>0.1</v>
      </c>
    </row>
    <row r="587" spans="13:29" x14ac:dyDescent="0.35">
      <c r="M587" t="s">
        <v>44</v>
      </c>
      <c r="N587">
        <v>5777866</v>
      </c>
      <c r="O587" t="s">
        <v>7</v>
      </c>
      <c r="P587">
        <v>52.364863700866898</v>
      </c>
      <c r="Q587">
        <v>4.8824480317955903</v>
      </c>
      <c r="R587" t="s">
        <v>45</v>
      </c>
      <c r="S587">
        <v>160</v>
      </c>
      <c r="T587">
        <v>354</v>
      </c>
      <c r="U587">
        <v>18</v>
      </c>
      <c r="V587">
        <v>0.4</v>
      </c>
      <c r="W587">
        <v>0</v>
      </c>
      <c r="X587">
        <v>3419</v>
      </c>
      <c r="Y587">
        <v>2</v>
      </c>
      <c r="Z587" t="s">
        <v>68</v>
      </c>
      <c r="AA587" t="s">
        <v>69</v>
      </c>
      <c r="AB587">
        <v>56640</v>
      </c>
      <c r="AC587">
        <v>0.1</v>
      </c>
    </row>
    <row r="588" spans="13:29" x14ac:dyDescent="0.35">
      <c r="M588" t="s">
        <v>44</v>
      </c>
      <c r="N588">
        <v>6022608</v>
      </c>
      <c r="O588" t="s">
        <v>18</v>
      </c>
      <c r="P588">
        <v>52.362985297509198</v>
      </c>
      <c r="Q588">
        <v>4.9349611761980103</v>
      </c>
      <c r="R588" t="s">
        <v>45</v>
      </c>
      <c r="S588">
        <v>225</v>
      </c>
      <c r="T588">
        <v>28</v>
      </c>
      <c r="U588">
        <v>8</v>
      </c>
      <c r="V588">
        <v>0.18</v>
      </c>
      <c r="W588">
        <v>0</v>
      </c>
      <c r="X588">
        <v>3565</v>
      </c>
      <c r="Y588">
        <v>2</v>
      </c>
      <c r="Z588" t="s">
        <v>66</v>
      </c>
      <c r="AA588" t="s">
        <v>67</v>
      </c>
      <c r="AB588">
        <v>6300</v>
      </c>
      <c r="AC588">
        <v>0.1</v>
      </c>
    </row>
    <row r="589" spans="13:29" x14ac:dyDescent="0.35">
      <c r="M589" t="s">
        <v>44</v>
      </c>
      <c r="N589">
        <v>6119654</v>
      </c>
      <c r="O589" t="s">
        <v>7</v>
      </c>
      <c r="P589">
        <v>52.361895205625103</v>
      </c>
      <c r="Q589">
        <v>4.8858886534483004</v>
      </c>
      <c r="R589" t="s">
        <v>45</v>
      </c>
      <c r="S589">
        <v>119</v>
      </c>
      <c r="T589">
        <v>275</v>
      </c>
      <c r="U589">
        <v>53</v>
      </c>
      <c r="V589">
        <v>1.21</v>
      </c>
      <c r="W589">
        <v>0</v>
      </c>
      <c r="X589">
        <v>3645</v>
      </c>
      <c r="Y589">
        <v>2</v>
      </c>
      <c r="Z589" t="s">
        <v>68</v>
      </c>
      <c r="AA589" t="s">
        <v>69</v>
      </c>
      <c r="AB589">
        <v>32725</v>
      </c>
      <c r="AC589">
        <v>0.1</v>
      </c>
    </row>
    <row r="590" spans="13:29" x14ac:dyDescent="0.35">
      <c r="M590" t="s">
        <v>44</v>
      </c>
      <c r="N590">
        <v>6429875</v>
      </c>
      <c r="O590" t="s">
        <v>22</v>
      </c>
      <c r="P590">
        <v>52.407116869652398</v>
      </c>
      <c r="Q590">
        <v>4.9041362491801097</v>
      </c>
      <c r="R590" t="s">
        <v>45</v>
      </c>
      <c r="S590">
        <v>155</v>
      </c>
      <c r="T590">
        <v>336</v>
      </c>
      <c r="U590">
        <v>24</v>
      </c>
      <c r="V590">
        <v>0.67</v>
      </c>
      <c r="W590">
        <v>0</v>
      </c>
      <c r="X590">
        <v>3862</v>
      </c>
      <c r="Y590">
        <v>2</v>
      </c>
      <c r="Z590" t="s">
        <v>80</v>
      </c>
      <c r="AA590" t="s">
        <v>81</v>
      </c>
      <c r="AB590">
        <v>52080</v>
      </c>
      <c r="AC590">
        <v>0.1</v>
      </c>
    </row>
    <row r="591" spans="13:29" x14ac:dyDescent="0.35">
      <c r="M591" t="s">
        <v>44</v>
      </c>
      <c r="N591">
        <v>6533303</v>
      </c>
      <c r="O591" t="s">
        <v>7</v>
      </c>
      <c r="P591">
        <v>52.369134779518298</v>
      </c>
      <c r="Q591">
        <v>4.9114489419485396</v>
      </c>
      <c r="R591" t="s">
        <v>45</v>
      </c>
      <c r="S591">
        <v>210</v>
      </c>
      <c r="T591">
        <v>361</v>
      </c>
      <c r="U591">
        <v>38</v>
      </c>
      <c r="V591">
        <v>0.91</v>
      </c>
      <c r="W591">
        <v>0</v>
      </c>
      <c r="X591">
        <v>3930</v>
      </c>
      <c r="Y591">
        <v>2</v>
      </c>
      <c r="Z591" t="s">
        <v>68</v>
      </c>
      <c r="AA591" t="s">
        <v>69</v>
      </c>
      <c r="AB591">
        <v>75810</v>
      </c>
      <c r="AC591">
        <v>0.1</v>
      </c>
    </row>
    <row r="592" spans="13:29" x14ac:dyDescent="0.35">
      <c r="M592" t="s">
        <v>44</v>
      </c>
      <c r="N592">
        <v>6970409</v>
      </c>
      <c r="O592" t="s">
        <v>12</v>
      </c>
      <c r="P592">
        <v>52.339144453189398</v>
      </c>
      <c r="Q592">
        <v>4.9201722536815504</v>
      </c>
      <c r="R592" t="s">
        <v>45</v>
      </c>
      <c r="S592">
        <v>99</v>
      </c>
      <c r="T592">
        <v>362</v>
      </c>
      <c r="U592">
        <v>3</v>
      </c>
      <c r="V592">
        <v>0.19</v>
      </c>
      <c r="W592">
        <v>0</v>
      </c>
      <c r="X592">
        <v>4225</v>
      </c>
      <c r="Y592">
        <v>2</v>
      </c>
      <c r="Z592" t="s">
        <v>72</v>
      </c>
      <c r="AA592" t="s">
        <v>73</v>
      </c>
      <c r="AB592">
        <v>35838</v>
      </c>
      <c r="AC592">
        <v>0.1</v>
      </c>
    </row>
    <row r="593" spans="13:29" x14ac:dyDescent="0.35">
      <c r="M593" t="s">
        <v>44</v>
      </c>
      <c r="N593">
        <v>7193585</v>
      </c>
      <c r="O593" t="s">
        <v>16</v>
      </c>
      <c r="P593">
        <v>52.336319886950001</v>
      </c>
      <c r="Q593">
        <v>4.8745658809116801</v>
      </c>
      <c r="R593" t="s">
        <v>45</v>
      </c>
      <c r="S593">
        <v>149</v>
      </c>
      <c r="T593">
        <v>361</v>
      </c>
      <c r="U593">
        <v>4</v>
      </c>
      <c r="V593">
        <v>0.1</v>
      </c>
      <c r="W593">
        <v>0</v>
      </c>
      <c r="X593">
        <v>4351</v>
      </c>
      <c r="Y593">
        <v>2</v>
      </c>
      <c r="Z593" t="s">
        <v>82</v>
      </c>
      <c r="AA593" t="s">
        <v>83</v>
      </c>
      <c r="AB593">
        <v>53789</v>
      </c>
      <c r="AC593">
        <v>0.1</v>
      </c>
    </row>
    <row r="594" spans="13:29" x14ac:dyDescent="0.35">
      <c r="M594" t="s">
        <v>44</v>
      </c>
      <c r="N594">
        <v>7259667</v>
      </c>
      <c r="O594" t="s">
        <v>10</v>
      </c>
      <c r="P594">
        <v>52.3910965184579</v>
      </c>
      <c r="Q594">
        <v>4.9128175584704303</v>
      </c>
      <c r="R594" t="s">
        <v>45</v>
      </c>
      <c r="S594">
        <v>110</v>
      </c>
      <c r="T594">
        <v>149</v>
      </c>
      <c r="U594">
        <v>7</v>
      </c>
      <c r="V594">
        <v>0.17</v>
      </c>
      <c r="W594">
        <v>0</v>
      </c>
      <c r="X594">
        <v>4403</v>
      </c>
      <c r="Y594">
        <v>2</v>
      </c>
      <c r="Z594" t="s">
        <v>78</v>
      </c>
      <c r="AA594" t="s">
        <v>79</v>
      </c>
      <c r="AB594">
        <v>16390</v>
      </c>
      <c r="AC594">
        <v>0.1</v>
      </c>
    </row>
    <row r="595" spans="13:29" x14ac:dyDescent="0.35">
      <c r="M595" t="s">
        <v>44</v>
      </c>
      <c r="N595">
        <v>7268527</v>
      </c>
      <c r="O595" t="s">
        <v>8</v>
      </c>
      <c r="P595">
        <v>52.356322482834102</v>
      </c>
      <c r="Q595">
        <v>4.8739514108181003</v>
      </c>
      <c r="R595" t="s">
        <v>45</v>
      </c>
      <c r="S595">
        <v>650</v>
      </c>
      <c r="T595">
        <v>349</v>
      </c>
      <c r="U595">
        <v>7</v>
      </c>
      <c r="V595">
        <v>0.17</v>
      </c>
      <c r="W595">
        <v>0</v>
      </c>
      <c r="X595">
        <v>4414</v>
      </c>
      <c r="Y595">
        <v>2</v>
      </c>
      <c r="Z595" t="s">
        <v>74</v>
      </c>
      <c r="AA595" t="s">
        <v>75</v>
      </c>
      <c r="AB595">
        <v>226850</v>
      </c>
      <c r="AC595">
        <v>0.1</v>
      </c>
    </row>
    <row r="596" spans="13:29" x14ac:dyDescent="0.35">
      <c r="M596" t="s">
        <v>44</v>
      </c>
      <c r="N596">
        <v>7305159</v>
      </c>
      <c r="O596" t="s">
        <v>10</v>
      </c>
      <c r="P596">
        <v>52.392485516178198</v>
      </c>
      <c r="Q596">
        <v>4.9423175721300101</v>
      </c>
      <c r="R596" t="s">
        <v>45</v>
      </c>
      <c r="S596">
        <v>125</v>
      </c>
      <c r="T596">
        <v>357</v>
      </c>
      <c r="U596">
        <v>29</v>
      </c>
      <c r="V596">
        <v>0.71</v>
      </c>
      <c r="W596">
        <v>0</v>
      </c>
      <c r="X596">
        <v>4443</v>
      </c>
      <c r="Y596">
        <v>2</v>
      </c>
      <c r="Z596" t="s">
        <v>78</v>
      </c>
      <c r="AA596" t="s">
        <v>79</v>
      </c>
      <c r="AB596">
        <v>44625</v>
      </c>
      <c r="AC596">
        <v>0.1</v>
      </c>
    </row>
    <row r="597" spans="13:29" x14ac:dyDescent="0.35">
      <c r="M597" t="s">
        <v>44</v>
      </c>
      <c r="N597">
        <v>7442132</v>
      </c>
      <c r="O597" t="s">
        <v>8</v>
      </c>
      <c r="P597">
        <v>52.354970163467101</v>
      </c>
      <c r="Q597">
        <v>4.8663896281938497</v>
      </c>
      <c r="R597" t="s">
        <v>45</v>
      </c>
      <c r="S597">
        <v>389</v>
      </c>
      <c r="T597">
        <v>355</v>
      </c>
      <c r="U597">
        <v>15</v>
      </c>
      <c r="V597">
        <v>0.37</v>
      </c>
      <c r="W597">
        <v>0</v>
      </c>
      <c r="X597">
        <v>4533</v>
      </c>
      <c r="Y597">
        <v>2</v>
      </c>
      <c r="Z597" t="s">
        <v>74</v>
      </c>
      <c r="AA597" t="s">
        <v>75</v>
      </c>
      <c r="AB597">
        <v>138095</v>
      </c>
      <c r="AC597">
        <v>0.1</v>
      </c>
    </row>
    <row r="598" spans="13:29" x14ac:dyDescent="0.35">
      <c r="M598" t="s">
        <v>44</v>
      </c>
      <c r="N598">
        <v>7504090</v>
      </c>
      <c r="O598" t="s">
        <v>8</v>
      </c>
      <c r="P598">
        <v>52.350766577907301</v>
      </c>
      <c r="Q598">
        <v>4.8465163843727597</v>
      </c>
      <c r="R598" t="s">
        <v>45</v>
      </c>
      <c r="S598">
        <v>125</v>
      </c>
      <c r="T598">
        <v>274</v>
      </c>
      <c r="U598">
        <v>8</v>
      </c>
      <c r="V598">
        <v>0.6</v>
      </c>
      <c r="W598">
        <v>0</v>
      </c>
      <c r="X598">
        <v>4583</v>
      </c>
      <c r="Y598">
        <v>2</v>
      </c>
      <c r="Z598" t="s">
        <v>74</v>
      </c>
      <c r="AA598" t="s">
        <v>75</v>
      </c>
      <c r="AB598">
        <v>34250</v>
      </c>
      <c r="AC598">
        <v>0.1</v>
      </c>
    </row>
    <row r="599" spans="13:29" x14ac:dyDescent="0.35">
      <c r="M599" t="s">
        <v>44</v>
      </c>
      <c r="N599">
        <v>7976525</v>
      </c>
      <c r="O599" t="s">
        <v>18</v>
      </c>
      <c r="P599">
        <v>52.3616729223425</v>
      </c>
      <c r="Q599">
        <v>4.9374501275811804</v>
      </c>
      <c r="R599" t="s">
        <v>45</v>
      </c>
      <c r="S599">
        <v>90</v>
      </c>
      <c r="T599">
        <v>65</v>
      </c>
      <c r="U599">
        <v>23</v>
      </c>
      <c r="V599">
        <v>0.89</v>
      </c>
      <c r="W599">
        <v>0</v>
      </c>
      <c r="X599">
        <v>4898</v>
      </c>
      <c r="Y599">
        <v>2</v>
      </c>
      <c r="Z599" t="s">
        <v>66</v>
      </c>
      <c r="AA599" t="s">
        <v>67</v>
      </c>
      <c r="AB599">
        <v>5850</v>
      </c>
      <c r="AC599">
        <v>0.1</v>
      </c>
    </row>
    <row r="600" spans="13:29" x14ac:dyDescent="0.35">
      <c r="M600" t="s">
        <v>44</v>
      </c>
      <c r="N600">
        <v>8167208</v>
      </c>
      <c r="O600" t="s">
        <v>8</v>
      </c>
      <c r="P600">
        <v>52.3546639248679</v>
      </c>
      <c r="Q600">
        <v>4.8523924712320703</v>
      </c>
      <c r="R600" t="s">
        <v>45</v>
      </c>
      <c r="S600">
        <v>159</v>
      </c>
      <c r="T600">
        <v>356</v>
      </c>
      <c r="U600">
        <v>6</v>
      </c>
      <c r="V600">
        <v>0.15</v>
      </c>
      <c r="W600">
        <v>0</v>
      </c>
      <c r="X600">
        <v>4997</v>
      </c>
      <c r="Y600">
        <v>2</v>
      </c>
      <c r="Z600" t="s">
        <v>74</v>
      </c>
      <c r="AA600" t="s">
        <v>75</v>
      </c>
      <c r="AB600">
        <v>56604</v>
      </c>
      <c r="AC600">
        <v>0.1</v>
      </c>
    </row>
    <row r="601" spans="13:29" x14ac:dyDescent="0.35">
      <c r="M601" t="s">
        <v>44</v>
      </c>
      <c r="N601">
        <v>8359684</v>
      </c>
      <c r="O601" t="s">
        <v>18</v>
      </c>
      <c r="P601">
        <v>52.3650542688206</v>
      </c>
      <c r="Q601">
        <v>4.9329301346327101</v>
      </c>
      <c r="R601" t="s">
        <v>45</v>
      </c>
      <c r="S601">
        <v>100</v>
      </c>
      <c r="T601">
        <v>335</v>
      </c>
      <c r="U601">
        <v>21</v>
      </c>
      <c r="V601">
        <v>0.55000000000000004</v>
      </c>
      <c r="W601">
        <v>0</v>
      </c>
      <c r="X601">
        <v>5094</v>
      </c>
      <c r="Y601">
        <v>2</v>
      </c>
      <c r="Z601" t="s">
        <v>66</v>
      </c>
      <c r="AA601" t="s">
        <v>67</v>
      </c>
      <c r="AB601">
        <v>33500</v>
      </c>
      <c r="AC601">
        <v>0.1</v>
      </c>
    </row>
    <row r="602" spans="13:29" x14ac:dyDescent="0.35">
      <c r="M602" t="s">
        <v>44</v>
      </c>
      <c r="N602">
        <v>8657220</v>
      </c>
      <c r="O602" t="s">
        <v>18</v>
      </c>
      <c r="P602">
        <v>52.370801054747901</v>
      </c>
      <c r="Q602">
        <v>4.9412650720290197</v>
      </c>
      <c r="R602" t="s">
        <v>45</v>
      </c>
      <c r="S602">
        <v>299</v>
      </c>
      <c r="T602">
        <v>357</v>
      </c>
      <c r="U602">
        <v>9</v>
      </c>
      <c r="V602">
        <v>0.28999999999999998</v>
      </c>
      <c r="W602">
        <v>0</v>
      </c>
      <c r="X602">
        <v>5267</v>
      </c>
      <c r="Y602">
        <v>2</v>
      </c>
      <c r="Z602" t="s">
        <v>66</v>
      </c>
      <c r="AA602" t="s">
        <v>67</v>
      </c>
      <c r="AB602">
        <v>106743</v>
      </c>
      <c r="AC602">
        <v>0.1</v>
      </c>
    </row>
    <row r="603" spans="13:29" x14ac:dyDescent="0.35">
      <c r="M603" t="s">
        <v>44</v>
      </c>
      <c r="N603">
        <v>8776335</v>
      </c>
      <c r="O603" t="s">
        <v>24</v>
      </c>
      <c r="P603">
        <v>52.363838648115497</v>
      </c>
      <c r="Q603">
        <v>4.8053639290091104</v>
      </c>
      <c r="R603" t="s">
        <v>45</v>
      </c>
      <c r="S603">
        <v>130</v>
      </c>
      <c r="T603">
        <v>361</v>
      </c>
      <c r="U603">
        <v>19</v>
      </c>
      <c r="V603">
        <v>0.5</v>
      </c>
      <c r="W603">
        <v>0</v>
      </c>
      <c r="X603">
        <v>5342</v>
      </c>
      <c r="Y603">
        <v>2</v>
      </c>
      <c r="Z603" t="s">
        <v>84</v>
      </c>
      <c r="AA603" t="s">
        <v>85</v>
      </c>
      <c r="AB603">
        <v>46930</v>
      </c>
      <c r="AC603">
        <v>0.1</v>
      </c>
    </row>
    <row r="604" spans="13:29" x14ac:dyDescent="0.35">
      <c r="M604" t="s">
        <v>44</v>
      </c>
      <c r="N604">
        <v>8803098</v>
      </c>
      <c r="O604" t="s">
        <v>7</v>
      </c>
      <c r="P604">
        <v>52.370282116353103</v>
      </c>
      <c r="Q604">
        <v>4.9306743051824098</v>
      </c>
      <c r="R604" t="s">
        <v>45</v>
      </c>
      <c r="S604">
        <v>120</v>
      </c>
      <c r="T604">
        <v>345</v>
      </c>
      <c r="U604">
        <v>9</v>
      </c>
      <c r="V604">
        <v>0.25</v>
      </c>
      <c r="W604">
        <v>0</v>
      </c>
      <c r="X604">
        <v>5358</v>
      </c>
      <c r="Y604">
        <v>2</v>
      </c>
      <c r="Z604" t="s">
        <v>68</v>
      </c>
      <c r="AA604" t="s">
        <v>69</v>
      </c>
      <c r="AB604">
        <v>41400</v>
      </c>
      <c r="AC604">
        <v>0.1</v>
      </c>
    </row>
    <row r="605" spans="13:29" x14ac:dyDescent="0.35">
      <c r="M605" t="s">
        <v>44</v>
      </c>
      <c r="N605">
        <v>8911347</v>
      </c>
      <c r="O605" t="s">
        <v>8</v>
      </c>
      <c r="P605">
        <v>52.347630320901501</v>
      </c>
      <c r="Q605">
        <v>4.8478511975481</v>
      </c>
      <c r="R605" t="s">
        <v>45</v>
      </c>
      <c r="S605">
        <v>100</v>
      </c>
      <c r="T605">
        <v>364</v>
      </c>
      <c r="U605">
        <v>15</v>
      </c>
      <c r="V605">
        <v>0.48</v>
      </c>
      <c r="W605">
        <v>0</v>
      </c>
      <c r="X605">
        <v>5408</v>
      </c>
      <c r="Y605">
        <v>2</v>
      </c>
      <c r="Z605" t="s">
        <v>74</v>
      </c>
      <c r="AA605" t="s">
        <v>75</v>
      </c>
      <c r="AB605">
        <v>36400</v>
      </c>
      <c r="AC605">
        <v>0.1</v>
      </c>
    </row>
    <row r="606" spans="13:29" x14ac:dyDescent="0.35">
      <c r="M606" t="s">
        <v>44</v>
      </c>
      <c r="N606">
        <v>9131858</v>
      </c>
      <c r="O606" t="s">
        <v>7</v>
      </c>
      <c r="P606">
        <v>52.369533499049297</v>
      </c>
      <c r="Q606">
        <v>4.9049013581289902</v>
      </c>
      <c r="R606" t="s">
        <v>45</v>
      </c>
      <c r="S606">
        <v>99</v>
      </c>
      <c r="T606">
        <v>362</v>
      </c>
      <c r="U606">
        <v>34</v>
      </c>
      <c r="V606">
        <v>0.93</v>
      </c>
      <c r="W606">
        <v>0</v>
      </c>
      <c r="X606">
        <v>5535</v>
      </c>
      <c r="Y606">
        <v>2</v>
      </c>
      <c r="Z606" t="s">
        <v>68</v>
      </c>
      <c r="AA606" t="s">
        <v>69</v>
      </c>
      <c r="AB606">
        <v>35838</v>
      </c>
      <c r="AC606">
        <v>0.1</v>
      </c>
    </row>
    <row r="607" spans="13:29" x14ac:dyDescent="0.35">
      <c r="M607" t="s">
        <v>44</v>
      </c>
      <c r="N607">
        <v>9147285</v>
      </c>
      <c r="O607" t="s">
        <v>12</v>
      </c>
      <c r="P607">
        <v>52.3569239331243</v>
      </c>
      <c r="Q607">
        <v>4.9411263901878604</v>
      </c>
      <c r="R607" t="s">
        <v>45</v>
      </c>
      <c r="S607">
        <v>120</v>
      </c>
      <c r="T607">
        <v>339</v>
      </c>
      <c r="U607">
        <v>13</v>
      </c>
      <c r="V607">
        <v>0.36</v>
      </c>
      <c r="W607">
        <v>0</v>
      </c>
      <c r="X607">
        <v>5548</v>
      </c>
      <c r="Y607">
        <v>2</v>
      </c>
      <c r="Z607" t="s">
        <v>72</v>
      </c>
      <c r="AA607" t="s">
        <v>73</v>
      </c>
      <c r="AB607">
        <v>40680</v>
      </c>
      <c r="AC607">
        <v>0.1</v>
      </c>
    </row>
    <row r="608" spans="13:29" x14ac:dyDescent="0.35">
      <c r="M608" t="s">
        <v>44</v>
      </c>
      <c r="N608">
        <v>9203943</v>
      </c>
      <c r="O608" t="s">
        <v>10</v>
      </c>
      <c r="P608">
        <v>52.391111340784299</v>
      </c>
      <c r="Q608">
        <v>4.91472414871527</v>
      </c>
      <c r="R608" t="s">
        <v>45</v>
      </c>
      <c r="S608">
        <v>90</v>
      </c>
      <c r="T608">
        <v>355</v>
      </c>
      <c r="U608">
        <v>8</v>
      </c>
      <c r="V608">
        <v>0.22</v>
      </c>
      <c r="W608">
        <v>0</v>
      </c>
      <c r="X608">
        <v>5583</v>
      </c>
      <c r="Y608">
        <v>2</v>
      </c>
      <c r="Z608" t="s">
        <v>78</v>
      </c>
      <c r="AA608" t="s">
        <v>79</v>
      </c>
      <c r="AB608">
        <v>31950</v>
      </c>
      <c r="AC608">
        <v>0.1</v>
      </c>
    </row>
    <row r="609" spans="13:29" x14ac:dyDescent="0.35">
      <c r="M609" t="s">
        <v>44</v>
      </c>
      <c r="N609">
        <v>9263780</v>
      </c>
      <c r="O609" t="s">
        <v>18</v>
      </c>
      <c r="P609">
        <v>52.365621006427403</v>
      </c>
      <c r="Q609">
        <v>4.9321146396301101</v>
      </c>
      <c r="R609" t="s">
        <v>45</v>
      </c>
      <c r="S609" s="9">
        <v>85</v>
      </c>
      <c r="T609">
        <v>347</v>
      </c>
      <c r="U609">
        <v>11</v>
      </c>
      <c r="V609">
        <v>0.72</v>
      </c>
      <c r="W609">
        <v>0</v>
      </c>
      <c r="X609">
        <v>5627</v>
      </c>
      <c r="Y609">
        <v>2</v>
      </c>
      <c r="Z609" t="s">
        <v>66</v>
      </c>
      <c r="AA609" t="s">
        <v>67</v>
      </c>
      <c r="AB609">
        <v>29495</v>
      </c>
      <c r="AC609">
        <v>0.1</v>
      </c>
    </row>
    <row r="610" spans="13:29" x14ac:dyDescent="0.35">
      <c r="M610" t="s">
        <v>44</v>
      </c>
      <c r="N610">
        <v>9321806</v>
      </c>
      <c r="O610" t="s">
        <v>8</v>
      </c>
      <c r="P610">
        <v>52.344084738242998</v>
      </c>
      <c r="Q610">
        <v>4.8644010086481897</v>
      </c>
      <c r="R610" t="s">
        <v>45</v>
      </c>
      <c r="S610">
        <v>150</v>
      </c>
      <c r="T610">
        <v>341</v>
      </c>
      <c r="U610">
        <v>7</v>
      </c>
      <c r="V610">
        <v>0.2</v>
      </c>
      <c r="W610">
        <v>0</v>
      </c>
      <c r="X610">
        <v>5656</v>
      </c>
      <c r="Y610">
        <v>2</v>
      </c>
      <c r="Z610" t="s">
        <v>74</v>
      </c>
      <c r="AA610" t="s">
        <v>75</v>
      </c>
      <c r="AB610">
        <v>51150</v>
      </c>
      <c r="AC610">
        <v>0.1</v>
      </c>
    </row>
    <row r="611" spans="13:29" x14ac:dyDescent="0.35">
      <c r="M611" t="s">
        <v>44</v>
      </c>
      <c r="N611">
        <v>9337231</v>
      </c>
      <c r="O611" t="s">
        <v>10</v>
      </c>
      <c r="P611">
        <v>52.400317988611498</v>
      </c>
      <c r="Q611">
        <v>4.8924948369559198</v>
      </c>
      <c r="R611" t="s">
        <v>45</v>
      </c>
      <c r="S611">
        <v>250</v>
      </c>
      <c r="T611">
        <v>341</v>
      </c>
      <c r="U611">
        <v>23</v>
      </c>
      <c r="V611">
        <v>0.64</v>
      </c>
      <c r="W611">
        <v>0</v>
      </c>
      <c r="X611">
        <v>5671</v>
      </c>
      <c r="Y611">
        <v>2</v>
      </c>
      <c r="Z611" t="s">
        <v>78</v>
      </c>
      <c r="AA611" t="s">
        <v>79</v>
      </c>
      <c r="AB611">
        <v>85250</v>
      </c>
      <c r="AC611">
        <v>0.1</v>
      </c>
    </row>
    <row r="612" spans="13:29" x14ac:dyDescent="0.35">
      <c r="M612" t="s">
        <v>44</v>
      </c>
      <c r="N612">
        <v>9395510</v>
      </c>
      <c r="O612" t="s">
        <v>12</v>
      </c>
      <c r="P612">
        <v>52.340518899754599</v>
      </c>
      <c r="Q612">
        <v>4.9185205647817503</v>
      </c>
      <c r="R612" t="s">
        <v>45</v>
      </c>
      <c r="S612">
        <v>95</v>
      </c>
      <c r="T612">
        <v>353</v>
      </c>
      <c r="U612">
        <v>16</v>
      </c>
      <c r="V612">
        <v>0.44</v>
      </c>
      <c r="W612">
        <v>0</v>
      </c>
      <c r="X612">
        <v>5719</v>
      </c>
      <c r="Y612">
        <v>2</v>
      </c>
      <c r="Z612" t="s">
        <v>72</v>
      </c>
      <c r="AA612" t="s">
        <v>73</v>
      </c>
      <c r="AB612">
        <v>33535</v>
      </c>
      <c r="AC612">
        <v>0.1</v>
      </c>
    </row>
    <row r="613" spans="13:29" x14ac:dyDescent="0.35">
      <c r="M613" t="s">
        <v>44</v>
      </c>
      <c r="N613">
        <v>9707369</v>
      </c>
      <c r="O613" t="s">
        <v>12</v>
      </c>
      <c r="P613">
        <v>52.350045589899501</v>
      </c>
      <c r="Q613">
        <v>4.9371385359282502</v>
      </c>
      <c r="R613" t="s">
        <v>45</v>
      </c>
      <c r="S613">
        <v>150</v>
      </c>
      <c r="T613">
        <v>364</v>
      </c>
      <c r="U613">
        <v>19</v>
      </c>
      <c r="V613">
        <v>0.53</v>
      </c>
      <c r="W613">
        <v>0</v>
      </c>
      <c r="X613">
        <v>5915</v>
      </c>
      <c r="Y613">
        <v>2</v>
      </c>
      <c r="Z613" t="s">
        <v>72</v>
      </c>
      <c r="AA613" t="s">
        <v>73</v>
      </c>
      <c r="AB613">
        <v>54600</v>
      </c>
      <c r="AC613">
        <v>0.1</v>
      </c>
    </row>
    <row r="614" spans="13:29" x14ac:dyDescent="0.35">
      <c r="M614" t="s">
        <v>44</v>
      </c>
      <c r="N614">
        <v>9856921</v>
      </c>
      <c r="O614" t="s">
        <v>8</v>
      </c>
      <c r="P614">
        <v>52.344289846781699</v>
      </c>
      <c r="Q614">
        <v>4.8621439370050501</v>
      </c>
      <c r="R614" t="s">
        <v>45</v>
      </c>
      <c r="S614">
        <v>140</v>
      </c>
      <c r="T614">
        <v>362</v>
      </c>
      <c r="U614">
        <v>25</v>
      </c>
      <c r="V614">
        <v>0.85</v>
      </c>
      <c r="W614">
        <v>0</v>
      </c>
      <c r="X614">
        <v>6013</v>
      </c>
      <c r="Y614">
        <v>2</v>
      </c>
      <c r="Z614" t="s">
        <v>74</v>
      </c>
      <c r="AA614" t="s">
        <v>75</v>
      </c>
      <c r="AB614">
        <v>50680</v>
      </c>
      <c r="AC614">
        <v>0.1</v>
      </c>
    </row>
    <row r="615" spans="13:29" x14ac:dyDescent="0.35">
      <c r="M615" t="s">
        <v>44</v>
      </c>
      <c r="N615">
        <v>10003576</v>
      </c>
      <c r="O615" t="s">
        <v>20</v>
      </c>
      <c r="P615">
        <v>52.366329814113797</v>
      </c>
      <c r="Q615">
        <v>4.8391590402748896</v>
      </c>
      <c r="R615" t="s">
        <v>45</v>
      </c>
      <c r="S615">
        <v>99</v>
      </c>
      <c r="T615">
        <v>360</v>
      </c>
      <c r="U615">
        <v>5</v>
      </c>
      <c r="V615">
        <v>0.14000000000000001</v>
      </c>
      <c r="W615">
        <v>0</v>
      </c>
      <c r="X615">
        <v>6103</v>
      </c>
      <c r="Y615">
        <v>2</v>
      </c>
      <c r="Z615" t="s">
        <v>70</v>
      </c>
      <c r="AA615" t="s">
        <v>71</v>
      </c>
      <c r="AB615">
        <v>35640</v>
      </c>
      <c r="AC615">
        <v>0.1</v>
      </c>
    </row>
    <row r="616" spans="13:29" x14ac:dyDescent="0.35">
      <c r="M616" t="s">
        <v>44</v>
      </c>
      <c r="N616">
        <v>10101268</v>
      </c>
      <c r="O616" t="s">
        <v>8</v>
      </c>
      <c r="P616">
        <v>52.352040791656201</v>
      </c>
      <c r="Q616">
        <v>4.85539118436777</v>
      </c>
      <c r="R616" t="s">
        <v>45</v>
      </c>
      <c r="S616">
        <v>150</v>
      </c>
      <c r="T616">
        <v>361</v>
      </c>
      <c r="U616">
        <v>1</v>
      </c>
      <c r="V616">
        <v>0.14000000000000001</v>
      </c>
      <c r="W616">
        <v>0</v>
      </c>
      <c r="X616">
        <v>6182</v>
      </c>
      <c r="Y616">
        <v>2</v>
      </c>
      <c r="Z616" t="s">
        <v>74</v>
      </c>
      <c r="AA616" t="s">
        <v>75</v>
      </c>
      <c r="AB616">
        <v>54150</v>
      </c>
      <c r="AC616">
        <v>0.1</v>
      </c>
    </row>
    <row r="617" spans="13:29" x14ac:dyDescent="0.35">
      <c r="M617" t="s">
        <v>44</v>
      </c>
      <c r="N617">
        <v>10334240</v>
      </c>
      <c r="O617" t="s">
        <v>8</v>
      </c>
      <c r="P617">
        <v>52.353508750981497</v>
      </c>
      <c r="Q617">
        <v>4.8556072684138698</v>
      </c>
      <c r="R617" t="s">
        <v>45</v>
      </c>
      <c r="S617">
        <v>100</v>
      </c>
      <c r="T617">
        <v>356</v>
      </c>
      <c r="U617">
        <v>13</v>
      </c>
      <c r="V617">
        <v>1.1000000000000001</v>
      </c>
      <c r="W617">
        <v>0</v>
      </c>
      <c r="X617">
        <v>6303</v>
      </c>
      <c r="Y617">
        <v>2</v>
      </c>
      <c r="Z617" t="s">
        <v>74</v>
      </c>
      <c r="AA617" t="s">
        <v>75</v>
      </c>
      <c r="AB617">
        <v>35600</v>
      </c>
      <c r="AC617">
        <v>0.1</v>
      </c>
    </row>
    <row r="618" spans="13:29" x14ac:dyDescent="0.35">
      <c r="M618" t="s">
        <v>44</v>
      </c>
      <c r="N618">
        <v>10421550</v>
      </c>
      <c r="O618" t="s">
        <v>12</v>
      </c>
      <c r="P618">
        <v>52.336354758296899</v>
      </c>
      <c r="Q618">
        <v>4.9095463656602698</v>
      </c>
      <c r="R618" t="s">
        <v>45</v>
      </c>
      <c r="S618">
        <v>175</v>
      </c>
      <c r="T618">
        <v>353</v>
      </c>
      <c r="U618">
        <v>30</v>
      </c>
      <c r="V618">
        <v>0.9</v>
      </c>
      <c r="W618">
        <v>0</v>
      </c>
      <c r="X618">
        <v>6338</v>
      </c>
      <c r="Y618">
        <v>2</v>
      </c>
      <c r="Z618" t="s">
        <v>72</v>
      </c>
      <c r="AA618" t="s">
        <v>73</v>
      </c>
      <c r="AB618">
        <v>61775</v>
      </c>
      <c r="AC618">
        <v>0.1</v>
      </c>
    </row>
    <row r="619" spans="13:29" x14ac:dyDescent="0.35">
      <c r="M619" t="s">
        <v>44</v>
      </c>
      <c r="N619">
        <v>10664946</v>
      </c>
      <c r="O619" t="s">
        <v>7</v>
      </c>
      <c r="P619">
        <v>52.361941314976299</v>
      </c>
      <c r="Q619">
        <v>4.9103961412302599</v>
      </c>
      <c r="R619" t="s">
        <v>45</v>
      </c>
      <c r="S619">
        <v>158</v>
      </c>
      <c r="T619">
        <v>345</v>
      </c>
      <c r="U619">
        <v>10</v>
      </c>
      <c r="V619">
        <v>0.33</v>
      </c>
      <c r="W619">
        <v>0</v>
      </c>
      <c r="X619">
        <v>6441</v>
      </c>
      <c r="Y619">
        <v>2</v>
      </c>
      <c r="Z619" t="s">
        <v>68</v>
      </c>
      <c r="AA619" t="s">
        <v>69</v>
      </c>
      <c r="AB619">
        <v>54510</v>
      </c>
      <c r="AC619">
        <v>0.1</v>
      </c>
    </row>
    <row r="620" spans="13:29" x14ac:dyDescent="0.35">
      <c r="M620" t="s">
        <v>44</v>
      </c>
      <c r="N620">
        <v>10717008</v>
      </c>
      <c r="O620" t="s">
        <v>12</v>
      </c>
      <c r="P620">
        <v>52.3401677711541</v>
      </c>
      <c r="Q620">
        <v>4.91825130573317</v>
      </c>
      <c r="R620" t="s">
        <v>45</v>
      </c>
      <c r="S620">
        <v>110</v>
      </c>
      <c r="T620">
        <v>350</v>
      </c>
      <c r="U620">
        <v>19</v>
      </c>
      <c r="V620">
        <v>0.94</v>
      </c>
      <c r="W620">
        <v>0</v>
      </c>
      <c r="X620">
        <v>6465</v>
      </c>
      <c r="Y620">
        <v>2</v>
      </c>
      <c r="Z620" t="s">
        <v>72</v>
      </c>
      <c r="AA620" t="s">
        <v>73</v>
      </c>
      <c r="AB620">
        <v>38500</v>
      </c>
      <c r="AC620">
        <v>0.1</v>
      </c>
    </row>
    <row r="621" spans="13:29" x14ac:dyDescent="0.35">
      <c r="M621" t="s">
        <v>44</v>
      </c>
      <c r="N621">
        <v>10810559</v>
      </c>
      <c r="O621" t="s">
        <v>8</v>
      </c>
      <c r="P621">
        <v>52.350730822223603</v>
      </c>
      <c r="Q621">
        <v>4.8510107082690199</v>
      </c>
      <c r="R621" t="s">
        <v>45</v>
      </c>
      <c r="S621">
        <v>206</v>
      </c>
      <c r="T621">
        <v>359</v>
      </c>
      <c r="U621">
        <v>10</v>
      </c>
      <c r="V621">
        <v>0.31</v>
      </c>
      <c r="W621">
        <v>0</v>
      </c>
      <c r="X621">
        <v>6509</v>
      </c>
      <c r="Y621">
        <v>2</v>
      </c>
      <c r="Z621" t="s">
        <v>74</v>
      </c>
      <c r="AA621" t="s">
        <v>75</v>
      </c>
      <c r="AB621">
        <v>73954</v>
      </c>
      <c r="AC621">
        <v>0.1</v>
      </c>
    </row>
    <row r="622" spans="13:29" x14ac:dyDescent="0.35">
      <c r="M622" t="s">
        <v>44</v>
      </c>
      <c r="N622">
        <v>11206092</v>
      </c>
      <c r="O622" t="s">
        <v>20</v>
      </c>
      <c r="P622">
        <v>52.367573697633503</v>
      </c>
      <c r="Q622">
        <v>4.84054207311525</v>
      </c>
      <c r="R622" t="s">
        <v>45</v>
      </c>
      <c r="S622">
        <v>255</v>
      </c>
      <c r="T622">
        <v>354</v>
      </c>
      <c r="U622">
        <v>29</v>
      </c>
      <c r="V622">
        <v>0.86</v>
      </c>
      <c r="W622">
        <v>0</v>
      </c>
      <c r="X622">
        <v>6681</v>
      </c>
      <c r="Y622">
        <v>2</v>
      </c>
      <c r="Z622" t="s">
        <v>70</v>
      </c>
      <c r="AA622" t="s">
        <v>71</v>
      </c>
      <c r="AB622">
        <v>90270</v>
      </c>
      <c r="AC622">
        <v>0.1</v>
      </c>
    </row>
    <row r="623" spans="13:29" x14ac:dyDescent="0.35">
      <c r="M623" t="s">
        <v>44</v>
      </c>
      <c r="N623">
        <v>11244821</v>
      </c>
      <c r="O623" t="s">
        <v>18</v>
      </c>
      <c r="P623">
        <v>52.360755945252798</v>
      </c>
      <c r="Q623">
        <v>4.9447759953601098</v>
      </c>
      <c r="R623" t="s">
        <v>45</v>
      </c>
      <c r="S623">
        <v>60</v>
      </c>
      <c r="T623">
        <v>347</v>
      </c>
      <c r="U623">
        <v>17</v>
      </c>
      <c r="V623">
        <v>0.54</v>
      </c>
      <c r="W623">
        <v>0</v>
      </c>
      <c r="X623">
        <v>6699</v>
      </c>
      <c r="Y623">
        <v>2</v>
      </c>
      <c r="Z623" t="s">
        <v>66</v>
      </c>
      <c r="AA623" t="s">
        <v>67</v>
      </c>
      <c r="AB623">
        <v>20820</v>
      </c>
      <c r="AC623">
        <v>0.1</v>
      </c>
    </row>
    <row r="624" spans="13:29" x14ac:dyDescent="0.35">
      <c r="M624" t="s">
        <v>44</v>
      </c>
      <c r="N624">
        <v>11269745</v>
      </c>
      <c r="O624" t="s">
        <v>13</v>
      </c>
      <c r="P624">
        <v>52.359405583193897</v>
      </c>
      <c r="Q624">
        <v>4.9825537394996502</v>
      </c>
      <c r="R624" t="s">
        <v>45</v>
      </c>
      <c r="S624">
        <v>180</v>
      </c>
      <c r="T624">
        <v>354</v>
      </c>
      <c r="U624">
        <v>4</v>
      </c>
      <c r="V624">
        <v>0.12</v>
      </c>
      <c r="W624">
        <v>0</v>
      </c>
      <c r="X624">
        <v>6720</v>
      </c>
      <c r="Y624">
        <v>2</v>
      </c>
      <c r="Z624" t="s">
        <v>86</v>
      </c>
      <c r="AA624" t="s">
        <v>87</v>
      </c>
      <c r="AB624">
        <v>63720</v>
      </c>
      <c r="AC624">
        <v>0.1</v>
      </c>
    </row>
    <row r="625" spans="13:29" x14ac:dyDescent="0.35">
      <c r="M625" t="s">
        <v>44</v>
      </c>
      <c r="N625">
        <v>11306602</v>
      </c>
      <c r="O625" t="s">
        <v>18</v>
      </c>
      <c r="P625">
        <v>52.362842248878898</v>
      </c>
      <c r="Q625">
        <v>4.94454700421214</v>
      </c>
      <c r="R625" t="s">
        <v>45</v>
      </c>
      <c r="S625">
        <v>100</v>
      </c>
      <c r="T625">
        <v>305</v>
      </c>
      <c r="U625">
        <v>35</v>
      </c>
      <c r="V625">
        <v>1.03</v>
      </c>
      <c r="W625">
        <v>0</v>
      </c>
      <c r="X625">
        <v>6736</v>
      </c>
      <c r="Y625">
        <v>2</v>
      </c>
      <c r="Z625" t="s">
        <v>66</v>
      </c>
      <c r="AA625" t="s">
        <v>67</v>
      </c>
      <c r="AB625">
        <v>30500</v>
      </c>
      <c r="AC625">
        <v>0.1</v>
      </c>
    </row>
    <row r="626" spans="13:29" x14ac:dyDescent="0.35">
      <c r="M626" t="s">
        <v>44</v>
      </c>
      <c r="N626">
        <v>11517210</v>
      </c>
      <c r="O626" t="s">
        <v>20</v>
      </c>
      <c r="P626">
        <v>52.3573465827522</v>
      </c>
      <c r="Q626">
        <v>4.8469538513919197</v>
      </c>
      <c r="R626" t="s">
        <v>45</v>
      </c>
      <c r="S626">
        <v>140</v>
      </c>
      <c r="T626">
        <v>346</v>
      </c>
      <c r="U626">
        <v>12</v>
      </c>
      <c r="V626">
        <v>0.37</v>
      </c>
      <c r="W626">
        <v>0</v>
      </c>
      <c r="X626">
        <v>6830</v>
      </c>
      <c r="Y626">
        <v>2</v>
      </c>
      <c r="Z626" t="s">
        <v>70</v>
      </c>
      <c r="AA626" t="s">
        <v>71</v>
      </c>
      <c r="AB626">
        <v>48440</v>
      </c>
      <c r="AC626">
        <v>0.1</v>
      </c>
    </row>
    <row r="627" spans="13:29" x14ac:dyDescent="0.35">
      <c r="M627" t="s">
        <v>44</v>
      </c>
      <c r="N627">
        <v>11696210</v>
      </c>
      <c r="O627" t="s">
        <v>18</v>
      </c>
      <c r="P627">
        <v>52.361175902427</v>
      </c>
      <c r="Q627">
        <v>4.9354216339875299</v>
      </c>
      <c r="R627" t="s">
        <v>45</v>
      </c>
      <c r="S627">
        <v>120</v>
      </c>
      <c r="T627">
        <v>354</v>
      </c>
      <c r="U627">
        <v>33</v>
      </c>
      <c r="V627">
        <v>1.07</v>
      </c>
      <c r="W627">
        <v>0</v>
      </c>
      <c r="X627">
        <v>6964</v>
      </c>
      <c r="Y627">
        <v>2</v>
      </c>
      <c r="Z627" t="s">
        <v>66</v>
      </c>
      <c r="AA627" t="s">
        <v>67</v>
      </c>
      <c r="AB627">
        <v>42480</v>
      </c>
      <c r="AC627">
        <v>0.1</v>
      </c>
    </row>
    <row r="628" spans="13:29" x14ac:dyDescent="0.35">
      <c r="M628" t="s">
        <v>44</v>
      </c>
      <c r="N628">
        <v>11837107</v>
      </c>
      <c r="O628" t="s">
        <v>10</v>
      </c>
      <c r="P628">
        <v>52.389858493207797</v>
      </c>
      <c r="Q628">
        <v>4.93977451552513</v>
      </c>
      <c r="R628" t="s">
        <v>45</v>
      </c>
      <c r="S628">
        <v>250</v>
      </c>
      <c r="T628">
        <v>28</v>
      </c>
      <c r="U628">
        <v>1</v>
      </c>
      <c r="V628">
        <v>0.11</v>
      </c>
      <c r="W628">
        <v>0</v>
      </c>
      <c r="X628">
        <v>7027</v>
      </c>
      <c r="Y628">
        <v>2</v>
      </c>
      <c r="Z628" t="s">
        <v>78</v>
      </c>
      <c r="AA628" t="s">
        <v>79</v>
      </c>
      <c r="AB628">
        <v>7000</v>
      </c>
      <c r="AC628">
        <v>0.1</v>
      </c>
    </row>
    <row r="629" spans="13:29" x14ac:dyDescent="0.35">
      <c r="M629" t="s">
        <v>44</v>
      </c>
      <c r="N629">
        <v>11925737</v>
      </c>
      <c r="O629" t="s">
        <v>13</v>
      </c>
      <c r="P629">
        <v>52.352978453224203</v>
      </c>
      <c r="Q629">
        <v>5.0011199542560396</v>
      </c>
      <c r="R629" t="s">
        <v>45</v>
      </c>
      <c r="S629">
        <v>150</v>
      </c>
      <c r="T629">
        <v>47</v>
      </c>
      <c r="U629">
        <v>7</v>
      </c>
      <c r="V629">
        <v>0.24</v>
      </c>
      <c r="W629">
        <v>0</v>
      </c>
      <c r="X629">
        <v>7075</v>
      </c>
      <c r="Y629">
        <v>2</v>
      </c>
      <c r="Z629" t="s">
        <v>86</v>
      </c>
      <c r="AA629" t="s">
        <v>87</v>
      </c>
      <c r="AB629">
        <v>7050</v>
      </c>
      <c r="AC629">
        <v>0.1</v>
      </c>
    </row>
    <row r="630" spans="13:29" x14ac:dyDescent="0.35">
      <c r="M630" t="s">
        <v>44</v>
      </c>
      <c r="N630">
        <v>12180910</v>
      </c>
      <c r="O630" t="s">
        <v>18</v>
      </c>
      <c r="P630">
        <v>52.371942888575497</v>
      </c>
      <c r="Q630">
        <v>4.9435552609759501</v>
      </c>
      <c r="R630" t="s">
        <v>45</v>
      </c>
      <c r="S630">
        <v>144</v>
      </c>
      <c r="T630">
        <v>352</v>
      </c>
      <c r="U630">
        <v>6</v>
      </c>
      <c r="V630">
        <v>0.19</v>
      </c>
      <c r="W630">
        <v>0</v>
      </c>
      <c r="X630">
        <v>7216</v>
      </c>
      <c r="Y630">
        <v>2</v>
      </c>
      <c r="Z630" t="s">
        <v>66</v>
      </c>
      <c r="AA630" t="s">
        <v>67</v>
      </c>
      <c r="AB630">
        <v>50688</v>
      </c>
      <c r="AC630">
        <v>0.1</v>
      </c>
    </row>
    <row r="631" spans="13:29" x14ac:dyDescent="0.35">
      <c r="M631" t="s">
        <v>44</v>
      </c>
      <c r="N631">
        <v>12352090</v>
      </c>
      <c r="O631" t="s">
        <v>8</v>
      </c>
      <c r="P631">
        <v>52.353151892491297</v>
      </c>
      <c r="Q631">
        <v>4.8795762327862597</v>
      </c>
      <c r="R631" t="s">
        <v>45</v>
      </c>
      <c r="S631">
        <v>285</v>
      </c>
      <c r="T631">
        <v>339</v>
      </c>
      <c r="U631">
        <v>12</v>
      </c>
      <c r="V631">
        <v>0.41</v>
      </c>
      <c r="W631">
        <v>0</v>
      </c>
      <c r="X631">
        <v>7311</v>
      </c>
      <c r="Y631">
        <v>2</v>
      </c>
      <c r="Z631" t="s">
        <v>74</v>
      </c>
      <c r="AA631" t="s">
        <v>75</v>
      </c>
      <c r="AB631">
        <v>96615</v>
      </c>
      <c r="AC631">
        <v>0.1</v>
      </c>
    </row>
    <row r="632" spans="13:29" x14ac:dyDescent="0.35">
      <c r="M632" t="s">
        <v>44</v>
      </c>
      <c r="N632">
        <v>12371557</v>
      </c>
      <c r="O632" t="s">
        <v>10</v>
      </c>
      <c r="P632">
        <v>52.398487364879202</v>
      </c>
      <c r="Q632">
        <v>4.9053992504873998</v>
      </c>
      <c r="R632" t="s">
        <v>45</v>
      </c>
      <c r="S632">
        <v>110</v>
      </c>
      <c r="T632">
        <v>358</v>
      </c>
      <c r="U632">
        <v>15</v>
      </c>
      <c r="V632">
        <v>0.91</v>
      </c>
      <c r="W632">
        <v>0</v>
      </c>
      <c r="X632">
        <v>7318</v>
      </c>
      <c r="Y632">
        <v>2</v>
      </c>
      <c r="Z632" t="s">
        <v>78</v>
      </c>
      <c r="AA632" t="s">
        <v>79</v>
      </c>
      <c r="AB632">
        <v>39380</v>
      </c>
      <c r="AC632">
        <v>0.1</v>
      </c>
    </row>
    <row r="633" spans="13:29" x14ac:dyDescent="0.35">
      <c r="M633" t="s">
        <v>44</v>
      </c>
      <c r="N633">
        <v>12574575</v>
      </c>
      <c r="O633" t="s">
        <v>8</v>
      </c>
      <c r="P633">
        <v>52.350583005494002</v>
      </c>
      <c r="Q633">
        <v>4.8494268029793597</v>
      </c>
      <c r="R633" t="s">
        <v>45</v>
      </c>
      <c r="S633">
        <v>147</v>
      </c>
      <c r="T633">
        <v>341</v>
      </c>
      <c r="U633">
        <v>20</v>
      </c>
      <c r="V633">
        <v>0.64</v>
      </c>
      <c r="W633">
        <v>0</v>
      </c>
      <c r="X633">
        <v>7455</v>
      </c>
      <c r="Y633">
        <v>2</v>
      </c>
      <c r="Z633" t="s">
        <v>74</v>
      </c>
      <c r="AA633" t="s">
        <v>75</v>
      </c>
      <c r="AB633">
        <v>50127</v>
      </c>
      <c r="AC633">
        <v>0.1</v>
      </c>
    </row>
    <row r="634" spans="13:29" x14ac:dyDescent="0.35">
      <c r="M634" t="s">
        <v>44</v>
      </c>
      <c r="N634">
        <v>12641520</v>
      </c>
      <c r="O634" t="s">
        <v>7</v>
      </c>
      <c r="P634">
        <v>52.371674029150199</v>
      </c>
      <c r="Q634">
        <v>4.9229466220295599</v>
      </c>
      <c r="R634" t="s">
        <v>45</v>
      </c>
      <c r="S634">
        <v>99</v>
      </c>
      <c r="T634">
        <v>329</v>
      </c>
      <c r="U634">
        <v>34</v>
      </c>
      <c r="V634">
        <v>1.08</v>
      </c>
      <c r="W634">
        <v>0</v>
      </c>
      <c r="X634">
        <v>7500</v>
      </c>
      <c r="Y634">
        <v>2</v>
      </c>
      <c r="Z634" t="s">
        <v>68</v>
      </c>
      <c r="AA634" t="s">
        <v>69</v>
      </c>
      <c r="AB634">
        <v>32571</v>
      </c>
      <c r="AC634">
        <v>0.1</v>
      </c>
    </row>
    <row r="635" spans="13:29" x14ac:dyDescent="0.35">
      <c r="M635" t="s">
        <v>44</v>
      </c>
      <c r="N635">
        <v>12702737</v>
      </c>
      <c r="O635" t="s">
        <v>13</v>
      </c>
      <c r="P635">
        <v>52.349064396116098</v>
      </c>
      <c r="Q635">
        <v>5.0019956675881003</v>
      </c>
      <c r="R635" t="s">
        <v>45</v>
      </c>
      <c r="S635">
        <v>185</v>
      </c>
      <c r="T635">
        <v>363</v>
      </c>
      <c r="U635">
        <v>6</v>
      </c>
      <c r="V635">
        <v>0.19</v>
      </c>
      <c r="W635">
        <v>0</v>
      </c>
      <c r="X635">
        <v>7529</v>
      </c>
      <c r="Y635">
        <v>2</v>
      </c>
      <c r="Z635" t="s">
        <v>86</v>
      </c>
      <c r="AA635" t="s">
        <v>87</v>
      </c>
      <c r="AB635">
        <v>67155</v>
      </c>
      <c r="AC635">
        <v>0.1</v>
      </c>
    </row>
    <row r="636" spans="13:29" x14ac:dyDescent="0.35">
      <c r="M636" t="s">
        <v>44</v>
      </c>
      <c r="N636">
        <v>12752446</v>
      </c>
      <c r="O636" t="s">
        <v>8</v>
      </c>
      <c r="P636">
        <v>52.352255758794897</v>
      </c>
      <c r="Q636">
        <v>4.8476084313767798</v>
      </c>
      <c r="R636" t="s">
        <v>45</v>
      </c>
      <c r="S636">
        <v>125</v>
      </c>
      <c r="T636">
        <v>363</v>
      </c>
      <c r="U636">
        <v>8</v>
      </c>
      <c r="V636">
        <v>0.27</v>
      </c>
      <c r="W636">
        <v>0</v>
      </c>
      <c r="X636">
        <v>7545</v>
      </c>
      <c r="Y636">
        <v>2</v>
      </c>
      <c r="Z636" t="s">
        <v>74</v>
      </c>
      <c r="AA636" t="s">
        <v>75</v>
      </c>
      <c r="AB636">
        <v>45375</v>
      </c>
      <c r="AC636">
        <v>0.1</v>
      </c>
    </row>
    <row r="637" spans="13:29" x14ac:dyDescent="0.35">
      <c r="M637" t="s">
        <v>44</v>
      </c>
      <c r="N637">
        <v>12879452</v>
      </c>
      <c r="O637" t="s">
        <v>7</v>
      </c>
      <c r="P637">
        <v>52.363172942582501</v>
      </c>
      <c r="Q637">
        <v>4.9111258792224799</v>
      </c>
      <c r="R637" t="s">
        <v>45</v>
      </c>
      <c r="S637">
        <v>190</v>
      </c>
      <c r="T637">
        <v>359</v>
      </c>
      <c r="U637">
        <v>16</v>
      </c>
      <c r="V637">
        <v>0.55000000000000004</v>
      </c>
      <c r="W637">
        <v>0</v>
      </c>
      <c r="X637">
        <v>7641</v>
      </c>
      <c r="Y637">
        <v>2</v>
      </c>
      <c r="Z637" t="s">
        <v>68</v>
      </c>
      <c r="AA637" t="s">
        <v>69</v>
      </c>
      <c r="AB637">
        <v>68210</v>
      </c>
      <c r="AC637">
        <v>0.1</v>
      </c>
    </row>
    <row r="638" spans="13:29" x14ac:dyDescent="0.35">
      <c r="M638" t="s">
        <v>44</v>
      </c>
      <c r="N638">
        <v>12979261</v>
      </c>
      <c r="O638" t="s">
        <v>10</v>
      </c>
      <c r="P638">
        <v>52.391826030703697</v>
      </c>
      <c r="Q638">
        <v>4.9331478439932797</v>
      </c>
      <c r="R638" t="s">
        <v>45</v>
      </c>
      <c r="S638">
        <v>150</v>
      </c>
      <c r="T638">
        <v>353</v>
      </c>
      <c r="U638">
        <v>10</v>
      </c>
      <c r="V638">
        <v>0.48</v>
      </c>
      <c r="W638">
        <v>0</v>
      </c>
      <c r="X638">
        <v>7719</v>
      </c>
      <c r="Y638">
        <v>2</v>
      </c>
      <c r="Z638" t="s">
        <v>78</v>
      </c>
      <c r="AA638" t="s">
        <v>79</v>
      </c>
      <c r="AB638">
        <v>52950</v>
      </c>
      <c r="AC638">
        <v>0.1</v>
      </c>
    </row>
    <row r="639" spans="13:29" x14ac:dyDescent="0.35">
      <c r="M639" t="s">
        <v>44</v>
      </c>
      <c r="N639">
        <v>13050139</v>
      </c>
      <c r="O639" t="s">
        <v>13</v>
      </c>
      <c r="P639">
        <v>52.359320207540897</v>
      </c>
      <c r="Q639">
        <v>4.9937511556645999</v>
      </c>
      <c r="R639" t="s">
        <v>45</v>
      </c>
      <c r="S639">
        <v>130</v>
      </c>
      <c r="T639">
        <v>362</v>
      </c>
      <c r="U639">
        <v>19</v>
      </c>
      <c r="V639">
        <v>0.66</v>
      </c>
      <c r="W639">
        <v>0</v>
      </c>
      <c r="X639">
        <v>7780</v>
      </c>
      <c r="Y639">
        <v>2</v>
      </c>
      <c r="Z639" t="s">
        <v>86</v>
      </c>
      <c r="AA639" t="s">
        <v>87</v>
      </c>
      <c r="AB639">
        <v>47060</v>
      </c>
      <c r="AC639">
        <v>0.1</v>
      </c>
    </row>
    <row r="640" spans="13:29" x14ac:dyDescent="0.35">
      <c r="M640" t="s">
        <v>44</v>
      </c>
      <c r="N640">
        <v>13095649</v>
      </c>
      <c r="O640" t="s">
        <v>8</v>
      </c>
      <c r="P640">
        <v>52.353122199533701</v>
      </c>
      <c r="Q640">
        <v>4.8535584630661299</v>
      </c>
      <c r="R640" t="s">
        <v>45</v>
      </c>
      <c r="S640">
        <v>175</v>
      </c>
      <c r="T640">
        <v>360</v>
      </c>
      <c r="U640">
        <v>12</v>
      </c>
      <c r="V640">
        <v>0.42</v>
      </c>
      <c r="W640">
        <v>0</v>
      </c>
      <c r="X640">
        <v>7824</v>
      </c>
      <c r="Y640">
        <v>2</v>
      </c>
      <c r="Z640" t="s">
        <v>74</v>
      </c>
      <c r="AA640" t="s">
        <v>75</v>
      </c>
      <c r="AB640">
        <v>63000</v>
      </c>
      <c r="AC640">
        <v>0.1</v>
      </c>
    </row>
    <row r="641" spans="13:29" x14ac:dyDescent="0.35">
      <c r="M641" t="s">
        <v>44</v>
      </c>
      <c r="N641">
        <v>13105030</v>
      </c>
      <c r="O641" t="s">
        <v>12</v>
      </c>
      <c r="P641">
        <v>52.354397494689302</v>
      </c>
      <c r="Q641">
        <v>4.9291674419682403</v>
      </c>
      <c r="R641" t="s">
        <v>45</v>
      </c>
      <c r="S641">
        <v>149</v>
      </c>
      <c r="T641">
        <v>238</v>
      </c>
      <c r="U641">
        <v>6</v>
      </c>
      <c r="V641">
        <v>0.21</v>
      </c>
      <c r="W641">
        <v>0</v>
      </c>
      <c r="X641">
        <v>7830</v>
      </c>
      <c r="Y641">
        <v>2</v>
      </c>
      <c r="Z641" t="s">
        <v>72</v>
      </c>
      <c r="AA641" t="s">
        <v>73</v>
      </c>
      <c r="AB641">
        <v>35462</v>
      </c>
      <c r="AC641">
        <v>0.1</v>
      </c>
    </row>
    <row r="642" spans="13:29" x14ac:dyDescent="0.35">
      <c r="M642" t="s">
        <v>44</v>
      </c>
      <c r="N642">
        <v>13196981</v>
      </c>
      <c r="O642" t="s">
        <v>8</v>
      </c>
      <c r="P642">
        <v>52.352566801515103</v>
      </c>
      <c r="Q642">
        <v>4.8497872580985701</v>
      </c>
      <c r="R642" t="s">
        <v>45</v>
      </c>
      <c r="S642">
        <v>125</v>
      </c>
      <c r="T642">
        <v>352</v>
      </c>
      <c r="U642">
        <v>17</v>
      </c>
      <c r="V642">
        <v>0.89</v>
      </c>
      <c r="W642">
        <v>0</v>
      </c>
      <c r="X642">
        <v>7930</v>
      </c>
      <c r="Y642">
        <v>2</v>
      </c>
      <c r="Z642" t="s">
        <v>74</v>
      </c>
      <c r="AA642" t="s">
        <v>75</v>
      </c>
      <c r="AB642">
        <v>44000</v>
      </c>
      <c r="AC642">
        <v>0.1</v>
      </c>
    </row>
    <row r="643" spans="13:29" x14ac:dyDescent="0.35">
      <c r="M643" t="s">
        <v>44</v>
      </c>
      <c r="N643">
        <v>13240846</v>
      </c>
      <c r="O643" t="s">
        <v>13</v>
      </c>
      <c r="P643">
        <v>52.3520253158933</v>
      </c>
      <c r="Q643">
        <v>5.0054891598775102</v>
      </c>
      <c r="R643" t="s">
        <v>45</v>
      </c>
      <c r="S643">
        <v>119</v>
      </c>
      <c r="T643">
        <v>334</v>
      </c>
      <c r="U643">
        <v>14</v>
      </c>
      <c r="V643">
        <v>0.54</v>
      </c>
      <c r="W643">
        <v>0</v>
      </c>
      <c r="X643">
        <v>7957</v>
      </c>
      <c r="Y643">
        <v>2</v>
      </c>
      <c r="Z643" t="s">
        <v>86</v>
      </c>
      <c r="AA643" t="s">
        <v>87</v>
      </c>
      <c r="AB643">
        <v>39746</v>
      </c>
      <c r="AC643">
        <v>0.1</v>
      </c>
    </row>
    <row r="644" spans="13:29" x14ac:dyDescent="0.35">
      <c r="M644" t="s">
        <v>44</v>
      </c>
      <c r="N644">
        <v>13291327</v>
      </c>
      <c r="O644" t="s">
        <v>8</v>
      </c>
      <c r="P644">
        <v>52.347643245365099</v>
      </c>
      <c r="Q644">
        <v>4.8501510234288796</v>
      </c>
      <c r="R644" t="s">
        <v>45</v>
      </c>
      <c r="S644">
        <v>220</v>
      </c>
      <c r="T644">
        <v>338</v>
      </c>
      <c r="U644">
        <v>41</v>
      </c>
      <c r="V644">
        <v>1.44</v>
      </c>
      <c r="W644">
        <v>0</v>
      </c>
      <c r="X644">
        <v>8009</v>
      </c>
      <c r="Y644">
        <v>2</v>
      </c>
      <c r="Z644" t="s">
        <v>74</v>
      </c>
      <c r="AA644" t="s">
        <v>75</v>
      </c>
      <c r="AB644">
        <v>74360</v>
      </c>
      <c r="AC644">
        <v>0.1</v>
      </c>
    </row>
    <row r="645" spans="13:29" x14ac:dyDescent="0.35">
      <c r="M645" t="s">
        <v>44</v>
      </c>
      <c r="N645">
        <v>13350004</v>
      </c>
      <c r="O645" t="s">
        <v>18</v>
      </c>
      <c r="P645">
        <v>52.365049724571698</v>
      </c>
      <c r="Q645">
        <v>4.9379275894044099</v>
      </c>
      <c r="R645" t="s">
        <v>45</v>
      </c>
      <c r="S645">
        <v>105</v>
      </c>
      <c r="T645">
        <v>353</v>
      </c>
      <c r="U645">
        <v>18</v>
      </c>
      <c r="V645">
        <v>0.61</v>
      </c>
      <c r="W645">
        <v>0</v>
      </c>
      <c r="X645">
        <v>8075</v>
      </c>
      <c r="Y645">
        <v>2</v>
      </c>
      <c r="Z645" t="s">
        <v>66</v>
      </c>
      <c r="AA645" t="s">
        <v>67</v>
      </c>
      <c r="AB645">
        <v>37065</v>
      </c>
      <c r="AC645">
        <v>0.1</v>
      </c>
    </row>
    <row r="646" spans="13:29" x14ac:dyDescent="0.35">
      <c r="M646" t="s">
        <v>44</v>
      </c>
      <c r="N646">
        <v>13453680</v>
      </c>
      <c r="O646" t="s">
        <v>7</v>
      </c>
      <c r="P646">
        <v>52.362261645922104</v>
      </c>
      <c r="Q646">
        <v>4.8998005653869496</v>
      </c>
      <c r="R646" t="s">
        <v>45</v>
      </c>
      <c r="S646">
        <v>150</v>
      </c>
      <c r="T646">
        <v>296</v>
      </c>
      <c r="U646">
        <v>28</v>
      </c>
      <c r="V646">
        <v>0.93</v>
      </c>
      <c r="W646">
        <v>0</v>
      </c>
      <c r="X646">
        <v>8179</v>
      </c>
      <c r="Y646">
        <v>2</v>
      </c>
      <c r="Z646" t="s">
        <v>68</v>
      </c>
      <c r="AA646" t="s">
        <v>69</v>
      </c>
      <c r="AB646">
        <v>44400</v>
      </c>
      <c r="AC646">
        <v>0.1</v>
      </c>
    </row>
    <row r="647" spans="13:29" x14ac:dyDescent="0.35">
      <c r="M647" t="s">
        <v>44</v>
      </c>
      <c r="N647">
        <v>13503525</v>
      </c>
      <c r="O647" t="s">
        <v>7</v>
      </c>
      <c r="P647">
        <v>52.362094980787901</v>
      </c>
      <c r="Q647">
        <v>4.9141938563359897</v>
      </c>
      <c r="R647" t="s">
        <v>45</v>
      </c>
      <c r="S647">
        <v>87</v>
      </c>
      <c r="T647">
        <v>361</v>
      </c>
      <c r="U647">
        <v>15</v>
      </c>
      <c r="V647">
        <v>0.51</v>
      </c>
      <c r="W647">
        <v>0</v>
      </c>
      <c r="X647">
        <v>8243</v>
      </c>
      <c r="Y647">
        <v>2</v>
      </c>
      <c r="Z647" t="s">
        <v>68</v>
      </c>
      <c r="AA647" t="s">
        <v>69</v>
      </c>
      <c r="AB647">
        <v>31407</v>
      </c>
      <c r="AC647">
        <v>0.1</v>
      </c>
    </row>
    <row r="648" spans="13:29" x14ac:dyDescent="0.35">
      <c r="M648" t="s">
        <v>44</v>
      </c>
      <c r="N648">
        <v>13567062</v>
      </c>
      <c r="O648" t="s">
        <v>18</v>
      </c>
      <c r="P648">
        <v>52.363681730458097</v>
      </c>
      <c r="Q648">
        <v>4.9318483764124998</v>
      </c>
      <c r="R648" t="s">
        <v>45</v>
      </c>
      <c r="S648">
        <v>130</v>
      </c>
      <c r="T648">
        <v>363</v>
      </c>
      <c r="U648">
        <v>6</v>
      </c>
      <c r="V648">
        <v>0.21</v>
      </c>
      <c r="W648">
        <v>0</v>
      </c>
      <c r="X648">
        <v>8314</v>
      </c>
      <c r="Y648">
        <v>2</v>
      </c>
      <c r="Z648" t="s">
        <v>66</v>
      </c>
      <c r="AA648" t="s">
        <v>67</v>
      </c>
      <c r="AB648">
        <v>47190</v>
      </c>
      <c r="AC648">
        <v>0.1</v>
      </c>
    </row>
    <row r="649" spans="13:29" x14ac:dyDescent="0.35">
      <c r="M649" t="s">
        <v>44</v>
      </c>
      <c r="N649">
        <v>13567216</v>
      </c>
      <c r="O649" t="s">
        <v>18</v>
      </c>
      <c r="P649">
        <v>52.363375316886199</v>
      </c>
      <c r="Q649">
        <v>4.9393049256699699</v>
      </c>
      <c r="R649" t="s">
        <v>45</v>
      </c>
      <c r="S649">
        <v>175</v>
      </c>
      <c r="T649">
        <v>364</v>
      </c>
      <c r="U649">
        <v>17</v>
      </c>
      <c r="V649">
        <v>0.59</v>
      </c>
      <c r="W649">
        <v>0</v>
      </c>
      <c r="X649">
        <v>8315</v>
      </c>
      <c r="Y649">
        <v>2</v>
      </c>
      <c r="Z649" t="s">
        <v>66</v>
      </c>
      <c r="AA649" t="s">
        <v>67</v>
      </c>
      <c r="AB649">
        <v>63700</v>
      </c>
      <c r="AC649">
        <v>0.1</v>
      </c>
    </row>
    <row r="650" spans="13:29" x14ac:dyDescent="0.35">
      <c r="M650" t="s">
        <v>44</v>
      </c>
      <c r="N650">
        <v>13568302</v>
      </c>
      <c r="O650" t="s">
        <v>8</v>
      </c>
      <c r="P650">
        <v>52.346736297978197</v>
      </c>
      <c r="Q650">
        <v>4.8467383010808902</v>
      </c>
      <c r="R650" t="s">
        <v>45</v>
      </c>
      <c r="S650">
        <v>125</v>
      </c>
      <c r="T650">
        <v>362</v>
      </c>
      <c r="U650">
        <v>12</v>
      </c>
      <c r="V650">
        <v>0.42</v>
      </c>
      <c r="W650">
        <v>0</v>
      </c>
      <c r="X650">
        <v>8316</v>
      </c>
      <c r="Y650">
        <v>2</v>
      </c>
      <c r="Z650" t="s">
        <v>74</v>
      </c>
      <c r="AA650" t="s">
        <v>75</v>
      </c>
      <c r="AB650">
        <v>45250</v>
      </c>
      <c r="AC650">
        <v>0.1</v>
      </c>
    </row>
    <row r="651" spans="13:29" x14ac:dyDescent="0.35">
      <c r="M651" t="s">
        <v>44</v>
      </c>
      <c r="N651">
        <v>13599292</v>
      </c>
      <c r="O651" t="s">
        <v>21</v>
      </c>
      <c r="P651">
        <v>52.343279346118997</v>
      </c>
      <c r="Q651">
        <v>4.80911752701995</v>
      </c>
      <c r="R651" t="s">
        <v>45</v>
      </c>
      <c r="S651">
        <v>150</v>
      </c>
      <c r="T651">
        <v>361</v>
      </c>
      <c r="U651">
        <v>26</v>
      </c>
      <c r="V651">
        <v>0.9</v>
      </c>
      <c r="W651">
        <v>0</v>
      </c>
      <c r="X651">
        <v>8349</v>
      </c>
      <c r="Y651">
        <v>2</v>
      </c>
      <c r="Z651" t="s">
        <v>88</v>
      </c>
      <c r="AA651" t="s">
        <v>89</v>
      </c>
      <c r="AB651">
        <v>54150</v>
      </c>
      <c r="AC651">
        <v>0.1</v>
      </c>
    </row>
    <row r="652" spans="13:29" x14ac:dyDescent="0.35">
      <c r="M652" t="s">
        <v>44</v>
      </c>
      <c r="N652">
        <v>13703682</v>
      </c>
      <c r="O652" t="s">
        <v>10</v>
      </c>
      <c r="P652">
        <v>52.398064091880997</v>
      </c>
      <c r="Q652">
        <v>4.91653911073778</v>
      </c>
      <c r="R652" t="s">
        <v>45</v>
      </c>
      <c r="S652">
        <v>110</v>
      </c>
      <c r="T652">
        <v>329</v>
      </c>
      <c r="U652">
        <v>14</v>
      </c>
      <c r="V652">
        <v>0.48</v>
      </c>
      <c r="W652">
        <v>0</v>
      </c>
      <c r="X652">
        <v>8476</v>
      </c>
      <c r="Y652">
        <v>2</v>
      </c>
      <c r="Z652" t="s">
        <v>78</v>
      </c>
      <c r="AA652" t="s">
        <v>79</v>
      </c>
      <c r="AB652">
        <v>36190</v>
      </c>
      <c r="AC652">
        <v>0.1</v>
      </c>
    </row>
    <row r="653" spans="13:29" x14ac:dyDescent="0.35">
      <c r="M653" t="s">
        <v>44</v>
      </c>
      <c r="N653">
        <v>13724355</v>
      </c>
      <c r="O653" t="s">
        <v>22</v>
      </c>
      <c r="P653">
        <v>52.408455457880699</v>
      </c>
      <c r="Q653">
        <v>4.9022067777367102</v>
      </c>
      <c r="R653" t="s">
        <v>45</v>
      </c>
      <c r="S653">
        <v>110</v>
      </c>
      <c r="T653">
        <v>350</v>
      </c>
      <c r="U653">
        <v>9</v>
      </c>
      <c r="V653">
        <v>0.42</v>
      </c>
      <c r="W653">
        <v>0</v>
      </c>
      <c r="X653">
        <v>8510</v>
      </c>
      <c r="Y653">
        <v>2</v>
      </c>
      <c r="Z653" t="s">
        <v>80</v>
      </c>
      <c r="AA653" t="s">
        <v>81</v>
      </c>
      <c r="AB653">
        <v>38500</v>
      </c>
      <c r="AC653">
        <v>0.1</v>
      </c>
    </row>
    <row r="654" spans="13:29" x14ac:dyDescent="0.35">
      <c r="M654" t="s">
        <v>44</v>
      </c>
      <c r="N654">
        <v>13761047</v>
      </c>
      <c r="O654" t="s">
        <v>7</v>
      </c>
      <c r="P654">
        <v>52.370174054554496</v>
      </c>
      <c r="Q654">
        <v>4.9067667865139901</v>
      </c>
      <c r="R654" t="s">
        <v>45</v>
      </c>
      <c r="S654">
        <v>99</v>
      </c>
      <c r="T654">
        <v>345</v>
      </c>
      <c r="U654">
        <v>25</v>
      </c>
      <c r="V654">
        <v>0.85</v>
      </c>
      <c r="W654">
        <v>0</v>
      </c>
      <c r="X654">
        <v>8556</v>
      </c>
      <c r="Y654">
        <v>2</v>
      </c>
      <c r="Z654" t="s">
        <v>68</v>
      </c>
      <c r="AA654" t="s">
        <v>69</v>
      </c>
      <c r="AB654">
        <v>34155</v>
      </c>
      <c r="AC654">
        <v>0.1</v>
      </c>
    </row>
    <row r="655" spans="13:29" x14ac:dyDescent="0.35">
      <c r="M655" t="s">
        <v>44</v>
      </c>
      <c r="N655">
        <v>13778923</v>
      </c>
      <c r="O655" t="s">
        <v>7</v>
      </c>
      <c r="P655">
        <v>52.370671400355903</v>
      </c>
      <c r="Q655">
        <v>4.9043113692606601</v>
      </c>
      <c r="R655" t="s">
        <v>45</v>
      </c>
      <c r="S655">
        <v>150</v>
      </c>
      <c r="T655">
        <v>360</v>
      </c>
      <c r="U655">
        <v>13</v>
      </c>
      <c r="V655">
        <v>0.45</v>
      </c>
      <c r="W655">
        <v>0</v>
      </c>
      <c r="X655">
        <v>8567</v>
      </c>
      <c r="Y655">
        <v>2</v>
      </c>
      <c r="Z655" t="s">
        <v>68</v>
      </c>
      <c r="AA655" t="s">
        <v>69</v>
      </c>
      <c r="AB655">
        <v>54000</v>
      </c>
      <c r="AC655">
        <v>0.1</v>
      </c>
    </row>
    <row r="656" spans="13:29" x14ac:dyDescent="0.35">
      <c r="M656" t="s">
        <v>44</v>
      </c>
      <c r="N656">
        <v>13912800</v>
      </c>
      <c r="O656" t="s">
        <v>16</v>
      </c>
      <c r="P656">
        <v>52.3257589619366</v>
      </c>
      <c r="Q656">
        <v>4.8636108011263604</v>
      </c>
      <c r="R656" t="s">
        <v>45</v>
      </c>
      <c r="S656">
        <v>175</v>
      </c>
      <c r="T656">
        <v>356</v>
      </c>
      <c r="U656">
        <v>18</v>
      </c>
      <c r="V656">
        <v>0.66</v>
      </c>
      <c r="W656">
        <v>0</v>
      </c>
      <c r="X656">
        <v>8732</v>
      </c>
      <c r="Y656">
        <v>2</v>
      </c>
      <c r="Z656" t="s">
        <v>82</v>
      </c>
      <c r="AA656" t="s">
        <v>83</v>
      </c>
      <c r="AB656">
        <v>62300</v>
      </c>
      <c r="AC656">
        <v>0.1</v>
      </c>
    </row>
    <row r="657" spans="13:29" x14ac:dyDescent="0.35">
      <c r="M657" t="s">
        <v>44</v>
      </c>
      <c r="N657">
        <v>14001262</v>
      </c>
      <c r="O657" t="s">
        <v>12</v>
      </c>
      <c r="P657">
        <v>52.357070113101301</v>
      </c>
      <c r="Q657">
        <v>4.9427261449049</v>
      </c>
      <c r="R657" t="s">
        <v>45</v>
      </c>
      <c r="S657">
        <v>87</v>
      </c>
      <c r="T657">
        <v>360</v>
      </c>
      <c r="U657">
        <v>18</v>
      </c>
      <c r="V657">
        <v>0.63</v>
      </c>
      <c r="W657">
        <v>0</v>
      </c>
      <c r="X657">
        <v>8854</v>
      </c>
      <c r="Y657">
        <v>2</v>
      </c>
      <c r="Z657" t="s">
        <v>72</v>
      </c>
      <c r="AA657" t="s">
        <v>73</v>
      </c>
      <c r="AB657">
        <v>31320</v>
      </c>
      <c r="AC657">
        <v>0.1</v>
      </c>
    </row>
    <row r="658" spans="13:29" x14ac:dyDescent="0.35">
      <c r="M658" t="s">
        <v>44</v>
      </c>
      <c r="N658">
        <v>14020304</v>
      </c>
      <c r="O658" t="s">
        <v>7</v>
      </c>
      <c r="P658">
        <v>52.370752085507803</v>
      </c>
      <c r="Q658">
        <v>4.9252428929894698</v>
      </c>
      <c r="R658" t="s">
        <v>45</v>
      </c>
      <c r="S658">
        <v>99</v>
      </c>
      <c r="T658">
        <v>362</v>
      </c>
      <c r="U658">
        <v>10</v>
      </c>
      <c r="V658">
        <v>0.39</v>
      </c>
      <c r="W658">
        <v>0</v>
      </c>
      <c r="X658">
        <v>8875</v>
      </c>
      <c r="Y658">
        <v>2</v>
      </c>
      <c r="Z658" t="s">
        <v>68</v>
      </c>
      <c r="AA658" t="s">
        <v>69</v>
      </c>
      <c r="AB658">
        <v>35838</v>
      </c>
      <c r="AC658">
        <v>0.1</v>
      </c>
    </row>
    <row r="659" spans="13:29" x14ac:dyDescent="0.35">
      <c r="M659" t="s">
        <v>44</v>
      </c>
      <c r="N659">
        <v>14157367</v>
      </c>
      <c r="O659" t="s">
        <v>20</v>
      </c>
      <c r="P659">
        <v>52.364802423083297</v>
      </c>
      <c r="Q659">
        <v>4.8414807973831699</v>
      </c>
      <c r="R659" t="s">
        <v>45</v>
      </c>
      <c r="S659">
        <v>110</v>
      </c>
      <c r="T659">
        <v>341</v>
      </c>
      <c r="U659">
        <v>15</v>
      </c>
      <c r="V659">
        <v>0.54</v>
      </c>
      <c r="W659">
        <v>0</v>
      </c>
      <c r="X659">
        <v>9013</v>
      </c>
      <c r="Y659">
        <v>2</v>
      </c>
      <c r="Z659" t="s">
        <v>70</v>
      </c>
      <c r="AA659" t="s">
        <v>71</v>
      </c>
      <c r="AB659">
        <v>37510</v>
      </c>
      <c r="AC659">
        <v>0.1</v>
      </c>
    </row>
    <row r="660" spans="13:29" x14ac:dyDescent="0.35">
      <c r="M660" t="s">
        <v>44</v>
      </c>
      <c r="N660">
        <v>14166745</v>
      </c>
      <c r="O660" t="s">
        <v>16</v>
      </c>
      <c r="P660">
        <v>52.332452627998698</v>
      </c>
      <c r="Q660">
        <v>4.8729683051087704</v>
      </c>
      <c r="R660" t="s">
        <v>45</v>
      </c>
      <c r="S660">
        <v>89</v>
      </c>
      <c r="T660">
        <v>234</v>
      </c>
      <c r="U660">
        <v>22</v>
      </c>
      <c r="V660">
        <v>0.78</v>
      </c>
      <c r="W660">
        <v>0</v>
      </c>
      <c r="X660">
        <v>9026</v>
      </c>
      <c r="Y660">
        <v>2</v>
      </c>
      <c r="Z660" t="s">
        <v>82</v>
      </c>
      <c r="AA660" t="s">
        <v>83</v>
      </c>
      <c r="AB660">
        <v>20826</v>
      </c>
      <c r="AC660">
        <v>0.1</v>
      </c>
    </row>
    <row r="661" spans="13:29" x14ac:dyDescent="0.35">
      <c r="M661" t="s">
        <v>44</v>
      </c>
      <c r="N661">
        <v>14598729</v>
      </c>
      <c r="O661" t="s">
        <v>24</v>
      </c>
      <c r="P661">
        <v>52.356183159404097</v>
      </c>
      <c r="Q661">
        <v>4.7843010484289499</v>
      </c>
      <c r="R661" t="s">
        <v>45</v>
      </c>
      <c r="S661">
        <v>240</v>
      </c>
      <c r="T661">
        <v>363</v>
      </c>
      <c r="U661">
        <v>1</v>
      </c>
      <c r="V661">
        <v>0.04</v>
      </c>
      <c r="W661">
        <v>0</v>
      </c>
      <c r="X661">
        <v>9389</v>
      </c>
      <c r="Y661">
        <v>2</v>
      </c>
      <c r="Z661" t="s">
        <v>84</v>
      </c>
      <c r="AA661" t="s">
        <v>85</v>
      </c>
      <c r="AB661">
        <v>87120</v>
      </c>
      <c r="AC661">
        <v>0.1</v>
      </c>
    </row>
    <row r="662" spans="13:29" x14ac:dyDescent="0.35">
      <c r="M662" t="s">
        <v>44</v>
      </c>
      <c r="N662">
        <v>14933190</v>
      </c>
      <c r="O662" t="s">
        <v>18</v>
      </c>
      <c r="P662">
        <v>52.368844439080704</v>
      </c>
      <c r="Q662">
        <v>4.9408158386989998</v>
      </c>
      <c r="R662" t="s">
        <v>45</v>
      </c>
      <c r="S662">
        <v>120</v>
      </c>
      <c r="T662">
        <v>363</v>
      </c>
      <c r="U662">
        <v>7</v>
      </c>
      <c r="V662">
        <v>0.26</v>
      </c>
      <c r="W662">
        <v>0</v>
      </c>
      <c r="X662">
        <v>9585</v>
      </c>
      <c r="Y662">
        <v>2</v>
      </c>
      <c r="Z662" t="s">
        <v>66</v>
      </c>
      <c r="AA662" t="s">
        <v>67</v>
      </c>
      <c r="AB662">
        <v>43560</v>
      </c>
      <c r="AC662">
        <v>0.1</v>
      </c>
    </row>
    <row r="663" spans="13:29" x14ac:dyDescent="0.35">
      <c r="M663" t="s">
        <v>44</v>
      </c>
      <c r="N663">
        <v>14938357</v>
      </c>
      <c r="O663" t="s">
        <v>7</v>
      </c>
      <c r="P663">
        <v>52.3600872691636</v>
      </c>
      <c r="Q663">
        <v>4.8939863255581599</v>
      </c>
      <c r="R663" t="s">
        <v>45</v>
      </c>
      <c r="S663">
        <v>175</v>
      </c>
      <c r="T663">
        <v>364</v>
      </c>
      <c r="U663">
        <v>9</v>
      </c>
      <c r="V663">
        <v>0.38</v>
      </c>
      <c r="W663">
        <v>0</v>
      </c>
      <c r="X663">
        <v>9588</v>
      </c>
      <c r="Y663">
        <v>2</v>
      </c>
      <c r="Z663" t="s">
        <v>68</v>
      </c>
      <c r="AA663" t="s">
        <v>69</v>
      </c>
      <c r="AB663">
        <v>63700</v>
      </c>
      <c r="AC663">
        <v>0.1</v>
      </c>
    </row>
    <row r="664" spans="13:29" x14ac:dyDescent="0.35">
      <c r="M664" t="s">
        <v>44</v>
      </c>
      <c r="N664">
        <v>14998860</v>
      </c>
      <c r="O664" t="s">
        <v>18</v>
      </c>
      <c r="P664">
        <v>52.363715992031203</v>
      </c>
      <c r="Q664">
        <v>4.9434251352521903</v>
      </c>
      <c r="R664" t="s">
        <v>45</v>
      </c>
      <c r="S664">
        <v>175</v>
      </c>
      <c r="T664">
        <v>363</v>
      </c>
      <c r="U664">
        <v>27</v>
      </c>
      <c r="V664">
        <v>1.4</v>
      </c>
      <c r="W664">
        <v>0</v>
      </c>
      <c r="X664">
        <v>9622</v>
      </c>
      <c r="Y664">
        <v>2</v>
      </c>
      <c r="Z664" t="s">
        <v>66</v>
      </c>
      <c r="AA664" t="s">
        <v>67</v>
      </c>
      <c r="AB664">
        <v>63525</v>
      </c>
      <c r="AC664">
        <v>0.1</v>
      </c>
    </row>
    <row r="665" spans="13:29" x14ac:dyDescent="0.35">
      <c r="M665" t="s">
        <v>44</v>
      </c>
      <c r="N665">
        <v>15013340</v>
      </c>
      <c r="O665" t="s">
        <v>18</v>
      </c>
      <c r="P665">
        <v>52.363195666429199</v>
      </c>
      <c r="Q665">
        <v>4.9353146599870303</v>
      </c>
      <c r="R665" t="s">
        <v>45</v>
      </c>
      <c r="S665">
        <v>84</v>
      </c>
      <c r="T665">
        <v>364</v>
      </c>
      <c r="U665">
        <v>16</v>
      </c>
      <c r="V665">
        <v>0.62</v>
      </c>
      <c r="W665">
        <v>0</v>
      </c>
      <c r="X665">
        <v>9627</v>
      </c>
      <c r="Y665">
        <v>2</v>
      </c>
      <c r="Z665" t="s">
        <v>66</v>
      </c>
      <c r="AA665" t="s">
        <v>67</v>
      </c>
      <c r="AB665">
        <v>30576</v>
      </c>
      <c r="AC665">
        <v>0.1</v>
      </c>
    </row>
    <row r="666" spans="13:29" x14ac:dyDescent="0.35">
      <c r="M666" t="s">
        <v>44</v>
      </c>
      <c r="N666">
        <v>15077400</v>
      </c>
      <c r="O666" t="s">
        <v>18</v>
      </c>
      <c r="P666">
        <v>52.3628695251777</v>
      </c>
      <c r="Q666">
        <v>4.9346465152410701</v>
      </c>
      <c r="R666" t="s">
        <v>45</v>
      </c>
      <c r="S666">
        <v>199</v>
      </c>
      <c r="T666">
        <v>332</v>
      </c>
      <c r="U666">
        <v>24</v>
      </c>
      <c r="V666">
        <v>0.9</v>
      </c>
      <c r="W666">
        <v>0</v>
      </c>
      <c r="X666">
        <v>9664</v>
      </c>
      <c r="Y666">
        <v>2</v>
      </c>
      <c r="Z666" t="s">
        <v>66</v>
      </c>
      <c r="AA666" t="s">
        <v>67</v>
      </c>
      <c r="AB666">
        <v>66068</v>
      </c>
      <c r="AC666">
        <v>0.1</v>
      </c>
    </row>
    <row r="667" spans="13:29" x14ac:dyDescent="0.35">
      <c r="M667" t="s">
        <v>44</v>
      </c>
      <c r="N667">
        <v>15081578</v>
      </c>
      <c r="O667" t="s">
        <v>13</v>
      </c>
      <c r="P667">
        <v>52.3566731668069</v>
      </c>
      <c r="Q667">
        <v>4.9911346468425499</v>
      </c>
      <c r="R667" t="s">
        <v>45</v>
      </c>
      <c r="S667">
        <v>300</v>
      </c>
      <c r="T667">
        <v>311</v>
      </c>
      <c r="U667">
        <v>11</v>
      </c>
      <c r="V667">
        <v>0.43</v>
      </c>
      <c r="W667">
        <v>0</v>
      </c>
      <c r="X667">
        <v>9669</v>
      </c>
      <c r="Y667">
        <v>2</v>
      </c>
      <c r="Z667" t="s">
        <v>86</v>
      </c>
      <c r="AA667" t="s">
        <v>87</v>
      </c>
      <c r="AB667">
        <v>93300</v>
      </c>
      <c r="AC667">
        <v>0.1</v>
      </c>
    </row>
    <row r="668" spans="13:29" x14ac:dyDescent="0.35">
      <c r="M668" t="s">
        <v>44</v>
      </c>
      <c r="N668">
        <v>15135254</v>
      </c>
      <c r="O668" t="s">
        <v>18</v>
      </c>
      <c r="P668">
        <v>52.360693871312499</v>
      </c>
      <c r="Q668">
        <v>4.9355592266567996</v>
      </c>
      <c r="R668" t="s">
        <v>45</v>
      </c>
      <c r="S668">
        <v>80</v>
      </c>
      <c r="T668">
        <v>363</v>
      </c>
      <c r="U668">
        <v>5</v>
      </c>
      <c r="V668">
        <v>0.2</v>
      </c>
      <c r="W668">
        <v>0</v>
      </c>
      <c r="X668">
        <v>9708</v>
      </c>
      <c r="Y668">
        <v>2</v>
      </c>
      <c r="Z668" t="s">
        <v>66</v>
      </c>
      <c r="AA668" t="s">
        <v>67</v>
      </c>
      <c r="AB668">
        <v>29040</v>
      </c>
      <c r="AC668">
        <v>0.1</v>
      </c>
    </row>
    <row r="669" spans="13:29" x14ac:dyDescent="0.35">
      <c r="M669" t="s">
        <v>44</v>
      </c>
      <c r="N669">
        <v>15176278</v>
      </c>
      <c r="O669" t="s">
        <v>7</v>
      </c>
      <c r="P669">
        <v>52.362005657085099</v>
      </c>
      <c r="Q669">
        <v>4.8909148154387303</v>
      </c>
      <c r="R669" t="s">
        <v>45</v>
      </c>
      <c r="S669">
        <v>120</v>
      </c>
      <c r="T669">
        <v>362</v>
      </c>
      <c r="U669">
        <v>26</v>
      </c>
      <c r="V669">
        <v>0.98</v>
      </c>
      <c r="W669">
        <v>0</v>
      </c>
      <c r="X669">
        <v>9734</v>
      </c>
      <c r="Y669">
        <v>2</v>
      </c>
      <c r="Z669" t="s">
        <v>68</v>
      </c>
      <c r="AA669" t="s">
        <v>69</v>
      </c>
      <c r="AB669">
        <v>43440</v>
      </c>
      <c r="AC669">
        <v>0.1</v>
      </c>
    </row>
    <row r="670" spans="13:29" x14ac:dyDescent="0.35">
      <c r="M670" t="s">
        <v>44</v>
      </c>
      <c r="N670">
        <v>15199899</v>
      </c>
      <c r="O670" t="s">
        <v>21</v>
      </c>
      <c r="P670">
        <v>52.348813693581597</v>
      </c>
      <c r="Q670">
        <v>4.7869550754411296</v>
      </c>
      <c r="R670" t="s">
        <v>45</v>
      </c>
      <c r="S670">
        <v>65</v>
      </c>
      <c r="T670">
        <v>92</v>
      </c>
      <c r="U670">
        <v>86</v>
      </c>
      <c r="V670">
        <v>3.24</v>
      </c>
      <c r="W670">
        <v>0</v>
      </c>
      <c r="X670">
        <v>9739</v>
      </c>
      <c r="Y670">
        <v>2</v>
      </c>
      <c r="Z670" t="s">
        <v>88</v>
      </c>
      <c r="AA670" t="s">
        <v>89</v>
      </c>
      <c r="AB670">
        <v>5980</v>
      </c>
      <c r="AC670">
        <v>0.1</v>
      </c>
    </row>
    <row r="671" spans="13:29" x14ac:dyDescent="0.35">
      <c r="M671" t="s">
        <v>44</v>
      </c>
      <c r="N671">
        <v>15347852</v>
      </c>
      <c r="O671" t="s">
        <v>7</v>
      </c>
      <c r="P671">
        <v>52.363802417417297</v>
      </c>
      <c r="Q671">
        <v>4.9057415075886404</v>
      </c>
      <c r="R671" t="s">
        <v>45</v>
      </c>
      <c r="S671">
        <v>200</v>
      </c>
      <c r="T671">
        <v>212</v>
      </c>
      <c r="U671">
        <v>19</v>
      </c>
      <c r="V671">
        <v>0.73</v>
      </c>
      <c r="W671">
        <v>0</v>
      </c>
      <c r="X671">
        <v>9819</v>
      </c>
      <c r="Y671">
        <v>2</v>
      </c>
      <c r="Z671" t="s">
        <v>68</v>
      </c>
      <c r="AA671" t="s">
        <v>69</v>
      </c>
      <c r="AB671">
        <v>42400</v>
      </c>
      <c r="AC671">
        <v>0.1</v>
      </c>
    </row>
    <row r="672" spans="13:29" x14ac:dyDescent="0.35">
      <c r="M672" t="s">
        <v>44</v>
      </c>
      <c r="N672">
        <v>15350559</v>
      </c>
      <c r="O672" t="s">
        <v>8</v>
      </c>
      <c r="P672">
        <v>52.351542067323102</v>
      </c>
      <c r="Q672">
        <v>4.8479496044493802</v>
      </c>
      <c r="R672" t="s">
        <v>45</v>
      </c>
      <c r="S672">
        <v>110</v>
      </c>
      <c r="T672">
        <v>360</v>
      </c>
      <c r="U672">
        <v>7</v>
      </c>
      <c r="V672">
        <v>0.3</v>
      </c>
      <c r="W672">
        <v>0</v>
      </c>
      <c r="X672">
        <v>9823</v>
      </c>
      <c r="Y672">
        <v>2</v>
      </c>
      <c r="Z672" t="s">
        <v>74</v>
      </c>
      <c r="AA672" t="s">
        <v>75</v>
      </c>
      <c r="AB672">
        <v>39600</v>
      </c>
      <c r="AC672">
        <v>0.1</v>
      </c>
    </row>
    <row r="673" spans="13:29" x14ac:dyDescent="0.35">
      <c r="M673" t="s">
        <v>44</v>
      </c>
      <c r="N673">
        <v>15386590</v>
      </c>
      <c r="O673" t="s">
        <v>8</v>
      </c>
      <c r="P673">
        <v>52.349390246971403</v>
      </c>
      <c r="Q673">
        <v>4.8487645163875204</v>
      </c>
      <c r="R673" t="s">
        <v>45</v>
      </c>
      <c r="S673">
        <v>120</v>
      </c>
      <c r="T673">
        <v>364</v>
      </c>
      <c r="U673">
        <v>6</v>
      </c>
      <c r="V673">
        <v>0.23</v>
      </c>
      <c r="W673">
        <v>0</v>
      </c>
      <c r="X673">
        <v>9851</v>
      </c>
      <c r="Y673">
        <v>2</v>
      </c>
      <c r="Z673" t="s">
        <v>74</v>
      </c>
      <c r="AA673" t="s">
        <v>75</v>
      </c>
      <c r="AB673">
        <v>43680</v>
      </c>
      <c r="AC673">
        <v>0.1</v>
      </c>
    </row>
    <row r="674" spans="13:29" x14ac:dyDescent="0.35">
      <c r="M674" t="s">
        <v>44</v>
      </c>
      <c r="N674">
        <v>15441753</v>
      </c>
      <c r="O674" t="s">
        <v>7</v>
      </c>
      <c r="P674">
        <v>52.367273558628</v>
      </c>
      <c r="Q674">
        <v>4.9280431304741903</v>
      </c>
      <c r="R674" t="s">
        <v>45</v>
      </c>
      <c r="S674">
        <v>199</v>
      </c>
      <c r="T674">
        <v>359</v>
      </c>
      <c r="U674">
        <v>15</v>
      </c>
      <c r="V674">
        <v>1.04</v>
      </c>
      <c r="W674">
        <v>0</v>
      </c>
      <c r="X674">
        <v>9891</v>
      </c>
      <c r="Y674">
        <v>2</v>
      </c>
      <c r="Z674" t="s">
        <v>68</v>
      </c>
      <c r="AA674" t="s">
        <v>69</v>
      </c>
      <c r="AB674">
        <v>71441</v>
      </c>
      <c r="AC674">
        <v>0.1</v>
      </c>
    </row>
    <row r="675" spans="13:29" x14ac:dyDescent="0.35">
      <c r="M675" t="s">
        <v>44</v>
      </c>
      <c r="N675">
        <v>15460346</v>
      </c>
      <c r="O675" t="s">
        <v>7</v>
      </c>
      <c r="P675">
        <v>52.360986650003298</v>
      </c>
      <c r="Q675">
        <v>4.89561479866199</v>
      </c>
      <c r="R675" t="s">
        <v>45</v>
      </c>
      <c r="S675">
        <v>145</v>
      </c>
      <c r="T675">
        <v>360</v>
      </c>
      <c r="U675">
        <v>21</v>
      </c>
      <c r="V675">
        <v>0.83</v>
      </c>
      <c r="W675">
        <v>0</v>
      </c>
      <c r="X675">
        <v>9905</v>
      </c>
      <c r="Y675">
        <v>2</v>
      </c>
      <c r="Z675" t="s">
        <v>68</v>
      </c>
      <c r="AA675" t="s">
        <v>69</v>
      </c>
      <c r="AB675">
        <v>52200</v>
      </c>
      <c r="AC675">
        <v>0.1</v>
      </c>
    </row>
    <row r="676" spans="13:29" x14ac:dyDescent="0.35">
      <c r="M676" t="s">
        <v>44</v>
      </c>
      <c r="N676">
        <v>15477836</v>
      </c>
      <c r="O676" t="s">
        <v>7</v>
      </c>
      <c r="P676">
        <v>52.364367377298898</v>
      </c>
      <c r="Q676">
        <v>4.8976689228705501</v>
      </c>
      <c r="R676" t="s">
        <v>45</v>
      </c>
      <c r="S676">
        <v>199</v>
      </c>
      <c r="T676">
        <v>334</v>
      </c>
      <c r="U676">
        <v>17</v>
      </c>
      <c r="V676">
        <v>0.66</v>
      </c>
      <c r="W676">
        <v>0</v>
      </c>
      <c r="X676">
        <v>9918</v>
      </c>
      <c r="Y676">
        <v>2</v>
      </c>
      <c r="Z676" t="s">
        <v>68</v>
      </c>
      <c r="AA676" t="s">
        <v>69</v>
      </c>
      <c r="AB676">
        <v>66466</v>
      </c>
      <c r="AC676">
        <v>0.1</v>
      </c>
    </row>
    <row r="677" spans="13:29" x14ac:dyDescent="0.35">
      <c r="M677" t="s">
        <v>44</v>
      </c>
      <c r="N677">
        <v>15542926</v>
      </c>
      <c r="O677" t="s">
        <v>7</v>
      </c>
      <c r="P677">
        <v>52.368891573630002</v>
      </c>
      <c r="Q677">
        <v>4.9292704264730602</v>
      </c>
      <c r="R677" t="s">
        <v>45</v>
      </c>
      <c r="S677">
        <v>250</v>
      </c>
      <c r="T677">
        <v>186</v>
      </c>
      <c r="U677">
        <v>6</v>
      </c>
      <c r="V677">
        <v>0.72</v>
      </c>
      <c r="W677">
        <v>0</v>
      </c>
      <c r="X677">
        <v>9959</v>
      </c>
      <c r="Y677">
        <v>2</v>
      </c>
      <c r="Z677" t="s">
        <v>68</v>
      </c>
      <c r="AA677" t="s">
        <v>69</v>
      </c>
      <c r="AB677">
        <v>46500</v>
      </c>
      <c r="AC677">
        <v>0.1</v>
      </c>
    </row>
    <row r="678" spans="13:29" x14ac:dyDescent="0.35">
      <c r="M678" t="s">
        <v>44</v>
      </c>
      <c r="N678">
        <v>15545816</v>
      </c>
      <c r="O678" t="s">
        <v>18</v>
      </c>
      <c r="P678">
        <v>52.366023006863799</v>
      </c>
      <c r="Q678">
        <v>4.9328751666383202</v>
      </c>
      <c r="R678" t="s">
        <v>45</v>
      </c>
      <c r="S678">
        <v>100</v>
      </c>
      <c r="T678">
        <v>189</v>
      </c>
      <c r="U678">
        <v>8</v>
      </c>
      <c r="V678">
        <v>0.31</v>
      </c>
      <c r="W678">
        <v>0</v>
      </c>
      <c r="X678">
        <v>9966</v>
      </c>
      <c r="Y678">
        <v>2</v>
      </c>
      <c r="Z678" t="s">
        <v>66</v>
      </c>
      <c r="AA678" t="s">
        <v>67</v>
      </c>
      <c r="AB678">
        <v>18900</v>
      </c>
      <c r="AC678">
        <v>0.1</v>
      </c>
    </row>
    <row r="679" spans="13:29" x14ac:dyDescent="0.35">
      <c r="M679" t="s">
        <v>44</v>
      </c>
      <c r="N679">
        <v>15672226</v>
      </c>
      <c r="O679" t="s">
        <v>13</v>
      </c>
      <c r="P679">
        <v>52.3493685941881</v>
      </c>
      <c r="Q679">
        <v>5.005898496535</v>
      </c>
      <c r="R679" t="s">
        <v>45</v>
      </c>
      <c r="S679">
        <v>130</v>
      </c>
      <c r="T679">
        <v>363</v>
      </c>
      <c r="U679">
        <v>21</v>
      </c>
      <c r="V679">
        <v>1.05</v>
      </c>
      <c r="W679">
        <v>0</v>
      </c>
      <c r="X679">
        <v>10046</v>
      </c>
      <c r="Y679">
        <v>2</v>
      </c>
      <c r="Z679" t="s">
        <v>86</v>
      </c>
      <c r="AA679" t="s">
        <v>87</v>
      </c>
      <c r="AB679">
        <v>47190</v>
      </c>
      <c r="AC679">
        <v>0.1</v>
      </c>
    </row>
    <row r="680" spans="13:29" x14ac:dyDescent="0.35">
      <c r="M680" t="s">
        <v>44</v>
      </c>
      <c r="N680">
        <v>15812858</v>
      </c>
      <c r="O680" t="s">
        <v>12</v>
      </c>
      <c r="P680">
        <v>52.348220495730402</v>
      </c>
      <c r="Q680">
        <v>4.93941961374356</v>
      </c>
      <c r="R680" t="s">
        <v>45</v>
      </c>
      <c r="S680">
        <v>150</v>
      </c>
      <c r="T680">
        <v>307</v>
      </c>
      <c r="U680">
        <v>11</v>
      </c>
      <c r="V680">
        <v>1.5</v>
      </c>
      <c r="W680">
        <v>0</v>
      </c>
      <c r="X680">
        <v>10122</v>
      </c>
      <c r="Y680">
        <v>2</v>
      </c>
      <c r="Z680" t="s">
        <v>72</v>
      </c>
      <c r="AA680" t="s">
        <v>73</v>
      </c>
      <c r="AB680">
        <v>46050</v>
      </c>
      <c r="AC680">
        <v>0.1</v>
      </c>
    </row>
    <row r="681" spans="13:29" x14ac:dyDescent="0.35">
      <c r="M681" t="s">
        <v>44</v>
      </c>
      <c r="N681">
        <v>16185181</v>
      </c>
      <c r="O681" t="s">
        <v>18</v>
      </c>
      <c r="P681">
        <v>52.370925213131201</v>
      </c>
      <c r="Q681">
        <v>4.9421185985716702</v>
      </c>
      <c r="R681" t="s">
        <v>45</v>
      </c>
      <c r="S681">
        <v>180</v>
      </c>
      <c r="T681">
        <v>362</v>
      </c>
      <c r="U681">
        <v>21</v>
      </c>
      <c r="V681">
        <v>0.9</v>
      </c>
      <c r="W681">
        <v>0</v>
      </c>
      <c r="X681">
        <v>10380</v>
      </c>
      <c r="Y681">
        <v>2</v>
      </c>
      <c r="Z681" t="s">
        <v>66</v>
      </c>
      <c r="AA681" t="s">
        <v>67</v>
      </c>
      <c r="AB681">
        <v>65160</v>
      </c>
      <c r="AC681">
        <v>0.1</v>
      </c>
    </row>
    <row r="682" spans="13:29" x14ac:dyDescent="0.35">
      <c r="M682" t="s">
        <v>44</v>
      </c>
      <c r="N682">
        <v>16224376</v>
      </c>
      <c r="O682" t="s">
        <v>7</v>
      </c>
      <c r="P682">
        <v>52.363727815168197</v>
      </c>
      <c r="Q682">
        <v>4.8838007386432798</v>
      </c>
      <c r="R682" t="s">
        <v>45</v>
      </c>
      <c r="S682">
        <v>120</v>
      </c>
      <c r="T682">
        <v>218</v>
      </c>
      <c r="U682">
        <v>41</v>
      </c>
      <c r="V682">
        <v>1.71</v>
      </c>
      <c r="W682">
        <v>0</v>
      </c>
      <c r="X682">
        <v>10417</v>
      </c>
      <c r="Y682">
        <v>2</v>
      </c>
      <c r="Z682" t="s">
        <v>68</v>
      </c>
      <c r="AA682" t="s">
        <v>69</v>
      </c>
      <c r="AB682">
        <v>26160</v>
      </c>
      <c r="AC682">
        <v>0.1</v>
      </c>
    </row>
    <row r="683" spans="13:29" x14ac:dyDescent="0.35">
      <c r="M683" t="s">
        <v>44</v>
      </c>
      <c r="N683">
        <v>16342080</v>
      </c>
      <c r="O683" t="s">
        <v>8</v>
      </c>
      <c r="P683">
        <v>52.342972138629499</v>
      </c>
      <c r="Q683">
        <v>4.86099298505912</v>
      </c>
      <c r="R683" t="s">
        <v>45</v>
      </c>
      <c r="S683">
        <v>79</v>
      </c>
      <c r="T683">
        <v>347</v>
      </c>
      <c r="U683">
        <v>5</v>
      </c>
      <c r="V683">
        <v>0.21</v>
      </c>
      <c r="W683">
        <v>0</v>
      </c>
      <c r="X683">
        <v>10508</v>
      </c>
      <c r="Y683">
        <v>2</v>
      </c>
      <c r="Z683" t="s">
        <v>74</v>
      </c>
      <c r="AA683" t="s">
        <v>75</v>
      </c>
      <c r="AB683">
        <v>27413</v>
      </c>
      <c r="AC683">
        <v>0.1</v>
      </c>
    </row>
    <row r="684" spans="13:29" x14ac:dyDescent="0.35">
      <c r="M684" t="s">
        <v>44</v>
      </c>
      <c r="N684">
        <v>16669753</v>
      </c>
      <c r="O684" t="s">
        <v>25</v>
      </c>
      <c r="P684">
        <v>52.292778790872099</v>
      </c>
      <c r="Q684">
        <v>4.9672549490231699</v>
      </c>
      <c r="R684" t="s">
        <v>45</v>
      </c>
      <c r="S684">
        <v>61</v>
      </c>
      <c r="T684">
        <v>334</v>
      </c>
      <c r="U684">
        <v>12</v>
      </c>
      <c r="V684">
        <v>0.54</v>
      </c>
      <c r="W684">
        <v>0</v>
      </c>
      <c r="X684">
        <v>10734</v>
      </c>
      <c r="Y684">
        <v>2</v>
      </c>
      <c r="Z684" t="s">
        <v>90</v>
      </c>
      <c r="AA684" t="s">
        <v>91</v>
      </c>
      <c r="AB684">
        <v>20374</v>
      </c>
      <c r="AC684">
        <v>0.1</v>
      </c>
    </row>
    <row r="685" spans="13:29" x14ac:dyDescent="0.35">
      <c r="M685" t="s">
        <v>44</v>
      </c>
      <c r="N685">
        <v>16758666</v>
      </c>
      <c r="O685" t="s">
        <v>7</v>
      </c>
      <c r="P685">
        <v>52.373743180239401</v>
      </c>
      <c r="Q685">
        <v>4.9206546662433501</v>
      </c>
      <c r="R685" t="s">
        <v>45</v>
      </c>
      <c r="S685">
        <v>150</v>
      </c>
      <c r="T685">
        <v>350</v>
      </c>
      <c r="U685">
        <v>12</v>
      </c>
      <c r="V685">
        <v>0.65</v>
      </c>
      <c r="W685">
        <v>0</v>
      </c>
      <c r="X685">
        <v>10798</v>
      </c>
      <c r="Y685">
        <v>2</v>
      </c>
      <c r="Z685" t="s">
        <v>68</v>
      </c>
      <c r="AA685" t="s">
        <v>69</v>
      </c>
      <c r="AB685">
        <v>52500</v>
      </c>
      <c r="AC685">
        <v>0.1</v>
      </c>
    </row>
    <row r="686" spans="13:29" x14ac:dyDescent="0.35">
      <c r="M686" t="s">
        <v>44</v>
      </c>
      <c r="N686">
        <v>16775467</v>
      </c>
      <c r="O686" t="s">
        <v>8</v>
      </c>
      <c r="P686">
        <v>52.346527078861698</v>
      </c>
      <c r="Q686">
        <v>4.8465983069799998</v>
      </c>
      <c r="R686" t="s">
        <v>45</v>
      </c>
      <c r="S686">
        <v>99</v>
      </c>
      <c r="T686">
        <v>272</v>
      </c>
      <c r="U686">
        <v>8</v>
      </c>
      <c r="V686">
        <v>0.5</v>
      </c>
      <c r="W686">
        <v>0</v>
      </c>
      <c r="X686">
        <v>10809</v>
      </c>
      <c r="Y686">
        <v>2</v>
      </c>
      <c r="Z686" t="s">
        <v>74</v>
      </c>
      <c r="AA686" t="s">
        <v>75</v>
      </c>
      <c r="AB686">
        <v>26928</v>
      </c>
      <c r="AC686">
        <v>0.1</v>
      </c>
    </row>
    <row r="687" spans="13:29" x14ac:dyDescent="0.35">
      <c r="M687" t="s">
        <v>44</v>
      </c>
      <c r="N687">
        <v>16864791</v>
      </c>
      <c r="O687" t="s">
        <v>10</v>
      </c>
      <c r="P687">
        <v>52.392993207119503</v>
      </c>
      <c r="Q687">
        <v>4.9429860976500004</v>
      </c>
      <c r="R687" t="s">
        <v>45</v>
      </c>
      <c r="S687">
        <v>100</v>
      </c>
      <c r="T687">
        <v>359</v>
      </c>
      <c r="U687">
        <v>2</v>
      </c>
      <c r="V687">
        <v>0.11</v>
      </c>
      <c r="W687">
        <v>0</v>
      </c>
      <c r="X687">
        <v>10854</v>
      </c>
      <c r="Y687">
        <v>2</v>
      </c>
      <c r="Z687" t="s">
        <v>78</v>
      </c>
      <c r="AA687" t="s">
        <v>79</v>
      </c>
      <c r="AB687">
        <v>35900</v>
      </c>
      <c r="AC687">
        <v>0.1</v>
      </c>
    </row>
    <row r="688" spans="13:29" x14ac:dyDescent="0.35">
      <c r="M688" t="s">
        <v>44</v>
      </c>
      <c r="N688">
        <v>17012106</v>
      </c>
      <c r="O688" t="s">
        <v>18</v>
      </c>
      <c r="P688">
        <v>52.374344250788901</v>
      </c>
      <c r="Q688">
        <v>4.9307592065743098</v>
      </c>
      <c r="R688" t="s">
        <v>45</v>
      </c>
      <c r="S688">
        <v>230</v>
      </c>
      <c r="T688">
        <v>351</v>
      </c>
      <c r="U688">
        <v>15</v>
      </c>
      <c r="V688">
        <v>0.67</v>
      </c>
      <c r="W688">
        <v>0</v>
      </c>
      <c r="X688">
        <v>10939</v>
      </c>
      <c r="Y688">
        <v>2</v>
      </c>
      <c r="Z688" t="s">
        <v>66</v>
      </c>
      <c r="AA688" t="s">
        <v>67</v>
      </c>
      <c r="AB688">
        <v>80730</v>
      </c>
      <c r="AC688">
        <v>0.1</v>
      </c>
    </row>
    <row r="689" spans="13:29" x14ac:dyDescent="0.35">
      <c r="M689" t="s">
        <v>44</v>
      </c>
      <c r="N689">
        <v>17245595</v>
      </c>
      <c r="O689" t="s">
        <v>8</v>
      </c>
      <c r="P689">
        <v>52.3512376474958</v>
      </c>
      <c r="Q689">
        <v>4.8462559419312097</v>
      </c>
      <c r="R689" t="s">
        <v>45</v>
      </c>
      <c r="S689">
        <v>99</v>
      </c>
      <c r="T689">
        <v>343</v>
      </c>
      <c r="U689">
        <v>10</v>
      </c>
      <c r="V689">
        <v>0.46</v>
      </c>
      <c r="W689">
        <v>0</v>
      </c>
      <c r="X689">
        <v>11054</v>
      </c>
      <c r="Y689">
        <v>2</v>
      </c>
      <c r="Z689" t="s">
        <v>74</v>
      </c>
      <c r="AA689" t="s">
        <v>75</v>
      </c>
      <c r="AB689">
        <v>33957</v>
      </c>
      <c r="AC689">
        <v>0.1</v>
      </c>
    </row>
    <row r="690" spans="13:29" x14ac:dyDescent="0.35">
      <c r="M690" t="s">
        <v>44</v>
      </c>
      <c r="N690">
        <v>17471336</v>
      </c>
      <c r="O690" t="s">
        <v>7</v>
      </c>
      <c r="P690">
        <v>52.371887958418803</v>
      </c>
      <c r="Q690">
        <v>4.9000067070004203</v>
      </c>
      <c r="R690" t="s">
        <v>45</v>
      </c>
      <c r="S690">
        <v>189</v>
      </c>
      <c r="T690">
        <v>310</v>
      </c>
      <c r="U690">
        <v>1</v>
      </c>
      <c r="V690">
        <v>0.05</v>
      </c>
      <c r="W690">
        <v>0</v>
      </c>
      <c r="X690">
        <v>11186</v>
      </c>
      <c r="Y690">
        <v>2</v>
      </c>
      <c r="Z690" t="s">
        <v>68</v>
      </c>
      <c r="AA690" t="s">
        <v>69</v>
      </c>
      <c r="AB690">
        <v>58590</v>
      </c>
      <c r="AC690">
        <v>0.1</v>
      </c>
    </row>
    <row r="691" spans="13:29" x14ac:dyDescent="0.35">
      <c r="M691" t="s">
        <v>44</v>
      </c>
      <c r="N691">
        <v>17488195</v>
      </c>
      <c r="O691" t="s">
        <v>22</v>
      </c>
      <c r="P691">
        <v>52.414461263263597</v>
      </c>
      <c r="Q691">
        <v>4.8920381741381398</v>
      </c>
      <c r="R691" t="s">
        <v>45</v>
      </c>
      <c r="S691">
        <v>98</v>
      </c>
      <c r="T691">
        <v>306</v>
      </c>
      <c r="U691">
        <v>30</v>
      </c>
      <c r="V691">
        <v>1.45</v>
      </c>
      <c r="W691">
        <v>0</v>
      </c>
      <c r="X691">
        <v>11193</v>
      </c>
      <c r="Y691">
        <v>2</v>
      </c>
      <c r="Z691" t="s">
        <v>80</v>
      </c>
      <c r="AA691" t="s">
        <v>81</v>
      </c>
      <c r="AB691">
        <v>29988</v>
      </c>
      <c r="AC691">
        <v>0.1</v>
      </c>
    </row>
    <row r="692" spans="13:29" x14ac:dyDescent="0.35">
      <c r="M692" t="s">
        <v>44</v>
      </c>
      <c r="N692">
        <v>17535924</v>
      </c>
      <c r="O692" t="s">
        <v>8</v>
      </c>
      <c r="P692">
        <v>52.3507257151064</v>
      </c>
      <c r="Q692">
        <v>4.8571204823483596</v>
      </c>
      <c r="R692" t="s">
        <v>45</v>
      </c>
      <c r="S692">
        <v>80</v>
      </c>
      <c r="T692">
        <v>361</v>
      </c>
      <c r="U692">
        <v>8</v>
      </c>
      <c r="V692">
        <v>0.39</v>
      </c>
      <c r="W692">
        <v>0</v>
      </c>
      <c r="X692">
        <v>11237</v>
      </c>
      <c r="Y692">
        <v>2</v>
      </c>
      <c r="Z692" t="s">
        <v>74</v>
      </c>
      <c r="AA692" t="s">
        <v>75</v>
      </c>
      <c r="AB692">
        <v>28880</v>
      </c>
      <c r="AC692">
        <v>0.1</v>
      </c>
    </row>
    <row r="693" spans="13:29" x14ac:dyDescent="0.35">
      <c r="M693" t="s">
        <v>44</v>
      </c>
      <c r="N693">
        <v>17548349</v>
      </c>
      <c r="O693" t="s">
        <v>22</v>
      </c>
      <c r="P693">
        <v>52.416892043954597</v>
      </c>
      <c r="Q693">
        <v>4.8851615242914397</v>
      </c>
      <c r="R693" t="s">
        <v>45</v>
      </c>
      <c r="S693">
        <v>95</v>
      </c>
      <c r="T693">
        <v>354</v>
      </c>
      <c r="U693">
        <v>19</v>
      </c>
      <c r="V693">
        <v>0.91</v>
      </c>
      <c r="W693">
        <v>0</v>
      </c>
      <c r="X693">
        <v>11244</v>
      </c>
      <c r="Y693">
        <v>2</v>
      </c>
      <c r="Z693" t="s">
        <v>80</v>
      </c>
      <c r="AA693" t="s">
        <v>81</v>
      </c>
      <c r="AB693">
        <v>33630</v>
      </c>
      <c r="AC693">
        <v>0.1</v>
      </c>
    </row>
    <row r="694" spans="13:29" x14ac:dyDescent="0.35">
      <c r="M694" t="s">
        <v>44</v>
      </c>
      <c r="N694">
        <v>17571432</v>
      </c>
      <c r="O694" t="s">
        <v>12</v>
      </c>
      <c r="P694">
        <v>52.340277386781501</v>
      </c>
      <c r="Q694">
        <v>4.9432367478979504</v>
      </c>
      <c r="R694" t="s">
        <v>45</v>
      </c>
      <c r="S694">
        <v>90</v>
      </c>
      <c r="T694">
        <v>362</v>
      </c>
      <c r="U694">
        <v>11</v>
      </c>
      <c r="V694">
        <v>0.52</v>
      </c>
      <c r="W694">
        <v>0</v>
      </c>
      <c r="X694">
        <v>11259</v>
      </c>
      <c r="Y694">
        <v>2</v>
      </c>
      <c r="Z694" t="s">
        <v>72</v>
      </c>
      <c r="AA694" t="s">
        <v>73</v>
      </c>
      <c r="AB694">
        <v>32580</v>
      </c>
      <c r="AC694">
        <v>0.1</v>
      </c>
    </row>
    <row r="695" spans="13:29" x14ac:dyDescent="0.35">
      <c r="M695" t="s">
        <v>44</v>
      </c>
      <c r="N695">
        <v>17630018</v>
      </c>
      <c r="O695" t="s">
        <v>10</v>
      </c>
      <c r="P695">
        <v>52.392732335226398</v>
      </c>
      <c r="Q695">
        <v>4.92534493142856</v>
      </c>
      <c r="R695" t="s">
        <v>45</v>
      </c>
      <c r="S695">
        <v>160</v>
      </c>
      <c r="T695">
        <v>356</v>
      </c>
      <c r="U695">
        <v>6</v>
      </c>
      <c r="V695">
        <v>0.3</v>
      </c>
      <c r="W695">
        <v>0</v>
      </c>
      <c r="X695">
        <v>11296</v>
      </c>
      <c r="Y695">
        <v>2</v>
      </c>
      <c r="Z695" t="s">
        <v>78</v>
      </c>
      <c r="AA695" t="s">
        <v>79</v>
      </c>
      <c r="AB695">
        <v>56960</v>
      </c>
      <c r="AC695">
        <v>0.1</v>
      </c>
    </row>
    <row r="696" spans="13:29" x14ac:dyDescent="0.35">
      <c r="M696" t="s">
        <v>44</v>
      </c>
      <c r="N696">
        <v>17967583</v>
      </c>
      <c r="O696" t="s">
        <v>16</v>
      </c>
      <c r="P696">
        <v>52.327160777029903</v>
      </c>
      <c r="Q696">
        <v>4.8786190416901603</v>
      </c>
      <c r="R696" t="s">
        <v>45</v>
      </c>
      <c r="S696">
        <v>109</v>
      </c>
      <c r="T696">
        <v>240</v>
      </c>
      <c r="U696">
        <v>9</v>
      </c>
      <c r="V696">
        <v>0.45</v>
      </c>
      <c r="W696">
        <v>0</v>
      </c>
      <c r="X696">
        <v>11506</v>
      </c>
      <c r="Y696">
        <v>2</v>
      </c>
      <c r="Z696" t="s">
        <v>82</v>
      </c>
      <c r="AA696" t="s">
        <v>83</v>
      </c>
      <c r="AB696">
        <v>26160</v>
      </c>
      <c r="AC696">
        <v>0.1</v>
      </c>
    </row>
    <row r="697" spans="13:29" x14ac:dyDescent="0.35">
      <c r="M697" t="s">
        <v>44</v>
      </c>
      <c r="N697">
        <v>17991138</v>
      </c>
      <c r="O697" t="s">
        <v>8</v>
      </c>
      <c r="P697">
        <v>52.353998191054899</v>
      </c>
      <c r="Q697">
        <v>4.8796486166702504</v>
      </c>
      <c r="R697" t="s">
        <v>45</v>
      </c>
      <c r="S697">
        <v>350</v>
      </c>
      <c r="T697">
        <v>360</v>
      </c>
      <c r="U697">
        <v>14</v>
      </c>
      <c r="V697">
        <v>0.82</v>
      </c>
      <c r="W697">
        <v>0</v>
      </c>
      <c r="X697">
        <v>11523</v>
      </c>
      <c r="Y697">
        <v>2</v>
      </c>
      <c r="Z697" t="s">
        <v>74</v>
      </c>
      <c r="AA697" t="s">
        <v>75</v>
      </c>
      <c r="AB697">
        <v>126000</v>
      </c>
      <c r="AC697">
        <v>0.1</v>
      </c>
    </row>
    <row r="698" spans="13:29" x14ac:dyDescent="0.35">
      <c r="M698" t="s">
        <v>44</v>
      </c>
      <c r="N698">
        <v>18020897</v>
      </c>
      <c r="O698" t="s">
        <v>18</v>
      </c>
      <c r="P698">
        <v>52.374305907336598</v>
      </c>
      <c r="Q698">
        <v>4.9426906458259001</v>
      </c>
      <c r="R698" t="s">
        <v>45</v>
      </c>
      <c r="S698">
        <v>375</v>
      </c>
      <c r="T698">
        <v>355</v>
      </c>
      <c r="U698">
        <v>7</v>
      </c>
      <c r="V698">
        <v>0.36</v>
      </c>
      <c r="W698">
        <v>0</v>
      </c>
      <c r="X698">
        <v>11546</v>
      </c>
      <c r="Y698">
        <v>2</v>
      </c>
      <c r="Z698" t="s">
        <v>66</v>
      </c>
      <c r="AA698" t="s">
        <v>67</v>
      </c>
      <c r="AB698">
        <v>133125</v>
      </c>
      <c r="AC698">
        <v>0.1</v>
      </c>
    </row>
    <row r="699" spans="13:29" x14ac:dyDescent="0.35">
      <c r="M699" t="s">
        <v>44</v>
      </c>
      <c r="N699">
        <v>18049400</v>
      </c>
      <c r="O699" t="s">
        <v>23</v>
      </c>
      <c r="P699">
        <v>52.394891708544201</v>
      </c>
      <c r="Q699">
        <v>4.9349472503604197</v>
      </c>
      <c r="R699" t="s">
        <v>45</v>
      </c>
      <c r="S699">
        <v>90</v>
      </c>
      <c r="T699">
        <v>360</v>
      </c>
      <c r="U699">
        <v>5</v>
      </c>
      <c r="V699">
        <v>0.28000000000000003</v>
      </c>
      <c r="W699">
        <v>0</v>
      </c>
      <c r="X699">
        <v>11573</v>
      </c>
      <c r="Y699">
        <v>2</v>
      </c>
      <c r="Z699" t="s">
        <v>76</v>
      </c>
      <c r="AA699" t="s">
        <v>77</v>
      </c>
      <c r="AB699">
        <v>32400</v>
      </c>
      <c r="AC699">
        <v>0.1</v>
      </c>
    </row>
    <row r="700" spans="13:29" x14ac:dyDescent="0.35">
      <c r="M700" t="s">
        <v>44</v>
      </c>
      <c r="N700">
        <v>18135326</v>
      </c>
      <c r="O700" t="s">
        <v>18</v>
      </c>
      <c r="P700">
        <v>52.366112035251298</v>
      </c>
      <c r="Q700">
        <v>4.9336359303474504</v>
      </c>
      <c r="R700" t="s">
        <v>45</v>
      </c>
      <c r="S700">
        <v>230</v>
      </c>
      <c r="T700">
        <v>337</v>
      </c>
      <c r="U700">
        <v>8</v>
      </c>
      <c r="V700">
        <v>0.42</v>
      </c>
      <c r="W700">
        <v>0</v>
      </c>
      <c r="X700">
        <v>11645</v>
      </c>
      <c r="Y700">
        <v>2</v>
      </c>
      <c r="Z700" t="s">
        <v>66</v>
      </c>
      <c r="AA700" t="s">
        <v>67</v>
      </c>
      <c r="AB700">
        <v>77510</v>
      </c>
      <c r="AC700">
        <v>0.1</v>
      </c>
    </row>
    <row r="701" spans="13:29" x14ac:dyDescent="0.35">
      <c r="M701" t="s">
        <v>44</v>
      </c>
      <c r="N701">
        <v>18266190</v>
      </c>
      <c r="O701" t="s">
        <v>10</v>
      </c>
      <c r="P701">
        <v>52.383386300057197</v>
      </c>
      <c r="Q701">
        <v>4.9115720388207302</v>
      </c>
      <c r="R701" t="s">
        <v>45</v>
      </c>
      <c r="S701">
        <v>99</v>
      </c>
      <c r="T701">
        <v>354</v>
      </c>
      <c r="U701">
        <v>23</v>
      </c>
      <c r="V701">
        <v>1.3</v>
      </c>
      <c r="W701">
        <v>0</v>
      </c>
      <c r="X701">
        <v>11777</v>
      </c>
      <c r="Y701">
        <v>2</v>
      </c>
      <c r="Z701" t="s">
        <v>78</v>
      </c>
      <c r="AA701" t="s">
        <v>79</v>
      </c>
      <c r="AB701">
        <v>35046</v>
      </c>
      <c r="AC701">
        <v>0.1</v>
      </c>
    </row>
    <row r="702" spans="13:29" x14ac:dyDescent="0.35">
      <c r="M702" t="s">
        <v>44</v>
      </c>
      <c r="N702">
        <v>18290475</v>
      </c>
      <c r="O702" t="s">
        <v>7</v>
      </c>
      <c r="P702">
        <v>52.370697827853398</v>
      </c>
      <c r="Q702">
        <v>4.91391821962576</v>
      </c>
      <c r="R702" t="s">
        <v>45</v>
      </c>
      <c r="S702">
        <v>180</v>
      </c>
      <c r="T702">
        <v>345</v>
      </c>
      <c r="U702">
        <v>2</v>
      </c>
      <c r="V702">
        <v>0.1</v>
      </c>
      <c r="W702">
        <v>0</v>
      </c>
      <c r="X702">
        <v>11812</v>
      </c>
      <c r="Y702">
        <v>2</v>
      </c>
      <c r="Z702" t="s">
        <v>68</v>
      </c>
      <c r="AA702" t="s">
        <v>69</v>
      </c>
      <c r="AB702">
        <v>62100</v>
      </c>
      <c r="AC702">
        <v>0.1</v>
      </c>
    </row>
    <row r="703" spans="13:29" x14ac:dyDescent="0.35">
      <c r="M703" t="s">
        <v>44</v>
      </c>
      <c r="N703">
        <v>18310854</v>
      </c>
      <c r="O703" t="s">
        <v>20</v>
      </c>
      <c r="P703">
        <v>52.3551015961649</v>
      </c>
      <c r="Q703">
        <v>4.8385238475424996</v>
      </c>
      <c r="R703" t="s">
        <v>45</v>
      </c>
      <c r="S703">
        <v>135</v>
      </c>
      <c r="T703">
        <v>337</v>
      </c>
      <c r="U703">
        <v>8</v>
      </c>
      <c r="V703">
        <v>0.41</v>
      </c>
      <c r="W703">
        <v>0</v>
      </c>
      <c r="X703">
        <v>11829</v>
      </c>
      <c r="Y703">
        <v>2</v>
      </c>
      <c r="Z703" t="s">
        <v>70</v>
      </c>
      <c r="AA703" t="s">
        <v>71</v>
      </c>
      <c r="AB703">
        <v>45495</v>
      </c>
      <c r="AC703">
        <v>0.1</v>
      </c>
    </row>
    <row r="704" spans="13:29" x14ac:dyDescent="0.35">
      <c r="M704" t="s">
        <v>44</v>
      </c>
      <c r="N704">
        <v>18364443</v>
      </c>
      <c r="O704" t="s">
        <v>7</v>
      </c>
      <c r="P704">
        <v>52.3609071347095</v>
      </c>
      <c r="Q704">
        <v>4.8957544893106197</v>
      </c>
      <c r="R704" t="s">
        <v>45</v>
      </c>
      <c r="S704">
        <v>190</v>
      </c>
      <c r="T704">
        <v>361</v>
      </c>
      <c r="U704">
        <v>8</v>
      </c>
      <c r="V704">
        <v>0.43</v>
      </c>
      <c r="W704">
        <v>0</v>
      </c>
      <c r="X704">
        <v>11872</v>
      </c>
      <c r="Y704">
        <v>2</v>
      </c>
      <c r="Z704" t="s">
        <v>68</v>
      </c>
      <c r="AA704" t="s">
        <v>69</v>
      </c>
      <c r="AB704">
        <v>68590</v>
      </c>
      <c r="AC704">
        <v>0.1</v>
      </c>
    </row>
    <row r="705" spans="13:29" x14ac:dyDescent="0.35">
      <c r="M705" t="s">
        <v>44</v>
      </c>
      <c r="N705">
        <v>18446659</v>
      </c>
      <c r="O705" t="s">
        <v>8</v>
      </c>
      <c r="P705">
        <v>52.347782201543502</v>
      </c>
      <c r="Q705">
        <v>4.87743886720824</v>
      </c>
      <c r="R705" t="s">
        <v>45</v>
      </c>
      <c r="S705">
        <v>125</v>
      </c>
      <c r="T705">
        <v>328</v>
      </c>
      <c r="U705">
        <v>5</v>
      </c>
      <c r="V705">
        <v>0.34</v>
      </c>
      <c r="W705">
        <v>0</v>
      </c>
      <c r="X705">
        <v>11950</v>
      </c>
      <c r="Y705">
        <v>2</v>
      </c>
      <c r="Z705" t="s">
        <v>74</v>
      </c>
      <c r="AA705" t="s">
        <v>75</v>
      </c>
      <c r="AB705">
        <v>41000</v>
      </c>
      <c r="AC705">
        <v>0.1</v>
      </c>
    </row>
    <row r="706" spans="13:29" x14ac:dyDescent="0.35">
      <c r="M706" t="s">
        <v>44</v>
      </c>
      <c r="N706">
        <v>18622279</v>
      </c>
      <c r="O706" t="s">
        <v>8</v>
      </c>
      <c r="P706">
        <v>52.3525712649258</v>
      </c>
      <c r="Q706">
        <v>4.8675601995985298</v>
      </c>
      <c r="R706" t="s">
        <v>45</v>
      </c>
      <c r="S706">
        <v>400</v>
      </c>
      <c r="T706">
        <v>354</v>
      </c>
      <c r="U706">
        <v>2</v>
      </c>
      <c r="V706">
        <v>0.11</v>
      </c>
      <c r="W706">
        <v>0</v>
      </c>
      <c r="X706">
        <v>12105</v>
      </c>
      <c r="Y706">
        <v>2</v>
      </c>
      <c r="Z706" t="s">
        <v>74</v>
      </c>
      <c r="AA706" t="s">
        <v>75</v>
      </c>
      <c r="AB706">
        <v>141600</v>
      </c>
      <c r="AC706">
        <v>0.1</v>
      </c>
    </row>
    <row r="707" spans="13:29" x14ac:dyDescent="0.35">
      <c r="M707" t="s">
        <v>44</v>
      </c>
      <c r="N707">
        <v>18806935</v>
      </c>
      <c r="O707" t="s">
        <v>8</v>
      </c>
      <c r="P707">
        <v>52.356577991758101</v>
      </c>
      <c r="Q707">
        <v>4.85078006595226</v>
      </c>
      <c r="R707" t="s">
        <v>45</v>
      </c>
      <c r="S707">
        <v>150</v>
      </c>
      <c r="T707">
        <v>360</v>
      </c>
      <c r="U707">
        <v>4</v>
      </c>
      <c r="V707">
        <v>0.25</v>
      </c>
      <c r="W707">
        <v>0</v>
      </c>
      <c r="X707">
        <v>12237</v>
      </c>
      <c r="Y707">
        <v>2</v>
      </c>
      <c r="Z707" t="s">
        <v>74</v>
      </c>
      <c r="AA707" t="s">
        <v>75</v>
      </c>
      <c r="AB707">
        <v>54000</v>
      </c>
      <c r="AC707">
        <v>0.1</v>
      </c>
    </row>
    <row r="708" spans="13:29" x14ac:dyDescent="0.35">
      <c r="M708" t="s">
        <v>44</v>
      </c>
      <c r="N708">
        <v>18887456</v>
      </c>
      <c r="O708" t="s">
        <v>7</v>
      </c>
      <c r="P708">
        <v>52.361285085762901</v>
      </c>
      <c r="Q708">
        <v>4.8882047872488696</v>
      </c>
      <c r="R708" t="s">
        <v>45</v>
      </c>
      <c r="S708">
        <v>230</v>
      </c>
      <c r="T708">
        <v>296</v>
      </c>
      <c r="U708">
        <v>4</v>
      </c>
      <c r="V708">
        <v>0.21</v>
      </c>
      <c r="W708">
        <v>0</v>
      </c>
      <c r="X708">
        <v>12315</v>
      </c>
      <c r="Y708">
        <v>2</v>
      </c>
      <c r="Z708" t="s">
        <v>68</v>
      </c>
      <c r="AA708" t="s">
        <v>69</v>
      </c>
      <c r="AB708">
        <v>68080</v>
      </c>
      <c r="AC708">
        <v>0.1</v>
      </c>
    </row>
    <row r="709" spans="13:29" x14ac:dyDescent="0.35">
      <c r="M709" t="s">
        <v>44</v>
      </c>
      <c r="N709">
        <v>18954673</v>
      </c>
      <c r="O709" t="s">
        <v>7</v>
      </c>
      <c r="P709">
        <v>52.371416121207602</v>
      </c>
      <c r="Q709">
        <v>4.9312285028475698</v>
      </c>
      <c r="R709" t="s">
        <v>45</v>
      </c>
      <c r="S709">
        <v>125</v>
      </c>
      <c r="T709">
        <v>353</v>
      </c>
      <c r="U709">
        <v>16</v>
      </c>
      <c r="V709">
        <v>0.86</v>
      </c>
      <c r="W709">
        <v>0</v>
      </c>
      <c r="X709">
        <v>12371</v>
      </c>
      <c r="Y709">
        <v>2</v>
      </c>
      <c r="Z709" t="s">
        <v>68</v>
      </c>
      <c r="AA709" t="s">
        <v>69</v>
      </c>
      <c r="AB709">
        <v>44125</v>
      </c>
      <c r="AC709">
        <v>0.1</v>
      </c>
    </row>
    <row r="710" spans="13:29" x14ac:dyDescent="0.35">
      <c r="M710" t="s">
        <v>44</v>
      </c>
      <c r="N710">
        <v>18966112</v>
      </c>
      <c r="O710" t="s">
        <v>18</v>
      </c>
      <c r="P710">
        <v>52.364029591277799</v>
      </c>
      <c r="Q710">
        <v>4.9401342316680603</v>
      </c>
      <c r="R710" t="s">
        <v>45</v>
      </c>
      <c r="S710">
        <v>80</v>
      </c>
      <c r="T710">
        <v>332</v>
      </c>
      <c r="U710">
        <v>21</v>
      </c>
      <c r="V710">
        <v>1.3</v>
      </c>
      <c r="W710">
        <v>0</v>
      </c>
      <c r="X710">
        <v>12376</v>
      </c>
      <c r="Y710">
        <v>2</v>
      </c>
      <c r="Z710" t="s">
        <v>66</v>
      </c>
      <c r="AA710" t="s">
        <v>67</v>
      </c>
      <c r="AB710">
        <v>26560</v>
      </c>
      <c r="AC710">
        <v>0.1</v>
      </c>
    </row>
    <row r="711" spans="13:29" x14ac:dyDescent="0.35">
      <c r="M711" t="s">
        <v>44</v>
      </c>
      <c r="N711">
        <v>19009709</v>
      </c>
      <c r="O711" t="s">
        <v>10</v>
      </c>
      <c r="P711">
        <v>52.392036566157103</v>
      </c>
      <c r="Q711">
        <v>4.9433163668317999</v>
      </c>
      <c r="R711" t="s">
        <v>45</v>
      </c>
      <c r="S711">
        <v>71</v>
      </c>
      <c r="T711">
        <v>352</v>
      </c>
      <c r="U711">
        <v>1</v>
      </c>
      <c r="V711">
        <v>7.0000000000000007E-2</v>
      </c>
      <c r="W711">
        <v>0</v>
      </c>
      <c r="X711">
        <v>12416</v>
      </c>
      <c r="Y711">
        <v>2</v>
      </c>
      <c r="Z711" t="s">
        <v>78</v>
      </c>
      <c r="AA711" t="s">
        <v>79</v>
      </c>
      <c r="AB711">
        <v>24992</v>
      </c>
      <c r="AC711">
        <v>0.1</v>
      </c>
    </row>
    <row r="712" spans="13:29" x14ac:dyDescent="0.35">
      <c r="M712" t="s">
        <v>44</v>
      </c>
      <c r="N712">
        <v>19042663</v>
      </c>
      <c r="O712" t="s">
        <v>7</v>
      </c>
      <c r="P712">
        <v>52.360956399175002</v>
      </c>
      <c r="Q712">
        <v>4.8995676946071596</v>
      </c>
      <c r="R712" t="s">
        <v>45</v>
      </c>
      <c r="S712">
        <v>235</v>
      </c>
      <c r="T712">
        <v>309</v>
      </c>
      <c r="U712">
        <v>12</v>
      </c>
      <c r="V712">
        <v>0.68</v>
      </c>
      <c r="W712">
        <v>0</v>
      </c>
      <c r="X712">
        <v>12453</v>
      </c>
      <c r="Y712">
        <v>2</v>
      </c>
      <c r="Z712" t="s">
        <v>68</v>
      </c>
      <c r="AA712" t="s">
        <v>69</v>
      </c>
      <c r="AB712">
        <v>72615</v>
      </c>
      <c r="AC712">
        <v>0.1</v>
      </c>
    </row>
    <row r="713" spans="13:29" x14ac:dyDescent="0.35">
      <c r="M713" t="s">
        <v>44</v>
      </c>
      <c r="N713">
        <v>19063728</v>
      </c>
      <c r="O713" t="s">
        <v>8</v>
      </c>
      <c r="P713">
        <v>52.349890615876603</v>
      </c>
      <c r="Q713">
        <v>4.8542224164510204</v>
      </c>
      <c r="R713" t="s">
        <v>45</v>
      </c>
      <c r="S713">
        <v>110</v>
      </c>
      <c r="T713">
        <v>356</v>
      </c>
      <c r="U713">
        <v>7</v>
      </c>
      <c r="V713">
        <v>0.39</v>
      </c>
      <c r="W713">
        <v>0</v>
      </c>
      <c r="X713">
        <v>12469</v>
      </c>
      <c r="Y713">
        <v>2</v>
      </c>
      <c r="Z713" t="s">
        <v>74</v>
      </c>
      <c r="AA713" t="s">
        <v>75</v>
      </c>
      <c r="AB713">
        <v>39160</v>
      </c>
      <c r="AC713">
        <v>0.1</v>
      </c>
    </row>
    <row r="714" spans="13:29" x14ac:dyDescent="0.35">
      <c r="M714" t="s">
        <v>44</v>
      </c>
      <c r="N714">
        <v>19066104</v>
      </c>
      <c r="O714" t="s">
        <v>7</v>
      </c>
      <c r="P714">
        <v>52.362290009277999</v>
      </c>
      <c r="Q714">
        <v>4.9116345577190099</v>
      </c>
      <c r="R714" t="s">
        <v>45</v>
      </c>
      <c r="S714">
        <v>170</v>
      </c>
      <c r="T714">
        <v>364</v>
      </c>
      <c r="U714">
        <v>5</v>
      </c>
      <c r="V714">
        <v>0.28000000000000003</v>
      </c>
      <c r="W714">
        <v>0</v>
      </c>
      <c r="X714">
        <v>12472</v>
      </c>
      <c r="Y714">
        <v>2</v>
      </c>
      <c r="Z714" t="s">
        <v>68</v>
      </c>
      <c r="AA714" t="s">
        <v>69</v>
      </c>
      <c r="AB714">
        <v>61880</v>
      </c>
      <c r="AC714">
        <v>0.1</v>
      </c>
    </row>
    <row r="715" spans="13:29" x14ac:dyDescent="0.35">
      <c r="M715" t="s">
        <v>44</v>
      </c>
      <c r="N715">
        <v>19128326</v>
      </c>
      <c r="O715" t="s">
        <v>18</v>
      </c>
      <c r="P715">
        <v>52.372754001646101</v>
      </c>
      <c r="Q715">
        <v>4.9371072243736602</v>
      </c>
      <c r="R715" t="s">
        <v>45</v>
      </c>
      <c r="S715">
        <v>120</v>
      </c>
      <c r="T715">
        <v>364</v>
      </c>
      <c r="U715">
        <v>4</v>
      </c>
      <c r="V715">
        <v>0.24</v>
      </c>
      <c r="W715">
        <v>0</v>
      </c>
      <c r="X715">
        <v>12514</v>
      </c>
      <c r="Y715">
        <v>2</v>
      </c>
      <c r="Z715" t="s">
        <v>66</v>
      </c>
      <c r="AA715" t="s">
        <v>67</v>
      </c>
      <c r="AB715">
        <v>43680</v>
      </c>
      <c r="AC715">
        <v>0.1</v>
      </c>
    </row>
    <row r="716" spans="13:29" x14ac:dyDescent="0.35">
      <c r="M716" t="s">
        <v>44</v>
      </c>
      <c r="N716">
        <v>19168128</v>
      </c>
      <c r="O716" t="s">
        <v>8</v>
      </c>
      <c r="P716">
        <v>52.3510430077542</v>
      </c>
      <c r="Q716">
        <v>4.8619122202137497</v>
      </c>
      <c r="R716" t="s">
        <v>45</v>
      </c>
      <c r="S716">
        <v>100</v>
      </c>
      <c r="T716">
        <v>334</v>
      </c>
      <c r="U716">
        <v>14</v>
      </c>
      <c r="V716">
        <v>0.78</v>
      </c>
      <c r="W716">
        <v>0</v>
      </c>
      <c r="X716">
        <v>12549</v>
      </c>
      <c r="Y716">
        <v>2</v>
      </c>
      <c r="Z716" t="s">
        <v>74</v>
      </c>
      <c r="AA716" t="s">
        <v>75</v>
      </c>
      <c r="AB716">
        <v>33400</v>
      </c>
      <c r="AC716">
        <v>0.1</v>
      </c>
    </row>
    <row r="717" spans="13:29" x14ac:dyDescent="0.35">
      <c r="M717" t="s">
        <v>44</v>
      </c>
      <c r="N717">
        <v>19208881</v>
      </c>
      <c r="O717" t="s">
        <v>18</v>
      </c>
      <c r="P717">
        <v>52.362557998369503</v>
      </c>
      <c r="Q717">
        <v>4.9340243392657799</v>
      </c>
      <c r="R717" t="s">
        <v>45</v>
      </c>
      <c r="S717">
        <v>100</v>
      </c>
      <c r="T717">
        <v>354</v>
      </c>
      <c r="U717">
        <v>11</v>
      </c>
      <c r="V717">
        <v>0.64</v>
      </c>
      <c r="W717">
        <v>0</v>
      </c>
      <c r="X717">
        <v>12600</v>
      </c>
      <c r="Y717">
        <v>2</v>
      </c>
      <c r="Z717" t="s">
        <v>66</v>
      </c>
      <c r="AA717" t="s">
        <v>67</v>
      </c>
      <c r="AB717">
        <v>35400</v>
      </c>
      <c r="AC717">
        <v>0.1</v>
      </c>
    </row>
    <row r="718" spans="13:29" x14ac:dyDescent="0.35">
      <c r="M718" t="s">
        <v>44</v>
      </c>
      <c r="N718">
        <v>19256358</v>
      </c>
      <c r="O718" t="s">
        <v>20</v>
      </c>
      <c r="P718">
        <v>52.371135504195699</v>
      </c>
      <c r="Q718">
        <v>4.8386709675809501</v>
      </c>
      <c r="R718" t="s">
        <v>45</v>
      </c>
      <c r="S718">
        <v>120</v>
      </c>
      <c r="T718">
        <v>362</v>
      </c>
      <c r="U718">
        <v>2</v>
      </c>
      <c r="V718">
        <v>0.11</v>
      </c>
      <c r="W718">
        <v>0</v>
      </c>
      <c r="X718">
        <v>12646</v>
      </c>
      <c r="Y718">
        <v>2</v>
      </c>
      <c r="Z718" t="s">
        <v>70</v>
      </c>
      <c r="AA718" t="s">
        <v>71</v>
      </c>
      <c r="AB718">
        <v>43440</v>
      </c>
      <c r="AC718">
        <v>0.1</v>
      </c>
    </row>
    <row r="719" spans="13:29" x14ac:dyDescent="0.35">
      <c r="M719" t="s">
        <v>44</v>
      </c>
      <c r="N719">
        <v>19381280</v>
      </c>
      <c r="O719" t="s">
        <v>24</v>
      </c>
      <c r="P719">
        <v>52.355671411251997</v>
      </c>
      <c r="Q719">
        <v>4.7984058896957897</v>
      </c>
      <c r="R719" t="s">
        <v>45</v>
      </c>
      <c r="S719">
        <v>125</v>
      </c>
      <c r="T719">
        <v>364</v>
      </c>
      <c r="U719">
        <v>9</v>
      </c>
      <c r="V719">
        <v>0.55000000000000004</v>
      </c>
      <c r="W719">
        <v>0</v>
      </c>
      <c r="X719">
        <v>12736</v>
      </c>
      <c r="Y719">
        <v>2</v>
      </c>
      <c r="Z719" t="s">
        <v>84</v>
      </c>
      <c r="AA719" t="s">
        <v>85</v>
      </c>
      <c r="AB719">
        <v>45500</v>
      </c>
      <c r="AC719">
        <v>0.1</v>
      </c>
    </row>
    <row r="720" spans="13:29" x14ac:dyDescent="0.35">
      <c r="M720" t="s">
        <v>44</v>
      </c>
      <c r="N720">
        <v>19383767</v>
      </c>
      <c r="O720" t="s">
        <v>13</v>
      </c>
      <c r="P720">
        <v>52.360525208137297</v>
      </c>
      <c r="Q720">
        <v>4.97693435790974</v>
      </c>
      <c r="R720" t="s">
        <v>45</v>
      </c>
      <c r="S720">
        <v>110</v>
      </c>
      <c r="T720">
        <v>333</v>
      </c>
      <c r="U720">
        <v>31</v>
      </c>
      <c r="V720">
        <v>1.75</v>
      </c>
      <c r="W720">
        <v>0</v>
      </c>
      <c r="X720">
        <v>12738</v>
      </c>
      <c r="Y720">
        <v>2</v>
      </c>
      <c r="Z720" t="s">
        <v>86</v>
      </c>
      <c r="AA720" t="s">
        <v>87</v>
      </c>
      <c r="AB720">
        <v>36630</v>
      </c>
      <c r="AC720">
        <v>0.1</v>
      </c>
    </row>
    <row r="721" spans="13:29" x14ac:dyDescent="0.35">
      <c r="M721" t="s">
        <v>44</v>
      </c>
      <c r="N721">
        <v>19444004</v>
      </c>
      <c r="O721" t="s">
        <v>22</v>
      </c>
      <c r="P721">
        <v>52.419336399132902</v>
      </c>
      <c r="Q721">
        <v>4.9048964973995703</v>
      </c>
      <c r="R721" t="s">
        <v>45</v>
      </c>
      <c r="S721">
        <v>150</v>
      </c>
      <c r="T721">
        <v>361</v>
      </c>
      <c r="U721">
        <v>11</v>
      </c>
      <c r="V721">
        <v>0.66</v>
      </c>
      <c r="W721">
        <v>0</v>
      </c>
      <c r="X721">
        <v>12792</v>
      </c>
      <c r="Y721">
        <v>2</v>
      </c>
      <c r="Z721" t="s">
        <v>80</v>
      </c>
      <c r="AA721" t="s">
        <v>81</v>
      </c>
      <c r="AB721">
        <v>54150</v>
      </c>
      <c r="AC721">
        <v>0.1</v>
      </c>
    </row>
    <row r="722" spans="13:29" x14ac:dyDescent="0.35">
      <c r="M722" t="s">
        <v>44</v>
      </c>
      <c r="N722">
        <v>19464974</v>
      </c>
      <c r="O722" t="s">
        <v>22</v>
      </c>
      <c r="P722">
        <v>52.4200684183985</v>
      </c>
      <c r="Q722">
        <v>4.9005620697309098</v>
      </c>
      <c r="R722" t="s">
        <v>45</v>
      </c>
      <c r="S722">
        <v>140</v>
      </c>
      <c r="T722">
        <v>361</v>
      </c>
      <c r="U722">
        <v>11</v>
      </c>
      <c r="V722">
        <v>0.68</v>
      </c>
      <c r="W722">
        <v>0</v>
      </c>
      <c r="X722">
        <v>12807</v>
      </c>
      <c r="Y722">
        <v>2</v>
      </c>
      <c r="Z722" t="s">
        <v>80</v>
      </c>
      <c r="AA722" t="s">
        <v>81</v>
      </c>
      <c r="AB722">
        <v>50540</v>
      </c>
      <c r="AC722">
        <v>0.1</v>
      </c>
    </row>
    <row r="723" spans="13:29" x14ac:dyDescent="0.35">
      <c r="M723" t="s">
        <v>44</v>
      </c>
      <c r="N723">
        <v>19516561</v>
      </c>
      <c r="O723" t="s">
        <v>12</v>
      </c>
      <c r="P723">
        <v>52.340215178942998</v>
      </c>
      <c r="Q723">
        <v>4.9201598269472004</v>
      </c>
      <c r="R723" t="s">
        <v>45</v>
      </c>
      <c r="S723">
        <v>160</v>
      </c>
      <c r="T723">
        <v>287</v>
      </c>
      <c r="U723">
        <v>4</v>
      </c>
      <c r="V723">
        <v>0.24</v>
      </c>
      <c r="W723">
        <v>0</v>
      </c>
      <c r="X723">
        <v>12850</v>
      </c>
      <c r="Y723">
        <v>2</v>
      </c>
      <c r="Z723" t="s">
        <v>72</v>
      </c>
      <c r="AA723" t="s">
        <v>73</v>
      </c>
      <c r="AB723">
        <v>45920</v>
      </c>
      <c r="AC723">
        <v>0.1</v>
      </c>
    </row>
    <row r="724" spans="13:29" x14ac:dyDescent="0.35">
      <c r="M724" t="s">
        <v>44</v>
      </c>
      <c r="N724">
        <v>19697118</v>
      </c>
      <c r="O724" t="s">
        <v>18</v>
      </c>
      <c r="P724">
        <v>52.363928796438302</v>
      </c>
      <c r="Q724">
        <v>4.9356145053072504</v>
      </c>
      <c r="R724" t="s">
        <v>45</v>
      </c>
      <c r="S724">
        <v>150</v>
      </c>
      <c r="T724">
        <v>350</v>
      </c>
      <c r="U724">
        <v>0</v>
      </c>
      <c r="W724">
        <v>0</v>
      </c>
      <c r="X724">
        <v>13028</v>
      </c>
      <c r="Y724">
        <v>2</v>
      </c>
      <c r="Z724" t="s">
        <v>66</v>
      </c>
      <c r="AA724" t="s">
        <v>67</v>
      </c>
      <c r="AB724">
        <v>52500</v>
      </c>
      <c r="AC724">
        <v>0.1</v>
      </c>
    </row>
    <row r="725" spans="13:29" x14ac:dyDescent="0.35">
      <c r="M725" t="s">
        <v>44</v>
      </c>
      <c r="N725">
        <v>19853067</v>
      </c>
      <c r="O725" t="s">
        <v>12</v>
      </c>
      <c r="P725">
        <v>52.357310227061603</v>
      </c>
      <c r="Q725">
        <v>4.9394714474627497</v>
      </c>
      <c r="R725" t="s">
        <v>45</v>
      </c>
      <c r="S725">
        <v>194</v>
      </c>
      <c r="T725">
        <v>362</v>
      </c>
      <c r="U725">
        <v>15</v>
      </c>
      <c r="V725">
        <v>0.94</v>
      </c>
      <c r="W725">
        <v>0</v>
      </c>
      <c r="X725">
        <v>13194</v>
      </c>
      <c r="Y725">
        <v>2</v>
      </c>
      <c r="Z725" t="s">
        <v>72</v>
      </c>
      <c r="AA725" t="s">
        <v>73</v>
      </c>
      <c r="AB725">
        <v>70228</v>
      </c>
      <c r="AC725">
        <v>0.1</v>
      </c>
    </row>
    <row r="726" spans="13:29" x14ac:dyDescent="0.35">
      <c r="M726" t="s">
        <v>44</v>
      </c>
      <c r="N726">
        <v>19856533</v>
      </c>
      <c r="O726" t="s">
        <v>8</v>
      </c>
      <c r="P726">
        <v>52.354680009822303</v>
      </c>
      <c r="Q726">
        <v>4.8460824450925699</v>
      </c>
      <c r="R726" t="s">
        <v>45</v>
      </c>
      <c r="S726">
        <v>110</v>
      </c>
      <c r="T726">
        <v>344</v>
      </c>
      <c r="U726">
        <v>22</v>
      </c>
      <c r="V726">
        <v>1.39</v>
      </c>
      <c r="W726">
        <v>0</v>
      </c>
      <c r="X726">
        <v>13203</v>
      </c>
      <c r="Y726">
        <v>2</v>
      </c>
      <c r="Z726" t="s">
        <v>74</v>
      </c>
      <c r="AA726" t="s">
        <v>75</v>
      </c>
      <c r="AB726">
        <v>37840</v>
      </c>
      <c r="AC726">
        <v>0.1</v>
      </c>
    </row>
    <row r="727" spans="13:29" x14ac:dyDescent="0.35">
      <c r="M727" t="s">
        <v>44</v>
      </c>
      <c r="N727">
        <v>19884686</v>
      </c>
      <c r="O727" t="s">
        <v>8</v>
      </c>
      <c r="P727">
        <v>52.353309370201501</v>
      </c>
      <c r="Q727">
        <v>4.8516353456827801</v>
      </c>
      <c r="R727" t="s">
        <v>45</v>
      </c>
      <c r="S727">
        <v>115</v>
      </c>
      <c r="T727">
        <v>359</v>
      </c>
      <c r="U727">
        <v>2</v>
      </c>
      <c r="V727">
        <v>0.12</v>
      </c>
      <c r="W727">
        <v>0</v>
      </c>
      <c r="X727">
        <v>13226</v>
      </c>
      <c r="Y727">
        <v>2</v>
      </c>
      <c r="Z727" t="s">
        <v>74</v>
      </c>
      <c r="AA727" t="s">
        <v>75</v>
      </c>
      <c r="AB727">
        <v>41285</v>
      </c>
      <c r="AC727">
        <v>0.1</v>
      </c>
    </row>
    <row r="728" spans="13:29" x14ac:dyDescent="0.35">
      <c r="M728" t="s">
        <v>44</v>
      </c>
      <c r="N728">
        <v>19888143</v>
      </c>
      <c r="O728" t="s">
        <v>18</v>
      </c>
      <c r="P728">
        <v>52.365722810757099</v>
      </c>
      <c r="Q728">
        <v>4.9398797552545597</v>
      </c>
      <c r="R728" t="s">
        <v>45</v>
      </c>
      <c r="S728">
        <v>175</v>
      </c>
      <c r="T728">
        <v>360</v>
      </c>
      <c r="U728">
        <v>12</v>
      </c>
      <c r="V728">
        <v>0.74</v>
      </c>
      <c r="W728">
        <v>0</v>
      </c>
      <c r="X728">
        <v>13238</v>
      </c>
      <c r="Y728">
        <v>2</v>
      </c>
      <c r="Z728" t="s">
        <v>66</v>
      </c>
      <c r="AA728" t="s">
        <v>67</v>
      </c>
      <c r="AB728">
        <v>63000</v>
      </c>
      <c r="AC728">
        <v>0.1</v>
      </c>
    </row>
    <row r="729" spans="13:29" x14ac:dyDescent="0.35">
      <c r="M729" t="s">
        <v>44</v>
      </c>
      <c r="N729">
        <v>19888539</v>
      </c>
      <c r="O729" t="s">
        <v>22</v>
      </c>
      <c r="P729">
        <v>52.4140815232414</v>
      </c>
      <c r="Q729">
        <v>4.90798284335379</v>
      </c>
      <c r="R729" t="s">
        <v>45</v>
      </c>
      <c r="S729">
        <v>155</v>
      </c>
      <c r="T729">
        <v>356</v>
      </c>
      <c r="U729">
        <v>15</v>
      </c>
      <c r="V729">
        <v>0.91</v>
      </c>
      <c r="W729">
        <v>0</v>
      </c>
      <c r="X729">
        <v>13240</v>
      </c>
      <c r="Y729">
        <v>2</v>
      </c>
      <c r="Z729" t="s">
        <v>80</v>
      </c>
      <c r="AA729" t="s">
        <v>81</v>
      </c>
      <c r="AB729">
        <v>55180</v>
      </c>
      <c r="AC729">
        <v>0.1</v>
      </c>
    </row>
    <row r="730" spans="13:29" x14ac:dyDescent="0.35">
      <c r="M730" t="s">
        <v>44</v>
      </c>
      <c r="N730">
        <v>19923992</v>
      </c>
      <c r="O730" t="s">
        <v>18</v>
      </c>
      <c r="P730">
        <v>52.362588815251499</v>
      </c>
      <c r="Q730">
        <v>4.9406431838027096</v>
      </c>
      <c r="R730" t="s">
        <v>45</v>
      </c>
      <c r="S730">
        <v>159</v>
      </c>
      <c r="T730">
        <v>359</v>
      </c>
      <c r="U730">
        <v>2</v>
      </c>
      <c r="V730">
        <v>0.13</v>
      </c>
      <c r="W730">
        <v>0</v>
      </c>
      <c r="X730">
        <v>13283</v>
      </c>
      <c r="Y730">
        <v>2</v>
      </c>
      <c r="Z730" t="s">
        <v>66</v>
      </c>
      <c r="AA730" t="s">
        <v>67</v>
      </c>
      <c r="AB730">
        <v>57081</v>
      </c>
      <c r="AC730">
        <v>0.1</v>
      </c>
    </row>
    <row r="731" spans="13:29" x14ac:dyDescent="0.35">
      <c r="M731" t="s">
        <v>44</v>
      </c>
      <c r="N731">
        <v>19940438</v>
      </c>
      <c r="O731" t="s">
        <v>8</v>
      </c>
      <c r="P731">
        <v>52.348070909228099</v>
      </c>
      <c r="Q731">
        <v>4.8627163675384004</v>
      </c>
      <c r="R731" t="s">
        <v>45</v>
      </c>
      <c r="S731">
        <v>120</v>
      </c>
      <c r="T731">
        <v>360</v>
      </c>
      <c r="U731">
        <v>1</v>
      </c>
      <c r="V731">
        <v>0.06</v>
      </c>
      <c r="W731">
        <v>0</v>
      </c>
      <c r="X731">
        <v>13302</v>
      </c>
      <c r="Y731">
        <v>2</v>
      </c>
      <c r="Z731" t="s">
        <v>74</v>
      </c>
      <c r="AA731" t="s">
        <v>75</v>
      </c>
      <c r="AB731">
        <v>43200</v>
      </c>
      <c r="AC731">
        <v>0.1</v>
      </c>
    </row>
    <row r="732" spans="13:29" x14ac:dyDescent="0.35">
      <c r="M732" t="s">
        <v>44</v>
      </c>
      <c r="N732">
        <v>20001614</v>
      </c>
      <c r="O732" t="s">
        <v>18</v>
      </c>
      <c r="P732">
        <v>52.363532841937797</v>
      </c>
      <c r="Q732">
        <v>4.9314090685135898</v>
      </c>
      <c r="R732" t="s">
        <v>45</v>
      </c>
      <c r="S732">
        <v>120</v>
      </c>
      <c r="T732">
        <v>364</v>
      </c>
      <c r="U732">
        <v>7</v>
      </c>
      <c r="V732">
        <v>0.44</v>
      </c>
      <c r="W732">
        <v>0</v>
      </c>
      <c r="X732">
        <v>13370</v>
      </c>
      <c r="Y732">
        <v>2</v>
      </c>
      <c r="Z732" t="s">
        <v>66</v>
      </c>
      <c r="AA732" t="s">
        <v>67</v>
      </c>
      <c r="AB732">
        <v>43680</v>
      </c>
      <c r="AC732">
        <v>0.1</v>
      </c>
    </row>
    <row r="733" spans="13:29" x14ac:dyDescent="0.35">
      <c r="M733" t="s">
        <v>44</v>
      </c>
      <c r="N733">
        <v>20008288</v>
      </c>
      <c r="O733" t="s">
        <v>12</v>
      </c>
      <c r="P733">
        <v>52.339067933278997</v>
      </c>
      <c r="Q733">
        <v>4.9200354104361397</v>
      </c>
      <c r="R733" t="s">
        <v>45</v>
      </c>
      <c r="S733">
        <v>109</v>
      </c>
      <c r="T733">
        <v>320</v>
      </c>
      <c r="U733">
        <v>25</v>
      </c>
      <c r="V733">
        <v>1.58</v>
      </c>
      <c r="W733">
        <v>0</v>
      </c>
      <c r="X733">
        <v>13375</v>
      </c>
      <c r="Y733">
        <v>2</v>
      </c>
      <c r="Z733" t="s">
        <v>72</v>
      </c>
      <c r="AA733" t="s">
        <v>73</v>
      </c>
      <c r="AB733">
        <v>34880</v>
      </c>
      <c r="AC733">
        <v>0.1</v>
      </c>
    </row>
    <row r="734" spans="13:29" x14ac:dyDescent="0.35">
      <c r="M734" t="s">
        <v>44</v>
      </c>
      <c r="N734">
        <v>20026786</v>
      </c>
      <c r="O734" t="s">
        <v>10</v>
      </c>
      <c r="P734">
        <v>52.393914335899701</v>
      </c>
      <c r="Q734">
        <v>4.9254117000800601</v>
      </c>
      <c r="R734" t="s">
        <v>45</v>
      </c>
      <c r="S734">
        <v>175</v>
      </c>
      <c r="T734">
        <v>359</v>
      </c>
      <c r="U734">
        <v>21</v>
      </c>
      <c r="V734">
        <v>1.31</v>
      </c>
      <c r="W734">
        <v>0</v>
      </c>
      <c r="X734">
        <v>13395</v>
      </c>
      <c r="Y734">
        <v>2</v>
      </c>
      <c r="Z734" t="s">
        <v>78</v>
      </c>
      <c r="AA734" t="s">
        <v>79</v>
      </c>
      <c r="AB734">
        <v>62825</v>
      </c>
      <c r="AC734">
        <v>0.1</v>
      </c>
    </row>
    <row r="735" spans="13:29" x14ac:dyDescent="0.35">
      <c r="M735" t="s">
        <v>44</v>
      </c>
      <c r="N735">
        <v>20070771</v>
      </c>
      <c r="O735" t="s">
        <v>7</v>
      </c>
      <c r="P735">
        <v>52.367031262387698</v>
      </c>
      <c r="Q735">
        <v>4.9072053870745904</v>
      </c>
      <c r="R735" t="s">
        <v>45</v>
      </c>
      <c r="S735">
        <v>129</v>
      </c>
      <c r="T735">
        <v>361</v>
      </c>
      <c r="U735">
        <v>4</v>
      </c>
      <c r="V735">
        <v>0.26</v>
      </c>
      <c r="W735">
        <v>0</v>
      </c>
      <c r="X735">
        <v>13446</v>
      </c>
      <c r="Y735">
        <v>2</v>
      </c>
      <c r="Z735" t="s">
        <v>68</v>
      </c>
      <c r="AA735" t="s">
        <v>69</v>
      </c>
      <c r="AB735">
        <v>46569</v>
      </c>
      <c r="AC735">
        <v>0.1</v>
      </c>
    </row>
    <row r="736" spans="13:29" x14ac:dyDescent="0.35">
      <c r="M736" t="s">
        <v>44</v>
      </c>
      <c r="N736">
        <v>20097693</v>
      </c>
      <c r="O736" t="s">
        <v>16</v>
      </c>
      <c r="P736">
        <v>52.334525088642401</v>
      </c>
      <c r="Q736">
        <v>4.8704413262082697</v>
      </c>
      <c r="R736" t="s">
        <v>45</v>
      </c>
      <c r="S736">
        <v>190</v>
      </c>
      <c r="T736">
        <v>359</v>
      </c>
      <c r="U736">
        <v>28</v>
      </c>
      <c r="V736">
        <v>1.71</v>
      </c>
      <c r="W736">
        <v>0</v>
      </c>
      <c r="X736">
        <v>13475</v>
      </c>
      <c r="Y736">
        <v>2</v>
      </c>
      <c r="Z736" t="s">
        <v>82</v>
      </c>
      <c r="AA736" t="s">
        <v>83</v>
      </c>
      <c r="AB736">
        <v>68210</v>
      </c>
      <c r="AC736">
        <v>0.1</v>
      </c>
    </row>
    <row r="737" spans="13:29" x14ac:dyDescent="0.35">
      <c r="M737" t="s">
        <v>44</v>
      </c>
      <c r="N737">
        <v>20115400</v>
      </c>
      <c r="O737" t="s">
        <v>7</v>
      </c>
      <c r="P737">
        <v>52.362556813361699</v>
      </c>
      <c r="Q737">
        <v>4.8890949306736404</v>
      </c>
      <c r="R737" t="s">
        <v>45</v>
      </c>
      <c r="S737">
        <v>149</v>
      </c>
      <c r="T737">
        <v>364</v>
      </c>
      <c r="U737">
        <v>5</v>
      </c>
      <c r="V737">
        <v>0.33</v>
      </c>
      <c r="W737">
        <v>0</v>
      </c>
      <c r="X737">
        <v>13485</v>
      </c>
      <c r="Y737">
        <v>2</v>
      </c>
      <c r="Z737" t="s">
        <v>68</v>
      </c>
      <c r="AA737" t="s">
        <v>69</v>
      </c>
      <c r="AB737">
        <v>54236</v>
      </c>
      <c r="AC737">
        <v>0.1</v>
      </c>
    </row>
    <row r="738" spans="13:29" x14ac:dyDescent="0.35">
      <c r="M738" t="s">
        <v>44</v>
      </c>
      <c r="N738">
        <v>20239660</v>
      </c>
      <c r="O738" t="s">
        <v>8</v>
      </c>
      <c r="P738">
        <v>52.356635244385302</v>
      </c>
      <c r="Q738">
        <v>4.8846334394648503</v>
      </c>
      <c r="R738" t="s">
        <v>45</v>
      </c>
      <c r="S738">
        <v>169</v>
      </c>
      <c r="T738">
        <v>364</v>
      </c>
      <c r="U738">
        <v>1</v>
      </c>
      <c r="V738">
        <v>7.0000000000000007E-2</v>
      </c>
      <c r="W738">
        <v>0</v>
      </c>
      <c r="X738">
        <v>13599</v>
      </c>
      <c r="Y738">
        <v>2</v>
      </c>
      <c r="Z738" t="s">
        <v>74</v>
      </c>
      <c r="AA738" t="s">
        <v>75</v>
      </c>
      <c r="AB738">
        <v>61516</v>
      </c>
      <c r="AC738">
        <v>0.1</v>
      </c>
    </row>
    <row r="739" spans="13:29" x14ac:dyDescent="0.35">
      <c r="M739" t="s">
        <v>44</v>
      </c>
      <c r="N739">
        <v>20242309</v>
      </c>
      <c r="O739" t="s">
        <v>8</v>
      </c>
      <c r="P739">
        <v>52.349045487524897</v>
      </c>
      <c r="Q739">
        <v>4.8470888238123599</v>
      </c>
      <c r="R739" t="s">
        <v>45</v>
      </c>
      <c r="S739">
        <v>68</v>
      </c>
      <c r="T739">
        <v>361</v>
      </c>
      <c r="U739">
        <v>5</v>
      </c>
      <c r="V739">
        <v>0.33</v>
      </c>
      <c r="W739">
        <v>0</v>
      </c>
      <c r="X739">
        <v>13604</v>
      </c>
      <c r="Y739">
        <v>2</v>
      </c>
      <c r="Z739" t="s">
        <v>74</v>
      </c>
      <c r="AA739" t="s">
        <v>75</v>
      </c>
      <c r="AB739">
        <v>24548</v>
      </c>
      <c r="AC739">
        <v>0.1</v>
      </c>
    </row>
    <row r="740" spans="13:29" x14ac:dyDescent="0.35">
      <c r="M740" t="s">
        <v>44</v>
      </c>
      <c r="N740">
        <v>20244907</v>
      </c>
      <c r="O740" t="s">
        <v>7</v>
      </c>
      <c r="P740">
        <v>52.373195399012602</v>
      </c>
      <c r="Q740">
        <v>4.9041013885579101</v>
      </c>
      <c r="R740" t="s">
        <v>45</v>
      </c>
      <c r="S740">
        <v>138</v>
      </c>
      <c r="T740">
        <v>362</v>
      </c>
      <c r="U740">
        <v>23</v>
      </c>
      <c r="V740">
        <v>1.67</v>
      </c>
      <c r="W740">
        <v>0</v>
      </c>
      <c r="X740">
        <v>13605</v>
      </c>
      <c r="Y740">
        <v>2</v>
      </c>
      <c r="Z740" t="s">
        <v>68</v>
      </c>
      <c r="AA740" t="s">
        <v>69</v>
      </c>
      <c r="AB740">
        <v>49956</v>
      </c>
      <c r="AC740">
        <v>0.1</v>
      </c>
    </row>
    <row r="741" spans="13:29" x14ac:dyDescent="0.35">
      <c r="M741" t="s">
        <v>44</v>
      </c>
      <c r="N741">
        <v>20434540</v>
      </c>
      <c r="O741" t="s">
        <v>7</v>
      </c>
      <c r="P741">
        <v>52.364903147134399</v>
      </c>
      <c r="Q741">
        <v>4.9057464122856098</v>
      </c>
      <c r="R741" t="s">
        <v>45</v>
      </c>
      <c r="S741">
        <v>410</v>
      </c>
      <c r="T741">
        <v>188</v>
      </c>
      <c r="U741">
        <v>13</v>
      </c>
      <c r="V741">
        <v>0.87</v>
      </c>
      <c r="W741">
        <v>0</v>
      </c>
      <c r="X741">
        <v>13730</v>
      </c>
      <c r="Y741">
        <v>2</v>
      </c>
      <c r="Z741" t="s">
        <v>68</v>
      </c>
      <c r="AA741" t="s">
        <v>69</v>
      </c>
      <c r="AB741">
        <v>77080</v>
      </c>
      <c r="AC741">
        <v>0.1</v>
      </c>
    </row>
    <row r="742" spans="13:29" x14ac:dyDescent="0.35">
      <c r="M742" t="s">
        <v>44</v>
      </c>
      <c r="N742">
        <v>20464617</v>
      </c>
      <c r="O742" t="s">
        <v>18</v>
      </c>
      <c r="P742">
        <v>52.3604962566287</v>
      </c>
      <c r="Q742">
        <v>4.9359008427349096</v>
      </c>
      <c r="R742" t="s">
        <v>45</v>
      </c>
      <c r="S742">
        <v>143</v>
      </c>
      <c r="T742">
        <v>350</v>
      </c>
      <c r="U742">
        <v>5</v>
      </c>
      <c r="V742">
        <v>0.32</v>
      </c>
      <c r="W742">
        <v>0</v>
      </c>
      <c r="X742">
        <v>13752</v>
      </c>
      <c r="Y742">
        <v>2</v>
      </c>
      <c r="Z742" t="s">
        <v>66</v>
      </c>
      <c r="AA742" t="s">
        <v>67</v>
      </c>
      <c r="AB742">
        <v>50050</v>
      </c>
      <c r="AC742">
        <v>0.1</v>
      </c>
    </row>
    <row r="743" spans="13:29" x14ac:dyDescent="0.35">
      <c r="M743" t="s">
        <v>44</v>
      </c>
      <c r="N743">
        <v>20498047</v>
      </c>
      <c r="O743" t="s">
        <v>7</v>
      </c>
      <c r="P743">
        <v>52.361328866394899</v>
      </c>
      <c r="Q743">
        <v>4.9097299667222201</v>
      </c>
      <c r="R743" t="s">
        <v>45</v>
      </c>
      <c r="S743">
        <v>80</v>
      </c>
      <c r="T743">
        <v>345</v>
      </c>
      <c r="U743">
        <v>15</v>
      </c>
      <c r="V743">
        <v>1.1000000000000001</v>
      </c>
      <c r="W743">
        <v>0</v>
      </c>
      <c r="X743">
        <v>13780</v>
      </c>
      <c r="Y743">
        <v>2</v>
      </c>
      <c r="Z743" t="s">
        <v>68</v>
      </c>
      <c r="AA743" t="s">
        <v>69</v>
      </c>
      <c r="AB743">
        <v>27600</v>
      </c>
      <c r="AC743">
        <v>0.1</v>
      </c>
    </row>
    <row r="744" spans="13:29" x14ac:dyDescent="0.35">
      <c r="M744" t="s">
        <v>44</v>
      </c>
      <c r="N744">
        <v>20568419</v>
      </c>
      <c r="O744" t="s">
        <v>26</v>
      </c>
      <c r="P744">
        <v>52.311917621501003</v>
      </c>
      <c r="Q744">
        <v>4.9517695186486099</v>
      </c>
      <c r="R744" t="s">
        <v>45</v>
      </c>
      <c r="S744">
        <v>74</v>
      </c>
      <c r="T744">
        <v>318</v>
      </c>
      <c r="U744">
        <v>6</v>
      </c>
      <c r="V744">
        <v>0.52</v>
      </c>
      <c r="W744">
        <v>0</v>
      </c>
      <c r="X744">
        <v>13820</v>
      </c>
      <c r="Y744">
        <v>2</v>
      </c>
      <c r="Z744" t="s">
        <v>92</v>
      </c>
      <c r="AA744" t="s">
        <v>93</v>
      </c>
      <c r="AB744">
        <v>23532</v>
      </c>
      <c r="AC744">
        <v>0.1</v>
      </c>
    </row>
    <row r="745" spans="13:29" x14ac:dyDescent="0.35">
      <c r="M745" t="s">
        <v>44</v>
      </c>
      <c r="N745">
        <v>20614869</v>
      </c>
      <c r="O745" t="s">
        <v>8</v>
      </c>
      <c r="P745">
        <v>52.353266392861499</v>
      </c>
      <c r="Q745">
        <v>4.8538997642707402</v>
      </c>
      <c r="R745" t="s">
        <v>45</v>
      </c>
      <c r="S745">
        <v>149</v>
      </c>
      <c r="T745">
        <v>281</v>
      </c>
      <c r="U745">
        <v>6</v>
      </c>
      <c r="V745">
        <v>0.47</v>
      </c>
      <c r="W745">
        <v>0</v>
      </c>
      <c r="X745">
        <v>13855</v>
      </c>
      <c r="Y745">
        <v>2</v>
      </c>
      <c r="Z745" t="s">
        <v>74</v>
      </c>
      <c r="AA745" t="s">
        <v>75</v>
      </c>
      <c r="AB745">
        <v>41869</v>
      </c>
      <c r="AC745">
        <v>0.1</v>
      </c>
    </row>
    <row r="746" spans="13:29" x14ac:dyDescent="0.35">
      <c r="M746" t="s">
        <v>44</v>
      </c>
      <c r="N746">
        <v>20629258</v>
      </c>
      <c r="O746" t="s">
        <v>8</v>
      </c>
      <c r="P746">
        <v>52.354306467465101</v>
      </c>
      <c r="Q746">
        <v>4.8835933113389398</v>
      </c>
      <c r="R746" t="s">
        <v>45</v>
      </c>
      <c r="S746">
        <v>220</v>
      </c>
      <c r="T746">
        <v>344</v>
      </c>
      <c r="U746">
        <v>29</v>
      </c>
      <c r="V746">
        <v>1.95</v>
      </c>
      <c r="W746">
        <v>0</v>
      </c>
      <c r="X746">
        <v>13867</v>
      </c>
      <c r="Y746">
        <v>2</v>
      </c>
      <c r="Z746" t="s">
        <v>74</v>
      </c>
      <c r="AA746" t="s">
        <v>75</v>
      </c>
      <c r="AB746">
        <v>75680</v>
      </c>
      <c r="AC746">
        <v>0.1</v>
      </c>
    </row>
    <row r="747" spans="13:29" x14ac:dyDescent="0.35">
      <c r="M747" t="s">
        <v>44</v>
      </c>
      <c r="N747">
        <v>20656865</v>
      </c>
      <c r="O747" t="s">
        <v>23</v>
      </c>
      <c r="P747">
        <v>52.408758806002602</v>
      </c>
      <c r="Q747">
        <v>4.9316811730059804</v>
      </c>
      <c r="R747" t="s">
        <v>45</v>
      </c>
      <c r="S747">
        <v>149</v>
      </c>
      <c r="T747">
        <v>298</v>
      </c>
      <c r="U747">
        <v>7</v>
      </c>
      <c r="V747">
        <v>0.46</v>
      </c>
      <c r="W747">
        <v>0</v>
      </c>
      <c r="X747">
        <v>13887</v>
      </c>
      <c r="Y747">
        <v>2</v>
      </c>
      <c r="Z747" t="s">
        <v>76</v>
      </c>
      <c r="AA747" t="s">
        <v>77</v>
      </c>
      <c r="AB747">
        <v>44402</v>
      </c>
      <c r="AC747">
        <v>0.1</v>
      </c>
    </row>
    <row r="748" spans="13:29" x14ac:dyDescent="0.35">
      <c r="M748" t="s">
        <v>44</v>
      </c>
      <c r="N748">
        <v>20735834</v>
      </c>
      <c r="O748" t="s">
        <v>17</v>
      </c>
      <c r="P748">
        <v>52.384427610200902</v>
      </c>
      <c r="Q748">
        <v>4.8366055278815301</v>
      </c>
      <c r="R748" t="s">
        <v>45</v>
      </c>
      <c r="S748">
        <v>150</v>
      </c>
      <c r="T748">
        <v>351</v>
      </c>
      <c r="U748">
        <v>10</v>
      </c>
      <c r="V748">
        <v>0.66</v>
      </c>
      <c r="W748">
        <v>0</v>
      </c>
      <c r="X748">
        <v>13935</v>
      </c>
      <c r="Y748">
        <v>2</v>
      </c>
      <c r="Z748" t="s">
        <v>94</v>
      </c>
      <c r="AA748" t="s">
        <v>95</v>
      </c>
      <c r="AB748">
        <v>52650</v>
      </c>
      <c r="AC748">
        <v>0.1</v>
      </c>
    </row>
    <row r="749" spans="13:29" x14ac:dyDescent="0.35">
      <c r="M749" t="s">
        <v>44</v>
      </c>
      <c r="N749">
        <v>20794988</v>
      </c>
      <c r="O749" t="s">
        <v>7</v>
      </c>
      <c r="P749">
        <v>52.3614972291901</v>
      </c>
      <c r="Q749">
        <v>4.8931413151163303</v>
      </c>
      <c r="R749" t="s">
        <v>45</v>
      </c>
      <c r="S749">
        <v>149</v>
      </c>
      <c r="T749">
        <v>347</v>
      </c>
      <c r="U749">
        <v>12</v>
      </c>
      <c r="V749">
        <v>0.83</v>
      </c>
      <c r="W749">
        <v>0</v>
      </c>
      <c r="X749">
        <v>13984</v>
      </c>
      <c r="Y749">
        <v>2</v>
      </c>
      <c r="Z749" t="s">
        <v>68</v>
      </c>
      <c r="AA749" t="s">
        <v>69</v>
      </c>
      <c r="AB749">
        <v>51703</v>
      </c>
      <c r="AC749">
        <v>0.1</v>
      </c>
    </row>
    <row r="750" spans="13:29" x14ac:dyDescent="0.35">
      <c r="M750" t="s">
        <v>44</v>
      </c>
      <c r="N750">
        <v>20808725</v>
      </c>
      <c r="O750" t="s">
        <v>7</v>
      </c>
      <c r="P750">
        <v>52.360944713127999</v>
      </c>
      <c r="Q750">
        <v>4.9069574752642797</v>
      </c>
      <c r="R750" t="s">
        <v>45</v>
      </c>
      <c r="S750">
        <v>250</v>
      </c>
      <c r="T750">
        <v>358</v>
      </c>
      <c r="U750">
        <v>18</v>
      </c>
      <c r="V750">
        <v>1.26</v>
      </c>
      <c r="W750">
        <v>0</v>
      </c>
      <c r="X750">
        <v>13994</v>
      </c>
      <c r="Y750">
        <v>2</v>
      </c>
      <c r="Z750" t="s">
        <v>68</v>
      </c>
      <c r="AA750" t="s">
        <v>69</v>
      </c>
      <c r="AB750">
        <v>89500</v>
      </c>
      <c r="AC750">
        <v>0.1</v>
      </c>
    </row>
    <row r="751" spans="13:29" x14ac:dyDescent="0.35">
      <c r="M751" t="s">
        <v>44</v>
      </c>
      <c r="N751">
        <v>20813838</v>
      </c>
      <c r="O751" t="s">
        <v>12</v>
      </c>
      <c r="P751">
        <v>52.339946045821797</v>
      </c>
      <c r="Q751">
        <v>4.9191658878831204</v>
      </c>
      <c r="R751" t="s">
        <v>45</v>
      </c>
      <c r="S751">
        <v>69</v>
      </c>
      <c r="T751">
        <v>350</v>
      </c>
      <c r="U751">
        <v>21</v>
      </c>
      <c r="V751">
        <v>1.56</v>
      </c>
      <c r="W751">
        <v>0</v>
      </c>
      <c r="X751">
        <v>13998</v>
      </c>
      <c r="Y751">
        <v>2</v>
      </c>
      <c r="Z751" t="s">
        <v>72</v>
      </c>
      <c r="AA751" t="s">
        <v>73</v>
      </c>
      <c r="AB751">
        <v>24150</v>
      </c>
      <c r="AC751">
        <v>0.1</v>
      </c>
    </row>
    <row r="752" spans="13:29" x14ac:dyDescent="0.35">
      <c r="M752" t="s">
        <v>44</v>
      </c>
      <c r="N752">
        <v>20842402</v>
      </c>
      <c r="O752" t="s">
        <v>7</v>
      </c>
      <c r="P752">
        <v>52.363397399857597</v>
      </c>
      <c r="Q752">
        <v>4.8869696397481501</v>
      </c>
      <c r="R752" t="s">
        <v>45</v>
      </c>
      <c r="S752">
        <v>175</v>
      </c>
      <c r="T752">
        <v>346</v>
      </c>
      <c r="U752">
        <v>19</v>
      </c>
      <c r="V752">
        <v>1.33</v>
      </c>
      <c r="W752">
        <v>0</v>
      </c>
      <c r="X752">
        <v>14023</v>
      </c>
      <c r="Y752">
        <v>2</v>
      </c>
      <c r="Z752" t="s">
        <v>68</v>
      </c>
      <c r="AA752" t="s">
        <v>69</v>
      </c>
      <c r="AB752">
        <v>60550</v>
      </c>
      <c r="AC752">
        <v>0.1</v>
      </c>
    </row>
    <row r="753" spans="13:29" x14ac:dyDescent="0.35">
      <c r="M753" t="s">
        <v>44</v>
      </c>
      <c r="N753">
        <v>20869209</v>
      </c>
      <c r="O753" t="s">
        <v>7</v>
      </c>
      <c r="P753">
        <v>52.370037691858897</v>
      </c>
      <c r="Q753">
        <v>4.9208759990808302</v>
      </c>
      <c r="R753" t="s">
        <v>45</v>
      </c>
      <c r="S753">
        <v>175</v>
      </c>
      <c r="T753">
        <v>358</v>
      </c>
      <c r="U753">
        <v>3</v>
      </c>
      <c r="V753">
        <v>0.2</v>
      </c>
      <c r="W753">
        <v>0</v>
      </c>
      <c r="X753">
        <v>14033</v>
      </c>
      <c r="Y753">
        <v>2</v>
      </c>
      <c r="Z753" t="s">
        <v>68</v>
      </c>
      <c r="AA753" t="s">
        <v>69</v>
      </c>
      <c r="AB753">
        <v>62650</v>
      </c>
      <c r="AC753">
        <v>0.1</v>
      </c>
    </row>
    <row r="754" spans="13:29" x14ac:dyDescent="0.35">
      <c r="M754" t="s">
        <v>44</v>
      </c>
      <c r="N754">
        <v>20878711</v>
      </c>
      <c r="O754" t="s">
        <v>7</v>
      </c>
      <c r="P754">
        <v>52.362470863473597</v>
      </c>
      <c r="Q754">
        <v>4.88292176175311</v>
      </c>
      <c r="R754" t="s">
        <v>45</v>
      </c>
      <c r="S754">
        <v>108</v>
      </c>
      <c r="T754">
        <v>343</v>
      </c>
      <c r="U754">
        <v>17</v>
      </c>
      <c r="V754">
        <v>1.24</v>
      </c>
      <c r="W754">
        <v>0</v>
      </c>
      <c r="X754">
        <v>14045</v>
      </c>
      <c r="Y754">
        <v>2</v>
      </c>
      <c r="Z754" t="s">
        <v>68</v>
      </c>
      <c r="AA754" t="s">
        <v>69</v>
      </c>
      <c r="AB754">
        <v>37044</v>
      </c>
      <c r="AC754">
        <v>0.1</v>
      </c>
    </row>
    <row r="755" spans="13:29" x14ac:dyDescent="0.35">
      <c r="M755" t="s">
        <v>44</v>
      </c>
      <c r="N755">
        <v>20879482</v>
      </c>
      <c r="O755" t="s">
        <v>12</v>
      </c>
      <c r="P755">
        <v>52.340058338221603</v>
      </c>
      <c r="Q755">
        <v>4.9176193467847398</v>
      </c>
      <c r="R755" t="s">
        <v>45</v>
      </c>
      <c r="S755">
        <v>75</v>
      </c>
      <c r="T755">
        <v>363</v>
      </c>
      <c r="U755">
        <v>11</v>
      </c>
      <c r="V755">
        <v>0.75</v>
      </c>
      <c r="W755">
        <v>0</v>
      </c>
      <c r="X755">
        <v>14047</v>
      </c>
      <c r="Y755">
        <v>2</v>
      </c>
      <c r="Z755" t="s">
        <v>72</v>
      </c>
      <c r="AA755" t="s">
        <v>73</v>
      </c>
      <c r="AB755">
        <v>27225</v>
      </c>
      <c r="AC755">
        <v>0.1</v>
      </c>
    </row>
    <row r="756" spans="13:29" x14ac:dyDescent="0.35">
      <c r="M756" t="s">
        <v>44</v>
      </c>
      <c r="N756">
        <v>20879642</v>
      </c>
      <c r="O756" t="s">
        <v>8</v>
      </c>
      <c r="P756">
        <v>52.351920837010503</v>
      </c>
      <c r="Q756">
        <v>4.8507207837966</v>
      </c>
      <c r="R756" t="s">
        <v>45</v>
      </c>
      <c r="S756">
        <v>180</v>
      </c>
      <c r="T756">
        <v>358</v>
      </c>
      <c r="U756">
        <v>10</v>
      </c>
      <c r="V756">
        <v>0.72</v>
      </c>
      <c r="W756">
        <v>0</v>
      </c>
      <c r="X756">
        <v>14048</v>
      </c>
      <c r="Y756">
        <v>2</v>
      </c>
      <c r="Z756" t="s">
        <v>74</v>
      </c>
      <c r="AA756" t="s">
        <v>75</v>
      </c>
      <c r="AB756">
        <v>64440</v>
      </c>
      <c r="AC756">
        <v>0.1</v>
      </c>
    </row>
    <row r="757" spans="13:29" x14ac:dyDescent="0.35">
      <c r="M757" t="s">
        <v>44</v>
      </c>
      <c r="N757">
        <v>20925863</v>
      </c>
      <c r="O757" t="s">
        <v>25</v>
      </c>
      <c r="P757">
        <v>52.291643855148799</v>
      </c>
      <c r="Q757">
        <v>4.9920362490888097</v>
      </c>
      <c r="R757" t="s">
        <v>45</v>
      </c>
      <c r="S757">
        <v>150</v>
      </c>
      <c r="T757">
        <v>352</v>
      </c>
      <c r="U757">
        <v>2</v>
      </c>
      <c r="V757">
        <v>0.14000000000000001</v>
      </c>
      <c r="W757">
        <v>0</v>
      </c>
      <c r="X757">
        <v>14085</v>
      </c>
      <c r="Y757">
        <v>2</v>
      </c>
      <c r="Z757" t="s">
        <v>90</v>
      </c>
      <c r="AA757" t="s">
        <v>91</v>
      </c>
      <c r="AB757">
        <v>52800</v>
      </c>
      <c r="AC757">
        <v>0.1</v>
      </c>
    </row>
    <row r="758" spans="13:29" x14ac:dyDescent="0.35">
      <c r="M758" t="s">
        <v>44</v>
      </c>
      <c r="N758">
        <v>20973313</v>
      </c>
      <c r="O758" t="s">
        <v>20</v>
      </c>
      <c r="P758">
        <v>52.349127222073399</v>
      </c>
      <c r="Q758">
        <v>4.8377681882349304</v>
      </c>
      <c r="R758" t="s">
        <v>45</v>
      </c>
      <c r="S758">
        <v>199</v>
      </c>
      <c r="T758">
        <v>337</v>
      </c>
      <c r="U758">
        <v>6</v>
      </c>
      <c r="V758">
        <v>0.44</v>
      </c>
      <c r="W758">
        <v>0</v>
      </c>
      <c r="X758">
        <v>14123</v>
      </c>
      <c r="Y758">
        <v>2</v>
      </c>
      <c r="Z758" t="s">
        <v>70</v>
      </c>
      <c r="AA758" t="s">
        <v>71</v>
      </c>
      <c r="AB758">
        <v>67063</v>
      </c>
      <c r="AC758">
        <v>0.1</v>
      </c>
    </row>
    <row r="759" spans="13:29" x14ac:dyDescent="0.35">
      <c r="M759" t="s">
        <v>44</v>
      </c>
      <c r="N759">
        <v>21005729</v>
      </c>
      <c r="O759" t="s">
        <v>8</v>
      </c>
      <c r="P759">
        <v>52.3537140617563</v>
      </c>
      <c r="Q759">
        <v>4.88486145906794</v>
      </c>
      <c r="R759" t="s">
        <v>45</v>
      </c>
      <c r="S759">
        <v>350</v>
      </c>
      <c r="T759">
        <v>348</v>
      </c>
      <c r="U759">
        <v>0</v>
      </c>
      <c r="W759">
        <v>0</v>
      </c>
      <c r="X759">
        <v>14160</v>
      </c>
      <c r="Y759">
        <v>2</v>
      </c>
      <c r="Z759" t="s">
        <v>74</v>
      </c>
      <c r="AA759" t="s">
        <v>75</v>
      </c>
      <c r="AB759">
        <v>121800</v>
      </c>
      <c r="AC759">
        <v>0.1</v>
      </c>
    </row>
    <row r="760" spans="13:29" x14ac:dyDescent="0.35">
      <c r="M760" t="s">
        <v>44</v>
      </c>
      <c r="N760">
        <v>21008630</v>
      </c>
      <c r="O760" t="s">
        <v>7</v>
      </c>
      <c r="P760">
        <v>52.361521741740901</v>
      </c>
      <c r="Q760">
        <v>4.8904986342590897</v>
      </c>
      <c r="R760" t="s">
        <v>45</v>
      </c>
      <c r="S760">
        <v>110</v>
      </c>
      <c r="T760">
        <v>352</v>
      </c>
      <c r="U760">
        <v>16</v>
      </c>
      <c r="V760">
        <v>1.08</v>
      </c>
      <c r="W760">
        <v>0</v>
      </c>
      <c r="X760">
        <v>14162</v>
      </c>
      <c r="Y760">
        <v>2</v>
      </c>
      <c r="Z760" t="s">
        <v>68</v>
      </c>
      <c r="AA760" t="s">
        <v>69</v>
      </c>
      <c r="AB760">
        <v>38720</v>
      </c>
      <c r="AC760">
        <v>0.1</v>
      </c>
    </row>
    <row r="761" spans="13:29" x14ac:dyDescent="0.35">
      <c r="M761" t="s">
        <v>44</v>
      </c>
      <c r="N761">
        <v>21035577</v>
      </c>
      <c r="O761" t="s">
        <v>18</v>
      </c>
      <c r="P761">
        <v>52.362786104138699</v>
      </c>
      <c r="Q761">
        <v>4.9335455523055396</v>
      </c>
      <c r="R761" t="s">
        <v>45</v>
      </c>
      <c r="S761">
        <v>100</v>
      </c>
      <c r="T761">
        <v>354</v>
      </c>
      <c r="U761">
        <v>5</v>
      </c>
      <c r="V761">
        <v>0.39</v>
      </c>
      <c r="W761">
        <v>0</v>
      </c>
      <c r="X761">
        <v>14184</v>
      </c>
      <c r="Y761">
        <v>2</v>
      </c>
      <c r="Z761" t="s">
        <v>66</v>
      </c>
      <c r="AA761" t="s">
        <v>67</v>
      </c>
      <c r="AB761">
        <v>35400</v>
      </c>
      <c r="AC761">
        <v>0.1</v>
      </c>
    </row>
    <row r="762" spans="13:29" x14ac:dyDescent="0.35">
      <c r="M762" t="s">
        <v>44</v>
      </c>
      <c r="N762">
        <v>21091856</v>
      </c>
      <c r="O762" t="s">
        <v>18</v>
      </c>
      <c r="P762">
        <v>52.3646682068849</v>
      </c>
      <c r="Q762">
        <v>4.9395226235503298</v>
      </c>
      <c r="R762" t="s">
        <v>45</v>
      </c>
      <c r="S762">
        <v>139</v>
      </c>
      <c r="T762">
        <v>346</v>
      </c>
      <c r="U762">
        <v>8</v>
      </c>
      <c r="V762">
        <v>0.57999999999999996</v>
      </c>
      <c r="W762">
        <v>0</v>
      </c>
      <c r="X762">
        <v>14226</v>
      </c>
      <c r="Y762">
        <v>2</v>
      </c>
      <c r="Z762" t="s">
        <v>66</v>
      </c>
      <c r="AA762" t="s">
        <v>67</v>
      </c>
      <c r="AB762">
        <v>48094</v>
      </c>
      <c r="AC762">
        <v>0.1</v>
      </c>
    </row>
    <row r="763" spans="13:29" x14ac:dyDescent="0.35">
      <c r="M763" t="s">
        <v>44</v>
      </c>
      <c r="N763">
        <v>21186088</v>
      </c>
      <c r="O763" t="s">
        <v>12</v>
      </c>
      <c r="P763">
        <v>52.342792681751099</v>
      </c>
      <c r="Q763">
        <v>4.9198248783537002</v>
      </c>
      <c r="R763" t="s">
        <v>45</v>
      </c>
      <c r="S763">
        <v>80</v>
      </c>
      <c r="T763">
        <v>352</v>
      </c>
      <c r="U763">
        <v>2</v>
      </c>
      <c r="V763">
        <v>0.17</v>
      </c>
      <c r="W763">
        <v>0</v>
      </c>
      <c r="X763">
        <v>14296</v>
      </c>
      <c r="Y763">
        <v>2</v>
      </c>
      <c r="Z763" t="s">
        <v>72</v>
      </c>
      <c r="AA763" t="s">
        <v>73</v>
      </c>
      <c r="AB763">
        <v>28160</v>
      </c>
      <c r="AC763">
        <v>0.1</v>
      </c>
    </row>
    <row r="764" spans="13:29" x14ac:dyDescent="0.35">
      <c r="M764" t="s">
        <v>44</v>
      </c>
      <c r="N764">
        <v>21225934</v>
      </c>
      <c r="O764" t="s">
        <v>8</v>
      </c>
      <c r="P764">
        <v>52.352339792754798</v>
      </c>
      <c r="Q764">
        <v>4.8589595075077403</v>
      </c>
      <c r="R764" t="s">
        <v>45</v>
      </c>
      <c r="S764">
        <v>250</v>
      </c>
      <c r="T764">
        <v>355</v>
      </c>
      <c r="U764">
        <v>1</v>
      </c>
      <c r="V764">
        <v>0.09</v>
      </c>
      <c r="W764">
        <v>0</v>
      </c>
      <c r="X764">
        <v>14324</v>
      </c>
      <c r="Y764">
        <v>2</v>
      </c>
      <c r="Z764" t="s">
        <v>74</v>
      </c>
      <c r="AA764" t="s">
        <v>75</v>
      </c>
      <c r="AB764">
        <v>88750</v>
      </c>
      <c r="AC764">
        <v>0.1</v>
      </c>
    </row>
    <row r="765" spans="13:29" x14ac:dyDescent="0.35">
      <c r="M765" t="s">
        <v>44</v>
      </c>
      <c r="N765">
        <v>21273751</v>
      </c>
      <c r="O765" t="s">
        <v>10</v>
      </c>
      <c r="P765">
        <v>52.385867852286196</v>
      </c>
      <c r="Q765">
        <v>4.9130108565382802</v>
      </c>
      <c r="R765" t="s">
        <v>45</v>
      </c>
      <c r="S765">
        <v>170</v>
      </c>
      <c r="T765">
        <v>354</v>
      </c>
      <c r="U765">
        <v>11</v>
      </c>
      <c r="V765">
        <v>0.8</v>
      </c>
      <c r="W765">
        <v>0</v>
      </c>
      <c r="X765">
        <v>14369</v>
      </c>
      <c r="Y765">
        <v>2</v>
      </c>
      <c r="Z765" t="s">
        <v>78</v>
      </c>
      <c r="AA765" t="s">
        <v>79</v>
      </c>
      <c r="AB765">
        <v>60180</v>
      </c>
      <c r="AC765">
        <v>0.1</v>
      </c>
    </row>
    <row r="766" spans="13:29" x14ac:dyDescent="0.35">
      <c r="M766" t="s">
        <v>44</v>
      </c>
      <c r="N766">
        <v>21277877</v>
      </c>
      <c r="O766" t="s">
        <v>7</v>
      </c>
      <c r="P766">
        <v>52.371057481205</v>
      </c>
      <c r="Q766">
        <v>4.9199824692818703</v>
      </c>
      <c r="R766" t="s">
        <v>45</v>
      </c>
      <c r="S766">
        <v>109</v>
      </c>
      <c r="T766">
        <v>357</v>
      </c>
      <c r="U766">
        <v>23</v>
      </c>
      <c r="V766">
        <v>1.8</v>
      </c>
      <c r="W766">
        <v>0</v>
      </c>
      <c r="X766">
        <v>14374</v>
      </c>
      <c r="Y766">
        <v>2</v>
      </c>
      <c r="Z766" t="s">
        <v>68</v>
      </c>
      <c r="AA766" t="s">
        <v>69</v>
      </c>
      <c r="AB766">
        <v>38913</v>
      </c>
      <c r="AC766">
        <v>0.1</v>
      </c>
    </row>
    <row r="767" spans="13:29" x14ac:dyDescent="0.35">
      <c r="M767" t="s">
        <v>44</v>
      </c>
      <c r="N767">
        <v>21332390</v>
      </c>
      <c r="O767" t="s">
        <v>17</v>
      </c>
      <c r="P767">
        <v>52.382112782693298</v>
      </c>
      <c r="Q767">
        <v>4.82959405345213</v>
      </c>
      <c r="R767" t="s">
        <v>45</v>
      </c>
      <c r="S767">
        <v>185</v>
      </c>
      <c r="T767">
        <v>357</v>
      </c>
      <c r="U767">
        <v>38</v>
      </c>
      <c r="V767">
        <v>2.8</v>
      </c>
      <c r="W767">
        <v>0</v>
      </c>
      <c r="X767">
        <v>14417</v>
      </c>
      <c r="Y767">
        <v>2</v>
      </c>
      <c r="Z767" t="s">
        <v>94</v>
      </c>
      <c r="AA767" t="s">
        <v>95</v>
      </c>
      <c r="AB767">
        <v>66045</v>
      </c>
      <c r="AC767">
        <v>0.1</v>
      </c>
    </row>
    <row r="768" spans="13:29" x14ac:dyDescent="0.35">
      <c r="M768" t="s">
        <v>44</v>
      </c>
      <c r="N768">
        <v>21362977</v>
      </c>
      <c r="O768" t="s">
        <v>7</v>
      </c>
      <c r="P768">
        <v>52.363108441278698</v>
      </c>
      <c r="Q768">
        <v>4.8960087780812396</v>
      </c>
      <c r="R768" t="s">
        <v>45</v>
      </c>
      <c r="S768">
        <v>180</v>
      </c>
      <c r="T768">
        <v>363</v>
      </c>
      <c r="U768">
        <v>15</v>
      </c>
      <c r="V768">
        <v>1.1299999999999999</v>
      </c>
      <c r="W768">
        <v>0</v>
      </c>
      <c r="X768">
        <v>14437</v>
      </c>
      <c r="Y768">
        <v>2</v>
      </c>
      <c r="Z768" t="s">
        <v>68</v>
      </c>
      <c r="AA768" t="s">
        <v>69</v>
      </c>
      <c r="AB768">
        <v>65340</v>
      </c>
      <c r="AC768">
        <v>0.1</v>
      </c>
    </row>
    <row r="769" spans="13:29" x14ac:dyDescent="0.35">
      <c r="M769" t="s">
        <v>44</v>
      </c>
      <c r="N769">
        <v>21472598</v>
      </c>
      <c r="O769" t="s">
        <v>8</v>
      </c>
      <c r="P769">
        <v>52.353392821088399</v>
      </c>
      <c r="Q769">
        <v>4.85797502244663</v>
      </c>
      <c r="R769" t="s">
        <v>45</v>
      </c>
      <c r="S769" s="9">
        <v>200</v>
      </c>
      <c r="T769">
        <v>43</v>
      </c>
      <c r="U769">
        <v>7</v>
      </c>
      <c r="V769">
        <v>0.56000000000000005</v>
      </c>
      <c r="W769">
        <v>0</v>
      </c>
      <c r="X769">
        <v>14525</v>
      </c>
      <c r="Y769">
        <v>2</v>
      </c>
      <c r="Z769" t="s">
        <v>74</v>
      </c>
      <c r="AA769" t="s">
        <v>75</v>
      </c>
      <c r="AB769">
        <v>8600</v>
      </c>
      <c r="AC769">
        <v>0.1</v>
      </c>
    </row>
    <row r="770" spans="13:29" x14ac:dyDescent="0.35">
      <c r="M770" t="s">
        <v>44</v>
      </c>
      <c r="N770">
        <v>21472935</v>
      </c>
      <c r="O770" t="s">
        <v>7</v>
      </c>
      <c r="P770">
        <v>52.371367103114999</v>
      </c>
      <c r="Q770">
        <v>4.9289303102535698</v>
      </c>
      <c r="R770" t="s">
        <v>45</v>
      </c>
      <c r="S770">
        <v>70</v>
      </c>
      <c r="T770">
        <v>316</v>
      </c>
      <c r="U770">
        <v>6</v>
      </c>
      <c r="V770">
        <v>0.45</v>
      </c>
      <c r="W770">
        <v>0</v>
      </c>
      <c r="X770">
        <v>14526</v>
      </c>
      <c r="Y770">
        <v>2</v>
      </c>
      <c r="Z770" t="s">
        <v>68</v>
      </c>
      <c r="AA770" t="s">
        <v>69</v>
      </c>
      <c r="AB770">
        <v>22120</v>
      </c>
      <c r="AC770">
        <v>0.1</v>
      </c>
    </row>
    <row r="771" spans="13:29" x14ac:dyDescent="0.35">
      <c r="M771" t="s">
        <v>44</v>
      </c>
      <c r="N771">
        <v>21492107</v>
      </c>
      <c r="O771" t="s">
        <v>18</v>
      </c>
      <c r="P771">
        <v>52.364981301786699</v>
      </c>
      <c r="Q771">
        <v>4.9332591158202002</v>
      </c>
      <c r="R771" t="s">
        <v>45</v>
      </c>
      <c r="S771">
        <v>110</v>
      </c>
      <c r="T771">
        <v>318</v>
      </c>
      <c r="U771">
        <v>0</v>
      </c>
      <c r="W771">
        <v>0</v>
      </c>
      <c r="X771">
        <v>14537</v>
      </c>
      <c r="Y771">
        <v>2</v>
      </c>
      <c r="Z771" t="s">
        <v>66</v>
      </c>
      <c r="AA771" t="s">
        <v>67</v>
      </c>
      <c r="AB771">
        <v>34980</v>
      </c>
      <c r="AC771">
        <v>0.1</v>
      </c>
    </row>
    <row r="772" spans="13:29" x14ac:dyDescent="0.35">
      <c r="M772" t="s">
        <v>44</v>
      </c>
      <c r="N772">
        <v>21498333</v>
      </c>
      <c r="O772" t="s">
        <v>18</v>
      </c>
      <c r="P772">
        <v>52.364342993577097</v>
      </c>
      <c r="Q772">
        <v>4.9327803621132</v>
      </c>
      <c r="R772" t="s">
        <v>45</v>
      </c>
      <c r="S772">
        <v>65</v>
      </c>
      <c r="T772">
        <v>359</v>
      </c>
      <c r="U772">
        <v>6</v>
      </c>
      <c r="V772">
        <v>0.5</v>
      </c>
      <c r="W772">
        <v>0</v>
      </c>
      <c r="X772">
        <v>14542</v>
      </c>
      <c r="Y772">
        <v>2</v>
      </c>
      <c r="Z772" t="s">
        <v>66</v>
      </c>
      <c r="AA772" t="s">
        <v>67</v>
      </c>
      <c r="AB772">
        <v>23335</v>
      </c>
      <c r="AC772">
        <v>0.1</v>
      </c>
    </row>
    <row r="773" spans="13:29" x14ac:dyDescent="0.35">
      <c r="M773" t="s">
        <v>44</v>
      </c>
      <c r="N773">
        <v>21556589</v>
      </c>
      <c r="O773" t="s">
        <v>13</v>
      </c>
      <c r="P773">
        <v>52.374765716572398</v>
      </c>
      <c r="Q773">
        <v>4.9644243622737996</v>
      </c>
      <c r="R773" t="s">
        <v>45</v>
      </c>
      <c r="S773">
        <v>84</v>
      </c>
      <c r="T773">
        <v>351</v>
      </c>
      <c r="U773">
        <v>3</v>
      </c>
      <c r="V773">
        <v>0.24</v>
      </c>
      <c r="W773">
        <v>0</v>
      </c>
      <c r="X773">
        <v>14594</v>
      </c>
      <c r="Y773">
        <v>2</v>
      </c>
      <c r="Z773" t="s">
        <v>86</v>
      </c>
      <c r="AA773" t="s">
        <v>87</v>
      </c>
      <c r="AB773">
        <v>29484</v>
      </c>
      <c r="AC773">
        <v>0.1</v>
      </c>
    </row>
    <row r="774" spans="13:29" x14ac:dyDescent="0.35">
      <c r="M774" t="s">
        <v>44</v>
      </c>
      <c r="N774">
        <v>21576705</v>
      </c>
      <c r="O774" t="s">
        <v>7</v>
      </c>
      <c r="P774">
        <v>52.363034695932598</v>
      </c>
      <c r="Q774">
        <v>4.9077398611654699</v>
      </c>
      <c r="R774" t="s">
        <v>45</v>
      </c>
      <c r="S774">
        <v>75</v>
      </c>
      <c r="T774">
        <v>362</v>
      </c>
      <c r="U774">
        <v>1</v>
      </c>
      <c r="V774">
        <v>0.08</v>
      </c>
      <c r="W774">
        <v>0</v>
      </c>
      <c r="X774">
        <v>14623</v>
      </c>
      <c r="Y774">
        <v>2</v>
      </c>
      <c r="Z774" t="s">
        <v>68</v>
      </c>
      <c r="AA774" t="s">
        <v>69</v>
      </c>
      <c r="AB774">
        <v>27150</v>
      </c>
      <c r="AC774">
        <v>0.1</v>
      </c>
    </row>
    <row r="775" spans="13:29" x14ac:dyDescent="0.35">
      <c r="M775" t="s">
        <v>44</v>
      </c>
      <c r="N775">
        <v>21619118</v>
      </c>
      <c r="O775" t="s">
        <v>8</v>
      </c>
      <c r="P775">
        <v>52.356519011276603</v>
      </c>
      <c r="Q775">
        <v>4.8502688471797004</v>
      </c>
      <c r="R775" t="s">
        <v>45</v>
      </c>
      <c r="S775">
        <v>175</v>
      </c>
      <c r="T775">
        <v>334</v>
      </c>
      <c r="U775">
        <v>7</v>
      </c>
      <c r="V775">
        <v>0.92</v>
      </c>
      <c r="W775">
        <v>0</v>
      </c>
      <c r="X775">
        <v>14664</v>
      </c>
      <c r="Y775">
        <v>2</v>
      </c>
      <c r="Z775" t="s">
        <v>74</v>
      </c>
      <c r="AA775" t="s">
        <v>75</v>
      </c>
      <c r="AB775">
        <v>58450</v>
      </c>
      <c r="AC775">
        <v>0.1</v>
      </c>
    </row>
    <row r="776" spans="13:29" x14ac:dyDescent="0.35">
      <c r="M776" t="s">
        <v>44</v>
      </c>
      <c r="N776">
        <v>21658676</v>
      </c>
      <c r="O776" t="s">
        <v>12</v>
      </c>
      <c r="P776">
        <v>52.354037645341101</v>
      </c>
      <c r="Q776">
        <v>4.9286559904507996</v>
      </c>
      <c r="R776" t="s">
        <v>45</v>
      </c>
      <c r="S776">
        <v>200</v>
      </c>
      <c r="T776">
        <v>363</v>
      </c>
      <c r="U776">
        <v>0</v>
      </c>
      <c r="W776">
        <v>0</v>
      </c>
      <c r="X776">
        <v>14700</v>
      </c>
      <c r="Y776">
        <v>2</v>
      </c>
      <c r="Z776" t="s">
        <v>72</v>
      </c>
      <c r="AA776" t="s">
        <v>73</v>
      </c>
      <c r="AB776">
        <v>72600</v>
      </c>
      <c r="AC776">
        <v>0.1</v>
      </c>
    </row>
    <row r="777" spans="13:29" x14ac:dyDescent="0.35">
      <c r="M777" t="s">
        <v>44</v>
      </c>
      <c r="N777">
        <v>21712644</v>
      </c>
      <c r="O777" t="s">
        <v>10</v>
      </c>
      <c r="P777">
        <v>52.395403713401699</v>
      </c>
      <c r="Q777">
        <v>4.9047432018419599</v>
      </c>
      <c r="R777" t="s">
        <v>45</v>
      </c>
      <c r="S777">
        <v>125</v>
      </c>
      <c r="T777">
        <v>358</v>
      </c>
      <c r="U777">
        <v>19</v>
      </c>
      <c r="V777">
        <v>1.55</v>
      </c>
      <c r="W777">
        <v>0</v>
      </c>
      <c r="X777">
        <v>14749</v>
      </c>
      <c r="Y777">
        <v>2</v>
      </c>
      <c r="Z777" t="s">
        <v>78</v>
      </c>
      <c r="AA777" t="s">
        <v>79</v>
      </c>
      <c r="AB777">
        <v>44750</v>
      </c>
      <c r="AC777">
        <v>0.1</v>
      </c>
    </row>
    <row r="778" spans="13:29" x14ac:dyDescent="0.35">
      <c r="M778" t="s">
        <v>44</v>
      </c>
      <c r="N778">
        <v>21764038</v>
      </c>
      <c r="O778" t="s">
        <v>18</v>
      </c>
      <c r="P778">
        <v>52.361238629542399</v>
      </c>
      <c r="Q778">
        <v>4.9372672803121098</v>
      </c>
      <c r="R778" t="s">
        <v>45</v>
      </c>
      <c r="S778">
        <v>90</v>
      </c>
      <c r="T778">
        <v>331</v>
      </c>
      <c r="U778">
        <v>17</v>
      </c>
      <c r="V778">
        <v>1.47</v>
      </c>
      <c r="W778">
        <v>0</v>
      </c>
      <c r="X778">
        <v>14790</v>
      </c>
      <c r="Y778">
        <v>2</v>
      </c>
      <c r="Z778" t="s">
        <v>66</v>
      </c>
      <c r="AA778" t="s">
        <v>67</v>
      </c>
      <c r="AB778">
        <v>29790</v>
      </c>
      <c r="AC778">
        <v>0.1</v>
      </c>
    </row>
    <row r="779" spans="13:29" x14ac:dyDescent="0.35">
      <c r="M779" t="s">
        <v>44</v>
      </c>
      <c r="N779">
        <v>21783621</v>
      </c>
      <c r="O779" t="s">
        <v>8</v>
      </c>
      <c r="P779">
        <v>52.348284703981697</v>
      </c>
      <c r="Q779">
        <v>4.8497455886339296</v>
      </c>
      <c r="R779" t="s">
        <v>45</v>
      </c>
      <c r="S779">
        <v>100</v>
      </c>
      <c r="T779">
        <v>345</v>
      </c>
      <c r="U779">
        <v>3</v>
      </c>
      <c r="V779">
        <v>0.25</v>
      </c>
      <c r="W779">
        <v>0</v>
      </c>
      <c r="X779">
        <v>14809</v>
      </c>
      <c r="Y779">
        <v>2</v>
      </c>
      <c r="Z779" t="s">
        <v>74</v>
      </c>
      <c r="AA779" t="s">
        <v>75</v>
      </c>
      <c r="AB779">
        <v>34500</v>
      </c>
      <c r="AC779">
        <v>0.1</v>
      </c>
    </row>
    <row r="780" spans="13:29" x14ac:dyDescent="0.35">
      <c r="M780" t="s">
        <v>44</v>
      </c>
      <c r="N780">
        <v>21783660</v>
      </c>
      <c r="O780" t="s">
        <v>7</v>
      </c>
      <c r="P780">
        <v>52.372253040970598</v>
      </c>
      <c r="Q780">
        <v>4.9024417217606899</v>
      </c>
      <c r="R780" t="s">
        <v>45</v>
      </c>
      <c r="S780">
        <v>135</v>
      </c>
      <c r="T780">
        <v>349</v>
      </c>
      <c r="U780">
        <v>7</v>
      </c>
      <c r="V780">
        <v>0.61</v>
      </c>
      <c r="W780">
        <v>0</v>
      </c>
      <c r="X780">
        <v>14810</v>
      </c>
      <c r="Y780">
        <v>2</v>
      </c>
      <c r="Z780" t="s">
        <v>68</v>
      </c>
      <c r="AA780" t="s">
        <v>69</v>
      </c>
      <c r="AB780">
        <v>47115</v>
      </c>
      <c r="AC780">
        <v>0.1</v>
      </c>
    </row>
    <row r="781" spans="13:29" x14ac:dyDescent="0.35">
      <c r="M781" t="s">
        <v>44</v>
      </c>
      <c r="N781">
        <v>21815494</v>
      </c>
      <c r="O781" t="s">
        <v>12</v>
      </c>
      <c r="P781">
        <v>52.353126420339002</v>
      </c>
      <c r="Q781">
        <v>4.92423586464498</v>
      </c>
      <c r="R781" t="s">
        <v>45</v>
      </c>
      <c r="S781">
        <v>180</v>
      </c>
      <c r="T781">
        <v>315</v>
      </c>
      <c r="U781">
        <v>2</v>
      </c>
      <c r="V781">
        <v>0.38</v>
      </c>
      <c r="W781">
        <v>0</v>
      </c>
      <c r="X781">
        <v>14840</v>
      </c>
      <c r="Y781">
        <v>2</v>
      </c>
      <c r="Z781" t="s">
        <v>72</v>
      </c>
      <c r="AA781" t="s">
        <v>73</v>
      </c>
      <c r="AB781">
        <v>56700</v>
      </c>
      <c r="AC781">
        <v>0.1</v>
      </c>
    </row>
    <row r="782" spans="13:29" x14ac:dyDescent="0.35">
      <c r="M782" t="s">
        <v>44</v>
      </c>
      <c r="N782">
        <v>21847297</v>
      </c>
      <c r="O782" t="s">
        <v>10</v>
      </c>
      <c r="P782">
        <v>52.386859835647201</v>
      </c>
      <c r="Q782">
        <v>4.92021167683248</v>
      </c>
      <c r="R782" t="s">
        <v>45</v>
      </c>
      <c r="S782">
        <v>60</v>
      </c>
      <c r="T782">
        <v>109</v>
      </c>
      <c r="U782">
        <v>12</v>
      </c>
      <c r="V782">
        <v>1.07</v>
      </c>
      <c r="W782">
        <v>0</v>
      </c>
      <c r="X782">
        <v>14864</v>
      </c>
      <c r="Y782">
        <v>2</v>
      </c>
      <c r="Z782" t="s">
        <v>78</v>
      </c>
      <c r="AA782" t="s">
        <v>79</v>
      </c>
      <c r="AB782">
        <v>6540</v>
      </c>
      <c r="AC782">
        <v>0.1</v>
      </c>
    </row>
    <row r="783" spans="13:29" x14ac:dyDescent="0.35">
      <c r="M783" t="s">
        <v>44</v>
      </c>
      <c r="N783">
        <v>21855239</v>
      </c>
      <c r="O783" t="s">
        <v>8</v>
      </c>
      <c r="P783">
        <v>52.346687261870002</v>
      </c>
      <c r="Q783">
        <v>4.8601768122748901</v>
      </c>
      <c r="R783" t="s">
        <v>45</v>
      </c>
      <c r="S783">
        <v>79</v>
      </c>
      <c r="T783">
        <v>341</v>
      </c>
      <c r="U783">
        <v>3</v>
      </c>
      <c r="V783">
        <v>0.26</v>
      </c>
      <c r="W783">
        <v>0</v>
      </c>
      <c r="X783">
        <v>14868</v>
      </c>
      <c r="Y783">
        <v>2</v>
      </c>
      <c r="Z783" t="s">
        <v>74</v>
      </c>
      <c r="AA783" t="s">
        <v>75</v>
      </c>
      <c r="AB783">
        <v>26939</v>
      </c>
      <c r="AC783">
        <v>0.1</v>
      </c>
    </row>
    <row r="784" spans="13:29" x14ac:dyDescent="0.35">
      <c r="M784" t="s">
        <v>44</v>
      </c>
      <c r="N784">
        <v>21857967</v>
      </c>
      <c r="O784" t="s">
        <v>8</v>
      </c>
      <c r="P784">
        <v>52.348400797028702</v>
      </c>
      <c r="Q784">
        <v>4.8468534119727202</v>
      </c>
      <c r="R784" t="s">
        <v>45</v>
      </c>
      <c r="S784">
        <v>175</v>
      </c>
      <c r="T784">
        <v>364</v>
      </c>
      <c r="U784">
        <v>2</v>
      </c>
      <c r="V784">
        <v>0.16</v>
      </c>
      <c r="W784">
        <v>0</v>
      </c>
      <c r="X784">
        <v>14873</v>
      </c>
      <c r="Y784">
        <v>2</v>
      </c>
      <c r="Z784" t="s">
        <v>74</v>
      </c>
      <c r="AA784" t="s">
        <v>75</v>
      </c>
      <c r="AB784">
        <v>63700</v>
      </c>
      <c r="AC784">
        <v>0.1</v>
      </c>
    </row>
    <row r="785" spans="13:29" x14ac:dyDescent="0.35">
      <c r="M785" t="s">
        <v>44</v>
      </c>
      <c r="N785">
        <v>21897132</v>
      </c>
      <c r="O785" t="s">
        <v>21</v>
      </c>
      <c r="P785">
        <v>52.349140500416098</v>
      </c>
      <c r="Q785">
        <v>4.7755045350196301</v>
      </c>
      <c r="R785" t="s">
        <v>45</v>
      </c>
      <c r="S785">
        <v>78</v>
      </c>
      <c r="T785">
        <v>323</v>
      </c>
      <c r="U785">
        <v>15</v>
      </c>
      <c r="V785">
        <v>1.2</v>
      </c>
      <c r="W785">
        <v>0</v>
      </c>
      <c r="X785">
        <v>14908</v>
      </c>
      <c r="Y785">
        <v>2</v>
      </c>
      <c r="Z785" t="s">
        <v>88</v>
      </c>
      <c r="AA785" t="s">
        <v>89</v>
      </c>
      <c r="AB785">
        <v>25194</v>
      </c>
      <c r="AC785">
        <v>0.1</v>
      </c>
    </row>
    <row r="786" spans="13:29" x14ac:dyDescent="0.35">
      <c r="M786" t="s">
        <v>44</v>
      </c>
      <c r="N786">
        <v>21995936</v>
      </c>
      <c r="O786" t="s">
        <v>12</v>
      </c>
      <c r="P786">
        <v>52.351350742138798</v>
      </c>
      <c r="Q786">
        <v>4.92582063923967</v>
      </c>
      <c r="R786" t="s">
        <v>45</v>
      </c>
      <c r="S786">
        <v>100</v>
      </c>
      <c r="T786">
        <v>285</v>
      </c>
      <c r="U786">
        <v>3</v>
      </c>
      <c r="V786">
        <v>0.25</v>
      </c>
      <c r="W786">
        <v>0</v>
      </c>
      <c r="X786">
        <v>15005</v>
      </c>
      <c r="Y786">
        <v>2</v>
      </c>
      <c r="Z786" t="s">
        <v>72</v>
      </c>
      <c r="AA786" t="s">
        <v>73</v>
      </c>
      <c r="AB786">
        <v>28500</v>
      </c>
      <c r="AC786">
        <v>0.1</v>
      </c>
    </row>
    <row r="787" spans="13:29" x14ac:dyDescent="0.35">
      <c r="M787" t="s">
        <v>44</v>
      </c>
      <c r="N787">
        <v>22033792</v>
      </c>
      <c r="O787" t="s">
        <v>12</v>
      </c>
      <c r="P787">
        <v>52.354038410522101</v>
      </c>
      <c r="Q787">
        <v>4.9310039165442099</v>
      </c>
      <c r="R787" t="s">
        <v>45</v>
      </c>
      <c r="S787">
        <v>75</v>
      </c>
      <c r="T787">
        <v>306</v>
      </c>
      <c r="U787">
        <v>5</v>
      </c>
      <c r="V787">
        <v>0.44</v>
      </c>
      <c r="W787">
        <v>0</v>
      </c>
      <c r="X787">
        <v>15028</v>
      </c>
      <c r="Y787">
        <v>2</v>
      </c>
      <c r="Z787" t="s">
        <v>72</v>
      </c>
      <c r="AA787" t="s">
        <v>73</v>
      </c>
      <c r="AB787">
        <v>22950</v>
      </c>
      <c r="AC787">
        <v>0.1</v>
      </c>
    </row>
    <row r="788" spans="13:29" x14ac:dyDescent="0.35">
      <c r="M788" t="s">
        <v>44</v>
      </c>
      <c r="N788">
        <v>22042304</v>
      </c>
      <c r="O788" t="s">
        <v>10</v>
      </c>
      <c r="P788">
        <v>52.392229432442399</v>
      </c>
      <c r="Q788">
        <v>4.9414901183353601</v>
      </c>
      <c r="R788" t="s">
        <v>45</v>
      </c>
      <c r="S788">
        <v>65</v>
      </c>
      <c r="T788">
        <v>358</v>
      </c>
      <c r="U788">
        <v>7</v>
      </c>
      <c r="V788">
        <v>0.62</v>
      </c>
      <c r="W788">
        <v>0</v>
      </c>
      <c r="X788">
        <v>15031</v>
      </c>
      <c r="Y788">
        <v>2</v>
      </c>
      <c r="Z788" t="s">
        <v>78</v>
      </c>
      <c r="AA788" t="s">
        <v>79</v>
      </c>
      <c r="AB788">
        <v>23270</v>
      </c>
      <c r="AC788">
        <v>0.1</v>
      </c>
    </row>
    <row r="789" spans="13:29" x14ac:dyDescent="0.35">
      <c r="M789" t="s">
        <v>44</v>
      </c>
      <c r="N789">
        <v>291637</v>
      </c>
      <c r="O789" t="s">
        <v>12</v>
      </c>
      <c r="P789">
        <v>52.352505914635202</v>
      </c>
      <c r="Q789">
        <v>4.94338421479672</v>
      </c>
      <c r="R789" t="s">
        <v>50</v>
      </c>
      <c r="S789">
        <v>95</v>
      </c>
      <c r="T789">
        <v>294</v>
      </c>
      <c r="U789">
        <v>8</v>
      </c>
      <c r="V789">
        <v>0.1</v>
      </c>
      <c r="W789">
        <v>0</v>
      </c>
      <c r="X789">
        <v>150</v>
      </c>
      <c r="Y789">
        <v>2</v>
      </c>
      <c r="Z789" t="s">
        <v>72</v>
      </c>
      <c r="AA789" t="s">
        <v>96</v>
      </c>
      <c r="AB789">
        <v>27930</v>
      </c>
      <c r="AC789">
        <v>0.5</v>
      </c>
    </row>
    <row r="790" spans="13:29" x14ac:dyDescent="0.35">
      <c r="M790" t="s">
        <v>44</v>
      </c>
      <c r="N790">
        <v>735973</v>
      </c>
      <c r="O790" t="s">
        <v>14</v>
      </c>
      <c r="P790">
        <v>52.358071816895396</v>
      </c>
      <c r="Q790">
        <v>4.8581194430381904</v>
      </c>
      <c r="R790" t="s">
        <v>50</v>
      </c>
      <c r="S790">
        <v>89</v>
      </c>
      <c r="T790">
        <v>319</v>
      </c>
      <c r="U790">
        <v>138</v>
      </c>
      <c r="V790">
        <v>2.17</v>
      </c>
      <c r="W790">
        <v>0</v>
      </c>
      <c r="X790">
        <v>489</v>
      </c>
      <c r="Y790">
        <v>2</v>
      </c>
      <c r="Z790" t="s">
        <v>56</v>
      </c>
      <c r="AA790" t="s">
        <v>97</v>
      </c>
      <c r="AB790">
        <v>28391</v>
      </c>
      <c r="AC790">
        <v>0.5</v>
      </c>
    </row>
    <row r="791" spans="13:29" x14ac:dyDescent="0.35">
      <c r="M791" t="s">
        <v>44</v>
      </c>
      <c r="N791">
        <v>1139498</v>
      </c>
      <c r="O791" t="s">
        <v>10</v>
      </c>
      <c r="P791">
        <v>52.390034038982201</v>
      </c>
      <c r="Q791">
        <v>4.9421863048332302</v>
      </c>
      <c r="R791" t="s">
        <v>50</v>
      </c>
      <c r="S791">
        <v>124</v>
      </c>
      <c r="T791">
        <v>21</v>
      </c>
      <c r="U791">
        <v>129</v>
      </c>
      <c r="V791">
        <v>2</v>
      </c>
      <c r="W791">
        <v>0</v>
      </c>
      <c r="X791">
        <v>840</v>
      </c>
      <c r="Y791">
        <v>2</v>
      </c>
      <c r="Z791" t="s">
        <v>78</v>
      </c>
      <c r="AA791" t="s">
        <v>98</v>
      </c>
      <c r="AB791">
        <v>2604</v>
      </c>
      <c r="AC791">
        <v>0.5</v>
      </c>
    </row>
    <row r="792" spans="13:29" x14ac:dyDescent="0.35">
      <c r="M792" t="s">
        <v>44</v>
      </c>
      <c r="N792">
        <v>1737091</v>
      </c>
      <c r="O792" t="s">
        <v>7</v>
      </c>
      <c r="P792">
        <v>52.359739099313302</v>
      </c>
      <c r="Q792">
        <v>4.9024184476387997</v>
      </c>
      <c r="R792" t="s">
        <v>50</v>
      </c>
      <c r="S792">
        <v>140</v>
      </c>
      <c r="T792">
        <v>6</v>
      </c>
      <c r="U792">
        <v>19</v>
      </c>
      <c r="V792">
        <v>0.34</v>
      </c>
      <c r="W792">
        <v>0</v>
      </c>
      <c r="X792">
        <v>1238</v>
      </c>
      <c r="Y792">
        <v>2</v>
      </c>
      <c r="Z792" t="s">
        <v>68</v>
      </c>
      <c r="AA792" t="s">
        <v>99</v>
      </c>
      <c r="AB792">
        <v>840</v>
      </c>
      <c r="AC792">
        <v>0.5</v>
      </c>
    </row>
    <row r="793" spans="13:29" x14ac:dyDescent="0.35">
      <c r="M793" t="s">
        <v>44</v>
      </c>
      <c r="N793">
        <v>2344055</v>
      </c>
      <c r="O793" t="s">
        <v>15</v>
      </c>
      <c r="P793">
        <v>52.379036907072503</v>
      </c>
      <c r="Q793">
        <v>4.87154774136265</v>
      </c>
      <c r="R793" t="s">
        <v>50</v>
      </c>
      <c r="S793">
        <v>62</v>
      </c>
      <c r="T793">
        <v>348</v>
      </c>
      <c r="U793">
        <v>4</v>
      </c>
      <c r="V793">
        <v>0.14000000000000001</v>
      </c>
      <c r="W793">
        <v>0</v>
      </c>
      <c r="X793">
        <v>1567</v>
      </c>
      <c r="Y793">
        <v>2</v>
      </c>
      <c r="Z793" t="s">
        <v>60</v>
      </c>
      <c r="AA793" t="s">
        <v>100</v>
      </c>
      <c r="AB793">
        <v>21576</v>
      </c>
      <c r="AC793">
        <v>0.5</v>
      </c>
    </row>
    <row r="794" spans="13:29" x14ac:dyDescent="0.35">
      <c r="M794" t="s">
        <v>44</v>
      </c>
      <c r="N794">
        <v>2726977</v>
      </c>
      <c r="O794" t="s">
        <v>19</v>
      </c>
      <c r="P794">
        <v>52.378694623464803</v>
      </c>
      <c r="Q794">
        <v>4.8490543205594099</v>
      </c>
      <c r="R794" t="s">
        <v>50</v>
      </c>
      <c r="S794">
        <v>75</v>
      </c>
      <c r="T794">
        <v>60</v>
      </c>
      <c r="U794">
        <v>74</v>
      </c>
      <c r="V794">
        <v>1.31</v>
      </c>
      <c r="W794">
        <v>0</v>
      </c>
      <c r="X794">
        <v>1745</v>
      </c>
      <c r="Y794">
        <v>2</v>
      </c>
      <c r="Z794" t="s">
        <v>62</v>
      </c>
      <c r="AA794" t="s">
        <v>101</v>
      </c>
      <c r="AB794">
        <v>4500</v>
      </c>
      <c r="AC794">
        <v>0.5</v>
      </c>
    </row>
    <row r="795" spans="13:29" x14ac:dyDescent="0.35">
      <c r="M795" t="s">
        <v>44</v>
      </c>
      <c r="N795">
        <v>3258033</v>
      </c>
      <c r="O795" t="s">
        <v>18</v>
      </c>
      <c r="P795">
        <v>52.364750068049702</v>
      </c>
      <c r="Q795">
        <v>4.9358379437978899</v>
      </c>
      <c r="R795" t="s">
        <v>50</v>
      </c>
      <c r="S795">
        <v>49</v>
      </c>
      <c r="T795">
        <v>332</v>
      </c>
      <c r="U795">
        <v>111</v>
      </c>
      <c r="V795">
        <v>2.0499999999999998</v>
      </c>
      <c r="W795">
        <v>0</v>
      </c>
      <c r="X795">
        <v>2049</v>
      </c>
      <c r="Y795">
        <v>2</v>
      </c>
      <c r="Z795" t="s">
        <v>66</v>
      </c>
      <c r="AA795" t="s">
        <v>102</v>
      </c>
      <c r="AB795">
        <v>16268</v>
      </c>
      <c r="AC795">
        <v>0.5</v>
      </c>
    </row>
    <row r="796" spans="13:29" x14ac:dyDescent="0.35">
      <c r="M796" t="s">
        <v>44</v>
      </c>
      <c r="N796">
        <v>3455123</v>
      </c>
      <c r="O796" t="s">
        <v>11</v>
      </c>
      <c r="P796">
        <v>52.345050433074</v>
      </c>
      <c r="Q796">
        <v>4.8978201160527197</v>
      </c>
      <c r="R796" t="s">
        <v>50</v>
      </c>
      <c r="S796">
        <v>90</v>
      </c>
      <c r="T796">
        <v>271</v>
      </c>
      <c r="U796">
        <v>0</v>
      </c>
      <c r="W796">
        <v>0</v>
      </c>
      <c r="X796">
        <v>2188</v>
      </c>
      <c r="Y796">
        <v>2</v>
      </c>
      <c r="Z796" t="s">
        <v>58</v>
      </c>
      <c r="AA796" t="s">
        <v>103</v>
      </c>
      <c r="AB796">
        <v>24390</v>
      </c>
      <c r="AC796">
        <v>0.5</v>
      </c>
    </row>
    <row r="797" spans="13:29" x14ac:dyDescent="0.35">
      <c r="M797" t="s">
        <v>44</v>
      </c>
      <c r="N797">
        <v>4043626</v>
      </c>
      <c r="O797" t="s">
        <v>7</v>
      </c>
      <c r="P797">
        <v>52.3647648628193</v>
      </c>
      <c r="Q797">
        <v>4.8823825288164997</v>
      </c>
      <c r="R797" t="s">
        <v>50</v>
      </c>
      <c r="S797">
        <v>119</v>
      </c>
      <c r="T797">
        <v>361</v>
      </c>
      <c r="U797">
        <v>63</v>
      </c>
      <c r="V797">
        <v>1.24</v>
      </c>
      <c r="W797">
        <v>0</v>
      </c>
      <c r="X797">
        <v>2556</v>
      </c>
      <c r="Y797">
        <v>2</v>
      </c>
      <c r="Z797" t="s">
        <v>68</v>
      </c>
      <c r="AA797" t="s">
        <v>99</v>
      </c>
      <c r="AB797">
        <v>42959</v>
      </c>
      <c r="AC797">
        <v>0.5</v>
      </c>
    </row>
    <row r="798" spans="13:29" x14ac:dyDescent="0.35">
      <c r="M798" t="s">
        <v>44</v>
      </c>
      <c r="N798">
        <v>4054727</v>
      </c>
      <c r="O798" t="s">
        <v>20</v>
      </c>
      <c r="P798">
        <v>52.350036482231097</v>
      </c>
      <c r="Q798">
        <v>4.8390078453382497</v>
      </c>
      <c r="R798" t="s">
        <v>50</v>
      </c>
      <c r="S798">
        <v>79</v>
      </c>
      <c r="T798">
        <v>364</v>
      </c>
      <c r="U798">
        <v>17</v>
      </c>
      <c r="V798">
        <v>0.38</v>
      </c>
      <c r="W798">
        <v>0</v>
      </c>
      <c r="X798">
        <v>2568</v>
      </c>
      <c r="Y798">
        <v>2</v>
      </c>
      <c r="Z798" t="s">
        <v>70</v>
      </c>
      <c r="AA798" t="s">
        <v>104</v>
      </c>
      <c r="AB798">
        <v>28756</v>
      </c>
      <c r="AC798">
        <v>0.5</v>
      </c>
    </row>
    <row r="799" spans="13:29" x14ac:dyDescent="0.35">
      <c r="M799" t="s">
        <v>44</v>
      </c>
      <c r="N799">
        <v>4242202</v>
      </c>
      <c r="O799" t="s">
        <v>21</v>
      </c>
      <c r="P799">
        <v>52.352177086627002</v>
      </c>
      <c r="Q799">
        <v>4.7853435898669803</v>
      </c>
      <c r="R799" t="s">
        <v>50</v>
      </c>
      <c r="S799">
        <v>60</v>
      </c>
      <c r="T799">
        <v>280</v>
      </c>
      <c r="U799">
        <v>70</v>
      </c>
      <c r="V799">
        <v>1.38</v>
      </c>
      <c r="W799">
        <v>0</v>
      </c>
      <c r="X799">
        <v>2656</v>
      </c>
      <c r="Y799">
        <v>2</v>
      </c>
      <c r="Z799" t="s">
        <v>88</v>
      </c>
      <c r="AA799" t="s">
        <v>105</v>
      </c>
      <c r="AB799">
        <v>16800</v>
      </c>
      <c r="AC799">
        <v>0.5</v>
      </c>
    </row>
    <row r="800" spans="13:29" x14ac:dyDescent="0.35">
      <c r="M800" t="s">
        <v>44</v>
      </c>
      <c r="N800">
        <v>5058492</v>
      </c>
      <c r="O800" t="s">
        <v>9</v>
      </c>
      <c r="P800">
        <v>52.351511299633799</v>
      </c>
      <c r="Q800">
        <v>4.9158057105978701</v>
      </c>
      <c r="R800" t="s">
        <v>50</v>
      </c>
      <c r="S800">
        <v>45</v>
      </c>
      <c r="T800">
        <v>363</v>
      </c>
      <c r="U800">
        <v>27</v>
      </c>
      <c r="V800">
        <v>0.61</v>
      </c>
      <c r="W800">
        <v>0</v>
      </c>
      <c r="X800">
        <v>3101</v>
      </c>
      <c r="Y800">
        <v>2</v>
      </c>
      <c r="Z800" t="s">
        <v>64</v>
      </c>
      <c r="AA800" t="s">
        <v>106</v>
      </c>
      <c r="AB800">
        <v>16335</v>
      </c>
      <c r="AC800">
        <v>0.5</v>
      </c>
    </row>
    <row r="801" spans="13:29" x14ac:dyDescent="0.35">
      <c r="M801" t="s">
        <v>44</v>
      </c>
      <c r="N801">
        <v>5125840</v>
      </c>
      <c r="O801" t="s">
        <v>7</v>
      </c>
      <c r="P801">
        <v>52.3756494713694</v>
      </c>
      <c r="Q801">
        <v>4.9058096364841202</v>
      </c>
      <c r="R801" t="s">
        <v>50</v>
      </c>
      <c r="S801">
        <v>89</v>
      </c>
      <c r="T801">
        <v>302</v>
      </c>
      <c r="U801">
        <v>135</v>
      </c>
      <c r="V801">
        <v>3.01</v>
      </c>
      <c r="W801">
        <v>0</v>
      </c>
      <c r="X801">
        <v>3134</v>
      </c>
      <c r="Y801">
        <v>2</v>
      </c>
      <c r="Z801" t="s">
        <v>68</v>
      </c>
      <c r="AA801" t="s">
        <v>99</v>
      </c>
      <c r="AB801">
        <v>26878</v>
      </c>
      <c r="AC801">
        <v>0.5</v>
      </c>
    </row>
    <row r="802" spans="13:29" x14ac:dyDescent="0.35">
      <c r="M802" t="s">
        <v>44</v>
      </c>
      <c r="N802">
        <v>5362748</v>
      </c>
      <c r="O802" t="s">
        <v>27</v>
      </c>
      <c r="P802">
        <v>52.3226341500106</v>
      </c>
      <c r="Q802">
        <v>4.9606627326866199</v>
      </c>
      <c r="R802" t="s">
        <v>50</v>
      </c>
      <c r="S802">
        <v>45</v>
      </c>
      <c r="T802">
        <v>87</v>
      </c>
      <c r="U802">
        <v>23</v>
      </c>
      <c r="V802">
        <v>0.56000000000000005</v>
      </c>
      <c r="W802">
        <v>0</v>
      </c>
      <c r="X802">
        <v>3224</v>
      </c>
      <c r="Y802">
        <v>2</v>
      </c>
      <c r="Z802" t="s">
        <v>107</v>
      </c>
      <c r="AA802" t="s">
        <v>108</v>
      </c>
      <c r="AB802">
        <v>3915</v>
      </c>
      <c r="AC802">
        <v>0.5</v>
      </c>
    </row>
    <row r="803" spans="13:29" x14ac:dyDescent="0.35">
      <c r="M803" t="s">
        <v>44</v>
      </c>
      <c r="N803">
        <v>5427980</v>
      </c>
      <c r="O803" t="s">
        <v>6</v>
      </c>
      <c r="P803">
        <v>52.376522661224001</v>
      </c>
      <c r="Q803">
        <v>4.8924176787351099</v>
      </c>
      <c r="R803" t="s">
        <v>50</v>
      </c>
      <c r="S803">
        <v>79</v>
      </c>
      <c r="T803">
        <v>359</v>
      </c>
      <c r="U803">
        <v>64</v>
      </c>
      <c r="V803">
        <v>1.4</v>
      </c>
      <c r="W803">
        <v>0</v>
      </c>
      <c r="X803">
        <v>3256</v>
      </c>
      <c r="Y803">
        <v>2</v>
      </c>
      <c r="Z803" t="s">
        <v>46</v>
      </c>
      <c r="AA803" t="s">
        <v>51</v>
      </c>
      <c r="AB803">
        <v>28361</v>
      </c>
      <c r="AC803">
        <v>0.5</v>
      </c>
    </row>
    <row r="804" spans="13:29" x14ac:dyDescent="0.35">
      <c r="M804" t="s">
        <v>44</v>
      </c>
      <c r="N804">
        <v>5883586</v>
      </c>
      <c r="O804" t="s">
        <v>11</v>
      </c>
      <c r="P804">
        <v>52.344593068707098</v>
      </c>
      <c r="Q804">
        <v>4.9060540367176397</v>
      </c>
      <c r="R804" t="s">
        <v>50</v>
      </c>
      <c r="S804">
        <v>65</v>
      </c>
      <c r="T804">
        <v>362</v>
      </c>
      <c r="U804">
        <v>7</v>
      </c>
      <c r="V804">
        <v>0.2</v>
      </c>
      <c r="W804">
        <v>0</v>
      </c>
      <c r="X804">
        <v>3479</v>
      </c>
      <c r="Y804">
        <v>2</v>
      </c>
      <c r="Z804" t="s">
        <v>58</v>
      </c>
      <c r="AA804" t="s">
        <v>103</v>
      </c>
      <c r="AB804">
        <v>23530</v>
      </c>
      <c r="AC804">
        <v>0.5</v>
      </c>
    </row>
    <row r="805" spans="13:29" x14ac:dyDescent="0.35">
      <c r="M805" t="s">
        <v>44</v>
      </c>
      <c r="N805">
        <v>6050594</v>
      </c>
      <c r="O805" t="s">
        <v>6</v>
      </c>
      <c r="P805">
        <v>52.375326936544802</v>
      </c>
      <c r="Q805">
        <v>4.8927581712203603</v>
      </c>
      <c r="R805" t="s">
        <v>50</v>
      </c>
      <c r="S805">
        <v>79</v>
      </c>
      <c r="T805">
        <v>353</v>
      </c>
      <c r="U805">
        <v>58</v>
      </c>
      <c r="V805">
        <v>1.36</v>
      </c>
      <c r="W805">
        <v>0</v>
      </c>
      <c r="X805">
        <v>3583</v>
      </c>
      <c r="Y805">
        <v>2</v>
      </c>
      <c r="Z805" t="s">
        <v>46</v>
      </c>
      <c r="AA805" t="s">
        <v>51</v>
      </c>
      <c r="AB805">
        <v>27887</v>
      </c>
      <c r="AC805">
        <v>0.5</v>
      </c>
    </row>
    <row r="806" spans="13:29" x14ac:dyDescent="0.35">
      <c r="M806" t="s">
        <v>44</v>
      </c>
      <c r="N806">
        <v>6050607</v>
      </c>
      <c r="O806" t="s">
        <v>6</v>
      </c>
      <c r="P806">
        <v>52.3760556921236</v>
      </c>
      <c r="Q806">
        <v>4.8919347596607601</v>
      </c>
      <c r="R806" t="s">
        <v>50</v>
      </c>
      <c r="S806">
        <v>79</v>
      </c>
      <c r="T806">
        <v>355</v>
      </c>
      <c r="U806">
        <v>61</v>
      </c>
      <c r="V806">
        <v>1.39</v>
      </c>
      <c r="W806">
        <v>0</v>
      </c>
      <c r="X806">
        <v>3584</v>
      </c>
      <c r="Y806">
        <v>2</v>
      </c>
      <c r="Z806" t="s">
        <v>46</v>
      </c>
      <c r="AA806" t="s">
        <v>51</v>
      </c>
      <c r="AB806">
        <v>28045</v>
      </c>
      <c r="AC806">
        <v>0.5</v>
      </c>
    </row>
    <row r="807" spans="13:29" x14ac:dyDescent="0.35">
      <c r="M807" t="s">
        <v>44</v>
      </c>
      <c r="N807">
        <v>6153493</v>
      </c>
      <c r="O807" t="s">
        <v>26</v>
      </c>
      <c r="P807">
        <v>52.323078647684902</v>
      </c>
      <c r="Q807">
        <v>4.9470761047593896</v>
      </c>
      <c r="R807" t="s">
        <v>50</v>
      </c>
      <c r="S807">
        <v>50</v>
      </c>
      <c r="T807">
        <v>240</v>
      </c>
      <c r="U807">
        <v>2</v>
      </c>
      <c r="V807">
        <v>0.13</v>
      </c>
      <c r="W807">
        <v>0</v>
      </c>
      <c r="X807">
        <v>3675</v>
      </c>
      <c r="Y807">
        <v>2</v>
      </c>
      <c r="Z807" t="s">
        <v>92</v>
      </c>
      <c r="AA807" t="s">
        <v>109</v>
      </c>
      <c r="AB807">
        <v>12000</v>
      </c>
      <c r="AC807">
        <v>0.5</v>
      </c>
    </row>
    <row r="808" spans="13:29" x14ac:dyDescent="0.35">
      <c r="M808" t="s">
        <v>44</v>
      </c>
      <c r="N808">
        <v>6307961</v>
      </c>
      <c r="O808" t="s">
        <v>6</v>
      </c>
      <c r="P808">
        <v>52.375550918176401</v>
      </c>
      <c r="Q808">
        <v>4.8912372911990598</v>
      </c>
      <c r="R808" t="s">
        <v>50</v>
      </c>
      <c r="S808">
        <v>79</v>
      </c>
      <c r="T808">
        <v>355</v>
      </c>
      <c r="U808">
        <v>41</v>
      </c>
      <c r="V808">
        <v>0.97</v>
      </c>
      <c r="W808">
        <v>0</v>
      </c>
      <c r="X808">
        <v>3780</v>
      </c>
      <c r="Y808">
        <v>2</v>
      </c>
      <c r="Z808" t="s">
        <v>46</v>
      </c>
      <c r="AA808" t="s">
        <v>51</v>
      </c>
      <c r="AB808">
        <v>28045</v>
      </c>
      <c r="AC808">
        <v>0.5</v>
      </c>
    </row>
    <row r="809" spans="13:29" x14ac:dyDescent="0.35">
      <c r="M809" t="s">
        <v>44</v>
      </c>
      <c r="N809">
        <v>6519497</v>
      </c>
      <c r="O809" t="s">
        <v>6</v>
      </c>
      <c r="P809">
        <v>52.375994049874897</v>
      </c>
      <c r="Q809">
        <v>4.8912674776701399</v>
      </c>
      <c r="R809" t="s">
        <v>50</v>
      </c>
      <c r="S809">
        <v>79</v>
      </c>
      <c r="T809">
        <v>353</v>
      </c>
      <c r="U809">
        <v>73</v>
      </c>
      <c r="V809">
        <v>1.71</v>
      </c>
      <c r="W809">
        <v>0</v>
      </c>
      <c r="X809">
        <v>3920</v>
      </c>
      <c r="Y809">
        <v>2</v>
      </c>
      <c r="Z809" t="s">
        <v>46</v>
      </c>
      <c r="AA809" t="s">
        <v>51</v>
      </c>
      <c r="AB809">
        <v>27887</v>
      </c>
      <c r="AC809">
        <v>0.5</v>
      </c>
    </row>
    <row r="810" spans="13:29" x14ac:dyDescent="0.35">
      <c r="M810" t="s">
        <v>44</v>
      </c>
      <c r="N810">
        <v>6556026</v>
      </c>
      <c r="O810" t="s">
        <v>11</v>
      </c>
      <c r="P810">
        <v>52.354008299462201</v>
      </c>
      <c r="Q810">
        <v>4.8985541428484201</v>
      </c>
      <c r="R810" t="s">
        <v>50</v>
      </c>
      <c r="S810">
        <v>75</v>
      </c>
      <c r="T810">
        <v>223</v>
      </c>
      <c r="U810">
        <v>128</v>
      </c>
      <c r="V810">
        <v>2.98</v>
      </c>
      <c r="W810">
        <v>0</v>
      </c>
      <c r="X810">
        <v>3950</v>
      </c>
      <c r="Y810">
        <v>2</v>
      </c>
      <c r="Z810" t="s">
        <v>58</v>
      </c>
      <c r="AA810" t="s">
        <v>103</v>
      </c>
      <c r="AB810">
        <v>16725</v>
      </c>
      <c r="AC810">
        <v>0.5</v>
      </c>
    </row>
    <row r="811" spans="13:29" x14ac:dyDescent="0.35">
      <c r="M811" t="s">
        <v>44</v>
      </c>
      <c r="N811">
        <v>6945186</v>
      </c>
      <c r="O811" t="s">
        <v>6</v>
      </c>
      <c r="P811">
        <v>52.375459511911501</v>
      </c>
      <c r="Q811">
        <v>4.89285134891756</v>
      </c>
      <c r="R811" t="s">
        <v>50</v>
      </c>
      <c r="S811">
        <v>79</v>
      </c>
      <c r="T811">
        <v>351</v>
      </c>
      <c r="U811">
        <v>46</v>
      </c>
      <c r="V811">
        <v>1.19</v>
      </c>
      <c r="W811">
        <v>0</v>
      </c>
      <c r="X811">
        <v>4210</v>
      </c>
      <c r="Y811">
        <v>2</v>
      </c>
      <c r="Z811" t="s">
        <v>46</v>
      </c>
      <c r="AA811" t="s">
        <v>51</v>
      </c>
      <c r="AB811">
        <v>27729</v>
      </c>
      <c r="AC811">
        <v>0.5</v>
      </c>
    </row>
    <row r="812" spans="13:29" x14ac:dyDescent="0.35">
      <c r="M812" t="s">
        <v>44</v>
      </c>
      <c r="N812">
        <v>7199154</v>
      </c>
      <c r="O812" t="s">
        <v>14</v>
      </c>
      <c r="P812">
        <v>52.363360760053901</v>
      </c>
      <c r="Q812">
        <v>4.8536780619853399</v>
      </c>
      <c r="R812" t="s">
        <v>50</v>
      </c>
      <c r="S812">
        <v>75</v>
      </c>
      <c r="T812">
        <v>327</v>
      </c>
      <c r="U812">
        <v>43</v>
      </c>
      <c r="V812">
        <v>1.1299999999999999</v>
      </c>
      <c r="W812">
        <v>0</v>
      </c>
      <c r="X812">
        <v>4362</v>
      </c>
      <c r="Y812">
        <v>2</v>
      </c>
      <c r="Z812" t="s">
        <v>56</v>
      </c>
      <c r="AA812" t="s">
        <v>97</v>
      </c>
      <c r="AB812">
        <v>24525</v>
      </c>
      <c r="AC812">
        <v>0.5</v>
      </c>
    </row>
    <row r="813" spans="13:29" x14ac:dyDescent="0.35">
      <c r="M813" t="s">
        <v>44</v>
      </c>
      <c r="N813">
        <v>7527281</v>
      </c>
      <c r="O813" t="s">
        <v>13</v>
      </c>
      <c r="P813">
        <v>52.3485912544065</v>
      </c>
      <c r="Q813">
        <v>5.0050914093133496</v>
      </c>
      <c r="R813" t="s">
        <v>50</v>
      </c>
      <c r="S813">
        <v>40</v>
      </c>
      <c r="T813">
        <v>354</v>
      </c>
      <c r="U813">
        <v>111</v>
      </c>
      <c r="V813">
        <v>2.75</v>
      </c>
      <c r="W813">
        <v>0</v>
      </c>
      <c r="X813">
        <v>4604</v>
      </c>
      <c r="Y813">
        <v>2</v>
      </c>
      <c r="Z813" t="s">
        <v>86</v>
      </c>
      <c r="AA813" t="s">
        <v>110</v>
      </c>
      <c r="AB813">
        <v>14160</v>
      </c>
      <c r="AC813">
        <v>0.5</v>
      </c>
    </row>
    <row r="814" spans="13:29" x14ac:dyDescent="0.35">
      <c r="M814" t="s">
        <v>44</v>
      </c>
      <c r="N814">
        <v>7590226</v>
      </c>
      <c r="O814" t="s">
        <v>7</v>
      </c>
      <c r="P814">
        <v>52.364008244829797</v>
      </c>
      <c r="Q814">
        <v>4.8856051112898404</v>
      </c>
      <c r="R814" t="s">
        <v>50</v>
      </c>
      <c r="S814">
        <v>129</v>
      </c>
      <c r="T814">
        <v>335</v>
      </c>
      <c r="U814">
        <v>135</v>
      </c>
      <c r="V814">
        <v>3.3</v>
      </c>
      <c r="W814">
        <v>0</v>
      </c>
      <c r="X814">
        <v>4641</v>
      </c>
      <c r="Y814">
        <v>2</v>
      </c>
      <c r="Z814" t="s">
        <v>68</v>
      </c>
      <c r="AA814" t="s">
        <v>99</v>
      </c>
      <c r="AB814">
        <v>43215</v>
      </c>
      <c r="AC814">
        <v>0.5</v>
      </c>
    </row>
    <row r="815" spans="13:29" x14ac:dyDescent="0.35">
      <c r="M815" t="s">
        <v>44</v>
      </c>
      <c r="N815">
        <v>7889965</v>
      </c>
      <c r="O815" t="s">
        <v>9</v>
      </c>
      <c r="P815">
        <v>52.358698616824199</v>
      </c>
      <c r="Q815">
        <v>4.9155868609539901</v>
      </c>
      <c r="R815" t="s">
        <v>50</v>
      </c>
      <c r="S815">
        <v>80</v>
      </c>
      <c r="T815">
        <v>359</v>
      </c>
      <c r="U815">
        <v>44</v>
      </c>
      <c r="V815">
        <v>1.1100000000000001</v>
      </c>
      <c r="W815">
        <v>0</v>
      </c>
      <c r="X815">
        <v>4841</v>
      </c>
      <c r="Y815">
        <v>2</v>
      </c>
      <c r="Z815" t="s">
        <v>64</v>
      </c>
      <c r="AA815" t="s">
        <v>106</v>
      </c>
      <c r="AB815">
        <v>28720</v>
      </c>
      <c r="AC815">
        <v>0.5</v>
      </c>
    </row>
    <row r="816" spans="13:29" x14ac:dyDescent="0.35">
      <c r="M816" t="s">
        <v>44</v>
      </c>
      <c r="N816">
        <v>8710593</v>
      </c>
      <c r="O816" t="s">
        <v>20</v>
      </c>
      <c r="P816">
        <v>52.355737668076799</v>
      </c>
      <c r="Q816">
        <v>4.8268452594926297</v>
      </c>
      <c r="R816" t="s">
        <v>50</v>
      </c>
      <c r="S816">
        <v>87</v>
      </c>
      <c r="T816">
        <v>346</v>
      </c>
      <c r="U816">
        <v>9</v>
      </c>
      <c r="V816">
        <v>0.28000000000000003</v>
      </c>
      <c r="W816">
        <v>0</v>
      </c>
      <c r="X816">
        <v>5294</v>
      </c>
      <c r="Y816">
        <v>2</v>
      </c>
      <c r="Z816" t="s">
        <v>70</v>
      </c>
      <c r="AA816" t="s">
        <v>104</v>
      </c>
      <c r="AB816">
        <v>30102</v>
      </c>
      <c r="AC816">
        <v>0.5</v>
      </c>
    </row>
    <row r="817" spans="13:29" x14ac:dyDescent="0.35">
      <c r="M817" t="s">
        <v>44</v>
      </c>
      <c r="N817">
        <v>8761483</v>
      </c>
      <c r="O817" t="s">
        <v>10</v>
      </c>
      <c r="P817">
        <v>52.385332571733102</v>
      </c>
      <c r="Q817">
        <v>4.9168596162344897</v>
      </c>
      <c r="R817" t="s">
        <v>50</v>
      </c>
      <c r="S817">
        <v>85</v>
      </c>
      <c r="T817">
        <v>29</v>
      </c>
      <c r="U817">
        <v>1</v>
      </c>
      <c r="V817">
        <v>0.09</v>
      </c>
      <c r="W817">
        <v>0</v>
      </c>
      <c r="X817">
        <v>5331</v>
      </c>
      <c r="Y817">
        <v>2</v>
      </c>
      <c r="Z817" t="s">
        <v>78</v>
      </c>
      <c r="AA817" t="s">
        <v>98</v>
      </c>
      <c r="AB817">
        <v>2465</v>
      </c>
      <c r="AC817">
        <v>0.5</v>
      </c>
    </row>
    <row r="818" spans="13:29" x14ac:dyDescent="0.35">
      <c r="M818" t="s">
        <v>44</v>
      </c>
      <c r="N818">
        <v>10112132</v>
      </c>
      <c r="O818" t="s">
        <v>20</v>
      </c>
      <c r="P818">
        <v>52.355996396383802</v>
      </c>
      <c r="Q818">
        <v>4.8295377334130096</v>
      </c>
      <c r="R818" t="s">
        <v>50</v>
      </c>
      <c r="S818">
        <v>49</v>
      </c>
      <c r="T818">
        <v>332</v>
      </c>
      <c r="U818">
        <v>20</v>
      </c>
      <c r="V818">
        <v>0.64</v>
      </c>
      <c r="W818">
        <v>0</v>
      </c>
      <c r="X818">
        <v>6190</v>
      </c>
      <c r="Y818">
        <v>2</v>
      </c>
      <c r="Z818" t="s">
        <v>70</v>
      </c>
      <c r="AA818" t="s">
        <v>104</v>
      </c>
      <c r="AB818">
        <v>16268</v>
      </c>
      <c r="AC818">
        <v>0.5</v>
      </c>
    </row>
    <row r="819" spans="13:29" x14ac:dyDescent="0.35">
      <c r="M819" t="s">
        <v>44</v>
      </c>
      <c r="N819">
        <v>11646419</v>
      </c>
      <c r="O819" t="s">
        <v>11</v>
      </c>
      <c r="P819">
        <v>52.355838358455998</v>
      </c>
      <c r="Q819">
        <v>4.8903292248482098</v>
      </c>
      <c r="R819" t="s">
        <v>50</v>
      </c>
      <c r="S819">
        <v>110</v>
      </c>
      <c r="T819">
        <v>348</v>
      </c>
      <c r="U819">
        <v>39</v>
      </c>
      <c r="V819">
        <v>1.17</v>
      </c>
      <c r="W819">
        <v>0</v>
      </c>
      <c r="X819">
        <v>6938</v>
      </c>
      <c r="Y819">
        <v>2</v>
      </c>
      <c r="Z819" t="s">
        <v>58</v>
      </c>
      <c r="AA819" t="s">
        <v>103</v>
      </c>
      <c r="AB819">
        <v>38280</v>
      </c>
      <c r="AC819">
        <v>0.5</v>
      </c>
    </row>
    <row r="820" spans="13:29" x14ac:dyDescent="0.35">
      <c r="M820" t="s">
        <v>44</v>
      </c>
      <c r="N820">
        <v>12274325</v>
      </c>
      <c r="O820" t="s">
        <v>7</v>
      </c>
      <c r="P820">
        <v>52.371650791815902</v>
      </c>
      <c r="Q820">
        <v>4.90160942272386</v>
      </c>
      <c r="R820" t="s">
        <v>50</v>
      </c>
      <c r="S820">
        <v>104</v>
      </c>
      <c r="T820">
        <v>190</v>
      </c>
      <c r="U820">
        <v>172</v>
      </c>
      <c r="V820">
        <v>5.34</v>
      </c>
      <c r="W820">
        <v>0</v>
      </c>
      <c r="X820">
        <v>7271</v>
      </c>
      <c r="Y820">
        <v>2</v>
      </c>
      <c r="Z820" t="s">
        <v>68</v>
      </c>
      <c r="AA820" t="s">
        <v>99</v>
      </c>
      <c r="AB820">
        <v>19760</v>
      </c>
      <c r="AC820">
        <v>0.5</v>
      </c>
    </row>
    <row r="821" spans="13:29" x14ac:dyDescent="0.35">
      <c r="M821" t="s">
        <v>44</v>
      </c>
      <c r="N821">
        <v>12423961</v>
      </c>
      <c r="O821" t="s">
        <v>7</v>
      </c>
      <c r="P821">
        <v>52.371786419940697</v>
      </c>
      <c r="Q821">
        <v>4.9217901350369599</v>
      </c>
      <c r="R821" t="s">
        <v>50</v>
      </c>
      <c r="S821">
        <v>95</v>
      </c>
      <c r="T821">
        <v>353</v>
      </c>
      <c r="U821">
        <v>41</v>
      </c>
      <c r="V821">
        <v>1.3</v>
      </c>
      <c r="W821">
        <v>0</v>
      </c>
      <c r="X821">
        <v>7356</v>
      </c>
      <c r="Y821">
        <v>2</v>
      </c>
      <c r="Z821" t="s">
        <v>68</v>
      </c>
      <c r="AA821" t="s">
        <v>99</v>
      </c>
      <c r="AB821">
        <v>33535</v>
      </c>
      <c r="AC821">
        <v>0.5</v>
      </c>
    </row>
    <row r="822" spans="13:29" x14ac:dyDescent="0.35">
      <c r="M822" t="s">
        <v>44</v>
      </c>
      <c r="N822">
        <v>12526625</v>
      </c>
      <c r="O822" t="s">
        <v>14</v>
      </c>
      <c r="P822">
        <v>52.369399058536303</v>
      </c>
      <c r="Q822">
        <v>4.8694626529590002</v>
      </c>
      <c r="R822" t="s">
        <v>50</v>
      </c>
      <c r="S822">
        <v>96</v>
      </c>
      <c r="T822">
        <v>237</v>
      </c>
      <c r="U822">
        <v>219</v>
      </c>
      <c r="V822">
        <v>6.92</v>
      </c>
      <c r="W822">
        <v>0</v>
      </c>
      <c r="X822">
        <v>7415</v>
      </c>
      <c r="Y822">
        <v>2</v>
      </c>
      <c r="Z822" t="s">
        <v>56</v>
      </c>
      <c r="AA822" t="s">
        <v>97</v>
      </c>
      <c r="AB822">
        <v>22752</v>
      </c>
      <c r="AC822">
        <v>0.5</v>
      </c>
    </row>
    <row r="823" spans="13:29" x14ac:dyDescent="0.35">
      <c r="M823" t="s">
        <v>44</v>
      </c>
      <c r="N823">
        <v>13713169</v>
      </c>
      <c r="O823" t="s">
        <v>8</v>
      </c>
      <c r="P823">
        <v>52.351956199441403</v>
      </c>
      <c r="Q823">
        <v>4.8471806219660598</v>
      </c>
      <c r="R823" t="s">
        <v>50</v>
      </c>
      <c r="S823">
        <v>69</v>
      </c>
      <c r="T823">
        <v>346</v>
      </c>
      <c r="U823">
        <v>15</v>
      </c>
      <c r="V823">
        <v>0.55000000000000004</v>
      </c>
      <c r="W823">
        <v>0</v>
      </c>
      <c r="X823">
        <v>8498</v>
      </c>
      <c r="Y823">
        <v>2</v>
      </c>
      <c r="Z823" t="s">
        <v>74</v>
      </c>
      <c r="AA823" t="s">
        <v>111</v>
      </c>
      <c r="AB823">
        <v>23874</v>
      </c>
      <c r="AC823">
        <v>0.5</v>
      </c>
    </row>
    <row r="824" spans="13:29" x14ac:dyDescent="0.35">
      <c r="M824" t="s">
        <v>44</v>
      </c>
      <c r="N824">
        <v>13877070</v>
      </c>
      <c r="O824" t="s">
        <v>14</v>
      </c>
      <c r="P824">
        <v>52.360445400799101</v>
      </c>
      <c r="Q824">
        <v>4.8643246488534704</v>
      </c>
      <c r="R824" t="s">
        <v>50</v>
      </c>
      <c r="S824">
        <v>80</v>
      </c>
      <c r="T824">
        <v>318</v>
      </c>
      <c r="U824">
        <v>2</v>
      </c>
      <c r="V824">
        <v>7.0000000000000007E-2</v>
      </c>
      <c r="W824">
        <v>0</v>
      </c>
      <c r="X824">
        <v>8691</v>
      </c>
      <c r="Y824">
        <v>2</v>
      </c>
      <c r="Z824" t="s">
        <v>56</v>
      </c>
      <c r="AA824" t="s">
        <v>97</v>
      </c>
      <c r="AB824">
        <v>25440</v>
      </c>
      <c r="AC824">
        <v>0.5</v>
      </c>
    </row>
    <row r="825" spans="13:29" x14ac:dyDescent="0.35">
      <c r="M825" t="s">
        <v>44</v>
      </c>
      <c r="N825">
        <v>13896338</v>
      </c>
      <c r="O825" t="s">
        <v>13</v>
      </c>
      <c r="P825">
        <v>52.368543758542401</v>
      </c>
      <c r="Q825">
        <v>4.9603972752762804</v>
      </c>
      <c r="R825" t="s">
        <v>50</v>
      </c>
      <c r="S825">
        <v>69</v>
      </c>
      <c r="T825">
        <v>151</v>
      </c>
      <c r="U825">
        <v>71</v>
      </c>
      <c r="V825">
        <v>2.5099999999999998</v>
      </c>
      <c r="W825">
        <v>0</v>
      </c>
      <c r="X825">
        <v>8711</v>
      </c>
      <c r="Y825">
        <v>2</v>
      </c>
      <c r="Z825" t="s">
        <v>86</v>
      </c>
      <c r="AA825" t="s">
        <v>110</v>
      </c>
      <c r="AB825">
        <v>10419</v>
      </c>
      <c r="AC825">
        <v>0.5</v>
      </c>
    </row>
    <row r="826" spans="13:29" x14ac:dyDescent="0.35">
      <c r="M826" t="s">
        <v>44</v>
      </c>
      <c r="N826">
        <v>14000491</v>
      </c>
      <c r="O826" t="s">
        <v>8</v>
      </c>
      <c r="P826">
        <v>52.346673106781601</v>
      </c>
      <c r="Q826">
        <v>4.84739409008239</v>
      </c>
      <c r="R826" t="s">
        <v>50</v>
      </c>
      <c r="S826">
        <v>68</v>
      </c>
      <c r="T826">
        <v>338</v>
      </c>
      <c r="U826">
        <v>3</v>
      </c>
      <c r="V826">
        <v>0.18</v>
      </c>
      <c r="W826">
        <v>0</v>
      </c>
      <c r="X826">
        <v>8852</v>
      </c>
      <c r="Y826">
        <v>2</v>
      </c>
      <c r="Z826" t="s">
        <v>74</v>
      </c>
      <c r="AA826" t="s">
        <v>111</v>
      </c>
      <c r="AB826">
        <v>22984</v>
      </c>
      <c r="AC826">
        <v>0.5</v>
      </c>
    </row>
    <row r="827" spans="13:29" x14ac:dyDescent="0.35">
      <c r="M827" t="s">
        <v>44</v>
      </c>
      <c r="N827">
        <v>14020792</v>
      </c>
      <c r="O827" t="s">
        <v>9</v>
      </c>
      <c r="P827">
        <v>52.356632859349602</v>
      </c>
      <c r="Q827">
        <v>4.9170967565780899</v>
      </c>
      <c r="R827" t="s">
        <v>50</v>
      </c>
      <c r="S827">
        <v>85</v>
      </c>
      <c r="T827">
        <v>305</v>
      </c>
      <c r="U827">
        <v>23</v>
      </c>
      <c r="V827">
        <v>0.8</v>
      </c>
      <c r="W827">
        <v>0</v>
      </c>
      <c r="X827">
        <v>8878</v>
      </c>
      <c r="Y827">
        <v>2</v>
      </c>
      <c r="Z827" t="s">
        <v>64</v>
      </c>
      <c r="AA827" t="s">
        <v>106</v>
      </c>
      <c r="AB827">
        <v>25925</v>
      </c>
      <c r="AC827">
        <v>0.5</v>
      </c>
    </row>
    <row r="828" spans="13:29" x14ac:dyDescent="0.35">
      <c r="M828" t="s">
        <v>44</v>
      </c>
      <c r="N828">
        <v>14063056</v>
      </c>
      <c r="O828" t="s">
        <v>6</v>
      </c>
      <c r="P828">
        <v>52.373507050565998</v>
      </c>
      <c r="Q828">
        <v>4.8893166508355304</v>
      </c>
      <c r="R828" t="s">
        <v>50</v>
      </c>
      <c r="S828">
        <v>130</v>
      </c>
      <c r="T828">
        <v>361</v>
      </c>
      <c r="U828">
        <v>2</v>
      </c>
      <c r="V828">
        <v>7.0000000000000007E-2</v>
      </c>
      <c r="W828">
        <v>0</v>
      </c>
      <c r="X828">
        <v>8924</v>
      </c>
      <c r="Y828">
        <v>2</v>
      </c>
      <c r="Z828" t="s">
        <v>46</v>
      </c>
      <c r="AA828" t="s">
        <v>51</v>
      </c>
      <c r="AB828">
        <v>46930</v>
      </c>
      <c r="AC828">
        <v>0.5</v>
      </c>
    </row>
    <row r="829" spans="13:29" x14ac:dyDescent="0.35">
      <c r="M829" t="s">
        <v>44</v>
      </c>
      <c r="N829">
        <v>14072174</v>
      </c>
      <c r="O829" t="s">
        <v>6</v>
      </c>
      <c r="P829">
        <v>52.371839789545199</v>
      </c>
      <c r="Q829">
        <v>4.8894716085991003</v>
      </c>
      <c r="R829" t="s">
        <v>50</v>
      </c>
      <c r="S829">
        <v>130</v>
      </c>
      <c r="T829">
        <v>361</v>
      </c>
      <c r="U829">
        <v>2</v>
      </c>
      <c r="V829">
        <v>7.0000000000000007E-2</v>
      </c>
      <c r="W829">
        <v>0</v>
      </c>
      <c r="X829">
        <v>8935</v>
      </c>
      <c r="Y829">
        <v>2</v>
      </c>
      <c r="Z829" t="s">
        <v>46</v>
      </c>
      <c r="AA829" t="s">
        <v>51</v>
      </c>
      <c r="AB829">
        <v>46930</v>
      </c>
      <c r="AC829">
        <v>0.5</v>
      </c>
    </row>
    <row r="830" spans="13:29" x14ac:dyDescent="0.35">
      <c r="M830" t="s">
        <v>44</v>
      </c>
      <c r="N830">
        <v>14218726</v>
      </c>
      <c r="O830" t="s">
        <v>20</v>
      </c>
      <c r="P830">
        <v>52.363874268699</v>
      </c>
      <c r="Q830">
        <v>4.8448417482763997</v>
      </c>
      <c r="R830" t="s">
        <v>50</v>
      </c>
      <c r="S830">
        <v>55</v>
      </c>
      <c r="T830">
        <v>28</v>
      </c>
      <c r="U830">
        <v>10</v>
      </c>
      <c r="V830">
        <v>0.35</v>
      </c>
      <c r="W830">
        <v>0</v>
      </c>
      <c r="X830">
        <v>9096</v>
      </c>
      <c r="Y830">
        <v>2</v>
      </c>
      <c r="Z830" t="s">
        <v>70</v>
      </c>
      <c r="AA830" t="s">
        <v>104</v>
      </c>
      <c r="AB830">
        <v>1540</v>
      </c>
      <c r="AC830">
        <v>0.5</v>
      </c>
    </row>
    <row r="831" spans="13:29" x14ac:dyDescent="0.35">
      <c r="M831" t="s">
        <v>44</v>
      </c>
      <c r="N831">
        <v>14234823</v>
      </c>
      <c r="O831" t="s">
        <v>27</v>
      </c>
      <c r="P831">
        <v>52.317597161712399</v>
      </c>
      <c r="Q831">
        <v>4.9713739976019298</v>
      </c>
      <c r="R831" t="s">
        <v>50</v>
      </c>
      <c r="S831">
        <v>46</v>
      </c>
      <c r="T831">
        <v>350</v>
      </c>
      <c r="U831">
        <v>28</v>
      </c>
      <c r="V831">
        <v>0.98</v>
      </c>
      <c r="W831">
        <v>0</v>
      </c>
      <c r="X831">
        <v>9108</v>
      </c>
      <c r="Y831">
        <v>2</v>
      </c>
      <c r="Z831" t="s">
        <v>107</v>
      </c>
      <c r="AA831" t="s">
        <v>108</v>
      </c>
      <c r="AB831">
        <v>16100</v>
      </c>
      <c r="AC831">
        <v>0.5</v>
      </c>
    </row>
    <row r="832" spans="13:29" x14ac:dyDescent="0.35">
      <c r="M832" t="s">
        <v>44</v>
      </c>
      <c r="N832">
        <v>14665429</v>
      </c>
      <c r="O832" t="s">
        <v>18</v>
      </c>
      <c r="P832">
        <v>52.369158819761097</v>
      </c>
      <c r="Q832">
        <v>4.9407497851945497</v>
      </c>
      <c r="R832" t="s">
        <v>50</v>
      </c>
      <c r="S832">
        <v>60</v>
      </c>
      <c r="T832">
        <v>359</v>
      </c>
      <c r="U832">
        <v>30</v>
      </c>
      <c r="V832">
        <v>1.0900000000000001</v>
      </c>
      <c r="W832">
        <v>0</v>
      </c>
      <c r="X832">
        <v>9423</v>
      </c>
      <c r="Y832">
        <v>2</v>
      </c>
      <c r="Z832" t="s">
        <v>66</v>
      </c>
      <c r="AA832" t="s">
        <v>102</v>
      </c>
      <c r="AB832">
        <v>21540</v>
      </c>
      <c r="AC832">
        <v>0.5</v>
      </c>
    </row>
    <row r="833" spans="13:29" x14ac:dyDescent="0.35">
      <c r="M833" t="s">
        <v>44</v>
      </c>
      <c r="N833">
        <v>15066052</v>
      </c>
      <c r="O833" t="s">
        <v>11</v>
      </c>
      <c r="P833">
        <v>52.353039370086002</v>
      </c>
      <c r="Q833">
        <v>4.89195695362897</v>
      </c>
      <c r="R833" t="s">
        <v>50</v>
      </c>
      <c r="S833">
        <v>100</v>
      </c>
      <c r="T833">
        <v>310</v>
      </c>
      <c r="U833">
        <v>110</v>
      </c>
      <c r="V833">
        <v>4.1900000000000004</v>
      </c>
      <c r="W833">
        <v>0</v>
      </c>
      <c r="X833">
        <v>9654</v>
      </c>
      <c r="Y833">
        <v>2</v>
      </c>
      <c r="Z833" t="s">
        <v>58</v>
      </c>
      <c r="AA833" t="s">
        <v>103</v>
      </c>
      <c r="AB833">
        <v>31000</v>
      </c>
      <c r="AC833">
        <v>0.5</v>
      </c>
    </row>
    <row r="834" spans="13:29" x14ac:dyDescent="0.35">
      <c r="M834" t="s">
        <v>44</v>
      </c>
      <c r="N834">
        <v>15161061</v>
      </c>
      <c r="O834" t="s">
        <v>14</v>
      </c>
      <c r="P834">
        <v>52.3712261772231</v>
      </c>
      <c r="Q834">
        <v>4.8516408354693503</v>
      </c>
      <c r="R834" t="s">
        <v>50</v>
      </c>
      <c r="S834">
        <v>75</v>
      </c>
      <c r="T834">
        <v>328</v>
      </c>
      <c r="U834">
        <v>35</v>
      </c>
      <c r="V834">
        <v>1.34</v>
      </c>
      <c r="W834">
        <v>0</v>
      </c>
      <c r="X834">
        <v>9728</v>
      </c>
      <c r="Y834">
        <v>2</v>
      </c>
      <c r="Z834" t="s">
        <v>56</v>
      </c>
      <c r="AA834" t="s">
        <v>97</v>
      </c>
      <c r="AB834">
        <v>24600</v>
      </c>
      <c r="AC834">
        <v>0.5</v>
      </c>
    </row>
    <row r="835" spans="13:29" x14ac:dyDescent="0.35">
      <c r="M835" t="s">
        <v>44</v>
      </c>
      <c r="N835">
        <v>15283487</v>
      </c>
      <c r="O835" t="s">
        <v>8</v>
      </c>
      <c r="P835">
        <v>52.345413522248698</v>
      </c>
      <c r="Q835">
        <v>4.8628357722316302</v>
      </c>
      <c r="R835" t="s">
        <v>50</v>
      </c>
      <c r="S835">
        <v>40</v>
      </c>
      <c r="T835">
        <v>362</v>
      </c>
      <c r="U835">
        <v>23</v>
      </c>
      <c r="V835">
        <v>0.9</v>
      </c>
      <c r="W835">
        <v>0</v>
      </c>
      <c r="X835">
        <v>9786</v>
      </c>
      <c r="Y835">
        <v>2</v>
      </c>
      <c r="Z835" t="s">
        <v>74</v>
      </c>
      <c r="AA835" t="s">
        <v>111</v>
      </c>
      <c r="AB835">
        <v>14480</v>
      </c>
      <c r="AC835">
        <v>0.5</v>
      </c>
    </row>
    <row r="836" spans="13:29" x14ac:dyDescent="0.35">
      <c r="M836" t="s">
        <v>44</v>
      </c>
      <c r="N836">
        <v>15442364</v>
      </c>
      <c r="O836" t="s">
        <v>27</v>
      </c>
      <c r="P836">
        <v>52.323159341567901</v>
      </c>
      <c r="Q836">
        <v>4.9708709004216498</v>
      </c>
      <c r="R836" t="s">
        <v>50</v>
      </c>
      <c r="S836">
        <v>100</v>
      </c>
      <c r="T836">
        <v>346</v>
      </c>
      <c r="U836">
        <v>45</v>
      </c>
      <c r="V836">
        <v>2.31</v>
      </c>
      <c r="W836">
        <v>0</v>
      </c>
      <c r="X836">
        <v>9892</v>
      </c>
      <c r="Y836">
        <v>2</v>
      </c>
      <c r="Z836" t="s">
        <v>107</v>
      </c>
      <c r="AA836" t="s">
        <v>108</v>
      </c>
      <c r="AB836">
        <v>34600</v>
      </c>
      <c r="AC836">
        <v>0.5</v>
      </c>
    </row>
    <row r="837" spans="13:29" x14ac:dyDescent="0.35">
      <c r="M837" t="s">
        <v>44</v>
      </c>
      <c r="N837">
        <v>15457327</v>
      </c>
      <c r="O837" t="s">
        <v>7</v>
      </c>
      <c r="P837">
        <v>52.363862411316703</v>
      </c>
      <c r="Q837">
        <v>4.8893907910977203</v>
      </c>
      <c r="R837" t="s">
        <v>50</v>
      </c>
      <c r="S837">
        <v>150</v>
      </c>
      <c r="T837">
        <v>327</v>
      </c>
      <c r="U837">
        <v>2</v>
      </c>
      <c r="V837">
        <v>0.13</v>
      </c>
      <c r="W837">
        <v>0</v>
      </c>
      <c r="X837">
        <v>9901</v>
      </c>
      <c r="Y837">
        <v>2</v>
      </c>
      <c r="Z837" t="s">
        <v>68</v>
      </c>
      <c r="AA837" t="s">
        <v>99</v>
      </c>
      <c r="AB837">
        <v>49050</v>
      </c>
      <c r="AC837">
        <v>0.5</v>
      </c>
    </row>
    <row r="838" spans="13:29" x14ac:dyDescent="0.35">
      <c r="M838" t="s">
        <v>44</v>
      </c>
      <c r="N838">
        <v>15564639</v>
      </c>
      <c r="O838" t="s">
        <v>6</v>
      </c>
      <c r="P838">
        <v>52.374493255579097</v>
      </c>
      <c r="Q838">
        <v>4.8852661157366697</v>
      </c>
      <c r="R838" t="s">
        <v>50</v>
      </c>
      <c r="S838">
        <v>70</v>
      </c>
      <c r="T838">
        <v>352</v>
      </c>
      <c r="U838">
        <v>102</v>
      </c>
      <c r="V838">
        <v>3.93</v>
      </c>
      <c r="W838">
        <v>0</v>
      </c>
      <c r="X838">
        <v>9979</v>
      </c>
      <c r="Y838">
        <v>2</v>
      </c>
      <c r="Z838" t="s">
        <v>46</v>
      </c>
      <c r="AA838" t="s">
        <v>51</v>
      </c>
      <c r="AB838">
        <v>24640</v>
      </c>
      <c r="AC838">
        <v>0.5</v>
      </c>
    </row>
    <row r="839" spans="13:29" x14ac:dyDescent="0.35">
      <c r="M839" t="s">
        <v>44</v>
      </c>
      <c r="N839">
        <v>15816344</v>
      </c>
      <c r="O839" t="s">
        <v>13</v>
      </c>
      <c r="P839">
        <v>52.355079627399803</v>
      </c>
      <c r="Q839">
        <v>5.0068323904580003</v>
      </c>
      <c r="R839" t="s">
        <v>50</v>
      </c>
      <c r="S839">
        <v>52</v>
      </c>
      <c r="T839">
        <v>354</v>
      </c>
      <c r="U839">
        <v>10</v>
      </c>
      <c r="V839">
        <v>0.43</v>
      </c>
      <c r="W839">
        <v>0</v>
      </c>
      <c r="X839">
        <v>10127</v>
      </c>
      <c r="Y839">
        <v>2</v>
      </c>
      <c r="Z839" t="s">
        <v>86</v>
      </c>
      <c r="AA839" t="s">
        <v>110</v>
      </c>
      <c r="AB839">
        <v>18408</v>
      </c>
      <c r="AC839">
        <v>0.5</v>
      </c>
    </row>
    <row r="840" spans="13:29" x14ac:dyDescent="0.35">
      <c r="M840" t="s">
        <v>44</v>
      </c>
      <c r="N840">
        <v>15853042</v>
      </c>
      <c r="O840" t="s">
        <v>14</v>
      </c>
      <c r="P840">
        <v>52.368956226067198</v>
      </c>
      <c r="Q840">
        <v>4.8662384996388397</v>
      </c>
      <c r="R840" t="s">
        <v>50</v>
      </c>
      <c r="S840">
        <v>85</v>
      </c>
      <c r="T840">
        <v>361</v>
      </c>
      <c r="U840">
        <v>38</v>
      </c>
      <c r="V840">
        <v>1.51</v>
      </c>
      <c r="W840">
        <v>0</v>
      </c>
      <c r="X840">
        <v>10147</v>
      </c>
      <c r="Y840">
        <v>2</v>
      </c>
      <c r="Z840" t="s">
        <v>56</v>
      </c>
      <c r="AA840" t="s">
        <v>97</v>
      </c>
      <c r="AB840">
        <v>30685</v>
      </c>
      <c r="AC840">
        <v>0.5</v>
      </c>
    </row>
    <row r="841" spans="13:29" x14ac:dyDescent="0.35">
      <c r="M841" t="s">
        <v>44</v>
      </c>
      <c r="N841">
        <v>15913159</v>
      </c>
      <c r="O841" t="s">
        <v>20</v>
      </c>
      <c r="P841">
        <v>52.349965451285399</v>
      </c>
      <c r="Q841">
        <v>4.8358436402535903</v>
      </c>
      <c r="R841" t="s">
        <v>50</v>
      </c>
      <c r="S841">
        <v>80</v>
      </c>
      <c r="T841">
        <v>326</v>
      </c>
      <c r="U841">
        <v>8</v>
      </c>
      <c r="V841">
        <v>0.34</v>
      </c>
      <c r="W841">
        <v>0</v>
      </c>
      <c r="X841">
        <v>10193</v>
      </c>
      <c r="Y841">
        <v>2</v>
      </c>
      <c r="Z841" t="s">
        <v>70</v>
      </c>
      <c r="AA841" t="s">
        <v>104</v>
      </c>
      <c r="AB841">
        <v>26080</v>
      </c>
      <c r="AC841">
        <v>0.5</v>
      </c>
    </row>
    <row r="842" spans="13:29" x14ac:dyDescent="0.35">
      <c r="M842" t="s">
        <v>44</v>
      </c>
      <c r="N842">
        <v>16117169</v>
      </c>
      <c r="O842" t="s">
        <v>6</v>
      </c>
      <c r="P842">
        <v>52.370079824168698</v>
      </c>
      <c r="Q842">
        <v>4.89366008105576</v>
      </c>
      <c r="R842" t="s">
        <v>50</v>
      </c>
      <c r="S842">
        <v>149</v>
      </c>
      <c r="T842">
        <v>359</v>
      </c>
      <c r="U842">
        <v>9</v>
      </c>
      <c r="V842">
        <v>0.38</v>
      </c>
      <c r="W842">
        <v>0</v>
      </c>
      <c r="X842">
        <v>10329</v>
      </c>
      <c r="Y842">
        <v>2</v>
      </c>
      <c r="Z842" t="s">
        <v>46</v>
      </c>
      <c r="AA842" t="s">
        <v>51</v>
      </c>
      <c r="AB842">
        <v>53491</v>
      </c>
      <c r="AC842">
        <v>0.5</v>
      </c>
    </row>
    <row r="843" spans="13:29" x14ac:dyDescent="0.35">
      <c r="M843" t="s">
        <v>44</v>
      </c>
      <c r="N843">
        <v>16132185</v>
      </c>
      <c r="O843" t="s">
        <v>11</v>
      </c>
      <c r="P843">
        <v>52.357427437276897</v>
      </c>
      <c r="Q843">
        <v>4.9012975394837399</v>
      </c>
      <c r="R843" t="s">
        <v>50</v>
      </c>
      <c r="S843">
        <v>50</v>
      </c>
      <c r="T843">
        <v>363</v>
      </c>
      <c r="U843">
        <v>45</v>
      </c>
      <c r="V843">
        <v>1.85</v>
      </c>
      <c r="W843">
        <v>0</v>
      </c>
      <c r="X843">
        <v>10338</v>
      </c>
      <c r="Y843">
        <v>2</v>
      </c>
      <c r="Z843" t="s">
        <v>58</v>
      </c>
      <c r="AA843" t="s">
        <v>103</v>
      </c>
      <c r="AB843">
        <v>18150</v>
      </c>
      <c r="AC843">
        <v>0.5</v>
      </c>
    </row>
    <row r="844" spans="13:29" x14ac:dyDescent="0.35">
      <c r="M844" t="s">
        <v>44</v>
      </c>
      <c r="N844">
        <v>16197533</v>
      </c>
      <c r="O844" t="s">
        <v>13</v>
      </c>
      <c r="P844">
        <v>52.354241604893801</v>
      </c>
      <c r="Q844">
        <v>5.0065301253618202</v>
      </c>
      <c r="R844" t="s">
        <v>50</v>
      </c>
      <c r="S844">
        <v>48</v>
      </c>
      <c r="T844">
        <v>356</v>
      </c>
      <c r="U844">
        <v>23</v>
      </c>
      <c r="V844">
        <v>0.96</v>
      </c>
      <c r="W844">
        <v>0</v>
      </c>
      <c r="X844">
        <v>10391</v>
      </c>
      <c r="Y844">
        <v>2</v>
      </c>
      <c r="Z844" t="s">
        <v>86</v>
      </c>
      <c r="AA844" t="s">
        <v>110</v>
      </c>
      <c r="AB844">
        <v>17088</v>
      </c>
      <c r="AC844">
        <v>0.5</v>
      </c>
    </row>
    <row r="845" spans="13:29" x14ac:dyDescent="0.35">
      <c r="M845" t="s">
        <v>44</v>
      </c>
      <c r="N845">
        <v>16202534</v>
      </c>
      <c r="O845" t="s">
        <v>13</v>
      </c>
      <c r="P845">
        <v>52.353488733631004</v>
      </c>
      <c r="Q845">
        <v>5.0061114037437102</v>
      </c>
      <c r="R845" t="s">
        <v>50</v>
      </c>
      <c r="S845">
        <v>52</v>
      </c>
      <c r="T845">
        <v>357</v>
      </c>
      <c r="U845">
        <v>32</v>
      </c>
      <c r="V845">
        <v>1.32</v>
      </c>
      <c r="W845">
        <v>0</v>
      </c>
      <c r="X845">
        <v>10399</v>
      </c>
      <c r="Y845">
        <v>2</v>
      </c>
      <c r="Z845" t="s">
        <v>86</v>
      </c>
      <c r="AA845" t="s">
        <v>110</v>
      </c>
      <c r="AB845">
        <v>18564</v>
      </c>
      <c r="AC845">
        <v>0.5</v>
      </c>
    </row>
    <row r="846" spans="13:29" x14ac:dyDescent="0.35">
      <c r="M846" t="s">
        <v>44</v>
      </c>
      <c r="N846">
        <v>16202960</v>
      </c>
      <c r="O846" t="s">
        <v>13</v>
      </c>
      <c r="P846">
        <v>52.353875619063302</v>
      </c>
      <c r="Q846">
        <v>5.0046743601287504</v>
      </c>
      <c r="R846" t="s">
        <v>50</v>
      </c>
      <c r="S846">
        <v>52</v>
      </c>
      <c r="T846">
        <v>357</v>
      </c>
      <c r="U846">
        <v>30</v>
      </c>
      <c r="V846">
        <v>1.25</v>
      </c>
      <c r="W846">
        <v>0</v>
      </c>
      <c r="X846">
        <v>10400</v>
      </c>
      <c r="Y846">
        <v>2</v>
      </c>
      <c r="Z846" t="s">
        <v>86</v>
      </c>
      <c r="AA846" t="s">
        <v>110</v>
      </c>
      <c r="AB846">
        <v>18564</v>
      </c>
      <c r="AC846">
        <v>0.5</v>
      </c>
    </row>
    <row r="847" spans="13:29" x14ac:dyDescent="0.35">
      <c r="M847" t="s">
        <v>44</v>
      </c>
      <c r="N847">
        <v>16203297</v>
      </c>
      <c r="O847" t="s">
        <v>13</v>
      </c>
      <c r="P847">
        <v>52.353742585665401</v>
      </c>
      <c r="Q847">
        <v>5.0045272195415</v>
      </c>
      <c r="R847" t="s">
        <v>50</v>
      </c>
      <c r="S847">
        <v>52</v>
      </c>
      <c r="T847">
        <v>355</v>
      </c>
      <c r="U847">
        <v>13</v>
      </c>
      <c r="V847">
        <v>0.55000000000000004</v>
      </c>
      <c r="W847">
        <v>0</v>
      </c>
      <c r="X847">
        <v>10401</v>
      </c>
      <c r="Y847">
        <v>2</v>
      </c>
      <c r="Z847" t="s">
        <v>86</v>
      </c>
      <c r="AA847" t="s">
        <v>110</v>
      </c>
      <c r="AB847">
        <v>18460</v>
      </c>
      <c r="AC847">
        <v>0.5</v>
      </c>
    </row>
    <row r="848" spans="13:29" x14ac:dyDescent="0.35">
      <c r="M848" t="s">
        <v>44</v>
      </c>
      <c r="N848">
        <v>16203884</v>
      </c>
      <c r="O848" t="s">
        <v>13</v>
      </c>
      <c r="P848">
        <v>52.353670835107003</v>
      </c>
      <c r="Q848">
        <v>5.0067638132360797</v>
      </c>
      <c r="R848" t="s">
        <v>50</v>
      </c>
      <c r="S848">
        <v>52</v>
      </c>
      <c r="T848">
        <v>349</v>
      </c>
      <c r="U848">
        <v>17</v>
      </c>
      <c r="V848">
        <v>0.72</v>
      </c>
      <c r="W848">
        <v>0</v>
      </c>
      <c r="X848">
        <v>10402</v>
      </c>
      <c r="Y848">
        <v>2</v>
      </c>
      <c r="Z848" t="s">
        <v>86</v>
      </c>
      <c r="AA848" t="s">
        <v>110</v>
      </c>
      <c r="AB848">
        <v>18148</v>
      </c>
      <c r="AC848">
        <v>0.5</v>
      </c>
    </row>
    <row r="849" spans="13:29" x14ac:dyDescent="0.35">
      <c r="M849" t="s">
        <v>44</v>
      </c>
      <c r="N849">
        <v>16204076</v>
      </c>
      <c r="O849" t="s">
        <v>13</v>
      </c>
      <c r="P849">
        <v>52.353501223200396</v>
      </c>
      <c r="Q849">
        <v>5.0066564894257297</v>
      </c>
      <c r="R849" t="s">
        <v>50</v>
      </c>
      <c r="S849">
        <v>52</v>
      </c>
      <c r="T849">
        <v>353</v>
      </c>
      <c r="U849">
        <v>20</v>
      </c>
      <c r="V849">
        <v>0.85</v>
      </c>
      <c r="W849">
        <v>0</v>
      </c>
      <c r="X849">
        <v>10403</v>
      </c>
      <c r="Y849">
        <v>2</v>
      </c>
      <c r="Z849" t="s">
        <v>86</v>
      </c>
      <c r="AA849" t="s">
        <v>110</v>
      </c>
      <c r="AB849">
        <v>18356</v>
      </c>
      <c r="AC849">
        <v>0.5</v>
      </c>
    </row>
    <row r="850" spans="13:29" x14ac:dyDescent="0.35">
      <c r="M850" t="s">
        <v>44</v>
      </c>
      <c r="N850">
        <v>16364915</v>
      </c>
      <c r="O850" t="s">
        <v>10</v>
      </c>
      <c r="P850">
        <v>52.385746652601597</v>
      </c>
      <c r="Q850">
        <v>4.9169087119479498</v>
      </c>
      <c r="R850" t="s">
        <v>50</v>
      </c>
      <c r="S850">
        <v>74</v>
      </c>
      <c r="T850">
        <v>362</v>
      </c>
      <c r="U850">
        <v>41</v>
      </c>
      <c r="V850">
        <v>2.0299999999999998</v>
      </c>
      <c r="W850">
        <v>0</v>
      </c>
      <c r="X850">
        <v>10533</v>
      </c>
      <c r="Y850">
        <v>2</v>
      </c>
      <c r="Z850" t="s">
        <v>78</v>
      </c>
      <c r="AA850" t="s">
        <v>98</v>
      </c>
      <c r="AB850">
        <v>26788</v>
      </c>
      <c r="AC850">
        <v>0.5</v>
      </c>
    </row>
    <row r="851" spans="13:29" x14ac:dyDescent="0.35">
      <c r="M851" t="s">
        <v>44</v>
      </c>
      <c r="N851">
        <v>16405499</v>
      </c>
      <c r="O851" t="s">
        <v>14</v>
      </c>
      <c r="P851">
        <v>52.371632289805603</v>
      </c>
      <c r="Q851">
        <v>4.85366738280368</v>
      </c>
      <c r="R851" t="s">
        <v>50</v>
      </c>
      <c r="S851">
        <v>55</v>
      </c>
      <c r="T851">
        <v>364</v>
      </c>
      <c r="U851">
        <v>28</v>
      </c>
      <c r="V851">
        <v>1.2</v>
      </c>
      <c r="W851">
        <v>0</v>
      </c>
      <c r="X851">
        <v>10572</v>
      </c>
      <c r="Y851">
        <v>2</v>
      </c>
      <c r="Z851" t="s">
        <v>56</v>
      </c>
      <c r="AA851" t="s">
        <v>97</v>
      </c>
      <c r="AB851">
        <v>20020</v>
      </c>
      <c r="AC851">
        <v>0.5</v>
      </c>
    </row>
    <row r="852" spans="13:29" x14ac:dyDescent="0.35">
      <c r="M852" t="s">
        <v>44</v>
      </c>
      <c r="N852">
        <v>16682109</v>
      </c>
      <c r="O852" t="s">
        <v>27</v>
      </c>
      <c r="P852">
        <v>52.321739484272399</v>
      </c>
      <c r="Q852">
        <v>4.9785224199595</v>
      </c>
      <c r="R852" t="s">
        <v>50</v>
      </c>
      <c r="S852">
        <v>42</v>
      </c>
      <c r="T852">
        <v>214</v>
      </c>
      <c r="U852">
        <v>68</v>
      </c>
      <c r="V852">
        <v>2.95</v>
      </c>
      <c r="W852">
        <v>0</v>
      </c>
      <c r="X852">
        <v>10738</v>
      </c>
      <c r="Y852">
        <v>2</v>
      </c>
      <c r="Z852" t="s">
        <v>107</v>
      </c>
      <c r="AA852" t="s">
        <v>108</v>
      </c>
      <c r="AB852">
        <v>8988</v>
      </c>
      <c r="AC852">
        <v>0.5</v>
      </c>
    </row>
    <row r="853" spans="13:29" x14ac:dyDescent="0.35">
      <c r="M853" t="s">
        <v>44</v>
      </c>
      <c r="N853">
        <v>16684591</v>
      </c>
      <c r="O853" t="s">
        <v>19</v>
      </c>
      <c r="P853">
        <v>52.383839183807801</v>
      </c>
      <c r="Q853">
        <v>4.8573934125540301</v>
      </c>
      <c r="R853" t="s">
        <v>50</v>
      </c>
      <c r="S853">
        <v>70</v>
      </c>
      <c r="T853">
        <v>364</v>
      </c>
      <c r="U853">
        <v>38</v>
      </c>
      <c r="V853">
        <v>1.88</v>
      </c>
      <c r="W853">
        <v>0</v>
      </c>
      <c r="X853">
        <v>10743</v>
      </c>
      <c r="Y853">
        <v>2</v>
      </c>
      <c r="Z853" t="s">
        <v>62</v>
      </c>
      <c r="AA853" t="s">
        <v>101</v>
      </c>
      <c r="AB853">
        <v>25480</v>
      </c>
      <c r="AC853">
        <v>0.5</v>
      </c>
    </row>
    <row r="854" spans="13:29" x14ac:dyDescent="0.35">
      <c r="M854" t="s">
        <v>44</v>
      </c>
      <c r="N854">
        <v>16824179</v>
      </c>
      <c r="O854" t="s">
        <v>14</v>
      </c>
      <c r="P854">
        <v>52.3699129590768</v>
      </c>
      <c r="Q854">
        <v>4.8680759677448497</v>
      </c>
      <c r="R854" t="s">
        <v>50</v>
      </c>
      <c r="S854">
        <v>93</v>
      </c>
      <c r="T854">
        <v>353</v>
      </c>
      <c r="U854">
        <v>64</v>
      </c>
      <c r="V854">
        <v>3.02</v>
      </c>
      <c r="W854">
        <v>0</v>
      </c>
      <c r="X854">
        <v>10834</v>
      </c>
      <c r="Y854">
        <v>2</v>
      </c>
      <c r="Z854" t="s">
        <v>56</v>
      </c>
      <c r="AA854" t="s">
        <v>97</v>
      </c>
      <c r="AB854">
        <v>32829</v>
      </c>
      <c r="AC854">
        <v>0.5</v>
      </c>
    </row>
    <row r="855" spans="13:29" x14ac:dyDescent="0.35">
      <c r="M855" t="s">
        <v>44</v>
      </c>
      <c r="N855">
        <v>17505600</v>
      </c>
      <c r="O855" t="s">
        <v>19</v>
      </c>
      <c r="P855">
        <v>52.376374558422398</v>
      </c>
      <c r="Q855">
        <v>4.8482975689466103</v>
      </c>
      <c r="R855" t="s">
        <v>50</v>
      </c>
      <c r="S855">
        <v>220</v>
      </c>
      <c r="T855">
        <v>333</v>
      </c>
      <c r="U855">
        <v>18</v>
      </c>
      <c r="V855">
        <v>0.86</v>
      </c>
      <c r="W855">
        <v>0</v>
      </c>
      <c r="X855">
        <v>11206</v>
      </c>
      <c r="Y855">
        <v>2</v>
      </c>
      <c r="Z855" t="s">
        <v>62</v>
      </c>
      <c r="AA855" t="s">
        <v>101</v>
      </c>
      <c r="AB855">
        <v>73260</v>
      </c>
      <c r="AC855">
        <v>0.5</v>
      </c>
    </row>
    <row r="856" spans="13:29" x14ac:dyDescent="0.35">
      <c r="M856" t="s">
        <v>44</v>
      </c>
      <c r="N856">
        <v>17921401</v>
      </c>
      <c r="O856" t="s">
        <v>18</v>
      </c>
      <c r="P856">
        <v>52.361188756364697</v>
      </c>
      <c r="Q856">
        <v>4.9354295618060897</v>
      </c>
      <c r="R856" t="s">
        <v>50</v>
      </c>
      <c r="S856">
        <v>199</v>
      </c>
      <c r="T856">
        <v>135</v>
      </c>
      <c r="U856">
        <v>2</v>
      </c>
      <c r="V856">
        <v>0.1</v>
      </c>
      <c r="W856">
        <v>0</v>
      </c>
      <c r="X856">
        <v>11480</v>
      </c>
      <c r="Y856">
        <v>2</v>
      </c>
      <c r="Z856" t="s">
        <v>66</v>
      </c>
      <c r="AA856" t="s">
        <v>102</v>
      </c>
      <c r="AB856">
        <v>26865</v>
      </c>
      <c r="AC856">
        <v>0.5</v>
      </c>
    </row>
    <row r="857" spans="13:29" x14ac:dyDescent="0.35">
      <c r="M857" t="s">
        <v>44</v>
      </c>
      <c r="N857">
        <v>18207499</v>
      </c>
      <c r="O857" t="s">
        <v>21</v>
      </c>
      <c r="P857">
        <v>52.342096794902901</v>
      </c>
      <c r="Q857">
        <v>4.81373965999994</v>
      </c>
      <c r="R857" t="s">
        <v>50</v>
      </c>
      <c r="S857">
        <v>50</v>
      </c>
      <c r="T857">
        <v>353</v>
      </c>
      <c r="U857">
        <v>51</v>
      </c>
      <c r="V857">
        <v>2.5499999999999998</v>
      </c>
      <c r="W857">
        <v>0</v>
      </c>
      <c r="X857">
        <v>11725</v>
      </c>
      <c r="Y857">
        <v>2</v>
      </c>
      <c r="Z857" t="s">
        <v>88</v>
      </c>
      <c r="AA857" t="s">
        <v>105</v>
      </c>
      <c r="AB857">
        <v>17650</v>
      </c>
      <c r="AC857">
        <v>0.5</v>
      </c>
    </row>
    <row r="858" spans="13:29" x14ac:dyDescent="0.35">
      <c r="M858" t="s">
        <v>44</v>
      </c>
      <c r="N858">
        <v>18290132</v>
      </c>
      <c r="O858" t="s">
        <v>20</v>
      </c>
      <c r="P858">
        <v>52.3623112136925</v>
      </c>
      <c r="Q858">
        <v>4.8450643829561102</v>
      </c>
      <c r="R858" t="s">
        <v>50</v>
      </c>
      <c r="S858">
        <v>61</v>
      </c>
      <c r="T858">
        <v>361</v>
      </c>
      <c r="U858">
        <v>15</v>
      </c>
      <c r="V858">
        <v>0.78</v>
      </c>
      <c r="W858">
        <v>0</v>
      </c>
      <c r="X858">
        <v>11811</v>
      </c>
      <c r="Y858">
        <v>2</v>
      </c>
      <c r="Z858" t="s">
        <v>70</v>
      </c>
      <c r="AA858" t="s">
        <v>104</v>
      </c>
      <c r="AB858">
        <v>22021</v>
      </c>
      <c r="AC858">
        <v>0.5</v>
      </c>
    </row>
    <row r="859" spans="13:29" x14ac:dyDescent="0.35">
      <c r="M859" t="s">
        <v>44</v>
      </c>
      <c r="N859">
        <v>18696457</v>
      </c>
      <c r="O859" t="s">
        <v>18</v>
      </c>
      <c r="P859">
        <v>52.360446894708801</v>
      </c>
      <c r="Q859">
        <v>4.9343060468899296</v>
      </c>
      <c r="R859" t="s">
        <v>50</v>
      </c>
      <c r="S859">
        <v>54</v>
      </c>
      <c r="T859">
        <v>341</v>
      </c>
      <c r="U859">
        <v>12</v>
      </c>
      <c r="V859">
        <v>0.65</v>
      </c>
      <c r="W859">
        <v>0</v>
      </c>
      <c r="X859">
        <v>12162</v>
      </c>
      <c r="Y859">
        <v>2</v>
      </c>
      <c r="Z859" t="s">
        <v>66</v>
      </c>
      <c r="AA859" t="s">
        <v>102</v>
      </c>
      <c r="AB859">
        <v>18414</v>
      </c>
      <c r="AC859">
        <v>0.5</v>
      </c>
    </row>
    <row r="860" spans="13:29" x14ac:dyDescent="0.35">
      <c r="M860" t="s">
        <v>44</v>
      </c>
      <c r="N860">
        <v>18719646</v>
      </c>
      <c r="O860" t="s">
        <v>15</v>
      </c>
      <c r="P860">
        <v>52.378299502127</v>
      </c>
      <c r="Q860">
        <v>4.8734819355907</v>
      </c>
      <c r="R860" t="s">
        <v>50</v>
      </c>
      <c r="S860">
        <v>68</v>
      </c>
      <c r="T860">
        <v>362</v>
      </c>
      <c r="U860">
        <v>12</v>
      </c>
      <c r="V860">
        <v>0.69</v>
      </c>
      <c r="W860">
        <v>0</v>
      </c>
      <c r="X860">
        <v>12173</v>
      </c>
      <c r="Y860">
        <v>2</v>
      </c>
      <c r="Z860" t="s">
        <v>60</v>
      </c>
      <c r="AA860" t="s">
        <v>100</v>
      </c>
      <c r="AB860">
        <v>24616</v>
      </c>
      <c r="AC860">
        <v>0.5</v>
      </c>
    </row>
    <row r="861" spans="13:29" x14ac:dyDescent="0.35">
      <c r="M861" t="s">
        <v>44</v>
      </c>
      <c r="N861">
        <v>19014099</v>
      </c>
      <c r="O861" t="s">
        <v>8</v>
      </c>
      <c r="P861">
        <v>52.350758711375597</v>
      </c>
      <c r="Q861">
        <v>4.84965417085344</v>
      </c>
      <c r="R861" t="s">
        <v>50</v>
      </c>
      <c r="S861">
        <v>84</v>
      </c>
      <c r="T861">
        <v>359</v>
      </c>
      <c r="U861">
        <v>2</v>
      </c>
      <c r="V861">
        <v>0.12</v>
      </c>
      <c r="W861">
        <v>0</v>
      </c>
      <c r="X861">
        <v>12422</v>
      </c>
      <c r="Y861">
        <v>2</v>
      </c>
      <c r="Z861" t="s">
        <v>74</v>
      </c>
      <c r="AA861" t="s">
        <v>111</v>
      </c>
      <c r="AB861">
        <v>30156</v>
      </c>
      <c r="AC861">
        <v>0.5</v>
      </c>
    </row>
    <row r="862" spans="13:29" x14ac:dyDescent="0.35">
      <c r="M862" t="s">
        <v>44</v>
      </c>
      <c r="N862">
        <v>19116106</v>
      </c>
      <c r="O862" t="s">
        <v>9</v>
      </c>
      <c r="P862">
        <v>52.3581936184369</v>
      </c>
      <c r="Q862">
        <v>4.9119387310220901</v>
      </c>
      <c r="R862" t="s">
        <v>50</v>
      </c>
      <c r="S862">
        <v>105</v>
      </c>
      <c r="T862">
        <v>360</v>
      </c>
      <c r="U862">
        <v>24</v>
      </c>
      <c r="V862">
        <v>1.32</v>
      </c>
      <c r="W862">
        <v>0</v>
      </c>
      <c r="X862">
        <v>12509</v>
      </c>
      <c r="Y862">
        <v>2</v>
      </c>
      <c r="Z862" t="s">
        <v>64</v>
      </c>
      <c r="AA862" t="s">
        <v>106</v>
      </c>
      <c r="AB862">
        <v>37800</v>
      </c>
      <c r="AC862">
        <v>0.5</v>
      </c>
    </row>
    <row r="863" spans="13:29" x14ac:dyDescent="0.35">
      <c r="M863" t="s">
        <v>44</v>
      </c>
      <c r="N863">
        <v>19178978</v>
      </c>
      <c r="O863" t="s">
        <v>10</v>
      </c>
      <c r="P863">
        <v>52.397014529902897</v>
      </c>
      <c r="Q863">
        <v>4.9164545639280304</v>
      </c>
      <c r="R863" t="s">
        <v>50</v>
      </c>
      <c r="S863">
        <v>45</v>
      </c>
      <c r="T863">
        <v>347</v>
      </c>
      <c r="U863">
        <v>12</v>
      </c>
      <c r="V863">
        <v>0.68</v>
      </c>
      <c r="W863">
        <v>0</v>
      </c>
      <c r="X863">
        <v>12564</v>
      </c>
      <c r="Y863">
        <v>2</v>
      </c>
      <c r="Z863" t="s">
        <v>78</v>
      </c>
      <c r="AA863" t="s">
        <v>98</v>
      </c>
      <c r="AB863">
        <v>15615</v>
      </c>
      <c r="AC863">
        <v>0.5</v>
      </c>
    </row>
    <row r="864" spans="13:29" x14ac:dyDescent="0.35">
      <c r="M864" t="s">
        <v>44</v>
      </c>
      <c r="N864">
        <v>19189509</v>
      </c>
      <c r="O864" t="s">
        <v>12</v>
      </c>
      <c r="P864">
        <v>52.353643809780401</v>
      </c>
      <c r="Q864">
        <v>4.9362749537060404</v>
      </c>
      <c r="R864" t="s">
        <v>50</v>
      </c>
      <c r="S864">
        <v>40</v>
      </c>
      <c r="T864">
        <v>357</v>
      </c>
      <c r="U864">
        <v>1</v>
      </c>
      <c r="V864">
        <v>0.06</v>
      </c>
      <c r="W864">
        <v>0</v>
      </c>
      <c r="X864">
        <v>12573</v>
      </c>
      <c r="Y864">
        <v>2</v>
      </c>
      <c r="Z864" t="s">
        <v>72</v>
      </c>
      <c r="AA864" t="s">
        <v>96</v>
      </c>
      <c r="AB864">
        <v>14280</v>
      </c>
      <c r="AC864">
        <v>0.5</v>
      </c>
    </row>
    <row r="865" spans="13:29" x14ac:dyDescent="0.35">
      <c r="M865" t="s">
        <v>44</v>
      </c>
      <c r="N865">
        <v>19194848</v>
      </c>
      <c r="O865" t="s">
        <v>18</v>
      </c>
      <c r="P865">
        <v>52.375949882753801</v>
      </c>
      <c r="Q865">
        <v>4.9471862078196898</v>
      </c>
      <c r="R865" t="s">
        <v>50</v>
      </c>
      <c r="S865">
        <v>120</v>
      </c>
      <c r="T865">
        <v>347</v>
      </c>
      <c r="U865">
        <v>0</v>
      </c>
      <c r="W865">
        <v>0</v>
      </c>
      <c r="X865">
        <v>12580</v>
      </c>
      <c r="Y865">
        <v>2</v>
      </c>
      <c r="Z865" t="s">
        <v>66</v>
      </c>
      <c r="AA865" t="s">
        <v>102</v>
      </c>
      <c r="AB865">
        <v>41640</v>
      </c>
      <c r="AC865">
        <v>0.5</v>
      </c>
    </row>
    <row r="866" spans="13:29" x14ac:dyDescent="0.35">
      <c r="M866" t="s">
        <v>44</v>
      </c>
      <c r="N866">
        <v>19279778</v>
      </c>
      <c r="O866" t="s">
        <v>9</v>
      </c>
      <c r="P866">
        <v>52.354098981505302</v>
      </c>
      <c r="Q866">
        <v>4.91051815052609</v>
      </c>
      <c r="R866" t="s">
        <v>50</v>
      </c>
      <c r="S866">
        <v>120</v>
      </c>
      <c r="T866">
        <v>359</v>
      </c>
      <c r="U866">
        <v>16</v>
      </c>
      <c r="V866">
        <v>0.89</v>
      </c>
      <c r="W866">
        <v>0</v>
      </c>
      <c r="X866">
        <v>12660</v>
      </c>
      <c r="Y866">
        <v>2</v>
      </c>
      <c r="Z866" t="s">
        <v>64</v>
      </c>
      <c r="AA866" t="s">
        <v>106</v>
      </c>
      <c r="AB866">
        <v>43080</v>
      </c>
      <c r="AC866">
        <v>0.5</v>
      </c>
    </row>
    <row r="867" spans="13:29" x14ac:dyDescent="0.35">
      <c r="M867" t="s">
        <v>44</v>
      </c>
      <c r="N867">
        <v>19292540</v>
      </c>
      <c r="O867" t="s">
        <v>20</v>
      </c>
      <c r="P867">
        <v>52.366693432470498</v>
      </c>
      <c r="Q867">
        <v>4.8438406027677399</v>
      </c>
      <c r="R867" t="s">
        <v>50</v>
      </c>
      <c r="S867">
        <v>73</v>
      </c>
      <c r="T867">
        <v>281</v>
      </c>
      <c r="U867">
        <v>37</v>
      </c>
      <c r="V867">
        <v>2.1800000000000002</v>
      </c>
      <c r="W867">
        <v>0</v>
      </c>
      <c r="X867">
        <v>12671</v>
      </c>
      <c r="Y867">
        <v>2</v>
      </c>
      <c r="Z867" t="s">
        <v>70</v>
      </c>
      <c r="AA867" t="s">
        <v>104</v>
      </c>
      <c r="AB867">
        <v>20513</v>
      </c>
      <c r="AC867">
        <v>0.5</v>
      </c>
    </row>
    <row r="868" spans="13:29" x14ac:dyDescent="0.35">
      <c r="M868" t="s">
        <v>44</v>
      </c>
      <c r="N868">
        <v>19428090</v>
      </c>
      <c r="O868" t="s">
        <v>8</v>
      </c>
      <c r="P868">
        <v>52.353424208845802</v>
      </c>
      <c r="Q868">
        <v>4.8844117174168202</v>
      </c>
      <c r="R868" t="s">
        <v>50</v>
      </c>
      <c r="S868">
        <v>105</v>
      </c>
      <c r="T868">
        <v>302</v>
      </c>
      <c r="U868">
        <v>1</v>
      </c>
      <c r="V868">
        <v>0.06</v>
      </c>
      <c r="W868">
        <v>0</v>
      </c>
      <c r="X868">
        <v>12785</v>
      </c>
      <c r="Y868">
        <v>2</v>
      </c>
      <c r="Z868" t="s">
        <v>74</v>
      </c>
      <c r="AA868" t="s">
        <v>111</v>
      </c>
      <c r="AB868">
        <v>31710</v>
      </c>
      <c r="AC868">
        <v>0.5</v>
      </c>
    </row>
    <row r="869" spans="13:29" x14ac:dyDescent="0.35">
      <c r="M869" t="s">
        <v>44</v>
      </c>
      <c r="N869">
        <v>19523912</v>
      </c>
      <c r="O869" t="s">
        <v>7</v>
      </c>
      <c r="P869">
        <v>52.3644546220197</v>
      </c>
      <c r="Q869">
        <v>4.9034415959590598</v>
      </c>
      <c r="R869" t="s">
        <v>50</v>
      </c>
      <c r="S869">
        <v>70</v>
      </c>
      <c r="T869">
        <v>345</v>
      </c>
      <c r="U869">
        <v>16</v>
      </c>
      <c r="V869">
        <v>0.98</v>
      </c>
      <c r="W869">
        <v>0</v>
      </c>
      <c r="X869">
        <v>12855</v>
      </c>
      <c r="Y869">
        <v>2</v>
      </c>
      <c r="Z869" t="s">
        <v>68</v>
      </c>
      <c r="AA869" t="s">
        <v>99</v>
      </c>
      <c r="AB869">
        <v>24150</v>
      </c>
      <c r="AC869">
        <v>0.5</v>
      </c>
    </row>
    <row r="870" spans="13:29" x14ac:dyDescent="0.35">
      <c r="M870" t="s">
        <v>44</v>
      </c>
      <c r="N870">
        <v>19676783</v>
      </c>
      <c r="O870" t="s">
        <v>14</v>
      </c>
      <c r="P870">
        <v>52.367232830181798</v>
      </c>
      <c r="Q870">
        <v>4.8510819804473897</v>
      </c>
      <c r="R870" t="s">
        <v>50</v>
      </c>
      <c r="S870">
        <v>49</v>
      </c>
      <c r="T870">
        <v>349</v>
      </c>
      <c r="U870">
        <v>1</v>
      </c>
      <c r="V870">
        <v>0.06</v>
      </c>
      <c r="W870">
        <v>0</v>
      </c>
      <c r="X870">
        <v>13001</v>
      </c>
      <c r="Y870">
        <v>2</v>
      </c>
      <c r="Z870" t="s">
        <v>56</v>
      </c>
      <c r="AA870" t="s">
        <v>97</v>
      </c>
      <c r="AB870">
        <v>17101</v>
      </c>
      <c r="AC870">
        <v>0.5</v>
      </c>
    </row>
    <row r="871" spans="13:29" x14ac:dyDescent="0.35">
      <c r="M871" t="s">
        <v>44</v>
      </c>
      <c r="N871">
        <v>19717342</v>
      </c>
      <c r="O871" t="s">
        <v>13</v>
      </c>
      <c r="P871">
        <v>52.349616393648603</v>
      </c>
      <c r="Q871">
        <v>5.0105152981639698</v>
      </c>
      <c r="R871" t="s">
        <v>50</v>
      </c>
      <c r="S871">
        <v>90</v>
      </c>
      <c r="T871">
        <v>359</v>
      </c>
      <c r="U871">
        <v>23</v>
      </c>
      <c r="V871">
        <v>1.4</v>
      </c>
      <c r="W871">
        <v>0</v>
      </c>
      <c r="X871">
        <v>13042</v>
      </c>
      <c r="Y871">
        <v>2</v>
      </c>
      <c r="Z871" t="s">
        <v>86</v>
      </c>
      <c r="AA871" t="s">
        <v>110</v>
      </c>
      <c r="AB871">
        <v>32310</v>
      </c>
      <c r="AC871">
        <v>0.5</v>
      </c>
    </row>
    <row r="872" spans="13:29" x14ac:dyDescent="0.35">
      <c r="M872" t="s">
        <v>44</v>
      </c>
      <c r="N872">
        <v>19917886</v>
      </c>
      <c r="O872" t="s">
        <v>14</v>
      </c>
      <c r="P872">
        <v>52.368656586801897</v>
      </c>
      <c r="Q872">
        <v>4.8632774555251403</v>
      </c>
      <c r="R872" t="s">
        <v>50</v>
      </c>
      <c r="S872">
        <v>70</v>
      </c>
      <c r="T872">
        <v>286</v>
      </c>
      <c r="U872">
        <v>2</v>
      </c>
      <c r="V872">
        <v>0.15</v>
      </c>
      <c r="W872">
        <v>0</v>
      </c>
      <c r="X872">
        <v>13274</v>
      </c>
      <c r="Y872">
        <v>2</v>
      </c>
      <c r="Z872" t="s">
        <v>56</v>
      </c>
      <c r="AA872" t="s">
        <v>97</v>
      </c>
      <c r="AB872">
        <v>20020</v>
      </c>
      <c r="AC872">
        <v>0.5</v>
      </c>
    </row>
    <row r="873" spans="13:29" x14ac:dyDescent="0.35">
      <c r="M873" t="s">
        <v>44</v>
      </c>
      <c r="N873">
        <v>20223012</v>
      </c>
      <c r="O873" t="s">
        <v>11</v>
      </c>
      <c r="P873">
        <v>52.357015582292199</v>
      </c>
      <c r="Q873">
        <v>4.8960387006032597</v>
      </c>
      <c r="R873" t="s">
        <v>50</v>
      </c>
      <c r="S873">
        <v>60</v>
      </c>
      <c r="T873">
        <v>359</v>
      </c>
      <c r="U873">
        <v>1</v>
      </c>
      <c r="V873">
        <v>7.0000000000000007E-2</v>
      </c>
      <c r="W873">
        <v>0</v>
      </c>
      <c r="X873">
        <v>13584</v>
      </c>
      <c r="Y873">
        <v>2</v>
      </c>
      <c r="Z873" t="s">
        <v>58</v>
      </c>
      <c r="AA873" t="s">
        <v>103</v>
      </c>
      <c r="AB873">
        <v>21540</v>
      </c>
      <c r="AC873">
        <v>0.5</v>
      </c>
    </row>
    <row r="874" spans="13:29" x14ac:dyDescent="0.35">
      <c r="M874" t="s">
        <v>44</v>
      </c>
      <c r="N874">
        <v>20231350</v>
      </c>
      <c r="O874" t="s">
        <v>13</v>
      </c>
      <c r="P874">
        <v>52.355916532723001</v>
      </c>
      <c r="Q874">
        <v>5.0000142641801899</v>
      </c>
      <c r="R874" t="s">
        <v>50</v>
      </c>
      <c r="S874">
        <v>80</v>
      </c>
      <c r="T874">
        <v>308</v>
      </c>
      <c r="U874">
        <v>36</v>
      </c>
      <c r="V874">
        <v>2.21</v>
      </c>
      <c r="W874">
        <v>0</v>
      </c>
      <c r="X874">
        <v>13596</v>
      </c>
      <c r="Y874">
        <v>2</v>
      </c>
      <c r="Z874" t="s">
        <v>86</v>
      </c>
      <c r="AA874" t="s">
        <v>110</v>
      </c>
      <c r="AB874">
        <v>24640</v>
      </c>
      <c r="AC874">
        <v>0.5</v>
      </c>
    </row>
    <row r="875" spans="13:29" x14ac:dyDescent="0.35">
      <c r="M875" t="s">
        <v>44</v>
      </c>
      <c r="N875">
        <v>20486793</v>
      </c>
      <c r="O875" t="s">
        <v>18</v>
      </c>
      <c r="P875">
        <v>52.371205439148497</v>
      </c>
      <c r="Q875">
        <v>4.9386014509185596</v>
      </c>
      <c r="R875" t="s">
        <v>50</v>
      </c>
      <c r="S875">
        <v>119</v>
      </c>
      <c r="T875">
        <v>145</v>
      </c>
      <c r="U875">
        <v>2</v>
      </c>
      <c r="V875">
        <v>0.28999999999999998</v>
      </c>
      <c r="W875">
        <v>0</v>
      </c>
      <c r="X875">
        <v>13768</v>
      </c>
      <c r="Y875">
        <v>2</v>
      </c>
      <c r="Z875" t="s">
        <v>66</v>
      </c>
      <c r="AA875" t="s">
        <v>102</v>
      </c>
      <c r="AB875">
        <v>17255</v>
      </c>
      <c r="AC875">
        <v>0.5</v>
      </c>
    </row>
    <row r="876" spans="13:29" x14ac:dyDescent="0.35">
      <c r="M876" t="s">
        <v>44</v>
      </c>
      <c r="N876">
        <v>20611276</v>
      </c>
      <c r="O876" t="s">
        <v>11</v>
      </c>
      <c r="P876">
        <v>52.357241203977402</v>
      </c>
      <c r="Q876">
        <v>4.8889214124037901</v>
      </c>
      <c r="R876" t="s">
        <v>50</v>
      </c>
      <c r="S876">
        <v>60</v>
      </c>
      <c r="T876">
        <v>350</v>
      </c>
      <c r="U876">
        <v>15</v>
      </c>
      <c r="V876">
        <v>1.1200000000000001</v>
      </c>
      <c r="W876">
        <v>0</v>
      </c>
      <c r="X876">
        <v>13847</v>
      </c>
      <c r="Y876">
        <v>2</v>
      </c>
      <c r="Z876" t="s">
        <v>58</v>
      </c>
      <c r="AA876" t="s">
        <v>103</v>
      </c>
      <c r="AB876">
        <v>21000</v>
      </c>
      <c r="AC876">
        <v>0.5</v>
      </c>
    </row>
    <row r="877" spans="13:29" x14ac:dyDescent="0.35">
      <c r="M877" t="s">
        <v>44</v>
      </c>
      <c r="N877">
        <v>20621335</v>
      </c>
      <c r="O877" t="s">
        <v>27</v>
      </c>
      <c r="P877">
        <v>52.319172968245198</v>
      </c>
      <c r="Q877">
        <v>4.9811505314992104</v>
      </c>
      <c r="R877" t="s">
        <v>50</v>
      </c>
      <c r="S877">
        <v>40</v>
      </c>
      <c r="T877">
        <v>353</v>
      </c>
      <c r="U877">
        <v>47</v>
      </c>
      <c r="V877">
        <v>3.02</v>
      </c>
      <c r="W877">
        <v>0</v>
      </c>
      <c r="X877">
        <v>13862</v>
      </c>
      <c r="Y877">
        <v>2</v>
      </c>
      <c r="Z877" t="s">
        <v>107</v>
      </c>
      <c r="AA877" t="s">
        <v>108</v>
      </c>
      <c r="AB877">
        <v>14120</v>
      </c>
      <c r="AC877">
        <v>0.5</v>
      </c>
    </row>
    <row r="878" spans="13:29" x14ac:dyDescent="0.35">
      <c r="M878" t="s">
        <v>44</v>
      </c>
      <c r="N878">
        <v>20626942</v>
      </c>
      <c r="O878" t="s">
        <v>6</v>
      </c>
      <c r="P878">
        <v>52.374586183138597</v>
      </c>
      <c r="Q878">
        <v>4.8836575606849699</v>
      </c>
      <c r="R878" t="s">
        <v>50</v>
      </c>
      <c r="S878">
        <v>85</v>
      </c>
      <c r="T878">
        <v>355</v>
      </c>
      <c r="U878">
        <v>8</v>
      </c>
      <c r="V878">
        <v>0.53</v>
      </c>
      <c r="W878">
        <v>0</v>
      </c>
      <c r="X878">
        <v>13864</v>
      </c>
      <c r="Y878">
        <v>2</v>
      </c>
      <c r="Z878" t="s">
        <v>46</v>
      </c>
      <c r="AA878" t="s">
        <v>51</v>
      </c>
      <c r="AB878">
        <v>30175</v>
      </c>
      <c r="AC878">
        <v>0.5</v>
      </c>
    </row>
    <row r="879" spans="13:29" x14ac:dyDescent="0.35">
      <c r="M879" t="s">
        <v>44</v>
      </c>
      <c r="N879">
        <v>20671686</v>
      </c>
      <c r="O879" t="s">
        <v>11</v>
      </c>
      <c r="P879">
        <v>52.350004104453298</v>
      </c>
      <c r="Q879">
        <v>4.8988670515132897</v>
      </c>
      <c r="R879" t="s">
        <v>50</v>
      </c>
      <c r="S879">
        <v>75</v>
      </c>
      <c r="T879">
        <v>236</v>
      </c>
      <c r="U879">
        <v>4</v>
      </c>
      <c r="V879">
        <v>0.26</v>
      </c>
      <c r="W879">
        <v>0</v>
      </c>
      <c r="X879">
        <v>13895</v>
      </c>
      <c r="Y879">
        <v>2</v>
      </c>
      <c r="Z879" t="s">
        <v>58</v>
      </c>
      <c r="AA879" t="s">
        <v>103</v>
      </c>
      <c r="AB879">
        <v>17700</v>
      </c>
      <c r="AC879">
        <v>0.5</v>
      </c>
    </row>
    <row r="880" spans="13:29" x14ac:dyDescent="0.35">
      <c r="M880" t="s">
        <v>44</v>
      </c>
      <c r="N880">
        <v>20822307</v>
      </c>
      <c r="O880" t="s">
        <v>8</v>
      </c>
      <c r="P880">
        <v>52.3529449946776</v>
      </c>
      <c r="Q880">
        <v>4.8542826128786203</v>
      </c>
      <c r="R880" t="s">
        <v>50</v>
      </c>
      <c r="S880">
        <v>125</v>
      </c>
      <c r="T880">
        <v>361</v>
      </c>
      <c r="U880">
        <v>8</v>
      </c>
      <c r="V880">
        <v>0.56000000000000005</v>
      </c>
      <c r="W880">
        <v>0</v>
      </c>
      <c r="X880">
        <v>14003</v>
      </c>
      <c r="Y880">
        <v>2</v>
      </c>
      <c r="Z880" t="s">
        <v>74</v>
      </c>
      <c r="AA880" t="s">
        <v>111</v>
      </c>
      <c r="AB880">
        <v>45125</v>
      </c>
      <c r="AC880">
        <v>0.5</v>
      </c>
    </row>
    <row r="881" spans="13:29" x14ac:dyDescent="0.35">
      <c r="M881" t="s">
        <v>44</v>
      </c>
      <c r="N881">
        <v>20840641</v>
      </c>
      <c r="O881" t="s">
        <v>27</v>
      </c>
      <c r="P881">
        <v>52.315848281188501</v>
      </c>
      <c r="Q881">
        <v>4.9653317674232698</v>
      </c>
      <c r="R881" t="s">
        <v>50</v>
      </c>
      <c r="S881">
        <v>50</v>
      </c>
      <c r="T881">
        <v>361</v>
      </c>
      <c r="U881">
        <v>16</v>
      </c>
      <c r="V881">
        <v>1.07</v>
      </c>
      <c r="W881">
        <v>0</v>
      </c>
      <c r="X881">
        <v>14018</v>
      </c>
      <c r="Y881">
        <v>2</v>
      </c>
      <c r="Z881" t="s">
        <v>107</v>
      </c>
      <c r="AA881" t="s">
        <v>108</v>
      </c>
      <c r="AB881">
        <v>18050</v>
      </c>
      <c r="AC881">
        <v>0.5</v>
      </c>
    </row>
    <row r="882" spans="13:29" x14ac:dyDescent="0.35">
      <c r="M882" t="s">
        <v>44</v>
      </c>
      <c r="N882">
        <v>21222127</v>
      </c>
      <c r="O882" t="s">
        <v>6</v>
      </c>
      <c r="P882">
        <v>52.3698884574939</v>
      </c>
      <c r="Q882">
        <v>4.8770117311095396</v>
      </c>
      <c r="R882" t="s">
        <v>50</v>
      </c>
      <c r="S882">
        <v>120</v>
      </c>
      <c r="T882">
        <v>351</v>
      </c>
      <c r="U882">
        <v>3</v>
      </c>
      <c r="V882">
        <v>0.22</v>
      </c>
      <c r="W882">
        <v>0</v>
      </c>
      <c r="X882">
        <v>14319</v>
      </c>
      <c r="Y882">
        <v>2</v>
      </c>
      <c r="Z882" t="s">
        <v>46</v>
      </c>
      <c r="AA882" t="s">
        <v>51</v>
      </c>
      <c r="AB882">
        <v>42120</v>
      </c>
      <c r="AC882">
        <v>0.5</v>
      </c>
    </row>
    <row r="883" spans="13:29" x14ac:dyDescent="0.35">
      <c r="M883" t="s">
        <v>44</v>
      </c>
      <c r="N883">
        <v>21236027</v>
      </c>
      <c r="O883" t="s">
        <v>6</v>
      </c>
      <c r="P883">
        <v>52.369748751793999</v>
      </c>
      <c r="Q883">
        <v>4.8919654569147202</v>
      </c>
      <c r="R883" t="s">
        <v>50</v>
      </c>
      <c r="S883">
        <v>70</v>
      </c>
      <c r="T883">
        <v>360</v>
      </c>
      <c r="U883">
        <v>22</v>
      </c>
      <c r="V883">
        <v>1.66</v>
      </c>
      <c r="W883">
        <v>0</v>
      </c>
      <c r="X883">
        <v>14333</v>
      </c>
      <c r="Y883">
        <v>2</v>
      </c>
      <c r="Z883" t="s">
        <v>46</v>
      </c>
      <c r="AA883" t="s">
        <v>51</v>
      </c>
      <c r="AB883">
        <v>25200</v>
      </c>
      <c r="AC883">
        <v>0.5</v>
      </c>
    </row>
    <row r="884" spans="13:29" x14ac:dyDescent="0.35">
      <c r="M884" t="s">
        <v>44</v>
      </c>
      <c r="N884">
        <v>21259679</v>
      </c>
      <c r="O884" t="s">
        <v>15</v>
      </c>
      <c r="P884">
        <v>52.389962133736297</v>
      </c>
      <c r="Q884">
        <v>4.8792658295431401</v>
      </c>
      <c r="R884" t="s">
        <v>50</v>
      </c>
      <c r="S884">
        <v>100</v>
      </c>
      <c r="T884">
        <v>277</v>
      </c>
      <c r="U884">
        <v>4</v>
      </c>
      <c r="V884">
        <v>0.32</v>
      </c>
      <c r="W884">
        <v>0</v>
      </c>
      <c r="X884">
        <v>14354</v>
      </c>
      <c r="Y884">
        <v>2</v>
      </c>
      <c r="Z884" t="s">
        <v>60</v>
      </c>
      <c r="AA884" t="s">
        <v>100</v>
      </c>
      <c r="AB884">
        <v>27700</v>
      </c>
      <c r="AC884">
        <v>0.5</v>
      </c>
    </row>
    <row r="885" spans="13:29" x14ac:dyDescent="0.35">
      <c r="M885" t="s">
        <v>44</v>
      </c>
      <c r="N885">
        <v>21291610</v>
      </c>
      <c r="O885" t="s">
        <v>15</v>
      </c>
      <c r="P885">
        <v>52.385219253907401</v>
      </c>
      <c r="Q885">
        <v>4.8749186989846702</v>
      </c>
      <c r="R885" t="s">
        <v>50</v>
      </c>
      <c r="S885">
        <v>65</v>
      </c>
      <c r="T885">
        <v>246</v>
      </c>
      <c r="U885">
        <v>9</v>
      </c>
      <c r="V885">
        <v>0.67</v>
      </c>
      <c r="W885">
        <v>0</v>
      </c>
      <c r="X885">
        <v>14384</v>
      </c>
      <c r="Y885">
        <v>2</v>
      </c>
      <c r="Z885" t="s">
        <v>60</v>
      </c>
      <c r="AA885" t="s">
        <v>100</v>
      </c>
      <c r="AB885">
        <v>15990</v>
      </c>
      <c r="AC885">
        <v>0.5</v>
      </c>
    </row>
    <row r="886" spans="13:29" x14ac:dyDescent="0.35">
      <c r="M886" t="s">
        <v>44</v>
      </c>
      <c r="N886">
        <v>21419822</v>
      </c>
      <c r="O886" t="s">
        <v>11</v>
      </c>
      <c r="P886">
        <v>52.356649769910803</v>
      </c>
      <c r="Q886">
        <v>4.8894401652371604</v>
      </c>
      <c r="R886" t="s">
        <v>50</v>
      </c>
      <c r="S886">
        <v>150</v>
      </c>
      <c r="T886">
        <v>346</v>
      </c>
      <c r="U886">
        <v>2</v>
      </c>
      <c r="V886">
        <v>0.16</v>
      </c>
      <c r="W886">
        <v>0</v>
      </c>
      <c r="X886">
        <v>14492</v>
      </c>
      <c r="Y886">
        <v>2</v>
      </c>
      <c r="Z886" t="s">
        <v>58</v>
      </c>
      <c r="AA886" t="s">
        <v>103</v>
      </c>
      <c r="AB886">
        <v>51900</v>
      </c>
      <c r="AC886">
        <v>0.5</v>
      </c>
    </row>
    <row r="887" spans="13:29" x14ac:dyDescent="0.35">
      <c r="M887" t="s">
        <v>44</v>
      </c>
      <c r="N887">
        <v>21458065</v>
      </c>
      <c r="O887" t="s">
        <v>6</v>
      </c>
      <c r="P887">
        <v>52.368504753124299</v>
      </c>
      <c r="Q887">
        <v>4.8852621123336899</v>
      </c>
      <c r="R887" t="s">
        <v>50</v>
      </c>
      <c r="S887">
        <v>140</v>
      </c>
      <c r="T887">
        <v>237</v>
      </c>
      <c r="U887">
        <v>48</v>
      </c>
      <c r="V887">
        <v>3.99</v>
      </c>
      <c r="W887">
        <v>0</v>
      </c>
      <c r="X887">
        <v>14512</v>
      </c>
      <c r="Y887">
        <v>2</v>
      </c>
      <c r="Z887" t="s">
        <v>46</v>
      </c>
      <c r="AA887" t="s">
        <v>51</v>
      </c>
      <c r="AB887">
        <v>33180</v>
      </c>
      <c r="AC887">
        <v>0.5</v>
      </c>
    </row>
    <row r="888" spans="13:29" x14ac:dyDescent="0.35">
      <c r="M888" t="s">
        <v>44</v>
      </c>
      <c r="N888">
        <v>21511592</v>
      </c>
      <c r="O888" t="s">
        <v>11</v>
      </c>
      <c r="P888">
        <v>52.341661215421901</v>
      </c>
      <c r="Q888">
        <v>4.9041788019188202</v>
      </c>
      <c r="R888" t="s">
        <v>50</v>
      </c>
      <c r="S888">
        <v>70</v>
      </c>
      <c r="T888">
        <v>345</v>
      </c>
      <c r="U888">
        <v>1</v>
      </c>
      <c r="V888">
        <v>0.08</v>
      </c>
      <c r="W888">
        <v>0</v>
      </c>
      <c r="X888">
        <v>14549</v>
      </c>
      <c r="Y888">
        <v>2</v>
      </c>
      <c r="Z888" t="s">
        <v>58</v>
      </c>
      <c r="AA888" t="s">
        <v>103</v>
      </c>
      <c r="AB888">
        <v>24150</v>
      </c>
      <c r="AC888">
        <v>0.5</v>
      </c>
    </row>
    <row r="889" spans="13:29" x14ac:dyDescent="0.35">
      <c r="M889" t="s">
        <v>44</v>
      </c>
      <c r="N889">
        <v>21563803</v>
      </c>
      <c r="O889" t="s">
        <v>13</v>
      </c>
      <c r="P889">
        <v>52.362315741165801</v>
      </c>
      <c r="Q889">
        <v>4.9812760327780401</v>
      </c>
      <c r="R889" t="s">
        <v>50</v>
      </c>
      <c r="S889">
        <v>195</v>
      </c>
      <c r="T889">
        <v>349</v>
      </c>
      <c r="U889">
        <v>5</v>
      </c>
      <c r="V889">
        <v>0.42</v>
      </c>
      <c r="W889">
        <v>0</v>
      </c>
      <c r="X889">
        <v>14612</v>
      </c>
      <c r="Y889">
        <v>2</v>
      </c>
      <c r="Z889" t="s">
        <v>86</v>
      </c>
      <c r="AA889" t="s">
        <v>110</v>
      </c>
      <c r="AB889">
        <v>68055</v>
      </c>
      <c r="AC889">
        <v>0.5</v>
      </c>
    </row>
    <row r="890" spans="13:29" x14ac:dyDescent="0.35">
      <c r="M890" t="s">
        <v>44</v>
      </c>
      <c r="N890">
        <v>21570933</v>
      </c>
      <c r="O890" t="s">
        <v>9</v>
      </c>
      <c r="P890">
        <v>52.355406914730402</v>
      </c>
      <c r="Q890">
        <v>4.9269320854525596</v>
      </c>
      <c r="R890" t="s">
        <v>50</v>
      </c>
      <c r="S890">
        <v>100</v>
      </c>
      <c r="T890">
        <v>358</v>
      </c>
      <c r="U890">
        <v>20</v>
      </c>
      <c r="V890">
        <v>1.54</v>
      </c>
      <c r="W890">
        <v>0</v>
      </c>
      <c r="X890">
        <v>14615</v>
      </c>
      <c r="Y890">
        <v>2</v>
      </c>
      <c r="Z890" t="s">
        <v>64</v>
      </c>
      <c r="AA890" t="s">
        <v>106</v>
      </c>
      <c r="AB890">
        <v>35800</v>
      </c>
      <c r="AC890">
        <v>0.5</v>
      </c>
    </row>
    <row r="891" spans="13:29" x14ac:dyDescent="0.35">
      <c r="M891" t="s">
        <v>44</v>
      </c>
      <c r="N891">
        <v>21575566</v>
      </c>
      <c r="O891" t="s">
        <v>14</v>
      </c>
      <c r="P891">
        <v>52.3723509644052</v>
      </c>
      <c r="Q891">
        <v>4.8583122055642898</v>
      </c>
      <c r="R891" t="s">
        <v>50</v>
      </c>
      <c r="S891">
        <v>89</v>
      </c>
      <c r="T891">
        <v>356</v>
      </c>
      <c r="U891">
        <v>6</v>
      </c>
      <c r="V891">
        <v>0.72</v>
      </c>
      <c r="W891">
        <v>0</v>
      </c>
      <c r="X891">
        <v>14622</v>
      </c>
      <c r="Y891">
        <v>2</v>
      </c>
      <c r="Z891" t="s">
        <v>56</v>
      </c>
      <c r="AA891" t="s">
        <v>97</v>
      </c>
      <c r="AB891">
        <v>31684</v>
      </c>
      <c r="AC891">
        <v>0.5</v>
      </c>
    </row>
    <row r="892" spans="13:29" x14ac:dyDescent="0.35">
      <c r="M892" t="s">
        <v>44</v>
      </c>
      <c r="N892">
        <v>21820914</v>
      </c>
      <c r="O892" t="s">
        <v>14</v>
      </c>
      <c r="P892">
        <v>52.3686279660891</v>
      </c>
      <c r="Q892">
        <v>4.86144634833013</v>
      </c>
      <c r="R892" t="s">
        <v>50</v>
      </c>
      <c r="S892">
        <v>50</v>
      </c>
      <c r="T892">
        <v>361</v>
      </c>
      <c r="U892">
        <v>1</v>
      </c>
      <c r="V892">
        <v>0.09</v>
      </c>
      <c r="W892">
        <v>0</v>
      </c>
      <c r="X892">
        <v>14844</v>
      </c>
      <c r="Y892">
        <v>2</v>
      </c>
      <c r="Z892" t="s">
        <v>56</v>
      </c>
      <c r="AA892" t="s">
        <v>97</v>
      </c>
      <c r="AB892">
        <v>18050</v>
      </c>
      <c r="AC892">
        <v>0.5</v>
      </c>
    </row>
    <row r="893" spans="13:29" x14ac:dyDescent="0.35">
      <c r="M893" t="s">
        <v>44</v>
      </c>
      <c r="N893">
        <v>21856645</v>
      </c>
      <c r="O893" t="s">
        <v>19</v>
      </c>
      <c r="P893">
        <v>52.388614480451402</v>
      </c>
      <c r="Q893">
        <v>4.8465308704080101</v>
      </c>
      <c r="R893" t="s">
        <v>50</v>
      </c>
      <c r="S893">
        <v>75</v>
      </c>
      <c r="T893">
        <v>356</v>
      </c>
      <c r="U893">
        <v>0</v>
      </c>
      <c r="W893">
        <v>0</v>
      </c>
      <c r="X893">
        <v>14869</v>
      </c>
      <c r="Y893">
        <v>2</v>
      </c>
      <c r="Z893" t="s">
        <v>62</v>
      </c>
      <c r="AA893" t="s">
        <v>101</v>
      </c>
      <c r="AB893">
        <v>26700</v>
      </c>
      <c r="AC893">
        <v>0.5</v>
      </c>
    </row>
    <row r="894" spans="13:29" x14ac:dyDescent="0.35">
      <c r="M894" t="s">
        <v>44</v>
      </c>
      <c r="N894">
        <v>21872581</v>
      </c>
      <c r="O894" t="s">
        <v>15</v>
      </c>
      <c r="P894">
        <v>52.384109333543002</v>
      </c>
      <c r="Q894">
        <v>4.8771705851418403</v>
      </c>
      <c r="R894" t="s">
        <v>50</v>
      </c>
      <c r="S894">
        <v>101</v>
      </c>
      <c r="T894">
        <v>364</v>
      </c>
      <c r="U894">
        <v>16</v>
      </c>
      <c r="V894">
        <v>1.3</v>
      </c>
      <c r="W894">
        <v>0</v>
      </c>
      <c r="X894">
        <v>14881</v>
      </c>
      <c r="Y894">
        <v>2</v>
      </c>
      <c r="Z894" t="s">
        <v>60</v>
      </c>
      <c r="AA894" t="s">
        <v>100</v>
      </c>
      <c r="AB894">
        <v>36764</v>
      </c>
      <c r="AC894">
        <v>0.5</v>
      </c>
    </row>
    <row r="895" spans="13:29" x14ac:dyDescent="0.35">
      <c r="M895" t="s">
        <v>44</v>
      </c>
      <c r="N895">
        <v>21891412</v>
      </c>
      <c r="O895" t="s">
        <v>11</v>
      </c>
      <c r="P895">
        <v>52.356142671831499</v>
      </c>
      <c r="Q895">
        <v>4.8997026356584303</v>
      </c>
      <c r="R895" t="s">
        <v>50</v>
      </c>
      <c r="S895">
        <v>100</v>
      </c>
      <c r="T895">
        <v>326</v>
      </c>
      <c r="U895">
        <v>2</v>
      </c>
      <c r="V895">
        <v>0.17</v>
      </c>
      <c r="W895">
        <v>0</v>
      </c>
      <c r="X895">
        <v>14902</v>
      </c>
      <c r="Y895">
        <v>2</v>
      </c>
      <c r="Z895" t="s">
        <v>58</v>
      </c>
      <c r="AA895" t="s">
        <v>103</v>
      </c>
      <c r="AB895">
        <v>32600</v>
      </c>
      <c r="AC895">
        <v>0.5</v>
      </c>
    </row>
    <row r="896" spans="13:29" x14ac:dyDescent="0.35">
      <c r="M896" t="s">
        <v>44</v>
      </c>
      <c r="N896">
        <v>21894146</v>
      </c>
      <c r="O896" t="s">
        <v>19</v>
      </c>
      <c r="P896">
        <v>52.388581899264501</v>
      </c>
      <c r="Q896">
        <v>4.8481975063401697</v>
      </c>
      <c r="R896" t="s">
        <v>50</v>
      </c>
      <c r="S896">
        <v>125</v>
      </c>
      <c r="T896">
        <v>360</v>
      </c>
      <c r="U896">
        <v>1</v>
      </c>
      <c r="V896">
        <v>0.09</v>
      </c>
      <c r="W896">
        <v>0</v>
      </c>
      <c r="X896">
        <v>14905</v>
      </c>
      <c r="Y896">
        <v>2</v>
      </c>
      <c r="Z896" t="s">
        <v>62</v>
      </c>
      <c r="AA896" t="s">
        <v>101</v>
      </c>
      <c r="AB896">
        <v>45000</v>
      </c>
      <c r="AC896">
        <v>0.5</v>
      </c>
    </row>
    <row r="897" spans="13:29" x14ac:dyDescent="0.35">
      <c r="M897" t="s">
        <v>44</v>
      </c>
      <c r="N897">
        <v>21894945</v>
      </c>
      <c r="O897" t="s">
        <v>11</v>
      </c>
      <c r="P897">
        <v>52.352394578080997</v>
      </c>
      <c r="Q897">
        <v>4.9024330079362697</v>
      </c>
      <c r="R897" t="s">
        <v>50</v>
      </c>
      <c r="S897">
        <v>145</v>
      </c>
      <c r="T897">
        <v>347</v>
      </c>
      <c r="U897">
        <v>2</v>
      </c>
      <c r="V897">
        <v>0.18</v>
      </c>
      <c r="W897">
        <v>0</v>
      </c>
      <c r="X897">
        <v>14906</v>
      </c>
      <c r="Y897">
        <v>2</v>
      </c>
      <c r="Z897" t="s">
        <v>58</v>
      </c>
      <c r="AA897" t="s">
        <v>103</v>
      </c>
      <c r="AB897">
        <v>50315</v>
      </c>
      <c r="AC897">
        <v>0.5</v>
      </c>
    </row>
    <row r="898" spans="13:29" x14ac:dyDescent="0.35">
      <c r="M898" t="s">
        <v>44</v>
      </c>
      <c r="N898">
        <v>22058603</v>
      </c>
      <c r="O898" t="s">
        <v>13</v>
      </c>
      <c r="P898">
        <v>52.3495798193063</v>
      </c>
      <c r="Q898">
        <v>5.0083919036794597</v>
      </c>
      <c r="R898" t="s">
        <v>50</v>
      </c>
      <c r="S898">
        <v>50</v>
      </c>
      <c r="T898">
        <v>363</v>
      </c>
      <c r="U898">
        <v>0</v>
      </c>
      <c r="W898">
        <v>0</v>
      </c>
      <c r="X898">
        <v>15044</v>
      </c>
      <c r="Y898">
        <v>2</v>
      </c>
      <c r="Z898" t="s">
        <v>86</v>
      </c>
      <c r="AA898" t="s">
        <v>110</v>
      </c>
      <c r="AB898">
        <v>18150</v>
      </c>
      <c r="AC898">
        <v>0.5</v>
      </c>
    </row>
    <row r="899" spans="13:29" x14ac:dyDescent="0.35">
      <c r="M899" t="s">
        <v>44</v>
      </c>
      <c r="N899">
        <v>6047999</v>
      </c>
      <c r="O899" t="s">
        <v>15</v>
      </c>
      <c r="P899">
        <v>52.392528833965102</v>
      </c>
      <c r="Q899">
        <v>4.8718617185910498</v>
      </c>
      <c r="R899" t="s">
        <v>48</v>
      </c>
      <c r="S899">
        <v>152</v>
      </c>
      <c r="T899">
        <v>353</v>
      </c>
      <c r="U899">
        <v>23</v>
      </c>
      <c r="V899">
        <v>0.52</v>
      </c>
      <c r="W899">
        <v>0</v>
      </c>
      <c r="X899">
        <v>3580</v>
      </c>
      <c r="Y899">
        <v>2</v>
      </c>
      <c r="Z899" t="s">
        <v>60</v>
      </c>
      <c r="AA899" t="s">
        <v>112</v>
      </c>
      <c r="AB899">
        <v>53656</v>
      </c>
      <c r="AC899">
        <v>0.2</v>
      </c>
    </row>
    <row r="900" spans="13:29" x14ac:dyDescent="0.35">
      <c r="M900" t="s">
        <v>44</v>
      </c>
      <c r="N900">
        <v>9245642</v>
      </c>
      <c r="O900" t="s">
        <v>14</v>
      </c>
      <c r="P900">
        <v>52.362146836538102</v>
      </c>
      <c r="Q900">
        <v>4.8629538585843699</v>
      </c>
      <c r="R900" t="s">
        <v>48</v>
      </c>
      <c r="S900">
        <v>75</v>
      </c>
      <c r="T900">
        <v>117</v>
      </c>
      <c r="U900">
        <v>0</v>
      </c>
      <c r="W900">
        <v>0</v>
      </c>
      <c r="X900">
        <v>5612</v>
      </c>
      <c r="Y900">
        <v>2</v>
      </c>
      <c r="Z900" t="s">
        <v>56</v>
      </c>
      <c r="AA900" t="s">
        <v>113</v>
      </c>
      <c r="AB900">
        <v>8775</v>
      </c>
      <c r="AC900">
        <v>0.2</v>
      </c>
    </row>
    <row r="901" spans="13:29" x14ac:dyDescent="0.35">
      <c r="M901" t="s">
        <v>44</v>
      </c>
      <c r="N901">
        <v>16486501</v>
      </c>
      <c r="O901" t="s">
        <v>19</v>
      </c>
      <c r="P901">
        <v>52.376456040252101</v>
      </c>
      <c r="Q901">
        <v>4.8497260226038899</v>
      </c>
      <c r="R901" t="s">
        <v>48</v>
      </c>
      <c r="S901">
        <v>175</v>
      </c>
      <c r="T901">
        <v>348</v>
      </c>
      <c r="U901">
        <v>21</v>
      </c>
      <c r="V901">
        <v>0.96</v>
      </c>
      <c r="W901">
        <v>0</v>
      </c>
      <c r="X901">
        <v>10631</v>
      </c>
      <c r="Y901">
        <v>2</v>
      </c>
      <c r="Z901" t="s">
        <v>62</v>
      </c>
      <c r="AA901" t="s">
        <v>114</v>
      </c>
      <c r="AB901">
        <v>60900</v>
      </c>
      <c r="AC901">
        <v>0.2</v>
      </c>
    </row>
    <row r="902" spans="13:29" x14ac:dyDescent="0.35">
      <c r="M902" t="s">
        <v>44</v>
      </c>
      <c r="N902">
        <v>693475</v>
      </c>
      <c r="O902" t="s">
        <v>18</v>
      </c>
      <c r="P902">
        <v>52.375286185458002</v>
      </c>
      <c r="Q902">
        <v>4.9430617365682599</v>
      </c>
      <c r="R902" t="s">
        <v>50</v>
      </c>
      <c r="S902">
        <v>337</v>
      </c>
      <c r="T902">
        <v>99</v>
      </c>
      <c r="U902">
        <v>66</v>
      </c>
      <c r="V902">
        <v>0.91</v>
      </c>
      <c r="W902">
        <v>0</v>
      </c>
      <c r="X902">
        <v>441</v>
      </c>
      <c r="Y902">
        <v>3</v>
      </c>
      <c r="Z902" t="s">
        <v>66</v>
      </c>
      <c r="AA902" t="s">
        <v>102</v>
      </c>
      <c r="AB902">
        <v>33363</v>
      </c>
      <c r="AC902">
        <v>0.5</v>
      </c>
    </row>
    <row r="903" spans="13:29" x14ac:dyDescent="0.35">
      <c r="M903" t="s">
        <v>44</v>
      </c>
      <c r="N903">
        <v>1038527</v>
      </c>
      <c r="O903" t="s">
        <v>20</v>
      </c>
      <c r="P903">
        <v>52.353722000222</v>
      </c>
      <c r="Q903">
        <v>4.8412121693342103</v>
      </c>
      <c r="R903" t="s">
        <v>50</v>
      </c>
      <c r="S903">
        <v>60</v>
      </c>
      <c r="T903">
        <v>349</v>
      </c>
      <c r="U903">
        <v>46</v>
      </c>
      <c r="V903">
        <v>1.1599999999999999</v>
      </c>
      <c r="W903">
        <v>0</v>
      </c>
      <c r="X903">
        <v>752</v>
      </c>
      <c r="Y903">
        <v>3</v>
      </c>
      <c r="Z903" t="s">
        <v>70</v>
      </c>
      <c r="AA903" t="s">
        <v>104</v>
      </c>
      <c r="AB903">
        <v>20940</v>
      </c>
      <c r="AC903">
        <v>0.5</v>
      </c>
    </row>
    <row r="904" spans="13:29" x14ac:dyDescent="0.35">
      <c r="M904" t="s">
        <v>44</v>
      </c>
      <c r="N904">
        <v>1054715</v>
      </c>
      <c r="O904" t="s">
        <v>11</v>
      </c>
      <c r="P904">
        <v>52.350813815529101</v>
      </c>
      <c r="Q904">
        <v>4.8970301152711198</v>
      </c>
      <c r="R904" t="s">
        <v>50</v>
      </c>
      <c r="S904">
        <v>95</v>
      </c>
      <c r="T904">
        <v>220</v>
      </c>
      <c r="U904">
        <v>192</v>
      </c>
      <c r="V904">
        <v>3.2</v>
      </c>
      <c r="W904">
        <v>0</v>
      </c>
      <c r="X904">
        <v>766</v>
      </c>
      <c r="Y904">
        <v>3</v>
      </c>
      <c r="Z904" t="s">
        <v>58</v>
      </c>
      <c r="AA904" t="s">
        <v>103</v>
      </c>
      <c r="AB904">
        <v>20900</v>
      </c>
      <c r="AC904">
        <v>0.5</v>
      </c>
    </row>
    <row r="905" spans="13:29" x14ac:dyDescent="0.35">
      <c r="M905" t="s">
        <v>44</v>
      </c>
      <c r="N905">
        <v>1648785</v>
      </c>
      <c r="O905" t="s">
        <v>6</v>
      </c>
      <c r="P905">
        <v>52.3778938753399</v>
      </c>
      <c r="Q905">
        <v>4.8798295953927999</v>
      </c>
      <c r="R905" t="s">
        <v>50</v>
      </c>
      <c r="S905">
        <v>120</v>
      </c>
      <c r="T905">
        <v>318</v>
      </c>
      <c r="U905">
        <v>190</v>
      </c>
      <c r="V905">
        <v>3.01</v>
      </c>
      <c r="W905">
        <v>0</v>
      </c>
      <c r="X905">
        <v>1192</v>
      </c>
      <c r="Y905">
        <v>3</v>
      </c>
      <c r="Z905" t="s">
        <v>46</v>
      </c>
      <c r="AA905" t="s">
        <v>51</v>
      </c>
      <c r="AB905">
        <v>38160</v>
      </c>
      <c r="AC905">
        <v>0.5</v>
      </c>
    </row>
    <row r="906" spans="13:29" x14ac:dyDescent="0.35">
      <c r="M906" t="s">
        <v>44</v>
      </c>
      <c r="N906">
        <v>1734427</v>
      </c>
      <c r="O906" t="s">
        <v>18</v>
      </c>
      <c r="P906">
        <v>52.360504763804798</v>
      </c>
      <c r="Q906">
        <v>4.9417382035474704</v>
      </c>
      <c r="R906" t="s">
        <v>50</v>
      </c>
      <c r="S906">
        <v>60</v>
      </c>
      <c r="T906">
        <v>206</v>
      </c>
      <c r="U906">
        <v>52</v>
      </c>
      <c r="V906">
        <v>0.83</v>
      </c>
      <c r="W906">
        <v>0</v>
      </c>
      <c r="X906">
        <v>1232</v>
      </c>
      <c r="Y906">
        <v>3</v>
      </c>
      <c r="Z906" t="s">
        <v>66</v>
      </c>
      <c r="AA906" t="s">
        <v>102</v>
      </c>
      <c r="AB906">
        <v>12360</v>
      </c>
      <c r="AC906">
        <v>0.5</v>
      </c>
    </row>
    <row r="907" spans="13:29" x14ac:dyDescent="0.35">
      <c r="M907" t="s">
        <v>44</v>
      </c>
      <c r="N907">
        <v>1835186</v>
      </c>
      <c r="O907" t="s">
        <v>18</v>
      </c>
      <c r="P907">
        <v>52.363322771355598</v>
      </c>
      <c r="Q907">
        <v>4.9401929748593698</v>
      </c>
      <c r="R907" t="s">
        <v>50</v>
      </c>
      <c r="S907">
        <v>54</v>
      </c>
      <c r="T907">
        <v>287</v>
      </c>
      <c r="U907">
        <v>207</v>
      </c>
      <c r="V907">
        <v>3.58</v>
      </c>
      <c r="W907">
        <v>0</v>
      </c>
      <c r="X907">
        <v>1301</v>
      </c>
      <c r="Y907">
        <v>3</v>
      </c>
      <c r="Z907" t="s">
        <v>66</v>
      </c>
      <c r="AA907" t="s">
        <v>102</v>
      </c>
      <c r="AB907">
        <v>15498</v>
      </c>
      <c r="AC907">
        <v>0.5</v>
      </c>
    </row>
    <row r="908" spans="13:29" x14ac:dyDescent="0.35">
      <c r="M908" t="s">
        <v>44</v>
      </c>
      <c r="N908">
        <v>2922214</v>
      </c>
      <c r="O908" t="s">
        <v>6</v>
      </c>
      <c r="P908">
        <v>52.3666976708679</v>
      </c>
      <c r="Q908">
        <v>4.8850257721968502</v>
      </c>
      <c r="R908" t="s">
        <v>50</v>
      </c>
      <c r="S908">
        <v>193</v>
      </c>
      <c r="T908">
        <v>267</v>
      </c>
      <c r="U908">
        <v>142</v>
      </c>
      <c r="V908">
        <v>2.65</v>
      </c>
      <c r="W908">
        <v>0</v>
      </c>
      <c r="X908">
        <v>1839</v>
      </c>
      <c r="Y908">
        <v>3</v>
      </c>
      <c r="Z908" t="s">
        <v>46</v>
      </c>
      <c r="AA908" t="s">
        <v>51</v>
      </c>
      <c r="AB908">
        <v>51531</v>
      </c>
      <c r="AC908">
        <v>0.5</v>
      </c>
    </row>
    <row r="909" spans="13:29" x14ac:dyDescent="0.35">
      <c r="M909" t="s">
        <v>44</v>
      </c>
      <c r="N909">
        <v>3694961</v>
      </c>
      <c r="O909" t="s">
        <v>20</v>
      </c>
      <c r="P909">
        <v>52.358204844393001</v>
      </c>
      <c r="Q909">
        <v>4.8319089847802204</v>
      </c>
      <c r="R909" t="s">
        <v>50</v>
      </c>
      <c r="S909">
        <v>85</v>
      </c>
      <c r="T909">
        <v>288</v>
      </c>
      <c r="U909">
        <v>61</v>
      </c>
      <c r="V909">
        <v>1.18</v>
      </c>
      <c r="W909">
        <v>0</v>
      </c>
      <c r="X909">
        <v>2320</v>
      </c>
      <c r="Y909">
        <v>3</v>
      </c>
      <c r="Z909" t="s">
        <v>70</v>
      </c>
      <c r="AA909" t="s">
        <v>104</v>
      </c>
      <c r="AB909">
        <v>24480</v>
      </c>
      <c r="AC909">
        <v>0.5</v>
      </c>
    </row>
    <row r="910" spans="13:29" x14ac:dyDescent="0.35">
      <c r="M910" t="s">
        <v>44</v>
      </c>
      <c r="N910">
        <v>4851269</v>
      </c>
      <c r="O910" t="s">
        <v>23</v>
      </c>
      <c r="P910">
        <v>52.392433817430799</v>
      </c>
      <c r="Q910">
        <v>4.9569939751150001</v>
      </c>
      <c r="R910" t="s">
        <v>50</v>
      </c>
      <c r="S910">
        <v>68</v>
      </c>
      <c r="T910">
        <v>337</v>
      </c>
      <c r="U910">
        <v>2</v>
      </c>
      <c r="V910">
        <v>7.0000000000000007E-2</v>
      </c>
      <c r="W910">
        <v>0</v>
      </c>
      <c r="X910">
        <v>2989</v>
      </c>
      <c r="Y910">
        <v>3</v>
      </c>
      <c r="Z910" t="s">
        <v>76</v>
      </c>
      <c r="AA910" t="s">
        <v>115</v>
      </c>
      <c r="AB910">
        <v>22916</v>
      </c>
      <c r="AC910">
        <v>0.5</v>
      </c>
    </row>
    <row r="911" spans="13:29" x14ac:dyDescent="0.35">
      <c r="M911" t="s">
        <v>44</v>
      </c>
      <c r="N911">
        <v>5748389</v>
      </c>
      <c r="O911" t="s">
        <v>7</v>
      </c>
      <c r="P911">
        <v>52.365398317497998</v>
      </c>
      <c r="Q911">
        <v>4.8961849147549499</v>
      </c>
      <c r="R911" t="s">
        <v>50</v>
      </c>
      <c r="S911">
        <v>80</v>
      </c>
      <c r="T911">
        <v>332</v>
      </c>
      <c r="U911">
        <v>24</v>
      </c>
      <c r="V911">
        <v>0.53</v>
      </c>
      <c r="W911">
        <v>0</v>
      </c>
      <c r="X911">
        <v>3406</v>
      </c>
      <c r="Y911">
        <v>3</v>
      </c>
      <c r="Z911" t="s">
        <v>68</v>
      </c>
      <c r="AA911" t="s">
        <v>99</v>
      </c>
      <c r="AB911">
        <v>26560</v>
      </c>
      <c r="AC911">
        <v>0.5</v>
      </c>
    </row>
    <row r="912" spans="13:29" x14ac:dyDescent="0.35">
      <c r="M912" t="s">
        <v>44</v>
      </c>
      <c r="N912">
        <v>7167568</v>
      </c>
      <c r="O912" t="s">
        <v>18</v>
      </c>
      <c r="P912">
        <v>52.3585438071784</v>
      </c>
      <c r="Q912">
        <v>4.9471355154289203</v>
      </c>
      <c r="R912" t="s">
        <v>50</v>
      </c>
      <c r="S912">
        <v>74</v>
      </c>
      <c r="T912">
        <v>347</v>
      </c>
      <c r="U912">
        <v>35</v>
      </c>
      <c r="V912">
        <v>1.79</v>
      </c>
      <c r="W912">
        <v>0</v>
      </c>
      <c r="X912">
        <v>4331</v>
      </c>
      <c r="Y912">
        <v>3</v>
      </c>
      <c r="Z912" t="s">
        <v>66</v>
      </c>
      <c r="AA912" t="s">
        <v>102</v>
      </c>
      <c r="AB912">
        <v>25678</v>
      </c>
      <c r="AC912">
        <v>0.5</v>
      </c>
    </row>
    <row r="913" spans="13:29" x14ac:dyDescent="0.35">
      <c r="M913" t="s">
        <v>44</v>
      </c>
      <c r="N913">
        <v>8166240</v>
      </c>
      <c r="O913" t="s">
        <v>20</v>
      </c>
      <c r="P913">
        <v>52.361207507314802</v>
      </c>
      <c r="Q913">
        <v>4.8450087752003403</v>
      </c>
      <c r="R913" t="s">
        <v>50</v>
      </c>
      <c r="S913">
        <v>65</v>
      </c>
      <c r="T913">
        <v>212</v>
      </c>
      <c r="U913">
        <v>15</v>
      </c>
      <c r="V913">
        <v>0.38</v>
      </c>
      <c r="W913">
        <v>0</v>
      </c>
      <c r="X913">
        <v>4996</v>
      </c>
      <c r="Y913">
        <v>3</v>
      </c>
      <c r="Z913" t="s">
        <v>70</v>
      </c>
      <c r="AA913" t="s">
        <v>104</v>
      </c>
      <c r="AB913">
        <v>13780</v>
      </c>
      <c r="AC913">
        <v>0.5</v>
      </c>
    </row>
    <row r="914" spans="13:29" x14ac:dyDescent="0.35">
      <c r="M914" t="s">
        <v>44</v>
      </c>
      <c r="N914">
        <v>8468804</v>
      </c>
      <c r="O914" t="s">
        <v>19</v>
      </c>
      <c r="P914">
        <v>52.3765609281092</v>
      </c>
      <c r="Q914">
        <v>4.8622548679552198</v>
      </c>
      <c r="R914" t="s">
        <v>50</v>
      </c>
      <c r="S914">
        <v>90</v>
      </c>
      <c r="T914">
        <v>50</v>
      </c>
      <c r="U914">
        <v>40</v>
      </c>
      <c r="V914">
        <v>1.05</v>
      </c>
      <c r="W914">
        <v>0</v>
      </c>
      <c r="X914">
        <v>5155</v>
      </c>
      <c r="Y914">
        <v>3</v>
      </c>
      <c r="Z914" t="s">
        <v>62</v>
      </c>
      <c r="AA914" t="s">
        <v>101</v>
      </c>
      <c r="AB914">
        <v>4500</v>
      </c>
      <c r="AC914">
        <v>0.5</v>
      </c>
    </row>
    <row r="915" spans="13:29" x14ac:dyDescent="0.35">
      <c r="M915" t="s">
        <v>44</v>
      </c>
      <c r="N915">
        <v>11254137</v>
      </c>
      <c r="O915" t="s">
        <v>19</v>
      </c>
      <c r="P915">
        <v>52.375728856196901</v>
      </c>
      <c r="Q915">
        <v>4.8605042318621097</v>
      </c>
      <c r="R915" t="s">
        <v>50</v>
      </c>
      <c r="S915">
        <v>90</v>
      </c>
      <c r="T915">
        <v>10</v>
      </c>
      <c r="U915">
        <v>103</v>
      </c>
      <c r="V915">
        <v>3.1</v>
      </c>
      <c r="W915">
        <v>0</v>
      </c>
      <c r="X915">
        <v>6712</v>
      </c>
      <c r="Y915">
        <v>3</v>
      </c>
      <c r="Z915" t="s">
        <v>62</v>
      </c>
      <c r="AA915" t="s">
        <v>101</v>
      </c>
      <c r="AB915">
        <v>900</v>
      </c>
      <c r="AC915">
        <v>0.5</v>
      </c>
    </row>
    <row r="916" spans="13:29" x14ac:dyDescent="0.35">
      <c r="M916" t="s">
        <v>44</v>
      </c>
      <c r="N916">
        <v>11360453</v>
      </c>
      <c r="O916" t="s">
        <v>8</v>
      </c>
      <c r="P916">
        <v>52.352073717024098</v>
      </c>
      <c r="Q916">
        <v>4.8480190155929597</v>
      </c>
      <c r="R916" t="s">
        <v>50</v>
      </c>
      <c r="S916">
        <v>65</v>
      </c>
      <c r="T916">
        <v>362</v>
      </c>
      <c r="U916">
        <v>72</v>
      </c>
      <c r="V916">
        <v>2.13</v>
      </c>
      <c r="W916">
        <v>0</v>
      </c>
      <c r="X916">
        <v>6762</v>
      </c>
      <c r="Y916">
        <v>3</v>
      </c>
      <c r="Z916" t="s">
        <v>74</v>
      </c>
      <c r="AA916" t="s">
        <v>111</v>
      </c>
      <c r="AB916">
        <v>23530</v>
      </c>
      <c r="AC916">
        <v>0.5</v>
      </c>
    </row>
    <row r="917" spans="13:29" x14ac:dyDescent="0.35">
      <c r="M917" t="s">
        <v>44</v>
      </c>
      <c r="N917">
        <v>11540271</v>
      </c>
      <c r="O917" t="s">
        <v>10</v>
      </c>
      <c r="P917">
        <v>52.392122083355602</v>
      </c>
      <c r="Q917">
        <v>4.9246928992433396</v>
      </c>
      <c r="R917" t="s">
        <v>50</v>
      </c>
      <c r="S917">
        <v>76</v>
      </c>
      <c r="T917">
        <v>360</v>
      </c>
      <c r="U917">
        <v>27</v>
      </c>
      <c r="V917">
        <v>0.83</v>
      </c>
      <c r="W917">
        <v>0</v>
      </c>
      <c r="X917">
        <v>6846</v>
      </c>
      <c r="Y917">
        <v>3</v>
      </c>
      <c r="Z917" t="s">
        <v>78</v>
      </c>
      <c r="AA917" t="s">
        <v>98</v>
      </c>
      <c r="AB917">
        <v>27360</v>
      </c>
      <c r="AC917">
        <v>0.5</v>
      </c>
    </row>
    <row r="918" spans="13:29" x14ac:dyDescent="0.35">
      <c r="M918" t="s">
        <v>44</v>
      </c>
      <c r="N918">
        <v>12118092</v>
      </c>
      <c r="O918" t="s">
        <v>8</v>
      </c>
      <c r="P918">
        <v>52.351720721752002</v>
      </c>
      <c r="Q918">
        <v>4.88590407067593</v>
      </c>
      <c r="R918" t="s">
        <v>50</v>
      </c>
      <c r="S918">
        <v>70</v>
      </c>
      <c r="T918">
        <v>319</v>
      </c>
      <c r="U918">
        <v>202</v>
      </c>
      <c r="V918">
        <v>6.39</v>
      </c>
      <c r="W918">
        <v>0</v>
      </c>
      <c r="X918">
        <v>7170</v>
      </c>
      <c r="Y918">
        <v>3</v>
      </c>
      <c r="Z918" t="s">
        <v>74</v>
      </c>
      <c r="AA918" t="s">
        <v>111</v>
      </c>
      <c r="AB918">
        <v>22330</v>
      </c>
      <c r="AC918">
        <v>0.5</v>
      </c>
    </row>
    <row r="919" spans="13:29" x14ac:dyDescent="0.35">
      <c r="M919" t="s">
        <v>44</v>
      </c>
      <c r="N919">
        <v>13994948</v>
      </c>
      <c r="O919" t="s">
        <v>11</v>
      </c>
      <c r="P919">
        <v>52.352700335904899</v>
      </c>
      <c r="Q919">
        <v>4.9048237306121498</v>
      </c>
      <c r="R919" t="s">
        <v>50</v>
      </c>
      <c r="S919">
        <v>80</v>
      </c>
      <c r="T919">
        <v>364</v>
      </c>
      <c r="U919">
        <v>21</v>
      </c>
      <c r="V919">
        <v>0.73</v>
      </c>
      <c r="W919">
        <v>0</v>
      </c>
      <c r="X919">
        <v>8849</v>
      </c>
      <c r="Y919">
        <v>3</v>
      </c>
      <c r="Z919" t="s">
        <v>58</v>
      </c>
      <c r="AA919" t="s">
        <v>103</v>
      </c>
      <c r="AB919">
        <v>29120</v>
      </c>
      <c r="AC919">
        <v>0.5</v>
      </c>
    </row>
    <row r="920" spans="13:29" x14ac:dyDescent="0.35">
      <c r="M920" t="s">
        <v>44</v>
      </c>
      <c r="N920">
        <v>14326944</v>
      </c>
      <c r="O920" t="s">
        <v>18</v>
      </c>
      <c r="P920">
        <v>52.362645791692501</v>
      </c>
      <c r="Q920">
        <v>4.9357822052162801</v>
      </c>
      <c r="R920" t="s">
        <v>50</v>
      </c>
      <c r="S920">
        <v>55</v>
      </c>
      <c r="T920">
        <v>351</v>
      </c>
      <c r="U920">
        <v>30</v>
      </c>
      <c r="V920">
        <v>1.1000000000000001</v>
      </c>
      <c r="W920">
        <v>0</v>
      </c>
      <c r="X920">
        <v>9198</v>
      </c>
      <c r="Y920">
        <v>3</v>
      </c>
      <c r="Z920" t="s">
        <v>66</v>
      </c>
      <c r="AA920" t="s">
        <v>102</v>
      </c>
      <c r="AB920">
        <v>19305</v>
      </c>
      <c r="AC920">
        <v>0.5</v>
      </c>
    </row>
    <row r="921" spans="13:29" x14ac:dyDescent="0.35">
      <c r="M921" t="s">
        <v>44</v>
      </c>
      <c r="N921">
        <v>15539939</v>
      </c>
      <c r="O921" t="s">
        <v>10</v>
      </c>
      <c r="P921">
        <v>52.389457476764498</v>
      </c>
      <c r="Q921">
        <v>4.94435894498758</v>
      </c>
      <c r="R921" t="s">
        <v>50</v>
      </c>
      <c r="S921">
        <v>90</v>
      </c>
      <c r="T921">
        <v>355</v>
      </c>
      <c r="U921">
        <v>2</v>
      </c>
      <c r="V921">
        <v>0.08</v>
      </c>
      <c r="W921">
        <v>0</v>
      </c>
      <c r="X921">
        <v>9955</v>
      </c>
      <c r="Y921">
        <v>3</v>
      </c>
      <c r="Z921" t="s">
        <v>78</v>
      </c>
      <c r="AA921" t="s">
        <v>98</v>
      </c>
      <c r="AB921">
        <v>31950</v>
      </c>
      <c r="AC921">
        <v>0.5</v>
      </c>
    </row>
    <row r="922" spans="13:29" x14ac:dyDescent="0.35">
      <c r="M922" t="s">
        <v>44</v>
      </c>
      <c r="N922">
        <v>15652360</v>
      </c>
      <c r="O922" t="s">
        <v>8</v>
      </c>
      <c r="P922">
        <v>52.354817507379998</v>
      </c>
      <c r="Q922">
        <v>4.87883791885106</v>
      </c>
      <c r="R922" t="s">
        <v>50</v>
      </c>
      <c r="S922">
        <v>115</v>
      </c>
      <c r="T922">
        <v>354</v>
      </c>
      <c r="U922">
        <v>27</v>
      </c>
      <c r="V922">
        <v>1.06</v>
      </c>
      <c r="W922">
        <v>0</v>
      </c>
      <c r="X922">
        <v>10028</v>
      </c>
      <c r="Y922">
        <v>3</v>
      </c>
      <c r="Z922" t="s">
        <v>74</v>
      </c>
      <c r="AA922" t="s">
        <v>111</v>
      </c>
      <c r="AB922">
        <v>40710</v>
      </c>
      <c r="AC922">
        <v>0.5</v>
      </c>
    </row>
    <row r="923" spans="13:29" x14ac:dyDescent="0.35">
      <c r="M923" t="s">
        <v>44</v>
      </c>
      <c r="N923">
        <v>15653120</v>
      </c>
      <c r="O923" t="s">
        <v>8</v>
      </c>
      <c r="P923">
        <v>52.355687052047102</v>
      </c>
      <c r="Q923">
        <v>4.8793360840310598</v>
      </c>
      <c r="R923" t="s">
        <v>50</v>
      </c>
      <c r="S923">
        <v>115</v>
      </c>
      <c r="T923">
        <v>253</v>
      </c>
      <c r="U923">
        <v>46</v>
      </c>
      <c r="V923">
        <v>1.81</v>
      </c>
      <c r="W923">
        <v>0</v>
      </c>
      <c r="X923">
        <v>10029</v>
      </c>
      <c r="Y923">
        <v>3</v>
      </c>
      <c r="Z923" t="s">
        <v>74</v>
      </c>
      <c r="AA923" t="s">
        <v>111</v>
      </c>
      <c r="AB923">
        <v>29095</v>
      </c>
      <c r="AC923">
        <v>0.5</v>
      </c>
    </row>
    <row r="924" spans="13:29" x14ac:dyDescent="0.35">
      <c r="M924" t="s">
        <v>44</v>
      </c>
      <c r="N924">
        <v>15910879</v>
      </c>
      <c r="O924" t="s">
        <v>18</v>
      </c>
      <c r="P924">
        <v>52.363710424445401</v>
      </c>
      <c r="Q924">
        <v>4.9325092693117902</v>
      </c>
      <c r="R924" t="s">
        <v>50</v>
      </c>
      <c r="S924">
        <v>71</v>
      </c>
      <c r="T924">
        <v>361</v>
      </c>
      <c r="U924">
        <v>5</v>
      </c>
      <c r="V924">
        <v>0.3</v>
      </c>
      <c r="W924">
        <v>0</v>
      </c>
      <c r="X924">
        <v>10190</v>
      </c>
      <c r="Y924">
        <v>3</v>
      </c>
      <c r="Z924" t="s">
        <v>66</v>
      </c>
      <c r="AA924" t="s">
        <v>102</v>
      </c>
      <c r="AB924">
        <v>25631</v>
      </c>
      <c r="AC924">
        <v>0.5</v>
      </c>
    </row>
    <row r="925" spans="13:29" x14ac:dyDescent="0.35">
      <c r="M925" t="s">
        <v>44</v>
      </c>
      <c r="N925">
        <v>16657315</v>
      </c>
      <c r="O925" t="s">
        <v>15</v>
      </c>
      <c r="P925">
        <v>52.388294245807202</v>
      </c>
      <c r="Q925">
        <v>4.8798596587172103</v>
      </c>
      <c r="R925" t="s">
        <v>50</v>
      </c>
      <c r="S925">
        <v>46</v>
      </c>
      <c r="T925">
        <v>336</v>
      </c>
      <c r="U925">
        <v>57</v>
      </c>
      <c r="V925">
        <v>2.4700000000000002</v>
      </c>
      <c r="W925">
        <v>0</v>
      </c>
      <c r="X925">
        <v>10730</v>
      </c>
      <c r="Y925">
        <v>3</v>
      </c>
      <c r="Z925" t="s">
        <v>60</v>
      </c>
      <c r="AA925" t="s">
        <v>100</v>
      </c>
      <c r="AB925">
        <v>15456</v>
      </c>
      <c r="AC925">
        <v>0.5</v>
      </c>
    </row>
    <row r="926" spans="13:29" x14ac:dyDescent="0.35">
      <c r="M926" t="s">
        <v>44</v>
      </c>
      <c r="N926">
        <v>17050106</v>
      </c>
      <c r="O926" t="s">
        <v>14</v>
      </c>
      <c r="P926">
        <v>52.368259441168497</v>
      </c>
      <c r="Q926">
        <v>4.8623079366058297</v>
      </c>
      <c r="R926" t="s">
        <v>50</v>
      </c>
      <c r="S926">
        <v>70</v>
      </c>
      <c r="T926">
        <v>175</v>
      </c>
      <c r="U926">
        <v>111</v>
      </c>
      <c r="V926">
        <v>5</v>
      </c>
      <c r="W926">
        <v>0</v>
      </c>
      <c r="X926">
        <v>10964</v>
      </c>
      <c r="Y926">
        <v>3</v>
      </c>
      <c r="Z926" t="s">
        <v>56</v>
      </c>
      <c r="AA926" t="s">
        <v>97</v>
      </c>
      <c r="AB926">
        <v>12250</v>
      </c>
      <c r="AC926">
        <v>0.5</v>
      </c>
    </row>
    <row r="927" spans="13:29" x14ac:dyDescent="0.35">
      <c r="M927" t="s">
        <v>44</v>
      </c>
      <c r="N927">
        <v>17116486</v>
      </c>
      <c r="O927" t="s">
        <v>9</v>
      </c>
      <c r="P927">
        <v>52.3633943530645</v>
      </c>
      <c r="Q927">
        <v>4.92573210127106</v>
      </c>
      <c r="R927" t="s">
        <v>50</v>
      </c>
      <c r="S927">
        <v>110</v>
      </c>
      <c r="T927">
        <v>292</v>
      </c>
      <c r="U927">
        <v>29</v>
      </c>
      <c r="V927">
        <v>1.42</v>
      </c>
      <c r="W927">
        <v>0</v>
      </c>
      <c r="X927">
        <v>10978</v>
      </c>
      <c r="Y927">
        <v>3</v>
      </c>
      <c r="Z927" t="s">
        <v>64</v>
      </c>
      <c r="AA927" t="s">
        <v>106</v>
      </c>
      <c r="AB927">
        <v>32120</v>
      </c>
      <c r="AC927">
        <v>0.5</v>
      </c>
    </row>
    <row r="928" spans="13:29" x14ac:dyDescent="0.35">
      <c r="M928" t="s">
        <v>44</v>
      </c>
      <c r="N928">
        <v>17434174</v>
      </c>
      <c r="O928" t="s">
        <v>6</v>
      </c>
      <c r="P928">
        <v>52.384384670568998</v>
      </c>
      <c r="Q928">
        <v>4.8869883525694204</v>
      </c>
      <c r="R928" t="s">
        <v>50</v>
      </c>
      <c r="S928">
        <v>155</v>
      </c>
      <c r="T928">
        <v>337</v>
      </c>
      <c r="U928">
        <v>24</v>
      </c>
      <c r="V928">
        <v>1.17</v>
      </c>
      <c r="W928">
        <v>0</v>
      </c>
      <c r="X928">
        <v>11160</v>
      </c>
      <c r="Y928">
        <v>3</v>
      </c>
      <c r="Z928" t="s">
        <v>46</v>
      </c>
      <c r="AA928" t="s">
        <v>51</v>
      </c>
      <c r="AB928">
        <v>52235</v>
      </c>
      <c r="AC928">
        <v>0.5</v>
      </c>
    </row>
    <row r="929" spans="13:29" x14ac:dyDescent="0.35">
      <c r="M929" t="s">
        <v>44</v>
      </c>
      <c r="N929">
        <v>17694309</v>
      </c>
      <c r="O929" t="s">
        <v>6</v>
      </c>
      <c r="P929">
        <v>52.3802532554854</v>
      </c>
      <c r="Q929">
        <v>4.8844639325993198</v>
      </c>
      <c r="R929" t="s">
        <v>50</v>
      </c>
      <c r="S929">
        <v>100</v>
      </c>
      <c r="T929">
        <v>352</v>
      </c>
      <c r="U929">
        <v>40</v>
      </c>
      <c r="V929">
        <v>1.94</v>
      </c>
      <c r="W929">
        <v>0</v>
      </c>
      <c r="X929">
        <v>11342</v>
      </c>
      <c r="Y929">
        <v>3</v>
      </c>
      <c r="Z929" t="s">
        <v>46</v>
      </c>
      <c r="AA929" t="s">
        <v>51</v>
      </c>
      <c r="AB929">
        <v>35200</v>
      </c>
      <c r="AC929">
        <v>0.5</v>
      </c>
    </row>
    <row r="930" spans="13:29" x14ac:dyDescent="0.35">
      <c r="M930" t="s">
        <v>44</v>
      </c>
      <c r="N930">
        <v>18151468</v>
      </c>
      <c r="O930" t="s">
        <v>7</v>
      </c>
      <c r="P930">
        <v>52.3612487654052</v>
      </c>
      <c r="Q930">
        <v>4.8967849619439496</v>
      </c>
      <c r="R930" t="s">
        <v>50</v>
      </c>
      <c r="S930">
        <v>129</v>
      </c>
      <c r="T930">
        <v>92</v>
      </c>
      <c r="U930">
        <v>6</v>
      </c>
      <c r="V930">
        <v>0.31</v>
      </c>
      <c r="W930">
        <v>0</v>
      </c>
      <c r="X930">
        <v>11666</v>
      </c>
      <c r="Y930">
        <v>3</v>
      </c>
      <c r="Z930" t="s">
        <v>68</v>
      </c>
      <c r="AA930" t="s">
        <v>99</v>
      </c>
      <c r="AB930">
        <v>11868</v>
      </c>
      <c r="AC930">
        <v>0.5</v>
      </c>
    </row>
    <row r="931" spans="13:29" x14ac:dyDescent="0.35">
      <c r="M931" t="s">
        <v>44</v>
      </c>
      <c r="N931">
        <v>18184532</v>
      </c>
      <c r="O931" t="s">
        <v>7</v>
      </c>
      <c r="P931">
        <v>52.361109050015301</v>
      </c>
      <c r="Q931">
        <v>4.8960576374983003</v>
      </c>
      <c r="R931" t="s">
        <v>50</v>
      </c>
      <c r="S931">
        <v>136</v>
      </c>
      <c r="T931">
        <v>90</v>
      </c>
      <c r="U931">
        <v>21</v>
      </c>
      <c r="V931">
        <v>1.05</v>
      </c>
      <c r="W931">
        <v>0</v>
      </c>
      <c r="X931">
        <v>11693</v>
      </c>
      <c r="Y931">
        <v>3</v>
      </c>
      <c r="Z931" t="s">
        <v>68</v>
      </c>
      <c r="AA931" t="s">
        <v>99</v>
      </c>
      <c r="AB931">
        <v>12240</v>
      </c>
      <c r="AC931">
        <v>0.5</v>
      </c>
    </row>
    <row r="932" spans="13:29" x14ac:dyDescent="0.35">
      <c r="M932" t="s">
        <v>44</v>
      </c>
      <c r="N932">
        <v>18837476</v>
      </c>
      <c r="O932" t="s">
        <v>8</v>
      </c>
      <c r="P932">
        <v>52.3535834687329</v>
      </c>
      <c r="Q932">
        <v>4.8542391381985102</v>
      </c>
      <c r="R932" t="s">
        <v>50</v>
      </c>
      <c r="S932">
        <v>50</v>
      </c>
      <c r="T932">
        <v>333</v>
      </c>
      <c r="U932">
        <v>38</v>
      </c>
      <c r="V932">
        <v>2.04</v>
      </c>
      <c r="W932">
        <v>0</v>
      </c>
      <c r="X932">
        <v>12266</v>
      </c>
      <c r="Y932">
        <v>3</v>
      </c>
      <c r="Z932" t="s">
        <v>74</v>
      </c>
      <c r="AA932" t="s">
        <v>111</v>
      </c>
      <c r="AB932">
        <v>16650</v>
      </c>
      <c r="AC932">
        <v>0.5</v>
      </c>
    </row>
    <row r="933" spans="13:29" x14ac:dyDescent="0.35">
      <c r="M933" t="s">
        <v>44</v>
      </c>
      <c r="N933">
        <v>18994995</v>
      </c>
      <c r="O933" t="s">
        <v>15</v>
      </c>
      <c r="P933">
        <v>52.384531043526103</v>
      </c>
      <c r="Q933">
        <v>4.8712422045670198</v>
      </c>
      <c r="R933" t="s">
        <v>50</v>
      </c>
      <c r="S933">
        <v>75</v>
      </c>
      <c r="T933">
        <v>290</v>
      </c>
      <c r="U933">
        <v>18</v>
      </c>
      <c r="V933">
        <v>0.99</v>
      </c>
      <c r="W933">
        <v>0</v>
      </c>
      <c r="X933">
        <v>12402</v>
      </c>
      <c r="Y933">
        <v>3</v>
      </c>
      <c r="Z933" t="s">
        <v>60</v>
      </c>
      <c r="AA933" t="s">
        <v>100</v>
      </c>
      <c r="AB933">
        <v>21750</v>
      </c>
      <c r="AC933">
        <v>0.5</v>
      </c>
    </row>
    <row r="934" spans="13:29" x14ac:dyDescent="0.35">
      <c r="M934" t="s">
        <v>44</v>
      </c>
      <c r="N934">
        <v>19981710</v>
      </c>
      <c r="O934" t="s">
        <v>18</v>
      </c>
      <c r="P934">
        <v>52.379342364762003</v>
      </c>
      <c r="Q934">
        <v>4.9264751309619399</v>
      </c>
      <c r="R934" t="s">
        <v>50</v>
      </c>
      <c r="S934">
        <v>80</v>
      </c>
      <c r="T934">
        <v>344</v>
      </c>
      <c r="U934">
        <v>4</v>
      </c>
      <c r="V934">
        <v>0.25</v>
      </c>
      <c r="W934">
        <v>0</v>
      </c>
      <c r="X934">
        <v>13350</v>
      </c>
      <c r="Y934">
        <v>3</v>
      </c>
      <c r="Z934" t="s">
        <v>66</v>
      </c>
      <c r="AA934" t="s">
        <v>102</v>
      </c>
      <c r="AB934">
        <v>27520</v>
      </c>
      <c r="AC934">
        <v>0.5</v>
      </c>
    </row>
    <row r="935" spans="13:29" x14ac:dyDescent="0.35">
      <c r="M935" t="s">
        <v>44</v>
      </c>
      <c r="N935">
        <v>20053026</v>
      </c>
      <c r="O935" t="s">
        <v>17</v>
      </c>
      <c r="P935">
        <v>52.374254633716902</v>
      </c>
      <c r="Q935">
        <v>4.8200732088253302</v>
      </c>
      <c r="R935" t="s">
        <v>50</v>
      </c>
      <c r="S935">
        <v>95</v>
      </c>
      <c r="T935">
        <v>352</v>
      </c>
      <c r="U935">
        <v>22</v>
      </c>
      <c r="V935">
        <v>1.37</v>
      </c>
      <c r="W935">
        <v>0</v>
      </c>
      <c r="X935">
        <v>13430</v>
      </c>
      <c r="Y935">
        <v>3</v>
      </c>
      <c r="Z935" t="s">
        <v>94</v>
      </c>
      <c r="AA935" t="s">
        <v>116</v>
      </c>
      <c r="AB935">
        <v>33440</v>
      </c>
      <c r="AC935">
        <v>0.5</v>
      </c>
    </row>
    <row r="936" spans="13:29" x14ac:dyDescent="0.35">
      <c r="M936" t="s">
        <v>44</v>
      </c>
      <c r="N936">
        <v>20683794</v>
      </c>
      <c r="O936" t="s">
        <v>18</v>
      </c>
      <c r="P936">
        <v>52.377422563119801</v>
      </c>
      <c r="Q936">
        <v>4.9454366177101603</v>
      </c>
      <c r="R936" t="s">
        <v>50</v>
      </c>
      <c r="S936">
        <v>337</v>
      </c>
      <c r="T936">
        <v>99</v>
      </c>
      <c r="U936">
        <v>9</v>
      </c>
      <c r="V936">
        <v>0.64</v>
      </c>
      <c r="W936">
        <v>0</v>
      </c>
      <c r="X936">
        <v>13903</v>
      </c>
      <c r="Y936">
        <v>3</v>
      </c>
      <c r="Z936" t="s">
        <v>66</v>
      </c>
      <c r="AA936" t="s">
        <v>102</v>
      </c>
      <c r="AB936">
        <v>33363</v>
      </c>
      <c r="AC936">
        <v>0.5</v>
      </c>
    </row>
    <row r="937" spans="13:29" x14ac:dyDescent="0.35">
      <c r="M937" t="s">
        <v>44</v>
      </c>
      <c r="N937">
        <v>21094766</v>
      </c>
      <c r="O937" t="s">
        <v>14</v>
      </c>
      <c r="P937">
        <v>52.359912403292</v>
      </c>
      <c r="Q937">
        <v>4.8543677972123396</v>
      </c>
      <c r="R937" t="s">
        <v>50</v>
      </c>
      <c r="S937">
        <v>84</v>
      </c>
      <c r="T937">
        <v>285</v>
      </c>
      <c r="U937">
        <v>22</v>
      </c>
      <c r="V937">
        <v>1.61</v>
      </c>
      <c r="W937">
        <v>0</v>
      </c>
      <c r="X937">
        <v>14230</v>
      </c>
      <c r="Y937">
        <v>3</v>
      </c>
      <c r="Z937" t="s">
        <v>56</v>
      </c>
      <c r="AA937" t="s">
        <v>97</v>
      </c>
      <c r="AB937">
        <v>23940</v>
      </c>
      <c r="AC937">
        <v>0.5</v>
      </c>
    </row>
    <row r="938" spans="13:29" x14ac:dyDescent="0.35">
      <c r="M938" t="s">
        <v>44</v>
      </c>
      <c r="N938">
        <v>21114452</v>
      </c>
      <c r="O938" t="s">
        <v>19</v>
      </c>
      <c r="P938">
        <v>52.380386860538501</v>
      </c>
      <c r="Q938">
        <v>4.8563304433221699</v>
      </c>
      <c r="R938" t="s">
        <v>50</v>
      </c>
      <c r="S938">
        <v>80</v>
      </c>
      <c r="T938">
        <v>360</v>
      </c>
      <c r="U938">
        <v>26</v>
      </c>
      <c r="V938">
        <v>1.94</v>
      </c>
      <c r="W938">
        <v>0</v>
      </c>
      <c r="X938">
        <v>14244</v>
      </c>
      <c r="Y938">
        <v>3</v>
      </c>
      <c r="Z938" t="s">
        <v>62</v>
      </c>
      <c r="AA938" t="s">
        <v>101</v>
      </c>
      <c r="AB938">
        <v>28800</v>
      </c>
      <c r="AC938">
        <v>0.5</v>
      </c>
    </row>
    <row r="939" spans="13:29" x14ac:dyDescent="0.35">
      <c r="M939" t="s">
        <v>44</v>
      </c>
      <c r="N939">
        <v>21262848</v>
      </c>
      <c r="O939" t="s">
        <v>10</v>
      </c>
      <c r="P939">
        <v>52.385817995773998</v>
      </c>
      <c r="Q939">
        <v>4.91648389395466</v>
      </c>
      <c r="R939" t="s">
        <v>50</v>
      </c>
      <c r="S939">
        <v>75</v>
      </c>
      <c r="T939">
        <v>214</v>
      </c>
      <c r="U939">
        <v>30</v>
      </c>
      <c r="V939">
        <v>2.19</v>
      </c>
      <c r="W939">
        <v>0</v>
      </c>
      <c r="X939">
        <v>14362</v>
      </c>
      <c r="Y939">
        <v>3</v>
      </c>
      <c r="Z939" t="s">
        <v>78</v>
      </c>
      <c r="AA939" t="s">
        <v>98</v>
      </c>
      <c r="AB939">
        <v>16050</v>
      </c>
      <c r="AC939">
        <v>0.5</v>
      </c>
    </row>
    <row r="940" spans="13:29" x14ac:dyDescent="0.35">
      <c r="M940" t="s">
        <v>44</v>
      </c>
      <c r="N940">
        <v>21362019</v>
      </c>
      <c r="O940" t="s">
        <v>9</v>
      </c>
      <c r="P940">
        <v>52.355352021179201</v>
      </c>
      <c r="Q940">
        <v>4.9214850382510198</v>
      </c>
      <c r="R940" t="s">
        <v>50</v>
      </c>
      <c r="S940">
        <v>270</v>
      </c>
      <c r="T940">
        <v>349</v>
      </c>
      <c r="U940">
        <v>8</v>
      </c>
      <c r="V940">
        <v>0.6</v>
      </c>
      <c r="W940">
        <v>0</v>
      </c>
      <c r="X940">
        <v>14434</v>
      </c>
      <c r="Y940">
        <v>3</v>
      </c>
      <c r="Z940" t="s">
        <v>64</v>
      </c>
      <c r="AA940" t="s">
        <v>106</v>
      </c>
      <c r="AB940">
        <v>94230</v>
      </c>
      <c r="AC940">
        <v>0.5</v>
      </c>
    </row>
    <row r="941" spans="13:29" x14ac:dyDescent="0.35">
      <c r="M941" t="s">
        <v>44</v>
      </c>
      <c r="N941">
        <v>21402703</v>
      </c>
      <c r="O941" t="s">
        <v>11</v>
      </c>
      <c r="P941">
        <v>52.354021940292903</v>
      </c>
      <c r="Q941">
        <v>4.9015787059906604</v>
      </c>
      <c r="R941" t="s">
        <v>50</v>
      </c>
      <c r="S941">
        <v>65</v>
      </c>
      <c r="T941">
        <v>361</v>
      </c>
      <c r="U941">
        <v>6</v>
      </c>
      <c r="V941">
        <v>0.45</v>
      </c>
      <c r="W941">
        <v>0</v>
      </c>
      <c r="X941">
        <v>14479</v>
      </c>
      <c r="Y941">
        <v>3</v>
      </c>
      <c r="Z941" t="s">
        <v>58</v>
      </c>
      <c r="AA941" t="s">
        <v>103</v>
      </c>
      <c r="AB941">
        <v>23465</v>
      </c>
      <c r="AC941">
        <v>0.5</v>
      </c>
    </row>
    <row r="942" spans="13:29" x14ac:dyDescent="0.35">
      <c r="M942" t="s">
        <v>44</v>
      </c>
      <c r="N942">
        <v>21640663</v>
      </c>
      <c r="O942" t="s">
        <v>20</v>
      </c>
      <c r="P942">
        <v>52.355855994431103</v>
      </c>
      <c r="Q942">
        <v>4.8332833819252796</v>
      </c>
      <c r="R942" t="s">
        <v>50</v>
      </c>
      <c r="S942">
        <v>60</v>
      </c>
      <c r="T942">
        <v>355</v>
      </c>
      <c r="U942">
        <v>20</v>
      </c>
      <c r="V942">
        <v>1.51</v>
      </c>
      <c r="W942">
        <v>0</v>
      </c>
      <c r="X942">
        <v>14685</v>
      </c>
      <c r="Y942">
        <v>3</v>
      </c>
      <c r="Z942" t="s">
        <v>70</v>
      </c>
      <c r="AA942" t="s">
        <v>104</v>
      </c>
      <c r="AB942">
        <v>21300</v>
      </c>
      <c r="AC942">
        <v>0.5</v>
      </c>
    </row>
    <row r="943" spans="13:29" x14ac:dyDescent="0.35">
      <c r="M943" t="s">
        <v>44</v>
      </c>
      <c r="N943">
        <v>55703</v>
      </c>
      <c r="O943" t="s">
        <v>19</v>
      </c>
      <c r="P943">
        <v>52.3756081603442</v>
      </c>
      <c r="Q943">
        <v>4.8581874675263101</v>
      </c>
      <c r="R943" t="s">
        <v>45</v>
      </c>
      <c r="S943">
        <v>250</v>
      </c>
      <c r="T943">
        <v>1</v>
      </c>
      <c r="U943">
        <v>3</v>
      </c>
      <c r="V943">
        <v>7.0000000000000007E-2</v>
      </c>
      <c r="W943">
        <v>0</v>
      </c>
      <c r="X943">
        <v>28</v>
      </c>
      <c r="Y943">
        <v>3</v>
      </c>
      <c r="Z943" t="s">
        <v>62</v>
      </c>
      <c r="AA943" t="s">
        <v>63</v>
      </c>
      <c r="AB943">
        <v>250</v>
      </c>
      <c r="AC943">
        <v>0.1</v>
      </c>
    </row>
    <row r="944" spans="13:29" x14ac:dyDescent="0.35">
      <c r="M944" t="s">
        <v>44</v>
      </c>
      <c r="N944">
        <v>107195</v>
      </c>
      <c r="O944" t="s">
        <v>7</v>
      </c>
      <c r="P944">
        <v>52.370074473314901</v>
      </c>
      <c r="Q944">
        <v>4.9196038538109903</v>
      </c>
      <c r="R944" t="s">
        <v>45</v>
      </c>
      <c r="S944">
        <v>150</v>
      </c>
      <c r="T944">
        <v>307</v>
      </c>
      <c r="U944">
        <v>29</v>
      </c>
      <c r="V944">
        <v>0.33</v>
      </c>
      <c r="W944">
        <v>0</v>
      </c>
      <c r="X944">
        <v>61</v>
      </c>
      <c r="Y944">
        <v>3</v>
      </c>
      <c r="Z944" t="s">
        <v>68</v>
      </c>
      <c r="AA944" t="s">
        <v>69</v>
      </c>
      <c r="AB944">
        <v>46050</v>
      </c>
      <c r="AC944">
        <v>0.1</v>
      </c>
    </row>
    <row r="945" spans="13:29" x14ac:dyDescent="0.35">
      <c r="M945" t="s">
        <v>44</v>
      </c>
      <c r="N945">
        <v>125425</v>
      </c>
      <c r="O945" t="s">
        <v>9</v>
      </c>
      <c r="P945">
        <v>52.360974573916003</v>
      </c>
      <c r="Q945">
        <v>4.9276114601573999</v>
      </c>
      <c r="R945" t="s">
        <v>45</v>
      </c>
      <c r="S945">
        <v>100</v>
      </c>
      <c r="T945">
        <v>232</v>
      </c>
      <c r="U945">
        <v>38</v>
      </c>
      <c r="V945">
        <v>0.43</v>
      </c>
      <c r="W945">
        <v>0</v>
      </c>
      <c r="X945">
        <v>68</v>
      </c>
      <c r="Y945">
        <v>3</v>
      </c>
      <c r="Z945" t="s">
        <v>64</v>
      </c>
      <c r="AA945" t="s">
        <v>65</v>
      </c>
      <c r="AB945">
        <v>23200</v>
      </c>
      <c r="AC945">
        <v>0.1</v>
      </c>
    </row>
    <row r="946" spans="13:29" x14ac:dyDescent="0.35">
      <c r="M946" t="s">
        <v>44</v>
      </c>
      <c r="N946">
        <v>203658</v>
      </c>
      <c r="O946" t="s">
        <v>8</v>
      </c>
      <c r="P946">
        <v>52.3474391622727</v>
      </c>
      <c r="Q946">
        <v>4.8688606600766002</v>
      </c>
      <c r="R946" t="s">
        <v>45</v>
      </c>
      <c r="S946">
        <v>284</v>
      </c>
      <c r="T946">
        <v>303</v>
      </c>
      <c r="U946">
        <v>25</v>
      </c>
      <c r="V946">
        <v>0.3</v>
      </c>
      <c r="W946">
        <v>0</v>
      </c>
      <c r="X946">
        <v>96</v>
      </c>
      <c r="Y946">
        <v>3</v>
      </c>
      <c r="Z946" t="s">
        <v>74</v>
      </c>
      <c r="AA946" t="s">
        <v>75</v>
      </c>
      <c r="AB946">
        <v>86052</v>
      </c>
      <c r="AC946">
        <v>0.1</v>
      </c>
    </row>
    <row r="947" spans="13:29" x14ac:dyDescent="0.35">
      <c r="M947" t="s">
        <v>44</v>
      </c>
      <c r="N947">
        <v>261902</v>
      </c>
      <c r="O947" t="s">
        <v>9</v>
      </c>
      <c r="P947">
        <v>52.356050725581603</v>
      </c>
      <c r="Q947">
        <v>4.9193856922275003</v>
      </c>
      <c r="R947" t="s">
        <v>45</v>
      </c>
      <c r="S947">
        <v>225</v>
      </c>
      <c r="T947">
        <v>360</v>
      </c>
      <c r="U947">
        <v>38</v>
      </c>
      <c r="V947">
        <v>0.47</v>
      </c>
      <c r="W947">
        <v>0</v>
      </c>
      <c r="X947">
        <v>129</v>
      </c>
      <c r="Y947">
        <v>3</v>
      </c>
      <c r="Z947" t="s">
        <v>64</v>
      </c>
      <c r="AA947" t="s">
        <v>65</v>
      </c>
      <c r="AB947">
        <v>81000</v>
      </c>
      <c r="AC947">
        <v>0.1</v>
      </c>
    </row>
    <row r="948" spans="13:29" x14ac:dyDescent="0.35">
      <c r="M948" t="s">
        <v>44</v>
      </c>
      <c r="N948">
        <v>306852</v>
      </c>
      <c r="O948" t="s">
        <v>7</v>
      </c>
      <c r="P948">
        <v>52.3595518486269</v>
      </c>
      <c r="Q948">
        <v>4.8979033331194701</v>
      </c>
      <c r="R948" t="s">
        <v>45</v>
      </c>
      <c r="S948">
        <v>195</v>
      </c>
      <c r="T948">
        <v>316</v>
      </c>
      <c r="U948">
        <v>11</v>
      </c>
      <c r="V948">
        <v>0.15</v>
      </c>
      <c r="W948">
        <v>0</v>
      </c>
      <c r="X948">
        <v>164</v>
      </c>
      <c r="Y948">
        <v>3</v>
      </c>
      <c r="Z948" t="s">
        <v>68</v>
      </c>
      <c r="AA948" t="s">
        <v>69</v>
      </c>
      <c r="AB948">
        <v>61620</v>
      </c>
      <c r="AC948">
        <v>0.1</v>
      </c>
    </row>
    <row r="949" spans="13:29" x14ac:dyDescent="0.35">
      <c r="M949" t="s">
        <v>44</v>
      </c>
      <c r="N949">
        <v>641875</v>
      </c>
      <c r="O949" t="s">
        <v>6</v>
      </c>
      <c r="P949">
        <v>52.369774421390602</v>
      </c>
      <c r="Q949">
        <v>4.8855869045399896</v>
      </c>
      <c r="R949" t="s">
        <v>45</v>
      </c>
      <c r="S949">
        <v>100</v>
      </c>
      <c r="T949">
        <v>363</v>
      </c>
      <c r="U949">
        <v>206</v>
      </c>
      <c r="V949">
        <v>2.81</v>
      </c>
      <c r="W949">
        <v>0</v>
      </c>
      <c r="X949">
        <v>386</v>
      </c>
      <c r="Y949">
        <v>3</v>
      </c>
      <c r="Z949" t="s">
        <v>46</v>
      </c>
      <c r="AA949" t="s">
        <v>47</v>
      </c>
      <c r="AB949">
        <v>36300</v>
      </c>
      <c r="AC949">
        <v>0.1</v>
      </c>
    </row>
    <row r="950" spans="13:29" x14ac:dyDescent="0.35">
      <c r="M950" t="s">
        <v>44</v>
      </c>
      <c r="N950">
        <v>687386</v>
      </c>
      <c r="O950" t="s">
        <v>18</v>
      </c>
      <c r="P950">
        <v>52.359770953595302</v>
      </c>
      <c r="Q950">
        <v>4.9426206611508396</v>
      </c>
      <c r="R950" t="s">
        <v>45</v>
      </c>
      <c r="S950">
        <v>89</v>
      </c>
      <c r="T950">
        <v>301</v>
      </c>
      <c r="U950">
        <v>17</v>
      </c>
      <c r="V950">
        <v>0.23</v>
      </c>
      <c r="W950">
        <v>0</v>
      </c>
      <c r="X950">
        <v>435</v>
      </c>
      <c r="Y950">
        <v>3</v>
      </c>
      <c r="Z950" t="s">
        <v>66</v>
      </c>
      <c r="AA950" t="s">
        <v>67</v>
      </c>
      <c r="AB950">
        <v>26789</v>
      </c>
      <c r="AC950">
        <v>0.1</v>
      </c>
    </row>
    <row r="951" spans="13:29" x14ac:dyDescent="0.35">
      <c r="M951" t="s">
        <v>44</v>
      </c>
      <c r="N951">
        <v>862432</v>
      </c>
      <c r="O951" t="s">
        <v>6</v>
      </c>
      <c r="P951">
        <v>52.379897360535601</v>
      </c>
      <c r="Q951">
        <v>4.8822515452589403</v>
      </c>
      <c r="R951" t="s">
        <v>45</v>
      </c>
      <c r="S951">
        <v>109</v>
      </c>
      <c r="T951">
        <v>340</v>
      </c>
      <c r="U951">
        <v>34</v>
      </c>
      <c r="V951">
        <v>0.49</v>
      </c>
      <c r="W951">
        <v>0</v>
      </c>
      <c r="X951">
        <v>624</v>
      </c>
      <c r="Y951">
        <v>3</v>
      </c>
      <c r="Z951" t="s">
        <v>46</v>
      </c>
      <c r="AA951" t="s">
        <v>47</v>
      </c>
      <c r="AB951">
        <v>37060</v>
      </c>
      <c r="AC951">
        <v>0.1</v>
      </c>
    </row>
    <row r="952" spans="13:29" x14ac:dyDescent="0.35">
      <c r="M952" t="s">
        <v>44</v>
      </c>
      <c r="N952">
        <v>949275</v>
      </c>
      <c r="O952" t="s">
        <v>24</v>
      </c>
      <c r="P952">
        <v>52.352749586297399</v>
      </c>
      <c r="Q952">
        <v>4.8129244559534401</v>
      </c>
      <c r="R952" t="s">
        <v>45</v>
      </c>
      <c r="S952">
        <v>135</v>
      </c>
      <c r="T952">
        <v>350</v>
      </c>
      <c r="U952">
        <v>3</v>
      </c>
      <c r="V952">
        <v>0.04</v>
      </c>
      <c r="W952">
        <v>0</v>
      </c>
      <c r="X952">
        <v>694</v>
      </c>
      <c r="Y952">
        <v>3</v>
      </c>
      <c r="Z952" t="s">
        <v>84</v>
      </c>
      <c r="AA952" t="s">
        <v>85</v>
      </c>
      <c r="AB952">
        <v>47250</v>
      </c>
      <c r="AC952">
        <v>0.1</v>
      </c>
    </row>
    <row r="953" spans="13:29" x14ac:dyDescent="0.35">
      <c r="M953" t="s">
        <v>44</v>
      </c>
      <c r="N953">
        <v>1021761</v>
      </c>
      <c r="O953" t="s">
        <v>19</v>
      </c>
      <c r="P953">
        <v>52.377726441248299</v>
      </c>
      <c r="Q953">
        <v>4.8522870003507599</v>
      </c>
      <c r="R953" t="s">
        <v>45</v>
      </c>
      <c r="S953">
        <v>109</v>
      </c>
      <c r="T953">
        <v>361</v>
      </c>
      <c r="U953">
        <v>21</v>
      </c>
      <c r="V953">
        <v>0.41</v>
      </c>
      <c r="W953">
        <v>0</v>
      </c>
      <c r="X953">
        <v>739</v>
      </c>
      <c r="Y953">
        <v>3</v>
      </c>
      <c r="Z953" t="s">
        <v>62</v>
      </c>
      <c r="AA953" t="s">
        <v>63</v>
      </c>
      <c r="AB953">
        <v>39349</v>
      </c>
      <c r="AC953">
        <v>0.1</v>
      </c>
    </row>
    <row r="954" spans="13:29" x14ac:dyDescent="0.35">
      <c r="M954" t="s">
        <v>44</v>
      </c>
      <c r="N954">
        <v>1030014</v>
      </c>
      <c r="O954" t="s">
        <v>6</v>
      </c>
      <c r="P954">
        <v>52.381899250990102</v>
      </c>
      <c r="Q954">
        <v>4.8825990155379104</v>
      </c>
      <c r="R954" t="s">
        <v>45</v>
      </c>
      <c r="S954">
        <v>89</v>
      </c>
      <c r="T954">
        <v>357</v>
      </c>
      <c r="U954">
        <v>44</v>
      </c>
      <c r="V954">
        <v>0.65</v>
      </c>
      <c r="W954">
        <v>0</v>
      </c>
      <c r="X954">
        <v>744</v>
      </c>
      <c r="Y954">
        <v>3</v>
      </c>
      <c r="Z954" t="s">
        <v>46</v>
      </c>
      <c r="AA954" t="s">
        <v>47</v>
      </c>
      <c r="AB954">
        <v>31773</v>
      </c>
      <c r="AC954">
        <v>0.1</v>
      </c>
    </row>
    <row r="955" spans="13:29" x14ac:dyDescent="0.35">
      <c r="M955" t="s">
        <v>44</v>
      </c>
      <c r="N955">
        <v>1097257</v>
      </c>
      <c r="O955" t="s">
        <v>18</v>
      </c>
      <c r="P955">
        <v>52.362224947254198</v>
      </c>
      <c r="Q955">
        <v>4.9357481668352996</v>
      </c>
      <c r="R955" t="s">
        <v>45</v>
      </c>
      <c r="S955">
        <v>70</v>
      </c>
      <c r="T955">
        <v>361</v>
      </c>
      <c r="U955">
        <v>16</v>
      </c>
      <c r="V955">
        <v>0.24</v>
      </c>
      <c r="W955">
        <v>0</v>
      </c>
      <c r="X955">
        <v>802</v>
      </c>
      <c r="Y955">
        <v>3</v>
      </c>
      <c r="Z955" t="s">
        <v>66</v>
      </c>
      <c r="AA955" t="s">
        <v>67</v>
      </c>
      <c r="AB955">
        <v>25270</v>
      </c>
      <c r="AC955">
        <v>0.1</v>
      </c>
    </row>
    <row r="956" spans="13:29" x14ac:dyDescent="0.35">
      <c r="M956" t="s">
        <v>44</v>
      </c>
      <c r="N956">
        <v>1149694</v>
      </c>
      <c r="O956" t="s">
        <v>19</v>
      </c>
      <c r="P956">
        <v>52.380641440751297</v>
      </c>
      <c r="Q956">
        <v>4.8483759022475104</v>
      </c>
      <c r="R956" t="s">
        <v>45</v>
      </c>
      <c r="S956">
        <v>75</v>
      </c>
      <c r="T956">
        <v>189</v>
      </c>
      <c r="U956">
        <v>74</v>
      </c>
      <c r="V956">
        <v>1.1000000000000001</v>
      </c>
      <c r="W956">
        <v>0</v>
      </c>
      <c r="X956">
        <v>847</v>
      </c>
      <c r="Y956">
        <v>3</v>
      </c>
      <c r="Z956" t="s">
        <v>62</v>
      </c>
      <c r="AA956" t="s">
        <v>63</v>
      </c>
      <c r="AB956">
        <v>14175</v>
      </c>
      <c r="AC956">
        <v>0.1</v>
      </c>
    </row>
    <row r="957" spans="13:29" x14ac:dyDescent="0.35">
      <c r="M957" t="s">
        <v>44</v>
      </c>
      <c r="N957">
        <v>1169992</v>
      </c>
      <c r="O957" t="s">
        <v>16</v>
      </c>
      <c r="P957">
        <v>52.342637951795403</v>
      </c>
      <c r="Q957">
        <v>4.8668675266447297</v>
      </c>
      <c r="R957" t="s">
        <v>45</v>
      </c>
      <c r="S957">
        <v>125</v>
      </c>
      <c r="T957">
        <v>28</v>
      </c>
      <c r="U957">
        <v>14</v>
      </c>
      <c r="V957">
        <v>0.22</v>
      </c>
      <c r="W957">
        <v>0</v>
      </c>
      <c r="X957">
        <v>860</v>
      </c>
      <c r="Y957">
        <v>3</v>
      </c>
      <c r="Z957" t="s">
        <v>82</v>
      </c>
      <c r="AA957" t="s">
        <v>83</v>
      </c>
      <c r="AB957">
        <v>3500</v>
      </c>
      <c r="AC957">
        <v>0.1</v>
      </c>
    </row>
    <row r="958" spans="13:29" x14ac:dyDescent="0.35">
      <c r="M958" t="s">
        <v>44</v>
      </c>
      <c r="N958">
        <v>1229788</v>
      </c>
      <c r="O958" t="s">
        <v>8</v>
      </c>
      <c r="P958">
        <v>52.354912412779797</v>
      </c>
      <c r="Q958">
        <v>4.8859443550394204</v>
      </c>
      <c r="R958" t="s">
        <v>45</v>
      </c>
      <c r="S958">
        <v>175</v>
      </c>
      <c r="T958">
        <v>27</v>
      </c>
      <c r="U958">
        <v>7</v>
      </c>
      <c r="V958">
        <v>0.11</v>
      </c>
      <c r="W958">
        <v>0</v>
      </c>
      <c r="X958">
        <v>900</v>
      </c>
      <c r="Y958">
        <v>3</v>
      </c>
      <c r="Z958" t="s">
        <v>74</v>
      </c>
      <c r="AA958" t="s">
        <v>75</v>
      </c>
      <c r="AB958">
        <v>4725</v>
      </c>
      <c r="AC958">
        <v>0.1</v>
      </c>
    </row>
    <row r="959" spans="13:29" x14ac:dyDescent="0.35">
      <c r="M959" t="s">
        <v>44</v>
      </c>
      <c r="N959">
        <v>1230430</v>
      </c>
      <c r="O959" t="s">
        <v>9</v>
      </c>
      <c r="P959">
        <v>52.361244974404102</v>
      </c>
      <c r="Q959">
        <v>4.9273137142668704</v>
      </c>
      <c r="R959" t="s">
        <v>45</v>
      </c>
      <c r="S959">
        <v>69</v>
      </c>
      <c r="T959">
        <v>351</v>
      </c>
      <c r="U959">
        <v>57</v>
      </c>
      <c r="V959">
        <v>0.87</v>
      </c>
      <c r="W959">
        <v>0</v>
      </c>
      <c r="X959">
        <v>904</v>
      </c>
      <c r="Y959">
        <v>3</v>
      </c>
      <c r="Z959" t="s">
        <v>64</v>
      </c>
      <c r="AA959" t="s">
        <v>65</v>
      </c>
      <c r="AB959">
        <v>24219</v>
      </c>
      <c r="AC959">
        <v>0.1</v>
      </c>
    </row>
    <row r="960" spans="13:29" x14ac:dyDescent="0.35">
      <c r="M960" t="s">
        <v>44</v>
      </c>
      <c r="N960">
        <v>1359508</v>
      </c>
      <c r="O960" t="s">
        <v>7</v>
      </c>
      <c r="P960">
        <v>52.363378657451101</v>
      </c>
      <c r="Q960">
        <v>4.9075974167692102</v>
      </c>
      <c r="R960" t="s">
        <v>45</v>
      </c>
      <c r="S960">
        <v>129</v>
      </c>
      <c r="T960">
        <v>73</v>
      </c>
      <c r="U960">
        <v>26</v>
      </c>
      <c r="V960">
        <v>0.4</v>
      </c>
      <c r="W960">
        <v>0</v>
      </c>
      <c r="X960">
        <v>1007</v>
      </c>
      <c r="Y960">
        <v>3</v>
      </c>
      <c r="Z960" t="s">
        <v>68</v>
      </c>
      <c r="AA960" t="s">
        <v>69</v>
      </c>
      <c r="AB960">
        <v>9417</v>
      </c>
      <c r="AC960">
        <v>0.1</v>
      </c>
    </row>
    <row r="961" spans="13:29" x14ac:dyDescent="0.35">
      <c r="M961" t="s">
        <v>44</v>
      </c>
      <c r="N961">
        <v>1364081</v>
      </c>
      <c r="O961" t="s">
        <v>18</v>
      </c>
      <c r="P961">
        <v>52.3630440948642</v>
      </c>
      <c r="Q961">
        <v>4.93673214882189</v>
      </c>
      <c r="R961" t="s">
        <v>45</v>
      </c>
      <c r="S961">
        <v>135</v>
      </c>
      <c r="T961">
        <v>364</v>
      </c>
      <c r="U961">
        <v>56</v>
      </c>
      <c r="V961">
        <v>0.87</v>
      </c>
      <c r="W961">
        <v>0</v>
      </c>
      <c r="X961">
        <v>1011</v>
      </c>
      <c r="Y961">
        <v>3</v>
      </c>
      <c r="Z961" t="s">
        <v>66</v>
      </c>
      <c r="AA961" t="s">
        <v>67</v>
      </c>
      <c r="AB961">
        <v>49140</v>
      </c>
      <c r="AC961">
        <v>0.1</v>
      </c>
    </row>
    <row r="962" spans="13:29" x14ac:dyDescent="0.35">
      <c r="M962" t="s">
        <v>44</v>
      </c>
      <c r="N962">
        <v>1366513</v>
      </c>
      <c r="O962" t="s">
        <v>8</v>
      </c>
      <c r="P962">
        <v>52.347063070535803</v>
      </c>
      <c r="Q962">
        <v>4.8469164085552903</v>
      </c>
      <c r="R962" t="s">
        <v>45</v>
      </c>
      <c r="S962">
        <v>150</v>
      </c>
      <c r="T962">
        <v>352</v>
      </c>
      <c r="U962">
        <v>10</v>
      </c>
      <c r="V962">
        <v>0.28000000000000003</v>
      </c>
      <c r="W962">
        <v>0</v>
      </c>
      <c r="X962">
        <v>1015</v>
      </c>
      <c r="Y962">
        <v>3</v>
      </c>
      <c r="Z962" t="s">
        <v>74</v>
      </c>
      <c r="AA962" t="s">
        <v>75</v>
      </c>
      <c r="AB962">
        <v>52800</v>
      </c>
      <c r="AC962">
        <v>0.1</v>
      </c>
    </row>
    <row r="963" spans="13:29" x14ac:dyDescent="0.35">
      <c r="M963" t="s">
        <v>44</v>
      </c>
      <c r="N963">
        <v>1371048</v>
      </c>
      <c r="O963" t="s">
        <v>6</v>
      </c>
      <c r="P963">
        <v>52.379736580048899</v>
      </c>
      <c r="Q963">
        <v>4.8825940892143596</v>
      </c>
      <c r="R963" t="s">
        <v>45</v>
      </c>
      <c r="S963">
        <v>99</v>
      </c>
      <c r="T963">
        <v>360</v>
      </c>
      <c r="U963">
        <v>79</v>
      </c>
      <c r="V963">
        <v>1.22</v>
      </c>
      <c r="W963">
        <v>0</v>
      </c>
      <c r="X963">
        <v>1022</v>
      </c>
      <c r="Y963">
        <v>3</v>
      </c>
      <c r="Z963" t="s">
        <v>46</v>
      </c>
      <c r="AA963" t="s">
        <v>47</v>
      </c>
      <c r="AB963">
        <v>35640</v>
      </c>
      <c r="AC963">
        <v>0.1</v>
      </c>
    </row>
    <row r="964" spans="13:29" x14ac:dyDescent="0.35">
      <c r="M964" t="s">
        <v>44</v>
      </c>
      <c r="N964">
        <v>1396840</v>
      </c>
      <c r="O964" t="s">
        <v>13</v>
      </c>
      <c r="P964">
        <v>52.352024864371302</v>
      </c>
      <c r="Q964">
        <v>5.0077425145825103</v>
      </c>
      <c r="R964" t="s">
        <v>45</v>
      </c>
      <c r="S964">
        <v>150</v>
      </c>
      <c r="T964">
        <v>351</v>
      </c>
      <c r="U964">
        <v>8</v>
      </c>
      <c r="V964">
        <v>0.25</v>
      </c>
      <c r="W964">
        <v>0</v>
      </c>
      <c r="X964">
        <v>1040</v>
      </c>
      <c r="Y964">
        <v>3</v>
      </c>
      <c r="Z964" t="s">
        <v>86</v>
      </c>
      <c r="AA964" t="s">
        <v>87</v>
      </c>
      <c r="AB964">
        <v>52650</v>
      </c>
      <c r="AC964">
        <v>0.1</v>
      </c>
    </row>
    <row r="965" spans="13:29" x14ac:dyDescent="0.35">
      <c r="M965" t="s">
        <v>44</v>
      </c>
      <c r="N965">
        <v>1409695</v>
      </c>
      <c r="O965" t="s">
        <v>15</v>
      </c>
      <c r="P965">
        <v>52.379290627840597</v>
      </c>
      <c r="Q965">
        <v>4.8697487643843802</v>
      </c>
      <c r="R965" t="s">
        <v>45</v>
      </c>
      <c r="S965">
        <v>120</v>
      </c>
      <c r="T965">
        <v>359</v>
      </c>
      <c r="U965">
        <v>19</v>
      </c>
      <c r="V965">
        <v>0.28999999999999998</v>
      </c>
      <c r="W965">
        <v>0</v>
      </c>
      <c r="X965">
        <v>1054</v>
      </c>
      <c r="Y965">
        <v>3</v>
      </c>
      <c r="Z965" t="s">
        <v>60</v>
      </c>
      <c r="AA965" t="s">
        <v>61</v>
      </c>
      <c r="AB965">
        <v>43080</v>
      </c>
      <c r="AC965">
        <v>0.1</v>
      </c>
    </row>
    <row r="966" spans="13:29" x14ac:dyDescent="0.35">
      <c r="M966" t="s">
        <v>44</v>
      </c>
      <c r="N966">
        <v>1548947</v>
      </c>
      <c r="O966" t="s">
        <v>8</v>
      </c>
      <c r="P966">
        <v>52.356938257783298</v>
      </c>
      <c r="Q966">
        <v>4.8534139676296801</v>
      </c>
      <c r="R966" t="s">
        <v>45</v>
      </c>
      <c r="S966">
        <v>99</v>
      </c>
      <c r="T966">
        <v>245</v>
      </c>
      <c r="U966">
        <v>10</v>
      </c>
      <c r="V966">
        <v>0.16</v>
      </c>
      <c r="W966">
        <v>0</v>
      </c>
      <c r="X966">
        <v>1137</v>
      </c>
      <c r="Y966">
        <v>3</v>
      </c>
      <c r="Z966" t="s">
        <v>74</v>
      </c>
      <c r="AA966" t="s">
        <v>75</v>
      </c>
      <c r="AB966">
        <v>24255</v>
      </c>
      <c r="AC966">
        <v>0.1</v>
      </c>
    </row>
    <row r="967" spans="13:29" x14ac:dyDescent="0.35">
      <c r="M967" t="s">
        <v>44</v>
      </c>
      <c r="N967">
        <v>1636415</v>
      </c>
      <c r="O967" t="s">
        <v>9</v>
      </c>
      <c r="P967">
        <v>52.351909490885703</v>
      </c>
      <c r="Q967">
        <v>4.9181929819707104</v>
      </c>
      <c r="R967" t="s">
        <v>45</v>
      </c>
      <c r="S967">
        <v>130</v>
      </c>
      <c r="T967">
        <v>35</v>
      </c>
      <c r="U967">
        <v>6</v>
      </c>
      <c r="V967">
        <v>0.1</v>
      </c>
      <c r="W967">
        <v>0</v>
      </c>
      <c r="X967">
        <v>1180</v>
      </c>
      <c r="Y967">
        <v>3</v>
      </c>
      <c r="Z967" t="s">
        <v>64</v>
      </c>
      <c r="AA967" t="s">
        <v>65</v>
      </c>
      <c r="AB967">
        <v>4550</v>
      </c>
      <c r="AC967">
        <v>0.1</v>
      </c>
    </row>
    <row r="968" spans="13:29" x14ac:dyDescent="0.35">
      <c r="M968" t="s">
        <v>44</v>
      </c>
      <c r="N968">
        <v>1707937</v>
      </c>
      <c r="O968" t="s">
        <v>15</v>
      </c>
      <c r="P968">
        <v>52.384645479375699</v>
      </c>
      <c r="Q968">
        <v>4.8747376562345197</v>
      </c>
      <c r="R968" t="s">
        <v>45</v>
      </c>
      <c r="S968">
        <v>140</v>
      </c>
      <c r="T968">
        <v>294</v>
      </c>
      <c r="U968">
        <v>62</v>
      </c>
      <c r="V968">
        <v>1.01</v>
      </c>
      <c r="W968">
        <v>0</v>
      </c>
      <c r="X968">
        <v>1214</v>
      </c>
      <c r="Y968">
        <v>3</v>
      </c>
      <c r="Z968" t="s">
        <v>60</v>
      </c>
      <c r="AA968" t="s">
        <v>61</v>
      </c>
      <c r="AB968">
        <v>41160</v>
      </c>
      <c r="AC968">
        <v>0.1</v>
      </c>
    </row>
    <row r="969" spans="13:29" x14ac:dyDescent="0.35">
      <c r="M969" t="s">
        <v>44</v>
      </c>
      <c r="N969">
        <v>1762277</v>
      </c>
      <c r="O969" t="s">
        <v>19</v>
      </c>
      <c r="P969">
        <v>52.375014398557198</v>
      </c>
      <c r="Q969">
        <v>4.8476119284237003</v>
      </c>
      <c r="R969" t="s">
        <v>45</v>
      </c>
      <c r="S969">
        <v>150</v>
      </c>
      <c r="T969">
        <v>362</v>
      </c>
      <c r="U969">
        <v>22</v>
      </c>
      <c r="V969">
        <v>0.46</v>
      </c>
      <c r="W969">
        <v>0</v>
      </c>
      <c r="X969">
        <v>1249</v>
      </c>
      <c r="Y969">
        <v>3</v>
      </c>
      <c r="Z969" t="s">
        <v>62</v>
      </c>
      <c r="AA969" t="s">
        <v>63</v>
      </c>
      <c r="AB969">
        <v>54300</v>
      </c>
      <c r="AC969">
        <v>0.1</v>
      </c>
    </row>
    <row r="970" spans="13:29" x14ac:dyDescent="0.35">
      <c r="M970" t="s">
        <v>44</v>
      </c>
      <c r="N970">
        <v>1828391</v>
      </c>
      <c r="O970" t="s">
        <v>22</v>
      </c>
      <c r="P970">
        <v>52.403464874444602</v>
      </c>
      <c r="Q970">
        <v>4.9079510717899897</v>
      </c>
      <c r="R970" t="s">
        <v>45</v>
      </c>
      <c r="S970">
        <v>200</v>
      </c>
      <c r="T970">
        <v>358</v>
      </c>
      <c r="U970">
        <v>11</v>
      </c>
      <c r="V970">
        <v>0.39</v>
      </c>
      <c r="W970">
        <v>0</v>
      </c>
      <c r="X970">
        <v>1294</v>
      </c>
      <c r="Y970">
        <v>3</v>
      </c>
      <c r="Z970" t="s">
        <v>80</v>
      </c>
      <c r="AA970" t="s">
        <v>81</v>
      </c>
      <c r="AB970">
        <v>71600</v>
      </c>
      <c r="AC970">
        <v>0.1</v>
      </c>
    </row>
    <row r="971" spans="13:29" x14ac:dyDescent="0.35">
      <c r="M971" t="s">
        <v>44</v>
      </c>
      <c r="N971">
        <v>1849795</v>
      </c>
      <c r="O971" t="s">
        <v>6</v>
      </c>
      <c r="P971">
        <v>52.3737488818537</v>
      </c>
      <c r="Q971">
        <v>4.8792908760336804</v>
      </c>
      <c r="R971" t="s">
        <v>45</v>
      </c>
      <c r="S971">
        <v>126</v>
      </c>
      <c r="T971">
        <v>350</v>
      </c>
      <c r="U971">
        <v>38</v>
      </c>
      <c r="V971">
        <v>0.61</v>
      </c>
      <c r="W971">
        <v>0</v>
      </c>
      <c r="X971">
        <v>1307</v>
      </c>
      <c r="Y971">
        <v>3</v>
      </c>
      <c r="Z971" t="s">
        <v>46</v>
      </c>
      <c r="AA971" t="s">
        <v>47</v>
      </c>
      <c r="AB971">
        <v>44100</v>
      </c>
      <c r="AC971">
        <v>0.1</v>
      </c>
    </row>
    <row r="972" spans="13:29" x14ac:dyDescent="0.35">
      <c r="M972" t="s">
        <v>44</v>
      </c>
      <c r="N972">
        <v>1958482</v>
      </c>
      <c r="O972" t="s">
        <v>7</v>
      </c>
      <c r="P972">
        <v>52.360292922386002</v>
      </c>
      <c r="Q972">
        <v>4.8986147625946099</v>
      </c>
      <c r="R972" t="s">
        <v>45</v>
      </c>
      <c r="S972">
        <v>120</v>
      </c>
      <c r="T972">
        <v>302</v>
      </c>
      <c r="U972">
        <v>11</v>
      </c>
      <c r="V972">
        <v>0.26</v>
      </c>
      <c r="W972">
        <v>0</v>
      </c>
      <c r="X972">
        <v>1376</v>
      </c>
      <c r="Y972">
        <v>3</v>
      </c>
      <c r="Z972" t="s">
        <v>68</v>
      </c>
      <c r="AA972" t="s">
        <v>69</v>
      </c>
      <c r="AB972">
        <v>36240</v>
      </c>
      <c r="AC972">
        <v>0.1</v>
      </c>
    </row>
    <row r="973" spans="13:29" x14ac:dyDescent="0.35">
      <c r="M973" t="s">
        <v>44</v>
      </c>
      <c r="N973">
        <v>2134261</v>
      </c>
      <c r="O973" t="s">
        <v>7</v>
      </c>
      <c r="P973">
        <v>52.359669023731399</v>
      </c>
      <c r="Q973">
        <v>4.89394519231268</v>
      </c>
      <c r="R973" t="s">
        <v>45</v>
      </c>
      <c r="S973">
        <v>300</v>
      </c>
      <c r="T973">
        <v>351</v>
      </c>
      <c r="U973">
        <v>58</v>
      </c>
      <c r="V973">
        <v>1.02</v>
      </c>
      <c r="W973">
        <v>0</v>
      </c>
      <c r="X973">
        <v>1482</v>
      </c>
      <c r="Y973">
        <v>3</v>
      </c>
      <c r="Z973" t="s">
        <v>68</v>
      </c>
      <c r="AA973" t="s">
        <v>69</v>
      </c>
      <c r="AB973">
        <v>105300</v>
      </c>
      <c r="AC973">
        <v>0.1</v>
      </c>
    </row>
    <row r="974" spans="13:29" x14ac:dyDescent="0.35">
      <c r="M974" t="s">
        <v>44</v>
      </c>
      <c r="N974">
        <v>2199617</v>
      </c>
      <c r="O974" t="s">
        <v>8</v>
      </c>
      <c r="P974">
        <v>52.349802384759499</v>
      </c>
      <c r="Q974">
        <v>4.84623062328924</v>
      </c>
      <c r="R974" t="s">
        <v>45</v>
      </c>
      <c r="S974">
        <v>140</v>
      </c>
      <c r="T974">
        <v>361</v>
      </c>
      <c r="U974">
        <v>7</v>
      </c>
      <c r="V974">
        <v>0.27</v>
      </c>
      <c r="W974">
        <v>0</v>
      </c>
      <c r="X974">
        <v>1515</v>
      </c>
      <c r="Y974">
        <v>3</v>
      </c>
      <c r="Z974" t="s">
        <v>74</v>
      </c>
      <c r="AA974" t="s">
        <v>75</v>
      </c>
      <c r="AB974">
        <v>50540</v>
      </c>
      <c r="AC974">
        <v>0.1</v>
      </c>
    </row>
    <row r="975" spans="13:29" x14ac:dyDescent="0.35">
      <c r="M975" t="s">
        <v>44</v>
      </c>
      <c r="N975">
        <v>2418369</v>
      </c>
      <c r="O975" t="s">
        <v>10</v>
      </c>
      <c r="P975">
        <v>52.395864526589399</v>
      </c>
      <c r="Q975">
        <v>4.9164606779270299</v>
      </c>
      <c r="R975" t="s">
        <v>45</v>
      </c>
      <c r="S975">
        <v>81</v>
      </c>
      <c r="T975">
        <v>28</v>
      </c>
      <c r="U975">
        <v>25</v>
      </c>
      <c r="V975">
        <v>0.56999999999999995</v>
      </c>
      <c r="W975">
        <v>0</v>
      </c>
      <c r="X975">
        <v>1601</v>
      </c>
      <c r="Y975">
        <v>3</v>
      </c>
      <c r="Z975" t="s">
        <v>78</v>
      </c>
      <c r="AA975" t="s">
        <v>79</v>
      </c>
      <c r="AB975">
        <v>2268</v>
      </c>
      <c r="AC975">
        <v>0.1</v>
      </c>
    </row>
    <row r="976" spans="13:29" x14ac:dyDescent="0.35">
      <c r="M976" t="s">
        <v>44</v>
      </c>
      <c r="N976">
        <v>2550571</v>
      </c>
      <c r="O976" t="s">
        <v>15</v>
      </c>
      <c r="P976">
        <v>52.379698081090098</v>
      </c>
      <c r="Q976">
        <v>4.8780077259040802</v>
      </c>
      <c r="R976" t="s">
        <v>45</v>
      </c>
      <c r="S976">
        <v>155</v>
      </c>
      <c r="T976">
        <v>361</v>
      </c>
      <c r="U976">
        <v>54</v>
      </c>
      <c r="V976">
        <v>0.94</v>
      </c>
      <c r="W976">
        <v>0</v>
      </c>
      <c r="X976">
        <v>1665</v>
      </c>
      <c r="Y976">
        <v>3</v>
      </c>
      <c r="Z976" t="s">
        <v>60</v>
      </c>
      <c r="AA976" t="s">
        <v>61</v>
      </c>
      <c r="AB976">
        <v>55955</v>
      </c>
      <c r="AC976">
        <v>0.1</v>
      </c>
    </row>
    <row r="977" spans="13:29" x14ac:dyDescent="0.35">
      <c r="M977" t="s">
        <v>44</v>
      </c>
      <c r="N977">
        <v>2713216</v>
      </c>
      <c r="O977" t="s">
        <v>18</v>
      </c>
      <c r="P977">
        <v>52.363660536474001</v>
      </c>
      <c r="Q977">
        <v>4.9352664289600501</v>
      </c>
      <c r="R977" t="s">
        <v>45</v>
      </c>
      <c r="S977">
        <v>115</v>
      </c>
      <c r="T977">
        <v>287</v>
      </c>
      <c r="U977">
        <v>7</v>
      </c>
      <c r="V977">
        <v>0.25</v>
      </c>
      <c r="W977">
        <v>0</v>
      </c>
      <c r="X977">
        <v>1736</v>
      </c>
      <c r="Y977">
        <v>3</v>
      </c>
      <c r="Z977" t="s">
        <v>66</v>
      </c>
      <c r="AA977" t="s">
        <v>67</v>
      </c>
      <c r="AB977">
        <v>33005</v>
      </c>
      <c r="AC977">
        <v>0.1</v>
      </c>
    </row>
    <row r="978" spans="13:29" x14ac:dyDescent="0.35">
      <c r="M978" t="s">
        <v>44</v>
      </c>
      <c r="N978">
        <v>2735075</v>
      </c>
      <c r="O978" t="s">
        <v>22</v>
      </c>
      <c r="P978">
        <v>52.414494468657203</v>
      </c>
      <c r="Q978">
        <v>4.9071880242867802</v>
      </c>
      <c r="R978" t="s">
        <v>45</v>
      </c>
      <c r="S978">
        <v>160</v>
      </c>
      <c r="T978">
        <v>356</v>
      </c>
      <c r="U978">
        <v>39</v>
      </c>
      <c r="V978">
        <v>0.69</v>
      </c>
      <c r="W978">
        <v>0</v>
      </c>
      <c r="X978">
        <v>1750</v>
      </c>
      <c r="Y978">
        <v>3</v>
      </c>
      <c r="Z978" t="s">
        <v>80</v>
      </c>
      <c r="AA978" t="s">
        <v>81</v>
      </c>
      <c r="AB978">
        <v>56960</v>
      </c>
      <c r="AC978">
        <v>0.1</v>
      </c>
    </row>
    <row r="979" spans="13:29" x14ac:dyDescent="0.35">
      <c r="M979" t="s">
        <v>44</v>
      </c>
      <c r="N979">
        <v>2982044</v>
      </c>
      <c r="O979" t="s">
        <v>6</v>
      </c>
      <c r="P979">
        <v>52.369451394632001</v>
      </c>
      <c r="Q979">
        <v>4.8892394904585599</v>
      </c>
      <c r="R979" t="s">
        <v>45</v>
      </c>
      <c r="S979">
        <v>295</v>
      </c>
      <c r="T979">
        <v>362</v>
      </c>
      <c r="U979">
        <v>45</v>
      </c>
      <c r="V979">
        <v>0.82</v>
      </c>
      <c r="W979">
        <v>0</v>
      </c>
      <c r="X979">
        <v>1882</v>
      </c>
      <c r="Y979">
        <v>3</v>
      </c>
      <c r="Z979" t="s">
        <v>46</v>
      </c>
      <c r="AA979" t="s">
        <v>47</v>
      </c>
      <c r="AB979">
        <v>106790</v>
      </c>
      <c r="AC979">
        <v>0.1</v>
      </c>
    </row>
    <row r="980" spans="13:29" x14ac:dyDescent="0.35">
      <c r="M980" t="s">
        <v>44</v>
      </c>
      <c r="N980">
        <v>2987736</v>
      </c>
      <c r="O980" t="s">
        <v>7</v>
      </c>
      <c r="P980">
        <v>52.363087807601502</v>
      </c>
      <c r="Q980">
        <v>4.9009297015827</v>
      </c>
      <c r="R980" t="s">
        <v>45</v>
      </c>
      <c r="S980">
        <v>575</v>
      </c>
      <c r="T980">
        <v>36</v>
      </c>
      <c r="U980">
        <v>64</v>
      </c>
      <c r="V980">
        <v>1.17</v>
      </c>
      <c r="W980">
        <v>0</v>
      </c>
      <c r="X980">
        <v>1890</v>
      </c>
      <c r="Y980">
        <v>3</v>
      </c>
      <c r="Z980" t="s">
        <v>68</v>
      </c>
      <c r="AA980" t="s">
        <v>69</v>
      </c>
      <c r="AB980">
        <v>20700</v>
      </c>
      <c r="AC980">
        <v>0.1</v>
      </c>
    </row>
    <row r="981" spans="13:29" x14ac:dyDescent="0.35">
      <c r="M981" t="s">
        <v>44</v>
      </c>
      <c r="N981">
        <v>3036789</v>
      </c>
      <c r="O981" t="s">
        <v>9</v>
      </c>
      <c r="P981">
        <v>52.359983714872001</v>
      </c>
      <c r="Q981">
        <v>4.9139484475994104</v>
      </c>
      <c r="R981" t="s">
        <v>45</v>
      </c>
      <c r="S981">
        <v>245</v>
      </c>
      <c r="T981">
        <v>189</v>
      </c>
      <c r="U981">
        <v>79</v>
      </c>
      <c r="V981">
        <v>1.49</v>
      </c>
      <c r="W981">
        <v>0</v>
      </c>
      <c r="X981">
        <v>1915</v>
      </c>
      <c r="Y981">
        <v>3</v>
      </c>
      <c r="Z981" t="s">
        <v>64</v>
      </c>
      <c r="AA981" t="s">
        <v>65</v>
      </c>
      <c r="AB981">
        <v>46305</v>
      </c>
      <c r="AC981">
        <v>0.1</v>
      </c>
    </row>
    <row r="982" spans="13:29" x14ac:dyDescent="0.35">
      <c r="M982" t="s">
        <v>44</v>
      </c>
      <c r="N982">
        <v>3044166</v>
      </c>
      <c r="O982" t="s">
        <v>9</v>
      </c>
      <c r="P982">
        <v>52.357235574879397</v>
      </c>
      <c r="Q982">
        <v>4.9070367047602703</v>
      </c>
      <c r="R982" t="s">
        <v>45</v>
      </c>
      <c r="S982">
        <v>145</v>
      </c>
      <c r="T982">
        <v>357</v>
      </c>
      <c r="U982">
        <v>23</v>
      </c>
      <c r="V982">
        <v>0.62</v>
      </c>
      <c r="W982">
        <v>0</v>
      </c>
      <c r="X982">
        <v>1923</v>
      </c>
      <c r="Y982">
        <v>3</v>
      </c>
      <c r="Z982" t="s">
        <v>64</v>
      </c>
      <c r="AA982" t="s">
        <v>65</v>
      </c>
      <c r="AB982">
        <v>51765</v>
      </c>
      <c r="AC982">
        <v>0.1</v>
      </c>
    </row>
    <row r="983" spans="13:29" x14ac:dyDescent="0.35">
      <c r="M983" t="s">
        <v>44</v>
      </c>
      <c r="N983">
        <v>3206158</v>
      </c>
      <c r="O983" t="s">
        <v>19</v>
      </c>
      <c r="P983">
        <v>52.377325478058303</v>
      </c>
      <c r="Q983">
        <v>4.8374779665002503</v>
      </c>
      <c r="R983" t="s">
        <v>45</v>
      </c>
      <c r="S983">
        <v>127</v>
      </c>
      <c r="T983">
        <v>345</v>
      </c>
      <c r="U983">
        <v>34</v>
      </c>
      <c r="V983">
        <v>0.64</v>
      </c>
      <c r="W983">
        <v>0</v>
      </c>
      <c r="X983">
        <v>2019</v>
      </c>
      <c r="Y983">
        <v>3</v>
      </c>
      <c r="Z983" t="s">
        <v>62</v>
      </c>
      <c r="AA983" t="s">
        <v>63</v>
      </c>
      <c r="AB983">
        <v>43815</v>
      </c>
      <c r="AC983">
        <v>0.1</v>
      </c>
    </row>
    <row r="984" spans="13:29" x14ac:dyDescent="0.35">
      <c r="M984" t="s">
        <v>44</v>
      </c>
      <c r="N984">
        <v>3232023</v>
      </c>
      <c r="O984" t="s">
        <v>19</v>
      </c>
      <c r="P984">
        <v>52.374468928351803</v>
      </c>
      <c r="Q984">
        <v>4.8474940304024798</v>
      </c>
      <c r="R984" t="s">
        <v>45</v>
      </c>
      <c r="S984">
        <v>109</v>
      </c>
      <c r="T984">
        <v>349</v>
      </c>
      <c r="U984">
        <v>16</v>
      </c>
      <c r="V984">
        <v>0.3</v>
      </c>
      <c r="W984">
        <v>0</v>
      </c>
      <c r="X984">
        <v>2034</v>
      </c>
      <c r="Y984">
        <v>3</v>
      </c>
      <c r="Z984" t="s">
        <v>62</v>
      </c>
      <c r="AA984" t="s">
        <v>63</v>
      </c>
      <c r="AB984">
        <v>38041</v>
      </c>
      <c r="AC984">
        <v>0.1</v>
      </c>
    </row>
    <row r="985" spans="13:29" x14ac:dyDescent="0.35">
      <c r="M985" t="s">
        <v>44</v>
      </c>
      <c r="N985">
        <v>3277053</v>
      </c>
      <c r="O985" t="s">
        <v>6</v>
      </c>
      <c r="P985">
        <v>52.382038299026</v>
      </c>
      <c r="Q985">
        <v>4.8837988027047601</v>
      </c>
      <c r="R985" t="s">
        <v>45</v>
      </c>
      <c r="S985">
        <v>350</v>
      </c>
      <c r="T985">
        <v>360</v>
      </c>
      <c r="U985">
        <v>23</v>
      </c>
      <c r="V985">
        <v>0.44</v>
      </c>
      <c r="W985">
        <v>0</v>
      </c>
      <c r="X985">
        <v>2055</v>
      </c>
      <c r="Y985">
        <v>3</v>
      </c>
      <c r="Z985" t="s">
        <v>46</v>
      </c>
      <c r="AA985" t="s">
        <v>47</v>
      </c>
      <c r="AB985">
        <v>126000</v>
      </c>
      <c r="AC985">
        <v>0.1</v>
      </c>
    </row>
    <row r="986" spans="13:29" x14ac:dyDescent="0.35">
      <c r="M986" t="s">
        <v>44</v>
      </c>
      <c r="N986">
        <v>3370841</v>
      </c>
      <c r="O986" t="s">
        <v>6</v>
      </c>
      <c r="P986">
        <v>52.375088615148897</v>
      </c>
      <c r="Q986">
        <v>4.8988986344090097</v>
      </c>
      <c r="R986" t="s">
        <v>45</v>
      </c>
      <c r="S986">
        <v>210</v>
      </c>
      <c r="T986">
        <v>305</v>
      </c>
      <c r="U986">
        <v>11</v>
      </c>
      <c r="V986">
        <v>1.01</v>
      </c>
      <c r="W986">
        <v>0</v>
      </c>
      <c r="X986">
        <v>2127</v>
      </c>
      <c r="Y986">
        <v>3</v>
      </c>
      <c r="Z986" t="s">
        <v>46</v>
      </c>
      <c r="AA986" t="s">
        <v>47</v>
      </c>
      <c r="AB986">
        <v>64050</v>
      </c>
      <c r="AC986">
        <v>0.1</v>
      </c>
    </row>
    <row r="987" spans="13:29" x14ac:dyDescent="0.35">
      <c r="M987" t="s">
        <v>44</v>
      </c>
      <c r="N987">
        <v>3374332</v>
      </c>
      <c r="O987" t="s">
        <v>6</v>
      </c>
      <c r="P987">
        <v>52.375137407188497</v>
      </c>
      <c r="Q987">
        <v>4.8811466034525797</v>
      </c>
      <c r="R987" t="s">
        <v>45</v>
      </c>
      <c r="S987">
        <v>149</v>
      </c>
      <c r="T987">
        <v>63</v>
      </c>
      <c r="U987">
        <v>29</v>
      </c>
      <c r="V987">
        <v>0.54</v>
      </c>
      <c r="W987">
        <v>0</v>
      </c>
      <c r="X987">
        <v>2130</v>
      </c>
      <c r="Y987">
        <v>3</v>
      </c>
      <c r="Z987" t="s">
        <v>46</v>
      </c>
      <c r="AA987" t="s">
        <v>47</v>
      </c>
      <c r="AB987">
        <v>9387</v>
      </c>
      <c r="AC987">
        <v>0.1</v>
      </c>
    </row>
    <row r="988" spans="13:29" x14ac:dyDescent="0.35">
      <c r="M988" t="s">
        <v>44</v>
      </c>
      <c r="N988">
        <v>3384508</v>
      </c>
      <c r="O988" t="s">
        <v>8</v>
      </c>
      <c r="P988">
        <v>52.354418911635499</v>
      </c>
      <c r="Q988">
        <v>4.8734001680001997</v>
      </c>
      <c r="R988" t="s">
        <v>45</v>
      </c>
      <c r="S988">
        <v>245</v>
      </c>
      <c r="T988">
        <v>345</v>
      </c>
      <c r="U988">
        <v>6</v>
      </c>
      <c r="V988">
        <v>0.12</v>
      </c>
      <c r="W988">
        <v>0</v>
      </c>
      <c r="X988">
        <v>2141</v>
      </c>
      <c r="Y988">
        <v>3</v>
      </c>
      <c r="Z988" t="s">
        <v>74</v>
      </c>
      <c r="AA988" t="s">
        <v>75</v>
      </c>
      <c r="AB988">
        <v>84525</v>
      </c>
      <c r="AC988">
        <v>0.1</v>
      </c>
    </row>
    <row r="989" spans="13:29" x14ac:dyDescent="0.35">
      <c r="M989" t="s">
        <v>44</v>
      </c>
      <c r="N989">
        <v>3511360</v>
      </c>
      <c r="O989" t="s">
        <v>7</v>
      </c>
      <c r="P989">
        <v>52.364585261167399</v>
      </c>
      <c r="Q989">
        <v>4.9153340538514403</v>
      </c>
      <c r="R989" t="s">
        <v>45</v>
      </c>
      <c r="S989">
        <v>118</v>
      </c>
      <c r="T989">
        <v>90</v>
      </c>
      <c r="U989">
        <v>21</v>
      </c>
      <c r="V989">
        <v>0.76</v>
      </c>
      <c r="W989">
        <v>0</v>
      </c>
      <c r="X989">
        <v>2222</v>
      </c>
      <c r="Y989">
        <v>3</v>
      </c>
      <c r="Z989" t="s">
        <v>68</v>
      </c>
      <c r="AA989" t="s">
        <v>69</v>
      </c>
      <c r="AB989">
        <v>10620</v>
      </c>
      <c r="AC989">
        <v>0.1</v>
      </c>
    </row>
    <row r="990" spans="13:29" x14ac:dyDescent="0.35">
      <c r="M990" t="s">
        <v>44</v>
      </c>
      <c r="N990">
        <v>3520841</v>
      </c>
      <c r="O990" t="s">
        <v>10</v>
      </c>
      <c r="P990">
        <v>52.384042734531398</v>
      </c>
      <c r="Q990">
        <v>4.9146379055405403</v>
      </c>
      <c r="R990" t="s">
        <v>45</v>
      </c>
      <c r="S990">
        <v>115</v>
      </c>
      <c r="T990">
        <v>364</v>
      </c>
      <c r="U990">
        <v>14</v>
      </c>
      <c r="V990">
        <v>0.28999999999999998</v>
      </c>
      <c r="W990">
        <v>0</v>
      </c>
      <c r="X990">
        <v>2227</v>
      </c>
      <c r="Y990">
        <v>3</v>
      </c>
      <c r="Z990" t="s">
        <v>78</v>
      </c>
      <c r="AA990" t="s">
        <v>79</v>
      </c>
      <c r="AB990">
        <v>41860</v>
      </c>
      <c r="AC990">
        <v>0.1</v>
      </c>
    </row>
    <row r="991" spans="13:29" x14ac:dyDescent="0.35">
      <c r="M991" t="s">
        <v>44</v>
      </c>
      <c r="N991">
        <v>3526459</v>
      </c>
      <c r="O991" t="s">
        <v>24</v>
      </c>
      <c r="P991">
        <v>52.3519645408415</v>
      </c>
      <c r="Q991">
        <v>4.8018139109301199</v>
      </c>
      <c r="R991" t="s">
        <v>45</v>
      </c>
      <c r="S991">
        <v>90</v>
      </c>
      <c r="T991">
        <v>60</v>
      </c>
      <c r="U991">
        <v>36</v>
      </c>
      <c r="V991">
        <v>0.68</v>
      </c>
      <c r="W991">
        <v>0</v>
      </c>
      <c r="X991">
        <v>2233</v>
      </c>
      <c r="Y991">
        <v>3</v>
      </c>
      <c r="Z991" t="s">
        <v>84</v>
      </c>
      <c r="AA991" t="s">
        <v>85</v>
      </c>
      <c r="AB991">
        <v>5400</v>
      </c>
      <c r="AC991">
        <v>0.1</v>
      </c>
    </row>
    <row r="992" spans="13:29" x14ac:dyDescent="0.35">
      <c r="M992" t="s">
        <v>44</v>
      </c>
      <c r="N992">
        <v>3593315</v>
      </c>
      <c r="O992" t="s">
        <v>6</v>
      </c>
      <c r="P992">
        <v>52.377409004220603</v>
      </c>
      <c r="Q992">
        <v>4.8842424661416901</v>
      </c>
      <c r="R992" t="s">
        <v>45</v>
      </c>
      <c r="S992">
        <v>200</v>
      </c>
      <c r="T992">
        <v>347</v>
      </c>
      <c r="U992">
        <v>20</v>
      </c>
      <c r="V992">
        <v>0.39</v>
      </c>
      <c r="W992">
        <v>0</v>
      </c>
      <c r="X992">
        <v>2274</v>
      </c>
      <c r="Y992">
        <v>3</v>
      </c>
      <c r="Z992" t="s">
        <v>46</v>
      </c>
      <c r="AA992" t="s">
        <v>47</v>
      </c>
      <c r="AB992">
        <v>69400</v>
      </c>
      <c r="AC992">
        <v>0.1</v>
      </c>
    </row>
    <row r="993" spans="13:29" x14ac:dyDescent="0.35">
      <c r="M993" t="s">
        <v>44</v>
      </c>
      <c r="N993">
        <v>3599369</v>
      </c>
      <c r="O993" t="s">
        <v>6</v>
      </c>
      <c r="P993">
        <v>52.380624458593402</v>
      </c>
      <c r="Q993">
        <v>4.8807442308144902</v>
      </c>
      <c r="R993" t="s">
        <v>45</v>
      </c>
      <c r="S993">
        <v>250</v>
      </c>
      <c r="T993">
        <v>329</v>
      </c>
      <c r="U993">
        <v>7</v>
      </c>
      <c r="V993">
        <v>0.14000000000000001</v>
      </c>
      <c r="W993">
        <v>0</v>
      </c>
      <c r="X993">
        <v>2278</v>
      </c>
      <c r="Y993">
        <v>3</v>
      </c>
      <c r="Z993" t="s">
        <v>46</v>
      </c>
      <c r="AA993" t="s">
        <v>47</v>
      </c>
      <c r="AB993">
        <v>82250</v>
      </c>
      <c r="AC993">
        <v>0.1</v>
      </c>
    </row>
    <row r="994" spans="13:29" x14ac:dyDescent="0.35">
      <c r="M994" t="s">
        <v>44</v>
      </c>
      <c r="N994">
        <v>3696833</v>
      </c>
      <c r="O994" t="s">
        <v>6</v>
      </c>
      <c r="P994">
        <v>52.370545498033202</v>
      </c>
      <c r="Q994">
        <v>4.8776639953583798</v>
      </c>
      <c r="R994" t="s">
        <v>45</v>
      </c>
      <c r="S994">
        <v>112</v>
      </c>
      <c r="T994">
        <v>288</v>
      </c>
      <c r="U994">
        <v>28</v>
      </c>
      <c r="V994">
        <v>0.53</v>
      </c>
      <c r="W994">
        <v>0</v>
      </c>
      <c r="X994">
        <v>2322</v>
      </c>
      <c r="Y994">
        <v>3</v>
      </c>
      <c r="Z994" t="s">
        <v>46</v>
      </c>
      <c r="AA994" t="s">
        <v>47</v>
      </c>
      <c r="AB994">
        <v>32256</v>
      </c>
      <c r="AC994">
        <v>0.1</v>
      </c>
    </row>
    <row r="995" spans="13:29" x14ac:dyDescent="0.35">
      <c r="M995" t="s">
        <v>44</v>
      </c>
      <c r="N995">
        <v>3783232</v>
      </c>
      <c r="O995" t="s">
        <v>19</v>
      </c>
      <c r="P995">
        <v>52.3765071312136</v>
      </c>
      <c r="Q995">
        <v>4.8380797932300696</v>
      </c>
      <c r="R995" t="s">
        <v>45</v>
      </c>
      <c r="S995">
        <v>175</v>
      </c>
      <c r="T995">
        <v>358</v>
      </c>
      <c r="U995">
        <v>13</v>
      </c>
      <c r="V995">
        <v>0.25</v>
      </c>
      <c r="W995">
        <v>0</v>
      </c>
      <c r="X995">
        <v>2389</v>
      </c>
      <c r="Y995">
        <v>3</v>
      </c>
      <c r="Z995" t="s">
        <v>62</v>
      </c>
      <c r="AA995" t="s">
        <v>63</v>
      </c>
      <c r="AB995">
        <v>62650</v>
      </c>
      <c r="AC995">
        <v>0.1</v>
      </c>
    </row>
    <row r="996" spans="13:29" x14ac:dyDescent="0.35">
      <c r="M996" t="s">
        <v>44</v>
      </c>
      <c r="N996">
        <v>3816284</v>
      </c>
      <c r="O996" t="s">
        <v>18</v>
      </c>
      <c r="P996">
        <v>52.372312900131199</v>
      </c>
      <c r="Q996">
        <v>4.9346240686839904</v>
      </c>
      <c r="R996" t="s">
        <v>45</v>
      </c>
      <c r="S996">
        <v>149</v>
      </c>
      <c r="T996">
        <v>361</v>
      </c>
      <c r="U996">
        <v>48</v>
      </c>
      <c r="V996">
        <v>0.93</v>
      </c>
      <c r="W996">
        <v>0</v>
      </c>
      <c r="X996">
        <v>2412</v>
      </c>
      <c r="Y996">
        <v>3</v>
      </c>
      <c r="Z996" t="s">
        <v>66</v>
      </c>
      <c r="AA996" t="s">
        <v>67</v>
      </c>
      <c r="AB996">
        <v>53789</v>
      </c>
      <c r="AC996">
        <v>0.1</v>
      </c>
    </row>
    <row r="997" spans="13:29" x14ac:dyDescent="0.35">
      <c r="M997" t="s">
        <v>44</v>
      </c>
      <c r="N997">
        <v>3822857</v>
      </c>
      <c r="O997" t="s">
        <v>9</v>
      </c>
      <c r="P997">
        <v>52.357177501832403</v>
      </c>
      <c r="Q997">
        <v>4.9086680111309198</v>
      </c>
      <c r="R997" t="s">
        <v>45</v>
      </c>
      <c r="S997">
        <v>130</v>
      </c>
      <c r="T997">
        <v>296</v>
      </c>
      <c r="U997">
        <v>43</v>
      </c>
      <c r="V997">
        <v>0.84</v>
      </c>
      <c r="W997">
        <v>0</v>
      </c>
      <c r="X997">
        <v>2416</v>
      </c>
      <c r="Y997">
        <v>3</v>
      </c>
      <c r="Z997" t="s">
        <v>64</v>
      </c>
      <c r="AA997" t="s">
        <v>65</v>
      </c>
      <c r="AB997">
        <v>38480</v>
      </c>
      <c r="AC997">
        <v>0.1</v>
      </c>
    </row>
    <row r="998" spans="13:29" x14ac:dyDescent="0.35">
      <c r="M998" t="s">
        <v>44</v>
      </c>
      <c r="N998">
        <v>3923434</v>
      </c>
      <c r="O998" t="s">
        <v>8</v>
      </c>
      <c r="P998">
        <v>52.347647688682301</v>
      </c>
      <c r="Q998">
        <v>4.8474628041684698</v>
      </c>
      <c r="R998" t="s">
        <v>45</v>
      </c>
      <c r="S998">
        <v>109</v>
      </c>
      <c r="T998">
        <v>350</v>
      </c>
      <c r="U998">
        <v>6</v>
      </c>
      <c r="V998">
        <v>0.13</v>
      </c>
      <c r="W998">
        <v>0</v>
      </c>
      <c r="X998">
        <v>2491</v>
      </c>
      <c r="Y998">
        <v>3</v>
      </c>
      <c r="Z998" t="s">
        <v>74</v>
      </c>
      <c r="AA998" t="s">
        <v>75</v>
      </c>
      <c r="AB998">
        <v>38150</v>
      </c>
      <c r="AC998">
        <v>0.1</v>
      </c>
    </row>
    <row r="999" spans="13:29" x14ac:dyDescent="0.35">
      <c r="M999" t="s">
        <v>44</v>
      </c>
      <c r="N999">
        <v>4003352</v>
      </c>
      <c r="O999" t="s">
        <v>19</v>
      </c>
      <c r="P999">
        <v>52.376028880666702</v>
      </c>
      <c r="Q999">
        <v>4.8392887756158203</v>
      </c>
      <c r="R999" t="s">
        <v>45</v>
      </c>
      <c r="S999">
        <v>104</v>
      </c>
      <c r="T999">
        <v>357</v>
      </c>
      <c r="U999">
        <v>29</v>
      </c>
      <c r="V999">
        <v>0.7</v>
      </c>
      <c r="W999">
        <v>0</v>
      </c>
      <c r="X999">
        <v>2534</v>
      </c>
      <c r="Y999">
        <v>3</v>
      </c>
      <c r="Z999" t="s">
        <v>62</v>
      </c>
      <c r="AA999" t="s">
        <v>63</v>
      </c>
      <c r="AB999">
        <v>37128</v>
      </c>
      <c r="AC999">
        <v>0.1</v>
      </c>
    </row>
    <row r="1000" spans="13:29" x14ac:dyDescent="0.35">
      <c r="M1000" t="s">
        <v>44</v>
      </c>
      <c r="N1000">
        <v>4030603</v>
      </c>
      <c r="O1000" t="s">
        <v>8</v>
      </c>
      <c r="P1000">
        <v>52.351633492455903</v>
      </c>
      <c r="Q1000">
        <v>4.8645746230432199</v>
      </c>
      <c r="R1000" t="s">
        <v>45</v>
      </c>
      <c r="S1000">
        <v>189</v>
      </c>
      <c r="T1000">
        <v>354</v>
      </c>
      <c r="U1000">
        <v>3</v>
      </c>
      <c r="V1000">
        <v>0.11</v>
      </c>
      <c r="W1000">
        <v>0</v>
      </c>
      <c r="X1000">
        <v>2548</v>
      </c>
      <c r="Y1000">
        <v>3</v>
      </c>
      <c r="Z1000" t="s">
        <v>74</v>
      </c>
      <c r="AA1000" t="s">
        <v>75</v>
      </c>
      <c r="AB1000">
        <v>66906</v>
      </c>
      <c r="AC1000">
        <v>0.1</v>
      </c>
    </row>
    <row r="1001" spans="13:29" x14ac:dyDescent="0.35">
      <c r="M1001" t="s">
        <v>44</v>
      </c>
      <c r="N1001">
        <v>4083016</v>
      </c>
      <c r="O1001" t="s">
        <v>15</v>
      </c>
      <c r="P1001">
        <v>52.3822176882517</v>
      </c>
      <c r="Q1001">
        <v>4.8738220354897699</v>
      </c>
      <c r="R1001" t="s">
        <v>45</v>
      </c>
      <c r="S1001">
        <v>180</v>
      </c>
      <c r="T1001">
        <v>302</v>
      </c>
      <c r="U1001">
        <v>4</v>
      </c>
      <c r="V1001">
        <v>0.15</v>
      </c>
      <c r="W1001">
        <v>0</v>
      </c>
      <c r="X1001">
        <v>2584</v>
      </c>
      <c r="Y1001">
        <v>3</v>
      </c>
      <c r="Z1001" t="s">
        <v>60</v>
      </c>
      <c r="AA1001" t="s">
        <v>61</v>
      </c>
      <c r="AB1001">
        <v>54360</v>
      </c>
      <c r="AC1001">
        <v>0.1</v>
      </c>
    </row>
    <row r="1002" spans="13:29" x14ac:dyDescent="0.35">
      <c r="M1002" t="s">
        <v>44</v>
      </c>
      <c r="N1002">
        <v>4123722</v>
      </c>
      <c r="O1002" t="s">
        <v>6</v>
      </c>
      <c r="P1002">
        <v>52.375700036487402</v>
      </c>
      <c r="Q1002">
        <v>4.8871724533102396</v>
      </c>
      <c r="R1002" t="s">
        <v>45</v>
      </c>
      <c r="S1002">
        <v>220</v>
      </c>
      <c r="T1002">
        <v>3</v>
      </c>
      <c r="U1002">
        <v>21</v>
      </c>
      <c r="V1002">
        <v>0.44</v>
      </c>
      <c r="W1002">
        <v>0</v>
      </c>
      <c r="X1002">
        <v>2592</v>
      </c>
      <c r="Y1002">
        <v>3</v>
      </c>
      <c r="Z1002" t="s">
        <v>46</v>
      </c>
      <c r="AA1002" t="s">
        <v>47</v>
      </c>
      <c r="AB1002">
        <v>660</v>
      </c>
      <c r="AC1002">
        <v>0.1</v>
      </c>
    </row>
    <row r="1003" spans="13:29" x14ac:dyDescent="0.35">
      <c r="M1003" t="s">
        <v>44</v>
      </c>
      <c r="N1003">
        <v>4160759</v>
      </c>
      <c r="O1003" t="s">
        <v>7</v>
      </c>
      <c r="P1003">
        <v>52.363862168962299</v>
      </c>
      <c r="Q1003">
        <v>4.8997993320083602</v>
      </c>
      <c r="R1003" t="s">
        <v>45</v>
      </c>
      <c r="S1003">
        <v>219</v>
      </c>
      <c r="T1003">
        <v>362</v>
      </c>
      <c r="U1003">
        <v>33</v>
      </c>
      <c r="V1003">
        <v>0.65</v>
      </c>
      <c r="W1003">
        <v>0</v>
      </c>
      <c r="X1003">
        <v>2614</v>
      </c>
      <c r="Y1003">
        <v>3</v>
      </c>
      <c r="Z1003" t="s">
        <v>68</v>
      </c>
      <c r="AA1003" t="s">
        <v>69</v>
      </c>
      <c r="AB1003">
        <v>79278</v>
      </c>
      <c r="AC1003">
        <v>0.1</v>
      </c>
    </row>
    <row r="1004" spans="13:29" x14ac:dyDescent="0.35">
      <c r="M1004" t="s">
        <v>44</v>
      </c>
      <c r="N1004">
        <v>4190508</v>
      </c>
      <c r="O1004" t="s">
        <v>8</v>
      </c>
      <c r="P1004">
        <v>52.344769399567298</v>
      </c>
      <c r="Q1004">
        <v>4.8632389743638003</v>
      </c>
      <c r="R1004" t="s">
        <v>45</v>
      </c>
      <c r="S1004">
        <v>139</v>
      </c>
      <c r="T1004">
        <v>348</v>
      </c>
      <c r="U1004">
        <v>11</v>
      </c>
      <c r="V1004">
        <v>0.22</v>
      </c>
      <c r="W1004">
        <v>0</v>
      </c>
      <c r="X1004">
        <v>2630</v>
      </c>
      <c r="Y1004">
        <v>3</v>
      </c>
      <c r="Z1004" t="s">
        <v>74</v>
      </c>
      <c r="AA1004" t="s">
        <v>75</v>
      </c>
      <c r="AB1004">
        <v>48372</v>
      </c>
      <c r="AC1004">
        <v>0.1</v>
      </c>
    </row>
    <row r="1005" spans="13:29" x14ac:dyDescent="0.35">
      <c r="M1005" t="s">
        <v>44</v>
      </c>
      <c r="N1005">
        <v>4289929</v>
      </c>
      <c r="O1005" t="s">
        <v>13</v>
      </c>
      <c r="P1005">
        <v>52.356409477273502</v>
      </c>
      <c r="Q1005">
        <v>4.9942013449060898</v>
      </c>
      <c r="R1005" t="s">
        <v>45</v>
      </c>
      <c r="S1005">
        <v>149</v>
      </c>
      <c r="T1005">
        <v>348</v>
      </c>
      <c r="U1005">
        <v>12</v>
      </c>
      <c r="V1005">
        <v>0.25</v>
      </c>
      <c r="W1005">
        <v>0</v>
      </c>
      <c r="X1005">
        <v>2689</v>
      </c>
      <c r="Y1005">
        <v>3</v>
      </c>
      <c r="Z1005" t="s">
        <v>86</v>
      </c>
      <c r="AA1005" t="s">
        <v>87</v>
      </c>
      <c r="AB1005">
        <v>51852</v>
      </c>
      <c r="AC1005">
        <v>0.1</v>
      </c>
    </row>
    <row r="1006" spans="13:29" x14ac:dyDescent="0.35">
      <c r="M1006" t="s">
        <v>44</v>
      </c>
      <c r="N1006">
        <v>4361867</v>
      </c>
      <c r="O1006" t="s">
        <v>8</v>
      </c>
      <c r="P1006">
        <v>52.351030179089001</v>
      </c>
      <c r="Q1006">
        <v>4.8465379571245704</v>
      </c>
      <c r="R1006" t="s">
        <v>45</v>
      </c>
      <c r="S1006">
        <v>160</v>
      </c>
      <c r="T1006">
        <v>277</v>
      </c>
      <c r="U1006">
        <v>71</v>
      </c>
      <c r="V1006">
        <v>1.47</v>
      </c>
      <c r="W1006">
        <v>0</v>
      </c>
      <c r="X1006">
        <v>2725</v>
      </c>
      <c r="Y1006">
        <v>3</v>
      </c>
      <c r="Z1006" t="s">
        <v>74</v>
      </c>
      <c r="AA1006" t="s">
        <v>75</v>
      </c>
      <c r="AB1006">
        <v>44320</v>
      </c>
      <c r="AC1006">
        <v>0.1</v>
      </c>
    </row>
    <row r="1007" spans="13:29" x14ac:dyDescent="0.35">
      <c r="M1007" t="s">
        <v>44</v>
      </c>
      <c r="N1007">
        <v>4374040</v>
      </c>
      <c r="O1007" t="s">
        <v>8</v>
      </c>
      <c r="P1007">
        <v>52.3542632316625</v>
      </c>
      <c r="Q1007">
        <v>4.8556371976284396</v>
      </c>
      <c r="R1007" t="s">
        <v>45</v>
      </c>
      <c r="S1007">
        <v>135</v>
      </c>
      <c r="T1007">
        <v>359</v>
      </c>
      <c r="U1007">
        <v>63</v>
      </c>
      <c r="V1007">
        <v>1.3</v>
      </c>
      <c r="W1007">
        <v>0</v>
      </c>
      <c r="X1007">
        <v>2728</v>
      </c>
      <c r="Y1007">
        <v>3</v>
      </c>
      <c r="Z1007" t="s">
        <v>74</v>
      </c>
      <c r="AA1007" t="s">
        <v>75</v>
      </c>
      <c r="AB1007">
        <v>48465</v>
      </c>
      <c r="AC1007">
        <v>0.1</v>
      </c>
    </row>
    <row r="1008" spans="13:29" x14ac:dyDescent="0.35">
      <c r="M1008" t="s">
        <v>44</v>
      </c>
      <c r="N1008">
        <v>4686192</v>
      </c>
      <c r="O1008" t="s">
        <v>19</v>
      </c>
      <c r="P1008">
        <v>52.3829934949947</v>
      </c>
      <c r="Q1008">
        <v>4.8503525884197201</v>
      </c>
      <c r="R1008" t="s">
        <v>45</v>
      </c>
      <c r="S1008">
        <v>99</v>
      </c>
      <c r="T1008">
        <v>357</v>
      </c>
      <c r="U1008">
        <v>7</v>
      </c>
      <c r="V1008">
        <v>0.16</v>
      </c>
      <c r="W1008">
        <v>0</v>
      </c>
      <c r="X1008">
        <v>2894</v>
      </c>
      <c r="Y1008">
        <v>3</v>
      </c>
      <c r="Z1008" t="s">
        <v>62</v>
      </c>
      <c r="AA1008" t="s">
        <v>63</v>
      </c>
      <c r="AB1008">
        <v>35343</v>
      </c>
      <c r="AC1008">
        <v>0.1</v>
      </c>
    </row>
    <row r="1009" spans="13:29" x14ac:dyDescent="0.35">
      <c r="M1009" t="s">
        <v>44</v>
      </c>
      <c r="N1009">
        <v>4748150</v>
      </c>
      <c r="O1009" t="s">
        <v>15</v>
      </c>
      <c r="P1009">
        <v>52.390247269430603</v>
      </c>
      <c r="Q1009">
        <v>4.8778558041358897</v>
      </c>
      <c r="R1009" t="s">
        <v>45</v>
      </c>
      <c r="S1009">
        <v>142</v>
      </c>
      <c r="T1009">
        <v>347</v>
      </c>
      <c r="U1009">
        <v>18</v>
      </c>
      <c r="V1009">
        <v>0.42</v>
      </c>
      <c r="W1009">
        <v>0</v>
      </c>
      <c r="X1009">
        <v>2928</v>
      </c>
      <c r="Y1009">
        <v>3</v>
      </c>
      <c r="Z1009" t="s">
        <v>60</v>
      </c>
      <c r="AA1009" t="s">
        <v>61</v>
      </c>
      <c r="AB1009">
        <v>49274</v>
      </c>
      <c r="AC1009">
        <v>0.1</v>
      </c>
    </row>
    <row r="1010" spans="13:29" x14ac:dyDescent="0.35">
      <c r="M1010" t="s">
        <v>44</v>
      </c>
      <c r="N1010">
        <v>4865992</v>
      </c>
      <c r="O1010" t="s">
        <v>9</v>
      </c>
      <c r="P1010">
        <v>52.358680395216503</v>
      </c>
      <c r="Q1010">
        <v>4.9143551153121301</v>
      </c>
      <c r="R1010" t="s">
        <v>45</v>
      </c>
      <c r="S1010">
        <v>150</v>
      </c>
      <c r="T1010">
        <v>363</v>
      </c>
      <c r="U1010">
        <v>10</v>
      </c>
      <c r="V1010">
        <v>0.28000000000000003</v>
      </c>
      <c r="W1010">
        <v>0</v>
      </c>
      <c r="X1010">
        <v>2997</v>
      </c>
      <c r="Y1010">
        <v>3</v>
      </c>
      <c r="Z1010" t="s">
        <v>64</v>
      </c>
      <c r="AA1010" t="s">
        <v>65</v>
      </c>
      <c r="AB1010">
        <v>54450</v>
      </c>
      <c r="AC1010">
        <v>0.1</v>
      </c>
    </row>
    <row r="1011" spans="13:29" x14ac:dyDescent="0.35">
      <c r="M1011" t="s">
        <v>44</v>
      </c>
      <c r="N1011">
        <v>4939811</v>
      </c>
      <c r="O1011" t="s">
        <v>9</v>
      </c>
      <c r="P1011">
        <v>52.355575808662302</v>
      </c>
      <c r="Q1011">
        <v>4.9091701764199698</v>
      </c>
      <c r="R1011" t="s">
        <v>45</v>
      </c>
      <c r="S1011">
        <v>143</v>
      </c>
      <c r="T1011">
        <v>179</v>
      </c>
      <c r="U1011">
        <v>31</v>
      </c>
      <c r="V1011">
        <v>0.87</v>
      </c>
      <c r="W1011">
        <v>0</v>
      </c>
      <c r="X1011">
        <v>3039</v>
      </c>
      <c r="Y1011">
        <v>3</v>
      </c>
      <c r="Z1011" t="s">
        <v>64</v>
      </c>
      <c r="AA1011" t="s">
        <v>65</v>
      </c>
      <c r="AB1011">
        <v>25597</v>
      </c>
      <c r="AC1011">
        <v>0.1</v>
      </c>
    </row>
    <row r="1012" spans="13:29" x14ac:dyDescent="0.35">
      <c r="M1012" t="s">
        <v>44</v>
      </c>
      <c r="N1012">
        <v>5151560</v>
      </c>
      <c r="O1012" t="s">
        <v>16</v>
      </c>
      <c r="P1012">
        <v>52.3321543345807</v>
      </c>
      <c r="Q1012">
        <v>4.88671830971023</v>
      </c>
      <c r="R1012" t="s">
        <v>45</v>
      </c>
      <c r="S1012">
        <v>85</v>
      </c>
      <c r="T1012">
        <v>354</v>
      </c>
      <c r="U1012">
        <v>67</v>
      </c>
      <c r="V1012">
        <v>1.56</v>
      </c>
      <c r="W1012">
        <v>0</v>
      </c>
      <c r="X1012">
        <v>3147</v>
      </c>
      <c r="Y1012">
        <v>3</v>
      </c>
      <c r="Z1012" t="s">
        <v>82</v>
      </c>
      <c r="AA1012" t="s">
        <v>83</v>
      </c>
      <c r="AB1012">
        <v>30090</v>
      </c>
      <c r="AC1012">
        <v>0.1</v>
      </c>
    </row>
    <row r="1013" spans="13:29" x14ac:dyDescent="0.35">
      <c r="M1013" t="s">
        <v>44</v>
      </c>
      <c r="N1013">
        <v>5293853</v>
      </c>
      <c r="O1013" t="s">
        <v>15</v>
      </c>
      <c r="P1013">
        <v>52.372146776394203</v>
      </c>
      <c r="Q1013">
        <v>4.8682929998243401</v>
      </c>
      <c r="R1013" t="s">
        <v>45</v>
      </c>
      <c r="S1013">
        <v>250</v>
      </c>
      <c r="T1013">
        <v>342</v>
      </c>
      <c r="U1013">
        <v>26</v>
      </c>
      <c r="V1013">
        <v>0.73</v>
      </c>
      <c r="W1013">
        <v>0</v>
      </c>
      <c r="X1013">
        <v>3196</v>
      </c>
      <c r="Y1013">
        <v>3</v>
      </c>
      <c r="Z1013" t="s">
        <v>60</v>
      </c>
      <c r="AA1013" t="s">
        <v>61</v>
      </c>
      <c r="AB1013">
        <v>85500</v>
      </c>
      <c r="AC1013">
        <v>0.1</v>
      </c>
    </row>
    <row r="1014" spans="13:29" x14ac:dyDescent="0.35">
      <c r="M1014" t="s">
        <v>44</v>
      </c>
      <c r="N1014">
        <v>5442850</v>
      </c>
      <c r="O1014" t="s">
        <v>7</v>
      </c>
      <c r="P1014">
        <v>52.361143554506597</v>
      </c>
      <c r="Q1014">
        <v>4.8890873835054904</v>
      </c>
      <c r="R1014" t="s">
        <v>45</v>
      </c>
      <c r="S1014">
        <v>150</v>
      </c>
      <c r="T1014">
        <v>353</v>
      </c>
      <c r="U1014">
        <v>25</v>
      </c>
      <c r="V1014">
        <v>0.7</v>
      </c>
      <c r="W1014">
        <v>0</v>
      </c>
      <c r="X1014">
        <v>3267</v>
      </c>
      <c r="Y1014">
        <v>3</v>
      </c>
      <c r="Z1014" t="s">
        <v>68</v>
      </c>
      <c r="AA1014" t="s">
        <v>69</v>
      </c>
      <c r="AB1014">
        <v>52950</v>
      </c>
      <c r="AC1014">
        <v>0.1</v>
      </c>
    </row>
    <row r="1015" spans="13:29" x14ac:dyDescent="0.35">
      <c r="M1015" t="s">
        <v>44</v>
      </c>
      <c r="N1015">
        <v>5474594</v>
      </c>
      <c r="O1015" t="s">
        <v>19</v>
      </c>
      <c r="P1015">
        <v>52.377817215166303</v>
      </c>
      <c r="Q1015">
        <v>4.8512708905297499</v>
      </c>
      <c r="R1015" t="s">
        <v>45</v>
      </c>
      <c r="S1015">
        <v>110</v>
      </c>
      <c r="T1015">
        <v>62</v>
      </c>
      <c r="U1015">
        <v>12</v>
      </c>
      <c r="V1015">
        <v>0.27</v>
      </c>
      <c r="W1015">
        <v>0</v>
      </c>
      <c r="X1015">
        <v>3278</v>
      </c>
      <c r="Y1015">
        <v>3</v>
      </c>
      <c r="Z1015" t="s">
        <v>62</v>
      </c>
      <c r="AA1015" t="s">
        <v>63</v>
      </c>
      <c r="AB1015">
        <v>6820</v>
      </c>
      <c r="AC1015">
        <v>0.1</v>
      </c>
    </row>
    <row r="1016" spans="13:29" x14ac:dyDescent="0.35">
      <c r="M1016" t="s">
        <v>44</v>
      </c>
      <c r="N1016">
        <v>5522306</v>
      </c>
      <c r="O1016" t="s">
        <v>6</v>
      </c>
      <c r="P1016">
        <v>52.371110804683603</v>
      </c>
      <c r="Q1016">
        <v>4.8985033455078204</v>
      </c>
      <c r="R1016" t="s">
        <v>45</v>
      </c>
      <c r="S1016">
        <v>240</v>
      </c>
      <c r="T1016">
        <v>326</v>
      </c>
      <c r="U1016">
        <v>55</v>
      </c>
      <c r="V1016">
        <v>1.23</v>
      </c>
      <c r="W1016">
        <v>0</v>
      </c>
      <c r="X1016">
        <v>3299</v>
      </c>
      <c r="Y1016">
        <v>3</v>
      </c>
      <c r="Z1016" t="s">
        <v>46</v>
      </c>
      <c r="AA1016" t="s">
        <v>47</v>
      </c>
      <c r="AB1016">
        <v>78240</v>
      </c>
      <c r="AC1016">
        <v>0.1</v>
      </c>
    </row>
    <row r="1017" spans="13:29" x14ac:dyDescent="0.35">
      <c r="M1017" t="s">
        <v>44</v>
      </c>
      <c r="N1017">
        <v>5530687</v>
      </c>
      <c r="O1017" t="s">
        <v>9</v>
      </c>
      <c r="P1017">
        <v>52.353474217398897</v>
      </c>
      <c r="Q1017">
        <v>4.9194621005000698</v>
      </c>
      <c r="R1017" t="s">
        <v>45</v>
      </c>
      <c r="S1017">
        <v>150</v>
      </c>
      <c r="T1017">
        <v>346</v>
      </c>
      <c r="U1017">
        <v>54</v>
      </c>
      <c r="V1017">
        <v>1.2</v>
      </c>
      <c r="W1017">
        <v>0</v>
      </c>
      <c r="X1017">
        <v>3303</v>
      </c>
      <c r="Y1017">
        <v>3</v>
      </c>
      <c r="Z1017" t="s">
        <v>64</v>
      </c>
      <c r="AA1017" t="s">
        <v>65</v>
      </c>
      <c r="AB1017">
        <v>51900</v>
      </c>
      <c r="AC1017">
        <v>0.1</v>
      </c>
    </row>
    <row r="1018" spans="13:29" x14ac:dyDescent="0.35">
      <c r="M1018" t="s">
        <v>44</v>
      </c>
      <c r="N1018">
        <v>5674097</v>
      </c>
      <c r="O1018" t="s">
        <v>6</v>
      </c>
      <c r="P1018">
        <v>52.3737167658293</v>
      </c>
      <c r="Q1018">
        <v>4.8808239830081801</v>
      </c>
      <c r="R1018" t="s">
        <v>45</v>
      </c>
      <c r="S1018">
        <v>350</v>
      </c>
      <c r="T1018">
        <v>342</v>
      </c>
      <c r="U1018">
        <v>26</v>
      </c>
      <c r="V1018">
        <v>0.79</v>
      </c>
      <c r="W1018">
        <v>0</v>
      </c>
      <c r="X1018">
        <v>3357</v>
      </c>
      <c r="Y1018">
        <v>3</v>
      </c>
      <c r="Z1018" t="s">
        <v>46</v>
      </c>
      <c r="AA1018" t="s">
        <v>47</v>
      </c>
      <c r="AB1018">
        <v>119700</v>
      </c>
      <c r="AC1018">
        <v>0.1</v>
      </c>
    </row>
    <row r="1019" spans="13:29" x14ac:dyDescent="0.35">
      <c r="M1019" t="s">
        <v>44</v>
      </c>
      <c r="N1019">
        <v>5813557</v>
      </c>
      <c r="O1019" t="s">
        <v>15</v>
      </c>
      <c r="P1019">
        <v>52.385401769155401</v>
      </c>
      <c r="Q1019">
        <v>4.8739446395968402</v>
      </c>
      <c r="R1019" t="s">
        <v>45</v>
      </c>
      <c r="S1019">
        <v>233</v>
      </c>
      <c r="T1019">
        <v>326</v>
      </c>
      <c r="U1019">
        <v>5</v>
      </c>
      <c r="V1019">
        <v>0.11</v>
      </c>
      <c r="W1019">
        <v>0</v>
      </c>
      <c r="X1019">
        <v>3434</v>
      </c>
      <c r="Y1019">
        <v>3</v>
      </c>
      <c r="Z1019" t="s">
        <v>60</v>
      </c>
      <c r="AA1019" t="s">
        <v>61</v>
      </c>
      <c r="AB1019">
        <v>75958</v>
      </c>
      <c r="AC1019">
        <v>0.1</v>
      </c>
    </row>
    <row r="1020" spans="13:29" x14ac:dyDescent="0.35">
      <c r="M1020" t="s">
        <v>44</v>
      </c>
      <c r="N1020">
        <v>5813906</v>
      </c>
      <c r="O1020" t="s">
        <v>8</v>
      </c>
      <c r="P1020">
        <v>52.349480455473902</v>
      </c>
      <c r="Q1020">
        <v>4.8480962889118597</v>
      </c>
      <c r="R1020" t="s">
        <v>45</v>
      </c>
      <c r="S1020">
        <v>135</v>
      </c>
      <c r="T1020">
        <v>358</v>
      </c>
      <c r="U1020">
        <v>24</v>
      </c>
      <c r="V1020">
        <v>0.54</v>
      </c>
      <c r="W1020">
        <v>0</v>
      </c>
      <c r="X1020">
        <v>3435</v>
      </c>
      <c r="Y1020">
        <v>3</v>
      </c>
      <c r="Z1020" t="s">
        <v>74</v>
      </c>
      <c r="AA1020" t="s">
        <v>75</v>
      </c>
      <c r="AB1020">
        <v>48330</v>
      </c>
      <c r="AC1020">
        <v>0.1</v>
      </c>
    </row>
    <row r="1021" spans="13:29" x14ac:dyDescent="0.35">
      <c r="M1021" t="s">
        <v>44</v>
      </c>
      <c r="N1021">
        <v>5882457</v>
      </c>
      <c r="O1021" t="s">
        <v>9</v>
      </c>
      <c r="P1021">
        <v>52.362744528607401</v>
      </c>
      <c r="Q1021">
        <v>4.9243799883807604</v>
      </c>
      <c r="R1021" t="s">
        <v>45</v>
      </c>
      <c r="S1021">
        <v>106</v>
      </c>
      <c r="T1021">
        <v>330</v>
      </c>
      <c r="U1021">
        <v>83</v>
      </c>
      <c r="V1021">
        <v>1.89</v>
      </c>
      <c r="W1021">
        <v>0</v>
      </c>
      <c r="X1021">
        <v>3478</v>
      </c>
      <c r="Y1021">
        <v>3</v>
      </c>
      <c r="Z1021" t="s">
        <v>64</v>
      </c>
      <c r="AA1021" t="s">
        <v>65</v>
      </c>
      <c r="AB1021">
        <v>34980</v>
      </c>
      <c r="AC1021">
        <v>0.1</v>
      </c>
    </row>
    <row r="1022" spans="13:29" x14ac:dyDescent="0.35">
      <c r="M1022" t="s">
        <v>44</v>
      </c>
      <c r="N1022">
        <v>6003515</v>
      </c>
      <c r="O1022" t="s">
        <v>9</v>
      </c>
      <c r="P1022">
        <v>52.365293787867202</v>
      </c>
      <c r="Q1022">
        <v>4.9271857409636404</v>
      </c>
      <c r="R1022" t="s">
        <v>45</v>
      </c>
      <c r="S1022">
        <v>115</v>
      </c>
      <c r="T1022">
        <v>283</v>
      </c>
      <c r="U1022">
        <v>27</v>
      </c>
      <c r="V1022">
        <v>0.61</v>
      </c>
      <c r="W1022">
        <v>0</v>
      </c>
      <c r="X1022">
        <v>3551</v>
      </c>
      <c r="Y1022">
        <v>3</v>
      </c>
      <c r="Z1022" t="s">
        <v>64</v>
      </c>
      <c r="AA1022" t="s">
        <v>65</v>
      </c>
      <c r="AB1022">
        <v>32545</v>
      </c>
      <c r="AC1022">
        <v>0.1</v>
      </c>
    </row>
    <row r="1023" spans="13:29" x14ac:dyDescent="0.35">
      <c r="M1023" t="s">
        <v>44</v>
      </c>
      <c r="N1023">
        <v>6022379</v>
      </c>
      <c r="O1023" t="s">
        <v>22</v>
      </c>
      <c r="P1023">
        <v>52.408547152256403</v>
      </c>
      <c r="Q1023">
        <v>4.9018643108084303</v>
      </c>
      <c r="R1023" t="s">
        <v>45</v>
      </c>
      <c r="S1023">
        <v>115</v>
      </c>
      <c r="T1023">
        <v>325</v>
      </c>
      <c r="U1023">
        <v>37</v>
      </c>
      <c r="V1023">
        <v>0.86</v>
      </c>
      <c r="W1023">
        <v>0</v>
      </c>
      <c r="X1023">
        <v>3564</v>
      </c>
      <c r="Y1023">
        <v>3</v>
      </c>
      <c r="Z1023" t="s">
        <v>80</v>
      </c>
      <c r="AA1023" t="s">
        <v>81</v>
      </c>
      <c r="AB1023">
        <v>37375</v>
      </c>
      <c r="AC1023">
        <v>0.1</v>
      </c>
    </row>
    <row r="1024" spans="13:29" x14ac:dyDescent="0.35">
      <c r="M1024" t="s">
        <v>44</v>
      </c>
      <c r="N1024">
        <v>6064397</v>
      </c>
      <c r="O1024" t="s">
        <v>7</v>
      </c>
      <c r="P1024">
        <v>52.364007554734002</v>
      </c>
      <c r="Q1024">
        <v>4.9012558201299798</v>
      </c>
      <c r="R1024" t="s">
        <v>45</v>
      </c>
      <c r="S1024">
        <v>175</v>
      </c>
      <c r="T1024">
        <v>351</v>
      </c>
      <c r="U1024">
        <v>15</v>
      </c>
      <c r="V1024">
        <v>0.34</v>
      </c>
      <c r="W1024">
        <v>0</v>
      </c>
      <c r="X1024">
        <v>3593</v>
      </c>
      <c r="Y1024">
        <v>3</v>
      </c>
      <c r="Z1024" t="s">
        <v>68</v>
      </c>
      <c r="AA1024" t="s">
        <v>69</v>
      </c>
      <c r="AB1024">
        <v>61425</v>
      </c>
      <c r="AC1024">
        <v>0.1</v>
      </c>
    </row>
    <row r="1025" spans="13:29" x14ac:dyDescent="0.35">
      <c r="M1025" t="s">
        <v>44</v>
      </c>
      <c r="N1025">
        <v>6077424</v>
      </c>
      <c r="O1025" t="s">
        <v>8</v>
      </c>
      <c r="P1025">
        <v>52.354906801223898</v>
      </c>
      <c r="Q1025">
        <v>4.8813193937286199</v>
      </c>
      <c r="R1025" t="s">
        <v>45</v>
      </c>
      <c r="S1025">
        <v>360</v>
      </c>
      <c r="T1025">
        <v>352</v>
      </c>
      <c r="U1025">
        <v>13</v>
      </c>
      <c r="V1025">
        <v>0.31</v>
      </c>
      <c r="W1025">
        <v>0</v>
      </c>
      <c r="X1025">
        <v>3610</v>
      </c>
      <c r="Y1025">
        <v>3</v>
      </c>
      <c r="Z1025" t="s">
        <v>74</v>
      </c>
      <c r="AA1025" t="s">
        <v>75</v>
      </c>
      <c r="AB1025">
        <v>126720</v>
      </c>
      <c r="AC1025">
        <v>0.1</v>
      </c>
    </row>
    <row r="1026" spans="13:29" x14ac:dyDescent="0.35">
      <c r="M1026" t="s">
        <v>44</v>
      </c>
      <c r="N1026">
        <v>6116478</v>
      </c>
      <c r="O1026" t="s">
        <v>8</v>
      </c>
      <c r="P1026">
        <v>52.346115735908</v>
      </c>
      <c r="Q1026">
        <v>4.8727110385324703</v>
      </c>
      <c r="R1026" t="s">
        <v>45</v>
      </c>
      <c r="S1026">
        <v>299</v>
      </c>
      <c r="T1026">
        <v>324</v>
      </c>
      <c r="U1026">
        <v>5</v>
      </c>
      <c r="V1026">
        <v>0.12</v>
      </c>
      <c r="W1026">
        <v>0</v>
      </c>
      <c r="X1026">
        <v>3642</v>
      </c>
      <c r="Y1026">
        <v>3</v>
      </c>
      <c r="Z1026" t="s">
        <v>74</v>
      </c>
      <c r="AA1026" t="s">
        <v>75</v>
      </c>
      <c r="AB1026">
        <v>96876</v>
      </c>
      <c r="AC1026">
        <v>0.1</v>
      </c>
    </row>
    <row r="1027" spans="13:29" x14ac:dyDescent="0.35">
      <c r="M1027" t="s">
        <v>44</v>
      </c>
      <c r="N1027">
        <v>6154235</v>
      </c>
      <c r="O1027" t="s">
        <v>6</v>
      </c>
      <c r="P1027">
        <v>52.374216043006101</v>
      </c>
      <c r="Q1027">
        <v>4.8813314803217098</v>
      </c>
      <c r="R1027" t="s">
        <v>45</v>
      </c>
      <c r="S1027">
        <v>250</v>
      </c>
      <c r="T1027">
        <v>345</v>
      </c>
      <c r="U1027">
        <v>34</v>
      </c>
      <c r="V1027">
        <v>0.85</v>
      </c>
      <c r="W1027">
        <v>0</v>
      </c>
      <c r="X1027">
        <v>3676</v>
      </c>
      <c r="Y1027">
        <v>3</v>
      </c>
      <c r="Z1027" t="s">
        <v>46</v>
      </c>
      <c r="AA1027" t="s">
        <v>47</v>
      </c>
      <c r="AB1027">
        <v>86250</v>
      </c>
      <c r="AC1027">
        <v>0.1</v>
      </c>
    </row>
    <row r="1028" spans="13:29" x14ac:dyDescent="0.35">
      <c r="M1028" t="s">
        <v>44</v>
      </c>
      <c r="N1028">
        <v>6159327</v>
      </c>
      <c r="O1028" t="s">
        <v>8</v>
      </c>
      <c r="P1028">
        <v>52.357431106507399</v>
      </c>
      <c r="Q1028">
        <v>4.8859444554965297</v>
      </c>
      <c r="R1028" t="s">
        <v>45</v>
      </c>
      <c r="S1028">
        <v>160</v>
      </c>
      <c r="T1028">
        <v>219</v>
      </c>
      <c r="U1028">
        <v>25</v>
      </c>
      <c r="V1028">
        <v>0.76</v>
      </c>
      <c r="W1028">
        <v>0</v>
      </c>
      <c r="X1028">
        <v>3680</v>
      </c>
      <c r="Y1028">
        <v>3</v>
      </c>
      <c r="Z1028" t="s">
        <v>74</v>
      </c>
      <c r="AA1028" t="s">
        <v>75</v>
      </c>
      <c r="AB1028">
        <v>35040</v>
      </c>
      <c r="AC1028">
        <v>0.1</v>
      </c>
    </row>
    <row r="1029" spans="13:29" x14ac:dyDescent="0.35">
      <c r="M1029" t="s">
        <v>44</v>
      </c>
      <c r="N1029">
        <v>6311143</v>
      </c>
      <c r="O1029" t="s">
        <v>8</v>
      </c>
      <c r="P1029">
        <v>52.353897590266598</v>
      </c>
      <c r="Q1029">
        <v>4.8746664556727701</v>
      </c>
      <c r="R1029" t="s">
        <v>45</v>
      </c>
      <c r="S1029">
        <v>180</v>
      </c>
      <c r="T1029">
        <v>91</v>
      </c>
      <c r="U1029">
        <v>9</v>
      </c>
      <c r="V1029">
        <v>0.21</v>
      </c>
      <c r="W1029">
        <v>0</v>
      </c>
      <c r="X1029">
        <v>3782</v>
      </c>
      <c r="Y1029">
        <v>3</v>
      </c>
      <c r="Z1029" t="s">
        <v>74</v>
      </c>
      <c r="AA1029" t="s">
        <v>75</v>
      </c>
      <c r="AB1029">
        <v>16380</v>
      </c>
      <c r="AC1029">
        <v>0.1</v>
      </c>
    </row>
    <row r="1030" spans="13:29" x14ac:dyDescent="0.35">
      <c r="M1030" t="s">
        <v>44</v>
      </c>
      <c r="N1030">
        <v>6418802</v>
      </c>
      <c r="O1030" t="s">
        <v>7</v>
      </c>
      <c r="P1030">
        <v>52.363726378813197</v>
      </c>
      <c r="Q1030">
        <v>4.8870934625931097</v>
      </c>
      <c r="R1030" t="s">
        <v>45</v>
      </c>
      <c r="S1030">
        <v>300</v>
      </c>
      <c r="T1030">
        <v>348</v>
      </c>
      <c r="U1030">
        <v>16</v>
      </c>
      <c r="V1030">
        <v>0.39</v>
      </c>
      <c r="W1030">
        <v>0</v>
      </c>
      <c r="X1030">
        <v>3848</v>
      </c>
      <c r="Y1030">
        <v>3</v>
      </c>
      <c r="Z1030" t="s">
        <v>68</v>
      </c>
      <c r="AA1030" t="s">
        <v>69</v>
      </c>
      <c r="AB1030">
        <v>104400</v>
      </c>
      <c r="AC1030">
        <v>0.1</v>
      </c>
    </row>
    <row r="1031" spans="13:29" x14ac:dyDescent="0.35">
      <c r="M1031" t="s">
        <v>44</v>
      </c>
      <c r="N1031">
        <v>6594177</v>
      </c>
      <c r="O1031" t="s">
        <v>6</v>
      </c>
      <c r="P1031">
        <v>52.374791223901603</v>
      </c>
      <c r="Q1031">
        <v>4.8775470949678796</v>
      </c>
      <c r="R1031" t="s">
        <v>45</v>
      </c>
      <c r="S1031">
        <v>140</v>
      </c>
      <c r="T1031">
        <v>359</v>
      </c>
      <c r="U1031">
        <v>15</v>
      </c>
      <c r="V1031">
        <v>0.36</v>
      </c>
      <c r="W1031">
        <v>0</v>
      </c>
      <c r="X1031">
        <v>3967</v>
      </c>
      <c r="Y1031">
        <v>3</v>
      </c>
      <c r="Z1031" t="s">
        <v>46</v>
      </c>
      <c r="AA1031" t="s">
        <v>47</v>
      </c>
      <c r="AB1031">
        <v>50260</v>
      </c>
      <c r="AC1031">
        <v>0.1</v>
      </c>
    </row>
    <row r="1032" spans="13:29" x14ac:dyDescent="0.35">
      <c r="M1032" t="s">
        <v>44</v>
      </c>
      <c r="N1032">
        <v>6633038</v>
      </c>
      <c r="O1032" t="s">
        <v>6</v>
      </c>
      <c r="P1032">
        <v>52.375540249461203</v>
      </c>
      <c r="Q1032">
        <v>4.8784487118898001</v>
      </c>
      <c r="R1032" t="s">
        <v>45</v>
      </c>
      <c r="S1032">
        <v>275</v>
      </c>
      <c r="T1032">
        <v>319</v>
      </c>
      <c r="U1032">
        <v>19</v>
      </c>
      <c r="V1032">
        <v>0.46</v>
      </c>
      <c r="W1032">
        <v>0</v>
      </c>
      <c r="X1032">
        <v>4005</v>
      </c>
      <c r="Y1032">
        <v>3</v>
      </c>
      <c r="Z1032" t="s">
        <v>46</v>
      </c>
      <c r="AA1032" t="s">
        <v>47</v>
      </c>
      <c r="AB1032">
        <v>87725</v>
      </c>
      <c r="AC1032">
        <v>0.1</v>
      </c>
    </row>
    <row r="1033" spans="13:29" x14ac:dyDescent="0.35">
      <c r="M1033" t="s">
        <v>44</v>
      </c>
      <c r="N1033">
        <v>6769235</v>
      </c>
      <c r="O1033" t="s">
        <v>10</v>
      </c>
      <c r="P1033">
        <v>52.3910842845033</v>
      </c>
      <c r="Q1033">
        <v>4.9255857622186801</v>
      </c>
      <c r="R1033" t="s">
        <v>45</v>
      </c>
      <c r="S1033">
        <v>120</v>
      </c>
      <c r="T1033">
        <v>267</v>
      </c>
      <c r="U1033">
        <v>34</v>
      </c>
      <c r="V1033">
        <v>0.82</v>
      </c>
      <c r="W1033">
        <v>0</v>
      </c>
      <c r="X1033">
        <v>4087</v>
      </c>
      <c r="Y1033">
        <v>3</v>
      </c>
      <c r="Z1033" t="s">
        <v>78</v>
      </c>
      <c r="AA1033" t="s">
        <v>79</v>
      </c>
      <c r="AB1033">
        <v>32040</v>
      </c>
      <c r="AC1033">
        <v>0.1</v>
      </c>
    </row>
    <row r="1034" spans="13:29" x14ac:dyDescent="0.35">
      <c r="M1034" t="s">
        <v>44</v>
      </c>
      <c r="N1034">
        <v>6868008</v>
      </c>
      <c r="O1034" t="s">
        <v>6</v>
      </c>
      <c r="P1034">
        <v>52.382359840030198</v>
      </c>
      <c r="Q1034">
        <v>4.88674969165685</v>
      </c>
      <c r="R1034" t="s">
        <v>45</v>
      </c>
      <c r="S1034">
        <v>350</v>
      </c>
      <c r="T1034">
        <v>362</v>
      </c>
      <c r="U1034">
        <v>20</v>
      </c>
      <c r="V1034">
        <v>0.49</v>
      </c>
      <c r="W1034">
        <v>0</v>
      </c>
      <c r="X1034">
        <v>4167</v>
      </c>
      <c r="Y1034">
        <v>3</v>
      </c>
      <c r="Z1034" t="s">
        <v>46</v>
      </c>
      <c r="AA1034" t="s">
        <v>47</v>
      </c>
      <c r="AB1034">
        <v>126700</v>
      </c>
      <c r="AC1034">
        <v>0.1</v>
      </c>
    </row>
    <row r="1035" spans="13:29" x14ac:dyDescent="0.35">
      <c r="M1035" t="s">
        <v>44</v>
      </c>
      <c r="N1035">
        <v>7027691</v>
      </c>
      <c r="O1035" t="s">
        <v>8</v>
      </c>
      <c r="P1035">
        <v>52.346195041301101</v>
      </c>
      <c r="Q1035">
        <v>4.8649270967990299</v>
      </c>
      <c r="R1035" t="s">
        <v>45</v>
      </c>
      <c r="S1035">
        <v>280</v>
      </c>
      <c r="T1035">
        <v>352</v>
      </c>
      <c r="U1035">
        <v>46</v>
      </c>
      <c r="V1035">
        <v>1.1100000000000001</v>
      </c>
      <c r="W1035">
        <v>0</v>
      </c>
      <c r="X1035">
        <v>4252</v>
      </c>
      <c r="Y1035">
        <v>3</v>
      </c>
      <c r="Z1035" t="s">
        <v>74</v>
      </c>
      <c r="AA1035" t="s">
        <v>75</v>
      </c>
      <c r="AB1035">
        <v>98560</v>
      </c>
      <c r="AC1035">
        <v>0.1</v>
      </c>
    </row>
    <row r="1036" spans="13:29" x14ac:dyDescent="0.35">
      <c r="M1036" t="s">
        <v>44</v>
      </c>
      <c r="N1036">
        <v>7096471</v>
      </c>
      <c r="O1036" t="s">
        <v>9</v>
      </c>
      <c r="P1036">
        <v>52.358204758295102</v>
      </c>
      <c r="Q1036">
        <v>4.9218338455446</v>
      </c>
      <c r="R1036" t="s">
        <v>45</v>
      </c>
      <c r="S1036">
        <v>95</v>
      </c>
      <c r="T1036">
        <v>361</v>
      </c>
      <c r="U1036">
        <v>43</v>
      </c>
      <c r="V1036">
        <v>1.05</v>
      </c>
      <c r="W1036">
        <v>0</v>
      </c>
      <c r="X1036">
        <v>4299</v>
      </c>
      <c r="Y1036">
        <v>3</v>
      </c>
      <c r="Z1036" t="s">
        <v>64</v>
      </c>
      <c r="AA1036" t="s">
        <v>65</v>
      </c>
      <c r="AB1036">
        <v>34295</v>
      </c>
      <c r="AC1036">
        <v>0.1</v>
      </c>
    </row>
    <row r="1037" spans="13:29" x14ac:dyDescent="0.35">
      <c r="M1037" t="s">
        <v>44</v>
      </c>
      <c r="N1037">
        <v>7171776</v>
      </c>
      <c r="O1037" t="s">
        <v>6</v>
      </c>
      <c r="P1037">
        <v>52.3769286849842</v>
      </c>
      <c r="Q1037">
        <v>4.8825252450079804</v>
      </c>
      <c r="R1037" t="s">
        <v>45</v>
      </c>
      <c r="S1037">
        <v>140</v>
      </c>
      <c r="T1037">
        <v>360</v>
      </c>
      <c r="U1037">
        <v>22</v>
      </c>
      <c r="V1037">
        <v>0.54</v>
      </c>
      <c r="W1037">
        <v>0</v>
      </c>
      <c r="X1037">
        <v>4339</v>
      </c>
      <c r="Y1037">
        <v>3</v>
      </c>
      <c r="Z1037" t="s">
        <v>46</v>
      </c>
      <c r="AA1037" t="s">
        <v>47</v>
      </c>
      <c r="AB1037">
        <v>50400</v>
      </c>
      <c r="AC1037">
        <v>0.1</v>
      </c>
    </row>
    <row r="1038" spans="13:29" x14ac:dyDescent="0.35">
      <c r="M1038" t="s">
        <v>44</v>
      </c>
      <c r="N1038">
        <v>7194133</v>
      </c>
      <c r="O1038" t="s">
        <v>17</v>
      </c>
      <c r="P1038">
        <v>52.3833185757561</v>
      </c>
      <c r="Q1038">
        <v>4.8156934513209997</v>
      </c>
      <c r="R1038" t="s">
        <v>45</v>
      </c>
      <c r="S1038">
        <v>125</v>
      </c>
      <c r="T1038">
        <v>243</v>
      </c>
      <c r="U1038">
        <v>18</v>
      </c>
      <c r="V1038">
        <v>0.44</v>
      </c>
      <c r="W1038">
        <v>0</v>
      </c>
      <c r="X1038">
        <v>4353</v>
      </c>
      <c r="Y1038">
        <v>3</v>
      </c>
      <c r="Z1038" t="s">
        <v>94</v>
      </c>
      <c r="AA1038" t="s">
        <v>95</v>
      </c>
      <c r="AB1038">
        <v>30375</v>
      </c>
      <c r="AC1038">
        <v>0.1</v>
      </c>
    </row>
    <row r="1039" spans="13:29" x14ac:dyDescent="0.35">
      <c r="M1039" t="s">
        <v>44</v>
      </c>
      <c r="N1039">
        <v>7196528</v>
      </c>
      <c r="O1039" t="s">
        <v>15</v>
      </c>
      <c r="P1039">
        <v>52.379038702721999</v>
      </c>
      <c r="Q1039">
        <v>4.8746176919244899</v>
      </c>
      <c r="R1039" t="s">
        <v>45</v>
      </c>
      <c r="S1039">
        <v>99</v>
      </c>
      <c r="T1039">
        <v>209</v>
      </c>
      <c r="U1039">
        <v>9</v>
      </c>
      <c r="V1039">
        <v>1.17</v>
      </c>
      <c r="W1039">
        <v>0</v>
      </c>
      <c r="X1039">
        <v>4357</v>
      </c>
      <c r="Y1039">
        <v>3</v>
      </c>
      <c r="Z1039" t="s">
        <v>60</v>
      </c>
      <c r="AA1039" t="s">
        <v>61</v>
      </c>
      <c r="AB1039">
        <v>20691</v>
      </c>
      <c r="AC1039">
        <v>0.1</v>
      </c>
    </row>
    <row r="1040" spans="13:29" x14ac:dyDescent="0.35">
      <c r="M1040" t="s">
        <v>44</v>
      </c>
      <c r="N1040">
        <v>7251010</v>
      </c>
      <c r="O1040" t="s">
        <v>6</v>
      </c>
      <c r="P1040">
        <v>52.378400078031802</v>
      </c>
      <c r="Q1040">
        <v>4.8859717673268603</v>
      </c>
      <c r="R1040" t="s">
        <v>45</v>
      </c>
      <c r="S1040">
        <v>250</v>
      </c>
      <c r="T1040">
        <v>356</v>
      </c>
      <c r="U1040">
        <v>14</v>
      </c>
      <c r="V1040">
        <v>0.36</v>
      </c>
      <c r="W1040">
        <v>0</v>
      </c>
      <c r="X1040">
        <v>4394</v>
      </c>
      <c r="Y1040">
        <v>3</v>
      </c>
      <c r="Z1040" t="s">
        <v>46</v>
      </c>
      <c r="AA1040" t="s">
        <v>47</v>
      </c>
      <c r="AB1040">
        <v>89000</v>
      </c>
      <c r="AC1040">
        <v>0.1</v>
      </c>
    </row>
    <row r="1041" spans="13:29" x14ac:dyDescent="0.35">
      <c r="M1041" t="s">
        <v>44</v>
      </c>
      <c r="N1041">
        <v>7258354</v>
      </c>
      <c r="O1041" t="s">
        <v>6</v>
      </c>
      <c r="P1041">
        <v>52.376186673053297</v>
      </c>
      <c r="Q1041">
        <v>4.88314012502408</v>
      </c>
      <c r="R1041" t="s">
        <v>45</v>
      </c>
      <c r="S1041">
        <v>319</v>
      </c>
      <c r="T1041">
        <v>330</v>
      </c>
      <c r="U1041">
        <v>50</v>
      </c>
      <c r="V1041">
        <v>1.32</v>
      </c>
      <c r="W1041">
        <v>0</v>
      </c>
      <c r="X1041">
        <v>4401</v>
      </c>
      <c r="Y1041">
        <v>3</v>
      </c>
      <c r="Z1041" t="s">
        <v>46</v>
      </c>
      <c r="AA1041" t="s">
        <v>47</v>
      </c>
      <c r="AB1041">
        <v>105270</v>
      </c>
      <c r="AC1041">
        <v>0.1</v>
      </c>
    </row>
    <row r="1042" spans="13:29" x14ac:dyDescent="0.35">
      <c r="M1042" t="s">
        <v>44</v>
      </c>
      <c r="N1042">
        <v>7301966</v>
      </c>
      <c r="O1042" t="s">
        <v>6</v>
      </c>
      <c r="P1042">
        <v>52.375476180245698</v>
      </c>
      <c r="Q1042">
        <v>4.8810777375097496</v>
      </c>
      <c r="R1042" t="s">
        <v>45</v>
      </c>
      <c r="S1042">
        <v>250</v>
      </c>
      <c r="T1042">
        <v>228</v>
      </c>
      <c r="U1042">
        <v>4</v>
      </c>
      <c r="V1042">
        <v>0.14000000000000001</v>
      </c>
      <c r="W1042">
        <v>0</v>
      </c>
      <c r="X1042">
        <v>4439</v>
      </c>
      <c r="Y1042">
        <v>3</v>
      </c>
      <c r="Z1042" t="s">
        <v>46</v>
      </c>
      <c r="AA1042" t="s">
        <v>47</v>
      </c>
      <c r="AB1042">
        <v>57000</v>
      </c>
      <c r="AC1042">
        <v>0.1</v>
      </c>
    </row>
    <row r="1043" spans="13:29" x14ac:dyDescent="0.35">
      <c r="M1043" t="s">
        <v>44</v>
      </c>
      <c r="N1043">
        <v>7305938</v>
      </c>
      <c r="O1043" t="s">
        <v>18</v>
      </c>
      <c r="P1043">
        <v>52.365015253188901</v>
      </c>
      <c r="Q1043">
        <v>4.93408053387948</v>
      </c>
      <c r="R1043" t="s">
        <v>45</v>
      </c>
      <c r="S1043">
        <v>85</v>
      </c>
      <c r="T1043">
        <v>345</v>
      </c>
      <c r="U1043">
        <v>35</v>
      </c>
      <c r="V1043">
        <v>0.87</v>
      </c>
      <c r="W1043">
        <v>0</v>
      </c>
      <c r="X1043">
        <v>4444</v>
      </c>
      <c r="Y1043">
        <v>3</v>
      </c>
      <c r="Z1043" t="s">
        <v>66</v>
      </c>
      <c r="AA1043" t="s">
        <v>67</v>
      </c>
      <c r="AB1043">
        <v>29325</v>
      </c>
      <c r="AC1043">
        <v>0.1</v>
      </c>
    </row>
    <row r="1044" spans="13:29" x14ac:dyDescent="0.35">
      <c r="M1044" t="s">
        <v>44</v>
      </c>
      <c r="N1044">
        <v>7447773</v>
      </c>
      <c r="O1044" t="s">
        <v>20</v>
      </c>
      <c r="P1044">
        <v>52.364309931848801</v>
      </c>
      <c r="Q1044">
        <v>4.83829520618968</v>
      </c>
      <c r="R1044" t="s">
        <v>45</v>
      </c>
      <c r="S1044">
        <v>90</v>
      </c>
      <c r="T1044">
        <v>360</v>
      </c>
      <c r="U1044">
        <v>7</v>
      </c>
      <c r="V1044">
        <v>0.17</v>
      </c>
      <c r="W1044">
        <v>0</v>
      </c>
      <c r="X1044">
        <v>4538</v>
      </c>
      <c r="Y1044">
        <v>3</v>
      </c>
      <c r="Z1044" t="s">
        <v>70</v>
      </c>
      <c r="AA1044" t="s">
        <v>71</v>
      </c>
      <c r="AB1044">
        <v>32400</v>
      </c>
      <c r="AC1044">
        <v>0.1</v>
      </c>
    </row>
    <row r="1045" spans="13:29" x14ac:dyDescent="0.35">
      <c r="M1045" t="s">
        <v>44</v>
      </c>
      <c r="N1045">
        <v>7595349</v>
      </c>
      <c r="O1045" t="s">
        <v>18</v>
      </c>
      <c r="P1045">
        <v>52.3643781839897</v>
      </c>
      <c r="Q1045">
        <v>4.9340318191909898</v>
      </c>
      <c r="R1045" t="s">
        <v>45</v>
      </c>
      <c r="S1045">
        <v>250</v>
      </c>
      <c r="T1045">
        <v>360</v>
      </c>
      <c r="U1045">
        <v>20</v>
      </c>
      <c r="V1045">
        <v>1.02</v>
      </c>
      <c r="W1045">
        <v>0</v>
      </c>
      <c r="X1045">
        <v>4643</v>
      </c>
      <c r="Y1045">
        <v>3</v>
      </c>
      <c r="Z1045" t="s">
        <v>66</v>
      </c>
      <c r="AA1045" t="s">
        <v>67</v>
      </c>
      <c r="AB1045">
        <v>90000</v>
      </c>
      <c r="AC1045">
        <v>0.1</v>
      </c>
    </row>
    <row r="1046" spans="13:29" x14ac:dyDescent="0.35">
      <c r="M1046" t="s">
        <v>44</v>
      </c>
      <c r="N1046">
        <v>7711020</v>
      </c>
      <c r="O1046" t="s">
        <v>19</v>
      </c>
      <c r="P1046">
        <v>52.377034145381501</v>
      </c>
      <c r="Q1046">
        <v>4.8590732062525204</v>
      </c>
      <c r="R1046" t="s">
        <v>45</v>
      </c>
      <c r="S1046">
        <v>115</v>
      </c>
      <c r="T1046">
        <v>332</v>
      </c>
      <c r="U1046">
        <v>10</v>
      </c>
      <c r="V1046">
        <v>0.25</v>
      </c>
      <c r="W1046">
        <v>0</v>
      </c>
      <c r="X1046">
        <v>4706</v>
      </c>
      <c r="Y1046">
        <v>3</v>
      </c>
      <c r="Z1046" t="s">
        <v>62</v>
      </c>
      <c r="AA1046" t="s">
        <v>63</v>
      </c>
      <c r="AB1046">
        <v>38180</v>
      </c>
      <c r="AC1046">
        <v>0.1</v>
      </c>
    </row>
    <row r="1047" spans="13:29" x14ac:dyDescent="0.35">
      <c r="M1047" t="s">
        <v>44</v>
      </c>
      <c r="N1047">
        <v>7725507</v>
      </c>
      <c r="O1047" t="s">
        <v>15</v>
      </c>
      <c r="P1047">
        <v>52.376812635525297</v>
      </c>
      <c r="Q1047">
        <v>4.8754929201213404</v>
      </c>
      <c r="R1047" t="s">
        <v>45</v>
      </c>
      <c r="S1047">
        <v>150</v>
      </c>
      <c r="T1047">
        <v>363</v>
      </c>
      <c r="U1047">
        <v>15</v>
      </c>
      <c r="V1047">
        <v>0.41</v>
      </c>
      <c r="W1047">
        <v>0</v>
      </c>
      <c r="X1047">
        <v>4724</v>
      </c>
      <c r="Y1047">
        <v>3</v>
      </c>
      <c r="Z1047" t="s">
        <v>60</v>
      </c>
      <c r="AA1047" t="s">
        <v>61</v>
      </c>
      <c r="AB1047">
        <v>54450</v>
      </c>
      <c r="AC1047">
        <v>0.1</v>
      </c>
    </row>
    <row r="1048" spans="13:29" x14ac:dyDescent="0.35">
      <c r="M1048" t="s">
        <v>44</v>
      </c>
      <c r="N1048">
        <v>7739393</v>
      </c>
      <c r="O1048" t="s">
        <v>22</v>
      </c>
      <c r="P1048">
        <v>52.412988143862798</v>
      </c>
      <c r="Q1048">
        <v>4.8892777869398802</v>
      </c>
      <c r="R1048" t="s">
        <v>45</v>
      </c>
      <c r="S1048">
        <v>99</v>
      </c>
      <c r="T1048">
        <v>337</v>
      </c>
      <c r="U1048">
        <v>27</v>
      </c>
      <c r="V1048">
        <v>0.67</v>
      </c>
      <c r="W1048">
        <v>0</v>
      </c>
      <c r="X1048">
        <v>4735</v>
      </c>
      <c r="Y1048">
        <v>3</v>
      </c>
      <c r="Z1048" t="s">
        <v>80</v>
      </c>
      <c r="AA1048" t="s">
        <v>81</v>
      </c>
      <c r="AB1048">
        <v>33363</v>
      </c>
      <c r="AC1048">
        <v>0.1</v>
      </c>
    </row>
    <row r="1049" spans="13:29" x14ac:dyDescent="0.35">
      <c r="M1049" t="s">
        <v>44</v>
      </c>
      <c r="N1049">
        <v>7812285</v>
      </c>
      <c r="O1049" t="s">
        <v>8</v>
      </c>
      <c r="P1049">
        <v>52.356744953120199</v>
      </c>
      <c r="Q1049">
        <v>4.8691178402891397</v>
      </c>
      <c r="R1049" t="s">
        <v>45</v>
      </c>
      <c r="S1049">
        <v>240</v>
      </c>
      <c r="T1049">
        <v>359</v>
      </c>
      <c r="U1049">
        <v>21</v>
      </c>
      <c r="V1049">
        <v>0.59</v>
      </c>
      <c r="W1049">
        <v>0</v>
      </c>
      <c r="X1049">
        <v>4783</v>
      </c>
      <c r="Y1049">
        <v>3</v>
      </c>
      <c r="Z1049" t="s">
        <v>74</v>
      </c>
      <c r="AA1049" t="s">
        <v>75</v>
      </c>
      <c r="AB1049">
        <v>86160</v>
      </c>
      <c r="AC1049">
        <v>0.1</v>
      </c>
    </row>
    <row r="1050" spans="13:29" x14ac:dyDescent="0.35">
      <c r="M1050" t="s">
        <v>44</v>
      </c>
      <c r="N1050">
        <v>7864783</v>
      </c>
      <c r="O1050" t="s">
        <v>15</v>
      </c>
      <c r="P1050">
        <v>52.381498744965398</v>
      </c>
      <c r="Q1050">
        <v>4.8683593541048404</v>
      </c>
      <c r="R1050" t="s">
        <v>45</v>
      </c>
      <c r="S1050">
        <v>105</v>
      </c>
      <c r="T1050">
        <v>360</v>
      </c>
      <c r="U1050">
        <v>44</v>
      </c>
      <c r="V1050">
        <v>1.1299999999999999</v>
      </c>
      <c r="W1050">
        <v>0</v>
      </c>
      <c r="X1050">
        <v>4825</v>
      </c>
      <c r="Y1050">
        <v>3</v>
      </c>
      <c r="Z1050" t="s">
        <v>60</v>
      </c>
      <c r="AA1050" t="s">
        <v>61</v>
      </c>
      <c r="AB1050">
        <v>37800</v>
      </c>
      <c r="AC1050">
        <v>0.1</v>
      </c>
    </row>
    <row r="1051" spans="13:29" x14ac:dyDescent="0.35">
      <c r="M1051" t="s">
        <v>44</v>
      </c>
      <c r="N1051">
        <v>7895052</v>
      </c>
      <c r="O1051" t="s">
        <v>8</v>
      </c>
      <c r="P1051">
        <v>52.349069280182398</v>
      </c>
      <c r="Q1051">
        <v>4.8614453446010204</v>
      </c>
      <c r="R1051" t="s">
        <v>45</v>
      </c>
      <c r="S1051">
        <v>119</v>
      </c>
      <c r="T1051">
        <v>87</v>
      </c>
      <c r="U1051">
        <v>4</v>
      </c>
      <c r="V1051">
        <v>0.1</v>
      </c>
      <c r="W1051">
        <v>0</v>
      </c>
      <c r="X1051">
        <v>4846</v>
      </c>
      <c r="Y1051">
        <v>3</v>
      </c>
      <c r="Z1051" t="s">
        <v>74</v>
      </c>
      <c r="AA1051" t="s">
        <v>75</v>
      </c>
      <c r="AB1051">
        <v>10353</v>
      </c>
      <c r="AC1051">
        <v>0.1</v>
      </c>
    </row>
    <row r="1052" spans="13:29" x14ac:dyDescent="0.35">
      <c r="M1052" t="s">
        <v>44</v>
      </c>
      <c r="N1052">
        <v>7934834</v>
      </c>
      <c r="O1052" t="s">
        <v>8</v>
      </c>
      <c r="P1052">
        <v>52.350329174715299</v>
      </c>
      <c r="Q1052">
        <v>4.8462295784601404</v>
      </c>
      <c r="R1052" t="s">
        <v>45</v>
      </c>
      <c r="S1052">
        <v>98</v>
      </c>
      <c r="T1052">
        <v>364</v>
      </c>
      <c r="U1052">
        <v>8</v>
      </c>
      <c r="V1052">
        <v>0.24</v>
      </c>
      <c r="W1052">
        <v>0</v>
      </c>
      <c r="X1052">
        <v>4880</v>
      </c>
      <c r="Y1052">
        <v>3</v>
      </c>
      <c r="Z1052" t="s">
        <v>74</v>
      </c>
      <c r="AA1052" t="s">
        <v>75</v>
      </c>
      <c r="AB1052">
        <v>35672</v>
      </c>
      <c r="AC1052">
        <v>0.1</v>
      </c>
    </row>
    <row r="1053" spans="13:29" x14ac:dyDescent="0.35">
      <c r="M1053" t="s">
        <v>44</v>
      </c>
      <c r="N1053">
        <v>8146052</v>
      </c>
      <c r="O1053" t="s">
        <v>6</v>
      </c>
      <c r="P1053">
        <v>52.382078612844502</v>
      </c>
      <c r="Q1053">
        <v>4.8829485626032101</v>
      </c>
      <c r="R1053" t="s">
        <v>45</v>
      </c>
      <c r="S1053">
        <v>150</v>
      </c>
      <c r="T1053">
        <v>57</v>
      </c>
      <c r="U1053">
        <v>18</v>
      </c>
      <c r="V1053">
        <v>0.46</v>
      </c>
      <c r="W1053">
        <v>0</v>
      </c>
      <c r="X1053">
        <v>4988</v>
      </c>
      <c r="Y1053">
        <v>3</v>
      </c>
      <c r="Z1053" t="s">
        <v>46</v>
      </c>
      <c r="AA1053" t="s">
        <v>47</v>
      </c>
      <c r="AB1053">
        <v>8550</v>
      </c>
      <c r="AC1053">
        <v>0.1</v>
      </c>
    </row>
    <row r="1054" spans="13:29" x14ac:dyDescent="0.35">
      <c r="M1054" t="s">
        <v>44</v>
      </c>
      <c r="N1054">
        <v>8269891</v>
      </c>
      <c r="O1054" t="s">
        <v>6</v>
      </c>
      <c r="P1054">
        <v>52.371310629561997</v>
      </c>
      <c r="Q1054">
        <v>4.8863725562939599</v>
      </c>
      <c r="R1054" t="s">
        <v>45</v>
      </c>
      <c r="S1054">
        <v>220</v>
      </c>
      <c r="T1054">
        <v>328</v>
      </c>
      <c r="U1054">
        <v>8</v>
      </c>
      <c r="V1054">
        <v>0.23</v>
      </c>
      <c r="W1054">
        <v>0</v>
      </c>
      <c r="X1054">
        <v>5051</v>
      </c>
      <c r="Y1054">
        <v>3</v>
      </c>
      <c r="Z1054" t="s">
        <v>46</v>
      </c>
      <c r="AA1054" t="s">
        <v>47</v>
      </c>
      <c r="AB1054">
        <v>72160</v>
      </c>
      <c r="AC1054">
        <v>0.1</v>
      </c>
    </row>
    <row r="1055" spans="13:29" x14ac:dyDescent="0.35">
      <c r="M1055" t="s">
        <v>44</v>
      </c>
      <c r="N1055">
        <v>8323962</v>
      </c>
      <c r="O1055" t="s">
        <v>15</v>
      </c>
      <c r="P1055">
        <v>52.383505535520598</v>
      </c>
      <c r="Q1055">
        <v>4.8721013618896798</v>
      </c>
      <c r="R1055" t="s">
        <v>45</v>
      </c>
      <c r="S1055">
        <v>130</v>
      </c>
      <c r="T1055">
        <v>341</v>
      </c>
      <c r="U1055">
        <v>19</v>
      </c>
      <c r="V1055">
        <v>0.51</v>
      </c>
      <c r="W1055">
        <v>0</v>
      </c>
      <c r="X1055">
        <v>5076</v>
      </c>
      <c r="Y1055">
        <v>3</v>
      </c>
      <c r="Z1055" t="s">
        <v>60</v>
      </c>
      <c r="AA1055" t="s">
        <v>61</v>
      </c>
      <c r="AB1055">
        <v>44330</v>
      </c>
      <c r="AC1055">
        <v>0.1</v>
      </c>
    </row>
    <row r="1056" spans="13:29" x14ac:dyDescent="0.35">
      <c r="M1056" t="s">
        <v>44</v>
      </c>
      <c r="N1056">
        <v>8455666</v>
      </c>
      <c r="O1056" t="s">
        <v>15</v>
      </c>
      <c r="P1056">
        <v>52.3733102713703</v>
      </c>
      <c r="Q1056">
        <v>4.8717156123026397</v>
      </c>
      <c r="R1056" t="s">
        <v>45</v>
      </c>
      <c r="S1056">
        <v>249</v>
      </c>
      <c r="T1056">
        <v>357</v>
      </c>
      <c r="U1056">
        <v>15</v>
      </c>
      <c r="V1056">
        <v>0.9</v>
      </c>
      <c r="W1056">
        <v>0</v>
      </c>
      <c r="X1056">
        <v>5149</v>
      </c>
      <c r="Y1056">
        <v>3</v>
      </c>
      <c r="Z1056" t="s">
        <v>60</v>
      </c>
      <c r="AA1056" t="s">
        <v>61</v>
      </c>
      <c r="AB1056">
        <v>88893</v>
      </c>
      <c r="AC1056">
        <v>0.1</v>
      </c>
    </row>
    <row r="1057" spans="13:29" x14ac:dyDescent="0.35">
      <c r="M1057" t="s">
        <v>44</v>
      </c>
      <c r="N1057">
        <v>8642711</v>
      </c>
      <c r="O1057" t="s">
        <v>18</v>
      </c>
      <c r="P1057">
        <v>52.365429218554603</v>
      </c>
      <c r="Q1057">
        <v>4.9335701981582201</v>
      </c>
      <c r="R1057" t="s">
        <v>45</v>
      </c>
      <c r="S1057">
        <v>200</v>
      </c>
      <c r="T1057">
        <v>337</v>
      </c>
      <c r="U1057">
        <v>5</v>
      </c>
      <c r="V1057">
        <v>0.18</v>
      </c>
      <c r="W1057">
        <v>0</v>
      </c>
      <c r="X1057">
        <v>5258</v>
      </c>
      <c r="Y1057">
        <v>3</v>
      </c>
      <c r="Z1057" t="s">
        <v>66</v>
      </c>
      <c r="AA1057" t="s">
        <v>67</v>
      </c>
      <c r="AB1057">
        <v>67400</v>
      </c>
      <c r="AC1057">
        <v>0.1</v>
      </c>
    </row>
    <row r="1058" spans="13:29" x14ac:dyDescent="0.35">
      <c r="M1058" t="s">
        <v>44</v>
      </c>
      <c r="N1058">
        <v>8677142</v>
      </c>
      <c r="O1058" t="s">
        <v>6</v>
      </c>
      <c r="P1058">
        <v>52.3844811952412</v>
      </c>
      <c r="Q1058">
        <v>4.8897959792220203</v>
      </c>
      <c r="R1058" t="s">
        <v>45</v>
      </c>
      <c r="S1058">
        <v>110</v>
      </c>
      <c r="T1058">
        <v>364</v>
      </c>
      <c r="U1058">
        <v>7</v>
      </c>
      <c r="V1058">
        <v>0.24</v>
      </c>
      <c r="W1058">
        <v>0</v>
      </c>
      <c r="X1058">
        <v>5278</v>
      </c>
      <c r="Y1058">
        <v>3</v>
      </c>
      <c r="Z1058" t="s">
        <v>46</v>
      </c>
      <c r="AA1058" t="s">
        <v>47</v>
      </c>
      <c r="AB1058">
        <v>40040</v>
      </c>
      <c r="AC1058">
        <v>0.1</v>
      </c>
    </row>
    <row r="1059" spans="13:29" x14ac:dyDescent="0.35">
      <c r="M1059" t="s">
        <v>44</v>
      </c>
      <c r="N1059">
        <v>9075972</v>
      </c>
      <c r="O1059" t="s">
        <v>15</v>
      </c>
      <c r="P1059">
        <v>52.381478521802599</v>
      </c>
      <c r="Q1059">
        <v>4.8688861737210898</v>
      </c>
      <c r="R1059" t="s">
        <v>45</v>
      </c>
      <c r="S1059">
        <v>130</v>
      </c>
      <c r="T1059">
        <v>350</v>
      </c>
      <c r="U1059">
        <v>35</v>
      </c>
      <c r="V1059">
        <v>0.95</v>
      </c>
      <c r="W1059">
        <v>0</v>
      </c>
      <c r="X1059">
        <v>5493</v>
      </c>
      <c r="Y1059">
        <v>3</v>
      </c>
      <c r="Z1059" t="s">
        <v>60</v>
      </c>
      <c r="AA1059" t="s">
        <v>61</v>
      </c>
      <c r="AB1059">
        <v>45500</v>
      </c>
      <c r="AC1059">
        <v>0.1</v>
      </c>
    </row>
    <row r="1060" spans="13:29" x14ac:dyDescent="0.35">
      <c r="M1060" t="s">
        <v>44</v>
      </c>
      <c r="N1060">
        <v>9101002</v>
      </c>
      <c r="O1060" t="s">
        <v>12</v>
      </c>
      <c r="P1060">
        <v>52.338867624913199</v>
      </c>
      <c r="Q1060">
        <v>4.9195603996334203</v>
      </c>
      <c r="R1060" t="s">
        <v>45</v>
      </c>
      <c r="S1060">
        <v>100</v>
      </c>
      <c r="T1060">
        <v>344</v>
      </c>
      <c r="U1060">
        <v>36</v>
      </c>
      <c r="V1060">
        <v>0.97</v>
      </c>
      <c r="W1060">
        <v>0</v>
      </c>
      <c r="X1060">
        <v>5507</v>
      </c>
      <c r="Y1060">
        <v>3</v>
      </c>
      <c r="Z1060" t="s">
        <v>72</v>
      </c>
      <c r="AA1060" t="s">
        <v>73</v>
      </c>
      <c r="AB1060">
        <v>34400</v>
      </c>
      <c r="AC1060">
        <v>0.1</v>
      </c>
    </row>
    <row r="1061" spans="13:29" x14ac:dyDescent="0.35">
      <c r="M1061" t="s">
        <v>44</v>
      </c>
      <c r="N1061">
        <v>9122968</v>
      </c>
      <c r="O1061" t="s">
        <v>7</v>
      </c>
      <c r="P1061">
        <v>52.359322709146198</v>
      </c>
      <c r="Q1061">
        <v>4.8937077371641697</v>
      </c>
      <c r="R1061" t="s">
        <v>45</v>
      </c>
      <c r="S1061">
        <v>250</v>
      </c>
      <c r="T1061">
        <v>308</v>
      </c>
      <c r="U1061">
        <v>19</v>
      </c>
      <c r="V1061">
        <v>0.53</v>
      </c>
      <c r="W1061">
        <v>0</v>
      </c>
      <c r="X1061">
        <v>5529</v>
      </c>
      <c r="Y1061">
        <v>3</v>
      </c>
      <c r="Z1061" t="s">
        <v>68</v>
      </c>
      <c r="AA1061" t="s">
        <v>69</v>
      </c>
      <c r="AB1061">
        <v>77000</v>
      </c>
      <c r="AC1061">
        <v>0.1</v>
      </c>
    </row>
    <row r="1062" spans="13:29" x14ac:dyDescent="0.35">
      <c r="M1062" t="s">
        <v>44</v>
      </c>
      <c r="N1062">
        <v>9193983</v>
      </c>
      <c r="O1062" t="s">
        <v>9</v>
      </c>
      <c r="P1062">
        <v>52.363424272179003</v>
      </c>
      <c r="Q1062">
        <v>4.9239687932865204</v>
      </c>
      <c r="R1062" t="s">
        <v>45</v>
      </c>
      <c r="S1062">
        <v>135</v>
      </c>
      <c r="T1062">
        <v>362</v>
      </c>
      <c r="U1062">
        <v>12</v>
      </c>
      <c r="V1062">
        <v>0.34</v>
      </c>
      <c r="W1062">
        <v>0</v>
      </c>
      <c r="X1062">
        <v>5574</v>
      </c>
      <c r="Y1062">
        <v>3</v>
      </c>
      <c r="Z1062" t="s">
        <v>64</v>
      </c>
      <c r="AA1062" t="s">
        <v>65</v>
      </c>
      <c r="AB1062">
        <v>48870</v>
      </c>
      <c r="AC1062">
        <v>0.1</v>
      </c>
    </row>
    <row r="1063" spans="13:29" x14ac:dyDescent="0.35">
      <c r="M1063" t="s">
        <v>44</v>
      </c>
      <c r="N1063">
        <v>9263357</v>
      </c>
      <c r="O1063" t="s">
        <v>6</v>
      </c>
      <c r="P1063">
        <v>52.366057746827302</v>
      </c>
      <c r="Q1063">
        <v>4.8805480334573703</v>
      </c>
      <c r="R1063" t="s">
        <v>45</v>
      </c>
      <c r="S1063">
        <v>135</v>
      </c>
      <c r="T1063">
        <v>342</v>
      </c>
      <c r="U1063">
        <v>4</v>
      </c>
      <c r="V1063">
        <v>0.11</v>
      </c>
      <c r="W1063">
        <v>0</v>
      </c>
      <c r="X1063">
        <v>5625</v>
      </c>
      <c r="Y1063">
        <v>3</v>
      </c>
      <c r="Z1063" t="s">
        <v>46</v>
      </c>
      <c r="AA1063" t="s">
        <v>47</v>
      </c>
      <c r="AB1063">
        <v>46170</v>
      </c>
      <c r="AC1063">
        <v>0.1</v>
      </c>
    </row>
    <row r="1064" spans="13:29" x14ac:dyDescent="0.35">
      <c r="M1064" t="s">
        <v>44</v>
      </c>
      <c r="N1064">
        <v>9481287</v>
      </c>
      <c r="O1064" t="s">
        <v>10</v>
      </c>
      <c r="P1064">
        <v>52.386187799338003</v>
      </c>
      <c r="Q1064">
        <v>4.9184174238014799</v>
      </c>
      <c r="R1064" t="s">
        <v>45</v>
      </c>
      <c r="S1064">
        <v>95</v>
      </c>
      <c r="T1064">
        <v>273</v>
      </c>
      <c r="U1064">
        <v>10</v>
      </c>
      <c r="V1064">
        <v>0.34</v>
      </c>
      <c r="W1064">
        <v>0</v>
      </c>
      <c r="X1064">
        <v>5771</v>
      </c>
      <c r="Y1064">
        <v>3</v>
      </c>
      <c r="Z1064" t="s">
        <v>78</v>
      </c>
      <c r="AA1064" t="s">
        <v>79</v>
      </c>
      <c r="AB1064">
        <v>25935</v>
      </c>
      <c r="AC1064">
        <v>0.1</v>
      </c>
    </row>
    <row r="1065" spans="13:29" x14ac:dyDescent="0.35">
      <c r="M1065" t="s">
        <v>44</v>
      </c>
      <c r="N1065">
        <v>9501390</v>
      </c>
      <c r="O1065" t="s">
        <v>6</v>
      </c>
      <c r="P1065">
        <v>52.371205989737099</v>
      </c>
      <c r="Q1065">
        <v>4.8894552123786204</v>
      </c>
      <c r="R1065" t="s">
        <v>45</v>
      </c>
      <c r="S1065">
        <v>350</v>
      </c>
      <c r="T1065">
        <v>262</v>
      </c>
      <c r="U1065">
        <v>32</v>
      </c>
      <c r="V1065">
        <v>0.98</v>
      </c>
      <c r="W1065">
        <v>0</v>
      </c>
      <c r="X1065">
        <v>5779</v>
      </c>
      <c r="Y1065">
        <v>3</v>
      </c>
      <c r="Z1065" t="s">
        <v>46</v>
      </c>
      <c r="AA1065" t="s">
        <v>47</v>
      </c>
      <c r="AB1065">
        <v>91700</v>
      </c>
      <c r="AC1065">
        <v>0.1</v>
      </c>
    </row>
    <row r="1066" spans="13:29" x14ac:dyDescent="0.35">
      <c r="M1066" t="s">
        <v>44</v>
      </c>
      <c r="N1066">
        <v>9554582</v>
      </c>
      <c r="O1066" t="s">
        <v>6</v>
      </c>
      <c r="P1066">
        <v>52.377289828751401</v>
      </c>
      <c r="Q1066">
        <v>4.8871828526614003</v>
      </c>
      <c r="R1066" t="s">
        <v>45</v>
      </c>
      <c r="S1066">
        <v>745</v>
      </c>
      <c r="T1066">
        <v>214</v>
      </c>
      <c r="U1066">
        <v>18</v>
      </c>
      <c r="V1066">
        <v>0.5</v>
      </c>
      <c r="W1066">
        <v>0</v>
      </c>
      <c r="X1066">
        <v>5815</v>
      </c>
      <c r="Y1066">
        <v>3</v>
      </c>
      <c r="Z1066" t="s">
        <v>46</v>
      </c>
      <c r="AA1066" t="s">
        <v>47</v>
      </c>
      <c r="AB1066">
        <v>159430</v>
      </c>
      <c r="AC1066">
        <v>0.1</v>
      </c>
    </row>
    <row r="1067" spans="13:29" x14ac:dyDescent="0.35">
      <c r="M1067" t="s">
        <v>44</v>
      </c>
      <c r="N1067">
        <v>9641683</v>
      </c>
      <c r="O1067" t="s">
        <v>18</v>
      </c>
      <c r="P1067">
        <v>52.364253444039598</v>
      </c>
      <c r="Q1067">
        <v>4.93279827010495</v>
      </c>
      <c r="R1067" t="s">
        <v>45</v>
      </c>
      <c r="S1067">
        <v>85</v>
      </c>
      <c r="T1067">
        <v>356</v>
      </c>
      <c r="U1067">
        <v>29</v>
      </c>
      <c r="V1067">
        <v>0.81</v>
      </c>
      <c r="W1067">
        <v>0</v>
      </c>
      <c r="X1067">
        <v>5876</v>
      </c>
      <c r="Y1067">
        <v>3</v>
      </c>
      <c r="Z1067" t="s">
        <v>66</v>
      </c>
      <c r="AA1067" t="s">
        <v>67</v>
      </c>
      <c r="AB1067">
        <v>30260</v>
      </c>
      <c r="AC1067">
        <v>0.1</v>
      </c>
    </row>
    <row r="1068" spans="13:29" x14ac:dyDescent="0.35">
      <c r="M1068" t="s">
        <v>44</v>
      </c>
      <c r="N1068">
        <v>9730999</v>
      </c>
      <c r="O1068" t="s">
        <v>7</v>
      </c>
      <c r="P1068">
        <v>52.368223671283303</v>
      </c>
      <c r="Q1068">
        <v>4.9295776381134697</v>
      </c>
      <c r="R1068" t="s">
        <v>45</v>
      </c>
      <c r="S1068">
        <v>119</v>
      </c>
      <c r="T1068">
        <v>361</v>
      </c>
      <c r="U1068">
        <v>5</v>
      </c>
      <c r="V1068">
        <v>0.32</v>
      </c>
      <c r="W1068">
        <v>0</v>
      </c>
      <c r="X1068">
        <v>5934</v>
      </c>
      <c r="Y1068">
        <v>3</v>
      </c>
      <c r="Z1068" t="s">
        <v>68</v>
      </c>
      <c r="AA1068" t="s">
        <v>69</v>
      </c>
      <c r="AB1068">
        <v>42959</v>
      </c>
      <c r="AC1068">
        <v>0.1</v>
      </c>
    </row>
    <row r="1069" spans="13:29" x14ac:dyDescent="0.35">
      <c r="M1069" t="s">
        <v>44</v>
      </c>
      <c r="N1069">
        <v>9791627</v>
      </c>
      <c r="O1069" t="s">
        <v>15</v>
      </c>
      <c r="P1069">
        <v>52.384118702212497</v>
      </c>
      <c r="Q1069">
        <v>4.8806612373208598</v>
      </c>
      <c r="R1069" t="s">
        <v>45</v>
      </c>
      <c r="S1069">
        <v>200</v>
      </c>
      <c r="T1069">
        <v>363</v>
      </c>
      <c r="U1069">
        <v>26</v>
      </c>
      <c r="V1069">
        <v>0.79</v>
      </c>
      <c r="W1069">
        <v>0</v>
      </c>
      <c r="X1069">
        <v>5967</v>
      </c>
      <c r="Y1069">
        <v>3</v>
      </c>
      <c r="Z1069" t="s">
        <v>60</v>
      </c>
      <c r="AA1069" t="s">
        <v>61</v>
      </c>
      <c r="AB1069">
        <v>72600</v>
      </c>
      <c r="AC1069">
        <v>0.1</v>
      </c>
    </row>
    <row r="1070" spans="13:29" x14ac:dyDescent="0.35">
      <c r="M1070" t="s">
        <v>44</v>
      </c>
      <c r="N1070">
        <v>9842639</v>
      </c>
      <c r="O1070" t="s">
        <v>20</v>
      </c>
      <c r="P1070">
        <v>52.363762121852503</v>
      </c>
      <c r="Q1070">
        <v>4.8439726421816998</v>
      </c>
      <c r="R1070" t="s">
        <v>45</v>
      </c>
      <c r="S1070">
        <v>140</v>
      </c>
      <c r="T1070">
        <v>355</v>
      </c>
      <c r="U1070">
        <v>10</v>
      </c>
      <c r="V1070">
        <v>0.31</v>
      </c>
      <c r="W1070">
        <v>0</v>
      </c>
      <c r="X1070">
        <v>6000</v>
      </c>
      <c r="Y1070">
        <v>3</v>
      </c>
      <c r="Z1070" t="s">
        <v>70</v>
      </c>
      <c r="AA1070" t="s">
        <v>71</v>
      </c>
      <c r="AB1070">
        <v>49700</v>
      </c>
      <c r="AC1070">
        <v>0.1</v>
      </c>
    </row>
    <row r="1071" spans="13:29" x14ac:dyDescent="0.35">
      <c r="M1071" t="s">
        <v>44</v>
      </c>
      <c r="N1071">
        <v>9858131</v>
      </c>
      <c r="O1071" t="s">
        <v>19</v>
      </c>
      <c r="P1071">
        <v>52.3765406803481</v>
      </c>
      <c r="Q1071">
        <v>4.8614422537139399</v>
      </c>
      <c r="R1071" t="s">
        <v>45</v>
      </c>
      <c r="S1071">
        <v>120</v>
      </c>
      <c r="T1071">
        <v>178</v>
      </c>
      <c r="U1071">
        <v>20</v>
      </c>
      <c r="V1071">
        <v>0.57999999999999996</v>
      </c>
      <c r="W1071">
        <v>0</v>
      </c>
      <c r="X1071">
        <v>6014</v>
      </c>
      <c r="Y1071">
        <v>3</v>
      </c>
      <c r="Z1071" t="s">
        <v>62</v>
      </c>
      <c r="AA1071" t="s">
        <v>63</v>
      </c>
      <c r="AB1071">
        <v>21360</v>
      </c>
      <c r="AC1071">
        <v>0.1</v>
      </c>
    </row>
    <row r="1072" spans="13:29" x14ac:dyDescent="0.35">
      <c r="M1072" t="s">
        <v>44</v>
      </c>
      <c r="N1072">
        <v>9920423</v>
      </c>
      <c r="O1072" t="s">
        <v>15</v>
      </c>
      <c r="P1072">
        <v>52.380126573499901</v>
      </c>
      <c r="Q1072">
        <v>4.8787465935271497</v>
      </c>
      <c r="R1072" t="s">
        <v>45</v>
      </c>
      <c r="S1072">
        <v>100</v>
      </c>
      <c r="T1072">
        <v>276</v>
      </c>
      <c r="U1072">
        <v>28</v>
      </c>
      <c r="V1072">
        <v>1.51</v>
      </c>
      <c r="W1072">
        <v>0</v>
      </c>
      <c r="X1072">
        <v>6045</v>
      </c>
      <c r="Y1072">
        <v>3</v>
      </c>
      <c r="Z1072" t="s">
        <v>60</v>
      </c>
      <c r="AA1072" t="s">
        <v>61</v>
      </c>
      <c r="AB1072">
        <v>27600</v>
      </c>
      <c r="AC1072">
        <v>0.1</v>
      </c>
    </row>
    <row r="1073" spans="13:29" x14ac:dyDescent="0.35">
      <c r="M1073" t="s">
        <v>44</v>
      </c>
      <c r="N1073">
        <v>10053646</v>
      </c>
      <c r="O1073" t="s">
        <v>19</v>
      </c>
      <c r="P1073">
        <v>52.375891106363198</v>
      </c>
      <c r="Q1073">
        <v>4.8595290240779496</v>
      </c>
      <c r="R1073" t="s">
        <v>45</v>
      </c>
      <c r="S1073">
        <v>140</v>
      </c>
      <c r="T1073">
        <v>349</v>
      </c>
      <c r="U1073">
        <v>20</v>
      </c>
      <c r="V1073">
        <v>0.64</v>
      </c>
      <c r="W1073">
        <v>0</v>
      </c>
      <c r="X1073">
        <v>6150</v>
      </c>
      <c r="Y1073">
        <v>3</v>
      </c>
      <c r="Z1073" t="s">
        <v>62</v>
      </c>
      <c r="AA1073" t="s">
        <v>63</v>
      </c>
      <c r="AB1073">
        <v>48860</v>
      </c>
      <c r="AC1073">
        <v>0.1</v>
      </c>
    </row>
    <row r="1074" spans="13:29" x14ac:dyDescent="0.35">
      <c r="M1074" t="s">
        <v>44</v>
      </c>
      <c r="N1074">
        <v>10078696</v>
      </c>
      <c r="O1074" t="s">
        <v>15</v>
      </c>
      <c r="P1074">
        <v>52.381312473734297</v>
      </c>
      <c r="Q1074">
        <v>4.8788553928890899</v>
      </c>
      <c r="R1074" t="s">
        <v>45</v>
      </c>
      <c r="S1074">
        <v>99</v>
      </c>
      <c r="T1074">
        <v>348</v>
      </c>
      <c r="U1074">
        <v>18</v>
      </c>
      <c r="V1074">
        <v>0.5</v>
      </c>
      <c r="W1074">
        <v>0</v>
      </c>
      <c r="X1074">
        <v>6161</v>
      </c>
      <c r="Y1074">
        <v>3</v>
      </c>
      <c r="Z1074" t="s">
        <v>60</v>
      </c>
      <c r="AA1074" t="s">
        <v>61</v>
      </c>
      <c r="AB1074">
        <v>34452</v>
      </c>
      <c r="AC1074">
        <v>0.1</v>
      </c>
    </row>
    <row r="1075" spans="13:29" x14ac:dyDescent="0.35">
      <c r="M1075" t="s">
        <v>44</v>
      </c>
      <c r="N1075">
        <v>10291708</v>
      </c>
      <c r="O1075" t="s">
        <v>18</v>
      </c>
      <c r="P1075">
        <v>52.364330728085299</v>
      </c>
      <c r="Q1075">
        <v>4.9423470367715998</v>
      </c>
      <c r="R1075" t="s">
        <v>45</v>
      </c>
      <c r="S1075">
        <v>100</v>
      </c>
      <c r="T1075">
        <v>352</v>
      </c>
      <c r="U1075">
        <v>9</v>
      </c>
      <c r="V1075">
        <v>0.28999999999999998</v>
      </c>
      <c r="W1075">
        <v>0</v>
      </c>
      <c r="X1075">
        <v>6286</v>
      </c>
      <c r="Y1075">
        <v>3</v>
      </c>
      <c r="Z1075" t="s">
        <v>66</v>
      </c>
      <c r="AA1075" t="s">
        <v>67</v>
      </c>
      <c r="AB1075">
        <v>35200</v>
      </c>
      <c r="AC1075">
        <v>0.1</v>
      </c>
    </row>
    <row r="1076" spans="13:29" x14ac:dyDescent="0.35">
      <c r="M1076" t="s">
        <v>44</v>
      </c>
      <c r="N1076">
        <v>10349832</v>
      </c>
      <c r="O1076" t="s">
        <v>6</v>
      </c>
      <c r="P1076">
        <v>52.378238796740597</v>
      </c>
      <c r="Q1076">
        <v>4.8940930267009897</v>
      </c>
      <c r="R1076" t="s">
        <v>45</v>
      </c>
      <c r="S1076">
        <v>200</v>
      </c>
      <c r="T1076">
        <v>351</v>
      </c>
      <c r="U1076">
        <v>19</v>
      </c>
      <c r="V1076">
        <v>0.54</v>
      </c>
      <c r="W1076">
        <v>0</v>
      </c>
      <c r="X1076">
        <v>6307</v>
      </c>
      <c r="Y1076">
        <v>3</v>
      </c>
      <c r="Z1076" t="s">
        <v>46</v>
      </c>
      <c r="AA1076" t="s">
        <v>47</v>
      </c>
      <c r="AB1076">
        <v>70200</v>
      </c>
      <c r="AC1076">
        <v>0.1</v>
      </c>
    </row>
    <row r="1077" spans="13:29" x14ac:dyDescent="0.35">
      <c r="M1077" t="s">
        <v>44</v>
      </c>
      <c r="N1077">
        <v>10490882</v>
      </c>
      <c r="O1077" t="s">
        <v>19</v>
      </c>
      <c r="P1077">
        <v>52.382582079618402</v>
      </c>
      <c r="Q1077">
        <v>4.8575208861138499</v>
      </c>
      <c r="R1077" t="s">
        <v>45</v>
      </c>
      <c r="S1077">
        <v>90</v>
      </c>
      <c r="T1077">
        <v>356</v>
      </c>
      <c r="U1077">
        <v>20</v>
      </c>
      <c r="V1077">
        <v>0.9</v>
      </c>
      <c r="W1077">
        <v>0</v>
      </c>
      <c r="X1077">
        <v>6366</v>
      </c>
      <c r="Y1077">
        <v>3</v>
      </c>
      <c r="Z1077" t="s">
        <v>62</v>
      </c>
      <c r="AA1077" t="s">
        <v>63</v>
      </c>
      <c r="AB1077">
        <v>32040</v>
      </c>
      <c r="AC1077">
        <v>0.1</v>
      </c>
    </row>
    <row r="1078" spans="13:29" x14ac:dyDescent="0.35">
      <c r="M1078" t="s">
        <v>44</v>
      </c>
      <c r="N1078">
        <v>10535428</v>
      </c>
      <c r="O1078" t="s">
        <v>15</v>
      </c>
      <c r="P1078">
        <v>52.381588728759603</v>
      </c>
      <c r="Q1078">
        <v>4.8690130202179098</v>
      </c>
      <c r="R1078" t="s">
        <v>45</v>
      </c>
      <c r="S1078">
        <v>332</v>
      </c>
      <c r="T1078">
        <v>319</v>
      </c>
      <c r="U1078">
        <v>9</v>
      </c>
      <c r="V1078">
        <v>0.26</v>
      </c>
      <c r="W1078">
        <v>0</v>
      </c>
      <c r="X1078">
        <v>6390</v>
      </c>
      <c r="Y1078">
        <v>3</v>
      </c>
      <c r="Z1078" t="s">
        <v>60</v>
      </c>
      <c r="AA1078" t="s">
        <v>61</v>
      </c>
      <c r="AB1078">
        <v>105908</v>
      </c>
      <c r="AC1078">
        <v>0.1</v>
      </c>
    </row>
    <row r="1079" spans="13:29" x14ac:dyDescent="0.35">
      <c r="M1079" t="s">
        <v>44</v>
      </c>
      <c r="N1079">
        <v>10718967</v>
      </c>
      <c r="O1079" t="s">
        <v>18</v>
      </c>
      <c r="P1079">
        <v>52.364453018571503</v>
      </c>
      <c r="Q1079">
        <v>4.9382251196276199</v>
      </c>
      <c r="R1079" t="s">
        <v>45</v>
      </c>
      <c r="S1079">
        <v>80</v>
      </c>
      <c r="T1079">
        <v>360</v>
      </c>
      <c r="U1079">
        <v>7</v>
      </c>
      <c r="V1079">
        <v>0.21</v>
      </c>
      <c r="W1079">
        <v>0</v>
      </c>
      <c r="X1079">
        <v>6469</v>
      </c>
      <c r="Y1079">
        <v>3</v>
      </c>
      <c r="Z1079" t="s">
        <v>66</v>
      </c>
      <c r="AA1079" t="s">
        <v>67</v>
      </c>
      <c r="AB1079">
        <v>28800</v>
      </c>
      <c r="AC1079">
        <v>0.1</v>
      </c>
    </row>
    <row r="1080" spans="13:29" x14ac:dyDescent="0.35">
      <c r="M1080" t="s">
        <v>44</v>
      </c>
      <c r="N1080">
        <v>10741450</v>
      </c>
      <c r="O1080" t="s">
        <v>15</v>
      </c>
      <c r="P1080">
        <v>52.384415898817402</v>
      </c>
      <c r="Q1080">
        <v>4.8801517604903104</v>
      </c>
      <c r="R1080" t="s">
        <v>45</v>
      </c>
      <c r="S1080">
        <v>150</v>
      </c>
      <c r="T1080">
        <v>355</v>
      </c>
      <c r="U1080">
        <v>19</v>
      </c>
      <c r="V1080">
        <v>0.57999999999999996</v>
      </c>
      <c r="W1080">
        <v>0</v>
      </c>
      <c r="X1080">
        <v>6475</v>
      </c>
      <c r="Y1080">
        <v>3</v>
      </c>
      <c r="Z1080" t="s">
        <v>60</v>
      </c>
      <c r="AA1080" t="s">
        <v>61</v>
      </c>
      <c r="AB1080">
        <v>53250</v>
      </c>
      <c r="AC1080">
        <v>0.1</v>
      </c>
    </row>
    <row r="1081" spans="13:29" x14ac:dyDescent="0.35">
      <c r="M1081" t="s">
        <v>44</v>
      </c>
      <c r="N1081">
        <v>10824845</v>
      </c>
      <c r="O1081" t="s">
        <v>15</v>
      </c>
      <c r="P1081">
        <v>52.388549008879501</v>
      </c>
      <c r="Q1081">
        <v>4.88787470442331</v>
      </c>
      <c r="R1081" t="s">
        <v>45</v>
      </c>
      <c r="S1081">
        <v>90</v>
      </c>
      <c r="T1081">
        <v>334</v>
      </c>
      <c r="U1081">
        <v>30</v>
      </c>
      <c r="V1081">
        <v>0.87</v>
      </c>
      <c r="W1081">
        <v>0</v>
      </c>
      <c r="X1081">
        <v>6517</v>
      </c>
      <c r="Y1081">
        <v>3</v>
      </c>
      <c r="Z1081" t="s">
        <v>60</v>
      </c>
      <c r="AA1081" t="s">
        <v>61</v>
      </c>
      <c r="AB1081">
        <v>30060</v>
      </c>
      <c r="AC1081">
        <v>0.1</v>
      </c>
    </row>
    <row r="1082" spans="13:29" x14ac:dyDescent="0.35">
      <c r="M1082" t="s">
        <v>44</v>
      </c>
      <c r="N1082">
        <v>10944855</v>
      </c>
      <c r="O1082" t="s">
        <v>7</v>
      </c>
      <c r="P1082">
        <v>52.371819747403897</v>
      </c>
      <c r="Q1082">
        <v>4.9071438885608796</v>
      </c>
      <c r="R1082" t="s">
        <v>45</v>
      </c>
      <c r="S1082">
        <v>175</v>
      </c>
      <c r="T1082">
        <v>322</v>
      </c>
      <c r="U1082">
        <v>32</v>
      </c>
      <c r="V1082">
        <v>1.68</v>
      </c>
      <c r="W1082">
        <v>0</v>
      </c>
      <c r="X1082">
        <v>6551</v>
      </c>
      <c r="Y1082">
        <v>3</v>
      </c>
      <c r="Z1082" t="s">
        <v>68</v>
      </c>
      <c r="AA1082" t="s">
        <v>69</v>
      </c>
      <c r="AB1082">
        <v>56350</v>
      </c>
      <c r="AC1082">
        <v>0.1</v>
      </c>
    </row>
    <row r="1083" spans="13:29" x14ac:dyDescent="0.35">
      <c r="M1083" t="s">
        <v>44</v>
      </c>
      <c r="N1083">
        <v>11198485</v>
      </c>
      <c r="O1083" t="s">
        <v>12</v>
      </c>
      <c r="P1083">
        <v>52.358174792094403</v>
      </c>
      <c r="Q1083">
        <v>4.9425548026528903</v>
      </c>
      <c r="R1083" t="s">
        <v>45</v>
      </c>
      <c r="S1083">
        <v>175</v>
      </c>
      <c r="T1083">
        <v>363</v>
      </c>
      <c r="U1083">
        <v>34</v>
      </c>
      <c r="V1083">
        <v>1.0900000000000001</v>
      </c>
      <c r="W1083">
        <v>0</v>
      </c>
      <c r="X1083">
        <v>6674</v>
      </c>
      <c r="Y1083">
        <v>3</v>
      </c>
      <c r="Z1083" t="s">
        <v>72</v>
      </c>
      <c r="AA1083" t="s">
        <v>73</v>
      </c>
      <c r="AB1083">
        <v>63525</v>
      </c>
      <c r="AC1083">
        <v>0.1</v>
      </c>
    </row>
    <row r="1084" spans="13:29" x14ac:dyDescent="0.35">
      <c r="M1084" t="s">
        <v>44</v>
      </c>
      <c r="N1084">
        <v>11382530</v>
      </c>
      <c r="O1084" t="s">
        <v>13</v>
      </c>
      <c r="P1084">
        <v>52.354355240605898</v>
      </c>
      <c r="Q1084">
        <v>4.9907855955348603</v>
      </c>
      <c r="R1084" t="s">
        <v>45</v>
      </c>
      <c r="S1084">
        <v>195</v>
      </c>
      <c r="T1084">
        <v>336</v>
      </c>
      <c r="U1084">
        <v>9</v>
      </c>
      <c r="V1084">
        <v>0.28999999999999998</v>
      </c>
      <c r="W1084">
        <v>0</v>
      </c>
      <c r="X1084">
        <v>6769</v>
      </c>
      <c r="Y1084">
        <v>3</v>
      </c>
      <c r="Z1084" t="s">
        <v>86</v>
      </c>
      <c r="AA1084" t="s">
        <v>87</v>
      </c>
      <c r="AB1084">
        <v>65520</v>
      </c>
      <c r="AC1084">
        <v>0.1</v>
      </c>
    </row>
    <row r="1085" spans="13:29" x14ac:dyDescent="0.35">
      <c r="M1085" t="s">
        <v>44</v>
      </c>
      <c r="N1085">
        <v>11454092</v>
      </c>
      <c r="O1085" t="s">
        <v>7</v>
      </c>
      <c r="P1085">
        <v>52.362283700763598</v>
      </c>
      <c r="Q1085">
        <v>4.9011097724288604</v>
      </c>
      <c r="R1085" t="s">
        <v>45</v>
      </c>
      <c r="S1085">
        <v>130</v>
      </c>
      <c r="T1085">
        <v>343</v>
      </c>
      <c r="U1085">
        <v>23</v>
      </c>
      <c r="V1085">
        <v>0.73</v>
      </c>
      <c r="W1085">
        <v>0</v>
      </c>
      <c r="X1085">
        <v>6807</v>
      </c>
      <c r="Y1085">
        <v>3</v>
      </c>
      <c r="Z1085" t="s">
        <v>68</v>
      </c>
      <c r="AA1085" t="s">
        <v>69</v>
      </c>
      <c r="AB1085">
        <v>44590</v>
      </c>
      <c r="AC1085">
        <v>0.1</v>
      </c>
    </row>
    <row r="1086" spans="13:29" x14ac:dyDescent="0.35">
      <c r="M1086" t="s">
        <v>44</v>
      </c>
      <c r="N1086">
        <v>11599694</v>
      </c>
      <c r="O1086" t="s">
        <v>15</v>
      </c>
      <c r="P1086">
        <v>52.383018846704999</v>
      </c>
      <c r="Q1086">
        <v>4.8798604325556401</v>
      </c>
      <c r="R1086" t="s">
        <v>45</v>
      </c>
      <c r="S1086">
        <v>90</v>
      </c>
      <c r="T1086">
        <v>352</v>
      </c>
      <c r="U1086">
        <v>21</v>
      </c>
      <c r="V1086">
        <v>0.64</v>
      </c>
      <c r="W1086">
        <v>0</v>
      </c>
      <c r="X1086">
        <v>6902</v>
      </c>
      <c r="Y1086">
        <v>3</v>
      </c>
      <c r="Z1086" t="s">
        <v>60</v>
      </c>
      <c r="AA1086" t="s">
        <v>61</v>
      </c>
      <c r="AB1086">
        <v>31680</v>
      </c>
      <c r="AC1086">
        <v>0.1</v>
      </c>
    </row>
    <row r="1087" spans="13:29" x14ac:dyDescent="0.35">
      <c r="M1087" t="s">
        <v>44</v>
      </c>
      <c r="N1087">
        <v>11727422</v>
      </c>
      <c r="O1087" t="s">
        <v>8</v>
      </c>
      <c r="P1087">
        <v>52.3579490382443</v>
      </c>
      <c r="Q1087">
        <v>4.8781062887867099</v>
      </c>
      <c r="R1087" t="s">
        <v>45</v>
      </c>
      <c r="S1087">
        <v>180</v>
      </c>
      <c r="T1087">
        <v>217</v>
      </c>
      <c r="U1087">
        <v>23</v>
      </c>
      <c r="V1087">
        <v>0.82</v>
      </c>
      <c r="W1087">
        <v>0</v>
      </c>
      <c r="X1087">
        <v>6976</v>
      </c>
      <c r="Y1087">
        <v>3</v>
      </c>
      <c r="Z1087" t="s">
        <v>74</v>
      </c>
      <c r="AA1087" t="s">
        <v>75</v>
      </c>
      <c r="AB1087">
        <v>39060</v>
      </c>
      <c r="AC1087">
        <v>0.1</v>
      </c>
    </row>
    <row r="1088" spans="13:29" x14ac:dyDescent="0.35">
      <c r="M1088" t="s">
        <v>44</v>
      </c>
      <c r="N1088">
        <v>11809191</v>
      </c>
      <c r="O1088" t="s">
        <v>7</v>
      </c>
      <c r="P1088">
        <v>52.361029683456302</v>
      </c>
      <c r="Q1088">
        <v>4.8953773444488702</v>
      </c>
      <c r="R1088" t="s">
        <v>45</v>
      </c>
      <c r="S1088">
        <v>105</v>
      </c>
      <c r="T1088">
        <v>305</v>
      </c>
      <c r="U1088">
        <v>28</v>
      </c>
      <c r="V1088">
        <v>0.89</v>
      </c>
      <c r="W1088">
        <v>0</v>
      </c>
      <c r="X1088">
        <v>7010</v>
      </c>
      <c r="Y1088">
        <v>3</v>
      </c>
      <c r="Z1088" t="s">
        <v>68</v>
      </c>
      <c r="AA1088" t="s">
        <v>69</v>
      </c>
      <c r="AB1088">
        <v>32025</v>
      </c>
      <c r="AC1088">
        <v>0.1</v>
      </c>
    </row>
    <row r="1089" spans="13:29" x14ac:dyDescent="0.35">
      <c r="M1089" t="s">
        <v>44</v>
      </c>
      <c r="N1089">
        <v>11921576</v>
      </c>
      <c r="O1089" t="s">
        <v>18</v>
      </c>
      <c r="P1089">
        <v>52.364335313989798</v>
      </c>
      <c r="Q1089">
        <v>4.94482361610235</v>
      </c>
      <c r="R1089" t="s">
        <v>45</v>
      </c>
      <c r="S1089">
        <v>139</v>
      </c>
      <c r="T1089">
        <v>339</v>
      </c>
      <c r="U1089">
        <v>4</v>
      </c>
      <c r="V1089">
        <v>0.13</v>
      </c>
      <c r="W1089">
        <v>0</v>
      </c>
      <c r="X1089">
        <v>7074</v>
      </c>
      <c r="Y1089">
        <v>3</v>
      </c>
      <c r="Z1089" t="s">
        <v>66</v>
      </c>
      <c r="AA1089" t="s">
        <v>67</v>
      </c>
      <c r="AB1089">
        <v>47121</v>
      </c>
      <c r="AC1089">
        <v>0.1</v>
      </c>
    </row>
    <row r="1090" spans="13:29" x14ac:dyDescent="0.35">
      <c r="M1090" t="s">
        <v>44</v>
      </c>
      <c r="N1090">
        <v>11962953</v>
      </c>
      <c r="O1090" t="s">
        <v>9</v>
      </c>
      <c r="P1090">
        <v>52.358803254446897</v>
      </c>
      <c r="Q1090">
        <v>4.9248171179182796</v>
      </c>
      <c r="R1090" t="s">
        <v>45</v>
      </c>
      <c r="S1090">
        <v>198</v>
      </c>
      <c r="T1090">
        <v>247</v>
      </c>
      <c r="U1090">
        <v>38</v>
      </c>
      <c r="V1090">
        <v>1.2</v>
      </c>
      <c r="W1090">
        <v>0</v>
      </c>
      <c r="X1090">
        <v>7091</v>
      </c>
      <c r="Y1090">
        <v>3</v>
      </c>
      <c r="Z1090" t="s">
        <v>64</v>
      </c>
      <c r="AA1090" t="s">
        <v>65</v>
      </c>
      <c r="AB1090">
        <v>48906</v>
      </c>
      <c r="AC1090">
        <v>0.1</v>
      </c>
    </row>
    <row r="1091" spans="13:29" x14ac:dyDescent="0.35">
      <c r="M1091" t="s">
        <v>44</v>
      </c>
      <c r="N1091">
        <v>11985270</v>
      </c>
      <c r="O1091" t="s">
        <v>8</v>
      </c>
      <c r="P1091">
        <v>52.344354809839302</v>
      </c>
      <c r="Q1091">
        <v>4.8539747969750504</v>
      </c>
      <c r="R1091" t="s">
        <v>45</v>
      </c>
      <c r="S1091">
        <v>136</v>
      </c>
      <c r="T1091">
        <v>363</v>
      </c>
      <c r="U1091">
        <v>25</v>
      </c>
      <c r="V1091">
        <v>0.78</v>
      </c>
      <c r="W1091">
        <v>0</v>
      </c>
      <c r="X1091">
        <v>7102</v>
      </c>
      <c r="Y1091">
        <v>3</v>
      </c>
      <c r="Z1091" t="s">
        <v>74</v>
      </c>
      <c r="AA1091" t="s">
        <v>75</v>
      </c>
      <c r="AB1091">
        <v>49368</v>
      </c>
      <c r="AC1091">
        <v>0.1</v>
      </c>
    </row>
    <row r="1092" spans="13:29" x14ac:dyDescent="0.35">
      <c r="M1092" t="s">
        <v>44</v>
      </c>
      <c r="N1092">
        <v>12039992</v>
      </c>
      <c r="O1092" t="s">
        <v>8</v>
      </c>
      <c r="P1092">
        <v>52.349278054121299</v>
      </c>
      <c r="Q1092">
        <v>4.8779180244686096</v>
      </c>
      <c r="R1092" t="s">
        <v>45</v>
      </c>
      <c r="S1092">
        <v>250</v>
      </c>
      <c r="T1092">
        <v>360</v>
      </c>
      <c r="U1092">
        <v>23</v>
      </c>
      <c r="V1092">
        <v>0.72</v>
      </c>
      <c r="W1092">
        <v>0</v>
      </c>
      <c r="X1092">
        <v>7131</v>
      </c>
      <c r="Y1092">
        <v>3</v>
      </c>
      <c r="Z1092" t="s">
        <v>74</v>
      </c>
      <c r="AA1092" t="s">
        <v>75</v>
      </c>
      <c r="AB1092">
        <v>90000</v>
      </c>
      <c r="AC1092">
        <v>0.1</v>
      </c>
    </row>
    <row r="1093" spans="13:29" x14ac:dyDescent="0.35">
      <c r="M1093" t="s">
        <v>44</v>
      </c>
      <c r="N1093">
        <v>12104462</v>
      </c>
      <c r="O1093" t="s">
        <v>18</v>
      </c>
      <c r="P1093">
        <v>52.360546354840103</v>
      </c>
      <c r="Q1093">
        <v>4.93527831754158</v>
      </c>
      <c r="R1093" t="s">
        <v>45</v>
      </c>
      <c r="S1093">
        <v>90</v>
      </c>
      <c r="T1093">
        <v>351</v>
      </c>
      <c r="U1093">
        <v>25</v>
      </c>
      <c r="V1093">
        <v>0.88</v>
      </c>
      <c r="W1093">
        <v>0</v>
      </c>
      <c r="X1093">
        <v>7162</v>
      </c>
      <c r="Y1093">
        <v>3</v>
      </c>
      <c r="Z1093" t="s">
        <v>66</v>
      </c>
      <c r="AA1093" t="s">
        <v>67</v>
      </c>
      <c r="AB1093">
        <v>31590</v>
      </c>
      <c r="AC1093">
        <v>0.1</v>
      </c>
    </row>
    <row r="1094" spans="13:29" x14ac:dyDescent="0.35">
      <c r="M1094" t="s">
        <v>44</v>
      </c>
      <c r="N1094">
        <v>12131452</v>
      </c>
      <c r="O1094" t="s">
        <v>20</v>
      </c>
      <c r="P1094">
        <v>52.364606266944598</v>
      </c>
      <c r="Q1094">
        <v>4.8375248947393699</v>
      </c>
      <c r="R1094" t="s">
        <v>45</v>
      </c>
      <c r="S1094">
        <v>225</v>
      </c>
      <c r="T1094">
        <v>356</v>
      </c>
      <c r="U1094">
        <v>21</v>
      </c>
      <c r="V1094">
        <v>0.72</v>
      </c>
      <c r="W1094">
        <v>0</v>
      </c>
      <c r="X1094">
        <v>7182</v>
      </c>
      <c r="Y1094">
        <v>3</v>
      </c>
      <c r="Z1094" t="s">
        <v>70</v>
      </c>
      <c r="AA1094" t="s">
        <v>71</v>
      </c>
      <c r="AB1094">
        <v>80100</v>
      </c>
      <c r="AC1094">
        <v>0.1</v>
      </c>
    </row>
    <row r="1095" spans="13:29" x14ac:dyDescent="0.35">
      <c r="M1095" t="s">
        <v>44</v>
      </c>
      <c r="N1095">
        <v>12164521</v>
      </c>
      <c r="O1095" t="s">
        <v>8</v>
      </c>
      <c r="P1095">
        <v>52.3501612469761</v>
      </c>
      <c r="Q1095">
        <v>4.8615120506115401</v>
      </c>
      <c r="R1095" t="s">
        <v>45</v>
      </c>
      <c r="S1095">
        <v>160</v>
      </c>
      <c r="T1095">
        <v>361</v>
      </c>
      <c r="U1095">
        <v>21</v>
      </c>
      <c r="V1095">
        <v>0.66</v>
      </c>
      <c r="W1095">
        <v>0</v>
      </c>
      <c r="X1095">
        <v>7204</v>
      </c>
      <c r="Y1095">
        <v>3</v>
      </c>
      <c r="Z1095" t="s">
        <v>74</v>
      </c>
      <c r="AA1095" t="s">
        <v>75</v>
      </c>
      <c r="AB1095">
        <v>57760</v>
      </c>
      <c r="AC1095">
        <v>0.1</v>
      </c>
    </row>
    <row r="1096" spans="13:29" x14ac:dyDescent="0.35">
      <c r="M1096" t="s">
        <v>44</v>
      </c>
      <c r="N1096">
        <v>12179974</v>
      </c>
      <c r="O1096" t="s">
        <v>19</v>
      </c>
      <c r="P1096">
        <v>52.384711130843002</v>
      </c>
      <c r="Q1096">
        <v>4.8527313183718004</v>
      </c>
      <c r="R1096" t="s">
        <v>45</v>
      </c>
      <c r="S1096">
        <v>100</v>
      </c>
      <c r="T1096">
        <v>353</v>
      </c>
      <c r="U1096">
        <v>25</v>
      </c>
      <c r="V1096">
        <v>1.1000000000000001</v>
      </c>
      <c r="W1096">
        <v>0</v>
      </c>
      <c r="X1096">
        <v>7213</v>
      </c>
      <c r="Y1096">
        <v>3</v>
      </c>
      <c r="Z1096" t="s">
        <v>62</v>
      </c>
      <c r="AA1096" t="s">
        <v>63</v>
      </c>
      <c r="AB1096">
        <v>35300</v>
      </c>
      <c r="AC1096">
        <v>0.1</v>
      </c>
    </row>
    <row r="1097" spans="13:29" x14ac:dyDescent="0.35">
      <c r="M1097" t="s">
        <v>44</v>
      </c>
      <c r="N1097">
        <v>12284639</v>
      </c>
      <c r="O1097" t="s">
        <v>20</v>
      </c>
      <c r="P1097">
        <v>52.363824014476698</v>
      </c>
      <c r="Q1097">
        <v>4.8399004837666197</v>
      </c>
      <c r="R1097" t="s">
        <v>45</v>
      </c>
      <c r="S1097">
        <v>73</v>
      </c>
      <c r="T1097">
        <v>364</v>
      </c>
      <c r="U1097">
        <v>15</v>
      </c>
      <c r="V1097">
        <v>0.47</v>
      </c>
      <c r="W1097">
        <v>0</v>
      </c>
      <c r="X1097">
        <v>7280</v>
      </c>
      <c r="Y1097">
        <v>3</v>
      </c>
      <c r="Z1097" t="s">
        <v>70</v>
      </c>
      <c r="AA1097" t="s">
        <v>71</v>
      </c>
      <c r="AB1097">
        <v>26572</v>
      </c>
      <c r="AC1097">
        <v>0.1</v>
      </c>
    </row>
    <row r="1098" spans="13:29" x14ac:dyDescent="0.35">
      <c r="M1098" t="s">
        <v>44</v>
      </c>
      <c r="N1098">
        <v>12300663</v>
      </c>
      <c r="O1098" t="s">
        <v>19</v>
      </c>
      <c r="P1098">
        <v>52.380788567249503</v>
      </c>
      <c r="Q1098">
        <v>4.8547915551617997</v>
      </c>
      <c r="R1098" t="s">
        <v>45</v>
      </c>
      <c r="S1098">
        <v>90</v>
      </c>
      <c r="T1098">
        <v>342</v>
      </c>
      <c r="U1098">
        <v>6</v>
      </c>
      <c r="V1098">
        <v>0.19</v>
      </c>
      <c r="W1098">
        <v>0</v>
      </c>
      <c r="X1098">
        <v>7293</v>
      </c>
      <c r="Y1098">
        <v>3</v>
      </c>
      <c r="Z1098" t="s">
        <v>62</v>
      </c>
      <c r="AA1098" t="s">
        <v>63</v>
      </c>
      <c r="AB1098">
        <v>30780</v>
      </c>
      <c r="AC1098">
        <v>0.1</v>
      </c>
    </row>
    <row r="1099" spans="13:29" x14ac:dyDescent="0.35">
      <c r="M1099" t="s">
        <v>44</v>
      </c>
      <c r="N1099">
        <v>12360818</v>
      </c>
      <c r="O1099" t="s">
        <v>13</v>
      </c>
      <c r="P1099">
        <v>52.3551560558899</v>
      </c>
      <c r="Q1099">
        <v>4.9896728946732596</v>
      </c>
      <c r="R1099" t="s">
        <v>45</v>
      </c>
      <c r="S1099">
        <v>99</v>
      </c>
      <c r="T1099">
        <v>178</v>
      </c>
      <c r="U1099">
        <v>4</v>
      </c>
      <c r="V1099">
        <v>0.14000000000000001</v>
      </c>
      <c r="W1099">
        <v>0</v>
      </c>
      <c r="X1099">
        <v>7316</v>
      </c>
      <c r="Y1099">
        <v>3</v>
      </c>
      <c r="Z1099" t="s">
        <v>86</v>
      </c>
      <c r="AA1099" t="s">
        <v>87</v>
      </c>
      <c r="AB1099">
        <v>17622</v>
      </c>
      <c r="AC1099">
        <v>0.1</v>
      </c>
    </row>
    <row r="1100" spans="13:29" x14ac:dyDescent="0.35">
      <c r="M1100" t="s">
        <v>44</v>
      </c>
      <c r="N1100">
        <v>12540879</v>
      </c>
      <c r="O1100" t="s">
        <v>15</v>
      </c>
      <c r="P1100">
        <v>52.3837821159659</v>
      </c>
      <c r="Q1100">
        <v>4.8767932002057499</v>
      </c>
      <c r="R1100" t="s">
        <v>45</v>
      </c>
      <c r="S1100">
        <v>110</v>
      </c>
      <c r="T1100">
        <v>265</v>
      </c>
      <c r="U1100">
        <v>8</v>
      </c>
      <c r="V1100">
        <v>0.26</v>
      </c>
      <c r="W1100">
        <v>0</v>
      </c>
      <c r="X1100">
        <v>7428</v>
      </c>
      <c r="Y1100">
        <v>3</v>
      </c>
      <c r="Z1100" t="s">
        <v>60</v>
      </c>
      <c r="AA1100" t="s">
        <v>61</v>
      </c>
      <c r="AB1100">
        <v>29150</v>
      </c>
      <c r="AC1100">
        <v>0.1</v>
      </c>
    </row>
    <row r="1101" spans="13:29" x14ac:dyDescent="0.35">
      <c r="M1101" t="s">
        <v>44</v>
      </c>
      <c r="N1101">
        <v>12558413</v>
      </c>
      <c r="O1101" t="s">
        <v>8</v>
      </c>
      <c r="P1101">
        <v>52.355026309076898</v>
      </c>
      <c r="Q1101">
        <v>4.8474767524511702</v>
      </c>
      <c r="R1101" t="s">
        <v>45</v>
      </c>
      <c r="S1101">
        <v>102</v>
      </c>
      <c r="T1101">
        <v>349</v>
      </c>
      <c r="U1101">
        <v>22</v>
      </c>
      <c r="V1101">
        <v>1.06</v>
      </c>
      <c r="W1101">
        <v>0</v>
      </c>
      <c r="X1101">
        <v>7445</v>
      </c>
      <c r="Y1101">
        <v>3</v>
      </c>
      <c r="Z1101" t="s">
        <v>74</v>
      </c>
      <c r="AA1101" t="s">
        <v>75</v>
      </c>
      <c r="AB1101">
        <v>35598</v>
      </c>
      <c r="AC1101">
        <v>0.1</v>
      </c>
    </row>
    <row r="1102" spans="13:29" x14ac:dyDescent="0.35">
      <c r="M1102" t="s">
        <v>44</v>
      </c>
      <c r="N1102">
        <v>12573298</v>
      </c>
      <c r="O1102" t="s">
        <v>8</v>
      </c>
      <c r="P1102">
        <v>52.341104076858301</v>
      </c>
      <c r="Q1102">
        <v>4.8503746207029401</v>
      </c>
      <c r="R1102" t="s">
        <v>45</v>
      </c>
      <c r="S1102">
        <v>150</v>
      </c>
      <c r="T1102">
        <v>359</v>
      </c>
      <c r="U1102">
        <v>3</v>
      </c>
      <c r="V1102">
        <v>0.15</v>
      </c>
      <c r="W1102">
        <v>0</v>
      </c>
      <c r="X1102">
        <v>7454</v>
      </c>
      <c r="Y1102">
        <v>3</v>
      </c>
      <c r="Z1102" t="s">
        <v>74</v>
      </c>
      <c r="AA1102" t="s">
        <v>75</v>
      </c>
      <c r="AB1102">
        <v>53850</v>
      </c>
      <c r="AC1102">
        <v>0.1</v>
      </c>
    </row>
    <row r="1103" spans="13:29" x14ac:dyDescent="0.35">
      <c r="M1103" t="s">
        <v>44</v>
      </c>
      <c r="N1103">
        <v>12970594</v>
      </c>
      <c r="O1103" t="s">
        <v>9</v>
      </c>
      <c r="P1103">
        <v>52.365250799988402</v>
      </c>
      <c r="Q1103">
        <v>4.9293138862887096</v>
      </c>
      <c r="R1103" t="s">
        <v>45</v>
      </c>
      <c r="S1103">
        <v>115</v>
      </c>
      <c r="T1103">
        <v>361</v>
      </c>
      <c r="U1103">
        <v>38</v>
      </c>
      <c r="V1103">
        <v>1.22</v>
      </c>
      <c r="W1103">
        <v>0</v>
      </c>
      <c r="X1103">
        <v>7705</v>
      </c>
      <c r="Y1103">
        <v>3</v>
      </c>
      <c r="Z1103" t="s">
        <v>64</v>
      </c>
      <c r="AA1103" t="s">
        <v>65</v>
      </c>
      <c r="AB1103">
        <v>41515</v>
      </c>
      <c r="AC1103">
        <v>0.1</v>
      </c>
    </row>
    <row r="1104" spans="13:29" x14ac:dyDescent="0.35">
      <c r="M1104" t="s">
        <v>44</v>
      </c>
      <c r="N1104">
        <v>12972142</v>
      </c>
      <c r="O1104" t="s">
        <v>19</v>
      </c>
      <c r="P1104">
        <v>52.3769728720331</v>
      </c>
      <c r="Q1104">
        <v>4.8483744108949596</v>
      </c>
      <c r="R1104" t="s">
        <v>45</v>
      </c>
      <c r="S1104">
        <v>125</v>
      </c>
      <c r="T1104">
        <v>273</v>
      </c>
      <c r="U1104">
        <v>2</v>
      </c>
      <c r="V1104">
        <v>0.06</v>
      </c>
      <c r="W1104">
        <v>0</v>
      </c>
      <c r="X1104">
        <v>7709</v>
      </c>
      <c r="Y1104">
        <v>3</v>
      </c>
      <c r="Z1104" t="s">
        <v>62</v>
      </c>
      <c r="AA1104" t="s">
        <v>63</v>
      </c>
      <c r="AB1104">
        <v>34125</v>
      </c>
      <c r="AC1104">
        <v>0.1</v>
      </c>
    </row>
    <row r="1105" spans="13:29" x14ac:dyDescent="0.35">
      <c r="M1105" t="s">
        <v>44</v>
      </c>
      <c r="N1105">
        <v>13060995</v>
      </c>
      <c r="O1105" t="s">
        <v>7</v>
      </c>
      <c r="P1105">
        <v>52.364826594265502</v>
      </c>
      <c r="Q1105">
        <v>4.8878990144735104</v>
      </c>
      <c r="R1105" t="s">
        <v>45</v>
      </c>
      <c r="S1105">
        <v>185</v>
      </c>
      <c r="T1105">
        <v>352</v>
      </c>
      <c r="U1105">
        <v>25</v>
      </c>
      <c r="V1105">
        <v>0.83</v>
      </c>
      <c r="W1105">
        <v>0</v>
      </c>
      <c r="X1105">
        <v>7791</v>
      </c>
      <c r="Y1105">
        <v>3</v>
      </c>
      <c r="Z1105" t="s">
        <v>68</v>
      </c>
      <c r="AA1105" t="s">
        <v>69</v>
      </c>
      <c r="AB1105">
        <v>65120</v>
      </c>
      <c r="AC1105">
        <v>0.1</v>
      </c>
    </row>
    <row r="1106" spans="13:29" x14ac:dyDescent="0.35">
      <c r="M1106" t="s">
        <v>44</v>
      </c>
      <c r="N1106">
        <v>13246655</v>
      </c>
      <c r="O1106" t="s">
        <v>19</v>
      </c>
      <c r="P1106">
        <v>52.376735016769999</v>
      </c>
      <c r="Q1106">
        <v>4.8595879787830398</v>
      </c>
      <c r="R1106" t="s">
        <v>45</v>
      </c>
      <c r="S1106">
        <v>180</v>
      </c>
      <c r="T1106">
        <v>356</v>
      </c>
      <c r="U1106">
        <v>26</v>
      </c>
      <c r="V1106">
        <v>0.88</v>
      </c>
      <c r="W1106">
        <v>0</v>
      </c>
      <c r="X1106">
        <v>7964</v>
      </c>
      <c r="Y1106">
        <v>3</v>
      </c>
      <c r="Z1106" t="s">
        <v>62</v>
      </c>
      <c r="AA1106" t="s">
        <v>63</v>
      </c>
      <c r="AB1106">
        <v>64080</v>
      </c>
      <c r="AC1106">
        <v>0.1</v>
      </c>
    </row>
    <row r="1107" spans="13:29" x14ac:dyDescent="0.35">
      <c r="M1107" t="s">
        <v>44</v>
      </c>
      <c r="N1107">
        <v>13255440</v>
      </c>
      <c r="O1107" t="s">
        <v>13</v>
      </c>
      <c r="P1107">
        <v>52.356567406857003</v>
      </c>
      <c r="Q1107">
        <v>4.9899213961844904</v>
      </c>
      <c r="R1107" t="s">
        <v>45</v>
      </c>
      <c r="S1107">
        <v>110</v>
      </c>
      <c r="T1107">
        <v>40</v>
      </c>
      <c r="U1107">
        <v>25</v>
      </c>
      <c r="V1107">
        <v>0.83</v>
      </c>
      <c r="W1107">
        <v>0</v>
      </c>
      <c r="X1107">
        <v>7971</v>
      </c>
      <c r="Y1107">
        <v>3</v>
      </c>
      <c r="Z1107" t="s">
        <v>86</v>
      </c>
      <c r="AA1107" t="s">
        <v>87</v>
      </c>
      <c r="AB1107">
        <v>4400</v>
      </c>
      <c r="AC1107">
        <v>0.1</v>
      </c>
    </row>
    <row r="1108" spans="13:29" x14ac:dyDescent="0.35">
      <c r="M1108" t="s">
        <v>44</v>
      </c>
      <c r="N1108">
        <v>13270647</v>
      </c>
      <c r="O1108" t="s">
        <v>7</v>
      </c>
      <c r="P1108">
        <v>52.365026881161398</v>
      </c>
      <c r="Q1108">
        <v>4.9196216252275899</v>
      </c>
      <c r="R1108" t="s">
        <v>45</v>
      </c>
      <c r="S1108">
        <v>165</v>
      </c>
      <c r="T1108">
        <v>359</v>
      </c>
      <c r="U1108">
        <v>8</v>
      </c>
      <c r="V1108">
        <v>0.34</v>
      </c>
      <c r="W1108">
        <v>0</v>
      </c>
      <c r="X1108">
        <v>7990</v>
      </c>
      <c r="Y1108">
        <v>3</v>
      </c>
      <c r="Z1108" t="s">
        <v>68</v>
      </c>
      <c r="AA1108" t="s">
        <v>69</v>
      </c>
      <c r="AB1108">
        <v>59235</v>
      </c>
      <c r="AC1108">
        <v>0.1</v>
      </c>
    </row>
    <row r="1109" spans="13:29" x14ac:dyDescent="0.35">
      <c r="M1109" t="s">
        <v>44</v>
      </c>
      <c r="N1109">
        <v>13295511</v>
      </c>
      <c r="O1109" t="s">
        <v>7</v>
      </c>
      <c r="P1109">
        <v>52.361337831080903</v>
      </c>
      <c r="Q1109">
        <v>4.9084645244093199</v>
      </c>
      <c r="R1109" t="s">
        <v>45</v>
      </c>
      <c r="S1109">
        <v>99</v>
      </c>
      <c r="T1109">
        <v>362</v>
      </c>
      <c r="U1109">
        <v>10</v>
      </c>
      <c r="V1109">
        <v>0.34</v>
      </c>
      <c r="W1109">
        <v>0</v>
      </c>
      <c r="X1109">
        <v>8015</v>
      </c>
      <c r="Y1109">
        <v>3</v>
      </c>
      <c r="Z1109" t="s">
        <v>68</v>
      </c>
      <c r="AA1109" t="s">
        <v>69</v>
      </c>
      <c r="AB1109">
        <v>35838</v>
      </c>
      <c r="AC1109">
        <v>0.1</v>
      </c>
    </row>
    <row r="1110" spans="13:29" x14ac:dyDescent="0.35">
      <c r="M1110" t="s">
        <v>44</v>
      </c>
      <c r="N1110">
        <v>13309412</v>
      </c>
      <c r="O1110" t="s">
        <v>13</v>
      </c>
      <c r="P1110">
        <v>52.355185826079001</v>
      </c>
      <c r="Q1110">
        <v>5.0003500559963596</v>
      </c>
      <c r="R1110" t="s">
        <v>45</v>
      </c>
      <c r="S1110">
        <v>155</v>
      </c>
      <c r="T1110">
        <v>357</v>
      </c>
      <c r="U1110">
        <v>4</v>
      </c>
      <c r="V1110">
        <v>0.14000000000000001</v>
      </c>
      <c r="W1110">
        <v>0</v>
      </c>
      <c r="X1110">
        <v>8033</v>
      </c>
      <c r="Y1110">
        <v>3</v>
      </c>
      <c r="Z1110" t="s">
        <v>86</v>
      </c>
      <c r="AA1110" t="s">
        <v>87</v>
      </c>
      <c r="AB1110">
        <v>55335</v>
      </c>
      <c r="AC1110">
        <v>0.1</v>
      </c>
    </row>
    <row r="1111" spans="13:29" x14ac:dyDescent="0.35">
      <c r="M1111" t="s">
        <v>44</v>
      </c>
      <c r="N1111">
        <v>13406951</v>
      </c>
      <c r="O1111" t="s">
        <v>8</v>
      </c>
      <c r="P1111">
        <v>52.353477755761702</v>
      </c>
      <c r="Q1111">
        <v>4.8819776665574199</v>
      </c>
      <c r="R1111" t="s">
        <v>45</v>
      </c>
      <c r="S1111">
        <v>650</v>
      </c>
      <c r="T1111">
        <v>362</v>
      </c>
      <c r="U1111">
        <v>8</v>
      </c>
      <c r="V1111">
        <v>0.31</v>
      </c>
      <c r="W1111">
        <v>0</v>
      </c>
      <c r="X1111">
        <v>8136</v>
      </c>
      <c r="Y1111">
        <v>3</v>
      </c>
      <c r="Z1111" t="s">
        <v>74</v>
      </c>
      <c r="AA1111" t="s">
        <v>75</v>
      </c>
      <c r="AB1111">
        <v>235300</v>
      </c>
      <c r="AC1111">
        <v>0.1</v>
      </c>
    </row>
    <row r="1112" spans="13:29" x14ac:dyDescent="0.35">
      <c r="M1112" t="s">
        <v>44</v>
      </c>
      <c r="N1112">
        <v>13456693</v>
      </c>
      <c r="O1112" t="s">
        <v>18</v>
      </c>
      <c r="P1112">
        <v>52.359145942337101</v>
      </c>
      <c r="Q1112">
        <v>4.9404739072083297</v>
      </c>
      <c r="R1112" t="s">
        <v>45</v>
      </c>
      <c r="S1112">
        <v>100</v>
      </c>
      <c r="T1112">
        <v>353</v>
      </c>
      <c r="U1112">
        <v>3</v>
      </c>
      <c r="V1112">
        <v>0.1</v>
      </c>
      <c r="W1112">
        <v>0</v>
      </c>
      <c r="X1112">
        <v>8187</v>
      </c>
      <c r="Y1112">
        <v>3</v>
      </c>
      <c r="Z1112" t="s">
        <v>66</v>
      </c>
      <c r="AA1112" t="s">
        <v>67</v>
      </c>
      <c r="AB1112">
        <v>35300</v>
      </c>
      <c r="AC1112">
        <v>0.1</v>
      </c>
    </row>
    <row r="1113" spans="13:29" x14ac:dyDescent="0.35">
      <c r="M1113" t="s">
        <v>44</v>
      </c>
      <c r="N1113">
        <v>13499075</v>
      </c>
      <c r="O1113" t="s">
        <v>8</v>
      </c>
      <c r="P1113">
        <v>52.353630678548598</v>
      </c>
      <c r="Q1113">
        <v>4.8846471189249403</v>
      </c>
      <c r="R1113" t="s">
        <v>45</v>
      </c>
      <c r="S1113">
        <v>275</v>
      </c>
      <c r="T1113">
        <v>147</v>
      </c>
      <c r="U1113">
        <v>27</v>
      </c>
      <c r="V1113">
        <v>0.9</v>
      </c>
      <c r="W1113">
        <v>0</v>
      </c>
      <c r="X1113">
        <v>8235</v>
      </c>
      <c r="Y1113">
        <v>3</v>
      </c>
      <c r="Z1113" t="s">
        <v>74</v>
      </c>
      <c r="AA1113" t="s">
        <v>75</v>
      </c>
      <c r="AB1113">
        <v>40425</v>
      </c>
      <c r="AC1113">
        <v>0.1</v>
      </c>
    </row>
    <row r="1114" spans="13:29" x14ac:dyDescent="0.35">
      <c r="M1114" t="s">
        <v>44</v>
      </c>
      <c r="N1114">
        <v>13522861</v>
      </c>
      <c r="O1114" t="s">
        <v>9</v>
      </c>
      <c r="P1114">
        <v>52.353727532671698</v>
      </c>
      <c r="Q1114">
        <v>4.9171116275273103</v>
      </c>
      <c r="R1114" t="s">
        <v>45</v>
      </c>
      <c r="S1114">
        <v>100</v>
      </c>
      <c r="T1114">
        <v>332</v>
      </c>
      <c r="U1114">
        <v>5</v>
      </c>
      <c r="V1114">
        <v>0.25</v>
      </c>
      <c r="W1114">
        <v>0</v>
      </c>
      <c r="X1114">
        <v>8261</v>
      </c>
      <c r="Y1114">
        <v>3</v>
      </c>
      <c r="Z1114" t="s">
        <v>64</v>
      </c>
      <c r="AA1114" t="s">
        <v>65</v>
      </c>
      <c r="AB1114">
        <v>33200</v>
      </c>
      <c r="AC1114">
        <v>0.1</v>
      </c>
    </row>
    <row r="1115" spans="13:29" x14ac:dyDescent="0.35">
      <c r="M1115" t="s">
        <v>44</v>
      </c>
      <c r="N1115">
        <v>13539185</v>
      </c>
      <c r="O1115" t="s">
        <v>6</v>
      </c>
      <c r="P1115">
        <v>52.381954054846901</v>
      </c>
      <c r="Q1115">
        <v>4.8888173433968101</v>
      </c>
      <c r="R1115" t="s">
        <v>45</v>
      </c>
      <c r="S1115">
        <v>130</v>
      </c>
      <c r="T1115">
        <v>302</v>
      </c>
      <c r="U1115">
        <v>15</v>
      </c>
      <c r="V1115">
        <v>0.5</v>
      </c>
      <c r="W1115">
        <v>0</v>
      </c>
      <c r="X1115">
        <v>8279</v>
      </c>
      <c r="Y1115">
        <v>3</v>
      </c>
      <c r="Z1115" t="s">
        <v>46</v>
      </c>
      <c r="AA1115" t="s">
        <v>47</v>
      </c>
      <c r="AB1115">
        <v>39260</v>
      </c>
      <c r="AC1115">
        <v>0.1</v>
      </c>
    </row>
    <row r="1116" spans="13:29" x14ac:dyDescent="0.35">
      <c r="M1116" t="s">
        <v>44</v>
      </c>
      <c r="N1116">
        <v>13552955</v>
      </c>
      <c r="O1116" t="s">
        <v>15</v>
      </c>
      <c r="P1116">
        <v>52.389742554208802</v>
      </c>
      <c r="Q1116">
        <v>4.87717624342908</v>
      </c>
      <c r="R1116" t="s">
        <v>45</v>
      </c>
      <c r="S1116">
        <v>80</v>
      </c>
      <c r="T1116">
        <v>361</v>
      </c>
      <c r="U1116">
        <v>3</v>
      </c>
      <c r="V1116">
        <v>0.1</v>
      </c>
      <c r="W1116">
        <v>0</v>
      </c>
      <c r="X1116">
        <v>8296</v>
      </c>
      <c r="Y1116">
        <v>3</v>
      </c>
      <c r="Z1116" t="s">
        <v>60</v>
      </c>
      <c r="AA1116" t="s">
        <v>61</v>
      </c>
      <c r="AB1116">
        <v>28880</v>
      </c>
      <c r="AC1116">
        <v>0.1</v>
      </c>
    </row>
    <row r="1117" spans="13:29" x14ac:dyDescent="0.35">
      <c r="M1117" t="s">
        <v>44</v>
      </c>
      <c r="N1117">
        <v>13554389</v>
      </c>
      <c r="O1117" t="s">
        <v>10</v>
      </c>
      <c r="P1117">
        <v>52.397375024716503</v>
      </c>
      <c r="Q1117">
        <v>4.9163747288271997</v>
      </c>
      <c r="R1117" t="s">
        <v>45</v>
      </c>
      <c r="S1117">
        <v>96</v>
      </c>
      <c r="T1117">
        <v>362</v>
      </c>
      <c r="U1117">
        <v>25</v>
      </c>
      <c r="V1117">
        <v>0.85</v>
      </c>
      <c r="W1117">
        <v>0</v>
      </c>
      <c r="X1117">
        <v>8299</v>
      </c>
      <c r="Y1117">
        <v>3</v>
      </c>
      <c r="Z1117" t="s">
        <v>78</v>
      </c>
      <c r="AA1117" t="s">
        <v>79</v>
      </c>
      <c r="AB1117">
        <v>34752</v>
      </c>
      <c r="AC1117">
        <v>0.1</v>
      </c>
    </row>
    <row r="1118" spans="13:29" x14ac:dyDescent="0.35">
      <c r="M1118" t="s">
        <v>44</v>
      </c>
      <c r="N1118">
        <v>13569510</v>
      </c>
      <c r="O1118" t="s">
        <v>9</v>
      </c>
      <c r="P1118">
        <v>52.360853326231499</v>
      </c>
      <c r="Q1118">
        <v>4.9262238045927997</v>
      </c>
      <c r="R1118" t="s">
        <v>45</v>
      </c>
      <c r="S1118">
        <v>95</v>
      </c>
      <c r="T1118">
        <v>361</v>
      </c>
      <c r="U1118">
        <v>30</v>
      </c>
      <c r="V1118">
        <v>1.02</v>
      </c>
      <c r="W1118">
        <v>0</v>
      </c>
      <c r="X1118">
        <v>8318</v>
      </c>
      <c r="Y1118">
        <v>3</v>
      </c>
      <c r="Z1118" t="s">
        <v>64</v>
      </c>
      <c r="AA1118" t="s">
        <v>65</v>
      </c>
      <c r="AB1118">
        <v>34295</v>
      </c>
      <c r="AC1118">
        <v>0.1</v>
      </c>
    </row>
    <row r="1119" spans="13:29" x14ac:dyDescent="0.35">
      <c r="M1119" t="s">
        <v>44</v>
      </c>
      <c r="N1119">
        <v>13598808</v>
      </c>
      <c r="O1119" t="s">
        <v>6</v>
      </c>
      <c r="P1119">
        <v>52.371350385234997</v>
      </c>
      <c r="Q1119">
        <v>4.8779501616094798</v>
      </c>
      <c r="R1119" t="s">
        <v>45</v>
      </c>
      <c r="S1119">
        <v>354</v>
      </c>
      <c r="T1119">
        <v>360</v>
      </c>
      <c r="U1119">
        <v>44</v>
      </c>
      <c r="V1119">
        <v>1.49</v>
      </c>
      <c r="W1119">
        <v>0</v>
      </c>
      <c r="X1119">
        <v>8348</v>
      </c>
      <c r="Y1119">
        <v>3</v>
      </c>
      <c r="Z1119" t="s">
        <v>46</v>
      </c>
      <c r="AA1119" t="s">
        <v>47</v>
      </c>
      <c r="AB1119">
        <v>127440</v>
      </c>
      <c r="AC1119">
        <v>0.1</v>
      </c>
    </row>
    <row r="1120" spans="13:29" x14ac:dyDescent="0.35">
      <c r="M1120" t="s">
        <v>44</v>
      </c>
      <c r="N1120">
        <v>13614309</v>
      </c>
      <c r="O1120" t="s">
        <v>19</v>
      </c>
      <c r="P1120">
        <v>52.372763694390997</v>
      </c>
      <c r="Q1120">
        <v>4.8488541934131302</v>
      </c>
      <c r="R1120" t="s">
        <v>45</v>
      </c>
      <c r="S1120">
        <v>195</v>
      </c>
      <c r="T1120">
        <v>362</v>
      </c>
      <c r="U1120">
        <v>5</v>
      </c>
      <c r="V1120">
        <v>0.17</v>
      </c>
      <c r="W1120">
        <v>0</v>
      </c>
      <c r="X1120">
        <v>8370</v>
      </c>
      <c r="Y1120">
        <v>3</v>
      </c>
      <c r="Z1120" t="s">
        <v>62</v>
      </c>
      <c r="AA1120" t="s">
        <v>63</v>
      </c>
      <c r="AB1120">
        <v>70590</v>
      </c>
      <c r="AC1120">
        <v>0.1</v>
      </c>
    </row>
    <row r="1121" spans="13:29" x14ac:dyDescent="0.35">
      <c r="M1121" t="s">
        <v>44</v>
      </c>
      <c r="N1121">
        <v>13619872</v>
      </c>
      <c r="O1121" t="s">
        <v>6</v>
      </c>
      <c r="P1121">
        <v>52.3732343930848</v>
      </c>
      <c r="Q1121">
        <v>4.8899326486691796</v>
      </c>
      <c r="R1121" t="s">
        <v>45</v>
      </c>
      <c r="S1121">
        <v>220</v>
      </c>
      <c r="T1121">
        <v>361</v>
      </c>
      <c r="U1121">
        <v>10</v>
      </c>
      <c r="V1121">
        <v>0.35</v>
      </c>
      <c r="W1121">
        <v>0</v>
      </c>
      <c r="X1121">
        <v>8377</v>
      </c>
      <c r="Y1121">
        <v>3</v>
      </c>
      <c r="Z1121" t="s">
        <v>46</v>
      </c>
      <c r="AA1121" t="s">
        <v>47</v>
      </c>
      <c r="AB1121">
        <v>79420</v>
      </c>
      <c r="AC1121">
        <v>0.1</v>
      </c>
    </row>
    <row r="1122" spans="13:29" x14ac:dyDescent="0.35">
      <c r="M1122" t="s">
        <v>44</v>
      </c>
      <c r="N1122">
        <v>13695316</v>
      </c>
      <c r="O1122" t="s">
        <v>18</v>
      </c>
      <c r="P1122">
        <v>52.359637789836903</v>
      </c>
      <c r="Q1122">
        <v>4.9358924813360403</v>
      </c>
      <c r="R1122" t="s">
        <v>45</v>
      </c>
      <c r="S1122">
        <v>160</v>
      </c>
      <c r="T1122">
        <v>363</v>
      </c>
      <c r="U1122">
        <v>6</v>
      </c>
      <c r="V1122">
        <v>0.26</v>
      </c>
      <c r="W1122">
        <v>0</v>
      </c>
      <c r="X1122">
        <v>8468</v>
      </c>
      <c r="Y1122">
        <v>3</v>
      </c>
      <c r="Z1122" t="s">
        <v>66</v>
      </c>
      <c r="AA1122" t="s">
        <v>67</v>
      </c>
      <c r="AB1122">
        <v>58080</v>
      </c>
      <c r="AC1122">
        <v>0.1</v>
      </c>
    </row>
    <row r="1123" spans="13:29" x14ac:dyDescent="0.35">
      <c r="M1123" t="s">
        <v>44</v>
      </c>
      <c r="N1123">
        <v>13783635</v>
      </c>
      <c r="O1123" t="s">
        <v>19</v>
      </c>
      <c r="P1123">
        <v>52.376671056193302</v>
      </c>
      <c r="Q1123">
        <v>4.8600972250524697</v>
      </c>
      <c r="R1123" t="s">
        <v>45</v>
      </c>
      <c r="S1123">
        <v>99</v>
      </c>
      <c r="T1123">
        <v>361</v>
      </c>
      <c r="U1123">
        <v>9</v>
      </c>
      <c r="V1123">
        <v>0.31</v>
      </c>
      <c r="W1123">
        <v>0</v>
      </c>
      <c r="X1123">
        <v>8571</v>
      </c>
      <c r="Y1123">
        <v>3</v>
      </c>
      <c r="Z1123" t="s">
        <v>62</v>
      </c>
      <c r="AA1123" t="s">
        <v>63</v>
      </c>
      <c r="AB1123">
        <v>35739</v>
      </c>
      <c r="AC1123">
        <v>0.1</v>
      </c>
    </row>
    <row r="1124" spans="13:29" x14ac:dyDescent="0.35">
      <c r="M1124" t="s">
        <v>44</v>
      </c>
      <c r="N1124">
        <v>13821270</v>
      </c>
      <c r="O1124" t="s">
        <v>19</v>
      </c>
      <c r="P1124">
        <v>52.381915630985198</v>
      </c>
      <c r="Q1124">
        <v>4.8540712768218004</v>
      </c>
      <c r="R1124" t="s">
        <v>45</v>
      </c>
      <c r="S1124">
        <v>95</v>
      </c>
      <c r="T1124">
        <v>364</v>
      </c>
      <c r="U1124">
        <v>12</v>
      </c>
      <c r="V1124">
        <v>0.42</v>
      </c>
      <c r="W1124">
        <v>0</v>
      </c>
      <c r="X1124">
        <v>8621</v>
      </c>
      <c r="Y1124">
        <v>3</v>
      </c>
      <c r="Z1124" t="s">
        <v>62</v>
      </c>
      <c r="AA1124" t="s">
        <v>63</v>
      </c>
      <c r="AB1124">
        <v>34580</v>
      </c>
      <c r="AC1124">
        <v>0.1</v>
      </c>
    </row>
    <row r="1125" spans="13:29" x14ac:dyDescent="0.35">
      <c r="M1125" t="s">
        <v>44</v>
      </c>
      <c r="N1125">
        <v>13938117</v>
      </c>
      <c r="O1125" t="s">
        <v>7</v>
      </c>
      <c r="P1125">
        <v>52.369517064389697</v>
      </c>
      <c r="Q1125">
        <v>4.92527699973322</v>
      </c>
      <c r="R1125" t="s">
        <v>45</v>
      </c>
      <c r="S1125">
        <v>119</v>
      </c>
      <c r="T1125">
        <v>337</v>
      </c>
      <c r="U1125">
        <v>10</v>
      </c>
      <c r="V1125">
        <v>0.36</v>
      </c>
      <c r="W1125">
        <v>0</v>
      </c>
      <c r="X1125">
        <v>8763</v>
      </c>
      <c r="Y1125">
        <v>3</v>
      </c>
      <c r="Z1125" t="s">
        <v>68</v>
      </c>
      <c r="AA1125" t="s">
        <v>69</v>
      </c>
      <c r="AB1125">
        <v>40103</v>
      </c>
      <c r="AC1125">
        <v>0.1</v>
      </c>
    </row>
    <row r="1126" spans="13:29" x14ac:dyDescent="0.35">
      <c r="M1126" t="s">
        <v>44</v>
      </c>
      <c r="N1126">
        <v>13947963</v>
      </c>
      <c r="O1126" t="s">
        <v>18</v>
      </c>
      <c r="P1126">
        <v>52.364725588867699</v>
      </c>
      <c r="Q1126">
        <v>4.9325355474160499</v>
      </c>
      <c r="R1126" t="s">
        <v>45</v>
      </c>
      <c r="S1126">
        <v>99</v>
      </c>
      <c r="T1126">
        <v>363</v>
      </c>
      <c r="U1126">
        <v>18</v>
      </c>
      <c r="V1126">
        <v>0.65</v>
      </c>
      <c r="W1126">
        <v>0</v>
      </c>
      <c r="X1126">
        <v>8775</v>
      </c>
      <c r="Y1126">
        <v>3</v>
      </c>
      <c r="Z1126" t="s">
        <v>66</v>
      </c>
      <c r="AA1126" t="s">
        <v>67</v>
      </c>
      <c r="AB1126">
        <v>35937</v>
      </c>
      <c r="AC1126">
        <v>0.1</v>
      </c>
    </row>
    <row r="1127" spans="13:29" x14ac:dyDescent="0.35">
      <c r="M1127" t="s">
        <v>44</v>
      </c>
      <c r="N1127">
        <v>14021891</v>
      </c>
      <c r="O1127" t="s">
        <v>8</v>
      </c>
      <c r="P1127">
        <v>52.349584919716598</v>
      </c>
      <c r="Q1127">
        <v>4.8498575878096002</v>
      </c>
      <c r="R1127" t="s">
        <v>45</v>
      </c>
      <c r="S1127">
        <v>95</v>
      </c>
      <c r="T1127">
        <v>40</v>
      </c>
      <c r="U1127">
        <v>15</v>
      </c>
      <c r="V1127">
        <v>0.52</v>
      </c>
      <c r="W1127">
        <v>0</v>
      </c>
      <c r="X1127">
        <v>8883</v>
      </c>
      <c r="Y1127">
        <v>3</v>
      </c>
      <c r="Z1127" t="s">
        <v>74</v>
      </c>
      <c r="AA1127" t="s">
        <v>75</v>
      </c>
      <c r="AB1127">
        <v>3800</v>
      </c>
      <c r="AC1127">
        <v>0.1</v>
      </c>
    </row>
    <row r="1128" spans="13:29" x14ac:dyDescent="0.35">
      <c r="M1128" t="s">
        <v>44</v>
      </c>
      <c r="N1128">
        <v>14022661</v>
      </c>
      <c r="O1128" t="s">
        <v>8</v>
      </c>
      <c r="P1128">
        <v>52.344542803006497</v>
      </c>
      <c r="Q1128">
        <v>4.8654985237377302</v>
      </c>
      <c r="R1128" t="s">
        <v>45</v>
      </c>
      <c r="S1128">
        <v>92</v>
      </c>
      <c r="T1128">
        <v>281</v>
      </c>
      <c r="U1128">
        <v>37</v>
      </c>
      <c r="V1128">
        <v>1.3</v>
      </c>
      <c r="W1128">
        <v>0</v>
      </c>
      <c r="X1128">
        <v>8885</v>
      </c>
      <c r="Y1128">
        <v>3</v>
      </c>
      <c r="Z1128" t="s">
        <v>74</v>
      </c>
      <c r="AA1128" t="s">
        <v>75</v>
      </c>
      <c r="AB1128">
        <v>25852</v>
      </c>
      <c r="AC1128">
        <v>0.1</v>
      </c>
    </row>
    <row r="1129" spans="13:29" x14ac:dyDescent="0.35">
      <c r="M1129" t="s">
        <v>44</v>
      </c>
      <c r="N1129">
        <v>14162660</v>
      </c>
      <c r="O1129" t="s">
        <v>9</v>
      </c>
      <c r="P1129">
        <v>52.3541550682299</v>
      </c>
      <c r="Q1129">
        <v>4.91045023485312</v>
      </c>
      <c r="R1129" t="s">
        <v>45</v>
      </c>
      <c r="S1129">
        <v>150</v>
      </c>
      <c r="T1129">
        <v>283</v>
      </c>
      <c r="U1129">
        <v>25</v>
      </c>
      <c r="V1129">
        <v>1.24</v>
      </c>
      <c r="W1129">
        <v>0</v>
      </c>
      <c r="X1129">
        <v>9018</v>
      </c>
      <c r="Y1129">
        <v>3</v>
      </c>
      <c r="Z1129" t="s">
        <v>64</v>
      </c>
      <c r="AA1129" t="s">
        <v>65</v>
      </c>
      <c r="AB1129">
        <v>42450</v>
      </c>
      <c r="AC1129">
        <v>0.1</v>
      </c>
    </row>
    <row r="1130" spans="13:29" x14ac:dyDescent="0.35">
      <c r="M1130" t="s">
        <v>44</v>
      </c>
      <c r="N1130">
        <v>14290864</v>
      </c>
      <c r="O1130" t="s">
        <v>9</v>
      </c>
      <c r="P1130">
        <v>52.357040630646999</v>
      </c>
      <c r="Q1130">
        <v>4.9216061675176404</v>
      </c>
      <c r="R1130" t="s">
        <v>45</v>
      </c>
      <c r="S1130">
        <v>325</v>
      </c>
      <c r="T1130">
        <v>258</v>
      </c>
      <c r="U1130">
        <v>6</v>
      </c>
      <c r="V1130">
        <v>0.23</v>
      </c>
      <c r="W1130">
        <v>0</v>
      </c>
      <c r="X1130">
        <v>9157</v>
      </c>
      <c r="Y1130">
        <v>3</v>
      </c>
      <c r="Z1130" t="s">
        <v>64</v>
      </c>
      <c r="AA1130" t="s">
        <v>65</v>
      </c>
      <c r="AB1130">
        <v>83850</v>
      </c>
      <c r="AC1130">
        <v>0.1</v>
      </c>
    </row>
    <row r="1131" spans="13:29" x14ac:dyDescent="0.35">
      <c r="M1131" t="s">
        <v>44</v>
      </c>
      <c r="N1131">
        <v>14355043</v>
      </c>
      <c r="O1131" t="s">
        <v>8</v>
      </c>
      <c r="P1131">
        <v>52.356443610049297</v>
      </c>
      <c r="Q1131">
        <v>4.8560165405005602</v>
      </c>
      <c r="R1131" t="s">
        <v>45</v>
      </c>
      <c r="S1131">
        <v>135</v>
      </c>
      <c r="T1131">
        <v>360</v>
      </c>
      <c r="U1131">
        <v>13</v>
      </c>
      <c r="V1131">
        <v>0.47</v>
      </c>
      <c r="W1131">
        <v>0</v>
      </c>
      <c r="X1131">
        <v>9223</v>
      </c>
      <c r="Y1131">
        <v>3</v>
      </c>
      <c r="Z1131" t="s">
        <v>74</v>
      </c>
      <c r="AA1131" t="s">
        <v>75</v>
      </c>
      <c r="AB1131">
        <v>48600</v>
      </c>
      <c r="AC1131">
        <v>0.1</v>
      </c>
    </row>
    <row r="1132" spans="13:29" x14ac:dyDescent="0.35">
      <c r="M1132" t="s">
        <v>44</v>
      </c>
      <c r="N1132">
        <v>14409628</v>
      </c>
      <c r="O1132" t="s">
        <v>9</v>
      </c>
      <c r="P1132">
        <v>52.364476227777402</v>
      </c>
      <c r="Q1132">
        <v>4.9287656326238896</v>
      </c>
      <c r="R1132" t="s">
        <v>45</v>
      </c>
      <c r="S1132">
        <v>110</v>
      </c>
      <c r="T1132">
        <v>359</v>
      </c>
      <c r="U1132">
        <v>6</v>
      </c>
      <c r="V1132">
        <v>0.25</v>
      </c>
      <c r="W1132">
        <v>0</v>
      </c>
      <c r="X1132">
        <v>9254</v>
      </c>
      <c r="Y1132">
        <v>3</v>
      </c>
      <c r="Z1132" t="s">
        <v>64</v>
      </c>
      <c r="AA1132" t="s">
        <v>65</v>
      </c>
      <c r="AB1132">
        <v>39490</v>
      </c>
      <c r="AC1132">
        <v>0.1</v>
      </c>
    </row>
    <row r="1133" spans="13:29" x14ac:dyDescent="0.35">
      <c r="M1133" t="s">
        <v>44</v>
      </c>
      <c r="N1133">
        <v>14412922</v>
      </c>
      <c r="O1133" t="s">
        <v>9</v>
      </c>
      <c r="P1133">
        <v>52.360081965373098</v>
      </c>
      <c r="Q1133">
        <v>4.9133584143122402</v>
      </c>
      <c r="R1133" t="s">
        <v>45</v>
      </c>
      <c r="S1133">
        <v>175</v>
      </c>
      <c r="T1133">
        <v>356</v>
      </c>
      <c r="U1133">
        <v>11</v>
      </c>
      <c r="V1133">
        <v>0.43</v>
      </c>
      <c r="W1133">
        <v>0</v>
      </c>
      <c r="X1133">
        <v>9260</v>
      </c>
      <c r="Y1133">
        <v>3</v>
      </c>
      <c r="Z1133" t="s">
        <v>64</v>
      </c>
      <c r="AA1133" t="s">
        <v>65</v>
      </c>
      <c r="AB1133">
        <v>62300</v>
      </c>
      <c r="AC1133">
        <v>0.1</v>
      </c>
    </row>
    <row r="1134" spans="13:29" x14ac:dyDescent="0.35">
      <c r="M1134" t="s">
        <v>44</v>
      </c>
      <c r="N1134">
        <v>14441822</v>
      </c>
      <c r="O1134" t="s">
        <v>13</v>
      </c>
      <c r="P1134">
        <v>52.347695231919701</v>
      </c>
      <c r="Q1134">
        <v>5.0028376744081404</v>
      </c>
      <c r="R1134" t="s">
        <v>45</v>
      </c>
      <c r="S1134">
        <v>325</v>
      </c>
      <c r="T1134">
        <v>1</v>
      </c>
      <c r="U1134">
        <v>11</v>
      </c>
      <c r="V1134">
        <v>0.41</v>
      </c>
      <c r="W1134">
        <v>0</v>
      </c>
      <c r="X1134">
        <v>9276</v>
      </c>
      <c r="Y1134">
        <v>3</v>
      </c>
      <c r="Z1134" t="s">
        <v>86</v>
      </c>
      <c r="AA1134" t="s">
        <v>87</v>
      </c>
      <c r="AB1134">
        <v>325</v>
      </c>
      <c r="AC1134">
        <v>0.1</v>
      </c>
    </row>
    <row r="1135" spans="13:29" x14ac:dyDescent="0.35">
      <c r="M1135" t="s">
        <v>44</v>
      </c>
      <c r="N1135">
        <v>14448205</v>
      </c>
      <c r="O1135" t="s">
        <v>6</v>
      </c>
      <c r="P1135">
        <v>52.373796055838703</v>
      </c>
      <c r="Q1135">
        <v>4.8797069204516097</v>
      </c>
      <c r="R1135" t="s">
        <v>45</v>
      </c>
      <c r="S1135">
        <v>300</v>
      </c>
      <c r="T1135">
        <v>269</v>
      </c>
      <c r="U1135">
        <v>17</v>
      </c>
      <c r="V1135">
        <v>0.64</v>
      </c>
      <c r="W1135">
        <v>0</v>
      </c>
      <c r="X1135">
        <v>9284</v>
      </c>
      <c r="Y1135">
        <v>3</v>
      </c>
      <c r="Z1135" t="s">
        <v>46</v>
      </c>
      <c r="AA1135" t="s">
        <v>47</v>
      </c>
      <c r="AB1135">
        <v>80700</v>
      </c>
      <c r="AC1135">
        <v>0.1</v>
      </c>
    </row>
    <row r="1136" spans="13:29" x14ac:dyDescent="0.35">
      <c r="M1136" t="s">
        <v>44</v>
      </c>
      <c r="N1136">
        <v>14544313</v>
      </c>
      <c r="O1136" t="s">
        <v>7</v>
      </c>
      <c r="P1136">
        <v>52.3620251546768</v>
      </c>
      <c r="Q1136">
        <v>4.9044378680212404</v>
      </c>
      <c r="R1136" t="s">
        <v>45</v>
      </c>
      <c r="S1136">
        <v>155</v>
      </c>
      <c r="T1136">
        <v>360</v>
      </c>
      <c r="U1136">
        <v>18</v>
      </c>
      <c r="V1136">
        <v>0.64</v>
      </c>
      <c r="W1136">
        <v>0</v>
      </c>
      <c r="X1136">
        <v>9344</v>
      </c>
      <c r="Y1136">
        <v>3</v>
      </c>
      <c r="Z1136" t="s">
        <v>68</v>
      </c>
      <c r="AA1136" t="s">
        <v>69</v>
      </c>
      <c r="AB1136">
        <v>55800</v>
      </c>
      <c r="AC1136">
        <v>0.1</v>
      </c>
    </row>
    <row r="1137" spans="13:29" x14ac:dyDescent="0.35">
      <c r="M1137" t="s">
        <v>44</v>
      </c>
      <c r="N1137">
        <v>14550863</v>
      </c>
      <c r="O1137" t="s">
        <v>19</v>
      </c>
      <c r="P1137">
        <v>52.376739633049397</v>
      </c>
      <c r="Q1137">
        <v>4.8448466777795698</v>
      </c>
      <c r="R1137" t="s">
        <v>45</v>
      </c>
      <c r="S1137">
        <v>100</v>
      </c>
      <c r="T1137">
        <v>298</v>
      </c>
      <c r="U1137">
        <v>16</v>
      </c>
      <c r="V1137">
        <v>0.6</v>
      </c>
      <c r="W1137">
        <v>0</v>
      </c>
      <c r="X1137">
        <v>9348</v>
      </c>
      <c r="Y1137">
        <v>3</v>
      </c>
      <c r="Z1137" t="s">
        <v>62</v>
      </c>
      <c r="AA1137" t="s">
        <v>63</v>
      </c>
      <c r="AB1137">
        <v>29800</v>
      </c>
      <c r="AC1137">
        <v>0.1</v>
      </c>
    </row>
    <row r="1138" spans="13:29" x14ac:dyDescent="0.35">
      <c r="M1138" t="s">
        <v>44</v>
      </c>
      <c r="N1138">
        <v>14553450</v>
      </c>
      <c r="O1138" t="s">
        <v>15</v>
      </c>
      <c r="P1138">
        <v>52.387985867283099</v>
      </c>
      <c r="Q1138">
        <v>4.8803079695006701</v>
      </c>
      <c r="R1138" t="s">
        <v>45</v>
      </c>
      <c r="S1138">
        <v>215</v>
      </c>
      <c r="T1138">
        <v>346</v>
      </c>
      <c r="U1138">
        <v>4</v>
      </c>
      <c r="V1138">
        <v>0.15</v>
      </c>
      <c r="W1138">
        <v>0</v>
      </c>
      <c r="X1138">
        <v>9350</v>
      </c>
      <c r="Y1138">
        <v>3</v>
      </c>
      <c r="Z1138" t="s">
        <v>60</v>
      </c>
      <c r="AA1138" t="s">
        <v>61</v>
      </c>
      <c r="AB1138">
        <v>74390</v>
      </c>
      <c r="AC1138">
        <v>0.1</v>
      </c>
    </row>
    <row r="1139" spans="13:29" x14ac:dyDescent="0.35">
      <c r="M1139" t="s">
        <v>44</v>
      </c>
      <c r="N1139">
        <v>14658280</v>
      </c>
      <c r="O1139" t="s">
        <v>8</v>
      </c>
      <c r="P1139">
        <v>52.349088501734997</v>
      </c>
      <c r="Q1139">
        <v>4.8471416881150997</v>
      </c>
      <c r="R1139" t="s">
        <v>45</v>
      </c>
      <c r="S1139">
        <v>100</v>
      </c>
      <c r="T1139">
        <v>333</v>
      </c>
      <c r="U1139">
        <v>5</v>
      </c>
      <c r="V1139">
        <v>0.32</v>
      </c>
      <c r="W1139">
        <v>0</v>
      </c>
      <c r="X1139">
        <v>9417</v>
      </c>
      <c r="Y1139">
        <v>3</v>
      </c>
      <c r="Z1139" t="s">
        <v>74</v>
      </c>
      <c r="AA1139" t="s">
        <v>75</v>
      </c>
      <c r="AB1139">
        <v>33300</v>
      </c>
      <c r="AC1139">
        <v>0.1</v>
      </c>
    </row>
    <row r="1140" spans="13:29" x14ac:dyDescent="0.35">
      <c r="M1140" t="s">
        <v>44</v>
      </c>
      <c r="N1140">
        <v>14660058</v>
      </c>
      <c r="O1140" t="s">
        <v>7</v>
      </c>
      <c r="P1140">
        <v>52.362122749848901</v>
      </c>
      <c r="Q1140">
        <v>4.8858914087777601</v>
      </c>
      <c r="R1140" t="s">
        <v>45</v>
      </c>
      <c r="S1140">
        <v>130</v>
      </c>
      <c r="T1140">
        <v>343</v>
      </c>
      <c r="U1140">
        <v>4</v>
      </c>
      <c r="V1140">
        <v>0.15</v>
      </c>
      <c r="W1140">
        <v>0</v>
      </c>
      <c r="X1140">
        <v>9419</v>
      </c>
      <c r="Y1140">
        <v>3</v>
      </c>
      <c r="Z1140" t="s">
        <v>68</v>
      </c>
      <c r="AA1140" t="s">
        <v>69</v>
      </c>
      <c r="AB1140">
        <v>44590</v>
      </c>
      <c r="AC1140">
        <v>0.1</v>
      </c>
    </row>
    <row r="1141" spans="13:29" x14ac:dyDescent="0.35">
      <c r="M1141" t="s">
        <v>44</v>
      </c>
      <c r="N1141">
        <v>14680270</v>
      </c>
      <c r="O1141" t="s">
        <v>9</v>
      </c>
      <c r="P1141">
        <v>52.356406052157901</v>
      </c>
      <c r="Q1141">
        <v>4.9234961269662199</v>
      </c>
      <c r="R1141" t="s">
        <v>45</v>
      </c>
      <c r="S1141">
        <v>119</v>
      </c>
      <c r="T1141">
        <v>357</v>
      </c>
      <c r="U1141">
        <v>21</v>
      </c>
      <c r="V1141">
        <v>0.78</v>
      </c>
      <c r="W1141">
        <v>0</v>
      </c>
      <c r="X1141">
        <v>9434</v>
      </c>
      <c r="Y1141">
        <v>3</v>
      </c>
      <c r="Z1141" t="s">
        <v>64</v>
      </c>
      <c r="AA1141" t="s">
        <v>65</v>
      </c>
      <c r="AB1141">
        <v>42483</v>
      </c>
      <c r="AC1141">
        <v>0.1</v>
      </c>
    </row>
    <row r="1142" spans="13:29" x14ac:dyDescent="0.35">
      <c r="M1142" t="s">
        <v>44</v>
      </c>
      <c r="N1142">
        <v>14915385</v>
      </c>
      <c r="O1142" t="s">
        <v>23</v>
      </c>
      <c r="P1142">
        <v>52.388938594831998</v>
      </c>
      <c r="Q1142">
        <v>4.9589069847591203</v>
      </c>
      <c r="R1142" t="s">
        <v>45</v>
      </c>
      <c r="S1142">
        <v>94</v>
      </c>
      <c r="T1142">
        <v>364</v>
      </c>
      <c r="U1142">
        <v>6</v>
      </c>
      <c r="V1142">
        <v>0.22</v>
      </c>
      <c r="W1142">
        <v>0</v>
      </c>
      <c r="X1142">
        <v>9568</v>
      </c>
      <c r="Y1142">
        <v>3</v>
      </c>
      <c r="Z1142" t="s">
        <v>76</v>
      </c>
      <c r="AA1142" t="s">
        <v>77</v>
      </c>
      <c r="AB1142">
        <v>34216</v>
      </c>
      <c r="AC1142">
        <v>0.1</v>
      </c>
    </row>
    <row r="1143" spans="13:29" x14ac:dyDescent="0.35">
      <c r="M1143" t="s">
        <v>44</v>
      </c>
      <c r="N1143">
        <v>15045881</v>
      </c>
      <c r="O1143" t="s">
        <v>20</v>
      </c>
      <c r="P1143">
        <v>52.355174660101298</v>
      </c>
      <c r="Q1143">
        <v>4.8301499010091202</v>
      </c>
      <c r="R1143" t="s">
        <v>45</v>
      </c>
      <c r="S1143">
        <v>100</v>
      </c>
      <c r="T1143">
        <v>362</v>
      </c>
      <c r="U1143">
        <v>2</v>
      </c>
      <c r="V1143">
        <v>0.09</v>
      </c>
      <c r="W1143">
        <v>0</v>
      </c>
      <c r="X1143">
        <v>9647</v>
      </c>
      <c r="Y1143">
        <v>3</v>
      </c>
      <c r="Z1143" t="s">
        <v>70</v>
      </c>
      <c r="AA1143" t="s">
        <v>71</v>
      </c>
      <c r="AB1143">
        <v>36200</v>
      </c>
      <c r="AC1143">
        <v>0.1</v>
      </c>
    </row>
    <row r="1144" spans="13:29" x14ac:dyDescent="0.35">
      <c r="M1144" t="s">
        <v>44</v>
      </c>
      <c r="N1144">
        <v>15094313</v>
      </c>
      <c r="O1144" t="s">
        <v>8</v>
      </c>
      <c r="P1144">
        <v>52.3440306189353</v>
      </c>
      <c r="Q1144">
        <v>4.8593302943946597</v>
      </c>
      <c r="R1144" t="s">
        <v>45</v>
      </c>
      <c r="S1144">
        <v>140</v>
      </c>
      <c r="T1144">
        <v>333</v>
      </c>
      <c r="U1144">
        <v>12</v>
      </c>
      <c r="V1144">
        <v>0.56000000000000005</v>
      </c>
      <c r="W1144">
        <v>0</v>
      </c>
      <c r="X1144">
        <v>9678</v>
      </c>
      <c r="Y1144">
        <v>3</v>
      </c>
      <c r="Z1144" t="s">
        <v>74</v>
      </c>
      <c r="AA1144" t="s">
        <v>75</v>
      </c>
      <c r="AB1144">
        <v>46620</v>
      </c>
      <c r="AC1144">
        <v>0.1</v>
      </c>
    </row>
    <row r="1145" spans="13:29" x14ac:dyDescent="0.35">
      <c r="M1145" t="s">
        <v>44</v>
      </c>
      <c r="N1145">
        <v>15143688</v>
      </c>
      <c r="O1145" t="s">
        <v>8</v>
      </c>
      <c r="P1145">
        <v>52.348370677694902</v>
      </c>
      <c r="Q1145">
        <v>4.8499711604914797</v>
      </c>
      <c r="R1145" t="s">
        <v>45</v>
      </c>
      <c r="S1145">
        <v>85</v>
      </c>
      <c r="T1145">
        <v>319</v>
      </c>
      <c r="U1145">
        <v>9</v>
      </c>
      <c r="V1145">
        <v>0.36</v>
      </c>
      <c r="W1145">
        <v>0</v>
      </c>
      <c r="X1145">
        <v>9714</v>
      </c>
      <c r="Y1145">
        <v>3</v>
      </c>
      <c r="Z1145" t="s">
        <v>74</v>
      </c>
      <c r="AA1145" t="s">
        <v>75</v>
      </c>
      <c r="AB1145">
        <v>27115</v>
      </c>
      <c r="AC1145">
        <v>0.1</v>
      </c>
    </row>
    <row r="1146" spans="13:29" x14ac:dyDescent="0.35">
      <c r="M1146" t="s">
        <v>44</v>
      </c>
      <c r="N1146">
        <v>15297249</v>
      </c>
      <c r="O1146" t="s">
        <v>8</v>
      </c>
      <c r="P1146">
        <v>52.355408512091302</v>
      </c>
      <c r="Q1146">
        <v>4.8544915195389997</v>
      </c>
      <c r="R1146" t="s">
        <v>45</v>
      </c>
      <c r="S1146">
        <v>100</v>
      </c>
      <c r="T1146">
        <v>345</v>
      </c>
      <c r="U1146">
        <v>32</v>
      </c>
      <c r="V1146">
        <v>1.23</v>
      </c>
      <c r="W1146">
        <v>0</v>
      </c>
      <c r="X1146">
        <v>9794</v>
      </c>
      <c r="Y1146">
        <v>3</v>
      </c>
      <c r="Z1146" t="s">
        <v>74</v>
      </c>
      <c r="AA1146" t="s">
        <v>75</v>
      </c>
      <c r="AB1146">
        <v>34500</v>
      </c>
      <c r="AC1146">
        <v>0.1</v>
      </c>
    </row>
    <row r="1147" spans="13:29" x14ac:dyDescent="0.35">
      <c r="M1147" t="s">
        <v>44</v>
      </c>
      <c r="N1147">
        <v>15320631</v>
      </c>
      <c r="O1147" t="s">
        <v>6</v>
      </c>
      <c r="P1147">
        <v>52.3683161661233</v>
      </c>
      <c r="Q1147">
        <v>4.8817114678231004</v>
      </c>
      <c r="R1147" t="s">
        <v>45</v>
      </c>
      <c r="S1147">
        <v>175</v>
      </c>
      <c r="T1147">
        <v>276</v>
      </c>
      <c r="U1147">
        <v>14</v>
      </c>
      <c r="V1147">
        <v>0.56000000000000005</v>
      </c>
      <c r="W1147">
        <v>0</v>
      </c>
      <c r="X1147">
        <v>9805</v>
      </c>
      <c r="Y1147">
        <v>3</v>
      </c>
      <c r="Z1147" t="s">
        <v>46</v>
      </c>
      <c r="AA1147" t="s">
        <v>47</v>
      </c>
      <c r="AB1147">
        <v>48300</v>
      </c>
      <c r="AC1147">
        <v>0.1</v>
      </c>
    </row>
    <row r="1148" spans="13:29" x14ac:dyDescent="0.35">
      <c r="M1148" t="s">
        <v>44</v>
      </c>
      <c r="N1148">
        <v>15347362</v>
      </c>
      <c r="O1148" t="s">
        <v>10</v>
      </c>
      <c r="P1148">
        <v>52.391286155928398</v>
      </c>
      <c r="Q1148">
        <v>4.9086725500400501</v>
      </c>
      <c r="R1148" t="s">
        <v>45</v>
      </c>
      <c r="S1148">
        <v>90</v>
      </c>
      <c r="T1148">
        <v>353</v>
      </c>
      <c r="U1148">
        <v>23</v>
      </c>
      <c r="V1148">
        <v>0.92</v>
      </c>
      <c r="W1148">
        <v>0</v>
      </c>
      <c r="X1148">
        <v>9817</v>
      </c>
      <c r="Y1148">
        <v>3</v>
      </c>
      <c r="Z1148" t="s">
        <v>78</v>
      </c>
      <c r="AA1148" t="s">
        <v>79</v>
      </c>
      <c r="AB1148">
        <v>31770</v>
      </c>
      <c r="AC1148">
        <v>0.1</v>
      </c>
    </row>
    <row r="1149" spans="13:29" x14ac:dyDescent="0.35">
      <c r="M1149" t="s">
        <v>44</v>
      </c>
      <c r="N1149">
        <v>15368822</v>
      </c>
      <c r="O1149" t="s">
        <v>18</v>
      </c>
      <c r="P1149">
        <v>52.364150233604697</v>
      </c>
      <c r="Q1149">
        <v>4.9408541219717597</v>
      </c>
      <c r="R1149" t="s">
        <v>45</v>
      </c>
      <c r="S1149">
        <v>105</v>
      </c>
      <c r="T1149">
        <v>349</v>
      </c>
      <c r="U1149">
        <v>10</v>
      </c>
      <c r="V1149">
        <v>0.48</v>
      </c>
      <c r="W1149">
        <v>0</v>
      </c>
      <c r="X1149">
        <v>9840</v>
      </c>
      <c r="Y1149">
        <v>3</v>
      </c>
      <c r="Z1149" t="s">
        <v>66</v>
      </c>
      <c r="AA1149" t="s">
        <v>67</v>
      </c>
      <c r="AB1149">
        <v>36645</v>
      </c>
      <c r="AC1149">
        <v>0.1</v>
      </c>
    </row>
    <row r="1150" spans="13:29" x14ac:dyDescent="0.35">
      <c r="M1150" t="s">
        <v>44</v>
      </c>
      <c r="N1150">
        <v>15435322</v>
      </c>
      <c r="O1150" t="s">
        <v>20</v>
      </c>
      <c r="P1150">
        <v>52.356309944449698</v>
      </c>
      <c r="Q1150">
        <v>4.8265775668245103</v>
      </c>
      <c r="R1150" t="s">
        <v>45</v>
      </c>
      <c r="S1150">
        <v>115</v>
      </c>
      <c r="T1150">
        <v>355</v>
      </c>
      <c r="U1150">
        <v>12</v>
      </c>
      <c r="V1150">
        <v>0.74</v>
      </c>
      <c r="W1150">
        <v>0</v>
      </c>
      <c r="X1150">
        <v>9883</v>
      </c>
      <c r="Y1150">
        <v>3</v>
      </c>
      <c r="Z1150" t="s">
        <v>70</v>
      </c>
      <c r="AA1150" t="s">
        <v>71</v>
      </c>
      <c r="AB1150">
        <v>40825</v>
      </c>
      <c r="AC1150">
        <v>0.1</v>
      </c>
    </row>
    <row r="1151" spans="13:29" x14ac:dyDescent="0.35">
      <c r="M1151" t="s">
        <v>44</v>
      </c>
      <c r="N1151">
        <v>15488849</v>
      </c>
      <c r="O1151" t="s">
        <v>19</v>
      </c>
      <c r="P1151">
        <v>52.380151897220699</v>
      </c>
      <c r="Q1151">
        <v>4.85933448234353</v>
      </c>
      <c r="R1151" t="s">
        <v>45</v>
      </c>
      <c r="S1151">
        <v>79</v>
      </c>
      <c r="T1151">
        <v>361</v>
      </c>
      <c r="U1151">
        <v>10</v>
      </c>
      <c r="V1151">
        <v>0.39</v>
      </c>
      <c r="W1151">
        <v>0</v>
      </c>
      <c r="X1151">
        <v>9923</v>
      </c>
      <c r="Y1151">
        <v>3</v>
      </c>
      <c r="Z1151" t="s">
        <v>62</v>
      </c>
      <c r="AA1151" t="s">
        <v>63</v>
      </c>
      <c r="AB1151">
        <v>28519</v>
      </c>
      <c r="AC1151">
        <v>0.1</v>
      </c>
    </row>
    <row r="1152" spans="13:29" x14ac:dyDescent="0.35">
      <c r="M1152" t="s">
        <v>44</v>
      </c>
      <c r="N1152">
        <v>15503790</v>
      </c>
      <c r="O1152" t="s">
        <v>9</v>
      </c>
      <c r="P1152">
        <v>52.355179480401603</v>
      </c>
      <c r="Q1152">
        <v>4.9189874824034101</v>
      </c>
      <c r="R1152" t="s">
        <v>45</v>
      </c>
      <c r="S1152">
        <v>123</v>
      </c>
      <c r="T1152">
        <v>359</v>
      </c>
      <c r="U1152">
        <v>4</v>
      </c>
      <c r="V1152">
        <v>0.16</v>
      </c>
      <c r="W1152">
        <v>0</v>
      </c>
      <c r="X1152">
        <v>9931</v>
      </c>
      <c r="Y1152">
        <v>3</v>
      </c>
      <c r="Z1152" t="s">
        <v>64</v>
      </c>
      <c r="AA1152" t="s">
        <v>65</v>
      </c>
      <c r="AB1152">
        <v>44157</v>
      </c>
      <c r="AC1152">
        <v>0.1</v>
      </c>
    </row>
    <row r="1153" spans="13:29" x14ac:dyDescent="0.35">
      <c r="M1153" t="s">
        <v>44</v>
      </c>
      <c r="N1153">
        <v>15616455</v>
      </c>
      <c r="O1153" t="s">
        <v>10</v>
      </c>
      <c r="P1153">
        <v>52.393632283844198</v>
      </c>
      <c r="Q1153">
        <v>4.9160324042330297</v>
      </c>
      <c r="R1153" t="s">
        <v>45</v>
      </c>
      <c r="S1153">
        <v>110</v>
      </c>
      <c r="T1153">
        <v>362</v>
      </c>
      <c r="U1153">
        <v>16</v>
      </c>
      <c r="V1153">
        <v>0.63</v>
      </c>
      <c r="W1153">
        <v>0</v>
      </c>
      <c r="X1153">
        <v>10005</v>
      </c>
      <c r="Y1153">
        <v>3</v>
      </c>
      <c r="Z1153" t="s">
        <v>78</v>
      </c>
      <c r="AA1153" t="s">
        <v>79</v>
      </c>
      <c r="AB1153">
        <v>39820</v>
      </c>
      <c r="AC1153">
        <v>0.1</v>
      </c>
    </row>
    <row r="1154" spans="13:29" x14ac:dyDescent="0.35">
      <c r="M1154" t="s">
        <v>44</v>
      </c>
      <c r="N1154">
        <v>15654362</v>
      </c>
      <c r="O1154" t="s">
        <v>15</v>
      </c>
      <c r="P1154">
        <v>52.381592617955299</v>
      </c>
      <c r="Q1154">
        <v>4.8734916550010503</v>
      </c>
      <c r="R1154" t="s">
        <v>45</v>
      </c>
      <c r="S1154">
        <v>125</v>
      </c>
      <c r="T1154">
        <v>345</v>
      </c>
      <c r="U1154">
        <v>5</v>
      </c>
      <c r="V1154">
        <v>0.2</v>
      </c>
      <c r="W1154">
        <v>0</v>
      </c>
      <c r="X1154">
        <v>10032</v>
      </c>
      <c r="Y1154">
        <v>3</v>
      </c>
      <c r="Z1154" t="s">
        <v>60</v>
      </c>
      <c r="AA1154" t="s">
        <v>61</v>
      </c>
      <c r="AB1154">
        <v>43125</v>
      </c>
      <c r="AC1154">
        <v>0.1</v>
      </c>
    </row>
    <row r="1155" spans="13:29" x14ac:dyDescent="0.35">
      <c r="M1155" t="s">
        <v>44</v>
      </c>
      <c r="N1155">
        <v>15703203</v>
      </c>
      <c r="O1155" t="s">
        <v>13</v>
      </c>
      <c r="P1155">
        <v>52.3528681880235</v>
      </c>
      <c r="Q1155">
        <v>4.9987291056046104</v>
      </c>
      <c r="R1155" t="s">
        <v>45</v>
      </c>
      <c r="S1155">
        <v>160</v>
      </c>
      <c r="T1155">
        <v>353</v>
      </c>
      <c r="U1155">
        <v>0</v>
      </c>
      <c r="W1155">
        <v>0</v>
      </c>
      <c r="X1155">
        <v>10053</v>
      </c>
      <c r="Y1155">
        <v>3</v>
      </c>
      <c r="Z1155" t="s">
        <v>86</v>
      </c>
      <c r="AA1155" t="s">
        <v>87</v>
      </c>
      <c r="AB1155">
        <v>56480</v>
      </c>
      <c r="AC1155">
        <v>0.1</v>
      </c>
    </row>
    <row r="1156" spans="13:29" x14ac:dyDescent="0.35">
      <c r="M1156" t="s">
        <v>44</v>
      </c>
      <c r="N1156">
        <v>15743069</v>
      </c>
      <c r="O1156" t="s">
        <v>8</v>
      </c>
      <c r="P1156">
        <v>52.352822420867099</v>
      </c>
      <c r="Q1156">
        <v>4.8547613755986996</v>
      </c>
      <c r="R1156" t="s">
        <v>45</v>
      </c>
      <c r="S1156">
        <v>199</v>
      </c>
      <c r="T1156">
        <v>352</v>
      </c>
      <c r="U1156">
        <v>15</v>
      </c>
      <c r="V1156">
        <v>0.81</v>
      </c>
      <c r="W1156">
        <v>0</v>
      </c>
      <c r="X1156">
        <v>10070</v>
      </c>
      <c r="Y1156">
        <v>3</v>
      </c>
      <c r="Z1156" t="s">
        <v>74</v>
      </c>
      <c r="AA1156" t="s">
        <v>75</v>
      </c>
      <c r="AB1156">
        <v>70048</v>
      </c>
      <c r="AC1156">
        <v>0.1</v>
      </c>
    </row>
    <row r="1157" spans="13:29" x14ac:dyDescent="0.35">
      <c r="M1157" t="s">
        <v>44</v>
      </c>
      <c r="N1157">
        <v>15867505</v>
      </c>
      <c r="O1157" t="s">
        <v>9</v>
      </c>
      <c r="P1157">
        <v>52.363310000775698</v>
      </c>
      <c r="Q1157">
        <v>4.9274134093981097</v>
      </c>
      <c r="R1157" t="s">
        <v>45</v>
      </c>
      <c r="S1157">
        <v>85</v>
      </c>
      <c r="T1157">
        <v>356</v>
      </c>
      <c r="U1157">
        <v>26</v>
      </c>
      <c r="V1157">
        <v>1.03</v>
      </c>
      <c r="W1157">
        <v>0</v>
      </c>
      <c r="X1157">
        <v>10156</v>
      </c>
      <c r="Y1157">
        <v>3</v>
      </c>
      <c r="Z1157" t="s">
        <v>64</v>
      </c>
      <c r="AA1157" t="s">
        <v>65</v>
      </c>
      <c r="AB1157">
        <v>30260</v>
      </c>
      <c r="AC1157">
        <v>0.1</v>
      </c>
    </row>
    <row r="1158" spans="13:29" x14ac:dyDescent="0.35">
      <c r="M1158" t="s">
        <v>44</v>
      </c>
      <c r="N1158">
        <v>15879657</v>
      </c>
      <c r="O1158" t="s">
        <v>7</v>
      </c>
      <c r="P1158">
        <v>52.364005799890499</v>
      </c>
      <c r="Q1158">
        <v>4.8979782518055401</v>
      </c>
      <c r="R1158" t="s">
        <v>45</v>
      </c>
      <c r="S1158">
        <v>50</v>
      </c>
      <c r="T1158">
        <v>329</v>
      </c>
      <c r="U1158">
        <v>20</v>
      </c>
      <c r="V1158">
        <v>0.8</v>
      </c>
      <c r="W1158">
        <v>0</v>
      </c>
      <c r="X1158">
        <v>10165</v>
      </c>
      <c r="Y1158">
        <v>3</v>
      </c>
      <c r="Z1158" t="s">
        <v>68</v>
      </c>
      <c r="AA1158" t="s">
        <v>69</v>
      </c>
      <c r="AB1158">
        <v>16450</v>
      </c>
      <c r="AC1158">
        <v>0.1</v>
      </c>
    </row>
    <row r="1159" spans="13:29" x14ac:dyDescent="0.35">
      <c r="M1159" t="s">
        <v>44</v>
      </c>
      <c r="N1159">
        <v>16109440</v>
      </c>
      <c r="O1159" t="s">
        <v>18</v>
      </c>
      <c r="P1159">
        <v>52.365160811792201</v>
      </c>
      <c r="Q1159">
        <v>4.9350918487690096</v>
      </c>
      <c r="R1159" t="s">
        <v>45</v>
      </c>
      <c r="S1159">
        <v>80</v>
      </c>
      <c r="T1159">
        <v>336</v>
      </c>
      <c r="U1159">
        <v>22</v>
      </c>
      <c r="V1159">
        <v>0.94</v>
      </c>
      <c r="W1159">
        <v>0</v>
      </c>
      <c r="X1159">
        <v>10321</v>
      </c>
      <c r="Y1159">
        <v>3</v>
      </c>
      <c r="Z1159" t="s">
        <v>66</v>
      </c>
      <c r="AA1159" t="s">
        <v>67</v>
      </c>
      <c r="AB1159">
        <v>26880</v>
      </c>
      <c r="AC1159">
        <v>0.1</v>
      </c>
    </row>
    <row r="1160" spans="13:29" x14ac:dyDescent="0.35">
      <c r="M1160" t="s">
        <v>44</v>
      </c>
      <c r="N1160">
        <v>16174274</v>
      </c>
      <c r="O1160" t="s">
        <v>6</v>
      </c>
      <c r="P1160">
        <v>52.367132949813303</v>
      </c>
      <c r="Q1160">
        <v>4.8868134610090204</v>
      </c>
      <c r="R1160" t="s">
        <v>45</v>
      </c>
      <c r="S1160">
        <v>150</v>
      </c>
      <c r="T1160">
        <v>363</v>
      </c>
      <c r="U1160">
        <v>16</v>
      </c>
      <c r="V1160">
        <v>0.77</v>
      </c>
      <c r="W1160">
        <v>0</v>
      </c>
      <c r="X1160">
        <v>10369</v>
      </c>
      <c r="Y1160">
        <v>3</v>
      </c>
      <c r="Z1160" t="s">
        <v>46</v>
      </c>
      <c r="AA1160" t="s">
        <v>47</v>
      </c>
      <c r="AB1160">
        <v>54450</v>
      </c>
      <c r="AC1160">
        <v>0.1</v>
      </c>
    </row>
    <row r="1161" spans="13:29" x14ac:dyDescent="0.35">
      <c r="M1161" t="s">
        <v>44</v>
      </c>
      <c r="N1161">
        <v>16226512</v>
      </c>
      <c r="O1161" t="s">
        <v>9</v>
      </c>
      <c r="P1161">
        <v>52.357394258933503</v>
      </c>
      <c r="Q1161">
        <v>4.9137473523014599</v>
      </c>
      <c r="R1161" t="s">
        <v>45</v>
      </c>
      <c r="S1161">
        <v>150</v>
      </c>
      <c r="T1161">
        <v>354</v>
      </c>
      <c r="U1161">
        <v>12</v>
      </c>
      <c r="V1161">
        <v>0.6</v>
      </c>
      <c r="W1161">
        <v>0</v>
      </c>
      <c r="X1161">
        <v>10418</v>
      </c>
      <c r="Y1161">
        <v>3</v>
      </c>
      <c r="Z1161" t="s">
        <v>64</v>
      </c>
      <c r="AA1161" t="s">
        <v>65</v>
      </c>
      <c r="AB1161">
        <v>53100</v>
      </c>
      <c r="AC1161">
        <v>0.1</v>
      </c>
    </row>
    <row r="1162" spans="13:29" x14ac:dyDescent="0.35">
      <c r="M1162" t="s">
        <v>44</v>
      </c>
      <c r="N1162">
        <v>16630995</v>
      </c>
      <c r="O1162" t="s">
        <v>9</v>
      </c>
      <c r="P1162">
        <v>52.356871928864798</v>
      </c>
      <c r="Q1162">
        <v>4.9093590752561402</v>
      </c>
      <c r="R1162" t="s">
        <v>45</v>
      </c>
      <c r="S1162">
        <v>75</v>
      </c>
      <c r="T1162">
        <v>353</v>
      </c>
      <c r="U1162">
        <v>26</v>
      </c>
      <c r="V1162">
        <v>1.22</v>
      </c>
      <c r="W1162">
        <v>0</v>
      </c>
      <c r="X1162">
        <v>10712</v>
      </c>
      <c r="Y1162">
        <v>3</v>
      </c>
      <c r="Z1162" t="s">
        <v>64</v>
      </c>
      <c r="AA1162" t="s">
        <v>65</v>
      </c>
      <c r="AB1162">
        <v>26475</v>
      </c>
      <c r="AC1162">
        <v>0.1</v>
      </c>
    </row>
    <row r="1163" spans="13:29" x14ac:dyDescent="0.35">
      <c r="M1163" t="s">
        <v>44</v>
      </c>
      <c r="N1163">
        <v>16710492</v>
      </c>
      <c r="O1163" t="s">
        <v>9</v>
      </c>
      <c r="P1163">
        <v>52.351647570863101</v>
      </c>
      <c r="Q1163">
        <v>4.9168810261103202</v>
      </c>
      <c r="R1163" t="s">
        <v>45</v>
      </c>
      <c r="S1163">
        <v>180</v>
      </c>
      <c r="T1163">
        <v>354</v>
      </c>
      <c r="U1163">
        <v>27</v>
      </c>
      <c r="V1163">
        <v>1.17</v>
      </c>
      <c r="W1163">
        <v>0</v>
      </c>
      <c r="X1163">
        <v>10771</v>
      </c>
      <c r="Y1163">
        <v>3</v>
      </c>
      <c r="Z1163" t="s">
        <v>64</v>
      </c>
      <c r="AA1163" t="s">
        <v>65</v>
      </c>
      <c r="AB1163">
        <v>63720</v>
      </c>
      <c r="AC1163">
        <v>0.1</v>
      </c>
    </row>
    <row r="1164" spans="13:29" x14ac:dyDescent="0.35">
      <c r="M1164" t="s">
        <v>44</v>
      </c>
      <c r="N1164">
        <v>16746622</v>
      </c>
      <c r="O1164" t="s">
        <v>7</v>
      </c>
      <c r="P1164">
        <v>52.364751646073401</v>
      </c>
      <c r="Q1164">
        <v>4.8932136367720798</v>
      </c>
      <c r="R1164" t="s">
        <v>45</v>
      </c>
      <c r="S1164">
        <v>150</v>
      </c>
      <c r="T1164">
        <v>333</v>
      </c>
      <c r="U1164">
        <v>18</v>
      </c>
      <c r="V1164">
        <v>0.9</v>
      </c>
      <c r="W1164">
        <v>0</v>
      </c>
      <c r="X1164">
        <v>10791</v>
      </c>
      <c r="Y1164">
        <v>3</v>
      </c>
      <c r="Z1164" t="s">
        <v>68</v>
      </c>
      <c r="AA1164" t="s">
        <v>69</v>
      </c>
      <c r="AB1164">
        <v>49950</v>
      </c>
      <c r="AC1164">
        <v>0.1</v>
      </c>
    </row>
    <row r="1165" spans="13:29" x14ac:dyDescent="0.35">
      <c r="M1165" t="s">
        <v>44</v>
      </c>
      <c r="N1165">
        <v>16759199</v>
      </c>
      <c r="O1165" t="s">
        <v>15</v>
      </c>
      <c r="P1165">
        <v>52.374869797672403</v>
      </c>
      <c r="Q1165">
        <v>4.8676201853990202</v>
      </c>
      <c r="R1165" t="s">
        <v>45</v>
      </c>
      <c r="S1165">
        <v>120</v>
      </c>
      <c r="T1165">
        <v>360</v>
      </c>
      <c r="U1165">
        <v>11</v>
      </c>
      <c r="V1165">
        <v>0.56000000000000005</v>
      </c>
      <c r="W1165">
        <v>0</v>
      </c>
      <c r="X1165">
        <v>10799</v>
      </c>
      <c r="Y1165">
        <v>3</v>
      </c>
      <c r="Z1165" t="s">
        <v>60</v>
      </c>
      <c r="AA1165" t="s">
        <v>61</v>
      </c>
      <c r="AB1165">
        <v>43200</v>
      </c>
      <c r="AC1165">
        <v>0.1</v>
      </c>
    </row>
    <row r="1166" spans="13:29" x14ac:dyDescent="0.35">
      <c r="M1166" t="s">
        <v>44</v>
      </c>
      <c r="N1166">
        <v>16792310</v>
      </c>
      <c r="O1166" t="s">
        <v>10</v>
      </c>
      <c r="P1166">
        <v>52.3876169400964</v>
      </c>
      <c r="Q1166">
        <v>4.9272042545461598</v>
      </c>
      <c r="R1166" t="s">
        <v>45</v>
      </c>
      <c r="S1166">
        <v>80</v>
      </c>
      <c r="T1166">
        <v>322</v>
      </c>
      <c r="U1166">
        <v>4</v>
      </c>
      <c r="V1166">
        <v>0.34</v>
      </c>
      <c r="W1166">
        <v>0</v>
      </c>
      <c r="X1166">
        <v>10814</v>
      </c>
      <c r="Y1166">
        <v>3</v>
      </c>
      <c r="Z1166" t="s">
        <v>78</v>
      </c>
      <c r="AA1166" t="s">
        <v>79</v>
      </c>
      <c r="AB1166">
        <v>25760</v>
      </c>
      <c r="AC1166">
        <v>0.1</v>
      </c>
    </row>
    <row r="1167" spans="13:29" x14ac:dyDescent="0.35">
      <c r="M1167" t="s">
        <v>44</v>
      </c>
      <c r="N1167">
        <v>16807225</v>
      </c>
      <c r="O1167" t="s">
        <v>8</v>
      </c>
      <c r="P1167">
        <v>52.351261859361202</v>
      </c>
      <c r="Q1167">
        <v>4.85375071965671</v>
      </c>
      <c r="R1167" t="s">
        <v>45</v>
      </c>
      <c r="S1167">
        <v>121</v>
      </c>
      <c r="T1167">
        <v>348</v>
      </c>
      <c r="U1167">
        <v>3</v>
      </c>
      <c r="V1167">
        <v>0.14000000000000001</v>
      </c>
      <c r="W1167">
        <v>0</v>
      </c>
      <c r="X1167">
        <v>10827</v>
      </c>
      <c r="Y1167">
        <v>3</v>
      </c>
      <c r="Z1167" t="s">
        <v>74</v>
      </c>
      <c r="AA1167" t="s">
        <v>75</v>
      </c>
      <c r="AB1167">
        <v>42108</v>
      </c>
      <c r="AC1167">
        <v>0.1</v>
      </c>
    </row>
    <row r="1168" spans="13:29" x14ac:dyDescent="0.35">
      <c r="M1168" t="s">
        <v>44</v>
      </c>
      <c r="N1168">
        <v>16852387</v>
      </c>
      <c r="O1168" t="s">
        <v>15</v>
      </c>
      <c r="P1168">
        <v>52.385267650287403</v>
      </c>
      <c r="Q1168">
        <v>4.8802325794248098</v>
      </c>
      <c r="R1168" t="s">
        <v>45</v>
      </c>
      <c r="S1168">
        <v>225</v>
      </c>
      <c r="T1168">
        <v>357</v>
      </c>
      <c r="U1168">
        <v>14</v>
      </c>
      <c r="V1168">
        <v>0.62</v>
      </c>
      <c r="W1168">
        <v>0</v>
      </c>
      <c r="X1168">
        <v>10848</v>
      </c>
      <c r="Y1168">
        <v>3</v>
      </c>
      <c r="Z1168" t="s">
        <v>60</v>
      </c>
      <c r="AA1168" t="s">
        <v>61</v>
      </c>
      <c r="AB1168">
        <v>80325</v>
      </c>
      <c r="AC1168">
        <v>0.1</v>
      </c>
    </row>
    <row r="1169" spans="13:29" x14ac:dyDescent="0.35">
      <c r="M1169" t="s">
        <v>44</v>
      </c>
      <c r="N1169">
        <v>16994073</v>
      </c>
      <c r="O1169" t="s">
        <v>15</v>
      </c>
      <c r="P1169">
        <v>52.384437013834301</v>
      </c>
      <c r="Q1169">
        <v>4.8806869503030503</v>
      </c>
      <c r="R1169" t="s">
        <v>45</v>
      </c>
      <c r="S1169">
        <v>200</v>
      </c>
      <c r="T1169">
        <v>354</v>
      </c>
      <c r="U1169">
        <v>30</v>
      </c>
      <c r="V1169">
        <v>1.34</v>
      </c>
      <c r="W1169">
        <v>0</v>
      </c>
      <c r="X1169">
        <v>10926</v>
      </c>
      <c r="Y1169">
        <v>3</v>
      </c>
      <c r="Z1169" t="s">
        <v>60</v>
      </c>
      <c r="AA1169" t="s">
        <v>61</v>
      </c>
      <c r="AB1169">
        <v>70800</v>
      </c>
      <c r="AC1169">
        <v>0.1</v>
      </c>
    </row>
    <row r="1170" spans="13:29" x14ac:dyDescent="0.35">
      <c r="M1170" t="s">
        <v>44</v>
      </c>
      <c r="N1170">
        <v>17034431</v>
      </c>
      <c r="O1170" t="s">
        <v>10</v>
      </c>
      <c r="P1170">
        <v>52.391078401308803</v>
      </c>
      <c r="Q1170">
        <v>4.9360156418055396</v>
      </c>
      <c r="R1170" t="s">
        <v>45</v>
      </c>
      <c r="S1170">
        <v>175</v>
      </c>
      <c r="T1170">
        <v>330</v>
      </c>
      <c r="U1170">
        <v>4</v>
      </c>
      <c r="V1170">
        <v>0.2</v>
      </c>
      <c r="W1170">
        <v>0</v>
      </c>
      <c r="X1170">
        <v>10953</v>
      </c>
      <c r="Y1170">
        <v>3</v>
      </c>
      <c r="Z1170" t="s">
        <v>78</v>
      </c>
      <c r="AA1170" t="s">
        <v>79</v>
      </c>
      <c r="AB1170">
        <v>57750</v>
      </c>
      <c r="AC1170">
        <v>0.1</v>
      </c>
    </row>
    <row r="1171" spans="13:29" x14ac:dyDescent="0.35">
      <c r="M1171" t="s">
        <v>44</v>
      </c>
      <c r="N1171">
        <v>17106520</v>
      </c>
      <c r="O1171" t="s">
        <v>20</v>
      </c>
      <c r="P1171">
        <v>52.349178215649701</v>
      </c>
      <c r="Q1171">
        <v>4.8305823756704704</v>
      </c>
      <c r="R1171" t="s">
        <v>45</v>
      </c>
      <c r="S1171">
        <v>155</v>
      </c>
      <c r="T1171">
        <v>362</v>
      </c>
      <c r="U1171">
        <v>10</v>
      </c>
      <c r="V1171">
        <v>0.45</v>
      </c>
      <c r="W1171">
        <v>0</v>
      </c>
      <c r="X1171">
        <v>10974</v>
      </c>
      <c r="Y1171">
        <v>3</v>
      </c>
      <c r="Z1171" t="s">
        <v>70</v>
      </c>
      <c r="AA1171" t="s">
        <v>71</v>
      </c>
      <c r="AB1171">
        <v>56110</v>
      </c>
      <c r="AC1171">
        <v>0.1</v>
      </c>
    </row>
    <row r="1172" spans="13:29" x14ac:dyDescent="0.35">
      <c r="M1172" t="s">
        <v>44</v>
      </c>
      <c r="N1172">
        <v>17106829</v>
      </c>
      <c r="O1172" t="s">
        <v>15</v>
      </c>
      <c r="P1172">
        <v>52.377896570962498</v>
      </c>
      <c r="Q1172">
        <v>4.8755074945171204</v>
      </c>
      <c r="R1172" t="s">
        <v>45</v>
      </c>
      <c r="S1172">
        <v>116</v>
      </c>
      <c r="T1172">
        <v>362</v>
      </c>
      <c r="U1172">
        <v>21</v>
      </c>
      <c r="V1172">
        <v>1</v>
      </c>
      <c r="W1172">
        <v>0</v>
      </c>
      <c r="X1172">
        <v>10975</v>
      </c>
      <c r="Y1172">
        <v>3</v>
      </c>
      <c r="Z1172" t="s">
        <v>60</v>
      </c>
      <c r="AA1172" t="s">
        <v>61</v>
      </c>
      <c r="AB1172">
        <v>41992</v>
      </c>
      <c r="AC1172">
        <v>0.1</v>
      </c>
    </row>
    <row r="1173" spans="13:29" x14ac:dyDescent="0.35">
      <c r="M1173" t="s">
        <v>44</v>
      </c>
      <c r="N1173">
        <v>17243883</v>
      </c>
      <c r="O1173" t="s">
        <v>8</v>
      </c>
      <c r="P1173">
        <v>52.352680191029698</v>
      </c>
      <c r="Q1173">
        <v>4.8536231623622603</v>
      </c>
      <c r="R1173" t="s">
        <v>45</v>
      </c>
      <c r="S1173">
        <v>119</v>
      </c>
      <c r="T1173">
        <v>30</v>
      </c>
      <c r="U1173">
        <v>22</v>
      </c>
      <c r="V1173">
        <v>1.2</v>
      </c>
      <c r="W1173">
        <v>0</v>
      </c>
      <c r="X1173">
        <v>11049</v>
      </c>
      <c r="Y1173">
        <v>3</v>
      </c>
      <c r="Z1173" t="s">
        <v>74</v>
      </c>
      <c r="AA1173" t="s">
        <v>75</v>
      </c>
      <c r="AB1173">
        <v>3570</v>
      </c>
      <c r="AC1173">
        <v>0.1</v>
      </c>
    </row>
    <row r="1174" spans="13:29" x14ac:dyDescent="0.35">
      <c r="M1174" t="s">
        <v>44</v>
      </c>
      <c r="N1174">
        <v>17274288</v>
      </c>
      <c r="O1174" t="s">
        <v>13</v>
      </c>
      <c r="P1174">
        <v>52.352469688415802</v>
      </c>
      <c r="Q1174">
        <v>5.0075194507434997</v>
      </c>
      <c r="R1174" t="s">
        <v>45</v>
      </c>
      <c r="S1174">
        <v>110</v>
      </c>
      <c r="T1174">
        <v>59</v>
      </c>
      <c r="U1174">
        <v>12</v>
      </c>
      <c r="V1174">
        <v>0.59</v>
      </c>
      <c r="W1174">
        <v>0</v>
      </c>
      <c r="X1174">
        <v>11076</v>
      </c>
      <c r="Y1174">
        <v>3</v>
      </c>
      <c r="Z1174" t="s">
        <v>86</v>
      </c>
      <c r="AA1174" t="s">
        <v>87</v>
      </c>
      <c r="AB1174">
        <v>6490</v>
      </c>
      <c r="AC1174">
        <v>0.1</v>
      </c>
    </row>
    <row r="1175" spans="13:29" x14ac:dyDescent="0.35">
      <c r="M1175" t="s">
        <v>44</v>
      </c>
      <c r="N1175">
        <v>17356826</v>
      </c>
      <c r="O1175" t="s">
        <v>9</v>
      </c>
      <c r="P1175">
        <v>52.356430249139798</v>
      </c>
      <c r="Q1175">
        <v>4.9212140918977596</v>
      </c>
      <c r="R1175" t="s">
        <v>45</v>
      </c>
      <c r="S1175">
        <v>105</v>
      </c>
      <c r="T1175">
        <v>290</v>
      </c>
      <c r="U1175">
        <v>6</v>
      </c>
      <c r="V1175">
        <v>0.28000000000000003</v>
      </c>
      <c r="W1175">
        <v>0</v>
      </c>
      <c r="X1175">
        <v>11116</v>
      </c>
      <c r="Y1175">
        <v>3</v>
      </c>
      <c r="Z1175" t="s">
        <v>64</v>
      </c>
      <c r="AA1175" t="s">
        <v>65</v>
      </c>
      <c r="AB1175">
        <v>30450</v>
      </c>
      <c r="AC1175">
        <v>0.1</v>
      </c>
    </row>
    <row r="1176" spans="13:29" x14ac:dyDescent="0.35">
      <c r="M1176" t="s">
        <v>44</v>
      </c>
      <c r="N1176">
        <v>17428515</v>
      </c>
      <c r="O1176" t="s">
        <v>9</v>
      </c>
      <c r="P1176">
        <v>52.360438914154699</v>
      </c>
      <c r="Q1176">
        <v>4.9210879329373096</v>
      </c>
      <c r="R1176" t="s">
        <v>45</v>
      </c>
      <c r="S1176">
        <v>185</v>
      </c>
      <c r="T1176">
        <v>275</v>
      </c>
      <c r="U1176">
        <v>16</v>
      </c>
      <c r="V1176">
        <v>0.75</v>
      </c>
      <c r="W1176">
        <v>0</v>
      </c>
      <c r="X1176">
        <v>11154</v>
      </c>
      <c r="Y1176">
        <v>3</v>
      </c>
      <c r="Z1176" t="s">
        <v>64</v>
      </c>
      <c r="AA1176" t="s">
        <v>65</v>
      </c>
      <c r="AB1176">
        <v>50875</v>
      </c>
      <c r="AC1176">
        <v>0.1</v>
      </c>
    </row>
    <row r="1177" spans="13:29" x14ac:dyDescent="0.35">
      <c r="M1177" t="s">
        <v>44</v>
      </c>
      <c r="N1177">
        <v>17455182</v>
      </c>
      <c r="O1177" t="s">
        <v>20</v>
      </c>
      <c r="P1177">
        <v>52.360470133396902</v>
      </c>
      <c r="Q1177">
        <v>4.8253964364735698</v>
      </c>
      <c r="R1177" t="s">
        <v>45</v>
      </c>
      <c r="S1177">
        <v>180</v>
      </c>
      <c r="T1177">
        <v>318</v>
      </c>
      <c r="U1177">
        <v>24</v>
      </c>
      <c r="V1177">
        <v>1.19</v>
      </c>
      <c r="W1177">
        <v>0</v>
      </c>
      <c r="X1177">
        <v>11169</v>
      </c>
      <c r="Y1177">
        <v>3</v>
      </c>
      <c r="Z1177" t="s">
        <v>70</v>
      </c>
      <c r="AA1177" t="s">
        <v>71</v>
      </c>
      <c r="AB1177">
        <v>57240</v>
      </c>
      <c r="AC1177">
        <v>0.1</v>
      </c>
    </row>
    <row r="1178" spans="13:29" x14ac:dyDescent="0.35">
      <c r="M1178" t="s">
        <v>44</v>
      </c>
      <c r="N1178">
        <v>17455347</v>
      </c>
      <c r="O1178" t="s">
        <v>7</v>
      </c>
      <c r="P1178">
        <v>52.370231476800399</v>
      </c>
      <c r="Q1178">
        <v>4.92458945590535</v>
      </c>
      <c r="R1178" t="s">
        <v>45</v>
      </c>
      <c r="S1178">
        <v>158</v>
      </c>
      <c r="T1178">
        <v>362</v>
      </c>
      <c r="U1178">
        <v>7</v>
      </c>
      <c r="V1178">
        <v>0.33</v>
      </c>
      <c r="W1178">
        <v>0</v>
      </c>
      <c r="X1178">
        <v>11170</v>
      </c>
      <c r="Y1178">
        <v>3</v>
      </c>
      <c r="Z1178" t="s">
        <v>68</v>
      </c>
      <c r="AA1178" t="s">
        <v>69</v>
      </c>
      <c r="AB1178">
        <v>57196</v>
      </c>
      <c r="AC1178">
        <v>0.1</v>
      </c>
    </row>
    <row r="1179" spans="13:29" x14ac:dyDescent="0.35">
      <c r="M1179" t="s">
        <v>44</v>
      </c>
      <c r="N1179">
        <v>17494452</v>
      </c>
      <c r="O1179" t="s">
        <v>18</v>
      </c>
      <c r="P1179">
        <v>52.360246718741003</v>
      </c>
      <c r="Q1179">
        <v>4.94074338456128</v>
      </c>
      <c r="R1179" t="s">
        <v>45</v>
      </c>
      <c r="S1179">
        <v>120</v>
      </c>
      <c r="T1179">
        <v>360</v>
      </c>
      <c r="U1179">
        <v>4</v>
      </c>
      <c r="V1179">
        <v>0.24</v>
      </c>
      <c r="W1179">
        <v>0</v>
      </c>
      <c r="X1179">
        <v>11200</v>
      </c>
      <c r="Y1179">
        <v>3</v>
      </c>
      <c r="Z1179" t="s">
        <v>66</v>
      </c>
      <c r="AA1179" t="s">
        <v>67</v>
      </c>
      <c r="AB1179">
        <v>43200</v>
      </c>
      <c r="AC1179">
        <v>0.1</v>
      </c>
    </row>
    <row r="1180" spans="13:29" x14ac:dyDescent="0.35">
      <c r="M1180" t="s">
        <v>44</v>
      </c>
      <c r="N1180">
        <v>17580267</v>
      </c>
      <c r="O1180" t="s">
        <v>10</v>
      </c>
      <c r="P1180">
        <v>52.391798410230003</v>
      </c>
      <c r="Q1180">
        <v>4.9371049340183601</v>
      </c>
      <c r="R1180" t="s">
        <v>45</v>
      </c>
      <c r="S1180">
        <v>199</v>
      </c>
      <c r="T1180">
        <v>333</v>
      </c>
      <c r="U1180">
        <v>9</v>
      </c>
      <c r="V1180">
        <v>0.49</v>
      </c>
      <c r="W1180">
        <v>0</v>
      </c>
      <c r="X1180">
        <v>11263</v>
      </c>
      <c r="Y1180">
        <v>3</v>
      </c>
      <c r="Z1180" t="s">
        <v>78</v>
      </c>
      <c r="AA1180" t="s">
        <v>79</v>
      </c>
      <c r="AB1180">
        <v>66267</v>
      </c>
      <c r="AC1180">
        <v>0.1</v>
      </c>
    </row>
    <row r="1181" spans="13:29" x14ac:dyDescent="0.35">
      <c r="M1181" t="s">
        <v>44</v>
      </c>
      <c r="N1181">
        <v>17698226</v>
      </c>
      <c r="O1181" t="s">
        <v>18</v>
      </c>
      <c r="P1181">
        <v>52.371487882234398</v>
      </c>
      <c r="Q1181">
        <v>4.9459560006929602</v>
      </c>
      <c r="R1181" t="s">
        <v>45</v>
      </c>
      <c r="S1181">
        <v>119</v>
      </c>
      <c r="T1181">
        <v>359</v>
      </c>
      <c r="U1181">
        <v>7</v>
      </c>
      <c r="V1181">
        <v>0.38</v>
      </c>
      <c r="W1181">
        <v>0</v>
      </c>
      <c r="X1181">
        <v>11347</v>
      </c>
      <c r="Y1181">
        <v>3</v>
      </c>
      <c r="Z1181" t="s">
        <v>66</v>
      </c>
      <c r="AA1181" t="s">
        <v>67</v>
      </c>
      <c r="AB1181">
        <v>42721</v>
      </c>
      <c r="AC1181">
        <v>0.1</v>
      </c>
    </row>
    <row r="1182" spans="13:29" x14ac:dyDescent="0.35">
      <c r="M1182" t="s">
        <v>44</v>
      </c>
      <c r="N1182">
        <v>17741047</v>
      </c>
      <c r="O1182" t="s">
        <v>18</v>
      </c>
      <c r="P1182">
        <v>52.3776064914831</v>
      </c>
      <c r="Q1182">
        <v>4.9442227679050603</v>
      </c>
      <c r="R1182" t="s">
        <v>45</v>
      </c>
      <c r="S1182">
        <v>110</v>
      </c>
      <c r="T1182">
        <v>361</v>
      </c>
      <c r="U1182">
        <v>4</v>
      </c>
      <c r="V1182">
        <v>0.2</v>
      </c>
      <c r="W1182">
        <v>0</v>
      </c>
      <c r="X1182">
        <v>11364</v>
      </c>
      <c r="Y1182">
        <v>3</v>
      </c>
      <c r="Z1182" t="s">
        <v>66</v>
      </c>
      <c r="AA1182" t="s">
        <v>67</v>
      </c>
      <c r="AB1182">
        <v>39710</v>
      </c>
      <c r="AC1182">
        <v>0.1</v>
      </c>
    </row>
    <row r="1183" spans="13:29" x14ac:dyDescent="0.35">
      <c r="M1183" t="s">
        <v>44</v>
      </c>
      <c r="N1183">
        <v>17742796</v>
      </c>
      <c r="O1183" t="s">
        <v>13</v>
      </c>
      <c r="P1183">
        <v>52.348452658193999</v>
      </c>
      <c r="Q1183">
        <v>5.0100921233573699</v>
      </c>
      <c r="R1183" t="s">
        <v>45</v>
      </c>
      <c r="S1183">
        <v>150</v>
      </c>
      <c r="T1183">
        <v>359</v>
      </c>
      <c r="U1183">
        <v>23</v>
      </c>
      <c r="V1183">
        <v>1.1399999999999999</v>
      </c>
      <c r="W1183">
        <v>0</v>
      </c>
      <c r="X1183">
        <v>11365</v>
      </c>
      <c r="Y1183">
        <v>3</v>
      </c>
      <c r="Z1183" t="s">
        <v>86</v>
      </c>
      <c r="AA1183" t="s">
        <v>87</v>
      </c>
      <c r="AB1183">
        <v>53850</v>
      </c>
      <c r="AC1183">
        <v>0.1</v>
      </c>
    </row>
    <row r="1184" spans="13:29" x14ac:dyDescent="0.35">
      <c r="M1184" t="s">
        <v>44</v>
      </c>
      <c r="N1184">
        <v>17800761</v>
      </c>
      <c r="O1184" t="s">
        <v>23</v>
      </c>
      <c r="P1184">
        <v>52.406109797608799</v>
      </c>
      <c r="Q1184">
        <v>4.9320353834819004</v>
      </c>
      <c r="R1184" t="s">
        <v>45</v>
      </c>
      <c r="S1184">
        <v>120</v>
      </c>
      <c r="T1184">
        <v>363</v>
      </c>
      <c r="U1184">
        <v>5</v>
      </c>
      <c r="V1184">
        <v>0.25</v>
      </c>
      <c r="W1184">
        <v>0</v>
      </c>
      <c r="X1184">
        <v>11397</v>
      </c>
      <c r="Y1184">
        <v>3</v>
      </c>
      <c r="Z1184" t="s">
        <v>76</v>
      </c>
      <c r="AA1184" t="s">
        <v>77</v>
      </c>
      <c r="AB1184">
        <v>43560</v>
      </c>
      <c r="AC1184">
        <v>0.1</v>
      </c>
    </row>
    <row r="1185" spans="13:29" x14ac:dyDescent="0.35">
      <c r="M1185" t="s">
        <v>44</v>
      </c>
      <c r="N1185">
        <v>17936064</v>
      </c>
      <c r="O1185" t="s">
        <v>10</v>
      </c>
      <c r="P1185">
        <v>52.396269096321397</v>
      </c>
      <c r="Q1185">
        <v>4.9046502222293702</v>
      </c>
      <c r="R1185" t="s">
        <v>45</v>
      </c>
      <c r="S1185">
        <v>125</v>
      </c>
      <c r="T1185">
        <v>299</v>
      </c>
      <c r="U1185">
        <v>18</v>
      </c>
      <c r="V1185">
        <v>0.98</v>
      </c>
      <c r="W1185">
        <v>0</v>
      </c>
      <c r="X1185">
        <v>11490</v>
      </c>
      <c r="Y1185">
        <v>3</v>
      </c>
      <c r="Z1185" t="s">
        <v>78</v>
      </c>
      <c r="AA1185" t="s">
        <v>79</v>
      </c>
      <c r="AB1185">
        <v>37375</v>
      </c>
      <c r="AC1185">
        <v>0.1</v>
      </c>
    </row>
    <row r="1186" spans="13:29" x14ac:dyDescent="0.35">
      <c r="M1186" t="s">
        <v>44</v>
      </c>
      <c r="N1186">
        <v>17953351</v>
      </c>
      <c r="O1186" t="s">
        <v>9</v>
      </c>
      <c r="P1186">
        <v>52.352376377283299</v>
      </c>
      <c r="Q1186">
        <v>4.9166598481230199</v>
      </c>
      <c r="R1186" t="s">
        <v>45</v>
      </c>
      <c r="S1186">
        <v>150</v>
      </c>
      <c r="T1186">
        <v>364</v>
      </c>
      <c r="U1186">
        <v>14</v>
      </c>
      <c r="V1186">
        <v>0.7</v>
      </c>
      <c r="W1186">
        <v>0</v>
      </c>
      <c r="X1186">
        <v>11498</v>
      </c>
      <c r="Y1186">
        <v>3</v>
      </c>
      <c r="Z1186" t="s">
        <v>64</v>
      </c>
      <c r="AA1186" t="s">
        <v>65</v>
      </c>
      <c r="AB1186">
        <v>54600</v>
      </c>
      <c r="AC1186">
        <v>0.1</v>
      </c>
    </row>
    <row r="1187" spans="13:29" x14ac:dyDescent="0.35">
      <c r="M1187" t="s">
        <v>44</v>
      </c>
      <c r="N1187">
        <v>18054786</v>
      </c>
      <c r="O1187" t="s">
        <v>8</v>
      </c>
      <c r="P1187">
        <v>52.351699994828699</v>
      </c>
      <c r="Q1187">
        <v>4.8551168364125497</v>
      </c>
      <c r="R1187" t="s">
        <v>45</v>
      </c>
      <c r="S1187">
        <v>170</v>
      </c>
      <c r="T1187">
        <v>356</v>
      </c>
      <c r="U1187">
        <v>5</v>
      </c>
      <c r="V1187">
        <v>0.25</v>
      </c>
      <c r="W1187">
        <v>0</v>
      </c>
      <c r="X1187">
        <v>11577</v>
      </c>
      <c r="Y1187">
        <v>3</v>
      </c>
      <c r="Z1187" t="s">
        <v>74</v>
      </c>
      <c r="AA1187" t="s">
        <v>75</v>
      </c>
      <c r="AB1187">
        <v>60520</v>
      </c>
      <c r="AC1187">
        <v>0.1</v>
      </c>
    </row>
    <row r="1188" spans="13:29" x14ac:dyDescent="0.35">
      <c r="M1188" t="s">
        <v>44</v>
      </c>
      <c r="N1188">
        <v>18065378</v>
      </c>
      <c r="O1188" t="s">
        <v>8</v>
      </c>
      <c r="P1188">
        <v>52.351701313350901</v>
      </c>
      <c r="Q1188">
        <v>4.8559228057642496</v>
      </c>
      <c r="R1188" t="s">
        <v>45</v>
      </c>
      <c r="S1188">
        <v>145</v>
      </c>
      <c r="T1188">
        <v>236</v>
      </c>
      <c r="U1188">
        <v>23</v>
      </c>
      <c r="V1188">
        <v>1.1599999999999999</v>
      </c>
      <c r="W1188">
        <v>0</v>
      </c>
      <c r="X1188">
        <v>11588</v>
      </c>
      <c r="Y1188">
        <v>3</v>
      </c>
      <c r="Z1188" t="s">
        <v>74</v>
      </c>
      <c r="AA1188" t="s">
        <v>75</v>
      </c>
      <c r="AB1188">
        <v>34220</v>
      </c>
      <c r="AC1188">
        <v>0.1</v>
      </c>
    </row>
    <row r="1189" spans="13:29" x14ac:dyDescent="0.35">
      <c r="M1189" t="s">
        <v>44</v>
      </c>
      <c r="N1189">
        <v>18146053</v>
      </c>
      <c r="O1189" t="s">
        <v>8</v>
      </c>
      <c r="P1189">
        <v>52.355268276505903</v>
      </c>
      <c r="Q1189">
        <v>4.8688000186742402</v>
      </c>
      <c r="R1189" t="s">
        <v>45</v>
      </c>
      <c r="S1189">
        <v>210</v>
      </c>
      <c r="T1189">
        <v>358</v>
      </c>
      <c r="U1189">
        <v>7</v>
      </c>
      <c r="V1189">
        <v>0.35</v>
      </c>
      <c r="W1189">
        <v>0</v>
      </c>
      <c r="X1189">
        <v>11657</v>
      </c>
      <c r="Y1189">
        <v>3</v>
      </c>
      <c r="Z1189" t="s">
        <v>74</v>
      </c>
      <c r="AA1189" t="s">
        <v>75</v>
      </c>
      <c r="AB1189">
        <v>75180</v>
      </c>
      <c r="AC1189">
        <v>0.1</v>
      </c>
    </row>
    <row r="1190" spans="13:29" x14ac:dyDescent="0.35">
      <c r="M1190" t="s">
        <v>44</v>
      </c>
      <c r="N1190">
        <v>18183848</v>
      </c>
      <c r="O1190" t="s">
        <v>15</v>
      </c>
      <c r="P1190">
        <v>52.372341627403799</v>
      </c>
      <c r="Q1190">
        <v>4.8688742032541201</v>
      </c>
      <c r="R1190" t="s">
        <v>45</v>
      </c>
      <c r="S1190">
        <v>225</v>
      </c>
      <c r="T1190">
        <v>362</v>
      </c>
      <c r="U1190">
        <v>9</v>
      </c>
      <c r="V1190">
        <v>0.46</v>
      </c>
      <c r="W1190">
        <v>0</v>
      </c>
      <c r="X1190">
        <v>11691</v>
      </c>
      <c r="Y1190">
        <v>3</v>
      </c>
      <c r="Z1190" t="s">
        <v>60</v>
      </c>
      <c r="AA1190" t="s">
        <v>61</v>
      </c>
      <c r="AB1190">
        <v>81450</v>
      </c>
      <c r="AC1190">
        <v>0.1</v>
      </c>
    </row>
    <row r="1191" spans="13:29" x14ac:dyDescent="0.35">
      <c r="M1191" t="s">
        <v>44</v>
      </c>
      <c r="N1191">
        <v>18205175</v>
      </c>
      <c r="O1191" t="s">
        <v>19</v>
      </c>
      <c r="P1191">
        <v>52.381220801838602</v>
      </c>
      <c r="Q1191">
        <v>4.8561536704722004</v>
      </c>
      <c r="R1191" t="s">
        <v>45</v>
      </c>
      <c r="S1191">
        <v>129</v>
      </c>
      <c r="T1191">
        <v>360</v>
      </c>
      <c r="U1191">
        <v>10</v>
      </c>
      <c r="V1191">
        <v>0.51</v>
      </c>
      <c r="W1191">
        <v>0</v>
      </c>
      <c r="X1191">
        <v>11720</v>
      </c>
      <c r="Y1191">
        <v>3</v>
      </c>
      <c r="Z1191" t="s">
        <v>62</v>
      </c>
      <c r="AA1191" t="s">
        <v>63</v>
      </c>
      <c r="AB1191">
        <v>46440</v>
      </c>
      <c r="AC1191">
        <v>0.1</v>
      </c>
    </row>
    <row r="1192" spans="13:29" x14ac:dyDescent="0.35">
      <c r="M1192" t="s">
        <v>44</v>
      </c>
      <c r="N1192">
        <v>18221785</v>
      </c>
      <c r="O1192" t="s">
        <v>7</v>
      </c>
      <c r="P1192">
        <v>52.359501041262703</v>
      </c>
      <c r="Q1192">
        <v>4.8964819128806996</v>
      </c>
      <c r="R1192" t="s">
        <v>45</v>
      </c>
      <c r="S1192">
        <v>175</v>
      </c>
      <c r="T1192">
        <v>362</v>
      </c>
      <c r="U1192">
        <v>20</v>
      </c>
      <c r="V1192">
        <v>1.08</v>
      </c>
      <c r="W1192">
        <v>0</v>
      </c>
      <c r="X1192">
        <v>11739</v>
      </c>
      <c r="Y1192">
        <v>3</v>
      </c>
      <c r="Z1192" t="s">
        <v>68</v>
      </c>
      <c r="AA1192" t="s">
        <v>69</v>
      </c>
      <c r="AB1192">
        <v>63350</v>
      </c>
      <c r="AC1192">
        <v>0.1</v>
      </c>
    </row>
    <row r="1193" spans="13:29" x14ac:dyDescent="0.35">
      <c r="M1193" t="s">
        <v>44</v>
      </c>
      <c r="N1193">
        <v>18223548</v>
      </c>
      <c r="O1193" t="s">
        <v>9</v>
      </c>
      <c r="P1193">
        <v>52.356464632095303</v>
      </c>
      <c r="Q1193">
        <v>4.9226636020776997</v>
      </c>
      <c r="R1193" t="s">
        <v>45</v>
      </c>
      <c r="S1193">
        <v>110</v>
      </c>
      <c r="T1193">
        <v>357</v>
      </c>
      <c r="U1193">
        <v>5</v>
      </c>
      <c r="V1193">
        <v>0.25</v>
      </c>
      <c r="W1193">
        <v>0</v>
      </c>
      <c r="X1193">
        <v>11741</v>
      </c>
      <c r="Y1193">
        <v>3</v>
      </c>
      <c r="Z1193" t="s">
        <v>64</v>
      </c>
      <c r="AA1193" t="s">
        <v>65</v>
      </c>
      <c r="AB1193">
        <v>39270</v>
      </c>
      <c r="AC1193">
        <v>0.1</v>
      </c>
    </row>
    <row r="1194" spans="13:29" x14ac:dyDescent="0.35">
      <c r="M1194" t="s">
        <v>44</v>
      </c>
      <c r="N1194">
        <v>18269558</v>
      </c>
      <c r="O1194" t="s">
        <v>8</v>
      </c>
      <c r="P1194">
        <v>52.347167413578298</v>
      </c>
      <c r="Q1194">
        <v>4.8614808826783404</v>
      </c>
      <c r="R1194" t="s">
        <v>45</v>
      </c>
      <c r="S1194">
        <v>165</v>
      </c>
      <c r="T1194">
        <v>351</v>
      </c>
      <c r="U1194">
        <v>6</v>
      </c>
      <c r="V1194">
        <v>0.31</v>
      </c>
      <c r="W1194">
        <v>0</v>
      </c>
      <c r="X1194">
        <v>11785</v>
      </c>
      <c r="Y1194">
        <v>3</v>
      </c>
      <c r="Z1194" t="s">
        <v>74</v>
      </c>
      <c r="AA1194" t="s">
        <v>75</v>
      </c>
      <c r="AB1194">
        <v>57915</v>
      </c>
      <c r="AC1194">
        <v>0.1</v>
      </c>
    </row>
    <row r="1195" spans="13:29" x14ac:dyDescent="0.35">
      <c r="M1195" t="s">
        <v>44</v>
      </c>
      <c r="N1195">
        <v>18327227</v>
      </c>
      <c r="O1195" t="s">
        <v>6</v>
      </c>
      <c r="P1195">
        <v>52.3706755835736</v>
      </c>
      <c r="Q1195">
        <v>4.8874998199272799</v>
      </c>
      <c r="R1195" t="s">
        <v>45</v>
      </c>
      <c r="S1195">
        <v>160</v>
      </c>
      <c r="T1195">
        <v>214</v>
      </c>
      <c r="U1195">
        <v>28</v>
      </c>
      <c r="V1195">
        <v>1.43</v>
      </c>
      <c r="W1195">
        <v>0</v>
      </c>
      <c r="X1195">
        <v>11842</v>
      </c>
      <c r="Y1195">
        <v>3</v>
      </c>
      <c r="Z1195" t="s">
        <v>46</v>
      </c>
      <c r="AA1195" t="s">
        <v>47</v>
      </c>
      <c r="AB1195">
        <v>34240</v>
      </c>
      <c r="AC1195">
        <v>0.1</v>
      </c>
    </row>
    <row r="1196" spans="13:29" x14ac:dyDescent="0.35">
      <c r="M1196" t="s">
        <v>44</v>
      </c>
      <c r="N1196">
        <v>18354767</v>
      </c>
      <c r="O1196" t="s">
        <v>8</v>
      </c>
      <c r="P1196">
        <v>52.351477916729401</v>
      </c>
      <c r="Q1196">
        <v>4.8469578720971098</v>
      </c>
      <c r="R1196" t="s">
        <v>45</v>
      </c>
      <c r="S1196">
        <v>123</v>
      </c>
      <c r="T1196">
        <v>30</v>
      </c>
      <c r="U1196">
        <v>1</v>
      </c>
      <c r="V1196">
        <v>0.25</v>
      </c>
      <c r="W1196">
        <v>0</v>
      </c>
      <c r="X1196">
        <v>11865</v>
      </c>
      <c r="Y1196">
        <v>3</v>
      </c>
      <c r="Z1196" t="s">
        <v>74</v>
      </c>
      <c r="AA1196" t="s">
        <v>75</v>
      </c>
      <c r="AB1196">
        <v>3690</v>
      </c>
      <c r="AC1196">
        <v>0.1</v>
      </c>
    </row>
    <row r="1197" spans="13:29" x14ac:dyDescent="0.35">
      <c r="M1197" t="s">
        <v>44</v>
      </c>
      <c r="N1197">
        <v>18471413</v>
      </c>
      <c r="O1197" t="s">
        <v>19</v>
      </c>
      <c r="P1197">
        <v>52.380718631588699</v>
      </c>
      <c r="Q1197">
        <v>4.86005681530406</v>
      </c>
      <c r="R1197" t="s">
        <v>45</v>
      </c>
      <c r="S1197">
        <v>169</v>
      </c>
      <c r="T1197">
        <v>363</v>
      </c>
      <c r="U1197">
        <v>1</v>
      </c>
      <c r="V1197">
        <v>0.09</v>
      </c>
      <c r="W1197">
        <v>0</v>
      </c>
      <c r="X1197">
        <v>11970</v>
      </c>
      <c r="Y1197">
        <v>3</v>
      </c>
      <c r="Z1197" t="s">
        <v>62</v>
      </c>
      <c r="AA1197" t="s">
        <v>63</v>
      </c>
      <c r="AB1197">
        <v>61347</v>
      </c>
      <c r="AC1197">
        <v>0.1</v>
      </c>
    </row>
    <row r="1198" spans="13:29" x14ac:dyDescent="0.35">
      <c r="M1198" t="s">
        <v>44</v>
      </c>
      <c r="N1198">
        <v>18555863</v>
      </c>
      <c r="O1198" t="s">
        <v>8</v>
      </c>
      <c r="P1198">
        <v>52.353419121362101</v>
      </c>
      <c r="Q1198">
        <v>4.8834106476270698</v>
      </c>
      <c r="R1198" t="s">
        <v>45</v>
      </c>
      <c r="S1198">
        <v>210</v>
      </c>
      <c r="T1198">
        <v>245</v>
      </c>
      <c r="U1198">
        <v>28</v>
      </c>
      <c r="V1198">
        <v>1.56</v>
      </c>
      <c r="W1198">
        <v>0</v>
      </c>
      <c r="X1198">
        <v>12047</v>
      </c>
      <c r="Y1198">
        <v>3</v>
      </c>
      <c r="Z1198" t="s">
        <v>74</v>
      </c>
      <c r="AA1198" t="s">
        <v>75</v>
      </c>
      <c r="AB1198">
        <v>51450</v>
      </c>
      <c r="AC1198">
        <v>0.1</v>
      </c>
    </row>
    <row r="1199" spans="13:29" x14ac:dyDescent="0.35">
      <c r="M1199" t="s">
        <v>44</v>
      </c>
      <c r="N1199">
        <v>18589514</v>
      </c>
      <c r="O1199" t="s">
        <v>8</v>
      </c>
      <c r="P1199">
        <v>52.352268165585699</v>
      </c>
      <c r="Q1199">
        <v>4.8846825409596404</v>
      </c>
      <c r="R1199" t="s">
        <v>45</v>
      </c>
      <c r="S1199">
        <v>200</v>
      </c>
      <c r="T1199">
        <v>360</v>
      </c>
      <c r="U1199">
        <v>20</v>
      </c>
      <c r="V1199">
        <v>1.08</v>
      </c>
      <c r="W1199">
        <v>0</v>
      </c>
      <c r="X1199">
        <v>12076</v>
      </c>
      <c r="Y1199">
        <v>3</v>
      </c>
      <c r="Z1199" t="s">
        <v>74</v>
      </c>
      <c r="AA1199" t="s">
        <v>75</v>
      </c>
      <c r="AB1199">
        <v>72000</v>
      </c>
      <c r="AC1199">
        <v>0.1</v>
      </c>
    </row>
    <row r="1200" spans="13:29" x14ac:dyDescent="0.35">
      <c r="M1200" t="s">
        <v>44</v>
      </c>
      <c r="N1200">
        <v>18652513</v>
      </c>
      <c r="O1200" t="s">
        <v>15</v>
      </c>
      <c r="P1200">
        <v>52.377660708465498</v>
      </c>
      <c r="Q1200">
        <v>4.87350736198532</v>
      </c>
      <c r="R1200" t="s">
        <v>45</v>
      </c>
      <c r="S1200">
        <v>150</v>
      </c>
      <c r="T1200">
        <v>268</v>
      </c>
      <c r="U1200">
        <v>3</v>
      </c>
      <c r="V1200">
        <v>0.18</v>
      </c>
      <c r="W1200">
        <v>0</v>
      </c>
      <c r="X1200">
        <v>12131</v>
      </c>
      <c r="Y1200">
        <v>3</v>
      </c>
      <c r="Z1200" t="s">
        <v>60</v>
      </c>
      <c r="AA1200" t="s">
        <v>61</v>
      </c>
      <c r="AB1200">
        <v>40200</v>
      </c>
      <c r="AC1200">
        <v>0.1</v>
      </c>
    </row>
    <row r="1201" spans="13:29" x14ac:dyDescent="0.35">
      <c r="M1201" t="s">
        <v>44</v>
      </c>
      <c r="N1201">
        <v>18726350</v>
      </c>
      <c r="O1201" t="s">
        <v>20</v>
      </c>
      <c r="P1201">
        <v>52.349043916430901</v>
      </c>
      <c r="Q1201">
        <v>4.8304264496819904</v>
      </c>
      <c r="R1201" t="s">
        <v>45</v>
      </c>
      <c r="S1201">
        <v>130</v>
      </c>
      <c r="T1201">
        <v>309</v>
      </c>
      <c r="U1201">
        <v>19</v>
      </c>
      <c r="V1201">
        <v>1.04</v>
      </c>
      <c r="W1201">
        <v>0</v>
      </c>
      <c r="X1201">
        <v>12178</v>
      </c>
      <c r="Y1201">
        <v>3</v>
      </c>
      <c r="Z1201" t="s">
        <v>70</v>
      </c>
      <c r="AA1201" t="s">
        <v>71</v>
      </c>
      <c r="AB1201">
        <v>40170</v>
      </c>
      <c r="AC1201">
        <v>0.1</v>
      </c>
    </row>
    <row r="1202" spans="13:29" x14ac:dyDescent="0.35">
      <c r="M1202" t="s">
        <v>44</v>
      </c>
      <c r="N1202">
        <v>18807860</v>
      </c>
      <c r="O1202" t="s">
        <v>23</v>
      </c>
      <c r="P1202">
        <v>52.385478502036598</v>
      </c>
      <c r="Q1202">
        <v>4.9586561058030698</v>
      </c>
      <c r="R1202" t="s">
        <v>45</v>
      </c>
      <c r="S1202">
        <v>250</v>
      </c>
      <c r="T1202">
        <v>358</v>
      </c>
      <c r="U1202">
        <v>1</v>
      </c>
      <c r="V1202">
        <v>0.05</v>
      </c>
      <c r="W1202">
        <v>0</v>
      </c>
      <c r="X1202">
        <v>12239</v>
      </c>
      <c r="Y1202">
        <v>3</v>
      </c>
      <c r="Z1202" t="s">
        <v>76</v>
      </c>
      <c r="AA1202" t="s">
        <v>77</v>
      </c>
      <c r="AB1202">
        <v>89500</v>
      </c>
      <c r="AC1202">
        <v>0.1</v>
      </c>
    </row>
    <row r="1203" spans="13:29" x14ac:dyDescent="0.35">
      <c r="M1203" t="s">
        <v>44</v>
      </c>
      <c r="N1203">
        <v>18809243</v>
      </c>
      <c r="O1203" t="s">
        <v>22</v>
      </c>
      <c r="P1203">
        <v>52.404423775480097</v>
      </c>
      <c r="Q1203">
        <v>4.9091578400964</v>
      </c>
      <c r="R1203" t="s">
        <v>45</v>
      </c>
      <c r="S1203">
        <v>125</v>
      </c>
      <c r="T1203">
        <v>334</v>
      </c>
      <c r="U1203">
        <v>8</v>
      </c>
      <c r="V1203">
        <v>0.43</v>
      </c>
      <c r="W1203">
        <v>0</v>
      </c>
      <c r="X1203">
        <v>12242</v>
      </c>
      <c r="Y1203">
        <v>3</v>
      </c>
      <c r="Z1203" t="s">
        <v>80</v>
      </c>
      <c r="AA1203" t="s">
        <v>81</v>
      </c>
      <c r="AB1203">
        <v>41750</v>
      </c>
      <c r="AC1203">
        <v>0.1</v>
      </c>
    </row>
    <row r="1204" spans="13:29" x14ac:dyDescent="0.35">
      <c r="M1204" t="s">
        <v>44</v>
      </c>
      <c r="N1204">
        <v>18865185</v>
      </c>
      <c r="O1204" t="s">
        <v>18</v>
      </c>
      <c r="P1204">
        <v>52.367591903397397</v>
      </c>
      <c r="Q1204">
        <v>4.9407726313393701</v>
      </c>
      <c r="R1204" t="s">
        <v>45</v>
      </c>
      <c r="S1204">
        <v>129</v>
      </c>
      <c r="T1204">
        <v>285</v>
      </c>
      <c r="U1204">
        <v>7</v>
      </c>
      <c r="V1204">
        <v>0.62</v>
      </c>
      <c r="W1204">
        <v>0</v>
      </c>
      <c r="X1204">
        <v>12292</v>
      </c>
      <c r="Y1204">
        <v>3</v>
      </c>
      <c r="Z1204" t="s">
        <v>66</v>
      </c>
      <c r="AA1204" t="s">
        <v>67</v>
      </c>
      <c r="AB1204">
        <v>36765</v>
      </c>
      <c r="AC1204">
        <v>0.1</v>
      </c>
    </row>
    <row r="1205" spans="13:29" x14ac:dyDescent="0.35">
      <c r="M1205" t="s">
        <v>44</v>
      </c>
      <c r="N1205">
        <v>18895732</v>
      </c>
      <c r="O1205" t="s">
        <v>19</v>
      </c>
      <c r="P1205">
        <v>52.382514087869801</v>
      </c>
      <c r="Q1205">
        <v>4.8525544750972296</v>
      </c>
      <c r="R1205" t="s">
        <v>45</v>
      </c>
      <c r="S1205">
        <v>120</v>
      </c>
      <c r="T1205">
        <v>358</v>
      </c>
      <c r="U1205">
        <v>17</v>
      </c>
      <c r="V1205">
        <v>0.96</v>
      </c>
      <c r="W1205">
        <v>0</v>
      </c>
      <c r="X1205">
        <v>12324</v>
      </c>
      <c r="Y1205">
        <v>3</v>
      </c>
      <c r="Z1205" t="s">
        <v>62</v>
      </c>
      <c r="AA1205" t="s">
        <v>63</v>
      </c>
      <c r="AB1205">
        <v>42960</v>
      </c>
      <c r="AC1205">
        <v>0.1</v>
      </c>
    </row>
    <row r="1206" spans="13:29" x14ac:dyDescent="0.35">
      <c r="M1206" t="s">
        <v>44</v>
      </c>
      <c r="N1206">
        <v>18938215</v>
      </c>
      <c r="O1206" t="s">
        <v>20</v>
      </c>
      <c r="P1206">
        <v>52.368312425683598</v>
      </c>
      <c r="Q1206">
        <v>4.8487818624453896</v>
      </c>
      <c r="R1206" t="s">
        <v>45</v>
      </c>
      <c r="S1206">
        <v>95</v>
      </c>
      <c r="T1206">
        <v>336</v>
      </c>
      <c r="U1206">
        <v>12</v>
      </c>
      <c r="V1206">
        <v>0.67</v>
      </c>
      <c r="W1206">
        <v>0</v>
      </c>
      <c r="X1206">
        <v>12354</v>
      </c>
      <c r="Y1206">
        <v>3</v>
      </c>
      <c r="Z1206" t="s">
        <v>70</v>
      </c>
      <c r="AA1206" t="s">
        <v>71</v>
      </c>
      <c r="AB1206">
        <v>31920</v>
      </c>
      <c r="AC1206">
        <v>0.1</v>
      </c>
    </row>
    <row r="1207" spans="13:29" x14ac:dyDescent="0.35">
      <c r="M1207" t="s">
        <v>44</v>
      </c>
      <c r="N1207">
        <v>18956688</v>
      </c>
      <c r="O1207" t="s">
        <v>8</v>
      </c>
      <c r="P1207">
        <v>52.354055738606199</v>
      </c>
      <c r="Q1207">
        <v>4.8682141685640499</v>
      </c>
      <c r="R1207" t="s">
        <v>45</v>
      </c>
      <c r="S1207">
        <v>333</v>
      </c>
      <c r="T1207">
        <v>272</v>
      </c>
      <c r="U1207">
        <v>14</v>
      </c>
      <c r="V1207">
        <v>0.86</v>
      </c>
      <c r="W1207">
        <v>0</v>
      </c>
      <c r="X1207">
        <v>12373</v>
      </c>
      <c r="Y1207">
        <v>3</v>
      </c>
      <c r="Z1207" t="s">
        <v>74</v>
      </c>
      <c r="AA1207" t="s">
        <v>75</v>
      </c>
      <c r="AB1207">
        <v>90576</v>
      </c>
      <c r="AC1207">
        <v>0.1</v>
      </c>
    </row>
    <row r="1208" spans="13:29" x14ac:dyDescent="0.35">
      <c r="M1208" t="s">
        <v>44</v>
      </c>
      <c r="N1208">
        <v>18982204</v>
      </c>
      <c r="O1208" t="s">
        <v>9</v>
      </c>
      <c r="P1208">
        <v>52.357389897153702</v>
      </c>
      <c r="Q1208">
        <v>4.9237645144927198</v>
      </c>
      <c r="R1208" t="s">
        <v>45</v>
      </c>
      <c r="S1208">
        <v>125</v>
      </c>
      <c r="T1208">
        <v>361</v>
      </c>
      <c r="U1208">
        <v>6</v>
      </c>
      <c r="V1208">
        <v>0.35</v>
      </c>
      <c r="W1208">
        <v>0</v>
      </c>
      <c r="X1208">
        <v>12390</v>
      </c>
      <c r="Y1208">
        <v>3</v>
      </c>
      <c r="Z1208" t="s">
        <v>64</v>
      </c>
      <c r="AA1208" t="s">
        <v>65</v>
      </c>
      <c r="AB1208">
        <v>45125</v>
      </c>
      <c r="AC1208">
        <v>0.1</v>
      </c>
    </row>
    <row r="1209" spans="13:29" x14ac:dyDescent="0.35">
      <c r="M1209" t="s">
        <v>44</v>
      </c>
      <c r="N1209">
        <v>18993184</v>
      </c>
      <c r="O1209" t="s">
        <v>7</v>
      </c>
      <c r="P1209">
        <v>52.358585129649299</v>
      </c>
      <c r="Q1209">
        <v>4.89777505859829</v>
      </c>
      <c r="R1209" t="s">
        <v>45</v>
      </c>
      <c r="S1209">
        <v>120</v>
      </c>
      <c r="T1209">
        <v>363</v>
      </c>
      <c r="U1209">
        <v>4</v>
      </c>
      <c r="V1209">
        <v>0.22</v>
      </c>
      <c r="W1209">
        <v>0</v>
      </c>
      <c r="X1209">
        <v>12398</v>
      </c>
      <c r="Y1209">
        <v>3</v>
      </c>
      <c r="Z1209" t="s">
        <v>68</v>
      </c>
      <c r="AA1209" t="s">
        <v>69</v>
      </c>
      <c r="AB1209">
        <v>43560</v>
      </c>
      <c r="AC1209">
        <v>0.1</v>
      </c>
    </row>
    <row r="1210" spans="13:29" x14ac:dyDescent="0.35">
      <c r="M1210" t="s">
        <v>44</v>
      </c>
      <c r="N1210">
        <v>19004089</v>
      </c>
      <c r="O1210" t="s">
        <v>18</v>
      </c>
      <c r="P1210">
        <v>52.365898305143098</v>
      </c>
      <c r="Q1210">
        <v>4.9320401570123504</v>
      </c>
      <c r="R1210" t="s">
        <v>45</v>
      </c>
      <c r="S1210">
        <v>120</v>
      </c>
      <c r="T1210">
        <v>364</v>
      </c>
      <c r="U1210">
        <v>5</v>
      </c>
      <c r="V1210">
        <v>0.28000000000000003</v>
      </c>
      <c r="W1210">
        <v>0</v>
      </c>
      <c r="X1210">
        <v>12411</v>
      </c>
      <c r="Y1210">
        <v>3</v>
      </c>
      <c r="Z1210" t="s">
        <v>66</v>
      </c>
      <c r="AA1210" t="s">
        <v>67</v>
      </c>
      <c r="AB1210">
        <v>43680</v>
      </c>
      <c r="AC1210">
        <v>0.1</v>
      </c>
    </row>
    <row r="1211" spans="13:29" x14ac:dyDescent="0.35">
      <c r="M1211" t="s">
        <v>44</v>
      </c>
      <c r="N1211">
        <v>19043572</v>
      </c>
      <c r="O1211" t="s">
        <v>18</v>
      </c>
      <c r="P1211">
        <v>52.377736009585597</v>
      </c>
      <c r="Q1211">
        <v>4.9328203744552397</v>
      </c>
      <c r="R1211" t="s">
        <v>45</v>
      </c>
      <c r="S1211">
        <v>110</v>
      </c>
      <c r="T1211">
        <v>362</v>
      </c>
      <c r="U1211">
        <v>13</v>
      </c>
      <c r="V1211">
        <v>0.74</v>
      </c>
      <c r="W1211">
        <v>0</v>
      </c>
      <c r="X1211">
        <v>12454</v>
      </c>
      <c r="Y1211">
        <v>3</v>
      </c>
      <c r="Z1211" t="s">
        <v>66</v>
      </c>
      <c r="AA1211" t="s">
        <v>67</v>
      </c>
      <c r="AB1211">
        <v>39820</v>
      </c>
      <c r="AC1211">
        <v>0.1</v>
      </c>
    </row>
    <row r="1212" spans="13:29" x14ac:dyDescent="0.35">
      <c r="M1212" t="s">
        <v>44</v>
      </c>
      <c r="N1212">
        <v>19099668</v>
      </c>
      <c r="O1212" t="s">
        <v>19</v>
      </c>
      <c r="P1212">
        <v>52.376077383047701</v>
      </c>
      <c r="Q1212">
        <v>4.86013025787571</v>
      </c>
      <c r="R1212" t="s">
        <v>45</v>
      </c>
      <c r="S1212">
        <v>140</v>
      </c>
      <c r="T1212">
        <v>333</v>
      </c>
      <c r="U1212">
        <v>7</v>
      </c>
      <c r="V1212">
        <v>0.39</v>
      </c>
      <c r="W1212">
        <v>0</v>
      </c>
      <c r="X1212">
        <v>12494</v>
      </c>
      <c r="Y1212">
        <v>3</v>
      </c>
      <c r="Z1212" t="s">
        <v>62</v>
      </c>
      <c r="AA1212" t="s">
        <v>63</v>
      </c>
      <c r="AB1212">
        <v>46620</v>
      </c>
      <c r="AC1212">
        <v>0.1</v>
      </c>
    </row>
    <row r="1213" spans="13:29" x14ac:dyDescent="0.35">
      <c r="M1213" t="s">
        <v>44</v>
      </c>
      <c r="N1213">
        <v>19125100</v>
      </c>
      <c r="O1213" t="s">
        <v>19</v>
      </c>
      <c r="P1213">
        <v>52.378073239808799</v>
      </c>
      <c r="Q1213">
        <v>4.8581912039127602</v>
      </c>
      <c r="R1213" t="s">
        <v>45</v>
      </c>
      <c r="S1213">
        <v>110</v>
      </c>
      <c r="T1213">
        <v>336</v>
      </c>
      <c r="U1213">
        <v>20</v>
      </c>
      <c r="V1213">
        <v>1.1000000000000001</v>
      </c>
      <c r="W1213">
        <v>0</v>
      </c>
      <c r="X1213">
        <v>12511</v>
      </c>
      <c r="Y1213">
        <v>3</v>
      </c>
      <c r="Z1213" t="s">
        <v>62</v>
      </c>
      <c r="AA1213" t="s">
        <v>63</v>
      </c>
      <c r="AB1213">
        <v>36960</v>
      </c>
      <c r="AC1213">
        <v>0.1</v>
      </c>
    </row>
    <row r="1214" spans="13:29" x14ac:dyDescent="0.35">
      <c r="M1214" t="s">
        <v>44</v>
      </c>
      <c r="N1214">
        <v>19149866</v>
      </c>
      <c r="O1214" t="s">
        <v>22</v>
      </c>
      <c r="P1214">
        <v>52.410907628326299</v>
      </c>
      <c r="Q1214">
        <v>4.8866549130373302</v>
      </c>
      <c r="R1214" t="s">
        <v>45</v>
      </c>
      <c r="S1214">
        <v>110</v>
      </c>
      <c r="T1214">
        <v>364</v>
      </c>
      <c r="U1214">
        <v>7</v>
      </c>
      <c r="V1214">
        <v>0.39</v>
      </c>
      <c r="W1214">
        <v>0</v>
      </c>
      <c r="X1214">
        <v>12535</v>
      </c>
      <c r="Y1214">
        <v>3</v>
      </c>
      <c r="Z1214" t="s">
        <v>80</v>
      </c>
      <c r="AA1214" t="s">
        <v>81</v>
      </c>
      <c r="AB1214">
        <v>40040</v>
      </c>
      <c r="AC1214">
        <v>0.1</v>
      </c>
    </row>
    <row r="1215" spans="13:29" x14ac:dyDescent="0.35">
      <c r="M1215" t="s">
        <v>44</v>
      </c>
      <c r="N1215">
        <v>19305567</v>
      </c>
      <c r="O1215" t="s">
        <v>25</v>
      </c>
      <c r="P1215">
        <v>52.308416664070798</v>
      </c>
      <c r="Q1215">
        <v>4.9744356948049999</v>
      </c>
      <c r="R1215" t="s">
        <v>45</v>
      </c>
      <c r="S1215">
        <v>98</v>
      </c>
      <c r="T1215">
        <v>273</v>
      </c>
      <c r="U1215">
        <v>27</v>
      </c>
      <c r="V1215">
        <v>1.53</v>
      </c>
      <c r="W1215">
        <v>0</v>
      </c>
      <c r="X1215">
        <v>12679</v>
      </c>
      <c r="Y1215">
        <v>3</v>
      </c>
      <c r="Z1215" t="s">
        <v>90</v>
      </c>
      <c r="AA1215" t="s">
        <v>91</v>
      </c>
      <c r="AB1215">
        <v>26754</v>
      </c>
      <c r="AC1215">
        <v>0.1</v>
      </c>
    </row>
    <row r="1216" spans="13:29" x14ac:dyDescent="0.35">
      <c r="M1216" t="s">
        <v>44</v>
      </c>
      <c r="N1216">
        <v>19308082</v>
      </c>
      <c r="O1216" t="s">
        <v>8</v>
      </c>
      <c r="P1216">
        <v>52.352619955964101</v>
      </c>
      <c r="Q1216">
        <v>4.8615433815046796</v>
      </c>
      <c r="R1216" t="s">
        <v>45</v>
      </c>
      <c r="S1216">
        <v>255</v>
      </c>
      <c r="T1216">
        <v>351</v>
      </c>
      <c r="U1216">
        <v>3</v>
      </c>
      <c r="V1216">
        <v>0.18</v>
      </c>
      <c r="W1216">
        <v>0</v>
      </c>
      <c r="X1216">
        <v>12682</v>
      </c>
      <c r="Y1216">
        <v>3</v>
      </c>
      <c r="Z1216" t="s">
        <v>74</v>
      </c>
      <c r="AA1216" t="s">
        <v>75</v>
      </c>
      <c r="AB1216">
        <v>89505</v>
      </c>
      <c r="AC1216">
        <v>0.1</v>
      </c>
    </row>
    <row r="1217" spans="13:29" x14ac:dyDescent="0.35">
      <c r="M1217" t="s">
        <v>44</v>
      </c>
      <c r="N1217">
        <v>19371551</v>
      </c>
      <c r="O1217" t="s">
        <v>7</v>
      </c>
      <c r="P1217">
        <v>52.370762579918797</v>
      </c>
      <c r="Q1217">
        <v>4.91807493916028</v>
      </c>
      <c r="R1217" t="s">
        <v>45</v>
      </c>
      <c r="S1217">
        <v>150</v>
      </c>
      <c r="T1217">
        <v>301</v>
      </c>
      <c r="U1217">
        <v>12</v>
      </c>
      <c r="V1217">
        <v>0.7</v>
      </c>
      <c r="W1217">
        <v>0</v>
      </c>
      <c r="X1217">
        <v>12734</v>
      </c>
      <c r="Y1217">
        <v>3</v>
      </c>
      <c r="Z1217" t="s">
        <v>68</v>
      </c>
      <c r="AA1217" t="s">
        <v>69</v>
      </c>
      <c r="AB1217">
        <v>45150</v>
      </c>
      <c r="AC1217">
        <v>0.1</v>
      </c>
    </row>
    <row r="1218" spans="13:29" x14ac:dyDescent="0.35">
      <c r="M1218" t="s">
        <v>44</v>
      </c>
      <c r="N1218">
        <v>19397125</v>
      </c>
      <c r="O1218" t="s">
        <v>10</v>
      </c>
      <c r="P1218">
        <v>52.386562206257601</v>
      </c>
      <c r="Q1218">
        <v>4.9160077034207204</v>
      </c>
      <c r="R1218" t="s">
        <v>45</v>
      </c>
      <c r="S1218">
        <v>90</v>
      </c>
      <c r="T1218">
        <v>302</v>
      </c>
      <c r="U1218">
        <v>6</v>
      </c>
      <c r="V1218">
        <v>0.37</v>
      </c>
      <c r="W1218">
        <v>0</v>
      </c>
      <c r="X1218">
        <v>12748</v>
      </c>
      <c r="Y1218">
        <v>3</v>
      </c>
      <c r="Z1218" t="s">
        <v>78</v>
      </c>
      <c r="AA1218" t="s">
        <v>79</v>
      </c>
      <c r="AB1218">
        <v>27180</v>
      </c>
      <c r="AC1218">
        <v>0.1</v>
      </c>
    </row>
    <row r="1219" spans="13:29" x14ac:dyDescent="0.35">
      <c r="M1219" t="s">
        <v>44</v>
      </c>
      <c r="N1219">
        <v>19404500</v>
      </c>
      <c r="O1219" t="s">
        <v>8</v>
      </c>
      <c r="P1219">
        <v>52.351974246656297</v>
      </c>
      <c r="Q1219">
        <v>4.8844259840184403</v>
      </c>
      <c r="R1219" t="s">
        <v>45</v>
      </c>
      <c r="S1219">
        <v>160</v>
      </c>
      <c r="T1219">
        <v>147</v>
      </c>
      <c r="U1219">
        <v>4</v>
      </c>
      <c r="V1219">
        <v>0.24</v>
      </c>
      <c r="W1219">
        <v>0</v>
      </c>
      <c r="X1219">
        <v>12761</v>
      </c>
      <c r="Y1219">
        <v>3</v>
      </c>
      <c r="Z1219" t="s">
        <v>74</v>
      </c>
      <c r="AA1219" t="s">
        <v>75</v>
      </c>
      <c r="AB1219">
        <v>23520</v>
      </c>
      <c r="AC1219">
        <v>0.1</v>
      </c>
    </row>
    <row r="1220" spans="13:29" x14ac:dyDescent="0.35">
      <c r="M1220" t="s">
        <v>44</v>
      </c>
      <c r="N1220">
        <v>19470437</v>
      </c>
      <c r="O1220" t="s">
        <v>15</v>
      </c>
      <c r="P1220">
        <v>52.380565745844301</v>
      </c>
      <c r="Q1220">
        <v>4.8705087277708401</v>
      </c>
      <c r="R1220" t="s">
        <v>45</v>
      </c>
      <c r="S1220">
        <v>85</v>
      </c>
      <c r="T1220">
        <v>363</v>
      </c>
      <c r="U1220">
        <v>8</v>
      </c>
      <c r="V1220">
        <v>0.46</v>
      </c>
      <c r="W1220">
        <v>0</v>
      </c>
      <c r="X1220">
        <v>12813</v>
      </c>
      <c r="Y1220">
        <v>3</v>
      </c>
      <c r="Z1220" t="s">
        <v>60</v>
      </c>
      <c r="AA1220" t="s">
        <v>61</v>
      </c>
      <c r="AB1220">
        <v>30855</v>
      </c>
      <c r="AC1220">
        <v>0.1</v>
      </c>
    </row>
    <row r="1221" spans="13:29" x14ac:dyDescent="0.35">
      <c r="M1221" t="s">
        <v>44</v>
      </c>
      <c r="N1221">
        <v>19495553</v>
      </c>
      <c r="O1221" t="s">
        <v>19</v>
      </c>
      <c r="P1221">
        <v>52.3769849179548</v>
      </c>
      <c r="Q1221">
        <v>4.8479578479405898</v>
      </c>
      <c r="R1221" t="s">
        <v>45</v>
      </c>
      <c r="S1221">
        <v>109</v>
      </c>
      <c r="T1221">
        <v>355</v>
      </c>
      <c r="U1221">
        <v>16</v>
      </c>
      <c r="V1221">
        <v>0.93</v>
      </c>
      <c r="W1221">
        <v>0</v>
      </c>
      <c r="X1221">
        <v>12830</v>
      </c>
      <c r="Y1221">
        <v>3</v>
      </c>
      <c r="Z1221" t="s">
        <v>62</v>
      </c>
      <c r="AA1221" t="s">
        <v>63</v>
      </c>
      <c r="AB1221">
        <v>38695</v>
      </c>
      <c r="AC1221">
        <v>0.1</v>
      </c>
    </row>
    <row r="1222" spans="13:29" x14ac:dyDescent="0.35">
      <c r="M1222" t="s">
        <v>44</v>
      </c>
      <c r="N1222">
        <v>19498963</v>
      </c>
      <c r="O1222" t="s">
        <v>19</v>
      </c>
      <c r="P1222">
        <v>52.377553200079397</v>
      </c>
      <c r="Q1222">
        <v>4.8513635891185496</v>
      </c>
      <c r="R1222" t="s">
        <v>45</v>
      </c>
      <c r="S1222">
        <v>149</v>
      </c>
      <c r="T1222">
        <v>348</v>
      </c>
      <c r="U1222">
        <v>7</v>
      </c>
      <c r="V1222">
        <v>0.41</v>
      </c>
      <c r="W1222">
        <v>0</v>
      </c>
      <c r="X1222">
        <v>12833</v>
      </c>
      <c r="Y1222">
        <v>3</v>
      </c>
      <c r="Z1222" t="s">
        <v>62</v>
      </c>
      <c r="AA1222" t="s">
        <v>63</v>
      </c>
      <c r="AB1222">
        <v>51852</v>
      </c>
      <c r="AC1222">
        <v>0.1</v>
      </c>
    </row>
    <row r="1223" spans="13:29" x14ac:dyDescent="0.35">
      <c r="M1223" t="s">
        <v>44</v>
      </c>
      <c r="N1223">
        <v>19518110</v>
      </c>
      <c r="O1223" t="s">
        <v>9</v>
      </c>
      <c r="P1223">
        <v>52.360837374039903</v>
      </c>
      <c r="Q1223">
        <v>4.9121022638346297</v>
      </c>
      <c r="R1223" t="s">
        <v>45</v>
      </c>
      <c r="S1223">
        <v>130</v>
      </c>
      <c r="T1223">
        <v>358</v>
      </c>
      <c r="U1223">
        <v>14</v>
      </c>
      <c r="V1223">
        <v>0.82</v>
      </c>
      <c r="W1223">
        <v>0</v>
      </c>
      <c r="X1223">
        <v>12851</v>
      </c>
      <c r="Y1223">
        <v>3</v>
      </c>
      <c r="Z1223" t="s">
        <v>64</v>
      </c>
      <c r="AA1223" t="s">
        <v>65</v>
      </c>
      <c r="AB1223">
        <v>46540</v>
      </c>
      <c r="AC1223">
        <v>0.1</v>
      </c>
    </row>
    <row r="1224" spans="13:29" x14ac:dyDescent="0.35">
      <c r="M1224" t="s">
        <v>44</v>
      </c>
      <c r="N1224">
        <v>19559351</v>
      </c>
      <c r="O1224" t="s">
        <v>8</v>
      </c>
      <c r="P1224">
        <v>52.350939976124202</v>
      </c>
      <c r="Q1224">
        <v>4.8507611241614601</v>
      </c>
      <c r="R1224" t="s">
        <v>45</v>
      </c>
      <c r="S1224">
        <v>110</v>
      </c>
      <c r="T1224">
        <v>350</v>
      </c>
      <c r="U1224">
        <v>2</v>
      </c>
      <c r="V1224">
        <v>0.13</v>
      </c>
      <c r="W1224">
        <v>0</v>
      </c>
      <c r="X1224">
        <v>12890</v>
      </c>
      <c r="Y1224">
        <v>3</v>
      </c>
      <c r="Z1224" t="s">
        <v>74</v>
      </c>
      <c r="AA1224" t="s">
        <v>75</v>
      </c>
      <c r="AB1224">
        <v>38500</v>
      </c>
      <c r="AC1224">
        <v>0.1</v>
      </c>
    </row>
    <row r="1225" spans="13:29" x14ac:dyDescent="0.35">
      <c r="M1225" t="s">
        <v>44</v>
      </c>
      <c r="N1225">
        <v>19646952</v>
      </c>
      <c r="O1225" t="s">
        <v>12</v>
      </c>
      <c r="P1225">
        <v>52.344725536000198</v>
      </c>
      <c r="Q1225">
        <v>4.9248084277340602</v>
      </c>
      <c r="R1225" t="s">
        <v>45</v>
      </c>
      <c r="S1225">
        <v>128</v>
      </c>
      <c r="T1225">
        <v>358</v>
      </c>
      <c r="U1225">
        <v>2</v>
      </c>
      <c r="V1225">
        <v>0.12</v>
      </c>
      <c r="W1225">
        <v>0</v>
      </c>
      <c r="X1225">
        <v>12971</v>
      </c>
      <c r="Y1225">
        <v>3</v>
      </c>
      <c r="Z1225" t="s">
        <v>72</v>
      </c>
      <c r="AA1225" t="s">
        <v>73</v>
      </c>
      <c r="AB1225">
        <v>45824</v>
      </c>
      <c r="AC1225">
        <v>0.1</v>
      </c>
    </row>
    <row r="1226" spans="13:29" x14ac:dyDescent="0.35">
      <c r="M1226" t="s">
        <v>44</v>
      </c>
      <c r="N1226">
        <v>19725068</v>
      </c>
      <c r="O1226" t="s">
        <v>8</v>
      </c>
      <c r="P1226">
        <v>52.346697402941402</v>
      </c>
      <c r="Q1226">
        <v>4.84713520127913</v>
      </c>
      <c r="R1226" t="s">
        <v>45</v>
      </c>
      <c r="S1226">
        <v>100</v>
      </c>
      <c r="T1226">
        <v>201</v>
      </c>
      <c r="U1226">
        <v>29</v>
      </c>
      <c r="V1226">
        <v>1.79</v>
      </c>
      <c r="W1226">
        <v>0</v>
      </c>
      <c r="X1226">
        <v>13047</v>
      </c>
      <c r="Y1226">
        <v>3</v>
      </c>
      <c r="Z1226" t="s">
        <v>74</v>
      </c>
      <c r="AA1226" t="s">
        <v>75</v>
      </c>
      <c r="AB1226">
        <v>20100</v>
      </c>
      <c r="AC1226">
        <v>0.1</v>
      </c>
    </row>
    <row r="1227" spans="13:29" x14ac:dyDescent="0.35">
      <c r="M1227" t="s">
        <v>44</v>
      </c>
      <c r="N1227">
        <v>19741622</v>
      </c>
      <c r="O1227" t="s">
        <v>18</v>
      </c>
      <c r="P1227">
        <v>52.363269419786299</v>
      </c>
      <c r="Q1227">
        <v>4.9350024520079598</v>
      </c>
      <c r="R1227" t="s">
        <v>45</v>
      </c>
      <c r="S1227">
        <v>155</v>
      </c>
      <c r="T1227">
        <v>323</v>
      </c>
      <c r="U1227">
        <v>6</v>
      </c>
      <c r="V1227">
        <v>0.35</v>
      </c>
      <c r="W1227">
        <v>0</v>
      </c>
      <c r="X1227">
        <v>13063</v>
      </c>
      <c r="Y1227">
        <v>3</v>
      </c>
      <c r="Z1227" t="s">
        <v>66</v>
      </c>
      <c r="AA1227" t="s">
        <v>67</v>
      </c>
      <c r="AB1227">
        <v>50065</v>
      </c>
      <c r="AC1227">
        <v>0.1</v>
      </c>
    </row>
    <row r="1228" spans="13:29" x14ac:dyDescent="0.35">
      <c r="M1228" t="s">
        <v>44</v>
      </c>
      <c r="N1228">
        <v>19798650</v>
      </c>
      <c r="O1228" t="s">
        <v>8</v>
      </c>
      <c r="P1228">
        <v>52.345952063294497</v>
      </c>
      <c r="Q1228">
        <v>4.8594632059673</v>
      </c>
      <c r="R1228" t="s">
        <v>45</v>
      </c>
      <c r="S1228">
        <v>130</v>
      </c>
      <c r="T1228">
        <v>279</v>
      </c>
      <c r="U1228">
        <v>6</v>
      </c>
      <c r="V1228">
        <v>0.36</v>
      </c>
      <c r="W1228">
        <v>0</v>
      </c>
      <c r="X1228">
        <v>13130</v>
      </c>
      <c r="Y1228">
        <v>3</v>
      </c>
      <c r="Z1228" t="s">
        <v>74</v>
      </c>
      <c r="AA1228" t="s">
        <v>75</v>
      </c>
      <c r="AB1228">
        <v>36270</v>
      </c>
      <c r="AC1228">
        <v>0.1</v>
      </c>
    </row>
    <row r="1229" spans="13:29" x14ac:dyDescent="0.35">
      <c r="M1229" t="s">
        <v>44</v>
      </c>
      <c r="N1229">
        <v>19866276</v>
      </c>
      <c r="O1229" t="s">
        <v>22</v>
      </c>
      <c r="P1229">
        <v>52.4131475892301</v>
      </c>
      <c r="Q1229">
        <v>4.9197394308098703</v>
      </c>
      <c r="R1229" t="s">
        <v>45</v>
      </c>
      <c r="S1229">
        <v>120</v>
      </c>
      <c r="T1229">
        <v>360</v>
      </c>
      <c r="U1229">
        <v>20</v>
      </c>
      <c r="V1229">
        <v>1.22</v>
      </c>
      <c r="W1229">
        <v>0</v>
      </c>
      <c r="X1229">
        <v>13212</v>
      </c>
      <c r="Y1229">
        <v>3</v>
      </c>
      <c r="Z1229" t="s">
        <v>80</v>
      </c>
      <c r="AA1229" t="s">
        <v>81</v>
      </c>
      <c r="AB1229">
        <v>43200</v>
      </c>
      <c r="AC1229">
        <v>0.1</v>
      </c>
    </row>
    <row r="1230" spans="13:29" x14ac:dyDescent="0.35">
      <c r="M1230" t="s">
        <v>44</v>
      </c>
      <c r="N1230">
        <v>19938339</v>
      </c>
      <c r="O1230" t="s">
        <v>9</v>
      </c>
      <c r="P1230">
        <v>52.361402884701498</v>
      </c>
      <c r="Q1230">
        <v>4.9254639320165703</v>
      </c>
      <c r="R1230" t="s">
        <v>45</v>
      </c>
      <c r="S1230">
        <v>120</v>
      </c>
      <c r="T1230">
        <v>364</v>
      </c>
      <c r="U1230">
        <v>3</v>
      </c>
      <c r="V1230">
        <v>0.19</v>
      </c>
      <c r="W1230">
        <v>0</v>
      </c>
      <c r="X1230">
        <v>13296</v>
      </c>
      <c r="Y1230">
        <v>3</v>
      </c>
      <c r="Z1230" t="s">
        <v>64</v>
      </c>
      <c r="AA1230" t="s">
        <v>65</v>
      </c>
      <c r="AB1230">
        <v>43680</v>
      </c>
      <c r="AC1230">
        <v>0.1</v>
      </c>
    </row>
    <row r="1231" spans="13:29" x14ac:dyDescent="0.35">
      <c r="M1231" t="s">
        <v>44</v>
      </c>
      <c r="N1231">
        <v>19943287</v>
      </c>
      <c r="O1231" t="s">
        <v>20</v>
      </c>
      <c r="P1231">
        <v>52.354087581417502</v>
      </c>
      <c r="Q1231">
        <v>4.8328786727745401</v>
      </c>
      <c r="R1231" t="s">
        <v>45</v>
      </c>
      <c r="S1231">
        <v>70</v>
      </c>
      <c r="T1231">
        <v>363</v>
      </c>
      <c r="U1231">
        <v>12</v>
      </c>
      <c r="V1231">
        <v>0.72</v>
      </c>
      <c r="W1231">
        <v>0</v>
      </c>
      <c r="X1231">
        <v>13310</v>
      </c>
      <c r="Y1231">
        <v>3</v>
      </c>
      <c r="Z1231" t="s">
        <v>70</v>
      </c>
      <c r="AA1231" t="s">
        <v>71</v>
      </c>
      <c r="AB1231">
        <v>25410</v>
      </c>
      <c r="AC1231">
        <v>0.1</v>
      </c>
    </row>
    <row r="1232" spans="13:29" x14ac:dyDescent="0.35">
      <c r="M1232" t="s">
        <v>44</v>
      </c>
      <c r="N1232">
        <v>19960152</v>
      </c>
      <c r="O1232" t="s">
        <v>9</v>
      </c>
      <c r="P1232">
        <v>52.354054696704601</v>
      </c>
      <c r="Q1232">
        <v>4.9246213276081496</v>
      </c>
      <c r="R1232" t="s">
        <v>45</v>
      </c>
      <c r="S1232">
        <v>139</v>
      </c>
      <c r="T1232">
        <v>331</v>
      </c>
      <c r="U1232">
        <v>2</v>
      </c>
      <c r="V1232">
        <v>0.12</v>
      </c>
      <c r="W1232">
        <v>0</v>
      </c>
      <c r="X1232">
        <v>13331</v>
      </c>
      <c r="Y1232">
        <v>3</v>
      </c>
      <c r="Z1232" t="s">
        <v>64</v>
      </c>
      <c r="AA1232" t="s">
        <v>65</v>
      </c>
      <c r="AB1232">
        <v>46009</v>
      </c>
      <c r="AC1232">
        <v>0.1</v>
      </c>
    </row>
    <row r="1233" spans="13:29" x14ac:dyDescent="0.35">
      <c r="M1233" t="s">
        <v>44</v>
      </c>
      <c r="N1233">
        <v>20004322</v>
      </c>
      <c r="O1233" t="s">
        <v>6</v>
      </c>
      <c r="P1233">
        <v>52.374543034192001</v>
      </c>
      <c r="Q1233">
        <v>4.8809658838551098</v>
      </c>
      <c r="R1233" t="s">
        <v>45</v>
      </c>
      <c r="S1233">
        <v>140</v>
      </c>
      <c r="T1233">
        <v>355</v>
      </c>
      <c r="U1233">
        <v>23</v>
      </c>
      <c r="V1233">
        <v>1.42</v>
      </c>
      <c r="W1233">
        <v>0</v>
      </c>
      <c r="X1233">
        <v>13372</v>
      </c>
      <c r="Y1233">
        <v>3</v>
      </c>
      <c r="Z1233" t="s">
        <v>46</v>
      </c>
      <c r="AA1233" t="s">
        <v>47</v>
      </c>
      <c r="AB1233">
        <v>49700</v>
      </c>
      <c r="AC1233">
        <v>0.1</v>
      </c>
    </row>
    <row r="1234" spans="13:29" x14ac:dyDescent="0.35">
      <c r="M1234" t="s">
        <v>44</v>
      </c>
      <c r="N1234">
        <v>20046800</v>
      </c>
      <c r="O1234" t="s">
        <v>12</v>
      </c>
      <c r="P1234">
        <v>52.353347686967901</v>
      </c>
      <c r="Q1234">
        <v>4.9401615828358496</v>
      </c>
      <c r="R1234" t="s">
        <v>45</v>
      </c>
      <c r="S1234">
        <v>130</v>
      </c>
      <c r="T1234">
        <v>339</v>
      </c>
      <c r="U1234">
        <v>12</v>
      </c>
      <c r="V1234">
        <v>0.74</v>
      </c>
      <c r="W1234">
        <v>0</v>
      </c>
      <c r="X1234">
        <v>13423</v>
      </c>
      <c r="Y1234">
        <v>3</v>
      </c>
      <c r="Z1234" t="s">
        <v>72</v>
      </c>
      <c r="AA1234" t="s">
        <v>73</v>
      </c>
      <c r="AB1234">
        <v>44070</v>
      </c>
      <c r="AC1234">
        <v>0.1</v>
      </c>
    </row>
    <row r="1235" spans="13:29" x14ac:dyDescent="0.35">
      <c r="M1235" t="s">
        <v>44</v>
      </c>
      <c r="N1235">
        <v>20081185</v>
      </c>
      <c r="O1235" t="s">
        <v>9</v>
      </c>
      <c r="P1235">
        <v>52.357105607064902</v>
      </c>
      <c r="Q1235">
        <v>4.9090016491263802</v>
      </c>
      <c r="R1235" t="s">
        <v>45</v>
      </c>
      <c r="S1235">
        <v>150</v>
      </c>
      <c r="T1235">
        <v>357</v>
      </c>
      <c r="U1235">
        <v>4</v>
      </c>
      <c r="V1235">
        <v>0.25</v>
      </c>
      <c r="W1235">
        <v>0</v>
      </c>
      <c r="X1235">
        <v>13456</v>
      </c>
      <c r="Y1235">
        <v>3</v>
      </c>
      <c r="Z1235" t="s">
        <v>64</v>
      </c>
      <c r="AA1235" t="s">
        <v>65</v>
      </c>
      <c r="AB1235">
        <v>53550</v>
      </c>
      <c r="AC1235">
        <v>0.1</v>
      </c>
    </row>
    <row r="1236" spans="13:29" x14ac:dyDescent="0.35">
      <c r="M1236" t="s">
        <v>44</v>
      </c>
      <c r="N1236">
        <v>20115957</v>
      </c>
      <c r="O1236" t="s">
        <v>22</v>
      </c>
      <c r="P1236">
        <v>52.415413323544001</v>
      </c>
      <c r="Q1236">
        <v>4.8833586936692601</v>
      </c>
      <c r="R1236" t="s">
        <v>45</v>
      </c>
      <c r="S1236">
        <v>80</v>
      </c>
      <c r="T1236">
        <v>352</v>
      </c>
      <c r="U1236">
        <v>22</v>
      </c>
      <c r="V1236">
        <v>1.41</v>
      </c>
      <c r="W1236">
        <v>0</v>
      </c>
      <c r="X1236">
        <v>13487</v>
      </c>
      <c r="Y1236">
        <v>3</v>
      </c>
      <c r="Z1236" t="s">
        <v>80</v>
      </c>
      <c r="AA1236" t="s">
        <v>81</v>
      </c>
      <c r="AB1236">
        <v>28160</v>
      </c>
      <c r="AC1236">
        <v>0.1</v>
      </c>
    </row>
    <row r="1237" spans="13:29" x14ac:dyDescent="0.35">
      <c r="M1237" t="s">
        <v>44</v>
      </c>
      <c r="N1237">
        <v>20128306</v>
      </c>
      <c r="O1237" t="s">
        <v>19</v>
      </c>
      <c r="P1237">
        <v>52.376061789847</v>
      </c>
      <c r="Q1237">
        <v>4.86341774827837</v>
      </c>
      <c r="R1237" t="s">
        <v>45</v>
      </c>
      <c r="S1237">
        <v>110</v>
      </c>
      <c r="T1237">
        <v>352</v>
      </c>
      <c r="U1237">
        <v>8</v>
      </c>
      <c r="V1237">
        <v>0.49</v>
      </c>
      <c r="W1237">
        <v>0</v>
      </c>
      <c r="X1237">
        <v>13495</v>
      </c>
      <c r="Y1237">
        <v>3</v>
      </c>
      <c r="Z1237" t="s">
        <v>62</v>
      </c>
      <c r="AA1237" t="s">
        <v>63</v>
      </c>
      <c r="AB1237">
        <v>38720</v>
      </c>
      <c r="AC1237">
        <v>0.1</v>
      </c>
    </row>
    <row r="1238" spans="13:29" x14ac:dyDescent="0.35">
      <c r="M1238" t="s">
        <v>44</v>
      </c>
      <c r="N1238">
        <v>20173159</v>
      </c>
      <c r="O1238" t="s">
        <v>10</v>
      </c>
      <c r="P1238">
        <v>52.382862464971701</v>
      </c>
      <c r="Q1238">
        <v>4.9157470821693297</v>
      </c>
      <c r="R1238" t="s">
        <v>45</v>
      </c>
      <c r="S1238">
        <v>90</v>
      </c>
      <c r="T1238">
        <v>360</v>
      </c>
      <c r="U1238">
        <v>10</v>
      </c>
      <c r="V1238">
        <v>0.64</v>
      </c>
      <c r="W1238">
        <v>0</v>
      </c>
      <c r="X1238">
        <v>13542</v>
      </c>
      <c r="Y1238">
        <v>3</v>
      </c>
      <c r="Z1238" t="s">
        <v>78</v>
      </c>
      <c r="AA1238" t="s">
        <v>79</v>
      </c>
      <c r="AB1238">
        <v>32400</v>
      </c>
      <c r="AC1238">
        <v>0.1</v>
      </c>
    </row>
    <row r="1239" spans="13:29" x14ac:dyDescent="0.35">
      <c r="M1239" t="s">
        <v>44</v>
      </c>
      <c r="N1239">
        <v>20219528</v>
      </c>
      <c r="O1239" t="s">
        <v>16</v>
      </c>
      <c r="P1239">
        <v>52.331896959959401</v>
      </c>
      <c r="Q1239">
        <v>4.8724754603049396</v>
      </c>
      <c r="R1239" t="s">
        <v>45</v>
      </c>
      <c r="S1239">
        <v>125</v>
      </c>
      <c r="T1239">
        <v>271</v>
      </c>
      <c r="U1239">
        <v>12</v>
      </c>
      <c r="V1239">
        <v>0.73</v>
      </c>
      <c r="W1239">
        <v>0</v>
      </c>
      <c r="X1239">
        <v>13577</v>
      </c>
      <c r="Y1239">
        <v>3</v>
      </c>
      <c r="Z1239" t="s">
        <v>82</v>
      </c>
      <c r="AA1239" t="s">
        <v>83</v>
      </c>
      <c r="AB1239">
        <v>33875</v>
      </c>
      <c r="AC1239">
        <v>0.1</v>
      </c>
    </row>
    <row r="1240" spans="13:29" x14ac:dyDescent="0.35">
      <c r="M1240" t="s">
        <v>44</v>
      </c>
      <c r="N1240">
        <v>20347628</v>
      </c>
      <c r="O1240" t="s">
        <v>7</v>
      </c>
      <c r="P1240">
        <v>52.373528094891903</v>
      </c>
      <c r="Q1240">
        <v>4.9057786660773797</v>
      </c>
      <c r="R1240" t="s">
        <v>45</v>
      </c>
      <c r="S1240">
        <v>240</v>
      </c>
      <c r="T1240">
        <v>356</v>
      </c>
      <c r="U1240">
        <v>21</v>
      </c>
      <c r="V1240">
        <v>1.4</v>
      </c>
      <c r="W1240">
        <v>0</v>
      </c>
      <c r="X1240">
        <v>13675</v>
      </c>
      <c r="Y1240">
        <v>3</v>
      </c>
      <c r="Z1240" t="s">
        <v>68</v>
      </c>
      <c r="AA1240" t="s">
        <v>69</v>
      </c>
      <c r="AB1240">
        <v>85440</v>
      </c>
      <c r="AC1240">
        <v>0.1</v>
      </c>
    </row>
    <row r="1241" spans="13:29" x14ac:dyDescent="0.35">
      <c r="M1241" t="s">
        <v>44</v>
      </c>
      <c r="N1241">
        <v>20529893</v>
      </c>
      <c r="O1241" t="s">
        <v>16</v>
      </c>
      <c r="P1241">
        <v>52.326387360808297</v>
      </c>
      <c r="Q1241">
        <v>4.8582351514421598</v>
      </c>
      <c r="R1241" t="s">
        <v>45</v>
      </c>
      <c r="S1241">
        <v>110</v>
      </c>
      <c r="T1241">
        <v>344</v>
      </c>
      <c r="U1241">
        <v>3</v>
      </c>
      <c r="V1241">
        <v>0.19</v>
      </c>
      <c r="W1241">
        <v>0</v>
      </c>
      <c r="X1241">
        <v>13801</v>
      </c>
      <c r="Y1241">
        <v>3</v>
      </c>
      <c r="Z1241" t="s">
        <v>82</v>
      </c>
      <c r="AA1241" t="s">
        <v>83</v>
      </c>
      <c r="AB1241">
        <v>37840</v>
      </c>
      <c r="AC1241">
        <v>0.1</v>
      </c>
    </row>
    <row r="1242" spans="13:29" x14ac:dyDescent="0.35">
      <c r="M1242" t="s">
        <v>44</v>
      </c>
      <c r="N1242">
        <v>20770067</v>
      </c>
      <c r="O1242" t="s">
        <v>27</v>
      </c>
      <c r="P1242">
        <v>52.322693971248299</v>
      </c>
      <c r="Q1242">
        <v>4.9744095887806203</v>
      </c>
      <c r="R1242" t="s">
        <v>45</v>
      </c>
      <c r="S1242">
        <v>76</v>
      </c>
      <c r="T1242">
        <v>359</v>
      </c>
      <c r="U1242">
        <v>12</v>
      </c>
      <c r="V1242">
        <v>0.83</v>
      </c>
      <c r="W1242">
        <v>0</v>
      </c>
      <c r="X1242">
        <v>13956</v>
      </c>
      <c r="Y1242">
        <v>3</v>
      </c>
      <c r="Z1242" t="s">
        <v>107</v>
      </c>
      <c r="AA1242" t="s">
        <v>117</v>
      </c>
      <c r="AB1242">
        <v>27284</v>
      </c>
      <c r="AC1242">
        <v>0.1</v>
      </c>
    </row>
    <row r="1243" spans="13:29" x14ac:dyDescent="0.35">
      <c r="M1243" t="s">
        <v>44</v>
      </c>
      <c r="N1243">
        <v>20955792</v>
      </c>
      <c r="O1243" t="s">
        <v>19</v>
      </c>
      <c r="P1243">
        <v>52.383722876623999</v>
      </c>
      <c r="Q1243">
        <v>4.8497774117670298</v>
      </c>
      <c r="R1243" t="s">
        <v>45</v>
      </c>
      <c r="S1243">
        <v>130</v>
      </c>
      <c r="T1243">
        <v>355</v>
      </c>
      <c r="U1243">
        <v>11</v>
      </c>
      <c r="V1243">
        <v>0.76</v>
      </c>
      <c r="W1243">
        <v>0</v>
      </c>
      <c r="X1243">
        <v>14113</v>
      </c>
      <c r="Y1243">
        <v>3</v>
      </c>
      <c r="Z1243" t="s">
        <v>62</v>
      </c>
      <c r="AA1243" t="s">
        <v>63</v>
      </c>
      <c r="AB1243">
        <v>46150</v>
      </c>
      <c r="AC1243">
        <v>0.1</v>
      </c>
    </row>
    <row r="1244" spans="13:29" x14ac:dyDescent="0.35">
      <c r="M1244" t="s">
        <v>44</v>
      </c>
      <c r="N1244">
        <v>20968848</v>
      </c>
      <c r="O1244" t="s">
        <v>24</v>
      </c>
      <c r="P1244">
        <v>52.364946429506602</v>
      </c>
      <c r="Q1244">
        <v>4.8070472109107696</v>
      </c>
      <c r="R1244" t="s">
        <v>45</v>
      </c>
      <c r="S1244">
        <v>97</v>
      </c>
      <c r="T1244">
        <v>355</v>
      </c>
      <c r="U1244">
        <v>7</v>
      </c>
      <c r="V1244">
        <v>0.61</v>
      </c>
      <c r="W1244">
        <v>0</v>
      </c>
      <c r="X1244">
        <v>14122</v>
      </c>
      <c r="Y1244">
        <v>3</v>
      </c>
      <c r="Z1244" t="s">
        <v>84</v>
      </c>
      <c r="AA1244" t="s">
        <v>85</v>
      </c>
      <c r="AB1244">
        <v>34435</v>
      </c>
      <c r="AC1244">
        <v>0.1</v>
      </c>
    </row>
    <row r="1245" spans="13:29" x14ac:dyDescent="0.35">
      <c r="M1245" t="s">
        <v>44</v>
      </c>
      <c r="N1245">
        <v>21001196</v>
      </c>
      <c r="O1245" t="s">
        <v>6</v>
      </c>
      <c r="P1245">
        <v>52.372619286763403</v>
      </c>
      <c r="Q1245">
        <v>4.8765197759615901</v>
      </c>
      <c r="R1245" t="s">
        <v>45</v>
      </c>
      <c r="S1245">
        <v>190</v>
      </c>
      <c r="T1245">
        <v>361</v>
      </c>
      <c r="U1245">
        <v>10</v>
      </c>
      <c r="V1245">
        <v>1.41</v>
      </c>
      <c r="W1245">
        <v>0</v>
      </c>
      <c r="X1245">
        <v>14151</v>
      </c>
      <c r="Y1245">
        <v>3</v>
      </c>
      <c r="Z1245" t="s">
        <v>46</v>
      </c>
      <c r="AA1245" t="s">
        <v>47</v>
      </c>
      <c r="AB1245">
        <v>68590</v>
      </c>
      <c r="AC1245">
        <v>0.1</v>
      </c>
    </row>
    <row r="1246" spans="13:29" x14ac:dyDescent="0.35">
      <c r="M1246" t="s">
        <v>44</v>
      </c>
      <c r="N1246">
        <v>21086834</v>
      </c>
      <c r="O1246" t="s">
        <v>15</v>
      </c>
      <c r="P1246">
        <v>52.383428609110901</v>
      </c>
      <c r="Q1246">
        <v>4.8713247847654602</v>
      </c>
      <c r="R1246" t="s">
        <v>45</v>
      </c>
      <c r="S1246">
        <v>130</v>
      </c>
      <c r="T1246">
        <v>336</v>
      </c>
      <c r="U1246">
        <v>5</v>
      </c>
      <c r="V1246">
        <v>0.35</v>
      </c>
      <c r="W1246">
        <v>0</v>
      </c>
      <c r="X1246">
        <v>14217</v>
      </c>
      <c r="Y1246">
        <v>3</v>
      </c>
      <c r="Z1246" t="s">
        <v>60</v>
      </c>
      <c r="AA1246" t="s">
        <v>61</v>
      </c>
      <c r="AB1246">
        <v>43680</v>
      </c>
      <c r="AC1246">
        <v>0.1</v>
      </c>
    </row>
    <row r="1247" spans="13:29" x14ac:dyDescent="0.35">
      <c r="M1247" t="s">
        <v>44</v>
      </c>
      <c r="N1247">
        <v>21134461</v>
      </c>
      <c r="O1247" t="s">
        <v>6</v>
      </c>
      <c r="P1247">
        <v>52.373315064595403</v>
      </c>
      <c r="Q1247">
        <v>4.9000823657533097</v>
      </c>
      <c r="R1247" t="s">
        <v>45</v>
      </c>
      <c r="S1247">
        <v>150</v>
      </c>
      <c r="T1247">
        <v>357</v>
      </c>
      <c r="U1247">
        <v>0</v>
      </c>
      <c r="W1247">
        <v>0</v>
      </c>
      <c r="X1247">
        <v>14257</v>
      </c>
      <c r="Y1247">
        <v>3</v>
      </c>
      <c r="Z1247" t="s">
        <v>46</v>
      </c>
      <c r="AA1247" t="s">
        <v>47</v>
      </c>
      <c r="AB1247">
        <v>53550</v>
      </c>
      <c r="AC1247">
        <v>0.1</v>
      </c>
    </row>
    <row r="1248" spans="13:29" x14ac:dyDescent="0.35">
      <c r="M1248" t="s">
        <v>44</v>
      </c>
      <c r="N1248">
        <v>21250960</v>
      </c>
      <c r="O1248" t="s">
        <v>12</v>
      </c>
      <c r="P1248">
        <v>52.355319043750598</v>
      </c>
      <c r="Q1248">
        <v>4.9348493982979296</v>
      </c>
      <c r="R1248" t="s">
        <v>45</v>
      </c>
      <c r="S1248">
        <v>175</v>
      </c>
      <c r="T1248">
        <v>275</v>
      </c>
      <c r="U1248">
        <v>4</v>
      </c>
      <c r="V1248">
        <v>0.35</v>
      </c>
      <c r="W1248">
        <v>0</v>
      </c>
      <c r="X1248">
        <v>14347</v>
      </c>
      <c r="Y1248">
        <v>3</v>
      </c>
      <c r="Z1248" t="s">
        <v>72</v>
      </c>
      <c r="AA1248" t="s">
        <v>73</v>
      </c>
      <c r="AB1248">
        <v>48125</v>
      </c>
      <c r="AC1248">
        <v>0.1</v>
      </c>
    </row>
    <row r="1249" spans="13:29" x14ac:dyDescent="0.35">
      <c r="M1249" t="s">
        <v>44</v>
      </c>
      <c r="N1249">
        <v>21259747</v>
      </c>
      <c r="O1249" t="s">
        <v>8</v>
      </c>
      <c r="P1249">
        <v>52.356820955203403</v>
      </c>
      <c r="Q1249">
        <v>4.8538001539521396</v>
      </c>
      <c r="R1249" t="s">
        <v>45</v>
      </c>
      <c r="S1249">
        <v>193</v>
      </c>
      <c r="T1249">
        <v>268</v>
      </c>
      <c r="U1249">
        <v>8</v>
      </c>
      <c r="V1249">
        <v>0.69</v>
      </c>
      <c r="W1249">
        <v>0</v>
      </c>
      <c r="X1249">
        <v>14355</v>
      </c>
      <c r="Y1249">
        <v>3</v>
      </c>
      <c r="Z1249" t="s">
        <v>74</v>
      </c>
      <c r="AA1249" t="s">
        <v>75</v>
      </c>
      <c r="AB1249">
        <v>51724</v>
      </c>
      <c r="AC1249">
        <v>0.1</v>
      </c>
    </row>
    <row r="1250" spans="13:29" x14ac:dyDescent="0.35">
      <c r="M1250" t="s">
        <v>44</v>
      </c>
      <c r="N1250">
        <v>21469784</v>
      </c>
      <c r="O1250" t="s">
        <v>6</v>
      </c>
      <c r="P1250">
        <v>52.376167135193697</v>
      </c>
      <c r="Q1250">
        <v>4.88305172996749</v>
      </c>
      <c r="R1250" t="s">
        <v>45</v>
      </c>
      <c r="S1250">
        <v>795</v>
      </c>
      <c r="T1250">
        <v>355</v>
      </c>
      <c r="U1250">
        <v>12</v>
      </c>
      <c r="V1250">
        <v>1.05</v>
      </c>
      <c r="W1250">
        <v>0</v>
      </c>
      <c r="X1250">
        <v>14522</v>
      </c>
      <c r="Y1250">
        <v>3</v>
      </c>
      <c r="Z1250" t="s">
        <v>46</v>
      </c>
      <c r="AA1250" t="s">
        <v>47</v>
      </c>
      <c r="AB1250">
        <v>282225</v>
      </c>
      <c r="AC1250">
        <v>0.1</v>
      </c>
    </row>
    <row r="1251" spans="13:29" x14ac:dyDescent="0.35">
      <c r="M1251" t="s">
        <v>44</v>
      </c>
      <c r="N1251">
        <v>21524869</v>
      </c>
      <c r="O1251" t="s">
        <v>22</v>
      </c>
      <c r="P1251">
        <v>52.4075240480174</v>
      </c>
      <c r="Q1251">
        <v>4.9159108426458404</v>
      </c>
      <c r="R1251" t="s">
        <v>45</v>
      </c>
      <c r="S1251">
        <v>129</v>
      </c>
      <c r="T1251">
        <v>337</v>
      </c>
      <c r="U1251">
        <v>0</v>
      </c>
      <c r="W1251">
        <v>0</v>
      </c>
      <c r="X1251">
        <v>14561</v>
      </c>
      <c r="Y1251">
        <v>3</v>
      </c>
      <c r="Z1251" t="s">
        <v>80</v>
      </c>
      <c r="AA1251" t="s">
        <v>81</v>
      </c>
      <c r="AB1251">
        <v>43473</v>
      </c>
      <c r="AC1251">
        <v>0.1</v>
      </c>
    </row>
    <row r="1252" spans="13:29" x14ac:dyDescent="0.35">
      <c r="M1252" t="s">
        <v>44</v>
      </c>
      <c r="N1252">
        <v>21549071</v>
      </c>
      <c r="O1252" t="s">
        <v>17</v>
      </c>
      <c r="P1252">
        <v>52.382873245581699</v>
      </c>
      <c r="Q1252">
        <v>4.8300083206004896</v>
      </c>
      <c r="R1252" t="s">
        <v>45</v>
      </c>
      <c r="S1252">
        <v>200</v>
      </c>
      <c r="T1252">
        <v>364</v>
      </c>
      <c r="U1252">
        <v>2</v>
      </c>
      <c r="V1252">
        <v>0.17</v>
      </c>
      <c r="W1252">
        <v>0</v>
      </c>
      <c r="X1252">
        <v>14587</v>
      </c>
      <c r="Y1252">
        <v>3</v>
      </c>
      <c r="Z1252" t="s">
        <v>94</v>
      </c>
      <c r="AA1252" t="s">
        <v>95</v>
      </c>
      <c r="AB1252">
        <v>72800</v>
      </c>
      <c r="AC1252">
        <v>0.1</v>
      </c>
    </row>
    <row r="1253" spans="13:29" x14ac:dyDescent="0.35">
      <c r="M1253" t="s">
        <v>44</v>
      </c>
      <c r="N1253">
        <v>21558102</v>
      </c>
      <c r="O1253" t="s">
        <v>6</v>
      </c>
      <c r="P1253">
        <v>52.374445942056802</v>
      </c>
      <c r="Q1253">
        <v>4.8769280571876097</v>
      </c>
      <c r="R1253" t="s">
        <v>45</v>
      </c>
      <c r="S1253">
        <v>110</v>
      </c>
      <c r="T1253">
        <v>350</v>
      </c>
      <c r="U1253">
        <v>8</v>
      </c>
      <c r="V1253">
        <v>0.73</v>
      </c>
      <c r="W1253">
        <v>0</v>
      </c>
      <c r="X1253">
        <v>14602</v>
      </c>
      <c r="Y1253">
        <v>3</v>
      </c>
      <c r="Z1253" t="s">
        <v>46</v>
      </c>
      <c r="AA1253" t="s">
        <v>47</v>
      </c>
      <c r="AB1253">
        <v>38500</v>
      </c>
      <c r="AC1253">
        <v>0.1</v>
      </c>
    </row>
    <row r="1254" spans="13:29" x14ac:dyDescent="0.35">
      <c r="M1254" t="s">
        <v>44</v>
      </c>
      <c r="N1254">
        <v>21562914</v>
      </c>
      <c r="O1254" t="s">
        <v>18</v>
      </c>
      <c r="P1254">
        <v>52.358943595692097</v>
      </c>
      <c r="Q1254">
        <v>4.9361612823247496</v>
      </c>
      <c r="R1254" t="s">
        <v>45</v>
      </c>
      <c r="S1254">
        <v>125</v>
      </c>
      <c r="T1254">
        <v>360</v>
      </c>
      <c r="U1254">
        <v>0</v>
      </c>
      <c r="W1254">
        <v>0</v>
      </c>
      <c r="X1254">
        <v>14610</v>
      </c>
      <c r="Y1254">
        <v>3</v>
      </c>
      <c r="Z1254" t="s">
        <v>66</v>
      </c>
      <c r="AA1254" t="s">
        <v>67</v>
      </c>
      <c r="AB1254">
        <v>45000</v>
      </c>
      <c r="AC1254">
        <v>0.1</v>
      </c>
    </row>
    <row r="1255" spans="13:29" x14ac:dyDescent="0.35">
      <c r="M1255" t="s">
        <v>44</v>
      </c>
      <c r="N1255">
        <v>21619008</v>
      </c>
      <c r="O1255" t="s">
        <v>12</v>
      </c>
      <c r="P1255">
        <v>52.355948624652001</v>
      </c>
      <c r="Q1255">
        <v>4.9384952129755399</v>
      </c>
      <c r="R1255" t="s">
        <v>45</v>
      </c>
      <c r="S1255">
        <v>99</v>
      </c>
      <c r="T1255">
        <v>358</v>
      </c>
      <c r="U1255">
        <v>8</v>
      </c>
      <c r="V1255">
        <v>0.72</v>
      </c>
      <c r="W1255">
        <v>0</v>
      </c>
      <c r="X1255">
        <v>14663</v>
      </c>
      <c r="Y1255">
        <v>3</v>
      </c>
      <c r="Z1255" t="s">
        <v>72</v>
      </c>
      <c r="AA1255" t="s">
        <v>73</v>
      </c>
      <c r="AB1255">
        <v>35442</v>
      </c>
      <c r="AC1255">
        <v>0.1</v>
      </c>
    </row>
    <row r="1256" spans="13:29" x14ac:dyDescent="0.35">
      <c r="M1256" t="s">
        <v>44</v>
      </c>
      <c r="N1256">
        <v>21632294</v>
      </c>
      <c r="O1256" t="s">
        <v>12</v>
      </c>
      <c r="P1256">
        <v>52.349650467739501</v>
      </c>
      <c r="Q1256">
        <v>4.9391866507767297</v>
      </c>
      <c r="R1256" t="s">
        <v>45</v>
      </c>
      <c r="S1256">
        <v>120</v>
      </c>
      <c r="T1256">
        <v>339</v>
      </c>
      <c r="U1256">
        <v>0</v>
      </c>
      <c r="W1256">
        <v>0</v>
      </c>
      <c r="X1256">
        <v>14675</v>
      </c>
      <c r="Y1256">
        <v>3</v>
      </c>
      <c r="Z1256" t="s">
        <v>72</v>
      </c>
      <c r="AA1256" t="s">
        <v>73</v>
      </c>
      <c r="AB1256">
        <v>40680</v>
      </c>
      <c r="AC1256">
        <v>0.1</v>
      </c>
    </row>
    <row r="1257" spans="13:29" x14ac:dyDescent="0.35">
      <c r="M1257" t="s">
        <v>44</v>
      </c>
      <c r="N1257">
        <v>21640364</v>
      </c>
      <c r="O1257" t="s">
        <v>15</v>
      </c>
      <c r="P1257">
        <v>52.391346028669098</v>
      </c>
      <c r="Q1257">
        <v>4.8781847754785401</v>
      </c>
      <c r="R1257" t="s">
        <v>45</v>
      </c>
      <c r="S1257">
        <v>140</v>
      </c>
      <c r="T1257">
        <v>362</v>
      </c>
      <c r="U1257">
        <v>4</v>
      </c>
      <c r="V1257">
        <v>0.49</v>
      </c>
      <c r="W1257">
        <v>0</v>
      </c>
      <c r="X1257">
        <v>14682</v>
      </c>
      <c r="Y1257">
        <v>3</v>
      </c>
      <c r="Z1257" t="s">
        <v>60</v>
      </c>
      <c r="AA1257" t="s">
        <v>61</v>
      </c>
      <c r="AB1257">
        <v>50680</v>
      </c>
      <c r="AC1257">
        <v>0.1</v>
      </c>
    </row>
    <row r="1258" spans="13:29" x14ac:dyDescent="0.35">
      <c r="M1258" t="s">
        <v>44</v>
      </c>
      <c r="N1258">
        <v>21644392</v>
      </c>
      <c r="O1258" t="s">
        <v>22</v>
      </c>
      <c r="P1258">
        <v>52.4239933948488</v>
      </c>
      <c r="Q1258">
        <v>4.8915462567639496</v>
      </c>
      <c r="R1258" t="s">
        <v>45</v>
      </c>
      <c r="S1258">
        <v>175</v>
      </c>
      <c r="T1258">
        <v>305</v>
      </c>
      <c r="U1258">
        <v>7</v>
      </c>
      <c r="V1258">
        <v>0.86</v>
      </c>
      <c r="W1258">
        <v>0</v>
      </c>
      <c r="X1258">
        <v>14689</v>
      </c>
      <c r="Y1258">
        <v>3</v>
      </c>
      <c r="Z1258" t="s">
        <v>80</v>
      </c>
      <c r="AA1258" t="s">
        <v>81</v>
      </c>
      <c r="AB1258">
        <v>53375</v>
      </c>
      <c r="AC1258">
        <v>0.1</v>
      </c>
    </row>
    <row r="1259" spans="13:29" x14ac:dyDescent="0.35">
      <c r="M1259" t="s">
        <v>44</v>
      </c>
      <c r="N1259">
        <v>21675364</v>
      </c>
      <c r="O1259" t="s">
        <v>9</v>
      </c>
      <c r="P1259">
        <v>52.3564972730845</v>
      </c>
      <c r="Q1259">
        <v>4.9138466000365799</v>
      </c>
      <c r="R1259" t="s">
        <v>45</v>
      </c>
      <c r="S1259">
        <v>140</v>
      </c>
      <c r="T1259">
        <v>334</v>
      </c>
      <c r="U1259">
        <v>3</v>
      </c>
      <c r="V1259">
        <v>0.26</v>
      </c>
      <c r="W1259">
        <v>0</v>
      </c>
      <c r="X1259">
        <v>14712</v>
      </c>
      <c r="Y1259">
        <v>3</v>
      </c>
      <c r="Z1259" t="s">
        <v>64</v>
      </c>
      <c r="AA1259" t="s">
        <v>65</v>
      </c>
      <c r="AB1259">
        <v>46760</v>
      </c>
      <c r="AC1259">
        <v>0.1</v>
      </c>
    </row>
    <row r="1260" spans="13:29" x14ac:dyDescent="0.35">
      <c r="M1260" t="s">
        <v>44</v>
      </c>
      <c r="N1260">
        <v>21687625</v>
      </c>
      <c r="O1260" t="s">
        <v>7</v>
      </c>
      <c r="P1260">
        <v>52.372247224251403</v>
      </c>
      <c r="Q1260">
        <v>4.9031529481659604</v>
      </c>
      <c r="R1260" t="s">
        <v>45</v>
      </c>
      <c r="S1260">
        <v>277</v>
      </c>
      <c r="T1260">
        <v>356</v>
      </c>
      <c r="U1260">
        <v>6</v>
      </c>
      <c r="V1260">
        <v>0.53</v>
      </c>
      <c r="W1260">
        <v>0</v>
      </c>
      <c r="X1260">
        <v>14725</v>
      </c>
      <c r="Y1260">
        <v>3</v>
      </c>
      <c r="Z1260" t="s">
        <v>68</v>
      </c>
      <c r="AA1260" t="s">
        <v>69</v>
      </c>
      <c r="AB1260">
        <v>98612</v>
      </c>
      <c r="AC1260">
        <v>0.1</v>
      </c>
    </row>
    <row r="1261" spans="13:29" x14ac:dyDescent="0.35">
      <c r="M1261" t="s">
        <v>44</v>
      </c>
      <c r="N1261">
        <v>21720514</v>
      </c>
      <c r="O1261" t="s">
        <v>9</v>
      </c>
      <c r="P1261">
        <v>52.357038861670901</v>
      </c>
      <c r="Q1261">
        <v>4.9189688462828496</v>
      </c>
      <c r="R1261" t="s">
        <v>45</v>
      </c>
      <c r="S1261">
        <v>119</v>
      </c>
      <c r="T1261">
        <v>360</v>
      </c>
      <c r="U1261">
        <v>3</v>
      </c>
      <c r="V1261">
        <v>0.27</v>
      </c>
      <c r="W1261">
        <v>0</v>
      </c>
      <c r="X1261">
        <v>14757</v>
      </c>
      <c r="Y1261">
        <v>3</v>
      </c>
      <c r="Z1261" t="s">
        <v>64</v>
      </c>
      <c r="AA1261" t="s">
        <v>65</v>
      </c>
      <c r="AB1261">
        <v>42840</v>
      </c>
      <c r="AC1261">
        <v>0.1</v>
      </c>
    </row>
    <row r="1262" spans="13:29" x14ac:dyDescent="0.35">
      <c r="M1262" t="s">
        <v>44</v>
      </c>
      <c r="N1262">
        <v>21735928</v>
      </c>
      <c r="O1262" t="s">
        <v>7</v>
      </c>
      <c r="P1262">
        <v>52.368971548718697</v>
      </c>
      <c r="Q1262">
        <v>4.8989068297570002</v>
      </c>
      <c r="R1262" t="s">
        <v>45</v>
      </c>
      <c r="S1262">
        <v>220</v>
      </c>
      <c r="T1262">
        <v>292</v>
      </c>
      <c r="U1262">
        <v>9</v>
      </c>
      <c r="V1262">
        <v>0.73</v>
      </c>
      <c r="W1262">
        <v>0</v>
      </c>
      <c r="X1262">
        <v>14767</v>
      </c>
      <c r="Y1262">
        <v>3</v>
      </c>
      <c r="Z1262" t="s">
        <v>68</v>
      </c>
      <c r="AA1262" t="s">
        <v>69</v>
      </c>
      <c r="AB1262">
        <v>64240</v>
      </c>
      <c r="AC1262">
        <v>0.1</v>
      </c>
    </row>
    <row r="1263" spans="13:29" x14ac:dyDescent="0.35">
      <c r="M1263" t="s">
        <v>44</v>
      </c>
      <c r="N1263">
        <v>21744543</v>
      </c>
      <c r="O1263" t="s">
        <v>18</v>
      </c>
      <c r="P1263">
        <v>52.364752952005603</v>
      </c>
      <c r="Q1263">
        <v>4.9330823798763097</v>
      </c>
      <c r="R1263" t="s">
        <v>45</v>
      </c>
      <c r="S1263">
        <v>100</v>
      </c>
      <c r="T1263">
        <v>355</v>
      </c>
      <c r="U1263">
        <v>5</v>
      </c>
      <c r="V1263">
        <v>0.45</v>
      </c>
      <c r="W1263">
        <v>0</v>
      </c>
      <c r="X1263">
        <v>14771</v>
      </c>
      <c r="Y1263">
        <v>3</v>
      </c>
      <c r="Z1263" t="s">
        <v>66</v>
      </c>
      <c r="AA1263" t="s">
        <v>67</v>
      </c>
      <c r="AB1263">
        <v>35500</v>
      </c>
      <c r="AC1263">
        <v>0.1</v>
      </c>
    </row>
    <row r="1264" spans="13:29" x14ac:dyDescent="0.35">
      <c r="M1264" t="s">
        <v>44</v>
      </c>
      <c r="N1264">
        <v>21845862</v>
      </c>
      <c r="O1264" t="s">
        <v>18</v>
      </c>
      <c r="P1264">
        <v>52.3636752078177</v>
      </c>
      <c r="Q1264">
        <v>4.9381924081372102</v>
      </c>
      <c r="R1264" t="s">
        <v>45</v>
      </c>
      <c r="S1264">
        <v>175</v>
      </c>
      <c r="T1264">
        <v>343</v>
      </c>
      <c r="U1264">
        <v>4</v>
      </c>
      <c r="V1264">
        <v>0.34</v>
      </c>
      <c r="W1264">
        <v>0</v>
      </c>
      <c r="X1264">
        <v>14863</v>
      </c>
      <c r="Y1264">
        <v>3</v>
      </c>
      <c r="Z1264" t="s">
        <v>66</v>
      </c>
      <c r="AA1264" t="s">
        <v>67</v>
      </c>
      <c r="AB1264">
        <v>60025</v>
      </c>
      <c r="AC1264">
        <v>0.1</v>
      </c>
    </row>
    <row r="1265" spans="13:29" x14ac:dyDescent="0.35">
      <c r="M1265" t="s">
        <v>44</v>
      </c>
      <c r="N1265">
        <v>21856698</v>
      </c>
      <c r="O1265" t="s">
        <v>8</v>
      </c>
      <c r="P1265">
        <v>52.352081575432699</v>
      </c>
      <c r="Q1265">
        <v>4.8458903117468202</v>
      </c>
      <c r="R1265" t="s">
        <v>45</v>
      </c>
      <c r="S1265">
        <v>90</v>
      </c>
      <c r="T1265">
        <v>336</v>
      </c>
      <c r="U1265">
        <v>9</v>
      </c>
      <c r="V1265">
        <v>0.72</v>
      </c>
      <c r="W1265">
        <v>0</v>
      </c>
      <c r="X1265">
        <v>14870</v>
      </c>
      <c r="Y1265">
        <v>3</v>
      </c>
      <c r="Z1265" t="s">
        <v>74</v>
      </c>
      <c r="AA1265" t="s">
        <v>75</v>
      </c>
      <c r="AB1265">
        <v>30240</v>
      </c>
      <c r="AC1265">
        <v>0.1</v>
      </c>
    </row>
    <row r="1266" spans="13:29" x14ac:dyDescent="0.35">
      <c r="M1266" t="s">
        <v>44</v>
      </c>
      <c r="N1266">
        <v>21903520</v>
      </c>
      <c r="O1266" t="s">
        <v>8</v>
      </c>
      <c r="P1266">
        <v>52.351101205671903</v>
      </c>
      <c r="Q1266">
        <v>4.8760997508559401</v>
      </c>
      <c r="R1266" t="s">
        <v>45</v>
      </c>
      <c r="S1266">
        <v>350</v>
      </c>
      <c r="T1266">
        <v>321</v>
      </c>
      <c r="U1266">
        <v>3</v>
      </c>
      <c r="V1266">
        <v>0.27</v>
      </c>
      <c r="W1266">
        <v>0</v>
      </c>
      <c r="X1266">
        <v>14911</v>
      </c>
      <c r="Y1266">
        <v>3</v>
      </c>
      <c r="Z1266" t="s">
        <v>74</v>
      </c>
      <c r="AA1266" t="s">
        <v>75</v>
      </c>
      <c r="AB1266">
        <v>112350</v>
      </c>
      <c r="AC1266">
        <v>0.1</v>
      </c>
    </row>
    <row r="1267" spans="13:29" x14ac:dyDescent="0.35">
      <c r="M1267" t="s">
        <v>44</v>
      </c>
      <c r="N1267">
        <v>21955523</v>
      </c>
      <c r="O1267" t="s">
        <v>9</v>
      </c>
      <c r="P1267">
        <v>52.361361879858599</v>
      </c>
      <c r="Q1267">
        <v>4.9253231238161597</v>
      </c>
      <c r="R1267" t="s">
        <v>45</v>
      </c>
      <c r="S1267">
        <v>146</v>
      </c>
      <c r="T1267">
        <v>340</v>
      </c>
      <c r="U1267">
        <v>11</v>
      </c>
      <c r="V1267">
        <v>0.98</v>
      </c>
      <c r="W1267">
        <v>0</v>
      </c>
      <c r="X1267">
        <v>14958</v>
      </c>
      <c r="Y1267">
        <v>3</v>
      </c>
      <c r="Z1267" t="s">
        <v>64</v>
      </c>
      <c r="AA1267" t="s">
        <v>65</v>
      </c>
      <c r="AB1267">
        <v>49640</v>
      </c>
      <c r="AC1267">
        <v>0.1</v>
      </c>
    </row>
    <row r="1268" spans="13:29" x14ac:dyDescent="0.35">
      <c r="M1268" t="s">
        <v>44</v>
      </c>
      <c r="N1268">
        <v>21972047</v>
      </c>
      <c r="O1268" t="s">
        <v>8</v>
      </c>
      <c r="P1268">
        <v>52.346923351588501</v>
      </c>
      <c r="Q1268">
        <v>4.8482101176690602</v>
      </c>
      <c r="R1268" t="s">
        <v>45</v>
      </c>
      <c r="S1268">
        <v>120</v>
      </c>
      <c r="T1268">
        <v>353</v>
      </c>
      <c r="U1268">
        <v>3</v>
      </c>
      <c r="V1268">
        <v>0.78</v>
      </c>
      <c r="W1268">
        <v>0</v>
      </c>
      <c r="X1268">
        <v>14974</v>
      </c>
      <c r="Y1268">
        <v>3</v>
      </c>
      <c r="Z1268" t="s">
        <v>74</v>
      </c>
      <c r="AA1268" t="s">
        <v>75</v>
      </c>
      <c r="AB1268">
        <v>42360</v>
      </c>
      <c r="AC1268">
        <v>0.1</v>
      </c>
    </row>
    <row r="1269" spans="13:29" x14ac:dyDescent="0.35">
      <c r="M1269" t="s">
        <v>44</v>
      </c>
      <c r="N1269">
        <v>21979111</v>
      </c>
      <c r="O1269" t="s">
        <v>6</v>
      </c>
      <c r="P1269">
        <v>52.381724837314401</v>
      </c>
      <c r="Q1269">
        <v>4.8820644573121497</v>
      </c>
      <c r="R1269" t="s">
        <v>45</v>
      </c>
      <c r="S1269">
        <v>150</v>
      </c>
      <c r="T1269">
        <v>334</v>
      </c>
      <c r="U1269">
        <v>3</v>
      </c>
      <c r="V1269">
        <v>0.24</v>
      </c>
      <c r="W1269">
        <v>0</v>
      </c>
      <c r="X1269">
        <v>14985</v>
      </c>
      <c r="Y1269">
        <v>3</v>
      </c>
      <c r="Z1269" t="s">
        <v>46</v>
      </c>
      <c r="AA1269" t="s">
        <v>47</v>
      </c>
      <c r="AB1269">
        <v>50100</v>
      </c>
      <c r="AC1269">
        <v>0.1</v>
      </c>
    </row>
    <row r="1270" spans="13:29" x14ac:dyDescent="0.35">
      <c r="M1270" t="s">
        <v>44</v>
      </c>
      <c r="N1270">
        <v>21995592</v>
      </c>
      <c r="O1270" t="s">
        <v>15</v>
      </c>
      <c r="P1270">
        <v>52.377860499065598</v>
      </c>
      <c r="Q1270">
        <v>4.8735434938113498</v>
      </c>
      <c r="R1270" t="s">
        <v>45</v>
      </c>
      <c r="S1270">
        <v>95</v>
      </c>
      <c r="T1270">
        <v>353</v>
      </c>
      <c r="U1270">
        <v>0</v>
      </c>
      <c r="W1270">
        <v>0</v>
      </c>
      <c r="X1270">
        <v>15004</v>
      </c>
      <c r="Y1270">
        <v>3</v>
      </c>
      <c r="Z1270" t="s">
        <v>60</v>
      </c>
      <c r="AA1270" t="s">
        <v>61</v>
      </c>
      <c r="AB1270">
        <v>33535</v>
      </c>
      <c r="AC1270">
        <v>0.1</v>
      </c>
    </row>
    <row r="1271" spans="13:29" x14ac:dyDescent="0.35">
      <c r="M1271" t="s">
        <v>44</v>
      </c>
      <c r="N1271">
        <v>22004423</v>
      </c>
      <c r="O1271" t="s">
        <v>13</v>
      </c>
      <c r="P1271">
        <v>52.347707524060802</v>
      </c>
      <c r="Q1271">
        <v>5.0082807863479299</v>
      </c>
      <c r="R1271" t="s">
        <v>45</v>
      </c>
      <c r="S1271">
        <v>300</v>
      </c>
      <c r="T1271">
        <v>363</v>
      </c>
      <c r="U1271">
        <v>0</v>
      </c>
      <c r="W1271">
        <v>0</v>
      </c>
      <c r="X1271">
        <v>15008</v>
      </c>
      <c r="Y1271">
        <v>3</v>
      </c>
      <c r="Z1271" t="s">
        <v>86</v>
      </c>
      <c r="AA1271" t="s">
        <v>87</v>
      </c>
      <c r="AB1271">
        <v>108900</v>
      </c>
      <c r="AC1271">
        <v>0.1</v>
      </c>
    </row>
    <row r="1272" spans="13:29" x14ac:dyDescent="0.35">
      <c r="M1272" t="s">
        <v>44</v>
      </c>
      <c r="N1272">
        <v>22028930</v>
      </c>
      <c r="O1272" t="s">
        <v>24</v>
      </c>
      <c r="P1272">
        <v>52.352034959999202</v>
      </c>
      <c r="Q1272">
        <v>4.8031351060119496</v>
      </c>
      <c r="R1272" t="s">
        <v>45</v>
      </c>
      <c r="S1272">
        <v>80</v>
      </c>
      <c r="T1272">
        <v>314</v>
      </c>
      <c r="U1272">
        <v>12</v>
      </c>
      <c r="V1272">
        <v>1.05</v>
      </c>
      <c r="W1272">
        <v>0</v>
      </c>
      <c r="X1272">
        <v>15024</v>
      </c>
      <c r="Y1272">
        <v>3</v>
      </c>
      <c r="Z1272" t="s">
        <v>84</v>
      </c>
      <c r="AA1272" t="s">
        <v>85</v>
      </c>
      <c r="AB1272">
        <v>25120</v>
      </c>
      <c r="AC1272">
        <v>0.1</v>
      </c>
    </row>
    <row r="1273" spans="13:29" x14ac:dyDescent="0.35">
      <c r="M1273" t="s">
        <v>44</v>
      </c>
      <c r="N1273">
        <v>627213</v>
      </c>
      <c r="O1273" t="s">
        <v>11</v>
      </c>
      <c r="P1273">
        <v>52.3522842586666</v>
      </c>
      <c r="Q1273">
        <v>4.8874189882577399</v>
      </c>
      <c r="R1273" t="s">
        <v>45</v>
      </c>
      <c r="S1273">
        <v>150</v>
      </c>
      <c r="T1273">
        <v>363</v>
      </c>
      <c r="U1273">
        <v>14</v>
      </c>
      <c r="V1273">
        <v>0.18</v>
      </c>
      <c r="W1273">
        <v>0</v>
      </c>
      <c r="X1273">
        <v>370</v>
      </c>
      <c r="Y1273">
        <v>3</v>
      </c>
      <c r="Z1273" t="s">
        <v>58</v>
      </c>
      <c r="AA1273" t="s">
        <v>59</v>
      </c>
      <c r="AB1273">
        <v>54450</v>
      </c>
      <c r="AC1273">
        <v>0.1</v>
      </c>
    </row>
    <row r="1274" spans="13:29" x14ac:dyDescent="0.35">
      <c r="M1274" t="s">
        <v>44</v>
      </c>
      <c r="N1274">
        <v>700993</v>
      </c>
      <c r="O1274" t="s">
        <v>11</v>
      </c>
      <c r="P1274">
        <v>52.341235575820598</v>
      </c>
      <c r="Q1274">
        <v>4.8952272963855803</v>
      </c>
      <c r="R1274" t="s">
        <v>45</v>
      </c>
      <c r="S1274">
        <v>139</v>
      </c>
      <c r="T1274">
        <v>348</v>
      </c>
      <c r="U1274">
        <v>23</v>
      </c>
      <c r="V1274">
        <v>0.31</v>
      </c>
      <c r="W1274">
        <v>0</v>
      </c>
      <c r="X1274">
        <v>450</v>
      </c>
      <c r="Y1274">
        <v>3</v>
      </c>
      <c r="Z1274" t="s">
        <v>58</v>
      </c>
      <c r="AA1274" t="s">
        <v>59</v>
      </c>
      <c r="AB1274">
        <v>48372</v>
      </c>
      <c r="AC1274">
        <v>0.1</v>
      </c>
    </row>
    <row r="1275" spans="13:29" x14ac:dyDescent="0.35">
      <c r="M1275" t="s">
        <v>44</v>
      </c>
      <c r="N1275">
        <v>1134916</v>
      </c>
      <c r="O1275" t="s">
        <v>11</v>
      </c>
      <c r="P1275">
        <v>52.353433313199197</v>
      </c>
      <c r="Q1275">
        <v>4.8963052165139</v>
      </c>
      <c r="R1275" t="s">
        <v>45</v>
      </c>
      <c r="S1275">
        <v>149</v>
      </c>
      <c r="T1275">
        <v>245</v>
      </c>
      <c r="U1275">
        <v>29</v>
      </c>
      <c r="V1275">
        <v>0.43</v>
      </c>
      <c r="W1275">
        <v>0</v>
      </c>
      <c r="X1275">
        <v>838</v>
      </c>
      <c r="Y1275">
        <v>3</v>
      </c>
      <c r="Z1275" t="s">
        <v>58</v>
      </c>
      <c r="AA1275" t="s">
        <v>59</v>
      </c>
      <c r="AB1275">
        <v>36505</v>
      </c>
      <c r="AC1275">
        <v>0.1</v>
      </c>
    </row>
    <row r="1276" spans="13:29" x14ac:dyDescent="0.35">
      <c r="M1276" t="s">
        <v>44</v>
      </c>
      <c r="N1276">
        <v>1744253</v>
      </c>
      <c r="O1276" t="s">
        <v>11</v>
      </c>
      <c r="P1276">
        <v>52.340875864495899</v>
      </c>
      <c r="Q1276">
        <v>4.9017304278596097</v>
      </c>
      <c r="R1276" t="s">
        <v>45</v>
      </c>
      <c r="S1276">
        <v>100</v>
      </c>
      <c r="T1276">
        <v>284</v>
      </c>
      <c r="U1276">
        <v>19</v>
      </c>
      <c r="V1276">
        <v>0.3</v>
      </c>
      <c r="W1276">
        <v>0</v>
      </c>
      <c r="X1276">
        <v>1242</v>
      </c>
      <c r="Y1276">
        <v>3</v>
      </c>
      <c r="Z1276" t="s">
        <v>58</v>
      </c>
      <c r="AA1276" t="s">
        <v>59</v>
      </c>
      <c r="AB1276">
        <v>28400</v>
      </c>
      <c r="AC1276">
        <v>0.1</v>
      </c>
    </row>
    <row r="1277" spans="13:29" x14ac:dyDescent="0.35">
      <c r="M1277" t="s">
        <v>44</v>
      </c>
      <c r="N1277">
        <v>1924194</v>
      </c>
      <c r="O1277" t="s">
        <v>11</v>
      </c>
      <c r="P1277">
        <v>52.354817112040401</v>
      </c>
      <c r="Q1277">
        <v>4.8949046819698996</v>
      </c>
      <c r="R1277" t="s">
        <v>45</v>
      </c>
      <c r="S1277">
        <v>150</v>
      </c>
      <c r="T1277">
        <v>359</v>
      </c>
      <c r="U1277">
        <v>13</v>
      </c>
      <c r="V1277">
        <v>0.4</v>
      </c>
      <c r="W1277">
        <v>0</v>
      </c>
      <c r="X1277">
        <v>1347</v>
      </c>
      <c r="Y1277">
        <v>3</v>
      </c>
      <c r="Z1277" t="s">
        <v>58</v>
      </c>
      <c r="AA1277" t="s">
        <v>59</v>
      </c>
      <c r="AB1277">
        <v>53850</v>
      </c>
      <c r="AC1277">
        <v>0.1</v>
      </c>
    </row>
    <row r="1278" spans="13:29" x14ac:dyDescent="0.35">
      <c r="M1278" t="s">
        <v>44</v>
      </c>
      <c r="N1278">
        <v>2290250</v>
      </c>
      <c r="O1278" t="s">
        <v>11</v>
      </c>
      <c r="P1278">
        <v>52.353441282555899</v>
      </c>
      <c r="Q1278">
        <v>4.8924200442263999</v>
      </c>
      <c r="R1278" t="s">
        <v>45</v>
      </c>
      <c r="S1278">
        <v>150</v>
      </c>
      <c r="T1278">
        <v>338</v>
      </c>
      <c r="U1278">
        <v>16</v>
      </c>
      <c r="V1278">
        <v>0.28000000000000003</v>
      </c>
      <c r="W1278">
        <v>0</v>
      </c>
      <c r="X1278">
        <v>1548</v>
      </c>
      <c r="Y1278">
        <v>3</v>
      </c>
      <c r="Z1278" t="s">
        <v>58</v>
      </c>
      <c r="AA1278" t="s">
        <v>59</v>
      </c>
      <c r="AB1278">
        <v>50700</v>
      </c>
      <c r="AC1278">
        <v>0.1</v>
      </c>
    </row>
    <row r="1279" spans="13:29" x14ac:dyDescent="0.35">
      <c r="M1279" t="s">
        <v>44</v>
      </c>
      <c r="N1279">
        <v>2327850</v>
      </c>
      <c r="O1279" t="s">
        <v>11</v>
      </c>
      <c r="P1279">
        <v>52.351786804423398</v>
      </c>
      <c r="Q1279">
        <v>4.8957805357208697</v>
      </c>
      <c r="R1279" t="s">
        <v>45</v>
      </c>
      <c r="S1279">
        <v>109</v>
      </c>
      <c r="T1279">
        <v>362</v>
      </c>
      <c r="U1279">
        <v>25</v>
      </c>
      <c r="V1279">
        <v>0.45</v>
      </c>
      <c r="W1279">
        <v>0</v>
      </c>
      <c r="X1279">
        <v>1557</v>
      </c>
      <c r="Y1279">
        <v>3</v>
      </c>
      <c r="Z1279" t="s">
        <v>58</v>
      </c>
      <c r="AA1279" t="s">
        <v>59</v>
      </c>
      <c r="AB1279">
        <v>39458</v>
      </c>
      <c r="AC1279">
        <v>0.1</v>
      </c>
    </row>
    <row r="1280" spans="13:29" x14ac:dyDescent="0.35">
      <c r="M1280" t="s">
        <v>44</v>
      </c>
      <c r="N1280">
        <v>2574202</v>
      </c>
      <c r="O1280" t="s">
        <v>11</v>
      </c>
      <c r="P1280">
        <v>52.342447128611703</v>
      </c>
      <c r="Q1280">
        <v>4.9097007641808803</v>
      </c>
      <c r="R1280" t="s">
        <v>45</v>
      </c>
      <c r="S1280">
        <v>213</v>
      </c>
      <c r="T1280">
        <v>331</v>
      </c>
      <c r="U1280">
        <v>25</v>
      </c>
      <c r="V1280">
        <v>0.45</v>
      </c>
      <c r="W1280">
        <v>0</v>
      </c>
      <c r="X1280">
        <v>1678</v>
      </c>
      <c r="Y1280">
        <v>3</v>
      </c>
      <c r="Z1280" t="s">
        <v>58</v>
      </c>
      <c r="AA1280" t="s">
        <v>59</v>
      </c>
      <c r="AB1280">
        <v>70503</v>
      </c>
      <c r="AC1280">
        <v>0.1</v>
      </c>
    </row>
    <row r="1281" spans="13:29" x14ac:dyDescent="0.35">
      <c r="M1281" t="s">
        <v>44</v>
      </c>
      <c r="N1281">
        <v>3465303</v>
      </c>
      <c r="O1281" t="s">
        <v>11</v>
      </c>
      <c r="P1281">
        <v>52.350386163258797</v>
      </c>
      <c r="Q1281">
        <v>4.88919713484594</v>
      </c>
      <c r="R1281" t="s">
        <v>45</v>
      </c>
      <c r="S1281">
        <v>135</v>
      </c>
      <c r="T1281">
        <v>219</v>
      </c>
      <c r="U1281">
        <v>11</v>
      </c>
      <c r="V1281">
        <v>0.21</v>
      </c>
      <c r="W1281">
        <v>0</v>
      </c>
      <c r="X1281">
        <v>2194</v>
      </c>
      <c r="Y1281">
        <v>3</v>
      </c>
      <c r="Z1281" t="s">
        <v>58</v>
      </c>
      <c r="AA1281" t="s">
        <v>59</v>
      </c>
      <c r="AB1281">
        <v>29565</v>
      </c>
      <c r="AC1281">
        <v>0.1</v>
      </c>
    </row>
    <row r="1282" spans="13:29" x14ac:dyDescent="0.35">
      <c r="M1282" t="s">
        <v>44</v>
      </c>
      <c r="N1282">
        <v>3497617</v>
      </c>
      <c r="O1282" t="s">
        <v>11</v>
      </c>
      <c r="P1282">
        <v>52.357409593695103</v>
      </c>
      <c r="Q1282">
        <v>4.8978114234818797</v>
      </c>
      <c r="R1282" t="s">
        <v>45</v>
      </c>
      <c r="S1282">
        <v>90</v>
      </c>
      <c r="T1282">
        <v>337</v>
      </c>
      <c r="U1282">
        <v>21</v>
      </c>
      <c r="V1282">
        <v>0.4</v>
      </c>
      <c r="W1282">
        <v>0</v>
      </c>
      <c r="X1282">
        <v>2212</v>
      </c>
      <c r="Y1282">
        <v>3</v>
      </c>
      <c r="Z1282" t="s">
        <v>58</v>
      </c>
      <c r="AA1282" t="s">
        <v>59</v>
      </c>
      <c r="AB1282">
        <v>30330</v>
      </c>
      <c r="AC1282">
        <v>0.1</v>
      </c>
    </row>
    <row r="1283" spans="13:29" x14ac:dyDescent="0.35">
      <c r="M1283" t="s">
        <v>44</v>
      </c>
      <c r="N1283">
        <v>3674361</v>
      </c>
      <c r="O1283" t="s">
        <v>11</v>
      </c>
      <c r="P1283">
        <v>52.353623591010297</v>
      </c>
      <c r="Q1283">
        <v>4.9017957803016801</v>
      </c>
      <c r="R1283" t="s">
        <v>45</v>
      </c>
      <c r="S1283">
        <v>175</v>
      </c>
      <c r="T1283">
        <v>343</v>
      </c>
      <c r="U1283">
        <v>8</v>
      </c>
      <c r="V1283">
        <v>0.31</v>
      </c>
      <c r="W1283">
        <v>0</v>
      </c>
      <c r="X1283">
        <v>2313</v>
      </c>
      <c r="Y1283">
        <v>3</v>
      </c>
      <c r="Z1283" t="s">
        <v>58</v>
      </c>
      <c r="AA1283" t="s">
        <v>59</v>
      </c>
      <c r="AB1283">
        <v>60025</v>
      </c>
      <c r="AC1283">
        <v>0.1</v>
      </c>
    </row>
    <row r="1284" spans="13:29" x14ac:dyDescent="0.35">
      <c r="M1284" t="s">
        <v>44</v>
      </c>
      <c r="N1284">
        <v>3698780</v>
      </c>
      <c r="O1284" t="s">
        <v>11</v>
      </c>
      <c r="P1284">
        <v>52.342283191758</v>
      </c>
      <c r="Q1284">
        <v>4.8985939090155197</v>
      </c>
      <c r="R1284" t="s">
        <v>45</v>
      </c>
      <c r="S1284">
        <v>109</v>
      </c>
      <c r="T1284">
        <v>297</v>
      </c>
      <c r="U1284">
        <v>15</v>
      </c>
      <c r="V1284">
        <v>0.28999999999999998</v>
      </c>
      <c r="W1284">
        <v>0</v>
      </c>
      <c r="X1284">
        <v>2323</v>
      </c>
      <c r="Y1284">
        <v>3</v>
      </c>
      <c r="Z1284" t="s">
        <v>58</v>
      </c>
      <c r="AA1284" t="s">
        <v>59</v>
      </c>
      <c r="AB1284">
        <v>32373</v>
      </c>
      <c r="AC1284">
        <v>0.1</v>
      </c>
    </row>
    <row r="1285" spans="13:29" x14ac:dyDescent="0.35">
      <c r="M1285" t="s">
        <v>44</v>
      </c>
      <c r="N1285">
        <v>4239311</v>
      </c>
      <c r="O1285" t="s">
        <v>11</v>
      </c>
      <c r="P1285">
        <v>52.351205137251199</v>
      </c>
      <c r="Q1285">
        <v>4.8890372421526198</v>
      </c>
      <c r="R1285" t="s">
        <v>45</v>
      </c>
      <c r="S1285">
        <v>200</v>
      </c>
      <c r="T1285">
        <v>347</v>
      </c>
      <c r="U1285">
        <v>10</v>
      </c>
      <c r="V1285">
        <v>0.2</v>
      </c>
      <c r="W1285">
        <v>0</v>
      </c>
      <c r="X1285">
        <v>2654</v>
      </c>
      <c r="Y1285">
        <v>3</v>
      </c>
      <c r="Z1285" t="s">
        <v>58</v>
      </c>
      <c r="AA1285" t="s">
        <v>59</v>
      </c>
      <c r="AB1285">
        <v>69400</v>
      </c>
      <c r="AC1285">
        <v>0.1</v>
      </c>
    </row>
    <row r="1286" spans="13:29" x14ac:dyDescent="0.35">
      <c r="M1286" t="s">
        <v>44</v>
      </c>
      <c r="N1286">
        <v>4383094</v>
      </c>
      <c r="O1286" t="s">
        <v>11</v>
      </c>
      <c r="P1286">
        <v>52.352379130691297</v>
      </c>
      <c r="Q1286">
        <v>4.9018418806886199</v>
      </c>
      <c r="R1286" t="s">
        <v>45</v>
      </c>
      <c r="S1286">
        <v>150</v>
      </c>
      <c r="T1286">
        <v>344</v>
      </c>
      <c r="U1286">
        <v>13</v>
      </c>
      <c r="V1286">
        <v>1</v>
      </c>
      <c r="W1286">
        <v>0</v>
      </c>
      <c r="X1286">
        <v>2737</v>
      </c>
      <c r="Y1286">
        <v>3</v>
      </c>
      <c r="Z1286" t="s">
        <v>58</v>
      </c>
      <c r="AA1286" t="s">
        <v>59</v>
      </c>
      <c r="AB1286">
        <v>51600</v>
      </c>
      <c r="AC1286">
        <v>0.1</v>
      </c>
    </row>
    <row r="1287" spans="13:29" x14ac:dyDescent="0.35">
      <c r="M1287" t="s">
        <v>44</v>
      </c>
      <c r="N1287">
        <v>4811555</v>
      </c>
      <c r="O1287" t="s">
        <v>11</v>
      </c>
      <c r="P1287">
        <v>52.342848156852298</v>
      </c>
      <c r="Q1287">
        <v>4.9028886984801998</v>
      </c>
      <c r="R1287" t="s">
        <v>45</v>
      </c>
      <c r="S1287">
        <v>275</v>
      </c>
      <c r="T1287">
        <v>354</v>
      </c>
      <c r="U1287">
        <v>5</v>
      </c>
      <c r="V1287">
        <v>0.1</v>
      </c>
      <c r="W1287">
        <v>0</v>
      </c>
      <c r="X1287">
        <v>2968</v>
      </c>
      <c r="Y1287">
        <v>3</v>
      </c>
      <c r="Z1287" t="s">
        <v>58</v>
      </c>
      <c r="AA1287" t="s">
        <v>59</v>
      </c>
      <c r="AB1287">
        <v>97350</v>
      </c>
      <c r="AC1287">
        <v>0.1</v>
      </c>
    </row>
    <row r="1288" spans="13:29" x14ac:dyDescent="0.35">
      <c r="M1288" t="s">
        <v>44</v>
      </c>
      <c r="N1288">
        <v>4919004</v>
      </c>
      <c r="O1288" t="s">
        <v>11</v>
      </c>
      <c r="P1288">
        <v>52.355980519727602</v>
      </c>
      <c r="Q1288">
        <v>4.8933385879684597</v>
      </c>
      <c r="R1288" t="s">
        <v>45</v>
      </c>
      <c r="S1288">
        <v>350</v>
      </c>
      <c r="T1288">
        <v>356</v>
      </c>
      <c r="U1288">
        <v>41</v>
      </c>
      <c r="V1288">
        <v>0.87</v>
      </c>
      <c r="W1288">
        <v>0</v>
      </c>
      <c r="X1288">
        <v>3026</v>
      </c>
      <c r="Y1288">
        <v>3</v>
      </c>
      <c r="Z1288" t="s">
        <v>58</v>
      </c>
      <c r="AA1288" t="s">
        <v>59</v>
      </c>
      <c r="AB1288">
        <v>124600</v>
      </c>
      <c r="AC1288">
        <v>0.1</v>
      </c>
    </row>
    <row r="1289" spans="13:29" x14ac:dyDescent="0.35">
      <c r="M1289" t="s">
        <v>44</v>
      </c>
      <c r="N1289">
        <v>4964816</v>
      </c>
      <c r="O1289" t="s">
        <v>11</v>
      </c>
      <c r="P1289">
        <v>52.355033723695897</v>
      </c>
      <c r="Q1289">
        <v>4.9055206404106801</v>
      </c>
      <c r="R1289" t="s">
        <v>45</v>
      </c>
      <c r="S1289">
        <v>117</v>
      </c>
      <c r="T1289">
        <v>361</v>
      </c>
      <c r="U1289">
        <v>35</v>
      </c>
      <c r="V1289">
        <v>0.8</v>
      </c>
      <c r="W1289">
        <v>0</v>
      </c>
      <c r="X1289">
        <v>3050</v>
      </c>
      <c r="Y1289">
        <v>3</v>
      </c>
      <c r="Z1289" t="s">
        <v>58</v>
      </c>
      <c r="AA1289" t="s">
        <v>59</v>
      </c>
      <c r="AB1289">
        <v>42237</v>
      </c>
      <c r="AC1289">
        <v>0.1</v>
      </c>
    </row>
    <row r="1290" spans="13:29" x14ac:dyDescent="0.35">
      <c r="M1290" t="s">
        <v>44</v>
      </c>
      <c r="N1290">
        <v>5098926</v>
      </c>
      <c r="O1290" t="s">
        <v>11</v>
      </c>
      <c r="P1290">
        <v>52.353699657076803</v>
      </c>
      <c r="Q1290">
        <v>4.8924755714329899</v>
      </c>
      <c r="R1290" t="s">
        <v>45</v>
      </c>
      <c r="S1290">
        <v>89</v>
      </c>
      <c r="T1290">
        <v>344</v>
      </c>
      <c r="U1290">
        <v>32</v>
      </c>
      <c r="V1290">
        <v>0.68</v>
      </c>
      <c r="W1290">
        <v>0</v>
      </c>
      <c r="X1290">
        <v>3122</v>
      </c>
      <c r="Y1290">
        <v>3</v>
      </c>
      <c r="Z1290" t="s">
        <v>58</v>
      </c>
      <c r="AA1290" t="s">
        <v>59</v>
      </c>
      <c r="AB1290">
        <v>30616</v>
      </c>
      <c r="AC1290">
        <v>0.1</v>
      </c>
    </row>
    <row r="1291" spans="13:29" x14ac:dyDescent="0.35">
      <c r="M1291" t="s">
        <v>44</v>
      </c>
      <c r="N1291">
        <v>5879421</v>
      </c>
      <c r="O1291" t="s">
        <v>11</v>
      </c>
      <c r="P1291">
        <v>52.355005778202198</v>
      </c>
      <c r="Q1291">
        <v>4.8938936421825803</v>
      </c>
      <c r="R1291" t="s">
        <v>45</v>
      </c>
      <c r="S1291">
        <v>125</v>
      </c>
      <c r="T1291">
        <v>361</v>
      </c>
      <c r="U1291">
        <v>32</v>
      </c>
      <c r="V1291">
        <v>0.72</v>
      </c>
      <c r="W1291">
        <v>0</v>
      </c>
      <c r="X1291">
        <v>3475</v>
      </c>
      <c r="Y1291">
        <v>3</v>
      </c>
      <c r="Z1291" t="s">
        <v>58</v>
      </c>
      <c r="AA1291" t="s">
        <v>59</v>
      </c>
      <c r="AB1291">
        <v>45125</v>
      </c>
      <c r="AC1291">
        <v>0.1</v>
      </c>
    </row>
    <row r="1292" spans="13:29" x14ac:dyDescent="0.35">
      <c r="M1292" t="s">
        <v>44</v>
      </c>
      <c r="N1292">
        <v>6255649</v>
      </c>
      <c r="O1292" t="s">
        <v>11</v>
      </c>
      <c r="P1292">
        <v>52.357145418525903</v>
      </c>
      <c r="Q1292">
        <v>4.8874831709655302</v>
      </c>
      <c r="R1292" t="s">
        <v>45</v>
      </c>
      <c r="S1292">
        <v>124</v>
      </c>
      <c r="T1292">
        <v>357</v>
      </c>
      <c r="U1292">
        <v>18</v>
      </c>
      <c r="V1292">
        <v>0.56999999999999995</v>
      </c>
      <c r="W1292">
        <v>0</v>
      </c>
      <c r="X1292">
        <v>3739</v>
      </c>
      <c r="Y1292">
        <v>3</v>
      </c>
      <c r="Z1292" t="s">
        <v>58</v>
      </c>
      <c r="AA1292" t="s">
        <v>59</v>
      </c>
      <c r="AB1292">
        <v>44268</v>
      </c>
      <c r="AC1292">
        <v>0.1</v>
      </c>
    </row>
    <row r="1293" spans="13:29" x14ac:dyDescent="0.35">
      <c r="M1293" t="s">
        <v>44</v>
      </c>
      <c r="N1293">
        <v>6523839</v>
      </c>
      <c r="O1293" t="s">
        <v>11</v>
      </c>
      <c r="P1293">
        <v>52.344851058116497</v>
      </c>
      <c r="Q1293">
        <v>4.9064588769666297</v>
      </c>
      <c r="R1293" t="s">
        <v>45</v>
      </c>
      <c r="S1293">
        <v>95</v>
      </c>
      <c r="T1293">
        <v>359</v>
      </c>
      <c r="U1293">
        <v>12</v>
      </c>
      <c r="V1293">
        <v>0.32</v>
      </c>
      <c r="W1293">
        <v>0</v>
      </c>
      <c r="X1293">
        <v>3922</v>
      </c>
      <c r="Y1293">
        <v>3</v>
      </c>
      <c r="Z1293" t="s">
        <v>58</v>
      </c>
      <c r="AA1293" t="s">
        <v>59</v>
      </c>
      <c r="AB1293">
        <v>34105</v>
      </c>
      <c r="AC1293">
        <v>0.1</v>
      </c>
    </row>
    <row r="1294" spans="13:29" x14ac:dyDescent="0.35">
      <c r="M1294" t="s">
        <v>44</v>
      </c>
      <c r="N1294">
        <v>6942100</v>
      </c>
      <c r="O1294" t="s">
        <v>11</v>
      </c>
      <c r="P1294">
        <v>52.357851615502099</v>
      </c>
      <c r="Q1294">
        <v>4.8880217142402902</v>
      </c>
      <c r="R1294" t="s">
        <v>45</v>
      </c>
      <c r="S1294">
        <v>129</v>
      </c>
      <c r="T1294">
        <v>290</v>
      </c>
      <c r="U1294">
        <v>37</v>
      </c>
      <c r="V1294">
        <v>0.89</v>
      </c>
      <c r="W1294">
        <v>0</v>
      </c>
      <c r="X1294">
        <v>4207</v>
      </c>
      <c r="Y1294">
        <v>3</v>
      </c>
      <c r="Z1294" t="s">
        <v>58</v>
      </c>
      <c r="AA1294" t="s">
        <v>59</v>
      </c>
      <c r="AB1294">
        <v>37410</v>
      </c>
      <c r="AC1294">
        <v>0.1</v>
      </c>
    </row>
    <row r="1295" spans="13:29" x14ac:dyDescent="0.35">
      <c r="M1295" t="s">
        <v>44</v>
      </c>
      <c r="N1295">
        <v>6963625</v>
      </c>
      <c r="O1295" t="s">
        <v>11</v>
      </c>
      <c r="P1295">
        <v>52.346517162124897</v>
      </c>
      <c r="Q1295">
        <v>4.8902226106733497</v>
      </c>
      <c r="R1295" t="s">
        <v>45</v>
      </c>
      <c r="S1295">
        <v>135</v>
      </c>
      <c r="T1295">
        <v>362</v>
      </c>
      <c r="U1295">
        <v>9</v>
      </c>
      <c r="V1295">
        <v>0.22</v>
      </c>
      <c r="W1295">
        <v>0</v>
      </c>
      <c r="X1295">
        <v>4221</v>
      </c>
      <c r="Y1295">
        <v>3</v>
      </c>
      <c r="Z1295" t="s">
        <v>58</v>
      </c>
      <c r="AA1295" t="s">
        <v>59</v>
      </c>
      <c r="AB1295">
        <v>48870</v>
      </c>
      <c r="AC1295">
        <v>0.1</v>
      </c>
    </row>
    <row r="1296" spans="13:29" x14ac:dyDescent="0.35">
      <c r="M1296" t="s">
        <v>44</v>
      </c>
      <c r="N1296">
        <v>7184667</v>
      </c>
      <c r="O1296" t="s">
        <v>11</v>
      </c>
      <c r="P1296">
        <v>52.3469549949209</v>
      </c>
      <c r="Q1296">
        <v>4.9017418976018998</v>
      </c>
      <c r="R1296" t="s">
        <v>45</v>
      </c>
      <c r="S1296">
        <v>130</v>
      </c>
      <c r="T1296">
        <v>304</v>
      </c>
      <c r="U1296">
        <v>10</v>
      </c>
      <c r="V1296">
        <v>0.47</v>
      </c>
      <c r="W1296">
        <v>0</v>
      </c>
      <c r="X1296">
        <v>4347</v>
      </c>
      <c r="Y1296">
        <v>3</v>
      </c>
      <c r="Z1296" t="s">
        <v>58</v>
      </c>
      <c r="AA1296" t="s">
        <v>59</v>
      </c>
      <c r="AB1296">
        <v>39520</v>
      </c>
      <c r="AC1296">
        <v>0.1</v>
      </c>
    </row>
    <row r="1297" spans="13:29" x14ac:dyDescent="0.35">
      <c r="M1297" t="s">
        <v>44</v>
      </c>
      <c r="N1297">
        <v>7392028</v>
      </c>
      <c r="O1297" t="s">
        <v>11</v>
      </c>
      <c r="P1297">
        <v>52.353207028462499</v>
      </c>
      <c r="Q1297">
        <v>4.9022866832398302</v>
      </c>
      <c r="R1297" t="s">
        <v>45</v>
      </c>
      <c r="S1297">
        <v>110</v>
      </c>
      <c r="T1297">
        <v>354</v>
      </c>
      <c r="U1297">
        <v>17</v>
      </c>
      <c r="V1297">
        <v>0.42</v>
      </c>
      <c r="W1297">
        <v>0</v>
      </c>
      <c r="X1297">
        <v>4502</v>
      </c>
      <c r="Y1297">
        <v>3</v>
      </c>
      <c r="Z1297" t="s">
        <v>58</v>
      </c>
      <c r="AA1297" t="s">
        <v>59</v>
      </c>
      <c r="AB1297">
        <v>38940</v>
      </c>
      <c r="AC1297">
        <v>0.1</v>
      </c>
    </row>
    <row r="1298" spans="13:29" x14ac:dyDescent="0.35">
      <c r="M1298" t="s">
        <v>44</v>
      </c>
      <c r="N1298">
        <v>7813863</v>
      </c>
      <c r="O1298" t="s">
        <v>11</v>
      </c>
      <c r="P1298">
        <v>52.340530788795199</v>
      </c>
      <c r="Q1298">
        <v>4.9006677577929301</v>
      </c>
      <c r="R1298" t="s">
        <v>45</v>
      </c>
      <c r="S1298">
        <v>95</v>
      </c>
      <c r="T1298">
        <v>353</v>
      </c>
      <c r="U1298">
        <v>13</v>
      </c>
      <c r="V1298">
        <v>0.33</v>
      </c>
      <c r="W1298">
        <v>0</v>
      </c>
      <c r="X1298">
        <v>4786</v>
      </c>
      <c r="Y1298">
        <v>3</v>
      </c>
      <c r="Z1298" t="s">
        <v>58</v>
      </c>
      <c r="AA1298" t="s">
        <v>59</v>
      </c>
      <c r="AB1298">
        <v>33535</v>
      </c>
      <c r="AC1298">
        <v>0.1</v>
      </c>
    </row>
    <row r="1299" spans="13:29" x14ac:dyDescent="0.35">
      <c r="M1299" t="s">
        <v>44</v>
      </c>
      <c r="N1299">
        <v>7899208</v>
      </c>
      <c r="O1299" t="s">
        <v>11</v>
      </c>
      <c r="P1299">
        <v>52.354480587377502</v>
      </c>
      <c r="Q1299">
        <v>4.8895830804044902</v>
      </c>
      <c r="R1299" t="s">
        <v>45</v>
      </c>
      <c r="S1299">
        <v>399</v>
      </c>
      <c r="T1299">
        <v>336</v>
      </c>
      <c r="U1299">
        <v>23</v>
      </c>
      <c r="V1299">
        <v>0.59</v>
      </c>
      <c r="W1299">
        <v>0</v>
      </c>
      <c r="X1299">
        <v>4855</v>
      </c>
      <c r="Y1299">
        <v>3</v>
      </c>
      <c r="Z1299" t="s">
        <v>58</v>
      </c>
      <c r="AA1299" t="s">
        <v>59</v>
      </c>
      <c r="AB1299">
        <v>134064</v>
      </c>
      <c r="AC1299">
        <v>0.1</v>
      </c>
    </row>
    <row r="1300" spans="13:29" x14ac:dyDescent="0.35">
      <c r="M1300" t="s">
        <v>44</v>
      </c>
      <c r="N1300">
        <v>8030181</v>
      </c>
      <c r="O1300" t="s">
        <v>11</v>
      </c>
      <c r="P1300">
        <v>52.3567957909775</v>
      </c>
      <c r="Q1300">
        <v>4.8998240380636302</v>
      </c>
      <c r="R1300" t="s">
        <v>45</v>
      </c>
      <c r="S1300">
        <v>175</v>
      </c>
      <c r="T1300">
        <v>350</v>
      </c>
      <c r="U1300">
        <v>35</v>
      </c>
      <c r="V1300">
        <v>0.9</v>
      </c>
      <c r="W1300">
        <v>0</v>
      </c>
      <c r="X1300">
        <v>4919</v>
      </c>
      <c r="Y1300">
        <v>3</v>
      </c>
      <c r="Z1300" t="s">
        <v>58</v>
      </c>
      <c r="AA1300" t="s">
        <v>59</v>
      </c>
      <c r="AB1300">
        <v>61250</v>
      </c>
      <c r="AC1300">
        <v>0.1</v>
      </c>
    </row>
    <row r="1301" spans="13:29" x14ac:dyDescent="0.35">
      <c r="M1301" t="s">
        <v>44</v>
      </c>
      <c r="N1301">
        <v>8564806</v>
      </c>
      <c r="O1301" t="s">
        <v>11</v>
      </c>
      <c r="P1301">
        <v>52.355035222253299</v>
      </c>
      <c r="Q1301">
        <v>4.8901785398077902</v>
      </c>
      <c r="R1301" t="s">
        <v>45</v>
      </c>
      <c r="S1301">
        <v>95</v>
      </c>
      <c r="T1301">
        <v>271</v>
      </c>
      <c r="U1301">
        <v>11</v>
      </c>
      <c r="V1301">
        <v>0.28999999999999998</v>
      </c>
      <c r="W1301">
        <v>0</v>
      </c>
      <c r="X1301">
        <v>5214</v>
      </c>
      <c r="Y1301">
        <v>3</v>
      </c>
      <c r="Z1301" t="s">
        <v>58</v>
      </c>
      <c r="AA1301" t="s">
        <v>59</v>
      </c>
      <c r="AB1301">
        <v>25745</v>
      </c>
      <c r="AC1301">
        <v>0.1</v>
      </c>
    </row>
    <row r="1302" spans="13:29" x14ac:dyDescent="0.35">
      <c r="M1302" t="s">
        <v>44</v>
      </c>
      <c r="N1302">
        <v>8584764</v>
      </c>
      <c r="O1302" t="s">
        <v>11</v>
      </c>
      <c r="P1302">
        <v>52.353647844776802</v>
      </c>
      <c r="Q1302">
        <v>4.8987015526227102</v>
      </c>
      <c r="R1302" t="s">
        <v>45</v>
      </c>
      <c r="S1302">
        <v>100</v>
      </c>
      <c r="T1302">
        <v>350</v>
      </c>
      <c r="U1302">
        <v>7</v>
      </c>
      <c r="V1302">
        <v>0.19</v>
      </c>
      <c r="W1302">
        <v>0</v>
      </c>
      <c r="X1302">
        <v>5222</v>
      </c>
      <c r="Y1302">
        <v>3</v>
      </c>
      <c r="Z1302" t="s">
        <v>58</v>
      </c>
      <c r="AA1302" t="s">
        <v>59</v>
      </c>
      <c r="AB1302">
        <v>35000</v>
      </c>
      <c r="AC1302">
        <v>0.1</v>
      </c>
    </row>
    <row r="1303" spans="13:29" x14ac:dyDescent="0.35">
      <c r="M1303" t="s">
        <v>44</v>
      </c>
      <c r="N1303">
        <v>9225635</v>
      </c>
      <c r="O1303" t="s">
        <v>11</v>
      </c>
      <c r="P1303">
        <v>52.349499748023</v>
      </c>
      <c r="Q1303">
        <v>4.8890695142779403</v>
      </c>
      <c r="R1303" t="s">
        <v>45</v>
      </c>
      <c r="S1303">
        <v>80</v>
      </c>
      <c r="T1303">
        <v>217</v>
      </c>
      <c r="U1303">
        <v>0</v>
      </c>
      <c r="W1303">
        <v>0</v>
      </c>
      <c r="X1303">
        <v>5600</v>
      </c>
      <c r="Y1303">
        <v>3</v>
      </c>
      <c r="Z1303" t="s">
        <v>58</v>
      </c>
      <c r="AA1303" t="s">
        <v>59</v>
      </c>
      <c r="AB1303">
        <v>17360</v>
      </c>
      <c r="AC1303">
        <v>0.1</v>
      </c>
    </row>
    <row r="1304" spans="13:29" x14ac:dyDescent="0.35">
      <c r="M1304" t="s">
        <v>44</v>
      </c>
      <c r="N1304">
        <v>9461010</v>
      </c>
      <c r="O1304" t="s">
        <v>11</v>
      </c>
      <c r="P1304">
        <v>52.349453246755701</v>
      </c>
      <c r="Q1304">
        <v>4.8875934340719898</v>
      </c>
      <c r="R1304" t="s">
        <v>45</v>
      </c>
      <c r="S1304">
        <v>160</v>
      </c>
      <c r="T1304">
        <v>359</v>
      </c>
      <c r="U1304">
        <v>16</v>
      </c>
      <c r="V1304">
        <v>0.44</v>
      </c>
      <c r="W1304">
        <v>0</v>
      </c>
      <c r="X1304">
        <v>5753</v>
      </c>
      <c r="Y1304">
        <v>3</v>
      </c>
      <c r="Z1304" t="s">
        <v>58</v>
      </c>
      <c r="AA1304" t="s">
        <v>59</v>
      </c>
      <c r="AB1304">
        <v>57440</v>
      </c>
      <c r="AC1304">
        <v>0.1</v>
      </c>
    </row>
    <row r="1305" spans="13:29" x14ac:dyDescent="0.35">
      <c r="M1305" t="s">
        <v>44</v>
      </c>
      <c r="N1305">
        <v>9676361</v>
      </c>
      <c r="O1305" t="s">
        <v>11</v>
      </c>
      <c r="P1305">
        <v>52.344703967316299</v>
      </c>
      <c r="Q1305">
        <v>4.8944641018634201</v>
      </c>
      <c r="R1305" t="s">
        <v>45</v>
      </c>
      <c r="S1305">
        <v>100</v>
      </c>
      <c r="T1305">
        <v>352</v>
      </c>
      <c r="U1305">
        <v>9</v>
      </c>
      <c r="V1305">
        <v>0.25</v>
      </c>
      <c r="W1305">
        <v>0</v>
      </c>
      <c r="X1305">
        <v>5900</v>
      </c>
      <c r="Y1305">
        <v>3</v>
      </c>
      <c r="Z1305" t="s">
        <v>58</v>
      </c>
      <c r="AA1305" t="s">
        <v>59</v>
      </c>
      <c r="AB1305">
        <v>35200</v>
      </c>
      <c r="AC1305">
        <v>0.1</v>
      </c>
    </row>
    <row r="1306" spans="13:29" x14ac:dyDescent="0.35">
      <c r="M1306" t="s">
        <v>44</v>
      </c>
      <c r="N1306">
        <v>10668417</v>
      </c>
      <c r="O1306" t="s">
        <v>11</v>
      </c>
      <c r="P1306">
        <v>52.358751208044197</v>
      </c>
      <c r="Q1306">
        <v>4.8873472858416402</v>
      </c>
      <c r="R1306" t="s">
        <v>45</v>
      </c>
      <c r="S1306">
        <v>220</v>
      </c>
      <c r="T1306">
        <v>149</v>
      </c>
      <c r="U1306">
        <v>46</v>
      </c>
      <c r="V1306">
        <v>1.34</v>
      </c>
      <c r="W1306">
        <v>0</v>
      </c>
      <c r="X1306">
        <v>6443</v>
      </c>
      <c r="Y1306">
        <v>3</v>
      </c>
      <c r="Z1306" t="s">
        <v>58</v>
      </c>
      <c r="AA1306" t="s">
        <v>59</v>
      </c>
      <c r="AB1306">
        <v>32780</v>
      </c>
      <c r="AC1306">
        <v>0.1</v>
      </c>
    </row>
    <row r="1307" spans="13:29" x14ac:dyDescent="0.35">
      <c r="M1307" t="s">
        <v>44</v>
      </c>
      <c r="N1307">
        <v>10894728</v>
      </c>
      <c r="O1307" t="s">
        <v>11</v>
      </c>
      <c r="P1307">
        <v>52.355660394447398</v>
      </c>
      <c r="Q1307">
        <v>4.9009690856031201</v>
      </c>
      <c r="R1307" t="s">
        <v>45</v>
      </c>
      <c r="S1307">
        <v>145</v>
      </c>
      <c r="T1307">
        <v>362</v>
      </c>
      <c r="U1307">
        <v>5</v>
      </c>
      <c r="V1307">
        <v>0.15</v>
      </c>
      <c r="W1307">
        <v>0</v>
      </c>
      <c r="X1307">
        <v>6536</v>
      </c>
      <c r="Y1307">
        <v>3</v>
      </c>
      <c r="Z1307" t="s">
        <v>58</v>
      </c>
      <c r="AA1307" t="s">
        <v>59</v>
      </c>
      <c r="AB1307">
        <v>52490</v>
      </c>
      <c r="AC1307">
        <v>0.1</v>
      </c>
    </row>
    <row r="1308" spans="13:29" x14ac:dyDescent="0.35">
      <c r="M1308" t="s">
        <v>44</v>
      </c>
      <c r="N1308">
        <v>12125460</v>
      </c>
      <c r="O1308" t="s">
        <v>11</v>
      </c>
      <c r="P1308">
        <v>52.354401964516697</v>
      </c>
      <c r="Q1308">
        <v>4.8948687349602604</v>
      </c>
      <c r="R1308" t="s">
        <v>45</v>
      </c>
      <c r="S1308">
        <v>160</v>
      </c>
      <c r="T1308">
        <v>354</v>
      </c>
      <c r="U1308">
        <v>7</v>
      </c>
      <c r="V1308">
        <v>0.23</v>
      </c>
      <c r="W1308">
        <v>0</v>
      </c>
      <c r="X1308">
        <v>7178</v>
      </c>
      <c r="Y1308">
        <v>3</v>
      </c>
      <c r="Z1308" t="s">
        <v>58</v>
      </c>
      <c r="AA1308" t="s">
        <v>59</v>
      </c>
      <c r="AB1308">
        <v>56640</v>
      </c>
      <c r="AC1308">
        <v>0.1</v>
      </c>
    </row>
    <row r="1309" spans="13:29" x14ac:dyDescent="0.35">
      <c r="M1309" t="s">
        <v>44</v>
      </c>
      <c r="N1309">
        <v>12881012</v>
      </c>
      <c r="O1309" t="s">
        <v>11</v>
      </c>
      <c r="P1309">
        <v>52.345610465612097</v>
      </c>
      <c r="Q1309">
        <v>4.9044252510064297</v>
      </c>
      <c r="R1309" t="s">
        <v>45</v>
      </c>
      <c r="S1309">
        <v>125</v>
      </c>
      <c r="T1309">
        <v>356</v>
      </c>
      <c r="U1309">
        <v>6</v>
      </c>
      <c r="V1309">
        <v>0.19</v>
      </c>
      <c r="W1309">
        <v>0</v>
      </c>
      <c r="X1309">
        <v>7644</v>
      </c>
      <c r="Y1309">
        <v>3</v>
      </c>
      <c r="Z1309" t="s">
        <v>58</v>
      </c>
      <c r="AA1309" t="s">
        <v>59</v>
      </c>
      <c r="AB1309">
        <v>44500</v>
      </c>
      <c r="AC1309">
        <v>0.1</v>
      </c>
    </row>
    <row r="1310" spans="13:29" x14ac:dyDescent="0.35">
      <c r="M1310" t="s">
        <v>44</v>
      </c>
      <c r="N1310">
        <v>13324058</v>
      </c>
      <c r="O1310" t="s">
        <v>11</v>
      </c>
      <c r="P1310">
        <v>52.356167593997696</v>
      </c>
      <c r="Q1310">
        <v>4.8924323332811701</v>
      </c>
      <c r="R1310" t="s">
        <v>45</v>
      </c>
      <c r="S1310">
        <v>109</v>
      </c>
      <c r="T1310">
        <v>356</v>
      </c>
      <c r="U1310">
        <v>10</v>
      </c>
      <c r="V1310">
        <v>0.36</v>
      </c>
      <c r="W1310">
        <v>0</v>
      </c>
      <c r="X1310">
        <v>8049</v>
      </c>
      <c r="Y1310">
        <v>3</v>
      </c>
      <c r="Z1310" t="s">
        <v>58</v>
      </c>
      <c r="AA1310" t="s">
        <v>59</v>
      </c>
      <c r="AB1310">
        <v>38804</v>
      </c>
      <c r="AC1310">
        <v>0.1</v>
      </c>
    </row>
    <row r="1311" spans="13:29" x14ac:dyDescent="0.35">
      <c r="M1311" t="s">
        <v>44</v>
      </c>
      <c r="N1311">
        <v>13384301</v>
      </c>
      <c r="O1311" t="s">
        <v>11</v>
      </c>
      <c r="P1311">
        <v>52.341689560848998</v>
      </c>
      <c r="Q1311">
        <v>4.8987764776902996</v>
      </c>
      <c r="R1311" t="s">
        <v>45</v>
      </c>
      <c r="S1311">
        <v>136</v>
      </c>
      <c r="T1311">
        <v>355</v>
      </c>
      <c r="U1311">
        <v>17</v>
      </c>
      <c r="V1311">
        <v>0.56999999999999995</v>
      </c>
      <c r="W1311">
        <v>0</v>
      </c>
      <c r="X1311">
        <v>8110</v>
      </c>
      <c r="Y1311">
        <v>3</v>
      </c>
      <c r="Z1311" t="s">
        <v>58</v>
      </c>
      <c r="AA1311" t="s">
        <v>59</v>
      </c>
      <c r="AB1311">
        <v>48280</v>
      </c>
      <c r="AC1311">
        <v>0.1</v>
      </c>
    </row>
    <row r="1312" spans="13:29" x14ac:dyDescent="0.35">
      <c r="M1312" t="s">
        <v>44</v>
      </c>
      <c r="N1312">
        <v>13449471</v>
      </c>
      <c r="O1312" t="s">
        <v>11</v>
      </c>
      <c r="P1312">
        <v>52.355683238118502</v>
      </c>
      <c r="Q1312">
        <v>4.8876464922721503</v>
      </c>
      <c r="R1312" t="s">
        <v>45</v>
      </c>
      <c r="S1312">
        <v>232</v>
      </c>
      <c r="T1312">
        <v>353</v>
      </c>
      <c r="U1312">
        <v>3</v>
      </c>
      <c r="V1312">
        <v>0.17</v>
      </c>
      <c r="W1312">
        <v>0</v>
      </c>
      <c r="X1312">
        <v>8178</v>
      </c>
      <c r="Y1312">
        <v>3</v>
      </c>
      <c r="Z1312" t="s">
        <v>58</v>
      </c>
      <c r="AA1312" t="s">
        <v>59</v>
      </c>
      <c r="AB1312">
        <v>81896</v>
      </c>
      <c r="AC1312">
        <v>0.1</v>
      </c>
    </row>
    <row r="1313" spans="13:29" x14ac:dyDescent="0.35">
      <c r="M1313" t="s">
        <v>44</v>
      </c>
      <c r="N1313">
        <v>13906391</v>
      </c>
      <c r="O1313" t="s">
        <v>11</v>
      </c>
      <c r="P1313">
        <v>52.350198184500002</v>
      </c>
      <c r="Q1313">
        <v>4.9035326254171299</v>
      </c>
      <c r="R1313" t="s">
        <v>45</v>
      </c>
      <c r="S1313">
        <v>120</v>
      </c>
      <c r="T1313">
        <v>353</v>
      </c>
      <c r="U1313">
        <v>31</v>
      </c>
      <c r="V1313">
        <v>1.0900000000000001</v>
      </c>
      <c r="W1313">
        <v>0</v>
      </c>
      <c r="X1313">
        <v>8725</v>
      </c>
      <c r="Y1313">
        <v>3</v>
      </c>
      <c r="Z1313" t="s">
        <v>58</v>
      </c>
      <c r="AA1313" t="s">
        <v>59</v>
      </c>
      <c r="AB1313">
        <v>42360</v>
      </c>
      <c r="AC1313">
        <v>0.1</v>
      </c>
    </row>
    <row r="1314" spans="13:29" x14ac:dyDescent="0.35">
      <c r="M1314" t="s">
        <v>44</v>
      </c>
      <c r="N1314">
        <v>14164314</v>
      </c>
      <c r="O1314" t="s">
        <v>11</v>
      </c>
      <c r="P1314">
        <v>52.354710181360701</v>
      </c>
      <c r="Q1314">
        <v>4.90087901257069</v>
      </c>
      <c r="R1314" t="s">
        <v>45</v>
      </c>
      <c r="S1314">
        <v>210</v>
      </c>
      <c r="T1314">
        <v>360</v>
      </c>
      <c r="U1314">
        <v>8</v>
      </c>
      <c r="V1314">
        <v>0.28999999999999998</v>
      </c>
      <c r="W1314">
        <v>0</v>
      </c>
      <c r="X1314">
        <v>9021</v>
      </c>
      <c r="Y1314">
        <v>3</v>
      </c>
      <c r="Z1314" t="s">
        <v>58</v>
      </c>
      <c r="AA1314" t="s">
        <v>59</v>
      </c>
      <c r="AB1314">
        <v>75600</v>
      </c>
      <c r="AC1314">
        <v>0.1</v>
      </c>
    </row>
    <row r="1315" spans="13:29" x14ac:dyDescent="0.35">
      <c r="M1315" t="s">
        <v>44</v>
      </c>
      <c r="N1315">
        <v>14370482</v>
      </c>
      <c r="O1315" t="s">
        <v>11</v>
      </c>
      <c r="P1315">
        <v>52.337962172240097</v>
      </c>
      <c r="Q1315">
        <v>4.9068487980359299</v>
      </c>
      <c r="R1315" t="s">
        <v>45</v>
      </c>
      <c r="S1315">
        <v>85</v>
      </c>
      <c r="T1315">
        <v>346</v>
      </c>
      <c r="U1315">
        <v>14</v>
      </c>
      <c r="V1315">
        <v>0.5</v>
      </c>
      <c r="W1315">
        <v>0</v>
      </c>
      <c r="X1315">
        <v>9238</v>
      </c>
      <c r="Y1315">
        <v>3</v>
      </c>
      <c r="Z1315" t="s">
        <v>58</v>
      </c>
      <c r="AA1315" t="s">
        <v>59</v>
      </c>
      <c r="AB1315">
        <v>29410</v>
      </c>
      <c r="AC1315">
        <v>0.1</v>
      </c>
    </row>
    <row r="1316" spans="13:29" x14ac:dyDescent="0.35">
      <c r="M1316" t="s">
        <v>44</v>
      </c>
      <c r="N1316">
        <v>14502171</v>
      </c>
      <c r="O1316" t="s">
        <v>11</v>
      </c>
      <c r="P1316">
        <v>52.354165064736499</v>
      </c>
      <c r="Q1316">
        <v>4.89627168815883</v>
      </c>
      <c r="R1316" t="s">
        <v>45</v>
      </c>
      <c r="S1316">
        <v>350</v>
      </c>
      <c r="T1316">
        <v>355</v>
      </c>
      <c r="U1316">
        <v>9</v>
      </c>
      <c r="V1316">
        <v>0.33</v>
      </c>
      <c r="W1316">
        <v>0</v>
      </c>
      <c r="X1316">
        <v>9325</v>
      </c>
      <c r="Y1316">
        <v>3</v>
      </c>
      <c r="Z1316" t="s">
        <v>58</v>
      </c>
      <c r="AA1316" t="s">
        <v>59</v>
      </c>
      <c r="AB1316">
        <v>124250</v>
      </c>
      <c r="AC1316">
        <v>0.1</v>
      </c>
    </row>
    <row r="1317" spans="13:29" x14ac:dyDescent="0.35">
      <c r="M1317" t="s">
        <v>44</v>
      </c>
      <c r="N1317">
        <v>14541464</v>
      </c>
      <c r="O1317" t="s">
        <v>11</v>
      </c>
      <c r="P1317">
        <v>52.352951508142603</v>
      </c>
      <c r="Q1317">
        <v>4.8960260795681503</v>
      </c>
      <c r="R1317" t="s">
        <v>45</v>
      </c>
      <c r="S1317">
        <v>94</v>
      </c>
      <c r="T1317">
        <v>362</v>
      </c>
      <c r="U1317">
        <v>21</v>
      </c>
      <c r="V1317">
        <v>0.77</v>
      </c>
      <c r="W1317">
        <v>0</v>
      </c>
      <c r="X1317">
        <v>9340</v>
      </c>
      <c r="Y1317">
        <v>3</v>
      </c>
      <c r="Z1317" t="s">
        <v>58</v>
      </c>
      <c r="AA1317" t="s">
        <v>59</v>
      </c>
      <c r="AB1317">
        <v>34028</v>
      </c>
      <c r="AC1317">
        <v>0.1</v>
      </c>
    </row>
    <row r="1318" spans="13:29" x14ac:dyDescent="0.35">
      <c r="M1318" t="s">
        <v>44</v>
      </c>
      <c r="N1318">
        <v>14861106</v>
      </c>
      <c r="O1318" t="s">
        <v>11</v>
      </c>
      <c r="P1318">
        <v>52.346281598721703</v>
      </c>
      <c r="Q1318">
        <v>4.8907300576808899</v>
      </c>
      <c r="R1318" t="s">
        <v>45</v>
      </c>
      <c r="S1318">
        <v>151</v>
      </c>
      <c r="T1318">
        <v>324</v>
      </c>
      <c r="U1318">
        <v>16</v>
      </c>
      <c r="V1318">
        <v>0.59</v>
      </c>
      <c r="W1318">
        <v>0</v>
      </c>
      <c r="X1318">
        <v>9537</v>
      </c>
      <c r="Y1318">
        <v>3</v>
      </c>
      <c r="Z1318" t="s">
        <v>58</v>
      </c>
      <c r="AA1318" t="s">
        <v>59</v>
      </c>
      <c r="AB1318">
        <v>48924</v>
      </c>
      <c r="AC1318">
        <v>0.1</v>
      </c>
    </row>
    <row r="1319" spans="13:29" x14ac:dyDescent="0.35">
      <c r="M1319" t="s">
        <v>44</v>
      </c>
      <c r="N1319">
        <v>14875613</v>
      </c>
      <c r="O1319" t="s">
        <v>11</v>
      </c>
      <c r="P1319">
        <v>52.354836647086202</v>
      </c>
      <c r="Q1319">
        <v>4.8873979866551602</v>
      </c>
      <c r="R1319" t="s">
        <v>45</v>
      </c>
      <c r="S1319">
        <v>230</v>
      </c>
      <c r="T1319">
        <v>242</v>
      </c>
      <c r="U1319">
        <v>11</v>
      </c>
      <c r="V1319">
        <v>0.55000000000000004</v>
      </c>
      <c r="W1319">
        <v>0</v>
      </c>
      <c r="X1319">
        <v>9542</v>
      </c>
      <c r="Y1319">
        <v>3</v>
      </c>
      <c r="Z1319" t="s">
        <v>58</v>
      </c>
      <c r="AA1319" t="s">
        <v>59</v>
      </c>
      <c r="AB1319">
        <v>55660</v>
      </c>
      <c r="AC1319">
        <v>0.1</v>
      </c>
    </row>
    <row r="1320" spans="13:29" x14ac:dyDescent="0.35">
      <c r="M1320" t="s">
        <v>44</v>
      </c>
      <c r="N1320">
        <v>15121691</v>
      </c>
      <c r="O1320" t="s">
        <v>11</v>
      </c>
      <c r="P1320">
        <v>52.351841240355803</v>
      </c>
      <c r="Q1320">
        <v>4.8927924786603203</v>
      </c>
      <c r="R1320" t="s">
        <v>45</v>
      </c>
      <c r="S1320">
        <v>165</v>
      </c>
      <c r="T1320">
        <v>247</v>
      </c>
      <c r="U1320">
        <v>33</v>
      </c>
      <c r="V1320">
        <v>1.25</v>
      </c>
      <c r="W1320">
        <v>0</v>
      </c>
      <c r="X1320">
        <v>9701</v>
      </c>
      <c r="Y1320">
        <v>3</v>
      </c>
      <c r="Z1320" t="s">
        <v>58</v>
      </c>
      <c r="AA1320" t="s">
        <v>59</v>
      </c>
      <c r="AB1320">
        <v>40755</v>
      </c>
      <c r="AC1320">
        <v>0.1</v>
      </c>
    </row>
    <row r="1321" spans="13:29" x14ac:dyDescent="0.35">
      <c r="M1321" t="s">
        <v>44</v>
      </c>
      <c r="N1321">
        <v>15122776</v>
      </c>
      <c r="O1321" t="s">
        <v>11</v>
      </c>
      <c r="P1321">
        <v>52.341687109266097</v>
      </c>
      <c r="Q1321">
        <v>4.9120653359170596</v>
      </c>
      <c r="R1321" t="s">
        <v>45</v>
      </c>
      <c r="S1321">
        <v>150</v>
      </c>
      <c r="T1321">
        <v>364</v>
      </c>
      <c r="U1321">
        <v>13</v>
      </c>
      <c r="V1321">
        <v>0.5</v>
      </c>
      <c r="W1321">
        <v>0</v>
      </c>
      <c r="X1321">
        <v>9704</v>
      </c>
      <c r="Y1321">
        <v>3</v>
      </c>
      <c r="Z1321" t="s">
        <v>58</v>
      </c>
      <c r="AA1321" t="s">
        <v>59</v>
      </c>
      <c r="AB1321">
        <v>54600</v>
      </c>
      <c r="AC1321">
        <v>0.1</v>
      </c>
    </row>
    <row r="1322" spans="13:29" x14ac:dyDescent="0.35">
      <c r="M1322" t="s">
        <v>44</v>
      </c>
      <c r="N1322">
        <v>15381052</v>
      </c>
      <c r="O1322" t="s">
        <v>11</v>
      </c>
      <c r="P1322">
        <v>52.344489406750697</v>
      </c>
      <c r="Q1322">
        <v>4.9079259055183897</v>
      </c>
      <c r="R1322" t="s">
        <v>45</v>
      </c>
      <c r="S1322">
        <v>169</v>
      </c>
      <c r="T1322">
        <v>341</v>
      </c>
      <c r="U1322">
        <v>3</v>
      </c>
      <c r="V1322">
        <v>0.12</v>
      </c>
      <c r="W1322">
        <v>0</v>
      </c>
      <c r="X1322">
        <v>9849</v>
      </c>
      <c r="Y1322">
        <v>3</v>
      </c>
      <c r="Z1322" t="s">
        <v>58</v>
      </c>
      <c r="AA1322" t="s">
        <v>59</v>
      </c>
      <c r="AB1322">
        <v>57629</v>
      </c>
      <c r="AC1322">
        <v>0.1</v>
      </c>
    </row>
    <row r="1323" spans="13:29" x14ac:dyDescent="0.35">
      <c r="M1323" t="s">
        <v>44</v>
      </c>
      <c r="N1323">
        <v>15544148</v>
      </c>
      <c r="O1323" t="s">
        <v>11</v>
      </c>
      <c r="P1323">
        <v>52.354470807253897</v>
      </c>
      <c r="Q1323">
        <v>4.89863502877978</v>
      </c>
      <c r="R1323" t="s">
        <v>45</v>
      </c>
      <c r="S1323">
        <v>150</v>
      </c>
      <c r="T1323">
        <v>358</v>
      </c>
      <c r="U1323">
        <v>16</v>
      </c>
      <c r="V1323">
        <v>0.71</v>
      </c>
      <c r="W1323">
        <v>0</v>
      </c>
      <c r="X1323">
        <v>9963</v>
      </c>
      <c r="Y1323">
        <v>3</v>
      </c>
      <c r="Z1323" t="s">
        <v>58</v>
      </c>
      <c r="AA1323" t="s">
        <v>59</v>
      </c>
      <c r="AB1323">
        <v>53700</v>
      </c>
      <c r="AC1323">
        <v>0.1</v>
      </c>
    </row>
    <row r="1324" spans="13:29" x14ac:dyDescent="0.35">
      <c r="M1324" t="s">
        <v>44</v>
      </c>
      <c r="N1324">
        <v>16156898</v>
      </c>
      <c r="O1324" t="s">
        <v>11</v>
      </c>
      <c r="P1324">
        <v>52.355939131545099</v>
      </c>
      <c r="Q1324">
        <v>4.8889873278876399</v>
      </c>
      <c r="R1324" t="s">
        <v>45</v>
      </c>
      <c r="S1324">
        <v>95</v>
      </c>
      <c r="T1324">
        <v>351</v>
      </c>
      <c r="U1324">
        <v>39</v>
      </c>
      <c r="V1324">
        <v>1.61</v>
      </c>
      <c r="W1324">
        <v>0</v>
      </c>
      <c r="X1324">
        <v>10358</v>
      </c>
      <c r="Y1324">
        <v>3</v>
      </c>
      <c r="Z1324" t="s">
        <v>58</v>
      </c>
      <c r="AA1324" t="s">
        <v>59</v>
      </c>
      <c r="AB1324">
        <v>33345</v>
      </c>
      <c r="AC1324">
        <v>0.1</v>
      </c>
    </row>
    <row r="1325" spans="13:29" x14ac:dyDescent="0.35">
      <c r="M1325" t="s">
        <v>44</v>
      </c>
      <c r="N1325">
        <v>16223491</v>
      </c>
      <c r="O1325" t="s">
        <v>11</v>
      </c>
      <c r="P1325">
        <v>52.356183056788701</v>
      </c>
      <c r="Q1325">
        <v>4.9026864519630999</v>
      </c>
      <c r="R1325" t="s">
        <v>45</v>
      </c>
      <c r="S1325">
        <v>120</v>
      </c>
      <c r="T1325">
        <v>364</v>
      </c>
      <c r="U1325">
        <v>17</v>
      </c>
      <c r="V1325">
        <v>0.75</v>
      </c>
      <c r="W1325">
        <v>0</v>
      </c>
      <c r="X1325">
        <v>10415</v>
      </c>
      <c r="Y1325">
        <v>3</v>
      </c>
      <c r="Z1325" t="s">
        <v>58</v>
      </c>
      <c r="AA1325" t="s">
        <v>59</v>
      </c>
      <c r="AB1325">
        <v>43680</v>
      </c>
      <c r="AC1325">
        <v>0.1</v>
      </c>
    </row>
    <row r="1326" spans="13:29" x14ac:dyDescent="0.35">
      <c r="M1326" t="s">
        <v>44</v>
      </c>
      <c r="N1326">
        <v>16793520</v>
      </c>
      <c r="O1326" t="s">
        <v>11</v>
      </c>
      <c r="P1326">
        <v>52.356346259345202</v>
      </c>
      <c r="Q1326">
        <v>4.8980283624269898</v>
      </c>
      <c r="R1326" t="s">
        <v>45</v>
      </c>
      <c r="S1326">
        <v>98</v>
      </c>
      <c r="T1326">
        <v>292</v>
      </c>
      <c r="U1326">
        <v>4</v>
      </c>
      <c r="V1326">
        <v>0.18</v>
      </c>
      <c r="W1326">
        <v>0</v>
      </c>
      <c r="X1326">
        <v>10815</v>
      </c>
      <c r="Y1326">
        <v>3</v>
      </c>
      <c r="Z1326" t="s">
        <v>58</v>
      </c>
      <c r="AA1326" t="s">
        <v>59</v>
      </c>
      <c r="AB1326">
        <v>28616</v>
      </c>
      <c r="AC1326">
        <v>0.1</v>
      </c>
    </row>
    <row r="1327" spans="13:29" x14ac:dyDescent="0.35">
      <c r="M1327" t="s">
        <v>44</v>
      </c>
      <c r="N1327">
        <v>16988813</v>
      </c>
      <c r="O1327" t="s">
        <v>11</v>
      </c>
      <c r="P1327">
        <v>52.351264612625798</v>
      </c>
      <c r="Q1327">
        <v>4.8873235556944099</v>
      </c>
      <c r="R1327" t="s">
        <v>45</v>
      </c>
      <c r="S1327">
        <v>79</v>
      </c>
      <c r="T1327">
        <v>270</v>
      </c>
      <c r="U1327">
        <v>2</v>
      </c>
      <c r="V1327">
        <v>0.09</v>
      </c>
      <c r="W1327">
        <v>0</v>
      </c>
      <c r="X1327">
        <v>10923</v>
      </c>
      <c r="Y1327">
        <v>3</v>
      </c>
      <c r="Z1327" t="s">
        <v>58</v>
      </c>
      <c r="AA1327" t="s">
        <v>59</v>
      </c>
      <c r="AB1327">
        <v>21330</v>
      </c>
      <c r="AC1327">
        <v>0.1</v>
      </c>
    </row>
    <row r="1328" spans="13:29" x14ac:dyDescent="0.35">
      <c r="M1328" t="s">
        <v>44</v>
      </c>
      <c r="N1328">
        <v>17589915</v>
      </c>
      <c r="O1328" t="s">
        <v>11</v>
      </c>
      <c r="P1328">
        <v>52.3506823369854</v>
      </c>
      <c r="Q1328">
        <v>4.9068462783839202</v>
      </c>
      <c r="R1328" t="s">
        <v>45</v>
      </c>
      <c r="S1328">
        <v>79</v>
      </c>
      <c r="T1328">
        <v>361</v>
      </c>
      <c r="U1328">
        <v>0</v>
      </c>
      <c r="W1328">
        <v>0</v>
      </c>
      <c r="X1328">
        <v>11270</v>
      </c>
      <c r="Y1328">
        <v>3</v>
      </c>
      <c r="Z1328" t="s">
        <v>58</v>
      </c>
      <c r="AA1328" t="s">
        <v>59</v>
      </c>
      <c r="AB1328">
        <v>28519</v>
      </c>
      <c r="AC1328">
        <v>0.1</v>
      </c>
    </row>
    <row r="1329" spans="13:29" x14ac:dyDescent="0.35">
      <c r="M1329" t="s">
        <v>44</v>
      </c>
      <c r="N1329">
        <v>17659882</v>
      </c>
      <c r="O1329" t="s">
        <v>11</v>
      </c>
      <c r="P1329">
        <v>52.3440706540825</v>
      </c>
      <c r="Q1329">
        <v>4.9074076727826501</v>
      </c>
      <c r="R1329" t="s">
        <v>45</v>
      </c>
      <c r="S1329">
        <v>155</v>
      </c>
      <c r="T1329">
        <v>284</v>
      </c>
      <c r="U1329">
        <v>14</v>
      </c>
      <c r="V1329">
        <v>0.8</v>
      </c>
      <c r="W1329">
        <v>0</v>
      </c>
      <c r="X1329">
        <v>11319</v>
      </c>
      <c r="Y1329">
        <v>3</v>
      </c>
      <c r="Z1329" t="s">
        <v>58</v>
      </c>
      <c r="AA1329" t="s">
        <v>59</v>
      </c>
      <c r="AB1329">
        <v>44020</v>
      </c>
      <c r="AC1329">
        <v>0.1</v>
      </c>
    </row>
    <row r="1330" spans="13:29" x14ac:dyDescent="0.35">
      <c r="M1330" t="s">
        <v>44</v>
      </c>
      <c r="N1330">
        <v>17854840</v>
      </c>
      <c r="O1330" t="s">
        <v>11</v>
      </c>
      <c r="P1330">
        <v>52.343344218777901</v>
      </c>
      <c r="Q1330">
        <v>4.9096965832445099</v>
      </c>
      <c r="R1330" t="s">
        <v>45</v>
      </c>
      <c r="S1330">
        <v>120</v>
      </c>
      <c r="T1330">
        <v>344</v>
      </c>
      <c r="U1330">
        <v>25</v>
      </c>
      <c r="V1330">
        <v>1.21</v>
      </c>
      <c r="W1330">
        <v>0</v>
      </c>
      <c r="X1330">
        <v>11432</v>
      </c>
      <c r="Y1330">
        <v>3</v>
      </c>
      <c r="Z1330" t="s">
        <v>58</v>
      </c>
      <c r="AA1330" t="s">
        <v>59</v>
      </c>
      <c r="AB1330">
        <v>41280</v>
      </c>
      <c r="AC1330">
        <v>0.1</v>
      </c>
    </row>
    <row r="1331" spans="13:29" x14ac:dyDescent="0.35">
      <c r="M1331" t="s">
        <v>44</v>
      </c>
      <c r="N1331">
        <v>17862359</v>
      </c>
      <c r="O1331" t="s">
        <v>11</v>
      </c>
      <c r="P1331">
        <v>52.354129516738602</v>
      </c>
      <c r="Q1331">
        <v>4.8992060095540797</v>
      </c>
      <c r="R1331" t="s">
        <v>45</v>
      </c>
      <c r="S1331">
        <v>145</v>
      </c>
      <c r="T1331">
        <v>359</v>
      </c>
      <c r="U1331">
        <v>16</v>
      </c>
      <c r="V1331">
        <v>0.79</v>
      </c>
      <c r="W1331">
        <v>0</v>
      </c>
      <c r="X1331">
        <v>11439</v>
      </c>
      <c r="Y1331">
        <v>3</v>
      </c>
      <c r="Z1331" t="s">
        <v>58</v>
      </c>
      <c r="AA1331" t="s">
        <v>59</v>
      </c>
      <c r="AB1331">
        <v>52055</v>
      </c>
      <c r="AC1331">
        <v>0.1</v>
      </c>
    </row>
    <row r="1332" spans="13:29" x14ac:dyDescent="0.35">
      <c r="M1332" t="s">
        <v>44</v>
      </c>
      <c r="N1332">
        <v>18494062</v>
      </c>
      <c r="O1332" t="s">
        <v>11</v>
      </c>
      <c r="P1332">
        <v>52.352212678738802</v>
      </c>
      <c r="Q1332">
        <v>4.8887003217974696</v>
      </c>
      <c r="R1332" t="s">
        <v>45</v>
      </c>
      <c r="S1332">
        <v>130</v>
      </c>
      <c r="T1332">
        <v>356</v>
      </c>
      <c r="U1332">
        <v>18</v>
      </c>
      <c r="V1332">
        <v>0.93</v>
      </c>
      <c r="W1332">
        <v>0</v>
      </c>
      <c r="X1332">
        <v>11987</v>
      </c>
      <c r="Y1332">
        <v>3</v>
      </c>
      <c r="Z1332" t="s">
        <v>58</v>
      </c>
      <c r="AA1332" t="s">
        <v>59</v>
      </c>
      <c r="AB1332">
        <v>46280</v>
      </c>
      <c r="AC1332">
        <v>0.1</v>
      </c>
    </row>
    <row r="1333" spans="13:29" x14ac:dyDescent="0.35">
      <c r="M1333" t="s">
        <v>44</v>
      </c>
      <c r="N1333">
        <v>18517402</v>
      </c>
      <c r="O1333" t="s">
        <v>11</v>
      </c>
      <c r="P1333">
        <v>52.348460988744002</v>
      </c>
      <c r="Q1333">
        <v>4.9091568794255398</v>
      </c>
      <c r="R1333" t="s">
        <v>45</v>
      </c>
      <c r="S1333">
        <v>160</v>
      </c>
      <c r="T1333">
        <v>339</v>
      </c>
      <c r="U1333">
        <v>12</v>
      </c>
      <c r="V1333">
        <v>0.63</v>
      </c>
      <c r="W1333">
        <v>0</v>
      </c>
      <c r="X1333">
        <v>12022</v>
      </c>
      <c r="Y1333">
        <v>3</v>
      </c>
      <c r="Z1333" t="s">
        <v>58</v>
      </c>
      <c r="AA1333" t="s">
        <v>59</v>
      </c>
      <c r="AB1333">
        <v>54240</v>
      </c>
      <c r="AC1333">
        <v>0.1</v>
      </c>
    </row>
    <row r="1334" spans="13:29" x14ac:dyDescent="0.35">
      <c r="M1334" t="s">
        <v>44</v>
      </c>
      <c r="N1334">
        <v>18589598</v>
      </c>
      <c r="O1334" t="s">
        <v>11</v>
      </c>
      <c r="P1334">
        <v>52.349453073028002</v>
      </c>
      <c r="Q1334">
        <v>4.8939541505447597</v>
      </c>
      <c r="R1334" t="s">
        <v>45</v>
      </c>
      <c r="S1334">
        <v>119</v>
      </c>
      <c r="T1334">
        <v>211</v>
      </c>
      <c r="U1334">
        <v>14</v>
      </c>
      <c r="V1334">
        <v>0.74</v>
      </c>
      <c r="W1334">
        <v>0</v>
      </c>
      <c r="X1334">
        <v>12077</v>
      </c>
      <c r="Y1334">
        <v>3</v>
      </c>
      <c r="Z1334" t="s">
        <v>58</v>
      </c>
      <c r="AA1334" t="s">
        <v>59</v>
      </c>
      <c r="AB1334">
        <v>25109</v>
      </c>
      <c r="AC1334">
        <v>0.1</v>
      </c>
    </row>
    <row r="1335" spans="13:29" x14ac:dyDescent="0.35">
      <c r="M1335" t="s">
        <v>44</v>
      </c>
      <c r="N1335">
        <v>19152610</v>
      </c>
      <c r="O1335" t="s">
        <v>11</v>
      </c>
      <c r="P1335">
        <v>52.354563261876699</v>
      </c>
      <c r="Q1335">
        <v>4.8880349561829499</v>
      </c>
      <c r="R1335" t="s">
        <v>45</v>
      </c>
      <c r="S1335">
        <v>207</v>
      </c>
      <c r="T1335">
        <v>361</v>
      </c>
      <c r="U1335">
        <v>20</v>
      </c>
      <c r="V1335">
        <v>1.23</v>
      </c>
      <c r="W1335">
        <v>0</v>
      </c>
      <c r="X1335">
        <v>12542</v>
      </c>
      <c r="Y1335">
        <v>3</v>
      </c>
      <c r="Z1335" t="s">
        <v>58</v>
      </c>
      <c r="AA1335" t="s">
        <v>59</v>
      </c>
      <c r="AB1335">
        <v>74727</v>
      </c>
      <c r="AC1335">
        <v>0.1</v>
      </c>
    </row>
    <row r="1336" spans="13:29" x14ac:dyDescent="0.35">
      <c r="M1336" t="s">
        <v>44</v>
      </c>
      <c r="N1336">
        <v>19342943</v>
      </c>
      <c r="O1336" t="s">
        <v>11</v>
      </c>
      <c r="P1336">
        <v>52.356670533629703</v>
      </c>
      <c r="Q1336">
        <v>4.8915590339939001</v>
      </c>
      <c r="R1336" t="s">
        <v>45</v>
      </c>
      <c r="S1336">
        <v>475</v>
      </c>
      <c r="T1336">
        <v>356</v>
      </c>
      <c r="U1336">
        <v>1</v>
      </c>
      <c r="V1336">
        <v>0.06</v>
      </c>
      <c r="W1336">
        <v>0</v>
      </c>
      <c r="X1336">
        <v>12714</v>
      </c>
      <c r="Y1336">
        <v>3</v>
      </c>
      <c r="Z1336" t="s">
        <v>58</v>
      </c>
      <c r="AA1336" t="s">
        <v>59</v>
      </c>
      <c r="AB1336">
        <v>169100</v>
      </c>
      <c r="AC1336">
        <v>0.1</v>
      </c>
    </row>
    <row r="1337" spans="13:29" x14ac:dyDescent="0.35">
      <c r="M1337" t="s">
        <v>44</v>
      </c>
      <c r="N1337">
        <v>19548221</v>
      </c>
      <c r="O1337" t="s">
        <v>11</v>
      </c>
      <c r="P1337">
        <v>52.3534611235469</v>
      </c>
      <c r="Q1337">
        <v>4.8892645204544403</v>
      </c>
      <c r="R1337" t="s">
        <v>45</v>
      </c>
      <c r="S1337">
        <v>84</v>
      </c>
      <c r="T1337">
        <v>339</v>
      </c>
      <c r="U1337">
        <v>17</v>
      </c>
      <c r="V1337">
        <v>1.03</v>
      </c>
      <c r="W1337">
        <v>0</v>
      </c>
      <c r="X1337">
        <v>12881</v>
      </c>
      <c r="Y1337">
        <v>3</v>
      </c>
      <c r="Z1337" t="s">
        <v>58</v>
      </c>
      <c r="AA1337" t="s">
        <v>59</v>
      </c>
      <c r="AB1337">
        <v>28476</v>
      </c>
      <c r="AC1337">
        <v>0.1</v>
      </c>
    </row>
    <row r="1338" spans="13:29" x14ac:dyDescent="0.35">
      <c r="M1338" t="s">
        <v>44</v>
      </c>
      <c r="N1338">
        <v>19558861</v>
      </c>
      <c r="O1338" t="s">
        <v>11</v>
      </c>
      <c r="P1338">
        <v>52.356883326776</v>
      </c>
      <c r="Q1338">
        <v>4.9011537896099799</v>
      </c>
      <c r="R1338" t="s">
        <v>45</v>
      </c>
      <c r="S1338">
        <v>150</v>
      </c>
      <c r="T1338">
        <v>346</v>
      </c>
      <c r="U1338">
        <v>3</v>
      </c>
      <c r="V1338">
        <v>0.19</v>
      </c>
      <c r="W1338">
        <v>0</v>
      </c>
      <c r="X1338">
        <v>12888</v>
      </c>
      <c r="Y1338">
        <v>3</v>
      </c>
      <c r="Z1338" t="s">
        <v>58</v>
      </c>
      <c r="AA1338" t="s">
        <v>59</v>
      </c>
      <c r="AB1338">
        <v>51900</v>
      </c>
      <c r="AC1338">
        <v>0.1</v>
      </c>
    </row>
    <row r="1339" spans="13:29" x14ac:dyDescent="0.35">
      <c r="M1339" t="s">
        <v>44</v>
      </c>
      <c r="N1339">
        <v>19691266</v>
      </c>
      <c r="O1339" t="s">
        <v>11</v>
      </c>
      <c r="P1339">
        <v>52.355437232373298</v>
      </c>
      <c r="Q1339">
        <v>4.8973047285300799</v>
      </c>
      <c r="R1339" t="s">
        <v>45</v>
      </c>
      <c r="S1339">
        <v>135</v>
      </c>
      <c r="T1339">
        <v>362</v>
      </c>
      <c r="U1339">
        <v>15</v>
      </c>
      <c r="V1339">
        <v>0.9</v>
      </c>
      <c r="W1339">
        <v>0</v>
      </c>
      <c r="X1339">
        <v>13022</v>
      </c>
      <c r="Y1339">
        <v>3</v>
      </c>
      <c r="Z1339" t="s">
        <v>58</v>
      </c>
      <c r="AA1339" t="s">
        <v>59</v>
      </c>
      <c r="AB1339">
        <v>48870</v>
      </c>
      <c r="AC1339">
        <v>0.1</v>
      </c>
    </row>
    <row r="1340" spans="13:29" x14ac:dyDescent="0.35">
      <c r="M1340" t="s">
        <v>44</v>
      </c>
      <c r="N1340">
        <v>19859781</v>
      </c>
      <c r="O1340" t="s">
        <v>11</v>
      </c>
      <c r="P1340">
        <v>52.343430389164297</v>
      </c>
      <c r="Q1340">
        <v>4.90793251615868</v>
      </c>
      <c r="R1340" t="s">
        <v>45</v>
      </c>
      <c r="S1340">
        <v>250</v>
      </c>
      <c r="T1340">
        <v>209</v>
      </c>
      <c r="U1340">
        <v>1</v>
      </c>
      <c r="V1340">
        <v>0.65</v>
      </c>
      <c r="W1340">
        <v>0</v>
      </c>
      <c r="X1340">
        <v>13206</v>
      </c>
      <c r="Y1340">
        <v>3</v>
      </c>
      <c r="Z1340" t="s">
        <v>58</v>
      </c>
      <c r="AA1340" t="s">
        <v>59</v>
      </c>
      <c r="AB1340">
        <v>52250</v>
      </c>
      <c r="AC1340">
        <v>0.1</v>
      </c>
    </row>
    <row r="1341" spans="13:29" x14ac:dyDescent="0.35">
      <c r="M1341" t="s">
        <v>44</v>
      </c>
      <c r="N1341">
        <v>19960303</v>
      </c>
      <c r="O1341" t="s">
        <v>11</v>
      </c>
      <c r="P1341">
        <v>52.3514314623134</v>
      </c>
      <c r="Q1341">
        <v>4.9090062226187001</v>
      </c>
      <c r="R1341" t="s">
        <v>45</v>
      </c>
      <c r="S1341">
        <v>157</v>
      </c>
      <c r="T1341">
        <v>364</v>
      </c>
      <c r="U1341">
        <v>21</v>
      </c>
      <c r="V1341">
        <v>1.26</v>
      </c>
      <c r="W1341">
        <v>0</v>
      </c>
      <c r="X1341">
        <v>13333</v>
      </c>
      <c r="Y1341">
        <v>3</v>
      </c>
      <c r="Z1341" t="s">
        <v>58</v>
      </c>
      <c r="AA1341" t="s">
        <v>59</v>
      </c>
      <c r="AB1341">
        <v>57148</v>
      </c>
      <c r="AC1341">
        <v>0.1</v>
      </c>
    </row>
    <row r="1342" spans="13:29" x14ac:dyDescent="0.35">
      <c r="M1342" t="s">
        <v>44</v>
      </c>
      <c r="N1342">
        <v>20184290</v>
      </c>
      <c r="O1342" t="s">
        <v>11</v>
      </c>
      <c r="P1342">
        <v>52.344340113890901</v>
      </c>
      <c r="Q1342">
        <v>4.8968271696123802</v>
      </c>
      <c r="R1342" t="s">
        <v>45</v>
      </c>
      <c r="S1342">
        <v>150</v>
      </c>
      <c r="T1342">
        <v>192</v>
      </c>
      <c r="U1342">
        <v>19</v>
      </c>
      <c r="V1342">
        <v>1.26</v>
      </c>
      <c r="W1342">
        <v>0</v>
      </c>
      <c r="X1342">
        <v>13546</v>
      </c>
      <c r="Y1342">
        <v>3</v>
      </c>
      <c r="Z1342" t="s">
        <v>58</v>
      </c>
      <c r="AA1342" t="s">
        <v>59</v>
      </c>
      <c r="AB1342">
        <v>28800</v>
      </c>
      <c r="AC1342">
        <v>0.1</v>
      </c>
    </row>
    <row r="1343" spans="13:29" x14ac:dyDescent="0.35">
      <c r="M1343" t="s">
        <v>44</v>
      </c>
      <c r="N1343">
        <v>20199087</v>
      </c>
      <c r="O1343" t="s">
        <v>11</v>
      </c>
      <c r="P1343">
        <v>52.353735147617797</v>
      </c>
      <c r="Q1343">
        <v>4.8899330838686899</v>
      </c>
      <c r="R1343" t="s">
        <v>45</v>
      </c>
      <c r="S1343">
        <v>250</v>
      </c>
      <c r="T1343">
        <v>308</v>
      </c>
      <c r="U1343">
        <v>1</v>
      </c>
      <c r="V1343">
        <v>0.08</v>
      </c>
      <c r="W1343">
        <v>0</v>
      </c>
      <c r="X1343">
        <v>13561</v>
      </c>
      <c r="Y1343">
        <v>3</v>
      </c>
      <c r="Z1343" t="s">
        <v>58</v>
      </c>
      <c r="AA1343" t="s">
        <v>59</v>
      </c>
      <c r="AB1343">
        <v>77000</v>
      </c>
      <c r="AC1343">
        <v>0.1</v>
      </c>
    </row>
    <row r="1344" spans="13:29" x14ac:dyDescent="0.35">
      <c r="M1344" t="s">
        <v>44</v>
      </c>
      <c r="N1344">
        <v>20292886</v>
      </c>
      <c r="O1344" t="s">
        <v>11</v>
      </c>
      <c r="P1344">
        <v>52.341911322358399</v>
      </c>
      <c r="Q1344">
        <v>4.9029365551730901</v>
      </c>
      <c r="R1344" t="s">
        <v>45</v>
      </c>
      <c r="S1344">
        <v>125</v>
      </c>
      <c r="T1344">
        <v>350</v>
      </c>
      <c r="U1344">
        <v>15</v>
      </c>
      <c r="V1344">
        <v>0.94</v>
      </c>
      <c r="W1344">
        <v>0</v>
      </c>
      <c r="X1344">
        <v>13647</v>
      </c>
      <c r="Y1344">
        <v>3</v>
      </c>
      <c r="Z1344" t="s">
        <v>58</v>
      </c>
      <c r="AA1344" t="s">
        <v>59</v>
      </c>
      <c r="AB1344">
        <v>43750</v>
      </c>
      <c r="AC1344">
        <v>0.1</v>
      </c>
    </row>
    <row r="1345" spans="13:29" x14ac:dyDescent="0.35">
      <c r="M1345" t="s">
        <v>44</v>
      </c>
      <c r="N1345">
        <v>21076544</v>
      </c>
      <c r="O1345" t="s">
        <v>11</v>
      </c>
      <c r="P1345">
        <v>52.357673338366098</v>
      </c>
      <c r="Q1345">
        <v>4.8952500412625897</v>
      </c>
      <c r="R1345" t="s">
        <v>45</v>
      </c>
      <c r="S1345">
        <v>74</v>
      </c>
      <c r="T1345">
        <v>352</v>
      </c>
      <c r="U1345">
        <v>14</v>
      </c>
      <c r="V1345">
        <v>0.99</v>
      </c>
      <c r="W1345">
        <v>0</v>
      </c>
      <c r="X1345">
        <v>14210</v>
      </c>
      <c r="Y1345">
        <v>3</v>
      </c>
      <c r="Z1345" t="s">
        <v>58</v>
      </c>
      <c r="AA1345" t="s">
        <v>59</v>
      </c>
      <c r="AB1345">
        <v>26048</v>
      </c>
      <c r="AC1345">
        <v>0.1</v>
      </c>
    </row>
    <row r="1346" spans="13:29" x14ac:dyDescent="0.35">
      <c r="M1346" t="s">
        <v>44</v>
      </c>
      <c r="N1346">
        <v>21158128</v>
      </c>
      <c r="O1346" t="s">
        <v>11</v>
      </c>
      <c r="P1346">
        <v>52.341507376947</v>
      </c>
      <c r="Q1346">
        <v>4.9099508870525499</v>
      </c>
      <c r="R1346" t="s">
        <v>45</v>
      </c>
      <c r="S1346">
        <v>95</v>
      </c>
      <c r="T1346">
        <v>364</v>
      </c>
      <c r="U1346">
        <v>9</v>
      </c>
      <c r="V1346">
        <v>0.64</v>
      </c>
      <c r="W1346">
        <v>0</v>
      </c>
      <c r="X1346">
        <v>14270</v>
      </c>
      <c r="Y1346">
        <v>3</v>
      </c>
      <c r="Z1346" t="s">
        <v>58</v>
      </c>
      <c r="AA1346" t="s">
        <v>59</v>
      </c>
      <c r="AB1346">
        <v>34580</v>
      </c>
      <c r="AC1346">
        <v>0.1</v>
      </c>
    </row>
    <row r="1347" spans="13:29" x14ac:dyDescent="0.35">
      <c r="M1347" t="s">
        <v>44</v>
      </c>
      <c r="N1347">
        <v>21241593</v>
      </c>
      <c r="O1347" t="s">
        <v>11</v>
      </c>
      <c r="P1347">
        <v>52.3517112028333</v>
      </c>
      <c r="Q1347">
        <v>4.9047245120839804</v>
      </c>
      <c r="R1347" t="s">
        <v>45</v>
      </c>
      <c r="S1347">
        <v>148</v>
      </c>
      <c r="T1347">
        <v>361</v>
      </c>
      <c r="U1347">
        <v>2</v>
      </c>
      <c r="V1347">
        <v>0.14000000000000001</v>
      </c>
      <c r="W1347">
        <v>0</v>
      </c>
      <c r="X1347">
        <v>14337</v>
      </c>
      <c r="Y1347">
        <v>3</v>
      </c>
      <c r="Z1347" t="s">
        <v>58</v>
      </c>
      <c r="AA1347" t="s">
        <v>59</v>
      </c>
      <c r="AB1347">
        <v>53428</v>
      </c>
      <c r="AC1347">
        <v>0.1</v>
      </c>
    </row>
    <row r="1348" spans="13:29" x14ac:dyDescent="0.35">
      <c r="M1348" t="s">
        <v>44</v>
      </c>
      <c r="N1348">
        <v>21315380</v>
      </c>
      <c r="O1348" t="s">
        <v>11</v>
      </c>
      <c r="P1348">
        <v>52.348716019531103</v>
      </c>
      <c r="Q1348">
        <v>4.9067731515423301</v>
      </c>
      <c r="R1348" t="s">
        <v>45</v>
      </c>
      <c r="S1348">
        <v>140</v>
      </c>
      <c r="T1348">
        <v>332</v>
      </c>
      <c r="U1348">
        <v>1</v>
      </c>
      <c r="V1348">
        <v>0.12</v>
      </c>
      <c r="W1348">
        <v>0</v>
      </c>
      <c r="X1348">
        <v>14400</v>
      </c>
      <c r="Y1348">
        <v>3</v>
      </c>
      <c r="Z1348" t="s">
        <v>58</v>
      </c>
      <c r="AA1348" t="s">
        <v>59</v>
      </c>
      <c r="AB1348">
        <v>46480</v>
      </c>
      <c r="AC1348">
        <v>0.1</v>
      </c>
    </row>
    <row r="1349" spans="13:29" x14ac:dyDescent="0.35">
      <c r="M1349" t="s">
        <v>44</v>
      </c>
      <c r="N1349">
        <v>21363769</v>
      </c>
      <c r="O1349" t="s">
        <v>11</v>
      </c>
      <c r="P1349">
        <v>52.348881353976999</v>
      </c>
      <c r="Q1349">
        <v>4.8879347602252201</v>
      </c>
      <c r="R1349" t="s">
        <v>45</v>
      </c>
      <c r="S1349">
        <v>200</v>
      </c>
      <c r="T1349">
        <v>43</v>
      </c>
      <c r="U1349">
        <v>11</v>
      </c>
      <c r="V1349">
        <v>1.1000000000000001</v>
      </c>
      <c r="W1349">
        <v>0</v>
      </c>
      <c r="X1349">
        <v>14438</v>
      </c>
      <c r="Y1349">
        <v>3</v>
      </c>
      <c r="Z1349" t="s">
        <v>58</v>
      </c>
      <c r="AA1349" t="s">
        <v>59</v>
      </c>
      <c r="AB1349">
        <v>8600</v>
      </c>
      <c r="AC1349">
        <v>0.1</v>
      </c>
    </row>
    <row r="1350" spans="13:29" x14ac:dyDescent="0.35">
      <c r="M1350" t="s">
        <v>44</v>
      </c>
      <c r="N1350">
        <v>21389942</v>
      </c>
      <c r="O1350" t="s">
        <v>11</v>
      </c>
      <c r="P1350">
        <v>52.3506269485164</v>
      </c>
      <c r="Q1350">
        <v>4.90826753224637</v>
      </c>
      <c r="R1350" t="s">
        <v>45</v>
      </c>
      <c r="S1350">
        <v>80</v>
      </c>
      <c r="T1350">
        <v>359</v>
      </c>
      <c r="U1350">
        <v>17</v>
      </c>
      <c r="V1350">
        <v>1.24</v>
      </c>
      <c r="W1350">
        <v>0</v>
      </c>
      <c r="X1350">
        <v>14470</v>
      </c>
      <c r="Y1350">
        <v>3</v>
      </c>
      <c r="Z1350" t="s">
        <v>58</v>
      </c>
      <c r="AA1350" t="s">
        <v>59</v>
      </c>
      <c r="AB1350">
        <v>28720</v>
      </c>
      <c r="AC1350">
        <v>0.1</v>
      </c>
    </row>
    <row r="1351" spans="13:29" x14ac:dyDescent="0.35">
      <c r="M1351" t="s">
        <v>44</v>
      </c>
      <c r="N1351">
        <v>21443538</v>
      </c>
      <c r="O1351" t="s">
        <v>11</v>
      </c>
      <c r="P1351">
        <v>52.356322082452202</v>
      </c>
      <c r="Q1351">
        <v>4.8893418305620102</v>
      </c>
      <c r="R1351" t="s">
        <v>45</v>
      </c>
      <c r="S1351">
        <v>275</v>
      </c>
      <c r="T1351">
        <v>358</v>
      </c>
      <c r="U1351">
        <v>0</v>
      </c>
      <c r="W1351">
        <v>0</v>
      </c>
      <c r="X1351">
        <v>14505</v>
      </c>
      <c r="Y1351">
        <v>3</v>
      </c>
      <c r="Z1351" t="s">
        <v>58</v>
      </c>
      <c r="AA1351" t="s">
        <v>59</v>
      </c>
      <c r="AB1351">
        <v>98450</v>
      </c>
      <c r="AC1351">
        <v>0.1</v>
      </c>
    </row>
    <row r="1352" spans="13:29" x14ac:dyDescent="0.35">
      <c r="M1352" t="s">
        <v>44</v>
      </c>
      <c r="N1352">
        <v>21482306</v>
      </c>
      <c r="O1352" t="s">
        <v>11</v>
      </c>
      <c r="P1352">
        <v>52.346389872283297</v>
      </c>
      <c r="Q1352">
        <v>4.8880169307089902</v>
      </c>
      <c r="R1352" t="s">
        <v>45</v>
      </c>
      <c r="S1352">
        <v>200</v>
      </c>
      <c r="T1352">
        <v>359</v>
      </c>
      <c r="U1352">
        <v>1</v>
      </c>
      <c r="V1352">
        <v>0.08</v>
      </c>
      <c r="W1352">
        <v>0</v>
      </c>
      <c r="X1352">
        <v>14530</v>
      </c>
      <c r="Y1352">
        <v>3</v>
      </c>
      <c r="Z1352" t="s">
        <v>58</v>
      </c>
      <c r="AA1352" t="s">
        <v>59</v>
      </c>
      <c r="AB1352">
        <v>71800</v>
      </c>
      <c r="AC1352">
        <v>0.1</v>
      </c>
    </row>
    <row r="1353" spans="13:29" x14ac:dyDescent="0.35">
      <c r="M1353" t="s">
        <v>44</v>
      </c>
      <c r="N1353">
        <v>21543730</v>
      </c>
      <c r="O1353" t="s">
        <v>11</v>
      </c>
      <c r="P1353">
        <v>52.349861293905398</v>
      </c>
      <c r="Q1353">
        <v>4.8937085356883703</v>
      </c>
      <c r="R1353" t="s">
        <v>45</v>
      </c>
      <c r="S1353">
        <v>190</v>
      </c>
      <c r="T1353">
        <v>353</v>
      </c>
      <c r="U1353">
        <v>0</v>
      </c>
      <c r="W1353">
        <v>0</v>
      </c>
      <c r="X1353">
        <v>14571</v>
      </c>
      <c r="Y1353">
        <v>3</v>
      </c>
      <c r="Z1353" t="s">
        <v>58</v>
      </c>
      <c r="AA1353" t="s">
        <v>59</v>
      </c>
      <c r="AB1353">
        <v>67070</v>
      </c>
      <c r="AC1353">
        <v>0.1</v>
      </c>
    </row>
    <row r="1354" spans="13:29" x14ac:dyDescent="0.35">
      <c r="M1354" t="s">
        <v>44</v>
      </c>
      <c r="N1354">
        <v>21768121</v>
      </c>
      <c r="O1354" t="s">
        <v>11</v>
      </c>
      <c r="P1354">
        <v>52.353396953322097</v>
      </c>
      <c r="Q1354">
        <v>4.8952074327574699</v>
      </c>
      <c r="R1354" t="s">
        <v>45</v>
      </c>
      <c r="S1354">
        <v>129</v>
      </c>
      <c r="T1354">
        <v>343</v>
      </c>
      <c r="U1354">
        <v>0</v>
      </c>
      <c r="W1354">
        <v>0</v>
      </c>
      <c r="X1354">
        <v>14796</v>
      </c>
      <c r="Y1354">
        <v>3</v>
      </c>
      <c r="Z1354" t="s">
        <v>58</v>
      </c>
      <c r="AA1354" t="s">
        <v>59</v>
      </c>
      <c r="AB1354">
        <v>44247</v>
      </c>
      <c r="AC1354">
        <v>0.1</v>
      </c>
    </row>
    <row r="1355" spans="13:29" x14ac:dyDescent="0.35">
      <c r="M1355" t="s">
        <v>44</v>
      </c>
      <c r="N1355">
        <v>21942890</v>
      </c>
      <c r="O1355" t="s">
        <v>11</v>
      </c>
      <c r="P1355">
        <v>52.347601543170498</v>
      </c>
      <c r="Q1355">
        <v>4.9104213790665598</v>
      </c>
      <c r="R1355" t="s">
        <v>45</v>
      </c>
      <c r="S1355">
        <v>120</v>
      </c>
      <c r="T1355">
        <v>364</v>
      </c>
      <c r="U1355">
        <v>1</v>
      </c>
      <c r="V1355">
        <v>0.09</v>
      </c>
      <c r="W1355">
        <v>0</v>
      </c>
      <c r="X1355">
        <v>14945</v>
      </c>
      <c r="Y1355">
        <v>3</v>
      </c>
      <c r="Z1355" t="s">
        <v>58</v>
      </c>
      <c r="AA1355" t="s">
        <v>59</v>
      </c>
      <c r="AB1355">
        <v>43680</v>
      </c>
      <c r="AC1355">
        <v>0.1</v>
      </c>
    </row>
    <row r="1356" spans="13:29" x14ac:dyDescent="0.35">
      <c r="M1356" t="s">
        <v>44</v>
      </c>
      <c r="N1356">
        <v>21971667</v>
      </c>
      <c r="O1356" t="s">
        <v>11</v>
      </c>
      <c r="P1356">
        <v>52.355205511515102</v>
      </c>
      <c r="Q1356">
        <v>4.8979852367534198</v>
      </c>
      <c r="R1356" t="s">
        <v>45</v>
      </c>
      <c r="S1356">
        <v>100</v>
      </c>
      <c r="T1356">
        <v>361</v>
      </c>
      <c r="U1356">
        <v>1</v>
      </c>
      <c r="V1356">
        <v>0.22</v>
      </c>
      <c r="W1356">
        <v>0</v>
      </c>
      <c r="X1356">
        <v>14973</v>
      </c>
      <c r="Y1356">
        <v>3</v>
      </c>
      <c r="Z1356" t="s">
        <v>58</v>
      </c>
      <c r="AA1356" t="s">
        <v>59</v>
      </c>
      <c r="AB1356">
        <v>36100</v>
      </c>
      <c r="AC1356">
        <v>0.1</v>
      </c>
    </row>
    <row r="1357" spans="13:29" x14ac:dyDescent="0.35">
      <c r="M1357" t="s">
        <v>44</v>
      </c>
      <c r="N1357">
        <v>21990998</v>
      </c>
      <c r="O1357" t="s">
        <v>11</v>
      </c>
      <c r="P1357">
        <v>52.355935271537298</v>
      </c>
      <c r="Q1357">
        <v>4.88765346249403</v>
      </c>
      <c r="R1357" t="s">
        <v>45</v>
      </c>
      <c r="S1357">
        <v>80</v>
      </c>
      <c r="T1357">
        <v>343</v>
      </c>
      <c r="U1357">
        <v>14</v>
      </c>
      <c r="V1357">
        <v>1.1599999999999999</v>
      </c>
      <c r="W1357">
        <v>0</v>
      </c>
      <c r="X1357">
        <v>14999</v>
      </c>
      <c r="Y1357">
        <v>3</v>
      </c>
      <c r="Z1357" t="s">
        <v>58</v>
      </c>
      <c r="AA1357" t="s">
        <v>59</v>
      </c>
      <c r="AB1357">
        <v>27440</v>
      </c>
      <c r="AC1357">
        <v>0.1</v>
      </c>
    </row>
    <row r="1358" spans="13:29" x14ac:dyDescent="0.35">
      <c r="M1358" t="s">
        <v>44</v>
      </c>
      <c r="N1358">
        <v>175989</v>
      </c>
      <c r="O1358" t="s">
        <v>14</v>
      </c>
      <c r="P1358">
        <v>52.3596350473127</v>
      </c>
      <c r="Q1358">
        <v>4.8671281003711497</v>
      </c>
      <c r="R1358" t="s">
        <v>45</v>
      </c>
      <c r="S1358">
        <v>100</v>
      </c>
      <c r="T1358">
        <v>39</v>
      </c>
      <c r="U1358">
        <v>99</v>
      </c>
      <c r="V1358">
        <v>1.1299999999999999</v>
      </c>
      <c r="W1358">
        <v>0</v>
      </c>
      <c r="X1358">
        <v>84</v>
      </c>
      <c r="Y1358">
        <v>3</v>
      </c>
      <c r="Z1358" t="s">
        <v>56</v>
      </c>
      <c r="AA1358" t="s">
        <v>57</v>
      </c>
      <c r="AB1358">
        <v>3900</v>
      </c>
      <c r="AC1358">
        <v>0.1</v>
      </c>
    </row>
    <row r="1359" spans="13:29" x14ac:dyDescent="0.35">
      <c r="M1359" t="s">
        <v>44</v>
      </c>
      <c r="N1359">
        <v>653596</v>
      </c>
      <c r="O1359" t="s">
        <v>14</v>
      </c>
      <c r="P1359">
        <v>52.368699873565603</v>
      </c>
      <c r="Q1359">
        <v>4.8720931801324001</v>
      </c>
      <c r="R1359" t="s">
        <v>45</v>
      </c>
      <c r="S1359">
        <v>140</v>
      </c>
      <c r="T1359">
        <v>353</v>
      </c>
      <c r="U1359">
        <v>29</v>
      </c>
      <c r="V1359">
        <v>0.38</v>
      </c>
      <c r="W1359">
        <v>0</v>
      </c>
      <c r="X1359">
        <v>400</v>
      </c>
      <c r="Y1359">
        <v>3</v>
      </c>
      <c r="Z1359" t="s">
        <v>56</v>
      </c>
      <c r="AA1359" t="s">
        <v>57</v>
      </c>
      <c r="AB1359">
        <v>49420</v>
      </c>
      <c r="AC1359">
        <v>0.1</v>
      </c>
    </row>
    <row r="1360" spans="13:29" x14ac:dyDescent="0.35">
      <c r="M1360" t="s">
        <v>44</v>
      </c>
      <c r="N1360">
        <v>666142</v>
      </c>
      <c r="O1360" t="s">
        <v>14</v>
      </c>
      <c r="P1360">
        <v>52.363396674741601</v>
      </c>
      <c r="Q1360">
        <v>4.8592526326389303</v>
      </c>
      <c r="R1360" t="s">
        <v>45</v>
      </c>
      <c r="S1360">
        <v>99</v>
      </c>
      <c r="T1360">
        <v>168</v>
      </c>
      <c r="U1360">
        <v>9</v>
      </c>
      <c r="V1360">
        <v>0.14000000000000001</v>
      </c>
      <c r="W1360">
        <v>0</v>
      </c>
      <c r="X1360">
        <v>416</v>
      </c>
      <c r="Y1360">
        <v>3</v>
      </c>
      <c r="Z1360" t="s">
        <v>56</v>
      </c>
      <c r="AA1360" t="s">
        <v>57</v>
      </c>
      <c r="AB1360">
        <v>16632</v>
      </c>
      <c r="AC1360">
        <v>0.1</v>
      </c>
    </row>
    <row r="1361" spans="13:29" x14ac:dyDescent="0.35">
      <c r="M1361" t="s">
        <v>44</v>
      </c>
      <c r="N1361">
        <v>713557</v>
      </c>
      <c r="O1361" t="s">
        <v>14</v>
      </c>
      <c r="P1361">
        <v>52.364489068493903</v>
      </c>
      <c r="Q1361">
        <v>4.8644564330383098</v>
      </c>
      <c r="R1361" t="s">
        <v>45</v>
      </c>
      <c r="S1361">
        <v>121</v>
      </c>
      <c r="T1361">
        <v>349</v>
      </c>
      <c r="U1361">
        <v>5</v>
      </c>
      <c r="V1361">
        <v>0.09</v>
      </c>
      <c r="W1361">
        <v>0</v>
      </c>
      <c r="X1361">
        <v>462</v>
      </c>
      <c r="Y1361">
        <v>3</v>
      </c>
      <c r="Z1361" t="s">
        <v>56</v>
      </c>
      <c r="AA1361" t="s">
        <v>57</v>
      </c>
      <c r="AB1361">
        <v>42229</v>
      </c>
      <c r="AC1361">
        <v>0.1</v>
      </c>
    </row>
    <row r="1362" spans="13:29" x14ac:dyDescent="0.35">
      <c r="M1362" t="s">
        <v>44</v>
      </c>
      <c r="N1362">
        <v>1136289</v>
      </c>
      <c r="O1362" t="s">
        <v>14</v>
      </c>
      <c r="P1362">
        <v>52.372373481038501</v>
      </c>
      <c r="Q1362">
        <v>4.8486122659788</v>
      </c>
      <c r="R1362" t="s">
        <v>45</v>
      </c>
      <c r="S1362">
        <v>145</v>
      </c>
      <c r="T1362">
        <v>362</v>
      </c>
      <c r="U1362">
        <v>14</v>
      </c>
      <c r="V1362">
        <v>0.72</v>
      </c>
      <c r="W1362">
        <v>0</v>
      </c>
      <c r="X1362">
        <v>839</v>
      </c>
      <c r="Y1362">
        <v>3</v>
      </c>
      <c r="Z1362" t="s">
        <v>56</v>
      </c>
      <c r="AA1362" t="s">
        <v>57</v>
      </c>
      <c r="AB1362">
        <v>52490</v>
      </c>
      <c r="AC1362">
        <v>0.1</v>
      </c>
    </row>
    <row r="1363" spans="13:29" x14ac:dyDescent="0.35">
      <c r="M1363" t="s">
        <v>44</v>
      </c>
      <c r="N1363">
        <v>1188323</v>
      </c>
      <c r="O1363" t="s">
        <v>14</v>
      </c>
      <c r="P1363">
        <v>52.363018201270599</v>
      </c>
      <c r="Q1363">
        <v>4.86116282140671</v>
      </c>
      <c r="R1363" t="s">
        <v>45</v>
      </c>
      <c r="S1363">
        <v>125</v>
      </c>
      <c r="T1363">
        <v>271</v>
      </c>
      <c r="U1363">
        <v>12</v>
      </c>
      <c r="V1363">
        <v>0.4</v>
      </c>
      <c r="W1363">
        <v>0</v>
      </c>
      <c r="X1363">
        <v>875</v>
      </c>
      <c r="Y1363">
        <v>3</v>
      </c>
      <c r="Z1363" t="s">
        <v>56</v>
      </c>
      <c r="AA1363" t="s">
        <v>57</v>
      </c>
      <c r="AB1363">
        <v>33875</v>
      </c>
      <c r="AC1363">
        <v>0.1</v>
      </c>
    </row>
    <row r="1364" spans="13:29" x14ac:dyDescent="0.35">
      <c r="M1364" t="s">
        <v>44</v>
      </c>
      <c r="N1364">
        <v>1225622</v>
      </c>
      <c r="O1364" t="s">
        <v>14</v>
      </c>
      <c r="P1364">
        <v>52.359262260576003</v>
      </c>
      <c r="Q1364">
        <v>4.8585014420142398</v>
      </c>
      <c r="R1364" t="s">
        <v>45</v>
      </c>
      <c r="S1364">
        <v>130</v>
      </c>
      <c r="T1364">
        <v>186</v>
      </c>
      <c r="U1364">
        <v>40</v>
      </c>
      <c r="V1364">
        <v>0.61</v>
      </c>
      <c r="W1364">
        <v>0</v>
      </c>
      <c r="X1364">
        <v>899</v>
      </c>
      <c r="Y1364">
        <v>3</v>
      </c>
      <c r="Z1364" t="s">
        <v>56</v>
      </c>
      <c r="AA1364" t="s">
        <v>57</v>
      </c>
      <c r="AB1364">
        <v>24180</v>
      </c>
      <c r="AC1364">
        <v>0.1</v>
      </c>
    </row>
    <row r="1365" spans="13:29" x14ac:dyDescent="0.35">
      <c r="M1365" t="s">
        <v>44</v>
      </c>
      <c r="N1365">
        <v>1943465</v>
      </c>
      <c r="O1365" t="s">
        <v>14</v>
      </c>
      <c r="P1365">
        <v>52.365804182414799</v>
      </c>
      <c r="Q1365">
        <v>4.8700284408044299</v>
      </c>
      <c r="R1365" t="s">
        <v>45</v>
      </c>
      <c r="S1365">
        <v>185</v>
      </c>
      <c r="T1365">
        <v>303</v>
      </c>
      <c r="U1365">
        <v>36</v>
      </c>
      <c r="V1365">
        <v>0.64</v>
      </c>
      <c r="W1365">
        <v>0</v>
      </c>
      <c r="X1365">
        <v>1364</v>
      </c>
      <c r="Y1365">
        <v>3</v>
      </c>
      <c r="Z1365" t="s">
        <v>56</v>
      </c>
      <c r="AA1365" t="s">
        <v>57</v>
      </c>
      <c r="AB1365">
        <v>56055</v>
      </c>
      <c r="AC1365">
        <v>0.1</v>
      </c>
    </row>
    <row r="1366" spans="13:29" x14ac:dyDescent="0.35">
      <c r="M1366" t="s">
        <v>44</v>
      </c>
      <c r="N1366">
        <v>2388275</v>
      </c>
      <c r="O1366" t="s">
        <v>14</v>
      </c>
      <c r="P1366">
        <v>52.363883876126003</v>
      </c>
      <c r="Q1366">
        <v>4.8500180538144404</v>
      </c>
      <c r="R1366" t="s">
        <v>45</v>
      </c>
      <c r="S1366">
        <v>109</v>
      </c>
      <c r="T1366">
        <v>357</v>
      </c>
      <c r="U1366">
        <v>87</v>
      </c>
      <c r="V1366">
        <v>1.51</v>
      </c>
      <c r="W1366">
        <v>0</v>
      </c>
      <c r="X1366">
        <v>1585</v>
      </c>
      <c r="Y1366">
        <v>3</v>
      </c>
      <c r="Z1366" t="s">
        <v>56</v>
      </c>
      <c r="AA1366" t="s">
        <v>57</v>
      </c>
      <c r="AB1366">
        <v>38913</v>
      </c>
      <c r="AC1366">
        <v>0.1</v>
      </c>
    </row>
    <row r="1367" spans="13:29" x14ac:dyDescent="0.35">
      <c r="M1367" t="s">
        <v>44</v>
      </c>
      <c r="N1367">
        <v>2727439</v>
      </c>
      <c r="O1367" t="s">
        <v>14</v>
      </c>
      <c r="P1367">
        <v>52.364914103748099</v>
      </c>
      <c r="Q1367">
        <v>4.8768074316299996</v>
      </c>
      <c r="R1367" t="s">
        <v>45</v>
      </c>
      <c r="S1367">
        <v>110</v>
      </c>
      <c r="T1367">
        <v>351</v>
      </c>
      <c r="U1367">
        <v>11</v>
      </c>
      <c r="V1367">
        <v>0.21</v>
      </c>
      <c r="W1367">
        <v>0</v>
      </c>
      <c r="X1367">
        <v>1746</v>
      </c>
      <c r="Y1367">
        <v>3</v>
      </c>
      <c r="Z1367" t="s">
        <v>56</v>
      </c>
      <c r="AA1367" t="s">
        <v>57</v>
      </c>
      <c r="AB1367">
        <v>38610</v>
      </c>
      <c r="AC1367">
        <v>0.1</v>
      </c>
    </row>
    <row r="1368" spans="13:29" x14ac:dyDescent="0.35">
      <c r="M1368" t="s">
        <v>44</v>
      </c>
      <c r="N1368">
        <v>2800887</v>
      </c>
      <c r="O1368" t="s">
        <v>14</v>
      </c>
      <c r="P1368">
        <v>52.372845794989601</v>
      </c>
      <c r="Q1368">
        <v>4.8553897711649796</v>
      </c>
      <c r="R1368" t="s">
        <v>45</v>
      </c>
      <c r="S1368">
        <v>110</v>
      </c>
      <c r="T1368">
        <v>87</v>
      </c>
      <c r="U1368">
        <v>20</v>
      </c>
      <c r="V1368">
        <v>0.51</v>
      </c>
      <c r="W1368">
        <v>0</v>
      </c>
      <c r="X1368">
        <v>1784</v>
      </c>
      <c r="Y1368">
        <v>3</v>
      </c>
      <c r="Z1368" t="s">
        <v>56</v>
      </c>
      <c r="AA1368" t="s">
        <v>57</v>
      </c>
      <c r="AB1368">
        <v>9570</v>
      </c>
      <c r="AC1368">
        <v>0.1</v>
      </c>
    </row>
    <row r="1369" spans="13:29" x14ac:dyDescent="0.35">
      <c r="M1369" t="s">
        <v>44</v>
      </c>
      <c r="N1369">
        <v>3190329</v>
      </c>
      <c r="O1369" t="s">
        <v>14</v>
      </c>
      <c r="P1369">
        <v>52.365750425225499</v>
      </c>
      <c r="Q1369">
        <v>4.8762698590300699</v>
      </c>
      <c r="R1369" t="s">
        <v>45</v>
      </c>
      <c r="S1369">
        <v>150</v>
      </c>
      <c r="T1369">
        <v>359</v>
      </c>
      <c r="U1369">
        <v>10</v>
      </c>
      <c r="V1369">
        <v>0.87</v>
      </c>
      <c r="W1369">
        <v>0</v>
      </c>
      <c r="X1369">
        <v>2008</v>
      </c>
      <c r="Y1369">
        <v>3</v>
      </c>
      <c r="Z1369" t="s">
        <v>56</v>
      </c>
      <c r="AA1369" t="s">
        <v>57</v>
      </c>
      <c r="AB1369">
        <v>53850</v>
      </c>
      <c r="AC1369">
        <v>0.1</v>
      </c>
    </row>
    <row r="1370" spans="13:29" x14ac:dyDescent="0.35">
      <c r="M1370" t="s">
        <v>44</v>
      </c>
      <c r="N1370">
        <v>3565797</v>
      </c>
      <c r="O1370" t="s">
        <v>14</v>
      </c>
      <c r="P1370">
        <v>52.3704749039251</v>
      </c>
      <c r="Q1370">
        <v>4.8727564219519204</v>
      </c>
      <c r="R1370" t="s">
        <v>45</v>
      </c>
      <c r="S1370">
        <v>200</v>
      </c>
      <c r="T1370">
        <v>352</v>
      </c>
      <c r="U1370">
        <v>4</v>
      </c>
      <c r="V1370">
        <v>0.08</v>
      </c>
      <c r="W1370">
        <v>0</v>
      </c>
      <c r="X1370">
        <v>2255</v>
      </c>
      <c r="Y1370">
        <v>3</v>
      </c>
      <c r="Z1370" t="s">
        <v>56</v>
      </c>
      <c r="AA1370" t="s">
        <v>57</v>
      </c>
      <c r="AB1370">
        <v>70400</v>
      </c>
      <c r="AC1370">
        <v>0.1</v>
      </c>
    </row>
    <row r="1371" spans="13:29" x14ac:dyDescent="0.35">
      <c r="M1371" t="s">
        <v>44</v>
      </c>
      <c r="N1371">
        <v>3799447</v>
      </c>
      <c r="O1371" t="s">
        <v>14</v>
      </c>
      <c r="P1371">
        <v>52.362943278786702</v>
      </c>
      <c r="Q1371">
        <v>4.8513654513657203</v>
      </c>
      <c r="R1371" t="s">
        <v>45</v>
      </c>
      <c r="S1371">
        <v>140</v>
      </c>
      <c r="T1371">
        <v>350</v>
      </c>
      <c r="U1371">
        <v>19</v>
      </c>
      <c r="V1371">
        <v>0.37</v>
      </c>
      <c r="W1371">
        <v>0</v>
      </c>
      <c r="X1371">
        <v>2400</v>
      </c>
      <c r="Y1371">
        <v>3</v>
      </c>
      <c r="Z1371" t="s">
        <v>56</v>
      </c>
      <c r="AA1371" t="s">
        <v>57</v>
      </c>
      <c r="AB1371">
        <v>49000</v>
      </c>
      <c r="AC1371">
        <v>0.1</v>
      </c>
    </row>
    <row r="1372" spans="13:29" x14ac:dyDescent="0.35">
      <c r="M1372" t="s">
        <v>44</v>
      </c>
      <c r="N1372">
        <v>4486178</v>
      </c>
      <c r="O1372" t="s">
        <v>14</v>
      </c>
      <c r="P1372">
        <v>52.3599191009015</v>
      </c>
      <c r="Q1372">
        <v>4.8680384626577</v>
      </c>
      <c r="R1372" t="s">
        <v>45</v>
      </c>
      <c r="S1372">
        <v>114</v>
      </c>
      <c r="T1372">
        <v>179</v>
      </c>
      <c r="U1372">
        <v>36</v>
      </c>
      <c r="V1372">
        <v>0.73</v>
      </c>
      <c r="W1372">
        <v>0</v>
      </c>
      <c r="X1372">
        <v>2796</v>
      </c>
      <c r="Y1372">
        <v>3</v>
      </c>
      <c r="Z1372" t="s">
        <v>56</v>
      </c>
      <c r="AA1372" t="s">
        <v>57</v>
      </c>
      <c r="AB1372">
        <v>20406</v>
      </c>
      <c r="AC1372">
        <v>0.1</v>
      </c>
    </row>
    <row r="1373" spans="13:29" x14ac:dyDescent="0.35">
      <c r="M1373" t="s">
        <v>44</v>
      </c>
      <c r="N1373">
        <v>4806556</v>
      </c>
      <c r="O1373" t="s">
        <v>14</v>
      </c>
      <c r="P1373">
        <v>52.369070722541203</v>
      </c>
      <c r="Q1373">
        <v>4.8725047062762199</v>
      </c>
      <c r="R1373" t="s">
        <v>45</v>
      </c>
      <c r="S1373">
        <v>150</v>
      </c>
      <c r="T1373">
        <v>306</v>
      </c>
      <c r="U1373">
        <v>95</v>
      </c>
      <c r="V1373">
        <v>2.2400000000000002</v>
      </c>
      <c r="W1373">
        <v>0</v>
      </c>
      <c r="X1373">
        <v>2967</v>
      </c>
      <c r="Y1373">
        <v>3</v>
      </c>
      <c r="Z1373" t="s">
        <v>56</v>
      </c>
      <c r="AA1373" t="s">
        <v>57</v>
      </c>
      <c r="AB1373">
        <v>45900</v>
      </c>
      <c r="AC1373">
        <v>0.1</v>
      </c>
    </row>
    <row r="1374" spans="13:29" x14ac:dyDescent="0.35">
      <c r="M1374" t="s">
        <v>44</v>
      </c>
      <c r="N1374">
        <v>5391344</v>
      </c>
      <c r="O1374" t="s">
        <v>14</v>
      </c>
      <c r="P1374">
        <v>52.359977747183997</v>
      </c>
      <c r="Q1374">
        <v>4.8624057064733401</v>
      </c>
      <c r="R1374" t="s">
        <v>45</v>
      </c>
      <c r="S1374">
        <v>190</v>
      </c>
      <c r="T1374">
        <v>360</v>
      </c>
      <c r="U1374">
        <v>18</v>
      </c>
      <c r="V1374">
        <v>0.4</v>
      </c>
      <c r="W1374">
        <v>0</v>
      </c>
      <c r="X1374">
        <v>3240</v>
      </c>
      <c r="Y1374">
        <v>3</v>
      </c>
      <c r="Z1374" t="s">
        <v>56</v>
      </c>
      <c r="AA1374" t="s">
        <v>57</v>
      </c>
      <c r="AB1374">
        <v>68400</v>
      </c>
      <c r="AC1374">
        <v>0.1</v>
      </c>
    </row>
    <row r="1375" spans="13:29" x14ac:dyDescent="0.35">
      <c r="M1375" t="s">
        <v>44</v>
      </c>
      <c r="N1375">
        <v>5938397</v>
      </c>
      <c r="O1375" t="s">
        <v>14</v>
      </c>
      <c r="P1375">
        <v>52.363431168235898</v>
      </c>
      <c r="Q1375">
        <v>4.85652818093617</v>
      </c>
      <c r="R1375" t="s">
        <v>45</v>
      </c>
      <c r="S1375">
        <v>115</v>
      </c>
      <c r="T1375">
        <v>351</v>
      </c>
      <c r="U1375">
        <v>15</v>
      </c>
      <c r="V1375">
        <v>0.35</v>
      </c>
      <c r="W1375">
        <v>0</v>
      </c>
      <c r="X1375">
        <v>3508</v>
      </c>
      <c r="Y1375">
        <v>3</v>
      </c>
      <c r="Z1375" t="s">
        <v>56</v>
      </c>
      <c r="AA1375" t="s">
        <v>57</v>
      </c>
      <c r="AB1375">
        <v>40365</v>
      </c>
      <c r="AC1375">
        <v>0.1</v>
      </c>
    </row>
    <row r="1376" spans="13:29" x14ac:dyDescent="0.35">
      <c r="M1376" t="s">
        <v>44</v>
      </c>
      <c r="N1376">
        <v>6198398</v>
      </c>
      <c r="O1376" t="s">
        <v>14</v>
      </c>
      <c r="P1376">
        <v>52.368563312745003</v>
      </c>
      <c r="Q1376">
        <v>4.85951185941361</v>
      </c>
      <c r="R1376" t="s">
        <v>45</v>
      </c>
      <c r="S1376">
        <v>119</v>
      </c>
      <c r="T1376">
        <v>327</v>
      </c>
      <c r="U1376">
        <v>15</v>
      </c>
      <c r="V1376">
        <v>0.37</v>
      </c>
      <c r="W1376">
        <v>0</v>
      </c>
      <c r="X1376">
        <v>3697</v>
      </c>
      <c r="Y1376">
        <v>3</v>
      </c>
      <c r="Z1376" t="s">
        <v>56</v>
      </c>
      <c r="AA1376" t="s">
        <v>57</v>
      </c>
      <c r="AB1376">
        <v>38913</v>
      </c>
      <c r="AC1376">
        <v>0.1</v>
      </c>
    </row>
    <row r="1377" spans="13:29" x14ac:dyDescent="0.35">
      <c r="M1377" t="s">
        <v>44</v>
      </c>
      <c r="N1377">
        <v>6259626</v>
      </c>
      <c r="O1377" t="s">
        <v>14</v>
      </c>
      <c r="P1377">
        <v>52.368918497413603</v>
      </c>
      <c r="Q1377">
        <v>4.8652878555496599</v>
      </c>
      <c r="R1377" t="s">
        <v>45</v>
      </c>
      <c r="S1377">
        <v>250</v>
      </c>
      <c r="T1377">
        <v>2</v>
      </c>
      <c r="U1377">
        <v>8</v>
      </c>
      <c r="V1377">
        <v>0.19</v>
      </c>
      <c r="W1377">
        <v>0</v>
      </c>
      <c r="X1377">
        <v>3744</v>
      </c>
      <c r="Y1377">
        <v>3</v>
      </c>
      <c r="Z1377" t="s">
        <v>56</v>
      </c>
      <c r="AA1377" t="s">
        <v>57</v>
      </c>
      <c r="AB1377">
        <v>500</v>
      </c>
      <c r="AC1377">
        <v>0.1</v>
      </c>
    </row>
    <row r="1378" spans="13:29" x14ac:dyDescent="0.35">
      <c r="M1378" t="s">
        <v>44</v>
      </c>
      <c r="N1378">
        <v>6323385</v>
      </c>
      <c r="O1378" t="s">
        <v>14</v>
      </c>
      <c r="P1378">
        <v>52.361595790553302</v>
      </c>
      <c r="Q1378">
        <v>4.87091220409018</v>
      </c>
      <c r="R1378" t="s">
        <v>45</v>
      </c>
      <c r="S1378">
        <v>150</v>
      </c>
      <c r="T1378">
        <v>364</v>
      </c>
      <c r="U1378">
        <v>33</v>
      </c>
      <c r="V1378">
        <v>0.78</v>
      </c>
      <c r="W1378">
        <v>0</v>
      </c>
      <c r="X1378">
        <v>3791</v>
      </c>
      <c r="Y1378">
        <v>3</v>
      </c>
      <c r="Z1378" t="s">
        <v>56</v>
      </c>
      <c r="AA1378" t="s">
        <v>57</v>
      </c>
      <c r="AB1378">
        <v>54600</v>
      </c>
      <c r="AC1378">
        <v>0.1</v>
      </c>
    </row>
    <row r="1379" spans="13:29" x14ac:dyDescent="0.35">
      <c r="M1379" t="s">
        <v>44</v>
      </c>
      <c r="N1379">
        <v>6346009</v>
      </c>
      <c r="O1379" t="s">
        <v>14</v>
      </c>
      <c r="P1379">
        <v>52.3621704970056</v>
      </c>
      <c r="Q1379">
        <v>4.8516587111512299</v>
      </c>
      <c r="R1379" t="s">
        <v>45</v>
      </c>
      <c r="S1379">
        <v>140</v>
      </c>
      <c r="T1379">
        <v>328</v>
      </c>
      <c r="U1379">
        <v>32</v>
      </c>
      <c r="V1379">
        <v>0.77</v>
      </c>
      <c r="W1379">
        <v>0</v>
      </c>
      <c r="X1379">
        <v>3806</v>
      </c>
      <c r="Y1379">
        <v>3</v>
      </c>
      <c r="Z1379" t="s">
        <v>56</v>
      </c>
      <c r="AA1379" t="s">
        <v>57</v>
      </c>
      <c r="AB1379">
        <v>45920</v>
      </c>
      <c r="AC1379">
        <v>0.1</v>
      </c>
    </row>
    <row r="1380" spans="13:29" x14ac:dyDescent="0.35">
      <c r="M1380" t="s">
        <v>44</v>
      </c>
      <c r="N1380">
        <v>6458721</v>
      </c>
      <c r="O1380" t="s">
        <v>14</v>
      </c>
      <c r="P1380">
        <v>52.364179286353597</v>
      </c>
      <c r="Q1380">
        <v>4.86488484963823</v>
      </c>
      <c r="R1380" t="s">
        <v>45</v>
      </c>
      <c r="S1380">
        <v>145</v>
      </c>
      <c r="T1380">
        <v>359</v>
      </c>
      <c r="U1380">
        <v>21</v>
      </c>
      <c r="V1380">
        <v>0.5</v>
      </c>
      <c r="W1380">
        <v>0</v>
      </c>
      <c r="X1380">
        <v>3884</v>
      </c>
      <c r="Y1380">
        <v>3</v>
      </c>
      <c r="Z1380" t="s">
        <v>56</v>
      </c>
      <c r="AA1380" t="s">
        <v>57</v>
      </c>
      <c r="AB1380">
        <v>52055</v>
      </c>
      <c r="AC1380">
        <v>0.1</v>
      </c>
    </row>
    <row r="1381" spans="13:29" x14ac:dyDescent="0.35">
      <c r="M1381" t="s">
        <v>44</v>
      </c>
      <c r="N1381">
        <v>6892562</v>
      </c>
      <c r="O1381" t="s">
        <v>14</v>
      </c>
      <c r="P1381">
        <v>52.3608392200263</v>
      </c>
      <c r="Q1381">
        <v>4.8546916949277996</v>
      </c>
      <c r="R1381" t="s">
        <v>45</v>
      </c>
      <c r="S1381">
        <v>175</v>
      </c>
      <c r="T1381">
        <v>357</v>
      </c>
      <c r="U1381">
        <v>5</v>
      </c>
      <c r="V1381">
        <v>0.13</v>
      </c>
      <c r="W1381">
        <v>0</v>
      </c>
      <c r="X1381">
        <v>4177</v>
      </c>
      <c r="Y1381">
        <v>3</v>
      </c>
      <c r="Z1381" t="s">
        <v>56</v>
      </c>
      <c r="AA1381" t="s">
        <v>57</v>
      </c>
      <c r="AB1381">
        <v>62475</v>
      </c>
      <c r="AC1381">
        <v>0.1</v>
      </c>
    </row>
    <row r="1382" spans="13:29" x14ac:dyDescent="0.35">
      <c r="M1382" t="s">
        <v>44</v>
      </c>
      <c r="N1382">
        <v>7344256</v>
      </c>
      <c r="O1382" t="s">
        <v>14</v>
      </c>
      <c r="P1382">
        <v>52.366112859715003</v>
      </c>
      <c r="Q1382">
        <v>4.8538196874787296</v>
      </c>
      <c r="R1382" t="s">
        <v>45</v>
      </c>
      <c r="S1382">
        <v>100</v>
      </c>
      <c r="T1382">
        <v>364</v>
      </c>
      <c r="U1382">
        <v>14</v>
      </c>
      <c r="V1382">
        <v>0.44</v>
      </c>
      <c r="W1382">
        <v>0</v>
      </c>
      <c r="X1382">
        <v>4472</v>
      </c>
      <c r="Y1382">
        <v>3</v>
      </c>
      <c r="Z1382" t="s">
        <v>56</v>
      </c>
      <c r="AA1382" t="s">
        <v>57</v>
      </c>
      <c r="AB1382">
        <v>36400</v>
      </c>
      <c r="AC1382">
        <v>0.1</v>
      </c>
    </row>
    <row r="1383" spans="13:29" x14ac:dyDescent="0.35">
      <c r="M1383" t="s">
        <v>44</v>
      </c>
      <c r="N1383">
        <v>7383060</v>
      </c>
      <c r="O1383" t="s">
        <v>14</v>
      </c>
      <c r="P1383">
        <v>52.357767769084802</v>
      </c>
      <c r="Q1383">
        <v>4.8576339452744897</v>
      </c>
      <c r="R1383" t="s">
        <v>45</v>
      </c>
      <c r="S1383">
        <v>144</v>
      </c>
      <c r="T1383">
        <v>235</v>
      </c>
      <c r="U1383">
        <v>22</v>
      </c>
      <c r="V1383">
        <v>0.54</v>
      </c>
      <c r="W1383">
        <v>0</v>
      </c>
      <c r="X1383">
        <v>4497</v>
      </c>
      <c r="Y1383">
        <v>3</v>
      </c>
      <c r="Z1383" t="s">
        <v>56</v>
      </c>
      <c r="AA1383" t="s">
        <v>57</v>
      </c>
      <c r="AB1383">
        <v>33840</v>
      </c>
      <c r="AC1383">
        <v>0.1</v>
      </c>
    </row>
    <row r="1384" spans="13:29" x14ac:dyDescent="0.35">
      <c r="M1384" t="s">
        <v>44</v>
      </c>
      <c r="N1384">
        <v>7444890</v>
      </c>
      <c r="O1384" t="s">
        <v>14</v>
      </c>
      <c r="P1384">
        <v>52.368850647492401</v>
      </c>
      <c r="Q1384">
        <v>4.8549558852697796</v>
      </c>
      <c r="R1384" t="s">
        <v>45</v>
      </c>
      <c r="S1384">
        <v>149</v>
      </c>
      <c r="T1384">
        <v>363</v>
      </c>
      <c r="U1384">
        <v>6</v>
      </c>
      <c r="V1384">
        <v>0.39</v>
      </c>
      <c r="W1384">
        <v>0</v>
      </c>
      <c r="X1384">
        <v>4535</v>
      </c>
      <c r="Y1384">
        <v>3</v>
      </c>
      <c r="Z1384" t="s">
        <v>56</v>
      </c>
      <c r="AA1384" t="s">
        <v>57</v>
      </c>
      <c r="AB1384">
        <v>54087</v>
      </c>
      <c r="AC1384">
        <v>0.1</v>
      </c>
    </row>
    <row r="1385" spans="13:29" x14ac:dyDescent="0.35">
      <c r="M1385" t="s">
        <v>44</v>
      </c>
      <c r="N1385">
        <v>8148191</v>
      </c>
      <c r="O1385" t="s">
        <v>14</v>
      </c>
      <c r="P1385">
        <v>52.365971890188597</v>
      </c>
      <c r="Q1385">
        <v>4.8625712105988104</v>
      </c>
      <c r="R1385" t="s">
        <v>45</v>
      </c>
      <c r="S1385">
        <v>135</v>
      </c>
      <c r="T1385">
        <v>364</v>
      </c>
      <c r="U1385">
        <v>36</v>
      </c>
      <c r="V1385">
        <v>0.95</v>
      </c>
      <c r="W1385">
        <v>0</v>
      </c>
      <c r="X1385">
        <v>4991</v>
      </c>
      <c r="Y1385">
        <v>3</v>
      </c>
      <c r="Z1385" t="s">
        <v>56</v>
      </c>
      <c r="AA1385" t="s">
        <v>57</v>
      </c>
      <c r="AB1385">
        <v>49140</v>
      </c>
      <c r="AC1385">
        <v>0.1</v>
      </c>
    </row>
    <row r="1386" spans="13:29" x14ac:dyDescent="0.35">
      <c r="M1386" t="s">
        <v>44</v>
      </c>
      <c r="N1386">
        <v>8346069</v>
      </c>
      <c r="O1386" t="s">
        <v>14</v>
      </c>
      <c r="P1386">
        <v>52.367845641631099</v>
      </c>
      <c r="Q1386">
        <v>4.8519243593533501</v>
      </c>
      <c r="R1386" t="s">
        <v>45</v>
      </c>
      <c r="S1386">
        <v>95</v>
      </c>
      <c r="T1386">
        <v>356</v>
      </c>
      <c r="U1386">
        <v>31</v>
      </c>
      <c r="V1386">
        <v>0.83</v>
      </c>
      <c r="W1386">
        <v>0</v>
      </c>
      <c r="X1386">
        <v>5085</v>
      </c>
      <c r="Y1386">
        <v>3</v>
      </c>
      <c r="Z1386" t="s">
        <v>56</v>
      </c>
      <c r="AA1386" t="s">
        <v>57</v>
      </c>
      <c r="AB1386">
        <v>33820</v>
      </c>
      <c r="AC1386">
        <v>0.1</v>
      </c>
    </row>
    <row r="1387" spans="13:29" x14ac:dyDescent="0.35">
      <c r="M1387" t="s">
        <v>44</v>
      </c>
      <c r="N1387">
        <v>8744921</v>
      </c>
      <c r="O1387" t="s">
        <v>14</v>
      </c>
      <c r="P1387">
        <v>52.367501334025903</v>
      </c>
      <c r="Q1387">
        <v>4.8518525116726599</v>
      </c>
      <c r="R1387" t="s">
        <v>45</v>
      </c>
      <c r="S1387">
        <v>85</v>
      </c>
      <c r="T1387">
        <v>359</v>
      </c>
      <c r="U1387">
        <v>5</v>
      </c>
      <c r="V1387">
        <v>0.2</v>
      </c>
      <c r="W1387">
        <v>0</v>
      </c>
      <c r="X1387">
        <v>5318</v>
      </c>
      <c r="Y1387">
        <v>3</v>
      </c>
      <c r="Z1387" t="s">
        <v>56</v>
      </c>
      <c r="AA1387" t="s">
        <v>57</v>
      </c>
      <c r="AB1387">
        <v>30515</v>
      </c>
      <c r="AC1387">
        <v>0.1</v>
      </c>
    </row>
    <row r="1388" spans="13:29" x14ac:dyDescent="0.35">
      <c r="M1388" t="s">
        <v>44</v>
      </c>
      <c r="N1388">
        <v>8950808</v>
      </c>
      <c r="O1388" t="s">
        <v>14</v>
      </c>
      <c r="P1388">
        <v>52.369754229763203</v>
      </c>
      <c r="Q1388">
        <v>4.86958025573872</v>
      </c>
      <c r="R1388" t="s">
        <v>45</v>
      </c>
      <c r="S1388">
        <v>120</v>
      </c>
      <c r="T1388">
        <v>360</v>
      </c>
      <c r="U1388">
        <v>48</v>
      </c>
      <c r="V1388">
        <v>1.27</v>
      </c>
      <c r="W1388">
        <v>0</v>
      </c>
      <c r="X1388">
        <v>5428</v>
      </c>
      <c r="Y1388">
        <v>3</v>
      </c>
      <c r="Z1388" t="s">
        <v>56</v>
      </c>
      <c r="AA1388" t="s">
        <v>57</v>
      </c>
      <c r="AB1388">
        <v>43200</v>
      </c>
      <c r="AC1388">
        <v>0.1</v>
      </c>
    </row>
    <row r="1389" spans="13:29" x14ac:dyDescent="0.35">
      <c r="M1389" t="s">
        <v>44</v>
      </c>
      <c r="N1389">
        <v>9132885</v>
      </c>
      <c r="O1389" t="s">
        <v>14</v>
      </c>
      <c r="P1389">
        <v>52.373394429317301</v>
      </c>
      <c r="Q1389">
        <v>4.8582280635840398</v>
      </c>
      <c r="R1389" t="s">
        <v>45</v>
      </c>
      <c r="S1389">
        <v>125</v>
      </c>
      <c r="T1389">
        <v>349</v>
      </c>
      <c r="U1389">
        <v>12</v>
      </c>
      <c r="V1389">
        <v>0.44</v>
      </c>
      <c r="W1389">
        <v>0</v>
      </c>
      <c r="X1389">
        <v>5536</v>
      </c>
      <c r="Y1389">
        <v>3</v>
      </c>
      <c r="Z1389" t="s">
        <v>56</v>
      </c>
      <c r="AA1389" t="s">
        <v>57</v>
      </c>
      <c r="AB1389">
        <v>43625</v>
      </c>
      <c r="AC1389">
        <v>0.1</v>
      </c>
    </row>
    <row r="1390" spans="13:29" x14ac:dyDescent="0.35">
      <c r="M1390" t="s">
        <v>44</v>
      </c>
      <c r="N1390">
        <v>9216119</v>
      </c>
      <c r="O1390" t="s">
        <v>14</v>
      </c>
      <c r="P1390">
        <v>52.366332285689701</v>
      </c>
      <c r="Q1390">
        <v>4.8659347157713899</v>
      </c>
      <c r="R1390" t="s">
        <v>45</v>
      </c>
      <c r="S1390">
        <v>99</v>
      </c>
      <c r="T1390">
        <v>363</v>
      </c>
      <c r="U1390">
        <v>27</v>
      </c>
      <c r="V1390">
        <v>0.73</v>
      </c>
      <c r="W1390">
        <v>0</v>
      </c>
      <c r="X1390">
        <v>5594</v>
      </c>
      <c r="Y1390">
        <v>3</v>
      </c>
      <c r="Z1390" t="s">
        <v>56</v>
      </c>
      <c r="AA1390" t="s">
        <v>57</v>
      </c>
      <c r="AB1390">
        <v>35937</v>
      </c>
      <c r="AC1390">
        <v>0.1</v>
      </c>
    </row>
    <row r="1391" spans="13:29" x14ac:dyDescent="0.35">
      <c r="M1391" t="s">
        <v>44</v>
      </c>
      <c r="N1391">
        <v>11294209</v>
      </c>
      <c r="O1391" t="s">
        <v>14</v>
      </c>
      <c r="P1391">
        <v>52.358684382676003</v>
      </c>
      <c r="Q1391">
        <v>4.8542345842553498</v>
      </c>
      <c r="R1391" t="s">
        <v>45</v>
      </c>
      <c r="S1391">
        <v>220</v>
      </c>
      <c r="T1391">
        <v>358</v>
      </c>
      <c r="U1391">
        <v>9</v>
      </c>
      <c r="V1391">
        <v>0.28000000000000003</v>
      </c>
      <c r="W1391">
        <v>0</v>
      </c>
      <c r="X1391">
        <v>6731</v>
      </c>
      <c r="Y1391">
        <v>3</v>
      </c>
      <c r="Z1391" t="s">
        <v>56</v>
      </c>
      <c r="AA1391" t="s">
        <v>57</v>
      </c>
      <c r="AB1391">
        <v>78760</v>
      </c>
      <c r="AC1391">
        <v>0.1</v>
      </c>
    </row>
    <row r="1392" spans="13:29" x14ac:dyDescent="0.35">
      <c r="M1392" t="s">
        <v>44</v>
      </c>
      <c r="N1392">
        <v>11295323</v>
      </c>
      <c r="O1392" t="s">
        <v>14</v>
      </c>
      <c r="P1392">
        <v>52.365341804258399</v>
      </c>
      <c r="Q1392">
        <v>4.8736170772548899</v>
      </c>
      <c r="R1392" t="s">
        <v>45</v>
      </c>
      <c r="S1392">
        <v>300</v>
      </c>
      <c r="T1392">
        <v>356</v>
      </c>
      <c r="U1392">
        <v>4</v>
      </c>
      <c r="V1392">
        <v>0.14000000000000001</v>
      </c>
      <c r="W1392">
        <v>0</v>
      </c>
      <c r="X1392">
        <v>6732</v>
      </c>
      <c r="Y1392">
        <v>3</v>
      </c>
      <c r="Z1392" t="s">
        <v>56</v>
      </c>
      <c r="AA1392" t="s">
        <v>57</v>
      </c>
      <c r="AB1392">
        <v>106800</v>
      </c>
      <c r="AC1392">
        <v>0.1</v>
      </c>
    </row>
    <row r="1393" spans="13:29" x14ac:dyDescent="0.35">
      <c r="M1393" t="s">
        <v>44</v>
      </c>
      <c r="N1393">
        <v>11809899</v>
      </c>
      <c r="O1393" t="s">
        <v>14</v>
      </c>
      <c r="P1393">
        <v>52.367525787215499</v>
      </c>
      <c r="Q1393">
        <v>4.8579370603382896</v>
      </c>
      <c r="R1393" t="s">
        <v>45</v>
      </c>
      <c r="S1393">
        <v>89</v>
      </c>
      <c r="T1393">
        <v>26</v>
      </c>
      <c r="U1393">
        <v>15</v>
      </c>
      <c r="V1393">
        <v>0.47</v>
      </c>
      <c r="W1393">
        <v>0</v>
      </c>
      <c r="X1393">
        <v>7011</v>
      </c>
      <c r="Y1393">
        <v>3</v>
      </c>
      <c r="Z1393" t="s">
        <v>56</v>
      </c>
      <c r="AA1393" t="s">
        <v>57</v>
      </c>
      <c r="AB1393">
        <v>2314</v>
      </c>
      <c r="AC1393">
        <v>0.1</v>
      </c>
    </row>
    <row r="1394" spans="13:29" x14ac:dyDescent="0.35">
      <c r="M1394" t="s">
        <v>44</v>
      </c>
      <c r="N1394">
        <v>11840088</v>
      </c>
      <c r="O1394" t="s">
        <v>14</v>
      </c>
      <c r="P1394">
        <v>52.3682408322898</v>
      </c>
      <c r="Q1394">
        <v>4.8505185608273198</v>
      </c>
      <c r="R1394" t="s">
        <v>45</v>
      </c>
      <c r="S1394">
        <v>69</v>
      </c>
      <c r="T1394">
        <v>359</v>
      </c>
      <c r="U1394">
        <v>41</v>
      </c>
      <c r="V1394">
        <v>1.25</v>
      </c>
      <c r="W1394">
        <v>0</v>
      </c>
      <c r="X1394">
        <v>7030</v>
      </c>
      <c r="Y1394">
        <v>3</v>
      </c>
      <c r="Z1394" t="s">
        <v>56</v>
      </c>
      <c r="AA1394" t="s">
        <v>57</v>
      </c>
      <c r="AB1394">
        <v>24771</v>
      </c>
      <c r="AC1394">
        <v>0.1</v>
      </c>
    </row>
    <row r="1395" spans="13:29" x14ac:dyDescent="0.35">
      <c r="M1395" t="s">
        <v>44</v>
      </c>
      <c r="N1395">
        <v>12120703</v>
      </c>
      <c r="O1395" t="s">
        <v>14</v>
      </c>
      <c r="P1395">
        <v>52.371935681360497</v>
      </c>
      <c r="Q1395">
        <v>4.8657630895972899</v>
      </c>
      <c r="R1395" t="s">
        <v>45</v>
      </c>
      <c r="S1395">
        <v>104</v>
      </c>
      <c r="T1395">
        <v>359</v>
      </c>
      <c r="U1395">
        <v>13</v>
      </c>
      <c r="V1395">
        <v>0.41</v>
      </c>
      <c r="W1395">
        <v>0</v>
      </c>
      <c r="X1395">
        <v>7174</v>
      </c>
      <c r="Y1395">
        <v>3</v>
      </c>
      <c r="Z1395" t="s">
        <v>56</v>
      </c>
      <c r="AA1395" t="s">
        <v>57</v>
      </c>
      <c r="AB1395">
        <v>37336</v>
      </c>
      <c r="AC1395">
        <v>0.1</v>
      </c>
    </row>
    <row r="1396" spans="13:29" x14ac:dyDescent="0.35">
      <c r="M1396" t="s">
        <v>44</v>
      </c>
      <c r="N1396">
        <v>12224966</v>
      </c>
      <c r="O1396" t="s">
        <v>14</v>
      </c>
      <c r="P1396">
        <v>52.370580564780497</v>
      </c>
      <c r="Q1396">
        <v>4.8496141964581101</v>
      </c>
      <c r="R1396" t="s">
        <v>45</v>
      </c>
      <c r="S1396">
        <v>97</v>
      </c>
      <c r="T1396">
        <v>136</v>
      </c>
      <c r="U1396">
        <v>0</v>
      </c>
      <c r="W1396">
        <v>0</v>
      </c>
      <c r="X1396">
        <v>7245</v>
      </c>
      <c r="Y1396">
        <v>3</v>
      </c>
      <c r="Z1396" t="s">
        <v>56</v>
      </c>
      <c r="AA1396" t="s">
        <v>57</v>
      </c>
      <c r="AB1396">
        <v>13192</v>
      </c>
      <c r="AC1396">
        <v>0.1</v>
      </c>
    </row>
    <row r="1397" spans="13:29" x14ac:dyDescent="0.35">
      <c r="M1397" t="s">
        <v>44</v>
      </c>
      <c r="N1397">
        <v>12251301</v>
      </c>
      <c r="O1397" t="s">
        <v>14</v>
      </c>
      <c r="P1397">
        <v>52.374150586667902</v>
      </c>
      <c r="Q1397">
        <v>4.8642200643858198</v>
      </c>
      <c r="R1397" t="s">
        <v>45</v>
      </c>
      <c r="S1397">
        <v>106</v>
      </c>
      <c r="T1397">
        <v>260</v>
      </c>
      <c r="U1397">
        <v>33</v>
      </c>
      <c r="V1397">
        <v>1.04</v>
      </c>
      <c r="W1397">
        <v>0</v>
      </c>
      <c r="X1397">
        <v>7254</v>
      </c>
      <c r="Y1397">
        <v>3</v>
      </c>
      <c r="Z1397" t="s">
        <v>56</v>
      </c>
      <c r="AA1397" t="s">
        <v>57</v>
      </c>
      <c r="AB1397">
        <v>27560</v>
      </c>
      <c r="AC1397">
        <v>0.1</v>
      </c>
    </row>
    <row r="1398" spans="13:29" x14ac:dyDescent="0.35">
      <c r="M1398" t="s">
        <v>44</v>
      </c>
      <c r="N1398">
        <v>12661281</v>
      </c>
      <c r="O1398" t="s">
        <v>14</v>
      </c>
      <c r="P1398">
        <v>52.371227832840198</v>
      </c>
      <c r="Q1398">
        <v>4.8494553921490704</v>
      </c>
      <c r="R1398" t="s">
        <v>45</v>
      </c>
      <c r="S1398">
        <v>150</v>
      </c>
      <c r="T1398">
        <v>361</v>
      </c>
      <c r="U1398">
        <v>17</v>
      </c>
      <c r="V1398">
        <v>0.6</v>
      </c>
      <c r="W1398">
        <v>0</v>
      </c>
      <c r="X1398">
        <v>7509</v>
      </c>
      <c r="Y1398">
        <v>3</v>
      </c>
      <c r="Z1398" t="s">
        <v>56</v>
      </c>
      <c r="AA1398" t="s">
        <v>57</v>
      </c>
      <c r="AB1398">
        <v>54150</v>
      </c>
      <c r="AC1398">
        <v>0.1</v>
      </c>
    </row>
    <row r="1399" spans="13:29" x14ac:dyDescent="0.35">
      <c r="M1399" t="s">
        <v>44</v>
      </c>
      <c r="N1399">
        <v>13009213</v>
      </c>
      <c r="O1399" t="s">
        <v>14</v>
      </c>
      <c r="P1399">
        <v>52.361096146426299</v>
      </c>
      <c r="Q1399">
        <v>4.8690452964412501</v>
      </c>
      <c r="R1399" t="s">
        <v>45</v>
      </c>
      <c r="S1399">
        <v>166</v>
      </c>
      <c r="T1399">
        <v>358</v>
      </c>
      <c r="U1399">
        <v>11</v>
      </c>
      <c r="V1399">
        <v>0.38</v>
      </c>
      <c r="W1399">
        <v>0</v>
      </c>
      <c r="X1399">
        <v>7742</v>
      </c>
      <c r="Y1399">
        <v>3</v>
      </c>
      <c r="Z1399" t="s">
        <v>56</v>
      </c>
      <c r="AA1399" t="s">
        <v>57</v>
      </c>
      <c r="AB1399">
        <v>59428</v>
      </c>
      <c r="AC1399">
        <v>0.1</v>
      </c>
    </row>
    <row r="1400" spans="13:29" x14ac:dyDescent="0.35">
      <c r="M1400" t="s">
        <v>44</v>
      </c>
      <c r="N1400">
        <v>13278847</v>
      </c>
      <c r="O1400" t="s">
        <v>14</v>
      </c>
      <c r="P1400">
        <v>52.360910304596402</v>
      </c>
      <c r="Q1400">
        <v>4.8678602969575602</v>
      </c>
      <c r="R1400" t="s">
        <v>45</v>
      </c>
      <c r="S1400">
        <v>275</v>
      </c>
      <c r="T1400">
        <v>361</v>
      </c>
      <c r="U1400">
        <v>16</v>
      </c>
      <c r="V1400">
        <v>0.53</v>
      </c>
      <c r="W1400">
        <v>0</v>
      </c>
      <c r="X1400">
        <v>7995</v>
      </c>
      <c r="Y1400">
        <v>3</v>
      </c>
      <c r="Z1400" t="s">
        <v>56</v>
      </c>
      <c r="AA1400" t="s">
        <v>57</v>
      </c>
      <c r="AB1400">
        <v>99275</v>
      </c>
      <c r="AC1400">
        <v>0.1</v>
      </c>
    </row>
    <row r="1401" spans="13:29" x14ac:dyDescent="0.35">
      <c r="M1401" t="s">
        <v>44</v>
      </c>
      <c r="N1401">
        <v>13661461</v>
      </c>
      <c r="O1401" t="s">
        <v>14</v>
      </c>
      <c r="P1401">
        <v>52.3607316217076</v>
      </c>
      <c r="Q1401">
        <v>4.8581751312523096</v>
      </c>
      <c r="R1401" t="s">
        <v>45</v>
      </c>
      <c r="S1401">
        <v>140</v>
      </c>
      <c r="T1401">
        <v>72</v>
      </c>
      <c r="U1401">
        <v>2</v>
      </c>
      <c r="V1401">
        <v>7.0000000000000007E-2</v>
      </c>
      <c r="W1401">
        <v>0</v>
      </c>
      <c r="X1401">
        <v>8421</v>
      </c>
      <c r="Y1401">
        <v>3</v>
      </c>
      <c r="Z1401" t="s">
        <v>56</v>
      </c>
      <c r="AA1401" t="s">
        <v>57</v>
      </c>
      <c r="AB1401">
        <v>10080</v>
      </c>
      <c r="AC1401">
        <v>0.1</v>
      </c>
    </row>
    <row r="1402" spans="13:29" x14ac:dyDescent="0.35">
      <c r="M1402" t="s">
        <v>44</v>
      </c>
      <c r="N1402">
        <v>13851543</v>
      </c>
      <c r="O1402" t="s">
        <v>14</v>
      </c>
      <c r="P1402">
        <v>52.363574371617098</v>
      </c>
      <c r="Q1402">
        <v>4.8640461773124901</v>
      </c>
      <c r="R1402" t="s">
        <v>45</v>
      </c>
      <c r="S1402">
        <v>200</v>
      </c>
      <c r="T1402">
        <v>356</v>
      </c>
      <c r="U1402">
        <v>15</v>
      </c>
      <c r="V1402">
        <v>0.53</v>
      </c>
      <c r="W1402">
        <v>0</v>
      </c>
      <c r="X1402">
        <v>8657</v>
      </c>
      <c r="Y1402">
        <v>3</v>
      </c>
      <c r="Z1402" t="s">
        <v>56</v>
      </c>
      <c r="AA1402" t="s">
        <v>57</v>
      </c>
      <c r="AB1402">
        <v>71200</v>
      </c>
      <c r="AC1402">
        <v>0.1</v>
      </c>
    </row>
    <row r="1403" spans="13:29" x14ac:dyDescent="0.35">
      <c r="M1403" t="s">
        <v>44</v>
      </c>
      <c r="N1403">
        <v>13904929</v>
      </c>
      <c r="O1403" t="s">
        <v>14</v>
      </c>
      <c r="P1403">
        <v>52.368382843242301</v>
      </c>
      <c r="Q1403">
        <v>4.8536844749186603</v>
      </c>
      <c r="R1403" t="s">
        <v>45</v>
      </c>
      <c r="S1403">
        <v>95</v>
      </c>
      <c r="T1403">
        <v>347</v>
      </c>
      <c r="U1403">
        <v>14</v>
      </c>
      <c r="V1403">
        <v>0.49</v>
      </c>
      <c r="W1403">
        <v>0</v>
      </c>
      <c r="X1403">
        <v>8722</v>
      </c>
      <c r="Y1403">
        <v>3</v>
      </c>
      <c r="Z1403" t="s">
        <v>56</v>
      </c>
      <c r="AA1403" t="s">
        <v>57</v>
      </c>
      <c r="AB1403">
        <v>32965</v>
      </c>
      <c r="AC1403">
        <v>0.1</v>
      </c>
    </row>
    <row r="1404" spans="13:29" x14ac:dyDescent="0.35">
      <c r="M1404" t="s">
        <v>44</v>
      </c>
      <c r="N1404">
        <v>14477568</v>
      </c>
      <c r="O1404" t="s">
        <v>14</v>
      </c>
      <c r="P1404">
        <v>52.369072283039699</v>
      </c>
      <c r="Q1404">
        <v>4.86683370672786</v>
      </c>
      <c r="R1404" t="s">
        <v>45</v>
      </c>
      <c r="S1404">
        <v>160</v>
      </c>
      <c r="T1404">
        <v>290</v>
      </c>
      <c r="U1404">
        <v>9</v>
      </c>
      <c r="V1404">
        <v>0.48</v>
      </c>
      <c r="W1404">
        <v>0</v>
      </c>
      <c r="X1404">
        <v>9302</v>
      </c>
      <c r="Y1404">
        <v>3</v>
      </c>
      <c r="Z1404" t="s">
        <v>56</v>
      </c>
      <c r="AA1404" t="s">
        <v>57</v>
      </c>
      <c r="AB1404">
        <v>46400</v>
      </c>
      <c r="AC1404">
        <v>0.1</v>
      </c>
    </row>
    <row r="1405" spans="13:29" x14ac:dyDescent="0.35">
      <c r="M1405" t="s">
        <v>44</v>
      </c>
      <c r="N1405">
        <v>15120972</v>
      </c>
      <c r="O1405" t="s">
        <v>14</v>
      </c>
      <c r="P1405">
        <v>52.3616700891695</v>
      </c>
      <c r="Q1405">
        <v>4.85129152285361</v>
      </c>
      <c r="R1405" t="s">
        <v>45</v>
      </c>
      <c r="S1405">
        <v>90</v>
      </c>
      <c r="T1405">
        <v>343</v>
      </c>
      <c r="U1405">
        <v>9</v>
      </c>
      <c r="V1405">
        <v>0.34</v>
      </c>
      <c r="W1405">
        <v>0</v>
      </c>
      <c r="X1405">
        <v>9699</v>
      </c>
      <c r="Y1405">
        <v>3</v>
      </c>
      <c r="Z1405" t="s">
        <v>56</v>
      </c>
      <c r="AA1405" t="s">
        <v>57</v>
      </c>
      <c r="AB1405">
        <v>30870</v>
      </c>
      <c r="AC1405">
        <v>0.1</v>
      </c>
    </row>
    <row r="1406" spans="13:29" x14ac:dyDescent="0.35">
      <c r="M1406" t="s">
        <v>44</v>
      </c>
      <c r="N1406">
        <v>16361896</v>
      </c>
      <c r="O1406" t="s">
        <v>14</v>
      </c>
      <c r="P1406">
        <v>52.365567635158897</v>
      </c>
      <c r="Q1406">
        <v>4.8512857517374997</v>
      </c>
      <c r="R1406" t="s">
        <v>45</v>
      </c>
      <c r="S1406">
        <v>149</v>
      </c>
      <c r="T1406">
        <v>331</v>
      </c>
      <c r="U1406">
        <v>0</v>
      </c>
      <c r="W1406">
        <v>0</v>
      </c>
      <c r="X1406">
        <v>10531</v>
      </c>
      <c r="Y1406">
        <v>3</v>
      </c>
      <c r="Z1406" t="s">
        <v>56</v>
      </c>
      <c r="AA1406" t="s">
        <v>57</v>
      </c>
      <c r="AB1406">
        <v>49319</v>
      </c>
      <c r="AC1406">
        <v>0.1</v>
      </c>
    </row>
    <row r="1407" spans="13:29" x14ac:dyDescent="0.35">
      <c r="M1407" t="s">
        <v>44</v>
      </c>
      <c r="N1407">
        <v>16375413</v>
      </c>
      <c r="O1407" t="s">
        <v>14</v>
      </c>
      <c r="P1407">
        <v>52.363402654397902</v>
      </c>
      <c r="Q1407">
        <v>4.8614284718328102</v>
      </c>
      <c r="R1407" t="s">
        <v>45</v>
      </c>
      <c r="S1407">
        <v>90</v>
      </c>
      <c r="T1407">
        <v>357</v>
      </c>
      <c r="U1407">
        <v>4</v>
      </c>
      <c r="V1407">
        <v>0.17</v>
      </c>
      <c r="W1407">
        <v>0</v>
      </c>
      <c r="X1407">
        <v>10544</v>
      </c>
      <c r="Y1407">
        <v>3</v>
      </c>
      <c r="Z1407" t="s">
        <v>56</v>
      </c>
      <c r="AA1407" t="s">
        <v>57</v>
      </c>
      <c r="AB1407">
        <v>32130</v>
      </c>
      <c r="AC1407">
        <v>0.1</v>
      </c>
    </row>
    <row r="1408" spans="13:29" x14ac:dyDescent="0.35">
      <c r="M1408" t="s">
        <v>44</v>
      </c>
      <c r="N1408">
        <v>16577358</v>
      </c>
      <c r="O1408" t="s">
        <v>14</v>
      </c>
      <c r="P1408">
        <v>52.3655424576231</v>
      </c>
      <c r="Q1408">
        <v>4.8739187735312699</v>
      </c>
      <c r="R1408" t="s">
        <v>45</v>
      </c>
      <c r="S1408">
        <v>80</v>
      </c>
      <c r="T1408">
        <v>359</v>
      </c>
      <c r="U1408">
        <v>8</v>
      </c>
      <c r="V1408">
        <v>0.35</v>
      </c>
      <c r="W1408">
        <v>0</v>
      </c>
      <c r="X1408">
        <v>10678</v>
      </c>
      <c r="Y1408">
        <v>3</v>
      </c>
      <c r="Z1408" t="s">
        <v>56</v>
      </c>
      <c r="AA1408" t="s">
        <v>57</v>
      </c>
      <c r="AB1408">
        <v>28720</v>
      </c>
      <c r="AC1408">
        <v>0.1</v>
      </c>
    </row>
    <row r="1409" spans="13:29" x14ac:dyDescent="0.35">
      <c r="M1409" t="s">
        <v>44</v>
      </c>
      <c r="N1409">
        <v>16640443</v>
      </c>
      <c r="O1409" t="s">
        <v>14</v>
      </c>
      <c r="P1409">
        <v>52.373873360319301</v>
      </c>
      <c r="Q1409">
        <v>4.8641911626414602</v>
      </c>
      <c r="R1409" t="s">
        <v>45</v>
      </c>
      <c r="S1409">
        <v>200</v>
      </c>
      <c r="T1409">
        <v>363</v>
      </c>
      <c r="U1409">
        <v>15</v>
      </c>
      <c r="V1409">
        <v>0.64</v>
      </c>
      <c r="W1409">
        <v>0</v>
      </c>
      <c r="X1409">
        <v>10720</v>
      </c>
      <c r="Y1409">
        <v>3</v>
      </c>
      <c r="Z1409" t="s">
        <v>56</v>
      </c>
      <c r="AA1409" t="s">
        <v>57</v>
      </c>
      <c r="AB1409">
        <v>72600</v>
      </c>
      <c r="AC1409">
        <v>0.1</v>
      </c>
    </row>
    <row r="1410" spans="13:29" x14ac:dyDescent="0.35">
      <c r="M1410" t="s">
        <v>44</v>
      </c>
      <c r="N1410">
        <v>16719374</v>
      </c>
      <c r="O1410" t="s">
        <v>14</v>
      </c>
      <c r="P1410">
        <v>52.368034638382603</v>
      </c>
      <c r="Q1410">
        <v>4.8502659656562503</v>
      </c>
      <c r="R1410" t="s">
        <v>45</v>
      </c>
      <c r="S1410">
        <v>120</v>
      </c>
      <c r="T1410">
        <v>353</v>
      </c>
      <c r="U1410">
        <v>9</v>
      </c>
      <c r="V1410">
        <v>0.45</v>
      </c>
      <c r="W1410">
        <v>0</v>
      </c>
      <c r="X1410">
        <v>10777</v>
      </c>
      <c r="Y1410">
        <v>3</v>
      </c>
      <c r="Z1410" t="s">
        <v>56</v>
      </c>
      <c r="AA1410" t="s">
        <v>57</v>
      </c>
      <c r="AB1410">
        <v>42360</v>
      </c>
      <c r="AC1410">
        <v>0.1</v>
      </c>
    </row>
    <row r="1411" spans="13:29" x14ac:dyDescent="0.35">
      <c r="M1411" t="s">
        <v>44</v>
      </c>
      <c r="N1411">
        <v>16823326</v>
      </c>
      <c r="O1411" t="s">
        <v>14</v>
      </c>
      <c r="P1411">
        <v>52.362746632821697</v>
      </c>
      <c r="Q1411">
        <v>4.8726232989093701</v>
      </c>
      <c r="R1411" t="s">
        <v>45</v>
      </c>
      <c r="S1411">
        <v>300</v>
      </c>
      <c r="T1411">
        <v>306</v>
      </c>
      <c r="U1411">
        <v>19</v>
      </c>
      <c r="V1411">
        <v>0.91</v>
      </c>
      <c r="W1411">
        <v>0</v>
      </c>
      <c r="X1411">
        <v>10833</v>
      </c>
      <c r="Y1411">
        <v>3</v>
      </c>
      <c r="Z1411" t="s">
        <v>56</v>
      </c>
      <c r="AA1411" t="s">
        <v>57</v>
      </c>
      <c r="AB1411">
        <v>91800</v>
      </c>
      <c r="AC1411">
        <v>0.1</v>
      </c>
    </row>
    <row r="1412" spans="13:29" x14ac:dyDescent="0.35">
      <c r="M1412" t="s">
        <v>44</v>
      </c>
      <c r="N1412">
        <v>16981654</v>
      </c>
      <c r="O1412" t="s">
        <v>14</v>
      </c>
      <c r="P1412">
        <v>52.361852882754498</v>
      </c>
      <c r="Q1412">
        <v>4.8575124497948998</v>
      </c>
      <c r="R1412" t="s">
        <v>45</v>
      </c>
      <c r="S1412">
        <v>140</v>
      </c>
      <c r="T1412">
        <v>198</v>
      </c>
      <c r="U1412">
        <v>9</v>
      </c>
      <c r="V1412">
        <v>0.41</v>
      </c>
      <c r="W1412">
        <v>0</v>
      </c>
      <c r="X1412">
        <v>10917</v>
      </c>
      <c r="Y1412">
        <v>3</v>
      </c>
      <c r="Z1412" t="s">
        <v>56</v>
      </c>
      <c r="AA1412" t="s">
        <v>57</v>
      </c>
      <c r="AB1412">
        <v>27720</v>
      </c>
      <c r="AC1412">
        <v>0.1</v>
      </c>
    </row>
    <row r="1413" spans="13:29" x14ac:dyDescent="0.35">
      <c r="M1413" t="s">
        <v>44</v>
      </c>
      <c r="N1413">
        <v>17375806</v>
      </c>
      <c r="O1413" t="s">
        <v>14</v>
      </c>
      <c r="P1413">
        <v>52.369133084153297</v>
      </c>
      <c r="Q1413">
        <v>4.8743301972709796</v>
      </c>
      <c r="R1413" t="s">
        <v>45</v>
      </c>
      <c r="S1413">
        <v>220</v>
      </c>
      <c r="T1413">
        <v>355</v>
      </c>
      <c r="U1413">
        <v>8</v>
      </c>
      <c r="V1413">
        <v>0.39</v>
      </c>
      <c r="W1413">
        <v>0</v>
      </c>
      <c r="X1413">
        <v>11127</v>
      </c>
      <c r="Y1413">
        <v>3</v>
      </c>
      <c r="Z1413" t="s">
        <v>56</v>
      </c>
      <c r="AA1413" t="s">
        <v>57</v>
      </c>
      <c r="AB1413">
        <v>78100</v>
      </c>
      <c r="AC1413">
        <v>0.1</v>
      </c>
    </row>
    <row r="1414" spans="13:29" x14ac:dyDescent="0.35">
      <c r="M1414" t="s">
        <v>44</v>
      </c>
      <c r="N1414">
        <v>18740193</v>
      </c>
      <c r="O1414" t="s">
        <v>14</v>
      </c>
      <c r="P1414">
        <v>52.372001379580396</v>
      </c>
      <c r="Q1414">
        <v>4.8517768409505804</v>
      </c>
      <c r="R1414" t="s">
        <v>45</v>
      </c>
      <c r="S1414">
        <v>85</v>
      </c>
      <c r="T1414">
        <v>355</v>
      </c>
      <c r="U1414">
        <v>3</v>
      </c>
      <c r="V1414">
        <v>0.22</v>
      </c>
      <c r="W1414">
        <v>0</v>
      </c>
      <c r="X1414">
        <v>12190</v>
      </c>
      <c r="Y1414">
        <v>3</v>
      </c>
      <c r="Z1414" t="s">
        <v>56</v>
      </c>
      <c r="AA1414" t="s">
        <v>57</v>
      </c>
      <c r="AB1414">
        <v>30175</v>
      </c>
      <c r="AC1414">
        <v>0.1</v>
      </c>
    </row>
    <row r="1415" spans="13:29" x14ac:dyDescent="0.35">
      <c r="M1415" t="s">
        <v>44</v>
      </c>
      <c r="N1415">
        <v>18859865</v>
      </c>
      <c r="O1415" t="s">
        <v>14</v>
      </c>
      <c r="P1415">
        <v>52.359364048577902</v>
      </c>
      <c r="Q1415">
        <v>4.8617724614725697</v>
      </c>
      <c r="R1415" t="s">
        <v>45</v>
      </c>
      <c r="S1415">
        <v>140</v>
      </c>
      <c r="T1415">
        <v>338</v>
      </c>
      <c r="U1415">
        <v>6</v>
      </c>
      <c r="V1415">
        <v>0.32</v>
      </c>
      <c r="W1415">
        <v>0</v>
      </c>
      <c r="X1415">
        <v>12281</v>
      </c>
      <c r="Y1415">
        <v>3</v>
      </c>
      <c r="Z1415" t="s">
        <v>56</v>
      </c>
      <c r="AA1415" t="s">
        <v>57</v>
      </c>
      <c r="AB1415">
        <v>47320</v>
      </c>
      <c r="AC1415">
        <v>0.1</v>
      </c>
    </row>
    <row r="1416" spans="13:29" x14ac:dyDescent="0.35">
      <c r="M1416" t="s">
        <v>44</v>
      </c>
      <c r="N1416">
        <v>18883450</v>
      </c>
      <c r="O1416" t="s">
        <v>14</v>
      </c>
      <c r="P1416">
        <v>52.373449759386297</v>
      </c>
      <c r="Q1416">
        <v>4.8647874644172102</v>
      </c>
      <c r="R1416" t="s">
        <v>45</v>
      </c>
      <c r="S1416">
        <v>129</v>
      </c>
      <c r="T1416">
        <v>352</v>
      </c>
      <c r="U1416">
        <v>10</v>
      </c>
      <c r="V1416">
        <v>0.56999999999999995</v>
      </c>
      <c r="W1416">
        <v>0</v>
      </c>
      <c r="X1416">
        <v>12310</v>
      </c>
      <c r="Y1416">
        <v>3</v>
      </c>
      <c r="Z1416" t="s">
        <v>56</v>
      </c>
      <c r="AA1416" t="s">
        <v>57</v>
      </c>
      <c r="AB1416">
        <v>45408</v>
      </c>
      <c r="AC1416">
        <v>0.1</v>
      </c>
    </row>
    <row r="1417" spans="13:29" x14ac:dyDescent="0.35">
      <c r="M1417" t="s">
        <v>44</v>
      </c>
      <c r="N1417">
        <v>18939646</v>
      </c>
      <c r="O1417" t="s">
        <v>14</v>
      </c>
      <c r="P1417">
        <v>52.368316623614298</v>
      </c>
      <c r="Q1417">
        <v>4.8653968361639599</v>
      </c>
      <c r="R1417" t="s">
        <v>45</v>
      </c>
      <c r="S1417">
        <v>243</v>
      </c>
      <c r="T1417">
        <v>356</v>
      </c>
      <c r="U1417">
        <v>3</v>
      </c>
      <c r="V1417">
        <v>0.2</v>
      </c>
      <c r="W1417">
        <v>0</v>
      </c>
      <c r="X1417">
        <v>12359</v>
      </c>
      <c r="Y1417">
        <v>3</v>
      </c>
      <c r="Z1417" t="s">
        <v>56</v>
      </c>
      <c r="AA1417" t="s">
        <v>57</v>
      </c>
      <c r="AB1417">
        <v>86508</v>
      </c>
      <c r="AC1417">
        <v>0.1</v>
      </c>
    </row>
    <row r="1418" spans="13:29" x14ac:dyDescent="0.35">
      <c r="M1418" t="s">
        <v>44</v>
      </c>
      <c r="N1418">
        <v>18954525</v>
      </c>
      <c r="O1418" t="s">
        <v>14</v>
      </c>
      <c r="P1418">
        <v>52.358694857445698</v>
      </c>
      <c r="Q1418">
        <v>4.8598930324556999</v>
      </c>
      <c r="R1418" t="s">
        <v>45</v>
      </c>
      <c r="S1418">
        <v>98</v>
      </c>
      <c r="T1418">
        <v>332</v>
      </c>
      <c r="U1418">
        <v>17</v>
      </c>
      <c r="V1418">
        <v>0.97</v>
      </c>
      <c r="W1418">
        <v>0</v>
      </c>
      <c r="X1418">
        <v>12370</v>
      </c>
      <c r="Y1418">
        <v>3</v>
      </c>
      <c r="Z1418" t="s">
        <v>56</v>
      </c>
      <c r="AA1418" t="s">
        <v>57</v>
      </c>
      <c r="AB1418">
        <v>32536</v>
      </c>
      <c r="AC1418">
        <v>0.1</v>
      </c>
    </row>
    <row r="1419" spans="13:29" x14ac:dyDescent="0.35">
      <c r="M1419" t="s">
        <v>44</v>
      </c>
      <c r="N1419">
        <v>18995745</v>
      </c>
      <c r="O1419" t="s">
        <v>14</v>
      </c>
      <c r="P1419">
        <v>52.363042966461997</v>
      </c>
      <c r="Q1419">
        <v>4.8625520549086101</v>
      </c>
      <c r="R1419" t="s">
        <v>45</v>
      </c>
      <c r="S1419">
        <v>165</v>
      </c>
      <c r="T1419">
        <v>364</v>
      </c>
      <c r="U1419">
        <v>12</v>
      </c>
      <c r="V1419">
        <v>0.7</v>
      </c>
      <c r="W1419">
        <v>0</v>
      </c>
      <c r="X1419">
        <v>12404</v>
      </c>
      <c r="Y1419">
        <v>3</v>
      </c>
      <c r="Z1419" t="s">
        <v>56</v>
      </c>
      <c r="AA1419" t="s">
        <v>57</v>
      </c>
      <c r="AB1419">
        <v>60060</v>
      </c>
      <c r="AC1419">
        <v>0.1</v>
      </c>
    </row>
    <row r="1420" spans="13:29" x14ac:dyDescent="0.35">
      <c r="M1420" t="s">
        <v>44</v>
      </c>
      <c r="N1420">
        <v>19070264</v>
      </c>
      <c r="O1420" t="s">
        <v>14</v>
      </c>
      <c r="P1420">
        <v>52.361474876295397</v>
      </c>
      <c r="Q1420">
        <v>4.8578496695380604</v>
      </c>
      <c r="R1420" t="s">
        <v>45</v>
      </c>
      <c r="S1420">
        <v>109</v>
      </c>
      <c r="T1420">
        <v>282</v>
      </c>
      <c r="U1420">
        <v>23</v>
      </c>
      <c r="V1420">
        <v>1.71</v>
      </c>
      <c r="W1420">
        <v>0</v>
      </c>
      <c r="X1420">
        <v>12475</v>
      </c>
      <c r="Y1420">
        <v>3</v>
      </c>
      <c r="Z1420" t="s">
        <v>56</v>
      </c>
      <c r="AA1420" t="s">
        <v>57</v>
      </c>
      <c r="AB1420">
        <v>30738</v>
      </c>
      <c r="AC1420">
        <v>0.1</v>
      </c>
    </row>
    <row r="1421" spans="13:29" x14ac:dyDescent="0.35">
      <c r="M1421" t="s">
        <v>44</v>
      </c>
      <c r="N1421">
        <v>19188524</v>
      </c>
      <c r="O1421" t="s">
        <v>14</v>
      </c>
      <c r="P1421">
        <v>52.366349238163103</v>
      </c>
      <c r="Q1421">
        <v>4.8612994785325903</v>
      </c>
      <c r="R1421" t="s">
        <v>45</v>
      </c>
      <c r="S1421">
        <v>95</v>
      </c>
      <c r="T1421">
        <v>217</v>
      </c>
      <c r="U1421">
        <v>2</v>
      </c>
      <c r="V1421">
        <v>0.12</v>
      </c>
      <c r="W1421">
        <v>0</v>
      </c>
      <c r="X1421">
        <v>12570</v>
      </c>
      <c r="Y1421">
        <v>3</v>
      </c>
      <c r="Z1421" t="s">
        <v>56</v>
      </c>
      <c r="AA1421" t="s">
        <v>57</v>
      </c>
      <c r="AB1421">
        <v>20615</v>
      </c>
      <c r="AC1421">
        <v>0.1</v>
      </c>
    </row>
    <row r="1422" spans="13:29" x14ac:dyDescent="0.35">
      <c r="M1422" t="s">
        <v>44</v>
      </c>
      <c r="N1422">
        <v>19345161</v>
      </c>
      <c r="O1422" t="s">
        <v>14</v>
      </c>
      <c r="P1422">
        <v>52.367091448511303</v>
      </c>
      <c r="Q1422">
        <v>4.8760975689020496</v>
      </c>
      <c r="R1422" t="s">
        <v>45</v>
      </c>
      <c r="S1422">
        <v>160</v>
      </c>
      <c r="T1422">
        <v>359</v>
      </c>
      <c r="U1422">
        <v>7</v>
      </c>
      <c r="V1422">
        <v>0.42</v>
      </c>
      <c r="W1422">
        <v>0</v>
      </c>
      <c r="X1422">
        <v>12717</v>
      </c>
      <c r="Y1422">
        <v>3</v>
      </c>
      <c r="Z1422" t="s">
        <v>56</v>
      </c>
      <c r="AA1422" t="s">
        <v>57</v>
      </c>
      <c r="AB1422">
        <v>57440</v>
      </c>
      <c r="AC1422">
        <v>0.1</v>
      </c>
    </row>
    <row r="1423" spans="13:29" x14ac:dyDescent="0.35">
      <c r="M1423" t="s">
        <v>44</v>
      </c>
      <c r="N1423">
        <v>19368007</v>
      </c>
      <c r="O1423" t="s">
        <v>14</v>
      </c>
      <c r="P1423">
        <v>52.368582890527399</v>
      </c>
      <c r="Q1423">
        <v>4.8737110265307999</v>
      </c>
      <c r="R1423" t="s">
        <v>45</v>
      </c>
      <c r="S1423">
        <v>144</v>
      </c>
      <c r="T1423">
        <v>359</v>
      </c>
      <c r="U1423">
        <v>11</v>
      </c>
      <c r="V1423">
        <v>0.64</v>
      </c>
      <c r="W1423">
        <v>0</v>
      </c>
      <c r="X1423">
        <v>12732</v>
      </c>
      <c r="Y1423">
        <v>3</v>
      </c>
      <c r="Z1423" t="s">
        <v>56</v>
      </c>
      <c r="AA1423" t="s">
        <v>57</v>
      </c>
      <c r="AB1423">
        <v>51696</v>
      </c>
      <c r="AC1423">
        <v>0.1</v>
      </c>
    </row>
    <row r="1424" spans="13:29" x14ac:dyDescent="0.35">
      <c r="M1424" t="s">
        <v>44</v>
      </c>
      <c r="N1424">
        <v>19501521</v>
      </c>
      <c r="O1424" t="s">
        <v>14</v>
      </c>
      <c r="P1424">
        <v>52.370057669618902</v>
      </c>
      <c r="Q1424">
        <v>4.8583530676448596</v>
      </c>
      <c r="R1424" t="s">
        <v>45</v>
      </c>
      <c r="S1424">
        <v>130</v>
      </c>
      <c r="T1424">
        <v>361</v>
      </c>
      <c r="U1424">
        <v>10</v>
      </c>
      <c r="V1424">
        <v>0.59</v>
      </c>
      <c r="W1424">
        <v>0</v>
      </c>
      <c r="X1424">
        <v>12836</v>
      </c>
      <c r="Y1424">
        <v>3</v>
      </c>
      <c r="Z1424" t="s">
        <v>56</v>
      </c>
      <c r="AA1424" t="s">
        <v>57</v>
      </c>
      <c r="AB1424">
        <v>46930</v>
      </c>
      <c r="AC1424">
        <v>0.1</v>
      </c>
    </row>
    <row r="1425" spans="13:29" x14ac:dyDescent="0.35">
      <c r="M1425" t="s">
        <v>44</v>
      </c>
      <c r="N1425">
        <v>19739001</v>
      </c>
      <c r="O1425" t="s">
        <v>14</v>
      </c>
      <c r="P1425">
        <v>52.361175200453197</v>
      </c>
      <c r="Q1425">
        <v>4.8615122322485496</v>
      </c>
      <c r="R1425" t="s">
        <v>45</v>
      </c>
      <c r="S1425">
        <v>119</v>
      </c>
      <c r="T1425">
        <v>357</v>
      </c>
      <c r="U1425">
        <v>5</v>
      </c>
      <c r="V1425">
        <v>0.3</v>
      </c>
      <c r="W1425">
        <v>0</v>
      </c>
      <c r="X1425">
        <v>13060</v>
      </c>
      <c r="Y1425">
        <v>3</v>
      </c>
      <c r="Z1425" t="s">
        <v>56</v>
      </c>
      <c r="AA1425" t="s">
        <v>57</v>
      </c>
      <c r="AB1425">
        <v>42483</v>
      </c>
      <c r="AC1425">
        <v>0.1</v>
      </c>
    </row>
    <row r="1426" spans="13:29" x14ac:dyDescent="0.35">
      <c r="M1426" t="s">
        <v>44</v>
      </c>
      <c r="N1426">
        <v>19907776</v>
      </c>
      <c r="O1426" t="s">
        <v>14</v>
      </c>
      <c r="P1426">
        <v>52.364157662069097</v>
      </c>
      <c r="Q1426">
        <v>4.8561175258321798</v>
      </c>
      <c r="R1426" t="s">
        <v>45</v>
      </c>
      <c r="S1426">
        <v>95</v>
      </c>
      <c r="T1426">
        <v>352</v>
      </c>
      <c r="U1426">
        <v>8</v>
      </c>
      <c r="V1426">
        <v>0.52</v>
      </c>
      <c r="W1426">
        <v>0</v>
      </c>
      <c r="X1426">
        <v>13260</v>
      </c>
      <c r="Y1426">
        <v>3</v>
      </c>
      <c r="Z1426" t="s">
        <v>56</v>
      </c>
      <c r="AA1426" t="s">
        <v>57</v>
      </c>
      <c r="AB1426">
        <v>33440</v>
      </c>
      <c r="AC1426">
        <v>0.1</v>
      </c>
    </row>
    <row r="1427" spans="13:29" x14ac:dyDescent="0.35">
      <c r="M1427" t="s">
        <v>44</v>
      </c>
      <c r="N1427">
        <v>20081135</v>
      </c>
      <c r="O1427" t="s">
        <v>14</v>
      </c>
      <c r="P1427">
        <v>52.371338571343998</v>
      </c>
      <c r="Q1427">
        <v>4.8674986447499196</v>
      </c>
      <c r="R1427" t="s">
        <v>45</v>
      </c>
      <c r="S1427">
        <v>95</v>
      </c>
      <c r="T1427">
        <v>359</v>
      </c>
      <c r="U1427">
        <v>15</v>
      </c>
      <c r="V1427">
        <v>0.92</v>
      </c>
      <c r="W1427">
        <v>0</v>
      </c>
      <c r="X1427">
        <v>13455</v>
      </c>
      <c r="Y1427">
        <v>3</v>
      </c>
      <c r="Z1427" t="s">
        <v>56</v>
      </c>
      <c r="AA1427" t="s">
        <v>57</v>
      </c>
      <c r="AB1427">
        <v>34105</v>
      </c>
      <c r="AC1427">
        <v>0.1</v>
      </c>
    </row>
    <row r="1428" spans="13:29" x14ac:dyDescent="0.35">
      <c r="M1428" t="s">
        <v>44</v>
      </c>
      <c r="N1428">
        <v>20528175</v>
      </c>
      <c r="O1428" t="s">
        <v>14</v>
      </c>
      <c r="P1428">
        <v>52.361236558693903</v>
      </c>
      <c r="Q1428">
        <v>4.8618321390559398</v>
      </c>
      <c r="R1428" t="s">
        <v>45</v>
      </c>
      <c r="S1428">
        <v>200</v>
      </c>
      <c r="T1428">
        <v>361</v>
      </c>
      <c r="U1428">
        <v>24</v>
      </c>
      <c r="V1428">
        <v>1.61</v>
      </c>
      <c r="W1428">
        <v>0</v>
      </c>
      <c r="X1428">
        <v>13799</v>
      </c>
      <c r="Y1428">
        <v>3</v>
      </c>
      <c r="Z1428" t="s">
        <v>56</v>
      </c>
      <c r="AA1428" t="s">
        <v>57</v>
      </c>
      <c r="AB1428">
        <v>72200</v>
      </c>
      <c r="AC1428">
        <v>0.1</v>
      </c>
    </row>
    <row r="1429" spans="13:29" x14ac:dyDescent="0.35">
      <c r="M1429" t="s">
        <v>44</v>
      </c>
      <c r="N1429">
        <v>20613476</v>
      </c>
      <c r="O1429" t="s">
        <v>14</v>
      </c>
      <c r="P1429">
        <v>52.364917560564599</v>
      </c>
      <c r="Q1429">
        <v>4.8721673592581096</v>
      </c>
      <c r="R1429" t="s">
        <v>45</v>
      </c>
      <c r="S1429">
        <v>135</v>
      </c>
      <c r="T1429">
        <v>323</v>
      </c>
      <c r="U1429">
        <v>6</v>
      </c>
      <c r="V1429">
        <v>0.39</v>
      </c>
      <c r="W1429">
        <v>0</v>
      </c>
      <c r="X1429">
        <v>13854</v>
      </c>
      <c r="Y1429">
        <v>3</v>
      </c>
      <c r="Z1429" t="s">
        <v>56</v>
      </c>
      <c r="AA1429" t="s">
        <v>57</v>
      </c>
      <c r="AB1429">
        <v>43605</v>
      </c>
      <c r="AC1429">
        <v>0.1</v>
      </c>
    </row>
    <row r="1430" spans="13:29" x14ac:dyDescent="0.35">
      <c r="M1430" t="s">
        <v>44</v>
      </c>
      <c r="N1430">
        <v>20673959</v>
      </c>
      <c r="O1430" t="s">
        <v>14</v>
      </c>
      <c r="P1430">
        <v>52.362067237633802</v>
      </c>
      <c r="Q1430">
        <v>4.8603543210777103</v>
      </c>
      <c r="R1430" t="s">
        <v>45</v>
      </c>
      <c r="S1430">
        <v>169</v>
      </c>
      <c r="T1430">
        <v>364</v>
      </c>
      <c r="U1430">
        <v>1</v>
      </c>
      <c r="V1430">
        <v>7.0000000000000007E-2</v>
      </c>
      <c r="W1430">
        <v>0</v>
      </c>
      <c r="X1430">
        <v>13897</v>
      </c>
      <c r="Y1430">
        <v>3</v>
      </c>
      <c r="Z1430" t="s">
        <v>56</v>
      </c>
      <c r="AA1430" t="s">
        <v>57</v>
      </c>
      <c r="AB1430">
        <v>61516</v>
      </c>
      <c r="AC1430">
        <v>0.1</v>
      </c>
    </row>
    <row r="1431" spans="13:29" x14ac:dyDescent="0.35">
      <c r="M1431" t="s">
        <v>44</v>
      </c>
      <c r="N1431">
        <v>20676742</v>
      </c>
      <c r="O1431" t="s">
        <v>14</v>
      </c>
      <c r="P1431">
        <v>52.360487652149402</v>
      </c>
      <c r="Q1431">
        <v>4.8631120377947896</v>
      </c>
      <c r="R1431" t="s">
        <v>45</v>
      </c>
      <c r="S1431">
        <v>260</v>
      </c>
      <c r="T1431">
        <v>348</v>
      </c>
      <c r="U1431">
        <v>2</v>
      </c>
      <c r="V1431">
        <v>0.13</v>
      </c>
      <c r="W1431">
        <v>0</v>
      </c>
      <c r="X1431">
        <v>13899</v>
      </c>
      <c r="Y1431">
        <v>3</v>
      </c>
      <c r="Z1431" t="s">
        <v>56</v>
      </c>
      <c r="AA1431" t="s">
        <v>57</v>
      </c>
      <c r="AB1431">
        <v>90480</v>
      </c>
      <c r="AC1431">
        <v>0.1</v>
      </c>
    </row>
    <row r="1432" spans="13:29" x14ac:dyDescent="0.35">
      <c r="M1432" t="s">
        <v>44</v>
      </c>
      <c r="N1432">
        <v>20753426</v>
      </c>
      <c r="O1432" t="s">
        <v>14</v>
      </c>
      <c r="P1432">
        <v>52.373856814859998</v>
      </c>
      <c r="Q1432">
        <v>4.8645305975342898</v>
      </c>
      <c r="R1432" t="s">
        <v>45</v>
      </c>
      <c r="S1432">
        <v>160</v>
      </c>
      <c r="T1432">
        <v>338</v>
      </c>
      <c r="U1432">
        <v>9</v>
      </c>
      <c r="V1432">
        <v>0.61</v>
      </c>
      <c r="W1432">
        <v>0</v>
      </c>
      <c r="X1432">
        <v>13947</v>
      </c>
      <c r="Y1432">
        <v>3</v>
      </c>
      <c r="Z1432" t="s">
        <v>56</v>
      </c>
      <c r="AA1432" t="s">
        <v>57</v>
      </c>
      <c r="AB1432">
        <v>54080</v>
      </c>
      <c r="AC1432">
        <v>0.1</v>
      </c>
    </row>
    <row r="1433" spans="13:29" x14ac:dyDescent="0.35">
      <c r="M1433" t="s">
        <v>44</v>
      </c>
      <c r="N1433">
        <v>20770350</v>
      </c>
      <c r="O1433" t="s">
        <v>14</v>
      </c>
      <c r="P1433">
        <v>52.363796623118702</v>
      </c>
      <c r="Q1433">
        <v>4.8535771929563403</v>
      </c>
      <c r="R1433" t="s">
        <v>45</v>
      </c>
      <c r="S1433">
        <v>120</v>
      </c>
      <c r="T1433">
        <v>361</v>
      </c>
      <c r="U1433">
        <v>18</v>
      </c>
      <c r="V1433">
        <v>1.23</v>
      </c>
      <c r="W1433">
        <v>0</v>
      </c>
      <c r="X1433">
        <v>13957</v>
      </c>
      <c r="Y1433">
        <v>3</v>
      </c>
      <c r="Z1433" t="s">
        <v>56</v>
      </c>
      <c r="AA1433" t="s">
        <v>57</v>
      </c>
      <c r="AB1433">
        <v>43320</v>
      </c>
      <c r="AC1433">
        <v>0.1</v>
      </c>
    </row>
    <row r="1434" spans="13:29" x14ac:dyDescent="0.35">
      <c r="M1434" t="s">
        <v>44</v>
      </c>
      <c r="N1434">
        <v>20842117</v>
      </c>
      <c r="O1434" t="s">
        <v>14</v>
      </c>
      <c r="P1434">
        <v>52.362218155755698</v>
      </c>
      <c r="Q1434">
        <v>4.8650224616354496</v>
      </c>
      <c r="R1434" t="s">
        <v>45</v>
      </c>
      <c r="S1434">
        <v>119</v>
      </c>
      <c r="T1434">
        <v>350</v>
      </c>
      <c r="U1434">
        <v>6</v>
      </c>
      <c r="V1434">
        <v>0.41</v>
      </c>
      <c r="W1434">
        <v>0</v>
      </c>
      <c r="X1434">
        <v>14021</v>
      </c>
      <c r="Y1434">
        <v>3</v>
      </c>
      <c r="Z1434" t="s">
        <v>56</v>
      </c>
      <c r="AA1434" t="s">
        <v>57</v>
      </c>
      <c r="AB1434">
        <v>41650</v>
      </c>
      <c r="AC1434">
        <v>0.1</v>
      </c>
    </row>
    <row r="1435" spans="13:29" x14ac:dyDescent="0.35">
      <c r="M1435" t="s">
        <v>44</v>
      </c>
      <c r="N1435">
        <v>20986868</v>
      </c>
      <c r="O1435" t="s">
        <v>14</v>
      </c>
      <c r="P1435">
        <v>52.368393305896902</v>
      </c>
      <c r="Q1435">
        <v>4.8761242422129403</v>
      </c>
      <c r="R1435" t="s">
        <v>45</v>
      </c>
      <c r="S1435">
        <v>244</v>
      </c>
      <c r="T1435">
        <v>344</v>
      </c>
      <c r="U1435">
        <v>3</v>
      </c>
      <c r="V1435">
        <v>0.23</v>
      </c>
      <c r="W1435">
        <v>0</v>
      </c>
      <c r="X1435">
        <v>14137</v>
      </c>
      <c r="Y1435">
        <v>3</v>
      </c>
      <c r="Z1435" t="s">
        <v>56</v>
      </c>
      <c r="AA1435" t="s">
        <v>57</v>
      </c>
      <c r="AB1435">
        <v>83936</v>
      </c>
      <c r="AC1435">
        <v>0.1</v>
      </c>
    </row>
    <row r="1436" spans="13:29" x14ac:dyDescent="0.35">
      <c r="M1436" t="s">
        <v>44</v>
      </c>
      <c r="N1436">
        <v>21087764</v>
      </c>
      <c r="O1436" t="s">
        <v>14</v>
      </c>
      <c r="P1436">
        <v>52.3623976445841</v>
      </c>
      <c r="Q1436">
        <v>4.8732594032600396</v>
      </c>
      <c r="R1436" t="s">
        <v>45</v>
      </c>
      <c r="S1436">
        <v>130</v>
      </c>
      <c r="T1436">
        <v>308</v>
      </c>
      <c r="U1436">
        <v>9</v>
      </c>
      <c r="V1436">
        <v>0.78</v>
      </c>
      <c r="W1436">
        <v>0</v>
      </c>
      <c r="X1436">
        <v>14220</v>
      </c>
      <c r="Y1436">
        <v>3</v>
      </c>
      <c r="Z1436" t="s">
        <v>56</v>
      </c>
      <c r="AA1436" t="s">
        <v>57</v>
      </c>
      <c r="AB1436">
        <v>40040</v>
      </c>
      <c r="AC1436">
        <v>0.1</v>
      </c>
    </row>
    <row r="1437" spans="13:29" x14ac:dyDescent="0.35">
      <c r="M1437" t="s">
        <v>44</v>
      </c>
      <c r="N1437">
        <v>21146276</v>
      </c>
      <c r="O1437" t="s">
        <v>14</v>
      </c>
      <c r="P1437">
        <v>52.362509810604799</v>
      </c>
      <c r="Q1437">
        <v>4.86514452369582</v>
      </c>
      <c r="R1437" t="s">
        <v>45</v>
      </c>
      <c r="S1437">
        <v>250</v>
      </c>
      <c r="T1437">
        <v>363</v>
      </c>
      <c r="U1437">
        <v>5</v>
      </c>
      <c r="V1437">
        <v>0.39</v>
      </c>
      <c r="W1437">
        <v>0</v>
      </c>
      <c r="X1437">
        <v>14264</v>
      </c>
      <c r="Y1437">
        <v>3</v>
      </c>
      <c r="Z1437" t="s">
        <v>56</v>
      </c>
      <c r="AA1437" t="s">
        <v>57</v>
      </c>
      <c r="AB1437">
        <v>90750</v>
      </c>
      <c r="AC1437">
        <v>0.1</v>
      </c>
    </row>
    <row r="1438" spans="13:29" x14ac:dyDescent="0.35">
      <c r="M1438" t="s">
        <v>44</v>
      </c>
      <c r="N1438">
        <v>21351582</v>
      </c>
      <c r="O1438" t="s">
        <v>14</v>
      </c>
      <c r="P1438">
        <v>52.371516608074103</v>
      </c>
      <c r="Q1438">
        <v>4.8733220097110896</v>
      </c>
      <c r="R1438" t="s">
        <v>45</v>
      </c>
      <c r="S1438">
        <v>200</v>
      </c>
      <c r="T1438">
        <v>356</v>
      </c>
      <c r="U1438">
        <v>1</v>
      </c>
      <c r="V1438">
        <v>0.09</v>
      </c>
      <c r="W1438">
        <v>0</v>
      </c>
      <c r="X1438">
        <v>14423</v>
      </c>
      <c r="Y1438">
        <v>3</v>
      </c>
      <c r="Z1438" t="s">
        <v>56</v>
      </c>
      <c r="AA1438" t="s">
        <v>57</v>
      </c>
      <c r="AB1438">
        <v>71200</v>
      </c>
      <c r="AC1438">
        <v>0.1</v>
      </c>
    </row>
    <row r="1439" spans="13:29" x14ac:dyDescent="0.35">
      <c r="M1439" t="s">
        <v>44</v>
      </c>
      <c r="N1439">
        <v>21354405</v>
      </c>
      <c r="O1439" t="s">
        <v>14</v>
      </c>
      <c r="P1439">
        <v>52.369706604182298</v>
      </c>
      <c r="Q1439">
        <v>4.8678429963165799</v>
      </c>
      <c r="R1439" t="s">
        <v>45</v>
      </c>
      <c r="S1439">
        <v>150</v>
      </c>
      <c r="T1439">
        <v>340</v>
      </c>
      <c r="U1439">
        <v>9</v>
      </c>
      <c r="V1439">
        <v>0.67</v>
      </c>
      <c r="W1439">
        <v>0</v>
      </c>
      <c r="X1439">
        <v>14428</v>
      </c>
      <c r="Y1439">
        <v>3</v>
      </c>
      <c r="Z1439" t="s">
        <v>56</v>
      </c>
      <c r="AA1439" t="s">
        <v>57</v>
      </c>
      <c r="AB1439">
        <v>51000</v>
      </c>
      <c r="AC1439">
        <v>0.1</v>
      </c>
    </row>
    <row r="1440" spans="13:29" x14ac:dyDescent="0.35">
      <c r="M1440" t="s">
        <v>44</v>
      </c>
      <c r="N1440">
        <v>21466107</v>
      </c>
      <c r="O1440" t="s">
        <v>14</v>
      </c>
      <c r="P1440">
        <v>52.373128205536098</v>
      </c>
      <c r="Q1440">
        <v>4.8747743947100304</v>
      </c>
      <c r="R1440" t="s">
        <v>45</v>
      </c>
      <c r="S1440">
        <v>550</v>
      </c>
      <c r="T1440">
        <v>358</v>
      </c>
      <c r="U1440">
        <v>0</v>
      </c>
      <c r="W1440">
        <v>0</v>
      </c>
      <c r="X1440">
        <v>14514</v>
      </c>
      <c r="Y1440">
        <v>3</v>
      </c>
      <c r="Z1440" t="s">
        <v>56</v>
      </c>
      <c r="AA1440" t="s">
        <v>57</v>
      </c>
      <c r="AB1440">
        <v>196900</v>
      </c>
      <c r="AC1440">
        <v>0.1</v>
      </c>
    </row>
    <row r="1441" spans="13:29" x14ac:dyDescent="0.35">
      <c r="M1441" t="s">
        <v>44</v>
      </c>
      <c r="N1441">
        <v>21585530</v>
      </c>
      <c r="O1441" t="s">
        <v>14</v>
      </c>
      <c r="P1441">
        <v>52.365058509990597</v>
      </c>
      <c r="Q1441">
        <v>4.8681956576550904</v>
      </c>
      <c r="R1441" t="s">
        <v>45</v>
      </c>
      <c r="S1441">
        <v>135</v>
      </c>
      <c r="T1441">
        <v>302</v>
      </c>
      <c r="U1441">
        <v>17</v>
      </c>
      <c r="V1441">
        <v>1.31</v>
      </c>
      <c r="W1441">
        <v>0</v>
      </c>
      <c r="X1441">
        <v>14633</v>
      </c>
      <c r="Y1441">
        <v>3</v>
      </c>
      <c r="Z1441" t="s">
        <v>56</v>
      </c>
      <c r="AA1441" t="s">
        <v>57</v>
      </c>
      <c r="AB1441">
        <v>40770</v>
      </c>
      <c r="AC1441">
        <v>0.1</v>
      </c>
    </row>
    <row r="1442" spans="13:29" x14ac:dyDescent="0.35">
      <c r="M1442" t="s">
        <v>44</v>
      </c>
      <c r="N1442">
        <v>21591683</v>
      </c>
      <c r="O1442" t="s">
        <v>14</v>
      </c>
      <c r="P1442">
        <v>52.363529190842797</v>
      </c>
      <c r="Q1442">
        <v>4.8621380401741101</v>
      </c>
      <c r="R1442" t="s">
        <v>45</v>
      </c>
      <c r="S1442">
        <v>135</v>
      </c>
      <c r="T1442">
        <v>282</v>
      </c>
      <c r="U1442">
        <v>9</v>
      </c>
      <c r="V1442">
        <v>0.69</v>
      </c>
      <c r="W1442">
        <v>0</v>
      </c>
      <c r="X1442">
        <v>14639</v>
      </c>
      <c r="Y1442">
        <v>3</v>
      </c>
      <c r="Z1442" t="s">
        <v>56</v>
      </c>
      <c r="AA1442" t="s">
        <v>57</v>
      </c>
      <c r="AB1442">
        <v>38070</v>
      </c>
      <c r="AC1442">
        <v>0.1</v>
      </c>
    </row>
    <row r="1443" spans="13:29" x14ac:dyDescent="0.35">
      <c r="M1443" t="s">
        <v>44</v>
      </c>
      <c r="N1443">
        <v>21746000</v>
      </c>
      <c r="O1443" t="s">
        <v>14</v>
      </c>
      <c r="P1443">
        <v>52.366679174807501</v>
      </c>
      <c r="Q1443">
        <v>4.8761085756259099</v>
      </c>
      <c r="R1443" t="s">
        <v>45</v>
      </c>
      <c r="S1443">
        <v>105</v>
      </c>
      <c r="T1443">
        <v>359</v>
      </c>
      <c r="U1443">
        <v>2</v>
      </c>
      <c r="V1443">
        <v>0.17</v>
      </c>
      <c r="W1443">
        <v>0</v>
      </c>
      <c r="X1443">
        <v>14775</v>
      </c>
      <c r="Y1443">
        <v>3</v>
      </c>
      <c r="Z1443" t="s">
        <v>56</v>
      </c>
      <c r="AA1443" t="s">
        <v>57</v>
      </c>
      <c r="AB1443">
        <v>37695</v>
      </c>
      <c r="AC1443">
        <v>0.1</v>
      </c>
    </row>
    <row r="1444" spans="13:29" x14ac:dyDescent="0.35">
      <c r="M1444" t="s">
        <v>44</v>
      </c>
      <c r="N1444">
        <v>21799186</v>
      </c>
      <c r="O1444" t="s">
        <v>14</v>
      </c>
      <c r="P1444">
        <v>52.359011440739003</v>
      </c>
      <c r="Q1444">
        <v>4.8512227461172301</v>
      </c>
      <c r="R1444" t="s">
        <v>45</v>
      </c>
      <c r="S1444">
        <v>250</v>
      </c>
      <c r="T1444">
        <v>343</v>
      </c>
      <c r="U1444">
        <v>4</v>
      </c>
      <c r="V1444">
        <v>0.35</v>
      </c>
      <c r="W1444">
        <v>0</v>
      </c>
      <c r="X1444">
        <v>14827</v>
      </c>
      <c r="Y1444">
        <v>3</v>
      </c>
      <c r="Z1444" t="s">
        <v>56</v>
      </c>
      <c r="AA1444" t="s">
        <v>57</v>
      </c>
      <c r="AB1444">
        <v>85750</v>
      </c>
      <c r="AC1444">
        <v>0.1</v>
      </c>
    </row>
    <row r="1445" spans="13:29" x14ac:dyDescent="0.35">
      <c r="M1445" t="s">
        <v>44</v>
      </c>
      <c r="N1445">
        <v>21822487</v>
      </c>
      <c r="O1445" t="s">
        <v>14</v>
      </c>
      <c r="P1445">
        <v>52.3692673413478</v>
      </c>
      <c r="Q1445">
        <v>4.8625776296431598</v>
      </c>
      <c r="R1445" t="s">
        <v>45</v>
      </c>
      <c r="S1445">
        <v>99</v>
      </c>
      <c r="T1445">
        <v>355</v>
      </c>
      <c r="U1445">
        <v>4</v>
      </c>
      <c r="V1445">
        <v>0.47</v>
      </c>
      <c r="W1445">
        <v>0</v>
      </c>
      <c r="X1445">
        <v>14845</v>
      </c>
      <c r="Y1445">
        <v>3</v>
      </c>
      <c r="Z1445" t="s">
        <v>56</v>
      </c>
      <c r="AA1445" t="s">
        <v>57</v>
      </c>
      <c r="AB1445">
        <v>35145</v>
      </c>
      <c r="AC1445">
        <v>0.1</v>
      </c>
    </row>
    <row r="1446" spans="13:29" x14ac:dyDescent="0.35">
      <c r="M1446" t="s">
        <v>44</v>
      </c>
      <c r="N1446">
        <v>21863894</v>
      </c>
      <c r="O1446" t="s">
        <v>14</v>
      </c>
      <c r="P1446">
        <v>52.367346817543698</v>
      </c>
      <c r="Q1446">
        <v>4.85936120301103</v>
      </c>
      <c r="R1446" t="s">
        <v>45</v>
      </c>
      <c r="S1446">
        <v>100</v>
      </c>
      <c r="T1446">
        <v>361</v>
      </c>
      <c r="U1446">
        <v>1</v>
      </c>
      <c r="V1446">
        <v>0.09</v>
      </c>
      <c r="W1446">
        <v>0</v>
      </c>
      <c r="X1446">
        <v>14878</v>
      </c>
      <c r="Y1446">
        <v>3</v>
      </c>
      <c r="Z1446" t="s">
        <v>56</v>
      </c>
      <c r="AA1446" t="s">
        <v>57</v>
      </c>
      <c r="AB1446">
        <v>36100</v>
      </c>
      <c r="AC1446">
        <v>0.1</v>
      </c>
    </row>
    <row r="1447" spans="13:29" x14ac:dyDescent="0.35">
      <c r="M1447" t="s">
        <v>44</v>
      </c>
      <c r="N1447">
        <v>21956402</v>
      </c>
      <c r="O1447" t="s">
        <v>14</v>
      </c>
      <c r="P1447">
        <v>52.372538768234001</v>
      </c>
      <c r="Q1447">
        <v>4.8607874900672403</v>
      </c>
      <c r="R1447" t="s">
        <v>45</v>
      </c>
      <c r="S1447">
        <v>135</v>
      </c>
      <c r="T1447">
        <v>364</v>
      </c>
      <c r="U1447">
        <v>2</v>
      </c>
      <c r="V1447">
        <v>0.16</v>
      </c>
      <c r="W1447">
        <v>0</v>
      </c>
      <c r="X1447">
        <v>14959</v>
      </c>
      <c r="Y1447">
        <v>3</v>
      </c>
      <c r="Z1447" t="s">
        <v>56</v>
      </c>
      <c r="AA1447" t="s">
        <v>57</v>
      </c>
      <c r="AB1447">
        <v>49140</v>
      </c>
      <c r="AC1447">
        <v>0.1</v>
      </c>
    </row>
    <row r="1448" spans="13:29" x14ac:dyDescent="0.35">
      <c r="M1448" t="s">
        <v>44</v>
      </c>
      <c r="N1448">
        <v>22008383</v>
      </c>
      <c r="O1448" t="s">
        <v>14</v>
      </c>
      <c r="P1448">
        <v>52.368233345590099</v>
      </c>
      <c r="Q1448">
        <v>4.8721640076157797</v>
      </c>
      <c r="R1448" t="s">
        <v>45</v>
      </c>
      <c r="S1448">
        <v>220</v>
      </c>
      <c r="T1448">
        <v>271</v>
      </c>
      <c r="U1448">
        <v>11</v>
      </c>
      <c r="V1448">
        <v>1.08</v>
      </c>
      <c r="W1448">
        <v>0</v>
      </c>
      <c r="X1448">
        <v>15010</v>
      </c>
      <c r="Y1448">
        <v>3</v>
      </c>
      <c r="Z1448" t="s">
        <v>56</v>
      </c>
      <c r="AA1448" t="s">
        <v>57</v>
      </c>
      <c r="AB1448">
        <v>59620</v>
      </c>
      <c r="AC1448">
        <v>0.1</v>
      </c>
    </row>
    <row r="1449" spans="13:29" x14ac:dyDescent="0.35">
      <c r="M1449" t="s">
        <v>44</v>
      </c>
      <c r="N1449">
        <v>253792</v>
      </c>
      <c r="O1449" t="s">
        <v>6</v>
      </c>
      <c r="P1449">
        <v>52.3740807334853</v>
      </c>
      <c r="Q1449">
        <v>4.8977925858472302</v>
      </c>
      <c r="R1449" t="s">
        <v>45</v>
      </c>
      <c r="S1449">
        <v>193</v>
      </c>
      <c r="T1449">
        <v>353</v>
      </c>
      <c r="U1449">
        <v>77</v>
      </c>
      <c r="V1449">
        <v>0.91</v>
      </c>
      <c r="W1449">
        <v>0</v>
      </c>
      <c r="X1449">
        <v>119</v>
      </c>
      <c r="Y1449">
        <v>1</v>
      </c>
      <c r="Z1449" t="s">
        <v>46</v>
      </c>
      <c r="AA1449" t="s">
        <v>47</v>
      </c>
      <c r="AB1449">
        <v>68129</v>
      </c>
      <c r="AC1449">
        <v>0.1</v>
      </c>
    </row>
    <row r="1450" spans="13:29" x14ac:dyDescent="0.35">
      <c r="M1450" t="s">
        <v>44</v>
      </c>
      <c r="N1450">
        <v>714243</v>
      </c>
      <c r="O1450" t="s">
        <v>14</v>
      </c>
      <c r="P1450">
        <v>52.363804677818301</v>
      </c>
      <c r="Q1450">
        <v>4.86245883197906</v>
      </c>
      <c r="R1450" t="s">
        <v>45</v>
      </c>
      <c r="S1450">
        <v>99</v>
      </c>
      <c r="T1450">
        <v>314</v>
      </c>
      <c r="U1450">
        <v>59</v>
      </c>
      <c r="V1450">
        <v>0.83</v>
      </c>
      <c r="W1450">
        <v>0</v>
      </c>
      <c r="X1450">
        <v>464</v>
      </c>
      <c r="Y1450">
        <v>1</v>
      </c>
      <c r="Z1450" t="s">
        <v>56</v>
      </c>
      <c r="AA1450" t="s">
        <v>57</v>
      </c>
      <c r="AB1450">
        <v>31086</v>
      </c>
      <c r="AC1450">
        <v>0.1</v>
      </c>
    </row>
    <row r="1451" spans="13:29" x14ac:dyDescent="0.35">
      <c r="M1451" t="s">
        <v>44</v>
      </c>
      <c r="N1451">
        <v>1431572</v>
      </c>
      <c r="O1451" t="s">
        <v>14</v>
      </c>
      <c r="P1451">
        <v>52.360627062531201</v>
      </c>
      <c r="Q1451">
        <v>4.8647076717194304</v>
      </c>
      <c r="R1451" t="s">
        <v>45</v>
      </c>
      <c r="S1451">
        <v>135</v>
      </c>
      <c r="T1451">
        <v>334</v>
      </c>
      <c r="U1451">
        <v>20</v>
      </c>
      <c r="V1451">
        <v>0.51</v>
      </c>
      <c r="W1451">
        <v>0</v>
      </c>
      <c r="X1451">
        <v>1062</v>
      </c>
      <c r="Y1451">
        <v>1</v>
      </c>
      <c r="Z1451" t="s">
        <v>56</v>
      </c>
      <c r="AA1451" t="s">
        <v>57</v>
      </c>
      <c r="AB1451">
        <v>45090</v>
      </c>
      <c r="AC1451">
        <v>0.1</v>
      </c>
    </row>
    <row r="1452" spans="13:29" x14ac:dyDescent="0.35">
      <c r="M1452" t="s">
        <v>44</v>
      </c>
      <c r="N1452">
        <v>1799799</v>
      </c>
      <c r="O1452" t="s">
        <v>14</v>
      </c>
      <c r="P1452">
        <v>52.371084909130303</v>
      </c>
      <c r="Q1452">
        <v>4.8514761953457901</v>
      </c>
      <c r="R1452" t="s">
        <v>45</v>
      </c>
      <c r="S1452">
        <v>100</v>
      </c>
      <c r="T1452">
        <v>342</v>
      </c>
      <c r="U1452">
        <v>23</v>
      </c>
      <c r="V1452">
        <v>0.53</v>
      </c>
      <c r="W1452">
        <v>0</v>
      </c>
      <c r="X1452">
        <v>1279</v>
      </c>
      <c r="Y1452">
        <v>1</v>
      </c>
      <c r="Z1452" t="s">
        <v>56</v>
      </c>
      <c r="AA1452" t="s">
        <v>57</v>
      </c>
      <c r="AB1452">
        <v>34200</v>
      </c>
      <c r="AC1452">
        <v>0.1</v>
      </c>
    </row>
    <row r="1453" spans="13:29" x14ac:dyDescent="0.35">
      <c r="M1453" t="s">
        <v>44</v>
      </c>
      <c r="N1453">
        <v>2002728</v>
      </c>
      <c r="O1453" t="s">
        <v>7</v>
      </c>
      <c r="P1453">
        <v>52.361689127237</v>
      </c>
      <c r="Q1453">
        <v>4.9127652274836198</v>
      </c>
      <c r="R1453" t="s">
        <v>45</v>
      </c>
      <c r="S1453">
        <v>299</v>
      </c>
      <c r="T1453">
        <v>350</v>
      </c>
      <c r="U1453">
        <v>15</v>
      </c>
      <c r="V1453">
        <v>0.34</v>
      </c>
      <c r="W1453">
        <v>0</v>
      </c>
      <c r="X1453">
        <v>1397</v>
      </c>
      <c r="Y1453">
        <v>1</v>
      </c>
      <c r="Z1453" t="s">
        <v>68</v>
      </c>
      <c r="AA1453" t="s">
        <v>69</v>
      </c>
      <c r="AB1453">
        <v>104650</v>
      </c>
      <c r="AC1453">
        <v>0.1</v>
      </c>
    </row>
    <row r="1454" spans="13:29" x14ac:dyDescent="0.35">
      <c r="M1454" t="s">
        <v>44</v>
      </c>
      <c r="N1454">
        <v>2084758</v>
      </c>
      <c r="O1454" t="s">
        <v>11</v>
      </c>
      <c r="P1454">
        <v>52.350325378805501</v>
      </c>
      <c r="Q1454">
        <v>4.8888601745218301</v>
      </c>
      <c r="R1454" t="s">
        <v>45</v>
      </c>
      <c r="S1454">
        <v>209</v>
      </c>
      <c r="T1454">
        <v>337</v>
      </c>
      <c r="U1454">
        <v>17</v>
      </c>
      <c r="V1454">
        <v>0.36</v>
      </c>
      <c r="W1454">
        <v>0</v>
      </c>
      <c r="X1454">
        <v>1454</v>
      </c>
      <c r="Y1454">
        <v>1</v>
      </c>
      <c r="Z1454" t="s">
        <v>58</v>
      </c>
      <c r="AA1454" t="s">
        <v>59</v>
      </c>
      <c r="AB1454">
        <v>70433</v>
      </c>
      <c r="AC1454">
        <v>0.1</v>
      </c>
    </row>
    <row r="1455" spans="13:29" x14ac:dyDescent="0.35">
      <c r="M1455" t="s">
        <v>44</v>
      </c>
      <c r="N1455">
        <v>2389008</v>
      </c>
      <c r="O1455" t="s">
        <v>15</v>
      </c>
      <c r="P1455">
        <v>52.383784108356203</v>
      </c>
      <c r="Q1455">
        <v>4.8690805756265902</v>
      </c>
      <c r="R1455" t="s">
        <v>45</v>
      </c>
      <c r="S1455">
        <v>169</v>
      </c>
      <c r="T1455">
        <v>221</v>
      </c>
      <c r="U1455">
        <v>46</v>
      </c>
      <c r="V1455">
        <v>0.82</v>
      </c>
      <c r="W1455">
        <v>0</v>
      </c>
      <c r="X1455">
        <v>1586</v>
      </c>
      <c r="Y1455">
        <v>1</v>
      </c>
      <c r="Z1455" t="s">
        <v>60</v>
      </c>
      <c r="AA1455" t="s">
        <v>61</v>
      </c>
      <c r="AB1455">
        <v>37349</v>
      </c>
      <c r="AC1455">
        <v>0.1</v>
      </c>
    </row>
    <row r="1456" spans="13:29" x14ac:dyDescent="0.35">
      <c r="M1456" t="s">
        <v>44</v>
      </c>
      <c r="N1456">
        <v>2561123</v>
      </c>
      <c r="O1456" t="s">
        <v>14</v>
      </c>
      <c r="P1456">
        <v>52.358501908826298</v>
      </c>
      <c r="Q1456">
        <v>4.8576035225557099</v>
      </c>
      <c r="R1456" t="s">
        <v>45</v>
      </c>
      <c r="S1456">
        <v>78</v>
      </c>
      <c r="T1456">
        <v>360</v>
      </c>
      <c r="U1456">
        <v>14</v>
      </c>
      <c r="V1456">
        <v>0.25</v>
      </c>
      <c r="W1456">
        <v>0</v>
      </c>
      <c r="X1456">
        <v>1673</v>
      </c>
      <c r="Y1456">
        <v>1</v>
      </c>
      <c r="Z1456" t="s">
        <v>56</v>
      </c>
      <c r="AA1456" t="s">
        <v>57</v>
      </c>
      <c r="AB1456">
        <v>28080</v>
      </c>
      <c r="AC1456">
        <v>0.1</v>
      </c>
    </row>
    <row r="1457" spans="13:29" x14ac:dyDescent="0.35">
      <c r="M1457" t="s">
        <v>44</v>
      </c>
      <c r="N1457">
        <v>3381145</v>
      </c>
      <c r="O1457" t="s">
        <v>14</v>
      </c>
      <c r="P1457">
        <v>52.361754320353903</v>
      </c>
      <c r="Q1457">
        <v>4.8636405408150303</v>
      </c>
      <c r="R1457" t="s">
        <v>45</v>
      </c>
      <c r="S1457">
        <v>150</v>
      </c>
      <c r="T1457">
        <v>300</v>
      </c>
      <c r="U1457">
        <v>7</v>
      </c>
      <c r="V1457">
        <v>0.13</v>
      </c>
      <c r="W1457">
        <v>0</v>
      </c>
      <c r="X1457">
        <v>2136</v>
      </c>
      <c r="Y1457">
        <v>1</v>
      </c>
      <c r="Z1457" t="s">
        <v>56</v>
      </c>
      <c r="AA1457" t="s">
        <v>57</v>
      </c>
      <c r="AB1457">
        <v>45000</v>
      </c>
      <c r="AC1457">
        <v>0.1</v>
      </c>
    </row>
    <row r="1458" spans="13:29" x14ac:dyDescent="0.35">
      <c r="M1458" t="s">
        <v>44</v>
      </c>
      <c r="N1458">
        <v>3428190</v>
      </c>
      <c r="O1458" t="s">
        <v>7</v>
      </c>
      <c r="P1458">
        <v>52.366369138751303</v>
      </c>
      <c r="Q1458">
        <v>4.9255714592214099</v>
      </c>
      <c r="R1458" t="s">
        <v>45</v>
      </c>
      <c r="S1458">
        <v>170</v>
      </c>
      <c r="T1458">
        <v>362</v>
      </c>
      <c r="U1458">
        <v>49</v>
      </c>
      <c r="V1458">
        <v>0.92</v>
      </c>
      <c r="W1458">
        <v>0</v>
      </c>
      <c r="X1458">
        <v>2165</v>
      </c>
      <c r="Y1458">
        <v>1</v>
      </c>
      <c r="Z1458" t="s">
        <v>68</v>
      </c>
      <c r="AA1458" t="s">
        <v>69</v>
      </c>
      <c r="AB1458">
        <v>61540</v>
      </c>
      <c r="AC1458">
        <v>0.1</v>
      </c>
    </row>
    <row r="1459" spans="13:29" x14ac:dyDescent="0.35">
      <c r="M1459" t="s">
        <v>44</v>
      </c>
      <c r="N1459">
        <v>3626687</v>
      </c>
      <c r="O1459" t="s">
        <v>11</v>
      </c>
      <c r="P1459">
        <v>52.353500580400301</v>
      </c>
      <c r="Q1459">
        <v>4.8902602275309004</v>
      </c>
      <c r="R1459" t="s">
        <v>45</v>
      </c>
      <c r="S1459">
        <v>129</v>
      </c>
      <c r="T1459">
        <v>332</v>
      </c>
      <c r="U1459">
        <v>12</v>
      </c>
      <c r="V1459">
        <v>0.31</v>
      </c>
      <c r="W1459">
        <v>0</v>
      </c>
      <c r="X1459">
        <v>2289</v>
      </c>
      <c r="Y1459">
        <v>1</v>
      </c>
      <c r="Z1459" t="s">
        <v>58</v>
      </c>
      <c r="AA1459" t="s">
        <v>59</v>
      </c>
      <c r="AB1459">
        <v>42828</v>
      </c>
      <c r="AC1459">
        <v>0.1</v>
      </c>
    </row>
    <row r="1460" spans="13:29" x14ac:dyDescent="0.35">
      <c r="M1460" t="s">
        <v>44</v>
      </c>
      <c r="N1460">
        <v>4329449</v>
      </c>
      <c r="O1460" t="s">
        <v>14</v>
      </c>
      <c r="P1460">
        <v>52.367248215962903</v>
      </c>
      <c r="Q1460">
        <v>4.8758932705446698</v>
      </c>
      <c r="R1460" t="s">
        <v>45</v>
      </c>
      <c r="S1460">
        <v>150</v>
      </c>
      <c r="T1460">
        <v>350</v>
      </c>
      <c r="U1460">
        <v>56</v>
      </c>
      <c r="V1460">
        <v>1.1100000000000001</v>
      </c>
      <c r="W1460">
        <v>0</v>
      </c>
      <c r="X1460">
        <v>2708</v>
      </c>
      <c r="Y1460">
        <v>1</v>
      </c>
      <c r="Z1460" t="s">
        <v>56</v>
      </c>
      <c r="AA1460" t="s">
        <v>57</v>
      </c>
      <c r="AB1460">
        <v>52500</v>
      </c>
      <c r="AC1460">
        <v>0.1</v>
      </c>
    </row>
    <row r="1461" spans="13:29" x14ac:dyDescent="0.35">
      <c r="M1461" t="s">
        <v>44</v>
      </c>
      <c r="N1461">
        <v>4353744</v>
      </c>
      <c r="O1461" t="s">
        <v>14</v>
      </c>
      <c r="P1461">
        <v>52.371484975529299</v>
      </c>
      <c r="Q1461">
        <v>4.8693543189273001</v>
      </c>
      <c r="R1461" t="s">
        <v>45</v>
      </c>
      <c r="S1461">
        <v>200</v>
      </c>
      <c r="T1461">
        <v>67</v>
      </c>
      <c r="U1461">
        <v>26</v>
      </c>
      <c r="V1461">
        <v>0.68</v>
      </c>
      <c r="W1461">
        <v>0</v>
      </c>
      <c r="X1461">
        <v>2722</v>
      </c>
      <c r="Y1461">
        <v>1</v>
      </c>
      <c r="Z1461" t="s">
        <v>56</v>
      </c>
      <c r="AA1461" t="s">
        <v>57</v>
      </c>
      <c r="AB1461">
        <v>13400</v>
      </c>
      <c r="AC1461">
        <v>0.1</v>
      </c>
    </row>
    <row r="1462" spans="13:29" x14ac:dyDescent="0.35">
      <c r="M1462" t="s">
        <v>44</v>
      </c>
      <c r="N1462">
        <v>4599882</v>
      </c>
      <c r="O1462" t="s">
        <v>19</v>
      </c>
      <c r="P1462">
        <v>52.376282003002402</v>
      </c>
      <c r="Q1462">
        <v>4.8614784042212396</v>
      </c>
      <c r="R1462" t="s">
        <v>45</v>
      </c>
      <c r="S1462">
        <v>100</v>
      </c>
      <c r="T1462">
        <v>359</v>
      </c>
      <c r="U1462">
        <v>30</v>
      </c>
      <c r="V1462">
        <v>0.68</v>
      </c>
      <c r="W1462">
        <v>0</v>
      </c>
      <c r="X1462">
        <v>2848</v>
      </c>
      <c r="Y1462">
        <v>1</v>
      </c>
      <c r="Z1462" t="s">
        <v>62</v>
      </c>
      <c r="AA1462" t="s">
        <v>63</v>
      </c>
      <c r="AB1462">
        <v>35900</v>
      </c>
      <c r="AC1462">
        <v>0.1</v>
      </c>
    </row>
    <row r="1463" spans="13:29" x14ac:dyDescent="0.35">
      <c r="M1463" t="s">
        <v>44</v>
      </c>
      <c r="N1463">
        <v>4911386</v>
      </c>
      <c r="O1463" t="s">
        <v>9</v>
      </c>
      <c r="P1463">
        <v>52.363658370514202</v>
      </c>
      <c r="Q1463">
        <v>4.9263481477545197</v>
      </c>
      <c r="R1463" t="s">
        <v>45</v>
      </c>
      <c r="S1463">
        <v>400</v>
      </c>
      <c r="T1463">
        <v>306</v>
      </c>
      <c r="U1463">
        <v>26</v>
      </c>
      <c r="V1463">
        <v>0.54</v>
      </c>
      <c r="W1463">
        <v>0</v>
      </c>
      <c r="X1463">
        <v>3023</v>
      </c>
      <c r="Y1463">
        <v>1</v>
      </c>
      <c r="Z1463" t="s">
        <v>64</v>
      </c>
      <c r="AA1463" t="s">
        <v>65</v>
      </c>
      <c r="AB1463">
        <v>122400</v>
      </c>
      <c r="AC1463">
        <v>0.1</v>
      </c>
    </row>
    <row r="1464" spans="13:29" x14ac:dyDescent="0.35">
      <c r="M1464" t="s">
        <v>44</v>
      </c>
      <c r="N1464">
        <v>5067720</v>
      </c>
      <c r="O1464" t="s">
        <v>10</v>
      </c>
      <c r="P1464">
        <v>52.388358765711203</v>
      </c>
      <c r="Q1464">
        <v>4.9128419966561596</v>
      </c>
      <c r="R1464" t="s">
        <v>45</v>
      </c>
      <c r="S1464">
        <v>160</v>
      </c>
      <c r="T1464">
        <v>359</v>
      </c>
      <c r="U1464">
        <v>3</v>
      </c>
      <c r="V1464">
        <v>0.18</v>
      </c>
      <c r="W1464">
        <v>0</v>
      </c>
      <c r="X1464">
        <v>3103</v>
      </c>
      <c r="Y1464">
        <v>1</v>
      </c>
      <c r="Z1464" t="s">
        <v>78</v>
      </c>
      <c r="AA1464" t="s">
        <v>79</v>
      </c>
      <c r="AB1464">
        <v>57440</v>
      </c>
      <c r="AC1464">
        <v>0.1</v>
      </c>
    </row>
    <row r="1465" spans="13:29" x14ac:dyDescent="0.35">
      <c r="M1465" t="s">
        <v>44</v>
      </c>
      <c r="N1465">
        <v>5313371</v>
      </c>
      <c r="O1465" t="s">
        <v>19</v>
      </c>
      <c r="P1465">
        <v>52.377641104509699</v>
      </c>
      <c r="Q1465">
        <v>4.8565349746411703</v>
      </c>
      <c r="R1465" t="s">
        <v>45</v>
      </c>
      <c r="S1465">
        <v>103</v>
      </c>
      <c r="T1465">
        <v>341</v>
      </c>
      <c r="U1465">
        <v>25</v>
      </c>
      <c r="V1465">
        <v>0.84</v>
      </c>
      <c r="W1465">
        <v>0</v>
      </c>
      <c r="X1465">
        <v>3207</v>
      </c>
      <c r="Y1465">
        <v>1</v>
      </c>
      <c r="Z1465" t="s">
        <v>62</v>
      </c>
      <c r="AA1465" t="s">
        <v>63</v>
      </c>
      <c r="AB1465">
        <v>35123</v>
      </c>
      <c r="AC1465">
        <v>0.1</v>
      </c>
    </row>
    <row r="1466" spans="13:29" x14ac:dyDescent="0.35">
      <c r="M1466" t="s">
        <v>44</v>
      </c>
      <c r="N1466">
        <v>5949283</v>
      </c>
      <c r="O1466" t="s">
        <v>19</v>
      </c>
      <c r="P1466">
        <v>52.374937300430098</v>
      </c>
      <c r="Q1466">
        <v>4.8597191933008697</v>
      </c>
      <c r="R1466" t="s">
        <v>45</v>
      </c>
      <c r="S1466">
        <v>130</v>
      </c>
      <c r="T1466">
        <v>172</v>
      </c>
      <c r="U1466">
        <v>4</v>
      </c>
      <c r="V1466">
        <v>0.09</v>
      </c>
      <c r="W1466">
        <v>0</v>
      </c>
      <c r="X1466">
        <v>3512</v>
      </c>
      <c r="Y1466">
        <v>1</v>
      </c>
      <c r="Z1466" t="s">
        <v>62</v>
      </c>
      <c r="AA1466" t="s">
        <v>63</v>
      </c>
      <c r="AB1466">
        <v>22360</v>
      </c>
      <c r="AC1466">
        <v>0.1</v>
      </c>
    </row>
    <row r="1467" spans="13:29" x14ac:dyDescent="0.35">
      <c r="M1467" t="s">
        <v>44</v>
      </c>
      <c r="N1467">
        <v>6534550</v>
      </c>
      <c r="O1467" t="s">
        <v>19</v>
      </c>
      <c r="P1467">
        <v>52.379916370476003</v>
      </c>
      <c r="Q1467">
        <v>4.8540259857473398</v>
      </c>
      <c r="R1467" t="s">
        <v>45</v>
      </c>
      <c r="S1467">
        <v>100</v>
      </c>
      <c r="T1467">
        <v>351</v>
      </c>
      <c r="U1467">
        <v>52</v>
      </c>
      <c r="V1467">
        <v>1.32</v>
      </c>
      <c r="W1467">
        <v>0</v>
      </c>
      <c r="X1467">
        <v>3932</v>
      </c>
      <c r="Y1467">
        <v>1</v>
      </c>
      <c r="Z1467" t="s">
        <v>62</v>
      </c>
      <c r="AA1467" t="s">
        <v>63</v>
      </c>
      <c r="AB1467">
        <v>35100</v>
      </c>
      <c r="AC1467">
        <v>0.1</v>
      </c>
    </row>
    <row r="1468" spans="13:29" x14ac:dyDescent="0.35">
      <c r="M1468" t="s">
        <v>44</v>
      </c>
      <c r="N1468">
        <v>6759073</v>
      </c>
      <c r="O1468" t="s">
        <v>14</v>
      </c>
      <c r="P1468">
        <v>52.359101452141601</v>
      </c>
      <c r="Q1468">
        <v>4.8552434711369701</v>
      </c>
      <c r="R1468" t="s">
        <v>45</v>
      </c>
      <c r="S1468">
        <v>225</v>
      </c>
      <c r="T1468">
        <v>3</v>
      </c>
      <c r="U1468">
        <v>5</v>
      </c>
      <c r="V1468">
        <v>0.12</v>
      </c>
      <c r="W1468">
        <v>0</v>
      </c>
      <c r="X1468">
        <v>4083</v>
      </c>
      <c r="Y1468">
        <v>1</v>
      </c>
      <c r="Z1468" t="s">
        <v>56</v>
      </c>
      <c r="AA1468" t="s">
        <v>57</v>
      </c>
      <c r="AB1468">
        <v>675</v>
      </c>
      <c r="AC1468">
        <v>0.1</v>
      </c>
    </row>
    <row r="1469" spans="13:29" x14ac:dyDescent="0.35">
      <c r="M1469" t="s">
        <v>44</v>
      </c>
      <c r="N1469">
        <v>6789752</v>
      </c>
      <c r="O1469" t="s">
        <v>20</v>
      </c>
      <c r="P1469">
        <v>52.361786165024903</v>
      </c>
      <c r="Q1469">
        <v>4.8219544044640896</v>
      </c>
      <c r="R1469" t="s">
        <v>45</v>
      </c>
      <c r="S1469">
        <v>90</v>
      </c>
      <c r="T1469">
        <v>339</v>
      </c>
      <c r="U1469">
        <v>38</v>
      </c>
      <c r="V1469">
        <v>1.32</v>
      </c>
      <c r="W1469">
        <v>0</v>
      </c>
      <c r="X1469">
        <v>4102</v>
      </c>
      <c r="Y1469">
        <v>1</v>
      </c>
      <c r="Z1469" t="s">
        <v>70</v>
      </c>
      <c r="AA1469" t="s">
        <v>71</v>
      </c>
      <c r="AB1469">
        <v>30510</v>
      </c>
      <c r="AC1469">
        <v>0.1</v>
      </c>
    </row>
    <row r="1470" spans="13:29" x14ac:dyDescent="0.35">
      <c r="M1470" t="s">
        <v>44</v>
      </c>
      <c r="N1470">
        <v>6915922</v>
      </c>
      <c r="O1470" t="s">
        <v>7</v>
      </c>
      <c r="P1470">
        <v>52.360093613833399</v>
      </c>
      <c r="Q1470">
        <v>4.9028564309329603</v>
      </c>
      <c r="R1470" t="s">
        <v>45</v>
      </c>
      <c r="S1470">
        <v>60</v>
      </c>
      <c r="T1470">
        <v>351</v>
      </c>
      <c r="U1470">
        <v>110</v>
      </c>
      <c r="V1470">
        <v>2.62</v>
      </c>
      <c r="W1470">
        <v>0</v>
      </c>
      <c r="X1470">
        <v>4192</v>
      </c>
      <c r="Y1470">
        <v>1</v>
      </c>
      <c r="Z1470" t="s">
        <v>68</v>
      </c>
      <c r="AA1470" t="s">
        <v>69</v>
      </c>
      <c r="AB1470">
        <v>21060</v>
      </c>
      <c r="AC1470">
        <v>0.1</v>
      </c>
    </row>
    <row r="1471" spans="13:29" x14ac:dyDescent="0.35">
      <c r="M1471" t="s">
        <v>44</v>
      </c>
      <c r="N1471">
        <v>7173033</v>
      </c>
      <c r="O1471" t="s">
        <v>11</v>
      </c>
      <c r="P1471">
        <v>52.342416709922801</v>
      </c>
      <c r="Q1471">
        <v>4.9025730637957201</v>
      </c>
      <c r="R1471" t="s">
        <v>45</v>
      </c>
      <c r="S1471">
        <v>85</v>
      </c>
      <c r="T1471">
        <v>364</v>
      </c>
      <c r="U1471">
        <v>17</v>
      </c>
      <c r="V1471">
        <v>0.42</v>
      </c>
      <c r="W1471">
        <v>0</v>
      </c>
      <c r="X1471">
        <v>4340</v>
      </c>
      <c r="Y1471">
        <v>1</v>
      </c>
      <c r="Z1471" t="s">
        <v>58</v>
      </c>
      <c r="AA1471" t="s">
        <v>59</v>
      </c>
      <c r="AB1471">
        <v>30940</v>
      </c>
      <c r="AC1471">
        <v>0.1</v>
      </c>
    </row>
    <row r="1472" spans="13:29" x14ac:dyDescent="0.35">
      <c r="M1472" t="s">
        <v>44</v>
      </c>
      <c r="N1472">
        <v>7345871</v>
      </c>
      <c r="O1472" t="s">
        <v>14</v>
      </c>
      <c r="P1472">
        <v>52.371021970767401</v>
      </c>
      <c r="Q1472">
        <v>4.8572535259101404</v>
      </c>
      <c r="R1472" t="s">
        <v>45</v>
      </c>
      <c r="S1472">
        <v>109</v>
      </c>
      <c r="T1472">
        <v>356</v>
      </c>
      <c r="U1472">
        <v>8</v>
      </c>
      <c r="V1472">
        <v>0.2</v>
      </c>
      <c r="W1472">
        <v>0</v>
      </c>
      <c r="X1472">
        <v>4477</v>
      </c>
      <c r="Y1472">
        <v>1</v>
      </c>
      <c r="Z1472" t="s">
        <v>56</v>
      </c>
      <c r="AA1472" t="s">
        <v>57</v>
      </c>
      <c r="AB1472">
        <v>38804</v>
      </c>
      <c r="AC1472">
        <v>0.1</v>
      </c>
    </row>
    <row r="1473" spans="13:29" x14ac:dyDescent="0.35">
      <c r="M1473" t="s">
        <v>44</v>
      </c>
      <c r="N1473">
        <v>7409137</v>
      </c>
      <c r="O1473" t="s">
        <v>19</v>
      </c>
      <c r="P1473">
        <v>52.3753729372797</v>
      </c>
      <c r="Q1473">
        <v>4.8466641212186703</v>
      </c>
      <c r="R1473" t="s">
        <v>45</v>
      </c>
      <c r="S1473">
        <v>150</v>
      </c>
      <c r="T1473">
        <v>358</v>
      </c>
      <c r="U1473">
        <v>29</v>
      </c>
      <c r="V1473">
        <v>0.73</v>
      </c>
      <c r="W1473">
        <v>0</v>
      </c>
      <c r="X1473">
        <v>4515</v>
      </c>
      <c r="Y1473">
        <v>1</v>
      </c>
      <c r="Z1473" t="s">
        <v>62</v>
      </c>
      <c r="AA1473" t="s">
        <v>63</v>
      </c>
      <c r="AB1473">
        <v>53700</v>
      </c>
      <c r="AC1473">
        <v>0.1</v>
      </c>
    </row>
    <row r="1474" spans="13:29" x14ac:dyDescent="0.35">
      <c r="M1474" t="s">
        <v>44</v>
      </c>
      <c r="N1474">
        <v>7432036</v>
      </c>
      <c r="O1474" t="s">
        <v>9</v>
      </c>
      <c r="P1474">
        <v>52.356469624049502</v>
      </c>
      <c r="Q1474">
        <v>4.9094376108934501</v>
      </c>
      <c r="R1474" t="s">
        <v>45</v>
      </c>
      <c r="S1474">
        <v>139</v>
      </c>
      <c r="T1474">
        <v>349</v>
      </c>
      <c r="U1474">
        <v>42</v>
      </c>
      <c r="V1474">
        <v>1.05</v>
      </c>
      <c r="W1474">
        <v>0</v>
      </c>
      <c r="X1474">
        <v>4528</v>
      </c>
      <c r="Y1474">
        <v>1</v>
      </c>
      <c r="Z1474" t="s">
        <v>64</v>
      </c>
      <c r="AA1474" t="s">
        <v>65</v>
      </c>
      <c r="AB1474">
        <v>48511</v>
      </c>
      <c r="AC1474">
        <v>0.1</v>
      </c>
    </row>
    <row r="1475" spans="13:29" x14ac:dyDescent="0.35">
      <c r="M1475" t="s">
        <v>44</v>
      </c>
      <c r="N1475">
        <v>7566127</v>
      </c>
      <c r="O1475" t="s">
        <v>9</v>
      </c>
      <c r="P1475">
        <v>52.357338604403502</v>
      </c>
      <c r="Q1475">
        <v>4.9160348090381003</v>
      </c>
      <c r="R1475" t="s">
        <v>45</v>
      </c>
      <c r="S1475">
        <v>129</v>
      </c>
      <c r="T1475">
        <v>358</v>
      </c>
      <c r="U1475">
        <v>32</v>
      </c>
      <c r="V1475">
        <v>0.79</v>
      </c>
      <c r="W1475">
        <v>0</v>
      </c>
      <c r="X1475">
        <v>4624</v>
      </c>
      <c r="Y1475">
        <v>1</v>
      </c>
      <c r="Z1475" t="s">
        <v>64</v>
      </c>
      <c r="AA1475" t="s">
        <v>65</v>
      </c>
      <c r="AB1475">
        <v>46182</v>
      </c>
      <c r="AC1475">
        <v>0.1</v>
      </c>
    </row>
    <row r="1476" spans="13:29" x14ac:dyDescent="0.35">
      <c r="M1476" t="s">
        <v>44</v>
      </c>
      <c r="N1476">
        <v>7614586</v>
      </c>
      <c r="O1476" t="s">
        <v>8</v>
      </c>
      <c r="P1476">
        <v>52.352125045085302</v>
      </c>
      <c r="Q1476">
        <v>4.8526226834320996</v>
      </c>
      <c r="R1476" t="s">
        <v>45</v>
      </c>
      <c r="S1476">
        <v>250</v>
      </c>
      <c r="T1476">
        <v>364</v>
      </c>
      <c r="U1476">
        <v>36</v>
      </c>
      <c r="V1476">
        <v>0.9</v>
      </c>
      <c r="W1476">
        <v>0</v>
      </c>
      <c r="X1476">
        <v>4664</v>
      </c>
      <c r="Y1476">
        <v>1</v>
      </c>
      <c r="Z1476" t="s">
        <v>74</v>
      </c>
      <c r="AA1476" t="s">
        <v>75</v>
      </c>
      <c r="AB1476">
        <v>91000</v>
      </c>
      <c r="AC1476">
        <v>0.1</v>
      </c>
    </row>
    <row r="1477" spans="13:29" x14ac:dyDescent="0.35">
      <c r="M1477" t="s">
        <v>44</v>
      </c>
      <c r="N1477">
        <v>8099820</v>
      </c>
      <c r="O1477" t="s">
        <v>19</v>
      </c>
      <c r="P1477">
        <v>52.374413454140601</v>
      </c>
      <c r="Q1477">
        <v>4.8416216330695496</v>
      </c>
      <c r="R1477" t="s">
        <v>45</v>
      </c>
      <c r="S1477">
        <v>121</v>
      </c>
      <c r="T1477">
        <v>354</v>
      </c>
      <c r="U1477">
        <v>9</v>
      </c>
      <c r="V1477">
        <v>0.59</v>
      </c>
      <c r="W1477">
        <v>0</v>
      </c>
      <c r="X1477">
        <v>4957</v>
      </c>
      <c r="Y1477">
        <v>1</v>
      </c>
      <c r="Z1477" t="s">
        <v>62</v>
      </c>
      <c r="AA1477" t="s">
        <v>63</v>
      </c>
      <c r="AB1477">
        <v>42834</v>
      </c>
      <c r="AC1477">
        <v>0.1</v>
      </c>
    </row>
    <row r="1478" spans="13:29" x14ac:dyDescent="0.35">
      <c r="M1478" t="s">
        <v>44</v>
      </c>
      <c r="N1478">
        <v>8544739</v>
      </c>
      <c r="O1478" t="s">
        <v>12</v>
      </c>
      <c r="P1478">
        <v>52.352072493404002</v>
      </c>
      <c r="Q1478">
        <v>4.9251028325313797</v>
      </c>
      <c r="R1478" t="s">
        <v>45</v>
      </c>
      <c r="S1478">
        <v>159</v>
      </c>
      <c r="T1478">
        <v>28</v>
      </c>
      <c r="U1478">
        <v>3</v>
      </c>
      <c r="V1478">
        <v>0.08</v>
      </c>
      <c r="W1478">
        <v>0</v>
      </c>
      <c r="X1478">
        <v>5201</v>
      </c>
      <c r="Y1478">
        <v>1</v>
      </c>
      <c r="Z1478" t="s">
        <v>72</v>
      </c>
      <c r="AA1478" t="s">
        <v>73</v>
      </c>
      <c r="AB1478">
        <v>4452</v>
      </c>
      <c r="AC1478">
        <v>0.1</v>
      </c>
    </row>
    <row r="1479" spans="13:29" x14ac:dyDescent="0.35">
      <c r="M1479" t="s">
        <v>44</v>
      </c>
      <c r="N1479">
        <v>8725786</v>
      </c>
      <c r="O1479" t="s">
        <v>9</v>
      </c>
      <c r="P1479">
        <v>52.356682371833102</v>
      </c>
      <c r="Q1479">
        <v>4.9158685311363799</v>
      </c>
      <c r="R1479" t="s">
        <v>45</v>
      </c>
      <c r="S1479">
        <v>179</v>
      </c>
      <c r="T1479">
        <v>354</v>
      </c>
      <c r="U1479">
        <v>42</v>
      </c>
      <c r="V1479">
        <v>1.28</v>
      </c>
      <c r="W1479">
        <v>0</v>
      </c>
      <c r="X1479">
        <v>5303</v>
      </c>
      <c r="Y1479">
        <v>1</v>
      </c>
      <c r="Z1479" t="s">
        <v>64</v>
      </c>
      <c r="AA1479" t="s">
        <v>65</v>
      </c>
      <c r="AB1479">
        <v>63366</v>
      </c>
      <c r="AC1479">
        <v>0.1</v>
      </c>
    </row>
    <row r="1480" spans="13:29" x14ac:dyDescent="0.35">
      <c r="M1480" t="s">
        <v>44</v>
      </c>
      <c r="N1480">
        <v>9457746</v>
      </c>
      <c r="O1480" t="s">
        <v>18</v>
      </c>
      <c r="P1480">
        <v>52.362459788697898</v>
      </c>
      <c r="Q1480">
        <v>4.9401625059383001</v>
      </c>
      <c r="R1480" t="s">
        <v>45</v>
      </c>
      <c r="S1480">
        <v>120</v>
      </c>
      <c r="T1480">
        <v>338</v>
      </c>
      <c r="U1480">
        <v>9</v>
      </c>
      <c r="V1480">
        <v>0.33</v>
      </c>
      <c r="W1480">
        <v>0</v>
      </c>
      <c r="X1480">
        <v>5745</v>
      </c>
      <c r="Y1480">
        <v>1</v>
      </c>
      <c r="Z1480" t="s">
        <v>66</v>
      </c>
      <c r="AA1480" t="s">
        <v>67</v>
      </c>
      <c r="AB1480">
        <v>40560</v>
      </c>
      <c r="AC1480">
        <v>0.1</v>
      </c>
    </row>
    <row r="1481" spans="13:29" x14ac:dyDescent="0.35">
      <c r="M1481" t="s">
        <v>44</v>
      </c>
      <c r="N1481">
        <v>9460389</v>
      </c>
      <c r="O1481" t="s">
        <v>9</v>
      </c>
      <c r="P1481">
        <v>52.354250625543997</v>
      </c>
      <c r="Q1481">
        <v>4.9155828119381502</v>
      </c>
      <c r="R1481" t="s">
        <v>45</v>
      </c>
      <c r="S1481">
        <v>200</v>
      </c>
      <c r="T1481">
        <v>28</v>
      </c>
      <c r="U1481">
        <v>2</v>
      </c>
      <c r="V1481">
        <v>0.06</v>
      </c>
      <c r="W1481">
        <v>0</v>
      </c>
      <c r="X1481">
        <v>5752</v>
      </c>
      <c r="Y1481">
        <v>1</v>
      </c>
      <c r="Z1481" t="s">
        <v>64</v>
      </c>
      <c r="AA1481" t="s">
        <v>65</v>
      </c>
      <c r="AB1481">
        <v>5600</v>
      </c>
      <c r="AC1481">
        <v>0.1</v>
      </c>
    </row>
    <row r="1482" spans="13:29" x14ac:dyDescent="0.35">
      <c r="M1482" t="s">
        <v>44</v>
      </c>
      <c r="N1482">
        <v>9586659</v>
      </c>
      <c r="O1482" t="s">
        <v>14</v>
      </c>
      <c r="P1482">
        <v>52.369323850995798</v>
      </c>
      <c r="Q1482">
        <v>4.8744267617874</v>
      </c>
      <c r="R1482" t="s">
        <v>45</v>
      </c>
      <c r="S1482">
        <v>203</v>
      </c>
      <c r="T1482">
        <v>356</v>
      </c>
      <c r="U1482">
        <v>2</v>
      </c>
      <c r="V1482">
        <v>0.1</v>
      </c>
      <c r="W1482">
        <v>0</v>
      </c>
      <c r="X1482">
        <v>5833</v>
      </c>
      <c r="Y1482">
        <v>1</v>
      </c>
      <c r="Z1482" t="s">
        <v>56</v>
      </c>
      <c r="AA1482" t="s">
        <v>57</v>
      </c>
      <c r="AB1482">
        <v>72268</v>
      </c>
      <c r="AC1482">
        <v>0.1</v>
      </c>
    </row>
    <row r="1483" spans="13:29" x14ac:dyDescent="0.35">
      <c r="M1483" t="s">
        <v>44</v>
      </c>
      <c r="N1483">
        <v>9707876</v>
      </c>
      <c r="O1483" t="s">
        <v>14</v>
      </c>
      <c r="P1483">
        <v>52.368927288824899</v>
      </c>
      <c r="Q1483">
        <v>4.8506162738815801</v>
      </c>
      <c r="R1483" t="s">
        <v>45</v>
      </c>
      <c r="S1483">
        <v>162</v>
      </c>
      <c r="T1483">
        <v>332</v>
      </c>
      <c r="U1483">
        <v>2</v>
      </c>
      <c r="V1483">
        <v>0.06</v>
      </c>
      <c r="W1483">
        <v>0</v>
      </c>
      <c r="X1483">
        <v>5916</v>
      </c>
      <c r="Y1483">
        <v>1</v>
      </c>
      <c r="Z1483" t="s">
        <v>56</v>
      </c>
      <c r="AA1483" t="s">
        <v>57</v>
      </c>
      <c r="AB1483">
        <v>53784</v>
      </c>
      <c r="AC1483">
        <v>0.1</v>
      </c>
    </row>
    <row r="1484" spans="13:29" x14ac:dyDescent="0.35">
      <c r="M1484" t="s">
        <v>44</v>
      </c>
      <c r="N1484">
        <v>9823962</v>
      </c>
      <c r="O1484" t="s">
        <v>14</v>
      </c>
      <c r="P1484">
        <v>52.374434405013197</v>
      </c>
      <c r="Q1484">
        <v>4.8627743328218003</v>
      </c>
      <c r="R1484" t="s">
        <v>45</v>
      </c>
      <c r="S1484">
        <v>121</v>
      </c>
      <c r="T1484">
        <v>28</v>
      </c>
      <c r="U1484">
        <v>0</v>
      </c>
      <c r="W1484">
        <v>0</v>
      </c>
      <c r="X1484">
        <v>5987</v>
      </c>
      <c r="Y1484">
        <v>1</v>
      </c>
      <c r="Z1484" t="s">
        <v>56</v>
      </c>
      <c r="AA1484" t="s">
        <v>57</v>
      </c>
      <c r="AB1484">
        <v>3388</v>
      </c>
      <c r="AC1484">
        <v>0.1</v>
      </c>
    </row>
    <row r="1485" spans="13:29" x14ac:dyDescent="0.35">
      <c r="M1485" t="s">
        <v>44</v>
      </c>
      <c r="N1485">
        <v>10230893</v>
      </c>
      <c r="O1485" t="s">
        <v>6</v>
      </c>
      <c r="P1485">
        <v>52.371239405109897</v>
      </c>
      <c r="Q1485">
        <v>4.8894130088454899</v>
      </c>
      <c r="R1485" t="s">
        <v>45</v>
      </c>
      <c r="S1485">
        <v>120</v>
      </c>
      <c r="T1485">
        <v>364</v>
      </c>
      <c r="U1485">
        <v>19</v>
      </c>
      <c r="V1485">
        <v>0.61</v>
      </c>
      <c r="W1485">
        <v>0</v>
      </c>
      <c r="X1485">
        <v>6250</v>
      </c>
      <c r="Y1485">
        <v>1</v>
      </c>
      <c r="Z1485" t="s">
        <v>46</v>
      </c>
      <c r="AA1485" t="s">
        <v>47</v>
      </c>
      <c r="AB1485">
        <v>43680</v>
      </c>
      <c r="AC1485">
        <v>0.1</v>
      </c>
    </row>
    <row r="1486" spans="13:29" x14ac:dyDescent="0.35">
      <c r="M1486" t="s">
        <v>44</v>
      </c>
      <c r="N1486">
        <v>10242259</v>
      </c>
      <c r="O1486" t="s">
        <v>6</v>
      </c>
      <c r="P1486">
        <v>52.368724627242699</v>
      </c>
      <c r="Q1486">
        <v>4.8938530399607201</v>
      </c>
      <c r="R1486" t="s">
        <v>45</v>
      </c>
      <c r="S1486">
        <v>120</v>
      </c>
      <c r="T1486">
        <v>294</v>
      </c>
      <c r="U1486">
        <v>6</v>
      </c>
      <c r="V1486">
        <v>0.21</v>
      </c>
      <c r="W1486">
        <v>0</v>
      </c>
      <c r="X1486">
        <v>6257</v>
      </c>
      <c r="Y1486">
        <v>1</v>
      </c>
      <c r="Z1486" t="s">
        <v>46</v>
      </c>
      <c r="AA1486" t="s">
        <v>47</v>
      </c>
      <c r="AB1486">
        <v>35280</v>
      </c>
      <c r="AC1486">
        <v>0.1</v>
      </c>
    </row>
    <row r="1487" spans="13:29" x14ac:dyDescent="0.35">
      <c r="M1487" t="s">
        <v>44</v>
      </c>
      <c r="N1487">
        <v>10276864</v>
      </c>
      <c r="O1487" t="s">
        <v>11</v>
      </c>
      <c r="P1487">
        <v>52.3508422254111</v>
      </c>
      <c r="Q1487">
        <v>4.88832844669954</v>
      </c>
      <c r="R1487" t="s">
        <v>45</v>
      </c>
      <c r="S1487">
        <v>180</v>
      </c>
      <c r="T1487">
        <v>361</v>
      </c>
      <c r="U1487">
        <v>29</v>
      </c>
      <c r="V1487">
        <v>0.89</v>
      </c>
      <c r="W1487">
        <v>0</v>
      </c>
      <c r="X1487">
        <v>6278</v>
      </c>
      <c r="Y1487">
        <v>1</v>
      </c>
      <c r="Z1487" t="s">
        <v>58</v>
      </c>
      <c r="AA1487" t="s">
        <v>59</v>
      </c>
      <c r="AB1487">
        <v>64980</v>
      </c>
      <c r="AC1487">
        <v>0.1</v>
      </c>
    </row>
    <row r="1488" spans="13:29" x14ac:dyDescent="0.35">
      <c r="M1488" t="s">
        <v>44</v>
      </c>
      <c r="N1488">
        <v>10493156</v>
      </c>
      <c r="O1488" t="s">
        <v>6</v>
      </c>
      <c r="P1488">
        <v>52.371611917383099</v>
      </c>
      <c r="Q1488">
        <v>4.8764529949326096</v>
      </c>
      <c r="R1488" t="s">
        <v>45</v>
      </c>
      <c r="S1488">
        <v>100</v>
      </c>
      <c r="T1488">
        <v>361</v>
      </c>
      <c r="U1488">
        <v>44</v>
      </c>
      <c r="V1488">
        <v>1.28</v>
      </c>
      <c r="W1488">
        <v>0</v>
      </c>
      <c r="X1488">
        <v>6369</v>
      </c>
      <c r="Y1488">
        <v>1</v>
      </c>
      <c r="Z1488" t="s">
        <v>46</v>
      </c>
      <c r="AA1488" t="s">
        <v>47</v>
      </c>
      <c r="AB1488">
        <v>36100</v>
      </c>
      <c r="AC1488">
        <v>0.1</v>
      </c>
    </row>
    <row r="1489" spans="13:29" x14ac:dyDescent="0.35">
      <c r="M1489" t="s">
        <v>44</v>
      </c>
      <c r="N1489">
        <v>10641430</v>
      </c>
      <c r="O1489" t="s">
        <v>20</v>
      </c>
      <c r="P1489">
        <v>52.349279228285198</v>
      </c>
      <c r="Q1489">
        <v>4.8309339552411998</v>
      </c>
      <c r="R1489" t="s">
        <v>45</v>
      </c>
      <c r="S1489">
        <v>120</v>
      </c>
      <c r="T1489">
        <v>42</v>
      </c>
      <c r="U1489">
        <v>14</v>
      </c>
      <c r="V1489">
        <v>0.43</v>
      </c>
      <c r="W1489">
        <v>0</v>
      </c>
      <c r="X1489">
        <v>6431</v>
      </c>
      <c r="Y1489">
        <v>1</v>
      </c>
      <c r="Z1489" t="s">
        <v>70</v>
      </c>
      <c r="AA1489" t="s">
        <v>71</v>
      </c>
      <c r="AB1489">
        <v>5040</v>
      </c>
      <c r="AC1489">
        <v>0.1</v>
      </c>
    </row>
    <row r="1490" spans="13:29" x14ac:dyDescent="0.35">
      <c r="M1490" t="s">
        <v>44</v>
      </c>
      <c r="N1490">
        <v>11164847</v>
      </c>
      <c r="O1490" t="s">
        <v>18</v>
      </c>
      <c r="P1490">
        <v>52.363886921188602</v>
      </c>
      <c r="Q1490">
        <v>4.9338266412860001</v>
      </c>
      <c r="R1490" t="s">
        <v>45</v>
      </c>
      <c r="S1490">
        <v>120</v>
      </c>
      <c r="T1490">
        <v>340</v>
      </c>
      <c r="U1490">
        <v>8</v>
      </c>
      <c r="V1490">
        <v>0.27</v>
      </c>
      <c r="W1490">
        <v>0</v>
      </c>
      <c r="X1490">
        <v>6652</v>
      </c>
      <c r="Y1490">
        <v>1</v>
      </c>
      <c r="Z1490" t="s">
        <v>66</v>
      </c>
      <c r="AA1490" t="s">
        <v>67</v>
      </c>
      <c r="AB1490">
        <v>40800</v>
      </c>
      <c r="AC1490">
        <v>0.1</v>
      </c>
    </row>
    <row r="1491" spans="13:29" x14ac:dyDescent="0.35">
      <c r="M1491" t="s">
        <v>44</v>
      </c>
      <c r="N1491">
        <v>11675143</v>
      </c>
      <c r="O1491" t="s">
        <v>14</v>
      </c>
      <c r="P1491">
        <v>52.368788285843003</v>
      </c>
      <c r="Q1491">
        <v>4.8614107699654001</v>
      </c>
      <c r="R1491" t="s">
        <v>45</v>
      </c>
      <c r="S1491">
        <v>109</v>
      </c>
      <c r="T1491">
        <v>364</v>
      </c>
      <c r="U1491">
        <v>44</v>
      </c>
      <c r="V1491">
        <v>1.32</v>
      </c>
      <c r="W1491">
        <v>0</v>
      </c>
      <c r="X1491">
        <v>6954</v>
      </c>
      <c r="Y1491">
        <v>1</v>
      </c>
      <c r="Z1491" t="s">
        <v>56</v>
      </c>
      <c r="AA1491" t="s">
        <v>57</v>
      </c>
      <c r="AB1491">
        <v>39676</v>
      </c>
      <c r="AC1491">
        <v>0.1</v>
      </c>
    </row>
    <row r="1492" spans="13:29" x14ac:dyDescent="0.35">
      <c r="M1492" t="s">
        <v>44</v>
      </c>
      <c r="N1492">
        <v>11875517</v>
      </c>
      <c r="O1492" t="s">
        <v>14</v>
      </c>
      <c r="P1492">
        <v>52.363805905882003</v>
      </c>
      <c r="Q1492">
        <v>4.86226367787022</v>
      </c>
      <c r="R1492" t="s">
        <v>45</v>
      </c>
      <c r="S1492">
        <v>92</v>
      </c>
      <c r="T1492">
        <v>326</v>
      </c>
      <c r="U1492">
        <v>36</v>
      </c>
      <c r="V1492">
        <v>1.1200000000000001</v>
      </c>
      <c r="W1492">
        <v>0</v>
      </c>
      <c r="X1492">
        <v>7050</v>
      </c>
      <c r="Y1492">
        <v>1</v>
      </c>
      <c r="Z1492" t="s">
        <v>56</v>
      </c>
      <c r="AA1492" t="s">
        <v>57</v>
      </c>
      <c r="AB1492">
        <v>29992</v>
      </c>
      <c r="AC1492">
        <v>0.1</v>
      </c>
    </row>
    <row r="1493" spans="13:29" x14ac:dyDescent="0.35">
      <c r="M1493" t="s">
        <v>44</v>
      </c>
      <c r="N1493">
        <v>12207885</v>
      </c>
      <c r="O1493" t="s">
        <v>18</v>
      </c>
      <c r="P1493">
        <v>52.360963452737401</v>
      </c>
      <c r="Q1493">
        <v>4.9340930647845598</v>
      </c>
      <c r="R1493" t="s">
        <v>45</v>
      </c>
      <c r="S1493">
        <v>140</v>
      </c>
      <c r="T1493">
        <v>359</v>
      </c>
      <c r="U1493">
        <v>4</v>
      </c>
      <c r="V1493">
        <v>0.34</v>
      </c>
      <c r="W1493">
        <v>0</v>
      </c>
      <c r="X1493">
        <v>7232</v>
      </c>
      <c r="Y1493">
        <v>1</v>
      </c>
      <c r="Z1493" t="s">
        <v>66</v>
      </c>
      <c r="AA1493" t="s">
        <v>67</v>
      </c>
      <c r="AB1493">
        <v>50260</v>
      </c>
      <c r="AC1493">
        <v>0.1</v>
      </c>
    </row>
    <row r="1494" spans="13:29" x14ac:dyDescent="0.35">
      <c r="M1494" t="s">
        <v>44</v>
      </c>
      <c r="N1494">
        <v>12255910</v>
      </c>
      <c r="O1494" t="s">
        <v>8</v>
      </c>
      <c r="P1494">
        <v>52.350627652657799</v>
      </c>
      <c r="Q1494">
        <v>4.8494097207060198</v>
      </c>
      <c r="R1494" t="s">
        <v>45</v>
      </c>
      <c r="S1494">
        <v>120</v>
      </c>
      <c r="T1494">
        <v>363</v>
      </c>
      <c r="U1494">
        <v>51</v>
      </c>
      <c r="V1494">
        <v>1.59</v>
      </c>
      <c r="W1494">
        <v>0</v>
      </c>
      <c r="X1494">
        <v>7256</v>
      </c>
      <c r="Y1494">
        <v>1</v>
      </c>
      <c r="Z1494" t="s">
        <v>74</v>
      </c>
      <c r="AA1494" t="s">
        <v>75</v>
      </c>
      <c r="AB1494">
        <v>43560</v>
      </c>
      <c r="AC1494">
        <v>0.1</v>
      </c>
    </row>
    <row r="1495" spans="13:29" x14ac:dyDescent="0.35">
      <c r="M1495" t="s">
        <v>44</v>
      </c>
      <c r="N1495">
        <v>12640314</v>
      </c>
      <c r="O1495" t="s">
        <v>7</v>
      </c>
      <c r="P1495">
        <v>52.360810158403503</v>
      </c>
      <c r="Q1495">
        <v>4.9058676524875002</v>
      </c>
      <c r="R1495" t="s">
        <v>45</v>
      </c>
      <c r="S1495">
        <v>175</v>
      </c>
      <c r="T1495">
        <v>364</v>
      </c>
      <c r="U1495">
        <v>0</v>
      </c>
      <c r="W1495">
        <v>0</v>
      </c>
      <c r="X1495">
        <v>7498</v>
      </c>
      <c r="Y1495">
        <v>1</v>
      </c>
      <c r="Z1495" t="s">
        <v>68</v>
      </c>
      <c r="AA1495" t="s">
        <v>69</v>
      </c>
      <c r="AB1495">
        <v>63700</v>
      </c>
      <c r="AC1495">
        <v>0.1</v>
      </c>
    </row>
    <row r="1496" spans="13:29" x14ac:dyDescent="0.35">
      <c r="M1496" t="s">
        <v>44</v>
      </c>
      <c r="N1496">
        <v>12817207</v>
      </c>
      <c r="O1496" t="s">
        <v>6</v>
      </c>
      <c r="P1496">
        <v>52.381814406285201</v>
      </c>
      <c r="Q1496">
        <v>4.8813636793555002</v>
      </c>
      <c r="R1496" t="s">
        <v>45</v>
      </c>
      <c r="S1496">
        <v>99</v>
      </c>
      <c r="T1496">
        <v>298</v>
      </c>
      <c r="U1496">
        <v>23</v>
      </c>
      <c r="V1496">
        <v>0.73</v>
      </c>
      <c r="W1496">
        <v>0</v>
      </c>
      <c r="X1496">
        <v>7591</v>
      </c>
      <c r="Y1496">
        <v>1</v>
      </c>
      <c r="Z1496" t="s">
        <v>46</v>
      </c>
      <c r="AA1496" t="s">
        <v>47</v>
      </c>
      <c r="AB1496">
        <v>29502</v>
      </c>
      <c r="AC1496">
        <v>0.1</v>
      </c>
    </row>
    <row r="1497" spans="13:29" x14ac:dyDescent="0.35">
      <c r="M1497" t="s">
        <v>44</v>
      </c>
      <c r="N1497">
        <v>13088632</v>
      </c>
      <c r="O1497" t="s">
        <v>13</v>
      </c>
      <c r="P1497">
        <v>52.351705715561003</v>
      </c>
      <c r="Q1497">
        <v>5.0007392816984098</v>
      </c>
      <c r="R1497" t="s">
        <v>45</v>
      </c>
      <c r="S1497">
        <v>149</v>
      </c>
      <c r="T1497">
        <v>28</v>
      </c>
      <c r="U1497">
        <v>3</v>
      </c>
      <c r="V1497">
        <v>0.1</v>
      </c>
      <c r="W1497">
        <v>0</v>
      </c>
      <c r="X1497">
        <v>7810</v>
      </c>
      <c r="Y1497">
        <v>1</v>
      </c>
      <c r="Z1497" t="s">
        <v>86</v>
      </c>
      <c r="AA1497" t="s">
        <v>87</v>
      </c>
      <c r="AB1497">
        <v>4172</v>
      </c>
      <c r="AC1497">
        <v>0.1</v>
      </c>
    </row>
    <row r="1498" spans="13:29" x14ac:dyDescent="0.35">
      <c r="M1498" t="s">
        <v>44</v>
      </c>
      <c r="N1498">
        <v>13103354</v>
      </c>
      <c r="O1498" t="s">
        <v>11</v>
      </c>
      <c r="P1498">
        <v>52.355663385387203</v>
      </c>
      <c r="Q1498">
        <v>4.8920251069713796</v>
      </c>
      <c r="R1498" t="s">
        <v>45</v>
      </c>
      <c r="S1498">
        <v>100</v>
      </c>
      <c r="T1498">
        <v>355</v>
      </c>
      <c r="U1498">
        <v>8</v>
      </c>
      <c r="V1498">
        <v>0.32</v>
      </c>
      <c r="W1498">
        <v>0</v>
      </c>
      <c r="X1498">
        <v>7827</v>
      </c>
      <c r="Y1498">
        <v>1</v>
      </c>
      <c r="Z1498" t="s">
        <v>58</v>
      </c>
      <c r="AA1498" t="s">
        <v>59</v>
      </c>
      <c r="AB1498">
        <v>35500</v>
      </c>
      <c r="AC1498">
        <v>0.1</v>
      </c>
    </row>
    <row r="1499" spans="13:29" x14ac:dyDescent="0.35">
      <c r="M1499" t="s">
        <v>44</v>
      </c>
      <c r="N1499">
        <v>13660671</v>
      </c>
      <c r="O1499" t="s">
        <v>15</v>
      </c>
      <c r="P1499">
        <v>52.383949200767198</v>
      </c>
      <c r="Q1499">
        <v>4.8714342618719</v>
      </c>
      <c r="R1499" t="s">
        <v>45</v>
      </c>
      <c r="S1499">
        <v>99</v>
      </c>
      <c r="T1499">
        <v>155</v>
      </c>
      <c r="U1499">
        <v>38</v>
      </c>
      <c r="V1499">
        <v>1.39</v>
      </c>
      <c r="W1499">
        <v>0</v>
      </c>
      <c r="X1499">
        <v>8420</v>
      </c>
      <c r="Y1499">
        <v>1</v>
      </c>
      <c r="Z1499" t="s">
        <v>60</v>
      </c>
      <c r="AA1499" t="s">
        <v>61</v>
      </c>
      <c r="AB1499">
        <v>15345</v>
      </c>
      <c r="AC1499">
        <v>0.1</v>
      </c>
    </row>
    <row r="1500" spans="13:29" x14ac:dyDescent="0.35">
      <c r="M1500" t="s">
        <v>44</v>
      </c>
      <c r="N1500">
        <v>13718454</v>
      </c>
      <c r="O1500" t="s">
        <v>11</v>
      </c>
      <c r="P1500">
        <v>52.3574159503871</v>
      </c>
      <c r="Q1500">
        <v>4.8898266901585501</v>
      </c>
      <c r="R1500" t="s">
        <v>45</v>
      </c>
      <c r="S1500">
        <v>161</v>
      </c>
      <c r="T1500">
        <v>364</v>
      </c>
      <c r="U1500">
        <v>8</v>
      </c>
      <c r="V1500">
        <v>0.28000000000000003</v>
      </c>
      <c r="W1500">
        <v>0</v>
      </c>
      <c r="X1500">
        <v>8499</v>
      </c>
      <c r="Y1500">
        <v>1</v>
      </c>
      <c r="Z1500" t="s">
        <v>58</v>
      </c>
      <c r="AA1500" t="s">
        <v>59</v>
      </c>
      <c r="AB1500">
        <v>58604</v>
      </c>
      <c r="AC1500">
        <v>0.1</v>
      </c>
    </row>
    <row r="1501" spans="13:29" x14ac:dyDescent="0.35">
      <c r="M1501" t="s">
        <v>44</v>
      </c>
      <c r="N1501">
        <v>13824948</v>
      </c>
      <c r="O1501" t="s">
        <v>22</v>
      </c>
      <c r="P1501">
        <v>52.404885449227898</v>
      </c>
      <c r="Q1501">
        <v>4.9086332257713696</v>
      </c>
      <c r="R1501" t="s">
        <v>45</v>
      </c>
      <c r="S1501">
        <v>69</v>
      </c>
      <c r="T1501">
        <v>350</v>
      </c>
      <c r="U1501">
        <v>7</v>
      </c>
      <c r="V1501">
        <v>0.24</v>
      </c>
      <c r="W1501">
        <v>0</v>
      </c>
      <c r="X1501">
        <v>8628</v>
      </c>
      <c r="Y1501">
        <v>1</v>
      </c>
      <c r="Z1501" t="s">
        <v>80</v>
      </c>
      <c r="AA1501" t="s">
        <v>81</v>
      </c>
      <c r="AB1501">
        <v>24150</v>
      </c>
      <c r="AC1501">
        <v>0.1</v>
      </c>
    </row>
    <row r="1502" spans="13:29" x14ac:dyDescent="0.35">
      <c r="M1502" t="s">
        <v>44</v>
      </c>
      <c r="N1502">
        <v>13869447</v>
      </c>
      <c r="O1502" t="s">
        <v>11</v>
      </c>
      <c r="P1502">
        <v>52.350090781970998</v>
      </c>
      <c r="Q1502">
        <v>4.9045706811229</v>
      </c>
      <c r="R1502" t="s">
        <v>45</v>
      </c>
      <c r="S1502">
        <v>140</v>
      </c>
      <c r="T1502">
        <v>347</v>
      </c>
      <c r="U1502">
        <v>30</v>
      </c>
      <c r="V1502">
        <v>1.1000000000000001</v>
      </c>
      <c r="W1502">
        <v>0</v>
      </c>
      <c r="X1502">
        <v>8682</v>
      </c>
      <c r="Y1502">
        <v>1</v>
      </c>
      <c r="Z1502" t="s">
        <v>58</v>
      </c>
      <c r="AA1502" t="s">
        <v>59</v>
      </c>
      <c r="AB1502">
        <v>48580</v>
      </c>
      <c r="AC1502">
        <v>0.1</v>
      </c>
    </row>
    <row r="1503" spans="13:29" x14ac:dyDescent="0.35">
      <c r="M1503" t="s">
        <v>44</v>
      </c>
      <c r="N1503">
        <v>14002921</v>
      </c>
      <c r="O1503" t="s">
        <v>8</v>
      </c>
      <c r="P1503">
        <v>52.352283280188601</v>
      </c>
      <c r="Q1503">
        <v>4.8477082749832796</v>
      </c>
      <c r="R1503" t="s">
        <v>45</v>
      </c>
      <c r="S1503">
        <v>89</v>
      </c>
      <c r="T1503">
        <v>284</v>
      </c>
      <c r="U1503">
        <v>15</v>
      </c>
      <c r="V1503">
        <v>0.55000000000000004</v>
      </c>
      <c r="W1503">
        <v>0</v>
      </c>
      <c r="X1503">
        <v>8857</v>
      </c>
      <c r="Y1503">
        <v>1</v>
      </c>
      <c r="Z1503" t="s">
        <v>74</v>
      </c>
      <c r="AA1503" t="s">
        <v>75</v>
      </c>
      <c r="AB1503">
        <v>25276</v>
      </c>
      <c r="AC1503">
        <v>0.1</v>
      </c>
    </row>
    <row r="1504" spans="13:29" x14ac:dyDescent="0.35">
      <c r="M1504" t="s">
        <v>44</v>
      </c>
      <c r="N1504">
        <v>14105164</v>
      </c>
      <c r="O1504" t="s">
        <v>6</v>
      </c>
      <c r="P1504">
        <v>52.372793004509901</v>
      </c>
      <c r="Q1504">
        <v>4.8985487340914702</v>
      </c>
      <c r="R1504" t="s">
        <v>45</v>
      </c>
      <c r="S1504">
        <v>85</v>
      </c>
      <c r="T1504">
        <v>361</v>
      </c>
      <c r="U1504">
        <v>34</v>
      </c>
      <c r="V1504">
        <v>1.18</v>
      </c>
      <c r="W1504">
        <v>0</v>
      </c>
      <c r="X1504">
        <v>8964</v>
      </c>
      <c r="Y1504">
        <v>1</v>
      </c>
      <c r="Z1504" t="s">
        <v>46</v>
      </c>
      <c r="AA1504" t="s">
        <v>47</v>
      </c>
      <c r="AB1504">
        <v>30685</v>
      </c>
      <c r="AC1504">
        <v>0.1</v>
      </c>
    </row>
    <row r="1505" spans="13:29" x14ac:dyDescent="0.35">
      <c r="M1505" t="s">
        <v>44</v>
      </c>
      <c r="N1505">
        <v>14118909</v>
      </c>
      <c r="O1505" t="s">
        <v>6</v>
      </c>
      <c r="P1505">
        <v>52.374512858828197</v>
      </c>
      <c r="Q1505">
        <v>4.8822785268431304</v>
      </c>
      <c r="R1505" t="s">
        <v>45</v>
      </c>
      <c r="S1505">
        <v>399</v>
      </c>
      <c r="T1505">
        <v>153</v>
      </c>
      <c r="U1505">
        <v>36</v>
      </c>
      <c r="V1505">
        <v>1.27</v>
      </c>
      <c r="W1505">
        <v>0</v>
      </c>
      <c r="X1505">
        <v>8976</v>
      </c>
      <c r="Y1505">
        <v>1</v>
      </c>
      <c r="Z1505" t="s">
        <v>46</v>
      </c>
      <c r="AA1505" t="s">
        <v>47</v>
      </c>
      <c r="AB1505">
        <v>61047</v>
      </c>
      <c r="AC1505">
        <v>0.1</v>
      </c>
    </row>
    <row r="1506" spans="13:29" x14ac:dyDescent="0.35">
      <c r="M1506" t="s">
        <v>44</v>
      </c>
      <c r="N1506">
        <v>14175011</v>
      </c>
      <c r="O1506" t="s">
        <v>9</v>
      </c>
      <c r="P1506">
        <v>52.357501184258197</v>
      </c>
      <c r="Q1506">
        <v>4.9096990908387799</v>
      </c>
      <c r="R1506" t="s">
        <v>45</v>
      </c>
      <c r="S1506">
        <v>129</v>
      </c>
      <c r="T1506">
        <v>244</v>
      </c>
      <c r="U1506">
        <v>2</v>
      </c>
      <c r="V1506">
        <v>7.0000000000000007E-2</v>
      </c>
      <c r="W1506">
        <v>0</v>
      </c>
      <c r="X1506">
        <v>9037</v>
      </c>
      <c r="Y1506">
        <v>1</v>
      </c>
      <c r="Z1506" t="s">
        <v>64</v>
      </c>
      <c r="AA1506" t="s">
        <v>65</v>
      </c>
      <c r="AB1506">
        <v>31476</v>
      </c>
      <c r="AC1506">
        <v>0.1</v>
      </c>
    </row>
    <row r="1507" spans="13:29" x14ac:dyDescent="0.35">
      <c r="M1507" t="s">
        <v>44</v>
      </c>
      <c r="N1507">
        <v>14706009</v>
      </c>
      <c r="O1507" t="s">
        <v>11</v>
      </c>
      <c r="P1507">
        <v>52.354200094388297</v>
      </c>
      <c r="Q1507">
        <v>4.8880218583465602</v>
      </c>
      <c r="R1507" t="s">
        <v>45</v>
      </c>
      <c r="S1507">
        <v>179</v>
      </c>
      <c r="T1507">
        <v>302</v>
      </c>
      <c r="U1507">
        <v>44</v>
      </c>
      <c r="V1507">
        <v>1.62</v>
      </c>
      <c r="W1507">
        <v>0</v>
      </c>
      <c r="X1507">
        <v>9443</v>
      </c>
      <c r="Y1507">
        <v>1</v>
      </c>
      <c r="Z1507" t="s">
        <v>58</v>
      </c>
      <c r="AA1507" t="s">
        <v>59</v>
      </c>
      <c r="AB1507">
        <v>54058</v>
      </c>
      <c r="AC1507">
        <v>0.1</v>
      </c>
    </row>
    <row r="1508" spans="13:29" x14ac:dyDescent="0.35">
      <c r="M1508" t="s">
        <v>44</v>
      </c>
      <c r="N1508">
        <v>14895677</v>
      </c>
      <c r="O1508" t="s">
        <v>8</v>
      </c>
      <c r="P1508">
        <v>52.3525910860536</v>
      </c>
      <c r="Q1508">
        <v>4.8499798653628696</v>
      </c>
      <c r="R1508" t="s">
        <v>45</v>
      </c>
      <c r="S1508">
        <v>200</v>
      </c>
      <c r="T1508">
        <v>341</v>
      </c>
      <c r="U1508">
        <v>3</v>
      </c>
      <c r="V1508">
        <v>0.12</v>
      </c>
      <c r="W1508">
        <v>0</v>
      </c>
      <c r="X1508">
        <v>9556</v>
      </c>
      <c r="Y1508">
        <v>1</v>
      </c>
      <c r="Z1508" t="s">
        <v>74</v>
      </c>
      <c r="AA1508" t="s">
        <v>75</v>
      </c>
      <c r="AB1508">
        <v>68200</v>
      </c>
      <c r="AC1508">
        <v>0.1</v>
      </c>
    </row>
    <row r="1509" spans="13:29" x14ac:dyDescent="0.35">
      <c r="M1509" t="s">
        <v>44</v>
      </c>
      <c r="N1509">
        <v>15127920</v>
      </c>
      <c r="O1509" t="s">
        <v>6</v>
      </c>
      <c r="P1509">
        <v>52.368678958164203</v>
      </c>
      <c r="Q1509">
        <v>4.8806088569589896</v>
      </c>
      <c r="R1509" t="s">
        <v>45</v>
      </c>
      <c r="S1509">
        <v>192</v>
      </c>
      <c r="T1509">
        <v>360</v>
      </c>
      <c r="U1509">
        <v>11</v>
      </c>
      <c r="V1509">
        <v>0.8</v>
      </c>
      <c r="W1509">
        <v>0</v>
      </c>
      <c r="X1509">
        <v>9707</v>
      </c>
      <c r="Y1509">
        <v>1</v>
      </c>
      <c r="Z1509" t="s">
        <v>46</v>
      </c>
      <c r="AA1509" t="s">
        <v>47</v>
      </c>
      <c r="AB1509">
        <v>69120</v>
      </c>
      <c r="AC1509">
        <v>0.1</v>
      </c>
    </row>
    <row r="1510" spans="13:29" x14ac:dyDescent="0.35">
      <c r="M1510" t="s">
        <v>44</v>
      </c>
      <c r="N1510">
        <v>15249359</v>
      </c>
      <c r="O1510" t="s">
        <v>15</v>
      </c>
      <c r="P1510">
        <v>52.3831423698349</v>
      </c>
      <c r="Q1510">
        <v>4.8711761983149602</v>
      </c>
      <c r="R1510" t="s">
        <v>45</v>
      </c>
      <c r="S1510">
        <v>111</v>
      </c>
      <c r="T1510">
        <v>177</v>
      </c>
      <c r="U1510">
        <v>8</v>
      </c>
      <c r="V1510">
        <v>0.3</v>
      </c>
      <c r="W1510">
        <v>0</v>
      </c>
      <c r="X1510">
        <v>9764</v>
      </c>
      <c r="Y1510">
        <v>1</v>
      </c>
      <c r="Z1510" t="s">
        <v>60</v>
      </c>
      <c r="AA1510" t="s">
        <v>61</v>
      </c>
      <c r="AB1510">
        <v>19647</v>
      </c>
      <c r="AC1510">
        <v>0.1</v>
      </c>
    </row>
    <row r="1511" spans="13:29" x14ac:dyDescent="0.35">
      <c r="M1511" t="s">
        <v>44</v>
      </c>
      <c r="N1511">
        <v>15275573</v>
      </c>
      <c r="O1511" t="s">
        <v>11</v>
      </c>
      <c r="P1511">
        <v>52.345044508359599</v>
      </c>
      <c r="Q1511">
        <v>4.8997118061135101</v>
      </c>
      <c r="R1511" t="s">
        <v>45</v>
      </c>
      <c r="S1511">
        <v>200</v>
      </c>
      <c r="T1511">
        <v>364</v>
      </c>
      <c r="U1511">
        <v>8</v>
      </c>
      <c r="V1511">
        <v>0.32</v>
      </c>
      <c r="W1511">
        <v>0</v>
      </c>
      <c r="X1511">
        <v>9778</v>
      </c>
      <c r="Y1511">
        <v>1</v>
      </c>
      <c r="Z1511" t="s">
        <v>58</v>
      </c>
      <c r="AA1511" t="s">
        <v>59</v>
      </c>
      <c r="AB1511">
        <v>72800</v>
      </c>
      <c r="AC1511">
        <v>0.1</v>
      </c>
    </row>
    <row r="1512" spans="13:29" x14ac:dyDescent="0.35">
      <c r="M1512" t="s">
        <v>44</v>
      </c>
      <c r="N1512">
        <v>15819051</v>
      </c>
      <c r="O1512" t="s">
        <v>7</v>
      </c>
      <c r="P1512">
        <v>52.369317534316501</v>
      </c>
      <c r="Q1512">
        <v>4.8976619727194199</v>
      </c>
      <c r="R1512" t="s">
        <v>45</v>
      </c>
      <c r="S1512">
        <v>300</v>
      </c>
      <c r="T1512">
        <v>237</v>
      </c>
      <c r="U1512">
        <v>28</v>
      </c>
      <c r="V1512">
        <v>1.72</v>
      </c>
      <c r="W1512">
        <v>0</v>
      </c>
      <c r="X1512">
        <v>10129</v>
      </c>
      <c r="Y1512">
        <v>1</v>
      </c>
      <c r="Z1512" t="s">
        <v>68</v>
      </c>
      <c r="AA1512" t="s">
        <v>69</v>
      </c>
      <c r="AB1512">
        <v>71100</v>
      </c>
      <c r="AC1512">
        <v>0.1</v>
      </c>
    </row>
    <row r="1513" spans="13:29" x14ac:dyDescent="0.35">
      <c r="M1513" t="s">
        <v>44</v>
      </c>
      <c r="N1513">
        <v>16109517</v>
      </c>
      <c r="O1513" t="s">
        <v>22</v>
      </c>
      <c r="P1513">
        <v>52.4051217206855</v>
      </c>
      <c r="Q1513">
        <v>4.9190257027967998</v>
      </c>
      <c r="R1513" t="s">
        <v>45</v>
      </c>
      <c r="S1513">
        <v>125</v>
      </c>
      <c r="T1513">
        <v>335</v>
      </c>
      <c r="U1513">
        <v>6</v>
      </c>
      <c r="V1513">
        <v>0.26</v>
      </c>
      <c r="W1513">
        <v>0</v>
      </c>
      <c r="X1513">
        <v>10322</v>
      </c>
      <c r="Y1513">
        <v>1</v>
      </c>
      <c r="Z1513" t="s">
        <v>80</v>
      </c>
      <c r="AA1513" t="s">
        <v>81</v>
      </c>
      <c r="AB1513">
        <v>41875</v>
      </c>
      <c r="AC1513">
        <v>0.1</v>
      </c>
    </row>
    <row r="1514" spans="13:29" x14ac:dyDescent="0.35">
      <c r="M1514" t="s">
        <v>44</v>
      </c>
      <c r="N1514">
        <v>16145447</v>
      </c>
      <c r="O1514" t="s">
        <v>8</v>
      </c>
      <c r="P1514">
        <v>52.352300703230597</v>
      </c>
      <c r="Q1514">
        <v>4.8517149314973897</v>
      </c>
      <c r="R1514" t="s">
        <v>45</v>
      </c>
      <c r="S1514">
        <v>180</v>
      </c>
      <c r="T1514">
        <v>306</v>
      </c>
      <c r="U1514">
        <v>0</v>
      </c>
      <c r="W1514">
        <v>0</v>
      </c>
      <c r="X1514">
        <v>10349</v>
      </c>
      <c r="Y1514">
        <v>1</v>
      </c>
      <c r="Z1514" t="s">
        <v>74</v>
      </c>
      <c r="AA1514" t="s">
        <v>75</v>
      </c>
      <c r="AB1514">
        <v>55080</v>
      </c>
      <c r="AC1514">
        <v>0.1</v>
      </c>
    </row>
    <row r="1515" spans="13:29" x14ac:dyDescent="0.35">
      <c r="M1515" t="s">
        <v>44</v>
      </c>
      <c r="N1515">
        <v>16176002</v>
      </c>
      <c r="O1515" t="s">
        <v>16</v>
      </c>
      <c r="P1515">
        <v>52.327770231697599</v>
      </c>
      <c r="Q1515">
        <v>4.8757204028224299</v>
      </c>
      <c r="R1515" t="s">
        <v>45</v>
      </c>
      <c r="S1515">
        <v>150</v>
      </c>
      <c r="T1515">
        <v>351</v>
      </c>
      <c r="U1515">
        <v>9</v>
      </c>
      <c r="V1515">
        <v>0.45</v>
      </c>
      <c r="W1515">
        <v>0</v>
      </c>
      <c r="X1515">
        <v>10373</v>
      </c>
      <c r="Y1515">
        <v>1</v>
      </c>
      <c r="Z1515" t="s">
        <v>82</v>
      </c>
      <c r="AA1515" t="s">
        <v>83</v>
      </c>
      <c r="AB1515">
        <v>52650</v>
      </c>
      <c r="AC1515">
        <v>0.1</v>
      </c>
    </row>
    <row r="1516" spans="13:29" x14ac:dyDescent="0.35">
      <c r="M1516" t="s">
        <v>44</v>
      </c>
      <c r="N1516">
        <v>16208749</v>
      </c>
      <c r="O1516" t="s">
        <v>11</v>
      </c>
      <c r="P1516">
        <v>52.350435512743303</v>
      </c>
      <c r="Q1516">
        <v>4.90626151282975</v>
      </c>
      <c r="R1516" t="s">
        <v>45</v>
      </c>
      <c r="S1516">
        <v>149</v>
      </c>
      <c r="T1516">
        <v>299</v>
      </c>
      <c r="U1516">
        <v>13</v>
      </c>
      <c r="V1516">
        <v>0.63</v>
      </c>
      <c r="W1516">
        <v>0</v>
      </c>
      <c r="X1516">
        <v>10407</v>
      </c>
      <c r="Y1516">
        <v>1</v>
      </c>
      <c r="Z1516" t="s">
        <v>58</v>
      </c>
      <c r="AA1516" t="s">
        <v>59</v>
      </c>
      <c r="AB1516">
        <v>44551</v>
      </c>
      <c r="AC1516">
        <v>0.1</v>
      </c>
    </row>
    <row r="1517" spans="13:29" x14ac:dyDescent="0.35">
      <c r="M1517" t="s">
        <v>44</v>
      </c>
      <c r="N1517">
        <v>16269310</v>
      </c>
      <c r="O1517" t="s">
        <v>9</v>
      </c>
      <c r="P1517">
        <v>52.365575652117499</v>
      </c>
      <c r="Q1517">
        <v>4.9259222234024298</v>
      </c>
      <c r="R1517" t="s">
        <v>45</v>
      </c>
      <c r="S1517">
        <v>120</v>
      </c>
      <c r="T1517">
        <v>265</v>
      </c>
      <c r="U1517">
        <v>21</v>
      </c>
      <c r="V1517">
        <v>0.87</v>
      </c>
      <c r="W1517">
        <v>0</v>
      </c>
      <c r="X1517">
        <v>10449</v>
      </c>
      <c r="Y1517">
        <v>1</v>
      </c>
      <c r="Z1517" t="s">
        <v>64</v>
      </c>
      <c r="AA1517" t="s">
        <v>65</v>
      </c>
      <c r="AB1517">
        <v>31800</v>
      </c>
      <c r="AC1517">
        <v>0.1</v>
      </c>
    </row>
    <row r="1518" spans="13:29" x14ac:dyDescent="0.35">
      <c r="M1518" t="s">
        <v>44</v>
      </c>
      <c r="N1518">
        <v>16332019</v>
      </c>
      <c r="O1518" t="s">
        <v>14</v>
      </c>
      <c r="P1518">
        <v>52.363236182728301</v>
      </c>
      <c r="Q1518">
        <v>4.8754857672299199</v>
      </c>
      <c r="R1518" t="s">
        <v>45</v>
      </c>
      <c r="S1518">
        <v>60</v>
      </c>
      <c r="T1518">
        <v>363</v>
      </c>
      <c r="U1518">
        <v>11</v>
      </c>
      <c r="V1518">
        <v>0.46</v>
      </c>
      <c r="W1518">
        <v>0</v>
      </c>
      <c r="X1518">
        <v>10496</v>
      </c>
      <c r="Y1518">
        <v>1</v>
      </c>
      <c r="Z1518" t="s">
        <v>56</v>
      </c>
      <c r="AA1518" t="s">
        <v>57</v>
      </c>
      <c r="AB1518">
        <v>21780</v>
      </c>
      <c r="AC1518">
        <v>0.1</v>
      </c>
    </row>
    <row r="1519" spans="13:29" x14ac:dyDescent="0.35">
      <c r="M1519" t="s">
        <v>44</v>
      </c>
      <c r="N1519">
        <v>16452536</v>
      </c>
      <c r="O1519" t="s">
        <v>9</v>
      </c>
      <c r="P1519">
        <v>52.356775044349</v>
      </c>
      <c r="Q1519">
        <v>4.9228978571562401</v>
      </c>
      <c r="R1519" t="s">
        <v>45</v>
      </c>
      <c r="S1519">
        <v>130</v>
      </c>
      <c r="T1519">
        <v>359</v>
      </c>
      <c r="U1519">
        <v>20</v>
      </c>
      <c r="V1519">
        <v>0.9</v>
      </c>
      <c r="W1519">
        <v>0</v>
      </c>
      <c r="X1519">
        <v>10612</v>
      </c>
      <c r="Y1519">
        <v>1</v>
      </c>
      <c r="Z1519" t="s">
        <v>64</v>
      </c>
      <c r="AA1519" t="s">
        <v>65</v>
      </c>
      <c r="AB1519">
        <v>46670</v>
      </c>
      <c r="AC1519">
        <v>0.1</v>
      </c>
    </row>
    <row r="1520" spans="13:29" x14ac:dyDescent="0.35">
      <c r="M1520" t="s">
        <v>44</v>
      </c>
      <c r="N1520">
        <v>16459266</v>
      </c>
      <c r="O1520" t="s">
        <v>8</v>
      </c>
      <c r="P1520">
        <v>52.3513038976103</v>
      </c>
      <c r="Q1520">
        <v>4.8543717839181397</v>
      </c>
      <c r="R1520" t="s">
        <v>45</v>
      </c>
      <c r="S1520">
        <v>117</v>
      </c>
      <c r="T1520">
        <v>361</v>
      </c>
      <c r="U1520">
        <v>23</v>
      </c>
      <c r="V1520">
        <v>1.1499999999999999</v>
      </c>
      <c r="W1520">
        <v>0</v>
      </c>
      <c r="X1520">
        <v>10613</v>
      </c>
      <c r="Y1520">
        <v>1</v>
      </c>
      <c r="Z1520" t="s">
        <v>74</v>
      </c>
      <c r="AA1520" t="s">
        <v>75</v>
      </c>
      <c r="AB1520">
        <v>42237</v>
      </c>
      <c r="AC1520">
        <v>0.1</v>
      </c>
    </row>
    <row r="1521" spans="13:29" x14ac:dyDescent="0.35">
      <c r="M1521" t="s">
        <v>44</v>
      </c>
      <c r="N1521">
        <v>16460395</v>
      </c>
      <c r="O1521" t="s">
        <v>7</v>
      </c>
      <c r="P1521">
        <v>52.364365908838202</v>
      </c>
      <c r="Q1521">
        <v>4.8842003477158897</v>
      </c>
      <c r="R1521" t="s">
        <v>45</v>
      </c>
      <c r="S1521">
        <v>250</v>
      </c>
      <c r="T1521">
        <v>345</v>
      </c>
      <c r="U1521">
        <v>26</v>
      </c>
      <c r="V1521">
        <v>1.1100000000000001</v>
      </c>
      <c r="W1521">
        <v>0</v>
      </c>
      <c r="X1521">
        <v>10616</v>
      </c>
      <c r="Y1521">
        <v>1</v>
      </c>
      <c r="Z1521" t="s">
        <v>68</v>
      </c>
      <c r="AA1521" t="s">
        <v>69</v>
      </c>
      <c r="AB1521">
        <v>86250</v>
      </c>
      <c r="AC1521">
        <v>0.1</v>
      </c>
    </row>
    <row r="1522" spans="13:29" x14ac:dyDescent="0.35">
      <c r="M1522" t="s">
        <v>44</v>
      </c>
      <c r="N1522">
        <v>16711782</v>
      </c>
      <c r="O1522" t="s">
        <v>9</v>
      </c>
      <c r="P1522">
        <v>52.353835357857797</v>
      </c>
      <c r="Q1522">
        <v>4.9098280102867102</v>
      </c>
      <c r="R1522" t="s">
        <v>45</v>
      </c>
      <c r="S1522">
        <v>149</v>
      </c>
      <c r="T1522">
        <v>274</v>
      </c>
      <c r="U1522">
        <v>19</v>
      </c>
      <c r="V1522">
        <v>1.33</v>
      </c>
      <c r="W1522">
        <v>0</v>
      </c>
      <c r="X1522">
        <v>10772</v>
      </c>
      <c r="Y1522">
        <v>1</v>
      </c>
      <c r="Z1522" t="s">
        <v>64</v>
      </c>
      <c r="AA1522" t="s">
        <v>65</v>
      </c>
      <c r="AB1522">
        <v>40826</v>
      </c>
      <c r="AC1522">
        <v>0.1</v>
      </c>
    </row>
    <row r="1523" spans="13:29" x14ac:dyDescent="0.35">
      <c r="M1523" t="s">
        <v>44</v>
      </c>
      <c r="N1523">
        <v>17105163</v>
      </c>
      <c r="O1523" t="s">
        <v>14</v>
      </c>
      <c r="P1523">
        <v>52.371519037238798</v>
      </c>
      <c r="Q1523">
        <v>4.8706457585866296</v>
      </c>
      <c r="R1523" t="s">
        <v>45</v>
      </c>
      <c r="S1523">
        <v>97</v>
      </c>
      <c r="T1523">
        <v>360</v>
      </c>
      <c r="U1523">
        <v>1</v>
      </c>
      <c r="V1523">
        <v>0.09</v>
      </c>
      <c r="W1523">
        <v>0</v>
      </c>
      <c r="X1523">
        <v>10973</v>
      </c>
      <c r="Y1523">
        <v>1</v>
      </c>
      <c r="Z1523" t="s">
        <v>56</v>
      </c>
      <c r="AA1523" t="s">
        <v>57</v>
      </c>
      <c r="AB1523">
        <v>34920</v>
      </c>
      <c r="AC1523">
        <v>0.1</v>
      </c>
    </row>
    <row r="1524" spans="13:29" x14ac:dyDescent="0.35">
      <c r="M1524" t="s">
        <v>44</v>
      </c>
      <c r="N1524">
        <v>17189671</v>
      </c>
      <c r="O1524" t="s">
        <v>7</v>
      </c>
      <c r="P1524">
        <v>52.362680658244301</v>
      </c>
      <c r="Q1524">
        <v>4.9096552496297399</v>
      </c>
      <c r="R1524" t="s">
        <v>45</v>
      </c>
      <c r="S1524">
        <v>200</v>
      </c>
      <c r="T1524">
        <v>304</v>
      </c>
      <c r="U1524">
        <v>46</v>
      </c>
      <c r="V1524">
        <v>2.23</v>
      </c>
      <c r="W1524">
        <v>0</v>
      </c>
      <c r="X1524">
        <v>11026</v>
      </c>
      <c r="Y1524">
        <v>1</v>
      </c>
      <c r="Z1524" t="s">
        <v>68</v>
      </c>
      <c r="AA1524" t="s">
        <v>69</v>
      </c>
      <c r="AB1524">
        <v>60800</v>
      </c>
      <c r="AC1524">
        <v>0.1</v>
      </c>
    </row>
    <row r="1525" spans="13:29" x14ac:dyDescent="0.35">
      <c r="M1525" t="s">
        <v>44</v>
      </c>
      <c r="N1525">
        <v>17299575</v>
      </c>
      <c r="O1525" t="s">
        <v>14</v>
      </c>
      <c r="P1525">
        <v>52.363329670544999</v>
      </c>
      <c r="Q1525">
        <v>4.8526583201012299</v>
      </c>
      <c r="R1525" t="s">
        <v>45</v>
      </c>
      <c r="S1525">
        <v>120</v>
      </c>
      <c r="T1525">
        <v>33</v>
      </c>
      <c r="U1525">
        <v>7</v>
      </c>
      <c r="V1525">
        <v>0.37</v>
      </c>
      <c r="W1525">
        <v>0</v>
      </c>
      <c r="X1525">
        <v>11085</v>
      </c>
      <c r="Y1525">
        <v>1</v>
      </c>
      <c r="Z1525" t="s">
        <v>56</v>
      </c>
      <c r="AA1525" t="s">
        <v>57</v>
      </c>
      <c r="AB1525">
        <v>3960</v>
      </c>
      <c r="AC1525">
        <v>0.1</v>
      </c>
    </row>
    <row r="1526" spans="13:29" x14ac:dyDescent="0.35">
      <c r="M1526" t="s">
        <v>44</v>
      </c>
      <c r="N1526">
        <v>17361885</v>
      </c>
      <c r="O1526" t="s">
        <v>11</v>
      </c>
      <c r="P1526">
        <v>52.351180014170197</v>
      </c>
      <c r="Q1526">
        <v>4.8877232098532897</v>
      </c>
      <c r="R1526" t="s">
        <v>45</v>
      </c>
      <c r="S1526">
        <v>119</v>
      </c>
      <c r="T1526">
        <v>31</v>
      </c>
      <c r="U1526">
        <v>12</v>
      </c>
      <c r="V1526">
        <v>0.56999999999999995</v>
      </c>
      <c r="W1526">
        <v>0</v>
      </c>
      <c r="X1526">
        <v>11119</v>
      </c>
      <c r="Y1526">
        <v>1</v>
      </c>
      <c r="Z1526" t="s">
        <v>58</v>
      </c>
      <c r="AA1526" t="s">
        <v>59</v>
      </c>
      <c r="AB1526">
        <v>3689</v>
      </c>
      <c r="AC1526">
        <v>0.1</v>
      </c>
    </row>
    <row r="1527" spans="13:29" x14ac:dyDescent="0.35">
      <c r="M1527" t="s">
        <v>44</v>
      </c>
      <c r="N1527">
        <v>17415457</v>
      </c>
      <c r="O1527" t="s">
        <v>14</v>
      </c>
      <c r="P1527">
        <v>52.370597534681998</v>
      </c>
      <c r="Q1527">
        <v>4.8688007078647297</v>
      </c>
      <c r="R1527" t="s">
        <v>45</v>
      </c>
      <c r="S1527">
        <v>150</v>
      </c>
      <c r="T1527">
        <v>302</v>
      </c>
      <c r="U1527">
        <v>9</v>
      </c>
      <c r="V1527">
        <v>0.44</v>
      </c>
      <c r="W1527">
        <v>0</v>
      </c>
      <c r="X1527">
        <v>11143</v>
      </c>
      <c r="Y1527">
        <v>1</v>
      </c>
      <c r="Z1527" t="s">
        <v>56</v>
      </c>
      <c r="AA1527" t="s">
        <v>57</v>
      </c>
      <c r="AB1527">
        <v>45300</v>
      </c>
      <c r="AC1527">
        <v>0.1</v>
      </c>
    </row>
    <row r="1528" spans="13:29" x14ac:dyDescent="0.35">
      <c r="M1528" t="s">
        <v>44</v>
      </c>
      <c r="N1528">
        <v>17512018</v>
      </c>
      <c r="O1528" t="s">
        <v>18</v>
      </c>
      <c r="P1528">
        <v>52.365221180605502</v>
      </c>
      <c r="Q1528">
        <v>4.9327841578726899</v>
      </c>
      <c r="R1528" t="s">
        <v>45</v>
      </c>
      <c r="S1528">
        <v>75</v>
      </c>
      <c r="T1528">
        <v>177</v>
      </c>
      <c r="U1528">
        <v>34</v>
      </c>
      <c r="V1528">
        <v>2.11</v>
      </c>
      <c r="W1528">
        <v>0</v>
      </c>
      <c r="X1528">
        <v>11214</v>
      </c>
      <c r="Y1528">
        <v>1</v>
      </c>
      <c r="Z1528" t="s">
        <v>66</v>
      </c>
      <c r="AA1528" t="s">
        <v>67</v>
      </c>
      <c r="AB1528">
        <v>13275</v>
      </c>
      <c r="AC1528">
        <v>0.1</v>
      </c>
    </row>
    <row r="1529" spans="13:29" x14ac:dyDescent="0.35">
      <c r="M1529" t="s">
        <v>44</v>
      </c>
      <c r="N1529">
        <v>17672909</v>
      </c>
      <c r="O1529" t="s">
        <v>18</v>
      </c>
      <c r="P1529">
        <v>52.361368732617201</v>
      </c>
      <c r="Q1529">
        <v>4.9346343842067801</v>
      </c>
      <c r="R1529" t="s">
        <v>45</v>
      </c>
      <c r="S1529">
        <v>89</v>
      </c>
      <c r="T1529">
        <v>330</v>
      </c>
      <c r="U1529">
        <v>33</v>
      </c>
      <c r="V1529">
        <v>2.02</v>
      </c>
      <c r="W1529">
        <v>0</v>
      </c>
      <c r="X1529">
        <v>11323</v>
      </c>
      <c r="Y1529">
        <v>1</v>
      </c>
      <c r="Z1529" t="s">
        <v>66</v>
      </c>
      <c r="AA1529" t="s">
        <v>67</v>
      </c>
      <c r="AB1529">
        <v>29370</v>
      </c>
      <c r="AC1529">
        <v>0.1</v>
      </c>
    </row>
    <row r="1530" spans="13:29" x14ac:dyDescent="0.35">
      <c r="M1530" t="s">
        <v>44</v>
      </c>
      <c r="N1530">
        <v>17787950</v>
      </c>
      <c r="O1530" t="s">
        <v>15</v>
      </c>
      <c r="P1530">
        <v>52.377867729649701</v>
      </c>
      <c r="Q1530">
        <v>4.8769741168902696</v>
      </c>
      <c r="R1530" t="s">
        <v>45</v>
      </c>
      <c r="S1530">
        <v>250</v>
      </c>
      <c r="T1530">
        <v>360</v>
      </c>
      <c r="U1530">
        <v>20</v>
      </c>
      <c r="V1530">
        <v>1</v>
      </c>
      <c r="W1530">
        <v>0</v>
      </c>
      <c r="X1530">
        <v>11389</v>
      </c>
      <c r="Y1530">
        <v>1</v>
      </c>
      <c r="Z1530" t="s">
        <v>60</v>
      </c>
      <c r="AA1530" t="s">
        <v>61</v>
      </c>
      <c r="AB1530">
        <v>90000</v>
      </c>
      <c r="AC1530">
        <v>0.1</v>
      </c>
    </row>
    <row r="1531" spans="13:29" x14ac:dyDescent="0.35">
      <c r="M1531" t="s">
        <v>44</v>
      </c>
      <c r="N1531">
        <v>17834124</v>
      </c>
      <c r="O1531" t="s">
        <v>7</v>
      </c>
      <c r="P1531">
        <v>52.359681287217001</v>
      </c>
      <c r="Q1531">
        <v>4.8940190044083396</v>
      </c>
      <c r="R1531" t="s">
        <v>45</v>
      </c>
      <c r="S1531">
        <v>120</v>
      </c>
      <c r="T1531">
        <v>340</v>
      </c>
      <c r="U1531">
        <v>26</v>
      </c>
      <c r="V1531">
        <v>1.34</v>
      </c>
      <c r="W1531">
        <v>0</v>
      </c>
      <c r="X1531">
        <v>11418</v>
      </c>
      <c r="Y1531">
        <v>1</v>
      </c>
      <c r="Z1531" t="s">
        <v>68</v>
      </c>
      <c r="AA1531" t="s">
        <v>69</v>
      </c>
      <c r="AB1531">
        <v>40800</v>
      </c>
      <c r="AC1531">
        <v>0.1</v>
      </c>
    </row>
    <row r="1532" spans="13:29" x14ac:dyDescent="0.35">
      <c r="M1532" t="s">
        <v>44</v>
      </c>
      <c r="N1532">
        <v>18017858</v>
      </c>
      <c r="O1532" t="s">
        <v>18</v>
      </c>
      <c r="P1532">
        <v>52.370312609329098</v>
      </c>
      <c r="Q1532">
        <v>4.9390995254688201</v>
      </c>
      <c r="R1532" t="s">
        <v>45</v>
      </c>
      <c r="S1532">
        <v>210</v>
      </c>
      <c r="T1532">
        <v>344</v>
      </c>
      <c r="U1532">
        <v>36</v>
      </c>
      <c r="V1532">
        <v>1.8</v>
      </c>
      <c r="W1532">
        <v>0</v>
      </c>
      <c r="X1532">
        <v>11541</v>
      </c>
      <c r="Y1532">
        <v>1</v>
      </c>
      <c r="Z1532" t="s">
        <v>66</v>
      </c>
      <c r="AA1532" t="s">
        <v>67</v>
      </c>
      <c r="AB1532">
        <v>72240</v>
      </c>
      <c r="AC1532">
        <v>0.1</v>
      </c>
    </row>
    <row r="1533" spans="13:29" x14ac:dyDescent="0.35">
      <c r="M1533" t="s">
        <v>44</v>
      </c>
      <c r="N1533">
        <v>18122074</v>
      </c>
      <c r="O1533" t="s">
        <v>19</v>
      </c>
      <c r="P1533">
        <v>52.3832293687339</v>
      </c>
      <c r="Q1533">
        <v>4.8477881094199402</v>
      </c>
      <c r="R1533" t="s">
        <v>45</v>
      </c>
      <c r="S1533">
        <v>165</v>
      </c>
      <c r="T1533">
        <v>349</v>
      </c>
      <c r="U1533">
        <v>9</v>
      </c>
      <c r="V1533">
        <v>0.48</v>
      </c>
      <c r="W1533">
        <v>0</v>
      </c>
      <c r="X1533">
        <v>11633</v>
      </c>
      <c r="Y1533">
        <v>1</v>
      </c>
      <c r="Z1533" t="s">
        <v>62</v>
      </c>
      <c r="AA1533" t="s">
        <v>63</v>
      </c>
      <c r="AB1533">
        <v>57585</v>
      </c>
      <c r="AC1533">
        <v>0.1</v>
      </c>
    </row>
    <row r="1534" spans="13:29" x14ac:dyDescent="0.35">
      <c r="M1534" t="s">
        <v>44</v>
      </c>
      <c r="N1534">
        <v>18187151</v>
      </c>
      <c r="O1534" t="s">
        <v>14</v>
      </c>
      <c r="P1534">
        <v>52.362268297897899</v>
      </c>
      <c r="Q1534">
        <v>4.8647648041809202</v>
      </c>
      <c r="R1534" t="s">
        <v>45</v>
      </c>
      <c r="S1534">
        <v>150</v>
      </c>
      <c r="T1534">
        <v>46</v>
      </c>
      <c r="U1534">
        <v>26</v>
      </c>
      <c r="V1534">
        <v>1.31</v>
      </c>
      <c r="W1534">
        <v>0</v>
      </c>
      <c r="X1534">
        <v>11700</v>
      </c>
      <c r="Y1534">
        <v>1</v>
      </c>
      <c r="Z1534" t="s">
        <v>56</v>
      </c>
      <c r="AA1534" t="s">
        <v>57</v>
      </c>
      <c r="AB1534">
        <v>6900</v>
      </c>
      <c r="AC1534">
        <v>0.1</v>
      </c>
    </row>
    <row r="1535" spans="13:29" x14ac:dyDescent="0.35">
      <c r="M1535" t="s">
        <v>44</v>
      </c>
      <c r="N1535">
        <v>18206761</v>
      </c>
      <c r="O1535" t="s">
        <v>19</v>
      </c>
      <c r="P1535">
        <v>52.377983849592802</v>
      </c>
      <c r="Q1535">
        <v>4.8556242314478197</v>
      </c>
      <c r="R1535" t="s">
        <v>45</v>
      </c>
      <c r="S1535">
        <v>135</v>
      </c>
      <c r="T1535">
        <v>5</v>
      </c>
      <c r="U1535">
        <v>48</v>
      </c>
      <c r="V1535">
        <v>2.39</v>
      </c>
      <c r="W1535">
        <v>0</v>
      </c>
      <c r="X1535">
        <v>11723</v>
      </c>
      <c r="Y1535">
        <v>1</v>
      </c>
      <c r="Z1535" t="s">
        <v>62</v>
      </c>
      <c r="AA1535" t="s">
        <v>63</v>
      </c>
      <c r="AB1535">
        <v>675</v>
      </c>
      <c r="AC1535">
        <v>0.1</v>
      </c>
    </row>
    <row r="1536" spans="13:29" x14ac:dyDescent="0.35">
      <c r="M1536" t="s">
        <v>44</v>
      </c>
      <c r="N1536">
        <v>18263579</v>
      </c>
      <c r="O1536" t="s">
        <v>10</v>
      </c>
      <c r="P1536">
        <v>52.383370838054397</v>
      </c>
      <c r="Q1536">
        <v>4.9162669870026496</v>
      </c>
      <c r="R1536" t="s">
        <v>45</v>
      </c>
      <c r="S1536">
        <v>70</v>
      </c>
      <c r="T1536">
        <v>319</v>
      </c>
      <c r="U1536">
        <v>26</v>
      </c>
      <c r="V1536">
        <v>1.31</v>
      </c>
      <c r="W1536">
        <v>0</v>
      </c>
      <c r="X1536">
        <v>11771</v>
      </c>
      <c r="Y1536">
        <v>1</v>
      </c>
      <c r="Z1536" t="s">
        <v>78</v>
      </c>
      <c r="AA1536" t="s">
        <v>79</v>
      </c>
      <c r="AB1536">
        <v>22330</v>
      </c>
      <c r="AC1536">
        <v>0.1</v>
      </c>
    </row>
    <row r="1537" spans="13:29" x14ac:dyDescent="0.35">
      <c r="M1537" t="s">
        <v>44</v>
      </c>
      <c r="N1537">
        <v>18385269</v>
      </c>
      <c r="O1537" t="s">
        <v>15</v>
      </c>
      <c r="P1537">
        <v>52.380116930999101</v>
      </c>
      <c r="Q1537">
        <v>4.8691387738429999</v>
      </c>
      <c r="R1537" t="s">
        <v>45</v>
      </c>
      <c r="S1537">
        <v>105</v>
      </c>
      <c r="T1537">
        <v>362</v>
      </c>
      <c r="U1537">
        <v>3</v>
      </c>
      <c r="V1537">
        <v>0.16</v>
      </c>
      <c r="W1537">
        <v>0</v>
      </c>
      <c r="X1537">
        <v>11900</v>
      </c>
      <c r="Y1537">
        <v>1</v>
      </c>
      <c r="Z1537" t="s">
        <v>60</v>
      </c>
      <c r="AA1537" t="s">
        <v>61</v>
      </c>
      <c r="AB1537">
        <v>38010</v>
      </c>
      <c r="AC1537">
        <v>0.1</v>
      </c>
    </row>
    <row r="1538" spans="13:29" x14ac:dyDescent="0.35">
      <c r="M1538" t="s">
        <v>44</v>
      </c>
      <c r="N1538">
        <v>18457079</v>
      </c>
      <c r="O1538" t="s">
        <v>19</v>
      </c>
      <c r="P1538">
        <v>52.378446752679203</v>
      </c>
      <c r="Q1538">
        <v>4.8491185003766297</v>
      </c>
      <c r="R1538" t="s">
        <v>45</v>
      </c>
      <c r="S1538">
        <v>110</v>
      </c>
      <c r="T1538">
        <v>363</v>
      </c>
      <c r="U1538">
        <v>12</v>
      </c>
      <c r="V1538">
        <v>0.62</v>
      </c>
      <c r="W1538">
        <v>0</v>
      </c>
      <c r="X1538">
        <v>11957</v>
      </c>
      <c r="Y1538">
        <v>1</v>
      </c>
      <c r="Z1538" t="s">
        <v>62</v>
      </c>
      <c r="AA1538" t="s">
        <v>63</v>
      </c>
      <c r="AB1538">
        <v>39930</v>
      </c>
      <c r="AC1538">
        <v>0.1</v>
      </c>
    </row>
    <row r="1539" spans="13:29" x14ac:dyDescent="0.35">
      <c r="M1539" t="s">
        <v>44</v>
      </c>
      <c r="N1539">
        <v>18457355</v>
      </c>
      <c r="O1539" t="s">
        <v>15</v>
      </c>
      <c r="P1539">
        <v>52.383110499382703</v>
      </c>
      <c r="Q1539">
        <v>4.8790308036970602</v>
      </c>
      <c r="R1539" t="s">
        <v>45</v>
      </c>
      <c r="S1539">
        <v>175</v>
      </c>
      <c r="T1539">
        <v>87</v>
      </c>
      <c r="U1539">
        <v>3</v>
      </c>
      <c r="V1539">
        <v>0.16</v>
      </c>
      <c r="W1539">
        <v>0</v>
      </c>
      <c r="X1539">
        <v>11958</v>
      </c>
      <c r="Y1539">
        <v>1</v>
      </c>
      <c r="Z1539" t="s">
        <v>60</v>
      </c>
      <c r="AA1539" t="s">
        <v>61</v>
      </c>
      <c r="AB1539">
        <v>15225</v>
      </c>
      <c r="AC1539">
        <v>0.1</v>
      </c>
    </row>
    <row r="1540" spans="13:29" x14ac:dyDescent="0.35">
      <c r="M1540" t="s">
        <v>44</v>
      </c>
      <c r="N1540">
        <v>18484648</v>
      </c>
      <c r="O1540" t="s">
        <v>11</v>
      </c>
      <c r="P1540">
        <v>52.345438052957</v>
      </c>
      <c r="Q1540">
        <v>4.8882398633714601</v>
      </c>
      <c r="R1540" t="s">
        <v>45</v>
      </c>
      <c r="S1540">
        <v>200</v>
      </c>
      <c r="T1540">
        <v>359</v>
      </c>
      <c r="U1540">
        <v>6</v>
      </c>
      <c r="V1540">
        <v>0.33</v>
      </c>
      <c r="W1540">
        <v>0</v>
      </c>
      <c r="X1540">
        <v>11981</v>
      </c>
      <c r="Y1540">
        <v>1</v>
      </c>
      <c r="Z1540" t="s">
        <v>58</v>
      </c>
      <c r="AA1540" t="s">
        <v>59</v>
      </c>
      <c r="AB1540">
        <v>71800</v>
      </c>
      <c r="AC1540">
        <v>0.1</v>
      </c>
    </row>
    <row r="1541" spans="13:29" x14ac:dyDescent="0.35">
      <c r="M1541" t="s">
        <v>44</v>
      </c>
      <c r="N1541">
        <v>18536127</v>
      </c>
      <c r="O1541" t="s">
        <v>15</v>
      </c>
      <c r="P1541">
        <v>52.383350981136701</v>
      </c>
      <c r="Q1541">
        <v>4.8735975817292498</v>
      </c>
      <c r="R1541" t="s">
        <v>45</v>
      </c>
      <c r="S1541">
        <v>119</v>
      </c>
      <c r="T1541">
        <v>333</v>
      </c>
      <c r="U1541">
        <v>3</v>
      </c>
      <c r="V1541">
        <v>0.16</v>
      </c>
      <c r="W1541">
        <v>0</v>
      </c>
      <c r="X1541">
        <v>12036</v>
      </c>
      <c r="Y1541">
        <v>1</v>
      </c>
      <c r="Z1541" t="s">
        <v>60</v>
      </c>
      <c r="AA1541" t="s">
        <v>61</v>
      </c>
      <c r="AB1541">
        <v>39627</v>
      </c>
      <c r="AC1541">
        <v>0.1</v>
      </c>
    </row>
    <row r="1542" spans="13:29" x14ac:dyDescent="0.35">
      <c r="M1542" t="s">
        <v>44</v>
      </c>
      <c r="N1542">
        <v>18604324</v>
      </c>
      <c r="O1542" t="s">
        <v>9</v>
      </c>
      <c r="P1542">
        <v>52.358343494089901</v>
      </c>
      <c r="Q1542">
        <v>4.9170443980106002</v>
      </c>
      <c r="R1542" t="s">
        <v>45</v>
      </c>
      <c r="S1542">
        <v>120</v>
      </c>
      <c r="T1542">
        <v>363</v>
      </c>
      <c r="U1542">
        <v>11</v>
      </c>
      <c r="V1542">
        <v>0.57999999999999996</v>
      </c>
      <c r="W1542">
        <v>0</v>
      </c>
      <c r="X1542">
        <v>12085</v>
      </c>
      <c r="Y1542">
        <v>1</v>
      </c>
      <c r="Z1542" t="s">
        <v>64</v>
      </c>
      <c r="AA1542" t="s">
        <v>65</v>
      </c>
      <c r="AB1542">
        <v>43560</v>
      </c>
      <c r="AC1542">
        <v>0.1</v>
      </c>
    </row>
    <row r="1543" spans="13:29" x14ac:dyDescent="0.35">
      <c r="M1543" t="s">
        <v>44</v>
      </c>
      <c r="N1543">
        <v>18613398</v>
      </c>
      <c r="O1543" t="s">
        <v>8</v>
      </c>
      <c r="P1543">
        <v>52.356963076200302</v>
      </c>
      <c r="Q1543">
        <v>4.8527884548791898</v>
      </c>
      <c r="R1543" t="s">
        <v>45</v>
      </c>
      <c r="S1543">
        <v>100</v>
      </c>
      <c r="T1543">
        <v>4</v>
      </c>
      <c r="U1543">
        <v>9</v>
      </c>
      <c r="V1543">
        <v>0.5</v>
      </c>
      <c r="W1543">
        <v>0</v>
      </c>
      <c r="X1543">
        <v>12097</v>
      </c>
      <c r="Y1543">
        <v>1</v>
      </c>
      <c r="Z1543" t="s">
        <v>74</v>
      </c>
      <c r="AA1543" t="s">
        <v>75</v>
      </c>
      <c r="AB1543">
        <v>400</v>
      </c>
      <c r="AC1543">
        <v>0.1</v>
      </c>
    </row>
    <row r="1544" spans="13:29" x14ac:dyDescent="0.35">
      <c r="M1544" t="s">
        <v>44</v>
      </c>
      <c r="N1544">
        <v>18924756</v>
      </c>
      <c r="O1544" t="s">
        <v>20</v>
      </c>
      <c r="P1544">
        <v>52.364637935363497</v>
      </c>
      <c r="Q1544">
        <v>4.8415155834476096</v>
      </c>
      <c r="R1544" t="s">
        <v>45</v>
      </c>
      <c r="S1544">
        <v>143</v>
      </c>
      <c r="T1544">
        <v>358</v>
      </c>
      <c r="U1544">
        <v>5</v>
      </c>
      <c r="V1544">
        <v>0.28999999999999998</v>
      </c>
      <c r="W1544">
        <v>0</v>
      </c>
      <c r="X1544">
        <v>12343</v>
      </c>
      <c r="Y1544">
        <v>1</v>
      </c>
      <c r="Z1544" t="s">
        <v>70</v>
      </c>
      <c r="AA1544" t="s">
        <v>71</v>
      </c>
      <c r="AB1544">
        <v>51194</v>
      </c>
      <c r="AC1544">
        <v>0.1</v>
      </c>
    </row>
    <row r="1545" spans="13:29" x14ac:dyDescent="0.35">
      <c r="M1545" t="s">
        <v>44</v>
      </c>
      <c r="N1545">
        <v>18945772</v>
      </c>
      <c r="O1545" t="s">
        <v>11</v>
      </c>
      <c r="P1545">
        <v>52.351435191027598</v>
      </c>
      <c r="Q1545">
        <v>4.8961524400824397</v>
      </c>
      <c r="R1545" t="s">
        <v>45</v>
      </c>
      <c r="S1545">
        <v>345</v>
      </c>
      <c r="T1545">
        <v>208</v>
      </c>
      <c r="U1545">
        <v>9</v>
      </c>
      <c r="V1545">
        <v>0.63</v>
      </c>
      <c r="W1545">
        <v>0</v>
      </c>
      <c r="X1545">
        <v>12365</v>
      </c>
      <c r="Y1545">
        <v>1</v>
      </c>
      <c r="Z1545" t="s">
        <v>58</v>
      </c>
      <c r="AA1545" t="s">
        <v>59</v>
      </c>
      <c r="AB1545">
        <v>71760</v>
      </c>
      <c r="AC1545">
        <v>0.1</v>
      </c>
    </row>
    <row r="1546" spans="13:29" x14ac:dyDescent="0.35">
      <c r="M1546" t="s">
        <v>44</v>
      </c>
      <c r="N1546">
        <v>18950531</v>
      </c>
      <c r="O1546" t="s">
        <v>18</v>
      </c>
      <c r="P1546">
        <v>52.370329167801003</v>
      </c>
      <c r="Q1546">
        <v>4.9350271574102802</v>
      </c>
      <c r="R1546" t="s">
        <v>45</v>
      </c>
      <c r="S1546">
        <v>75</v>
      </c>
      <c r="T1546">
        <v>63</v>
      </c>
      <c r="U1546">
        <v>35</v>
      </c>
      <c r="V1546">
        <v>1.91</v>
      </c>
      <c r="W1546">
        <v>0</v>
      </c>
      <c r="X1546">
        <v>12367</v>
      </c>
      <c r="Y1546">
        <v>1</v>
      </c>
      <c r="Z1546" t="s">
        <v>66</v>
      </c>
      <c r="AA1546" t="s">
        <v>67</v>
      </c>
      <c r="AB1546">
        <v>4725</v>
      </c>
      <c r="AC1546">
        <v>0.1</v>
      </c>
    </row>
    <row r="1547" spans="13:29" x14ac:dyDescent="0.35">
      <c r="M1547" t="s">
        <v>44</v>
      </c>
      <c r="N1547">
        <v>19218778</v>
      </c>
      <c r="O1547" t="s">
        <v>14</v>
      </c>
      <c r="P1547">
        <v>52.362262822045203</v>
      </c>
      <c r="Q1547">
        <v>4.8520109642127798</v>
      </c>
      <c r="R1547" t="s">
        <v>45</v>
      </c>
      <c r="S1547">
        <v>200</v>
      </c>
      <c r="T1547">
        <v>355</v>
      </c>
      <c r="U1547">
        <v>4</v>
      </c>
      <c r="V1547">
        <v>0.23</v>
      </c>
      <c r="W1547">
        <v>0</v>
      </c>
      <c r="X1547">
        <v>12614</v>
      </c>
      <c r="Y1547">
        <v>1</v>
      </c>
      <c r="Z1547" t="s">
        <v>56</v>
      </c>
      <c r="AA1547" t="s">
        <v>57</v>
      </c>
      <c r="AB1547">
        <v>71000</v>
      </c>
      <c r="AC1547">
        <v>0.1</v>
      </c>
    </row>
    <row r="1548" spans="13:29" x14ac:dyDescent="0.35">
      <c r="M1548" t="s">
        <v>44</v>
      </c>
      <c r="N1548">
        <v>19292768</v>
      </c>
      <c r="O1548" t="s">
        <v>7</v>
      </c>
      <c r="P1548">
        <v>52.361247483377902</v>
      </c>
      <c r="Q1548">
        <v>4.8920684429485704</v>
      </c>
      <c r="R1548" t="s">
        <v>45</v>
      </c>
      <c r="S1548">
        <v>250</v>
      </c>
      <c r="T1548">
        <v>279</v>
      </c>
      <c r="U1548">
        <v>25</v>
      </c>
      <c r="V1548">
        <v>1.66</v>
      </c>
      <c r="W1548">
        <v>0</v>
      </c>
      <c r="X1548">
        <v>12672</v>
      </c>
      <c r="Y1548">
        <v>1</v>
      </c>
      <c r="Z1548" t="s">
        <v>68</v>
      </c>
      <c r="AA1548" t="s">
        <v>69</v>
      </c>
      <c r="AB1548">
        <v>69750</v>
      </c>
      <c r="AC1548">
        <v>0.1</v>
      </c>
    </row>
    <row r="1549" spans="13:29" x14ac:dyDescent="0.35">
      <c r="M1549" t="s">
        <v>44</v>
      </c>
      <c r="N1549">
        <v>19305687</v>
      </c>
      <c r="O1549" t="s">
        <v>6</v>
      </c>
      <c r="P1549">
        <v>52.3780517312195</v>
      </c>
      <c r="Q1549">
        <v>4.8809261573191298</v>
      </c>
      <c r="R1549" t="s">
        <v>45</v>
      </c>
      <c r="S1549">
        <v>248</v>
      </c>
      <c r="T1549">
        <v>363</v>
      </c>
      <c r="U1549">
        <v>12</v>
      </c>
      <c r="V1549">
        <v>0.69</v>
      </c>
      <c r="W1549">
        <v>0</v>
      </c>
      <c r="X1549">
        <v>12680</v>
      </c>
      <c r="Y1549">
        <v>1</v>
      </c>
      <c r="Z1549" t="s">
        <v>46</v>
      </c>
      <c r="AA1549" t="s">
        <v>47</v>
      </c>
      <c r="AB1549">
        <v>90024</v>
      </c>
      <c r="AC1549">
        <v>0.1</v>
      </c>
    </row>
    <row r="1550" spans="13:29" x14ac:dyDescent="0.35">
      <c r="M1550" t="s">
        <v>44</v>
      </c>
      <c r="N1550">
        <v>19357244</v>
      </c>
      <c r="O1550" t="s">
        <v>7</v>
      </c>
      <c r="P1550">
        <v>52.3628979385959</v>
      </c>
      <c r="Q1550">
        <v>4.8884898217820103</v>
      </c>
      <c r="R1550" t="s">
        <v>45</v>
      </c>
      <c r="S1550">
        <v>150</v>
      </c>
      <c r="T1550">
        <v>347</v>
      </c>
      <c r="U1550">
        <v>14</v>
      </c>
      <c r="V1550">
        <v>0.83</v>
      </c>
      <c r="W1550">
        <v>0</v>
      </c>
      <c r="X1550">
        <v>12726</v>
      </c>
      <c r="Y1550">
        <v>1</v>
      </c>
      <c r="Z1550" t="s">
        <v>68</v>
      </c>
      <c r="AA1550" t="s">
        <v>69</v>
      </c>
      <c r="AB1550">
        <v>52050</v>
      </c>
      <c r="AC1550">
        <v>0.1</v>
      </c>
    </row>
    <row r="1551" spans="13:29" x14ac:dyDescent="0.35">
      <c r="M1551" t="s">
        <v>44</v>
      </c>
      <c r="N1551">
        <v>19432265</v>
      </c>
      <c r="O1551" t="s">
        <v>14</v>
      </c>
      <c r="P1551">
        <v>52.360772086053203</v>
      </c>
      <c r="Q1551">
        <v>4.8659182262055802</v>
      </c>
      <c r="R1551" t="s">
        <v>45</v>
      </c>
      <c r="S1551">
        <v>150</v>
      </c>
      <c r="T1551">
        <v>30</v>
      </c>
      <c r="U1551">
        <v>13</v>
      </c>
      <c r="V1551">
        <v>0.76</v>
      </c>
      <c r="W1551">
        <v>0</v>
      </c>
      <c r="X1551">
        <v>12787</v>
      </c>
      <c r="Y1551">
        <v>1</v>
      </c>
      <c r="Z1551" t="s">
        <v>56</v>
      </c>
      <c r="AA1551" t="s">
        <v>57</v>
      </c>
      <c r="AB1551">
        <v>4500</v>
      </c>
      <c r="AC1551">
        <v>0.1</v>
      </c>
    </row>
    <row r="1552" spans="13:29" x14ac:dyDescent="0.35">
      <c r="M1552" t="s">
        <v>44</v>
      </c>
      <c r="N1552">
        <v>19475385</v>
      </c>
      <c r="O1552" t="s">
        <v>11</v>
      </c>
      <c r="P1552">
        <v>52.344182680138601</v>
      </c>
      <c r="Q1552">
        <v>4.8957536094050402</v>
      </c>
      <c r="R1552" t="s">
        <v>45</v>
      </c>
      <c r="S1552">
        <v>177</v>
      </c>
      <c r="T1552">
        <v>349</v>
      </c>
      <c r="U1552">
        <v>9</v>
      </c>
      <c r="V1552">
        <v>0.56000000000000005</v>
      </c>
      <c r="W1552">
        <v>0</v>
      </c>
      <c r="X1552">
        <v>12818</v>
      </c>
      <c r="Y1552">
        <v>1</v>
      </c>
      <c r="Z1552" t="s">
        <v>58</v>
      </c>
      <c r="AA1552" t="s">
        <v>59</v>
      </c>
      <c r="AB1552">
        <v>61773</v>
      </c>
      <c r="AC1552">
        <v>0.1</v>
      </c>
    </row>
    <row r="1553" spans="13:29" x14ac:dyDescent="0.35">
      <c r="M1553" t="s">
        <v>44</v>
      </c>
      <c r="N1553">
        <v>19629894</v>
      </c>
      <c r="O1553" t="s">
        <v>14</v>
      </c>
      <c r="P1553">
        <v>52.373545968045697</v>
      </c>
      <c r="Q1553">
        <v>4.8626370708153903</v>
      </c>
      <c r="R1553" t="s">
        <v>45</v>
      </c>
      <c r="S1553">
        <v>85</v>
      </c>
      <c r="T1553">
        <v>354</v>
      </c>
      <c r="U1553">
        <v>9</v>
      </c>
      <c r="V1553">
        <v>0.54</v>
      </c>
      <c r="W1553">
        <v>0</v>
      </c>
      <c r="X1553">
        <v>12954</v>
      </c>
      <c r="Y1553">
        <v>1</v>
      </c>
      <c r="Z1553" t="s">
        <v>56</v>
      </c>
      <c r="AA1553" t="s">
        <v>57</v>
      </c>
      <c r="AB1553">
        <v>30090</v>
      </c>
      <c r="AC1553">
        <v>0.1</v>
      </c>
    </row>
    <row r="1554" spans="13:29" x14ac:dyDescent="0.35">
      <c r="M1554" t="s">
        <v>44</v>
      </c>
      <c r="N1554">
        <v>19860973</v>
      </c>
      <c r="O1554" t="s">
        <v>7</v>
      </c>
      <c r="P1554">
        <v>52.3715180918634</v>
      </c>
      <c r="Q1554">
        <v>4.9081318310855204</v>
      </c>
      <c r="R1554" t="s">
        <v>45</v>
      </c>
      <c r="S1554">
        <v>200</v>
      </c>
      <c r="T1554">
        <v>364</v>
      </c>
      <c r="U1554">
        <v>20</v>
      </c>
      <c r="V1554">
        <v>1.21</v>
      </c>
      <c r="W1554">
        <v>0</v>
      </c>
      <c r="X1554">
        <v>13209</v>
      </c>
      <c r="Y1554">
        <v>1</v>
      </c>
      <c r="Z1554" t="s">
        <v>68</v>
      </c>
      <c r="AA1554" t="s">
        <v>69</v>
      </c>
      <c r="AB1554">
        <v>72800</v>
      </c>
      <c r="AC1554">
        <v>0.1</v>
      </c>
    </row>
    <row r="1555" spans="13:29" x14ac:dyDescent="0.35">
      <c r="M1555" t="s">
        <v>44</v>
      </c>
      <c r="N1555">
        <v>19927892</v>
      </c>
      <c r="O1555" t="s">
        <v>20</v>
      </c>
      <c r="P1555">
        <v>52.350388622084402</v>
      </c>
      <c r="Q1555">
        <v>4.8392915522435098</v>
      </c>
      <c r="R1555" t="s">
        <v>45</v>
      </c>
      <c r="S1555">
        <v>93</v>
      </c>
      <c r="T1555">
        <v>361</v>
      </c>
      <c r="U1555">
        <v>7</v>
      </c>
      <c r="V1555">
        <v>0.42</v>
      </c>
      <c r="W1555">
        <v>0</v>
      </c>
      <c r="X1555">
        <v>13287</v>
      </c>
      <c r="Y1555">
        <v>1</v>
      </c>
      <c r="Z1555" t="s">
        <v>70</v>
      </c>
      <c r="AA1555" t="s">
        <v>71</v>
      </c>
      <c r="AB1555">
        <v>33573</v>
      </c>
      <c r="AC1555">
        <v>0.1</v>
      </c>
    </row>
    <row r="1556" spans="13:29" x14ac:dyDescent="0.35">
      <c r="M1556" t="s">
        <v>44</v>
      </c>
      <c r="N1556">
        <v>20090453</v>
      </c>
      <c r="O1556" t="s">
        <v>14</v>
      </c>
      <c r="P1556">
        <v>52.3601895286074</v>
      </c>
      <c r="Q1556">
        <v>4.8513519088565698</v>
      </c>
      <c r="R1556" t="s">
        <v>45</v>
      </c>
      <c r="S1556">
        <v>195</v>
      </c>
      <c r="T1556">
        <v>338</v>
      </c>
      <c r="U1556">
        <v>8</v>
      </c>
      <c r="V1556">
        <v>0.53</v>
      </c>
      <c r="W1556">
        <v>0</v>
      </c>
      <c r="X1556">
        <v>13470</v>
      </c>
      <c r="Y1556">
        <v>1</v>
      </c>
      <c r="Z1556" t="s">
        <v>56</v>
      </c>
      <c r="AA1556" t="s">
        <v>57</v>
      </c>
      <c r="AB1556">
        <v>65910</v>
      </c>
      <c r="AC1556">
        <v>0.1</v>
      </c>
    </row>
    <row r="1557" spans="13:29" x14ac:dyDescent="0.35">
      <c r="M1557" t="s">
        <v>44</v>
      </c>
      <c r="N1557">
        <v>20167317</v>
      </c>
      <c r="O1557" t="s">
        <v>6</v>
      </c>
      <c r="P1557">
        <v>52.3760813703487</v>
      </c>
      <c r="Q1557">
        <v>4.8775339364263202</v>
      </c>
      <c r="R1557" t="s">
        <v>45</v>
      </c>
      <c r="S1557">
        <v>98</v>
      </c>
      <c r="T1557">
        <v>184</v>
      </c>
      <c r="U1557">
        <v>10</v>
      </c>
      <c r="V1557">
        <v>0.63</v>
      </c>
      <c r="W1557">
        <v>0</v>
      </c>
      <c r="X1557">
        <v>13534</v>
      </c>
      <c r="Y1557">
        <v>1</v>
      </c>
      <c r="Z1557" t="s">
        <v>46</v>
      </c>
      <c r="AA1557" t="s">
        <v>47</v>
      </c>
      <c r="AB1557">
        <v>18032</v>
      </c>
      <c r="AC1557">
        <v>0.1</v>
      </c>
    </row>
    <row r="1558" spans="13:29" x14ac:dyDescent="0.35">
      <c r="M1558" t="s">
        <v>44</v>
      </c>
      <c r="N1558">
        <v>20281364</v>
      </c>
      <c r="O1558" t="s">
        <v>23</v>
      </c>
      <c r="P1558">
        <v>52.396453696428203</v>
      </c>
      <c r="Q1558">
        <v>4.9332732400849002</v>
      </c>
      <c r="R1558" t="s">
        <v>45</v>
      </c>
      <c r="S1558">
        <v>85</v>
      </c>
      <c r="T1558">
        <v>352</v>
      </c>
      <c r="U1558">
        <v>15</v>
      </c>
      <c r="V1558">
        <v>0.97</v>
      </c>
      <c r="W1558">
        <v>0</v>
      </c>
      <c r="X1558">
        <v>13637</v>
      </c>
      <c r="Y1558">
        <v>1</v>
      </c>
      <c r="Z1558" t="s">
        <v>76</v>
      </c>
      <c r="AA1558" t="s">
        <v>77</v>
      </c>
      <c r="AB1558">
        <v>29920</v>
      </c>
      <c r="AC1558">
        <v>0.1</v>
      </c>
    </row>
    <row r="1559" spans="13:29" x14ac:dyDescent="0.35">
      <c r="M1559" t="s">
        <v>44</v>
      </c>
      <c r="N1559">
        <v>20437201</v>
      </c>
      <c r="O1559" t="s">
        <v>8</v>
      </c>
      <c r="P1559">
        <v>52.351577019692101</v>
      </c>
      <c r="Q1559">
        <v>4.8615839154866602</v>
      </c>
      <c r="R1559" t="s">
        <v>45</v>
      </c>
      <c r="S1559">
        <v>116</v>
      </c>
      <c r="T1559">
        <v>357</v>
      </c>
      <c r="U1559">
        <v>1</v>
      </c>
      <c r="V1559">
        <v>0.08</v>
      </c>
      <c r="W1559">
        <v>0</v>
      </c>
      <c r="X1559">
        <v>13733</v>
      </c>
      <c r="Y1559">
        <v>1</v>
      </c>
      <c r="Z1559" t="s">
        <v>74</v>
      </c>
      <c r="AA1559" t="s">
        <v>75</v>
      </c>
      <c r="AB1559">
        <v>41412</v>
      </c>
      <c r="AC1559">
        <v>0.1</v>
      </c>
    </row>
    <row r="1560" spans="13:29" x14ac:dyDescent="0.35">
      <c r="M1560" t="s">
        <v>44</v>
      </c>
      <c r="N1560">
        <v>20509678</v>
      </c>
      <c r="O1560" t="s">
        <v>14</v>
      </c>
      <c r="P1560">
        <v>52.372445276206399</v>
      </c>
      <c r="Q1560">
        <v>4.8480724821858798</v>
      </c>
      <c r="R1560" t="s">
        <v>45</v>
      </c>
      <c r="S1560">
        <v>100</v>
      </c>
      <c r="T1560">
        <v>351</v>
      </c>
      <c r="U1560">
        <v>3</v>
      </c>
      <c r="V1560">
        <v>0.26</v>
      </c>
      <c r="W1560">
        <v>0</v>
      </c>
      <c r="X1560">
        <v>13786</v>
      </c>
      <c r="Y1560">
        <v>1</v>
      </c>
      <c r="Z1560" t="s">
        <v>56</v>
      </c>
      <c r="AA1560" t="s">
        <v>57</v>
      </c>
      <c r="AB1560">
        <v>35100</v>
      </c>
      <c r="AC1560">
        <v>0.1</v>
      </c>
    </row>
    <row r="1561" spans="13:29" x14ac:dyDescent="0.35">
      <c r="M1561" t="s">
        <v>44</v>
      </c>
      <c r="N1561">
        <v>20511832</v>
      </c>
      <c r="O1561" t="s">
        <v>18</v>
      </c>
      <c r="P1561">
        <v>52.360821317891897</v>
      </c>
      <c r="Q1561">
        <v>4.9408067617092897</v>
      </c>
      <c r="R1561" t="s">
        <v>45</v>
      </c>
      <c r="S1561">
        <v>170</v>
      </c>
      <c r="T1561">
        <v>324</v>
      </c>
      <c r="U1561">
        <v>19</v>
      </c>
      <c r="V1561">
        <v>1.31</v>
      </c>
      <c r="W1561">
        <v>0</v>
      </c>
      <c r="X1561">
        <v>13789</v>
      </c>
      <c r="Y1561">
        <v>1</v>
      </c>
      <c r="Z1561" t="s">
        <v>66</v>
      </c>
      <c r="AA1561" t="s">
        <v>67</v>
      </c>
      <c r="AB1561">
        <v>55080</v>
      </c>
      <c r="AC1561">
        <v>0.1</v>
      </c>
    </row>
    <row r="1562" spans="13:29" x14ac:dyDescent="0.35">
      <c r="M1562" t="s">
        <v>44</v>
      </c>
      <c r="N1562">
        <v>20610029</v>
      </c>
      <c r="O1562" t="s">
        <v>15</v>
      </c>
      <c r="P1562">
        <v>52.3818948180174</v>
      </c>
      <c r="Q1562">
        <v>4.8709822635492799</v>
      </c>
      <c r="R1562" t="s">
        <v>45</v>
      </c>
      <c r="S1562">
        <v>110</v>
      </c>
      <c r="T1562">
        <v>359</v>
      </c>
      <c r="U1562">
        <v>15</v>
      </c>
      <c r="V1562">
        <v>1</v>
      </c>
      <c r="W1562">
        <v>0</v>
      </c>
      <c r="X1562">
        <v>13845</v>
      </c>
      <c r="Y1562">
        <v>1</v>
      </c>
      <c r="Z1562" t="s">
        <v>60</v>
      </c>
      <c r="AA1562" t="s">
        <v>61</v>
      </c>
      <c r="AB1562">
        <v>39490</v>
      </c>
      <c r="AC1562">
        <v>0.1</v>
      </c>
    </row>
    <row r="1563" spans="13:29" x14ac:dyDescent="0.35">
      <c r="M1563" t="s">
        <v>44</v>
      </c>
      <c r="N1563">
        <v>20702723</v>
      </c>
      <c r="O1563" t="s">
        <v>6</v>
      </c>
      <c r="P1563">
        <v>52.375621995140001</v>
      </c>
      <c r="Q1563">
        <v>4.8909395329935199</v>
      </c>
      <c r="R1563" t="s">
        <v>45</v>
      </c>
      <c r="S1563">
        <v>195</v>
      </c>
      <c r="T1563">
        <v>218</v>
      </c>
      <c r="U1563">
        <v>24</v>
      </c>
      <c r="V1563">
        <v>1.64</v>
      </c>
      <c r="W1563">
        <v>0</v>
      </c>
      <c r="X1563">
        <v>13916</v>
      </c>
      <c r="Y1563">
        <v>1</v>
      </c>
      <c r="Z1563" t="s">
        <v>46</v>
      </c>
      <c r="AA1563" t="s">
        <v>47</v>
      </c>
      <c r="AB1563">
        <v>42510</v>
      </c>
      <c r="AC1563">
        <v>0.1</v>
      </c>
    </row>
    <row r="1564" spans="13:29" x14ac:dyDescent="0.35">
      <c r="M1564" t="s">
        <v>44</v>
      </c>
      <c r="N1564">
        <v>20776396</v>
      </c>
      <c r="O1564" t="s">
        <v>14</v>
      </c>
      <c r="P1564">
        <v>52.3713909562792</v>
      </c>
      <c r="Q1564">
        <v>4.8538137725378796</v>
      </c>
      <c r="R1564" t="s">
        <v>45</v>
      </c>
      <c r="S1564">
        <v>99</v>
      </c>
      <c r="T1564">
        <v>362</v>
      </c>
      <c r="U1564">
        <v>9</v>
      </c>
      <c r="V1564">
        <v>0.59</v>
      </c>
      <c r="W1564">
        <v>0</v>
      </c>
      <c r="X1564">
        <v>13962</v>
      </c>
      <c r="Y1564">
        <v>1</v>
      </c>
      <c r="Z1564" t="s">
        <v>56</v>
      </c>
      <c r="AA1564" t="s">
        <v>57</v>
      </c>
      <c r="AB1564">
        <v>35838</v>
      </c>
      <c r="AC1564">
        <v>0.1</v>
      </c>
    </row>
    <row r="1565" spans="13:29" x14ac:dyDescent="0.35">
      <c r="M1565" t="s">
        <v>44</v>
      </c>
      <c r="N1565">
        <v>21005934</v>
      </c>
      <c r="O1565" t="s">
        <v>11</v>
      </c>
      <c r="P1565">
        <v>52.352444991073</v>
      </c>
      <c r="Q1565">
        <v>4.9023815034554303</v>
      </c>
      <c r="R1565" t="s">
        <v>45</v>
      </c>
      <c r="S1565">
        <v>165</v>
      </c>
      <c r="T1565">
        <v>312</v>
      </c>
      <c r="U1565">
        <v>17</v>
      </c>
      <c r="V1565">
        <v>1.24</v>
      </c>
      <c r="W1565">
        <v>0</v>
      </c>
      <c r="X1565">
        <v>14161</v>
      </c>
      <c r="Y1565">
        <v>1</v>
      </c>
      <c r="Z1565" t="s">
        <v>58</v>
      </c>
      <c r="AA1565" t="s">
        <v>59</v>
      </c>
      <c r="AB1565">
        <v>51480</v>
      </c>
      <c r="AC1565">
        <v>0.1</v>
      </c>
    </row>
    <row r="1566" spans="13:29" x14ac:dyDescent="0.35">
      <c r="M1566" t="s">
        <v>44</v>
      </c>
      <c r="N1566">
        <v>21038260</v>
      </c>
      <c r="O1566" t="s">
        <v>16</v>
      </c>
      <c r="P1566">
        <v>52.327248410945799</v>
      </c>
      <c r="Q1566">
        <v>4.8823798250863604</v>
      </c>
      <c r="R1566" t="s">
        <v>45</v>
      </c>
      <c r="S1566">
        <v>80</v>
      </c>
      <c r="T1566">
        <v>360</v>
      </c>
      <c r="U1566">
        <v>10</v>
      </c>
      <c r="V1566">
        <v>0.73</v>
      </c>
      <c r="W1566">
        <v>0</v>
      </c>
      <c r="X1566">
        <v>14186</v>
      </c>
      <c r="Y1566">
        <v>1</v>
      </c>
      <c r="Z1566" t="s">
        <v>82</v>
      </c>
      <c r="AA1566" t="s">
        <v>83</v>
      </c>
      <c r="AB1566">
        <v>28800</v>
      </c>
      <c r="AC1566">
        <v>0.1</v>
      </c>
    </row>
    <row r="1567" spans="13:29" x14ac:dyDescent="0.35">
      <c r="M1567" t="s">
        <v>44</v>
      </c>
      <c r="N1567">
        <v>21134789</v>
      </c>
      <c r="O1567" t="s">
        <v>8</v>
      </c>
      <c r="P1567">
        <v>52.357180728112297</v>
      </c>
      <c r="Q1567">
        <v>4.8746001405358399</v>
      </c>
      <c r="R1567" t="s">
        <v>45</v>
      </c>
      <c r="S1567">
        <v>169</v>
      </c>
      <c r="T1567">
        <v>294</v>
      </c>
      <c r="U1567">
        <v>18</v>
      </c>
      <c r="V1567">
        <v>1.29</v>
      </c>
      <c r="W1567">
        <v>0</v>
      </c>
      <c r="X1567">
        <v>14258</v>
      </c>
      <c r="Y1567">
        <v>1</v>
      </c>
      <c r="Z1567" t="s">
        <v>74</v>
      </c>
      <c r="AA1567" t="s">
        <v>75</v>
      </c>
      <c r="AB1567">
        <v>49686</v>
      </c>
      <c r="AC1567">
        <v>0.1</v>
      </c>
    </row>
    <row r="1568" spans="13:29" x14ac:dyDescent="0.35">
      <c r="M1568" t="s">
        <v>44</v>
      </c>
      <c r="N1568">
        <v>21222844</v>
      </c>
      <c r="O1568" t="s">
        <v>6</v>
      </c>
      <c r="P1568">
        <v>52.3747843201674</v>
      </c>
      <c r="Q1568">
        <v>4.8996398878560496</v>
      </c>
      <c r="R1568" t="s">
        <v>45</v>
      </c>
      <c r="S1568">
        <v>200</v>
      </c>
      <c r="T1568">
        <v>350</v>
      </c>
      <c r="U1568">
        <v>6</v>
      </c>
      <c r="V1568">
        <v>0.44</v>
      </c>
      <c r="W1568">
        <v>0</v>
      </c>
      <c r="X1568">
        <v>14320</v>
      </c>
      <c r="Y1568">
        <v>1</v>
      </c>
      <c r="Z1568" t="s">
        <v>46</v>
      </c>
      <c r="AA1568" t="s">
        <v>47</v>
      </c>
      <c r="AB1568">
        <v>70000</v>
      </c>
      <c r="AC1568">
        <v>0.1</v>
      </c>
    </row>
    <row r="1569" spans="13:29" x14ac:dyDescent="0.35">
      <c r="M1569" t="s">
        <v>44</v>
      </c>
      <c r="N1569">
        <v>21308579</v>
      </c>
      <c r="O1569" t="s">
        <v>19</v>
      </c>
      <c r="P1569">
        <v>52.381794736342002</v>
      </c>
      <c r="Q1569">
        <v>4.8491640908304401</v>
      </c>
      <c r="R1569" t="s">
        <v>45</v>
      </c>
      <c r="S1569">
        <v>90</v>
      </c>
      <c r="T1569">
        <v>356</v>
      </c>
      <c r="U1569">
        <v>17</v>
      </c>
      <c r="V1569">
        <v>1.22</v>
      </c>
      <c r="W1569">
        <v>0</v>
      </c>
      <c r="X1569">
        <v>14398</v>
      </c>
      <c r="Y1569">
        <v>1</v>
      </c>
      <c r="Z1569" t="s">
        <v>62</v>
      </c>
      <c r="AA1569" t="s">
        <v>63</v>
      </c>
      <c r="AB1569">
        <v>32040</v>
      </c>
      <c r="AC1569">
        <v>0.1</v>
      </c>
    </row>
    <row r="1570" spans="13:29" x14ac:dyDescent="0.35">
      <c r="M1570" t="s">
        <v>44</v>
      </c>
      <c r="N1570">
        <v>21361096</v>
      </c>
      <c r="O1570" t="s">
        <v>10</v>
      </c>
      <c r="P1570">
        <v>52.391483031574197</v>
      </c>
      <c r="Q1570">
        <v>4.9130308025692102</v>
      </c>
      <c r="R1570" t="s">
        <v>45</v>
      </c>
      <c r="S1570">
        <v>229</v>
      </c>
      <c r="T1570">
        <v>284</v>
      </c>
      <c r="U1570">
        <v>5</v>
      </c>
      <c r="V1570">
        <v>0.57999999999999996</v>
      </c>
      <c r="W1570">
        <v>0</v>
      </c>
      <c r="X1570">
        <v>14431</v>
      </c>
      <c r="Y1570">
        <v>1</v>
      </c>
      <c r="Z1570" t="s">
        <v>78</v>
      </c>
      <c r="AA1570" t="s">
        <v>79</v>
      </c>
      <c r="AB1570">
        <v>65036</v>
      </c>
      <c r="AC1570">
        <v>0.1</v>
      </c>
    </row>
    <row r="1571" spans="13:29" x14ac:dyDescent="0.35">
      <c r="M1571" t="s">
        <v>44</v>
      </c>
      <c r="N1571">
        <v>21430513</v>
      </c>
      <c r="O1571" t="s">
        <v>14</v>
      </c>
      <c r="P1571">
        <v>52.369001461502997</v>
      </c>
      <c r="Q1571">
        <v>4.86812368848177</v>
      </c>
      <c r="R1571" t="s">
        <v>45</v>
      </c>
      <c r="S1571">
        <v>150</v>
      </c>
      <c r="T1571">
        <v>356</v>
      </c>
      <c r="U1571">
        <v>24</v>
      </c>
      <c r="V1571">
        <v>1.95</v>
      </c>
      <c r="W1571">
        <v>0</v>
      </c>
      <c r="X1571">
        <v>14496</v>
      </c>
      <c r="Y1571">
        <v>1</v>
      </c>
      <c r="Z1571" t="s">
        <v>56</v>
      </c>
      <c r="AA1571" t="s">
        <v>57</v>
      </c>
      <c r="AB1571">
        <v>53400</v>
      </c>
      <c r="AC1571">
        <v>0.1</v>
      </c>
    </row>
    <row r="1572" spans="13:29" x14ac:dyDescent="0.35">
      <c r="M1572" t="s">
        <v>44</v>
      </c>
      <c r="N1572">
        <v>21524002</v>
      </c>
      <c r="O1572" t="s">
        <v>6</v>
      </c>
      <c r="P1572">
        <v>52.371881164848297</v>
      </c>
      <c r="Q1572">
        <v>4.8763548019374001</v>
      </c>
      <c r="R1572" t="s">
        <v>45</v>
      </c>
      <c r="S1572">
        <v>111</v>
      </c>
      <c r="T1572">
        <v>358</v>
      </c>
      <c r="U1572">
        <v>18</v>
      </c>
      <c r="V1572">
        <v>1.38</v>
      </c>
      <c r="W1572">
        <v>0</v>
      </c>
      <c r="X1572">
        <v>14560</v>
      </c>
      <c r="Y1572">
        <v>1</v>
      </c>
      <c r="Z1572" t="s">
        <v>46</v>
      </c>
      <c r="AA1572" t="s">
        <v>47</v>
      </c>
      <c r="AB1572">
        <v>39738</v>
      </c>
      <c r="AC1572">
        <v>0.1</v>
      </c>
    </row>
    <row r="1573" spans="13:29" x14ac:dyDescent="0.35">
      <c r="M1573" t="s">
        <v>44</v>
      </c>
      <c r="N1573">
        <v>21540463</v>
      </c>
      <c r="O1573" t="s">
        <v>11</v>
      </c>
      <c r="P1573">
        <v>52.353925388397101</v>
      </c>
      <c r="Q1573">
        <v>4.8969323360292902</v>
      </c>
      <c r="R1573" t="s">
        <v>45</v>
      </c>
      <c r="S1573">
        <v>150</v>
      </c>
      <c r="T1573">
        <v>362</v>
      </c>
      <c r="U1573">
        <v>20</v>
      </c>
      <c r="V1573">
        <v>1.57</v>
      </c>
      <c r="W1573">
        <v>0</v>
      </c>
      <c r="X1573">
        <v>14569</v>
      </c>
      <c r="Y1573">
        <v>1</v>
      </c>
      <c r="Z1573" t="s">
        <v>58</v>
      </c>
      <c r="AA1573" t="s">
        <v>59</v>
      </c>
      <c r="AB1573">
        <v>54300</v>
      </c>
      <c r="AC1573">
        <v>0.1</v>
      </c>
    </row>
    <row r="1574" spans="13:29" x14ac:dyDescent="0.35">
      <c r="M1574" t="s">
        <v>44</v>
      </c>
      <c r="N1574">
        <v>21543975</v>
      </c>
      <c r="O1574" t="s">
        <v>9</v>
      </c>
      <c r="P1574">
        <v>52.363426348604598</v>
      </c>
      <c r="Q1574">
        <v>4.9249641451573396</v>
      </c>
      <c r="R1574" t="s">
        <v>45</v>
      </c>
      <c r="S1574">
        <v>140</v>
      </c>
      <c r="T1574">
        <v>357</v>
      </c>
      <c r="U1574">
        <v>3</v>
      </c>
      <c r="V1574">
        <v>0.25</v>
      </c>
      <c r="W1574">
        <v>0</v>
      </c>
      <c r="X1574">
        <v>14572</v>
      </c>
      <c r="Y1574">
        <v>1</v>
      </c>
      <c r="Z1574" t="s">
        <v>64</v>
      </c>
      <c r="AA1574" t="s">
        <v>65</v>
      </c>
      <c r="AB1574">
        <v>49980</v>
      </c>
      <c r="AC1574">
        <v>0.1</v>
      </c>
    </row>
    <row r="1575" spans="13:29" x14ac:dyDescent="0.35">
      <c r="M1575" t="s">
        <v>44</v>
      </c>
      <c r="N1575">
        <v>21545737</v>
      </c>
      <c r="O1575" t="s">
        <v>14</v>
      </c>
      <c r="P1575">
        <v>52.366777147811803</v>
      </c>
      <c r="Q1575">
        <v>4.8696135416445001</v>
      </c>
      <c r="R1575" t="s">
        <v>45</v>
      </c>
      <c r="S1575">
        <v>103</v>
      </c>
      <c r="T1575">
        <v>359</v>
      </c>
      <c r="U1575">
        <v>3</v>
      </c>
      <c r="V1575">
        <v>0.23</v>
      </c>
      <c r="W1575">
        <v>0</v>
      </c>
      <c r="X1575">
        <v>14575</v>
      </c>
      <c r="Y1575">
        <v>1</v>
      </c>
      <c r="Z1575" t="s">
        <v>56</v>
      </c>
      <c r="AA1575" t="s">
        <v>57</v>
      </c>
      <c r="AB1575">
        <v>36977</v>
      </c>
      <c r="AC1575">
        <v>0.1</v>
      </c>
    </row>
    <row r="1576" spans="13:29" x14ac:dyDescent="0.35">
      <c r="M1576" t="s">
        <v>44</v>
      </c>
      <c r="N1576">
        <v>21563077</v>
      </c>
      <c r="O1576" t="s">
        <v>11</v>
      </c>
      <c r="P1576">
        <v>52.352628771560802</v>
      </c>
      <c r="Q1576">
        <v>4.8984970619780803</v>
      </c>
      <c r="R1576" t="s">
        <v>45</v>
      </c>
      <c r="S1576">
        <v>275</v>
      </c>
      <c r="T1576">
        <v>25</v>
      </c>
      <c r="U1576">
        <v>27</v>
      </c>
      <c r="V1576">
        <v>2.5299999999999998</v>
      </c>
      <c r="W1576">
        <v>0</v>
      </c>
      <c r="X1576">
        <v>14611</v>
      </c>
      <c r="Y1576">
        <v>1</v>
      </c>
      <c r="Z1576" t="s">
        <v>58</v>
      </c>
      <c r="AA1576" t="s">
        <v>59</v>
      </c>
      <c r="AB1576">
        <v>6875</v>
      </c>
      <c r="AC1576">
        <v>0.1</v>
      </c>
    </row>
    <row r="1577" spans="13:29" x14ac:dyDescent="0.35">
      <c r="M1577" t="s">
        <v>44</v>
      </c>
      <c r="N1577">
        <v>21604495</v>
      </c>
      <c r="O1577" t="s">
        <v>11</v>
      </c>
      <c r="P1577">
        <v>52.342945134562498</v>
      </c>
      <c r="Q1577">
        <v>4.9087804999293398</v>
      </c>
      <c r="R1577" t="s">
        <v>45</v>
      </c>
      <c r="S1577">
        <v>145</v>
      </c>
      <c r="T1577">
        <v>334</v>
      </c>
      <c r="U1577">
        <v>19</v>
      </c>
      <c r="V1577">
        <v>1.54</v>
      </c>
      <c r="W1577">
        <v>0</v>
      </c>
      <c r="X1577">
        <v>14649</v>
      </c>
      <c r="Y1577">
        <v>1</v>
      </c>
      <c r="Z1577" t="s">
        <v>58</v>
      </c>
      <c r="AA1577" t="s">
        <v>59</v>
      </c>
      <c r="AB1577">
        <v>48430</v>
      </c>
      <c r="AC1577">
        <v>0.1</v>
      </c>
    </row>
    <row r="1578" spans="13:29" x14ac:dyDescent="0.35">
      <c r="M1578" t="s">
        <v>44</v>
      </c>
      <c r="N1578">
        <v>21640459</v>
      </c>
      <c r="O1578" t="s">
        <v>18</v>
      </c>
      <c r="P1578">
        <v>52.359650981173402</v>
      </c>
      <c r="Q1578">
        <v>4.9369156919044599</v>
      </c>
      <c r="R1578" t="s">
        <v>45</v>
      </c>
      <c r="S1578">
        <v>109</v>
      </c>
      <c r="T1578">
        <v>357</v>
      </c>
      <c r="U1578">
        <v>5</v>
      </c>
      <c r="V1578">
        <v>0.42</v>
      </c>
      <c r="W1578">
        <v>0</v>
      </c>
      <c r="X1578">
        <v>14683</v>
      </c>
      <c r="Y1578">
        <v>1</v>
      </c>
      <c r="Z1578" t="s">
        <v>66</v>
      </c>
      <c r="AA1578" t="s">
        <v>67</v>
      </c>
      <c r="AB1578">
        <v>38913</v>
      </c>
      <c r="AC1578">
        <v>0.1</v>
      </c>
    </row>
    <row r="1579" spans="13:29" x14ac:dyDescent="0.35">
      <c r="M1579" t="s">
        <v>44</v>
      </c>
      <c r="N1579">
        <v>21680378</v>
      </c>
      <c r="O1579" t="s">
        <v>19</v>
      </c>
      <c r="P1579">
        <v>52.378211388834202</v>
      </c>
      <c r="Q1579">
        <v>4.8495809303981101</v>
      </c>
      <c r="R1579" t="s">
        <v>45</v>
      </c>
      <c r="S1579">
        <v>65</v>
      </c>
      <c r="T1579">
        <v>364</v>
      </c>
      <c r="U1579">
        <v>4</v>
      </c>
      <c r="V1579">
        <v>0.32</v>
      </c>
      <c r="W1579">
        <v>0</v>
      </c>
      <c r="X1579">
        <v>14720</v>
      </c>
      <c r="Y1579">
        <v>1</v>
      </c>
      <c r="Z1579" t="s">
        <v>62</v>
      </c>
      <c r="AA1579" t="s">
        <v>63</v>
      </c>
      <c r="AB1579">
        <v>23660</v>
      </c>
      <c r="AC1579">
        <v>0.1</v>
      </c>
    </row>
    <row r="1580" spans="13:29" x14ac:dyDescent="0.35">
      <c r="M1580" t="s">
        <v>44</v>
      </c>
      <c r="N1580">
        <v>21688670</v>
      </c>
      <c r="O1580" t="s">
        <v>15</v>
      </c>
      <c r="P1580">
        <v>52.388962855975599</v>
      </c>
      <c r="Q1580">
        <v>4.8790755174317004</v>
      </c>
      <c r="R1580" t="s">
        <v>45</v>
      </c>
      <c r="S1580">
        <v>120</v>
      </c>
      <c r="T1580">
        <v>363</v>
      </c>
      <c r="U1580">
        <v>9</v>
      </c>
      <c r="V1580">
        <v>0.69</v>
      </c>
      <c r="W1580">
        <v>0</v>
      </c>
      <c r="X1580">
        <v>14726</v>
      </c>
      <c r="Y1580">
        <v>1</v>
      </c>
      <c r="Z1580" t="s">
        <v>60</v>
      </c>
      <c r="AA1580" t="s">
        <v>61</v>
      </c>
      <c r="AB1580">
        <v>43560</v>
      </c>
      <c r="AC1580">
        <v>0.1</v>
      </c>
    </row>
    <row r="1581" spans="13:29" x14ac:dyDescent="0.35">
      <c r="M1581" t="s">
        <v>44</v>
      </c>
      <c r="N1581">
        <v>21793548</v>
      </c>
      <c r="O1581" t="s">
        <v>6</v>
      </c>
      <c r="P1581">
        <v>52.378273479999997</v>
      </c>
      <c r="Q1581">
        <v>4.8877403629801499</v>
      </c>
      <c r="R1581" t="s">
        <v>45</v>
      </c>
      <c r="S1581">
        <v>95</v>
      </c>
      <c r="T1581">
        <v>306</v>
      </c>
      <c r="U1581">
        <v>28</v>
      </c>
      <c r="V1581">
        <v>2.1800000000000002</v>
      </c>
      <c r="W1581">
        <v>0</v>
      </c>
      <c r="X1581">
        <v>14820</v>
      </c>
      <c r="Y1581">
        <v>1</v>
      </c>
      <c r="Z1581" t="s">
        <v>46</v>
      </c>
      <c r="AA1581" t="s">
        <v>47</v>
      </c>
      <c r="AB1581">
        <v>29070</v>
      </c>
      <c r="AC1581">
        <v>0.1</v>
      </c>
    </row>
    <row r="1582" spans="13:29" x14ac:dyDescent="0.35">
      <c r="M1582" t="s">
        <v>44</v>
      </c>
      <c r="N1582">
        <v>21809124</v>
      </c>
      <c r="O1582" t="s">
        <v>8</v>
      </c>
      <c r="P1582">
        <v>52.352950912370403</v>
      </c>
      <c r="Q1582">
        <v>4.8479091697541303</v>
      </c>
      <c r="R1582" t="s">
        <v>45</v>
      </c>
      <c r="S1582">
        <v>149</v>
      </c>
      <c r="T1582">
        <v>349</v>
      </c>
      <c r="U1582">
        <v>12</v>
      </c>
      <c r="V1582">
        <v>1.07</v>
      </c>
      <c r="W1582">
        <v>0</v>
      </c>
      <c r="X1582">
        <v>14835</v>
      </c>
      <c r="Y1582">
        <v>1</v>
      </c>
      <c r="Z1582" t="s">
        <v>74</v>
      </c>
      <c r="AA1582" t="s">
        <v>75</v>
      </c>
      <c r="AB1582">
        <v>52001</v>
      </c>
      <c r="AC1582">
        <v>0.1</v>
      </c>
    </row>
    <row r="1583" spans="13:29" x14ac:dyDescent="0.35">
      <c r="M1583" t="s">
        <v>44</v>
      </c>
      <c r="N1583">
        <v>21810730</v>
      </c>
      <c r="O1583" t="s">
        <v>7</v>
      </c>
      <c r="P1583">
        <v>52.362253152486304</v>
      </c>
      <c r="Q1583">
        <v>4.8936560602349601</v>
      </c>
      <c r="R1583" t="s">
        <v>45</v>
      </c>
      <c r="S1583">
        <v>180</v>
      </c>
      <c r="T1583">
        <v>359</v>
      </c>
      <c r="U1583">
        <v>9</v>
      </c>
      <c r="V1583">
        <v>0.77</v>
      </c>
      <c r="W1583">
        <v>0</v>
      </c>
      <c r="X1583">
        <v>14837</v>
      </c>
      <c r="Y1583">
        <v>1</v>
      </c>
      <c r="Z1583" t="s">
        <v>68</v>
      </c>
      <c r="AA1583" t="s">
        <v>69</v>
      </c>
      <c r="AB1583">
        <v>64620</v>
      </c>
      <c r="AC1583">
        <v>0.1</v>
      </c>
    </row>
    <row r="1584" spans="13:29" x14ac:dyDescent="0.35">
      <c r="M1584" t="s">
        <v>44</v>
      </c>
      <c r="N1584">
        <v>21833662</v>
      </c>
      <c r="O1584" t="s">
        <v>14</v>
      </c>
      <c r="P1584">
        <v>52.366372764650897</v>
      </c>
      <c r="Q1584">
        <v>4.8544227287820103</v>
      </c>
      <c r="R1584" t="s">
        <v>45</v>
      </c>
      <c r="S1584">
        <v>120</v>
      </c>
      <c r="T1584">
        <v>14</v>
      </c>
      <c r="U1584">
        <v>5</v>
      </c>
      <c r="V1584">
        <v>0.42</v>
      </c>
      <c r="W1584">
        <v>0</v>
      </c>
      <c r="X1584">
        <v>14854</v>
      </c>
      <c r="Y1584">
        <v>1</v>
      </c>
      <c r="Z1584" t="s">
        <v>56</v>
      </c>
      <c r="AA1584" t="s">
        <v>57</v>
      </c>
      <c r="AB1584">
        <v>1680</v>
      </c>
      <c r="AC1584">
        <v>0.1</v>
      </c>
    </row>
    <row r="1585" spans="13:29" x14ac:dyDescent="0.35">
      <c r="M1585" t="s">
        <v>44</v>
      </c>
      <c r="N1585">
        <v>21904714</v>
      </c>
      <c r="O1585" t="s">
        <v>9</v>
      </c>
      <c r="P1585">
        <v>52.3576428710047</v>
      </c>
      <c r="Q1585">
        <v>4.9092624695190796</v>
      </c>
      <c r="R1585" t="s">
        <v>45</v>
      </c>
      <c r="S1585">
        <v>120</v>
      </c>
      <c r="T1585">
        <v>364</v>
      </c>
      <c r="U1585">
        <v>1</v>
      </c>
      <c r="V1585">
        <v>0.08</v>
      </c>
      <c r="W1585">
        <v>0</v>
      </c>
      <c r="X1585">
        <v>14912</v>
      </c>
      <c r="Y1585">
        <v>1</v>
      </c>
      <c r="Z1585" t="s">
        <v>64</v>
      </c>
      <c r="AA1585" t="s">
        <v>65</v>
      </c>
      <c r="AB1585">
        <v>43680</v>
      </c>
      <c r="AC1585">
        <v>0.1</v>
      </c>
    </row>
    <row r="1586" spans="13:29" x14ac:dyDescent="0.35">
      <c r="M1586" t="s">
        <v>44</v>
      </c>
      <c r="N1586">
        <v>21919426</v>
      </c>
      <c r="O1586" t="s">
        <v>21</v>
      </c>
      <c r="P1586">
        <v>52.349764011085298</v>
      </c>
      <c r="Q1586">
        <v>4.8127622616782801</v>
      </c>
      <c r="R1586" t="s">
        <v>45</v>
      </c>
      <c r="S1586">
        <v>130</v>
      </c>
      <c r="T1586">
        <v>357</v>
      </c>
      <c r="U1586">
        <v>1</v>
      </c>
      <c r="V1586">
        <v>0.08</v>
      </c>
      <c r="W1586">
        <v>0</v>
      </c>
      <c r="X1586">
        <v>14926</v>
      </c>
      <c r="Y1586">
        <v>1</v>
      </c>
      <c r="Z1586" t="s">
        <v>88</v>
      </c>
      <c r="AA1586" t="s">
        <v>89</v>
      </c>
      <c r="AB1586">
        <v>46410</v>
      </c>
      <c r="AC1586">
        <v>0.1</v>
      </c>
    </row>
    <row r="1587" spans="13:29" x14ac:dyDescent="0.35">
      <c r="M1587" t="s">
        <v>44</v>
      </c>
      <c r="N1587">
        <v>21963499</v>
      </c>
      <c r="O1587" t="s">
        <v>6</v>
      </c>
      <c r="P1587">
        <v>52.377030517327199</v>
      </c>
      <c r="Q1587">
        <v>4.8927754640840702</v>
      </c>
      <c r="R1587" t="s">
        <v>45</v>
      </c>
      <c r="S1587">
        <v>110</v>
      </c>
      <c r="T1587">
        <v>360</v>
      </c>
      <c r="U1587">
        <v>14</v>
      </c>
      <c r="V1587">
        <v>1.17</v>
      </c>
      <c r="W1587">
        <v>0</v>
      </c>
      <c r="X1587">
        <v>14966</v>
      </c>
      <c r="Y1587">
        <v>1</v>
      </c>
      <c r="Z1587" t="s">
        <v>46</v>
      </c>
      <c r="AA1587" t="s">
        <v>47</v>
      </c>
      <c r="AB1587">
        <v>39600</v>
      </c>
      <c r="AC1587">
        <v>0.1</v>
      </c>
    </row>
    <row r="1588" spans="13:29" x14ac:dyDescent="0.35">
      <c r="M1588" t="s">
        <v>44</v>
      </c>
      <c r="N1588">
        <v>22032316</v>
      </c>
      <c r="O1588" t="s">
        <v>7</v>
      </c>
      <c r="P1588">
        <v>52.371070697929099</v>
      </c>
      <c r="Q1588">
        <v>4.9114417633279999</v>
      </c>
      <c r="R1588" t="s">
        <v>45</v>
      </c>
      <c r="S1588">
        <v>180</v>
      </c>
      <c r="T1588">
        <v>362</v>
      </c>
      <c r="U1588">
        <v>10</v>
      </c>
      <c r="V1588">
        <v>0.85</v>
      </c>
      <c r="W1588">
        <v>0</v>
      </c>
      <c r="X1588">
        <v>15027</v>
      </c>
      <c r="Y1588">
        <v>1</v>
      </c>
      <c r="Z1588" t="s">
        <v>68</v>
      </c>
      <c r="AA1588" t="s">
        <v>69</v>
      </c>
      <c r="AB1588">
        <v>65160</v>
      </c>
      <c r="AC1588">
        <v>0.1</v>
      </c>
    </row>
    <row r="1589" spans="13:29" x14ac:dyDescent="0.35">
      <c r="M1589" t="s">
        <v>44</v>
      </c>
      <c r="N1589">
        <v>528594</v>
      </c>
      <c r="O1589" t="s">
        <v>20</v>
      </c>
      <c r="P1589">
        <v>52.358674129509303</v>
      </c>
      <c r="Q1589">
        <v>4.8247599352060604</v>
      </c>
      <c r="R1589" t="s">
        <v>50</v>
      </c>
      <c r="S1589">
        <v>80</v>
      </c>
      <c r="T1589">
        <v>261</v>
      </c>
      <c r="U1589">
        <v>72</v>
      </c>
      <c r="V1589">
        <v>0.93</v>
      </c>
      <c r="W1589">
        <v>0</v>
      </c>
      <c r="X1589">
        <v>283</v>
      </c>
      <c r="Y1589">
        <v>1</v>
      </c>
      <c r="Z1589" t="s">
        <v>70</v>
      </c>
      <c r="AA1589" t="s">
        <v>104</v>
      </c>
      <c r="AB1589">
        <v>20880</v>
      </c>
      <c r="AC1589">
        <v>0.5</v>
      </c>
    </row>
    <row r="1590" spans="13:29" x14ac:dyDescent="0.35">
      <c r="M1590" t="s">
        <v>44</v>
      </c>
      <c r="N1590">
        <v>582280</v>
      </c>
      <c r="O1590" t="s">
        <v>17</v>
      </c>
      <c r="P1590">
        <v>52.376964975664301</v>
      </c>
      <c r="Q1590">
        <v>4.8127675882738803</v>
      </c>
      <c r="R1590" t="s">
        <v>50</v>
      </c>
      <c r="S1590">
        <v>32</v>
      </c>
      <c r="T1590">
        <v>319</v>
      </c>
      <c r="U1590">
        <v>241</v>
      </c>
      <c r="V1590">
        <v>3.4</v>
      </c>
      <c r="W1590">
        <v>0</v>
      </c>
      <c r="X1590">
        <v>332</v>
      </c>
      <c r="Y1590">
        <v>1</v>
      </c>
      <c r="Z1590" t="s">
        <v>94</v>
      </c>
      <c r="AA1590" t="s">
        <v>116</v>
      </c>
      <c r="AB1590">
        <v>10208</v>
      </c>
      <c r="AC1590">
        <v>0.5</v>
      </c>
    </row>
    <row r="1591" spans="13:29" x14ac:dyDescent="0.35">
      <c r="M1591" t="s">
        <v>44</v>
      </c>
      <c r="N1591">
        <v>619662</v>
      </c>
      <c r="O1591" t="s">
        <v>15</v>
      </c>
      <c r="P1591">
        <v>52.383467825130801</v>
      </c>
      <c r="Q1591">
        <v>4.8676758875321697</v>
      </c>
      <c r="R1591" t="s">
        <v>50</v>
      </c>
      <c r="S1591">
        <v>69</v>
      </c>
      <c r="T1591">
        <v>65</v>
      </c>
      <c r="U1591">
        <v>195</v>
      </c>
      <c r="V1591">
        <v>2.57</v>
      </c>
      <c r="W1591">
        <v>0</v>
      </c>
      <c r="X1591">
        <v>361</v>
      </c>
      <c r="Y1591">
        <v>1</v>
      </c>
      <c r="Z1591" t="s">
        <v>60</v>
      </c>
      <c r="AA1591" t="s">
        <v>100</v>
      </c>
      <c r="AB1591">
        <v>4485</v>
      </c>
      <c r="AC1591">
        <v>0.5</v>
      </c>
    </row>
    <row r="1592" spans="13:29" x14ac:dyDescent="0.35">
      <c r="M1592" t="s">
        <v>44</v>
      </c>
      <c r="N1592">
        <v>1056269</v>
      </c>
      <c r="O1592" t="s">
        <v>24</v>
      </c>
      <c r="P1592">
        <v>52.355982429410197</v>
      </c>
      <c r="Q1592">
        <v>4.8025109274539401</v>
      </c>
      <c r="R1592" t="s">
        <v>50</v>
      </c>
      <c r="S1592">
        <v>80</v>
      </c>
      <c r="T1592">
        <v>281</v>
      </c>
      <c r="U1592">
        <v>25</v>
      </c>
      <c r="V1592">
        <v>0.37</v>
      </c>
      <c r="W1592">
        <v>0</v>
      </c>
      <c r="X1592">
        <v>770</v>
      </c>
      <c r="Y1592">
        <v>1</v>
      </c>
      <c r="Z1592" t="s">
        <v>84</v>
      </c>
      <c r="AA1592" t="s">
        <v>118</v>
      </c>
      <c r="AB1592">
        <v>22480</v>
      </c>
      <c r="AC1592">
        <v>0.5</v>
      </c>
    </row>
    <row r="1593" spans="13:29" x14ac:dyDescent="0.35">
      <c r="M1593" t="s">
        <v>44</v>
      </c>
      <c r="N1593">
        <v>1799156</v>
      </c>
      <c r="O1593" t="s">
        <v>19</v>
      </c>
      <c r="P1593">
        <v>52.383624176353798</v>
      </c>
      <c r="Q1593">
        <v>4.8587535373856303</v>
      </c>
      <c r="R1593" t="s">
        <v>50</v>
      </c>
      <c r="S1593">
        <v>90</v>
      </c>
      <c r="T1593">
        <v>282</v>
      </c>
      <c r="U1593">
        <v>51</v>
      </c>
      <c r="V1593">
        <v>0.82</v>
      </c>
      <c r="W1593">
        <v>0</v>
      </c>
      <c r="X1593">
        <v>1278</v>
      </c>
      <c r="Y1593">
        <v>1</v>
      </c>
      <c r="Z1593" t="s">
        <v>62</v>
      </c>
      <c r="AA1593" t="s">
        <v>101</v>
      </c>
      <c r="AB1593">
        <v>25380</v>
      </c>
      <c r="AC1593">
        <v>0.5</v>
      </c>
    </row>
    <row r="1594" spans="13:29" x14ac:dyDescent="0.35">
      <c r="M1594" t="s">
        <v>44</v>
      </c>
      <c r="N1594">
        <v>2964680</v>
      </c>
      <c r="O1594" t="s">
        <v>19</v>
      </c>
      <c r="P1594">
        <v>52.375397767359601</v>
      </c>
      <c r="Q1594">
        <v>4.8477183016812901</v>
      </c>
      <c r="R1594" t="s">
        <v>48</v>
      </c>
      <c r="S1594">
        <v>49</v>
      </c>
      <c r="T1594">
        <v>170</v>
      </c>
      <c r="U1594">
        <v>43</v>
      </c>
      <c r="V1594">
        <v>1.1599999999999999</v>
      </c>
      <c r="W1594">
        <v>0</v>
      </c>
      <c r="X1594">
        <v>1869</v>
      </c>
      <c r="Y1594">
        <v>1</v>
      </c>
      <c r="Z1594" t="s">
        <v>62</v>
      </c>
      <c r="AA1594" t="s">
        <v>114</v>
      </c>
      <c r="AB1594">
        <v>8330</v>
      </c>
      <c r="AC1594">
        <v>0.2</v>
      </c>
    </row>
    <row r="1595" spans="13:29" x14ac:dyDescent="0.35">
      <c r="M1595" t="s">
        <v>44</v>
      </c>
      <c r="N1595">
        <v>3088648</v>
      </c>
      <c r="O1595" t="s">
        <v>6</v>
      </c>
      <c r="P1595">
        <v>52.3764750237181</v>
      </c>
      <c r="Q1595">
        <v>4.8938370387937198</v>
      </c>
      <c r="R1595" t="s">
        <v>50</v>
      </c>
      <c r="S1595">
        <v>125</v>
      </c>
      <c r="T1595">
        <v>266</v>
      </c>
      <c r="U1595">
        <v>254</v>
      </c>
      <c r="V1595">
        <v>4.6500000000000004</v>
      </c>
      <c r="W1595">
        <v>0</v>
      </c>
      <c r="X1595">
        <v>1945</v>
      </c>
      <c r="Y1595">
        <v>1</v>
      </c>
      <c r="Z1595" t="s">
        <v>46</v>
      </c>
      <c r="AA1595" t="s">
        <v>51</v>
      </c>
      <c r="AB1595">
        <v>33250</v>
      </c>
      <c r="AC1595">
        <v>0.5</v>
      </c>
    </row>
    <row r="1596" spans="13:29" x14ac:dyDescent="0.35">
      <c r="M1596" t="s">
        <v>44</v>
      </c>
      <c r="N1596">
        <v>5231919</v>
      </c>
      <c r="O1596" t="s">
        <v>7</v>
      </c>
      <c r="P1596">
        <v>52.372400771896402</v>
      </c>
      <c r="Q1596">
        <v>4.9233287287399801</v>
      </c>
      <c r="R1596" t="s">
        <v>50</v>
      </c>
      <c r="S1596">
        <v>85</v>
      </c>
      <c r="T1596">
        <v>311</v>
      </c>
      <c r="U1596">
        <v>111</v>
      </c>
      <c r="V1596">
        <v>2.4300000000000002</v>
      </c>
      <c r="W1596">
        <v>0</v>
      </c>
      <c r="X1596">
        <v>3174</v>
      </c>
      <c r="Y1596">
        <v>1</v>
      </c>
      <c r="Z1596" t="s">
        <v>68</v>
      </c>
      <c r="AA1596" t="s">
        <v>99</v>
      </c>
      <c r="AB1596">
        <v>26435</v>
      </c>
      <c r="AC1596">
        <v>0.5</v>
      </c>
    </row>
    <row r="1597" spans="13:29" x14ac:dyDescent="0.35">
      <c r="M1597" t="s">
        <v>44</v>
      </c>
      <c r="N1597">
        <v>5875932</v>
      </c>
      <c r="O1597" t="s">
        <v>26</v>
      </c>
      <c r="P1597">
        <v>52.317637450947998</v>
      </c>
      <c r="Q1597">
        <v>4.9453413728182802</v>
      </c>
      <c r="R1597" t="s">
        <v>50</v>
      </c>
      <c r="S1597">
        <v>52</v>
      </c>
      <c r="T1597">
        <v>87</v>
      </c>
      <c r="U1597">
        <v>42</v>
      </c>
      <c r="V1597">
        <v>1.42</v>
      </c>
      <c r="W1597">
        <v>0</v>
      </c>
      <c r="X1597">
        <v>3471</v>
      </c>
      <c r="Y1597">
        <v>1</v>
      </c>
      <c r="Z1597" t="s">
        <v>92</v>
      </c>
      <c r="AA1597" t="s">
        <v>109</v>
      </c>
      <c r="AB1597">
        <v>4524</v>
      </c>
      <c r="AC1597">
        <v>0.5</v>
      </c>
    </row>
    <row r="1598" spans="13:29" x14ac:dyDescent="0.35">
      <c r="M1598" t="s">
        <v>44</v>
      </c>
      <c r="N1598">
        <v>5921341</v>
      </c>
      <c r="O1598" t="s">
        <v>8</v>
      </c>
      <c r="P1598">
        <v>52.355127802075302</v>
      </c>
      <c r="Q1598">
        <v>4.8685746288490597</v>
      </c>
      <c r="R1598" t="s">
        <v>48</v>
      </c>
      <c r="S1598">
        <v>75</v>
      </c>
      <c r="T1598">
        <v>275</v>
      </c>
      <c r="U1598">
        <v>2</v>
      </c>
      <c r="V1598">
        <v>7.0000000000000007E-2</v>
      </c>
      <c r="W1598">
        <v>0</v>
      </c>
      <c r="X1598">
        <v>3498</v>
      </c>
      <c r="Y1598">
        <v>1</v>
      </c>
      <c r="Z1598" t="s">
        <v>74</v>
      </c>
      <c r="AA1598" t="s">
        <v>119</v>
      </c>
      <c r="AB1598">
        <v>20625</v>
      </c>
      <c r="AC1598">
        <v>0.2</v>
      </c>
    </row>
    <row r="1599" spans="13:29" x14ac:dyDescent="0.35">
      <c r="M1599" t="s">
        <v>44</v>
      </c>
      <c r="N1599">
        <v>5957231</v>
      </c>
      <c r="O1599" t="s">
        <v>9</v>
      </c>
      <c r="P1599">
        <v>52.362871630708</v>
      </c>
      <c r="Q1599">
        <v>4.9269193873617301</v>
      </c>
      <c r="R1599" t="s">
        <v>50</v>
      </c>
      <c r="S1599">
        <v>53</v>
      </c>
      <c r="T1599">
        <v>359</v>
      </c>
      <c r="U1599">
        <v>262</v>
      </c>
      <c r="V1599">
        <v>6.02</v>
      </c>
      <c r="W1599">
        <v>0</v>
      </c>
      <c r="X1599">
        <v>3521</v>
      </c>
      <c r="Y1599">
        <v>1</v>
      </c>
      <c r="Z1599" t="s">
        <v>64</v>
      </c>
      <c r="AA1599" t="s">
        <v>106</v>
      </c>
      <c r="AB1599">
        <v>19027</v>
      </c>
      <c r="AC1599">
        <v>0.5</v>
      </c>
    </row>
    <row r="1600" spans="13:29" x14ac:dyDescent="0.35">
      <c r="M1600" t="s">
        <v>44</v>
      </c>
      <c r="N1600">
        <v>8304921</v>
      </c>
      <c r="O1600" t="s">
        <v>20</v>
      </c>
      <c r="P1600">
        <v>52.367812636905903</v>
      </c>
      <c r="Q1600">
        <v>4.8430540674574001</v>
      </c>
      <c r="R1600" t="s">
        <v>50</v>
      </c>
      <c r="S1600">
        <v>75</v>
      </c>
      <c r="T1600">
        <v>187</v>
      </c>
      <c r="U1600">
        <v>34</v>
      </c>
      <c r="V1600">
        <v>0.87</v>
      </c>
      <c r="W1600">
        <v>0</v>
      </c>
      <c r="X1600">
        <v>5067</v>
      </c>
      <c r="Y1600">
        <v>1</v>
      </c>
      <c r="Z1600" t="s">
        <v>70</v>
      </c>
      <c r="AA1600" t="s">
        <v>104</v>
      </c>
      <c r="AB1600">
        <v>14025</v>
      </c>
      <c r="AC1600">
        <v>0.5</v>
      </c>
    </row>
    <row r="1601" spans="13:29" x14ac:dyDescent="0.35">
      <c r="M1601" t="s">
        <v>44</v>
      </c>
      <c r="N1601">
        <v>10098550</v>
      </c>
      <c r="O1601" t="s">
        <v>20</v>
      </c>
      <c r="P1601">
        <v>52.354954039156603</v>
      </c>
      <c r="Q1601">
        <v>4.8430765050819202</v>
      </c>
      <c r="R1601" t="s">
        <v>50</v>
      </c>
      <c r="S1601">
        <v>55</v>
      </c>
      <c r="T1601">
        <v>359</v>
      </c>
      <c r="U1601">
        <v>36</v>
      </c>
      <c r="V1601">
        <v>1.07</v>
      </c>
      <c r="W1601">
        <v>0</v>
      </c>
      <c r="X1601">
        <v>6181</v>
      </c>
      <c r="Y1601">
        <v>1</v>
      </c>
      <c r="Z1601" t="s">
        <v>70</v>
      </c>
      <c r="AA1601" t="s">
        <v>104</v>
      </c>
      <c r="AB1601">
        <v>19745</v>
      </c>
      <c r="AC1601">
        <v>0.5</v>
      </c>
    </row>
    <row r="1602" spans="13:29" x14ac:dyDescent="0.35">
      <c r="M1602" t="s">
        <v>44</v>
      </c>
      <c r="N1602">
        <v>10260751</v>
      </c>
      <c r="O1602" t="s">
        <v>18</v>
      </c>
      <c r="P1602">
        <v>52.365757898307898</v>
      </c>
      <c r="Q1602">
        <v>4.9429575092395099</v>
      </c>
      <c r="R1602" t="s">
        <v>50</v>
      </c>
      <c r="S1602">
        <v>74</v>
      </c>
      <c r="T1602">
        <v>362</v>
      </c>
      <c r="U1602">
        <v>14</v>
      </c>
      <c r="V1602">
        <v>0.94</v>
      </c>
      <c r="W1602">
        <v>0</v>
      </c>
      <c r="X1602">
        <v>6272</v>
      </c>
      <c r="Y1602">
        <v>1</v>
      </c>
      <c r="Z1602" t="s">
        <v>66</v>
      </c>
      <c r="AA1602" t="s">
        <v>102</v>
      </c>
      <c r="AB1602">
        <v>26788</v>
      </c>
      <c r="AC1602">
        <v>0.5</v>
      </c>
    </row>
    <row r="1603" spans="13:29" x14ac:dyDescent="0.35">
      <c r="M1603" t="s">
        <v>44</v>
      </c>
      <c r="N1603">
        <v>10621604</v>
      </c>
      <c r="O1603" t="s">
        <v>8</v>
      </c>
      <c r="P1603">
        <v>52.348682613065101</v>
      </c>
      <c r="Q1603">
        <v>4.8584737881790403</v>
      </c>
      <c r="R1603" t="s">
        <v>50</v>
      </c>
      <c r="S1603">
        <v>80</v>
      </c>
      <c r="T1603">
        <v>353</v>
      </c>
      <c r="U1603">
        <v>11</v>
      </c>
      <c r="V1603">
        <v>0.34</v>
      </c>
      <c r="W1603">
        <v>0</v>
      </c>
      <c r="X1603">
        <v>6426</v>
      </c>
      <c r="Y1603">
        <v>1</v>
      </c>
      <c r="Z1603" t="s">
        <v>74</v>
      </c>
      <c r="AA1603" t="s">
        <v>111</v>
      </c>
      <c r="AB1603">
        <v>28240</v>
      </c>
      <c r="AC1603">
        <v>0.5</v>
      </c>
    </row>
    <row r="1604" spans="13:29" x14ac:dyDescent="0.35">
      <c r="M1604" t="s">
        <v>44</v>
      </c>
      <c r="N1604">
        <v>11317998</v>
      </c>
      <c r="O1604" t="s">
        <v>19</v>
      </c>
      <c r="P1604">
        <v>52.373451576969899</v>
      </c>
      <c r="Q1604">
        <v>4.8429990734958404</v>
      </c>
      <c r="R1604" t="s">
        <v>50</v>
      </c>
      <c r="S1604">
        <v>40</v>
      </c>
      <c r="T1604">
        <v>174</v>
      </c>
      <c r="U1604">
        <v>33</v>
      </c>
      <c r="V1604">
        <v>0.97</v>
      </c>
      <c r="W1604">
        <v>0</v>
      </c>
      <c r="X1604">
        <v>6743</v>
      </c>
      <c r="Y1604">
        <v>1</v>
      </c>
      <c r="Z1604" t="s">
        <v>62</v>
      </c>
      <c r="AA1604" t="s">
        <v>101</v>
      </c>
      <c r="AB1604">
        <v>6960</v>
      </c>
      <c r="AC1604">
        <v>0.5</v>
      </c>
    </row>
    <row r="1605" spans="13:29" x14ac:dyDescent="0.35">
      <c r="M1605" t="s">
        <v>44</v>
      </c>
      <c r="N1605">
        <v>13072405</v>
      </c>
      <c r="O1605" t="s">
        <v>17</v>
      </c>
      <c r="P1605">
        <v>52.379403056410901</v>
      </c>
      <c r="Q1605">
        <v>4.8017908157725699</v>
      </c>
      <c r="R1605" t="s">
        <v>50</v>
      </c>
      <c r="S1605">
        <v>50</v>
      </c>
      <c r="T1605">
        <v>253</v>
      </c>
      <c r="U1605">
        <v>162</v>
      </c>
      <c r="V1605">
        <v>5.27</v>
      </c>
      <c r="W1605">
        <v>0</v>
      </c>
      <c r="X1605">
        <v>7796</v>
      </c>
      <c r="Y1605">
        <v>1</v>
      </c>
      <c r="Z1605" t="s">
        <v>94</v>
      </c>
      <c r="AA1605" t="s">
        <v>116</v>
      </c>
      <c r="AB1605">
        <v>12650</v>
      </c>
      <c r="AC1605">
        <v>0.5</v>
      </c>
    </row>
    <row r="1606" spans="13:29" x14ac:dyDescent="0.35">
      <c r="M1606" t="s">
        <v>44</v>
      </c>
      <c r="N1606">
        <v>13277742</v>
      </c>
      <c r="O1606" t="s">
        <v>8</v>
      </c>
      <c r="P1606">
        <v>52.352854163580503</v>
      </c>
      <c r="Q1606">
        <v>4.8532610994662102</v>
      </c>
      <c r="R1606" t="s">
        <v>50</v>
      </c>
      <c r="S1606">
        <v>50</v>
      </c>
      <c r="T1606">
        <v>343</v>
      </c>
      <c r="U1606">
        <v>9</v>
      </c>
      <c r="V1606">
        <v>0.33</v>
      </c>
      <c r="W1606">
        <v>0</v>
      </c>
      <c r="X1606">
        <v>7994</v>
      </c>
      <c r="Y1606">
        <v>1</v>
      </c>
      <c r="Z1606" t="s">
        <v>74</v>
      </c>
      <c r="AA1606" t="s">
        <v>111</v>
      </c>
      <c r="AB1606">
        <v>17150</v>
      </c>
      <c r="AC1606">
        <v>0.5</v>
      </c>
    </row>
    <row r="1607" spans="13:29" x14ac:dyDescent="0.35">
      <c r="M1607" t="s">
        <v>44</v>
      </c>
      <c r="N1607">
        <v>13414785</v>
      </c>
      <c r="O1607" t="s">
        <v>23</v>
      </c>
      <c r="P1607">
        <v>52.402348513219302</v>
      </c>
      <c r="Q1607">
        <v>4.9456051724366397</v>
      </c>
      <c r="R1607" t="s">
        <v>50</v>
      </c>
      <c r="S1607">
        <v>55</v>
      </c>
      <c r="T1607">
        <v>321</v>
      </c>
      <c r="U1607">
        <v>30</v>
      </c>
      <c r="V1607">
        <v>1</v>
      </c>
      <c r="W1607">
        <v>0</v>
      </c>
      <c r="X1607">
        <v>8146</v>
      </c>
      <c r="Y1607">
        <v>1</v>
      </c>
      <c r="Z1607" t="s">
        <v>76</v>
      </c>
      <c r="AA1607" t="s">
        <v>115</v>
      </c>
      <c r="AB1607">
        <v>17655</v>
      </c>
      <c r="AC1607">
        <v>0.5</v>
      </c>
    </row>
    <row r="1608" spans="13:29" x14ac:dyDescent="0.35">
      <c r="M1608" t="s">
        <v>44</v>
      </c>
      <c r="N1608">
        <v>13920749</v>
      </c>
      <c r="O1608" t="s">
        <v>14</v>
      </c>
      <c r="P1608">
        <v>52.3700787142282</v>
      </c>
      <c r="Q1608">
        <v>4.8600872353939204</v>
      </c>
      <c r="R1608" t="s">
        <v>50</v>
      </c>
      <c r="S1608">
        <v>99</v>
      </c>
      <c r="T1608">
        <v>149</v>
      </c>
      <c r="U1608">
        <v>3</v>
      </c>
      <c r="V1608">
        <v>0.11</v>
      </c>
      <c r="W1608">
        <v>0</v>
      </c>
      <c r="X1608">
        <v>8741</v>
      </c>
      <c r="Y1608">
        <v>1</v>
      </c>
      <c r="Z1608" t="s">
        <v>56</v>
      </c>
      <c r="AA1608" t="s">
        <v>97</v>
      </c>
      <c r="AB1608">
        <v>14751</v>
      </c>
      <c r="AC1608">
        <v>0.5</v>
      </c>
    </row>
    <row r="1609" spans="13:29" x14ac:dyDescent="0.35">
      <c r="M1609" t="s">
        <v>44</v>
      </c>
      <c r="N1609">
        <v>14145698</v>
      </c>
      <c r="O1609" t="s">
        <v>21</v>
      </c>
      <c r="P1609">
        <v>52.347328444157597</v>
      </c>
      <c r="Q1609">
        <v>4.7874859666972203</v>
      </c>
      <c r="R1609" t="s">
        <v>50</v>
      </c>
      <c r="S1609">
        <v>55</v>
      </c>
      <c r="T1609">
        <v>12</v>
      </c>
      <c r="U1609">
        <v>175</v>
      </c>
      <c r="V1609">
        <v>6.36</v>
      </c>
      <c r="W1609">
        <v>0</v>
      </c>
      <c r="X1609">
        <v>9000</v>
      </c>
      <c r="Y1609">
        <v>1</v>
      </c>
      <c r="Z1609" t="s">
        <v>88</v>
      </c>
      <c r="AA1609" t="s">
        <v>105</v>
      </c>
      <c r="AB1609">
        <v>660</v>
      </c>
      <c r="AC1609">
        <v>0.5</v>
      </c>
    </row>
    <row r="1610" spans="13:29" x14ac:dyDescent="0.35">
      <c r="M1610" t="s">
        <v>44</v>
      </c>
      <c r="N1610">
        <v>14542822</v>
      </c>
      <c r="O1610" t="s">
        <v>23</v>
      </c>
      <c r="P1610">
        <v>52.399325165998697</v>
      </c>
      <c r="Q1610">
        <v>4.95136231823051</v>
      </c>
      <c r="R1610" t="s">
        <v>50</v>
      </c>
      <c r="S1610">
        <v>65</v>
      </c>
      <c r="T1610">
        <v>182</v>
      </c>
      <c r="U1610">
        <v>19</v>
      </c>
      <c r="V1610">
        <v>0.68</v>
      </c>
      <c r="W1610">
        <v>0</v>
      </c>
      <c r="X1610">
        <v>9342</v>
      </c>
      <c r="Y1610">
        <v>1</v>
      </c>
      <c r="Z1610" t="s">
        <v>76</v>
      </c>
      <c r="AA1610" t="s">
        <v>115</v>
      </c>
      <c r="AB1610">
        <v>11830</v>
      </c>
      <c r="AC1610">
        <v>0.5</v>
      </c>
    </row>
    <row r="1611" spans="13:29" x14ac:dyDescent="0.35">
      <c r="M1611" t="s">
        <v>44</v>
      </c>
      <c r="N1611">
        <v>14554244</v>
      </c>
      <c r="O1611" t="s">
        <v>15</v>
      </c>
      <c r="P1611">
        <v>52.388772958523397</v>
      </c>
      <c r="Q1611">
        <v>4.8801610351237699</v>
      </c>
      <c r="R1611" t="s">
        <v>50</v>
      </c>
      <c r="S1611">
        <v>70</v>
      </c>
      <c r="T1611">
        <v>363</v>
      </c>
      <c r="U1611">
        <v>24</v>
      </c>
      <c r="V1611">
        <v>0.94</v>
      </c>
      <c r="W1611">
        <v>0</v>
      </c>
      <c r="X1611">
        <v>9352</v>
      </c>
      <c r="Y1611">
        <v>1</v>
      </c>
      <c r="Z1611" t="s">
        <v>60</v>
      </c>
      <c r="AA1611" t="s">
        <v>100</v>
      </c>
      <c r="AB1611">
        <v>25410</v>
      </c>
      <c r="AC1611">
        <v>0.5</v>
      </c>
    </row>
    <row r="1612" spans="13:29" x14ac:dyDescent="0.35">
      <c r="M1612" t="s">
        <v>44</v>
      </c>
      <c r="N1612">
        <v>14609911</v>
      </c>
      <c r="O1612" t="s">
        <v>19</v>
      </c>
      <c r="P1612">
        <v>52.379737688839803</v>
      </c>
      <c r="Q1612">
        <v>4.8525243252296297</v>
      </c>
      <c r="R1612" t="s">
        <v>50</v>
      </c>
      <c r="S1612">
        <v>45</v>
      </c>
      <c r="T1612">
        <v>49</v>
      </c>
      <c r="U1612">
        <v>11</v>
      </c>
      <c r="V1612">
        <v>0.41</v>
      </c>
      <c r="W1612">
        <v>0</v>
      </c>
      <c r="X1612">
        <v>9398</v>
      </c>
      <c r="Y1612">
        <v>1</v>
      </c>
      <c r="Z1612" t="s">
        <v>62</v>
      </c>
      <c r="AA1612" t="s">
        <v>101</v>
      </c>
      <c r="AB1612">
        <v>2205</v>
      </c>
      <c r="AC1612">
        <v>0.5</v>
      </c>
    </row>
    <row r="1613" spans="13:29" x14ac:dyDescent="0.35">
      <c r="M1613" t="s">
        <v>44</v>
      </c>
      <c r="N1613">
        <v>15785542</v>
      </c>
      <c r="O1613" t="s">
        <v>14</v>
      </c>
      <c r="P1613">
        <v>52.3689530470295</v>
      </c>
      <c r="Q1613">
        <v>4.86522654515284</v>
      </c>
      <c r="R1613" t="s">
        <v>50</v>
      </c>
      <c r="S1613">
        <v>72</v>
      </c>
      <c r="T1613">
        <v>352</v>
      </c>
      <c r="U1613">
        <v>12</v>
      </c>
      <c r="V1613">
        <v>0.51</v>
      </c>
      <c r="W1613">
        <v>0</v>
      </c>
      <c r="X1613">
        <v>10105</v>
      </c>
      <c r="Y1613">
        <v>1</v>
      </c>
      <c r="Z1613" t="s">
        <v>56</v>
      </c>
      <c r="AA1613" t="s">
        <v>97</v>
      </c>
      <c r="AB1613">
        <v>25344</v>
      </c>
      <c r="AC1613">
        <v>0.5</v>
      </c>
    </row>
    <row r="1614" spans="13:29" x14ac:dyDescent="0.35">
      <c r="M1614" t="s">
        <v>44</v>
      </c>
      <c r="N1614">
        <v>16246774</v>
      </c>
      <c r="O1614" t="s">
        <v>15</v>
      </c>
      <c r="P1614">
        <v>52.378493761706999</v>
      </c>
      <c r="Q1614">
        <v>4.8740527002629204</v>
      </c>
      <c r="R1614" t="s">
        <v>50</v>
      </c>
      <c r="S1614">
        <v>70</v>
      </c>
      <c r="T1614">
        <v>362</v>
      </c>
      <c r="U1614">
        <v>20</v>
      </c>
      <c r="V1614">
        <v>0.82</v>
      </c>
      <c r="W1614">
        <v>0</v>
      </c>
      <c r="X1614">
        <v>10426</v>
      </c>
      <c r="Y1614">
        <v>1</v>
      </c>
      <c r="Z1614" t="s">
        <v>60</v>
      </c>
      <c r="AA1614" t="s">
        <v>100</v>
      </c>
      <c r="AB1614">
        <v>25340</v>
      </c>
      <c r="AC1614">
        <v>0.5</v>
      </c>
    </row>
    <row r="1615" spans="13:29" x14ac:dyDescent="0.35">
      <c r="M1615" t="s">
        <v>44</v>
      </c>
      <c r="N1615">
        <v>16633756</v>
      </c>
      <c r="O1615" t="s">
        <v>15</v>
      </c>
      <c r="P1615">
        <v>52.382412122661897</v>
      </c>
      <c r="Q1615">
        <v>4.8718621708716103</v>
      </c>
      <c r="R1615" t="s">
        <v>50</v>
      </c>
      <c r="S1615">
        <v>55</v>
      </c>
      <c r="T1615">
        <v>298</v>
      </c>
      <c r="U1615">
        <v>30</v>
      </c>
      <c r="V1615">
        <v>1.37</v>
      </c>
      <c r="W1615">
        <v>0</v>
      </c>
      <c r="X1615">
        <v>10715</v>
      </c>
      <c r="Y1615">
        <v>1</v>
      </c>
      <c r="Z1615" t="s">
        <v>60</v>
      </c>
      <c r="AA1615" t="s">
        <v>100</v>
      </c>
      <c r="AB1615">
        <v>16390</v>
      </c>
      <c r="AC1615">
        <v>0.5</v>
      </c>
    </row>
    <row r="1616" spans="13:29" x14ac:dyDescent="0.35">
      <c r="M1616" t="s">
        <v>44</v>
      </c>
      <c r="N1616">
        <v>16705077</v>
      </c>
      <c r="O1616" t="s">
        <v>23</v>
      </c>
      <c r="P1616">
        <v>52.4104571477721</v>
      </c>
      <c r="Q1616">
        <v>4.96308681023452</v>
      </c>
      <c r="R1616" t="s">
        <v>50</v>
      </c>
      <c r="S1616">
        <v>78</v>
      </c>
      <c r="T1616">
        <v>20</v>
      </c>
      <c r="U1616">
        <v>5</v>
      </c>
      <c r="V1616">
        <v>0.23</v>
      </c>
      <c r="W1616">
        <v>0</v>
      </c>
      <c r="X1616">
        <v>10768</v>
      </c>
      <c r="Y1616">
        <v>1</v>
      </c>
      <c r="Z1616" t="s">
        <v>76</v>
      </c>
      <c r="AA1616" t="s">
        <v>115</v>
      </c>
      <c r="AB1616">
        <v>1560</v>
      </c>
      <c r="AC1616">
        <v>0.5</v>
      </c>
    </row>
    <row r="1617" spans="13:29" x14ac:dyDescent="0.35">
      <c r="M1617" t="s">
        <v>44</v>
      </c>
      <c r="N1617">
        <v>17048507</v>
      </c>
      <c r="O1617" t="s">
        <v>8</v>
      </c>
      <c r="P1617">
        <v>52.353832947818702</v>
      </c>
      <c r="Q1617">
        <v>4.8841050637924104</v>
      </c>
      <c r="R1617" t="s">
        <v>50</v>
      </c>
      <c r="S1617">
        <v>100</v>
      </c>
      <c r="T1617">
        <v>302</v>
      </c>
      <c r="U1617">
        <v>31</v>
      </c>
      <c r="V1617">
        <v>1.4</v>
      </c>
      <c r="W1617">
        <v>0</v>
      </c>
      <c r="X1617">
        <v>10961</v>
      </c>
      <c r="Y1617">
        <v>1</v>
      </c>
      <c r="Z1617" t="s">
        <v>74</v>
      </c>
      <c r="AA1617" t="s">
        <v>111</v>
      </c>
      <c r="AB1617">
        <v>30200</v>
      </c>
      <c r="AC1617">
        <v>0.5</v>
      </c>
    </row>
    <row r="1618" spans="13:29" x14ac:dyDescent="0.35">
      <c r="M1618" t="s">
        <v>44</v>
      </c>
      <c r="N1618">
        <v>17439391</v>
      </c>
      <c r="O1618" t="s">
        <v>15</v>
      </c>
      <c r="P1618">
        <v>52.388573453275498</v>
      </c>
      <c r="Q1618">
        <v>4.8802832257991096</v>
      </c>
      <c r="R1618" t="s">
        <v>50</v>
      </c>
      <c r="S1618">
        <v>87</v>
      </c>
      <c r="T1618">
        <v>303</v>
      </c>
      <c r="U1618">
        <v>11</v>
      </c>
      <c r="V1618">
        <v>0.57999999999999996</v>
      </c>
      <c r="W1618">
        <v>0</v>
      </c>
      <c r="X1618">
        <v>11162</v>
      </c>
      <c r="Y1618">
        <v>1</v>
      </c>
      <c r="Z1618" t="s">
        <v>60</v>
      </c>
      <c r="AA1618" t="s">
        <v>100</v>
      </c>
      <c r="AB1618">
        <v>26361</v>
      </c>
      <c r="AC1618">
        <v>0.5</v>
      </c>
    </row>
    <row r="1619" spans="13:29" x14ac:dyDescent="0.35">
      <c r="M1619" t="s">
        <v>44</v>
      </c>
      <c r="N1619">
        <v>18031862</v>
      </c>
      <c r="O1619" t="s">
        <v>23</v>
      </c>
      <c r="P1619">
        <v>52.3958187945654</v>
      </c>
      <c r="Q1619">
        <v>4.9393126770294797</v>
      </c>
      <c r="R1619" t="s">
        <v>50</v>
      </c>
      <c r="S1619">
        <v>80</v>
      </c>
      <c r="T1619">
        <v>364</v>
      </c>
      <c r="U1619">
        <v>11</v>
      </c>
      <c r="V1619">
        <v>0.55000000000000004</v>
      </c>
      <c r="W1619">
        <v>0</v>
      </c>
      <c r="X1619">
        <v>11557</v>
      </c>
      <c r="Y1619">
        <v>1</v>
      </c>
      <c r="Z1619" t="s">
        <v>76</v>
      </c>
      <c r="AA1619" t="s">
        <v>115</v>
      </c>
      <c r="AB1619">
        <v>29120</v>
      </c>
      <c r="AC1619">
        <v>0.5</v>
      </c>
    </row>
    <row r="1620" spans="13:29" x14ac:dyDescent="0.35">
      <c r="M1620" t="s">
        <v>44</v>
      </c>
      <c r="N1620">
        <v>18366311</v>
      </c>
      <c r="O1620" t="s">
        <v>6</v>
      </c>
      <c r="P1620">
        <v>52.377857283796601</v>
      </c>
      <c r="Q1620">
        <v>4.8911064190454603</v>
      </c>
      <c r="R1620" t="s">
        <v>50</v>
      </c>
      <c r="S1620">
        <v>130</v>
      </c>
      <c r="T1620">
        <v>347</v>
      </c>
      <c r="U1620">
        <v>9</v>
      </c>
      <c r="V1620">
        <v>0.46</v>
      </c>
      <c r="W1620">
        <v>0</v>
      </c>
      <c r="X1620">
        <v>11875</v>
      </c>
      <c r="Y1620">
        <v>1</v>
      </c>
      <c r="Z1620" t="s">
        <v>46</v>
      </c>
      <c r="AA1620" t="s">
        <v>51</v>
      </c>
      <c r="AB1620">
        <v>45110</v>
      </c>
      <c r="AC1620">
        <v>0.5</v>
      </c>
    </row>
    <row r="1621" spans="13:29" x14ac:dyDescent="0.35">
      <c r="M1621" t="s">
        <v>44</v>
      </c>
      <c r="N1621">
        <v>18560678</v>
      </c>
      <c r="O1621" t="s">
        <v>6</v>
      </c>
      <c r="P1621">
        <v>52.368425605548701</v>
      </c>
      <c r="Q1621">
        <v>4.8876762623082604</v>
      </c>
      <c r="R1621" t="s">
        <v>50</v>
      </c>
      <c r="S1621">
        <v>190</v>
      </c>
      <c r="T1621">
        <v>191</v>
      </c>
      <c r="U1621">
        <v>36</v>
      </c>
      <c r="V1621">
        <v>1.87</v>
      </c>
      <c r="W1621">
        <v>0</v>
      </c>
      <c r="X1621">
        <v>12057</v>
      </c>
      <c r="Y1621">
        <v>1</v>
      </c>
      <c r="Z1621" t="s">
        <v>46</v>
      </c>
      <c r="AA1621" t="s">
        <v>51</v>
      </c>
      <c r="AB1621">
        <v>36290</v>
      </c>
      <c r="AC1621">
        <v>0.5</v>
      </c>
    </row>
    <row r="1622" spans="13:29" x14ac:dyDescent="0.35">
      <c r="M1622" t="s">
        <v>44</v>
      </c>
      <c r="N1622">
        <v>19069679</v>
      </c>
      <c r="O1622" t="s">
        <v>18</v>
      </c>
      <c r="P1622">
        <v>52.363593544532101</v>
      </c>
      <c r="Q1622">
        <v>4.9340106237863797</v>
      </c>
      <c r="R1622" t="s">
        <v>50</v>
      </c>
      <c r="S1622">
        <v>51</v>
      </c>
      <c r="T1622">
        <v>355</v>
      </c>
      <c r="U1622">
        <v>24</v>
      </c>
      <c r="V1622">
        <v>1.32</v>
      </c>
      <c r="W1622">
        <v>0</v>
      </c>
      <c r="X1622">
        <v>12473</v>
      </c>
      <c r="Y1622">
        <v>1</v>
      </c>
      <c r="Z1622" t="s">
        <v>66</v>
      </c>
      <c r="AA1622" t="s">
        <v>102</v>
      </c>
      <c r="AB1622">
        <v>18105</v>
      </c>
      <c r="AC1622">
        <v>0.5</v>
      </c>
    </row>
    <row r="1623" spans="13:29" x14ac:dyDescent="0.35">
      <c r="M1623" t="s">
        <v>44</v>
      </c>
      <c r="N1623">
        <v>19202828</v>
      </c>
      <c r="O1623" t="s">
        <v>23</v>
      </c>
      <c r="P1623">
        <v>52.397049175155502</v>
      </c>
      <c r="Q1623">
        <v>4.9325112150604999</v>
      </c>
      <c r="R1623" t="s">
        <v>50</v>
      </c>
      <c r="S1623">
        <v>60</v>
      </c>
      <c r="T1623">
        <v>248</v>
      </c>
      <c r="U1623">
        <v>6</v>
      </c>
      <c r="V1623">
        <v>0.34</v>
      </c>
      <c r="W1623">
        <v>0</v>
      </c>
      <c r="X1623">
        <v>12589</v>
      </c>
      <c r="Y1623">
        <v>1</v>
      </c>
      <c r="Z1623" t="s">
        <v>76</v>
      </c>
      <c r="AA1623" t="s">
        <v>115</v>
      </c>
      <c r="AB1623">
        <v>14880</v>
      </c>
      <c r="AC1623">
        <v>0.5</v>
      </c>
    </row>
    <row r="1624" spans="13:29" x14ac:dyDescent="0.35">
      <c r="M1624" t="s">
        <v>44</v>
      </c>
      <c r="N1624">
        <v>19704019</v>
      </c>
      <c r="O1624" t="s">
        <v>16</v>
      </c>
      <c r="P1624">
        <v>52.335552231278399</v>
      </c>
      <c r="Q1624">
        <v>4.8732374210201899</v>
      </c>
      <c r="R1624" t="s">
        <v>50</v>
      </c>
      <c r="S1624">
        <v>60</v>
      </c>
      <c r="T1624">
        <v>354</v>
      </c>
      <c r="U1624">
        <v>21</v>
      </c>
      <c r="V1624">
        <v>1.24</v>
      </c>
      <c r="W1624">
        <v>0</v>
      </c>
      <c r="X1624">
        <v>13029</v>
      </c>
      <c r="Y1624">
        <v>1</v>
      </c>
      <c r="Z1624" t="s">
        <v>82</v>
      </c>
      <c r="AA1624" t="s">
        <v>120</v>
      </c>
      <c r="AB1624">
        <v>21240</v>
      </c>
      <c r="AC1624">
        <v>0.5</v>
      </c>
    </row>
    <row r="1625" spans="13:29" x14ac:dyDescent="0.35">
      <c r="M1625" t="s">
        <v>44</v>
      </c>
      <c r="N1625">
        <v>20042159</v>
      </c>
      <c r="O1625" t="s">
        <v>6</v>
      </c>
      <c r="P1625">
        <v>52.367859094714802</v>
      </c>
      <c r="Q1625">
        <v>4.8930734743054298</v>
      </c>
      <c r="R1625" t="s">
        <v>50</v>
      </c>
      <c r="S1625">
        <v>63</v>
      </c>
      <c r="T1625">
        <v>363</v>
      </c>
      <c r="U1625">
        <v>0</v>
      </c>
      <c r="W1625">
        <v>0</v>
      </c>
      <c r="X1625">
        <v>13414</v>
      </c>
      <c r="Y1625">
        <v>1</v>
      </c>
      <c r="Z1625" t="s">
        <v>46</v>
      </c>
      <c r="AA1625" t="s">
        <v>51</v>
      </c>
      <c r="AB1625">
        <v>22869</v>
      </c>
      <c r="AC1625">
        <v>0.5</v>
      </c>
    </row>
    <row r="1626" spans="13:29" x14ac:dyDescent="0.35">
      <c r="M1626" t="s">
        <v>44</v>
      </c>
      <c r="N1626">
        <v>20247164</v>
      </c>
      <c r="O1626" t="s">
        <v>14</v>
      </c>
      <c r="P1626">
        <v>52.372616930424698</v>
      </c>
      <c r="Q1626">
        <v>4.8600758448149799</v>
      </c>
      <c r="R1626" t="s">
        <v>50</v>
      </c>
      <c r="S1626">
        <v>75</v>
      </c>
      <c r="T1626">
        <v>353</v>
      </c>
      <c r="U1626">
        <v>4</v>
      </c>
      <c r="V1626">
        <v>0.26</v>
      </c>
      <c r="W1626">
        <v>0</v>
      </c>
      <c r="X1626">
        <v>13607</v>
      </c>
      <c r="Y1626">
        <v>1</v>
      </c>
      <c r="Z1626" t="s">
        <v>56</v>
      </c>
      <c r="AA1626" t="s">
        <v>97</v>
      </c>
      <c r="AB1626">
        <v>26475</v>
      </c>
      <c r="AC1626">
        <v>0.5</v>
      </c>
    </row>
    <row r="1627" spans="13:29" x14ac:dyDescent="0.35">
      <c r="M1627" t="s">
        <v>44</v>
      </c>
      <c r="N1627">
        <v>20595143</v>
      </c>
      <c r="O1627" t="s">
        <v>23</v>
      </c>
      <c r="P1627">
        <v>52.394948563989502</v>
      </c>
      <c r="Q1627">
        <v>4.9429241197148697</v>
      </c>
      <c r="R1627" t="s">
        <v>50</v>
      </c>
      <c r="S1627">
        <v>60</v>
      </c>
      <c r="T1627">
        <v>300</v>
      </c>
      <c r="U1627">
        <v>30</v>
      </c>
      <c r="V1627">
        <v>1.95</v>
      </c>
      <c r="W1627">
        <v>0</v>
      </c>
      <c r="X1627">
        <v>13839</v>
      </c>
      <c r="Y1627">
        <v>1</v>
      </c>
      <c r="Z1627" t="s">
        <v>76</v>
      </c>
      <c r="AA1627" t="s">
        <v>115</v>
      </c>
      <c r="AB1627">
        <v>18000</v>
      </c>
      <c r="AC1627">
        <v>0.5</v>
      </c>
    </row>
    <row r="1628" spans="13:29" x14ac:dyDescent="0.35">
      <c r="M1628" t="s">
        <v>44</v>
      </c>
      <c r="N1628">
        <v>20816171</v>
      </c>
      <c r="O1628" t="s">
        <v>21</v>
      </c>
      <c r="P1628">
        <v>52.3455482080983</v>
      </c>
      <c r="Q1628">
        <v>4.8036418192538601</v>
      </c>
      <c r="R1628" t="s">
        <v>50</v>
      </c>
      <c r="S1628">
        <v>60</v>
      </c>
      <c r="T1628">
        <v>331</v>
      </c>
      <c r="U1628">
        <v>5</v>
      </c>
      <c r="V1628">
        <v>0.34</v>
      </c>
      <c r="W1628">
        <v>0</v>
      </c>
      <c r="X1628">
        <v>14002</v>
      </c>
      <c r="Y1628">
        <v>1</v>
      </c>
      <c r="Z1628" t="s">
        <v>88</v>
      </c>
      <c r="AA1628" t="s">
        <v>105</v>
      </c>
      <c r="AB1628">
        <v>19860</v>
      </c>
      <c r="AC1628">
        <v>0.5</v>
      </c>
    </row>
    <row r="1629" spans="13:29" x14ac:dyDescent="0.35">
      <c r="M1629" t="s">
        <v>44</v>
      </c>
      <c r="N1629">
        <v>20829946</v>
      </c>
      <c r="O1629" t="s">
        <v>15</v>
      </c>
      <c r="P1629">
        <v>52.3842353697313</v>
      </c>
      <c r="Q1629">
        <v>4.8666674303626101</v>
      </c>
      <c r="R1629" t="s">
        <v>50</v>
      </c>
      <c r="S1629">
        <v>70</v>
      </c>
      <c r="T1629">
        <v>331</v>
      </c>
      <c r="U1629">
        <v>1</v>
      </c>
      <c r="V1629">
        <v>7.0000000000000007E-2</v>
      </c>
      <c r="W1629">
        <v>0</v>
      </c>
      <c r="X1629">
        <v>14012</v>
      </c>
      <c r="Y1629">
        <v>1</v>
      </c>
      <c r="Z1629" t="s">
        <v>60</v>
      </c>
      <c r="AA1629" t="s">
        <v>100</v>
      </c>
      <c r="AB1629">
        <v>23170</v>
      </c>
      <c r="AC1629">
        <v>0.5</v>
      </c>
    </row>
    <row r="1630" spans="13:29" x14ac:dyDescent="0.35">
      <c r="M1630" t="s">
        <v>44</v>
      </c>
      <c r="N1630">
        <v>20856889</v>
      </c>
      <c r="O1630" t="s">
        <v>26</v>
      </c>
      <c r="P1630">
        <v>52.315169348910601</v>
      </c>
      <c r="Q1630">
        <v>4.9456732198086204</v>
      </c>
      <c r="R1630" t="s">
        <v>50</v>
      </c>
      <c r="S1630">
        <v>80</v>
      </c>
      <c r="T1630">
        <v>355</v>
      </c>
      <c r="U1630">
        <v>20</v>
      </c>
      <c r="V1630">
        <v>1.34</v>
      </c>
      <c r="W1630">
        <v>0</v>
      </c>
      <c r="X1630">
        <v>14028</v>
      </c>
      <c r="Y1630">
        <v>1</v>
      </c>
      <c r="Z1630" t="s">
        <v>92</v>
      </c>
      <c r="AA1630" t="s">
        <v>109</v>
      </c>
      <c r="AB1630">
        <v>28400</v>
      </c>
      <c r="AC1630">
        <v>0.5</v>
      </c>
    </row>
    <row r="1631" spans="13:29" x14ac:dyDescent="0.35">
      <c r="M1631" t="s">
        <v>44</v>
      </c>
      <c r="N1631">
        <v>20883368</v>
      </c>
      <c r="O1631" t="s">
        <v>9</v>
      </c>
      <c r="P1631">
        <v>52.356758055139998</v>
      </c>
      <c r="Q1631">
        <v>4.9195653300706299</v>
      </c>
      <c r="R1631" t="s">
        <v>50</v>
      </c>
      <c r="S1631">
        <v>80</v>
      </c>
      <c r="T1631">
        <v>303</v>
      </c>
      <c r="U1631">
        <v>0</v>
      </c>
      <c r="W1631">
        <v>0</v>
      </c>
      <c r="X1631">
        <v>14054</v>
      </c>
      <c r="Y1631">
        <v>1</v>
      </c>
      <c r="Z1631" t="s">
        <v>64</v>
      </c>
      <c r="AA1631" t="s">
        <v>106</v>
      </c>
      <c r="AB1631">
        <v>24240</v>
      </c>
      <c r="AC1631">
        <v>0.5</v>
      </c>
    </row>
    <row r="1632" spans="13:29" x14ac:dyDescent="0.35">
      <c r="M1632" t="s">
        <v>44</v>
      </c>
      <c r="N1632">
        <v>21170850</v>
      </c>
      <c r="O1632" t="s">
        <v>14</v>
      </c>
      <c r="P1632">
        <v>52.370121765159801</v>
      </c>
      <c r="Q1632">
        <v>4.8608861384137203</v>
      </c>
      <c r="R1632" t="s">
        <v>50</v>
      </c>
      <c r="S1632">
        <v>34</v>
      </c>
      <c r="T1632">
        <v>363</v>
      </c>
      <c r="U1632">
        <v>2</v>
      </c>
      <c r="V1632">
        <v>0.14000000000000001</v>
      </c>
      <c r="W1632">
        <v>0</v>
      </c>
      <c r="X1632">
        <v>14279</v>
      </c>
      <c r="Y1632">
        <v>1</v>
      </c>
      <c r="Z1632" t="s">
        <v>56</v>
      </c>
      <c r="AA1632" t="s">
        <v>97</v>
      </c>
      <c r="AB1632">
        <v>12342</v>
      </c>
      <c r="AC1632">
        <v>0.5</v>
      </c>
    </row>
    <row r="1633" spans="13:29" x14ac:dyDescent="0.35">
      <c r="M1633" t="s">
        <v>44</v>
      </c>
      <c r="N1633">
        <v>21213510</v>
      </c>
      <c r="O1633" t="s">
        <v>7</v>
      </c>
      <c r="P1633">
        <v>52.3607044916928</v>
      </c>
      <c r="Q1633">
        <v>4.8955119115502503</v>
      </c>
      <c r="R1633" t="s">
        <v>50</v>
      </c>
      <c r="S1633">
        <v>110</v>
      </c>
      <c r="T1633">
        <v>344</v>
      </c>
      <c r="U1633">
        <v>2</v>
      </c>
      <c r="V1633">
        <v>0.15</v>
      </c>
      <c r="W1633">
        <v>0</v>
      </c>
      <c r="X1633">
        <v>14313</v>
      </c>
      <c r="Y1633">
        <v>1</v>
      </c>
      <c r="Z1633" t="s">
        <v>68</v>
      </c>
      <c r="AA1633" t="s">
        <v>99</v>
      </c>
      <c r="AB1633">
        <v>37840</v>
      </c>
      <c r="AC1633">
        <v>0.5</v>
      </c>
    </row>
    <row r="1634" spans="13:29" x14ac:dyDescent="0.35">
      <c r="M1634" t="s">
        <v>44</v>
      </c>
      <c r="N1634">
        <v>21244343</v>
      </c>
      <c r="O1634" t="s">
        <v>10</v>
      </c>
      <c r="P1634">
        <v>52.3907417417958</v>
      </c>
      <c r="Q1634">
        <v>4.9227492660162202</v>
      </c>
      <c r="R1634" t="s">
        <v>50</v>
      </c>
      <c r="S1634">
        <v>40</v>
      </c>
      <c r="T1634">
        <v>354</v>
      </c>
      <c r="U1634">
        <v>15</v>
      </c>
      <c r="V1634">
        <v>1.0900000000000001</v>
      </c>
      <c r="W1634">
        <v>0</v>
      </c>
      <c r="X1634">
        <v>14338</v>
      </c>
      <c r="Y1634">
        <v>1</v>
      </c>
      <c r="Z1634" t="s">
        <v>78</v>
      </c>
      <c r="AA1634" t="s">
        <v>98</v>
      </c>
      <c r="AB1634">
        <v>14160</v>
      </c>
      <c r="AC1634">
        <v>0.5</v>
      </c>
    </row>
    <row r="1635" spans="13:29" x14ac:dyDescent="0.35">
      <c r="M1635" t="s">
        <v>44</v>
      </c>
      <c r="N1635">
        <v>21288930</v>
      </c>
      <c r="O1635" t="s">
        <v>8</v>
      </c>
      <c r="P1635">
        <v>52.341079453648597</v>
      </c>
      <c r="Q1635">
        <v>4.8482060659280899</v>
      </c>
      <c r="R1635" t="s">
        <v>50</v>
      </c>
      <c r="S1635">
        <v>250</v>
      </c>
      <c r="T1635">
        <v>360</v>
      </c>
      <c r="U1635">
        <v>9</v>
      </c>
      <c r="V1635">
        <v>0.7</v>
      </c>
      <c r="W1635">
        <v>0</v>
      </c>
      <c r="X1635">
        <v>14382</v>
      </c>
      <c r="Y1635">
        <v>1</v>
      </c>
      <c r="Z1635" t="s">
        <v>74</v>
      </c>
      <c r="AA1635" t="s">
        <v>111</v>
      </c>
      <c r="AB1635">
        <v>90000</v>
      </c>
      <c r="AC1635">
        <v>0.5</v>
      </c>
    </row>
    <row r="1636" spans="13:29" x14ac:dyDescent="0.35">
      <c r="M1636" t="s">
        <v>44</v>
      </c>
      <c r="N1636">
        <v>21382226</v>
      </c>
      <c r="O1636" t="s">
        <v>14</v>
      </c>
      <c r="P1636">
        <v>52.364305734298497</v>
      </c>
      <c r="Q1636">
        <v>4.8631625193843702</v>
      </c>
      <c r="R1636" t="s">
        <v>50</v>
      </c>
      <c r="S1636">
        <v>100</v>
      </c>
      <c r="T1636">
        <v>358</v>
      </c>
      <c r="U1636">
        <v>4</v>
      </c>
      <c r="V1636">
        <v>0.31</v>
      </c>
      <c r="W1636">
        <v>0</v>
      </c>
      <c r="X1636">
        <v>14463</v>
      </c>
      <c r="Y1636">
        <v>1</v>
      </c>
      <c r="Z1636" t="s">
        <v>56</v>
      </c>
      <c r="AA1636" t="s">
        <v>97</v>
      </c>
      <c r="AB1636">
        <v>35800</v>
      </c>
      <c r="AC1636">
        <v>0.5</v>
      </c>
    </row>
    <row r="1637" spans="13:29" x14ac:dyDescent="0.35">
      <c r="M1637" t="s">
        <v>44</v>
      </c>
      <c r="N1637">
        <v>21472174</v>
      </c>
      <c r="O1637" t="s">
        <v>6</v>
      </c>
      <c r="P1637">
        <v>52.3833238423762</v>
      </c>
      <c r="Q1637">
        <v>4.8909766890279398</v>
      </c>
      <c r="R1637" t="s">
        <v>50</v>
      </c>
      <c r="S1637">
        <v>93</v>
      </c>
      <c r="T1637">
        <v>347</v>
      </c>
      <c r="U1637">
        <v>27</v>
      </c>
      <c r="V1637">
        <v>2.2000000000000002</v>
      </c>
      <c r="W1637">
        <v>0</v>
      </c>
      <c r="X1637">
        <v>14523</v>
      </c>
      <c r="Y1637">
        <v>1</v>
      </c>
      <c r="Z1637" t="s">
        <v>46</v>
      </c>
      <c r="AA1637" t="s">
        <v>51</v>
      </c>
      <c r="AB1637">
        <v>32271</v>
      </c>
      <c r="AC1637">
        <v>0.5</v>
      </c>
    </row>
    <row r="1638" spans="13:29" x14ac:dyDescent="0.35">
      <c r="M1638" t="s">
        <v>44</v>
      </c>
      <c r="N1638">
        <v>21493841</v>
      </c>
      <c r="O1638" t="s">
        <v>14</v>
      </c>
      <c r="P1638">
        <v>52.367219701438401</v>
      </c>
      <c r="Q1638">
        <v>4.8660345876835303</v>
      </c>
      <c r="R1638" t="s">
        <v>50</v>
      </c>
      <c r="S1638">
        <v>60</v>
      </c>
      <c r="T1638">
        <v>348</v>
      </c>
      <c r="U1638">
        <v>6</v>
      </c>
      <c r="V1638">
        <v>0.45</v>
      </c>
      <c r="W1638">
        <v>0</v>
      </c>
      <c r="X1638">
        <v>14539</v>
      </c>
      <c r="Y1638">
        <v>1</v>
      </c>
      <c r="Z1638" t="s">
        <v>56</v>
      </c>
      <c r="AA1638" t="s">
        <v>97</v>
      </c>
      <c r="AB1638">
        <v>20880</v>
      </c>
      <c r="AC1638">
        <v>0.5</v>
      </c>
    </row>
    <row r="1639" spans="13:29" x14ac:dyDescent="0.35">
      <c r="M1639" t="s">
        <v>44</v>
      </c>
      <c r="N1639">
        <v>21571737</v>
      </c>
      <c r="O1639" t="s">
        <v>10</v>
      </c>
      <c r="P1639">
        <v>52.392754779504102</v>
      </c>
      <c r="Q1639">
        <v>4.9312639251930097</v>
      </c>
      <c r="R1639" t="s">
        <v>50</v>
      </c>
      <c r="S1639">
        <v>60</v>
      </c>
      <c r="T1639">
        <v>336</v>
      </c>
      <c r="U1639">
        <v>29</v>
      </c>
      <c r="V1639">
        <v>2.27</v>
      </c>
      <c r="W1639">
        <v>0</v>
      </c>
      <c r="X1639">
        <v>14618</v>
      </c>
      <c r="Y1639">
        <v>1</v>
      </c>
      <c r="Z1639" t="s">
        <v>78</v>
      </c>
      <c r="AA1639" t="s">
        <v>98</v>
      </c>
      <c r="AB1639">
        <v>20160</v>
      </c>
      <c r="AC1639">
        <v>0.5</v>
      </c>
    </row>
    <row r="1640" spans="13:29" x14ac:dyDescent="0.35">
      <c r="M1640" t="s">
        <v>44</v>
      </c>
      <c r="N1640">
        <v>21662379</v>
      </c>
      <c r="O1640" t="s">
        <v>16</v>
      </c>
      <c r="P1640">
        <v>52.326262801478997</v>
      </c>
      <c r="Q1640">
        <v>4.8671446509686103</v>
      </c>
      <c r="R1640" t="s">
        <v>50</v>
      </c>
      <c r="S1640">
        <v>68</v>
      </c>
      <c r="T1640">
        <v>3</v>
      </c>
      <c r="U1640">
        <v>7</v>
      </c>
      <c r="V1640">
        <v>0.54</v>
      </c>
      <c r="W1640">
        <v>0</v>
      </c>
      <c r="X1640">
        <v>14704</v>
      </c>
      <c r="Y1640">
        <v>1</v>
      </c>
      <c r="Z1640" t="s">
        <v>82</v>
      </c>
      <c r="AA1640" t="s">
        <v>120</v>
      </c>
      <c r="AB1640">
        <v>204</v>
      </c>
      <c r="AC1640">
        <v>0.5</v>
      </c>
    </row>
    <row r="1641" spans="13:29" x14ac:dyDescent="0.35">
      <c r="M1641" t="s">
        <v>44</v>
      </c>
      <c r="N1641">
        <v>21695149</v>
      </c>
      <c r="O1641" t="s">
        <v>14</v>
      </c>
      <c r="P1641">
        <v>52.367651131809502</v>
      </c>
      <c r="Q1641">
        <v>4.8545191808035604</v>
      </c>
      <c r="R1641" t="s">
        <v>48</v>
      </c>
      <c r="S1641">
        <v>50</v>
      </c>
      <c r="T1641">
        <v>198</v>
      </c>
      <c r="U1641">
        <v>18</v>
      </c>
      <c r="V1641">
        <v>1.39</v>
      </c>
      <c r="W1641">
        <v>0</v>
      </c>
      <c r="X1641">
        <v>14730</v>
      </c>
      <c r="Y1641">
        <v>1</v>
      </c>
      <c r="Z1641" t="s">
        <v>56</v>
      </c>
      <c r="AA1641" t="s">
        <v>113</v>
      </c>
      <c r="AB1641">
        <v>9900</v>
      </c>
      <c r="AC1641">
        <v>0.2</v>
      </c>
    </row>
    <row r="1642" spans="13:29" x14ac:dyDescent="0.35">
      <c r="M1642" t="s">
        <v>44</v>
      </c>
      <c r="N1642">
        <v>21715563</v>
      </c>
      <c r="O1642" t="s">
        <v>6</v>
      </c>
      <c r="P1642">
        <v>52.380719094903696</v>
      </c>
      <c r="Q1642">
        <v>4.8929269282356502</v>
      </c>
      <c r="R1642" t="s">
        <v>50</v>
      </c>
      <c r="S1642">
        <v>250</v>
      </c>
      <c r="T1642">
        <v>331</v>
      </c>
      <c r="U1642">
        <v>12</v>
      </c>
      <c r="V1642">
        <v>0.92</v>
      </c>
      <c r="W1642">
        <v>0</v>
      </c>
      <c r="X1642">
        <v>14753</v>
      </c>
      <c r="Y1642">
        <v>1</v>
      </c>
      <c r="Z1642" t="s">
        <v>46</v>
      </c>
      <c r="AA1642" t="s">
        <v>51</v>
      </c>
      <c r="AB1642">
        <v>82750</v>
      </c>
      <c r="AC1642">
        <v>0.5</v>
      </c>
    </row>
    <row r="1643" spans="13:29" x14ac:dyDescent="0.35">
      <c r="M1643" t="s">
        <v>44</v>
      </c>
      <c r="N1643">
        <v>21758321</v>
      </c>
      <c r="O1643" t="s">
        <v>22</v>
      </c>
      <c r="P1643">
        <v>52.4130132699824</v>
      </c>
      <c r="Q1643">
        <v>4.89255972240327</v>
      </c>
      <c r="R1643" t="s">
        <v>50</v>
      </c>
      <c r="S1643">
        <v>29</v>
      </c>
      <c r="T1643">
        <v>322</v>
      </c>
      <c r="U1643">
        <v>16</v>
      </c>
      <c r="V1643">
        <v>1.3</v>
      </c>
      <c r="W1643">
        <v>0</v>
      </c>
      <c r="X1643">
        <v>14782</v>
      </c>
      <c r="Y1643">
        <v>1</v>
      </c>
      <c r="Z1643" t="s">
        <v>80</v>
      </c>
      <c r="AA1643" t="s">
        <v>121</v>
      </c>
      <c r="AB1643">
        <v>9338</v>
      </c>
      <c r="AC1643">
        <v>0.5</v>
      </c>
    </row>
    <row r="1644" spans="13:29" x14ac:dyDescent="0.35">
      <c r="M1644" t="s">
        <v>44</v>
      </c>
      <c r="N1644">
        <v>21879976</v>
      </c>
      <c r="O1644" t="s">
        <v>8</v>
      </c>
      <c r="P1644">
        <v>52.350161482860699</v>
      </c>
      <c r="Q1644">
        <v>4.8564068267064302</v>
      </c>
      <c r="R1644" t="s">
        <v>50</v>
      </c>
      <c r="S1644">
        <v>75</v>
      </c>
      <c r="T1644">
        <v>357</v>
      </c>
      <c r="U1644">
        <v>4</v>
      </c>
      <c r="V1644">
        <v>0.33</v>
      </c>
      <c r="W1644">
        <v>0</v>
      </c>
      <c r="X1644">
        <v>14889</v>
      </c>
      <c r="Y1644">
        <v>1</v>
      </c>
      <c r="Z1644" t="s">
        <v>74</v>
      </c>
      <c r="AA1644" t="s">
        <v>111</v>
      </c>
      <c r="AB1644">
        <v>26775</v>
      </c>
      <c r="AC1644">
        <v>0.5</v>
      </c>
    </row>
    <row r="1645" spans="13:29" x14ac:dyDescent="0.35">
      <c r="M1645" t="s">
        <v>44</v>
      </c>
      <c r="N1645">
        <v>21882595</v>
      </c>
      <c r="O1645" t="s">
        <v>23</v>
      </c>
      <c r="P1645">
        <v>52.398887919860798</v>
      </c>
      <c r="Q1645">
        <v>4.9438869248607604</v>
      </c>
      <c r="R1645" t="s">
        <v>50</v>
      </c>
      <c r="S1645">
        <v>38</v>
      </c>
      <c r="T1645">
        <v>20</v>
      </c>
      <c r="U1645">
        <v>43</v>
      </c>
      <c r="V1645">
        <v>3.54</v>
      </c>
      <c r="W1645">
        <v>0</v>
      </c>
      <c r="X1645">
        <v>14894</v>
      </c>
      <c r="Y1645">
        <v>1</v>
      </c>
      <c r="Z1645" t="s">
        <v>76</v>
      </c>
      <c r="AA1645" t="s">
        <v>115</v>
      </c>
      <c r="AB1645">
        <v>760</v>
      </c>
      <c r="AC1645">
        <v>0.5</v>
      </c>
    </row>
    <row r="1646" spans="13:29" x14ac:dyDescent="0.35">
      <c r="M1646" t="s">
        <v>44</v>
      </c>
      <c r="N1646">
        <v>22045608</v>
      </c>
      <c r="O1646" t="s">
        <v>13</v>
      </c>
      <c r="P1646">
        <v>52.371495488140702</v>
      </c>
      <c r="Q1646">
        <v>4.9615885249010496</v>
      </c>
      <c r="R1646" t="s">
        <v>50</v>
      </c>
      <c r="S1646">
        <v>100</v>
      </c>
      <c r="T1646">
        <v>277</v>
      </c>
      <c r="U1646">
        <v>33</v>
      </c>
      <c r="V1646">
        <v>2.73</v>
      </c>
      <c r="W1646">
        <v>0</v>
      </c>
      <c r="X1646">
        <v>15035</v>
      </c>
      <c r="Y1646">
        <v>1</v>
      </c>
      <c r="Z1646" t="s">
        <v>86</v>
      </c>
      <c r="AA1646" t="s">
        <v>110</v>
      </c>
      <c r="AB1646">
        <v>27700</v>
      </c>
      <c r="AC1646">
        <v>0.5</v>
      </c>
    </row>
    <row r="1647" spans="13:29" x14ac:dyDescent="0.35">
      <c r="M1647" t="s">
        <v>44</v>
      </c>
      <c r="N1647">
        <v>22057754</v>
      </c>
      <c r="O1647" t="s">
        <v>19</v>
      </c>
      <c r="P1647">
        <v>52.378115316607001</v>
      </c>
      <c r="Q1647">
        <v>4.8511492125176598</v>
      </c>
      <c r="R1647" t="s">
        <v>50</v>
      </c>
      <c r="S1647">
        <v>60</v>
      </c>
      <c r="T1647">
        <v>353</v>
      </c>
      <c r="U1647">
        <v>1</v>
      </c>
      <c r="V1647">
        <v>0.09</v>
      </c>
      <c r="W1647">
        <v>0</v>
      </c>
      <c r="X1647">
        <v>15043</v>
      </c>
      <c r="Y1647">
        <v>1</v>
      </c>
      <c r="Z1647" t="s">
        <v>62</v>
      </c>
      <c r="AA1647" t="s">
        <v>101</v>
      </c>
      <c r="AB1647">
        <v>21180</v>
      </c>
      <c r="AC1647">
        <v>0.5</v>
      </c>
    </row>
    <row r="1648" spans="13:29" x14ac:dyDescent="0.35">
      <c r="M1648" t="s">
        <v>44</v>
      </c>
      <c r="N1648">
        <v>2016004</v>
      </c>
      <c r="O1648" t="s">
        <v>14</v>
      </c>
      <c r="P1648">
        <v>52.358967277466299</v>
      </c>
      <c r="Q1648">
        <v>4.8603391844508899</v>
      </c>
      <c r="R1648" t="s">
        <v>50</v>
      </c>
      <c r="S1648">
        <v>160</v>
      </c>
      <c r="T1648">
        <v>43</v>
      </c>
      <c r="U1648">
        <v>35</v>
      </c>
      <c r="V1648">
        <v>0.57999999999999996</v>
      </c>
      <c r="W1648">
        <v>0</v>
      </c>
      <c r="X1648">
        <v>1412</v>
      </c>
      <c r="Y1648">
        <v>4</v>
      </c>
      <c r="Z1648" t="s">
        <v>56</v>
      </c>
      <c r="AA1648" t="s">
        <v>97</v>
      </c>
      <c r="AB1648">
        <v>6880</v>
      </c>
      <c r="AC1648">
        <v>0.5</v>
      </c>
    </row>
    <row r="1649" spans="13:29" x14ac:dyDescent="0.35">
      <c r="M1649" t="s">
        <v>44</v>
      </c>
      <c r="N1649">
        <v>9986641</v>
      </c>
      <c r="O1649" t="s">
        <v>22</v>
      </c>
      <c r="P1649">
        <v>52.403443878269002</v>
      </c>
      <c r="Q1649">
        <v>4.9173536477420701</v>
      </c>
      <c r="R1649" t="s">
        <v>50</v>
      </c>
      <c r="S1649">
        <v>60</v>
      </c>
      <c r="T1649">
        <v>359</v>
      </c>
      <c r="U1649">
        <v>32</v>
      </c>
      <c r="V1649">
        <v>0.92</v>
      </c>
      <c r="W1649">
        <v>0</v>
      </c>
      <c r="X1649">
        <v>6095</v>
      </c>
      <c r="Y1649">
        <v>4</v>
      </c>
      <c r="Z1649" t="s">
        <v>80</v>
      </c>
      <c r="AA1649" t="s">
        <v>121</v>
      </c>
      <c r="AB1649">
        <v>21540</v>
      </c>
      <c r="AC1649">
        <v>0.5</v>
      </c>
    </row>
    <row r="1650" spans="13:29" x14ac:dyDescent="0.35">
      <c r="M1650" t="s">
        <v>44</v>
      </c>
      <c r="N1650">
        <v>13094145</v>
      </c>
      <c r="O1650" t="s">
        <v>14</v>
      </c>
      <c r="P1650">
        <v>52.370062069057198</v>
      </c>
      <c r="Q1650">
        <v>4.8577809875821902</v>
      </c>
      <c r="R1650" t="s">
        <v>50</v>
      </c>
      <c r="S1650">
        <v>74</v>
      </c>
      <c r="T1650">
        <v>327</v>
      </c>
      <c r="U1650">
        <v>78</v>
      </c>
      <c r="V1650">
        <v>2.54</v>
      </c>
      <c r="W1650">
        <v>0</v>
      </c>
      <c r="X1650">
        <v>7822</v>
      </c>
      <c r="Y1650">
        <v>4</v>
      </c>
      <c r="Z1650" t="s">
        <v>56</v>
      </c>
      <c r="AA1650" t="s">
        <v>97</v>
      </c>
      <c r="AB1650">
        <v>24198</v>
      </c>
      <c r="AC1650">
        <v>0.5</v>
      </c>
    </row>
    <row r="1651" spans="13:29" x14ac:dyDescent="0.35">
      <c r="M1651" t="s">
        <v>44</v>
      </c>
      <c r="N1651">
        <v>16116438</v>
      </c>
      <c r="O1651" t="s">
        <v>11</v>
      </c>
      <c r="P1651">
        <v>52.352297965860799</v>
      </c>
      <c r="Q1651">
        <v>4.9068524516747498</v>
      </c>
      <c r="R1651" t="s">
        <v>50</v>
      </c>
      <c r="S1651">
        <v>44</v>
      </c>
      <c r="T1651">
        <v>20</v>
      </c>
      <c r="U1651">
        <v>30</v>
      </c>
      <c r="V1651">
        <v>1.24</v>
      </c>
      <c r="W1651">
        <v>0</v>
      </c>
      <c r="X1651">
        <v>10328</v>
      </c>
      <c r="Y1651">
        <v>4</v>
      </c>
      <c r="Z1651" t="s">
        <v>58</v>
      </c>
      <c r="AA1651" t="s">
        <v>103</v>
      </c>
      <c r="AB1651">
        <v>880</v>
      </c>
      <c r="AC1651">
        <v>0.5</v>
      </c>
    </row>
    <row r="1652" spans="13:29" x14ac:dyDescent="0.35">
      <c r="M1652" t="s">
        <v>44</v>
      </c>
      <c r="N1652">
        <v>19183967</v>
      </c>
      <c r="O1652" t="s">
        <v>6</v>
      </c>
      <c r="P1652">
        <v>52.386575192049101</v>
      </c>
      <c r="Q1652">
        <v>4.8903618024596698</v>
      </c>
      <c r="R1652" t="s">
        <v>50</v>
      </c>
      <c r="S1652">
        <v>125</v>
      </c>
      <c r="T1652">
        <v>40</v>
      </c>
      <c r="U1652">
        <v>33</v>
      </c>
      <c r="V1652">
        <v>2.12</v>
      </c>
      <c r="W1652">
        <v>0</v>
      </c>
      <c r="X1652">
        <v>12566</v>
      </c>
      <c r="Y1652">
        <v>4</v>
      </c>
      <c r="Z1652" t="s">
        <v>46</v>
      </c>
      <c r="AA1652" t="s">
        <v>51</v>
      </c>
      <c r="AB1652">
        <v>5000</v>
      </c>
      <c r="AC1652">
        <v>0.5</v>
      </c>
    </row>
    <row r="1653" spans="13:29" x14ac:dyDescent="0.35">
      <c r="M1653" t="s">
        <v>44</v>
      </c>
      <c r="N1653">
        <v>19996451</v>
      </c>
      <c r="O1653" t="s">
        <v>14</v>
      </c>
      <c r="P1653">
        <v>52.362030084669101</v>
      </c>
      <c r="Q1653">
        <v>4.8509996117826999</v>
      </c>
      <c r="R1653" t="s">
        <v>50</v>
      </c>
      <c r="S1653">
        <v>94</v>
      </c>
      <c r="T1653">
        <v>158</v>
      </c>
      <c r="U1653">
        <v>17</v>
      </c>
      <c r="V1653">
        <v>1.18</v>
      </c>
      <c r="W1653">
        <v>0</v>
      </c>
      <c r="X1653">
        <v>13368</v>
      </c>
      <c r="Y1653">
        <v>4</v>
      </c>
      <c r="Z1653" t="s">
        <v>56</v>
      </c>
      <c r="AA1653" t="s">
        <v>97</v>
      </c>
      <c r="AB1653">
        <v>14852</v>
      </c>
      <c r="AC1653">
        <v>0.5</v>
      </c>
    </row>
    <row r="1654" spans="13:29" x14ac:dyDescent="0.35">
      <c r="M1654" t="s">
        <v>44</v>
      </c>
      <c r="N1654">
        <v>20280649</v>
      </c>
      <c r="O1654" t="s">
        <v>6</v>
      </c>
      <c r="P1654">
        <v>52.377492623921697</v>
      </c>
      <c r="Q1654">
        <v>4.89536934525107</v>
      </c>
      <c r="R1654" t="s">
        <v>50</v>
      </c>
      <c r="S1654">
        <v>138</v>
      </c>
      <c r="T1654">
        <v>300</v>
      </c>
      <c r="U1654">
        <v>30</v>
      </c>
      <c r="V1654">
        <v>1.94</v>
      </c>
      <c r="W1654">
        <v>0</v>
      </c>
      <c r="X1654">
        <v>13633</v>
      </c>
      <c r="Y1654">
        <v>4</v>
      </c>
      <c r="Z1654" t="s">
        <v>46</v>
      </c>
      <c r="AA1654" t="s">
        <v>51</v>
      </c>
      <c r="AB1654">
        <v>41400</v>
      </c>
      <c r="AC1654">
        <v>0.5</v>
      </c>
    </row>
    <row r="1655" spans="13:29" x14ac:dyDescent="0.35">
      <c r="M1655" t="s">
        <v>44</v>
      </c>
      <c r="N1655">
        <v>20594062</v>
      </c>
      <c r="O1655" t="s">
        <v>18</v>
      </c>
      <c r="P1655">
        <v>52.371653174476698</v>
      </c>
      <c r="Q1655">
        <v>4.9375123342623004</v>
      </c>
      <c r="R1655" t="s">
        <v>50</v>
      </c>
      <c r="S1655">
        <v>73</v>
      </c>
      <c r="T1655">
        <v>243</v>
      </c>
      <c r="U1655">
        <v>4</v>
      </c>
      <c r="V1655">
        <v>0.51</v>
      </c>
      <c r="W1655">
        <v>0</v>
      </c>
      <c r="X1655">
        <v>13838</v>
      </c>
      <c r="Y1655">
        <v>4</v>
      </c>
      <c r="Z1655" t="s">
        <v>66</v>
      </c>
      <c r="AA1655" t="s">
        <v>102</v>
      </c>
      <c r="AB1655">
        <v>17739</v>
      </c>
      <c r="AC1655">
        <v>0.5</v>
      </c>
    </row>
    <row r="1656" spans="13:29" x14ac:dyDescent="0.35">
      <c r="M1656" t="s">
        <v>44</v>
      </c>
      <c r="N1656">
        <v>204014</v>
      </c>
      <c r="O1656" t="s">
        <v>14</v>
      </c>
      <c r="P1656">
        <v>52.370865289963497</v>
      </c>
      <c r="Q1656">
        <v>4.8659566161588099</v>
      </c>
      <c r="R1656" t="s">
        <v>45</v>
      </c>
      <c r="S1656">
        <v>99</v>
      </c>
      <c r="T1656">
        <v>302</v>
      </c>
      <c r="U1656">
        <v>15</v>
      </c>
      <c r="V1656">
        <v>0.17</v>
      </c>
      <c r="W1656">
        <v>0</v>
      </c>
      <c r="X1656">
        <v>97</v>
      </c>
      <c r="Y1656">
        <v>4</v>
      </c>
      <c r="Z1656" t="s">
        <v>56</v>
      </c>
      <c r="AA1656" t="s">
        <v>57</v>
      </c>
      <c r="AB1656">
        <v>29898</v>
      </c>
      <c r="AC1656">
        <v>0.1</v>
      </c>
    </row>
    <row r="1657" spans="13:29" x14ac:dyDescent="0.35">
      <c r="M1657" t="s">
        <v>44</v>
      </c>
      <c r="N1657">
        <v>256340</v>
      </c>
      <c r="O1657" t="s">
        <v>7</v>
      </c>
      <c r="P1657">
        <v>52.3683510149216</v>
      </c>
      <c r="Q1657">
        <v>4.9240693900702803</v>
      </c>
      <c r="R1657" t="s">
        <v>45</v>
      </c>
      <c r="S1657">
        <v>100</v>
      </c>
      <c r="T1657">
        <v>288</v>
      </c>
      <c r="U1657">
        <v>4</v>
      </c>
      <c r="V1657">
        <v>0.06</v>
      </c>
      <c r="W1657">
        <v>0</v>
      </c>
      <c r="X1657">
        <v>125</v>
      </c>
      <c r="Y1657">
        <v>4</v>
      </c>
      <c r="Z1657" t="s">
        <v>68</v>
      </c>
      <c r="AA1657" t="s">
        <v>69</v>
      </c>
      <c r="AB1657">
        <v>28800</v>
      </c>
      <c r="AC1657">
        <v>0.1</v>
      </c>
    </row>
    <row r="1658" spans="13:29" x14ac:dyDescent="0.35">
      <c r="M1658" t="s">
        <v>44</v>
      </c>
      <c r="N1658">
        <v>387644</v>
      </c>
      <c r="O1658" t="s">
        <v>15</v>
      </c>
      <c r="P1658">
        <v>52.3792663163537</v>
      </c>
      <c r="Q1658">
        <v>4.87749543902288</v>
      </c>
      <c r="R1658" t="s">
        <v>45</v>
      </c>
      <c r="S1658">
        <v>300</v>
      </c>
      <c r="T1658">
        <v>364</v>
      </c>
      <c r="U1658">
        <v>51</v>
      </c>
      <c r="V1658">
        <v>0.65</v>
      </c>
      <c r="W1658">
        <v>0</v>
      </c>
      <c r="X1658">
        <v>208</v>
      </c>
      <c r="Y1658">
        <v>4</v>
      </c>
      <c r="Z1658" t="s">
        <v>60</v>
      </c>
      <c r="AA1658" t="s">
        <v>61</v>
      </c>
      <c r="AB1658">
        <v>109200</v>
      </c>
      <c r="AC1658">
        <v>0.1</v>
      </c>
    </row>
    <row r="1659" spans="13:29" x14ac:dyDescent="0.35">
      <c r="M1659" t="s">
        <v>44</v>
      </c>
      <c r="N1659">
        <v>439097</v>
      </c>
      <c r="O1659" t="s">
        <v>14</v>
      </c>
      <c r="P1659">
        <v>52.3699375698694</v>
      </c>
      <c r="Q1659">
        <v>4.8670740862434698</v>
      </c>
      <c r="R1659" t="s">
        <v>45</v>
      </c>
      <c r="S1659">
        <v>125</v>
      </c>
      <c r="T1659">
        <v>350</v>
      </c>
      <c r="U1659">
        <v>48</v>
      </c>
      <c r="V1659">
        <v>0.71</v>
      </c>
      <c r="W1659">
        <v>0</v>
      </c>
      <c r="X1659">
        <v>234</v>
      </c>
      <c r="Y1659">
        <v>4</v>
      </c>
      <c r="Z1659" t="s">
        <v>56</v>
      </c>
      <c r="AA1659" t="s">
        <v>57</v>
      </c>
      <c r="AB1659">
        <v>43750</v>
      </c>
      <c r="AC1659">
        <v>0.1</v>
      </c>
    </row>
    <row r="1660" spans="13:29" x14ac:dyDescent="0.35">
      <c r="M1660" t="s">
        <v>44</v>
      </c>
      <c r="N1660">
        <v>454056</v>
      </c>
      <c r="O1660" t="s">
        <v>18</v>
      </c>
      <c r="P1660">
        <v>52.371758206097198</v>
      </c>
      <c r="Q1660">
        <v>4.9502917532958302</v>
      </c>
      <c r="R1660" t="s">
        <v>45</v>
      </c>
      <c r="S1660">
        <v>125</v>
      </c>
      <c r="T1660">
        <v>360</v>
      </c>
      <c r="U1660">
        <v>28</v>
      </c>
      <c r="V1660">
        <v>0.36</v>
      </c>
      <c r="W1660">
        <v>0</v>
      </c>
      <c r="X1660">
        <v>246</v>
      </c>
      <c r="Y1660">
        <v>4</v>
      </c>
      <c r="Z1660" t="s">
        <v>66</v>
      </c>
      <c r="AA1660" t="s">
        <v>67</v>
      </c>
      <c r="AB1660">
        <v>45000</v>
      </c>
      <c r="AC1660">
        <v>0.1</v>
      </c>
    </row>
    <row r="1661" spans="13:29" x14ac:dyDescent="0.35">
      <c r="M1661" t="s">
        <v>44</v>
      </c>
      <c r="N1661">
        <v>522471</v>
      </c>
      <c r="O1661" t="s">
        <v>19</v>
      </c>
      <c r="P1661">
        <v>52.377615498462497</v>
      </c>
      <c r="Q1661">
        <v>4.8528513449270303</v>
      </c>
      <c r="R1661" t="s">
        <v>45</v>
      </c>
      <c r="S1661">
        <v>180</v>
      </c>
      <c r="T1661">
        <v>340</v>
      </c>
      <c r="U1661">
        <v>21</v>
      </c>
      <c r="V1661">
        <v>0.31</v>
      </c>
      <c r="W1661">
        <v>0</v>
      </c>
      <c r="X1661">
        <v>281</v>
      </c>
      <c r="Y1661">
        <v>4</v>
      </c>
      <c r="Z1661" t="s">
        <v>62</v>
      </c>
      <c r="AA1661" t="s">
        <v>63</v>
      </c>
      <c r="AB1661">
        <v>61200</v>
      </c>
      <c r="AC1661">
        <v>0.1</v>
      </c>
    </row>
    <row r="1662" spans="13:29" x14ac:dyDescent="0.35">
      <c r="M1662" t="s">
        <v>44</v>
      </c>
      <c r="N1662">
        <v>705935</v>
      </c>
      <c r="O1662" t="s">
        <v>6</v>
      </c>
      <c r="P1662">
        <v>52.379173309642297</v>
      </c>
      <c r="Q1662">
        <v>4.8845924950263599</v>
      </c>
      <c r="R1662" t="s">
        <v>45</v>
      </c>
      <c r="S1662">
        <v>275</v>
      </c>
      <c r="T1662">
        <v>361</v>
      </c>
      <c r="U1662">
        <v>24</v>
      </c>
      <c r="V1662">
        <v>0.32</v>
      </c>
      <c r="W1662">
        <v>0</v>
      </c>
      <c r="X1662">
        <v>459</v>
      </c>
      <c r="Y1662">
        <v>4</v>
      </c>
      <c r="Z1662" t="s">
        <v>46</v>
      </c>
      <c r="AA1662" t="s">
        <v>47</v>
      </c>
      <c r="AB1662">
        <v>99275</v>
      </c>
      <c r="AC1662">
        <v>0.1</v>
      </c>
    </row>
    <row r="1663" spans="13:29" x14ac:dyDescent="0.35">
      <c r="M1663" t="s">
        <v>44</v>
      </c>
      <c r="N1663">
        <v>759299</v>
      </c>
      <c r="O1663" t="s">
        <v>14</v>
      </c>
      <c r="P1663">
        <v>52.360958110060601</v>
      </c>
      <c r="Q1663">
        <v>4.8535188777900702</v>
      </c>
      <c r="R1663" t="s">
        <v>45</v>
      </c>
      <c r="S1663">
        <v>225</v>
      </c>
      <c r="T1663">
        <v>298</v>
      </c>
      <c r="U1663">
        <v>6</v>
      </c>
      <c r="V1663">
        <v>0.11</v>
      </c>
      <c r="W1663">
        <v>0</v>
      </c>
      <c r="X1663">
        <v>522</v>
      </c>
      <c r="Y1663">
        <v>4</v>
      </c>
      <c r="Z1663" t="s">
        <v>56</v>
      </c>
      <c r="AA1663" t="s">
        <v>57</v>
      </c>
      <c r="AB1663">
        <v>67050</v>
      </c>
      <c r="AC1663">
        <v>0.1</v>
      </c>
    </row>
    <row r="1664" spans="13:29" x14ac:dyDescent="0.35">
      <c r="M1664" t="s">
        <v>44</v>
      </c>
      <c r="N1664">
        <v>780614</v>
      </c>
      <c r="O1664" t="s">
        <v>18</v>
      </c>
      <c r="P1664">
        <v>52.363675719783402</v>
      </c>
      <c r="Q1664">
        <v>4.9371606642574104</v>
      </c>
      <c r="R1664" t="s">
        <v>45</v>
      </c>
      <c r="S1664">
        <v>140</v>
      </c>
      <c r="T1664">
        <v>350</v>
      </c>
      <c r="U1664">
        <v>12</v>
      </c>
      <c r="V1664">
        <v>0.34</v>
      </c>
      <c r="W1664">
        <v>0</v>
      </c>
      <c r="X1664">
        <v>541</v>
      </c>
      <c r="Y1664">
        <v>4</v>
      </c>
      <c r="Z1664" t="s">
        <v>66</v>
      </c>
      <c r="AA1664" t="s">
        <v>67</v>
      </c>
      <c r="AB1664">
        <v>49000</v>
      </c>
      <c r="AC1664">
        <v>0.1</v>
      </c>
    </row>
    <row r="1665" spans="13:29" x14ac:dyDescent="0.35">
      <c r="M1665" t="s">
        <v>44</v>
      </c>
      <c r="N1665">
        <v>849993</v>
      </c>
      <c r="O1665" t="s">
        <v>14</v>
      </c>
      <c r="P1665">
        <v>52.364692719338201</v>
      </c>
      <c r="Q1665">
        <v>4.8772179554614601</v>
      </c>
      <c r="R1665" t="s">
        <v>45</v>
      </c>
      <c r="S1665">
        <v>190</v>
      </c>
      <c r="T1665">
        <v>353</v>
      </c>
      <c r="U1665">
        <v>17</v>
      </c>
      <c r="V1665">
        <v>0.24</v>
      </c>
      <c r="W1665">
        <v>0</v>
      </c>
      <c r="X1665">
        <v>613</v>
      </c>
      <c r="Y1665">
        <v>4</v>
      </c>
      <c r="Z1665" t="s">
        <v>56</v>
      </c>
      <c r="AA1665" t="s">
        <v>57</v>
      </c>
      <c r="AB1665">
        <v>67070</v>
      </c>
      <c r="AC1665">
        <v>0.1</v>
      </c>
    </row>
    <row r="1666" spans="13:29" x14ac:dyDescent="0.35">
      <c r="M1666" t="s">
        <v>44</v>
      </c>
      <c r="N1666">
        <v>1113862</v>
      </c>
      <c r="O1666" t="s">
        <v>11</v>
      </c>
      <c r="P1666">
        <v>52.351204233683703</v>
      </c>
      <c r="Q1666">
        <v>4.8950860725796801</v>
      </c>
      <c r="R1666" t="s">
        <v>45</v>
      </c>
      <c r="S1666">
        <v>92</v>
      </c>
      <c r="T1666">
        <v>363</v>
      </c>
      <c r="U1666">
        <v>10</v>
      </c>
      <c r="V1666">
        <v>0.28000000000000003</v>
      </c>
      <c r="W1666">
        <v>0</v>
      </c>
      <c r="X1666">
        <v>822</v>
      </c>
      <c r="Y1666">
        <v>4</v>
      </c>
      <c r="Z1666" t="s">
        <v>58</v>
      </c>
      <c r="AA1666" t="s">
        <v>59</v>
      </c>
      <c r="AB1666">
        <v>33396</v>
      </c>
      <c r="AC1666">
        <v>0.1</v>
      </c>
    </row>
    <row r="1667" spans="13:29" x14ac:dyDescent="0.35">
      <c r="M1667" t="s">
        <v>44</v>
      </c>
      <c r="N1667">
        <v>1121218</v>
      </c>
      <c r="O1667" t="s">
        <v>13</v>
      </c>
      <c r="P1667">
        <v>52.347610146511002</v>
      </c>
      <c r="Q1667">
        <v>4.9998811124085396</v>
      </c>
      <c r="R1667" t="s">
        <v>45</v>
      </c>
      <c r="S1667">
        <v>385</v>
      </c>
      <c r="T1667">
        <v>197</v>
      </c>
      <c r="U1667">
        <v>31</v>
      </c>
      <c r="V1667">
        <v>0.48</v>
      </c>
      <c r="W1667">
        <v>0</v>
      </c>
      <c r="X1667">
        <v>830</v>
      </c>
      <c r="Y1667">
        <v>4</v>
      </c>
      <c r="Z1667" t="s">
        <v>86</v>
      </c>
      <c r="AA1667" t="s">
        <v>87</v>
      </c>
      <c r="AB1667">
        <v>75845</v>
      </c>
      <c r="AC1667">
        <v>0.1</v>
      </c>
    </row>
    <row r="1668" spans="13:29" x14ac:dyDescent="0.35">
      <c r="M1668" t="s">
        <v>44</v>
      </c>
      <c r="N1668">
        <v>1262892</v>
      </c>
      <c r="O1668" t="s">
        <v>14</v>
      </c>
      <c r="P1668">
        <v>52.362305288962602</v>
      </c>
      <c r="Q1668">
        <v>4.8683256453721704</v>
      </c>
      <c r="R1668" t="s">
        <v>45</v>
      </c>
      <c r="S1668">
        <v>99</v>
      </c>
      <c r="T1668">
        <v>280</v>
      </c>
      <c r="U1668">
        <v>9</v>
      </c>
      <c r="V1668">
        <v>0.16</v>
      </c>
      <c r="W1668">
        <v>0</v>
      </c>
      <c r="X1668">
        <v>930</v>
      </c>
      <c r="Y1668">
        <v>4</v>
      </c>
      <c r="Z1668" t="s">
        <v>56</v>
      </c>
      <c r="AA1668" t="s">
        <v>57</v>
      </c>
      <c r="AB1668">
        <v>27720</v>
      </c>
      <c r="AC1668">
        <v>0.1</v>
      </c>
    </row>
    <row r="1669" spans="13:29" x14ac:dyDescent="0.35">
      <c r="M1669" t="s">
        <v>44</v>
      </c>
      <c r="N1669">
        <v>1497430</v>
      </c>
      <c r="O1669" t="s">
        <v>19</v>
      </c>
      <c r="P1669">
        <v>52.383040592957997</v>
      </c>
      <c r="Q1669">
        <v>4.8511178950415204</v>
      </c>
      <c r="R1669" t="s">
        <v>45</v>
      </c>
      <c r="S1669">
        <v>119</v>
      </c>
      <c r="T1669">
        <v>356</v>
      </c>
      <c r="U1669">
        <v>34</v>
      </c>
      <c r="V1669">
        <v>0.53</v>
      </c>
      <c r="W1669">
        <v>0</v>
      </c>
      <c r="X1669">
        <v>1102</v>
      </c>
      <c r="Y1669">
        <v>4</v>
      </c>
      <c r="Z1669" t="s">
        <v>62</v>
      </c>
      <c r="AA1669" t="s">
        <v>63</v>
      </c>
      <c r="AB1669">
        <v>42364</v>
      </c>
      <c r="AC1669">
        <v>0.1</v>
      </c>
    </row>
    <row r="1670" spans="13:29" x14ac:dyDescent="0.35">
      <c r="M1670" t="s">
        <v>44</v>
      </c>
      <c r="N1670">
        <v>1586071</v>
      </c>
      <c r="O1670" t="s">
        <v>19</v>
      </c>
      <c r="P1670">
        <v>52.3840241993286</v>
      </c>
      <c r="Q1670">
        <v>4.8566483654559098</v>
      </c>
      <c r="R1670" t="s">
        <v>45</v>
      </c>
      <c r="S1670">
        <v>98</v>
      </c>
      <c r="T1670">
        <v>321</v>
      </c>
      <c r="U1670">
        <v>23</v>
      </c>
      <c r="V1670">
        <v>0.36</v>
      </c>
      <c r="W1670">
        <v>0</v>
      </c>
      <c r="X1670">
        <v>1157</v>
      </c>
      <c r="Y1670">
        <v>4</v>
      </c>
      <c r="Z1670" t="s">
        <v>62</v>
      </c>
      <c r="AA1670" t="s">
        <v>63</v>
      </c>
      <c r="AB1670">
        <v>31458</v>
      </c>
      <c r="AC1670">
        <v>0.1</v>
      </c>
    </row>
    <row r="1671" spans="13:29" x14ac:dyDescent="0.35">
      <c r="M1671" t="s">
        <v>44</v>
      </c>
      <c r="N1671">
        <v>1831427</v>
      </c>
      <c r="O1671" t="s">
        <v>7</v>
      </c>
      <c r="P1671">
        <v>52.367926766627797</v>
      </c>
      <c r="Q1671">
        <v>4.9239369687129804</v>
      </c>
      <c r="R1671" t="s">
        <v>45</v>
      </c>
      <c r="S1671">
        <v>99</v>
      </c>
      <c r="T1671">
        <v>29</v>
      </c>
      <c r="U1671">
        <v>4</v>
      </c>
      <c r="V1671">
        <v>0.09</v>
      </c>
      <c r="W1671">
        <v>0</v>
      </c>
      <c r="X1671">
        <v>1299</v>
      </c>
      <c r="Y1671">
        <v>4</v>
      </c>
      <c r="Z1671" t="s">
        <v>68</v>
      </c>
      <c r="AA1671" t="s">
        <v>69</v>
      </c>
      <c r="AB1671">
        <v>2871</v>
      </c>
      <c r="AC1671">
        <v>0.1</v>
      </c>
    </row>
    <row r="1672" spans="13:29" x14ac:dyDescent="0.35">
      <c r="M1672" t="s">
        <v>44</v>
      </c>
      <c r="N1672">
        <v>1845443</v>
      </c>
      <c r="O1672" t="s">
        <v>15</v>
      </c>
      <c r="P1672">
        <v>52.375463855283698</v>
      </c>
      <c r="Q1672">
        <v>4.8715465124106601</v>
      </c>
      <c r="R1672" t="s">
        <v>45</v>
      </c>
      <c r="S1672">
        <v>119</v>
      </c>
      <c r="T1672">
        <v>299</v>
      </c>
      <c r="U1672">
        <v>49</v>
      </c>
      <c r="V1672">
        <v>0.82</v>
      </c>
      <c r="W1672">
        <v>0</v>
      </c>
      <c r="X1672">
        <v>1306</v>
      </c>
      <c r="Y1672">
        <v>4</v>
      </c>
      <c r="Z1672" t="s">
        <v>60</v>
      </c>
      <c r="AA1672" t="s">
        <v>61</v>
      </c>
      <c r="AB1672">
        <v>35581</v>
      </c>
      <c r="AC1672">
        <v>0.1</v>
      </c>
    </row>
    <row r="1673" spans="13:29" x14ac:dyDescent="0.35">
      <c r="M1673" t="s">
        <v>44</v>
      </c>
      <c r="N1673">
        <v>1916430</v>
      </c>
      <c r="O1673" t="s">
        <v>20</v>
      </c>
      <c r="P1673">
        <v>52.362620833396299</v>
      </c>
      <c r="Q1673">
        <v>4.8318338280510398</v>
      </c>
      <c r="R1673" t="s">
        <v>45</v>
      </c>
      <c r="S1673">
        <v>169</v>
      </c>
      <c r="T1673">
        <v>364</v>
      </c>
      <c r="U1673">
        <v>32</v>
      </c>
      <c r="V1673">
        <v>0.53</v>
      </c>
      <c r="W1673">
        <v>0</v>
      </c>
      <c r="X1673">
        <v>1339</v>
      </c>
      <c r="Y1673">
        <v>4</v>
      </c>
      <c r="Z1673" t="s">
        <v>70</v>
      </c>
      <c r="AA1673" t="s">
        <v>71</v>
      </c>
      <c r="AB1673">
        <v>61516</v>
      </c>
      <c r="AC1673">
        <v>0.1</v>
      </c>
    </row>
    <row r="1674" spans="13:29" x14ac:dyDescent="0.35">
      <c r="M1674" t="s">
        <v>44</v>
      </c>
      <c r="N1674">
        <v>1919184</v>
      </c>
      <c r="O1674" t="s">
        <v>14</v>
      </c>
      <c r="P1674">
        <v>52.367023150560101</v>
      </c>
      <c r="Q1674">
        <v>4.8627335301737098</v>
      </c>
      <c r="R1674" t="s">
        <v>45</v>
      </c>
      <c r="S1674">
        <v>99</v>
      </c>
      <c r="T1674">
        <v>286</v>
      </c>
      <c r="U1674">
        <v>68</v>
      </c>
      <c r="V1674">
        <v>1.57</v>
      </c>
      <c r="W1674">
        <v>0</v>
      </c>
      <c r="X1674">
        <v>1342</v>
      </c>
      <c r="Y1674">
        <v>4</v>
      </c>
      <c r="Z1674" t="s">
        <v>56</v>
      </c>
      <c r="AA1674" t="s">
        <v>57</v>
      </c>
      <c r="AB1674">
        <v>28314</v>
      </c>
      <c r="AC1674">
        <v>0.1</v>
      </c>
    </row>
    <row r="1675" spans="13:29" x14ac:dyDescent="0.35">
      <c r="M1675" t="s">
        <v>44</v>
      </c>
      <c r="N1675">
        <v>2191590</v>
      </c>
      <c r="O1675" t="s">
        <v>14</v>
      </c>
      <c r="P1675">
        <v>52.3607904473049</v>
      </c>
      <c r="Q1675">
        <v>4.8624531297602704</v>
      </c>
      <c r="R1675" t="s">
        <v>45</v>
      </c>
      <c r="S1675">
        <v>109</v>
      </c>
      <c r="T1675">
        <v>326</v>
      </c>
      <c r="U1675">
        <v>101</v>
      </c>
      <c r="V1675">
        <v>1.77</v>
      </c>
      <c r="W1675">
        <v>0</v>
      </c>
      <c r="X1675">
        <v>1511</v>
      </c>
      <c r="Y1675">
        <v>4</v>
      </c>
      <c r="Z1675" t="s">
        <v>56</v>
      </c>
      <c r="AA1675" t="s">
        <v>57</v>
      </c>
      <c r="AB1675">
        <v>35534</v>
      </c>
      <c r="AC1675">
        <v>0.1</v>
      </c>
    </row>
    <row r="1676" spans="13:29" x14ac:dyDescent="0.35">
      <c r="M1676" t="s">
        <v>44</v>
      </c>
      <c r="N1676">
        <v>2235708</v>
      </c>
      <c r="O1676" t="s">
        <v>11</v>
      </c>
      <c r="P1676">
        <v>52.353042620567798</v>
      </c>
      <c r="Q1676">
        <v>4.9008049917902001</v>
      </c>
      <c r="R1676" t="s">
        <v>45</v>
      </c>
      <c r="S1676">
        <v>179</v>
      </c>
      <c r="T1676">
        <v>361</v>
      </c>
      <c r="U1676">
        <v>47</v>
      </c>
      <c r="V1676">
        <v>0.9</v>
      </c>
      <c r="W1676">
        <v>0</v>
      </c>
      <c r="X1676">
        <v>1533</v>
      </c>
      <c r="Y1676">
        <v>4</v>
      </c>
      <c r="Z1676" t="s">
        <v>58</v>
      </c>
      <c r="AA1676" t="s">
        <v>59</v>
      </c>
      <c r="AB1676">
        <v>64619</v>
      </c>
      <c r="AC1676">
        <v>0.1</v>
      </c>
    </row>
    <row r="1677" spans="13:29" x14ac:dyDescent="0.35">
      <c r="M1677" t="s">
        <v>44</v>
      </c>
      <c r="N1677">
        <v>2623580</v>
      </c>
      <c r="O1677" t="s">
        <v>19</v>
      </c>
      <c r="P1677">
        <v>52.3833558911059</v>
      </c>
      <c r="Q1677">
        <v>4.8552986853510101</v>
      </c>
      <c r="R1677" t="s">
        <v>45</v>
      </c>
      <c r="S1677">
        <v>89</v>
      </c>
      <c r="T1677">
        <v>350</v>
      </c>
      <c r="U1677">
        <v>13</v>
      </c>
      <c r="V1677">
        <v>0.43</v>
      </c>
      <c r="W1677">
        <v>0</v>
      </c>
      <c r="X1677">
        <v>1694</v>
      </c>
      <c r="Y1677">
        <v>4</v>
      </c>
      <c r="Z1677" t="s">
        <v>62</v>
      </c>
      <c r="AA1677" t="s">
        <v>63</v>
      </c>
      <c r="AB1677">
        <v>31150</v>
      </c>
      <c r="AC1677">
        <v>0.1</v>
      </c>
    </row>
    <row r="1678" spans="13:29" x14ac:dyDescent="0.35">
      <c r="M1678" t="s">
        <v>44</v>
      </c>
      <c r="N1678">
        <v>2956898</v>
      </c>
      <c r="O1678" t="s">
        <v>7</v>
      </c>
      <c r="P1678">
        <v>52.371888381863002</v>
      </c>
      <c r="Q1678">
        <v>4.90451991931603</v>
      </c>
      <c r="R1678" t="s">
        <v>45</v>
      </c>
      <c r="S1678">
        <v>250</v>
      </c>
      <c r="T1678">
        <v>352</v>
      </c>
      <c r="U1678">
        <v>6</v>
      </c>
      <c r="V1678">
        <v>0.13</v>
      </c>
      <c r="W1678">
        <v>0</v>
      </c>
      <c r="X1678">
        <v>1863</v>
      </c>
      <c r="Y1678">
        <v>4</v>
      </c>
      <c r="Z1678" t="s">
        <v>68</v>
      </c>
      <c r="AA1678" t="s">
        <v>69</v>
      </c>
      <c r="AB1678">
        <v>88000</v>
      </c>
      <c r="AC1678">
        <v>0.1</v>
      </c>
    </row>
    <row r="1679" spans="13:29" x14ac:dyDescent="0.35">
      <c r="M1679" t="s">
        <v>44</v>
      </c>
      <c r="N1679">
        <v>2961379</v>
      </c>
      <c r="O1679" t="s">
        <v>9</v>
      </c>
      <c r="P1679">
        <v>52.352690839717702</v>
      </c>
      <c r="Q1679">
        <v>4.91307426654111</v>
      </c>
      <c r="R1679" t="s">
        <v>45</v>
      </c>
      <c r="S1679">
        <v>189</v>
      </c>
      <c r="T1679">
        <v>356</v>
      </c>
      <c r="U1679">
        <v>15</v>
      </c>
      <c r="V1679">
        <v>0.28000000000000003</v>
      </c>
      <c r="W1679">
        <v>0</v>
      </c>
      <c r="X1679">
        <v>1867</v>
      </c>
      <c r="Y1679">
        <v>4</v>
      </c>
      <c r="Z1679" t="s">
        <v>64</v>
      </c>
      <c r="AA1679" t="s">
        <v>65</v>
      </c>
      <c r="AB1679">
        <v>67284</v>
      </c>
      <c r="AC1679">
        <v>0.1</v>
      </c>
    </row>
    <row r="1680" spans="13:29" x14ac:dyDescent="0.35">
      <c r="M1680" t="s">
        <v>44</v>
      </c>
      <c r="N1680">
        <v>3040881</v>
      </c>
      <c r="O1680" t="s">
        <v>8</v>
      </c>
      <c r="P1680">
        <v>52.352636668426797</v>
      </c>
      <c r="Q1680">
        <v>4.8519882117607596</v>
      </c>
      <c r="R1680" t="s">
        <v>45</v>
      </c>
      <c r="S1680">
        <v>185</v>
      </c>
      <c r="T1680">
        <v>357</v>
      </c>
      <c r="U1680">
        <v>10</v>
      </c>
      <c r="V1680">
        <v>0.19</v>
      </c>
      <c r="W1680">
        <v>0</v>
      </c>
      <c r="X1680">
        <v>1920</v>
      </c>
      <c r="Y1680">
        <v>4</v>
      </c>
      <c r="Z1680" t="s">
        <v>74</v>
      </c>
      <c r="AA1680" t="s">
        <v>75</v>
      </c>
      <c r="AB1680">
        <v>66045</v>
      </c>
      <c r="AC1680">
        <v>0.1</v>
      </c>
    </row>
    <row r="1681" spans="13:29" x14ac:dyDescent="0.35">
      <c r="M1681" t="s">
        <v>44</v>
      </c>
      <c r="N1681">
        <v>3282245</v>
      </c>
      <c r="O1681" t="s">
        <v>10</v>
      </c>
      <c r="P1681">
        <v>52.3861178545353</v>
      </c>
      <c r="Q1681">
        <v>4.91847999005084</v>
      </c>
      <c r="R1681" t="s">
        <v>45</v>
      </c>
      <c r="S1681">
        <v>99</v>
      </c>
      <c r="T1681">
        <v>350</v>
      </c>
      <c r="U1681">
        <v>49</v>
      </c>
      <c r="V1681">
        <v>0.9</v>
      </c>
      <c r="W1681">
        <v>0</v>
      </c>
      <c r="X1681">
        <v>2060</v>
      </c>
      <c r="Y1681">
        <v>4</v>
      </c>
      <c r="Z1681" t="s">
        <v>78</v>
      </c>
      <c r="AA1681" t="s">
        <v>79</v>
      </c>
      <c r="AB1681">
        <v>34650</v>
      </c>
      <c r="AC1681">
        <v>0.1</v>
      </c>
    </row>
    <row r="1682" spans="13:29" x14ac:dyDescent="0.35">
      <c r="M1682" t="s">
        <v>44</v>
      </c>
      <c r="N1682">
        <v>3345451</v>
      </c>
      <c r="O1682" t="s">
        <v>8</v>
      </c>
      <c r="P1682">
        <v>52.346120998062098</v>
      </c>
      <c r="Q1682">
        <v>4.8476980832818404</v>
      </c>
      <c r="R1682" t="s">
        <v>45</v>
      </c>
      <c r="S1682">
        <v>80</v>
      </c>
      <c r="T1682">
        <v>360</v>
      </c>
      <c r="U1682">
        <v>23</v>
      </c>
      <c r="V1682">
        <v>0.46</v>
      </c>
      <c r="W1682">
        <v>0</v>
      </c>
      <c r="X1682">
        <v>2108</v>
      </c>
      <c r="Y1682">
        <v>4</v>
      </c>
      <c r="Z1682" t="s">
        <v>74</v>
      </c>
      <c r="AA1682" t="s">
        <v>75</v>
      </c>
      <c r="AB1682">
        <v>28800</v>
      </c>
      <c r="AC1682">
        <v>0.1</v>
      </c>
    </row>
    <row r="1683" spans="13:29" x14ac:dyDescent="0.35">
      <c r="M1683" t="s">
        <v>44</v>
      </c>
      <c r="N1683">
        <v>3352949</v>
      </c>
      <c r="O1683" t="s">
        <v>8</v>
      </c>
      <c r="P1683">
        <v>52.351609171346901</v>
      </c>
      <c r="Q1683">
        <v>4.8540603519172096</v>
      </c>
      <c r="R1683" t="s">
        <v>45</v>
      </c>
      <c r="S1683">
        <v>110</v>
      </c>
      <c r="T1683">
        <v>362</v>
      </c>
      <c r="U1683">
        <v>6</v>
      </c>
      <c r="V1683">
        <v>0.21</v>
      </c>
      <c r="W1683">
        <v>0</v>
      </c>
      <c r="X1683">
        <v>2116</v>
      </c>
      <c r="Y1683">
        <v>4</v>
      </c>
      <c r="Z1683" t="s">
        <v>74</v>
      </c>
      <c r="AA1683" t="s">
        <v>75</v>
      </c>
      <c r="AB1683">
        <v>39820</v>
      </c>
      <c r="AC1683">
        <v>0.1</v>
      </c>
    </row>
    <row r="1684" spans="13:29" x14ac:dyDescent="0.35">
      <c r="M1684" t="s">
        <v>44</v>
      </c>
      <c r="N1684">
        <v>3452023</v>
      </c>
      <c r="O1684" t="s">
        <v>6</v>
      </c>
      <c r="P1684">
        <v>52.377748797180999</v>
      </c>
      <c r="Q1684">
        <v>4.8909746912844598</v>
      </c>
      <c r="R1684" t="s">
        <v>45</v>
      </c>
      <c r="S1684">
        <v>145</v>
      </c>
      <c r="T1684">
        <v>361</v>
      </c>
      <c r="U1684">
        <v>21</v>
      </c>
      <c r="V1684">
        <v>0.4</v>
      </c>
      <c r="W1684">
        <v>0</v>
      </c>
      <c r="X1684">
        <v>2186</v>
      </c>
      <c r="Y1684">
        <v>4</v>
      </c>
      <c r="Z1684" t="s">
        <v>46</v>
      </c>
      <c r="AA1684" t="s">
        <v>47</v>
      </c>
      <c r="AB1684">
        <v>52345</v>
      </c>
      <c r="AC1684">
        <v>0.1</v>
      </c>
    </row>
    <row r="1685" spans="13:29" x14ac:dyDescent="0.35">
      <c r="M1685" t="s">
        <v>44</v>
      </c>
      <c r="N1685">
        <v>3770892</v>
      </c>
      <c r="O1685" t="s">
        <v>6</v>
      </c>
      <c r="P1685">
        <v>52.367820450224698</v>
      </c>
      <c r="Q1685">
        <v>4.8916430550029704</v>
      </c>
      <c r="R1685" t="s">
        <v>45</v>
      </c>
      <c r="S1685">
        <v>125</v>
      </c>
      <c r="T1685">
        <v>362</v>
      </c>
      <c r="U1685">
        <v>17</v>
      </c>
      <c r="V1685">
        <v>0.32</v>
      </c>
      <c r="W1685">
        <v>0</v>
      </c>
      <c r="X1685">
        <v>2377</v>
      </c>
      <c r="Y1685">
        <v>4</v>
      </c>
      <c r="Z1685" t="s">
        <v>46</v>
      </c>
      <c r="AA1685" t="s">
        <v>47</v>
      </c>
      <c r="AB1685">
        <v>45250</v>
      </c>
      <c r="AC1685">
        <v>0.1</v>
      </c>
    </row>
    <row r="1686" spans="13:29" x14ac:dyDescent="0.35">
      <c r="M1686" t="s">
        <v>44</v>
      </c>
      <c r="N1686">
        <v>3797749</v>
      </c>
      <c r="O1686" t="s">
        <v>25</v>
      </c>
      <c r="P1686">
        <v>52.308699619191401</v>
      </c>
      <c r="Q1686">
        <v>4.9838387184526001</v>
      </c>
      <c r="R1686" t="s">
        <v>45</v>
      </c>
      <c r="S1686">
        <v>99</v>
      </c>
      <c r="T1686">
        <v>292</v>
      </c>
      <c r="U1686">
        <v>8</v>
      </c>
      <c r="V1686">
        <v>0.15</v>
      </c>
      <c r="W1686">
        <v>0</v>
      </c>
      <c r="X1686">
        <v>2399</v>
      </c>
      <c r="Y1686">
        <v>4</v>
      </c>
      <c r="Z1686" t="s">
        <v>90</v>
      </c>
      <c r="AA1686" t="s">
        <v>91</v>
      </c>
      <c r="AB1686">
        <v>28908</v>
      </c>
      <c r="AC1686">
        <v>0.1</v>
      </c>
    </row>
    <row r="1687" spans="13:29" x14ac:dyDescent="0.35">
      <c r="M1687" t="s">
        <v>44</v>
      </c>
      <c r="N1687">
        <v>3854939</v>
      </c>
      <c r="O1687" t="s">
        <v>7</v>
      </c>
      <c r="P1687">
        <v>52.366722075025898</v>
      </c>
      <c r="Q1687">
        <v>4.8961438524730303</v>
      </c>
      <c r="R1687" t="s">
        <v>45</v>
      </c>
      <c r="S1687">
        <v>190</v>
      </c>
      <c r="T1687">
        <v>303</v>
      </c>
      <c r="U1687">
        <v>36</v>
      </c>
      <c r="V1687">
        <v>0.7</v>
      </c>
      <c r="W1687">
        <v>0</v>
      </c>
      <c r="X1687">
        <v>2442</v>
      </c>
      <c r="Y1687">
        <v>4</v>
      </c>
      <c r="Z1687" t="s">
        <v>68</v>
      </c>
      <c r="AA1687" t="s">
        <v>69</v>
      </c>
      <c r="AB1687">
        <v>57570</v>
      </c>
      <c r="AC1687">
        <v>0.1</v>
      </c>
    </row>
    <row r="1688" spans="13:29" x14ac:dyDescent="0.35">
      <c r="M1688" t="s">
        <v>44</v>
      </c>
      <c r="N1688">
        <v>3969582</v>
      </c>
      <c r="O1688" t="s">
        <v>14</v>
      </c>
      <c r="P1688">
        <v>52.364275114099598</v>
      </c>
      <c r="Q1688">
        <v>4.8716933943132199</v>
      </c>
      <c r="R1688" t="s">
        <v>45</v>
      </c>
      <c r="S1688">
        <v>149</v>
      </c>
      <c r="T1688">
        <v>361</v>
      </c>
      <c r="U1688">
        <v>38</v>
      </c>
      <c r="V1688">
        <v>0.76</v>
      </c>
      <c r="W1688">
        <v>0</v>
      </c>
      <c r="X1688">
        <v>2517</v>
      </c>
      <c r="Y1688">
        <v>4</v>
      </c>
      <c r="Z1688" t="s">
        <v>56</v>
      </c>
      <c r="AA1688" t="s">
        <v>57</v>
      </c>
      <c r="AB1688">
        <v>53789</v>
      </c>
      <c r="AC1688">
        <v>0.1</v>
      </c>
    </row>
    <row r="1689" spans="13:29" x14ac:dyDescent="0.35">
      <c r="M1689" t="s">
        <v>44</v>
      </c>
      <c r="N1689">
        <v>4347592</v>
      </c>
      <c r="O1689" t="s">
        <v>8</v>
      </c>
      <c r="P1689">
        <v>52.353810151522602</v>
      </c>
      <c r="Q1689">
        <v>4.8494127931077999</v>
      </c>
      <c r="R1689" t="s">
        <v>45</v>
      </c>
      <c r="S1689">
        <v>195</v>
      </c>
      <c r="T1689">
        <v>363</v>
      </c>
      <c r="U1689">
        <v>25</v>
      </c>
      <c r="V1689">
        <v>0.52</v>
      </c>
      <c r="W1689">
        <v>0</v>
      </c>
      <c r="X1689">
        <v>2720</v>
      </c>
      <c r="Y1689">
        <v>4</v>
      </c>
      <c r="Z1689" t="s">
        <v>74</v>
      </c>
      <c r="AA1689" t="s">
        <v>75</v>
      </c>
      <c r="AB1689">
        <v>70785</v>
      </c>
      <c r="AC1689">
        <v>0.1</v>
      </c>
    </row>
    <row r="1690" spans="13:29" x14ac:dyDescent="0.35">
      <c r="M1690" t="s">
        <v>44</v>
      </c>
      <c r="N1690">
        <v>4437570</v>
      </c>
      <c r="O1690" t="s">
        <v>11</v>
      </c>
      <c r="P1690">
        <v>52.351938388019498</v>
      </c>
      <c r="Q1690">
        <v>4.8948164347899201</v>
      </c>
      <c r="R1690" t="s">
        <v>45</v>
      </c>
      <c r="S1690">
        <v>200</v>
      </c>
      <c r="T1690">
        <v>360</v>
      </c>
      <c r="U1690">
        <v>2</v>
      </c>
      <c r="V1690">
        <v>0.04</v>
      </c>
      <c r="W1690">
        <v>0</v>
      </c>
      <c r="X1690">
        <v>2762</v>
      </c>
      <c r="Y1690">
        <v>4</v>
      </c>
      <c r="Z1690" t="s">
        <v>58</v>
      </c>
      <c r="AA1690" t="s">
        <v>59</v>
      </c>
      <c r="AB1690">
        <v>72000</v>
      </c>
      <c r="AC1690">
        <v>0.1</v>
      </c>
    </row>
    <row r="1691" spans="13:29" x14ac:dyDescent="0.35">
      <c r="M1691" t="s">
        <v>44</v>
      </c>
      <c r="N1691">
        <v>4455922</v>
      </c>
      <c r="O1691" t="s">
        <v>15</v>
      </c>
      <c r="P1691">
        <v>52.3851793928483</v>
      </c>
      <c r="Q1691">
        <v>4.8721195747921202</v>
      </c>
      <c r="R1691" t="s">
        <v>45</v>
      </c>
      <c r="S1691">
        <v>98</v>
      </c>
      <c r="T1691">
        <v>362</v>
      </c>
      <c r="U1691">
        <v>38</v>
      </c>
      <c r="V1691">
        <v>0.85</v>
      </c>
      <c r="W1691">
        <v>0</v>
      </c>
      <c r="X1691">
        <v>2774</v>
      </c>
      <c r="Y1691">
        <v>4</v>
      </c>
      <c r="Z1691" t="s">
        <v>60</v>
      </c>
      <c r="AA1691" t="s">
        <v>61</v>
      </c>
      <c r="AB1691">
        <v>35476</v>
      </c>
      <c r="AC1691">
        <v>0.1</v>
      </c>
    </row>
    <row r="1692" spans="13:29" x14ac:dyDescent="0.35">
      <c r="M1692" t="s">
        <v>44</v>
      </c>
      <c r="N1692">
        <v>4481240</v>
      </c>
      <c r="O1692" t="s">
        <v>15</v>
      </c>
      <c r="P1692">
        <v>52.390223263035097</v>
      </c>
      <c r="Q1692">
        <v>4.8799098521478399</v>
      </c>
      <c r="R1692" t="s">
        <v>45</v>
      </c>
      <c r="S1692">
        <v>84</v>
      </c>
      <c r="T1692">
        <v>339</v>
      </c>
      <c r="U1692">
        <v>8</v>
      </c>
      <c r="V1692">
        <v>0.49</v>
      </c>
      <c r="W1692">
        <v>0</v>
      </c>
      <c r="X1692">
        <v>2794</v>
      </c>
      <c r="Y1692">
        <v>4</v>
      </c>
      <c r="Z1692" t="s">
        <v>60</v>
      </c>
      <c r="AA1692" t="s">
        <v>61</v>
      </c>
      <c r="AB1692">
        <v>28476</v>
      </c>
      <c r="AC1692">
        <v>0.1</v>
      </c>
    </row>
    <row r="1693" spans="13:29" x14ac:dyDescent="0.35">
      <c r="M1693" t="s">
        <v>44</v>
      </c>
      <c r="N1693">
        <v>4488534</v>
      </c>
      <c r="O1693" t="s">
        <v>15</v>
      </c>
      <c r="P1693">
        <v>52.384423492950603</v>
      </c>
      <c r="Q1693">
        <v>4.8758545567125102</v>
      </c>
      <c r="R1693" t="s">
        <v>45</v>
      </c>
      <c r="S1693">
        <v>159</v>
      </c>
      <c r="T1693">
        <v>359</v>
      </c>
      <c r="U1693">
        <v>25</v>
      </c>
      <c r="V1693">
        <v>0.56000000000000005</v>
      </c>
      <c r="W1693">
        <v>0</v>
      </c>
      <c r="X1693">
        <v>2800</v>
      </c>
      <c r="Y1693">
        <v>4</v>
      </c>
      <c r="Z1693" t="s">
        <v>60</v>
      </c>
      <c r="AA1693" t="s">
        <v>61</v>
      </c>
      <c r="AB1693">
        <v>57081</v>
      </c>
      <c r="AC1693">
        <v>0.1</v>
      </c>
    </row>
    <row r="1694" spans="13:29" x14ac:dyDescent="0.35">
      <c r="M1694" t="s">
        <v>44</v>
      </c>
      <c r="N1694">
        <v>4721855</v>
      </c>
      <c r="O1694" t="s">
        <v>15</v>
      </c>
      <c r="P1694">
        <v>52.3884123351407</v>
      </c>
      <c r="Q1694">
        <v>4.8785125652914401</v>
      </c>
      <c r="R1694" t="s">
        <v>45</v>
      </c>
      <c r="S1694">
        <v>145</v>
      </c>
      <c r="T1694">
        <v>353</v>
      </c>
      <c r="U1694">
        <v>30</v>
      </c>
      <c r="V1694">
        <v>0.63</v>
      </c>
      <c r="W1694">
        <v>0</v>
      </c>
      <c r="X1694">
        <v>2912</v>
      </c>
      <c r="Y1694">
        <v>4</v>
      </c>
      <c r="Z1694" t="s">
        <v>60</v>
      </c>
      <c r="AA1694" t="s">
        <v>61</v>
      </c>
      <c r="AB1694">
        <v>51185</v>
      </c>
      <c r="AC1694">
        <v>0.1</v>
      </c>
    </row>
    <row r="1695" spans="13:29" x14ac:dyDescent="0.35">
      <c r="M1695" t="s">
        <v>44</v>
      </c>
      <c r="N1695">
        <v>5081353</v>
      </c>
      <c r="O1695" t="s">
        <v>9</v>
      </c>
      <c r="P1695">
        <v>52.360974349745298</v>
      </c>
      <c r="Q1695">
        <v>4.9266597376458696</v>
      </c>
      <c r="R1695" t="s">
        <v>45</v>
      </c>
      <c r="S1695">
        <v>185</v>
      </c>
      <c r="T1695">
        <v>364</v>
      </c>
      <c r="U1695">
        <v>12</v>
      </c>
      <c r="V1695">
        <v>0.28000000000000003</v>
      </c>
      <c r="W1695">
        <v>0</v>
      </c>
      <c r="X1695">
        <v>3108</v>
      </c>
      <c r="Y1695">
        <v>4</v>
      </c>
      <c r="Z1695" t="s">
        <v>64</v>
      </c>
      <c r="AA1695" t="s">
        <v>65</v>
      </c>
      <c r="AB1695">
        <v>67340</v>
      </c>
      <c r="AC1695">
        <v>0.1</v>
      </c>
    </row>
    <row r="1696" spans="13:29" x14ac:dyDescent="0.35">
      <c r="M1696" t="s">
        <v>44</v>
      </c>
      <c r="N1696">
        <v>5121714</v>
      </c>
      <c r="O1696" t="s">
        <v>23</v>
      </c>
      <c r="P1696">
        <v>52.397805280014602</v>
      </c>
      <c r="Q1696">
        <v>4.9241472269997102</v>
      </c>
      <c r="R1696" t="s">
        <v>45</v>
      </c>
      <c r="S1696">
        <v>200</v>
      </c>
      <c r="T1696">
        <v>343</v>
      </c>
      <c r="U1696">
        <v>7</v>
      </c>
      <c r="V1696">
        <v>0.17</v>
      </c>
      <c r="W1696">
        <v>0</v>
      </c>
      <c r="X1696">
        <v>3131</v>
      </c>
      <c r="Y1696">
        <v>4</v>
      </c>
      <c r="Z1696" t="s">
        <v>76</v>
      </c>
      <c r="AA1696" t="s">
        <v>77</v>
      </c>
      <c r="AB1696">
        <v>68600</v>
      </c>
      <c r="AC1696">
        <v>0.1</v>
      </c>
    </row>
    <row r="1697" spans="13:29" x14ac:dyDescent="0.35">
      <c r="M1697" t="s">
        <v>44</v>
      </c>
      <c r="N1697">
        <v>5522835</v>
      </c>
      <c r="O1697" t="s">
        <v>11</v>
      </c>
      <c r="P1697">
        <v>52.355610331407</v>
      </c>
      <c r="Q1697">
        <v>4.89182096304007</v>
      </c>
      <c r="R1697" t="s">
        <v>45</v>
      </c>
      <c r="S1697">
        <v>100</v>
      </c>
      <c r="T1697">
        <v>346</v>
      </c>
      <c r="U1697">
        <v>11</v>
      </c>
      <c r="V1697">
        <v>0.25</v>
      </c>
      <c r="W1697">
        <v>0</v>
      </c>
      <c r="X1697">
        <v>3300</v>
      </c>
      <c r="Y1697">
        <v>4</v>
      </c>
      <c r="Z1697" t="s">
        <v>58</v>
      </c>
      <c r="AA1697" t="s">
        <v>59</v>
      </c>
      <c r="AB1697">
        <v>34600</v>
      </c>
      <c r="AC1697">
        <v>0.1</v>
      </c>
    </row>
    <row r="1698" spans="13:29" x14ac:dyDescent="0.35">
      <c r="M1698" t="s">
        <v>44</v>
      </c>
      <c r="N1698">
        <v>5577658</v>
      </c>
      <c r="O1698" t="s">
        <v>13</v>
      </c>
      <c r="P1698">
        <v>52.356522592895899</v>
      </c>
      <c r="Q1698">
        <v>4.9946510944114699</v>
      </c>
      <c r="R1698" t="s">
        <v>45</v>
      </c>
      <c r="S1698">
        <v>175</v>
      </c>
      <c r="T1698">
        <v>354</v>
      </c>
      <c r="U1698">
        <v>6</v>
      </c>
      <c r="V1698">
        <v>0.18</v>
      </c>
      <c r="W1698">
        <v>0</v>
      </c>
      <c r="X1698">
        <v>3318</v>
      </c>
      <c r="Y1698">
        <v>4</v>
      </c>
      <c r="Z1698" t="s">
        <v>86</v>
      </c>
      <c r="AA1698" t="s">
        <v>87</v>
      </c>
      <c r="AB1698">
        <v>61950</v>
      </c>
      <c r="AC1698">
        <v>0.1</v>
      </c>
    </row>
    <row r="1699" spans="13:29" x14ac:dyDescent="0.35">
      <c r="M1699" t="s">
        <v>44</v>
      </c>
      <c r="N1699">
        <v>5823041</v>
      </c>
      <c r="O1699" t="s">
        <v>15</v>
      </c>
      <c r="P1699">
        <v>52.388919240375998</v>
      </c>
      <c r="Q1699">
        <v>4.88122867476363</v>
      </c>
      <c r="R1699" t="s">
        <v>45</v>
      </c>
      <c r="S1699">
        <v>145</v>
      </c>
      <c r="T1699">
        <v>160</v>
      </c>
      <c r="U1699">
        <v>21</v>
      </c>
      <c r="V1699">
        <v>0.48</v>
      </c>
      <c r="W1699">
        <v>0</v>
      </c>
      <c r="X1699">
        <v>3443</v>
      </c>
      <c r="Y1699">
        <v>4</v>
      </c>
      <c r="Z1699" t="s">
        <v>60</v>
      </c>
      <c r="AA1699" t="s">
        <v>61</v>
      </c>
      <c r="AB1699">
        <v>23200</v>
      </c>
      <c r="AC1699">
        <v>0.1</v>
      </c>
    </row>
    <row r="1700" spans="13:29" x14ac:dyDescent="0.35">
      <c r="M1700" t="s">
        <v>44</v>
      </c>
      <c r="N1700">
        <v>5937860</v>
      </c>
      <c r="O1700" t="s">
        <v>15</v>
      </c>
      <c r="P1700">
        <v>52.384424187007099</v>
      </c>
      <c r="Q1700">
        <v>4.8737309540847003</v>
      </c>
      <c r="R1700" t="s">
        <v>45</v>
      </c>
      <c r="S1700">
        <v>120</v>
      </c>
      <c r="T1700">
        <v>28</v>
      </c>
      <c r="U1700">
        <v>15</v>
      </c>
      <c r="V1700">
        <v>0.37</v>
      </c>
      <c r="W1700">
        <v>0</v>
      </c>
      <c r="X1700">
        <v>3507</v>
      </c>
      <c r="Y1700">
        <v>4</v>
      </c>
      <c r="Z1700" t="s">
        <v>60</v>
      </c>
      <c r="AA1700" t="s">
        <v>61</v>
      </c>
      <c r="AB1700">
        <v>3360</v>
      </c>
      <c r="AC1700">
        <v>0.1</v>
      </c>
    </row>
    <row r="1701" spans="13:29" x14ac:dyDescent="0.35">
      <c r="M1701" t="s">
        <v>44</v>
      </c>
      <c r="N1701">
        <v>6057968</v>
      </c>
      <c r="O1701" t="s">
        <v>7</v>
      </c>
      <c r="P1701">
        <v>52.3687110921285</v>
      </c>
      <c r="Q1701">
        <v>4.9322792065575101</v>
      </c>
      <c r="R1701" t="s">
        <v>45</v>
      </c>
      <c r="S1701">
        <v>175</v>
      </c>
      <c r="T1701">
        <v>79</v>
      </c>
      <c r="U1701">
        <v>21</v>
      </c>
      <c r="V1701">
        <v>0.48</v>
      </c>
      <c r="W1701">
        <v>0</v>
      </c>
      <c r="X1701">
        <v>3587</v>
      </c>
      <c r="Y1701">
        <v>4</v>
      </c>
      <c r="Z1701" t="s">
        <v>68</v>
      </c>
      <c r="AA1701" t="s">
        <v>69</v>
      </c>
      <c r="AB1701">
        <v>13825</v>
      </c>
      <c r="AC1701">
        <v>0.1</v>
      </c>
    </row>
    <row r="1702" spans="13:29" x14ac:dyDescent="0.35">
      <c r="M1702" t="s">
        <v>44</v>
      </c>
      <c r="N1702">
        <v>6334470</v>
      </c>
      <c r="O1702" t="s">
        <v>9</v>
      </c>
      <c r="P1702">
        <v>52.360371758664698</v>
      </c>
      <c r="Q1702">
        <v>4.92647825246467</v>
      </c>
      <c r="R1702" t="s">
        <v>45</v>
      </c>
      <c r="S1702">
        <v>175</v>
      </c>
      <c r="T1702">
        <v>359</v>
      </c>
      <c r="U1702">
        <v>17</v>
      </c>
      <c r="V1702">
        <v>0.42</v>
      </c>
      <c r="W1702">
        <v>0</v>
      </c>
      <c r="X1702">
        <v>3798</v>
      </c>
      <c r="Y1702">
        <v>4</v>
      </c>
      <c r="Z1702" t="s">
        <v>64</v>
      </c>
      <c r="AA1702" t="s">
        <v>65</v>
      </c>
      <c r="AB1702">
        <v>62825</v>
      </c>
      <c r="AC1702">
        <v>0.1</v>
      </c>
    </row>
    <row r="1703" spans="13:29" x14ac:dyDescent="0.35">
      <c r="M1703" t="s">
        <v>44</v>
      </c>
      <c r="N1703">
        <v>6334867</v>
      </c>
      <c r="O1703" t="s">
        <v>14</v>
      </c>
      <c r="P1703">
        <v>52.361637724921401</v>
      </c>
      <c r="Q1703">
        <v>4.8614077109177796</v>
      </c>
      <c r="R1703" t="s">
        <v>45</v>
      </c>
      <c r="S1703">
        <v>119</v>
      </c>
      <c r="T1703">
        <v>316</v>
      </c>
      <c r="U1703">
        <v>10</v>
      </c>
      <c r="V1703">
        <v>0.57999999999999996</v>
      </c>
      <c r="W1703">
        <v>0</v>
      </c>
      <c r="X1703">
        <v>3799</v>
      </c>
      <c r="Y1703">
        <v>4</v>
      </c>
      <c r="Z1703" t="s">
        <v>56</v>
      </c>
      <c r="AA1703" t="s">
        <v>57</v>
      </c>
      <c r="AB1703">
        <v>37604</v>
      </c>
      <c r="AC1703">
        <v>0.1</v>
      </c>
    </row>
    <row r="1704" spans="13:29" x14ac:dyDescent="0.35">
      <c r="M1704" t="s">
        <v>44</v>
      </c>
      <c r="N1704">
        <v>6681455</v>
      </c>
      <c r="O1704" t="s">
        <v>18</v>
      </c>
      <c r="P1704">
        <v>52.3639647738798</v>
      </c>
      <c r="Q1704">
        <v>4.9409566566836798</v>
      </c>
      <c r="R1704" t="s">
        <v>45</v>
      </c>
      <c r="S1704">
        <v>170</v>
      </c>
      <c r="T1704">
        <v>259</v>
      </c>
      <c r="U1704">
        <v>31</v>
      </c>
      <c r="V1704">
        <v>0.75</v>
      </c>
      <c r="W1704">
        <v>0</v>
      </c>
      <c r="X1704">
        <v>4030</v>
      </c>
      <c r="Y1704">
        <v>4</v>
      </c>
      <c r="Z1704" t="s">
        <v>66</v>
      </c>
      <c r="AA1704" t="s">
        <v>67</v>
      </c>
      <c r="AB1704">
        <v>44030</v>
      </c>
      <c r="AC1704">
        <v>0.1</v>
      </c>
    </row>
    <row r="1705" spans="13:29" x14ac:dyDescent="0.35">
      <c r="M1705" t="s">
        <v>44</v>
      </c>
      <c r="N1705">
        <v>6727439</v>
      </c>
      <c r="O1705" t="s">
        <v>14</v>
      </c>
      <c r="P1705">
        <v>52.360453665750001</v>
      </c>
      <c r="Q1705">
        <v>4.8555390583019298</v>
      </c>
      <c r="R1705" t="s">
        <v>45</v>
      </c>
      <c r="S1705">
        <v>102</v>
      </c>
      <c r="T1705">
        <v>360</v>
      </c>
      <c r="U1705">
        <v>10</v>
      </c>
      <c r="V1705">
        <v>0.26</v>
      </c>
      <c r="W1705">
        <v>0</v>
      </c>
      <c r="X1705">
        <v>4060</v>
      </c>
      <c r="Y1705">
        <v>4</v>
      </c>
      <c r="Z1705" t="s">
        <v>56</v>
      </c>
      <c r="AA1705" t="s">
        <v>57</v>
      </c>
      <c r="AB1705">
        <v>36720</v>
      </c>
      <c r="AC1705">
        <v>0.1</v>
      </c>
    </row>
    <row r="1706" spans="13:29" x14ac:dyDescent="0.35">
      <c r="M1706" t="s">
        <v>44</v>
      </c>
      <c r="N1706">
        <v>7036515</v>
      </c>
      <c r="O1706" t="s">
        <v>22</v>
      </c>
      <c r="P1706">
        <v>52.405221018645598</v>
      </c>
      <c r="Q1706">
        <v>4.8997549739972603</v>
      </c>
      <c r="R1706" t="s">
        <v>45</v>
      </c>
      <c r="S1706">
        <v>115</v>
      </c>
      <c r="T1706">
        <v>42</v>
      </c>
      <c r="U1706">
        <v>7</v>
      </c>
      <c r="V1706">
        <v>0.25</v>
      </c>
      <c r="W1706">
        <v>0</v>
      </c>
      <c r="X1706">
        <v>4256</v>
      </c>
      <c r="Y1706">
        <v>4</v>
      </c>
      <c r="Z1706" t="s">
        <v>80</v>
      </c>
      <c r="AA1706" t="s">
        <v>81</v>
      </c>
      <c r="AB1706">
        <v>4830</v>
      </c>
      <c r="AC1706">
        <v>0.1</v>
      </c>
    </row>
    <row r="1707" spans="13:29" x14ac:dyDescent="0.35">
      <c r="M1707" t="s">
        <v>44</v>
      </c>
      <c r="N1707">
        <v>7060397</v>
      </c>
      <c r="O1707" t="s">
        <v>12</v>
      </c>
      <c r="P1707">
        <v>52.355827653463102</v>
      </c>
      <c r="Q1707">
        <v>4.9299389777592202</v>
      </c>
      <c r="R1707" t="s">
        <v>45</v>
      </c>
      <c r="S1707">
        <v>180</v>
      </c>
      <c r="T1707">
        <v>261</v>
      </c>
      <c r="U1707">
        <v>1</v>
      </c>
      <c r="V1707">
        <v>0.08</v>
      </c>
      <c r="W1707">
        <v>0</v>
      </c>
      <c r="X1707">
        <v>4273</v>
      </c>
      <c r="Y1707">
        <v>4</v>
      </c>
      <c r="Z1707" t="s">
        <v>72</v>
      </c>
      <c r="AA1707" t="s">
        <v>73</v>
      </c>
      <c r="AB1707">
        <v>46980</v>
      </c>
      <c r="AC1707">
        <v>0.1</v>
      </c>
    </row>
    <row r="1708" spans="13:29" x14ac:dyDescent="0.35">
      <c r="M1708" t="s">
        <v>44</v>
      </c>
      <c r="N1708">
        <v>7297114</v>
      </c>
      <c r="O1708" t="s">
        <v>15</v>
      </c>
      <c r="P1708">
        <v>52.384895010650503</v>
      </c>
      <c r="Q1708">
        <v>4.8681671419722097</v>
      </c>
      <c r="R1708" t="s">
        <v>45</v>
      </c>
      <c r="S1708">
        <v>160</v>
      </c>
      <c r="T1708">
        <v>277</v>
      </c>
      <c r="U1708">
        <v>26</v>
      </c>
      <c r="V1708">
        <v>0.64</v>
      </c>
      <c r="W1708">
        <v>0</v>
      </c>
      <c r="X1708">
        <v>4432</v>
      </c>
      <c r="Y1708">
        <v>4</v>
      </c>
      <c r="Z1708" t="s">
        <v>60</v>
      </c>
      <c r="AA1708" t="s">
        <v>61</v>
      </c>
      <c r="AB1708">
        <v>44320</v>
      </c>
      <c r="AC1708">
        <v>0.1</v>
      </c>
    </row>
    <row r="1709" spans="13:29" x14ac:dyDescent="0.35">
      <c r="M1709" t="s">
        <v>44</v>
      </c>
      <c r="N1709">
        <v>7945458</v>
      </c>
      <c r="O1709" t="s">
        <v>11</v>
      </c>
      <c r="P1709">
        <v>52.357112932604402</v>
      </c>
      <c r="Q1709">
        <v>4.8955868654468899</v>
      </c>
      <c r="R1709" t="s">
        <v>45</v>
      </c>
      <c r="S1709">
        <v>260</v>
      </c>
      <c r="T1709">
        <v>330</v>
      </c>
      <c r="U1709">
        <v>20</v>
      </c>
      <c r="V1709">
        <v>0.5</v>
      </c>
      <c r="W1709">
        <v>0</v>
      </c>
      <c r="X1709">
        <v>4886</v>
      </c>
      <c r="Y1709">
        <v>4</v>
      </c>
      <c r="Z1709" t="s">
        <v>58</v>
      </c>
      <c r="AA1709" t="s">
        <v>59</v>
      </c>
      <c r="AB1709">
        <v>85800</v>
      </c>
      <c r="AC1709">
        <v>0.1</v>
      </c>
    </row>
    <row r="1710" spans="13:29" x14ac:dyDescent="0.35">
      <c r="M1710" t="s">
        <v>44</v>
      </c>
      <c r="N1710">
        <v>9038396</v>
      </c>
      <c r="O1710" t="s">
        <v>27</v>
      </c>
      <c r="P1710">
        <v>52.323287388826998</v>
      </c>
      <c r="Q1710">
        <v>4.9668107920923701</v>
      </c>
      <c r="R1710" t="s">
        <v>45</v>
      </c>
      <c r="S1710">
        <v>60</v>
      </c>
      <c r="T1710">
        <v>293</v>
      </c>
      <c r="U1710">
        <v>5</v>
      </c>
      <c r="V1710">
        <v>0.13</v>
      </c>
      <c r="W1710">
        <v>0</v>
      </c>
      <c r="X1710">
        <v>5468</v>
      </c>
      <c r="Y1710">
        <v>4</v>
      </c>
      <c r="Z1710" t="s">
        <v>107</v>
      </c>
      <c r="AA1710" t="s">
        <v>117</v>
      </c>
      <c r="AB1710">
        <v>17580</v>
      </c>
      <c r="AC1710">
        <v>0.1</v>
      </c>
    </row>
    <row r="1711" spans="13:29" x14ac:dyDescent="0.35">
      <c r="M1711" t="s">
        <v>44</v>
      </c>
      <c r="N1711">
        <v>9084235</v>
      </c>
      <c r="O1711" t="s">
        <v>18</v>
      </c>
      <c r="P1711">
        <v>52.3599787588401</v>
      </c>
      <c r="Q1711">
        <v>4.9415822206830704</v>
      </c>
      <c r="R1711" t="s">
        <v>45</v>
      </c>
      <c r="S1711">
        <v>99</v>
      </c>
      <c r="T1711">
        <v>323</v>
      </c>
      <c r="U1711">
        <v>18</v>
      </c>
      <c r="V1711">
        <v>1.34</v>
      </c>
      <c r="W1711">
        <v>0</v>
      </c>
      <c r="X1711">
        <v>5498</v>
      </c>
      <c r="Y1711">
        <v>4</v>
      </c>
      <c r="Z1711" t="s">
        <v>66</v>
      </c>
      <c r="AA1711" t="s">
        <v>67</v>
      </c>
      <c r="AB1711">
        <v>31977</v>
      </c>
      <c r="AC1711">
        <v>0.1</v>
      </c>
    </row>
    <row r="1712" spans="13:29" x14ac:dyDescent="0.35">
      <c r="M1712" t="s">
        <v>44</v>
      </c>
      <c r="N1712">
        <v>9195990</v>
      </c>
      <c r="O1712" t="s">
        <v>13</v>
      </c>
      <c r="P1712">
        <v>52.351898125724503</v>
      </c>
      <c r="Q1712">
        <v>4.9991056893488697</v>
      </c>
      <c r="R1712" t="s">
        <v>45</v>
      </c>
      <c r="S1712">
        <v>165</v>
      </c>
      <c r="T1712">
        <v>332</v>
      </c>
      <c r="U1712">
        <v>2</v>
      </c>
      <c r="V1712">
        <v>7.0000000000000007E-2</v>
      </c>
      <c r="W1712">
        <v>0</v>
      </c>
      <c r="X1712">
        <v>5579</v>
      </c>
      <c r="Y1712">
        <v>4</v>
      </c>
      <c r="Z1712" t="s">
        <v>86</v>
      </c>
      <c r="AA1712" t="s">
        <v>87</v>
      </c>
      <c r="AB1712">
        <v>54780</v>
      </c>
      <c r="AC1712">
        <v>0.1</v>
      </c>
    </row>
    <row r="1713" spans="13:29" x14ac:dyDescent="0.35">
      <c r="M1713" t="s">
        <v>44</v>
      </c>
      <c r="N1713">
        <v>9263514</v>
      </c>
      <c r="O1713" t="s">
        <v>11</v>
      </c>
      <c r="P1713">
        <v>52.355965500035502</v>
      </c>
      <c r="Q1713">
        <v>4.89236137662638</v>
      </c>
      <c r="R1713" t="s">
        <v>45</v>
      </c>
      <c r="S1713">
        <v>380</v>
      </c>
      <c r="T1713">
        <v>357</v>
      </c>
      <c r="U1713">
        <v>24</v>
      </c>
      <c r="V1713">
        <v>1.5</v>
      </c>
      <c r="W1713">
        <v>0</v>
      </c>
      <c r="X1713">
        <v>5626</v>
      </c>
      <c r="Y1713">
        <v>4</v>
      </c>
      <c r="Z1713" t="s">
        <v>58</v>
      </c>
      <c r="AA1713" t="s">
        <v>59</v>
      </c>
      <c r="AB1713">
        <v>135660</v>
      </c>
      <c r="AC1713">
        <v>0.1</v>
      </c>
    </row>
    <row r="1714" spans="13:29" x14ac:dyDescent="0.35">
      <c r="M1714" t="s">
        <v>44</v>
      </c>
      <c r="N1714">
        <v>9322352</v>
      </c>
      <c r="O1714" t="s">
        <v>9</v>
      </c>
      <c r="P1714">
        <v>52.354761727790503</v>
      </c>
      <c r="Q1714">
        <v>4.92388795321415</v>
      </c>
      <c r="R1714" t="s">
        <v>45</v>
      </c>
      <c r="S1714">
        <v>120</v>
      </c>
      <c r="T1714">
        <v>302</v>
      </c>
      <c r="U1714">
        <v>32</v>
      </c>
      <c r="V1714">
        <v>0.86</v>
      </c>
      <c r="W1714">
        <v>0</v>
      </c>
      <c r="X1714">
        <v>5660</v>
      </c>
      <c r="Y1714">
        <v>4</v>
      </c>
      <c r="Z1714" t="s">
        <v>64</v>
      </c>
      <c r="AA1714" t="s">
        <v>65</v>
      </c>
      <c r="AB1714">
        <v>36240</v>
      </c>
      <c r="AC1714">
        <v>0.1</v>
      </c>
    </row>
    <row r="1715" spans="13:29" x14ac:dyDescent="0.35">
      <c r="M1715" t="s">
        <v>44</v>
      </c>
      <c r="N1715">
        <v>9792353</v>
      </c>
      <c r="O1715" t="s">
        <v>7</v>
      </c>
      <c r="P1715">
        <v>52.373206098366303</v>
      </c>
      <c r="Q1715">
        <v>4.9220149859023801</v>
      </c>
      <c r="R1715" t="s">
        <v>45</v>
      </c>
      <c r="S1715">
        <v>195</v>
      </c>
      <c r="T1715">
        <v>11</v>
      </c>
      <c r="U1715">
        <v>4</v>
      </c>
      <c r="V1715">
        <v>0.11</v>
      </c>
      <c r="W1715">
        <v>0</v>
      </c>
      <c r="X1715">
        <v>5969</v>
      </c>
      <c r="Y1715">
        <v>4</v>
      </c>
      <c r="Z1715" t="s">
        <v>68</v>
      </c>
      <c r="AA1715" t="s">
        <v>69</v>
      </c>
      <c r="AB1715">
        <v>2145</v>
      </c>
      <c r="AC1715">
        <v>0.1</v>
      </c>
    </row>
    <row r="1716" spans="13:29" x14ac:dyDescent="0.35">
      <c r="M1716" t="s">
        <v>44</v>
      </c>
      <c r="N1716">
        <v>10361515</v>
      </c>
      <c r="O1716" t="s">
        <v>14</v>
      </c>
      <c r="P1716">
        <v>52.3721304163426</v>
      </c>
      <c r="Q1716">
        <v>4.86097470507947</v>
      </c>
      <c r="R1716" t="s">
        <v>45</v>
      </c>
      <c r="S1716">
        <v>150</v>
      </c>
      <c r="T1716">
        <v>121</v>
      </c>
      <c r="U1716">
        <v>12</v>
      </c>
      <c r="V1716">
        <v>0.56999999999999995</v>
      </c>
      <c r="W1716">
        <v>0</v>
      </c>
      <c r="X1716">
        <v>6314</v>
      </c>
      <c r="Y1716">
        <v>4</v>
      </c>
      <c r="Z1716" t="s">
        <v>56</v>
      </c>
      <c r="AA1716" t="s">
        <v>57</v>
      </c>
      <c r="AB1716">
        <v>18150</v>
      </c>
      <c r="AC1716">
        <v>0.1</v>
      </c>
    </row>
    <row r="1717" spans="13:29" x14ac:dyDescent="0.35">
      <c r="M1717" t="s">
        <v>44</v>
      </c>
      <c r="N1717">
        <v>10818747</v>
      </c>
      <c r="O1717" t="s">
        <v>11</v>
      </c>
      <c r="P1717">
        <v>52.3502714218723</v>
      </c>
      <c r="Q1717">
        <v>4.8881867412051401</v>
      </c>
      <c r="R1717" t="s">
        <v>45</v>
      </c>
      <c r="S1717">
        <v>110</v>
      </c>
      <c r="T1717">
        <v>362</v>
      </c>
      <c r="U1717">
        <v>15</v>
      </c>
      <c r="V1717">
        <v>0.47</v>
      </c>
      <c r="W1717">
        <v>0</v>
      </c>
      <c r="X1717">
        <v>6513</v>
      </c>
      <c r="Y1717">
        <v>4</v>
      </c>
      <c r="Z1717" t="s">
        <v>58</v>
      </c>
      <c r="AA1717" t="s">
        <v>59</v>
      </c>
      <c r="AB1717">
        <v>39820</v>
      </c>
      <c r="AC1717">
        <v>0.1</v>
      </c>
    </row>
    <row r="1718" spans="13:29" x14ac:dyDescent="0.35">
      <c r="M1718" t="s">
        <v>44</v>
      </c>
      <c r="N1718">
        <v>11317473</v>
      </c>
      <c r="O1718" t="s">
        <v>11</v>
      </c>
      <c r="P1718">
        <v>52.344537700162903</v>
      </c>
      <c r="Q1718">
        <v>4.8964338074955496</v>
      </c>
      <c r="R1718" t="s">
        <v>45</v>
      </c>
      <c r="S1718">
        <v>259</v>
      </c>
      <c r="T1718">
        <v>344</v>
      </c>
      <c r="U1718">
        <v>31</v>
      </c>
      <c r="V1718">
        <v>0.97</v>
      </c>
      <c r="W1718">
        <v>0</v>
      </c>
      <c r="X1718">
        <v>6742</v>
      </c>
      <c r="Y1718">
        <v>4</v>
      </c>
      <c r="Z1718" t="s">
        <v>58</v>
      </c>
      <c r="AA1718" t="s">
        <v>59</v>
      </c>
      <c r="AB1718">
        <v>89096</v>
      </c>
      <c r="AC1718">
        <v>0.1</v>
      </c>
    </row>
    <row r="1719" spans="13:29" x14ac:dyDescent="0.35">
      <c r="M1719" t="s">
        <v>44</v>
      </c>
      <c r="N1719">
        <v>11466974</v>
      </c>
      <c r="O1719" t="s">
        <v>9</v>
      </c>
      <c r="P1719">
        <v>52.3612935848356</v>
      </c>
      <c r="Q1719">
        <v>4.9259055494933897</v>
      </c>
      <c r="R1719" t="s">
        <v>45</v>
      </c>
      <c r="S1719">
        <v>144</v>
      </c>
      <c r="T1719">
        <v>351</v>
      </c>
      <c r="U1719">
        <v>9</v>
      </c>
      <c r="V1719">
        <v>0.3</v>
      </c>
      <c r="W1719">
        <v>0</v>
      </c>
      <c r="X1719">
        <v>6811</v>
      </c>
      <c r="Y1719">
        <v>4</v>
      </c>
      <c r="Z1719" t="s">
        <v>64</v>
      </c>
      <c r="AA1719" t="s">
        <v>65</v>
      </c>
      <c r="AB1719">
        <v>50544</v>
      </c>
      <c r="AC1719">
        <v>0.1</v>
      </c>
    </row>
    <row r="1720" spans="13:29" x14ac:dyDescent="0.35">
      <c r="M1720" t="s">
        <v>44</v>
      </c>
      <c r="N1720">
        <v>11654077</v>
      </c>
      <c r="O1720" t="s">
        <v>19</v>
      </c>
      <c r="P1720">
        <v>52.379070513067099</v>
      </c>
      <c r="Q1720">
        <v>4.85987403062739</v>
      </c>
      <c r="R1720" t="s">
        <v>45</v>
      </c>
      <c r="S1720">
        <v>145</v>
      </c>
      <c r="T1720">
        <v>364</v>
      </c>
      <c r="U1720">
        <v>12</v>
      </c>
      <c r="V1720">
        <v>0.44</v>
      </c>
      <c r="W1720">
        <v>0</v>
      </c>
      <c r="X1720">
        <v>6944</v>
      </c>
      <c r="Y1720">
        <v>4</v>
      </c>
      <c r="Z1720" t="s">
        <v>62</v>
      </c>
      <c r="AA1720" t="s">
        <v>63</v>
      </c>
      <c r="AB1720">
        <v>52780</v>
      </c>
      <c r="AC1720">
        <v>0.1</v>
      </c>
    </row>
    <row r="1721" spans="13:29" x14ac:dyDescent="0.35">
      <c r="M1721" t="s">
        <v>44</v>
      </c>
      <c r="N1721">
        <v>12267389</v>
      </c>
      <c r="O1721" t="s">
        <v>11</v>
      </c>
      <c r="P1721">
        <v>52.358816400938103</v>
      </c>
      <c r="Q1721">
        <v>4.88827042036786</v>
      </c>
      <c r="R1721" t="s">
        <v>45</v>
      </c>
      <c r="S1721">
        <v>160</v>
      </c>
      <c r="T1721">
        <v>350</v>
      </c>
      <c r="U1721">
        <v>2</v>
      </c>
      <c r="V1721">
        <v>0.13</v>
      </c>
      <c r="W1721">
        <v>0</v>
      </c>
      <c r="X1721">
        <v>7267</v>
      </c>
      <c r="Y1721">
        <v>4</v>
      </c>
      <c r="Z1721" t="s">
        <v>58</v>
      </c>
      <c r="AA1721" t="s">
        <v>59</v>
      </c>
      <c r="AB1721">
        <v>56000</v>
      </c>
      <c r="AC1721">
        <v>0.1</v>
      </c>
    </row>
    <row r="1722" spans="13:29" x14ac:dyDescent="0.35">
      <c r="M1722" t="s">
        <v>44</v>
      </c>
      <c r="N1722">
        <v>12347938</v>
      </c>
      <c r="O1722" t="s">
        <v>9</v>
      </c>
      <c r="P1722">
        <v>52.352534841461498</v>
      </c>
      <c r="Q1722">
        <v>4.9184752688083302</v>
      </c>
      <c r="R1722" t="s">
        <v>45</v>
      </c>
      <c r="S1722">
        <v>115</v>
      </c>
      <c r="T1722">
        <v>361</v>
      </c>
      <c r="U1722">
        <v>9</v>
      </c>
      <c r="V1722">
        <v>0.28999999999999998</v>
      </c>
      <c r="W1722">
        <v>0</v>
      </c>
      <c r="X1722">
        <v>7309</v>
      </c>
      <c r="Y1722">
        <v>4</v>
      </c>
      <c r="Z1722" t="s">
        <v>64</v>
      </c>
      <c r="AA1722" t="s">
        <v>65</v>
      </c>
      <c r="AB1722">
        <v>41515</v>
      </c>
      <c r="AC1722">
        <v>0.1</v>
      </c>
    </row>
    <row r="1723" spans="13:29" x14ac:dyDescent="0.35">
      <c r="M1723" t="s">
        <v>44</v>
      </c>
      <c r="N1723">
        <v>12839333</v>
      </c>
      <c r="O1723" t="s">
        <v>22</v>
      </c>
      <c r="P1723">
        <v>52.415189329502702</v>
      </c>
      <c r="Q1723">
        <v>4.8924002921699099</v>
      </c>
      <c r="R1723" t="s">
        <v>45</v>
      </c>
      <c r="S1723">
        <v>90</v>
      </c>
      <c r="T1723">
        <v>361</v>
      </c>
      <c r="U1723">
        <v>10</v>
      </c>
      <c r="V1723">
        <v>0.35</v>
      </c>
      <c r="W1723">
        <v>0</v>
      </c>
      <c r="X1723">
        <v>7607</v>
      </c>
      <c r="Y1723">
        <v>4</v>
      </c>
      <c r="Z1723" t="s">
        <v>80</v>
      </c>
      <c r="AA1723" t="s">
        <v>81</v>
      </c>
      <c r="AB1723">
        <v>32490</v>
      </c>
      <c r="AC1723">
        <v>0.1</v>
      </c>
    </row>
    <row r="1724" spans="13:29" x14ac:dyDescent="0.35">
      <c r="M1724" t="s">
        <v>44</v>
      </c>
      <c r="N1724">
        <v>12941379</v>
      </c>
      <c r="O1724" t="s">
        <v>8</v>
      </c>
      <c r="P1724">
        <v>52.352867882806798</v>
      </c>
      <c r="Q1724">
        <v>4.8854073605797597</v>
      </c>
      <c r="R1724" t="s">
        <v>45</v>
      </c>
      <c r="S1724">
        <v>140</v>
      </c>
      <c r="T1724">
        <v>357</v>
      </c>
      <c r="U1724">
        <v>6</v>
      </c>
      <c r="V1724">
        <v>0.25</v>
      </c>
      <c r="W1724">
        <v>0</v>
      </c>
      <c r="X1724">
        <v>7689</v>
      </c>
      <c r="Y1724">
        <v>4</v>
      </c>
      <c r="Z1724" t="s">
        <v>74</v>
      </c>
      <c r="AA1724" t="s">
        <v>75</v>
      </c>
      <c r="AB1724">
        <v>49980</v>
      </c>
      <c r="AC1724">
        <v>0.1</v>
      </c>
    </row>
    <row r="1725" spans="13:29" x14ac:dyDescent="0.35">
      <c r="M1725" t="s">
        <v>44</v>
      </c>
      <c r="N1725">
        <v>13147818</v>
      </c>
      <c r="O1725" t="s">
        <v>9</v>
      </c>
      <c r="P1725">
        <v>52.355013555911498</v>
      </c>
      <c r="Q1725">
        <v>4.9192243747150899</v>
      </c>
      <c r="R1725" t="s">
        <v>45</v>
      </c>
      <c r="S1725">
        <v>99</v>
      </c>
      <c r="T1725">
        <v>362</v>
      </c>
      <c r="U1725">
        <v>5</v>
      </c>
      <c r="V1725">
        <v>0.17</v>
      </c>
      <c r="W1725">
        <v>0</v>
      </c>
      <c r="X1725">
        <v>7887</v>
      </c>
      <c r="Y1725">
        <v>4</v>
      </c>
      <c r="Z1725" t="s">
        <v>64</v>
      </c>
      <c r="AA1725" t="s">
        <v>65</v>
      </c>
      <c r="AB1725">
        <v>35838</v>
      </c>
      <c r="AC1725">
        <v>0.1</v>
      </c>
    </row>
    <row r="1726" spans="13:29" x14ac:dyDescent="0.35">
      <c r="M1726" t="s">
        <v>44</v>
      </c>
      <c r="N1726">
        <v>13413379</v>
      </c>
      <c r="O1726" t="s">
        <v>10</v>
      </c>
      <c r="P1726">
        <v>52.387875837095997</v>
      </c>
      <c r="Q1726">
        <v>4.9231129263433004</v>
      </c>
      <c r="R1726" t="s">
        <v>45</v>
      </c>
      <c r="S1726">
        <v>89</v>
      </c>
      <c r="T1726">
        <v>349</v>
      </c>
      <c r="U1726">
        <v>9</v>
      </c>
      <c r="V1726">
        <v>0.3</v>
      </c>
      <c r="W1726">
        <v>0</v>
      </c>
      <c r="X1726">
        <v>8145</v>
      </c>
      <c r="Y1726">
        <v>4</v>
      </c>
      <c r="Z1726" t="s">
        <v>78</v>
      </c>
      <c r="AA1726" t="s">
        <v>79</v>
      </c>
      <c r="AB1726">
        <v>31061</v>
      </c>
      <c r="AC1726">
        <v>0.1</v>
      </c>
    </row>
    <row r="1727" spans="13:29" x14ac:dyDescent="0.35">
      <c r="M1727" t="s">
        <v>44</v>
      </c>
      <c r="N1727">
        <v>13441385</v>
      </c>
      <c r="O1727" t="s">
        <v>15</v>
      </c>
      <c r="P1727">
        <v>52.381174964697401</v>
      </c>
      <c r="Q1727">
        <v>4.8746806897251798</v>
      </c>
      <c r="R1727" t="s">
        <v>45</v>
      </c>
      <c r="S1727">
        <v>140</v>
      </c>
      <c r="T1727">
        <v>364</v>
      </c>
      <c r="U1727">
        <v>26</v>
      </c>
      <c r="V1727">
        <v>0.89</v>
      </c>
      <c r="W1727">
        <v>0</v>
      </c>
      <c r="X1727">
        <v>8169</v>
      </c>
      <c r="Y1727">
        <v>4</v>
      </c>
      <c r="Z1727" t="s">
        <v>60</v>
      </c>
      <c r="AA1727" t="s">
        <v>61</v>
      </c>
      <c r="AB1727">
        <v>50960</v>
      </c>
      <c r="AC1727">
        <v>0.1</v>
      </c>
    </row>
    <row r="1728" spans="13:29" x14ac:dyDescent="0.35">
      <c r="M1728" t="s">
        <v>44</v>
      </c>
      <c r="N1728">
        <v>13574272</v>
      </c>
      <c r="O1728" t="s">
        <v>11</v>
      </c>
      <c r="P1728">
        <v>52.351103693962003</v>
      </c>
      <c r="Q1728">
        <v>4.9086069061390898</v>
      </c>
      <c r="R1728" t="s">
        <v>45</v>
      </c>
      <c r="S1728">
        <v>175</v>
      </c>
      <c r="T1728">
        <v>362</v>
      </c>
      <c r="U1728">
        <v>19</v>
      </c>
      <c r="V1728">
        <v>0.65</v>
      </c>
      <c r="W1728">
        <v>0</v>
      </c>
      <c r="X1728">
        <v>8328</v>
      </c>
      <c r="Y1728">
        <v>4</v>
      </c>
      <c r="Z1728" t="s">
        <v>58</v>
      </c>
      <c r="AA1728" t="s">
        <v>59</v>
      </c>
      <c r="AB1728">
        <v>63350</v>
      </c>
      <c r="AC1728">
        <v>0.1</v>
      </c>
    </row>
    <row r="1729" spans="13:29" x14ac:dyDescent="0.35">
      <c r="M1729" t="s">
        <v>44</v>
      </c>
      <c r="N1729">
        <v>13807292</v>
      </c>
      <c r="O1729" t="s">
        <v>7</v>
      </c>
      <c r="P1729">
        <v>52.370460814103403</v>
      </c>
      <c r="Q1729">
        <v>4.92949365450042</v>
      </c>
      <c r="R1729" t="s">
        <v>45</v>
      </c>
      <c r="S1729">
        <v>130</v>
      </c>
      <c r="T1729">
        <v>353</v>
      </c>
      <c r="U1729">
        <v>23</v>
      </c>
      <c r="V1729">
        <v>0.79</v>
      </c>
      <c r="W1729">
        <v>0</v>
      </c>
      <c r="X1729">
        <v>8601</v>
      </c>
      <c r="Y1729">
        <v>4</v>
      </c>
      <c r="Z1729" t="s">
        <v>68</v>
      </c>
      <c r="AA1729" t="s">
        <v>69</v>
      </c>
      <c r="AB1729">
        <v>45890</v>
      </c>
      <c r="AC1729">
        <v>0.1</v>
      </c>
    </row>
    <row r="1730" spans="13:29" x14ac:dyDescent="0.35">
      <c r="M1730" t="s">
        <v>44</v>
      </c>
      <c r="N1730">
        <v>13931515</v>
      </c>
      <c r="O1730" t="s">
        <v>14</v>
      </c>
      <c r="P1730">
        <v>52.363095383409203</v>
      </c>
      <c r="Q1730">
        <v>4.8631713997187402</v>
      </c>
      <c r="R1730" t="s">
        <v>45</v>
      </c>
      <c r="S1730">
        <v>80</v>
      </c>
      <c r="T1730">
        <v>340</v>
      </c>
      <c r="U1730">
        <v>4</v>
      </c>
      <c r="V1730">
        <v>0.14000000000000001</v>
      </c>
      <c r="W1730">
        <v>0</v>
      </c>
      <c r="X1730">
        <v>8754</v>
      </c>
      <c r="Y1730">
        <v>4</v>
      </c>
      <c r="Z1730" t="s">
        <v>56</v>
      </c>
      <c r="AA1730" t="s">
        <v>57</v>
      </c>
      <c r="AB1730">
        <v>27200</v>
      </c>
      <c r="AC1730">
        <v>0.1</v>
      </c>
    </row>
    <row r="1731" spans="13:29" x14ac:dyDescent="0.35">
      <c r="M1731" t="s">
        <v>44</v>
      </c>
      <c r="N1731">
        <v>14020434</v>
      </c>
      <c r="O1731" t="s">
        <v>9</v>
      </c>
      <c r="P1731">
        <v>52.350539317388098</v>
      </c>
      <c r="Q1731">
        <v>4.9168306466161296</v>
      </c>
      <c r="R1731" t="s">
        <v>45</v>
      </c>
      <c r="S1731">
        <v>100</v>
      </c>
      <c r="T1731">
        <v>358</v>
      </c>
      <c r="U1731">
        <v>9</v>
      </c>
      <c r="V1731">
        <v>0.31</v>
      </c>
      <c r="W1731">
        <v>0</v>
      </c>
      <c r="X1731">
        <v>8876</v>
      </c>
      <c r="Y1731">
        <v>4</v>
      </c>
      <c r="Z1731" t="s">
        <v>64</v>
      </c>
      <c r="AA1731" t="s">
        <v>65</v>
      </c>
      <c r="AB1731">
        <v>35800</v>
      </c>
      <c r="AC1731">
        <v>0.1</v>
      </c>
    </row>
    <row r="1732" spans="13:29" x14ac:dyDescent="0.35">
      <c r="M1732" t="s">
        <v>44</v>
      </c>
      <c r="N1732">
        <v>14035855</v>
      </c>
      <c r="O1732" t="s">
        <v>11</v>
      </c>
      <c r="P1732">
        <v>52.351870579544503</v>
      </c>
      <c r="Q1732">
        <v>4.9049492299343997</v>
      </c>
      <c r="R1732" t="s">
        <v>45</v>
      </c>
      <c r="S1732">
        <v>395</v>
      </c>
      <c r="T1732">
        <v>302</v>
      </c>
      <c r="U1732">
        <v>5</v>
      </c>
      <c r="V1732">
        <v>0.18</v>
      </c>
      <c r="W1732">
        <v>0</v>
      </c>
      <c r="X1732">
        <v>8897</v>
      </c>
      <c r="Y1732">
        <v>4</v>
      </c>
      <c r="Z1732" t="s">
        <v>58</v>
      </c>
      <c r="AA1732" t="s">
        <v>59</v>
      </c>
      <c r="AB1732">
        <v>119290</v>
      </c>
      <c r="AC1732">
        <v>0.1</v>
      </c>
    </row>
    <row r="1733" spans="13:29" x14ac:dyDescent="0.35">
      <c r="M1733" t="s">
        <v>44</v>
      </c>
      <c r="N1733">
        <v>14101273</v>
      </c>
      <c r="O1733" t="s">
        <v>14</v>
      </c>
      <c r="P1733">
        <v>52.369423015540598</v>
      </c>
      <c r="Q1733">
        <v>4.8504561773607602</v>
      </c>
      <c r="R1733" t="s">
        <v>45</v>
      </c>
      <c r="S1733">
        <v>100</v>
      </c>
      <c r="T1733">
        <v>358</v>
      </c>
      <c r="U1733">
        <v>7</v>
      </c>
      <c r="V1733">
        <v>0.25</v>
      </c>
      <c r="W1733">
        <v>0</v>
      </c>
      <c r="X1733">
        <v>8962</v>
      </c>
      <c r="Y1733">
        <v>4</v>
      </c>
      <c r="Z1733" t="s">
        <v>56</v>
      </c>
      <c r="AA1733" t="s">
        <v>57</v>
      </c>
      <c r="AB1733">
        <v>35800</v>
      </c>
      <c r="AC1733">
        <v>0.1</v>
      </c>
    </row>
    <row r="1734" spans="13:29" x14ac:dyDescent="0.35">
      <c r="M1734" t="s">
        <v>44</v>
      </c>
      <c r="N1734">
        <v>14108019</v>
      </c>
      <c r="O1734" t="s">
        <v>15</v>
      </c>
      <c r="P1734">
        <v>52.384572042673497</v>
      </c>
      <c r="Q1734">
        <v>4.86822233449075</v>
      </c>
      <c r="R1734" t="s">
        <v>45</v>
      </c>
      <c r="S1734">
        <v>125</v>
      </c>
      <c r="T1734">
        <v>339</v>
      </c>
      <c r="U1734">
        <v>12</v>
      </c>
      <c r="V1734">
        <v>0.46</v>
      </c>
      <c r="W1734">
        <v>0</v>
      </c>
      <c r="X1734">
        <v>8970</v>
      </c>
      <c r="Y1734">
        <v>4</v>
      </c>
      <c r="Z1734" t="s">
        <v>60</v>
      </c>
      <c r="AA1734" t="s">
        <v>61</v>
      </c>
      <c r="AB1734">
        <v>42375</v>
      </c>
      <c r="AC1734">
        <v>0.1</v>
      </c>
    </row>
    <row r="1735" spans="13:29" x14ac:dyDescent="0.35">
      <c r="M1735" t="s">
        <v>44</v>
      </c>
      <c r="N1735">
        <v>14122349</v>
      </c>
      <c r="O1735" t="s">
        <v>14</v>
      </c>
      <c r="P1735">
        <v>52.3713865654043</v>
      </c>
      <c r="Q1735">
        <v>4.8610555700070801</v>
      </c>
      <c r="R1735" t="s">
        <v>45</v>
      </c>
      <c r="S1735">
        <v>130</v>
      </c>
      <c r="T1735">
        <v>212</v>
      </c>
      <c r="U1735">
        <v>14</v>
      </c>
      <c r="V1735">
        <v>0.5</v>
      </c>
      <c r="W1735">
        <v>0</v>
      </c>
      <c r="X1735">
        <v>8981</v>
      </c>
      <c r="Y1735">
        <v>4</v>
      </c>
      <c r="Z1735" t="s">
        <v>56</v>
      </c>
      <c r="AA1735" t="s">
        <v>57</v>
      </c>
      <c r="AB1735">
        <v>27560</v>
      </c>
      <c r="AC1735">
        <v>0.1</v>
      </c>
    </row>
    <row r="1736" spans="13:29" x14ac:dyDescent="0.35">
      <c r="M1736" t="s">
        <v>44</v>
      </c>
      <c r="N1736">
        <v>14165002</v>
      </c>
      <c r="O1736" t="s">
        <v>14</v>
      </c>
      <c r="P1736">
        <v>52.3641251636381</v>
      </c>
      <c r="Q1736">
        <v>4.8628192403773598</v>
      </c>
      <c r="R1736" t="s">
        <v>45</v>
      </c>
      <c r="S1736">
        <v>180</v>
      </c>
      <c r="T1736">
        <v>364</v>
      </c>
      <c r="U1736">
        <v>14</v>
      </c>
      <c r="V1736">
        <v>0.5</v>
      </c>
      <c r="W1736">
        <v>0</v>
      </c>
      <c r="X1736">
        <v>9022</v>
      </c>
      <c r="Y1736">
        <v>4</v>
      </c>
      <c r="Z1736" t="s">
        <v>56</v>
      </c>
      <c r="AA1736" t="s">
        <v>57</v>
      </c>
      <c r="AB1736">
        <v>65520</v>
      </c>
      <c r="AC1736">
        <v>0.1</v>
      </c>
    </row>
    <row r="1737" spans="13:29" x14ac:dyDescent="0.35">
      <c r="M1737" t="s">
        <v>44</v>
      </c>
      <c r="N1737">
        <v>14250357</v>
      </c>
      <c r="O1737" t="s">
        <v>14</v>
      </c>
      <c r="P1737">
        <v>52.3644853378579</v>
      </c>
      <c r="Q1737">
        <v>4.8675824491056803</v>
      </c>
      <c r="R1737" t="s">
        <v>45</v>
      </c>
      <c r="S1737">
        <v>135</v>
      </c>
      <c r="T1737">
        <v>344</v>
      </c>
      <c r="U1737">
        <v>28</v>
      </c>
      <c r="V1737">
        <v>0.99</v>
      </c>
      <c r="W1737">
        <v>0</v>
      </c>
      <c r="X1737">
        <v>9127</v>
      </c>
      <c r="Y1737">
        <v>4</v>
      </c>
      <c r="Z1737" t="s">
        <v>56</v>
      </c>
      <c r="AA1737" t="s">
        <v>57</v>
      </c>
      <c r="AB1737">
        <v>46440</v>
      </c>
      <c r="AC1737">
        <v>0.1</v>
      </c>
    </row>
    <row r="1738" spans="13:29" x14ac:dyDescent="0.35">
      <c r="M1738" t="s">
        <v>44</v>
      </c>
      <c r="N1738">
        <v>14275520</v>
      </c>
      <c r="O1738" t="s">
        <v>13</v>
      </c>
      <c r="P1738">
        <v>52.352624866022303</v>
      </c>
      <c r="Q1738">
        <v>5.0066232773352501</v>
      </c>
      <c r="R1738" t="s">
        <v>45</v>
      </c>
      <c r="S1738">
        <v>150</v>
      </c>
      <c r="T1738">
        <v>179</v>
      </c>
      <c r="U1738">
        <v>1</v>
      </c>
      <c r="V1738">
        <v>0.04</v>
      </c>
      <c r="W1738">
        <v>0</v>
      </c>
      <c r="X1738">
        <v>9147</v>
      </c>
      <c r="Y1738">
        <v>4</v>
      </c>
      <c r="Z1738" t="s">
        <v>86</v>
      </c>
      <c r="AA1738" t="s">
        <v>87</v>
      </c>
      <c r="AB1738">
        <v>26850</v>
      </c>
      <c r="AC1738">
        <v>0.1</v>
      </c>
    </row>
    <row r="1739" spans="13:29" x14ac:dyDescent="0.35">
      <c r="M1739" t="s">
        <v>44</v>
      </c>
      <c r="N1739">
        <v>14314114</v>
      </c>
      <c r="O1739" t="s">
        <v>12</v>
      </c>
      <c r="P1739">
        <v>52.339632199220297</v>
      </c>
      <c r="Q1739">
        <v>4.9197920812618898</v>
      </c>
      <c r="R1739" t="s">
        <v>45</v>
      </c>
      <c r="S1739">
        <v>100</v>
      </c>
      <c r="T1739">
        <v>358</v>
      </c>
      <c r="U1739">
        <v>21</v>
      </c>
      <c r="V1739">
        <v>0.74</v>
      </c>
      <c r="W1739">
        <v>0</v>
      </c>
      <c r="X1739">
        <v>9184</v>
      </c>
      <c r="Y1739">
        <v>4</v>
      </c>
      <c r="Z1739" t="s">
        <v>72</v>
      </c>
      <c r="AA1739" t="s">
        <v>73</v>
      </c>
      <c r="AB1739">
        <v>35800</v>
      </c>
      <c r="AC1739">
        <v>0.1</v>
      </c>
    </row>
    <row r="1740" spans="13:29" x14ac:dyDescent="0.35">
      <c r="M1740" t="s">
        <v>44</v>
      </c>
      <c r="N1740">
        <v>14585083</v>
      </c>
      <c r="O1740" t="s">
        <v>19</v>
      </c>
      <c r="P1740">
        <v>52.375056731106099</v>
      </c>
      <c r="Q1740">
        <v>4.8530881304842604</v>
      </c>
      <c r="R1740" t="s">
        <v>45</v>
      </c>
      <c r="S1740">
        <v>110</v>
      </c>
      <c r="T1740">
        <v>338</v>
      </c>
      <c r="U1740">
        <v>9</v>
      </c>
      <c r="V1740">
        <v>0.33</v>
      </c>
      <c r="W1740">
        <v>0</v>
      </c>
      <c r="X1740">
        <v>9378</v>
      </c>
      <c r="Y1740">
        <v>4</v>
      </c>
      <c r="Z1740" t="s">
        <v>62</v>
      </c>
      <c r="AA1740" t="s">
        <v>63</v>
      </c>
      <c r="AB1740">
        <v>37180</v>
      </c>
      <c r="AC1740">
        <v>0.1</v>
      </c>
    </row>
    <row r="1741" spans="13:29" x14ac:dyDescent="0.35">
      <c r="M1741" t="s">
        <v>44</v>
      </c>
      <c r="N1741">
        <v>14706642</v>
      </c>
      <c r="O1741" t="s">
        <v>15</v>
      </c>
      <c r="P1741">
        <v>52.374706560421203</v>
      </c>
      <c r="Q1741">
        <v>4.8738113942880004</v>
      </c>
      <c r="R1741" t="s">
        <v>45</v>
      </c>
      <c r="S1741">
        <v>125</v>
      </c>
      <c r="T1741">
        <v>361</v>
      </c>
      <c r="U1741">
        <v>10</v>
      </c>
      <c r="V1741">
        <v>0.37</v>
      </c>
      <c r="W1741">
        <v>0</v>
      </c>
      <c r="X1741">
        <v>9445</v>
      </c>
      <c r="Y1741">
        <v>4</v>
      </c>
      <c r="Z1741" t="s">
        <v>60</v>
      </c>
      <c r="AA1741" t="s">
        <v>61</v>
      </c>
      <c r="AB1741">
        <v>45125</v>
      </c>
      <c r="AC1741">
        <v>0.1</v>
      </c>
    </row>
    <row r="1742" spans="13:29" x14ac:dyDescent="0.35">
      <c r="M1742" t="s">
        <v>44</v>
      </c>
      <c r="N1742">
        <v>14786431</v>
      </c>
      <c r="O1742" t="s">
        <v>19</v>
      </c>
      <c r="P1742">
        <v>52.378267858051402</v>
      </c>
      <c r="Q1742">
        <v>4.8555574534217696</v>
      </c>
      <c r="R1742" t="s">
        <v>45</v>
      </c>
      <c r="S1742">
        <v>85</v>
      </c>
      <c r="T1742">
        <v>359</v>
      </c>
      <c r="U1742">
        <v>11</v>
      </c>
      <c r="V1742">
        <v>0.4</v>
      </c>
      <c r="W1742">
        <v>0</v>
      </c>
      <c r="X1742">
        <v>9486</v>
      </c>
      <c r="Y1742">
        <v>4</v>
      </c>
      <c r="Z1742" t="s">
        <v>62</v>
      </c>
      <c r="AA1742" t="s">
        <v>63</v>
      </c>
      <c r="AB1742">
        <v>30515</v>
      </c>
      <c r="AC1742">
        <v>0.1</v>
      </c>
    </row>
    <row r="1743" spans="13:29" x14ac:dyDescent="0.35">
      <c r="M1743" t="s">
        <v>44</v>
      </c>
      <c r="N1743">
        <v>15418400</v>
      </c>
      <c r="O1743" t="s">
        <v>14</v>
      </c>
      <c r="P1743">
        <v>52.3691615326983</v>
      </c>
      <c r="Q1743">
        <v>4.8619362702287603</v>
      </c>
      <c r="R1743" t="s">
        <v>45</v>
      </c>
      <c r="S1743">
        <v>159</v>
      </c>
      <c r="T1743">
        <v>358</v>
      </c>
      <c r="U1743">
        <v>19</v>
      </c>
      <c r="V1743">
        <v>0.81</v>
      </c>
      <c r="W1743">
        <v>0</v>
      </c>
      <c r="X1743">
        <v>9866</v>
      </c>
      <c r="Y1743">
        <v>4</v>
      </c>
      <c r="Z1743" t="s">
        <v>56</v>
      </c>
      <c r="AA1743" t="s">
        <v>57</v>
      </c>
      <c r="AB1743">
        <v>56922</v>
      </c>
      <c r="AC1743">
        <v>0.1</v>
      </c>
    </row>
    <row r="1744" spans="13:29" x14ac:dyDescent="0.35">
      <c r="M1744" t="s">
        <v>44</v>
      </c>
      <c r="N1744">
        <v>15669525</v>
      </c>
      <c r="O1744" t="s">
        <v>6</v>
      </c>
      <c r="P1744">
        <v>52.3820507159705</v>
      </c>
      <c r="Q1744">
        <v>4.8830304240671696</v>
      </c>
      <c r="R1744" t="s">
        <v>45</v>
      </c>
      <c r="S1744">
        <v>80</v>
      </c>
      <c r="T1744">
        <v>333</v>
      </c>
      <c r="U1744">
        <v>15</v>
      </c>
      <c r="V1744">
        <v>0.6</v>
      </c>
      <c r="W1744">
        <v>0</v>
      </c>
      <c r="X1744">
        <v>10042</v>
      </c>
      <c r="Y1744">
        <v>4</v>
      </c>
      <c r="Z1744" t="s">
        <v>46</v>
      </c>
      <c r="AA1744" t="s">
        <v>47</v>
      </c>
      <c r="AB1744">
        <v>26640</v>
      </c>
      <c r="AC1744">
        <v>0.1</v>
      </c>
    </row>
    <row r="1745" spans="13:29" x14ac:dyDescent="0.35">
      <c r="M1745" t="s">
        <v>44</v>
      </c>
      <c r="N1745">
        <v>16578022</v>
      </c>
      <c r="O1745" t="s">
        <v>9</v>
      </c>
      <c r="P1745">
        <v>52.357991094914901</v>
      </c>
      <c r="Q1745">
        <v>4.9139983366350704</v>
      </c>
      <c r="R1745" t="s">
        <v>45</v>
      </c>
      <c r="S1745">
        <v>200</v>
      </c>
      <c r="T1745">
        <v>364</v>
      </c>
      <c r="U1745">
        <v>25</v>
      </c>
      <c r="V1745">
        <v>1.47</v>
      </c>
      <c r="W1745">
        <v>0</v>
      </c>
      <c r="X1745">
        <v>10679</v>
      </c>
      <c r="Y1745">
        <v>4</v>
      </c>
      <c r="Z1745" t="s">
        <v>64</v>
      </c>
      <c r="AA1745" t="s">
        <v>65</v>
      </c>
      <c r="AB1745">
        <v>72800</v>
      </c>
      <c r="AC1745">
        <v>0.1</v>
      </c>
    </row>
    <row r="1746" spans="13:29" x14ac:dyDescent="0.35">
      <c r="M1746" t="s">
        <v>44</v>
      </c>
      <c r="N1746">
        <v>16942135</v>
      </c>
      <c r="O1746" t="s">
        <v>21</v>
      </c>
      <c r="P1746">
        <v>52.348643219522501</v>
      </c>
      <c r="Q1746">
        <v>4.8027239472983601</v>
      </c>
      <c r="R1746" t="s">
        <v>45</v>
      </c>
      <c r="S1746">
        <v>85</v>
      </c>
      <c r="T1746">
        <v>364</v>
      </c>
      <c r="U1746">
        <v>29</v>
      </c>
      <c r="V1746">
        <v>1.34</v>
      </c>
      <c r="W1746">
        <v>0</v>
      </c>
      <c r="X1746">
        <v>10902</v>
      </c>
      <c r="Y1746">
        <v>4</v>
      </c>
      <c r="Z1746" t="s">
        <v>88</v>
      </c>
      <c r="AA1746" t="s">
        <v>89</v>
      </c>
      <c r="AB1746">
        <v>30940</v>
      </c>
      <c r="AC1746">
        <v>0.1</v>
      </c>
    </row>
    <row r="1747" spans="13:29" x14ac:dyDescent="0.35">
      <c r="M1747" t="s">
        <v>44</v>
      </c>
      <c r="N1747">
        <v>17449991</v>
      </c>
      <c r="O1747" t="s">
        <v>17</v>
      </c>
      <c r="P1747">
        <v>52.379431836770301</v>
      </c>
      <c r="Q1747">
        <v>4.8343655722463099</v>
      </c>
      <c r="R1747" t="s">
        <v>45</v>
      </c>
      <c r="S1747">
        <v>150</v>
      </c>
      <c r="T1747">
        <v>360</v>
      </c>
      <c r="U1747">
        <v>9</v>
      </c>
      <c r="V1747">
        <v>0.45</v>
      </c>
      <c r="W1747">
        <v>0</v>
      </c>
      <c r="X1747">
        <v>11167</v>
      </c>
      <c r="Y1747">
        <v>4</v>
      </c>
      <c r="Z1747" t="s">
        <v>94</v>
      </c>
      <c r="AA1747" t="s">
        <v>95</v>
      </c>
      <c r="AB1747">
        <v>54000</v>
      </c>
      <c r="AC1747">
        <v>0.1</v>
      </c>
    </row>
    <row r="1748" spans="13:29" x14ac:dyDescent="0.35">
      <c r="M1748" t="s">
        <v>44</v>
      </c>
      <c r="N1748">
        <v>17801641</v>
      </c>
      <c r="O1748" t="s">
        <v>9</v>
      </c>
      <c r="P1748">
        <v>52.355416843500002</v>
      </c>
      <c r="Q1748">
        <v>4.9234529546212196</v>
      </c>
      <c r="R1748" t="s">
        <v>45</v>
      </c>
      <c r="S1748">
        <v>79</v>
      </c>
      <c r="T1748">
        <v>345</v>
      </c>
      <c r="U1748">
        <v>19</v>
      </c>
      <c r="V1748">
        <v>1.03</v>
      </c>
      <c r="W1748">
        <v>0</v>
      </c>
      <c r="X1748">
        <v>11398</v>
      </c>
      <c r="Y1748">
        <v>4</v>
      </c>
      <c r="Z1748" t="s">
        <v>64</v>
      </c>
      <c r="AA1748" t="s">
        <v>65</v>
      </c>
      <c r="AB1748">
        <v>27255</v>
      </c>
      <c r="AC1748">
        <v>0.1</v>
      </c>
    </row>
    <row r="1749" spans="13:29" x14ac:dyDescent="0.35">
      <c r="M1749" t="s">
        <v>44</v>
      </c>
      <c r="N1749">
        <v>17969806</v>
      </c>
      <c r="O1749" t="s">
        <v>12</v>
      </c>
      <c r="P1749">
        <v>52.3532709688238</v>
      </c>
      <c r="Q1749">
        <v>4.9265741926353002</v>
      </c>
      <c r="R1749" t="s">
        <v>45</v>
      </c>
      <c r="S1749">
        <v>135</v>
      </c>
      <c r="T1749">
        <v>341</v>
      </c>
      <c r="U1749">
        <v>2</v>
      </c>
      <c r="V1749">
        <v>0.17</v>
      </c>
      <c r="W1749">
        <v>0</v>
      </c>
      <c r="X1749">
        <v>11511</v>
      </c>
      <c r="Y1749">
        <v>4</v>
      </c>
      <c r="Z1749" t="s">
        <v>72</v>
      </c>
      <c r="AA1749" t="s">
        <v>73</v>
      </c>
      <c r="AB1749">
        <v>46035</v>
      </c>
      <c r="AC1749">
        <v>0.1</v>
      </c>
    </row>
    <row r="1750" spans="13:29" x14ac:dyDescent="0.35">
      <c r="M1750" t="s">
        <v>44</v>
      </c>
      <c r="N1750">
        <v>18014010</v>
      </c>
      <c r="O1750" t="s">
        <v>21</v>
      </c>
      <c r="P1750">
        <v>52.347760230344001</v>
      </c>
      <c r="Q1750">
        <v>4.7776398536747697</v>
      </c>
      <c r="R1750" t="s">
        <v>45</v>
      </c>
      <c r="S1750">
        <v>185</v>
      </c>
      <c r="T1750">
        <v>361</v>
      </c>
      <c r="U1750">
        <v>3</v>
      </c>
      <c r="V1750">
        <v>0.15</v>
      </c>
      <c r="W1750">
        <v>0</v>
      </c>
      <c r="X1750">
        <v>11535</v>
      </c>
      <c r="Y1750">
        <v>4</v>
      </c>
      <c r="Z1750" t="s">
        <v>88</v>
      </c>
      <c r="AA1750" t="s">
        <v>89</v>
      </c>
      <c r="AB1750">
        <v>66785</v>
      </c>
      <c r="AC1750">
        <v>0.1</v>
      </c>
    </row>
    <row r="1751" spans="13:29" x14ac:dyDescent="0.35">
      <c r="M1751" t="s">
        <v>44</v>
      </c>
      <c r="N1751">
        <v>18016253</v>
      </c>
      <c r="O1751" t="s">
        <v>15</v>
      </c>
      <c r="P1751">
        <v>52.374952778470302</v>
      </c>
      <c r="Q1751">
        <v>4.87555747039585</v>
      </c>
      <c r="R1751" t="s">
        <v>45</v>
      </c>
      <c r="S1751">
        <v>199</v>
      </c>
      <c r="T1751">
        <v>340</v>
      </c>
      <c r="U1751">
        <v>4</v>
      </c>
      <c r="V1751">
        <v>0.2</v>
      </c>
      <c r="W1751">
        <v>0</v>
      </c>
      <c r="X1751">
        <v>11540</v>
      </c>
      <c r="Y1751">
        <v>4</v>
      </c>
      <c r="Z1751" t="s">
        <v>60</v>
      </c>
      <c r="AA1751" t="s">
        <v>61</v>
      </c>
      <c r="AB1751">
        <v>67660</v>
      </c>
      <c r="AC1751">
        <v>0.1</v>
      </c>
    </row>
    <row r="1752" spans="13:29" x14ac:dyDescent="0.35">
      <c r="M1752" t="s">
        <v>44</v>
      </c>
      <c r="N1752">
        <v>18031997</v>
      </c>
      <c r="O1752" t="s">
        <v>6</v>
      </c>
      <c r="P1752">
        <v>52.384040285108902</v>
      </c>
      <c r="Q1752">
        <v>4.8856242242237098</v>
      </c>
      <c r="R1752" t="s">
        <v>45</v>
      </c>
      <c r="S1752">
        <v>400</v>
      </c>
      <c r="T1752">
        <v>347</v>
      </c>
      <c r="U1752">
        <v>6</v>
      </c>
      <c r="V1752">
        <v>0.44</v>
      </c>
      <c r="W1752">
        <v>0</v>
      </c>
      <c r="X1752">
        <v>11558</v>
      </c>
      <c r="Y1752">
        <v>4</v>
      </c>
      <c r="Z1752" t="s">
        <v>46</v>
      </c>
      <c r="AA1752" t="s">
        <v>47</v>
      </c>
      <c r="AB1752">
        <v>138800</v>
      </c>
      <c r="AC1752">
        <v>0.1</v>
      </c>
    </row>
    <row r="1753" spans="13:29" x14ac:dyDescent="0.35">
      <c r="M1753" t="s">
        <v>44</v>
      </c>
      <c r="N1753">
        <v>18122811</v>
      </c>
      <c r="O1753" t="s">
        <v>7</v>
      </c>
      <c r="P1753">
        <v>52.362669760614899</v>
      </c>
      <c r="Q1753">
        <v>4.8902897157808098</v>
      </c>
      <c r="R1753" t="s">
        <v>45</v>
      </c>
      <c r="S1753">
        <v>350</v>
      </c>
      <c r="T1753">
        <v>295</v>
      </c>
      <c r="U1753">
        <v>8</v>
      </c>
      <c r="V1753">
        <v>0.47</v>
      </c>
      <c r="W1753">
        <v>0</v>
      </c>
      <c r="X1753">
        <v>11634</v>
      </c>
      <c r="Y1753">
        <v>4</v>
      </c>
      <c r="Z1753" t="s">
        <v>68</v>
      </c>
      <c r="AA1753" t="s">
        <v>69</v>
      </c>
      <c r="AB1753">
        <v>103250</v>
      </c>
      <c r="AC1753">
        <v>0.1</v>
      </c>
    </row>
    <row r="1754" spans="13:29" x14ac:dyDescent="0.35">
      <c r="M1754" t="s">
        <v>44</v>
      </c>
      <c r="N1754">
        <v>18164994</v>
      </c>
      <c r="O1754" t="s">
        <v>6</v>
      </c>
      <c r="P1754">
        <v>52.373266474605998</v>
      </c>
      <c r="Q1754">
        <v>4.8820119650375604</v>
      </c>
      <c r="R1754" t="s">
        <v>45</v>
      </c>
      <c r="S1754">
        <v>195</v>
      </c>
      <c r="T1754">
        <v>337</v>
      </c>
      <c r="U1754">
        <v>9</v>
      </c>
      <c r="V1754">
        <v>0.45</v>
      </c>
      <c r="W1754">
        <v>0</v>
      </c>
      <c r="X1754">
        <v>11678</v>
      </c>
      <c r="Y1754">
        <v>4</v>
      </c>
      <c r="Z1754" t="s">
        <v>46</v>
      </c>
      <c r="AA1754" t="s">
        <v>47</v>
      </c>
      <c r="AB1754">
        <v>65715</v>
      </c>
      <c r="AC1754">
        <v>0.1</v>
      </c>
    </row>
    <row r="1755" spans="13:29" x14ac:dyDescent="0.35">
      <c r="M1755" t="s">
        <v>44</v>
      </c>
      <c r="N1755">
        <v>18209663</v>
      </c>
      <c r="O1755" t="s">
        <v>11</v>
      </c>
      <c r="P1755">
        <v>52.353764233902602</v>
      </c>
      <c r="Q1755">
        <v>4.8926336022740404</v>
      </c>
      <c r="R1755" t="s">
        <v>45</v>
      </c>
      <c r="S1755">
        <v>119</v>
      </c>
      <c r="T1755">
        <v>289</v>
      </c>
      <c r="U1755">
        <v>26</v>
      </c>
      <c r="V1755">
        <v>1.31</v>
      </c>
      <c r="W1755">
        <v>0</v>
      </c>
      <c r="X1755">
        <v>11729</v>
      </c>
      <c r="Y1755">
        <v>4</v>
      </c>
      <c r="Z1755" t="s">
        <v>58</v>
      </c>
      <c r="AA1755" t="s">
        <v>59</v>
      </c>
      <c r="AB1755">
        <v>34391</v>
      </c>
      <c r="AC1755">
        <v>0.1</v>
      </c>
    </row>
    <row r="1756" spans="13:29" x14ac:dyDescent="0.35">
      <c r="M1756" t="s">
        <v>44</v>
      </c>
      <c r="N1756">
        <v>18245589</v>
      </c>
      <c r="O1756" t="s">
        <v>18</v>
      </c>
      <c r="P1756">
        <v>52.363895824993698</v>
      </c>
      <c r="Q1756">
        <v>4.9397062457489103</v>
      </c>
      <c r="R1756" t="s">
        <v>45</v>
      </c>
      <c r="S1756">
        <v>108</v>
      </c>
      <c r="T1756">
        <v>361</v>
      </c>
      <c r="U1756">
        <v>8</v>
      </c>
      <c r="V1756">
        <v>0.71</v>
      </c>
      <c r="W1756">
        <v>0</v>
      </c>
      <c r="X1756">
        <v>11759</v>
      </c>
      <c r="Y1756">
        <v>4</v>
      </c>
      <c r="Z1756" t="s">
        <v>66</v>
      </c>
      <c r="AA1756" t="s">
        <v>67</v>
      </c>
      <c r="AB1756">
        <v>38988</v>
      </c>
      <c r="AC1756">
        <v>0.1</v>
      </c>
    </row>
    <row r="1757" spans="13:29" x14ac:dyDescent="0.35">
      <c r="M1757" t="s">
        <v>44</v>
      </c>
      <c r="N1757">
        <v>18368030</v>
      </c>
      <c r="O1757" t="s">
        <v>11</v>
      </c>
      <c r="P1757">
        <v>52.356938068667297</v>
      </c>
      <c r="Q1757">
        <v>4.9031102941251898</v>
      </c>
      <c r="R1757" t="s">
        <v>45</v>
      </c>
      <c r="S1757">
        <v>240</v>
      </c>
      <c r="T1757">
        <v>282</v>
      </c>
      <c r="U1757">
        <v>17</v>
      </c>
      <c r="V1757">
        <v>1.1399999999999999</v>
      </c>
      <c r="W1757">
        <v>0</v>
      </c>
      <c r="X1757">
        <v>11881</v>
      </c>
      <c r="Y1757">
        <v>4</v>
      </c>
      <c r="Z1757" t="s">
        <v>58</v>
      </c>
      <c r="AA1757" t="s">
        <v>59</v>
      </c>
      <c r="AB1757">
        <v>67680</v>
      </c>
      <c r="AC1757">
        <v>0.1</v>
      </c>
    </row>
    <row r="1758" spans="13:29" x14ac:dyDescent="0.35">
      <c r="M1758" t="s">
        <v>44</v>
      </c>
      <c r="N1758">
        <v>18523486</v>
      </c>
      <c r="O1758" t="s">
        <v>11</v>
      </c>
      <c r="P1758">
        <v>52.354780992331897</v>
      </c>
      <c r="Q1758">
        <v>4.8944782898979602</v>
      </c>
      <c r="R1758" t="s">
        <v>45</v>
      </c>
      <c r="S1758">
        <v>250</v>
      </c>
      <c r="T1758">
        <v>363</v>
      </c>
      <c r="U1758">
        <v>4</v>
      </c>
      <c r="V1758">
        <v>0.22</v>
      </c>
      <c r="W1758">
        <v>0</v>
      </c>
      <c r="X1758">
        <v>12030</v>
      </c>
      <c r="Y1758">
        <v>4</v>
      </c>
      <c r="Z1758" t="s">
        <v>58</v>
      </c>
      <c r="AA1758" t="s">
        <v>59</v>
      </c>
      <c r="AB1758">
        <v>90750</v>
      </c>
      <c r="AC1758">
        <v>0.1</v>
      </c>
    </row>
    <row r="1759" spans="13:29" x14ac:dyDescent="0.35">
      <c r="M1759" t="s">
        <v>44</v>
      </c>
      <c r="N1759">
        <v>18556995</v>
      </c>
      <c r="O1759" t="s">
        <v>16</v>
      </c>
      <c r="P1759">
        <v>52.343380175369802</v>
      </c>
      <c r="Q1759">
        <v>4.8693079881488996</v>
      </c>
      <c r="R1759" t="s">
        <v>45</v>
      </c>
      <c r="S1759">
        <v>120</v>
      </c>
      <c r="T1759">
        <v>361</v>
      </c>
      <c r="U1759">
        <v>5</v>
      </c>
      <c r="V1759">
        <v>0.28999999999999998</v>
      </c>
      <c r="W1759">
        <v>0</v>
      </c>
      <c r="X1759">
        <v>12048</v>
      </c>
      <c r="Y1759">
        <v>4</v>
      </c>
      <c r="Z1759" t="s">
        <v>82</v>
      </c>
      <c r="AA1759" t="s">
        <v>83</v>
      </c>
      <c r="AB1759">
        <v>43320</v>
      </c>
      <c r="AC1759">
        <v>0.1</v>
      </c>
    </row>
    <row r="1760" spans="13:29" x14ac:dyDescent="0.35">
      <c r="M1760" t="s">
        <v>44</v>
      </c>
      <c r="N1760">
        <v>18559804</v>
      </c>
      <c r="O1760" t="s">
        <v>14</v>
      </c>
      <c r="P1760">
        <v>52.368323158503699</v>
      </c>
      <c r="Q1760">
        <v>4.8530187446105399</v>
      </c>
      <c r="R1760" t="s">
        <v>45</v>
      </c>
      <c r="S1760">
        <v>149</v>
      </c>
      <c r="T1760">
        <v>363</v>
      </c>
      <c r="U1760">
        <v>6</v>
      </c>
      <c r="V1760">
        <v>0.33</v>
      </c>
      <c r="W1760">
        <v>0</v>
      </c>
      <c r="X1760">
        <v>12053</v>
      </c>
      <c r="Y1760">
        <v>4</v>
      </c>
      <c r="Z1760" t="s">
        <v>56</v>
      </c>
      <c r="AA1760" t="s">
        <v>57</v>
      </c>
      <c r="AB1760">
        <v>54087</v>
      </c>
      <c r="AC1760">
        <v>0.1</v>
      </c>
    </row>
    <row r="1761" spans="13:29" x14ac:dyDescent="0.35">
      <c r="M1761" t="s">
        <v>44</v>
      </c>
      <c r="N1761">
        <v>18629132</v>
      </c>
      <c r="O1761" t="s">
        <v>6</v>
      </c>
      <c r="P1761">
        <v>52.381237544586902</v>
      </c>
      <c r="Q1761">
        <v>4.8900714288626697</v>
      </c>
      <c r="R1761" t="s">
        <v>45</v>
      </c>
      <c r="S1761">
        <v>140</v>
      </c>
      <c r="T1761">
        <v>345</v>
      </c>
      <c r="U1761">
        <v>27</v>
      </c>
      <c r="V1761">
        <v>1.41</v>
      </c>
      <c r="W1761">
        <v>0</v>
      </c>
      <c r="X1761">
        <v>12115</v>
      </c>
      <c r="Y1761">
        <v>4</v>
      </c>
      <c r="Z1761" t="s">
        <v>46</v>
      </c>
      <c r="AA1761" t="s">
        <v>47</v>
      </c>
      <c r="AB1761">
        <v>48300</v>
      </c>
      <c r="AC1761">
        <v>0.1</v>
      </c>
    </row>
    <row r="1762" spans="13:29" x14ac:dyDescent="0.35">
      <c r="M1762" t="s">
        <v>44</v>
      </c>
      <c r="N1762">
        <v>18668202</v>
      </c>
      <c r="O1762" t="s">
        <v>11</v>
      </c>
      <c r="P1762">
        <v>52.356248609109699</v>
      </c>
      <c r="Q1762">
        <v>4.8990600633323398</v>
      </c>
      <c r="R1762" t="s">
        <v>45</v>
      </c>
      <c r="S1762">
        <v>149</v>
      </c>
      <c r="T1762">
        <v>362</v>
      </c>
      <c r="U1762">
        <v>3</v>
      </c>
      <c r="V1762">
        <v>0.17</v>
      </c>
      <c r="W1762">
        <v>0</v>
      </c>
      <c r="X1762">
        <v>12145</v>
      </c>
      <c r="Y1762">
        <v>4</v>
      </c>
      <c r="Z1762" t="s">
        <v>58</v>
      </c>
      <c r="AA1762" t="s">
        <v>59</v>
      </c>
      <c r="AB1762">
        <v>53938</v>
      </c>
      <c r="AC1762">
        <v>0.1</v>
      </c>
    </row>
    <row r="1763" spans="13:29" x14ac:dyDescent="0.35">
      <c r="M1763" t="s">
        <v>44</v>
      </c>
      <c r="N1763">
        <v>18742280</v>
      </c>
      <c r="O1763" t="s">
        <v>14</v>
      </c>
      <c r="P1763">
        <v>52.360894486225</v>
      </c>
      <c r="Q1763">
        <v>4.8585731334986297</v>
      </c>
      <c r="R1763" t="s">
        <v>45</v>
      </c>
      <c r="S1763">
        <v>129</v>
      </c>
      <c r="T1763">
        <v>270</v>
      </c>
      <c r="U1763">
        <v>17</v>
      </c>
      <c r="V1763">
        <v>0.89</v>
      </c>
      <c r="W1763">
        <v>0</v>
      </c>
      <c r="X1763">
        <v>12194</v>
      </c>
      <c r="Y1763">
        <v>4</v>
      </c>
      <c r="Z1763" t="s">
        <v>56</v>
      </c>
      <c r="AA1763" t="s">
        <v>57</v>
      </c>
      <c r="AB1763">
        <v>34830</v>
      </c>
      <c r="AC1763">
        <v>0.1</v>
      </c>
    </row>
    <row r="1764" spans="13:29" x14ac:dyDescent="0.35">
      <c r="M1764" t="s">
        <v>44</v>
      </c>
      <c r="N1764">
        <v>18750842</v>
      </c>
      <c r="O1764" t="s">
        <v>27</v>
      </c>
      <c r="P1764">
        <v>52.327072969824101</v>
      </c>
      <c r="Q1764">
        <v>4.9795618450499202</v>
      </c>
      <c r="R1764" t="s">
        <v>45</v>
      </c>
      <c r="S1764">
        <v>150</v>
      </c>
      <c r="T1764">
        <v>354</v>
      </c>
      <c r="U1764">
        <v>3</v>
      </c>
      <c r="V1764">
        <v>0.18</v>
      </c>
      <c r="W1764">
        <v>0</v>
      </c>
      <c r="X1764">
        <v>12207</v>
      </c>
      <c r="Y1764">
        <v>4</v>
      </c>
      <c r="Z1764" t="s">
        <v>107</v>
      </c>
      <c r="AA1764" t="s">
        <v>117</v>
      </c>
      <c r="AB1764">
        <v>53100</v>
      </c>
      <c r="AC1764">
        <v>0.1</v>
      </c>
    </row>
    <row r="1765" spans="13:29" x14ac:dyDescent="0.35">
      <c r="M1765" t="s">
        <v>44</v>
      </c>
      <c r="N1765">
        <v>18823723</v>
      </c>
      <c r="O1765" t="s">
        <v>8</v>
      </c>
      <c r="P1765">
        <v>52.351614039159202</v>
      </c>
      <c r="Q1765">
        <v>4.8496089636698496</v>
      </c>
      <c r="R1765" t="s">
        <v>45</v>
      </c>
      <c r="S1765">
        <v>260</v>
      </c>
      <c r="T1765">
        <v>274</v>
      </c>
      <c r="U1765">
        <v>6</v>
      </c>
      <c r="V1765">
        <v>0.32</v>
      </c>
      <c r="W1765">
        <v>0</v>
      </c>
      <c r="X1765">
        <v>12257</v>
      </c>
      <c r="Y1765">
        <v>4</v>
      </c>
      <c r="Z1765" t="s">
        <v>74</v>
      </c>
      <c r="AA1765" t="s">
        <v>75</v>
      </c>
      <c r="AB1765">
        <v>71240</v>
      </c>
      <c r="AC1765">
        <v>0.1</v>
      </c>
    </row>
    <row r="1766" spans="13:29" x14ac:dyDescent="0.35">
      <c r="M1766" t="s">
        <v>44</v>
      </c>
      <c r="N1766">
        <v>18863344</v>
      </c>
      <c r="O1766" t="s">
        <v>14</v>
      </c>
      <c r="P1766">
        <v>52.360761908820599</v>
      </c>
      <c r="Q1766">
        <v>4.85652694318442</v>
      </c>
      <c r="R1766" t="s">
        <v>45</v>
      </c>
      <c r="S1766">
        <v>94</v>
      </c>
      <c r="T1766">
        <v>351</v>
      </c>
      <c r="U1766">
        <v>8</v>
      </c>
      <c r="V1766">
        <v>0.45</v>
      </c>
      <c r="W1766">
        <v>0</v>
      </c>
      <c r="X1766">
        <v>12289</v>
      </c>
      <c r="Y1766">
        <v>4</v>
      </c>
      <c r="Z1766" t="s">
        <v>56</v>
      </c>
      <c r="AA1766" t="s">
        <v>57</v>
      </c>
      <c r="AB1766">
        <v>32994</v>
      </c>
      <c r="AC1766">
        <v>0.1</v>
      </c>
    </row>
    <row r="1767" spans="13:29" x14ac:dyDescent="0.35">
      <c r="M1767" t="s">
        <v>44</v>
      </c>
      <c r="N1767">
        <v>18872683</v>
      </c>
      <c r="O1767" t="s">
        <v>11</v>
      </c>
      <c r="P1767">
        <v>52.3513059373456</v>
      </c>
      <c r="Q1767">
        <v>4.9067266462924497</v>
      </c>
      <c r="R1767" t="s">
        <v>45</v>
      </c>
      <c r="S1767">
        <v>149</v>
      </c>
      <c r="T1767">
        <v>359</v>
      </c>
      <c r="U1767">
        <v>8</v>
      </c>
      <c r="V1767">
        <v>0.44</v>
      </c>
      <c r="W1767">
        <v>0</v>
      </c>
      <c r="X1767">
        <v>12300</v>
      </c>
      <c r="Y1767">
        <v>4</v>
      </c>
      <c r="Z1767" t="s">
        <v>58</v>
      </c>
      <c r="AA1767" t="s">
        <v>59</v>
      </c>
      <c r="AB1767">
        <v>53491</v>
      </c>
      <c r="AC1767">
        <v>0.1</v>
      </c>
    </row>
    <row r="1768" spans="13:29" x14ac:dyDescent="0.35">
      <c r="M1768" t="s">
        <v>44</v>
      </c>
      <c r="N1768">
        <v>18872975</v>
      </c>
      <c r="O1768" t="s">
        <v>6</v>
      </c>
      <c r="P1768">
        <v>52.379368853386502</v>
      </c>
      <c r="Q1768">
        <v>4.8830587367910097</v>
      </c>
      <c r="R1768" t="s">
        <v>45</v>
      </c>
      <c r="S1768">
        <v>175</v>
      </c>
      <c r="T1768">
        <v>357</v>
      </c>
      <c r="U1768">
        <v>23</v>
      </c>
      <c r="V1768">
        <v>1.32</v>
      </c>
      <c r="W1768">
        <v>0</v>
      </c>
      <c r="X1768">
        <v>12302</v>
      </c>
      <c r="Y1768">
        <v>4</v>
      </c>
      <c r="Z1768" t="s">
        <v>46</v>
      </c>
      <c r="AA1768" t="s">
        <v>47</v>
      </c>
      <c r="AB1768">
        <v>62475</v>
      </c>
      <c r="AC1768">
        <v>0.1</v>
      </c>
    </row>
    <row r="1769" spans="13:29" x14ac:dyDescent="0.35">
      <c r="M1769" t="s">
        <v>44</v>
      </c>
      <c r="N1769">
        <v>18879176</v>
      </c>
      <c r="O1769" t="s">
        <v>10</v>
      </c>
      <c r="P1769">
        <v>52.395348850229098</v>
      </c>
      <c r="Q1769">
        <v>4.9166389746580998</v>
      </c>
      <c r="R1769" t="s">
        <v>45</v>
      </c>
      <c r="S1769">
        <v>100</v>
      </c>
      <c r="T1769">
        <v>290</v>
      </c>
      <c r="U1769">
        <v>24</v>
      </c>
      <c r="V1769">
        <v>1.31</v>
      </c>
      <c r="W1769">
        <v>0</v>
      </c>
      <c r="X1769">
        <v>12307</v>
      </c>
      <c r="Y1769">
        <v>4</v>
      </c>
      <c r="Z1769" t="s">
        <v>78</v>
      </c>
      <c r="AA1769" t="s">
        <v>79</v>
      </c>
      <c r="AB1769">
        <v>29000</v>
      </c>
      <c r="AC1769">
        <v>0.1</v>
      </c>
    </row>
    <row r="1770" spans="13:29" x14ac:dyDescent="0.35">
      <c r="M1770" t="s">
        <v>44</v>
      </c>
      <c r="N1770">
        <v>19137838</v>
      </c>
      <c r="O1770" t="s">
        <v>19</v>
      </c>
      <c r="P1770">
        <v>52.378568641021999</v>
      </c>
      <c r="Q1770">
        <v>4.8564573185286202</v>
      </c>
      <c r="R1770" t="s">
        <v>45</v>
      </c>
      <c r="S1770">
        <v>129</v>
      </c>
      <c r="T1770">
        <v>140</v>
      </c>
      <c r="U1770">
        <v>9</v>
      </c>
      <c r="V1770">
        <v>0.53</v>
      </c>
      <c r="W1770">
        <v>0</v>
      </c>
      <c r="X1770">
        <v>12525</v>
      </c>
      <c r="Y1770">
        <v>4</v>
      </c>
      <c r="Z1770" t="s">
        <v>62</v>
      </c>
      <c r="AA1770" t="s">
        <v>63</v>
      </c>
      <c r="AB1770">
        <v>18060</v>
      </c>
      <c r="AC1770">
        <v>0.1</v>
      </c>
    </row>
    <row r="1771" spans="13:29" x14ac:dyDescent="0.35">
      <c r="M1771" t="s">
        <v>44</v>
      </c>
      <c r="N1771">
        <v>19215905</v>
      </c>
      <c r="O1771" t="s">
        <v>14</v>
      </c>
      <c r="P1771">
        <v>52.370442304973501</v>
      </c>
      <c r="Q1771">
        <v>4.8691500567103398</v>
      </c>
      <c r="R1771" t="s">
        <v>45</v>
      </c>
      <c r="S1771">
        <v>99</v>
      </c>
      <c r="T1771">
        <v>335</v>
      </c>
      <c r="U1771">
        <v>11</v>
      </c>
      <c r="V1771">
        <v>0.97</v>
      </c>
      <c r="W1771">
        <v>0</v>
      </c>
      <c r="X1771">
        <v>12608</v>
      </c>
      <c r="Y1771">
        <v>4</v>
      </c>
      <c r="Z1771" t="s">
        <v>56</v>
      </c>
      <c r="AA1771" t="s">
        <v>57</v>
      </c>
      <c r="AB1771">
        <v>33165</v>
      </c>
      <c r="AC1771">
        <v>0.1</v>
      </c>
    </row>
    <row r="1772" spans="13:29" x14ac:dyDescent="0.35">
      <c r="M1772" t="s">
        <v>44</v>
      </c>
      <c r="N1772">
        <v>19253394</v>
      </c>
      <c r="O1772" t="s">
        <v>9</v>
      </c>
      <c r="P1772">
        <v>52.352467943726303</v>
      </c>
      <c r="Q1772">
        <v>4.9161358343202499</v>
      </c>
      <c r="R1772" t="s">
        <v>45</v>
      </c>
      <c r="S1772">
        <v>149</v>
      </c>
      <c r="T1772">
        <v>322</v>
      </c>
      <c r="U1772">
        <v>18</v>
      </c>
      <c r="V1772">
        <v>1.44</v>
      </c>
      <c r="W1772">
        <v>0</v>
      </c>
      <c r="X1772">
        <v>12639</v>
      </c>
      <c r="Y1772">
        <v>4</v>
      </c>
      <c r="Z1772" t="s">
        <v>64</v>
      </c>
      <c r="AA1772" t="s">
        <v>65</v>
      </c>
      <c r="AB1772">
        <v>47978</v>
      </c>
      <c r="AC1772">
        <v>0.1</v>
      </c>
    </row>
    <row r="1773" spans="13:29" x14ac:dyDescent="0.35">
      <c r="M1773" t="s">
        <v>44</v>
      </c>
      <c r="N1773">
        <v>19495191</v>
      </c>
      <c r="O1773" t="s">
        <v>6</v>
      </c>
      <c r="P1773">
        <v>52.379310569220799</v>
      </c>
      <c r="Q1773">
        <v>4.8822750229092096</v>
      </c>
      <c r="R1773" t="s">
        <v>45</v>
      </c>
      <c r="S1773">
        <v>270</v>
      </c>
      <c r="T1773">
        <v>359</v>
      </c>
      <c r="U1773">
        <v>5</v>
      </c>
      <c r="V1773">
        <v>0.3</v>
      </c>
      <c r="W1773">
        <v>0</v>
      </c>
      <c r="X1773">
        <v>12829</v>
      </c>
      <c r="Y1773">
        <v>4</v>
      </c>
      <c r="Z1773" t="s">
        <v>46</v>
      </c>
      <c r="AA1773" t="s">
        <v>47</v>
      </c>
      <c r="AB1773">
        <v>96930</v>
      </c>
      <c r="AC1773">
        <v>0.1</v>
      </c>
    </row>
    <row r="1774" spans="13:29" x14ac:dyDescent="0.35">
      <c r="M1774" t="s">
        <v>44</v>
      </c>
      <c r="N1774">
        <v>19570775</v>
      </c>
      <c r="O1774" t="s">
        <v>14</v>
      </c>
      <c r="P1774">
        <v>52.365126078233402</v>
      </c>
      <c r="Q1774">
        <v>4.8643394373334603</v>
      </c>
      <c r="R1774" t="s">
        <v>45</v>
      </c>
      <c r="S1774">
        <v>119</v>
      </c>
      <c r="T1774">
        <v>362</v>
      </c>
      <c r="U1774">
        <v>10</v>
      </c>
      <c r="V1774">
        <v>0.62</v>
      </c>
      <c r="W1774">
        <v>0</v>
      </c>
      <c r="X1774">
        <v>12907</v>
      </c>
      <c r="Y1774">
        <v>4</v>
      </c>
      <c r="Z1774" t="s">
        <v>56</v>
      </c>
      <c r="AA1774" t="s">
        <v>57</v>
      </c>
      <c r="AB1774">
        <v>43078</v>
      </c>
      <c r="AC1774">
        <v>0.1</v>
      </c>
    </row>
    <row r="1775" spans="13:29" x14ac:dyDescent="0.35">
      <c r="M1775" t="s">
        <v>44</v>
      </c>
      <c r="N1775">
        <v>19616960</v>
      </c>
      <c r="O1775" t="s">
        <v>8</v>
      </c>
      <c r="P1775">
        <v>52.356024349616398</v>
      </c>
      <c r="Q1775">
        <v>4.8670517640221203</v>
      </c>
      <c r="R1775" t="s">
        <v>45</v>
      </c>
      <c r="S1775">
        <v>350</v>
      </c>
      <c r="T1775">
        <v>357</v>
      </c>
      <c r="U1775">
        <v>12</v>
      </c>
      <c r="V1775">
        <v>0.73</v>
      </c>
      <c r="W1775">
        <v>0</v>
      </c>
      <c r="X1775">
        <v>12941</v>
      </c>
      <c r="Y1775">
        <v>4</v>
      </c>
      <c r="Z1775" t="s">
        <v>74</v>
      </c>
      <c r="AA1775" t="s">
        <v>75</v>
      </c>
      <c r="AB1775">
        <v>124950</v>
      </c>
      <c r="AC1775">
        <v>0.1</v>
      </c>
    </row>
    <row r="1776" spans="13:29" x14ac:dyDescent="0.35">
      <c r="M1776" t="s">
        <v>44</v>
      </c>
      <c r="N1776">
        <v>19664663</v>
      </c>
      <c r="O1776" t="s">
        <v>9</v>
      </c>
      <c r="P1776">
        <v>52.349749820947601</v>
      </c>
      <c r="Q1776">
        <v>4.9143042643053398</v>
      </c>
      <c r="R1776" t="s">
        <v>45</v>
      </c>
      <c r="S1776">
        <v>162</v>
      </c>
      <c r="T1776">
        <v>211</v>
      </c>
      <c r="U1776">
        <v>1</v>
      </c>
      <c r="V1776">
        <v>0.06</v>
      </c>
      <c r="W1776">
        <v>0</v>
      </c>
      <c r="X1776">
        <v>12981</v>
      </c>
      <c r="Y1776">
        <v>4</v>
      </c>
      <c r="Z1776" t="s">
        <v>64</v>
      </c>
      <c r="AA1776" t="s">
        <v>65</v>
      </c>
      <c r="AB1776">
        <v>34182</v>
      </c>
      <c r="AC1776">
        <v>0.1</v>
      </c>
    </row>
    <row r="1777" spans="13:29" x14ac:dyDescent="0.35">
      <c r="M1777" t="s">
        <v>44</v>
      </c>
      <c r="N1777">
        <v>19756447</v>
      </c>
      <c r="O1777" t="s">
        <v>14</v>
      </c>
      <c r="P1777">
        <v>52.362319179966001</v>
      </c>
      <c r="Q1777">
        <v>4.8652896719622802</v>
      </c>
      <c r="R1777" t="s">
        <v>45</v>
      </c>
      <c r="S1777">
        <v>110</v>
      </c>
      <c r="T1777">
        <v>357</v>
      </c>
      <c r="U1777">
        <v>1</v>
      </c>
      <c r="V1777">
        <v>7.0000000000000007E-2</v>
      </c>
      <c r="W1777">
        <v>0</v>
      </c>
      <c r="X1777">
        <v>13080</v>
      </c>
      <c r="Y1777">
        <v>4</v>
      </c>
      <c r="Z1777" t="s">
        <v>56</v>
      </c>
      <c r="AA1777" t="s">
        <v>57</v>
      </c>
      <c r="AB1777">
        <v>39270</v>
      </c>
      <c r="AC1777">
        <v>0.1</v>
      </c>
    </row>
    <row r="1778" spans="13:29" x14ac:dyDescent="0.35">
      <c r="M1778" t="s">
        <v>44</v>
      </c>
      <c r="N1778">
        <v>19823007</v>
      </c>
      <c r="O1778" t="s">
        <v>14</v>
      </c>
      <c r="P1778">
        <v>52.3603145007948</v>
      </c>
      <c r="Q1778">
        <v>4.8596996015797496</v>
      </c>
      <c r="R1778" t="s">
        <v>45</v>
      </c>
      <c r="S1778">
        <v>110</v>
      </c>
      <c r="T1778">
        <v>341</v>
      </c>
      <c r="U1778">
        <v>20</v>
      </c>
      <c r="V1778">
        <v>1.2</v>
      </c>
      <c r="W1778">
        <v>0</v>
      </c>
      <c r="X1778">
        <v>13165</v>
      </c>
      <c r="Y1778">
        <v>4</v>
      </c>
      <c r="Z1778" t="s">
        <v>56</v>
      </c>
      <c r="AA1778" t="s">
        <v>57</v>
      </c>
      <c r="AB1778">
        <v>37510</v>
      </c>
      <c r="AC1778">
        <v>0.1</v>
      </c>
    </row>
    <row r="1779" spans="13:29" x14ac:dyDescent="0.35">
      <c r="M1779" t="s">
        <v>44</v>
      </c>
      <c r="N1779">
        <v>19889634</v>
      </c>
      <c r="O1779" t="s">
        <v>11</v>
      </c>
      <c r="P1779">
        <v>52.345268063149</v>
      </c>
      <c r="Q1779">
        <v>4.8867121819131096</v>
      </c>
      <c r="R1779" t="s">
        <v>45</v>
      </c>
      <c r="S1779">
        <v>250</v>
      </c>
      <c r="T1779">
        <v>356</v>
      </c>
      <c r="U1779">
        <v>3</v>
      </c>
      <c r="V1779">
        <v>0.2</v>
      </c>
      <c r="W1779">
        <v>0</v>
      </c>
      <c r="X1779">
        <v>13243</v>
      </c>
      <c r="Y1779">
        <v>4</v>
      </c>
      <c r="Z1779" t="s">
        <v>58</v>
      </c>
      <c r="AA1779" t="s">
        <v>59</v>
      </c>
      <c r="AB1779">
        <v>89000</v>
      </c>
      <c r="AC1779">
        <v>0.1</v>
      </c>
    </row>
    <row r="1780" spans="13:29" x14ac:dyDescent="0.35">
      <c r="M1780" t="s">
        <v>44</v>
      </c>
      <c r="N1780">
        <v>19938295</v>
      </c>
      <c r="O1780" t="s">
        <v>19</v>
      </c>
      <c r="P1780">
        <v>52.374432033988398</v>
      </c>
      <c r="Q1780">
        <v>4.8533242163900603</v>
      </c>
      <c r="R1780" t="s">
        <v>45</v>
      </c>
      <c r="S1780">
        <v>150</v>
      </c>
      <c r="T1780">
        <v>331</v>
      </c>
      <c r="U1780">
        <v>10</v>
      </c>
      <c r="V1780">
        <v>0.6</v>
      </c>
      <c r="W1780">
        <v>0</v>
      </c>
      <c r="X1780">
        <v>13295</v>
      </c>
      <c r="Y1780">
        <v>4</v>
      </c>
      <c r="Z1780" t="s">
        <v>62</v>
      </c>
      <c r="AA1780" t="s">
        <v>63</v>
      </c>
      <c r="AB1780">
        <v>49650</v>
      </c>
      <c r="AC1780">
        <v>0.1</v>
      </c>
    </row>
    <row r="1781" spans="13:29" x14ac:dyDescent="0.35">
      <c r="M1781" t="s">
        <v>44</v>
      </c>
      <c r="N1781">
        <v>19960973</v>
      </c>
      <c r="O1781" t="s">
        <v>14</v>
      </c>
      <c r="P1781">
        <v>52.3730354870615</v>
      </c>
      <c r="Q1781">
        <v>4.8564865638700603</v>
      </c>
      <c r="R1781" t="s">
        <v>45</v>
      </c>
      <c r="S1781">
        <v>119</v>
      </c>
      <c r="T1781">
        <v>358</v>
      </c>
      <c r="U1781">
        <v>9</v>
      </c>
      <c r="V1781">
        <v>0.55000000000000004</v>
      </c>
      <c r="W1781">
        <v>0</v>
      </c>
      <c r="X1781">
        <v>13335</v>
      </c>
      <c r="Y1781">
        <v>4</v>
      </c>
      <c r="Z1781" t="s">
        <v>56</v>
      </c>
      <c r="AA1781" t="s">
        <v>57</v>
      </c>
      <c r="AB1781">
        <v>42602</v>
      </c>
      <c r="AC1781">
        <v>0.1</v>
      </c>
    </row>
    <row r="1782" spans="13:29" x14ac:dyDescent="0.35">
      <c r="M1782" t="s">
        <v>44</v>
      </c>
      <c r="N1782">
        <v>20063640</v>
      </c>
      <c r="O1782" t="s">
        <v>18</v>
      </c>
      <c r="P1782">
        <v>52.364014669105899</v>
      </c>
      <c r="Q1782">
        <v>4.9424211435220604</v>
      </c>
      <c r="R1782" t="s">
        <v>45</v>
      </c>
      <c r="S1782">
        <v>100</v>
      </c>
      <c r="T1782">
        <v>358</v>
      </c>
      <c r="U1782">
        <v>5</v>
      </c>
      <c r="V1782">
        <v>0.32</v>
      </c>
      <c r="W1782">
        <v>0</v>
      </c>
      <c r="X1782">
        <v>13440</v>
      </c>
      <c r="Y1782">
        <v>4</v>
      </c>
      <c r="Z1782" t="s">
        <v>66</v>
      </c>
      <c r="AA1782" t="s">
        <v>67</v>
      </c>
      <c r="AB1782">
        <v>35800</v>
      </c>
      <c r="AC1782">
        <v>0.1</v>
      </c>
    </row>
    <row r="1783" spans="13:29" x14ac:dyDescent="0.35">
      <c r="M1783" t="s">
        <v>44</v>
      </c>
      <c r="N1783">
        <v>20103885</v>
      </c>
      <c r="O1783" t="s">
        <v>8</v>
      </c>
      <c r="P1783">
        <v>52.353601093499002</v>
      </c>
      <c r="Q1783">
        <v>4.8544320420739702</v>
      </c>
      <c r="R1783" t="s">
        <v>45</v>
      </c>
      <c r="S1783">
        <v>68</v>
      </c>
      <c r="T1783">
        <v>359</v>
      </c>
      <c r="U1783">
        <v>11</v>
      </c>
      <c r="V1783">
        <v>0.68</v>
      </c>
      <c r="W1783">
        <v>0</v>
      </c>
      <c r="X1783">
        <v>13480</v>
      </c>
      <c r="Y1783">
        <v>4</v>
      </c>
      <c r="Z1783" t="s">
        <v>74</v>
      </c>
      <c r="AA1783" t="s">
        <v>75</v>
      </c>
      <c r="AB1783">
        <v>24412</v>
      </c>
      <c r="AC1783">
        <v>0.1</v>
      </c>
    </row>
    <row r="1784" spans="13:29" x14ac:dyDescent="0.35">
      <c r="M1784" t="s">
        <v>44</v>
      </c>
      <c r="N1784">
        <v>20144504</v>
      </c>
      <c r="O1784" t="s">
        <v>6</v>
      </c>
      <c r="P1784">
        <v>52.376395401160998</v>
      </c>
      <c r="Q1784">
        <v>4.8844774925034598</v>
      </c>
      <c r="R1784" t="s">
        <v>45</v>
      </c>
      <c r="S1784">
        <v>100</v>
      </c>
      <c r="T1784">
        <v>354</v>
      </c>
      <c r="U1784">
        <v>6</v>
      </c>
      <c r="V1784">
        <v>0.39</v>
      </c>
      <c r="W1784">
        <v>0</v>
      </c>
      <c r="X1784">
        <v>13505</v>
      </c>
      <c r="Y1784">
        <v>4</v>
      </c>
      <c r="Z1784" t="s">
        <v>46</v>
      </c>
      <c r="AA1784" t="s">
        <v>47</v>
      </c>
      <c r="AB1784">
        <v>35400</v>
      </c>
      <c r="AC1784">
        <v>0.1</v>
      </c>
    </row>
    <row r="1785" spans="13:29" x14ac:dyDescent="0.35">
      <c r="M1785" t="s">
        <v>44</v>
      </c>
      <c r="N1785">
        <v>20144673</v>
      </c>
      <c r="O1785" t="s">
        <v>8</v>
      </c>
      <c r="P1785">
        <v>52.348530736110803</v>
      </c>
      <c r="Q1785">
        <v>4.8622458593960696</v>
      </c>
      <c r="R1785" t="s">
        <v>45</v>
      </c>
      <c r="S1785">
        <v>115</v>
      </c>
      <c r="T1785">
        <v>343</v>
      </c>
      <c r="U1785">
        <v>5</v>
      </c>
      <c r="V1785">
        <v>0.38</v>
      </c>
      <c r="W1785">
        <v>0</v>
      </c>
      <c r="X1785">
        <v>13507</v>
      </c>
      <c r="Y1785">
        <v>4</v>
      </c>
      <c r="Z1785" t="s">
        <v>74</v>
      </c>
      <c r="AA1785" t="s">
        <v>75</v>
      </c>
      <c r="AB1785">
        <v>39445</v>
      </c>
      <c r="AC1785">
        <v>0.1</v>
      </c>
    </row>
    <row r="1786" spans="13:29" x14ac:dyDescent="0.35">
      <c r="M1786" t="s">
        <v>44</v>
      </c>
      <c r="N1786">
        <v>20569846</v>
      </c>
      <c r="O1786" t="s">
        <v>18</v>
      </c>
      <c r="P1786">
        <v>52.377028140157798</v>
      </c>
      <c r="Q1786">
        <v>4.9355409701789501</v>
      </c>
      <c r="R1786" t="s">
        <v>45</v>
      </c>
      <c r="S1786">
        <v>180</v>
      </c>
      <c r="T1786">
        <v>364</v>
      </c>
      <c r="U1786">
        <v>3</v>
      </c>
      <c r="V1786">
        <v>0.26</v>
      </c>
      <c r="W1786">
        <v>0</v>
      </c>
      <c r="X1786">
        <v>13822</v>
      </c>
      <c r="Y1786">
        <v>4</v>
      </c>
      <c r="Z1786" t="s">
        <v>66</v>
      </c>
      <c r="AA1786" t="s">
        <v>67</v>
      </c>
      <c r="AB1786">
        <v>65520</v>
      </c>
      <c r="AC1786">
        <v>0.1</v>
      </c>
    </row>
    <row r="1787" spans="13:29" x14ac:dyDescent="0.35">
      <c r="M1787" t="s">
        <v>44</v>
      </c>
      <c r="N1787">
        <v>20661212</v>
      </c>
      <c r="O1787" t="s">
        <v>22</v>
      </c>
      <c r="P1787">
        <v>52.406902726606098</v>
      </c>
      <c r="Q1787">
        <v>4.9036727803114202</v>
      </c>
      <c r="R1787" t="s">
        <v>45</v>
      </c>
      <c r="S1787">
        <v>180</v>
      </c>
      <c r="T1787">
        <v>361</v>
      </c>
      <c r="U1787">
        <v>0</v>
      </c>
      <c r="W1787">
        <v>0</v>
      </c>
      <c r="X1787">
        <v>13888</v>
      </c>
      <c r="Y1787">
        <v>4</v>
      </c>
      <c r="Z1787" t="s">
        <v>80</v>
      </c>
      <c r="AA1787" t="s">
        <v>81</v>
      </c>
      <c r="AB1787">
        <v>64980</v>
      </c>
      <c r="AC1787">
        <v>0.1</v>
      </c>
    </row>
    <row r="1788" spans="13:29" x14ac:dyDescent="0.35">
      <c r="M1788" t="s">
        <v>44</v>
      </c>
      <c r="N1788">
        <v>20692532</v>
      </c>
      <c r="O1788" t="s">
        <v>11</v>
      </c>
      <c r="P1788">
        <v>52.353147639939301</v>
      </c>
      <c r="Q1788">
        <v>4.9016697604497104</v>
      </c>
      <c r="R1788" t="s">
        <v>45</v>
      </c>
      <c r="S1788">
        <v>175</v>
      </c>
      <c r="T1788">
        <v>326</v>
      </c>
      <c r="U1788">
        <v>2</v>
      </c>
      <c r="V1788">
        <v>0.14000000000000001</v>
      </c>
      <c r="W1788">
        <v>0</v>
      </c>
      <c r="X1788">
        <v>13911</v>
      </c>
      <c r="Y1788">
        <v>4</v>
      </c>
      <c r="Z1788" t="s">
        <v>58</v>
      </c>
      <c r="AA1788" t="s">
        <v>59</v>
      </c>
      <c r="AB1788">
        <v>57050</v>
      </c>
      <c r="AC1788">
        <v>0.1</v>
      </c>
    </row>
    <row r="1789" spans="13:29" x14ac:dyDescent="0.35">
      <c r="M1789" t="s">
        <v>44</v>
      </c>
      <c r="N1789">
        <v>20737436</v>
      </c>
      <c r="O1789" t="s">
        <v>14</v>
      </c>
      <c r="P1789">
        <v>52.365625695418501</v>
      </c>
      <c r="Q1789">
        <v>4.8522139575106804</v>
      </c>
      <c r="R1789" t="s">
        <v>45</v>
      </c>
      <c r="S1789">
        <v>125</v>
      </c>
      <c r="T1789">
        <v>340</v>
      </c>
      <c r="U1789">
        <v>26</v>
      </c>
      <c r="V1789">
        <v>1.73</v>
      </c>
      <c r="W1789">
        <v>0</v>
      </c>
      <c r="X1789">
        <v>13940</v>
      </c>
      <c r="Y1789">
        <v>4</v>
      </c>
      <c r="Z1789" t="s">
        <v>56</v>
      </c>
      <c r="AA1789" t="s">
        <v>57</v>
      </c>
      <c r="AB1789">
        <v>42500</v>
      </c>
      <c r="AC1789">
        <v>0.1</v>
      </c>
    </row>
    <row r="1790" spans="13:29" x14ac:dyDescent="0.35">
      <c r="M1790" t="s">
        <v>44</v>
      </c>
      <c r="N1790">
        <v>21034865</v>
      </c>
      <c r="O1790" t="s">
        <v>11</v>
      </c>
      <c r="P1790">
        <v>52.357044554303201</v>
      </c>
      <c r="Q1790">
        <v>4.9008457375689796</v>
      </c>
      <c r="R1790" t="s">
        <v>45</v>
      </c>
      <c r="S1790">
        <v>110</v>
      </c>
      <c r="T1790">
        <v>351</v>
      </c>
      <c r="U1790">
        <v>9</v>
      </c>
      <c r="V1790">
        <v>0.8</v>
      </c>
      <c r="W1790">
        <v>0</v>
      </c>
      <c r="X1790">
        <v>14183</v>
      </c>
      <c r="Y1790">
        <v>4</v>
      </c>
      <c r="Z1790" t="s">
        <v>58</v>
      </c>
      <c r="AA1790" t="s">
        <v>59</v>
      </c>
      <c r="AB1790">
        <v>38610</v>
      </c>
      <c r="AC1790">
        <v>0.1</v>
      </c>
    </row>
    <row r="1791" spans="13:29" x14ac:dyDescent="0.35">
      <c r="M1791" t="s">
        <v>44</v>
      </c>
      <c r="N1791">
        <v>21100665</v>
      </c>
      <c r="O1791" t="s">
        <v>24</v>
      </c>
      <c r="P1791">
        <v>52.350674005835401</v>
      </c>
      <c r="Q1791">
        <v>4.8033316946540898</v>
      </c>
      <c r="R1791" t="s">
        <v>45</v>
      </c>
      <c r="S1791">
        <v>98</v>
      </c>
      <c r="T1791">
        <v>269</v>
      </c>
      <c r="U1791">
        <v>19</v>
      </c>
      <c r="V1791">
        <v>1.37</v>
      </c>
      <c r="W1791">
        <v>0</v>
      </c>
      <c r="X1791">
        <v>14231</v>
      </c>
      <c r="Y1791">
        <v>4</v>
      </c>
      <c r="Z1791" t="s">
        <v>84</v>
      </c>
      <c r="AA1791" t="s">
        <v>85</v>
      </c>
      <c r="AB1791">
        <v>26362</v>
      </c>
      <c r="AC1791">
        <v>0.1</v>
      </c>
    </row>
    <row r="1792" spans="13:29" x14ac:dyDescent="0.35">
      <c r="M1792" t="s">
        <v>44</v>
      </c>
      <c r="N1792">
        <v>21258072</v>
      </c>
      <c r="O1792" t="s">
        <v>6</v>
      </c>
      <c r="P1792">
        <v>52.3686554116425</v>
      </c>
      <c r="Q1792">
        <v>4.8829363205049896</v>
      </c>
      <c r="R1792" t="s">
        <v>45</v>
      </c>
      <c r="S1792">
        <v>250</v>
      </c>
      <c r="T1792">
        <v>343</v>
      </c>
      <c r="U1792">
        <v>2</v>
      </c>
      <c r="V1792">
        <v>0.18</v>
      </c>
      <c r="W1792">
        <v>0</v>
      </c>
      <c r="X1792">
        <v>14350</v>
      </c>
      <c r="Y1792">
        <v>4</v>
      </c>
      <c r="Z1792" t="s">
        <v>46</v>
      </c>
      <c r="AA1792" t="s">
        <v>47</v>
      </c>
      <c r="AB1792">
        <v>85750</v>
      </c>
      <c r="AC1792">
        <v>0.1</v>
      </c>
    </row>
    <row r="1793" spans="13:29" x14ac:dyDescent="0.35">
      <c r="M1793" t="s">
        <v>44</v>
      </c>
      <c r="N1793">
        <v>21272559</v>
      </c>
      <c r="O1793" t="s">
        <v>6</v>
      </c>
      <c r="P1793">
        <v>52.380777664292999</v>
      </c>
      <c r="Q1793">
        <v>4.8836729041247304</v>
      </c>
      <c r="R1793" t="s">
        <v>45</v>
      </c>
      <c r="S1793">
        <v>100</v>
      </c>
      <c r="T1793">
        <v>331</v>
      </c>
      <c r="U1793">
        <v>3</v>
      </c>
      <c r="V1793">
        <v>0.25</v>
      </c>
      <c r="W1793">
        <v>0</v>
      </c>
      <c r="X1793">
        <v>14367</v>
      </c>
      <c r="Y1793">
        <v>4</v>
      </c>
      <c r="Z1793" t="s">
        <v>46</v>
      </c>
      <c r="AA1793" t="s">
        <v>47</v>
      </c>
      <c r="AB1793">
        <v>33100</v>
      </c>
      <c r="AC1793">
        <v>0.1</v>
      </c>
    </row>
    <row r="1794" spans="13:29" x14ac:dyDescent="0.35">
      <c r="M1794" t="s">
        <v>44</v>
      </c>
      <c r="N1794">
        <v>21307951</v>
      </c>
      <c r="O1794" t="s">
        <v>22</v>
      </c>
      <c r="P1794">
        <v>52.409191452796797</v>
      </c>
      <c r="Q1794">
        <v>4.9035718451182699</v>
      </c>
      <c r="R1794" t="s">
        <v>45</v>
      </c>
      <c r="S1794">
        <v>125</v>
      </c>
      <c r="T1794">
        <v>267</v>
      </c>
      <c r="U1794">
        <v>3</v>
      </c>
      <c r="V1794">
        <v>0.26</v>
      </c>
      <c r="W1794">
        <v>0</v>
      </c>
      <c r="X1794">
        <v>14397</v>
      </c>
      <c r="Y1794">
        <v>4</v>
      </c>
      <c r="Z1794" t="s">
        <v>80</v>
      </c>
      <c r="AA1794" t="s">
        <v>81</v>
      </c>
      <c r="AB1794">
        <v>33375</v>
      </c>
      <c r="AC1794">
        <v>0.1</v>
      </c>
    </row>
    <row r="1795" spans="13:29" x14ac:dyDescent="0.35">
      <c r="M1795" t="s">
        <v>44</v>
      </c>
      <c r="N1795">
        <v>21373020</v>
      </c>
      <c r="O1795" t="s">
        <v>15</v>
      </c>
      <c r="P1795">
        <v>52.390199155003003</v>
      </c>
      <c r="Q1795">
        <v>4.8771740489603097</v>
      </c>
      <c r="R1795" t="s">
        <v>45</v>
      </c>
      <c r="S1795">
        <v>100</v>
      </c>
      <c r="T1795">
        <v>310</v>
      </c>
      <c r="U1795">
        <v>2</v>
      </c>
      <c r="V1795">
        <v>0.18</v>
      </c>
      <c r="W1795">
        <v>0</v>
      </c>
      <c r="X1795">
        <v>14450</v>
      </c>
      <c r="Y1795">
        <v>4</v>
      </c>
      <c r="Z1795" t="s">
        <v>60</v>
      </c>
      <c r="AA1795" t="s">
        <v>61</v>
      </c>
      <c r="AB1795">
        <v>31000</v>
      </c>
      <c r="AC1795">
        <v>0.1</v>
      </c>
    </row>
    <row r="1796" spans="13:29" x14ac:dyDescent="0.35">
      <c r="M1796" t="s">
        <v>44</v>
      </c>
      <c r="N1796">
        <v>21408914</v>
      </c>
      <c r="O1796" t="s">
        <v>15</v>
      </c>
      <c r="P1796">
        <v>52.382340085735201</v>
      </c>
      <c r="Q1796">
        <v>4.8721874167395596</v>
      </c>
      <c r="R1796" t="s">
        <v>45</v>
      </c>
      <c r="S1796">
        <v>132</v>
      </c>
      <c r="T1796">
        <v>253</v>
      </c>
      <c r="U1796">
        <v>9</v>
      </c>
      <c r="V1796">
        <v>0.67</v>
      </c>
      <c r="W1796">
        <v>0</v>
      </c>
      <c r="X1796">
        <v>14484</v>
      </c>
      <c r="Y1796">
        <v>4</v>
      </c>
      <c r="Z1796" t="s">
        <v>60</v>
      </c>
      <c r="AA1796" t="s">
        <v>61</v>
      </c>
      <c r="AB1796">
        <v>33396</v>
      </c>
      <c r="AC1796">
        <v>0.1</v>
      </c>
    </row>
    <row r="1797" spans="13:29" x14ac:dyDescent="0.35">
      <c r="M1797" t="s">
        <v>44</v>
      </c>
      <c r="N1797">
        <v>21486637</v>
      </c>
      <c r="O1797" t="s">
        <v>15</v>
      </c>
      <c r="P1797">
        <v>52.385376313793699</v>
      </c>
      <c r="Q1797">
        <v>4.8804562122776796</v>
      </c>
      <c r="R1797" t="s">
        <v>45</v>
      </c>
      <c r="S1797">
        <v>95</v>
      </c>
      <c r="T1797">
        <v>297</v>
      </c>
      <c r="U1797">
        <v>5</v>
      </c>
      <c r="V1797">
        <v>0.38</v>
      </c>
      <c r="W1797">
        <v>0</v>
      </c>
      <c r="X1797">
        <v>14535</v>
      </c>
      <c r="Y1797">
        <v>4</v>
      </c>
      <c r="Z1797" t="s">
        <v>60</v>
      </c>
      <c r="AA1797" t="s">
        <v>61</v>
      </c>
      <c r="AB1797">
        <v>28215</v>
      </c>
      <c r="AC1797">
        <v>0.1</v>
      </c>
    </row>
    <row r="1798" spans="13:29" x14ac:dyDescent="0.35">
      <c r="M1798" t="s">
        <v>44</v>
      </c>
      <c r="N1798">
        <v>21571131</v>
      </c>
      <c r="O1798" t="s">
        <v>14</v>
      </c>
      <c r="P1798">
        <v>52.366856185226098</v>
      </c>
      <c r="Q1798">
        <v>4.87316473340851</v>
      </c>
      <c r="R1798" t="s">
        <v>45</v>
      </c>
      <c r="S1798">
        <v>180</v>
      </c>
      <c r="T1798">
        <v>341</v>
      </c>
      <c r="U1798">
        <v>15</v>
      </c>
      <c r="V1798">
        <v>1.25</v>
      </c>
      <c r="W1798">
        <v>0</v>
      </c>
      <c r="X1798">
        <v>14616</v>
      </c>
      <c r="Y1798">
        <v>4</v>
      </c>
      <c r="Z1798" t="s">
        <v>56</v>
      </c>
      <c r="AA1798" t="s">
        <v>57</v>
      </c>
      <c r="AB1798">
        <v>61380</v>
      </c>
      <c r="AC1798">
        <v>0.1</v>
      </c>
    </row>
    <row r="1799" spans="13:29" x14ac:dyDescent="0.35">
      <c r="M1799" t="s">
        <v>44</v>
      </c>
      <c r="N1799">
        <v>21589735</v>
      </c>
      <c r="O1799" t="s">
        <v>14</v>
      </c>
      <c r="P1799">
        <v>52.373311659822299</v>
      </c>
      <c r="Q1799">
        <v>4.85810527446107</v>
      </c>
      <c r="R1799" t="s">
        <v>45</v>
      </c>
      <c r="S1799">
        <v>130</v>
      </c>
      <c r="T1799">
        <v>343</v>
      </c>
      <c r="U1799">
        <v>10</v>
      </c>
      <c r="V1799">
        <v>0.88</v>
      </c>
      <c r="W1799">
        <v>0</v>
      </c>
      <c r="X1799">
        <v>14638</v>
      </c>
      <c r="Y1799">
        <v>4</v>
      </c>
      <c r="Z1799" t="s">
        <v>56</v>
      </c>
      <c r="AA1799" t="s">
        <v>57</v>
      </c>
      <c r="AB1799">
        <v>44590</v>
      </c>
      <c r="AC1799">
        <v>0.1</v>
      </c>
    </row>
    <row r="1800" spans="13:29" x14ac:dyDescent="0.35">
      <c r="M1800" t="s">
        <v>44</v>
      </c>
      <c r="N1800">
        <v>21631759</v>
      </c>
      <c r="O1800" t="s">
        <v>14</v>
      </c>
      <c r="P1800">
        <v>52.365523705034001</v>
      </c>
      <c r="Q1800">
        <v>4.8646744218067104</v>
      </c>
      <c r="R1800" t="s">
        <v>45</v>
      </c>
      <c r="S1800">
        <v>80</v>
      </c>
      <c r="T1800">
        <v>363</v>
      </c>
      <c r="U1800">
        <v>2</v>
      </c>
      <c r="V1800">
        <v>0.15</v>
      </c>
      <c r="W1800">
        <v>0</v>
      </c>
      <c r="X1800">
        <v>14674</v>
      </c>
      <c r="Y1800">
        <v>4</v>
      </c>
      <c r="Z1800" t="s">
        <v>56</v>
      </c>
      <c r="AA1800" t="s">
        <v>57</v>
      </c>
      <c r="AB1800">
        <v>29040</v>
      </c>
      <c r="AC1800">
        <v>0.1</v>
      </c>
    </row>
    <row r="1801" spans="13:29" x14ac:dyDescent="0.35">
      <c r="M1801" t="s">
        <v>44</v>
      </c>
      <c r="N1801">
        <v>21713475</v>
      </c>
      <c r="O1801" t="s">
        <v>15</v>
      </c>
      <c r="P1801">
        <v>52.390798025531303</v>
      </c>
      <c r="Q1801">
        <v>4.8841490478926604</v>
      </c>
      <c r="R1801" t="s">
        <v>45</v>
      </c>
      <c r="S1801">
        <v>110</v>
      </c>
      <c r="T1801">
        <v>356</v>
      </c>
      <c r="U1801">
        <v>6</v>
      </c>
      <c r="V1801">
        <v>0.52</v>
      </c>
      <c r="W1801">
        <v>0</v>
      </c>
      <c r="X1801">
        <v>14752</v>
      </c>
      <c r="Y1801">
        <v>4</v>
      </c>
      <c r="Z1801" t="s">
        <v>60</v>
      </c>
      <c r="AA1801" t="s">
        <v>61</v>
      </c>
      <c r="AB1801">
        <v>39160</v>
      </c>
      <c r="AC1801">
        <v>0.1</v>
      </c>
    </row>
    <row r="1802" spans="13:29" x14ac:dyDescent="0.35">
      <c r="M1802" t="s">
        <v>44</v>
      </c>
      <c r="N1802">
        <v>21721316</v>
      </c>
      <c r="O1802" t="s">
        <v>19</v>
      </c>
      <c r="P1802">
        <v>52.384667816860201</v>
      </c>
      <c r="Q1802">
        <v>4.8588584926210503</v>
      </c>
      <c r="R1802" t="s">
        <v>45</v>
      </c>
      <c r="S1802">
        <v>120</v>
      </c>
      <c r="T1802">
        <v>353</v>
      </c>
      <c r="U1802">
        <v>0</v>
      </c>
      <c r="W1802">
        <v>0</v>
      </c>
      <c r="X1802">
        <v>14758</v>
      </c>
      <c r="Y1802">
        <v>4</v>
      </c>
      <c r="Z1802" t="s">
        <v>62</v>
      </c>
      <c r="AA1802" t="s">
        <v>63</v>
      </c>
      <c r="AB1802">
        <v>42360</v>
      </c>
      <c r="AC1802">
        <v>0.1</v>
      </c>
    </row>
    <row r="1803" spans="13:29" x14ac:dyDescent="0.35">
      <c r="M1803" t="s">
        <v>44</v>
      </c>
      <c r="N1803">
        <v>21766048</v>
      </c>
      <c r="O1803" t="s">
        <v>14</v>
      </c>
      <c r="P1803">
        <v>52.370572575649497</v>
      </c>
      <c r="Q1803">
        <v>4.8515687698944197</v>
      </c>
      <c r="R1803" t="s">
        <v>45</v>
      </c>
      <c r="S1803">
        <v>129</v>
      </c>
      <c r="T1803">
        <v>358</v>
      </c>
      <c r="U1803">
        <v>2</v>
      </c>
      <c r="V1803">
        <v>0.18</v>
      </c>
      <c r="W1803">
        <v>0</v>
      </c>
      <c r="X1803">
        <v>14792</v>
      </c>
      <c r="Y1803">
        <v>4</v>
      </c>
      <c r="Z1803" t="s">
        <v>56</v>
      </c>
      <c r="AA1803" t="s">
        <v>57</v>
      </c>
      <c r="AB1803">
        <v>46182</v>
      </c>
      <c r="AC1803">
        <v>0.1</v>
      </c>
    </row>
    <row r="1804" spans="13:29" x14ac:dyDescent="0.35">
      <c r="M1804" t="s">
        <v>44</v>
      </c>
      <c r="N1804">
        <v>21874788</v>
      </c>
      <c r="O1804" t="s">
        <v>22</v>
      </c>
      <c r="P1804">
        <v>52.409864251026598</v>
      </c>
      <c r="Q1804">
        <v>4.8877636104418798</v>
      </c>
      <c r="R1804" t="s">
        <v>45</v>
      </c>
      <c r="S1804">
        <v>90</v>
      </c>
      <c r="T1804">
        <v>305</v>
      </c>
      <c r="U1804">
        <v>1</v>
      </c>
      <c r="V1804">
        <v>0.08</v>
      </c>
      <c r="W1804">
        <v>0</v>
      </c>
      <c r="X1804">
        <v>14884</v>
      </c>
      <c r="Y1804">
        <v>4</v>
      </c>
      <c r="Z1804" t="s">
        <v>80</v>
      </c>
      <c r="AA1804" t="s">
        <v>81</v>
      </c>
      <c r="AB1804">
        <v>27450</v>
      </c>
      <c r="AC1804">
        <v>0.1</v>
      </c>
    </row>
    <row r="1805" spans="13:29" x14ac:dyDescent="0.35">
      <c r="M1805" t="s">
        <v>44</v>
      </c>
      <c r="N1805">
        <v>21887358</v>
      </c>
      <c r="O1805" t="s">
        <v>9</v>
      </c>
      <c r="P1805">
        <v>52.351984092212803</v>
      </c>
      <c r="Q1805">
        <v>4.9183554611339302</v>
      </c>
      <c r="R1805" t="s">
        <v>45</v>
      </c>
      <c r="S1805">
        <v>130</v>
      </c>
      <c r="T1805">
        <v>364</v>
      </c>
      <c r="U1805">
        <v>5</v>
      </c>
      <c r="V1805">
        <v>0.43</v>
      </c>
      <c r="W1805">
        <v>0</v>
      </c>
      <c r="X1805">
        <v>14895</v>
      </c>
      <c r="Y1805">
        <v>4</v>
      </c>
      <c r="Z1805" t="s">
        <v>64</v>
      </c>
      <c r="AA1805" t="s">
        <v>65</v>
      </c>
      <c r="AB1805">
        <v>47320</v>
      </c>
      <c r="AC1805">
        <v>0.1</v>
      </c>
    </row>
    <row r="1806" spans="13:29" x14ac:dyDescent="0.35">
      <c r="M1806" t="s">
        <v>44</v>
      </c>
      <c r="N1806">
        <v>21893855</v>
      </c>
      <c r="O1806" t="s">
        <v>11</v>
      </c>
      <c r="P1806">
        <v>52.3486796198398</v>
      </c>
      <c r="Q1806">
        <v>4.9083585922847401</v>
      </c>
      <c r="R1806" t="s">
        <v>45</v>
      </c>
      <c r="S1806">
        <v>125</v>
      </c>
      <c r="T1806">
        <v>348</v>
      </c>
      <c r="U1806">
        <v>1</v>
      </c>
      <c r="V1806">
        <v>0.37</v>
      </c>
      <c r="W1806">
        <v>0</v>
      </c>
      <c r="X1806">
        <v>14904</v>
      </c>
      <c r="Y1806">
        <v>4</v>
      </c>
      <c r="Z1806" t="s">
        <v>58</v>
      </c>
      <c r="AA1806" t="s">
        <v>59</v>
      </c>
      <c r="AB1806">
        <v>43500</v>
      </c>
      <c r="AC1806">
        <v>0.1</v>
      </c>
    </row>
    <row r="1807" spans="13:29" x14ac:dyDescent="0.35">
      <c r="M1807" t="s">
        <v>44</v>
      </c>
      <c r="N1807">
        <v>21930458</v>
      </c>
      <c r="O1807" t="s">
        <v>6</v>
      </c>
      <c r="P1807">
        <v>52.377968300517402</v>
      </c>
      <c r="Q1807">
        <v>4.8844894012948403</v>
      </c>
      <c r="R1807" t="s">
        <v>45</v>
      </c>
      <c r="S1807">
        <v>125</v>
      </c>
      <c r="T1807">
        <v>359</v>
      </c>
      <c r="U1807">
        <v>11</v>
      </c>
      <c r="V1807">
        <v>0.93</v>
      </c>
      <c r="W1807">
        <v>0</v>
      </c>
      <c r="X1807">
        <v>14936</v>
      </c>
      <c r="Y1807">
        <v>4</v>
      </c>
      <c r="Z1807" t="s">
        <v>46</v>
      </c>
      <c r="AA1807" t="s">
        <v>47</v>
      </c>
      <c r="AB1807">
        <v>44875</v>
      </c>
      <c r="AC1807">
        <v>0.1</v>
      </c>
    </row>
    <row r="1808" spans="13:29" x14ac:dyDescent="0.35">
      <c r="M1808" t="s">
        <v>44</v>
      </c>
      <c r="N1808">
        <v>21991281</v>
      </c>
      <c r="O1808" t="s">
        <v>8</v>
      </c>
      <c r="P1808">
        <v>52.347862489821097</v>
      </c>
      <c r="Q1808">
        <v>4.8761152735194999</v>
      </c>
      <c r="R1808" t="s">
        <v>45</v>
      </c>
      <c r="S1808">
        <v>80</v>
      </c>
      <c r="T1808">
        <v>357</v>
      </c>
      <c r="U1808">
        <v>4</v>
      </c>
      <c r="V1808">
        <v>0.32</v>
      </c>
      <c r="W1808">
        <v>0</v>
      </c>
      <c r="X1808">
        <v>15000</v>
      </c>
      <c r="Y1808">
        <v>4</v>
      </c>
      <c r="Z1808" t="s">
        <v>74</v>
      </c>
      <c r="AA1808" t="s">
        <v>75</v>
      </c>
      <c r="AB1808">
        <v>28560</v>
      </c>
      <c r="AC1808">
        <v>0.1</v>
      </c>
    </row>
    <row r="1809" spans="13:29" x14ac:dyDescent="0.35">
      <c r="M1809" t="s">
        <v>44</v>
      </c>
      <c r="N1809">
        <v>22008686</v>
      </c>
      <c r="O1809" t="s">
        <v>11</v>
      </c>
      <c r="P1809">
        <v>52.344136554026903</v>
      </c>
      <c r="Q1809">
        <v>4.9045120385543699</v>
      </c>
      <c r="R1809" t="s">
        <v>45</v>
      </c>
      <c r="S1809">
        <v>130</v>
      </c>
      <c r="T1809">
        <v>346</v>
      </c>
      <c r="U1809">
        <v>1</v>
      </c>
      <c r="V1809">
        <v>0.08</v>
      </c>
      <c r="W1809">
        <v>0</v>
      </c>
      <c r="X1809">
        <v>15011</v>
      </c>
      <c r="Y1809">
        <v>4</v>
      </c>
      <c r="Z1809" t="s">
        <v>58</v>
      </c>
      <c r="AA1809" t="s">
        <v>59</v>
      </c>
      <c r="AB1809">
        <v>44980</v>
      </c>
      <c r="AC1809">
        <v>0.1</v>
      </c>
    </row>
    <row r="1810" spans="13:29" x14ac:dyDescent="0.35">
      <c r="M1810" t="s">
        <v>44</v>
      </c>
      <c r="N1810">
        <v>22045292</v>
      </c>
      <c r="O1810" t="s">
        <v>6</v>
      </c>
      <c r="P1810">
        <v>52.374534352487899</v>
      </c>
      <c r="Q1810">
        <v>4.87818976200787</v>
      </c>
      <c r="R1810" t="s">
        <v>45</v>
      </c>
      <c r="S1810">
        <v>80</v>
      </c>
      <c r="T1810">
        <v>357</v>
      </c>
      <c r="U1810">
        <v>1</v>
      </c>
      <c r="V1810">
        <v>0.08</v>
      </c>
      <c r="W1810">
        <v>0</v>
      </c>
      <c r="X1810">
        <v>15034</v>
      </c>
      <c r="Y1810">
        <v>4</v>
      </c>
      <c r="Z1810" t="s">
        <v>46</v>
      </c>
      <c r="AA1810" t="s">
        <v>47</v>
      </c>
      <c r="AB1810">
        <v>28560</v>
      </c>
      <c r="AC1810">
        <v>0.1</v>
      </c>
    </row>
    <row r="1811" spans="13:29" x14ac:dyDescent="0.35">
      <c r="M1811" t="s">
        <v>44</v>
      </c>
      <c r="N1811">
        <v>22053570</v>
      </c>
      <c r="O1811" t="s">
        <v>19</v>
      </c>
      <c r="P1811">
        <v>52.376573635546897</v>
      </c>
      <c r="Q1811">
        <v>4.8517800654282599</v>
      </c>
      <c r="R1811" t="s">
        <v>45</v>
      </c>
      <c r="S1811">
        <v>195</v>
      </c>
      <c r="T1811">
        <v>352</v>
      </c>
      <c r="U1811">
        <v>0</v>
      </c>
      <c r="W1811">
        <v>0</v>
      </c>
      <c r="X1811">
        <v>15038</v>
      </c>
      <c r="Y1811">
        <v>4</v>
      </c>
      <c r="Z1811" t="s">
        <v>62</v>
      </c>
      <c r="AA1811" t="s">
        <v>63</v>
      </c>
      <c r="AB1811">
        <v>68640</v>
      </c>
      <c r="AC1811">
        <v>0.1</v>
      </c>
    </row>
    <row r="1812" spans="13:29" x14ac:dyDescent="0.35">
      <c r="M1812" t="s">
        <v>44</v>
      </c>
      <c r="N1812">
        <v>575603</v>
      </c>
      <c r="O1812" t="s">
        <v>7</v>
      </c>
      <c r="P1812">
        <v>52.360686703896597</v>
      </c>
      <c r="Q1812">
        <v>4.8930189840517198</v>
      </c>
      <c r="R1812" t="s">
        <v>45</v>
      </c>
      <c r="S1812">
        <v>245</v>
      </c>
      <c r="T1812">
        <v>300</v>
      </c>
      <c r="U1812">
        <v>10</v>
      </c>
      <c r="V1812">
        <v>0.19</v>
      </c>
      <c r="W1812">
        <v>0</v>
      </c>
      <c r="X1812">
        <v>322</v>
      </c>
      <c r="Y1812">
        <v>5</v>
      </c>
      <c r="Z1812" t="s">
        <v>68</v>
      </c>
      <c r="AA1812" t="s">
        <v>69</v>
      </c>
      <c r="AB1812">
        <v>73500</v>
      </c>
      <c r="AC1812">
        <v>0.1</v>
      </c>
    </row>
    <row r="1813" spans="13:29" x14ac:dyDescent="0.35">
      <c r="M1813" t="s">
        <v>44</v>
      </c>
      <c r="N1813">
        <v>589237</v>
      </c>
      <c r="O1813" t="s">
        <v>8</v>
      </c>
      <c r="P1813">
        <v>52.352887368423602</v>
      </c>
      <c r="Q1813">
        <v>4.8521256751663104</v>
      </c>
      <c r="R1813" t="s">
        <v>45</v>
      </c>
      <c r="S1813">
        <v>118</v>
      </c>
      <c r="T1813">
        <v>360</v>
      </c>
      <c r="U1813">
        <v>17</v>
      </c>
      <c r="V1813">
        <v>0.22</v>
      </c>
      <c r="W1813">
        <v>0</v>
      </c>
      <c r="X1813">
        <v>343</v>
      </c>
      <c r="Y1813">
        <v>5</v>
      </c>
      <c r="Z1813" t="s">
        <v>74</v>
      </c>
      <c r="AA1813" t="s">
        <v>75</v>
      </c>
      <c r="AB1813">
        <v>42480</v>
      </c>
      <c r="AC1813">
        <v>0.1</v>
      </c>
    </row>
    <row r="1814" spans="13:29" x14ac:dyDescent="0.35">
      <c r="M1814" t="s">
        <v>44</v>
      </c>
      <c r="N1814">
        <v>643845</v>
      </c>
      <c r="O1814" t="s">
        <v>15</v>
      </c>
      <c r="P1814">
        <v>52.391784761549502</v>
      </c>
      <c r="Q1814">
        <v>4.87240554905667</v>
      </c>
      <c r="R1814" t="s">
        <v>45</v>
      </c>
      <c r="S1814">
        <v>99</v>
      </c>
      <c r="T1814">
        <v>329</v>
      </c>
      <c r="U1814">
        <v>17</v>
      </c>
      <c r="V1814">
        <v>0.23</v>
      </c>
      <c r="W1814">
        <v>0</v>
      </c>
      <c r="X1814">
        <v>389</v>
      </c>
      <c r="Y1814">
        <v>5</v>
      </c>
      <c r="Z1814" t="s">
        <v>60</v>
      </c>
      <c r="AA1814" t="s">
        <v>61</v>
      </c>
      <c r="AB1814">
        <v>32571</v>
      </c>
      <c r="AC1814">
        <v>0.1</v>
      </c>
    </row>
    <row r="1815" spans="13:29" x14ac:dyDescent="0.35">
      <c r="M1815" t="s">
        <v>44</v>
      </c>
      <c r="N1815">
        <v>702120</v>
      </c>
      <c r="O1815" t="s">
        <v>15</v>
      </c>
      <c r="P1815">
        <v>52.3854115508219</v>
      </c>
      <c r="Q1815">
        <v>4.8717797521144499</v>
      </c>
      <c r="R1815" t="s">
        <v>45</v>
      </c>
      <c r="S1815">
        <v>119</v>
      </c>
      <c r="T1815">
        <v>28</v>
      </c>
      <c r="U1815">
        <v>23</v>
      </c>
      <c r="V1815">
        <v>0.31</v>
      </c>
      <c r="W1815">
        <v>0</v>
      </c>
      <c r="X1815">
        <v>452</v>
      </c>
      <c r="Y1815">
        <v>5</v>
      </c>
      <c r="Z1815" t="s">
        <v>60</v>
      </c>
      <c r="AA1815" t="s">
        <v>61</v>
      </c>
      <c r="AB1815">
        <v>3332</v>
      </c>
      <c r="AC1815">
        <v>0.1</v>
      </c>
    </row>
    <row r="1816" spans="13:29" x14ac:dyDescent="0.35">
      <c r="M1816" t="s">
        <v>44</v>
      </c>
      <c r="N1816">
        <v>746067</v>
      </c>
      <c r="O1816" t="s">
        <v>6</v>
      </c>
      <c r="P1816">
        <v>52.3847097825631</v>
      </c>
      <c r="Q1816">
        <v>4.8894252659262296</v>
      </c>
      <c r="R1816" t="s">
        <v>45</v>
      </c>
      <c r="S1816">
        <v>150</v>
      </c>
      <c r="T1816">
        <v>362</v>
      </c>
      <c r="U1816">
        <v>79</v>
      </c>
      <c r="V1816">
        <v>1.1200000000000001</v>
      </c>
      <c r="W1816">
        <v>0</v>
      </c>
      <c r="X1816">
        <v>504</v>
      </c>
      <c r="Y1816">
        <v>5</v>
      </c>
      <c r="Z1816" t="s">
        <v>46</v>
      </c>
      <c r="AA1816" t="s">
        <v>47</v>
      </c>
      <c r="AB1816">
        <v>54300</v>
      </c>
      <c r="AC1816">
        <v>0.1</v>
      </c>
    </row>
    <row r="1817" spans="13:29" x14ac:dyDescent="0.35">
      <c r="M1817" t="s">
        <v>44</v>
      </c>
      <c r="N1817">
        <v>927119</v>
      </c>
      <c r="O1817" t="s">
        <v>8</v>
      </c>
      <c r="P1817">
        <v>52.350304332253501</v>
      </c>
      <c r="Q1817">
        <v>4.8562847155790303</v>
      </c>
      <c r="R1817" t="s">
        <v>45</v>
      </c>
      <c r="S1817">
        <v>129</v>
      </c>
      <c r="T1817">
        <v>364</v>
      </c>
      <c r="U1817">
        <v>10</v>
      </c>
      <c r="V1817">
        <v>0.16</v>
      </c>
      <c r="W1817">
        <v>0</v>
      </c>
      <c r="X1817">
        <v>680</v>
      </c>
      <c r="Y1817">
        <v>5</v>
      </c>
      <c r="Z1817" t="s">
        <v>74</v>
      </c>
      <c r="AA1817" t="s">
        <v>75</v>
      </c>
      <c r="AB1817">
        <v>46956</v>
      </c>
      <c r="AC1817">
        <v>0.1</v>
      </c>
    </row>
    <row r="1818" spans="13:29" x14ac:dyDescent="0.35">
      <c r="M1818" t="s">
        <v>44</v>
      </c>
      <c r="N1818">
        <v>940146</v>
      </c>
      <c r="O1818" t="s">
        <v>11</v>
      </c>
      <c r="P1818">
        <v>52.343024950239297</v>
      </c>
      <c r="Q1818">
        <v>4.9059670709616503</v>
      </c>
      <c r="R1818" t="s">
        <v>45</v>
      </c>
      <c r="S1818">
        <v>65</v>
      </c>
      <c r="T1818">
        <v>240</v>
      </c>
      <c r="U1818">
        <v>9</v>
      </c>
      <c r="V1818">
        <v>0.13</v>
      </c>
      <c r="W1818">
        <v>0</v>
      </c>
      <c r="X1818">
        <v>689</v>
      </c>
      <c r="Y1818">
        <v>5</v>
      </c>
      <c r="Z1818" t="s">
        <v>58</v>
      </c>
      <c r="AA1818" t="s">
        <v>59</v>
      </c>
      <c r="AB1818">
        <v>15600</v>
      </c>
      <c r="AC1818">
        <v>0.1</v>
      </c>
    </row>
    <row r="1819" spans="13:29" x14ac:dyDescent="0.35">
      <c r="M1819" t="s">
        <v>44</v>
      </c>
      <c r="N1819">
        <v>961082</v>
      </c>
      <c r="O1819" t="s">
        <v>9</v>
      </c>
      <c r="P1819">
        <v>52.356589063798303</v>
      </c>
      <c r="Q1819">
        <v>4.9078924274851801</v>
      </c>
      <c r="R1819" t="s">
        <v>45</v>
      </c>
      <c r="S1819">
        <v>240</v>
      </c>
      <c r="T1819">
        <v>364</v>
      </c>
      <c r="U1819">
        <v>24</v>
      </c>
      <c r="V1819">
        <v>0.55000000000000004</v>
      </c>
      <c r="W1819">
        <v>0</v>
      </c>
      <c r="X1819">
        <v>703</v>
      </c>
      <c r="Y1819">
        <v>5</v>
      </c>
      <c r="Z1819" t="s">
        <v>64</v>
      </c>
      <c r="AA1819" t="s">
        <v>65</v>
      </c>
      <c r="AB1819">
        <v>87360</v>
      </c>
      <c r="AC1819">
        <v>0.1</v>
      </c>
    </row>
    <row r="1820" spans="13:29" x14ac:dyDescent="0.35">
      <c r="M1820" t="s">
        <v>44</v>
      </c>
      <c r="N1820">
        <v>1021278</v>
      </c>
      <c r="O1820" t="s">
        <v>12</v>
      </c>
      <c r="P1820">
        <v>52.3550683315014</v>
      </c>
      <c r="Q1820">
        <v>4.9389856652152497</v>
      </c>
      <c r="R1820" t="s">
        <v>45</v>
      </c>
      <c r="S1820">
        <v>250</v>
      </c>
      <c r="T1820">
        <v>279</v>
      </c>
      <c r="U1820">
        <v>2</v>
      </c>
      <c r="V1820">
        <v>0.04</v>
      </c>
      <c r="W1820">
        <v>0</v>
      </c>
      <c r="X1820">
        <v>738</v>
      </c>
      <c r="Y1820">
        <v>5</v>
      </c>
      <c r="Z1820" t="s">
        <v>72</v>
      </c>
      <c r="AA1820" t="s">
        <v>73</v>
      </c>
      <c r="AB1820">
        <v>69750</v>
      </c>
      <c r="AC1820">
        <v>0.1</v>
      </c>
    </row>
    <row r="1821" spans="13:29" x14ac:dyDescent="0.35">
      <c r="M1821" t="s">
        <v>44</v>
      </c>
      <c r="N1821">
        <v>1105924</v>
      </c>
      <c r="O1821" t="s">
        <v>12</v>
      </c>
      <c r="P1821">
        <v>52.354574093302197</v>
      </c>
      <c r="Q1821">
        <v>4.9404805398504603</v>
      </c>
      <c r="R1821" t="s">
        <v>45</v>
      </c>
      <c r="S1821">
        <v>250</v>
      </c>
      <c r="T1821">
        <v>28</v>
      </c>
      <c r="U1821">
        <v>5</v>
      </c>
      <c r="V1821">
        <v>0.08</v>
      </c>
      <c r="W1821">
        <v>0</v>
      </c>
      <c r="X1821">
        <v>814</v>
      </c>
      <c r="Y1821">
        <v>5</v>
      </c>
      <c r="Z1821" t="s">
        <v>72</v>
      </c>
      <c r="AA1821" t="s">
        <v>73</v>
      </c>
      <c r="AB1821">
        <v>7000</v>
      </c>
      <c r="AC1821">
        <v>0.1</v>
      </c>
    </row>
    <row r="1822" spans="13:29" x14ac:dyDescent="0.35">
      <c r="M1822" t="s">
        <v>44</v>
      </c>
      <c r="N1822">
        <v>1250716</v>
      </c>
      <c r="O1822" t="s">
        <v>14</v>
      </c>
      <c r="P1822">
        <v>52.364936465039797</v>
      </c>
      <c r="Q1822">
        <v>4.8514164762888603</v>
      </c>
      <c r="R1822" t="s">
        <v>45</v>
      </c>
      <c r="S1822">
        <v>180</v>
      </c>
      <c r="T1822">
        <v>288</v>
      </c>
      <c r="U1822">
        <v>27</v>
      </c>
      <c r="V1822">
        <v>0.42</v>
      </c>
      <c r="W1822">
        <v>0</v>
      </c>
      <c r="X1822">
        <v>920</v>
      </c>
      <c r="Y1822">
        <v>5</v>
      </c>
      <c r="Z1822" t="s">
        <v>56</v>
      </c>
      <c r="AA1822" t="s">
        <v>57</v>
      </c>
      <c r="AB1822">
        <v>51840</v>
      </c>
      <c r="AC1822">
        <v>0.1</v>
      </c>
    </row>
    <row r="1823" spans="13:29" x14ac:dyDescent="0.35">
      <c r="M1823" t="s">
        <v>44</v>
      </c>
      <c r="N1823">
        <v>1252179</v>
      </c>
      <c r="O1823" t="s">
        <v>18</v>
      </c>
      <c r="P1823">
        <v>52.363647201146001</v>
      </c>
      <c r="Q1823">
        <v>4.9359168656318202</v>
      </c>
      <c r="R1823" t="s">
        <v>45</v>
      </c>
      <c r="S1823">
        <v>88</v>
      </c>
      <c r="T1823">
        <v>221</v>
      </c>
      <c r="U1823">
        <v>9</v>
      </c>
      <c r="V1823">
        <v>0.16</v>
      </c>
      <c r="W1823">
        <v>0</v>
      </c>
      <c r="X1823">
        <v>922</v>
      </c>
      <c r="Y1823">
        <v>5</v>
      </c>
      <c r="Z1823" t="s">
        <v>66</v>
      </c>
      <c r="AA1823" t="s">
        <v>67</v>
      </c>
      <c r="AB1823">
        <v>19448</v>
      </c>
      <c r="AC1823">
        <v>0.1</v>
      </c>
    </row>
    <row r="1824" spans="13:29" x14ac:dyDescent="0.35">
      <c r="M1824" t="s">
        <v>44</v>
      </c>
      <c r="N1824">
        <v>1362020</v>
      </c>
      <c r="O1824" t="s">
        <v>10</v>
      </c>
      <c r="P1824">
        <v>52.381429930533699</v>
      </c>
      <c r="Q1824">
        <v>4.9161898719917501</v>
      </c>
      <c r="R1824" t="s">
        <v>45</v>
      </c>
      <c r="S1824">
        <v>140</v>
      </c>
      <c r="T1824">
        <v>208</v>
      </c>
      <c r="U1824">
        <v>5</v>
      </c>
      <c r="V1824">
        <v>0.08</v>
      </c>
      <c r="W1824">
        <v>0</v>
      </c>
      <c r="X1824">
        <v>1009</v>
      </c>
      <c r="Y1824">
        <v>5</v>
      </c>
      <c r="Z1824" t="s">
        <v>78</v>
      </c>
      <c r="AA1824" t="s">
        <v>79</v>
      </c>
      <c r="AB1824">
        <v>29120</v>
      </c>
      <c r="AC1824">
        <v>0.1</v>
      </c>
    </row>
    <row r="1825" spans="13:29" x14ac:dyDescent="0.35">
      <c r="M1825" t="s">
        <v>44</v>
      </c>
      <c r="N1825">
        <v>1783499</v>
      </c>
      <c r="O1825" t="s">
        <v>6</v>
      </c>
      <c r="P1825">
        <v>52.374672745284997</v>
      </c>
      <c r="Q1825">
        <v>4.882949030592</v>
      </c>
      <c r="R1825" t="s">
        <v>45</v>
      </c>
      <c r="S1825">
        <v>400</v>
      </c>
      <c r="T1825">
        <v>237</v>
      </c>
      <c r="U1825">
        <v>14</v>
      </c>
      <c r="V1825">
        <v>0.23</v>
      </c>
      <c r="W1825">
        <v>0</v>
      </c>
      <c r="X1825">
        <v>1264</v>
      </c>
      <c r="Y1825">
        <v>5</v>
      </c>
      <c r="Z1825" t="s">
        <v>46</v>
      </c>
      <c r="AA1825" t="s">
        <v>47</v>
      </c>
      <c r="AB1825">
        <v>94800</v>
      </c>
      <c r="AC1825">
        <v>0.1</v>
      </c>
    </row>
    <row r="1826" spans="13:29" x14ac:dyDescent="0.35">
      <c r="M1826" t="s">
        <v>44</v>
      </c>
      <c r="N1826">
        <v>2783749</v>
      </c>
      <c r="O1826" t="s">
        <v>9</v>
      </c>
      <c r="P1826">
        <v>52.359770954126503</v>
      </c>
      <c r="Q1826">
        <v>4.9275675305129996</v>
      </c>
      <c r="R1826" t="s">
        <v>45</v>
      </c>
      <c r="S1826">
        <v>120</v>
      </c>
      <c r="T1826">
        <v>331</v>
      </c>
      <c r="U1826">
        <v>7</v>
      </c>
      <c r="V1826">
        <v>0.12</v>
      </c>
      <c r="W1826">
        <v>0</v>
      </c>
      <c r="X1826">
        <v>1772</v>
      </c>
      <c r="Y1826">
        <v>5</v>
      </c>
      <c r="Z1826" t="s">
        <v>64</v>
      </c>
      <c r="AA1826" t="s">
        <v>65</v>
      </c>
      <c r="AB1826">
        <v>39720</v>
      </c>
      <c r="AC1826">
        <v>0.1</v>
      </c>
    </row>
    <row r="1827" spans="13:29" x14ac:dyDescent="0.35">
      <c r="M1827" t="s">
        <v>44</v>
      </c>
      <c r="N1827">
        <v>3035403</v>
      </c>
      <c r="O1827" t="s">
        <v>14</v>
      </c>
      <c r="P1827">
        <v>52.360325821544997</v>
      </c>
      <c r="Q1827">
        <v>4.85416243937813</v>
      </c>
      <c r="R1827" t="s">
        <v>45</v>
      </c>
      <c r="S1827">
        <v>115</v>
      </c>
      <c r="T1827">
        <v>344</v>
      </c>
      <c r="U1827">
        <v>15</v>
      </c>
      <c r="V1827">
        <v>0.69</v>
      </c>
      <c r="W1827">
        <v>0</v>
      </c>
      <c r="X1827">
        <v>1913</v>
      </c>
      <c r="Y1827">
        <v>5</v>
      </c>
      <c r="Z1827" t="s">
        <v>56</v>
      </c>
      <c r="AA1827" t="s">
        <v>57</v>
      </c>
      <c r="AB1827">
        <v>39560</v>
      </c>
      <c r="AC1827">
        <v>0.1</v>
      </c>
    </row>
    <row r="1828" spans="13:29" x14ac:dyDescent="0.35">
      <c r="M1828" t="s">
        <v>44</v>
      </c>
      <c r="N1828">
        <v>3086016</v>
      </c>
      <c r="O1828" t="s">
        <v>11</v>
      </c>
      <c r="P1828">
        <v>52.345292857574002</v>
      </c>
      <c r="Q1828">
        <v>4.8948478004217897</v>
      </c>
      <c r="R1828" t="s">
        <v>45</v>
      </c>
      <c r="S1828">
        <v>100</v>
      </c>
      <c r="T1828">
        <v>318</v>
      </c>
      <c r="U1828">
        <v>5</v>
      </c>
      <c r="V1828">
        <v>0.1</v>
      </c>
      <c r="W1828">
        <v>0</v>
      </c>
      <c r="X1828">
        <v>1939</v>
      </c>
      <c r="Y1828">
        <v>5</v>
      </c>
      <c r="Z1828" t="s">
        <v>58</v>
      </c>
      <c r="AA1828" t="s">
        <v>59</v>
      </c>
      <c r="AB1828">
        <v>31800</v>
      </c>
      <c r="AC1828">
        <v>0.1</v>
      </c>
    </row>
    <row r="1829" spans="13:29" x14ac:dyDescent="0.35">
      <c r="M1829" t="s">
        <v>44</v>
      </c>
      <c r="N1829">
        <v>3145498</v>
      </c>
      <c r="O1829" t="s">
        <v>14</v>
      </c>
      <c r="P1829">
        <v>52.363409437094198</v>
      </c>
      <c r="Q1829">
        <v>4.8750732521281899</v>
      </c>
      <c r="R1829" t="s">
        <v>45</v>
      </c>
      <c r="S1829">
        <v>314</v>
      </c>
      <c r="T1829">
        <v>349</v>
      </c>
      <c r="U1829">
        <v>12</v>
      </c>
      <c r="V1829">
        <v>0.27</v>
      </c>
      <c r="W1829">
        <v>0</v>
      </c>
      <c r="X1829">
        <v>1974</v>
      </c>
      <c r="Y1829">
        <v>5</v>
      </c>
      <c r="Z1829" t="s">
        <v>56</v>
      </c>
      <c r="AA1829" t="s">
        <v>57</v>
      </c>
      <c r="AB1829">
        <v>109586</v>
      </c>
      <c r="AC1829">
        <v>0.1</v>
      </c>
    </row>
    <row r="1830" spans="13:29" x14ac:dyDescent="0.35">
      <c r="M1830" t="s">
        <v>44</v>
      </c>
      <c r="N1830">
        <v>3203283</v>
      </c>
      <c r="O1830" t="s">
        <v>7</v>
      </c>
      <c r="P1830">
        <v>52.361976454724299</v>
      </c>
      <c r="Q1830">
        <v>4.9054474734085902</v>
      </c>
      <c r="R1830" t="s">
        <v>45</v>
      </c>
      <c r="S1830">
        <v>225</v>
      </c>
      <c r="T1830">
        <v>363</v>
      </c>
      <c r="U1830">
        <v>10</v>
      </c>
      <c r="V1830">
        <v>0.19</v>
      </c>
      <c r="W1830">
        <v>0</v>
      </c>
      <c r="X1830">
        <v>2016</v>
      </c>
      <c r="Y1830">
        <v>5</v>
      </c>
      <c r="Z1830" t="s">
        <v>68</v>
      </c>
      <c r="AA1830" t="s">
        <v>69</v>
      </c>
      <c r="AB1830">
        <v>81675</v>
      </c>
      <c r="AC1830">
        <v>0.1</v>
      </c>
    </row>
    <row r="1831" spans="13:29" x14ac:dyDescent="0.35">
      <c r="M1831" t="s">
        <v>44</v>
      </c>
      <c r="N1831">
        <v>3207755</v>
      </c>
      <c r="O1831" t="s">
        <v>11</v>
      </c>
      <c r="P1831">
        <v>52.347190902205703</v>
      </c>
      <c r="Q1831">
        <v>4.8923440937311904</v>
      </c>
      <c r="R1831" t="s">
        <v>45</v>
      </c>
      <c r="S1831">
        <v>120</v>
      </c>
      <c r="T1831">
        <v>345</v>
      </c>
      <c r="U1831">
        <v>0</v>
      </c>
      <c r="W1831">
        <v>0</v>
      </c>
      <c r="X1831">
        <v>2022</v>
      </c>
      <c r="Y1831">
        <v>5</v>
      </c>
      <c r="Z1831" t="s">
        <v>58</v>
      </c>
      <c r="AA1831" t="s">
        <v>59</v>
      </c>
      <c r="AB1831">
        <v>41400</v>
      </c>
      <c r="AC1831">
        <v>0.1</v>
      </c>
    </row>
    <row r="1832" spans="13:29" x14ac:dyDescent="0.35">
      <c r="M1832" t="s">
        <v>44</v>
      </c>
      <c r="N1832">
        <v>3301011</v>
      </c>
      <c r="O1832" t="s">
        <v>12</v>
      </c>
      <c r="P1832">
        <v>52.3415959882728</v>
      </c>
      <c r="Q1832">
        <v>4.9484508935716196</v>
      </c>
      <c r="R1832" t="s">
        <v>45</v>
      </c>
      <c r="S1832">
        <v>75</v>
      </c>
      <c r="T1832">
        <v>302</v>
      </c>
      <c r="U1832">
        <v>5</v>
      </c>
      <c r="V1832">
        <v>0.09</v>
      </c>
      <c r="W1832">
        <v>0</v>
      </c>
      <c r="X1832">
        <v>2073</v>
      </c>
      <c r="Y1832">
        <v>5</v>
      </c>
      <c r="Z1832" t="s">
        <v>72</v>
      </c>
      <c r="AA1832" t="s">
        <v>73</v>
      </c>
      <c r="AB1832">
        <v>22650</v>
      </c>
      <c r="AC1832">
        <v>0.1</v>
      </c>
    </row>
    <row r="1833" spans="13:29" x14ac:dyDescent="0.35">
      <c r="M1833" t="s">
        <v>44</v>
      </c>
      <c r="N1833">
        <v>3561418</v>
      </c>
      <c r="O1833" t="s">
        <v>23</v>
      </c>
      <c r="P1833">
        <v>52.386550947887002</v>
      </c>
      <c r="Q1833">
        <v>4.9556957051467903</v>
      </c>
      <c r="R1833" t="s">
        <v>45</v>
      </c>
      <c r="S1833">
        <v>125</v>
      </c>
      <c r="T1833">
        <v>361</v>
      </c>
      <c r="U1833">
        <v>16</v>
      </c>
      <c r="V1833">
        <v>0.56000000000000005</v>
      </c>
      <c r="W1833">
        <v>0</v>
      </c>
      <c r="X1833">
        <v>2253</v>
      </c>
      <c r="Y1833">
        <v>5</v>
      </c>
      <c r="Z1833" t="s">
        <v>76</v>
      </c>
      <c r="AA1833" t="s">
        <v>77</v>
      </c>
      <c r="AB1833">
        <v>45125</v>
      </c>
      <c r="AC1833">
        <v>0.1</v>
      </c>
    </row>
    <row r="1834" spans="13:29" x14ac:dyDescent="0.35">
      <c r="M1834" t="s">
        <v>44</v>
      </c>
      <c r="N1834">
        <v>3740108</v>
      </c>
      <c r="O1834" t="s">
        <v>14</v>
      </c>
      <c r="P1834">
        <v>52.363295552053899</v>
      </c>
      <c r="Q1834">
        <v>4.8594935865806503</v>
      </c>
      <c r="R1834" t="s">
        <v>45</v>
      </c>
      <c r="S1834">
        <v>120</v>
      </c>
      <c r="T1834">
        <v>364</v>
      </c>
      <c r="U1834">
        <v>14</v>
      </c>
      <c r="V1834">
        <v>0.27</v>
      </c>
      <c r="W1834">
        <v>0</v>
      </c>
      <c r="X1834">
        <v>2357</v>
      </c>
      <c r="Y1834">
        <v>5</v>
      </c>
      <c r="Z1834" t="s">
        <v>56</v>
      </c>
      <c r="AA1834" t="s">
        <v>57</v>
      </c>
      <c r="AB1834">
        <v>43680</v>
      </c>
      <c r="AC1834">
        <v>0.1</v>
      </c>
    </row>
    <row r="1835" spans="13:29" x14ac:dyDescent="0.35">
      <c r="M1835" t="s">
        <v>44</v>
      </c>
      <c r="N1835">
        <v>3750152</v>
      </c>
      <c r="O1835" t="s">
        <v>18</v>
      </c>
      <c r="P1835">
        <v>52.364093258782397</v>
      </c>
      <c r="Q1835">
        <v>4.9386669614566197</v>
      </c>
      <c r="R1835" t="s">
        <v>45</v>
      </c>
      <c r="S1835">
        <v>120</v>
      </c>
      <c r="T1835">
        <v>346</v>
      </c>
      <c r="U1835">
        <v>16</v>
      </c>
      <c r="V1835">
        <v>0.55000000000000004</v>
      </c>
      <c r="W1835">
        <v>0</v>
      </c>
      <c r="X1835">
        <v>2360</v>
      </c>
      <c r="Y1835">
        <v>5</v>
      </c>
      <c r="Z1835" t="s">
        <v>66</v>
      </c>
      <c r="AA1835" t="s">
        <v>67</v>
      </c>
      <c r="AB1835">
        <v>41520</v>
      </c>
      <c r="AC1835">
        <v>0.1</v>
      </c>
    </row>
    <row r="1836" spans="13:29" x14ac:dyDescent="0.35">
      <c r="M1836" t="s">
        <v>44</v>
      </c>
      <c r="N1836">
        <v>4064519</v>
      </c>
      <c r="O1836" t="s">
        <v>14</v>
      </c>
      <c r="P1836">
        <v>52.365337784332603</v>
      </c>
      <c r="Q1836">
        <v>4.8677764587023402</v>
      </c>
      <c r="R1836" t="s">
        <v>45</v>
      </c>
      <c r="S1836">
        <v>120</v>
      </c>
      <c r="T1836">
        <v>148</v>
      </c>
      <c r="U1836">
        <v>9</v>
      </c>
      <c r="V1836">
        <v>0.24</v>
      </c>
      <c r="W1836">
        <v>0</v>
      </c>
      <c r="X1836">
        <v>2575</v>
      </c>
      <c r="Y1836">
        <v>5</v>
      </c>
      <c r="Z1836" t="s">
        <v>56</v>
      </c>
      <c r="AA1836" t="s">
        <v>57</v>
      </c>
      <c r="AB1836">
        <v>17760</v>
      </c>
      <c r="AC1836">
        <v>0.1</v>
      </c>
    </row>
    <row r="1837" spans="13:29" x14ac:dyDescent="0.35">
      <c r="M1837" t="s">
        <v>44</v>
      </c>
      <c r="N1837">
        <v>4323054</v>
      </c>
      <c r="O1837" t="s">
        <v>14</v>
      </c>
      <c r="P1837">
        <v>52.373796155795603</v>
      </c>
      <c r="Q1837">
        <v>4.8589459412278098</v>
      </c>
      <c r="R1837" t="s">
        <v>45</v>
      </c>
      <c r="S1837">
        <v>109</v>
      </c>
      <c r="T1837">
        <v>109</v>
      </c>
      <c r="U1837">
        <v>49</v>
      </c>
      <c r="V1837">
        <v>0.98</v>
      </c>
      <c r="W1837">
        <v>0</v>
      </c>
      <c r="X1837">
        <v>2704</v>
      </c>
      <c r="Y1837">
        <v>5</v>
      </c>
      <c r="Z1837" t="s">
        <v>56</v>
      </c>
      <c r="AA1837" t="s">
        <v>57</v>
      </c>
      <c r="AB1837">
        <v>11881</v>
      </c>
      <c r="AC1837">
        <v>0.1</v>
      </c>
    </row>
    <row r="1838" spans="13:29" x14ac:dyDescent="0.35">
      <c r="M1838" t="s">
        <v>44</v>
      </c>
      <c r="N1838">
        <v>4538211</v>
      </c>
      <c r="O1838" t="s">
        <v>19</v>
      </c>
      <c r="P1838">
        <v>52.3794359440219</v>
      </c>
      <c r="Q1838">
        <v>4.8565252147925904</v>
      </c>
      <c r="R1838" t="s">
        <v>45</v>
      </c>
      <c r="S1838">
        <v>250</v>
      </c>
      <c r="T1838">
        <v>351</v>
      </c>
      <c r="U1838">
        <v>1</v>
      </c>
      <c r="V1838">
        <v>0.06</v>
      </c>
      <c r="W1838">
        <v>0</v>
      </c>
      <c r="X1838">
        <v>2818</v>
      </c>
      <c r="Y1838">
        <v>5</v>
      </c>
      <c r="Z1838" t="s">
        <v>62</v>
      </c>
      <c r="AA1838" t="s">
        <v>63</v>
      </c>
      <c r="AB1838">
        <v>87750</v>
      </c>
      <c r="AC1838">
        <v>0.1</v>
      </c>
    </row>
    <row r="1839" spans="13:29" x14ac:dyDescent="0.35">
      <c r="M1839" t="s">
        <v>44</v>
      </c>
      <c r="N1839">
        <v>5654950</v>
      </c>
      <c r="O1839" t="s">
        <v>11</v>
      </c>
      <c r="P1839">
        <v>52.354228687615702</v>
      </c>
      <c r="Q1839">
        <v>4.8882767604624497</v>
      </c>
      <c r="R1839" t="s">
        <v>45</v>
      </c>
      <c r="S1839">
        <v>250</v>
      </c>
      <c r="T1839">
        <v>188</v>
      </c>
      <c r="U1839">
        <v>19</v>
      </c>
      <c r="V1839">
        <v>0.44</v>
      </c>
      <c r="W1839">
        <v>0</v>
      </c>
      <c r="X1839">
        <v>3344</v>
      </c>
      <c r="Y1839">
        <v>5</v>
      </c>
      <c r="Z1839" t="s">
        <v>58</v>
      </c>
      <c r="AA1839" t="s">
        <v>59</v>
      </c>
      <c r="AB1839">
        <v>47000</v>
      </c>
      <c r="AC1839">
        <v>0.1</v>
      </c>
    </row>
    <row r="1840" spans="13:29" x14ac:dyDescent="0.35">
      <c r="M1840" t="s">
        <v>44</v>
      </c>
      <c r="N1840">
        <v>5780117</v>
      </c>
      <c r="O1840" t="s">
        <v>14</v>
      </c>
      <c r="P1840">
        <v>52.373971469742401</v>
      </c>
      <c r="Q1840">
        <v>4.8590951910289997</v>
      </c>
      <c r="R1840" t="s">
        <v>45</v>
      </c>
      <c r="S1840">
        <v>100</v>
      </c>
      <c r="T1840">
        <v>360</v>
      </c>
      <c r="U1840">
        <v>8</v>
      </c>
      <c r="V1840">
        <v>0.2</v>
      </c>
      <c r="W1840">
        <v>0</v>
      </c>
      <c r="X1840">
        <v>3421</v>
      </c>
      <c r="Y1840">
        <v>5</v>
      </c>
      <c r="Z1840" t="s">
        <v>56</v>
      </c>
      <c r="AA1840" t="s">
        <v>57</v>
      </c>
      <c r="AB1840">
        <v>36000</v>
      </c>
      <c r="AC1840">
        <v>0.1</v>
      </c>
    </row>
    <row r="1841" spans="13:29" x14ac:dyDescent="0.35">
      <c r="M1841" t="s">
        <v>44</v>
      </c>
      <c r="N1841">
        <v>6113029</v>
      </c>
      <c r="O1841" t="s">
        <v>11</v>
      </c>
      <c r="P1841">
        <v>52.352433984560399</v>
      </c>
      <c r="Q1841">
        <v>4.9040534971135603</v>
      </c>
      <c r="R1841" t="s">
        <v>45</v>
      </c>
      <c r="S1841">
        <v>120</v>
      </c>
      <c r="T1841">
        <v>334</v>
      </c>
      <c r="U1841">
        <v>3</v>
      </c>
      <c r="V1841">
        <v>0.11</v>
      </c>
      <c r="W1841">
        <v>0</v>
      </c>
      <c r="X1841">
        <v>3636</v>
      </c>
      <c r="Y1841">
        <v>5</v>
      </c>
      <c r="Z1841" t="s">
        <v>58</v>
      </c>
      <c r="AA1841" t="s">
        <v>59</v>
      </c>
      <c r="AB1841">
        <v>40080</v>
      </c>
      <c r="AC1841">
        <v>0.1</v>
      </c>
    </row>
    <row r="1842" spans="13:29" x14ac:dyDescent="0.35">
      <c r="M1842" t="s">
        <v>44</v>
      </c>
      <c r="N1842">
        <v>6253485</v>
      </c>
      <c r="O1842" t="s">
        <v>9</v>
      </c>
      <c r="P1842">
        <v>52.358795661339698</v>
      </c>
      <c r="Q1842">
        <v>4.9122073571780804</v>
      </c>
      <c r="R1842" t="s">
        <v>45</v>
      </c>
      <c r="S1842">
        <v>89</v>
      </c>
      <c r="T1842">
        <v>350</v>
      </c>
      <c r="U1842">
        <v>16</v>
      </c>
      <c r="V1842">
        <v>0.38</v>
      </c>
      <c r="W1842">
        <v>0</v>
      </c>
      <c r="X1842">
        <v>3734</v>
      </c>
      <c r="Y1842">
        <v>5</v>
      </c>
      <c r="Z1842" t="s">
        <v>64</v>
      </c>
      <c r="AA1842" t="s">
        <v>65</v>
      </c>
      <c r="AB1842">
        <v>31150</v>
      </c>
      <c r="AC1842">
        <v>0.1</v>
      </c>
    </row>
    <row r="1843" spans="13:29" x14ac:dyDescent="0.35">
      <c r="M1843" t="s">
        <v>44</v>
      </c>
      <c r="N1843">
        <v>6261045</v>
      </c>
      <c r="O1843" t="s">
        <v>24</v>
      </c>
      <c r="P1843">
        <v>52.3591015423521</v>
      </c>
      <c r="Q1843">
        <v>4.7927210628252102</v>
      </c>
      <c r="R1843" t="s">
        <v>45</v>
      </c>
      <c r="S1843">
        <v>75</v>
      </c>
      <c r="T1843">
        <v>355</v>
      </c>
      <c r="U1843">
        <v>11</v>
      </c>
      <c r="V1843">
        <v>0.26</v>
      </c>
      <c r="W1843">
        <v>0</v>
      </c>
      <c r="X1843">
        <v>3746</v>
      </c>
      <c r="Y1843">
        <v>5</v>
      </c>
      <c r="Z1843" t="s">
        <v>84</v>
      </c>
      <c r="AA1843" t="s">
        <v>85</v>
      </c>
      <c r="AB1843">
        <v>26625</v>
      </c>
      <c r="AC1843">
        <v>0.1</v>
      </c>
    </row>
    <row r="1844" spans="13:29" x14ac:dyDescent="0.35">
      <c r="M1844" t="s">
        <v>44</v>
      </c>
      <c r="N1844">
        <v>6427711</v>
      </c>
      <c r="O1844" t="s">
        <v>14</v>
      </c>
      <c r="P1844">
        <v>52.372522934969297</v>
      </c>
      <c r="Q1844">
        <v>4.8661059816092802</v>
      </c>
      <c r="R1844" t="s">
        <v>45</v>
      </c>
      <c r="S1844">
        <v>190</v>
      </c>
      <c r="T1844">
        <v>105</v>
      </c>
      <c r="U1844">
        <v>18</v>
      </c>
      <c r="V1844">
        <v>0.42</v>
      </c>
      <c r="W1844">
        <v>0</v>
      </c>
      <c r="X1844">
        <v>3857</v>
      </c>
      <c r="Y1844">
        <v>5</v>
      </c>
      <c r="Z1844" t="s">
        <v>56</v>
      </c>
      <c r="AA1844" t="s">
        <v>57</v>
      </c>
      <c r="AB1844">
        <v>19950</v>
      </c>
      <c r="AC1844">
        <v>0.1</v>
      </c>
    </row>
    <row r="1845" spans="13:29" x14ac:dyDescent="0.35">
      <c r="M1845" t="s">
        <v>44</v>
      </c>
      <c r="N1845">
        <v>6433051</v>
      </c>
      <c r="O1845" t="s">
        <v>14</v>
      </c>
      <c r="P1845">
        <v>52.363124583020301</v>
      </c>
      <c r="Q1845">
        <v>4.8716162690637397</v>
      </c>
      <c r="R1845" t="s">
        <v>45</v>
      </c>
      <c r="S1845">
        <v>145</v>
      </c>
      <c r="T1845">
        <v>330</v>
      </c>
      <c r="U1845">
        <v>20</v>
      </c>
      <c r="V1845">
        <v>0.48</v>
      </c>
      <c r="W1845">
        <v>0</v>
      </c>
      <c r="X1845">
        <v>3870</v>
      </c>
      <c r="Y1845">
        <v>5</v>
      </c>
      <c r="Z1845" t="s">
        <v>56</v>
      </c>
      <c r="AA1845" t="s">
        <v>57</v>
      </c>
      <c r="AB1845">
        <v>47850</v>
      </c>
      <c r="AC1845">
        <v>0.1</v>
      </c>
    </row>
    <row r="1846" spans="13:29" x14ac:dyDescent="0.35">
      <c r="M1846" t="s">
        <v>44</v>
      </c>
      <c r="N1846">
        <v>6702296</v>
      </c>
      <c r="O1846" t="s">
        <v>15</v>
      </c>
      <c r="P1846">
        <v>52.391650974875397</v>
      </c>
      <c r="Q1846">
        <v>4.8735031578520198</v>
      </c>
      <c r="R1846" t="s">
        <v>45</v>
      </c>
      <c r="S1846">
        <v>128</v>
      </c>
      <c r="T1846">
        <v>281</v>
      </c>
      <c r="U1846">
        <v>7</v>
      </c>
      <c r="V1846">
        <v>0.17</v>
      </c>
      <c r="W1846">
        <v>0</v>
      </c>
      <c r="X1846">
        <v>4044</v>
      </c>
      <c r="Y1846">
        <v>5</v>
      </c>
      <c r="Z1846" t="s">
        <v>60</v>
      </c>
      <c r="AA1846" t="s">
        <v>61</v>
      </c>
      <c r="AB1846">
        <v>35968</v>
      </c>
      <c r="AC1846">
        <v>0.1</v>
      </c>
    </row>
    <row r="1847" spans="13:29" x14ac:dyDescent="0.35">
      <c r="M1847" t="s">
        <v>44</v>
      </c>
      <c r="N1847">
        <v>6718202</v>
      </c>
      <c r="O1847" t="s">
        <v>13</v>
      </c>
      <c r="P1847">
        <v>52.348066805794801</v>
      </c>
      <c r="Q1847">
        <v>5.0116876188105399</v>
      </c>
      <c r="R1847" t="s">
        <v>45</v>
      </c>
      <c r="S1847">
        <v>150</v>
      </c>
      <c r="T1847">
        <v>357</v>
      </c>
      <c r="U1847">
        <v>5</v>
      </c>
      <c r="V1847">
        <v>0.12</v>
      </c>
      <c r="W1847">
        <v>0</v>
      </c>
      <c r="X1847">
        <v>4055</v>
      </c>
      <c r="Y1847">
        <v>5</v>
      </c>
      <c r="Z1847" t="s">
        <v>86</v>
      </c>
      <c r="AA1847" t="s">
        <v>87</v>
      </c>
      <c r="AB1847">
        <v>53550</v>
      </c>
      <c r="AC1847">
        <v>0.1</v>
      </c>
    </row>
    <row r="1848" spans="13:29" x14ac:dyDescent="0.35">
      <c r="M1848" t="s">
        <v>44</v>
      </c>
      <c r="N1848">
        <v>6805210</v>
      </c>
      <c r="O1848" t="s">
        <v>12</v>
      </c>
      <c r="P1848">
        <v>52.351976294267203</v>
      </c>
      <c r="Q1848">
        <v>4.93482651732017</v>
      </c>
      <c r="R1848" t="s">
        <v>45</v>
      </c>
      <c r="S1848">
        <v>175</v>
      </c>
      <c r="T1848">
        <v>346</v>
      </c>
      <c r="U1848">
        <v>7</v>
      </c>
      <c r="V1848">
        <v>0.17</v>
      </c>
      <c r="W1848">
        <v>0</v>
      </c>
      <c r="X1848">
        <v>4116</v>
      </c>
      <c r="Y1848">
        <v>5</v>
      </c>
      <c r="Z1848" t="s">
        <v>72</v>
      </c>
      <c r="AA1848" t="s">
        <v>73</v>
      </c>
      <c r="AB1848">
        <v>60550</v>
      </c>
      <c r="AC1848">
        <v>0.1</v>
      </c>
    </row>
    <row r="1849" spans="13:29" x14ac:dyDescent="0.35">
      <c r="M1849" t="s">
        <v>44</v>
      </c>
      <c r="N1849">
        <v>6828574</v>
      </c>
      <c r="O1849" t="s">
        <v>22</v>
      </c>
      <c r="P1849">
        <v>52.4141984297177</v>
      </c>
      <c r="Q1849">
        <v>4.8842704956997096</v>
      </c>
      <c r="R1849" t="s">
        <v>45</v>
      </c>
      <c r="S1849">
        <v>100</v>
      </c>
      <c r="T1849">
        <v>363</v>
      </c>
      <c r="U1849">
        <v>20</v>
      </c>
      <c r="V1849">
        <v>0.49</v>
      </c>
      <c r="W1849">
        <v>0</v>
      </c>
      <c r="X1849">
        <v>4136</v>
      </c>
      <c r="Y1849">
        <v>5</v>
      </c>
      <c r="Z1849" t="s">
        <v>80</v>
      </c>
      <c r="AA1849" t="s">
        <v>81</v>
      </c>
      <c r="AB1849">
        <v>36300</v>
      </c>
      <c r="AC1849">
        <v>0.1</v>
      </c>
    </row>
    <row r="1850" spans="13:29" x14ac:dyDescent="0.35">
      <c r="M1850" t="s">
        <v>44</v>
      </c>
      <c r="N1850">
        <v>6830331</v>
      </c>
      <c r="O1850" t="s">
        <v>14</v>
      </c>
      <c r="P1850">
        <v>52.3600331702091</v>
      </c>
      <c r="Q1850">
        <v>4.8587858690254802</v>
      </c>
      <c r="R1850" t="s">
        <v>45</v>
      </c>
      <c r="S1850">
        <v>150</v>
      </c>
      <c r="T1850">
        <v>302</v>
      </c>
      <c r="U1850">
        <v>21</v>
      </c>
      <c r="V1850">
        <v>0.51</v>
      </c>
      <c r="W1850">
        <v>0</v>
      </c>
      <c r="X1850">
        <v>4138</v>
      </c>
      <c r="Y1850">
        <v>5</v>
      </c>
      <c r="Z1850" t="s">
        <v>56</v>
      </c>
      <c r="AA1850" t="s">
        <v>57</v>
      </c>
      <c r="AB1850">
        <v>45300</v>
      </c>
      <c r="AC1850">
        <v>0.1</v>
      </c>
    </row>
    <row r="1851" spans="13:29" x14ac:dyDescent="0.35">
      <c r="M1851" t="s">
        <v>44</v>
      </c>
      <c r="N1851">
        <v>7159415</v>
      </c>
      <c r="O1851" t="s">
        <v>14</v>
      </c>
      <c r="P1851">
        <v>52.370279446068899</v>
      </c>
      <c r="Q1851">
        <v>4.8511155374083499</v>
      </c>
      <c r="R1851" t="s">
        <v>45</v>
      </c>
      <c r="S1851">
        <v>120</v>
      </c>
      <c r="T1851">
        <v>359</v>
      </c>
      <c r="U1851">
        <v>12</v>
      </c>
      <c r="V1851">
        <v>0.51</v>
      </c>
      <c r="W1851">
        <v>0</v>
      </c>
      <c r="X1851">
        <v>4322</v>
      </c>
      <c r="Y1851">
        <v>5</v>
      </c>
      <c r="Z1851" t="s">
        <v>56</v>
      </c>
      <c r="AA1851" t="s">
        <v>57</v>
      </c>
      <c r="AB1851">
        <v>43080</v>
      </c>
      <c r="AC1851">
        <v>0.1</v>
      </c>
    </row>
    <row r="1852" spans="13:29" x14ac:dyDescent="0.35">
      <c r="M1852" t="s">
        <v>44</v>
      </c>
      <c r="N1852">
        <v>7166128</v>
      </c>
      <c r="O1852" t="s">
        <v>7</v>
      </c>
      <c r="P1852">
        <v>52.369908834342802</v>
      </c>
      <c r="Q1852">
        <v>4.9262052735867599</v>
      </c>
      <c r="R1852" t="s">
        <v>45</v>
      </c>
      <c r="S1852">
        <v>110</v>
      </c>
      <c r="T1852">
        <v>361</v>
      </c>
      <c r="U1852">
        <v>7</v>
      </c>
      <c r="V1852">
        <v>0.17</v>
      </c>
      <c r="W1852">
        <v>0</v>
      </c>
      <c r="X1852">
        <v>4327</v>
      </c>
      <c r="Y1852">
        <v>5</v>
      </c>
      <c r="Z1852" t="s">
        <v>68</v>
      </c>
      <c r="AA1852" t="s">
        <v>69</v>
      </c>
      <c r="AB1852">
        <v>39710</v>
      </c>
      <c r="AC1852">
        <v>0.1</v>
      </c>
    </row>
    <row r="1853" spans="13:29" x14ac:dyDescent="0.35">
      <c r="M1853" t="s">
        <v>44</v>
      </c>
      <c r="N1853">
        <v>7627311</v>
      </c>
      <c r="O1853" t="s">
        <v>14</v>
      </c>
      <c r="P1853">
        <v>52.361702291748898</v>
      </c>
      <c r="Q1853">
        <v>4.8637645059674703</v>
      </c>
      <c r="R1853" t="s">
        <v>45</v>
      </c>
      <c r="S1853">
        <v>111</v>
      </c>
      <c r="T1853">
        <v>360</v>
      </c>
      <c r="U1853">
        <v>18</v>
      </c>
      <c r="V1853">
        <v>0.45</v>
      </c>
      <c r="W1853">
        <v>0</v>
      </c>
      <c r="X1853">
        <v>4668</v>
      </c>
      <c r="Y1853">
        <v>5</v>
      </c>
      <c r="Z1853" t="s">
        <v>56</v>
      </c>
      <c r="AA1853" t="s">
        <v>57</v>
      </c>
      <c r="AB1853">
        <v>39960</v>
      </c>
      <c r="AC1853">
        <v>0.1</v>
      </c>
    </row>
    <row r="1854" spans="13:29" x14ac:dyDescent="0.35">
      <c r="M1854" t="s">
        <v>44</v>
      </c>
      <c r="N1854">
        <v>7861877</v>
      </c>
      <c r="O1854" t="s">
        <v>11</v>
      </c>
      <c r="P1854">
        <v>52.342173416884897</v>
      </c>
      <c r="Q1854">
        <v>4.9074978784516103</v>
      </c>
      <c r="R1854" t="s">
        <v>45</v>
      </c>
      <c r="S1854">
        <v>135</v>
      </c>
      <c r="T1854">
        <v>364</v>
      </c>
      <c r="U1854">
        <v>19</v>
      </c>
      <c r="V1854">
        <v>0.48</v>
      </c>
      <c r="W1854">
        <v>0</v>
      </c>
      <c r="X1854">
        <v>4823</v>
      </c>
      <c r="Y1854">
        <v>5</v>
      </c>
      <c r="Z1854" t="s">
        <v>58</v>
      </c>
      <c r="AA1854" t="s">
        <v>59</v>
      </c>
      <c r="AB1854">
        <v>49140</v>
      </c>
      <c r="AC1854">
        <v>0.1</v>
      </c>
    </row>
    <row r="1855" spans="13:29" x14ac:dyDescent="0.35">
      <c r="M1855" t="s">
        <v>44</v>
      </c>
      <c r="N1855">
        <v>8493548</v>
      </c>
      <c r="O1855" t="s">
        <v>16</v>
      </c>
      <c r="P1855">
        <v>52.342547019086702</v>
      </c>
      <c r="Q1855">
        <v>4.8675360286010596</v>
      </c>
      <c r="R1855" t="s">
        <v>45</v>
      </c>
      <c r="S1855">
        <v>150</v>
      </c>
      <c r="T1855">
        <v>346</v>
      </c>
      <c r="U1855">
        <v>6</v>
      </c>
      <c r="V1855">
        <v>0.16</v>
      </c>
      <c r="W1855">
        <v>0</v>
      </c>
      <c r="X1855">
        <v>5171</v>
      </c>
      <c r="Y1855">
        <v>5</v>
      </c>
      <c r="Z1855" t="s">
        <v>82</v>
      </c>
      <c r="AA1855" t="s">
        <v>83</v>
      </c>
      <c r="AB1855">
        <v>51900</v>
      </c>
      <c r="AC1855">
        <v>0.1</v>
      </c>
    </row>
    <row r="1856" spans="13:29" x14ac:dyDescent="0.35">
      <c r="M1856" t="s">
        <v>44</v>
      </c>
      <c r="N1856">
        <v>8535626</v>
      </c>
      <c r="O1856" t="s">
        <v>10</v>
      </c>
      <c r="P1856">
        <v>52.396573370729897</v>
      </c>
      <c r="Q1856">
        <v>4.9073814374691098</v>
      </c>
      <c r="R1856" t="s">
        <v>45</v>
      </c>
      <c r="S1856">
        <v>180</v>
      </c>
      <c r="T1856">
        <v>364</v>
      </c>
      <c r="U1856">
        <v>7</v>
      </c>
      <c r="V1856">
        <v>0.18</v>
      </c>
      <c r="W1856">
        <v>0</v>
      </c>
      <c r="X1856">
        <v>5198</v>
      </c>
      <c r="Y1856">
        <v>5</v>
      </c>
      <c r="Z1856" t="s">
        <v>78</v>
      </c>
      <c r="AA1856" t="s">
        <v>79</v>
      </c>
      <c r="AB1856">
        <v>65520</v>
      </c>
      <c r="AC1856">
        <v>0.1</v>
      </c>
    </row>
    <row r="1857" spans="13:29" x14ac:dyDescent="0.35">
      <c r="M1857" t="s">
        <v>44</v>
      </c>
      <c r="N1857">
        <v>8585470</v>
      </c>
      <c r="O1857" t="s">
        <v>14</v>
      </c>
      <c r="P1857">
        <v>52.359835897349697</v>
      </c>
      <c r="Q1857">
        <v>4.8611993979437003</v>
      </c>
      <c r="R1857" t="s">
        <v>45</v>
      </c>
      <c r="S1857">
        <v>130</v>
      </c>
      <c r="T1857">
        <v>360</v>
      </c>
      <c r="U1857">
        <v>9</v>
      </c>
      <c r="V1857">
        <v>0.24</v>
      </c>
      <c r="W1857">
        <v>0</v>
      </c>
      <c r="X1857">
        <v>5224</v>
      </c>
      <c r="Y1857">
        <v>5</v>
      </c>
      <c r="Z1857" t="s">
        <v>56</v>
      </c>
      <c r="AA1857" t="s">
        <v>57</v>
      </c>
      <c r="AB1857">
        <v>46800</v>
      </c>
      <c r="AC1857">
        <v>0.1</v>
      </c>
    </row>
    <row r="1858" spans="13:29" x14ac:dyDescent="0.35">
      <c r="M1858" t="s">
        <v>44</v>
      </c>
      <c r="N1858">
        <v>9135172</v>
      </c>
      <c r="O1858" t="s">
        <v>8</v>
      </c>
      <c r="P1858">
        <v>52.349849038654</v>
      </c>
      <c r="Q1858">
        <v>4.8588684242998399</v>
      </c>
      <c r="R1858" t="s">
        <v>45</v>
      </c>
      <c r="S1858">
        <v>199</v>
      </c>
      <c r="T1858">
        <v>301</v>
      </c>
      <c r="U1858">
        <v>9</v>
      </c>
      <c r="V1858">
        <v>0.27</v>
      </c>
      <c r="W1858">
        <v>0</v>
      </c>
      <c r="X1858">
        <v>5539</v>
      </c>
      <c r="Y1858">
        <v>5</v>
      </c>
      <c r="Z1858" t="s">
        <v>74</v>
      </c>
      <c r="AA1858" t="s">
        <v>75</v>
      </c>
      <c r="AB1858">
        <v>59899</v>
      </c>
      <c r="AC1858">
        <v>0.1</v>
      </c>
    </row>
    <row r="1859" spans="13:29" x14ac:dyDescent="0.35">
      <c r="M1859" t="s">
        <v>44</v>
      </c>
      <c r="N1859">
        <v>9586600</v>
      </c>
      <c r="O1859" t="s">
        <v>14</v>
      </c>
      <c r="P1859">
        <v>52.361808533659101</v>
      </c>
      <c r="Q1859">
        <v>4.86446581780414</v>
      </c>
      <c r="R1859" t="s">
        <v>45</v>
      </c>
      <c r="S1859">
        <v>149</v>
      </c>
      <c r="T1859">
        <v>358</v>
      </c>
      <c r="U1859">
        <v>11</v>
      </c>
      <c r="V1859">
        <v>0.35</v>
      </c>
      <c r="W1859">
        <v>0</v>
      </c>
      <c r="X1859">
        <v>5832</v>
      </c>
      <c r="Y1859">
        <v>5</v>
      </c>
      <c r="Z1859" t="s">
        <v>56</v>
      </c>
      <c r="AA1859" t="s">
        <v>57</v>
      </c>
      <c r="AB1859">
        <v>53342</v>
      </c>
      <c r="AC1859">
        <v>0.1</v>
      </c>
    </row>
    <row r="1860" spans="13:29" x14ac:dyDescent="0.35">
      <c r="M1860" t="s">
        <v>44</v>
      </c>
      <c r="N1860">
        <v>10010981</v>
      </c>
      <c r="O1860" t="s">
        <v>14</v>
      </c>
      <c r="P1860">
        <v>52.364993454077897</v>
      </c>
      <c r="Q1860">
        <v>4.8623697784152302</v>
      </c>
      <c r="R1860" t="s">
        <v>45</v>
      </c>
      <c r="S1860">
        <v>98</v>
      </c>
      <c r="T1860">
        <v>360</v>
      </c>
      <c r="U1860">
        <v>13</v>
      </c>
      <c r="V1860">
        <v>0.36</v>
      </c>
      <c r="W1860">
        <v>0</v>
      </c>
      <c r="X1860">
        <v>6116</v>
      </c>
      <c r="Y1860">
        <v>5</v>
      </c>
      <c r="Z1860" t="s">
        <v>56</v>
      </c>
      <c r="AA1860" t="s">
        <v>57</v>
      </c>
      <c r="AB1860">
        <v>35280</v>
      </c>
      <c r="AC1860">
        <v>0.1</v>
      </c>
    </row>
    <row r="1861" spans="13:29" x14ac:dyDescent="0.35">
      <c r="M1861" t="s">
        <v>44</v>
      </c>
      <c r="N1861">
        <v>10322252</v>
      </c>
      <c r="O1861" t="s">
        <v>9</v>
      </c>
      <c r="P1861">
        <v>52.354627870713003</v>
      </c>
      <c r="Q1861">
        <v>4.9226999509924596</v>
      </c>
      <c r="R1861" t="s">
        <v>45</v>
      </c>
      <c r="S1861">
        <v>110</v>
      </c>
      <c r="T1861">
        <v>361</v>
      </c>
      <c r="U1861">
        <v>10</v>
      </c>
      <c r="V1861">
        <v>0.47</v>
      </c>
      <c r="W1861">
        <v>0</v>
      </c>
      <c r="X1861">
        <v>6293</v>
      </c>
      <c r="Y1861">
        <v>5</v>
      </c>
      <c r="Z1861" t="s">
        <v>64</v>
      </c>
      <c r="AA1861" t="s">
        <v>65</v>
      </c>
      <c r="AB1861">
        <v>39710</v>
      </c>
      <c r="AC1861">
        <v>0.1</v>
      </c>
    </row>
    <row r="1862" spans="13:29" x14ac:dyDescent="0.35">
      <c r="M1862" t="s">
        <v>44</v>
      </c>
      <c r="N1862">
        <v>10426697</v>
      </c>
      <c r="O1862" t="s">
        <v>6</v>
      </c>
      <c r="P1862">
        <v>52.383677608762802</v>
      </c>
      <c r="Q1862">
        <v>4.8839257784529702</v>
      </c>
      <c r="R1862" t="s">
        <v>45</v>
      </c>
      <c r="S1862">
        <v>149</v>
      </c>
      <c r="T1862">
        <v>363</v>
      </c>
      <c r="U1862">
        <v>31</v>
      </c>
      <c r="V1862">
        <v>0.95</v>
      </c>
      <c r="W1862">
        <v>0</v>
      </c>
      <c r="X1862">
        <v>6341</v>
      </c>
      <c r="Y1862">
        <v>5</v>
      </c>
      <c r="Z1862" t="s">
        <v>46</v>
      </c>
      <c r="AA1862" t="s">
        <v>47</v>
      </c>
      <c r="AB1862">
        <v>54087</v>
      </c>
      <c r="AC1862">
        <v>0.1</v>
      </c>
    </row>
    <row r="1863" spans="13:29" x14ac:dyDescent="0.35">
      <c r="M1863" t="s">
        <v>44</v>
      </c>
      <c r="N1863">
        <v>10521299</v>
      </c>
      <c r="O1863" t="s">
        <v>7</v>
      </c>
      <c r="P1863">
        <v>52.365239463387098</v>
      </c>
      <c r="Q1863">
        <v>4.9218129951248297</v>
      </c>
      <c r="R1863" t="s">
        <v>45</v>
      </c>
      <c r="S1863">
        <v>75</v>
      </c>
      <c r="T1863">
        <v>348</v>
      </c>
      <c r="U1863">
        <v>18</v>
      </c>
      <c r="V1863">
        <v>0.53</v>
      </c>
      <c r="W1863">
        <v>0</v>
      </c>
      <c r="X1863">
        <v>6386</v>
      </c>
      <c r="Y1863">
        <v>5</v>
      </c>
      <c r="Z1863" t="s">
        <v>68</v>
      </c>
      <c r="AA1863" t="s">
        <v>69</v>
      </c>
      <c r="AB1863">
        <v>26100</v>
      </c>
      <c r="AC1863">
        <v>0.1</v>
      </c>
    </row>
    <row r="1864" spans="13:29" x14ac:dyDescent="0.35">
      <c r="M1864" t="s">
        <v>44</v>
      </c>
      <c r="N1864">
        <v>10713570</v>
      </c>
      <c r="O1864" t="s">
        <v>12</v>
      </c>
      <c r="P1864">
        <v>52.353100281493901</v>
      </c>
      <c r="Q1864">
        <v>4.9291492049562802</v>
      </c>
      <c r="R1864" t="s">
        <v>45</v>
      </c>
      <c r="S1864">
        <v>150</v>
      </c>
      <c r="T1864">
        <v>301</v>
      </c>
      <c r="U1864">
        <v>23</v>
      </c>
      <c r="V1864">
        <v>0.74</v>
      </c>
      <c r="W1864">
        <v>0</v>
      </c>
      <c r="X1864">
        <v>6463</v>
      </c>
      <c r="Y1864">
        <v>5</v>
      </c>
      <c r="Z1864" t="s">
        <v>72</v>
      </c>
      <c r="AA1864" t="s">
        <v>73</v>
      </c>
      <c r="AB1864">
        <v>45150</v>
      </c>
      <c r="AC1864">
        <v>0.1</v>
      </c>
    </row>
    <row r="1865" spans="13:29" x14ac:dyDescent="0.35">
      <c r="M1865" t="s">
        <v>44</v>
      </c>
      <c r="N1865">
        <v>10797179</v>
      </c>
      <c r="O1865" t="s">
        <v>11</v>
      </c>
      <c r="P1865">
        <v>52.349898967823201</v>
      </c>
      <c r="Q1865">
        <v>4.8869844982583599</v>
      </c>
      <c r="R1865" t="s">
        <v>45</v>
      </c>
      <c r="S1865">
        <v>50</v>
      </c>
      <c r="T1865">
        <v>352</v>
      </c>
      <c r="U1865">
        <v>19</v>
      </c>
      <c r="V1865">
        <v>0.55000000000000004</v>
      </c>
      <c r="W1865">
        <v>0</v>
      </c>
      <c r="X1865">
        <v>6500</v>
      </c>
      <c r="Y1865">
        <v>5</v>
      </c>
      <c r="Z1865" t="s">
        <v>58</v>
      </c>
      <c r="AA1865" t="s">
        <v>59</v>
      </c>
      <c r="AB1865">
        <v>17600</v>
      </c>
      <c r="AC1865">
        <v>0.1</v>
      </c>
    </row>
    <row r="1866" spans="13:29" x14ac:dyDescent="0.35">
      <c r="M1866" t="s">
        <v>44</v>
      </c>
      <c r="N1866">
        <v>11563709</v>
      </c>
      <c r="O1866" t="s">
        <v>19</v>
      </c>
      <c r="P1866">
        <v>52.376045353913597</v>
      </c>
      <c r="Q1866">
        <v>4.8601194248067801</v>
      </c>
      <c r="R1866" t="s">
        <v>45</v>
      </c>
      <c r="S1866">
        <v>91</v>
      </c>
      <c r="T1866">
        <v>357</v>
      </c>
      <c r="U1866">
        <v>8</v>
      </c>
      <c r="V1866">
        <v>0.26</v>
      </c>
      <c r="W1866">
        <v>0</v>
      </c>
      <c r="X1866">
        <v>6869</v>
      </c>
      <c r="Y1866">
        <v>5</v>
      </c>
      <c r="Z1866" t="s">
        <v>62</v>
      </c>
      <c r="AA1866" t="s">
        <v>63</v>
      </c>
      <c r="AB1866">
        <v>32487</v>
      </c>
      <c r="AC1866">
        <v>0.1</v>
      </c>
    </row>
    <row r="1867" spans="13:29" x14ac:dyDescent="0.35">
      <c r="M1867" t="s">
        <v>44</v>
      </c>
      <c r="N1867">
        <v>11781139</v>
      </c>
      <c r="O1867" t="s">
        <v>24</v>
      </c>
      <c r="P1867">
        <v>52.364154359355297</v>
      </c>
      <c r="Q1867">
        <v>4.8008131852097504</v>
      </c>
      <c r="R1867" t="s">
        <v>45</v>
      </c>
      <c r="S1867">
        <v>120</v>
      </c>
      <c r="T1867">
        <v>357</v>
      </c>
      <c r="U1867">
        <v>13</v>
      </c>
      <c r="V1867">
        <v>0.39</v>
      </c>
      <c r="W1867">
        <v>0</v>
      </c>
      <c r="X1867">
        <v>7003</v>
      </c>
      <c r="Y1867">
        <v>5</v>
      </c>
      <c r="Z1867" t="s">
        <v>84</v>
      </c>
      <c r="AA1867" t="s">
        <v>85</v>
      </c>
      <c r="AB1867">
        <v>42840</v>
      </c>
      <c r="AC1867">
        <v>0.1</v>
      </c>
    </row>
    <row r="1868" spans="13:29" x14ac:dyDescent="0.35">
      <c r="M1868" t="s">
        <v>44</v>
      </c>
      <c r="N1868">
        <v>12109902</v>
      </c>
      <c r="O1868" t="s">
        <v>20</v>
      </c>
      <c r="P1868">
        <v>52.357828338662003</v>
      </c>
      <c r="Q1868">
        <v>4.8207041520293501</v>
      </c>
      <c r="R1868" t="s">
        <v>45</v>
      </c>
      <c r="S1868">
        <v>199</v>
      </c>
      <c r="T1868">
        <v>346</v>
      </c>
      <c r="U1868">
        <v>10</v>
      </c>
      <c r="V1868">
        <v>0.32</v>
      </c>
      <c r="W1868">
        <v>0</v>
      </c>
      <c r="X1868">
        <v>7167</v>
      </c>
      <c r="Y1868">
        <v>5</v>
      </c>
      <c r="Z1868" t="s">
        <v>70</v>
      </c>
      <c r="AA1868" t="s">
        <v>71</v>
      </c>
      <c r="AB1868">
        <v>68854</v>
      </c>
      <c r="AC1868">
        <v>0.1</v>
      </c>
    </row>
    <row r="1869" spans="13:29" x14ac:dyDescent="0.35">
      <c r="M1869" t="s">
        <v>44</v>
      </c>
      <c r="N1869">
        <v>12178644</v>
      </c>
      <c r="O1869" t="s">
        <v>12</v>
      </c>
      <c r="P1869">
        <v>52.339503481154502</v>
      </c>
      <c r="Q1869">
        <v>4.9452444611836404</v>
      </c>
      <c r="R1869" t="s">
        <v>45</v>
      </c>
      <c r="S1869">
        <v>65</v>
      </c>
      <c r="T1869">
        <v>344</v>
      </c>
      <c r="U1869">
        <v>14</v>
      </c>
      <c r="V1869">
        <v>0.44</v>
      </c>
      <c r="W1869">
        <v>0</v>
      </c>
      <c r="X1869">
        <v>7211</v>
      </c>
      <c r="Y1869">
        <v>5</v>
      </c>
      <c r="Z1869" t="s">
        <v>72</v>
      </c>
      <c r="AA1869" t="s">
        <v>73</v>
      </c>
      <c r="AB1869">
        <v>22360</v>
      </c>
      <c r="AC1869">
        <v>0.1</v>
      </c>
    </row>
    <row r="1870" spans="13:29" x14ac:dyDescent="0.35">
      <c r="M1870" t="s">
        <v>44</v>
      </c>
      <c r="N1870">
        <v>13373785</v>
      </c>
      <c r="O1870" t="s">
        <v>15</v>
      </c>
      <c r="P1870">
        <v>52.373784892246498</v>
      </c>
      <c r="Q1870">
        <v>4.8714605579190398</v>
      </c>
      <c r="R1870" t="s">
        <v>45</v>
      </c>
      <c r="S1870">
        <v>115</v>
      </c>
      <c r="T1870">
        <v>304</v>
      </c>
      <c r="U1870">
        <v>8</v>
      </c>
      <c r="V1870">
        <v>0.28000000000000003</v>
      </c>
      <c r="W1870">
        <v>0</v>
      </c>
      <c r="X1870">
        <v>8098</v>
      </c>
      <c r="Y1870">
        <v>5</v>
      </c>
      <c r="Z1870" t="s">
        <v>60</v>
      </c>
      <c r="AA1870" t="s">
        <v>61</v>
      </c>
      <c r="AB1870">
        <v>34960</v>
      </c>
      <c r="AC1870">
        <v>0.1</v>
      </c>
    </row>
    <row r="1871" spans="13:29" x14ac:dyDescent="0.35">
      <c r="M1871" t="s">
        <v>44</v>
      </c>
      <c r="N1871">
        <v>13374751</v>
      </c>
      <c r="O1871" t="s">
        <v>22</v>
      </c>
      <c r="P1871">
        <v>52.406978141102798</v>
      </c>
      <c r="Q1871">
        <v>4.9055851214456601</v>
      </c>
      <c r="R1871" t="s">
        <v>45</v>
      </c>
      <c r="S1871">
        <v>125</v>
      </c>
      <c r="T1871">
        <v>358</v>
      </c>
      <c r="U1871">
        <v>15</v>
      </c>
      <c r="V1871">
        <v>0.53</v>
      </c>
      <c r="W1871">
        <v>0</v>
      </c>
      <c r="X1871">
        <v>8099</v>
      </c>
      <c r="Y1871">
        <v>5</v>
      </c>
      <c r="Z1871" t="s">
        <v>80</v>
      </c>
      <c r="AA1871" t="s">
        <v>81</v>
      </c>
      <c r="AB1871">
        <v>44750</v>
      </c>
      <c r="AC1871">
        <v>0.1</v>
      </c>
    </row>
    <row r="1872" spans="13:29" x14ac:dyDescent="0.35">
      <c r="M1872" t="s">
        <v>44</v>
      </c>
      <c r="N1872">
        <v>13431669</v>
      </c>
      <c r="O1872" t="s">
        <v>6</v>
      </c>
      <c r="P1872">
        <v>52.3801255411936</v>
      </c>
      <c r="Q1872">
        <v>4.8821188069645496</v>
      </c>
      <c r="R1872" t="s">
        <v>45</v>
      </c>
      <c r="S1872">
        <v>150</v>
      </c>
      <c r="T1872">
        <v>363</v>
      </c>
      <c r="U1872">
        <v>1</v>
      </c>
      <c r="V1872">
        <v>0.03</v>
      </c>
      <c r="W1872">
        <v>0</v>
      </c>
      <c r="X1872">
        <v>8166</v>
      </c>
      <c r="Y1872">
        <v>5</v>
      </c>
      <c r="Z1872" t="s">
        <v>46</v>
      </c>
      <c r="AA1872" t="s">
        <v>47</v>
      </c>
      <c r="AB1872">
        <v>54450</v>
      </c>
      <c r="AC1872">
        <v>0.1</v>
      </c>
    </row>
    <row r="1873" spans="13:29" x14ac:dyDescent="0.35">
      <c r="M1873" t="s">
        <v>44</v>
      </c>
      <c r="N1873">
        <v>13629150</v>
      </c>
      <c r="O1873" t="s">
        <v>15</v>
      </c>
      <c r="P1873">
        <v>52.3912872778279</v>
      </c>
      <c r="Q1873">
        <v>4.8784199598437104</v>
      </c>
      <c r="R1873" t="s">
        <v>45</v>
      </c>
      <c r="S1873">
        <v>99</v>
      </c>
      <c r="T1873">
        <v>361</v>
      </c>
      <c r="U1873">
        <v>20</v>
      </c>
      <c r="V1873">
        <v>0.69</v>
      </c>
      <c r="W1873">
        <v>0</v>
      </c>
      <c r="X1873">
        <v>8385</v>
      </c>
      <c r="Y1873">
        <v>5</v>
      </c>
      <c r="Z1873" t="s">
        <v>60</v>
      </c>
      <c r="AA1873" t="s">
        <v>61</v>
      </c>
      <c r="AB1873">
        <v>35739</v>
      </c>
      <c r="AC1873">
        <v>0.1</v>
      </c>
    </row>
    <row r="1874" spans="13:29" x14ac:dyDescent="0.35">
      <c r="M1874" t="s">
        <v>44</v>
      </c>
      <c r="N1874">
        <v>13646436</v>
      </c>
      <c r="O1874" t="s">
        <v>19</v>
      </c>
      <c r="P1874">
        <v>52.376088287505397</v>
      </c>
      <c r="Q1874">
        <v>4.8463395697121703</v>
      </c>
      <c r="R1874" t="s">
        <v>45</v>
      </c>
      <c r="S1874">
        <v>99</v>
      </c>
      <c r="T1874">
        <v>350</v>
      </c>
      <c r="U1874">
        <v>2</v>
      </c>
      <c r="V1874">
        <v>7.0000000000000007E-2</v>
      </c>
      <c r="W1874">
        <v>0</v>
      </c>
      <c r="X1874">
        <v>8400</v>
      </c>
      <c r="Y1874">
        <v>5</v>
      </c>
      <c r="Z1874" t="s">
        <v>62</v>
      </c>
      <c r="AA1874" t="s">
        <v>63</v>
      </c>
      <c r="AB1874">
        <v>34650</v>
      </c>
      <c r="AC1874">
        <v>0.1</v>
      </c>
    </row>
    <row r="1875" spans="13:29" x14ac:dyDescent="0.35">
      <c r="M1875" t="s">
        <v>44</v>
      </c>
      <c r="N1875">
        <v>13737420</v>
      </c>
      <c r="O1875" t="s">
        <v>19</v>
      </c>
      <c r="P1875">
        <v>52.378176299865999</v>
      </c>
      <c r="Q1875">
        <v>4.8537229145299499</v>
      </c>
      <c r="R1875" t="s">
        <v>45</v>
      </c>
      <c r="S1875">
        <v>150</v>
      </c>
      <c r="T1875">
        <v>360</v>
      </c>
      <c r="U1875">
        <v>13</v>
      </c>
      <c r="V1875">
        <v>0.45</v>
      </c>
      <c r="W1875">
        <v>0</v>
      </c>
      <c r="X1875">
        <v>8523</v>
      </c>
      <c r="Y1875">
        <v>5</v>
      </c>
      <c r="Z1875" t="s">
        <v>62</v>
      </c>
      <c r="AA1875" t="s">
        <v>63</v>
      </c>
      <c r="AB1875">
        <v>54000</v>
      </c>
      <c r="AC1875">
        <v>0.1</v>
      </c>
    </row>
    <row r="1876" spans="13:29" x14ac:dyDescent="0.35">
      <c r="M1876" t="s">
        <v>44</v>
      </c>
      <c r="N1876">
        <v>13749670</v>
      </c>
      <c r="O1876" t="s">
        <v>16</v>
      </c>
      <c r="P1876">
        <v>52.326576608659202</v>
      </c>
      <c r="Q1876">
        <v>4.8832503769932201</v>
      </c>
      <c r="R1876" t="s">
        <v>45</v>
      </c>
      <c r="S1876">
        <v>80</v>
      </c>
      <c r="T1876">
        <v>358</v>
      </c>
      <c r="U1876">
        <v>9</v>
      </c>
      <c r="V1876">
        <v>0.32</v>
      </c>
      <c r="W1876">
        <v>0</v>
      </c>
      <c r="X1876">
        <v>8535</v>
      </c>
      <c r="Y1876">
        <v>5</v>
      </c>
      <c r="Z1876" t="s">
        <v>82</v>
      </c>
      <c r="AA1876" t="s">
        <v>83</v>
      </c>
      <c r="AB1876">
        <v>28640</v>
      </c>
      <c r="AC1876">
        <v>0.1</v>
      </c>
    </row>
    <row r="1877" spans="13:29" x14ac:dyDescent="0.35">
      <c r="M1877" t="s">
        <v>44</v>
      </c>
      <c r="N1877">
        <v>13810740</v>
      </c>
      <c r="O1877" t="s">
        <v>11</v>
      </c>
      <c r="P1877">
        <v>52.3500411117219</v>
      </c>
      <c r="Q1877">
        <v>4.8885547223660399</v>
      </c>
      <c r="R1877" t="s">
        <v>45</v>
      </c>
      <c r="S1877">
        <v>161</v>
      </c>
      <c r="T1877">
        <v>364</v>
      </c>
      <c r="U1877">
        <v>5</v>
      </c>
      <c r="V1877">
        <v>0.17</v>
      </c>
      <c r="W1877">
        <v>0</v>
      </c>
      <c r="X1877">
        <v>8606</v>
      </c>
      <c r="Y1877">
        <v>5</v>
      </c>
      <c r="Z1877" t="s">
        <v>58</v>
      </c>
      <c r="AA1877" t="s">
        <v>59</v>
      </c>
      <c r="AB1877">
        <v>58604</v>
      </c>
      <c r="AC1877">
        <v>0.1</v>
      </c>
    </row>
    <row r="1878" spans="13:29" x14ac:dyDescent="0.35">
      <c r="M1878" t="s">
        <v>44</v>
      </c>
      <c r="N1878">
        <v>13898573</v>
      </c>
      <c r="O1878" t="s">
        <v>16</v>
      </c>
      <c r="P1878">
        <v>52.323592039075002</v>
      </c>
      <c r="Q1878">
        <v>4.8847668296865603</v>
      </c>
      <c r="R1878" t="s">
        <v>45</v>
      </c>
      <c r="S1878">
        <v>130</v>
      </c>
      <c r="T1878">
        <v>359</v>
      </c>
      <c r="U1878">
        <v>3</v>
      </c>
      <c r="V1878">
        <v>0.13</v>
      </c>
      <c r="W1878">
        <v>0</v>
      </c>
      <c r="X1878">
        <v>8717</v>
      </c>
      <c r="Y1878">
        <v>5</v>
      </c>
      <c r="Z1878" t="s">
        <v>82</v>
      </c>
      <c r="AA1878" t="s">
        <v>83</v>
      </c>
      <c r="AB1878">
        <v>46670</v>
      </c>
      <c r="AC1878">
        <v>0.1</v>
      </c>
    </row>
    <row r="1879" spans="13:29" x14ac:dyDescent="0.35">
      <c r="M1879" t="s">
        <v>44</v>
      </c>
      <c r="N1879">
        <v>15465157</v>
      </c>
      <c r="O1879" t="s">
        <v>14</v>
      </c>
      <c r="P1879">
        <v>52.364734424201103</v>
      </c>
      <c r="Q1879">
        <v>4.8515315067050899</v>
      </c>
      <c r="R1879" t="s">
        <v>45</v>
      </c>
      <c r="S1879">
        <v>100</v>
      </c>
      <c r="T1879">
        <v>361</v>
      </c>
      <c r="U1879">
        <v>6</v>
      </c>
      <c r="V1879">
        <v>0.34</v>
      </c>
      <c r="W1879">
        <v>0</v>
      </c>
      <c r="X1879">
        <v>9911</v>
      </c>
      <c r="Y1879">
        <v>5</v>
      </c>
      <c r="Z1879" t="s">
        <v>56</v>
      </c>
      <c r="AA1879" t="s">
        <v>57</v>
      </c>
      <c r="AB1879">
        <v>36100</v>
      </c>
      <c r="AC1879">
        <v>0.1</v>
      </c>
    </row>
    <row r="1880" spans="13:29" x14ac:dyDescent="0.35">
      <c r="M1880" t="s">
        <v>44</v>
      </c>
      <c r="N1880">
        <v>15465855</v>
      </c>
      <c r="O1880" t="s">
        <v>7</v>
      </c>
      <c r="P1880">
        <v>52.374116274121803</v>
      </c>
      <c r="Q1880">
        <v>4.9235035823513797</v>
      </c>
      <c r="R1880" t="s">
        <v>45</v>
      </c>
      <c r="S1880">
        <v>140</v>
      </c>
      <c r="T1880">
        <v>29</v>
      </c>
      <c r="U1880">
        <v>5</v>
      </c>
      <c r="V1880">
        <v>0.21</v>
      </c>
      <c r="W1880">
        <v>0</v>
      </c>
      <c r="X1880">
        <v>9913</v>
      </c>
      <c r="Y1880">
        <v>5</v>
      </c>
      <c r="Z1880" t="s">
        <v>68</v>
      </c>
      <c r="AA1880" t="s">
        <v>69</v>
      </c>
      <c r="AB1880">
        <v>4060</v>
      </c>
      <c r="AC1880">
        <v>0.1</v>
      </c>
    </row>
    <row r="1881" spans="13:29" x14ac:dyDescent="0.35">
      <c r="M1881" t="s">
        <v>44</v>
      </c>
      <c r="N1881">
        <v>15582524</v>
      </c>
      <c r="O1881" t="s">
        <v>14</v>
      </c>
      <c r="P1881">
        <v>52.361479818287798</v>
      </c>
      <c r="Q1881">
        <v>4.8676377220709002</v>
      </c>
      <c r="R1881" t="s">
        <v>45</v>
      </c>
      <c r="S1881">
        <v>220</v>
      </c>
      <c r="T1881">
        <v>335</v>
      </c>
      <c r="U1881">
        <v>11</v>
      </c>
      <c r="V1881">
        <v>0.47</v>
      </c>
      <c r="W1881">
        <v>0</v>
      </c>
      <c r="X1881">
        <v>9988</v>
      </c>
      <c r="Y1881">
        <v>5</v>
      </c>
      <c r="Z1881" t="s">
        <v>56</v>
      </c>
      <c r="AA1881" t="s">
        <v>57</v>
      </c>
      <c r="AB1881">
        <v>73700</v>
      </c>
      <c r="AC1881">
        <v>0.1</v>
      </c>
    </row>
    <row r="1882" spans="13:29" x14ac:dyDescent="0.35">
      <c r="M1882" t="s">
        <v>44</v>
      </c>
      <c r="N1882">
        <v>15630976</v>
      </c>
      <c r="O1882" t="s">
        <v>14</v>
      </c>
      <c r="P1882">
        <v>52.3729323623525</v>
      </c>
      <c r="Q1882">
        <v>4.8531761651527798</v>
      </c>
      <c r="R1882" t="s">
        <v>45</v>
      </c>
      <c r="S1882">
        <v>81</v>
      </c>
      <c r="T1882">
        <v>352</v>
      </c>
      <c r="U1882">
        <v>10</v>
      </c>
      <c r="V1882">
        <v>0.4</v>
      </c>
      <c r="W1882">
        <v>0</v>
      </c>
      <c r="X1882">
        <v>10015</v>
      </c>
      <c r="Y1882">
        <v>5</v>
      </c>
      <c r="Z1882" t="s">
        <v>56</v>
      </c>
      <c r="AA1882" t="s">
        <v>57</v>
      </c>
      <c r="AB1882">
        <v>28512</v>
      </c>
      <c r="AC1882">
        <v>0.1</v>
      </c>
    </row>
    <row r="1883" spans="13:29" x14ac:dyDescent="0.35">
      <c r="M1883" t="s">
        <v>44</v>
      </c>
      <c r="N1883">
        <v>15751940</v>
      </c>
      <c r="O1883" t="s">
        <v>13</v>
      </c>
      <c r="P1883">
        <v>52.3605150683319</v>
      </c>
      <c r="Q1883">
        <v>4.9937727487193202</v>
      </c>
      <c r="R1883" t="s">
        <v>45</v>
      </c>
      <c r="S1883">
        <v>85</v>
      </c>
      <c r="T1883">
        <v>28</v>
      </c>
      <c r="U1883">
        <v>0</v>
      </c>
      <c r="W1883">
        <v>0</v>
      </c>
      <c r="X1883">
        <v>10075</v>
      </c>
      <c r="Y1883">
        <v>5</v>
      </c>
      <c r="Z1883" t="s">
        <v>86</v>
      </c>
      <c r="AA1883" t="s">
        <v>87</v>
      </c>
      <c r="AB1883">
        <v>2380</v>
      </c>
      <c r="AC1883">
        <v>0.1</v>
      </c>
    </row>
    <row r="1884" spans="13:29" x14ac:dyDescent="0.35">
      <c r="M1884" t="s">
        <v>44</v>
      </c>
      <c r="N1884">
        <v>16015567</v>
      </c>
      <c r="O1884" t="s">
        <v>18</v>
      </c>
      <c r="P1884">
        <v>52.364051640976797</v>
      </c>
      <c r="Q1884">
        <v>4.9434290484057497</v>
      </c>
      <c r="R1884" t="s">
        <v>45</v>
      </c>
      <c r="S1884">
        <v>100</v>
      </c>
      <c r="T1884">
        <v>351</v>
      </c>
      <c r="U1884">
        <v>13</v>
      </c>
      <c r="V1884">
        <v>0.55000000000000004</v>
      </c>
      <c r="W1884">
        <v>0</v>
      </c>
      <c r="X1884">
        <v>10262</v>
      </c>
      <c r="Y1884">
        <v>5</v>
      </c>
      <c r="Z1884" t="s">
        <v>66</v>
      </c>
      <c r="AA1884" t="s">
        <v>67</v>
      </c>
      <c r="AB1884">
        <v>35100</v>
      </c>
      <c r="AC1884">
        <v>0.1</v>
      </c>
    </row>
    <row r="1885" spans="13:29" x14ac:dyDescent="0.35">
      <c r="M1885" t="s">
        <v>44</v>
      </c>
      <c r="N1885">
        <v>16103763</v>
      </c>
      <c r="O1885" t="s">
        <v>11</v>
      </c>
      <c r="P1885">
        <v>52.351517764425203</v>
      </c>
      <c r="Q1885">
        <v>4.89365650029705</v>
      </c>
      <c r="R1885" t="s">
        <v>45</v>
      </c>
      <c r="S1885">
        <v>150</v>
      </c>
      <c r="T1885">
        <v>359</v>
      </c>
      <c r="U1885">
        <v>3</v>
      </c>
      <c r="V1885">
        <v>0.17</v>
      </c>
      <c r="W1885">
        <v>0</v>
      </c>
      <c r="X1885">
        <v>10313</v>
      </c>
      <c r="Y1885">
        <v>5</v>
      </c>
      <c r="Z1885" t="s">
        <v>58</v>
      </c>
      <c r="AA1885" t="s">
        <v>59</v>
      </c>
      <c r="AB1885">
        <v>53850</v>
      </c>
      <c r="AC1885">
        <v>0.1</v>
      </c>
    </row>
    <row r="1886" spans="13:29" x14ac:dyDescent="0.35">
      <c r="M1886" t="s">
        <v>44</v>
      </c>
      <c r="N1886">
        <v>16438770</v>
      </c>
      <c r="O1886" t="s">
        <v>11</v>
      </c>
      <c r="P1886">
        <v>52.3569162232411</v>
      </c>
      <c r="Q1886">
        <v>4.9042192854086597</v>
      </c>
      <c r="R1886" t="s">
        <v>45</v>
      </c>
      <c r="S1886">
        <v>190</v>
      </c>
      <c r="T1886">
        <v>353</v>
      </c>
      <c r="U1886">
        <v>3</v>
      </c>
      <c r="V1886">
        <v>0.13</v>
      </c>
      <c r="W1886">
        <v>0</v>
      </c>
      <c r="X1886">
        <v>10599</v>
      </c>
      <c r="Y1886">
        <v>5</v>
      </c>
      <c r="Z1886" t="s">
        <v>58</v>
      </c>
      <c r="AA1886" t="s">
        <v>59</v>
      </c>
      <c r="AB1886">
        <v>67070</v>
      </c>
      <c r="AC1886">
        <v>0.1</v>
      </c>
    </row>
    <row r="1887" spans="13:29" x14ac:dyDescent="0.35">
      <c r="M1887" t="s">
        <v>44</v>
      </c>
      <c r="N1887">
        <v>16451125</v>
      </c>
      <c r="O1887" t="s">
        <v>15</v>
      </c>
      <c r="P1887">
        <v>52.389881278130098</v>
      </c>
      <c r="Q1887">
        <v>4.89141514351972</v>
      </c>
      <c r="R1887" t="s">
        <v>45</v>
      </c>
      <c r="S1887">
        <v>129</v>
      </c>
      <c r="T1887">
        <v>358</v>
      </c>
      <c r="U1887">
        <v>5</v>
      </c>
      <c r="V1887">
        <v>0.25</v>
      </c>
      <c r="W1887">
        <v>0</v>
      </c>
      <c r="X1887">
        <v>10611</v>
      </c>
      <c r="Y1887">
        <v>5</v>
      </c>
      <c r="Z1887" t="s">
        <v>60</v>
      </c>
      <c r="AA1887" t="s">
        <v>61</v>
      </c>
      <c r="AB1887">
        <v>46182</v>
      </c>
      <c r="AC1887">
        <v>0.1</v>
      </c>
    </row>
    <row r="1888" spans="13:29" x14ac:dyDescent="0.35">
      <c r="M1888" t="s">
        <v>44</v>
      </c>
      <c r="N1888">
        <v>16601035</v>
      </c>
      <c r="O1888" t="s">
        <v>12</v>
      </c>
      <c r="P1888">
        <v>52.344527495521298</v>
      </c>
      <c r="Q1888">
        <v>4.9199300588602499</v>
      </c>
      <c r="R1888" t="s">
        <v>45</v>
      </c>
      <c r="S1888">
        <v>132</v>
      </c>
      <c r="T1888">
        <v>97</v>
      </c>
      <c r="U1888">
        <v>20</v>
      </c>
      <c r="V1888">
        <v>1.1299999999999999</v>
      </c>
      <c r="W1888">
        <v>0</v>
      </c>
      <c r="X1888">
        <v>10695</v>
      </c>
      <c r="Y1888">
        <v>5</v>
      </c>
      <c r="Z1888" t="s">
        <v>72</v>
      </c>
      <c r="AA1888" t="s">
        <v>73</v>
      </c>
      <c r="AB1888">
        <v>12804</v>
      </c>
      <c r="AC1888">
        <v>0.1</v>
      </c>
    </row>
    <row r="1889" spans="13:29" x14ac:dyDescent="0.35">
      <c r="M1889" t="s">
        <v>44</v>
      </c>
      <c r="N1889">
        <v>17327485</v>
      </c>
      <c r="O1889" t="s">
        <v>17</v>
      </c>
      <c r="P1889">
        <v>52.3743797423666</v>
      </c>
      <c r="Q1889">
        <v>4.8229026748396198</v>
      </c>
      <c r="R1889" t="s">
        <v>45</v>
      </c>
      <c r="S1889">
        <v>120</v>
      </c>
      <c r="T1889">
        <v>302</v>
      </c>
      <c r="U1889">
        <v>5</v>
      </c>
      <c r="V1889">
        <v>0.24</v>
      </c>
      <c r="W1889">
        <v>0</v>
      </c>
      <c r="X1889">
        <v>11103</v>
      </c>
      <c r="Y1889">
        <v>5</v>
      </c>
      <c r="Z1889" t="s">
        <v>94</v>
      </c>
      <c r="AA1889" t="s">
        <v>95</v>
      </c>
      <c r="AB1889">
        <v>36240</v>
      </c>
      <c r="AC1889">
        <v>0.1</v>
      </c>
    </row>
    <row r="1890" spans="13:29" x14ac:dyDescent="0.35">
      <c r="M1890" t="s">
        <v>44</v>
      </c>
      <c r="N1890">
        <v>17645658</v>
      </c>
      <c r="O1890" t="s">
        <v>7</v>
      </c>
      <c r="P1890">
        <v>52.368825443123697</v>
      </c>
      <c r="Q1890">
        <v>4.91136433097798</v>
      </c>
      <c r="R1890" t="s">
        <v>45</v>
      </c>
      <c r="S1890">
        <v>96</v>
      </c>
      <c r="T1890">
        <v>361</v>
      </c>
      <c r="U1890">
        <v>2</v>
      </c>
      <c r="V1890">
        <v>0.15</v>
      </c>
      <c r="W1890">
        <v>0</v>
      </c>
      <c r="X1890">
        <v>11308</v>
      </c>
      <c r="Y1890">
        <v>5</v>
      </c>
      <c r="Z1890" t="s">
        <v>68</v>
      </c>
      <c r="AA1890" t="s">
        <v>69</v>
      </c>
      <c r="AB1890">
        <v>34656</v>
      </c>
      <c r="AC1890">
        <v>0.1</v>
      </c>
    </row>
    <row r="1891" spans="13:29" x14ac:dyDescent="0.35">
      <c r="M1891" t="s">
        <v>44</v>
      </c>
      <c r="N1891">
        <v>17820543</v>
      </c>
      <c r="O1891" t="s">
        <v>20</v>
      </c>
      <c r="P1891">
        <v>52.353008448695398</v>
      </c>
      <c r="Q1891">
        <v>4.8364159463898897</v>
      </c>
      <c r="R1891" t="s">
        <v>45</v>
      </c>
      <c r="S1891">
        <v>175</v>
      </c>
      <c r="T1891">
        <v>302</v>
      </c>
      <c r="U1891">
        <v>8</v>
      </c>
      <c r="V1891">
        <v>0.42</v>
      </c>
      <c r="W1891">
        <v>0</v>
      </c>
      <c r="X1891">
        <v>11408</v>
      </c>
      <c r="Y1891">
        <v>5</v>
      </c>
      <c r="Z1891" t="s">
        <v>70</v>
      </c>
      <c r="AA1891" t="s">
        <v>71</v>
      </c>
      <c r="AB1891">
        <v>52850</v>
      </c>
      <c r="AC1891">
        <v>0.1</v>
      </c>
    </row>
    <row r="1892" spans="13:29" x14ac:dyDescent="0.35">
      <c r="M1892" t="s">
        <v>44</v>
      </c>
      <c r="N1892">
        <v>18002212</v>
      </c>
      <c r="O1892" t="s">
        <v>14</v>
      </c>
      <c r="P1892">
        <v>52.370726909093598</v>
      </c>
      <c r="Q1892">
        <v>4.8651332434351504</v>
      </c>
      <c r="R1892" t="s">
        <v>45</v>
      </c>
      <c r="S1892">
        <v>194</v>
      </c>
      <c r="T1892">
        <v>340</v>
      </c>
      <c r="U1892">
        <v>8</v>
      </c>
      <c r="V1892">
        <v>0.4</v>
      </c>
      <c r="W1892">
        <v>0</v>
      </c>
      <c r="X1892">
        <v>11531</v>
      </c>
      <c r="Y1892">
        <v>5</v>
      </c>
      <c r="Z1892" t="s">
        <v>56</v>
      </c>
      <c r="AA1892" t="s">
        <v>57</v>
      </c>
      <c r="AB1892">
        <v>65960</v>
      </c>
      <c r="AC1892">
        <v>0.1</v>
      </c>
    </row>
    <row r="1893" spans="13:29" x14ac:dyDescent="0.35">
      <c r="M1893" t="s">
        <v>44</v>
      </c>
      <c r="N1893">
        <v>18017923</v>
      </c>
      <c r="O1893" t="s">
        <v>14</v>
      </c>
      <c r="P1893">
        <v>52.370023309594302</v>
      </c>
      <c r="Q1893">
        <v>4.8619451487393599</v>
      </c>
      <c r="R1893" t="s">
        <v>45</v>
      </c>
      <c r="S1893">
        <v>200</v>
      </c>
      <c r="T1893">
        <v>337</v>
      </c>
      <c r="U1893">
        <v>17</v>
      </c>
      <c r="V1893">
        <v>0.87</v>
      </c>
      <c r="W1893">
        <v>0</v>
      </c>
      <c r="X1893">
        <v>11542</v>
      </c>
      <c r="Y1893">
        <v>5</v>
      </c>
      <c r="Z1893" t="s">
        <v>56</v>
      </c>
      <c r="AA1893" t="s">
        <v>57</v>
      </c>
      <c r="AB1893">
        <v>67400</v>
      </c>
      <c r="AC1893">
        <v>0.1</v>
      </c>
    </row>
    <row r="1894" spans="13:29" x14ac:dyDescent="0.35">
      <c r="M1894" t="s">
        <v>44</v>
      </c>
      <c r="N1894">
        <v>18317516</v>
      </c>
      <c r="O1894" t="s">
        <v>16</v>
      </c>
      <c r="P1894">
        <v>52.326583153699801</v>
      </c>
      <c r="Q1894">
        <v>4.8575149938036404</v>
      </c>
      <c r="R1894" t="s">
        <v>45</v>
      </c>
      <c r="S1894">
        <v>300</v>
      </c>
      <c r="T1894">
        <v>357</v>
      </c>
      <c r="U1894">
        <v>3</v>
      </c>
      <c r="V1894">
        <v>0.19</v>
      </c>
      <c r="W1894">
        <v>0</v>
      </c>
      <c r="X1894">
        <v>11831</v>
      </c>
      <c r="Y1894">
        <v>5</v>
      </c>
      <c r="Z1894" t="s">
        <v>82</v>
      </c>
      <c r="AA1894" t="s">
        <v>83</v>
      </c>
      <c r="AB1894">
        <v>107100</v>
      </c>
      <c r="AC1894">
        <v>0.1</v>
      </c>
    </row>
    <row r="1895" spans="13:29" x14ac:dyDescent="0.35">
      <c r="M1895" t="s">
        <v>44</v>
      </c>
      <c r="N1895">
        <v>18353900</v>
      </c>
      <c r="O1895" t="s">
        <v>9</v>
      </c>
      <c r="P1895">
        <v>52.3649073381346</v>
      </c>
      <c r="Q1895">
        <v>4.9262468058607602</v>
      </c>
      <c r="R1895" t="s">
        <v>45</v>
      </c>
      <c r="S1895">
        <v>145</v>
      </c>
      <c r="T1895">
        <v>302</v>
      </c>
      <c r="U1895">
        <v>7</v>
      </c>
      <c r="V1895">
        <v>0.37</v>
      </c>
      <c r="W1895">
        <v>0</v>
      </c>
      <c r="X1895">
        <v>11862</v>
      </c>
      <c r="Y1895">
        <v>5</v>
      </c>
      <c r="Z1895" t="s">
        <v>64</v>
      </c>
      <c r="AA1895" t="s">
        <v>65</v>
      </c>
      <c r="AB1895">
        <v>43790</v>
      </c>
      <c r="AC1895">
        <v>0.1</v>
      </c>
    </row>
    <row r="1896" spans="13:29" x14ac:dyDescent="0.35">
      <c r="M1896" t="s">
        <v>44</v>
      </c>
      <c r="N1896">
        <v>18367896</v>
      </c>
      <c r="O1896" t="s">
        <v>13</v>
      </c>
      <c r="P1896">
        <v>52.350882740341298</v>
      </c>
      <c r="Q1896">
        <v>5.0092109997247896</v>
      </c>
      <c r="R1896" t="s">
        <v>45</v>
      </c>
      <c r="S1896">
        <v>150</v>
      </c>
      <c r="T1896">
        <v>331</v>
      </c>
      <c r="U1896">
        <v>0</v>
      </c>
      <c r="W1896">
        <v>0</v>
      </c>
      <c r="X1896">
        <v>11880</v>
      </c>
      <c r="Y1896">
        <v>5</v>
      </c>
      <c r="Z1896" t="s">
        <v>86</v>
      </c>
      <c r="AA1896" t="s">
        <v>87</v>
      </c>
      <c r="AB1896">
        <v>49650</v>
      </c>
      <c r="AC1896">
        <v>0.1</v>
      </c>
    </row>
    <row r="1897" spans="13:29" x14ac:dyDescent="0.35">
      <c r="M1897" t="s">
        <v>44</v>
      </c>
      <c r="N1897">
        <v>18480843</v>
      </c>
      <c r="O1897" t="s">
        <v>14</v>
      </c>
      <c r="P1897">
        <v>52.358931455854602</v>
      </c>
      <c r="Q1897">
        <v>4.8613485849909202</v>
      </c>
      <c r="R1897" t="s">
        <v>45</v>
      </c>
      <c r="S1897">
        <v>139</v>
      </c>
      <c r="T1897">
        <v>350</v>
      </c>
      <c r="U1897">
        <v>5</v>
      </c>
      <c r="V1897">
        <v>0.28000000000000003</v>
      </c>
      <c r="W1897">
        <v>0</v>
      </c>
      <c r="X1897">
        <v>11978</v>
      </c>
      <c r="Y1897">
        <v>5</v>
      </c>
      <c r="Z1897" t="s">
        <v>56</v>
      </c>
      <c r="AA1897" t="s">
        <v>57</v>
      </c>
      <c r="AB1897">
        <v>48650</v>
      </c>
      <c r="AC1897">
        <v>0.1</v>
      </c>
    </row>
    <row r="1898" spans="13:29" x14ac:dyDescent="0.35">
      <c r="M1898" t="s">
        <v>44</v>
      </c>
      <c r="N1898">
        <v>18614166</v>
      </c>
      <c r="O1898" t="s">
        <v>8</v>
      </c>
      <c r="P1898">
        <v>52.351560339184601</v>
      </c>
      <c r="Q1898">
        <v>4.8610482943971203</v>
      </c>
      <c r="R1898" t="s">
        <v>45</v>
      </c>
      <c r="S1898">
        <v>180</v>
      </c>
      <c r="T1898">
        <v>118</v>
      </c>
      <c r="U1898">
        <v>1</v>
      </c>
      <c r="V1898">
        <v>0.28000000000000003</v>
      </c>
      <c r="W1898">
        <v>0</v>
      </c>
      <c r="X1898">
        <v>12098</v>
      </c>
      <c r="Y1898">
        <v>5</v>
      </c>
      <c r="Z1898" t="s">
        <v>74</v>
      </c>
      <c r="AA1898" t="s">
        <v>75</v>
      </c>
      <c r="AB1898">
        <v>21240</v>
      </c>
      <c r="AC1898">
        <v>0.1</v>
      </c>
    </row>
    <row r="1899" spans="13:29" x14ac:dyDescent="0.35">
      <c r="M1899" t="s">
        <v>44</v>
      </c>
      <c r="N1899">
        <v>18766194</v>
      </c>
      <c r="O1899" t="s">
        <v>11</v>
      </c>
      <c r="P1899">
        <v>52.352865765913698</v>
      </c>
      <c r="Q1899">
        <v>4.8931207155561003</v>
      </c>
      <c r="R1899" t="s">
        <v>45</v>
      </c>
      <c r="S1899">
        <v>60</v>
      </c>
      <c r="T1899">
        <v>346</v>
      </c>
      <c r="U1899">
        <v>14</v>
      </c>
      <c r="V1899">
        <v>0.76</v>
      </c>
      <c r="W1899">
        <v>0</v>
      </c>
      <c r="X1899">
        <v>12212</v>
      </c>
      <c r="Y1899">
        <v>5</v>
      </c>
      <c r="Z1899" t="s">
        <v>58</v>
      </c>
      <c r="AA1899" t="s">
        <v>59</v>
      </c>
      <c r="AB1899">
        <v>20760</v>
      </c>
      <c r="AC1899">
        <v>0.1</v>
      </c>
    </row>
    <row r="1900" spans="13:29" x14ac:dyDescent="0.35">
      <c r="M1900" t="s">
        <v>44</v>
      </c>
      <c r="N1900">
        <v>19743476</v>
      </c>
      <c r="O1900" t="s">
        <v>10</v>
      </c>
      <c r="P1900">
        <v>52.390738300465102</v>
      </c>
      <c r="Q1900">
        <v>4.9296372002613902</v>
      </c>
      <c r="R1900" t="s">
        <v>45</v>
      </c>
      <c r="S1900">
        <v>185</v>
      </c>
      <c r="T1900">
        <v>311</v>
      </c>
      <c r="U1900">
        <v>9</v>
      </c>
      <c r="V1900">
        <v>0.54</v>
      </c>
      <c r="W1900">
        <v>0</v>
      </c>
      <c r="X1900">
        <v>13066</v>
      </c>
      <c r="Y1900">
        <v>5</v>
      </c>
      <c r="Z1900" t="s">
        <v>78</v>
      </c>
      <c r="AA1900" t="s">
        <v>79</v>
      </c>
      <c r="AB1900">
        <v>57535</v>
      </c>
      <c r="AC1900">
        <v>0.1</v>
      </c>
    </row>
    <row r="1901" spans="13:29" x14ac:dyDescent="0.35">
      <c r="M1901" t="s">
        <v>44</v>
      </c>
      <c r="N1901">
        <v>20024668</v>
      </c>
      <c r="O1901" t="s">
        <v>9</v>
      </c>
      <c r="P1901">
        <v>52.358847890010999</v>
      </c>
      <c r="Q1901">
        <v>4.9124911190245104</v>
      </c>
      <c r="R1901" t="s">
        <v>45</v>
      </c>
      <c r="S1901">
        <v>150</v>
      </c>
      <c r="T1901">
        <v>362</v>
      </c>
      <c r="U1901">
        <v>9</v>
      </c>
      <c r="V1901">
        <v>0.56999999999999995</v>
      </c>
      <c r="W1901">
        <v>0</v>
      </c>
      <c r="X1901">
        <v>13388</v>
      </c>
      <c r="Y1901">
        <v>5</v>
      </c>
      <c r="Z1901" t="s">
        <v>64</v>
      </c>
      <c r="AA1901" t="s">
        <v>65</v>
      </c>
      <c r="AB1901">
        <v>54300</v>
      </c>
      <c r="AC1901">
        <v>0.1</v>
      </c>
    </row>
    <row r="1902" spans="13:29" x14ac:dyDescent="0.35">
      <c r="M1902" t="s">
        <v>44</v>
      </c>
      <c r="N1902">
        <v>20282064</v>
      </c>
      <c r="O1902" t="s">
        <v>9</v>
      </c>
      <c r="P1902">
        <v>52.351847779129102</v>
      </c>
      <c r="Q1902">
        <v>4.9172160052989904</v>
      </c>
      <c r="R1902" t="s">
        <v>45</v>
      </c>
      <c r="S1902">
        <v>120</v>
      </c>
      <c r="T1902">
        <v>362</v>
      </c>
      <c r="U1902">
        <v>7</v>
      </c>
      <c r="V1902">
        <v>0.44</v>
      </c>
      <c r="W1902">
        <v>0</v>
      </c>
      <c r="X1902">
        <v>13638</v>
      </c>
      <c r="Y1902">
        <v>5</v>
      </c>
      <c r="Z1902" t="s">
        <v>64</v>
      </c>
      <c r="AA1902" t="s">
        <v>65</v>
      </c>
      <c r="AB1902">
        <v>43440</v>
      </c>
      <c r="AC1902">
        <v>0.1</v>
      </c>
    </row>
    <row r="1903" spans="13:29" x14ac:dyDescent="0.35">
      <c r="M1903" t="s">
        <v>44</v>
      </c>
      <c r="N1903">
        <v>20325550</v>
      </c>
      <c r="O1903" t="s">
        <v>14</v>
      </c>
      <c r="P1903">
        <v>52.360664521998302</v>
      </c>
      <c r="Q1903">
        <v>4.8495449253155503</v>
      </c>
      <c r="R1903" t="s">
        <v>45</v>
      </c>
      <c r="S1903">
        <v>75</v>
      </c>
      <c r="T1903">
        <v>333</v>
      </c>
      <c r="U1903">
        <v>0</v>
      </c>
      <c r="W1903">
        <v>0</v>
      </c>
      <c r="X1903">
        <v>13671</v>
      </c>
      <c r="Y1903">
        <v>5</v>
      </c>
      <c r="Z1903" t="s">
        <v>56</v>
      </c>
      <c r="AA1903" t="s">
        <v>57</v>
      </c>
      <c r="AB1903">
        <v>24975</v>
      </c>
      <c r="AC1903">
        <v>0.1</v>
      </c>
    </row>
    <row r="1904" spans="13:29" x14ac:dyDescent="0.35">
      <c r="M1904" t="s">
        <v>44</v>
      </c>
      <c r="N1904">
        <v>20485737</v>
      </c>
      <c r="O1904" t="s">
        <v>10</v>
      </c>
      <c r="P1904">
        <v>52.393894695478203</v>
      </c>
      <c r="Q1904">
        <v>4.9132187504757603</v>
      </c>
      <c r="R1904" t="s">
        <v>45</v>
      </c>
      <c r="S1904">
        <v>100</v>
      </c>
      <c r="T1904">
        <v>298</v>
      </c>
      <c r="U1904">
        <v>0</v>
      </c>
      <c r="W1904">
        <v>0</v>
      </c>
      <c r="X1904">
        <v>13765</v>
      </c>
      <c r="Y1904">
        <v>5</v>
      </c>
      <c r="Z1904" t="s">
        <v>78</v>
      </c>
      <c r="AA1904" t="s">
        <v>79</v>
      </c>
      <c r="AB1904">
        <v>29800</v>
      </c>
      <c r="AC1904">
        <v>0.1</v>
      </c>
    </row>
    <row r="1905" spans="13:29" x14ac:dyDescent="0.35">
      <c r="M1905" t="s">
        <v>44</v>
      </c>
      <c r="N1905">
        <v>20743521</v>
      </c>
      <c r="O1905" t="s">
        <v>6</v>
      </c>
      <c r="P1905">
        <v>52.380214558389099</v>
      </c>
      <c r="Q1905">
        <v>4.8910225920149903</v>
      </c>
      <c r="R1905" t="s">
        <v>45</v>
      </c>
      <c r="S1905">
        <v>195</v>
      </c>
      <c r="T1905">
        <v>276</v>
      </c>
      <c r="U1905">
        <v>12</v>
      </c>
      <c r="V1905">
        <v>0.81</v>
      </c>
      <c r="W1905">
        <v>0</v>
      </c>
      <c r="X1905">
        <v>13945</v>
      </c>
      <c r="Y1905">
        <v>5</v>
      </c>
      <c r="Z1905" t="s">
        <v>46</v>
      </c>
      <c r="AA1905" t="s">
        <v>47</v>
      </c>
      <c r="AB1905">
        <v>53820</v>
      </c>
      <c r="AC1905">
        <v>0.1</v>
      </c>
    </row>
    <row r="1906" spans="13:29" x14ac:dyDescent="0.35">
      <c r="M1906" t="s">
        <v>44</v>
      </c>
      <c r="N1906">
        <v>20877015</v>
      </c>
      <c r="O1906" t="s">
        <v>11</v>
      </c>
      <c r="P1906">
        <v>52.354620827311898</v>
      </c>
      <c r="Q1906">
        <v>4.8874124574061</v>
      </c>
      <c r="R1906" t="s">
        <v>45</v>
      </c>
      <c r="S1906">
        <v>180</v>
      </c>
      <c r="T1906">
        <v>355</v>
      </c>
      <c r="U1906">
        <v>4</v>
      </c>
      <c r="V1906">
        <v>0.28999999999999998</v>
      </c>
      <c r="W1906">
        <v>0</v>
      </c>
      <c r="X1906">
        <v>14043</v>
      </c>
      <c r="Y1906">
        <v>5</v>
      </c>
      <c r="Z1906" t="s">
        <v>58</v>
      </c>
      <c r="AA1906" t="s">
        <v>59</v>
      </c>
      <c r="AB1906">
        <v>63900</v>
      </c>
      <c r="AC1906">
        <v>0.1</v>
      </c>
    </row>
    <row r="1907" spans="13:29" x14ac:dyDescent="0.35">
      <c r="M1907" t="s">
        <v>44</v>
      </c>
      <c r="N1907">
        <v>21009976</v>
      </c>
      <c r="O1907" t="s">
        <v>14</v>
      </c>
      <c r="P1907">
        <v>52.356987857744301</v>
      </c>
      <c r="Q1907">
        <v>4.8555708113402503</v>
      </c>
      <c r="R1907" t="s">
        <v>45</v>
      </c>
      <c r="S1907">
        <v>295</v>
      </c>
      <c r="T1907">
        <v>338</v>
      </c>
      <c r="U1907">
        <v>0</v>
      </c>
      <c r="W1907">
        <v>0</v>
      </c>
      <c r="X1907">
        <v>14164</v>
      </c>
      <c r="Y1907">
        <v>5</v>
      </c>
      <c r="Z1907" t="s">
        <v>56</v>
      </c>
      <c r="AA1907" t="s">
        <v>57</v>
      </c>
      <c r="AB1907">
        <v>99710</v>
      </c>
      <c r="AC1907">
        <v>0.1</v>
      </c>
    </row>
    <row r="1908" spans="13:29" x14ac:dyDescent="0.35">
      <c r="M1908" t="s">
        <v>44</v>
      </c>
      <c r="N1908">
        <v>21064127</v>
      </c>
      <c r="O1908" t="s">
        <v>18</v>
      </c>
      <c r="P1908">
        <v>52.3731935014657</v>
      </c>
      <c r="Q1908">
        <v>4.9442511526134902</v>
      </c>
      <c r="R1908" t="s">
        <v>45</v>
      </c>
      <c r="S1908">
        <v>149</v>
      </c>
      <c r="T1908">
        <v>359</v>
      </c>
      <c r="U1908">
        <v>5</v>
      </c>
      <c r="V1908">
        <v>0.34</v>
      </c>
      <c r="W1908">
        <v>0</v>
      </c>
      <c r="X1908">
        <v>14203</v>
      </c>
      <c r="Y1908">
        <v>5</v>
      </c>
      <c r="Z1908" t="s">
        <v>66</v>
      </c>
      <c r="AA1908" t="s">
        <v>67</v>
      </c>
      <c r="AB1908">
        <v>53491</v>
      </c>
      <c r="AC1908">
        <v>0.1</v>
      </c>
    </row>
    <row r="1909" spans="13:29" x14ac:dyDescent="0.35">
      <c r="M1909" t="s">
        <v>44</v>
      </c>
      <c r="N1909">
        <v>21110919</v>
      </c>
      <c r="O1909" t="s">
        <v>26</v>
      </c>
      <c r="P1909">
        <v>52.318722295051202</v>
      </c>
      <c r="Q1909">
        <v>4.9454290265679601</v>
      </c>
      <c r="R1909" t="s">
        <v>45</v>
      </c>
      <c r="S1909">
        <v>75</v>
      </c>
      <c r="T1909">
        <v>340</v>
      </c>
      <c r="U1909">
        <v>53</v>
      </c>
      <c r="V1909">
        <v>3.74</v>
      </c>
      <c r="W1909">
        <v>0</v>
      </c>
      <c r="X1909">
        <v>14243</v>
      </c>
      <c r="Y1909">
        <v>5</v>
      </c>
      <c r="Z1909" t="s">
        <v>92</v>
      </c>
      <c r="AA1909" t="s">
        <v>93</v>
      </c>
      <c r="AB1909">
        <v>25500</v>
      </c>
      <c r="AC1909">
        <v>0.1</v>
      </c>
    </row>
    <row r="1910" spans="13:29" x14ac:dyDescent="0.35">
      <c r="M1910" t="s">
        <v>44</v>
      </c>
      <c r="N1910">
        <v>21224155</v>
      </c>
      <c r="O1910" t="s">
        <v>14</v>
      </c>
      <c r="P1910">
        <v>52.367603005682803</v>
      </c>
      <c r="Q1910">
        <v>4.8746365048425604</v>
      </c>
      <c r="R1910" t="s">
        <v>45</v>
      </c>
      <c r="S1910">
        <v>95</v>
      </c>
      <c r="T1910">
        <v>363</v>
      </c>
      <c r="U1910">
        <v>4</v>
      </c>
      <c r="V1910">
        <v>0.32</v>
      </c>
      <c r="W1910">
        <v>0</v>
      </c>
      <c r="X1910">
        <v>14323</v>
      </c>
      <c r="Y1910">
        <v>5</v>
      </c>
      <c r="Z1910" t="s">
        <v>56</v>
      </c>
      <c r="AA1910" t="s">
        <v>57</v>
      </c>
      <c r="AB1910">
        <v>34485</v>
      </c>
      <c r="AC1910">
        <v>0.1</v>
      </c>
    </row>
    <row r="1911" spans="13:29" x14ac:dyDescent="0.35">
      <c r="M1911" t="s">
        <v>44</v>
      </c>
      <c r="N1911">
        <v>21361693</v>
      </c>
      <c r="O1911" t="s">
        <v>24</v>
      </c>
      <c r="P1911">
        <v>52.361136039149102</v>
      </c>
      <c r="Q1911">
        <v>4.7929533660300097</v>
      </c>
      <c r="R1911" t="s">
        <v>45</v>
      </c>
      <c r="S1911">
        <v>80</v>
      </c>
      <c r="T1911">
        <v>362</v>
      </c>
      <c r="U1911">
        <v>0</v>
      </c>
      <c r="W1911">
        <v>0</v>
      </c>
      <c r="X1911">
        <v>14433</v>
      </c>
      <c r="Y1911">
        <v>5</v>
      </c>
      <c r="Z1911" t="s">
        <v>84</v>
      </c>
      <c r="AA1911" t="s">
        <v>85</v>
      </c>
      <c r="AB1911">
        <v>28960</v>
      </c>
      <c r="AC1911">
        <v>0.1</v>
      </c>
    </row>
    <row r="1912" spans="13:29" x14ac:dyDescent="0.35">
      <c r="M1912" t="s">
        <v>44</v>
      </c>
      <c r="N1912">
        <v>21498211</v>
      </c>
      <c r="O1912" t="s">
        <v>14</v>
      </c>
      <c r="P1912">
        <v>52.358749898304403</v>
      </c>
      <c r="Q1912">
        <v>4.8611053215239597</v>
      </c>
      <c r="R1912" t="s">
        <v>45</v>
      </c>
      <c r="S1912">
        <v>150</v>
      </c>
      <c r="T1912">
        <v>338</v>
      </c>
      <c r="U1912">
        <v>2</v>
      </c>
      <c r="V1912">
        <v>0.17</v>
      </c>
      <c r="W1912">
        <v>0</v>
      </c>
      <c r="X1912">
        <v>14541</v>
      </c>
      <c r="Y1912">
        <v>5</v>
      </c>
      <c r="Z1912" t="s">
        <v>56</v>
      </c>
      <c r="AA1912" t="s">
        <v>57</v>
      </c>
      <c r="AB1912">
        <v>50700</v>
      </c>
      <c r="AC1912">
        <v>0.1</v>
      </c>
    </row>
    <row r="1913" spans="13:29" x14ac:dyDescent="0.35">
      <c r="M1913" t="s">
        <v>44</v>
      </c>
      <c r="N1913">
        <v>21708820</v>
      </c>
      <c r="O1913" t="s">
        <v>19</v>
      </c>
      <c r="P1913">
        <v>52.377696305733302</v>
      </c>
      <c r="Q1913">
        <v>4.8596013486589396</v>
      </c>
      <c r="R1913" t="s">
        <v>45</v>
      </c>
      <c r="S1913">
        <v>230</v>
      </c>
      <c r="T1913">
        <v>352</v>
      </c>
      <c r="U1913">
        <v>0</v>
      </c>
      <c r="W1913">
        <v>0</v>
      </c>
      <c r="X1913">
        <v>14745</v>
      </c>
      <c r="Y1913">
        <v>5</v>
      </c>
      <c r="Z1913" t="s">
        <v>62</v>
      </c>
      <c r="AA1913" t="s">
        <v>63</v>
      </c>
      <c r="AB1913">
        <v>80960</v>
      </c>
      <c r="AC1913">
        <v>0.1</v>
      </c>
    </row>
    <row r="1914" spans="13:29" x14ac:dyDescent="0.35">
      <c r="M1914" t="s">
        <v>44</v>
      </c>
      <c r="N1914">
        <v>21931289</v>
      </c>
      <c r="O1914" t="s">
        <v>12</v>
      </c>
      <c r="P1914">
        <v>52.350073710755801</v>
      </c>
      <c r="Q1914">
        <v>4.9526069298647704</v>
      </c>
      <c r="R1914" t="s">
        <v>45</v>
      </c>
      <c r="S1914">
        <v>250</v>
      </c>
      <c r="T1914">
        <v>333</v>
      </c>
      <c r="U1914">
        <v>0</v>
      </c>
      <c r="W1914">
        <v>0</v>
      </c>
      <c r="X1914">
        <v>14938</v>
      </c>
      <c r="Y1914">
        <v>5</v>
      </c>
      <c r="Z1914" t="s">
        <v>72</v>
      </c>
      <c r="AA1914" t="s">
        <v>73</v>
      </c>
      <c r="AB1914">
        <v>83250</v>
      </c>
      <c r="AC1914">
        <v>0.1</v>
      </c>
    </row>
    <row r="1915" spans="13:29" x14ac:dyDescent="0.35">
      <c r="M1915" t="s">
        <v>44</v>
      </c>
      <c r="N1915">
        <v>21980008</v>
      </c>
      <c r="O1915" t="s">
        <v>9</v>
      </c>
      <c r="P1915">
        <v>52.356440672002996</v>
      </c>
      <c r="Q1915">
        <v>4.9081215672233398</v>
      </c>
      <c r="R1915" t="s">
        <v>45</v>
      </c>
      <c r="S1915">
        <v>150</v>
      </c>
      <c r="T1915">
        <v>324</v>
      </c>
      <c r="U1915">
        <v>2</v>
      </c>
      <c r="V1915">
        <v>0.18</v>
      </c>
      <c r="W1915">
        <v>0</v>
      </c>
      <c r="X1915">
        <v>14988</v>
      </c>
      <c r="Y1915">
        <v>5</v>
      </c>
      <c r="Z1915" t="s">
        <v>64</v>
      </c>
      <c r="AA1915" t="s">
        <v>65</v>
      </c>
      <c r="AB1915">
        <v>48600</v>
      </c>
      <c r="AC1915">
        <v>0.1</v>
      </c>
    </row>
    <row r="1916" spans="13:29" x14ac:dyDescent="0.35">
      <c r="M1916" t="s">
        <v>44</v>
      </c>
      <c r="N1916">
        <v>22059557</v>
      </c>
      <c r="O1916" t="s">
        <v>14</v>
      </c>
      <c r="P1916">
        <v>52.366082867521598</v>
      </c>
      <c r="Q1916">
        <v>4.8547959252771502</v>
      </c>
      <c r="R1916" t="s">
        <v>45</v>
      </c>
      <c r="S1916">
        <v>120</v>
      </c>
      <c r="T1916">
        <v>362</v>
      </c>
      <c r="U1916">
        <v>1</v>
      </c>
      <c r="V1916">
        <v>0.09</v>
      </c>
      <c r="W1916">
        <v>0</v>
      </c>
      <c r="X1916">
        <v>15045</v>
      </c>
      <c r="Y1916">
        <v>5</v>
      </c>
      <c r="Z1916" t="s">
        <v>56</v>
      </c>
      <c r="AA1916" t="s">
        <v>57</v>
      </c>
      <c r="AB1916">
        <v>43440</v>
      </c>
      <c r="AC1916">
        <v>0.1</v>
      </c>
    </row>
    <row r="1917" spans="13:29" x14ac:dyDescent="0.35">
      <c r="M1917" t="s">
        <v>44</v>
      </c>
      <c r="N1917">
        <v>8606301</v>
      </c>
      <c r="O1917" t="s">
        <v>10</v>
      </c>
      <c r="P1917">
        <v>52.3876025049655</v>
      </c>
      <c r="Q1917">
        <v>4.9006355158466297</v>
      </c>
      <c r="R1917" t="s">
        <v>50</v>
      </c>
      <c r="S1917">
        <v>95</v>
      </c>
      <c r="T1917">
        <v>215</v>
      </c>
      <c r="U1917">
        <v>16</v>
      </c>
      <c r="V1917">
        <v>0.46</v>
      </c>
      <c r="W1917">
        <v>0</v>
      </c>
      <c r="X1917">
        <v>5239</v>
      </c>
      <c r="Y1917">
        <v>5</v>
      </c>
      <c r="Z1917" t="s">
        <v>78</v>
      </c>
      <c r="AA1917" t="s">
        <v>98</v>
      </c>
      <c r="AB1917">
        <v>20425</v>
      </c>
      <c r="AC1917">
        <v>0.5</v>
      </c>
    </row>
    <row r="1918" spans="13:29" x14ac:dyDescent="0.35">
      <c r="M1918" t="s">
        <v>44</v>
      </c>
      <c r="N1918">
        <v>15457288</v>
      </c>
      <c r="O1918" t="s">
        <v>13</v>
      </c>
      <c r="P1918">
        <v>52.356059569888401</v>
      </c>
      <c r="Q1918">
        <v>4.9982226576194799</v>
      </c>
      <c r="R1918" t="s">
        <v>50</v>
      </c>
      <c r="S1918">
        <v>35</v>
      </c>
      <c r="T1918">
        <v>345</v>
      </c>
      <c r="U1918">
        <v>18</v>
      </c>
      <c r="V1918">
        <v>0.69</v>
      </c>
      <c r="W1918">
        <v>0</v>
      </c>
      <c r="X1918">
        <v>9900</v>
      </c>
      <c r="Y1918">
        <v>5</v>
      </c>
      <c r="Z1918" t="s">
        <v>86</v>
      </c>
      <c r="AA1918" t="s">
        <v>110</v>
      </c>
      <c r="AB1918">
        <v>12075</v>
      </c>
      <c r="AC1918">
        <v>0.5</v>
      </c>
    </row>
    <row r="1919" spans="13:29" x14ac:dyDescent="0.35">
      <c r="M1919" t="s">
        <v>44</v>
      </c>
      <c r="N1919">
        <v>20578389</v>
      </c>
      <c r="O1919" t="s">
        <v>9</v>
      </c>
      <c r="P1919">
        <v>52.351643259746901</v>
      </c>
      <c r="Q1919">
        <v>4.9130681644754599</v>
      </c>
      <c r="R1919" t="s">
        <v>50</v>
      </c>
      <c r="S1919">
        <v>75</v>
      </c>
      <c r="T1919">
        <v>350</v>
      </c>
      <c r="U1919">
        <v>0</v>
      </c>
      <c r="W1919">
        <v>0</v>
      </c>
      <c r="X1919">
        <v>13828</v>
      </c>
      <c r="Y1919">
        <v>5</v>
      </c>
      <c r="Z1919" t="s">
        <v>64</v>
      </c>
      <c r="AA1919" t="s">
        <v>106</v>
      </c>
      <c r="AB1919">
        <v>26250</v>
      </c>
      <c r="AC1919">
        <v>0.5</v>
      </c>
    </row>
    <row r="1920" spans="13:29" x14ac:dyDescent="0.35">
      <c r="M1920" t="s">
        <v>44</v>
      </c>
      <c r="N1920">
        <v>22071959</v>
      </c>
      <c r="O1920" t="s">
        <v>14</v>
      </c>
      <c r="P1920">
        <v>52.367964442331498</v>
      </c>
      <c r="Q1920">
        <v>4.8539758049059101</v>
      </c>
      <c r="R1920" t="s">
        <v>50</v>
      </c>
      <c r="S1920">
        <v>75</v>
      </c>
      <c r="T1920">
        <v>363</v>
      </c>
      <c r="U1920">
        <v>1</v>
      </c>
      <c r="V1920">
        <v>0.09</v>
      </c>
      <c r="W1920">
        <v>0</v>
      </c>
      <c r="X1920">
        <v>15052</v>
      </c>
      <c r="Y1920">
        <v>5</v>
      </c>
      <c r="Z1920" t="s">
        <v>56</v>
      </c>
      <c r="AA1920" t="s">
        <v>97</v>
      </c>
      <c r="AB1920">
        <v>27225</v>
      </c>
      <c r="AC1920">
        <v>0.5</v>
      </c>
    </row>
    <row r="1921" spans="13:29" x14ac:dyDescent="0.35">
      <c r="M1921" t="s">
        <v>44</v>
      </c>
      <c r="N1921">
        <v>7769055</v>
      </c>
      <c r="O1921" t="s">
        <v>23</v>
      </c>
      <c r="P1921">
        <v>52.379343890448503</v>
      </c>
      <c r="Q1921">
        <v>4.9928351914098901</v>
      </c>
      <c r="R1921" t="s">
        <v>50</v>
      </c>
      <c r="S1921">
        <v>100</v>
      </c>
      <c r="T1921">
        <v>46</v>
      </c>
      <c r="U1921">
        <v>34</v>
      </c>
      <c r="V1921">
        <v>0.85</v>
      </c>
      <c r="W1921">
        <v>0</v>
      </c>
      <c r="X1921">
        <v>4749</v>
      </c>
      <c r="Y1921">
        <v>6</v>
      </c>
      <c r="Z1921" t="s">
        <v>76</v>
      </c>
      <c r="AA1921" t="s">
        <v>115</v>
      </c>
      <c r="AB1921">
        <v>4600</v>
      </c>
      <c r="AC1921">
        <v>0.5</v>
      </c>
    </row>
    <row r="1922" spans="13:29" x14ac:dyDescent="0.35">
      <c r="M1922" t="s">
        <v>44</v>
      </c>
      <c r="N1922">
        <v>15096042</v>
      </c>
      <c r="O1922" t="s">
        <v>7</v>
      </c>
      <c r="P1922">
        <v>52.3633272320549</v>
      </c>
      <c r="Q1922">
        <v>4.8924234949961498</v>
      </c>
      <c r="R1922" t="s">
        <v>50</v>
      </c>
      <c r="S1922">
        <v>100</v>
      </c>
      <c r="T1922">
        <v>335</v>
      </c>
      <c r="U1922">
        <v>51</v>
      </c>
      <c r="V1922">
        <v>2.11</v>
      </c>
      <c r="W1922">
        <v>0</v>
      </c>
      <c r="X1922">
        <v>9679</v>
      </c>
      <c r="Y1922">
        <v>7</v>
      </c>
      <c r="Z1922" t="s">
        <v>68</v>
      </c>
      <c r="AA1922" t="s">
        <v>99</v>
      </c>
      <c r="AB1922">
        <v>33500</v>
      </c>
      <c r="AC1922">
        <v>0.5</v>
      </c>
    </row>
    <row r="1923" spans="13:29" x14ac:dyDescent="0.35">
      <c r="M1923" t="s">
        <v>44</v>
      </c>
      <c r="N1923">
        <v>16309838</v>
      </c>
      <c r="O1923" t="s">
        <v>15</v>
      </c>
      <c r="P1923">
        <v>52.3849627973959</v>
      </c>
      <c r="Q1923">
        <v>4.8692281331733804</v>
      </c>
      <c r="R1923" t="s">
        <v>50</v>
      </c>
      <c r="S1923">
        <v>150</v>
      </c>
      <c r="T1923">
        <v>336</v>
      </c>
      <c r="U1923">
        <v>0</v>
      </c>
      <c r="W1923">
        <v>0</v>
      </c>
      <c r="X1923">
        <v>10480</v>
      </c>
      <c r="Y1923">
        <v>7</v>
      </c>
      <c r="Z1923" t="s">
        <v>60</v>
      </c>
      <c r="AA1923" t="s">
        <v>100</v>
      </c>
      <c r="AB1923">
        <v>50400</v>
      </c>
      <c r="AC1923">
        <v>0.5</v>
      </c>
    </row>
    <row r="1924" spans="13:29" x14ac:dyDescent="0.35">
      <c r="M1924" t="s">
        <v>44</v>
      </c>
      <c r="N1924">
        <v>20169270</v>
      </c>
      <c r="O1924" t="s">
        <v>18</v>
      </c>
      <c r="P1924">
        <v>52.3772352468688</v>
      </c>
      <c r="Q1924">
        <v>4.9357149237517897</v>
      </c>
      <c r="R1924" t="s">
        <v>50</v>
      </c>
      <c r="S1924">
        <v>90</v>
      </c>
      <c r="T1924">
        <v>341</v>
      </c>
      <c r="U1924">
        <v>7</v>
      </c>
      <c r="V1924">
        <v>0.44</v>
      </c>
      <c r="W1924">
        <v>0</v>
      </c>
      <c r="X1924">
        <v>13537</v>
      </c>
      <c r="Y1924">
        <v>12</v>
      </c>
      <c r="Z1924" t="s">
        <v>66</v>
      </c>
      <c r="AA1924" t="s">
        <v>102</v>
      </c>
      <c r="AB1924">
        <v>30690</v>
      </c>
      <c r="AC1924">
        <v>0.5</v>
      </c>
    </row>
    <row r="1925" spans="13:29" x14ac:dyDescent="0.35">
      <c r="M1925" t="s">
        <v>44</v>
      </c>
      <c r="N1925">
        <v>21945324</v>
      </c>
      <c r="O1925" t="s">
        <v>7</v>
      </c>
      <c r="P1925">
        <v>52.364179167465103</v>
      </c>
      <c r="Q1925">
        <v>4.9042673444935501</v>
      </c>
      <c r="R1925" t="s">
        <v>50</v>
      </c>
      <c r="S1925">
        <v>70</v>
      </c>
      <c r="T1925">
        <v>360</v>
      </c>
      <c r="U1925">
        <v>7</v>
      </c>
      <c r="V1925">
        <v>0.56999999999999995</v>
      </c>
      <c r="W1925">
        <v>0</v>
      </c>
      <c r="X1925">
        <v>14950</v>
      </c>
      <c r="Y1925">
        <v>24</v>
      </c>
      <c r="Z1925" t="s">
        <v>68</v>
      </c>
      <c r="AA1925" t="s">
        <v>99</v>
      </c>
      <c r="AB1925">
        <v>25200</v>
      </c>
      <c r="AC1925">
        <v>0.5</v>
      </c>
    </row>
    <row r="1926" spans="13:29" x14ac:dyDescent="0.35">
      <c r="M1926" t="s">
        <v>44</v>
      </c>
      <c r="N1926">
        <v>171054</v>
      </c>
      <c r="O1926" t="s">
        <v>14</v>
      </c>
      <c r="P1926">
        <v>52.369163865035901</v>
      </c>
      <c r="Q1926">
        <v>4.8664347505409697</v>
      </c>
      <c r="R1926" t="s">
        <v>45</v>
      </c>
      <c r="S1926">
        <v>120</v>
      </c>
      <c r="T1926">
        <v>360</v>
      </c>
      <c r="U1926">
        <v>102</v>
      </c>
      <c r="V1926">
        <v>1.1299999999999999</v>
      </c>
      <c r="W1926">
        <v>0</v>
      </c>
      <c r="X1926">
        <v>82</v>
      </c>
      <c r="Y1926">
        <v>6</v>
      </c>
      <c r="Z1926" t="s">
        <v>56</v>
      </c>
      <c r="AA1926" t="s">
        <v>57</v>
      </c>
      <c r="AB1926">
        <v>43200</v>
      </c>
      <c r="AC1926">
        <v>0.1</v>
      </c>
    </row>
    <row r="1927" spans="13:29" x14ac:dyDescent="0.35">
      <c r="M1927" t="s">
        <v>44</v>
      </c>
      <c r="N1927">
        <v>517092</v>
      </c>
      <c r="O1927" t="s">
        <v>14</v>
      </c>
      <c r="P1927">
        <v>52.361380057462597</v>
      </c>
      <c r="Q1927">
        <v>4.8554508674658896</v>
      </c>
      <c r="R1927" t="s">
        <v>45</v>
      </c>
      <c r="S1927">
        <v>135</v>
      </c>
      <c r="T1927">
        <v>327</v>
      </c>
      <c r="U1927">
        <v>0</v>
      </c>
      <c r="W1927">
        <v>0</v>
      </c>
      <c r="X1927">
        <v>279</v>
      </c>
      <c r="Y1927">
        <v>6</v>
      </c>
      <c r="Z1927" t="s">
        <v>56</v>
      </c>
      <c r="AA1927" t="s">
        <v>57</v>
      </c>
      <c r="AB1927">
        <v>44145</v>
      </c>
      <c r="AC1927">
        <v>0.1</v>
      </c>
    </row>
    <row r="1928" spans="13:29" x14ac:dyDescent="0.35">
      <c r="M1928" t="s">
        <v>44</v>
      </c>
      <c r="N1928">
        <v>989027</v>
      </c>
      <c r="O1928" t="s">
        <v>15</v>
      </c>
      <c r="P1928">
        <v>52.388412276647202</v>
      </c>
      <c r="Q1928">
        <v>4.8802896154847701</v>
      </c>
      <c r="R1928" t="s">
        <v>45</v>
      </c>
      <c r="S1928">
        <v>84</v>
      </c>
      <c r="T1928">
        <v>321</v>
      </c>
      <c r="U1928">
        <v>14</v>
      </c>
      <c r="V1928">
        <v>0.2</v>
      </c>
      <c r="W1928">
        <v>0</v>
      </c>
      <c r="X1928">
        <v>712</v>
      </c>
      <c r="Y1928">
        <v>21</v>
      </c>
      <c r="Z1928" t="s">
        <v>60</v>
      </c>
      <c r="AA1928" t="s">
        <v>61</v>
      </c>
      <c r="AB1928">
        <v>26964</v>
      </c>
      <c r="AC1928">
        <v>0.1</v>
      </c>
    </row>
    <row r="1929" spans="13:29" x14ac:dyDescent="0.35">
      <c r="M1929" t="s">
        <v>44</v>
      </c>
      <c r="N1929">
        <v>1112224</v>
      </c>
      <c r="O1929" t="s">
        <v>6</v>
      </c>
      <c r="P1929">
        <v>52.368263813539897</v>
      </c>
      <c r="Q1929">
        <v>4.8811830314101599</v>
      </c>
      <c r="R1929" t="s">
        <v>45</v>
      </c>
      <c r="S1929">
        <v>140</v>
      </c>
      <c r="T1929">
        <v>332</v>
      </c>
      <c r="U1929">
        <v>47</v>
      </c>
      <c r="V1929">
        <v>0.84</v>
      </c>
      <c r="W1929">
        <v>0</v>
      </c>
      <c r="X1929">
        <v>821</v>
      </c>
      <c r="Y1929">
        <v>7</v>
      </c>
      <c r="Z1929" t="s">
        <v>46</v>
      </c>
      <c r="AA1929" t="s">
        <v>47</v>
      </c>
      <c r="AB1929">
        <v>46480</v>
      </c>
      <c r="AC1929">
        <v>0.1</v>
      </c>
    </row>
    <row r="1930" spans="13:29" x14ac:dyDescent="0.35">
      <c r="M1930" t="s">
        <v>44</v>
      </c>
      <c r="N1930">
        <v>1147324</v>
      </c>
      <c r="O1930" t="s">
        <v>6</v>
      </c>
      <c r="P1930">
        <v>52.370994959311801</v>
      </c>
      <c r="Q1930">
        <v>4.8757425939315597</v>
      </c>
      <c r="R1930" t="s">
        <v>45</v>
      </c>
      <c r="S1930">
        <v>70</v>
      </c>
      <c r="T1930">
        <v>332</v>
      </c>
      <c r="U1930">
        <v>0</v>
      </c>
      <c r="W1930">
        <v>0</v>
      </c>
      <c r="X1930">
        <v>844</v>
      </c>
      <c r="Y1930">
        <v>20</v>
      </c>
      <c r="Z1930" t="s">
        <v>46</v>
      </c>
      <c r="AA1930" t="s">
        <v>47</v>
      </c>
      <c r="AB1930">
        <v>23240</v>
      </c>
      <c r="AC1930">
        <v>0.1</v>
      </c>
    </row>
    <row r="1931" spans="13:29" x14ac:dyDescent="0.35">
      <c r="M1931" t="s">
        <v>44</v>
      </c>
      <c r="N1931">
        <v>1166169</v>
      </c>
      <c r="O1931" t="s">
        <v>10</v>
      </c>
      <c r="P1931">
        <v>52.383958408120399</v>
      </c>
      <c r="Q1931">
        <v>4.9140985636017902</v>
      </c>
      <c r="R1931" t="s">
        <v>45</v>
      </c>
      <c r="S1931">
        <v>120</v>
      </c>
      <c r="T1931">
        <v>237</v>
      </c>
      <c r="U1931">
        <v>5</v>
      </c>
      <c r="V1931">
        <v>7.0000000000000007E-2</v>
      </c>
      <c r="W1931">
        <v>0</v>
      </c>
      <c r="X1931">
        <v>859</v>
      </c>
      <c r="Y1931">
        <v>6</v>
      </c>
      <c r="Z1931" t="s">
        <v>78</v>
      </c>
      <c r="AA1931" t="s">
        <v>79</v>
      </c>
      <c r="AB1931">
        <v>28440</v>
      </c>
      <c r="AC1931">
        <v>0.1</v>
      </c>
    </row>
    <row r="1932" spans="13:29" x14ac:dyDescent="0.35">
      <c r="M1932" t="s">
        <v>44</v>
      </c>
      <c r="N1932">
        <v>1286810</v>
      </c>
      <c r="O1932" t="s">
        <v>7</v>
      </c>
      <c r="P1932">
        <v>52.363728901123103</v>
      </c>
      <c r="Q1932">
        <v>4.9089671016664997</v>
      </c>
      <c r="R1932" t="s">
        <v>45</v>
      </c>
      <c r="S1932">
        <v>89</v>
      </c>
      <c r="T1932">
        <v>364</v>
      </c>
      <c r="U1932">
        <v>41</v>
      </c>
      <c r="V1932">
        <v>0.65</v>
      </c>
      <c r="W1932">
        <v>0</v>
      </c>
      <c r="X1932">
        <v>951</v>
      </c>
      <c r="Y1932">
        <v>6</v>
      </c>
      <c r="Z1932" t="s">
        <v>68</v>
      </c>
      <c r="AA1932" t="s">
        <v>69</v>
      </c>
      <c r="AB1932">
        <v>32396</v>
      </c>
      <c r="AC1932">
        <v>0.1</v>
      </c>
    </row>
    <row r="1933" spans="13:29" x14ac:dyDescent="0.35">
      <c r="M1933" t="s">
        <v>44</v>
      </c>
      <c r="N1933">
        <v>1331739</v>
      </c>
      <c r="O1933" t="s">
        <v>7</v>
      </c>
      <c r="P1933">
        <v>52.366038211762202</v>
      </c>
      <c r="Q1933">
        <v>4.8894975846128501</v>
      </c>
      <c r="R1933" t="s">
        <v>45</v>
      </c>
      <c r="S1933">
        <v>285</v>
      </c>
      <c r="T1933">
        <v>354</v>
      </c>
      <c r="U1933">
        <v>29</v>
      </c>
      <c r="V1933">
        <v>0.56999999999999995</v>
      </c>
      <c r="W1933">
        <v>0</v>
      </c>
      <c r="X1933">
        <v>983</v>
      </c>
      <c r="Y1933">
        <v>7</v>
      </c>
      <c r="Z1933" t="s">
        <v>68</v>
      </c>
      <c r="AA1933" t="s">
        <v>69</v>
      </c>
      <c r="AB1933">
        <v>100890</v>
      </c>
      <c r="AC1933">
        <v>0.1</v>
      </c>
    </row>
    <row r="1934" spans="13:29" x14ac:dyDescent="0.35">
      <c r="M1934" t="s">
        <v>44</v>
      </c>
      <c r="N1934">
        <v>1358509</v>
      </c>
      <c r="O1934" t="s">
        <v>6</v>
      </c>
      <c r="P1934">
        <v>52.374930877964204</v>
      </c>
      <c r="Q1934">
        <v>4.8826490305377401</v>
      </c>
      <c r="R1934" t="s">
        <v>45</v>
      </c>
      <c r="S1934">
        <v>86</v>
      </c>
      <c r="T1934">
        <v>364</v>
      </c>
      <c r="U1934">
        <v>9</v>
      </c>
      <c r="V1934">
        <v>0.28000000000000003</v>
      </c>
      <c r="W1934">
        <v>0</v>
      </c>
      <c r="X1934">
        <v>1005</v>
      </c>
      <c r="Y1934">
        <v>7</v>
      </c>
      <c r="Z1934" t="s">
        <v>46</v>
      </c>
      <c r="AA1934" t="s">
        <v>47</v>
      </c>
      <c r="AB1934">
        <v>31304</v>
      </c>
      <c r="AC1934">
        <v>0.1</v>
      </c>
    </row>
    <row r="1935" spans="13:29" x14ac:dyDescent="0.35">
      <c r="M1935" t="s">
        <v>44</v>
      </c>
      <c r="N1935">
        <v>2667541</v>
      </c>
      <c r="O1935" t="s">
        <v>10</v>
      </c>
      <c r="P1935">
        <v>52.389434476277302</v>
      </c>
      <c r="Q1935">
        <v>4.9368036339265098</v>
      </c>
      <c r="R1935" t="s">
        <v>45</v>
      </c>
      <c r="S1935">
        <v>140</v>
      </c>
      <c r="T1935">
        <v>347</v>
      </c>
      <c r="U1935">
        <v>9</v>
      </c>
      <c r="V1935">
        <v>0.16</v>
      </c>
      <c r="W1935">
        <v>0</v>
      </c>
      <c r="X1935">
        <v>1718</v>
      </c>
      <c r="Y1935">
        <v>7</v>
      </c>
      <c r="Z1935" t="s">
        <v>78</v>
      </c>
      <c r="AA1935" t="s">
        <v>79</v>
      </c>
      <c r="AB1935">
        <v>48580</v>
      </c>
      <c r="AC1935">
        <v>0.1</v>
      </c>
    </row>
    <row r="1936" spans="13:29" x14ac:dyDescent="0.35">
      <c r="M1936" t="s">
        <v>44</v>
      </c>
      <c r="N1936">
        <v>4136656</v>
      </c>
      <c r="O1936" t="s">
        <v>14</v>
      </c>
      <c r="P1936">
        <v>52.364523286396</v>
      </c>
      <c r="Q1936">
        <v>4.8636787655143801</v>
      </c>
      <c r="R1936" t="s">
        <v>45</v>
      </c>
      <c r="S1936">
        <v>125</v>
      </c>
      <c r="T1936">
        <v>358</v>
      </c>
      <c r="U1936">
        <v>45</v>
      </c>
      <c r="V1936">
        <v>0.88</v>
      </c>
      <c r="W1936">
        <v>0</v>
      </c>
      <c r="X1936">
        <v>2598</v>
      </c>
      <c r="Y1936">
        <v>6</v>
      </c>
      <c r="Z1936" t="s">
        <v>56</v>
      </c>
      <c r="AA1936" t="s">
        <v>57</v>
      </c>
      <c r="AB1936">
        <v>44750</v>
      </c>
      <c r="AC1936">
        <v>0.1</v>
      </c>
    </row>
    <row r="1937" spans="13:29" x14ac:dyDescent="0.35">
      <c r="M1937" t="s">
        <v>44</v>
      </c>
      <c r="N1937">
        <v>4437893</v>
      </c>
      <c r="O1937" t="s">
        <v>8</v>
      </c>
      <c r="P1937">
        <v>52.350914879292198</v>
      </c>
      <c r="Q1937">
        <v>4.84861383191536</v>
      </c>
      <c r="R1937" t="s">
        <v>45</v>
      </c>
      <c r="S1937">
        <v>175</v>
      </c>
      <c r="T1937">
        <v>5</v>
      </c>
      <c r="U1937">
        <v>11</v>
      </c>
      <c r="V1937">
        <v>0.25</v>
      </c>
      <c r="W1937">
        <v>0</v>
      </c>
      <c r="X1937">
        <v>2763</v>
      </c>
      <c r="Y1937">
        <v>7</v>
      </c>
      <c r="Z1937" t="s">
        <v>74</v>
      </c>
      <c r="AA1937" t="s">
        <v>75</v>
      </c>
      <c r="AB1937">
        <v>875</v>
      </c>
      <c r="AC1937">
        <v>0.1</v>
      </c>
    </row>
    <row r="1938" spans="13:29" x14ac:dyDescent="0.35">
      <c r="M1938" t="s">
        <v>44</v>
      </c>
      <c r="N1938">
        <v>4502661</v>
      </c>
      <c r="O1938" t="s">
        <v>14</v>
      </c>
      <c r="P1938">
        <v>52.3675587170002</v>
      </c>
      <c r="Q1938">
        <v>4.8503495174452196</v>
      </c>
      <c r="R1938" t="s">
        <v>45</v>
      </c>
      <c r="S1938">
        <v>109</v>
      </c>
      <c r="T1938">
        <v>355</v>
      </c>
      <c r="U1938">
        <v>8</v>
      </c>
      <c r="V1938">
        <v>0.16</v>
      </c>
      <c r="W1938">
        <v>0</v>
      </c>
      <c r="X1938">
        <v>2805</v>
      </c>
      <c r="Y1938">
        <v>7</v>
      </c>
      <c r="Z1938" t="s">
        <v>56</v>
      </c>
      <c r="AA1938" t="s">
        <v>57</v>
      </c>
      <c r="AB1938">
        <v>38695</v>
      </c>
      <c r="AC1938">
        <v>0.1</v>
      </c>
    </row>
    <row r="1939" spans="13:29" x14ac:dyDescent="0.35">
      <c r="M1939" t="s">
        <v>44</v>
      </c>
      <c r="N1939">
        <v>4845712</v>
      </c>
      <c r="O1939" t="s">
        <v>8</v>
      </c>
      <c r="P1939">
        <v>52.354825545630199</v>
      </c>
      <c r="Q1939">
        <v>4.84667753005448</v>
      </c>
      <c r="R1939" t="s">
        <v>45</v>
      </c>
      <c r="S1939">
        <v>100</v>
      </c>
      <c r="T1939">
        <v>233</v>
      </c>
      <c r="U1939">
        <v>16</v>
      </c>
      <c r="V1939">
        <v>0.34</v>
      </c>
      <c r="W1939">
        <v>0</v>
      </c>
      <c r="X1939">
        <v>2986</v>
      </c>
      <c r="Y1939">
        <v>7</v>
      </c>
      <c r="Z1939" t="s">
        <v>74</v>
      </c>
      <c r="AA1939" t="s">
        <v>75</v>
      </c>
      <c r="AB1939">
        <v>23300</v>
      </c>
      <c r="AC1939">
        <v>0.1</v>
      </c>
    </row>
    <row r="1940" spans="13:29" x14ac:dyDescent="0.35">
      <c r="M1940" t="s">
        <v>44</v>
      </c>
      <c r="N1940">
        <v>5219197</v>
      </c>
      <c r="O1940" t="s">
        <v>14</v>
      </c>
      <c r="P1940">
        <v>52.364245237026601</v>
      </c>
      <c r="Q1940">
        <v>4.8680172105245099</v>
      </c>
      <c r="R1940" t="s">
        <v>45</v>
      </c>
      <c r="S1940">
        <v>89</v>
      </c>
      <c r="T1940">
        <v>302</v>
      </c>
      <c r="U1940">
        <v>0</v>
      </c>
      <c r="W1940">
        <v>0</v>
      </c>
      <c r="X1940">
        <v>3171</v>
      </c>
      <c r="Y1940">
        <v>7</v>
      </c>
      <c r="Z1940" t="s">
        <v>56</v>
      </c>
      <c r="AA1940" t="s">
        <v>57</v>
      </c>
      <c r="AB1940">
        <v>26878</v>
      </c>
      <c r="AC1940">
        <v>0.1</v>
      </c>
    </row>
    <row r="1941" spans="13:29" x14ac:dyDescent="0.35">
      <c r="M1941" t="s">
        <v>44</v>
      </c>
      <c r="N1941">
        <v>5290113</v>
      </c>
      <c r="O1941" t="s">
        <v>9</v>
      </c>
      <c r="P1941">
        <v>52.358349311983098</v>
      </c>
      <c r="Q1941">
        <v>4.9231986536639996</v>
      </c>
      <c r="R1941" t="s">
        <v>45</v>
      </c>
      <c r="S1941">
        <v>125</v>
      </c>
      <c r="T1941">
        <v>48</v>
      </c>
      <c r="U1941">
        <v>4</v>
      </c>
      <c r="V1941">
        <v>0.09</v>
      </c>
      <c r="W1941">
        <v>0</v>
      </c>
      <c r="X1941">
        <v>3195</v>
      </c>
      <c r="Y1941">
        <v>14</v>
      </c>
      <c r="Z1941" t="s">
        <v>64</v>
      </c>
      <c r="AA1941" t="s">
        <v>65</v>
      </c>
      <c r="AB1941">
        <v>6000</v>
      </c>
      <c r="AC1941">
        <v>0.1</v>
      </c>
    </row>
    <row r="1942" spans="13:29" x14ac:dyDescent="0.35">
      <c r="M1942" t="s">
        <v>44</v>
      </c>
      <c r="N1942">
        <v>5921275</v>
      </c>
      <c r="O1942" t="s">
        <v>18</v>
      </c>
      <c r="P1942">
        <v>52.364660495766699</v>
      </c>
      <c r="Q1942">
        <v>4.9357300948307001</v>
      </c>
      <c r="R1942" t="s">
        <v>45</v>
      </c>
      <c r="S1942">
        <v>139</v>
      </c>
      <c r="T1942">
        <v>359</v>
      </c>
      <c r="U1942">
        <v>18</v>
      </c>
      <c r="V1942">
        <v>0.41</v>
      </c>
      <c r="W1942">
        <v>0</v>
      </c>
      <c r="X1942">
        <v>3497</v>
      </c>
      <c r="Y1942">
        <v>40</v>
      </c>
      <c r="Z1942" t="s">
        <v>66</v>
      </c>
      <c r="AA1942" t="s">
        <v>67</v>
      </c>
      <c r="AB1942">
        <v>49901</v>
      </c>
      <c r="AC1942">
        <v>0.1</v>
      </c>
    </row>
    <row r="1943" spans="13:29" x14ac:dyDescent="0.35">
      <c r="M1943" t="s">
        <v>44</v>
      </c>
      <c r="N1943">
        <v>5936389</v>
      </c>
      <c r="O1943" t="s">
        <v>8</v>
      </c>
      <c r="P1943">
        <v>52.346352646783103</v>
      </c>
      <c r="Q1943">
        <v>4.8482219412699203</v>
      </c>
      <c r="R1943" t="s">
        <v>45</v>
      </c>
      <c r="S1943">
        <v>100</v>
      </c>
      <c r="T1943">
        <v>301</v>
      </c>
      <c r="U1943">
        <v>29</v>
      </c>
      <c r="V1943">
        <v>0.66</v>
      </c>
      <c r="W1943">
        <v>0</v>
      </c>
      <c r="X1943">
        <v>3506</v>
      </c>
      <c r="Y1943">
        <v>6</v>
      </c>
      <c r="Z1943" t="s">
        <v>74</v>
      </c>
      <c r="AA1943" t="s">
        <v>75</v>
      </c>
      <c r="AB1943">
        <v>30100</v>
      </c>
      <c r="AC1943">
        <v>0.1</v>
      </c>
    </row>
    <row r="1944" spans="13:29" x14ac:dyDescent="0.35">
      <c r="M1944" t="s">
        <v>44</v>
      </c>
      <c r="N1944">
        <v>5964100</v>
      </c>
      <c r="O1944" t="s">
        <v>6</v>
      </c>
      <c r="P1944">
        <v>52.378810946586398</v>
      </c>
      <c r="Q1944">
        <v>4.8854515795676097</v>
      </c>
      <c r="R1944" t="s">
        <v>45</v>
      </c>
      <c r="S1944">
        <v>60</v>
      </c>
      <c r="T1944">
        <v>360</v>
      </c>
      <c r="U1944">
        <v>7</v>
      </c>
      <c r="V1944">
        <v>0.16</v>
      </c>
      <c r="W1944">
        <v>0</v>
      </c>
      <c r="X1944">
        <v>3525</v>
      </c>
      <c r="Y1944">
        <v>7</v>
      </c>
      <c r="Z1944" t="s">
        <v>46</v>
      </c>
      <c r="AA1944" t="s">
        <v>47</v>
      </c>
      <c r="AB1944">
        <v>21600</v>
      </c>
      <c r="AC1944">
        <v>0.1</v>
      </c>
    </row>
    <row r="1945" spans="13:29" x14ac:dyDescent="0.35">
      <c r="M1945" t="s">
        <v>44</v>
      </c>
      <c r="N1945">
        <v>6044090</v>
      </c>
      <c r="O1945" t="s">
        <v>9</v>
      </c>
      <c r="P1945">
        <v>52.350898604234501</v>
      </c>
      <c r="Q1945">
        <v>4.9130910055181101</v>
      </c>
      <c r="R1945" t="s">
        <v>45</v>
      </c>
      <c r="S1945">
        <v>249</v>
      </c>
      <c r="T1945">
        <v>185</v>
      </c>
      <c r="U1945">
        <v>16</v>
      </c>
      <c r="V1945">
        <v>0.38</v>
      </c>
      <c r="W1945">
        <v>0</v>
      </c>
      <c r="X1945">
        <v>3578</v>
      </c>
      <c r="Y1945">
        <v>30</v>
      </c>
      <c r="Z1945" t="s">
        <v>64</v>
      </c>
      <c r="AA1945" t="s">
        <v>65</v>
      </c>
      <c r="AB1945">
        <v>46065</v>
      </c>
      <c r="AC1945">
        <v>0.1</v>
      </c>
    </row>
    <row r="1946" spans="13:29" x14ac:dyDescent="0.35">
      <c r="M1946" t="s">
        <v>44</v>
      </c>
      <c r="N1946">
        <v>6182797</v>
      </c>
      <c r="O1946" t="s">
        <v>19</v>
      </c>
      <c r="P1946">
        <v>52.378569016880398</v>
      </c>
      <c r="Q1946">
        <v>4.8549820152925998</v>
      </c>
      <c r="R1946" t="s">
        <v>45</v>
      </c>
      <c r="S1946">
        <v>99</v>
      </c>
      <c r="T1946">
        <v>356</v>
      </c>
      <c r="U1946">
        <v>3</v>
      </c>
      <c r="V1946">
        <v>0.1</v>
      </c>
      <c r="W1946">
        <v>0</v>
      </c>
      <c r="X1946">
        <v>3689</v>
      </c>
      <c r="Y1946">
        <v>7</v>
      </c>
      <c r="Z1946" t="s">
        <v>62</v>
      </c>
      <c r="AA1946" t="s">
        <v>63</v>
      </c>
      <c r="AB1946">
        <v>35244</v>
      </c>
      <c r="AC1946">
        <v>0.1</v>
      </c>
    </row>
    <row r="1947" spans="13:29" x14ac:dyDescent="0.35">
      <c r="M1947" t="s">
        <v>44</v>
      </c>
      <c r="N1947">
        <v>6532120</v>
      </c>
      <c r="O1947" t="s">
        <v>19</v>
      </c>
      <c r="P1947">
        <v>52.375208768354703</v>
      </c>
      <c r="Q1947">
        <v>4.8616469873141703</v>
      </c>
      <c r="R1947" t="s">
        <v>45</v>
      </c>
      <c r="S1947">
        <v>99</v>
      </c>
      <c r="T1947">
        <v>354</v>
      </c>
      <c r="U1947">
        <v>17</v>
      </c>
      <c r="V1947">
        <v>0.4</v>
      </c>
      <c r="W1947">
        <v>0</v>
      </c>
      <c r="X1947">
        <v>3928</v>
      </c>
      <c r="Y1947">
        <v>7</v>
      </c>
      <c r="Z1947" t="s">
        <v>62</v>
      </c>
      <c r="AA1947" t="s">
        <v>63</v>
      </c>
      <c r="AB1947">
        <v>35046</v>
      </c>
      <c r="AC1947">
        <v>0.1</v>
      </c>
    </row>
    <row r="1948" spans="13:29" x14ac:dyDescent="0.35">
      <c r="M1948" t="s">
        <v>44</v>
      </c>
      <c r="N1948">
        <v>6595805</v>
      </c>
      <c r="O1948" t="s">
        <v>19</v>
      </c>
      <c r="P1948">
        <v>52.382777306590803</v>
      </c>
      <c r="Q1948">
        <v>4.8534699226560303</v>
      </c>
      <c r="R1948" t="s">
        <v>45</v>
      </c>
      <c r="S1948">
        <v>75</v>
      </c>
      <c r="T1948">
        <v>336</v>
      </c>
      <c r="U1948">
        <v>7</v>
      </c>
      <c r="V1948">
        <v>0.17</v>
      </c>
      <c r="W1948">
        <v>0</v>
      </c>
      <c r="X1948">
        <v>3970</v>
      </c>
      <c r="Y1948">
        <v>20</v>
      </c>
      <c r="Z1948" t="s">
        <v>62</v>
      </c>
      <c r="AA1948" t="s">
        <v>63</v>
      </c>
      <c r="AB1948">
        <v>25200</v>
      </c>
      <c r="AC1948">
        <v>0.1</v>
      </c>
    </row>
    <row r="1949" spans="13:29" x14ac:dyDescent="0.35">
      <c r="M1949" t="s">
        <v>44</v>
      </c>
      <c r="N1949">
        <v>8568886</v>
      </c>
      <c r="O1949" t="s">
        <v>11</v>
      </c>
      <c r="P1949">
        <v>52.344250397985498</v>
      </c>
      <c r="Q1949">
        <v>4.9128933896958298</v>
      </c>
      <c r="R1949" t="s">
        <v>45</v>
      </c>
      <c r="S1949">
        <v>350</v>
      </c>
      <c r="T1949">
        <v>347</v>
      </c>
      <c r="U1949">
        <v>27</v>
      </c>
      <c r="V1949">
        <v>0.76</v>
      </c>
      <c r="W1949">
        <v>0</v>
      </c>
      <c r="X1949">
        <v>5215</v>
      </c>
      <c r="Y1949">
        <v>6</v>
      </c>
      <c r="Z1949" t="s">
        <v>58</v>
      </c>
      <c r="AA1949" t="s">
        <v>59</v>
      </c>
      <c r="AB1949">
        <v>121450</v>
      </c>
      <c r="AC1949">
        <v>0.1</v>
      </c>
    </row>
    <row r="1950" spans="13:29" x14ac:dyDescent="0.35">
      <c r="M1950" t="s">
        <v>44</v>
      </c>
      <c r="N1950">
        <v>8819278</v>
      </c>
      <c r="O1950" t="s">
        <v>14</v>
      </c>
      <c r="P1950">
        <v>52.367149042721699</v>
      </c>
      <c r="Q1950">
        <v>4.8524903979301399</v>
      </c>
      <c r="R1950" t="s">
        <v>45</v>
      </c>
      <c r="S1950">
        <v>120</v>
      </c>
      <c r="T1950">
        <v>361</v>
      </c>
      <c r="U1950">
        <v>27</v>
      </c>
      <c r="V1950">
        <v>0.71</v>
      </c>
      <c r="W1950">
        <v>0</v>
      </c>
      <c r="X1950">
        <v>5365</v>
      </c>
      <c r="Y1950">
        <v>7</v>
      </c>
      <c r="Z1950" t="s">
        <v>56</v>
      </c>
      <c r="AA1950" t="s">
        <v>57</v>
      </c>
      <c r="AB1950">
        <v>43320</v>
      </c>
      <c r="AC1950">
        <v>0.1</v>
      </c>
    </row>
    <row r="1951" spans="13:29" x14ac:dyDescent="0.35">
      <c r="M1951" t="s">
        <v>44</v>
      </c>
      <c r="N1951">
        <v>9166399</v>
      </c>
      <c r="O1951" t="s">
        <v>15</v>
      </c>
      <c r="P1951">
        <v>52.384424439823398</v>
      </c>
      <c r="Q1951">
        <v>4.8713115009707204</v>
      </c>
      <c r="R1951" t="s">
        <v>45</v>
      </c>
      <c r="S1951">
        <v>139</v>
      </c>
      <c r="T1951">
        <v>358</v>
      </c>
      <c r="U1951">
        <v>4</v>
      </c>
      <c r="V1951">
        <v>0.18</v>
      </c>
      <c r="W1951">
        <v>0</v>
      </c>
      <c r="X1951">
        <v>5560</v>
      </c>
      <c r="Y1951">
        <v>10</v>
      </c>
      <c r="Z1951" t="s">
        <v>60</v>
      </c>
      <c r="AA1951" t="s">
        <v>61</v>
      </c>
      <c r="AB1951">
        <v>49762</v>
      </c>
      <c r="AC1951">
        <v>0.1</v>
      </c>
    </row>
    <row r="1952" spans="13:29" x14ac:dyDescent="0.35">
      <c r="M1952" t="s">
        <v>44</v>
      </c>
      <c r="N1952">
        <v>9620094</v>
      </c>
      <c r="O1952" t="s">
        <v>6</v>
      </c>
      <c r="P1952">
        <v>52.379524906009401</v>
      </c>
      <c r="Q1952">
        <v>4.8842863133673404</v>
      </c>
      <c r="R1952" t="s">
        <v>45</v>
      </c>
      <c r="S1952">
        <v>91</v>
      </c>
      <c r="T1952">
        <v>265</v>
      </c>
      <c r="U1952">
        <v>23</v>
      </c>
      <c r="V1952">
        <v>0.65</v>
      </c>
      <c r="W1952">
        <v>0</v>
      </c>
      <c r="X1952">
        <v>5865</v>
      </c>
      <c r="Y1952">
        <v>7</v>
      </c>
      <c r="Z1952" t="s">
        <v>46</v>
      </c>
      <c r="AA1952" t="s">
        <v>47</v>
      </c>
      <c r="AB1952">
        <v>24115</v>
      </c>
      <c r="AC1952">
        <v>0.1</v>
      </c>
    </row>
    <row r="1953" spans="13:29" x14ac:dyDescent="0.35">
      <c r="M1953" t="s">
        <v>44</v>
      </c>
      <c r="N1953">
        <v>10582829</v>
      </c>
      <c r="O1953" t="s">
        <v>22</v>
      </c>
      <c r="P1953">
        <v>52.413205343601199</v>
      </c>
      <c r="Q1953">
        <v>4.9087286540427097</v>
      </c>
      <c r="R1953" t="s">
        <v>45</v>
      </c>
      <c r="S1953">
        <v>175</v>
      </c>
      <c r="T1953">
        <v>341</v>
      </c>
      <c r="U1953">
        <v>1</v>
      </c>
      <c r="V1953">
        <v>0.04</v>
      </c>
      <c r="W1953">
        <v>0</v>
      </c>
      <c r="X1953">
        <v>6412</v>
      </c>
      <c r="Y1953">
        <v>12</v>
      </c>
      <c r="Z1953" t="s">
        <v>80</v>
      </c>
      <c r="AA1953" t="s">
        <v>81</v>
      </c>
      <c r="AB1953">
        <v>59675</v>
      </c>
      <c r="AC1953">
        <v>0.1</v>
      </c>
    </row>
    <row r="1954" spans="13:29" x14ac:dyDescent="0.35">
      <c r="M1954" t="s">
        <v>44</v>
      </c>
      <c r="N1954">
        <v>10844085</v>
      </c>
      <c r="O1954" t="s">
        <v>9</v>
      </c>
      <c r="P1954">
        <v>52.359216576578703</v>
      </c>
      <c r="Q1954">
        <v>4.9255064266663897</v>
      </c>
      <c r="R1954" t="s">
        <v>45</v>
      </c>
      <c r="S1954">
        <v>120</v>
      </c>
      <c r="T1954">
        <v>318</v>
      </c>
      <c r="U1954">
        <v>6</v>
      </c>
      <c r="V1954">
        <v>0.18</v>
      </c>
      <c r="W1954">
        <v>0</v>
      </c>
      <c r="X1954">
        <v>6520</v>
      </c>
      <c r="Y1954">
        <v>20</v>
      </c>
      <c r="Z1954" t="s">
        <v>64</v>
      </c>
      <c r="AA1954" t="s">
        <v>65</v>
      </c>
      <c r="AB1954">
        <v>38160</v>
      </c>
      <c r="AC1954">
        <v>0.1</v>
      </c>
    </row>
    <row r="1955" spans="13:29" x14ac:dyDescent="0.35">
      <c r="M1955" t="s">
        <v>44</v>
      </c>
      <c r="N1955">
        <v>11704632</v>
      </c>
      <c r="O1955" t="s">
        <v>15</v>
      </c>
      <c r="P1955">
        <v>52.376642520089497</v>
      </c>
      <c r="Q1955">
        <v>4.8738898556958699</v>
      </c>
      <c r="R1955" t="s">
        <v>45</v>
      </c>
      <c r="S1955">
        <v>120</v>
      </c>
      <c r="T1955">
        <v>348</v>
      </c>
      <c r="U1955">
        <v>3</v>
      </c>
      <c r="V1955">
        <v>0.09</v>
      </c>
      <c r="W1955">
        <v>0</v>
      </c>
      <c r="X1955">
        <v>6968</v>
      </c>
      <c r="Y1955">
        <v>14</v>
      </c>
      <c r="Z1955" t="s">
        <v>60</v>
      </c>
      <c r="AA1955" t="s">
        <v>61</v>
      </c>
      <c r="AB1955">
        <v>41760</v>
      </c>
      <c r="AC1955">
        <v>0.1</v>
      </c>
    </row>
    <row r="1956" spans="13:29" x14ac:dyDescent="0.35">
      <c r="M1956" t="s">
        <v>44</v>
      </c>
      <c r="N1956">
        <v>11943431</v>
      </c>
      <c r="O1956" t="s">
        <v>22</v>
      </c>
      <c r="P1956">
        <v>52.407701757677103</v>
      </c>
      <c r="Q1956">
        <v>4.9053622386893796</v>
      </c>
      <c r="R1956" t="s">
        <v>45</v>
      </c>
      <c r="S1956">
        <v>100</v>
      </c>
      <c r="T1956">
        <v>350</v>
      </c>
      <c r="U1956">
        <v>2</v>
      </c>
      <c r="V1956">
        <v>7.0000000000000007E-2</v>
      </c>
      <c r="W1956">
        <v>0</v>
      </c>
      <c r="X1956">
        <v>7087</v>
      </c>
      <c r="Y1956">
        <v>6</v>
      </c>
      <c r="Z1956" t="s">
        <v>80</v>
      </c>
      <c r="AA1956" t="s">
        <v>81</v>
      </c>
      <c r="AB1956">
        <v>35000</v>
      </c>
      <c r="AC1956">
        <v>0.1</v>
      </c>
    </row>
    <row r="1957" spans="13:29" x14ac:dyDescent="0.35">
      <c r="M1957" t="s">
        <v>44</v>
      </c>
      <c r="N1957">
        <v>12477711</v>
      </c>
      <c r="O1957" t="s">
        <v>15</v>
      </c>
      <c r="P1957">
        <v>52.377356485415</v>
      </c>
      <c r="Q1957">
        <v>4.8700102490069099</v>
      </c>
      <c r="R1957" t="s">
        <v>45</v>
      </c>
      <c r="S1957">
        <v>88</v>
      </c>
      <c r="T1957">
        <v>353</v>
      </c>
      <c r="U1957">
        <v>10</v>
      </c>
      <c r="V1957">
        <v>0.33</v>
      </c>
      <c r="W1957">
        <v>0</v>
      </c>
      <c r="X1957">
        <v>7381</v>
      </c>
      <c r="Y1957">
        <v>6</v>
      </c>
      <c r="Z1957" t="s">
        <v>60</v>
      </c>
      <c r="AA1957" t="s">
        <v>61</v>
      </c>
      <c r="AB1957">
        <v>31064</v>
      </c>
      <c r="AC1957">
        <v>0.1</v>
      </c>
    </row>
    <row r="1958" spans="13:29" x14ac:dyDescent="0.35">
      <c r="M1958" t="s">
        <v>44</v>
      </c>
      <c r="N1958">
        <v>12638157</v>
      </c>
      <c r="O1958" t="s">
        <v>19</v>
      </c>
      <c r="P1958">
        <v>52.375849142390898</v>
      </c>
      <c r="Q1958">
        <v>4.8551134961489399</v>
      </c>
      <c r="R1958" t="s">
        <v>45</v>
      </c>
      <c r="S1958">
        <v>120</v>
      </c>
      <c r="T1958">
        <v>361</v>
      </c>
      <c r="U1958">
        <v>8</v>
      </c>
      <c r="V1958">
        <v>0.27</v>
      </c>
      <c r="W1958">
        <v>0</v>
      </c>
      <c r="X1958">
        <v>7496</v>
      </c>
      <c r="Y1958">
        <v>7</v>
      </c>
      <c r="Z1958" t="s">
        <v>62</v>
      </c>
      <c r="AA1958" t="s">
        <v>63</v>
      </c>
      <c r="AB1958">
        <v>43320</v>
      </c>
      <c r="AC1958">
        <v>0.1</v>
      </c>
    </row>
    <row r="1959" spans="13:29" x14ac:dyDescent="0.35">
      <c r="M1959" t="s">
        <v>44</v>
      </c>
      <c r="N1959">
        <v>12851994</v>
      </c>
      <c r="O1959" t="s">
        <v>14</v>
      </c>
      <c r="P1959">
        <v>52.369042575100401</v>
      </c>
      <c r="Q1959">
        <v>4.8498575135472697</v>
      </c>
      <c r="R1959" t="s">
        <v>45</v>
      </c>
      <c r="S1959">
        <v>120</v>
      </c>
      <c r="T1959">
        <v>197</v>
      </c>
      <c r="U1959">
        <v>8</v>
      </c>
      <c r="V1959">
        <v>0.41</v>
      </c>
      <c r="W1959">
        <v>0</v>
      </c>
      <c r="X1959">
        <v>7623</v>
      </c>
      <c r="Y1959">
        <v>12</v>
      </c>
      <c r="Z1959" t="s">
        <v>56</v>
      </c>
      <c r="AA1959" t="s">
        <v>57</v>
      </c>
      <c r="AB1959">
        <v>23640</v>
      </c>
      <c r="AC1959">
        <v>0.1</v>
      </c>
    </row>
    <row r="1960" spans="13:29" x14ac:dyDescent="0.35">
      <c r="M1960" t="s">
        <v>44</v>
      </c>
      <c r="N1960">
        <v>13098412</v>
      </c>
      <c r="O1960" t="s">
        <v>9</v>
      </c>
      <c r="P1960">
        <v>52.364612529141503</v>
      </c>
      <c r="Q1960">
        <v>4.9265657732808803</v>
      </c>
      <c r="R1960" t="s">
        <v>45</v>
      </c>
      <c r="S1960">
        <v>279</v>
      </c>
      <c r="T1960">
        <v>281</v>
      </c>
      <c r="U1960">
        <v>0</v>
      </c>
      <c r="W1960">
        <v>0</v>
      </c>
      <c r="X1960">
        <v>7826</v>
      </c>
      <c r="Y1960">
        <v>10</v>
      </c>
      <c r="Z1960" t="s">
        <v>64</v>
      </c>
      <c r="AA1960" t="s">
        <v>65</v>
      </c>
      <c r="AB1960">
        <v>78399</v>
      </c>
      <c r="AC1960">
        <v>0.1</v>
      </c>
    </row>
    <row r="1961" spans="13:29" x14ac:dyDescent="0.35">
      <c r="M1961" t="s">
        <v>44</v>
      </c>
      <c r="N1961">
        <v>13153299</v>
      </c>
      <c r="O1961" t="s">
        <v>14</v>
      </c>
      <c r="P1961">
        <v>52.364646369333599</v>
      </c>
      <c r="Q1961">
        <v>4.8740486118580604</v>
      </c>
      <c r="R1961" t="s">
        <v>45</v>
      </c>
      <c r="S1961">
        <v>175</v>
      </c>
      <c r="T1961">
        <v>354</v>
      </c>
      <c r="U1961">
        <v>11</v>
      </c>
      <c r="V1961">
        <v>0.38</v>
      </c>
      <c r="W1961">
        <v>0</v>
      </c>
      <c r="X1961">
        <v>7895</v>
      </c>
      <c r="Y1961">
        <v>7</v>
      </c>
      <c r="Z1961" t="s">
        <v>56</v>
      </c>
      <c r="AA1961" t="s">
        <v>57</v>
      </c>
      <c r="AB1961">
        <v>61950</v>
      </c>
      <c r="AC1961">
        <v>0.1</v>
      </c>
    </row>
    <row r="1962" spans="13:29" x14ac:dyDescent="0.35">
      <c r="M1962" t="s">
        <v>44</v>
      </c>
      <c r="N1962">
        <v>13330153</v>
      </c>
      <c r="O1962" t="s">
        <v>22</v>
      </c>
      <c r="P1962">
        <v>52.407764997985304</v>
      </c>
      <c r="Q1962">
        <v>4.9024791953054896</v>
      </c>
      <c r="R1962" t="s">
        <v>45</v>
      </c>
      <c r="S1962">
        <v>120</v>
      </c>
      <c r="T1962">
        <v>362</v>
      </c>
      <c r="U1962">
        <v>7</v>
      </c>
      <c r="V1962">
        <v>0.24</v>
      </c>
      <c r="W1962">
        <v>0</v>
      </c>
      <c r="X1962">
        <v>8059</v>
      </c>
      <c r="Y1962">
        <v>6</v>
      </c>
      <c r="Z1962" t="s">
        <v>80</v>
      </c>
      <c r="AA1962" t="s">
        <v>81</v>
      </c>
      <c r="AB1962">
        <v>43440</v>
      </c>
      <c r="AC1962">
        <v>0.1</v>
      </c>
    </row>
    <row r="1963" spans="13:29" x14ac:dyDescent="0.35">
      <c r="M1963" t="s">
        <v>44</v>
      </c>
      <c r="N1963">
        <v>13811615</v>
      </c>
      <c r="O1963" t="s">
        <v>11</v>
      </c>
      <c r="P1963">
        <v>52.356450065447198</v>
      </c>
      <c r="Q1963">
        <v>4.8877991399799603</v>
      </c>
      <c r="R1963" t="s">
        <v>45</v>
      </c>
      <c r="S1963">
        <v>125</v>
      </c>
      <c r="T1963">
        <v>364</v>
      </c>
      <c r="U1963">
        <v>5</v>
      </c>
      <c r="V1963">
        <v>0.19</v>
      </c>
      <c r="W1963">
        <v>0</v>
      </c>
      <c r="X1963">
        <v>8608</v>
      </c>
      <c r="Y1963">
        <v>30</v>
      </c>
      <c r="Z1963" t="s">
        <v>58</v>
      </c>
      <c r="AA1963" t="s">
        <v>59</v>
      </c>
      <c r="AB1963">
        <v>45500</v>
      </c>
      <c r="AC1963">
        <v>0.1</v>
      </c>
    </row>
    <row r="1964" spans="13:29" x14ac:dyDescent="0.35">
      <c r="M1964" t="s">
        <v>44</v>
      </c>
      <c r="N1964">
        <v>14263782</v>
      </c>
      <c r="O1964" t="s">
        <v>13</v>
      </c>
      <c r="P1964">
        <v>52.350332678414198</v>
      </c>
      <c r="Q1964">
        <v>5.0067565049697897</v>
      </c>
      <c r="R1964" t="s">
        <v>45</v>
      </c>
      <c r="S1964">
        <v>110</v>
      </c>
      <c r="T1964">
        <v>295</v>
      </c>
      <c r="U1964">
        <v>16</v>
      </c>
      <c r="V1964">
        <v>0.56999999999999995</v>
      </c>
      <c r="W1964">
        <v>0</v>
      </c>
      <c r="X1964">
        <v>9134</v>
      </c>
      <c r="Y1964">
        <v>10</v>
      </c>
      <c r="Z1964" t="s">
        <v>86</v>
      </c>
      <c r="AA1964" t="s">
        <v>87</v>
      </c>
      <c r="AB1964">
        <v>32450</v>
      </c>
      <c r="AC1964">
        <v>0.1</v>
      </c>
    </row>
    <row r="1965" spans="13:29" x14ac:dyDescent="0.35">
      <c r="M1965" t="s">
        <v>44</v>
      </c>
      <c r="N1965">
        <v>14928633</v>
      </c>
      <c r="O1965" t="s">
        <v>11</v>
      </c>
      <c r="P1965">
        <v>52.350845737590099</v>
      </c>
      <c r="Q1965">
        <v>4.9024652112343796</v>
      </c>
      <c r="R1965" t="s">
        <v>45</v>
      </c>
      <c r="S1965">
        <v>109</v>
      </c>
      <c r="T1965">
        <v>131</v>
      </c>
      <c r="U1965">
        <v>2</v>
      </c>
      <c r="V1965">
        <v>0.08</v>
      </c>
      <c r="W1965">
        <v>0</v>
      </c>
      <c r="X1965">
        <v>9579</v>
      </c>
      <c r="Y1965">
        <v>60</v>
      </c>
      <c r="Z1965" t="s">
        <v>58</v>
      </c>
      <c r="AA1965" t="s">
        <v>59</v>
      </c>
      <c r="AB1965">
        <v>14279</v>
      </c>
      <c r="AC1965">
        <v>0.1</v>
      </c>
    </row>
    <row r="1966" spans="13:29" x14ac:dyDescent="0.35">
      <c r="M1966" t="s">
        <v>44</v>
      </c>
      <c r="N1966">
        <v>14946493</v>
      </c>
      <c r="O1966" t="s">
        <v>14</v>
      </c>
      <c r="P1966">
        <v>52.367827509774898</v>
      </c>
      <c r="Q1966">
        <v>4.8497681377804698</v>
      </c>
      <c r="R1966" t="s">
        <v>45</v>
      </c>
      <c r="S1966">
        <v>105</v>
      </c>
      <c r="T1966">
        <v>182</v>
      </c>
      <c r="U1966">
        <v>8</v>
      </c>
      <c r="V1966">
        <v>0.3</v>
      </c>
      <c r="W1966">
        <v>0</v>
      </c>
      <c r="X1966">
        <v>9594</v>
      </c>
      <c r="Y1966">
        <v>30</v>
      </c>
      <c r="Z1966" t="s">
        <v>56</v>
      </c>
      <c r="AA1966" t="s">
        <v>57</v>
      </c>
      <c r="AB1966">
        <v>19110</v>
      </c>
      <c r="AC1966">
        <v>0.1</v>
      </c>
    </row>
    <row r="1967" spans="13:29" x14ac:dyDescent="0.35">
      <c r="M1967" t="s">
        <v>44</v>
      </c>
      <c r="N1967">
        <v>15111139</v>
      </c>
      <c r="O1967" t="s">
        <v>19</v>
      </c>
      <c r="P1967">
        <v>52.3793325550986</v>
      </c>
      <c r="Q1967">
        <v>4.8516094290099003</v>
      </c>
      <c r="R1967" t="s">
        <v>45</v>
      </c>
      <c r="S1967">
        <v>95</v>
      </c>
      <c r="T1967">
        <v>359</v>
      </c>
      <c r="U1967">
        <v>2</v>
      </c>
      <c r="V1967">
        <v>0.1</v>
      </c>
      <c r="W1967">
        <v>0</v>
      </c>
      <c r="X1967">
        <v>9692</v>
      </c>
      <c r="Y1967">
        <v>6</v>
      </c>
      <c r="Z1967" t="s">
        <v>62</v>
      </c>
      <c r="AA1967" t="s">
        <v>63</v>
      </c>
      <c r="AB1967">
        <v>34105</v>
      </c>
      <c r="AC1967">
        <v>0.1</v>
      </c>
    </row>
    <row r="1968" spans="13:29" x14ac:dyDescent="0.35">
      <c r="M1968" t="s">
        <v>44</v>
      </c>
      <c r="N1968">
        <v>15403401</v>
      </c>
      <c r="O1968" t="s">
        <v>7</v>
      </c>
      <c r="P1968">
        <v>52.362601658185604</v>
      </c>
      <c r="Q1968">
        <v>4.9104039215980997</v>
      </c>
      <c r="R1968" t="s">
        <v>45</v>
      </c>
      <c r="S1968">
        <v>245</v>
      </c>
      <c r="T1968">
        <v>3</v>
      </c>
      <c r="U1968">
        <v>0</v>
      </c>
      <c r="W1968">
        <v>0</v>
      </c>
      <c r="X1968">
        <v>9858</v>
      </c>
      <c r="Y1968">
        <v>10</v>
      </c>
      <c r="Z1968" t="s">
        <v>68</v>
      </c>
      <c r="AA1968" t="s">
        <v>69</v>
      </c>
      <c r="AB1968">
        <v>735</v>
      </c>
      <c r="AC1968">
        <v>0.1</v>
      </c>
    </row>
    <row r="1969" spans="13:29" x14ac:dyDescent="0.35">
      <c r="M1969" t="s">
        <v>44</v>
      </c>
      <c r="N1969">
        <v>15669848</v>
      </c>
      <c r="O1969" t="s">
        <v>11</v>
      </c>
      <c r="P1969">
        <v>52.3584348683599</v>
      </c>
      <c r="Q1969">
        <v>4.9033779692976003</v>
      </c>
      <c r="R1969" t="s">
        <v>45</v>
      </c>
      <c r="S1969">
        <v>385</v>
      </c>
      <c r="T1969">
        <v>233</v>
      </c>
      <c r="U1969">
        <v>11</v>
      </c>
      <c r="V1969">
        <v>0.47</v>
      </c>
      <c r="W1969">
        <v>0</v>
      </c>
      <c r="X1969">
        <v>10043</v>
      </c>
      <c r="Y1969">
        <v>7</v>
      </c>
      <c r="Z1969" t="s">
        <v>58</v>
      </c>
      <c r="AA1969" t="s">
        <v>59</v>
      </c>
      <c r="AB1969">
        <v>89705</v>
      </c>
      <c r="AC1969">
        <v>0.1</v>
      </c>
    </row>
    <row r="1970" spans="13:29" x14ac:dyDescent="0.35">
      <c r="M1970" t="s">
        <v>44</v>
      </c>
      <c r="N1970">
        <v>15908125</v>
      </c>
      <c r="O1970" t="s">
        <v>12</v>
      </c>
      <c r="P1970">
        <v>52.352701198730401</v>
      </c>
      <c r="Q1970">
        <v>4.92375167127138</v>
      </c>
      <c r="R1970" t="s">
        <v>45</v>
      </c>
      <c r="S1970">
        <v>105</v>
      </c>
      <c r="T1970">
        <v>302</v>
      </c>
      <c r="U1970">
        <v>2</v>
      </c>
      <c r="V1970">
        <v>0.12</v>
      </c>
      <c r="W1970">
        <v>0</v>
      </c>
      <c r="X1970">
        <v>10186</v>
      </c>
      <c r="Y1970">
        <v>7</v>
      </c>
      <c r="Z1970" t="s">
        <v>72</v>
      </c>
      <c r="AA1970" t="s">
        <v>73</v>
      </c>
      <c r="AB1970">
        <v>31710</v>
      </c>
      <c r="AC1970">
        <v>0.1</v>
      </c>
    </row>
    <row r="1971" spans="13:29" x14ac:dyDescent="0.35">
      <c r="M1971" t="s">
        <v>44</v>
      </c>
      <c r="N1971">
        <v>16023456</v>
      </c>
      <c r="O1971" t="s">
        <v>19</v>
      </c>
      <c r="P1971">
        <v>52.379626603263603</v>
      </c>
      <c r="Q1971">
        <v>4.8527916131530198</v>
      </c>
      <c r="R1971" t="s">
        <v>45</v>
      </c>
      <c r="S1971">
        <v>80</v>
      </c>
      <c r="T1971">
        <v>347</v>
      </c>
      <c r="U1971">
        <v>9</v>
      </c>
      <c r="V1971">
        <v>0.38</v>
      </c>
      <c r="W1971">
        <v>0</v>
      </c>
      <c r="X1971">
        <v>10269</v>
      </c>
      <c r="Y1971">
        <v>6</v>
      </c>
      <c r="Z1971" t="s">
        <v>62</v>
      </c>
      <c r="AA1971" t="s">
        <v>63</v>
      </c>
      <c r="AB1971">
        <v>27760</v>
      </c>
      <c r="AC1971">
        <v>0.1</v>
      </c>
    </row>
    <row r="1972" spans="13:29" x14ac:dyDescent="0.35">
      <c r="M1972" t="s">
        <v>44</v>
      </c>
      <c r="N1972">
        <v>16370355</v>
      </c>
      <c r="O1972" t="s">
        <v>11</v>
      </c>
      <c r="P1972">
        <v>52.3466050812441</v>
      </c>
      <c r="Q1972">
        <v>4.8934612452539001</v>
      </c>
      <c r="R1972" t="s">
        <v>45</v>
      </c>
      <c r="S1972">
        <v>135</v>
      </c>
      <c r="T1972">
        <v>349</v>
      </c>
      <c r="U1972">
        <v>3</v>
      </c>
      <c r="V1972">
        <v>0.13</v>
      </c>
      <c r="W1972">
        <v>0</v>
      </c>
      <c r="X1972">
        <v>10535</v>
      </c>
      <c r="Y1972">
        <v>6</v>
      </c>
      <c r="Z1972" t="s">
        <v>58</v>
      </c>
      <c r="AA1972" t="s">
        <v>59</v>
      </c>
      <c r="AB1972">
        <v>47115</v>
      </c>
      <c r="AC1972">
        <v>0.1</v>
      </c>
    </row>
    <row r="1973" spans="13:29" x14ac:dyDescent="0.35">
      <c r="M1973" t="s">
        <v>44</v>
      </c>
      <c r="N1973">
        <v>16698355</v>
      </c>
      <c r="O1973" t="s">
        <v>8</v>
      </c>
      <c r="P1973">
        <v>52.355829075843602</v>
      </c>
      <c r="Q1973">
        <v>4.8507103615902096</v>
      </c>
      <c r="R1973" t="s">
        <v>45</v>
      </c>
      <c r="S1973">
        <v>174</v>
      </c>
      <c r="T1973">
        <v>339</v>
      </c>
      <c r="U1973">
        <v>4</v>
      </c>
      <c r="V1973">
        <v>0.18</v>
      </c>
      <c r="W1973">
        <v>0</v>
      </c>
      <c r="X1973">
        <v>10760</v>
      </c>
      <c r="Y1973">
        <v>6</v>
      </c>
      <c r="Z1973" t="s">
        <v>74</v>
      </c>
      <c r="AA1973" t="s">
        <v>75</v>
      </c>
      <c r="AB1973">
        <v>58986</v>
      </c>
      <c r="AC1973">
        <v>0.1</v>
      </c>
    </row>
    <row r="1974" spans="13:29" x14ac:dyDescent="0.35">
      <c r="M1974" t="s">
        <v>44</v>
      </c>
      <c r="N1974">
        <v>16881697</v>
      </c>
      <c r="O1974" t="s">
        <v>8</v>
      </c>
      <c r="P1974">
        <v>52.353608408112301</v>
      </c>
      <c r="Q1974">
        <v>4.8828319486477101</v>
      </c>
      <c r="R1974" t="s">
        <v>45</v>
      </c>
      <c r="S1974">
        <v>128</v>
      </c>
      <c r="T1974">
        <v>188</v>
      </c>
      <c r="U1974">
        <v>6</v>
      </c>
      <c r="V1974">
        <v>0.28999999999999998</v>
      </c>
      <c r="W1974">
        <v>0</v>
      </c>
      <c r="X1974">
        <v>10868</v>
      </c>
      <c r="Y1974">
        <v>6</v>
      </c>
      <c r="Z1974" t="s">
        <v>74</v>
      </c>
      <c r="AA1974" t="s">
        <v>75</v>
      </c>
      <c r="AB1974">
        <v>24064</v>
      </c>
      <c r="AC1974">
        <v>0.1</v>
      </c>
    </row>
    <row r="1975" spans="13:29" x14ac:dyDescent="0.35">
      <c r="M1975" t="s">
        <v>44</v>
      </c>
      <c r="N1975">
        <v>17339464</v>
      </c>
      <c r="O1975" t="s">
        <v>14</v>
      </c>
      <c r="P1975">
        <v>52.367808959526201</v>
      </c>
      <c r="Q1975">
        <v>4.8627215836566098</v>
      </c>
      <c r="R1975" t="s">
        <v>45</v>
      </c>
      <c r="S1975">
        <v>199</v>
      </c>
      <c r="T1975">
        <v>357</v>
      </c>
      <c r="U1975">
        <v>1</v>
      </c>
      <c r="V1975">
        <v>7.0000000000000007E-2</v>
      </c>
      <c r="W1975">
        <v>0</v>
      </c>
      <c r="X1975">
        <v>11107</v>
      </c>
      <c r="Y1975">
        <v>6</v>
      </c>
      <c r="Z1975" t="s">
        <v>56</v>
      </c>
      <c r="AA1975" t="s">
        <v>57</v>
      </c>
      <c r="AB1975">
        <v>71043</v>
      </c>
      <c r="AC1975">
        <v>0.1</v>
      </c>
    </row>
    <row r="1976" spans="13:29" x14ac:dyDescent="0.35">
      <c r="M1976" t="s">
        <v>44</v>
      </c>
      <c r="N1976">
        <v>17395190</v>
      </c>
      <c r="O1976" t="s">
        <v>7</v>
      </c>
      <c r="P1976">
        <v>52.371244685228397</v>
      </c>
      <c r="Q1976">
        <v>4.9008193361029901</v>
      </c>
      <c r="R1976" t="s">
        <v>45</v>
      </c>
      <c r="S1976">
        <v>170</v>
      </c>
      <c r="T1976">
        <v>15</v>
      </c>
      <c r="U1976">
        <v>14</v>
      </c>
      <c r="V1976">
        <v>0.67</v>
      </c>
      <c r="W1976">
        <v>0</v>
      </c>
      <c r="X1976">
        <v>11138</v>
      </c>
      <c r="Y1976">
        <v>7</v>
      </c>
      <c r="Z1976" t="s">
        <v>68</v>
      </c>
      <c r="AA1976" t="s">
        <v>69</v>
      </c>
      <c r="AB1976">
        <v>2550</v>
      </c>
      <c r="AC1976">
        <v>0.1</v>
      </c>
    </row>
    <row r="1977" spans="13:29" x14ac:dyDescent="0.35">
      <c r="M1977" t="s">
        <v>44</v>
      </c>
      <c r="N1977">
        <v>18048089</v>
      </c>
      <c r="O1977" t="s">
        <v>11</v>
      </c>
      <c r="P1977">
        <v>52.352608448511397</v>
      </c>
      <c r="Q1977">
        <v>4.9075204100009699</v>
      </c>
      <c r="R1977" t="s">
        <v>45</v>
      </c>
      <c r="S1977">
        <v>120</v>
      </c>
      <c r="T1977">
        <v>301</v>
      </c>
      <c r="U1977">
        <v>4</v>
      </c>
      <c r="V1977">
        <v>0.2</v>
      </c>
      <c r="W1977">
        <v>0</v>
      </c>
      <c r="X1977">
        <v>11572</v>
      </c>
      <c r="Y1977">
        <v>6</v>
      </c>
      <c r="Z1977" t="s">
        <v>58</v>
      </c>
      <c r="AA1977" t="s">
        <v>59</v>
      </c>
      <c r="AB1977">
        <v>36120</v>
      </c>
      <c r="AC1977">
        <v>0.1</v>
      </c>
    </row>
    <row r="1978" spans="13:29" x14ac:dyDescent="0.35">
      <c r="M1978" t="s">
        <v>44</v>
      </c>
      <c r="N1978">
        <v>18511999</v>
      </c>
      <c r="O1978" t="s">
        <v>7</v>
      </c>
      <c r="P1978">
        <v>52.362766114949999</v>
      </c>
      <c r="Q1978">
        <v>4.8974760334257104</v>
      </c>
      <c r="R1978" t="s">
        <v>45</v>
      </c>
      <c r="S1978">
        <v>175</v>
      </c>
      <c r="T1978">
        <v>129</v>
      </c>
      <c r="U1978">
        <v>11</v>
      </c>
      <c r="V1978">
        <v>0.65</v>
      </c>
      <c r="W1978">
        <v>0</v>
      </c>
      <c r="X1978">
        <v>12014</v>
      </c>
      <c r="Y1978">
        <v>7</v>
      </c>
      <c r="Z1978" t="s">
        <v>68</v>
      </c>
      <c r="AA1978" t="s">
        <v>69</v>
      </c>
      <c r="AB1978">
        <v>22575</v>
      </c>
      <c r="AC1978">
        <v>0.1</v>
      </c>
    </row>
    <row r="1979" spans="13:29" x14ac:dyDescent="0.35">
      <c r="M1979" t="s">
        <v>44</v>
      </c>
      <c r="N1979">
        <v>18820636</v>
      </c>
      <c r="O1979" t="s">
        <v>7</v>
      </c>
      <c r="P1979">
        <v>52.363750976699897</v>
      </c>
      <c r="Q1979">
        <v>4.9005501687025399</v>
      </c>
      <c r="R1979" t="s">
        <v>45</v>
      </c>
      <c r="S1979">
        <v>250</v>
      </c>
      <c r="T1979">
        <v>353</v>
      </c>
      <c r="U1979">
        <v>0</v>
      </c>
      <c r="W1979">
        <v>0</v>
      </c>
      <c r="X1979">
        <v>12252</v>
      </c>
      <c r="Y1979">
        <v>7</v>
      </c>
      <c r="Z1979" t="s">
        <v>68</v>
      </c>
      <c r="AA1979" t="s">
        <v>69</v>
      </c>
      <c r="AB1979">
        <v>88250</v>
      </c>
      <c r="AC1979">
        <v>0.1</v>
      </c>
    </row>
    <row r="1980" spans="13:29" x14ac:dyDescent="0.35">
      <c r="M1980" t="s">
        <v>44</v>
      </c>
      <c r="N1980">
        <v>19028766</v>
      </c>
      <c r="O1980" t="s">
        <v>6</v>
      </c>
      <c r="P1980">
        <v>52.372173588565701</v>
      </c>
      <c r="Q1980">
        <v>4.8748370278403597</v>
      </c>
      <c r="R1980" t="s">
        <v>45</v>
      </c>
      <c r="S1980">
        <v>180</v>
      </c>
      <c r="T1980">
        <v>295</v>
      </c>
      <c r="U1980">
        <v>13</v>
      </c>
      <c r="V1980">
        <v>0.73</v>
      </c>
      <c r="W1980">
        <v>0</v>
      </c>
      <c r="X1980">
        <v>12437</v>
      </c>
      <c r="Y1980">
        <v>14</v>
      </c>
      <c r="Z1980" t="s">
        <v>46</v>
      </c>
      <c r="AA1980" t="s">
        <v>47</v>
      </c>
      <c r="AB1980">
        <v>53100</v>
      </c>
      <c r="AC1980">
        <v>0.1</v>
      </c>
    </row>
    <row r="1981" spans="13:29" x14ac:dyDescent="0.35">
      <c r="M1981" t="s">
        <v>44</v>
      </c>
      <c r="N1981">
        <v>19325871</v>
      </c>
      <c r="O1981" t="s">
        <v>12</v>
      </c>
      <c r="P1981">
        <v>52.356600025617098</v>
      </c>
      <c r="Q1981">
        <v>4.9375690580519898</v>
      </c>
      <c r="R1981" t="s">
        <v>45</v>
      </c>
      <c r="S1981">
        <v>157</v>
      </c>
      <c r="T1981">
        <v>351</v>
      </c>
      <c r="U1981">
        <v>1</v>
      </c>
      <c r="V1981">
        <v>0.06</v>
      </c>
      <c r="W1981">
        <v>0</v>
      </c>
      <c r="X1981">
        <v>12700</v>
      </c>
      <c r="Y1981">
        <v>6</v>
      </c>
      <c r="Z1981" t="s">
        <v>72</v>
      </c>
      <c r="AA1981" t="s">
        <v>73</v>
      </c>
      <c r="AB1981">
        <v>55107</v>
      </c>
      <c r="AC1981">
        <v>0.1</v>
      </c>
    </row>
    <row r="1982" spans="13:29" x14ac:dyDescent="0.35">
      <c r="M1982" t="s">
        <v>44</v>
      </c>
      <c r="N1982">
        <v>19351570</v>
      </c>
      <c r="O1982" t="s">
        <v>7</v>
      </c>
      <c r="P1982">
        <v>52.373771609230303</v>
      </c>
      <c r="Q1982">
        <v>4.9015512511974002</v>
      </c>
      <c r="R1982" t="s">
        <v>45</v>
      </c>
      <c r="S1982">
        <v>139</v>
      </c>
      <c r="T1982">
        <v>355</v>
      </c>
      <c r="U1982">
        <v>3</v>
      </c>
      <c r="V1982">
        <v>0.2</v>
      </c>
      <c r="W1982">
        <v>0</v>
      </c>
      <c r="X1982">
        <v>12721</v>
      </c>
      <c r="Y1982">
        <v>6</v>
      </c>
      <c r="Z1982" t="s">
        <v>68</v>
      </c>
      <c r="AA1982" t="s">
        <v>69</v>
      </c>
      <c r="AB1982">
        <v>49345</v>
      </c>
      <c r="AC1982">
        <v>0.1</v>
      </c>
    </row>
    <row r="1983" spans="13:29" x14ac:dyDescent="0.35">
      <c r="M1983" t="s">
        <v>44</v>
      </c>
      <c r="N1983">
        <v>19410652</v>
      </c>
      <c r="O1983" t="s">
        <v>9</v>
      </c>
      <c r="P1983">
        <v>52.360264007477099</v>
      </c>
      <c r="Q1983">
        <v>4.9146933593431701</v>
      </c>
      <c r="R1983" t="s">
        <v>45</v>
      </c>
      <c r="S1983">
        <v>125</v>
      </c>
      <c r="T1983">
        <v>352</v>
      </c>
      <c r="U1983">
        <v>2</v>
      </c>
      <c r="V1983">
        <v>0.12</v>
      </c>
      <c r="W1983">
        <v>0</v>
      </c>
      <c r="X1983">
        <v>12772</v>
      </c>
      <c r="Y1983">
        <v>7</v>
      </c>
      <c r="Z1983" t="s">
        <v>64</v>
      </c>
      <c r="AA1983" t="s">
        <v>65</v>
      </c>
      <c r="AB1983">
        <v>44000</v>
      </c>
      <c r="AC1983">
        <v>0.1</v>
      </c>
    </row>
    <row r="1984" spans="13:29" x14ac:dyDescent="0.35">
      <c r="M1984" t="s">
        <v>44</v>
      </c>
      <c r="N1984">
        <v>19617361</v>
      </c>
      <c r="O1984" t="s">
        <v>12</v>
      </c>
      <c r="P1984">
        <v>52.351010300414401</v>
      </c>
      <c r="Q1984">
        <v>4.9408077777760298</v>
      </c>
      <c r="R1984" t="s">
        <v>45</v>
      </c>
      <c r="S1984">
        <v>110</v>
      </c>
      <c r="T1984">
        <v>342</v>
      </c>
      <c r="U1984">
        <v>6</v>
      </c>
      <c r="V1984">
        <v>0.51</v>
      </c>
      <c r="W1984">
        <v>0</v>
      </c>
      <c r="X1984">
        <v>12943</v>
      </c>
      <c r="Y1984">
        <v>7</v>
      </c>
      <c r="Z1984" t="s">
        <v>72</v>
      </c>
      <c r="AA1984" t="s">
        <v>73</v>
      </c>
      <c r="AB1984">
        <v>37620</v>
      </c>
      <c r="AC1984">
        <v>0.1</v>
      </c>
    </row>
    <row r="1985" spans="13:29" x14ac:dyDescent="0.35">
      <c r="M1985" t="s">
        <v>44</v>
      </c>
      <c r="N1985">
        <v>19887201</v>
      </c>
      <c r="O1985" t="s">
        <v>14</v>
      </c>
      <c r="P1985">
        <v>52.359254907321301</v>
      </c>
      <c r="Q1985">
        <v>4.8647478217509104</v>
      </c>
      <c r="R1985" t="s">
        <v>45</v>
      </c>
      <c r="S1985">
        <v>350</v>
      </c>
      <c r="T1985">
        <v>273</v>
      </c>
      <c r="U1985">
        <v>1</v>
      </c>
      <c r="V1985">
        <v>0.15</v>
      </c>
      <c r="W1985">
        <v>0</v>
      </c>
      <c r="X1985">
        <v>13234</v>
      </c>
      <c r="Y1985">
        <v>8</v>
      </c>
      <c r="Z1985" t="s">
        <v>56</v>
      </c>
      <c r="AA1985" t="s">
        <v>57</v>
      </c>
      <c r="AB1985">
        <v>95550</v>
      </c>
      <c r="AC1985">
        <v>0.1</v>
      </c>
    </row>
    <row r="1986" spans="13:29" x14ac:dyDescent="0.35">
      <c r="M1986" t="s">
        <v>44</v>
      </c>
      <c r="N1986">
        <v>20164112</v>
      </c>
      <c r="O1986" t="s">
        <v>6</v>
      </c>
      <c r="P1986">
        <v>52.376675690147103</v>
      </c>
      <c r="Q1986">
        <v>4.8779194139829096</v>
      </c>
      <c r="R1986" t="s">
        <v>45</v>
      </c>
      <c r="S1986">
        <v>185</v>
      </c>
      <c r="T1986">
        <v>357</v>
      </c>
      <c r="U1986">
        <v>4</v>
      </c>
      <c r="V1986">
        <v>0.27</v>
      </c>
      <c r="W1986">
        <v>0</v>
      </c>
      <c r="X1986">
        <v>13529</v>
      </c>
      <c r="Y1986">
        <v>6</v>
      </c>
      <c r="Z1986" t="s">
        <v>46</v>
      </c>
      <c r="AA1986" t="s">
        <v>47</v>
      </c>
      <c r="AB1986">
        <v>66045</v>
      </c>
      <c r="AC1986">
        <v>0.1</v>
      </c>
    </row>
    <row r="1987" spans="13:29" x14ac:dyDescent="0.35">
      <c r="M1987" t="s">
        <v>44</v>
      </c>
      <c r="N1987">
        <v>20447719</v>
      </c>
      <c r="O1987" t="s">
        <v>12</v>
      </c>
      <c r="P1987">
        <v>52.341263238661902</v>
      </c>
      <c r="Q1987">
        <v>4.92040779258119</v>
      </c>
      <c r="R1987" t="s">
        <v>45</v>
      </c>
      <c r="S1987">
        <v>129</v>
      </c>
      <c r="T1987">
        <v>362</v>
      </c>
      <c r="U1987">
        <v>7</v>
      </c>
      <c r="V1987">
        <v>0.45</v>
      </c>
      <c r="W1987">
        <v>0</v>
      </c>
      <c r="X1987">
        <v>13739</v>
      </c>
      <c r="Y1987">
        <v>21</v>
      </c>
      <c r="Z1987" t="s">
        <v>72</v>
      </c>
      <c r="AA1987" t="s">
        <v>73</v>
      </c>
      <c r="AB1987">
        <v>46698</v>
      </c>
      <c r="AC1987">
        <v>0.1</v>
      </c>
    </row>
    <row r="1988" spans="13:29" x14ac:dyDescent="0.35">
      <c r="M1988" t="s">
        <v>44</v>
      </c>
      <c r="N1988">
        <v>20450623</v>
      </c>
      <c r="O1988" t="s">
        <v>11</v>
      </c>
      <c r="P1988">
        <v>52.356966448168798</v>
      </c>
      <c r="Q1988">
        <v>4.8913347834507297</v>
      </c>
      <c r="R1988" t="s">
        <v>45</v>
      </c>
      <c r="S1988">
        <v>99</v>
      </c>
      <c r="T1988">
        <v>333</v>
      </c>
      <c r="U1988">
        <v>1</v>
      </c>
      <c r="V1988">
        <v>7.0000000000000007E-2</v>
      </c>
      <c r="W1988">
        <v>0</v>
      </c>
      <c r="X1988">
        <v>13742</v>
      </c>
      <c r="Y1988">
        <v>25</v>
      </c>
      <c r="Z1988" t="s">
        <v>58</v>
      </c>
      <c r="AA1988" t="s">
        <v>59</v>
      </c>
      <c r="AB1988">
        <v>32967</v>
      </c>
      <c r="AC1988">
        <v>0.1</v>
      </c>
    </row>
    <row r="1989" spans="13:29" x14ac:dyDescent="0.35">
      <c r="M1989" t="s">
        <v>44</v>
      </c>
      <c r="N1989">
        <v>20477530</v>
      </c>
      <c r="O1989" t="s">
        <v>14</v>
      </c>
      <c r="P1989">
        <v>52.366573353671797</v>
      </c>
      <c r="Q1989">
        <v>4.8731003261080099</v>
      </c>
      <c r="R1989" t="s">
        <v>45</v>
      </c>
      <c r="S1989">
        <v>149</v>
      </c>
      <c r="T1989">
        <v>277</v>
      </c>
      <c r="U1989">
        <v>3</v>
      </c>
      <c r="V1989">
        <v>0.21</v>
      </c>
      <c r="W1989">
        <v>0</v>
      </c>
      <c r="X1989">
        <v>13763</v>
      </c>
      <c r="Y1989">
        <v>14</v>
      </c>
      <c r="Z1989" t="s">
        <v>56</v>
      </c>
      <c r="AA1989" t="s">
        <v>57</v>
      </c>
      <c r="AB1989">
        <v>41273</v>
      </c>
      <c r="AC1989">
        <v>0.1</v>
      </c>
    </row>
    <row r="1990" spans="13:29" x14ac:dyDescent="0.35">
      <c r="M1990" t="s">
        <v>44</v>
      </c>
      <c r="N1990">
        <v>20534302</v>
      </c>
      <c r="O1990" t="s">
        <v>10</v>
      </c>
      <c r="P1990">
        <v>52.3917296551665</v>
      </c>
      <c r="Q1990">
        <v>4.9294592746077504</v>
      </c>
      <c r="R1990" t="s">
        <v>45</v>
      </c>
      <c r="S1990">
        <v>98</v>
      </c>
      <c r="T1990">
        <v>361</v>
      </c>
      <c r="U1990">
        <v>5</v>
      </c>
      <c r="V1990">
        <v>0.46</v>
      </c>
      <c r="W1990">
        <v>0</v>
      </c>
      <c r="X1990">
        <v>13806</v>
      </c>
      <c r="Y1990">
        <v>6</v>
      </c>
      <c r="Z1990" t="s">
        <v>78</v>
      </c>
      <c r="AA1990" t="s">
        <v>79</v>
      </c>
      <c r="AB1990">
        <v>35378</v>
      </c>
      <c r="AC1990">
        <v>0.1</v>
      </c>
    </row>
    <row r="1991" spans="13:29" x14ac:dyDescent="0.35">
      <c r="M1991" t="s">
        <v>44</v>
      </c>
      <c r="N1991">
        <v>20548927</v>
      </c>
      <c r="O1991" t="s">
        <v>6</v>
      </c>
      <c r="P1991">
        <v>52.376189141481802</v>
      </c>
      <c r="Q1991">
        <v>4.8856267993742799</v>
      </c>
      <c r="R1991" t="s">
        <v>45</v>
      </c>
      <c r="S1991">
        <v>275</v>
      </c>
      <c r="T1991">
        <v>163</v>
      </c>
      <c r="U1991">
        <v>6</v>
      </c>
      <c r="V1991">
        <v>0.56000000000000005</v>
      </c>
      <c r="W1991">
        <v>0</v>
      </c>
      <c r="X1991">
        <v>13810</v>
      </c>
      <c r="Y1991">
        <v>7</v>
      </c>
      <c r="Z1991" t="s">
        <v>46</v>
      </c>
      <c r="AA1991" t="s">
        <v>47</v>
      </c>
      <c r="AB1991">
        <v>44825</v>
      </c>
      <c r="AC1991">
        <v>0.1</v>
      </c>
    </row>
    <row r="1992" spans="13:29" x14ac:dyDescent="0.35">
      <c r="M1992" t="s">
        <v>44</v>
      </c>
      <c r="N1992">
        <v>20813963</v>
      </c>
      <c r="O1992" t="s">
        <v>15</v>
      </c>
      <c r="P1992">
        <v>52.382639323335802</v>
      </c>
      <c r="Q1992">
        <v>4.8712268312419402</v>
      </c>
      <c r="R1992" t="s">
        <v>45</v>
      </c>
      <c r="S1992">
        <v>130</v>
      </c>
      <c r="T1992">
        <v>359</v>
      </c>
      <c r="U1992">
        <v>4</v>
      </c>
      <c r="V1992">
        <v>0.26</v>
      </c>
      <c r="W1992">
        <v>0</v>
      </c>
      <c r="X1992">
        <v>13999</v>
      </c>
      <c r="Y1992">
        <v>7</v>
      </c>
      <c r="Z1992" t="s">
        <v>60</v>
      </c>
      <c r="AA1992" t="s">
        <v>61</v>
      </c>
      <c r="AB1992">
        <v>46670</v>
      </c>
      <c r="AC1992">
        <v>0.1</v>
      </c>
    </row>
    <row r="1993" spans="13:29" x14ac:dyDescent="0.35">
      <c r="M1993" t="s">
        <v>44</v>
      </c>
      <c r="N1993">
        <v>21133837</v>
      </c>
      <c r="O1993" t="s">
        <v>6</v>
      </c>
      <c r="P1993">
        <v>52.379646814501797</v>
      </c>
      <c r="Q1993">
        <v>4.8896209898419496</v>
      </c>
      <c r="R1993" t="s">
        <v>45</v>
      </c>
      <c r="S1993">
        <v>190</v>
      </c>
      <c r="T1993">
        <v>251</v>
      </c>
      <c r="U1993">
        <v>2</v>
      </c>
      <c r="V1993">
        <v>0.18</v>
      </c>
      <c r="W1993">
        <v>0</v>
      </c>
      <c r="X1993">
        <v>14254</v>
      </c>
      <c r="Y1993">
        <v>30</v>
      </c>
      <c r="Z1993" t="s">
        <v>46</v>
      </c>
      <c r="AA1993" t="s">
        <v>47</v>
      </c>
      <c r="AB1993">
        <v>47690</v>
      </c>
      <c r="AC1993">
        <v>0.1</v>
      </c>
    </row>
    <row r="1994" spans="13:29" x14ac:dyDescent="0.35">
      <c r="M1994" t="s">
        <v>44</v>
      </c>
      <c r="N1994">
        <v>21170195</v>
      </c>
      <c r="O1994" t="s">
        <v>11</v>
      </c>
      <c r="P1994">
        <v>52.357621367095199</v>
      </c>
      <c r="Q1994">
        <v>4.8960236852348196</v>
      </c>
      <c r="R1994" t="s">
        <v>45</v>
      </c>
      <c r="S1994">
        <v>199</v>
      </c>
      <c r="T1994">
        <v>301</v>
      </c>
      <c r="U1994">
        <v>1</v>
      </c>
      <c r="V1994">
        <v>0.1</v>
      </c>
      <c r="W1994">
        <v>0</v>
      </c>
      <c r="X1994">
        <v>14278</v>
      </c>
      <c r="Y1994">
        <v>21</v>
      </c>
      <c r="Z1994" t="s">
        <v>58</v>
      </c>
      <c r="AA1994" t="s">
        <v>59</v>
      </c>
      <c r="AB1994">
        <v>59899</v>
      </c>
      <c r="AC1994">
        <v>0.1</v>
      </c>
    </row>
    <row r="1995" spans="13:29" x14ac:dyDescent="0.35">
      <c r="M1995" t="s">
        <v>44</v>
      </c>
      <c r="N1995">
        <v>21250159</v>
      </c>
      <c r="O1995" t="s">
        <v>6</v>
      </c>
      <c r="P1995">
        <v>52.3662057088723</v>
      </c>
      <c r="Q1995">
        <v>4.8793523695408103</v>
      </c>
      <c r="R1995" t="s">
        <v>45</v>
      </c>
      <c r="S1995">
        <v>145</v>
      </c>
      <c r="T1995">
        <v>346</v>
      </c>
      <c r="U1995">
        <v>7</v>
      </c>
      <c r="V1995">
        <v>0.61</v>
      </c>
      <c r="W1995">
        <v>0</v>
      </c>
      <c r="X1995">
        <v>14345</v>
      </c>
      <c r="Y1995">
        <v>6</v>
      </c>
      <c r="Z1995" t="s">
        <v>46</v>
      </c>
      <c r="AA1995" t="s">
        <v>47</v>
      </c>
      <c r="AB1995">
        <v>50170</v>
      </c>
      <c r="AC1995">
        <v>0.1</v>
      </c>
    </row>
    <row r="1996" spans="13:29" x14ac:dyDescent="0.35">
      <c r="M1996" t="s">
        <v>44</v>
      </c>
      <c r="N1996">
        <v>21260870</v>
      </c>
      <c r="O1996" t="s">
        <v>19</v>
      </c>
      <c r="P1996">
        <v>52.382162270359501</v>
      </c>
      <c r="Q1996">
        <v>4.8529847862665099</v>
      </c>
      <c r="R1996" t="s">
        <v>45</v>
      </c>
      <c r="S1996">
        <v>300</v>
      </c>
      <c r="T1996">
        <v>301</v>
      </c>
      <c r="U1996">
        <v>0</v>
      </c>
      <c r="W1996">
        <v>0</v>
      </c>
      <c r="X1996">
        <v>14357</v>
      </c>
      <c r="Y1996">
        <v>7</v>
      </c>
      <c r="Z1996" t="s">
        <v>62</v>
      </c>
      <c r="AA1996" t="s">
        <v>63</v>
      </c>
      <c r="AB1996">
        <v>90300</v>
      </c>
      <c r="AC1996">
        <v>0.1</v>
      </c>
    </row>
    <row r="1997" spans="13:29" x14ac:dyDescent="0.35">
      <c r="M1997" t="s">
        <v>44</v>
      </c>
      <c r="N1997">
        <v>21365492</v>
      </c>
      <c r="O1997" t="s">
        <v>7</v>
      </c>
      <c r="P1997">
        <v>52.360660226549001</v>
      </c>
      <c r="Q1997">
        <v>4.8978987460486199</v>
      </c>
      <c r="R1997" t="s">
        <v>45</v>
      </c>
      <c r="S1997">
        <v>120</v>
      </c>
      <c r="T1997">
        <v>350</v>
      </c>
      <c r="U1997">
        <v>0</v>
      </c>
      <c r="W1997">
        <v>0</v>
      </c>
      <c r="X1997">
        <v>14445</v>
      </c>
      <c r="Y1997">
        <v>7</v>
      </c>
      <c r="Z1997" t="s">
        <v>68</v>
      </c>
      <c r="AA1997" t="s">
        <v>69</v>
      </c>
      <c r="AB1997">
        <v>42000</v>
      </c>
      <c r="AC1997">
        <v>0.1</v>
      </c>
    </row>
    <row r="1998" spans="13:29" x14ac:dyDescent="0.35">
      <c r="M1998" t="s">
        <v>44</v>
      </c>
      <c r="N1998">
        <v>21536526</v>
      </c>
      <c r="O1998" t="s">
        <v>19</v>
      </c>
      <c r="P1998">
        <v>52.374043563870799</v>
      </c>
      <c r="Q1998">
        <v>4.8495299378303898</v>
      </c>
      <c r="R1998" t="s">
        <v>45</v>
      </c>
      <c r="S1998">
        <v>150</v>
      </c>
      <c r="T1998">
        <v>359</v>
      </c>
      <c r="U1998">
        <v>2</v>
      </c>
      <c r="V1998">
        <v>0.18</v>
      </c>
      <c r="W1998">
        <v>0</v>
      </c>
      <c r="X1998">
        <v>14566</v>
      </c>
      <c r="Y1998">
        <v>24</v>
      </c>
      <c r="Z1998" t="s">
        <v>62</v>
      </c>
      <c r="AA1998" t="s">
        <v>63</v>
      </c>
      <c r="AB1998">
        <v>53850</v>
      </c>
      <c r="AC1998">
        <v>0.1</v>
      </c>
    </row>
    <row r="1999" spans="13:29" x14ac:dyDescent="0.35">
      <c r="M1999" t="s">
        <v>44</v>
      </c>
      <c r="N1999">
        <v>21570786</v>
      </c>
      <c r="O1999" t="s">
        <v>11</v>
      </c>
      <c r="P1999">
        <v>52.357203716470302</v>
      </c>
      <c r="Q1999">
        <v>4.9020074002160703</v>
      </c>
      <c r="R1999" t="s">
        <v>45</v>
      </c>
      <c r="S1999">
        <v>160</v>
      </c>
      <c r="T1999">
        <v>348</v>
      </c>
      <c r="U1999">
        <v>1</v>
      </c>
      <c r="V1999">
        <v>0.09</v>
      </c>
      <c r="W1999">
        <v>0</v>
      </c>
      <c r="X1999">
        <v>14614</v>
      </c>
      <c r="Y1999">
        <v>6</v>
      </c>
      <c r="Z1999" t="s">
        <v>58</v>
      </c>
      <c r="AA1999" t="s">
        <v>59</v>
      </c>
      <c r="AB1999">
        <v>55680</v>
      </c>
      <c r="AC1999">
        <v>0.1</v>
      </c>
    </row>
    <row r="2000" spans="13:29" x14ac:dyDescent="0.35">
      <c r="M2000" t="s">
        <v>44</v>
      </c>
      <c r="N2000">
        <v>21628659</v>
      </c>
      <c r="O2000" t="s">
        <v>8</v>
      </c>
      <c r="P2000">
        <v>52.348009067685702</v>
      </c>
      <c r="Q2000">
        <v>4.8467558215955604</v>
      </c>
      <c r="R2000" t="s">
        <v>45</v>
      </c>
      <c r="S2000">
        <v>109</v>
      </c>
      <c r="T2000">
        <v>342</v>
      </c>
      <c r="U2000">
        <v>0</v>
      </c>
      <c r="W2000">
        <v>0</v>
      </c>
      <c r="X2000">
        <v>14668</v>
      </c>
      <c r="Y2000">
        <v>10</v>
      </c>
      <c r="Z2000" t="s">
        <v>74</v>
      </c>
      <c r="AA2000" t="s">
        <v>75</v>
      </c>
      <c r="AB2000">
        <v>37278</v>
      </c>
      <c r="AC2000">
        <v>0.1</v>
      </c>
    </row>
    <row r="2001" spans="13:29" x14ac:dyDescent="0.35">
      <c r="M2001" t="s">
        <v>44</v>
      </c>
      <c r="N2001">
        <v>21785272</v>
      </c>
      <c r="O2001" t="s">
        <v>19</v>
      </c>
      <c r="P2001">
        <v>52.377232218426002</v>
      </c>
      <c r="Q2001">
        <v>4.85919420029128</v>
      </c>
      <c r="R2001" t="s">
        <v>45</v>
      </c>
      <c r="S2001">
        <v>63</v>
      </c>
      <c r="T2001">
        <v>351</v>
      </c>
      <c r="U2001">
        <v>0</v>
      </c>
      <c r="W2001">
        <v>0</v>
      </c>
      <c r="X2001">
        <v>14813</v>
      </c>
      <c r="Y2001">
        <v>7</v>
      </c>
      <c r="Z2001" t="s">
        <v>62</v>
      </c>
      <c r="AA2001" t="s">
        <v>63</v>
      </c>
      <c r="AB2001">
        <v>22113</v>
      </c>
      <c r="AC2001">
        <v>0.1</v>
      </c>
    </row>
    <row r="2002" spans="13:29" x14ac:dyDescent="0.35">
      <c r="M2002" t="s">
        <v>44</v>
      </c>
      <c r="N2002">
        <v>21847725</v>
      </c>
      <c r="O2002" t="s">
        <v>23</v>
      </c>
      <c r="P2002">
        <v>52.38908074815</v>
      </c>
      <c r="Q2002">
        <v>4.95818707417504</v>
      </c>
      <c r="R2002" t="s">
        <v>45</v>
      </c>
      <c r="S2002">
        <v>199</v>
      </c>
      <c r="T2002">
        <v>362</v>
      </c>
      <c r="U2002">
        <v>1</v>
      </c>
      <c r="V2002">
        <v>0.09</v>
      </c>
      <c r="W2002">
        <v>0</v>
      </c>
      <c r="X2002">
        <v>14865</v>
      </c>
      <c r="Y2002">
        <v>45</v>
      </c>
      <c r="Z2002" t="s">
        <v>76</v>
      </c>
      <c r="AA2002" t="s">
        <v>77</v>
      </c>
      <c r="AB2002">
        <v>72038</v>
      </c>
      <c r="AC2002">
        <v>0.1</v>
      </c>
    </row>
    <row r="2003" spans="13:29" x14ac:dyDescent="0.35">
      <c r="M2003" t="s">
        <v>44</v>
      </c>
      <c r="N2003">
        <v>21923931</v>
      </c>
      <c r="O2003" t="s">
        <v>11</v>
      </c>
      <c r="P2003">
        <v>52.350483166841798</v>
      </c>
      <c r="Q2003">
        <v>4.8881241443000896</v>
      </c>
      <c r="R2003" t="s">
        <v>45</v>
      </c>
      <c r="S2003">
        <v>250</v>
      </c>
      <c r="T2003">
        <v>360</v>
      </c>
      <c r="U2003">
        <v>1</v>
      </c>
      <c r="V2003">
        <v>0.09</v>
      </c>
      <c r="W2003">
        <v>0</v>
      </c>
      <c r="X2003">
        <v>14929</v>
      </c>
      <c r="Y2003">
        <v>6</v>
      </c>
      <c r="Z2003" t="s">
        <v>58</v>
      </c>
      <c r="AA2003" t="s">
        <v>59</v>
      </c>
      <c r="AB2003">
        <v>90000</v>
      </c>
      <c r="AC2003">
        <v>0.1</v>
      </c>
    </row>
    <row r="2004" spans="13:29" x14ac:dyDescent="0.35">
      <c r="M2004" t="s">
        <v>44</v>
      </c>
      <c r="N2004">
        <v>21997650</v>
      </c>
      <c r="O2004" t="s">
        <v>16</v>
      </c>
      <c r="P2004">
        <v>52.324752331209403</v>
      </c>
      <c r="Q2004">
        <v>4.8795791236844401</v>
      </c>
      <c r="R2004" t="s">
        <v>45</v>
      </c>
      <c r="S2004">
        <v>195</v>
      </c>
      <c r="T2004">
        <v>355</v>
      </c>
      <c r="U2004">
        <v>3</v>
      </c>
      <c r="V2004">
        <v>0.25</v>
      </c>
      <c r="W2004">
        <v>0</v>
      </c>
      <c r="X2004">
        <v>15006</v>
      </c>
      <c r="Y2004">
        <v>6</v>
      </c>
      <c r="Z2004" t="s">
        <v>82</v>
      </c>
      <c r="AA2004" t="s">
        <v>83</v>
      </c>
      <c r="AB2004">
        <v>69225</v>
      </c>
      <c r="AC2004">
        <v>0.1</v>
      </c>
    </row>
    <row r="2005" spans="13:29" x14ac:dyDescent="0.35">
      <c r="M2005" t="s">
        <v>44</v>
      </c>
      <c r="N2005">
        <v>22030592</v>
      </c>
      <c r="O2005" t="s">
        <v>16</v>
      </c>
      <c r="P2005">
        <v>52.328555683922502</v>
      </c>
      <c r="Q2005">
        <v>4.8747875630775503</v>
      </c>
      <c r="R2005" t="s">
        <v>45</v>
      </c>
      <c r="S2005">
        <v>140</v>
      </c>
      <c r="T2005">
        <v>353</v>
      </c>
      <c r="U2005">
        <v>5</v>
      </c>
      <c r="V2005">
        <v>0.41</v>
      </c>
      <c r="W2005">
        <v>0</v>
      </c>
      <c r="X2005">
        <v>15026</v>
      </c>
      <c r="Y2005">
        <v>6</v>
      </c>
      <c r="Z2005" t="s">
        <v>82</v>
      </c>
      <c r="AA2005" t="s">
        <v>83</v>
      </c>
      <c r="AB2005">
        <v>49420</v>
      </c>
      <c r="AC2005">
        <v>0.1</v>
      </c>
    </row>
    <row r="2006" spans="13:29" x14ac:dyDescent="0.35">
      <c r="M2006" t="s">
        <v>44</v>
      </c>
      <c r="N2006">
        <v>528704</v>
      </c>
      <c r="O2006" t="s">
        <v>11</v>
      </c>
      <c r="P2006">
        <v>52.353086875262697</v>
      </c>
      <c r="Q2006">
        <v>4.8909420898390303</v>
      </c>
      <c r="R2006" t="s">
        <v>50</v>
      </c>
      <c r="S2006">
        <v>60</v>
      </c>
      <c r="T2006">
        <v>334</v>
      </c>
      <c r="U2006">
        <v>48</v>
      </c>
      <c r="V2006">
        <v>0.62</v>
      </c>
      <c r="W2006">
        <v>64</v>
      </c>
      <c r="X2006">
        <v>284</v>
      </c>
      <c r="Y2006">
        <v>60</v>
      </c>
      <c r="Z2006" t="s">
        <v>58</v>
      </c>
      <c r="AA2006" t="s">
        <v>103</v>
      </c>
      <c r="AB2006">
        <v>20040</v>
      </c>
      <c r="AC2006">
        <v>0.5</v>
      </c>
    </row>
    <row r="2007" spans="13:29" x14ac:dyDescent="0.35">
      <c r="M2007" t="s">
        <v>44</v>
      </c>
      <c r="N2007">
        <v>1921050</v>
      </c>
      <c r="O2007" t="s">
        <v>6</v>
      </c>
      <c r="P2007">
        <v>52.371371985025299</v>
      </c>
      <c r="Q2007">
        <v>4.8952614299789303</v>
      </c>
      <c r="R2007" t="s">
        <v>50</v>
      </c>
      <c r="S2007">
        <v>126</v>
      </c>
      <c r="T2007">
        <v>30</v>
      </c>
      <c r="U2007">
        <v>22</v>
      </c>
      <c r="V2007">
        <v>0.39</v>
      </c>
      <c r="W2007">
        <v>337</v>
      </c>
      <c r="X2007">
        <v>1343</v>
      </c>
      <c r="Y2007">
        <v>21</v>
      </c>
      <c r="Z2007" t="s">
        <v>46</v>
      </c>
      <c r="AA2007" t="s">
        <v>51</v>
      </c>
      <c r="AB2007">
        <v>3780</v>
      </c>
      <c r="AC2007">
        <v>0.5</v>
      </c>
    </row>
    <row r="2008" spans="13:29" x14ac:dyDescent="0.35">
      <c r="M2008" t="s">
        <v>44</v>
      </c>
      <c r="N2008">
        <v>2968351</v>
      </c>
      <c r="O2008" t="s">
        <v>7</v>
      </c>
      <c r="P2008">
        <v>52.364593667008002</v>
      </c>
      <c r="Q2008">
        <v>4.8843814881764702</v>
      </c>
      <c r="R2008" t="s">
        <v>50</v>
      </c>
      <c r="S2008">
        <v>80</v>
      </c>
      <c r="T2008">
        <v>274</v>
      </c>
      <c r="U2008">
        <v>56</v>
      </c>
      <c r="V2008">
        <v>1.01</v>
      </c>
      <c r="W2008">
        <v>89</v>
      </c>
      <c r="X2008">
        <v>1873</v>
      </c>
      <c r="Y2008">
        <v>90</v>
      </c>
      <c r="Z2008" t="s">
        <v>68</v>
      </c>
      <c r="AA2008" t="s">
        <v>99</v>
      </c>
      <c r="AB2008">
        <v>21920</v>
      </c>
      <c r="AC2008">
        <v>0.5</v>
      </c>
    </row>
    <row r="2009" spans="13:29" x14ac:dyDescent="0.35">
      <c r="M2009" t="s">
        <v>44</v>
      </c>
      <c r="N2009">
        <v>4012629</v>
      </c>
      <c r="O2009" t="s">
        <v>12</v>
      </c>
      <c r="P2009">
        <v>52.3477910341973</v>
      </c>
      <c r="Q2009">
        <v>4.9172313964693997</v>
      </c>
      <c r="R2009" t="s">
        <v>50</v>
      </c>
      <c r="S2009">
        <v>59</v>
      </c>
      <c r="T2009">
        <v>66</v>
      </c>
      <c r="U2009">
        <v>55</v>
      </c>
      <c r="V2009">
        <v>1.07</v>
      </c>
      <c r="W2009">
        <v>327</v>
      </c>
      <c r="X2009">
        <v>2540</v>
      </c>
      <c r="Y2009">
        <v>14</v>
      </c>
      <c r="Z2009" t="s">
        <v>72</v>
      </c>
      <c r="AA2009" t="s">
        <v>96</v>
      </c>
      <c r="AB2009">
        <v>3894</v>
      </c>
      <c r="AC2009">
        <v>0.5</v>
      </c>
    </row>
    <row r="2010" spans="13:29" x14ac:dyDescent="0.35">
      <c r="M2010" t="s">
        <v>44</v>
      </c>
      <c r="N2010">
        <v>4147668</v>
      </c>
      <c r="O2010" t="s">
        <v>9</v>
      </c>
      <c r="P2010">
        <v>52.362066075321103</v>
      </c>
      <c r="Q2010">
        <v>4.92504431257984</v>
      </c>
      <c r="R2010" t="s">
        <v>50</v>
      </c>
      <c r="S2010">
        <v>58</v>
      </c>
      <c r="T2010">
        <v>317</v>
      </c>
      <c r="U2010">
        <v>73</v>
      </c>
      <c r="V2010">
        <v>1.43</v>
      </c>
      <c r="W2010">
        <v>31</v>
      </c>
      <c r="X2010">
        <v>2601</v>
      </c>
      <c r="Y2010">
        <v>25</v>
      </c>
      <c r="Z2010" t="s">
        <v>64</v>
      </c>
      <c r="AA2010" t="s">
        <v>106</v>
      </c>
      <c r="AB2010">
        <v>18386</v>
      </c>
      <c r="AC2010">
        <v>0.5</v>
      </c>
    </row>
    <row r="2011" spans="13:29" x14ac:dyDescent="0.35">
      <c r="M2011" t="s">
        <v>44</v>
      </c>
      <c r="N2011">
        <v>4159749</v>
      </c>
      <c r="O2011" t="s">
        <v>14</v>
      </c>
      <c r="P2011">
        <v>52.3669299932453</v>
      </c>
      <c r="Q2011">
        <v>4.8659115405454898</v>
      </c>
      <c r="R2011" t="s">
        <v>50</v>
      </c>
      <c r="S2011">
        <v>80</v>
      </c>
      <c r="T2011">
        <v>9</v>
      </c>
      <c r="U2011">
        <v>11</v>
      </c>
      <c r="V2011">
        <v>0.22</v>
      </c>
      <c r="W2011">
        <v>323</v>
      </c>
      <c r="X2011">
        <v>2613</v>
      </c>
      <c r="Y2011">
        <v>10</v>
      </c>
      <c r="Z2011" t="s">
        <v>56</v>
      </c>
      <c r="AA2011" t="s">
        <v>97</v>
      </c>
      <c r="AB2011">
        <v>720</v>
      </c>
      <c r="AC2011">
        <v>0.5</v>
      </c>
    </row>
    <row r="2012" spans="13:29" x14ac:dyDescent="0.35">
      <c r="M2012" t="s">
        <v>44</v>
      </c>
      <c r="N2012">
        <v>5443049</v>
      </c>
      <c r="O2012" t="s">
        <v>20</v>
      </c>
      <c r="P2012">
        <v>52.361193851855099</v>
      </c>
      <c r="Q2012">
        <v>4.84229859009859</v>
      </c>
      <c r="R2012" t="s">
        <v>50</v>
      </c>
      <c r="S2012">
        <v>80</v>
      </c>
      <c r="T2012">
        <v>177</v>
      </c>
      <c r="U2012">
        <v>54</v>
      </c>
      <c r="V2012">
        <v>1.21</v>
      </c>
      <c r="W2012">
        <v>34</v>
      </c>
      <c r="X2012">
        <v>3268</v>
      </c>
      <c r="Y2012">
        <v>10</v>
      </c>
      <c r="Z2012" t="s">
        <v>70</v>
      </c>
      <c r="AA2012" t="s">
        <v>104</v>
      </c>
      <c r="AB2012">
        <v>14160</v>
      </c>
      <c r="AC2012">
        <v>0.5</v>
      </c>
    </row>
    <row r="2013" spans="13:29" x14ac:dyDescent="0.35">
      <c r="M2013" t="s">
        <v>44</v>
      </c>
      <c r="N2013">
        <v>7783100</v>
      </c>
      <c r="O2013" t="s">
        <v>8</v>
      </c>
      <c r="P2013">
        <v>52.3567353368298</v>
      </c>
      <c r="Q2013">
        <v>4.8501902425479999</v>
      </c>
      <c r="R2013" t="s">
        <v>50</v>
      </c>
      <c r="S2013">
        <v>40</v>
      </c>
      <c r="T2013">
        <v>60</v>
      </c>
      <c r="U2013">
        <v>16</v>
      </c>
      <c r="V2013">
        <v>0.4</v>
      </c>
      <c r="W2013">
        <v>330</v>
      </c>
      <c r="X2013">
        <v>4760</v>
      </c>
      <c r="Y2013">
        <v>8</v>
      </c>
      <c r="Z2013" t="s">
        <v>74</v>
      </c>
      <c r="AA2013" t="s">
        <v>111</v>
      </c>
      <c r="AB2013">
        <v>2400</v>
      </c>
      <c r="AC2013">
        <v>0.5</v>
      </c>
    </row>
    <row r="2014" spans="13:29" x14ac:dyDescent="0.35">
      <c r="M2014" t="s">
        <v>44</v>
      </c>
      <c r="N2014">
        <v>7796623</v>
      </c>
      <c r="O2014" t="s">
        <v>7</v>
      </c>
      <c r="P2014">
        <v>52.370628585122503</v>
      </c>
      <c r="Q2014">
        <v>4.9104759818413699</v>
      </c>
      <c r="R2014" t="s">
        <v>50</v>
      </c>
      <c r="S2014">
        <v>130</v>
      </c>
      <c r="T2014">
        <v>350</v>
      </c>
      <c r="U2014">
        <v>114</v>
      </c>
      <c r="V2014">
        <v>2.97</v>
      </c>
      <c r="W2014">
        <v>76</v>
      </c>
      <c r="X2014">
        <v>4775</v>
      </c>
      <c r="Y2014">
        <v>6</v>
      </c>
      <c r="Z2014" t="s">
        <v>68</v>
      </c>
      <c r="AA2014" t="s">
        <v>99</v>
      </c>
      <c r="AB2014">
        <v>45500</v>
      </c>
      <c r="AC2014">
        <v>0.5</v>
      </c>
    </row>
    <row r="2015" spans="13:29" x14ac:dyDescent="0.35">
      <c r="M2015" t="s">
        <v>44</v>
      </c>
      <c r="N2015">
        <v>8526572</v>
      </c>
      <c r="O2015" t="s">
        <v>6</v>
      </c>
      <c r="P2015">
        <v>52.384419368823899</v>
      </c>
      <c r="Q2015">
        <v>4.89025023527737</v>
      </c>
      <c r="R2015" t="s">
        <v>50</v>
      </c>
      <c r="S2015">
        <v>175</v>
      </c>
      <c r="T2015">
        <v>36</v>
      </c>
      <c r="U2015">
        <v>4</v>
      </c>
      <c r="V2015">
        <v>0.1</v>
      </c>
      <c r="W2015">
        <v>365</v>
      </c>
      <c r="X2015">
        <v>5191</v>
      </c>
      <c r="Y2015">
        <v>14</v>
      </c>
      <c r="Z2015" t="s">
        <v>46</v>
      </c>
      <c r="AA2015" t="s">
        <v>51</v>
      </c>
      <c r="AB2015">
        <v>6300</v>
      </c>
      <c r="AC2015">
        <v>0.5</v>
      </c>
    </row>
    <row r="2016" spans="13:29" x14ac:dyDescent="0.35">
      <c r="M2016" t="s">
        <v>44</v>
      </c>
      <c r="N2016">
        <v>10894967</v>
      </c>
      <c r="O2016" t="s">
        <v>9</v>
      </c>
      <c r="P2016">
        <v>52.353443327641799</v>
      </c>
      <c r="Q2016">
        <v>4.9095812162239296</v>
      </c>
      <c r="R2016" t="s">
        <v>50</v>
      </c>
      <c r="S2016">
        <v>75</v>
      </c>
      <c r="T2016">
        <v>7</v>
      </c>
      <c r="U2016">
        <v>0</v>
      </c>
      <c r="W2016">
        <v>84</v>
      </c>
      <c r="X2016">
        <v>6537</v>
      </c>
      <c r="Y2016">
        <v>30</v>
      </c>
      <c r="Z2016" t="s">
        <v>64</v>
      </c>
      <c r="AA2016" t="s">
        <v>106</v>
      </c>
      <c r="AB2016">
        <v>525</v>
      </c>
      <c r="AC2016">
        <v>0.5</v>
      </c>
    </row>
    <row r="2017" spans="13:29" x14ac:dyDescent="0.35">
      <c r="M2017" t="s">
        <v>44</v>
      </c>
      <c r="N2017">
        <v>11098408</v>
      </c>
      <c r="O2017" t="s">
        <v>21</v>
      </c>
      <c r="P2017">
        <v>52.347144765294999</v>
      </c>
      <c r="Q2017">
        <v>4.79479933287171</v>
      </c>
      <c r="R2017" t="s">
        <v>50</v>
      </c>
      <c r="S2017">
        <v>30</v>
      </c>
      <c r="T2017">
        <v>2</v>
      </c>
      <c r="U2017">
        <v>8</v>
      </c>
      <c r="V2017">
        <v>0.28000000000000003</v>
      </c>
      <c r="W2017">
        <v>243</v>
      </c>
      <c r="X2017">
        <v>6612</v>
      </c>
      <c r="Y2017">
        <v>14</v>
      </c>
      <c r="Z2017" t="s">
        <v>88</v>
      </c>
      <c r="AA2017" t="s">
        <v>105</v>
      </c>
      <c r="AB2017">
        <v>60</v>
      </c>
      <c r="AC2017">
        <v>0.5</v>
      </c>
    </row>
    <row r="2018" spans="13:29" x14ac:dyDescent="0.35">
      <c r="M2018" t="s">
        <v>44</v>
      </c>
      <c r="N2018">
        <v>12065591</v>
      </c>
      <c r="O2018" t="s">
        <v>6</v>
      </c>
      <c r="P2018">
        <v>52.378551052366902</v>
      </c>
      <c r="Q2018">
        <v>4.8815550224487199</v>
      </c>
      <c r="R2018" t="s">
        <v>50</v>
      </c>
      <c r="S2018">
        <v>149</v>
      </c>
      <c r="T2018">
        <v>19</v>
      </c>
      <c r="U2018">
        <v>62</v>
      </c>
      <c r="V2018">
        <v>2.08</v>
      </c>
      <c r="W2018">
        <v>179</v>
      </c>
      <c r="X2018">
        <v>7139</v>
      </c>
      <c r="Y2018">
        <v>25</v>
      </c>
      <c r="Z2018" t="s">
        <v>46</v>
      </c>
      <c r="AA2018" t="s">
        <v>51</v>
      </c>
      <c r="AB2018">
        <v>2831</v>
      </c>
      <c r="AC2018">
        <v>0.5</v>
      </c>
    </row>
    <row r="2019" spans="13:29" x14ac:dyDescent="0.35">
      <c r="M2019" t="s">
        <v>44</v>
      </c>
      <c r="N2019">
        <v>12850226</v>
      </c>
      <c r="O2019" t="s">
        <v>25</v>
      </c>
      <c r="P2019">
        <v>52.300914504268299</v>
      </c>
      <c r="Q2019">
        <v>4.9979964277153499</v>
      </c>
      <c r="R2019" t="s">
        <v>50</v>
      </c>
      <c r="S2019">
        <v>75</v>
      </c>
      <c r="T2019">
        <v>185</v>
      </c>
      <c r="U2019">
        <v>18</v>
      </c>
      <c r="V2019">
        <v>0.56999999999999995</v>
      </c>
      <c r="W2019">
        <v>179</v>
      </c>
      <c r="X2019">
        <v>7620</v>
      </c>
      <c r="Y2019">
        <v>60</v>
      </c>
      <c r="Z2019" t="s">
        <v>90</v>
      </c>
      <c r="AA2019" t="s">
        <v>122</v>
      </c>
      <c r="AB2019">
        <v>13875</v>
      </c>
      <c r="AC2019">
        <v>0.5</v>
      </c>
    </row>
    <row r="2020" spans="13:29" x14ac:dyDescent="0.35">
      <c r="M2020" t="s">
        <v>44</v>
      </c>
      <c r="N2020">
        <v>12880909</v>
      </c>
      <c r="O2020" t="s">
        <v>7</v>
      </c>
      <c r="P2020">
        <v>52.364467442652497</v>
      </c>
      <c r="Q2020">
        <v>4.8823458543353997</v>
      </c>
      <c r="R2020" t="s">
        <v>50</v>
      </c>
      <c r="S2020">
        <v>93</v>
      </c>
      <c r="T2020">
        <v>83</v>
      </c>
      <c r="U2020">
        <v>44</v>
      </c>
      <c r="V2020">
        <v>1.4</v>
      </c>
      <c r="W2020">
        <v>308</v>
      </c>
      <c r="X2020">
        <v>7643</v>
      </c>
      <c r="Y2020">
        <v>30</v>
      </c>
      <c r="Z2020" t="s">
        <v>68</v>
      </c>
      <c r="AA2020" t="s">
        <v>99</v>
      </c>
      <c r="AB2020">
        <v>7719</v>
      </c>
      <c r="AC2020">
        <v>0.5</v>
      </c>
    </row>
    <row r="2021" spans="13:29" x14ac:dyDescent="0.35">
      <c r="M2021" t="s">
        <v>44</v>
      </c>
      <c r="N2021">
        <v>12899865</v>
      </c>
      <c r="O2021" t="s">
        <v>11</v>
      </c>
      <c r="P2021">
        <v>52.354625205681899</v>
      </c>
      <c r="Q2021">
        <v>4.90055343345594</v>
      </c>
      <c r="R2021" t="s">
        <v>50</v>
      </c>
      <c r="S2021">
        <v>60</v>
      </c>
      <c r="T2021">
        <v>364</v>
      </c>
      <c r="U2021">
        <v>102</v>
      </c>
      <c r="V2021">
        <v>3.28</v>
      </c>
      <c r="W2021">
        <v>306</v>
      </c>
      <c r="X2021">
        <v>7661</v>
      </c>
      <c r="Y2021">
        <v>30</v>
      </c>
      <c r="Z2021" t="s">
        <v>58</v>
      </c>
      <c r="AA2021" t="s">
        <v>103</v>
      </c>
      <c r="AB2021">
        <v>21840</v>
      </c>
      <c r="AC2021">
        <v>0.5</v>
      </c>
    </row>
    <row r="2022" spans="13:29" x14ac:dyDescent="0.35">
      <c r="M2022" t="s">
        <v>44</v>
      </c>
      <c r="N2022">
        <v>13608040</v>
      </c>
      <c r="O2022" t="s">
        <v>7</v>
      </c>
      <c r="P2022">
        <v>52.364873542671198</v>
      </c>
      <c r="Q2022">
        <v>4.8812061934633402</v>
      </c>
      <c r="R2022" t="s">
        <v>50</v>
      </c>
      <c r="S2022">
        <v>100</v>
      </c>
      <c r="T2022">
        <v>104</v>
      </c>
      <c r="U2022">
        <v>57</v>
      </c>
      <c r="V2022">
        <v>1.95</v>
      </c>
      <c r="W2022">
        <v>308</v>
      </c>
      <c r="X2022">
        <v>8357</v>
      </c>
      <c r="Y2022">
        <v>30</v>
      </c>
      <c r="Z2022" t="s">
        <v>68</v>
      </c>
      <c r="AA2022" t="s">
        <v>99</v>
      </c>
      <c r="AB2022">
        <v>10400</v>
      </c>
      <c r="AC2022">
        <v>0.5</v>
      </c>
    </row>
    <row r="2023" spans="13:29" x14ac:dyDescent="0.35">
      <c r="M2023" t="s">
        <v>44</v>
      </c>
      <c r="N2023">
        <v>18267791</v>
      </c>
      <c r="O2023" t="s">
        <v>15</v>
      </c>
      <c r="P2023">
        <v>52.3828887955789</v>
      </c>
      <c r="Q2023">
        <v>4.8769247807438099</v>
      </c>
      <c r="R2023" t="s">
        <v>50</v>
      </c>
      <c r="S2023">
        <v>69</v>
      </c>
      <c r="T2023">
        <v>215</v>
      </c>
      <c r="U2023">
        <v>33</v>
      </c>
      <c r="V2023">
        <v>1.66</v>
      </c>
      <c r="W2023">
        <v>80</v>
      </c>
      <c r="X2023">
        <v>11781</v>
      </c>
      <c r="Y2023">
        <v>6</v>
      </c>
      <c r="Z2023" t="s">
        <v>60</v>
      </c>
      <c r="AA2023" t="s">
        <v>100</v>
      </c>
      <c r="AB2023">
        <v>14835</v>
      </c>
      <c r="AC2023">
        <v>0.5</v>
      </c>
    </row>
    <row r="2024" spans="13:29" x14ac:dyDescent="0.35">
      <c r="M2024" t="s">
        <v>44</v>
      </c>
      <c r="N2024">
        <v>18689521</v>
      </c>
      <c r="O2024" t="s">
        <v>14</v>
      </c>
      <c r="P2024">
        <v>52.373573411202401</v>
      </c>
      <c r="Q2024">
        <v>4.8636446770091304</v>
      </c>
      <c r="R2024" t="s">
        <v>50</v>
      </c>
      <c r="S2024">
        <v>81</v>
      </c>
      <c r="T2024">
        <v>306</v>
      </c>
      <c r="U2024">
        <v>33</v>
      </c>
      <c r="V2024">
        <v>2.04</v>
      </c>
      <c r="W2024">
        <v>79</v>
      </c>
      <c r="X2024">
        <v>12160</v>
      </c>
      <c r="Y2024">
        <v>9</v>
      </c>
      <c r="Z2024" t="s">
        <v>56</v>
      </c>
      <c r="AA2024" t="s">
        <v>97</v>
      </c>
      <c r="AB2024">
        <v>24786</v>
      </c>
      <c r="AC2024">
        <v>0.5</v>
      </c>
    </row>
    <row r="2025" spans="13:29" x14ac:dyDescent="0.35">
      <c r="M2025" t="s">
        <v>44</v>
      </c>
      <c r="N2025">
        <v>18816109</v>
      </c>
      <c r="O2025" t="s">
        <v>11</v>
      </c>
      <c r="P2025">
        <v>52.352251809725203</v>
      </c>
      <c r="Q2025">
        <v>4.8991904714683203</v>
      </c>
      <c r="R2025" t="s">
        <v>50</v>
      </c>
      <c r="S2025">
        <v>130</v>
      </c>
      <c r="T2025">
        <v>209</v>
      </c>
      <c r="U2025">
        <v>24</v>
      </c>
      <c r="V2025">
        <v>1.62</v>
      </c>
      <c r="W2025">
        <v>89</v>
      </c>
      <c r="X2025">
        <v>12245</v>
      </c>
      <c r="Y2025">
        <v>0</v>
      </c>
      <c r="Z2025" t="s">
        <v>58</v>
      </c>
      <c r="AA2025" t="s">
        <v>103</v>
      </c>
      <c r="AB2025">
        <v>27170</v>
      </c>
      <c r="AC2025">
        <v>0.5</v>
      </c>
    </row>
    <row r="2026" spans="13:29" x14ac:dyDescent="0.35">
      <c r="M2026" t="s">
        <v>44</v>
      </c>
      <c r="N2026">
        <v>19807045</v>
      </c>
      <c r="O2026" t="s">
        <v>18</v>
      </c>
      <c r="P2026">
        <v>52.363026170609999</v>
      </c>
      <c r="Q2026">
        <v>4.93267637459049</v>
      </c>
      <c r="R2026" t="s">
        <v>50</v>
      </c>
      <c r="S2026">
        <v>80</v>
      </c>
      <c r="T2026">
        <v>362</v>
      </c>
      <c r="U2026">
        <v>9</v>
      </c>
      <c r="V2026">
        <v>0.55000000000000004</v>
      </c>
      <c r="W2026">
        <v>14</v>
      </c>
      <c r="X2026">
        <v>13149</v>
      </c>
      <c r="Y2026">
        <v>10</v>
      </c>
      <c r="Z2026" t="s">
        <v>66</v>
      </c>
      <c r="AA2026" t="s">
        <v>102</v>
      </c>
      <c r="AB2026">
        <v>28960</v>
      </c>
      <c r="AC2026">
        <v>0.5</v>
      </c>
    </row>
    <row r="2027" spans="13:29" x14ac:dyDescent="0.35">
      <c r="M2027" t="s">
        <v>44</v>
      </c>
      <c r="N2027">
        <v>25428</v>
      </c>
      <c r="O2027" t="s">
        <v>6</v>
      </c>
      <c r="P2027">
        <v>52.3731144003862</v>
      </c>
      <c r="Q2027">
        <v>4.8836681962056296</v>
      </c>
      <c r="R2027" t="s">
        <v>45</v>
      </c>
      <c r="S2027">
        <v>125</v>
      </c>
      <c r="T2027">
        <v>208</v>
      </c>
      <c r="U2027">
        <v>1</v>
      </c>
      <c r="V2027">
        <v>0.09</v>
      </c>
      <c r="W2027">
        <v>141</v>
      </c>
      <c r="X2027">
        <v>3</v>
      </c>
      <c r="Y2027">
        <v>14</v>
      </c>
      <c r="Z2027" t="s">
        <v>46</v>
      </c>
      <c r="AA2027" t="s">
        <v>47</v>
      </c>
      <c r="AB2027">
        <v>26000</v>
      </c>
      <c r="AC2027">
        <v>0.1</v>
      </c>
    </row>
    <row r="2028" spans="13:29" x14ac:dyDescent="0.35">
      <c r="M2028" t="s">
        <v>44</v>
      </c>
      <c r="N2028">
        <v>43980</v>
      </c>
      <c r="O2028" t="s">
        <v>8</v>
      </c>
      <c r="P2028">
        <v>52.357456283832597</v>
      </c>
      <c r="Q2028">
        <v>4.8612420853872198</v>
      </c>
      <c r="R2028" t="s">
        <v>45</v>
      </c>
      <c r="S2028">
        <v>100</v>
      </c>
      <c r="T2028">
        <v>80</v>
      </c>
      <c r="U2028">
        <v>61</v>
      </c>
      <c r="V2028">
        <v>0.62</v>
      </c>
      <c r="W2028">
        <v>10</v>
      </c>
      <c r="X2028">
        <v>11</v>
      </c>
      <c r="Y2028">
        <v>28</v>
      </c>
      <c r="Z2028" t="s">
        <v>74</v>
      </c>
      <c r="AA2028" t="s">
        <v>75</v>
      </c>
      <c r="AB2028">
        <v>8000</v>
      </c>
      <c r="AC2028">
        <v>0.1</v>
      </c>
    </row>
    <row r="2029" spans="13:29" x14ac:dyDescent="0.35">
      <c r="M2029" t="s">
        <v>44</v>
      </c>
      <c r="N2029">
        <v>179528</v>
      </c>
      <c r="O2029" t="s">
        <v>11</v>
      </c>
      <c r="P2029">
        <v>52.342312579431002</v>
      </c>
      <c r="Q2029">
        <v>4.8941949765980404</v>
      </c>
      <c r="R2029" t="s">
        <v>45</v>
      </c>
      <c r="S2029">
        <v>230</v>
      </c>
      <c r="T2029">
        <v>169</v>
      </c>
      <c r="U2029">
        <v>27</v>
      </c>
      <c r="V2029">
        <v>0.31</v>
      </c>
      <c r="W2029">
        <v>224</v>
      </c>
      <c r="X2029">
        <v>85</v>
      </c>
      <c r="Y2029">
        <v>29</v>
      </c>
      <c r="Z2029" t="s">
        <v>58</v>
      </c>
      <c r="AA2029" t="s">
        <v>59</v>
      </c>
      <c r="AB2029">
        <v>38870</v>
      </c>
      <c r="AC2029">
        <v>0.1</v>
      </c>
    </row>
    <row r="2030" spans="13:29" x14ac:dyDescent="0.35">
      <c r="M2030" t="s">
        <v>44</v>
      </c>
      <c r="N2030">
        <v>307470</v>
      </c>
      <c r="O2030" t="s">
        <v>7</v>
      </c>
      <c r="P2030">
        <v>52.373118317652498</v>
      </c>
      <c r="Q2030">
        <v>4.9065281458072203</v>
      </c>
      <c r="R2030" t="s">
        <v>45</v>
      </c>
      <c r="S2030">
        <v>130</v>
      </c>
      <c r="T2030">
        <v>228</v>
      </c>
      <c r="U2030">
        <v>6</v>
      </c>
      <c r="V2030">
        <v>0.08</v>
      </c>
      <c r="W2030">
        <v>67</v>
      </c>
      <c r="X2030">
        <v>165</v>
      </c>
      <c r="Y2030">
        <v>21</v>
      </c>
      <c r="Z2030" t="s">
        <v>68</v>
      </c>
      <c r="AA2030" t="s">
        <v>69</v>
      </c>
      <c r="AB2030">
        <v>29640</v>
      </c>
      <c r="AC2030">
        <v>0.1</v>
      </c>
    </row>
    <row r="2031" spans="13:29" x14ac:dyDescent="0.35">
      <c r="M2031" t="s">
        <v>44</v>
      </c>
      <c r="N2031">
        <v>414917</v>
      </c>
      <c r="O2031" t="s">
        <v>7</v>
      </c>
      <c r="P2031">
        <v>52.362998941555503</v>
      </c>
      <c r="Q2031">
        <v>4.8991716917310102</v>
      </c>
      <c r="R2031" t="s">
        <v>45</v>
      </c>
      <c r="S2031">
        <v>299</v>
      </c>
      <c r="T2031">
        <v>7</v>
      </c>
      <c r="U2031">
        <v>78</v>
      </c>
      <c r="V2031">
        <v>0.98</v>
      </c>
      <c r="W2031">
        <v>358</v>
      </c>
      <c r="X2031">
        <v>219</v>
      </c>
      <c r="Y2031">
        <v>0</v>
      </c>
      <c r="Z2031" t="s">
        <v>68</v>
      </c>
      <c r="AA2031" t="s">
        <v>69</v>
      </c>
      <c r="AB2031">
        <v>2093</v>
      </c>
      <c r="AC2031">
        <v>0.1</v>
      </c>
    </row>
    <row r="2032" spans="13:29" x14ac:dyDescent="0.35">
      <c r="M2032" t="s">
        <v>44</v>
      </c>
      <c r="N2032">
        <v>563682</v>
      </c>
      <c r="O2032" t="s">
        <v>6</v>
      </c>
      <c r="P2032">
        <v>52.381900915905099</v>
      </c>
      <c r="Q2032">
        <v>4.8890137692924904</v>
      </c>
      <c r="R2032" t="s">
        <v>45</v>
      </c>
      <c r="S2032">
        <v>250</v>
      </c>
      <c r="T2032">
        <v>179</v>
      </c>
      <c r="U2032">
        <v>2</v>
      </c>
      <c r="V2032">
        <v>0.03</v>
      </c>
      <c r="W2032">
        <v>69</v>
      </c>
      <c r="X2032">
        <v>312</v>
      </c>
      <c r="Y2032">
        <v>10</v>
      </c>
      <c r="Z2032" t="s">
        <v>46</v>
      </c>
      <c r="AA2032" t="s">
        <v>47</v>
      </c>
      <c r="AB2032">
        <v>44750</v>
      </c>
      <c r="AC2032">
        <v>0.1</v>
      </c>
    </row>
    <row r="2033" spans="13:29" x14ac:dyDescent="0.35">
      <c r="M2033" t="s">
        <v>44</v>
      </c>
      <c r="N2033">
        <v>689623</v>
      </c>
      <c r="O2033" t="s">
        <v>7</v>
      </c>
      <c r="P2033">
        <v>52.373210655435997</v>
      </c>
      <c r="Q2033">
        <v>4.9240235257455698</v>
      </c>
      <c r="R2033" t="s">
        <v>45</v>
      </c>
      <c r="S2033">
        <v>114</v>
      </c>
      <c r="T2033">
        <v>264</v>
      </c>
      <c r="U2033">
        <v>78</v>
      </c>
      <c r="V2033">
        <v>1.1499999999999999</v>
      </c>
      <c r="W2033">
        <v>307</v>
      </c>
      <c r="X2033">
        <v>436</v>
      </c>
      <c r="Y2033">
        <v>28</v>
      </c>
      <c r="Z2033" t="s">
        <v>68</v>
      </c>
      <c r="AA2033" t="s">
        <v>69</v>
      </c>
      <c r="AB2033">
        <v>30096</v>
      </c>
      <c r="AC2033">
        <v>0.1</v>
      </c>
    </row>
    <row r="2034" spans="13:29" x14ac:dyDescent="0.35">
      <c r="M2034" t="s">
        <v>44</v>
      </c>
      <c r="N2034">
        <v>758475</v>
      </c>
      <c r="O2034" t="s">
        <v>14</v>
      </c>
      <c r="P2034">
        <v>52.3667955714401</v>
      </c>
      <c r="Q2034">
        <v>4.8712615735264704</v>
      </c>
      <c r="R2034" t="s">
        <v>45</v>
      </c>
      <c r="S2034">
        <v>85</v>
      </c>
      <c r="T2034">
        <v>241</v>
      </c>
      <c r="U2034">
        <v>37</v>
      </c>
      <c r="V2034">
        <v>0.51</v>
      </c>
      <c r="W2034">
        <v>24</v>
      </c>
      <c r="X2034">
        <v>518</v>
      </c>
      <c r="Y2034">
        <v>20</v>
      </c>
      <c r="Z2034" t="s">
        <v>56</v>
      </c>
      <c r="AA2034" t="s">
        <v>57</v>
      </c>
      <c r="AB2034">
        <v>20485</v>
      </c>
      <c r="AC2034">
        <v>0.1</v>
      </c>
    </row>
    <row r="2035" spans="13:29" x14ac:dyDescent="0.35">
      <c r="M2035" t="s">
        <v>44</v>
      </c>
      <c r="N2035">
        <v>847730</v>
      </c>
      <c r="O2035" t="s">
        <v>14</v>
      </c>
      <c r="P2035">
        <v>52.372194852808803</v>
      </c>
      <c r="Q2035">
        <v>4.8511199266035598</v>
      </c>
      <c r="R2035" t="s">
        <v>45</v>
      </c>
      <c r="S2035">
        <v>195</v>
      </c>
      <c r="T2035">
        <v>355</v>
      </c>
      <c r="U2035">
        <v>26</v>
      </c>
      <c r="V2035">
        <v>0.36</v>
      </c>
      <c r="W2035">
        <v>8</v>
      </c>
      <c r="X2035">
        <v>612</v>
      </c>
      <c r="Y2035">
        <v>6</v>
      </c>
      <c r="Z2035" t="s">
        <v>56</v>
      </c>
      <c r="AA2035" t="s">
        <v>57</v>
      </c>
      <c r="AB2035">
        <v>69225</v>
      </c>
      <c r="AC2035">
        <v>0.1</v>
      </c>
    </row>
    <row r="2036" spans="13:29" x14ac:dyDescent="0.35">
      <c r="M2036" t="s">
        <v>44</v>
      </c>
      <c r="N2036">
        <v>901417</v>
      </c>
      <c r="O2036" t="s">
        <v>15</v>
      </c>
      <c r="P2036">
        <v>52.374793864653498</v>
      </c>
      <c r="Q2036">
        <v>4.8699704283366696</v>
      </c>
      <c r="R2036" t="s">
        <v>45</v>
      </c>
      <c r="S2036">
        <v>97</v>
      </c>
      <c r="T2036">
        <v>340</v>
      </c>
      <c r="U2036">
        <v>36</v>
      </c>
      <c r="V2036">
        <v>0.53</v>
      </c>
      <c r="W2036">
        <v>308</v>
      </c>
      <c r="X2036">
        <v>664</v>
      </c>
      <c r="Y2036">
        <v>15</v>
      </c>
      <c r="Z2036" t="s">
        <v>60</v>
      </c>
      <c r="AA2036" t="s">
        <v>61</v>
      </c>
      <c r="AB2036">
        <v>32980</v>
      </c>
      <c r="AC2036">
        <v>0.1</v>
      </c>
    </row>
    <row r="2037" spans="13:29" x14ac:dyDescent="0.35">
      <c r="M2037" t="s">
        <v>44</v>
      </c>
      <c r="N2037">
        <v>923247</v>
      </c>
      <c r="O2037" t="s">
        <v>8</v>
      </c>
      <c r="P2037">
        <v>52.345128581640601</v>
      </c>
      <c r="Q2037">
        <v>4.8678756799663896</v>
      </c>
      <c r="R2037" t="s">
        <v>45</v>
      </c>
      <c r="S2037">
        <v>200</v>
      </c>
      <c r="T2037">
        <v>327</v>
      </c>
      <c r="U2037">
        <v>24</v>
      </c>
      <c r="V2037">
        <v>0.35</v>
      </c>
      <c r="W2037">
        <v>365</v>
      </c>
      <c r="X2037">
        <v>678</v>
      </c>
      <c r="Y2037">
        <v>14</v>
      </c>
      <c r="Z2037" t="s">
        <v>74</v>
      </c>
      <c r="AA2037" t="s">
        <v>75</v>
      </c>
      <c r="AB2037">
        <v>65400</v>
      </c>
      <c r="AC2037">
        <v>0.1</v>
      </c>
    </row>
    <row r="2038" spans="13:29" x14ac:dyDescent="0.35">
      <c r="M2038" t="s">
        <v>44</v>
      </c>
      <c r="N2038">
        <v>1006621</v>
      </c>
      <c r="O2038" t="s">
        <v>15</v>
      </c>
      <c r="P2038">
        <v>52.383977651579002</v>
      </c>
      <c r="Q2038">
        <v>4.8805726436149</v>
      </c>
      <c r="R2038" t="s">
        <v>45</v>
      </c>
      <c r="S2038">
        <v>250</v>
      </c>
      <c r="T2038">
        <v>28</v>
      </c>
      <c r="U2038">
        <v>16</v>
      </c>
      <c r="V2038">
        <v>0.24</v>
      </c>
      <c r="W2038">
        <v>364</v>
      </c>
      <c r="X2038">
        <v>723</v>
      </c>
      <c r="Y2038">
        <v>10</v>
      </c>
      <c r="Z2038" t="s">
        <v>60</v>
      </c>
      <c r="AA2038" t="s">
        <v>61</v>
      </c>
      <c r="AB2038">
        <v>7000</v>
      </c>
      <c r="AC2038">
        <v>0.1</v>
      </c>
    </row>
    <row r="2039" spans="13:29" x14ac:dyDescent="0.35">
      <c r="M2039" t="s">
        <v>44</v>
      </c>
      <c r="N2039">
        <v>1023928</v>
      </c>
      <c r="O2039" t="s">
        <v>11</v>
      </c>
      <c r="P2039">
        <v>52.352672435108502</v>
      </c>
      <c r="Q2039">
        <v>4.8913493364029801</v>
      </c>
      <c r="R2039" t="s">
        <v>45</v>
      </c>
      <c r="S2039">
        <v>200</v>
      </c>
      <c r="T2039">
        <v>30</v>
      </c>
      <c r="U2039">
        <v>112</v>
      </c>
      <c r="V2039">
        <v>1.63</v>
      </c>
      <c r="W2039">
        <v>337</v>
      </c>
      <c r="X2039">
        <v>740</v>
      </c>
      <c r="Y2039">
        <v>14</v>
      </c>
      <c r="Z2039" t="s">
        <v>58</v>
      </c>
      <c r="AA2039" t="s">
        <v>59</v>
      </c>
      <c r="AB2039">
        <v>6000</v>
      </c>
      <c r="AC2039">
        <v>0.1</v>
      </c>
    </row>
    <row r="2040" spans="13:29" x14ac:dyDescent="0.35">
      <c r="M2040" t="s">
        <v>44</v>
      </c>
      <c r="N2040">
        <v>1120955</v>
      </c>
      <c r="O2040" t="s">
        <v>20</v>
      </c>
      <c r="P2040">
        <v>52.352469144779199</v>
      </c>
      <c r="Q2040">
        <v>4.8390913940496896</v>
      </c>
      <c r="R2040" t="s">
        <v>45</v>
      </c>
      <c r="S2040">
        <v>69</v>
      </c>
      <c r="T2040">
        <v>306</v>
      </c>
      <c r="U2040">
        <v>173</v>
      </c>
      <c r="V2040">
        <v>2.68</v>
      </c>
      <c r="W2040">
        <v>65</v>
      </c>
      <c r="X2040">
        <v>829</v>
      </c>
      <c r="Y2040">
        <v>30</v>
      </c>
      <c r="Z2040" t="s">
        <v>70</v>
      </c>
      <c r="AA2040" t="s">
        <v>71</v>
      </c>
      <c r="AB2040">
        <v>21114</v>
      </c>
      <c r="AC2040">
        <v>0.1</v>
      </c>
    </row>
    <row r="2041" spans="13:29" x14ac:dyDescent="0.35">
      <c r="M2041" t="s">
        <v>44</v>
      </c>
      <c r="N2041">
        <v>1261457</v>
      </c>
      <c r="O2041" t="s">
        <v>7</v>
      </c>
      <c r="P2041">
        <v>52.3637354348378</v>
      </c>
      <c r="Q2041">
        <v>4.9203135648452898</v>
      </c>
      <c r="R2041" t="s">
        <v>45</v>
      </c>
      <c r="S2041">
        <v>225</v>
      </c>
      <c r="T2041">
        <v>325</v>
      </c>
      <c r="U2041">
        <v>11</v>
      </c>
      <c r="V2041">
        <v>0.21</v>
      </c>
      <c r="W2041">
        <v>339</v>
      </c>
      <c r="X2041">
        <v>927</v>
      </c>
      <c r="Y2041">
        <v>6</v>
      </c>
      <c r="Z2041" t="s">
        <v>68</v>
      </c>
      <c r="AA2041" t="s">
        <v>69</v>
      </c>
      <c r="AB2041">
        <v>73125</v>
      </c>
      <c r="AC2041">
        <v>0.1</v>
      </c>
    </row>
    <row r="2042" spans="13:29" x14ac:dyDescent="0.35">
      <c r="M2042" t="s">
        <v>44</v>
      </c>
      <c r="N2042">
        <v>1307789</v>
      </c>
      <c r="O2042" t="s">
        <v>11</v>
      </c>
      <c r="P2042">
        <v>52.352395626125897</v>
      </c>
      <c r="Q2042">
        <v>4.8981385540786597</v>
      </c>
      <c r="R2042" t="s">
        <v>45</v>
      </c>
      <c r="S2042">
        <v>295</v>
      </c>
      <c r="T2042">
        <v>3</v>
      </c>
      <c r="U2042">
        <v>43</v>
      </c>
      <c r="V2042">
        <v>0.66</v>
      </c>
      <c r="W2042">
        <v>362</v>
      </c>
      <c r="X2042">
        <v>965</v>
      </c>
      <c r="Y2042">
        <v>6</v>
      </c>
      <c r="Z2042" t="s">
        <v>58</v>
      </c>
      <c r="AA2042" t="s">
        <v>59</v>
      </c>
      <c r="AB2042">
        <v>885</v>
      </c>
      <c r="AC2042">
        <v>0.1</v>
      </c>
    </row>
    <row r="2043" spans="13:29" x14ac:dyDescent="0.35">
      <c r="M2043" t="s">
        <v>44</v>
      </c>
      <c r="N2043">
        <v>1367385</v>
      </c>
      <c r="O2043" t="s">
        <v>11</v>
      </c>
      <c r="P2043">
        <v>52.3536845521487</v>
      </c>
      <c r="Q2043">
        <v>4.9067661800758504</v>
      </c>
      <c r="R2043" t="s">
        <v>45</v>
      </c>
      <c r="S2043">
        <v>139</v>
      </c>
      <c r="T2043">
        <v>364</v>
      </c>
      <c r="U2043">
        <v>8</v>
      </c>
      <c r="V2043">
        <v>0.34</v>
      </c>
      <c r="W2043">
        <v>56</v>
      </c>
      <c r="X2043">
        <v>1018</v>
      </c>
      <c r="Y2043">
        <v>60</v>
      </c>
      <c r="Z2043" t="s">
        <v>58</v>
      </c>
      <c r="AA2043" t="s">
        <v>59</v>
      </c>
      <c r="AB2043">
        <v>50596</v>
      </c>
      <c r="AC2043">
        <v>0.1</v>
      </c>
    </row>
    <row r="2044" spans="13:29" x14ac:dyDescent="0.35">
      <c r="M2044" t="s">
        <v>44</v>
      </c>
      <c r="N2044">
        <v>1503106</v>
      </c>
      <c r="O2044" t="s">
        <v>9</v>
      </c>
      <c r="P2044">
        <v>52.3598839960829</v>
      </c>
      <c r="Q2044">
        <v>4.9129023278046304</v>
      </c>
      <c r="R2044" t="s">
        <v>45</v>
      </c>
      <c r="S2044">
        <v>92</v>
      </c>
      <c r="T2044">
        <v>345</v>
      </c>
      <c r="U2044">
        <v>74</v>
      </c>
      <c r="V2044">
        <v>1.1499999999999999</v>
      </c>
      <c r="W2044">
        <v>32</v>
      </c>
      <c r="X2044">
        <v>1109</v>
      </c>
      <c r="Y2044">
        <v>6</v>
      </c>
      <c r="Z2044" t="s">
        <v>64</v>
      </c>
      <c r="AA2044" t="s">
        <v>65</v>
      </c>
      <c r="AB2044">
        <v>31740</v>
      </c>
      <c r="AC2044">
        <v>0.1</v>
      </c>
    </row>
    <row r="2045" spans="13:29" x14ac:dyDescent="0.35">
      <c r="M2045" t="s">
        <v>44</v>
      </c>
      <c r="N2045">
        <v>1536821</v>
      </c>
      <c r="O2045" t="s">
        <v>14</v>
      </c>
      <c r="P2045">
        <v>52.371770243997503</v>
      </c>
      <c r="Q2045">
        <v>4.8721161862393201</v>
      </c>
      <c r="R2045" t="s">
        <v>45</v>
      </c>
      <c r="S2045">
        <v>89</v>
      </c>
      <c r="T2045">
        <v>352</v>
      </c>
      <c r="U2045">
        <v>118</v>
      </c>
      <c r="V2045">
        <v>1.84</v>
      </c>
      <c r="W2045">
        <v>253</v>
      </c>
      <c r="X2045">
        <v>1132</v>
      </c>
      <c r="Y2045">
        <v>30</v>
      </c>
      <c r="Z2045" t="s">
        <v>56</v>
      </c>
      <c r="AA2045" t="s">
        <v>57</v>
      </c>
      <c r="AB2045">
        <v>31328</v>
      </c>
      <c r="AC2045">
        <v>0.1</v>
      </c>
    </row>
    <row r="2046" spans="13:29" x14ac:dyDescent="0.35">
      <c r="M2046" t="s">
        <v>44</v>
      </c>
      <c r="N2046">
        <v>1578243</v>
      </c>
      <c r="O2046" t="s">
        <v>8</v>
      </c>
      <c r="P2046">
        <v>52.352441134142097</v>
      </c>
      <c r="Q2046">
        <v>4.86191289647119</v>
      </c>
      <c r="R2046" t="s">
        <v>45</v>
      </c>
      <c r="S2046">
        <v>165</v>
      </c>
      <c r="T2046">
        <v>28</v>
      </c>
      <c r="U2046">
        <v>4</v>
      </c>
      <c r="V2046">
        <v>0.06</v>
      </c>
      <c r="W2046">
        <v>298</v>
      </c>
      <c r="X2046">
        <v>1152</v>
      </c>
      <c r="Y2046">
        <v>60</v>
      </c>
      <c r="Z2046" t="s">
        <v>74</v>
      </c>
      <c r="AA2046" t="s">
        <v>75</v>
      </c>
      <c r="AB2046">
        <v>4620</v>
      </c>
      <c r="AC2046">
        <v>0.1</v>
      </c>
    </row>
    <row r="2047" spans="13:29" x14ac:dyDescent="0.35">
      <c r="M2047" t="s">
        <v>44</v>
      </c>
      <c r="N2047">
        <v>1662724</v>
      </c>
      <c r="O2047" t="s">
        <v>11</v>
      </c>
      <c r="P2047">
        <v>52.353683900922903</v>
      </c>
      <c r="Q2047">
        <v>4.9033078829385204</v>
      </c>
      <c r="R2047" t="s">
        <v>45</v>
      </c>
      <c r="S2047">
        <v>99</v>
      </c>
      <c r="T2047">
        <v>361</v>
      </c>
      <c r="U2047">
        <v>118</v>
      </c>
      <c r="V2047">
        <v>1.88</v>
      </c>
      <c r="W2047">
        <v>5</v>
      </c>
      <c r="X2047">
        <v>1200</v>
      </c>
      <c r="Y2047">
        <v>10</v>
      </c>
      <c r="Z2047" t="s">
        <v>58</v>
      </c>
      <c r="AA2047" t="s">
        <v>59</v>
      </c>
      <c r="AB2047">
        <v>35739</v>
      </c>
      <c r="AC2047">
        <v>0.1</v>
      </c>
    </row>
    <row r="2048" spans="13:29" x14ac:dyDescent="0.35">
      <c r="M2048" t="s">
        <v>44</v>
      </c>
      <c r="N2048">
        <v>1734815</v>
      </c>
      <c r="O2048" t="s">
        <v>6</v>
      </c>
      <c r="P2048">
        <v>52.378266041704897</v>
      </c>
      <c r="Q2048">
        <v>4.8823595328747702</v>
      </c>
      <c r="R2048" t="s">
        <v>45</v>
      </c>
      <c r="S2048">
        <v>215</v>
      </c>
      <c r="T2048">
        <v>27</v>
      </c>
      <c r="U2048">
        <v>9</v>
      </c>
      <c r="V2048">
        <v>0.15</v>
      </c>
      <c r="W2048">
        <v>345</v>
      </c>
      <c r="X2048">
        <v>1237</v>
      </c>
      <c r="Y2048">
        <v>6</v>
      </c>
      <c r="Z2048" t="s">
        <v>46</v>
      </c>
      <c r="AA2048" t="s">
        <v>47</v>
      </c>
      <c r="AB2048">
        <v>5805</v>
      </c>
      <c r="AC2048">
        <v>0.1</v>
      </c>
    </row>
    <row r="2049" spans="13:29" x14ac:dyDescent="0.35">
      <c r="M2049" t="s">
        <v>44</v>
      </c>
      <c r="N2049">
        <v>1968719</v>
      </c>
      <c r="O2049" t="s">
        <v>15</v>
      </c>
      <c r="P2049">
        <v>52.373803084269603</v>
      </c>
      <c r="Q2049">
        <v>4.8740381017865602</v>
      </c>
      <c r="R2049" t="s">
        <v>45</v>
      </c>
      <c r="S2049">
        <v>210</v>
      </c>
      <c r="T2049">
        <v>2</v>
      </c>
      <c r="U2049">
        <v>29</v>
      </c>
      <c r="V2049">
        <v>0.51</v>
      </c>
      <c r="W2049">
        <v>263</v>
      </c>
      <c r="X2049">
        <v>1381</v>
      </c>
      <c r="Y2049">
        <v>6</v>
      </c>
      <c r="Z2049" t="s">
        <v>60</v>
      </c>
      <c r="AA2049" t="s">
        <v>61</v>
      </c>
      <c r="AB2049">
        <v>420</v>
      </c>
      <c r="AC2049">
        <v>0.1</v>
      </c>
    </row>
    <row r="2050" spans="13:29" x14ac:dyDescent="0.35">
      <c r="M2050" t="s">
        <v>44</v>
      </c>
      <c r="N2050">
        <v>2068307</v>
      </c>
      <c r="O2050" t="s">
        <v>11</v>
      </c>
      <c r="P2050">
        <v>52.3526229289415</v>
      </c>
      <c r="Q2050">
        <v>4.9005258283978197</v>
      </c>
      <c r="R2050" t="s">
        <v>45</v>
      </c>
      <c r="S2050">
        <v>150</v>
      </c>
      <c r="T2050">
        <v>1</v>
      </c>
      <c r="U2050">
        <v>34</v>
      </c>
      <c r="V2050">
        <v>0.56999999999999995</v>
      </c>
      <c r="W2050">
        <v>364</v>
      </c>
      <c r="X2050">
        <v>1442</v>
      </c>
      <c r="Y2050">
        <v>60</v>
      </c>
      <c r="Z2050" t="s">
        <v>58</v>
      </c>
      <c r="AA2050" t="s">
        <v>59</v>
      </c>
      <c r="AB2050">
        <v>150</v>
      </c>
      <c r="AC2050">
        <v>0.1</v>
      </c>
    </row>
    <row r="2051" spans="13:29" x14ac:dyDescent="0.35">
      <c r="M2051" t="s">
        <v>44</v>
      </c>
      <c r="N2051">
        <v>2224903</v>
      </c>
      <c r="O2051" t="s">
        <v>9</v>
      </c>
      <c r="P2051">
        <v>52.356371623972699</v>
      </c>
      <c r="Q2051">
        <v>4.9160812402115202</v>
      </c>
      <c r="R2051" t="s">
        <v>45</v>
      </c>
      <c r="S2051">
        <v>175</v>
      </c>
      <c r="T2051">
        <v>8</v>
      </c>
      <c r="U2051">
        <v>12</v>
      </c>
      <c r="V2051">
        <v>0.21</v>
      </c>
      <c r="W2051">
        <v>209</v>
      </c>
      <c r="X2051">
        <v>1528</v>
      </c>
      <c r="Y2051">
        <v>6</v>
      </c>
      <c r="Z2051" t="s">
        <v>64</v>
      </c>
      <c r="AA2051" t="s">
        <v>65</v>
      </c>
      <c r="AB2051">
        <v>1400</v>
      </c>
      <c r="AC2051">
        <v>0.1</v>
      </c>
    </row>
    <row r="2052" spans="13:29" x14ac:dyDescent="0.35">
      <c r="M2052" t="s">
        <v>44</v>
      </c>
      <c r="N2052">
        <v>2438947</v>
      </c>
      <c r="O2052" t="s">
        <v>6</v>
      </c>
      <c r="P2052">
        <v>52.377678106681401</v>
      </c>
      <c r="Q2052">
        <v>4.8907790287066399</v>
      </c>
      <c r="R2052" t="s">
        <v>45</v>
      </c>
      <c r="S2052">
        <v>150</v>
      </c>
      <c r="T2052">
        <v>203</v>
      </c>
      <c r="U2052">
        <v>13</v>
      </c>
      <c r="V2052">
        <v>0.25</v>
      </c>
      <c r="W2052">
        <v>170</v>
      </c>
      <c r="X2052">
        <v>1609</v>
      </c>
      <c r="Y2052">
        <v>10</v>
      </c>
      <c r="Z2052" t="s">
        <v>46</v>
      </c>
      <c r="AA2052" t="s">
        <v>47</v>
      </c>
      <c r="AB2052">
        <v>30450</v>
      </c>
      <c r="AC2052">
        <v>0.1</v>
      </c>
    </row>
    <row r="2053" spans="13:29" x14ac:dyDescent="0.35">
      <c r="M2053" t="s">
        <v>44</v>
      </c>
      <c r="N2053">
        <v>2462629</v>
      </c>
      <c r="O2053" t="s">
        <v>6</v>
      </c>
      <c r="P2053">
        <v>52.380232214426798</v>
      </c>
      <c r="Q2053">
        <v>4.8903797954463597</v>
      </c>
      <c r="R2053" t="s">
        <v>45</v>
      </c>
      <c r="S2053">
        <v>80</v>
      </c>
      <c r="T2053">
        <v>207</v>
      </c>
      <c r="U2053">
        <v>4</v>
      </c>
      <c r="V2053">
        <v>0.23</v>
      </c>
      <c r="W2053">
        <v>177</v>
      </c>
      <c r="X2053">
        <v>1621</v>
      </c>
      <c r="Y2053">
        <v>60</v>
      </c>
      <c r="Z2053" t="s">
        <v>46</v>
      </c>
      <c r="AA2053" t="s">
        <v>47</v>
      </c>
      <c r="AB2053">
        <v>16560</v>
      </c>
      <c r="AC2053">
        <v>0.1</v>
      </c>
    </row>
    <row r="2054" spans="13:29" x14ac:dyDescent="0.35">
      <c r="M2054" t="s">
        <v>44</v>
      </c>
      <c r="N2054">
        <v>2661450</v>
      </c>
      <c r="O2054" t="s">
        <v>6</v>
      </c>
      <c r="P2054">
        <v>52.3703873722894</v>
      </c>
      <c r="Q2054">
        <v>4.8837496812698999</v>
      </c>
      <c r="R2054" t="s">
        <v>45</v>
      </c>
      <c r="S2054">
        <v>405</v>
      </c>
      <c r="T2054">
        <v>268</v>
      </c>
      <c r="U2054">
        <v>7</v>
      </c>
      <c r="V2054">
        <v>0.25</v>
      </c>
      <c r="W2054">
        <v>8</v>
      </c>
      <c r="X2054">
        <v>1714</v>
      </c>
      <c r="Y2054">
        <v>6</v>
      </c>
      <c r="Z2054" t="s">
        <v>46</v>
      </c>
      <c r="AA2054" t="s">
        <v>47</v>
      </c>
      <c r="AB2054">
        <v>108540</v>
      </c>
      <c r="AC2054">
        <v>0.1</v>
      </c>
    </row>
    <row r="2055" spans="13:29" x14ac:dyDescent="0.35">
      <c r="M2055" t="s">
        <v>44</v>
      </c>
      <c r="N2055">
        <v>2960672</v>
      </c>
      <c r="O2055" t="s">
        <v>14</v>
      </c>
      <c r="P2055">
        <v>52.365799116549503</v>
      </c>
      <c r="Q2055">
        <v>4.8726464782155299</v>
      </c>
      <c r="R2055" t="s">
        <v>45</v>
      </c>
      <c r="S2055">
        <v>120</v>
      </c>
      <c r="T2055">
        <v>325</v>
      </c>
      <c r="U2055">
        <v>32</v>
      </c>
      <c r="V2055">
        <v>0.57999999999999996</v>
      </c>
      <c r="W2055">
        <v>32</v>
      </c>
      <c r="X2055">
        <v>1865</v>
      </c>
      <c r="Y2055">
        <v>6</v>
      </c>
      <c r="Z2055" t="s">
        <v>56</v>
      </c>
      <c r="AA2055" t="s">
        <v>57</v>
      </c>
      <c r="AB2055">
        <v>39000</v>
      </c>
      <c r="AC2055">
        <v>0.1</v>
      </c>
    </row>
    <row r="2056" spans="13:29" x14ac:dyDescent="0.35">
      <c r="M2056" t="s">
        <v>44</v>
      </c>
      <c r="N2056">
        <v>2985952</v>
      </c>
      <c r="O2056" t="s">
        <v>9</v>
      </c>
      <c r="P2056">
        <v>52.3532545975741</v>
      </c>
      <c r="Q2056">
        <v>4.91146828097959</v>
      </c>
      <c r="R2056" t="s">
        <v>45</v>
      </c>
      <c r="S2056">
        <v>119</v>
      </c>
      <c r="T2056">
        <v>271</v>
      </c>
      <c r="U2056">
        <v>30</v>
      </c>
      <c r="V2056">
        <v>0.54</v>
      </c>
      <c r="W2056">
        <v>312</v>
      </c>
      <c r="X2056">
        <v>1885</v>
      </c>
      <c r="Y2056">
        <v>10</v>
      </c>
      <c r="Z2056" t="s">
        <v>64</v>
      </c>
      <c r="AA2056" t="s">
        <v>65</v>
      </c>
      <c r="AB2056">
        <v>32249</v>
      </c>
      <c r="AC2056">
        <v>0.1</v>
      </c>
    </row>
    <row r="2057" spans="13:29" x14ac:dyDescent="0.35">
      <c r="M2057" t="s">
        <v>44</v>
      </c>
      <c r="N2057">
        <v>3054700</v>
      </c>
      <c r="O2057" t="s">
        <v>19</v>
      </c>
      <c r="P2057">
        <v>52.377000107193602</v>
      </c>
      <c r="Q2057">
        <v>4.8564579301210404</v>
      </c>
      <c r="R2057" t="s">
        <v>45</v>
      </c>
      <c r="S2057">
        <v>65</v>
      </c>
      <c r="T2057">
        <v>344</v>
      </c>
      <c r="U2057">
        <v>25</v>
      </c>
      <c r="V2057">
        <v>0.56999999999999995</v>
      </c>
      <c r="W2057">
        <v>51</v>
      </c>
      <c r="X2057">
        <v>1930</v>
      </c>
      <c r="Y2057">
        <v>10</v>
      </c>
      <c r="Z2057" t="s">
        <v>62</v>
      </c>
      <c r="AA2057" t="s">
        <v>63</v>
      </c>
      <c r="AB2057">
        <v>22360</v>
      </c>
      <c r="AC2057">
        <v>0.1</v>
      </c>
    </row>
    <row r="2058" spans="13:29" x14ac:dyDescent="0.35">
      <c r="M2058" t="s">
        <v>44</v>
      </c>
      <c r="N2058">
        <v>3123853</v>
      </c>
      <c r="O2058" t="s">
        <v>7</v>
      </c>
      <c r="P2058">
        <v>52.371144238741202</v>
      </c>
      <c r="Q2058">
        <v>4.9081638107703096</v>
      </c>
      <c r="R2058" t="s">
        <v>45</v>
      </c>
      <c r="S2058">
        <v>180</v>
      </c>
      <c r="T2058">
        <v>303</v>
      </c>
      <c r="U2058">
        <v>214</v>
      </c>
      <c r="V2058">
        <v>3.89</v>
      </c>
      <c r="W2058">
        <v>57</v>
      </c>
      <c r="X2058">
        <v>1964</v>
      </c>
      <c r="Y2058">
        <v>6</v>
      </c>
      <c r="Z2058" t="s">
        <v>68</v>
      </c>
      <c r="AA2058" t="s">
        <v>69</v>
      </c>
      <c r="AB2058">
        <v>54540</v>
      </c>
      <c r="AC2058">
        <v>0.1</v>
      </c>
    </row>
    <row r="2059" spans="13:29" x14ac:dyDescent="0.35">
      <c r="M2059" t="s">
        <v>44</v>
      </c>
      <c r="N2059">
        <v>3301556</v>
      </c>
      <c r="O2059" t="s">
        <v>15</v>
      </c>
      <c r="P2059">
        <v>52.376595409660901</v>
      </c>
      <c r="Q2059">
        <v>4.87525300916215</v>
      </c>
      <c r="R2059" t="s">
        <v>45</v>
      </c>
      <c r="S2059">
        <v>108</v>
      </c>
      <c r="T2059">
        <v>364</v>
      </c>
      <c r="U2059">
        <v>52</v>
      </c>
      <c r="V2059">
        <v>0.98</v>
      </c>
      <c r="W2059">
        <v>35</v>
      </c>
      <c r="X2059">
        <v>2074</v>
      </c>
      <c r="Y2059">
        <v>6</v>
      </c>
      <c r="Z2059" t="s">
        <v>60</v>
      </c>
      <c r="AA2059" t="s">
        <v>61</v>
      </c>
      <c r="AB2059">
        <v>39312</v>
      </c>
      <c r="AC2059">
        <v>0.1</v>
      </c>
    </row>
    <row r="2060" spans="13:29" x14ac:dyDescent="0.35">
      <c r="M2060" t="s">
        <v>44</v>
      </c>
      <c r="N2060">
        <v>3329045</v>
      </c>
      <c r="O2060" t="s">
        <v>15</v>
      </c>
      <c r="P2060">
        <v>52.377519873576603</v>
      </c>
      <c r="Q2060">
        <v>4.8737522871880801</v>
      </c>
      <c r="R2060" t="s">
        <v>45</v>
      </c>
      <c r="S2060">
        <v>180</v>
      </c>
      <c r="T2060">
        <v>320</v>
      </c>
      <c r="U2060">
        <v>19</v>
      </c>
      <c r="V2060">
        <v>0.4</v>
      </c>
      <c r="W2060">
        <v>31</v>
      </c>
      <c r="X2060">
        <v>2098</v>
      </c>
      <c r="Y2060">
        <v>8</v>
      </c>
      <c r="Z2060" t="s">
        <v>60</v>
      </c>
      <c r="AA2060" t="s">
        <v>61</v>
      </c>
      <c r="AB2060">
        <v>57600</v>
      </c>
      <c r="AC2060">
        <v>0.1</v>
      </c>
    </row>
    <row r="2061" spans="13:29" x14ac:dyDescent="0.35">
      <c r="M2061" t="s">
        <v>44</v>
      </c>
      <c r="N2061">
        <v>3445095</v>
      </c>
      <c r="O2061" t="s">
        <v>14</v>
      </c>
      <c r="P2061">
        <v>52.3637514888363</v>
      </c>
      <c r="Q2061">
        <v>4.8509035834000898</v>
      </c>
      <c r="R2061" t="s">
        <v>45</v>
      </c>
      <c r="S2061">
        <v>120</v>
      </c>
      <c r="T2061">
        <v>30</v>
      </c>
      <c r="U2061">
        <v>4</v>
      </c>
      <c r="V2061">
        <v>0.08</v>
      </c>
      <c r="W2061">
        <v>365</v>
      </c>
      <c r="X2061">
        <v>2183</v>
      </c>
      <c r="Y2061">
        <v>0</v>
      </c>
      <c r="Z2061" t="s">
        <v>56</v>
      </c>
      <c r="AA2061" t="s">
        <v>57</v>
      </c>
      <c r="AB2061">
        <v>3600</v>
      </c>
      <c r="AC2061">
        <v>0.1</v>
      </c>
    </row>
    <row r="2062" spans="13:29" x14ac:dyDescent="0.35">
      <c r="M2062" t="s">
        <v>44</v>
      </c>
      <c r="N2062">
        <v>3786269</v>
      </c>
      <c r="O2062" t="s">
        <v>9</v>
      </c>
      <c r="P2062">
        <v>52.354797423529597</v>
      </c>
      <c r="Q2062">
        <v>4.9215585819799204</v>
      </c>
      <c r="R2062" t="s">
        <v>45</v>
      </c>
      <c r="S2062">
        <v>135</v>
      </c>
      <c r="T2062">
        <v>63</v>
      </c>
      <c r="U2062">
        <v>7</v>
      </c>
      <c r="V2062">
        <v>0.13</v>
      </c>
      <c r="W2062">
        <v>165</v>
      </c>
      <c r="X2062">
        <v>2392</v>
      </c>
      <c r="Y2062">
        <v>6</v>
      </c>
      <c r="Z2062" t="s">
        <v>64</v>
      </c>
      <c r="AA2062" t="s">
        <v>65</v>
      </c>
      <c r="AB2062">
        <v>8505</v>
      </c>
      <c r="AC2062">
        <v>0.1</v>
      </c>
    </row>
    <row r="2063" spans="13:29" x14ac:dyDescent="0.35">
      <c r="M2063" t="s">
        <v>44</v>
      </c>
      <c r="N2063">
        <v>4131108</v>
      </c>
      <c r="O2063" t="s">
        <v>14</v>
      </c>
      <c r="P2063">
        <v>52.3613942826399</v>
      </c>
      <c r="Q2063">
        <v>4.85269686428133</v>
      </c>
      <c r="R2063" t="s">
        <v>45</v>
      </c>
      <c r="S2063">
        <v>99</v>
      </c>
      <c r="T2063">
        <v>309</v>
      </c>
      <c r="U2063">
        <v>25</v>
      </c>
      <c r="V2063">
        <v>0.5</v>
      </c>
      <c r="W2063">
        <v>28</v>
      </c>
      <c r="X2063">
        <v>2596</v>
      </c>
      <c r="Y2063">
        <v>6</v>
      </c>
      <c r="Z2063" t="s">
        <v>56</v>
      </c>
      <c r="AA2063" t="s">
        <v>57</v>
      </c>
      <c r="AB2063">
        <v>30591</v>
      </c>
      <c r="AC2063">
        <v>0.1</v>
      </c>
    </row>
    <row r="2064" spans="13:29" x14ac:dyDescent="0.35">
      <c r="M2064" t="s">
        <v>44</v>
      </c>
      <c r="N2064">
        <v>4376149</v>
      </c>
      <c r="O2064" t="s">
        <v>15</v>
      </c>
      <c r="P2064">
        <v>52.375594295364003</v>
      </c>
      <c r="Q2064">
        <v>4.8673642977468097</v>
      </c>
      <c r="R2064" t="s">
        <v>45</v>
      </c>
      <c r="S2064">
        <v>155</v>
      </c>
      <c r="T2064">
        <v>346</v>
      </c>
      <c r="U2064">
        <v>45</v>
      </c>
      <c r="V2064">
        <v>0.92</v>
      </c>
      <c r="W2064">
        <v>148</v>
      </c>
      <c r="X2064">
        <v>2730</v>
      </c>
      <c r="Y2064">
        <v>21</v>
      </c>
      <c r="Z2064" t="s">
        <v>60</v>
      </c>
      <c r="AA2064" t="s">
        <v>61</v>
      </c>
      <c r="AB2064">
        <v>53630</v>
      </c>
      <c r="AC2064">
        <v>0.1</v>
      </c>
    </row>
    <row r="2065" spans="13:29" x14ac:dyDescent="0.35">
      <c r="M2065" t="s">
        <v>44</v>
      </c>
      <c r="N2065">
        <v>4736245</v>
      </c>
      <c r="O2065" t="s">
        <v>19</v>
      </c>
      <c r="P2065">
        <v>52.382041017896</v>
      </c>
      <c r="Q2065">
        <v>4.8570798420315402</v>
      </c>
      <c r="R2065" t="s">
        <v>45</v>
      </c>
      <c r="S2065">
        <v>125</v>
      </c>
      <c r="T2065">
        <v>273</v>
      </c>
      <c r="U2065">
        <v>10</v>
      </c>
      <c r="V2065">
        <v>0.39</v>
      </c>
      <c r="W2065">
        <v>309</v>
      </c>
      <c r="X2065">
        <v>2922</v>
      </c>
      <c r="Y2065">
        <v>60</v>
      </c>
      <c r="Z2065" t="s">
        <v>62</v>
      </c>
      <c r="AA2065" t="s">
        <v>63</v>
      </c>
      <c r="AB2065">
        <v>34125</v>
      </c>
      <c r="AC2065">
        <v>0.1</v>
      </c>
    </row>
    <row r="2066" spans="13:29" x14ac:dyDescent="0.35">
      <c r="M2066" t="s">
        <v>44</v>
      </c>
      <c r="N2066">
        <v>4748130</v>
      </c>
      <c r="O2066" t="s">
        <v>9</v>
      </c>
      <c r="P2066">
        <v>52.363756840476299</v>
      </c>
      <c r="Q2066">
        <v>4.9242796166960696</v>
      </c>
      <c r="R2066" t="s">
        <v>45</v>
      </c>
      <c r="S2066">
        <v>150</v>
      </c>
      <c r="T2066">
        <v>358</v>
      </c>
      <c r="U2066">
        <v>13</v>
      </c>
      <c r="V2066">
        <v>0.27</v>
      </c>
      <c r="W2066">
        <v>35</v>
      </c>
      <c r="X2066">
        <v>2927</v>
      </c>
      <c r="Y2066">
        <v>6</v>
      </c>
      <c r="Z2066" t="s">
        <v>64</v>
      </c>
      <c r="AA2066" t="s">
        <v>65</v>
      </c>
      <c r="AB2066">
        <v>53700</v>
      </c>
      <c r="AC2066">
        <v>0.1</v>
      </c>
    </row>
    <row r="2067" spans="13:29" x14ac:dyDescent="0.35">
      <c r="M2067" t="s">
        <v>44</v>
      </c>
      <c r="N2067">
        <v>4830755</v>
      </c>
      <c r="O2067" t="s">
        <v>7</v>
      </c>
      <c r="P2067">
        <v>52.3654377495033</v>
      </c>
      <c r="Q2067">
        <v>4.9129138787009499</v>
      </c>
      <c r="R2067" t="s">
        <v>45</v>
      </c>
      <c r="S2067">
        <v>105</v>
      </c>
      <c r="T2067">
        <v>337</v>
      </c>
      <c r="U2067">
        <v>43</v>
      </c>
      <c r="V2067">
        <v>0.9</v>
      </c>
      <c r="W2067">
        <v>1</v>
      </c>
      <c r="X2067">
        <v>2977</v>
      </c>
      <c r="Y2067">
        <v>12</v>
      </c>
      <c r="Z2067" t="s">
        <v>68</v>
      </c>
      <c r="AA2067" t="s">
        <v>69</v>
      </c>
      <c r="AB2067">
        <v>35385</v>
      </c>
      <c r="AC2067">
        <v>0.1</v>
      </c>
    </row>
    <row r="2068" spans="13:29" x14ac:dyDescent="0.35">
      <c r="M2068" t="s">
        <v>44</v>
      </c>
      <c r="N2068">
        <v>5202774</v>
      </c>
      <c r="O2068" t="s">
        <v>6</v>
      </c>
      <c r="P2068">
        <v>52.371069682700401</v>
      </c>
      <c r="Q2068">
        <v>4.8934482651440501</v>
      </c>
      <c r="R2068" t="s">
        <v>45</v>
      </c>
      <c r="S2068">
        <v>120</v>
      </c>
      <c r="T2068">
        <v>317</v>
      </c>
      <c r="U2068">
        <v>28</v>
      </c>
      <c r="V2068">
        <v>0.62</v>
      </c>
      <c r="W2068">
        <v>52</v>
      </c>
      <c r="X2068">
        <v>3166</v>
      </c>
      <c r="Y2068">
        <v>14</v>
      </c>
      <c r="Z2068" t="s">
        <v>46</v>
      </c>
      <c r="AA2068" t="s">
        <v>47</v>
      </c>
      <c r="AB2068">
        <v>38040</v>
      </c>
      <c r="AC2068">
        <v>0.1</v>
      </c>
    </row>
    <row r="2069" spans="13:29" x14ac:dyDescent="0.35">
      <c r="M2069" t="s">
        <v>44</v>
      </c>
      <c r="N2069">
        <v>5247270</v>
      </c>
      <c r="O2069" t="s">
        <v>14</v>
      </c>
      <c r="P2069">
        <v>52.367540292491597</v>
      </c>
      <c r="Q2069">
        <v>4.8497459179330402</v>
      </c>
      <c r="R2069" t="s">
        <v>45</v>
      </c>
      <c r="S2069">
        <v>99</v>
      </c>
      <c r="T2069">
        <v>250</v>
      </c>
      <c r="U2069">
        <v>6</v>
      </c>
      <c r="V2069">
        <v>0.13</v>
      </c>
      <c r="W2069">
        <v>352</v>
      </c>
      <c r="X2069">
        <v>3183</v>
      </c>
      <c r="Y2069">
        <v>6</v>
      </c>
      <c r="Z2069" t="s">
        <v>56</v>
      </c>
      <c r="AA2069" t="s">
        <v>57</v>
      </c>
      <c r="AB2069">
        <v>24750</v>
      </c>
      <c r="AC2069">
        <v>0.1</v>
      </c>
    </row>
    <row r="2070" spans="13:29" x14ac:dyDescent="0.35">
      <c r="M2070" t="s">
        <v>44</v>
      </c>
      <c r="N2070">
        <v>5475024</v>
      </c>
      <c r="O2070" t="s">
        <v>25</v>
      </c>
      <c r="P2070">
        <v>52.290687438498502</v>
      </c>
      <c r="Q2070">
        <v>4.9837842534409198</v>
      </c>
      <c r="R2070" t="s">
        <v>45</v>
      </c>
      <c r="S2070">
        <v>40</v>
      </c>
      <c r="T2070">
        <v>179</v>
      </c>
      <c r="U2070">
        <v>55</v>
      </c>
      <c r="V2070">
        <v>1.25</v>
      </c>
      <c r="W2070">
        <v>188</v>
      </c>
      <c r="X2070">
        <v>3279</v>
      </c>
      <c r="Y2070">
        <v>6</v>
      </c>
      <c r="Z2070" t="s">
        <v>90</v>
      </c>
      <c r="AA2070" t="s">
        <v>91</v>
      </c>
      <c r="AB2070">
        <v>7160</v>
      </c>
      <c r="AC2070">
        <v>0.1</v>
      </c>
    </row>
    <row r="2071" spans="13:29" x14ac:dyDescent="0.35">
      <c r="M2071" t="s">
        <v>44</v>
      </c>
      <c r="N2071">
        <v>5630366</v>
      </c>
      <c r="O2071" t="s">
        <v>19</v>
      </c>
      <c r="P2071">
        <v>52.375475119070501</v>
      </c>
      <c r="Q2071">
        <v>4.8613100362828003</v>
      </c>
      <c r="R2071" t="s">
        <v>45</v>
      </c>
      <c r="S2071">
        <v>150</v>
      </c>
      <c r="T2071">
        <v>314</v>
      </c>
      <c r="U2071">
        <v>12</v>
      </c>
      <c r="V2071">
        <v>0.27</v>
      </c>
      <c r="W2071">
        <v>82</v>
      </c>
      <c r="X2071">
        <v>3339</v>
      </c>
      <c r="Y2071">
        <v>6</v>
      </c>
      <c r="Z2071" t="s">
        <v>62</v>
      </c>
      <c r="AA2071" t="s">
        <v>63</v>
      </c>
      <c r="AB2071">
        <v>47100</v>
      </c>
      <c r="AC2071">
        <v>0.1</v>
      </c>
    </row>
    <row r="2072" spans="13:29" x14ac:dyDescent="0.35">
      <c r="M2072" t="s">
        <v>44</v>
      </c>
      <c r="N2072">
        <v>5655287</v>
      </c>
      <c r="O2072" t="s">
        <v>19</v>
      </c>
      <c r="P2072">
        <v>52.376946759635203</v>
      </c>
      <c r="Q2072">
        <v>4.8440256019431498</v>
      </c>
      <c r="R2072" t="s">
        <v>45</v>
      </c>
      <c r="S2072">
        <v>85</v>
      </c>
      <c r="T2072">
        <v>315</v>
      </c>
      <c r="U2072">
        <v>4</v>
      </c>
      <c r="V2072">
        <v>0.15</v>
      </c>
      <c r="W2072">
        <v>34</v>
      </c>
      <c r="X2072">
        <v>3345</v>
      </c>
      <c r="Y2072">
        <v>9</v>
      </c>
      <c r="Z2072" t="s">
        <v>62</v>
      </c>
      <c r="AA2072" t="s">
        <v>63</v>
      </c>
      <c r="AB2072">
        <v>26775</v>
      </c>
      <c r="AC2072">
        <v>0.1</v>
      </c>
    </row>
    <row r="2073" spans="13:29" x14ac:dyDescent="0.35">
      <c r="M2073" t="s">
        <v>44</v>
      </c>
      <c r="N2073">
        <v>5666209</v>
      </c>
      <c r="O2073" t="s">
        <v>6</v>
      </c>
      <c r="P2073">
        <v>52.373131510558999</v>
      </c>
      <c r="Q2073">
        <v>4.8809452237031099</v>
      </c>
      <c r="R2073" t="s">
        <v>45</v>
      </c>
      <c r="S2073">
        <v>150</v>
      </c>
      <c r="T2073">
        <v>302</v>
      </c>
      <c r="U2073">
        <v>41</v>
      </c>
      <c r="V2073">
        <v>0.92</v>
      </c>
      <c r="W2073">
        <v>89</v>
      </c>
      <c r="X2073">
        <v>3353</v>
      </c>
      <c r="Y2073">
        <v>20</v>
      </c>
      <c r="Z2073" t="s">
        <v>46</v>
      </c>
      <c r="AA2073" t="s">
        <v>47</v>
      </c>
      <c r="AB2073">
        <v>45300</v>
      </c>
      <c r="AC2073">
        <v>0.1</v>
      </c>
    </row>
    <row r="2074" spans="13:29" x14ac:dyDescent="0.35">
      <c r="M2074" t="s">
        <v>44</v>
      </c>
      <c r="N2074">
        <v>5670114</v>
      </c>
      <c r="O2074" t="s">
        <v>6</v>
      </c>
      <c r="P2074">
        <v>52.374545310021396</v>
      </c>
      <c r="Q2074">
        <v>4.8760818897706004</v>
      </c>
      <c r="R2074" t="s">
        <v>45</v>
      </c>
      <c r="S2074">
        <v>120</v>
      </c>
      <c r="T2074">
        <v>136</v>
      </c>
      <c r="U2074">
        <v>6</v>
      </c>
      <c r="V2074">
        <v>0.13</v>
      </c>
      <c r="W2074">
        <v>304</v>
      </c>
      <c r="X2074">
        <v>3355</v>
      </c>
      <c r="Y2074">
        <v>10</v>
      </c>
      <c r="Z2074" t="s">
        <v>46</v>
      </c>
      <c r="AA2074" t="s">
        <v>47</v>
      </c>
      <c r="AB2074">
        <v>16320</v>
      </c>
      <c r="AC2074">
        <v>0.1</v>
      </c>
    </row>
    <row r="2075" spans="13:29" x14ac:dyDescent="0.35">
      <c r="M2075" t="s">
        <v>44</v>
      </c>
      <c r="N2075">
        <v>5819500</v>
      </c>
      <c r="O2075" t="s">
        <v>6</v>
      </c>
      <c r="P2075">
        <v>52.373605458513097</v>
      </c>
      <c r="Q2075">
        <v>4.8773172936232196</v>
      </c>
      <c r="R2075" t="s">
        <v>45</v>
      </c>
      <c r="S2075">
        <v>250</v>
      </c>
      <c r="T2075">
        <v>1</v>
      </c>
      <c r="U2075">
        <v>4</v>
      </c>
      <c r="V2075">
        <v>0.16</v>
      </c>
      <c r="W2075">
        <v>228</v>
      </c>
      <c r="X2075">
        <v>3438</v>
      </c>
      <c r="Y2075">
        <v>21</v>
      </c>
      <c r="Z2075" t="s">
        <v>46</v>
      </c>
      <c r="AA2075" t="s">
        <v>47</v>
      </c>
      <c r="AB2075">
        <v>250</v>
      </c>
      <c r="AC2075">
        <v>0.1</v>
      </c>
    </row>
    <row r="2076" spans="13:29" x14ac:dyDescent="0.35">
      <c r="M2076" t="s">
        <v>44</v>
      </c>
      <c r="N2076">
        <v>5997037</v>
      </c>
      <c r="O2076" t="s">
        <v>6</v>
      </c>
      <c r="P2076">
        <v>52.383695766438599</v>
      </c>
      <c r="Q2076">
        <v>4.8864874649066197</v>
      </c>
      <c r="R2076" t="s">
        <v>45</v>
      </c>
      <c r="S2076">
        <v>150</v>
      </c>
      <c r="T2076">
        <v>350</v>
      </c>
      <c r="U2076">
        <v>48</v>
      </c>
      <c r="V2076">
        <v>1.0900000000000001</v>
      </c>
      <c r="W2076">
        <v>335</v>
      </c>
      <c r="X2076">
        <v>3548</v>
      </c>
      <c r="Y2076">
        <v>20</v>
      </c>
      <c r="Z2076" t="s">
        <v>46</v>
      </c>
      <c r="AA2076" t="s">
        <v>47</v>
      </c>
      <c r="AB2076">
        <v>52500</v>
      </c>
      <c r="AC2076">
        <v>0.1</v>
      </c>
    </row>
    <row r="2077" spans="13:29" x14ac:dyDescent="0.35">
      <c r="M2077" t="s">
        <v>44</v>
      </c>
      <c r="N2077">
        <v>6037435</v>
      </c>
      <c r="O2077" t="s">
        <v>8</v>
      </c>
      <c r="P2077">
        <v>52.352391626361303</v>
      </c>
      <c r="Q2077">
        <v>4.8490032343621197</v>
      </c>
      <c r="R2077" t="s">
        <v>45</v>
      </c>
      <c r="S2077">
        <v>131</v>
      </c>
      <c r="T2077">
        <v>35</v>
      </c>
      <c r="U2077">
        <v>21</v>
      </c>
      <c r="V2077">
        <v>0.52</v>
      </c>
      <c r="W2077">
        <v>316</v>
      </c>
      <c r="X2077">
        <v>3574</v>
      </c>
      <c r="Y2077">
        <v>60</v>
      </c>
      <c r="Z2077" t="s">
        <v>74</v>
      </c>
      <c r="AA2077" t="s">
        <v>75</v>
      </c>
      <c r="AB2077">
        <v>4585</v>
      </c>
      <c r="AC2077">
        <v>0.1</v>
      </c>
    </row>
    <row r="2078" spans="13:29" x14ac:dyDescent="0.35">
      <c r="M2078" t="s">
        <v>44</v>
      </c>
      <c r="N2078">
        <v>6075433</v>
      </c>
      <c r="O2078" t="s">
        <v>14</v>
      </c>
      <c r="P2078">
        <v>52.371353883543499</v>
      </c>
      <c r="Q2078">
        <v>4.8730697251048998</v>
      </c>
      <c r="R2078" t="s">
        <v>45</v>
      </c>
      <c r="S2078">
        <v>160</v>
      </c>
      <c r="T2078">
        <v>215</v>
      </c>
      <c r="U2078">
        <v>11</v>
      </c>
      <c r="V2078">
        <v>0.26</v>
      </c>
      <c r="W2078">
        <v>151</v>
      </c>
      <c r="X2078">
        <v>3606</v>
      </c>
      <c r="Y2078">
        <v>6</v>
      </c>
      <c r="Z2078" t="s">
        <v>56</v>
      </c>
      <c r="AA2078" t="s">
        <v>57</v>
      </c>
      <c r="AB2078">
        <v>34400</v>
      </c>
      <c r="AC2078">
        <v>0.1</v>
      </c>
    </row>
    <row r="2079" spans="13:29" x14ac:dyDescent="0.35">
      <c r="M2079" t="s">
        <v>44</v>
      </c>
      <c r="N2079">
        <v>6076671</v>
      </c>
      <c r="O2079" t="s">
        <v>11</v>
      </c>
      <c r="P2079">
        <v>52.354808315329599</v>
      </c>
      <c r="Q2079">
        <v>4.8924530200230603</v>
      </c>
      <c r="R2079" t="s">
        <v>45</v>
      </c>
      <c r="S2079">
        <v>165</v>
      </c>
      <c r="T2079">
        <v>351</v>
      </c>
      <c r="U2079">
        <v>8</v>
      </c>
      <c r="V2079">
        <v>0.18</v>
      </c>
      <c r="W2079">
        <v>281</v>
      </c>
      <c r="X2079">
        <v>3609</v>
      </c>
      <c r="Y2079">
        <v>50</v>
      </c>
      <c r="Z2079" t="s">
        <v>58</v>
      </c>
      <c r="AA2079" t="s">
        <v>59</v>
      </c>
      <c r="AB2079">
        <v>57915</v>
      </c>
      <c r="AC2079">
        <v>0.1</v>
      </c>
    </row>
    <row r="2080" spans="13:29" x14ac:dyDescent="0.35">
      <c r="M2080" t="s">
        <v>44</v>
      </c>
      <c r="N2080">
        <v>6110112</v>
      </c>
      <c r="O2080" t="s">
        <v>14</v>
      </c>
      <c r="P2080">
        <v>52.359238300767203</v>
      </c>
      <c r="Q2080">
        <v>4.8621795684319302</v>
      </c>
      <c r="R2080" t="s">
        <v>45</v>
      </c>
      <c r="S2080">
        <v>189</v>
      </c>
      <c r="T2080">
        <v>358</v>
      </c>
      <c r="U2080">
        <v>17</v>
      </c>
      <c r="V2080">
        <v>0.4</v>
      </c>
      <c r="W2080">
        <v>44</v>
      </c>
      <c r="X2080">
        <v>3630</v>
      </c>
      <c r="Y2080">
        <v>30</v>
      </c>
      <c r="Z2080" t="s">
        <v>56</v>
      </c>
      <c r="AA2080" t="s">
        <v>57</v>
      </c>
      <c r="AB2080">
        <v>67662</v>
      </c>
      <c r="AC2080">
        <v>0.1</v>
      </c>
    </row>
    <row r="2081" spans="13:29" x14ac:dyDescent="0.35">
      <c r="M2081" t="s">
        <v>44</v>
      </c>
      <c r="N2081">
        <v>6194719</v>
      </c>
      <c r="O2081" t="s">
        <v>9</v>
      </c>
      <c r="P2081">
        <v>52.356600498381702</v>
      </c>
      <c r="Q2081">
        <v>4.9106242695608104</v>
      </c>
      <c r="R2081" t="s">
        <v>45</v>
      </c>
      <c r="S2081">
        <v>90</v>
      </c>
      <c r="T2081">
        <v>354</v>
      </c>
      <c r="U2081">
        <v>9</v>
      </c>
      <c r="V2081">
        <v>0.21</v>
      </c>
      <c r="W2081">
        <v>9</v>
      </c>
      <c r="X2081">
        <v>3692</v>
      </c>
      <c r="Y2081">
        <v>6</v>
      </c>
      <c r="Z2081" t="s">
        <v>64</v>
      </c>
      <c r="AA2081" t="s">
        <v>65</v>
      </c>
      <c r="AB2081">
        <v>31860</v>
      </c>
      <c r="AC2081">
        <v>0.1</v>
      </c>
    </row>
    <row r="2082" spans="13:29" x14ac:dyDescent="0.35">
      <c r="M2082" t="s">
        <v>44</v>
      </c>
      <c r="N2082">
        <v>6388537</v>
      </c>
      <c r="O2082" t="s">
        <v>14</v>
      </c>
      <c r="P2082">
        <v>52.3744181305632</v>
      </c>
      <c r="Q2082">
        <v>4.8582346173302904</v>
      </c>
      <c r="R2082" t="s">
        <v>45</v>
      </c>
      <c r="S2082">
        <v>149</v>
      </c>
      <c r="T2082">
        <v>50</v>
      </c>
      <c r="U2082">
        <v>19</v>
      </c>
      <c r="V2082">
        <v>0.47</v>
      </c>
      <c r="W2082">
        <v>264</v>
      </c>
      <c r="X2082">
        <v>3834</v>
      </c>
      <c r="Y2082">
        <v>14</v>
      </c>
      <c r="Z2082" t="s">
        <v>56</v>
      </c>
      <c r="AA2082" t="s">
        <v>57</v>
      </c>
      <c r="AB2082">
        <v>7450</v>
      </c>
      <c r="AC2082">
        <v>0.1</v>
      </c>
    </row>
    <row r="2083" spans="13:29" x14ac:dyDescent="0.35">
      <c r="M2083" t="s">
        <v>44</v>
      </c>
      <c r="N2083">
        <v>6826156</v>
      </c>
      <c r="O2083" t="s">
        <v>7</v>
      </c>
      <c r="P2083">
        <v>52.374622185784197</v>
      </c>
      <c r="Q2083">
        <v>4.9036074806777501</v>
      </c>
      <c r="R2083" t="s">
        <v>45</v>
      </c>
      <c r="S2083">
        <v>295</v>
      </c>
      <c r="T2083">
        <v>313</v>
      </c>
      <c r="U2083">
        <v>2</v>
      </c>
      <c r="V2083">
        <v>0.09</v>
      </c>
      <c r="W2083">
        <v>123</v>
      </c>
      <c r="X2083">
        <v>4130</v>
      </c>
      <c r="Y2083">
        <v>6</v>
      </c>
      <c r="Z2083" t="s">
        <v>68</v>
      </c>
      <c r="AA2083" t="s">
        <v>69</v>
      </c>
      <c r="AB2083">
        <v>92335</v>
      </c>
      <c r="AC2083">
        <v>0.1</v>
      </c>
    </row>
    <row r="2084" spans="13:29" x14ac:dyDescent="0.35">
      <c r="M2084" t="s">
        <v>44</v>
      </c>
      <c r="N2084">
        <v>6912095</v>
      </c>
      <c r="O2084" t="s">
        <v>11</v>
      </c>
      <c r="P2084">
        <v>52.343381969567602</v>
      </c>
      <c r="Q2084">
        <v>4.9103059379767604</v>
      </c>
      <c r="R2084" t="s">
        <v>45</v>
      </c>
      <c r="S2084">
        <v>120</v>
      </c>
      <c r="T2084">
        <v>341</v>
      </c>
      <c r="U2084">
        <v>13</v>
      </c>
      <c r="V2084">
        <v>0.35</v>
      </c>
      <c r="W2084">
        <v>42</v>
      </c>
      <c r="X2084">
        <v>4190</v>
      </c>
      <c r="Y2084">
        <v>10</v>
      </c>
      <c r="Z2084" t="s">
        <v>58</v>
      </c>
      <c r="AA2084" t="s">
        <v>59</v>
      </c>
      <c r="AB2084">
        <v>40920</v>
      </c>
      <c r="AC2084">
        <v>0.1</v>
      </c>
    </row>
    <row r="2085" spans="13:29" x14ac:dyDescent="0.35">
      <c r="M2085" t="s">
        <v>44</v>
      </c>
      <c r="N2085">
        <v>6934244</v>
      </c>
      <c r="O2085" t="s">
        <v>8</v>
      </c>
      <c r="P2085">
        <v>52.3534722891659</v>
      </c>
      <c r="Q2085">
        <v>4.8665149640572603</v>
      </c>
      <c r="R2085" t="s">
        <v>45</v>
      </c>
      <c r="S2085">
        <v>195</v>
      </c>
      <c r="T2085">
        <v>52</v>
      </c>
      <c r="U2085">
        <v>18</v>
      </c>
      <c r="V2085">
        <v>0.44</v>
      </c>
      <c r="W2085">
        <v>346</v>
      </c>
      <c r="X2085">
        <v>4202</v>
      </c>
      <c r="Y2085">
        <v>6</v>
      </c>
      <c r="Z2085" t="s">
        <v>74</v>
      </c>
      <c r="AA2085" t="s">
        <v>75</v>
      </c>
      <c r="AB2085">
        <v>10140</v>
      </c>
      <c r="AC2085">
        <v>0.1</v>
      </c>
    </row>
    <row r="2086" spans="13:29" x14ac:dyDescent="0.35">
      <c r="M2086" t="s">
        <v>44</v>
      </c>
      <c r="N2086">
        <v>6980353</v>
      </c>
      <c r="O2086" t="s">
        <v>14</v>
      </c>
      <c r="P2086">
        <v>52.3638111151757</v>
      </c>
      <c r="Q2086">
        <v>4.8579182279212096</v>
      </c>
      <c r="R2086" t="s">
        <v>45</v>
      </c>
      <c r="S2086">
        <v>300</v>
      </c>
      <c r="T2086">
        <v>278</v>
      </c>
      <c r="U2086">
        <v>15</v>
      </c>
      <c r="V2086">
        <v>0.36</v>
      </c>
      <c r="W2086">
        <v>87</v>
      </c>
      <c r="X2086">
        <v>4230</v>
      </c>
      <c r="Y2086">
        <v>0</v>
      </c>
      <c r="Z2086" t="s">
        <v>56</v>
      </c>
      <c r="AA2086" t="s">
        <v>57</v>
      </c>
      <c r="AB2086">
        <v>83400</v>
      </c>
      <c r="AC2086">
        <v>0.1</v>
      </c>
    </row>
    <row r="2087" spans="13:29" x14ac:dyDescent="0.35">
      <c r="M2087" t="s">
        <v>44</v>
      </c>
      <c r="N2087">
        <v>7506985</v>
      </c>
      <c r="O2087" t="s">
        <v>18</v>
      </c>
      <c r="P2087">
        <v>52.373929421800803</v>
      </c>
      <c r="Q2087">
        <v>4.9464839198062904</v>
      </c>
      <c r="R2087" t="s">
        <v>45</v>
      </c>
      <c r="S2087">
        <v>100</v>
      </c>
      <c r="T2087">
        <v>63</v>
      </c>
      <c r="U2087">
        <v>8</v>
      </c>
      <c r="V2087">
        <v>0.2</v>
      </c>
      <c r="W2087">
        <v>291</v>
      </c>
      <c r="X2087">
        <v>4588</v>
      </c>
      <c r="Y2087">
        <v>8</v>
      </c>
      <c r="Z2087" t="s">
        <v>66</v>
      </c>
      <c r="AA2087" t="s">
        <v>67</v>
      </c>
      <c r="AB2087">
        <v>6300</v>
      </c>
      <c r="AC2087">
        <v>0.1</v>
      </c>
    </row>
    <row r="2088" spans="13:29" x14ac:dyDescent="0.35">
      <c r="M2088" t="s">
        <v>44</v>
      </c>
      <c r="N2088">
        <v>7683229</v>
      </c>
      <c r="O2088" t="s">
        <v>14</v>
      </c>
      <c r="P2088">
        <v>52.359131661425302</v>
      </c>
      <c r="Q2088">
        <v>4.8624142075109704</v>
      </c>
      <c r="R2088" t="s">
        <v>45</v>
      </c>
      <c r="S2088">
        <v>170</v>
      </c>
      <c r="T2088">
        <v>359</v>
      </c>
      <c r="U2088">
        <v>1</v>
      </c>
      <c r="V2088">
        <v>0.03</v>
      </c>
      <c r="W2088">
        <v>101</v>
      </c>
      <c r="X2088">
        <v>4690</v>
      </c>
      <c r="Y2088">
        <v>14</v>
      </c>
      <c r="Z2088" t="s">
        <v>56</v>
      </c>
      <c r="AA2088" t="s">
        <v>57</v>
      </c>
      <c r="AB2088">
        <v>61030</v>
      </c>
      <c r="AC2088">
        <v>0.1</v>
      </c>
    </row>
    <row r="2089" spans="13:29" x14ac:dyDescent="0.35">
      <c r="M2089" t="s">
        <v>44</v>
      </c>
      <c r="N2089">
        <v>7786801</v>
      </c>
      <c r="O2089" t="s">
        <v>19</v>
      </c>
      <c r="P2089">
        <v>52.377543122594602</v>
      </c>
      <c r="Q2089">
        <v>4.8603675918955602</v>
      </c>
      <c r="R2089" t="s">
        <v>45</v>
      </c>
      <c r="S2089">
        <v>115</v>
      </c>
      <c r="T2089">
        <v>336</v>
      </c>
      <c r="U2089">
        <v>39</v>
      </c>
      <c r="V2089">
        <v>0.97</v>
      </c>
      <c r="W2089">
        <v>23</v>
      </c>
      <c r="X2089">
        <v>4764</v>
      </c>
      <c r="Y2089">
        <v>26</v>
      </c>
      <c r="Z2089" t="s">
        <v>62</v>
      </c>
      <c r="AA2089" t="s">
        <v>63</v>
      </c>
      <c r="AB2089">
        <v>38640</v>
      </c>
      <c r="AC2089">
        <v>0.1</v>
      </c>
    </row>
    <row r="2090" spans="13:29" x14ac:dyDescent="0.35">
      <c r="M2090" t="s">
        <v>44</v>
      </c>
      <c r="N2090">
        <v>7788226</v>
      </c>
      <c r="O2090" t="s">
        <v>7</v>
      </c>
      <c r="P2090">
        <v>52.3696744490112</v>
      </c>
      <c r="Q2090">
        <v>4.9316534910326304</v>
      </c>
      <c r="R2090" t="s">
        <v>45</v>
      </c>
      <c r="S2090">
        <v>176</v>
      </c>
      <c r="T2090">
        <v>31</v>
      </c>
      <c r="U2090">
        <v>0</v>
      </c>
      <c r="W2090">
        <v>67</v>
      </c>
      <c r="X2090">
        <v>4767</v>
      </c>
      <c r="Y2090">
        <v>14</v>
      </c>
      <c r="Z2090" t="s">
        <v>68</v>
      </c>
      <c r="AA2090" t="s">
        <v>69</v>
      </c>
      <c r="AB2090">
        <v>5456</v>
      </c>
      <c r="AC2090">
        <v>0.1</v>
      </c>
    </row>
    <row r="2091" spans="13:29" x14ac:dyDescent="0.35">
      <c r="M2091" t="s">
        <v>44</v>
      </c>
      <c r="N2091">
        <v>7935453</v>
      </c>
      <c r="O2091" t="s">
        <v>20</v>
      </c>
      <c r="P2091">
        <v>52.3489296064106</v>
      </c>
      <c r="Q2091">
        <v>4.8421890085627197</v>
      </c>
      <c r="R2091" t="s">
        <v>45</v>
      </c>
      <c r="S2091">
        <v>149</v>
      </c>
      <c r="T2091">
        <v>190</v>
      </c>
      <c r="U2091">
        <v>12</v>
      </c>
      <c r="V2091">
        <v>0.54</v>
      </c>
      <c r="W2091">
        <v>155</v>
      </c>
      <c r="X2091">
        <v>4881</v>
      </c>
      <c r="Y2091">
        <v>6</v>
      </c>
      <c r="Z2091" t="s">
        <v>70</v>
      </c>
      <c r="AA2091" t="s">
        <v>71</v>
      </c>
      <c r="AB2091">
        <v>28310</v>
      </c>
      <c r="AC2091">
        <v>0.1</v>
      </c>
    </row>
    <row r="2092" spans="13:29" x14ac:dyDescent="0.35">
      <c r="M2092" t="s">
        <v>44</v>
      </c>
      <c r="N2092">
        <v>8354523</v>
      </c>
      <c r="O2092" t="s">
        <v>18</v>
      </c>
      <c r="P2092">
        <v>52.364098997276599</v>
      </c>
      <c r="Q2092">
        <v>4.9324630281822701</v>
      </c>
      <c r="R2092" t="s">
        <v>45</v>
      </c>
      <c r="S2092">
        <v>108</v>
      </c>
      <c r="T2092">
        <v>332</v>
      </c>
      <c r="U2092">
        <v>34</v>
      </c>
      <c r="V2092">
        <v>1.07</v>
      </c>
      <c r="W2092">
        <v>189</v>
      </c>
      <c r="X2092">
        <v>5091</v>
      </c>
      <c r="Y2092">
        <v>8</v>
      </c>
      <c r="Z2092" t="s">
        <v>66</v>
      </c>
      <c r="AA2092" t="s">
        <v>67</v>
      </c>
      <c r="AB2092">
        <v>35856</v>
      </c>
      <c r="AC2092">
        <v>0.1</v>
      </c>
    </row>
    <row r="2093" spans="13:29" x14ac:dyDescent="0.35">
      <c r="M2093" t="s">
        <v>44</v>
      </c>
      <c r="N2093">
        <v>8494216</v>
      </c>
      <c r="O2093" t="s">
        <v>6</v>
      </c>
      <c r="P2093">
        <v>52.370576189121799</v>
      </c>
      <c r="Q2093">
        <v>4.8821229869228002</v>
      </c>
      <c r="R2093" t="s">
        <v>45</v>
      </c>
      <c r="S2093">
        <v>150</v>
      </c>
      <c r="T2093">
        <v>59</v>
      </c>
      <c r="U2093">
        <v>0</v>
      </c>
      <c r="W2093">
        <v>364</v>
      </c>
      <c r="X2093">
        <v>5173</v>
      </c>
      <c r="Y2093">
        <v>30</v>
      </c>
      <c r="Z2093" t="s">
        <v>46</v>
      </c>
      <c r="AA2093" t="s">
        <v>47</v>
      </c>
      <c r="AB2093">
        <v>8850</v>
      </c>
      <c r="AC2093">
        <v>0.1</v>
      </c>
    </row>
    <row r="2094" spans="13:29" x14ac:dyDescent="0.35">
      <c r="M2094" t="s">
        <v>44</v>
      </c>
      <c r="N2094">
        <v>8550764</v>
      </c>
      <c r="O2094" t="s">
        <v>15</v>
      </c>
      <c r="P2094">
        <v>52.390412962046703</v>
      </c>
      <c r="Q2094">
        <v>4.8774304986705204</v>
      </c>
      <c r="R2094" t="s">
        <v>45</v>
      </c>
      <c r="S2094">
        <v>99</v>
      </c>
      <c r="T2094">
        <v>215</v>
      </c>
      <c r="U2094">
        <v>11</v>
      </c>
      <c r="V2094">
        <v>0.28999999999999998</v>
      </c>
      <c r="W2094">
        <v>13</v>
      </c>
      <c r="X2094">
        <v>5206</v>
      </c>
      <c r="Y2094">
        <v>6</v>
      </c>
      <c r="Z2094" t="s">
        <v>60</v>
      </c>
      <c r="AA2094" t="s">
        <v>61</v>
      </c>
      <c r="AB2094">
        <v>21285</v>
      </c>
      <c r="AC2094">
        <v>0.1</v>
      </c>
    </row>
    <row r="2095" spans="13:29" x14ac:dyDescent="0.35">
      <c r="M2095" t="s">
        <v>44</v>
      </c>
      <c r="N2095">
        <v>8776772</v>
      </c>
      <c r="O2095" t="s">
        <v>7</v>
      </c>
      <c r="P2095">
        <v>52.373167186159897</v>
      </c>
      <c r="Q2095">
        <v>4.9051144185578499</v>
      </c>
      <c r="R2095" t="s">
        <v>45</v>
      </c>
      <c r="S2095">
        <v>250</v>
      </c>
      <c r="T2095">
        <v>1</v>
      </c>
      <c r="U2095">
        <v>9</v>
      </c>
      <c r="V2095">
        <v>0.24</v>
      </c>
      <c r="W2095">
        <v>362</v>
      </c>
      <c r="X2095">
        <v>5343</v>
      </c>
      <c r="Y2095">
        <v>6</v>
      </c>
      <c r="Z2095" t="s">
        <v>68</v>
      </c>
      <c r="AA2095" t="s">
        <v>69</v>
      </c>
      <c r="AB2095">
        <v>250</v>
      </c>
      <c r="AC2095">
        <v>0.1</v>
      </c>
    </row>
    <row r="2096" spans="13:29" x14ac:dyDescent="0.35">
      <c r="M2096" t="s">
        <v>44</v>
      </c>
      <c r="N2096">
        <v>9362278</v>
      </c>
      <c r="O2096" t="s">
        <v>7</v>
      </c>
      <c r="P2096">
        <v>52.370078186639297</v>
      </c>
      <c r="Q2096">
        <v>4.9037272251901296</v>
      </c>
      <c r="R2096" t="s">
        <v>45</v>
      </c>
      <c r="S2096">
        <v>555</v>
      </c>
      <c r="T2096">
        <v>353</v>
      </c>
      <c r="U2096">
        <v>25</v>
      </c>
      <c r="V2096">
        <v>0.68</v>
      </c>
      <c r="W2096">
        <v>26</v>
      </c>
      <c r="X2096">
        <v>5699</v>
      </c>
      <c r="Y2096">
        <v>6</v>
      </c>
      <c r="Z2096" t="s">
        <v>68</v>
      </c>
      <c r="AA2096" t="s">
        <v>69</v>
      </c>
      <c r="AB2096">
        <v>195915</v>
      </c>
      <c r="AC2096">
        <v>0.1</v>
      </c>
    </row>
    <row r="2097" spans="13:29" x14ac:dyDescent="0.35">
      <c r="M2097" t="s">
        <v>44</v>
      </c>
      <c r="N2097">
        <v>9418690</v>
      </c>
      <c r="O2097" t="s">
        <v>14</v>
      </c>
      <c r="P2097">
        <v>52.374935930546002</v>
      </c>
      <c r="Q2097">
        <v>4.86104996829713</v>
      </c>
      <c r="R2097" t="s">
        <v>45</v>
      </c>
      <c r="S2097">
        <v>125</v>
      </c>
      <c r="T2097">
        <v>284</v>
      </c>
      <c r="U2097">
        <v>16</v>
      </c>
      <c r="V2097">
        <v>0.45</v>
      </c>
      <c r="W2097">
        <v>219</v>
      </c>
      <c r="X2097">
        <v>5731</v>
      </c>
      <c r="Y2097">
        <v>14</v>
      </c>
      <c r="Z2097" t="s">
        <v>56</v>
      </c>
      <c r="AA2097" t="s">
        <v>57</v>
      </c>
      <c r="AB2097">
        <v>35500</v>
      </c>
      <c r="AC2097">
        <v>0.1</v>
      </c>
    </row>
    <row r="2098" spans="13:29" x14ac:dyDescent="0.35">
      <c r="M2098" t="s">
        <v>44</v>
      </c>
      <c r="N2098">
        <v>9485867</v>
      </c>
      <c r="O2098" t="s">
        <v>11</v>
      </c>
      <c r="P2098">
        <v>52.351584943288103</v>
      </c>
      <c r="Q2098">
        <v>4.8957668923289397</v>
      </c>
      <c r="R2098" t="s">
        <v>45</v>
      </c>
      <c r="S2098">
        <v>105</v>
      </c>
      <c r="T2098">
        <v>14</v>
      </c>
      <c r="U2098">
        <v>29</v>
      </c>
      <c r="V2098">
        <v>0.81</v>
      </c>
      <c r="W2098">
        <v>188</v>
      </c>
      <c r="X2098">
        <v>5774</v>
      </c>
      <c r="Y2098">
        <v>0</v>
      </c>
      <c r="Z2098" t="s">
        <v>58</v>
      </c>
      <c r="AA2098" t="s">
        <v>59</v>
      </c>
      <c r="AB2098">
        <v>1470</v>
      </c>
      <c r="AC2098">
        <v>0.1</v>
      </c>
    </row>
    <row r="2099" spans="13:29" x14ac:dyDescent="0.35">
      <c r="M2099" t="s">
        <v>44</v>
      </c>
      <c r="N2099">
        <v>9518694</v>
      </c>
      <c r="O2099" t="s">
        <v>11</v>
      </c>
      <c r="P2099">
        <v>52.355623557834598</v>
      </c>
      <c r="Q2099">
        <v>4.8973274793849004</v>
      </c>
      <c r="R2099" t="s">
        <v>45</v>
      </c>
      <c r="S2099">
        <v>96</v>
      </c>
      <c r="T2099">
        <v>356</v>
      </c>
      <c r="U2099">
        <v>42</v>
      </c>
      <c r="V2099">
        <v>1.1299999999999999</v>
      </c>
      <c r="W2099">
        <v>64</v>
      </c>
      <c r="X2099">
        <v>5792</v>
      </c>
      <c r="Y2099">
        <v>20</v>
      </c>
      <c r="Z2099" t="s">
        <v>58</v>
      </c>
      <c r="AA2099" t="s">
        <v>59</v>
      </c>
      <c r="AB2099">
        <v>34176</v>
      </c>
      <c r="AC2099">
        <v>0.1</v>
      </c>
    </row>
    <row r="2100" spans="13:29" x14ac:dyDescent="0.35">
      <c r="M2100" t="s">
        <v>44</v>
      </c>
      <c r="N2100">
        <v>9852493</v>
      </c>
      <c r="O2100" t="s">
        <v>14</v>
      </c>
      <c r="P2100">
        <v>52.367982103194301</v>
      </c>
      <c r="Q2100">
        <v>4.8569583118838802</v>
      </c>
      <c r="R2100" t="s">
        <v>45</v>
      </c>
      <c r="S2100">
        <v>89</v>
      </c>
      <c r="T2100">
        <v>337</v>
      </c>
      <c r="U2100">
        <v>4</v>
      </c>
      <c r="V2100">
        <v>0.11</v>
      </c>
      <c r="W2100">
        <v>35</v>
      </c>
      <c r="X2100">
        <v>6010</v>
      </c>
      <c r="Y2100">
        <v>21</v>
      </c>
      <c r="Z2100" t="s">
        <v>56</v>
      </c>
      <c r="AA2100" t="s">
        <v>57</v>
      </c>
      <c r="AB2100">
        <v>29993</v>
      </c>
      <c r="AC2100">
        <v>0.1</v>
      </c>
    </row>
    <row r="2101" spans="13:29" x14ac:dyDescent="0.35">
      <c r="M2101" t="s">
        <v>44</v>
      </c>
      <c r="N2101">
        <v>10241939</v>
      </c>
      <c r="O2101" t="s">
        <v>8</v>
      </c>
      <c r="P2101">
        <v>52.345683992383897</v>
      </c>
      <c r="Q2101">
        <v>4.86047885269062</v>
      </c>
      <c r="R2101" t="s">
        <v>45</v>
      </c>
      <c r="S2101">
        <v>140</v>
      </c>
      <c r="T2101">
        <v>236</v>
      </c>
      <c r="U2101">
        <v>1</v>
      </c>
      <c r="V2101">
        <v>0.03</v>
      </c>
      <c r="W2101">
        <v>181</v>
      </c>
      <c r="X2101">
        <v>6255</v>
      </c>
      <c r="Y2101">
        <v>25</v>
      </c>
      <c r="Z2101" t="s">
        <v>74</v>
      </c>
      <c r="AA2101" t="s">
        <v>75</v>
      </c>
      <c r="AB2101">
        <v>33040</v>
      </c>
      <c r="AC2101">
        <v>0.1</v>
      </c>
    </row>
    <row r="2102" spans="13:29" x14ac:dyDescent="0.35">
      <c r="M2102" t="s">
        <v>44</v>
      </c>
      <c r="N2102">
        <v>10258961</v>
      </c>
      <c r="O2102" t="s">
        <v>8</v>
      </c>
      <c r="P2102">
        <v>52.347351523917602</v>
      </c>
      <c r="Q2102">
        <v>4.8774543249087703</v>
      </c>
      <c r="R2102" t="s">
        <v>45</v>
      </c>
      <c r="S2102">
        <v>63</v>
      </c>
      <c r="T2102">
        <v>336</v>
      </c>
      <c r="U2102">
        <v>7</v>
      </c>
      <c r="V2102">
        <v>0.2</v>
      </c>
      <c r="W2102">
        <v>22</v>
      </c>
      <c r="X2102">
        <v>6268</v>
      </c>
      <c r="Y2102">
        <v>14</v>
      </c>
      <c r="Z2102" t="s">
        <v>74</v>
      </c>
      <c r="AA2102" t="s">
        <v>75</v>
      </c>
      <c r="AB2102">
        <v>21168</v>
      </c>
      <c r="AC2102">
        <v>0.1</v>
      </c>
    </row>
    <row r="2103" spans="13:29" x14ac:dyDescent="0.35">
      <c r="M2103" t="s">
        <v>44</v>
      </c>
      <c r="N2103">
        <v>10337148</v>
      </c>
      <c r="O2103" t="s">
        <v>20</v>
      </c>
      <c r="P2103">
        <v>52.361063031184599</v>
      </c>
      <c r="Q2103">
        <v>4.8454468559069301</v>
      </c>
      <c r="R2103" t="s">
        <v>45</v>
      </c>
      <c r="S2103">
        <v>120</v>
      </c>
      <c r="T2103">
        <v>7</v>
      </c>
      <c r="U2103">
        <v>3</v>
      </c>
      <c r="V2103">
        <v>0.14000000000000001</v>
      </c>
      <c r="W2103">
        <v>282</v>
      </c>
      <c r="X2103">
        <v>6304</v>
      </c>
      <c r="Y2103">
        <v>10</v>
      </c>
      <c r="Z2103" t="s">
        <v>70</v>
      </c>
      <c r="AA2103" t="s">
        <v>71</v>
      </c>
      <c r="AB2103">
        <v>840</v>
      </c>
      <c r="AC2103">
        <v>0.1</v>
      </c>
    </row>
    <row r="2104" spans="13:29" x14ac:dyDescent="0.35">
      <c r="M2104" t="s">
        <v>44</v>
      </c>
      <c r="N2104">
        <v>10549599</v>
      </c>
      <c r="O2104" t="s">
        <v>7</v>
      </c>
      <c r="P2104">
        <v>52.3726646811701</v>
      </c>
      <c r="Q2104">
        <v>4.9059453439335403</v>
      </c>
      <c r="R2104" t="s">
        <v>45</v>
      </c>
      <c r="S2104">
        <v>140</v>
      </c>
      <c r="T2104">
        <v>9</v>
      </c>
      <c r="U2104">
        <v>34</v>
      </c>
      <c r="V2104">
        <v>0.99</v>
      </c>
      <c r="W2104">
        <v>97</v>
      </c>
      <c r="X2104">
        <v>6395</v>
      </c>
      <c r="Y2104">
        <v>6</v>
      </c>
      <c r="Z2104" t="s">
        <v>68</v>
      </c>
      <c r="AA2104" t="s">
        <v>69</v>
      </c>
      <c r="AB2104">
        <v>1260</v>
      </c>
      <c r="AC2104">
        <v>0.1</v>
      </c>
    </row>
    <row r="2105" spans="13:29" x14ac:dyDescent="0.35">
      <c r="M2105" t="s">
        <v>44</v>
      </c>
      <c r="N2105">
        <v>11041048</v>
      </c>
      <c r="O2105" t="s">
        <v>25</v>
      </c>
      <c r="P2105">
        <v>52.305150174683803</v>
      </c>
      <c r="Q2105">
        <v>4.9775815501426797</v>
      </c>
      <c r="R2105" t="s">
        <v>45</v>
      </c>
      <c r="S2105">
        <v>59</v>
      </c>
      <c r="T2105">
        <v>119</v>
      </c>
      <c r="U2105">
        <v>9</v>
      </c>
      <c r="V2105">
        <v>0.27</v>
      </c>
      <c r="W2105">
        <v>155</v>
      </c>
      <c r="X2105">
        <v>6593</v>
      </c>
      <c r="Y2105">
        <v>30</v>
      </c>
      <c r="Z2105" t="s">
        <v>90</v>
      </c>
      <c r="AA2105" t="s">
        <v>91</v>
      </c>
      <c r="AB2105">
        <v>7021</v>
      </c>
      <c r="AC2105">
        <v>0.1</v>
      </c>
    </row>
    <row r="2106" spans="13:29" x14ac:dyDescent="0.35">
      <c r="M2106" t="s">
        <v>44</v>
      </c>
      <c r="N2106">
        <v>11543502</v>
      </c>
      <c r="O2106" t="s">
        <v>11</v>
      </c>
      <c r="P2106">
        <v>52.348836066855803</v>
      </c>
      <c r="Q2106">
        <v>4.90344294976701</v>
      </c>
      <c r="R2106" t="s">
        <v>45</v>
      </c>
      <c r="S2106">
        <v>99</v>
      </c>
      <c r="T2106">
        <v>306</v>
      </c>
      <c r="U2106">
        <v>12</v>
      </c>
      <c r="V2106">
        <v>0.37</v>
      </c>
      <c r="W2106">
        <v>23</v>
      </c>
      <c r="X2106">
        <v>6849</v>
      </c>
      <c r="Y2106">
        <v>6</v>
      </c>
      <c r="Z2106" t="s">
        <v>58</v>
      </c>
      <c r="AA2106" t="s">
        <v>59</v>
      </c>
      <c r="AB2106">
        <v>30294</v>
      </c>
      <c r="AC2106">
        <v>0.1</v>
      </c>
    </row>
    <row r="2107" spans="13:29" x14ac:dyDescent="0.35">
      <c r="M2107" t="s">
        <v>44</v>
      </c>
      <c r="N2107">
        <v>11751240</v>
      </c>
      <c r="O2107" t="s">
        <v>14</v>
      </c>
      <c r="P2107">
        <v>52.359376358825202</v>
      </c>
      <c r="Q2107">
        <v>4.8625688245559697</v>
      </c>
      <c r="R2107" t="s">
        <v>45</v>
      </c>
      <c r="S2107">
        <v>150</v>
      </c>
      <c r="T2107">
        <v>184</v>
      </c>
      <c r="U2107">
        <v>3</v>
      </c>
      <c r="V2107">
        <v>0.1</v>
      </c>
      <c r="W2107">
        <v>179</v>
      </c>
      <c r="X2107">
        <v>6993</v>
      </c>
      <c r="Y2107">
        <v>60</v>
      </c>
      <c r="Z2107" t="s">
        <v>56</v>
      </c>
      <c r="AA2107" t="s">
        <v>57</v>
      </c>
      <c r="AB2107">
        <v>27600</v>
      </c>
      <c r="AC2107">
        <v>0.1</v>
      </c>
    </row>
    <row r="2108" spans="13:29" x14ac:dyDescent="0.35">
      <c r="M2108" t="s">
        <v>44</v>
      </c>
      <c r="N2108">
        <v>12140473</v>
      </c>
      <c r="O2108" t="s">
        <v>15</v>
      </c>
      <c r="P2108">
        <v>52.382857953070399</v>
      </c>
      <c r="Q2108">
        <v>4.8720460668938799</v>
      </c>
      <c r="R2108" t="s">
        <v>45</v>
      </c>
      <c r="S2108">
        <v>159</v>
      </c>
      <c r="T2108">
        <v>191</v>
      </c>
      <c r="U2108">
        <v>10</v>
      </c>
      <c r="V2108">
        <v>0.32</v>
      </c>
      <c r="W2108">
        <v>84</v>
      </c>
      <c r="X2108">
        <v>7185</v>
      </c>
      <c r="Y2108">
        <v>6</v>
      </c>
      <c r="Z2108" t="s">
        <v>60</v>
      </c>
      <c r="AA2108" t="s">
        <v>61</v>
      </c>
      <c r="AB2108">
        <v>30369</v>
      </c>
      <c r="AC2108">
        <v>0.1</v>
      </c>
    </row>
    <row r="2109" spans="13:29" x14ac:dyDescent="0.35">
      <c r="M2109" t="s">
        <v>44</v>
      </c>
      <c r="N2109">
        <v>12162671</v>
      </c>
      <c r="O2109" t="s">
        <v>19</v>
      </c>
      <c r="P2109">
        <v>52.376321101291403</v>
      </c>
      <c r="Q2109">
        <v>4.8588936539016201</v>
      </c>
      <c r="R2109" t="s">
        <v>45</v>
      </c>
      <c r="S2109">
        <v>120</v>
      </c>
      <c r="T2109">
        <v>346</v>
      </c>
      <c r="U2109">
        <v>3</v>
      </c>
      <c r="V2109">
        <v>0.13</v>
      </c>
      <c r="W2109">
        <v>24</v>
      </c>
      <c r="X2109">
        <v>7198</v>
      </c>
      <c r="Y2109">
        <v>14</v>
      </c>
      <c r="Z2109" t="s">
        <v>62</v>
      </c>
      <c r="AA2109" t="s">
        <v>63</v>
      </c>
      <c r="AB2109">
        <v>41520</v>
      </c>
      <c r="AC2109">
        <v>0.1</v>
      </c>
    </row>
    <row r="2110" spans="13:29" x14ac:dyDescent="0.35">
      <c r="M2110" t="s">
        <v>44</v>
      </c>
      <c r="N2110">
        <v>12565315</v>
      </c>
      <c r="O2110" t="s">
        <v>25</v>
      </c>
      <c r="P2110">
        <v>52.307579854139199</v>
      </c>
      <c r="Q2110">
        <v>4.9817130336982096</v>
      </c>
      <c r="R2110" t="s">
        <v>45</v>
      </c>
      <c r="S2110">
        <v>95</v>
      </c>
      <c r="T2110">
        <v>258</v>
      </c>
      <c r="U2110">
        <v>7</v>
      </c>
      <c r="V2110">
        <v>0.22</v>
      </c>
      <c r="W2110">
        <v>89</v>
      </c>
      <c r="X2110">
        <v>7452</v>
      </c>
      <c r="Y2110">
        <v>30</v>
      </c>
      <c r="Z2110" t="s">
        <v>90</v>
      </c>
      <c r="AA2110" t="s">
        <v>91</v>
      </c>
      <c r="AB2110">
        <v>24510</v>
      </c>
      <c r="AC2110">
        <v>0.1</v>
      </c>
    </row>
    <row r="2111" spans="13:29" x14ac:dyDescent="0.35">
      <c r="M2111" t="s">
        <v>44</v>
      </c>
      <c r="N2111">
        <v>13144755</v>
      </c>
      <c r="O2111" t="s">
        <v>14</v>
      </c>
      <c r="P2111">
        <v>52.3688471414915</v>
      </c>
      <c r="Q2111">
        <v>4.8729477352795501</v>
      </c>
      <c r="R2111" t="s">
        <v>45</v>
      </c>
      <c r="S2111">
        <v>150</v>
      </c>
      <c r="T2111">
        <v>80</v>
      </c>
      <c r="U2111">
        <v>25</v>
      </c>
      <c r="V2111">
        <v>0.83</v>
      </c>
      <c r="W2111">
        <v>221</v>
      </c>
      <c r="X2111">
        <v>7879</v>
      </c>
      <c r="Y2111">
        <v>9</v>
      </c>
      <c r="Z2111" t="s">
        <v>56</v>
      </c>
      <c r="AA2111" t="s">
        <v>57</v>
      </c>
      <c r="AB2111">
        <v>12000</v>
      </c>
      <c r="AC2111">
        <v>0.1</v>
      </c>
    </row>
    <row r="2112" spans="13:29" x14ac:dyDescent="0.35">
      <c r="M2112" t="s">
        <v>44</v>
      </c>
      <c r="N2112">
        <v>13529907</v>
      </c>
      <c r="O2112" t="s">
        <v>8</v>
      </c>
      <c r="P2112">
        <v>52.3505921710263</v>
      </c>
      <c r="Q2112">
        <v>4.84805403120136</v>
      </c>
      <c r="R2112" t="s">
        <v>45</v>
      </c>
      <c r="S2112">
        <v>145</v>
      </c>
      <c r="T2112">
        <v>353</v>
      </c>
      <c r="U2112">
        <v>27</v>
      </c>
      <c r="V2112">
        <v>0.91</v>
      </c>
      <c r="W2112">
        <v>53</v>
      </c>
      <c r="X2112">
        <v>8272</v>
      </c>
      <c r="Y2112">
        <v>30</v>
      </c>
      <c r="Z2112" t="s">
        <v>74</v>
      </c>
      <c r="AA2112" t="s">
        <v>75</v>
      </c>
      <c r="AB2112">
        <v>51185</v>
      </c>
      <c r="AC2112">
        <v>0.1</v>
      </c>
    </row>
    <row r="2113" spans="13:29" x14ac:dyDescent="0.35">
      <c r="M2113" t="s">
        <v>44</v>
      </c>
      <c r="N2113">
        <v>13855744</v>
      </c>
      <c r="O2113" t="s">
        <v>7</v>
      </c>
      <c r="P2113">
        <v>52.367717127670602</v>
      </c>
      <c r="Q2113">
        <v>4.9108144358895398</v>
      </c>
      <c r="R2113" t="s">
        <v>45</v>
      </c>
      <c r="S2113">
        <v>150</v>
      </c>
      <c r="T2113">
        <v>302</v>
      </c>
      <c r="U2113">
        <v>2</v>
      </c>
      <c r="V2113">
        <v>0.12</v>
      </c>
      <c r="W2113">
        <v>5</v>
      </c>
      <c r="X2113">
        <v>8666</v>
      </c>
      <c r="Y2113">
        <v>6</v>
      </c>
      <c r="Z2113" t="s">
        <v>68</v>
      </c>
      <c r="AA2113" t="s">
        <v>69</v>
      </c>
      <c r="AB2113">
        <v>45300</v>
      </c>
      <c r="AC2113">
        <v>0.1</v>
      </c>
    </row>
    <row r="2114" spans="13:29" x14ac:dyDescent="0.35">
      <c r="M2114" t="s">
        <v>44</v>
      </c>
      <c r="N2114">
        <v>14149063</v>
      </c>
      <c r="O2114" t="s">
        <v>8</v>
      </c>
      <c r="P2114">
        <v>52.352893388473902</v>
      </c>
      <c r="Q2114">
        <v>4.8739223215064396</v>
      </c>
      <c r="R2114" t="s">
        <v>45</v>
      </c>
      <c r="S2114">
        <v>180</v>
      </c>
      <c r="T2114">
        <v>16</v>
      </c>
      <c r="U2114">
        <v>7</v>
      </c>
      <c r="V2114">
        <v>0.25</v>
      </c>
      <c r="W2114">
        <v>350</v>
      </c>
      <c r="X2114">
        <v>9006</v>
      </c>
      <c r="Y2114">
        <v>28</v>
      </c>
      <c r="Z2114" t="s">
        <v>74</v>
      </c>
      <c r="AA2114" t="s">
        <v>75</v>
      </c>
      <c r="AB2114">
        <v>2880</v>
      </c>
      <c r="AC2114">
        <v>0.1</v>
      </c>
    </row>
    <row r="2115" spans="13:29" x14ac:dyDescent="0.35">
      <c r="M2115" t="s">
        <v>44</v>
      </c>
      <c r="N2115">
        <v>14237935</v>
      </c>
      <c r="O2115" t="s">
        <v>14</v>
      </c>
      <c r="P2115">
        <v>52.366001956687199</v>
      </c>
      <c r="Q2115">
        <v>4.8647628188757297</v>
      </c>
      <c r="R2115" t="s">
        <v>45</v>
      </c>
      <c r="S2115">
        <v>110</v>
      </c>
      <c r="T2115">
        <v>41</v>
      </c>
      <c r="U2115">
        <v>4</v>
      </c>
      <c r="V2115">
        <v>0.14000000000000001</v>
      </c>
      <c r="W2115">
        <v>364</v>
      </c>
      <c r="X2115">
        <v>9110</v>
      </c>
      <c r="Y2115">
        <v>90</v>
      </c>
      <c r="Z2115" t="s">
        <v>56</v>
      </c>
      <c r="AA2115" t="s">
        <v>57</v>
      </c>
      <c r="AB2115">
        <v>4510</v>
      </c>
      <c r="AC2115">
        <v>0.1</v>
      </c>
    </row>
    <row r="2116" spans="13:29" x14ac:dyDescent="0.35">
      <c r="M2116" t="s">
        <v>44</v>
      </c>
      <c r="N2116">
        <v>14297517</v>
      </c>
      <c r="O2116" t="s">
        <v>9</v>
      </c>
      <c r="P2116">
        <v>52.364167378517003</v>
      </c>
      <c r="Q2116">
        <v>4.9250487537799597</v>
      </c>
      <c r="R2116" t="s">
        <v>45</v>
      </c>
      <c r="S2116">
        <v>150</v>
      </c>
      <c r="T2116">
        <v>332</v>
      </c>
      <c r="U2116">
        <v>11</v>
      </c>
      <c r="V2116">
        <v>0.41</v>
      </c>
      <c r="W2116">
        <v>80</v>
      </c>
      <c r="X2116">
        <v>9167</v>
      </c>
      <c r="Y2116">
        <v>8</v>
      </c>
      <c r="Z2116" t="s">
        <v>64</v>
      </c>
      <c r="AA2116" t="s">
        <v>65</v>
      </c>
      <c r="AB2116">
        <v>49800</v>
      </c>
      <c r="AC2116">
        <v>0.1</v>
      </c>
    </row>
    <row r="2117" spans="13:29" x14ac:dyDescent="0.35">
      <c r="M2117" t="s">
        <v>44</v>
      </c>
      <c r="N2117">
        <v>14371090</v>
      </c>
      <c r="O2117" t="s">
        <v>8</v>
      </c>
      <c r="P2117">
        <v>52.352746227493</v>
      </c>
      <c r="Q2117">
        <v>4.8759237206120796</v>
      </c>
      <c r="R2117" t="s">
        <v>45</v>
      </c>
      <c r="S2117">
        <v>120</v>
      </c>
      <c r="T2117">
        <v>2</v>
      </c>
      <c r="U2117">
        <v>4</v>
      </c>
      <c r="V2117">
        <v>0.14000000000000001</v>
      </c>
      <c r="W2117">
        <v>310</v>
      </c>
      <c r="X2117">
        <v>9239</v>
      </c>
      <c r="Y2117">
        <v>25</v>
      </c>
      <c r="Z2117" t="s">
        <v>74</v>
      </c>
      <c r="AA2117" t="s">
        <v>75</v>
      </c>
      <c r="AB2117">
        <v>240</v>
      </c>
      <c r="AC2117">
        <v>0.1</v>
      </c>
    </row>
    <row r="2118" spans="13:29" x14ac:dyDescent="0.35">
      <c r="M2118" t="s">
        <v>44</v>
      </c>
      <c r="N2118">
        <v>14479679</v>
      </c>
      <c r="O2118" t="s">
        <v>11</v>
      </c>
      <c r="P2118">
        <v>52.342222628197199</v>
      </c>
      <c r="Q2118">
        <v>4.9112968950553197</v>
      </c>
      <c r="R2118" t="s">
        <v>45</v>
      </c>
      <c r="S2118">
        <v>190</v>
      </c>
      <c r="T2118">
        <v>351</v>
      </c>
      <c r="U2118">
        <v>0</v>
      </c>
      <c r="W2118">
        <v>89</v>
      </c>
      <c r="X2118">
        <v>9309</v>
      </c>
      <c r="Y2118">
        <v>45</v>
      </c>
      <c r="Z2118" t="s">
        <v>58</v>
      </c>
      <c r="AA2118" t="s">
        <v>59</v>
      </c>
      <c r="AB2118">
        <v>66690</v>
      </c>
      <c r="AC2118">
        <v>0.1</v>
      </c>
    </row>
    <row r="2119" spans="13:29" x14ac:dyDescent="0.35">
      <c r="M2119" t="s">
        <v>44</v>
      </c>
      <c r="N2119">
        <v>14890435</v>
      </c>
      <c r="O2119" t="s">
        <v>18</v>
      </c>
      <c r="P2119">
        <v>52.363737213428301</v>
      </c>
      <c r="Q2119">
        <v>4.9376617040532302</v>
      </c>
      <c r="R2119" t="s">
        <v>45</v>
      </c>
      <c r="S2119">
        <v>110</v>
      </c>
      <c r="T2119">
        <v>357</v>
      </c>
      <c r="U2119">
        <v>3</v>
      </c>
      <c r="V2119">
        <v>0.14000000000000001</v>
      </c>
      <c r="W2119">
        <v>24</v>
      </c>
      <c r="X2119">
        <v>9555</v>
      </c>
      <c r="Y2119">
        <v>28</v>
      </c>
      <c r="Z2119" t="s">
        <v>66</v>
      </c>
      <c r="AA2119" t="s">
        <v>67</v>
      </c>
      <c r="AB2119">
        <v>39270</v>
      </c>
      <c r="AC2119">
        <v>0.1</v>
      </c>
    </row>
    <row r="2120" spans="13:29" x14ac:dyDescent="0.35">
      <c r="M2120" t="s">
        <v>44</v>
      </c>
      <c r="N2120">
        <v>15045068</v>
      </c>
      <c r="O2120" t="s">
        <v>19</v>
      </c>
      <c r="P2120">
        <v>52.378527652425497</v>
      </c>
      <c r="Q2120">
        <v>4.8565885716660704</v>
      </c>
      <c r="R2120" t="s">
        <v>45</v>
      </c>
      <c r="S2120">
        <v>125</v>
      </c>
      <c r="T2120">
        <v>296</v>
      </c>
      <c r="U2120">
        <v>18</v>
      </c>
      <c r="V2120">
        <v>1.36</v>
      </c>
      <c r="W2120">
        <v>15</v>
      </c>
      <c r="X2120">
        <v>9646</v>
      </c>
      <c r="Y2120">
        <v>6</v>
      </c>
      <c r="Z2120" t="s">
        <v>62</v>
      </c>
      <c r="AA2120" t="s">
        <v>63</v>
      </c>
      <c r="AB2120">
        <v>37000</v>
      </c>
      <c r="AC2120">
        <v>0.1</v>
      </c>
    </row>
    <row r="2121" spans="13:29" x14ac:dyDescent="0.35">
      <c r="M2121" t="s">
        <v>44</v>
      </c>
      <c r="N2121">
        <v>15118725</v>
      </c>
      <c r="O2121" t="s">
        <v>6</v>
      </c>
      <c r="P2121">
        <v>52.371854133391501</v>
      </c>
      <c r="Q2121">
        <v>4.8823579492914302</v>
      </c>
      <c r="R2121" t="s">
        <v>45</v>
      </c>
      <c r="S2121" s="9">
        <v>1200</v>
      </c>
      <c r="T2121">
        <v>28</v>
      </c>
      <c r="U2121">
        <v>12</v>
      </c>
      <c r="V2121">
        <v>0.49</v>
      </c>
      <c r="W2121">
        <v>333</v>
      </c>
      <c r="X2121">
        <v>9695</v>
      </c>
      <c r="Y2121">
        <v>14</v>
      </c>
      <c r="Z2121" t="s">
        <v>46</v>
      </c>
      <c r="AA2121" t="s">
        <v>47</v>
      </c>
      <c r="AB2121">
        <v>33600</v>
      </c>
      <c r="AC2121">
        <v>0.1</v>
      </c>
    </row>
    <row r="2122" spans="13:29" x14ac:dyDescent="0.35">
      <c r="M2122" t="s">
        <v>44</v>
      </c>
      <c r="N2122">
        <v>15204031</v>
      </c>
      <c r="O2122" t="s">
        <v>6</v>
      </c>
      <c r="P2122">
        <v>52.371219916361902</v>
      </c>
      <c r="Q2122">
        <v>4.8834215750504404</v>
      </c>
      <c r="R2122" t="s">
        <v>45</v>
      </c>
      <c r="S2122">
        <v>110</v>
      </c>
      <c r="T2122">
        <v>362</v>
      </c>
      <c r="U2122">
        <v>22</v>
      </c>
      <c r="V2122">
        <v>0.88</v>
      </c>
      <c r="W2122">
        <v>20</v>
      </c>
      <c r="X2122">
        <v>9742</v>
      </c>
      <c r="Y2122">
        <v>6</v>
      </c>
      <c r="Z2122" t="s">
        <v>46</v>
      </c>
      <c r="AA2122" t="s">
        <v>47</v>
      </c>
      <c r="AB2122">
        <v>39820</v>
      </c>
      <c r="AC2122">
        <v>0.1</v>
      </c>
    </row>
    <row r="2123" spans="13:29" x14ac:dyDescent="0.35">
      <c r="M2123" t="s">
        <v>44</v>
      </c>
      <c r="N2123">
        <v>15556834</v>
      </c>
      <c r="O2123" t="s">
        <v>19</v>
      </c>
      <c r="P2123">
        <v>52.374672966510097</v>
      </c>
      <c r="Q2123">
        <v>4.8383652256423204</v>
      </c>
      <c r="R2123" t="s">
        <v>45</v>
      </c>
      <c r="S2123">
        <v>125</v>
      </c>
      <c r="T2123">
        <v>187</v>
      </c>
      <c r="U2123">
        <v>0</v>
      </c>
      <c r="W2123">
        <v>178</v>
      </c>
      <c r="X2123">
        <v>9971</v>
      </c>
      <c r="Y2123">
        <v>14</v>
      </c>
      <c r="Z2123" t="s">
        <v>62</v>
      </c>
      <c r="AA2123" t="s">
        <v>63</v>
      </c>
      <c r="AB2123">
        <v>23375</v>
      </c>
      <c r="AC2123">
        <v>0.1</v>
      </c>
    </row>
    <row r="2124" spans="13:29" x14ac:dyDescent="0.35">
      <c r="M2124" t="s">
        <v>44</v>
      </c>
      <c r="N2124">
        <v>15936857</v>
      </c>
      <c r="O2124" t="s">
        <v>21</v>
      </c>
      <c r="P2124">
        <v>52.346051483532698</v>
      </c>
      <c r="Q2124">
        <v>4.81531263354585</v>
      </c>
      <c r="R2124" t="s">
        <v>45</v>
      </c>
      <c r="S2124">
        <v>79</v>
      </c>
      <c r="T2124">
        <v>337</v>
      </c>
      <c r="U2124">
        <v>8</v>
      </c>
      <c r="V2124">
        <v>0.33</v>
      </c>
      <c r="W2124">
        <v>226</v>
      </c>
      <c r="X2124">
        <v>10207</v>
      </c>
      <c r="Y2124">
        <v>6</v>
      </c>
      <c r="Z2124" t="s">
        <v>88</v>
      </c>
      <c r="AA2124" t="s">
        <v>89</v>
      </c>
      <c r="AB2124">
        <v>26623</v>
      </c>
      <c r="AC2124">
        <v>0.1</v>
      </c>
    </row>
    <row r="2125" spans="13:29" x14ac:dyDescent="0.35">
      <c r="M2125" t="s">
        <v>44</v>
      </c>
      <c r="N2125">
        <v>15938312</v>
      </c>
      <c r="O2125" t="s">
        <v>27</v>
      </c>
      <c r="P2125">
        <v>52.326627091967197</v>
      </c>
      <c r="Q2125">
        <v>4.9678704712828798</v>
      </c>
      <c r="R2125" t="s">
        <v>45</v>
      </c>
      <c r="S2125">
        <v>38</v>
      </c>
      <c r="T2125">
        <v>347</v>
      </c>
      <c r="U2125">
        <v>2</v>
      </c>
      <c r="V2125">
        <v>0.11</v>
      </c>
      <c r="W2125">
        <v>54</v>
      </c>
      <c r="X2125">
        <v>10209</v>
      </c>
      <c r="Y2125">
        <v>30</v>
      </c>
      <c r="Z2125" t="s">
        <v>107</v>
      </c>
      <c r="AA2125" t="s">
        <v>117</v>
      </c>
      <c r="AB2125">
        <v>13186</v>
      </c>
      <c r="AC2125">
        <v>0.1</v>
      </c>
    </row>
    <row r="2126" spans="13:29" x14ac:dyDescent="0.35">
      <c r="M2126" t="s">
        <v>44</v>
      </c>
      <c r="N2126">
        <v>16009202</v>
      </c>
      <c r="O2126" t="s">
        <v>9</v>
      </c>
      <c r="P2126">
        <v>52.358361565619298</v>
      </c>
      <c r="Q2126">
        <v>4.9339162058079298</v>
      </c>
      <c r="R2126" t="s">
        <v>45</v>
      </c>
      <c r="S2126">
        <v>100</v>
      </c>
      <c r="T2126">
        <v>297</v>
      </c>
      <c r="U2126">
        <v>0</v>
      </c>
      <c r="W2126">
        <v>77</v>
      </c>
      <c r="X2126">
        <v>10255</v>
      </c>
      <c r="Y2126">
        <v>28</v>
      </c>
      <c r="Z2126" t="s">
        <v>64</v>
      </c>
      <c r="AA2126" t="s">
        <v>65</v>
      </c>
      <c r="AB2126">
        <v>29700</v>
      </c>
      <c r="AC2126">
        <v>0.1</v>
      </c>
    </row>
    <row r="2127" spans="13:29" x14ac:dyDescent="0.35">
      <c r="M2127" t="s">
        <v>44</v>
      </c>
      <c r="N2127">
        <v>16034418</v>
      </c>
      <c r="O2127" t="s">
        <v>11</v>
      </c>
      <c r="P2127">
        <v>52.341626919442902</v>
      </c>
      <c r="Q2127">
        <v>4.9111209921628403</v>
      </c>
      <c r="R2127" t="s">
        <v>45</v>
      </c>
      <c r="S2127">
        <v>100</v>
      </c>
      <c r="T2127">
        <v>348</v>
      </c>
      <c r="U2127">
        <v>4</v>
      </c>
      <c r="V2127">
        <v>0.17</v>
      </c>
      <c r="W2127">
        <v>89</v>
      </c>
      <c r="X2127">
        <v>10273</v>
      </c>
      <c r="Y2127">
        <v>45</v>
      </c>
      <c r="Z2127" t="s">
        <v>58</v>
      </c>
      <c r="AA2127" t="s">
        <v>59</v>
      </c>
      <c r="AB2127">
        <v>34800</v>
      </c>
      <c r="AC2127">
        <v>0.1</v>
      </c>
    </row>
    <row r="2128" spans="13:29" x14ac:dyDescent="0.35">
      <c r="M2128" t="s">
        <v>44</v>
      </c>
      <c r="N2128">
        <v>16034913</v>
      </c>
      <c r="O2128" t="s">
        <v>11</v>
      </c>
      <c r="P2128">
        <v>52.342201351005997</v>
      </c>
      <c r="Q2128">
        <v>4.90963039775749</v>
      </c>
      <c r="R2128" t="s">
        <v>45</v>
      </c>
      <c r="S2128">
        <v>120</v>
      </c>
      <c r="T2128">
        <v>348</v>
      </c>
      <c r="U2128">
        <v>6</v>
      </c>
      <c r="V2128">
        <v>0.26</v>
      </c>
      <c r="W2128">
        <v>89</v>
      </c>
      <c r="X2128">
        <v>10275</v>
      </c>
      <c r="Y2128">
        <v>45</v>
      </c>
      <c r="Z2128" t="s">
        <v>58</v>
      </c>
      <c r="AA2128" t="s">
        <v>59</v>
      </c>
      <c r="AB2128">
        <v>41760</v>
      </c>
      <c r="AC2128">
        <v>0.1</v>
      </c>
    </row>
    <row r="2129" spans="13:29" x14ac:dyDescent="0.35">
      <c r="M2129" t="s">
        <v>44</v>
      </c>
      <c r="N2129">
        <v>16298977</v>
      </c>
      <c r="O2129" t="s">
        <v>7</v>
      </c>
      <c r="P2129">
        <v>52.370424206961303</v>
      </c>
      <c r="Q2129">
        <v>4.9089449477025502</v>
      </c>
      <c r="R2129" t="s">
        <v>45</v>
      </c>
      <c r="S2129">
        <v>120</v>
      </c>
      <c r="T2129">
        <v>273</v>
      </c>
      <c r="U2129">
        <v>98</v>
      </c>
      <c r="V2129">
        <v>4.09</v>
      </c>
      <c r="W2129">
        <v>53</v>
      </c>
      <c r="X2129">
        <v>10473</v>
      </c>
      <c r="Y2129">
        <v>6</v>
      </c>
      <c r="Z2129" t="s">
        <v>68</v>
      </c>
      <c r="AA2129" t="s">
        <v>69</v>
      </c>
      <c r="AB2129">
        <v>32760</v>
      </c>
      <c r="AC2129">
        <v>0.1</v>
      </c>
    </row>
    <row r="2130" spans="13:29" x14ac:dyDescent="0.35">
      <c r="M2130" t="s">
        <v>44</v>
      </c>
      <c r="N2130">
        <v>16760092</v>
      </c>
      <c r="O2130" t="s">
        <v>6</v>
      </c>
      <c r="P2130">
        <v>52.373325547645898</v>
      </c>
      <c r="Q2130">
        <v>4.8905367782967897</v>
      </c>
      <c r="R2130" t="s">
        <v>45</v>
      </c>
      <c r="S2130">
        <v>300</v>
      </c>
      <c r="T2130">
        <v>287</v>
      </c>
      <c r="U2130">
        <v>15</v>
      </c>
      <c r="V2130">
        <v>0.76</v>
      </c>
      <c r="W2130">
        <v>148</v>
      </c>
      <c r="X2130">
        <v>10800</v>
      </c>
      <c r="Y2130">
        <v>30</v>
      </c>
      <c r="Z2130" t="s">
        <v>46</v>
      </c>
      <c r="AA2130" t="s">
        <v>47</v>
      </c>
      <c r="AB2130">
        <v>86100</v>
      </c>
      <c r="AC2130">
        <v>0.1</v>
      </c>
    </row>
    <row r="2131" spans="13:29" x14ac:dyDescent="0.35">
      <c r="M2131" t="s">
        <v>44</v>
      </c>
      <c r="N2131">
        <v>16801935</v>
      </c>
      <c r="O2131" t="s">
        <v>11</v>
      </c>
      <c r="P2131">
        <v>52.352039814900401</v>
      </c>
      <c r="Q2131">
        <v>4.8981123198611902</v>
      </c>
      <c r="R2131" t="s">
        <v>45</v>
      </c>
      <c r="S2131">
        <v>67</v>
      </c>
      <c r="T2131">
        <v>342</v>
      </c>
      <c r="U2131">
        <v>8</v>
      </c>
      <c r="V2131">
        <v>0.38</v>
      </c>
      <c r="W2131">
        <v>154</v>
      </c>
      <c r="X2131">
        <v>10820</v>
      </c>
      <c r="Y2131">
        <v>40</v>
      </c>
      <c r="Z2131" t="s">
        <v>58</v>
      </c>
      <c r="AA2131" t="s">
        <v>59</v>
      </c>
      <c r="AB2131">
        <v>22914</v>
      </c>
      <c r="AC2131">
        <v>0.1</v>
      </c>
    </row>
    <row r="2132" spans="13:29" x14ac:dyDescent="0.35">
      <c r="M2132" t="s">
        <v>44</v>
      </c>
      <c r="N2132">
        <v>17007711</v>
      </c>
      <c r="O2132" t="s">
        <v>13</v>
      </c>
      <c r="P2132">
        <v>52.357882314663499</v>
      </c>
      <c r="Q2132">
        <v>4.9956140698356997</v>
      </c>
      <c r="R2132" t="s">
        <v>45</v>
      </c>
      <c r="S2132">
        <v>250</v>
      </c>
      <c r="T2132">
        <v>364</v>
      </c>
      <c r="U2132">
        <v>6</v>
      </c>
      <c r="V2132">
        <v>0.38</v>
      </c>
      <c r="W2132">
        <v>56</v>
      </c>
      <c r="X2132">
        <v>10934</v>
      </c>
      <c r="Y2132">
        <v>6</v>
      </c>
      <c r="Z2132" t="s">
        <v>86</v>
      </c>
      <c r="AA2132" t="s">
        <v>87</v>
      </c>
      <c r="AB2132">
        <v>91000</v>
      </c>
      <c r="AC2132">
        <v>0.1</v>
      </c>
    </row>
    <row r="2133" spans="13:29" x14ac:dyDescent="0.35">
      <c r="M2133" t="s">
        <v>44</v>
      </c>
      <c r="N2133">
        <v>17236712</v>
      </c>
      <c r="O2133" t="s">
        <v>12</v>
      </c>
      <c r="P2133">
        <v>52.350541601632102</v>
      </c>
      <c r="Q2133">
        <v>4.9412984851440704</v>
      </c>
      <c r="R2133" t="s">
        <v>45</v>
      </c>
      <c r="S2133">
        <v>249</v>
      </c>
      <c r="T2133">
        <v>358</v>
      </c>
      <c r="U2133">
        <v>2</v>
      </c>
      <c r="V2133">
        <v>0.11</v>
      </c>
      <c r="W2133">
        <v>81</v>
      </c>
      <c r="X2133">
        <v>11045</v>
      </c>
      <c r="Y2133">
        <v>6</v>
      </c>
      <c r="Z2133" t="s">
        <v>72</v>
      </c>
      <c r="AA2133" t="s">
        <v>73</v>
      </c>
      <c r="AB2133">
        <v>89142</v>
      </c>
      <c r="AC2133">
        <v>0.1</v>
      </c>
    </row>
    <row r="2134" spans="13:29" x14ac:dyDescent="0.35">
      <c r="M2134" t="s">
        <v>44</v>
      </c>
      <c r="N2134">
        <v>17377934</v>
      </c>
      <c r="O2134" t="s">
        <v>17</v>
      </c>
      <c r="P2134">
        <v>52.3719576770347</v>
      </c>
      <c r="Q2134">
        <v>4.8215064831896202</v>
      </c>
      <c r="R2134" t="s">
        <v>45</v>
      </c>
      <c r="S2134" s="9">
        <v>1500</v>
      </c>
      <c r="T2134">
        <v>184</v>
      </c>
      <c r="U2134">
        <v>0</v>
      </c>
      <c r="W2134">
        <v>180</v>
      </c>
      <c r="X2134">
        <v>11129</v>
      </c>
      <c r="Y2134">
        <v>10</v>
      </c>
      <c r="Z2134" t="s">
        <v>94</v>
      </c>
      <c r="AA2134" t="s">
        <v>95</v>
      </c>
      <c r="AB2134">
        <v>276000</v>
      </c>
      <c r="AC2134">
        <v>0.1</v>
      </c>
    </row>
    <row r="2135" spans="13:29" x14ac:dyDescent="0.35">
      <c r="M2135" t="s">
        <v>44</v>
      </c>
      <c r="N2135">
        <v>17817493</v>
      </c>
      <c r="O2135" t="s">
        <v>14</v>
      </c>
      <c r="P2135">
        <v>52.360617254498699</v>
      </c>
      <c r="Q2135">
        <v>4.8670293637561004</v>
      </c>
      <c r="R2135" t="s">
        <v>45</v>
      </c>
      <c r="S2135">
        <v>150</v>
      </c>
      <c r="T2135">
        <v>194</v>
      </c>
      <c r="U2135">
        <v>8</v>
      </c>
      <c r="V2135">
        <v>0.45</v>
      </c>
      <c r="W2135">
        <v>89</v>
      </c>
      <c r="X2135">
        <v>11402</v>
      </c>
      <c r="Y2135">
        <v>6</v>
      </c>
      <c r="Z2135" t="s">
        <v>56</v>
      </c>
      <c r="AA2135" t="s">
        <v>57</v>
      </c>
      <c r="AB2135">
        <v>29100</v>
      </c>
      <c r="AC2135">
        <v>0.1</v>
      </c>
    </row>
    <row r="2136" spans="13:29" x14ac:dyDescent="0.35">
      <c r="M2136" t="s">
        <v>44</v>
      </c>
      <c r="N2136">
        <v>18194727</v>
      </c>
      <c r="O2136" t="s">
        <v>14</v>
      </c>
      <c r="P2136">
        <v>52.363644960661297</v>
      </c>
      <c r="Q2136">
        <v>4.8598479048845498</v>
      </c>
      <c r="R2136" t="s">
        <v>45</v>
      </c>
      <c r="S2136">
        <v>110</v>
      </c>
      <c r="T2136">
        <v>359</v>
      </c>
      <c r="U2136">
        <v>12</v>
      </c>
      <c r="V2136">
        <v>0.64</v>
      </c>
      <c r="W2136">
        <v>61</v>
      </c>
      <c r="X2136">
        <v>11710</v>
      </c>
      <c r="Y2136">
        <v>6</v>
      </c>
      <c r="Z2136" t="s">
        <v>56</v>
      </c>
      <c r="AA2136" t="s">
        <v>57</v>
      </c>
      <c r="AB2136">
        <v>39490</v>
      </c>
      <c r="AC2136">
        <v>0.1</v>
      </c>
    </row>
    <row r="2137" spans="13:29" x14ac:dyDescent="0.35">
      <c r="M2137" t="s">
        <v>44</v>
      </c>
      <c r="N2137">
        <v>18258033</v>
      </c>
      <c r="O2137" t="s">
        <v>11</v>
      </c>
      <c r="P2137">
        <v>52.345316269392001</v>
      </c>
      <c r="Q2137">
        <v>4.9077611039601097</v>
      </c>
      <c r="R2137" t="s">
        <v>45</v>
      </c>
      <c r="S2137">
        <v>250</v>
      </c>
      <c r="T2137">
        <v>362</v>
      </c>
      <c r="U2137">
        <v>1</v>
      </c>
      <c r="V2137">
        <v>7.0000000000000007E-2</v>
      </c>
      <c r="W2137">
        <v>5</v>
      </c>
      <c r="X2137">
        <v>11765</v>
      </c>
      <c r="Y2137">
        <v>6</v>
      </c>
      <c r="Z2137" t="s">
        <v>58</v>
      </c>
      <c r="AA2137" t="s">
        <v>59</v>
      </c>
      <c r="AB2137">
        <v>90500</v>
      </c>
      <c r="AC2137">
        <v>0.1</v>
      </c>
    </row>
    <row r="2138" spans="13:29" x14ac:dyDescent="0.35">
      <c r="M2138" t="s">
        <v>44</v>
      </c>
      <c r="N2138">
        <v>18269132</v>
      </c>
      <c r="O2138" t="s">
        <v>8</v>
      </c>
      <c r="P2138">
        <v>52.350392563196202</v>
      </c>
      <c r="Q2138">
        <v>4.8531065724522202</v>
      </c>
      <c r="R2138" t="s">
        <v>45</v>
      </c>
      <c r="S2138">
        <v>84</v>
      </c>
      <c r="T2138">
        <v>119</v>
      </c>
      <c r="U2138">
        <v>7</v>
      </c>
      <c r="V2138">
        <v>0.38</v>
      </c>
      <c r="W2138">
        <v>233</v>
      </c>
      <c r="X2138">
        <v>11782</v>
      </c>
      <c r="Y2138">
        <v>8</v>
      </c>
      <c r="Z2138" t="s">
        <v>74</v>
      </c>
      <c r="AA2138" t="s">
        <v>75</v>
      </c>
      <c r="AB2138">
        <v>9996</v>
      </c>
      <c r="AC2138">
        <v>0.1</v>
      </c>
    </row>
    <row r="2139" spans="13:29" x14ac:dyDescent="0.35">
      <c r="M2139" t="s">
        <v>44</v>
      </c>
      <c r="N2139">
        <v>18371253</v>
      </c>
      <c r="O2139" t="s">
        <v>7</v>
      </c>
      <c r="P2139">
        <v>52.369204051908397</v>
      </c>
      <c r="Q2139">
        <v>4.9309351279848697</v>
      </c>
      <c r="R2139" t="s">
        <v>45</v>
      </c>
      <c r="S2139">
        <v>107</v>
      </c>
      <c r="T2139">
        <v>212</v>
      </c>
      <c r="U2139">
        <v>0</v>
      </c>
      <c r="W2139">
        <v>92</v>
      </c>
      <c r="X2139">
        <v>11883</v>
      </c>
      <c r="Y2139">
        <v>21</v>
      </c>
      <c r="Z2139" t="s">
        <v>68</v>
      </c>
      <c r="AA2139" t="s">
        <v>69</v>
      </c>
      <c r="AB2139">
        <v>22684</v>
      </c>
      <c r="AC2139">
        <v>0.1</v>
      </c>
    </row>
    <row r="2140" spans="13:29" x14ac:dyDescent="0.35">
      <c r="M2140" t="s">
        <v>44</v>
      </c>
      <c r="N2140">
        <v>18392202</v>
      </c>
      <c r="O2140" t="s">
        <v>25</v>
      </c>
      <c r="P2140">
        <v>52.303004250628597</v>
      </c>
      <c r="Q2140">
        <v>4.96805186237978</v>
      </c>
      <c r="R2140" t="s">
        <v>45</v>
      </c>
      <c r="S2140">
        <v>125</v>
      </c>
      <c r="T2140">
        <v>302</v>
      </c>
      <c r="U2140">
        <v>3</v>
      </c>
      <c r="V2140">
        <v>0.18</v>
      </c>
      <c r="W2140">
        <v>82</v>
      </c>
      <c r="X2140">
        <v>11907</v>
      </c>
      <c r="Y2140">
        <v>10</v>
      </c>
      <c r="Z2140" t="s">
        <v>90</v>
      </c>
      <c r="AA2140" t="s">
        <v>91</v>
      </c>
      <c r="AB2140">
        <v>37750</v>
      </c>
      <c r="AC2140">
        <v>0.1</v>
      </c>
    </row>
    <row r="2141" spans="13:29" x14ac:dyDescent="0.35">
      <c r="M2141" t="s">
        <v>44</v>
      </c>
      <c r="N2141">
        <v>18458032</v>
      </c>
      <c r="O2141" t="s">
        <v>11</v>
      </c>
      <c r="P2141">
        <v>52.345482508061799</v>
      </c>
      <c r="Q2141">
        <v>4.8972874344722603</v>
      </c>
      <c r="R2141" t="s">
        <v>45</v>
      </c>
      <c r="S2141">
        <v>145</v>
      </c>
      <c r="T2141">
        <v>363</v>
      </c>
      <c r="U2141">
        <v>11</v>
      </c>
      <c r="V2141">
        <v>0.56999999999999995</v>
      </c>
      <c r="W2141">
        <v>13</v>
      </c>
      <c r="X2141">
        <v>11959</v>
      </c>
      <c r="Y2141">
        <v>9</v>
      </c>
      <c r="Z2141" t="s">
        <v>58</v>
      </c>
      <c r="AA2141" t="s">
        <v>59</v>
      </c>
      <c r="AB2141">
        <v>52635</v>
      </c>
      <c r="AC2141">
        <v>0.1</v>
      </c>
    </row>
    <row r="2142" spans="13:29" x14ac:dyDescent="0.35">
      <c r="M2142" t="s">
        <v>44</v>
      </c>
      <c r="N2142">
        <v>18501003</v>
      </c>
      <c r="O2142" t="s">
        <v>19</v>
      </c>
      <c r="P2142">
        <v>52.374853416638899</v>
      </c>
      <c r="Q2142">
        <v>4.8457038764850102</v>
      </c>
      <c r="R2142" t="s">
        <v>45</v>
      </c>
      <c r="S2142">
        <v>140</v>
      </c>
      <c r="T2142">
        <v>167</v>
      </c>
      <c r="U2142">
        <v>8</v>
      </c>
      <c r="V2142">
        <v>0.44</v>
      </c>
      <c r="W2142">
        <v>1</v>
      </c>
      <c r="X2142">
        <v>12005</v>
      </c>
      <c r="Y2142">
        <v>14</v>
      </c>
      <c r="Z2142" t="s">
        <v>62</v>
      </c>
      <c r="AA2142" t="s">
        <v>63</v>
      </c>
      <c r="AB2142">
        <v>23380</v>
      </c>
      <c r="AC2142">
        <v>0.1</v>
      </c>
    </row>
    <row r="2143" spans="13:29" x14ac:dyDescent="0.35">
      <c r="M2143" t="s">
        <v>44</v>
      </c>
      <c r="N2143">
        <v>18581117</v>
      </c>
      <c r="O2143" t="s">
        <v>6</v>
      </c>
      <c r="P2143">
        <v>52.381729451587198</v>
      </c>
      <c r="Q2143">
        <v>4.8850535520455303</v>
      </c>
      <c r="R2143" t="s">
        <v>45</v>
      </c>
      <c r="S2143">
        <v>208</v>
      </c>
      <c r="T2143">
        <v>188</v>
      </c>
      <c r="U2143">
        <v>0</v>
      </c>
      <c r="W2143">
        <v>177</v>
      </c>
      <c r="X2143">
        <v>12071</v>
      </c>
      <c r="Y2143">
        <v>8</v>
      </c>
      <c r="Z2143" t="s">
        <v>46</v>
      </c>
      <c r="AA2143" t="s">
        <v>47</v>
      </c>
      <c r="AB2143">
        <v>39104</v>
      </c>
      <c r="AC2143">
        <v>0.1</v>
      </c>
    </row>
    <row r="2144" spans="13:29" x14ac:dyDescent="0.35">
      <c r="M2144" t="s">
        <v>44</v>
      </c>
      <c r="N2144">
        <v>18822545</v>
      </c>
      <c r="O2144" t="s">
        <v>19</v>
      </c>
      <c r="P2144">
        <v>52.377966429093597</v>
      </c>
      <c r="Q2144">
        <v>4.8503223641200996</v>
      </c>
      <c r="R2144" t="s">
        <v>45</v>
      </c>
      <c r="S2144">
        <v>95</v>
      </c>
      <c r="T2144">
        <v>330</v>
      </c>
      <c r="U2144">
        <v>4</v>
      </c>
      <c r="V2144">
        <v>0.27</v>
      </c>
      <c r="W2144">
        <v>64</v>
      </c>
      <c r="X2144">
        <v>12256</v>
      </c>
      <c r="Y2144">
        <v>40</v>
      </c>
      <c r="Z2144" t="s">
        <v>62</v>
      </c>
      <c r="AA2144" t="s">
        <v>63</v>
      </c>
      <c r="AB2144">
        <v>31350</v>
      </c>
      <c r="AC2144">
        <v>0.1</v>
      </c>
    </row>
    <row r="2145" spans="13:29" x14ac:dyDescent="0.35">
      <c r="M2145" t="s">
        <v>44</v>
      </c>
      <c r="N2145">
        <v>18845349</v>
      </c>
      <c r="O2145" t="s">
        <v>9</v>
      </c>
      <c r="P2145">
        <v>52.356375074551501</v>
      </c>
      <c r="Q2145">
        <v>4.90766074042737</v>
      </c>
      <c r="R2145" t="s">
        <v>45</v>
      </c>
      <c r="S2145">
        <v>190</v>
      </c>
      <c r="T2145">
        <v>363</v>
      </c>
      <c r="U2145">
        <v>7</v>
      </c>
      <c r="V2145">
        <v>0.39</v>
      </c>
      <c r="W2145">
        <v>1</v>
      </c>
      <c r="X2145">
        <v>12270</v>
      </c>
      <c r="Y2145">
        <v>6</v>
      </c>
      <c r="Z2145" t="s">
        <v>64</v>
      </c>
      <c r="AA2145" t="s">
        <v>65</v>
      </c>
      <c r="AB2145">
        <v>68970</v>
      </c>
      <c r="AC2145">
        <v>0.1</v>
      </c>
    </row>
    <row r="2146" spans="13:29" x14ac:dyDescent="0.35">
      <c r="M2146" t="s">
        <v>44</v>
      </c>
      <c r="N2146">
        <v>18871799</v>
      </c>
      <c r="O2146" t="s">
        <v>14</v>
      </c>
      <c r="P2146">
        <v>52.369098520583101</v>
      </c>
      <c r="Q2146">
        <v>4.8665451887890798</v>
      </c>
      <c r="R2146" t="s">
        <v>45</v>
      </c>
      <c r="S2146">
        <v>77</v>
      </c>
      <c r="T2146">
        <v>341</v>
      </c>
      <c r="U2146">
        <v>2</v>
      </c>
      <c r="V2146">
        <v>0.11</v>
      </c>
      <c r="W2146">
        <v>115</v>
      </c>
      <c r="X2146">
        <v>12297</v>
      </c>
      <c r="Y2146">
        <v>30</v>
      </c>
      <c r="Z2146" t="s">
        <v>56</v>
      </c>
      <c r="AA2146" t="s">
        <v>57</v>
      </c>
      <c r="AB2146">
        <v>26257</v>
      </c>
      <c r="AC2146">
        <v>0.1</v>
      </c>
    </row>
    <row r="2147" spans="13:29" x14ac:dyDescent="0.35">
      <c r="M2147" t="s">
        <v>44</v>
      </c>
      <c r="N2147">
        <v>19414235</v>
      </c>
      <c r="O2147" t="s">
        <v>9</v>
      </c>
      <c r="P2147">
        <v>52.358657258559703</v>
      </c>
      <c r="Q2147">
        <v>4.9270762232687098</v>
      </c>
      <c r="R2147" t="s">
        <v>45</v>
      </c>
      <c r="S2147">
        <v>100</v>
      </c>
      <c r="T2147">
        <v>179</v>
      </c>
      <c r="U2147">
        <v>1</v>
      </c>
      <c r="V2147">
        <v>1</v>
      </c>
      <c r="W2147">
        <v>47</v>
      </c>
      <c r="X2147">
        <v>12773</v>
      </c>
      <c r="Y2147">
        <v>14</v>
      </c>
      <c r="Z2147" t="s">
        <v>64</v>
      </c>
      <c r="AA2147" t="s">
        <v>65</v>
      </c>
      <c r="AB2147">
        <v>17900</v>
      </c>
      <c r="AC2147">
        <v>0.1</v>
      </c>
    </row>
    <row r="2148" spans="13:29" x14ac:dyDescent="0.35">
      <c r="M2148" t="s">
        <v>44</v>
      </c>
      <c r="N2148">
        <v>19440821</v>
      </c>
      <c r="O2148" t="s">
        <v>21</v>
      </c>
      <c r="P2148">
        <v>52.344055630690498</v>
      </c>
      <c r="Q2148">
        <v>4.7880396522396103</v>
      </c>
      <c r="R2148" t="s">
        <v>45</v>
      </c>
      <c r="S2148">
        <v>209</v>
      </c>
      <c r="T2148">
        <v>357</v>
      </c>
      <c r="U2148">
        <v>2</v>
      </c>
      <c r="V2148">
        <v>0.14000000000000001</v>
      </c>
      <c r="W2148">
        <v>3</v>
      </c>
      <c r="X2148">
        <v>12791</v>
      </c>
      <c r="Y2148">
        <v>6</v>
      </c>
      <c r="Z2148" t="s">
        <v>88</v>
      </c>
      <c r="AA2148" t="s">
        <v>89</v>
      </c>
      <c r="AB2148">
        <v>74613</v>
      </c>
      <c r="AC2148">
        <v>0.1</v>
      </c>
    </row>
    <row r="2149" spans="13:29" x14ac:dyDescent="0.35">
      <c r="M2149" t="s">
        <v>44</v>
      </c>
      <c r="N2149">
        <v>19523311</v>
      </c>
      <c r="O2149" t="s">
        <v>23</v>
      </c>
      <c r="P2149">
        <v>52.395355590216802</v>
      </c>
      <c r="Q2149">
        <v>4.9553846965839297</v>
      </c>
      <c r="R2149" t="s">
        <v>45</v>
      </c>
      <c r="S2149">
        <v>175</v>
      </c>
      <c r="T2149">
        <v>267</v>
      </c>
      <c r="U2149">
        <v>3</v>
      </c>
      <c r="V2149">
        <v>0.21</v>
      </c>
      <c r="W2149">
        <v>42</v>
      </c>
      <c r="X2149">
        <v>12854</v>
      </c>
      <c r="Y2149">
        <v>10</v>
      </c>
      <c r="Z2149" t="s">
        <v>76</v>
      </c>
      <c r="AA2149" t="s">
        <v>77</v>
      </c>
      <c r="AB2149">
        <v>46725</v>
      </c>
      <c r="AC2149">
        <v>0.1</v>
      </c>
    </row>
    <row r="2150" spans="13:29" x14ac:dyDescent="0.35">
      <c r="M2150" t="s">
        <v>44</v>
      </c>
      <c r="N2150">
        <v>19550285</v>
      </c>
      <c r="O2150" t="s">
        <v>18</v>
      </c>
      <c r="P2150">
        <v>52.3679645816147</v>
      </c>
      <c r="Q2150">
        <v>4.94392243806419</v>
      </c>
      <c r="R2150" t="s">
        <v>45</v>
      </c>
      <c r="S2150">
        <v>179</v>
      </c>
      <c r="T2150">
        <v>292</v>
      </c>
      <c r="U2150">
        <v>3</v>
      </c>
      <c r="V2150">
        <v>0.2</v>
      </c>
      <c r="W2150">
        <v>61</v>
      </c>
      <c r="X2150">
        <v>12885</v>
      </c>
      <c r="Y2150">
        <v>6</v>
      </c>
      <c r="Z2150" t="s">
        <v>66</v>
      </c>
      <c r="AA2150" t="s">
        <v>67</v>
      </c>
      <c r="AB2150">
        <v>52268</v>
      </c>
      <c r="AC2150">
        <v>0.1</v>
      </c>
    </row>
    <row r="2151" spans="13:29" x14ac:dyDescent="0.35">
      <c r="M2151" t="s">
        <v>44</v>
      </c>
      <c r="N2151">
        <v>19604421</v>
      </c>
      <c r="O2151" t="s">
        <v>7</v>
      </c>
      <c r="P2151">
        <v>52.370031616688998</v>
      </c>
      <c r="Q2151">
        <v>4.9091455035871903</v>
      </c>
      <c r="R2151" t="s">
        <v>45</v>
      </c>
      <c r="S2151">
        <v>120</v>
      </c>
      <c r="T2151">
        <v>300</v>
      </c>
      <c r="U2151">
        <v>61</v>
      </c>
      <c r="V2151">
        <v>3.57</v>
      </c>
      <c r="W2151">
        <v>45</v>
      </c>
      <c r="X2151">
        <v>12931</v>
      </c>
      <c r="Y2151">
        <v>6</v>
      </c>
      <c r="Z2151" t="s">
        <v>68</v>
      </c>
      <c r="AA2151" t="s">
        <v>69</v>
      </c>
      <c r="AB2151">
        <v>36000</v>
      </c>
      <c r="AC2151">
        <v>0.1</v>
      </c>
    </row>
    <row r="2152" spans="13:29" x14ac:dyDescent="0.35">
      <c r="M2152" t="s">
        <v>44</v>
      </c>
      <c r="N2152">
        <v>19637899</v>
      </c>
      <c r="O2152" t="s">
        <v>13</v>
      </c>
      <c r="P2152">
        <v>52.354190353082799</v>
      </c>
      <c r="Q2152">
        <v>4.9942375684201501</v>
      </c>
      <c r="R2152" t="s">
        <v>45</v>
      </c>
      <c r="S2152">
        <v>295</v>
      </c>
      <c r="T2152">
        <v>295</v>
      </c>
      <c r="U2152">
        <v>3</v>
      </c>
      <c r="V2152">
        <v>0.18</v>
      </c>
      <c r="W2152">
        <v>77</v>
      </c>
      <c r="X2152">
        <v>12968</v>
      </c>
      <c r="Y2152">
        <v>6</v>
      </c>
      <c r="Z2152" t="s">
        <v>86</v>
      </c>
      <c r="AA2152" t="s">
        <v>87</v>
      </c>
      <c r="AB2152">
        <v>87025</v>
      </c>
      <c r="AC2152">
        <v>0.1</v>
      </c>
    </row>
    <row r="2153" spans="13:29" x14ac:dyDescent="0.35">
      <c r="M2153" t="s">
        <v>44</v>
      </c>
      <c r="N2153">
        <v>19641424</v>
      </c>
      <c r="O2153" t="s">
        <v>11</v>
      </c>
      <c r="P2153">
        <v>52.3470066743742</v>
      </c>
      <c r="Q2153">
        <v>4.8951523936235102</v>
      </c>
      <c r="R2153" t="s">
        <v>45</v>
      </c>
      <c r="S2153">
        <v>275</v>
      </c>
      <c r="T2153">
        <v>42</v>
      </c>
      <c r="U2153">
        <v>0</v>
      </c>
      <c r="W2153">
        <v>139</v>
      </c>
      <c r="X2153">
        <v>12969</v>
      </c>
      <c r="Y2153">
        <v>6</v>
      </c>
      <c r="Z2153" t="s">
        <v>58</v>
      </c>
      <c r="AA2153" t="s">
        <v>59</v>
      </c>
      <c r="AB2153">
        <v>11550</v>
      </c>
      <c r="AC2153">
        <v>0.1</v>
      </c>
    </row>
    <row r="2154" spans="13:29" x14ac:dyDescent="0.35">
      <c r="M2154" t="s">
        <v>44</v>
      </c>
      <c r="N2154">
        <v>19852806</v>
      </c>
      <c r="O2154" t="s">
        <v>15</v>
      </c>
      <c r="P2154">
        <v>52.384686452719798</v>
      </c>
      <c r="Q2154">
        <v>4.8682548359134197</v>
      </c>
      <c r="R2154" t="s">
        <v>45</v>
      </c>
      <c r="S2154">
        <v>199</v>
      </c>
      <c r="T2154">
        <v>224</v>
      </c>
      <c r="U2154">
        <v>0</v>
      </c>
      <c r="W2154">
        <v>86</v>
      </c>
      <c r="X2154">
        <v>13193</v>
      </c>
      <c r="Y2154">
        <v>20</v>
      </c>
      <c r="Z2154" t="s">
        <v>60</v>
      </c>
      <c r="AA2154" t="s">
        <v>61</v>
      </c>
      <c r="AB2154">
        <v>44576</v>
      </c>
      <c r="AC2154">
        <v>0.1</v>
      </c>
    </row>
    <row r="2155" spans="13:29" x14ac:dyDescent="0.35">
      <c r="M2155" t="s">
        <v>44</v>
      </c>
      <c r="N2155">
        <v>19956483</v>
      </c>
      <c r="O2155" t="s">
        <v>15</v>
      </c>
      <c r="P2155">
        <v>52.388805545995197</v>
      </c>
      <c r="Q2155">
        <v>4.8850574644769704</v>
      </c>
      <c r="R2155" t="s">
        <v>45</v>
      </c>
      <c r="S2155">
        <v>120</v>
      </c>
      <c r="T2155">
        <v>336</v>
      </c>
      <c r="U2155">
        <v>19</v>
      </c>
      <c r="V2155">
        <v>1.1599999999999999</v>
      </c>
      <c r="W2155">
        <v>95</v>
      </c>
      <c r="X2155">
        <v>13321</v>
      </c>
      <c r="Y2155">
        <v>90</v>
      </c>
      <c r="Z2155" t="s">
        <v>60</v>
      </c>
      <c r="AA2155" t="s">
        <v>61</v>
      </c>
      <c r="AB2155">
        <v>40320</v>
      </c>
      <c r="AC2155">
        <v>0.1</v>
      </c>
    </row>
    <row r="2156" spans="13:29" x14ac:dyDescent="0.35">
      <c r="M2156" t="s">
        <v>44</v>
      </c>
      <c r="N2156">
        <v>20275137</v>
      </c>
      <c r="O2156" t="s">
        <v>12</v>
      </c>
      <c r="P2156">
        <v>52.351054040002701</v>
      </c>
      <c r="Q2156">
        <v>4.9428016964941</v>
      </c>
      <c r="R2156" t="s">
        <v>45</v>
      </c>
      <c r="S2156">
        <v>70</v>
      </c>
      <c r="T2156">
        <v>321</v>
      </c>
      <c r="U2156">
        <v>5</v>
      </c>
      <c r="V2156">
        <v>0.36</v>
      </c>
      <c r="W2156">
        <v>39</v>
      </c>
      <c r="X2156">
        <v>13626</v>
      </c>
      <c r="Y2156">
        <v>15</v>
      </c>
      <c r="Z2156" t="s">
        <v>72</v>
      </c>
      <c r="AA2156" t="s">
        <v>73</v>
      </c>
      <c r="AB2156">
        <v>22470</v>
      </c>
      <c r="AC2156">
        <v>0.1</v>
      </c>
    </row>
    <row r="2157" spans="13:29" x14ac:dyDescent="0.35">
      <c r="M2157" t="s">
        <v>44</v>
      </c>
      <c r="N2157">
        <v>20313768</v>
      </c>
      <c r="O2157" t="s">
        <v>14</v>
      </c>
      <c r="P2157">
        <v>52.368297166399699</v>
      </c>
      <c r="Q2157">
        <v>4.8674447796998797</v>
      </c>
      <c r="R2157" t="s">
        <v>45</v>
      </c>
      <c r="S2157">
        <v>140</v>
      </c>
      <c r="T2157">
        <v>334</v>
      </c>
      <c r="U2157">
        <v>4</v>
      </c>
      <c r="V2157">
        <v>0.27</v>
      </c>
      <c r="W2157">
        <v>3</v>
      </c>
      <c r="X2157">
        <v>13659</v>
      </c>
      <c r="Y2157">
        <v>6</v>
      </c>
      <c r="Z2157" t="s">
        <v>56</v>
      </c>
      <c r="AA2157" t="s">
        <v>57</v>
      </c>
      <c r="AB2157">
        <v>46760</v>
      </c>
      <c r="AC2157">
        <v>0.1</v>
      </c>
    </row>
    <row r="2158" spans="13:29" x14ac:dyDescent="0.35">
      <c r="M2158" t="s">
        <v>44</v>
      </c>
      <c r="N2158">
        <v>20321363</v>
      </c>
      <c r="O2158" t="s">
        <v>14</v>
      </c>
      <c r="P2158">
        <v>52.364969240584102</v>
      </c>
      <c r="Q2158">
        <v>4.8712815813030304</v>
      </c>
      <c r="R2158" t="s">
        <v>45</v>
      </c>
      <c r="S2158">
        <v>120</v>
      </c>
      <c r="T2158">
        <v>119</v>
      </c>
      <c r="U2158">
        <v>25</v>
      </c>
      <c r="V2158">
        <v>1.62</v>
      </c>
      <c r="W2158">
        <v>128</v>
      </c>
      <c r="X2158">
        <v>13668</v>
      </c>
      <c r="Y2158">
        <v>30</v>
      </c>
      <c r="Z2158" t="s">
        <v>56</v>
      </c>
      <c r="AA2158" t="s">
        <v>57</v>
      </c>
      <c r="AB2158">
        <v>14280</v>
      </c>
      <c r="AC2158">
        <v>0.1</v>
      </c>
    </row>
    <row r="2159" spans="13:29" x14ac:dyDescent="0.35">
      <c r="M2159" t="s">
        <v>44</v>
      </c>
      <c r="N2159">
        <v>20368894</v>
      </c>
      <c r="O2159" t="s">
        <v>25</v>
      </c>
      <c r="P2159">
        <v>52.306104355796002</v>
      </c>
      <c r="Q2159">
        <v>4.9808799022750803</v>
      </c>
      <c r="R2159" t="s">
        <v>45</v>
      </c>
      <c r="S2159">
        <v>149</v>
      </c>
      <c r="T2159">
        <v>184</v>
      </c>
      <c r="U2159">
        <v>1</v>
      </c>
      <c r="V2159">
        <v>7.0000000000000007E-2</v>
      </c>
      <c r="W2159">
        <v>180</v>
      </c>
      <c r="X2159">
        <v>13688</v>
      </c>
      <c r="Y2159">
        <v>60</v>
      </c>
      <c r="Z2159" t="s">
        <v>90</v>
      </c>
      <c r="AA2159" t="s">
        <v>91</v>
      </c>
      <c r="AB2159">
        <v>27416</v>
      </c>
      <c r="AC2159">
        <v>0.1</v>
      </c>
    </row>
    <row r="2160" spans="13:29" x14ac:dyDescent="0.35">
      <c r="M2160" t="s">
        <v>44</v>
      </c>
      <c r="N2160">
        <v>20465361</v>
      </c>
      <c r="O2160" t="s">
        <v>6</v>
      </c>
      <c r="P2160">
        <v>52.373653905690297</v>
      </c>
      <c r="Q2160">
        <v>4.8903763736309598</v>
      </c>
      <c r="R2160" t="s">
        <v>45</v>
      </c>
      <c r="S2160">
        <v>200</v>
      </c>
      <c r="T2160">
        <v>132</v>
      </c>
      <c r="U2160">
        <v>2</v>
      </c>
      <c r="V2160">
        <v>0.48</v>
      </c>
      <c r="W2160">
        <v>304</v>
      </c>
      <c r="X2160">
        <v>13754</v>
      </c>
      <c r="Y2160">
        <v>14</v>
      </c>
      <c r="Z2160" t="s">
        <v>46</v>
      </c>
      <c r="AA2160" t="s">
        <v>47</v>
      </c>
      <c r="AB2160">
        <v>26400</v>
      </c>
      <c r="AC2160">
        <v>0.1</v>
      </c>
    </row>
    <row r="2161" spans="13:29" x14ac:dyDescent="0.35">
      <c r="M2161" t="s">
        <v>44</v>
      </c>
      <c r="N2161">
        <v>20981190</v>
      </c>
      <c r="O2161" t="s">
        <v>7</v>
      </c>
      <c r="P2161">
        <v>52.368046379232503</v>
      </c>
      <c r="Q2161">
        <v>4.9058666369486597</v>
      </c>
      <c r="R2161" t="s">
        <v>45</v>
      </c>
      <c r="S2161">
        <v>140</v>
      </c>
      <c r="T2161">
        <v>361</v>
      </c>
      <c r="U2161">
        <v>12</v>
      </c>
      <c r="V2161">
        <v>0.83</v>
      </c>
      <c r="W2161">
        <v>2</v>
      </c>
      <c r="X2161">
        <v>14135</v>
      </c>
      <c r="Y2161">
        <v>6</v>
      </c>
      <c r="Z2161" t="s">
        <v>68</v>
      </c>
      <c r="AA2161" t="s">
        <v>69</v>
      </c>
      <c r="AB2161">
        <v>50540</v>
      </c>
      <c r="AC2161">
        <v>0.1</v>
      </c>
    </row>
    <row r="2162" spans="13:29" x14ac:dyDescent="0.35">
      <c r="M2162" t="s">
        <v>44</v>
      </c>
      <c r="N2162">
        <v>21197751</v>
      </c>
      <c r="O2162" t="s">
        <v>14</v>
      </c>
      <c r="P2162">
        <v>52.3711067278415</v>
      </c>
      <c r="Q2162">
        <v>4.8499039648124098</v>
      </c>
      <c r="R2162" t="s">
        <v>45</v>
      </c>
      <c r="S2162">
        <v>100</v>
      </c>
      <c r="T2162">
        <v>238</v>
      </c>
      <c r="U2162">
        <v>13</v>
      </c>
      <c r="V2162">
        <v>0.91</v>
      </c>
      <c r="W2162">
        <v>33</v>
      </c>
      <c r="X2162">
        <v>14303</v>
      </c>
      <c r="Y2162">
        <v>6</v>
      </c>
      <c r="Z2162" t="s">
        <v>56</v>
      </c>
      <c r="AA2162" t="s">
        <v>57</v>
      </c>
      <c r="AB2162">
        <v>23800</v>
      </c>
      <c r="AC2162">
        <v>0.1</v>
      </c>
    </row>
    <row r="2163" spans="13:29" x14ac:dyDescent="0.35">
      <c r="M2163" t="s">
        <v>44</v>
      </c>
      <c r="N2163">
        <v>21235544</v>
      </c>
      <c r="O2163" t="s">
        <v>11</v>
      </c>
      <c r="P2163">
        <v>52.356599592768802</v>
      </c>
      <c r="Q2163">
        <v>4.8988904291955899</v>
      </c>
      <c r="R2163" t="s">
        <v>45</v>
      </c>
      <c r="S2163">
        <v>200</v>
      </c>
      <c r="T2163">
        <v>7</v>
      </c>
      <c r="U2163">
        <v>4</v>
      </c>
      <c r="V2163">
        <v>0.28999999999999998</v>
      </c>
      <c r="W2163">
        <v>362</v>
      </c>
      <c r="X2163">
        <v>14331</v>
      </c>
      <c r="Y2163">
        <v>14</v>
      </c>
      <c r="Z2163" t="s">
        <v>58</v>
      </c>
      <c r="AA2163" t="s">
        <v>59</v>
      </c>
      <c r="AB2163">
        <v>1400</v>
      </c>
      <c r="AC2163">
        <v>0.1</v>
      </c>
    </row>
    <row r="2164" spans="13:29" x14ac:dyDescent="0.35">
      <c r="M2164" t="s">
        <v>44</v>
      </c>
      <c r="N2164">
        <v>21235764</v>
      </c>
      <c r="O2164" t="s">
        <v>7</v>
      </c>
      <c r="P2164">
        <v>52.3612198941805</v>
      </c>
      <c r="Q2164">
        <v>4.8983970397454604</v>
      </c>
      <c r="R2164" t="s">
        <v>45</v>
      </c>
      <c r="S2164">
        <v>429</v>
      </c>
      <c r="T2164">
        <v>281</v>
      </c>
      <c r="U2164">
        <v>1</v>
      </c>
      <c r="V2164">
        <v>0.08</v>
      </c>
      <c r="W2164">
        <v>10</v>
      </c>
      <c r="X2164">
        <v>14332</v>
      </c>
      <c r="Y2164">
        <v>52</v>
      </c>
      <c r="Z2164" t="s">
        <v>68</v>
      </c>
      <c r="AA2164" t="s">
        <v>69</v>
      </c>
      <c r="AB2164">
        <v>120549</v>
      </c>
      <c r="AC2164">
        <v>0.1</v>
      </c>
    </row>
    <row r="2165" spans="13:29" x14ac:dyDescent="0.35">
      <c r="M2165" t="s">
        <v>44</v>
      </c>
      <c r="N2165">
        <v>21270948</v>
      </c>
      <c r="O2165" t="s">
        <v>11</v>
      </c>
      <c r="P2165">
        <v>52.356487826455599</v>
      </c>
      <c r="Q2165">
        <v>4.9009341779018003</v>
      </c>
      <c r="R2165" t="s">
        <v>45</v>
      </c>
      <c r="S2165">
        <v>100</v>
      </c>
      <c r="T2165">
        <v>350</v>
      </c>
      <c r="U2165">
        <v>2</v>
      </c>
      <c r="V2165">
        <v>0.18</v>
      </c>
      <c r="W2165">
        <v>37</v>
      </c>
      <c r="X2165">
        <v>14366</v>
      </c>
      <c r="Y2165">
        <v>8</v>
      </c>
      <c r="Z2165" t="s">
        <v>58</v>
      </c>
      <c r="AA2165" t="s">
        <v>59</v>
      </c>
      <c r="AB2165">
        <v>35000</v>
      </c>
      <c r="AC2165">
        <v>0.1</v>
      </c>
    </row>
    <row r="2166" spans="13:29" x14ac:dyDescent="0.35">
      <c r="M2166" t="s">
        <v>44</v>
      </c>
      <c r="N2166">
        <v>21595024</v>
      </c>
      <c r="O2166" t="s">
        <v>19</v>
      </c>
      <c r="P2166">
        <v>52.382324637233097</v>
      </c>
      <c r="Q2166">
        <v>4.85148719852456</v>
      </c>
      <c r="R2166" t="s">
        <v>45</v>
      </c>
      <c r="S2166">
        <v>50</v>
      </c>
      <c r="T2166">
        <v>360</v>
      </c>
      <c r="U2166">
        <v>0</v>
      </c>
      <c r="W2166">
        <v>23</v>
      </c>
      <c r="X2166">
        <v>14644</v>
      </c>
      <c r="Y2166">
        <v>12</v>
      </c>
      <c r="Z2166" t="s">
        <v>62</v>
      </c>
      <c r="AA2166" t="s">
        <v>63</v>
      </c>
      <c r="AB2166">
        <v>18000</v>
      </c>
      <c r="AC2166">
        <v>0.1</v>
      </c>
    </row>
    <row r="2167" spans="13:29" x14ac:dyDescent="0.35">
      <c r="M2167" t="s">
        <v>44</v>
      </c>
      <c r="N2167">
        <v>21679725</v>
      </c>
      <c r="O2167" t="s">
        <v>11</v>
      </c>
      <c r="P2167">
        <v>52.352922218604199</v>
      </c>
      <c r="Q2167">
        <v>4.8968192466476799</v>
      </c>
      <c r="R2167" t="s">
        <v>45</v>
      </c>
      <c r="S2167">
        <v>150</v>
      </c>
      <c r="T2167">
        <v>333</v>
      </c>
      <c r="U2167">
        <v>7</v>
      </c>
      <c r="V2167">
        <v>0.7</v>
      </c>
      <c r="W2167">
        <v>9</v>
      </c>
      <c r="X2167">
        <v>14719</v>
      </c>
      <c r="Y2167">
        <v>6</v>
      </c>
      <c r="Z2167" t="s">
        <v>58</v>
      </c>
      <c r="AA2167" t="s">
        <v>59</v>
      </c>
      <c r="AB2167">
        <v>49950</v>
      </c>
      <c r="AC2167">
        <v>0.1</v>
      </c>
    </row>
    <row r="2168" spans="13:29" x14ac:dyDescent="0.35">
      <c r="M2168" t="s">
        <v>44</v>
      </c>
      <c r="N2168">
        <v>21905300</v>
      </c>
      <c r="O2168" t="s">
        <v>8</v>
      </c>
      <c r="P2168">
        <v>52.343548420296699</v>
      </c>
      <c r="Q2168">
        <v>4.8654397658195796</v>
      </c>
      <c r="R2168" t="s">
        <v>45</v>
      </c>
      <c r="S2168">
        <v>75</v>
      </c>
      <c r="T2168">
        <v>360</v>
      </c>
      <c r="U2168">
        <v>8</v>
      </c>
      <c r="V2168">
        <v>0.71</v>
      </c>
      <c r="W2168">
        <v>17</v>
      </c>
      <c r="X2168">
        <v>14914</v>
      </c>
      <c r="Y2168">
        <v>6</v>
      </c>
      <c r="Z2168" t="s">
        <v>74</v>
      </c>
      <c r="AA2168" t="s">
        <v>75</v>
      </c>
      <c r="AB2168">
        <v>27000</v>
      </c>
      <c r="AC2168">
        <v>0.1</v>
      </c>
    </row>
    <row r="2169" spans="13:29" x14ac:dyDescent="0.35">
      <c r="M2169" t="s">
        <v>44</v>
      </c>
      <c r="N2169">
        <v>1743234</v>
      </c>
      <c r="O2169" t="s">
        <v>14</v>
      </c>
      <c r="P2169">
        <v>52.373408958213602</v>
      </c>
      <c r="Q2169">
        <v>4.8578069288389498</v>
      </c>
      <c r="R2169" t="s">
        <v>50</v>
      </c>
      <c r="S2169">
        <v>77</v>
      </c>
      <c r="T2169">
        <v>324</v>
      </c>
      <c r="U2169">
        <v>2</v>
      </c>
      <c r="V2169">
        <v>0.13</v>
      </c>
      <c r="W2169">
        <v>74</v>
      </c>
      <c r="X2169">
        <v>1241</v>
      </c>
      <c r="Y2169">
        <v>7</v>
      </c>
      <c r="Z2169" t="s">
        <v>56</v>
      </c>
      <c r="AA2169" t="s">
        <v>97</v>
      </c>
      <c r="AB2169">
        <v>24948</v>
      </c>
      <c r="AC2169">
        <v>0.5</v>
      </c>
    </row>
    <row r="2170" spans="13:29" x14ac:dyDescent="0.35">
      <c r="M2170" t="s">
        <v>44</v>
      </c>
      <c r="N2170">
        <v>14079338</v>
      </c>
      <c r="O2170" t="s">
        <v>19</v>
      </c>
      <c r="P2170">
        <v>52.381016089582303</v>
      </c>
      <c r="Q2170">
        <v>4.8546344406328004</v>
      </c>
      <c r="R2170" t="s">
        <v>50</v>
      </c>
      <c r="S2170">
        <v>91</v>
      </c>
      <c r="T2170">
        <v>304</v>
      </c>
      <c r="U2170">
        <v>34</v>
      </c>
      <c r="V2170">
        <v>1.47</v>
      </c>
      <c r="W2170">
        <v>33</v>
      </c>
      <c r="X2170">
        <v>8940</v>
      </c>
      <c r="Y2170">
        <v>7</v>
      </c>
      <c r="Z2170" t="s">
        <v>62</v>
      </c>
      <c r="AA2170" t="s">
        <v>101</v>
      </c>
      <c r="AB2170">
        <v>27664</v>
      </c>
      <c r="AC2170">
        <v>0.5</v>
      </c>
    </row>
    <row r="2171" spans="13:29" x14ac:dyDescent="0.35">
      <c r="M2171" t="s">
        <v>44</v>
      </c>
      <c r="N2171">
        <v>16772262</v>
      </c>
      <c r="O2171" t="s">
        <v>14</v>
      </c>
      <c r="P2171">
        <v>52.367216866999101</v>
      </c>
      <c r="Q2171">
        <v>4.8764309193762898</v>
      </c>
      <c r="R2171" t="s">
        <v>50</v>
      </c>
      <c r="S2171">
        <v>190</v>
      </c>
      <c r="T2171">
        <v>364</v>
      </c>
      <c r="U2171">
        <v>5</v>
      </c>
      <c r="V2171">
        <v>0.23</v>
      </c>
      <c r="W2171">
        <v>63</v>
      </c>
      <c r="X2171">
        <v>10807</v>
      </c>
      <c r="Y2171">
        <v>7</v>
      </c>
      <c r="Z2171" t="s">
        <v>56</v>
      </c>
      <c r="AA2171" t="s">
        <v>97</v>
      </c>
      <c r="AB2171">
        <v>69160</v>
      </c>
      <c r="AC2171">
        <v>0.5</v>
      </c>
    </row>
    <row r="2172" spans="13:29" x14ac:dyDescent="0.35">
      <c r="M2172" t="s">
        <v>44</v>
      </c>
      <c r="N2172">
        <v>17538937</v>
      </c>
      <c r="O2172" t="s">
        <v>7</v>
      </c>
      <c r="P2172">
        <v>52.364180342980902</v>
      </c>
      <c r="Q2172">
        <v>4.8880100061066702</v>
      </c>
      <c r="R2172" t="s">
        <v>50</v>
      </c>
      <c r="S2172">
        <v>149</v>
      </c>
      <c r="T2172">
        <v>175</v>
      </c>
      <c r="U2172">
        <v>70</v>
      </c>
      <c r="V2172">
        <v>3.3</v>
      </c>
      <c r="W2172">
        <v>332</v>
      </c>
      <c r="X2172">
        <v>11240</v>
      </c>
      <c r="Y2172">
        <v>7</v>
      </c>
      <c r="Z2172" t="s">
        <v>68</v>
      </c>
      <c r="AA2172" t="s">
        <v>99</v>
      </c>
      <c r="AB2172">
        <v>26075</v>
      </c>
      <c r="AC2172">
        <v>0.5</v>
      </c>
    </row>
    <row r="2173" spans="13:29" x14ac:dyDescent="0.35">
      <c r="M2173" t="s">
        <v>44</v>
      </c>
      <c r="N2173">
        <v>17615658</v>
      </c>
      <c r="O2173" t="s">
        <v>6</v>
      </c>
      <c r="P2173">
        <v>52.380662786189703</v>
      </c>
      <c r="Q2173">
        <v>4.8863715685025104</v>
      </c>
      <c r="R2173" t="s">
        <v>50</v>
      </c>
      <c r="S2173">
        <v>149</v>
      </c>
      <c r="T2173">
        <v>254</v>
      </c>
      <c r="U2173">
        <v>22</v>
      </c>
      <c r="V2173">
        <v>1.0900000000000001</v>
      </c>
      <c r="W2173">
        <v>349</v>
      </c>
      <c r="X2173">
        <v>11283</v>
      </c>
      <c r="Y2173">
        <v>7</v>
      </c>
      <c r="Z2173" t="s">
        <v>46</v>
      </c>
      <c r="AA2173" t="s">
        <v>51</v>
      </c>
      <c r="AB2173">
        <v>37846</v>
      </c>
      <c r="AC2173">
        <v>0.5</v>
      </c>
    </row>
    <row r="2174" spans="13:29" x14ac:dyDescent="0.35">
      <c r="M2174" t="s">
        <v>44</v>
      </c>
      <c r="N2174">
        <v>17707478</v>
      </c>
      <c r="O2174" t="s">
        <v>7</v>
      </c>
      <c r="P2174">
        <v>52.3645464312294</v>
      </c>
      <c r="Q2174">
        <v>4.8876849936093798</v>
      </c>
      <c r="R2174" t="s">
        <v>50</v>
      </c>
      <c r="S2174">
        <v>149</v>
      </c>
      <c r="T2174">
        <v>177</v>
      </c>
      <c r="U2174">
        <v>45</v>
      </c>
      <c r="V2174">
        <v>2.27</v>
      </c>
      <c r="W2174">
        <v>329</v>
      </c>
      <c r="X2174">
        <v>11350</v>
      </c>
      <c r="Y2174">
        <v>7</v>
      </c>
      <c r="Z2174" t="s">
        <v>68</v>
      </c>
      <c r="AA2174" t="s">
        <v>99</v>
      </c>
      <c r="AB2174">
        <v>26373</v>
      </c>
      <c r="AC2174">
        <v>0.5</v>
      </c>
    </row>
    <row r="2175" spans="13:29" x14ac:dyDescent="0.35">
      <c r="M2175" t="s">
        <v>44</v>
      </c>
      <c r="N2175">
        <v>18001973</v>
      </c>
      <c r="O2175" t="s">
        <v>15</v>
      </c>
      <c r="P2175">
        <v>52.379950241391803</v>
      </c>
      <c r="Q2175">
        <v>4.8768349526990802</v>
      </c>
      <c r="R2175" t="s">
        <v>50</v>
      </c>
      <c r="S2175">
        <v>60</v>
      </c>
      <c r="T2175">
        <v>197</v>
      </c>
      <c r="U2175">
        <v>8</v>
      </c>
      <c r="V2175">
        <v>0.45</v>
      </c>
      <c r="W2175">
        <v>19</v>
      </c>
      <c r="X2175">
        <v>11530</v>
      </c>
      <c r="Y2175">
        <v>7</v>
      </c>
      <c r="Z2175" t="s">
        <v>60</v>
      </c>
      <c r="AA2175" t="s">
        <v>100</v>
      </c>
      <c r="AB2175">
        <v>11820</v>
      </c>
      <c r="AC2175">
        <v>0.5</v>
      </c>
    </row>
    <row r="2176" spans="13:29" x14ac:dyDescent="0.35">
      <c r="M2176" t="s">
        <v>44</v>
      </c>
      <c r="N2176">
        <v>169356</v>
      </c>
      <c r="O2176" t="s">
        <v>6</v>
      </c>
      <c r="P2176">
        <v>52.381717144651397</v>
      </c>
      <c r="Q2176">
        <v>4.8831041274859501</v>
      </c>
      <c r="R2176" t="s">
        <v>45</v>
      </c>
      <c r="S2176">
        <v>220</v>
      </c>
      <c r="T2176">
        <v>303</v>
      </c>
      <c r="U2176">
        <v>18</v>
      </c>
      <c r="V2176">
        <v>0.2</v>
      </c>
      <c r="W2176">
        <v>68</v>
      </c>
      <c r="X2176">
        <v>80</v>
      </c>
      <c r="Y2176">
        <v>7</v>
      </c>
      <c r="Z2176" t="s">
        <v>46</v>
      </c>
      <c r="AA2176" t="s">
        <v>47</v>
      </c>
      <c r="AB2176">
        <v>66660</v>
      </c>
      <c r="AC2176">
        <v>0.1</v>
      </c>
    </row>
    <row r="2177" spans="13:29" x14ac:dyDescent="0.35">
      <c r="M2177" t="s">
        <v>44</v>
      </c>
      <c r="N2177">
        <v>236632</v>
      </c>
      <c r="O2177" t="s">
        <v>11</v>
      </c>
      <c r="P2177">
        <v>52.356139733125403</v>
      </c>
      <c r="Q2177">
        <v>4.8884757520863804</v>
      </c>
      <c r="R2177" t="s">
        <v>45</v>
      </c>
      <c r="S2177">
        <v>100</v>
      </c>
      <c r="T2177">
        <v>332</v>
      </c>
      <c r="U2177">
        <v>107</v>
      </c>
      <c r="V2177">
        <v>1.26</v>
      </c>
      <c r="W2177">
        <v>114</v>
      </c>
      <c r="X2177">
        <v>109</v>
      </c>
      <c r="Y2177">
        <v>7</v>
      </c>
      <c r="Z2177" t="s">
        <v>58</v>
      </c>
      <c r="AA2177" t="s">
        <v>59</v>
      </c>
      <c r="AB2177">
        <v>33200</v>
      </c>
      <c r="AC2177">
        <v>0.1</v>
      </c>
    </row>
    <row r="2178" spans="13:29" x14ac:dyDescent="0.35">
      <c r="M2178" t="s">
        <v>44</v>
      </c>
      <c r="N2178">
        <v>256670</v>
      </c>
      <c r="O2178" t="s">
        <v>14</v>
      </c>
      <c r="P2178">
        <v>52.359413314592402</v>
      </c>
      <c r="Q2178">
        <v>4.8599530075786399</v>
      </c>
      <c r="R2178" t="s">
        <v>45</v>
      </c>
      <c r="S2178">
        <v>168</v>
      </c>
      <c r="T2178">
        <v>356</v>
      </c>
      <c r="U2178">
        <v>6</v>
      </c>
      <c r="V2178">
        <v>0.09</v>
      </c>
      <c r="W2178">
        <v>14</v>
      </c>
      <c r="X2178">
        <v>126</v>
      </c>
      <c r="Y2178">
        <v>7</v>
      </c>
      <c r="Z2178" t="s">
        <v>56</v>
      </c>
      <c r="AA2178" t="s">
        <v>57</v>
      </c>
      <c r="AB2178">
        <v>59808</v>
      </c>
      <c r="AC2178">
        <v>0.1</v>
      </c>
    </row>
    <row r="2179" spans="13:29" x14ac:dyDescent="0.35">
      <c r="M2179" t="s">
        <v>44</v>
      </c>
      <c r="N2179">
        <v>350271</v>
      </c>
      <c r="O2179" t="s">
        <v>13</v>
      </c>
      <c r="P2179">
        <v>52.360755703388797</v>
      </c>
      <c r="Q2179">
        <v>4.9887615896620296</v>
      </c>
      <c r="R2179" t="s">
        <v>45</v>
      </c>
      <c r="S2179">
        <v>395</v>
      </c>
      <c r="T2179">
        <v>7</v>
      </c>
      <c r="U2179">
        <v>3</v>
      </c>
      <c r="V2179">
        <v>7.0000000000000007E-2</v>
      </c>
      <c r="W2179">
        <v>358</v>
      </c>
      <c r="X2179">
        <v>189</v>
      </c>
      <c r="Y2179">
        <v>7</v>
      </c>
      <c r="Z2179" t="s">
        <v>86</v>
      </c>
      <c r="AA2179" t="s">
        <v>87</v>
      </c>
      <c r="AB2179">
        <v>2765</v>
      </c>
      <c r="AC2179">
        <v>0.1</v>
      </c>
    </row>
    <row r="2180" spans="13:29" x14ac:dyDescent="0.35">
      <c r="M2180" t="s">
        <v>44</v>
      </c>
      <c r="N2180">
        <v>370695</v>
      </c>
      <c r="O2180" t="s">
        <v>6</v>
      </c>
      <c r="P2180">
        <v>52.370006922285398</v>
      </c>
      <c r="Q2180">
        <v>4.8878736006932</v>
      </c>
      <c r="R2180" t="s">
        <v>45</v>
      </c>
      <c r="S2180">
        <v>190</v>
      </c>
      <c r="T2180">
        <v>319</v>
      </c>
      <c r="U2180">
        <v>104</v>
      </c>
      <c r="V2180">
        <v>1.3</v>
      </c>
      <c r="W2180">
        <v>63</v>
      </c>
      <c r="X2180">
        <v>201</v>
      </c>
      <c r="Y2180">
        <v>7</v>
      </c>
      <c r="Z2180" t="s">
        <v>46</v>
      </c>
      <c r="AA2180" t="s">
        <v>47</v>
      </c>
      <c r="AB2180">
        <v>60610</v>
      </c>
      <c r="AC2180">
        <v>0.1</v>
      </c>
    </row>
    <row r="2181" spans="13:29" x14ac:dyDescent="0.35">
      <c r="M2181" t="s">
        <v>44</v>
      </c>
      <c r="N2181">
        <v>422044</v>
      </c>
      <c r="O2181" t="s">
        <v>6</v>
      </c>
      <c r="P2181">
        <v>52.379989088868598</v>
      </c>
      <c r="Q2181">
        <v>4.8938815148440904</v>
      </c>
      <c r="R2181" t="s">
        <v>45</v>
      </c>
      <c r="S2181">
        <v>275</v>
      </c>
      <c r="T2181">
        <v>352</v>
      </c>
      <c r="U2181">
        <v>128</v>
      </c>
      <c r="V2181">
        <v>1.61</v>
      </c>
      <c r="W2181">
        <v>260</v>
      </c>
      <c r="X2181">
        <v>223</v>
      </c>
      <c r="Y2181">
        <v>7</v>
      </c>
      <c r="Z2181" t="s">
        <v>46</v>
      </c>
      <c r="AA2181" t="s">
        <v>47</v>
      </c>
      <c r="AB2181">
        <v>96800</v>
      </c>
      <c r="AC2181">
        <v>0.1</v>
      </c>
    </row>
    <row r="2182" spans="13:29" x14ac:dyDescent="0.35">
      <c r="M2182" t="s">
        <v>44</v>
      </c>
      <c r="N2182">
        <v>467852</v>
      </c>
      <c r="O2182" t="s">
        <v>6</v>
      </c>
      <c r="P2182">
        <v>52.368166444482597</v>
      </c>
      <c r="Q2182">
        <v>4.8845408343283401</v>
      </c>
      <c r="R2182" t="s">
        <v>45</v>
      </c>
      <c r="S2182">
        <v>647</v>
      </c>
      <c r="T2182">
        <v>46</v>
      </c>
      <c r="U2182">
        <v>16</v>
      </c>
      <c r="V2182">
        <v>0.2</v>
      </c>
      <c r="W2182">
        <v>271</v>
      </c>
      <c r="X2182">
        <v>254</v>
      </c>
      <c r="Y2182">
        <v>7</v>
      </c>
      <c r="Z2182" t="s">
        <v>46</v>
      </c>
      <c r="AA2182" t="s">
        <v>47</v>
      </c>
      <c r="AB2182">
        <v>29762</v>
      </c>
      <c r="AC2182">
        <v>0.1</v>
      </c>
    </row>
    <row r="2183" spans="13:29" x14ac:dyDescent="0.35">
      <c r="M2183" t="s">
        <v>44</v>
      </c>
      <c r="N2183">
        <v>489832</v>
      </c>
      <c r="O2183" t="s">
        <v>14</v>
      </c>
      <c r="P2183">
        <v>52.363617463236999</v>
      </c>
      <c r="Q2183">
        <v>4.86761694879847</v>
      </c>
      <c r="R2183" t="s">
        <v>45</v>
      </c>
      <c r="S2183">
        <v>130</v>
      </c>
      <c r="T2183">
        <v>348</v>
      </c>
      <c r="U2183">
        <v>29</v>
      </c>
      <c r="V2183">
        <v>0.4</v>
      </c>
      <c r="W2183">
        <v>119</v>
      </c>
      <c r="X2183">
        <v>262</v>
      </c>
      <c r="Y2183">
        <v>7</v>
      </c>
      <c r="Z2183" t="s">
        <v>56</v>
      </c>
      <c r="AA2183" t="s">
        <v>57</v>
      </c>
      <c r="AB2183">
        <v>45240</v>
      </c>
      <c r="AC2183">
        <v>0.1</v>
      </c>
    </row>
    <row r="2184" spans="13:29" x14ac:dyDescent="0.35">
      <c r="M2184" t="s">
        <v>44</v>
      </c>
      <c r="N2184">
        <v>510836</v>
      </c>
      <c r="O2184" t="s">
        <v>6</v>
      </c>
      <c r="P2184">
        <v>52.380371596722199</v>
      </c>
      <c r="Q2184">
        <v>4.8935875801255504</v>
      </c>
      <c r="R2184" t="s">
        <v>45</v>
      </c>
      <c r="S2184">
        <v>700</v>
      </c>
      <c r="T2184">
        <v>80</v>
      </c>
      <c r="U2184">
        <v>108</v>
      </c>
      <c r="V2184">
        <v>1.54</v>
      </c>
      <c r="W2184">
        <v>294</v>
      </c>
      <c r="X2184">
        <v>274</v>
      </c>
      <c r="Y2184">
        <v>7</v>
      </c>
      <c r="Z2184" t="s">
        <v>46</v>
      </c>
      <c r="AA2184" t="s">
        <v>47</v>
      </c>
      <c r="AB2184">
        <v>56000</v>
      </c>
      <c r="AC2184">
        <v>0.1</v>
      </c>
    </row>
    <row r="2185" spans="13:29" x14ac:dyDescent="0.35">
      <c r="M2185" t="s">
        <v>44</v>
      </c>
      <c r="N2185">
        <v>588288</v>
      </c>
      <c r="O2185" t="s">
        <v>6</v>
      </c>
      <c r="P2185">
        <v>52.380194221217202</v>
      </c>
      <c r="Q2185">
        <v>4.8945172887850097</v>
      </c>
      <c r="R2185" t="s">
        <v>45</v>
      </c>
      <c r="S2185">
        <v>250</v>
      </c>
      <c r="T2185">
        <v>53</v>
      </c>
      <c r="U2185">
        <v>41</v>
      </c>
      <c r="V2185">
        <v>0.73</v>
      </c>
      <c r="W2185">
        <v>302</v>
      </c>
      <c r="X2185">
        <v>341</v>
      </c>
      <c r="Y2185">
        <v>7</v>
      </c>
      <c r="Z2185" t="s">
        <v>46</v>
      </c>
      <c r="AA2185" t="s">
        <v>47</v>
      </c>
      <c r="AB2185">
        <v>13250</v>
      </c>
      <c r="AC2185">
        <v>0.1</v>
      </c>
    </row>
    <row r="2186" spans="13:29" x14ac:dyDescent="0.35">
      <c r="M2186" t="s">
        <v>44</v>
      </c>
      <c r="N2186">
        <v>645579</v>
      </c>
      <c r="O2186" t="s">
        <v>7</v>
      </c>
      <c r="P2186">
        <v>52.371986745284303</v>
      </c>
      <c r="Q2186">
        <v>4.90199789338328</v>
      </c>
      <c r="R2186" t="s">
        <v>45</v>
      </c>
      <c r="S2186">
        <v>250</v>
      </c>
      <c r="T2186">
        <v>180</v>
      </c>
      <c r="U2186">
        <v>27</v>
      </c>
      <c r="V2186">
        <v>0.8</v>
      </c>
      <c r="W2186">
        <v>205</v>
      </c>
      <c r="X2186">
        <v>391</v>
      </c>
      <c r="Y2186">
        <v>7</v>
      </c>
      <c r="Z2186" t="s">
        <v>68</v>
      </c>
      <c r="AA2186" t="s">
        <v>69</v>
      </c>
      <c r="AB2186">
        <v>45000</v>
      </c>
      <c r="AC2186">
        <v>0.1</v>
      </c>
    </row>
    <row r="2187" spans="13:29" x14ac:dyDescent="0.35">
      <c r="M2187" t="s">
        <v>44</v>
      </c>
      <c r="N2187">
        <v>647027</v>
      </c>
      <c r="O2187" t="s">
        <v>7</v>
      </c>
      <c r="P2187">
        <v>52.362538467680203</v>
      </c>
      <c r="Q2187">
        <v>4.9091626054394304</v>
      </c>
      <c r="R2187" t="s">
        <v>45</v>
      </c>
      <c r="S2187">
        <v>140</v>
      </c>
      <c r="T2187">
        <v>202</v>
      </c>
      <c r="U2187">
        <v>72</v>
      </c>
      <c r="V2187">
        <v>0.95</v>
      </c>
      <c r="W2187">
        <v>9</v>
      </c>
      <c r="X2187">
        <v>392</v>
      </c>
      <c r="Y2187">
        <v>7</v>
      </c>
      <c r="Z2187" t="s">
        <v>68</v>
      </c>
      <c r="AA2187" t="s">
        <v>69</v>
      </c>
      <c r="AB2187">
        <v>28280</v>
      </c>
      <c r="AC2187">
        <v>0.1</v>
      </c>
    </row>
    <row r="2188" spans="13:29" x14ac:dyDescent="0.35">
      <c r="M2188" t="s">
        <v>44</v>
      </c>
      <c r="N2188">
        <v>693432</v>
      </c>
      <c r="O2188" t="s">
        <v>6</v>
      </c>
      <c r="P2188">
        <v>52.374456290229901</v>
      </c>
      <c r="Q2188">
        <v>4.8887535921211702</v>
      </c>
      <c r="R2188" t="s">
        <v>45</v>
      </c>
      <c r="S2188">
        <v>240</v>
      </c>
      <c r="T2188">
        <v>239</v>
      </c>
      <c r="U2188">
        <v>110</v>
      </c>
      <c r="V2188">
        <v>1.48</v>
      </c>
      <c r="W2188">
        <v>176</v>
      </c>
      <c r="X2188">
        <v>440</v>
      </c>
      <c r="Y2188">
        <v>7</v>
      </c>
      <c r="Z2188" t="s">
        <v>46</v>
      </c>
      <c r="AA2188" t="s">
        <v>47</v>
      </c>
      <c r="AB2188">
        <v>57360</v>
      </c>
      <c r="AC2188">
        <v>0.1</v>
      </c>
    </row>
    <row r="2189" spans="13:29" x14ac:dyDescent="0.35">
      <c r="M2189" t="s">
        <v>44</v>
      </c>
      <c r="N2189">
        <v>700797</v>
      </c>
      <c r="O2189" t="s">
        <v>14</v>
      </c>
      <c r="P2189">
        <v>52.362071374114699</v>
      </c>
      <c r="Q2189">
        <v>4.8748275195797701</v>
      </c>
      <c r="R2189" t="s">
        <v>45</v>
      </c>
      <c r="S2189">
        <v>150</v>
      </c>
      <c r="T2189">
        <v>138</v>
      </c>
      <c r="U2189">
        <v>143</v>
      </c>
      <c r="V2189">
        <v>1.89</v>
      </c>
      <c r="W2189">
        <v>181</v>
      </c>
      <c r="X2189">
        <v>448</v>
      </c>
      <c r="Y2189">
        <v>7</v>
      </c>
      <c r="Z2189" t="s">
        <v>56</v>
      </c>
      <c r="AA2189" t="s">
        <v>57</v>
      </c>
      <c r="AB2189">
        <v>20700</v>
      </c>
      <c r="AC2189">
        <v>0.1</v>
      </c>
    </row>
    <row r="2190" spans="13:29" x14ac:dyDescent="0.35">
      <c r="M2190" t="s">
        <v>44</v>
      </c>
      <c r="N2190">
        <v>731834</v>
      </c>
      <c r="O2190" t="s">
        <v>14</v>
      </c>
      <c r="P2190">
        <v>52.364343535543497</v>
      </c>
      <c r="Q2190">
        <v>4.8786058775635697</v>
      </c>
      <c r="R2190" t="s">
        <v>45</v>
      </c>
      <c r="S2190">
        <v>275</v>
      </c>
      <c r="T2190">
        <v>46</v>
      </c>
      <c r="U2190">
        <v>168</v>
      </c>
      <c r="V2190">
        <v>2.2599999999999998</v>
      </c>
      <c r="W2190">
        <v>264</v>
      </c>
      <c r="X2190">
        <v>485</v>
      </c>
      <c r="Y2190">
        <v>7</v>
      </c>
      <c r="Z2190" t="s">
        <v>56</v>
      </c>
      <c r="AA2190" t="s">
        <v>57</v>
      </c>
      <c r="AB2190">
        <v>12650</v>
      </c>
      <c r="AC2190">
        <v>0.1</v>
      </c>
    </row>
    <row r="2191" spans="13:29" x14ac:dyDescent="0.35">
      <c r="M2191" t="s">
        <v>44</v>
      </c>
      <c r="N2191">
        <v>732509</v>
      </c>
      <c r="O2191" t="s">
        <v>6</v>
      </c>
      <c r="P2191">
        <v>52.367896845297999</v>
      </c>
      <c r="Q2191">
        <v>4.8796153128029598</v>
      </c>
      <c r="R2191" t="s">
        <v>45</v>
      </c>
      <c r="S2191">
        <v>160</v>
      </c>
      <c r="T2191">
        <v>332</v>
      </c>
      <c r="U2191">
        <v>16</v>
      </c>
      <c r="V2191">
        <v>0.22</v>
      </c>
      <c r="W2191">
        <v>188</v>
      </c>
      <c r="X2191">
        <v>486</v>
      </c>
      <c r="Y2191">
        <v>7</v>
      </c>
      <c r="Z2191" t="s">
        <v>46</v>
      </c>
      <c r="AA2191" t="s">
        <v>47</v>
      </c>
      <c r="AB2191">
        <v>53120</v>
      </c>
      <c r="AC2191">
        <v>0.1</v>
      </c>
    </row>
    <row r="2192" spans="13:29" x14ac:dyDescent="0.35">
      <c r="M2192" t="s">
        <v>44</v>
      </c>
      <c r="N2192">
        <v>744158</v>
      </c>
      <c r="O2192" t="s">
        <v>7</v>
      </c>
      <c r="P2192">
        <v>52.360076630881402</v>
      </c>
      <c r="Q2192">
        <v>4.9006775996614396</v>
      </c>
      <c r="R2192" t="s">
        <v>45</v>
      </c>
      <c r="S2192">
        <v>260</v>
      </c>
      <c r="T2192">
        <v>283</v>
      </c>
      <c r="U2192">
        <v>11</v>
      </c>
      <c r="V2192">
        <v>0.16</v>
      </c>
      <c r="W2192">
        <v>240</v>
      </c>
      <c r="X2192">
        <v>499</v>
      </c>
      <c r="Y2192">
        <v>7</v>
      </c>
      <c r="Z2192" t="s">
        <v>68</v>
      </c>
      <c r="AA2192" t="s">
        <v>69</v>
      </c>
      <c r="AB2192">
        <v>73580</v>
      </c>
      <c r="AC2192">
        <v>0.1</v>
      </c>
    </row>
    <row r="2193" spans="13:29" x14ac:dyDescent="0.35">
      <c r="M2193" t="s">
        <v>44</v>
      </c>
      <c r="N2193">
        <v>744386</v>
      </c>
      <c r="O2193" t="s">
        <v>7</v>
      </c>
      <c r="P2193">
        <v>52.361641108472398</v>
      </c>
      <c r="Q2193">
        <v>4.9021136790952102</v>
      </c>
      <c r="R2193" t="s">
        <v>45</v>
      </c>
      <c r="S2193">
        <v>260</v>
      </c>
      <c r="T2193">
        <v>293</v>
      </c>
      <c r="U2193">
        <v>11</v>
      </c>
      <c r="V2193">
        <v>0.2</v>
      </c>
      <c r="W2193">
        <v>235</v>
      </c>
      <c r="X2193">
        <v>500</v>
      </c>
      <c r="Y2193">
        <v>7</v>
      </c>
      <c r="Z2193" t="s">
        <v>68</v>
      </c>
      <c r="AA2193" t="s">
        <v>69</v>
      </c>
      <c r="AB2193">
        <v>76180</v>
      </c>
      <c r="AC2193">
        <v>0.1</v>
      </c>
    </row>
    <row r="2194" spans="13:29" x14ac:dyDescent="0.35">
      <c r="M2194" t="s">
        <v>44</v>
      </c>
      <c r="N2194">
        <v>744520</v>
      </c>
      <c r="O2194" t="s">
        <v>7</v>
      </c>
      <c r="P2194">
        <v>52.359586626148001</v>
      </c>
      <c r="Q2194">
        <v>4.9022677652082498</v>
      </c>
      <c r="R2194" t="s">
        <v>45</v>
      </c>
      <c r="S2194">
        <v>260</v>
      </c>
      <c r="T2194">
        <v>292</v>
      </c>
      <c r="U2194">
        <v>12</v>
      </c>
      <c r="V2194">
        <v>0.22</v>
      </c>
      <c r="W2194">
        <v>221</v>
      </c>
      <c r="X2194">
        <v>501</v>
      </c>
      <c r="Y2194">
        <v>7</v>
      </c>
      <c r="Z2194" t="s">
        <v>68</v>
      </c>
      <c r="AA2194" t="s">
        <v>69</v>
      </c>
      <c r="AB2194">
        <v>75920</v>
      </c>
      <c r="AC2194">
        <v>0.1</v>
      </c>
    </row>
    <row r="2195" spans="13:29" x14ac:dyDescent="0.35">
      <c r="M2195" t="s">
        <v>44</v>
      </c>
      <c r="N2195">
        <v>744574</v>
      </c>
      <c r="O2195" t="s">
        <v>7</v>
      </c>
      <c r="P2195">
        <v>52.3717808850325</v>
      </c>
      <c r="Q2195">
        <v>4.9029184310687199</v>
      </c>
      <c r="R2195" t="s">
        <v>45</v>
      </c>
      <c r="S2195">
        <v>260</v>
      </c>
      <c r="T2195">
        <v>302</v>
      </c>
      <c r="U2195">
        <v>7</v>
      </c>
      <c r="V2195">
        <v>0.12</v>
      </c>
      <c r="W2195">
        <v>239</v>
      </c>
      <c r="X2195">
        <v>502</v>
      </c>
      <c r="Y2195">
        <v>7</v>
      </c>
      <c r="Z2195" t="s">
        <v>68</v>
      </c>
      <c r="AA2195" t="s">
        <v>69</v>
      </c>
      <c r="AB2195">
        <v>78520</v>
      </c>
      <c r="AC2195">
        <v>0.1</v>
      </c>
    </row>
    <row r="2196" spans="13:29" x14ac:dyDescent="0.35">
      <c r="M2196" t="s">
        <v>44</v>
      </c>
      <c r="N2196">
        <v>789743</v>
      </c>
      <c r="O2196" t="s">
        <v>14</v>
      </c>
      <c r="P2196">
        <v>52.3641443811035</v>
      </c>
      <c r="Q2196">
        <v>4.8767434976233899</v>
      </c>
      <c r="R2196" t="s">
        <v>45</v>
      </c>
      <c r="S2196">
        <v>260</v>
      </c>
      <c r="T2196">
        <v>46</v>
      </c>
      <c r="U2196">
        <v>160</v>
      </c>
      <c r="V2196">
        <v>2.19</v>
      </c>
      <c r="W2196">
        <v>299</v>
      </c>
      <c r="X2196">
        <v>552</v>
      </c>
      <c r="Y2196">
        <v>7</v>
      </c>
      <c r="Z2196" t="s">
        <v>56</v>
      </c>
      <c r="AA2196" t="s">
        <v>57</v>
      </c>
      <c r="AB2196">
        <v>11960</v>
      </c>
      <c r="AC2196">
        <v>0.1</v>
      </c>
    </row>
    <row r="2197" spans="13:29" x14ac:dyDescent="0.35">
      <c r="M2197" t="s">
        <v>44</v>
      </c>
      <c r="N2197">
        <v>857794</v>
      </c>
      <c r="O2197" t="s">
        <v>7</v>
      </c>
      <c r="P2197">
        <v>52.363762386584298</v>
      </c>
      <c r="Q2197">
        <v>4.8844987346081199</v>
      </c>
      <c r="R2197" t="s">
        <v>45</v>
      </c>
      <c r="S2197">
        <v>180</v>
      </c>
      <c r="T2197">
        <v>311</v>
      </c>
      <c r="U2197">
        <v>98</v>
      </c>
      <c r="V2197">
        <v>1.36</v>
      </c>
      <c r="W2197">
        <v>61</v>
      </c>
      <c r="X2197">
        <v>620</v>
      </c>
      <c r="Y2197">
        <v>7</v>
      </c>
      <c r="Z2197" t="s">
        <v>68</v>
      </c>
      <c r="AA2197" t="s">
        <v>69</v>
      </c>
      <c r="AB2197">
        <v>55980</v>
      </c>
      <c r="AC2197">
        <v>0.1</v>
      </c>
    </row>
    <row r="2198" spans="13:29" x14ac:dyDescent="0.35">
      <c r="M2198" t="s">
        <v>44</v>
      </c>
      <c r="N2198">
        <v>956611</v>
      </c>
      <c r="O2198" t="s">
        <v>6</v>
      </c>
      <c r="P2198">
        <v>52.376308136445999</v>
      </c>
      <c r="Q2198">
        <v>4.8898199903956998</v>
      </c>
      <c r="R2198" t="s">
        <v>45</v>
      </c>
      <c r="S2198">
        <v>130</v>
      </c>
      <c r="T2198">
        <v>149</v>
      </c>
      <c r="U2198">
        <v>33</v>
      </c>
      <c r="V2198">
        <v>0.48</v>
      </c>
      <c r="W2198">
        <v>287</v>
      </c>
      <c r="X2198">
        <v>699</v>
      </c>
      <c r="Y2198">
        <v>7</v>
      </c>
      <c r="Z2198" t="s">
        <v>46</v>
      </c>
      <c r="AA2198" t="s">
        <v>47</v>
      </c>
      <c r="AB2198">
        <v>19370</v>
      </c>
      <c r="AC2198">
        <v>0.1</v>
      </c>
    </row>
    <row r="2199" spans="13:29" x14ac:dyDescent="0.35">
      <c r="M2199" t="s">
        <v>44</v>
      </c>
      <c r="N2199">
        <v>1055703</v>
      </c>
      <c r="O2199" t="s">
        <v>14</v>
      </c>
      <c r="P2199">
        <v>52.360704922947001</v>
      </c>
      <c r="Q2199">
        <v>4.8642517233446698</v>
      </c>
      <c r="R2199" t="s">
        <v>45</v>
      </c>
      <c r="S2199">
        <v>275</v>
      </c>
      <c r="T2199">
        <v>260</v>
      </c>
      <c r="U2199">
        <v>70</v>
      </c>
      <c r="V2199">
        <v>1.03</v>
      </c>
      <c r="W2199">
        <v>124</v>
      </c>
      <c r="X2199">
        <v>768</v>
      </c>
      <c r="Y2199">
        <v>7</v>
      </c>
      <c r="Z2199" t="s">
        <v>56</v>
      </c>
      <c r="AA2199" t="s">
        <v>57</v>
      </c>
      <c r="AB2199">
        <v>71500</v>
      </c>
      <c r="AC2199">
        <v>0.1</v>
      </c>
    </row>
    <row r="2200" spans="13:29" x14ac:dyDescent="0.35">
      <c r="M2200" t="s">
        <v>44</v>
      </c>
      <c r="N2200">
        <v>1064108</v>
      </c>
      <c r="O2200" t="s">
        <v>6</v>
      </c>
      <c r="P2200">
        <v>52.382460719297299</v>
      </c>
      <c r="Q2200">
        <v>4.8879044488789303</v>
      </c>
      <c r="R2200" t="s">
        <v>45</v>
      </c>
      <c r="S2200">
        <v>99</v>
      </c>
      <c r="T2200">
        <v>271</v>
      </c>
      <c r="U2200">
        <v>37</v>
      </c>
      <c r="V2200">
        <v>0.54</v>
      </c>
      <c r="W2200">
        <v>76</v>
      </c>
      <c r="X2200">
        <v>776</v>
      </c>
      <c r="Y2200">
        <v>7</v>
      </c>
      <c r="Z2200" t="s">
        <v>46</v>
      </c>
      <c r="AA2200" t="s">
        <v>47</v>
      </c>
      <c r="AB2200">
        <v>26829</v>
      </c>
      <c r="AC2200">
        <v>0.1</v>
      </c>
    </row>
    <row r="2201" spans="13:29" x14ac:dyDescent="0.35">
      <c r="M2201" t="s">
        <v>44</v>
      </c>
      <c r="N2201">
        <v>1155251</v>
      </c>
      <c r="O2201" t="s">
        <v>6</v>
      </c>
      <c r="P2201">
        <v>52.382556379158899</v>
      </c>
      <c r="Q2201">
        <v>4.8897209576551202</v>
      </c>
      <c r="R2201" t="s">
        <v>45</v>
      </c>
      <c r="S2201">
        <v>100</v>
      </c>
      <c r="T2201">
        <v>271</v>
      </c>
      <c r="U2201">
        <v>28</v>
      </c>
      <c r="V2201">
        <v>0.44</v>
      </c>
      <c r="W2201">
        <v>225</v>
      </c>
      <c r="X2201">
        <v>849</v>
      </c>
      <c r="Y2201">
        <v>7</v>
      </c>
      <c r="Z2201" t="s">
        <v>46</v>
      </c>
      <c r="AA2201" t="s">
        <v>47</v>
      </c>
      <c r="AB2201">
        <v>27100</v>
      </c>
      <c r="AC2201">
        <v>0.1</v>
      </c>
    </row>
    <row r="2202" spans="13:29" x14ac:dyDescent="0.35">
      <c r="M2202" t="s">
        <v>44</v>
      </c>
      <c r="N2202">
        <v>1157922</v>
      </c>
      <c r="O2202" t="s">
        <v>13</v>
      </c>
      <c r="P2202">
        <v>52.350494920073103</v>
      </c>
      <c r="Q2202">
        <v>5.0017136058567599</v>
      </c>
      <c r="R2202" t="s">
        <v>45</v>
      </c>
      <c r="S2202">
        <v>220</v>
      </c>
      <c r="T2202">
        <v>276</v>
      </c>
      <c r="U2202">
        <v>0</v>
      </c>
      <c r="W2202">
        <v>81</v>
      </c>
      <c r="X2202">
        <v>854</v>
      </c>
      <c r="Y2202">
        <v>7</v>
      </c>
      <c r="Z2202" t="s">
        <v>86</v>
      </c>
      <c r="AA2202" t="s">
        <v>87</v>
      </c>
      <c r="AB2202">
        <v>60720</v>
      </c>
      <c r="AC2202">
        <v>0.1</v>
      </c>
    </row>
    <row r="2203" spans="13:29" x14ac:dyDescent="0.35">
      <c r="M2203" t="s">
        <v>44</v>
      </c>
      <c r="N2203">
        <v>1255976</v>
      </c>
      <c r="O2203" t="s">
        <v>12</v>
      </c>
      <c r="P2203">
        <v>52.352660236002798</v>
      </c>
      <c r="Q2203">
        <v>4.9415224446994497</v>
      </c>
      <c r="R2203" t="s">
        <v>45</v>
      </c>
      <c r="S2203">
        <v>79</v>
      </c>
      <c r="T2203">
        <v>227</v>
      </c>
      <c r="U2203">
        <v>28</v>
      </c>
      <c r="V2203">
        <v>0.43</v>
      </c>
      <c r="W2203">
        <v>198</v>
      </c>
      <c r="X2203">
        <v>924</v>
      </c>
      <c r="Y2203">
        <v>7</v>
      </c>
      <c r="Z2203" t="s">
        <v>72</v>
      </c>
      <c r="AA2203" t="s">
        <v>73</v>
      </c>
      <c r="AB2203">
        <v>17933</v>
      </c>
      <c r="AC2203">
        <v>0.1</v>
      </c>
    </row>
    <row r="2204" spans="13:29" x14ac:dyDescent="0.35">
      <c r="M2204" t="s">
        <v>44</v>
      </c>
      <c r="N2204">
        <v>1264359</v>
      </c>
      <c r="O2204" t="s">
        <v>14</v>
      </c>
      <c r="P2204">
        <v>52.362944682903702</v>
      </c>
      <c r="Q2204">
        <v>4.8636348413327104</v>
      </c>
      <c r="R2204" t="s">
        <v>45</v>
      </c>
      <c r="S2204">
        <v>199</v>
      </c>
      <c r="T2204">
        <v>10</v>
      </c>
      <c r="U2204">
        <v>60</v>
      </c>
      <c r="V2204">
        <v>1.1299999999999999</v>
      </c>
      <c r="W2204">
        <v>362</v>
      </c>
      <c r="X2204">
        <v>931</v>
      </c>
      <c r="Y2204">
        <v>7</v>
      </c>
      <c r="Z2204" t="s">
        <v>56</v>
      </c>
      <c r="AA2204" t="s">
        <v>57</v>
      </c>
      <c r="AB2204">
        <v>1990</v>
      </c>
      <c r="AC2204">
        <v>0.1</v>
      </c>
    </row>
    <row r="2205" spans="13:29" x14ac:dyDescent="0.35">
      <c r="M2205" t="s">
        <v>44</v>
      </c>
      <c r="N2205">
        <v>1283694</v>
      </c>
      <c r="O2205" t="s">
        <v>14</v>
      </c>
      <c r="P2205">
        <v>52.370878104666701</v>
      </c>
      <c r="Q2205">
        <v>4.8651544151431203</v>
      </c>
      <c r="R2205" t="s">
        <v>45</v>
      </c>
      <c r="S2205">
        <v>100</v>
      </c>
      <c r="T2205">
        <v>291</v>
      </c>
      <c r="U2205">
        <v>7</v>
      </c>
      <c r="V2205">
        <v>0.11</v>
      </c>
      <c r="W2205">
        <v>50</v>
      </c>
      <c r="X2205">
        <v>949</v>
      </c>
      <c r="Y2205">
        <v>7</v>
      </c>
      <c r="Z2205" t="s">
        <v>56</v>
      </c>
      <c r="AA2205" t="s">
        <v>57</v>
      </c>
      <c r="AB2205">
        <v>29100</v>
      </c>
      <c r="AC2205">
        <v>0.1</v>
      </c>
    </row>
    <row r="2206" spans="13:29" x14ac:dyDescent="0.35">
      <c r="M2206" t="s">
        <v>44</v>
      </c>
      <c r="N2206">
        <v>1315392</v>
      </c>
      <c r="O2206" t="s">
        <v>6</v>
      </c>
      <c r="P2206">
        <v>52.380883618684798</v>
      </c>
      <c r="Q2206">
        <v>4.8869479700958198</v>
      </c>
      <c r="R2206" t="s">
        <v>45</v>
      </c>
      <c r="S2206">
        <v>100</v>
      </c>
      <c r="T2206">
        <v>316</v>
      </c>
      <c r="U2206">
        <v>48</v>
      </c>
      <c r="V2206">
        <v>0.75</v>
      </c>
      <c r="W2206">
        <v>65</v>
      </c>
      <c r="X2206">
        <v>967</v>
      </c>
      <c r="Y2206">
        <v>7</v>
      </c>
      <c r="Z2206" t="s">
        <v>46</v>
      </c>
      <c r="AA2206" t="s">
        <v>47</v>
      </c>
      <c r="AB2206">
        <v>31600</v>
      </c>
      <c r="AC2206">
        <v>0.1</v>
      </c>
    </row>
    <row r="2207" spans="13:29" x14ac:dyDescent="0.35">
      <c r="M2207" t="s">
        <v>44</v>
      </c>
      <c r="N2207">
        <v>1316990</v>
      </c>
      <c r="O2207" t="s">
        <v>6</v>
      </c>
      <c r="P2207">
        <v>52.380952696469301</v>
      </c>
      <c r="Q2207">
        <v>4.8853039718256603</v>
      </c>
      <c r="R2207" t="s">
        <v>45</v>
      </c>
      <c r="S2207">
        <v>180</v>
      </c>
      <c r="T2207">
        <v>287</v>
      </c>
      <c r="U2207">
        <v>90</v>
      </c>
      <c r="V2207">
        <v>1.39</v>
      </c>
      <c r="W2207">
        <v>168</v>
      </c>
      <c r="X2207">
        <v>971</v>
      </c>
      <c r="Y2207">
        <v>7</v>
      </c>
      <c r="Z2207" t="s">
        <v>46</v>
      </c>
      <c r="AA2207" t="s">
        <v>47</v>
      </c>
      <c r="AB2207">
        <v>51660</v>
      </c>
      <c r="AC2207">
        <v>0.1</v>
      </c>
    </row>
    <row r="2208" spans="13:29" x14ac:dyDescent="0.35">
      <c r="M2208" t="s">
        <v>44</v>
      </c>
      <c r="N2208">
        <v>1320353</v>
      </c>
      <c r="O2208" t="s">
        <v>6</v>
      </c>
      <c r="P2208">
        <v>52.380395098737203</v>
      </c>
      <c r="Q2208">
        <v>4.8863988113565</v>
      </c>
      <c r="R2208" t="s">
        <v>45</v>
      </c>
      <c r="S2208">
        <v>110</v>
      </c>
      <c r="T2208">
        <v>316</v>
      </c>
      <c r="U2208">
        <v>33</v>
      </c>
      <c r="V2208">
        <v>0.52</v>
      </c>
      <c r="W2208">
        <v>201</v>
      </c>
      <c r="X2208">
        <v>973</v>
      </c>
      <c r="Y2208">
        <v>7</v>
      </c>
      <c r="Z2208" t="s">
        <v>46</v>
      </c>
      <c r="AA2208" t="s">
        <v>47</v>
      </c>
      <c r="AB2208">
        <v>34760</v>
      </c>
      <c r="AC2208">
        <v>0.1</v>
      </c>
    </row>
    <row r="2209" spans="13:29" x14ac:dyDescent="0.35">
      <c r="M2209" t="s">
        <v>44</v>
      </c>
      <c r="N2209">
        <v>1320438</v>
      </c>
      <c r="O2209" t="s">
        <v>6</v>
      </c>
      <c r="P2209">
        <v>52.382108486886999</v>
      </c>
      <c r="Q2209">
        <v>4.8847809803993396</v>
      </c>
      <c r="R2209" t="s">
        <v>45</v>
      </c>
      <c r="S2209">
        <v>125</v>
      </c>
      <c r="T2209">
        <v>271</v>
      </c>
      <c r="U2209">
        <v>28</v>
      </c>
      <c r="V2209">
        <v>0.43</v>
      </c>
      <c r="W2209">
        <v>209</v>
      </c>
      <c r="X2209">
        <v>974</v>
      </c>
      <c r="Y2209">
        <v>7</v>
      </c>
      <c r="Z2209" t="s">
        <v>46</v>
      </c>
      <c r="AA2209" t="s">
        <v>47</v>
      </c>
      <c r="AB2209">
        <v>33875</v>
      </c>
      <c r="AC2209">
        <v>0.1</v>
      </c>
    </row>
    <row r="2210" spans="13:29" x14ac:dyDescent="0.35">
      <c r="M2210" t="s">
        <v>44</v>
      </c>
      <c r="N2210">
        <v>1321735</v>
      </c>
      <c r="O2210" t="s">
        <v>6</v>
      </c>
      <c r="P2210">
        <v>52.383676438040901</v>
      </c>
      <c r="Q2210">
        <v>4.8887936506712597</v>
      </c>
      <c r="R2210" t="s">
        <v>45</v>
      </c>
      <c r="S2210">
        <v>99</v>
      </c>
      <c r="T2210">
        <v>271</v>
      </c>
      <c r="U2210">
        <v>61</v>
      </c>
      <c r="V2210">
        <v>0.94</v>
      </c>
      <c r="W2210">
        <v>94</v>
      </c>
      <c r="X2210">
        <v>975</v>
      </c>
      <c r="Y2210">
        <v>7</v>
      </c>
      <c r="Z2210" t="s">
        <v>46</v>
      </c>
      <c r="AA2210" t="s">
        <v>47</v>
      </c>
      <c r="AB2210">
        <v>26829</v>
      </c>
      <c r="AC2210">
        <v>0.1</v>
      </c>
    </row>
    <row r="2211" spans="13:29" x14ac:dyDescent="0.35">
      <c r="M2211" t="s">
        <v>44</v>
      </c>
      <c r="N2211">
        <v>1484765</v>
      </c>
      <c r="O2211" t="s">
        <v>14</v>
      </c>
      <c r="P2211">
        <v>52.363961956724403</v>
      </c>
      <c r="Q2211">
        <v>4.8663367198936101</v>
      </c>
      <c r="R2211" t="s">
        <v>45</v>
      </c>
      <c r="S2211">
        <v>150</v>
      </c>
      <c r="T2211">
        <v>105</v>
      </c>
      <c r="U2211">
        <v>12</v>
      </c>
      <c r="V2211">
        <v>0.19</v>
      </c>
      <c r="W2211">
        <v>340</v>
      </c>
      <c r="X2211">
        <v>1094</v>
      </c>
      <c r="Y2211">
        <v>7</v>
      </c>
      <c r="Z2211" t="s">
        <v>56</v>
      </c>
      <c r="AA2211" t="s">
        <v>57</v>
      </c>
      <c r="AB2211">
        <v>15750</v>
      </c>
      <c r="AC2211">
        <v>0.1</v>
      </c>
    </row>
    <row r="2212" spans="13:29" x14ac:dyDescent="0.35">
      <c r="M2212" t="s">
        <v>44</v>
      </c>
      <c r="N2212">
        <v>1601408</v>
      </c>
      <c r="O2212" t="s">
        <v>11</v>
      </c>
      <c r="P2212">
        <v>52.354846279751001</v>
      </c>
      <c r="Q2212">
        <v>4.8896329508074903</v>
      </c>
      <c r="R2212" t="s">
        <v>45</v>
      </c>
      <c r="S2212">
        <v>150</v>
      </c>
      <c r="T2212">
        <v>22</v>
      </c>
      <c r="U2212">
        <v>167</v>
      </c>
      <c r="V2212">
        <v>2.67</v>
      </c>
      <c r="W2212">
        <v>313</v>
      </c>
      <c r="X2212">
        <v>1161</v>
      </c>
      <c r="Y2212">
        <v>7</v>
      </c>
      <c r="Z2212" t="s">
        <v>58</v>
      </c>
      <c r="AA2212" t="s">
        <v>59</v>
      </c>
      <c r="AB2212">
        <v>3300</v>
      </c>
      <c r="AC2212">
        <v>0.1</v>
      </c>
    </row>
    <row r="2213" spans="13:29" x14ac:dyDescent="0.35">
      <c r="M2213" t="s">
        <v>44</v>
      </c>
      <c r="N2213">
        <v>1644337</v>
      </c>
      <c r="O2213" t="s">
        <v>19</v>
      </c>
      <c r="P2213">
        <v>52.375703656592798</v>
      </c>
      <c r="Q2213">
        <v>4.8438661135182599</v>
      </c>
      <c r="R2213" t="s">
        <v>45</v>
      </c>
      <c r="S2213">
        <v>82</v>
      </c>
      <c r="T2213">
        <v>79</v>
      </c>
      <c r="U2213">
        <v>24</v>
      </c>
      <c r="V2213">
        <v>0.38</v>
      </c>
      <c r="W2213">
        <v>155</v>
      </c>
      <c r="X2213">
        <v>1184</v>
      </c>
      <c r="Y2213">
        <v>7</v>
      </c>
      <c r="Z2213" t="s">
        <v>62</v>
      </c>
      <c r="AA2213" t="s">
        <v>63</v>
      </c>
      <c r="AB2213">
        <v>6478</v>
      </c>
      <c r="AC2213">
        <v>0.1</v>
      </c>
    </row>
    <row r="2214" spans="13:29" x14ac:dyDescent="0.35">
      <c r="M2214" t="s">
        <v>44</v>
      </c>
      <c r="N2214">
        <v>1649932</v>
      </c>
      <c r="O2214" t="s">
        <v>7</v>
      </c>
      <c r="P2214">
        <v>52.364347779112201</v>
      </c>
      <c r="Q2214">
        <v>4.89573160504386</v>
      </c>
      <c r="R2214" t="s">
        <v>45</v>
      </c>
      <c r="S2214">
        <v>137</v>
      </c>
      <c r="T2214">
        <v>343</v>
      </c>
      <c r="U2214">
        <v>1</v>
      </c>
      <c r="V2214">
        <v>0.11</v>
      </c>
      <c r="W2214">
        <v>23</v>
      </c>
      <c r="X2214">
        <v>1193</v>
      </c>
      <c r="Y2214">
        <v>7</v>
      </c>
      <c r="Z2214" t="s">
        <v>68</v>
      </c>
      <c r="AA2214" t="s">
        <v>69</v>
      </c>
      <c r="AB2214">
        <v>46991</v>
      </c>
      <c r="AC2214">
        <v>0.1</v>
      </c>
    </row>
    <row r="2215" spans="13:29" x14ac:dyDescent="0.35">
      <c r="M2215" t="s">
        <v>44</v>
      </c>
      <c r="N2215">
        <v>1681041</v>
      </c>
      <c r="O2215" t="s">
        <v>8</v>
      </c>
      <c r="P2215">
        <v>52.353095272741001</v>
      </c>
      <c r="Q2215">
        <v>4.8842035083319901</v>
      </c>
      <c r="R2215" t="s">
        <v>45</v>
      </c>
      <c r="S2215">
        <v>220</v>
      </c>
      <c r="T2215">
        <v>204</v>
      </c>
      <c r="U2215">
        <v>5</v>
      </c>
      <c r="V2215">
        <v>0.09</v>
      </c>
      <c r="W2215">
        <v>78</v>
      </c>
      <c r="X2215">
        <v>1206</v>
      </c>
      <c r="Y2215">
        <v>7</v>
      </c>
      <c r="Z2215" t="s">
        <v>74</v>
      </c>
      <c r="AA2215" t="s">
        <v>75</v>
      </c>
      <c r="AB2215">
        <v>44880</v>
      </c>
      <c r="AC2215">
        <v>0.1</v>
      </c>
    </row>
    <row r="2216" spans="13:29" x14ac:dyDescent="0.35">
      <c r="M2216" t="s">
        <v>44</v>
      </c>
      <c r="N2216">
        <v>1775152</v>
      </c>
      <c r="O2216" t="s">
        <v>14</v>
      </c>
      <c r="P2216">
        <v>52.3692992110266</v>
      </c>
      <c r="Q2216">
        <v>4.8533315949909399</v>
      </c>
      <c r="R2216" t="s">
        <v>45</v>
      </c>
      <c r="S2216">
        <v>110</v>
      </c>
      <c r="T2216">
        <v>35</v>
      </c>
      <c r="U2216">
        <v>16</v>
      </c>
      <c r="V2216">
        <v>0.36</v>
      </c>
      <c r="W2216">
        <v>241</v>
      </c>
      <c r="X2216">
        <v>1255</v>
      </c>
      <c r="Y2216">
        <v>7</v>
      </c>
      <c r="Z2216" t="s">
        <v>56</v>
      </c>
      <c r="AA2216" t="s">
        <v>57</v>
      </c>
      <c r="AB2216">
        <v>3850</v>
      </c>
      <c r="AC2216">
        <v>0.1</v>
      </c>
    </row>
    <row r="2217" spans="13:29" x14ac:dyDescent="0.35">
      <c r="M2217" t="s">
        <v>44</v>
      </c>
      <c r="N2217">
        <v>1852798</v>
      </c>
      <c r="O2217" t="s">
        <v>11</v>
      </c>
      <c r="P2217">
        <v>52.352809145579698</v>
      </c>
      <c r="Q2217">
        <v>4.88715758412875</v>
      </c>
      <c r="R2217" t="s">
        <v>45</v>
      </c>
      <c r="S2217">
        <v>140</v>
      </c>
      <c r="T2217">
        <v>299</v>
      </c>
      <c r="U2217">
        <v>109</v>
      </c>
      <c r="V2217">
        <v>1.82</v>
      </c>
      <c r="W2217">
        <v>247</v>
      </c>
      <c r="X2217">
        <v>1311</v>
      </c>
      <c r="Y2217">
        <v>7</v>
      </c>
      <c r="Z2217" t="s">
        <v>58</v>
      </c>
      <c r="AA2217" t="s">
        <v>59</v>
      </c>
      <c r="AB2217">
        <v>41860</v>
      </c>
      <c r="AC2217">
        <v>0.1</v>
      </c>
    </row>
    <row r="2218" spans="13:29" x14ac:dyDescent="0.35">
      <c r="M2218" t="s">
        <v>44</v>
      </c>
      <c r="N2218">
        <v>1954182</v>
      </c>
      <c r="O2218" t="s">
        <v>14</v>
      </c>
      <c r="P2218">
        <v>52.3685200555366</v>
      </c>
      <c r="Q2218">
        <v>4.87344890134547</v>
      </c>
      <c r="R2218" t="s">
        <v>45</v>
      </c>
      <c r="S2218">
        <v>150</v>
      </c>
      <c r="T2218">
        <v>118</v>
      </c>
      <c r="U2218">
        <v>10</v>
      </c>
      <c r="V2218">
        <v>0.17</v>
      </c>
      <c r="W2218">
        <v>66</v>
      </c>
      <c r="X2218">
        <v>1371</v>
      </c>
      <c r="Y2218">
        <v>7</v>
      </c>
      <c r="Z2218" t="s">
        <v>56</v>
      </c>
      <c r="AA2218" t="s">
        <v>57</v>
      </c>
      <c r="AB2218">
        <v>17700</v>
      </c>
      <c r="AC2218">
        <v>0.1</v>
      </c>
    </row>
    <row r="2219" spans="13:29" x14ac:dyDescent="0.35">
      <c r="M2219" t="s">
        <v>44</v>
      </c>
      <c r="N2219">
        <v>2080040</v>
      </c>
      <c r="O2219" t="s">
        <v>8</v>
      </c>
      <c r="P2219">
        <v>52.354934313938998</v>
      </c>
      <c r="Q2219">
        <v>4.8471732595802104</v>
      </c>
      <c r="R2219" t="s">
        <v>45</v>
      </c>
      <c r="S2219">
        <v>130</v>
      </c>
      <c r="T2219">
        <v>354</v>
      </c>
      <c r="U2219">
        <v>36</v>
      </c>
      <c r="V2219">
        <v>0.62</v>
      </c>
      <c r="W2219">
        <v>102</v>
      </c>
      <c r="X2219">
        <v>1451</v>
      </c>
      <c r="Y2219">
        <v>7</v>
      </c>
      <c r="Z2219" t="s">
        <v>74</v>
      </c>
      <c r="AA2219" t="s">
        <v>75</v>
      </c>
      <c r="AB2219">
        <v>46020</v>
      </c>
      <c r="AC2219">
        <v>0.1</v>
      </c>
    </row>
    <row r="2220" spans="13:29" x14ac:dyDescent="0.35">
      <c r="M2220" t="s">
        <v>44</v>
      </c>
      <c r="N2220">
        <v>2093406</v>
      </c>
      <c r="O2220" t="s">
        <v>6</v>
      </c>
      <c r="P2220">
        <v>52.376848106430401</v>
      </c>
      <c r="Q2220">
        <v>4.8830953126874101</v>
      </c>
      <c r="R2220" t="s">
        <v>45</v>
      </c>
      <c r="S2220">
        <v>95</v>
      </c>
      <c r="T2220">
        <v>282</v>
      </c>
      <c r="U2220">
        <v>40</v>
      </c>
      <c r="V2220">
        <v>0.67</v>
      </c>
      <c r="W2220">
        <v>72</v>
      </c>
      <c r="X2220">
        <v>1461</v>
      </c>
      <c r="Y2220">
        <v>7</v>
      </c>
      <c r="Z2220" t="s">
        <v>46</v>
      </c>
      <c r="AA2220" t="s">
        <v>47</v>
      </c>
      <c r="AB2220">
        <v>26790</v>
      </c>
      <c r="AC2220">
        <v>0.1</v>
      </c>
    </row>
    <row r="2221" spans="13:29" x14ac:dyDescent="0.35">
      <c r="M2221" t="s">
        <v>44</v>
      </c>
      <c r="N2221">
        <v>2093483</v>
      </c>
      <c r="O2221" t="s">
        <v>6</v>
      </c>
      <c r="P2221">
        <v>52.374464415179602</v>
      </c>
      <c r="Q2221">
        <v>4.8875030319209696</v>
      </c>
      <c r="R2221" t="s">
        <v>45</v>
      </c>
      <c r="S2221">
        <v>105</v>
      </c>
      <c r="T2221">
        <v>280</v>
      </c>
      <c r="U2221">
        <v>84</v>
      </c>
      <c r="V2221">
        <v>1.41</v>
      </c>
      <c r="W2221">
        <v>73</v>
      </c>
      <c r="X2221">
        <v>1462</v>
      </c>
      <c r="Y2221">
        <v>7</v>
      </c>
      <c r="Z2221" t="s">
        <v>46</v>
      </c>
      <c r="AA2221" t="s">
        <v>47</v>
      </c>
      <c r="AB2221">
        <v>29400</v>
      </c>
      <c r="AC2221">
        <v>0.1</v>
      </c>
    </row>
    <row r="2222" spans="13:29" x14ac:dyDescent="0.35">
      <c r="M2222" t="s">
        <v>44</v>
      </c>
      <c r="N2222">
        <v>2093507</v>
      </c>
      <c r="O2222" t="s">
        <v>6</v>
      </c>
      <c r="P2222">
        <v>52.374487326707303</v>
      </c>
      <c r="Q2222">
        <v>4.8864470484062004</v>
      </c>
      <c r="R2222" t="s">
        <v>45</v>
      </c>
      <c r="S2222">
        <v>95</v>
      </c>
      <c r="T2222">
        <v>300</v>
      </c>
      <c r="U2222">
        <v>79</v>
      </c>
      <c r="V2222">
        <v>1.32</v>
      </c>
      <c r="W2222">
        <v>66</v>
      </c>
      <c r="X2222">
        <v>1463</v>
      </c>
      <c r="Y2222">
        <v>7</v>
      </c>
      <c r="Z2222" t="s">
        <v>46</v>
      </c>
      <c r="AA2222" t="s">
        <v>47</v>
      </c>
      <c r="AB2222">
        <v>28500</v>
      </c>
      <c r="AC2222">
        <v>0.1</v>
      </c>
    </row>
    <row r="2223" spans="13:29" x14ac:dyDescent="0.35">
      <c r="M2223" t="s">
        <v>44</v>
      </c>
      <c r="N2223">
        <v>2125118</v>
      </c>
      <c r="O2223" t="s">
        <v>14</v>
      </c>
      <c r="P2223">
        <v>52.365180843411402</v>
      </c>
      <c r="Q2223">
        <v>4.8778294715227499</v>
      </c>
      <c r="R2223" t="s">
        <v>45</v>
      </c>
      <c r="S2223">
        <v>105</v>
      </c>
      <c r="T2223">
        <v>342</v>
      </c>
      <c r="U2223">
        <v>26</v>
      </c>
      <c r="V2223">
        <v>0.83</v>
      </c>
      <c r="W2223">
        <v>270</v>
      </c>
      <c r="X2223">
        <v>1474</v>
      </c>
      <c r="Y2223">
        <v>7</v>
      </c>
      <c r="Z2223" t="s">
        <v>56</v>
      </c>
      <c r="AA2223" t="s">
        <v>57</v>
      </c>
      <c r="AB2223">
        <v>35910</v>
      </c>
      <c r="AC2223">
        <v>0.1</v>
      </c>
    </row>
    <row r="2224" spans="13:29" x14ac:dyDescent="0.35">
      <c r="M2224" t="s">
        <v>44</v>
      </c>
      <c r="N2224">
        <v>2575174</v>
      </c>
      <c r="O2224" t="s">
        <v>15</v>
      </c>
      <c r="P2224">
        <v>52.378471942484602</v>
      </c>
      <c r="Q2224">
        <v>4.87628499683996</v>
      </c>
      <c r="R2224" t="s">
        <v>45</v>
      </c>
      <c r="S2224">
        <v>149</v>
      </c>
      <c r="T2224">
        <v>301</v>
      </c>
      <c r="U2224">
        <v>29</v>
      </c>
      <c r="V2224">
        <v>0.52</v>
      </c>
      <c r="W2224">
        <v>242</v>
      </c>
      <c r="X2224">
        <v>1679</v>
      </c>
      <c r="Y2224">
        <v>7</v>
      </c>
      <c r="Z2224" t="s">
        <v>60</v>
      </c>
      <c r="AA2224" t="s">
        <v>61</v>
      </c>
      <c r="AB2224">
        <v>44849</v>
      </c>
      <c r="AC2224">
        <v>0.1</v>
      </c>
    </row>
    <row r="2225" spans="13:29" x14ac:dyDescent="0.35">
      <c r="M2225" t="s">
        <v>44</v>
      </c>
      <c r="N2225">
        <v>2670363</v>
      </c>
      <c r="O2225" t="s">
        <v>24</v>
      </c>
      <c r="P2225">
        <v>52.362982806225503</v>
      </c>
      <c r="Q2225">
        <v>4.7632642010493198</v>
      </c>
      <c r="R2225" t="s">
        <v>45</v>
      </c>
      <c r="S2225">
        <v>115</v>
      </c>
      <c r="T2225">
        <v>109</v>
      </c>
      <c r="U2225">
        <v>52</v>
      </c>
      <c r="V2225">
        <v>0.92</v>
      </c>
      <c r="W2225">
        <v>133</v>
      </c>
      <c r="X2225">
        <v>1721</v>
      </c>
      <c r="Y2225">
        <v>7</v>
      </c>
      <c r="Z2225" t="s">
        <v>84</v>
      </c>
      <c r="AA2225" t="s">
        <v>85</v>
      </c>
      <c r="AB2225">
        <v>12535</v>
      </c>
      <c r="AC2225">
        <v>0.1</v>
      </c>
    </row>
    <row r="2226" spans="13:29" x14ac:dyDescent="0.35">
      <c r="M2226" t="s">
        <v>44</v>
      </c>
      <c r="N2226">
        <v>2815078</v>
      </c>
      <c r="O2226" t="s">
        <v>7</v>
      </c>
      <c r="P2226">
        <v>52.3614207168172</v>
      </c>
      <c r="Q2226">
        <v>4.8897501043348601</v>
      </c>
      <c r="R2226" t="s">
        <v>45</v>
      </c>
      <c r="S2226">
        <v>170</v>
      </c>
      <c r="T2226">
        <v>35</v>
      </c>
      <c r="U2226">
        <v>37</v>
      </c>
      <c r="V2226">
        <v>0.67</v>
      </c>
      <c r="W2226">
        <v>363</v>
      </c>
      <c r="X2226">
        <v>1797</v>
      </c>
      <c r="Y2226">
        <v>7</v>
      </c>
      <c r="Z2226" t="s">
        <v>68</v>
      </c>
      <c r="AA2226" t="s">
        <v>69</v>
      </c>
      <c r="AB2226">
        <v>5950</v>
      </c>
      <c r="AC2226">
        <v>0.1</v>
      </c>
    </row>
    <row r="2227" spans="13:29" x14ac:dyDescent="0.35">
      <c r="M2227" t="s">
        <v>44</v>
      </c>
      <c r="N2227">
        <v>2995257</v>
      </c>
      <c r="O2227" t="s">
        <v>11</v>
      </c>
      <c r="P2227">
        <v>52.350578783942403</v>
      </c>
      <c r="Q2227">
        <v>4.90434669070524</v>
      </c>
      <c r="R2227" t="s">
        <v>45</v>
      </c>
      <c r="S2227">
        <v>85</v>
      </c>
      <c r="T2227">
        <v>358</v>
      </c>
      <c r="U2227">
        <v>13</v>
      </c>
      <c r="V2227">
        <v>0.27</v>
      </c>
      <c r="W2227">
        <v>4</v>
      </c>
      <c r="X2227">
        <v>1892</v>
      </c>
      <c r="Y2227">
        <v>7</v>
      </c>
      <c r="Z2227" t="s">
        <v>58</v>
      </c>
      <c r="AA2227" t="s">
        <v>59</v>
      </c>
      <c r="AB2227">
        <v>30430</v>
      </c>
      <c r="AC2227">
        <v>0.1</v>
      </c>
    </row>
    <row r="2228" spans="13:29" x14ac:dyDescent="0.35">
      <c r="M2228" t="s">
        <v>44</v>
      </c>
      <c r="N2228">
        <v>3081736</v>
      </c>
      <c r="O2228" t="s">
        <v>15</v>
      </c>
      <c r="P2228">
        <v>52.380859495072599</v>
      </c>
      <c r="Q2228">
        <v>4.8724027860113601</v>
      </c>
      <c r="R2228" t="s">
        <v>45</v>
      </c>
      <c r="S2228">
        <v>115</v>
      </c>
      <c r="T2228">
        <v>358</v>
      </c>
      <c r="U2228">
        <v>33</v>
      </c>
      <c r="V2228">
        <v>0.6</v>
      </c>
      <c r="W2228">
        <v>48</v>
      </c>
      <c r="X2228">
        <v>1937</v>
      </c>
      <c r="Y2228">
        <v>7</v>
      </c>
      <c r="Z2228" t="s">
        <v>60</v>
      </c>
      <c r="AA2228" t="s">
        <v>61</v>
      </c>
      <c r="AB2228">
        <v>41170</v>
      </c>
      <c r="AC2228">
        <v>0.1</v>
      </c>
    </row>
    <row r="2229" spans="13:29" x14ac:dyDescent="0.35">
      <c r="M2229" t="s">
        <v>44</v>
      </c>
      <c r="N2229">
        <v>3086023</v>
      </c>
      <c r="O2229" t="s">
        <v>7</v>
      </c>
      <c r="P2229">
        <v>52.361263277575397</v>
      </c>
      <c r="Q2229">
        <v>4.8983256017488701</v>
      </c>
      <c r="R2229" t="s">
        <v>45</v>
      </c>
      <c r="S2229">
        <v>140</v>
      </c>
      <c r="T2229">
        <v>27</v>
      </c>
      <c r="U2229">
        <v>30</v>
      </c>
      <c r="V2229">
        <v>0.57999999999999996</v>
      </c>
      <c r="W2229">
        <v>365</v>
      </c>
      <c r="X2229">
        <v>1940</v>
      </c>
      <c r="Y2229">
        <v>7</v>
      </c>
      <c r="Z2229" t="s">
        <v>68</v>
      </c>
      <c r="AA2229" t="s">
        <v>69</v>
      </c>
      <c r="AB2229">
        <v>3780</v>
      </c>
      <c r="AC2229">
        <v>0.1</v>
      </c>
    </row>
    <row r="2230" spans="13:29" x14ac:dyDescent="0.35">
      <c r="M2230" t="s">
        <v>44</v>
      </c>
      <c r="N2230">
        <v>3174322</v>
      </c>
      <c r="O2230" t="s">
        <v>6</v>
      </c>
      <c r="P2230">
        <v>52.379997015674597</v>
      </c>
      <c r="Q2230">
        <v>4.8874644200627699</v>
      </c>
      <c r="R2230" t="s">
        <v>45</v>
      </c>
      <c r="S2230">
        <v>275</v>
      </c>
      <c r="T2230">
        <v>308</v>
      </c>
      <c r="U2230">
        <v>18</v>
      </c>
      <c r="V2230">
        <v>0.38</v>
      </c>
      <c r="W2230">
        <v>21</v>
      </c>
      <c r="X2230">
        <v>1999</v>
      </c>
      <c r="Y2230">
        <v>7</v>
      </c>
      <c r="Z2230" t="s">
        <v>46</v>
      </c>
      <c r="AA2230" t="s">
        <v>47</v>
      </c>
      <c r="AB2230">
        <v>84700</v>
      </c>
      <c r="AC2230">
        <v>0.1</v>
      </c>
    </row>
    <row r="2231" spans="13:29" x14ac:dyDescent="0.35">
      <c r="M2231" t="s">
        <v>44</v>
      </c>
      <c r="N2231">
        <v>3572884</v>
      </c>
      <c r="O2231" t="s">
        <v>7</v>
      </c>
      <c r="P2231">
        <v>52.364882732913898</v>
      </c>
      <c r="Q2231">
        <v>4.8941671268446596</v>
      </c>
      <c r="R2231" t="s">
        <v>45</v>
      </c>
      <c r="S2231">
        <v>220</v>
      </c>
      <c r="T2231">
        <v>209</v>
      </c>
      <c r="U2231">
        <v>45</v>
      </c>
      <c r="V2231">
        <v>0.92</v>
      </c>
      <c r="W2231">
        <v>250</v>
      </c>
      <c r="X2231">
        <v>2261</v>
      </c>
      <c r="Y2231">
        <v>7</v>
      </c>
      <c r="Z2231" t="s">
        <v>68</v>
      </c>
      <c r="AA2231" t="s">
        <v>69</v>
      </c>
      <c r="AB2231">
        <v>45980</v>
      </c>
      <c r="AC2231">
        <v>0.1</v>
      </c>
    </row>
    <row r="2232" spans="13:29" x14ac:dyDescent="0.35">
      <c r="M2232" t="s">
        <v>44</v>
      </c>
      <c r="N2232">
        <v>3729804</v>
      </c>
      <c r="O2232" t="s">
        <v>8</v>
      </c>
      <c r="P2232">
        <v>52.348165263997302</v>
      </c>
      <c r="Q2232">
        <v>4.86059798087744</v>
      </c>
      <c r="R2232" t="s">
        <v>45</v>
      </c>
      <c r="S2232">
        <v>92</v>
      </c>
      <c r="T2232">
        <v>38</v>
      </c>
      <c r="U2232">
        <v>25</v>
      </c>
      <c r="V2232">
        <v>0.47</v>
      </c>
      <c r="W2232">
        <v>168</v>
      </c>
      <c r="X2232">
        <v>2347</v>
      </c>
      <c r="Y2232">
        <v>7</v>
      </c>
      <c r="Z2232" t="s">
        <v>74</v>
      </c>
      <c r="AA2232" t="s">
        <v>75</v>
      </c>
      <c r="AB2232">
        <v>3496</v>
      </c>
      <c r="AC2232">
        <v>0.1</v>
      </c>
    </row>
    <row r="2233" spans="13:29" x14ac:dyDescent="0.35">
      <c r="M2233" t="s">
        <v>44</v>
      </c>
      <c r="N2233">
        <v>3911407</v>
      </c>
      <c r="O2233" t="s">
        <v>6</v>
      </c>
      <c r="P2233">
        <v>52.379405259508999</v>
      </c>
      <c r="Q2233">
        <v>4.8915104571932098</v>
      </c>
      <c r="R2233" t="s">
        <v>45</v>
      </c>
      <c r="S2233">
        <v>150</v>
      </c>
      <c r="T2233">
        <v>218</v>
      </c>
      <c r="U2233">
        <v>47</v>
      </c>
      <c r="V2233">
        <v>1.04</v>
      </c>
      <c r="W2233">
        <v>200</v>
      </c>
      <c r="X2233">
        <v>2481</v>
      </c>
      <c r="Y2233">
        <v>7</v>
      </c>
      <c r="Z2233" t="s">
        <v>46</v>
      </c>
      <c r="AA2233" t="s">
        <v>47</v>
      </c>
      <c r="AB2233">
        <v>32700</v>
      </c>
      <c r="AC2233">
        <v>0.1</v>
      </c>
    </row>
    <row r="2234" spans="13:29" x14ac:dyDescent="0.35">
      <c r="M2234" t="s">
        <v>44</v>
      </c>
      <c r="N2234">
        <v>4011762</v>
      </c>
      <c r="O2234" t="s">
        <v>6</v>
      </c>
      <c r="P2234">
        <v>52.384441714458802</v>
      </c>
      <c r="Q2234">
        <v>4.8850197917973501</v>
      </c>
      <c r="R2234" t="s">
        <v>45</v>
      </c>
      <c r="S2234">
        <v>175</v>
      </c>
      <c r="T2234">
        <v>261</v>
      </c>
      <c r="U2234">
        <v>30</v>
      </c>
      <c r="V2234">
        <v>0.59</v>
      </c>
      <c r="W2234">
        <v>118</v>
      </c>
      <c r="X2234">
        <v>2538</v>
      </c>
      <c r="Y2234">
        <v>7</v>
      </c>
      <c r="Z2234" t="s">
        <v>46</v>
      </c>
      <c r="AA2234" t="s">
        <v>47</v>
      </c>
      <c r="AB2234">
        <v>45675</v>
      </c>
      <c r="AC2234">
        <v>0.1</v>
      </c>
    </row>
    <row r="2235" spans="13:29" x14ac:dyDescent="0.35">
      <c r="M2235" t="s">
        <v>44</v>
      </c>
      <c r="N2235">
        <v>4185741</v>
      </c>
      <c r="O2235" t="s">
        <v>7</v>
      </c>
      <c r="P2235">
        <v>52.360820362852301</v>
      </c>
      <c r="Q2235">
        <v>4.9027049405595298</v>
      </c>
      <c r="R2235" t="s">
        <v>45</v>
      </c>
      <c r="S2235">
        <v>175</v>
      </c>
      <c r="T2235">
        <v>330</v>
      </c>
      <c r="U2235">
        <v>6</v>
      </c>
      <c r="V2235">
        <v>0.12</v>
      </c>
      <c r="W2235">
        <v>59</v>
      </c>
      <c r="X2235">
        <v>2628</v>
      </c>
      <c r="Y2235">
        <v>7</v>
      </c>
      <c r="Z2235" t="s">
        <v>68</v>
      </c>
      <c r="AA2235" t="s">
        <v>69</v>
      </c>
      <c r="AB2235">
        <v>57750</v>
      </c>
      <c r="AC2235">
        <v>0.1</v>
      </c>
    </row>
    <row r="2236" spans="13:29" x14ac:dyDescent="0.35">
      <c r="M2236" t="s">
        <v>44</v>
      </c>
      <c r="N2236">
        <v>4422039</v>
      </c>
      <c r="O2236" t="s">
        <v>6</v>
      </c>
      <c r="P2236">
        <v>52.376923033841997</v>
      </c>
      <c r="Q2236">
        <v>4.8913937269202403</v>
      </c>
      <c r="R2236" t="s">
        <v>45</v>
      </c>
      <c r="S2236">
        <v>273</v>
      </c>
      <c r="T2236">
        <v>165</v>
      </c>
      <c r="U2236">
        <v>185</v>
      </c>
      <c r="V2236">
        <v>4.33</v>
      </c>
      <c r="W2236">
        <v>188</v>
      </c>
      <c r="X2236">
        <v>2750</v>
      </c>
      <c r="Y2236">
        <v>7</v>
      </c>
      <c r="Z2236" t="s">
        <v>46</v>
      </c>
      <c r="AA2236" t="s">
        <v>47</v>
      </c>
      <c r="AB2236">
        <v>45045</v>
      </c>
      <c r="AC2236">
        <v>0.1</v>
      </c>
    </row>
    <row r="2237" spans="13:29" x14ac:dyDescent="0.35">
      <c r="M2237" t="s">
        <v>44</v>
      </c>
      <c r="N2237">
        <v>4432969</v>
      </c>
      <c r="O2237" t="s">
        <v>7</v>
      </c>
      <c r="P2237">
        <v>52.365711121204001</v>
      </c>
      <c r="Q2237">
        <v>4.8953977335954999</v>
      </c>
      <c r="R2237" t="s">
        <v>45</v>
      </c>
      <c r="S2237">
        <v>240</v>
      </c>
      <c r="T2237">
        <v>162</v>
      </c>
      <c r="U2237">
        <v>49</v>
      </c>
      <c r="V2237">
        <v>1</v>
      </c>
      <c r="W2237">
        <v>234</v>
      </c>
      <c r="X2237">
        <v>2757</v>
      </c>
      <c r="Y2237">
        <v>7</v>
      </c>
      <c r="Z2237" t="s">
        <v>68</v>
      </c>
      <c r="AA2237" t="s">
        <v>69</v>
      </c>
      <c r="AB2237">
        <v>38880</v>
      </c>
      <c r="AC2237">
        <v>0.1</v>
      </c>
    </row>
    <row r="2238" spans="13:29" x14ac:dyDescent="0.35">
      <c r="M2238" t="s">
        <v>44</v>
      </c>
      <c r="N2238">
        <v>4462332</v>
      </c>
      <c r="O2238" t="s">
        <v>7</v>
      </c>
      <c r="P2238">
        <v>52.364571718192998</v>
      </c>
      <c r="Q2238">
        <v>4.8965813648411203</v>
      </c>
      <c r="R2238" t="s">
        <v>45</v>
      </c>
      <c r="S2238">
        <v>220</v>
      </c>
      <c r="T2238">
        <v>213</v>
      </c>
      <c r="U2238">
        <v>51</v>
      </c>
      <c r="V2238">
        <v>1.1299999999999999</v>
      </c>
      <c r="W2238">
        <v>283</v>
      </c>
      <c r="X2238">
        <v>2777</v>
      </c>
      <c r="Y2238">
        <v>7</v>
      </c>
      <c r="Z2238" t="s">
        <v>68</v>
      </c>
      <c r="AA2238" t="s">
        <v>69</v>
      </c>
      <c r="AB2238">
        <v>46860</v>
      </c>
      <c r="AC2238">
        <v>0.1</v>
      </c>
    </row>
    <row r="2239" spans="13:29" x14ac:dyDescent="0.35">
      <c r="M2239" t="s">
        <v>44</v>
      </c>
      <c r="N2239">
        <v>4543149</v>
      </c>
      <c r="O2239" t="s">
        <v>14</v>
      </c>
      <c r="P2239">
        <v>52.364397870591098</v>
      </c>
      <c r="Q2239">
        <v>4.8655420437444397</v>
      </c>
      <c r="R2239" t="s">
        <v>45</v>
      </c>
      <c r="S2239">
        <v>125</v>
      </c>
      <c r="T2239">
        <v>364</v>
      </c>
      <c r="U2239">
        <v>43</v>
      </c>
      <c r="V2239">
        <v>0.9</v>
      </c>
      <c r="W2239">
        <v>11</v>
      </c>
      <c r="X2239">
        <v>2821</v>
      </c>
      <c r="Y2239">
        <v>7</v>
      </c>
      <c r="Z2239" t="s">
        <v>56</v>
      </c>
      <c r="AA2239" t="s">
        <v>57</v>
      </c>
      <c r="AB2239">
        <v>45500</v>
      </c>
      <c r="AC2239">
        <v>0.1</v>
      </c>
    </row>
    <row r="2240" spans="13:29" x14ac:dyDescent="0.35">
      <c r="M2240" t="s">
        <v>44</v>
      </c>
      <c r="N2240">
        <v>4815695</v>
      </c>
      <c r="O2240" t="s">
        <v>8</v>
      </c>
      <c r="P2240">
        <v>52.3535265720054</v>
      </c>
      <c r="Q2240">
        <v>4.8851825222189502</v>
      </c>
      <c r="R2240" t="s">
        <v>45</v>
      </c>
      <c r="S2240">
        <v>155</v>
      </c>
      <c r="T2240">
        <v>16</v>
      </c>
      <c r="U2240">
        <v>51</v>
      </c>
      <c r="V2240">
        <v>1.07</v>
      </c>
      <c r="W2240">
        <v>364</v>
      </c>
      <c r="X2240">
        <v>2971</v>
      </c>
      <c r="Y2240">
        <v>7</v>
      </c>
      <c r="Z2240" t="s">
        <v>74</v>
      </c>
      <c r="AA2240" t="s">
        <v>75</v>
      </c>
      <c r="AB2240">
        <v>2480</v>
      </c>
      <c r="AC2240">
        <v>0.1</v>
      </c>
    </row>
    <row r="2241" spans="13:29" x14ac:dyDescent="0.35">
      <c r="M2241" t="s">
        <v>44</v>
      </c>
      <c r="N2241">
        <v>5635872</v>
      </c>
      <c r="O2241" t="s">
        <v>10</v>
      </c>
      <c r="P2241">
        <v>52.3840981960685</v>
      </c>
      <c r="Q2241">
        <v>4.9144357343338401</v>
      </c>
      <c r="R2241" t="s">
        <v>45</v>
      </c>
      <c r="S2241">
        <v>140</v>
      </c>
      <c r="T2241">
        <v>265</v>
      </c>
      <c r="U2241">
        <v>10</v>
      </c>
      <c r="V2241">
        <v>0.36</v>
      </c>
      <c r="W2241">
        <v>127</v>
      </c>
      <c r="X2241">
        <v>3340</v>
      </c>
      <c r="Y2241">
        <v>7</v>
      </c>
      <c r="Z2241" t="s">
        <v>78</v>
      </c>
      <c r="AA2241" t="s">
        <v>79</v>
      </c>
      <c r="AB2241">
        <v>37100</v>
      </c>
      <c r="AC2241">
        <v>0.1</v>
      </c>
    </row>
    <row r="2242" spans="13:29" x14ac:dyDescent="0.35">
      <c r="M2242" t="s">
        <v>44</v>
      </c>
      <c r="N2242">
        <v>5706436</v>
      </c>
      <c r="O2242" t="s">
        <v>12</v>
      </c>
      <c r="P2242">
        <v>52.353621429378499</v>
      </c>
      <c r="Q2242">
        <v>4.9373412135295602</v>
      </c>
      <c r="R2242" t="s">
        <v>45</v>
      </c>
      <c r="S2242">
        <v>175</v>
      </c>
      <c r="T2242">
        <v>305</v>
      </c>
      <c r="U2242">
        <v>43</v>
      </c>
      <c r="V2242">
        <v>0.96</v>
      </c>
      <c r="W2242">
        <v>8</v>
      </c>
      <c r="X2242">
        <v>3369</v>
      </c>
      <c r="Y2242">
        <v>7</v>
      </c>
      <c r="Z2242" t="s">
        <v>72</v>
      </c>
      <c r="AA2242" t="s">
        <v>73</v>
      </c>
      <c r="AB2242">
        <v>53375</v>
      </c>
      <c r="AC2242">
        <v>0.1</v>
      </c>
    </row>
    <row r="2243" spans="13:29" x14ac:dyDescent="0.35">
      <c r="M2243" t="s">
        <v>44</v>
      </c>
      <c r="N2243">
        <v>6143603</v>
      </c>
      <c r="O2243" t="s">
        <v>14</v>
      </c>
      <c r="P2243">
        <v>52.370078136476799</v>
      </c>
      <c r="Q2243">
        <v>4.8486205475001398</v>
      </c>
      <c r="R2243" t="s">
        <v>45</v>
      </c>
      <c r="S2243">
        <v>119</v>
      </c>
      <c r="T2243">
        <v>323</v>
      </c>
      <c r="U2243">
        <v>19</v>
      </c>
      <c r="V2243">
        <v>0.6</v>
      </c>
      <c r="W2243">
        <v>231</v>
      </c>
      <c r="X2243">
        <v>3663</v>
      </c>
      <c r="Y2243">
        <v>7</v>
      </c>
      <c r="Z2243" t="s">
        <v>56</v>
      </c>
      <c r="AA2243" t="s">
        <v>57</v>
      </c>
      <c r="AB2243">
        <v>38437</v>
      </c>
      <c r="AC2243">
        <v>0.1</v>
      </c>
    </row>
    <row r="2244" spans="13:29" x14ac:dyDescent="0.35">
      <c r="M2244" t="s">
        <v>44</v>
      </c>
      <c r="N2244">
        <v>6285243</v>
      </c>
      <c r="O2244" t="s">
        <v>7</v>
      </c>
      <c r="P2244">
        <v>52.364710602311298</v>
      </c>
      <c r="Q2244">
        <v>4.9067691741647801</v>
      </c>
      <c r="R2244" t="s">
        <v>45</v>
      </c>
      <c r="S2244">
        <v>139</v>
      </c>
      <c r="T2244">
        <v>11</v>
      </c>
      <c r="U2244">
        <v>7</v>
      </c>
      <c r="V2244">
        <v>0.24</v>
      </c>
      <c r="W2244">
        <v>358</v>
      </c>
      <c r="X2244">
        <v>3759</v>
      </c>
      <c r="Y2244">
        <v>7</v>
      </c>
      <c r="Z2244" t="s">
        <v>68</v>
      </c>
      <c r="AA2244" t="s">
        <v>69</v>
      </c>
      <c r="AB2244">
        <v>1529</v>
      </c>
      <c r="AC2244">
        <v>0.1</v>
      </c>
    </row>
    <row r="2245" spans="13:29" x14ac:dyDescent="0.35">
      <c r="M2245" t="s">
        <v>44</v>
      </c>
      <c r="N2245">
        <v>6356866</v>
      </c>
      <c r="O2245" t="s">
        <v>14</v>
      </c>
      <c r="P2245">
        <v>52.3714475131192</v>
      </c>
      <c r="Q2245">
        <v>4.8497513974791797</v>
      </c>
      <c r="R2245" t="s">
        <v>45</v>
      </c>
      <c r="S2245">
        <v>95</v>
      </c>
      <c r="T2245">
        <v>361</v>
      </c>
      <c r="U2245">
        <v>25</v>
      </c>
      <c r="V2245">
        <v>0.57999999999999996</v>
      </c>
      <c r="W2245">
        <v>99</v>
      </c>
      <c r="X2245">
        <v>3813</v>
      </c>
      <c r="Y2245">
        <v>7</v>
      </c>
      <c r="Z2245" t="s">
        <v>56</v>
      </c>
      <c r="AA2245" t="s">
        <v>57</v>
      </c>
      <c r="AB2245">
        <v>34295</v>
      </c>
      <c r="AC2245">
        <v>0.1</v>
      </c>
    </row>
    <row r="2246" spans="13:29" x14ac:dyDescent="0.35">
      <c r="M2246" t="s">
        <v>44</v>
      </c>
      <c r="N2246">
        <v>6382042</v>
      </c>
      <c r="O2246" t="s">
        <v>7</v>
      </c>
      <c r="P2246">
        <v>52.364377659446099</v>
      </c>
      <c r="Q2246">
        <v>4.9074259974468601</v>
      </c>
      <c r="R2246" t="s">
        <v>45</v>
      </c>
      <c r="S2246">
        <v>164</v>
      </c>
      <c r="T2246">
        <v>4</v>
      </c>
      <c r="U2246">
        <v>4</v>
      </c>
      <c r="V2246">
        <v>0.14000000000000001</v>
      </c>
      <c r="W2246">
        <v>357</v>
      </c>
      <c r="X2246">
        <v>3829</v>
      </c>
      <c r="Y2246">
        <v>7</v>
      </c>
      <c r="Z2246" t="s">
        <v>68</v>
      </c>
      <c r="AA2246" t="s">
        <v>69</v>
      </c>
      <c r="AB2246">
        <v>656</v>
      </c>
      <c r="AC2246">
        <v>0.1</v>
      </c>
    </row>
    <row r="2247" spans="13:29" x14ac:dyDescent="0.35">
      <c r="M2247" t="s">
        <v>44</v>
      </c>
      <c r="N2247">
        <v>6487791</v>
      </c>
      <c r="O2247" t="s">
        <v>14</v>
      </c>
      <c r="P2247">
        <v>52.370720707976503</v>
      </c>
      <c r="Q2247">
        <v>4.8601797153347697</v>
      </c>
      <c r="R2247" t="s">
        <v>45</v>
      </c>
      <c r="S2247">
        <v>175</v>
      </c>
      <c r="T2247">
        <v>273</v>
      </c>
      <c r="U2247">
        <v>9</v>
      </c>
      <c r="V2247">
        <v>0.22</v>
      </c>
      <c r="W2247">
        <v>102</v>
      </c>
      <c r="X2247">
        <v>3903</v>
      </c>
      <c r="Y2247">
        <v>7</v>
      </c>
      <c r="Z2247" t="s">
        <v>56</v>
      </c>
      <c r="AA2247" t="s">
        <v>57</v>
      </c>
      <c r="AB2247">
        <v>47775</v>
      </c>
      <c r="AC2247">
        <v>0.1</v>
      </c>
    </row>
    <row r="2248" spans="13:29" x14ac:dyDescent="0.35">
      <c r="M2248" t="s">
        <v>44</v>
      </c>
      <c r="N2248">
        <v>6598084</v>
      </c>
      <c r="O2248" t="s">
        <v>9</v>
      </c>
      <c r="P2248">
        <v>52.354342135188702</v>
      </c>
      <c r="Q2248">
        <v>4.9099024718813604</v>
      </c>
      <c r="R2248" t="s">
        <v>45</v>
      </c>
      <c r="S2248">
        <v>445</v>
      </c>
      <c r="T2248">
        <v>28</v>
      </c>
      <c r="U2248">
        <v>1</v>
      </c>
      <c r="V2248">
        <v>0.03</v>
      </c>
      <c r="W2248">
        <v>339</v>
      </c>
      <c r="X2248">
        <v>3973</v>
      </c>
      <c r="Y2248">
        <v>7</v>
      </c>
      <c r="Z2248" t="s">
        <v>64</v>
      </c>
      <c r="AA2248" t="s">
        <v>65</v>
      </c>
      <c r="AB2248">
        <v>12460</v>
      </c>
      <c r="AC2248">
        <v>0.1</v>
      </c>
    </row>
    <row r="2249" spans="13:29" x14ac:dyDescent="0.35">
      <c r="M2249" t="s">
        <v>44</v>
      </c>
      <c r="N2249">
        <v>6636388</v>
      </c>
      <c r="O2249" t="s">
        <v>6</v>
      </c>
      <c r="P2249">
        <v>52.368126764592603</v>
      </c>
      <c r="Q2249">
        <v>4.8860586218147004</v>
      </c>
      <c r="R2249" t="s">
        <v>45</v>
      </c>
      <c r="S2249">
        <v>150</v>
      </c>
      <c r="T2249">
        <v>67</v>
      </c>
      <c r="U2249">
        <v>87</v>
      </c>
      <c r="V2249">
        <v>2.0499999999999998</v>
      </c>
      <c r="W2249">
        <v>262</v>
      </c>
      <c r="X2249">
        <v>4007</v>
      </c>
      <c r="Y2249">
        <v>7</v>
      </c>
      <c r="Z2249" t="s">
        <v>46</v>
      </c>
      <c r="AA2249" t="s">
        <v>47</v>
      </c>
      <c r="AB2249">
        <v>10050</v>
      </c>
      <c r="AC2249">
        <v>0.1</v>
      </c>
    </row>
    <row r="2250" spans="13:29" x14ac:dyDescent="0.35">
      <c r="M2250" t="s">
        <v>44</v>
      </c>
      <c r="N2250">
        <v>6735459</v>
      </c>
      <c r="O2250" t="s">
        <v>6</v>
      </c>
      <c r="P2250">
        <v>52.367009829353002</v>
      </c>
      <c r="Q2250">
        <v>4.8859487547280098</v>
      </c>
      <c r="R2250" t="s">
        <v>45</v>
      </c>
      <c r="S2250">
        <v>175</v>
      </c>
      <c r="T2250">
        <v>55</v>
      </c>
      <c r="U2250">
        <v>67</v>
      </c>
      <c r="V2250">
        <v>1.59</v>
      </c>
      <c r="W2250">
        <v>310</v>
      </c>
      <c r="X2250">
        <v>4068</v>
      </c>
      <c r="Y2250">
        <v>7</v>
      </c>
      <c r="Z2250" t="s">
        <v>46</v>
      </c>
      <c r="AA2250" t="s">
        <v>47</v>
      </c>
      <c r="AB2250">
        <v>9625</v>
      </c>
      <c r="AC2250">
        <v>0.1</v>
      </c>
    </row>
    <row r="2251" spans="13:29" x14ac:dyDescent="0.35">
      <c r="M2251" t="s">
        <v>44</v>
      </c>
      <c r="N2251">
        <v>6989796</v>
      </c>
      <c r="O2251" t="s">
        <v>7</v>
      </c>
      <c r="P2251">
        <v>52.362444551936399</v>
      </c>
      <c r="Q2251">
        <v>4.8980076144952003</v>
      </c>
      <c r="R2251" t="s">
        <v>45</v>
      </c>
      <c r="S2251">
        <v>200</v>
      </c>
      <c r="T2251">
        <v>151</v>
      </c>
      <c r="U2251">
        <v>79</v>
      </c>
      <c r="V2251">
        <v>2.0499999999999998</v>
      </c>
      <c r="W2251">
        <v>252</v>
      </c>
      <c r="X2251">
        <v>4234</v>
      </c>
      <c r="Y2251">
        <v>7</v>
      </c>
      <c r="Z2251" t="s">
        <v>68</v>
      </c>
      <c r="AA2251" t="s">
        <v>69</v>
      </c>
      <c r="AB2251">
        <v>30200</v>
      </c>
      <c r="AC2251">
        <v>0.1</v>
      </c>
    </row>
    <row r="2252" spans="13:29" x14ac:dyDescent="0.35">
      <c r="M2252" t="s">
        <v>44</v>
      </c>
      <c r="N2252">
        <v>7177835</v>
      </c>
      <c r="O2252" t="s">
        <v>9</v>
      </c>
      <c r="P2252">
        <v>52.354399315112701</v>
      </c>
      <c r="Q2252">
        <v>4.9108457406815198</v>
      </c>
      <c r="R2252" t="s">
        <v>45</v>
      </c>
      <c r="S2252">
        <v>125</v>
      </c>
      <c r="T2252">
        <v>364</v>
      </c>
      <c r="U2252">
        <v>3</v>
      </c>
      <c r="V2252">
        <v>7.0000000000000007E-2</v>
      </c>
      <c r="W2252">
        <v>158</v>
      </c>
      <c r="X2252">
        <v>4345</v>
      </c>
      <c r="Y2252">
        <v>7</v>
      </c>
      <c r="Z2252" t="s">
        <v>64</v>
      </c>
      <c r="AA2252" t="s">
        <v>65</v>
      </c>
      <c r="AB2252">
        <v>45500</v>
      </c>
      <c r="AC2252">
        <v>0.1</v>
      </c>
    </row>
    <row r="2253" spans="13:29" x14ac:dyDescent="0.35">
      <c r="M2253" t="s">
        <v>44</v>
      </c>
      <c r="N2253">
        <v>7323963</v>
      </c>
      <c r="O2253" t="s">
        <v>7</v>
      </c>
      <c r="P2253">
        <v>52.361960114203697</v>
      </c>
      <c r="Q2253">
        <v>4.9121409020597202</v>
      </c>
      <c r="R2253" t="s">
        <v>45</v>
      </c>
      <c r="S2253">
        <v>140</v>
      </c>
      <c r="T2253">
        <v>18</v>
      </c>
      <c r="U2253">
        <v>28</v>
      </c>
      <c r="V2253">
        <v>0.68</v>
      </c>
      <c r="W2253">
        <v>344</v>
      </c>
      <c r="X2253">
        <v>4455</v>
      </c>
      <c r="Y2253">
        <v>7</v>
      </c>
      <c r="Z2253" t="s">
        <v>68</v>
      </c>
      <c r="AA2253" t="s">
        <v>69</v>
      </c>
      <c r="AB2253">
        <v>2520</v>
      </c>
      <c r="AC2253">
        <v>0.1</v>
      </c>
    </row>
    <row r="2254" spans="13:29" x14ac:dyDescent="0.35">
      <c r="M2254" t="s">
        <v>44</v>
      </c>
      <c r="N2254">
        <v>7335055</v>
      </c>
      <c r="O2254" t="s">
        <v>7</v>
      </c>
      <c r="P2254">
        <v>52.370543593884001</v>
      </c>
      <c r="Q2254">
        <v>4.9041097383821697</v>
      </c>
      <c r="R2254" t="s">
        <v>45</v>
      </c>
      <c r="S2254">
        <v>235</v>
      </c>
      <c r="T2254">
        <v>84</v>
      </c>
      <c r="U2254">
        <v>6</v>
      </c>
      <c r="V2254">
        <v>0.22</v>
      </c>
      <c r="W2254">
        <v>338</v>
      </c>
      <c r="X2254">
        <v>4466</v>
      </c>
      <c r="Y2254">
        <v>7</v>
      </c>
      <c r="Z2254" t="s">
        <v>68</v>
      </c>
      <c r="AA2254" t="s">
        <v>69</v>
      </c>
      <c r="AB2254">
        <v>19740</v>
      </c>
      <c r="AC2254">
        <v>0.1</v>
      </c>
    </row>
    <row r="2255" spans="13:29" x14ac:dyDescent="0.35">
      <c r="M2255" t="s">
        <v>44</v>
      </c>
      <c r="N2255">
        <v>7335573</v>
      </c>
      <c r="O2255" t="s">
        <v>7</v>
      </c>
      <c r="P2255">
        <v>52.372648266566998</v>
      </c>
      <c r="Q2255">
        <v>4.9028246652557597</v>
      </c>
      <c r="R2255" t="s">
        <v>45</v>
      </c>
      <c r="S2255">
        <v>155</v>
      </c>
      <c r="T2255">
        <v>112</v>
      </c>
      <c r="U2255">
        <v>1</v>
      </c>
      <c r="V2255">
        <v>0.14000000000000001</v>
      </c>
      <c r="W2255">
        <v>338</v>
      </c>
      <c r="X2255">
        <v>4467</v>
      </c>
      <c r="Y2255">
        <v>7</v>
      </c>
      <c r="Z2255" t="s">
        <v>68</v>
      </c>
      <c r="AA2255" t="s">
        <v>69</v>
      </c>
      <c r="AB2255">
        <v>17360</v>
      </c>
      <c r="AC2255">
        <v>0.1</v>
      </c>
    </row>
    <row r="2256" spans="13:29" x14ac:dyDescent="0.35">
      <c r="M2256" t="s">
        <v>44</v>
      </c>
      <c r="N2256">
        <v>7335745</v>
      </c>
      <c r="O2256" t="s">
        <v>7</v>
      </c>
      <c r="P2256">
        <v>52.3724092815646</v>
      </c>
      <c r="Q2256">
        <v>4.9029796305827604</v>
      </c>
      <c r="R2256" t="s">
        <v>45</v>
      </c>
      <c r="S2256">
        <v>155</v>
      </c>
      <c r="T2256">
        <v>129</v>
      </c>
      <c r="U2256">
        <v>5</v>
      </c>
      <c r="V2256">
        <v>0.35</v>
      </c>
      <c r="W2256">
        <v>323</v>
      </c>
      <c r="X2256">
        <v>4468</v>
      </c>
      <c r="Y2256">
        <v>7</v>
      </c>
      <c r="Z2256" t="s">
        <v>68</v>
      </c>
      <c r="AA2256" t="s">
        <v>69</v>
      </c>
      <c r="AB2256">
        <v>19995</v>
      </c>
      <c r="AC2256">
        <v>0.1</v>
      </c>
    </row>
    <row r="2257" spans="13:29" x14ac:dyDescent="0.35">
      <c r="M2257" t="s">
        <v>44</v>
      </c>
      <c r="N2257">
        <v>7740483</v>
      </c>
      <c r="O2257" t="s">
        <v>7</v>
      </c>
      <c r="P2257">
        <v>52.363282145765503</v>
      </c>
      <c r="Q2257">
        <v>4.9176790540613897</v>
      </c>
      <c r="R2257" t="s">
        <v>45</v>
      </c>
      <c r="S2257">
        <v>140</v>
      </c>
      <c r="T2257">
        <v>74</v>
      </c>
      <c r="U2257">
        <v>43</v>
      </c>
      <c r="V2257">
        <v>1.38</v>
      </c>
      <c r="W2257">
        <v>284</v>
      </c>
      <c r="X2257">
        <v>4736</v>
      </c>
      <c r="Y2257">
        <v>7</v>
      </c>
      <c r="Z2257" t="s">
        <v>68</v>
      </c>
      <c r="AA2257" t="s">
        <v>69</v>
      </c>
      <c r="AB2257">
        <v>10360</v>
      </c>
      <c r="AC2257">
        <v>0.1</v>
      </c>
    </row>
    <row r="2258" spans="13:29" x14ac:dyDescent="0.35">
      <c r="M2258" t="s">
        <v>44</v>
      </c>
      <c r="N2258">
        <v>7820057</v>
      </c>
      <c r="O2258" t="s">
        <v>11</v>
      </c>
      <c r="P2258">
        <v>52.358893869319999</v>
      </c>
      <c r="Q2258">
        <v>4.8887231417985699</v>
      </c>
      <c r="R2258" t="s">
        <v>45</v>
      </c>
      <c r="S2258">
        <v>160</v>
      </c>
      <c r="T2258">
        <v>96</v>
      </c>
      <c r="U2258">
        <v>43</v>
      </c>
      <c r="V2258">
        <v>1.29</v>
      </c>
      <c r="W2258">
        <v>255</v>
      </c>
      <c r="X2258">
        <v>4795</v>
      </c>
      <c r="Y2258">
        <v>7</v>
      </c>
      <c r="Z2258" t="s">
        <v>58</v>
      </c>
      <c r="AA2258" t="s">
        <v>59</v>
      </c>
      <c r="AB2258">
        <v>15360</v>
      </c>
      <c r="AC2258">
        <v>0.1</v>
      </c>
    </row>
    <row r="2259" spans="13:29" x14ac:dyDescent="0.35">
      <c r="M2259" t="s">
        <v>44</v>
      </c>
      <c r="N2259">
        <v>7846243</v>
      </c>
      <c r="O2259" t="s">
        <v>7</v>
      </c>
      <c r="P2259">
        <v>52.3623355115827</v>
      </c>
      <c r="Q2259">
        <v>4.8893905964221602</v>
      </c>
      <c r="R2259" t="s">
        <v>45</v>
      </c>
      <c r="S2259">
        <v>175</v>
      </c>
      <c r="T2259">
        <v>65</v>
      </c>
      <c r="U2259">
        <v>40</v>
      </c>
      <c r="V2259">
        <v>1.24</v>
      </c>
      <c r="W2259">
        <v>243</v>
      </c>
      <c r="X2259">
        <v>4815</v>
      </c>
      <c r="Y2259">
        <v>7</v>
      </c>
      <c r="Z2259" t="s">
        <v>68</v>
      </c>
      <c r="AA2259" t="s">
        <v>69</v>
      </c>
      <c r="AB2259">
        <v>11375</v>
      </c>
      <c r="AC2259">
        <v>0.1</v>
      </c>
    </row>
    <row r="2260" spans="13:29" x14ac:dyDescent="0.35">
      <c r="M2260" t="s">
        <v>44</v>
      </c>
      <c r="N2260">
        <v>7871143</v>
      </c>
      <c r="O2260" t="s">
        <v>6</v>
      </c>
      <c r="P2260">
        <v>52.379837312709398</v>
      </c>
      <c r="Q2260">
        <v>4.8938907708614297</v>
      </c>
      <c r="R2260" t="s">
        <v>45</v>
      </c>
      <c r="S2260">
        <v>600</v>
      </c>
      <c r="T2260">
        <v>72</v>
      </c>
      <c r="U2260">
        <v>10</v>
      </c>
      <c r="V2260">
        <v>0.38</v>
      </c>
      <c r="W2260">
        <v>255</v>
      </c>
      <c r="X2260">
        <v>4828</v>
      </c>
      <c r="Y2260">
        <v>7</v>
      </c>
      <c r="Z2260" t="s">
        <v>46</v>
      </c>
      <c r="AA2260" t="s">
        <v>47</v>
      </c>
      <c r="AB2260">
        <v>43200</v>
      </c>
      <c r="AC2260">
        <v>0.1</v>
      </c>
    </row>
    <row r="2261" spans="13:29" x14ac:dyDescent="0.35">
      <c r="M2261" t="s">
        <v>44</v>
      </c>
      <c r="N2261">
        <v>8100829</v>
      </c>
      <c r="O2261" t="s">
        <v>7</v>
      </c>
      <c r="P2261">
        <v>52.363174762245301</v>
      </c>
      <c r="Q2261">
        <v>4.9114148840514904</v>
      </c>
      <c r="R2261" t="s">
        <v>45</v>
      </c>
      <c r="S2261">
        <v>175</v>
      </c>
      <c r="T2261">
        <v>269</v>
      </c>
      <c r="U2261">
        <v>12</v>
      </c>
      <c r="V2261">
        <v>0.3</v>
      </c>
      <c r="W2261">
        <v>14</v>
      </c>
      <c r="X2261">
        <v>4959</v>
      </c>
      <c r="Y2261">
        <v>7</v>
      </c>
      <c r="Z2261" t="s">
        <v>68</v>
      </c>
      <c r="AA2261" t="s">
        <v>69</v>
      </c>
      <c r="AB2261">
        <v>47075</v>
      </c>
      <c r="AC2261">
        <v>0.1</v>
      </c>
    </row>
    <row r="2262" spans="13:29" x14ac:dyDescent="0.35">
      <c r="M2262" t="s">
        <v>44</v>
      </c>
      <c r="N2262">
        <v>8380662</v>
      </c>
      <c r="O2262" t="s">
        <v>6</v>
      </c>
      <c r="P2262">
        <v>52.378633604062898</v>
      </c>
      <c r="Q2262">
        <v>4.8915319684507104</v>
      </c>
      <c r="R2262" t="s">
        <v>45</v>
      </c>
      <c r="S2262">
        <v>130</v>
      </c>
      <c r="T2262">
        <v>305</v>
      </c>
      <c r="U2262">
        <v>31</v>
      </c>
      <c r="V2262">
        <v>1.03</v>
      </c>
      <c r="W2262">
        <v>193</v>
      </c>
      <c r="X2262">
        <v>5111</v>
      </c>
      <c r="Y2262">
        <v>7</v>
      </c>
      <c r="Z2262" t="s">
        <v>46</v>
      </c>
      <c r="AA2262" t="s">
        <v>47</v>
      </c>
      <c r="AB2262">
        <v>39650</v>
      </c>
      <c r="AC2262">
        <v>0.1</v>
      </c>
    </row>
    <row r="2263" spans="13:29" x14ac:dyDescent="0.35">
      <c r="M2263" t="s">
        <v>44</v>
      </c>
      <c r="N2263">
        <v>8534886</v>
      </c>
      <c r="O2263" t="s">
        <v>6</v>
      </c>
      <c r="P2263">
        <v>52.371500470519202</v>
      </c>
      <c r="Q2263">
        <v>4.8800878551992097</v>
      </c>
      <c r="R2263" t="s">
        <v>45</v>
      </c>
      <c r="S2263">
        <v>154</v>
      </c>
      <c r="T2263">
        <v>192</v>
      </c>
      <c r="U2263">
        <v>8</v>
      </c>
      <c r="V2263">
        <v>0.26</v>
      </c>
      <c r="W2263">
        <v>173</v>
      </c>
      <c r="X2263">
        <v>5197</v>
      </c>
      <c r="Y2263">
        <v>7</v>
      </c>
      <c r="Z2263" t="s">
        <v>46</v>
      </c>
      <c r="AA2263" t="s">
        <v>47</v>
      </c>
      <c r="AB2263">
        <v>29568</v>
      </c>
      <c r="AC2263">
        <v>0.1</v>
      </c>
    </row>
    <row r="2264" spans="13:29" x14ac:dyDescent="0.35">
      <c r="M2264" t="s">
        <v>44</v>
      </c>
      <c r="N2264">
        <v>9104050</v>
      </c>
      <c r="O2264" t="s">
        <v>6</v>
      </c>
      <c r="P2264">
        <v>52.3827478599042</v>
      </c>
      <c r="Q2264">
        <v>4.8863536676821999</v>
      </c>
      <c r="R2264" t="s">
        <v>45</v>
      </c>
      <c r="S2264">
        <v>120</v>
      </c>
      <c r="T2264">
        <v>107</v>
      </c>
      <c r="U2264">
        <v>27</v>
      </c>
      <c r="V2264">
        <v>1.02</v>
      </c>
      <c r="W2264">
        <v>285</v>
      </c>
      <c r="X2264">
        <v>5510</v>
      </c>
      <c r="Y2264">
        <v>7</v>
      </c>
      <c r="Z2264" t="s">
        <v>46</v>
      </c>
      <c r="AA2264" t="s">
        <v>47</v>
      </c>
      <c r="AB2264">
        <v>12840</v>
      </c>
      <c r="AC2264">
        <v>0.1</v>
      </c>
    </row>
    <row r="2265" spans="13:29" x14ac:dyDescent="0.35">
      <c r="M2265" t="s">
        <v>44</v>
      </c>
      <c r="N2265">
        <v>9722179</v>
      </c>
      <c r="O2265" t="s">
        <v>11</v>
      </c>
      <c r="P2265">
        <v>52.351526477865399</v>
      </c>
      <c r="Q2265">
        <v>4.8943692664676499</v>
      </c>
      <c r="R2265" t="s">
        <v>45</v>
      </c>
      <c r="S2265">
        <v>210</v>
      </c>
      <c r="T2265">
        <v>101</v>
      </c>
      <c r="U2265">
        <v>28</v>
      </c>
      <c r="V2265">
        <v>0.82</v>
      </c>
      <c r="W2265">
        <v>335</v>
      </c>
      <c r="X2265">
        <v>5926</v>
      </c>
      <c r="Y2265">
        <v>7</v>
      </c>
      <c r="Z2265" t="s">
        <v>58</v>
      </c>
      <c r="AA2265" t="s">
        <v>59</v>
      </c>
      <c r="AB2265">
        <v>21210</v>
      </c>
      <c r="AC2265">
        <v>0.1</v>
      </c>
    </row>
    <row r="2266" spans="13:29" x14ac:dyDescent="0.35">
      <c r="M2266" t="s">
        <v>44</v>
      </c>
      <c r="N2266">
        <v>9722581</v>
      </c>
      <c r="O2266" t="s">
        <v>6</v>
      </c>
      <c r="P2266">
        <v>52.369267737203103</v>
      </c>
      <c r="Q2266">
        <v>4.8868503869714797</v>
      </c>
      <c r="R2266" t="s">
        <v>45</v>
      </c>
      <c r="S2266">
        <v>165</v>
      </c>
      <c r="T2266">
        <v>93</v>
      </c>
      <c r="U2266">
        <v>55</v>
      </c>
      <c r="V2266">
        <v>1.64</v>
      </c>
      <c r="W2266">
        <v>322</v>
      </c>
      <c r="X2266">
        <v>5927</v>
      </c>
      <c r="Y2266">
        <v>7</v>
      </c>
      <c r="Z2266" t="s">
        <v>46</v>
      </c>
      <c r="AA2266" t="s">
        <v>47</v>
      </c>
      <c r="AB2266">
        <v>15345</v>
      </c>
      <c r="AC2266">
        <v>0.1</v>
      </c>
    </row>
    <row r="2267" spans="13:29" x14ac:dyDescent="0.35">
      <c r="M2267" t="s">
        <v>44</v>
      </c>
      <c r="N2267">
        <v>9967224</v>
      </c>
      <c r="O2267" t="s">
        <v>9</v>
      </c>
      <c r="P2267">
        <v>52.357178795484799</v>
      </c>
      <c r="Q2267">
        <v>4.9082909138491297</v>
      </c>
      <c r="R2267" t="s">
        <v>45</v>
      </c>
      <c r="S2267">
        <v>170</v>
      </c>
      <c r="T2267">
        <v>66</v>
      </c>
      <c r="U2267">
        <v>70</v>
      </c>
      <c r="V2267">
        <v>2.04</v>
      </c>
      <c r="W2267">
        <v>260</v>
      </c>
      <c r="X2267">
        <v>6079</v>
      </c>
      <c r="Y2267">
        <v>7</v>
      </c>
      <c r="Z2267" t="s">
        <v>64</v>
      </c>
      <c r="AA2267" t="s">
        <v>65</v>
      </c>
      <c r="AB2267">
        <v>11220</v>
      </c>
      <c r="AC2267">
        <v>0.1</v>
      </c>
    </row>
    <row r="2268" spans="13:29" x14ac:dyDescent="0.35">
      <c r="M2268" t="s">
        <v>44</v>
      </c>
      <c r="N2268">
        <v>9981360</v>
      </c>
      <c r="O2268" t="s">
        <v>6</v>
      </c>
      <c r="P2268">
        <v>52.379767795680301</v>
      </c>
      <c r="Q2268">
        <v>4.8876661328296498</v>
      </c>
      <c r="R2268" t="s">
        <v>45</v>
      </c>
      <c r="S2268">
        <v>150</v>
      </c>
      <c r="T2268">
        <v>257</v>
      </c>
      <c r="U2268">
        <v>9</v>
      </c>
      <c r="V2268">
        <v>0.25</v>
      </c>
      <c r="W2268">
        <v>22</v>
      </c>
      <c r="X2268">
        <v>6088</v>
      </c>
      <c r="Y2268">
        <v>7</v>
      </c>
      <c r="Z2268" t="s">
        <v>46</v>
      </c>
      <c r="AA2268" t="s">
        <v>47</v>
      </c>
      <c r="AB2268">
        <v>38550</v>
      </c>
      <c r="AC2268">
        <v>0.1</v>
      </c>
    </row>
    <row r="2269" spans="13:29" x14ac:dyDescent="0.35">
      <c r="M2269" t="s">
        <v>44</v>
      </c>
      <c r="N2269">
        <v>10094980</v>
      </c>
      <c r="O2269" t="s">
        <v>7</v>
      </c>
      <c r="P2269">
        <v>52.369347664014697</v>
      </c>
      <c r="Q2269">
        <v>4.8991940066686697</v>
      </c>
      <c r="R2269" t="s">
        <v>45</v>
      </c>
      <c r="S2269">
        <v>180</v>
      </c>
      <c r="T2269">
        <v>284</v>
      </c>
      <c r="U2269">
        <v>49</v>
      </c>
      <c r="V2269">
        <v>1.43</v>
      </c>
      <c r="W2269">
        <v>350</v>
      </c>
      <c r="X2269">
        <v>6174</v>
      </c>
      <c r="Y2269">
        <v>7</v>
      </c>
      <c r="Z2269" t="s">
        <v>68</v>
      </c>
      <c r="AA2269" t="s">
        <v>69</v>
      </c>
      <c r="AB2269">
        <v>51120</v>
      </c>
      <c r="AC2269">
        <v>0.1</v>
      </c>
    </row>
    <row r="2270" spans="13:29" x14ac:dyDescent="0.35">
      <c r="M2270" t="s">
        <v>44</v>
      </c>
      <c r="N2270">
        <v>10171755</v>
      </c>
      <c r="O2270" t="s">
        <v>6</v>
      </c>
      <c r="P2270">
        <v>52.378909686230998</v>
      </c>
      <c r="Q2270">
        <v>4.8862406573258896</v>
      </c>
      <c r="R2270" t="s">
        <v>45</v>
      </c>
      <c r="S2270">
        <v>199</v>
      </c>
      <c r="T2270">
        <v>12</v>
      </c>
      <c r="U2270">
        <v>53</v>
      </c>
      <c r="V2270">
        <v>1.5</v>
      </c>
      <c r="W2270">
        <v>341</v>
      </c>
      <c r="X2270">
        <v>6227</v>
      </c>
      <c r="Y2270">
        <v>7</v>
      </c>
      <c r="Z2270" t="s">
        <v>46</v>
      </c>
      <c r="AA2270" t="s">
        <v>47</v>
      </c>
      <c r="AB2270">
        <v>2388</v>
      </c>
      <c r="AC2270">
        <v>0.1</v>
      </c>
    </row>
    <row r="2271" spans="13:29" x14ac:dyDescent="0.35">
      <c r="M2271" t="s">
        <v>44</v>
      </c>
      <c r="N2271">
        <v>10522903</v>
      </c>
      <c r="O2271" t="s">
        <v>6</v>
      </c>
      <c r="P2271">
        <v>52.3733801380328</v>
      </c>
      <c r="Q2271">
        <v>4.8879888538102803</v>
      </c>
      <c r="R2271" t="s">
        <v>45</v>
      </c>
      <c r="S2271">
        <v>165</v>
      </c>
      <c r="T2271">
        <v>318</v>
      </c>
      <c r="U2271">
        <v>52</v>
      </c>
      <c r="V2271">
        <v>1.53</v>
      </c>
      <c r="W2271">
        <v>57</v>
      </c>
      <c r="X2271">
        <v>6387</v>
      </c>
      <c r="Y2271">
        <v>7</v>
      </c>
      <c r="Z2271" t="s">
        <v>46</v>
      </c>
      <c r="AA2271" t="s">
        <v>47</v>
      </c>
      <c r="AB2271">
        <v>52470</v>
      </c>
      <c r="AC2271">
        <v>0.1</v>
      </c>
    </row>
    <row r="2272" spans="13:29" x14ac:dyDescent="0.35">
      <c r="M2272" t="s">
        <v>44</v>
      </c>
      <c r="N2272">
        <v>10611436</v>
      </c>
      <c r="O2272" t="s">
        <v>6</v>
      </c>
      <c r="P2272">
        <v>52.369088923643403</v>
      </c>
      <c r="Q2272">
        <v>4.8865336496414002</v>
      </c>
      <c r="R2272" t="s">
        <v>45</v>
      </c>
      <c r="S2272">
        <v>220</v>
      </c>
      <c r="T2272">
        <v>338</v>
      </c>
      <c r="U2272">
        <v>50</v>
      </c>
      <c r="V2272">
        <v>1.43</v>
      </c>
      <c r="W2272">
        <v>45</v>
      </c>
      <c r="X2272">
        <v>6424</v>
      </c>
      <c r="Y2272">
        <v>7</v>
      </c>
      <c r="Z2272" t="s">
        <v>46</v>
      </c>
      <c r="AA2272" t="s">
        <v>47</v>
      </c>
      <c r="AB2272">
        <v>74360</v>
      </c>
      <c r="AC2272">
        <v>0.1</v>
      </c>
    </row>
    <row r="2273" spans="13:29" x14ac:dyDescent="0.35">
      <c r="M2273" t="s">
        <v>44</v>
      </c>
      <c r="N2273">
        <v>11058104</v>
      </c>
      <c r="O2273" t="s">
        <v>6</v>
      </c>
      <c r="P2273">
        <v>52.378262613879897</v>
      </c>
      <c r="Q2273">
        <v>4.89048032271418</v>
      </c>
      <c r="R2273" t="s">
        <v>45</v>
      </c>
      <c r="S2273">
        <v>125</v>
      </c>
      <c r="T2273">
        <v>338</v>
      </c>
      <c r="U2273">
        <v>61</v>
      </c>
      <c r="V2273">
        <v>1.85</v>
      </c>
      <c r="W2273">
        <v>306</v>
      </c>
      <c r="X2273">
        <v>6597</v>
      </c>
      <c r="Y2273">
        <v>7</v>
      </c>
      <c r="Z2273" t="s">
        <v>46</v>
      </c>
      <c r="AA2273" t="s">
        <v>47</v>
      </c>
      <c r="AB2273">
        <v>42250</v>
      </c>
      <c r="AC2273">
        <v>0.1</v>
      </c>
    </row>
    <row r="2274" spans="13:29" x14ac:dyDescent="0.35">
      <c r="M2274" t="s">
        <v>44</v>
      </c>
      <c r="N2274">
        <v>11596611</v>
      </c>
      <c r="O2274" t="s">
        <v>10</v>
      </c>
      <c r="P2274">
        <v>52.387987776193803</v>
      </c>
      <c r="Q2274">
        <v>4.92228386652135</v>
      </c>
      <c r="R2274" t="s">
        <v>45</v>
      </c>
      <c r="S2274">
        <v>131</v>
      </c>
      <c r="T2274">
        <v>299</v>
      </c>
      <c r="U2274">
        <v>9</v>
      </c>
      <c r="V2274">
        <v>0.27</v>
      </c>
      <c r="W2274">
        <v>66</v>
      </c>
      <c r="X2274">
        <v>6895</v>
      </c>
      <c r="Y2274">
        <v>7</v>
      </c>
      <c r="Z2274" t="s">
        <v>78</v>
      </c>
      <c r="AA2274" t="s">
        <v>79</v>
      </c>
      <c r="AB2274">
        <v>39169</v>
      </c>
      <c r="AC2274">
        <v>0.1</v>
      </c>
    </row>
    <row r="2275" spans="13:29" x14ac:dyDescent="0.35">
      <c r="M2275" t="s">
        <v>44</v>
      </c>
      <c r="N2275">
        <v>11682996</v>
      </c>
      <c r="O2275" t="s">
        <v>6</v>
      </c>
      <c r="P2275">
        <v>52.373602937195798</v>
      </c>
      <c r="Q2275">
        <v>4.8920997747627402</v>
      </c>
      <c r="R2275" t="s">
        <v>45</v>
      </c>
      <c r="S2275">
        <v>180</v>
      </c>
      <c r="T2275">
        <v>339</v>
      </c>
      <c r="U2275">
        <v>9</v>
      </c>
      <c r="V2275">
        <v>0.28000000000000003</v>
      </c>
      <c r="W2275">
        <v>81</v>
      </c>
      <c r="X2275">
        <v>6956</v>
      </c>
      <c r="Y2275">
        <v>7</v>
      </c>
      <c r="Z2275" t="s">
        <v>46</v>
      </c>
      <c r="AA2275" t="s">
        <v>47</v>
      </c>
      <c r="AB2275">
        <v>61020</v>
      </c>
      <c r="AC2275">
        <v>0.1</v>
      </c>
    </row>
    <row r="2276" spans="13:29" x14ac:dyDescent="0.35">
      <c r="M2276" t="s">
        <v>44</v>
      </c>
      <c r="N2276">
        <v>12019229</v>
      </c>
      <c r="O2276" t="s">
        <v>6</v>
      </c>
      <c r="P2276">
        <v>52.366723233853001</v>
      </c>
      <c r="Q2276">
        <v>4.8936607207202698</v>
      </c>
      <c r="R2276" t="s">
        <v>45</v>
      </c>
      <c r="S2276">
        <v>105</v>
      </c>
      <c r="T2276">
        <v>199</v>
      </c>
      <c r="U2276">
        <v>72</v>
      </c>
      <c r="V2276">
        <v>2.2000000000000002</v>
      </c>
      <c r="W2276">
        <v>21</v>
      </c>
      <c r="X2276">
        <v>7120</v>
      </c>
      <c r="Y2276">
        <v>7</v>
      </c>
      <c r="Z2276" t="s">
        <v>46</v>
      </c>
      <c r="AA2276" t="s">
        <v>47</v>
      </c>
      <c r="AB2276">
        <v>20895</v>
      </c>
      <c r="AC2276">
        <v>0.1</v>
      </c>
    </row>
    <row r="2277" spans="13:29" x14ac:dyDescent="0.35">
      <c r="M2277" t="s">
        <v>44</v>
      </c>
      <c r="N2277">
        <v>12020581</v>
      </c>
      <c r="O2277" t="s">
        <v>6</v>
      </c>
      <c r="P2277">
        <v>52.366518866650701</v>
      </c>
      <c r="Q2277">
        <v>4.8928519256774896</v>
      </c>
      <c r="R2277" t="s">
        <v>45</v>
      </c>
      <c r="S2277">
        <v>105</v>
      </c>
      <c r="T2277">
        <v>141</v>
      </c>
      <c r="U2277">
        <v>56</v>
      </c>
      <c r="V2277">
        <v>1.72</v>
      </c>
      <c r="W2277">
        <v>315</v>
      </c>
      <c r="X2277">
        <v>7123</v>
      </c>
      <c r="Y2277">
        <v>7</v>
      </c>
      <c r="Z2277" t="s">
        <v>46</v>
      </c>
      <c r="AA2277" t="s">
        <v>47</v>
      </c>
      <c r="AB2277">
        <v>14805</v>
      </c>
      <c r="AC2277">
        <v>0.1</v>
      </c>
    </row>
    <row r="2278" spans="13:29" x14ac:dyDescent="0.35">
      <c r="M2278" t="s">
        <v>44</v>
      </c>
      <c r="N2278">
        <v>12075004</v>
      </c>
      <c r="O2278" t="s">
        <v>14</v>
      </c>
      <c r="P2278">
        <v>52.3722397017101</v>
      </c>
      <c r="Q2278">
        <v>4.85740608067659</v>
      </c>
      <c r="R2278" t="s">
        <v>45</v>
      </c>
      <c r="S2278">
        <v>150</v>
      </c>
      <c r="T2278">
        <v>84</v>
      </c>
      <c r="U2278">
        <v>16</v>
      </c>
      <c r="V2278">
        <v>0.5</v>
      </c>
      <c r="W2278">
        <v>334</v>
      </c>
      <c r="X2278">
        <v>7140</v>
      </c>
      <c r="Y2278">
        <v>7</v>
      </c>
      <c r="Z2278" t="s">
        <v>56</v>
      </c>
      <c r="AA2278" t="s">
        <v>57</v>
      </c>
      <c r="AB2278">
        <v>12600</v>
      </c>
      <c r="AC2278">
        <v>0.1</v>
      </c>
    </row>
    <row r="2279" spans="13:29" x14ac:dyDescent="0.35">
      <c r="M2279" t="s">
        <v>44</v>
      </c>
      <c r="N2279">
        <v>12373532</v>
      </c>
      <c r="O2279" t="s">
        <v>7</v>
      </c>
      <c r="P2279">
        <v>52.363003391871601</v>
      </c>
      <c r="Q2279">
        <v>4.9071866814065404</v>
      </c>
      <c r="R2279" t="s">
        <v>45</v>
      </c>
      <c r="S2279">
        <v>139</v>
      </c>
      <c r="T2279">
        <v>7</v>
      </c>
      <c r="U2279">
        <v>0</v>
      </c>
      <c r="W2279">
        <v>358</v>
      </c>
      <c r="X2279">
        <v>7321</v>
      </c>
      <c r="Y2279">
        <v>7</v>
      </c>
      <c r="Z2279" t="s">
        <v>68</v>
      </c>
      <c r="AA2279" t="s">
        <v>69</v>
      </c>
      <c r="AB2279">
        <v>973</v>
      </c>
      <c r="AC2279">
        <v>0.1</v>
      </c>
    </row>
    <row r="2280" spans="13:29" x14ac:dyDescent="0.35">
      <c r="M2280" t="s">
        <v>44</v>
      </c>
      <c r="N2280">
        <v>12374650</v>
      </c>
      <c r="O2280" t="s">
        <v>7</v>
      </c>
      <c r="P2280">
        <v>52.362995656846799</v>
      </c>
      <c r="Q2280">
        <v>4.9058621709836103</v>
      </c>
      <c r="R2280" t="s">
        <v>45</v>
      </c>
      <c r="S2280">
        <v>164</v>
      </c>
      <c r="T2280">
        <v>4</v>
      </c>
      <c r="U2280">
        <v>0</v>
      </c>
      <c r="W2280">
        <v>357</v>
      </c>
      <c r="X2280">
        <v>7324</v>
      </c>
      <c r="Y2280">
        <v>7</v>
      </c>
      <c r="Z2280" t="s">
        <v>68</v>
      </c>
      <c r="AA2280" t="s">
        <v>69</v>
      </c>
      <c r="AB2280">
        <v>656</v>
      </c>
      <c r="AC2280">
        <v>0.1</v>
      </c>
    </row>
    <row r="2281" spans="13:29" x14ac:dyDescent="0.35">
      <c r="M2281" t="s">
        <v>44</v>
      </c>
      <c r="N2281">
        <v>12552582</v>
      </c>
      <c r="O2281" t="s">
        <v>8</v>
      </c>
      <c r="P2281">
        <v>52.3584587913303</v>
      </c>
      <c r="Q2281">
        <v>4.8785449685374802</v>
      </c>
      <c r="R2281" t="s">
        <v>45</v>
      </c>
      <c r="S2281">
        <v>225</v>
      </c>
      <c r="T2281">
        <v>1</v>
      </c>
      <c r="U2281">
        <v>7</v>
      </c>
      <c r="V2281">
        <v>0.22</v>
      </c>
      <c r="W2281">
        <v>358</v>
      </c>
      <c r="X2281">
        <v>7438</v>
      </c>
      <c r="Y2281">
        <v>7</v>
      </c>
      <c r="Z2281" t="s">
        <v>74</v>
      </c>
      <c r="AA2281" t="s">
        <v>75</v>
      </c>
      <c r="AB2281">
        <v>225</v>
      </c>
      <c r="AC2281">
        <v>0.1</v>
      </c>
    </row>
    <row r="2282" spans="13:29" x14ac:dyDescent="0.35">
      <c r="M2282" t="s">
        <v>44</v>
      </c>
      <c r="N2282">
        <v>12599255</v>
      </c>
      <c r="O2282" t="s">
        <v>14</v>
      </c>
      <c r="P2282">
        <v>52.361886700465803</v>
      </c>
      <c r="Q2282">
        <v>4.8614313485594796</v>
      </c>
      <c r="R2282" t="s">
        <v>45</v>
      </c>
      <c r="S2282">
        <v>66</v>
      </c>
      <c r="T2282">
        <v>153</v>
      </c>
      <c r="U2282">
        <v>30</v>
      </c>
      <c r="V2282">
        <v>1</v>
      </c>
      <c r="W2282">
        <v>249</v>
      </c>
      <c r="X2282">
        <v>7480</v>
      </c>
      <c r="Y2282">
        <v>7</v>
      </c>
      <c r="Z2282" t="s">
        <v>56</v>
      </c>
      <c r="AA2282" t="s">
        <v>57</v>
      </c>
      <c r="AB2282">
        <v>10098</v>
      </c>
      <c r="AC2282">
        <v>0.1</v>
      </c>
    </row>
    <row r="2283" spans="13:29" x14ac:dyDescent="0.35">
      <c r="M2283" t="s">
        <v>44</v>
      </c>
      <c r="N2283">
        <v>13256599</v>
      </c>
      <c r="O2283" t="s">
        <v>6</v>
      </c>
      <c r="P2283">
        <v>52.367239249433901</v>
      </c>
      <c r="Q2283">
        <v>4.8865074747968098</v>
      </c>
      <c r="R2283" t="s">
        <v>45</v>
      </c>
      <c r="S2283">
        <v>200</v>
      </c>
      <c r="T2283">
        <v>88</v>
      </c>
      <c r="U2283">
        <v>59</v>
      </c>
      <c r="V2283">
        <v>1.98</v>
      </c>
      <c r="W2283">
        <v>295</v>
      </c>
      <c r="X2283">
        <v>7973</v>
      </c>
      <c r="Y2283">
        <v>7</v>
      </c>
      <c r="Z2283" t="s">
        <v>46</v>
      </c>
      <c r="AA2283" t="s">
        <v>47</v>
      </c>
      <c r="AB2283">
        <v>17600</v>
      </c>
      <c r="AC2283">
        <v>0.1</v>
      </c>
    </row>
    <row r="2284" spans="13:29" x14ac:dyDescent="0.35">
      <c r="M2284" t="s">
        <v>44</v>
      </c>
      <c r="N2284">
        <v>13570299</v>
      </c>
      <c r="O2284" t="s">
        <v>9</v>
      </c>
      <c r="P2284">
        <v>52.349916121543799</v>
      </c>
      <c r="Q2284">
        <v>4.91528742143801</v>
      </c>
      <c r="R2284" t="s">
        <v>45</v>
      </c>
      <c r="S2284">
        <v>180</v>
      </c>
      <c r="T2284">
        <v>59</v>
      </c>
      <c r="U2284">
        <v>56</v>
      </c>
      <c r="V2284">
        <v>1.94</v>
      </c>
      <c r="W2284">
        <v>334</v>
      </c>
      <c r="X2284">
        <v>8320</v>
      </c>
      <c r="Y2284">
        <v>7</v>
      </c>
      <c r="Z2284" t="s">
        <v>64</v>
      </c>
      <c r="AA2284" t="s">
        <v>65</v>
      </c>
      <c r="AB2284">
        <v>10620</v>
      </c>
      <c r="AC2284">
        <v>0.1</v>
      </c>
    </row>
    <row r="2285" spans="13:29" x14ac:dyDescent="0.35">
      <c r="M2285" t="s">
        <v>44</v>
      </c>
      <c r="N2285">
        <v>13571617</v>
      </c>
      <c r="O2285" t="s">
        <v>9</v>
      </c>
      <c r="P2285">
        <v>52.357551384357599</v>
      </c>
      <c r="Q2285">
        <v>4.9072445593152398</v>
      </c>
      <c r="R2285" t="s">
        <v>45</v>
      </c>
      <c r="S2285">
        <v>165</v>
      </c>
      <c r="T2285">
        <v>258</v>
      </c>
      <c r="U2285">
        <v>46</v>
      </c>
      <c r="V2285">
        <v>1.56</v>
      </c>
      <c r="W2285">
        <v>171</v>
      </c>
      <c r="X2285">
        <v>8325</v>
      </c>
      <c r="Y2285">
        <v>7</v>
      </c>
      <c r="Z2285" t="s">
        <v>64</v>
      </c>
      <c r="AA2285" t="s">
        <v>65</v>
      </c>
      <c r="AB2285">
        <v>42570</v>
      </c>
      <c r="AC2285">
        <v>0.1</v>
      </c>
    </row>
    <row r="2286" spans="13:29" x14ac:dyDescent="0.35">
      <c r="M2286" t="s">
        <v>44</v>
      </c>
      <c r="N2286">
        <v>14211963</v>
      </c>
      <c r="O2286" t="s">
        <v>13</v>
      </c>
      <c r="P2286">
        <v>52.353978550429296</v>
      </c>
      <c r="Q2286">
        <v>4.9957618725733202</v>
      </c>
      <c r="R2286" t="s">
        <v>45</v>
      </c>
      <c r="S2286">
        <v>145</v>
      </c>
      <c r="T2286">
        <v>282</v>
      </c>
      <c r="U2286">
        <v>8</v>
      </c>
      <c r="V2286">
        <v>0.48</v>
      </c>
      <c r="W2286">
        <v>81</v>
      </c>
      <c r="X2286">
        <v>9083</v>
      </c>
      <c r="Y2286">
        <v>7</v>
      </c>
      <c r="Z2286" t="s">
        <v>86</v>
      </c>
      <c r="AA2286" t="s">
        <v>87</v>
      </c>
      <c r="AB2286">
        <v>40890</v>
      </c>
      <c r="AC2286">
        <v>0.1</v>
      </c>
    </row>
    <row r="2287" spans="13:29" x14ac:dyDescent="0.35">
      <c r="M2287" t="s">
        <v>44</v>
      </c>
      <c r="N2287">
        <v>14259470</v>
      </c>
      <c r="O2287" t="s">
        <v>19</v>
      </c>
      <c r="P2287">
        <v>52.379048839060701</v>
      </c>
      <c r="Q2287">
        <v>4.8485017585118699</v>
      </c>
      <c r="R2287" t="s">
        <v>45</v>
      </c>
      <c r="S2287">
        <v>100</v>
      </c>
      <c r="T2287">
        <v>42</v>
      </c>
      <c r="U2287">
        <v>16</v>
      </c>
      <c r="V2287">
        <v>0.56000000000000005</v>
      </c>
      <c r="W2287">
        <v>339</v>
      </c>
      <c r="X2287">
        <v>9129</v>
      </c>
      <c r="Y2287">
        <v>7</v>
      </c>
      <c r="Z2287" t="s">
        <v>62</v>
      </c>
      <c r="AA2287" t="s">
        <v>63</v>
      </c>
      <c r="AB2287">
        <v>4200</v>
      </c>
      <c r="AC2287">
        <v>0.1</v>
      </c>
    </row>
    <row r="2288" spans="13:29" x14ac:dyDescent="0.35">
      <c r="M2288" t="s">
        <v>44</v>
      </c>
      <c r="N2288">
        <v>14622016</v>
      </c>
      <c r="O2288" t="s">
        <v>7</v>
      </c>
      <c r="P2288">
        <v>52.361713268072101</v>
      </c>
      <c r="Q2288">
        <v>4.9010722243840803</v>
      </c>
      <c r="R2288" t="s">
        <v>45</v>
      </c>
      <c r="S2288">
        <v>105</v>
      </c>
      <c r="T2288">
        <v>101</v>
      </c>
      <c r="U2288">
        <v>42</v>
      </c>
      <c r="V2288">
        <v>1.53</v>
      </c>
      <c r="W2288">
        <v>292</v>
      </c>
      <c r="X2288">
        <v>9408</v>
      </c>
      <c r="Y2288">
        <v>7</v>
      </c>
      <c r="Z2288" t="s">
        <v>68</v>
      </c>
      <c r="AA2288" t="s">
        <v>69</v>
      </c>
      <c r="AB2288">
        <v>10605</v>
      </c>
      <c r="AC2288">
        <v>0.1</v>
      </c>
    </row>
    <row r="2289" spans="13:29" x14ac:dyDescent="0.35">
      <c r="M2289" t="s">
        <v>44</v>
      </c>
      <c r="N2289">
        <v>15159146</v>
      </c>
      <c r="O2289" t="s">
        <v>6</v>
      </c>
      <c r="P2289">
        <v>52.378533100202802</v>
      </c>
      <c r="Q2289">
        <v>4.8934152099334201</v>
      </c>
      <c r="R2289" t="s">
        <v>45</v>
      </c>
      <c r="S2289">
        <v>265</v>
      </c>
      <c r="T2289">
        <v>68</v>
      </c>
      <c r="U2289">
        <v>25</v>
      </c>
      <c r="V2289">
        <v>0.98</v>
      </c>
      <c r="W2289">
        <v>331</v>
      </c>
      <c r="X2289">
        <v>9724</v>
      </c>
      <c r="Y2289">
        <v>7</v>
      </c>
      <c r="Z2289" t="s">
        <v>46</v>
      </c>
      <c r="AA2289" t="s">
        <v>47</v>
      </c>
      <c r="AB2289">
        <v>18020</v>
      </c>
      <c r="AC2289">
        <v>0.1</v>
      </c>
    </row>
    <row r="2290" spans="13:29" x14ac:dyDescent="0.35">
      <c r="M2290" t="s">
        <v>44</v>
      </c>
      <c r="N2290">
        <v>15349483</v>
      </c>
      <c r="O2290" t="s">
        <v>7</v>
      </c>
      <c r="P2290">
        <v>52.369965842596102</v>
      </c>
      <c r="Q2290">
        <v>4.9282367920117904</v>
      </c>
      <c r="R2290" t="s">
        <v>45</v>
      </c>
      <c r="S2290">
        <v>135</v>
      </c>
      <c r="T2290">
        <v>350</v>
      </c>
      <c r="U2290">
        <v>7</v>
      </c>
      <c r="V2290">
        <v>0.32</v>
      </c>
      <c r="W2290">
        <v>18</v>
      </c>
      <c r="X2290">
        <v>9821</v>
      </c>
      <c r="Y2290">
        <v>7</v>
      </c>
      <c r="Z2290" t="s">
        <v>68</v>
      </c>
      <c r="AA2290" t="s">
        <v>69</v>
      </c>
      <c r="AB2290">
        <v>47250</v>
      </c>
      <c r="AC2290">
        <v>0.1</v>
      </c>
    </row>
    <row r="2291" spans="13:29" x14ac:dyDescent="0.35">
      <c r="M2291" t="s">
        <v>44</v>
      </c>
      <c r="N2291">
        <v>15351988</v>
      </c>
      <c r="O2291" t="s">
        <v>6</v>
      </c>
      <c r="P2291">
        <v>52.379335882044302</v>
      </c>
      <c r="Q2291">
        <v>4.8939137558569303</v>
      </c>
      <c r="R2291" t="s">
        <v>45</v>
      </c>
      <c r="S2291">
        <v>325</v>
      </c>
      <c r="T2291">
        <v>57</v>
      </c>
      <c r="U2291">
        <v>17</v>
      </c>
      <c r="V2291">
        <v>0.65</v>
      </c>
      <c r="W2291">
        <v>312</v>
      </c>
      <c r="X2291">
        <v>9828</v>
      </c>
      <c r="Y2291">
        <v>7</v>
      </c>
      <c r="Z2291" t="s">
        <v>46</v>
      </c>
      <c r="AA2291" t="s">
        <v>47</v>
      </c>
      <c r="AB2291">
        <v>18525</v>
      </c>
      <c r="AC2291">
        <v>0.1</v>
      </c>
    </row>
    <row r="2292" spans="13:29" x14ac:dyDescent="0.35">
      <c r="M2292" t="s">
        <v>44</v>
      </c>
      <c r="N2292">
        <v>16009203</v>
      </c>
      <c r="O2292" t="s">
        <v>11</v>
      </c>
      <c r="P2292">
        <v>52.359940894322399</v>
      </c>
      <c r="Q2292">
        <v>4.8871714896388898</v>
      </c>
      <c r="R2292" t="s">
        <v>45</v>
      </c>
      <c r="S2292">
        <v>70</v>
      </c>
      <c r="T2292">
        <v>139</v>
      </c>
      <c r="U2292">
        <v>26</v>
      </c>
      <c r="V2292">
        <v>1.25</v>
      </c>
      <c r="W2292">
        <v>231</v>
      </c>
      <c r="X2292">
        <v>10256</v>
      </c>
      <c r="Y2292">
        <v>7</v>
      </c>
      <c r="Z2292" t="s">
        <v>58</v>
      </c>
      <c r="AA2292" t="s">
        <v>59</v>
      </c>
      <c r="AB2292">
        <v>9730</v>
      </c>
      <c r="AC2292">
        <v>0.1</v>
      </c>
    </row>
    <row r="2293" spans="13:29" x14ac:dyDescent="0.35">
      <c r="M2293" t="s">
        <v>44</v>
      </c>
      <c r="N2293">
        <v>16109868</v>
      </c>
      <c r="O2293" t="s">
        <v>7</v>
      </c>
      <c r="P2293">
        <v>52.3726069280332</v>
      </c>
      <c r="Q2293">
        <v>4.9053703624704701</v>
      </c>
      <c r="R2293" t="s">
        <v>45</v>
      </c>
      <c r="S2293">
        <v>150</v>
      </c>
      <c r="T2293">
        <v>125</v>
      </c>
      <c r="U2293">
        <v>22</v>
      </c>
      <c r="V2293">
        <v>0.89</v>
      </c>
      <c r="W2293">
        <v>320</v>
      </c>
      <c r="X2293">
        <v>10323</v>
      </c>
      <c r="Y2293">
        <v>7</v>
      </c>
      <c r="Z2293" t="s">
        <v>68</v>
      </c>
      <c r="AA2293" t="s">
        <v>69</v>
      </c>
      <c r="AB2293">
        <v>18750</v>
      </c>
      <c r="AC2293">
        <v>0.1</v>
      </c>
    </row>
    <row r="2294" spans="13:29" x14ac:dyDescent="0.35">
      <c r="M2294" t="s">
        <v>44</v>
      </c>
      <c r="N2294">
        <v>16487827</v>
      </c>
      <c r="O2294" t="s">
        <v>6</v>
      </c>
      <c r="P2294">
        <v>52.376516867951999</v>
      </c>
      <c r="Q2294">
        <v>4.89103856420647</v>
      </c>
      <c r="R2294" t="s">
        <v>45</v>
      </c>
      <c r="S2294">
        <v>198</v>
      </c>
      <c r="T2294">
        <v>72</v>
      </c>
      <c r="U2294">
        <v>51</v>
      </c>
      <c r="V2294">
        <v>2.17</v>
      </c>
      <c r="W2294">
        <v>252</v>
      </c>
      <c r="X2294">
        <v>10632</v>
      </c>
      <c r="Y2294">
        <v>7</v>
      </c>
      <c r="Z2294" t="s">
        <v>46</v>
      </c>
      <c r="AA2294" t="s">
        <v>47</v>
      </c>
      <c r="AB2294">
        <v>14256</v>
      </c>
      <c r="AC2294">
        <v>0.1</v>
      </c>
    </row>
    <row r="2295" spans="13:29" x14ac:dyDescent="0.35">
      <c r="M2295" t="s">
        <v>44</v>
      </c>
      <c r="N2295">
        <v>16525186</v>
      </c>
      <c r="O2295" t="s">
        <v>6</v>
      </c>
      <c r="P2295">
        <v>52.381541533986898</v>
      </c>
      <c r="Q2295">
        <v>4.8919713007768602</v>
      </c>
      <c r="R2295" t="s">
        <v>45</v>
      </c>
      <c r="S2295">
        <v>175</v>
      </c>
      <c r="T2295">
        <v>331</v>
      </c>
      <c r="U2295">
        <v>21</v>
      </c>
      <c r="V2295">
        <v>0.91</v>
      </c>
      <c r="W2295">
        <v>293</v>
      </c>
      <c r="X2295">
        <v>10642</v>
      </c>
      <c r="Y2295">
        <v>7</v>
      </c>
      <c r="Z2295" t="s">
        <v>46</v>
      </c>
      <c r="AA2295" t="s">
        <v>47</v>
      </c>
      <c r="AB2295">
        <v>57925</v>
      </c>
      <c r="AC2295">
        <v>0.1</v>
      </c>
    </row>
    <row r="2296" spans="13:29" x14ac:dyDescent="0.35">
      <c r="M2296" t="s">
        <v>44</v>
      </c>
      <c r="N2296">
        <v>16525441</v>
      </c>
      <c r="O2296" t="s">
        <v>6</v>
      </c>
      <c r="P2296">
        <v>52.3796485329121</v>
      </c>
      <c r="Q2296">
        <v>4.8906463356942202</v>
      </c>
      <c r="R2296" t="s">
        <v>45</v>
      </c>
      <c r="S2296">
        <v>175</v>
      </c>
      <c r="T2296">
        <v>317</v>
      </c>
      <c r="U2296">
        <v>27</v>
      </c>
      <c r="V2296">
        <v>1.17</v>
      </c>
      <c r="W2296">
        <v>301</v>
      </c>
      <c r="X2296">
        <v>10644</v>
      </c>
      <c r="Y2296">
        <v>7</v>
      </c>
      <c r="Z2296" t="s">
        <v>46</v>
      </c>
      <c r="AA2296" t="s">
        <v>47</v>
      </c>
      <c r="AB2296">
        <v>55475</v>
      </c>
      <c r="AC2296">
        <v>0.1</v>
      </c>
    </row>
    <row r="2297" spans="13:29" x14ac:dyDescent="0.35">
      <c r="M2297" t="s">
        <v>44</v>
      </c>
      <c r="N2297">
        <v>16737665</v>
      </c>
      <c r="O2297" t="s">
        <v>9</v>
      </c>
      <c r="P2297">
        <v>52.354099297070199</v>
      </c>
      <c r="Q2297">
        <v>4.92322162125084</v>
      </c>
      <c r="R2297" t="s">
        <v>45</v>
      </c>
      <c r="S2297">
        <v>230</v>
      </c>
      <c r="T2297">
        <v>56</v>
      </c>
      <c r="U2297">
        <v>23</v>
      </c>
      <c r="V2297">
        <v>1.1200000000000001</v>
      </c>
      <c r="W2297">
        <v>48</v>
      </c>
      <c r="X2297">
        <v>10785</v>
      </c>
      <c r="Y2297">
        <v>7</v>
      </c>
      <c r="Z2297" t="s">
        <v>64</v>
      </c>
      <c r="AA2297" t="s">
        <v>65</v>
      </c>
      <c r="AB2297">
        <v>12880</v>
      </c>
      <c r="AC2297">
        <v>0.1</v>
      </c>
    </row>
    <row r="2298" spans="13:29" x14ac:dyDescent="0.35">
      <c r="M2298" t="s">
        <v>44</v>
      </c>
      <c r="N2298">
        <v>16868214</v>
      </c>
      <c r="O2298" t="s">
        <v>12</v>
      </c>
      <c r="P2298">
        <v>52.344944251715503</v>
      </c>
      <c r="Q2298">
        <v>4.9510551513688998</v>
      </c>
      <c r="R2298" t="s">
        <v>45</v>
      </c>
      <c r="S2298">
        <v>250</v>
      </c>
      <c r="T2298">
        <v>1</v>
      </c>
      <c r="U2298">
        <v>3</v>
      </c>
      <c r="V2298">
        <v>0.15</v>
      </c>
      <c r="W2298">
        <v>339</v>
      </c>
      <c r="X2298">
        <v>10857</v>
      </c>
      <c r="Y2298">
        <v>7</v>
      </c>
      <c r="Z2298" t="s">
        <v>72</v>
      </c>
      <c r="AA2298" t="s">
        <v>73</v>
      </c>
      <c r="AB2298">
        <v>250</v>
      </c>
      <c r="AC2298">
        <v>0.1</v>
      </c>
    </row>
    <row r="2299" spans="13:29" x14ac:dyDescent="0.35">
      <c r="M2299" t="s">
        <v>44</v>
      </c>
      <c r="N2299">
        <v>17489171</v>
      </c>
      <c r="O2299" t="s">
        <v>6</v>
      </c>
      <c r="P2299">
        <v>52.381847833338597</v>
      </c>
      <c r="Q2299">
        <v>4.88469757355226</v>
      </c>
      <c r="R2299" t="s">
        <v>45</v>
      </c>
      <c r="S2299">
        <v>185</v>
      </c>
      <c r="T2299">
        <v>103</v>
      </c>
      <c r="U2299">
        <v>29</v>
      </c>
      <c r="V2299">
        <v>1.36</v>
      </c>
      <c r="W2299">
        <v>364</v>
      </c>
      <c r="X2299">
        <v>11195</v>
      </c>
      <c r="Y2299">
        <v>7</v>
      </c>
      <c r="Z2299" t="s">
        <v>46</v>
      </c>
      <c r="AA2299" t="s">
        <v>47</v>
      </c>
      <c r="AB2299">
        <v>19055</v>
      </c>
      <c r="AC2299">
        <v>0.1</v>
      </c>
    </row>
    <row r="2300" spans="13:29" x14ac:dyDescent="0.35">
      <c r="M2300" t="s">
        <v>44</v>
      </c>
      <c r="N2300">
        <v>17491454</v>
      </c>
      <c r="O2300" t="s">
        <v>6</v>
      </c>
      <c r="P2300">
        <v>52.381017162067998</v>
      </c>
      <c r="Q2300">
        <v>4.8864134197343398</v>
      </c>
      <c r="R2300" t="s">
        <v>45</v>
      </c>
      <c r="S2300">
        <v>185</v>
      </c>
      <c r="T2300">
        <v>82</v>
      </c>
      <c r="U2300">
        <v>20</v>
      </c>
      <c r="V2300">
        <v>1.02</v>
      </c>
      <c r="W2300">
        <v>354</v>
      </c>
      <c r="X2300">
        <v>11197</v>
      </c>
      <c r="Y2300">
        <v>7</v>
      </c>
      <c r="Z2300" t="s">
        <v>46</v>
      </c>
      <c r="AA2300" t="s">
        <v>47</v>
      </c>
      <c r="AB2300">
        <v>15170</v>
      </c>
      <c r="AC2300">
        <v>0.1</v>
      </c>
    </row>
    <row r="2301" spans="13:29" x14ac:dyDescent="0.35">
      <c r="M2301" t="s">
        <v>44</v>
      </c>
      <c r="N2301">
        <v>17492056</v>
      </c>
      <c r="O2301" t="s">
        <v>6</v>
      </c>
      <c r="P2301">
        <v>52.380719701502002</v>
      </c>
      <c r="Q2301">
        <v>4.8849188154698204</v>
      </c>
      <c r="R2301" t="s">
        <v>45</v>
      </c>
      <c r="S2301">
        <v>200</v>
      </c>
      <c r="T2301">
        <v>87</v>
      </c>
      <c r="U2301">
        <v>33</v>
      </c>
      <c r="V2301">
        <v>1.59</v>
      </c>
      <c r="W2301">
        <v>281</v>
      </c>
      <c r="X2301">
        <v>11198</v>
      </c>
      <c r="Y2301">
        <v>7</v>
      </c>
      <c r="Z2301" t="s">
        <v>46</v>
      </c>
      <c r="AA2301" t="s">
        <v>47</v>
      </c>
      <c r="AB2301">
        <v>17400</v>
      </c>
      <c r="AC2301">
        <v>0.1</v>
      </c>
    </row>
    <row r="2302" spans="13:29" x14ac:dyDescent="0.35">
      <c r="M2302" t="s">
        <v>44</v>
      </c>
      <c r="N2302">
        <v>17615696</v>
      </c>
      <c r="O2302" t="s">
        <v>6</v>
      </c>
      <c r="P2302">
        <v>52.378552222741597</v>
      </c>
      <c r="Q2302">
        <v>4.8946777166192001</v>
      </c>
      <c r="R2302" t="s">
        <v>45</v>
      </c>
      <c r="S2302">
        <v>200</v>
      </c>
      <c r="T2302">
        <v>316</v>
      </c>
      <c r="U2302">
        <v>22</v>
      </c>
      <c r="V2302">
        <v>1.06</v>
      </c>
      <c r="W2302">
        <v>70</v>
      </c>
      <c r="X2302">
        <v>11284</v>
      </c>
      <c r="Y2302">
        <v>7</v>
      </c>
      <c r="Z2302" t="s">
        <v>46</v>
      </c>
      <c r="AA2302" t="s">
        <v>47</v>
      </c>
      <c r="AB2302">
        <v>63200</v>
      </c>
      <c r="AC2302">
        <v>0.1</v>
      </c>
    </row>
    <row r="2303" spans="13:29" x14ac:dyDescent="0.35">
      <c r="M2303" t="s">
        <v>44</v>
      </c>
      <c r="N2303">
        <v>17631773</v>
      </c>
      <c r="O2303" t="s">
        <v>6</v>
      </c>
      <c r="P2303">
        <v>52.377181814564999</v>
      </c>
      <c r="Q2303">
        <v>4.8946556958101999</v>
      </c>
      <c r="R2303" t="s">
        <v>45</v>
      </c>
      <c r="S2303">
        <v>120</v>
      </c>
      <c r="T2303">
        <v>328</v>
      </c>
      <c r="U2303">
        <v>21</v>
      </c>
      <c r="V2303">
        <v>1</v>
      </c>
      <c r="W2303">
        <v>36</v>
      </c>
      <c r="X2303">
        <v>11300</v>
      </c>
      <c r="Y2303">
        <v>7</v>
      </c>
      <c r="Z2303" t="s">
        <v>46</v>
      </c>
      <c r="AA2303" t="s">
        <v>47</v>
      </c>
      <c r="AB2303">
        <v>39360</v>
      </c>
      <c r="AC2303">
        <v>0.1</v>
      </c>
    </row>
    <row r="2304" spans="13:29" x14ac:dyDescent="0.35">
      <c r="M2304" t="s">
        <v>44</v>
      </c>
      <c r="N2304">
        <v>17783566</v>
      </c>
      <c r="O2304" t="s">
        <v>12</v>
      </c>
      <c r="P2304">
        <v>52.3419787391447</v>
      </c>
      <c r="Q2304">
        <v>4.9195486011705798</v>
      </c>
      <c r="R2304" t="s">
        <v>45</v>
      </c>
      <c r="S2304">
        <v>109</v>
      </c>
      <c r="T2304">
        <v>119</v>
      </c>
      <c r="U2304">
        <v>40</v>
      </c>
      <c r="V2304">
        <v>1.95</v>
      </c>
      <c r="W2304">
        <v>314</v>
      </c>
      <c r="X2304">
        <v>11385</v>
      </c>
      <c r="Y2304">
        <v>7</v>
      </c>
      <c r="Z2304" t="s">
        <v>72</v>
      </c>
      <c r="AA2304" t="s">
        <v>73</v>
      </c>
      <c r="AB2304">
        <v>12971</v>
      </c>
      <c r="AC2304">
        <v>0.1</v>
      </c>
    </row>
    <row r="2305" spans="13:29" x14ac:dyDescent="0.35">
      <c r="M2305" t="s">
        <v>44</v>
      </c>
      <c r="N2305">
        <v>17817744</v>
      </c>
      <c r="O2305" t="s">
        <v>12</v>
      </c>
      <c r="P2305">
        <v>52.341465362517603</v>
      </c>
      <c r="Q2305">
        <v>4.9177864663331903</v>
      </c>
      <c r="R2305" t="s">
        <v>45</v>
      </c>
      <c r="S2305">
        <v>119</v>
      </c>
      <c r="T2305">
        <v>144</v>
      </c>
      <c r="U2305">
        <v>43</v>
      </c>
      <c r="V2305">
        <v>2.12</v>
      </c>
      <c r="W2305">
        <v>277</v>
      </c>
      <c r="X2305">
        <v>11403</v>
      </c>
      <c r="Y2305">
        <v>7</v>
      </c>
      <c r="Z2305" t="s">
        <v>72</v>
      </c>
      <c r="AA2305" t="s">
        <v>73</v>
      </c>
      <c r="AB2305">
        <v>17136</v>
      </c>
      <c r="AC2305">
        <v>0.1</v>
      </c>
    </row>
    <row r="2306" spans="13:29" x14ac:dyDescent="0.35">
      <c r="M2306" t="s">
        <v>44</v>
      </c>
      <c r="N2306">
        <v>18205137</v>
      </c>
      <c r="O2306" t="s">
        <v>7</v>
      </c>
      <c r="P2306">
        <v>52.374908033283504</v>
      </c>
      <c r="Q2306">
        <v>4.9053347373224199</v>
      </c>
      <c r="R2306" t="s">
        <v>45</v>
      </c>
      <c r="S2306">
        <v>350</v>
      </c>
      <c r="T2306">
        <v>302</v>
      </c>
      <c r="U2306">
        <v>0</v>
      </c>
      <c r="W2306">
        <v>90</v>
      </c>
      <c r="X2306">
        <v>11719</v>
      </c>
      <c r="Y2306">
        <v>7</v>
      </c>
      <c r="Z2306" t="s">
        <v>68</v>
      </c>
      <c r="AA2306" t="s">
        <v>69</v>
      </c>
      <c r="AB2306">
        <v>105700</v>
      </c>
      <c r="AC2306">
        <v>0.1</v>
      </c>
    </row>
    <row r="2307" spans="13:29" x14ac:dyDescent="0.35">
      <c r="M2307" t="s">
        <v>44</v>
      </c>
      <c r="N2307">
        <v>18221182</v>
      </c>
      <c r="O2307" t="s">
        <v>6</v>
      </c>
      <c r="P2307">
        <v>52.380125268997197</v>
      </c>
      <c r="Q2307">
        <v>4.8921313718587101</v>
      </c>
      <c r="R2307" t="s">
        <v>45</v>
      </c>
      <c r="S2307">
        <v>199</v>
      </c>
      <c r="T2307">
        <v>164</v>
      </c>
      <c r="U2307">
        <v>29</v>
      </c>
      <c r="V2307">
        <v>1.5</v>
      </c>
      <c r="W2307">
        <v>318</v>
      </c>
      <c r="X2307">
        <v>11738</v>
      </c>
      <c r="Y2307">
        <v>7</v>
      </c>
      <c r="Z2307" t="s">
        <v>46</v>
      </c>
      <c r="AA2307" t="s">
        <v>47</v>
      </c>
      <c r="AB2307">
        <v>32636</v>
      </c>
      <c r="AC2307">
        <v>0.1</v>
      </c>
    </row>
    <row r="2308" spans="13:29" x14ac:dyDescent="0.35">
      <c r="M2308" t="s">
        <v>44</v>
      </c>
      <c r="N2308">
        <v>18665291</v>
      </c>
      <c r="O2308" t="s">
        <v>11</v>
      </c>
      <c r="P2308">
        <v>52.356336474630503</v>
      </c>
      <c r="Q2308">
        <v>4.8962957197463002</v>
      </c>
      <c r="R2308" t="s">
        <v>45</v>
      </c>
      <c r="S2308">
        <v>179</v>
      </c>
      <c r="T2308">
        <v>301</v>
      </c>
      <c r="U2308">
        <v>19</v>
      </c>
      <c r="V2308">
        <v>1.0900000000000001</v>
      </c>
      <c r="W2308">
        <v>65</v>
      </c>
      <c r="X2308">
        <v>12138</v>
      </c>
      <c r="Y2308">
        <v>7</v>
      </c>
      <c r="Z2308" t="s">
        <v>58</v>
      </c>
      <c r="AA2308" t="s">
        <v>59</v>
      </c>
      <c r="AB2308">
        <v>53879</v>
      </c>
      <c r="AC2308">
        <v>0.1</v>
      </c>
    </row>
    <row r="2309" spans="13:29" x14ac:dyDescent="0.35">
      <c r="M2309" t="s">
        <v>44</v>
      </c>
      <c r="N2309">
        <v>18666266</v>
      </c>
      <c r="O2309" t="s">
        <v>11</v>
      </c>
      <c r="P2309">
        <v>52.355370160738097</v>
      </c>
      <c r="Q2309">
        <v>4.8948801667207702</v>
      </c>
      <c r="R2309" t="s">
        <v>45</v>
      </c>
      <c r="S2309">
        <v>149</v>
      </c>
      <c r="T2309">
        <v>287</v>
      </c>
      <c r="U2309">
        <v>22</v>
      </c>
      <c r="V2309">
        <v>1.27</v>
      </c>
      <c r="W2309">
        <v>85</v>
      </c>
      <c r="X2309">
        <v>12140</v>
      </c>
      <c r="Y2309">
        <v>7</v>
      </c>
      <c r="Z2309" t="s">
        <v>58</v>
      </c>
      <c r="AA2309" t="s">
        <v>59</v>
      </c>
      <c r="AB2309">
        <v>42763</v>
      </c>
      <c r="AC2309">
        <v>0.1</v>
      </c>
    </row>
    <row r="2310" spans="13:29" x14ac:dyDescent="0.35">
      <c r="M2310" t="s">
        <v>44</v>
      </c>
      <c r="N2310">
        <v>18785437</v>
      </c>
      <c r="O2310" t="s">
        <v>11</v>
      </c>
      <c r="P2310">
        <v>52.348472253969199</v>
      </c>
      <c r="Q2310">
        <v>4.8908716065077602</v>
      </c>
      <c r="R2310" t="s">
        <v>45</v>
      </c>
      <c r="S2310">
        <v>180</v>
      </c>
      <c r="T2310">
        <v>240</v>
      </c>
      <c r="U2310">
        <v>20</v>
      </c>
      <c r="V2310">
        <v>1.08</v>
      </c>
      <c r="W2310">
        <v>89</v>
      </c>
      <c r="X2310">
        <v>12221</v>
      </c>
      <c r="Y2310">
        <v>7</v>
      </c>
      <c r="Z2310" t="s">
        <v>58</v>
      </c>
      <c r="AA2310" t="s">
        <v>59</v>
      </c>
      <c r="AB2310">
        <v>43200</v>
      </c>
      <c r="AC2310">
        <v>0.1</v>
      </c>
    </row>
    <row r="2311" spans="13:29" x14ac:dyDescent="0.35">
      <c r="M2311" t="s">
        <v>44</v>
      </c>
      <c r="N2311">
        <v>19454751</v>
      </c>
      <c r="O2311" t="s">
        <v>7</v>
      </c>
      <c r="P2311">
        <v>52.369820668781202</v>
      </c>
      <c r="Q2311">
        <v>4.8993313471880899</v>
      </c>
      <c r="R2311" t="s">
        <v>45</v>
      </c>
      <c r="S2311">
        <v>575</v>
      </c>
      <c r="T2311">
        <v>179</v>
      </c>
      <c r="U2311">
        <v>0</v>
      </c>
      <c r="W2311">
        <v>358</v>
      </c>
      <c r="X2311">
        <v>12805</v>
      </c>
      <c r="Y2311">
        <v>7</v>
      </c>
      <c r="Z2311" t="s">
        <v>68</v>
      </c>
      <c r="AA2311" t="s">
        <v>69</v>
      </c>
      <c r="AB2311">
        <v>102925</v>
      </c>
      <c r="AC2311">
        <v>0.1</v>
      </c>
    </row>
    <row r="2312" spans="13:29" x14ac:dyDescent="0.35">
      <c r="M2312" t="s">
        <v>44</v>
      </c>
      <c r="N2312">
        <v>19514050</v>
      </c>
      <c r="O2312" t="s">
        <v>20</v>
      </c>
      <c r="P2312">
        <v>52.356290571925904</v>
      </c>
      <c r="Q2312">
        <v>4.8470898966563603</v>
      </c>
      <c r="R2312" t="s">
        <v>45</v>
      </c>
      <c r="S2312">
        <v>300</v>
      </c>
      <c r="T2312">
        <v>158</v>
      </c>
      <c r="U2312">
        <v>1</v>
      </c>
      <c r="V2312">
        <v>0.09</v>
      </c>
      <c r="W2312">
        <v>363</v>
      </c>
      <c r="X2312">
        <v>12844</v>
      </c>
      <c r="Y2312">
        <v>7</v>
      </c>
      <c r="Z2312" t="s">
        <v>70</v>
      </c>
      <c r="AA2312" t="s">
        <v>71</v>
      </c>
      <c r="AB2312">
        <v>47400</v>
      </c>
      <c r="AC2312">
        <v>0.1</v>
      </c>
    </row>
    <row r="2313" spans="13:29" x14ac:dyDescent="0.35">
      <c r="M2313" t="s">
        <v>44</v>
      </c>
      <c r="N2313">
        <v>19753937</v>
      </c>
      <c r="O2313" t="s">
        <v>14</v>
      </c>
      <c r="P2313">
        <v>52.371832988105297</v>
      </c>
      <c r="Q2313">
        <v>4.8549552348965701</v>
      </c>
      <c r="R2313" t="s">
        <v>45</v>
      </c>
      <c r="S2313">
        <v>105</v>
      </c>
      <c r="T2313">
        <v>358</v>
      </c>
      <c r="U2313">
        <v>3</v>
      </c>
      <c r="V2313">
        <v>0.18</v>
      </c>
      <c r="W2313">
        <v>1</v>
      </c>
      <c r="X2313">
        <v>13075</v>
      </c>
      <c r="Y2313">
        <v>7</v>
      </c>
      <c r="Z2313" t="s">
        <v>56</v>
      </c>
      <c r="AA2313" t="s">
        <v>57</v>
      </c>
      <c r="AB2313">
        <v>37590</v>
      </c>
      <c r="AC2313">
        <v>0.1</v>
      </c>
    </row>
    <row r="2314" spans="13:29" x14ac:dyDescent="0.35">
      <c r="M2314" t="s">
        <v>44</v>
      </c>
      <c r="N2314">
        <v>19982520</v>
      </c>
      <c r="O2314" t="s">
        <v>9</v>
      </c>
      <c r="P2314">
        <v>52.358779328457899</v>
      </c>
      <c r="Q2314">
        <v>4.9205246815207504</v>
      </c>
      <c r="R2314" t="s">
        <v>45</v>
      </c>
      <c r="S2314">
        <v>185</v>
      </c>
      <c r="T2314">
        <v>354</v>
      </c>
      <c r="U2314">
        <v>13</v>
      </c>
      <c r="V2314">
        <v>0.82</v>
      </c>
      <c r="W2314">
        <v>156</v>
      </c>
      <c r="X2314">
        <v>13351</v>
      </c>
      <c r="Y2314">
        <v>7</v>
      </c>
      <c r="Z2314" t="s">
        <v>64</v>
      </c>
      <c r="AA2314" t="s">
        <v>65</v>
      </c>
      <c r="AB2314">
        <v>65490</v>
      </c>
      <c r="AC2314">
        <v>0.1</v>
      </c>
    </row>
    <row r="2315" spans="13:29" x14ac:dyDescent="0.35">
      <c r="M2315" t="s">
        <v>44</v>
      </c>
      <c r="N2315">
        <v>20144554</v>
      </c>
      <c r="O2315" t="s">
        <v>16</v>
      </c>
      <c r="P2315">
        <v>52.328506912015598</v>
      </c>
      <c r="Q2315">
        <v>4.8842119215218496</v>
      </c>
      <c r="R2315" t="s">
        <v>45</v>
      </c>
      <c r="S2315">
        <v>58</v>
      </c>
      <c r="T2315">
        <v>318</v>
      </c>
      <c r="U2315">
        <v>0</v>
      </c>
      <c r="W2315">
        <v>45</v>
      </c>
      <c r="X2315">
        <v>13506</v>
      </c>
      <c r="Y2315">
        <v>7</v>
      </c>
      <c r="Z2315" t="s">
        <v>82</v>
      </c>
      <c r="AA2315" t="s">
        <v>83</v>
      </c>
      <c r="AB2315">
        <v>18444</v>
      </c>
      <c r="AC2315">
        <v>0.1</v>
      </c>
    </row>
    <row r="2316" spans="13:29" x14ac:dyDescent="0.35">
      <c r="M2316" t="s">
        <v>44</v>
      </c>
      <c r="N2316">
        <v>20313222</v>
      </c>
      <c r="O2316" t="s">
        <v>6</v>
      </c>
      <c r="P2316">
        <v>52.384861870465997</v>
      </c>
      <c r="Q2316">
        <v>4.8837350752408497</v>
      </c>
      <c r="R2316" t="s">
        <v>45</v>
      </c>
      <c r="S2316">
        <v>180</v>
      </c>
      <c r="T2316">
        <v>272</v>
      </c>
      <c r="U2316">
        <v>0</v>
      </c>
      <c r="W2316">
        <v>307</v>
      </c>
      <c r="X2316">
        <v>13658</v>
      </c>
      <c r="Y2316">
        <v>7</v>
      </c>
      <c r="Z2316" t="s">
        <v>46</v>
      </c>
      <c r="AA2316" t="s">
        <v>47</v>
      </c>
      <c r="AB2316">
        <v>48960</v>
      </c>
      <c r="AC2316">
        <v>0.1</v>
      </c>
    </row>
    <row r="2317" spans="13:29" x14ac:dyDescent="0.35">
      <c r="M2317" t="s">
        <v>44</v>
      </c>
      <c r="N2317">
        <v>20494356</v>
      </c>
      <c r="O2317" t="s">
        <v>14</v>
      </c>
      <c r="P2317">
        <v>52.365461230104302</v>
      </c>
      <c r="Q2317">
        <v>4.8760703390975104</v>
      </c>
      <c r="R2317" t="s">
        <v>45</v>
      </c>
      <c r="S2317">
        <v>105</v>
      </c>
      <c r="T2317">
        <v>88</v>
      </c>
      <c r="U2317">
        <v>18</v>
      </c>
      <c r="V2317">
        <v>1.31</v>
      </c>
      <c r="W2317">
        <v>296</v>
      </c>
      <c r="X2317">
        <v>13778</v>
      </c>
      <c r="Y2317">
        <v>7</v>
      </c>
      <c r="Z2317" t="s">
        <v>56</v>
      </c>
      <c r="AA2317" t="s">
        <v>57</v>
      </c>
      <c r="AB2317">
        <v>9240</v>
      </c>
      <c r="AC2317">
        <v>0.1</v>
      </c>
    </row>
    <row r="2318" spans="13:29" x14ac:dyDescent="0.35">
      <c r="M2318" t="s">
        <v>44</v>
      </c>
      <c r="N2318">
        <v>20628682</v>
      </c>
      <c r="O2318" t="s">
        <v>7</v>
      </c>
      <c r="P2318">
        <v>52.363957359053103</v>
      </c>
      <c r="Q2318">
        <v>4.90860072926941</v>
      </c>
      <c r="R2318" t="s">
        <v>45</v>
      </c>
      <c r="S2318">
        <v>183</v>
      </c>
      <c r="T2318">
        <v>1</v>
      </c>
      <c r="U2318">
        <v>0</v>
      </c>
      <c r="W2318">
        <v>364</v>
      </c>
      <c r="X2318">
        <v>13866</v>
      </c>
      <c r="Y2318">
        <v>7</v>
      </c>
      <c r="Z2318" t="s">
        <v>68</v>
      </c>
      <c r="AA2318" t="s">
        <v>69</v>
      </c>
      <c r="AB2318">
        <v>183</v>
      </c>
      <c r="AC2318">
        <v>0.1</v>
      </c>
    </row>
    <row r="2319" spans="13:29" x14ac:dyDescent="0.35">
      <c r="M2319" t="s">
        <v>44</v>
      </c>
      <c r="N2319">
        <v>20630350</v>
      </c>
      <c r="O2319" t="s">
        <v>7</v>
      </c>
      <c r="P2319">
        <v>52.363953086540903</v>
      </c>
      <c r="Q2319">
        <v>4.9091746228744704</v>
      </c>
      <c r="R2319" t="s">
        <v>45</v>
      </c>
      <c r="S2319">
        <v>230</v>
      </c>
      <c r="T2319">
        <v>1</v>
      </c>
      <c r="U2319">
        <v>1</v>
      </c>
      <c r="V2319">
        <v>0.12</v>
      </c>
      <c r="W2319">
        <v>364</v>
      </c>
      <c r="X2319">
        <v>13869</v>
      </c>
      <c r="Y2319">
        <v>7</v>
      </c>
      <c r="Z2319" t="s">
        <v>68</v>
      </c>
      <c r="AA2319" t="s">
        <v>69</v>
      </c>
      <c r="AB2319">
        <v>230</v>
      </c>
      <c r="AC2319">
        <v>0.1</v>
      </c>
    </row>
    <row r="2320" spans="13:29" x14ac:dyDescent="0.35">
      <c r="M2320" t="s">
        <v>44</v>
      </c>
      <c r="N2320">
        <v>20630594</v>
      </c>
      <c r="O2320" t="s">
        <v>7</v>
      </c>
      <c r="P2320">
        <v>52.364346983412602</v>
      </c>
      <c r="Q2320">
        <v>4.90801195928554</v>
      </c>
      <c r="R2320" t="s">
        <v>45</v>
      </c>
      <c r="S2320">
        <v>265</v>
      </c>
      <c r="T2320">
        <v>1</v>
      </c>
      <c r="U2320">
        <v>3</v>
      </c>
      <c r="V2320">
        <v>0.32</v>
      </c>
      <c r="W2320">
        <v>364</v>
      </c>
      <c r="X2320">
        <v>13870</v>
      </c>
      <c r="Y2320">
        <v>7</v>
      </c>
      <c r="Z2320" t="s">
        <v>68</v>
      </c>
      <c r="AA2320" t="s">
        <v>69</v>
      </c>
      <c r="AB2320">
        <v>265</v>
      </c>
      <c r="AC2320">
        <v>0.1</v>
      </c>
    </row>
    <row r="2321" spans="13:29" x14ac:dyDescent="0.35">
      <c r="M2321" t="s">
        <v>44</v>
      </c>
      <c r="N2321">
        <v>20669946</v>
      </c>
      <c r="O2321" t="s">
        <v>6</v>
      </c>
      <c r="P2321">
        <v>52.3770840514307</v>
      </c>
      <c r="Q2321">
        <v>4.88733968729123</v>
      </c>
      <c r="R2321" t="s">
        <v>45</v>
      </c>
      <c r="S2321">
        <v>195</v>
      </c>
      <c r="T2321">
        <v>271</v>
      </c>
      <c r="U2321">
        <v>5</v>
      </c>
      <c r="V2321">
        <v>0.42</v>
      </c>
      <c r="W2321">
        <v>43</v>
      </c>
      <c r="X2321">
        <v>13894</v>
      </c>
      <c r="Y2321">
        <v>7</v>
      </c>
      <c r="Z2321" t="s">
        <v>46</v>
      </c>
      <c r="AA2321" t="s">
        <v>47</v>
      </c>
      <c r="AB2321">
        <v>52845</v>
      </c>
      <c r="AC2321">
        <v>0.1</v>
      </c>
    </row>
    <row r="2322" spans="13:29" x14ac:dyDescent="0.35">
      <c r="M2322" t="s">
        <v>44</v>
      </c>
      <c r="N2322">
        <v>20735962</v>
      </c>
      <c r="O2322" t="s">
        <v>6</v>
      </c>
      <c r="P2322">
        <v>52.375508863559702</v>
      </c>
      <c r="Q2322">
        <v>4.88722949430172</v>
      </c>
      <c r="R2322" t="s">
        <v>45</v>
      </c>
      <c r="S2322">
        <v>100</v>
      </c>
      <c r="T2322">
        <v>157</v>
      </c>
      <c r="U2322">
        <v>14</v>
      </c>
      <c r="V2322">
        <v>1.07</v>
      </c>
      <c r="W2322">
        <v>50</v>
      </c>
      <c r="X2322">
        <v>13936</v>
      </c>
      <c r="Y2322">
        <v>7</v>
      </c>
      <c r="Z2322" t="s">
        <v>46</v>
      </c>
      <c r="AA2322" t="s">
        <v>47</v>
      </c>
      <c r="AB2322">
        <v>15700</v>
      </c>
      <c r="AC2322">
        <v>0.1</v>
      </c>
    </row>
    <row r="2323" spans="13:29" x14ac:dyDescent="0.35">
      <c r="M2323" t="s">
        <v>44</v>
      </c>
      <c r="N2323">
        <v>20736260</v>
      </c>
      <c r="O2323" t="s">
        <v>6</v>
      </c>
      <c r="P2323">
        <v>52.377683377364399</v>
      </c>
      <c r="Q2323">
        <v>4.8868817656347003</v>
      </c>
      <c r="R2323" t="s">
        <v>45</v>
      </c>
      <c r="S2323">
        <v>375</v>
      </c>
      <c r="T2323">
        <v>131</v>
      </c>
      <c r="U2323">
        <v>4</v>
      </c>
      <c r="V2323">
        <v>0.33</v>
      </c>
      <c r="W2323">
        <v>29</v>
      </c>
      <c r="X2323">
        <v>13937</v>
      </c>
      <c r="Y2323">
        <v>7</v>
      </c>
      <c r="Z2323" t="s">
        <v>46</v>
      </c>
      <c r="AA2323" t="s">
        <v>47</v>
      </c>
      <c r="AB2323">
        <v>49125</v>
      </c>
      <c r="AC2323">
        <v>0.1</v>
      </c>
    </row>
    <row r="2324" spans="13:29" x14ac:dyDescent="0.35">
      <c r="M2324" t="s">
        <v>44</v>
      </c>
      <c r="N2324">
        <v>20941531</v>
      </c>
      <c r="O2324" t="s">
        <v>7</v>
      </c>
      <c r="P2324">
        <v>52.364412142705703</v>
      </c>
      <c r="Q2324">
        <v>4.9099087321674597</v>
      </c>
      <c r="R2324" t="s">
        <v>45</v>
      </c>
      <c r="S2324">
        <v>206</v>
      </c>
      <c r="T2324">
        <v>1</v>
      </c>
      <c r="U2324">
        <v>0</v>
      </c>
      <c r="W2324">
        <v>364</v>
      </c>
      <c r="X2324">
        <v>14097</v>
      </c>
      <c r="Y2324">
        <v>7</v>
      </c>
      <c r="Z2324" t="s">
        <v>68</v>
      </c>
      <c r="AA2324" t="s">
        <v>69</v>
      </c>
      <c r="AB2324">
        <v>206</v>
      </c>
      <c r="AC2324">
        <v>0.1</v>
      </c>
    </row>
    <row r="2325" spans="13:29" x14ac:dyDescent="0.35">
      <c r="M2325" t="s">
        <v>44</v>
      </c>
      <c r="N2325">
        <v>20952222</v>
      </c>
      <c r="O2325" t="s">
        <v>7</v>
      </c>
      <c r="P2325">
        <v>52.360962474558598</v>
      </c>
      <c r="Q2325">
        <v>4.8868642348834603</v>
      </c>
      <c r="R2325" t="s">
        <v>45</v>
      </c>
      <c r="S2325">
        <v>150</v>
      </c>
      <c r="T2325">
        <v>293</v>
      </c>
      <c r="U2325">
        <v>28</v>
      </c>
      <c r="V2325">
        <v>2.0499999999999998</v>
      </c>
      <c r="W2325">
        <v>65</v>
      </c>
      <c r="X2325">
        <v>14104</v>
      </c>
      <c r="Y2325">
        <v>7</v>
      </c>
      <c r="Z2325" t="s">
        <v>68</v>
      </c>
      <c r="AA2325" t="s">
        <v>69</v>
      </c>
      <c r="AB2325">
        <v>43950</v>
      </c>
      <c r="AC2325">
        <v>0.1</v>
      </c>
    </row>
    <row r="2326" spans="13:29" x14ac:dyDescent="0.35">
      <c r="M2326" t="s">
        <v>44</v>
      </c>
      <c r="N2326">
        <v>21317969</v>
      </c>
      <c r="O2326" t="s">
        <v>14</v>
      </c>
      <c r="P2326">
        <v>52.3625699063439</v>
      </c>
      <c r="Q2326">
        <v>4.8553445479116597</v>
      </c>
      <c r="R2326" t="s">
        <v>45</v>
      </c>
      <c r="S2326">
        <v>140</v>
      </c>
      <c r="T2326">
        <v>50</v>
      </c>
      <c r="U2326">
        <v>30</v>
      </c>
      <c r="V2326">
        <v>2.2599999999999998</v>
      </c>
      <c r="W2326">
        <v>236</v>
      </c>
      <c r="X2326">
        <v>14402</v>
      </c>
      <c r="Y2326">
        <v>7</v>
      </c>
      <c r="Z2326" t="s">
        <v>56</v>
      </c>
      <c r="AA2326" t="s">
        <v>57</v>
      </c>
      <c r="AB2326">
        <v>7000</v>
      </c>
      <c r="AC2326">
        <v>0.1</v>
      </c>
    </row>
    <row r="2327" spans="13:29" x14ac:dyDescent="0.35">
      <c r="M2327" t="s">
        <v>44</v>
      </c>
      <c r="N2327">
        <v>21556716</v>
      </c>
      <c r="O2327" t="s">
        <v>6</v>
      </c>
      <c r="P2327">
        <v>52.376584960315299</v>
      </c>
      <c r="Q2327">
        <v>4.8858362058177498</v>
      </c>
      <c r="R2327" t="s">
        <v>45</v>
      </c>
      <c r="S2327">
        <v>600</v>
      </c>
      <c r="T2327">
        <v>1</v>
      </c>
      <c r="U2327">
        <v>0</v>
      </c>
      <c r="W2327">
        <v>364</v>
      </c>
      <c r="X2327">
        <v>14596</v>
      </c>
      <c r="Y2327">
        <v>7</v>
      </c>
      <c r="Z2327" t="s">
        <v>46</v>
      </c>
      <c r="AA2327" t="s">
        <v>47</v>
      </c>
      <c r="AB2327">
        <v>600</v>
      </c>
      <c r="AC2327">
        <v>0.1</v>
      </c>
    </row>
    <row r="2328" spans="13:29" x14ac:dyDescent="0.35">
      <c r="M2328" t="s">
        <v>44</v>
      </c>
      <c r="N2328">
        <v>21556987</v>
      </c>
      <c r="O2328" t="s">
        <v>7</v>
      </c>
      <c r="P2328">
        <v>52.370240836812002</v>
      </c>
      <c r="Q2328">
        <v>4.9046948577502798</v>
      </c>
      <c r="R2328" t="s">
        <v>45</v>
      </c>
      <c r="S2328">
        <v>450</v>
      </c>
      <c r="T2328">
        <v>1</v>
      </c>
      <c r="U2328">
        <v>0</v>
      </c>
      <c r="W2328">
        <v>364</v>
      </c>
      <c r="X2328">
        <v>14599</v>
      </c>
      <c r="Y2328">
        <v>7</v>
      </c>
      <c r="Z2328" t="s">
        <v>68</v>
      </c>
      <c r="AA2328" t="s">
        <v>69</v>
      </c>
      <c r="AB2328">
        <v>450</v>
      </c>
      <c r="AC2328">
        <v>0.1</v>
      </c>
    </row>
    <row r="2329" spans="13:29" x14ac:dyDescent="0.35">
      <c r="M2329" t="s">
        <v>44</v>
      </c>
      <c r="N2329">
        <v>21560153</v>
      </c>
      <c r="O2329" t="s">
        <v>8</v>
      </c>
      <c r="P2329">
        <v>52.360290469140502</v>
      </c>
      <c r="Q2329">
        <v>4.8804741514294099</v>
      </c>
      <c r="R2329" t="s">
        <v>45</v>
      </c>
      <c r="S2329">
        <v>650</v>
      </c>
      <c r="T2329">
        <v>6</v>
      </c>
      <c r="U2329">
        <v>0</v>
      </c>
      <c r="W2329">
        <v>364</v>
      </c>
      <c r="X2329">
        <v>14607</v>
      </c>
      <c r="Y2329">
        <v>7</v>
      </c>
      <c r="Z2329" t="s">
        <v>74</v>
      </c>
      <c r="AA2329" t="s">
        <v>75</v>
      </c>
      <c r="AB2329">
        <v>3900</v>
      </c>
      <c r="AC2329">
        <v>0.1</v>
      </c>
    </row>
    <row r="2330" spans="13:29" x14ac:dyDescent="0.35">
      <c r="M2330" t="s">
        <v>44</v>
      </c>
      <c r="N2330">
        <v>21588118</v>
      </c>
      <c r="O2330" t="s">
        <v>10</v>
      </c>
      <c r="P2330">
        <v>52.396928228837403</v>
      </c>
      <c r="Q2330">
        <v>4.9062415505905497</v>
      </c>
      <c r="R2330" t="s">
        <v>45</v>
      </c>
      <c r="S2330">
        <v>525</v>
      </c>
      <c r="T2330">
        <v>1</v>
      </c>
      <c r="U2330">
        <v>0</v>
      </c>
      <c r="W2330">
        <v>364</v>
      </c>
      <c r="X2330">
        <v>14636</v>
      </c>
      <c r="Y2330">
        <v>7</v>
      </c>
      <c r="Z2330" t="s">
        <v>78</v>
      </c>
      <c r="AA2330" t="s">
        <v>79</v>
      </c>
      <c r="AB2330">
        <v>525</v>
      </c>
      <c r="AC2330">
        <v>0.1</v>
      </c>
    </row>
    <row r="2331" spans="13:29" x14ac:dyDescent="0.35">
      <c r="M2331" t="s">
        <v>44</v>
      </c>
      <c r="N2331">
        <v>21707157</v>
      </c>
      <c r="O2331" t="s">
        <v>7</v>
      </c>
      <c r="P2331">
        <v>52.368866603367302</v>
      </c>
      <c r="Q2331">
        <v>4.8977056563754102</v>
      </c>
      <c r="R2331" t="s">
        <v>45</v>
      </c>
      <c r="S2331">
        <v>550</v>
      </c>
      <c r="T2331">
        <v>1</v>
      </c>
      <c r="U2331">
        <v>0</v>
      </c>
      <c r="W2331">
        <v>364</v>
      </c>
      <c r="X2331">
        <v>14741</v>
      </c>
      <c r="Y2331">
        <v>7</v>
      </c>
      <c r="Z2331" t="s">
        <v>68</v>
      </c>
      <c r="AA2331" t="s">
        <v>69</v>
      </c>
      <c r="AB2331">
        <v>550</v>
      </c>
      <c r="AC2331">
        <v>0.1</v>
      </c>
    </row>
    <row r="2332" spans="13:29" x14ac:dyDescent="0.35">
      <c r="M2332" t="s">
        <v>44</v>
      </c>
      <c r="N2332">
        <v>21707658</v>
      </c>
      <c r="O2332" t="s">
        <v>8</v>
      </c>
      <c r="P2332">
        <v>52.353248456427501</v>
      </c>
      <c r="Q2332">
        <v>4.8561347912970199</v>
      </c>
      <c r="R2332" t="s">
        <v>45</v>
      </c>
      <c r="S2332">
        <v>500</v>
      </c>
      <c r="T2332">
        <v>1</v>
      </c>
      <c r="U2332">
        <v>0</v>
      </c>
      <c r="W2332">
        <v>364</v>
      </c>
      <c r="X2332">
        <v>14742</v>
      </c>
      <c r="Y2332">
        <v>7</v>
      </c>
      <c r="Z2332" t="s">
        <v>74</v>
      </c>
      <c r="AA2332" t="s">
        <v>75</v>
      </c>
      <c r="AB2332">
        <v>500</v>
      </c>
      <c r="AC2332">
        <v>0.1</v>
      </c>
    </row>
    <row r="2333" spans="13:29" x14ac:dyDescent="0.35">
      <c r="M2333" t="s">
        <v>44</v>
      </c>
      <c r="N2333">
        <v>21779590</v>
      </c>
      <c r="O2333" t="s">
        <v>7</v>
      </c>
      <c r="P2333">
        <v>52.360947659882697</v>
      </c>
      <c r="Q2333">
        <v>4.8979923226225699</v>
      </c>
      <c r="R2333" t="s">
        <v>45</v>
      </c>
      <c r="S2333">
        <v>300</v>
      </c>
      <c r="T2333">
        <v>128</v>
      </c>
      <c r="U2333">
        <v>2</v>
      </c>
      <c r="V2333">
        <v>0.27</v>
      </c>
      <c r="W2333">
        <v>185</v>
      </c>
      <c r="X2333">
        <v>14805</v>
      </c>
      <c r="Y2333">
        <v>7</v>
      </c>
      <c r="Z2333" t="s">
        <v>68</v>
      </c>
      <c r="AA2333" t="s">
        <v>69</v>
      </c>
      <c r="AB2333">
        <v>38400</v>
      </c>
      <c r="AC2333">
        <v>0.1</v>
      </c>
    </row>
    <row r="2334" spans="13:29" x14ac:dyDescent="0.35">
      <c r="M2334" t="s">
        <v>44</v>
      </c>
      <c r="N2334">
        <v>1102424</v>
      </c>
      <c r="O2334" t="s">
        <v>20</v>
      </c>
      <c r="P2334">
        <v>52.352563150457797</v>
      </c>
      <c r="Q2334">
        <v>4.8445369349152703</v>
      </c>
      <c r="R2334" t="s">
        <v>50</v>
      </c>
      <c r="S2334">
        <v>85</v>
      </c>
      <c r="T2334">
        <v>3</v>
      </c>
      <c r="U2334">
        <v>17</v>
      </c>
      <c r="V2334">
        <v>0.25</v>
      </c>
      <c r="W2334">
        <v>89</v>
      </c>
      <c r="X2334">
        <v>809</v>
      </c>
      <c r="Y2334">
        <v>5</v>
      </c>
      <c r="Z2334" t="s">
        <v>70</v>
      </c>
      <c r="AA2334" t="s">
        <v>104</v>
      </c>
      <c r="AB2334">
        <v>255</v>
      </c>
      <c r="AC2334">
        <v>0.5</v>
      </c>
    </row>
    <row r="2335" spans="13:29" x14ac:dyDescent="0.35">
      <c r="M2335" t="s">
        <v>44</v>
      </c>
      <c r="N2335">
        <v>2305578</v>
      </c>
      <c r="O2335" t="s">
        <v>14</v>
      </c>
      <c r="P2335">
        <v>52.3694791902549</v>
      </c>
      <c r="Q2335">
        <v>4.8611822988940201</v>
      </c>
      <c r="R2335" t="s">
        <v>50</v>
      </c>
      <c r="S2335">
        <v>46</v>
      </c>
      <c r="T2335">
        <v>290</v>
      </c>
      <c r="U2335">
        <v>27</v>
      </c>
      <c r="V2335">
        <v>0.64</v>
      </c>
      <c r="W2335">
        <v>66</v>
      </c>
      <c r="X2335">
        <v>1552</v>
      </c>
      <c r="Y2335">
        <v>5</v>
      </c>
      <c r="Z2335" t="s">
        <v>56</v>
      </c>
      <c r="AA2335" t="s">
        <v>97</v>
      </c>
      <c r="AB2335">
        <v>13340</v>
      </c>
      <c r="AC2335">
        <v>0.5</v>
      </c>
    </row>
    <row r="2336" spans="13:29" x14ac:dyDescent="0.35">
      <c r="M2336" t="s">
        <v>44</v>
      </c>
      <c r="N2336">
        <v>4640869</v>
      </c>
      <c r="O2336" t="s">
        <v>14</v>
      </c>
      <c r="P2336">
        <v>52.366604800535903</v>
      </c>
      <c r="Q2336">
        <v>4.87508618879344</v>
      </c>
      <c r="R2336" t="s">
        <v>50</v>
      </c>
      <c r="S2336">
        <v>120</v>
      </c>
      <c r="T2336">
        <v>224</v>
      </c>
      <c r="U2336">
        <v>120</v>
      </c>
      <c r="V2336">
        <v>2.48</v>
      </c>
      <c r="W2336">
        <v>73</v>
      </c>
      <c r="X2336">
        <v>2872</v>
      </c>
      <c r="Y2336">
        <v>5</v>
      </c>
      <c r="Z2336" t="s">
        <v>56</v>
      </c>
      <c r="AA2336" t="s">
        <v>97</v>
      </c>
      <c r="AB2336">
        <v>26880</v>
      </c>
      <c r="AC2336">
        <v>0.5</v>
      </c>
    </row>
    <row r="2337" spans="13:29" x14ac:dyDescent="0.35">
      <c r="M2337" t="s">
        <v>44</v>
      </c>
      <c r="N2337">
        <v>4655656</v>
      </c>
      <c r="O2337" t="s">
        <v>14</v>
      </c>
      <c r="P2337">
        <v>52.367759442818603</v>
      </c>
      <c r="Q2337">
        <v>4.8749535062668103</v>
      </c>
      <c r="R2337" t="s">
        <v>50</v>
      </c>
      <c r="S2337">
        <v>110</v>
      </c>
      <c r="T2337">
        <v>251</v>
      </c>
      <c r="U2337">
        <v>156</v>
      </c>
      <c r="V2337">
        <v>3.19</v>
      </c>
      <c r="W2337">
        <v>40</v>
      </c>
      <c r="X2337">
        <v>2881</v>
      </c>
      <c r="Y2337">
        <v>5</v>
      </c>
      <c r="Z2337" t="s">
        <v>56</v>
      </c>
      <c r="AA2337" t="s">
        <v>97</v>
      </c>
      <c r="AB2337">
        <v>27610</v>
      </c>
      <c r="AC2337">
        <v>0.5</v>
      </c>
    </row>
    <row r="2338" spans="13:29" x14ac:dyDescent="0.35">
      <c r="M2338" t="s">
        <v>44</v>
      </c>
      <c r="N2338">
        <v>5300166</v>
      </c>
      <c r="O2338" t="s">
        <v>13</v>
      </c>
      <c r="P2338">
        <v>52.378586691893197</v>
      </c>
      <c r="Q2338">
        <v>4.9573910800653298</v>
      </c>
      <c r="R2338" t="s">
        <v>50</v>
      </c>
      <c r="S2338">
        <v>105</v>
      </c>
      <c r="T2338">
        <v>88</v>
      </c>
      <c r="U2338">
        <v>122</v>
      </c>
      <c r="V2338">
        <v>2.67</v>
      </c>
      <c r="W2338">
        <v>289</v>
      </c>
      <c r="X2338">
        <v>3200</v>
      </c>
      <c r="Y2338">
        <v>5</v>
      </c>
      <c r="Z2338" t="s">
        <v>86</v>
      </c>
      <c r="AA2338" t="s">
        <v>110</v>
      </c>
      <c r="AB2338">
        <v>9240</v>
      </c>
      <c r="AC2338">
        <v>0.5</v>
      </c>
    </row>
    <row r="2339" spans="13:29" x14ac:dyDescent="0.35">
      <c r="M2339" t="s">
        <v>44</v>
      </c>
      <c r="N2339">
        <v>6141120</v>
      </c>
      <c r="O2339" t="s">
        <v>14</v>
      </c>
      <c r="P2339">
        <v>52.365881773242599</v>
      </c>
      <c r="Q2339">
        <v>4.8642569354766803</v>
      </c>
      <c r="R2339" t="s">
        <v>50</v>
      </c>
      <c r="S2339">
        <v>95</v>
      </c>
      <c r="T2339">
        <v>289</v>
      </c>
      <c r="U2339">
        <v>111</v>
      </c>
      <c r="V2339">
        <v>2.5299999999999998</v>
      </c>
      <c r="W2339">
        <v>140</v>
      </c>
      <c r="X2339">
        <v>3660</v>
      </c>
      <c r="Y2339">
        <v>5</v>
      </c>
      <c r="Z2339" t="s">
        <v>56</v>
      </c>
      <c r="AA2339" t="s">
        <v>97</v>
      </c>
      <c r="AB2339">
        <v>27455</v>
      </c>
      <c r="AC2339">
        <v>0.5</v>
      </c>
    </row>
    <row r="2340" spans="13:29" x14ac:dyDescent="0.35">
      <c r="M2340" t="s">
        <v>44</v>
      </c>
      <c r="N2340">
        <v>7355784</v>
      </c>
      <c r="O2340" t="s">
        <v>14</v>
      </c>
      <c r="P2340">
        <v>52.3655219930911</v>
      </c>
      <c r="Q2340">
        <v>4.8596133314794301</v>
      </c>
      <c r="R2340" t="s">
        <v>50</v>
      </c>
      <c r="S2340">
        <v>82</v>
      </c>
      <c r="T2340">
        <v>108</v>
      </c>
      <c r="U2340">
        <v>174</v>
      </c>
      <c r="V2340">
        <v>4.24</v>
      </c>
      <c r="W2340">
        <v>230</v>
      </c>
      <c r="X2340">
        <v>4482</v>
      </c>
      <c r="Y2340">
        <v>5</v>
      </c>
      <c r="Z2340" t="s">
        <v>56</v>
      </c>
      <c r="AA2340" t="s">
        <v>97</v>
      </c>
      <c r="AB2340">
        <v>8856</v>
      </c>
      <c r="AC2340">
        <v>0.5</v>
      </c>
    </row>
    <row r="2341" spans="13:29" x14ac:dyDescent="0.35">
      <c r="M2341" t="s">
        <v>44</v>
      </c>
      <c r="N2341">
        <v>12885866</v>
      </c>
      <c r="O2341" t="s">
        <v>17</v>
      </c>
      <c r="P2341">
        <v>52.382691082807099</v>
      </c>
      <c r="Q2341">
        <v>4.8339445500953504</v>
      </c>
      <c r="R2341" t="s">
        <v>50</v>
      </c>
      <c r="S2341">
        <v>55</v>
      </c>
      <c r="T2341">
        <v>205</v>
      </c>
      <c r="U2341">
        <v>26</v>
      </c>
      <c r="V2341">
        <v>0.83</v>
      </c>
      <c r="W2341">
        <v>1</v>
      </c>
      <c r="X2341">
        <v>7648</v>
      </c>
      <c r="Y2341">
        <v>5</v>
      </c>
      <c r="Z2341" t="s">
        <v>94</v>
      </c>
      <c r="AA2341" t="s">
        <v>116</v>
      </c>
      <c r="AB2341">
        <v>11275</v>
      </c>
      <c r="AC2341">
        <v>0.5</v>
      </c>
    </row>
    <row r="2342" spans="13:29" x14ac:dyDescent="0.35">
      <c r="M2342" t="s">
        <v>44</v>
      </c>
      <c r="N2342">
        <v>13705363</v>
      </c>
      <c r="O2342" t="s">
        <v>12</v>
      </c>
      <c r="P2342">
        <v>52.352422319850497</v>
      </c>
      <c r="Q2342">
        <v>4.9233756963416404</v>
      </c>
      <c r="R2342" t="s">
        <v>50</v>
      </c>
      <c r="S2342">
        <v>55</v>
      </c>
      <c r="T2342">
        <v>361</v>
      </c>
      <c r="U2342">
        <v>38</v>
      </c>
      <c r="V2342">
        <v>1.31</v>
      </c>
      <c r="W2342">
        <v>7</v>
      </c>
      <c r="X2342">
        <v>8479</v>
      </c>
      <c r="Y2342">
        <v>5</v>
      </c>
      <c r="Z2342" t="s">
        <v>72</v>
      </c>
      <c r="AA2342" t="s">
        <v>96</v>
      </c>
      <c r="AB2342">
        <v>19855</v>
      </c>
      <c r="AC2342">
        <v>0.5</v>
      </c>
    </row>
    <row r="2343" spans="13:29" x14ac:dyDescent="0.35">
      <c r="M2343" t="s">
        <v>44</v>
      </c>
      <c r="N2343">
        <v>14610679</v>
      </c>
      <c r="O2343" t="s">
        <v>14</v>
      </c>
      <c r="P2343">
        <v>52.371786707595703</v>
      </c>
      <c r="Q2343">
        <v>4.8583017445920698</v>
      </c>
      <c r="R2343" t="s">
        <v>50</v>
      </c>
      <c r="S2343">
        <v>79</v>
      </c>
      <c r="T2343">
        <v>329</v>
      </c>
      <c r="U2343">
        <v>8</v>
      </c>
      <c r="V2343">
        <v>0.3</v>
      </c>
      <c r="W2343">
        <v>6</v>
      </c>
      <c r="X2343">
        <v>9401</v>
      </c>
      <c r="Y2343">
        <v>5</v>
      </c>
      <c r="Z2343" t="s">
        <v>56</v>
      </c>
      <c r="AA2343" t="s">
        <v>97</v>
      </c>
      <c r="AB2343">
        <v>25991</v>
      </c>
      <c r="AC2343">
        <v>0.5</v>
      </c>
    </row>
    <row r="2344" spans="13:29" x14ac:dyDescent="0.35">
      <c r="M2344" t="s">
        <v>44</v>
      </c>
      <c r="N2344">
        <v>16211736</v>
      </c>
      <c r="O2344" t="s">
        <v>6</v>
      </c>
      <c r="P2344">
        <v>52.376137773415699</v>
      </c>
      <c r="Q2344">
        <v>4.87841585295513</v>
      </c>
      <c r="R2344" t="s">
        <v>50</v>
      </c>
      <c r="S2344">
        <v>195</v>
      </c>
      <c r="T2344">
        <v>104</v>
      </c>
      <c r="U2344">
        <v>30</v>
      </c>
      <c r="V2344">
        <v>2.13</v>
      </c>
      <c r="W2344">
        <v>264</v>
      </c>
      <c r="X2344">
        <v>10409</v>
      </c>
      <c r="Y2344">
        <v>5</v>
      </c>
      <c r="Z2344" t="s">
        <v>46</v>
      </c>
      <c r="AA2344" t="s">
        <v>51</v>
      </c>
      <c r="AB2344">
        <v>20280</v>
      </c>
      <c r="AC2344">
        <v>0.5</v>
      </c>
    </row>
    <row r="2345" spans="13:29" x14ac:dyDescent="0.35">
      <c r="M2345" t="s">
        <v>44</v>
      </c>
      <c r="N2345">
        <v>16269728</v>
      </c>
      <c r="O2345" t="s">
        <v>15</v>
      </c>
      <c r="P2345">
        <v>52.385454920855103</v>
      </c>
      <c r="Q2345">
        <v>4.8712004998136802</v>
      </c>
      <c r="R2345" t="s">
        <v>50</v>
      </c>
      <c r="S2345">
        <v>66</v>
      </c>
      <c r="T2345">
        <v>285</v>
      </c>
      <c r="U2345">
        <v>22</v>
      </c>
      <c r="V2345">
        <v>0.92</v>
      </c>
      <c r="W2345">
        <v>31</v>
      </c>
      <c r="X2345">
        <v>10450</v>
      </c>
      <c r="Y2345">
        <v>5</v>
      </c>
      <c r="Z2345" t="s">
        <v>60</v>
      </c>
      <c r="AA2345" t="s">
        <v>100</v>
      </c>
      <c r="AB2345">
        <v>18810</v>
      </c>
      <c r="AC2345">
        <v>0.5</v>
      </c>
    </row>
    <row r="2346" spans="13:29" x14ac:dyDescent="0.35">
      <c r="M2346" t="s">
        <v>44</v>
      </c>
      <c r="N2346">
        <v>18887905</v>
      </c>
      <c r="O2346" t="s">
        <v>9</v>
      </c>
      <c r="P2346">
        <v>52.354024933974898</v>
      </c>
      <c r="Q2346">
        <v>4.9112293772967703</v>
      </c>
      <c r="R2346" t="s">
        <v>50</v>
      </c>
      <c r="S2346">
        <v>95</v>
      </c>
      <c r="T2346">
        <v>51</v>
      </c>
      <c r="U2346">
        <v>7</v>
      </c>
      <c r="V2346">
        <v>0.4</v>
      </c>
      <c r="W2346">
        <v>245</v>
      </c>
      <c r="X2346">
        <v>12317</v>
      </c>
      <c r="Y2346">
        <v>5</v>
      </c>
      <c r="Z2346" t="s">
        <v>64</v>
      </c>
      <c r="AA2346" t="s">
        <v>106</v>
      </c>
      <c r="AB2346">
        <v>4845</v>
      </c>
      <c r="AC2346">
        <v>0.5</v>
      </c>
    </row>
    <row r="2347" spans="13:29" x14ac:dyDescent="0.35">
      <c r="M2347" t="s">
        <v>44</v>
      </c>
      <c r="N2347">
        <v>19975016</v>
      </c>
      <c r="O2347" t="s">
        <v>18</v>
      </c>
      <c r="P2347">
        <v>52.365770077631701</v>
      </c>
      <c r="Q2347">
        <v>4.9434885080589304</v>
      </c>
      <c r="R2347" t="s">
        <v>50</v>
      </c>
      <c r="S2347">
        <v>85</v>
      </c>
      <c r="T2347">
        <v>301</v>
      </c>
      <c r="U2347">
        <v>13</v>
      </c>
      <c r="V2347">
        <v>0.8</v>
      </c>
      <c r="W2347">
        <v>83</v>
      </c>
      <c r="X2347">
        <v>13340</v>
      </c>
      <c r="Y2347">
        <v>5</v>
      </c>
      <c r="Z2347" t="s">
        <v>66</v>
      </c>
      <c r="AA2347" t="s">
        <v>102</v>
      </c>
      <c r="AB2347">
        <v>25585</v>
      </c>
      <c r="AC2347">
        <v>0.5</v>
      </c>
    </row>
    <row r="2348" spans="13:29" x14ac:dyDescent="0.35">
      <c r="M2348" t="s">
        <v>44</v>
      </c>
      <c r="N2348">
        <v>20115291</v>
      </c>
      <c r="O2348" t="s">
        <v>14</v>
      </c>
      <c r="P2348">
        <v>52.371837134587402</v>
      </c>
      <c r="Q2348">
        <v>4.8658837077223502</v>
      </c>
      <c r="R2348" t="s">
        <v>50</v>
      </c>
      <c r="S2348">
        <v>49</v>
      </c>
      <c r="T2348">
        <v>117</v>
      </c>
      <c r="U2348">
        <v>51</v>
      </c>
      <c r="V2348">
        <v>3.19</v>
      </c>
      <c r="W2348">
        <v>73</v>
      </c>
      <c r="X2348">
        <v>13483</v>
      </c>
      <c r="Y2348">
        <v>5</v>
      </c>
      <c r="Z2348" t="s">
        <v>56</v>
      </c>
      <c r="AA2348" t="s">
        <v>97</v>
      </c>
      <c r="AB2348">
        <v>5733</v>
      </c>
      <c r="AC2348">
        <v>0.5</v>
      </c>
    </row>
    <row r="2349" spans="13:29" x14ac:dyDescent="0.35">
      <c r="M2349" t="s">
        <v>44</v>
      </c>
      <c r="N2349">
        <v>20857735</v>
      </c>
      <c r="O2349" t="s">
        <v>8</v>
      </c>
      <c r="P2349">
        <v>52.352246151973901</v>
      </c>
      <c r="Q2349">
        <v>4.8519707382255399</v>
      </c>
      <c r="R2349" t="s">
        <v>50</v>
      </c>
      <c r="S2349">
        <v>140</v>
      </c>
      <c r="T2349">
        <v>346</v>
      </c>
      <c r="U2349">
        <v>23</v>
      </c>
      <c r="V2349">
        <v>1.58</v>
      </c>
      <c r="W2349">
        <v>82</v>
      </c>
      <c r="X2349">
        <v>14030</v>
      </c>
      <c r="Y2349">
        <v>5</v>
      </c>
      <c r="Z2349" t="s">
        <v>74</v>
      </c>
      <c r="AA2349" t="s">
        <v>111</v>
      </c>
      <c r="AB2349">
        <v>48440</v>
      </c>
      <c r="AC2349">
        <v>0.5</v>
      </c>
    </row>
    <row r="2350" spans="13:29" x14ac:dyDescent="0.35">
      <c r="M2350" t="s">
        <v>44</v>
      </c>
      <c r="N2350">
        <v>21513076</v>
      </c>
      <c r="O2350" t="s">
        <v>19</v>
      </c>
      <c r="P2350">
        <v>52.378074676363802</v>
      </c>
      <c r="Q2350">
        <v>4.8485270932522297</v>
      </c>
      <c r="R2350" t="s">
        <v>50</v>
      </c>
      <c r="S2350">
        <v>68</v>
      </c>
      <c r="T2350">
        <v>351</v>
      </c>
      <c r="U2350">
        <v>21</v>
      </c>
      <c r="V2350">
        <v>1.89</v>
      </c>
      <c r="W2350">
        <v>1</v>
      </c>
      <c r="X2350">
        <v>14552</v>
      </c>
      <c r="Y2350">
        <v>5</v>
      </c>
      <c r="Z2350" t="s">
        <v>62</v>
      </c>
      <c r="AA2350" t="s">
        <v>101</v>
      </c>
      <c r="AB2350">
        <v>23868</v>
      </c>
      <c r="AC2350">
        <v>0.5</v>
      </c>
    </row>
    <row r="2351" spans="13:29" x14ac:dyDescent="0.35">
      <c r="M2351" t="s">
        <v>44</v>
      </c>
      <c r="N2351">
        <v>21547047</v>
      </c>
      <c r="O2351" t="s">
        <v>8</v>
      </c>
      <c r="P2351">
        <v>52.353638536487402</v>
      </c>
      <c r="Q2351">
        <v>4.8524930260413797</v>
      </c>
      <c r="R2351" t="s">
        <v>50</v>
      </c>
      <c r="S2351">
        <v>60</v>
      </c>
      <c r="T2351">
        <v>340</v>
      </c>
      <c r="U2351">
        <v>22</v>
      </c>
      <c r="V2351">
        <v>1.7</v>
      </c>
      <c r="W2351">
        <v>70</v>
      </c>
      <c r="X2351">
        <v>14581</v>
      </c>
      <c r="Y2351">
        <v>5</v>
      </c>
      <c r="Z2351" t="s">
        <v>74</v>
      </c>
      <c r="AA2351" t="s">
        <v>111</v>
      </c>
      <c r="AB2351">
        <v>20400</v>
      </c>
      <c r="AC2351">
        <v>0.5</v>
      </c>
    </row>
    <row r="2352" spans="13:29" x14ac:dyDescent="0.35">
      <c r="M2352" t="s">
        <v>44</v>
      </c>
      <c r="N2352">
        <v>21918025</v>
      </c>
      <c r="O2352" t="s">
        <v>8</v>
      </c>
      <c r="P2352">
        <v>52.350796269801499</v>
      </c>
      <c r="Q2352">
        <v>4.8537345581400002</v>
      </c>
      <c r="R2352" t="s">
        <v>50</v>
      </c>
      <c r="S2352">
        <v>119</v>
      </c>
      <c r="T2352">
        <v>350</v>
      </c>
      <c r="U2352">
        <v>13</v>
      </c>
      <c r="V2352">
        <v>1.17</v>
      </c>
      <c r="W2352">
        <v>7</v>
      </c>
      <c r="X2352">
        <v>14924</v>
      </c>
      <c r="Y2352">
        <v>5</v>
      </c>
      <c r="Z2352" t="s">
        <v>74</v>
      </c>
      <c r="AA2352" t="s">
        <v>111</v>
      </c>
      <c r="AB2352">
        <v>41650</v>
      </c>
      <c r="AC2352">
        <v>0.5</v>
      </c>
    </row>
    <row r="2353" spans="13:29" x14ac:dyDescent="0.35">
      <c r="M2353" t="s">
        <v>44</v>
      </c>
      <c r="N2353">
        <v>21954191</v>
      </c>
      <c r="O2353" t="s">
        <v>20</v>
      </c>
      <c r="P2353">
        <v>52.355522183778902</v>
      </c>
      <c r="Q2353">
        <v>4.8429731106915801</v>
      </c>
      <c r="R2353" t="s">
        <v>50</v>
      </c>
      <c r="S2353">
        <v>70</v>
      </c>
      <c r="T2353">
        <v>333</v>
      </c>
      <c r="U2353">
        <v>1</v>
      </c>
      <c r="V2353">
        <v>0.08</v>
      </c>
      <c r="W2353">
        <v>44</v>
      </c>
      <c r="X2353">
        <v>14954</v>
      </c>
      <c r="Y2353">
        <v>5</v>
      </c>
      <c r="Z2353" t="s">
        <v>70</v>
      </c>
      <c r="AA2353" t="s">
        <v>104</v>
      </c>
      <c r="AB2353">
        <v>23310</v>
      </c>
      <c r="AC2353">
        <v>0.5</v>
      </c>
    </row>
    <row r="2354" spans="13:29" x14ac:dyDescent="0.35">
      <c r="M2354" t="s">
        <v>44</v>
      </c>
      <c r="N2354">
        <v>48076</v>
      </c>
      <c r="O2354" t="s">
        <v>6</v>
      </c>
      <c r="P2354">
        <v>52.3804200178011</v>
      </c>
      <c r="Q2354">
        <v>4.8945347350975501</v>
      </c>
      <c r="R2354" t="s">
        <v>45</v>
      </c>
      <c r="S2354">
        <v>350</v>
      </c>
      <c r="T2354">
        <v>92</v>
      </c>
      <c r="U2354">
        <v>159</v>
      </c>
      <c r="V2354">
        <v>1.82</v>
      </c>
      <c r="W2354">
        <v>276</v>
      </c>
      <c r="X2354">
        <v>17</v>
      </c>
      <c r="Y2354">
        <v>5</v>
      </c>
      <c r="Z2354" t="s">
        <v>46</v>
      </c>
      <c r="AA2354" t="s">
        <v>47</v>
      </c>
      <c r="AB2354">
        <v>32200</v>
      </c>
      <c r="AC2354">
        <v>0.1</v>
      </c>
    </row>
    <row r="2355" spans="13:29" x14ac:dyDescent="0.35">
      <c r="M2355" t="s">
        <v>44</v>
      </c>
      <c r="N2355">
        <v>55709</v>
      </c>
      <c r="O2355" t="s">
        <v>7</v>
      </c>
      <c r="P2355">
        <v>52.358956496271198</v>
      </c>
      <c r="Q2355">
        <v>4.8972593410052303</v>
      </c>
      <c r="R2355" t="s">
        <v>45</v>
      </c>
      <c r="S2355">
        <v>159</v>
      </c>
      <c r="T2355">
        <v>355</v>
      </c>
      <c r="U2355">
        <v>53</v>
      </c>
      <c r="V2355">
        <v>0.54</v>
      </c>
      <c r="W2355">
        <v>32</v>
      </c>
      <c r="X2355">
        <v>29</v>
      </c>
      <c r="Y2355">
        <v>5</v>
      </c>
      <c r="Z2355" t="s">
        <v>68</v>
      </c>
      <c r="AA2355" t="s">
        <v>69</v>
      </c>
      <c r="AB2355">
        <v>56445</v>
      </c>
      <c r="AC2355">
        <v>0.1</v>
      </c>
    </row>
    <row r="2356" spans="13:29" x14ac:dyDescent="0.35">
      <c r="M2356" t="s">
        <v>44</v>
      </c>
      <c r="N2356">
        <v>304189</v>
      </c>
      <c r="O2356" t="s">
        <v>6</v>
      </c>
      <c r="P2356">
        <v>52.370938776639001</v>
      </c>
      <c r="Q2356">
        <v>4.8765350741049804</v>
      </c>
      <c r="R2356" t="s">
        <v>45</v>
      </c>
      <c r="S2356">
        <v>155</v>
      </c>
      <c r="T2356">
        <v>156</v>
      </c>
      <c r="U2356">
        <v>79</v>
      </c>
      <c r="V2356">
        <v>0.95</v>
      </c>
      <c r="W2356">
        <v>106</v>
      </c>
      <c r="X2356">
        <v>161</v>
      </c>
      <c r="Y2356">
        <v>5</v>
      </c>
      <c r="Z2356" t="s">
        <v>46</v>
      </c>
      <c r="AA2356" t="s">
        <v>47</v>
      </c>
      <c r="AB2356">
        <v>24180</v>
      </c>
      <c r="AC2356">
        <v>0.1</v>
      </c>
    </row>
    <row r="2357" spans="13:29" x14ac:dyDescent="0.35">
      <c r="M2357" t="s">
        <v>44</v>
      </c>
      <c r="N2357">
        <v>370870</v>
      </c>
      <c r="O2357" t="s">
        <v>7</v>
      </c>
      <c r="P2357">
        <v>52.364301517180301</v>
      </c>
      <c r="Q2357">
        <v>4.9054232776881399</v>
      </c>
      <c r="R2357" t="s">
        <v>45</v>
      </c>
      <c r="S2357">
        <v>100</v>
      </c>
      <c r="T2357">
        <v>254</v>
      </c>
      <c r="U2357">
        <v>40</v>
      </c>
      <c r="V2357">
        <v>0.49</v>
      </c>
      <c r="W2357">
        <v>14</v>
      </c>
      <c r="X2357">
        <v>202</v>
      </c>
      <c r="Y2357">
        <v>5</v>
      </c>
      <c r="Z2357" t="s">
        <v>68</v>
      </c>
      <c r="AA2357" t="s">
        <v>69</v>
      </c>
      <c r="AB2357">
        <v>25400</v>
      </c>
      <c r="AC2357">
        <v>0.1</v>
      </c>
    </row>
    <row r="2358" spans="13:29" x14ac:dyDescent="0.35">
      <c r="M2358" t="s">
        <v>44</v>
      </c>
      <c r="N2358">
        <v>544506</v>
      </c>
      <c r="O2358" t="s">
        <v>19</v>
      </c>
      <c r="P2358">
        <v>52.375084843277001</v>
      </c>
      <c r="Q2358">
        <v>4.8575338814584201</v>
      </c>
      <c r="R2358" t="s">
        <v>45</v>
      </c>
      <c r="S2358">
        <v>200</v>
      </c>
      <c r="T2358">
        <v>25</v>
      </c>
      <c r="U2358">
        <v>47</v>
      </c>
      <c r="V2358">
        <v>0.63</v>
      </c>
      <c r="W2358">
        <v>345</v>
      </c>
      <c r="X2358">
        <v>299</v>
      </c>
      <c r="Y2358">
        <v>5</v>
      </c>
      <c r="Z2358" t="s">
        <v>62</v>
      </c>
      <c r="AA2358" t="s">
        <v>63</v>
      </c>
      <c r="AB2358">
        <v>5000</v>
      </c>
      <c r="AC2358">
        <v>0.1</v>
      </c>
    </row>
    <row r="2359" spans="13:29" x14ac:dyDescent="0.35">
      <c r="M2359" t="s">
        <v>44</v>
      </c>
      <c r="N2359">
        <v>546215</v>
      </c>
      <c r="O2359" t="s">
        <v>20</v>
      </c>
      <c r="P2359">
        <v>52.363250820856202</v>
      </c>
      <c r="Q2359">
        <v>4.8367807528017801</v>
      </c>
      <c r="R2359" t="s">
        <v>45</v>
      </c>
      <c r="S2359">
        <v>105</v>
      </c>
      <c r="T2359">
        <v>198</v>
      </c>
      <c r="U2359">
        <v>24</v>
      </c>
      <c r="V2359">
        <v>0.31</v>
      </c>
      <c r="W2359">
        <v>316</v>
      </c>
      <c r="X2359">
        <v>300</v>
      </c>
      <c r="Y2359">
        <v>5</v>
      </c>
      <c r="Z2359" t="s">
        <v>70</v>
      </c>
      <c r="AA2359" t="s">
        <v>71</v>
      </c>
      <c r="AB2359">
        <v>20790</v>
      </c>
      <c r="AC2359">
        <v>0.1</v>
      </c>
    </row>
    <row r="2360" spans="13:29" x14ac:dyDescent="0.35">
      <c r="M2360" t="s">
        <v>44</v>
      </c>
      <c r="N2360">
        <v>589194</v>
      </c>
      <c r="O2360" t="s">
        <v>9</v>
      </c>
      <c r="P2360">
        <v>52.353739171569899</v>
      </c>
      <c r="Q2360">
        <v>4.9093097354361896</v>
      </c>
      <c r="R2360" t="s">
        <v>45</v>
      </c>
      <c r="S2360">
        <v>85</v>
      </c>
      <c r="T2360">
        <v>358</v>
      </c>
      <c r="U2360">
        <v>25</v>
      </c>
      <c r="V2360">
        <v>0.33</v>
      </c>
      <c r="W2360">
        <v>1</v>
      </c>
      <c r="X2360">
        <v>342</v>
      </c>
      <c r="Y2360">
        <v>5</v>
      </c>
      <c r="Z2360" t="s">
        <v>64</v>
      </c>
      <c r="AA2360" t="s">
        <v>65</v>
      </c>
      <c r="AB2360">
        <v>30430</v>
      </c>
      <c r="AC2360">
        <v>0.1</v>
      </c>
    </row>
    <row r="2361" spans="13:29" x14ac:dyDescent="0.35">
      <c r="M2361" t="s">
        <v>44</v>
      </c>
      <c r="N2361">
        <v>629670</v>
      </c>
      <c r="O2361" t="s">
        <v>6</v>
      </c>
      <c r="P2361">
        <v>52.379044003294602</v>
      </c>
      <c r="Q2361">
        <v>4.87935928012097</v>
      </c>
      <c r="R2361" t="s">
        <v>45</v>
      </c>
      <c r="S2361">
        <v>225</v>
      </c>
      <c r="T2361">
        <v>206</v>
      </c>
      <c r="U2361">
        <v>39</v>
      </c>
      <c r="V2361">
        <v>0.52</v>
      </c>
      <c r="W2361">
        <v>43</v>
      </c>
      <c r="X2361">
        <v>372</v>
      </c>
      <c r="Y2361">
        <v>5</v>
      </c>
      <c r="Z2361" t="s">
        <v>46</v>
      </c>
      <c r="AA2361" t="s">
        <v>47</v>
      </c>
      <c r="AB2361">
        <v>46350</v>
      </c>
      <c r="AC2361">
        <v>0.1</v>
      </c>
    </row>
    <row r="2362" spans="13:29" x14ac:dyDescent="0.35">
      <c r="M2362" t="s">
        <v>44</v>
      </c>
      <c r="N2362">
        <v>634170</v>
      </c>
      <c r="O2362" t="s">
        <v>15</v>
      </c>
      <c r="P2362">
        <v>52.383705606652697</v>
      </c>
      <c r="Q2362">
        <v>4.8669423200949797</v>
      </c>
      <c r="R2362" t="s">
        <v>45</v>
      </c>
      <c r="S2362">
        <v>100</v>
      </c>
      <c r="T2362">
        <v>89</v>
      </c>
      <c r="U2362">
        <v>126</v>
      </c>
      <c r="V2362">
        <v>1.66</v>
      </c>
      <c r="W2362">
        <v>119</v>
      </c>
      <c r="X2362">
        <v>378</v>
      </c>
      <c r="Y2362">
        <v>5</v>
      </c>
      <c r="Z2362" t="s">
        <v>60</v>
      </c>
      <c r="AA2362" t="s">
        <v>61</v>
      </c>
      <c r="AB2362">
        <v>8900</v>
      </c>
      <c r="AC2362">
        <v>0.1</v>
      </c>
    </row>
    <row r="2363" spans="13:29" x14ac:dyDescent="0.35">
      <c r="M2363" t="s">
        <v>44</v>
      </c>
      <c r="N2363">
        <v>635019</v>
      </c>
      <c r="O2363" t="s">
        <v>19</v>
      </c>
      <c r="P2363">
        <v>52.379859053830202</v>
      </c>
      <c r="Q2363">
        <v>4.8487417902756098</v>
      </c>
      <c r="R2363" t="s">
        <v>45</v>
      </c>
      <c r="S2363">
        <v>120</v>
      </c>
      <c r="T2363">
        <v>198</v>
      </c>
      <c r="U2363">
        <v>61</v>
      </c>
      <c r="V2363">
        <v>0.8</v>
      </c>
      <c r="W2363">
        <v>71</v>
      </c>
      <c r="X2363">
        <v>379</v>
      </c>
      <c r="Y2363">
        <v>5</v>
      </c>
      <c r="Z2363" t="s">
        <v>62</v>
      </c>
      <c r="AA2363" t="s">
        <v>63</v>
      </c>
      <c r="AB2363">
        <v>23760</v>
      </c>
      <c r="AC2363">
        <v>0.1</v>
      </c>
    </row>
    <row r="2364" spans="13:29" x14ac:dyDescent="0.35">
      <c r="M2364" t="s">
        <v>44</v>
      </c>
      <c r="N2364">
        <v>667305</v>
      </c>
      <c r="O2364" t="s">
        <v>22</v>
      </c>
      <c r="P2364">
        <v>52.420371383792599</v>
      </c>
      <c r="Q2364">
        <v>4.8947029493739898</v>
      </c>
      <c r="R2364" t="s">
        <v>45</v>
      </c>
      <c r="S2364">
        <v>140</v>
      </c>
      <c r="T2364">
        <v>1</v>
      </c>
      <c r="U2364">
        <v>13</v>
      </c>
      <c r="V2364">
        <v>0.2</v>
      </c>
      <c r="W2364">
        <v>351</v>
      </c>
      <c r="X2364">
        <v>417</v>
      </c>
      <c r="Y2364">
        <v>5</v>
      </c>
      <c r="Z2364" t="s">
        <v>80</v>
      </c>
      <c r="AA2364" t="s">
        <v>81</v>
      </c>
      <c r="AB2364">
        <v>140</v>
      </c>
      <c r="AC2364">
        <v>0.1</v>
      </c>
    </row>
    <row r="2365" spans="13:29" x14ac:dyDescent="0.35">
      <c r="M2365" t="s">
        <v>44</v>
      </c>
      <c r="N2365">
        <v>678067</v>
      </c>
      <c r="O2365" t="s">
        <v>14</v>
      </c>
      <c r="P2365">
        <v>52.370801450834698</v>
      </c>
      <c r="Q2365">
        <v>4.8588947950140904</v>
      </c>
      <c r="R2365" t="s">
        <v>45</v>
      </c>
      <c r="S2365">
        <v>149</v>
      </c>
      <c r="T2365">
        <v>1</v>
      </c>
      <c r="U2365">
        <v>49</v>
      </c>
      <c r="V2365">
        <v>0.67</v>
      </c>
      <c r="W2365">
        <v>188</v>
      </c>
      <c r="X2365">
        <v>427</v>
      </c>
      <c r="Y2365">
        <v>5</v>
      </c>
      <c r="Z2365" t="s">
        <v>56</v>
      </c>
      <c r="AA2365" t="s">
        <v>57</v>
      </c>
      <c r="AB2365">
        <v>149</v>
      </c>
      <c r="AC2365">
        <v>0.1</v>
      </c>
    </row>
    <row r="2366" spans="13:29" x14ac:dyDescent="0.35">
      <c r="M2366" t="s">
        <v>44</v>
      </c>
      <c r="N2366">
        <v>696113</v>
      </c>
      <c r="O2366" t="s">
        <v>13</v>
      </c>
      <c r="P2366">
        <v>52.362128094432101</v>
      </c>
      <c r="Q2366">
        <v>4.97431011023669</v>
      </c>
      <c r="R2366" t="s">
        <v>45</v>
      </c>
      <c r="S2366">
        <v>120</v>
      </c>
      <c r="T2366">
        <v>204</v>
      </c>
      <c r="U2366">
        <v>21</v>
      </c>
      <c r="V2366">
        <v>0.28000000000000003</v>
      </c>
      <c r="W2366">
        <v>143</v>
      </c>
      <c r="X2366">
        <v>444</v>
      </c>
      <c r="Y2366">
        <v>5</v>
      </c>
      <c r="Z2366" t="s">
        <v>86</v>
      </c>
      <c r="AA2366" t="s">
        <v>87</v>
      </c>
      <c r="AB2366">
        <v>24480</v>
      </c>
      <c r="AC2366">
        <v>0.1</v>
      </c>
    </row>
    <row r="2367" spans="13:29" x14ac:dyDescent="0.35">
      <c r="M2367" t="s">
        <v>44</v>
      </c>
      <c r="N2367">
        <v>829306</v>
      </c>
      <c r="O2367" t="s">
        <v>14</v>
      </c>
      <c r="P2367">
        <v>52.368941207110304</v>
      </c>
      <c r="Q2367">
        <v>4.8637939102070602</v>
      </c>
      <c r="R2367" t="s">
        <v>45</v>
      </c>
      <c r="S2367">
        <v>175</v>
      </c>
      <c r="T2367">
        <v>314</v>
      </c>
      <c r="U2367">
        <v>22</v>
      </c>
      <c r="V2367">
        <v>0.39</v>
      </c>
      <c r="W2367">
        <v>95</v>
      </c>
      <c r="X2367">
        <v>591</v>
      </c>
      <c r="Y2367">
        <v>5</v>
      </c>
      <c r="Z2367" t="s">
        <v>56</v>
      </c>
      <c r="AA2367" t="s">
        <v>57</v>
      </c>
      <c r="AB2367">
        <v>54950</v>
      </c>
      <c r="AC2367">
        <v>0.1</v>
      </c>
    </row>
    <row r="2368" spans="13:29" x14ac:dyDescent="0.35">
      <c r="M2368" t="s">
        <v>44</v>
      </c>
      <c r="N2368">
        <v>884164</v>
      </c>
      <c r="O2368" t="s">
        <v>18</v>
      </c>
      <c r="P2368">
        <v>52.365699615656297</v>
      </c>
      <c r="Q2368">
        <v>4.9365901738753699</v>
      </c>
      <c r="R2368" t="s">
        <v>45</v>
      </c>
      <c r="S2368">
        <v>109</v>
      </c>
      <c r="T2368">
        <v>24</v>
      </c>
      <c r="U2368">
        <v>49</v>
      </c>
      <c r="V2368">
        <v>0.71</v>
      </c>
      <c r="W2368">
        <v>357</v>
      </c>
      <c r="X2368">
        <v>649</v>
      </c>
      <c r="Y2368">
        <v>5</v>
      </c>
      <c r="Z2368" t="s">
        <v>66</v>
      </c>
      <c r="AA2368" t="s">
        <v>67</v>
      </c>
      <c r="AB2368">
        <v>2616</v>
      </c>
      <c r="AC2368">
        <v>0.1</v>
      </c>
    </row>
    <row r="2369" spans="13:29" x14ac:dyDescent="0.35">
      <c r="M2369" t="s">
        <v>44</v>
      </c>
      <c r="N2369">
        <v>919131</v>
      </c>
      <c r="O2369" t="s">
        <v>8</v>
      </c>
      <c r="P2369">
        <v>52.358890739741902</v>
      </c>
      <c r="Q2369">
        <v>4.8761494793300004</v>
      </c>
      <c r="R2369" t="s">
        <v>45</v>
      </c>
      <c r="S2369">
        <v>399</v>
      </c>
      <c r="T2369">
        <v>361</v>
      </c>
      <c r="U2369">
        <v>48</v>
      </c>
      <c r="V2369">
        <v>0.68</v>
      </c>
      <c r="W2369">
        <v>19</v>
      </c>
      <c r="X2369">
        <v>672</v>
      </c>
      <c r="Y2369">
        <v>5</v>
      </c>
      <c r="Z2369" t="s">
        <v>74</v>
      </c>
      <c r="AA2369" t="s">
        <v>75</v>
      </c>
      <c r="AB2369">
        <v>144039</v>
      </c>
      <c r="AC2369">
        <v>0.1</v>
      </c>
    </row>
    <row r="2370" spans="13:29" x14ac:dyDescent="0.35">
      <c r="M2370" t="s">
        <v>44</v>
      </c>
      <c r="N2370">
        <v>922282</v>
      </c>
      <c r="O2370" t="s">
        <v>8</v>
      </c>
      <c r="P2370">
        <v>52.3484686862407</v>
      </c>
      <c r="Q2370">
        <v>4.8771459913490904</v>
      </c>
      <c r="R2370" t="s">
        <v>45</v>
      </c>
      <c r="S2370">
        <v>295</v>
      </c>
      <c r="T2370">
        <v>180</v>
      </c>
      <c r="U2370">
        <v>1</v>
      </c>
      <c r="V2370">
        <v>0.01</v>
      </c>
      <c r="W2370">
        <v>131</v>
      </c>
      <c r="X2370">
        <v>676</v>
      </c>
      <c r="Y2370">
        <v>5</v>
      </c>
      <c r="Z2370" t="s">
        <v>74</v>
      </c>
      <c r="AA2370" t="s">
        <v>75</v>
      </c>
      <c r="AB2370">
        <v>53100</v>
      </c>
      <c r="AC2370">
        <v>0.1</v>
      </c>
    </row>
    <row r="2371" spans="13:29" x14ac:dyDescent="0.35">
      <c r="M2371" t="s">
        <v>44</v>
      </c>
      <c r="N2371">
        <v>1038625</v>
      </c>
      <c r="O2371" t="s">
        <v>12</v>
      </c>
      <c r="P2371">
        <v>52.351141702024201</v>
      </c>
      <c r="Q2371">
        <v>4.9363858268632104</v>
      </c>
      <c r="R2371" t="s">
        <v>45</v>
      </c>
      <c r="S2371">
        <v>225</v>
      </c>
      <c r="T2371">
        <v>315</v>
      </c>
      <c r="U2371">
        <v>17</v>
      </c>
      <c r="V2371">
        <v>0.25</v>
      </c>
      <c r="W2371">
        <v>166</v>
      </c>
      <c r="X2371">
        <v>753</v>
      </c>
      <c r="Y2371">
        <v>5</v>
      </c>
      <c r="Z2371" t="s">
        <v>72</v>
      </c>
      <c r="AA2371" t="s">
        <v>73</v>
      </c>
      <c r="AB2371">
        <v>70875</v>
      </c>
      <c r="AC2371">
        <v>0.1</v>
      </c>
    </row>
    <row r="2372" spans="13:29" x14ac:dyDescent="0.35">
      <c r="M2372" t="s">
        <v>44</v>
      </c>
      <c r="N2372">
        <v>1058082</v>
      </c>
      <c r="O2372" t="s">
        <v>14</v>
      </c>
      <c r="P2372">
        <v>52.363321860696701</v>
      </c>
      <c r="Q2372">
        <v>4.8663926614205701</v>
      </c>
      <c r="R2372" t="s">
        <v>45</v>
      </c>
      <c r="S2372">
        <v>179</v>
      </c>
      <c r="T2372">
        <v>60</v>
      </c>
      <c r="U2372">
        <v>24</v>
      </c>
      <c r="V2372">
        <v>0.36</v>
      </c>
      <c r="W2372">
        <v>177</v>
      </c>
      <c r="X2372">
        <v>772</v>
      </c>
      <c r="Y2372">
        <v>5</v>
      </c>
      <c r="Z2372" t="s">
        <v>56</v>
      </c>
      <c r="AA2372" t="s">
        <v>57</v>
      </c>
      <c r="AB2372">
        <v>10740</v>
      </c>
      <c r="AC2372">
        <v>0.1</v>
      </c>
    </row>
    <row r="2373" spans="13:29" x14ac:dyDescent="0.35">
      <c r="M2373" t="s">
        <v>44</v>
      </c>
      <c r="N2373">
        <v>1081307</v>
      </c>
      <c r="O2373" t="s">
        <v>10</v>
      </c>
      <c r="P2373">
        <v>52.398838611936199</v>
      </c>
      <c r="Q2373">
        <v>4.9186145664016401</v>
      </c>
      <c r="R2373" t="s">
        <v>45</v>
      </c>
      <c r="S2373">
        <v>85</v>
      </c>
      <c r="T2373">
        <v>268</v>
      </c>
      <c r="U2373">
        <v>53</v>
      </c>
      <c r="V2373">
        <v>0.78</v>
      </c>
      <c r="W2373">
        <v>213</v>
      </c>
      <c r="X2373">
        <v>790</v>
      </c>
      <c r="Y2373">
        <v>5</v>
      </c>
      <c r="Z2373" t="s">
        <v>78</v>
      </c>
      <c r="AA2373" t="s">
        <v>79</v>
      </c>
      <c r="AB2373">
        <v>22780</v>
      </c>
      <c r="AC2373">
        <v>0.1</v>
      </c>
    </row>
    <row r="2374" spans="13:29" x14ac:dyDescent="0.35">
      <c r="M2374" t="s">
        <v>44</v>
      </c>
      <c r="N2374">
        <v>1104175</v>
      </c>
      <c r="O2374" t="s">
        <v>17</v>
      </c>
      <c r="P2374">
        <v>52.378324696165102</v>
      </c>
      <c r="Q2374">
        <v>4.8280604559119498</v>
      </c>
      <c r="R2374" t="s">
        <v>45</v>
      </c>
      <c r="S2374">
        <v>85</v>
      </c>
      <c r="T2374">
        <v>86</v>
      </c>
      <c r="U2374">
        <v>19</v>
      </c>
      <c r="V2374">
        <v>0.28000000000000003</v>
      </c>
      <c r="W2374">
        <v>69</v>
      </c>
      <c r="X2374">
        <v>812</v>
      </c>
      <c r="Y2374">
        <v>5</v>
      </c>
      <c r="Z2374" t="s">
        <v>94</v>
      </c>
      <c r="AA2374" t="s">
        <v>95</v>
      </c>
      <c r="AB2374">
        <v>7310</v>
      </c>
      <c r="AC2374">
        <v>0.1</v>
      </c>
    </row>
    <row r="2375" spans="13:29" x14ac:dyDescent="0.35">
      <c r="M2375" t="s">
        <v>44</v>
      </c>
      <c r="N2375">
        <v>1129563</v>
      </c>
      <c r="O2375" t="s">
        <v>7</v>
      </c>
      <c r="P2375">
        <v>52.368136442880498</v>
      </c>
      <c r="Q2375">
        <v>4.9214313573578599</v>
      </c>
      <c r="R2375" t="s">
        <v>45</v>
      </c>
      <c r="S2375">
        <v>275</v>
      </c>
      <c r="T2375">
        <v>245</v>
      </c>
      <c r="U2375">
        <v>3</v>
      </c>
      <c r="V2375">
        <v>0.06</v>
      </c>
      <c r="W2375">
        <v>340</v>
      </c>
      <c r="X2375">
        <v>833</v>
      </c>
      <c r="Y2375">
        <v>5</v>
      </c>
      <c r="Z2375" t="s">
        <v>68</v>
      </c>
      <c r="AA2375" t="s">
        <v>69</v>
      </c>
      <c r="AB2375">
        <v>67375</v>
      </c>
      <c r="AC2375">
        <v>0.1</v>
      </c>
    </row>
    <row r="2376" spans="13:29" x14ac:dyDescent="0.35">
      <c r="M2376" t="s">
        <v>44</v>
      </c>
      <c r="N2376">
        <v>1152623</v>
      </c>
      <c r="O2376" t="s">
        <v>8</v>
      </c>
      <c r="P2376">
        <v>52.3463139435177</v>
      </c>
      <c r="Q2376">
        <v>4.8609474174823504</v>
      </c>
      <c r="R2376" t="s">
        <v>45</v>
      </c>
      <c r="S2376">
        <v>110</v>
      </c>
      <c r="T2376">
        <v>87</v>
      </c>
      <c r="U2376">
        <v>29</v>
      </c>
      <c r="V2376">
        <v>0.57999999999999996</v>
      </c>
      <c r="W2376">
        <v>200</v>
      </c>
      <c r="X2376">
        <v>848</v>
      </c>
      <c r="Y2376">
        <v>5</v>
      </c>
      <c r="Z2376" t="s">
        <v>74</v>
      </c>
      <c r="AA2376" t="s">
        <v>75</v>
      </c>
      <c r="AB2376">
        <v>9570</v>
      </c>
      <c r="AC2376">
        <v>0.1</v>
      </c>
    </row>
    <row r="2377" spans="13:29" x14ac:dyDescent="0.35">
      <c r="M2377" t="s">
        <v>44</v>
      </c>
      <c r="N2377">
        <v>1184501</v>
      </c>
      <c r="O2377" t="s">
        <v>6</v>
      </c>
      <c r="P2377">
        <v>52.385147560078899</v>
      </c>
      <c r="Q2377">
        <v>4.8871330328663403</v>
      </c>
      <c r="R2377" t="s">
        <v>45</v>
      </c>
      <c r="S2377">
        <v>125</v>
      </c>
      <c r="T2377">
        <v>152</v>
      </c>
      <c r="U2377">
        <v>21</v>
      </c>
      <c r="V2377">
        <v>0.32</v>
      </c>
      <c r="W2377">
        <v>5</v>
      </c>
      <c r="X2377">
        <v>870</v>
      </c>
      <c r="Y2377">
        <v>5</v>
      </c>
      <c r="Z2377" t="s">
        <v>46</v>
      </c>
      <c r="AA2377" t="s">
        <v>47</v>
      </c>
      <c r="AB2377">
        <v>19000</v>
      </c>
      <c r="AC2377">
        <v>0.1</v>
      </c>
    </row>
    <row r="2378" spans="13:29" x14ac:dyDescent="0.35">
      <c r="M2378" t="s">
        <v>44</v>
      </c>
      <c r="N2378">
        <v>1195964</v>
      </c>
      <c r="O2378" t="s">
        <v>14</v>
      </c>
      <c r="P2378">
        <v>52.362081508470197</v>
      </c>
      <c r="Q2378">
        <v>4.8696738498435197</v>
      </c>
      <c r="R2378" t="s">
        <v>45</v>
      </c>
      <c r="S2378">
        <v>66</v>
      </c>
      <c r="T2378">
        <v>85</v>
      </c>
      <c r="U2378">
        <v>32</v>
      </c>
      <c r="V2378">
        <v>0.74</v>
      </c>
      <c r="W2378">
        <v>122</v>
      </c>
      <c r="X2378">
        <v>881</v>
      </c>
      <c r="Y2378">
        <v>5</v>
      </c>
      <c r="Z2378" t="s">
        <v>56</v>
      </c>
      <c r="AA2378" t="s">
        <v>57</v>
      </c>
      <c r="AB2378">
        <v>5610</v>
      </c>
      <c r="AC2378">
        <v>0.1</v>
      </c>
    </row>
    <row r="2379" spans="13:29" x14ac:dyDescent="0.35">
      <c r="M2379" t="s">
        <v>44</v>
      </c>
      <c r="N2379">
        <v>1224935</v>
      </c>
      <c r="O2379" t="s">
        <v>18</v>
      </c>
      <c r="P2379">
        <v>52.375208261252098</v>
      </c>
      <c r="Q2379">
        <v>4.9477615654579701</v>
      </c>
      <c r="R2379" t="s">
        <v>45</v>
      </c>
      <c r="S2379">
        <v>225</v>
      </c>
      <c r="T2379">
        <v>42</v>
      </c>
      <c r="U2379">
        <v>10</v>
      </c>
      <c r="V2379">
        <v>0.15</v>
      </c>
      <c r="W2379">
        <v>1</v>
      </c>
      <c r="X2379">
        <v>898</v>
      </c>
      <c r="Y2379">
        <v>5</v>
      </c>
      <c r="Z2379" t="s">
        <v>66</v>
      </c>
      <c r="AA2379" t="s">
        <v>67</v>
      </c>
      <c r="AB2379">
        <v>9450</v>
      </c>
      <c r="AC2379">
        <v>0.1</v>
      </c>
    </row>
    <row r="2380" spans="13:29" x14ac:dyDescent="0.35">
      <c r="M2380" t="s">
        <v>44</v>
      </c>
      <c r="N2380">
        <v>1250364</v>
      </c>
      <c r="O2380" t="s">
        <v>11</v>
      </c>
      <c r="P2380">
        <v>52.353305038678101</v>
      </c>
      <c r="Q2380">
        <v>4.8912596495894798</v>
      </c>
      <c r="R2380" t="s">
        <v>45</v>
      </c>
      <c r="S2380">
        <v>225</v>
      </c>
      <c r="T2380">
        <v>217</v>
      </c>
      <c r="U2380">
        <v>45</v>
      </c>
      <c r="V2380">
        <v>0.68</v>
      </c>
      <c r="W2380">
        <v>144</v>
      </c>
      <c r="X2380">
        <v>919</v>
      </c>
      <c r="Y2380">
        <v>5</v>
      </c>
      <c r="Z2380" t="s">
        <v>58</v>
      </c>
      <c r="AA2380" t="s">
        <v>59</v>
      </c>
      <c r="AB2380">
        <v>48825</v>
      </c>
      <c r="AC2380">
        <v>0.1</v>
      </c>
    </row>
    <row r="2381" spans="13:29" x14ac:dyDescent="0.35">
      <c r="M2381" t="s">
        <v>44</v>
      </c>
      <c r="N2381">
        <v>1270575</v>
      </c>
      <c r="O2381" t="s">
        <v>14</v>
      </c>
      <c r="P2381">
        <v>52.357776837976203</v>
      </c>
      <c r="Q2381">
        <v>4.8598773533835997</v>
      </c>
      <c r="R2381" t="s">
        <v>45</v>
      </c>
      <c r="S2381">
        <v>90</v>
      </c>
      <c r="T2381">
        <v>147</v>
      </c>
      <c r="U2381">
        <v>128</v>
      </c>
      <c r="V2381">
        <v>2</v>
      </c>
      <c r="W2381">
        <v>176</v>
      </c>
      <c r="X2381">
        <v>939</v>
      </c>
      <c r="Y2381">
        <v>5</v>
      </c>
      <c r="Z2381" t="s">
        <v>56</v>
      </c>
      <c r="AA2381" t="s">
        <v>57</v>
      </c>
      <c r="AB2381">
        <v>13230</v>
      </c>
      <c r="AC2381">
        <v>0.1</v>
      </c>
    </row>
    <row r="2382" spans="13:29" x14ac:dyDescent="0.35">
      <c r="M2382" t="s">
        <v>44</v>
      </c>
      <c r="N2382">
        <v>1299652</v>
      </c>
      <c r="O2382" t="s">
        <v>11</v>
      </c>
      <c r="P2382">
        <v>52.3558100086561</v>
      </c>
      <c r="Q2382">
        <v>4.88931327516263</v>
      </c>
      <c r="R2382" t="s">
        <v>45</v>
      </c>
      <c r="S2382">
        <v>199</v>
      </c>
      <c r="T2382">
        <v>359</v>
      </c>
      <c r="U2382">
        <v>56</v>
      </c>
      <c r="V2382">
        <v>0.85</v>
      </c>
      <c r="W2382">
        <v>5</v>
      </c>
      <c r="X2382">
        <v>960</v>
      </c>
      <c r="Y2382">
        <v>5</v>
      </c>
      <c r="Z2382" t="s">
        <v>58</v>
      </c>
      <c r="AA2382" t="s">
        <v>59</v>
      </c>
      <c r="AB2382">
        <v>71441</v>
      </c>
      <c r="AC2382">
        <v>0.1</v>
      </c>
    </row>
    <row r="2383" spans="13:29" x14ac:dyDescent="0.35">
      <c r="M2383" t="s">
        <v>44</v>
      </c>
      <c r="N2383">
        <v>1331954</v>
      </c>
      <c r="O2383" t="s">
        <v>18</v>
      </c>
      <c r="P2383">
        <v>52.359367509142402</v>
      </c>
      <c r="Q2383">
        <v>4.9432980753491602</v>
      </c>
      <c r="R2383" t="s">
        <v>45</v>
      </c>
      <c r="S2383">
        <v>125</v>
      </c>
      <c r="T2383">
        <v>99</v>
      </c>
      <c r="U2383">
        <v>18</v>
      </c>
      <c r="V2383">
        <v>0.27</v>
      </c>
      <c r="W2383">
        <v>134</v>
      </c>
      <c r="X2383">
        <v>985</v>
      </c>
      <c r="Y2383">
        <v>5</v>
      </c>
      <c r="Z2383" t="s">
        <v>66</v>
      </c>
      <c r="AA2383" t="s">
        <v>67</v>
      </c>
      <c r="AB2383">
        <v>12375</v>
      </c>
      <c r="AC2383">
        <v>0.1</v>
      </c>
    </row>
    <row r="2384" spans="13:29" x14ac:dyDescent="0.35">
      <c r="M2384" t="s">
        <v>44</v>
      </c>
      <c r="N2384">
        <v>1408035</v>
      </c>
      <c r="O2384" t="s">
        <v>21</v>
      </c>
      <c r="P2384">
        <v>52.344030164609201</v>
      </c>
      <c r="Q2384">
        <v>4.8041857680051203</v>
      </c>
      <c r="R2384" t="s">
        <v>45</v>
      </c>
      <c r="S2384">
        <v>200</v>
      </c>
      <c r="T2384">
        <v>256</v>
      </c>
      <c r="U2384">
        <v>36</v>
      </c>
      <c r="V2384">
        <v>0.65</v>
      </c>
      <c r="W2384">
        <v>46</v>
      </c>
      <c r="X2384">
        <v>1053</v>
      </c>
      <c r="Y2384">
        <v>5</v>
      </c>
      <c r="Z2384" t="s">
        <v>88</v>
      </c>
      <c r="AA2384" t="s">
        <v>89</v>
      </c>
      <c r="AB2384">
        <v>51200</v>
      </c>
      <c r="AC2384">
        <v>0.1</v>
      </c>
    </row>
    <row r="2385" spans="13:29" x14ac:dyDescent="0.35">
      <c r="M2385" t="s">
        <v>44</v>
      </c>
      <c r="N2385">
        <v>1603630</v>
      </c>
      <c r="O2385" t="s">
        <v>6</v>
      </c>
      <c r="P2385">
        <v>52.379287976807497</v>
      </c>
      <c r="Q2385">
        <v>4.8876882654729297</v>
      </c>
      <c r="R2385" t="s">
        <v>45</v>
      </c>
      <c r="S2385">
        <v>220</v>
      </c>
      <c r="T2385">
        <v>43</v>
      </c>
      <c r="U2385">
        <v>28</v>
      </c>
      <c r="V2385">
        <v>0.66</v>
      </c>
      <c r="W2385">
        <v>298</v>
      </c>
      <c r="X2385">
        <v>1162</v>
      </c>
      <c r="Y2385">
        <v>5</v>
      </c>
      <c r="Z2385" t="s">
        <v>46</v>
      </c>
      <c r="AA2385" t="s">
        <v>47</v>
      </c>
      <c r="AB2385">
        <v>9460</v>
      </c>
      <c r="AC2385">
        <v>0.1</v>
      </c>
    </row>
    <row r="2386" spans="13:29" x14ac:dyDescent="0.35">
      <c r="M2386" t="s">
        <v>44</v>
      </c>
      <c r="N2386">
        <v>1608463</v>
      </c>
      <c r="O2386" t="s">
        <v>14</v>
      </c>
      <c r="P2386">
        <v>52.3643102681744</v>
      </c>
      <c r="Q2386">
        <v>4.8521830647991298</v>
      </c>
      <c r="R2386" t="s">
        <v>45</v>
      </c>
      <c r="S2386">
        <v>125</v>
      </c>
      <c r="T2386">
        <v>301</v>
      </c>
      <c r="U2386">
        <v>24</v>
      </c>
      <c r="V2386">
        <v>0.43</v>
      </c>
      <c r="W2386">
        <v>234</v>
      </c>
      <c r="X2386">
        <v>1168</v>
      </c>
      <c r="Y2386">
        <v>5</v>
      </c>
      <c r="Z2386" t="s">
        <v>56</v>
      </c>
      <c r="AA2386" t="s">
        <v>57</v>
      </c>
      <c r="AB2386">
        <v>37625</v>
      </c>
      <c r="AC2386">
        <v>0.1</v>
      </c>
    </row>
    <row r="2387" spans="13:29" x14ac:dyDescent="0.35">
      <c r="M2387" t="s">
        <v>44</v>
      </c>
      <c r="N2387">
        <v>1613972</v>
      </c>
      <c r="O2387" t="s">
        <v>15</v>
      </c>
      <c r="P2387">
        <v>52.379438542989099</v>
      </c>
      <c r="Q2387">
        <v>4.8700080148820399</v>
      </c>
      <c r="R2387" t="s">
        <v>45</v>
      </c>
      <c r="S2387">
        <v>85</v>
      </c>
      <c r="T2387">
        <v>266</v>
      </c>
      <c r="U2387">
        <v>16</v>
      </c>
      <c r="V2387">
        <v>0.27</v>
      </c>
      <c r="W2387">
        <v>158</v>
      </c>
      <c r="X2387">
        <v>1170</v>
      </c>
      <c r="Y2387">
        <v>5</v>
      </c>
      <c r="Z2387" t="s">
        <v>60</v>
      </c>
      <c r="AA2387" t="s">
        <v>61</v>
      </c>
      <c r="AB2387">
        <v>22610</v>
      </c>
      <c r="AC2387">
        <v>0.1</v>
      </c>
    </row>
    <row r="2388" spans="13:29" x14ac:dyDescent="0.35">
      <c r="M2388" t="s">
        <v>44</v>
      </c>
      <c r="N2388">
        <v>1686654</v>
      </c>
      <c r="O2388" t="s">
        <v>11</v>
      </c>
      <c r="P2388">
        <v>52.357095108002902</v>
      </c>
      <c r="Q2388">
        <v>4.8973533044126301</v>
      </c>
      <c r="R2388" t="s">
        <v>45</v>
      </c>
      <c r="S2388">
        <v>120</v>
      </c>
      <c r="T2388">
        <v>341</v>
      </c>
      <c r="U2388">
        <v>52</v>
      </c>
      <c r="V2388">
        <v>0.83</v>
      </c>
      <c r="W2388">
        <v>36</v>
      </c>
      <c r="X2388">
        <v>1207</v>
      </c>
      <c r="Y2388">
        <v>5</v>
      </c>
      <c r="Z2388" t="s">
        <v>58</v>
      </c>
      <c r="AA2388" t="s">
        <v>59</v>
      </c>
      <c r="AB2388">
        <v>40920</v>
      </c>
      <c r="AC2388">
        <v>0.1</v>
      </c>
    </row>
    <row r="2389" spans="13:29" x14ac:dyDescent="0.35">
      <c r="M2389" t="s">
        <v>44</v>
      </c>
      <c r="N2389">
        <v>1723463</v>
      </c>
      <c r="O2389" t="s">
        <v>12</v>
      </c>
      <c r="P2389">
        <v>52.355005221021798</v>
      </c>
      <c r="Q2389">
        <v>4.9373770676875104</v>
      </c>
      <c r="R2389" t="s">
        <v>45</v>
      </c>
      <c r="S2389">
        <v>179</v>
      </c>
      <c r="T2389">
        <v>312</v>
      </c>
      <c r="U2389">
        <v>18</v>
      </c>
      <c r="V2389">
        <v>0.28999999999999998</v>
      </c>
      <c r="W2389">
        <v>189</v>
      </c>
      <c r="X2389">
        <v>1224</v>
      </c>
      <c r="Y2389">
        <v>5</v>
      </c>
      <c r="Z2389" t="s">
        <v>72</v>
      </c>
      <c r="AA2389" t="s">
        <v>73</v>
      </c>
      <c r="AB2389">
        <v>55848</v>
      </c>
      <c r="AC2389">
        <v>0.1</v>
      </c>
    </row>
    <row r="2390" spans="13:29" x14ac:dyDescent="0.35">
      <c r="M2390" t="s">
        <v>44</v>
      </c>
      <c r="N2390">
        <v>1734769</v>
      </c>
      <c r="O2390" t="s">
        <v>17</v>
      </c>
      <c r="P2390">
        <v>52.373717317227502</v>
      </c>
      <c r="Q2390">
        <v>4.8346347398558898</v>
      </c>
      <c r="R2390" t="s">
        <v>45</v>
      </c>
      <c r="S2390">
        <v>295</v>
      </c>
      <c r="T2390">
        <v>58</v>
      </c>
      <c r="U2390">
        <v>37</v>
      </c>
      <c r="V2390">
        <v>0.62</v>
      </c>
      <c r="W2390">
        <v>24</v>
      </c>
      <c r="X2390">
        <v>1236</v>
      </c>
      <c r="Y2390">
        <v>5</v>
      </c>
      <c r="Z2390" t="s">
        <v>94</v>
      </c>
      <c r="AA2390" t="s">
        <v>95</v>
      </c>
      <c r="AB2390">
        <v>17110</v>
      </c>
      <c r="AC2390">
        <v>0.1</v>
      </c>
    </row>
    <row r="2391" spans="13:29" x14ac:dyDescent="0.35">
      <c r="M2391" t="s">
        <v>44</v>
      </c>
      <c r="N2391">
        <v>1795894</v>
      </c>
      <c r="O2391" t="s">
        <v>11</v>
      </c>
      <c r="P2391">
        <v>52.343348314425299</v>
      </c>
      <c r="Q2391">
        <v>4.90117879674085</v>
      </c>
      <c r="R2391" t="s">
        <v>45</v>
      </c>
      <c r="S2391">
        <v>150</v>
      </c>
      <c r="T2391">
        <v>302</v>
      </c>
      <c r="U2391">
        <v>2</v>
      </c>
      <c r="V2391">
        <v>0.24</v>
      </c>
      <c r="W2391">
        <v>56</v>
      </c>
      <c r="X2391">
        <v>1272</v>
      </c>
      <c r="Y2391">
        <v>5</v>
      </c>
      <c r="Z2391" t="s">
        <v>58</v>
      </c>
      <c r="AA2391" t="s">
        <v>59</v>
      </c>
      <c r="AB2391">
        <v>45300</v>
      </c>
      <c r="AC2391">
        <v>0.1</v>
      </c>
    </row>
    <row r="2392" spans="13:29" x14ac:dyDescent="0.35">
      <c r="M2392" t="s">
        <v>44</v>
      </c>
      <c r="N2392">
        <v>1878458</v>
      </c>
      <c r="O2392" t="s">
        <v>11</v>
      </c>
      <c r="P2392">
        <v>52.342003194440501</v>
      </c>
      <c r="Q2392">
        <v>4.8978411031124098</v>
      </c>
      <c r="R2392" t="s">
        <v>45</v>
      </c>
      <c r="S2392">
        <v>150</v>
      </c>
      <c r="T2392">
        <v>28</v>
      </c>
      <c r="U2392">
        <v>7</v>
      </c>
      <c r="V2392">
        <v>0.13</v>
      </c>
      <c r="W2392">
        <v>340</v>
      </c>
      <c r="X2392">
        <v>1322</v>
      </c>
      <c r="Y2392">
        <v>5</v>
      </c>
      <c r="Z2392" t="s">
        <v>58</v>
      </c>
      <c r="AA2392" t="s">
        <v>59</v>
      </c>
      <c r="AB2392">
        <v>4200</v>
      </c>
      <c r="AC2392">
        <v>0.1</v>
      </c>
    </row>
    <row r="2393" spans="13:29" x14ac:dyDescent="0.35">
      <c r="M2393" t="s">
        <v>44</v>
      </c>
      <c r="N2393">
        <v>2063977</v>
      </c>
      <c r="O2393" t="s">
        <v>14</v>
      </c>
      <c r="P2393">
        <v>52.363548833371702</v>
      </c>
      <c r="Q2393">
        <v>4.8795724846396</v>
      </c>
      <c r="R2393" t="s">
        <v>45</v>
      </c>
      <c r="S2393">
        <v>200</v>
      </c>
      <c r="T2393">
        <v>8</v>
      </c>
      <c r="U2393">
        <v>39</v>
      </c>
      <c r="V2393">
        <v>0.99</v>
      </c>
      <c r="W2393">
        <v>332</v>
      </c>
      <c r="X2393">
        <v>1440</v>
      </c>
      <c r="Y2393">
        <v>5</v>
      </c>
      <c r="Z2393" t="s">
        <v>56</v>
      </c>
      <c r="AA2393" t="s">
        <v>57</v>
      </c>
      <c r="AB2393">
        <v>1600</v>
      </c>
      <c r="AC2393">
        <v>0.1</v>
      </c>
    </row>
    <row r="2394" spans="13:29" x14ac:dyDescent="0.35">
      <c r="M2394" t="s">
        <v>44</v>
      </c>
      <c r="N2394">
        <v>2065321</v>
      </c>
      <c r="O2394" t="s">
        <v>11</v>
      </c>
      <c r="P2394">
        <v>52.352655685470097</v>
      </c>
      <c r="Q2394">
        <v>4.8931934133997297</v>
      </c>
      <c r="R2394" t="s">
        <v>45</v>
      </c>
      <c r="S2394">
        <v>201</v>
      </c>
      <c r="T2394">
        <v>61</v>
      </c>
      <c r="U2394">
        <v>23</v>
      </c>
      <c r="V2394">
        <v>0.38</v>
      </c>
      <c r="W2394">
        <v>364</v>
      </c>
      <c r="X2394">
        <v>1441</v>
      </c>
      <c r="Y2394">
        <v>5</v>
      </c>
      <c r="Z2394" t="s">
        <v>58</v>
      </c>
      <c r="AA2394" t="s">
        <v>59</v>
      </c>
      <c r="AB2394">
        <v>12261</v>
      </c>
      <c r="AC2394">
        <v>0.1</v>
      </c>
    </row>
    <row r="2395" spans="13:29" x14ac:dyDescent="0.35">
      <c r="M2395" t="s">
        <v>44</v>
      </c>
      <c r="N2395">
        <v>2074047</v>
      </c>
      <c r="O2395" t="s">
        <v>14</v>
      </c>
      <c r="P2395">
        <v>52.372135984569702</v>
      </c>
      <c r="Q2395">
        <v>4.87219006879626</v>
      </c>
      <c r="R2395" t="s">
        <v>45</v>
      </c>
      <c r="S2395">
        <v>165</v>
      </c>
      <c r="T2395">
        <v>207</v>
      </c>
      <c r="U2395">
        <v>76</v>
      </c>
      <c r="V2395">
        <v>1.27</v>
      </c>
      <c r="W2395">
        <v>280</v>
      </c>
      <c r="X2395">
        <v>1449</v>
      </c>
      <c r="Y2395">
        <v>5</v>
      </c>
      <c r="Z2395" t="s">
        <v>56</v>
      </c>
      <c r="AA2395" t="s">
        <v>57</v>
      </c>
      <c r="AB2395">
        <v>34155</v>
      </c>
      <c r="AC2395">
        <v>0.1</v>
      </c>
    </row>
    <row r="2396" spans="13:29" x14ac:dyDescent="0.35">
      <c r="M2396" t="s">
        <v>44</v>
      </c>
      <c r="N2396">
        <v>2148688</v>
      </c>
      <c r="O2396" t="s">
        <v>17</v>
      </c>
      <c r="P2396">
        <v>52.384280436734301</v>
      </c>
      <c r="Q2396">
        <v>4.8375369870487201</v>
      </c>
      <c r="R2396" t="s">
        <v>45</v>
      </c>
      <c r="S2396">
        <v>177</v>
      </c>
      <c r="T2396">
        <v>328</v>
      </c>
      <c r="U2396">
        <v>7</v>
      </c>
      <c r="V2396">
        <v>0.12</v>
      </c>
      <c r="W2396">
        <v>15</v>
      </c>
      <c r="X2396">
        <v>1495</v>
      </c>
      <c r="Y2396">
        <v>5</v>
      </c>
      <c r="Z2396" t="s">
        <v>94</v>
      </c>
      <c r="AA2396" t="s">
        <v>95</v>
      </c>
      <c r="AB2396">
        <v>58056</v>
      </c>
      <c r="AC2396">
        <v>0.1</v>
      </c>
    </row>
    <row r="2397" spans="13:29" x14ac:dyDescent="0.35">
      <c r="M2397" t="s">
        <v>44</v>
      </c>
      <c r="N2397">
        <v>2309762</v>
      </c>
      <c r="O2397" t="s">
        <v>14</v>
      </c>
      <c r="P2397">
        <v>52.369224154733899</v>
      </c>
      <c r="Q2397">
        <v>4.8589965673939801</v>
      </c>
      <c r="R2397" t="s">
        <v>45</v>
      </c>
      <c r="S2397">
        <v>70</v>
      </c>
      <c r="T2397">
        <v>97</v>
      </c>
      <c r="U2397">
        <v>12</v>
      </c>
      <c r="V2397">
        <v>0.21</v>
      </c>
      <c r="W2397">
        <v>1</v>
      </c>
      <c r="X2397">
        <v>1553</v>
      </c>
      <c r="Y2397">
        <v>5</v>
      </c>
      <c r="Z2397" t="s">
        <v>56</v>
      </c>
      <c r="AA2397" t="s">
        <v>57</v>
      </c>
      <c r="AB2397">
        <v>6790</v>
      </c>
      <c r="AC2397">
        <v>0.1</v>
      </c>
    </row>
    <row r="2398" spans="13:29" x14ac:dyDescent="0.35">
      <c r="M2398" t="s">
        <v>44</v>
      </c>
      <c r="N2398">
        <v>2353432</v>
      </c>
      <c r="O2398" t="s">
        <v>23</v>
      </c>
      <c r="P2398">
        <v>52.394770523573598</v>
      </c>
      <c r="Q2398">
        <v>4.9317125981746601</v>
      </c>
      <c r="R2398" t="s">
        <v>45</v>
      </c>
      <c r="S2398">
        <v>150</v>
      </c>
      <c r="T2398">
        <v>59</v>
      </c>
      <c r="U2398">
        <v>5</v>
      </c>
      <c r="V2398">
        <v>0.09</v>
      </c>
      <c r="W2398">
        <v>96</v>
      </c>
      <c r="X2398">
        <v>1574</v>
      </c>
      <c r="Y2398">
        <v>5</v>
      </c>
      <c r="Z2398" t="s">
        <v>76</v>
      </c>
      <c r="AA2398" t="s">
        <v>77</v>
      </c>
      <c r="AB2398">
        <v>8850</v>
      </c>
      <c r="AC2398">
        <v>0.1</v>
      </c>
    </row>
    <row r="2399" spans="13:29" x14ac:dyDescent="0.35">
      <c r="M2399" t="s">
        <v>44</v>
      </c>
      <c r="N2399">
        <v>2481241</v>
      </c>
      <c r="O2399" t="s">
        <v>10</v>
      </c>
      <c r="P2399">
        <v>52.3994967359261</v>
      </c>
      <c r="Q2399">
        <v>4.9168719438130797</v>
      </c>
      <c r="R2399" t="s">
        <v>45</v>
      </c>
      <c r="S2399">
        <v>125</v>
      </c>
      <c r="T2399">
        <v>355</v>
      </c>
      <c r="U2399">
        <v>40</v>
      </c>
      <c r="V2399">
        <v>0.7</v>
      </c>
      <c r="W2399">
        <v>90</v>
      </c>
      <c r="X2399">
        <v>1637</v>
      </c>
      <c r="Y2399">
        <v>5</v>
      </c>
      <c r="Z2399" t="s">
        <v>78</v>
      </c>
      <c r="AA2399" t="s">
        <v>79</v>
      </c>
      <c r="AB2399">
        <v>44375</v>
      </c>
      <c r="AC2399">
        <v>0.1</v>
      </c>
    </row>
    <row r="2400" spans="13:29" x14ac:dyDescent="0.35">
      <c r="M2400" t="s">
        <v>44</v>
      </c>
      <c r="N2400">
        <v>2747704</v>
      </c>
      <c r="O2400" t="s">
        <v>19</v>
      </c>
      <c r="P2400">
        <v>52.372964666699602</v>
      </c>
      <c r="Q2400">
        <v>4.8452713332556199</v>
      </c>
      <c r="R2400" t="s">
        <v>45</v>
      </c>
      <c r="S2400">
        <v>200</v>
      </c>
      <c r="T2400">
        <v>363</v>
      </c>
      <c r="U2400">
        <v>57</v>
      </c>
      <c r="V2400">
        <v>1.05</v>
      </c>
      <c r="W2400">
        <v>2</v>
      </c>
      <c r="X2400">
        <v>1756</v>
      </c>
      <c r="Y2400">
        <v>5</v>
      </c>
      <c r="Z2400" t="s">
        <v>62</v>
      </c>
      <c r="AA2400" t="s">
        <v>63</v>
      </c>
      <c r="AB2400">
        <v>72600</v>
      </c>
      <c r="AC2400">
        <v>0.1</v>
      </c>
    </row>
    <row r="2401" spans="13:29" x14ac:dyDescent="0.35">
      <c r="M2401" t="s">
        <v>44</v>
      </c>
      <c r="N2401">
        <v>2754109</v>
      </c>
      <c r="O2401" t="s">
        <v>14</v>
      </c>
      <c r="P2401">
        <v>52.366357423963997</v>
      </c>
      <c r="Q2401">
        <v>4.8532161321232001</v>
      </c>
      <c r="R2401" t="s">
        <v>45</v>
      </c>
      <c r="S2401">
        <v>85</v>
      </c>
      <c r="T2401">
        <v>355</v>
      </c>
      <c r="U2401">
        <v>15</v>
      </c>
      <c r="V2401">
        <v>0.27</v>
      </c>
      <c r="W2401">
        <v>339</v>
      </c>
      <c r="X2401">
        <v>1758</v>
      </c>
      <c r="Y2401">
        <v>5</v>
      </c>
      <c r="Z2401" t="s">
        <v>56</v>
      </c>
      <c r="AA2401" t="s">
        <v>57</v>
      </c>
      <c r="AB2401">
        <v>30175</v>
      </c>
      <c r="AC2401">
        <v>0.1</v>
      </c>
    </row>
    <row r="2402" spans="13:29" x14ac:dyDescent="0.35">
      <c r="M2402" t="s">
        <v>44</v>
      </c>
      <c r="N2402">
        <v>2793217</v>
      </c>
      <c r="O2402" t="s">
        <v>6</v>
      </c>
      <c r="P2402">
        <v>52.3761176288493</v>
      </c>
      <c r="Q2402">
        <v>4.8840337602577204</v>
      </c>
      <c r="R2402" t="s">
        <v>45</v>
      </c>
      <c r="S2402">
        <v>150</v>
      </c>
      <c r="T2402">
        <v>361</v>
      </c>
      <c r="U2402">
        <v>34</v>
      </c>
      <c r="V2402">
        <v>0.81</v>
      </c>
      <c r="W2402">
        <v>8</v>
      </c>
      <c r="X2402">
        <v>1777</v>
      </c>
      <c r="Y2402">
        <v>5</v>
      </c>
      <c r="Z2402" t="s">
        <v>46</v>
      </c>
      <c r="AA2402" t="s">
        <v>47</v>
      </c>
      <c r="AB2402">
        <v>54150</v>
      </c>
      <c r="AC2402">
        <v>0.1</v>
      </c>
    </row>
    <row r="2403" spans="13:29" x14ac:dyDescent="0.35">
      <c r="M2403" t="s">
        <v>44</v>
      </c>
      <c r="N2403">
        <v>2817811</v>
      </c>
      <c r="O2403" t="s">
        <v>14</v>
      </c>
      <c r="P2403">
        <v>52.360701950962103</v>
      </c>
      <c r="Q2403">
        <v>4.8606330639860804</v>
      </c>
      <c r="R2403" t="s">
        <v>45</v>
      </c>
      <c r="S2403">
        <v>110</v>
      </c>
      <c r="T2403">
        <v>75</v>
      </c>
      <c r="U2403">
        <v>29</v>
      </c>
      <c r="V2403">
        <v>0.52</v>
      </c>
      <c r="W2403">
        <v>46</v>
      </c>
      <c r="X2403">
        <v>1799</v>
      </c>
      <c r="Y2403">
        <v>5</v>
      </c>
      <c r="Z2403" t="s">
        <v>56</v>
      </c>
      <c r="AA2403" t="s">
        <v>57</v>
      </c>
      <c r="AB2403">
        <v>8250</v>
      </c>
      <c r="AC2403">
        <v>0.1</v>
      </c>
    </row>
    <row r="2404" spans="13:29" x14ac:dyDescent="0.35">
      <c r="M2404" t="s">
        <v>44</v>
      </c>
      <c r="N2404">
        <v>2965812</v>
      </c>
      <c r="O2404" t="s">
        <v>13</v>
      </c>
      <c r="P2404">
        <v>52.3623358737633</v>
      </c>
      <c r="Q2404">
        <v>4.9747807420914603</v>
      </c>
      <c r="R2404" t="s">
        <v>45</v>
      </c>
      <c r="S2404">
        <v>160</v>
      </c>
      <c r="T2404">
        <v>119</v>
      </c>
      <c r="U2404">
        <v>34</v>
      </c>
      <c r="V2404">
        <v>0.96</v>
      </c>
      <c r="W2404">
        <v>284</v>
      </c>
      <c r="X2404">
        <v>1871</v>
      </c>
      <c r="Y2404">
        <v>5</v>
      </c>
      <c r="Z2404" t="s">
        <v>86</v>
      </c>
      <c r="AA2404" t="s">
        <v>87</v>
      </c>
      <c r="AB2404">
        <v>19040</v>
      </c>
      <c r="AC2404">
        <v>0.1</v>
      </c>
    </row>
    <row r="2405" spans="13:29" x14ac:dyDescent="0.35">
      <c r="M2405" t="s">
        <v>44</v>
      </c>
      <c r="N2405">
        <v>2987644</v>
      </c>
      <c r="O2405" t="s">
        <v>7</v>
      </c>
      <c r="P2405">
        <v>52.3704070158213</v>
      </c>
      <c r="Q2405">
        <v>4.9124527548190198</v>
      </c>
      <c r="R2405" t="s">
        <v>45</v>
      </c>
      <c r="S2405">
        <v>125</v>
      </c>
      <c r="T2405">
        <v>101</v>
      </c>
      <c r="U2405">
        <v>49</v>
      </c>
      <c r="V2405">
        <v>0.98</v>
      </c>
      <c r="W2405">
        <v>83</v>
      </c>
      <c r="X2405">
        <v>1889</v>
      </c>
      <c r="Y2405">
        <v>5</v>
      </c>
      <c r="Z2405" t="s">
        <v>68</v>
      </c>
      <c r="AA2405" t="s">
        <v>69</v>
      </c>
      <c r="AB2405">
        <v>12625</v>
      </c>
      <c r="AC2405">
        <v>0.1</v>
      </c>
    </row>
    <row r="2406" spans="13:29" x14ac:dyDescent="0.35">
      <c r="M2406" t="s">
        <v>44</v>
      </c>
      <c r="N2406">
        <v>3170422</v>
      </c>
      <c r="O2406" t="s">
        <v>15</v>
      </c>
      <c r="P2406">
        <v>52.373911294889801</v>
      </c>
      <c r="Q2406">
        <v>4.8669577135991604</v>
      </c>
      <c r="R2406" t="s">
        <v>45</v>
      </c>
      <c r="S2406">
        <v>130</v>
      </c>
      <c r="T2406">
        <v>196</v>
      </c>
      <c r="U2406">
        <v>41</v>
      </c>
      <c r="V2406">
        <v>0.75</v>
      </c>
      <c r="W2406">
        <v>17</v>
      </c>
      <c r="X2406">
        <v>1995</v>
      </c>
      <c r="Y2406">
        <v>5</v>
      </c>
      <c r="Z2406" t="s">
        <v>60</v>
      </c>
      <c r="AA2406" t="s">
        <v>61</v>
      </c>
      <c r="AB2406">
        <v>25480</v>
      </c>
      <c r="AC2406">
        <v>0.1</v>
      </c>
    </row>
    <row r="2407" spans="13:29" x14ac:dyDescent="0.35">
      <c r="M2407" t="s">
        <v>44</v>
      </c>
      <c r="N2407">
        <v>3172327</v>
      </c>
      <c r="O2407" t="s">
        <v>9</v>
      </c>
      <c r="P2407">
        <v>52.358695030670503</v>
      </c>
      <c r="Q2407">
        <v>4.92383074030296</v>
      </c>
      <c r="R2407" t="s">
        <v>45</v>
      </c>
      <c r="S2407">
        <v>140</v>
      </c>
      <c r="T2407">
        <v>201</v>
      </c>
      <c r="U2407">
        <v>13</v>
      </c>
      <c r="V2407">
        <v>0.45</v>
      </c>
      <c r="W2407">
        <v>103</v>
      </c>
      <c r="X2407">
        <v>1998</v>
      </c>
      <c r="Y2407">
        <v>5</v>
      </c>
      <c r="Z2407" t="s">
        <v>64</v>
      </c>
      <c r="AA2407" t="s">
        <v>65</v>
      </c>
      <c r="AB2407">
        <v>28140</v>
      </c>
      <c r="AC2407">
        <v>0.1</v>
      </c>
    </row>
    <row r="2408" spans="13:29" x14ac:dyDescent="0.35">
      <c r="M2408" t="s">
        <v>44</v>
      </c>
      <c r="N2408">
        <v>3281307</v>
      </c>
      <c r="O2408" t="s">
        <v>16</v>
      </c>
      <c r="P2408">
        <v>52.323559729263799</v>
      </c>
      <c r="Q2408">
        <v>4.8859119433674998</v>
      </c>
      <c r="R2408" t="s">
        <v>45</v>
      </c>
      <c r="S2408">
        <v>280</v>
      </c>
      <c r="T2408">
        <v>358</v>
      </c>
      <c r="U2408">
        <v>10</v>
      </c>
      <c r="V2408">
        <v>0.21</v>
      </c>
      <c r="W2408">
        <v>9</v>
      </c>
      <c r="X2408">
        <v>2059</v>
      </c>
      <c r="Y2408">
        <v>5</v>
      </c>
      <c r="Z2408" t="s">
        <v>82</v>
      </c>
      <c r="AA2408" t="s">
        <v>83</v>
      </c>
      <c r="AB2408">
        <v>100240</v>
      </c>
      <c r="AC2408">
        <v>0.1</v>
      </c>
    </row>
    <row r="2409" spans="13:29" x14ac:dyDescent="0.35">
      <c r="M2409" t="s">
        <v>44</v>
      </c>
      <c r="N2409">
        <v>3285500</v>
      </c>
      <c r="O2409" t="s">
        <v>9</v>
      </c>
      <c r="P2409">
        <v>52.359931151311102</v>
      </c>
      <c r="Q2409">
        <v>4.9322714479936902</v>
      </c>
      <c r="R2409" t="s">
        <v>45</v>
      </c>
      <c r="S2409">
        <v>119</v>
      </c>
      <c r="T2409">
        <v>302</v>
      </c>
      <c r="U2409">
        <v>8</v>
      </c>
      <c r="V2409">
        <v>0.51</v>
      </c>
      <c r="W2409">
        <v>65</v>
      </c>
      <c r="X2409">
        <v>2063</v>
      </c>
      <c r="Y2409">
        <v>5</v>
      </c>
      <c r="Z2409" t="s">
        <v>64</v>
      </c>
      <c r="AA2409" t="s">
        <v>65</v>
      </c>
      <c r="AB2409">
        <v>35938</v>
      </c>
      <c r="AC2409">
        <v>0.1</v>
      </c>
    </row>
    <row r="2410" spans="13:29" x14ac:dyDescent="0.35">
      <c r="M2410" t="s">
        <v>44</v>
      </c>
      <c r="N2410">
        <v>3332424</v>
      </c>
      <c r="O2410" t="s">
        <v>6</v>
      </c>
      <c r="P2410">
        <v>52.3663219586035</v>
      </c>
      <c r="Q2410">
        <v>4.8807356778142204</v>
      </c>
      <c r="R2410" t="s">
        <v>45</v>
      </c>
      <c r="S2410">
        <v>795</v>
      </c>
      <c r="T2410">
        <v>23</v>
      </c>
      <c r="U2410">
        <v>7</v>
      </c>
      <c r="V2410">
        <v>0.13</v>
      </c>
      <c r="W2410">
        <v>340</v>
      </c>
      <c r="X2410">
        <v>2101</v>
      </c>
      <c r="Y2410">
        <v>5</v>
      </c>
      <c r="Z2410" t="s">
        <v>46</v>
      </c>
      <c r="AA2410" t="s">
        <v>47</v>
      </c>
      <c r="AB2410">
        <v>18285</v>
      </c>
      <c r="AC2410">
        <v>0.1</v>
      </c>
    </row>
    <row r="2411" spans="13:29" x14ac:dyDescent="0.35">
      <c r="M2411" t="s">
        <v>44</v>
      </c>
      <c r="N2411">
        <v>3381723</v>
      </c>
      <c r="O2411" t="s">
        <v>11</v>
      </c>
      <c r="P2411">
        <v>52.355072614370897</v>
      </c>
      <c r="Q2411">
        <v>4.89232815540635</v>
      </c>
      <c r="R2411" t="s">
        <v>45</v>
      </c>
      <c r="S2411">
        <v>240</v>
      </c>
      <c r="T2411">
        <v>59</v>
      </c>
      <c r="U2411">
        <v>22</v>
      </c>
      <c r="V2411">
        <v>0.41</v>
      </c>
      <c r="W2411">
        <v>328</v>
      </c>
      <c r="X2411">
        <v>2137</v>
      </c>
      <c r="Y2411">
        <v>5</v>
      </c>
      <c r="Z2411" t="s">
        <v>58</v>
      </c>
      <c r="AA2411" t="s">
        <v>59</v>
      </c>
      <c r="AB2411">
        <v>14160</v>
      </c>
      <c r="AC2411">
        <v>0.1</v>
      </c>
    </row>
    <row r="2412" spans="13:29" x14ac:dyDescent="0.35">
      <c r="M2412" t="s">
        <v>44</v>
      </c>
      <c r="N2412">
        <v>3432883</v>
      </c>
      <c r="O2412" t="s">
        <v>8</v>
      </c>
      <c r="P2412">
        <v>52.346910153292697</v>
      </c>
      <c r="Q2412">
        <v>4.8607166373044102</v>
      </c>
      <c r="R2412" t="s">
        <v>45</v>
      </c>
      <c r="S2412">
        <v>225</v>
      </c>
      <c r="T2412">
        <v>270</v>
      </c>
      <c r="U2412">
        <v>9</v>
      </c>
      <c r="V2412">
        <v>0.19</v>
      </c>
      <c r="W2412">
        <v>79</v>
      </c>
      <c r="X2412">
        <v>2172</v>
      </c>
      <c r="Y2412">
        <v>5</v>
      </c>
      <c r="Z2412" t="s">
        <v>74</v>
      </c>
      <c r="AA2412" t="s">
        <v>75</v>
      </c>
      <c r="AB2412">
        <v>60750</v>
      </c>
      <c r="AC2412">
        <v>0.1</v>
      </c>
    </row>
    <row r="2413" spans="13:29" x14ac:dyDescent="0.35">
      <c r="M2413" t="s">
        <v>44</v>
      </c>
      <c r="N2413">
        <v>3492282</v>
      </c>
      <c r="O2413" t="s">
        <v>14</v>
      </c>
      <c r="P2413">
        <v>52.366650885027397</v>
      </c>
      <c r="Q2413">
        <v>4.8736520350893597</v>
      </c>
      <c r="R2413" t="s">
        <v>45</v>
      </c>
      <c r="S2413">
        <v>130</v>
      </c>
      <c r="T2413">
        <v>106</v>
      </c>
      <c r="U2413">
        <v>32</v>
      </c>
      <c r="V2413">
        <v>0.61</v>
      </c>
      <c r="W2413">
        <v>230</v>
      </c>
      <c r="X2413">
        <v>2210</v>
      </c>
      <c r="Y2413">
        <v>5</v>
      </c>
      <c r="Z2413" t="s">
        <v>56</v>
      </c>
      <c r="AA2413" t="s">
        <v>57</v>
      </c>
      <c r="AB2413">
        <v>13780</v>
      </c>
      <c r="AC2413">
        <v>0.1</v>
      </c>
    </row>
    <row r="2414" spans="13:29" x14ac:dyDescent="0.35">
      <c r="M2414" t="s">
        <v>44</v>
      </c>
      <c r="N2414">
        <v>3505002</v>
      </c>
      <c r="O2414" t="s">
        <v>8</v>
      </c>
      <c r="P2414">
        <v>52.350612332124001</v>
      </c>
      <c r="Q2414">
        <v>4.8762138256669001</v>
      </c>
      <c r="R2414" t="s">
        <v>45</v>
      </c>
      <c r="S2414">
        <v>200</v>
      </c>
      <c r="T2414">
        <v>337</v>
      </c>
      <c r="U2414">
        <v>7</v>
      </c>
      <c r="V2414">
        <v>0.16</v>
      </c>
      <c r="W2414">
        <v>12</v>
      </c>
      <c r="X2414">
        <v>2217</v>
      </c>
      <c r="Y2414">
        <v>5</v>
      </c>
      <c r="Z2414" t="s">
        <v>74</v>
      </c>
      <c r="AA2414" t="s">
        <v>75</v>
      </c>
      <c r="AB2414">
        <v>67400</v>
      </c>
      <c r="AC2414">
        <v>0.1</v>
      </c>
    </row>
    <row r="2415" spans="13:29" x14ac:dyDescent="0.35">
      <c r="M2415" t="s">
        <v>44</v>
      </c>
      <c r="N2415">
        <v>3532705</v>
      </c>
      <c r="O2415" t="s">
        <v>10</v>
      </c>
      <c r="P2415">
        <v>52.390965416336201</v>
      </c>
      <c r="Q2415">
        <v>4.90794721870604</v>
      </c>
      <c r="R2415" t="s">
        <v>45</v>
      </c>
      <c r="S2415">
        <v>135</v>
      </c>
      <c r="T2415">
        <v>359</v>
      </c>
      <c r="U2415">
        <v>12</v>
      </c>
      <c r="V2415">
        <v>0.23</v>
      </c>
      <c r="W2415">
        <v>8</v>
      </c>
      <c r="X2415">
        <v>2237</v>
      </c>
      <c r="Y2415">
        <v>5</v>
      </c>
      <c r="Z2415" t="s">
        <v>78</v>
      </c>
      <c r="AA2415" t="s">
        <v>79</v>
      </c>
      <c r="AB2415">
        <v>48465</v>
      </c>
      <c r="AC2415">
        <v>0.1</v>
      </c>
    </row>
    <row r="2416" spans="13:29" x14ac:dyDescent="0.35">
      <c r="M2416" t="s">
        <v>44</v>
      </c>
      <c r="N2416">
        <v>3652804</v>
      </c>
      <c r="O2416" t="s">
        <v>14</v>
      </c>
      <c r="P2416">
        <v>52.372914202009198</v>
      </c>
      <c r="Q2416">
        <v>4.8581717930887196</v>
      </c>
      <c r="R2416" t="s">
        <v>45</v>
      </c>
      <c r="S2416">
        <v>120</v>
      </c>
      <c r="T2416">
        <v>278</v>
      </c>
      <c r="U2416">
        <v>20</v>
      </c>
      <c r="V2416">
        <v>0.45</v>
      </c>
      <c r="W2416">
        <v>12</v>
      </c>
      <c r="X2416">
        <v>2300</v>
      </c>
      <c r="Y2416">
        <v>5</v>
      </c>
      <c r="Z2416" t="s">
        <v>56</v>
      </c>
      <c r="AA2416" t="s">
        <v>57</v>
      </c>
      <c r="AB2416">
        <v>33360</v>
      </c>
      <c r="AC2416">
        <v>0.1</v>
      </c>
    </row>
    <row r="2417" spans="13:29" x14ac:dyDescent="0.35">
      <c r="M2417" t="s">
        <v>44</v>
      </c>
      <c r="N2417">
        <v>3685177</v>
      </c>
      <c r="O2417" t="s">
        <v>11</v>
      </c>
      <c r="P2417">
        <v>52.351929017524597</v>
      </c>
      <c r="Q2417">
        <v>4.9083286102531698</v>
      </c>
      <c r="R2417" t="s">
        <v>45</v>
      </c>
      <c r="S2417">
        <v>250</v>
      </c>
      <c r="T2417">
        <v>28</v>
      </c>
      <c r="U2417">
        <v>4</v>
      </c>
      <c r="V2417">
        <v>0.08</v>
      </c>
      <c r="W2417">
        <v>203</v>
      </c>
      <c r="X2417">
        <v>2315</v>
      </c>
      <c r="Y2417">
        <v>5</v>
      </c>
      <c r="Z2417" t="s">
        <v>58</v>
      </c>
      <c r="AA2417" t="s">
        <v>59</v>
      </c>
      <c r="AB2417">
        <v>7000</v>
      </c>
      <c r="AC2417">
        <v>0.1</v>
      </c>
    </row>
    <row r="2418" spans="13:29" x14ac:dyDescent="0.35">
      <c r="M2418" t="s">
        <v>44</v>
      </c>
      <c r="N2418">
        <v>3856186</v>
      </c>
      <c r="O2418" t="s">
        <v>15</v>
      </c>
      <c r="P2418">
        <v>52.389253659220202</v>
      </c>
      <c r="Q2418">
        <v>4.8864312412426596</v>
      </c>
      <c r="R2418" t="s">
        <v>45</v>
      </c>
      <c r="S2418">
        <v>200</v>
      </c>
      <c r="T2418">
        <v>212</v>
      </c>
      <c r="U2418">
        <v>15</v>
      </c>
      <c r="V2418">
        <v>0.75</v>
      </c>
      <c r="W2418">
        <v>339</v>
      </c>
      <c r="X2418">
        <v>2443</v>
      </c>
      <c r="Y2418">
        <v>5</v>
      </c>
      <c r="Z2418" t="s">
        <v>60</v>
      </c>
      <c r="AA2418" t="s">
        <v>61</v>
      </c>
      <c r="AB2418">
        <v>42400</v>
      </c>
      <c r="AC2418">
        <v>0.1</v>
      </c>
    </row>
    <row r="2419" spans="13:29" x14ac:dyDescent="0.35">
      <c r="M2419" t="s">
        <v>44</v>
      </c>
      <c r="N2419">
        <v>3982031</v>
      </c>
      <c r="O2419" t="s">
        <v>7</v>
      </c>
      <c r="P2419">
        <v>52.360931315697698</v>
      </c>
      <c r="Q2419">
        <v>4.8967435588465298</v>
      </c>
      <c r="R2419" t="s">
        <v>45</v>
      </c>
      <c r="S2419">
        <v>140</v>
      </c>
      <c r="T2419">
        <v>65</v>
      </c>
      <c r="U2419">
        <v>63</v>
      </c>
      <c r="V2419">
        <v>1.25</v>
      </c>
      <c r="W2419">
        <v>175</v>
      </c>
      <c r="X2419">
        <v>2521</v>
      </c>
      <c r="Y2419">
        <v>5</v>
      </c>
      <c r="Z2419" t="s">
        <v>68</v>
      </c>
      <c r="AA2419" t="s">
        <v>69</v>
      </c>
      <c r="AB2419">
        <v>9100</v>
      </c>
      <c r="AC2419">
        <v>0.1</v>
      </c>
    </row>
    <row r="2420" spans="13:29" x14ac:dyDescent="0.35">
      <c r="M2420" t="s">
        <v>44</v>
      </c>
      <c r="N2420">
        <v>4029316</v>
      </c>
      <c r="O2420" t="s">
        <v>11</v>
      </c>
      <c r="P2420">
        <v>52.35070749538</v>
      </c>
      <c r="Q2420">
        <v>4.8878419544902201</v>
      </c>
      <c r="R2420" t="s">
        <v>45</v>
      </c>
      <c r="S2420">
        <v>137</v>
      </c>
      <c r="T2420">
        <v>332</v>
      </c>
      <c r="U2420">
        <v>27</v>
      </c>
      <c r="V2420">
        <v>0.76</v>
      </c>
      <c r="W2420">
        <v>20</v>
      </c>
      <c r="X2420">
        <v>2547</v>
      </c>
      <c r="Y2420">
        <v>5</v>
      </c>
      <c r="Z2420" t="s">
        <v>58</v>
      </c>
      <c r="AA2420" t="s">
        <v>59</v>
      </c>
      <c r="AB2420">
        <v>45484</v>
      </c>
      <c r="AC2420">
        <v>0.1</v>
      </c>
    </row>
    <row r="2421" spans="13:29" x14ac:dyDescent="0.35">
      <c r="M2421" t="s">
        <v>44</v>
      </c>
      <c r="N2421">
        <v>4108615</v>
      </c>
      <c r="O2421" t="s">
        <v>11</v>
      </c>
      <c r="P2421">
        <v>52.355365823850398</v>
      </c>
      <c r="Q2421">
        <v>4.8949542129767796</v>
      </c>
      <c r="R2421" t="s">
        <v>45</v>
      </c>
      <c r="S2421">
        <v>329</v>
      </c>
      <c r="T2421">
        <v>58</v>
      </c>
      <c r="U2421">
        <v>2</v>
      </c>
      <c r="V2421">
        <v>7.0000000000000007E-2</v>
      </c>
      <c r="W2421">
        <v>172</v>
      </c>
      <c r="X2421">
        <v>2588</v>
      </c>
      <c r="Y2421">
        <v>5</v>
      </c>
      <c r="Z2421" t="s">
        <v>58</v>
      </c>
      <c r="AA2421" t="s">
        <v>59</v>
      </c>
      <c r="AB2421">
        <v>19082</v>
      </c>
      <c r="AC2421">
        <v>0.1</v>
      </c>
    </row>
    <row r="2422" spans="13:29" x14ac:dyDescent="0.35">
      <c r="M2422" t="s">
        <v>44</v>
      </c>
      <c r="N2422">
        <v>4242987</v>
      </c>
      <c r="O2422" t="s">
        <v>8</v>
      </c>
      <c r="P2422">
        <v>52.358049959600102</v>
      </c>
      <c r="Q2422">
        <v>4.87593018070935</v>
      </c>
      <c r="R2422" t="s">
        <v>45</v>
      </c>
      <c r="S2422">
        <v>219</v>
      </c>
      <c r="T2422">
        <v>105</v>
      </c>
      <c r="U2422">
        <v>115</v>
      </c>
      <c r="V2422">
        <v>2.33</v>
      </c>
      <c r="W2422">
        <v>266</v>
      </c>
      <c r="X2422">
        <v>2657</v>
      </c>
      <c r="Y2422">
        <v>5</v>
      </c>
      <c r="Z2422" t="s">
        <v>74</v>
      </c>
      <c r="AA2422" t="s">
        <v>75</v>
      </c>
      <c r="AB2422">
        <v>22995</v>
      </c>
      <c r="AC2422">
        <v>0.1</v>
      </c>
    </row>
    <row r="2423" spans="13:29" x14ac:dyDescent="0.35">
      <c r="M2423" t="s">
        <v>44</v>
      </c>
      <c r="N2423">
        <v>4285448</v>
      </c>
      <c r="O2423" t="s">
        <v>6</v>
      </c>
      <c r="P2423">
        <v>52.369919981735002</v>
      </c>
      <c r="Q2423">
        <v>4.8793033344755603</v>
      </c>
      <c r="R2423" t="s">
        <v>45</v>
      </c>
      <c r="S2423">
        <v>229</v>
      </c>
      <c r="T2423">
        <v>28</v>
      </c>
      <c r="U2423">
        <v>6</v>
      </c>
      <c r="V2423">
        <v>0.13</v>
      </c>
      <c r="W2423">
        <v>274</v>
      </c>
      <c r="X2423">
        <v>2684</v>
      </c>
      <c r="Y2423">
        <v>5</v>
      </c>
      <c r="Z2423" t="s">
        <v>46</v>
      </c>
      <c r="AA2423" t="s">
        <v>47</v>
      </c>
      <c r="AB2423">
        <v>6412</v>
      </c>
      <c r="AC2423">
        <v>0.1</v>
      </c>
    </row>
    <row r="2424" spans="13:29" x14ac:dyDescent="0.35">
      <c r="M2424" t="s">
        <v>44</v>
      </c>
      <c r="N2424">
        <v>4605575</v>
      </c>
      <c r="O2424" t="s">
        <v>20</v>
      </c>
      <c r="P2424">
        <v>52.353103523559703</v>
      </c>
      <c r="Q2424">
        <v>4.8290980907195902</v>
      </c>
      <c r="R2424" t="s">
        <v>45</v>
      </c>
      <c r="S2424">
        <v>175</v>
      </c>
      <c r="T2424">
        <v>63</v>
      </c>
      <c r="U2424">
        <v>3</v>
      </c>
      <c r="V2424">
        <v>7.0000000000000007E-2</v>
      </c>
      <c r="W2424">
        <v>289</v>
      </c>
      <c r="X2424">
        <v>2852</v>
      </c>
      <c r="Y2424">
        <v>5</v>
      </c>
      <c r="Z2424" t="s">
        <v>70</v>
      </c>
      <c r="AA2424" t="s">
        <v>71</v>
      </c>
      <c r="AB2424">
        <v>11025</v>
      </c>
      <c r="AC2424">
        <v>0.1</v>
      </c>
    </row>
    <row r="2425" spans="13:29" x14ac:dyDescent="0.35">
      <c r="M2425" t="s">
        <v>44</v>
      </c>
      <c r="N2425">
        <v>4613073</v>
      </c>
      <c r="O2425" t="s">
        <v>14</v>
      </c>
      <c r="P2425">
        <v>52.373078859825597</v>
      </c>
      <c r="Q2425">
        <v>4.8573101648233203</v>
      </c>
      <c r="R2425" t="s">
        <v>45</v>
      </c>
      <c r="S2425">
        <v>121</v>
      </c>
      <c r="T2425">
        <v>56</v>
      </c>
      <c r="U2425">
        <v>12</v>
      </c>
      <c r="V2425">
        <v>0.27</v>
      </c>
      <c r="W2425">
        <v>364</v>
      </c>
      <c r="X2425">
        <v>2859</v>
      </c>
      <c r="Y2425">
        <v>5</v>
      </c>
      <c r="Z2425" t="s">
        <v>56</v>
      </c>
      <c r="AA2425" t="s">
        <v>57</v>
      </c>
      <c r="AB2425">
        <v>6776</v>
      </c>
      <c r="AC2425">
        <v>0.1</v>
      </c>
    </row>
    <row r="2426" spans="13:29" x14ac:dyDescent="0.35">
      <c r="M2426" t="s">
        <v>44</v>
      </c>
      <c r="N2426">
        <v>4697911</v>
      </c>
      <c r="O2426" t="s">
        <v>23</v>
      </c>
      <c r="P2426">
        <v>52.399127298468201</v>
      </c>
      <c r="Q2426">
        <v>4.9539996975103904</v>
      </c>
      <c r="R2426" t="s">
        <v>45</v>
      </c>
      <c r="S2426">
        <v>160</v>
      </c>
      <c r="T2426">
        <v>363</v>
      </c>
      <c r="U2426">
        <v>21</v>
      </c>
      <c r="V2426">
        <v>0.44</v>
      </c>
      <c r="W2426">
        <v>2</v>
      </c>
      <c r="X2426">
        <v>2902</v>
      </c>
      <c r="Y2426">
        <v>5</v>
      </c>
      <c r="Z2426" t="s">
        <v>76</v>
      </c>
      <c r="AA2426" t="s">
        <v>77</v>
      </c>
      <c r="AB2426">
        <v>58080</v>
      </c>
      <c r="AC2426">
        <v>0.1</v>
      </c>
    </row>
    <row r="2427" spans="13:29" x14ac:dyDescent="0.35">
      <c r="M2427" t="s">
        <v>44</v>
      </c>
      <c r="N2427">
        <v>4763419</v>
      </c>
      <c r="O2427" t="s">
        <v>14</v>
      </c>
      <c r="P2427">
        <v>52.366190263795801</v>
      </c>
      <c r="Q2427">
        <v>4.8758482569977</v>
      </c>
      <c r="R2427" t="s">
        <v>45</v>
      </c>
      <c r="S2427">
        <v>249</v>
      </c>
      <c r="T2427">
        <v>187</v>
      </c>
      <c r="U2427">
        <v>27</v>
      </c>
      <c r="V2427">
        <v>0.6</v>
      </c>
      <c r="W2427">
        <v>177</v>
      </c>
      <c r="X2427">
        <v>2935</v>
      </c>
      <c r="Y2427">
        <v>5</v>
      </c>
      <c r="Z2427" t="s">
        <v>56</v>
      </c>
      <c r="AA2427" t="s">
        <v>57</v>
      </c>
      <c r="AB2427">
        <v>46563</v>
      </c>
      <c r="AC2427">
        <v>0.1</v>
      </c>
    </row>
    <row r="2428" spans="13:29" x14ac:dyDescent="0.35">
      <c r="M2428" t="s">
        <v>44</v>
      </c>
      <c r="N2428">
        <v>4764531</v>
      </c>
      <c r="O2428" t="s">
        <v>7</v>
      </c>
      <c r="P2428">
        <v>52.369021863802303</v>
      </c>
      <c r="Q2428">
        <v>4.9117446074600704</v>
      </c>
      <c r="R2428" t="s">
        <v>45</v>
      </c>
      <c r="S2428">
        <v>158</v>
      </c>
      <c r="T2428">
        <v>363</v>
      </c>
      <c r="U2428">
        <v>9</v>
      </c>
      <c r="V2428">
        <v>0.19</v>
      </c>
      <c r="W2428">
        <v>3</v>
      </c>
      <c r="X2428">
        <v>2938</v>
      </c>
      <c r="Y2428">
        <v>5</v>
      </c>
      <c r="Z2428" t="s">
        <v>68</v>
      </c>
      <c r="AA2428" t="s">
        <v>69</v>
      </c>
      <c r="AB2428">
        <v>57354</v>
      </c>
      <c r="AC2428">
        <v>0.1</v>
      </c>
    </row>
    <row r="2429" spans="13:29" x14ac:dyDescent="0.35">
      <c r="M2429" t="s">
        <v>44</v>
      </c>
      <c r="N2429">
        <v>4771047</v>
      </c>
      <c r="O2429" t="s">
        <v>7</v>
      </c>
      <c r="P2429">
        <v>52.369783172120499</v>
      </c>
      <c r="Q2429">
        <v>4.9017036349910299</v>
      </c>
      <c r="R2429" t="s">
        <v>45</v>
      </c>
      <c r="S2429">
        <v>260</v>
      </c>
      <c r="T2429">
        <v>343</v>
      </c>
      <c r="U2429">
        <v>19</v>
      </c>
      <c r="V2429">
        <v>1.1100000000000001</v>
      </c>
      <c r="W2429">
        <v>14</v>
      </c>
      <c r="X2429">
        <v>2943</v>
      </c>
      <c r="Y2429">
        <v>5</v>
      </c>
      <c r="Z2429" t="s">
        <v>68</v>
      </c>
      <c r="AA2429" t="s">
        <v>69</v>
      </c>
      <c r="AB2429">
        <v>89180</v>
      </c>
      <c r="AC2429">
        <v>0.1</v>
      </c>
    </row>
    <row r="2430" spans="13:29" x14ac:dyDescent="0.35">
      <c r="M2430" t="s">
        <v>44</v>
      </c>
      <c r="N2430">
        <v>4835069</v>
      </c>
      <c r="O2430" t="s">
        <v>14</v>
      </c>
      <c r="P2430">
        <v>52.369355775669497</v>
      </c>
      <c r="Q2430">
        <v>4.8643801206668602</v>
      </c>
      <c r="R2430" t="s">
        <v>45</v>
      </c>
      <c r="S2430">
        <v>350</v>
      </c>
      <c r="T2430">
        <v>301</v>
      </c>
      <c r="U2430">
        <v>13</v>
      </c>
      <c r="V2430">
        <v>0.28999999999999998</v>
      </c>
      <c r="W2430">
        <v>120</v>
      </c>
      <c r="X2430">
        <v>2981</v>
      </c>
      <c r="Y2430">
        <v>5</v>
      </c>
      <c r="Z2430" t="s">
        <v>56</v>
      </c>
      <c r="AA2430" t="s">
        <v>57</v>
      </c>
      <c r="AB2430">
        <v>105350</v>
      </c>
      <c r="AC2430">
        <v>0.1</v>
      </c>
    </row>
    <row r="2431" spans="13:29" x14ac:dyDescent="0.35">
      <c r="M2431" t="s">
        <v>44</v>
      </c>
      <c r="N2431">
        <v>4850547</v>
      </c>
      <c r="O2431" t="s">
        <v>11</v>
      </c>
      <c r="P2431">
        <v>52.357077201221799</v>
      </c>
      <c r="Q2431">
        <v>4.8992707246809903</v>
      </c>
      <c r="R2431" t="s">
        <v>45</v>
      </c>
      <c r="S2431">
        <v>175</v>
      </c>
      <c r="T2431">
        <v>92</v>
      </c>
      <c r="U2431">
        <v>7</v>
      </c>
      <c r="V2431">
        <v>0.16</v>
      </c>
      <c r="W2431">
        <v>16</v>
      </c>
      <c r="X2431">
        <v>2988</v>
      </c>
      <c r="Y2431">
        <v>5</v>
      </c>
      <c r="Z2431" t="s">
        <v>58</v>
      </c>
      <c r="AA2431" t="s">
        <v>59</v>
      </c>
      <c r="AB2431">
        <v>16100</v>
      </c>
      <c r="AC2431">
        <v>0.1</v>
      </c>
    </row>
    <row r="2432" spans="13:29" x14ac:dyDescent="0.35">
      <c r="M2432" t="s">
        <v>44</v>
      </c>
      <c r="N2432">
        <v>5198672</v>
      </c>
      <c r="O2432" t="s">
        <v>20</v>
      </c>
      <c r="P2432">
        <v>52.363908640167303</v>
      </c>
      <c r="Q2432">
        <v>4.8444999695172699</v>
      </c>
      <c r="R2432" t="s">
        <v>45</v>
      </c>
      <c r="S2432">
        <v>133</v>
      </c>
      <c r="T2432">
        <v>7</v>
      </c>
      <c r="U2432">
        <v>30</v>
      </c>
      <c r="V2432">
        <v>0.68</v>
      </c>
      <c r="W2432">
        <v>333</v>
      </c>
      <c r="X2432">
        <v>3164</v>
      </c>
      <c r="Y2432">
        <v>5</v>
      </c>
      <c r="Z2432" t="s">
        <v>70</v>
      </c>
      <c r="AA2432" t="s">
        <v>71</v>
      </c>
      <c r="AB2432">
        <v>931</v>
      </c>
      <c r="AC2432">
        <v>0.1</v>
      </c>
    </row>
    <row r="2433" spans="13:29" x14ac:dyDescent="0.35">
      <c r="M2433" t="s">
        <v>44</v>
      </c>
      <c r="N2433">
        <v>5321040</v>
      </c>
      <c r="O2433" t="s">
        <v>11</v>
      </c>
      <c r="P2433">
        <v>52.351075252866302</v>
      </c>
      <c r="Q2433">
        <v>4.88786155255882</v>
      </c>
      <c r="R2433" t="s">
        <v>45</v>
      </c>
      <c r="S2433">
        <v>115</v>
      </c>
      <c r="T2433">
        <v>298</v>
      </c>
      <c r="U2433">
        <v>12</v>
      </c>
      <c r="V2433">
        <v>0.28999999999999998</v>
      </c>
      <c r="W2433">
        <v>17</v>
      </c>
      <c r="X2433">
        <v>3212</v>
      </c>
      <c r="Y2433">
        <v>5</v>
      </c>
      <c r="Z2433" t="s">
        <v>58</v>
      </c>
      <c r="AA2433" t="s">
        <v>59</v>
      </c>
      <c r="AB2433">
        <v>34270</v>
      </c>
      <c r="AC2433">
        <v>0.1</v>
      </c>
    </row>
    <row r="2434" spans="13:29" x14ac:dyDescent="0.35">
      <c r="M2434" t="s">
        <v>44</v>
      </c>
      <c r="N2434">
        <v>5474153</v>
      </c>
      <c r="O2434" t="s">
        <v>14</v>
      </c>
      <c r="P2434">
        <v>52.370457654958003</v>
      </c>
      <c r="Q2434">
        <v>4.84936979815875</v>
      </c>
      <c r="R2434" t="s">
        <v>45</v>
      </c>
      <c r="S2434">
        <v>110</v>
      </c>
      <c r="T2434">
        <v>57</v>
      </c>
      <c r="U2434">
        <v>74</v>
      </c>
      <c r="V2434">
        <v>1.66</v>
      </c>
      <c r="W2434">
        <v>105</v>
      </c>
      <c r="X2434">
        <v>3277</v>
      </c>
      <c r="Y2434">
        <v>5</v>
      </c>
      <c r="Z2434" t="s">
        <v>56</v>
      </c>
      <c r="AA2434" t="s">
        <v>57</v>
      </c>
      <c r="AB2434">
        <v>6270</v>
      </c>
      <c r="AC2434">
        <v>0.1</v>
      </c>
    </row>
    <row r="2435" spans="13:29" x14ac:dyDescent="0.35">
      <c r="M2435" t="s">
        <v>44</v>
      </c>
      <c r="N2435">
        <v>5503147</v>
      </c>
      <c r="O2435" t="s">
        <v>19</v>
      </c>
      <c r="P2435">
        <v>52.382488598193397</v>
      </c>
      <c r="Q2435">
        <v>4.8564277477474302</v>
      </c>
      <c r="R2435" t="s">
        <v>45</v>
      </c>
      <c r="S2435">
        <v>100</v>
      </c>
      <c r="T2435">
        <v>351</v>
      </c>
      <c r="U2435">
        <v>23</v>
      </c>
      <c r="V2435">
        <v>0.59</v>
      </c>
      <c r="W2435">
        <v>15</v>
      </c>
      <c r="X2435">
        <v>3288</v>
      </c>
      <c r="Y2435">
        <v>5</v>
      </c>
      <c r="Z2435" t="s">
        <v>62</v>
      </c>
      <c r="AA2435" t="s">
        <v>63</v>
      </c>
      <c r="AB2435">
        <v>35100</v>
      </c>
      <c r="AC2435">
        <v>0.1</v>
      </c>
    </row>
    <row r="2436" spans="13:29" x14ac:dyDescent="0.35">
      <c r="M2436" t="s">
        <v>44</v>
      </c>
      <c r="N2436">
        <v>5711389</v>
      </c>
      <c r="O2436" t="s">
        <v>11</v>
      </c>
      <c r="P2436">
        <v>52.3466692798184</v>
      </c>
      <c r="Q2436">
        <v>4.8941533129628496</v>
      </c>
      <c r="R2436" t="s">
        <v>45</v>
      </c>
      <c r="S2436">
        <v>220</v>
      </c>
      <c r="T2436">
        <v>343</v>
      </c>
      <c r="U2436">
        <v>25</v>
      </c>
      <c r="V2436">
        <v>0.56999999999999995</v>
      </c>
      <c r="W2436">
        <v>17</v>
      </c>
      <c r="X2436">
        <v>3376</v>
      </c>
      <c r="Y2436">
        <v>5</v>
      </c>
      <c r="Z2436" t="s">
        <v>58</v>
      </c>
      <c r="AA2436" t="s">
        <v>59</v>
      </c>
      <c r="AB2436">
        <v>75460</v>
      </c>
      <c r="AC2436">
        <v>0.1</v>
      </c>
    </row>
    <row r="2437" spans="13:29" x14ac:dyDescent="0.35">
      <c r="M2437" t="s">
        <v>44</v>
      </c>
      <c r="N2437">
        <v>5744391</v>
      </c>
      <c r="O2437" t="s">
        <v>11</v>
      </c>
      <c r="P2437">
        <v>52.357584031947603</v>
      </c>
      <c r="Q2437">
        <v>4.90314675755788</v>
      </c>
      <c r="R2437" t="s">
        <v>45</v>
      </c>
      <c r="S2437">
        <v>185</v>
      </c>
      <c r="T2437">
        <v>28</v>
      </c>
      <c r="U2437">
        <v>6</v>
      </c>
      <c r="V2437">
        <v>0.13</v>
      </c>
      <c r="W2437">
        <v>23</v>
      </c>
      <c r="X2437">
        <v>3404</v>
      </c>
      <c r="Y2437">
        <v>5</v>
      </c>
      <c r="Z2437" t="s">
        <v>58</v>
      </c>
      <c r="AA2437" t="s">
        <v>59</v>
      </c>
      <c r="AB2437">
        <v>5180</v>
      </c>
      <c r="AC2437">
        <v>0.1</v>
      </c>
    </row>
    <row r="2438" spans="13:29" x14ac:dyDescent="0.35">
      <c r="M2438" t="s">
        <v>44</v>
      </c>
      <c r="N2438">
        <v>5898034</v>
      </c>
      <c r="O2438" t="s">
        <v>14</v>
      </c>
      <c r="P2438">
        <v>52.3717010745194</v>
      </c>
      <c r="Q2438">
        <v>4.8590182957477497</v>
      </c>
      <c r="R2438" t="s">
        <v>45</v>
      </c>
      <c r="S2438">
        <v>270</v>
      </c>
      <c r="T2438">
        <v>42</v>
      </c>
      <c r="U2438">
        <v>35</v>
      </c>
      <c r="V2438">
        <v>0.79</v>
      </c>
      <c r="W2438">
        <v>64</v>
      </c>
      <c r="X2438">
        <v>3484</v>
      </c>
      <c r="Y2438">
        <v>5</v>
      </c>
      <c r="Z2438" t="s">
        <v>56</v>
      </c>
      <c r="AA2438" t="s">
        <v>57</v>
      </c>
      <c r="AB2438">
        <v>11340</v>
      </c>
      <c r="AC2438">
        <v>0.1</v>
      </c>
    </row>
    <row r="2439" spans="13:29" x14ac:dyDescent="0.35">
      <c r="M2439" t="s">
        <v>44</v>
      </c>
      <c r="N2439">
        <v>6016132</v>
      </c>
      <c r="O2439" t="s">
        <v>18</v>
      </c>
      <c r="P2439">
        <v>52.362089412864499</v>
      </c>
      <c r="Q2439">
        <v>4.9334756133123099</v>
      </c>
      <c r="R2439" t="s">
        <v>45</v>
      </c>
      <c r="S2439">
        <v>250</v>
      </c>
      <c r="T2439">
        <v>351</v>
      </c>
      <c r="U2439">
        <v>22</v>
      </c>
      <c r="V2439">
        <v>0.51</v>
      </c>
      <c r="W2439">
        <v>11</v>
      </c>
      <c r="X2439">
        <v>3559</v>
      </c>
      <c r="Y2439">
        <v>5</v>
      </c>
      <c r="Z2439" t="s">
        <v>66</v>
      </c>
      <c r="AA2439" t="s">
        <v>67</v>
      </c>
      <c r="AB2439">
        <v>87750</v>
      </c>
      <c r="AC2439">
        <v>0.1</v>
      </c>
    </row>
    <row r="2440" spans="13:29" x14ac:dyDescent="0.35">
      <c r="M2440" t="s">
        <v>44</v>
      </c>
      <c r="N2440">
        <v>6091841</v>
      </c>
      <c r="O2440" t="s">
        <v>9</v>
      </c>
      <c r="P2440">
        <v>52.3599171633808</v>
      </c>
      <c r="Q2440">
        <v>4.9112656337379397</v>
      </c>
      <c r="R2440" t="s">
        <v>45</v>
      </c>
      <c r="S2440">
        <v>170</v>
      </c>
      <c r="T2440">
        <v>263</v>
      </c>
      <c r="U2440">
        <v>21</v>
      </c>
      <c r="V2440">
        <v>0.48</v>
      </c>
      <c r="W2440">
        <v>238</v>
      </c>
      <c r="X2440">
        <v>3621</v>
      </c>
      <c r="Y2440">
        <v>5</v>
      </c>
      <c r="Z2440" t="s">
        <v>64</v>
      </c>
      <c r="AA2440" t="s">
        <v>65</v>
      </c>
      <c r="AB2440">
        <v>44710</v>
      </c>
      <c r="AC2440">
        <v>0.1</v>
      </c>
    </row>
    <row r="2441" spans="13:29" x14ac:dyDescent="0.35">
      <c r="M2441" t="s">
        <v>44</v>
      </c>
      <c r="N2441">
        <v>6167615</v>
      </c>
      <c r="O2441" t="s">
        <v>7</v>
      </c>
      <c r="P2441">
        <v>52.3612685713166</v>
      </c>
      <c r="Q2441">
        <v>4.8999126097466599</v>
      </c>
      <c r="R2441" t="s">
        <v>45</v>
      </c>
      <c r="S2441">
        <v>360</v>
      </c>
      <c r="T2441">
        <v>363</v>
      </c>
      <c r="U2441">
        <v>9</v>
      </c>
      <c r="V2441">
        <v>0.22</v>
      </c>
      <c r="W2441">
        <v>3</v>
      </c>
      <c r="X2441">
        <v>3684</v>
      </c>
      <c r="Y2441">
        <v>5</v>
      </c>
      <c r="Z2441" t="s">
        <v>68</v>
      </c>
      <c r="AA2441" t="s">
        <v>69</v>
      </c>
      <c r="AB2441">
        <v>130680</v>
      </c>
      <c r="AC2441">
        <v>0.1</v>
      </c>
    </row>
    <row r="2442" spans="13:29" x14ac:dyDescent="0.35">
      <c r="M2442" t="s">
        <v>44</v>
      </c>
      <c r="N2442">
        <v>6196745</v>
      </c>
      <c r="O2442" t="s">
        <v>14</v>
      </c>
      <c r="P2442">
        <v>52.363784637970802</v>
      </c>
      <c r="Q2442">
        <v>4.8690100357493904</v>
      </c>
      <c r="R2442" t="s">
        <v>45</v>
      </c>
      <c r="S2442">
        <v>99</v>
      </c>
      <c r="T2442">
        <v>364</v>
      </c>
      <c r="U2442">
        <v>30</v>
      </c>
      <c r="V2442">
        <v>0.7</v>
      </c>
      <c r="W2442">
        <v>14</v>
      </c>
      <c r="X2442">
        <v>3696</v>
      </c>
      <c r="Y2442">
        <v>5</v>
      </c>
      <c r="Z2442" t="s">
        <v>56</v>
      </c>
      <c r="AA2442" t="s">
        <v>57</v>
      </c>
      <c r="AB2442">
        <v>36036</v>
      </c>
      <c r="AC2442">
        <v>0.1</v>
      </c>
    </row>
    <row r="2443" spans="13:29" x14ac:dyDescent="0.35">
      <c r="M2443" t="s">
        <v>44</v>
      </c>
      <c r="N2443">
        <v>6251458</v>
      </c>
      <c r="O2443" t="s">
        <v>11</v>
      </c>
      <c r="P2443">
        <v>52.346418455394101</v>
      </c>
      <c r="Q2443">
        <v>4.8886695852504296</v>
      </c>
      <c r="R2443" t="s">
        <v>45</v>
      </c>
      <c r="S2443">
        <v>158</v>
      </c>
      <c r="T2443">
        <v>346</v>
      </c>
      <c r="U2443">
        <v>4</v>
      </c>
      <c r="V2443">
        <v>0.1</v>
      </c>
      <c r="W2443">
        <v>84</v>
      </c>
      <c r="X2443">
        <v>3731</v>
      </c>
      <c r="Y2443">
        <v>5</v>
      </c>
      <c r="Z2443" t="s">
        <v>58</v>
      </c>
      <c r="AA2443" t="s">
        <v>59</v>
      </c>
      <c r="AB2443">
        <v>54668</v>
      </c>
      <c r="AC2443">
        <v>0.1</v>
      </c>
    </row>
    <row r="2444" spans="13:29" x14ac:dyDescent="0.35">
      <c r="M2444" t="s">
        <v>44</v>
      </c>
      <c r="N2444">
        <v>6339872</v>
      </c>
      <c r="O2444" t="s">
        <v>9</v>
      </c>
      <c r="P2444">
        <v>52.359671949388897</v>
      </c>
      <c r="Q2444">
        <v>4.9280314447099096</v>
      </c>
      <c r="R2444" t="s">
        <v>45</v>
      </c>
      <c r="S2444">
        <v>115</v>
      </c>
      <c r="T2444">
        <v>207</v>
      </c>
      <c r="U2444">
        <v>11</v>
      </c>
      <c r="V2444">
        <v>0.27</v>
      </c>
      <c r="W2444">
        <v>158</v>
      </c>
      <c r="X2444">
        <v>3800</v>
      </c>
      <c r="Y2444">
        <v>5</v>
      </c>
      <c r="Z2444" t="s">
        <v>64</v>
      </c>
      <c r="AA2444" t="s">
        <v>65</v>
      </c>
      <c r="AB2444">
        <v>23805</v>
      </c>
      <c r="AC2444">
        <v>0.1</v>
      </c>
    </row>
    <row r="2445" spans="13:29" x14ac:dyDescent="0.35">
      <c r="M2445" t="s">
        <v>44</v>
      </c>
      <c r="N2445">
        <v>6372597</v>
      </c>
      <c r="O2445" t="s">
        <v>6</v>
      </c>
      <c r="P2445">
        <v>52.375151089608003</v>
      </c>
      <c r="Q2445">
        <v>4.8786422428028402</v>
      </c>
      <c r="R2445" t="s">
        <v>45</v>
      </c>
      <c r="S2445">
        <v>300</v>
      </c>
      <c r="T2445">
        <v>362</v>
      </c>
      <c r="U2445">
        <v>55</v>
      </c>
      <c r="V2445">
        <v>1.29</v>
      </c>
      <c r="W2445">
        <v>5</v>
      </c>
      <c r="X2445">
        <v>3823</v>
      </c>
      <c r="Y2445">
        <v>5</v>
      </c>
      <c r="Z2445" t="s">
        <v>46</v>
      </c>
      <c r="AA2445" t="s">
        <v>47</v>
      </c>
      <c r="AB2445">
        <v>108600</v>
      </c>
      <c r="AC2445">
        <v>0.1</v>
      </c>
    </row>
    <row r="2446" spans="13:29" x14ac:dyDescent="0.35">
      <c r="M2446" t="s">
        <v>44</v>
      </c>
      <c r="N2446">
        <v>6477028</v>
      </c>
      <c r="O2446" t="s">
        <v>7</v>
      </c>
      <c r="P2446">
        <v>52.367108751006498</v>
      </c>
      <c r="Q2446">
        <v>4.9093130784090198</v>
      </c>
      <c r="R2446" t="s">
        <v>45</v>
      </c>
      <c r="S2446">
        <v>140</v>
      </c>
      <c r="T2446">
        <v>293</v>
      </c>
      <c r="U2446">
        <v>22</v>
      </c>
      <c r="V2446">
        <v>0.52</v>
      </c>
      <c r="W2446">
        <v>8</v>
      </c>
      <c r="X2446">
        <v>3896</v>
      </c>
      <c r="Y2446">
        <v>5</v>
      </c>
      <c r="Z2446" t="s">
        <v>68</v>
      </c>
      <c r="AA2446" t="s">
        <v>69</v>
      </c>
      <c r="AB2446">
        <v>41020</v>
      </c>
      <c r="AC2446">
        <v>0.1</v>
      </c>
    </row>
    <row r="2447" spans="13:29" x14ac:dyDescent="0.35">
      <c r="M2447" t="s">
        <v>44</v>
      </c>
      <c r="N2447">
        <v>6830226</v>
      </c>
      <c r="O2447" t="s">
        <v>9</v>
      </c>
      <c r="P2447">
        <v>52.352261293476701</v>
      </c>
      <c r="Q2447">
        <v>4.9113016869446904</v>
      </c>
      <c r="R2447" t="s">
        <v>45</v>
      </c>
      <c r="S2447">
        <v>77</v>
      </c>
      <c r="T2447">
        <v>45</v>
      </c>
      <c r="U2447">
        <v>24</v>
      </c>
      <c r="V2447">
        <v>0.63</v>
      </c>
      <c r="W2447">
        <v>323</v>
      </c>
      <c r="X2447">
        <v>4137</v>
      </c>
      <c r="Y2447">
        <v>5</v>
      </c>
      <c r="Z2447" t="s">
        <v>64</v>
      </c>
      <c r="AA2447" t="s">
        <v>65</v>
      </c>
      <c r="AB2447">
        <v>3465</v>
      </c>
      <c r="AC2447">
        <v>0.1</v>
      </c>
    </row>
    <row r="2448" spans="13:29" x14ac:dyDescent="0.35">
      <c r="M2448" t="s">
        <v>44</v>
      </c>
      <c r="N2448">
        <v>6928420</v>
      </c>
      <c r="O2448" t="s">
        <v>14</v>
      </c>
      <c r="P2448">
        <v>52.363881433276802</v>
      </c>
      <c r="Q2448">
        <v>4.8546142541727697</v>
      </c>
      <c r="R2448" t="s">
        <v>45</v>
      </c>
      <c r="S2448">
        <v>100</v>
      </c>
      <c r="T2448">
        <v>282</v>
      </c>
      <c r="U2448">
        <v>18</v>
      </c>
      <c r="V2448">
        <v>0.51</v>
      </c>
      <c r="W2448">
        <v>79</v>
      </c>
      <c r="X2448">
        <v>4198</v>
      </c>
      <c r="Y2448">
        <v>5</v>
      </c>
      <c r="Z2448" t="s">
        <v>56</v>
      </c>
      <c r="AA2448" t="s">
        <v>57</v>
      </c>
      <c r="AB2448">
        <v>28200</v>
      </c>
      <c r="AC2448">
        <v>0.1</v>
      </c>
    </row>
    <row r="2449" spans="13:29" x14ac:dyDescent="0.35">
      <c r="M2449" t="s">
        <v>44</v>
      </c>
      <c r="N2449">
        <v>6946461</v>
      </c>
      <c r="O2449" t="s">
        <v>14</v>
      </c>
      <c r="P2449">
        <v>52.361231472963098</v>
      </c>
      <c r="Q2449">
        <v>4.8747832837360701</v>
      </c>
      <c r="R2449" t="s">
        <v>45</v>
      </c>
      <c r="S2449">
        <v>160</v>
      </c>
      <c r="T2449">
        <v>1</v>
      </c>
      <c r="U2449">
        <v>17</v>
      </c>
      <c r="V2449">
        <v>0.48</v>
      </c>
      <c r="W2449">
        <v>357</v>
      </c>
      <c r="X2449">
        <v>4212</v>
      </c>
      <c r="Y2449">
        <v>5</v>
      </c>
      <c r="Z2449" t="s">
        <v>56</v>
      </c>
      <c r="AA2449" t="s">
        <v>57</v>
      </c>
      <c r="AB2449">
        <v>160</v>
      </c>
      <c r="AC2449">
        <v>0.1</v>
      </c>
    </row>
    <row r="2450" spans="13:29" x14ac:dyDescent="0.35">
      <c r="M2450" t="s">
        <v>44</v>
      </c>
      <c r="N2450">
        <v>7005651</v>
      </c>
      <c r="O2450" t="s">
        <v>13</v>
      </c>
      <c r="P2450">
        <v>52.350315113896599</v>
      </c>
      <c r="Q2450">
        <v>5.00060557939217</v>
      </c>
      <c r="R2450" t="s">
        <v>45</v>
      </c>
      <c r="S2450">
        <v>180</v>
      </c>
      <c r="T2450">
        <v>329</v>
      </c>
      <c r="U2450">
        <v>8</v>
      </c>
      <c r="V2450">
        <v>0.5</v>
      </c>
      <c r="W2450">
        <v>37</v>
      </c>
      <c r="X2450">
        <v>4240</v>
      </c>
      <c r="Y2450">
        <v>5</v>
      </c>
      <c r="Z2450" t="s">
        <v>86</v>
      </c>
      <c r="AA2450" t="s">
        <v>87</v>
      </c>
      <c r="AB2450">
        <v>59220</v>
      </c>
      <c r="AC2450">
        <v>0.1</v>
      </c>
    </row>
    <row r="2451" spans="13:29" x14ac:dyDescent="0.35">
      <c r="M2451" t="s">
        <v>44</v>
      </c>
      <c r="N2451">
        <v>7007415</v>
      </c>
      <c r="O2451" t="s">
        <v>9</v>
      </c>
      <c r="P2451">
        <v>52.351766836784499</v>
      </c>
      <c r="Q2451">
        <v>4.9115289387090701</v>
      </c>
      <c r="R2451" t="s">
        <v>45</v>
      </c>
      <c r="S2451">
        <v>110</v>
      </c>
      <c r="T2451">
        <v>364</v>
      </c>
      <c r="U2451">
        <v>24</v>
      </c>
      <c r="V2451">
        <v>0.75</v>
      </c>
      <c r="W2451">
        <v>11</v>
      </c>
      <c r="X2451">
        <v>4242</v>
      </c>
      <c r="Y2451">
        <v>5</v>
      </c>
      <c r="Z2451" t="s">
        <v>64</v>
      </c>
      <c r="AA2451" t="s">
        <v>65</v>
      </c>
      <c r="AB2451">
        <v>40040</v>
      </c>
      <c r="AC2451">
        <v>0.1</v>
      </c>
    </row>
    <row r="2452" spans="13:29" x14ac:dyDescent="0.35">
      <c r="M2452" t="s">
        <v>44</v>
      </c>
      <c r="N2452">
        <v>7169395</v>
      </c>
      <c r="O2452" t="s">
        <v>19</v>
      </c>
      <c r="P2452">
        <v>52.375855890339103</v>
      </c>
      <c r="Q2452">
        <v>4.83907811542855</v>
      </c>
      <c r="R2452" t="s">
        <v>45</v>
      </c>
      <c r="S2452">
        <v>150</v>
      </c>
      <c r="T2452">
        <v>361</v>
      </c>
      <c r="U2452">
        <v>5</v>
      </c>
      <c r="V2452">
        <v>0.12</v>
      </c>
      <c r="W2452">
        <v>8</v>
      </c>
      <c r="X2452">
        <v>4333</v>
      </c>
      <c r="Y2452">
        <v>5</v>
      </c>
      <c r="Z2452" t="s">
        <v>62</v>
      </c>
      <c r="AA2452" t="s">
        <v>63</v>
      </c>
      <c r="AB2452">
        <v>54150</v>
      </c>
      <c r="AC2452">
        <v>0.1</v>
      </c>
    </row>
    <row r="2453" spans="13:29" x14ac:dyDescent="0.35">
      <c r="M2453" t="s">
        <v>44</v>
      </c>
      <c r="N2453">
        <v>7201865</v>
      </c>
      <c r="O2453" t="s">
        <v>14</v>
      </c>
      <c r="P2453">
        <v>52.364776576668099</v>
      </c>
      <c r="Q2453">
        <v>4.8619157830279596</v>
      </c>
      <c r="R2453" t="s">
        <v>45</v>
      </c>
      <c r="S2453">
        <v>105</v>
      </c>
      <c r="T2453">
        <v>361</v>
      </c>
      <c r="U2453">
        <v>32</v>
      </c>
      <c r="V2453">
        <v>0.84</v>
      </c>
      <c r="W2453">
        <v>80</v>
      </c>
      <c r="X2453">
        <v>4366</v>
      </c>
      <c r="Y2453">
        <v>5</v>
      </c>
      <c r="Z2453" t="s">
        <v>56</v>
      </c>
      <c r="AA2453" t="s">
        <v>57</v>
      </c>
      <c r="AB2453">
        <v>37905</v>
      </c>
      <c r="AC2453">
        <v>0.1</v>
      </c>
    </row>
    <row r="2454" spans="13:29" x14ac:dyDescent="0.35">
      <c r="M2454" t="s">
        <v>44</v>
      </c>
      <c r="N2454">
        <v>7205639</v>
      </c>
      <c r="O2454" t="s">
        <v>14</v>
      </c>
      <c r="P2454">
        <v>52.368513080547103</v>
      </c>
      <c r="Q2454">
        <v>4.8740316933367396</v>
      </c>
      <c r="R2454" t="s">
        <v>45</v>
      </c>
      <c r="S2454">
        <v>94</v>
      </c>
      <c r="T2454">
        <v>30</v>
      </c>
      <c r="U2454">
        <v>74</v>
      </c>
      <c r="V2454">
        <v>1.78</v>
      </c>
      <c r="W2454">
        <v>304</v>
      </c>
      <c r="X2454">
        <v>4367</v>
      </c>
      <c r="Y2454">
        <v>5</v>
      </c>
      <c r="Z2454" t="s">
        <v>56</v>
      </c>
      <c r="AA2454" t="s">
        <v>57</v>
      </c>
      <c r="AB2454">
        <v>2820</v>
      </c>
      <c r="AC2454">
        <v>0.1</v>
      </c>
    </row>
    <row r="2455" spans="13:29" x14ac:dyDescent="0.35">
      <c r="M2455" t="s">
        <v>44</v>
      </c>
      <c r="N2455">
        <v>7273801</v>
      </c>
      <c r="O2455" t="s">
        <v>19</v>
      </c>
      <c r="P2455">
        <v>52.376203630747</v>
      </c>
      <c r="Q2455">
        <v>4.8459896749115199</v>
      </c>
      <c r="R2455" t="s">
        <v>45</v>
      </c>
      <c r="S2455">
        <v>75</v>
      </c>
      <c r="T2455">
        <v>36</v>
      </c>
      <c r="U2455">
        <v>24</v>
      </c>
      <c r="V2455">
        <v>0.6</v>
      </c>
      <c r="W2455">
        <v>138</v>
      </c>
      <c r="X2455">
        <v>4422</v>
      </c>
      <c r="Y2455">
        <v>5</v>
      </c>
      <c r="Z2455" t="s">
        <v>62</v>
      </c>
      <c r="AA2455" t="s">
        <v>63</v>
      </c>
      <c r="AB2455">
        <v>2700</v>
      </c>
      <c r="AC2455">
        <v>0.1</v>
      </c>
    </row>
    <row r="2456" spans="13:29" x14ac:dyDescent="0.35">
      <c r="M2456" t="s">
        <v>44</v>
      </c>
      <c r="N2456">
        <v>7277727</v>
      </c>
      <c r="O2456" t="s">
        <v>14</v>
      </c>
      <c r="P2456">
        <v>52.359439349210199</v>
      </c>
      <c r="Q2456">
        <v>4.8548558074692103</v>
      </c>
      <c r="R2456" t="s">
        <v>45</v>
      </c>
      <c r="S2456">
        <v>300</v>
      </c>
      <c r="T2456">
        <v>309</v>
      </c>
      <c r="U2456">
        <v>10</v>
      </c>
      <c r="V2456">
        <v>0.25</v>
      </c>
      <c r="W2456">
        <v>14</v>
      </c>
      <c r="X2456">
        <v>4424</v>
      </c>
      <c r="Y2456">
        <v>5</v>
      </c>
      <c r="Z2456" t="s">
        <v>56</v>
      </c>
      <c r="AA2456" t="s">
        <v>57</v>
      </c>
      <c r="AB2456">
        <v>92700</v>
      </c>
      <c r="AC2456">
        <v>0.1</v>
      </c>
    </row>
    <row r="2457" spans="13:29" x14ac:dyDescent="0.35">
      <c r="M2457" t="s">
        <v>44</v>
      </c>
      <c r="N2457">
        <v>7302839</v>
      </c>
      <c r="O2457" t="s">
        <v>7</v>
      </c>
      <c r="P2457">
        <v>52.373829763813802</v>
      </c>
      <c r="Q2457">
        <v>4.9204694694401203</v>
      </c>
      <c r="R2457" t="s">
        <v>45</v>
      </c>
      <c r="S2457">
        <v>130</v>
      </c>
      <c r="T2457">
        <v>328</v>
      </c>
      <c r="U2457">
        <v>23</v>
      </c>
      <c r="V2457">
        <v>0.56000000000000005</v>
      </c>
      <c r="W2457">
        <v>78</v>
      </c>
      <c r="X2457">
        <v>4440</v>
      </c>
      <c r="Y2457">
        <v>5</v>
      </c>
      <c r="Z2457" t="s">
        <v>68</v>
      </c>
      <c r="AA2457" t="s">
        <v>69</v>
      </c>
      <c r="AB2457">
        <v>42640</v>
      </c>
      <c r="AC2457">
        <v>0.1</v>
      </c>
    </row>
    <row r="2458" spans="13:29" x14ac:dyDescent="0.35">
      <c r="M2458" t="s">
        <v>44</v>
      </c>
      <c r="N2458">
        <v>7394725</v>
      </c>
      <c r="O2458" t="s">
        <v>19</v>
      </c>
      <c r="P2458">
        <v>52.3785228660334</v>
      </c>
      <c r="Q2458">
        <v>4.8570722142289204</v>
      </c>
      <c r="R2458" t="s">
        <v>45</v>
      </c>
      <c r="S2458">
        <v>85</v>
      </c>
      <c r="T2458">
        <v>19</v>
      </c>
      <c r="U2458">
        <v>30</v>
      </c>
      <c r="V2458">
        <v>0.76</v>
      </c>
      <c r="W2458">
        <v>181</v>
      </c>
      <c r="X2458">
        <v>4505</v>
      </c>
      <c r="Y2458">
        <v>5</v>
      </c>
      <c r="Z2458" t="s">
        <v>62</v>
      </c>
      <c r="AA2458" t="s">
        <v>63</v>
      </c>
      <c r="AB2458">
        <v>1615</v>
      </c>
      <c r="AC2458">
        <v>0.1</v>
      </c>
    </row>
    <row r="2459" spans="13:29" x14ac:dyDescent="0.35">
      <c r="M2459" t="s">
        <v>44</v>
      </c>
      <c r="N2459">
        <v>7426189</v>
      </c>
      <c r="O2459" t="s">
        <v>9</v>
      </c>
      <c r="P2459">
        <v>52.358140593448297</v>
      </c>
      <c r="Q2459">
        <v>4.9122863487772204</v>
      </c>
      <c r="R2459" t="s">
        <v>45</v>
      </c>
      <c r="S2459">
        <v>130</v>
      </c>
      <c r="T2459">
        <v>349</v>
      </c>
      <c r="U2459">
        <v>20</v>
      </c>
      <c r="V2459">
        <v>0.49</v>
      </c>
      <c r="W2459">
        <v>43</v>
      </c>
      <c r="X2459">
        <v>4522</v>
      </c>
      <c r="Y2459">
        <v>5</v>
      </c>
      <c r="Z2459" t="s">
        <v>64</v>
      </c>
      <c r="AA2459" t="s">
        <v>65</v>
      </c>
      <c r="AB2459">
        <v>45370</v>
      </c>
      <c r="AC2459">
        <v>0.1</v>
      </c>
    </row>
    <row r="2460" spans="13:29" x14ac:dyDescent="0.35">
      <c r="M2460" t="s">
        <v>44</v>
      </c>
      <c r="N2460">
        <v>7743717</v>
      </c>
      <c r="O2460" t="s">
        <v>11</v>
      </c>
      <c r="P2460">
        <v>52.3436450098568</v>
      </c>
      <c r="Q2460">
        <v>4.8957285923124596</v>
      </c>
      <c r="R2460" t="s">
        <v>45</v>
      </c>
      <c r="S2460">
        <v>600</v>
      </c>
      <c r="T2460">
        <v>1</v>
      </c>
      <c r="U2460">
        <v>2</v>
      </c>
      <c r="V2460">
        <v>7.0000000000000007E-2</v>
      </c>
      <c r="W2460">
        <v>269</v>
      </c>
      <c r="X2460">
        <v>4737</v>
      </c>
      <c r="Y2460">
        <v>5</v>
      </c>
      <c r="Z2460" t="s">
        <v>58</v>
      </c>
      <c r="AA2460" t="s">
        <v>59</v>
      </c>
      <c r="AB2460">
        <v>600</v>
      </c>
      <c r="AC2460">
        <v>0.1</v>
      </c>
    </row>
    <row r="2461" spans="13:29" x14ac:dyDescent="0.35">
      <c r="M2461" t="s">
        <v>44</v>
      </c>
      <c r="N2461">
        <v>8012155</v>
      </c>
      <c r="O2461" t="s">
        <v>15</v>
      </c>
      <c r="P2461">
        <v>52.382480276962497</v>
      </c>
      <c r="Q2461">
        <v>4.8724421962364302</v>
      </c>
      <c r="R2461" t="s">
        <v>45</v>
      </c>
      <c r="S2461">
        <v>90</v>
      </c>
      <c r="T2461">
        <v>357</v>
      </c>
      <c r="U2461">
        <v>24</v>
      </c>
      <c r="V2461">
        <v>0.67</v>
      </c>
      <c r="W2461">
        <v>6</v>
      </c>
      <c r="X2461">
        <v>4906</v>
      </c>
      <c r="Y2461">
        <v>5</v>
      </c>
      <c r="Z2461" t="s">
        <v>60</v>
      </c>
      <c r="AA2461" t="s">
        <v>61</v>
      </c>
      <c r="AB2461">
        <v>32130</v>
      </c>
      <c r="AC2461">
        <v>0.1</v>
      </c>
    </row>
    <row r="2462" spans="13:29" x14ac:dyDescent="0.35">
      <c r="M2462" t="s">
        <v>44</v>
      </c>
      <c r="N2462">
        <v>8041263</v>
      </c>
      <c r="O2462" t="s">
        <v>20</v>
      </c>
      <c r="P2462">
        <v>52.347419793978901</v>
      </c>
      <c r="Q2462">
        <v>4.8393509346863297</v>
      </c>
      <c r="R2462" t="s">
        <v>45</v>
      </c>
      <c r="S2462">
        <v>148</v>
      </c>
      <c r="T2462">
        <v>272</v>
      </c>
      <c r="U2462">
        <v>17</v>
      </c>
      <c r="V2462">
        <v>0.46</v>
      </c>
      <c r="W2462">
        <v>44</v>
      </c>
      <c r="X2462">
        <v>4929</v>
      </c>
      <c r="Y2462">
        <v>5</v>
      </c>
      <c r="Z2462" t="s">
        <v>70</v>
      </c>
      <c r="AA2462" t="s">
        <v>71</v>
      </c>
      <c r="AB2462">
        <v>40256</v>
      </c>
      <c r="AC2462">
        <v>0.1</v>
      </c>
    </row>
    <row r="2463" spans="13:29" x14ac:dyDescent="0.35">
      <c r="M2463" t="s">
        <v>44</v>
      </c>
      <c r="N2463">
        <v>8041712</v>
      </c>
      <c r="O2463" t="s">
        <v>11</v>
      </c>
      <c r="P2463">
        <v>52.351624293569202</v>
      </c>
      <c r="Q2463">
        <v>4.8963461233221901</v>
      </c>
      <c r="R2463" t="s">
        <v>45</v>
      </c>
      <c r="S2463">
        <v>175</v>
      </c>
      <c r="T2463">
        <v>346</v>
      </c>
      <c r="U2463">
        <v>6</v>
      </c>
      <c r="V2463">
        <v>0.15</v>
      </c>
      <c r="W2463">
        <v>4</v>
      </c>
      <c r="X2463">
        <v>4930</v>
      </c>
      <c r="Y2463">
        <v>5</v>
      </c>
      <c r="Z2463" t="s">
        <v>58</v>
      </c>
      <c r="AA2463" t="s">
        <v>59</v>
      </c>
      <c r="AB2463">
        <v>60550</v>
      </c>
      <c r="AC2463">
        <v>0.1</v>
      </c>
    </row>
    <row r="2464" spans="13:29" x14ac:dyDescent="0.35">
      <c r="M2464" t="s">
        <v>44</v>
      </c>
      <c r="N2464">
        <v>8157738</v>
      </c>
      <c r="O2464" t="s">
        <v>15</v>
      </c>
      <c r="P2464">
        <v>52.382963699683899</v>
      </c>
      <c r="Q2464">
        <v>4.8683725473095496</v>
      </c>
      <c r="R2464" t="s">
        <v>45</v>
      </c>
      <c r="S2464">
        <v>140</v>
      </c>
      <c r="T2464">
        <v>357</v>
      </c>
      <c r="U2464">
        <v>17</v>
      </c>
      <c r="V2464">
        <v>0.44</v>
      </c>
      <c r="W2464">
        <v>4</v>
      </c>
      <c r="X2464">
        <v>4993</v>
      </c>
      <c r="Y2464">
        <v>5</v>
      </c>
      <c r="Z2464" t="s">
        <v>60</v>
      </c>
      <c r="AA2464" t="s">
        <v>61</v>
      </c>
      <c r="AB2464">
        <v>49980</v>
      </c>
      <c r="AC2464">
        <v>0.1</v>
      </c>
    </row>
    <row r="2465" spans="13:29" x14ac:dyDescent="0.35">
      <c r="M2465" t="s">
        <v>44</v>
      </c>
      <c r="N2465">
        <v>8577592</v>
      </c>
      <c r="O2465" t="s">
        <v>16</v>
      </c>
      <c r="P2465">
        <v>52.327377898393998</v>
      </c>
      <c r="Q2465">
        <v>4.8736256051651603</v>
      </c>
      <c r="R2465" t="s">
        <v>45</v>
      </c>
      <c r="S2465">
        <v>80</v>
      </c>
      <c r="T2465">
        <v>321</v>
      </c>
      <c r="U2465">
        <v>11</v>
      </c>
      <c r="V2465">
        <v>0.28999999999999998</v>
      </c>
      <c r="W2465">
        <v>6</v>
      </c>
      <c r="X2465">
        <v>5219</v>
      </c>
      <c r="Y2465">
        <v>5</v>
      </c>
      <c r="Z2465" t="s">
        <v>82</v>
      </c>
      <c r="AA2465" t="s">
        <v>83</v>
      </c>
      <c r="AB2465">
        <v>25680</v>
      </c>
      <c r="AC2465">
        <v>0.1</v>
      </c>
    </row>
    <row r="2466" spans="13:29" x14ac:dyDescent="0.35">
      <c r="M2466" t="s">
        <v>44</v>
      </c>
      <c r="N2466">
        <v>8581083</v>
      </c>
      <c r="O2466" t="s">
        <v>14</v>
      </c>
      <c r="P2466">
        <v>52.362411602154303</v>
      </c>
      <c r="Q2466">
        <v>4.8510941518343902</v>
      </c>
      <c r="R2466" t="s">
        <v>45</v>
      </c>
      <c r="S2466">
        <v>109</v>
      </c>
      <c r="T2466">
        <v>27</v>
      </c>
      <c r="U2466">
        <v>17</v>
      </c>
      <c r="V2466">
        <v>0.46</v>
      </c>
      <c r="W2466">
        <v>233</v>
      </c>
      <c r="X2466">
        <v>5221</v>
      </c>
      <c r="Y2466">
        <v>5</v>
      </c>
      <c r="Z2466" t="s">
        <v>56</v>
      </c>
      <c r="AA2466" t="s">
        <v>57</v>
      </c>
      <c r="AB2466">
        <v>2943</v>
      </c>
      <c r="AC2466">
        <v>0.1</v>
      </c>
    </row>
    <row r="2467" spans="13:29" x14ac:dyDescent="0.35">
      <c r="M2467" t="s">
        <v>44</v>
      </c>
      <c r="N2467">
        <v>8650287</v>
      </c>
      <c r="O2467" t="s">
        <v>18</v>
      </c>
      <c r="P2467">
        <v>52.371171275429901</v>
      </c>
      <c r="Q2467">
        <v>4.9394135280229898</v>
      </c>
      <c r="R2467" t="s">
        <v>45</v>
      </c>
      <c r="S2467">
        <v>149</v>
      </c>
      <c r="T2467">
        <v>294</v>
      </c>
      <c r="U2467">
        <v>10</v>
      </c>
      <c r="V2467">
        <v>0.27</v>
      </c>
      <c r="W2467">
        <v>196</v>
      </c>
      <c r="X2467">
        <v>5265</v>
      </c>
      <c r="Y2467">
        <v>5</v>
      </c>
      <c r="Z2467" t="s">
        <v>66</v>
      </c>
      <c r="AA2467" t="s">
        <v>67</v>
      </c>
      <c r="AB2467">
        <v>43806</v>
      </c>
      <c r="AC2467">
        <v>0.1</v>
      </c>
    </row>
    <row r="2468" spans="13:29" x14ac:dyDescent="0.35">
      <c r="M2468" t="s">
        <v>44</v>
      </c>
      <c r="N2468">
        <v>8746809</v>
      </c>
      <c r="O2468" t="s">
        <v>7</v>
      </c>
      <c r="P2468">
        <v>52.368415650561097</v>
      </c>
      <c r="Q2468">
        <v>4.9107190847141204</v>
      </c>
      <c r="R2468" t="s">
        <v>45</v>
      </c>
      <c r="S2468">
        <v>245</v>
      </c>
      <c r="T2468">
        <v>8</v>
      </c>
      <c r="U2468">
        <v>7</v>
      </c>
      <c r="V2468">
        <v>0.47</v>
      </c>
      <c r="W2468">
        <v>279</v>
      </c>
      <c r="X2468">
        <v>5319</v>
      </c>
      <c r="Y2468">
        <v>5</v>
      </c>
      <c r="Z2468" t="s">
        <v>68</v>
      </c>
      <c r="AA2468" t="s">
        <v>69</v>
      </c>
      <c r="AB2468">
        <v>1960</v>
      </c>
      <c r="AC2468">
        <v>0.1</v>
      </c>
    </row>
    <row r="2469" spans="13:29" x14ac:dyDescent="0.35">
      <c r="M2469" t="s">
        <v>44</v>
      </c>
      <c r="N2469">
        <v>8912201</v>
      </c>
      <c r="O2469" t="s">
        <v>18</v>
      </c>
      <c r="P2469">
        <v>52.362670222994701</v>
      </c>
      <c r="Q2469">
        <v>4.9433904757552902</v>
      </c>
      <c r="R2469" t="s">
        <v>45</v>
      </c>
      <c r="S2469">
        <v>150</v>
      </c>
      <c r="T2469">
        <v>298</v>
      </c>
      <c r="U2469">
        <v>4</v>
      </c>
      <c r="V2469">
        <v>0.2</v>
      </c>
      <c r="W2469">
        <v>51</v>
      </c>
      <c r="X2469">
        <v>5410</v>
      </c>
      <c r="Y2469">
        <v>5</v>
      </c>
      <c r="Z2469" t="s">
        <v>66</v>
      </c>
      <c r="AA2469" t="s">
        <v>67</v>
      </c>
      <c r="AB2469">
        <v>44700</v>
      </c>
      <c r="AC2469">
        <v>0.1</v>
      </c>
    </row>
    <row r="2470" spans="13:29" x14ac:dyDescent="0.35">
      <c r="M2470" t="s">
        <v>44</v>
      </c>
      <c r="N2470">
        <v>8921550</v>
      </c>
      <c r="O2470" t="s">
        <v>8</v>
      </c>
      <c r="P2470">
        <v>52.351528475367999</v>
      </c>
      <c r="Q2470">
        <v>4.8529288018769297</v>
      </c>
      <c r="R2470" t="s">
        <v>45</v>
      </c>
      <c r="S2470">
        <v>120</v>
      </c>
      <c r="T2470">
        <v>225</v>
      </c>
      <c r="U2470">
        <v>18</v>
      </c>
      <c r="V2470">
        <v>0.5</v>
      </c>
      <c r="W2470">
        <v>149</v>
      </c>
      <c r="X2470">
        <v>5418</v>
      </c>
      <c r="Y2470">
        <v>5</v>
      </c>
      <c r="Z2470" t="s">
        <v>74</v>
      </c>
      <c r="AA2470" t="s">
        <v>75</v>
      </c>
      <c r="AB2470">
        <v>27000</v>
      </c>
      <c r="AC2470">
        <v>0.1</v>
      </c>
    </row>
    <row r="2471" spans="13:29" x14ac:dyDescent="0.35">
      <c r="M2471" t="s">
        <v>44</v>
      </c>
      <c r="N2471">
        <v>9122649</v>
      </c>
      <c r="O2471" t="s">
        <v>15</v>
      </c>
      <c r="P2471">
        <v>52.383924360072001</v>
      </c>
      <c r="Q2471">
        <v>4.8783702965073701</v>
      </c>
      <c r="R2471" t="s">
        <v>45</v>
      </c>
      <c r="S2471">
        <v>102</v>
      </c>
      <c r="T2471">
        <v>351</v>
      </c>
      <c r="U2471">
        <v>39</v>
      </c>
      <c r="V2471">
        <v>1.05</v>
      </c>
      <c r="W2471">
        <v>5</v>
      </c>
      <c r="X2471">
        <v>5527</v>
      </c>
      <c r="Y2471">
        <v>5</v>
      </c>
      <c r="Z2471" t="s">
        <v>60</v>
      </c>
      <c r="AA2471" t="s">
        <v>61</v>
      </c>
      <c r="AB2471">
        <v>35802</v>
      </c>
      <c r="AC2471">
        <v>0.1</v>
      </c>
    </row>
    <row r="2472" spans="13:29" x14ac:dyDescent="0.35">
      <c r="M2472" t="s">
        <v>44</v>
      </c>
      <c r="N2472">
        <v>9269088</v>
      </c>
      <c r="O2472" t="s">
        <v>8</v>
      </c>
      <c r="P2472">
        <v>52.353310258384298</v>
      </c>
      <c r="Q2472">
        <v>4.8781869773237601</v>
      </c>
      <c r="R2472" t="s">
        <v>45</v>
      </c>
      <c r="S2472">
        <v>139</v>
      </c>
      <c r="T2472">
        <v>7</v>
      </c>
      <c r="U2472">
        <v>11</v>
      </c>
      <c r="V2472">
        <v>0.53</v>
      </c>
      <c r="W2472">
        <v>281</v>
      </c>
      <c r="X2472">
        <v>5635</v>
      </c>
      <c r="Y2472">
        <v>5</v>
      </c>
      <c r="Z2472" t="s">
        <v>74</v>
      </c>
      <c r="AA2472" t="s">
        <v>75</v>
      </c>
      <c r="AB2472">
        <v>973</v>
      </c>
      <c r="AC2472">
        <v>0.1</v>
      </c>
    </row>
    <row r="2473" spans="13:29" x14ac:dyDescent="0.35">
      <c r="M2473" t="s">
        <v>44</v>
      </c>
      <c r="N2473">
        <v>9321999</v>
      </c>
      <c r="O2473" t="s">
        <v>11</v>
      </c>
      <c r="P2473">
        <v>52.355209697171396</v>
      </c>
      <c r="Q2473">
        <v>4.8919976488504098</v>
      </c>
      <c r="R2473" t="s">
        <v>45</v>
      </c>
      <c r="S2473">
        <v>175</v>
      </c>
      <c r="T2473">
        <v>216</v>
      </c>
      <c r="U2473">
        <v>6</v>
      </c>
      <c r="V2473">
        <v>0.17</v>
      </c>
      <c r="W2473">
        <v>138</v>
      </c>
      <c r="X2473">
        <v>5657</v>
      </c>
      <c r="Y2473">
        <v>5</v>
      </c>
      <c r="Z2473" t="s">
        <v>58</v>
      </c>
      <c r="AA2473" t="s">
        <v>59</v>
      </c>
      <c r="AB2473">
        <v>37800</v>
      </c>
      <c r="AC2473">
        <v>0.1</v>
      </c>
    </row>
    <row r="2474" spans="13:29" x14ac:dyDescent="0.35">
      <c r="M2474" t="s">
        <v>44</v>
      </c>
      <c r="N2474">
        <v>9429895</v>
      </c>
      <c r="O2474" t="s">
        <v>19</v>
      </c>
      <c r="P2474">
        <v>52.377047853635297</v>
      </c>
      <c r="Q2474">
        <v>4.8549018528678403</v>
      </c>
      <c r="R2474" t="s">
        <v>45</v>
      </c>
      <c r="S2474">
        <v>108</v>
      </c>
      <c r="T2474">
        <v>359</v>
      </c>
      <c r="U2474">
        <v>11</v>
      </c>
      <c r="V2474">
        <v>0.31</v>
      </c>
      <c r="W2474">
        <v>7</v>
      </c>
      <c r="X2474">
        <v>5735</v>
      </c>
      <c r="Y2474">
        <v>5</v>
      </c>
      <c r="Z2474" t="s">
        <v>62</v>
      </c>
      <c r="AA2474" t="s">
        <v>63</v>
      </c>
      <c r="AB2474">
        <v>38772</v>
      </c>
      <c r="AC2474">
        <v>0.1</v>
      </c>
    </row>
    <row r="2475" spans="13:29" x14ac:dyDescent="0.35">
      <c r="M2475" t="s">
        <v>44</v>
      </c>
      <c r="N2475">
        <v>9462244</v>
      </c>
      <c r="O2475" t="s">
        <v>19</v>
      </c>
      <c r="P2475">
        <v>52.379912957894398</v>
      </c>
      <c r="Q2475">
        <v>4.8438054896884202</v>
      </c>
      <c r="R2475" t="s">
        <v>45</v>
      </c>
      <c r="S2475">
        <v>190</v>
      </c>
      <c r="T2475">
        <v>5</v>
      </c>
      <c r="U2475">
        <v>24</v>
      </c>
      <c r="V2475">
        <v>0.67</v>
      </c>
      <c r="W2475">
        <v>365</v>
      </c>
      <c r="X2475">
        <v>5755</v>
      </c>
      <c r="Y2475">
        <v>5</v>
      </c>
      <c r="Z2475" t="s">
        <v>62</v>
      </c>
      <c r="AA2475" t="s">
        <v>63</v>
      </c>
      <c r="AB2475">
        <v>950</v>
      </c>
      <c r="AC2475">
        <v>0.1</v>
      </c>
    </row>
    <row r="2476" spans="13:29" x14ac:dyDescent="0.35">
      <c r="M2476" t="s">
        <v>44</v>
      </c>
      <c r="N2476">
        <v>9896768</v>
      </c>
      <c r="O2476" t="s">
        <v>6</v>
      </c>
      <c r="P2476">
        <v>52.370189394364303</v>
      </c>
      <c r="Q2476">
        <v>4.8762501868766197</v>
      </c>
      <c r="R2476" t="s">
        <v>45</v>
      </c>
      <c r="S2476">
        <v>145</v>
      </c>
      <c r="T2476">
        <v>39</v>
      </c>
      <c r="U2476">
        <v>18</v>
      </c>
      <c r="V2476">
        <v>0.52</v>
      </c>
      <c r="W2476">
        <v>310</v>
      </c>
      <c r="X2476">
        <v>6037</v>
      </c>
      <c r="Y2476">
        <v>5</v>
      </c>
      <c r="Z2476" t="s">
        <v>46</v>
      </c>
      <c r="AA2476" t="s">
        <v>47</v>
      </c>
      <c r="AB2476">
        <v>5655</v>
      </c>
      <c r="AC2476">
        <v>0.1</v>
      </c>
    </row>
    <row r="2477" spans="13:29" x14ac:dyDescent="0.35">
      <c r="M2477" t="s">
        <v>44</v>
      </c>
      <c r="N2477">
        <v>10110034</v>
      </c>
      <c r="O2477" t="s">
        <v>14</v>
      </c>
      <c r="P2477">
        <v>52.367513023982198</v>
      </c>
      <c r="Q2477">
        <v>4.8679561353945902</v>
      </c>
      <c r="R2477" t="s">
        <v>45</v>
      </c>
      <c r="S2477">
        <v>250</v>
      </c>
      <c r="T2477">
        <v>187</v>
      </c>
      <c r="U2477">
        <v>10</v>
      </c>
      <c r="V2477">
        <v>0.3</v>
      </c>
      <c r="W2477">
        <v>152</v>
      </c>
      <c r="X2477">
        <v>6185</v>
      </c>
      <c r="Y2477">
        <v>5</v>
      </c>
      <c r="Z2477" t="s">
        <v>56</v>
      </c>
      <c r="AA2477" t="s">
        <v>57</v>
      </c>
      <c r="AB2477">
        <v>46750</v>
      </c>
      <c r="AC2477">
        <v>0.1</v>
      </c>
    </row>
    <row r="2478" spans="13:29" x14ac:dyDescent="0.35">
      <c r="M2478" t="s">
        <v>44</v>
      </c>
      <c r="N2478">
        <v>10136640</v>
      </c>
      <c r="O2478" t="s">
        <v>14</v>
      </c>
      <c r="P2478">
        <v>52.368166349845602</v>
      </c>
      <c r="Q2478">
        <v>4.8683248720066299</v>
      </c>
      <c r="R2478" t="s">
        <v>45</v>
      </c>
      <c r="S2478">
        <v>150</v>
      </c>
      <c r="T2478">
        <v>186</v>
      </c>
      <c r="U2478">
        <v>2</v>
      </c>
      <c r="V2478">
        <v>0.13</v>
      </c>
      <c r="W2478">
        <v>165</v>
      </c>
      <c r="X2478">
        <v>6206</v>
      </c>
      <c r="Y2478">
        <v>5</v>
      </c>
      <c r="Z2478" t="s">
        <v>56</v>
      </c>
      <c r="AA2478" t="s">
        <v>57</v>
      </c>
      <c r="AB2478">
        <v>27900</v>
      </c>
      <c r="AC2478">
        <v>0.1</v>
      </c>
    </row>
    <row r="2479" spans="13:29" x14ac:dyDescent="0.35">
      <c r="M2479" t="s">
        <v>44</v>
      </c>
      <c r="N2479">
        <v>10512906</v>
      </c>
      <c r="O2479" t="s">
        <v>12</v>
      </c>
      <c r="P2479">
        <v>52.340883278752798</v>
      </c>
      <c r="Q2479">
        <v>4.9189076877049498</v>
      </c>
      <c r="R2479" t="s">
        <v>45</v>
      </c>
      <c r="S2479">
        <v>75</v>
      </c>
      <c r="T2479">
        <v>113</v>
      </c>
      <c r="U2479">
        <v>6</v>
      </c>
      <c r="V2479">
        <v>0.18</v>
      </c>
      <c r="W2479">
        <v>13</v>
      </c>
      <c r="X2479">
        <v>6382</v>
      </c>
      <c r="Y2479">
        <v>5</v>
      </c>
      <c r="Z2479" t="s">
        <v>72</v>
      </c>
      <c r="AA2479" t="s">
        <v>73</v>
      </c>
      <c r="AB2479">
        <v>8475</v>
      </c>
      <c r="AC2479">
        <v>0.1</v>
      </c>
    </row>
    <row r="2480" spans="13:29" x14ac:dyDescent="0.35">
      <c r="M2480" t="s">
        <v>44</v>
      </c>
      <c r="N2480">
        <v>10586291</v>
      </c>
      <c r="O2480" t="s">
        <v>21</v>
      </c>
      <c r="P2480">
        <v>52.348878600614299</v>
      </c>
      <c r="Q2480">
        <v>4.7751676865830701</v>
      </c>
      <c r="R2480" t="s">
        <v>45</v>
      </c>
      <c r="S2480">
        <v>250</v>
      </c>
      <c r="T2480">
        <v>18</v>
      </c>
      <c r="U2480">
        <v>11</v>
      </c>
      <c r="V2480">
        <v>0.32</v>
      </c>
      <c r="W2480">
        <v>250</v>
      </c>
      <c r="X2480">
        <v>6415</v>
      </c>
      <c r="Y2480">
        <v>5</v>
      </c>
      <c r="Z2480" t="s">
        <v>88</v>
      </c>
      <c r="AA2480" t="s">
        <v>89</v>
      </c>
      <c r="AB2480">
        <v>4500</v>
      </c>
      <c r="AC2480">
        <v>0.1</v>
      </c>
    </row>
    <row r="2481" spans="13:29" x14ac:dyDescent="0.35">
      <c r="M2481" t="s">
        <v>44</v>
      </c>
      <c r="N2481">
        <v>10905722</v>
      </c>
      <c r="O2481" t="s">
        <v>11</v>
      </c>
      <c r="P2481">
        <v>52.351569204482203</v>
      </c>
      <c r="Q2481">
        <v>4.9045145001788404</v>
      </c>
      <c r="R2481" t="s">
        <v>45</v>
      </c>
      <c r="S2481">
        <v>210</v>
      </c>
      <c r="T2481">
        <v>320</v>
      </c>
      <c r="U2481">
        <v>4</v>
      </c>
      <c r="V2481">
        <v>0.25</v>
      </c>
      <c r="W2481">
        <v>129</v>
      </c>
      <c r="X2481">
        <v>6541</v>
      </c>
      <c r="Y2481">
        <v>5</v>
      </c>
      <c r="Z2481" t="s">
        <v>58</v>
      </c>
      <c r="AA2481" t="s">
        <v>59</v>
      </c>
      <c r="AB2481">
        <v>67200</v>
      </c>
      <c r="AC2481">
        <v>0.1</v>
      </c>
    </row>
    <row r="2482" spans="13:29" x14ac:dyDescent="0.35">
      <c r="M2482" t="s">
        <v>44</v>
      </c>
      <c r="N2482">
        <v>11000373</v>
      </c>
      <c r="O2482" t="s">
        <v>13</v>
      </c>
      <c r="P2482">
        <v>52.356417343727301</v>
      </c>
      <c r="Q2482">
        <v>4.9987225456614803</v>
      </c>
      <c r="R2482" t="s">
        <v>45</v>
      </c>
      <c r="S2482">
        <v>210</v>
      </c>
      <c r="T2482">
        <v>322</v>
      </c>
      <c r="U2482">
        <v>7</v>
      </c>
      <c r="V2482">
        <v>0.21</v>
      </c>
      <c r="W2482">
        <v>43</v>
      </c>
      <c r="X2482">
        <v>6576</v>
      </c>
      <c r="Y2482">
        <v>5</v>
      </c>
      <c r="Z2482" t="s">
        <v>86</v>
      </c>
      <c r="AA2482" t="s">
        <v>87</v>
      </c>
      <c r="AB2482">
        <v>67620</v>
      </c>
      <c r="AC2482">
        <v>0.1</v>
      </c>
    </row>
    <row r="2483" spans="13:29" x14ac:dyDescent="0.35">
      <c r="M2483" t="s">
        <v>44</v>
      </c>
      <c r="N2483">
        <v>11032596</v>
      </c>
      <c r="O2483" t="s">
        <v>6</v>
      </c>
      <c r="P2483">
        <v>52.373518930686203</v>
      </c>
      <c r="Q2483">
        <v>4.8760586872823399</v>
      </c>
      <c r="R2483" t="s">
        <v>45</v>
      </c>
      <c r="S2483">
        <v>92</v>
      </c>
      <c r="T2483">
        <v>315</v>
      </c>
      <c r="U2483">
        <v>50</v>
      </c>
      <c r="V2483">
        <v>1.52</v>
      </c>
      <c r="W2483">
        <v>44</v>
      </c>
      <c r="X2483">
        <v>6586</v>
      </c>
      <c r="Y2483">
        <v>5</v>
      </c>
      <c r="Z2483" t="s">
        <v>46</v>
      </c>
      <c r="AA2483" t="s">
        <v>47</v>
      </c>
      <c r="AB2483">
        <v>28980</v>
      </c>
      <c r="AC2483">
        <v>0.1</v>
      </c>
    </row>
    <row r="2484" spans="13:29" x14ac:dyDescent="0.35">
      <c r="M2484" t="s">
        <v>44</v>
      </c>
      <c r="N2484">
        <v>11051838</v>
      </c>
      <c r="O2484" t="s">
        <v>10</v>
      </c>
      <c r="P2484">
        <v>52.3847878907183</v>
      </c>
      <c r="Q2484">
        <v>4.91257892760839</v>
      </c>
      <c r="R2484" t="s">
        <v>45</v>
      </c>
      <c r="S2484">
        <v>250</v>
      </c>
      <c r="T2484">
        <v>63</v>
      </c>
      <c r="U2484">
        <v>3</v>
      </c>
      <c r="V2484">
        <v>0.09</v>
      </c>
      <c r="W2484">
        <v>360</v>
      </c>
      <c r="X2484">
        <v>6595</v>
      </c>
      <c r="Y2484">
        <v>5</v>
      </c>
      <c r="Z2484" t="s">
        <v>78</v>
      </c>
      <c r="AA2484" t="s">
        <v>79</v>
      </c>
      <c r="AB2484">
        <v>15750</v>
      </c>
      <c r="AC2484">
        <v>0.1</v>
      </c>
    </row>
    <row r="2485" spans="13:29" x14ac:dyDescent="0.35">
      <c r="M2485" t="s">
        <v>44</v>
      </c>
      <c r="N2485">
        <v>11054922</v>
      </c>
      <c r="O2485" t="s">
        <v>6</v>
      </c>
      <c r="P2485">
        <v>52.369404477843702</v>
      </c>
      <c r="Q2485">
        <v>4.87893141847072</v>
      </c>
      <c r="R2485" t="s">
        <v>45</v>
      </c>
      <c r="S2485">
        <v>299</v>
      </c>
      <c r="T2485">
        <v>337</v>
      </c>
      <c r="U2485">
        <v>15</v>
      </c>
      <c r="V2485">
        <v>0.46</v>
      </c>
      <c r="W2485">
        <v>136</v>
      </c>
      <c r="X2485">
        <v>6596</v>
      </c>
      <c r="Y2485">
        <v>5</v>
      </c>
      <c r="Z2485" t="s">
        <v>46</v>
      </c>
      <c r="AA2485" t="s">
        <v>47</v>
      </c>
      <c r="AB2485">
        <v>100763</v>
      </c>
      <c r="AC2485">
        <v>0.1</v>
      </c>
    </row>
    <row r="2486" spans="13:29" x14ac:dyDescent="0.35">
      <c r="M2486" t="s">
        <v>44</v>
      </c>
      <c r="N2486">
        <v>11142419</v>
      </c>
      <c r="O2486" t="s">
        <v>8</v>
      </c>
      <c r="P2486">
        <v>52.345143349505101</v>
      </c>
      <c r="Q2486">
        <v>4.8596515376506204</v>
      </c>
      <c r="R2486" t="s">
        <v>45</v>
      </c>
      <c r="S2486">
        <v>140</v>
      </c>
      <c r="T2486">
        <v>43</v>
      </c>
      <c r="U2486">
        <v>19</v>
      </c>
      <c r="V2486">
        <v>0.94</v>
      </c>
      <c r="W2486">
        <v>339</v>
      </c>
      <c r="X2486">
        <v>6632</v>
      </c>
      <c r="Y2486">
        <v>5</v>
      </c>
      <c r="Z2486" t="s">
        <v>74</v>
      </c>
      <c r="AA2486" t="s">
        <v>75</v>
      </c>
      <c r="AB2486">
        <v>6020</v>
      </c>
      <c r="AC2486">
        <v>0.1</v>
      </c>
    </row>
    <row r="2487" spans="13:29" x14ac:dyDescent="0.35">
      <c r="M2487" t="s">
        <v>44</v>
      </c>
      <c r="N2487">
        <v>11236596</v>
      </c>
      <c r="O2487" t="s">
        <v>11</v>
      </c>
      <c r="P2487">
        <v>52.340532434500403</v>
      </c>
      <c r="Q2487">
        <v>4.89966136734866</v>
      </c>
      <c r="R2487" t="s">
        <v>45</v>
      </c>
      <c r="S2487">
        <v>359</v>
      </c>
      <c r="T2487">
        <v>2</v>
      </c>
      <c r="U2487">
        <v>6</v>
      </c>
      <c r="V2487">
        <v>0.24</v>
      </c>
      <c r="W2487">
        <v>364</v>
      </c>
      <c r="X2487">
        <v>6696</v>
      </c>
      <c r="Y2487">
        <v>5</v>
      </c>
      <c r="Z2487" t="s">
        <v>58</v>
      </c>
      <c r="AA2487" t="s">
        <v>59</v>
      </c>
      <c r="AB2487">
        <v>718</v>
      </c>
      <c r="AC2487">
        <v>0.1</v>
      </c>
    </row>
    <row r="2488" spans="13:29" x14ac:dyDescent="0.35">
      <c r="M2488" t="s">
        <v>44</v>
      </c>
      <c r="N2488">
        <v>11404636</v>
      </c>
      <c r="O2488" t="s">
        <v>6</v>
      </c>
      <c r="P2488">
        <v>52.385142231042899</v>
      </c>
      <c r="Q2488">
        <v>4.8912285794553201</v>
      </c>
      <c r="R2488" t="s">
        <v>45</v>
      </c>
      <c r="S2488">
        <v>100</v>
      </c>
      <c r="T2488">
        <v>363</v>
      </c>
      <c r="U2488">
        <v>45</v>
      </c>
      <c r="V2488">
        <v>1.34</v>
      </c>
      <c r="W2488">
        <v>17</v>
      </c>
      <c r="X2488">
        <v>6780</v>
      </c>
      <c r="Y2488">
        <v>5</v>
      </c>
      <c r="Z2488" t="s">
        <v>46</v>
      </c>
      <c r="AA2488" t="s">
        <v>47</v>
      </c>
      <c r="AB2488">
        <v>36300</v>
      </c>
      <c r="AC2488">
        <v>0.1</v>
      </c>
    </row>
    <row r="2489" spans="13:29" x14ac:dyDescent="0.35">
      <c r="M2489" t="s">
        <v>44</v>
      </c>
      <c r="N2489">
        <v>12262816</v>
      </c>
      <c r="O2489" t="s">
        <v>14</v>
      </c>
      <c r="P2489">
        <v>52.358481814680303</v>
      </c>
      <c r="Q2489">
        <v>4.8587966148060104</v>
      </c>
      <c r="R2489" t="s">
        <v>45</v>
      </c>
      <c r="S2489">
        <v>189</v>
      </c>
      <c r="T2489">
        <v>1</v>
      </c>
      <c r="U2489">
        <v>22</v>
      </c>
      <c r="V2489">
        <v>0.69</v>
      </c>
      <c r="W2489">
        <v>354</v>
      </c>
      <c r="X2489">
        <v>7264</v>
      </c>
      <c r="Y2489">
        <v>5</v>
      </c>
      <c r="Z2489" t="s">
        <v>56</v>
      </c>
      <c r="AA2489" t="s">
        <v>57</v>
      </c>
      <c r="AB2489">
        <v>189</v>
      </c>
      <c r="AC2489">
        <v>0.1</v>
      </c>
    </row>
    <row r="2490" spans="13:29" x14ac:dyDescent="0.35">
      <c r="M2490" t="s">
        <v>44</v>
      </c>
      <c r="N2490">
        <v>12640663</v>
      </c>
      <c r="O2490" t="s">
        <v>8</v>
      </c>
      <c r="P2490">
        <v>52.347977974315597</v>
      </c>
      <c r="Q2490">
        <v>4.8636697901269104</v>
      </c>
      <c r="R2490" t="s">
        <v>45</v>
      </c>
      <c r="S2490">
        <v>99</v>
      </c>
      <c r="T2490">
        <v>364</v>
      </c>
      <c r="U2490">
        <v>18</v>
      </c>
      <c r="V2490">
        <v>0.57999999999999996</v>
      </c>
      <c r="W2490">
        <v>168</v>
      </c>
      <c r="X2490">
        <v>7499</v>
      </c>
      <c r="Y2490">
        <v>5</v>
      </c>
      <c r="Z2490" t="s">
        <v>74</v>
      </c>
      <c r="AA2490" t="s">
        <v>75</v>
      </c>
      <c r="AB2490">
        <v>36036</v>
      </c>
      <c r="AC2490">
        <v>0.1</v>
      </c>
    </row>
    <row r="2491" spans="13:29" x14ac:dyDescent="0.35">
      <c r="M2491" t="s">
        <v>44</v>
      </c>
      <c r="N2491">
        <v>12676223</v>
      </c>
      <c r="O2491" t="s">
        <v>6</v>
      </c>
      <c r="P2491">
        <v>52.384160405219902</v>
      </c>
      <c r="Q2491">
        <v>4.8856491548810697</v>
      </c>
      <c r="R2491" t="s">
        <v>45</v>
      </c>
      <c r="S2491">
        <v>223</v>
      </c>
      <c r="T2491">
        <v>277</v>
      </c>
      <c r="U2491">
        <v>3</v>
      </c>
      <c r="V2491">
        <v>0.12</v>
      </c>
      <c r="W2491">
        <v>82</v>
      </c>
      <c r="X2491">
        <v>7513</v>
      </c>
      <c r="Y2491">
        <v>5</v>
      </c>
      <c r="Z2491" t="s">
        <v>46</v>
      </c>
      <c r="AA2491" t="s">
        <v>47</v>
      </c>
      <c r="AB2491">
        <v>61771</v>
      </c>
      <c r="AC2491">
        <v>0.1</v>
      </c>
    </row>
    <row r="2492" spans="13:29" x14ac:dyDescent="0.35">
      <c r="M2492" t="s">
        <v>44</v>
      </c>
      <c r="N2492">
        <v>12705773</v>
      </c>
      <c r="O2492" t="s">
        <v>8</v>
      </c>
      <c r="P2492">
        <v>52.346841691043302</v>
      </c>
      <c r="Q2492">
        <v>4.8717913780466597</v>
      </c>
      <c r="R2492" t="s">
        <v>45</v>
      </c>
      <c r="S2492">
        <v>550</v>
      </c>
      <c r="T2492">
        <v>1</v>
      </c>
      <c r="U2492">
        <v>0</v>
      </c>
      <c r="W2492">
        <v>364</v>
      </c>
      <c r="X2492">
        <v>7530</v>
      </c>
      <c r="Y2492">
        <v>5</v>
      </c>
      <c r="Z2492" t="s">
        <v>74</v>
      </c>
      <c r="AA2492" t="s">
        <v>75</v>
      </c>
      <c r="AB2492">
        <v>550</v>
      </c>
      <c r="AC2492">
        <v>0.1</v>
      </c>
    </row>
    <row r="2493" spans="13:29" x14ac:dyDescent="0.35">
      <c r="M2493" t="s">
        <v>44</v>
      </c>
      <c r="N2493">
        <v>12922294</v>
      </c>
      <c r="O2493" t="s">
        <v>6</v>
      </c>
      <c r="P2493">
        <v>52.365375543498601</v>
      </c>
      <c r="Q2493">
        <v>4.8847985008129804</v>
      </c>
      <c r="R2493" t="s">
        <v>45</v>
      </c>
      <c r="S2493">
        <v>200</v>
      </c>
      <c r="T2493">
        <v>302</v>
      </c>
      <c r="U2493">
        <v>2</v>
      </c>
      <c r="V2493">
        <v>0.06</v>
      </c>
      <c r="W2493">
        <v>84</v>
      </c>
      <c r="X2493">
        <v>7676</v>
      </c>
      <c r="Y2493">
        <v>5</v>
      </c>
      <c r="Z2493" t="s">
        <v>46</v>
      </c>
      <c r="AA2493" t="s">
        <v>47</v>
      </c>
      <c r="AB2493">
        <v>60400</v>
      </c>
      <c r="AC2493">
        <v>0.1</v>
      </c>
    </row>
    <row r="2494" spans="13:29" x14ac:dyDescent="0.35">
      <c r="M2494" t="s">
        <v>44</v>
      </c>
      <c r="N2494">
        <v>13266977</v>
      </c>
      <c r="O2494" t="s">
        <v>8</v>
      </c>
      <c r="P2494">
        <v>52.354288509800199</v>
      </c>
      <c r="Q2494">
        <v>4.8537143091694599</v>
      </c>
      <c r="R2494" t="s">
        <v>45</v>
      </c>
      <c r="S2494">
        <v>130</v>
      </c>
      <c r="T2494">
        <v>62</v>
      </c>
      <c r="U2494">
        <v>4</v>
      </c>
      <c r="V2494">
        <v>0.15</v>
      </c>
      <c r="W2494">
        <v>315</v>
      </c>
      <c r="X2494">
        <v>7986</v>
      </c>
      <c r="Y2494">
        <v>5</v>
      </c>
      <c r="Z2494" t="s">
        <v>74</v>
      </c>
      <c r="AA2494" t="s">
        <v>75</v>
      </c>
      <c r="AB2494">
        <v>8060</v>
      </c>
      <c r="AC2494">
        <v>0.1</v>
      </c>
    </row>
    <row r="2495" spans="13:29" x14ac:dyDescent="0.35">
      <c r="M2495" t="s">
        <v>44</v>
      </c>
      <c r="N2495">
        <v>13431496</v>
      </c>
      <c r="O2495" t="s">
        <v>22</v>
      </c>
      <c r="P2495">
        <v>52.413948220369903</v>
      </c>
      <c r="Q2495">
        <v>4.9193229896408797</v>
      </c>
      <c r="R2495" t="s">
        <v>45</v>
      </c>
      <c r="S2495">
        <v>170</v>
      </c>
      <c r="T2495">
        <v>325</v>
      </c>
      <c r="U2495">
        <v>8</v>
      </c>
      <c r="V2495">
        <v>0.28000000000000003</v>
      </c>
      <c r="W2495">
        <v>3</v>
      </c>
      <c r="X2495">
        <v>8165</v>
      </c>
      <c r="Y2495">
        <v>5</v>
      </c>
      <c r="Z2495" t="s">
        <v>80</v>
      </c>
      <c r="AA2495" t="s">
        <v>81</v>
      </c>
      <c r="AB2495">
        <v>55250</v>
      </c>
      <c r="AC2495">
        <v>0.1</v>
      </c>
    </row>
    <row r="2496" spans="13:29" x14ac:dyDescent="0.35">
      <c r="M2496" t="s">
        <v>44</v>
      </c>
      <c r="N2496">
        <v>13692107</v>
      </c>
      <c r="O2496" t="s">
        <v>14</v>
      </c>
      <c r="P2496">
        <v>52.363696901801198</v>
      </c>
      <c r="Q2496">
        <v>4.8552884128201299</v>
      </c>
      <c r="R2496" t="s">
        <v>45</v>
      </c>
      <c r="S2496">
        <v>105</v>
      </c>
      <c r="T2496">
        <v>351</v>
      </c>
      <c r="U2496">
        <v>17</v>
      </c>
      <c r="V2496">
        <v>0.59</v>
      </c>
      <c r="W2496">
        <v>249</v>
      </c>
      <c r="X2496">
        <v>8459</v>
      </c>
      <c r="Y2496">
        <v>5</v>
      </c>
      <c r="Z2496" t="s">
        <v>56</v>
      </c>
      <c r="AA2496" t="s">
        <v>57</v>
      </c>
      <c r="AB2496">
        <v>36855</v>
      </c>
      <c r="AC2496">
        <v>0.1</v>
      </c>
    </row>
    <row r="2497" spans="13:29" x14ac:dyDescent="0.35">
      <c r="M2497" t="s">
        <v>44</v>
      </c>
      <c r="N2497">
        <v>13774068</v>
      </c>
      <c r="O2497" t="s">
        <v>19</v>
      </c>
      <c r="P2497">
        <v>52.380281587270098</v>
      </c>
      <c r="Q2497">
        <v>4.8415441509510302</v>
      </c>
      <c r="R2497" t="s">
        <v>45</v>
      </c>
      <c r="S2497">
        <v>105</v>
      </c>
      <c r="T2497">
        <v>348</v>
      </c>
      <c r="U2497">
        <v>7</v>
      </c>
      <c r="V2497">
        <v>0.28999999999999998</v>
      </c>
      <c r="W2497">
        <v>2</v>
      </c>
      <c r="X2497">
        <v>8562</v>
      </c>
      <c r="Y2497">
        <v>5</v>
      </c>
      <c r="Z2497" t="s">
        <v>62</v>
      </c>
      <c r="AA2497" t="s">
        <v>63</v>
      </c>
      <c r="AB2497">
        <v>36540</v>
      </c>
      <c r="AC2497">
        <v>0.1</v>
      </c>
    </row>
    <row r="2498" spans="13:29" x14ac:dyDescent="0.35">
      <c r="M2498" t="s">
        <v>44</v>
      </c>
      <c r="N2498">
        <v>13795274</v>
      </c>
      <c r="O2498" t="s">
        <v>19</v>
      </c>
      <c r="P2498">
        <v>52.375817197796003</v>
      </c>
      <c r="Q2498">
        <v>4.8592210673771596</v>
      </c>
      <c r="R2498" t="s">
        <v>45</v>
      </c>
      <c r="S2498">
        <v>98</v>
      </c>
      <c r="T2498">
        <v>346</v>
      </c>
      <c r="U2498">
        <v>10</v>
      </c>
      <c r="V2498">
        <v>0.36</v>
      </c>
      <c r="W2498">
        <v>1</v>
      </c>
      <c r="X2498">
        <v>8587</v>
      </c>
      <c r="Y2498">
        <v>5</v>
      </c>
      <c r="Z2498" t="s">
        <v>62</v>
      </c>
      <c r="AA2498" t="s">
        <v>63</v>
      </c>
      <c r="AB2498">
        <v>33908</v>
      </c>
      <c r="AC2498">
        <v>0.1</v>
      </c>
    </row>
    <row r="2499" spans="13:29" x14ac:dyDescent="0.35">
      <c r="M2499" t="s">
        <v>44</v>
      </c>
      <c r="N2499">
        <v>13817814</v>
      </c>
      <c r="O2499" t="s">
        <v>15</v>
      </c>
      <c r="P2499">
        <v>52.383458157705697</v>
      </c>
      <c r="Q2499">
        <v>4.8764604236993101</v>
      </c>
      <c r="R2499" t="s">
        <v>45</v>
      </c>
      <c r="S2499">
        <v>125</v>
      </c>
      <c r="T2499">
        <v>314</v>
      </c>
      <c r="U2499">
        <v>19</v>
      </c>
      <c r="V2499">
        <v>0.67</v>
      </c>
      <c r="W2499">
        <v>21</v>
      </c>
      <c r="X2499">
        <v>8612</v>
      </c>
      <c r="Y2499">
        <v>5</v>
      </c>
      <c r="Z2499" t="s">
        <v>60</v>
      </c>
      <c r="AA2499" t="s">
        <v>61</v>
      </c>
      <c r="AB2499">
        <v>39250</v>
      </c>
      <c r="AC2499">
        <v>0.1</v>
      </c>
    </row>
    <row r="2500" spans="13:29" x14ac:dyDescent="0.35">
      <c r="M2500" t="s">
        <v>44</v>
      </c>
      <c r="N2500">
        <v>13841525</v>
      </c>
      <c r="O2500" t="s">
        <v>9</v>
      </c>
      <c r="P2500">
        <v>52.358551144137799</v>
      </c>
      <c r="Q2500">
        <v>4.9211059753581399</v>
      </c>
      <c r="R2500" t="s">
        <v>45</v>
      </c>
      <c r="S2500">
        <v>180</v>
      </c>
      <c r="T2500">
        <v>364</v>
      </c>
      <c r="U2500">
        <v>15</v>
      </c>
      <c r="V2500">
        <v>0.52</v>
      </c>
      <c r="W2500">
        <v>2</v>
      </c>
      <c r="X2500">
        <v>8649</v>
      </c>
      <c r="Y2500">
        <v>5</v>
      </c>
      <c r="Z2500" t="s">
        <v>64</v>
      </c>
      <c r="AA2500" t="s">
        <v>65</v>
      </c>
      <c r="AB2500">
        <v>65520</v>
      </c>
      <c r="AC2500">
        <v>0.1</v>
      </c>
    </row>
    <row r="2501" spans="13:29" x14ac:dyDescent="0.35">
      <c r="M2501" t="s">
        <v>44</v>
      </c>
      <c r="N2501">
        <v>13989968</v>
      </c>
      <c r="O2501" t="s">
        <v>13</v>
      </c>
      <c r="P2501">
        <v>52.374640373167701</v>
      </c>
      <c r="Q2501">
        <v>4.9684068220078199</v>
      </c>
      <c r="R2501" t="s">
        <v>45</v>
      </c>
      <c r="S2501">
        <v>135</v>
      </c>
      <c r="T2501">
        <v>231</v>
      </c>
      <c r="U2501">
        <v>14</v>
      </c>
      <c r="V2501">
        <v>0.49</v>
      </c>
      <c r="W2501">
        <v>15</v>
      </c>
      <c r="X2501">
        <v>8834</v>
      </c>
      <c r="Y2501">
        <v>5</v>
      </c>
      <c r="Z2501" t="s">
        <v>86</v>
      </c>
      <c r="AA2501" t="s">
        <v>87</v>
      </c>
      <c r="AB2501">
        <v>31185</v>
      </c>
      <c r="AC2501">
        <v>0.1</v>
      </c>
    </row>
    <row r="2502" spans="13:29" x14ac:dyDescent="0.35">
      <c r="M2502" t="s">
        <v>44</v>
      </c>
      <c r="N2502">
        <v>13994063</v>
      </c>
      <c r="O2502" t="s">
        <v>11</v>
      </c>
      <c r="P2502">
        <v>52.350427500836197</v>
      </c>
      <c r="Q2502">
        <v>4.8949650521769899</v>
      </c>
      <c r="R2502" t="s">
        <v>45</v>
      </c>
      <c r="S2502">
        <v>130</v>
      </c>
      <c r="T2502">
        <v>36</v>
      </c>
      <c r="U2502">
        <v>10</v>
      </c>
      <c r="V2502">
        <v>0.35</v>
      </c>
      <c r="W2502">
        <v>188</v>
      </c>
      <c r="X2502">
        <v>8844</v>
      </c>
      <c r="Y2502">
        <v>5</v>
      </c>
      <c r="Z2502" t="s">
        <v>58</v>
      </c>
      <c r="AA2502" t="s">
        <v>59</v>
      </c>
      <c r="AB2502">
        <v>4680</v>
      </c>
      <c r="AC2502">
        <v>0.1</v>
      </c>
    </row>
    <row r="2503" spans="13:29" x14ac:dyDescent="0.35">
      <c r="M2503" t="s">
        <v>44</v>
      </c>
      <c r="N2503">
        <v>14059900</v>
      </c>
      <c r="O2503" t="s">
        <v>14</v>
      </c>
      <c r="P2503">
        <v>52.359500955922798</v>
      </c>
      <c r="Q2503">
        <v>4.86188802287153</v>
      </c>
      <c r="R2503" t="s">
        <v>45</v>
      </c>
      <c r="S2503">
        <v>249</v>
      </c>
      <c r="T2503">
        <v>363</v>
      </c>
      <c r="U2503">
        <v>10</v>
      </c>
      <c r="V2503">
        <v>0.36</v>
      </c>
      <c r="W2503">
        <v>63</v>
      </c>
      <c r="X2503">
        <v>8917</v>
      </c>
      <c r="Y2503">
        <v>5</v>
      </c>
      <c r="Z2503" t="s">
        <v>56</v>
      </c>
      <c r="AA2503" t="s">
        <v>57</v>
      </c>
      <c r="AB2503">
        <v>90387</v>
      </c>
      <c r="AC2503">
        <v>0.1</v>
      </c>
    </row>
    <row r="2504" spans="13:29" x14ac:dyDescent="0.35">
      <c r="M2504" t="s">
        <v>44</v>
      </c>
      <c r="N2504">
        <v>14060830</v>
      </c>
      <c r="O2504" t="s">
        <v>15</v>
      </c>
      <c r="P2504">
        <v>52.384927607123103</v>
      </c>
      <c r="Q2504">
        <v>4.8730270727404701</v>
      </c>
      <c r="R2504" t="s">
        <v>45</v>
      </c>
      <c r="S2504">
        <v>97</v>
      </c>
      <c r="T2504">
        <v>361</v>
      </c>
      <c r="U2504">
        <v>40</v>
      </c>
      <c r="V2504">
        <v>1.4</v>
      </c>
      <c r="W2504">
        <v>8</v>
      </c>
      <c r="X2504">
        <v>8919</v>
      </c>
      <c r="Y2504">
        <v>5</v>
      </c>
      <c r="Z2504" t="s">
        <v>60</v>
      </c>
      <c r="AA2504" t="s">
        <v>61</v>
      </c>
      <c r="AB2504">
        <v>35017</v>
      </c>
      <c r="AC2504">
        <v>0.1</v>
      </c>
    </row>
    <row r="2505" spans="13:29" x14ac:dyDescent="0.35">
      <c r="M2505" t="s">
        <v>44</v>
      </c>
      <c r="N2505">
        <v>14188692</v>
      </c>
      <c r="O2505" t="s">
        <v>14</v>
      </c>
      <c r="P2505">
        <v>52.365978587711098</v>
      </c>
      <c r="Q2505">
        <v>4.8533830886135396</v>
      </c>
      <c r="R2505" t="s">
        <v>45</v>
      </c>
      <c r="S2505">
        <v>150</v>
      </c>
      <c r="T2505">
        <v>339</v>
      </c>
      <c r="U2505">
        <v>3</v>
      </c>
      <c r="V2505">
        <v>0.11</v>
      </c>
      <c r="W2505">
        <v>26</v>
      </c>
      <c r="X2505">
        <v>9053</v>
      </c>
      <c r="Y2505">
        <v>5</v>
      </c>
      <c r="Z2505" t="s">
        <v>56</v>
      </c>
      <c r="AA2505" t="s">
        <v>57</v>
      </c>
      <c r="AB2505">
        <v>50850</v>
      </c>
      <c r="AC2505">
        <v>0.1</v>
      </c>
    </row>
    <row r="2506" spans="13:29" x14ac:dyDescent="0.35">
      <c r="M2506" t="s">
        <v>44</v>
      </c>
      <c r="N2506">
        <v>14245813</v>
      </c>
      <c r="O2506" t="s">
        <v>6</v>
      </c>
      <c r="P2506">
        <v>52.385446316350901</v>
      </c>
      <c r="Q2506">
        <v>4.8885618677994902</v>
      </c>
      <c r="R2506" t="s">
        <v>45</v>
      </c>
      <c r="S2506">
        <v>395</v>
      </c>
      <c r="T2506">
        <v>277</v>
      </c>
      <c r="U2506">
        <v>0</v>
      </c>
      <c r="W2506">
        <v>64</v>
      </c>
      <c r="X2506">
        <v>9120</v>
      </c>
      <c r="Y2506">
        <v>5</v>
      </c>
      <c r="Z2506" t="s">
        <v>46</v>
      </c>
      <c r="AA2506" t="s">
        <v>47</v>
      </c>
      <c r="AB2506">
        <v>109415</v>
      </c>
      <c r="AC2506">
        <v>0.1</v>
      </c>
    </row>
    <row r="2507" spans="13:29" x14ac:dyDescent="0.35">
      <c r="M2507" t="s">
        <v>44</v>
      </c>
      <c r="N2507">
        <v>14274636</v>
      </c>
      <c r="O2507" t="s">
        <v>23</v>
      </c>
      <c r="P2507">
        <v>52.386126045317702</v>
      </c>
      <c r="Q2507">
        <v>4.95468029820828</v>
      </c>
      <c r="R2507" t="s">
        <v>45</v>
      </c>
      <c r="S2507">
        <v>149</v>
      </c>
      <c r="T2507">
        <v>15</v>
      </c>
      <c r="U2507">
        <v>10</v>
      </c>
      <c r="V2507">
        <v>0.36</v>
      </c>
      <c r="W2507">
        <v>339</v>
      </c>
      <c r="X2507">
        <v>9145</v>
      </c>
      <c r="Y2507">
        <v>5</v>
      </c>
      <c r="Z2507" t="s">
        <v>76</v>
      </c>
      <c r="AA2507" t="s">
        <v>77</v>
      </c>
      <c r="AB2507">
        <v>2235</v>
      </c>
      <c r="AC2507">
        <v>0.1</v>
      </c>
    </row>
    <row r="2508" spans="13:29" x14ac:dyDescent="0.35">
      <c r="M2508" t="s">
        <v>44</v>
      </c>
      <c r="N2508">
        <v>14330235</v>
      </c>
      <c r="O2508" t="s">
        <v>14</v>
      </c>
      <c r="P2508">
        <v>52.357476755754398</v>
      </c>
      <c r="Q2508">
        <v>4.8592240532663098</v>
      </c>
      <c r="R2508" t="s">
        <v>45</v>
      </c>
      <c r="S2508">
        <v>157</v>
      </c>
      <c r="T2508">
        <v>301</v>
      </c>
      <c r="U2508">
        <v>13</v>
      </c>
      <c r="V2508">
        <v>0.46</v>
      </c>
      <c r="W2508">
        <v>67</v>
      </c>
      <c r="X2508">
        <v>9203</v>
      </c>
      <c r="Y2508">
        <v>5</v>
      </c>
      <c r="Z2508" t="s">
        <v>56</v>
      </c>
      <c r="AA2508" t="s">
        <v>57</v>
      </c>
      <c r="AB2508">
        <v>47257</v>
      </c>
      <c r="AC2508">
        <v>0.1</v>
      </c>
    </row>
    <row r="2509" spans="13:29" x14ac:dyDescent="0.35">
      <c r="M2509" t="s">
        <v>44</v>
      </c>
      <c r="N2509">
        <v>14353532</v>
      </c>
      <c r="O2509" t="s">
        <v>17</v>
      </c>
      <c r="P2509">
        <v>52.3779233412222</v>
      </c>
      <c r="Q2509">
        <v>4.8019773376087498</v>
      </c>
      <c r="R2509" t="s">
        <v>45</v>
      </c>
      <c r="S2509">
        <v>260</v>
      </c>
      <c r="T2509">
        <v>312</v>
      </c>
      <c r="U2509">
        <v>6</v>
      </c>
      <c r="V2509">
        <v>0.22</v>
      </c>
      <c r="W2509">
        <v>90</v>
      </c>
      <c r="X2509">
        <v>9222</v>
      </c>
      <c r="Y2509">
        <v>5</v>
      </c>
      <c r="Z2509" t="s">
        <v>94</v>
      </c>
      <c r="AA2509" t="s">
        <v>95</v>
      </c>
      <c r="AB2509">
        <v>81120</v>
      </c>
      <c r="AC2509">
        <v>0.1</v>
      </c>
    </row>
    <row r="2510" spans="13:29" x14ac:dyDescent="0.35">
      <c r="M2510" t="s">
        <v>44</v>
      </c>
      <c r="N2510">
        <v>14620581</v>
      </c>
      <c r="O2510" t="s">
        <v>11</v>
      </c>
      <c r="P2510">
        <v>52.347308961636202</v>
      </c>
      <c r="Q2510">
        <v>4.9091485435565403</v>
      </c>
      <c r="R2510" t="s">
        <v>45</v>
      </c>
      <c r="S2510">
        <v>100</v>
      </c>
      <c r="T2510">
        <v>187</v>
      </c>
      <c r="U2510">
        <v>3</v>
      </c>
      <c r="V2510">
        <v>0.11</v>
      </c>
      <c r="W2510">
        <v>172</v>
      </c>
      <c r="X2510">
        <v>9407</v>
      </c>
      <c r="Y2510">
        <v>5</v>
      </c>
      <c r="Z2510" t="s">
        <v>58</v>
      </c>
      <c r="AA2510" t="s">
        <v>59</v>
      </c>
      <c r="AB2510">
        <v>18700</v>
      </c>
      <c r="AC2510">
        <v>0.1</v>
      </c>
    </row>
    <row r="2511" spans="13:29" x14ac:dyDescent="0.35">
      <c r="M2511" t="s">
        <v>44</v>
      </c>
      <c r="N2511">
        <v>14657493</v>
      </c>
      <c r="O2511" t="s">
        <v>12</v>
      </c>
      <c r="P2511">
        <v>52.351824725535998</v>
      </c>
      <c r="Q2511">
        <v>4.9292588822618502</v>
      </c>
      <c r="R2511" t="s">
        <v>45</v>
      </c>
      <c r="S2511">
        <v>180</v>
      </c>
      <c r="T2511">
        <v>328</v>
      </c>
      <c r="U2511">
        <v>13</v>
      </c>
      <c r="V2511">
        <v>0.59</v>
      </c>
      <c r="W2511">
        <v>35</v>
      </c>
      <c r="X2511">
        <v>9416</v>
      </c>
      <c r="Y2511">
        <v>5</v>
      </c>
      <c r="Z2511" t="s">
        <v>72</v>
      </c>
      <c r="AA2511" t="s">
        <v>73</v>
      </c>
      <c r="AB2511">
        <v>59040</v>
      </c>
      <c r="AC2511">
        <v>0.1</v>
      </c>
    </row>
    <row r="2512" spans="13:29" x14ac:dyDescent="0.35">
      <c r="M2512" t="s">
        <v>44</v>
      </c>
      <c r="N2512">
        <v>14684840</v>
      </c>
      <c r="O2512" t="s">
        <v>7</v>
      </c>
      <c r="P2512">
        <v>52.3741740069187</v>
      </c>
      <c r="Q2512">
        <v>4.9048435646708901</v>
      </c>
      <c r="R2512" t="s">
        <v>45</v>
      </c>
      <c r="S2512">
        <v>195</v>
      </c>
      <c r="T2512">
        <v>281</v>
      </c>
      <c r="U2512">
        <v>2</v>
      </c>
      <c r="V2512">
        <v>0.31</v>
      </c>
      <c r="W2512">
        <v>69</v>
      </c>
      <c r="X2512">
        <v>9436</v>
      </c>
      <c r="Y2512">
        <v>5</v>
      </c>
      <c r="Z2512" t="s">
        <v>68</v>
      </c>
      <c r="AA2512" t="s">
        <v>69</v>
      </c>
      <c r="AB2512">
        <v>54795</v>
      </c>
      <c r="AC2512">
        <v>0.1</v>
      </c>
    </row>
    <row r="2513" spans="13:29" x14ac:dyDescent="0.35">
      <c r="M2513" t="s">
        <v>44</v>
      </c>
      <c r="N2513">
        <v>15001666</v>
      </c>
      <c r="O2513" t="s">
        <v>12</v>
      </c>
      <c r="P2513">
        <v>52.355880987134199</v>
      </c>
      <c r="Q2513">
        <v>4.9350987308559198</v>
      </c>
      <c r="R2513" t="s">
        <v>45</v>
      </c>
      <c r="S2513">
        <v>275</v>
      </c>
      <c r="T2513">
        <v>277</v>
      </c>
      <c r="U2513">
        <v>5</v>
      </c>
      <c r="V2513">
        <v>0.19</v>
      </c>
      <c r="W2513">
        <v>87</v>
      </c>
      <c r="X2513">
        <v>9623</v>
      </c>
      <c r="Y2513">
        <v>5</v>
      </c>
      <c r="Z2513" t="s">
        <v>72</v>
      </c>
      <c r="AA2513" t="s">
        <v>73</v>
      </c>
      <c r="AB2513">
        <v>76175</v>
      </c>
      <c r="AC2513">
        <v>0.1</v>
      </c>
    </row>
    <row r="2514" spans="13:29" x14ac:dyDescent="0.35">
      <c r="M2514" t="s">
        <v>44</v>
      </c>
      <c r="N2514">
        <v>15241427</v>
      </c>
      <c r="O2514" t="s">
        <v>11</v>
      </c>
      <c r="P2514">
        <v>52.3522847757595</v>
      </c>
      <c r="Q2514">
        <v>4.89124653494867</v>
      </c>
      <c r="R2514" t="s">
        <v>45</v>
      </c>
      <c r="S2514">
        <v>250</v>
      </c>
      <c r="T2514">
        <v>7</v>
      </c>
      <c r="U2514">
        <v>2</v>
      </c>
      <c r="V2514">
        <v>0.1</v>
      </c>
      <c r="W2514">
        <v>358</v>
      </c>
      <c r="X2514">
        <v>9762</v>
      </c>
      <c r="Y2514">
        <v>5</v>
      </c>
      <c r="Z2514" t="s">
        <v>58</v>
      </c>
      <c r="AA2514" t="s">
        <v>59</v>
      </c>
      <c r="AB2514">
        <v>1750</v>
      </c>
      <c r="AC2514">
        <v>0.1</v>
      </c>
    </row>
    <row r="2515" spans="13:29" x14ac:dyDescent="0.35">
      <c r="M2515" t="s">
        <v>44</v>
      </c>
      <c r="N2515">
        <v>15251558</v>
      </c>
      <c r="O2515" t="s">
        <v>6</v>
      </c>
      <c r="P2515">
        <v>52.371970621650497</v>
      </c>
      <c r="Q2515">
        <v>4.8840049650397601</v>
      </c>
      <c r="R2515" t="s">
        <v>45</v>
      </c>
      <c r="S2515">
        <v>550</v>
      </c>
      <c r="T2515">
        <v>65</v>
      </c>
      <c r="U2515">
        <v>28</v>
      </c>
      <c r="V2515">
        <v>1.08</v>
      </c>
      <c r="W2515">
        <v>309</v>
      </c>
      <c r="X2515">
        <v>9766</v>
      </c>
      <c r="Y2515">
        <v>5</v>
      </c>
      <c r="Z2515" t="s">
        <v>46</v>
      </c>
      <c r="AA2515" t="s">
        <v>47</v>
      </c>
      <c r="AB2515">
        <v>35750</v>
      </c>
      <c r="AC2515">
        <v>0.1</v>
      </c>
    </row>
    <row r="2516" spans="13:29" x14ac:dyDescent="0.35">
      <c r="M2516" t="s">
        <v>44</v>
      </c>
      <c r="N2516">
        <v>15462325</v>
      </c>
      <c r="O2516" t="s">
        <v>7</v>
      </c>
      <c r="P2516">
        <v>52.3653673790539</v>
      </c>
      <c r="Q2516">
        <v>4.9208899919605296</v>
      </c>
      <c r="R2516" t="s">
        <v>45</v>
      </c>
      <c r="S2516">
        <v>120</v>
      </c>
      <c r="T2516">
        <v>83</v>
      </c>
      <c r="U2516">
        <v>24</v>
      </c>
      <c r="V2516">
        <v>0.92</v>
      </c>
      <c r="W2516">
        <v>309</v>
      </c>
      <c r="X2516">
        <v>9907</v>
      </c>
      <c r="Y2516">
        <v>5</v>
      </c>
      <c r="Z2516" t="s">
        <v>68</v>
      </c>
      <c r="AA2516" t="s">
        <v>69</v>
      </c>
      <c r="AB2516">
        <v>9960</v>
      </c>
      <c r="AC2516">
        <v>0.1</v>
      </c>
    </row>
    <row r="2517" spans="13:29" x14ac:dyDescent="0.35">
      <c r="M2517" t="s">
        <v>44</v>
      </c>
      <c r="N2517">
        <v>15815497</v>
      </c>
      <c r="O2517" t="s">
        <v>13</v>
      </c>
      <c r="P2517">
        <v>52.363176497158797</v>
      </c>
      <c r="Q2517">
        <v>4.9792898060558803</v>
      </c>
      <c r="R2517" t="s">
        <v>45</v>
      </c>
      <c r="S2517">
        <v>195</v>
      </c>
      <c r="T2517">
        <v>350</v>
      </c>
      <c r="U2517">
        <v>0</v>
      </c>
      <c r="W2517">
        <v>64</v>
      </c>
      <c r="X2517">
        <v>10125</v>
      </c>
      <c r="Y2517">
        <v>5</v>
      </c>
      <c r="Z2517" t="s">
        <v>86</v>
      </c>
      <c r="AA2517" t="s">
        <v>87</v>
      </c>
      <c r="AB2517">
        <v>68250</v>
      </c>
      <c r="AC2517">
        <v>0.1</v>
      </c>
    </row>
    <row r="2518" spans="13:29" x14ac:dyDescent="0.35">
      <c r="M2518" t="s">
        <v>44</v>
      </c>
      <c r="N2518">
        <v>15870113</v>
      </c>
      <c r="O2518" t="s">
        <v>10</v>
      </c>
      <c r="P2518">
        <v>52.392880455504802</v>
      </c>
      <c r="Q2518">
        <v>4.9335995186031196</v>
      </c>
      <c r="R2518" t="s">
        <v>45</v>
      </c>
      <c r="S2518">
        <v>190</v>
      </c>
      <c r="T2518">
        <v>50</v>
      </c>
      <c r="U2518">
        <v>6</v>
      </c>
      <c r="V2518">
        <v>0.31</v>
      </c>
      <c r="W2518">
        <v>63</v>
      </c>
      <c r="X2518">
        <v>10158</v>
      </c>
      <c r="Y2518">
        <v>5</v>
      </c>
      <c r="Z2518" t="s">
        <v>78</v>
      </c>
      <c r="AA2518" t="s">
        <v>79</v>
      </c>
      <c r="AB2518">
        <v>9500</v>
      </c>
      <c r="AC2518">
        <v>0.1</v>
      </c>
    </row>
    <row r="2519" spans="13:29" x14ac:dyDescent="0.35">
      <c r="M2519" t="s">
        <v>44</v>
      </c>
      <c r="N2519">
        <v>15906779</v>
      </c>
      <c r="O2519" t="s">
        <v>10</v>
      </c>
      <c r="P2519">
        <v>52.3869089871787</v>
      </c>
      <c r="Q2519">
        <v>4.9275154308989002</v>
      </c>
      <c r="R2519" t="s">
        <v>45</v>
      </c>
      <c r="S2519">
        <v>110</v>
      </c>
      <c r="T2519">
        <v>358</v>
      </c>
      <c r="U2519">
        <v>16</v>
      </c>
      <c r="V2519">
        <v>0.68</v>
      </c>
      <c r="W2519">
        <v>25</v>
      </c>
      <c r="X2519">
        <v>10182</v>
      </c>
      <c r="Y2519">
        <v>5</v>
      </c>
      <c r="Z2519" t="s">
        <v>78</v>
      </c>
      <c r="AA2519" t="s">
        <v>79</v>
      </c>
      <c r="AB2519">
        <v>39380</v>
      </c>
      <c r="AC2519">
        <v>0.1</v>
      </c>
    </row>
    <row r="2520" spans="13:29" x14ac:dyDescent="0.35">
      <c r="M2520" t="s">
        <v>44</v>
      </c>
      <c r="N2520">
        <v>15911681</v>
      </c>
      <c r="O2520" t="s">
        <v>7</v>
      </c>
      <c r="P2520">
        <v>52.371738675644202</v>
      </c>
      <c r="Q2520">
        <v>4.9088149126180296</v>
      </c>
      <c r="R2520" t="s">
        <v>45</v>
      </c>
      <c r="S2520">
        <v>120</v>
      </c>
      <c r="T2520">
        <v>236</v>
      </c>
      <c r="U2520">
        <v>16</v>
      </c>
      <c r="V2520">
        <v>0.68</v>
      </c>
      <c r="W2520">
        <v>33</v>
      </c>
      <c r="X2520">
        <v>10191</v>
      </c>
      <c r="Y2520">
        <v>5</v>
      </c>
      <c r="Z2520" t="s">
        <v>68</v>
      </c>
      <c r="AA2520" t="s">
        <v>69</v>
      </c>
      <c r="AB2520">
        <v>28320</v>
      </c>
      <c r="AC2520">
        <v>0.1</v>
      </c>
    </row>
    <row r="2521" spans="13:29" x14ac:dyDescent="0.35">
      <c r="M2521" t="s">
        <v>44</v>
      </c>
      <c r="N2521">
        <v>15933353</v>
      </c>
      <c r="O2521" t="s">
        <v>14</v>
      </c>
      <c r="P2521">
        <v>52.360972790916399</v>
      </c>
      <c r="Q2521">
        <v>4.8636321364053101</v>
      </c>
      <c r="R2521" t="s">
        <v>45</v>
      </c>
      <c r="S2521">
        <v>120</v>
      </c>
      <c r="T2521">
        <v>356</v>
      </c>
      <c r="U2521">
        <v>15</v>
      </c>
      <c r="V2521">
        <v>0.61</v>
      </c>
      <c r="W2521">
        <v>12</v>
      </c>
      <c r="X2521">
        <v>10204</v>
      </c>
      <c r="Y2521">
        <v>5</v>
      </c>
      <c r="Z2521" t="s">
        <v>56</v>
      </c>
      <c r="AA2521" t="s">
        <v>57</v>
      </c>
      <c r="AB2521">
        <v>42720</v>
      </c>
      <c r="AC2521">
        <v>0.1</v>
      </c>
    </row>
    <row r="2522" spans="13:29" x14ac:dyDescent="0.35">
      <c r="M2522" t="s">
        <v>44</v>
      </c>
      <c r="N2522">
        <v>16021092</v>
      </c>
      <c r="O2522" t="s">
        <v>14</v>
      </c>
      <c r="P2522">
        <v>52.361760222853803</v>
      </c>
      <c r="Q2522">
        <v>4.8629742945722096</v>
      </c>
      <c r="R2522" t="s">
        <v>45</v>
      </c>
      <c r="S2522">
        <v>200</v>
      </c>
      <c r="T2522">
        <v>231</v>
      </c>
      <c r="U2522">
        <v>17</v>
      </c>
      <c r="V2522">
        <v>0.91</v>
      </c>
      <c r="W2522">
        <v>45</v>
      </c>
      <c r="X2522">
        <v>10266</v>
      </c>
      <c r="Y2522">
        <v>5</v>
      </c>
      <c r="Z2522" t="s">
        <v>56</v>
      </c>
      <c r="AA2522" t="s">
        <v>57</v>
      </c>
      <c r="AB2522">
        <v>46200</v>
      </c>
      <c r="AC2522">
        <v>0.1</v>
      </c>
    </row>
    <row r="2523" spans="13:29" x14ac:dyDescent="0.35">
      <c r="M2523" t="s">
        <v>44</v>
      </c>
      <c r="N2523">
        <v>16287279</v>
      </c>
      <c r="O2523" t="s">
        <v>6</v>
      </c>
      <c r="P2523">
        <v>52.372795652636903</v>
      </c>
      <c r="Q2523">
        <v>4.8944361227984796</v>
      </c>
      <c r="R2523" t="s">
        <v>45</v>
      </c>
      <c r="S2523">
        <v>180</v>
      </c>
      <c r="T2523">
        <v>242</v>
      </c>
      <c r="U2523">
        <v>12</v>
      </c>
      <c r="V2523">
        <v>0.6</v>
      </c>
      <c r="W2523">
        <v>97</v>
      </c>
      <c r="X2523">
        <v>10465</v>
      </c>
      <c r="Y2523">
        <v>5</v>
      </c>
      <c r="Z2523" t="s">
        <v>46</v>
      </c>
      <c r="AA2523" t="s">
        <v>47</v>
      </c>
      <c r="AB2523">
        <v>43560</v>
      </c>
      <c r="AC2523">
        <v>0.1</v>
      </c>
    </row>
    <row r="2524" spans="13:29" x14ac:dyDescent="0.35">
      <c r="M2524" t="s">
        <v>44</v>
      </c>
      <c r="N2524">
        <v>16388152</v>
      </c>
      <c r="O2524" t="s">
        <v>11</v>
      </c>
      <c r="P2524">
        <v>52.351212791562197</v>
      </c>
      <c r="Q2524">
        <v>4.9024324656351297</v>
      </c>
      <c r="R2524" t="s">
        <v>45</v>
      </c>
      <c r="S2524">
        <v>110</v>
      </c>
      <c r="T2524">
        <v>188</v>
      </c>
      <c r="U2524">
        <v>24</v>
      </c>
      <c r="V2524">
        <v>1.1499999999999999</v>
      </c>
      <c r="W2524">
        <v>358</v>
      </c>
      <c r="X2524">
        <v>10554</v>
      </c>
      <c r="Y2524">
        <v>5</v>
      </c>
      <c r="Z2524" t="s">
        <v>58</v>
      </c>
      <c r="AA2524" t="s">
        <v>59</v>
      </c>
      <c r="AB2524">
        <v>20680</v>
      </c>
      <c r="AC2524">
        <v>0.1</v>
      </c>
    </row>
    <row r="2525" spans="13:29" x14ac:dyDescent="0.35">
      <c r="M2525" t="s">
        <v>44</v>
      </c>
      <c r="N2525">
        <v>16393456</v>
      </c>
      <c r="O2525" t="s">
        <v>15</v>
      </c>
      <c r="P2525">
        <v>52.389489017939397</v>
      </c>
      <c r="Q2525">
        <v>4.8902122581968799</v>
      </c>
      <c r="R2525" t="s">
        <v>45</v>
      </c>
      <c r="S2525">
        <v>220</v>
      </c>
      <c r="T2525">
        <v>359</v>
      </c>
      <c r="U2525">
        <v>8</v>
      </c>
      <c r="V2525">
        <v>0.4</v>
      </c>
      <c r="W2525">
        <v>7</v>
      </c>
      <c r="X2525">
        <v>10560</v>
      </c>
      <c r="Y2525">
        <v>5</v>
      </c>
      <c r="Z2525" t="s">
        <v>60</v>
      </c>
      <c r="AA2525" t="s">
        <v>61</v>
      </c>
      <c r="AB2525">
        <v>78980</v>
      </c>
      <c r="AC2525">
        <v>0.1</v>
      </c>
    </row>
    <row r="2526" spans="13:29" x14ac:dyDescent="0.35">
      <c r="M2526" t="s">
        <v>44</v>
      </c>
      <c r="N2526">
        <v>16420514</v>
      </c>
      <c r="O2526" t="s">
        <v>7</v>
      </c>
      <c r="P2526">
        <v>52.365518384335701</v>
      </c>
      <c r="Q2526">
        <v>4.8999685160965099</v>
      </c>
      <c r="R2526" t="s">
        <v>45</v>
      </c>
      <c r="S2526">
        <v>199</v>
      </c>
      <c r="T2526">
        <v>349</v>
      </c>
      <c r="U2526">
        <v>15</v>
      </c>
      <c r="V2526">
        <v>0.64</v>
      </c>
      <c r="W2526">
        <v>51</v>
      </c>
      <c r="X2526">
        <v>10580</v>
      </c>
      <c r="Y2526">
        <v>5</v>
      </c>
      <c r="Z2526" t="s">
        <v>68</v>
      </c>
      <c r="AA2526" t="s">
        <v>69</v>
      </c>
      <c r="AB2526">
        <v>69451</v>
      </c>
      <c r="AC2526">
        <v>0.1</v>
      </c>
    </row>
    <row r="2527" spans="13:29" x14ac:dyDescent="0.35">
      <c r="M2527" t="s">
        <v>44</v>
      </c>
      <c r="N2527">
        <v>16494093</v>
      </c>
      <c r="O2527" t="s">
        <v>18</v>
      </c>
      <c r="P2527">
        <v>52.3644533482315</v>
      </c>
      <c r="Q2527">
        <v>4.9394786135882098</v>
      </c>
      <c r="R2527" t="s">
        <v>45</v>
      </c>
      <c r="S2527">
        <v>115</v>
      </c>
      <c r="T2527">
        <v>28</v>
      </c>
      <c r="U2527">
        <v>0</v>
      </c>
      <c r="W2527">
        <v>339</v>
      </c>
      <c r="X2527">
        <v>10634</v>
      </c>
      <c r="Y2527">
        <v>5</v>
      </c>
      <c r="Z2527" t="s">
        <v>66</v>
      </c>
      <c r="AA2527" t="s">
        <v>67</v>
      </c>
      <c r="AB2527">
        <v>3220</v>
      </c>
      <c r="AC2527">
        <v>0.1</v>
      </c>
    </row>
    <row r="2528" spans="13:29" x14ac:dyDescent="0.35">
      <c r="M2528" t="s">
        <v>44</v>
      </c>
      <c r="N2528">
        <v>17218133</v>
      </c>
      <c r="O2528" t="s">
        <v>14</v>
      </c>
      <c r="P2528">
        <v>52.362957281242501</v>
      </c>
      <c r="Q2528">
        <v>4.8653479223932896</v>
      </c>
      <c r="R2528" t="s">
        <v>45</v>
      </c>
      <c r="S2528">
        <v>100</v>
      </c>
      <c r="T2528">
        <v>362</v>
      </c>
      <c r="U2528">
        <v>8</v>
      </c>
      <c r="V2528">
        <v>0.37</v>
      </c>
      <c r="W2528">
        <v>74</v>
      </c>
      <c r="X2528">
        <v>11031</v>
      </c>
      <c r="Y2528">
        <v>5</v>
      </c>
      <c r="Z2528" t="s">
        <v>56</v>
      </c>
      <c r="AA2528" t="s">
        <v>57</v>
      </c>
      <c r="AB2528">
        <v>36200</v>
      </c>
      <c r="AC2528">
        <v>0.1</v>
      </c>
    </row>
    <row r="2529" spans="13:29" x14ac:dyDescent="0.35">
      <c r="M2529" t="s">
        <v>44</v>
      </c>
      <c r="N2529">
        <v>17359320</v>
      </c>
      <c r="O2529" t="s">
        <v>19</v>
      </c>
      <c r="P2529">
        <v>52.377239074240599</v>
      </c>
      <c r="Q2529">
        <v>4.8488825890894196</v>
      </c>
      <c r="R2529" t="s">
        <v>45</v>
      </c>
      <c r="S2529">
        <v>75</v>
      </c>
      <c r="T2529">
        <v>335</v>
      </c>
      <c r="U2529">
        <v>14</v>
      </c>
      <c r="V2529">
        <v>0.66</v>
      </c>
      <c r="W2529">
        <v>23</v>
      </c>
      <c r="X2529">
        <v>11117</v>
      </c>
      <c r="Y2529">
        <v>5</v>
      </c>
      <c r="Z2529" t="s">
        <v>62</v>
      </c>
      <c r="AA2529" t="s">
        <v>63</v>
      </c>
      <c r="AB2529">
        <v>25125</v>
      </c>
      <c r="AC2529">
        <v>0.1</v>
      </c>
    </row>
    <row r="2530" spans="13:29" x14ac:dyDescent="0.35">
      <c r="M2530" t="s">
        <v>44</v>
      </c>
      <c r="N2530">
        <v>17373752</v>
      </c>
      <c r="O2530" t="s">
        <v>6</v>
      </c>
      <c r="P2530">
        <v>52.383199831492902</v>
      </c>
      <c r="Q2530">
        <v>4.88311542349006</v>
      </c>
      <c r="R2530" t="s">
        <v>45</v>
      </c>
      <c r="S2530">
        <v>120</v>
      </c>
      <c r="T2530">
        <v>358</v>
      </c>
      <c r="U2530">
        <v>6</v>
      </c>
      <c r="V2530">
        <v>0.28000000000000003</v>
      </c>
      <c r="W2530">
        <v>8</v>
      </c>
      <c r="X2530">
        <v>11123</v>
      </c>
      <c r="Y2530">
        <v>5</v>
      </c>
      <c r="Z2530" t="s">
        <v>46</v>
      </c>
      <c r="AA2530" t="s">
        <v>47</v>
      </c>
      <c r="AB2530">
        <v>42960</v>
      </c>
      <c r="AC2530">
        <v>0.1</v>
      </c>
    </row>
    <row r="2531" spans="13:29" x14ac:dyDescent="0.35">
      <c r="M2531" t="s">
        <v>44</v>
      </c>
      <c r="N2531">
        <v>17621402</v>
      </c>
      <c r="O2531" t="s">
        <v>18</v>
      </c>
      <c r="P2531">
        <v>52.377583025521403</v>
      </c>
      <c r="Q2531">
        <v>4.9384891122181598</v>
      </c>
      <c r="R2531" t="s">
        <v>45</v>
      </c>
      <c r="S2531">
        <v>95</v>
      </c>
      <c r="T2531">
        <v>357</v>
      </c>
      <c r="U2531">
        <v>9</v>
      </c>
      <c r="V2531">
        <v>0.49</v>
      </c>
      <c r="W2531">
        <v>19</v>
      </c>
      <c r="X2531">
        <v>11291</v>
      </c>
      <c r="Y2531">
        <v>5</v>
      </c>
      <c r="Z2531" t="s">
        <v>66</v>
      </c>
      <c r="AA2531" t="s">
        <v>67</v>
      </c>
      <c r="AB2531">
        <v>33915</v>
      </c>
      <c r="AC2531">
        <v>0.1</v>
      </c>
    </row>
    <row r="2532" spans="13:29" x14ac:dyDescent="0.35">
      <c r="M2532" t="s">
        <v>44</v>
      </c>
      <c r="N2532">
        <v>18178361</v>
      </c>
      <c r="O2532" t="s">
        <v>14</v>
      </c>
      <c r="P2532">
        <v>52.373779164657101</v>
      </c>
      <c r="Q2532">
        <v>4.8594209093533403</v>
      </c>
      <c r="R2532" t="s">
        <v>45</v>
      </c>
      <c r="S2532">
        <v>160</v>
      </c>
      <c r="T2532">
        <v>362</v>
      </c>
      <c r="U2532">
        <v>6</v>
      </c>
      <c r="V2532">
        <v>0.31</v>
      </c>
      <c r="W2532">
        <v>23</v>
      </c>
      <c r="X2532">
        <v>11688</v>
      </c>
      <c r="Y2532">
        <v>5</v>
      </c>
      <c r="Z2532" t="s">
        <v>56</v>
      </c>
      <c r="AA2532" t="s">
        <v>57</v>
      </c>
      <c r="AB2532">
        <v>57920</v>
      </c>
      <c r="AC2532">
        <v>0.1</v>
      </c>
    </row>
    <row r="2533" spans="13:29" x14ac:dyDescent="0.35">
      <c r="M2533" t="s">
        <v>44</v>
      </c>
      <c r="N2533">
        <v>18271815</v>
      </c>
      <c r="O2533" t="s">
        <v>9</v>
      </c>
      <c r="P2533">
        <v>52.3643029585009</v>
      </c>
      <c r="Q2533">
        <v>4.9281873495050403</v>
      </c>
      <c r="R2533" t="s">
        <v>45</v>
      </c>
      <c r="S2533">
        <v>135</v>
      </c>
      <c r="T2533">
        <v>331</v>
      </c>
      <c r="U2533">
        <v>16</v>
      </c>
      <c r="V2533">
        <v>0.85</v>
      </c>
      <c r="W2533">
        <v>61</v>
      </c>
      <c r="X2533">
        <v>11792</v>
      </c>
      <c r="Y2533">
        <v>5</v>
      </c>
      <c r="Z2533" t="s">
        <v>64</v>
      </c>
      <c r="AA2533" t="s">
        <v>65</v>
      </c>
      <c r="AB2533">
        <v>44685</v>
      </c>
      <c r="AC2533">
        <v>0.1</v>
      </c>
    </row>
    <row r="2534" spans="13:29" x14ac:dyDescent="0.35">
      <c r="M2534" t="s">
        <v>44</v>
      </c>
      <c r="N2534">
        <v>18501297</v>
      </c>
      <c r="O2534" t="s">
        <v>8</v>
      </c>
      <c r="P2534">
        <v>52.347983768688799</v>
      </c>
      <c r="Q2534">
        <v>4.8473302436839001</v>
      </c>
      <c r="R2534" t="s">
        <v>45</v>
      </c>
      <c r="S2534">
        <v>150</v>
      </c>
      <c r="T2534">
        <v>361</v>
      </c>
      <c r="U2534">
        <v>13</v>
      </c>
      <c r="V2534">
        <v>0.71</v>
      </c>
      <c r="W2534">
        <v>8</v>
      </c>
      <c r="X2534">
        <v>12006</v>
      </c>
      <c r="Y2534">
        <v>5</v>
      </c>
      <c r="Z2534" t="s">
        <v>74</v>
      </c>
      <c r="AA2534" t="s">
        <v>75</v>
      </c>
      <c r="AB2534">
        <v>54150</v>
      </c>
      <c r="AC2534">
        <v>0.1</v>
      </c>
    </row>
    <row r="2535" spans="13:29" x14ac:dyDescent="0.35">
      <c r="M2535" t="s">
        <v>44</v>
      </c>
      <c r="N2535">
        <v>18802394</v>
      </c>
      <c r="O2535" t="s">
        <v>13</v>
      </c>
      <c r="P2535">
        <v>52.346367584122603</v>
      </c>
      <c r="Q2535">
        <v>5.0049169148968398</v>
      </c>
      <c r="R2535" t="s">
        <v>45</v>
      </c>
      <c r="S2535">
        <v>350</v>
      </c>
      <c r="T2535">
        <v>282</v>
      </c>
      <c r="U2535">
        <v>3</v>
      </c>
      <c r="V2535">
        <v>0.19</v>
      </c>
      <c r="W2535">
        <v>94</v>
      </c>
      <c r="X2535">
        <v>12232</v>
      </c>
      <c r="Y2535">
        <v>5</v>
      </c>
      <c r="Z2535" t="s">
        <v>86</v>
      </c>
      <c r="AA2535" t="s">
        <v>87</v>
      </c>
      <c r="AB2535">
        <v>98700</v>
      </c>
      <c r="AC2535">
        <v>0.1</v>
      </c>
    </row>
    <row r="2536" spans="13:29" x14ac:dyDescent="0.35">
      <c r="M2536" t="s">
        <v>44</v>
      </c>
      <c r="N2536">
        <v>18912531</v>
      </c>
      <c r="O2536" t="s">
        <v>14</v>
      </c>
      <c r="P2536">
        <v>52.3612518106181</v>
      </c>
      <c r="Q2536">
        <v>4.8539046861288702</v>
      </c>
      <c r="R2536" t="s">
        <v>45</v>
      </c>
      <c r="S2536">
        <v>199</v>
      </c>
      <c r="T2536">
        <v>363</v>
      </c>
      <c r="U2536">
        <v>12</v>
      </c>
      <c r="V2536">
        <v>0.64</v>
      </c>
      <c r="W2536">
        <v>7</v>
      </c>
      <c r="X2536">
        <v>12338</v>
      </c>
      <c r="Y2536">
        <v>5</v>
      </c>
      <c r="Z2536" t="s">
        <v>56</v>
      </c>
      <c r="AA2536" t="s">
        <v>57</v>
      </c>
      <c r="AB2536">
        <v>72237</v>
      </c>
      <c r="AC2536">
        <v>0.1</v>
      </c>
    </row>
    <row r="2537" spans="13:29" x14ac:dyDescent="0.35">
      <c r="M2537" t="s">
        <v>44</v>
      </c>
      <c r="N2537">
        <v>19090100</v>
      </c>
      <c r="O2537" t="s">
        <v>25</v>
      </c>
      <c r="P2537">
        <v>52.308579371342098</v>
      </c>
      <c r="Q2537">
        <v>4.9778439752016599</v>
      </c>
      <c r="R2537" t="s">
        <v>45</v>
      </c>
      <c r="S2537">
        <v>95</v>
      </c>
      <c r="T2537">
        <v>332</v>
      </c>
      <c r="U2537">
        <v>9</v>
      </c>
      <c r="V2537">
        <v>0.52</v>
      </c>
      <c r="W2537">
        <v>189</v>
      </c>
      <c r="X2537">
        <v>12484</v>
      </c>
      <c r="Y2537">
        <v>5</v>
      </c>
      <c r="Z2537" t="s">
        <v>90</v>
      </c>
      <c r="AA2537" t="s">
        <v>91</v>
      </c>
      <c r="AB2537">
        <v>31540</v>
      </c>
      <c r="AC2537">
        <v>0.1</v>
      </c>
    </row>
    <row r="2538" spans="13:29" x14ac:dyDescent="0.35">
      <c r="M2538" t="s">
        <v>44</v>
      </c>
      <c r="N2538">
        <v>19091748</v>
      </c>
      <c r="O2538" t="s">
        <v>10</v>
      </c>
      <c r="P2538">
        <v>52.401691209595697</v>
      </c>
      <c r="Q2538">
        <v>4.9007625352417099</v>
      </c>
      <c r="R2538" t="s">
        <v>45</v>
      </c>
      <c r="S2538">
        <v>225</v>
      </c>
      <c r="T2538">
        <v>299</v>
      </c>
      <c r="U2538">
        <v>5</v>
      </c>
      <c r="V2538">
        <v>0.3</v>
      </c>
      <c r="W2538">
        <v>35</v>
      </c>
      <c r="X2538">
        <v>12488</v>
      </c>
      <c r="Y2538">
        <v>5</v>
      </c>
      <c r="Z2538" t="s">
        <v>78</v>
      </c>
      <c r="AA2538" t="s">
        <v>79</v>
      </c>
      <c r="AB2538">
        <v>67275</v>
      </c>
      <c r="AC2538">
        <v>0.1</v>
      </c>
    </row>
    <row r="2539" spans="13:29" x14ac:dyDescent="0.35">
      <c r="M2539" t="s">
        <v>44</v>
      </c>
      <c r="N2539">
        <v>19202966</v>
      </c>
      <c r="O2539" t="s">
        <v>14</v>
      </c>
      <c r="P2539">
        <v>52.371055749514703</v>
      </c>
      <c r="Q2539">
        <v>4.85755553987401</v>
      </c>
      <c r="R2539" t="s">
        <v>45</v>
      </c>
      <c r="S2539">
        <v>140</v>
      </c>
      <c r="T2539">
        <v>358</v>
      </c>
      <c r="U2539">
        <v>23</v>
      </c>
      <c r="V2539">
        <v>1.3</v>
      </c>
      <c r="W2539">
        <v>58</v>
      </c>
      <c r="X2539">
        <v>12592</v>
      </c>
      <c r="Y2539">
        <v>5</v>
      </c>
      <c r="Z2539" t="s">
        <v>56</v>
      </c>
      <c r="AA2539" t="s">
        <v>57</v>
      </c>
      <c r="AB2539">
        <v>50120</v>
      </c>
      <c r="AC2539">
        <v>0.1</v>
      </c>
    </row>
    <row r="2540" spans="13:29" x14ac:dyDescent="0.35">
      <c r="M2540" t="s">
        <v>44</v>
      </c>
      <c r="N2540">
        <v>19499256</v>
      </c>
      <c r="O2540" t="s">
        <v>19</v>
      </c>
      <c r="P2540">
        <v>52.379170782280703</v>
      </c>
      <c r="Q2540">
        <v>4.8539298570790903</v>
      </c>
      <c r="R2540" t="s">
        <v>45</v>
      </c>
      <c r="S2540">
        <v>80</v>
      </c>
      <c r="T2540">
        <v>358</v>
      </c>
      <c r="U2540">
        <v>8</v>
      </c>
      <c r="V2540">
        <v>0.47</v>
      </c>
      <c r="W2540">
        <v>9</v>
      </c>
      <c r="X2540">
        <v>12834</v>
      </c>
      <c r="Y2540">
        <v>5</v>
      </c>
      <c r="Z2540" t="s">
        <v>62</v>
      </c>
      <c r="AA2540" t="s">
        <v>63</v>
      </c>
      <c r="AB2540">
        <v>28640</v>
      </c>
      <c r="AC2540">
        <v>0.1</v>
      </c>
    </row>
    <row r="2541" spans="13:29" x14ac:dyDescent="0.35">
      <c r="M2541" t="s">
        <v>44</v>
      </c>
      <c r="N2541">
        <v>19580365</v>
      </c>
      <c r="O2541" t="s">
        <v>19</v>
      </c>
      <c r="P2541">
        <v>52.383644307359901</v>
      </c>
      <c r="Q2541">
        <v>4.8481779443798398</v>
      </c>
      <c r="R2541" t="s">
        <v>45</v>
      </c>
      <c r="S2541">
        <v>195</v>
      </c>
      <c r="T2541">
        <v>206</v>
      </c>
      <c r="U2541">
        <v>0</v>
      </c>
      <c r="W2541">
        <v>96</v>
      </c>
      <c r="X2541">
        <v>12912</v>
      </c>
      <c r="Y2541">
        <v>5</v>
      </c>
      <c r="Z2541" t="s">
        <v>62</v>
      </c>
      <c r="AA2541" t="s">
        <v>63</v>
      </c>
      <c r="AB2541">
        <v>40170</v>
      </c>
      <c r="AC2541">
        <v>0.1</v>
      </c>
    </row>
    <row r="2542" spans="13:29" x14ac:dyDescent="0.35">
      <c r="M2542" t="s">
        <v>44</v>
      </c>
      <c r="N2542">
        <v>19631256</v>
      </c>
      <c r="O2542" t="s">
        <v>9</v>
      </c>
      <c r="P2542">
        <v>52.3567238945882</v>
      </c>
      <c r="Q2542">
        <v>4.9204524484810204</v>
      </c>
      <c r="R2542" t="s">
        <v>45</v>
      </c>
      <c r="S2542">
        <v>134</v>
      </c>
      <c r="T2542">
        <v>363</v>
      </c>
      <c r="U2542">
        <v>1</v>
      </c>
      <c r="V2542">
        <v>1</v>
      </c>
      <c r="W2542">
        <v>32</v>
      </c>
      <c r="X2542">
        <v>12958</v>
      </c>
      <c r="Y2542">
        <v>5</v>
      </c>
      <c r="Z2542" t="s">
        <v>64</v>
      </c>
      <c r="AA2542" t="s">
        <v>65</v>
      </c>
      <c r="AB2542">
        <v>48642</v>
      </c>
      <c r="AC2542">
        <v>0.1</v>
      </c>
    </row>
    <row r="2543" spans="13:29" x14ac:dyDescent="0.35">
      <c r="M2543" t="s">
        <v>44</v>
      </c>
      <c r="N2543">
        <v>19673604</v>
      </c>
      <c r="O2543" t="s">
        <v>6</v>
      </c>
      <c r="P2543">
        <v>52.382073034378301</v>
      </c>
      <c r="Q2543">
        <v>4.8850799221393997</v>
      </c>
      <c r="R2543" t="s">
        <v>45</v>
      </c>
      <c r="S2543">
        <v>155</v>
      </c>
      <c r="T2543">
        <v>350</v>
      </c>
      <c r="U2543">
        <v>4</v>
      </c>
      <c r="V2543">
        <v>0.26</v>
      </c>
      <c r="W2543">
        <v>10</v>
      </c>
      <c r="X2543">
        <v>12996</v>
      </c>
      <c r="Y2543">
        <v>5</v>
      </c>
      <c r="Z2543" t="s">
        <v>46</v>
      </c>
      <c r="AA2543" t="s">
        <v>47</v>
      </c>
      <c r="AB2543">
        <v>54250</v>
      </c>
      <c r="AC2543">
        <v>0.1</v>
      </c>
    </row>
    <row r="2544" spans="13:29" x14ac:dyDescent="0.35">
      <c r="M2544" t="s">
        <v>44</v>
      </c>
      <c r="N2544">
        <v>19772314</v>
      </c>
      <c r="O2544" t="s">
        <v>6</v>
      </c>
      <c r="P2544">
        <v>52.376787529219399</v>
      </c>
      <c r="Q2544">
        <v>4.8842333714149797</v>
      </c>
      <c r="R2544" t="s">
        <v>45</v>
      </c>
      <c r="S2544">
        <v>200</v>
      </c>
      <c r="T2544">
        <v>364</v>
      </c>
      <c r="U2544">
        <v>4</v>
      </c>
      <c r="V2544">
        <v>0.27</v>
      </c>
      <c r="W2544">
        <v>7</v>
      </c>
      <c r="X2544">
        <v>13099</v>
      </c>
      <c r="Y2544">
        <v>5</v>
      </c>
      <c r="Z2544" t="s">
        <v>46</v>
      </c>
      <c r="AA2544" t="s">
        <v>47</v>
      </c>
      <c r="AB2544">
        <v>72800</v>
      </c>
      <c r="AC2544">
        <v>0.1</v>
      </c>
    </row>
    <row r="2545" spans="13:29" x14ac:dyDescent="0.35">
      <c r="M2545" t="s">
        <v>44</v>
      </c>
      <c r="N2545">
        <v>19868147</v>
      </c>
      <c r="O2545" t="s">
        <v>10</v>
      </c>
      <c r="P2545">
        <v>52.395669723585499</v>
      </c>
      <c r="Q2545">
        <v>4.9167469815604896</v>
      </c>
      <c r="R2545" t="s">
        <v>45</v>
      </c>
      <c r="S2545">
        <v>160</v>
      </c>
      <c r="T2545">
        <v>304</v>
      </c>
      <c r="U2545">
        <v>2</v>
      </c>
      <c r="V2545">
        <v>0.12</v>
      </c>
      <c r="W2545">
        <v>61</v>
      </c>
      <c r="X2545">
        <v>13214</v>
      </c>
      <c r="Y2545">
        <v>5</v>
      </c>
      <c r="Z2545" t="s">
        <v>78</v>
      </c>
      <c r="AA2545" t="s">
        <v>79</v>
      </c>
      <c r="AB2545">
        <v>48640</v>
      </c>
      <c r="AC2545">
        <v>0.1</v>
      </c>
    </row>
    <row r="2546" spans="13:29" x14ac:dyDescent="0.35">
      <c r="M2546" t="s">
        <v>44</v>
      </c>
      <c r="N2546">
        <v>20528092</v>
      </c>
      <c r="O2546" t="s">
        <v>7</v>
      </c>
      <c r="P2546">
        <v>52.361492817092703</v>
      </c>
      <c r="Q2546">
        <v>4.8854952013503699</v>
      </c>
      <c r="R2546" t="s">
        <v>45</v>
      </c>
      <c r="S2546">
        <v>197</v>
      </c>
      <c r="T2546">
        <v>168</v>
      </c>
      <c r="U2546">
        <v>14</v>
      </c>
      <c r="V2546">
        <v>0.92</v>
      </c>
      <c r="W2546">
        <v>62</v>
      </c>
      <c r="X2546">
        <v>13798</v>
      </c>
      <c r="Y2546">
        <v>5</v>
      </c>
      <c r="Z2546" t="s">
        <v>68</v>
      </c>
      <c r="AA2546" t="s">
        <v>69</v>
      </c>
      <c r="AB2546">
        <v>33096</v>
      </c>
      <c r="AC2546">
        <v>0.1</v>
      </c>
    </row>
    <row r="2547" spans="13:29" x14ac:dyDescent="0.35">
      <c r="M2547" t="s">
        <v>44</v>
      </c>
      <c r="N2547">
        <v>21039500</v>
      </c>
      <c r="O2547" t="s">
        <v>11</v>
      </c>
      <c r="P2547">
        <v>52.344735140761102</v>
      </c>
      <c r="Q2547">
        <v>4.89482944456359</v>
      </c>
      <c r="R2547" t="s">
        <v>45</v>
      </c>
      <c r="S2547">
        <v>100</v>
      </c>
      <c r="T2547">
        <v>58</v>
      </c>
      <c r="U2547">
        <v>4</v>
      </c>
      <c r="V2547">
        <v>0.35</v>
      </c>
      <c r="W2547">
        <v>19</v>
      </c>
      <c r="X2547">
        <v>14187</v>
      </c>
      <c r="Y2547">
        <v>5</v>
      </c>
      <c r="Z2547" t="s">
        <v>58</v>
      </c>
      <c r="AA2547" t="s">
        <v>59</v>
      </c>
      <c r="AB2547">
        <v>5800</v>
      </c>
      <c r="AC2547">
        <v>0.1</v>
      </c>
    </row>
    <row r="2548" spans="13:29" x14ac:dyDescent="0.35">
      <c r="M2548" t="s">
        <v>44</v>
      </c>
      <c r="N2548">
        <v>21079088</v>
      </c>
      <c r="O2548" t="s">
        <v>14</v>
      </c>
      <c r="P2548">
        <v>52.364787684019802</v>
      </c>
      <c r="Q2548">
        <v>4.8560777556366101</v>
      </c>
      <c r="R2548" t="s">
        <v>45</v>
      </c>
      <c r="S2548">
        <v>180</v>
      </c>
      <c r="T2548">
        <v>362</v>
      </c>
      <c r="U2548">
        <v>4</v>
      </c>
      <c r="V2548">
        <v>0.28000000000000003</v>
      </c>
      <c r="W2548">
        <v>15</v>
      </c>
      <c r="X2548">
        <v>14213</v>
      </c>
      <c r="Y2548">
        <v>5</v>
      </c>
      <c r="Z2548" t="s">
        <v>56</v>
      </c>
      <c r="AA2548" t="s">
        <v>57</v>
      </c>
      <c r="AB2548">
        <v>65160</v>
      </c>
      <c r="AC2548">
        <v>0.1</v>
      </c>
    </row>
    <row r="2549" spans="13:29" x14ac:dyDescent="0.35">
      <c r="M2549" t="s">
        <v>44</v>
      </c>
      <c r="N2549">
        <v>21187182</v>
      </c>
      <c r="O2549" t="s">
        <v>17</v>
      </c>
      <c r="P2549">
        <v>52.384180852662297</v>
      </c>
      <c r="Q2549">
        <v>4.8290480291538298</v>
      </c>
      <c r="R2549" t="s">
        <v>45</v>
      </c>
      <c r="S2549">
        <v>150</v>
      </c>
      <c r="T2549">
        <v>352</v>
      </c>
      <c r="U2549">
        <v>1</v>
      </c>
      <c r="V2549">
        <v>0.09</v>
      </c>
      <c r="W2549">
        <v>6</v>
      </c>
      <c r="X2549">
        <v>14298</v>
      </c>
      <c r="Y2549">
        <v>5</v>
      </c>
      <c r="Z2549" t="s">
        <v>94</v>
      </c>
      <c r="AA2549" t="s">
        <v>95</v>
      </c>
      <c r="AB2549">
        <v>52800</v>
      </c>
      <c r="AC2549">
        <v>0.1</v>
      </c>
    </row>
    <row r="2550" spans="13:29" x14ac:dyDescent="0.35">
      <c r="M2550" t="s">
        <v>44</v>
      </c>
      <c r="N2550">
        <v>21445852</v>
      </c>
      <c r="O2550" t="s">
        <v>16</v>
      </c>
      <c r="P2550">
        <v>52.3254158250543</v>
      </c>
      <c r="Q2550">
        <v>4.8861087832841301</v>
      </c>
      <c r="R2550" t="s">
        <v>45</v>
      </c>
      <c r="S2550">
        <v>280</v>
      </c>
      <c r="T2550">
        <v>318</v>
      </c>
      <c r="U2550">
        <v>3</v>
      </c>
      <c r="V2550">
        <v>0.27</v>
      </c>
      <c r="W2550">
        <v>28</v>
      </c>
      <c r="X2550">
        <v>14506</v>
      </c>
      <c r="Y2550">
        <v>5</v>
      </c>
      <c r="Z2550" t="s">
        <v>82</v>
      </c>
      <c r="AA2550" t="s">
        <v>83</v>
      </c>
      <c r="AB2550">
        <v>89040</v>
      </c>
      <c r="AC2550">
        <v>0.1</v>
      </c>
    </row>
    <row r="2551" spans="13:29" x14ac:dyDescent="0.35">
      <c r="M2551" t="s">
        <v>44</v>
      </c>
      <c r="N2551">
        <v>21547474</v>
      </c>
      <c r="O2551" t="s">
        <v>10</v>
      </c>
      <c r="P2551">
        <v>52.390449744107698</v>
      </c>
      <c r="Q2551">
        <v>4.9369824825283297</v>
      </c>
      <c r="R2551" t="s">
        <v>45</v>
      </c>
      <c r="S2551">
        <v>275</v>
      </c>
      <c r="T2551">
        <v>309</v>
      </c>
      <c r="U2551">
        <v>1</v>
      </c>
      <c r="V2551">
        <v>0.17</v>
      </c>
      <c r="W2551">
        <v>155</v>
      </c>
      <c r="X2551">
        <v>14583</v>
      </c>
      <c r="Y2551">
        <v>5</v>
      </c>
      <c r="Z2551" t="s">
        <v>78</v>
      </c>
      <c r="AA2551" t="s">
        <v>79</v>
      </c>
      <c r="AB2551">
        <v>84975</v>
      </c>
      <c r="AC2551">
        <v>0.1</v>
      </c>
    </row>
    <row r="2552" spans="13:29" x14ac:dyDescent="0.35">
      <c r="M2552" t="s">
        <v>44</v>
      </c>
      <c r="N2552">
        <v>21744479</v>
      </c>
      <c r="O2552" t="s">
        <v>6</v>
      </c>
      <c r="P2552">
        <v>52.377431901778202</v>
      </c>
      <c r="Q2552">
        <v>4.8919949420837101</v>
      </c>
      <c r="R2552" t="s">
        <v>45</v>
      </c>
      <c r="S2552">
        <v>170</v>
      </c>
      <c r="T2552">
        <v>338</v>
      </c>
      <c r="U2552">
        <v>1</v>
      </c>
      <c r="V2552">
        <v>0.09</v>
      </c>
      <c r="W2552">
        <v>23</v>
      </c>
      <c r="X2552">
        <v>14770</v>
      </c>
      <c r="Y2552">
        <v>5</v>
      </c>
      <c r="Z2552" t="s">
        <v>46</v>
      </c>
      <c r="AA2552" t="s">
        <v>47</v>
      </c>
      <c r="AB2552">
        <v>57460</v>
      </c>
      <c r="AC2552">
        <v>0.1</v>
      </c>
    </row>
    <row r="2553" spans="13:29" x14ac:dyDescent="0.35">
      <c r="M2553" t="s">
        <v>44</v>
      </c>
      <c r="N2553">
        <v>21785441</v>
      </c>
      <c r="O2553" t="s">
        <v>18</v>
      </c>
      <c r="P2553">
        <v>52.374240984323002</v>
      </c>
      <c r="Q2553">
        <v>4.9461178651687501</v>
      </c>
      <c r="R2553" t="s">
        <v>45</v>
      </c>
      <c r="S2553">
        <v>599</v>
      </c>
      <c r="T2553">
        <v>15</v>
      </c>
      <c r="U2553">
        <v>0</v>
      </c>
      <c r="W2553">
        <v>363</v>
      </c>
      <c r="X2553">
        <v>14814</v>
      </c>
      <c r="Y2553">
        <v>5</v>
      </c>
      <c r="Z2553" t="s">
        <v>66</v>
      </c>
      <c r="AA2553" t="s">
        <v>67</v>
      </c>
      <c r="AB2553">
        <v>8985</v>
      </c>
      <c r="AC2553">
        <v>0.1</v>
      </c>
    </row>
    <row r="2554" spans="13:29" x14ac:dyDescent="0.35">
      <c r="M2554" t="s">
        <v>44</v>
      </c>
      <c r="N2554">
        <v>21833282</v>
      </c>
      <c r="O2554" t="s">
        <v>6</v>
      </c>
      <c r="P2554">
        <v>52.382102727394802</v>
      </c>
      <c r="Q2554">
        <v>4.8832097021016097</v>
      </c>
      <c r="R2554" t="s">
        <v>45</v>
      </c>
      <c r="S2554">
        <v>179</v>
      </c>
      <c r="T2554">
        <v>296</v>
      </c>
      <c r="U2554">
        <v>2</v>
      </c>
      <c r="V2554">
        <v>0.16</v>
      </c>
      <c r="W2554">
        <v>45</v>
      </c>
      <c r="X2554">
        <v>14853</v>
      </c>
      <c r="Y2554">
        <v>5</v>
      </c>
      <c r="Z2554" t="s">
        <v>46</v>
      </c>
      <c r="AA2554" t="s">
        <v>47</v>
      </c>
      <c r="AB2554">
        <v>52984</v>
      </c>
      <c r="AC2554">
        <v>0.1</v>
      </c>
    </row>
    <row r="2555" spans="13:29" x14ac:dyDescent="0.35">
      <c r="M2555" t="s">
        <v>44</v>
      </c>
      <c r="N2555">
        <v>118097</v>
      </c>
      <c r="O2555" t="s">
        <v>6</v>
      </c>
      <c r="P2555">
        <v>52.365705366407099</v>
      </c>
      <c r="Q2555">
        <v>4.8846361903426798</v>
      </c>
      <c r="R2555" t="s">
        <v>50</v>
      </c>
      <c r="S2555">
        <v>94</v>
      </c>
      <c r="T2555">
        <v>309</v>
      </c>
      <c r="U2555">
        <v>309</v>
      </c>
      <c r="V2555">
        <v>3.8</v>
      </c>
      <c r="W2555">
        <v>62</v>
      </c>
      <c r="X2555">
        <v>65</v>
      </c>
      <c r="Y2555">
        <v>4</v>
      </c>
      <c r="Z2555" t="s">
        <v>46</v>
      </c>
      <c r="AA2555" t="s">
        <v>51</v>
      </c>
      <c r="AB2555">
        <v>29046</v>
      </c>
      <c r="AC2555">
        <v>0.5</v>
      </c>
    </row>
    <row r="2556" spans="13:29" x14ac:dyDescent="0.35">
      <c r="M2556" t="s">
        <v>44</v>
      </c>
      <c r="N2556">
        <v>226121</v>
      </c>
      <c r="O2556" t="s">
        <v>14</v>
      </c>
      <c r="P2556">
        <v>52.359573011185098</v>
      </c>
      <c r="Q2556">
        <v>4.8658945909422098</v>
      </c>
      <c r="R2556" t="s">
        <v>50</v>
      </c>
      <c r="S2556">
        <v>165</v>
      </c>
      <c r="T2556">
        <v>217</v>
      </c>
      <c r="U2556">
        <v>82</v>
      </c>
      <c r="V2556">
        <v>0.94</v>
      </c>
      <c r="W2556">
        <v>35</v>
      </c>
      <c r="X2556">
        <v>106</v>
      </c>
      <c r="Y2556">
        <v>4</v>
      </c>
      <c r="Z2556" t="s">
        <v>56</v>
      </c>
      <c r="AA2556" t="s">
        <v>97</v>
      </c>
      <c r="AB2556">
        <v>35805</v>
      </c>
      <c r="AC2556">
        <v>0.5</v>
      </c>
    </row>
    <row r="2557" spans="13:29" x14ac:dyDescent="0.35">
      <c r="M2557" t="s">
        <v>44</v>
      </c>
      <c r="N2557">
        <v>262394</v>
      </c>
      <c r="O2557" t="s">
        <v>8</v>
      </c>
      <c r="P2557">
        <v>52.355191279200902</v>
      </c>
      <c r="Q2557">
        <v>4.8511676992226898</v>
      </c>
      <c r="R2557" t="s">
        <v>50</v>
      </c>
      <c r="S2557">
        <v>96</v>
      </c>
      <c r="T2557">
        <v>77</v>
      </c>
      <c r="U2557">
        <v>103</v>
      </c>
      <c r="V2557">
        <v>1.27</v>
      </c>
      <c r="W2557">
        <v>62</v>
      </c>
      <c r="X2557">
        <v>131</v>
      </c>
      <c r="Y2557">
        <v>4</v>
      </c>
      <c r="Z2557" t="s">
        <v>74</v>
      </c>
      <c r="AA2557" t="s">
        <v>111</v>
      </c>
      <c r="AB2557">
        <v>7392</v>
      </c>
      <c r="AC2557">
        <v>0.5</v>
      </c>
    </row>
    <row r="2558" spans="13:29" x14ac:dyDescent="0.35">
      <c r="M2558" t="s">
        <v>44</v>
      </c>
      <c r="N2558">
        <v>293337</v>
      </c>
      <c r="O2558" t="s">
        <v>10</v>
      </c>
      <c r="P2558">
        <v>52.381705180975501</v>
      </c>
      <c r="Q2558">
        <v>4.91440092191971</v>
      </c>
      <c r="R2558" t="s">
        <v>50</v>
      </c>
      <c r="S2558">
        <v>105</v>
      </c>
      <c r="T2558">
        <v>20</v>
      </c>
      <c r="U2558">
        <v>23</v>
      </c>
      <c r="V2558">
        <v>0.28000000000000003</v>
      </c>
      <c r="W2558">
        <v>338</v>
      </c>
      <c r="X2558">
        <v>152</v>
      </c>
      <c r="Y2558">
        <v>4</v>
      </c>
      <c r="Z2558" t="s">
        <v>78</v>
      </c>
      <c r="AA2558" t="s">
        <v>98</v>
      </c>
      <c r="AB2558">
        <v>2100</v>
      </c>
      <c r="AC2558">
        <v>0.5</v>
      </c>
    </row>
    <row r="2559" spans="13:29" x14ac:dyDescent="0.35">
      <c r="M2559" t="s">
        <v>44</v>
      </c>
      <c r="N2559">
        <v>300067</v>
      </c>
      <c r="O2559" t="s">
        <v>9</v>
      </c>
      <c r="P2559">
        <v>52.356682650418797</v>
      </c>
      <c r="Q2559">
        <v>4.9169472323480203</v>
      </c>
      <c r="R2559" t="s">
        <v>50</v>
      </c>
      <c r="S2559">
        <v>45</v>
      </c>
      <c r="T2559">
        <v>240</v>
      </c>
      <c r="U2559">
        <v>9</v>
      </c>
      <c r="V2559">
        <v>0.11</v>
      </c>
      <c r="W2559">
        <v>74</v>
      </c>
      <c r="X2559">
        <v>158</v>
      </c>
      <c r="Y2559">
        <v>4</v>
      </c>
      <c r="Z2559" t="s">
        <v>64</v>
      </c>
      <c r="AA2559" t="s">
        <v>106</v>
      </c>
      <c r="AB2559">
        <v>10800</v>
      </c>
      <c r="AC2559">
        <v>0.5</v>
      </c>
    </row>
    <row r="2560" spans="13:29" x14ac:dyDescent="0.35">
      <c r="M2560" t="s">
        <v>44</v>
      </c>
      <c r="N2560">
        <v>685990</v>
      </c>
      <c r="O2560" t="s">
        <v>17</v>
      </c>
      <c r="P2560">
        <v>52.383138309184702</v>
      </c>
      <c r="Q2560">
        <v>4.8375919529840301</v>
      </c>
      <c r="R2560" t="s">
        <v>50</v>
      </c>
      <c r="S2560">
        <v>65</v>
      </c>
      <c r="T2560">
        <v>33</v>
      </c>
      <c r="U2560">
        <v>221</v>
      </c>
      <c r="V2560">
        <v>2.92</v>
      </c>
      <c r="W2560">
        <v>351</v>
      </c>
      <c r="X2560">
        <v>433</v>
      </c>
      <c r="Y2560">
        <v>4</v>
      </c>
      <c r="Z2560" t="s">
        <v>94</v>
      </c>
      <c r="AA2560" t="s">
        <v>116</v>
      </c>
      <c r="AB2560">
        <v>2145</v>
      </c>
      <c r="AC2560">
        <v>0.5</v>
      </c>
    </row>
    <row r="2561" spans="13:29" x14ac:dyDescent="0.35">
      <c r="M2561" t="s">
        <v>44</v>
      </c>
      <c r="N2561">
        <v>760599</v>
      </c>
      <c r="O2561" t="s">
        <v>7</v>
      </c>
      <c r="P2561">
        <v>52.365804837495503</v>
      </c>
      <c r="Q2561">
        <v>4.89911252397913</v>
      </c>
      <c r="R2561" t="s">
        <v>48</v>
      </c>
      <c r="S2561">
        <v>228</v>
      </c>
      <c r="T2561">
        <v>311</v>
      </c>
      <c r="U2561">
        <v>46</v>
      </c>
      <c r="V2561">
        <v>0.72</v>
      </c>
      <c r="W2561">
        <v>23</v>
      </c>
      <c r="X2561">
        <v>525</v>
      </c>
      <c r="Y2561">
        <v>4</v>
      </c>
      <c r="Z2561" t="s">
        <v>68</v>
      </c>
      <c r="AA2561" t="s">
        <v>123</v>
      </c>
      <c r="AB2561">
        <v>70908</v>
      </c>
      <c r="AC2561">
        <v>0.2</v>
      </c>
    </row>
    <row r="2562" spans="13:29" x14ac:dyDescent="0.35">
      <c r="M2562" t="s">
        <v>44</v>
      </c>
      <c r="N2562">
        <v>805368</v>
      </c>
      <c r="O2562" t="s">
        <v>6</v>
      </c>
      <c r="P2562">
        <v>52.370459790163999</v>
      </c>
      <c r="Q2562">
        <v>4.8874218909325799</v>
      </c>
      <c r="R2562" t="s">
        <v>50</v>
      </c>
      <c r="S2562">
        <v>110</v>
      </c>
      <c r="T2562">
        <v>126</v>
      </c>
      <c r="U2562">
        <v>346</v>
      </c>
      <c r="V2562">
        <v>4.7300000000000004</v>
      </c>
      <c r="W2562">
        <v>234</v>
      </c>
      <c r="X2562">
        <v>569</v>
      </c>
      <c r="Y2562">
        <v>4</v>
      </c>
      <c r="Z2562" t="s">
        <v>46</v>
      </c>
      <c r="AA2562" t="s">
        <v>51</v>
      </c>
      <c r="AB2562">
        <v>13860</v>
      </c>
      <c r="AC2562">
        <v>0.5</v>
      </c>
    </row>
    <row r="2563" spans="13:29" x14ac:dyDescent="0.35">
      <c r="M2563" t="s">
        <v>44</v>
      </c>
      <c r="N2563">
        <v>881558</v>
      </c>
      <c r="O2563" t="s">
        <v>7</v>
      </c>
      <c r="P2563">
        <v>52.362838695126499</v>
      </c>
      <c r="Q2563">
        <v>4.8875619302736499</v>
      </c>
      <c r="R2563" t="s">
        <v>50</v>
      </c>
      <c r="S2563">
        <v>120</v>
      </c>
      <c r="T2563">
        <v>47</v>
      </c>
      <c r="U2563">
        <v>46</v>
      </c>
      <c r="V2563">
        <v>0.66</v>
      </c>
      <c r="W2563">
        <v>351</v>
      </c>
      <c r="X2563">
        <v>647</v>
      </c>
      <c r="Y2563">
        <v>4</v>
      </c>
      <c r="Z2563" t="s">
        <v>68</v>
      </c>
      <c r="AA2563" t="s">
        <v>99</v>
      </c>
      <c r="AB2563">
        <v>5640</v>
      </c>
      <c r="AC2563">
        <v>0.5</v>
      </c>
    </row>
    <row r="2564" spans="13:29" x14ac:dyDescent="0.35">
      <c r="M2564" t="s">
        <v>44</v>
      </c>
      <c r="N2564">
        <v>893203</v>
      </c>
      <c r="O2564" t="s">
        <v>14</v>
      </c>
      <c r="P2564">
        <v>52.367033149446002</v>
      </c>
      <c r="Q2564">
        <v>4.8626498852277402</v>
      </c>
      <c r="R2564" t="s">
        <v>50</v>
      </c>
      <c r="S2564">
        <v>65</v>
      </c>
      <c r="T2564">
        <v>352</v>
      </c>
      <c r="U2564">
        <v>49</v>
      </c>
      <c r="V2564">
        <v>0.74</v>
      </c>
      <c r="W2564">
        <v>64</v>
      </c>
      <c r="X2564">
        <v>659</v>
      </c>
      <c r="Y2564">
        <v>4</v>
      </c>
      <c r="Z2564" t="s">
        <v>56</v>
      </c>
      <c r="AA2564" t="s">
        <v>97</v>
      </c>
      <c r="AB2564">
        <v>22880</v>
      </c>
      <c r="AC2564">
        <v>0.5</v>
      </c>
    </row>
    <row r="2565" spans="13:29" x14ac:dyDescent="0.35">
      <c r="M2565" t="s">
        <v>44</v>
      </c>
      <c r="N2565">
        <v>963328</v>
      </c>
      <c r="O2565" t="s">
        <v>6</v>
      </c>
      <c r="P2565">
        <v>52.365668955378297</v>
      </c>
      <c r="Q2565">
        <v>4.8846335936186902</v>
      </c>
      <c r="R2565" t="s">
        <v>50</v>
      </c>
      <c r="S2565">
        <v>89</v>
      </c>
      <c r="T2565">
        <v>325</v>
      </c>
      <c r="U2565">
        <v>280</v>
      </c>
      <c r="V2565">
        <v>4.1100000000000003</v>
      </c>
      <c r="W2565">
        <v>65</v>
      </c>
      <c r="X2565">
        <v>704</v>
      </c>
      <c r="Y2565">
        <v>4</v>
      </c>
      <c r="Z2565" t="s">
        <v>46</v>
      </c>
      <c r="AA2565" t="s">
        <v>51</v>
      </c>
      <c r="AB2565">
        <v>28925</v>
      </c>
      <c r="AC2565">
        <v>0.5</v>
      </c>
    </row>
    <row r="2566" spans="13:29" x14ac:dyDescent="0.35">
      <c r="M2566" t="s">
        <v>44</v>
      </c>
      <c r="N2566">
        <v>1338633</v>
      </c>
      <c r="O2566" t="s">
        <v>23</v>
      </c>
      <c r="P2566">
        <v>52.394465852997001</v>
      </c>
      <c r="Q2566">
        <v>4.9451338467639099</v>
      </c>
      <c r="R2566" t="s">
        <v>50</v>
      </c>
      <c r="S2566">
        <v>65</v>
      </c>
      <c r="T2566">
        <v>70</v>
      </c>
      <c r="U2566">
        <v>81</v>
      </c>
      <c r="V2566">
        <v>1.27</v>
      </c>
      <c r="W2566">
        <v>230</v>
      </c>
      <c r="X2566">
        <v>990</v>
      </c>
      <c r="Y2566">
        <v>4</v>
      </c>
      <c r="Z2566" t="s">
        <v>76</v>
      </c>
      <c r="AA2566" t="s">
        <v>115</v>
      </c>
      <c r="AB2566">
        <v>4550</v>
      </c>
      <c r="AC2566">
        <v>0.5</v>
      </c>
    </row>
    <row r="2567" spans="13:29" x14ac:dyDescent="0.35">
      <c r="M2567" t="s">
        <v>44</v>
      </c>
      <c r="N2567">
        <v>1534317</v>
      </c>
      <c r="O2567" t="s">
        <v>17</v>
      </c>
      <c r="P2567">
        <v>52.3829543933712</v>
      </c>
      <c r="Q2567">
        <v>4.8366663464595803</v>
      </c>
      <c r="R2567" t="s">
        <v>50</v>
      </c>
      <c r="S2567">
        <v>60</v>
      </c>
      <c r="T2567">
        <v>14</v>
      </c>
      <c r="U2567">
        <v>173</v>
      </c>
      <c r="V2567">
        <v>3.19</v>
      </c>
      <c r="W2567">
        <v>348</v>
      </c>
      <c r="X2567">
        <v>1131</v>
      </c>
      <c r="Y2567">
        <v>4</v>
      </c>
      <c r="Z2567" t="s">
        <v>94</v>
      </c>
      <c r="AA2567" t="s">
        <v>116</v>
      </c>
      <c r="AB2567">
        <v>840</v>
      </c>
      <c r="AC2567">
        <v>0.5</v>
      </c>
    </row>
    <row r="2568" spans="13:29" x14ac:dyDescent="0.35">
      <c r="M2568" t="s">
        <v>44</v>
      </c>
      <c r="N2568">
        <v>1771760</v>
      </c>
      <c r="O2568" t="s">
        <v>19</v>
      </c>
      <c r="P2568">
        <v>52.382454155687</v>
      </c>
      <c r="Q2568">
        <v>4.8531884897389999</v>
      </c>
      <c r="R2568" t="s">
        <v>50</v>
      </c>
      <c r="S2568">
        <v>75</v>
      </c>
      <c r="T2568">
        <v>212</v>
      </c>
      <c r="U2568">
        <v>229</v>
      </c>
      <c r="V2568">
        <v>3.67</v>
      </c>
      <c r="W2568">
        <v>35</v>
      </c>
      <c r="X2568">
        <v>1254</v>
      </c>
      <c r="Y2568">
        <v>4</v>
      </c>
      <c r="Z2568" t="s">
        <v>62</v>
      </c>
      <c r="AA2568" t="s">
        <v>101</v>
      </c>
      <c r="AB2568">
        <v>15900</v>
      </c>
      <c r="AC2568">
        <v>0.5</v>
      </c>
    </row>
    <row r="2569" spans="13:29" x14ac:dyDescent="0.35">
      <c r="M2569" t="s">
        <v>44</v>
      </c>
      <c r="N2569">
        <v>2755514</v>
      </c>
      <c r="O2569" t="s">
        <v>8</v>
      </c>
      <c r="P2569">
        <v>52.347871942361799</v>
      </c>
      <c r="Q2569">
        <v>4.8474997760091201</v>
      </c>
      <c r="R2569" t="s">
        <v>50</v>
      </c>
      <c r="S2569">
        <v>68</v>
      </c>
      <c r="T2569">
        <v>311</v>
      </c>
      <c r="U2569">
        <v>139</v>
      </c>
      <c r="V2569">
        <v>2.48</v>
      </c>
      <c r="W2569">
        <v>36</v>
      </c>
      <c r="X2569">
        <v>1759</v>
      </c>
      <c r="Y2569">
        <v>4</v>
      </c>
      <c r="Z2569" t="s">
        <v>74</v>
      </c>
      <c r="AA2569" t="s">
        <v>111</v>
      </c>
      <c r="AB2569">
        <v>21148</v>
      </c>
      <c r="AC2569">
        <v>0.5</v>
      </c>
    </row>
    <row r="2570" spans="13:29" x14ac:dyDescent="0.35">
      <c r="M2570" t="s">
        <v>44</v>
      </c>
      <c r="N2570">
        <v>2955804</v>
      </c>
      <c r="O2570" t="s">
        <v>15</v>
      </c>
      <c r="P2570">
        <v>52.375661682302301</v>
      </c>
      <c r="Q2570">
        <v>4.87355340541618</v>
      </c>
      <c r="R2570" t="s">
        <v>50</v>
      </c>
      <c r="S2570">
        <v>151</v>
      </c>
      <c r="T2570">
        <v>35</v>
      </c>
      <c r="U2570">
        <v>47</v>
      </c>
      <c r="V2570">
        <v>1.04</v>
      </c>
      <c r="W2570">
        <v>341</v>
      </c>
      <c r="X2570">
        <v>1861</v>
      </c>
      <c r="Y2570">
        <v>4</v>
      </c>
      <c r="Z2570" t="s">
        <v>60</v>
      </c>
      <c r="AA2570" t="s">
        <v>100</v>
      </c>
      <c r="AB2570">
        <v>5285</v>
      </c>
      <c r="AC2570">
        <v>0.5</v>
      </c>
    </row>
    <row r="2571" spans="13:29" x14ac:dyDescent="0.35">
      <c r="M2571" t="s">
        <v>44</v>
      </c>
      <c r="N2571">
        <v>3107750</v>
      </c>
      <c r="O2571" t="s">
        <v>7</v>
      </c>
      <c r="P2571">
        <v>52.365174051299498</v>
      </c>
      <c r="Q2571">
        <v>4.9077083440463198</v>
      </c>
      <c r="R2571" t="s">
        <v>50</v>
      </c>
      <c r="S2571">
        <v>100</v>
      </c>
      <c r="T2571">
        <v>335</v>
      </c>
      <c r="U2571">
        <v>89</v>
      </c>
      <c r="V2571">
        <v>2.2200000000000002</v>
      </c>
      <c r="W2571">
        <v>46</v>
      </c>
      <c r="X2571">
        <v>1955</v>
      </c>
      <c r="Y2571">
        <v>4</v>
      </c>
      <c r="Z2571" t="s">
        <v>68</v>
      </c>
      <c r="AA2571" t="s">
        <v>99</v>
      </c>
      <c r="AB2571">
        <v>33500</v>
      </c>
      <c r="AC2571">
        <v>0.5</v>
      </c>
    </row>
    <row r="2572" spans="13:29" x14ac:dyDescent="0.35">
      <c r="M2572" t="s">
        <v>44</v>
      </c>
      <c r="N2572">
        <v>3462884</v>
      </c>
      <c r="O2572" t="s">
        <v>23</v>
      </c>
      <c r="P2572">
        <v>52.403830820870198</v>
      </c>
      <c r="Q2572">
        <v>4.9384266972189197</v>
      </c>
      <c r="R2572" t="s">
        <v>50</v>
      </c>
      <c r="S2572">
        <v>54</v>
      </c>
      <c r="T2572">
        <v>284</v>
      </c>
      <c r="U2572">
        <v>183</v>
      </c>
      <c r="V2572">
        <v>3.4</v>
      </c>
      <c r="W2572">
        <v>56</v>
      </c>
      <c r="X2572">
        <v>2192</v>
      </c>
      <c r="Y2572">
        <v>4</v>
      </c>
      <c r="Z2572" t="s">
        <v>76</v>
      </c>
      <c r="AA2572" t="s">
        <v>115</v>
      </c>
      <c r="AB2572">
        <v>15336</v>
      </c>
      <c r="AC2572">
        <v>0.5</v>
      </c>
    </row>
    <row r="2573" spans="13:29" x14ac:dyDescent="0.35">
      <c r="M2573" t="s">
        <v>44</v>
      </c>
      <c r="N2573">
        <v>3763895</v>
      </c>
      <c r="O2573" t="s">
        <v>14</v>
      </c>
      <c r="P2573">
        <v>52.362145394327698</v>
      </c>
      <c r="Q2573">
        <v>4.8643646872671802</v>
      </c>
      <c r="R2573" t="s">
        <v>50</v>
      </c>
      <c r="S2573">
        <v>40</v>
      </c>
      <c r="T2573">
        <v>341</v>
      </c>
      <c r="U2573">
        <v>186</v>
      </c>
      <c r="V2573">
        <v>3.52</v>
      </c>
      <c r="W2573">
        <v>28</v>
      </c>
      <c r="X2573">
        <v>2371</v>
      </c>
      <c r="Y2573">
        <v>4</v>
      </c>
      <c r="Z2573" t="s">
        <v>56</v>
      </c>
      <c r="AA2573" t="s">
        <v>97</v>
      </c>
      <c r="AB2573">
        <v>13640</v>
      </c>
      <c r="AC2573">
        <v>0.5</v>
      </c>
    </row>
    <row r="2574" spans="13:29" x14ac:dyDescent="0.35">
      <c r="M2574" t="s">
        <v>44</v>
      </c>
      <c r="N2574">
        <v>3840321</v>
      </c>
      <c r="O2574" t="s">
        <v>9</v>
      </c>
      <c r="P2574">
        <v>52.3588946068962</v>
      </c>
      <c r="Q2574">
        <v>4.9077380129930104</v>
      </c>
      <c r="R2574" t="s">
        <v>50</v>
      </c>
      <c r="S2574">
        <v>72</v>
      </c>
      <c r="T2574">
        <v>212</v>
      </c>
      <c r="U2574">
        <v>280</v>
      </c>
      <c r="V2574">
        <v>5.35</v>
      </c>
      <c r="W2574">
        <v>189</v>
      </c>
      <c r="X2574">
        <v>2427</v>
      </c>
      <c r="Y2574">
        <v>4</v>
      </c>
      <c r="Z2574" t="s">
        <v>64</v>
      </c>
      <c r="AA2574" t="s">
        <v>106</v>
      </c>
      <c r="AB2574">
        <v>15264</v>
      </c>
      <c r="AC2574">
        <v>0.5</v>
      </c>
    </row>
    <row r="2575" spans="13:29" x14ac:dyDescent="0.35">
      <c r="M2575" t="s">
        <v>44</v>
      </c>
      <c r="N2575">
        <v>4320870</v>
      </c>
      <c r="O2575" t="s">
        <v>14</v>
      </c>
      <c r="P2575">
        <v>52.365679918632701</v>
      </c>
      <c r="Q2575">
        <v>4.8770036825848697</v>
      </c>
      <c r="R2575" t="s">
        <v>50</v>
      </c>
      <c r="S2575">
        <v>80</v>
      </c>
      <c r="T2575">
        <v>353</v>
      </c>
      <c r="U2575">
        <v>6</v>
      </c>
      <c r="V2575">
        <v>0.47</v>
      </c>
      <c r="W2575">
        <v>154</v>
      </c>
      <c r="X2575">
        <v>2703</v>
      </c>
      <c r="Y2575">
        <v>4</v>
      </c>
      <c r="Z2575" t="s">
        <v>56</v>
      </c>
      <c r="AA2575" t="s">
        <v>97</v>
      </c>
      <c r="AB2575">
        <v>28240</v>
      </c>
      <c r="AC2575">
        <v>0.5</v>
      </c>
    </row>
    <row r="2576" spans="13:29" x14ac:dyDescent="0.35">
      <c r="M2576" t="s">
        <v>44</v>
      </c>
      <c r="N2576">
        <v>4413032</v>
      </c>
      <c r="O2576" t="s">
        <v>15</v>
      </c>
      <c r="P2576">
        <v>52.388567121885103</v>
      </c>
      <c r="Q2576">
        <v>4.8855280893151898</v>
      </c>
      <c r="R2576" t="s">
        <v>50</v>
      </c>
      <c r="S2576">
        <v>90</v>
      </c>
      <c r="T2576">
        <v>270</v>
      </c>
      <c r="U2576">
        <v>192</v>
      </c>
      <c r="V2576">
        <v>3.85</v>
      </c>
      <c r="W2576">
        <v>99</v>
      </c>
      <c r="X2576">
        <v>2748</v>
      </c>
      <c r="Y2576">
        <v>4</v>
      </c>
      <c r="Z2576" t="s">
        <v>60</v>
      </c>
      <c r="AA2576" t="s">
        <v>100</v>
      </c>
      <c r="AB2576">
        <v>24300</v>
      </c>
      <c r="AC2576">
        <v>0.5</v>
      </c>
    </row>
    <row r="2577" spans="13:29" x14ac:dyDescent="0.35">
      <c r="M2577" t="s">
        <v>44</v>
      </c>
      <c r="N2577">
        <v>4488692</v>
      </c>
      <c r="O2577" t="s">
        <v>7</v>
      </c>
      <c r="P2577">
        <v>52.362266848038502</v>
      </c>
      <c r="Q2577">
        <v>4.8863094351893697</v>
      </c>
      <c r="R2577" t="s">
        <v>50</v>
      </c>
      <c r="S2577">
        <v>230</v>
      </c>
      <c r="T2577">
        <v>74</v>
      </c>
      <c r="U2577">
        <v>211</v>
      </c>
      <c r="V2577">
        <v>4.25</v>
      </c>
      <c r="W2577">
        <v>287</v>
      </c>
      <c r="X2577">
        <v>2801</v>
      </c>
      <c r="Y2577">
        <v>4</v>
      </c>
      <c r="Z2577" t="s">
        <v>68</v>
      </c>
      <c r="AA2577" t="s">
        <v>99</v>
      </c>
      <c r="AB2577">
        <v>17020</v>
      </c>
      <c r="AC2577">
        <v>0.5</v>
      </c>
    </row>
    <row r="2578" spans="13:29" x14ac:dyDescent="0.35">
      <c r="M2578" t="s">
        <v>44</v>
      </c>
      <c r="N2578">
        <v>4820483</v>
      </c>
      <c r="O2578" t="s">
        <v>6</v>
      </c>
      <c r="P2578">
        <v>52.374468752174003</v>
      </c>
      <c r="Q2578">
        <v>4.8845030952885802</v>
      </c>
      <c r="R2578" t="s">
        <v>50</v>
      </c>
      <c r="S2578">
        <v>90</v>
      </c>
      <c r="T2578">
        <v>121</v>
      </c>
      <c r="U2578">
        <v>238</v>
      </c>
      <c r="V2578">
        <v>5.3</v>
      </c>
      <c r="W2578">
        <v>61</v>
      </c>
      <c r="X2578">
        <v>2975</v>
      </c>
      <c r="Y2578">
        <v>4</v>
      </c>
      <c r="Z2578" t="s">
        <v>46</v>
      </c>
      <c r="AA2578" t="s">
        <v>51</v>
      </c>
      <c r="AB2578">
        <v>10890</v>
      </c>
      <c r="AC2578">
        <v>0.5</v>
      </c>
    </row>
    <row r="2579" spans="13:29" x14ac:dyDescent="0.35">
      <c r="M2579" t="s">
        <v>44</v>
      </c>
      <c r="N2579">
        <v>5055362</v>
      </c>
      <c r="O2579" t="s">
        <v>14</v>
      </c>
      <c r="P2579">
        <v>52.359645345940002</v>
      </c>
      <c r="Q2579">
        <v>4.8660565920479604</v>
      </c>
      <c r="R2579" t="s">
        <v>50</v>
      </c>
      <c r="S2579">
        <v>85</v>
      </c>
      <c r="T2579">
        <v>287</v>
      </c>
      <c r="U2579">
        <v>78</v>
      </c>
      <c r="V2579">
        <v>1.91</v>
      </c>
      <c r="W2579">
        <v>29</v>
      </c>
      <c r="X2579">
        <v>3100</v>
      </c>
      <c r="Y2579">
        <v>4</v>
      </c>
      <c r="Z2579" t="s">
        <v>56</v>
      </c>
      <c r="AA2579" t="s">
        <v>97</v>
      </c>
      <c r="AB2579">
        <v>24395</v>
      </c>
      <c r="AC2579">
        <v>0.5</v>
      </c>
    </row>
    <row r="2580" spans="13:29" x14ac:dyDescent="0.35">
      <c r="M2580" t="s">
        <v>44</v>
      </c>
      <c r="N2580">
        <v>5184303</v>
      </c>
      <c r="O2580" t="s">
        <v>6</v>
      </c>
      <c r="P2580">
        <v>52.384281570628403</v>
      </c>
      <c r="Q2580">
        <v>4.8862336630979497</v>
      </c>
      <c r="R2580" t="s">
        <v>50</v>
      </c>
      <c r="S2580">
        <v>250</v>
      </c>
      <c r="T2580">
        <v>192</v>
      </c>
      <c r="U2580">
        <v>29</v>
      </c>
      <c r="V2580">
        <v>0.74</v>
      </c>
      <c r="W2580">
        <v>345</v>
      </c>
      <c r="X2580">
        <v>3158</v>
      </c>
      <c r="Y2580">
        <v>4</v>
      </c>
      <c r="Z2580" t="s">
        <v>46</v>
      </c>
      <c r="AA2580" t="s">
        <v>51</v>
      </c>
      <c r="AB2580">
        <v>48000</v>
      </c>
      <c r="AC2580">
        <v>0.5</v>
      </c>
    </row>
    <row r="2581" spans="13:29" x14ac:dyDescent="0.35">
      <c r="M2581" t="s">
        <v>44</v>
      </c>
      <c r="N2581">
        <v>5248074</v>
      </c>
      <c r="O2581" t="s">
        <v>20</v>
      </c>
      <c r="P2581">
        <v>52.352722438712703</v>
      </c>
      <c r="Q2581">
        <v>4.8281054513950501</v>
      </c>
      <c r="R2581" t="s">
        <v>50</v>
      </c>
      <c r="S2581">
        <v>65</v>
      </c>
      <c r="T2581">
        <v>26</v>
      </c>
      <c r="U2581">
        <v>182</v>
      </c>
      <c r="V2581">
        <v>4.05</v>
      </c>
      <c r="W2581">
        <v>227</v>
      </c>
      <c r="X2581">
        <v>3184</v>
      </c>
      <c r="Y2581">
        <v>4</v>
      </c>
      <c r="Z2581" t="s">
        <v>70</v>
      </c>
      <c r="AA2581" t="s">
        <v>104</v>
      </c>
      <c r="AB2581">
        <v>1690</v>
      </c>
      <c r="AC2581">
        <v>0.5</v>
      </c>
    </row>
    <row r="2582" spans="13:29" x14ac:dyDescent="0.35">
      <c r="M2582" t="s">
        <v>44</v>
      </c>
      <c r="N2582">
        <v>5801370</v>
      </c>
      <c r="O2582" t="s">
        <v>6</v>
      </c>
      <c r="P2582">
        <v>52.372762688139098</v>
      </c>
      <c r="Q2582">
        <v>4.8845996598577797</v>
      </c>
      <c r="R2582" t="s">
        <v>50</v>
      </c>
      <c r="S2582">
        <v>73</v>
      </c>
      <c r="T2582">
        <v>132</v>
      </c>
      <c r="U2582">
        <v>231</v>
      </c>
      <c r="V2582">
        <v>5.24</v>
      </c>
      <c r="W2582">
        <v>61</v>
      </c>
      <c r="X2582">
        <v>3428</v>
      </c>
      <c r="Y2582">
        <v>4</v>
      </c>
      <c r="Z2582" t="s">
        <v>46</v>
      </c>
      <c r="AA2582" t="s">
        <v>51</v>
      </c>
      <c r="AB2582">
        <v>9636</v>
      </c>
      <c r="AC2582">
        <v>0.5</v>
      </c>
    </row>
    <row r="2583" spans="13:29" x14ac:dyDescent="0.35">
      <c r="M2583" t="s">
        <v>44</v>
      </c>
      <c r="N2583">
        <v>6650303</v>
      </c>
      <c r="O2583" t="s">
        <v>21</v>
      </c>
      <c r="P2583">
        <v>52.341751103775401</v>
      </c>
      <c r="Q2583">
        <v>4.7935183992272901</v>
      </c>
      <c r="R2583" t="s">
        <v>50</v>
      </c>
      <c r="S2583">
        <v>99</v>
      </c>
      <c r="T2583">
        <v>173</v>
      </c>
      <c r="U2583">
        <v>132</v>
      </c>
      <c r="V2583">
        <v>3.1</v>
      </c>
      <c r="W2583">
        <v>221</v>
      </c>
      <c r="X2583">
        <v>4010</v>
      </c>
      <c r="Y2583">
        <v>4</v>
      </c>
      <c r="Z2583" t="s">
        <v>88</v>
      </c>
      <c r="AA2583" t="s">
        <v>105</v>
      </c>
      <c r="AB2583">
        <v>17127</v>
      </c>
      <c r="AC2583">
        <v>0.5</v>
      </c>
    </row>
    <row r="2584" spans="13:29" x14ac:dyDescent="0.35">
      <c r="M2584" t="s">
        <v>44</v>
      </c>
      <c r="N2584">
        <v>6953955</v>
      </c>
      <c r="O2584" t="s">
        <v>11</v>
      </c>
      <c r="P2584">
        <v>52.355513134240503</v>
      </c>
      <c r="Q2584">
        <v>4.8932678574936297</v>
      </c>
      <c r="R2584" t="s">
        <v>50</v>
      </c>
      <c r="S2584">
        <v>70</v>
      </c>
      <c r="T2584">
        <v>280</v>
      </c>
      <c r="U2584">
        <v>8</v>
      </c>
      <c r="V2584">
        <v>0.22</v>
      </c>
      <c r="W2584">
        <v>88</v>
      </c>
      <c r="X2584">
        <v>4215</v>
      </c>
      <c r="Y2584">
        <v>4</v>
      </c>
      <c r="Z2584" t="s">
        <v>58</v>
      </c>
      <c r="AA2584" t="s">
        <v>103</v>
      </c>
      <c r="AB2584">
        <v>19600</v>
      </c>
      <c r="AC2584">
        <v>0.5</v>
      </c>
    </row>
    <row r="2585" spans="13:29" x14ac:dyDescent="0.35">
      <c r="M2585" t="s">
        <v>44</v>
      </c>
      <c r="N2585">
        <v>7254879</v>
      </c>
      <c r="O2585" t="s">
        <v>9</v>
      </c>
      <c r="P2585">
        <v>52.355504317545197</v>
      </c>
      <c r="Q2585">
        <v>4.9249944837612603</v>
      </c>
      <c r="R2585" t="s">
        <v>50</v>
      </c>
      <c r="S2585">
        <v>60</v>
      </c>
      <c r="T2585">
        <v>263</v>
      </c>
      <c r="U2585">
        <v>56</v>
      </c>
      <c r="V2585">
        <v>1.36</v>
      </c>
      <c r="W2585">
        <v>35</v>
      </c>
      <c r="X2585">
        <v>4397</v>
      </c>
      <c r="Y2585">
        <v>4</v>
      </c>
      <c r="Z2585" t="s">
        <v>64</v>
      </c>
      <c r="AA2585" t="s">
        <v>106</v>
      </c>
      <c r="AB2585">
        <v>15780</v>
      </c>
      <c r="AC2585">
        <v>0.5</v>
      </c>
    </row>
    <row r="2586" spans="13:29" x14ac:dyDescent="0.35">
      <c r="M2586" t="s">
        <v>44</v>
      </c>
      <c r="N2586">
        <v>9160801</v>
      </c>
      <c r="O2586" t="s">
        <v>11</v>
      </c>
      <c r="P2586">
        <v>52.356775327443202</v>
      </c>
      <c r="Q2586">
        <v>4.8990043725585801</v>
      </c>
      <c r="R2586" t="s">
        <v>50</v>
      </c>
      <c r="S2586">
        <v>174</v>
      </c>
      <c r="T2586">
        <v>303</v>
      </c>
      <c r="U2586">
        <v>50</v>
      </c>
      <c r="V2586">
        <v>1.35</v>
      </c>
      <c r="W2586">
        <v>70</v>
      </c>
      <c r="X2586">
        <v>5554</v>
      </c>
      <c r="Y2586">
        <v>4</v>
      </c>
      <c r="Z2586" t="s">
        <v>58</v>
      </c>
      <c r="AA2586" t="s">
        <v>103</v>
      </c>
      <c r="AB2586">
        <v>52722</v>
      </c>
      <c r="AC2586">
        <v>0.5</v>
      </c>
    </row>
    <row r="2587" spans="13:29" x14ac:dyDescent="0.35">
      <c r="M2587" t="s">
        <v>44</v>
      </c>
      <c r="N2587">
        <v>9366344</v>
      </c>
      <c r="O2587" t="s">
        <v>22</v>
      </c>
      <c r="P2587">
        <v>52.416613059500598</v>
      </c>
      <c r="Q2587">
        <v>4.8830683457691402</v>
      </c>
      <c r="R2587" t="s">
        <v>50</v>
      </c>
      <c r="S2587">
        <v>66</v>
      </c>
      <c r="T2587">
        <v>31</v>
      </c>
      <c r="U2587">
        <v>37</v>
      </c>
      <c r="V2587">
        <v>0.99</v>
      </c>
      <c r="W2587">
        <v>38</v>
      </c>
      <c r="X2587">
        <v>5702</v>
      </c>
      <c r="Y2587">
        <v>4</v>
      </c>
      <c r="Z2587" t="s">
        <v>80</v>
      </c>
      <c r="AA2587" t="s">
        <v>121</v>
      </c>
      <c r="AB2587">
        <v>2046</v>
      </c>
      <c r="AC2587">
        <v>0.5</v>
      </c>
    </row>
    <row r="2588" spans="13:29" x14ac:dyDescent="0.35">
      <c r="M2588" t="s">
        <v>44</v>
      </c>
      <c r="N2588">
        <v>10569785</v>
      </c>
      <c r="O2588" t="s">
        <v>17</v>
      </c>
      <c r="P2588">
        <v>52.381191074348699</v>
      </c>
      <c r="Q2588">
        <v>4.83456283054179</v>
      </c>
      <c r="R2588" t="s">
        <v>50</v>
      </c>
      <c r="S2588">
        <v>65</v>
      </c>
      <c r="T2588">
        <v>198</v>
      </c>
      <c r="U2588">
        <v>29</v>
      </c>
      <c r="V2588">
        <v>0.91</v>
      </c>
      <c r="W2588">
        <v>5</v>
      </c>
      <c r="X2588">
        <v>6406</v>
      </c>
      <c r="Y2588">
        <v>4</v>
      </c>
      <c r="Z2588" t="s">
        <v>94</v>
      </c>
      <c r="AA2588" t="s">
        <v>116</v>
      </c>
      <c r="AB2588">
        <v>12870</v>
      </c>
      <c r="AC2588">
        <v>0.5</v>
      </c>
    </row>
    <row r="2589" spans="13:29" x14ac:dyDescent="0.35">
      <c r="M2589" t="s">
        <v>44</v>
      </c>
      <c r="N2589">
        <v>10860856</v>
      </c>
      <c r="O2589" t="s">
        <v>27</v>
      </c>
      <c r="P2589">
        <v>52.317813294839603</v>
      </c>
      <c r="Q2589">
        <v>4.9858032550754698</v>
      </c>
      <c r="R2589" t="s">
        <v>50</v>
      </c>
      <c r="S2589">
        <v>47</v>
      </c>
      <c r="T2589">
        <v>184</v>
      </c>
      <c r="U2589">
        <v>118</v>
      </c>
      <c r="V2589">
        <v>3.43</v>
      </c>
      <c r="W2589">
        <v>109</v>
      </c>
      <c r="X2589">
        <v>6528</v>
      </c>
      <c r="Y2589">
        <v>4</v>
      </c>
      <c r="Z2589" t="s">
        <v>107</v>
      </c>
      <c r="AA2589" t="s">
        <v>108</v>
      </c>
      <c r="AB2589">
        <v>8648</v>
      </c>
      <c r="AC2589">
        <v>0.5</v>
      </c>
    </row>
    <row r="2590" spans="13:29" x14ac:dyDescent="0.35">
      <c r="M2590" t="s">
        <v>44</v>
      </c>
      <c r="N2590">
        <v>10907707</v>
      </c>
      <c r="O2590" t="s">
        <v>27</v>
      </c>
      <c r="P2590">
        <v>52.317600996676802</v>
      </c>
      <c r="Q2590">
        <v>4.9853817233294704</v>
      </c>
      <c r="R2590" t="s">
        <v>50</v>
      </c>
      <c r="S2590">
        <v>47</v>
      </c>
      <c r="T2590">
        <v>238</v>
      </c>
      <c r="U2590">
        <v>156</v>
      </c>
      <c r="V2590">
        <v>4.55</v>
      </c>
      <c r="W2590">
        <v>122</v>
      </c>
      <c r="X2590">
        <v>6542</v>
      </c>
      <c r="Y2590">
        <v>4</v>
      </c>
      <c r="Z2590" t="s">
        <v>107</v>
      </c>
      <c r="AA2590" t="s">
        <v>108</v>
      </c>
      <c r="AB2590">
        <v>11186</v>
      </c>
      <c r="AC2590">
        <v>0.5</v>
      </c>
    </row>
    <row r="2591" spans="13:29" x14ac:dyDescent="0.35">
      <c r="M2591" t="s">
        <v>44</v>
      </c>
      <c r="N2591">
        <v>11035643</v>
      </c>
      <c r="O2591" t="s">
        <v>13</v>
      </c>
      <c r="P2591">
        <v>52.369108999601998</v>
      </c>
      <c r="Q2591">
        <v>4.9583802811499602</v>
      </c>
      <c r="R2591" t="s">
        <v>50</v>
      </c>
      <c r="S2591">
        <v>50</v>
      </c>
      <c r="T2591">
        <v>291</v>
      </c>
      <c r="U2591">
        <v>67</v>
      </c>
      <c r="V2591">
        <v>1.97</v>
      </c>
      <c r="W2591">
        <v>115</v>
      </c>
      <c r="X2591">
        <v>6589</v>
      </c>
      <c r="Y2591">
        <v>4</v>
      </c>
      <c r="Z2591" t="s">
        <v>86</v>
      </c>
      <c r="AA2591" t="s">
        <v>110</v>
      </c>
      <c r="AB2591">
        <v>14550</v>
      </c>
      <c r="AC2591">
        <v>0.5</v>
      </c>
    </row>
    <row r="2592" spans="13:29" x14ac:dyDescent="0.35">
      <c r="M2592" t="s">
        <v>44</v>
      </c>
      <c r="N2592">
        <v>11347669</v>
      </c>
      <c r="O2592" t="s">
        <v>11</v>
      </c>
      <c r="P2592">
        <v>52.346001477025702</v>
      </c>
      <c r="Q2592">
        <v>4.8929135713558303</v>
      </c>
      <c r="R2592" t="s">
        <v>50</v>
      </c>
      <c r="S2592">
        <v>75</v>
      </c>
      <c r="T2592">
        <v>294</v>
      </c>
      <c r="U2592">
        <v>30</v>
      </c>
      <c r="V2592">
        <v>0.91</v>
      </c>
      <c r="W2592">
        <v>244</v>
      </c>
      <c r="X2592">
        <v>6754</v>
      </c>
      <c r="Y2592">
        <v>4</v>
      </c>
      <c r="Z2592" t="s">
        <v>58</v>
      </c>
      <c r="AA2592" t="s">
        <v>103</v>
      </c>
      <c r="AB2592">
        <v>22050</v>
      </c>
      <c r="AC2592">
        <v>0.5</v>
      </c>
    </row>
    <row r="2593" spans="13:29" x14ac:dyDescent="0.35">
      <c r="M2593" t="s">
        <v>44</v>
      </c>
      <c r="N2593">
        <v>11569730</v>
      </c>
      <c r="O2593" t="s">
        <v>9</v>
      </c>
      <c r="P2593">
        <v>52.358013808811101</v>
      </c>
      <c r="Q2593">
        <v>4.9217723479635502</v>
      </c>
      <c r="R2593" t="s">
        <v>50</v>
      </c>
      <c r="S2593">
        <v>65</v>
      </c>
      <c r="T2593">
        <v>7</v>
      </c>
      <c r="U2593">
        <v>33</v>
      </c>
      <c r="V2593">
        <v>0.99</v>
      </c>
      <c r="W2593">
        <v>357</v>
      </c>
      <c r="X2593">
        <v>6873</v>
      </c>
      <c r="Y2593">
        <v>4</v>
      </c>
      <c r="Z2593" t="s">
        <v>64</v>
      </c>
      <c r="AA2593" t="s">
        <v>106</v>
      </c>
      <c r="AB2593">
        <v>455</v>
      </c>
      <c r="AC2593">
        <v>0.5</v>
      </c>
    </row>
    <row r="2594" spans="13:29" x14ac:dyDescent="0.35">
      <c r="M2594" t="s">
        <v>44</v>
      </c>
      <c r="N2594">
        <v>12059101</v>
      </c>
      <c r="O2594" t="s">
        <v>11</v>
      </c>
      <c r="P2594">
        <v>52.344891400820899</v>
      </c>
      <c r="Q2594">
        <v>4.8931796586412402</v>
      </c>
      <c r="R2594" t="s">
        <v>50</v>
      </c>
      <c r="S2594">
        <v>75</v>
      </c>
      <c r="T2594">
        <v>209</v>
      </c>
      <c r="U2594">
        <v>93</v>
      </c>
      <c r="V2594">
        <v>2.91</v>
      </c>
      <c r="W2594">
        <v>260</v>
      </c>
      <c r="X2594">
        <v>7137</v>
      </c>
      <c r="Y2594">
        <v>4</v>
      </c>
      <c r="Z2594" t="s">
        <v>58</v>
      </c>
      <c r="AA2594" t="s">
        <v>103</v>
      </c>
      <c r="AB2594">
        <v>15675</v>
      </c>
      <c r="AC2594">
        <v>0.5</v>
      </c>
    </row>
    <row r="2595" spans="13:29" x14ac:dyDescent="0.35">
      <c r="M2595" t="s">
        <v>44</v>
      </c>
      <c r="N2595">
        <v>13647474</v>
      </c>
      <c r="O2595" t="s">
        <v>7</v>
      </c>
      <c r="P2595">
        <v>52.360536950601499</v>
      </c>
      <c r="Q2595">
        <v>4.9009320059004597</v>
      </c>
      <c r="R2595" t="s">
        <v>50</v>
      </c>
      <c r="S2595">
        <v>135</v>
      </c>
      <c r="T2595">
        <v>18</v>
      </c>
      <c r="U2595">
        <v>97</v>
      </c>
      <c r="V2595">
        <v>3.29</v>
      </c>
      <c r="W2595">
        <v>326</v>
      </c>
      <c r="X2595">
        <v>8403</v>
      </c>
      <c r="Y2595">
        <v>4</v>
      </c>
      <c r="Z2595" t="s">
        <v>68</v>
      </c>
      <c r="AA2595" t="s">
        <v>99</v>
      </c>
      <c r="AB2595">
        <v>2430</v>
      </c>
      <c r="AC2595">
        <v>0.5</v>
      </c>
    </row>
    <row r="2596" spans="13:29" x14ac:dyDescent="0.35">
      <c r="M2596" t="s">
        <v>44</v>
      </c>
      <c r="N2596">
        <v>13836709</v>
      </c>
      <c r="O2596" t="s">
        <v>22</v>
      </c>
      <c r="P2596">
        <v>52.4058414887756</v>
      </c>
      <c r="Q2596">
        <v>4.9156706635836098</v>
      </c>
      <c r="R2596" t="s">
        <v>50</v>
      </c>
      <c r="S2596">
        <v>51</v>
      </c>
      <c r="T2596">
        <v>306</v>
      </c>
      <c r="U2596">
        <v>84</v>
      </c>
      <c r="V2596">
        <v>3.19</v>
      </c>
      <c r="W2596">
        <v>56</v>
      </c>
      <c r="X2596">
        <v>8641</v>
      </c>
      <c r="Y2596">
        <v>4</v>
      </c>
      <c r="Z2596" t="s">
        <v>80</v>
      </c>
      <c r="AA2596" t="s">
        <v>121</v>
      </c>
      <c r="AB2596">
        <v>15606</v>
      </c>
      <c r="AC2596">
        <v>0.5</v>
      </c>
    </row>
    <row r="2597" spans="13:29" x14ac:dyDescent="0.35">
      <c r="M2597" t="s">
        <v>44</v>
      </c>
      <c r="N2597">
        <v>13852155</v>
      </c>
      <c r="O2597" t="s">
        <v>6</v>
      </c>
      <c r="P2597">
        <v>52.367678076489298</v>
      </c>
      <c r="Q2597">
        <v>4.8817156917324596</v>
      </c>
      <c r="R2597" t="s">
        <v>50</v>
      </c>
      <c r="S2597">
        <v>80</v>
      </c>
      <c r="T2597">
        <v>276</v>
      </c>
      <c r="U2597">
        <v>90</v>
      </c>
      <c r="V2597">
        <v>3.42</v>
      </c>
      <c r="W2597">
        <v>74</v>
      </c>
      <c r="X2597">
        <v>8658</v>
      </c>
      <c r="Y2597">
        <v>4</v>
      </c>
      <c r="Z2597" t="s">
        <v>46</v>
      </c>
      <c r="AA2597" t="s">
        <v>51</v>
      </c>
      <c r="AB2597">
        <v>22080</v>
      </c>
      <c r="AC2597">
        <v>0.5</v>
      </c>
    </row>
    <row r="2598" spans="13:29" x14ac:dyDescent="0.35">
      <c r="M2598" t="s">
        <v>44</v>
      </c>
      <c r="N2598">
        <v>14310818</v>
      </c>
      <c r="O2598" t="s">
        <v>7</v>
      </c>
      <c r="P2598">
        <v>52.367898315189798</v>
      </c>
      <c r="Q2598">
        <v>4.9173356915497504</v>
      </c>
      <c r="R2598" t="s">
        <v>50</v>
      </c>
      <c r="S2598">
        <v>195</v>
      </c>
      <c r="T2598">
        <v>1</v>
      </c>
      <c r="U2598">
        <v>2</v>
      </c>
      <c r="V2598">
        <v>7.0000000000000007E-2</v>
      </c>
      <c r="W2598">
        <v>364</v>
      </c>
      <c r="X2598">
        <v>9178</v>
      </c>
      <c r="Y2598">
        <v>4</v>
      </c>
      <c r="Z2598" t="s">
        <v>68</v>
      </c>
      <c r="AA2598" t="s">
        <v>99</v>
      </c>
      <c r="AB2598">
        <v>195</v>
      </c>
      <c r="AC2598">
        <v>0.5</v>
      </c>
    </row>
    <row r="2599" spans="13:29" x14ac:dyDescent="0.35">
      <c r="M2599" t="s">
        <v>44</v>
      </c>
      <c r="N2599">
        <v>14439650</v>
      </c>
      <c r="O2599" t="s">
        <v>19</v>
      </c>
      <c r="P2599">
        <v>52.379389465728998</v>
      </c>
      <c r="Q2599">
        <v>4.8515904276825701</v>
      </c>
      <c r="R2599" t="s">
        <v>50</v>
      </c>
      <c r="S2599">
        <v>45</v>
      </c>
      <c r="T2599">
        <v>205</v>
      </c>
      <c r="U2599">
        <v>36</v>
      </c>
      <c r="V2599">
        <v>1.41</v>
      </c>
      <c r="W2599">
        <v>206</v>
      </c>
      <c r="X2599">
        <v>9272</v>
      </c>
      <c r="Y2599">
        <v>4</v>
      </c>
      <c r="Z2599" t="s">
        <v>62</v>
      </c>
      <c r="AA2599" t="s">
        <v>101</v>
      </c>
      <c r="AB2599">
        <v>9225</v>
      </c>
      <c r="AC2599">
        <v>0.5</v>
      </c>
    </row>
    <row r="2600" spans="13:29" x14ac:dyDescent="0.35">
      <c r="M2600" t="s">
        <v>44</v>
      </c>
      <c r="N2600">
        <v>14796864</v>
      </c>
      <c r="O2600" t="s">
        <v>7</v>
      </c>
      <c r="P2600">
        <v>52.374031648399097</v>
      </c>
      <c r="Q2600">
        <v>4.9038301091062202</v>
      </c>
      <c r="R2600" t="s">
        <v>50</v>
      </c>
      <c r="S2600">
        <v>150</v>
      </c>
      <c r="T2600">
        <v>238</v>
      </c>
      <c r="U2600">
        <v>46</v>
      </c>
      <c r="V2600">
        <v>1.74</v>
      </c>
      <c r="W2600">
        <v>161</v>
      </c>
      <c r="X2600">
        <v>9496</v>
      </c>
      <c r="Y2600">
        <v>4</v>
      </c>
      <c r="Z2600" t="s">
        <v>68</v>
      </c>
      <c r="AA2600" t="s">
        <v>99</v>
      </c>
      <c r="AB2600">
        <v>35700</v>
      </c>
      <c r="AC2600">
        <v>0.5</v>
      </c>
    </row>
    <row r="2601" spans="13:29" x14ac:dyDescent="0.35">
      <c r="M2601" t="s">
        <v>44</v>
      </c>
      <c r="N2601">
        <v>15946060</v>
      </c>
      <c r="O2601" t="s">
        <v>14</v>
      </c>
      <c r="P2601">
        <v>52.366925250630104</v>
      </c>
      <c r="Q2601">
        <v>4.8746725088491401</v>
      </c>
      <c r="R2601" t="s">
        <v>50</v>
      </c>
      <c r="S2601">
        <v>120</v>
      </c>
      <c r="T2601">
        <v>312</v>
      </c>
      <c r="U2601">
        <v>66</v>
      </c>
      <c r="V2601">
        <v>2.73</v>
      </c>
      <c r="W2601">
        <v>59</v>
      </c>
      <c r="X2601">
        <v>10211</v>
      </c>
      <c r="Y2601">
        <v>4</v>
      </c>
      <c r="Z2601" t="s">
        <v>56</v>
      </c>
      <c r="AA2601" t="s">
        <v>97</v>
      </c>
      <c r="AB2601">
        <v>37440</v>
      </c>
      <c r="AC2601">
        <v>0.5</v>
      </c>
    </row>
    <row r="2602" spans="13:29" x14ac:dyDescent="0.35">
      <c r="M2602" t="s">
        <v>44</v>
      </c>
      <c r="N2602">
        <v>16137827</v>
      </c>
      <c r="O2602" t="s">
        <v>14</v>
      </c>
      <c r="P2602">
        <v>52.357862674610502</v>
      </c>
      <c r="Q2602">
        <v>4.8576929699204001</v>
      </c>
      <c r="R2602" t="s">
        <v>50</v>
      </c>
      <c r="S2602">
        <v>80</v>
      </c>
      <c r="T2602">
        <v>324</v>
      </c>
      <c r="U2602">
        <v>102</v>
      </c>
      <c r="V2602">
        <v>4.21</v>
      </c>
      <c r="W2602">
        <v>17</v>
      </c>
      <c r="X2602">
        <v>10340</v>
      </c>
      <c r="Y2602">
        <v>4</v>
      </c>
      <c r="Z2602" t="s">
        <v>56</v>
      </c>
      <c r="AA2602" t="s">
        <v>97</v>
      </c>
      <c r="AB2602">
        <v>25920</v>
      </c>
      <c r="AC2602">
        <v>0.5</v>
      </c>
    </row>
    <row r="2603" spans="13:29" x14ac:dyDescent="0.35">
      <c r="M2603" t="s">
        <v>44</v>
      </c>
      <c r="N2603">
        <v>16201975</v>
      </c>
      <c r="O2603" t="s">
        <v>11</v>
      </c>
      <c r="P2603">
        <v>52.355882871297403</v>
      </c>
      <c r="Q2603">
        <v>4.8883679298066998</v>
      </c>
      <c r="R2603" t="s">
        <v>50</v>
      </c>
      <c r="S2603">
        <v>70</v>
      </c>
      <c r="T2603">
        <v>228</v>
      </c>
      <c r="U2603">
        <v>37</v>
      </c>
      <c r="V2603">
        <v>1.8</v>
      </c>
      <c r="W2603">
        <v>126</v>
      </c>
      <c r="X2603">
        <v>10398</v>
      </c>
      <c r="Y2603">
        <v>4</v>
      </c>
      <c r="Z2603" t="s">
        <v>58</v>
      </c>
      <c r="AA2603" t="s">
        <v>103</v>
      </c>
      <c r="AB2603">
        <v>15960</v>
      </c>
      <c r="AC2603">
        <v>0.5</v>
      </c>
    </row>
    <row r="2604" spans="13:29" x14ac:dyDescent="0.35">
      <c r="M2604" t="s">
        <v>44</v>
      </c>
      <c r="N2604">
        <v>16736776</v>
      </c>
      <c r="O2604" t="s">
        <v>20</v>
      </c>
      <c r="P2604">
        <v>52.353493084396199</v>
      </c>
      <c r="Q2604">
        <v>4.8304663849208502</v>
      </c>
      <c r="R2604" t="s">
        <v>50</v>
      </c>
      <c r="S2604">
        <v>79</v>
      </c>
      <c r="T2604">
        <v>362</v>
      </c>
      <c r="U2604">
        <v>71</v>
      </c>
      <c r="V2604">
        <v>3.18</v>
      </c>
      <c r="W2604">
        <v>4</v>
      </c>
      <c r="X2604">
        <v>10783</v>
      </c>
      <c r="Y2604">
        <v>4</v>
      </c>
      <c r="Z2604" t="s">
        <v>70</v>
      </c>
      <c r="AA2604" t="s">
        <v>104</v>
      </c>
      <c r="AB2604">
        <v>28598</v>
      </c>
      <c r="AC2604">
        <v>0.5</v>
      </c>
    </row>
    <row r="2605" spans="13:29" x14ac:dyDescent="0.35">
      <c r="M2605" t="s">
        <v>44</v>
      </c>
      <c r="N2605">
        <v>17697092</v>
      </c>
      <c r="O2605" t="s">
        <v>20</v>
      </c>
      <c r="P2605">
        <v>52.366852351333499</v>
      </c>
      <c r="Q2605">
        <v>4.84321309384275</v>
      </c>
      <c r="R2605" t="s">
        <v>50</v>
      </c>
      <c r="S2605">
        <v>90</v>
      </c>
      <c r="T2605">
        <v>95</v>
      </c>
      <c r="U2605">
        <v>83</v>
      </c>
      <c r="V2605">
        <v>4.0599999999999996</v>
      </c>
      <c r="W2605">
        <v>347</v>
      </c>
      <c r="X2605">
        <v>11345</v>
      </c>
      <c r="Y2605">
        <v>4</v>
      </c>
      <c r="Z2605" t="s">
        <v>70</v>
      </c>
      <c r="AA2605" t="s">
        <v>104</v>
      </c>
      <c r="AB2605">
        <v>8550</v>
      </c>
      <c r="AC2605">
        <v>0.5</v>
      </c>
    </row>
    <row r="2606" spans="13:29" x14ac:dyDescent="0.35">
      <c r="M2606" t="s">
        <v>44</v>
      </c>
      <c r="N2606">
        <v>18191221</v>
      </c>
      <c r="O2606" t="s">
        <v>19</v>
      </c>
      <c r="P2606">
        <v>52.3802886015661</v>
      </c>
      <c r="Q2606">
        <v>4.8515683691218001</v>
      </c>
      <c r="R2606" t="s">
        <v>50</v>
      </c>
      <c r="S2606">
        <v>45</v>
      </c>
      <c r="T2606">
        <v>260</v>
      </c>
      <c r="U2606">
        <v>31</v>
      </c>
      <c r="V2606">
        <v>1.72</v>
      </c>
      <c r="W2606">
        <v>233</v>
      </c>
      <c r="X2606">
        <v>11705</v>
      </c>
      <c r="Y2606">
        <v>4</v>
      </c>
      <c r="Z2606" t="s">
        <v>62</v>
      </c>
      <c r="AA2606" t="s">
        <v>101</v>
      </c>
      <c r="AB2606">
        <v>11700</v>
      </c>
      <c r="AC2606">
        <v>0.5</v>
      </c>
    </row>
    <row r="2607" spans="13:29" x14ac:dyDescent="0.35">
      <c r="M2607" t="s">
        <v>44</v>
      </c>
      <c r="N2607">
        <v>18564244</v>
      </c>
      <c r="O2607" t="s">
        <v>13</v>
      </c>
      <c r="P2607">
        <v>52.356240966412201</v>
      </c>
      <c r="Q2607">
        <v>4.9975220928113702</v>
      </c>
      <c r="R2607" t="s">
        <v>50</v>
      </c>
      <c r="S2607">
        <v>99</v>
      </c>
      <c r="T2607">
        <v>230</v>
      </c>
      <c r="U2607">
        <v>5</v>
      </c>
      <c r="V2607">
        <v>0.3</v>
      </c>
      <c r="W2607">
        <v>316</v>
      </c>
      <c r="X2607">
        <v>12059</v>
      </c>
      <c r="Y2607">
        <v>4</v>
      </c>
      <c r="Z2607" t="s">
        <v>86</v>
      </c>
      <c r="AA2607" t="s">
        <v>110</v>
      </c>
      <c r="AB2607">
        <v>22770</v>
      </c>
      <c r="AC2607">
        <v>0.5</v>
      </c>
    </row>
    <row r="2608" spans="13:29" x14ac:dyDescent="0.35">
      <c r="M2608" t="s">
        <v>44</v>
      </c>
      <c r="N2608">
        <v>19279723</v>
      </c>
      <c r="O2608" t="s">
        <v>12</v>
      </c>
      <c r="P2608">
        <v>52.3342490593216</v>
      </c>
      <c r="Q2608">
        <v>4.9097739863460399</v>
      </c>
      <c r="R2608" t="s">
        <v>50</v>
      </c>
      <c r="S2608">
        <v>70</v>
      </c>
      <c r="T2608">
        <v>248</v>
      </c>
      <c r="U2608">
        <v>54</v>
      </c>
      <c r="V2608">
        <v>3.02</v>
      </c>
      <c r="W2608">
        <v>101</v>
      </c>
      <c r="X2608">
        <v>12659</v>
      </c>
      <c r="Y2608">
        <v>4</v>
      </c>
      <c r="Z2608" t="s">
        <v>72</v>
      </c>
      <c r="AA2608" t="s">
        <v>96</v>
      </c>
      <c r="AB2608">
        <v>17360</v>
      </c>
      <c r="AC2608">
        <v>0.5</v>
      </c>
    </row>
    <row r="2609" spans="13:29" x14ac:dyDescent="0.35">
      <c r="M2609" t="s">
        <v>44</v>
      </c>
      <c r="N2609">
        <v>19399592</v>
      </c>
      <c r="O2609" t="s">
        <v>6</v>
      </c>
      <c r="P2609">
        <v>52.371813527372801</v>
      </c>
      <c r="Q2609">
        <v>4.8818981296633703</v>
      </c>
      <c r="R2609" t="s">
        <v>50</v>
      </c>
      <c r="S2609">
        <v>149</v>
      </c>
      <c r="T2609">
        <v>218</v>
      </c>
      <c r="U2609">
        <v>23</v>
      </c>
      <c r="V2609">
        <v>1.34</v>
      </c>
      <c r="W2609">
        <v>89</v>
      </c>
      <c r="X2609">
        <v>12754</v>
      </c>
      <c r="Y2609">
        <v>4</v>
      </c>
      <c r="Z2609" t="s">
        <v>46</v>
      </c>
      <c r="AA2609" t="s">
        <v>51</v>
      </c>
      <c r="AB2609">
        <v>32482</v>
      </c>
      <c r="AC2609">
        <v>0.5</v>
      </c>
    </row>
    <row r="2610" spans="13:29" x14ac:dyDescent="0.35">
      <c r="M2610" t="s">
        <v>44</v>
      </c>
      <c r="N2610">
        <v>19704631</v>
      </c>
      <c r="O2610" t="s">
        <v>6</v>
      </c>
      <c r="P2610">
        <v>52.371672093046101</v>
      </c>
      <c r="Q2610">
        <v>4.8812152873600203</v>
      </c>
      <c r="R2610" t="s">
        <v>50</v>
      </c>
      <c r="S2610">
        <v>135</v>
      </c>
      <c r="T2610">
        <v>208</v>
      </c>
      <c r="U2610">
        <v>22</v>
      </c>
      <c r="V2610">
        <v>1.53</v>
      </c>
      <c r="W2610">
        <v>326</v>
      </c>
      <c r="X2610">
        <v>13031</v>
      </c>
      <c r="Y2610">
        <v>4</v>
      </c>
      <c r="Z2610" t="s">
        <v>46</v>
      </c>
      <c r="AA2610" t="s">
        <v>51</v>
      </c>
      <c r="AB2610">
        <v>28080</v>
      </c>
      <c r="AC2610">
        <v>0.5</v>
      </c>
    </row>
    <row r="2611" spans="13:29" x14ac:dyDescent="0.35">
      <c r="M2611" t="s">
        <v>44</v>
      </c>
      <c r="N2611">
        <v>19806916</v>
      </c>
      <c r="O2611" t="s">
        <v>6</v>
      </c>
      <c r="P2611">
        <v>52.381171145242398</v>
      </c>
      <c r="Q2611">
        <v>4.8815194140022404</v>
      </c>
      <c r="R2611" t="s">
        <v>50</v>
      </c>
      <c r="S2611">
        <v>165</v>
      </c>
      <c r="T2611">
        <v>21</v>
      </c>
      <c r="U2611">
        <v>16</v>
      </c>
      <c r="V2611">
        <v>0.94</v>
      </c>
      <c r="W2611">
        <v>187</v>
      </c>
      <c r="X2611">
        <v>13148</v>
      </c>
      <c r="Y2611">
        <v>4</v>
      </c>
      <c r="Z2611" t="s">
        <v>46</v>
      </c>
      <c r="AA2611" t="s">
        <v>51</v>
      </c>
      <c r="AB2611">
        <v>3465</v>
      </c>
      <c r="AC2611">
        <v>0.5</v>
      </c>
    </row>
    <row r="2612" spans="13:29" x14ac:dyDescent="0.35">
      <c r="M2612" t="s">
        <v>44</v>
      </c>
      <c r="N2612">
        <v>20611769</v>
      </c>
      <c r="O2612" t="s">
        <v>6</v>
      </c>
      <c r="P2612">
        <v>52.371915358731201</v>
      </c>
      <c r="Q2612">
        <v>4.8813294196367298</v>
      </c>
      <c r="R2612" t="s">
        <v>50</v>
      </c>
      <c r="S2612">
        <v>250</v>
      </c>
      <c r="T2612">
        <v>69</v>
      </c>
      <c r="U2612">
        <v>12</v>
      </c>
      <c r="V2612">
        <v>0.98</v>
      </c>
      <c r="W2612">
        <v>320</v>
      </c>
      <c r="X2612">
        <v>13848</v>
      </c>
      <c r="Y2612">
        <v>4</v>
      </c>
      <c r="Z2612" t="s">
        <v>46</v>
      </c>
      <c r="AA2612" t="s">
        <v>51</v>
      </c>
      <c r="AB2612">
        <v>17250</v>
      </c>
      <c r="AC2612">
        <v>0.5</v>
      </c>
    </row>
    <row r="2613" spans="13:29" x14ac:dyDescent="0.35">
      <c r="M2613" t="s">
        <v>44</v>
      </c>
      <c r="N2613">
        <v>20723846</v>
      </c>
      <c r="O2613" t="s">
        <v>13</v>
      </c>
      <c r="P2613">
        <v>52.3716466879793</v>
      </c>
      <c r="Q2613">
        <v>4.9680169731345796</v>
      </c>
      <c r="R2613" t="s">
        <v>50</v>
      </c>
      <c r="S2613">
        <v>48</v>
      </c>
      <c r="T2613">
        <v>312</v>
      </c>
      <c r="U2613">
        <v>25</v>
      </c>
      <c r="V2613">
        <v>2.0299999999999998</v>
      </c>
      <c r="W2613">
        <v>58</v>
      </c>
      <c r="X2613">
        <v>13931</v>
      </c>
      <c r="Y2613">
        <v>4</v>
      </c>
      <c r="Z2613" t="s">
        <v>86</v>
      </c>
      <c r="AA2613" t="s">
        <v>110</v>
      </c>
      <c r="AB2613">
        <v>14976</v>
      </c>
      <c r="AC2613">
        <v>0.5</v>
      </c>
    </row>
    <row r="2614" spans="13:29" x14ac:dyDescent="0.35">
      <c r="M2614" t="s">
        <v>44</v>
      </c>
      <c r="N2614">
        <v>21366696</v>
      </c>
      <c r="O2614" t="s">
        <v>23</v>
      </c>
      <c r="P2614">
        <v>52.401875110368501</v>
      </c>
      <c r="Q2614">
        <v>4.9375989392243298</v>
      </c>
      <c r="R2614" t="s">
        <v>50</v>
      </c>
      <c r="S2614">
        <v>48</v>
      </c>
      <c r="T2614">
        <v>217</v>
      </c>
      <c r="U2614">
        <v>27</v>
      </c>
      <c r="V2614">
        <v>1.98</v>
      </c>
      <c r="W2614">
        <v>148</v>
      </c>
      <c r="X2614">
        <v>14448</v>
      </c>
      <c r="Y2614">
        <v>4</v>
      </c>
      <c r="Z2614" t="s">
        <v>76</v>
      </c>
      <c r="AA2614" t="s">
        <v>115</v>
      </c>
      <c r="AB2614">
        <v>10416</v>
      </c>
      <c r="AC2614">
        <v>0.5</v>
      </c>
    </row>
    <row r="2615" spans="13:29" x14ac:dyDescent="0.35">
      <c r="M2615" t="s">
        <v>44</v>
      </c>
      <c r="N2615">
        <v>21474071</v>
      </c>
      <c r="O2615" t="s">
        <v>13</v>
      </c>
      <c r="P2615">
        <v>52.356767245125702</v>
      </c>
      <c r="Q2615">
        <v>4.9978209667450102</v>
      </c>
      <c r="R2615" t="s">
        <v>50</v>
      </c>
      <c r="S2615">
        <v>99</v>
      </c>
      <c r="T2615">
        <v>12</v>
      </c>
      <c r="U2615">
        <v>2</v>
      </c>
      <c r="V2615">
        <v>0.18</v>
      </c>
      <c r="W2615">
        <v>189</v>
      </c>
      <c r="X2615">
        <v>14527</v>
      </c>
      <c r="Y2615">
        <v>4</v>
      </c>
      <c r="Z2615" t="s">
        <v>86</v>
      </c>
      <c r="AA2615" t="s">
        <v>110</v>
      </c>
      <c r="AB2615">
        <v>1188</v>
      </c>
      <c r="AC2615">
        <v>0.5</v>
      </c>
    </row>
    <row r="2616" spans="13:29" x14ac:dyDescent="0.35">
      <c r="M2616" t="s">
        <v>44</v>
      </c>
      <c r="N2616">
        <v>21562540</v>
      </c>
      <c r="O2616" t="s">
        <v>7</v>
      </c>
      <c r="P2616">
        <v>52.370541301007599</v>
      </c>
      <c r="Q2616">
        <v>4.9139177113154702</v>
      </c>
      <c r="R2616" t="s">
        <v>50</v>
      </c>
      <c r="S2616">
        <v>70</v>
      </c>
      <c r="T2616">
        <v>361</v>
      </c>
      <c r="U2616">
        <v>6</v>
      </c>
      <c r="V2616">
        <v>0.45</v>
      </c>
      <c r="W2616">
        <v>4</v>
      </c>
      <c r="X2616">
        <v>14609</v>
      </c>
      <c r="Y2616">
        <v>4</v>
      </c>
      <c r="Z2616" t="s">
        <v>68</v>
      </c>
      <c r="AA2616" t="s">
        <v>99</v>
      </c>
      <c r="AB2616">
        <v>25270</v>
      </c>
      <c r="AC2616">
        <v>0.5</v>
      </c>
    </row>
    <row r="2617" spans="13:29" x14ac:dyDescent="0.35">
      <c r="M2617" t="s">
        <v>44</v>
      </c>
      <c r="N2617">
        <v>3209</v>
      </c>
      <c r="O2617" t="s">
        <v>15</v>
      </c>
      <c r="P2617">
        <v>52.390225050411203</v>
      </c>
      <c r="Q2617">
        <v>4.8739240947428604</v>
      </c>
      <c r="R2617" t="s">
        <v>45</v>
      </c>
      <c r="S2617">
        <v>160</v>
      </c>
      <c r="T2617">
        <v>309</v>
      </c>
      <c r="U2617">
        <v>42</v>
      </c>
      <c r="V2617">
        <v>1.03</v>
      </c>
      <c r="W2617">
        <v>47</v>
      </c>
      <c r="X2617">
        <v>1</v>
      </c>
      <c r="Y2617">
        <v>4</v>
      </c>
      <c r="Z2617" t="s">
        <v>60</v>
      </c>
      <c r="AA2617" t="s">
        <v>61</v>
      </c>
      <c r="AB2617">
        <v>49440</v>
      </c>
      <c r="AC2617">
        <v>0.1</v>
      </c>
    </row>
    <row r="2618" spans="13:29" x14ac:dyDescent="0.35">
      <c r="M2618" t="s">
        <v>44</v>
      </c>
      <c r="N2618">
        <v>50570</v>
      </c>
      <c r="O2618" t="s">
        <v>19</v>
      </c>
      <c r="P2618">
        <v>52.377737441667101</v>
      </c>
      <c r="Q2618">
        <v>4.8489119913600804</v>
      </c>
      <c r="R2618" t="s">
        <v>45</v>
      </c>
      <c r="S2618">
        <v>90</v>
      </c>
      <c r="T2618">
        <v>354</v>
      </c>
      <c r="U2618">
        <v>152</v>
      </c>
      <c r="V2618">
        <v>1.62</v>
      </c>
      <c r="W2618">
        <v>19</v>
      </c>
      <c r="X2618">
        <v>22</v>
      </c>
      <c r="Y2618">
        <v>4</v>
      </c>
      <c r="Z2618" t="s">
        <v>62</v>
      </c>
      <c r="AA2618" t="s">
        <v>63</v>
      </c>
      <c r="AB2618">
        <v>31860</v>
      </c>
      <c r="AC2618">
        <v>0.1</v>
      </c>
    </row>
    <row r="2619" spans="13:29" x14ac:dyDescent="0.35">
      <c r="M2619" t="s">
        <v>44</v>
      </c>
      <c r="N2619">
        <v>55868</v>
      </c>
      <c r="O2619" t="s">
        <v>8</v>
      </c>
      <c r="P2619">
        <v>52.3561329758124</v>
      </c>
      <c r="Q2619">
        <v>4.8851495467382202</v>
      </c>
      <c r="R2619" t="s">
        <v>45</v>
      </c>
      <c r="S2619">
        <v>149</v>
      </c>
      <c r="T2619">
        <v>362</v>
      </c>
      <c r="U2619">
        <v>88</v>
      </c>
      <c r="V2619">
        <v>0.91</v>
      </c>
      <c r="W2619">
        <v>107</v>
      </c>
      <c r="X2619">
        <v>31</v>
      </c>
      <c r="Y2619">
        <v>4</v>
      </c>
      <c r="Z2619" t="s">
        <v>74</v>
      </c>
      <c r="AA2619" t="s">
        <v>75</v>
      </c>
      <c r="AB2619">
        <v>53938</v>
      </c>
      <c r="AC2619">
        <v>0.1</v>
      </c>
    </row>
    <row r="2620" spans="13:29" x14ac:dyDescent="0.35">
      <c r="M2620" t="s">
        <v>44</v>
      </c>
      <c r="N2620">
        <v>64769</v>
      </c>
      <c r="O2620" t="s">
        <v>7</v>
      </c>
      <c r="P2620">
        <v>52.3622538412585</v>
      </c>
      <c r="Q2620">
        <v>4.9019993443564198</v>
      </c>
      <c r="R2620" t="s">
        <v>45</v>
      </c>
      <c r="S2620">
        <v>450</v>
      </c>
      <c r="T2620">
        <v>170</v>
      </c>
      <c r="U2620">
        <v>26</v>
      </c>
      <c r="V2620">
        <v>0.28000000000000003</v>
      </c>
      <c r="W2620">
        <v>72</v>
      </c>
      <c r="X2620">
        <v>39</v>
      </c>
      <c r="Y2620">
        <v>4</v>
      </c>
      <c r="Z2620" t="s">
        <v>68</v>
      </c>
      <c r="AA2620" t="s">
        <v>69</v>
      </c>
      <c r="AB2620">
        <v>76500</v>
      </c>
      <c r="AC2620">
        <v>0.1</v>
      </c>
    </row>
    <row r="2621" spans="13:29" x14ac:dyDescent="0.35">
      <c r="M2621" t="s">
        <v>44</v>
      </c>
      <c r="N2621">
        <v>190585</v>
      </c>
      <c r="O2621" t="s">
        <v>15</v>
      </c>
      <c r="P2621">
        <v>52.384872118192298</v>
      </c>
      <c r="Q2621">
        <v>4.8724813575945598</v>
      </c>
      <c r="R2621" t="s">
        <v>45</v>
      </c>
      <c r="S2621">
        <v>110</v>
      </c>
      <c r="T2621">
        <v>317</v>
      </c>
      <c r="U2621">
        <v>88</v>
      </c>
      <c r="V2621">
        <v>0.99</v>
      </c>
      <c r="W2621">
        <v>51</v>
      </c>
      <c r="X2621">
        <v>89</v>
      </c>
      <c r="Y2621">
        <v>4</v>
      </c>
      <c r="Z2621" t="s">
        <v>60</v>
      </c>
      <c r="AA2621" t="s">
        <v>61</v>
      </c>
      <c r="AB2621">
        <v>34870</v>
      </c>
      <c r="AC2621">
        <v>0.1</v>
      </c>
    </row>
    <row r="2622" spans="13:29" x14ac:dyDescent="0.35">
      <c r="M2622" t="s">
        <v>44</v>
      </c>
      <c r="N2622">
        <v>276275</v>
      </c>
      <c r="O2622" t="s">
        <v>11</v>
      </c>
      <c r="P2622">
        <v>52.3392127361601</v>
      </c>
      <c r="Q2622">
        <v>4.89375946176441</v>
      </c>
      <c r="R2622" t="s">
        <v>45</v>
      </c>
      <c r="S2622">
        <v>169</v>
      </c>
      <c r="T2622">
        <v>1</v>
      </c>
      <c r="U2622">
        <v>22</v>
      </c>
      <c r="V2622">
        <v>0.28999999999999998</v>
      </c>
      <c r="W2622">
        <v>364</v>
      </c>
      <c r="X2622">
        <v>140</v>
      </c>
      <c r="Y2622">
        <v>4</v>
      </c>
      <c r="Z2622" t="s">
        <v>58</v>
      </c>
      <c r="AA2622" t="s">
        <v>59</v>
      </c>
      <c r="AB2622">
        <v>169</v>
      </c>
      <c r="AC2622">
        <v>0.1</v>
      </c>
    </row>
    <row r="2623" spans="13:29" x14ac:dyDescent="0.35">
      <c r="M2623" t="s">
        <v>44</v>
      </c>
      <c r="N2623">
        <v>315820</v>
      </c>
      <c r="O2623" t="s">
        <v>9</v>
      </c>
      <c r="P2623">
        <v>52.355622055779399</v>
      </c>
      <c r="Q2623">
        <v>4.9153616694844704</v>
      </c>
      <c r="R2623" t="s">
        <v>45</v>
      </c>
      <c r="S2623">
        <v>107</v>
      </c>
      <c r="T2623">
        <v>34</v>
      </c>
      <c r="U2623">
        <v>46</v>
      </c>
      <c r="V2623">
        <v>0.56999999999999995</v>
      </c>
      <c r="W2623">
        <v>166</v>
      </c>
      <c r="X2623">
        <v>176</v>
      </c>
      <c r="Y2623">
        <v>4</v>
      </c>
      <c r="Z2623" t="s">
        <v>64</v>
      </c>
      <c r="AA2623" t="s">
        <v>65</v>
      </c>
      <c r="AB2623">
        <v>3638</v>
      </c>
      <c r="AC2623">
        <v>0.1</v>
      </c>
    </row>
    <row r="2624" spans="13:29" x14ac:dyDescent="0.35">
      <c r="M2624" t="s">
        <v>44</v>
      </c>
      <c r="N2624">
        <v>340994</v>
      </c>
      <c r="O2624" t="s">
        <v>7</v>
      </c>
      <c r="P2624">
        <v>52.368844390131002</v>
      </c>
      <c r="Q2624">
        <v>4.9064798680200203</v>
      </c>
      <c r="R2624" t="s">
        <v>45</v>
      </c>
      <c r="S2624">
        <v>140</v>
      </c>
      <c r="T2624">
        <v>215</v>
      </c>
      <c r="U2624">
        <v>34</v>
      </c>
      <c r="V2624">
        <v>0.42</v>
      </c>
      <c r="W2624">
        <v>65</v>
      </c>
      <c r="X2624">
        <v>183</v>
      </c>
      <c r="Y2624">
        <v>4</v>
      </c>
      <c r="Z2624" t="s">
        <v>68</v>
      </c>
      <c r="AA2624" t="s">
        <v>69</v>
      </c>
      <c r="AB2624">
        <v>30100</v>
      </c>
      <c r="AC2624">
        <v>0.1</v>
      </c>
    </row>
    <row r="2625" spans="13:29" x14ac:dyDescent="0.35">
      <c r="M2625" t="s">
        <v>44</v>
      </c>
      <c r="N2625">
        <v>414865</v>
      </c>
      <c r="O2625" t="s">
        <v>8</v>
      </c>
      <c r="P2625">
        <v>52.350988134635998</v>
      </c>
      <c r="Q2625">
        <v>4.84664628242985</v>
      </c>
      <c r="R2625" t="s">
        <v>45</v>
      </c>
      <c r="S2625">
        <v>115</v>
      </c>
      <c r="T2625">
        <v>285</v>
      </c>
      <c r="U2625">
        <v>7</v>
      </c>
      <c r="V2625">
        <v>0.17</v>
      </c>
      <c r="W2625">
        <v>55</v>
      </c>
      <c r="X2625">
        <v>218</v>
      </c>
      <c r="Y2625">
        <v>4</v>
      </c>
      <c r="Z2625" t="s">
        <v>74</v>
      </c>
      <c r="AA2625" t="s">
        <v>75</v>
      </c>
      <c r="AB2625">
        <v>32775</v>
      </c>
      <c r="AC2625">
        <v>0.1</v>
      </c>
    </row>
    <row r="2626" spans="13:29" x14ac:dyDescent="0.35">
      <c r="M2626" t="s">
        <v>44</v>
      </c>
      <c r="N2626">
        <v>437757</v>
      </c>
      <c r="O2626" t="s">
        <v>11</v>
      </c>
      <c r="P2626">
        <v>52.352980432988197</v>
      </c>
      <c r="Q2626">
        <v>4.9051204461631901</v>
      </c>
      <c r="R2626" t="s">
        <v>45</v>
      </c>
      <c r="S2626">
        <v>109</v>
      </c>
      <c r="T2626">
        <v>114</v>
      </c>
      <c r="U2626">
        <v>113</v>
      </c>
      <c r="V2626">
        <v>1.41</v>
      </c>
      <c r="W2626">
        <v>35</v>
      </c>
      <c r="X2626">
        <v>232</v>
      </c>
      <c r="Y2626">
        <v>4</v>
      </c>
      <c r="Z2626" t="s">
        <v>58</v>
      </c>
      <c r="AA2626" t="s">
        <v>59</v>
      </c>
      <c r="AB2626">
        <v>12426</v>
      </c>
      <c r="AC2626">
        <v>0.1</v>
      </c>
    </row>
    <row r="2627" spans="13:29" x14ac:dyDescent="0.35">
      <c r="M2627" t="s">
        <v>44</v>
      </c>
      <c r="N2627">
        <v>451408</v>
      </c>
      <c r="O2627" t="s">
        <v>11</v>
      </c>
      <c r="P2627">
        <v>52.350755844475401</v>
      </c>
      <c r="Q2627">
        <v>4.8901559374693999</v>
      </c>
      <c r="R2627" t="s">
        <v>45</v>
      </c>
      <c r="S2627">
        <v>240</v>
      </c>
      <c r="T2627">
        <v>361</v>
      </c>
      <c r="U2627">
        <v>44</v>
      </c>
      <c r="V2627">
        <v>0.55000000000000004</v>
      </c>
      <c r="W2627">
        <v>4</v>
      </c>
      <c r="X2627">
        <v>244</v>
      </c>
      <c r="Y2627">
        <v>4</v>
      </c>
      <c r="Z2627" t="s">
        <v>58</v>
      </c>
      <c r="AA2627" t="s">
        <v>59</v>
      </c>
      <c r="AB2627">
        <v>86640</v>
      </c>
      <c r="AC2627">
        <v>0.1</v>
      </c>
    </row>
    <row r="2628" spans="13:29" x14ac:dyDescent="0.35">
      <c r="M2628" t="s">
        <v>44</v>
      </c>
      <c r="N2628">
        <v>538723</v>
      </c>
      <c r="O2628" t="s">
        <v>12</v>
      </c>
      <c r="P2628">
        <v>52.355409735019002</v>
      </c>
      <c r="Q2628">
        <v>4.9387567737516704</v>
      </c>
      <c r="R2628" t="s">
        <v>45</v>
      </c>
      <c r="S2628">
        <v>140</v>
      </c>
      <c r="T2628">
        <v>349</v>
      </c>
      <c r="U2628">
        <v>50</v>
      </c>
      <c r="V2628">
        <v>0.64</v>
      </c>
      <c r="W2628">
        <v>2</v>
      </c>
      <c r="X2628">
        <v>290</v>
      </c>
      <c r="Y2628">
        <v>4</v>
      </c>
      <c r="Z2628" t="s">
        <v>72</v>
      </c>
      <c r="AA2628" t="s">
        <v>73</v>
      </c>
      <c r="AB2628">
        <v>48860</v>
      </c>
      <c r="AC2628">
        <v>0.1</v>
      </c>
    </row>
    <row r="2629" spans="13:29" x14ac:dyDescent="0.35">
      <c r="M2629" t="s">
        <v>44</v>
      </c>
      <c r="N2629">
        <v>623652</v>
      </c>
      <c r="O2629" t="s">
        <v>9</v>
      </c>
      <c r="P2629">
        <v>52.352771646676302</v>
      </c>
      <c r="Q2629">
        <v>4.9103127128224298</v>
      </c>
      <c r="R2629" t="s">
        <v>45</v>
      </c>
      <c r="S2629">
        <v>213</v>
      </c>
      <c r="T2629">
        <v>326</v>
      </c>
      <c r="U2629">
        <v>23</v>
      </c>
      <c r="V2629">
        <v>0.35</v>
      </c>
      <c r="W2629">
        <v>14</v>
      </c>
      <c r="X2629">
        <v>365</v>
      </c>
      <c r="Y2629">
        <v>4</v>
      </c>
      <c r="Z2629" t="s">
        <v>64</v>
      </c>
      <c r="AA2629" t="s">
        <v>65</v>
      </c>
      <c r="AB2629">
        <v>69438</v>
      </c>
      <c r="AC2629">
        <v>0.1</v>
      </c>
    </row>
    <row r="2630" spans="13:29" x14ac:dyDescent="0.35">
      <c r="M2630" t="s">
        <v>44</v>
      </c>
      <c r="N2630">
        <v>653459</v>
      </c>
      <c r="O2630" t="s">
        <v>16</v>
      </c>
      <c r="P2630">
        <v>52.322528107963898</v>
      </c>
      <c r="Q2630">
        <v>4.8619076472445304</v>
      </c>
      <c r="R2630" t="s">
        <v>45</v>
      </c>
      <c r="S2630">
        <v>170</v>
      </c>
      <c r="T2630">
        <v>355</v>
      </c>
      <c r="U2630">
        <v>7</v>
      </c>
      <c r="V2630">
        <v>0.44</v>
      </c>
      <c r="W2630">
        <v>16</v>
      </c>
      <c r="X2630">
        <v>399</v>
      </c>
      <c r="Y2630">
        <v>4</v>
      </c>
      <c r="Z2630" t="s">
        <v>82</v>
      </c>
      <c r="AA2630" t="s">
        <v>83</v>
      </c>
      <c r="AB2630">
        <v>60350</v>
      </c>
      <c r="AC2630">
        <v>0.1</v>
      </c>
    </row>
    <row r="2631" spans="13:29" x14ac:dyDescent="0.35">
      <c r="M2631" t="s">
        <v>44</v>
      </c>
      <c r="N2631">
        <v>660856</v>
      </c>
      <c r="O2631" t="s">
        <v>12</v>
      </c>
      <c r="P2631">
        <v>52.355263303133597</v>
      </c>
      <c r="Q2631">
        <v>4.9345124485718399</v>
      </c>
      <c r="R2631" t="s">
        <v>45</v>
      </c>
      <c r="S2631">
        <v>205</v>
      </c>
      <c r="T2631">
        <v>362</v>
      </c>
      <c r="U2631">
        <v>25</v>
      </c>
      <c r="V2631">
        <v>0.35</v>
      </c>
      <c r="W2631">
        <v>18</v>
      </c>
      <c r="X2631">
        <v>407</v>
      </c>
      <c r="Y2631">
        <v>4</v>
      </c>
      <c r="Z2631" t="s">
        <v>72</v>
      </c>
      <c r="AA2631" t="s">
        <v>73</v>
      </c>
      <c r="AB2631">
        <v>74210</v>
      </c>
      <c r="AC2631">
        <v>0.1</v>
      </c>
    </row>
    <row r="2632" spans="13:29" x14ac:dyDescent="0.35">
      <c r="M2632" t="s">
        <v>44</v>
      </c>
      <c r="N2632">
        <v>702894</v>
      </c>
      <c r="O2632" t="s">
        <v>19</v>
      </c>
      <c r="P2632">
        <v>52.374346001343703</v>
      </c>
      <c r="Q2632">
        <v>4.8463588449196404</v>
      </c>
      <c r="R2632" t="s">
        <v>45</v>
      </c>
      <c r="S2632">
        <v>240</v>
      </c>
      <c r="T2632">
        <v>209</v>
      </c>
      <c r="U2632">
        <v>76</v>
      </c>
      <c r="V2632">
        <v>1.01</v>
      </c>
      <c r="W2632">
        <v>52</v>
      </c>
      <c r="X2632">
        <v>455</v>
      </c>
      <c r="Y2632">
        <v>4</v>
      </c>
      <c r="Z2632" t="s">
        <v>62</v>
      </c>
      <c r="AA2632" t="s">
        <v>63</v>
      </c>
      <c r="AB2632">
        <v>50160</v>
      </c>
      <c r="AC2632">
        <v>0.1</v>
      </c>
    </row>
    <row r="2633" spans="13:29" x14ac:dyDescent="0.35">
      <c r="M2633" t="s">
        <v>44</v>
      </c>
      <c r="N2633">
        <v>716065</v>
      </c>
      <c r="O2633" t="s">
        <v>11</v>
      </c>
      <c r="P2633">
        <v>52.343862997199302</v>
      </c>
      <c r="Q2633">
        <v>4.8917908294367596</v>
      </c>
      <c r="R2633" t="s">
        <v>45</v>
      </c>
      <c r="S2633">
        <v>175</v>
      </c>
      <c r="T2633">
        <v>112</v>
      </c>
      <c r="U2633">
        <v>10</v>
      </c>
      <c r="V2633">
        <v>0.14000000000000001</v>
      </c>
      <c r="W2633">
        <v>97</v>
      </c>
      <c r="X2633">
        <v>468</v>
      </c>
      <c r="Y2633">
        <v>4</v>
      </c>
      <c r="Z2633" t="s">
        <v>58</v>
      </c>
      <c r="AA2633" t="s">
        <v>59</v>
      </c>
      <c r="AB2633">
        <v>19600</v>
      </c>
      <c r="AC2633">
        <v>0.1</v>
      </c>
    </row>
    <row r="2634" spans="13:29" x14ac:dyDescent="0.35">
      <c r="M2634" t="s">
        <v>44</v>
      </c>
      <c r="N2634">
        <v>719623</v>
      </c>
      <c r="O2634" t="s">
        <v>6</v>
      </c>
      <c r="P2634">
        <v>52.384508002766601</v>
      </c>
      <c r="Q2634">
        <v>4.8909389548708404</v>
      </c>
      <c r="R2634" t="s">
        <v>45</v>
      </c>
      <c r="S2634">
        <v>156</v>
      </c>
      <c r="T2634">
        <v>353</v>
      </c>
      <c r="U2634">
        <v>84</v>
      </c>
      <c r="V2634">
        <v>1.1499999999999999</v>
      </c>
      <c r="W2634">
        <v>15</v>
      </c>
      <c r="X2634">
        <v>470</v>
      </c>
      <c r="Y2634">
        <v>4</v>
      </c>
      <c r="Z2634" t="s">
        <v>46</v>
      </c>
      <c r="AA2634" t="s">
        <v>47</v>
      </c>
      <c r="AB2634">
        <v>55068</v>
      </c>
      <c r="AC2634">
        <v>0.1</v>
      </c>
    </row>
    <row r="2635" spans="13:29" x14ac:dyDescent="0.35">
      <c r="M2635" t="s">
        <v>44</v>
      </c>
      <c r="N2635">
        <v>776288</v>
      </c>
      <c r="O2635" t="s">
        <v>8</v>
      </c>
      <c r="P2635">
        <v>52.3554378609632</v>
      </c>
      <c r="Q2635">
        <v>4.8742982163886399</v>
      </c>
      <c r="R2635" t="s">
        <v>45</v>
      </c>
      <c r="S2635">
        <v>94</v>
      </c>
      <c r="T2635">
        <v>64</v>
      </c>
      <c r="U2635">
        <v>166</v>
      </c>
      <c r="V2635">
        <v>2.37</v>
      </c>
      <c r="W2635">
        <v>247</v>
      </c>
      <c r="X2635">
        <v>535</v>
      </c>
      <c r="Y2635">
        <v>4</v>
      </c>
      <c r="Z2635" t="s">
        <v>74</v>
      </c>
      <c r="AA2635" t="s">
        <v>75</v>
      </c>
      <c r="AB2635">
        <v>6016</v>
      </c>
      <c r="AC2635">
        <v>0.1</v>
      </c>
    </row>
    <row r="2636" spans="13:29" x14ac:dyDescent="0.35">
      <c r="M2636" t="s">
        <v>44</v>
      </c>
      <c r="N2636">
        <v>835627</v>
      </c>
      <c r="O2636" t="s">
        <v>7</v>
      </c>
      <c r="P2636">
        <v>52.366762430423002</v>
      </c>
      <c r="Q2636">
        <v>4.9150367565761002</v>
      </c>
      <c r="R2636" t="s">
        <v>45</v>
      </c>
      <c r="S2636">
        <v>175</v>
      </c>
      <c r="T2636">
        <v>358</v>
      </c>
      <c r="U2636">
        <v>10</v>
      </c>
      <c r="V2636">
        <v>0.14000000000000001</v>
      </c>
      <c r="W2636">
        <v>4</v>
      </c>
      <c r="X2636">
        <v>598</v>
      </c>
      <c r="Y2636">
        <v>4</v>
      </c>
      <c r="Z2636" t="s">
        <v>68</v>
      </c>
      <c r="AA2636" t="s">
        <v>69</v>
      </c>
      <c r="AB2636">
        <v>62650</v>
      </c>
      <c r="AC2636">
        <v>0.1</v>
      </c>
    </row>
    <row r="2637" spans="13:29" x14ac:dyDescent="0.35">
      <c r="M2637" t="s">
        <v>44</v>
      </c>
      <c r="N2637">
        <v>854328</v>
      </c>
      <c r="O2637" t="s">
        <v>15</v>
      </c>
      <c r="P2637">
        <v>52.373949564662901</v>
      </c>
      <c r="Q2637">
        <v>4.87193366505974</v>
      </c>
      <c r="R2637" t="s">
        <v>45</v>
      </c>
      <c r="S2637">
        <v>250</v>
      </c>
      <c r="T2637">
        <v>234</v>
      </c>
      <c r="U2637">
        <v>260</v>
      </c>
      <c r="V2637">
        <v>3.76</v>
      </c>
      <c r="W2637">
        <v>181</v>
      </c>
      <c r="X2637">
        <v>618</v>
      </c>
      <c r="Y2637">
        <v>4</v>
      </c>
      <c r="Z2637" t="s">
        <v>60</v>
      </c>
      <c r="AA2637" t="s">
        <v>61</v>
      </c>
      <c r="AB2637">
        <v>58500</v>
      </c>
      <c r="AC2637">
        <v>0.1</v>
      </c>
    </row>
    <row r="2638" spans="13:29" x14ac:dyDescent="0.35">
      <c r="M2638" t="s">
        <v>44</v>
      </c>
      <c r="N2638">
        <v>892937</v>
      </c>
      <c r="O2638" t="s">
        <v>7</v>
      </c>
      <c r="P2638">
        <v>52.370682541167398</v>
      </c>
      <c r="Q2638">
        <v>4.8986975245182496</v>
      </c>
      <c r="R2638" t="s">
        <v>45</v>
      </c>
      <c r="S2638">
        <v>239</v>
      </c>
      <c r="T2638">
        <v>126</v>
      </c>
      <c r="U2638">
        <v>45</v>
      </c>
      <c r="V2638">
        <v>0.65</v>
      </c>
      <c r="W2638">
        <v>163</v>
      </c>
      <c r="X2638">
        <v>658</v>
      </c>
      <c r="Y2638">
        <v>4</v>
      </c>
      <c r="Z2638" t="s">
        <v>68</v>
      </c>
      <c r="AA2638" t="s">
        <v>69</v>
      </c>
      <c r="AB2638">
        <v>30114</v>
      </c>
      <c r="AC2638">
        <v>0.1</v>
      </c>
    </row>
    <row r="2639" spans="13:29" x14ac:dyDescent="0.35">
      <c r="M2639" t="s">
        <v>44</v>
      </c>
      <c r="N2639">
        <v>916096</v>
      </c>
      <c r="O2639" t="s">
        <v>6</v>
      </c>
      <c r="P2639">
        <v>52.378838159491401</v>
      </c>
      <c r="Q2639">
        <v>4.8791696951173504</v>
      </c>
      <c r="R2639" t="s">
        <v>45</v>
      </c>
      <c r="S2639">
        <v>210</v>
      </c>
      <c r="T2639">
        <v>360</v>
      </c>
      <c r="U2639">
        <v>51</v>
      </c>
      <c r="V2639">
        <v>0.75</v>
      </c>
      <c r="W2639">
        <v>13</v>
      </c>
      <c r="X2639">
        <v>668</v>
      </c>
      <c r="Y2639">
        <v>4</v>
      </c>
      <c r="Z2639" t="s">
        <v>46</v>
      </c>
      <c r="AA2639" t="s">
        <v>47</v>
      </c>
      <c r="AB2639">
        <v>75600</v>
      </c>
      <c r="AC2639">
        <v>0.1</v>
      </c>
    </row>
    <row r="2640" spans="13:29" x14ac:dyDescent="0.35">
      <c r="M2640" t="s">
        <v>44</v>
      </c>
      <c r="N2640">
        <v>919118</v>
      </c>
      <c r="O2640" t="s">
        <v>18</v>
      </c>
      <c r="P2640">
        <v>52.375779574103497</v>
      </c>
      <c r="Q2640">
        <v>4.9535871075120301</v>
      </c>
      <c r="R2640" t="s">
        <v>45</v>
      </c>
      <c r="S2640">
        <v>100</v>
      </c>
      <c r="T2640">
        <v>229</v>
      </c>
      <c r="U2640">
        <v>19</v>
      </c>
      <c r="V2640">
        <v>0.28000000000000003</v>
      </c>
      <c r="W2640">
        <v>54</v>
      </c>
      <c r="X2640">
        <v>671</v>
      </c>
      <c r="Y2640">
        <v>4</v>
      </c>
      <c r="Z2640" t="s">
        <v>66</v>
      </c>
      <c r="AA2640" t="s">
        <v>67</v>
      </c>
      <c r="AB2640">
        <v>22900</v>
      </c>
      <c r="AC2640">
        <v>0.1</v>
      </c>
    </row>
    <row r="2641" spans="13:29" x14ac:dyDescent="0.35">
      <c r="M2641" t="s">
        <v>44</v>
      </c>
      <c r="N2641">
        <v>957217</v>
      </c>
      <c r="O2641" t="s">
        <v>7</v>
      </c>
      <c r="P2641">
        <v>52.362790181849597</v>
      </c>
      <c r="Q2641">
        <v>4.8871469596634904</v>
      </c>
      <c r="R2641" t="s">
        <v>45</v>
      </c>
      <c r="S2641">
        <v>220</v>
      </c>
      <c r="T2641">
        <v>358</v>
      </c>
      <c r="U2641">
        <v>10</v>
      </c>
      <c r="V2641">
        <v>0.15</v>
      </c>
      <c r="W2641">
        <v>192</v>
      </c>
      <c r="X2641">
        <v>701</v>
      </c>
      <c r="Y2641">
        <v>4</v>
      </c>
      <c r="Z2641" t="s">
        <v>68</v>
      </c>
      <c r="AA2641" t="s">
        <v>69</v>
      </c>
      <c r="AB2641">
        <v>78760</v>
      </c>
      <c r="AC2641">
        <v>0.1</v>
      </c>
    </row>
    <row r="2642" spans="13:29" x14ac:dyDescent="0.35">
      <c r="M2642" t="s">
        <v>44</v>
      </c>
      <c r="N2642">
        <v>978043</v>
      </c>
      <c r="O2642" t="s">
        <v>7</v>
      </c>
      <c r="P2642">
        <v>52.370040019564101</v>
      </c>
      <c r="Q2642">
        <v>4.9031102497732801</v>
      </c>
      <c r="R2642" t="s">
        <v>45</v>
      </c>
      <c r="S2642">
        <v>169</v>
      </c>
      <c r="T2642">
        <v>315</v>
      </c>
      <c r="U2642">
        <v>32</v>
      </c>
      <c r="V2642">
        <v>0.46</v>
      </c>
      <c r="W2642">
        <v>46</v>
      </c>
      <c r="X2642">
        <v>707</v>
      </c>
      <c r="Y2642">
        <v>4</v>
      </c>
      <c r="Z2642" t="s">
        <v>68</v>
      </c>
      <c r="AA2642" t="s">
        <v>69</v>
      </c>
      <c r="AB2642">
        <v>53235</v>
      </c>
      <c r="AC2642">
        <v>0.1</v>
      </c>
    </row>
    <row r="2643" spans="13:29" x14ac:dyDescent="0.35">
      <c r="M2643" t="s">
        <v>44</v>
      </c>
      <c r="N2643">
        <v>1019936</v>
      </c>
      <c r="O2643" t="s">
        <v>6</v>
      </c>
      <c r="P2643">
        <v>52.3812523665474</v>
      </c>
      <c r="Q2643">
        <v>4.8825446818165998</v>
      </c>
      <c r="R2643" t="s">
        <v>45</v>
      </c>
      <c r="S2643">
        <v>150</v>
      </c>
      <c r="T2643">
        <v>160</v>
      </c>
      <c r="U2643">
        <v>10</v>
      </c>
      <c r="V2643">
        <v>0.2</v>
      </c>
      <c r="W2643">
        <v>3</v>
      </c>
      <c r="X2643">
        <v>734</v>
      </c>
      <c r="Y2643">
        <v>4</v>
      </c>
      <c r="Z2643" t="s">
        <v>46</v>
      </c>
      <c r="AA2643" t="s">
        <v>47</v>
      </c>
      <c r="AB2643">
        <v>24000</v>
      </c>
      <c r="AC2643">
        <v>0.1</v>
      </c>
    </row>
    <row r="2644" spans="13:29" x14ac:dyDescent="0.35">
      <c r="M2644" t="s">
        <v>44</v>
      </c>
      <c r="N2644">
        <v>1020477</v>
      </c>
      <c r="O2644" t="s">
        <v>6</v>
      </c>
      <c r="P2644">
        <v>52.3768332151786</v>
      </c>
      <c r="Q2644">
        <v>4.89418389507816</v>
      </c>
      <c r="R2644" t="s">
        <v>45</v>
      </c>
      <c r="S2644">
        <v>170</v>
      </c>
      <c r="T2644">
        <v>228</v>
      </c>
      <c r="U2644">
        <v>27</v>
      </c>
      <c r="V2644">
        <v>0.4</v>
      </c>
      <c r="W2644">
        <v>9</v>
      </c>
      <c r="X2644">
        <v>735</v>
      </c>
      <c r="Y2644">
        <v>4</v>
      </c>
      <c r="Z2644" t="s">
        <v>46</v>
      </c>
      <c r="AA2644" t="s">
        <v>47</v>
      </c>
      <c r="AB2644">
        <v>38760</v>
      </c>
      <c r="AC2644">
        <v>0.1</v>
      </c>
    </row>
    <row r="2645" spans="13:29" x14ac:dyDescent="0.35">
      <c r="M2645" t="s">
        <v>44</v>
      </c>
      <c r="N2645">
        <v>1040669</v>
      </c>
      <c r="O2645" t="s">
        <v>15</v>
      </c>
      <c r="P2645">
        <v>52.374788066355499</v>
      </c>
      <c r="Q2645">
        <v>4.87357179346363</v>
      </c>
      <c r="R2645" t="s">
        <v>45</v>
      </c>
      <c r="S2645">
        <v>172</v>
      </c>
      <c r="T2645">
        <v>205</v>
      </c>
      <c r="U2645">
        <v>10</v>
      </c>
      <c r="V2645">
        <v>0.3</v>
      </c>
      <c r="W2645">
        <v>100</v>
      </c>
      <c r="X2645">
        <v>754</v>
      </c>
      <c r="Y2645">
        <v>4</v>
      </c>
      <c r="Z2645" t="s">
        <v>60</v>
      </c>
      <c r="AA2645" t="s">
        <v>61</v>
      </c>
      <c r="AB2645">
        <v>35260</v>
      </c>
      <c r="AC2645">
        <v>0.1</v>
      </c>
    </row>
    <row r="2646" spans="13:29" x14ac:dyDescent="0.35">
      <c r="M2646" t="s">
        <v>44</v>
      </c>
      <c r="N2646">
        <v>1047746</v>
      </c>
      <c r="O2646" t="s">
        <v>9</v>
      </c>
      <c r="P2646">
        <v>52.3639642600644</v>
      </c>
      <c r="Q2646">
        <v>4.9273598514067301</v>
      </c>
      <c r="R2646" t="s">
        <v>45</v>
      </c>
      <c r="S2646">
        <v>150</v>
      </c>
      <c r="T2646">
        <v>364</v>
      </c>
      <c r="U2646">
        <v>16</v>
      </c>
      <c r="V2646">
        <v>0.24</v>
      </c>
      <c r="W2646">
        <v>18</v>
      </c>
      <c r="X2646">
        <v>763</v>
      </c>
      <c r="Y2646">
        <v>4</v>
      </c>
      <c r="Z2646" t="s">
        <v>64</v>
      </c>
      <c r="AA2646" t="s">
        <v>65</v>
      </c>
      <c r="AB2646">
        <v>54600</v>
      </c>
      <c r="AC2646">
        <v>0.1</v>
      </c>
    </row>
    <row r="2647" spans="13:29" x14ac:dyDescent="0.35">
      <c r="M2647" t="s">
        <v>44</v>
      </c>
      <c r="N2647">
        <v>1068565</v>
      </c>
      <c r="O2647" t="s">
        <v>13</v>
      </c>
      <c r="P2647">
        <v>52.3607007153404</v>
      </c>
      <c r="Q2647">
        <v>4.9750358267678703</v>
      </c>
      <c r="R2647" t="s">
        <v>45</v>
      </c>
      <c r="S2647">
        <v>115</v>
      </c>
      <c r="T2647">
        <v>20</v>
      </c>
      <c r="U2647">
        <v>73</v>
      </c>
      <c r="V2647">
        <v>1.07</v>
      </c>
      <c r="W2647">
        <v>336</v>
      </c>
      <c r="X2647">
        <v>778</v>
      </c>
      <c r="Y2647">
        <v>4</v>
      </c>
      <c r="Z2647" t="s">
        <v>86</v>
      </c>
      <c r="AA2647" t="s">
        <v>87</v>
      </c>
      <c r="AB2647">
        <v>2300</v>
      </c>
      <c r="AC2647">
        <v>0.1</v>
      </c>
    </row>
    <row r="2648" spans="13:29" x14ac:dyDescent="0.35">
      <c r="M2648" t="s">
        <v>44</v>
      </c>
      <c r="N2648">
        <v>1071414</v>
      </c>
      <c r="O2648" t="s">
        <v>9</v>
      </c>
      <c r="P2648">
        <v>52.3584314466626</v>
      </c>
      <c r="Q2648">
        <v>4.9076408931491402</v>
      </c>
      <c r="R2648" t="s">
        <v>45</v>
      </c>
      <c r="S2648">
        <v>119</v>
      </c>
      <c r="T2648">
        <v>127</v>
      </c>
      <c r="U2648">
        <v>261</v>
      </c>
      <c r="V2648">
        <v>3.83</v>
      </c>
      <c r="W2648">
        <v>231</v>
      </c>
      <c r="X2648">
        <v>782</v>
      </c>
      <c r="Y2648">
        <v>4</v>
      </c>
      <c r="Z2648" t="s">
        <v>64</v>
      </c>
      <c r="AA2648" t="s">
        <v>65</v>
      </c>
      <c r="AB2648">
        <v>15113</v>
      </c>
      <c r="AC2648">
        <v>0.1</v>
      </c>
    </row>
    <row r="2649" spans="13:29" x14ac:dyDescent="0.35">
      <c r="M2649" t="s">
        <v>44</v>
      </c>
      <c r="N2649">
        <v>1106910</v>
      </c>
      <c r="O2649" t="s">
        <v>11</v>
      </c>
      <c r="P2649">
        <v>52.352224193344497</v>
      </c>
      <c r="Q2649">
        <v>4.8936493061525903</v>
      </c>
      <c r="R2649" t="s">
        <v>45</v>
      </c>
      <c r="S2649">
        <v>200</v>
      </c>
      <c r="T2649">
        <v>68</v>
      </c>
      <c r="U2649">
        <v>17</v>
      </c>
      <c r="V2649">
        <v>0.26</v>
      </c>
      <c r="W2649">
        <v>68</v>
      </c>
      <c r="X2649">
        <v>816</v>
      </c>
      <c r="Y2649">
        <v>4</v>
      </c>
      <c r="Z2649" t="s">
        <v>58</v>
      </c>
      <c r="AA2649" t="s">
        <v>59</v>
      </c>
      <c r="AB2649">
        <v>13600</v>
      </c>
      <c r="AC2649">
        <v>0.1</v>
      </c>
    </row>
    <row r="2650" spans="13:29" x14ac:dyDescent="0.35">
      <c r="M2650" t="s">
        <v>44</v>
      </c>
      <c r="N2650">
        <v>1155386</v>
      </c>
      <c r="O2650" t="s">
        <v>11</v>
      </c>
      <c r="P2650">
        <v>52.343939212651001</v>
      </c>
      <c r="Q2650">
        <v>4.9105511773546198</v>
      </c>
      <c r="R2650" t="s">
        <v>45</v>
      </c>
      <c r="S2650">
        <v>110</v>
      </c>
      <c r="T2650">
        <v>114</v>
      </c>
      <c r="U2650">
        <v>54</v>
      </c>
      <c r="V2650">
        <v>0.83</v>
      </c>
      <c r="W2650">
        <v>125</v>
      </c>
      <c r="X2650">
        <v>850</v>
      </c>
      <c r="Y2650">
        <v>4</v>
      </c>
      <c r="Z2650" t="s">
        <v>58</v>
      </c>
      <c r="AA2650" t="s">
        <v>59</v>
      </c>
      <c r="AB2650">
        <v>12540</v>
      </c>
      <c r="AC2650">
        <v>0.1</v>
      </c>
    </row>
    <row r="2651" spans="13:29" x14ac:dyDescent="0.35">
      <c r="M2651" t="s">
        <v>44</v>
      </c>
      <c r="N2651">
        <v>1159534</v>
      </c>
      <c r="O2651" t="s">
        <v>7</v>
      </c>
      <c r="P2651">
        <v>52.360703410983803</v>
      </c>
      <c r="Q2651">
        <v>4.8898847512437102</v>
      </c>
      <c r="R2651" t="s">
        <v>45</v>
      </c>
      <c r="S2651">
        <v>250</v>
      </c>
      <c r="T2651">
        <v>359</v>
      </c>
      <c r="U2651">
        <v>19</v>
      </c>
      <c r="V2651">
        <v>0.28999999999999998</v>
      </c>
      <c r="W2651">
        <v>18</v>
      </c>
      <c r="X2651">
        <v>857</v>
      </c>
      <c r="Y2651">
        <v>4</v>
      </c>
      <c r="Z2651" t="s">
        <v>68</v>
      </c>
      <c r="AA2651" t="s">
        <v>69</v>
      </c>
      <c r="AB2651">
        <v>89750</v>
      </c>
      <c r="AC2651">
        <v>0.1</v>
      </c>
    </row>
    <row r="2652" spans="13:29" x14ac:dyDescent="0.35">
      <c r="M2652" t="s">
        <v>44</v>
      </c>
      <c r="N2652">
        <v>1162769</v>
      </c>
      <c r="O2652" t="s">
        <v>9</v>
      </c>
      <c r="P2652">
        <v>52.358014787669902</v>
      </c>
      <c r="Q2652">
        <v>4.92045574092257</v>
      </c>
      <c r="R2652" t="s">
        <v>45</v>
      </c>
      <c r="S2652">
        <v>295</v>
      </c>
      <c r="T2652">
        <v>152</v>
      </c>
      <c r="U2652">
        <v>8</v>
      </c>
      <c r="V2652">
        <v>0.13</v>
      </c>
      <c r="W2652">
        <v>115</v>
      </c>
      <c r="X2652">
        <v>858</v>
      </c>
      <c r="Y2652">
        <v>4</v>
      </c>
      <c r="Z2652" t="s">
        <v>64</v>
      </c>
      <c r="AA2652" t="s">
        <v>65</v>
      </c>
      <c r="AB2652">
        <v>44840</v>
      </c>
      <c r="AC2652">
        <v>0.1</v>
      </c>
    </row>
    <row r="2653" spans="13:29" x14ac:dyDescent="0.35">
      <c r="M2653" t="s">
        <v>44</v>
      </c>
      <c r="N2653">
        <v>1174506</v>
      </c>
      <c r="O2653" t="s">
        <v>11</v>
      </c>
      <c r="P2653">
        <v>52.3508760560116</v>
      </c>
      <c r="Q2653">
        <v>4.89950235311683</v>
      </c>
      <c r="R2653" t="s">
        <v>45</v>
      </c>
      <c r="S2653">
        <v>120</v>
      </c>
      <c r="T2653">
        <v>163</v>
      </c>
      <c r="U2653">
        <v>36</v>
      </c>
      <c r="V2653">
        <v>0.54</v>
      </c>
      <c r="W2653">
        <v>300</v>
      </c>
      <c r="X2653">
        <v>864</v>
      </c>
      <c r="Y2653">
        <v>4</v>
      </c>
      <c r="Z2653" t="s">
        <v>58</v>
      </c>
      <c r="AA2653" t="s">
        <v>59</v>
      </c>
      <c r="AB2653">
        <v>19560</v>
      </c>
      <c r="AC2653">
        <v>0.1</v>
      </c>
    </row>
    <row r="2654" spans="13:29" x14ac:dyDescent="0.35">
      <c r="M2654" t="s">
        <v>44</v>
      </c>
      <c r="N2654">
        <v>1238409</v>
      </c>
      <c r="O2654" t="s">
        <v>12</v>
      </c>
      <c r="P2654">
        <v>52.353565824853703</v>
      </c>
      <c r="Q2654">
        <v>4.9305251408686104</v>
      </c>
      <c r="R2654" t="s">
        <v>45</v>
      </c>
      <c r="S2654">
        <v>139</v>
      </c>
      <c r="T2654">
        <v>35</v>
      </c>
      <c r="U2654">
        <v>57</v>
      </c>
      <c r="V2654">
        <v>0.88</v>
      </c>
      <c r="W2654">
        <v>365</v>
      </c>
      <c r="X2654">
        <v>913</v>
      </c>
      <c r="Y2654">
        <v>4</v>
      </c>
      <c r="Z2654" t="s">
        <v>72</v>
      </c>
      <c r="AA2654" t="s">
        <v>73</v>
      </c>
      <c r="AB2654">
        <v>4865</v>
      </c>
      <c r="AC2654">
        <v>0.1</v>
      </c>
    </row>
    <row r="2655" spans="13:29" x14ac:dyDescent="0.35">
      <c r="M2655" t="s">
        <v>44</v>
      </c>
      <c r="N2655">
        <v>1265722</v>
      </c>
      <c r="O2655" t="s">
        <v>6</v>
      </c>
      <c r="P2655">
        <v>52.378990771596598</v>
      </c>
      <c r="Q2655">
        <v>4.8876657701264801</v>
      </c>
      <c r="R2655" t="s">
        <v>45</v>
      </c>
      <c r="S2655">
        <v>150</v>
      </c>
      <c r="T2655">
        <v>283</v>
      </c>
      <c r="U2655">
        <v>31</v>
      </c>
      <c r="V2655">
        <v>0.48</v>
      </c>
      <c r="W2655">
        <v>95</v>
      </c>
      <c r="X2655">
        <v>934</v>
      </c>
      <c r="Y2655">
        <v>4</v>
      </c>
      <c r="Z2655" t="s">
        <v>46</v>
      </c>
      <c r="AA2655" t="s">
        <v>47</v>
      </c>
      <c r="AB2655">
        <v>42450</v>
      </c>
      <c r="AC2655">
        <v>0.1</v>
      </c>
    </row>
    <row r="2656" spans="13:29" x14ac:dyDescent="0.35">
      <c r="M2656" t="s">
        <v>44</v>
      </c>
      <c r="N2656">
        <v>1279735</v>
      </c>
      <c r="O2656" t="s">
        <v>7</v>
      </c>
      <c r="P2656">
        <v>52.359159108645898</v>
      </c>
      <c r="Q2656">
        <v>4.8973945603959299</v>
      </c>
      <c r="R2656" t="s">
        <v>45</v>
      </c>
      <c r="S2656">
        <v>210</v>
      </c>
      <c r="T2656">
        <v>268</v>
      </c>
      <c r="U2656">
        <v>27</v>
      </c>
      <c r="V2656">
        <v>0.41</v>
      </c>
      <c r="W2656">
        <v>53</v>
      </c>
      <c r="X2656">
        <v>946</v>
      </c>
      <c r="Y2656">
        <v>4</v>
      </c>
      <c r="Z2656" t="s">
        <v>68</v>
      </c>
      <c r="AA2656" t="s">
        <v>69</v>
      </c>
      <c r="AB2656">
        <v>56280</v>
      </c>
      <c r="AC2656">
        <v>0.1</v>
      </c>
    </row>
    <row r="2657" spans="13:29" x14ac:dyDescent="0.35">
      <c r="M2657" t="s">
        <v>44</v>
      </c>
      <c r="N2657">
        <v>1282489</v>
      </c>
      <c r="O2657" t="s">
        <v>10</v>
      </c>
      <c r="P2657">
        <v>52.384696990093602</v>
      </c>
      <c r="Q2657">
        <v>4.9143543374531502</v>
      </c>
      <c r="R2657" t="s">
        <v>45</v>
      </c>
      <c r="S2657">
        <v>89</v>
      </c>
      <c r="T2657">
        <v>245</v>
      </c>
      <c r="U2657">
        <v>105</v>
      </c>
      <c r="V2657">
        <v>1.67</v>
      </c>
      <c r="W2657">
        <v>140</v>
      </c>
      <c r="X2657">
        <v>947</v>
      </c>
      <c r="Y2657">
        <v>4</v>
      </c>
      <c r="Z2657" t="s">
        <v>78</v>
      </c>
      <c r="AA2657" t="s">
        <v>79</v>
      </c>
      <c r="AB2657">
        <v>21805</v>
      </c>
      <c r="AC2657">
        <v>0.1</v>
      </c>
    </row>
    <row r="2658" spans="13:29" x14ac:dyDescent="0.35">
      <c r="M2658" t="s">
        <v>44</v>
      </c>
      <c r="N2658">
        <v>1303448</v>
      </c>
      <c r="O2658" t="s">
        <v>6</v>
      </c>
      <c r="P2658">
        <v>52.371982027746398</v>
      </c>
      <c r="Q2658">
        <v>4.8812408528131899</v>
      </c>
      <c r="R2658" t="s">
        <v>45</v>
      </c>
      <c r="S2658">
        <v>115</v>
      </c>
      <c r="T2658">
        <v>356</v>
      </c>
      <c r="U2658">
        <v>30</v>
      </c>
      <c r="V2658">
        <v>0.47</v>
      </c>
      <c r="W2658">
        <v>14</v>
      </c>
      <c r="X2658">
        <v>963</v>
      </c>
      <c r="Y2658">
        <v>4</v>
      </c>
      <c r="Z2658" t="s">
        <v>46</v>
      </c>
      <c r="AA2658" t="s">
        <v>47</v>
      </c>
      <c r="AB2658">
        <v>40940</v>
      </c>
      <c r="AC2658">
        <v>0.1</v>
      </c>
    </row>
    <row r="2659" spans="13:29" x14ac:dyDescent="0.35">
      <c r="M2659" t="s">
        <v>44</v>
      </c>
      <c r="N2659">
        <v>1381400</v>
      </c>
      <c r="O2659" t="s">
        <v>15</v>
      </c>
      <c r="P2659">
        <v>52.376491408717101</v>
      </c>
      <c r="Q2659">
        <v>4.8734114167725497</v>
      </c>
      <c r="R2659" t="s">
        <v>45</v>
      </c>
      <c r="S2659">
        <v>130</v>
      </c>
      <c r="T2659">
        <v>361</v>
      </c>
      <c r="U2659">
        <v>13</v>
      </c>
      <c r="V2659">
        <v>0.32</v>
      </c>
      <c r="W2659">
        <v>13</v>
      </c>
      <c r="X2659">
        <v>1030</v>
      </c>
      <c r="Y2659">
        <v>4</v>
      </c>
      <c r="Z2659" t="s">
        <v>60</v>
      </c>
      <c r="AA2659" t="s">
        <v>61</v>
      </c>
      <c r="AB2659">
        <v>46930</v>
      </c>
      <c r="AC2659">
        <v>0.1</v>
      </c>
    </row>
    <row r="2660" spans="13:29" x14ac:dyDescent="0.35">
      <c r="M2660" t="s">
        <v>44</v>
      </c>
      <c r="N2660">
        <v>1400779</v>
      </c>
      <c r="O2660" t="s">
        <v>12</v>
      </c>
      <c r="P2660">
        <v>52.344302681794503</v>
      </c>
      <c r="Q2660">
        <v>4.9246876316585402</v>
      </c>
      <c r="R2660" t="s">
        <v>45</v>
      </c>
      <c r="S2660">
        <v>199</v>
      </c>
      <c r="T2660">
        <v>247</v>
      </c>
      <c r="U2660">
        <v>30</v>
      </c>
      <c r="V2660">
        <v>0.57999999999999996</v>
      </c>
      <c r="W2660">
        <v>118</v>
      </c>
      <c r="X2660">
        <v>1047</v>
      </c>
      <c r="Y2660">
        <v>4</v>
      </c>
      <c r="Z2660" t="s">
        <v>72</v>
      </c>
      <c r="AA2660" t="s">
        <v>73</v>
      </c>
      <c r="AB2660">
        <v>49153</v>
      </c>
      <c r="AC2660">
        <v>0.1</v>
      </c>
    </row>
    <row r="2661" spans="13:29" x14ac:dyDescent="0.35">
      <c r="M2661" t="s">
        <v>44</v>
      </c>
      <c r="N2661">
        <v>1484348</v>
      </c>
      <c r="O2661" t="s">
        <v>11</v>
      </c>
      <c r="P2661">
        <v>52.349158098776797</v>
      </c>
      <c r="Q2661">
        <v>4.8972824733281204</v>
      </c>
      <c r="R2661" t="s">
        <v>45</v>
      </c>
      <c r="S2661">
        <v>125</v>
      </c>
      <c r="T2661">
        <v>227</v>
      </c>
      <c r="U2661">
        <v>57</v>
      </c>
      <c r="V2661">
        <v>1.01</v>
      </c>
      <c r="W2661">
        <v>236</v>
      </c>
      <c r="X2661">
        <v>1093</v>
      </c>
      <c r="Y2661">
        <v>4</v>
      </c>
      <c r="Z2661" t="s">
        <v>58</v>
      </c>
      <c r="AA2661" t="s">
        <v>59</v>
      </c>
      <c r="AB2661">
        <v>28375</v>
      </c>
      <c r="AC2661">
        <v>0.1</v>
      </c>
    </row>
    <row r="2662" spans="13:29" x14ac:dyDescent="0.35">
      <c r="M2662" t="s">
        <v>44</v>
      </c>
      <c r="N2662">
        <v>1506345</v>
      </c>
      <c r="O2662" t="s">
        <v>11</v>
      </c>
      <c r="P2662">
        <v>52.3376186769569</v>
      </c>
      <c r="Q2662">
        <v>4.9026436507348903</v>
      </c>
      <c r="R2662" t="s">
        <v>45</v>
      </c>
      <c r="S2662">
        <v>350</v>
      </c>
      <c r="T2662">
        <v>274</v>
      </c>
      <c r="U2662">
        <v>10</v>
      </c>
      <c r="V2662">
        <v>0.16</v>
      </c>
      <c r="W2662">
        <v>89</v>
      </c>
      <c r="X2662">
        <v>1111</v>
      </c>
      <c r="Y2662">
        <v>4</v>
      </c>
      <c r="Z2662" t="s">
        <v>58</v>
      </c>
      <c r="AA2662" t="s">
        <v>59</v>
      </c>
      <c r="AB2662">
        <v>95900</v>
      </c>
      <c r="AC2662">
        <v>0.1</v>
      </c>
    </row>
    <row r="2663" spans="13:29" x14ac:dyDescent="0.35">
      <c r="M2663" t="s">
        <v>44</v>
      </c>
      <c r="N2663">
        <v>1525046</v>
      </c>
      <c r="O2663" t="s">
        <v>18</v>
      </c>
      <c r="P2663">
        <v>52.359989467025201</v>
      </c>
      <c r="Q2663">
        <v>4.94453573590829</v>
      </c>
      <c r="R2663" t="s">
        <v>45</v>
      </c>
      <c r="S2663">
        <v>110</v>
      </c>
      <c r="T2663">
        <v>111</v>
      </c>
      <c r="U2663">
        <v>21</v>
      </c>
      <c r="V2663">
        <v>0.33</v>
      </c>
      <c r="W2663">
        <v>188</v>
      </c>
      <c r="X2663">
        <v>1126</v>
      </c>
      <c r="Y2663">
        <v>4</v>
      </c>
      <c r="Z2663" t="s">
        <v>66</v>
      </c>
      <c r="AA2663" t="s">
        <v>67</v>
      </c>
      <c r="AB2663">
        <v>12210</v>
      </c>
      <c r="AC2663">
        <v>0.1</v>
      </c>
    </row>
    <row r="2664" spans="13:29" x14ac:dyDescent="0.35">
      <c r="M2664" t="s">
        <v>44</v>
      </c>
      <c r="N2664">
        <v>1713147</v>
      </c>
      <c r="O2664" t="s">
        <v>11</v>
      </c>
      <c r="P2664">
        <v>52.338235117011003</v>
      </c>
      <c r="Q2664">
        <v>4.8956251844939898</v>
      </c>
      <c r="R2664" t="s">
        <v>45</v>
      </c>
      <c r="S2664">
        <v>292</v>
      </c>
      <c r="T2664">
        <v>127</v>
      </c>
      <c r="U2664">
        <v>15</v>
      </c>
      <c r="V2664">
        <v>0.24</v>
      </c>
      <c r="W2664">
        <v>10</v>
      </c>
      <c r="X2664">
        <v>1218</v>
      </c>
      <c r="Y2664">
        <v>4</v>
      </c>
      <c r="Z2664" t="s">
        <v>58</v>
      </c>
      <c r="AA2664" t="s">
        <v>59</v>
      </c>
      <c r="AB2664">
        <v>37084</v>
      </c>
      <c r="AC2664">
        <v>0.1</v>
      </c>
    </row>
    <row r="2665" spans="13:29" x14ac:dyDescent="0.35">
      <c r="M2665" t="s">
        <v>44</v>
      </c>
      <c r="N2665">
        <v>1817134</v>
      </c>
      <c r="O2665" t="s">
        <v>6</v>
      </c>
      <c r="P2665">
        <v>52.374012374938602</v>
      </c>
      <c r="Q2665">
        <v>4.8827246228139201</v>
      </c>
      <c r="R2665" t="s">
        <v>45</v>
      </c>
      <c r="S2665">
        <v>155</v>
      </c>
      <c r="T2665">
        <v>354</v>
      </c>
      <c r="U2665">
        <v>42</v>
      </c>
      <c r="V2665">
        <v>0.78</v>
      </c>
      <c r="W2665">
        <v>8</v>
      </c>
      <c r="X2665">
        <v>1291</v>
      </c>
      <c r="Y2665">
        <v>4</v>
      </c>
      <c r="Z2665" t="s">
        <v>46</v>
      </c>
      <c r="AA2665" t="s">
        <v>47</v>
      </c>
      <c r="AB2665">
        <v>54870</v>
      </c>
      <c r="AC2665">
        <v>0.1</v>
      </c>
    </row>
    <row r="2666" spans="13:29" x14ac:dyDescent="0.35">
      <c r="M2666" t="s">
        <v>44</v>
      </c>
      <c r="N2666">
        <v>1842012</v>
      </c>
      <c r="O2666" t="s">
        <v>11</v>
      </c>
      <c r="P2666">
        <v>52.357004397111602</v>
      </c>
      <c r="Q2666">
        <v>4.8974515765620703</v>
      </c>
      <c r="R2666" t="s">
        <v>45</v>
      </c>
      <c r="S2666">
        <v>120</v>
      </c>
      <c r="T2666">
        <v>256</v>
      </c>
      <c r="U2666">
        <v>37</v>
      </c>
      <c r="V2666">
        <v>0.84</v>
      </c>
      <c r="W2666">
        <v>32</v>
      </c>
      <c r="X2666">
        <v>1305</v>
      </c>
      <c r="Y2666">
        <v>4</v>
      </c>
      <c r="Z2666" t="s">
        <v>58</v>
      </c>
      <c r="AA2666" t="s">
        <v>59</v>
      </c>
      <c r="AB2666">
        <v>30720</v>
      </c>
      <c r="AC2666">
        <v>0.1</v>
      </c>
    </row>
    <row r="2667" spans="13:29" x14ac:dyDescent="0.35">
      <c r="M2667" t="s">
        <v>44</v>
      </c>
      <c r="N2667">
        <v>1928474</v>
      </c>
      <c r="O2667" t="s">
        <v>22</v>
      </c>
      <c r="P2667">
        <v>52.408950899380002</v>
      </c>
      <c r="Q2667">
        <v>4.8999481843219197</v>
      </c>
      <c r="R2667" t="s">
        <v>45</v>
      </c>
      <c r="S2667">
        <v>159</v>
      </c>
      <c r="T2667">
        <v>230</v>
      </c>
      <c r="U2667">
        <v>8</v>
      </c>
      <c r="V2667">
        <v>0.16</v>
      </c>
      <c r="W2667">
        <v>130</v>
      </c>
      <c r="X2667">
        <v>1351</v>
      </c>
      <c r="Y2667">
        <v>4</v>
      </c>
      <c r="Z2667" t="s">
        <v>80</v>
      </c>
      <c r="AA2667" t="s">
        <v>81</v>
      </c>
      <c r="AB2667">
        <v>36570</v>
      </c>
      <c r="AC2667">
        <v>0.1</v>
      </c>
    </row>
    <row r="2668" spans="13:29" x14ac:dyDescent="0.35">
      <c r="M2668" t="s">
        <v>44</v>
      </c>
      <c r="N2668">
        <v>1955126</v>
      </c>
      <c r="O2668" t="s">
        <v>7</v>
      </c>
      <c r="P2668">
        <v>52.361685492739099</v>
      </c>
      <c r="Q2668">
        <v>4.9111636686325504</v>
      </c>
      <c r="R2668" t="s">
        <v>45</v>
      </c>
      <c r="S2668">
        <v>125</v>
      </c>
      <c r="T2668">
        <v>27</v>
      </c>
      <c r="U2668">
        <v>14</v>
      </c>
      <c r="V2668">
        <v>0.26</v>
      </c>
      <c r="W2668">
        <v>96</v>
      </c>
      <c r="X2668">
        <v>1373</v>
      </c>
      <c r="Y2668">
        <v>4</v>
      </c>
      <c r="Z2668" t="s">
        <v>68</v>
      </c>
      <c r="AA2668" t="s">
        <v>69</v>
      </c>
      <c r="AB2668">
        <v>3375</v>
      </c>
      <c r="AC2668">
        <v>0.1</v>
      </c>
    </row>
    <row r="2669" spans="13:29" x14ac:dyDescent="0.35">
      <c r="M2669" t="s">
        <v>44</v>
      </c>
      <c r="N2669">
        <v>2023961</v>
      </c>
      <c r="O2669" t="s">
        <v>6</v>
      </c>
      <c r="P2669">
        <v>52.383173421574</v>
      </c>
      <c r="Q2669">
        <v>4.8862848127688103</v>
      </c>
      <c r="R2669" t="s">
        <v>45</v>
      </c>
      <c r="S2669">
        <v>150</v>
      </c>
      <c r="T2669">
        <v>4</v>
      </c>
      <c r="U2669">
        <v>22</v>
      </c>
      <c r="V2669">
        <v>0.39</v>
      </c>
      <c r="W2669">
        <v>350</v>
      </c>
      <c r="X2669">
        <v>1417</v>
      </c>
      <c r="Y2669">
        <v>4</v>
      </c>
      <c r="Z2669" t="s">
        <v>46</v>
      </c>
      <c r="AA2669" t="s">
        <v>47</v>
      </c>
      <c r="AB2669">
        <v>600</v>
      </c>
      <c r="AC2669">
        <v>0.1</v>
      </c>
    </row>
    <row r="2670" spans="13:29" x14ac:dyDescent="0.35">
      <c r="M2670" t="s">
        <v>44</v>
      </c>
      <c r="N2670">
        <v>2163819</v>
      </c>
      <c r="O2670" t="s">
        <v>11</v>
      </c>
      <c r="P2670">
        <v>52.3564601884528</v>
      </c>
      <c r="Q2670">
        <v>4.9020903135752603</v>
      </c>
      <c r="R2670" t="s">
        <v>45</v>
      </c>
      <c r="S2670">
        <v>140</v>
      </c>
      <c r="T2670">
        <v>283</v>
      </c>
      <c r="U2670">
        <v>31</v>
      </c>
      <c r="V2670">
        <v>0.56000000000000005</v>
      </c>
      <c r="W2670">
        <v>47</v>
      </c>
      <c r="X2670">
        <v>1499</v>
      </c>
      <c r="Y2670">
        <v>4</v>
      </c>
      <c r="Z2670" t="s">
        <v>58</v>
      </c>
      <c r="AA2670" t="s">
        <v>59</v>
      </c>
      <c r="AB2670">
        <v>39620</v>
      </c>
      <c r="AC2670">
        <v>0.1</v>
      </c>
    </row>
    <row r="2671" spans="13:29" x14ac:dyDescent="0.35">
      <c r="M2671" t="s">
        <v>44</v>
      </c>
      <c r="N2671">
        <v>2300660</v>
      </c>
      <c r="O2671" t="s">
        <v>9</v>
      </c>
      <c r="P2671">
        <v>52.355092390664097</v>
      </c>
      <c r="Q2671">
        <v>4.9153390916649196</v>
      </c>
      <c r="R2671" t="s">
        <v>45</v>
      </c>
      <c r="S2671">
        <v>500</v>
      </c>
      <c r="T2671">
        <v>316</v>
      </c>
      <c r="U2671">
        <v>9</v>
      </c>
      <c r="V2671">
        <v>0.22</v>
      </c>
      <c r="W2671">
        <v>88</v>
      </c>
      <c r="X2671">
        <v>1551</v>
      </c>
      <c r="Y2671">
        <v>4</v>
      </c>
      <c r="Z2671" t="s">
        <v>64</v>
      </c>
      <c r="AA2671" t="s">
        <v>65</v>
      </c>
      <c r="AB2671">
        <v>158000</v>
      </c>
      <c r="AC2671">
        <v>0.1</v>
      </c>
    </row>
    <row r="2672" spans="13:29" x14ac:dyDescent="0.35">
      <c r="M2672" t="s">
        <v>44</v>
      </c>
      <c r="N2672">
        <v>2347252</v>
      </c>
      <c r="O2672" t="s">
        <v>11</v>
      </c>
      <c r="P2672">
        <v>52.351509657304902</v>
      </c>
      <c r="Q2672">
        <v>4.8956283970075303</v>
      </c>
      <c r="R2672" t="s">
        <v>45</v>
      </c>
      <c r="S2672">
        <v>130</v>
      </c>
      <c r="T2672">
        <v>210</v>
      </c>
      <c r="U2672">
        <v>32</v>
      </c>
      <c r="V2672">
        <v>0.66</v>
      </c>
      <c r="W2672">
        <v>194</v>
      </c>
      <c r="X2672">
        <v>1570</v>
      </c>
      <c r="Y2672">
        <v>4</v>
      </c>
      <c r="Z2672" t="s">
        <v>58</v>
      </c>
      <c r="AA2672" t="s">
        <v>59</v>
      </c>
      <c r="AB2672">
        <v>27300</v>
      </c>
      <c r="AC2672">
        <v>0.1</v>
      </c>
    </row>
    <row r="2673" spans="13:29" x14ac:dyDescent="0.35">
      <c r="M2673" t="s">
        <v>44</v>
      </c>
      <c r="N2673">
        <v>2682581</v>
      </c>
      <c r="O2673" t="s">
        <v>8</v>
      </c>
      <c r="P2673">
        <v>52.351188655951901</v>
      </c>
      <c r="Q2673">
        <v>4.8617672281989703</v>
      </c>
      <c r="R2673" t="s">
        <v>45</v>
      </c>
      <c r="S2673">
        <v>191</v>
      </c>
      <c r="T2673">
        <v>291</v>
      </c>
      <c r="U2673">
        <v>39</v>
      </c>
      <c r="V2673">
        <v>0.69</v>
      </c>
      <c r="W2673">
        <v>155</v>
      </c>
      <c r="X2673">
        <v>1726</v>
      </c>
      <c r="Y2673">
        <v>4</v>
      </c>
      <c r="Z2673" t="s">
        <v>74</v>
      </c>
      <c r="AA2673" t="s">
        <v>75</v>
      </c>
      <c r="AB2673">
        <v>55581</v>
      </c>
      <c r="AC2673">
        <v>0.1</v>
      </c>
    </row>
    <row r="2674" spans="13:29" x14ac:dyDescent="0.35">
      <c r="M2674" t="s">
        <v>44</v>
      </c>
      <c r="N2674">
        <v>2722090</v>
      </c>
      <c r="O2674" t="s">
        <v>15</v>
      </c>
      <c r="P2674">
        <v>52.381443541545501</v>
      </c>
      <c r="Q2674">
        <v>4.8790327806029303</v>
      </c>
      <c r="R2674" t="s">
        <v>45</v>
      </c>
      <c r="S2674">
        <v>240</v>
      </c>
      <c r="T2674">
        <v>350</v>
      </c>
      <c r="U2674">
        <v>24</v>
      </c>
      <c r="V2674">
        <v>0.43</v>
      </c>
      <c r="W2674">
        <v>1</v>
      </c>
      <c r="X2674">
        <v>1742</v>
      </c>
      <c r="Y2674">
        <v>4</v>
      </c>
      <c r="Z2674" t="s">
        <v>60</v>
      </c>
      <c r="AA2674" t="s">
        <v>61</v>
      </c>
      <c r="AB2674">
        <v>84000</v>
      </c>
      <c r="AC2674">
        <v>0.1</v>
      </c>
    </row>
    <row r="2675" spans="13:29" x14ac:dyDescent="0.35">
      <c r="M2675" t="s">
        <v>44</v>
      </c>
      <c r="N2675">
        <v>2749719</v>
      </c>
      <c r="O2675" t="s">
        <v>15</v>
      </c>
      <c r="P2675">
        <v>52.373366471934901</v>
      </c>
      <c r="Q2675">
        <v>4.8731734705820502</v>
      </c>
      <c r="R2675" t="s">
        <v>45</v>
      </c>
      <c r="S2675">
        <v>270</v>
      </c>
      <c r="T2675">
        <v>361</v>
      </c>
      <c r="U2675">
        <v>24</v>
      </c>
      <c r="V2675">
        <v>0.5</v>
      </c>
      <c r="W2675">
        <v>7</v>
      </c>
      <c r="X2675">
        <v>1757</v>
      </c>
      <c r="Y2675">
        <v>4</v>
      </c>
      <c r="Z2675" t="s">
        <v>60</v>
      </c>
      <c r="AA2675" t="s">
        <v>61</v>
      </c>
      <c r="AB2675">
        <v>97470</v>
      </c>
      <c r="AC2675">
        <v>0.1</v>
      </c>
    </row>
    <row r="2676" spans="13:29" x14ac:dyDescent="0.35">
      <c r="M2676" t="s">
        <v>44</v>
      </c>
      <c r="N2676">
        <v>2779916</v>
      </c>
      <c r="O2676" t="s">
        <v>7</v>
      </c>
      <c r="P2676">
        <v>52.364930968294203</v>
      </c>
      <c r="Q2676">
        <v>4.8807119554533003</v>
      </c>
      <c r="R2676" t="s">
        <v>45</v>
      </c>
      <c r="S2676">
        <v>200</v>
      </c>
      <c r="T2676">
        <v>131</v>
      </c>
      <c r="U2676">
        <v>56</v>
      </c>
      <c r="V2676">
        <v>1.01</v>
      </c>
      <c r="W2676">
        <v>86</v>
      </c>
      <c r="X2676">
        <v>1771</v>
      </c>
      <c r="Y2676">
        <v>4</v>
      </c>
      <c r="Z2676" t="s">
        <v>68</v>
      </c>
      <c r="AA2676" t="s">
        <v>69</v>
      </c>
      <c r="AB2676">
        <v>26200</v>
      </c>
      <c r="AC2676">
        <v>0.1</v>
      </c>
    </row>
    <row r="2677" spans="13:29" x14ac:dyDescent="0.35">
      <c r="M2677" t="s">
        <v>44</v>
      </c>
      <c r="N2677">
        <v>2813205</v>
      </c>
      <c r="O2677" t="s">
        <v>8</v>
      </c>
      <c r="P2677">
        <v>52.346522681895998</v>
      </c>
      <c r="Q2677">
        <v>4.8701840951795399</v>
      </c>
      <c r="R2677" t="s">
        <v>45</v>
      </c>
      <c r="S2677">
        <v>149</v>
      </c>
      <c r="T2677">
        <v>330</v>
      </c>
      <c r="U2677">
        <v>15</v>
      </c>
      <c r="V2677">
        <v>0.27</v>
      </c>
      <c r="W2677">
        <v>18</v>
      </c>
      <c r="X2677">
        <v>1792</v>
      </c>
      <c r="Y2677">
        <v>4</v>
      </c>
      <c r="Z2677" t="s">
        <v>74</v>
      </c>
      <c r="AA2677" t="s">
        <v>75</v>
      </c>
      <c r="AB2677">
        <v>49170</v>
      </c>
      <c r="AC2677">
        <v>0.1</v>
      </c>
    </row>
    <row r="2678" spans="13:29" x14ac:dyDescent="0.35">
      <c r="M2678" t="s">
        <v>44</v>
      </c>
      <c r="N2678">
        <v>2829553</v>
      </c>
      <c r="O2678" t="s">
        <v>11</v>
      </c>
      <c r="P2678">
        <v>52.350523606810903</v>
      </c>
      <c r="Q2678">
        <v>4.8889427809246202</v>
      </c>
      <c r="R2678" t="s">
        <v>45</v>
      </c>
      <c r="S2678">
        <v>120</v>
      </c>
      <c r="T2678">
        <v>209</v>
      </c>
      <c r="U2678">
        <v>46</v>
      </c>
      <c r="V2678">
        <v>0.82</v>
      </c>
      <c r="W2678">
        <v>36</v>
      </c>
      <c r="X2678">
        <v>1805</v>
      </c>
      <c r="Y2678">
        <v>4</v>
      </c>
      <c r="Z2678" t="s">
        <v>58</v>
      </c>
      <c r="AA2678" t="s">
        <v>59</v>
      </c>
      <c r="AB2678">
        <v>25080</v>
      </c>
      <c r="AC2678">
        <v>0.1</v>
      </c>
    </row>
    <row r="2679" spans="13:29" x14ac:dyDescent="0.35">
      <c r="M2679" t="s">
        <v>44</v>
      </c>
      <c r="N2679">
        <v>3179826</v>
      </c>
      <c r="O2679" t="s">
        <v>23</v>
      </c>
      <c r="P2679">
        <v>52.386779638215998</v>
      </c>
      <c r="Q2679">
        <v>4.9546235035207298</v>
      </c>
      <c r="R2679" t="s">
        <v>45</v>
      </c>
      <c r="S2679">
        <v>195</v>
      </c>
      <c r="T2679">
        <v>22</v>
      </c>
      <c r="U2679">
        <v>12</v>
      </c>
      <c r="V2679">
        <v>0.23</v>
      </c>
      <c r="W2679">
        <v>339</v>
      </c>
      <c r="X2679">
        <v>2004</v>
      </c>
      <c r="Y2679">
        <v>4</v>
      </c>
      <c r="Z2679" t="s">
        <v>76</v>
      </c>
      <c r="AA2679" t="s">
        <v>77</v>
      </c>
      <c r="AB2679">
        <v>4290</v>
      </c>
      <c r="AC2679">
        <v>0.1</v>
      </c>
    </row>
    <row r="2680" spans="13:29" x14ac:dyDescent="0.35">
      <c r="M2680" t="s">
        <v>44</v>
      </c>
      <c r="N2680">
        <v>3229172</v>
      </c>
      <c r="O2680" t="s">
        <v>19</v>
      </c>
      <c r="P2680">
        <v>52.3791070519502</v>
      </c>
      <c r="Q2680">
        <v>4.8522738593027697</v>
      </c>
      <c r="R2680" t="s">
        <v>45</v>
      </c>
      <c r="S2680">
        <v>105</v>
      </c>
      <c r="T2680">
        <v>248</v>
      </c>
      <c r="U2680">
        <v>136</v>
      </c>
      <c r="V2680">
        <v>2.59</v>
      </c>
      <c r="W2680">
        <v>27</v>
      </c>
      <c r="X2680">
        <v>2033</v>
      </c>
      <c r="Y2680">
        <v>4</v>
      </c>
      <c r="Z2680" t="s">
        <v>62</v>
      </c>
      <c r="AA2680" t="s">
        <v>63</v>
      </c>
      <c r="AB2680">
        <v>26040</v>
      </c>
      <c r="AC2680">
        <v>0.1</v>
      </c>
    </row>
    <row r="2681" spans="13:29" x14ac:dyDescent="0.35">
      <c r="M2681" t="s">
        <v>44</v>
      </c>
      <c r="N2681">
        <v>3259374</v>
      </c>
      <c r="O2681" t="s">
        <v>23</v>
      </c>
      <c r="P2681">
        <v>52.396352199519598</v>
      </c>
      <c r="Q2681">
        <v>4.9962035560879903</v>
      </c>
      <c r="R2681" t="s">
        <v>45</v>
      </c>
      <c r="S2681">
        <v>140</v>
      </c>
      <c r="T2681">
        <v>45</v>
      </c>
      <c r="U2681">
        <v>40</v>
      </c>
      <c r="V2681">
        <v>0.75</v>
      </c>
      <c r="W2681">
        <v>6</v>
      </c>
      <c r="X2681">
        <v>2050</v>
      </c>
      <c r="Y2681">
        <v>4</v>
      </c>
      <c r="Z2681" t="s">
        <v>76</v>
      </c>
      <c r="AA2681" t="s">
        <v>77</v>
      </c>
      <c r="AB2681">
        <v>6300</v>
      </c>
      <c r="AC2681">
        <v>0.1</v>
      </c>
    </row>
    <row r="2682" spans="13:29" x14ac:dyDescent="0.35">
      <c r="M2682" t="s">
        <v>44</v>
      </c>
      <c r="N2682">
        <v>3286293</v>
      </c>
      <c r="O2682" t="s">
        <v>7</v>
      </c>
      <c r="P2682">
        <v>52.3612181728151</v>
      </c>
      <c r="Q2682">
        <v>4.9094092676321601</v>
      </c>
      <c r="R2682" t="s">
        <v>45</v>
      </c>
      <c r="S2682">
        <v>800</v>
      </c>
      <c r="T2682">
        <v>44</v>
      </c>
      <c r="U2682">
        <v>35</v>
      </c>
      <c r="V2682">
        <v>0.65</v>
      </c>
      <c r="W2682">
        <v>280</v>
      </c>
      <c r="X2682">
        <v>2065</v>
      </c>
      <c r="Y2682">
        <v>4</v>
      </c>
      <c r="Z2682" t="s">
        <v>68</v>
      </c>
      <c r="AA2682" t="s">
        <v>69</v>
      </c>
      <c r="AB2682">
        <v>35200</v>
      </c>
      <c r="AC2682">
        <v>0.1</v>
      </c>
    </row>
    <row r="2683" spans="13:29" x14ac:dyDescent="0.35">
      <c r="M2683" t="s">
        <v>44</v>
      </c>
      <c r="N2683">
        <v>3306530</v>
      </c>
      <c r="O2683" t="s">
        <v>11</v>
      </c>
      <c r="P2683">
        <v>52.340182492172502</v>
      </c>
      <c r="Q2683">
        <v>4.89743957690815</v>
      </c>
      <c r="R2683" t="s">
        <v>45</v>
      </c>
      <c r="S2683">
        <v>250</v>
      </c>
      <c r="T2683">
        <v>180</v>
      </c>
      <c r="U2683">
        <v>12</v>
      </c>
      <c r="V2683">
        <v>0.23</v>
      </c>
      <c r="W2683">
        <v>55</v>
      </c>
      <c r="X2683">
        <v>2075</v>
      </c>
      <c r="Y2683">
        <v>4</v>
      </c>
      <c r="Z2683" t="s">
        <v>58</v>
      </c>
      <c r="AA2683" t="s">
        <v>59</v>
      </c>
      <c r="AB2683">
        <v>45000</v>
      </c>
      <c r="AC2683">
        <v>0.1</v>
      </c>
    </row>
    <row r="2684" spans="13:29" x14ac:dyDescent="0.35">
      <c r="M2684" t="s">
        <v>44</v>
      </c>
      <c r="N2684">
        <v>3368163</v>
      </c>
      <c r="O2684" t="s">
        <v>7</v>
      </c>
      <c r="P2684">
        <v>52.363654810740897</v>
      </c>
      <c r="Q2684">
        <v>4.8849786136159103</v>
      </c>
      <c r="R2684" t="s">
        <v>45</v>
      </c>
      <c r="S2684">
        <v>150</v>
      </c>
      <c r="T2684">
        <v>347</v>
      </c>
      <c r="U2684">
        <v>7</v>
      </c>
      <c r="V2684">
        <v>0.14000000000000001</v>
      </c>
      <c r="W2684">
        <v>17</v>
      </c>
      <c r="X2684">
        <v>2124</v>
      </c>
      <c r="Y2684">
        <v>4</v>
      </c>
      <c r="Z2684" t="s">
        <v>68</v>
      </c>
      <c r="AA2684" t="s">
        <v>69</v>
      </c>
      <c r="AB2684">
        <v>52050</v>
      </c>
      <c r="AC2684">
        <v>0.1</v>
      </c>
    </row>
    <row r="2685" spans="13:29" x14ac:dyDescent="0.35">
      <c r="M2685" t="s">
        <v>44</v>
      </c>
      <c r="N2685">
        <v>3436072</v>
      </c>
      <c r="O2685" t="s">
        <v>15</v>
      </c>
      <c r="P2685">
        <v>52.390043667232298</v>
      </c>
      <c r="Q2685">
        <v>4.8873420474236502</v>
      </c>
      <c r="R2685" t="s">
        <v>45</v>
      </c>
      <c r="S2685">
        <v>125</v>
      </c>
      <c r="T2685">
        <v>60</v>
      </c>
      <c r="U2685">
        <v>71</v>
      </c>
      <c r="V2685">
        <v>1.34</v>
      </c>
      <c r="W2685">
        <v>55</v>
      </c>
      <c r="X2685">
        <v>2173</v>
      </c>
      <c r="Y2685">
        <v>4</v>
      </c>
      <c r="Z2685" t="s">
        <v>60</v>
      </c>
      <c r="AA2685" t="s">
        <v>61</v>
      </c>
      <c r="AB2685">
        <v>7500</v>
      </c>
      <c r="AC2685">
        <v>0.1</v>
      </c>
    </row>
    <row r="2686" spans="13:29" x14ac:dyDescent="0.35">
      <c r="M2686" t="s">
        <v>44</v>
      </c>
      <c r="N2686">
        <v>3484708</v>
      </c>
      <c r="O2686" t="s">
        <v>20</v>
      </c>
      <c r="P2686">
        <v>52.3544630667555</v>
      </c>
      <c r="Q2686">
        <v>4.8414195992597699</v>
      </c>
      <c r="R2686" t="s">
        <v>45</v>
      </c>
      <c r="S2686">
        <v>129</v>
      </c>
      <c r="T2686">
        <v>350</v>
      </c>
      <c r="U2686">
        <v>46</v>
      </c>
      <c r="V2686">
        <v>0.89</v>
      </c>
      <c r="W2686">
        <v>11</v>
      </c>
      <c r="X2686">
        <v>2204</v>
      </c>
      <c r="Y2686">
        <v>4</v>
      </c>
      <c r="Z2686" t="s">
        <v>70</v>
      </c>
      <c r="AA2686" t="s">
        <v>71</v>
      </c>
      <c r="AB2686">
        <v>45150</v>
      </c>
      <c r="AC2686">
        <v>0.1</v>
      </c>
    </row>
    <row r="2687" spans="13:29" x14ac:dyDescent="0.35">
      <c r="M2687" t="s">
        <v>44</v>
      </c>
      <c r="N2687">
        <v>3517600</v>
      </c>
      <c r="O2687" t="s">
        <v>6</v>
      </c>
      <c r="P2687">
        <v>52.375693636094603</v>
      </c>
      <c r="Q2687">
        <v>4.8987401260288204</v>
      </c>
      <c r="R2687" t="s">
        <v>45</v>
      </c>
      <c r="S2687">
        <v>159</v>
      </c>
      <c r="T2687">
        <v>31</v>
      </c>
      <c r="U2687">
        <v>33</v>
      </c>
      <c r="V2687">
        <v>0.64</v>
      </c>
      <c r="W2687">
        <v>214</v>
      </c>
      <c r="X2687">
        <v>2223</v>
      </c>
      <c r="Y2687">
        <v>4</v>
      </c>
      <c r="Z2687" t="s">
        <v>46</v>
      </c>
      <c r="AA2687" t="s">
        <v>47</v>
      </c>
      <c r="AB2687">
        <v>4929</v>
      </c>
      <c r="AC2687">
        <v>0.1</v>
      </c>
    </row>
    <row r="2688" spans="13:29" x14ac:dyDescent="0.35">
      <c r="M2688" t="s">
        <v>44</v>
      </c>
      <c r="N2688">
        <v>3577411</v>
      </c>
      <c r="O2688" t="s">
        <v>6</v>
      </c>
      <c r="P2688">
        <v>52.3760257251542</v>
      </c>
      <c r="Q2688">
        <v>4.8786122495595796</v>
      </c>
      <c r="R2688" t="s">
        <v>45</v>
      </c>
      <c r="S2688">
        <v>190</v>
      </c>
      <c r="T2688">
        <v>363</v>
      </c>
      <c r="U2688">
        <v>2</v>
      </c>
      <c r="V2688">
        <v>0.05</v>
      </c>
      <c r="W2688">
        <v>13</v>
      </c>
      <c r="X2688">
        <v>2264</v>
      </c>
      <c r="Y2688">
        <v>4</v>
      </c>
      <c r="Z2688" t="s">
        <v>46</v>
      </c>
      <c r="AA2688" t="s">
        <v>47</v>
      </c>
      <c r="AB2688">
        <v>68970</v>
      </c>
      <c r="AC2688">
        <v>0.1</v>
      </c>
    </row>
    <row r="2689" spans="13:29" x14ac:dyDescent="0.35">
      <c r="M2689" t="s">
        <v>44</v>
      </c>
      <c r="N2689">
        <v>3780901</v>
      </c>
      <c r="O2689" t="s">
        <v>15</v>
      </c>
      <c r="P2689">
        <v>52.384010758196602</v>
      </c>
      <c r="Q2689">
        <v>4.8720601419672898</v>
      </c>
      <c r="R2689" t="s">
        <v>45</v>
      </c>
      <c r="S2689">
        <v>100</v>
      </c>
      <c r="T2689">
        <v>87</v>
      </c>
      <c r="U2689">
        <v>53</v>
      </c>
      <c r="V2689">
        <v>1.41</v>
      </c>
      <c r="W2689">
        <v>127</v>
      </c>
      <c r="X2689">
        <v>2386</v>
      </c>
      <c r="Y2689">
        <v>4</v>
      </c>
      <c r="Z2689" t="s">
        <v>60</v>
      </c>
      <c r="AA2689" t="s">
        <v>61</v>
      </c>
      <c r="AB2689">
        <v>8700</v>
      </c>
      <c r="AC2689">
        <v>0.1</v>
      </c>
    </row>
    <row r="2690" spans="13:29" x14ac:dyDescent="0.35">
      <c r="M2690" t="s">
        <v>44</v>
      </c>
      <c r="N2690">
        <v>3826300</v>
      </c>
      <c r="O2690" t="s">
        <v>9</v>
      </c>
      <c r="P2690">
        <v>52.3562281133146</v>
      </c>
      <c r="Q2690">
        <v>4.9071769906607701</v>
      </c>
      <c r="R2690" t="s">
        <v>45</v>
      </c>
      <c r="S2690">
        <v>125</v>
      </c>
      <c r="T2690">
        <v>34</v>
      </c>
      <c r="U2690">
        <v>45</v>
      </c>
      <c r="V2690">
        <v>0.89</v>
      </c>
      <c r="W2690">
        <v>96</v>
      </c>
      <c r="X2690">
        <v>2419</v>
      </c>
      <c r="Y2690">
        <v>4</v>
      </c>
      <c r="Z2690" t="s">
        <v>64</v>
      </c>
      <c r="AA2690" t="s">
        <v>65</v>
      </c>
      <c r="AB2690">
        <v>4250</v>
      </c>
      <c r="AC2690">
        <v>0.1</v>
      </c>
    </row>
    <row r="2691" spans="13:29" x14ac:dyDescent="0.35">
      <c r="M2691" t="s">
        <v>44</v>
      </c>
      <c r="N2691">
        <v>3888355</v>
      </c>
      <c r="O2691" t="s">
        <v>18</v>
      </c>
      <c r="P2691">
        <v>52.373366037379199</v>
      </c>
      <c r="Q2691">
        <v>4.9457207711084896</v>
      </c>
      <c r="R2691" t="s">
        <v>45</v>
      </c>
      <c r="S2691">
        <v>250</v>
      </c>
      <c r="T2691">
        <v>210</v>
      </c>
      <c r="U2691">
        <v>7</v>
      </c>
      <c r="V2691">
        <v>0.14000000000000001</v>
      </c>
      <c r="W2691">
        <v>339</v>
      </c>
      <c r="X2691">
        <v>2462</v>
      </c>
      <c r="Y2691">
        <v>4</v>
      </c>
      <c r="Z2691" t="s">
        <v>66</v>
      </c>
      <c r="AA2691" t="s">
        <v>67</v>
      </c>
      <c r="AB2691">
        <v>52500</v>
      </c>
      <c r="AC2691">
        <v>0.1</v>
      </c>
    </row>
    <row r="2692" spans="13:29" x14ac:dyDescent="0.35">
      <c r="M2692" t="s">
        <v>44</v>
      </c>
      <c r="N2692">
        <v>3926085</v>
      </c>
      <c r="O2692" t="s">
        <v>12</v>
      </c>
      <c r="P2692">
        <v>52.3543103124818</v>
      </c>
      <c r="Q2692">
        <v>4.9300864578121297</v>
      </c>
      <c r="R2692" t="s">
        <v>45</v>
      </c>
      <c r="S2692">
        <v>139</v>
      </c>
      <c r="T2692">
        <v>337</v>
      </c>
      <c r="U2692">
        <v>26</v>
      </c>
      <c r="V2692">
        <v>0.51</v>
      </c>
      <c r="W2692">
        <v>339</v>
      </c>
      <c r="X2692">
        <v>2492</v>
      </c>
      <c r="Y2692">
        <v>4</v>
      </c>
      <c r="Z2692" t="s">
        <v>72</v>
      </c>
      <c r="AA2692" t="s">
        <v>73</v>
      </c>
      <c r="AB2692">
        <v>46843</v>
      </c>
      <c r="AC2692">
        <v>0.1</v>
      </c>
    </row>
    <row r="2693" spans="13:29" x14ac:dyDescent="0.35">
      <c r="M2693" t="s">
        <v>44</v>
      </c>
      <c r="N2693">
        <v>3934811</v>
      </c>
      <c r="O2693" t="s">
        <v>19</v>
      </c>
      <c r="P2693">
        <v>52.376907747200399</v>
      </c>
      <c r="Q2693">
        <v>4.8612753160291904</v>
      </c>
      <c r="R2693" t="s">
        <v>45</v>
      </c>
      <c r="S2693">
        <v>125</v>
      </c>
      <c r="T2693">
        <v>357</v>
      </c>
      <c r="U2693">
        <v>9</v>
      </c>
      <c r="V2693">
        <v>0.17</v>
      </c>
      <c r="W2693">
        <v>17</v>
      </c>
      <c r="X2693">
        <v>2499</v>
      </c>
      <c r="Y2693">
        <v>4</v>
      </c>
      <c r="Z2693" t="s">
        <v>62</v>
      </c>
      <c r="AA2693" t="s">
        <v>63</v>
      </c>
      <c r="AB2693">
        <v>44625</v>
      </c>
      <c r="AC2693">
        <v>0.1</v>
      </c>
    </row>
    <row r="2694" spans="13:29" x14ac:dyDescent="0.35">
      <c r="M2694" t="s">
        <v>44</v>
      </c>
      <c r="N2694">
        <v>3941357</v>
      </c>
      <c r="O2694" t="s">
        <v>6</v>
      </c>
      <c r="P2694">
        <v>52.373196324533303</v>
      </c>
      <c r="Q2694">
        <v>4.8869235042809498</v>
      </c>
      <c r="R2694" t="s">
        <v>45</v>
      </c>
      <c r="S2694">
        <v>495</v>
      </c>
      <c r="T2694">
        <v>220</v>
      </c>
      <c r="U2694">
        <v>35</v>
      </c>
      <c r="V2694">
        <v>0.69</v>
      </c>
      <c r="W2694">
        <v>2</v>
      </c>
      <c r="X2694">
        <v>2502</v>
      </c>
      <c r="Y2694">
        <v>4</v>
      </c>
      <c r="Z2694" t="s">
        <v>46</v>
      </c>
      <c r="AA2694" t="s">
        <v>47</v>
      </c>
      <c r="AB2694">
        <v>108900</v>
      </c>
      <c r="AC2694">
        <v>0.1</v>
      </c>
    </row>
    <row r="2695" spans="13:29" x14ac:dyDescent="0.35">
      <c r="M2695" t="s">
        <v>44</v>
      </c>
      <c r="N2695">
        <v>4169219</v>
      </c>
      <c r="O2695" t="s">
        <v>23</v>
      </c>
      <c r="P2695">
        <v>52.391734477349601</v>
      </c>
      <c r="Q2695">
        <v>4.95297445011765</v>
      </c>
      <c r="R2695" t="s">
        <v>45</v>
      </c>
      <c r="S2695">
        <v>150</v>
      </c>
      <c r="T2695">
        <v>276</v>
      </c>
      <c r="U2695">
        <v>27</v>
      </c>
      <c r="V2695">
        <v>0.53</v>
      </c>
      <c r="W2695">
        <v>155</v>
      </c>
      <c r="X2695">
        <v>2618</v>
      </c>
      <c r="Y2695">
        <v>4</v>
      </c>
      <c r="Z2695" t="s">
        <v>76</v>
      </c>
      <c r="AA2695" t="s">
        <v>77</v>
      </c>
      <c r="AB2695">
        <v>41400</v>
      </c>
      <c r="AC2695">
        <v>0.1</v>
      </c>
    </row>
    <row r="2696" spans="13:29" x14ac:dyDescent="0.35">
      <c r="M2696" t="s">
        <v>44</v>
      </c>
      <c r="N2696">
        <v>4213785</v>
      </c>
      <c r="O2696" t="s">
        <v>19</v>
      </c>
      <c r="P2696">
        <v>52.377651368994201</v>
      </c>
      <c r="Q2696">
        <v>4.8491253869275104</v>
      </c>
      <c r="R2696" t="s">
        <v>45</v>
      </c>
      <c r="S2696">
        <v>300</v>
      </c>
      <c r="T2696">
        <v>308</v>
      </c>
      <c r="U2696">
        <v>44</v>
      </c>
      <c r="V2696">
        <v>0.88</v>
      </c>
      <c r="W2696">
        <v>46</v>
      </c>
      <c r="X2696">
        <v>2641</v>
      </c>
      <c r="Y2696">
        <v>4</v>
      </c>
      <c r="Z2696" t="s">
        <v>62</v>
      </c>
      <c r="AA2696" t="s">
        <v>63</v>
      </c>
      <c r="AB2696">
        <v>92400</v>
      </c>
      <c r="AC2696">
        <v>0.1</v>
      </c>
    </row>
    <row r="2697" spans="13:29" x14ac:dyDescent="0.35">
      <c r="M2697" t="s">
        <v>44</v>
      </c>
      <c r="N2697">
        <v>4243338</v>
      </c>
      <c r="O2697" t="s">
        <v>11</v>
      </c>
      <c r="P2697">
        <v>52.346373870107499</v>
      </c>
      <c r="Q2697">
        <v>4.90445834019184</v>
      </c>
      <c r="R2697" t="s">
        <v>45</v>
      </c>
      <c r="S2697">
        <v>150</v>
      </c>
      <c r="T2697">
        <v>27</v>
      </c>
      <c r="U2697">
        <v>0</v>
      </c>
      <c r="W2697">
        <v>339</v>
      </c>
      <c r="X2697">
        <v>2658</v>
      </c>
      <c r="Y2697">
        <v>4</v>
      </c>
      <c r="Z2697" t="s">
        <v>58</v>
      </c>
      <c r="AA2697" t="s">
        <v>59</v>
      </c>
      <c r="AB2697">
        <v>4050</v>
      </c>
      <c r="AC2697">
        <v>0.1</v>
      </c>
    </row>
    <row r="2698" spans="13:29" x14ac:dyDescent="0.35">
      <c r="M2698" t="s">
        <v>44</v>
      </c>
      <c r="N2698">
        <v>4259226</v>
      </c>
      <c r="O2698" t="s">
        <v>15</v>
      </c>
      <c r="P2698">
        <v>52.373828659651899</v>
      </c>
      <c r="Q2698">
        <v>4.8731759720828496</v>
      </c>
      <c r="R2698" t="s">
        <v>45</v>
      </c>
      <c r="S2698">
        <v>99</v>
      </c>
      <c r="T2698">
        <v>209</v>
      </c>
      <c r="U2698">
        <v>32</v>
      </c>
      <c r="V2698">
        <v>0.64</v>
      </c>
      <c r="W2698">
        <v>98</v>
      </c>
      <c r="X2698">
        <v>2664</v>
      </c>
      <c r="Y2698">
        <v>4</v>
      </c>
      <c r="Z2698" t="s">
        <v>60</v>
      </c>
      <c r="AA2698" t="s">
        <v>61</v>
      </c>
      <c r="AB2698">
        <v>20691</v>
      </c>
      <c r="AC2698">
        <v>0.1</v>
      </c>
    </row>
    <row r="2699" spans="13:29" x14ac:dyDescent="0.35">
      <c r="M2699" t="s">
        <v>44</v>
      </c>
      <c r="N2699">
        <v>4260547</v>
      </c>
      <c r="O2699" t="s">
        <v>20</v>
      </c>
      <c r="P2699">
        <v>52.364661168586998</v>
      </c>
      <c r="Q2699">
        <v>4.8421646289535003</v>
      </c>
      <c r="R2699" t="s">
        <v>45</v>
      </c>
      <c r="S2699">
        <v>149</v>
      </c>
      <c r="T2699">
        <v>225</v>
      </c>
      <c r="U2699">
        <v>13</v>
      </c>
      <c r="V2699">
        <v>0.27</v>
      </c>
      <c r="W2699">
        <v>215</v>
      </c>
      <c r="X2699">
        <v>2667</v>
      </c>
      <c r="Y2699">
        <v>4</v>
      </c>
      <c r="Z2699" t="s">
        <v>70</v>
      </c>
      <c r="AA2699" t="s">
        <v>71</v>
      </c>
      <c r="AB2699">
        <v>33525</v>
      </c>
      <c r="AC2699">
        <v>0.1</v>
      </c>
    </row>
    <row r="2700" spans="13:29" x14ac:dyDescent="0.35">
      <c r="M2700" t="s">
        <v>44</v>
      </c>
      <c r="N2700">
        <v>4295087</v>
      </c>
      <c r="O2700" t="s">
        <v>9</v>
      </c>
      <c r="P2700">
        <v>52.355829485781499</v>
      </c>
      <c r="Q2700">
        <v>4.9171542651300602</v>
      </c>
      <c r="R2700" t="s">
        <v>45</v>
      </c>
      <c r="S2700">
        <v>95</v>
      </c>
      <c r="T2700">
        <v>347</v>
      </c>
      <c r="U2700">
        <v>24</v>
      </c>
      <c r="V2700">
        <v>0.73</v>
      </c>
      <c r="W2700">
        <v>21</v>
      </c>
      <c r="X2700">
        <v>2693</v>
      </c>
      <c r="Y2700">
        <v>4</v>
      </c>
      <c r="Z2700" t="s">
        <v>64</v>
      </c>
      <c r="AA2700" t="s">
        <v>65</v>
      </c>
      <c r="AB2700">
        <v>32965</v>
      </c>
      <c r="AC2700">
        <v>0.1</v>
      </c>
    </row>
    <row r="2701" spans="13:29" x14ac:dyDescent="0.35">
      <c r="M2701" t="s">
        <v>44</v>
      </c>
      <c r="N2701">
        <v>4476077</v>
      </c>
      <c r="O2701" t="s">
        <v>15</v>
      </c>
      <c r="P2701">
        <v>52.384148458512399</v>
      </c>
      <c r="Q2701">
        <v>4.8701413244173803</v>
      </c>
      <c r="R2701" t="s">
        <v>45</v>
      </c>
      <c r="S2701">
        <v>160</v>
      </c>
      <c r="T2701">
        <v>289</v>
      </c>
      <c r="U2701">
        <v>4</v>
      </c>
      <c r="V2701">
        <v>0.17</v>
      </c>
      <c r="W2701">
        <v>128</v>
      </c>
      <c r="X2701">
        <v>2787</v>
      </c>
      <c r="Y2701">
        <v>4</v>
      </c>
      <c r="Z2701" t="s">
        <v>60</v>
      </c>
      <c r="AA2701" t="s">
        <v>61</v>
      </c>
      <c r="AB2701">
        <v>46240</v>
      </c>
      <c r="AC2701">
        <v>0.1</v>
      </c>
    </row>
    <row r="2702" spans="13:29" x14ac:dyDescent="0.35">
      <c r="M2702" t="s">
        <v>44</v>
      </c>
      <c r="N2702">
        <v>4523624</v>
      </c>
      <c r="O2702" t="s">
        <v>8</v>
      </c>
      <c r="P2702">
        <v>52.356649394733999</v>
      </c>
      <c r="Q2702">
        <v>4.8774421665060101</v>
      </c>
      <c r="R2702" t="s">
        <v>45</v>
      </c>
      <c r="S2702">
        <v>300</v>
      </c>
      <c r="T2702">
        <v>17</v>
      </c>
      <c r="U2702">
        <v>35</v>
      </c>
      <c r="V2702">
        <v>0.78</v>
      </c>
      <c r="W2702">
        <v>340</v>
      </c>
      <c r="X2702">
        <v>2811</v>
      </c>
      <c r="Y2702">
        <v>4</v>
      </c>
      <c r="Z2702" t="s">
        <v>74</v>
      </c>
      <c r="AA2702" t="s">
        <v>75</v>
      </c>
      <c r="AB2702">
        <v>5100</v>
      </c>
      <c r="AC2702">
        <v>0.1</v>
      </c>
    </row>
    <row r="2703" spans="13:29" x14ac:dyDescent="0.35">
      <c r="M2703" t="s">
        <v>44</v>
      </c>
      <c r="N2703">
        <v>4609694</v>
      </c>
      <c r="O2703" t="s">
        <v>7</v>
      </c>
      <c r="P2703">
        <v>52.372203488173497</v>
      </c>
      <c r="Q2703">
        <v>4.9306424308080796</v>
      </c>
      <c r="R2703" t="s">
        <v>45</v>
      </c>
      <c r="S2703">
        <v>139</v>
      </c>
      <c r="T2703">
        <v>332</v>
      </c>
      <c r="U2703">
        <v>24</v>
      </c>
      <c r="V2703">
        <v>0.5</v>
      </c>
      <c r="W2703">
        <v>17</v>
      </c>
      <c r="X2703">
        <v>2853</v>
      </c>
      <c r="Y2703">
        <v>4</v>
      </c>
      <c r="Z2703" t="s">
        <v>68</v>
      </c>
      <c r="AA2703" t="s">
        <v>69</v>
      </c>
      <c r="AB2703">
        <v>46148</v>
      </c>
      <c r="AC2703">
        <v>0.1</v>
      </c>
    </row>
    <row r="2704" spans="13:29" x14ac:dyDescent="0.35">
      <c r="M2704" t="s">
        <v>44</v>
      </c>
      <c r="N2704">
        <v>4611207</v>
      </c>
      <c r="O2704" t="s">
        <v>6</v>
      </c>
      <c r="P2704">
        <v>52.382853969633899</v>
      </c>
      <c r="Q2704">
        <v>4.8879010349674896</v>
      </c>
      <c r="R2704" t="s">
        <v>45</v>
      </c>
      <c r="S2704">
        <v>145</v>
      </c>
      <c r="T2704">
        <v>364</v>
      </c>
      <c r="U2704">
        <v>67</v>
      </c>
      <c r="V2704">
        <v>1.37</v>
      </c>
      <c r="W2704">
        <v>64</v>
      </c>
      <c r="X2704">
        <v>2857</v>
      </c>
      <c r="Y2704">
        <v>4</v>
      </c>
      <c r="Z2704" t="s">
        <v>46</v>
      </c>
      <c r="AA2704" t="s">
        <v>47</v>
      </c>
      <c r="AB2704">
        <v>52780</v>
      </c>
      <c r="AC2704">
        <v>0.1</v>
      </c>
    </row>
    <row r="2705" spans="13:29" x14ac:dyDescent="0.35">
      <c r="M2705" t="s">
        <v>44</v>
      </c>
      <c r="N2705">
        <v>4656443</v>
      </c>
      <c r="O2705" t="s">
        <v>8</v>
      </c>
      <c r="P2705">
        <v>52.348505701089799</v>
      </c>
      <c r="Q2705">
        <v>4.8473636736599</v>
      </c>
      <c r="R2705" t="s">
        <v>45</v>
      </c>
      <c r="S2705">
        <v>130</v>
      </c>
      <c r="T2705">
        <v>119</v>
      </c>
      <c r="U2705">
        <v>4</v>
      </c>
      <c r="V2705">
        <v>0.08</v>
      </c>
      <c r="W2705">
        <v>361</v>
      </c>
      <c r="X2705">
        <v>2883</v>
      </c>
      <c r="Y2705">
        <v>4</v>
      </c>
      <c r="Z2705" t="s">
        <v>74</v>
      </c>
      <c r="AA2705" t="s">
        <v>75</v>
      </c>
      <c r="AB2705">
        <v>15470</v>
      </c>
      <c r="AC2705">
        <v>0.1</v>
      </c>
    </row>
    <row r="2706" spans="13:29" x14ac:dyDescent="0.35">
      <c r="M2706" t="s">
        <v>44</v>
      </c>
      <c r="N2706">
        <v>4734001</v>
      </c>
      <c r="O2706" t="s">
        <v>15</v>
      </c>
      <c r="P2706">
        <v>52.374019305233801</v>
      </c>
      <c r="Q2706">
        <v>4.87395916295901</v>
      </c>
      <c r="R2706" t="s">
        <v>45</v>
      </c>
      <c r="S2706">
        <v>120</v>
      </c>
      <c r="T2706">
        <v>297</v>
      </c>
      <c r="U2706">
        <v>23</v>
      </c>
      <c r="V2706">
        <v>0.48</v>
      </c>
      <c r="W2706">
        <v>104</v>
      </c>
      <c r="X2706">
        <v>2919</v>
      </c>
      <c r="Y2706">
        <v>4</v>
      </c>
      <c r="Z2706" t="s">
        <v>60</v>
      </c>
      <c r="AA2706" t="s">
        <v>61</v>
      </c>
      <c r="AB2706">
        <v>35640</v>
      </c>
      <c r="AC2706">
        <v>0.1</v>
      </c>
    </row>
    <row r="2707" spans="13:29" x14ac:dyDescent="0.35">
      <c r="M2707" t="s">
        <v>44</v>
      </c>
      <c r="N2707">
        <v>4932087</v>
      </c>
      <c r="O2707" t="s">
        <v>6</v>
      </c>
      <c r="P2707">
        <v>52.376777240839303</v>
      </c>
      <c r="Q2707">
        <v>4.8961420826787396</v>
      </c>
      <c r="R2707" t="s">
        <v>45</v>
      </c>
      <c r="S2707">
        <v>149</v>
      </c>
      <c r="T2707">
        <v>353</v>
      </c>
      <c r="U2707">
        <v>49</v>
      </c>
      <c r="V2707">
        <v>1.07</v>
      </c>
      <c r="W2707">
        <v>23</v>
      </c>
      <c r="X2707">
        <v>3037</v>
      </c>
      <c r="Y2707">
        <v>4</v>
      </c>
      <c r="Z2707" t="s">
        <v>46</v>
      </c>
      <c r="AA2707" t="s">
        <v>47</v>
      </c>
      <c r="AB2707">
        <v>52597</v>
      </c>
      <c r="AC2707">
        <v>0.1</v>
      </c>
    </row>
    <row r="2708" spans="13:29" x14ac:dyDescent="0.35">
      <c r="M2708" t="s">
        <v>44</v>
      </c>
      <c r="N2708">
        <v>4945761</v>
      </c>
      <c r="O2708" t="s">
        <v>15</v>
      </c>
      <c r="P2708">
        <v>52.387997396756099</v>
      </c>
      <c r="Q2708">
        <v>4.87850412191289</v>
      </c>
      <c r="R2708" t="s">
        <v>45</v>
      </c>
      <c r="S2708">
        <v>100</v>
      </c>
      <c r="T2708">
        <v>32</v>
      </c>
      <c r="U2708">
        <v>8</v>
      </c>
      <c r="V2708">
        <v>0.28999999999999998</v>
      </c>
      <c r="W2708">
        <v>185</v>
      </c>
      <c r="X2708">
        <v>3042</v>
      </c>
      <c r="Y2708">
        <v>4</v>
      </c>
      <c r="Z2708" t="s">
        <v>60</v>
      </c>
      <c r="AA2708" t="s">
        <v>61</v>
      </c>
      <c r="AB2708">
        <v>3200</v>
      </c>
      <c r="AC2708">
        <v>0.1</v>
      </c>
    </row>
    <row r="2709" spans="13:29" x14ac:dyDescent="0.35">
      <c r="M2709" t="s">
        <v>44</v>
      </c>
      <c r="N2709">
        <v>5072454</v>
      </c>
      <c r="O2709" t="s">
        <v>11</v>
      </c>
      <c r="P2709">
        <v>52.350363885801499</v>
      </c>
      <c r="Q2709">
        <v>4.9064001541622302</v>
      </c>
      <c r="R2709" t="s">
        <v>45</v>
      </c>
      <c r="S2709">
        <v>139</v>
      </c>
      <c r="T2709">
        <v>87</v>
      </c>
      <c r="U2709">
        <v>23</v>
      </c>
      <c r="V2709">
        <v>0.5</v>
      </c>
      <c r="W2709">
        <v>278</v>
      </c>
      <c r="X2709">
        <v>3107</v>
      </c>
      <c r="Y2709">
        <v>4</v>
      </c>
      <c r="Z2709" t="s">
        <v>58</v>
      </c>
      <c r="AA2709" t="s">
        <v>59</v>
      </c>
      <c r="AB2709">
        <v>12093</v>
      </c>
      <c r="AC2709">
        <v>0.1</v>
      </c>
    </row>
    <row r="2710" spans="13:29" x14ac:dyDescent="0.35">
      <c r="M2710" t="s">
        <v>44</v>
      </c>
      <c r="N2710">
        <v>5087114</v>
      </c>
      <c r="O2710" t="s">
        <v>11</v>
      </c>
      <c r="P2710">
        <v>52.353590130115599</v>
      </c>
      <c r="Q2710">
        <v>4.9011803162478502</v>
      </c>
      <c r="R2710" t="s">
        <v>45</v>
      </c>
      <c r="S2710">
        <v>150</v>
      </c>
      <c r="T2710">
        <v>64</v>
      </c>
      <c r="U2710">
        <v>178</v>
      </c>
      <c r="V2710">
        <v>3.83</v>
      </c>
      <c r="W2710">
        <v>58</v>
      </c>
      <c r="X2710">
        <v>3112</v>
      </c>
      <c r="Y2710">
        <v>4</v>
      </c>
      <c r="Z2710" t="s">
        <v>58</v>
      </c>
      <c r="AA2710" t="s">
        <v>59</v>
      </c>
      <c r="AB2710">
        <v>9600</v>
      </c>
      <c r="AC2710">
        <v>0.1</v>
      </c>
    </row>
    <row r="2711" spans="13:29" x14ac:dyDescent="0.35">
      <c r="M2711" t="s">
        <v>44</v>
      </c>
      <c r="N2711">
        <v>5114153</v>
      </c>
      <c r="O2711" t="s">
        <v>6</v>
      </c>
      <c r="P2711">
        <v>52.377719950891603</v>
      </c>
      <c r="Q2711">
        <v>4.8849278632492803</v>
      </c>
      <c r="R2711" t="s">
        <v>45</v>
      </c>
      <c r="S2711">
        <v>150</v>
      </c>
      <c r="T2711">
        <v>311</v>
      </c>
      <c r="U2711">
        <v>23</v>
      </c>
      <c r="V2711">
        <v>1.44</v>
      </c>
      <c r="W2711">
        <v>60</v>
      </c>
      <c r="X2711">
        <v>3127</v>
      </c>
      <c r="Y2711">
        <v>4</v>
      </c>
      <c r="Z2711" t="s">
        <v>46</v>
      </c>
      <c r="AA2711" t="s">
        <v>47</v>
      </c>
      <c r="AB2711">
        <v>46650</v>
      </c>
      <c r="AC2711">
        <v>0.1</v>
      </c>
    </row>
    <row r="2712" spans="13:29" x14ac:dyDescent="0.35">
      <c r="M2712" t="s">
        <v>44</v>
      </c>
      <c r="N2712">
        <v>5416445</v>
      </c>
      <c r="O2712" t="s">
        <v>7</v>
      </c>
      <c r="P2712">
        <v>52.367927304200897</v>
      </c>
      <c r="Q2712">
        <v>4.9205607941972396</v>
      </c>
      <c r="R2712" t="s">
        <v>45</v>
      </c>
      <c r="S2712">
        <v>250</v>
      </c>
      <c r="T2712">
        <v>202</v>
      </c>
      <c r="U2712">
        <v>16</v>
      </c>
      <c r="V2712">
        <v>0.36</v>
      </c>
      <c r="W2712">
        <v>162</v>
      </c>
      <c r="X2712">
        <v>3249</v>
      </c>
      <c r="Y2712">
        <v>4</v>
      </c>
      <c r="Z2712" t="s">
        <v>68</v>
      </c>
      <c r="AA2712" t="s">
        <v>69</v>
      </c>
      <c r="AB2712">
        <v>50500</v>
      </c>
      <c r="AC2712">
        <v>0.1</v>
      </c>
    </row>
    <row r="2713" spans="13:29" x14ac:dyDescent="0.35">
      <c r="M2713" t="s">
        <v>44</v>
      </c>
      <c r="N2713">
        <v>5426000</v>
      </c>
      <c r="O2713" t="s">
        <v>11</v>
      </c>
      <c r="P2713">
        <v>52.355287547377699</v>
      </c>
      <c r="Q2713">
        <v>4.88931855471753</v>
      </c>
      <c r="R2713" t="s">
        <v>45</v>
      </c>
      <c r="S2713">
        <v>150</v>
      </c>
      <c r="T2713">
        <v>175</v>
      </c>
      <c r="U2713">
        <v>22</v>
      </c>
      <c r="V2713">
        <v>0.48</v>
      </c>
      <c r="W2713">
        <v>210</v>
      </c>
      <c r="X2713">
        <v>3253</v>
      </c>
      <c r="Y2713">
        <v>4</v>
      </c>
      <c r="Z2713" t="s">
        <v>58</v>
      </c>
      <c r="AA2713" t="s">
        <v>59</v>
      </c>
      <c r="AB2713">
        <v>26250</v>
      </c>
      <c r="AC2713">
        <v>0.1</v>
      </c>
    </row>
    <row r="2714" spans="13:29" x14ac:dyDescent="0.35">
      <c r="M2714" t="s">
        <v>44</v>
      </c>
      <c r="N2714">
        <v>5569777</v>
      </c>
      <c r="O2714" t="s">
        <v>8</v>
      </c>
      <c r="P2714">
        <v>52.3504215872373</v>
      </c>
      <c r="Q2714">
        <v>4.8554278593030302</v>
      </c>
      <c r="R2714" t="s">
        <v>45</v>
      </c>
      <c r="S2714">
        <v>202</v>
      </c>
      <c r="T2714">
        <v>109</v>
      </c>
      <c r="U2714">
        <v>5</v>
      </c>
      <c r="V2714">
        <v>0.12</v>
      </c>
      <c r="W2714">
        <v>91</v>
      </c>
      <c r="X2714">
        <v>3316</v>
      </c>
      <c r="Y2714">
        <v>4</v>
      </c>
      <c r="Z2714" t="s">
        <v>74</v>
      </c>
      <c r="AA2714" t="s">
        <v>75</v>
      </c>
      <c r="AB2714">
        <v>22018</v>
      </c>
      <c r="AC2714">
        <v>0.1</v>
      </c>
    </row>
    <row r="2715" spans="13:29" x14ac:dyDescent="0.35">
      <c r="M2715" t="s">
        <v>44</v>
      </c>
      <c r="N2715">
        <v>5656694</v>
      </c>
      <c r="O2715" t="s">
        <v>12</v>
      </c>
      <c r="P2715">
        <v>52.350826257664899</v>
      </c>
      <c r="Q2715">
        <v>4.9355760335699097</v>
      </c>
      <c r="R2715" t="s">
        <v>45</v>
      </c>
      <c r="S2715">
        <v>195</v>
      </c>
      <c r="T2715">
        <v>315</v>
      </c>
      <c r="U2715">
        <v>7</v>
      </c>
      <c r="V2715">
        <v>0.16</v>
      </c>
      <c r="W2715">
        <v>34</v>
      </c>
      <c r="X2715">
        <v>3347</v>
      </c>
      <c r="Y2715">
        <v>4</v>
      </c>
      <c r="Z2715" t="s">
        <v>72</v>
      </c>
      <c r="AA2715" t="s">
        <v>73</v>
      </c>
      <c r="AB2715">
        <v>61425</v>
      </c>
      <c r="AC2715">
        <v>0.1</v>
      </c>
    </row>
    <row r="2716" spans="13:29" x14ac:dyDescent="0.35">
      <c r="M2716" t="s">
        <v>44</v>
      </c>
      <c r="N2716">
        <v>5760947</v>
      </c>
      <c r="O2716" t="s">
        <v>6</v>
      </c>
      <c r="P2716">
        <v>52.374057610487498</v>
      </c>
      <c r="Q2716">
        <v>4.8778247278802498</v>
      </c>
      <c r="R2716" t="s">
        <v>45</v>
      </c>
      <c r="S2716">
        <v>145</v>
      </c>
      <c r="T2716">
        <v>302</v>
      </c>
      <c r="U2716">
        <v>28</v>
      </c>
      <c r="V2716">
        <v>0.63</v>
      </c>
      <c r="W2716">
        <v>15</v>
      </c>
      <c r="X2716">
        <v>3414</v>
      </c>
      <c r="Y2716">
        <v>4</v>
      </c>
      <c r="Z2716" t="s">
        <v>46</v>
      </c>
      <c r="AA2716" t="s">
        <v>47</v>
      </c>
      <c r="AB2716">
        <v>43790</v>
      </c>
      <c r="AC2716">
        <v>0.1</v>
      </c>
    </row>
    <row r="2717" spans="13:29" x14ac:dyDescent="0.35">
      <c r="M2717" t="s">
        <v>44</v>
      </c>
      <c r="N2717">
        <v>5819801</v>
      </c>
      <c r="O2717" t="s">
        <v>11</v>
      </c>
      <c r="P2717">
        <v>52.355565523206998</v>
      </c>
      <c r="Q2717">
        <v>4.9049074380126196</v>
      </c>
      <c r="R2717" t="s">
        <v>45</v>
      </c>
      <c r="S2717">
        <v>160</v>
      </c>
      <c r="T2717">
        <v>210</v>
      </c>
      <c r="U2717">
        <v>43</v>
      </c>
      <c r="V2717">
        <v>0.98</v>
      </c>
      <c r="W2717">
        <v>32</v>
      </c>
      <c r="X2717">
        <v>3439</v>
      </c>
      <c r="Y2717">
        <v>4</v>
      </c>
      <c r="Z2717" t="s">
        <v>58</v>
      </c>
      <c r="AA2717" t="s">
        <v>59</v>
      </c>
      <c r="AB2717">
        <v>33600</v>
      </c>
      <c r="AC2717">
        <v>0.1</v>
      </c>
    </row>
    <row r="2718" spans="13:29" x14ac:dyDescent="0.35">
      <c r="M2718" t="s">
        <v>44</v>
      </c>
      <c r="N2718">
        <v>5881871</v>
      </c>
      <c r="O2718" t="s">
        <v>12</v>
      </c>
      <c r="P2718">
        <v>52.338880253353501</v>
      </c>
      <c r="Q2718">
        <v>4.9214405190317896</v>
      </c>
      <c r="R2718" t="s">
        <v>45</v>
      </c>
      <c r="S2718">
        <v>100</v>
      </c>
      <c r="T2718">
        <v>77</v>
      </c>
      <c r="U2718">
        <v>44</v>
      </c>
      <c r="V2718">
        <v>1</v>
      </c>
      <c r="W2718">
        <v>280</v>
      </c>
      <c r="X2718">
        <v>3477</v>
      </c>
      <c r="Y2718">
        <v>4</v>
      </c>
      <c r="Z2718" t="s">
        <v>72</v>
      </c>
      <c r="AA2718" t="s">
        <v>73</v>
      </c>
      <c r="AB2718">
        <v>7700</v>
      </c>
      <c r="AC2718">
        <v>0.1</v>
      </c>
    </row>
    <row r="2719" spans="13:29" x14ac:dyDescent="0.35">
      <c r="M2719" t="s">
        <v>44</v>
      </c>
      <c r="N2719">
        <v>6060562</v>
      </c>
      <c r="O2719" t="s">
        <v>7</v>
      </c>
      <c r="P2719">
        <v>52.373698211528897</v>
      </c>
      <c r="Q2719">
        <v>4.9221997075225401</v>
      </c>
      <c r="R2719" t="s">
        <v>45</v>
      </c>
      <c r="S2719">
        <v>108</v>
      </c>
      <c r="T2719">
        <v>212</v>
      </c>
      <c r="U2719">
        <v>37</v>
      </c>
      <c r="V2719">
        <v>0.84</v>
      </c>
      <c r="W2719">
        <v>33</v>
      </c>
      <c r="X2719">
        <v>3591</v>
      </c>
      <c r="Y2719">
        <v>4</v>
      </c>
      <c r="Z2719" t="s">
        <v>68</v>
      </c>
      <c r="AA2719" t="s">
        <v>69</v>
      </c>
      <c r="AB2719">
        <v>22896</v>
      </c>
      <c r="AC2719">
        <v>0.1</v>
      </c>
    </row>
    <row r="2720" spans="13:29" x14ac:dyDescent="0.35">
      <c r="M2720" t="s">
        <v>44</v>
      </c>
      <c r="N2720">
        <v>6129376</v>
      </c>
      <c r="O2720" t="s">
        <v>8</v>
      </c>
      <c r="P2720">
        <v>52.354889260165699</v>
      </c>
      <c r="Q2720">
        <v>4.8802536490369599</v>
      </c>
      <c r="R2720" t="s">
        <v>45</v>
      </c>
      <c r="S2720">
        <v>280</v>
      </c>
      <c r="T2720">
        <v>306</v>
      </c>
      <c r="U2720">
        <v>12</v>
      </c>
      <c r="V2720">
        <v>0.28000000000000003</v>
      </c>
      <c r="W2720">
        <v>109</v>
      </c>
      <c r="X2720">
        <v>3654</v>
      </c>
      <c r="Y2720">
        <v>4</v>
      </c>
      <c r="Z2720" t="s">
        <v>74</v>
      </c>
      <c r="AA2720" t="s">
        <v>75</v>
      </c>
      <c r="AB2720">
        <v>85680</v>
      </c>
      <c r="AC2720">
        <v>0.1</v>
      </c>
    </row>
    <row r="2721" spans="13:29" x14ac:dyDescent="0.35">
      <c r="M2721" t="s">
        <v>44</v>
      </c>
      <c r="N2721">
        <v>6133317</v>
      </c>
      <c r="O2721" t="s">
        <v>15</v>
      </c>
      <c r="P2721">
        <v>52.373941155224699</v>
      </c>
      <c r="Q2721">
        <v>4.8744734923094297</v>
      </c>
      <c r="R2721" t="s">
        <v>45</v>
      </c>
      <c r="S2721">
        <v>150</v>
      </c>
      <c r="T2721">
        <v>157</v>
      </c>
      <c r="U2721">
        <v>31</v>
      </c>
      <c r="V2721">
        <v>0.72</v>
      </c>
      <c r="W2721">
        <v>70</v>
      </c>
      <c r="X2721">
        <v>3657</v>
      </c>
      <c r="Y2721">
        <v>4</v>
      </c>
      <c r="Z2721" t="s">
        <v>60</v>
      </c>
      <c r="AA2721" t="s">
        <v>61</v>
      </c>
      <c r="AB2721">
        <v>23550</v>
      </c>
      <c r="AC2721">
        <v>0.1</v>
      </c>
    </row>
    <row r="2722" spans="13:29" x14ac:dyDescent="0.35">
      <c r="M2722" t="s">
        <v>44</v>
      </c>
      <c r="N2722">
        <v>6204399</v>
      </c>
      <c r="O2722" t="s">
        <v>15</v>
      </c>
      <c r="P2722">
        <v>52.373129462665098</v>
      </c>
      <c r="Q2722">
        <v>4.8716378728872796</v>
      </c>
      <c r="R2722" t="s">
        <v>45</v>
      </c>
      <c r="S2722">
        <v>130</v>
      </c>
      <c r="T2722">
        <v>76</v>
      </c>
      <c r="U2722">
        <v>62</v>
      </c>
      <c r="V2722">
        <v>1.42</v>
      </c>
      <c r="W2722">
        <v>220</v>
      </c>
      <c r="X2722">
        <v>3699</v>
      </c>
      <c r="Y2722">
        <v>4</v>
      </c>
      <c r="Z2722" t="s">
        <v>60</v>
      </c>
      <c r="AA2722" t="s">
        <v>61</v>
      </c>
      <c r="AB2722">
        <v>9880</v>
      </c>
      <c r="AC2722">
        <v>0.1</v>
      </c>
    </row>
    <row r="2723" spans="13:29" x14ac:dyDescent="0.35">
      <c r="M2723" t="s">
        <v>44</v>
      </c>
      <c r="N2723">
        <v>6217268</v>
      </c>
      <c r="O2723" t="s">
        <v>19</v>
      </c>
      <c r="P2723">
        <v>52.374615427065201</v>
      </c>
      <c r="Q2723">
        <v>4.8568096339155096</v>
      </c>
      <c r="R2723" t="s">
        <v>45</v>
      </c>
      <c r="S2723">
        <v>100</v>
      </c>
      <c r="T2723">
        <v>298</v>
      </c>
      <c r="U2723">
        <v>18</v>
      </c>
      <c r="V2723">
        <v>0.42</v>
      </c>
      <c r="W2723">
        <v>12</v>
      </c>
      <c r="X2723">
        <v>3708</v>
      </c>
      <c r="Y2723">
        <v>4</v>
      </c>
      <c r="Z2723" t="s">
        <v>62</v>
      </c>
      <c r="AA2723" t="s">
        <v>63</v>
      </c>
      <c r="AB2723">
        <v>29800</v>
      </c>
      <c r="AC2723">
        <v>0.1</v>
      </c>
    </row>
    <row r="2724" spans="13:29" x14ac:dyDescent="0.35">
      <c r="M2724" t="s">
        <v>44</v>
      </c>
      <c r="N2724">
        <v>6243633</v>
      </c>
      <c r="O2724" t="s">
        <v>10</v>
      </c>
      <c r="P2724">
        <v>52.3916991660045</v>
      </c>
      <c r="Q2724">
        <v>4.9249757479152896</v>
      </c>
      <c r="R2724" t="s">
        <v>45</v>
      </c>
      <c r="S2724">
        <v>300</v>
      </c>
      <c r="T2724">
        <v>348</v>
      </c>
      <c r="U2724">
        <v>12</v>
      </c>
      <c r="V2724">
        <v>0.42</v>
      </c>
      <c r="W2724">
        <v>25</v>
      </c>
      <c r="X2724">
        <v>3723</v>
      </c>
      <c r="Y2724">
        <v>4</v>
      </c>
      <c r="Z2724" t="s">
        <v>78</v>
      </c>
      <c r="AA2724" t="s">
        <v>79</v>
      </c>
      <c r="AB2724">
        <v>104400</v>
      </c>
      <c r="AC2724">
        <v>0.1</v>
      </c>
    </row>
    <row r="2725" spans="13:29" x14ac:dyDescent="0.35">
      <c r="M2725" t="s">
        <v>44</v>
      </c>
      <c r="N2725">
        <v>6250516</v>
      </c>
      <c r="O2725" t="s">
        <v>7</v>
      </c>
      <c r="P2725">
        <v>52.364655448370101</v>
      </c>
      <c r="Q2725">
        <v>4.9019430627954304</v>
      </c>
      <c r="R2725" t="s">
        <v>45</v>
      </c>
      <c r="S2725">
        <v>125</v>
      </c>
      <c r="T2725">
        <v>279</v>
      </c>
      <c r="U2725">
        <v>13</v>
      </c>
      <c r="V2725">
        <v>0.31</v>
      </c>
      <c r="W2725">
        <v>80</v>
      </c>
      <c r="X2725">
        <v>3730</v>
      </c>
      <c r="Y2725">
        <v>4</v>
      </c>
      <c r="Z2725" t="s">
        <v>68</v>
      </c>
      <c r="AA2725" t="s">
        <v>69</v>
      </c>
      <c r="AB2725">
        <v>34875</v>
      </c>
      <c r="AC2725">
        <v>0.1</v>
      </c>
    </row>
    <row r="2726" spans="13:29" x14ac:dyDescent="0.35">
      <c r="M2726" t="s">
        <v>44</v>
      </c>
      <c r="N2726">
        <v>6259402</v>
      </c>
      <c r="O2726" t="s">
        <v>6</v>
      </c>
      <c r="P2726">
        <v>52.387676675171903</v>
      </c>
      <c r="Q2726">
        <v>4.8858217288797103</v>
      </c>
      <c r="R2726" t="s">
        <v>45</v>
      </c>
      <c r="S2726">
        <v>220</v>
      </c>
      <c r="T2726">
        <v>273</v>
      </c>
      <c r="U2726">
        <v>25</v>
      </c>
      <c r="V2726">
        <v>0.61</v>
      </c>
      <c r="W2726">
        <v>46</v>
      </c>
      <c r="X2726">
        <v>3743</v>
      </c>
      <c r="Y2726">
        <v>4</v>
      </c>
      <c r="Z2726" t="s">
        <v>46</v>
      </c>
      <c r="AA2726" t="s">
        <v>47</v>
      </c>
      <c r="AB2726">
        <v>60060</v>
      </c>
      <c r="AC2726">
        <v>0.1</v>
      </c>
    </row>
    <row r="2727" spans="13:29" x14ac:dyDescent="0.35">
      <c r="M2727" t="s">
        <v>44</v>
      </c>
      <c r="N2727">
        <v>6427406</v>
      </c>
      <c r="O2727" t="s">
        <v>19</v>
      </c>
      <c r="P2727">
        <v>52.378301375940602</v>
      </c>
      <c r="Q2727">
        <v>4.8547117841823004</v>
      </c>
      <c r="R2727" t="s">
        <v>45</v>
      </c>
      <c r="S2727">
        <v>95</v>
      </c>
      <c r="T2727">
        <v>361</v>
      </c>
      <c r="U2727">
        <v>29</v>
      </c>
      <c r="V2727">
        <v>0.67</v>
      </c>
      <c r="W2727">
        <v>1</v>
      </c>
      <c r="X2727">
        <v>3855</v>
      </c>
      <c r="Y2727">
        <v>4</v>
      </c>
      <c r="Z2727" t="s">
        <v>62</v>
      </c>
      <c r="AA2727" t="s">
        <v>63</v>
      </c>
      <c r="AB2727">
        <v>34295</v>
      </c>
      <c r="AC2727">
        <v>0.1</v>
      </c>
    </row>
    <row r="2728" spans="13:29" x14ac:dyDescent="0.35">
      <c r="M2728" t="s">
        <v>44</v>
      </c>
      <c r="N2728">
        <v>6447564</v>
      </c>
      <c r="O2728" t="s">
        <v>11</v>
      </c>
      <c r="P2728">
        <v>52.349471454835502</v>
      </c>
      <c r="Q2728">
        <v>4.8934882497542196</v>
      </c>
      <c r="R2728" t="s">
        <v>45</v>
      </c>
      <c r="S2728">
        <v>135</v>
      </c>
      <c r="T2728">
        <v>363</v>
      </c>
      <c r="U2728">
        <v>15</v>
      </c>
      <c r="V2728">
        <v>0.37</v>
      </c>
      <c r="W2728">
        <v>7</v>
      </c>
      <c r="X2728">
        <v>3877</v>
      </c>
      <c r="Y2728">
        <v>4</v>
      </c>
      <c r="Z2728" t="s">
        <v>58</v>
      </c>
      <c r="AA2728" t="s">
        <v>59</v>
      </c>
      <c r="AB2728">
        <v>49005</v>
      </c>
      <c r="AC2728">
        <v>0.1</v>
      </c>
    </row>
    <row r="2729" spans="13:29" x14ac:dyDescent="0.35">
      <c r="M2729" t="s">
        <v>44</v>
      </c>
      <c r="N2729">
        <v>6461959</v>
      </c>
      <c r="O2729" t="s">
        <v>8</v>
      </c>
      <c r="P2729">
        <v>52.344800024030199</v>
      </c>
      <c r="Q2729">
        <v>4.8720713089090797</v>
      </c>
      <c r="R2729" t="s">
        <v>45</v>
      </c>
      <c r="S2729">
        <v>225</v>
      </c>
      <c r="T2729">
        <v>73</v>
      </c>
      <c r="U2729">
        <v>11</v>
      </c>
      <c r="V2729">
        <v>0.34</v>
      </c>
      <c r="W2729">
        <v>237</v>
      </c>
      <c r="X2729">
        <v>3886</v>
      </c>
      <c r="Y2729">
        <v>4</v>
      </c>
      <c r="Z2729" t="s">
        <v>74</v>
      </c>
      <c r="AA2729" t="s">
        <v>75</v>
      </c>
      <c r="AB2729">
        <v>16425</v>
      </c>
      <c r="AC2729">
        <v>0.1</v>
      </c>
    </row>
    <row r="2730" spans="13:29" x14ac:dyDescent="0.35">
      <c r="M2730" t="s">
        <v>44</v>
      </c>
      <c r="N2730">
        <v>6471477</v>
      </c>
      <c r="O2730" t="s">
        <v>13</v>
      </c>
      <c r="P2730">
        <v>52.364586958409603</v>
      </c>
      <c r="Q2730">
        <v>4.9867015145943601</v>
      </c>
      <c r="R2730" t="s">
        <v>45</v>
      </c>
      <c r="S2730">
        <v>266</v>
      </c>
      <c r="T2730">
        <v>26</v>
      </c>
      <c r="U2730">
        <v>3</v>
      </c>
      <c r="V2730">
        <v>7.0000000000000007E-2</v>
      </c>
      <c r="W2730">
        <v>236</v>
      </c>
      <c r="X2730">
        <v>3893</v>
      </c>
      <c r="Y2730">
        <v>4</v>
      </c>
      <c r="Z2730" t="s">
        <v>86</v>
      </c>
      <c r="AA2730" t="s">
        <v>87</v>
      </c>
      <c r="AB2730">
        <v>6916</v>
      </c>
      <c r="AC2730">
        <v>0.1</v>
      </c>
    </row>
    <row r="2731" spans="13:29" x14ac:dyDescent="0.35">
      <c r="M2731" t="s">
        <v>44</v>
      </c>
      <c r="N2731">
        <v>6796434</v>
      </c>
      <c r="O2731" t="s">
        <v>17</v>
      </c>
      <c r="P2731">
        <v>52.381144972674797</v>
      </c>
      <c r="Q2731">
        <v>4.8189146939737402</v>
      </c>
      <c r="R2731" t="s">
        <v>45</v>
      </c>
      <c r="S2731">
        <v>120</v>
      </c>
      <c r="T2731">
        <v>355</v>
      </c>
      <c r="U2731">
        <v>25</v>
      </c>
      <c r="V2731">
        <v>0.59</v>
      </c>
      <c r="W2731">
        <v>12</v>
      </c>
      <c r="X2731">
        <v>4107</v>
      </c>
      <c r="Y2731">
        <v>4</v>
      </c>
      <c r="Z2731" t="s">
        <v>94</v>
      </c>
      <c r="AA2731" t="s">
        <v>95</v>
      </c>
      <c r="AB2731">
        <v>42600</v>
      </c>
      <c r="AC2731">
        <v>0.1</v>
      </c>
    </row>
    <row r="2732" spans="13:29" x14ac:dyDescent="0.35">
      <c r="M2732" t="s">
        <v>44</v>
      </c>
      <c r="N2732">
        <v>6819536</v>
      </c>
      <c r="O2732" t="s">
        <v>7</v>
      </c>
      <c r="P2732">
        <v>52.371534253894502</v>
      </c>
      <c r="Q2732">
        <v>4.9102629955022099</v>
      </c>
      <c r="R2732" t="s">
        <v>45</v>
      </c>
      <c r="S2732">
        <v>150</v>
      </c>
      <c r="T2732">
        <v>40</v>
      </c>
      <c r="U2732">
        <v>92</v>
      </c>
      <c r="V2732">
        <v>2.21</v>
      </c>
      <c r="W2732">
        <v>333</v>
      </c>
      <c r="X2732">
        <v>4124</v>
      </c>
      <c r="Y2732">
        <v>4</v>
      </c>
      <c r="Z2732" t="s">
        <v>68</v>
      </c>
      <c r="AA2732" t="s">
        <v>69</v>
      </c>
      <c r="AB2732">
        <v>6000</v>
      </c>
      <c r="AC2732">
        <v>0.1</v>
      </c>
    </row>
    <row r="2733" spans="13:29" x14ac:dyDescent="0.35">
      <c r="M2733" t="s">
        <v>44</v>
      </c>
      <c r="N2733">
        <v>6845563</v>
      </c>
      <c r="O2733" t="s">
        <v>9</v>
      </c>
      <c r="P2733">
        <v>52.363911183865099</v>
      </c>
      <c r="Q2733">
        <v>4.9256057346964504</v>
      </c>
      <c r="R2733" t="s">
        <v>45</v>
      </c>
      <c r="S2733">
        <v>140</v>
      </c>
      <c r="T2733">
        <v>335</v>
      </c>
      <c r="U2733">
        <v>29</v>
      </c>
      <c r="V2733">
        <v>0.72</v>
      </c>
      <c r="W2733">
        <v>9</v>
      </c>
      <c r="X2733">
        <v>4154</v>
      </c>
      <c r="Y2733">
        <v>4</v>
      </c>
      <c r="Z2733" t="s">
        <v>64</v>
      </c>
      <c r="AA2733" t="s">
        <v>65</v>
      </c>
      <c r="AB2733">
        <v>46900</v>
      </c>
      <c r="AC2733">
        <v>0.1</v>
      </c>
    </row>
    <row r="2734" spans="13:29" x14ac:dyDescent="0.35">
      <c r="M2734" t="s">
        <v>44</v>
      </c>
      <c r="N2734">
        <v>6849314</v>
      </c>
      <c r="O2734" t="s">
        <v>12</v>
      </c>
      <c r="P2734">
        <v>52.355246122398398</v>
      </c>
      <c r="Q2734">
        <v>4.9345818003623201</v>
      </c>
      <c r="R2734" t="s">
        <v>45</v>
      </c>
      <c r="S2734">
        <v>155</v>
      </c>
      <c r="T2734">
        <v>212</v>
      </c>
      <c r="U2734">
        <v>182</v>
      </c>
      <c r="V2734">
        <v>4.37</v>
      </c>
      <c r="W2734">
        <v>207</v>
      </c>
      <c r="X2734">
        <v>4157</v>
      </c>
      <c r="Y2734">
        <v>4</v>
      </c>
      <c r="Z2734" t="s">
        <v>72</v>
      </c>
      <c r="AA2734" t="s">
        <v>73</v>
      </c>
      <c r="AB2734">
        <v>32860</v>
      </c>
      <c r="AC2734">
        <v>0.1</v>
      </c>
    </row>
    <row r="2735" spans="13:29" x14ac:dyDescent="0.35">
      <c r="M2735" t="s">
        <v>44</v>
      </c>
      <c r="N2735">
        <v>6889743</v>
      </c>
      <c r="O2735" t="s">
        <v>6</v>
      </c>
      <c r="P2735">
        <v>52.374980695717802</v>
      </c>
      <c r="Q2735">
        <v>4.8901040497933996</v>
      </c>
      <c r="R2735" t="s">
        <v>45</v>
      </c>
      <c r="S2735">
        <v>150</v>
      </c>
      <c r="T2735">
        <v>147</v>
      </c>
      <c r="U2735">
        <v>18</v>
      </c>
      <c r="V2735">
        <v>0.49</v>
      </c>
      <c r="W2735">
        <v>335</v>
      </c>
      <c r="X2735">
        <v>4174</v>
      </c>
      <c r="Y2735">
        <v>4</v>
      </c>
      <c r="Z2735" t="s">
        <v>46</v>
      </c>
      <c r="AA2735" t="s">
        <v>47</v>
      </c>
      <c r="AB2735">
        <v>22050</v>
      </c>
      <c r="AC2735">
        <v>0.1</v>
      </c>
    </row>
    <row r="2736" spans="13:29" x14ac:dyDescent="0.35">
      <c r="M2736" t="s">
        <v>44</v>
      </c>
      <c r="N2736">
        <v>7069429</v>
      </c>
      <c r="O2736" t="s">
        <v>12</v>
      </c>
      <c r="P2736">
        <v>52.351713540222697</v>
      </c>
      <c r="Q2736">
        <v>4.9378506523245997</v>
      </c>
      <c r="R2736" t="s">
        <v>45</v>
      </c>
      <c r="S2736">
        <v>160</v>
      </c>
      <c r="T2736">
        <v>332</v>
      </c>
      <c r="U2736">
        <v>19</v>
      </c>
      <c r="V2736">
        <v>0.46</v>
      </c>
      <c r="W2736">
        <v>111</v>
      </c>
      <c r="X2736">
        <v>4282</v>
      </c>
      <c r="Y2736">
        <v>4</v>
      </c>
      <c r="Z2736" t="s">
        <v>72</v>
      </c>
      <c r="AA2736" t="s">
        <v>73</v>
      </c>
      <c r="AB2736">
        <v>53120</v>
      </c>
      <c r="AC2736">
        <v>0.1</v>
      </c>
    </row>
    <row r="2737" spans="13:29" x14ac:dyDescent="0.35">
      <c r="M2737" t="s">
        <v>44</v>
      </c>
      <c r="N2737">
        <v>7297468</v>
      </c>
      <c r="O2737" t="s">
        <v>7</v>
      </c>
      <c r="P2737">
        <v>52.374759969765002</v>
      </c>
      <c r="Q2737">
        <v>4.9043439752198896</v>
      </c>
      <c r="R2737" t="s">
        <v>45</v>
      </c>
      <c r="S2737">
        <v>259</v>
      </c>
      <c r="T2737">
        <v>273</v>
      </c>
      <c r="U2737">
        <v>51</v>
      </c>
      <c r="V2737">
        <v>1.25</v>
      </c>
      <c r="W2737">
        <v>60</v>
      </c>
      <c r="X2737">
        <v>4433</v>
      </c>
      <c r="Y2737">
        <v>4</v>
      </c>
      <c r="Z2737" t="s">
        <v>68</v>
      </c>
      <c r="AA2737" t="s">
        <v>69</v>
      </c>
      <c r="AB2737">
        <v>70707</v>
      </c>
      <c r="AC2737">
        <v>0.1</v>
      </c>
    </row>
    <row r="2738" spans="13:29" x14ac:dyDescent="0.35">
      <c r="M2738" t="s">
        <v>44</v>
      </c>
      <c r="N2738">
        <v>7355015</v>
      </c>
      <c r="O2738" t="s">
        <v>11</v>
      </c>
      <c r="P2738">
        <v>52.354262217943997</v>
      </c>
      <c r="Q2738">
        <v>4.8888853820578602</v>
      </c>
      <c r="R2738" t="s">
        <v>45</v>
      </c>
      <c r="S2738">
        <v>195</v>
      </c>
      <c r="T2738">
        <v>306</v>
      </c>
      <c r="U2738">
        <v>10</v>
      </c>
      <c r="V2738">
        <v>0.25</v>
      </c>
      <c r="W2738">
        <v>61</v>
      </c>
      <c r="X2738">
        <v>4480</v>
      </c>
      <c r="Y2738">
        <v>4</v>
      </c>
      <c r="Z2738" t="s">
        <v>58</v>
      </c>
      <c r="AA2738" t="s">
        <v>59</v>
      </c>
      <c r="AB2738">
        <v>59670</v>
      </c>
      <c r="AC2738">
        <v>0.1</v>
      </c>
    </row>
    <row r="2739" spans="13:29" x14ac:dyDescent="0.35">
      <c r="M2739" t="s">
        <v>44</v>
      </c>
      <c r="N2739">
        <v>7674223</v>
      </c>
      <c r="O2739" t="s">
        <v>10</v>
      </c>
      <c r="P2739">
        <v>52.3955736503639</v>
      </c>
      <c r="Q2739">
        <v>4.9192484563094103</v>
      </c>
      <c r="R2739" t="s">
        <v>45</v>
      </c>
      <c r="S2739">
        <v>184</v>
      </c>
      <c r="T2739">
        <v>211</v>
      </c>
      <c r="U2739">
        <v>56</v>
      </c>
      <c r="V2739">
        <v>1.41</v>
      </c>
      <c r="W2739">
        <v>308</v>
      </c>
      <c r="X2739">
        <v>4687</v>
      </c>
      <c r="Y2739">
        <v>4</v>
      </c>
      <c r="Z2739" t="s">
        <v>78</v>
      </c>
      <c r="AA2739" t="s">
        <v>79</v>
      </c>
      <c r="AB2739">
        <v>38824</v>
      </c>
      <c r="AC2739">
        <v>0.1</v>
      </c>
    </row>
    <row r="2740" spans="13:29" x14ac:dyDescent="0.35">
      <c r="M2740" t="s">
        <v>44</v>
      </c>
      <c r="N2740">
        <v>7756807</v>
      </c>
      <c r="O2740" t="s">
        <v>6</v>
      </c>
      <c r="P2740">
        <v>52.375058946553096</v>
      </c>
      <c r="Q2740">
        <v>4.8830215092842097</v>
      </c>
      <c r="R2740" t="s">
        <v>45</v>
      </c>
      <c r="S2740">
        <v>450</v>
      </c>
      <c r="T2740">
        <v>7</v>
      </c>
      <c r="U2740">
        <v>22</v>
      </c>
      <c r="V2740">
        <v>0.55000000000000004</v>
      </c>
      <c r="W2740">
        <v>178</v>
      </c>
      <c r="X2740">
        <v>4746</v>
      </c>
      <c r="Y2740">
        <v>4</v>
      </c>
      <c r="Z2740" t="s">
        <v>46</v>
      </c>
      <c r="AA2740" t="s">
        <v>47</v>
      </c>
      <c r="AB2740">
        <v>3150</v>
      </c>
      <c r="AC2740">
        <v>0.1</v>
      </c>
    </row>
    <row r="2741" spans="13:29" x14ac:dyDescent="0.35">
      <c r="M2741" t="s">
        <v>44</v>
      </c>
      <c r="N2741">
        <v>7778985</v>
      </c>
      <c r="O2741" t="s">
        <v>15</v>
      </c>
      <c r="P2741">
        <v>52.376304902183897</v>
      </c>
      <c r="Q2741">
        <v>4.8764332128204098</v>
      </c>
      <c r="R2741" t="s">
        <v>45</v>
      </c>
      <c r="S2741">
        <v>126</v>
      </c>
      <c r="T2741">
        <v>359</v>
      </c>
      <c r="U2741">
        <v>16</v>
      </c>
      <c r="V2741">
        <v>0.41</v>
      </c>
      <c r="W2741">
        <v>7</v>
      </c>
      <c r="X2741">
        <v>4754</v>
      </c>
      <c r="Y2741">
        <v>4</v>
      </c>
      <c r="Z2741" t="s">
        <v>60</v>
      </c>
      <c r="AA2741" t="s">
        <v>61</v>
      </c>
      <c r="AB2741">
        <v>45234</v>
      </c>
      <c r="AC2741">
        <v>0.1</v>
      </c>
    </row>
    <row r="2742" spans="13:29" x14ac:dyDescent="0.35">
      <c r="M2742" t="s">
        <v>44</v>
      </c>
      <c r="N2742">
        <v>7905759</v>
      </c>
      <c r="O2742" t="s">
        <v>20</v>
      </c>
      <c r="P2742">
        <v>52.351604968693302</v>
      </c>
      <c r="Q2742">
        <v>4.8319103166175603</v>
      </c>
      <c r="R2742" t="s">
        <v>45</v>
      </c>
      <c r="S2742">
        <v>114</v>
      </c>
      <c r="T2742">
        <v>350</v>
      </c>
      <c r="U2742">
        <v>23</v>
      </c>
      <c r="V2742">
        <v>0.61</v>
      </c>
      <c r="W2742">
        <v>9</v>
      </c>
      <c r="X2742">
        <v>4858</v>
      </c>
      <c r="Y2742">
        <v>4</v>
      </c>
      <c r="Z2742" t="s">
        <v>70</v>
      </c>
      <c r="AA2742" t="s">
        <v>71</v>
      </c>
      <c r="AB2742">
        <v>39900</v>
      </c>
      <c r="AC2742">
        <v>0.1</v>
      </c>
    </row>
    <row r="2743" spans="13:29" x14ac:dyDescent="0.35">
      <c r="M2743" t="s">
        <v>44</v>
      </c>
      <c r="N2743">
        <v>8278300</v>
      </c>
      <c r="O2743" t="s">
        <v>11</v>
      </c>
      <c r="P2743">
        <v>52.347313483555901</v>
      </c>
      <c r="Q2743">
        <v>4.9101165153248196</v>
      </c>
      <c r="R2743" t="s">
        <v>45</v>
      </c>
      <c r="S2743">
        <v>140</v>
      </c>
      <c r="T2743">
        <v>282</v>
      </c>
      <c r="U2743">
        <v>25</v>
      </c>
      <c r="V2743">
        <v>0.73</v>
      </c>
      <c r="W2743">
        <v>65</v>
      </c>
      <c r="X2743">
        <v>5054</v>
      </c>
      <c r="Y2743">
        <v>4</v>
      </c>
      <c r="Z2743" t="s">
        <v>58</v>
      </c>
      <c r="AA2743" t="s">
        <v>59</v>
      </c>
      <c r="AB2743">
        <v>39480</v>
      </c>
      <c r="AC2743">
        <v>0.1</v>
      </c>
    </row>
    <row r="2744" spans="13:29" x14ac:dyDescent="0.35">
      <c r="M2744" t="s">
        <v>44</v>
      </c>
      <c r="N2744">
        <v>8365523</v>
      </c>
      <c r="O2744" t="s">
        <v>7</v>
      </c>
      <c r="P2744">
        <v>52.363692029170402</v>
      </c>
      <c r="Q2744">
        <v>4.9215297030454197</v>
      </c>
      <c r="R2744" t="s">
        <v>45</v>
      </c>
      <c r="S2744">
        <v>125</v>
      </c>
      <c r="T2744">
        <v>226</v>
      </c>
      <c r="U2744">
        <v>13</v>
      </c>
      <c r="V2744">
        <v>0.33</v>
      </c>
      <c r="W2744">
        <v>4</v>
      </c>
      <c r="X2744">
        <v>5103</v>
      </c>
      <c r="Y2744">
        <v>4</v>
      </c>
      <c r="Z2744" t="s">
        <v>68</v>
      </c>
      <c r="AA2744" t="s">
        <v>69</v>
      </c>
      <c r="AB2744">
        <v>28250</v>
      </c>
      <c r="AC2744">
        <v>0.1</v>
      </c>
    </row>
    <row r="2745" spans="13:29" x14ac:dyDescent="0.35">
      <c r="M2745" t="s">
        <v>44</v>
      </c>
      <c r="N2745">
        <v>8434745</v>
      </c>
      <c r="O2745" t="s">
        <v>7</v>
      </c>
      <c r="P2745">
        <v>52.374096697726401</v>
      </c>
      <c r="Q2745">
        <v>4.9025247524983904</v>
      </c>
      <c r="R2745" t="s">
        <v>45</v>
      </c>
      <c r="S2745">
        <v>225</v>
      </c>
      <c r="T2745">
        <v>76</v>
      </c>
      <c r="U2745">
        <v>45</v>
      </c>
      <c r="V2745">
        <v>1.19</v>
      </c>
      <c r="W2745">
        <v>354</v>
      </c>
      <c r="X2745">
        <v>5142</v>
      </c>
      <c r="Y2745">
        <v>4</v>
      </c>
      <c r="Z2745" t="s">
        <v>68</v>
      </c>
      <c r="AA2745" t="s">
        <v>69</v>
      </c>
      <c r="AB2745">
        <v>17100</v>
      </c>
      <c r="AC2745">
        <v>0.1</v>
      </c>
    </row>
    <row r="2746" spans="13:29" x14ac:dyDescent="0.35">
      <c r="M2746" t="s">
        <v>44</v>
      </c>
      <c r="N2746">
        <v>8482327</v>
      </c>
      <c r="O2746" t="s">
        <v>8</v>
      </c>
      <c r="P2746">
        <v>52.354613225095903</v>
      </c>
      <c r="Q2746">
        <v>4.8540233410852496</v>
      </c>
      <c r="R2746" t="s">
        <v>45</v>
      </c>
      <c r="S2746">
        <v>225</v>
      </c>
      <c r="T2746">
        <v>305</v>
      </c>
      <c r="U2746">
        <v>8</v>
      </c>
      <c r="V2746">
        <v>0.25</v>
      </c>
      <c r="W2746">
        <v>96</v>
      </c>
      <c r="X2746">
        <v>5165</v>
      </c>
      <c r="Y2746">
        <v>4</v>
      </c>
      <c r="Z2746" t="s">
        <v>74</v>
      </c>
      <c r="AA2746" t="s">
        <v>75</v>
      </c>
      <c r="AB2746">
        <v>68625</v>
      </c>
      <c r="AC2746">
        <v>0.1</v>
      </c>
    </row>
    <row r="2747" spans="13:29" x14ac:dyDescent="0.35">
      <c r="M2747" t="s">
        <v>44</v>
      </c>
      <c r="N2747">
        <v>8502593</v>
      </c>
      <c r="O2747" t="s">
        <v>11</v>
      </c>
      <c r="P2747">
        <v>52.343797573474603</v>
      </c>
      <c r="Q2747">
        <v>4.91136954675253</v>
      </c>
      <c r="R2747" t="s">
        <v>45</v>
      </c>
      <c r="S2747">
        <v>150</v>
      </c>
      <c r="T2747">
        <v>363</v>
      </c>
      <c r="U2747">
        <v>17</v>
      </c>
      <c r="V2747">
        <v>0.68</v>
      </c>
      <c r="W2747">
        <v>4</v>
      </c>
      <c r="X2747">
        <v>5179</v>
      </c>
      <c r="Y2747">
        <v>4</v>
      </c>
      <c r="Z2747" t="s">
        <v>58</v>
      </c>
      <c r="AA2747" t="s">
        <v>59</v>
      </c>
      <c r="AB2747">
        <v>54450</v>
      </c>
      <c r="AC2747">
        <v>0.1</v>
      </c>
    </row>
    <row r="2748" spans="13:29" x14ac:dyDescent="0.35">
      <c r="M2748" t="s">
        <v>44</v>
      </c>
      <c r="N2748">
        <v>9040505</v>
      </c>
      <c r="O2748" t="s">
        <v>8</v>
      </c>
      <c r="P2748">
        <v>52.357627487398901</v>
      </c>
      <c r="Q2748">
        <v>4.87314517256684</v>
      </c>
      <c r="R2748" t="s">
        <v>45</v>
      </c>
      <c r="S2748">
        <v>195</v>
      </c>
      <c r="T2748">
        <v>358</v>
      </c>
      <c r="U2748">
        <v>18</v>
      </c>
      <c r="V2748">
        <v>0.51</v>
      </c>
      <c r="W2748">
        <v>12</v>
      </c>
      <c r="X2748">
        <v>5470</v>
      </c>
      <c r="Y2748">
        <v>4</v>
      </c>
      <c r="Z2748" t="s">
        <v>74</v>
      </c>
      <c r="AA2748" t="s">
        <v>75</v>
      </c>
      <c r="AB2748">
        <v>69810</v>
      </c>
      <c r="AC2748">
        <v>0.1</v>
      </c>
    </row>
    <row r="2749" spans="13:29" x14ac:dyDescent="0.35">
      <c r="M2749" t="s">
        <v>44</v>
      </c>
      <c r="N2749">
        <v>9151285</v>
      </c>
      <c r="O2749" t="s">
        <v>8</v>
      </c>
      <c r="P2749">
        <v>52.349724208965199</v>
      </c>
      <c r="Q2749">
        <v>4.8712143364020299</v>
      </c>
      <c r="R2749" t="s">
        <v>45</v>
      </c>
      <c r="S2749">
        <v>250</v>
      </c>
      <c r="T2749">
        <v>185</v>
      </c>
      <c r="U2749">
        <v>41</v>
      </c>
      <c r="V2749">
        <v>1.1200000000000001</v>
      </c>
      <c r="W2749">
        <v>141</v>
      </c>
      <c r="X2749">
        <v>5551</v>
      </c>
      <c r="Y2749">
        <v>4</v>
      </c>
      <c r="Z2749" t="s">
        <v>74</v>
      </c>
      <c r="AA2749" t="s">
        <v>75</v>
      </c>
      <c r="AB2749">
        <v>46250</v>
      </c>
      <c r="AC2749">
        <v>0.1</v>
      </c>
    </row>
    <row r="2750" spans="13:29" x14ac:dyDescent="0.35">
      <c r="M2750" t="s">
        <v>44</v>
      </c>
      <c r="N2750">
        <v>9324749</v>
      </c>
      <c r="O2750" t="s">
        <v>11</v>
      </c>
      <c r="P2750">
        <v>52.356588942040801</v>
      </c>
      <c r="Q2750">
        <v>4.8968935505299296</v>
      </c>
      <c r="R2750" t="s">
        <v>45</v>
      </c>
      <c r="S2750">
        <v>175</v>
      </c>
      <c r="T2750">
        <v>359</v>
      </c>
      <c r="U2750">
        <v>31</v>
      </c>
      <c r="V2750">
        <v>0.85</v>
      </c>
      <c r="W2750">
        <v>33</v>
      </c>
      <c r="X2750">
        <v>5665</v>
      </c>
      <c r="Y2750">
        <v>4</v>
      </c>
      <c r="Z2750" t="s">
        <v>58</v>
      </c>
      <c r="AA2750" t="s">
        <v>59</v>
      </c>
      <c r="AB2750">
        <v>62825</v>
      </c>
      <c r="AC2750">
        <v>0.1</v>
      </c>
    </row>
    <row r="2751" spans="13:29" x14ac:dyDescent="0.35">
      <c r="M2751" t="s">
        <v>44</v>
      </c>
      <c r="N2751">
        <v>9509378</v>
      </c>
      <c r="O2751" t="s">
        <v>18</v>
      </c>
      <c r="P2751">
        <v>52.362900717494597</v>
      </c>
      <c r="Q2751">
        <v>4.9339205086698703</v>
      </c>
      <c r="R2751" t="s">
        <v>45</v>
      </c>
      <c r="S2751">
        <v>155</v>
      </c>
      <c r="T2751">
        <v>353</v>
      </c>
      <c r="U2751">
        <v>3</v>
      </c>
      <c r="V2751">
        <v>0.15</v>
      </c>
      <c r="W2751">
        <v>16</v>
      </c>
      <c r="X2751">
        <v>5785</v>
      </c>
      <c r="Y2751">
        <v>4</v>
      </c>
      <c r="Z2751" t="s">
        <v>66</v>
      </c>
      <c r="AA2751" t="s">
        <v>67</v>
      </c>
      <c r="AB2751">
        <v>54715</v>
      </c>
      <c r="AC2751">
        <v>0.1</v>
      </c>
    </row>
    <row r="2752" spans="13:29" x14ac:dyDescent="0.35">
      <c r="M2752" t="s">
        <v>44</v>
      </c>
      <c r="N2752">
        <v>9645744</v>
      </c>
      <c r="O2752" t="s">
        <v>11</v>
      </c>
      <c r="P2752">
        <v>52.3559741810327</v>
      </c>
      <c r="Q2752">
        <v>4.9007829790333703</v>
      </c>
      <c r="R2752" t="s">
        <v>45</v>
      </c>
      <c r="S2752">
        <v>180</v>
      </c>
      <c r="T2752">
        <v>357</v>
      </c>
      <c r="U2752">
        <v>25</v>
      </c>
      <c r="V2752">
        <v>0.84</v>
      </c>
      <c r="W2752">
        <v>95</v>
      </c>
      <c r="X2752">
        <v>5878</v>
      </c>
      <c r="Y2752">
        <v>4</v>
      </c>
      <c r="Z2752" t="s">
        <v>58</v>
      </c>
      <c r="AA2752" t="s">
        <v>59</v>
      </c>
      <c r="AB2752">
        <v>64260</v>
      </c>
      <c r="AC2752">
        <v>0.1</v>
      </c>
    </row>
    <row r="2753" spans="13:29" x14ac:dyDescent="0.35">
      <c r="M2753" t="s">
        <v>44</v>
      </c>
      <c r="N2753">
        <v>9659173</v>
      </c>
      <c r="O2753" t="s">
        <v>15</v>
      </c>
      <c r="P2753">
        <v>52.382792107633598</v>
      </c>
      <c r="Q2753">
        <v>4.8739483228651297</v>
      </c>
      <c r="R2753" t="s">
        <v>45</v>
      </c>
      <c r="S2753">
        <v>120</v>
      </c>
      <c r="T2753">
        <v>243</v>
      </c>
      <c r="U2753">
        <v>33</v>
      </c>
      <c r="V2753">
        <v>0.93</v>
      </c>
      <c r="W2753">
        <v>6</v>
      </c>
      <c r="X2753">
        <v>5884</v>
      </c>
      <c r="Y2753">
        <v>4</v>
      </c>
      <c r="Z2753" t="s">
        <v>60</v>
      </c>
      <c r="AA2753" t="s">
        <v>61</v>
      </c>
      <c r="AB2753">
        <v>29160</v>
      </c>
      <c r="AC2753">
        <v>0.1</v>
      </c>
    </row>
    <row r="2754" spans="13:29" x14ac:dyDescent="0.35">
      <c r="M2754" t="s">
        <v>44</v>
      </c>
      <c r="N2754">
        <v>9834151</v>
      </c>
      <c r="O2754" t="s">
        <v>20</v>
      </c>
      <c r="P2754">
        <v>52.352722796698302</v>
      </c>
      <c r="Q2754">
        <v>4.8428778109242998</v>
      </c>
      <c r="R2754" t="s">
        <v>45</v>
      </c>
      <c r="S2754">
        <v>375</v>
      </c>
      <c r="T2754">
        <v>107</v>
      </c>
      <c r="U2754">
        <v>13</v>
      </c>
      <c r="V2754">
        <v>0.36</v>
      </c>
      <c r="W2754">
        <v>284</v>
      </c>
      <c r="X2754">
        <v>5991</v>
      </c>
      <c r="Y2754">
        <v>4</v>
      </c>
      <c r="Z2754" t="s">
        <v>70</v>
      </c>
      <c r="AA2754" t="s">
        <v>71</v>
      </c>
      <c r="AB2754">
        <v>40125</v>
      </c>
      <c r="AC2754">
        <v>0.1</v>
      </c>
    </row>
    <row r="2755" spans="13:29" x14ac:dyDescent="0.35">
      <c r="M2755" t="s">
        <v>44</v>
      </c>
      <c r="N2755">
        <v>9851226</v>
      </c>
      <c r="O2755" t="s">
        <v>6</v>
      </c>
      <c r="P2755">
        <v>52.374247180231997</v>
      </c>
      <c r="Q2755">
        <v>4.8791815473225499</v>
      </c>
      <c r="R2755" t="s">
        <v>45</v>
      </c>
      <c r="S2755">
        <v>200</v>
      </c>
      <c r="T2755">
        <v>148</v>
      </c>
      <c r="U2755">
        <v>2</v>
      </c>
      <c r="V2755">
        <v>0.1</v>
      </c>
      <c r="W2755">
        <v>10</v>
      </c>
      <c r="X2755">
        <v>6008</v>
      </c>
      <c r="Y2755">
        <v>4</v>
      </c>
      <c r="Z2755" t="s">
        <v>46</v>
      </c>
      <c r="AA2755" t="s">
        <v>47</v>
      </c>
      <c r="AB2755">
        <v>29600</v>
      </c>
      <c r="AC2755">
        <v>0.1</v>
      </c>
    </row>
    <row r="2756" spans="13:29" x14ac:dyDescent="0.35">
      <c r="M2756" t="s">
        <v>44</v>
      </c>
      <c r="N2756">
        <v>10036864</v>
      </c>
      <c r="O2756" t="s">
        <v>13</v>
      </c>
      <c r="P2756">
        <v>52.354857490024898</v>
      </c>
      <c r="Q2756">
        <v>4.9991305054052102</v>
      </c>
      <c r="R2756" t="s">
        <v>45</v>
      </c>
      <c r="S2756">
        <v>185</v>
      </c>
      <c r="T2756">
        <v>327</v>
      </c>
      <c r="U2756">
        <v>8</v>
      </c>
      <c r="V2756">
        <v>0.51</v>
      </c>
      <c r="W2756">
        <v>78</v>
      </c>
      <c r="X2756">
        <v>6136</v>
      </c>
      <c r="Y2756">
        <v>4</v>
      </c>
      <c r="Z2756" t="s">
        <v>86</v>
      </c>
      <c r="AA2756" t="s">
        <v>87</v>
      </c>
      <c r="AB2756">
        <v>60495</v>
      </c>
      <c r="AC2756">
        <v>0.1</v>
      </c>
    </row>
    <row r="2757" spans="13:29" x14ac:dyDescent="0.35">
      <c r="M2757" t="s">
        <v>44</v>
      </c>
      <c r="N2757">
        <v>10301846</v>
      </c>
      <c r="O2757" t="s">
        <v>11</v>
      </c>
      <c r="P2757">
        <v>52.347179922504097</v>
      </c>
      <c r="Q2757">
        <v>4.8945637835723304</v>
      </c>
      <c r="R2757" t="s">
        <v>45</v>
      </c>
      <c r="S2757">
        <v>299</v>
      </c>
      <c r="T2757">
        <v>29</v>
      </c>
      <c r="U2757">
        <v>29</v>
      </c>
      <c r="V2757">
        <v>0.92</v>
      </c>
      <c r="W2757">
        <v>352</v>
      </c>
      <c r="X2757">
        <v>6288</v>
      </c>
      <c r="Y2757">
        <v>4</v>
      </c>
      <c r="Z2757" t="s">
        <v>58</v>
      </c>
      <c r="AA2757" t="s">
        <v>59</v>
      </c>
      <c r="AB2757">
        <v>8671</v>
      </c>
      <c r="AC2757">
        <v>0.1</v>
      </c>
    </row>
    <row r="2758" spans="13:29" x14ac:dyDescent="0.35">
      <c r="M2758" t="s">
        <v>44</v>
      </c>
      <c r="N2758">
        <v>10421029</v>
      </c>
      <c r="O2758" t="s">
        <v>7</v>
      </c>
      <c r="P2758">
        <v>52.360883932319098</v>
      </c>
      <c r="Q2758">
        <v>4.8888680448019404</v>
      </c>
      <c r="R2758" t="s">
        <v>45</v>
      </c>
      <c r="S2758">
        <v>172</v>
      </c>
      <c r="T2758">
        <v>217</v>
      </c>
      <c r="U2758">
        <v>28</v>
      </c>
      <c r="V2758">
        <v>1.01</v>
      </c>
      <c r="W2758">
        <v>46</v>
      </c>
      <c r="X2758">
        <v>6337</v>
      </c>
      <c r="Y2758">
        <v>4</v>
      </c>
      <c r="Z2758" t="s">
        <v>68</v>
      </c>
      <c r="AA2758" t="s">
        <v>69</v>
      </c>
      <c r="AB2758">
        <v>37324</v>
      </c>
      <c r="AC2758">
        <v>0.1</v>
      </c>
    </row>
    <row r="2759" spans="13:29" x14ac:dyDescent="0.35">
      <c r="M2759" t="s">
        <v>44</v>
      </c>
      <c r="N2759">
        <v>10468991</v>
      </c>
      <c r="O2759" t="s">
        <v>13</v>
      </c>
      <c r="P2759">
        <v>52.351516047483102</v>
      </c>
      <c r="Q2759">
        <v>4.9931705474968302</v>
      </c>
      <c r="R2759" t="s">
        <v>45</v>
      </c>
      <c r="S2759">
        <v>300</v>
      </c>
      <c r="T2759">
        <v>358</v>
      </c>
      <c r="U2759">
        <v>9</v>
      </c>
      <c r="V2759">
        <v>0.54</v>
      </c>
      <c r="W2759">
        <v>4</v>
      </c>
      <c r="X2759">
        <v>6354</v>
      </c>
      <c r="Y2759">
        <v>4</v>
      </c>
      <c r="Z2759" t="s">
        <v>86</v>
      </c>
      <c r="AA2759" t="s">
        <v>87</v>
      </c>
      <c r="AB2759">
        <v>107400</v>
      </c>
      <c r="AC2759">
        <v>0.1</v>
      </c>
    </row>
    <row r="2760" spans="13:29" x14ac:dyDescent="0.35">
      <c r="M2760" t="s">
        <v>44</v>
      </c>
      <c r="N2760">
        <v>10492657</v>
      </c>
      <c r="O2760" t="s">
        <v>18</v>
      </c>
      <c r="P2760">
        <v>52.361949590125199</v>
      </c>
      <c r="Q2760">
        <v>4.9438670020876501</v>
      </c>
      <c r="R2760" t="s">
        <v>45</v>
      </c>
      <c r="S2760">
        <v>111</v>
      </c>
      <c r="T2760">
        <v>41</v>
      </c>
      <c r="U2760">
        <v>25</v>
      </c>
      <c r="V2760">
        <v>0.73</v>
      </c>
      <c r="W2760">
        <v>314</v>
      </c>
      <c r="X2760">
        <v>6368</v>
      </c>
      <c r="Y2760">
        <v>4</v>
      </c>
      <c r="Z2760" t="s">
        <v>66</v>
      </c>
      <c r="AA2760" t="s">
        <v>67</v>
      </c>
      <c r="AB2760">
        <v>4551</v>
      </c>
      <c r="AC2760">
        <v>0.1</v>
      </c>
    </row>
    <row r="2761" spans="13:29" x14ac:dyDescent="0.35">
      <c r="M2761" t="s">
        <v>44</v>
      </c>
      <c r="N2761">
        <v>10957038</v>
      </c>
      <c r="O2761" t="s">
        <v>8</v>
      </c>
      <c r="P2761">
        <v>52.345226079034099</v>
      </c>
      <c r="Q2761">
        <v>4.8784857163211601</v>
      </c>
      <c r="R2761" t="s">
        <v>45</v>
      </c>
      <c r="S2761">
        <v>350</v>
      </c>
      <c r="T2761">
        <v>224</v>
      </c>
      <c r="U2761">
        <v>9</v>
      </c>
      <c r="V2761">
        <v>0.32</v>
      </c>
      <c r="W2761">
        <v>145</v>
      </c>
      <c r="X2761">
        <v>6559</v>
      </c>
      <c r="Y2761">
        <v>4</v>
      </c>
      <c r="Z2761" t="s">
        <v>74</v>
      </c>
      <c r="AA2761" t="s">
        <v>75</v>
      </c>
      <c r="AB2761">
        <v>78400</v>
      </c>
      <c r="AC2761">
        <v>0.1</v>
      </c>
    </row>
    <row r="2762" spans="13:29" x14ac:dyDescent="0.35">
      <c r="M2762" t="s">
        <v>44</v>
      </c>
      <c r="N2762">
        <v>11446840</v>
      </c>
      <c r="O2762" t="s">
        <v>15</v>
      </c>
      <c r="P2762">
        <v>52.3750781541587</v>
      </c>
      <c r="Q2762">
        <v>4.8750364220095097</v>
      </c>
      <c r="R2762" t="s">
        <v>45</v>
      </c>
      <c r="S2762">
        <v>140</v>
      </c>
      <c r="T2762">
        <v>361</v>
      </c>
      <c r="U2762">
        <v>25</v>
      </c>
      <c r="V2762">
        <v>0.82</v>
      </c>
      <c r="W2762">
        <v>8</v>
      </c>
      <c r="X2762">
        <v>6805</v>
      </c>
      <c r="Y2762">
        <v>4</v>
      </c>
      <c r="Z2762" t="s">
        <v>60</v>
      </c>
      <c r="AA2762" t="s">
        <v>61</v>
      </c>
      <c r="AB2762">
        <v>50540</v>
      </c>
      <c r="AC2762">
        <v>0.1</v>
      </c>
    </row>
    <row r="2763" spans="13:29" x14ac:dyDescent="0.35">
      <c r="M2763" t="s">
        <v>44</v>
      </c>
      <c r="N2763">
        <v>11637867</v>
      </c>
      <c r="O2763" t="s">
        <v>11</v>
      </c>
      <c r="P2763">
        <v>52.3578815056973</v>
      </c>
      <c r="Q2763">
        <v>4.8934631122587504</v>
      </c>
      <c r="R2763" t="s">
        <v>45</v>
      </c>
      <c r="S2763">
        <v>139</v>
      </c>
      <c r="T2763">
        <v>302</v>
      </c>
      <c r="U2763">
        <v>23</v>
      </c>
      <c r="V2763">
        <v>0.89</v>
      </c>
      <c r="W2763">
        <v>72</v>
      </c>
      <c r="X2763">
        <v>6932</v>
      </c>
      <c r="Y2763">
        <v>4</v>
      </c>
      <c r="Z2763" t="s">
        <v>58</v>
      </c>
      <c r="AA2763" t="s">
        <v>59</v>
      </c>
      <c r="AB2763">
        <v>41978</v>
      </c>
      <c r="AC2763">
        <v>0.1</v>
      </c>
    </row>
    <row r="2764" spans="13:29" x14ac:dyDescent="0.35">
      <c r="M2764" t="s">
        <v>44</v>
      </c>
      <c r="N2764">
        <v>11769632</v>
      </c>
      <c r="O2764" t="s">
        <v>11</v>
      </c>
      <c r="P2764">
        <v>52.354410845784003</v>
      </c>
      <c r="Q2764">
        <v>4.8889381769572298</v>
      </c>
      <c r="R2764" t="s">
        <v>45</v>
      </c>
      <c r="S2764">
        <v>150</v>
      </c>
      <c r="T2764">
        <v>18</v>
      </c>
      <c r="U2764">
        <v>15</v>
      </c>
      <c r="V2764">
        <v>0.46</v>
      </c>
      <c r="W2764">
        <v>186</v>
      </c>
      <c r="X2764">
        <v>6998</v>
      </c>
      <c r="Y2764">
        <v>4</v>
      </c>
      <c r="Z2764" t="s">
        <v>58</v>
      </c>
      <c r="AA2764" t="s">
        <v>59</v>
      </c>
      <c r="AB2764">
        <v>2700</v>
      </c>
      <c r="AC2764">
        <v>0.1</v>
      </c>
    </row>
    <row r="2765" spans="13:29" x14ac:dyDescent="0.35">
      <c r="M2765" t="s">
        <v>44</v>
      </c>
      <c r="N2765">
        <v>11919407</v>
      </c>
      <c r="O2765" t="s">
        <v>18</v>
      </c>
      <c r="P2765">
        <v>52.360305104426502</v>
      </c>
      <c r="Q2765">
        <v>4.9432652294515496</v>
      </c>
      <c r="R2765" t="s">
        <v>45</v>
      </c>
      <c r="S2765">
        <v>124</v>
      </c>
      <c r="T2765">
        <v>355</v>
      </c>
      <c r="U2765">
        <v>10</v>
      </c>
      <c r="V2765">
        <v>0.31</v>
      </c>
      <c r="W2765">
        <v>18</v>
      </c>
      <c r="X2765">
        <v>7072</v>
      </c>
      <c r="Y2765">
        <v>4</v>
      </c>
      <c r="Z2765" t="s">
        <v>66</v>
      </c>
      <c r="AA2765" t="s">
        <v>67</v>
      </c>
      <c r="AB2765">
        <v>44020</v>
      </c>
      <c r="AC2765">
        <v>0.1</v>
      </c>
    </row>
    <row r="2766" spans="13:29" x14ac:dyDescent="0.35">
      <c r="M2766" t="s">
        <v>44</v>
      </c>
      <c r="N2766">
        <v>12118597</v>
      </c>
      <c r="O2766" t="s">
        <v>12</v>
      </c>
      <c r="P2766">
        <v>52.351818377073499</v>
      </c>
      <c r="Q2766">
        <v>4.94309901865517</v>
      </c>
      <c r="R2766" t="s">
        <v>45</v>
      </c>
      <c r="S2766">
        <v>80</v>
      </c>
      <c r="T2766">
        <v>39</v>
      </c>
      <c r="U2766">
        <v>43</v>
      </c>
      <c r="V2766">
        <v>1.39</v>
      </c>
      <c r="W2766">
        <v>326</v>
      </c>
      <c r="X2766">
        <v>7173</v>
      </c>
      <c r="Y2766">
        <v>4</v>
      </c>
      <c r="Z2766" t="s">
        <v>72</v>
      </c>
      <c r="AA2766" t="s">
        <v>73</v>
      </c>
      <c r="AB2766">
        <v>3120</v>
      </c>
      <c r="AC2766">
        <v>0.1</v>
      </c>
    </row>
    <row r="2767" spans="13:29" x14ac:dyDescent="0.35">
      <c r="M2767" t="s">
        <v>44</v>
      </c>
      <c r="N2767">
        <v>12143317</v>
      </c>
      <c r="O2767" t="s">
        <v>16</v>
      </c>
      <c r="P2767">
        <v>52.324445044362101</v>
      </c>
      <c r="Q2767">
        <v>4.8603722637521098</v>
      </c>
      <c r="R2767" t="s">
        <v>45</v>
      </c>
      <c r="S2767">
        <v>180</v>
      </c>
      <c r="T2767">
        <v>357</v>
      </c>
      <c r="U2767">
        <v>8</v>
      </c>
      <c r="V2767">
        <v>0.28000000000000003</v>
      </c>
      <c r="W2767">
        <v>40</v>
      </c>
      <c r="X2767">
        <v>7186</v>
      </c>
      <c r="Y2767">
        <v>4</v>
      </c>
      <c r="Z2767" t="s">
        <v>82</v>
      </c>
      <c r="AA2767" t="s">
        <v>83</v>
      </c>
      <c r="AB2767">
        <v>64260</v>
      </c>
      <c r="AC2767">
        <v>0.1</v>
      </c>
    </row>
    <row r="2768" spans="13:29" x14ac:dyDescent="0.35">
      <c r="M2768" t="s">
        <v>44</v>
      </c>
      <c r="N2768">
        <v>12182342</v>
      </c>
      <c r="O2768" t="s">
        <v>6</v>
      </c>
      <c r="P2768">
        <v>52.378002166672204</v>
      </c>
      <c r="Q2768">
        <v>4.8797885757718999</v>
      </c>
      <c r="R2768" t="s">
        <v>45</v>
      </c>
      <c r="S2768">
        <v>281</v>
      </c>
      <c r="T2768">
        <v>250</v>
      </c>
      <c r="U2768">
        <v>3</v>
      </c>
      <c r="V2768">
        <v>0.12</v>
      </c>
      <c r="W2768">
        <v>96</v>
      </c>
      <c r="X2768">
        <v>7217</v>
      </c>
      <c r="Y2768">
        <v>4</v>
      </c>
      <c r="Z2768" t="s">
        <v>46</v>
      </c>
      <c r="AA2768" t="s">
        <v>47</v>
      </c>
      <c r="AB2768">
        <v>70250</v>
      </c>
      <c r="AC2768">
        <v>0.1</v>
      </c>
    </row>
    <row r="2769" spans="13:29" x14ac:dyDescent="0.35">
      <c r="M2769" t="s">
        <v>44</v>
      </c>
      <c r="N2769">
        <v>12328404</v>
      </c>
      <c r="O2769" t="s">
        <v>10</v>
      </c>
      <c r="P2769">
        <v>52.381914725055701</v>
      </c>
      <c r="Q2769">
        <v>4.9064151395652704</v>
      </c>
      <c r="R2769" t="s">
        <v>45</v>
      </c>
      <c r="S2769">
        <v>175</v>
      </c>
      <c r="T2769">
        <v>103</v>
      </c>
      <c r="U2769">
        <v>30</v>
      </c>
      <c r="V2769">
        <v>1.28</v>
      </c>
      <c r="W2769">
        <v>245</v>
      </c>
      <c r="X2769">
        <v>7303</v>
      </c>
      <c r="Y2769">
        <v>4</v>
      </c>
      <c r="Z2769" t="s">
        <v>78</v>
      </c>
      <c r="AA2769" t="s">
        <v>79</v>
      </c>
      <c r="AB2769">
        <v>18025</v>
      </c>
      <c r="AC2769">
        <v>0.1</v>
      </c>
    </row>
    <row r="2770" spans="13:29" x14ac:dyDescent="0.35">
      <c r="M2770" t="s">
        <v>44</v>
      </c>
      <c r="N2770">
        <v>12427626</v>
      </c>
      <c r="O2770" t="s">
        <v>13</v>
      </c>
      <c r="P2770">
        <v>52.345549842720402</v>
      </c>
      <c r="Q2770">
        <v>5.0083908071112901</v>
      </c>
      <c r="R2770" t="s">
        <v>45</v>
      </c>
      <c r="S2770">
        <v>180</v>
      </c>
      <c r="T2770">
        <v>250</v>
      </c>
      <c r="U2770">
        <v>7</v>
      </c>
      <c r="V2770">
        <v>0.24</v>
      </c>
      <c r="W2770">
        <v>16</v>
      </c>
      <c r="X2770">
        <v>7359</v>
      </c>
      <c r="Y2770">
        <v>4</v>
      </c>
      <c r="Z2770" t="s">
        <v>86</v>
      </c>
      <c r="AA2770" t="s">
        <v>87</v>
      </c>
      <c r="AB2770">
        <v>45000</v>
      </c>
      <c r="AC2770">
        <v>0.1</v>
      </c>
    </row>
    <row r="2771" spans="13:29" x14ac:dyDescent="0.35">
      <c r="M2771" t="s">
        <v>44</v>
      </c>
      <c r="N2771">
        <v>12476757</v>
      </c>
      <c r="O2771" t="s">
        <v>8</v>
      </c>
      <c r="P2771">
        <v>52.353697413123299</v>
      </c>
      <c r="Q2771">
        <v>4.8479455897373498</v>
      </c>
      <c r="R2771" t="s">
        <v>45</v>
      </c>
      <c r="S2771">
        <v>125</v>
      </c>
      <c r="T2771">
        <v>274</v>
      </c>
      <c r="U2771">
        <v>15</v>
      </c>
      <c r="V2771">
        <v>0.47</v>
      </c>
      <c r="W2771">
        <v>151</v>
      </c>
      <c r="X2771">
        <v>7380</v>
      </c>
      <c r="Y2771">
        <v>4</v>
      </c>
      <c r="Z2771" t="s">
        <v>74</v>
      </c>
      <c r="AA2771" t="s">
        <v>75</v>
      </c>
      <c r="AB2771">
        <v>34250</v>
      </c>
      <c r="AC2771">
        <v>0.1</v>
      </c>
    </row>
    <row r="2772" spans="13:29" x14ac:dyDescent="0.35">
      <c r="M2772" t="s">
        <v>44</v>
      </c>
      <c r="N2772">
        <v>12617415</v>
      </c>
      <c r="O2772" t="s">
        <v>13</v>
      </c>
      <c r="P2772">
        <v>52.359002048452801</v>
      </c>
      <c r="Q2772">
        <v>4.9901005015376301</v>
      </c>
      <c r="R2772" t="s">
        <v>45</v>
      </c>
      <c r="S2772">
        <v>140</v>
      </c>
      <c r="T2772">
        <v>363</v>
      </c>
      <c r="U2772">
        <v>28</v>
      </c>
      <c r="V2772">
        <v>0.88</v>
      </c>
      <c r="W2772">
        <v>4</v>
      </c>
      <c r="X2772">
        <v>7487</v>
      </c>
      <c r="Y2772">
        <v>4</v>
      </c>
      <c r="Z2772" t="s">
        <v>86</v>
      </c>
      <c r="AA2772" t="s">
        <v>87</v>
      </c>
      <c r="AB2772">
        <v>50820</v>
      </c>
      <c r="AC2772">
        <v>0.1</v>
      </c>
    </row>
    <row r="2773" spans="13:29" x14ac:dyDescent="0.35">
      <c r="M2773" t="s">
        <v>44</v>
      </c>
      <c r="N2773">
        <v>12761526</v>
      </c>
      <c r="O2773" t="s">
        <v>12</v>
      </c>
      <c r="P2773">
        <v>52.354159398747299</v>
      </c>
      <c r="Q2773">
        <v>4.9313792523061304</v>
      </c>
      <c r="R2773" t="s">
        <v>45</v>
      </c>
      <c r="S2773">
        <v>99</v>
      </c>
      <c r="T2773">
        <v>275</v>
      </c>
      <c r="U2773">
        <v>19</v>
      </c>
      <c r="V2773">
        <v>0.6</v>
      </c>
      <c r="W2773">
        <v>53</v>
      </c>
      <c r="X2773">
        <v>7552</v>
      </c>
      <c r="Y2773">
        <v>4</v>
      </c>
      <c r="Z2773" t="s">
        <v>72</v>
      </c>
      <c r="AA2773" t="s">
        <v>73</v>
      </c>
      <c r="AB2773">
        <v>27225</v>
      </c>
      <c r="AC2773">
        <v>0.1</v>
      </c>
    </row>
    <row r="2774" spans="13:29" x14ac:dyDescent="0.35">
      <c r="M2774" t="s">
        <v>44</v>
      </c>
      <c r="N2774">
        <v>12879304</v>
      </c>
      <c r="O2774" t="s">
        <v>8</v>
      </c>
      <c r="P2774">
        <v>52.351071498094598</v>
      </c>
      <c r="Q2774">
        <v>4.8650138954644904</v>
      </c>
      <c r="R2774" t="s">
        <v>45</v>
      </c>
      <c r="S2774">
        <v>225</v>
      </c>
      <c r="T2774">
        <v>318</v>
      </c>
      <c r="U2774">
        <v>8</v>
      </c>
      <c r="V2774">
        <v>0.28000000000000003</v>
      </c>
      <c r="W2774">
        <v>3</v>
      </c>
      <c r="X2774">
        <v>7640</v>
      </c>
      <c r="Y2774">
        <v>4</v>
      </c>
      <c r="Z2774" t="s">
        <v>74</v>
      </c>
      <c r="AA2774" t="s">
        <v>75</v>
      </c>
      <c r="AB2774">
        <v>71550</v>
      </c>
      <c r="AC2774">
        <v>0.1</v>
      </c>
    </row>
    <row r="2775" spans="13:29" x14ac:dyDescent="0.35">
      <c r="M2775" t="s">
        <v>44</v>
      </c>
      <c r="N2775">
        <v>12937188</v>
      </c>
      <c r="O2775" t="s">
        <v>13</v>
      </c>
      <c r="P2775">
        <v>52.353035887979402</v>
      </c>
      <c r="Q2775">
        <v>4.9924906618051397</v>
      </c>
      <c r="R2775" t="s">
        <v>45</v>
      </c>
      <c r="S2775">
        <v>225</v>
      </c>
      <c r="T2775">
        <v>225</v>
      </c>
      <c r="U2775">
        <v>7</v>
      </c>
      <c r="V2775">
        <v>0.23</v>
      </c>
      <c r="W2775">
        <v>251</v>
      </c>
      <c r="X2775">
        <v>7684</v>
      </c>
      <c r="Y2775">
        <v>4</v>
      </c>
      <c r="Z2775" t="s">
        <v>86</v>
      </c>
      <c r="AA2775" t="s">
        <v>87</v>
      </c>
      <c r="AB2775">
        <v>50625</v>
      </c>
      <c r="AC2775">
        <v>0.1</v>
      </c>
    </row>
    <row r="2776" spans="13:29" x14ac:dyDescent="0.35">
      <c r="M2776" t="s">
        <v>44</v>
      </c>
      <c r="N2776">
        <v>13024650</v>
      </c>
      <c r="O2776" t="s">
        <v>11</v>
      </c>
      <c r="P2776">
        <v>52.345192465580098</v>
      </c>
      <c r="Q2776">
        <v>4.8913696042244696</v>
      </c>
      <c r="R2776" t="s">
        <v>45</v>
      </c>
      <c r="S2776">
        <v>250</v>
      </c>
      <c r="T2776">
        <v>353</v>
      </c>
      <c r="U2776">
        <v>31</v>
      </c>
      <c r="V2776">
        <v>1.03</v>
      </c>
      <c r="W2776">
        <v>66</v>
      </c>
      <c r="X2776">
        <v>7753</v>
      </c>
      <c r="Y2776">
        <v>4</v>
      </c>
      <c r="Z2776" t="s">
        <v>58</v>
      </c>
      <c r="AA2776" t="s">
        <v>59</v>
      </c>
      <c r="AB2776">
        <v>88250</v>
      </c>
      <c r="AC2776">
        <v>0.1</v>
      </c>
    </row>
    <row r="2777" spans="13:29" x14ac:dyDescent="0.35">
      <c r="M2777" t="s">
        <v>44</v>
      </c>
      <c r="N2777">
        <v>13152028</v>
      </c>
      <c r="O2777" t="s">
        <v>15</v>
      </c>
      <c r="P2777">
        <v>52.390199740881997</v>
      </c>
      <c r="Q2777">
        <v>4.8738817635749996</v>
      </c>
      <c r="R2777" t="s">
        <v>45</v>
      </c>
      <c r="S2777">
        <v>195</v>
      </c>
      <c r="T2777">
        <v>327</v>
      </c>
      <c r="U2777">
        <v>9</v>
      </c>
      <c r="V2777">
        <v>0.32</v>
      </c>
      <c r="W2777">
        <v>37</v>
      </c>
      <c r="X2777">
        <v>7892</v>
      </c>
      <c r="Y2777">
        <v>4</v>
      </c>
      <c r="Z2777" t="s">
        <v>60</v>
      </c>
      <c r="AA2777" t="s">
        <v>61</v>
      </c>
      <c r="AB2777">
        <v>63765</v>
      </c>
      <c r="AC2777">
        <v>0.1</v>
      </c>
    </row>
    <row r="2778" spans="13:29" x14ac:dyDescent="0.35">
      <c r="M2778" t="s">
        <v>44</v>
      </c>
      <c r="N2778">
        <v>13182580</v>
      </c>
      <c r="O2778" t="s">
        <v>15</v>
      </c>
      <c r="P2778">
        <v>52.378662948412497</v>
      </c>
      <c r="Q2778">
        <v>4.8706630658435097</v>
      </c>
      <c r="R2778" t="s">
        <v>45</v>
      </c>
      <c r="S2778">
        <v>100</v>
      </c>
      <c r="T2778">
        <v>361</v>
      </c>
      <c r="U2778">
        <v>13</v>
      </c>
      <c r="V2778">
        <v>0.43</v>
      </c>
      <c r="W2778">
        <v>8</v>
      </c>
      <c r="X2778">
        <v>7923</v>
      </c>
      <c r="Y2778">
        <v>4</v>
      </c>
      <c r="Z2778" t="s">
        <v>60</v>
      </c>
      <c r="AA2778" t="s">
        <v>61</v>
      </c>
      <c r="AB2778">
        <v>36100</v>
      </c>
      <c r="AC2778">
        <v>0.1</v>
      </c>
    </row>
    <row r="2779" spans="13:29" x14ac:dyDescent="0.35">
      <c r="M2779" t="s">
        <v>44</v>
      </c>
      <c r="N2779">
        <v>13296926</v>
      </c>
      <c r="O2779" t="s">
        <v>9</v>
      </c>
      <c r="P2779">
        <v>52.357426803030201</v>
      </c>
      <c r="Q2779">
        <v>4.9184787239231804</v>
      </c>
      <c r="R2779" t="s">
        <v>45</v>
      </c>
      <c r="S2779">
        <v>120</v>
      </c>
      <c r="T2779">
        <v>353</v>
      </c>
      <c r="U2779">
        <v>17</v>
      </c>
      <c r="V2779">
        <v>0.56000000000000005</v>
      </c>
      <c r="W2779">
        <v>6</v>
      </c>
      <c r="X2779">
        <v>8017</v>
      </c>
      <c r="Y2779">
        <v>4</v>
      </c>
      <c r="Z2779" t="s">
        <v>64</v>
      </c>
      <c r="AA2779" t="s">
        <v>65</v>
      </c>
      <c r="AB2779">
        <v>42360</v>
      </c>
      <c r="AC2779">
        <v>0.1</v>
      </c>
    </row>
    <row r="2780" spans="13:29" x14ac:dyDescent="0.35">
      <c r="M2780" t="s">
        <v>44</v>
      </c>
      <c r="N2780">
        <v>13336515</v>
      </c>
      <c r="O2780" t="s">
        <v>12</v>
      </c>
      <c r="P2780">
        <v>52.353487926269104</v>
      </c>
      <c r="Q2780">
        <v>4.9357211956528699</v>
      </c>
      <c r="R2780" t="s">
        <v>45</v>
      </c>
      <c r="S2780">
        <v>200</v>
      </c>
      <c r="T2780">
        <v>332</v>
      </c>
      <c r="U2780">
        <v>20</v>
      </c>
      <c r="V2780">
        <v>0.67</v>
      </c>
      <c r="W2780">
        <v>39</v>
      </c>
      <c r="X2780">
        <v>8063</v>
      </c>
      <c r="Y2780">
        <v>4</v>
      </c>
      <c r="Z2780" t="s">
        <v>72</v>
      </c>
      <c r="AA2780" t="s">
        <v>73</v>
      </c>
      <c r="AB2780">
        <v>66400</v>
      </c>
      <c r="AC2780">
        <v>0.1</v>
      </c>
    </row>
    <row r="2781" spans="13:29" x14ac:dyDescent="0.35">
      <c r="M2781" t="s">
        <v>44</v>
      </c>
      <c r="N2781">
        <v>13382555</v>
      </c>
      <c r="O2781" t="s">
        <v>7</v>
      </c>
      <c r="P2781">
        <v>52.363670453998502</v>
      </c>
      <c r="Q2781">
        <v>4.8861483066632099</v>
      </c>
      <c r="R2781" t="s">
        <v>45</v>
      </c>
      <c r="S2781">
        <v>385</v>
      </c>
      <c r="T2781">
        <v>153</v>
      </c>
      <c r="U2781">
        <v>89</v>
      </c>
      <c r="V2781">
        <v>3.01</v>
      </c>
      <c r="W2781">
        <v>315</v>
      </c>
      <c r="X2781">
        <v>8103</v>
      </c>
      <c r="Y2781">
        <v>4</v>
      </c>
      <c r="Z2781" t="s">
        <v>68</v>
      </c>
      <c r="AA2781" t="s">
        <v>69</v>
      </c>
      <c r="AB2781">
        <v>58905</v>
      </c>
      <c r="AC2781">
        <v>0.1</v>
      </c>
    </row>
    <row r="2782" spans="13:29" x14ac:dyDescent="0.35">
      <c r="M2782" t="s">
        <v>44</v>
      </c>
      <c r="N2782">
        <v>13477668</v>
      </c>
      <c r="O2782" t="s">
        <v>7</v>
      </c>
      <c r="P2782">
        <v>52.367394651102202</v>
      </c>
      <c r="Q2782">
        <v>4.9115461862367704</v>
      </c>
      <c r="R2782" t="s">
        <v>45</v>
      </c>
      <c r="S2782">
        <v>325</v>
      </c>
      <c r="T2782">
        <v>288</v>
      </c>
      <c r="U2782">
        <v>36</v>
      </c>
      <c r="V2782">
        <v>1.25</v>
      </c>
      <c r="W2782">
        <v>1</v>
      </c>
      <c r="X2782">
        <v>8218</v>
      </c>
      <c r="Y2782">
        <v>4</v>
      </c>
      <c r="Z2782" t="s">
        <v>68</v>
      </c>
      <c r="AA2782" t="s">
        <v>69</v>
      </c>
      <c r="AB2782">
        <v>93600</v>
      </c>
      <c r="AC2782">
        <v>0.1</v>
      </c>
    </row>
    <row r="2783" spans="13:29" x14ac:dyDescent="0.35">
      <c r="M2783" t="s">
        <v>44</v>
      </c>
      <c r="N2783">
        <v>13486108</v>
      </c>
      <c r="O2783" t="s">
        <v>18</v>
      </c>
      <c r="P2783">
        <v>52.373860792291303</v>
      </c>
      <c r="Q2783">
        <v>4.9449665359648103</v>
      </c>
      <c r="R2783" t="s">
        <v>45</v>
      </c>
      <c r="S2783">
        <v>129</v>
      </c>
      <c r="T2783">
        <v>361</v>
      </c>
      <c r="U2783">
        <v>9</v>
      </c>
      <c r="V2783">
        <v>0.38</v>
      </c>
      <c r="W2783">
        <v>58</v>
      </c>
      <c r="X2783">
        <v>8223</v>
      </c>
      <c r="Y2783">
        <v>4</v>
      </c>
      <c r="Z2783" t="s">
        <v>66</v>
      </c>
      <c r="AA2783" t="s">
        <v>67</v>
      </c>
      <c r="AB2783">
        <v>46569</v>
      </c>
      <c r="AC2783">
        <v>0.1</v>
      </c>
    </row>
    <row r="2784" spans="13:29" x14ac:dyDescent="0.35">
      <c r="M2784" t="s">
        <v>44</v>
      </c>
      <c r="N2784">
        <v>13499139</v>
      </c>
      <c r="O2784" t="s">
        <v>9</v>
      </c>
      <c r="P2784">
        <v>52.352391711589398</v>
      </c>
      <c r="Q2784">
        <v>4.9209601744882798</v>
      </c>
      <c r="R2784" t="s">
        <v>45</v>
      </c>
      <c r="S2784">
        <v>125</v>
      </c>
      <c r="T2784">
        <v>332</v>
      </c>
      <c r="U2784">
        <v>7</v>
      </c>
      <c r="V2784">
        <v>0.25</v>
      </c>
      <c r="W2784">
        <v>31</v>
      </c>
      <c r="X2784">
        <v>8236</v>
      </c>
      <c r="Y2784">
        <v>4</v>
      </c>
      <c r="Z2784" t="s">
        <v>64</v>
      </c>
      <c r="AA2784" t="s">
        <v>65</v>
      </c>
      <c r="AB2784">
        <v>41500</v>
      </c>
      <c r="AC2784">
        <v>0.1</v>
      </c>
    </row>
    <row r="2785" spans="13:29" x14ac:dyDescent="0.35">
      <c r="M2785" t="s">
        <v>44</v>
      </c>
      <c r="N2785">
        <v>13602744</v>
      </c>
      <c r="O2785" t="s">
        <v>13</v>
      </c>
      <c r="P2785">
        <v>52.3491484709715</v>
      </c>
      <c r="Q2785">
        <v>5.0050655857392901</v>
      </c>
      <c r="R2785" t="s">
        <v>45</v>
      </c>
      <c r="S2785">
        <v>185</v>
      </c>
      <c r="T2785">
        <v>72</v>
      </c>
      <c r="U2785">
        <v>1</v>
      </c>
      <c r="V2785">
        <v>0.04</v>
      </c>
      <c r="W2785">
        <v>339</v>
      </c>
      <c r="X2785">
        <v>8355</v>
      </c>
      <c r="Y2785">
        <v>4</v>
      </c>
      <c r="Z2785" t="s">
        <v>86</v>
      </c>
      <c r="AA2785" t="s">
        <v>87</v>
      </c>
      <c r="AB2785">
        <v>13320</v>
      </c>
      <c r="AC2785">
        <v>0.1</v>
      </c>
    </row>
    <row r="2786" spans="13:29" x14ac:dyDescent="0.35">
      <c r="M2786" t="s">
        <v>44</v>
      </c>
      <c r="N2786">
        <v>13613179</v>
      </c>
      <c r="O2786" t="s">
        <v>11</v>
      </c>
      <c r="P2786">
        <v>52.353330329862104</v>
      </c>
      <c r="Q2786">
        <v>4.8992212595834799</v>
      </c>
      <c r="R2786" t="s">
        <v>45</v>
      </c>
      <c r="S2786">
        <v>150</v>
      </c>
      <c r="T2786">
        <v>336</v>
      </c>
      <c r="U2786">
        <v>13</v>
      </c>
      <c r="V2786">
        <v>0.8</v>
      </c>
      <c r="W2786">
        <v>4</v>
      </c>
      <c r="X2786">
        <v>8369</v>
      </c>
      <c r="Y2786">
        <v>4</v>
      </c>
      <c r="Z2786" t="s">
        <v>58</v>
      </c>
      <c r="AA2786" t="s">
        <v>59</v>
      </c>
      <c r="AB2786">
        <v>50400</v>
      </c>
      <c r="AC2786">
        <v>0.1</v>
      </c>
    </row>
    <row r="2787" spans="13:29" x14ac:dyDescent="0.35">
      <c r="M2787" t="s">
        <v>44</v>
      </c>
      <c r="N2787">
        <v>13633312</v>
      </c>
      <c r="O2787" t="s">
        <v>15</v>
      </c>
      <c r="P2787">
        <v>52.380201831887</v>
      </c>
      <c r="Q2787">
        <v>4.8783714655400798</v>
      </c>
      <c r="R2787" t="s">
        <v>45</v>
      </c>
      <c r="S2787">
        <v>190</v>
      </c>
      <c r="T2787">
        <v>19</v>
      </c>
      <c r="U2787">
        <v>24</v>
      </c>
      <c r="V2787">
        <v>0.81</v>
      </c>
      <c r="W2787">
        <v>11</v>
      </c>
      <c r="X2787">
        <v>8391</v>
      </c>
      <c r="Y2787">
        <v>4</v>
      </c>
      <c r="Z2787" t="s">
        <v>60</v>
      </c>
      <c r="AA2787" t="s">
        <v>61</v>
      </c>
      <c r="AB2787">
        <v>3610</v>
      </c>
      <c r="AC2787">
        <v>0.1</v>
      </c>
    </row>
    <row r="2788" spans="13:29" x14ac:dyDescent="0.35">
      <c r="M2788" t="s">
        <v>44</v>
      </c>
      <c r="N2788">
        <v>13654387</v>
      </c>
      <c r="O2788" t="s">
        <v>17</v>
      </c>
      <c r="P2788">
        <v>52.382521982961997</v>
      </c>
      <c r="Q2788">
        <v>4.8346467745225903</v>
      </c>
      <c r="R2788" t="s">
        <v>45</v>
      </c>
      <c r="S2788">
        <v>175</v>
      </c>
      <c r="T2788">
        <v>282</v>
      </c>
      <c r="U2788">
        <v>12</v>
      </c>
      <c r="V2788">
        <v>0.42</v>
      </c>
      <c r="W2788">
        <v>9</v>
      </c>
      <c r="X2788">
        <v>8413</v>
      </c>
      <c r="Y2788">
        <v>4</v>
      </c>
      <c r="Z2788" t="s">
        <v>94</v>
      </c>
      <c r="AA2788" t="s">
        <v>95</v>
      </c>
      <c r="AB2788">
        <v>49350</v>
      </c>
      <c r="AC2788">
        <v>0.1</v>
      </c>
    </row>
    <row r="2789" spans="13:29" x14ac:dyDescent="0.35">
      <c r="M2789" t="s">
        <v>44</v>
      </c>
      <c r="N2789">
        <v>13729170</v>
      </c>
      <c r="O2789" t="s">
        <v>10</v>
      </c>
      <c r="P2789">
        <v>52.4006138973118</v>
      </c>
      <c r="Q2789">
        <v>4.91432755531563</v>
      </c>
      <c r="R2789" t="s">
        <v>45</v>
      </c>
      <c r="S2789">
        <v>110</v>
      </c>
      <c r="T2789">
        <v>275</v>
      </c>
      <c r="U2789">
        <v>19</v>
      </c>
      <c r="V2789">
        <v>0.66</v>
      </c>
      <c r="W2789">
        <v>84</v>
      </c>
      <c r="X2789">
        <v>8517</v>
      </c>
      <c r="Y2789">
        <v>4</v>
      </c>
      <c r="Z2789" t="s">
        <v>78</v>
      </c>
      <c r="AA2789" t="s">
        <v>79</v>
      </c>
      <c r="AB2789">
        <v>30250</v>
      </c>
      <c r="AC2789">
        <v>0.1</v>
      </c>
    </row>
    <row r="2790" spans="13:29" x14ac:dyDescent="0.35">
      <c r="M2790" t="s">
        <v>44</v>
      </c>
      <c r="N2790">
        <v>13827971</v>
      </c>
      <c r="O2790" t="s">
        <v>19</v>
      </c>
      <c r="P2790">
        <v>52.382917038814</v>
      </c>
      <c r="Q2790">
        <v>4.8579598063022704</v>
      </c>
      <c r="R2790" t="s">
        <v>45</v>
      </c>
      <c r="S2790">
        <v>95</v>
      </c>
      <c r="T2790">
        <v>327</v>
      </c>
      <c r="U2790">
        <v>28</v>
      </c>
      <c r="V2790">
        <v>0.98</v>
      </c>
      <c r="W2790">
        <v>8</v>
      </c>
      <c r="X2790">
        <v>8633</v>
      </c>
      <c r="Y2790">
        <v>4</v>
      </c>
      <c r="Z2790" t="s">
        <v>62</v>
      </c>
      <c r="AA2790" t="s">
        <v>63</v>
      </c>
      <c r="AB2790">
        <v>31065</v>
      </c>
      <c r="AC2790">
        <v>0.1</v>
      </c>
    </row>
    <row r="2791" spans="13:29" x14ac:dyDescent="0.35">
      <c r="M2791" t="s">
        <v>44</v>
      </c>
      <c r="N2791">
        <v>13855777</v>
      </c>
      <c r="O2791" t="s">
        <v>9</v>
      </c>
      <c r="P2791">
        <v>52.354082305240901</v>
      </c>
      <c r="Q2791">
        <v>4.9248542448977197</v>
      </c>
      <c r="R2791" t="s">
        <v>45</v>
      </c>
      <c r="S2791">
        <v>199</v>
      </c>
      <c r="T2791">
        <v>240</v>
      </c>
      <c r="U2791">
        <v>9</v>
      </c>
      <c r="V2791">
        <v>0.49</v>
      </c>
      <c r="W2791">
        <v>188</v>
      </c>
      <c r="X2791">
        <v>8667</v>
      </c>
      <c r="Y2791">
        <v>4</v>
      </c>
      <c r="Z2791" t="s">
        <v>64</v>
      </c>
      <c r="AA2791" t="s">
        <v>65</v>
      </c>
      <c r="AB2791">
        <v>47760</v>
      </c>
      <c r="AC2791">
        <v>0.1</v>
      </c>
    </row>
    <row r="2792" spans="13:29" x14ac:dyDescent="0.35">
      <c r="M2792" t="s">
        <v>44</v>
      </c>
      <c r="N2792">
        <v>13911238</v>
      </c>
      <c r="O2792" t="s">
        <v>10</v>
      </c>
      <c r="P2792">
        <v>52.386027272083602</v>
      </c>
      <c r="Q2792">
        <v>4.9208941284396897</v>
      </c>
      <c r="R2792" t="s">
        <v>45</v>
      </c>
      <c r="S2792">
        <v>95</v>
      </c>
      <c r="T2792">
        <v>353</v>
      </c>
      <c r="U2792">
        <v>28</v>
      </c>
      <c r="V2792">
        <v>1.17</v>
      </c>
      <c r="W2792">
        <v>84</v>
      </c>
      <c r="X2792">
        <v>8731</v>
      </c>
      <c r="Y2792">
        <v>4</v>
      </c>
      <c r="Z2792" t="s">
        <v>78</v>
      </c>
      <c r="AA2792" t="s">
        <v>79</v>
      </c>
      <c r="AB2792">
        <v>33535</v>
      </c>
      <c r="AC2792">
        <v>0.1</v>
      </c>
    </row>
    <row r="2793" spans="13:29" x14ac:dyDescent="0.35">
      <c r="M2793" t="s">
        <v>44</v>
      </c>
      <c r="N2793">
        <v>13919508</v>
      </c>
      <c r="O2793" t="s">
        <v>8</v>
      </c>
      <c r="P2793">
        <v>52.349804092750801</v>
      </c>
      <c r="Q2793">
        <v>4.8640158666678701</v>
      </c>
      <c r="R2793" t="s">
        <v>45</v>
      </c>
      <c r="S2793">
        <v>130</v>
      </c>
      <c r="T2793">
        <v>333</v>
      </c>
      <c r="U2793">
        <v>23</v>
      </c>
      <c r="V2793">
        <v>0.81</v>
      </c>
      <c r="W2793">
        <v>12</v>
      </c>
      <c r="X2793">
        <v>8738</v>
      </c>
      <c r="Y2793">
        <v>4</v>
      </c>
      <c r="Z2793" t="s">
        <v>74</v>
      </c>
      <c r="AA2793" t="s">
        <v>75</v>
      </c>
      <c r="AB2793">
        <v>43290</v>
      </c>
      <c r="AC2793">
        <v>0.1</v>
      </c>
    </row>
    <row r="2794" spans="13:29" x14ac:dyDescent="0.35">
      <c r="M2794" t="s">
        <v>44</v>
      </c>
      <c r="N2794">
        <v>13925630</v>
      </c>
      <c r="O2794" t="s">
        <v>6</v>
      </c>
      <c r="P2794">
        <v>52.3857933055329</v>
      </c>
      <c r="Q2794">
        <v>4.88537347200102</v>
      </c>
      <c r="R2794" t="s">
        <v>45</v>
      </c>
      <c r="S2794">
        <v>295</v>
      </c>
      <c r="T2794">
        <v>263</v>
      </c>
      <c r="U2794">
        <v>13</v>
      </c>
      <c r="V2794">
        <v>0.48</v>
      </c>
      <c r="W2794">
        <v>41</v>
      </c>
      <c r="X2794">
        <v>8750</v>
      </c>
      <c r="Y2794">
        <v>4</v>
      </c>
      <c r="Z2794" t="s">
        <v>46</v>
      </c>
      <c r="AA2794" t="s">
        <v>47</v>
      </c>
      <c r="AB2794">
        <v>77585</v>
      </c>
      <c r="AC2794">
        <v>0.1</v>
      </c>
    </row>
    <row r="2795" spans="13:29" x14ac:dyDescent="0.35">
      <c r="M2795" t="s">
        <v>44</v>
      </c>
      <c r="N2795">
        <v>13968358</v>
      </c>
      <c r="O2795" t="s">
        <v>6</v>
      </c>
      <c r="P2795">
        <v>52.378105138436197</v>
      </c>
      <c r="Q2795">
        <v>4.8871693697066796</v>
      </c>
      <c r="R2795" t="s">
        <v>45</v>
      </c>
      <c r="S2795">
        <v>700</v>
      </c>
      <c r="T2795">
        <v>363</v>
      </c>
      <c r="U2795">
        <v>12</v>
      </c>
      <c r="V2795">
        <v>0.43</v>
      </c>
      <c r="W2795">
        <v>42</v>
      </c>
      <c r="X2795">
        <v>8810</v>
      </c>
      <c r="Y2795">
        <v>4</v>
      </c>
      <c r="Z2795" t="s">
        <v>46</v>
      </c>
      <c r="AA2795" t="s">
        <v>47</v>
      </c>
      <c r="AB2795">
        <v>254100</v>
      </c>
      <c r="AC2795">
        <v>0.1</v>
      </c>
    </row>
    <row r="2796" spans="13:29" x14ac:dyDescent="0.35">
      <c r="M2796" t="s">
        <v>44</v>
      </c>
      <c r="N2796">
        <v>13998054</v>
      </c>
      <c r="O2796" t="s">
        <v>20</v>
      </c>
      <c r="P2796">
        <v>52.349421583269802</v>
      </c>
      <c r="Q2796">
        <v>4.8329499806898903</v>
      </c>
      <c r="R2796" t="s">
        <v>45</v>
      </c>
      <c r="S2796">
        <v>105</v>
      </c>
      <c r="T2796">
        <v>331</v>
      </c>
      <c r="U2796">
        <v>11</v>
      </c>
      <c r="V2796">
        <v>0.4</v>
      </c>
      <c r="W2796">
        <v>18</v>
      </c>
      <c r="X2796">
        <v>8851</v>
      </c>
      <c r="Y2796">
        <v>4</v>
      </c>
      <c r="Z2796" t="s">
        <v>70</v>
      </c>
      <c r="AA2796" t="s">
        <v>71</v>
      </c>
      <c r="AB2796">
        <v>34755</v>
      </c>
      <c r="AC2796">
        <v>0.1</v>
      </c>
    </row>
    <row r="2797" spans="13:29" x14ac:dyDescent="0.35">
      <c r="M2797" t="s">
        <v>44</v>
      </c>
      <c r="N2797">
        <v>14033252</v>
      </c>
      <c r="O2797" t="s">
        <v>7</v>
      </c>
      <c r="P2797">
        <v>52.363018106747802</v>
      </c>
      <c r="Q2797">
        <v>4.9111928100267299</v>
      </c>
      <c r="R2797" t="s">
        <v>45</v>
      </c>
      <c r="S2797">
        <v>350</v>
      </c>
      <c r="T2797">
        <v>255</v>
      </c>
      <c r="U2797">
        <v>18</v>
      </c>
      <c r="V2797">
        <v>0.66</v>
      </c>
      <c r="W2797">
        <v>60</v>
      </c>
      <c r="X2797">
        <v>8892</v>
      </c>
      <c r="Y2797">
        <v>4</v>
      </c>
      <c r="Z2797" t="s">
        <v>68</v>
      </c>
      <c r="AA2797" t="s">
        <v>69</v>
      </c>
      <c r="AB2797">
        <v>89250</v>
      </c>
      <c r="AC2797">
        <v>0.1</v>
      </c>
    </row>
    <row r="2798" spans="13:29" x14ac:dyDescent="0.35">
      <c r="M2798" t="s">
        <v>44</v>
      </c>
      <c r="N2798">
        <v>14216017</v>
      </c>
      <c r="O2798" t="s">
        <v>6</v>
      </c>
      <c r="P2798">
        <v>52.376796902031998</v>
      </c>
      <c r="Q2798">
        <v>4.8821909718641896</v>
      </c>
      <c r="R2798" t="s">
        <v>45</v>
      </c>
      <c r="S2798">
        <v>377</v>
      </c>
      <c r="T2798">
        <v>275</v>
      </c>
      <c r="U2798">
        <v>11</v>
      </c>
      <c r="V2798">
        <v>0.39</v>
      </c>
      <c r="W2798">
        <v>5</v>
      </c>
      <c r="X2798">
        <v>9089</v>
      </c>
      <c r="Y2798">
        <v>4</v>
      </c>
      <c r="Z2798" t="s">
        <v>46</v>
      </c>
      <c r="AA2798" t="s">
        <v>47</v>
      </c>
      <c r="AB2798">
        <v>103675</v>
      </c>
      <c r="AC2798">
        <v>0.1</v>
      </c>
    </row>
    <row r="2799" spans="13:29" x14ac:dyDescent="0.35">
      <c r="M2799" t="s">
        <v>44</v>
      </c>
      <c r="N2799">
        <v>14274187</v>
      </c>
      <c r="O2799" t="s">
        <v>7</v>
      </c>
      <c r="P2799">
        <v>52.3692696763501</v>
      </c>
      <c r="Q2799">
        <v>4.9288534154532204</v>
      </c>
      <c r="R2799" t="s">
        <v>45</v>
      </c>
      <c r="S2799">
        <v>130</v>
      </c>
      <c r="T2799">
        <v>360</v>
      </c>
      <c r="U2799">
        <v>24</v>
      </c>
      <c r="V2799">
        <v>0.87</v>
      </c>
      <c r="W2799">
        <v>4</v>
      </c>
      <c r="X2799">
        <v>9143</v>
      </c>
      <c r="Y2799">
        <v>4</v>
      </c>
      <c r="Z2799" t="s">
        <v>68</v>
      </c>
      <c r="AA2799" t="s">
        <v>69</v>
      </c>
      <c r="AB2799">
        <v>46800</v>
      </c>
      <c r="AC2799">
        <v>0.1</v>
      </c>
    </row>
    <row r="2800" spans="13:29" x14ac:dyDescent="0.35">
      <c r="M2800" t="s">
        <v>44</v>
      </c>
      <c r="N2800">
        <v>14291827</v>
      </c>
      <c r="O2800" t="s">
        <v>8</v>
      </c>
      <c r="P2800">
        <v>52.356117819408901</v>
      </c>
      <c r="Q2800">
        <v>4.8527938146132703</v>
      </c>
      <c r="R2800" t="s">
        <v>45</v>
      </c>
      <c r="S2800">
        <v>186</v>
      </c>
      <c r="T2800">
        <v>300</v>
      </c>
      <c r="U2800">
        <v>5</v>
      </c>
      <c r="V2800">
        <v>0.21</v>
      </c>
      <c r="W2800">
        <v>127</v>
      </c>
      <c r="X2800">
        <v>9159</v>
      </c>
      <c r="Y2800">
        <v>4</v>
      </c>
      <c r="Z2800" t="s">
        <v>74</v>
      </c>
      <c r="AA2800" t="s">
        <v>75</v>
      </c>
      <c r="AB2800">
        <v>55800</v>
      </c>
      <c r="AC2800">
        <v>0.1</v>
      </c>
    </row>
    <row r="2801" spans="13:29" x14ac:dyDescent="0.35">
      <c r="M2801" t="s">
        <v>44</v>
      </c>
      <c r="N2801">
        <v>14333038</v>
      </c>
      <c r="O2801" t="s">
        <v>6</v>
      </c>
      <c r="P2801">
        <v>52.369834406166802</v>
      </c>
      <c r="Q2801">
        <v>4.8790033276535398</v>
      </c>
      <c r="R2801" t="s">
        <v>45</v>
      </c>
      <c r="S2801">
        <v>160</v>
      </c>
      <c r="T2801">
        <v>231</v>
      </c>
      <c r="U2801">
        <v>34</v>
      </c>
      <c r="V2801">
        <v>1.25</v>
      </c>
      <c r="W2801">
        <v>74</v>
      </c>
      <c r="X2801">
        <v>9208</v>
      </c>
      <c r="Y2801">
        <v>4</v>
      </c>
      <c r="Z2801" t="s">
        <v>46</v>
      </c>
      <c r="AA2801" t="s">
        <v>47</v>
      </c>
      <c r="AB2801">
        <v>36960</v>
      </c>
      <c r="AC2801">
        <v>0.1</v>
      </c>
    </row>
    <row r="2802" spans="13:29" x14ac:dyDescent="0.35">
      <c r="M2802" t="s">
        <v>44</v>
      </c>
      <c r="N2802">
        <v>14400842</v>
      </c>
      <c r="O2802" t="s">
        <v>9</v>
      </c>
      <c r="P2802">
        <v>52.352031705495698</v>
      </c>
      <c r="Q2802">
        <v>4.9183530595041498</v>
      </c>
      <c r="R2802" t="s">
        <v>45</v>
      </c>
      <c r="S2802">
        <v>180</v>
      </c>
      <c r="T2802">
        <v>147</v>
      </c>
      <c r="U2802">
        <v>4</v>
      </c>
      <c r="V2802">
        <v>0.16</v>
      </c>
      <c r="W2802">
        <v>280</v>
      </c>
      <c r="X2802">
        <v>9252</v>
      </c>
      <c r="Y2802">
        <v>4</v>
      </c>
      <c r="Z2802" t="s">
        <v>64</v>
      </c>
      <c r="AA2802" t="s">
        <v>65</v>
      </c>
      <c r="AB2802">
        <v>26460</v>
      </c>
      <c r="AC2802">
        <v>0.1</v>
      </c>
    </row>
    <row r="2803" spans="13:29" x14ac:dyDescent="0.35">
      <c r="M2803" t="s">
        <v>44</v>
      </c>
      <c r="N2803">
        <v>14479851</v>
      </c>
      <c r="O2803" t="s">
        <v>11</v>
      </c>
      <c r="P2803">
        <v>52.344463741725797</v>
      </c>
      <c r="Q2803">
        <v>4.8989545341046297</v>
      </c>
      <c r="R2803" t="s">
        <v>45</v>
      </c>
      <c r="S2803">
        <v>155</v>
      </c>
      <c r="T2803">
        <v>356</v>
      </c>
      <c r="U2803">
        <v>8</v>
      </c>
      <c r="V2803">
        <v>0.28999999999999998</v>
      </c>
      <c r="W2803">
        <v>29</v>
      </c>
      <c r="X2803">
        <v>9311</v>
      </c>
      <c r="Y2803">
        <v>4</v>
      </c>
      <c r="Z2803" t="s">
        <v>58</v>
      </c>
      <c r="AA2803" t="s">
        <v>59</v>
      </c>
      <c r="AB2803">
        <v>55180</v>
      </c>
      <c r="AC2803">
        <v>0.1</v>
      </c>
    </row>
    <row r="2804" spans="13:29" x14ac:dyDescent="0.35">
      <c r="M2804" t="s">
        <v>44</v>
      </c>
      <c r="N2804">
        <v>14618316</v>
      </c>
      <c r="O2804" t="s">
        <v>7</v>
      </c>
      <c r="P2804">
        <v>52.374013751525297</v>
      </c>
      <c r="Q2804">
        <v>4.9023312964095798</v>
      </c>
      <c r="R2804" t="s">
        <v>45</v>
      </c>
      <c r="S2804">
        <v>245</v>
      </c>
      <c r="T2804">
        <v>80</v>
      </c>
      <c r="U2804">
        <v>14</v>
      </c>
      <c r="V2804">
        <v>0.5</v>
      </c>
      <c r="W2804">
        <v>277</v>
      </c>
      <c r="X2804">
        <v>9403</v>
      </c>
      <c r="Y2804">
        <v>4</v>
      </c>
      <c r="Z2804" t="s">
        <v>68</v>
      </c>
      <c r="AA2804" t="s">
        <v>69</v>
      </c>
      <c r="AB2804">
        <v>19600</v>
      </c>
      <c r="AC2804">
        <v>0.1</v>
      </c>
    </row>
    <row r="2805" spans="13:29" x14ac:dyDescent="0.35">
      <c r="M2805" t="s">
        <v>44</v>
      </c>
      <c r="N2805">
        <v>14744237</v>
      </c>
      <c r="O2805" t="s">
        <v>7</v>
      </c>
      <c r="P2805">
        <v>52.375157995090603</v>
      </c>
      <c r="Q2805">
        <v>4.9030273244909397</v>
      </c>
      <c r="R2805" t="s">
        <v>45</v>
      </c>
      <c r="S2805">
        <v>330</v>
      </c>
      <c r="T2805">
        <v>230</v>
      </c>
      <c r="U2805">
        <v>10</v>
      </c>
      <c r="V2805">
        <v>0.7</v>
      </c>
      <c r="W2805">
        <v>104</v>
      </c>
      <c r="X2805">
        <v>9465</v>
      </c>
      <c r="Y2805">
        <v>4</v>
      </c>
      <c r="Z2805" t="s">
        <v>68</v>
      </c>
      <c r="AA2805" t="s">
        <v>69</v>
      </c>
      <c r="AB2805">
        <v>75900</v>
      </c>
      <c r="AC2805">
        <v>0.1</v>
      </c>
    </row>
    <row r="2806" spans="13:29" x14ac:dyDescent="0.35">
      <c r="M2806" t="s">
        <v>44</v>
      </c>
      <c r="N2806">
        <v>14765588</v>
      </c>
      <c r="O2806" t="s">
        <v>21</v>
      </c>
      <c r="P2806">
        <v>52.3471105110753</v>
      </c>
      <c r="Q2806">
        <v>4.79071126062441</v>
      </c>
      <c r="R2806" t="s">
        <v>45</v>
      </c>
      <c r="S2806">
        <v>150</v>
      </c>
      <c r="T2806">
        <v>224</v>
      </c>
      <c r="U2806">
        <v>22</v>
      </c>
      <c r="V2806">
        <v>0.81</v>
      </c>
      <c r="W2806">
        <v>111</v>
      </c>
      <c r="X2806">
        <v>9478</v>
      </c>
      <c r="Y2806">
        <v>4</v>
      </c>
      <c r="Z2806" t="s">
        <v>88</v>
      </c>
      <c r="AA2806" t="s">
        <v>89</v>
      </c>
      <c r="AB2806">
        <v>33600</v>
      </c>
      <c r="AC2806">
        <v>0.1</v>
      </c>
    </row>
    <row r="2807" spans="13:29" x14ac:dyDescent="0.35">
      <c r="M2807" t="s">
        <v>44</v>
      </c>
      <c r="N2807">
        <v>14792586</v>
      </c>
      <c r="O2807" t="s">
        <v>18</v>
      </c>
      <c r="P2807">
        <v>52.373104494118202</v>
      </c>
      <c r="Q2807">
        <v>4.9401277739576201</v>
      </c>
      <c r="R2807" t="s">
        <v>45</v>
      </c>
      <c r="S2807">
        <v>149</v>
      </c>
      <c r="T2807">
        <v>296</v>
      </c>
      <c r="U2807">
        <v>2</v>
      </c>
      <c r="V2807">
        <v>7.0000000000000007E-2</v>
      </c>
      <c r="W2807">
        <v>70</v>
      </c>
      <c r="X2807">
        <v>9487</v>
      </c>
      <c r="Y2807">
        <v>4</v>
      </c>
      <c r="Z2807" t="s">
        <v>66</v>
      </c>
      <c r="AA2807" t="s">
        <v>67</v>
      </c>
      <c r="AB2807">
        <v>44104</v>
      </c>
      <c r="AC2807">
        <v>0.1</v>
      </c>
    </row>
    <row r="2808" spans="13:29" x14ac:dyDescent="0.35">
      <c r="M2808" t="s">
        <v>44</v>
      </c>
      <c r="N2808">
        <v>14979162</v>
      </c>
      <c r="O2808" t="s">
        <v>11</v>
      </c>
      <c r="P2808">
        <v>52.344069522168503</v>
      </c>
      <c r="Q2808">
        <v>4.9065281235514702</v>
      </c>
      <c r="R2808" t="s">
        <v>45</v>
      </c>
      <c r="S2808">
        <v>130</v>
      </c>
      <c r="T2808">
        <v>59</v>
      </c>
      <c r="U2808">
        <v>4</v>
      </c>
      <c r="V2808">
        <v>0.15</v>
      </c>
      <c r="W2808">
        <v>339</v>
      </c>
      <c r="X2808">
        <v>9609</v>
      </c>
      <c r="Y2808">
        <v>4</v>
      </c>
      <c r="Z2808" t="s">
        <v>58</v>
      </c>
      <c r="AA2808" t="s">
        <v>59</v>
      </c>
      <c r="AB2808">
        <v>7670</v>
      </c>
      <c r="AC2808">
        <v>0.1</v>
      </c>
    </row>
    <row r="2809" spans="13:29" x14ac:dyDescent="0.35">
      <c r="M2809" t="s">
        <v>44</v>
      </c>
      <c r="N2809">
        <v>15046252</v>
      </c>
      <c r="O2809" t="s">
        <v>20</v>
      </c>
      <c r="P2809">
        <v>52.365920545911798</v>
      </c>
      <c r="Q2809">
        <v>4.8284173549817897</v>
      </c>
      <c r="R2809" t="s">
        <v>45</v>
      </c>
      <c r="S2809">
        <v>99</v>
      </c>
      <c r="T2809">
        <v>321</v>
      </c>
      <c r="U2809">
        <v>97</v>
      </c>
      <c r="V2809">
        <v>3.66</v>
      </c>
      <c r="W2809">
        <v>135</v>
      </c>
      <c r="X2809">
        <v>9648</v>
      </c>
      <c r="Y2809">
        <v>4</v>
      </c>
      <c r="Z2809" t="s">
        <v>70</v>
      </c>
      <c r="AA2809" t="s">
        <v>71</v>
      </c>
      <c r="AB2809">
        <v>31779</v>
      </c>
      <c r="AC2809">
        <v>0.1</v>
      </c>
    </row>
    <row r="2810" spans="13:29" x14ac:dyDescent="0.35">
      <c r="M2810" t="s">
        <v>44</v>
      </c>
      <c r="N2810">
        <v>15135675</v>
      </c>
      <c r="O2810" t="s">
        <v>13</v>
      </c>
      <c r="P2810">
        <v>52.3641327521796</v>
      </c>
      <c r="Q2810">
        <v>4.9813622009417502</v>
      </c>
      <c r="R2810" t="s">
        <v>45</v>
      </c>
      <c r="S2810">
        <v>125</v>
      </c>
      <c r="T2810">
        <v>271</v>
      </c>
      <c r="U2810">
        <v>7</v>
      </c>
      <c r="V2810">
        <v>0.26</v>
      </c>
      <c r="W2810">
        <v>26</v>
      </c>
      <c r="X2810">
        <v>9709</v>
      </c>
      <c r="Y2810">
        <v>4</v>
      </c>
      <c r="Z2810" t="s">
        <v>86</v>
      </c>
      <c r="AA2810" t="s">
        <v>87</v>
      </c>
      <c r="AB2810">
        <v>33875</v>
      </c>
      <c r="AC2810">
        <v>0.1</v>
      </c>
    </row>
    <row r="2811" spans="13:29" x14ac:dyDescent="0.35">
      <c r="M2811" t="s">
        <v>44</v>
      </c>
      <c r="N2811">
        <v>15209631</v>
      </c>
      <c r="O2811" t="s">
        <v>18</v>
      </c>
      <c r="P2811">
        <v>52.3728435779365</v>
      </c>
      <c r="Q2811">
        <v>4.9374243698901301</v>
      </c>
      <c r="R2811" t="s">
        <v>45</v>
      </c>
      <c r="S2811">
        <v>291</v>
      </c>
      <c r="T2811">
        <v>28</v>
      </c>
      <c r="U2811">
        <v>16</v>
      </c>
      <c r="V2811">
        <v>0.61</v>
      </c>
      <c r="W2811">
        <v>339</v>
      </c>
      <c r="X2811">
        <v>9743</v>
      </c>
      <c r="Y2811">
        <v>4</v>
      </c>
      <c r="Z2811" t="s">
        <v>66</v>
      </c>
      <c r="AA2811" t="s">
        <v>67</v>
      </c>
      <c r="AB2811">
        <v>8148</v>
      </c>
      <c r="AC2811">
        <v>0.1</v>
      </c>
    </row>
    <row r="2812" spans="13:29" x14ac:dyDescent="0.35">
      <c r="M2812" t="s">
        <v>44</v>
      </c>
      <c r="N2812">
        <v>15374358</v>
      </c>
      <c r="O2812" t="s">
        <v>23</v>
      </c>
      <c r="P2812">
        <v>52.390491656628498</v>
      </c>
      <c r="Q2812">
        <v>4.9545189809918098</v>
      </c>
      <c r="R2812" t="s">
        <v>45</v>
      </c>
      <c r="S2812">
        <v>160</v>
      </c>
      <c r="T2812">
        <v>345</v>
      </c>
      <c r="U2812">
        <v>13</v>
      </c>
      <c r="V2812">
        <v>0.59</v>
      </c>
      <c r="W2812">
        <v>52</v>
      </c>
      <c r="X2812">
        <v>9847</v>
      </c>
      <c r="Y2812">
        <v>4</v>
      </c>
      <c r="Z2812" t="s">
        <v>76</v>
      </c>
      <c r="AA2812" t="s">
        <v>77</v>
      </c>
      <c r="AB2812">
        <v>55200</v>
      </c>
      <c r="AC2812">
        <v>0.1</v>
      </c>
    </row>
    <row r="2813" spans="13:29" x14ac:dyDescent="0.35">
      <c r="M2813" t="s">
        <v>44</v>
      </c>
      <c r="N2813">
        <v>15528076</v>
      </c>
      <c r="O2813" t="s">
        <v>18</v>
      </c>
      <c r="P2813">
        <v>52.363133195808402</v>
      </c>
      <c r="Q2813">
        <v>4.9386236602438904</v>
      </c>
      <c r="R2813" t="s">
        <v>45</v>
      </c>
      <c r="S2813">
        <v>120</v>
      </c>
      <c r="T2813">
        <v>324</v>
      </c>
      <c r="U2813">
        <v>20</v>
      </c>
      <c r="V2813">
        <v>0.78</v>
      </c>
      <c r="W2813">
        <v>18</v>
      </c>
      <c r="X2813">
        <v>9946</v>
      </c>
      <c r="Y2813">
        <v>4</v>
      </c>
      <c r="Z2813" t="s">
        <v>66</v>
      </c>
      <c r="AA2813" t="s">
        <v>67</v>
      </c>
      <c r="AB2813">
        <v>38880</v>
      </c>
      <c r="AC2813">
        <v>0.1</v>
      </c>
    </row>
    <row r="2814" spans="13:29" x14ac:dyDescent="0.35">
      <c r="M2814" t="s">
        <v>44</v>
      </c>
      <c r="N2814">
        <v>15781732</v>
      </c>
      <c r="O2814" t="s">
        <v>8</v>
      </c>
      <c r="P2814">
        <v>52.344823829482898</v>
      </c>
      <c r="Q2814">
        <v>4.8630525523425501</v>
      </c>
      <c r="R2814" t="s">
        <v>45</v>
      </c>
      <c r="S2814">
        <v>150</v>
      </c>
      <c r="T2814">
        <v>359</v>
      </c>
      <c r="U2814">
        <v>8</v>
      </c>
      <c r="V2814">
        <v>0.34</v>
      </c>
      <c r="W2814">
        <v>27</v>
      </c>
      <c r="X2814">
        <v>10103</v>
      </c>
      <c r="Y2814">
        <v>4</v>
      </c>
      <c r="Z2814" t="s">
        <v>74</v>
      </c>
      <c r="AA2814" t="s">
        <v>75</v>
      </c>
      <c r="AB2814">
        <v>53850</v>
      </c>
      <c r="AC2814">
        <v>0.1</v>
      </c>
    </row>
    <row r="2815" spans="13:29" x14ac:dyDescent="0.35">
      <c r="M2815" t="s">
        <v>44</v>
      </c>
      <c r="N2815">
        <v>16003294</v>
      </c>
      <c r="O2815" t="s">
        <v>6</v>
      </c>
      <c r="P2815">
        <v>52.380756695234403</v>
      </c>
      <c r="Q2815">
        <v>4.88233807765838</v>
      </c>
      <c r="R2815" t="s">
        <v>45</v>
      </c>
      <c r="S2815">
        <v>300</v>
      </c>
      <c r="T2815">
        <v>329</v>
      </c>
      <c r="U2815">
        <v>81</v>
      </c>
      <c r="V2815">
        <v>3.67</v>
      </c>
      <c r="W2815">
        <v>69</v>
      </c>
      <c r="X2815">
        <v>10254</v>
      </c>
      <c r="Y2815">
        <v>4</v>
      </c>
      <c r="Z2815" t="s">
        <v>46</v>
      </c>
      <c r="AA2815" t="s">
        <v>47</v>
      </c>
      <c r="AB2815">
        <v>98700</v>
      </c>
      <c r="AC2815">
        <v>0.1</v>
      </c>
    </row>
    <row r="2816" spans="13:29" x14ac:dyDescent="0.35">
      <c r="M2816" t="s">
        <v>44</v>
      </c>
      <c r="N2816">
        <v>16169846</v>
      </c>
      <c r="O2816" t="s">
        <v>11</v>
      </c>
      <c r="P2816">
        <v>52.3533509732817</v>
      </c>
      <c r="Q2816">
        <v>4.8894978727921599</v>
      </c>
      <c r="R2816" t="s">
        <v>45</v>
      </c>
      <c r="S2816">
        <v>500</v>
      </c>
      <c r="T2816">
        <v>23</v>
      </c>
      <c r="U2816">
        <v>12</v>
      </c>
      <c r="V2816">
        <v>0.51</v>
      </c>
      <c r="W2816">
        <v>249</v>
      </c>
      <c r="X2816">
        <v>10366</v>
      </c>
      <c r="Y2816">
        <v>4</v>
      </c>
      <c r="Z2816" t="s">
        <v>58</v>
      </c>
      <c r="AA2816" t="s">
        <v>59</v>
      </c>
      <c r="AB2816">
        <v>11500</v>
      </c>
      <c r="AC2816">
        <v>0.1</v>
      </c>
    </row>
    <row r="2817" spans="13:29" x14ac:dyDescent="0.35">
      <c r="M2817" t="s">
        <v>44</v>
      </c>
      <c r="N2817">
        <v>16270813</v>
      </c>
      <c r="O2817" t="s">
        <v>11</v>
      </c>
      <c r="P2817">
        <v>52.353894565022102</v>
      </c>
      <c r="Q2817">
        <v>4.8879495159849498</v>
      </c>
      <c r="R2817" t="s">
        <v>45</v>
      </c>
      <c r="S2817">
        <v>145</v>
      </c>
      <c r="T2817">
        <v>54</v>
      </c>
      <c r="U2817">
        <v>18</v>
      </c>
      <c r="V2817">
        <v>1.01</v>
      </c>
      <c r="W2817">
        <v>335</v>
      </c>
      <c r="X2817">
        <v>10453</v>
      </c>
      <c r="Y2817">
        <v>4</v>
      </c>
      <c r="Z2817" t="s">
        <v>58</v>
      </c>
      <c r="AA2817" t="s">
        <v>59</v>
      </c>
      <c r="AB2817">
        <v>7830</v>
      </c>
      <c r="AC2817">
        <v>0.1</v>
      </c>
    </row>
    <row r="2818" spans="13:29" x14ac:dyDescent="0.35">
      <c r="M2818" t="s">
        <v>44</v>
      </c>
      <c r="N2818">
        <v>16404688</v>
      </c>
      <c r="O2818" t="s">
        <v>10</v>
      </c>
      <c r="P2818">
        <v>52.391593903862699</v>
      </c>
      <c r="Q2818">
        <v>4.9368635116017598</v>
      </c>
      <c r="R2818" t="s">
        <v>45</v>
      </c>
      <c r="S2818">
        <v>204</v>
      </c>
      <c r="T2818">
        <v>325</v>
      </c>
      <c r="U2818">
        <v>15</v>
      </c>
      <c r="V2818">
        <v>0.64</v>
      </c>
      <c r="W2818">
        <v>39</v>
      </c>
      <c r="X2818">
        <v>10570</v>
      </c>
      <c r="Y2818">
        <v>4</v>
      </c>
      <c r="Z2818" t="s">
        <v>78</v>
      </c>
      <c r="AA2818" t="s">
        <v>79</v>
      </c>
      <c r="AB2818">
        <v>66300</v>
      </c>
      <c r="AC2818">
        <v>0.1</v>
      </c>
    </row>
    <row r="2819" spans="13:29" x14ac:dyDescent="0.35">
      <c r="M2819" t="s">
        <v>44</v>
      </c>
      <c r="N2819">
        <v>16438133</v>
      </c>
      <c r="O2819" t="s">
        <v>6</v>
      </c>
      <c r="P2819">
        <v>52.3781066045578</v>
      </c>
      <c r="Q2819">
        <v>4.8925008741484604</v>
      </c>
      <c r="R2819" t="s">
        <v>45</v>
      </c>
      <c r="S2819">
        <v>200</v>
      </c>
      <c r="T2819">
        <v>347</v>
      </c>
      <c r="U2819">
        <v>22</v>
      </c>
      <c r="V2819">
        <v>1</v>
      </c>
      <c r="W2819">
        <v>6</v>
      </c>
      <c r="X2819">
        <v>10597</v>
      </c>
      <c r="Y2819">
        <v>4</v>
      </c>
      <c r="Z2819" t="s">
        <v>46</v>
      </c>
      <c r="AA2819" t="s">
        <v>47</v>
      </c>
      <c r="AB2819">
        <v>69400</v>
      </c>
      <c r="AC2819">
        <v>0.1</v>
      </c>
    </row>
    <row r="2820" spans="13:29" x14ac:dyDescent="0.35">
      <c r="M2820" t="s">
        <v>44</v>
      </c>
      <c r="N2820">
        <v>16529838</v>
      </c>
      <c r="O2820" t="s">
        <v>15</v>
      </c>
      <c r="P2820">
        <v>52.383554302389797</v>
      </c>
      <c r="Q2820">
        <v>4.8704235627970203</v>
      </c>
      <c r="R2820" t="s">
        <v>45</v>
      </c>
      <c r="S2820">
        <v>123</v>
      </c>
      <c r="T2820">
        <v>360</v>
      </c>
      <c r="U2820">
        <v>23</v>
      </c>
      <c r="V2820">
        <v>0.99</v>
      </c>
      <c r="W2820">
        <v>7</v>
      </c>
      <c r="X2820">
        <v>10650</v>
      </c>
      <c r="Y2820">
        <v>4</v>
      </c>
      <c r="Z2820" t="s">
        <v>60</v>
      </c>
      <c r="AA2820" t="s">
        <v>61</v>
      </c>
      <c r="AB2820">
        <v>44280</v>
      </c>
      <c r="AC2820">
        <v>0.1</v>
      </c>
    </row>
    <row r="2821" spans="13:29" x14ac:dyDescent="0.35">
      <c r="M2821" t="s">
        <v>44</v>
      </c>
      <c r="N2821">
        <v>16595580</v>
      </c>
      <c r="O2821" t="s">
        <v>11</v>
      </c>
      <c r="P2821">
        <v>52.355770648574598</v>
      </c>
      <c r="Q2821">
        <v>4.8989578144817703</v>
      </c>
      <c r="R2821" t="s">
        <v>45</v>
      </c>
      <c r="S2821">
        <v>200</v>
      </c>
      <c r="T2821">
        <v>94</v>
      </c>
      <c r="U2821">
        <v>4</v>
      </c>
      <c r="V2821">
        <v>0.2</v>
      </c>
      <c r="W2821">
        <v>39</v>
      </c>
      <c r="X2821">
        <v>10691</v>
      </c>
      <c r="Y2821">
        <v>4</v>
      </c>
      <c r="Z2821" t="s">
        <v>58</v>
      </c>
      <c r="AA2821" t="s">
        <v>59</v>
      </c>
      <c r="AB2821">
        <v>18800</v>
      </c>
      <c r="AC2821">
        <v>0.1</v>
      </c>
    </row>
    <row r="2822" spans="13:29" x14ac:dyDescent="0.35">
      <c r="M2822" t="s">
        <v>44</v>
      </c>
      <c r="N2822">
        <v>16718795</v>
      </c>
      <c r="O2822" t="s">
        <v>6</v>
      </c>
      <c r="P2822">
        <v>52.374304753980603</v>
      </c>
      <c r="Q2822">
        <v>4.9013196064736597</v>
      </c>
      <c r="R2822" t="s">
        <v>45</v>
      </c>
      <c r="S2822">
        <v>125</v>
      </c>
      <c r="T2822">
        <v>71</v>
      </c>
      <c r="U2822">
        <v>23</v>
      </c>
      <c r="V2822">
        <v>1.04</v>
      </c>
      <c r="W2822">
        <v>213</v>
      </c>
      <c r="X2822">
        <v>10776</v>
      </c>
      <c r="Y2822">
        <v>4</v>
      </c>
      <c r="Z2822" t="s">
        <v>46</v>
      </c>
      <c r="AA2822" t="s">
        <v>47</v>
      </c>
      <c r="AB2822">
        <v>8875</v>
      </c>
      <c r="AC2822">
        <v>0.1</v>
      </c>
    </row>
    <row r="2823" spans="13:29" x14ac:dyDescent="0.35">
      <c r="M2823" t="s">
        <v>44</v>
      </c>
      <c r="N2823">
        <v>17318243</v>
      </c>
      <c r="O2823" t="s">
        <v>10</v>
      </c>
      <c r="P2823">
        <v>52.382169246687504</v>
      </c>
      <c r="Q2823">
        <v>4.9170768456015503</v>
      </c>
      <c r="R2823" t="s">
        <v>45</v>
      </c>
      <c r="S2823">
        <v>139</v>
      </c>
      <c r="T2823">
        <v>303</v>
      </c>
      <c r="U2823">
        <v>30</v>
      </c>
      <c r="V2823">
        <v>1.5</v>
      </c>
      <c r="W2823">
        <v>245</v>
      </c>
      <c r="X2823">
        <v>11098</v>
      </c>
      <c r="Y2823">
        <v>4</v>
      </c>
      <c r="Z2823" t="s">
        <v>78</v>
      </c>
      <c r="AA2823" t="s">
        <v>79</v>
      </c>
      <c r="AB2823">
        <v>42117</v>
      </c>
      <c r="AC2823">
        <v>0.1</v>
      </c>
    </row>
    <row r="2824" spans="13:29" x14ac:dyDescent="0.35">
      <c r="M2824" t="s">
        <v>44</v>
      </c>
      <c r="N2824">
        <v>17431980</v>
      </c>
      <c r="O2824" t="s">
        <v>8</v>
      </c>
      <c r="P2824">
        <v>52.351440215032397</v>
      </c>
      <c r="Q2824">
        <v>4.8590504158521304</v>
      </c>
      <c r="R2824" t="s">
        <v>45</v>
      </c>
      <c r="S2824">
        <v>200</v>
      </c>
      <c r="T2824">
        <v>193</v>
      </c>
      <c r="U2824">
        <v>38</v>
      </c>
      <c r="V2824">
        <v>1.84</v>
      </c>
      <c r="W2824">
        <v>53</v>
      </c>
      <c r="X2824">
        <v>11159</v>
      </c>
      <c r="Y2824">
        <v>4</v>
      </c>
      <c r="Z2824" t="s">
        <v>74</v>
      </c>
      <c r="AA2824" t="s">
        <v>75</v>
      </c>
      <c r="AB2824">
        <v>38600</v>
      </c>
      <c r="AC2824">
        <v>0.1</v>
      </c>
    </row>
    <row r="2825" spans="13:29" x14ac:dyDescent="0.35">
      <c r="M2825" t="s">
        <v>44</v>
      </c>
      <c r="N2825">
        <v>17606429</v>
      </c>
      <c r="O2825" t="s">
        <v>12</v>
      </c>
      <c r="P2825">
        <v>52.3559905814313</v>
      </c>
      <c r="Q2825">
        <v>4.9325888909282396</v>
      </c>
      <c r="R2825" t="s">
        <v>45</v>
      </c>
      <c r="S2825">
        <v>220</v>
      </c>
      <c r="T2825">
        <v>28</v>
      </c>
      <c r="U2825">
        <v>7</v>
      </c>
      <c r="V2825">
        <v>0.35</v>
      </c>
      <c r="W2825">
        <v>35</v>
      </c>
      <c r="X2825">
        <v>11279</v>
      </c>
      <c r="Y2825">
        <v>4</v>
      </c>
      <c r="Z2825" t="s">
        <v>72</v>
      </c>
      <c r="AA2825" t="s">
        <v>73</v>
      </c>
      <c r="AB2825">
        <v>6160</v>
      </c>
      <c r="AC2825">
        <v>0.1</v>
      </c>
    </row>
    <row r="2826" spans="13:29" x14ac:dyDescent="0.35">
      <c r="M2826" t="s">
        <v>44</v>
      </c>
      <c r="N2826">
        <v>17618917</v>
      </c>
      <c r="O2826" t="s">
        <v>6</v>
      </c>
      <c r="P2826">
        <v>52.379127790921103</v>
      </c>
      <c r="Q2826">
        <v>4.8948835180794399</v>
      </c>
      <c r="R2826" t="s">
        <v>45</v>
      </c>
      <c r="S2826">
        <v>150</v>
      </c>
      <c r="T2826">
        <v>341</v>
      </c>
      <c r="U2826">
        <v>17</v>
      </c>
      <c r="V2826">
        <v>0.9</v>
      </c>
      <c r="W2826">
        <v>10</v>
      </c>
      <c r="X2826">
        <v>11288</v>
      </c>
      <c r="Y2826">
        <v>4</v>
      </c>
      <c r="Z2826" t="s">
        <v>46</v>
      </c>
      <c r="AA2826" t="s">
        <v>47</v>
      </c>
      <c r="AB2826">
        <v>51150</v>
      </c>
      <c r="AC2826">
        <v>0.1</v>
      </c>
    </row>
    <row r="2827" spans="13:29" x14ac:dyDescent="0.35">
      <c r="M2827" t="s">
        <v>44</v>
      </c>
      <c r="N2827">
        <v>17622457</v>
      </c>
      <c r="O2827" t="s">
        <v>15</v>
      </c>
      <c r="P2827">
        <v>52.375347726208403</v>
      </c>
      <c r="Q2827">
        <v>4.87464282103908</v>
      </c>
      <c r="R2827" t="s">
        <v>45</v>
      </c>
      <c r="S2827">
        <v>130</v>
      </c>
      <c r="T2827">
        <v>289</v>
      </c>
      <c r="U2827">
        <v>15</v>
      </c>
      <c r="V2827">
        <v>1.02</v>
      </c>
      <c r="W2827">
        <v>4</v>
      </c>
      <c r="X2827">
        <v>11292</v>
      </c>
      <c r="Y2827">
        <v>4</v>
      </c>
      <c r="Z2827" t="s">
        <v>60</v>
      </c>
      <c r="AA2827" t="s">
        <v>61</v>
      </c>
      <c r="AB2827">
        <v>37570</v>
      </c>
      <c r="AC2827">
        <v>0.1</v>
      </c>
    </row>
    <row r="2828" spans="13:29" x14ac:dyDescent="0.35">
      <c r="M2828" t="s">
        <v>44</v>
      </c>
      <c r="N2828">
        <v>17729936</v>
      </c>
      <c r="O2828" t="s">
        <v>15</v>
      </c>
      <c r="P2828">
        <v>52.3835885363073</v>
      </c>
      <c r="Q2828">
        <v>4.8792962581408901</v>
      </c>
      <c r="R2828" t="s">
        <v>45</v>
      </c>
      <c r="S2828">
        <v>120</v>
      </c>
      <c r="T2828">
        <v>310</v>
      </c>
      <c r="U2828">
        <v>7</v>
      </c>
      <c r="V2828">
        <v>0.41</v>
      </c>
      <c r="W2828">
        <v>64</v>
      </c>
      <c r="X2828">
        <v>11363</v>
      </c>
      <c r="Y2828">
        <v>4</v>
      </c>
      <c r="Z2828" t="s">
        <v>60</v>
      </c>
      <c r="AA2828" t="s">
        <v>61</v>
      </c>
      <c r="AB2828">
        <v>37200</v>
      </c>
      <c r="AC2828">
        <v>0.1</v>
      </c>
    </row>
    <row r="2829" spans="13:29" x14ac:dyDescent="0.35">
      <c r="M2829" t="s">
        <v>44</v>
      </c>
      <c r="N2829">
        <v>18016182</v>
      </c>
      <c r="O2829" t="s">
        <v>9</v>
      </c>
      <c r="P2829">
        <v>52.363652137496402</v>
      </c>
      <c r="Q2829">
        <v>4.9240859334765998</v>
      </c>
      <c r="R2829" t="s">
        <v>45</v>
      </c>
      <c r="S2829">
        <v>100</v>
      </c>
      <c r="T2829">
        <v>191</v>
      </c>
      <c r="U2829">
        <v>4</v>
      </c>
      <c r="V2829">
        <v>0.2</v>
      </c>
      <c r="W2829">
        <v>173</v>
      </c>
      <c r="X2829">
        <v>11539</v>
      </c>
      <c r="Y2829">
        <v>4</v>
      </c>
      <c r="Z2829" t="s">
        <v>64</v>
      </c>
      <c r="AA2829" t="s">
        <v>65</v>
      </c>
      <c r="AB2829">
        <v>19100</v>
      </c>
      <c r="AC2829">
        <v>0.1</v>
      </c>
    </row>
    <row r="2830" spans="13:29" x14ac:dyDescent="0.35">
      <c r="M2830" t="s">
        <v>44</v>
      </c>
      <c r="N2830">
        <v>18115300</v>
      </c>
      <c r="O2830" t="s">
        <v>10</v>
      </c>
      <c r="P2830">
        <v>52.392884232237002</v>
      </c>
      <c r="Q2830">
        <v>4.9318829108332096</v>
      </c>
      <c r="R2830" t="s">
        <v>45</v>
      </c>
      <c r="S2830">
        <v>215</v>
      </c>
      <c r="T2830">
        <v>273</v>
      </c>
      <c r="U2830">
        <v>7</v>
      </c>
      <c r="V2830">
        <v>0.43</v>
      </c>
      <c r="W2830">
        <v>72</v>
      </c>
      <c r="X2830">
        <v>11624</v>
      </c>
      <c r="Y2830">
        <v>4</v>
      </c>
      <c r="Z2830" t="s">
        <v>78</v>
      </c>
      <c r="AA2830" t="s">
        <v>79</v>
      </c>
      <c r="AB2830">
        <v>58695</v>
      </c>
      <c r="AC2830">
        <v>0.1</v>
      </c>
    </row>
    <row r="2831" spans="13:29" x14ac:dyDescent="0.35">
      <c r="M2831" t="s">
        <v>44</v>
      </c>
      <c r="N2831">
        <v>18130108</v>
      </c>
      <c r="O2831" t="s">
        <v>9</v>
      </c>
      <c r="P2831">
        <v>52.365603239633899</v>
      </c>
      <c r="Q2831">
        <v>4.9286101039547701</v>
      </c>
      <c r="R2831" t="s">
        <v>45</v>
      </c>
      <c r="S2831">
        <v>196</v>
      </c>
      <c r="T2831">
        <v>357</v>
      </c>
      <c r="U2831">
        <v>10</v>
      </c>
      <c r="V2831">
        <v>0.61</v>
      </c>
      <c r="W2831">
        <v>9</v>
      </c>
      <c r="X2831">
        <v>11638</v>
      </c>
      <c r="Y2831">
        <v>4</v>
      </c>
      <c r="Z2831" t="s">
        <v>64</v>
      </c>
      <c r="AA2831" t="s">
        <v>65</v>
      </c>
      <c r="AB2831">
        <v>69972</v>
      </c>
      <c r="AC2831">
        <v>0.1</v>
      </c>
    </row>
    <row r="2832" spans="13:29" x14ac:dyDescent="0.35">
      <c r="M2832" t="s">
        <v>44</v>
      </c>
      <c r="N2832">
        <v>18187050</v>
      </c>
      <c r="O2832" t="s">
        <v>13</v>
      </c>
      <c r="P2832">
        <v>52.355157394937102</v>
      </c>
      <c r="Q2832">
        <v>4.9944861316841296</v>
      </c>
      <c r="R2832" t="s">
        <v>45</v>
      </c>
      <c r="S2832">
        <v>160</v>
      </c>
      <c r="T2832">
        <v>192</v>
      </c>
      <c r="U2832">
        <v>17</v>
      </c>
      <c r="V2832">
        <v>0.88</v>
      </c>
      <c r="W2832">
        <v>75</v>
      </c>
      <c r="X2832">
        <v>11699</v>
      </c>
      <c r="Y2832">
        <v>4</v>
      </c>
      <c r="Z2832" t="s">
        <v>86</v>
      </c>
      <c r="AA2832" t="s">
        <v>87</v>
      </c>
      <c r="AB2832">
        <v>30720</v>
      </c>
      <c r="AC2832">
        <v>0.1</v>
      </c>
    </row>
    <row r="2833" spans="13:29" x14ac:dyDescent="0.35">
      <c r="M2833" t="s">
        <v>44</v>
      </c>
      <c r="N2833">
        <v>18337087</v>
      </c>
      <c r="O2833" t="s">
        <v>12</v>
      </c>
      <c r="P2833">
        <v>52.358047157536198</v>
      </c>
      <c r="Q2833">
        <v>4.9449773048685701</v>
      </c>
      <c r="R2833" t="s">
        <v>45</v>
      </c>
      <c r="S2833">
        <v>124</v>
      </c>
      <c r="T2833">
        <v>361</v>
      </c>
      <c r="U2833">
        <v>34</v>
      </c>
      <c r="V2833">
        <v>1.81</v>
      </c>
      <c r="W2833">
        <v>12</v>
      </c>
      <c r="X2833">
        <v>11846</v>
      </c>
      <c r="Y2833">
        <v>4</v>
      </c>
      <c r="Z2833" t="s">
        <v>72</v>
      </c>
      <c r="AA2833" t="s">
        <v>73</v>
      </c>
      <c r="AB2833">
        <v>44764</v>
      </c>
      <c r="AC2833">
        <v>0.1</v>
      </c>
    </row>
    <row r="2834" spans="13:29" x14ac:dyDescent="0.35">
      <c r="M2834" t="s">
        <v>44</v>
      </c>
      <c r="N2834">
        <v>18362594</v>
      </c>
      <c r="O2834" t="s">
        <v>13</v>
      </c>
      <c r="P2834">
        <v>52.354995140437097</v>
      </c>
      <c r="Q2834">
        <v>5.0021212641683999</v>
      </c>
      <c r="R2834" t="s">
        <v>45</v>
      </c>
      <c r="S2834">
        <v>279</v>
      </c>
      <c r="T2834">
        <v>274</v>
      </c>
      <c r="U2834">
        <v>3</v>
      </c>
      <c r="V2834">
        <v>0.17</v>
      </c>
      <c r="W2834">
        <v>133</v>
      </c>
      <c r="X2834">
        <v>11869</v>
      </c>
      <c r="Y2834">
        <v>4</v>
      </c>
      <c r="Z2834" t="s">
        <v>86</v>
      </c>
      <c r="AA2834" t="s">
        <v>87</v>
      </c>
      <c r="AB2834">
        <v>76446</v>
      </c>
      <c r="AC2834">
        <v>0.1</v>
      </c>
    </row>
    <row r="2835" spans="13:29" x14ac:dyDescent="0.35">
      <c r="M2835" t="s">
        <v>44</v>
      </c>
      <c r="N2835">
        <v>18640810</v>
      </c>
      <c r="O2835" t="s">
        <v>9</v>
      </c>
      <c r="P2835">
        <v>52.358166918342597</v>
      </c>
      <c r="Q2835">
        <v>4.9061394097820203</v>
      </c>
      <c r="R2835" t="s">
        <v>45</v>
      </c>
      <c r="S2835">
        <v>129</v>
      </c>
      <c r="T2835">
        <v>360</v>
      </c>
      <c r="U2835">
        <v>18</v>
      </c>
      <c r="V2835">
        <v>0.96</v>
      </c>
      <c r="W2835">
        <v>4</v>
      </c>
      <c r="X2835">
        <v>12121</v>
      </c>
      <c r="Y2835">
        <v>4</v>
      </c>
      <c r="Z2835" t="s">
        <v>64</v>
      </c>
      <c r="AA2835" t="s">
        <v>65</v>
      </c>
      <c r="AB2835">
        <v>46440</v>
      </c>
      <c r="AC2835">
        <v>0.1</v>
      </c>
    </row>
    <row r="2836" spans="13:29" x14ac:dyDescent="0.35">
      <c r="M2836" t="s">
        <v>44</v>
      </c>
      <c r="N2836">
        <v>18661034</v>
      </c>
      <c r="O2836" t="s">
        <v>6</v>
      </c>
      <c r="P2836">
        <v>52.3752655316801</v>
      </c>
      <c r="Q2836">
        <v>4.8792665324858202</v>
      </c>
      <c r="R2836" t="s">
        <v>45</v>
      </c>
      <c r="S2836">
        <v>265</v>
      </c>
      <c r="T2836">
        <v>345</v>
      </c>
      <c r="U2836">
        <v>7</v>
      </c>
      <c r="V2836">
        <v>0.43</v>
      </c>
      <c r="W2836">
        <v>5</v>
      </c>
      <c r="X2836">
        <v>12135</v>
      </c>
      <c r="Y2836">
        <v>4</v>
      </c>
      <c r="Z2836" t="s">
        <v>46</v>
      </c>
      <c r="AA2836" t="s">
        <v>47</v>
      </c>
      <c r="AB2836">
        <v>91425</v>
      </c>
      <c r="AC2836">
        <v>0.1</v>
      </c>
    </row>
    <row r="2837" spans="13:29" x14ac:dyDescent="0.35">
      <c r="M2837" t="s">
        <v>44</v>
      </c>
      <c r="N2837">
        <v>18667201</v>
      </c>
      <c r="O2837" t="s">
        <v>8</v>
      </c>
      <c r="P2837">
        <v>52.344911683588997</v>
      </c>
      <c r="Q2837">
        <v>4.8619865742293502</v>
      </c>
      <c r="R2837" t="s">
        <v>45</v>
      </c>
      <c r="S2837">
        <v>285</v>
      </c>
      <c r="T2837">
        <v>196</v>
      </c>
      <c r="U2837">
        <v>24</v>
      </c>
      <c r="V2837">
        <v>1.31</v>
      </c>
      <c r="W2837">
        <v>84</v>
      </c>
      <c r="X2837">
        <v>12141</v>
      </c>
      <c r="Y2837">
        <v>4</v>
      </c>
      <c r="Z2837" t="s">
        <v>74</v>
      </c>
      <c r="AA2837" t="s">
        <v>75</v>
      </c>
      <c r="AB2837">
        <v>55860</v>
      </c>
      <c r="AC2837">
        <v>0.1</v>
      </c>
    </row>
    <row r="2838" spans="13:29" x14ac:dyDescent="0.35">
      <c r="M2838" t="s">
        <v>44</v>
      </c>
      <c r="N2838">
        <v>18710840</v>
      </c>
      <c r="O2838" t="s">
        <v>11</v>
      </c>
      <c r="P2838">
        <v>52.351074299678302</v>
      </c>
      <c r="Q2838">
        <v>4.9035474564039303</v>
      </c>
      <c r="R2838" t="s">
        <v>45</v>
      </c>
      <c r="S2838">
        <v>115</v>
      </c>
      <c r="T2838">
        <v>359</v>
      </c>
      <c r="U2838">
        <v>17</v>
      </c>
      <c r="V2838">
        <v>1.06</v>
      </c>
      <c r="W2838">
        <v>16</v>
      </c>
      <c r="X2838">
        <v>12167</v>
      </c>
      <c r="Y2838">
        <v>4</v>
      </c>
      <c r="Z2838" t="s">
        <v>58</v>
      </c>
      <c r="AA2838" t="s">
        <v>59</v>
      </c>
      <c r="AB2838">
        <v>41285</v>
      </c>
      <c r="AC2838">
        <v>0.1</v>
      </c>
    </row>
    <row r="2839" spans="13:29" x14ac:dyDescent="0.35">
      <c r="M2839" t="s">
        <v>44</v>
      </c>
      <c r="N2839">
        <v>18718588</v>
      </c>
      <c r="O2839" t="s">
        <v>22</v>
      </c>
      <c r="P2839">
        <v>52.406634635177198</v>
      </c>
      <c r="Q2839">
        <v>4.9046396692588603</v>
      </c>
      <c r="R2839" t="s">
        <v>45</v>
      </c>
      <c r="S2839">
        <v>150</v>
      </c>
      <c r="T2839">
        <v>354</v>
      </c>
      <c r="U2839">
        <v>10</v>
      </c>
      <c r="V2839">
        <v>0.56999999999999995</v>
      </c>
      <c r="W2839">
        <v>103</v>
      </c>
      <c r="X2839">
        <v>12172</v>
      </c>
      <c r="Y2839">
        <v>4</v>
      </c>
      <c r="Z2839" t="s">
        <v>80</v>
      </c>
      <c r="AA2839" t="s">
        <v>81</v>
      </c>
      <c r="AB2839">
        <v>53100</v>
      </c>
      <c r="AC2839">
        <v>0.1</v>
      </c>
    </row>
    <row r="2840" spans="13:29" x14ac:dyDescent="0.35">
      <c r="M2840" t="s">
        <v>44</v>
      </c>
      <c r="N2840">
        <v>18729830</v>
      </c>
      <c r="O2840" t="s">
        <v>11</v>
      </c>
      <c r="P2840">
        <v>52.355612303745097</v>
      </c>
      <c r="Q2840">
        <v>4.9022567507789896</v>
      </c>
      <c r="R2840" t="s">
        <v>45</v>
      </c>
      <c r="S2840">
        <v>295</v>
      </c>
      <c r="T2840">
        <v>140</v>
      </c>
      <c r="U2840">
        <v>11</v>
      </c>
      <c r="V2840">
        <v>0.62</v>
      </c>
      <c r="W2840">
        <v>128</v>
      </c>
      <c r="X2840">
        <v>12180</v>
      </c>
      <c r="Y2840">
        <v>4</v>
      </c>
      <c r="Z2840" t="s">
        <v>58</v>
      </c>
      <c r="AA2840" t="s">
        <v>59</v>
      </c>
      <c r="AB2840">
        <v>41300</v>
      </c>
      <c r="AC2840">
        <v>0.1</v>
      </c>
    </row>
    <row r="2841" spans="13:29" x14ac:dyDescent="0.35">
      <c r="M2841" t="s">
        <v>44</v>
      </c>
      <c r="N2841">
        <v>18816251</v>
      </c>
      <c r="O2841" t="s">
        <v>8</v>
      </c>
      <c r="P2841">
        <v>52.348140941252403</v>
      </c>
      <c r="Q2841">
        <v>4.8479574405519701</v>
      </c>
      <c r="R2841" t="s">
        <v>45</v>
      </c>
      <c r="S2841">
        <v>139</v>
      </c>
      <c r="T2841">
        <v>3</v>
      </c>
      <c r="U2841">
        <v>2</v>
      </c>
      <c r="V2841">
        <v>0.11</v>
      </c>
      <c r="W2841">
        <v>339</v>
      </c>
      <c r="X2841">
        <v>12246</v>
      </c>
      <c r="Y2841">
        <v>4</v>
      </c>
      <c r="Z2841" t="s">
        <v>74</v>
      </c>
      <c r="AA2841" t="s">
        <v>75</v>
      </c>
      <c r="AB2841">
        <v>417</v>
      </c>
      <c r="AC2841">
        <v>0.1</v>
      </c>
    </row>
    <row r="2842" spans="13:29" x14ac:dyDescent="0.35">
      <c r="M2842" t="s">
        <v>44</v>
      </c>
      <c r="N2842">
        <v>18817028</v>
      </c>
      <c r="O2842" t="s">
        <v>13</v>
      </c>
      <c r="P2842">
        <v>52.349558085001497</v>
      </c>
      <c r="Q2842">
        <v>5.00092878801434</v>
      </c>
      <c r="R2842" t="s">
        <v>45</v>
      </c>
      <c r="S2842">
        <v>275</v>
      </c>
      <c r="T2842">
        <v>54</v>
      </c>
      <c r="U2842">
        <v>10</v>
      </c>
      <c r="V2842">
        <v>0.61</v>
      </c>
      <c r="W2842">
        <v>134</v>
      </c>
      <c r="X2842">
        <v>12249</v>
      </c>
      <c r="Y2842">
        <v>4</v>
      </c>
      <c r="Z2842" t="s">
        <v>86</v>
      </c>
      <c r="AA2842" t="s">
        <v>87</v>
      </c>
      <c r="AB2842">
        <v>14850</v>
      </c>
      <c r="AC2842">
        <v>0.1</v>
      </c>
    </row>
    <row r="2843" spans="13:29" x14ac:dyDescent="0.35">
      <c r="M2843" t="s">
        <v>44</v>
      </c>
      <c r="N2843">
        <v>18884139</v>
      </c>
      <c r="O2843" t="s">
        <v>13</v>
      </c>
      <c r="P2843">
        <v>52.349612073598699</v>
      </c>
      <c r="Q2843">
        <v>5.0106791325868896</v>
      </c>
      <c r="R2843" t="s">
        <v>45</v>
      </c>
      <c r="S2843">
        <v>95</v>
      </c>
      <c r="T2843">
        <v>210</v>
      </c>
      <c r="U2843">
        <v>6</v>
      </c>
      <c r="V2843">
        <v>0.37</v>
      </c>
      <c r="W2843">
        <v>220</v>
      </c>
      <c r="X2843">
        <v>12311</v>
      </c>
      <c r="Y2843">
        <v>4</v>
      </c>
      <c r="Z2843" t="s">
        <v>86</v>
      </c>
      <c r="AA2843" t="s">
        <v>87</v>
      </c>
      <c r="AB2843">
        <v>19950</v>
      </c>
      <c r="AC2843">
        <v>0.1</v>
      </c>
    </row>
    <row r="2844" spans="13:29" x14ac:dyDescent="0.35">
      <c r="M2844" t="s">
        <v>44</v>
      </c>
      <c r="N2844">
        <v>19051740</v>
      </c>
      <c r="O2844" t="s">
        <v>21</v>
      </c>
      <c r="P2844">
        <v>52.341665838747097</v>
      </c>
      <c r="Q2844">
        <v>4.7940314731948899</v>
      </c>
      <c r="R2844" t="s">
        <v>45</v>
      </c>
      <c r="S2844">
        <v>275</v>
      </c>
      <c r="T2844">
        <v>244</v>
      </c>
      <c r="U2844">
        <v>4</v>
      </c>
      <c r="V2844">
        <v>0.25</v>
      </c>
      <c r="W2844">
        <v>134</v>
      </c>
      <c r="X2844">
        <v>12461</v>
      </c>
      <c r="Y2844">
        <v>4</v>
      </c>
      <c r="Z2844" t="s">
        <v>88</v>
      </c>
      <c r="AA2844" t="s">
        <v>89</v>
      </c>
      <c r="AB2844">
        <v>67100</v>
      </c>
      <c r="AC2844">
        <v>0.1</v>
      </c>
    </row>
    <row r="2845" spans="13:29" x14ac:dyDescent="0.35">
      <c r="M2845" t="s">
        <v>44</v>
      </c>
      <c r="N2845">
        <v>19093472</v>
      </c>
      <c r="O2845" t="s">
        <v>20</v>
      </c>
      <c r="P2845">
        <v>52.3570435985256</v>
      </c>
      <c r="Q2845">
        <v>4.8481855966427903</v>
      </c>
      <c r="R2845" t="s">
        <v>45</v>
      </c>
      <c r="S2845">
        <v>143</v>
      </c>
      <c r="T2845">
        <v>302</v>
      </c>
      <c r="U2845">
        <v>2</v>
      </c>
      <c r="V2845">
        <v>0.11</v>
      </c>
      <c r="W2845">
        <v>26</v>
      </c>
      <c r="X2845">
        <v>12490</v>
      </c>
      <c r="Y2845">
        <v>4</v>
      </c>
      <c r="Z2845" t="s">
        <v>70</v>
      </c>
      <c r="AA2845" t="s">
        <v>71</v>
      </c>
      <c r="AB2845">
        <v>43186</v>
      </c>
      <c r="AC2845">
        <v>0.1</v>
      </c>
    </row>
    <row r="2846" spans="13:29" x14ac:dyDescent="0.35">
      <c r="M2846" t="s">
        <v>44</v>
      </c>
      <c r="N2846">
        <v>19137052</v>
      </c>
      <c r="O2846" t="s">
        <v>19</v>
      </c>
      <c r="P2846">
        <v>52.383606539069802</v>
      </c>
      <c r="Q2846">
        <v>4.8477962508588099</v>
      </c>
      <c r="R2846" t="s">
        <v>45</v>
      </c>
      <c r="S2846">
        <v>100</v>
      </c>
      <c r="T2846">
        <v>344</v>
      </c>
      <c r="U2846">
        <v>4</v>
      </c>
      <c r="V2846">
        <v>0.23</v>
      </c>
      <c r="W2846">
        <v>2</v>
      </c>
      <c r="X2846">
        <v>12524</v>
      </c>
      <c r="Y2846">
        <v>4</v>
      </c>
      <c r="Z2846" t="s">
        <v>62</v>
      </c>
      <c r="AA2846" t="s">
        <v>63</v>
      </c>
      <c r="AB2846">
        <v>34400</v>
      </c>
      <c r="AC2846">
        <v>0.1</v>
      </c>
    </row>
    <row r="2847" spans="13:29" x14ac:dyDescent="0.35">
      <c r="M2847" t="s">
        <v>44</v>
      </c>
      <c r="N2847">
        <v>19170424</v>
      </c>
      <c r="O2847" t="s">
        <v>17</v>
      </c>
      <c r="P2847">
        <v>52.383987779793998</v>
      </c>
      <c r="Q2847">
        <v>4.8320819728620696</v>
      </c>
      <c r="R2847" t="s">
        <v>45</v>
      </c>
      <c r="S2847">
        <v>149</v>
      </c>
      <c r="T2847">
        <v>364</v>
      </c>
      <c r="U2847">
        <v>9</v>
      </c>
      <c r="V2847">
        <v>0.56000000000000005</v>
      </c>
      <c r="W2847">
        <v>1</v>
      </c>
      <c r="X2847">
        <v>12555</v>
      </c>
      <c r="Y2847">
        <v>4</v>
      </c>
      <c r="Z2847" t="s">
        <v>94</v>
      </c>
      <c r="AA2847" t="s">
        <v>95</v>
      </c>
      <c r="AB2847">
        <v>54236</v>
      </c>
      <c r="AC2847">
        <v>0.1</v>
      </c>
    </row>
    <row r="2848" spans="13:29" x14ac:dyDescent="0.35">
      <c r="M2848" t="s">
        <v>44</v>
      </c>
      <c r="N2848">
        <v>19209017</v>
      </c>
      <c r="O2848" t="s">
        <v>9</v>
      </c>
      <c r="P2848">
        <v>52.360704974678697</v>
      </c>
      <c r="Q2848">
        <v>4.9262562155841696</v>
      </c>
      <c r="R2848" t="s">
        <v>45</v>
      </c>
      <c r="S2848">
        <v>110</v>
      </c>
      <c r="T2848">
        <v>358</v>
      </c>
      <c r="U2848">
        <v>6</v>
      </c>
      <c r="V2848">
        <v>0.39</v>
      </c>
      <c r="W2848">
        <v>3</v>
      </c>
      <c r="X2848">
        <v>12601</v>
      </c>
      <c r="Y2848">
        <v>4</v>
      </c>
      <c r="Z2848" t="s">
        <v>64</v>
      </c>
      <c r="AA2848" t="s">
        <v>65</v>
      </c>
      <c r="AB2848">
        <v>39380</v>
      </c>
      <c r="AC2848">
        <v>0.1</v>
      </c>
    </row>
    <row r="2849" spans="13:29" x14ac:dyDescent="0.35">
      <c r="M2849" t="s">
        <v>44</v>
      </c>
      <c r="N2849">
        <v>19232388</v>
      </c>
      <c r="O2849" t="s">
        <v>15</v>
      </c>
      <c r="P2849">
        <v>52.384757417228599</v>
      </c>
      <c r="Q2849">
        <v>4.87516201323219</v>
      </c>
      <c r="R2849" t="s">
        <v>45</v>
      </c>
      <c r="S2849">
        <v>94</v>
      </c>
      <c r="T2849">
        <v>359</v>
      </c>
      <c r="U2849">
        <v>22</v>
      </c>
      <c r="V2849">
        <v>1.36</v>
      </c>
      <c r="W2849">
        <v>37</v>
      </c>
      <c r="X2849">
        <v>12623</v>
      </c>
      <c r="Y2849">
        <v>4</v>
      </c>
      <c r="Z2849" t="s">
        <v>60</v>
      </c>
      <c r="AA2849" t="s">
        <v>61</v>
      </c>
      <c r="AB2849">
        <v>33746</v>
      </c>
      <c r="AC2849">
        <v>0.1</v>
      </c>
    </row>
    <row r="2850" spans="13:29" x14ac:dyDescent="0.35">
      <c r="M2850" t="s">
        <v>44</v>
      </c>
      <c r="N2850">
        <v>19254633</v>
      </c>
      <c r="O2850" t="s">
        <v>13</v>
      </c>
      <c r="P2850">
        <v>52.349570407941997</v>
      </c>
      <c r="Q2850">
        <v>5.0111322910774598</v>
      </c>
      <c r="R2850" t="s">
        <v>45</v>
      </c>
      <c r="S2850">
        <v>150</v>
      </c>
      <c r="T2850">
        <v>343</v>
      </c>
      <c r="U2850">
        <v>4</v>
      </c>
      <c r="V2850">
        <v>0.24</v>
      </c>
      <c r="W2850">
        <v>22</v>
      </c>
      <c r="X2850">
        <v>12643</v>
      </c>
      <c r="Y2850">
        <v>4</v>
      </c>
      <c r="Z2850" t="s">
        <v>86</v>
      </c>
      <c r="AA2850" t="s">
        <v>87</v>
      </c>
      <c r="AB2850">
        <v>51450</v>
      </c>
      <c r="AC2850">
        <v>0.1</v>
      </c>
    </row>
    <row r="2851" spans="13:29" x14ac:dyDescent="0.35">
      <c r="M2851" t="s">
        <v>44</v>
      </c>
      <c r="N2851">
        <v>19310618</v>
      </c>
      <c r="O2851" t="s">
        <v>22</v>
      </c>
      <c r="P2851">
        <v>52.415900048973</v>
      </c>
      <c r="Q2851">
        <v>4.8838948242103797</v>
      </c>
      <c r="R2851" t="s">
        <v>45</v>
      </c>
      <c r="S2851">
        <v>130</v>
      </c>
      <c r="T2851">
        <v>209</v>
      </c>
      <c r="U2851">
        <v>2</v>
      </c>
      <c r="V2851">
        <v>0.12</v>
      </c>
      <c r="W2851">
        <v>339</v>
      </c>
      <c r="X2851">
        <v>12685</v>
      </c>
      <c r="Y2851">
        <v>4</v>
      </c>
      <c r="Z2851" t="s">
        <v>80</v>
      </c>
      <c r="AA2851" t="s">
        <v>81</v>
      </c>
      <c r="AB2851">
        <v>27170</v>
      </c>
      <c r="AC2851">
        <v>0.1</v>
      </c>
    </row>
    <row r="2852" spans="13:29" x14ac:dyDescent="0.35">
      <c r="M2852" t="s">
        <v>44</v>
      </c>
      <c r="N2852">
        <v>19588606</v>
      </c>
      <c r="O2852" t="s">
        <v>18</v>
      </c>
      <c r="P2852">
        <v>52.364312372916203</v>
      </c>
      <c r="Q2852">
        <v>4.9331987990034296</v>
      </c>
      <c r="R2852" t="s">
        <v>45</v>
      </c>
      <c r="S2852">
        <v>120</v>
      </c>
      <c r="T2852">
        <v>295</v>
      </c>
      <c r="U2852">
        <v>9</v>
      </c>
      <c r="V2852">
        <v>0.56000000000000005</v>
      </c>
      <c r="W2852">
        <v>25</v>
      </c>
      <c r="X2852">
        <v>12918</v>
      </c>
      <c r="Y2852">
        <v>4</v>
      </c>
      <c r="Z2852" t="s">
        <v>66</v>
      </c>
      <c r="AA2852" t="s">
        <v>67</v>
      </c>
      <c r="AB2852">
        <v>35400</v>
      </c>
      <c r="AC2852">
        <v>0.1</v>
      </c>
    </row>
    <row r="2853" spans="13:29" x14ac:dyDescent="0.35">
      <c r="M2853" t="s">
        <v>44</v>
      </c>
      <c r="N2853">
        <v>19596663</v>
      </c>
      <c r="O2853" t="s">
        <v>8</v>
      </c>
      <c r="P2853">
        <v>52.358426756651603</v>
      </c>
      <c r="Q2853">
        <v>4.87814648423333</v>
      </c>
      <c r="R2853" t="s">
        <v>45</v>
      </c>
      <c r="S2853">
        <v>100</v>
      </c>
      <c r="T2853">
        <v>39</v>
      </c>
      <c r="U2853">
        <v>56</v>
      </c>
      <c r="V2853">
        <v>3.26</v>
      </c>
      <c r="W2853">
        <v>302</v>
      </c>
      <c r="X2853">
        <v>12923</v>
      </c>
      <c r="Y2853">
        <v>4</v>
      </c>
      <c r="Z2853" t="s">
        <v>74</v>
      </c>
      <c r="AA2853" t="s">
        <v>75</v>
      </c>
      <c r="AB2853">
        <v>3900</v>
      </c>
      <c r="AC2853">
        <v>0.1</v>
      </c>
    </row>
    <row r="2854" spans="13:29" x14ac:dyDescent="0.35">
      <c r="M2854" t="s">
        <v>44</v>
      </c>
      <c r="N2854">
        <v>19628701</v>
      </c>
      <c r="O2854" t="s">
        <v>8</v>
      </c>
      <c r="P2854">
        <v>52.353289431098901</v>
      </c>
      <c r="Q2854">
        <v>4.8694674982473298</v>
      </c>
      <c r="R2854" t="s">
        <v>45</v>
      </c>
      <c r="S2854">
        <v>285</v>
      </c>
      <c r="T2854">
        <v>340</v>
      </c>
      <c r="U2854">
        <v>6</v>
      </c>
      <c r="V2854">
        <v>0.52</v>
      </c>
      <c r="W2854">
        <v>67</v>
      </c>
      <c r="X2854">
        <v>12953</v>
      </c>
      <c r="Y2854">
        <v>4</v>
      </c>
      <c r="Z2854" t="s">
        <v>74</v>
      </c>
      <c r="AA2854" t="s">
        <v>75</v>
      </c>
      <c r="AB2854">
        <v>96900</v>
      </c>
      <c r="AC2854">
        <v>0.1</v>
      </c>
    </row>
    <row r="2855" spans="13:29" x14ac:dyDescent="0.35">
      <c r="M2855" t="s">
        <v>44</v>
      </c>
      <c r="N2855">
        <v>19761810</v>
      </c>
      <c r="O2855" t="s">
        <v>18</v>
      </c>
      <c r="P2855">
        <v>52.364705153126302</v>
      </c>
      <c r="Q2855">
        <v>4.9373079302885596</v>
      </c>
      <c r="R2855" t="s">
        <v>45</v>
      </c>
      <c r="S2855">
        <v>99</v>
      </c>
      <c r="T2855">
        <v>357</v>
      </c>
      <c r="U2855">
        <v>14</v>
      </c>
      <c r="V2855">
        <v>0.84</v>
      </c>
      <c r="W2855">
        <v>7</v>
      </c>
      <c r="X2855">
        <v>13089</v>
      </c>
      <c r="Y2855">
        <v>4</v>
      </c>
      <c r="Z2855" t="s">
        <v>66</v>
      </c>
      <c r="AA2855" t="s">
        <v>67</v>
      </c>
      <c r="AB2855">
        <v>35343</v>
      </c>
      <c r="AC2855">
        <v>0.1</v>
      </c>
    </row>
    <row r="2856" spans="13:29" x14ac:dyDescent="0.35">
      <c r="M2856" t="s">
        <v>44</v>
      </c>
      <c r="N2856">
        <v>19814060</v>
      </c>
      <c r="O2856" t="s">
        <v>6</v>
      </c>
      <c r="P2856">
        <v>52.382204186669199</v>
      </c>
      <c r="Q2856">
        <v>4.8828623996131402</v>
      </c>
      <c r="R2856" t="s">
        <v>45</v>
      </c>
      <c r="S2856">
        <v>300</v>
      </c>
      <c r="T2856">
        <v>354</v>
      </c>
      <c r="U2856">
        <v>3</v>
      </c>
      <c r="V2856">
        <v>0.22</v>
      </c>
      <c r="W2856">
        <v>13</v>
      </c>
      <c r="X2856">
        <v>13150</v>
      </c>
      <c r="Y2856">
        <v>4</v>
      </c>
      <c r="Z2856" t="s">
        <v>46</v>
      </c>
      <c r="AA2856" t="s">
        <v>47</v>
      </c>
      <c r="AB2856">
        <v>106200</v>
      </c>
      <c r="AC2856">
        <v>0.1</v>
      </c>
    </row>
    <row r="2857" spans="13:29" x14ac:dyDescent="0.35">
      <c r="M2857" t="s">
        <v>44</v>
      </c>
      <c r="N2857">
        <v>19834138</v>
      </c>
      <c r="O2857" t="s">
        <v>7</v>
      </c>
      <c r="P2857">
        <v>52.364391227143599</v>
      </c>
      <c r="Q2857">
        <v>4.9010859480005102</v>
      </c>
      <c r="R2857" t="s">
        <v>45</v>
      </c>
      <c r="S2857">
        <v>225</v>
      </c>
      <c r="T2857">
        <v>277</v>
      </c>
      <c r="U2857">
        <v>5</v>
      </c>
      <c r="V2857">
        <v>0.34</v>
      </c>
      <c r="W2857">
        <v>33</v>
      </c>
      <c r="X2857">
        <v>13172</v>
      </c>
      <c r="Y2857">
        <v>4</v>
      </c>
      <c r="Z2857" t="s">
        <v>68</v>
      </c>
      <c r="AA2857" t="s">
        <v>69</v>
      </c>
      <c r="AB2857">
        <v>62325</v>
      </c>
      <c r="AC2857">
        <v>0.1</v>
      </c>
    </row>
    <row r="2858" spans="13:29" x14ac:dyDescent="0.35">
      <c r="M2858" t="s">
        <v>44</v>
      </c>
      <c r="N2858">
        <v>19842083</v>
      </c>
      <c r="O2858" t="s">
        <v>27</v>
      </c>
      <c r="P2858">
        <v>52.329536076240402</v>
      </c>
      <c r="Q2858">
        <v>4.9802960250517101</v>
      </c>
      <c r="R2858" t="s">
        <v>45</v>
      </c>
      <c r="S2858">
        <v>160</v>
      </c>
      <c r="T2858">
        <v>360</v>
      </c>
      <c r="U2858">
        <v>12</v>
      </c>
      <c r="V2858">
        <v>0.72</v>
      </c>
      <c r="W2858">
        <v>26</v>
      </c>
      <c r="X2858">
        <v>13185</v>
      </c>
      <c r="Y2858">
        <v>4</v>
      </c>
      <c r="Z2858" t="s">
        <v>107</v>
      </c>
      <c r="AA2858" t="s">
        <v>117</v>
      </c>
      <c r="AB2858">
        <v>57600</v>
      </c>
      <c r="AC2858">
        <v>0.1</v>
      </c>
    </row>
    <row r="2859" spans="13:29" x14ac:dyDescent="0.35">
      <c r="M2859" t="s">
        <v>44</v>
      </c>
      <c r="N2859">
        <v>19889327</v>
      </c>
      <c r="O2859" t="s">
        <v>9</v>
      </c>
      <c r="P2859">
        <v>52.358379836698901</v>
      </c>
      <c r="Q2859">
        <v>4.93374280472114</v>
      </c>
      <c r="R2859" t="s">
        <v>45</v>
      </c>
      <c r="S2859">
        <v>245</v>
      </c>
      <c r="T2859">
        <v>334</v>
      </c>
      <c r="U2859">
        <v>8</v>
      </c>
      <c r="V2859">
        <v>0.96</v>
      </c>
      <c r="W2859">
        <v>11</v>
      </c>
      <c r="X2859">
        <v>13242</v>
      </c>
      <c r="Y2859">
        <v>4</v>
      </c>
      <c r="Z2859" t="s">
        <v>64</v>
      </c>
      <c r="AA2859" t="s">
        <v>65</v>
      </c>
      <c r="AB2859">
        <v>81830</v>
      </c>
      <c r="AC2859">
        <v>0.1</v>
      </c>
    </row>
    <row r="2860" spans="13:29" x14ac:dyDescent="0.35">
      <c r="M2860" t="s">
        <v>44</v>
      </c>
      <c r="N2860">
        <v>19908895</v>
      </c>
      <c r="O2860" t="s">
        <v>9</v>
      </c>
      <c r="P2860">
        <v>52.360200619075997</v>
      </c>
      <c r="Q2860">
        <v>4.9133254402526401</v>
      </c>
      <c r="R2860" t="s">
        <v>45</v>
      </c>
      <c r="S2860">
        <v>125</v>
      </c>
      <c r="T2860">
        <v>363</v>
      </c>
      <c r="U2860">
        <v>12</v>
      </c>
      <c r="V2860">
        <v>0.74</v>
      </c>
      <c r="W2860">
        <v>8</v>
      </c>
      <c r="X2860">
        <v>13263</v>
      </c>
      <c r="Y2860">
        <v>4</v>
      </c>
      <c r="Z2860" t="s">
        <v>64</v>
      </c>
      <c r="AA2860" t="s">
        <v>65</v>
      </c>
      <c r="AB2860">
        <v>45375</v>
      </c>
      <c r="AC2860">
        <v>0.1</v>
      </c>
    </row>
    <row r="2861" spans="13:29" x14ac:dyDescent="0.35">
      <c r="M2861" t="s">
        <v>44</v>
      </c>
      <c r="N2861">
        <v>19923688</v>
      </c>
      <c r="O2861" t="s">
        <v>9</v>
      </c>
      <c r="P2861">
        <v>52.353629288233698</v>
      </c>
      <c r="Q2861">
        <v>4.9179519976745798</v>
      </c>
      <c r="R2861" t="s">
        <v>45</v>
      </c>
      <c r="S2861">
        <v>130</v>
      </c>
      <c r="T2861">
        <v>362</v>
      </c>
      <c r="U2861">
        <v>7</v>
      </c>
      <c r="V2861">
        <v>0.43</v>
      </c>
      <c r="W2861">
        <v>11</v>
      </c>
      <c r="X2861">
        <v>13282</v>
      </c>
      <c r="Y2861">
        <v>4</v>
      </c>
      <c r="Z2861" t="s">
        <v>64</v>
      </c>
      <c r="AA2861" t="s">
        <v>65</v>
      </c>
      <c r="AB2861">
        <v>47060</v>
      </c>
      <c r="AC2861">
        <v>0.1</v>
      </c>
    </row>
    <row r="2862" spans="13:29" x14ac:dyDescent="0.35">
      <c r="M2862" t="s">
        <v>44</v>
      </c>
      <c r="N2862">
        <v>19926015</v>
      </c>
      <c r="O2862" t="s">
        <v>18</v>
      </c>
      <c r="P2862">
        <v>52.361375181001002</v>
      </c>
      <c r="Q2862">
        <v>4.9367597294872603</v>
      </c>
      <c r="R2862" t="s">
        <v>45</v>
      </c>
      <c r="S2862">
        <v>139</v>
      </c>
      <c r="T2862">
        <v>307</v>
      </c>
      <c r="U2862">
        <v>7</v>
      </c>
      <c r="V2862">
        <v>0.43</v>
      </c>
      <c r="W2862">
        <v>27</v>
      </c>
      <c r="X2862">
        <v>13284</v>
      </c>
      <c r="Y2862">
        <v>4</v>
      </c>
      <c r="Z2862" t="s">
        <v>66</v>
      </c>
      <c r="AA2862" t="s">
        <v>67</v>
      </c>
      <c r="AB2862">
        <v>42673</v>
      </c>
      <c r="AC2862">
        <v>0.1</v>
      </c>
    </row>
    <row r="2863" spans="13:29" x14ac:dyDescent="0.35">
      <c r="M2863" t="s">
        <v>44</v>
      </c>
      <c r="N2863">
        <v>19989602</v>
      </c>
      <c r="O2863" t="s">
        <v>12</v>
      </c>
      <c r="P2863">
        <v>52.343635405446598</v>
      </c>
      <c r="Q2863">
        <v>4.9251218650706301</v>
      </c>
      <c r="R2863" t="s">
        <v>45</v>
      </c>
      <c r="S2863">
        <v>105</v>
      </c>
      <c r="T2863">
        <v>350</v>
      </c>
      <c r="U2863">
        <v>17</v>
      </c>
      <c r="V2863">
        <v>1.03</v>
      </c>
      <c r="W2863">
        <v>42</v>
      </c>
      <c r="X2863">
        <v>13357</v>
      </c>
      <c r="Y2863">
        <v>4</v>
      </c>
      <c r="Z2863" t="s">
        <v>72</v>
      </c>
      <c r="AA2863" t="s">
        <v>73</v>
      </c>
      <c r="AB2863">
        <v>36750</v>
      </c>
      <c r="AC2863">
        <v>0.1</v>
      </c>
    </row>
    <row r="2864" spans="13:29" x14ac:dyDescent="0.35">
      <c r="M2864" t="s">
        <v>44</v>
      </c>
      <c r="N2864">
        <v>19994262</v>
      </c>
      <c r="O2864" t="s">
        <v>19</v>
      </c>
      <c r="P2864">
        <v>52.375813370325403</v>
      </c>
      <c r="Q2864">
        <v>4.8570618778838304</v>
      </c>
      <c r="R2864" t="s">
        <v>45</v>
      </c>
      <c r="S2864">
        <v>72</v>
      </c>
      <c r="T2864">
        <v>349</v>
      </c>
      <c r="U2864">
        <v>2</v>
      </c>
      <c r="V2864">
        <v>0.14000000000000001</v>
      </c>
      <c r="W2864">
        <v>37</v>
      </c>
      <c r="X2864">
        <v>13362</v>
      </c>
      <c r="Y2864">
        <v>4</v>
      </c>
      <c r="Z2864" t="s">
        <v>62</v>
      </c>
      <c r="AA2864" t="s">
        <v>63</v>
      </c>
      <c r="AB2864">
        <v>25128</v>
      </c>
      <c r="AC2864">
        <v>0.1</v>
      </c>
    </row>
    <row r="2865" spans="13:29" x14ac:dyDescent="0.35">
      <c r="M2865" t="s">
        <v>44</v>
      </c>
      <c r="N2865">
        <v>20087983</v>
      </c>
      <c r="O2865" t="s">
        <v>6</v>
      </c>
      <c r="P2865">
        <v>52.375713832206998</v>
      </c>
      <c r="Q2865">
        <v>4.8897352923946098</v>
      </c>
      <c r="R2865" t="s">
        <v>45</v>
      </c>
      <c r="S2865">
        <v>225</v>
      </c>
      <c r="T2865">
        <v>325</v>
      </c>
      <c r="U2865">
        <v>4</v>
      </c>
      <c r="V2865">
        <v>0.3</v>
      </c>
      <c r="W2865">
        <v>65</v>
      </c>
      <c r="X2865">
        <v>13466</v>
      </c>
      <c r="Y2865">
        <v>4</v>
      </c>
      <c r="Z2865" t="s">
        <v>46</v>
      </c>
      <c r="AA2865" t="s">
        <v>47</v>
      </c>
      <c r="AB2865">
        <v>73125</v>
      </c>
      <c r="AC2865">
        <v>0.1</v>
      </c>
    </row>
    <row r="2866" spans="13:29" x14ac:dyDescent="0.35">
      <c r="M2866" t="s">
        <v>44</v>
      </c>
      <c r="N2866">
        <v>20325871</v>
      </c>
      <c r="O2866" t="s">
        <v>13</v>
      </c>
      <c r="P2866">
        <v>52.358806439375897</v>
      </c>
      <c r="Q2866">
        <v>4.9980914909341401</v>
      </c>
      <c r="R2866" t="s">
        <v>45</v>
      </c>
      <c r="S2866">
        <v>99</v>
      </c>
      <c r="T2866">
        <v>297</v>
      </c>
      <c r="U2866">
        <v>9</v>
      </c>
      <c r="V2866">
        <v>0.57999999999999996</v>
      </c>
      <c r="W2866">
        <v>60</v>
      </c>
      <c r="X2866">
        <v>13672</v>
      </c>
      <c r="Y2866">
        <v>4</v>
      </c>
      <c r="Z2866" t="s">
        <v>86</v>
      </c>
      <c r="AA2866" t="s">
        <v>87</v>
      </c>
      <c r="AB2866">
        <v>29403</v>
      </c>
      <c r="AC2866">
        <v>0.1</v>
      </c>
    </row>
    <row r="2867" spans="13:29" x14ac:dyDescent="0.35">
      <c r="M2867" t="s">
        <v>44</v>
      </c>
      <c r="N2867">
        <v>20400900</v>
      </c>
      <c r="O2867" t="s">
        <v>7</v>
      </c>
      <c r="P2867">
        <v>52.364072707104903</v>
      </c>
      <c r="Q2867">
        <v>4.8879757142452096</v>
      </c>
      <c r="R2867" t="s">
        <v>45</v>
      </c>
      <c r="S2867">
        <v>150</v>
      </c>
      <c r="T2867">
        <v>3</v>
      </c>
      <c r="U2867">
        <v>45</v>
      </c>
      <c r="V2867">
        <v>3.37</v>
      </c>
      <c r="W2867">
        <v>353</v>
      </c>
      <c r="X2867">
        <v>13701</v>
      </c>
      <c r="Y2867">
        <v>4</v>
      </c>
      <c r="Z2867" t="s">
        <v>68</v>
      </c>
      <c r="AA2867" t="s">
        <v>69</v>
      </c>
      <c r="AB2867">
        <v>450</v>
      </c>
      <c r="AC2867">
        <v>0.1</v>
      </c>
    </row>
    <row r="2868" spans="13:29" x14ac:dyDescent="0.35">
      <c r="M2868" t="s">
        <v>44</v>
      </c>
      <c r="N2868">
        <v>20445272</v>
      </c>
      <c r="O2868" t="s">
        <v>18</v>
      </c>
      <c r="P2868">
        <v>52.365301891165799</v>
      </c>
      <c r="Q2868">
        <v>4.9356034420500903</v>
      </c>
      <c r="R2868" t="s">
        <v>45</v>
      </c>
      <c r="S2868">
        <v>95</v>
      </c>
      <c r="T2868">
        <v>345</v>
      </c>
      <c r="U2868">
        <v>12</v>
      </c>
      <c r="V2868">
        <v>0.77</v>
      </c>
      <c r="W2868">
        <v>24</v>
      </c>
      <c r="X2868">
        <v>13736</v>
      </c>
      <c r="Y2868">
        <v>4</v>
      </c>
      <c r="Z2868" t="s">
        <v>66</v>
      </c>
      <c r="AA2868" t="s">
        <v>67</v>
      </c>
      <c r="AB2868">
        <v>32775</v>
      </c>
      <c r="AC2868">
        <v>0.1</v>
      </c>
    </row>
    <row r="2869" spans="13:29" x14ac:dyDescent="0.35">
      <c r="M2869" t="s">
        <v>44</v>
      </c>
      <c r="N2869">
        <v>20451620</v>
      </c>
      <c r="O2869" t="s">
        <v>9</v>
      </c>
      <c r="P2869">
        <v>52.358391531689598</v>
      </c>
      <c r="Q2869">
        <v>4.93475003818308</v>
      </c>
      <c r="R2869" t="s">
        <v>45</v>
      </c>
      <c r="S2869">
        <v>250</v>
      </c>
      <c r="T2869">
        <v>324</v>
      </c>
      <c r="U2869">
        <v>3</v>
      </c>
      <c r="V2869">
        <v>0.43</v>
      </c>
      <c r="W2869">
        <v>37</v>
      </c>
      <c r="X2869">
        <v>13744</v>
      </c>
      <c r="Y2869">
        <v>4</v>
      </c>
      <c r="Z2869" t="s">
        <v>64</v>
      </c>
      <c r="AA2869" t="s">
        <v>65</v>
      </c>
      <c r="AB2869">
        <v>81000</v>
      </c>
      <c r="AC2869">
        <v>0.1</v>
      </c>
    </row>
    <row r="2870" spans="13:29" x14ac:dyDescent="0.35">
      <c r="M2870" t="s">
        <v>44</v>
      </c>
      <c r="N2870">
        <v>20945152</v>
      </c>
      <c r="O2870" t="s">
        <v>18</v>
      </c>
      <c r="P2870">
        <v>52.365610114586701</v>
      </c>
      <c r="Q2870">
        <v>4.93391945239477</v>
      </c>
      <c r="R2870" t="s">
        <v>45</v>
      </c>
      <c r="S2870">
        <v>98</v>
      </c>
      <c r="T2870">
        <v>349</v>
      </c>
      <c r="U2870">
        <v>12</v>
      </c>
      <c r="V2870">
        <v>0.89</v>
      </c>
      <c r="W2870">
        <v>13</v>
      </c>
      <c r="X2870">
        <v>14103</v>
      </c>
      <c r="Y2870">
        <v>4</v>
      </c>
      <c r="Z2870" t="s">
        <v>66</v>
      </c>
      <c r="AA2870" t="s">
        <v>67</v>
      </c>
      <c r="AB2870">
        <v>34202</v>
      </c>
      <c r="AC2870">
        <v>0.1</v>
      </c>
    </row>
    <row r="2871" spans="13:29" x14ac:dyDescent="0.35">
      <c r="M2871" t="s">
        <v>44</v>
      </c>
      <c r="N2871">
        <v>21171529</v>
      </c>
      <c r="O2871" t="s">
        <v>10</v>
      </c>
      <c r="P2871">
        <v>52.3939536797009</v>
      </c>
      <c r="Q2871">
        <v>4.9271418733851897</v>
      </c>
      <c r="R2871" t="s">
        <v>45</v>
      </c>
      <c r="S2871">
        <v>190</v>
      </c>
      <c r="T2871">
        <v>283</v>
      </c>
      <c r="U2871">
        <v>11</v>
      </c>
      <c r="V2871">
        <v>0.8</v>
      </c>
      <c r="W2871">
        <v>21</v>
      </c>
      <c r="X2871">
        <v>14281</v>
      </c>
      <c r="Y2871">
        <v>4</v>
      </c>
      <c r="Z2871" t="s">
        <v>78</v>
      </c>
      <c r="AA2871" t="s">
        <v>79</v>
      </c>
      <c r="AB2871">
        <v>53770</v>
      </c>
      <c r="AC2871">
        <v>0.1</v>
      </c>
    </row>
    <row r="2872" spans="13:29" x14ac:dyDescent="0.35">
      <c r="M2872" t="s">
        <v>44</v>
      </c>
      <c r="N2872">
        <v>21209003</v>
      </c>
      <c r="O2872" t="s">
        <v>20</v>
      </c>
      <c r="P2872">
        <v>52.3496050819207</v>
      </c>
      <c r="Q2872">
        <v>4.8326235821621601</v>
      </c>
      <c r="R2872" t="s">
        <v>45</v>
      </c>
      <c r="S2872">
        <v>89</v>
      </c>
      <c r="T2872">
        <v>315</v>
      </c>
      <c r="U2872">
        <v>7</v>
      </c>
      <c r="V2872">
        <v>0.53</v>
      </c>
      <c r="W2872">
        <v>54</v>
      </c>
      <c r="X2872">
        <v>14308</v>
      </c>
      <c r="Y2872">
        <v>4</v>
      </c>
      <c r="Z2872" t="s">
        <v>70</v>
      </c>
      <c r="AA2872" t="s">
        <v>71</v>
      </c>
      <c r="AB2872">
        <v>28035</v>
      </c>
      <c r="AC2872">
        <v>0.1</v>
      </c>
    </row>
    <row r="2873" spans="13:29" x14ac:dyDescent="0.35">
      <c r="M2873" t="s">
        <v>44</v>
      </c>
      <c r="N2873">
        <v>21324073</v>
      </c>
      <c r="O2873" t="s">
        <v>18</v>
      </c>
      <c r="P2873">
        <v>52.364576606174701</v>
      </c>
      <c r="Q2873">
        <v>4.9341815561306204</v>
      </c>
      <c r="R2873" t="s">
        <v>45</v>
      </c>
      <c r="S2873">
        <v>109</v>
      </c>
      <c r="T2873">
        <v>354</v>
      </c>
      <c r="U2873">
        <v>7</v>
      </c>
      <c r="V2873">
        <v>0.52</v>
      </c>
      <c r="W2873">
        <v>7</v>
      </c>
      <c r="X2873">
        <v>14408</v>
      </c>
      <c r="Y2873">
        <v>4</v>
      </c>
      <c r="Z2873" t="s">
        <v>66</v>
      </c>
      <c r="AA2873" t="s">
        <v>67</v>
      </c>
      <c r="AB2873">
        <v>38586</v>
      </c>
      <c r="AC2873">
        <v>0.1</v>
      </c>
    </row>
    <row r="2874" spans="13:29" x14ac:dyDescent="0.35">
      <c r="M2874" t="s">
        <v>44</v>
      </c>
      <c r="N2874">
        <v>21330490</v>
      </c>
      <c r="O2874" t="s">
        <v>7</v>
      </c>
      <c r="P2874">
        <v>52.364950658852401</v>
      </c>
      <c r="Q2874">
        <v>4.9037370520855603</v>
      </c>
      <c r="R2874" t="s">
        <v>45</v>
      </c>
      <c r="S2874">
        <v>175</v>
      </c>
      <c r="T2874">
        <v>279</v>
      </c>
      <c r="U2874">
        <v>9</v>
      </c>
      <c r="V2874">
        <v>0.72</v>
      </c>
      <c r="W2874">
        <v>6</v>
      </c>
      <c r="X2874">
        <v>14413</v>
      </c>
      <c r="Y2874">
        <v>4</v>
      </c>
      <c r="Z2874" t="s">
        <v>68</v>
      </c>
      <c r="AA2874" t="s">
        <v>69</v>
      </c>
      <c r="AB2874">
        <v>48825</v>
      </c>
      <c r="AC2874">
        <v>0.1</v>
      </c>
    </row>
    <row r="2875" spans="13:29" x14ac:dyDescent="0.35">
      <c r="M2875" t="s">
        <v>44</v>
      </c>
      <c r="N2875">
        <v>21423332</v>
      </c>
      <c r="O2875" t="s">
        <v>8</v>
      </c>
      <c r="P2875">
        <v>52.354533264469502</v>
      </c>
      <c r="Q2875">
        <v>4.84628358490074</v>
      </c>
      <c r="R2875" t="s">
        <v>45</v>
      </c>
      <c r="S2875">
        <v>0</v>
      </c>
      <c r="T2875">
        <v>321</v>
      </c>
      <c r="U2875">
        <v>2</v>
      </c>
      <c r="V2875">
        <v>0.18</v>
      </c>
      <c r="W2875">
        <v>311</v>
      </c>
      <c r="X2875">
        <v>14494</v>
      </c>
      <c r="Y2875">
        <v>4</v>
      </c>
      <c r="Z2875" t="s">
        <v>74</v>
      </c>
      <c r="AA2875" t="s">
        <v>75</v>
      </c>
      <c r="AB2875">
        <v>0</v>
      </c>
      <c r="AC2875">
        <v>0.1</v>
      </c>
    </row>
    <row r="2876" spans="13:29" x14ac:dyDescent="0.35">
      <c r="M2876" t="s">
        <v>44</v>
      </c>
      <c r="N2876">
        <v>21487596</v>
      </c>
      <c r="O2876" t="s">
        <v>7</v>
      </c>
      <c r="P2876">
        <v>52.3619256501498</v>
      </c>
      <c r="Q2876">
        <v>4.8882430505609298</v>
      </c>
      <c r="R2876" t="s">
        <v>45</v>
      </c>
      <c r="S2876">
        <v>200</v>
      </c>
      <c r="T2876">
        <v>358</v>
      </c>
      <c r="U2876">
        <v>2</v>
      </c>
      <c r="V2876">
        <v>0.15</v>
      </c>
      <c r="W2876">
        <v>64</v>
      </c>
      <c r="X2876">
        <v>14536</v>
      </c>
      <c r="Y2876">
        <v>4</v>
      </c>
      <c r="Z2876" t="s">
        <v>68</v>
      </c>
      <c r="AA2876" t="s">
        <v>69</v>
      </c>
      <c r="AB2876">
        <v>71600</v>
      </c>
      <c r="AC2876">
        <v>0.1</v>
      </c>
    </row>
    <row r="2877" spans="13:29" x14ac:dyDescent="0.35">
      <c r="M2877" t="s">
        <v>44</v>
      </c>
      <c r="N2877">
        <v>21542411</v>
      </c>
      <c r="O2877" t="s">
        <v>6</v>
      </c>
      <c r="P2877">
        <v>52.380498779729997</v>
      </c>
      <c r="Q2877">
        <v>4.8935719640373501</v>
      </c>
      <c r="R2877" t="s">
        <v>45</v>
      </c>
      <c r="S2877">
        <v>120</v>
      </c>
      <c r="T2877">
        <v>260</v>
      </c>
      <c r="U2877">
        <v>66</v>
      </c>
      <c r="V2877">
        <v>5.14</v>
      </c>
      <c r="W2877">
        <v>85</v>
      </c>
      <c r="X2877">
        <v>14570</v>
      </c>
      <c r="Y2877">
        <v>4</v>
      </c>
      <c r="Z2877" t="s">
        <v>46</v>
      </c>
      <c r="AA2877" t="s">
        <v>47</v>
      </c>
      <c r="AB2877">
        <v>31200</v>
      </c>
      <c r="AC2877">
        <v>0.1</v>
      </c>
    </row>
    <row r="2878" spans="13:29" x14ac:dyDescent="0.35">
      <c r="M2878" t="s">
        <v>44</v>
      </c>
      <c r="N2878">
        <v>21544740</v>
      </c>
      <c r="O2878" t="s">
        <v>8</v>
      </c>
      <c r="P2878">
        <v>52.346267354856103</v>
      </c>
      <c r="Q2878">
        <v>4.8569609900075603</v>
      </c>
      <c r="R2878" t="s">
        <v>45</v>
      </c>
      <c r="S2878">
        <v>99</v>
      </c>
      <c r="T2878">
        <v>363</v>
      </c>
      <c r="U2878">
        <v>11</v>
      </c>
      <c r="V2878">
        <v>0.85</v>
      </c>
      <c r="W2878">
        <v>8</v>
      </c>
      <c r="X2878">
        <v>14573</v>
      </c>
      <c r="Y2878">
        <v>4</v>
      </c>
      <c r="Z2878" t="s">
        <v>74</v>
      </c>
      <c r="AA2878" t="s">
        <v>75</v>
      </c>
      <c r="AB2878">
        <v>35937</v>
      </c>
      <c r="AC2878">
        <v>0.1</v>
      </c>
    </row>
    <row r="2879" spans="13:29" x14ac:dyDescent="0.35">
      <c r="M2879" t="s">
        <v>44</v>
      </c>
      <c r="N2879">
        <v>21569509</v>
      </c>
      <c r="O2879" t="s">
        <v>11</v>
      </c>
      <c r="P2879">
        <v>52.357116485759803</v>
      </c>
      <c r="Q2879">
        <v>4.8925541368566101</v>
      </c>
      <c r="R2879" t="s">
        <v>45</v>
      </c>
      <c r="S2879">
        <v>249</v>
      </c>
      <c r="T2879">
        <v>302</v>
      </c>
      <c r="U2879">
        <v>13</v>
      </c>
      <c r="V2879">
        <v>1.02</v>
      </c>
      <c r="W2879">
        <v>64</v>
      </c>
      <c r="X2879">
        <v>14613</v>
      </c>
      <c r="Y2879">
        <v>4</v>
      </c>
      <c r="Z2879" t="s">
        <v>58</v>
      </c>
      <c r="AA2879" t="s">
        <v>59</v>
      </c>
      <c r="AB2879">
        <v>75198</v>
      </c>
      <c r="AC2879">
        <v>0.1</v>
      </c>
    </row>
    <row r="2880" spans="13:29" x14ac:dyDescent="0.35">
      <c r="M2880" t="s">
        <v>44</v>
      </c>
      <c r="N2880">
        <v>21685892</v>
      </c>
      <c r="O2880" t="s">
        <v>11</v>
      </c>
      <c r="P2880">
        <v>52.345016080373703</v>
      </c>
      <c r="Q2880">
        <v>4.8961504478347901</v>
      </c>
      <c r="R2880" t="s">
        <v>45</v>
      </c>
      <c r="S2880">
        <v>140</v>
      </c>
      <c r="T2880">
        <v>286</v>
      </c>
      <c r="U2880">
        <v>1</v>
      </c>
      <c r="V2880">
        <v>0.14000000000000001</v>
      </c>
      <c r="W2880">
        <v>18</v>
      </c>
      <c r="X2880">
        <v>14721</v>
      </c>
      <c r="Y2880">
        <v>4</v>
      </c>
      <c r="Z2880" t="s">
        <v>58</v>
      </c>
      <c r="AA2880" t="s">
        <v>59</v>
      </c>
      <c r="AB2880">
        <v>40040</v>
      </c>
      <c r="AC2880">
        <v>0.1</v>
      </c>
    </row>
    <row r="2881" spans="13:29" x14ac:dyDescent="0.35">
      <c r="M2881" t="s">
        <v>44</v>
      </c>
      <c r="N2881">
        <v>21703780</v>
      </c>
      <c r="O2881" t="s">
        <v>11</v>
      </c>
      <c r="P2881">
        <v>52.3519839217685</v>
      </c>
      <c r="Q2881">
        <v>4.9085792167279596</v>
      </c>
      <c r="R2881" t="s">
        <v>45</v>
      </c>
      <c r="S2881">
        <v>363</v>
      </c>
      <c r="T2881">
        <v>359</v>
      </c>
      <c r="U2881">
        <v>14</v>
      </c>
      <c r="V2881">
        <v>1.1299999999999999</v>
      </c>
      <c r="W2881">
        <v>221</v>
      </c>
      <c r="X2881">
        <v>14737</v>
      </c>
      <c r="Y2881">
        <v>4</v>
      </c>
      <c r="Z2881" t="s">
        <v>58</v>
      </c>
      <c r="AA2881" t="s">
        <v>59</v>
      </c>
      <c r="AB2881">
        <v>130317</v>
      </c>
      <c r="AC2881">
        <v>0.1</v>
      </c>
    </row>
    <row r="2882" spans="13:29" x14ac:dyDescent="0.35">
      <c r="M2882" t="s">
        <v>44</v>
      </c>
      <c r="N2882">
        <v>21896705</v>
      </c>
      <c r="O2882" t="s">
        <v>27</v>
      </c>
      <c r="P2882">
        <v>52.326495129358001</v>
      </c>
      <c r="Q2882">
        <v>4.96575624279044</v>
      </c>
      <c r="R2882" t="s">
        <v>45</v>
      </c>
      <c r="S2882">
        <v>150</v>
      </c>
      <c r="T2882">
        <v>15</v>
      </c>
      <c r="U2882">
        <v>10</v>
      </c>
      <c r="V2882">
        <v>0.88</v>
      </c>
      <c r="W2882">
        <v>359</v>
      </c>
      <c r="X2882">
        <v>14907</v>
      </c>
      <c r="Y2882">
        <v>4</v>
      </c>
      <c r="Z2882" t="s">
        <v>107</v>
      </c>
      <c r="AA2882" t="s">
        <v>117</v>
      </c>
      <c r="AB2882">
        <v>2250</v>
      </c>
      <c r="AC2882">
        <v>0.1</v>
      </c>
    </row>
    <row r="2883" spans="13:29" x14ac:dyDescent="0.35">
      <c r="M2883" t="s">
        <v>44</v>
      </c>
      <c r="N2883">
        <v>21907307</v>
      </c>
      <c r="O2883" t="s">
        <v>21</v>
      </c>
      <c r="P2883">
        <v>52.349206694261802</v>
      </c>
      <c r="Q2883">
        <v>4.7861027928455302</v>
      </c>
      <c r="R2883" t="s">
        <v>45</v>
      </c>
      <c r="S2883">
        <v>79</v>
      </c>
      <c r="T2883">
        <v>270</v>
      </c>
      <c r="U2883">
        <v>9</v>
      </c>
      <c r="V2883">
        <v>0.84</v>
      </c>
      <c r="W2883">
        <v>16</v>
      </c>
      <c r="X2883">
        <v>14918</v>
      </c>
      <c r="Y2883">
        <v>4</v>
      </c>
      <c r="Z2883" t="s">
        <v>88</v>
      </c>
      <c r="AA2883" t="s">
        <v>89</v>
      </c>
      <c r="AB2883">
        <v>21330</v>
      </c>
      <c r="AC2883">
        <v>0.1</v>
      </c>
    </row>
    <row r="2884" spans="13:29" x14ac:dyDescent="0.35">
      <c r="M2884" t="s">
        <v>44</v>
      </c>
      <c r="N2884">
        <v>21955327</v>
      </c>
      <c r="O2884" t="s">
        <v>15</v>
      </c>
      <c r="P2884">
        <v>52.388490477538198</v>
      </c>
      <c r="Q2884">
        <v>4.8860478247230201</v>
      </c>
      <c r="R2884" t="s">
        <v>45</v>
      </c>
      <c r="S2884">
        <v>120</v>
      </c>
      <c r="T2884">
        <v>356</v>
      </c>
      <c r="U2884">
        <v>3</v>
      </c>
      <c r="V2884">
        <v>0.24</v>
      </c>
      <c r="W2884">
        <v>17</v>
      </c>
      <c r="X2884">
        <v>14957</v>
      </c>
      <c r="Y2884">
        <v>4</v>
      </c>
      <c r="Z2884" t="s">
        <v>60</v>
      </c>
      <c r="AA2884" t="s">
        <v>61</v>
      </c>
      <c r="AB2884">
        <v>42720</v>
      </c>
      <c r="AC2884">
        <v>0.1</v>
      </c>
    </row>
    <row r="2885" spans="13:29" x14ac:dyDescent="0.35">
      <c r="M2885" t="s">
        <v>44</v>
      </c>
      <c r="N2885">
        <v>495862</v>
      </c>
      <c r="O2885" t="s">
        <v>14</v>
      </c>
      <c r="P2885">
        <v>52.361648550744398</v>
      </c>
      <c r="Q2885">
        <v>4.8731096380741397</v>
      </c>
      <c r="R2885" t="s">
        <v>45</v>
      </c>
      <c r="S2885">
        <v>400</v>
      </c>
      <c r="T2885">
        <v>3</v>
      </c>
      <c r="U2885">
        <v>11</v>
      </c>
      <c r="V2885">
        <v>0.17</v>
      </c>
      <c r="W2885">
        <v>291</v>
      </c>
      <c r="X2885">
        <v>264</v>
      </c>
      <c r="Y2885">
        <v>4</v>
      </c>
      <c r="Z2885" t="s">
        <v>56</v>
      </c>
      <c r="AA2885" t="s">
        <v>57</v>
      </c>
      <c r="AB2885">
        <v>1200</v>
      </c>
      <c r="AC2885">
        <v>0.1</v>
      </c>
    </row>
    <row r="2886" spans="13:29" x14ac:dyDescent="0.35">
      <c r="M2886" t="s">
        <v>44</v>
      </c>
      <c r="N2886">
        <v>590236</v>
      </c>
      <c r="O2886" t="s">
        <v>14</v>
      </c>
      <c r="P2886">
        <v>52.366918809748398</v>
      </c>
      <c r="Q2886">
        <v>4.8533169638185498</v>
      </c>
      <c r="R2886" t="s">
        <v>45</v>
      </c>
      <c r="S2886">
        <v>130</v>
      </c>
      <c r="T2886">
        <v>118</v>
      </c>
      <c r="U2886">
        <v>34</v>
      </c>
      <c r="V2886">
        <v>0.46</v>
      </c>
      <c r="W2886">
        <v>288</v>
      </c>
      <c r="X2886">
        <v>344</v>
      </c>
      <c r="Y2886">
        <v>4</v>
      </c>
      <c r="Z2886" t="s">
        <v>56</v>
      </c>
      <c r="AA2886" t="s">
        <v>57</v>
      </c>
      <c r="AB2886">
        <v>15340</v>
      </c>
      <c r="AC2886">
        <v>0.1</v>
      </c>
    </row>
    <row r="2887" spans="13:29" x14ac:dyDescent="0.35">
      <c r="M2887" t="s">
        <v>44</v>
      </c>
      <c r="N2887">
        <v>642247</v>
      </c>
      <c r="O2887" t="s">
        <v>14</v>
      </c>
      <c r="P2887">
        <v>52.372854440504</v>
      </c>
      <c r="Q2887">
        <v>4.8606614087394497</v>
      </c>
      <c r="R2887" t="s">
        <v>45</v>
      </c>
      <c r="S2887">
        <v>120</v>
      </c>
      <c r="T2887">
        <v>298</v>
      </c>
      <c r="U2887">
        <v>32</v>
      </c>
      <c r="V2887">
        <v>0.42</v>
      </c>
      <c r="W2887">
        <v>25</v>
      </c>
      <c r="X2887">
        <v>388</v>
      </c>
      <c r="Y2887">
        <v>4</v>
      </c>
      <c r="Z2887" t="s">
        <v>56</v>
      </c>
      <c r="AA2887" t="s">
        <v>57</v>
      </c>
      <c r="AB2887">
        <v>35760</v>
      </c>
      <c r="AC2887">
        <v>0.1</v>
      </c>
    </row>
    <row r="2888" spans="13:29" x14ac:dyDescent="0.35">
      <c r="M2888" t="s">
        <v>44</v>
      </c>
      <c r="N2888">
        <v>800723</v>
      </c>
      <c r="O2888" t="s">
        <v>14</v>
      </c>
      <c r="P2888">
        <v>52.367689672903403</v>
      </c>
      <c r="Q2888">
        <v>4.8626015368610096</v>
      </c>
      <c r="R2888" t="s">
        <v>45</v>
      </c>
      <c r="S2888">
        <v>124</v>
      </c>
      <c r="T2888">
        <v>256</v>
      </c>
      <c r="U2888">
        <v>15</v>
      </c>
      <c r="V2888">
        <v>0.21</v>
      </c>
      <c r="W2888">
        <v>6</v>
      </c>
      <c r="X2888">
        <v>565</v>
      </c>
      <c r="Y2888">
        <v>4</v>
      </c>
      <c r="Z2888" t="s">
        <v>56</v>
      </c>
      <c r="AA2888" t="s">
        <v>57</v>
      </c>
      <c r="AB2888">
        <v>31744</v>
      </c>
      <c r="AC2888">
        <v>0.1</v>
      </c>
    </row>
    <row r="2889" spans="13:29" x14ac:dyDescent="0.35">
      <c r="M2889" t="s">
        <v>44</v>
      </c>
      <c r="N2889">
        <v>847093</v>
      </c>
      <c r="O2889" t="s">
        <v>14</v>
      </c>
      <c r="P2889">
        <v>52.360538508699896</v>
      </c>
      <c r="Q2889">
        <v>4.8606023875714701</v>
      </c>
      <c r="R2889" t="s">
        <v>45</v>
      </c>
      <c r="S2889">
        <v>150</v>
      </c>
      <c r="T2889">
        <v>336</v>
      </c>
      <c r="U2889">
        <v>37</v>
      </c>
      <c r="V2889">
        <v>0.53</v>
      </c>
      <c r="W2889">
        <v>46</v>
      </c>
      <c r="X2889">
        <v>611</v>
      </c>
      <c r="Y2889">
        <v>4</v>
      </c>
      <c r="Z2889" t="s">
        <v>56</v>
      </c>
      <c r="AA2889" t="s">
        <v>57</v>
      </c>
      <c r="AB2889">
        <v>50400</v>
      </c>
      <c r="AC2889">
        <v>0.1</v>
      </c>
    </row>
    <row r="2890" spans="13:29" x14ac:dyDescent="0.35">
      <c r="M2890" t="s">
        <v>44</v>
      </c>
      <c r="N2890">
        <v>1088859</v>
      </c>
      <c r="O2890" t="s">
        <v>14</v>
      </c>
      <c r="P2890">
        <v>52.367937782629397</v>
      </c>
      <c r="Q2890">
        <v>4.8764970445879703</v>
      </c>
      <c r="R2890" t="s">
        <v>45</v>
      </c>
      <c r="S2890">
        <v>100</v>
      </c>
      <c r="T2890">
        <v>301</v>
      </c>
      <c r="U2890">
        <v>54</v>
      </c>
      <c r="V2890">
        <v>0.79</v>
      </c>
      <c r="W2890">
        <v>33</v>
      </c>
      <c r="X2890">
        <v>796</v>
      </c>
      <c r="Y2890">
        <v>4</v>
      </c>
      <c r="Z2890" t="s">
        <v>56</v>
      </c>
      <c r="AA2890" t="s">
        <v>57</v>
      </c>
      <c r="AB2890">
        <v>30100</v>
      </c>
      <c r="AC2890">
        <v>0.1</v>
      </c>
    </row>
    <row r="2891" spans="13:29" x14ac:dyDescent="0.35">
      <c r="M2891" t="s">
        <v>44</v>
      </c>
      <c r="N2891">
        <v>1158579</v>
      </c>
      <c r="O2891" t="s">
        <v>14</v>
      </c>
      <c r="P2891">
        <v>52.371350987367201</v>
      </c>
      <c r="Q2891">
        <v>4.8663061703402004</v>
      </c>
      <c r="R2891" t="s">
        <v>45</v>
      </c>
      <c r="S2891">
        <v>300</v>
      </c>
      <c r="T2891">
        <v>2</v>
      </c>
      <c r="U2891">
        <v>20</v>
      </c>
      <c r="V2891">
        <v>0.61</v>
      </c>
      <c r="W2891">
        <v>341</v>
      </c>
      <c r="X2891">
        <v>855</v>
      </c>
      <c r="Y2891">
        <v>4</v>
      </c>
      <c r="Z2891" t="s">
        <v>56</v>
      </c>
      <c r="AA2891" t="s">
        <v>57</v>
      </c>
      <c r="AB2891">
        <v>600</v>
      </c>
      <c r="AC2891">
        <v>0.1</v>
      </c>
    </row>
    <row r="2892" spans="13:29" x14ac:dyDescent="0.35">
      <c r="M2892" t="s">
        <v>44</v>
      </c>
      <c r="N2892">
        <v>1224695</v>
      </c>
      <c r="O2892" t="s">
        <v>14</v>
      </c>
      <c r="P2892">
        <v>52.371016943594803</v>
      </c>
      <c r="Q2892">
        <v>4.8583093334194896</v>
      </c>
      <c r="R2892" t="s">
        <v>45</v>
      </c>
      <c r="S2892">
        <v>88</v>
      </c>
      <c r="T2892">
        <v>225</v>
      </c>
      <c r="U2892">
        <v>53</v>
      </c>
      <c r="V2892">
        <v>0.88</v>
      </c>
      <c r="W2892">
        <v>12</v>
      </c>
      <c r="X2892">
        <v>897</v>
      </c>
      <c r="Y2892">
        <v>4</v>
      </c>
      <c r="Z2892" t="s">
        <v>56</v>
      </c>
      <c r="AA2892" t="s">
        <v>57</v>
      </c>
      <c r="AB2892">
        <v>19800</v>
      </c>
      <c r="AC2892">
        <v>0.1</v>
      </c>
    </row>
    <row r="2893" spans="13:29" x14ac:dyDescent="0.35">
      <c r="M2893" t="s">
        <v>44</v>
      </c>
      <c r="N2893">
        <v>1364013</v>
      </c>
      <c r="O2893" t="s">
        <v>14</v>
      </c>
      <c r="P2893">
        <v>52.360211409924098</v>
      </c>
      <c r="Q2893">
        <v>4.8525778712632599</v>
      </c>
      <c r="R2893" t="s">
        <v>45</v>
      </c>
      <c r="S2893">
        <v>100</v>
      </c>
      <c r="T2893">
        <v>208</v>
      </c>
      <c r="U2893">
        <v>16</v>
      </c>
      <c r="V2893">
        <v>0.27</v>
      </c>
      <c r="W2893">
        <v>183</v>
      </c>
      <c r="X2893">
        <v>1010</v>
      </c>
      <c r="Y2893">
        <v>4</v>
      </c>
      <c r="Z2893" t="s">
        <v>56</v>
      </c>
      <c r="AA2893" t="s">
        <v>57</v>
      </c>
      <c r="AB2893">
        <v>20800</v>
      </c>
      <c r="AC2893">
        <v>0.1</v>
      </c>
    </row>
    <row r="2894" spans="13:29" x14ac:dyDescent="0.35">
      <c r="M2894" t="s">
        <v>44</v>
      </c>
      <c r="N2894">
        <v>1435255</v>
      </c>
      <c r="O2894" t="s">
        <v>14</v>
      </c>
      <c r="P2894">
        <v>52.369539287832701</v>
      </c>
      <c r="Q2894">
        <v>4.86367943979171</v>
      </c>
      <c r="R2894" t="s">
        <v>45</v>
      </c>
      <c r="S2894">
        <v>129</v>
      </c>
      <c r="T2894">
        <v>211</v>
      </c>
      <c r="U2894">
        <v>34</v>
      </c>
      <c r="V2894">
        <v>0.53</v>
      </c>
      <c r="W2894">
        <v>364</v>
      </c>
      <c r="X2894">
        <v>1065</v>
      </c>
      <c r="Y2894">
        <v>4</v>
      </c>
      <c r="Z2894" t="s">
        <v>56</v>
      </c>
      <c r="AA2894" t="s">
        <v>57</v>
      </c>
      <c r="AB2894">
        <v>27219</v>
      </c>
      <c r="AC2894">
        <v>0.1</v>
      </c>
    </row>
    <row r="2895" spans="13:29" x14ac:dyDescent="0.35">
      <c r="M2895" t="s">
        <v>44</v>
      </c>
      <c r="N2895">
        <v>1505436</v>
      </c>
      <c r="O2895" t="s">
        <v>14</v>
      </c>
      <c r="P2895">
        <v>52.370708871440598</v>
      </c>
      <c r="Q2895">
        <v>4.8679933700494002</v>
      </c>
      <c r="R2895" t="s">
        <v>45</v>
      </c>
      <c r="S2895">
        <v>300</v>
      </c>
      <c r="T2895">
        <v>316</v>
      </c>
      <c r="U2895">
        <v>32</v>
      </c>
      <c r="V2895">
        <v>0.5</v>
      </c>
      <c r="W2895">
        <v>83</v>
      </c>
      <c r="X2895">
        <v>1110</v>
      </c>
      <c r="Y2895">
        <v>4</v>
      </c>
      <c r="Z2895" t="s">
        <v>56</v>
      </c>
      <c r="AA2895" t="s">
        <v>57</v>
      </c>
      <c r="AB2895">
        <v>94800</v>
      </c>
      <c r="AC2895">
        <v>0.1</v>
      </c>
    </row>
    <row r="2896" spans="13:29" x14ac:dyDescent="0.35">
      <c r="M2896" t="s">
        <v>44</v>
      </c>
      <c r="N2896">
        <v>1508944</v>
      </c>
      <c r="O2896" t="s">
        <v>14</v>
      </c>
      <c r="P2896">
        <v>52.373593843211097</v>
      </c>
      <c r="Q2896">
        <v>4.85832809852384</v>
      </c>
      <c r="R2896" t="s">
        <v>45</v>
      </c>
      <c r="S2896">
        <v>248</v>
      </c>
      <c r="T2896">
        <v>1</v>
      </c>
      <c r="U2896">
        <v>41</v>
      </c>
      <c r="V2896">
        <v>0.64</v>
      </c>
      <c r="W2896">
        <v>365</v>
      </c>
      <c r="X2896">
        <v>1113</v>
      </c>
      <c r="Y2896">
        <v>4</v>
      </c>
      <c r="Z2896" t="s">
        <v>56</v>
      </c>
      <c r="AA2896" t="s">
        <v>57</v>
      </c>
      <c r="AB2896">
        <v>248</v>
      </c>
      <c r="AC2896">
        <v>0.1</v>
      </c>
    </row>
    <row r="2897" spans="13:29" x14ac:dyDescent="0.35">
      <c r="M2897" t="s">
        <v>44</v>
      </c>
      <c r="N2897">
        <v>1524243</v>
      </c>
      <c r="O2897" t="s">
        <v>14</v>
      </c>
      <c r="P2897">
        <v>52.369930132967802</v>
      </c>
      <c r="Q2897">
        <v>4.8619597070739102</v>
      </c>
      <c r="R2897" t="s">
        <v>45</v>
      </c>
      <c r="S2897">
        <v>119</v>
      </c>
      <c r="T2897">
        <v>349</v>
      </c>
      <c r="U2897">
        <v>12</v>
      </c>
      <c r="V2897">
        <v>0.65</v>
      </c>
      <c r="W2897">
        <v>4</v>
      </c>
      <c r="X2897">
        <v>1124</v>
      </c>
      <c r="Y2897">
        <v>4</v>
      </c>
      <c r="Z2897" t="s">
        <v>56</v>
      </c>
      <c r="AA2897" t="s">
        <v>57</v>
      </c>
      <c r="AB2897">
        <v>41531</v>
      </c>
      <c r="AC2897">
        <v>0.1</v>
      </c>
    </row>
    <row r="2898" spans="13:29" x14ac:dyDescent="0.35">
      <c r="M2898" t="s">
        <v>44</v>
      </c>
      <c r="N2898">
        <v>1540779</v>
      </c>
      <c r="O2898" t="s">
        <v>14</v>
      </c>
      <c r="P2898">
        <v>52.361278484369798</v>
      </c>
      <c r="Q2898">
        <v>4.87093596160428</v>
      </c>
      <c r="R2898" t="s">
        <v>45</v>
      </c>
      <c r="S2898">
        <v>199</v>
      </c>
      <c r="T2898">
        <v>245</v>
      </c>
      <c r="U2898">
        <v>14</v>
      </c>
      <c r="V2898">
        <v>0.34</v>
      </c>
      <c r="W2898">
        <v>71</v>
      </c>
      <c r="X2898">
        <v>1134</v>
      </c>
      <c r="Y2898">
        <v>4</v>
      </c>
      <c r="Z2898" t="s">
        <v>56</v>
      </c>
      <c r="AA2898" t="s">
        <v>57</v>
      </c>
      <c r="AB2898">
        <v>48755</v>
      </c>
      <c r="AC2898">
        <v>0.1</v>
      </c>
    </row>
    <row r="2899" spans="13:29" x14ac:dyDescent="0.35">
      <c r="M2899" t="s">
        <v>44</v>
      </c>
      <c r="N2899">
        <v>1579945</v>
      </c>
      <c r="O2899" t="s">
        <v>14</v>
      </c>
      <c r="P2899">
        <v>52.3712491075716</v>
      </c>
      <c r="Q2899">
        <v>4.8588957253089502</v>
      </c>
      <c r="R2899" t="s">
        <v>45</v>
      </c>
      <c r="S2899">
        <v>158</v>
      </c>
      <c r="T2899">
        <v>24</v>
      </c>
      <c r="U2899">
        <v>11</v>
      </c>
      <c r="V2899">
        <v>0.17</v>
      </c>
      <c r="W2899">
        <v>342</v>
      </c>
      <c r="X2899">
        <v>1153</v>
      </c>
      <c r="Y2899">
        <v>4</v>
      </c>
      <c r="Z2899" t="s">
        <v>56</v>
      </c>
      <c r="AA2899" t="s">
        <v>57</v>
      </c>
      <c r="AB2899">
        <v>3792</v>
      </c>
      <c r="AC2899">
        <v>0.1</v>
      </c>
    </row>
    <row r="2900" spans="13:29" x14ac:dyDescent="0.35">
      <c r="M2900" t="s">
        <v>44</v>
      </c>
      <c r="N2900">
        <v>1812581</v>
      </c>
      <c r="O2900" t="s">
        <v>14</v>
      </c>
      <c r="P2900">
        <v>52.365245961190297</v>
      </c>
      <c r="Q2900">
        <v>4.8596455227214701</v>
      </c>
      <c r="R2900" t="s">
        <v>45</v>
      </c>
      <c r="S2900">
        <v>450</v>
      </c>
      <c r="T2900">
        <v>44</v>
      </c>
      <c r="U2900">
        <v>25</v>
      </c>
      <c r="V2900">
        <v>0.42</v>
      </c>
      <c r="W2900">
        <v>269</v>
      </c>
      <c r="X2900">
        <v>1287</v>
      </c>
      <c r="Y2900">
        <v>4</v>
      </c>
      <c r="Z2900" t="s">
        <v>56</v>
      </c>
      <c r="AA2900" t="s">
        <v>57</v>
      </c>
      <c r="AB2900">
        <v>19800</v>
      </c>
      <c r="AC2900">
        <v>0.1</v>
      </c>
    </row>
    <row r="2901" spans="13:29" x14ac:dyDescent="0.35">
      <c r="M2901" t="s">
        <v>44</v>
      </c>
      <c r="N2901">
        <v>1838958</v>
      </c>
      <c r="O2901" t="s">
        <v>14</v>
      </c>
      <c r="P2901">
        <v>52.362316810013397</v>
      </c>
      <c r="Q2901">
        <v>4.8622552030372796</v>
      </c>
      <c r="R2901" t="s">
        <v>45</v>
      </c>
      <c r="S2901">
        <v>390</v>
      </c>
      <c r="T2901">
        <v>46</v>
      </c>
      <c r="U2901">
        <v>20</v>
      </c>
      <c r="V2901">
        <v>0.62</v>
      </c>
      <c r="W2901">
        <v>268</v>
      </c>
      <c r="X2901">
        <v>1304</v>
      </c>
      <c r="Y2901">
        <v>4</v>
      </c>
      <c r="Z2901" t="s">
        <v>56</v>
      </c>
      <c r="AA2901" t="s">
        <v>57</v>
      </c>
      <c r="AB2901">
        <v>17940</v>
      </c>
      <c r="AC2901">
        <v>0.1</v>
      </c>
    </row>
    <row r="2902" spans="13:29" x14ac:dyDescent="0.35">
      <c r="M2902" t="s">
        <v>44</v>
      </c>
      <c r="N2902">
        <v>1985620</v>
      </c>
      <c r="O2902" t="s">
        <v>14</v>
      </c>
      <c r="P2902">
        <v>52.372100416851197</v>
      </c>
      <c r="Q2902">
        <v>4.8615601828391997</v>
      </c>
      <c r="R2902" t="s">
        <v>45</v>
      </c>
      <c r="S2902">
        <v>159</v>
      </c>
      <c r="T2902">
        <v>59</v>
      </c>
      <c r="U2902">
        <v>21</v>
      </c>
      <c r="V2902">
        <v>0.35</v>
      </c>
      <c r="W2902">
        <v>127</v>
      </c>
      <c r="X2902">
        <v>1389</v>
      </c>
      <c r="Y2902">
        <v>4</v>
      </c>
      <c r="Z2902" t="s">
        <v>56</v>
      </c>
      <c r="AA2902" t="s">
        <v>57</v>
      </c>
      <c r="AB2902">
        <v>9381</v>
      </c>
      <c r="AC2902">
        <v>0.1</v>
      </c>
    </row>
    <row r="2903" spans="13:29" x14ac:dyDescent="0.35">
      <c r="M2903" t="s">
        <v>44</v>
      </c>
      <c r="N2903">
        <v>2030388</v>
      </c>
      <c r="O2903" t="s">
        <v>14</v>
      </c>
      <c r="P2903">
        <v>52.364093167613703</v>
      </c>
      <c r="Q2903">
        <v>4.8537696598041702</v>
      </c>
      <c r="R2903" t="s">
        <v>45</v>
      </c>
      <c r="S2903">
        <v>125</v>
      </c>
      <c r="T2903">
        <v>165</v>
      </c>
      <c r="U2903">
        <v>10</v>
      </c>
      <c r="V2903">
        <v>0.18</v>
      </c>
      <c r="W2903">
        <v>66</v>
      </c>
      <c r="X2903">
        <v>1424</v>
      </c>
      <c r="Y2903">
        <v>4</v>
      </c>
      <c r="Z2903" t="s">
        <v>56</v>
      </c>
      <c r="AA2903" t="s">
        <v>57</v>
      </c>
      <c r="AB2903">
        <v>20625</v>
      </c>
      <c r="AC2903">
        <v>0.1</v>
      </c>
    </row>
    <row r="2904" spans="13:29" x14ac:dyDescent="0.35">
      <c r="M2904" t="s">
        <v>44</v>
      </c>
      <c r="N2904">
        <v>2047323</v>
      </c>
      <c r="O2904" t="s">
        <v>14</v>
      </c>
      <c r="P2904">
        <v>52.364034328150701</v>
      </c>
      <c r="Q2904">
        <v>4.8520748071254101</v>
      </c>
      <c r="R2904" t="s">
        <v>45</v>
      </c>
      <c r="S2904">
        <v>350</v>
      </c>
      <c r="T2904">
        <v>285</v>
      </c>
      <c r="U2904">
        <v>19</v>
      </c>
      <c r="V2904">
        <v>0.44</v>
      </c>
      <c r="W2904">
        <v>97</v>
      </c>
      <c r="X2904">
        <v>1430</v>
      </c>
      <c r="Y2904">
        <v>4</v>
      </c>
      <c r="Z2904" t="s">
        <v>56</v>
      </c>
      <c r="AA2904" t="s">
        <v>57</v>
      </c>
      <c r="AB2904">
        <v>99750</v>
      </c>
      <c r="AC2904">
        <v>0.1</v>
      </c>
    </row>
    <row r="2905" spans="13:29" x14ac:dyDescent="0.35">
      <c r="M2905" t="s">
        <v>44</v>
      </c>
      <c r="N2905">
        <v>2071122</v>
      </c>
      <c r="O2905" t="s">
        <v>14</v>
      </c>
      <c r="P2905">
        <v>52.3618654395937</v>
      </c>
      <c r="Q2905">
        <v>4.8709123355770299</v>
      </c>
      <c r="R2905" t="s">
        <v>45</v>
      </c>
      <c r="S2905">
        <v>175</v>
      </c>
      <c r="T2905">
        <v>224</v>
      </c>
      <c r="U2905">
        <v>9</v>
      </c>
      <c r="V2905">
        <v>0.16</v>
      </c>
      <c r="W2905">
        <v>19</v>
      </c>
      <c r="X2905">
        <v>1444</v>
      </c>
      <c r="Y2905">
        <v>4</v>
      </c>
      <c r="Z2905" t="s">
        <v>56</v>
      </c>
      <c r="AA2905" t="s">
        <v>57</v>
      </c>
      <c r="AB2905">
        <v>39200</v>
      </c>
      <c r="AC2905">
        <v>0.1</v>
      </c>
    </row>
    <row r="2906" spans="13:29" x14ac:dyDescent="0.35">
      <c r="M2906" t="s">
        <v>44</v>
      </c>
      <c r="N2906">
        <v>2146724</v>
      </c>
      <c r="O2906" t="s">
        <v>14</v>
      </c>
      <c r="P2906">
        <v>52.3711670491261</v>
      </c>
      <c r="Q2906">
        <v>4.87000048894327</v>
      </c>
      <c r="R2906" t="s">
        <v>45</v>
      </c>
      <c r="S2906">
        <v>100</v>
      </c>
      <c r="T2906">
        <v>300</v>
      </c>
      <c r="U2906">
        <v>39</v>
      </c>
      <c r="V2906">
        <v>0.69</v>
      </c>
      <c r="W2906">
        <v>103</v>
      </c>
      <c r="X2906">
        <v>1492</v>
      </c>
      <c r="Y2906">
        <v>4</v>
      </c>
      <c r="Z2906" t="s">
        <v>56</v>
      </c>
      <c r="AA2906" t="s">
        <v>57</v>
      </c>
      <c r="AB2906">
        <v>30000</v>
      </c>
      <c r="AC2906">
        <v>0.1</v>
      </c>
    </row>
    <row r="2907" spans="13:29" x14ac:dyDescent="0.35">
      <c r="M2907" t="s">
        <v>44</v>
      </c>
      <c r="N2907">
        <v>2702254</v>
      </c>
      <c r="O2907" t="s">
        <v>14</v>
      </c>
      <c r="P2907">
        <v>52.363135714563001</v>
      </c>
      <c r="Q2907">
        <v>4.8638904533059897</v>
      </c>
      <c r="R2907" t="s">
        <v>45</v>
      </c>
      <c r="S2907">
        <v>183</v>
      </c>
      <c r="T2907">
        <v>107</v>
      </c>
      <c r="U2907">
        <v>61</v>
      </c>
      <c r="V2907">
        <v>1.08</v>
      </c>
      <c r="W2907">
        <v>97</v>
      </c>
      <c r="X2907">
        <v>1730</v>
      </c>
      <c r="Y2907">
        <v>4</v>
      </c>
      <c r="Z2907" t="s">
        <v>56</v>
      </c>
      <c r="AA2907" t="s">
        <v>57</v>
      </c>
      <c r="AB2907">
        <v>19581</v>
      </c>
      <c r="AC2907">
        <v>0.1</v>
      </c>
    </row>
    <row r="2908" spans="13:29" x14ac:dyDescent="0.35">
      <c r="M2908" t="s">
        <v>44</v>
      </c>
      <c r="N2908">
        <v>2921938</v>
      </c>
      <c r="O2908" t="s">
        <v>14</v>
      </c>
      <c r="P2908">
        <v>52.367193107191099</v>
      </c>
      <c r="Q2908">
        <v>4.8609142418348199</v>
      </c>
      <c r="R2908" t="s">
        <v>45</v>
      </c>
      <c r="S2908">
        <v>200</v>
      </c>
      <c r="T2908">
        <v>32</v>
      </c>
      <c r="U2908">
        <v>4</v>
      </c>
      <c r="V2908">
        <v>7.0000000000000007E-2</v>
      </c>
      <c r="W2908">
        <v>361</v>
      </c>
      <c r="X2908">
        <v>1838</v>
      </c>
      <c r="Y2908">
        <v>4</v>
      </c>
      <c r="Z2908" t="s">
        <v>56</v>
      </c>
      <c r="AA2908" t="s">
        <v>57</v>
      </c>
      <c r="AB2908">
        <v>6400</v>
      </c>
      <c r="AC2908">
        <v>0.1</v>
      </c>
    </row>
    <row r="2909" spans="13:29" x14ac:dyDescent="0.35">
      <c r="M2909" t="s">
        <v>44</v>
      </c>
      <c r="N2909">
        <v>3194778</v>
      </c>
      <c r="O2909" t="s">
        <v>14</v>
      </c>
      <c r="P2909">
        <v>52.371899095586301</v>
      </c>
      <c r="Q2909">
        <v>4.8706989964513996</v>
      </c>
      <c r="R2909" t="s">
        <v>45</v>
      </c>
      <c r="S2909">
        <v>250</v>
      </c>
      <c r="T2909">
        <v>211</v>
      </c>
      <c r="U2909">
        <v>148</v>
      </c>
      <c r="V2909">
        <v>3.66</v>
      </c>
      <c r="W2909">
        <v>166</v>
      </c>
      <c r="X2909">
        <v>2009</v>
      </c>
      <c r="Y2909">
        <v>4</v>
      </c>
      <c r="Z2909" t="s">
        <v>56</v>
      </c>
      <c r="AA2909" t="s">
        <v>57</v>
      </c>
      <c r="AB2909">
        <v>52750</v>
      </c>
      <c r="AC2909">
        <v>0.1</v>
      </c>
    </row>
    <row r="2910" spans="13:29" x14ac:dyDescent="0.35">
      <c r="M2910" t="s">
        <v>44</v>
      </c>
      <c r="N2910">
        <v>3804795</v>
      </c>
      <c r="O2910" t="s">
        <v>14</v>
      </c>
      <c r="P2910">
        <v>52.361541439725897</v>
      </c>
      <c r="Q2910">
        <v>4.8639205088506596</v>
      </c>
      <c r="R2910" t="s">
        <v>45</v>
      </c>
      <c r="S2910">
        <v>254</v>
      </c>
      <c r="T2910">
        <v>28</v>
      </c>
      <c r="U2910">
        <v>12</v>
      </c>
      <c r="V2910">
        <v>0.23</v>
      </c>
      <c r="W2910">
        <v>191</v>
      </c>
      <c r="X2910">
        <v>2405</v>
      </c>
      <c r="Y2910">
        <v>4</v>
      </c>
      <c r="Z2910" t="s">
        <v>56</v>
      </c>
      <c r="AA2910" t="s">
        <v>57</v>
      </c>
      <c r="AB2910">
        <v>7112</v>
      </c>
      <c r="AC2910">
        <v>0.1</v>
      </c>
    </row>
    <row r="2911" spans="13:29" x14ac:dyDescent="0.35">
      <c r="M2911" t="s">
        <v>44</v>
      </c>
      <c r="N2911">
        <v>3856777</v>
      </c>
      <c r="O2911" t="s">
        <v>14</v>
      </c>
      <c r="P2911">
        <v>52.365723428149998</v>
      </c>
      <c r="Q2911">
        <v>4.8721521483632202</v>
      </c>
      <c r="R2911" t="s">
        <v>45</v>
      </c>
      <c r="S2911">
        <v>199</v>
      </c>
      <c r="T2911">
        <v>340</v>
      </c>
      <c r="U2911">
        <v>33</v>
      </c>
      <c r="V2911">
        <v>0.64</v>
      </c>
      <c r="W2911">
        <v>4</v>
      </c>
      <c r="X2911">
        <v>2444</v>
      </c>
      <c r="Y2911">
        <v>4</v>
      </c>
      <c r="Z2911" t="s">
        <v>56</v>
      </c>
      <c r="AA2911" t="s">
        <v>57</v>
      </c>
      <c r="AB2911">
        <v>67660</v>
      </c>
      <c r="AC2911">
        <v>0.1</v>
      </c>
    </row>
    <row r="2912" spans="13:29" x14ac:dyDescent="0.35">
      <c r="M2912" t="s">
        <v>44</v>
      </c>
      <c r="N2912">
        <v>3904809</v>
      </c>
      <c r="O2912" t="s">
        <v>14</v>
      </c>
      <c r="P2912">
        <v>52.370487840987998</v>
      </c>
      <c r="Q2912">
        <v>4.8661867670868304</v>
      </c>
      <c r="R2912" t="s">
        <v>45</v>
      </c>
      <c r="S2912">
        <v>125</v>
      </c>
      <c r="T2912">
        <v>118</v>
      </c>
      <c r="U2912">
        <v>13</v>
      </c>
      <c r="V2912">
        <v>0.25</v>
      </c>
      <c r="W2912">
        <v>72</v>
      </c>
      <c r="X2912">
        <v>2477</v>
      </c>
      <c r="Y2912">
        <v>4</v>
      </c>
      <c r="Z2912" t="s">
        <v>56</v>
      </c>
      <c r="AA2912" t="s">
        <v>57</v>
      </c>
      <c r="AB2912">
        <v>14750</v>
      </c>
      <c r="AC2912">
        <v>0.1</v>
      </c>
    </row>
    <row r="2913" spans="13:29" x14ac:dyDescent="0.35">
      <c r="M2913" t="s">
        <v>44</v>
      </c>
      <c r="N2913">
        <v>4443023</v>
      </c>
      <c r="O2913" t="s">
        <v>14</v>
      </c>
      <c r="P2913">
        <v>52.3591976180305</v>
      </c>
      <c r="Q2913">
        <v>4.85666795419308</v>
      </c>
      <c r="R2913" t="s">
        <v>45</v>
      </c>
      <c r="S2913">
        <v>144</v>
      </c>
      <c r="T2913">
        <v>48</v>
      </c>
      <c r="U2913">
        <v>19</v>
      </c>
      <c r="V2913">
        <v>0.39</v>
      </c>
      <c r="W2913">
        <v>268</v>
      </c>
      <c r="X2913">
        <v>2765</v>
      </c>
      <c r="Y2913">
        <v>4</v>
      </c>
      <c r="Z2913" t="s">
        <v>56</v>
      </c>
      <c r="AA2913" t="s">
        <v>57</v>
      </c>
      <c r="AB2913">
        <v>6912</v>
      </c>
      <c r="AC2913">
        <v>0.1</v>
      </c>
    </row>
    <row r="2914" spans="13:29" x14ac:dyDescent="0.35">
      <c r="M2914" t="s">
        <v>44</v>
      </c>
      <c r="N2914">
        <v>5113314</v>
      </c>
      <c r="O2914" t="s">
        <v>14</v>
      </c>
      <c r="P2914">
        <v>52.3707716103672</v>
      </c>
      <c r="Q2914">
        <v>4.8727269250018601</v>
      </c>
      <c r="R2914" t="s">
        <v>45</v>
      </c>
      <c r="S2914">
        <v>150</v>
      </c>
      <c r="T2914">
        <v>356</v>
      </c>
      <c r="U2914">
        <v>26</v>
      </c>
      <c r="V2914">
        <v>0.56000000000000005</v>
      </c>
      <c r="W2914">
        <v>188</v>
      </c>
      <c r="X2914">
        <v>3126</v>
      </c>
      <c r="Y2914">
        <v>4</v>
      </c>
      <c r="Z2914" t="s">
        <v>56</v>
      </c>
      <c r="AA2914" t="s">
        <v>57</v>
      </c>
      <c r="AB2914">
        <v>53400</v>
      </c>
      <c r="AC2914">
        <v>0.1</v>
      </c>
    </row>
    <row r="2915" spans="13:29" x14ac:dyDescent="0.35">
      <c r="M2915" t="s">
        <v>44</v>
      </c>
      <c r="N2915">
        <v>5125939</v>
      </c>
      <c r="O2915" t="s">
        <v>14</v>
      </c>
      <c r="P2915">
        <v>52.367124800970998</v>
      </c>
      <c r="Q2915">
        <v>4.8529273755053604</v>
      </c>
      <c r="R2915" t="s">
        <v>45</v>
      </c>
      <c r="S2915">
        <v>120</v>
      </c>
      <c r="T2915">
        <v>336</v>
      </c>
      <c r="U2915">
        <v>69</v>
      </c>
      <c r="V2915">
        <v>1.54</v>
      </c>
      <c r="W2915">
        <v>250</v>
      </c>
      <c r="X2915">
        <v>3135</v>
      </c>
      <c r="Y2915">
        <v>4</v>
      </c>
      <c r="Z2915" t="s">
        <v>56</v>
      </c>
      <c r="AA2915" t="s">
        <v>57</v>
      </c>
      <c r="AB2915">
        <v>40320</v>
      </c>
      <c r="AC2915">
        <v>0.1</v>
      </c>
    </row>
    <row r="2916" spans="13:29" x14ac:dyDescent="0.35">
      <c r="M2916" t="s">
        <v>44</v>
      </c>
      <c r="N2916">
        <v>5134874</v>
      </c>
      <c r="O2916" t="s">
        <v>14</v>
      </c>
      <c r="P2916">
        <v>52.357223446537702</v>
      </c>
      <c r="Q2916">
        <v>4.8562005618614696</v>
      </c>
      <c r="R2916" t="s">
        <v>45</v>
      </c>
      <c r="S2916">
        <v>130</v>
      </c>
      <c r="T2916">
        <v>31</v>
      </c>
      <c r="U2916">
        <v>21</v>
      </c>
      <c r="V2916">
        <v>0.77</v>
      </c>
      <c r="W2916">
        <v>210</v>
      </c>
      <c r="X2916">
        <v>3139</v>
      </c>
      <c r="Y2916">
        <v>4</v>
      </c>
      <c r="Z2916" t="s">
        <v>56</v>
      </c>
      <c r="AA2916" t="s">
        <v>57</v>
      </c>
      <c r="AB2916">
        <v>4030</v>
      </c>
      <c r="AC2916">
        <v>0.1</v>
      </c>
    </row>
    <row r="2917" spans="13:29" x14ac:dyDescent="0.35">
      <c r="M2917" t="s">
        <v>44</v>
      </c>
      <c r="N2917">
        <v>5567622</v>
      </c>
      <c r="O2917" t="s">
        <v>14</v>
      </c>
      <c r="P2917">
        <v>52.3681292525347</v>
      </c>
      <c r="Q2917">
        <v>4.8534264874690596</v>
      </c>
      <c r="R2917" t="s">
        <v>45</v>
      </c>
      <c r="S2917">
        <v>130</v>
      </c>
      <c r="T2917">
        <v>24</v>
      </c>
      <c r="U2917">
        <v>36</v>
      </c>
      <c r="V2917">
        <v>0.85</v>
      </c>
      <c r="W2917">
        <v>344</v>
      </c>
      <c r="X2917">
        <v>3313</v>
      </c>
      <c r="Y2917">
        <v>4</v>
      </c>
      <c r="Z2917" t="s">
        <v>56</v>
      </c>
      <c r="AA2917" t="s">
        <v>57</v>
      </c>
      <c r="AB2917">
        <v>3120</v>
      </c>
      <c r="AC2917">
        <v>0.1</v>
      </c>
    </row>
    <row r="2918" spans="13:29" x14ac:dyDescent="0.35">
      <c r="M2918" t="s">
        <v>44</v>
      </c>
      <c r="N2918">
        <v>5595309</v>
      </c>
      <c r="O2918" t="s">
        <v>14</v>
      </c>
      <c r="P2918">
        <v>52.374295975353199</v>
      </c>
      <c r="Q2918">
        <v>4.8614205755531001</v>
      </c>
      <c r="R2918" t="s">
        <v>45</v>
      </c>
      <c r="S2918">
        <v>190</v>
      </c>
      <c r="T2918">
        <v>358</v>
      </c>
      <c r="U2918">
        <v>9</v>
      </c>
      <c r="V2918">
        <v>0.21</v>
      </c>
      <c r="W2918">
        <v>160</v>
      </c>
      <c r="X2918">
        <v>3322</v>
      </c>
      <c r="Y2918">
        <v>4</v>
      </c>
      <c r="Z2918" t="s">
        <v>56</v>
      </c>
      <c r="AA2918" t="s">
        <v>57</v>
      </c>
      <c r="AB2918">
        <v>68020</v>
      </c>
      <c r="AC2918">
        <v>0.1</v>
      </c>
    </row>
    <row r="2919" spans="13:29" x14ac:dyDescent="0.35">
      <c r="M2919" t="s">
        <v>44</v>
      </c>
      <c r="N2919">
        <v>5746755</v>
      </c>
      <c r="O2919" t="s">
        <v>14</v>
      </c>
      <c r="P2919">
        <v>52.369850195139101</v>
      </c>
      <c r="Q2919">
        <v>4.8537997055516202</v>
      </c>
      <c r="R2919" t="s">
        <v>45</v>
      </c>
      <c r="S2919">
        <v>110</v>
      </c>
      <c r="T2919">
        <v>338</v>
      </c>
      <c r="U2919">
        <v>12</v>
      </c>
      <c r="V2919">
        <v>0.27</v>
      </c>
      <c r="W2919">
        <v>8</v>
      </c>
      <c r="X2919">
        <v>3405</v>
      </c>
      <c r="Y2919">
        <v>4</v>
      </c>
      <c r="Z2919" t="s">
        <v>56</v>
      </c>
      <c r="AA2919" t="s">
        <v>57</v>
      </c>
      <c r="AB2919">
        <v>37180</v>
      </c>
      <c r="AC2919">
        <v>0.1</v>
      </c>
    </row>
    <row r="2920" spans="13:29" x14ac:dyDescent="0.35">
      <c r="M2920" t="s">
        <v>44</v>
      </c>
      <c r="N2920">
        <v>5892161</v>
      </c>
      <c r="O2920" t="s">
        <v>14</v>
      </c>
      <c r="P2920">
        <v>52.3588824558285</v>
      </c>
      <c r="Q2920">
        <v>4.8559486841781299</v>
      </c>
      <c r="R2920" t="s">
        <v>45</v>
      </c>
      <c r="S2920">
        <v>150</v>
      </c>
      <c r="T2920">
        <v>361</v>
      </c>
      <c r="U2920">
        <v>23</v>
      </c>
      <c r="V2920">
        <v>0.53</v>
      </c>
      <c r="W2920">
        <v>7</v>
      </c>
      <c r="X2920">
        <v>3481</v>
      </c>
      <c r="Y2920">
        <v>4</v>
      </c>
      <c r="Z2920" t="s">
        <v>56</v>
      </c>
      <c r="AA2920" t="s">
        <v>57</v>
      </c>
      <c r="AB2920">
        <v>54150</v>
      </c>
      <c r="AC2920">
        <v>0.1</v>
      </c>
    </row>
    <row r="2921" spans="13:29" x14ac:dyDescent="0.35">
      <c r="M2921" t="s">
        <v>44</v>
      </c>
      <c r="N2921">
        <v>5981716</v>
      </c>
      <c r="O2921" t="s">
        <v>14</v>
      </c>
      <c r="P2921">
        <v>52.366469395065003</v>
      </c>
      <c r="Q2921">
        <v>4.8727839197397396</v>
      </c>
      <c r="R2921" t="s">
        <v>45</v>
      </c>
      <c r="S2921">
        <v>95</v>
      </c>
      <c r="T2921">
        <v>364</v>
      </c>
      <c r="U2921">
        <v>18</v>
      </c>
      <c r="V2921">
        <v>0.41</v>
      </c>
      <c r="W2921">
        <v>14</v>
      </c>
      <c r="X2921">
        <v>3536</v>
      </c>
      <c r="Y2921">
        <v>4</v>
      </c>
      <c r="Z2921" t="s">
        <v>56</v>
      </c>
      <c r="AA2921" t="s">
        <v>57</v>
      </c>
      <c r="AB2921">
        <v>34580</v>
      </c>
      <c r="AC2921">
        <v>0.1</v>
      </c>
    </row>
    <row r="2922" spans="13:29" x14ac:dyDescent="0.35">
      <c r="M2922" t="s">
        <v>44</v>
      </c>
      <c r="N2922">
        <v>6112453</v>
      </c>
      <c r="O2922" t="s">
        <v>14</v>
      </c>
      <c r="P2922">
        <v>52.372423307672001</v>
      </c>
      <c r="Q2922">
        <v>4.8602516743244797</v>
      </c>
      <c r="R2922" t="s">
        <v>45</v>
      </c>
      <c r="S2922">
        <v>145</v>
      </c>
      <c r="T2922">
        <v>179</v>
      </c>
      <c r="U2922">
        <v>13</v>
      </c>
      <c r="V2922">
        <v>0.33</v>
      </c>
      <c r="W2922">
        <v>1</v>
      </c>
      <c r="X2922">
        <v>3635</v>
      </c>
      <c r="Y2922">
        <v>4</v>
      </c>
      <c r="Z2922" t="s">
        <v>56</v>
      </c>
      <c r="AA2922" t="s">
        <v>57</v>
      </c>
      <c r="AB2922">
        <v>25955</v>
      </c>
      <c r="AC2922">
        <v>0.1</v>
      </c>
    </row>
    <row r="2923" spans="13:29" x14ac:dyDescent="0.35">
      <c r="M2923" t="s">
        <v>44</v>
      </c>
      <c r="N2923">
        <v>6224047</v>
      </c>
      <c r="O2923" t="s">
        <v>14</v>
      </c>
      <c r="P2923">
        <v>52.3710556468628</v>
      </c>
      <c r="Q2923">
        <v>4.8601422131369203</v>
      </c>
      <c r="R2923" t="s">
        <v>45</v>
      </c>
      <c r="S2923">
        <v>109</v>
      </c>
      <c r="T2923">
        <v>302</v>
      </c>
      <c r="U2923">
        <v>27</v>
      </c>
      <c r="V2923">
        <v>0.65</v>
      </c>
      <c r="W2923">
        <v>61</v>
      </c>
      <c r="X2923">
        <v>3712</v>
      </c>
      <c r="Y2923">
        <v>4</v>
      </c>
      <c r="Z2923" t="s">
        <v>56</v>
      </c>
      <c r="AA2923" t="s">
        <v>57</v>
      </c>
      <c r="AB2923">
        <v>32918</v>
      </c>
      <c r="AC2923">
        <v>0.1</v>
      </c>
    </row>
    <row r="2924" spans="13:29" x14ac:dyDescent="0.35">
      <c r="M2924" t="s">
        <v>44</v>
      </c>
      <c r="N2924">
        <v>6229588</v>
      </c>
      <c r="O2924" t="s">
        <v>14</v>
      </c>
      <c r="P2924">
        <v>52.368072661447997</v>
      </c>
      <c r="Q2924">
        <v>4.8723418778519498</v>
      </c>
      <c r="R2924" t="s">
        <v>45</v>
      </c>
      <c r="S2924">
        <v>115</v>
      </c>
      <c r="T2924">
        <v>294</v>
      </c>
      <c r="U2924">
        <v>41</v>
      </c>
      <c r="V2924">
        <v>0.98</v>
      </c>
      <c r="W2924">
        <v>12</v>
      </c>
      <c r="X2924">
        <v>3715</v>
      </c>
      <c r="Y2924">
        <v>4</v>
      </c>
      <c r="Z2924" t="s">
        <v>56</v>
      </c>
      <c r="AA2924" t="s">
        <v>57</v>
      </c>
      <c r="AB2924">
        <v>33810</v>
      </c>
      <c r="AC2924">
        <v>0.1</v>
      </c>
    </row>
    <row r="2925" spans="13:29" x14ac:dyDescent="0.35">
      <c r="M2925" t="s">
        <v>44</v>
      </c>
      <c r="N2925">
        <v>6698027</v>
      </c>
      <c r="O2925" t="s">
        <v>14</v>
      </c>
      <c r="P2925">
        <v>52.367652409782401</v>
      </c>
      <c r="Q2925">
        <v>4.87472397046567</v>
      </c>
      <c r="R2925" t="s">
        <v>45</v>
      </c>
      <c r="S2925">
        <v>150</v>
      </c>
      <c r="T2925">
        <v>295</v>
      </c>
      <c r="U2925">
        <v>49</v>
      </c>
      <c r="V2925">
        <v>1.1599999999999999</v>
      </c>
      <c r="W2925">
        <v>44</v>
      </c>
      <c r="X2925">
        <v>4039</v>
      </c>
      <c r="Y2925">
        <v>4</v>
      </c>
      <c r="Z2925" t="s">
        <v>56</v>
      </c>
      <c r="AA2925" t="s">
        <v>57</v>
      </c>
      <c r="AB2925">
        <v>44250</v>
      </c>
      <c r="AC2925">
        <v>0.1</v>
      </c>
    </row>
    <row r="2926" spans="13:29" x14ac:dyDescent="0.35">
      <c r="M2926" t="s">
        <v>44</v>
      </c>
      <c r="N2926">
        <v>7379564</v>
      </c>
      <c r="O2926" t="s">
        <v>14</v>
      </c>
      <c r="P2926">
        <v>52.359398177174597</v>
      </c>
      <c r="Q2926">
        <v>4.8510691798683903</v>
      </c>
      <c r="R2926" t="s">
        <v>45</v>
      </c>
      <c r="S2926">
        <v>200</v>
      </c>
      <c r="T2926">
        <v>352</v>
      </c>
      <c r="U2926">
        <v>10</v>
      </c>
      <c r="V2926">
        <v>0.25</v>
      </c>
      <c r="W2926">
        <v>10</v>
      </c>
      <c r="X2926">
        <v>4494</v>
      </c>
      <c r="Y2926">
        <v>4</v>
      </c>
      <c r="Z2926" t="s">
        <v>56</v>
      </c>
      <c r="AA2926" t="s">
        <v>57</v>
      </c>
      <c r="AB2926">
        <v>70400</v>
      </c>
      <c r="AC2926">
        <v>0.1</v>
      </c>
    </row>
    <row r="2927" spans="13:29" x14ac:dyDescent="0.35">
      <c r="M2927" t="s">
        <v>44</v>
      </c>
      <c r="N2927">
        <v>7891490</v>
      </c>
      <c r="O2927" t="s">
        <v>14</v>
      </c>
      <c r="P2927">
        <v>52.369835482177699</v>
      </c>
      <c r="Q2927">
        <v>4.8715447361148003</v>
      </c>
      <c r="R2927" t="s">
        <v>45</v>
      </c>
      <c r="S2927">
        <v>289</v>
      </c>
      <c r="T2927">
        <v>79</v>
      </c>
      <c r="U2927">
        <v>6</v>
      </c>
      <c r="V2927">
        <v>0.16</v>
      </c>
      <c r="W2927">
        <v>89</v>
      </c>
      <c r="X2927">
        <v>4843</v>
      </c>
      <c r="Y2927">
        <v>4</v>
      </c>
      <c r="Z2927" t="s">
        <v>56</v>
      </c>
      <c r="AA2927" t="s">
        <v>57</v>
      </c>
      <c r="AB2927">
        <v>22831</v>
      </c>
      <c r="AC2927">
        <v>0.1</v>
      </c>
    </row>
    <row r="2928" spans="13:29" x14ac:dyDescent="0.35">
      <c r="M2928" t="s">
        <v>44</v>
      </c>
      <c r="N2928">
        <v>8108283</v>
      </c>
      <c r="O2928" t="s">
        <v>14</v>
      </c>
      <c r="P2928">
        <v>52.373814236758001</v>
      </c>
      <c r="Q2928">
        <v>4.8648877193182898</v>
      </c>
      <c r="R2928" t="s">
        <v>45</v>
      </c>
      <c r="S2928">
        <v>125</v>
      </c>
      <c r="T2928">
        <v>358</v>
      </c>
      <c r="U2928">
        <v>37</v>
      </c>
      <c r="V2928">
        <v>0.95</v>
      </c>
      <c r="W2928">
        <v>35</v>
      </c>
      <c r="X2928">
        <v>4962</v>
      </c>
      <c r="Y2928">
        <v>4</v>
      </c>
      <c r="Z2928" t="s">
        <v>56</v>
      </c>
      <c r="AA2928" t="s">
        <v>57</v>
      </c>
      <c r="AB2928">
        <v>44750</v>
      </c>
      <c r="AC2928">
        <v>0.1</v>
      </c>
    </row>
    <row r="2929" spans="13:29" x14ac:dyDescent="0.35">
      <c r="M2929" t="s">
        <v>44</v>
      </c>
      <c r="N2929">
        <v>8421802</v>
      </c>
      <c r="O2929" t="s">
        <v>14</v>
      </c>
      <c r="P2929">
        <v>52.364290026171297</v>
      </c>
      <c r="Q2929">
        <v>4.8587165005208801</v>
      </c>
      <c r="R2929" t="s">
        <v>45</v>
      </c>
      <c r="S2929">
        <v>145</v>
      </c>
      <c r="T2929">
        <v>341</v>
      </c>
      <c r="U2929">
        <v>7</v>
      </c>
      <c r="V2929">
        <v>0.37</v>
      </c>
      <c r="W2929">
        <v>37</v>
      </c>
      <c r="X2929">
        <v>5138</v>
      </c>
      <c r="Y2929">
        <v>4</v>
      </c>
      <c r="Z2929" t="s">
        <v>56</v>
      </c>
      <c r="AA2929" t="s">
        <v>57</v>
      </c>
      <c r="AB2929">
        <v>49445</v>
      </c>
      <c r="AC2929">
        <v>0.1</v>
      </c>
    </row>
    <row r="2930" spans="13:29" x14ac:dyDescent="0.35">
      <c r="M2930" t="s">
        <v>44</v>
      </c>
      <c r="N2930">
        <v>8451328</v>
      </c>
      <c r="O2930" t="s">
        <v>14</v>
      </c>
      <c r="P2930">
        <v>52.3648609508028</v>
      </c>
      <c r="Q2930">
        <v>4.8773482873435103</v>
      </c>
      <c r="R2930" t="s">
        <v>45</v>
      </c>
      <c r="S2930">
        <v>175</v>
      </c>
      <c r="T2930">
        <v>222</v>
      </c>
      <c r="U2930">
        <v>22</v>
      </c>
      <c r="V2930">
        <v>0.57999999999999996</v>
      </c>
      <c r="W2930">
        <v>365</v>
      </c>
      <c r="X2930">
        <v>5147</v>
      </c>
      <c r="Y2930">
        <v>4</v>
      </c>
      <c r="Z2930" t="s">
        <v>56</v>
      </c>
      <c r="AA2930" t="s">
        <v>57</v>
      </c>
      <c r="AB2930">
        <v>38850</v>
      </c>
      <c r="AC2930">
        <v>0.1</v>
      </c>
    </row>
    <row r="2931" spans="13:29" x14ac:dyDescent="0.35">
      <c r="M2931" t="s">
        <v>44</v>
      </c>
      <c r="N2931">
        <v>8866137</v>
      </c>
      <c r="O2931" t="s">
        <v>14</v>
      </c>
      <c r="P2931">
        <v>52.370696212963203</v>
      </c>
      <c r="Q2931">
        <v>4.8583993729970096</v>
      </c>
      <c r="R2931" t="s">
        <v>45</v>
      </c>
      <c r="S2931">
        <v>500</v>
      </c>
      <c r="T2931">
        <v>276</v>
      </c>
      <c r="U2931">
        <v>8</v>
      </c>
      <c r="V2931">
        <v>0.22</v>
      </c>
      <c r="W2931">
        <v>88</v>
      </c>
      <c r="X2931">
        <v>5389</v>
      </c>
      <c r="Y2931">
        <v>4</v>
      </c>
      <c r="Z2931" t="s">
        <v>56</v>
      </c>
      <c r="AA2931" t="s">
        <v>57</v>
      </c>
      <c r="AB2931">
        <v>138000</v>
      </c>
      <c r="AC2931">
        <v>0.1</v>
      </c>
    </row>
    <row r="2932" spans="13:29" x14ac:dyDescent="0.35">
      <c r="M2932" t="s">
        <v>44</v>
      </c>
      <c r="N2932">
        <v>11673293</v>
      </c>
      <c r="O2932" t="s">
        <v>14</v>
      </c>
      <c r="P2932">
        <v>52.365661326548398</v>
      </c>
      <c r="Q2932">
        <v>4.8591663401526999</v>
      </c>
      <c r="R2932" t="s">
        <v>45</v>
      </c>
      <c r="S2932">
        <v>350</v>
      </c>
      <c r="T2932">
        <v>1</v>
      </c>
      <c r="U2932">
        <v>27</v>
      </c>
      <c r="V2932">
        <v>0.88</v>
      </c>
      <c r="W2932">
        <v>356</v>
      </c>
      <c r="X2932">
        <v>6952</v>
      </c>
      <c r="Y2932">
        <v>4</v>
      </c>
      <c r="Z2932" t="s">
        <v>56</v>
      </c>
      <c r="AA2932" t="s">
        <v>57</v>
      </c>
      <c r="AB2932">
        <v>350</v>
      </c>
      <c r="AC2932">
        <v>0.1</v>
      </c>
    </row>
    <row r="2933" spans="13:29" x14ac:dyDescent="0.35">
      <c r="M2933" t="s">
        <v>44</v>
      </c>
      <c r="N2933">
        <v>11711052</v>
      </c>
      <c r="O2933" t="s">
        <v>14</v>
      </c>
      <c r="P2933">
        <v>52.363881225386102</v>
      </c>
      <c r="Q2933">
        <v>4.8778122024928399</v>
      </c>
      <c r="R2933" t="s">
        <v>45</v>
      </c>
      <c r="S2933">
        <v>300</v>
      </c>
      <c r="T2933">
        <v>360</v>
      </c>
      <c r="U2933">
        <v>11</v>
      </c>
      <c r="V2933">
        <v>0.36</v>
      </c>
      <c r="W2933">
        <v>8</v>
      </c>
      <c r="X2933">
        <v>6971</v>
      </c>
      <c r="Y2933">
        <v>4</v>
      </c>
      <c r="Z2933" t="s">
        <v>56</v>
      </c>
      <c r="AA2933" t="s">
        <v>57</v>
      </c>
      <c r="AB2933">
        <v>108000</v>
      </c>
      <c r="AC2933">
        <v>0.1</v>
      </c>
    </row>
    <row r="2934" spans="13:29" x14ac:dyDescent="0.35">
      <c r="M2934" t="s">
        <v>44</v>
      </c>
      <c r="N2934">
        <v>12699754</v>
      </c>
      <c r="O2934" t="s">
        <v>14</v>
      </c>
      <c r="P2934">
        <v>52.357489755599801</v>
      </c>
      <c r="Q2934">
        <v>4.8576674034920799</v>
      </c>
      <c r="R2934" t="s">
        <v>45</v>
      </c>
      <c r="S2934">
        <v>230</v>
      </c>
      <c r="T2934">
        <v>45</v>
      </c>
      <c r="U2934">
        <v>14</v>
      </c>
      <c r="V2934">
        <v>0.45</v>
      </c>
      <c r="W2934">
        <v>228</v>
      </c>
      <c r="X2934">
        <v>7526</v>
      </c>
      <c r="Y2934">
        <v>4</v>
      </c>
      <c r="Z2934" t="s">
        <v>56</v>
      </c>
      <c r="AA2934" t="s">
        <v>57</v>
      </c>
      <c r="AB2934">
        <v>10350</v>
      </c>
      <c r="AC2934">
        <v>0.1</v>
      </c>
    </row>
    <row r="2935" spans="13:29" x14ac:dyDescent="0.35">
      <c r="M2935" t="s">
        <v>44</v>
      </c>
      <c r="N2935">
        <v>12993700</v>
      </c>
      <c r="O2935" t="s">
        <v>14</v>
      </c>
      <c r="P2935">
        <v>52.365188809715697</v>
      </c>
      <c r="Q2935">
        <v>4.8535130263185904</v>
      </c>
      <c r="R2935" t="s">
        <v>45</v>
      </c>
      <c r="S2935">
        <v>85</v>
      </c>
      <c r="T2935">
        <v>362</v>
      </c>
      <c r="U2935">
        <v>32</v>
      </c>
      <c r="V2935">
        <v>1.07</v>
      </c>
      <c r="W2935">
        <v>1</v>
      </c>
      <c r="X2935">
        <v>7730</v>
      </c>
      <c r="Y2935">
        <v>4</v>
      </c>
      <c r="Z2935" t="s">
        <v>56</v>
      </c>
      <c r="AA2935" t="s">
        <v>57</v>
      </c>
      <c r="AB2935">
        <v>30770</v>
      </c>
      <c r="AC2935">
        <v>0.1</v>
      </c>
    </row>
    <row r="2936" spans="13:29" x14ac:dyDescent="0.35">
      <c r="M2936" t="s">
        <v>44</v>
      </c>
      <c r="N2936">
        <v>13107524</v>
      </c>
      <c r="O2936" t="s">
        <v>14</v>
      </c>
      <c r="P2936">
        <v>52.359036434952102</v>
      </c>
      <c r="Q2936">
        <v>4.8576074751908802</v>
      </c>
      <c r="R2936" t="s">
        <v>45</v>
      </c>
      <c r="S2936">
        <v>150</v>
      </c>
      <c r="T2936">
        <v>335</v>
      </c>
      <c r="U2936">
        <v>20</v>
      </c>
      <c r="V2936">
        <v>0.96</v>
      </c>
      <c r="W2936">
        <v>1</v>
      </c>
      <c r="X2936">
        <v>7836</v>
      </c>
      <c r="Y2936">
        <v>4</v>
      </c>
      <c r="Z2936" t="s">
        <v>56</v>
      </c>
      <c r="AA2936" t="s">
        <v>57</v>
      </c>
      <c r="AB2936">
        <v>50250</v>
      </c>
      <c r="AC2936">
        <v>0.1</v>
      </c>
    </row>
    <row r="2937" spans="13:29" x14ac:dyDescent="0.35">
      <c r="M2937" t="s">
        <v>44</v>
      </c>
      <c r="N2937">
        <v>13260806</v>
      </c>
      <c r="O2937" t="s">
        <v>14</v>
      </c>
      <c r="P2937">
        <v>52.361500312800899</v>
      </c>
      <c r="Q2937">
        <v>4.8764534526201899</v>
      </c>
      <c r="R2937" t="s">
        <v>45</v>
      </c>
      <c r="S2937">
        <v>500</v>
      </c>
      <c r="T2937">
        <v>164</v>
      </c>
      <c r="U2937">
        <v>3</v>
      </c>
      <c r="V2937">
        <v>0.13</v>
      </c>
      <c r="W2937">
        <v>259</v>
      </c>
      <c r="X2937">
        <v>7978</v>
      </c>
      <c r="Y2937">
        <v>4</v>
      </c>
      <c r="Z2937" t="s">
        <v>56</v>
      </c>
      <c r="AA2937" t="s">
        <v>57</v>
      </c>
      <c r="AB2937">
        <v>82000</v>
      </c>
      <c r="AC2937">
        <v>0.1</v>
      </c>
    </row>
    <row r="2938" spans="13:29" x14ac:dyDescent="0.35">
      <c r="M2938" t="s">
        <v>44</v>
      </c>
      <c r="N2938">
        <v>13712862</v>
      </c>
      <c r="O2938" t="s">
        <v>14</v>
      </c>
      <c r="P2938">
        <v>52.360878327362997</v>
      </c>
      <c r="Q2938">
        <v>4.8620100183286104</v>
      </c>
      <c r="R2938" t="s">
        <v>45</v>
      </c>
      <c r="S2938">
        <v>190</v>
      </c>
      <c r="T2938">
        <v>308</v>
      </c>
      <c r="U2938">
        <v>25</v>
      </c>
      <c r="V2938">
        <v>0.85</v>
      </c>
      <c r="W2938">
        <v>128</v>
      </c>
      <c r="X2938">
        <v>8496</v>
      </c>
      <c r="Y2938">
        <v>4</v>
      </c>
      <c r="Z2938" t="s">
        <v>56</v>
      </c>
      <c r="AA2938" t="s">
        <v>57</v>
      </c>
      <c r="AB2938">
        <v>58520</v>
      </c>
      <c r="AC2938">
        <v>0.1</v>
      </c>
    </row>
    <row r="2939" spans="13:29" x14ac:dyDescent="0.35">
      <c r="M2939" t="s">
        <v>44</v>
      </c>
      <c r="N2939">
        <v>13760586</v>
      </c>
      <c r="O2939" t="s">
        <v>14</v>
      </c>
      <c r="P2939">
        <v>52.370801387424898</v>
      </c>
      <c r="Q2939">
        <v>4.8533450681145096</v>
      </c>
      <c r="R2939" t="s">
        <v>45</v>
      </c>
      <c r="S2939">
        <v>115</v>
      </c>
      <c r="T2939">
        <v>276</v>
      </c>
      <c r="U2939">
        <v>10</v>
      </c>
      <c r="V2939">
        <v>0.35</v>
      </c>
      <c r="W2939">
        <v>44</v>
      </c>
      <c r="X2939">
        <v>8555</v>
      </c>
      <c r="Y2939">
        <v>4</v>
      </c>
      <c r="Z2939" t="s">
        <v>56</v>
      </c>
      <c r="AA2939" t="s">
        <v>57</v>
      </c>
      <c r="AB2939">
        <v>31740</v>
      </c>
      <c r="AC2939">
        <v>0.1</v>
      </c>
    </row>
    <row r="2940" spans="13:29" x14ac:dyDescent="0.35">
      <c r="M2940" t="s">
        <v>44</v>
      </c>
      <c r="N2940">
        <v>13761956</v>
      </c>
      <c r="O2940" t="s">
        <v>14</v>
      </c>
      <c r="P2940">
        <v>52.366826507685303</v>
      </c>
      <c r="Q2940">
        <v>4.8538940313687897</v>
      </c>
      <c r="R2940" t="s">
        <v>45</v>
      </c>
      <c r="S2940">
        <v>150</v>
      </c>
      <c r="T2940">
        <v>355</v>
      </c>
      <c r="U2940">
        <v>4</v>
      </c>
      <c r="V2940">
        <v>0.15</v>
      </c>
      <c r="W2940">
        <v>9</v>
      </c>
      <c r="X2940">
        <v>8557</v>
      </c>
      <c r="Y2940">
        <v>4</v>
      </c>
      <c r="Z2940" t="s">
        <v>56</v>
      </c>
      <c r="AA2940" t="s">
        <v>57</v>
      </c>
      <c r="AB2940">
        <v>53250</v>
      </c>
      <c r="AC2940">
        <v>0.1</v>
      </c>
    </row>
    <row r="2941" spans="13:29" x14ac:dyDescent="0.35">
      <c r="M2941" t="s">
        <v>44</v>
      </c>
      <c r="N2941">
        <v>14711794</v>
      </c>
      <c r="O2941" t="s">
        <v>14</v>
      </c>
      <c r="P2941">
        <v>52.362514886645002</v>
      </c>
      <c r="Q2941">
        <v>4.8624136168709704</v>
      </c>
      <c r="R2941" t="s">
        <v>45</v>
      </c>
      <c r="S2941">
        <v>100</v>
      </c>
      <c r="T2941">
        <v>275</v>
      </c>
      <c r="U2941">
        <v>1</v>
      </c>
      <c r="V2941">
        <v>7.0000000000000007E-2</v>
      </c>
      <c r="W2941">
        <v>11</v>
      </c>
      <c r="X2941">
        <v>9446</v>
      </c>
      <c r="Y2941">
        <v>4</v>
      </c>
      <c r="Z2941" t="s">
        <v>56</v>
      </c>
      <c r="AA2941" t="s">
        <v>57</v>
      </c>
      <c r="AB2941">
        <v>27500</v>
      </c>
      <c r="AC2941">
        <v>0.1</v>
      </c>
    </row>
    <row r="2942" spans="13:29" x14ac:dyDescent="0.35">
      <c r="M2942" t="s">
        <v>44</v>
      </c>
      <c r="N2942">
        <v>14829461</v>
      </c>
      <c r="O2942" t="s">
        <v>14</v>
      </c>
      <c r="P2942">
        <v>52.370095621111098</v>
      </c>
      <c r="Q2942">
        <v>4.8658559764901597</v>
      </c>
      <c r="R2942" t="s">
        <v>45</v>
      </c>
      <c r="S2942">
        <v>110</v>
      </c>
      <c r="T2942">
        <v>364</v>
      </c>
      <c r="U2942">
        <v>10</v>
      </c>
      <c r="V2942">
        <v>0.37</v>
      </c>
      <c r="W2942">
        <v>2</v>
      </c>
      <c r="X2942">
        <v>9517</v>
      </c>
      <c r="Y2942">
        <v>4</v>
      </c>
      <c r="Z2942" t="s">
        <v>56</v>
      </c>
      <c r="AA2942" t="s">
        <v>57</v>
      </c>
      <c r="AB2942">
        <v>40040</v>
      </c>
      <c r="AC2942">
        <v>0.1</v>
      </c>
    </row>
    <row r="2943" spans="13:29" x14ac:dyDescent="0.35">
      <c r="M2943" t="s">
        <v>44</v>
      </c>
      <c r="N2943">
        <v>14839350</v>
      </c>
      <c r="O2943" t="s">
        <v>14</v>
      </c>
      <c r="P2943">
        <v>52.368007429140803</v>
      </c>
      <c r="Q2943">
        <v>4.8745233658998304</v>
      </c>
      <c r="R2943" t="s">
        <v>45</v>
      </c>
      <c r="S2943">
        <v>375</v>
      </c>
      <c r="T2943">
        <v>2</v>
      </c>
      <c r="U2943">
        <v>9</v>
      </c>
      <c r="V2943">
        <v>0.35</v>
      </c>
      <c r="W2943">
        <v>363</v>
      </c>
      <c r="X2943">
        <v>9526</v>
      </c>
      <c r="Y2943">
        <v>4</v>
      </c>
      <c r="Z2943" t="s">
        <v>56</v>
      </c>
      <c r="AA2943" t="s">
        <v>57</v>
      </c>
      <c r="AB2943">
        <v>750</v>
      </c>
      <c r="AC2943">
        <v>0.1</v>
      </c>
    </row>
    <row r="2944" spans="13:29" x14ac:dyDescent="0.35">
      <c r="M2944" t="s">
        <v>44</v>
      </c>
      <c r="N2944">
        <v>14955141</v>
      </c>
      <c r="O2944" t="s">
        <v>14</v>
      </c>
      <c r="P2944">
        <v>52.3720708512759</v>
      </c>
      <c r="Q2944">
        <v>4.8505675898392902</v>
      </c>
      <c r="R2944" t="s">
        <v>45</v>
      </c>
      <c r="S2944">
        <v>90</v>
      </c>
      <c r="T2944">
        <v>337</v>
      </c>
      <c r="U2944">
        <v>38</v>
      </c>
      <c r="V2944">
        <v>1.4</v>
      </c>
      <c r="W2944">
        <v>17</v>
      </c>
      <c r="X2944">
        <v>9597</v>
      </c>
      <c r="Y2944">
        <v>4</v>
      </c>
      <c r="Z2944" t="s">
        <v>56</v>
      </c>
      <c r="AA2944" t="s">
        <v>57</v>
      </c>
      <c r="AB2944">
        <v>30330</v>
      </c>
      <c r="AC2944">
        <v>0.1</v>
      </c>
    </row>
    <row r="2945" spans="13:29" x14ac:dyDescent="0.35">
      <c r="M2945" t="s">
        <v>44</v>
      </c>
      <c r="N2945">
        <v>14972525</v>
      </c>
      <c r="O2945" t="s">
        <v>14</v>
      </c>
      <c r="P2945">
        <v>52.3590945828225</v>
      </c>
      <c r="Q2945">
        <v>4.8528823586897696</v>
      </c>
      <c r="R2945" t="s">
        <v>45</v>
      </c>
      <c r="S2945">
        <v>91</v>
      </c>
      <c r="T2945">
        <v>281</v>
      </c>
      <c r="U2945">
        <v>3</v>
      </c>
      <c r="V2945">
        <v>0.16</v>
      </c>
      <c r="W2945">
        <v>83</v>
      </c>
      <c r="X2945">
        <v>9606</v>
      </c>
      <c r="Y2945">
        <v>4</v>
      </c>
      <c r="Z2945" t="s">
        <v>56</v>
      </c>
      <c r="AA2945" t="s">
        <v>57</v>
      </c>
      <c r="AB2945">
        <v>25571</v>
      </c>
      <c r="AC2945">
        <v>0.1</v>
      </c>
    </row>
    <row r="2946" spans="13:29" x14ac:dyDescent="0.35">
      <c r="M2946" t="s">
        <v>44</v>
      </c>
      <c r="N2946">
        <v>16000844</v>
      </c>
      <c r="O2946" t="s">
        <v>14</v>
      </c>
      <c r="P2946">
        <v>52.358989469235901</v>
      </c>
      <c r="Q2946">
        <v>4.8649785298729897</v>
      </c>
      <c r="R2946" t="s">
        <v>45</v>
      </c>
      <c r="S2946">
        <v>169</v>
      </c>
      <c r="T2946">
        <v>321</v>
      </c>
      <c r="U2946">
        <v>10</v>
      </c>
      <c r="V2946">
        <v>0.5</v>
      </c>
      <c r="W2946">
        <v>11</v>
      </c>
      <c r="X2946">
        <v>10251</v>
      </c>
      <c r="Y2946">
        <v>4</v>
      </c>
      <c r="Z2946" t="s">
        <v>56</v>
      </c>
      <c r="AA2946" t="s">
        <v>57</v>
      </c>
      <c r="AB2946">
        <v>54249</v>
      </c>
      <c r="AC2946">
        <v>0.1</v>
      </c>
    </row>
    <row r="2947" spans="13:29" x14ac:dyDescent="0.35">
      <c r="M2947" t="s">
        <v>44</v>
      </c>
      <c r="N2947">
        <v>16153438</v>
      </c>
      <c r="O2947" t="s">
        <v>14</v>
      </c>
      <c r="P2947">
        <v>52.361197263116097</v>
      </c>
      <c r="Q2947">
        <v>4.8689655569042802</v>
      </c>
      <c r="R2947" t="s">
        <v>45</v>
      </c>
      <c r="S2947">
        <v>175</v>
      </c>
      <c r="T2947">
        <v>259</v>
      </c>
      <c r="U2947">
        <v>12</v>
      </c>
      <c r="V2947">
        <v>0.51</v>
      </c>
      <c r="W2947">
        <v>171</v>
      </c>
      <c r="X2947">
        <v>10354</v>
      </c>
      <c r="Y2947">
        <v>4</v>
      </c>
      <c r="Z2947" t="s">
        <v>56</v>
      </c>
      <c r="AA2947" t="s">
        <v>57</v>
      </c>
      <c r="AB2947">
        <v>45325</v>
      </c>
      <c r="AC2947">
        <v>0.1</v>
      </c>
    </row>
    <row r="2948" spans="13:29" x14ac:dyDescent="0.35">
      <c r="M2948" t="s">
        <v>44</v>
      </c>
      <c r="N2948">
        <v>16876894</v>
      </c>
      <c r="O2948" t="s">
        <v>14</v>
      </c>
      <c r="P2948">
        <v>52.365380640165299</v>
      </c>
      <c r="Q2948">
        <v>4.8572452709265503</v>
      </c>
      <c r="R2948" t="s">
        <v>45</v>
      </c>
      <c r="S2948">
        <v>120</v>
      </c>
      <c r="T2948">
        <v>303</v>
      </c>
      <c r="U2948">
        <v>8</v>
      </c>
      <c r="V2948">
        <v>0.4</v>
      </c>
      <c r="W2948">
        <v>25</v>
      </c>
      <c r="X2948">
        <v>10861</v>
      </c>
      <c r="Y2948">
        <v>4</v>
      </c>
      <c r="Z2948" t="s">
        <v>56</v>
      </c>
      <c r="AA2948" t="s">
        <v>57</v>
      </c>
      <c r="AB2948">
        <v>36360</v>
      </c>
      <c r="AC2948">
        <v>0.1</v>
      </c>
    </row>
    <row r="2949" spans="13:29" x14ac:dyDescent="0.35">
      <c r="M2949" t="s">
        <v>44</v>
      </c>
      <c r="N2949">
        <v>16879680</v>
      </c>
      <c r="O2949" t="s">
        <v>14</v>
      </c>
      <c r="P2949">
        <v>52.3619523450514</v>
      </c>
      <c r="Q2949">
        <v>4.8589413661254603</v>
      </c>
      <c r="R2949" t="s">
        <v>45</v>
      </c>
      <c r="S2949">
        <v>200</v>
      </c>
      <c r="T2949">
        <v>9</v>
      </c>
      <c r="U2949">
        <v>5</v>
      </c>
      <c r="V2949">
        <v>0.28000000000000003</v>
      </c>
      <c r="W2949">
        <v>362</v>
      </c>
      <c r="X2949">
        <v>10866</v>
      </c>
      <c r="Y2949">
        <v>4</v>
      </c>
      <c r="Z2949" t="s">
        <v>56</v>
      </c>
      <c r="AA2949" t="s">
        <v>57</v>
      </c>
      <c r="AB2949">
        <v>1800</v>
      </c>
      <c r="AC2949">
        <v>0.1</v>
      </c>
    </row>
    <row r="2950" spans="13:29" x14ac:dyDescent="0.35">
      <c r="M2950" t="s">
        <v>44</v>
      </c>
      <c r="N2950">
        <v>18156735</v>
      </c>
      <c r="O2950" t="s">
        <v>14</v>
      </c>
      <c r="P2950">
        <v>52.3696012391026</v>
      </c>
      <c r="Q2950">
        <v>4.8504227956089201</v>
      </c>
      <c r="R2950" t="s">
        <v>45</v>
      </c>
      <c r="S2950">
        <v>118</v>
      </c>
      <c r="T2950">
        <v>325</v>
      </c>
      <c r="U2950">
        <v>7</v>
      </c>
      <c r="V2950">
        <v>0.35</v>
      </c>
      <c r="W2950">
        <v>41</v>
      </c>
      <c r="X2950">
        <v>11672</v>
      </c>
      <c r="Y2950">
        <v>4</v>
      </c>
      <c r="Z2950" t="s">
        <v>56</v>
      </c>
      <c r="AA2950" t="s">
        <v>57</v>
      </c>
      <c r="AB2950">
        <v>38350</v>
      </c>
      <c r="AC2950">
        <v>0.1</v>
      </c>
    </row>
    <row r="2951" spans="13:29" x14ac:dyDescent="0.35">
      <c r="M2951" t="s">
        <v>44</v>
      </c>
      <c r="N2951">
        <v>18493725</v>
      </c>
      <c r="O2951" t="s">
        <v>14</v>
      </c>
      <c r="P2951">
        <v>52.372360286255201</v>
      </c>
      <c r="Q2951">
        <v>4.8553018333811604</v>
      </c>
      <c r="R2951" t="s">
        <v>45</v>
      </c>
      <c r="S2951">
        <v>120</v>
      </c>
      <c r="T2951">
        <v>293</v>
      </c>
      <c r="U2951">
        <v>5</v>
      </c>
      <c r="V2951">
        <v>0.27</v>
      </c>
      <c r="W2951">
        <v>79</v>
      </c>
      <c r="X2951">
        <v>11986</v>
      </c>
      <c r="Y2951">
        <v>4</v>
      </c>
      <c r="Z2951" t="s">
        <v>56</v>
      </c>
      <c r="AA2951" t="s">
        <v>57</v>
      </c>
      <c r="AB2951">
        <v>35160</v>
      </c>
      <c r="AC2951">
        <v>0.1</v>
      </c>
    </row>
    <row r="2952" spans="13:29" x14ac:dyDescent="0.35">
      <c r="M2952" t="s">
        <v>44</v>
      </c>
      <c r="N2952">
        <v>18784059</v>
      </c>
      <c r="O2952" t="s">
        <v>14</v>
      </c>
      <c r="P2952">
        <v>52.365084315185797</v>
      </c>
      <c r="Q2952">
        <v>4.8623056316062803</v>
      </c>
      <c r="R2952" t="s">
        <v>45</v>
      </c>
      <c r="S2952">
        <v>175</v>
      </c>
      <c r="T2952">
        <v>333</v>
      </c>
      <c r="U2952">
        <v>13</v>
      </c>
      <c r="V2952">
        <v>0.71</v>
      </c>
      <c r="W2952">
        <v>22</v>
      </c>
      <c r="X2952">
        <v>12220</v>
      </c>
      <c r="Y2952">
        <v>4</v>
      </c>
      <c r="Z2952" t="s">
        <v>56</v>
      </c>
      <c r="AA2952" t="s">
        <v>57</v>
      </c>
      <c r="AB2952">
        <v>58275</v>
      </c>
      <c r="AC2952">
        <v>0.1</v>
      </c>
    </row>
    <row r="2953" spans="13:29" x14ac:dyDescent="0.35">
      <c r="M2953" t="s">
        <v>44</v>
      </c>
      <c r="N2953">
        <v>18937990</v>
      </c>
      <c r="O2953" t="s">
        <v>14</v>
      </c>
      <c r="P2953">
        <v>52.363145770807797</v>
      </c>
      <c r="Q2953">
        <v>4.8649123088331496</v>
      </c>
      <c r="R2953" t="s">
        <v>45</v>
      </c>
      <c r="S2953">
        <v>150</v>
      </c>
      <c r="T2953">
        <v>364</v>
      </c>
      <c r="U2953">
        <v>17</v>
      </c>
      <c r="V2953">
        <v>0.92</v>
      </c>
      <c r="W2953">
        <v>16</v>
      </c>
      <c r="X2953">
        <v>12353</v>
      </c>
      <c r="Y2953">
        <v>4</v>
      </c>
      <c r="Z2953" t="s">
        <v>56</v>
      </c>
      <c r="AA2953" t="s">
        <v>57</v>
      </c>
      <c r="AB2953">
        <v>54600</v>
      </c>
      <c r="AC2953">
        <v>0.1</v>
      </c>
    </row>
    <row r="2954" spans="13:29" x14ac:dyDescent="0.35">
      <c r="M2954" t="s">
        <v>44</v>
      </c>
      <c r="N2954">
        <v>19202936</v>
      </c>
      <c r="O2954" t="s">
        <v>14</v>
      </c>
      <c r="P2954">
        <v>52.363950931361401</v>
      </c>
      <c r="Q2954">
        <v>4.8570698986095904</v>
      </c>
      <c r="R2954" t="s">
        <v>45</v>
      </c>
      <c r="S2954">
        <v>149</v>
      </c>
      <c r="T2954">
        <v>348</v>
      </c>
      <c r="U2954">
        <v>8</v>
      </c>
      <c r="V2954">
        <v>0.45</v>
      </c>
      <c r="W2954">
        <v>12</v>
      </c>
      <c r="X2954">
        <v>12591</v>
      </c>
      <c r="Y2954">
        <v>4</v>
      </c>
      <c r="Z2954" t="s">
        <v>56</v>
      </c>
      <c r="AA2954" t="s">
        <v>57</v>
      </c>
      <c r="AB2954">
        <v>51852</v>
      </c>
      <c r="AC2954">
        <v>0.1</v>
      </c>
    </row>
    <row r="2955" spans="13:29" x14ac:dyDescent="0.35">
      <c r="M2955" t="s">
        <v>44</v>
      </c>
      <c r="N2955">
        <v>19394663</v>
      </c>
      <c r="O2955" t="s">
        <v>14</v>
      </c>
      <c r="P2955">
        <v>52.360672470956104</v>
      </c>
      <c r="Q2955">
        <v>4.8555326157700298</v>
      </c>
      <c r="R2955" t="s">
        <v>45</v>
      </c>
      <c r="S2955">
        <v>115</v>
      </c>
      <c r="T2955">
        <v>346</v>
      </c>
      <c r="U2955">
        <v>15</v>
      </c>
      <c r="V2955">
        <v>0.94</v>
      </c>
      <c r="W2955">
        <v>14</v>
      </c>
      <c r="X2955">
        <v>12745</v>
      </c>
      <c r="Y2955">
        <v>4</v>
      </c>
      <c r="Z2955" t="s">
        <v>56</v>
      </c>
      <c r="AA2955" t="s">
        <v>57</v>
      </c>
      <c r="AB2955">
        <v>39790</v>
      </c>
      <c r="AC2955">
        <v>0.1</v>
      </c>
    </row>
    <row r="2956" spans="13:29" x14ac:dyDescent="0.35">
      <c r="M2956" t="s">
        <v>44</v>
      </c>
      <c r="N2956">
        <v>19515870</v>
      </c>
      <c r="O2956" t="s">
        <v>14</v>
      </c>
      <c r="P2956">
        <v>52.367109872106099</v>
      </c>
      <c r="Q2956">
        <v>4.8736418065965603</v>
      </c>
      <c r="R2956" t="s">
        <v>45</v>
      </c>
      <c r="S2956">
        <v>150</v>
      </c>
      <c r="T2956">
        <v>338</v>
      </c>
      <c r="U2956">
        <v>16</v>
      </c>
      <c r="V2956">
        <v>0.96</v>
      </c>
      <c r="W2956">
        <v>129</v>
      </c>
      <c r="X2956">
        <v>12847</v>
      </c>
      <c r="Y2956">
        <v>4</v>
      </c>
      <c r="Z2956" t="s">
        <v>56</v>
      </c>
      <c r="AA2956" t="s">
        <v>57</v>
      </c>
      <c r="AB2956">
        <v>50700</v>
      </c>
      <c r="AC2956">
        <v>0.1</v>
      </c>
    </row>
    <row r="2957" spans="13:29" x14ac:dyDescent="0.35">
      <c r="M2957" t="s">
        <v>44</v>
      </c>
      <c r="N2957">
        <v>19745436</v>
      </c>
      <c r="O2957" t="s">
        <v>14</v>
      </c>
      <c r="P2957">
        <v>52.3654198660616</v>
      </c>
      <c r="Q2957">
        <v>4.8679464404290904</v>
      </c>
      <c r="R2957" t="s">
        <v>45</v>
      </c>
      <c r="S2957">
        <v>150</v>
      </c>
      <c r="T2957">
        <v>299</v>
      </c>
      <c r="U2957">
        <v>6</v>
      </c>
      <c r="V2957">
        <v>0.36</v>
      </c>
      <c r="W2957">
        <v>41</v>
      </c>
      <c r="X2957">
        <v>13069</v>
      </c>
      <c r="Y2957">
        <v>4</v>
      </c>
      <c r="Z2957" t="s">
        <v>56</v>
      </c>
      <c r="AA2957" t="s">
        <v>57</v>
      </c>
      <c r="AB2957">
        <v>44850</v>
      </c>
      <c r="AC2957">
        <v>0.1</v>
      </c>
    </row>
    <row r="2958" spans="13:29" x14ac:dyDescent="0.35">
      <c r="M2958" t="s">
        <v>44</v>
      </c>
      <c r="N2958">
        <v>20145145</v>
      </c>
      <c r="O2958" t="s">
        <v>14</v>
      </c>
      <c r="P2958">
        <v>52.362290100942701</v>
      </c>
      <c r="Q2958">
        <v>4.8668204196889704</v>
      </c>
      <c r="R2958" t="s">
        <v>45</v>
      </c>
      <c r="S2958">
        <v>115</v>
      </c>
      <c r="T2958">
        <v>363</v>
      </c>
      <c r="U2958">
        <v>7</v>
      </c>
      <c r="V2958">
        <v>0.44</v>
      </c>
      <c r="W2958">
        <v>3</v>
      </c>
      <c r="X2958">
        <v>13508</v>
      </c>
      <c r="Y2958">
        <v>4</v>
      </c>
      <c r="Z2958" t="s">
        <v>56</v>
      </c>
      <c r="AA2958" t="s">
        <v>57</v>
      </c>
      <c r="AB2958">
        <v>41745</v>
      </c>
      <c r="AC2958">
        <v>0.1</v>
      </c>
    </row>
    <row r="2959" spans="13:29" x14ac:dyDescent="0.35">
      <c r="M2959" t="s">
        <v>44</v>
      </c>
      <c r="N2959">
        <v>20314628</v>
      </c>
      <c r="O2959" t="s">
        <v>14</v>
      </c>
      <c r="P2959">
        <v>52.372732839644002</v>
      </c>
      <c r="Q2959">
        <v>4.8737657577929596</v>
      </c>
      <c r="R2959" t="s">
        <v>45</v>
      </c>
      <c r="S2959">
        <v>165</v>
      </c>
      <c r="T2959">
        <v>348</v>
      </c>
      <c r="U2959">
        <v>8</v>
      </c>
      <c r="V2959">
        <v>0.51</v>
      </c>
      <c r="W2959">
        <v>29</v>
      </c>
      <c r="X2959">
        <v>13660</v>
      </c>
      <c r="Y2959">
        <v>4</v>
      </c>
      <c r="Z2959" t="s">
        <v>56</v>
      </c>
      <c r="AA2959" t="s">
        <v>57</v>
      </c>
      <c r="AB2959">
        <v>57420</v>
      </c>
      <c r="AC2959">
        <v>0.1</v>
      </c>
    </row>
    <row r="2960" spans="13:29" x14ac:dyDescent="0.35">
      <c r="M2960" t="s">
        <v>44</v>
      </c>
      <c r="N2960">
        <v>20349480</v>
      </c>
      <c r="O2960" t="s">
        <v>14</v>
      </c>
      <c r="P2960">
        <v>52.373146429394701</v>
      </c>
      <c r="Q2960">
        <v>4.8600741892822699</v>
      </c>
      <c r="R2960" t="s">
        <v>45</v>
      </c>
      <c r="S2960">
        <v>180</v>
      </c>
      <c r="T2960">
        <v>191</v>
      </c>
      <c r="U2960">
        <v>3</v>
      </c>
      <c r="V2960">
        <v>0.2</v>
      </c>
      <c r="W2960">
        <v>134</v>
      </c>
      <c r="X2960">
        <v>13677</v>
      </c>
      <c r="Y2960">
        <v>4</v>
      </c>
      <c r="Z2960" t="s">
        <v>56</v>
      </c>
      <c r="AA2960" t="s">
        <v>57</v>
      </c>
      <c r="AB2960">
        <v>34380</v>
      </c>
      <c r="AC2960">
        <v>0.1</v>
      </c>
    </row>
    <row r="2961" spans="13:29" x14ac:dyDescent="0.35">
      <c r="M2961" t="s">
        <v>44</v>
      </c>
      <c r="N2961">
        <v>20967046</v>
      </c>
      <c r="O2961" t="s">
        <v>14</v>
      </c>
      <c r="P2961">
        <v>52.363797378857399</v>
      </c>
      <c r="Q2961">
        <v>4.8744322201197896</v>
      </c>
      <c r="R2961" t="s">
        <v>45</v>
      </c>
      <c r="S2961">
        <v>160</v>
      </c>
      <c r="T2961">
        <v>333</v>
      </c>
      <c r="U2961">
        <v>5</v>
      </c>
      <c r="V2961">
        <v>0.35</v>
      </c>
      <c r="W2961">
        <v>9</v>
      </c>
      <c r="X2961">
        <v>14121</v>
      </c>
      <c r="Y2961">
        <v>4</v>
      </c>
      <c r="Z2961" t="s">
        <v>56</v>
      </c>
      <c r="AA2961" t="s">
        <v>57</v>
      </c>
      <c r="AB2961">
        <v>53280</v>
      </c>
      <c r="AC2961">
        <v>0.1</v>
      </c>
    </row>
    <row r="2962" spans="13:29" x14ac:dyDescent="0.35">
      <c r="M2962" t="s">
        <v>44</v>
      </c>
      <c r="N2962">
        <v>21085476</v>
      </c>
      <c r="O2962" t="s">
        <v>14</v>
      </c>
      <c r="P2962">
        <v>52.3675510341318</v>
      </c>
      <c r="Q2962">
        <v>4.8763718800102502</v>
      </c>
      <c r="R2962" t="s">
        <v>45</v>
      </c>
      <c r="S2962">
        <v>130</v>
      </c>
      <c r="T2962">
        <v>362</v>
      </c>
      <c r="U2962">
        <v>10</v>
      </c>
      <c r="V2962">
        <v>0.74</v>
      </c>
      <c r="W2962">
        <v>5</v>
      </c>
      <c r="X2962">
        <v>14216</v>
      </c>
      <c r="Y2962">
        <v>4</v>
      </c>
      <c r="Z2962" t="s">
        <v>56</v>
      </c>
      <c r="AA2962" t="s">
        <v>57</v>
      </c>
      <c r="AB2962">
        <v>47060</v>
      </c>
      <c r="AC2962">
        <v>0.1</v>
      </c>
    </row>
    <row r="2963" spans="13:29" x14ac:dyDescent="0.35">
      <c r="M2963" t="s">
        <v>44</v>
      </c>
      <c r="N2963">
        <v>21264368</v>
      </c>
      <c r="O2963" t="s">
        <v>14</v>
      </c>
      <c r="P2963">
        <v>52.362762448646102</v>
      </c>
      <c r="Q2963">
        <v>4.86482720501734</v>
      </c>
      <c r="R2963" t="s">
        <v>45</v>
      </c>
      <c r="S2963">
        <v>250</v>
      </c>
      <c r="T2963">
        <v>276</v>
      </c>
      <c r="U2963">
        <v>10</v>
      </c>
      <c r="V2963">
        <v>1.28</v>
      </c>
      <c r="W2963">
        <v>101</v>
      </c>
      <c r="X2963">
        <v>14363</v>
      </c>
      <c r="Y2963">
        <v>4</v>
      </c>
      <c r="Z2963" t="s">
        <v>56</v>
      </c>
      <c r="AA2963" t="s">
        <v>57</v>
      </c>
      <c r="AB2963">
        <v>69000</v>
      </c>
      <c r="AC2963">
        <v>0.1</v>
      </c>
    </row>
    <row r="2964" spans="13:29" x14ac:dyDescent="0.35">
      <c r="M2964" t="s">
        <v>44</v>
      </c>
      <c r="N2964">
        <v>21931133</v>
      </c>
      <c r="O2964" t="s">
        <v>14</v>
      </c>
      <c r="P2964">
        <v>52.361582348968199</v>
      </c>
      <c r="Q2964">
        <v>4.8529246140541398</v>
      </c>
      <c r="R2964" t="s">
        <v>45</v>
      </c>
      <c r="S2964">
        <v>250</v>
      </c>
      <c r="T2964">
        <v>355</v>
      </c>
      <c r="U2964">
        <v>6</v>
      </c>
      <c r="V2964">
        <v>0.53</v>
      </c>
      <c r="W2964">
        <v>10</v>
      </c>
      <c r="X2964">
        <v>14937</v>
      </c>
      <c r="Y2964">
        <v>4</v>
      </c>
      <c r="Z2964" t="s">
        <v>56</v>
      </c>
      <c r="AA2964" t="s">
        <v>57</v>
      </c>
      <c r="AB2964">
        <v>88750</v>
      </c>
      <c r="AC2964">
        <v>0.1</v>
      </c>
    </row>
    <row r="2965" spans="13:29" x14ac:dyDescent="0.35">
      <c r="M2965" t="s">
        <v>44</v>
      </c>
      <c r="N2965">
        <v>20168</v>
      </c>
      <c r="O2965" t="s">
        <v>7</v>
      </c>
      <c r="P2965">
        <v>52.365087026809199</v>
      </c>
      <c r="Q2965">
        <v>4.8935410078410104</v>
      </c>
      <c r="R2965" t="s">
        <v>45</v>
      </c>
      <c r="S2965">
        <v>80</v>
      </c>
      <c r="T2965">
        <v>224</v>
      </c>
      <c r="U2965">
        <v>233</v>
      </c>
      <c r="V2965">
        <v>2.1800000000000002</v>
      </c>
      <c r="W2965">
        <v>198</v>
      </c>
      <c r="X2965">
        <v>2</v>
      </c>
      <c r="Y2965">
        <v>1</v>
      </c>
      <c r="Z2965" t="s">
        <v>68</v>
      </c>
      <c r="AA2965" t="s">
        <v>69</v>
      </c>
      <c r="AB2965">
        <v>17920</v>
      </c>
      <c r="AC2965">
        <v>0.1</v>
      </c>
    </row>
    <row r="2966" spans="13:29" x14ac:dyDescent="0.35">
      <c r="M2966" t="s">
        <v>44</v>
      </c>
      <c r="N2966">
        <v>82482</v>
      </c>
      <c r="O2966" t="s">
        <v>6</v>
      </c>
      <c r="P2966">
        <v>52.370259733420497</v>
      </c>
      <c r="Q2966">
        <v>4.8800301947340401</v>
      </c>
      <c r="R2966" t="s">
        <v>45</v>
      </c>
      <c r="S2966">
        <v>95</v>
      </c>
      <c r="T2966">
        <v>191</v>
      </c>
      <c r="U2966">
        <v>695</v>
      </c>
      <c r="V2966">
        <v>7.64</v>
      </c>
      <c r="W2966">
        <v>191</v>
      </c>
      <c r="X2966">
        <v>53</v>
      </c>
      <c r="Y2966">
        <v>1</v>
      </c>
      <c r="Z2966" t="s">
        <v>46</v>
      </c>
      <c r="AA2966" t="s">
        <v>47</v>
      </c>
      <c r="AB2966">
        <v>18145</v>
      </c>
      <c r="AC2966">
        <v>0.1</v>
      </c>
    </row>
    <row r="2967" spans="13:29" x14ac:dyDescent="0.35">
      <c r="M2967" t="s">
        <v>44</v>
      </c>
      <c r="N2967">
        <v>201322</v>
      </c>
      <c r="O2967" t="s">
        <v>6</v>
      </c>
      <c r="P2967">
        <v>52.371840577549698</v>
      </c>
      <c r="Q2967">
        <v>4.8817078561107303</v>
      </c>
      <c r="R2967" t="s">
        <v>45</v>
      </c>
      <c r="S2967">
        <v>80</v>
      </c>
      <c r="T2967">
        <v>45</v>
      </c>
      <c r="U2967">
        <v>64</v>
      </c>
      <c r="V2967">
        <v>0.74</v>
      </c>
      <c r="W2967">
        <v>165</v>
      </c>
      <c r="X2967">
        <v>95</v>
      </c>
      <c r="Y2967">
        <v>1</v>
      </c>
      <c r="Z2967" t="s">
        <v>46</v>
      </c>
      <c r="AA2967" t="s">
        <v>47</v>
      </c>
      <c r="AB2967">
        <v>3600</v>
      </c>
      <c r="AC2967">
        <v>0.1</v>
      </c>
    </row>
    <row r="2968" spans="13:29" x14ac:dyDescent="0.35">
      <c r="M2968" t="s">
        <v>44</v>
      </c>
      <c r="N2968">
        <v>305809</v>
      </c>
      <c r="O2968" t="s">
        <v>15</v>
      </c>
      <c r="P2968">
        <v>52.384484691901001</v>
      </c>
      <c r="Q2968">
        <v>4.8711619204029404</v>
      </c>
      <c r="R2968" t="s">
        <v>45</v>
      </c>
      <c r="S2968">
        <v>295</v>
      </c>
      <c r="T2968">
        <v>30</v>
      </c>
      <c r="U2968">
        <v>121</v>
      </c>
      <c r="V2968">
        <v>1.49</v>
      </c>
      <c r="W2968">
        <v>360</v>
      </c>
      <c r="X2968">
        <v>163</v>
      </c>
      <c r="Y2968">
        <v>1</v>
      </c>
      <c r="Z2968" t="s">
        <v>60</v>
      </c>
      <c r="AA2968" t="s">
        <v>61</v>
      </c>
      <c r="AB2968">
        <v>8850</v>
      </c>
      <c r="AC2968">
        <v>0.1</v>
      </c>
    </row>
    <row r="2969" spans="13:29" x14ac:dyDescent="0.35">
      <c r="M2969" t="s">
        <v>44</v>
      </c>
      <c r="N2969">
        <v>313778</v>
      </c>
      <c r="O2969" t="s">
        <v>18</v>
      </c>
      <c r="P2969">
        <v>52.364392791706699</v>
      </c>
      <c r="Q2969">
        <v>4.9394392592731604</v>
      </c>
      <c r="R2969" t="s">
        <v>45</v>
      </c>
      <c r="S2969">
        <v>124</v>
      </c>
      <c r="T2969">
        <v>318</v>
      </c>
      <c r="U2969">
        <v>48</v>
      </c>
      <c r="V2969">
        <v>0.65</v>
      </c>
      <c r="W2969">
        <v>30</v>
      </c>
      <c r="X2969">
        <v>173</v>
      </c>
      <c r="Y2969">
        <v>1</v>
      </c>
      <c r="Z2969" t="s">
        <v>66</v>
      </c>
      <c r="AA2969" t="s">
        <v>67</v>
      </c>
      <c r="AB2969">
        <v>39432</v>
      </c>
      <c r="AC2969">
        <v>0.1</v>
      </c>
    </row>
    <row r="2970" spans="13:29" x14ac:dyDescent="0.35">
      <c r="M2970" t="s">
        <v>44</v>
      </c>
      <c r="N2970">
        <v>314082</v>
      </c>
      <c r="O2970" t="s">
        <v>14</v>
      </c>
      <c r="P2970">
        <v>52.363140660449403</v>
      </c>
      <c r="Q2970">
        <v>4.8628437740077297</v>
      </c>
      <c r="R2970" t="s">
        <v>45</v>
      </c>
      <c r="S2970">
        <v>111</v>
      </c>
      <c r="T2970">
        <v>364</v>
      </c>
      <c r="U2970">
        <v>34</v>
      </c>
      <c r="V2970">
        <v>0.42</v>
      </c>
      <c r="W2970">
        <v>9</v>
      </c>
      <c r="X2970">
        <v>174</v>
      </c>
      <c r="Y2970">
        <v>1</v>
      </c>
      <c r="Z2970" t="s">
        <v>56</v>
      </c>
      <c r="AA2970" t="s">
        <v>57</v>
      </c>
      <c r="AB2970">
        <v>40404</v>
      </c>
      <c r="AC2970">
        <v>0.1</v>
      </c>
    </row>
    <row r="2971" spans="13:29" x14ac:dyDescent="0.35">
      <c r="M2971" t="s">
        <v>44</v>
      </c>
      <c r="N2971">
        <v>549310</v>
      </c>
      <c r="O2971" t="s">
        <v>14</v>
      </c>
      <c r="P2971">
        <v>52.372335909444502</v>
      </c>
      <c r="Q2971">
        <v>4.8622868028106998</v>
      </c>
      <c r="R2971" t="s">
        <v>45</v>
      </c>
      <c r="S2971">
        <v>230</v>
      </c>
      <c r="T2971">
        <v>357</v>
      </c>
      <c r="U2971">
        <v>32</v>
      </c>
      <c r="V2971">
        <v>0.78</v>
      </c>
      <c r="W2971">
        <v>5</v>
      </c>
      <c r="X2971">
        <v>302</v>
      </c>
      <c r="Y2971">
        <v>1</v>
      </c>
      <c r="Z2971" t="s">
        <v>56</v>
      </c>
      <c r="AA2971" t="s">
        <v>57</v>
      </c>
      <c r="AB2971">
        <v>82110</v>
      </c>
      <c r="AC2971">
        <v>0.1</v>
      </c>
    </row>
    <row r="2972" spans="13:29" x14ac:dyDescent="0.35">
      <c r="M2972" t="s">
        <v>44</v>
      </c>
      <c r="N2972">
        <v>591951</v>
      </c>
      <c r="O2972" t="s">
        <v>27</v>
      </c>
      <c r="P2972">
        <v>52.3269814432931</v>
      </c>
      <c r="Q2972">
        <v>4.9829489103113698</v>
      </c>
      <c r="R2972" t="s">
        <v>45</v>
      </c>
      <c r="S2972">
        <v>225</v>
      </c>
      <c r="T2972">
        <v>9</v>
      </c>
      <c r="U2972">
        <v>49</v>
      </c>
      <c r="V2972">
        <v>0.64</v>
      </c>
      <c r="W2972">
        <v>358</v>
      </c>
      <c r="X2972">
        <v>347</v>
      </c>
      <c r="Y2972">
        <v>1</v>
      </c>
      <c r="Z2972" t="s">
        <v>107</v>
      </c>
      <c r="AA2972" t="s">
        <v>117</v>
      </c>
      <c r="AB2972">
        <v>2025</v>
      </c>
      <c r="AC2972">
        <v>0.1</v>
      </c>
    </row>
    <row r="2973" spans="13:29" x14ac:dyDescent="0.35">
      <c r="M2973" t="s">
        <v>44</v>
      </c>
      <c r="N2973">
        <v>601498</v>
      </c>
      <c r="O2973" t="s">
        <v>9</v>
      </c>
      <c r="P2973">
        <v>52.356595769447097</v>
      </c>
      <c r="Q2973">
        <v>4.9083441276130797</v>
      </c>
      <c r="R2973" t="s">
        <v>45</v>
      </c>
      <c r="S2973">
        <v>150</v>
      </c>
      <c r="T2973">
        <v>81</v>
      </c>
      <c r="U2973">
        <v>17</v>
      </c>
      <c r="V2973">
        <v>0.23</v>
      </c>
      <c r="W2973">
        <v>53</v>
      </c>
      <c r="X2973">
        <v>352</v>
      </c>
      <c r="Y2973">
        <v>1</v>
      </c>
      <c r="Z2973" t="s">
        <v>64</v>
      </c>
      <c r="AA2973" t="s">
        <v>65</v>
      </c>
      <c r="AB2973">
        <v>12150</v>
      </c>
      <c r="AC2973">
        <v>0.1</v>
      </c>
    </row>
    <row r="2974" spans="13:29" x14ac:dyDescent="0.35">
      <c r="M2974" t="s">
        <v>44</v>
      </c>
      <c r="N2974">
        <v>652888</v>
      </c>
      <c r="O2974" t="s">
        <v>15</v>
      </c>
      <c r="P2974">
        <v>52.378346508622499</v>
      </c>
      <c r="Q2974">
        <v>4.8729654535210303</v>
      </c>
      <c r="R2974" t="s">
        <v>45</v>
      </c>
      <c r="S2974">
        <v>100</v>
      </c>
      <c r="T2974">
        <v>142</v>
      </c>
      <c r="U2974">
        <v>98</v>
      </c>
      <c r="V2974">
        <v>1.28</v>
      </c>
      <c r="W2974">
        <v>62</v>
      </c>
      <c r="X2974">
        <v>398</v>
      </c>
      <c r="Y2974">
        <v>1</v>
      </c>
      <c r="Z2974" t="s">
        <v>60</v>
      </c>
      <c r="AA2974" t="s">
        <v>61</v>
      </c>
      <c r="AB2974">
        <v>14200</v>
      </c>
      <c r="AC2974">
        <v>0.1</v>
      </c>
    </row>
    <row r="2975" spans="13:29" x14ac:dyDescent="0.35">
      <c r="M2975" t="s">
        <v>44</v>
      </c>
      <c r="N2975">
        <v>693675</v>
      </c>
      <c r="O2975" t="s">
        <v>14</v>
      </c>
      <c r="P2975">
        <v>52.360856648298899</v>
      </c>
      <c r="Q2975">
        <v>4.8533997667358504</v>
      </c>
      <c r="R2975" t="s">
        <v>45</v>
      </c>
      <c r="S2975">
        <v>95</v>
      </c>
      <c r="T2975">
        <v>300</v>
      </c>
      <c r="U2975">
        <v>11</v>
      </c>
      <c r="V2975">
        <v>0.18</v>
      </c>
      <c r="W2975">
        <v>97</v>
      </c>
      <c r="X2975">
        <v>442</v>
      </c>
      <c r="Y2975">
        <v>1</v>
      </c>
      <c r="Z2975" t="s">
        <v>56</v>
      </c>
      <c r="AA2975" t="s">
        <v>57</v>
      </c>
      <c r="AB2975">
        <v>28500</v>
      </c>
      <c r="AC2975">
        <v>0.1</v>
      </c>
    </row>
    <row r="2976" spans="13:29" x14ac:dyDescent="0.35">
      <c r="M2976" t="s">
        <v>44</v>
      </c>
      <c r="N2976">
        <v>705423</v>
      </c>
      <c r="O2976" t="s">
        <v>7</v>
      </c>
      <c r="P2976">
        <v>52.3663082683615</v>
      </c>
      <c r="Q2976">
        <v>4.8878554321439998</v>
      </c>
      <c r="R2976" t="s">
        <v>45</v>
      </c>
      <c r="S2976">
        <v>219</v>
      </c>
      <c r="T2976">
        <v>119</v>
      </c>
      <c r="U2976">
        <v>118</v>
      </c>
      <c r="V2976">
        <v>1.58</v>
      </c>
      <c r="W2976">
        <v>353</v>
      </c>
      <c r="X2976">
        <v>457</v>
      </c>
      <c r="Y2976">
        <v>1</v>
      </c>
      <c r="Z2976" t="s">
        <v>68</v>
      </c>
      <c r="AA2976" t="s">
        <v>69</v>
      </c>
      <c r="AB2976">
        <v>26061</v>
      </c>
      <c r="AC2976">
        <v>0.1</v>
      </c>
    </row>
    <row r="2977" spans="13:29" x14ac:dyDescent="0.35">
      <c r="M2977" t="s">
        <v>44</v>
      </c>
      <c r="N2977">
        <v>728145</v>
      </c>
      <c r="O2977" t="s">
        <v>11</v>
      </c>
      <c r="P2977">
        <v>52.351581417345102</v>
      </c>
      <c r="Q2977">
        <v>4.8954858398311698</v>
      </c>
      <c r="R2977" t="s">
        <v>45</v>
      </c>
      <c r="S2977">
        <v>150</v>
      </c>
      <c r="T2977">
        <v>12</v>
      </c>
      <c r="U2977">
        <v>44</v>
      </c>
      <c r="V2977">
        <v>0.59</v>
      </c>
      <c r="W2977">
        <v>355</v>
      </c>
      <c r="X2977">
        <v>477</v>
      </c>
      <c r="Y2977">
        <v>1</v>
      </c>
      <c r="Z2977" t="s">
        <v>58</v>
      </c>
      <c r="AA2977" t="s">
        <v>59</v>
      </c>
      <c r="AB2977">
        <v>1800</v>
      </c>
      <c r="AC2977">
        <v>0.1</v>
      </c>
    </row>
    <row r="2978" spans="13:29" x14ac:dyDescent="0.35">
      <c r="M2978" t="s">
        <v>44</v>
      </c>
      <c r="N2978">
        <v>741043</v>
      </c>
      <c r="O2978" t="s">
        <v>15</v>
      </c>
      <c r="P2978">
        <v>52.378181020063103</v>
      </c>
      <c r="Q2978">
        <v>4.8698226085883602</v>
      </c>
      <c r="R2978" t="s">
        <v>45</v>
      </c>
      <c r="S2978">
        <v>299</v>
      </c>
      <c r="T2978">
        <v>349</v>
      </c>
      <c r="U2978">
        <v>19</v>
      </c>
      <c r="V2978">
        <v>0.27</v>
      </c>
      <c r="W2978">
        <v>235</v>
      </c>
      <c r="X2978">
        <v>494</v>
      </c>
      <c r="Y2978">
        <v>1</v>
      </c>
      <c r="Z2978" t="s">
        <v>60</v>
      </c>
      <c r="AA2978" t="s">
        <v>61</v>
      </c>
      <c r="AB2978">
        <v>104351</v>
      </c>
      <c r="AC2978">
        <v>0.1</v>
      </c>
    </row>
    <row r="2979" spans="13:29" x14ac:dyDescent="0.35">
      <c r="M2979" t="s">
        <v>44</v>
      </c>
      <c r="N2979">
        <v>754769</v>
      </c>
      <c r="O2979" t="s">
        <v>14</v>
      </c>
      <c r="P2979">
        <v>52.359453706239002</v>
      </c>
      <c r="Q2979">
        <v>4.8608213655966104</v>
      </c>
      <c r="R2979" t="s">
        <v>45</v>
      </c>
      <c r="S2979">
        <v>220</v>
      </c>
      <c r="T2979">
        <v>185</v>
      </c>
      <c r="U2979">
        <v>109</v>
      </c>
      <c r="V2979">
        <v>1.55</v>
      </c>
      <c r="W2979">
        <v>175</v>
      </c>
      <c r="X2979">
        <v>513</v>
      </c>
      <c r="Y2979">
        <v>1</v>
      </c>
      <c r="Z2979" t="s">
        <v>56</v>
      </c>
      <c r="AA2979" t="s">
        <v>57</v>
      </c>
      <c r="AB2979">
        <v>40700</v>
      </c>
      <c r="AC2979">
        <v>0.1</v>
      </c>
    </row>
    <row r="2980" spans="13:29" x14ac:dyDescent="0.35">
      <c r="M2980" t="s">
        <v>44</v>
      </c>
      <c r="N2980">
        <v>793845</v>
      </c>
      <c r="O2980" t="s">
        <v>14</v>
      </c>
      <c r="P2980">
        <v>52.373850528790598</v>
      </c>
      <c r="Q2980">
        <v>4.8584348213958899</v>
      </c>
      <c r="R2980" t="s">
        <v>45</v>
      </c>
      <c r="S2980">
        <v>80</v>
      </c>
      <c r="T2980">
        <v>363</v>
      </c>
      <c r="U2980">
        <v>45</v>
      </c>
      <c r="V2980">
        <v>0.61</v>
      </c>
      <c r="W2980">
        <v>101</v>
      </c>
      <c r="X2980">
        <v>556</v>
      </c>
      <c r="Y2980">
        <v>1</v>
      </c>
      <c r="Z2980" t="s">
        <v>56</v>
      </c>
      <c r="AA2980" t="s">
        <v>57</v>
      </c>
      <c r="AB2980">
        <v>29040</v>
      </c>
      <c r="AC2980">
        <v>0.1</v>
      </c>
    </row>
    <row r="2981" spans="13:29" x14ac:dyDescent="0.35">
      <c r="M2981" t="s">
        <v>44</v>
      </c>
      <c r="N2981">
        <v>851044</v>
      </c>
      <c r="O2981" t="s">
        <v>8</v>
      </c>
      <c r="P2981">
        <v>52.339683732610901</v>
      </c>
      <c r="Q2981">
        <v>4.8461833754708303</v>
      </c>
      <c r="R2981" t="s">
        <v>45</v>
      </c>
      <c r="S2981">
        <v>140</v>
      </c>
      <c r="T2981">
        <v>125</v>
      </c>
      <c r="U2981">
        <v>499</v>
      </c>
      <c r="V2981">
        <v>6.92</v>
      </c>
      <c r="W2981">
        <v>151</v>
      </c>
      <c r="X2981">
        <v>614</v>
      </c>
      <c r="Y2981">
        <v>1</v>
      </c>
      <c r="Z2981" t="s">
        <v>74</v>
      </c>
      <c r="AA2981" t="s">
        <v>75</v>
      </c>
      <c r="AB2981">
        <v>17500</v>
      </c>
      <c r="AC2981">
        <v>0.1</v>
      </c>
    </row>
    <row r="2982" spans="13:29" x14ac:dyDescent="0.35">
      <c r="M2982" t="s">
        <v>44</v>
      </c>
      <c r="N2982">
        <v>870225</v>
      </c>
      <c r="O2982" t="s">
        <v>11</v>
      </c>
      <c r="P2982">
        <v>52.3526045118167</v>
      </c>
      <c r="Q2982">
        <v>4.9008282705413801</v>
      </c>
      <c r="R2982" t="s">
        <v>45</v>
      </c>
      <c r="S2982">
        <v>180</v>
      </c>
      <c r="T2982">
        <v>252</v>
      </c>
      <c r="U2982">
        <v>83</v>
      </c>
      <c r="V2982">
        <v>1.22</v>
      </c>
      <c r="W2982">
        <v>103</v>
      </c>
      <c r="X2982">
        <v>633</v>
      </c>
      <c r="Y2982">
        <v>1</v>
      </c>
      <c r="Z2982" t="s">
        <v>58</v>
      </c>
      <c r="AA2982" t="s">
        <v>59</v>
      </c>
      <c r="AB2982">
        <v>45360</v>
      </c>
      <c r="AC2982">
        <v>0.1</v>
      </c>
    </row>
    <row r="2983" spans="13:29" x14ac:dyDescent="0.35">
      <c r="M2983" t="s">
        <v>44</v>
      </c>
      <c r="N2983">
        <v>873104</v>
      </c>
      <c r="O2983" t="s">
        <v>14</v>
      </c>
      <c r="P2983">
        <v>52.357581968526702</v>
      </c>
      <c r="Q2983">
        <v>4.8591703139732303</v>
      </c>
      <c r="R2983" t="s">
        <v>45</v>
      </c>
      <c r="S2983">
        <v>300</v>
      </c>
      <c r="T2983">
        <v>293</v>
      </c>
      <c r="U2983">
        <v>29</v>
      </c>
      <c r="V2983">
        <v>0.76</v>
      </c>
      <c r="W2983">
        <v>123</v>
      </c>
      <c r="X2983">
        <v>636</v>
      </c>
      <c r="Y2983">
        <v>1</v>
      </c>
      <c r="Z2983" t="s">
        <v>56</v>
      </c>
      <c r="AA2983" t="s">
        <v>57</v>
      </c>
      <c r="AB2983">
        <v>87900</v>
      </c>
      <c r="AC2983">
        <v>0.1</v>
      </c>
    </row>
    <row r="2984" spans="13:29" x14ac:dyDescent="0.35">
      <c r="M2984" t="s">
        <v>44</v>
      </c>
      <c r="N2984">
        <v>998754</v>
      </c>
      <c r="O2984" t="s">
        <v>14</v>
      </c>
      <c r="P2984">
        <v>52.365744244787898</v>
      </c>
      <c r="Q2984">
        <v>4.8597252926818104</v>
      </c>
      <c r="R2984" t="s">
        <v>45</v>
      </c>
      <c r="S2984">
        <v>400</v>
      </c>
      <c r="T2984">
        <v>256</v>
      </c>
      <c r="U2984">
        <v>90</v>
      </c>
      <c r="V2984">
        <v>1.3</v>
      </c>
      <c r="W2984">
        <v>24</v>
      </c>
      <c r="X2984">
        <v>717</v>
      </c>
      <c r="Y2984">
        <v>1</v>
      </c>
      <c r="Z2984" t="s">
        <v>56</v>
      </c>
      <c r="AA2984" t="s">
        <v>57</v>
      </c>
      <c r="AB2984">
        <v>102400</v>
      </c>
      <c r="AC2984">
        <v>0.1</v>
      </c>
    </row>
    <row r="2985" spans="13:29" x14ac:dyDescent="0.35">
      <c r="M2985" t="s">
        <v>44</v>
      </c>
      <c r="N2985">
        <v>1149380</v>
      </c>
      <c r="O2985" t="s">
        <v>26</v>
      </c>
      <c r="P2985">
        <v>52.319070645599901</v>
      </c>
      <c r="Q2985">
        <v>4.9458416770462597</v>
      </c>
      <c r="R2985" t="s">
        <v>45</v>
      </c>
      <c r="S2985">
        <v>58</v>
      </c>
      <c r="T2985">
        <v>170</v>
      </c>
      <c r="U2985">
        <v>301</v>
      </c>
      <c r="V2985">
        <v>4.8899999999999997</v>
      </c>
      <c r="W2985">
        <v>183</v>
      </c>
      <c r="X2985">
        <v>846</v>
      </c>
      <c r="Y2985">
        <v>1</v>
      </c>
      <c r="Z2985" t="s">
        <v>92</v>
      </c>
      <c r="AA2985" t="s">
        <v>93</v>
      </c>
      <c r="AB2985">
        <v>9860</v>
      </c>
      <c r="AC2985">
        <v>0.1</v>
      </c>
    </row>
    <row r="2986" spans="13:29" x14ac:dyDescent="0.35">
      <c r="M2986" t="s">
        <v>44</v>
      </c>
      <c r="N2986">
        <v>1178074</v>
      </c>
      <c r="O2986" t="s">
        <v>11</v>
      </c>
      <c r="P2986">
        <v>52.344420433075904</v>
      </c>
      <c r="Q2986">
        <v>4.9080570510014496</v>
      </c>
      <c r="R2986" t="s">
        <v>45</v>
      </c>
      <c r="S2986">
        <v>147</v>
      </c>
      <c r="T2986">
        <v>201</v>
      </c>
      <c r="U2986">
        <v>79</v>
      </c>
      <c r="V2986">
        <v>1.24</v>
      </c>
      <c r="W2986">
        <v>68</v>
      </c>
      <c r="X2986">
        <v>865</v>
      </c>
      <c r="Y2986">
        <v>1</v>
      </c>
      <c r="Z2986" t="s">
        <v>58</v>
      </c>
      <c r="AA2986" t="s">
        <v>59</v>
      </c>
      <c r="AB2986">
        <v>29547</v>
      </c>
      <c r="AC2986">
        <v>0.1</v>
      </c>
    </row>
    <row r="2987" spans="13:29" x14ac:dyDescent="0.35">
      <c r="M2987" t="s">
        <v>44</v>
      </c>
      <c r="N2987">
        <v>1333886</v>
      </c>
      <c r="O2987" t="s">
        <v>11</v>
      </c>
      <c r="P2987">
        <v>52.356530529781203</v>
      </c>
      <c r="Q2987">
        <v>4.8956421241576598</v>
      </c>
      <c r="R2987" t="s">
        <v>45</v>
      </c>
      <c r="S2987">
        <v>125</v>
      </c>
      <c r="T2987">
        <v>23</v>
      </c>
      <c r="U2987">
        <v>60</v>
      </c>
      <c r="V2987">
        <v>0.91</v>
      </c>
      <c r="W2987">
        <v>295</v>
      </c>
      <c r="X2987">
        <v>986</v>
      </c>
      <c r="Y2987">
        <v>1</v>
      </c>
      <c r="Z2987" t="s">
        <v>58</v>
      </c>
      <c r="AA2987" t="s">
        <v>59</v>
      </c>
      <c r="AB2987">
        <v>2875</v>
      </c>
      <c r="AC2987">
        <v>0.1</v>
      </c>
    </row>
    <row r="2988" spans="13:29" x14ac:dyDescent="0.35">
      <c r="M2988" t="s">
        <v>44</v>
      </c>
      <c r="N2988">
        <v>1370038</v>
      </c>
      <c r="O2988" t="s">
        <v>8</v>
      </c>
      <c r="P2988">
        <v>52.346262931520201</v>
      </c>
      <c r="Q2988">
        <v>4.8581024907603396</v>
      </c>
      <c r="R2988" t="s">
        <v>45</v>
      </c>
      <c r="S2988">
        <v>191</v>
      </c>
      <c r="T2988">
        <v>277</v>
      </c>
      <c r="U2988">
        <v>74</v>
      </c>
      <c r="V2988">
        <v>1.1599999999999999</v>
      </c>
      <c r="W2988">
        <v>87</v>
      </c>
      <c r="X2988">
        <v>1021</v>
      </c>
      <c r="Y2988">
        <v>1</v>
      </c>
      <c r="Z2988" t="s">
        <v>74</v>
      </c>
      <c r="AA2988" t="s">
        <v>75</v>
      </c>
      <c r="AB2988">
        <v>52907</v>
      </c>
      <c r="AC2988">
        <v>0.1</v>
      </c>
    </row>
    <row r="2989" spans="13:29" x14ac:dyDescent="0.35">
      <c r="M2989" t="s">
        <v>44</v>
      </c>
      <c r="N2989">
        <v>1479060</v>
      </c>
      <c r="O2989" t="s">
        <v>14</v>
      </c>
      <c r="P2989">
        <v>52.371974000639099</v>
      </c>
      <c r="Q2989">
        <v>4.8725399503573099</v>
      </c>
      <c r="R2989" t="s">
        <v>45</v>
      </c>
      <c r="S2989">
        <v>135</v>
      </c>
      <c r="T2989">
        <v>28</v>
      </c>
      <c r="U2989">
        <v>74</v>
      </c>
      <c r="V2989">
        <v>1.1499999999999999</v>
      </c>
      <c r="W2989">
        <v>339</v>
      </c>
      <c r="X2989">
        <v>1088</v>
      </c>
      <c r="Y2989">
        <v>1</v>
      </c>
      <c r="Z2989" t="s">
        <v>56</v>
      </c>
      <c r="AA2989" t="s">
        <v>57</v>
      </c>
      <c r="AB2989">
        <v>3780</v>
      </c>
      <c r="AC2989">
        <v>0.1</v>
      </c>
    </row>
    <row r="2990" spans="13:29" x14ac:dyDescent="0.35">
      <c r="M2990" t="s">
        <v>44</v>
      </c>
      <c r="N2990">
        <v>1551034</v>
      </c>
      <c r="O2990" t="s">
        <v>14</v>
      </c>
      <c r="P2990">
        <v>52.3669030291246</v>
      </c>
      <c r="Q2990">
        <v>4.8755902823244996</v>
      </c>
      <c r="R2990" t="s">
        <v>45</v>
      </c>
      <c r="S2990">
        <v>300</v>
      </c>
      <c r="T2990">
        <v>249</v>
      </c>
      <c r="U2990">
        <v>66</v>
      </c>
      <c r="V2990">
        <v>1.04</v>
      </c>
      <c r="W2990">
        <v>297</v>
      </c>
      <c r="X2990">
        <v>1138</v>
      </c>
      <c r="Y2990">
        <v>1</v>
      </c>
      <c r="Z2990" t="s">
        <v>56</v>
      </c>
      <c r="AA2990" t="s">
        <v>57</v>
      </c>
      <c r="AB2990">
        <v>74700</v>
      </c>
      <c r="AC2990">
        <v>0.1</v>
      </c>
    </row>
    <row r="2991" spans="13:29" x14ac:dyDescent="0.35">
      <c r="M2991" t="s">
        <v>44</v>
      </c>
      <c r="N2991">
        <v>1620658</v>
      </c>
      <c r="O2991" t="s">
        <v>9</v>
      </c>
      <c r="P2991">
        <v>52.350654164591496</v>
      </c>
      <c r="Q2991">
        <v>4.9134896304979803</v>
      </c>
      <c r="R2991" t="s">
        <v>45</v>
      </c>
      <c r="S2991">
        <v>110</v>
      </c>
      <c r="T2991">
        <v>28</v>
      </c>
      <c r="U2991">
        <v>35</v>
      </c>
      <c r="V2991">
        <v>0.56000000000000005</v>
      </c>
      <c r="W2991">
        <v>265</v>
      </c>
      <c r="X2991">
        <v>1173</v>
      </c>
      <c r="Y2991">
        <v>1</v>
      </c>
      <c r="Z2991" t="s">
        <v>64</v>
      </c>
      <c r="AA2991" t="s">
        <v>65</v>
      </c>
      <c r="AB2991">
        <v>3080</v>
      </c>
      <c r="AC2991">
        <v>0.1</v>
      </c>
    </row>
    <row r="2992" spans="13:29" x14ac:dyDescent="0.35">
      <c r="M2992" t="s">
        <v>44</v>
      </c>
      <c r="N2992">
        <v>1645459</v>
      </c>
      <c r="O2992" t="s">
        <v>11</v>
      </c>
      <c r="P2992">
        <v>52.352272352115399</v>
      </c>
      <c r="Q2992">
        <v>4.8902313561659403</v>
      </c>
      <c r="R2992" t="s">
        <v>45</v>
      </c>
      <c r="S2992">
        <v>200</v>
      </c>
      <c r="T2992">
        <v>98</v>
      </c>
      <c r="U2992">
        <v>87</v>
      </c>
      <c r="V2992">
        <v>1.65</v>
      </c>
      <c r="W2992">
        <v>218</v>
      </c>
      <c r="X2992">
        <v>1188</v>
      </c>
      <c r="Y2992">
        <v>1</v>
      </c>
      <c r="Z2992" t="s">
        <v>58</v>
      </c>
      <c r="AA2992" t="s">
        <v>59</v>
      </c>
      <c r="AB2992">
        <v>19600</v>
      </c>
      <c r="AC2992">
        <v>0.1</v>
      </c>
    </row>
    <row r="2993" spans="13:29" x14ac:dyDescent="0.35">
      <c r="M2993" t="s">
        <v>44</v>
      </c>
      <c r="N2993">
        <v>1650475</v>
      </c>
      <c r="O2993" t="s">
        <v>12</v>
      </c>
      <c r="P2993">
        <v>52.352420878741</v>
      </c>
      <c r="Q2993">
        <v>4.9359012053717697</v>
      </c>
      <c r="R2993" t="s">
        <v>45</v>
      </c>
      <c r="S2993">
        <v>500</v>
      </c>
      <c r="T2993">
        <v>14</v>
      </c>
      <c r="U2993">
        <v>0</v>
      </c>
      <c r="W2993">
        <v>339</v>
      </c>
      <c r="X2993">
        <v>1195</v>
      </c>
      <c r="Y2993">
        <v>1</v>
      </c>
      <c r="Z2993" t="s">
        <v>72</v>
      </c>
      <c r="AA2993" t="s">
        <v>73</v>
      </c>
      <c r="AB2993">
        <v>7000</v>
      </c>
      <c r="AC2993">
        <v>0.1</v>
      </c>
    </row>
    <row r="2994" spans="13:29" x14ac:dyDescent="0.35">
      <c r="M2994" t="s">
        <v>44</v>
      </c>
      <c r="N2994">
        <v>1892532</v>
      </c>
      <c r="O2994" t="s">
        <v>9</v>
      </c>
      <c r="P2994">
        <v>52.361545474508297</v>
      </c>
      <c r="Q2994">
        <v>4.9300206679342198</v>
      </c>
      <c r="R2994" t="s">
        <v>45</v>
      </c>
      <c r="S2994">
        <v>99</v>
      </c>
      <c r="T2994">
        <v>219</v>
      </c>
      <c r="U2994">
        <v>16</v>
      </c>
      <c r="V2994">
        <v>0.28999999999999998</v>
      </c>
      <c r="W2994">
        <v>7</v>
      </c>
      <c r="X2994">
        <v>1330</v>
      </c>
      <c r="Y2994">
        <v>1</v>
      </c>
      <c r="Z2994" t="s">
        <v>64</v>
      </c>
      <c r="AA2994" t="s">
        <v>65</v>
      </c>
      <c r="AB2994">
        <v>21681</v>
      </c>
      <c r="AC2994">
        <v>0.1</v>
      </c>
    </row>
    <row r="2995" spans="13:29" x14ac:dyDescent="0.35">
      <c r="M2995" t="s">
        <v>44</v>
      </c>
      <c r="N2995">
        <v>1913383</v>
      </c>
      <c r="O2995" t="s">
        <v>6</v>
      </c>
      <c r="P2995">
        <v>52.366736817913498</v>
      </c>
      <c r="Q2995">
        <v>4.8942134387931402</v>
      </c>
      <c r="R2995" t="s">
        <v>45</v>
      </c>
      <c r="S2995">
        <v>220</v>
      </c>
      <c r="T2995">
        <v>29</v>
      </c>
      <c r="U2995">
        <v>15</v>
      </c>
      <c r="V2995">
        <v>0.27</v>
      </c>
      <c r="W2995">
        <v>241</v>
      </c>
      <c r="X2995">
        <v>1338</v>
      </c>
      <c r="Y2995">
        <v>1</v>
      </c>
      <c r="Z2995" t="s">
        <v>46</v>
      </c>
      <c r="AA2995" t="s">
        <v>47</v>
      </c>
      <c r="AB2995">
        <v>6380</v>
      </c>
      <c r="AC2995">
        <v>0.1</v>
      </c>
    </row>
    <row r="2996" spans="13:29" x14ac:dyDescent="0.35">
      <c r="M2996" t="s">
        <v>44</v>
      </c>
      <c r="N2996">
        <v>1976953</v>
      </c>
      <c r="O2996" t="s">
        <v>19</v>
      </c>
      <c r="P2996">
        <v>52.374177181171</v>
      </c>
      <c r="Q2996">
        <v>4.8484395726362504</v>
      </c>
      <c r="R2996" t="s">
        <v>45</v>
      </c>
      <c r="S2996">
        <v>99</v>
      </c>
      <c r="T2996">
        <v>328</v>
      </c>
      <c r="U2996">
        <v>29</v>
      </c>
      <c r="V2996">
        <v>0.56000000000000005</v>
      </c>
      <c r="W2996">
        <v>5</v>
      </c>
      <c r="X2996">
        <v>1385</v>
      </c>
      <c r="Y2996">
        <v>1</v>
      </c>
      <c r="Z2996" t="s">
        <v>62</v>
      </c>
      <c r="AA2996" t="s">
        <v>63</v>
      </c>
      <c r="AB2996">
        <v>32472</v>
      </c>
      <c r="AC2996">
        <v>0.1</v>
      </c>
    </row>
    <row r="2997" spans="13:29" x14ac:dyDescent="0.35">
      <c r="M2997" t="s">
        <v>44</v>
      </c>
      <c r="N2997">
        <v>2016153</v>
      </c>
      <c r="O2997" t="s">
        <v>7</v>
      </c>
      <c r="P2997">
        <v>52.359513230580703</v>
      </c>
      <c r="Q2997">
        <v>4.8911657905726598</v>
      </c>
      <c r="R2997" t="s">
        <v>45</v>
      </c>
      <c r="S2997">
        <v>114</v>
      </c>
      <c r="T2997">
        <v>317</v>
      </c>
      <c r="U2997">
        <v>69</v>
      </c>
      <c r="V2997">
        <v>1.17</v>
      </c>
      <c r="W2997">
        <v>326</v>
      </c>
      <c r="X2997">
        <v>1413</v>
      </c>
      <c r="Y2997">
        <v>1</v>
      </c>
      <c r="Z2997" t="s">
        <v>68</v>
      </c>
      <c r="AA2997" t="s">
        <v>69</v>
      </c>
      <c r="AB2997">
        <v>36138</v>
      </c>
      <c r="AC2997">
        <v>0.1</v>
      </c>
    </row>
    <row r="2998" spans="13:29" x14ac:dyDescent="0.35">
      <c r="M2998" t="s">
        <v>44</v>
      </c>
      <c r="N2998">
        <v>2175600</v>
      </c>
      <c r="O2998" t="s">
        <v>8</v>
      </c>
      <c r="P2998">
        <v>52.3560441790585</v>
      </c>
      <c r="Q2998">
        <v>4.8564127609324999</v>
      </c>
      <c r="R2998" t="s">
        <v>45</v>
      </c>
      <c r="S2998">
        <v>160</v>
      </c>
      <c r="T2998">
        <v>34</v>
      </c>
      <c r="U2998">
        <v>75</v>
      </c>
      <c r="V2998">
        <v>1.35</v>
      </c>
      <c r="W2998">
        <v>176</v>
      </c>
      <c r="X2998">
        <v>1505</v>
      </c>
      <c r="Y2998">
        <v>1</v>
      </c>
      <c r="Z2998" t="s">
        <v>74</v>
      </c>
      <c r="AA2998" t="s">
        <v>75</v>
      </c>
      <c r="AB2998">
        <v>5440</v>
      </c>
      <c r="AC2998">
        <v>0.1</v>
      </c>
    </row>
    <row r="2999" spans="13:29" x14ac:dyDescent="0.35">
      <c r="M2999" t="s">
        <v>44</v>
      </c>
      <c r="N2999">
        <v>2434568</v>
      </c>
      <c r="O2999" t="s">
        <v>8</v>
      </c>
      <c r="P2999">
        <v>52.3495631984296</v>
      </c>
      <c r="Q2999">
        <v>4.8490042391786297</v>
      </c>
      <c r="R2999" t="s">
        <v>45</v>
      </c>
      <c r="S2999">
        <v>210</v>
      </c>
      <c r="T2999">
        <v>359</v>
      </c>
      <c r="U2999">
        <v>21</v>
      </c>
      <c r="V2999">
        <v>0.41</v>
      </c>
      <c r="W2999">
        <v>174</v>
      </c>
      <c r="X2999">
        <v>1605</v>
      </c>
      <c r="Y2999">
        <v>1</v>
      </c>
      <c r="Z2999" t="s">
        <v>74</v>
      </c>
      <c r="AA2999" t="s">
        <v>75</v>
      </c>
      <c r="AB2999">
        <v>75390</v>
      </c>
      <c r="AC2999">
        <v>0.1</v>
      </c>
    </row>
    <row r="3000" spans="13:29" x14ac:dyDescent="0.35">
      <c r="M3000" t="s">
        <v>44</v>
      </c>
      <c r="N3000">
        <v>2438820</v>
      </c>
      <c r="O3000" t="s">
        <v>18</v>
      </c>
      <c r="P3000">
        <v>52.358757531243398</v>
      </c>
      <c r="Q3000">
        <v>4.9398578580685903</v>
      </c>
      <c r="R3000" t="s">
        <v>45</v>
      </c>
      <c r="S3000">
        <v>145</v>
      </c>
      <c r="T3000">
        <v>210</v>
      </c>
      <c r="U3000">
        <v>10</v>
      </c>
      <c r="V3000">
        <v>0.23</v>
      </c>
      <c r="W3000">
        <v>13</v>
      </c>
      <c r="X3000">
        <v>1608</v>
      </c>
      <c r="Y3000">
        <v>1</v>
      </c>
      <c r="Z3000" t="s">
        <v>66</v>
      </c>
      <c r="AA3000" t="s">
        <v>67</v>
      </c>
      <c r="AB3000">
        <v>30450</v>
      </c>
      <c r="AC3000">
        <v>0.1</v>
      </c>
    </row>
    <row r="3001" spans="13:29" x14ac:dyDescent="0.35">
      <c r="M3001" t="s">
        <v>44</v>
      </c>
      <c r="N3001">
        <v>2503773</v>
      </c>
      <c r="O3001" t="s">
        <v>18</v>
      </c>
      <c r="P3001">
        <v>52.362703496329097</v>
      </c>
      <c r="Q3001">
        <v>4.9371494038129402</v>
      </c>
      <c r="R3001" t="s">
        <v>45</v>
      </c>
      <c r="S3001">
        <v>91</v>
      </c>
      <c r="T3001">
        <v>267</v>
      </c>
      <c r="U3001">
        <v>73</v>
      </c>
      <c r="V3001">
        <v>1.29</v>
      </c>
      <c r="W3001">
        <v>9</v>
      </c>
      <c r="X3001">
        <v>1645</v>
      </c>
      <c r="Y3001">
        <v>1</v>
      </c>
      <c r="Z3001" t="s">
        <v>66</v>
      </c>
      <c r="AA3001" t="s">
        <v>67</v>
      </c>
      <c r="AB3001">
        <v>24297</v>
      </c>
      <c r="AC3001">
        <v>0.1</v>
      </c>
    </row>
    <row r="3002" spans="13:29" x14ac:dyDescent="0.35">
      <c r="M3002" t="s">
        <v>44</v>
      </c>
      <c r="N3002">
        <v>2644702</v>
      </c>
      <c r="O3002" t="s">
        <v>9</v>
      </c>
      <c r="P3002">
        <v>52.356859138168801</v>
      </c>
      <c r="Q3002">
        <v>4.9179116535035696</v>
      </c>
      <c r="R3002" t="s">
        <v>45</v>
      </c>
      <c r="S3002">
        <v>107</v>
      </c>
      <c r="T3002">
        <v>302</v>
      </c>
      <c r="U3002">
        <v>1</v>
      </c>
      <c r="V3002">
        <v>0.04</v>
      </c>
      <c r="W3002">
        <v>188</v>
      </c>
      <c r="X3002">
        <v>1705</v>
      </c>
      <c r="Y3002">
        <v>1</v>
      </c>
      <c r="Z3002" t="s">
        <v>64</v>
      </c>
      <c r="AA3002" t="s">
        <v>65</v>
      </c>
      <c r="AB3002">
        <v>32314</v>
      </c>
      <c r="AC3002">
        <v>0.1</v>
      </c>
    </row>
    <row r="3003" spans="13:29" x14ac:dyDescent="0.35">
      <c r="M3003" t="s">
        <v>44</v>
      </c>
      <c r="N3003">
        <v>2648251</v>
      </c>
      <c r="O3003" t="s">
        <v>19</v>
      </c>
      <c r="P3003">
        <v>52.376226280311101</v>
      </c>
      <c r="Q3003">
        <v>4.8472551996304203</v>
      </c>
      <c r="R3003" t="s">
        <v>45</v>
      </c>
      <c r="S3003">
        <v>95</v>
      </c>
      <c r="T3003">
        <v>332</v>
      </c>
      <c r="U3003">
        <v>64</v>
      </c>
      <c r="V3003">
        <v>1.17</v>
      </c>
      <c r="W3003">
        <v>21</v>
      </c>
      <c r="X3003">
        <v>1709</v>
      </c>
      <c r="Y3003">
        <v>1</v>
      </c>
      <c r="Z3003" t="s">
        <v>62</v>
      </c>
      <c r="AA3003" t="s">
        <v>63</v>
      </c>
      <c r="AB3003">
        <v>31540</v>
      </c>
      <c r="AC3003">
        <v>0.1</v>
      </c>
    </row>
    <row r="3004" spans="13:29" x14ac:dyDescent="0.35">
      <c r="M3004" t="s">
        <v>44</v>
      </c>
      <c r="N3004">
        <v>2719038</v>
      </c>
      <c r="O3004" t="s">
        <v>23</v>
      </c>
      <c r="P3004">
        <v>52.397357714287701</v>
      </c>
      <c r="Q3004">
        <v>5.0044514131054996</v>
      </c>
      <c r="R3004" t="s">
        <v>45</v>
      </c>
      <c r="S3004">
        <v>105</v>
      </c>
      <c r="T3004">
        <v>304</v>
      </c>
      <c r="U3004">
        <v>248</v>
      </c>
      <c r="V3004">
        <v>4.38</v>
      </c>
      <c r="W3004">
        <v>260</v>
      </c>
      <c r="X3004">
        <v>1740</v>
      </c>
      <c r="Y3004">
        <v>1</v>
      </c>
      <c r="Z3004" t="s">
        <v>76</v>
      </c>
      <c r="AA3004" t="s">
        <v>77</v>
      </c>
      <c r="AB3004">
        <v>31920</v>
      </c>
      <c r="AC3004">
        <v>0.1</v>
      </c>
    </row>
    <row r="3005" spans="13:29" x14ac:dyDescent="0.35">
      <c r="M3005" t="s">
        <v>44</v>
      </c>
      <c r="N3005">
        <v>2765249</v>
      </c>
      <c r="O3005" t="s">
        <v>6</v>
      </c>
      <c r="P3005">
        <v>52.3790447166135</v>
      </c>
      <c r="Q3005">
        <v>4.8948291737711296</v>
      </c>
      <c r="R3005" t="s">
        <v>45</v>
      </c>
      <c r="S3005">
        <v>250</v>
      </c>
      <c r="T3005">
        <v>321</v>
      </c>
      <c r="U3005">
        <v>89</v>
      </c>
      <c r="V3005">
        <v>1.61</v>
      </c>
      <c r="W3005">
        <v>1</v>
      </c>
      <c r="X3005">
        <v>1765</v>
      </c>
      <c r="Y3005">
        <v>1</v>
      </c>
      <c r="Z3005" t="s">
        <v>46</v>
      </c>
      <c r="AA3005" t="s">
        <v>47</v>
      </c>
      <c r="AB3005">
        <v>80250</v>
      </c>
      <c r="AC3005">
        <v>0.1</v>
      </c>
    </row>
    <row r="3006" spans="13:29" x14ac:dyDescent="0.35">
      <c r="M3006" t="s">
        <v>44</v>
      </c>
      <c r="N3006">
        <v>2972662</v>
      </c>
      <c r="O3006" t="s">
        <v>18</v>
      </c>
      <c r="P3006">
        <v>52.3624199549038</v>
      </c>
      <c r="Q3006">
        <v>4.9320949466419304</v>
      </c>
      <c r="R3006" t="s">
        <v>45</v>
      </c>
      <c r="S3006">
        <v>95</v>
      </c>
      <c r="T3006">
        <v>364</v>
      </c>
      <c r="U3006">
        <v>43</v>
      </c>
      <c r="V3006">
        <v>1.31</v>
      </c>
      <c r="W3006">
        <v>1</v>
      </c>
      <c r="X3006">
        <v>1876</v>
      </c>
      <c r="Y3006">
        <v>1</v>
      </c>
      <c r="Z3006" t="s">
        <v>66</v>
      </c>
      <c r="AA3006" t="s">
        <v>67</v>
      </c>
      <c r="AB3006">
        <v>34580</v>
      </c>
      <c r="AC3006">
        <v>0.1</v>
      </c>
    </row>
    <row r="3007" spans="13:29" x14ac:dyDescent="0.35">
      <c r="M3007" t="s">
        <v>44</v>
      </c>
      <c r="N3007">
        <v>2986736</v>
      </c>
      <c r="O3007" t="s">
        <v>11</v>
      </c>
      <c r="P3007">
        <v>52.353737152223502</v>
      </c>
      <c r="Q3007">
        <v>4.8995271113186698</v>
      </c>
      <c r="R3007" t="s">
        <v>45</v>
      </c>
      <c r="S3007">
        <v>150</v>
      </c>
      <c r="T3007">
        <v>328</v>
      </c>
      <c r="U3007">
        <v>22</v>
      </c>
      <c r="V3007">
        <v>0.41</v>
      </c>
      <c r="W3007">
        <v>105</v>
      </c>
      <c r="X3007">
        <v>1887</v>
      </c>
      <c r="Y3007">
        <v>1</v>
      </c>
      <c r="Z3007" t="s">
        <v>58</v>
      </c>
      <c r="AA3007" t="s">
        <v>59</v>
      </c>
      <c r="AB3007">
        <v>49200</v>
      </c>
      <c r="AC3007">
        <v>0.1</v>
      </c>
    </row>
    <row r="3008" spans="13:29" x14ac:dyDescent="0.35">
      <c r="M3008" t="s">
        <v>44</v>
      </c>
      <c r="N3008">
        <v>3003918</v>
      </c>
      <c r="O3008" t="s">
        <v>11</v>
      </c>
      <c r="P3008">
        <v>52.344461943181997</v>
      </c>
      <c r="Q3008">
        <v>4.8945701327715101</v>
      </c>
      <c r="R3008" t="s">
        <v>45</v>
      </c>
      <c r="S3008">
        <v>139</v>
      </c>
      <c r="T3008">
        <v>13</v>
      </c>
      <c r="U3008">
        <v>26</v>
      </c>
      <c r="V3008">
        <v>0.51</v>
      </c>
      <c r="W3008">
        <v>168</v>
      </c>
      <c r="X3008">
        <v>1896</v>
      </c>
      <c r="Y3008">
        <v>1</v>
      </c>
      <c r="Z3008" t="s">
        <v>58</v>
      </c>
      <c r="AA3008" t="s">
        <v>59</v>
      </c>
      <c r="AB3008">
        <v>1807</v>
      </c>
      <c r="AC3008">
        <v>0.1</v>
      </c>
    </row>
    <row r="3009" spans="13:29" x14ac:dyDescent="0.35">
      <c r="M3009" t="s">
        <v>44</v>
      </c>
      <c r="N3009">
        <v>3143024</v>
      </c>
      <c r="O3009" t="s">
        <v>7</v>
      </c>
      <c r="P3009">
        <v>52.359430243666502</v>
      </c>
      <c r="Q3009">
        <v>4.8971220778805096</v>
      </c>
      <c r="R3009" t="s">
        <v>45</v>
      </c>
      <c r="S3009">
        <v>160</v>
      </c>
      <c r="T3009">
        <v>33</v>
      </c>
      <c r="U3009">
        <v>68</v>
      </c>
      <c r="V3009">
        <v>1.29</v>
      </c>
      <c r="W3009">
        <v>323</v>
      </c>
      <c r="X3009">
        <v>1971</v>
      </c>
      <c r="Y3009">
        <v>1</v>
      </c>
      <c r="Z3009" t="s">
        <v>68</v>
      </c>
      <c r="AA3009" t="s">
        <v>69</v>
      </c>
      <c r="AB3009">
        <v>5280</v>
      </c>
      <c r="AC3009">
        <v>0.1</v>
      </c>
    </row>
    <row r="3010" spans="13:29" x14ac:dyDescent="0.35">
      <c r="M3010" t="s">
        <v>44</v>
      </c>
      <c r="N3010">
        <v>3294707</v>
      </c>
      <c r="O3010" t="s">
        <v>15</v>
      </c>
      <c r="P3010">
        <v>52.3752046075195</v>
      </c>
      <c r="Q3010">
        <v>4.8744609655632196</v>
      </c>
      <c r="R3010" t="s">
        <v>45</v>
      </c>
      <c r="S3010">
        <v>240</v>
      </c>
      <c r="T3010">
        <v>331</v>
      </c>
      <c r="U3010">
        <v>14</v>
      </c>
      <c r="V3010">
        <v>0.86</v>
      </c>
      <c r="W3010">
        <v>2</v>
      </c>
      <c r="X3010">
        <v>2070</v>
      </c>
      <c r="Y3010">
        <v>1</v>
      </c>
      <c r="Z3010" t="s">
        <v>60</v>
      </c>
      <c r="AA3010" t="s">
        <v>61</v>
      </c>
      <c r="AB3010">
        <v>79440</v>
      </c>
      <c r="AC3010">
        <v>0.1</v>
      </c>
    </row>
    <row r="3011" spans="13:29" x14ac:dyDescent="0.35">
      <c r="M3011" t="s">
        <v>44</v>
      </c>
      <c r="N3011">
        <v>3352506</v>
      </c>
      <c r="O3011" t="s">
        <v>7</v>
      </c>
      <c r="P3011">
        <v>52.362975257376398</v>
      </c>
      <c r="Q3011">
        <v>4.8842574179336404</v>
      </c>
      <c r="R3011" t="s">
        <v>45</v>
      </c>
      <c r="S3011">
        <v>220</v>
      </c>
      <c r="T3011">
        <v>212</v>
      </c>
      <c r="U3011">
        <v>34</v>
      </c>
      <c r="V3011">
        <v>0.71</v>
      </c>
      <c r="W3011">
        <v>154</v>
      </c>
      <c r="X3011">
        <v>2113</v>
      </c>
      <c r="Y3011">
        <v>1</v>
      </c>
      <c r="Z3011" t="s">
        <v>68</v>
      </c>
      <c r="AA3011" t="s">
        <v>69</v>
      </c>
      <c r="AB3011">
        <v>46640</v>
      </c>
      <c r="AC3011">
        <v>0.1</v>
      </c>
    </row>
    <row r="3012" spans="13:29" x14ac:dyDescent="0.35">
      <c r="M3012" t="s">
        <v>44</v>
      </c>
      <c r="N3012">
        <v>3456645</v>
      </c>
      <c r="O3012" t="s">
        <v>8</v>
      </c>
      <c r="P3012">
        <v>52.351318135414999</v>
      </c>
      <c r="Q3012">
        <v>4.8859778731991996</v>
      </c>
      <c r="R3012" t="s">
        <v>45</v>
      </c>
      <c r="S3012">
        <v>155</v>
      </c>
      <c r="T3012">
        <v>29</v>
      </c>
      <c r="U3012">
        <v>46</v>
      </c>
      <c r="V3012">
        <v>0.88</v>
      </c>
      <c r="W3012">
        <v>324</v>
      </c>
      <c r="X3012">
        <v>2189</v>
      </c>
      <c r="Y3012">
        <v>1</v>
      </c>
      <c r="Z3012" t="s">
        <v>74</v>
      </c>
      <c r="AA3012" t="s">
        <v>75</v>
      </c>
      <c r="AB3012">
        <v>4495</v>
      </c>
      <c r="AC3012">
        <v>0.1</v>
      </c>
    </row>
    <row r="3013" spans="13:29" x14ac:dyDescent="0.35">
      <c r="M3013" t="s">
        <v>44</v>
      </c>
      <c r="N3013">
        <v>3525634</v>
      </c>
      <c r="O3013" t="s">
        <v>15</v>
      </c>
      <c r="P3013">
        <v>52.379158044816499</v>
      </c>
      <c r="Q3013">
        <v>4.87056091914953</v>
      </c>
      <c r="R3013" t="s">
        <v>45</v>
      </c>
      <c r="S3013">
        <v>119</v>
      </c>
      <c r="T3013">
        <v>18</v>
      </c>
      <c r="U3013">
        <v>83</v>
      </c>
      <c r="V3013">
        <v>1.54</v>
      </c>
      <c r="W3013">
        <v>53</v>
      </c>
      <c r="X3013">
        <v>2230</v>
      </c>
      <c r="Y3013">
        <v>1</v>
      </c>
      <c r="Z3013" t="s">
        <v>60</v>
      </c>
      <c r="AA3013" t="s">
        <v>61</v>
      </c>
      <c r="AB3013">
        <v>2142</v>
      </c>
      <c r="AC3013">
        <v>0.1</v>
      </c>
    </row>
    <row r="3014" spans="13:29" x14ac:dyDescent="0.35">
      <c r="M3014" t="s">
        <v>44</v>
      </c>
      <c r="N3014">
        <v>3526216</v>
      </c>
      <c r="O3014" t="s">
        <v>9</v>
      </c>
      <c r="P3014">
        <v>52.356747762699499</v>
      </c>
      <c r="Q3014">
        <v>4.9167205201007702</v>
      </c>
      <c r="R3014" t="s">
        <v>45</v>
      </c>
      <c r="S3014">
        <v>127</v>
      </c>
      <c r="T3014">
        <v>126</v>
      </c>
      <c r="U3014">
        <v>87</v>
      </c>
      <c r="V3014">
        <v>1.7</v>
      </c>
      <c r="W3014">
        <v>1</v>
      </c>
      <c r="X3014">
        <v>2232</v>
      </c>
      <c r="Y3014">
        <v>1</v>
      </c>
      <c r="Z3014" t="s">
        <v>64</v>
      </c>
      <c r="AA3014" t="s">
        <v>65</v>
      </c>
      <c r="AB3014">
        <v>16002</v>
      </c>
      <c r="AC3014">
        <v>0.1</v>
      </c>
    </row>
    <row r="3015" spans="13:29" x14ac:dyDescent="0.35">
      <c r="M3015" t="s">
        <v>44</v>
      </c>
      <c r="N3015">
        <v>3565477</v>
      </c>
      <c r="O3015" t="s">
        <v>15</v>
      </c>
      <c r="P3015">
        <v>52.390944196146798</v>
      </c>
      <c r="Q3015">
        <v>4.8767626735024097</v>
      </c>
      <c r="R3015" t="s">
        <v>45</v>
      </c>
      <c r="S3015">
        <v>120</v>
      </c>
      <c r="T3015">
        <v>297</v>
      </c>
      <c r="U3015">
        <v>45</v>
      </c>
      <c r="V3015">
        <v>0.9</v>
      </c>
      <c r="W3015">
        <v>132</v>
      </c>
      <c r="X3015">
        <v>2254</v>
      </c>
      <c r="Y3015">
        <v>1</v>
      </c>
      <c r="Z3015" t="s">
        <v>60</v>
      </c>
      <c r="AA3015" t="s">
        <v>61</v>
      </c>
      <c r="AB3015">
        <v>35640</v>
      </c>
      <c r="AC3015">
        <v>0.1</v>
      </c>
    </row>
    <row r="3016" spans="13:29" x14ac:dyDescent="0.35">
      <c r="M3016" t="s">
        <v>44</v>
      </c>
      <c r="N3016">
        <v>3598326</v>
      </c>
      <c r="O3016" t="s">
        <v>8</v>
      </c>
      <c r="P3016">
        <v>52.3470009935996</v>
      </c>
      <c r="Q3016">
        <v>4.8476752750268304</v>
      </c>
      <c r="R3016" t="s">
        <v>45</v>
      </c>
      <c r="S3016">
        <v>150</v>
      </c>
      <c r="T3016">
        <v>5</v>
      </c>
      <c r="U3016">
        <v>22</v>
      </c>
      <c r="V3016">
        <v>0.44</v>
      </c>
      <c r="W3016">
        <v>364</v>
      </c>
      <c r="X3016">
        <v>2277</v>
      </c>
      <c r="Y3016">
        <v>1</v>
      </c>
      <c r="Z3016" t="s">
        <v>74</v>
      </c>
      <c r="AA3016" t="s">
        <v>75</v>
      </c>
      <c r="AB3016">
        <v>750</v>
      </c>
      <c r="AC3016">
        <v>0.1</v>
      </c>
    </row>
    <row r="3017" spans="13:29" x14ac:dyDescent="0.35">
      <c r="M3017" t="s">
        <v>44</v>
      </c>
      <c r="N3017">
        <v>3722301</v>
      </c>
      <c r="O3017" t="s">
        <v>7</v>
      </c>
      <c r="P3017">
        <v>52.363605724471398</v>
      </c>
      <c r="Q3017">
        <v>4.8895271064652501</v>
      </c>
      <c r="R3017" t="s">
        <v>45</v>
      </c>
      <c r="S3017">
        <v>289</v>
      </c>
      <c r="T3017">
        <v>303</v>
      </c>
      <c r="U3017">
        <v>83</v>
      </c>
      <c r="V3017">
        <v>2.65</v>
      </c>
      <c r="W3017">
        <v>88</v>
      </c>
      <c r="X3017">
        <v>2339</v>
      </c>
      <c r="Y3017">
        <v>1</v>
      </c>
      <c r="Z3017" t="s">
        <v>68</v>
      </c>
      <c r="AA3017" t="s">
        <v>69</v>
      </c>
      <c r="AB3017">
        <v>87567</v>
      </c>
      <c r="AC3017">
        <v>0.1</v>
      </c>
    </row>
    <row r="3018" spans="13:29" x14ac:dyDescent="0.35">
      <c r="M3018" t="s">
        <v>44</v>
      </c>
      <c r="N3018">
        <v>3736210</v>
      </c>
      <c r="O3018" t="s">
        <v>15</v>
      </c>
      <c r="P3018">
        <v>52.373068063414003</v>
      </c>
      <c r="Q3018">
        <v>4.8697891590217397</v>
      </c>
      <c r="R3018" t="s">
        <v>45</v>
      </c>
      <c r="S3018">
        <v>160</v>
      </c>
      <c r="T3018">
        <v>359</v>
      </c>
      <c r="U3018">
        <v>16</v>
      </c>
      <c r="V3018">
        <v>0.31</v>
      </c>
      <c r="W3018">
        <v>66</v>
      </c>
      <c r="X3018">
        <v>2354</v>
      </c>
      <c r="Y3018">
        <v>1</v>
      </c>
      <c r="Z3018" t="s">
        <v>60</v>
      </c>
      <c r="AA3018" t="s">
        <v>61</v>
      </c>
      <c r="AB3018">
        <v>57440</v>
      </c>
      <c r="AC3018">
        <v>0.1</v>
      </c>
    </row>
    <row r="3019" spans="13:29" x14ac:dyDescent="0.35">
      <c r="M3019" t="s">
        <v>44</v>
      </c>
      <c r="N3019">
        <v>3774247</v>
      </c>
      <c r="O3019" t="s">
        <v>15</v>
      </c>
      <c r="P3019">
        <v>52.374006718638299</v>
      </c>
      <c r="Q3019">
        <v>4.87260184014416</v>
      </c>
      <c r="R3019" t="s">
        <v>45</v>
      </c>
      <c r="S3019">
        <v>295</v>
      </c>
      <c r="T3019">
        <v>313</v>
      </c>
      <c r="U3019">
        <v>69</v>
      </c>
      <c r="V3019">
        <v>1.4</v>
      </c>
      <c r="W3019">
        <v>7</v>
      </c>
      <c r="X3019">
        <v>2381</v>
      </c>
      <c r="Y3019">
        <v>1</v>
      </c>
      <c r="Z3019" t="s">
        <v>60</v>
      </c>
      <c r="AA3019" t="s">
        <v>61</v>
      </c>
      <c r="AB3019">
        <v>92335</v>
      </c>
      <c r="AC3019">
        <v>0.1</v>
      </c>
    </row>
    <row r="3020" spans="13:29" x14ac:dyDescent="0.35">
      <c r="M3020" t="s">
        <v>44</v>
      </c>
      <c r="N3020">
        <v>3902098</v>
      </c>
      <c r="O3020" t="s">
        <v>13</v>
      </c>
      <c r="P3020">
        <v>52.354240301125301</v>
      </c>
      <c r="Q3020">
        <v>5.00506963350756</v>
      </c>
      <c r="R3020" t="s">
        <v>45</v>
      </c>
      <c r="S3020">
        <v>383</v>
      </c>
      <c r="T3020">
        <v>92</v>
      </c>
      <c r="U3020">
        <v>131</v>
      </c>
      <c r="V3020">
        <v>2.64</v>
      </c>
      <c r="W3020">
        <v>298</v>
      </c>
      <c r="X3020">
        <v>2474</v>
      </c>
      <c r="Y3020">
        <v>1</v>
      </c>
      <c r="Z3020" t="s">
        <v>86</v>
      </c>
      <c r="AA3020" t="s">
        <v>87</v>
      </c>
      <c r="AB3020">
        <v>35236</v>
      </c>
      <c r="AC3020">
        <v>0.1</v>
      </c>
    </row>
    <row r="3021" spans="13:29" x14ac:dyDescent="0.35">
      <c r="M3021" t="s">
        <v>44</v>
      </c>
      <c r="N3021">
        <v>3909212</v>
      </c>
      <c r="O3021" t="s">
        <v>11</v>
      </c>
      <c r="P3021">
        <v>52.341152913006198</v>
      </c>
      <c r="Q3021">
        <v>4.8952227637793904</v>
      </c>
      <c r="R3021" t="s">
        <v>45</v>
      </c>
      <c r="S3021">
        <v>340</v>
      </c>
      <c r="T3021">
        <v>13</v>
      </c>
      <c r="U3021">
        <v>32</v>
      </c>
      <c r="V3021">
        <v>0.81</v>
      </c>
      <c r="W3021">
        <v>339</v>
      </c>
      <c r="X3021">
        <v>2479</v>
      </c>
      <c r="Y3021">
        <v>1</v>
      </c>
      <c r="Z3021" t="s">
        <v>58</v>
      </c>
      <c r="AA3021" t="s">
        <v>59</v>
      </c>
      <c r="AB3021">
        <v>4420</v>
      </c>
      <c r="AC3021">
        <v>0.1</v>
      </c>
    </row>
    <row r="3022" spans="13:29" x14ac:dyDescent="0.35">
      <c r="M3022" t="s">
        <v>44</v>
      </c>
      <c r="N3022">
        <v>3913912</v>
      </c>
      <c r="O3022" t="s">
        <v>6</v>
      </c>
      <c r="P3022">
        <v>52.375939861733897</v>
      </c>
      <c r="Q3022">
        <v>4.8801874935361704</v>
      </c>
      <c r="R3022" t="s">
        <v>45</v>
      </c>
      <c r="S3022">
        <v>270</v>
      </c>
      <c r="T3022">
        <v>2</v>
      </c>
      <c r="U3022">
        <v>30</v>
      </c>
      <c r="V3022">
        <v>0.76</v>
      </c>
      <c r="W3022">
        <v>357</v>
      </c>
      <c r="X3022">
        <v>2482</v>
      </c>
      <c r="Y3022">
        <v>1</v>
      </c>
      <c r="Z3022" t="s">
        <v>46</v>
      </c>
      <c r="AA3022" t="s">
        <v>47</v>
      </c>
      <c r="AB3022">
        <v>540</v>
      </c>
      <c r="AC3022">
        <v>0.1</v>
      </c>
    </row>
    <row r="3023" spans="13:29" x14ac:dyDescent="0.35">
      <c r="M3023" t="s">
        <v>44</v>
      </c>
      <c r="N3023">
        <v>3944495</v>
      </c>
      <c r="O3023" t="s">
        <v>7</v>
      </c>
      <c r="P3023">
        <v>52.3633459248788</v>
      </c>
      <c r="Q3023">
        <v>4.8850510924960098</v>
      </c>
      <c r="R3023" t="s">
        <v>45</v>
      </c>
      <c r="S3023">
        <v>155</v>
      </c>
      <c r="T3023">
        <v>20</v>
      </c>
      <c r="U3023">
        <v>264</v>
      </c>
      <c r="V3023">
        <v>5.13</v>
      </c>
      <c r="W3023">
        <v>250</v>
      </c>
      <c r="X3023">
        <v>2506</v>
      </c>
      <c r="Y3023">
        <v>1</v>
      </c>
      <c r="Z3023" t="s">
        <v>68</v>
      </c>
      <c r="AA3023" t="s">
        <v>69</v>
      </c>
      <c r="AB3023">
        <v>3100</v>
      </c>
      <c r="AC3023">
        <v>0.1</v>
      </c>
    </row>
    <row r="3024" spans="13:29" x14ac:dyDescent="0.35">
      <c r="M3024" t="s">
        <v>44</v>
      </c>
      <c r="N3024">
        <v>4057422</v>
      </c>
      <c r="O3024" t="s">
        <v>7</v>
      </c>
      <c r="P3024">
        <v>52.362781959802703</v>
      </c>
      <c r="Q3024">
        <v>4.8920692688245104</v>
      </c>
      <c r="R3024" t="s">
        <v>45</v>
      </c>
      <c r="S3024">
        <v>500</v>
      </c>
      <c r="T3024">
        <v>56</v>
      </c>
      <c r="U3024">
        <v>109</v>
      </c>
      <c r="V3024">
        <v>2.11</v>
      </c>
      <c r="W3024">
        <v>364</v>
      </c>
      <c r="X3024">
        <v>2570</v>
      </c>
      <c r="Y3024">
        <v>1</v>
      </c>
      <c r="Z3024" t="s">
        <v>68</v>
      </c>
      <c r="AA3024" t="s">
        <v>69</v>
      </c>
      <c r="AB3024">
        <v>28000</v>
      </c>
      <c r="AC3024">
        <v>0.1</v>
      </c>
    </row>
    <row r="3025" spans="13:29" x14ac:dyDescent="0.35">
      <c r="M3025" t="s">
        <v>44</v>
      </c>
      <c r="N3025">
        <v>4062563</v>
      </c>
      <c r="O3025" t="s">
        <v>8</v>
      </c>
      <c r="P3025">
        <v>52.353487052407402</v>
      </c>
      <c r="Q3025">
        <v>4.8504285586780398</v>
      </c>
      <c r="R3025" t="s">
        <v>45</v>
      </c>
      <c r="S3025">
        <v>199</v>
      </c>
      <c r="T3025">
        <v>106</v>
      </c>
      <c r="U3025">
        <v>44</v>
      </c>
      <c r="V3025">
        <v>0.85</v>
      </c>
      <c r="W3025">
        <v>326</v>
      </c>
      <c r="X3025">
        <v>2572</v>
      </c>
      <c r="Y3025">
        <v>1</v>
      </c>
      <c r="Z3025" t="s">
        <v>74</v>
      </c>
      <c r="AA3025" t="s">
        <v>75</v>
      </c>
      <c r="AB3025">
        <v>21094</v>
      </c>
      <c r="AC3025">
        <v>0.1</v>
      </c>
    </row>
    <row r="3026" spans="13:29" x14ac:dyDescent="0.35">
      <c r="M3026" t="s">
        <v>44</v>
      </c>
      <c r="N3026">
        <v>4119684</v>
      </c>
      <c r="O3026" t="s">
        <v>7</v>
      </c>
      <c r="P3026">
        <v>52.362517364034197</v>
      </c>
      <c r="Q3026">
        <v>4.9048677307842699</v>
      </c>
      <c r="R3026" t="s">
        <v>45</v>
      </c>
      <c r="S3026">
        <v>299</v>
      </c>
      <c r="T3026">
        <v>35</v>
      </c>
      <c r="U3026">
        <v>58</v>
      </c>
      <c r="V3026">
        <v>1.1599999999999999</v>
      </c>
      <c r="W3026">
        <v>356</v>
      </c>
      <c r="X3026">
        <v>2590</v>
      </c>
      <c r="Y3026">
        <v>1</v>
      </c>
      <c r="Z3026" t="s">
        <v>68</v>
      </c>
      <c r="AA3026" t="s">
        <v>69</v>
      </c>
      <c r="AB3026">
        <v>10465</v>
      </c>
      <c r="AC3026">
        <v>0.1</v>
      </c>
    </row>
    <row r="3027" spans="13:29" x14ac:dyDescent="0.35">
      <c r="M3027" t="s">
        <v>44</v>
      </c>
      <c r="N3027">
        <v>4153760</v>
      </c>
      <c r="O3027" t="s">
        <v>18</v>
      </c>
      <c r="P3027">
        <v>52.374983276156001</v>
      </c>
      <c r="Q3027">
        <v>4.9420759991628698</v>
      </c>
      <c r="R3027" t="s">
        <v>45</v>
      </c>
      <c r="S3027">
        <v>60</v>
      </c>
      <c r="T3027">
        <v>94</v>
      </c>
      <c r="U3027">
        <v>323</v>
      </c>
      <c r="V3027">
        <v>6.39</v>
      </c>
      <c r="W3027">
        <v>252</v>
      </c>
      <c r="X3027">
        <v>2607</v>
      </c>
      <c r="Y3027">
        <v>1</v>
      </c>
      <c r="Z3027" t="s">
        <v>66</v>
      </c>
      <c r="AA3027" t="s">
        <v>67</v>
      </c>
      <c r="AB3027">
        <v>5640</v>
      </c>
      <c r="AC3027">
        <v>0.1</v>
      </c>
    </row>
    <row r="3028" spans="13:29" x14ac:dyDescent="0.35">
      <c r="M3028" t="s">
        <v>44</v>
      </c>
      <c r="N3028">
        <v>4207389</v>
      </c>
      <c r="O3028" t="s">
        <v>10</v>
      </c>
      <c r="P3028">
        <v>52.402146253498103</v>
      </c>
      <c r="Q3028">
        <v>4.8912661319041399</v>
      </c>
      <c r="R3028" t="s">
        <v>45</v>
      </c>
      <c r="S3028">
        <v>850</v>
      </c>
      <c r="T3028">
        <v>18</v>
      </c>
      <c r="U3028">
        <v>3</v>
      </c>
      <c r="V3028">
        <v>0.11</v>
      </c>
      <c r="W3028">
        <v>362</v>
      </c>
      <c r="X3028">
        <v>2635</v>
      </c>
      <c r="Y3028">
        <v>1</v>
      </c>
      <c r="Z3028" t="s">
        <v>78</v>
      </c>
      <c r="AA3028" t="s">
        <v>79</v>
      </c>
      <c r="AB3028">
        <v>15300</v>
      </c>
      <c r="AC3028">
        <v>0.1</v>
      </c>
    </row>
    <row r="3029" spans="13:29" x14ac:dyDescent="0.35">
      <c r="M3029" t="s">
        <v>44</v>
      </c>
      <c r="N3029">
        <v>4237825</v>
      </c>
      <c r="O3029" t="s">
        <v>11</v>
      </c>
      <c r="P3029">
        <v>52.350809440137702</v>
      </c>
      <c r="Q3029">
        <v>4.8946535903325996</v>
      </c>
      <c r="R3029" t="s">
        <v>45</v>
      </c>
      <c r="S3029">
        <v>150</v>
      </c>
      <c r="T3029">
        <v>305</v>
      </c>
      <c r="U3029">
        <v>10</v>
      </c>
      <c r="V3029">
        <v>0.21</v>
      </c>
      <c r="W3029">
        <v>6</v>
      </c>
      <c r="X3029">
        <v>2653</v>
      </c>
      <c r="Y3029">
        <v>1</v>
      </c>
      <c r="Z3029" t="s">
        <v>58</v>
      </c>
      <c r="AA3029" t="s">
        <v>59</v>
      </c>
      <c r="AB3029">
        <v>45750</v>
      </c>
      <c r="AC3029">
        <v>0.1</v>
      </c>
    </row>
    <row r="3030" spans="13:29" x14ac:dyDescent="0.35">
      <c r="M3030" t="s">
        <v>44</v>
      </c>
      <c r="N3030">
        <v>4610921</v>
      </c>
      <c r="O3030" t="s">
        <v>14</v>
      </c>
      <c r="P3030">
        <v>52.371546746141902</v>
      </c>
      <c r="Q3030">
        <v>4.8719621223910803</v>
      </c>
      <c r="R3030" t="s">
        <v>45</v>
      </c>
      <c r="S3030">
        <v>325</v>
      </c>
      <c r="T3030">
        <v>11</v>
      </c>
      <c r="U3030">
        <v>102</v>
      </c>
      <c r="V3030">
        <v>2.16</v>
      </c>
      <c r="W3030">
        <v>339</v>
      </c>
      <c r="X3030">
        <v>2855</v>
      </c>
      <c r="Y3030">
        <v>1</v>
      </c>
      <c r="Z3030" t="s">
        <v>56</v>
      </c>
      <c r="AA3030" t="s">
        <v>57</v>
      </c>
      <c r="AB3030">
        <v>3575</v>
      </c>
      <c r="AC3030">
        <v>0.1</v>
      </c>
    </row>
    <row r="3031" spans="13:29" x14ac:dyDescent="0.35">
      <c r="M3031" t="s">
        <v>44</v>
      </c>
      <c r="N3031">
        <v>4696241</v>
      </c>
      <c r="O3031" t="s">
        <v>11</v>
      </c>
      <c r="P3031">
        <v>52.351414138164301</v>
      </c>
      <c r="Q3031">
        <v>4.9093834907647</v>
      </c>
      <c r="R3031" t="s">
        <v>45</v>
      </c>
      <c r="S3031">
        <v>198</v>
      </c>
      <c r="T3031">
        <v>361</v>
      </c>
      <c r="U3031">
        <v>116</v>
      </c>
      <c r="V3031">
        <v>2.4</v>
      </c>
      <c r="W3031">
        <v>97</v>
      </c>
      <c r="X3031">
        <v>2898</v>
      </c>
      <c r="Y3031">
        <v>1</v>
      </c>
      <c r="Z3031" t="s">
        <v>58</v>
      </c>
      <c r="AA3031" t="s">
        <v>59</v>
      </c>
      <c r="AB3031">
        <v>71478</v>
      </c>
      <c r="AC3031">
        <v>0.1</v>
      </c>
    </row>
    <row r="3032" spans="13:29" x14ac:dyDescent="0.35">
      <c r="M3032" t="s">
        <v>44</v>
      </c>
      <c r="N3032">
        <v>4793315</v>
      </c>
      <c r="O3032" t="s">
        <v>10</v>
      </c>
      <c r="P3032">
        <v>52.392084110485399</v>
      </c>
      <c r="Q3032">
        <v>4.9347128519495103</v>
      </c>
      <c r="R3032" t="s">
        <v>45</v>
      </c>
      <c r="S3032">
        <v>125</v>
      </c>
      <c r="T3032">
        <v>97</v>
      </c>
      <c r="U3032">
        <v>244</v>
      </c>
      <c r="V3032">
        <v>5.45</v>
      </c>
      <c r="W3032">
        <v>311</v>
      </c>
      <c r="X3032">
        <v>2960</v>
      </c>
      <c r="Y3032">
        <v>1</v>
      </c>
      <c r="Z3032" t="s">
        <v>78</v>
      </c>
      <c r="AA3032" t="s">
        <v>79</v>
      </c>
      <c r="AB3032">
        <v>12125</v>
      </c>
      <c r="AC3032">
        <v>0.1</v>
      </c>
    </row>
    <row r="3033" spans="13:29" x14ac:dyDescent="0.35">
      <c r="M3033" t="s">
        <v>44</v>
      </c>
      <c r="N3033">
        <v>4844736</v>
      </c>
      <c r="O3033" t="s">
        <v>12</v>
      </c>
      <c r="P3033">
        <v>52.354799988216797</v>
      </c>
      <c r="Q3033">
        <v>4.9347557321559101</v>
      </c>
      <c r="R3033" t="s">
        <v>45</v>
      </c>
      <c r="S3033">
        <v>97</v>
      </c>
      <c r="T3033">
        <v>209</v>
      </c>
      <c r="U3033">
        <v>91</v>
      </c>
      <c r="V3033">
        <v>2.0299999999999998</v>
      </c>
      <c r="W3033">
        <v>159</v>
      </c>
      <c r="X3033">
        <v>2984</v>
      </c>
      <c r="Y3033">
        <v>1</v>
      </c>
      <c r="Z3033" t="s">
        <v>72</v>
      </c>
      <c r="AA3033" t="s">
        <v>73</v>
      </c>
      <c r="AB3033">
        <v>20273</v>
      </c>
      <c r="AC3033">
        <v>0.1</v>
      </c>
    </row>
    <row r="3034" spans="13:29" x14ac:dyDescent="0.35">
      <c r="M3034" t="s">
        <v>44</v>
      </c>
      <c r="N3034">
        <v>4844978</v>
      </c>
      <c r="O3034" t="s">
        <v>15</v>
      </c>
      <c r="P3034">
        <v>52.390139385696699</v>
      </c>
      <c r="Q3034">
        <v>4.8771986364304301</v>
      </c>
      <c r="R3034" t="s">
        <v>45</v>
      </c>
      <c r="S3034">
        <v>129</v>
      </c>
      <c r="T3034">
        <v>1</v>
      </c>
      <c r="U3034">
        <v>31</v>
      </c>
      <c r="V3034">
        <v>0.94</v>
      </c>
      <c r="W3034">
        <v>363</v>
      </c>
      <c r="X3034">
        <v>2985</v>
      </c>
      <c r="Y3034">
        <v>1</v>
      </c>
      <c r="Z3034" t="s">
        <v>60</v>
      </c>
      <c r="AA3034" t="s">
        <v>61</v>
      </c>
      <c r="AB3034">
        <v>129</v>
      </c>
      <c r="AC3034">
        <v>0.1</v>
      </c>
    </row>
    <row r="3035" spans="13:29" x14ac:dyDescent="0.35">
      <c r="M3035" t="s">
        <v>44</v>
      </c>
      <c r="N3035">
        <v>5156433</v>
      </c>
      <c r="O3035" t="s">
        <v>20</v>
      </c>
      <c r="P3035">
        <v>52.3501281389713</v>
      </c>
      <c r="Q3035">
        <v>4.8310955285211898</v>
      </c>
      <c r="R3035" t="s">
        <v>45</v>
      </c>
      <c r="S3035">
        <v>75</v>
      </c>
      <c r="T3035">
        <v>301</v>
      </c>
      <c r="U3035">
        <v>11</v>
      </c>
      <c r="V3035">
        <v>0.26</v>
      </c>
      <c r="W3035">
        <v>97</v>
      </c>
      <c r="X3035">
        <v>3149</v>
      </c>
      <c r="Y3035">
        <v>1</v>
      </c>
      <c r="Z3035" t="s">
        <v>70</v>
      </c>
      <c r="AA3035" t="s">
        <v>71</v>
      </c>
      <c r="AB3035">
        <v>22575</v>
      </c>
      <c r="AC3035">
        <v>0.1</v>
      </c>
    </row>
    <row r="3036" spans="13:29" x14ac:dyDescent="0.35">
      <c r="M3036" t="s">
        <v>44</v>
      </c>
      <c r="N3036">
        <v>5625099</v>
      </c>
      <c r="O3036" t="s">
        <v>9</v>
      </c>
      <c r="P3036">
        <v>52.359847579986102</v>
      </c>
      <c r="Q3036">
        <v>4.9272047283991398</v>
      </c>
      <c r="R3036" t="s">
        <v>45</v>
      </c>
      <c r="S3036">
        <v>87</v>
      </c>
      <c r="T3036">
        <v>164</v>
      </c>
      <c r="U3036">
        <v>53</v>
      </c>
      <c r="V3036">
        <v>1.18</v>
      </c>
      <c r="W3036">
        <v>162</v>
      </c>
      <c r="X3036">
        <v>3334</v>
      </c>
      <c r="Y3036">
        <v>1</v>
      </c>
      <c r="Z3036" t="s">
        <v>64</v>
      </c>
      <c r="AA3036" t="s">
        <v>65</v>
      </c>
      <c r="AB3036">
        <v>14268</v>
      </c>
      <c r="AC3036">
        <v>0.1</v>
      </c>
    </row>
    <row r="3037" spans="13:29" x14ac:dyDescent="0.35">
      <c r="M3037" t="s">
        <v>44</v>
      </c>
      <c r="N3037">
        <v>5742131</v>
      </c>
      <c r="O3037" t="s">
        <v>11</v>
      </c>
      <c r="P3037">
        <v>52.357690649732199</v>
      </c>
      <c r="Q3037">
        <v>4.8913381424789897</v>
      </c>
      <c r="R3037" t="s">
        <v>45</v>
      </c>
      <c r="S3037">
        <v>299</v>
      </c>
      <c r="T3037">
        <v>28</v>
      </c>
      <c r="U3037">
        <v>42</v>
      </c>
      <c r="V3037">
        <v>0.95</v>
      </c>
      <c r="W3037">
        <v>356</v>
      </c>
      <c r="X3037">
        <v>3400</v>
      </c>
      <c r="Y3037">
        <v>1</v>
      </c>
      <c r="Z3037" t="s">
        <v>58</v>
      </c>
      <c r="AA3037" t="s">
        <v>59</v>
      </c>
      <c r="AB3037">
        <v>8372</v>
      </c>
      <c r="AC3037">
        <v>0.1</v>
      </c>
    </row>
    <row r="3038" spans="13:29" x14ac:dyDescent="0.35">
      <c r="M3038" t="s">
        <v>44</v>
      </c>
      <c r="N3038">
        <v>5781996</v>
      </c>
      <c r="O3038" t="s">
        <v>6</v>
      </c>
      <c r="P3038">
        <v>52.380647727724401</v>
      </c>
      <c r="Q3038">
        <v>4.8850360962189203</v>
      </c>
      <c r="R3038" t="s">
        <v>45</v>
      </c>
      <c r="S3038">
        <v>110</v>
      </c>
      <c r="T3038">
        <v>68</v>
      </c>
      <c r="U3038">
        <v>53</v>
      </c>
      <c r="V3038">
        <v>1.2</v>
      </c>
      <c r="W3038">
        <v>7</v>
      </c>
      <c r="X3038">
        <v>3422</v>
      </c>
      <c r="Y3038">
        <v>1</v>
      </c>
      <c r="Z3038" t="s">
        <v>46</v>
      </c>
      <c r="AA3038" t="s">
        <v>47</v>
      </c>
      <c r="AB3038">
        <v>7480</v>
      </c>
      <c r="AC3038">
        <v>0.1</v>
      </c>
    </row>
    <row r="3039" spans="13:29" x14ac:dyDescent="0.35">
      <c r="M3039" t="s">
        <v>44</v>
      </c>
      <c r="N3039">
        <v>5782399</v>
      </c>
      <c r="O3039" t="s">
        <v>11</v>
      </c>
      <c r="P3039">
        <v>52.351379862676303</v>
      </c>
      <c r="Q3039">
        <v>4.88877647906825</v>
      </c>
      <c r="R3039" t="s">
        <v>45</v>
      </c>
      <c r="S3039">
        <v>140</v>
      </c>
      <c r="T3039">
        <v>210</v>
      </c>
      <c r="U3039">
        <v>50</v>
      </c>
      <c r="V3039">
        <v>1.1599999999999999</v>
      </c>
      <c r="W3039">
        <v>59</v>
      </c>
      <c r="X3039">
        <v>3423</v>
      </c>
      <c r="Y3039">
        <v>1</v>
      </c>
      <c r="Z3039" t="s">
        <v>58</v>
      </c>
      <c r="AA3039" t="s">
        <v>59</v>
      </c>
      <c r="AB3039">
        <v>29400</v>
      </c>
      <c r="AC3039">
        <v>0.1</v>
      </c>
    </row>
    <row r="3040" spans="13:29" x14ac:dyDescent="0.35">
      <c r="M3040" t="s">
        <v>44</v>
      </c>
      <c r="N3040">
        <v>5877192</v>
      </c>
      <c r="O3040" t="s">
        <v>15</v>
      </c>
      <c r="P3040">
        <v>52.391026876995099</v>
      </c>
      <c r="Q3040">
        <v>4.8809012506552101</v>
      </c>
      <c r="R3040" t="s">
        <v>45</v>
      </c>
      <c r="S3040">
        <v>200</v>
      </c>
      <c r="T3040">
        <v>170</v>
      </c>
      <c r="U3040">
        <v>28</v>
      </c>
      <c r="V3040">
        <v>0.64</v>
      </c>
      <c r="W3040">
        <v>235</v>
      </c>
      <c r="X3040">
        <v>3473</v>
      </c>
      <c r="Y3040">
        <v>1</v>
      </c>
      <c r="Z3040" t="s">
        <v>60</v>
      </c>
      <c r="AA3040" t="s">
        <v>61</v>
      </c>
      <c r="AB3040">
        <v>34000</v>
      </c>
      <c r="AC3040">
        <v>0.1</v>
      </c>
    </row>
    <row r="3041" spans="13:29" x14ac:dyDescent="0.35">
      <c r="M3041" t="s">
        <v>44</v>
      </c>
      <c r="N3041">
        <v>6088524</v>
      </c>
      <c r="O3041" t="s">
        <v>18</v>
      </c>
      <c r="P3041">
        <v>52.364948993138199</v>
      </c>
      <c r="Q3041">
        <v>4.9433370085647903</v>
      </c>
      <c r="R3041" t="s">
        <v>45</v>
      </c>
      <c r="S3041">
        <v>125</v>
      </c>
      <c r="T3041">
        <v>11</v>
      </c>
      <c r="U3041">
        <v>51</v>
      </c>
      <c r="V3041">
        <v>1.1599999999999999</v>
      </c>
      <c r="W3041">
        <v>310</v>
      </c>
      <c r="X3041">
        <v>3617</v>
      </c>
      <c r="Y3041">
        <v>1</v>
      </c>
      <c r="Z3041" t="s">
        <v>66</v>
      </c>
      <c r="AA3041" t="s">
        <v>67</v>
      </c>
      <c r="AB3041">
        <v>1375</v>
      </c>
      <c r="AC3041">
        <v>0.1</v>
      </c>
    </row>
    <row r="3042" spans="13:29" x14ac:dyDescent="0.35">
      <c r="M3042" t="s">
        <v>44</v>
      </c>
      <c r="N3042">
        <v>6148269</v>
      </c>
      <c r="O3042" t="s">
        <v>8</v>
      </c>
      <c r="P3042">
        <v>52.3495856954369</v>
      </c>
      <c r="Q3042">
        <v>4.8763648334249901</v>
      </c>
      <c r="R3042" t="s">
        <v>45</v>
      </c>
      <c r="S3042">
        <v>333</v>
      </c>
      <c r="T3042">
        <v>271</v>
      </c>
      <c r="U3042">
        <v>9</v>
      </c>
      <c r="V3042">
        <v>0.21</v>
      </c>
      <c r="W3042">
        <v>97</v>
      </c>
      <c r="X3042">
        <v>3667</v>
      </c>
      <c r="Y3042">
        <v>1</v>
      </c>
      <c r="Z3042" t="s">
        <v>74</v>
      </c>
      <c r="AA3042" t="s">
        <v>75</v>
      </c>
      <c r="AB3042">
        <v>90243</v>
      </c>
      <c r="AC3042">
        <v>0.1</v>
      </c>
    </row>
    <row r="3043" spans="13:29" x14ac:dyDescent="0.35">
      <c r="M3043" t="s">
        <v>44</v>
      </c>
      <c r="N3043">
        <v>6243193</v>
      </c>
      <c r="O3043" t="s">
        <v>11</v>
      </c>
      <c r="P3043">
        <v>52.346553304940997</v>
      </c>
      <c r="Q3043">
        <v>4.8972776805940796</v>
      </c>
      <c r="R3043" t="s">
        <v>45</v>
      </c>
      <c r="S3043">
        <v>125</v>
      </c>
      <c r="T3043">
        <v>261</v>
      </c>
      <c r="U3043">
        <v>7</v>
      </c>
      <c r="V3043">
        <v>0.16</v>
      </c>
      <c r="W3043">
        <v>282</v>
      </c>
      <c r="X3043">
        <v>3722</v>
      </c>
      <c r="Y3043">
        <v>1</v>
      </c>
      <c r="Z3043" t="s">
        <v>58</v>
      </c>
      <c r="AA3043" t="s">
        <v>59</v>
      </c>
      <c r="AB3043">
        <v>32625</v>
      </c>
      <c r="AC3043">
        <v>0.1</v>
      </c>
    </row>
    <row r="3044" spans="13:29" x14ac:dyDescent="0.35">
      <c r="M3044" t="s">
        <v>44</v>
      </c>
      <c r="N3044">
        <v>6464090</v>
      </c>
      <c r="O3044" t="s">
        <v>15</v>
      </c>
      <c r="P3044">
        <v>52.383577381202699</v>
      </c>
      <c r="Q3044">
        <v>4.8719771746664398</v>
      </c>
      <c r="R3044" t="s">
        <v>45</v>
      </c>
      <c r="S3044">
        <v>120</v>
      </c>
      <c r="T3044">
        <v>327</v>
      </c>
      <c r="U3044">
        <v>52</v>
      </c>
      <c r="V3044">
        <v>1.66</v>
      </c>
      <c r="W3044">
        <v>235</v>
      </c>
      <c r="X3044">
        <v>3889</v>
      </c>
      <c r="Y3044">
        <v>1</v>
      </c>
      <c r="Z3044" t="s">
        <v>60</v>
      </c>
      <c r="AA3044" t="s">
        <v>61</v>
      </c>
      <c r="AB3044">
        <v>39240</v>
      </c>
      <c r="AC3044">
        <v>0.1</v>
      </c>
    </row>
    <row r="3045" spans="13:29" x14ac:dyDescent="0.35">
      <c r="M3045" t="s">
        <v>44</v>
      </c>
      <c r="N3045">
        <v>6552015</v>
      </c>
      <c r="O3045" t="s">
        <v>6</v>
      </c>
      <c r="P3045">
        <v>52.371208984717697</v>
      </c>
      <c r="Q3045">
        <v>4.8792509975064799</v>
      </c>
      <c r="R3045" t="s">
        <v>45</v>
      </c>
      <c r="S3045">
        <v>130</v>
      </c>
      <c r="T3045">
        <v>339</v>
      </c>
      <c r="U3045">
        <v>57</v>
      </c>
      <c r="V3045">
        <v>1.34</v>
      </c>
      <c r="W3045">
        <v>145</v>
      </c>
      <c r="X3045">
        <v>3946</v>
      </c>
      <c r="Y3045">
        <v>1</v>
      </c>
      <c r="Z3045" t="s">
        <v>46</v>
      </c>
      <c r="AA3045" t="s">
        <v>47</v>
      </c>
      <c r="AB3045">
        <v>44070</v>
      </c>
      <c r="AC3045">
        <v>0.1</v>
      </c>
    </row>
    <row r="3046" spans="13:29" x14ac:dyDescent="0.35">
      <c r="M3046" t="s">
        <v>44</v>
      </c>
      <c r="N3046">
        <v>6616892</v>
      </c>
      <c r="O3046" t="s">
        <v>11</v>
      </c>
      <c r="P3046">
        <v>52.343696600559902</v>
      </c>
      <c r="Q3046">
        <v>4.9066987361957004</v>
      </c>
      <c r="R3046" t="s">
        <v>45</v>
      </c>
      <c r="S3046">
        <v>99</v>
      </c>
      <c r="T3046">
        <v>343</v>
      </c>
      <c r="U3046">
        <v>78</v>
      </c>
      <c r="V3046">
        <v>1.87</v>
      </c>
      <c r="W3046">
        <v>13</v>
      </c>
      <c r="X3046">
        <v>3988</v>
      </c>
      <c r="Y3046">
        <v>1</v>
      </c>
      <c r="Z3046" t="s">
        <v>58</v>
      </c>
      <c r="AA3046" t="s">
        <v>59</v>
      </c>
      <c r="AB3046">
        <v>33957</v>
      </c>
      <c r="AC3046">
        <v>0.1</v>
      </c>
    </row>
    <row r="3047" spans="13:29" x14ac:dyDescent="0.35">
      <c r="M3047" t="s">
        <v>44</v>
      </c>
      <c r="N3047">
        <v>6657228</v>
      </c>
      <c r="O3047" t="s">
        <v>26</v>
      </c>
      <c r="P3047">
        <v>52.324394127018103</v>
      </c>
      <c r="Q3047">
        <v>4.9451714207634696</v>
      </c>
      <c r="R3047" t="s">
        <v>45</v>
      </c>
      <c r="S3047">
        <v>99</v>
      </c>
      <c r="T3047">
        <v>323</v>
      </c>
      <c r="U3047">
        <v>71</v>
      </c>
      <c r="V3047">
        <v>1.75</v>
      </c>
      <c r="W3047">
        <v>22</v>
      </c>
      <c r="X3047">
        <v>4013</v>
      </c>
      <c r="Y3047">
        <v>1</v>
      </c>
      <c r="Z3047" t="s">
        <v>92</v>
      </c>
      <c r="AA3047" t="s">
        <v>93</v>
      </c>
      <c r="AB3047">
        <v>31977</v>
      </c>
      <c r="AC3047">
        <v>0.1</v>
      </c>
    </row>
    <row r="3048" spans="13:29" x14ac:dyDescent="0.35">
      <c r="M3048" t="s">
        <v>44</v>
      </c>
      <c r="N3048">
        <v>6734900</v>
      </c>
      <c r="O3048" t="s">
        <v>7</v>
      </c>
      <c r="P3048">
        <v>52.3621560343352</v>
      </c>
      <c r="Q3048">
        <v>4.8994456966118003</v>
      </c>
      <c r="R3048" t="s">
        <v>45</v>
      </c>
      <c r="S3048">
        <v>140</v>
      </c>
      <c r="T3048">
        <v>42</v>
      </c>
      <c r="U3048">
        <v>70</v>
      </c>
      <c r="V3048">
        <v>1.68</v>
      </c>
      <c r="W3048">
        <v>318</v>
      </c>
      <c r="X3048">
        <v>4066</v>
      </c>
      <c r="Y3048">
        <v>1</v>
      </c>
      <c r="Z3048" t="s">
        <v>68</v>
      </c>
      <c r="AA3048" t="s">
        <v>69</v>
      </c>
      <c r="AB3048">
        <v>5880</v>
      </c>
      <c r="AC3048">
        <v>0.1</v>
      </c>
    </row>
    <row r="3049" spans="13:29" x14ac:dyDescent="0.35">
      <c r="M3049" t="s">
        <v>44</v>
      </c>
      <c r="N3049">
        <v>6757040</v>
      </c>
      <c r="O3049" t="s">
        <v>11</v>
      </c>
      <c r="P3049">
        <v>52.355649848765502</v>
      </c>
      <c r="Q3049">
        <v>4.8989523731391396</v>
      </c>
      <c r="R3049" t="s">
        <v>45</v>
      </c>
      <c r="S3049">
        <v>130</v>
      </c>
      <c r="T3049">
        <v>90</v>
      </c>
      <c r="U3049">
        <v>35</v>
      </c>
      <c r="V3049">
        <v>1.1299999999999999</v>
      </c>
      <c r="W3049">
        <v>247</v>
      </c>
      <c r="X3049">
        <v>4081</v>
      </c>
      <c r="Y3049">
        <v>1</v>
      </c>
      <c r="Z3049" t="s">
        <v>58</v>
      </c>
      <c r="AA3049" t="s">
        <v>59</v>
      </c>
      <c r="AB3049">
        <v>11700</v>
      </c>
      <c r="AC3049">
        <v>0.1</v>
      </c>
    </row>
    <row r="3050" spans="13:29" x14ac:dyDescent="0.35">
      <c r="M3050" t="s">
        <v>44</v>
      </c>
      <c r="N3050">
        <v>6826043</v>
      </c>
      <c r="O3050" t="s">
        <v>10</v>
      </c>
      <c r="P3050">
        <v>52.395274146354502</v>
      </c>
      <c r="Q3050">
        <v>4.9163313236492803</v>
      </c>
      <c r="R3050" t="s">
        <v>45</v>
      </c>
      <c r="S3050">
        <v>150</v>
      </c>
      <c r="T3050">
        <v>306</v>
      </c>
      <c r="U3050">
        <v>47</v>
      </c>
      <c r="V3050">
        <v>1.1200000000000001</v>
      </c>
      <c r="W3050">
        <v>13</v>
      </c>
      <c r="X3050">
        <v>4129</v>
      </c>
      <c r="Y3050">
        <v>1</v>
      </c>
      <c r="Z3050" t="s">
        <v>78</v>
      </c>
      <c r="AA3050" t="s">
        <v>79</v>
      </c>
      <c r="AB3050">
        <v>45900</v>
      </c>
      <c r="AC3050">
        <v>0.1</v>
      </c>
    </row>
    <row r="3051" spans="13:29" x14ac:dyDescent="0.35">
      <c r="M3051" t="s">
        <v>44</v>
      </c>
      <c r="N3051">
        <v>6827912</v>
      </c>
      <c r="O3051" t="s">
        <v>14</v>
      </c>
      <c r="P3051">
        <v>52.368789709535797</v>
      </c>
      <c r="Q3051">
        <v>4.8670291219436503</v>
      </c>
      <c r="R3051" t="s">
        <v>45</v>
      </c>
      <c r="S3051">
        <v>250</v>
      </c>
      <c r="T3051">
        <v>132</v>
      </c>
      <c r="U3051">
        <v>15</v>
      </c>
      <c r="V3051">
        <v>0.39</v>
      </c>
      <c r="W3051">
        <v>30</v>
      </c>
      <c r="X3051">
        <v>4134</v>
      </c>
      <c r="Y3051">
        <v>1</v>
      </c>
      <c r="Z3051" t="s">
        <v>56</v>
      </c>
      <c r="AA3051" t="s">
        <v>57</v>
      </c>
      <c r="AB3051">
        <v>33000</v>
      </c>
      <c r="AC3051">
        <v>0.1</v>
      </c>
    </row>
    <row r="3052" spans="13:29" x14ac:dyDescent="0.35">
      <c r="M3052" t="s">
        <v>44</v>
      </c>
      <c r="N3052">
        <v>6895794</v>
      </c>
      <c r="O3052" t="s">
        <v>11</v>
      </c>
      <c r="P3052">
        <v>52.351348059974299</v>
      </c>
      <c r="Q3052">
        <v>4.88899344474126</v>
      </c>
      <c r="R3052" t="s">
        <v>45</v>
      </c>
      <c r="S3052">
        <v>250</v>
      </c>
      <c r="T3052">
        <v>238</v>
      </c>
      <c r="U3052">
        <v>73</v>
      </c>
      <c r="V3052">
        <v>1.76</v>
      </c>
      <c r="W3052">
        <v>120</v>
      </c>
      <c r="X3052">
        <v>4183</v>
      </c>
      <c r="Y3052">
        <v>1</v>
      </c>
      <c r="Z3052" t="s">
        <v>58</v>
      </c>
      <c r="AA3052" t="s">
        <v>59</v>
      </c>
      <c r="AB3052">
        <v>59500</v>
      </c>
      <c r="AC3052">
        <v>0.1</v>
      </c>
    </row>
    <row r="3053" spans="13:29" x14ac:dyDescent="0.35">
      <c r="M3053" t="s">
        <v>44</v>
      </c>
      <c r="N3053">
        <v>7080545</v>
      </c>
      <c r="O3053" t="s">
        <v>12</v>
      </c>
      <c r="P3053">
        <v>52.353174653247997</v>
      </c>
      <c r="Q3053">
        <v>4.9331393475819496</v>
      </c>
      <c r="R3053" t="s">
        <v>45</v>
      </c>
      <c r="S3053">
        <v>110</v>
      </c>
      <c r="T3053">
        <v>192</v>
      </c>
      <c r="U3053">
        <v>45</v>
      </c>
      <c r="V3053">
        <v>1.1000000000000001</v>
      </c>
      <c r="W3053">
        <v>36</v>
      </c>
      <c r="X3053">
        <v>4289</v>
      </c>
      <c r="Y3053">
        <v>1</v>
      </c>
      <c r="Z3053" t="s">
        <v>72</v>
      </c>
      <c r="AA3053" t="s">
        <v>73</v>
      </c>
      <c r="AB3053">
        <v>21120</v>
      </c>
      <c r="AC3053">
        <v>0.1</v>
      </c>
    </row>
    <row r="3054" spans="13:29" x14ac:dyDescent="0.35">
      <c r="M3054" t="s">
        <v>44</v>
      </c>
      <c r="N3054">
        <v>7144100</v>
      </c>
      <c r="O3054" t="s">
        <v>11</v>
      </c>
      <c r="P3054">
        <v>52.341064279842698</v>
      </c>
      <c r="Q3054">
        <v>4.8981017678601697</v>
      </c>
      <c r="R3054" t="s">
        <v>45</v>
      </c>
      <c r="S3054">
        <v>250</v>
      </c>
      <c r="T3054">
        <v>276</v>
      </c>
      <c r="U3054">
        <v>8</v>
      </c>
      <c r="V3054">
        <v>0.21</v>
      </c>
      <c r="W3054">
        <v>79</v>
      </c>
      <c r="X3054">
        <v>4320</v>
      </c>
      <c r="Y3054">
        <v>1</v>
      </c>
      <c r="Z3054" t="s">
        <v>58</v>
      </c>
      <c r="AA3054" t="s">
        <v>59</v>
      </c>
      <c r="AB3054">
        <v>69000</v>
      </c>
      <c r="AC3054">
        <v>0.1</v>
      </c>
    </row>
    <row r="3055" spans="13:29" x14ac:dyDescent="0.35">
      <c r="M3055" t="s">
        <v>44</v>
      </c>
      <c r="N3055">
        <v>7169772</v>
      </c>
      <c r="O3055" t="s">
        <v>14</v>
      </c>
      <c r="P3055">
        <v>52.3686265883263</v>
      </c>
      <c r="Q3055">
        <v>4.8654522974149703</v>
      </c>
      <c r="R3055" t="s">
        <v>45</v>
      </c>
      <c r="S3055">
        <v>110</v>
      </c>
      <c r="T3055">
        <v>358</v>
      </c>
      <c r="U3055">
        <v>31</v>
      </c>
      <c r="V3055">
        <v>0.77</v>
      </c>
      <c r="W3055">
        <v>6</v>
      </c>
      <c r="X3055">
        <v>4334</v>
      </c>
      <c r="Y3055">
        <v>1</v>
      </c>
      <c r="Z3055" t="s">
        <v>56</v>
      </c>
      <c r="AA3055" t="s">
        <v>57</v>
      </c>
      <c r="AB3055">
        <v>39380</v>
      </c>
      <c r="AC3055">
        <v>0.1</v>
      </c>
    </row>
    <row r="3056" spans="13:29" x14ac:dyDescent="0.35">
      <c r="M3056" t="s">
        <v>44</v>
      </c>
      <c r="N3056">
        <v>7173886</v>
      </c>
      <c r="O3056" t="s">
        <v>11</v>
      </c>
      <c r="P3056">
        <v>52.351930971148903</v>
      </c>
      <c r="Q3056">
        <v>4.8879320516097797</v>
      </c>
      <c r="R3056" t="s">
        <v>45</v>
      </c>
      <c r="S3056">
        <v>129</v>
      </c>
      <c r="T3056">
        <v>295</v>
      </c>
      <c r="U3056">
        <v>40</v>
      </c>
      <c r="V3056">
        <v>0.99</v>
      </c>
      <c r="W3056">
        <v>164</v>
      </c>
      <c r="X3056">
        <v>4342</v>
      </c>
      <c r="Y3056">
        <v>1</v>
      </c>
      <c r="Z3056" t="s">
        <v>58</v>
      </c>
      <c r="AA3056" t="s">
        <v>59</v>
      </c>
      <c r="AB3056">
        <v>38055</v>
      </c>
      <c r="AC3056">
        <v>0.1</v>
      </c>
    </row>
    <row r="3057" spans="13:29" x14ac:dyDescent="0.35">
      <c r="M3057" t="s">
        <v>44</v>
      </c>
      <c r="N3057">
        <v>7223490</v>
      </c>
      <c r="O3057" t="s">
        <v>6</v>
      </c>
      <c r="P3057">
        <v>52.374867118185001</v>
      </c>
      <c r="Q3057">
        <v>4.8794925147718402</v>
      </c>
      <c r="R3057" t="s">
        <v>45</v>
      </c>
      <c r="S3057">
        <v>120</v>
      </c>
      <c r="T3057">
        <v>8</v>
      </c>
      <c r="U3057">
        <v>174</v>
      </c>
      <c r="V3057">
        <v>4.22</v>
      </c>
      <c r="W3057">
        <v>15</v>
      </c>
      <c r="X3057">
        <v>4379</v>
      </c>
      <c r="Y3057">
        <v>1</v>
      </c>
      <c r="Z3057" t="s">
        <v>46</v>
      </c>
      <c r="AA3057" t="s">
        <v>47</v>
      </c>
      <c r="AB3057">
        <v>960</v>
      </c>
      <c r="AC3057">
        <v>0.1</v>
      </c>
    </row>
    <row r="3058" spans="13:29" x14ac:dyDescent="0.35">
      <c r="M3058" t="s">
        <v>44</v>
      </c>
      <c r="N3058">
        <v>7352638</v>
      </c>
      <c r="O3058" t="s">
        <v>9</v>
      </c>
      <c r="P3058">
        <v>52.359778091095997</v>
      </c>
      <c r="Q3058">
        <v>4.9126782780863696</v>
      </c>
      <c r="R3058" t="s">
        <v>45</v>
      </c>
      <c r="S3058">
        <v>160</v>
      </c>
      <c r="T3058">
        <v>361</v>
      </c>
      <c r="U3058">
        <v>55</v>
      </c>
      <c r="V3058">
        <v>1.4</v>
      </c>
      <c r="W3058">
        <v>14</v>
      </c>
      <c r="X3058">
        <v>4478</v>
      </c>
      <c r="Y3058">
        <v>1</v>
      </c>
      <c r="Z3058" t="s">
        <v>64</v>
      </c>
      <c r="AA3058" t="s">
        <v>65</v>
      </c>
      <c r="AB3058">
        <v>57760</v>
      </c>
      <c r="AC3058">
        <v>0.1</v>
      </c>
    </row>
    <row r="3059" spans="13:29" x14ac:dyDescent="0.35">
      <c r="M3059" t="s">
        <v>44</v>
      </c>
      <c r="N3059">
        <v>7363999</v>
      </c>
      <c r="O3059" t="s">
        <v>15</v>
      </c>
      <c r="P3059">
        <v>52.390699780367697</v>
      </c>
      <c r="Q3059">
        <v>4.8749983832036898</v>
      </c>
      <c r="R3059" t="s">
        <v>45</v>
      </c>
      <c r="S3059">
        <v>90</v>
      </c>
      <c r="T3059">
        <v>300</v>
      </c>
      <c r="U3059">
        <v>42</v>
      </c>
      <c r="V3059">
        <v>1.07</v>
      </c>
      <c r="W3059">
        <v>87</v>
      </c>
      <c r="X3059">
        <v>4492</v>
      </c>
      <c r="Y3059">
        <v>1</v>
      </c>
      <c r="Z3059" t="s">
        <v>60</v>
      </c>
      <c r="AA3059" t="s">
        <v>61</v>
      </c>
      <c r="AB3059">
        <v>27000</v>
      </c>
      <c r="AC3059">
        <v>0.1</v>
      </c>
    </row>
    <row r="3060" spans="13:29" x14ac:dyDescent="0.35">
      <c r="M3060" t="s">
        <v>44</v>
      </c>
      <c r="N3060">
        <v>7390801</v>
      </c>
      <c r="O3060" t="s">
        <v>15</v>
      </c>
      <c r="P3060">
        <v>52.384209532907299</v>
      </c>
      <c r="Q3060">
        <v>4.8736311755221502</v>
      </c>
      <c r="R3060" t="s">
        <v>45</v>
      </c>
      <c r="S3060">
        <v>107</v>
      </c>
      <c r="T3060">
        <v>64</v>
      </c>
      <c r="U3060">
        <v>42</v>
      </c>
      <c r="V3060">
        <v>1.02</v>
      </c>
      <c r="W3060">
        <v>70</v>
      </c>
      <c r="X3060">
        <v>4500</v>
      </c>
      <c r="Y3060">
        <v>1</v>
      </c>
      <c r="Z3060" t="s">
        <v>60</v>
      </c>
      <c r="AA3060" t="s">
        <v>61</v>
      </c>
      <c r="AB3060">
        <v>6848</v>
      </c>
      <c r="AC3060">
        <v>0.1</v>
      </c>
    </row>
    <row r="3061" spans="13:29" x14ac:dyDescent="0.35">
      <c r="M3061" t="s">
        <v>44</v>
      </c>
      <c r="N3061">
        <v>7406770</v>
      </c>
      <c r="O3061" t="s">
        <v>8</v>
      </c>
      <c r="P3061">
        <v>52.349818029243401</v>
      </c>
      <c r="Q3061">
        <v>4.8513844623338302</v>
      </c>
      <c r="R3061" t="s">
        <v>45</v>
      </c>
      <c r="S3061">
        <v>107</v>
      </c>
      <c r="T3061">
        <v>132</v>
      </c>
      <c r="U3061">
        <v>17</v>
      </c>
      <c r="V3061">
        <v>0.42</v>
      </c>
      <c r="W3061">
        <v>295</v>
      </c>
      <c r="X3061">
        <v>4513</v>
      </c>
      <c r="Y3061">
        <v>1</v>
      </c>
      <c r="Z3061" t="s">
        <v>74</v>
      </c>
      <c r="AA3061" t="s">
        <v>75</v>
      </c>
      <c r="AB3061">
        <v>14124</v>
      </c>
      <c r="AC3061">
        <v>0.1</v>
      </c>
    </row>
    <row r="3062" spans="13:29" x14ac:dyDescent="0.35">
      <c r="M3062" t="s">
        <v>44</v>
      </c>
      <c r="N3062">
        <v>7448305</v>
      </c>
      <c r="O3062" t="s">
        <v>13</v>
      </c>
      <c r="P3062">
        <v>52.363228905475502</v>
      </c>
      <c r="Q3062">
        <v>4.9855319325013498</v>
      </c>
      <c r="R3062" t="s">
        <v>45</v>
      </c>
      <c r="S3062">
        <v>280</v>
      </c>
      <c r="T3062">
        <v>197</v>
      </c>
      <c r="U3062">
        <v>34</v>
      </c>
      <c r="V3062">
        <v>0.84</v>
      </c>
      <c r="W3062">
        <v>245</v>
      </c>
      <c r="X3062">
        <v>4540</v>
      </c>
      <c r="Y3062">
        <v>1</v>
      </c>
      <c r="Z3062" t="s">
        <v>86</v>
      </c>
      <c r="AA3062" t="s">
        <v>87</v>
      </c>
      <c r="AB3062">
        <v>55160</v>
      </c>
      <c r="AC3062">
        <v>0.1</v>
      </c>
    </row>
    <row r="3063" spans="13:29" x14ac:dyDescent="0.35">
      <c r="M3063" t="s">
        <v>44</v>
      </c>
      <c r="N3063">
        <v>7464915</v>
      </c>
      <c r="O3063" t="s">
        <v>14</v>
      </c>
      <c r="P3063">
        <v>52.368010953894597</v>
      </c>
      <c r="Q3063">
        <v>4.8508369366562096</v>
      </c>
      <c r="R3063" t="s">
        <v>45</v>
      </c>
      <c r="S3063">
        <v>87</v>
      </c>
      <c r="T3063">
        <v>362</v>
      </c>
      <c r="U3063">
        <v>15</v>
      </c>
      <c r="V3063">
        <v>0.85</v>
      </c>
      <c r="W3063">
        <v>8</v>
      </c>
      <c r="X3063">
        <v>4554</v>
      </c>
      <c r="Y3063">
        <v>1</v>
      </c>
      <c r="Z3063" t="s">
        <v>56</v>
      </c>
      <c r="AA3063" t="s">
        <v>57</v>
      </c>
      <c r="AB3063">
        <v>31494</v>
      </c>
      <c r="AC3063">
        <v>0.1</v>
      </c>
    </row>
    <row r="3064" spans="13:29" x14ac:dyDescent="0.35">
      <c r="M3064" t="s">
        <v>44</v>
      </c>
      <c r="N3064">
        <v>7468232</v>
      </c>
      <c r="O3064" t="s">
        <v>8</v>
      </c>
      <c r="P3064">
        <v>52.355169411976902</v>
      </c>
      <c r="Q3064">
        <v>4.8832194973612602</v>
      </c>
      <c r="R3064" t="s">
        <v>45</v>
      </c>
      <c r="S3064">
        <v>495</v>
      </c>
      <c r="T3064">
        <v>44</v>
      </c>
      <c r="U3064">
        <v>2</v>
      </c>
      <c r="V3064">
        <v>0.05</v>
      </c>
      <c r="W3064">
        <v>284</v>
      </c>
      <c r="X3064">
        <v>4557</v>
      </c>
      <c r="Y3064">
        <v>1</v>
      </c>
      <c r="Z3064" t="s">
        <v>74</v>
      </c>
      <c r="AA3064" t="s">
        <v>75</v>
      </c>
      <c r="AB3064">
        <v>21780</v>
      </c>
      <c r="AC3064">
        <v>0.1</v>
      </c>
    </row>
    <row r="3065" spans="13:29" x14ac:dyDescent="0.35">
      <c r="M3065" t="s">
        <v>44</v>
      </c>
      <c r="N3065">
        <v>7505266</v>
      </c>
      <c r="O3065" t="s">
        <v>14</v>
      </c>
      <c r="P3065">
        <v>52.366571239466502</v>
      </c>
      <c r="Q3065">
        <v>4.8504801382713403</v>
      </c>
      <c r="R3065" t="s">
        <v>45</v>
      </c>
      <c r="S3065">
        <v>80</v>
      </c>
      <c r="T3065">
        <v>3</v>
      </c>
      <c r="U3065">
        <v>257</v>
      </c>
      <c r="V3065">
        <v>6.32</v>
      </c>
      <c r="W3065">
        <v>198</v>
      </c>
      <c r="X3065">
        <v>4584</v>
      </c>
      <c r="Y3065">
        <v>1</v>
      </c>
      <c r="Z3065" t="s">
        <v>56</v>
      </c>
      <c r="AA3065" t="s">
        <v>57</v>
      </c>
      <c r="AB3065">
        <v>240</v>
      </c>
      <c r="AC3065">
        <v>0.1</v>
      </c>
    </row>
    <row r="3066" spans="13:29" x14ac:dyDescent="0.35">
      <c r="M3066" t="s">
        <v>44</v>
      </c>
      <c r="N3066">
        <v>7584326</v>
      </c>
      <c r="O3066" t="s">
        <v>6</v>
      </c>
      <c r="P3066">
        <v>52.371295164444497</v>
      </c>
      <c r="Q3066">
        <v>4.8847066533886796</v>
      </c>
      <c r="R3066" t="s">
        <v>45</v>
      </c>
      <c r="S3066">
        <v>315</v>
      </c>
      <c r="T3066">
        <v>291</v>
      </c>
      <c r="U3066">
        <v>11</v>
      </c>
      <c r="V3066">
        <v>0.34</v>
      </c>
      <c r="W3066">
        <v>38</v>
      </c>
      <c r="X3066">
        <v>4637</v>
      </c>
      <c r="Y3066">
        <v>1</v>
      </c>
      <c r="Z3066" t="s">
        <v>46</v>
      </c>
      <c r="AA3066" t="s">
        <v>47</v>
      </c>
      <c r="AB3066">
        <v>91665</v>
      </c>
      <c r="AC3066">
        <v>0.1</v>
      </c>
    </row>
    <row r="3067" spans="13:29" x14ac:dyDescent="0.35">
      <c r="M3067" t="s">
        <v>44</v>
      </c>
      <c r="N3067">
        <v>7600991</v>
      </c>
      <c r="O3067" t="s">
        <v>9</v>
      </c>
      <c r="P3067">
        <v>52.355523236308301</v>
      </c>
      <c r="Q3067">
        <v>4.9171665171890897</v>
      </c>
      <c r="R3067" t="s">
        <v>45</v>
      </c>
      <c r="S3067">
        <v>115</v>
      </c>
      <c r="T3067">
        <v>208</v>
      </c>
      <c r="U3067">
        <v>30</v>
      </c>
      <c r="V3067">
        <v>0.74</v>
      </c>
      <c r="W3067">
        <v>23</v>
      </c>
      <c r="X3067">
        <v>4651</v>
      </c>
      <c r="Y3067">
        <v>1</v>
      </c>
      <c r="Z3067" t="s">
        <v>64</v>
      </c>
      <c r="AA3067" t="s">
        <v>65</v>
      </c>
      <c r="AB3067">
        <v>23920</v>
      </c>
      <c r="AC3067">
        <v>0.1</v>
      </c>
    </row>
    <row r="3068" spans="13:29" x14ac:dyDescent="0.35">
      <c r="M3068" t="s">
        <v>44</v>
      </c>
      <c r="N3068">
        <v>7704893</v>
      </c>
      <c r="O3068" t="s">
        <v>14</v>
      </c>
      <c r="P3068">
        <v>52.365028103812101</v>
      </c>
      <c r="Q3068">
        <v>4.85393798095782</v>
      </c>
      <c r="R3068" t="s">
        <v>45</v>
      </c>
      <c r="S3068">
        <v>85</v>
      </c>
      <c r="T3068">
        <v>8</v>
      </c>
      <c r="U3068">
        <v>43</v>
      </c>
      <c r="V3068">
        <v>1.35</v>
      </c>
      <c r="W3068">
        <v>362</v>
      </c>
      <c r="X3068">
        <v>4700</v>
      </c>
      <c r="Y3068">
        <v>1</v>
      </c>
      <c r="Z3068" t="s">
        <v>56</v>
      </c>
      <c r="AA3068" t="s">
        <v>57</v>
      </c>
      <c r="AB3068">
        <v>680</v>
      </c>
      <c r="AC3068">
        <v>0.1</v>
      </c>
    </row>
    <row r="3069" spans="13:29" x14ac:dyDescent="0.35">
      <c r="M3069" t="s">
        <v>44</v>
      </c>
      <c r="N3069">
        <v>7878623</v>
      </c>
      <c r="O3069" t="s">
        <v>11</v>
      </c>
      <c r="P3069">
        <v>52.357428655264201</v>
      </c>
      <c r="Q3069">
        <v>4.8962597891303004</v>
      </c>
      <c r="R3069" t="s">
        <v>45</v>
      </c>
      <c r="S3069">
        <v>130</v>
      </c>
      <c r="T3069">
        <v>350</v>
      </c>
      <c r="U3069">
        <v>36</v>
      </c>
      <c r="V3069">
        <v>0.91</v>
      </c>
      <c r="W3069">
        <v>137</v>
      </c>
      <c r="X3069">
        <v>4831</v>
      </c>
      <c r="Y3069">
        <v>1</v>
      </c>
      <c r="Z3069" t="s">
        <v>58</v>
      </c>
      <c r="AA3069" t="s">
        <v>59</v>
      </c>
      <c r="AB3069">
        <v>45500</v>
      </c>
      <c r="AC3069">
        <v>0.1</v>
      </c>
    </row>
    <row r="3070" spans="13:29" x14ac:dyDescent="0.35">
      <c r="M3070" t="s">
        <v>44</v>
      </c>
      <c r="N3070">
        <v>8022135</v>
      </c>
      <c r="O3070" t="s">
        <v>15</v>
      </c>
      <c r="P3070">
        <v>52.390623952028903</v>
      </c>
      <c r="Q3070">
        <v>4.8733612578174403</v>
      </c>
      <c r="R3070" t="s">
        <v>45</v>
      </c>
      <c r="S3070">
        <v>110</v>
      </c>
      <c r="T3070">
        <v>39</v>
      </c>
      <c r="U3070">
        <v>18</v>
      </c>
      <c r="V3070">
        <v>0.46</v>
      </c>
      <c r="W3070">
        <v>333</v>
      </c>
      <c r="X3070">
        <v>4914</v>
      </c>
      <c r="Y3070">
        <v>1</v>
      </c>
      <c r="Z3070" t="s">
        <v>60</v>
      </c>
      <c r="AA3070" t="s">
        <v>61</v>
      </c>
      <c r="AB3070">
        <v>4290</v>
      </c>
      <c r="AC3070">
        <v>0.1</v>
      </c>
    </row>
    <row r="3071" spans="13:29" x14ac:dyDescent="0.35">
      <c r="M3071" t="s">
        <v>44</v>
      </c>
      <c r="N3071">
        <v>8029697</v>
      </c>
      <c r="O3071" t="s">
        <v>6</v>
      </c>
      <c r="P3071">
        <v>52.378967217640003</v>
      </c>
      <c r="Q3071">
        <v>4.8815272775691403</v>
      </c>
      <c r="R3071" t="s">
        <v>45</v>
      </c>
      <c r="S3071">
        <v>216</v>
      </c>
      <c r="T3071">
        <v>362</v>
      </c>
      <c r="U3071">
        <v>15</v>
      </c>
      <c r="V3071">
        <v>1.01</v>
      </c>
      <c r="W3071">
        <v>1</v>
      </c>
      <c r="X3071">
        <v>4918</v>
      </c>
      <c r="Y3071">
        <v>1</v>
      </c>
      <c r="Z3071" t="s">
        <v>46</v>
      </c>
      <c r="AA3071" t="s">
        <v>47</v>
      </c>
      <c r="AB3071">
        <v>78192</v>
      </c>
      <c r="AC3071">
        <v>0.1</v>
      </c>
    </row>
    <row r="3072" spans="13:29" x14ac:dyDescent="0.35">
      <c r="M3072" t="s">
        <v>44</v>
      </c>
      <c r="N3072">
        <v>8122081</v>
      </c>
      <c r="O3072" t="s">
        <v>19</v>
      </c>
      <c r="P3072">
        <v>52.378634318458097</v>
      </c>
      <c r="Q3072">
        <v>4.8572164447727602</v>
      </c>
      <c r="R3072" t="s">
        <v>45</v>
      </c>
      <c r="S3072">
        <v>100</v>
      </c>
      <c r="T3072">
        <v>87</v>
      </c>
      <c r="U3072">
        <v>28</v>
      </c>
      <c r="V3072">
        <v>0.73</v>
      </c>
      <c r="W3072">
        <v>265</v>
      </c>
      <c r="X3072">
        <v>4973</v>
      </c>
      <c r="Y3072">
        <v>1</v>
      </c>
      <c r="Z3072" t="s">
        <v>62</v>
      </c>
      <c r="AA3072" t="s">
        <v>63</v>
      </c>
      <c r="AB3072">
        <v>8700</v>
      </c>
      <c r="AC3072">
        <v>0.1</v>
      </c>
    </row>
    <row r="3073" spans="13:29" x14ac:dyDescent="0.35">
      <c r="M3073" t="s">
        <v>44</v>
      </c>
      <c r="N3073">
        <v>8191077</v>
      </c>
      <c r="O3073" t="s">
        <v>7</v>
      </c>
      <c r="P3073">
        <v>52.3604089850271</v>
      </c>
      <c r="Q3073">
        <v>4.9013738066277499</v>
      </c>
      <c r="R3073" t="s">
        <v>45</v>
      </c>
      <c r="S3073">
        <v>250</v>
      </c>
      <c r="T3073">
        <v>362</v>
      </c>
      <c r="U3073">
        <v>31</v>
      </c>
      <c r="V3073">
        <v>0.91</v>
      </c>
      <c r="W3073">
        <v>12</v>
      </c>
      <c r="X3073">
        <v>5010</v>
      </c>
      <c r="Y3073">
        <v>1</v>
      </c>
      <c r="Z3073" t="s">
        <v>68</v>
      </c>
      <c r="AA3073" t="s">
        <v>69</v>
      </c>
      <c r="AB3073">
        <v>90500</v>
      </c>
      <c r="AC3073">
        <v>0.1</v>
      </c>
    </row>
    <row r="3074" spans="13:29" x14ac:dyDescent="0.35">
      <c r="M3074" t="s">
        <v>44</v>
      </c>
      <c r="N3074">
        <v>8230103</v>
      </c>
      <c r="O3074" t="s">
        <v>14</v>
      </c>
      <c r="P3074">
        <v>52.366904446311601</v>
      </c>
      <c r="Q3074">
        <v>4.8527352833844999</v>
      </c>
      <c r="R3074" t="s">
        <v>45</v>
      </c>
      <c r="S3074">
        <v>120</v>
      </c>
      <c r="T3074">
        <v>225</v>
      </c>
      <c r="U3074">
        <v>32</v>
      </c>
      <c r="V3074">
        <v>0.81</v>
      </c>
      <c r="W3074">
        <v>195</v>
      </c>
      <c r="X3074">
        <v>5026</v>
      </c>
      <c r="Y3074">
        <v>1</v>
      </c>
      <c r="Z3074" t="s">
        <v>56</v>
      </c>
      <c r="AA3074" t="s">
        <v>57</v>
      </c>
      <c r="AB3074">
        <v>27000</v>
      </c>
      <c r="AC3074">
        <v>0.1</v>
      </c>
    </row>
    <row r="3075" spans="13:29" x14ac:dyDescent="0.35">
      <c r="M3075" t="s">
        <v>44</v>
      </c>
      <c r="N3075">
        <v>8321319</v>
      </c>
      <c r="O3075" t="s">
        <v>18</v>
      </c>
      <c r="P3075">
        <v>52.363856516692103</v>
      </c>
      <c r="Q3075">
        <v>4.9414460262211497</v>
      </c>
      <c r="R3075" t="s">
        <v>45</v>
      </c>
      <c r="S3075">
        <v>110</v>
      </c>
      <c r="T3075">
        <v>7</v>
      </c>
      <c r="U3075">
        <v>30</v>
      </c>
      <c r="V3075">
        <v>0.79</v>
      </c>
      <c r="W3075">
        <v>136</v>
      </c>
      <c r="X3075">
        <v>5075</v>
      </c>
      <c r="Y3075">
        <v>1</v>
      </c>
      <c r="Z3075" t="s">
        <v>66</v>
      </c>
      <c r="AA3075" t="s">
        <v>67</v>
      </c>
      <c r="AB3075">
        <v>770</v>
      </c>
      <c r="AC3075">
        <v>0.1</v>
      </c>
    </row>
    <row r="3076" spans="13:29" x14ac:dyDescent="0.35">
      <c r="M3076" t="s">
        <v>44</v>
      </c>
      <c r="N3076">
        <v>8377415</v>
      </c>
      <c r="O3076" t="s">
        <v>15</v>
      </c>
      <c r="P3076">
        <v>52.385207961183497</v>
      </c>
      <c r="Q3076">
        <v>4.8772582545462804</v>
      </c>
      <c r="R3076" t="s">
        <v>45</v>
      </c>
      <c r="S3076">
        <v>249</v>
      </c>
      <c r="T3076">
        <v>156</v>
      </c>
      <c r="U3076">
        <v>38</v>
      </c>
      <c r="V3076">
        <v>0.98</v>
      </c>
      <c r="W3076">
        <v>246</v>
      </c>
      <c r="X3076">
        <v>5109</v>
      </c>
      <c r="Y3076">
        <v>1</v>
      </c>
      <c r="Z3076" t="s">
        <v>60</v>
      </c>
      <c r="AA3076" t="s">
        <v>61</v>
      </c>
      <c r="AB3076">
        <v>38844</v>
      </c>
      <c r="AC3076">
        <v>0.1</v>
      </c>
    </row>
    <row r="3077" spans="13:29" x14ac:dyDescent="0.35">
      <c r="M3077" t="s">
        <v>44</v>
      </c>
      <c r="N3077">
        <v>8432105</v>
      </c>
      <c r="O3077" t="s">
        <v>14</v>
      </c>
      <c r="P3077">
        <v>52.368455938929301</v>
      </c>
      <c r="Q3077">
        <v>4.8732004104472102</v>
      </c>
      <c r="R3077" t="s">
        <v>45</v>
      </c>
      <c r="S3077">
        <v>220</v>
      </c>
      <c r="T3077">
        <v>61</v>
      </c>
      <c r="U3077">
        <v>58</v>
      </c>
      <c r="V3077">
        <v>1.5</v>
      </c>
      <c r="W3077">
        <v>233</v>
      </c>
      <c r="X3077">
        <v>5140</v>
      </c>
      <c r="Y3077">
        <v>1</v>
      </c>
      <c r="Z3077" t="s">
        <v>56</v>
      </c>
      <c r="AA3077" t="s">
        <v>57</v>
      </c>
      <c r="AB3077">
        <v>13420</v>
      </c>
      <c r="AC3077">
        <v>0.1</v>
      </c>
    </row>
    <row r="3078" spans="13:29" x14ac:dyDescent="0.35">
      <c r="M3078" t="s">
        <v>44</v>
      </c>
      <c r="N3078">
        <v>8607603</v>
      </c>
      <c r="O3078" t="s">
        <v>18</v>
      </c>
      <c r="P3078">
        <v>52.361623990837003</v>
      </c>
      <c r="Q3078">
        <v>4.9444407660159202</v>
      </c>
      <c r="R3078" t="s">
        <v>45</v>
      </c>
      <c r="S3078">
        <v>120</v>
      </c>
      <c r="T3078">
        <v>2</v>
      </c>
      <c r="U3078">
        <v>47</v>
      </c>
      <c r="V3078">
        <v>1.21</v>
      </c>
      <c r="W3078">
        <v>333</v>
      </c>
      <c r="X3078">
        <v>5241</v>
      </c>
      <c r="Y3078">
        <v>1</v>
      </c>
      <c r="Z3078" t="s">
        <v>66</v>
      </c>
      <c r="AA3078" t="s">
        <v>67</v>
      </c>
      <c r="AB3078">
        <v>240</v>
      </c>
      <c r="AC3078">
        <v>0.1</v>
      </c>
    </row>
    <row r="3079" spans="13:29" x14ac:dyDescent="0.35">
      <c r="M3079" t="s">
        <v>44</v>
      </c>
      <c r="N3079">
        <v>8618487</v>
      </c>
      <c r="O3079" t="s">
        <v>22</v>
      </c>
      <c r="P3079">
        <v>52.4090255068906</v>
      </c>
      <c r="Q3079">
        <v>4.9010302961970602</v>
      </c>
      <c r="R3079" t="s">
        <v>45</v>
      </c>
      <c r="S3079">
        <v>100</v>
      </c>
      <c r="T3079">
        <v>1</v>
      </c>
      <c r="U3079">
        <v>5</v>
      </c>
      <c r="V3079">
        <v>0.14000000000000001</v>
      </c>
      <c r="W3079">
        <v>339</v>
      </c>
      <c r="X3079">
        <v>5245</v>
      </c>
      <c r="Y3079">
        <v>1</v>
      </c>
      <c r="Z3079" t="s">
        <v>80</v>
      </c>
      <c r="AA3079" t="s">
        <v>81</v>
      </c>
      <c r="AB3079">
        <v>100</v>
      </c>
      <c r="AC3079">
        <v>0.1</v>
      </c>
    </row>
    <row r="3080" spans="13:29" x14ac:dyDescent="0.35">
      <c r="M3080" t="s">
        <v>44</v>
      </c>
      <c r="N3080">
        <v>8725253</v>
      </c>
      <c r="O3080" t="s">
        <v>14</v>
      </c>
      <c r="P3080">
        <v>52.360953848128702</v>
      </c>
      <c r="Q3080">
        <v>4.8598673751514303</v>
      </c>
      <c r="R3080" t="s">
        <v>45</v>
      </c>
      <c r="S3080">
        <v>185</v>
      </c>
      <c r="T3080">
        <v>301</v>
      </c>
      <c r="U3080">
        <v>33</v>
      </c>
      <c r="V3080">
        <v>0.87</v>
      </c>
      <c r="W3080">
        <v>35</v>
      </c>
      <c r="X3080">
        <v>5302</v>
      </c>
      <c r="Y3080">
        <v>1</v>
      </c>
      <c r="Z3080" t="s">
        <v>56</v>
      </c>
      <c r="AA3080" t="s">
        <v>57</v>
      </c>
      <c r="AB3080">
        <v>55685</v>
      </c>
      <c r="AC3080">
        <v>0.1</v>
      </c>
    </row>
    <row r="3081" spans="13:29" x14ac:dyDescent="0.35">
      <c r="M3081" t="s">
        <v>44</v>
      </c>
      <c r="N3081">
        <v>8743652</v>
      </c>
      <c r="O3081" t="s">
        <v>19</v>
      </c>
      <c r="P3081">
        <v>52.378176277819499</v>
      </c>
      <c r="Q3081">
        <v>4.8564625709225098</v>
      </c>
      <c r="R3081" t="s">
        <v>45</v>
      </c>
      <c r="S3081">
        <v>95</v>
      </c>
      <c r="T3081">
        <v>348</v>
      </c>
      <c r="U3081">
        <v>45</v>
      </c>
      <c r="V3081">
        <v>1.18</v>
      </c>
      <c r="W3081">
        <v>7</v>
      </c>
      <c r="X3081">
        <v>5316</v>
      </c>
      <c r="Y3081">
        <v>1</v>
      </c>
      <c r="Z3081" t="s">
        <v>62</v>
      </c>
      <c r="AA3081" t="s">
        <v>63</v>
      </c>
      <c r="AB3081">
        <v>33060</v>
      </c>
      <c r="AC3081">
        <v>0.1</v>
      </c>
    </row>
    <row r="3082" spans="13:29" x14ac:dyDescent="0.35">
      <c r="M3082" t="s">
        <v>44</v>
      </c>
      <c r="N3082">
        <v>8971928</v>
      </c>
      <c r="O3082" t="s">
        <v>14</v>
      </c>
      <c r="P3082">
        <v>52.360934064617602</v>
      </c>
      <c r="Q3082">
        <v>4.8552351848388398</v>
      </c>
      <c r="R3082" t="s">
        <v>45</v>
      </c>
      <c r="S3082">
        <v>135</v>
      </c>
      <c r="T3082">
        <v>28</v>
      </c>
      <c r="U3082">
        <v>59</v>
      </c>
      <c r="V3082">
        <v>1.84</v>
      </c>
      <c r="W3082">
        <v>244</v>
      </c>
      <c r="X3082">
        <v>5437</v>
      </c>
      <c r="Y3082">
        <v>1</v>
      </c>
      <c r="Z3082" t="s">
        <v>56</v>
      </c>
      <c r="AA3082" t="s">
        <v>57</v>
      </c>
      <c r="AB3082">
        <v>3780</v>
      </c>
      <c r="AC3082">
        <v>0.1</v>
      </c>
    </row>
    <row r="3083" spans="13:29" x14ac:dyDescent="0.35">
      <c r="M3083" t="s">
        <v>44</v>
      </c>
      <c r="N3083">
        <v>9031877</v>
      </c>
      <c r="O3083" t="s">
        <v>7</v>
      </c>
      <c r="P3083">
        <v>52.369024872716302</v>
      </c>
      <c r="Q3083">
        <v>4.9309964670076196</v>
      </c>
      <c r="R3083" t="s">
        <v>45</v>
      </c>
      <c r="S3083">
        <v>150</v>
      </c>
      <c r="T3083">
        <v>206</v>
      </c>
      <c r="U3083">
        <v>27</v>
      </c>
      <c r="V3083">
        <v>1.02</v>
      </c>
      <c r="W3083">
        <v>139</v>
      </c>
      <c r="X3083">
        <v>5465</v>
      </c>
      <c r="Y3083">
        <v>1</v>
      </c>
      <c r="Z3083" t="s">
        <v>68</v>
      </c>
      <c r="AA3083" t="s">
        <v>69</v>
      </c>
      <c r="AB3083">
        <v>30900</v>
      </c>
      <c r="AC3083">
        <v>0.1</v>
      </c>
    </row>
    <row r="3084" spans="13:29" x14ac:dyDescent="0.35">
      <c r="M3084" t="s">
        <v>44</v>
      </c>
      <c r="N3084">
        <v>9146453</v>
      </c>
      <c r="O3084" t="s">
        <v>7</v>
      </c>
      <c r="P3084">
        <v>52.366017814407599</v>
      </c>
      <c r="Q3084">
        <v>4.8971307664823804</v>
      </c>
      <c r="R3084" t="s">
        <v>45</v>
      </c>
      <c r="S3084">
        <v>165</v>
      </c>
      <c r="T3084">
        <v>102</v>
      </c>
      <c r="U3084">
        <v>207</v>
      </c>
      <c r="V3084">
        <v>5.52</v>
      </c>
      <c r="W3084">
        <v>40</v>
      </c>
      <c r="X3084">
        <v>5547</v>
      </c>
      <c r="Y3084">
        <v>1</v>
      </c>
      <c r="Z3084" t="s">
        <v>68</v>
      </c>
      <c r="AA3084" t="s">
        <v>69</v>
      </c>
      <c r="AB3084">
        <v>16830</v>
      </c>
      <c r="AC3084">
        <v>0.1</v>
      </c>
    </row>
    <row r="3085" spans="13:29" x14ac:dyDescent="0.35">
      <c r="M3085" t="s">
        <v>44</v>
      </c>
      <c r="N3085">
        <v>9165578</v>
      </c>
      <c r="O3085" t="s">
        <v>6</v>
      </c>
      <c r="P3085">
        <v>52.374357542702597</v>
      </c>
      <c r="Q3085">
        <v>4.8991332399258098</v>
      </c>
      <c r="R3085" t="s">
        <v>45</v>
      </c>
      <c r="S3085">
        <v>599</v>
      </c>
      <c r="T3085">
        <v>28</v>
      </c>
      <c r="U3085">
        <v>35</v>
      </c>
      <c r="V3085">
        <v>1.21</v>
      </c>
      <c r="W3085">
        <v>365</v>
      </c>
      <c r="X3085">
        <v>5559</v>
      </c>
      <c r="Y3085">
        <v>1</v>
      </c>
      <c r="Z3085" t="s">
        <v>46</v>
      </c>
      <c r="AA3085" t="s">
        <v>47</v>
      </c>
      <c r="AB3085">
        <v>16772</v>
      </c>
      <c r="AC3085">
        <v>0.1</v>
      </c>
    </row>
    <row r="3086" spans="13:29" x14ac:dyDescent="0.35">
      <c r="M3086" t="s">
        <v>44</v>
      </c>
      <c r="N3086">
        <v>9231405</v>
      </c>
      <c r="O3086" t="s">
        <v>14</v>
      </c>
      <c r="P3086">
        <v>52.373634934531196</v>
      </c>
      <c r="Q3086">
        <v>4.8585088996629198</v>
      </c>
      <c r="R3086" t="s">
        <v>45</v>
      </c>
      <c r="S3086">
        <v>150</v>
      </c>
      <c r="T3086">
        <v>335</v>
      </c>
      <c r="U3086">
        <v>39</v>
      </c>
      <c r="V3086">
        <v>1.17</v>
      </c>
      <c r="W3086">
        <v>4</v>
      </c>
      <c r="X3086">
        <v>5603</v>
      </c>
      <c r="Y3086">
        <v>1</v>
      </c>
      <c r="Z3086" t="s">
        <v>56</v>
      </c>
      <c r="AA3086" t="s">
        <v>57</v>
      </c>
      <c r="AB3086">
        <v>50250</v>
      </c>
      <c r="AC3086">
        <v>0.1</v>
      </c>
    </row>
    <row r="3087" spans="13:29" x14ac:dyDescent="0.35">
      <c r="M3087" t="s">
        <v>44</v>
      </c>
      <c r="N3087">
        <v>9248355</v>
      </c>
      <c r="O3087" t="s">
        <v>6</v>
      </c>
      <c r="P3087">
        <v>52.372025442249701</v>
      </c>
      <c r="Q3087">
        <v>4.8992277560501503</v>
      </c>
      <c r="R3087" t="s">
        <v>45</v>
      </c>
      <c r="S3087">
        <v>550</v>
      </c>
      <c r="T3087">
        <v>31</v>
      </c>
      <c r="U3087">
        <v>20</v>
      </c>
      <c r="V3087">
        <v>0.66</v>
      </c>
      <c r="W3087">
        <v>365</v>
      </c>
      <c r="X3087">
        <v>5614</v>
      </c>
      <c r="Y3087">
        <v>1</v>
      </c>
      <c r="Z3087" t="s">
        <v>46</v>
      </c>
      <c r="AA3087" t="s">
        <v>47</v>
      </c>
      <c r="AB3087">
        <v>17050</v>
      </c>
      <c r="AC3087">
        <v>0.1</v>
      </c>
    </row>
    <row r="3088" spans="13:29" x14ac:dyDescent="0.35">
      <c r="M3088" t="s">
        <v>44</v>
      </c>
      <c r="N3088">
        <v>9289874</v>
      </c>
      <c r="O3088" t="s">
        <v>20</v>
      </c>
      <c r="P3088">
        <v>52.368111089541301</v>
      </c>
      <c r="Q3088">
        <v>4.8420061173846598</v>
      </c>
      <c r="R3088" t="s">
        <v>45</v>
      </c>
      <c r="S3088">
        <v>110</v>
      </c>
      <c r="T3088">
        <v>282</v>
      </c>
      <c r="U3088">
        <v>35</v>
      </c>
      <c r="V3088">
        <v>0.95</v>
      </c>
      <c r="W3088">
        <v>67</v>
      </c>
      <c r="X3088">
        <v>5645</v>
      </c>
      <c r="Y3088">
        <v>1</v>
      </c>
      <c r="Z3088" t="s">
        <v>70</v>
      </c>
      <c r="AA3088" t="s">
        <v>71</v>
      </c>
      <c r="AB3088">
        <v>31020</v>
      </c>
      <c r="AC3088">
        <v>0.1</v>
      </c>
    </row>
    <row r="3089" spans="13:29" x14ac:dyDescent="0.35">
      <c r="M3089" t="s">
        <v>44</v>
      </c>
      <c r="N3089">
        <v>9356852</v>
      </c>
      <c r="O3089" t="s">
        <v>8</v>
      </c>
      <c r="P3089">
        <v>52.355762808345702</v>
      </c>
      <c r="Q3089">
        <v>4.8542853006017399</v>
      </c>
      <c r="R3089" t="s">
        <v>45</v>
      </c>
      <c r="S3089">
        <v>99</v>
      </c>
      <c r="T3089">
        <v>294</v>
      </c>
      <c r="U3089">
        <v>20</v>
      </c>
      <c r="V3089">
        <v>0.66</v>
      </c>
      <c r="W3089">
        <v>7</v>
      </c>
      <c r="X3089">
        <v>5695</v>
      </c>
      <c r="Y3089">
        <v>1</v>
      </c>
      <c r="Z3089" t="s">
        <v>74</v>
      </c>
      <c r="AA3089" t="s">
        <v>75</v>
      </c>
      <c r="AB3089">
        <v>29106</v>
      </c>
      <c r="AC3089">
        <v>0.1</v>
      </c>
    </row>
    <row r="3090" spans="13:29" x14ac:dyDescent="0.35">
      <c r="M3090" t="s">
        <v>44</v>
      </c>
      <c r="N3090">
        <v>9490497</v>
      </c>
      <c r="O3090" t="s">
        <v>19</v>
      </c>
      <c r="P3090">
        <v>52.380228639890802</v>
      </c>
      <c r="Q3090">
        <v>4.8472085674512204</v>
      </c>
      <c r="R3090" t="s">
        <v>45</v>
      </c>
      <c r="S3090">
        <v>69</v>
      </c>
      <c r="T3090">
        <v>358</v>
      </c>
      <c r="U3090">
        <v>23</v>
      </c>
      <c r="V3090">
        <v>0.63</v>
      </c>
      <c r="W3090">
        <v>6</v>
      </c>
      <c r="X3090">
        <v>5775</v>
      </c>
      <c r="Y3090">
        <v>1</v>
      </c>
      <c r="Z3090" t="s">
        <v>62</v>
      </c>
      <c r="AA3090" t="s">
        <v>63</v>
      </c>
      <c r="AB3090">
        <v>24702</v>
      </c>
      <c r="AC3090">
        <v>0.1</v>
      </c>
    </row>
    <row r="3091" spans="13:29" x14ac:dyDescent="0.35">
      <c r="M3091" t="s">
        <v>44</v>
      </c>
      <c r="N3091">
        <v>9521414</v>
      </c>
      <c r="O3091" t="s">
        <v>9</v>
      </c>
      <c r="P3091">
        <v>52.357686686072</v>
      </c>
      <c r="Q3091">
        <v>4.9124561882163897</v>
      </c>
      <c r="R3091" t="s">
        <v>45</v>
      </c>
      <c r="S3091">
        <v>110</v>
      </c>
      <c r="T3091">
        <v>11</v>
      </c>
      <c r="U3091">
        <v>14</v>
      </c>
      <c r="V3091">
        <v>0.38</v>
      </c>
      <c r="W3091">
        <v>127</v>
      </c>
      <c r="X3091">
        <v>5794</v>
      </c>
      <c r="Y3091">
        <v>1</v>
      </c>
      <c r="Z3091" t="s">
        <v>64</v>
      </c>
      <c r="AA3091" t="s">
        <v>65</v>
      </c>
      <c r="AB3091">
        <v>1210</v>
      </c>
      <c r="AC3091">
        <v>0.1</v>
      </c>
    </row>
    <row r="3092" spans="13:29" x14ac:dyDescent="0.35">
      <c r="M3092" t="s">
        <v>44</v>
      </c>
      <c r="N3092">
        <v>9521467</v>
      </c>
      <c r="O3092" t="s">
        <v>11</v>
      </c>
      <c r="P3092">
        <v>52.3532308083836</v>
      </c>
      <c r="Q3092">
        <v>4.9047631676508203</v>
      </c>
      <c r="R3092" t="s">
        <v>45</v>
      </c>
      <c r="S3092">
        <v>150</v>
      </c>
      <c r="T3092">
        <v>2</v>
      </c>
      <c r="U3092">
        <v>21</v>
      </c>
      <c r="V3092">
        <v>0.74</v>
      </c>
      <c r="W3092">
        <v>204</v>
      </c>
      <c r="X3092">
        <v>5795</v>
      </c>
      <c r="Y3092">
        <v>1</v>
      </c>
      <c r="Z3092" t="s">
        <v>58</v>
      </c>
      <c r="AA3092" t="s">
        <v>59</v>
      </c>
      <c r="AB3092">
        <v>300</v>
      </c>
      <c r="AC3092">
        <v>0.1</v>
      </c>
    </row>
    <row r="3093" spans="13:29" x14ac:dyDescent="0.35">
      <c r="M3093" t="s">
        <v>44</v>
      </c>
      <c r="N3093">
        <v>9650371</v>
      </c>
      <c r="O3093" t="s">
        <v>9</v>
      </c>
      <c r="P3093">
        <v>52.357175660558902</v>
      </c>
      <c r="Q3093">
        <v>4.9111774306256102</v>
      </c>
      <c r="R3093" t="s">
        <v>45</v>
      </c>
      <c r="S3093">
        <v>220</v>
      </c>
      <c r="T3093">
        <v>1</v>
      </c>
      <c r="U3093">
        <v>50</v>
      </c>
      <c r="V3093">
        <v>1.55</v>
      </c>
      <c r="W3093">
        <v>364</v>
      </c>
      <c r="X3093">
        <v>5879</v>
      </c>
      <c r="Y3093">
        <v>1</v>
      </c>
      <c r="Z3093" t="s">
        <v>64</v>
      </c>
      <c r="AA3093" t="s">
        <v>65</v>
      </c>
      <c r="AB3093">
        <v>220</v>
      </c>
      <c r="AC3093">
        <v>0.1</v>
      </c>
    </row>
    <row r="3094" spans="13:29" x14ac:dyDescent="0.35">
      <c r="M3094" t="s">
        <v>44</v>
      </c>
      <c r="N3094">
        <v>9769837</v>
      </c>
      <c r="O3094" t="s">
        <v>13</v>
      </c>
      <c r="P3094">
        <v>52.368322437317701</v>
      </c>
      <c r="Q3094">
        <v>4.9576487887311398</v>
      </c>
      <c r="R3094" t="s">
        <v>45</v>
      </c>
      <c r="S3094">
        <v>150</v>
      </c>
      <c r="T3094">
        <v>87</v>
      </c>
      <c r="U3094">
        <v>16</v>
      </c>
      <c r="V3094">
        <v>0.49</v>
      </c>
      <c r="W3094">
        <v>321</v>
      </c>
      <c r="X3094">
        <v>5955</v>
      </c>
      <c r="Y3094">
        <v>1</v>
      </c>
      <c r="Z3094" t="s">
        <v>86</v>
      </c>
      <c r="AA3094" t="s">
        <v>87</v>
      </c>
      <c r="AB3094">
        <v>13050</v>
      </c>
      <c r="AC3094">
        <v>0.1</v>
      </c>
    </row>
    <row r="3095" spans="13:29" x14ac:dyDescent="0.35">
      <c r="M3095" t="s">
        <v>44</v>
      </c>
      <c r="N3095">
        <v>9874061</v>
      </c>
      <c r="O3095" t="s">
        <v>15</v>
      </c>
      <c r="P3095">
        <v>52.380240857321397</v>
      </c>
      <c r="Q3095">
        <v>4.8732786998026496</v>
      </c>
      <c r="R3095" t="s">
        <v>45</v>
      </c>
      <c r="S3095">
        <v>100</v>
      </c>
      <c r="T3095">
        <v>212</v>
      </c>
      <c r="U3095">
        <v>47</v>
      </c>
      <c r="V3095">
        <v>1.3</v>
      </c>
      <c r="W3095">
        <v>128</v>
      </c>
      <c r="X3095">
        <v>6024</v>
      </c>
      <c r="Y3095">
        <v>1</v>
      </c>
      <c r="Z3095" t="s">
        <v>60</v>
      </c>
      <c r="AA3095" t="s">
        <v>61</v>
      </c>
      <c r="AB3095">
        <v>21200</v>
      </c>
      <c r="AC3095">
        <v>0.1</v>
      </c>
    </row>
    <row r="3096" spans="13:29" x14ac:dyDescent="0.35">
      <c r="M3096" t="s">
        <v>44</v>
      </c>
      <c r="N3096">
        <v>9905159</v>
      </c>
      <c r="O3096" t="s">
        <v>21</v>
      </c>
      <c r="P3096">
        <v>52.349079993182997</v>
      </c>
      <c r="Q3096">
        <v>4.7905271870870401</v>
      </c>
      <c r="R3096" t="s">
        <v>45</v>
      </c>
      <c r="S3096">
        <v>120</v>
      </c>
      <c r="T3096">
        <v>297</v>
      </c>
      <c r="U3096">
        <v>9</v>
      </c>
      <c r="V3096">
        <v>0.75</v>
      </c>
      <c r="W3096">
        <v>33</v>
      </c>
      <c r="X3096">
        <v>6040</v>
      </c>
      <c r="Y3096">
        <v>1</v>
      </c>
      <c r="Z3096" t="s">
        <v>88</v>
      </c>
      <c r="AA3096" t="s">
        <v>89</v>
      </c>
      <c r="AB3096">
        <v>35640</v>
      </c>
      <c r="AC3096">
        <v>0.1</v>
      </c>
    </row>
    <row r="3097" spans="13:29" x14ac:dyDescent="0.35">
      <c r="M3097" t="s">
        <v>44</v>
      </c>
      <c r="N3097">
        <v>10082433</v>
      </c>
      <c r="O3097" t="s">
        <v>15</v>
      </c>
      <c r="P3097">
        <v>52.388693393213799</v>
      </c>
      <c r="Q3097">
        <v>4.8811718003865696</v>
      </c>
      <c r="R3097" t="s">
        <v>45</v>
      </c>
      <c r="S3097">
        <v>170</v>
      </c>
      <c r="T3097">
        <v>302</v>
      </c>
      <c r="U3097">
        <v>78</v>
      </c>
      <c r="V3097">
        <v>2.19</v>
      </c>
      <c r="W3097">
        <v>339</v>
      </c>
      <c r="X3097">
        <v>6168</v>
      </c>
      <c r="Y3097">
        <v>1</v>
      </c>
      <c r="Z3097" t="s">
        <v>60</v>
      </c>
      <c r="AA3097" t="s">
        <v>61</v>
      </c>
      <c r="AB3097">
        <v>51340</v>
      </c>
      <c r="AC3097">
        <v>0.1</v>
      </c>
    </row>
    <row r="3098" spans="13:29" x14ac:dyDescent="0.35">
      <c r="M3098" t="s">
        <v>44</v>
      </c>
      <c r="N3098">
        <v>10120762</v>
      </c>
      <c r="O3098" t="s">
        <v>14</v>
      </c>
      <c r="P3098">
        <v>52.3731870466275</v>
      </c>
      <c r="Q3098">
        <v>4.8577479699402</v>
      </c>
      <c r="R3098" t="s">
        <v>45</v>
      </c>
      <c r="S3098">
        <v>300</v>
      </c>
      <c r="T3098">
        <v>358</v>
      </c>
      <c r="U3098">
        <v>12</v>
      </c>
      <c r="V3098">
        <v>0.39</v>
      </c>
      <c r="W3098">
        <v>29</v>
      </c>
      <c r="X3098">
        <v>6194</v>
      </c>
      <c r="Y3098">
        <v>1</v>
      </c>
      <c r="Z3098" t="s">
        <v>56</v>
      </c>
      <c r="AA3098" t="s">
        <v>57</v>
      </c>
      <c r="AB3098">
        <v>107400</v>
      </c>
      <c r="AC3098">
        <v>0.1</v>
      </c>
    </row>
    <row r="3099" spans="13:29" x14ac:dyDescent="0.35">
      <c r="M3099" t="s">
        <v>44</v>
      </c>
      <c r="N3099">
        <v>10190247</v>
      </c>
      <c r="O3099" t="s">
        <v>19</v>
      </c>
      <c r="P3099">
        <v>52.374947619400402</v>
      </c>
      <c r="Q3099">
        <v>4.86042527936638</v>
      </c>
      <c r="R3099" t="s">
        <v>45</v>
      </c>
      <c r="S3099">
        <v>179</v>
      </c>
      <c r="T3099">
        <v>289</v>
      </c>
      <c r="U3099">
        <v>55</v>
      </c>
      <c r="V3099">
        <v>1.54</v>
      </c>
      <c r="W3099">
        <v>84</v>
      </c>
      <c r="X3099">
        <v>6235</v>
      </c>
      <c r="Y3099">
        <v>1</v>
      </c>
      <c r="Z3099" t="s">
        <v>62</v>
      </c>
      <c r="AA3099" t="s">
        <v>63</v>
      </c>
      <c r="AB3099">
        <v>51731</v>
      </c>
      <c r="AC3099">
        <v>0.1</v>
      </c>
    </row>
    <row r="3100" spans="13:29" x14ac:dyDescent="0.35">
      <c r="M3100" t="s">
        <v>44</v>
      </c>
      <c r="N3100">
        <v>10225933</v>
      </c>
      <c r="O3100" t="s">
        <v>19</v>
      </c>
      <c r="P3100">
        <v>52.374717327009897</v>
      </c>
      <c r="Q3100">
        <v>4.8452967090607499</v>
      </c>
      <c r="R3100" t="s">
        <v>45</v>
      </c>
      <c r="S3100">
        <v>70</v>
      </c>
      <c r="T3100">
        <v>12</v>
      </c>
      <c r="U3100">
        <v>13</v>
      </c>
      <c r="V3100">
        <v>0.46</v>
      </c>
      <c r="W3100">
        <v>335</v>
      </c>
      <c r="X3100">
        <v>6247</v>
      </c>
      <c r="Y3100">
        <v>1</v>
      </c>
      <c r="Z3100" t="s">
        <v>62</v>
      </c>
      <c r="AA3100" t="s">
        <v>63</v>
      </c>
      <c r="AB3100">
        <v>840</v>
      </c>
      <c r="AC3100">
        <v>0.1</v>
      </c>
    </row>
    <row r="3101" spans="13:29" x14ac:dyDescent="0.35">
      <c r="M3101" t="s">
        <v>44</v>
      </c>
      <c r="N3101">
        <v>10644438</v>
      </c>
      <c r="O3101" t="s">
        <v>6</v>
      </c>
      <c r="P3101">
        <v>52.380634463278902</v>
      </c>
      <c r="Q3101">
        <v>4.8863442652489502</v>
      </c>
      <c r="R3101" t="s">
        <v>45</v>
      </c>
      <c r="S3101">
        <v>110</v>
      </c>
      <c r="T3101">
        <v>14</v>
      </c>
      <c r="U3101">
        <v>210</v>
      </c>
      <c r="V3101">
        <v>6.07</v>
      </c>
      <c r="W3101">
        <v>231</v>
      </c>
      <c r="X3101">
        <v>6433</v>
      </c>
      <c r="Y3101">
        <v>1</v>
      </c>
      <c r="Z3101" t="s">
        <v>46</v>
      </c>
      <c r="AA3101" t="s">
        <v>47</v>
      </c>
      <c r="AB3101">
        <v>1540</v>
      </c>
      <c r="AC3101">
        <v>0.1</v>
      </c>
    </row>
    <row r="3102" spans="13:29" x14ac:dyDescent="0.35">
      <c r="M3102" t="s">
        <v>44</v>
      </c>
      <c r="N3102">
        <v>10764986</v>
      </c>
      <c r="O3102" t="s">
        <v>6</v>
      </c>
      <c r="P3102">
        <v>52.377544916019197</v>
      </c>
      <c r="Q3102">
        <v>4.8820423721575299</v>
      </c>
      <c r="R3102" t="s">
        <v>45</v>
      </c>
      <c r="S3102">
        <v>375</v>
      </c>
      <c r="T3102">
        <v>362</v>
      </c>
      <c r="U3102">
        <v>7</v>
      </c>
      <c r="V3102">
        <v>0.25</v>
      </c>
      <c r="W3102">
        <v>18</v>
      </c>
      <c r="X3102">
        <v>6488</v>
      </c>
      <c r="Y3102">
        <v>1</v>
      </c>
      <c r="Z3102" t="s">
        <v>46</v>
      </c>
      <c r="AA3102" t="s">
        <v>47</v>
      </c>
      <c r="AB3102">
        <v>135750</v>
      </c>
      <c r="AC3102">
        <v>0.1</v>
      </c>
    </row>
    <row r="3103" spans="13:29" x14ac:dyDescent="0.35">
      <c r="M3103" t="s">
        <v>44</v>
      </c>
      <c r="N3103">
        <v>10796458</v>
      </c>
      <c r="O3103" t="s">
        <v>14</v>
      </c>
      <c r="P3103">
        <v>52.361067541408602</v>
      </c>
      <c r="Q3103">
        <v>4.8674061107838504</v>
      </c>
      <c r="R3103" t="s">
        <v>45</v>
      </c>
      <c r="S3103">
        <v>115</v>
      </c>
      <c r="T3103">
        <v>7</v>
      </c>
      <c r="U3103">
        <v>27</v>
      </c>
      <c r="V3103">
        <v>0.78</v>
      </c>
      <c r="W3103">
        <v>339</v>
      </c>
      <c r="X3103">
        <v>6498</v>
      </c>
      <c r="Y3103">
        <v>1</v>
      </c>
      <c r="Z3103" t="s">
        <v>56</v>
      </c>
      <c r="AA3103" t="s">
        <v>57</v>
      </c>
      <c r="AB3103">
        <v>805</v>
      </c>
      <c r="AC3103">
        <v>0.1</v>
      </c>
    </row>
    <row r="3104" spans="13:29" x14ac:dyDescent="0.35">
      <c r="M3104" t="s">
        <v>44</v>
      </c>
      <c r="N3104">
        <v>10872765</v>
      </c>
      <c r="O3104" t="s">
        <v>7</v>
      </c>
      <c r="P3104">
        <v>52.365114799497697</v>
      </c>
      <c r="Q3104">
        <v>4.8827596325706102</v>
      </c>
      <c r="R3104" t="s">
        <v>45</v>
      </c>
      <c r="S3104">
        <v>199</v>
      </c>
      <c r="T3104">
        <v>52</v>
      </c>
      <c r="U3104">
        <v>41</v>
      </c>
      <c r="V3104">
        <v>1.27</v>
      </c>
      <c r="W3104">
        <v>291</v>
      </c>
      <c r="X3104">
        <v>6532</v>
      </c>
      <c r="Y3104">
        <v>1</v>
      </c>
      <c r="Z3104" t="s">
        <v>68</v>
      </c>
      <c r="AA3104" t="s">
        <v>69</v>
      </c>
      <c r="AB3104">
        <v>10348</v>
      </c>
      <c r="AC3104">
        <v>0.1</v>
      </c>
    </row>
    <row r="3105" spans="13:29" x14ac:dyDescent="0.35">
      <c r="M3105" t="s">
        <v>44</v>
      </c>
      <c r="N3105">
        <v>10891119</v>
      </c>
      <c r="O3105" t="s">
        <v>21</v>
      </c>
      <c r="P3105">
        <v>52.3425963087711</v>
      </c>
      <c r="Q3105">
        <v>4.7992523867793002</v>
      </c>
      <c r="R3105" t="s">
        <v>45</v>
      </c>
      <c r="S3105">
        <v>90</v>
      </c>
      <c r="T3105">
        <v>79</v>
      </c>
      <c r="U3105">
        <v>133</v>
      </c>
      <c r="V3105">
        <v>3.87</v>
      </c>
      <c r="W3105">
        <v>271</v>
      </c>
      <c r="X3105">
        <v>6535</v>
      </c>
      <c r="Y3105">
        <v>1</v>
      </c>
      <c r="Z3105" t="s">
        <v>88</v>
      </c>
      <c r="AA3105" t="s">
        <v>89</v>
      </c>
      <c r="AB3105">
        <v>7110</v>
      </c>
      <c r="AC3105">
        <v>0.1</v>
      </c>
    </row>
    <row r="3106" spans="13:29" x14ac:dyDescent="0.35">
      <c r="M3106" t="s">
        <v>44</v>
      </c>
      <c r="N3106">
        <v>10920384</v>
      </c>
      <c r="O3106" t="s">
        <v>7</v>
      </c>
      <c r="P3106">
        <v>52.364937707979898</v>
      </c>
      <c r="Q3106">
        <v>4.8886868005070703</v>
      </c>
      <c r="R3106" t="s">
        <v>45</v>
      </c>
      <c r="S3106">
        <v>105</v>
      </c>
      <c r="T3106">
        <v>70</v>
      </c>
      <c r="U3106">
        <v>110</v>
      </c>
      <c r="V3106">
        <v>3.34</v>
      </c>
      <c r="W3106">
        <v>256</v>
      </c>
      <c r="X3106">
        <v>6545</v>
      </c>
      <c r="Y3106">
        <v>1</v>
      </c>
      <c r="Z3106" t="s">
        <v>68</v>
      </c>
      <c r="AA3106" t="s">
        <v>69</v>
      </c>
      <c r="AB3106">
        <v>7350</v>
      </c>
      <c r="AC3106">
        <v>0.1</v>
      </c>
    </row>
    <row r="3107" spans="13:29" x14ac:dyDescent="0.35">
      <c r="M3107" t="s">
        <v>44</v>
      </c>
      <c r="N3107">
        <v>10923071</v>
      </c>
      <c r="O3107" t="s">
        <v>6</v>
      </c>
      <c r="P3107">
        <v>52.368842905838001</v>
      </c>
      <c r="Q3107">
        <v>4.8953243940970204</v>
      </c>
      <c r="R3107" t="s">
        <v>45</v>
      </c>
      <c r="S3107">
        <v>120</v>
      </c>
      <c r="T3107">
        <v>221</v>
      </c>
      <c r="U3107">
        <v>44</v>
      </c>
      <c r="V3107">
        <v>1.32</v>
      </c>
      <c r="W3107">
        <v>66</v>
      </c>
      <c r="X3107">
        <v>6547</v>
      </c>
      <c r="Y3107">
        <v>1</v>
      </c>
      <c r="Z3107" t="s">
        <v>46</v>
      </c>
      <c r="AA3107" t="s">
        <v>47</v>
      </c>
      <c r="AB3107">
        <v>26520</v>
      </c>
      <c r="AC3107">
        <v>0.1</v>
      </c>
    </row>
    <row r="3108" spans="13:29" x14ac:dyDescent="0.35">
      <c r="M3108" t="s">
        <v>44</v>
      </c>
      <c r="N3108">
        <v>11097614</v>
      </c>
      <c r="O3108" t="s">
        <v>6</v>
      </c>
      <c r="P3108">
        <v>52.371047133501698</v>
      </c>
      <c r="Q3108">
        <v>4.8853243199424998</v>
      </c>
      <c r="R3108" t="s">
        <v>45</v>
      </c>
      <c r="S3108">
        <v>400</v>
      </c>
      <c r="T3108">
        <v>50</v>
      </c>
      <c r="U3108">
        <v>47</v>
      </c>
      <c r="V3108">
        <v>1.39</v>
      </c>
      <c r="W3108">
        <v>316</v>
      </c>
      <c r="X3108">
        <v>6611</v>
      </c>
      <c r="Y3108">
        <v>1</v>
      </c>
      <c r="Z3108" t="s">
        <v>46</v>
      </c>
      <c r="AA3108" t="s">
        <v>47</v>
      </c>
      <c r="AB3108">
        <v>20000</v>
      </c>
      <c r="AC3108">
        <v>0.1</v>
      </c>
    </row>
    <row r="3109" spans="13:29" x14ac:dyDescent="0.35">
      <c r="M3109" t="s">
        <v>44</v>
      </c>
      <c r="N3109">
        <v>11155657</v>
      </c>
      <c r="O3109" t="s">
        <v>7</v>
      </c>
      <c r="P3109">
        <v>52.373261054659601</v>
      </c>
      <c r="Q3109">
        <v>4.9075123505295002</v>
      </c>
      <c r="R3109" t="s">
        <v>45</v>
      </c>
      <c r="S3109">
        <v>160</v>
      </c>
      <c r="T3109">
        <v>357</v>
      </c>
      <c r="U3109">
        <v>25</v>
      </c>
      <c r="V3109">
        <v>0.86</v>
      </c>
      <c r="W3109">
        <v>2</v>
      </c>
      <c r="X3109">
        <v>6641</v>
      </c>
      <c r="Y3109">
        <v>1</v>
      </c>
      <c r="Z3109" t="s">
        <v>68</v>
      </c>
      <c r="AA3109" t="s">
        <v>69</v>
      </c>
      <c r="AB3109">
        <v>57120</v>
      </c>
      <c r="AC3109">
        <v>0.1</v>
      </c>
    </row>
    <row r="3110" spans="13:29" x14ac:dyDescent="0.35">
      <c r="M3110" t="s">
        <v>44</v>
      </c>
      <c r="N3110">
        <v>11201787</v>
      </c>
      <c r="O3110" t="s">
        <v>6</v>
      </c>
      <c r="P3110">
        <v>52.376764956895599</v>
      </c>
      <c r="Q3110">
        <v>4.89022102058507</v>
      </c>
      <c r="R3110" t="s">
        <v>45</v>
      </c>
      <c r="S3110">
        <v>275</v>
      </c>
      <c r="T3110">
        <v>57</v>
      </c>
      <c r="U3110">
        <v>20</v>
      </c>
      <c r="V3110">
        <v>1.1499999999999999</v>
      </c>
      <c r="W3110">
        <v>307</v>
      </c>
      <c r="X3110">
        <v>6678</v>
      </c>
      <c r="Y3110">
        <v>1</v>
      </c>
      <c r="Z3110" t="s">
        <v>46</v>
      </c>
      <c r="AA3110" t="s">
        <v>47</v>
      </c>
      <c r="AB3110">
        <v>15675</v>
      </c>
      <c r="AC3110">
        <v>0.1</v>
      </c>
    </row>
    <row r="3111" spans="13:29" x14ac:dyDescent="0.35">
      <c r="M3111" t="s">
        <v>44</v>
      </c>
      <c r="N3111">
        <v>11233691</v>
      </c>
      <c r="O3111" t="s">
        <v>8</v>
      </c>
      <c r="P3111">
        <v>52.350346092063297</v>
      </c>
      <c r="Q3111">
        <v>4.8471907320060801</v>
      </c>
      <c r="R3111" t="s">
        <v>45</v>
      </c>
      <c r="S3111">
        <v>82</v>
      </c>
      <c r="T3111">
        <v>116</v>
      </c>
      <c r="U3111">
        <v>31</v>
      </c>
      <c r="V3111">
        <v>1.07</v>
      </c>
      <c r="W3111">
        <v>84</v>
      </c>
      <c r="X3111">
        <v>6690</v>
      </c>
      <c r="Y3111">
        <v>1</v>
      </c>
      <c r="Z3111" t="s">
        <v>74</v>
      </c>
      <c r="AA3111" t="s">
        <v>75</v>
      </c>
      <c r="AB3111">
        <v>9512</v>
      </c>
      <c r="AC3111">
        <v>0.1</v>
      </c>
    </row>
    <row r="3112" spans="13:29" x14ac:dyDescent="0.35">
      <c r="M3112" t="s">
        <v>44</v>
      </c>
      <c r="N3112">
        <v>11333667</v>
      </c>
      <c r="O3112" t="s">
        <v>8</v>
      </c>
      <c r="P3112">
        <v>52.354938622670403</v>
      </c>
      <c r="Q3112">
        <v>4.8545064347355797</v>
      </c>
      <c r="R3112" t="s">
        <v>45</v>
      </c>
      <c r="S3112">
        <v>275</v>
      </c>
      <c r="T3112">
        <v>16</v>
      </c>
      <c r="U3112">
        <v>57</v>
      </c>
      <c r="V3112">
        <v>1.96</v>
      </c>
      <c r="W3112">
        <v>306</v>
      </c>
      <c r="X3112">
        <v>6749</v>
      </c>
      <c r="Y3112">
        <v>1</v>
      </c>
      <c r="Z3112" t="s">
        <v>74</v>
      </c>
      <c r="AA3112" t="s">
        <v>75</v>
      </c>
      <c r="AB3112">
        <v>4400</v>
      </c>
      <c r="AC3112">
        <v>0.1</v>
      </c>
    </row>
    <row r="3113" spans="13:29" x14ac:dyDescent="0.35">
      <c r="M3113" t="s">
        <v>44</v>
      </c>
      <c r="N3113">
        <v>11386080</v>
      </c>
      <c r="O3113" t="s">
        <v>15</v>
      </c>
      <c r="P3113">
        <v>52.391085005482097</v>
      </c>
      <c r="Q3113">
        <v>4.8788746410794701</v>
      </c>
      <c r="R3113" t="s">
        <v>45</v>
      </c>
      <c r="S3113">
        <v>124</v>
      </c>
      <c r="T3113">
        <v>363</v>
      </c>
      <c r="U3113">
        <v>20</v>
      </c>
      <c r="V3113">
        <v>0.63</v>
      </c>
      <c r="W3113">
        <v>3</v>
      </c>
      <c r="X3113">
        <v>6772</v>
      </c>
      <c r="Y3113">
        <v>1</v>
      </c>
      <c r="Z3113" t="s">
        <v>60</v>
      </c>
      <c r="AA3113" t="s">
        <v>61</v>
      </c>
      <c r="AB3113">
        <v>45012</v>
      </c>
      <c r="AC3113">
        <v>0.1</v>
      </c>
    </row>
    <row r="3114" spans="13:29" x14ac:dyDescent="0.35">
      <c r="M3114" t="s">
        <v>44</v>
      </c>
      <c r="N3114">
        <v>11433925</v>
      </c>
      <c r="O3114" t="s">
        <v>19</v>
      </c>
      <c r="P3114">
        <v>52.378551969985502</v>
      </c>
      <c r="Q3114">
        <v>4.8575647671883804</v>
      </c>
      <c r="R3114" t="s">
        <v>45</v>
      </c>
      <c r="S3114">
        <v>135</v>
      </c>
      <c r="T3114">
        <v>40</v>
      </c>
      <c r="U3114">
        <v>33</v>
      </c>
      <c r="V3114">
        <v>1.1000000000000001</v>
      </c>
      <c r="W3114">
        <v>339</v>
      </c>
      <c r="X3114">
        <v>6797</v>
      </c>
      <c r="Y3114">
        <v>1</v>
      </c>
      <c r="Z3114" t="s">
        <v>62</v>
      </c>
      <c r="AA3114" t="s">
        <v>63</v>
      </c>
      <c r="AB3114">
        <v>5400</v>
      </c>
      <c r="AC3114">
        <v>0.1</v>
      </c>
    </row>
    <row r="3115" spans="13:29" x14ac:dyDescent="0.35">
      <c r="M3115" t="s">
        <v>44</v>
      </c>
      <c r="N3115">
        <v>11527156</v>
      </c>
      <c r="O3115" t="s">
        <v>6</v>
      </c>
      <c r="P3115">
        <v>52.373312396981902</v>
      </c>
      <c r="Q3115">
        <v>4.8761361522251301</v>
      </c>
      <c r="R3115" t="s">
        <v>45</v>
      </c>
      <c r="S3115">
        <v>119</v>
      </c>
      <c r="T3115">
        <v>247</v>
      </c>
      <c r="U3115">
        <v>215</v>
      </c>
      <c r="V3115">
        <v>6.48</v>
      </c>
      <c r="W3115">
        <v>199</v>
      </c>
      <c r="X3115">
        <v>6837</v>
      </c>
      <c r="Y3115">
        <v>1</v>
      </c>
      <c r="Z3115" t="s">
        <v>46</v>
      </c>
      <c r="AA3115" t="s">
        <v>47</v>
      </c>
      <c r="AB3115">
        <v>29393</v>
      </c>
      <c r="AC3115">
        <v>0.1</v>
      </c>
    </row>
    <row r="3116" spans="13:29" x14ac:dyDescent="0.35">
      <c r="M3116" t="s">
        <v>44</v>
      </c>
      <c r="N3116">
        <v>11544027</v>
      </c>
      <c r="O3116" t="s">
        <v>14</v>
      </c>
      <c r="P3116">
        <v>52.363217011309203</v>
      </c>
      <c r="Q3116">
        <v>4.8508528870594896</v>
      </c>
      <c r="R3116" t="s">
        <v>45</v>
      </c>
      <c r="S3116">
        <v>115</v>
      </c>
      <c r="T3116">
        <v>302</v>
      </c>
      <c r="U3116">
        <v>16</v>
      </c>
      <c r="V3116">
        <v>0.5</v>
      </c>
      <c r="W3116">
        <v>18</v>
      </c>
      <c r="X3116">
        <v>6851</v>
      </c>
      <c r="Y3116">
        <v>1</v>
      </c>
      <c r="Z3116" t="s">
        <v>56</v>
      </c>
      <c r="AA3116" t="s">
        <v>57</v>
      </c>
      <c r="AB3116">
        <v>34730</v>
      </c>
      <c r="AC3116">
        <v>0.1</v>
      </c>
    </row>
    <row r="3117" spans="13:29" x14ac:dyDescent="0.35">
      <c r="M3117" t="s">
        <v>44</v>
      </c>
      <c r="N3117">
        <v>11544728</v>
      </c>
      <c r="O3117" t="s">
        <v>14</v>
      </c>
      <c r="P3117">
        <v>52.361635637817301</v>
      </c>
      <c r="Q3117">
        <v>4.8658326176774898</v>
      </c>
      <c r="R3117" t="s">
        <v>45</v>
      </c>
      <c r="S3117">
        <v>100</v>
      </c>
      <c r="T3117">
        <v>358</v>
      </c>
      <c r="U3117">
        <v>26</v>
      </c>
      <c r="V3117">
        <v>0.82</v>
      </c>
      <c r="W3117">
        <v>1</v>
      </c>
      <c r="X3117">
        <v>6852</v>
      </c>
      <c r="Y3117">
        <v>1</v>
      </c>
      <c r="Z3117" t="s">
        <v>56</v>
      </c>
      <c r="AA3117" t="s">
        <v>57</v>
      </c>
      <c r="AB3117">
        <v>35800</v>
      </c>
      <c r="AC3117">
        <v>0.1</v>
      </c>
    </row>
    <row r="3118" spans="13:29" x14ac:dyDescent="0.35">
      <c r="M3118" t="s">
        <v>44</v>
      </c>
      <c r="N3118">
        <v>11646400</v>
      </c>
      <c r="O3118" t="s">
        <v>11</v>
      </c>
      <c r="P3118">
        <v>52.353279492623102</v>
      </c>
      <c r="Q3118">
        <v>4.9012427181341396</v>
      </c>
      <c r="R3118" t="s">
        <v>45</v>
      </c>
      <c r="S3118">
        <v>129</v>
      </c>
      <c r="T3118">
        <v>245</v>
      </c>
      <c r="U3118">
        <v>39</v>
      </c>
      <c r="V3118">
        <v>1.17</v>
      </c>
      <c r="W3118">
        <v>313</v>
      </c>
      <c r="X3118">
        <v>6937</v>
      </c>
      <c r="Y3118">
        <v>1</v>
      </c>
      <c r="Z3118" t="s">
        <v>58</v>
      </c>
      <c r="AA3118" t="s">
        <v>59</v>
      </c>
      <c r="AB3118">
        <v>31605</v>
      </c>
      <c r="AC3118">
        <v>0.1</v>
      </c>
    </row>
    <row r="3119" spans="13:29" x14ac:dyDescent="0.35">
      <c r="M3119" t="s">
        <v>44</v>
      </c>
      <c r="N3119">
        <v>11653677</v>
      </c>
      <c r="O3119" t="s">
        <v>11</v>
      </c>
      <c r="P3119">
        <v>52.356810599964</v>
      </c>
      <c r="Q3119">
        <v>4.8939396622894504</v>
      </c>
      <c r="R3119" t="s">
        <v>45</v>
      </c>
      <c r="S3119">
        <v>225</v>
      </c>
      <c r="T3119">
        <v>354</v>
      </c>
      <c r="U3119">
        <v>37</v>
      </c>
      <c r="V3119">
        <v>1.1100000000000001</v>
      </c>
      <c r="W3119">
        <v>83</v>
      </c>
      <c r="X3119">
        <v>6943</v>
      </c>
      <c r="Y3119">
        <v>1</v>
      </c>
      <c r="Z3119" t="s">
        <v>58</v>
      </c>
      <c r="AA3119" t="s">
        <v>59</v>
      </c>
      <c r="AB3119">
        <v>79650</v>
      </c>
      <c r="AC3119">
        <v>0.1</v>
      </c>
    </row>
    <row r="3120" spans="13:29" x14ac:dyDescent="0.35">
      <c r="M3120" t="s">
        <v>44</v>
      </c>
      <c r="N3120">
        <v>11662948</v>
      </c>
      <c r="O3120" t="s">
        <v>15</v>
      </c>
      <c r="P3120">
        <v>52.375017622375701</v>
      </c>
      <c r="Q3120">
        <v>4.8686298054216204</v>
      </c>
      <c r="R3120" t="s">
        <v>45</v>
      </c>
      <c r="S3120">
        <v>105</v>
      </c>
      <c r="T3120">
        <v>321</v>
      </c>
      <c r="U3120">
        <v>35</v>
      </c>
      <c r="V3120">
        <v>1.07</v>
      </c>
      <c r="W3120">
        <v>31</v>
      </c>
      <c r="X3120">
        <v>6947</v>
      </c>
      <c r="Y3120">
        <v>1</v>
      </c>
      <c r="Z3120" t="s">
        <v>60</v>
      </c>
      <c r="AA3120" t="s">
        <v>61</v>
      </c>
      <c r="AB3120">
        <v>33705</v>
      </c>
      <c r="AC3120">
        <v>0.1</v>
      </c>
    </row>
    <row r="3121" spans="13:29" x14ac:dyDescent="0.35">
      <c r="M3121" t="s">
        <v>44</v>
      </c>
      <c r="N3121">
        <v>11673040</v>
      </c>
      <c r="O3121" t="s">
        <v>20</v>
      </c>
      <c r="P3121">
        <v>52.349792602569103</v>
      </c>
      <c r="Q3121">
        <v>4.8320548274711701</v>
      </c>
      <c r="R3121" t="s">
        <v>45</v>
      </c>
      <c r="S3121">
        <v>135</v>
      </c>
      <c r="T3121">
        <v>294</v>
      </c>
      <c r="U3121">
        <v>47</v>
      </c>
      <c r="V3121">
        <v>1.45</v>
      </c>
      <c r="W3121">
        <v>17</v>
      </c>
      <c r="X3121">
        <v>6951</v>
      </c>
      <c r="Y3121">
        <v>1</v>
      </c>
      <c r="Z3121" t="s">
        <v>70</v>
      </c>
      <c r="AA3121" t="s">
        <v>71</v>
      </c>
      <c r="AB3121">
        <v>39690</v>
      </c>
      <c r="AC3121">
        <v>0.1</v>
      </c>
    </row>
    <row r="3122" spans="13:29" x14ac:dyDescent="0.35">
      <c r="M3122" t="s">
        <v>44</v>
      </c>
      <c r="N3122">
        <v>11785796</v>
      </c>
      <c r="O3122" t="s">
        <v>15</v>
      </c>
      <c r="P3122">
        <v>52.384425617759398</v>
      </c>
      <c r="Q3122">
        <v>4.8747522248817203</v>
      </c>
      <c r="R3122" t="s">
        <v>45</v>
      </c>
      <c r="S3122">
        <v>249</v>
      </c>
      <c r="T3122">
        <v>361</v>
      </c>
      <c r="U3122">
        <v>22</v>
      </c>
      <c r="V3122">
        <v>0.72</v>
      </c>
      <c r="W3122">
        <v>10</v>
      </c>
      <c r="X3122">
        <v>7006</v>
      </c>
      <c r="Y3122">
        <v>1</v>
      </c>
      <c r="Z3122" t="s">
        <v>60</v>
      </c>
      <c r="AA3122" t="s">
        <v>61</v>
      </c>
      <c r="AB3122">
        <v>89889</v>
      </c>
      <c r="AC3122">
        <v>0.1</v>
      </c>
    </row>
    <row r="3123" spans="13:29" x14ac:dyDescent="0.35">
      <c r="M3123" t="s">
        <v>44</v>
      </c>
      <c r="N3123">
        <v>11858419</v>
      </c>
      <c r="O3123" t="s">
        <v>6</v>
      </c>
      <c r="P3123">
        <v>52.368820868730502</v>
      </c>
      <c r="Q3123">
        <v>4.8846979504365002</v>
      </c>
      <c r="R3123" t="s">
        <v>45</v>
      </c>
      <c r="S3123">
        <v>125</v>
      </c>
      <c r="T3123">
        <v>160</v>
      </c>
      <c r="U3123">
        <v>124</v>
      </c>
      <c r="V3123">
        <v>3.81</v>
      </c>
      <c r="W3123">
        <v>60</v>
      </c>
      <c r="X3123">
        <v>7042</v>
      </c>
      <c r="Y3123">
        <v>1</v>
      </c>
      <c r="Z3123" t="s">
        <v>46</v>
      </c>
      <c r="AA3123" t="s">
        <v>47</v>
      </c>
      <c r="AB3123">
        <v>20000</v>
      </c>
      <c r="AC3123">
        <v>0.1</v>
      </c>
    </row>
    <row r="3124" spans="13:29" x14ac:dyDescent="0.35">
      <c r="M3124" t="s">
        <v>44</v>
      </c>
      <c r="N3124">
        <v>12079751</v>
      </c>
      <c r="O3124" t="s">
        <v>15</v>
      </c>
      <c r="P3124">
        <v>52.381849602227398</v>
      </c>
      <c r="Q3124">
        <v>4.8698192677639396</v>
      </c>
      <c r="R3124" t="s">
        <v>45</v>
      </c>
      <c r="S3124">
        <v>169</v>
      </c>
      <c r="T3124">
        <v>352</v>
      </c>
      <c r="U3124">
        <v>54</v>
      </c>
      <c r="V3124">
        <v>1.67</v>
      </c>
      <c r="W3124">
        <v>83</v>
      </c>
      <c r="X3124">
        <v>7142</v>
      </c>
      <c r="Y3124">
        <v>1</v>
      </c>
      <c r="Z3124" t="s">
        <v>60</v>
      </c>
      <c r="AA3124" t="s">
        <v>61</v>
      </c>
      <c r="AB3124">
        <v>59488</v>
      </c>
      <c r="AC3124">
        <v>0.1</v>
      </c>
    </row>
    <row r="3125" spans="13:29" x14ac:dyDescent="0.35">
      <c r="M3125" t="s">
        <v>44</v>
      </c>
      <c r="N3125">
        <v>12098879</v>
      </c>
      <c r="O3125" t="s">
        <v>14</v>
      </c>
      <c r="P3125">
        <v>52.372362525745302</v>
      </c>
      <c r="Q3125">
        <v>4.8619592653655799</v>
      </c>
      <c r="R3125" t="s">
        <v>45</v>
      </c>
      <c r="S3125">
        <v>95</v>
      </c>
      <c r="T3125">
        <v>35</v>
      </c>
      <c r="U3125">
        <v>13</v>
      </c>
      <c r="V3125">
        <v>0.4</v>
      </c>
      <c r="W3125">
        <v>35</v>
      </c>
      <c r="X3125">
        <v>7152</v>
      </c>
      <c r="Y3125">
        <v>1</v>
      </c>
      <c r="Z3125" t="s">
        <v>56</v>
      </c>
      <c r="AA3125" t="s">
        <v>57</v>
      </c>
      <c r="AB3125">
        <v>3325</v>
      </c>
      <c r="AC3125">
        <v>0.1</v>
      </c>
    </row>
    <row r="3126" spans="13:29" x14ac:dyDescent="0.35">
      <c r="M3126" t="s">
        <v>44</v>
      </c>
      <c r="N3126">
        <v>12151249</v>
      </c>
      <c r="O3126" t="s">
        <v>15</v>
      </c>
      <c r="P3126">
        <v>52.384794370303197</v>
      </c>
      <c r="Q3126">
        <v>4.87401253061432</v>
      </c>
      <c r="R3126" t="s">
        <v>45</v>
      </c>
      <c r="S3126">
        <v>100</v>
      </c>
      <c r="T3126">
        <v>6</v>
      </c>
      <c r="U3126">
        <v>107</v>
      </c>
      <c r="V3126">
        <v>3.31</v>
      </c>
      <c r="W3126">
        <v>263</v>
      </c>
      <c r="X3126">
        <v>7194</v>
      </c>
      <c r="Y3126">
        <v>1</v>
      </c>
      <c r="Z3126" t="s">
        <v>60</v>
      </c>
      <c r="AA3126" t="s">
        <v>61</v>
      </c>
      <c r="AB3126">
        <v>600</v>
      </c>
      <c r="AC3126">
        <v>0.1</v>
      </c>
    </row>
    <row r="3127" spans="13:29" x14ac:dyDescent="0.35">
      <c r="M3127" t="s">
        <v>44</v>
      </c>
      <c r="N3127">
        <v>12187238</v>
      </c>
      <c r="O3127" t="s">
        <v>12</v>
      </c>
      <c r="P3127">
        <v>52.339381855892903</v>
      </c>
      <c r="Q3127">
        <v>4.9196808574853197</v>
      </c>
      <c r="R3127" t="s">
        <v>45</v>
      </c>
      <c r="S3127">
        <v>70</v>
      </c>
      <c r="T3127">
        <v>343</v>
      </c>
      <c r="U3127">
        <v>25</v>
      </c>
      <c r="V3127">
        <v>0.78</v>
      </c>
      <c r="W3127">
        <v>14</v>
      </c>
      <c r="X3127">
        <v>7219</v>
      </c>
      <c r="Y3127">
        <v>1</v>
      </c>
      <c r="Z3127" t="s">
        <v>72</v>
      </c>
      <c r="AA3127" t="s">
        <v>73</v>
      </c>
      <c r="AB3127">
        <v>24010</v>
      </c>
      <c r="AC3127">
        <v>0.1</v>
      </c>
    </row>
    <row r="3128" spans="13:29" x14ac:dyDescent="0.35">
      <c r="M3128" t="s">
        <v>44</v>
      </c>
      <c r="N3128">
        <v>12196335</v>
      </c>
      <c r="O3128" t="s">
        <v>19</v>
      </c>
      <c r="P3128">
        <v>52.380555409373002</v>
      </c>
      <c r="Q3128">
        <v>4.8566707030797298</v>
      </c>
      <c r="R3128" t="s">
        <v>45</v>
      </c>
      <c r="S3128">
        <v>95</v>
      </c>
      <c r="T3128">
        <v>357</v>
      </c>
      <c r="U3128">
        <v>26</v>
      </c>
      <c r="V3128">
        <v>0.81</v>
      </c>
      <c r="W3128">
        <v>2</v>
      </c>
      <c r="X3128">
        <v>7224</v>
      </c>
      <c r="Y3128">
        <v>1</v>
      </c>
      <c r="Z3128" t="s">
        <v>62</v>
      </c>
      <c r="AA3128" t="s">
        <v>63</v>
      </c>
      <c r="AB3128">
        <v>33915</v>
      </c>
      <c r="AC3128">
        <v>0.1</v>
      </c>
    </row>
    <row r="3129" spans="13:29" x14ac:dyDescent="0.35">
      <c r="M3129" t="s">
        <v>44</v>
      </c>
      <c r="N3129">
        <v>12205686</v>
      </c>
      <c r="O3129" t="s">
        <v>9</v>
      </c>
      <c r="P3129">
        <v>52.361520676812802</v>
      </c>
      <c r="Q3129">
        <v>4.9264978712094996</v>
      </c>
      <c r="R3129" t="s">
        <v>45</v>
      </c>
      <c r="S3129">
        <v>149</v>
      </c>
      <c r="T3129">
        <v>362</v>
      </c>
      <c r="U3129">
        <v>45</v>
      </c>
      <c r="V3129">
        <v>1.44</v>
      </c>
      <c r="W3129">
        <v>2</v>
      </c>
      <c r="X3129">
        <v>7228</v>
      </c>
      <c r="Y3129">
        <v>1</v>
      </c>
      <c r="Z3129" t="s">
        <v>64</v>
      </c>
      <c r="AA3129" t="s">
        <v>65</v>
      </c>
      <c r="AB3129">
        <v>53938</v>
      </c>
      <c r="AC3129">
        <v>0.1</v>
      </c>
    </row>
    <row r="3130" spans="13:29" x14ac:dyDescent="0.35">
      <c r="M3130" t="s">
        <v>44</v>
      </c>
      <c r="N3130">
        <v>12297885</v>
      </c>
      <c r="O3130" t="s">
        <v>14</v>
      </c>
      <c r="P3130">
        <v>52.362211048356997</v>
      </c>
      <c r="Q3130">
        <v>4.8625086509215896</v>
      </c>
      <c r="R3130" t="s">
        <v>45</v>
      </c>
      <c r="S3130">
        <v>170</v>
      </c>
      <c r="T3130">
        <v>344</v>
      </c>
      <c r="U3130">
        <v>21</v>
      </c>
      <c r="V3130">
        <v>0.67</v>
      </c>
      <c r="W3130">
        <v>3</v>
      </c>
      <c r="X3130">
        <v>7291</v>
      </c>
      <c r="Y3130">
        <v>1</v>
      </c>
      <c r="Z3130" t="s">
        <v>56</v>
      </c>
      <c r="AA3130" t="s">
        <v>57</v>
      </c>
      <c r="AB3130">
        <v>58480</v>
      </c>
      <c r="AC3130">
        <v>0.1</v>
      </c>
    </row>
    <row r="3131" spans="13:29" x14ac:dyDescent="0.35">
      <c r="M3131" t="s">
        <v>44</v>
      </c>
      <c r="N3131">
        <v>12328178</v>
      </c>
      <c r="O3131" t="s">
        <v>10</v>
      </c>
      <c r="P3131">
        <v>52.391628228024501</v>
      </c>
      <c r="Q3131">
        <v>4.9089677670918697</v>
      </c>
      <c r="R3131" t="s">
        <v>45</v>
      </c>
      <c r="S3131">
        <v>200</v>
      </c>
      <c r="T3131">
        <v>337</v>
      </c>
      <c r="U3131">
        <v>16</v>
      </c>
      <c r="V3131">
        <v>0.54</v>
      </c>
      <c r="W3131">
        <v>269</v>
      </c>
      <c r="X3131">
        <v>7302</v>
      </c>
      <c r="Y3131">
        <v>1</v>
      </c>
      <c r="Z3131" t="s">
        <v>78</v>
      </c>
      <c r="AA3131" t="s">
        <v>79</v>
      </c>
      <c r="AB3131">
        <v>67400</v>
      </c>
      <c r="AC3131">
        <v>0.1</v>
      </c>
    </row>
    <row r="3132" spans="13:29" x14ac:dyDescent="0.35">
      <c r="M3132" t="s">
        <v>44</v>
      </c>
      <c r="N3132">
        <v>12387233</v>
      </c>
      <c r="O3132" t="s">
        <v>23</v>
      </c>
      <c r="P3132">
        <v>52.397013523125601</v>
      </c>
      <c r="Q3132">
        <v>4.9591702205637702</v>
      </c>
      <c r="R3132" t="s">
        <v>45</v>
      </c>
      <c r="S3132">
        <v>510</v>
      </c>
      <c r="T3132">
        <v>1</v>
      </c>
      <c r="U3132">
        <v>0</v>
      </c>
      <c r="W3132">
        <v>365</v>
      </c>
      <c r="X3132">
        <v>7333</v>
      </c>
      <c r="Y3132">
        <v>1</v>
      </c>
      <c r="Z3132" t="s">
        <v>76</v>
      </c>
      <c r="AA3132" t="s">
        <v>77</v>
      </c>
      <c r="AB3132">
        <v>510</v>
      </c>
      <c r="AC3132">
        <v>0.1</v>
      </c>
    </row>
    <row r="3133" spans="13:29" x14ac:dyDescent="0.35">
      <c r="M3133" t="s">
        <v>44</v>
      </c>
      <c r="N3133">
        <v>12436996</v>
      </c>
      <c r="O3133" t="s">
        <v>18</v>
      </c>
      <c r="P3133">
        <v>52.372855695414998</v>
      </c>
      <c r="Q3133">
        <v>4.9359248370301199</v>
      </c>
      <c r="R3133" t="s">
        <v>45</v>
      </c>
      <c r="S3133">
        <v>200</v>
      </c>
      <c r="T3133">
        <v>49</v>
      </c>
      <c r="U3133">
        <v>6</v>
      </c>
      <c r="V3133">
        <v>0.19</v>
      </c>
      <c r="W3133">
        <v>364</v>
      </c>
      <c r="X3133">
        <v>7360</v>
      </c>
      <c r="Y3133">
        <v>1</v>
      </c>
      <c r="Z3133" t="s">
        <v>66</v>
      </c>
      <c r="AA3133" t="s">
        <v>67</v>
      </c>
      <c r="AB3133">
        <v>9800</v>
      </c>
      <c r="AC3133">
        <v>0.1</v>
      </c>
    </row>
    <row r="3134" spans="13:29" x14ac:dyDescent="0.35">
      <c r="M3134" t="s">
        <v>44</v>
      </c>
      <c r="N3134">
        <v>12554264</v>
      </c>
      <c r="O3134" t="s">
        <v>6</v>
      </c>
      <c r="P3134">
        <v>52.375664303391702</v>
      </c>
      <c r="Q3134">
        <v>4.8801114085822599</v>
      </c>
      <c r="R3134" t="s">
        <v>45</v>
      </c>
      <c r="S3134">
        <v>210</v>
      </c>
      <c r="T3134">
        <v>363</v>
      </c>
      <c r="U3134">
        <v>10</v>
      </c>
      <c r="V3134">
        <v>0.61</v>
      </c>
      <c r="W3134">
        <v>1</v>
      </c>
      <c r="X3134">
        <v>7440</v>
      </c>
      <c r="Y3134">
        <v>1</v>
      </c>
      <c r="Z3134" t="s">
        <v>46</v>
      </c>
      <c r="AA3134" t="s">
        <v>47</v>
      </c>
      <c r="AB3134">
        <v>76230</v>
      </c>
      <c r="AC3134">
        <v>0.1</v>
      </c>
    </row>
    <row r="3135" spans="13:29" x14ac:dyDescent="0.35">
      <c r="M3135" t="s">
        <v>44</v>
      </c>
      <c r="N3135">
        <v>12565100</v>
      </c>
      <c r="O3135" t="s">
        <v>14</v>
      </c>
      <c r="P3135">
        <v>52.369247720139498</v>
      </c>
      <c r="Q3135">
        <v>4.8599401707062997</v>
      </c>
      <c r="R3135" t="s">
        <v>45</v>
      </c>
      <c r="S3135">
        <v>120</v>
      </c>
      <c r="T3135">
        <v>358</v>
      </c>
      <c r="U3135">
        <v>22</v>
      </c>
      <c r="V3135">
        <v>0.73</v>
      </c>
      <c r="W3135">
        <v>272</v>
      </c>
      <c r="X3135">
        <v>7451</v>
      </c>
      <c r="Y3135">
        <v>1</v>
      </c>
      <c r="Z3135" t="s">
        <v>56</v>
      </c>
      <c r="AA3135" t="s">
        <v>57</v>
      </c>
      <c r="AB3135">
        <v>42960</v>
      </c>
      <c r="AC3135">
        <v>0.1</v>
      </c>
    </row>
    <row r="3136" spans="13:29" x14ac:dyDescent="0.35">
      <c r="M3136" t="s">
        <v>44</v>
      </c>
      <c r="N3136">
        <v>12596322</v>
      </c>
      <c r="O3136" t="s">
        <v>7</v>
      </c>
      <c r="P3136">
        <v>52.363867581162502</v>
      </c>
      <c r="Q3136">
        <v>4.8808143452021904</v>
      </c>
      <c r="R3136" t="s">
        <v>45</v>
      </c>
      <c r="S3136">
        <v>210</v>
      </c>
      <c r="T3136">
        <v>255</v>
      </c>
      <c r="U3136">
        <v>111</v>
      </c>
      <c r="V3136">
        <v>3.57</v>
      </c>
      <c r="W3136">
        <v>278</v>
      </c>
      <c r="X3136">
        <v>7469</v>
      </c>
      <c r="Y3136">
        <v>1</v>
      </c>
      <c r="Z3136" t="s">
        <v>68</v>
      </c>
      <c r="AA3136" t="s">
        <v>69</v>
      </c>
      <c r="AB3136">
        <v>53550</v>
      </c>
      <c r="AC3136">
        <v>0.1</v>
      </c>
    </row>
    <row r="3137" spans="13:29" x14ac:dyDescent="0.35">
      <c r="M3137" t="s">
        <v>44</v>
      </c>
      <c r="N3137">
        <v>12602513</v>
      </c>
      <c r="O3137" t="s">
        <v>11</v>
      </c>
      <c r="P3137">
        <v>52.351970444555697</v>
      </c>
      <c r="Q3137">
        <v>4.8987795680085702</v>
      </c>
      <c r="R3137" t="s">
        <v>45</v>
      </c>
      <c r="S3137">
        <v>140</v>
      </c>
      <c r="T3137">
        <v>306</v>
      </c>
      <c r="U3137">
        <v>31</v>
      </c>
      <c r="V3137">
        <v>0.98</v>
      </c>
      <c r="W3137">
        <v>47</v>
      </c>
      <c r="X3137">
        <v>7483</v>
      </c>
      <c r="Y3137">
        <v>1</v>
      </c>
      <c r="Z3137" t="s">
        <v>58</v>
      </c>
      <c r="AA3137" t="s">
        <v>59</v>
      </c>
      <c r="AB3137">
        <v>42840</v>
      </c>
      <c r="AC3137">
        <v>0.1</v>
      </c>
    </row>
    <row r="3138" spans="13:29" x14ac:dyDescent="0.35">
      <c r="M3138" t="s">
        <v>44</v>
      </c>
      <c r="N3138">
        <v>12617512</v>
      </c>
      <c r="O3138" t="s">
        <v>12</v>
      </c>
      <c r="P3138">
        <v>52.342500163428397</v>
      </c>
      <c r="Q3138">
        <v>4.9242822528137999</v>
      </c>
      <c r="R3138" t="s">
        <v>45</v>
      </c>
      <c r="S3138">
        <v>144</v>
      </c>
      <c r="T3138">
        <v>276</v>
      </c>
      <c r="U3138">
        <v>50</v>
      </c>
      <c r="V3138">
        <v>1.59</v>
      </c>
      <c r="W3138">
        <v>308</v>
      </c>
      <c r="X3138">
        <v>7488</v>
      </c>
      <c r="Y3138">
        <v>1</v>
      </c>
      <c r="Z3138" t="s">
        <v>72</v>
      </c>
      <c r="AA3138" t="s">
        <v>73</v>
      </c>
      <c r="AB3138">
        <v>39744</v>
      </c>
      <c r="AC3138">
        <v>0.1</v>
      </c>
    </row>
    <row r="3139" spans="13:29" x14ac:dyDescent="0.35">
      <c r="M3139" t="s">
        <v>44</v>
      </c>
      <c r="N3139">
        <v>12770153</v>
      </c>
      <c r="O3139" t="s">
        <v>11</v>
      </c>
      <c r="P3139">
        <v>52.352174510304302</v>
      </c>
      <c r="Q3139">
        <v>4.8890904045446897</v>
      </c>
      <c r="R3139" t="s">
        <v>45</v>
      </c>
      <c r="S3139">
        <v>120</v>
      </c>
      <c r="T3139">
        <v>363</v>
      </c>
      <c r="U3139">
        <v>10</v>
      </c>
      <c r="V3139">
        <v>0.33</v>
      </c>
      <c r="W3139">
        <v>9</v>
      </c>
      <c r="X3139">
        <v>7554</v>
      </c>
      <c r="Y3139">
        <v>1</v>
      </c>
      <c r="Z3139" t="s">
        <v>58</v>
      </c>
      <c r="AA3139" t="s">
        <v>59</v>
      </c>
      <c r="AB3139">
        <v>43560</v>
      </c>
      <c r="AC3139">
        <v>0.1</v>
      </c>
    </row>
    <row r="3140" spans="13:29" x14ac:dyDescent="0.35">
      <c r="M3140" t="s">
        <v>44</v>
      </c>
      <c r="N3140">
        <v>12770968</v>
      </c>
      <c r="O3140" t="s">
        <v>11</v>
      </c>
      <c r="P3140">
        <v>52.355953179480402</v>
      </c>
      <c r="Q3140">
        <v>4.8960807785709104</v>
      </c>
      <c r="R3140" t="s">
        <v>45</v>
      </c>
      <c r="S3140">
        <v>125</v>
      </c>
      <c r="T3140">
        <v>351</v>
      </c>
      <c r="U3140">
        <v>43</v>
      </c>
      <c r="V3140">
        <v>1.39</v>
      </c>
      <c r="W3140">
        <v>10</v>
      </c>
      <c r="X3140">
        <v>7555</v>
      </c>
      <c r="Y3140">
        <v>1</v>
      </c>
      <c r="Z3140" t="s">
        <v>58</v>
      </c>
      <c r="AA3140" t="s">
        <v>59</v>
      </c>
      <c r="AB3140">
        <v>43875</v>
      </c>
      <c r="AC3140">
        <v>0.1</v>
      </c>
    </row>
    <row r="3141" spans="13:29" x14ac:dyDescent="0.35">
      <c r="M3141" t="s">
        <v>44</v>
      </c>
      <c r="N3141">
        <v>12878579</v>
      </c>
      <c r="O3141" t="s">
        <v>19</v>
      </c>
      <c r="P3141">
        <v>52.376853556162501</v>
      </c>
      <c r="Q3141">
        <v>4.8565136052209397</v>
      </c>
      <c r="R3141" t="s">
        <v>45</v>
      </c>
      <c r="S3141">
        <v>119</v>
      </c>
      <c r="T3141">
        <v>348</v>
      </c>
      <c r="U3141">
        <v>3</v>
      </c>
      <c r="V3141">
        <v>0.46</v>
      </c>
      <c r="W3141">
        <v>10</v>
      </c>
      <c r="X3141">
        <v>7639</v>
      </c>
      <c r="Y3141">
        <v>1</v>
      </c>
      <c r="Z3141" t="s">
        <v>62</v>
      </c>
      <c r="AA3141" t="s">
        <v>63</v>
      </c>
      <c r="AB3141">
        <v>41412</v>
      </c>
      <c r="AC3141">
        <v>0.1</v>
      </c>
    </row>
    <row r="3142" spans="13:29" x14ac:dyDescent="0.35">
      <c r="M3142" t="s">
        <v>44</v>
      </c>
      <c r="N3142">
        <v>12977165</v>
      </c>
      <c r="O3142" t="s">
        <v>19</v>
      </c>
      <c r="P3142">
        <v>52.3782956002254</v>
      </c>
      <c r="Q3142">
        <v>4.8390512913300903</v>
      </c>
      <c r="R3142" t="s">
        <v>45</v>
      </c>
      <c r="S3142">
        <v>180</v>
      </c>
      <c r="T3142">
        <v>190</v>
      </c>
      <c r="U3142">
        <v>22</v>
      </c>
      <c r="V3142">
        <v>0.71</v>
      </c>
      <c r="W3142">
        <v>72</v>
      </c>
      <c r="X3142">
        <v>7714</v>
      </c>
      <c r="Y3142">
        <v>1</v>
      </c>
      <c r="Z3142" t="s">
        <v>62</v>
      </c>
      <c r="AA3142" t="s">
        <v>63</v>
      </c>
      <c r="AB3142">
        <v>34200</v>
      </c>
      <c r="AC3142">
        <v>0.1</v>
      </c>
    </row>
    <row r="3143" spans="13:29" x14ac:dyDescent="0.35">
      <c r="M3143" t="s">
        <v>44</v>
      </c>
      <c r="N3143">
        <v>13021905</v>
      </c>
      <c r="O3143" t="s">
        <v>14</v>
      </c>
      <c r="P3143">
        <v>52.3622969442727</v>
      </c>
      <c r="Q3143">
        <v>4.8575222666917597</v>
      </c>
      <c r="R3143" t="s">
        <v>45</v>
      </c>
      <c r="S3143">
        <v>199</v>
      </c>
      <c r="T3143">
        <v>125</v>
      </c>
      <c r="U3143">
        <v>55</v>
      </c>
      <c r="V3143">
        <v>1.79</v>
      </c>
      <c r="W3143">
        <v>150</v>
      </c>
      <c r="X3143">
        <v>7752</v>
      </c>
      <c r="Y3143">
        <v>1</v>
      </c>
      <c r="Z3143" t="s">
        <v>56</v>
      </c>
      <c r="AA3143" t="s">
        <v>57</v>
      </c>
      <c r="AB3143">
        <v>24875</v>
      </c>
      <c r="AC3143">
        <v>0.1</v>
      </c>
    </row>
    <row r="3144" spans="13:29" x14ac:dyDescent="0.35">
      <c r="M3144" t="s">
        <v>44</v>
      </c>
      <c r="N3144">
        <v>13087840</v>
      </c>
      <c r="O3144" t="s">
        <v>6</v>
      </c>
      <c r="P3144">
        <v>52.376971481722897</v>
      </c>
      <c r="Q3144">
        <v>4.8857898131839903</v>
      </c>
      <c r="R3144" t="s">
        <v>45</v>
      </c>
      <c r="S3144">
        <v>490</v>
      </c>
      <c r="T3144">
        <v>270</v>
      </c>
      <c r="U3144">
        <v>28</v>
      </c>
      <c r="V3144">
        <v>0.91</v>
      </c>
      <c r="W3144">
        <v>243</v>
      </c>
      <c r="X3144">
        <v>7805</v>
      </c>
      <c r="Y3144">
        <v>1</v>
      </c>
      <c r="Z3144" t="s">
        <v>46</v>
      </c>
      <c r="AA3144" t="s">
        <v>47</v>
      </c>
      <c r="AB3144">
        <v>132300</v>
      </c>
      <c r="AC3144">
        <v>0.1</v>
      </c>
    </row>
    <row r="3145" spans="13:29" x14ac:dyDescent="0.35">
      <c r="M3145" t="s">
        <v>44</v>
      </c>
      <c r="N3145">
        <v>13109718</v>
      </c>
      <c r="O3145" t="s">
        <v>7</v>
      </c>
      <c r="P3145">
        <v>52.365754288809299</v>
      </c>
      <c r="Q3145">
        <v>4.9111254897294296</v>
      </c>
      <c r="R3145" t="s">
        <v>45</v>
      </c>
      <c r="S3145">
        <v>108</v>
      </c>
      <c r="T3145">
        <v>38</v>
      </c>
      <c r="U3145">
        <v>75</v>
      </c>
      <c r="V3145">
        <v>2.56</v>
      </c>
      <c r="W3145">
        <v>239</v>
      </c>
      <c r="X3145">
        <v>7842</v>
      </c>
      <c r="Y3145">
        <v>1</v>
      </c>
      <c r="Z3145" t="s">
        <v>68</v>
      </c>
      <c r="AA3145" t="s">
        <v>69</v>
      </c>
      <c r="AB3145">
        <v>4104</v>
      </c>
      <c r="AC3145">
        <v>0.1</v>
      </c>
    </row>
    <row r="3146" spans="13:29" x14ac:dyDescent="0.35">
      <c r="M3146" t="s">
        <v>44</v>
      </c>
      <c r="N3146">
        <v>13235194</v>
      </c>
      <c r="O3146" t="s">
        <v>7</v>
      </c>
      <c r="P3146">
        <v>52.374031044329797</v>
      </c>
      <c r="Q3146">
        <v>4.9242221000943003</v>
      </c>
      <c r="R3146" t="s">
        <v>45</v>
      </c>
      <c r="S3146">
        <v>85</v>
      </c>
      <c r="T3146">
        <v>182</v>
      </c>
      <c r="U3146">
        <v>11</v>
      </c>
      <c r="V3146">
        <v>0.37</v>
      </c>
      <c r="W3146">
        <v>96</v>
      </c>
      <c r="X3146">
        <v>7954</v>
      </c>
      <c r="Y3146">
        <v>1</v>
      </c>
      <c r="Z3146" t="s">
        <v>68</v>
      </c>
      <c r="AA3146" t="s">
        <v>69</v>
      </c>
      <c r="AB3146">
        <v>15470</v>
      </c>
      <c r="AC3146">
        <v>0.1</v>
      </c>
    </row>
    <row r="3147" spans="13:29" x14ac:dyDescent="0.35">
      <c r="M3147" t="s">
        <v>44</v>
      </c>
      <c r="N3147">
        <v>13465986</v>
      </c>
      <c r="O3147" t="s">
        <v>6</v>
      </c>
      <c r="P3147">
        <v>52.370543451716998</v>
      </c>
      <c r="Q3147">
        <v>4.89528180425435</v>
      </c>
      <c r="R3147" t="s">
        <v>45</v>
      </c>
      <c r="S3147">
        <v>200</v>
      </c>
      <c r="T3147">
        <v>228</v>
      </c>
      <c r="U3147">
        <v>43</v>
      </c>
      <c r="V3147">
        <v>1.43</v>
      </c>
      <c r="W3147">
        <v>196</v>
      </c>
      <c r="X3147">
        <v>8200</v>
      </c>
      <c r="Y3147">
        <v>1</v>
      </c>
      <c r="Z3147" t="s">
        <v>46</v>
      </c>
      <c r="AA3147" t="s">
        <v>47</v>
      </c>
      <c r="AB3147">
        <v>45600</v>
      </c>
      <c r="AC3147">
        <v>0.1</v>
      </c>
    </row>
    <row r="3148" spans="13:29" x14ac:dyDescent="0.35">
      <c r="M3148" t="s">
        <v>44</v>
      </c>
      <c r="N3148">
        <v>13467895</v>
      </c>
      <c r="O3148" t="s">
        <v>7</v>
      </c>
      <c r="P3148">
        <v>52.372070723637002</v>
      </c>
      <c r="Q3148">
        <v>4.9043318570559302</v>
      </c>
      <c r="R3148" t="s">
        <v>45</v>
      </c>
      <c r="S3148">
        <v>295</v>
      </c>
      <c r="T3148">
        <v>28</v>
      </c>
      <c r="U3148">
        <v>59</v>
      </c>
      <c r="V3148">
        <v>2.0699999999999998</v>
      </c>
      <c r="W3148">
        <v>339</v>
      </c>
      <c r="X3148">
        <v>8201</v>
      </c>
      <c r="Y3148">
        <v>1</v>
      </c>
      <c r="Z3148" t="s">
        <v>68</v>
      </c>
      <c r="AA3148" t="s">
        <v>69</v>
      </c>
      <c r="AB3148">
        <v>8260</v>
      </c>
      <c r="AC3148">
        <v>0.1</v>
      </c>
    </row>
    <row r="3149" spans="13:29" x14ac:dyDescent="0.35">
      <c r="M3149" t="s">
        <v>44</v>
      </c>
      <c r="N3149">
        <v>13524840</v>
      </c>
      <c r="O3149" t="s">
        <v>8</v>
      </c>
      <c r="P3149">
        <v>52.355782355956897</v>
      </c>
      <c r="Q3149">
        <v>4.8824614512647804</v>
      </c>
      <c r="R3149" t="s">
        <v>45</v>
      </c>
      <c r="S3149">
        <v>550</v>
      </c>
      <c r="T3149">
        <v>28</v>
      </c>
      <c r="U3149">
        <v>16</v>
      </c>
      <c r="V3149">
        <v>0.54</v>
      </c>
      <c r="W3149">
        <v>339</v>
      </c>
      <c r="X3149">
        <v>8265</v>
      </c>
      <c r="Y3149">
        <v>1</v>
      </c>
      <c r="Z3149" t="s">
        <v>74</v>
      </c>
      <c r="AA3149" t="s">
        <v>75</v>
      </c>
      <c r="AB3149">
        <v>15400</v>
      </c>
      <c r="AC3149">
        <v>0.1</v>
      </c>
    </row>
    <row r="3150" spans="13:29" x14ac:dyDescent="0.35">
      <c r="M3150" t="s">
        <v>44</v>
      </c>
      <c r="N3150">
        <v>13649150</v>
      </c>
      <c r="O3150" t="s">
        <v>6</v>
      </c>
      <c r="P3150">
        <v>52.370429194876699</v>
      </c>
      <c r="Q3150">
        <v>4.8839085330311498</v>
      </c>
      <c r="R3150" t="s">
        <v>45</v>
      </c>
      <c r="S3150">
        <v>300</v>
      </c>
      <c r="T3150">
        <v>147</v>
      </c>
      <c r="U3150">
        <v>40</v>
      </c>
      <c r="V3150">
        <v>1.35</v>
      </c>
      <c r="W3150">
        <v>43</v>
      </c>
      <c r="X3150">
        <v>8405</v>
      </c>
      <c r="Y3150">
        <v>1</v>
      </c>
      <c r="Z3150" t="s">
        <v>46</v>
      </c>
      <c r="AA3150" t="s">
        <v>47</v>
      </c>
      <c r="AB3150">
        <v>44100</v>
      </c>
      <c r="AC3150">
        <v>0.1</v>
      </c>
    </row>
    <row r="3151" spans="13:29" x14ac:dyDescent="0.35">
      <c r="M3151" t="s">
        <v>44</v>
      </c>
      <c r="N3151">
        <v>13719246</v>
      </c>
      <c r="O3151" t="s">
        <v>15</v>
      </c>
      <c r="P3151">
        <v>52.392262889668501</v>
      </c>
      <c r="Q3151">
        <v>4.8716235136977204</v>
      </c>
      <c r="R3151" t="s">
        <v>45</v>
      </c>
      <c r="S3151">
        <v>109</v>
      </c>
      <c r="T3151">
        <v>150</v>
      </c>
      <c r="U3151">
        <v>23</v>
      </c>
      <c r="V3151">
        <v>0.8</v>
      </c>
      <c r="W3151">
        <v>249</v>
      </c>
      <c r="X3151">
        <v>8500</v>
      </c>
      <c r="Y3151">
        <v>1</v>
      </c>
      <c r="Z3151" t="s">
        <v>60</v>
      </c>
      <c r="AA3151" t="s">
        <v>61</v>
      </c>
      <c r="AB3151">
        <v>16350</v>
      </c>
      <c r="AC3151">
        <v>0.1</v>
      </c>
    </row>
    <row r="3152" spans="13:29" x14ac:dyDescent="0.35">
      <c r="M3152" t="s">
        <v>44</v>
      </c>
      <c r="N3152">
        <v>13833507</v>
      </c>
      <c r="O3152" t="s">
        <v>7</v>
      </c>
      <c r="P3152">
        <v>52.360650225954998</v>
      </c>
      <c r="Q3152">
        <v>4.8891829662470601</v>
      </c>
      <c r="R3152" t="s">
        <v>45</v>
      </c>
      <c r="S3152">
        <v>140</v>
      </c>
      <c r="T3152">
        <v>349</v>
      </c>
      <c r="U3152">
        <v>99</v>
      </c>
      <c r="V3152">
        <v>3.57</v>
      </c>
      <c r="W3152">
        <v>14</v>
      </c>
      <c r="X3152">
        <v>8636</v>
      </c>
      <c r="Y3152">
        <v>1</v>
      </c>
      <c r="Z3152" t="s">
        <v>68</v>
      </c>
      <c r="AA3152" t="s">
        <v>69</v>
      </c>
      <c r="AB3152">
        <v>48860</v>
      </c>
      <c r="AC3152">
        <v>0.1</v>
      </c>
    </row>
    <row r="3153" spans="13:29" x14ac:dyDescent="0.35">
      <c r="M3153" t="s">
        <v>44</v>
      </c>
      <c r="N3153">
        <v>13853337</v>
      </c>
      <c r="O3153" t="s">
        <v>14</v>
      </c>
      <c r="P3153">
        <v>52.365808509561298</v>
      </c>
      <c r="Q3153">
        <v>4.8649327677227303</v>
      </c>
      <c r="R3153" t="s">
        <v>45</v>
      </c>
      <c r="S3153">
        <v>175</v>
      </c>
      <c r="T3153">
        <v>302</v>
      </c>
      <c r="U3153">
        <v>17</v>
      </c>
      <c r="V3153">
        <v>0.57999999999999996</v>
      </c>
      <c r="W3153">
        <v>78</v>
      </c>
      <c r="X3153">
        <v>8661</v>
      </c>
      <c r="Y3153">
        <v>1</v>
      </c>
      <c r="Z3153" t="s">
        <v>56</v>
      </c>
      <c r="AA3153" t="s">
        <v>57</v>
      </c>
      <c r="AB3153">
        <v>52850</v>
      </c>
      <c r="AC3153">
        <v>0.1</v>
      </c>
    </row>
    <row r="3154" spans="13:29" x14ac:dyDescent="0.35">
      <c r="M3154" t="s">
        <v>44</v>
      </c>
      <c r="N3154">
        <v>13891719</v>
      </c>
      <c r="O3154" t="s">
        <v>7</v>
      </c>
      <c r="P3154">
        <v>52.366218614777701</v>
      </c>
      <c r="Q3154">
        <v>4.9116897862063098</v>
      </c>
      <c r="R3154" t="s">
        <v>45</v>
      </c>
      <c r="S3154">
        <v>200</v>
      </c>
      <c r="T3154">
        <v>356</v>
      </c>
      <c r="U3154">
        <v>33</v>
      </c>
      <c r="V3154">
        <v>1.1399999999999999</v>
      </c>
      <c r="W3154">
        <v>152</v>
      </c>
      <c r="X3154">
        <v>8703</v>
      </c>
      <c r="Y3154">
        <v>1</v>
      </c>
      <c r="Z3154" t="s">
        <v>68</v>
      </c>
      <c r="AA3154" t="s">
        <v>69</v>
      </c>
      <c r="AB3154">
        <v>71200</v>
      </c>
      <c r="AC3154">
        <v>0.1</v>
      </c>
    </row>
    <row r="3155" spans="13:29" x14ac:dyDescent="0.35">
      <c r="M3155" t="s">
        <v>44</v>
      </c>
      <c r="N3155">
        <v>13929944</v>
      </c>
      <c r="O3155" t="s">
        <v>11</v>
      </c>
      <c r="P3155">
        <v>52.357807500904499</v>
      </c>
      <c r="Q3155">
        <v>4.8966274829753003</v>
      </c>
      <c r="R3155" t="s">
        <v>45</v>
      </c>
      <c r="S3155">
        <v>277</v>
      </c>
      <c r="T3155">
        <v>276</v>
      </c>
      <c r="U3155">
        <v>63</v>
      </c>
      <c r="V3155">
        <v>2.16</v>
      </c>
      <c r="W3155">
        <v>176</v>
      </c>
      <c r="X3155">
        <v>8753</v>
      </c>
      <c r="Y3155">
        <v>1</v>
      </c>
      <c r="Z3155" t="s">
        <v>58</v>
      </c>
      <c r="AA3155" t="s">
        <v>59</v>
      </c>
      <c r="AB3155">
        <v>76452</v>
      </c>
      <c r="AC3155">
        <v>0.1</v>
      </c>
    </row>
    <row r="3156" spans="13:29" x14ac:dyDescent="0.35">
      <c r="M3156" t="s">
        <v>44</v>
      </c>
      <c r="N3156">
        <v>13952479</v>
      </c>
      <c r="O3156" t="s">
        <v>11</v>
      </c>
      <c r="P3156">
        <v>52.358375375357198</v>
      </c>
      <c r="Q3156">
        <v>4.90152338300613</v>
      </c>
      <c r="R3156" t="s">
        <v>45</v>
      </c>
      <c r="S3156">
        <v>225</v>
      </c>
      <c r="T3156">
        <v>185</v>
      </c>
      <c r="U3156">
        <v>224</v>
      </c>
      <c r="V3156">
        <v>7.7</v>
      </c>
      <c r="W3156">
        <v>153</v>
      </c>
      <c r="X3156">
        <v>8784</v>
      </c>
      <c r="Y3156">
        <v>1</v>
      </c>
      <c r="Z3156" t="s">
        <v>58</v>
      </c>
      <c r="AA3156" t="s">
        <v>59</v>
      </c>
      <c r="AB3156">
        <v>41625</v>
      </c>
      <c r="AC3156">
        <v>0.1</v>
      </c>
    </row>
    <row r="3157" spans="13:29" x14ac:dyDescent="0.35">
      <c r="M3157" t="s">
        <v>44</v>
      </c>
      <c r="N3157">
        <v>13984892</v>
      </c>
      <c r="O3157" t="s">
        <v>9</v>
      </c>
      <c r="P3157">
        <v>52.352928202536603</v>
      </c>
      <c r="Q3157">
        <v>4.9143615656161401</v>
      </c>
      <c r="R3157" t="s">
        <v>45</v>
      </c>
      <c r="S3157">
        <v>125</v>
      </c>
      <c r="T3157">
        <v>302</v>
      </c>
      <c r="U3157">
        <v>21</v>
      </c>
      <c r="V3157">
        <v>0.77</v>
      </c>
      <c r="W3157">
        <v>63</v>
      </c>
      <c r="X3157">
        <v>8825</v>
      </c>
      <c r="Y3157">
        <v>1</v>
      </c>
      <c r="Z3157" t="s">
        <v>64</v>
      </c>
      <c r="AA3157" t="s">
        <v>65</v>
      </c>
      <c r="AB3157">
        <v>37750</v>
      </c>
      <c r="AC3157">
        <v>0.1</v>
      </c>
    </row>
    <row r="3158" spans="13:29" x14ac:dyDescent="0.35">
      <c r="M3158" t="s">
        <v>44</v>
      </c>
      <c r="N3158">
        <v>14052692</v>
      </c>
      <c r="O3158" t="s">
        <v>15</v>
      </c>
      <c r="P3158">
        <v>52.3811979819179</v>
      </c>
      <c r="Q3158">
        <v>4.8707738391569402</v>
      </c>
      <c r="R3158" t="s">
        <v>45</v>
      </c>
      <c r="S3158">
        <v>110</v>
      </c>
      <c r="T3158">
        <v>305</v>
      </c>
      <c r="U3158">
        <v>59</v>
      </c>
      <c r="V3158">
        <v>2.04</v>
      </c>
      <c r="W3158">
        <v>226</v>
      </c>
      <c r="X3158">
        <v>8911</v>
      </c>
      <c r="Y3158">
        <v>1</v>
      </c>
      <c r="Z3158" t="s">
        <v>60</v>
      </c>
      <c r="AA3158" t="s">
        <v>61</v>
      </c>
      <c r="AB3158">
        <v>33550</v>
      </c>
      <c r="AC3158">
        <v>0.1</v>
      </c>
    </row>
    <row r="3159" spans="13:29" x14ac:dyDescent="0.35">
      <c r="M3159" t="s">
        <v>44</v>
      </c>
      <c r="N3159">
        <v>14096751</v>
      </c>
      <c r="O3159" t="s">
        <v>8</v>
      </c>
      <c r="P3159">
        <v>52.351541798573201</v>
      </c>
      <c r="Q3159">
        <v>4.8530813062762999</v>
      </c>
      <c r="R3159" t="s">
        <v>45</v>
      </c>
      <c r="S3159">
        <v>120</v>
      </c>
      <c r="T3159">
        <v>24</v>
      </c>
      <c r="U3159">
        <v>28</v>
      </c>
      <c r="V3159">
        <v>1.04</v>
      </c>
      <c r="W3159">
        <v>229</v>
      </c>
      <c r="X3159">
        <v>8952</v>
      </c>
      <c r="Y3159">
        <v>1</v>
      </c>
      <c r="Z3159" t="s">
        <v>74</v>
      </c>
      <c r="AA3159" t="s">
        <v>75</v>
      </c>
      <c r="AB3159">
        <v>2880</v>
      </c>
      <c r="AC3159">
        <v>0.1</v>
      </c>
    </row>
    <row r="3160" spans="13:29" x14ac:dyDescent="0.35">
      <c r="M3160" t="s">
        <v>44</v>
      </c>
      <c r="N3160">
        <v>14097604</v>
      </c>
      <c r="O3160" t="s">
        <v>14</v>
      </c>
      <c r="P3160">
        <v>52.366622534607203</v>
      </c>
      <c r="Q3160">
        <v>4.8674398002536599</v>
      </c>
      <c r="R3160" t="s">
        <v>45</v>
      </c>
      <c r="S3160">
        <v>98</v>
      </c>
      <c r="T3160">
        <v>343</v>
      </c>
      <c r="U3160">
        <v>11</v>
      </c>
      <c r="V3160">
        <v>0.89</v>
      </c>
      <c r="W3160">
        <v>5</v>
      </c>
      <c r="X3160">
        <v>8953</v>
      </c>
      <c r="Y3160">
        <v>1</v>
      </c>
      <c r="Z3160" t="s">
        <v>56</v>
      </c>
      <c r="AA3160" t="s">
        <v>57</v>
      </c>
      <c r="AB3160">
        <v>33614</v>
      </c>
      <c r="AC3160">
        <v>0.1</v>
      </c>
    </row>
    <row r="3161" spans="13:29" x14ac:dyDescent="0.35">
      <c r="M3161" t="s">
        <v>44</v>
      </c>
      <c r="N3161">
        <v>14105428</v>
      </c>
      <c r="O3161" t="s">
        <v>14</v>
      </c>
      <c r="P3161">
        <v>52.364397604362999</v>
      </c>
      <c r="Q3161">
        <v>4.8769870982789696</v>
      </c>
      <c r="R3161" t="s">
        <v>45</v>
      </c>
      <c r="S3161">
        <v>130</v>
      </c>
      <c r="T3161">
        <v>351</v>
      </c>
      <c r="U3161">
        <v>14</v>
      </c>
      <c r="V3161">
        <v>0.52</v>
      </c>
      <c r="W3161">
        <v>58</v>
      </c>
      <c r="X3161">
        <v>8965</v>
      </c>
      <c r="Y3161">
        <v>1</v>
      </c>
      <c r="Z3161" t="s">
        <v>56</v>
      </c>
      <c r="AA3161" t="s">
        <v>57</v>
      </c>
      <c r="AB3161">
        <v>45630</v>
      </c>
      <c r="AC3161">
        <v>0.1</v>
      </c>
    </row>
    <row r="3162" spans="13:29" x14ac:dyDescent="0.35">
      <c r="M3162" t="s">
        <v>44</v>
      </c>
      <c r="N3162">
        <v>14159545</v>
      </c>
      <c r="O3162" t="s">
        <v>14</v>
      </c>
      <c r="P3162">
        <v>52.365675547919899</v>
      </c>
      <c r="Q3162">
        <v>4.8673045828651702</v>
      </c>
      <c r="R3162" t="s">
        <v>45</v>
      </c>
      <c r="S3162">
        <v>200</v>
      </c>
      <c r="T3162">
        <v>337</v>
      </c>
      <c r="U3162">
        <v>41</v>
      </c>
      <c r="V3162">
        <v>1.46</v>
      </c>
      <c r="W3162">
        <v>12</v>
      </c>
      <c r="X3162">
        <v>9016</v>
      </c>
      <c r="Y3162">
        <v>1</v>
      </c>
      <c r="Z3162" t="s">
        <v>56</v>
      </c>
      <c r="AA3162" t="s">
        <v>57</v>
      </c>
      <c r="AB3162">
        <v>67400</v>
      </c>
      <c r="AC3162">
        <v>0.1</v>
      </c>
    </row>
    <row r="3163" spans="13:29" x14ac:dyDescent="0.35">
      <c r="M3163" t="s">
        <v>44</v>
      </c>
      <c r="N3163">
        <v>14170174</v>
      </c>
      <c r="O3163" t="s">
        <v>11</v>
      </c>
      <c r="P3163">
        <v>52.355309525233302</v>
      </c>
      <c r="Q3163">
        <v>4.8889356807060897</v>
      </c>
      <c r="R3163" t="s">
        <v>45</v>
      </c>
      <c r="S3163">
        <v>120</v>
      </c>
      <c r="T3163">
        <v>348</v>
      </c>
      <c r="U3163">
        <v>20</v>
      </c>
      <c r="V3163">
        <v>0.7</v>
      </c>
      <c r="W3163">
        <v>1</v>
      </c>
      <c r="X3163">
        <v>9028</v>
      </c>
      <c r="Y3163">
        <v>1</v>
      </c>
      <c r="Z3163" t="s">
        <v>58</v>
      </c>
      <c r="AA3163" t="s">
        <v>59</v>
      </c>
      <c r="AB3163">
        <v>41760</v>
      </c>
      <c r="AC3163">
        <v>0.1</v>
      </c>
    </row>
    <row r="3164" spans="13:29" x14ac:dyDescent="0.35">
      <c r="M3164" t="s">
        <v>44</v>
      </c>
      <c r="N3164">
        <v>14181970</v>
      </c>
      <c r="O3164" t="s">
        <v>6</v>
      </c>
      <c r="P3164">
        <v>52.383695380231501</v>
      </c>
      <c r="Q3164">
        <v>4.8838313361882904</v>
      </c>
      <c r="R3164" t="s">
        <v>45</v>
      </c>
      <c r="S3164">
        <v>129</v>
      </c>
      <c r="T3164">
        <v>241</v>
      </c>
      <c r="U3164">
        <v>38</v>
      </c>
      <c r="V3164">
        <v>1.36</v>
      </c>
      <c r="W3164">
        <v>27</v>
      </c>
      <c r="X3164">
        <v>9049</v>
      </c>
      <c r="Y3164">
        <v>1</v>
      </c>
      <c r="Z3164" t="s">
        <v>46</v>
      </c>
      <c r="AA3164" t="s">
        <v>47</v>
      </c>
      <c r="AB3164">
        <v>31089</v>
      </c>
      <c r="AC3164">
        <v>0.1</v>
      </c>
    </row>
    <row r="3165" spans="13:29" x14ac:dyDescent="0.35">
      <c r="M3165" t="s">
        <v>44</v>
      </c>
      <c r="N3165">
        <v>14196190</v>
      </c>
      <c r="O3165" t="s">
        <v>6</v>
      </c>
      <c r="P3165">
        <v>52.368814142548104</v>
      </c>
      <c r="Q3165">
        <v>4.8866451432345004</v>
      </c>
      <c r="R3165" t="s">
        <v>45</v>
      </c>
      <c r="S3165">
        <v>140</v>
      </c>
      <c r="T3165">
        <v>233</v>
      </c>
      <c r="U3165">
        <v>55</v>
      </c>
      <c r="V3165">
        <v>1.92</v>
      </c>
      <c r="W3165">
        <v>5</v>
      </c>
      <c r="X3165">
        <v>9066</v>
      </c>
      <c r="Y3165">
        <v>1</v>
      </c>
      <c r="Z3165" t="s">
        <v>46</v>
      </c>
      <c r="AA3165" t="s">
        <v>47</v>
      </c>
      <c r="AB3165">
        <v>32620</v>
      </c>
      <c r="AC3165">
        <v>0.1</v>
      </c>
    </row>
    <row r="3166" spans="13:29" x14ac:dyDescent="0.35">
      <c r="M3166" t="s">
        <v>44</v>
      </c>
      <c r="N3166">
        <v>14206383</v>
      </c>
      <c r="O3166" t="s">
        <v>6</v>
      </c>
      <c r="P3166">
        <v>52.382915124818297</v>
      </c>
      <c r="Q3166">
        <v>4.8829859204392498</v>
      </c>
      <c r="R3166" t="s">
        <v>45</v>
      </c>
      <c r="S3166">
        <v>270</v>
      </c>
      <c r="T3166">
        <v>355</v>
      </c>
      <c r="U3166">
        <v>31</v>
      </c>
      <c r="V3166">
        <v>1.0900000000000001</v>
      </c>
      <c r="W3166">
        <v>14</v>
      </c>
      <c r="X3166">
        <v>9069</v>
      </c>
      <c r="Y3166">
        <v>1</v>
      </c>
      <c r="Z3166" t="s">
        <v>46</v>
      </c>
      <c r="AA3166" t="s">
        <v>47</v>
      </c>
      <c r="AB3166">
        <v>95850</v>
      </c>
      <c r="AC3166">
        <v>0.1</v>
      </c>
    </row>
    <row r="3167" spans="13:29" x14ac:dyDescent="0.35">
      <c r="M3167" t="s">
        <v>44</v>
      </c>
      <c r="N3167">
        <v>14206892</v>
      </c>
      <c r="O3167" t="s">
        <v>6</v>
      </c>
      <c r="P3167">
        <v>52.3785189226151</v>
      </c>
      <c r="Q3167">
        <v>4.8815960227900597</v>
      </c>
      <c r="R3167" t="s">
        <v>45</v>
      </c>
      <c r="S3167">
        <v>220</v>
      </c>
      <c r="T3167">
        <v>364</v>
      </c>
      <c r="U3167">
        <v>24</v>
      </c>
      <c r="V3167">
        <v>0.85</v>
      </c>
      <c r="W3167">
        <v>12</v>
      </c>
      <c r="X3167">
        <v>9071</v>
      </c>
      <c r="Y3167">
        <v>1</v>
      </c>
      <c r="Z3167" t="s">
        <v>46</v>
      </c>
      <c r="AA3167" t="s">
        <v>47</v>
      </c>
      <c r="AB3167">
        <v>80080</v>
      </c>
      <c r="AC3167">
        <v>0.1</v>
      </c>
    </row>
    <row r="3168" spans="13:29" x14ac:dyDescent="0.35">
      <c r="M3168" t="s">
        <v>44</v>
      </c>
      <c r="N3168">
        <v>14210905</v>
      </c>
      <c r="O3168" t="s">
        <v>11</v>
      </c>
      <c r="P3168">
        <v>52.355129778054597</v>
      </c>
      <c r="Q3168">
        <v>4.8969840016976702</v>
      </c>
      <c r="R3168" t="s">
        <v>45</v>
      </c>
      <c r="S3168">
        <v>125</v>
      </c>
      <c r="T3168">
        <v>361</v>
      </c>
      <c r="U3168">
        <v>29</v>
      </c>
      <c r="V3168">
        <v>1.03</v>
      </c>
      <c r="W3168">
        <v>11</v>
      </c>
      <c r="X3168">
        <v>9080</v>
      </c>
      <c r="Y3168">
        <v>1</v>
      </c>
      <c r="Z3168" t="s">
        <v>58</v>
      </c>
      <c r="AA3168" t="s">
        <v>59</v>
      </c>
      <c r="AB3168">
        <v>45125</v>
      </c>
      <c r="AC3168">
        <v>0.1</v>
      </c>
    </row>
    <row r="3169" spans="13:29" x14ac:dyDescent="0.35">
      <c r="M3169" t="s">
        <v>44</v>
      </c>
      <c r="N3169">
        <v>14271251</v>
      </c>
      <c r="O3169" t="s">
        <v>22</v>
      </c>
      <c r="P3169">
        <v>52.415155214815499</v>
      </c>
      <c r="Q3169">
        <v>4.8944336817529503</v>
      </c>
      <c r="R3169" t="s">
        <v>45</v>
      </c>
      <c r="S3169">
        <v>120</v>
      </c>
      <c r="T3169">
        <v>302</v>
      </c>
      <c r="U3169">
        <v>41</v>
      </c>
      <c r="V3169">
        <v>2.0299999999999998</v>
      </c>
      <c r="W3169">
        <v>62</v>
      </c>
      <c r="X3169">
        <v>9138</v>
      </c>
      <c r="Y3169">
        <v>1</v>
      </c>
      <c r="Z3169" t="s">
        <v>80</v>
      </c>
      <c r="AA3169" t="s">
        <v>81</v>
      </c>
      <c r="AB3169">
        <v>36240</v>
      </c>
      <c r="AC3169">
        <v>0.1</v>
      </c>
    </row>
    <row r="3170" spans="13:29" x14ac:dyDescent="0.35">
      <c r="M3170" t="s">
        <v>44</v>
      </c>
      <c r="N3170">
        <v>14313251</v>
      </c>
      <c r="O3170" t="s">
        <v>17</v>
      </c>
      <c r="P3170">
        <v>52.381959227263899</v>
      </c>
      <c r="Q3170">
        <v>4.7923847029793398</v>
      </c>
      <c r="R3170" t="s">
        <v>45</v>
      </c>
      <c r="S3170">
        <v>124</v>
      </c>
      <c r="T3170">
        <v>212</v>
      </c>
      <c r="U3170">
        <v>119</v>
      </c>
      <c r="V3170">
        <v>4.21</v>
      </c>
      <c r="W3170">
        <v>249</v>
      </c>
      <c r="X3170">
        <v>9182</v>
      </c>
      <c r="Y3170">
        <v>1</v>
      </c>
      <c r="Z3170" t="s">
        <v>94</v>
      </c>
      <c r="AA3170" t="s">
        <v>95</v>
      </c>
      <c r="AB3170">
        <v>26288</v>
      </c>
      <c r="AC3170">
        <v>0.1</v>
      </c>
    </row>
    <row r="3171" spans="13:29" x14ac:dyDescent="0.35">
      <c r="M3171" t="s">
        <v>44</v>
      </c>
      <c r="N3171">
        <v>14369712</v>
      </c>
      <c r="O3171" t="s">
        <v>6</v>
      </c>
      <c r="P3171">
        <v>52.375222040412197</v>
      </c>
      <c r="Q3171">
        <v>4.8805938053517499</v>
      </c>
      <c r="R3171" t="s">
        <v>45</v>
      </c>
      <c r="S3171">
        <v>117</v>
      </c>
      <c r="T3171">
        <v>36</v>
      </c>
      <c r="U3171">
        <v>97</v>
      </c>
      <c r="V3171">
        <v>3.44</v>
      </c>
      <c r="W3171">
        <v>177</v>
      </c>
      <c r="X3171">
        <v>9237</v>
      </c>
      <c r="Y3171">
        <v>1</v>
      </c>
      <c r="Z3171" t="s">
        <v>46</v>
      </c>
      <c r="AA3171" t="s">
        <v>47</v>
      </c>
      <c r="AB3171">
        <v>4212</v>
      </c>
      <c r="AC3171">
        <v>0.1</v>
      </c>
    </row>
    <row r="3172" spans="13:29" x14ac:dyDescent="0.35">
      <c r="M3172" t="s">
        <v>44</v>
      </c>
      <c r="N3172">
        <v>14397047</v>
      </c>
      <c r="O3172" t="s">
        <v>11</v>
      </c>
      <c r="P3172">
        <v>52.340384879878698</v>
      </c>
      <c r="Q3172">
        <v>4.9073267707091599</v>
      </c>
      <c r="R3172" t="s">
        <v>45</v>
      </c>
      <c r="S3172">
        <v>80</v>
      </c>
      <c r="T3172">
        <v>154</v>
      </c>
      <c r="U3172">
        <v>33</v>
      </c>
      <c r="V3172">
        <v>1.25</v>
      </c>
      <c r="W3172">
        <v>27</v>
      </c>
      <c r="X3172">
        <v>9247</v>
      </c>
      <c r="Y3172">
        <v>1</v>
      </c>
      <c r="Z3172" t="s">
        <v>58</v>
      </c>
      <c r="AA3172" t="s">
        <v>59</v>
      </c>
      <c r="AB3172">
        <v>12320</v>
      </c>
      <c r="AC3172">
        <v>0.1</v>
      </c>
    </row>
    <row r="3173" spans="13:29" x14ac:dyDescent="0.35">
      <c r="M3173" t="s">
        <v>44</v>
      </c>
      <c r="N3173">
        <v>14441994</v>
      </c>
      <c r="O3173" t="s">
        <v>9</v>
      </c>
      <c r="P3173">
        <v>52.357578400234097</v>
      </c>
      <c r="Q3173">
        <v>4.9107489424919102</v>
      </c>
      <c r="R3173" t="s">
        <v>45</v>
      </c>
      <c r="S3173">
        <v>137</v>
      </c>
      <c r="T3173">
        <v>326</v>
      </c>
      <c r="U3173">
        <v>53</v>
      </c>
      <c r="V3173">
        <v>1.88</v>
      </c>
      <c r="W3173">
        <v>3</v>
      </c>
      <c r="X3173">
        <v>9277</v>
      </c>
      <c r="Y3173">
        <v>1</v>
      </c>
      <c r="Z3173" t="s">
        <v>64</v>
      </c>
      <c r="AA3173" t="s">
        <v>65</v>
      </c>
      <c r="AB3173">
        <v>44662</v>
      </c>
      <c r="AC3173">
        <v>0.1</v>
      </c>
    </row>
    <row r="3174" spans="13:29" x14ac:dyDescent="0.35">
      <c r="M3174" t="s">
        <v>44</v>
      </c>
      <c r="N3174">
        <v>14653144</v>
      </c>
      <c r="O3174" t="s">
        <v>7</v>
      </c>
      <c r="P3174">
        <v>52.370107910744402</v>
      </c>
      <c r="Q3174">
        <v>4.9288181034150398</v>
      </c>
      <c r="R3174" t="s">
        <v>45</v>
      </c>
      <c r="S3174">
        <v>150</v>
      </c>
      <c r="T3174">
        <v>294</v>
      </c>
      <c r="U3174">
        <v>1</v>
      </c>
      <c r="V3174">
        <v>0.04</v>
      </c>
      <c r="W3174">
        <v>179</v>
      </c>
      <c r="X3174">
        <v>9415</v>
      </c>
      <c r="Y3174">
        <v>1</v>
      </c>
      <c r="Z3174" t="s">
        <v>68</v>
      </c>
      <c r="AA3174" t="s">
        <v>69</v>
      </c>
      <c r="AB3174">
        <v>44100</v>
      </c>
      <c r="AC3174">
        <v>0.1</v>
      </c>
    </row>
    <row r="3175" spans="13:29" x14ac:dyDescent="0.35">
      <c r="M3175" t="s">
        <v>44</v>
      </c>
      <c r="N3175">
        <v>14689234</v>
      </c>
      <c r="O3175" t="s">
        <v>10</v>
      </c>
      <c r="P3175">
        <v>52.402008941057296</v>
      </c>
      <c r="Q3175">
        <v>4.8946866826856601</v>
      </c>
      <c r="R3175" t="s">
        <v>45</v>
      </c>
      <c r="S3175">
        <v>450</v>
      </c>
      <c r="T3175">
        <v>303</v>
      </c>
      <c r="U3175">
        <v>12</v>
      </c>
      <c r="V3175">
        <v>0.47</v>
      </c>
      <c r="W3175">
        <v>61</v>
      </c>
      <c r="X3175">
        <v>9439</v>
      </c>
      <c r="Y3175">
        <v>1</v>
      </c>
      <c r="Z3175" t="s">
        <v>78</v>
      </c>
      <c r="AA3175" t="s">
        <v>79</v>
      </c>
      <c r="AB3175">
        <v>136350</v>
      </c>
      <c r="AC3175">
        <v>0.1</v>
      </c>
    </row>
    <row r="3176" spans="13:29" x14ac:dyDescent="0.35">
      <c r="M3176" t="s">
        <v>44</v>
      </c>
      <c r="N3176">
        <v>14742251</v>
      </c>
      <c r="O3176" t="s">
        <v>9</v>
      </c>
      <c r="P3176">
        <v>52.359706024194097</v>
      </c>
      <c r="Q3176">
        <v>4.9269077950286597</v>
      </c>
      <c r="R3176" t="s">
        <v>45</v>
      </c>
      <c r="S3176">
        <v>100</v>
      </c>
      <c r="T3176">
        <v>179</v>
      </c>
      <c r="U3176">
        <v>4</v>
      </c>
      <c r="V3176">
        <v>0.15</v>
      </c>
      <c r="W3176">
        <v>308</v>
      </c>
      <c r="X3176">
        <v>9462</v>
      </c>
      <c r="Y3176">
        <v>1</v>
      </c>
      <c r="Z3176" t="s">
        <v>64</v>
      </c>
      <c r="AA3176" t="s">
        <v>65</v>
      </c>
      <c r="AB3176">
        <v>17900</v>
      </c>
      <c r="AC3176">
        <v>0.1</v>
      </c>
    </row>
    <row r="3177" spans="13:29" x14ac:dyDescent="0.35">
      <c r="M3177" t="s">
        <v>44</v>
      </c>
      <c r="N3177">
        <v>14764780</v>
      </c>
      <c r="O3177" t="s">
        <v>14</v>
      </c>
      <c r="P3177">
        <v>52.361975720494101</v>
      </c>
      <c r="Q3177">
        <v>4.8647176097002696</v>
      </c>
      <c r="R3177" t="s">
        <v>45</v>
      </c>
      <c r="S3177">
        <v>145</v>
      </c>
      <c r="T3177">
        <v>35</v>
      </c>
      <c r="U3177">
        <v>22</v>
      </c>
      <c r="V3177">
        <v>0.84</v>
      </c>
      <c r="W3177">
        <v>354</v>
      </c>
      <c r="X3177">
        <v>9477</v>
      </c>
      <c r="Y3177">
        <v>1</v>
      </c>
      <c r="Z3177" t="s">
        <v>56</v>
      </c>
      <c r="AA3177" t="s">
        <v>57</v>
      </c>
      <c r="AB3177">
        <v>5075</v>
      </c>
      <c r="AC3177">
        <v>0.1</v>
      </c>
    </row>
    <row r="3178" spans="13:29" x14ac:dyDescent="0.35">
      <c r="M3178" t="s">
        <v>44</v>
      </c>
      <c r="N3178">
        <v>14802836</v>
      </c>
      <c r="O3178" t="s">
        <v>9</v>
      </c>
      <c r="P3178">
        <v>52.358147450315599</v>
      </c>
      <c r="Q3178">
        <v>4.9102479442386402</v>
      </c>
      <c r="R3178" t="s">
        <v>45</v>
      </c>
      <c r="S3178">
        <v>170</v>
      </c>
      <c r="T3178">
        <v>227</v>
      </c>
      <c r="U3178">
        <v>25</v>
      </c>
      <c r="V3178">
        <v>0.92</v>
      </c>
      <c r="W3178">
        <v>175</v>
      </c>
      <c r="X3178">
        <v>9502</v>
      </c>
      <c r="Y3178">
        <v>1</v>
      </c>
      <c r="Z3178" t="s">
        <v>64</v>
      </c>
      <c r="AA3178" t="s">
        <v>65</v>
      </c>
      <c r="AB3178">
        <v>38590</v>
      </c>
      <c r="AC3178">
        <v>0.1</v>
      </c>
    </row>
    <row r="3179" spans="13:29" x14ac:dyDescent="0.35">
      <c r="M3179" t="s">
        <v>44</v>
      </c>
      <c r="N3179">
        <v>14888881</v>
      </c>
      <c r="O3179" t="s">
        <v>15</v>
      </c>
      <c r="P3179">
        <v>52.3751806003173</v>
      </c>
      <c r="Q3179">
        <v>4.8731387802903701</v>
      </c>
      <c r="R3179" t="s">
        <v>45</v>
      </c>
      <c r="S3179">
        <v>200</v>
      </c>
      <c r="T3179">
        <v>17</v>
      </c>
      <c r="U3179">
        <v>7</v>
      </c>
      <c r="V3179">
        <v>0.26</v>
      </c>
      <c r="W3179">
        <v>333</v>
      </c>
      <c r="X3179">
        <v>9552</v>
      </c>
      <c r="Y3179">
        <v>1</v>
      </c>
      <c r="Z3179" t="s">
        <v>60</v>
      </c>
      <c r="AA3179" t="s">
        <v>61</v>
      </c>
      <c r="AB3179">
        <v>3400</v>
      </c>
      <c r="AC3179">
        <v>0.1</v>
      </c>
    </row>
    <row r="3180" spans="13:29" x14ac:dyDescent="0.35">
      <c r="M3180" t="s">
        <v>44</v>
      </c>
      <c r="N3180">
        <v>14909329</v>
      </c>
      <c r="O3180" t="s">
        <v>11</v>
      </c>
      <c r="P3180">
        <v>52.358204404702803</v>
      </c>
      <c r="Q3180">
        <v>4.9031266173396704</v>
      </c>
      <c r="R3180" t="s">
        <v>45</v>
      </c>
      <c r="S3180">
        <v>181</v>
      </c>
      <c r="T3180">
        <v>213</v>
      </c>
      <c r="U3180">
        <v>42</v>
      </c>
      <c r="V3180">
        <v>1.55</v>
      </c>
      <c r="W3180">
        <v>176</v>
      </c>
      <c r="X3180">
        <v>9563</v>
      </c>
      <c r="Y3180">
        <v>1</v>
      </c>
      <c r="Z3180" t="s">
        <v>58</v>
      </c>
      <c r="AA3180" t="s">
        <v>59</v>
      </c>
      <c r="AB3180">
        <v>38553</v>
      </c>
      <c r="AC3180">
        <v>0.1</v>
      </c>
    </row>
    <row r="3181" spans="13:29" x14ac:dyDescent="0.35">
      <c r="M3181" t="s">
        <v>44</v>
      </c>
      <c r="N3181">
        <v>14927770</v>
      </c>
      <c r="O3181" t="s">
        <v>17</v>
      </c>
      <c r="P3181">
        <v>52.374216503922497</v>
      </c>
      <c r="Q3181">
        <v>4.8206498216048201</v>
      </c>
      <c r="R3181" t="s">
        <v>45</v>
      </c>
      <c r="S3181">
        <v>250</v>
      </c>
      <c r="T3181">
        <v>285</v>
      </c>
      <c r="U3181">
        <v>35</v>
      </c>
      <c r="V3181">
        <v>1.73</v>
      </c>
      <c r="W3181">
        <v>63</v>
      </c>
      <c r="X3181">
        <v>9578</v>
      </c>
      <c r="Y3181">
        <v>1</v>
      </c>
      <c r="Z3181" t="s">
        <v>94</v>
      </c>
      <c r="AA3181" t="s">
        <v>95</v>
      </c>
      <c r="AB3181">
        <v>71250</v>
      </c>
      <c r="AC3181">
        <v>0.1</v>
      </c>
    </row>
    <row r="3182" spans="13:29" x14ac:dyDescent="0.35">
      <c r="M3182" t="s">
        <v>44</v>
      </c>
      <c r="N3182">
        <v>14998245</v>
      </c>
      <c r="O3182" t="s">
        <v>18</v>
      </c>
      <c r="P3182">
        <v>52.368998827989003</v>
      </c>
      <c r="Q3182">
        <v>4.9387138598161302</v>
      </c>
      <c r="R3182" t="s">
        <v>45</v>
      </c>
      <c r="S3182">
        <v>150</v>
      </c>
      <c r="T3182">
        <v>192</v>
      </c>
      <c r="U3182">
        <v>16</v>
      </c>
      <c r="V3182">
        <v>0.61</v>
      </c>
      <c r="W3182">
        <v>92</v>
      </c>
      <c r="X3182">
        <v>9621</v>
      </c>
      <c r="Y3182">
        <v>1</v>
      </c>
      <c r="Z3182" t="s">
        <v>66</v>
      </c>
      <c r="AA3182" t="s">
        <v>67</v>
      </c>
      <c r="AB3182">
        <v>28800</v>
      </c>
      <c r="AC3182">
        <v>0.1</v>
      </c>
    </row>
    <row r="3183" spans="13:29" x14ac:dyDescent="0.35">
      <c r="M3183" t="s">
        <v>44</v>
      </c>
      <c r="N3183">
        <v>15013026</v>
      </c>
      <c r="O3183" t="s">
        <v>6</v>
      </c>
      <c r="P3183">
        <v>52.387381528285999</v>
      </c>
      <c r="Q3183">
        <v>4.8904569458323701</v>
      </c>
      <c r="R3183" t="s">
        <v>45</v>
      </c>
      <c r="S3183">
        <v>138</v>
      </c>
      <c r="T3183">
        <v>237</v>
      </c>
      <c r="U3183">
        <v>90</v>
      </c>
      <c r="V3183">
        <v>3.33</v>
      </c>
      <c r="W3183">
        <v>1</v>
      </c>
      <c r="X3183">
        <v>9626</v>
      </c>
      <c r="Y3183">
        <v>1</v>
      </c>
      <c r="Z3183" t="s">
        <v>46</v>
      </c>
      <c r="AA3183" t="s">
        <v>47</v>
      </c>
      <c r="AB3183">
        <v>32706</v>
      </c>
      <c r="AC3183">
        <v>0.1</v>
      </c>
    </row>
    <row r="3184" spans="13:29" x14ac:dyDescent="0.35">
      <c r="M3184" t="s">
        <v>44</v>
      </c>
      <c r="N3184">
        <v>15121800</v>
      </c>
      <c r="O3184" t="s">
        <v>14</v>
      </c>
      <c r="P3184">
        <v>52.368050571292102</v>
      </c>
      <c r="Q3184">
        <v>4.8766294119006499</v>
      </c>
      <c r="R3184" t="s">
        <v>45</v>
      </c>
      <c r="S3184">
        <v>100</v>
      </c>
      <c r="T3184">
        <v>27</v>
      </c>
      <c r="U3184">
        <v>76</v>
      </c>
      <c r="V3184">
        <v>2.85</v>
      </c>
      <c r="W3184">
        <v>226</v>
      </c>
      <c r="X3184">
        <v>9702</v>
      </c>
      <c r="Y3184">
        <v>1</v>
      </c>
      <c r="Z3184" t="s">
        <v>56</v>
      </c>
      <c r="AA3184" t="s">
        <v>57</v>
      </c>
      <c r="AB3184">
        <v>2700</v>
      </c>
      <c r="AC3184">
        <v>0.1</v>
      </c>
    </row>
    <row r="3185" spans="13:29" x14ac:dyDescent="0.35">
      <c r="M3185" t="s">
        <v>44</v>
      </c>
      <c r="N3185">
        <v>15139813</v>
      </c>
      <c r="O3185" t="s">
        <v>14</v>
      </c>
      <c r="P3185">
        <v>52.371018359311797</v>
      </c>
      <c r="Q3185">
        <v>4.8584183222494701</v>
      </c>
      <c r="R3185" t="s">
        <v>45</v>
      </c>
      <c r="S3185">
        <v>80</v>
      </c>
      <c r="T3185">
        <v>341</v>
      </c>
      <c r="U3185">
        <v>28</v>
      </c>
      <c r="V3185">
        <v>1.04</v>
      </c>
      <c r="W3185">
        <v>22</v>
      </c>
      <c r="X3185">
        <v>9712</v>
      </c>
      <c r="Y3185">
        <v>1</v>
      </c>
      <c r="Z3185" t="s">
        <v>56</v>
      </c>
      <c r="AA3185" t="s">
        <v>57</v>
      </c>
      <c r="AB3185">
        <v>27280</v>
      </c>
      <c r="AC3185">
        <v>0.1</v>
      </c>
    </row>
    <row r="3186" spans="13:29" x14ac:dyDescent="0.35">
      <c r="M3186" t="s">
        <v>44</v>
      </c>
      <c r="N3186">
        <v>15152694</v>
      </c>
      <c r="O3186" t="s">
        <v>6</v>
      </c>
      <c r="P3186">
        <v>52.3843052695617</v>
      </c>
      <c r="Q3186">
        <v>4.89024807404902</v>
      </c>
      <c r="R3186" t="s">
        <v>45</v>
      </c>
      <c r="S3186">
        <v>165</v>
      </c>
      <c r="T3186">
        <v>265</v>
      </c>
      <c r="U3186">
        <v>46</v>
      </c>
      <c r="V3186">
        <v>1.72</v>
      </c>
      <c r="W3186">
        <v>5</v>
      </c>
      <c r="X3186">
        <v>9718</v>
      </c>
      <c r="Y3186">
        <v>1</v>
      </c>
      <c r="Z3186" t="s">
        <v>46</v>
      </c>
      <c r="AA3186" t="s">
        <v>47</v>
      </c>
      <c r="AB3186">
        <v>43725</v>
      </c>
      <c r="AC3186">
        <v>0.1</v>
      </c>
    </row>
    <row r="3187" spans="13:29" x14ac:dyDescent="0.35">
      <c r="M3187" t="s">
        <v>44</v>
      </c>
      <c r="N3187">
        <v>15304003</v>
      </c>
      <c r="O3187" t="s">
        <v>7</v>
      </c>
      <c r="P3187">
        <v>52.372019756206399</v>
      </c>
      <c r="Q3187">
        <v>4.9035469002685703</v>
      </c>
      <c r="R3187" t="s">
        <v>45</v>
      </c>
      <c r="S3187" s="9">
        <v>1190</v>
      </c>
      <c r="T3187">
        <v>2</v>
      </c>
      <c r="U3187">
        <v>16</v>
      </c>
      <c r="V3187">
        <v>0.63</v>
      </c>
      <c r="W3187">
        <v>357</v>
      </c>
      <c r="X3187">
        <v>9795</v>
      </c>
      <c r="Y3187">
        <v>1</v>
      </c>
      <c r="Z3187" t="s">
        <v>68</v>
      </c>
      <c r="AA3187" t="s">
        <v>69</v>
      </c>
      <c r="AB3187">
        <v>2380</v>
      </c>
      <c r="AC3187">
        <v>0.1</v>
      </c>
    </row>
    <row r="3188" spans="13:29" x14ac:dyDescent="0.35">
      <c r="M3188" t="s">
        <v>44</v>
      </c>
      <c r="N3188">
        <v>15351762</v>
      </c>
      <c r="O3188" t="s">
        <v>18</v>
      </c>
      <c r="P3188">
        <v>52.364504430434998</v>
      </c>
      <c r="Q3188">
        <v>4.9366504312557096</v>
      </c>
      <c r="R3188" t="s">
        <v>45</v>
      </c>
      <c r="S3188">
        <v>139</v>
      </c>
      <c r="T3188">
        <v>52</v>
      </c>
      <c r="U3188">
        <v>17</v>
      </c>
      <c r="V3188">
        <v>0.77</v>
      </c>
      <c r="W3188">
        <v>14</v>
      </c>
      <c r="X3188">
        <v>9827</v>
      </c>
      <c r="Y3188">
        <v>1</v>
      </c>
      <c r="Z3188" t="s">
        <v>66</v>
      </c>
      <c r="AA3188" t="s">
        <v>67</v>
      </c>
      <c r="AB3188">
        <v>7228</v>
      </c>
      <c r="AC3188">
        <v>0.1</v>
      </c>
    </row>
    <row r="3189" spans="13:29" x14ac:dyDescent="0.35">
      <c r="M3189" t="s">
        <v>44</v>
      </c>
      <c r="N3189">
        <v>15357909</v>
      </c>
      <c r="O3189" t="s">
        <v>8</v>
      </c>
      <c r="P3189">
        <v>52.353371370295001</v>
      </c>
      <c r="Q3189">
        <v>4.8706756251916996</v>
      </c>
      <c r="R3189" t="s">
        <v>45</v>
      </c>
      <c r="S3189">
        <v>145</v>
      </c>
      <c r="T3189">
        <v>342</v>
      </c>
      <c r="U3189">
        <v>15</v>
      </c>
      <c r="V3189">
        <v>1</v>
      </c>
      <c r="W3189">
        <v>25</v>
      </c>
      <c r="X3189">
        <v>9834</v>
      </c>
      <c r="Y3189">
        <v>1</v>
      </c>
      <c r="Z3189" t="s">
        <v>74</v>
      </c>
      <c r="AA3189" t="s">
        <v>75</v>
      </c>
      <c r="AB3189">
        <v>49590</v>
      </c>
      <c r="AC3189">
        <v>0.1</v>
      </c>
    </row>
    <row r="3190" spans="13:29" x14ac:dyDescent="0.35">
      <c r="M3190" t="s">
        <v>44</v>
      </c>
      <c r="N3190">
        <v>15376724</v>
      </c>
      <c r="O3190" t="s">
        <v>20</v>
      </c>
      <c r="P3190">
        <v>52.369914013108499</v>
      </c>
      <c r="Q3190">
        <v>4.8327018516249503</v>
      </c>
      <c r="R3190" t="s">
        <v>45</v>
      </c>
      <c r="S3190">
        <v>220</v>
      </c>
      <c r="T3190">
        <v>28</v>
      </c>
      <c r="U3190">
        <v>10</v>
      </c>
      <c r="V3190">
        <v>0.39</v>
      </c>
      <c r="W3190">
        <v>363</v>
      </c>
      <c r="X3190">
        <v>9848</v>
      </c>
      <c r="Y3190">
        <v>1</v>
      </c>
      <c r="Z3190" t="s">
        <v>70</v>
      </c>
      <c r="AA3190" t="s">
        <v>71</v>
      </c>
      <c r="AB3190">
        <v>6160</v>
      </c>
      <c r="AC3190">
        <v>0.1</v>
      </c>
    </row>
    <row r="3191" spans="13:29" x14ac:dyDescent="0.35">
      <c r="M3191" t="s">
        <v>44</v>
      </c>
      <c r="N3191">
        <v>15432551</v>
      </c>
      <c r="O3191" t="s">
        <v>11</v>
      </c>
      <c r="P3191">
        <v>52.346309535596198</v>
      </c>
      <c r="Q3191">
        <v>4.9102452514506298</v>
      </c>
      <c r="R3191" t="s">
        <v>45</v>
      </c>
      <c r="S3191">
        <v>115</v>
      </c>
      <c r="T3191">
        <v>301</v>
      </c>
      <c r="U3191">
        <v>15</v>
      </c>
      <c r="V3191">
        <v>0.74</v>
      </c>
      <c r="W3191">
        <v>60</v>
      </c>
      <c r="X3191">
        <v>9877</v>
      </c>
      <c r="Y3191">
        <v>1</v>
      </c>
      <c r="Z3191" t="s">
        <v>58</v>
      </c>
      <c r="AA3191" t="s">
        <v>59</v>
      </c>
      <c r="AB3191">
        <v>34615</v>
      </c>
      <c r="AC3191">
        <v>0.1</v>
      </c>
    </row>
    <row r="3192" spans="13:29" x14ac:dyDescent="0.35">
      <c r="M3192" t="s">
        <v>44</v>
      </c>
      <c r="N3192">
        <v>15439821</v>
      </c>
      <c r="O3192" t="s">
        <v>6</v>
      </c>
      <c r="P3192">
        <v>52.379022980014</v>
      </c>
      <c r="Q3192">
        <v>4.8854925221484304</v>
      </c>
      <c r="R3192" t="s">
        <v>45</v>
      </c>
      <c r="S3192">
        <v>216</v>
      </c>
      <c r="T3192">
        <v>362</v>
      </c>
      <c r="U3192">
        <v>13</v>
      </c>
      <c r="V3192">
        <v>0.55000000000000004</v>
      </c>
      <c r="W3192">
        <v>6</v>
      </c>
      <c r="X3192">
        <v>9885</v>
      </c>
      <c r="Y3192">
        <v>1</v>
      </c>
      <c r="Z3192" t="s">
        <v>46</v>
      </c>
      <c r="AA3192" t="s">
        <v>47</v>
      </c>
      <c r="AB3192">
        <v>78192</v>
      </c>
      <c r="AC3192">
        <v>0.1</v>
      </c>
    </row>
    <row r="3193" spans="13:29" x14ac:dyDescent="0.35">
      <c r="M3193" t="s">
        <v>44</v>
      </c>
      <c r="N3193">
        <v>15466234</v>
      </c>
      <c r="O3193" t="s">
        <v>14</v>
      </c>
      <c r="P3193">
        <v>52.370354760113102</v>
      </c>
      <c r="Q3193">
        <v>4.8535478992458403</v>
      </c>
      <c r="R3193" t="s">
        <v>45</v>
      </c>
      <c r="S3193">
        <v>94</v>
      </c>
      <c r="T3193">
        <v>361</v>
      </c>
      <c r="U3193">
        <v>18</v>
      </c>
      <c r="V3193">
        <v>0.7</v>
      </c>
      <c r="W3193">
        <v>33</v>
      </c>
      <c r="X3193">
        <v>9914</v>
      </c>
      <c r="Y3193">
        <v>1</v>
      </c>
      <c r="Z3193" t="s">
        <v>56</v>
      </c>
      <c r="AA3193" t="s">
        <v>57</v>
      </c>
      <c r="AB3193">
        <v>33934</v>
      </c>
      <c r="AC3193">
        <v>0.1</v>
      </c>
    </row>
    <row r="3194" spans="13:29" x14ac:dyDescent="0.35">
      <c r="M3194" t="s">
        <v>44</v>
      </c>
      <c r="N3194">
        <v>15528234</v>
      </c>
      <c r="O3194" t="s">
        <v>22</v>
      </c>
      <c r="P3194">
        <v>52.413757318954701</v>
      </c>
      <c r="Q3194">
        <v>4.9193157397418297</v>
      </c>
      <c r="R3194" t="s">
        <v>45</v>
      </c>
      <c r="S3194">
        <v>120</v>
      </c>
      <c r="T3194">
        <v>274</v>
      </c>
      <c r="U3194">
        <v>8</v>
      </c>
      <c r="V3194">
        <v>0.31</v>
      </c>
      <c r="W3194">
        <v>165</v>
      </c>
      <c r="X3194">
        <v>9947</v>
      </c>
      <c r="Y3194">
        <v>1</v>
      </c>
      <c r="Z3194" t="s">
        <v>80</v>
      </c>
      <c r="AA3194" t="s">
        <v>81</v>
      </c>
      <c r="AB3194">
        <v>32880</v>
      </c>
      <c r="AC3194">
        <v>0.1</v>
      </c>
    </row>
    <row r="3195" spans="13:29" x14ac:dyDescent="0.35">
      <c r="M3195" t="s">
        <v>44</v>
      </c>
      <c r="N3195">
        <v>15555147</v>
      </c>
      <c r="O3195" t="s">
        <v>7</v>
      </c>
      <c r="P3195">
        <v>52.3696356725616</v>
      </c>
      <c r="Q3195">
        <v>4.9115699096026804</v>
      </c>
      <c r="R3195" t="s">
        <v>45</v>
      </c>
      <c r="S3195">
        <v>375</v>
      </c>
      <c r="T3195">
        <v>337</v>
      </c>
      <c r="U3195">
        <v>40</v>
      </c>
      <c r="V3195">
        <v>1.54</v>
      </c>
      <c r="W3195">
        <v>183</v>
      </c>
      <c r="X3195">
        <v>9969</v>
      </c>
      <c r="Y3195">
        <v>1</v>
      </c>
      <c r="Z3195" t="s">
        <v>68</v>
      </c>
      <c r="AA3195" t="s">
        <v>69</v>
      </c>
      <c r="AB3195">
        <v>126375</v>
      </c>
      <c r="AC3195">
        <v>0.1</v>
      </c>
    </row>
    <row r="3196" spans="13:29" x14ac:dyDescent="0.35">
      <c r="M3196" t="s">
        <v>44</v>
      </c>
      <c r="N3196">
        <v>15611604</v>
      </c>
      <c r="O3196" t="s">
        <v>8</v>
      </c>
      <c r="P3196">
        <v>52.346351322069502</v>
      </c>
      <c r="Q3196">
        <v>4.8697995504196596</v>
      </c>
      <c r="R3196" t="s">
        <v>45</v>
      </c>
      <c r="S3196">
        <v>320</v>
      </c>
      <c r="T3196">
        <v>214</v>
      </c>
      <c r="U3196">
        <v>29</v>
      </c>
      <c r="V3196">
        <v>1.1399999999999999</v>
      </c>
      <c r="W3196">
        <v>146</v>
      </c>
      <c r="X3196">
        <v>10003</v>
      </c>
      <c r="Y3196">
        <v>1</v>
      </c>
      <c r="Z3196" t="s">
        <v>74</v>
      </c>
      <c r="AA3196" t="s">
        <v>75</v>
      </c>
      <c r="AB3196">
        <v>68480</v>
      </c>
      <c r="AC3196">
        <v>0.1</v>
      </c>
    </row>
    <row r="3197" spans="13:29" x14ac:dyDescent="0.35">
      <c r="M3197" t="s">
        <v>44</v>
      </c>
      <c r="N3197">
        <v>15626614</v>
      </c>
      <c r="O3197" t="s">
        <v>7</v>
      </c>
      <c r="P3197">
        <v>52.371640522993403</v>
      </c>
      <c r="Q3197">
        <v>4.9012653925604397</v>
      </c>
      <c r="R3197" t="s">
        <v>45</v>
      </c>
      <c r="S3197" s="9">
        <v>3142</v>
      </c>
      <c r="T3197">
        <v>185</v>
      </c>
      <c r="U3197">
        <v>0</v>
      </c>
      <c r="W3197">
        <v>178</v>
      </c>
      <c r="X3197">
        <v>10008</v>
      </c>
      <c r="Y3197">
        <v>1</v>
      </c>
      <c r="Z3197" t="s">
        <v>68</v>
      </c>
      <c r="AA3197" t="s">
        <v>69</v>
      </c>
      <c r="AB3197">
        <v>581270</v>
      </c>
      <c r="AC3197">
        <v>0.1</v>
      </c>
    </row>
    <row r="3198" spans="13:29" x14ac:dyDescent="0.35">
      <c r="M3198" t="s">
        <v>44</v>
      </c>
      <c r="N3198">
        <v>15641988</v>
      </c>
      <c r="O3198" t="s">
        <v>11</v>
      </c>
      <c r="P3198">
        <v>52.354920970574497</v>
      </c>
      <c r="Q3198">
        <v>4.88902185219695</v>
      </c>
      <c r="R3198" t="s">
        <v>45</v>
      </c>
      <c r="S3198">
        <v>250</v>
      </c>
      <c r="T3198">
        <v>1</v>
      </c>
      <c r="U3198">
        <v>33</v>
      </c>
      <c r="V3198">
        <v>1.41</v>
      </c>
      <c r="W3198">
        <v>363</v>
      </c>
      <c r="X3198">
        <v>10022</v>
      </c>
      <c r="Y3198">
        <v>1</v>
      </c>
      <c r="Z3198" t="s">
        <v>58</v>
      </c>
      <c r="AA3198" t="s">
        <v>59</v>
      </c>
      <c r="AB3198">
        <v>250</v>
      </c>
      <c r="AC3198">
        <v>0.1</v>
      </c>
    </row>
    <row r="3199" spans="13:29" x14ac:dyDescent="0.35">
      <c r="M3199" t="s">
        <v>44</v>
      </c>
      <c r="N3199">
        <v>15670095</v>
      </c>
      <c r="O3199" t="s">
        <v>10</v>
      </c>
      <c r="P3199">
        <v>52.399475958978101</v>
      </c>
      <c r="Q3199">
        <v>4.9051262422200397</v>
      </c>
      <c r="R3199" t="s">
        <v>45</v>
      </c>
      <c r="S3199">
        <v>75</v>
      </c>
      <c r="T3199">
        <v>71</v>
      </c>
      <c r="U3199">
        <v>49</v>
      </c>
      <c r="V3199">
        <v>1.91</v>
      </c>
      <c r="W3199">
        <v>315</v>
      </c>
      <c r="X3199">
        <v>10044</v>
      </c>
      <c r="Y3199">
        <v>1</v>
      </c>
      <c r="Z3199" t="s">
        <v>78</v>
      </c>
      <c r="AA3199" t="s">
        <v>79</v>
      </c>
      <c r="AB3199">
        <v>5325</v>
      </c>
      <c r="AC3199">
        <v>0.1</v>
      </c>
    </row>
    <row r="3200" spans="13:29" x14ac:dyDescent="0.35">
      <c r="M3200" t="s">
        <v>44</v>
      </c>
      <c r="N3200">
        <v>15693863</v>
      </c>
      <c r="O3200" t="s">
        <v>10</v>
      </c>
      <c r="P3200">
        <v>52.399974299339398</v>
      </c>
      <c r="Q3200">
        <v>4.90465836911065</v>
      </c>
      <c r="R3200" t="s">
        <v>45</v>
      </c>
      <c r="S3200">
        <v>70</v>
      </c>
      <c r="T3200">
        <v>66</v>
      </c>
      <c r="U3200">
        <v>42</v>
      </c>
      <c r="V3200">
        <v>1.67</v>
      </c>
      <c r="W3200">
        <v>275</v>
      </c>
      <c r="X3200">
        <v>10049</v>
      </c>
      <c r="Y3200">
        <v>1</v>
      </c>
      <c r="Z3200" t="s">
        <v>78</v>
      </c>
      <c r="AA3200" t="s">
        <v>79</v>
      </c>
      <c r="AB3200">
        <v>4620</v>
      </c>
      <c r="AC3200">
        <v>0.1</v>
      </c>
    </row>
    <row r="3201" spans="13:29" x14ac:dyDescent="0.35">
      <c r="M3201" t="s">
        <v>44</v>
      </c>
      <c r="N3201">
        <v>15726563</v>
      </c>
      <c r="O3201" t="s">
        <v>12</v>
      </c>
      <c r="P3201">
        <v>52.352966122854099</v>
      </c>
      <c r="Q3201">
        <v>4.9374513147145702</v>
      </c>
      <c r="R3201" t="s">
        <v>45</v>
      </c>
      <c r="S3201">
        <v>340</v>
      </c>
      <c r="T3201">
        <v>278</v>
      </c>
      <c r="U3201">
        <v>13</v>
      </c>
      <c r="V3201">
        <v>0.59</v>
      </c>
      <c r="W3201">
        <v>271</v>
      </c>
      <c r="X3201">
        <v>10064</v>
      </c>
      <c r="Y3201">
        <v>1</v>
      </c>
      <c r="Z3201" t="s">
        <v>72</v>
      </c>
      <c r="AA3201" t="s">
        <v>73</v>
      </c>
      <c r="AB3201">
        <v>94520</v>
      </c>
      <c r="AC3201">
        <v>0.1</v>
      </c>
    </row>
    <row r="3202" spans="13:29" x14ac:dyDescent="0.35">
      <c r="M3202" t="s">
        <v>44</v>
      </c>
      <c r="N3202">
        <v>15802791</v>
      </c>
      <c r="O3202" t="s">
        <v>14</v>
      </c>
      <c r="P3202">
        <v>52.369526138548402</v>
      </c>
      <c r="Q3202">
        <v>4.8579073013275096</v>
      </c>
      <c r="R3202" t="s">
        <v>45</v>
      </c>
      <c r="S3202">
        <v>132</v>
      </c>
      <c r="T3202">
        <v>362</v>
      </c>
      <c r="U3202">
        <v>4</v>
      </c>
      <c r="V3202">
        <v>0.24</v>
      </c>
      <c r="W3202">
        <v>88</v>
      </c>
      <c r="X3202">
        <v>10120</v>
      </c>
      <c r="Y3202">
        <v>1</v>
      </c>
      <c r="Z3202" t="s">
        <v>56</v>
      </c>
      <c r="AA3202" t="s">
        <v>57</v>
      </c>
      <c r="AB3202">
        <v>47784</v>
      </c>
      <c r="AC3202">
        <v>0.1</v>
      </c>
    </row>
    <row r="3203" spans="13:29" x14ac:dyDescent="0.35">
      <c r="M3203" t="s">
        <v>44</v>
      </c>
      <c r="N3203">
        <v>15921637</v>
      </c>
      <c r="O3203" t="s">
        <v>7</v>
      </c>
      <c r="P3203">
        <v>52.3633511979533</v>
      </c>
      <c r="Q3203">
        <v>4.9093892793814504</v>
      </c>
      <c r="R3203" t="s">
        <v>45</v>
      </c>
      <c r="S3203">
        <v>290</v>
      </c>
      <c r="T3203">
        <v>331</v>
      </c>
      <c r="U3203">
        <v>36</v>
      </c>
      <c r="V3203">
        <v>1.49</v>
      </c>
      <c r="W3203">
        <v>9</v>
      </c>
      <c r="X3203">
        <v>10195</v>
      </c>
      <c r="Y3203">
        <v>1</v>
      </c>
      <c r="Z3203" t="s">
        <v>68</v>
      </c>
      <c r="AA3203" t="s">
        <v>69</v>
      </c>
      <c r="AB3203">
        <v>95990</v>
      </c>
      <c r="AC3203">
        <v>0.1</v>
      </c>
    </row>
    <row r="3204" spans="13:29" x14ac:dyDescent="0.35">
      <c r="M3204" t="s">
        <v>44</v>
      </c>
      <c r="N3204">
        <v>16035172</v>
      </c>
      <c r="O3204" t="s">
        <v>21</v>
      </c>
      <c r="P3204">
        <v>52.350949028547802</v>
      </c>
      <c r="Q3204">
        <v>4.7810074645205498</v>
      </c>
      <c r="R3204" t="s">
        <v>45</v>
      </c>
      <c r="S3204">
        <v>160</v>
      </c>
      <c r="T3204">
        <v>92</v>
      </c>
      <c r="U3204">
        <v>35</v>
      </c>
      <c r="V3204">
        <v>1.49</v>
      </c>
      <c r="W3204">
        <v>145</v>
      </c>
      <c r="X3204">
        <v>10276</v>
      </c>
      <c r="Y3204">
        <v>1</v>
      </c>
      <c r="Z3204" t="s">
        <v>88</v>
      </c>
      <c r="AA3204" t="s">
        <v>89</v>
      </c>
      <c r="AB3204">
        <v>14720</v>
      </c>
      <c r="AC3204">
        <v>0.1</v>
      </c>
    </row>
    <row r="3205" spans="13:29" x14ac:dyDescent="0.35">
      <c r="M3205" t="s">
        <v>44</v>
      </c>
      <c r="N3205">
        <v>16075969</v>
      </c>
      <c r="O3205" t="s">
        <v>9</v>
      </c>
      <c r="P3205">
        <v>52.352575724041102</v>
      </c>
      <c r="Q3205">
        <v>4.9141809260449696</v>
      </c>
      <c r="R3205" t="s">
        <v>45</v>
      </c>
      <c r="S3205">
        <v>285</v>
      </c>
      <c r="T3205">
        <v>118</v>
      </c>
      <c r="U3205">
        <v>17</v>
      </c>
      <c r="V3205">
        <v>0.7</v>
      </c>
      <c r="W3205">
        <v>318</v>
      </c>
      <c r="X3205">
        <v>10301</v>
      </c>
      <c r="Y3205">
        <v>1</v>
      </c>
      <c r="Z3205" t="s">
        <v>64</v>
      </c>
      <c r="AA3205" t="s">
        <v>65</v>
      </c>
      <c r="AB3205">
        <v>33630</v>
      </c>
      <c r="AC3205">
        <v>0.1</v>
      </c>
    </row>
    <row r="3206" spans="13:29" x14ac:dyDescent="0.35">
      <c r="M3206" t="s">
        <v>44</v>
      </c>
      <c r="N3206">
        <v>16185146</v>
      </c>
      <c r="O3206" t="s">
        <v>6</v>
      </c>
      <c r="P3206">
        <v>52.372796632923098</v>
      </c>
      <c r="Q3206">
        <v>4.8990977315643596</v>
      </c>
      <c r="R3206" t="s">
        <v>45</v>
      </c>
      <c r="S3206">
        <v>900</v>
      </c>
      <c r="T3206">
        <v>7</v>
      </c>
      <c r="U3206">
        <v>10</v>
      </c>
      <c r="V3206">
        <v>0.53</v>
      </c>
      <c r="W3206">
        <v>361</v>
      </c>
      <c r="X3206">
        <v>10379</v>
      </c>
      <c r="Y3206">
        <v>1</v>
      </c>
      <c r="Z3206" t="s">
        <v>46</v>
      </c>
      <c r="AA3206" t="s">
        <v>47</v>
      </c>
      <c r="AB3206">
        <v>6300</v>
      </c>
      <c r="AC3206">
        <v>0.1</v>
      </c>
    </row>
    <row r="3207" spans="13:29" x14ac:dyDescent="0.35">
      <c r="M3207" t="s">
        <v>44</v>
      </c>
      <c r="N3207">
        <v>16206442</v>
      </c>
      <c r="O3207" t="s">
        <v>15</v>
      </c>
      <c r="P3207">
        <v>52.390345886473</v>
      </c>
      <c r="Q3207">
        <v>4.88783381003529</v>
      </c>
      <c r="R3207" t="s">
        <v>45</v>
      </c>
      <c r="S3207">
        <v>569</v>
      </c>
      <c r="T3207">
        <v>274</v>
      </c>
      <c r="U3207">
        <v>16</v>
      </c>
      <c r="V3207">
        <v>0.66</v>
      </c>
      <c r="W3207">
        <v>89</v>
      </c>
      <c r="X3207">
        <v>10405</v>
      </c>
      <c r="Y3207">
        <v>1</v>
      </c>
      <c r="Z3207" t="s">
        <v>60</v>
      </c>
      <c r="AA3207" t="s">
        <v>61</v>
      </c>
      <c r="AB3207">
        <v>155906</v>
      </c>
      <c r="AC3207">
        <v>0.1</v>
      </c>
    </row>
    <row r="3208" spans="13:29" x14ac:dyDescent="0.35">
      <c r="M3208" t="s">
        <v>44</v>
      </c>
      <c r="N3208">
        <v>16344025</v>
      </c>
      <c r="O3208" t="s">
        <v>6</v>
      </c>
      <c r="P3208">
        <v>52.372836821701497</v>
      </c>
      <c r="Q3208">
        <v>4.8985000588606598</v>
      </c>
      <c r="R3208" t="s">
        <v>45</v>
      </c>
      <c r="S3208" s="9">
        <v>1600</v>
      </c>
      <c r="T3208">
        <v>7</v>
      </c>
      <c r="U3208">
        <v>9</v>
      </c>
      <c r="V3208">
        <v>0.42</v>
      </c>
      <c r="W3208">
        <v>364</v>
      </c>
      <c r="X3208">
        <v>10512</v>
      </c>
      <c r="Y3208">
        <v>1</v>
      </c>
      <c r="Z3208" t="s">
        <v>46</v>
      </c>
      <c r="AA3208" t="s">
        <v>47</v>
      </c>
      <c r="AB3208">
        <v>11200</v>
      </c>
      <c r="AC3208">
        <v>0.1</v>
      </c>
    </row>
    <row r="3209" spans="13:29" x14ac:dyDescent="0.35">
      <c r="M3209" t="s">
        <v>44</v>
      </c>
      <c r="N3209">
        <v>16344505</v>
      </c>
      <c r="O3209" t="s">
        <v>6</v>
      </c>
      <c r="P3209">
        <v>52.374067250314603</v>
      </c>
      <c r="Q3209">
        <v>4.9008903093817402</v>
      </c>
      <c r="R3209" t="s">
        <v>45</v>
      </c>
      <c r="S3209">
        <v>999</v>
      </c>
      <c r="T3209">
        <v>5</v>
      </c>
      <c r="U3209">
        <v>8</v>
      </c>
      <c r="V3209">
        <v>0.36</v>
      </c>
      <c r="W3209">
        <v>364</v>
      </c>
      <c r="X3209">
        <v>10513</v>
      </c>
      <c r="Y3209">
        <v>1</v>
      </c>
      <c r="Z3209" t="s">
        <v>46</v>
      </c>
      <c r="AA3209" t="s">
        <v>47</v>
      </c>
      <c r="AB3209">
        <v>4995</v>
      </c>
      <c r="AC3209">
        <v>0.1</v>
      </c>
    </row>
    <row r="3210" spans="13:29" x14ac:dyDescent="0.35">
      <c r="M3210" t="s">
        <v>44</v>
      </c>
      <c r="N3210">
        <v>16389362</v>
      </c>
      <c r="O3210" t="s">
        <v>7</v>
      </c>
      <c r="P3210">
        <v>52.363125479248602</v>
      </c>
      <c r="Q3210">
        <v>4.8845120939516198</v>
      </c>
      <c r="R3210" t="s">
        <v>45</v>
      </c>
      <c r="S3210">
        <v>320</v>
      </c>
      <c r="T3210">
        <v>58</v>
      </c>
      <c r="U3210">
        <v>75</v>
      </c>
      <c r="V3210">
        <v>3.38</v>
      </c>
      <c r="W3210">
        <v>290</v>
      </c>
      <c r="X3210">
        <v>10557</v>
      </c>
      <c r="Y3210">
        <v>1</v>
      </c>
      <c r="Z3210" t="s">
        <v>68</v>
      </c>
      <c r="AA3210" t="s">
        <v>69</v>
      </c>
      <c r="AB3210">
        <v>18560</v>
      </c>
      <c r="AC3210">
        <v>0.1</v>
      </c>
    </row>
    <row r="3211" spans="13:29" x14ac:dyDescent="0.35">
      <c r="M3211" t="s">
        <v>44</v>
      </c>
      <c r="N3211">
        <v>16401807</v>
      </c>
      <c r="O3211" t="s">
        <v>6</v>
      </c>
      <c r="P3211">
        <v>52.378153685961401</v>
      </c>
      <c r="Q3211">
        <v>4.8913925425286102</v>
      </c>
      <c r="R3211" t="s">
        <v>45</v>
      </c>
      <c r="S3211">
        <v>140</v>
      </c>
      <c r="T3211">
        <v>24</v>
      </c>
      <c r="U3211">
        <v>68</v>
      </c>
      <c r="V3211">
        <v>2.88</v>
      </c>
      <c r="W3211">
        <v>255</v>
      </c>
      <c r="X3211">
        <v>10568</v>
      </c>
      <c r="Y3211">
        <v>1</v>
      </c>
      <c r="Z3211" t="s">
        <v>46</v>
      </c>
      <c r="AA3211" t="s">
        <v>47</v>
      </c>
      <c r="AB3211">
        <v>3360</v>
      </c>
      <c r="AC3211">
        <v>0.1</v>
      </c>
    </row>
    <row r="3212" spans="13:29" x14ac:dyDescent="0.35">
      <c r="M3212" t="s">
        <v>44</v>
      </c>
      <c r="N3212">
        <v>16445235</v>
      </c>
      <c r="O3212" t="s">
        <v>14</v>
      </c>
      <c r="P3212">
        <v>52.373110406364702</v>
      </c>
      <c r="Q3212">
        <v>4.8749847871201499</v>
      </c>
      <c r="R3212" t="s">
        <v>45</v>
      </c>
      <c r="S3212">
        <v>145</v>
      </c>
      <c r="T3212">
        <v>26</v>
      </c>
      <c r="U3212">
        <v>38</v>
      </c>
      <c r="V3212">
        <v>1.72</v>
      </c>
      <c r="W3212">
        <v>179</v>
      </c>
      <c r="X3212">
        <v>10604</v>
      </c>
      <c r="Y3212">
        <v>1</v>
      </c>
      <c r="Z3212" t="s">
        <v>56</v>
      </c>
      <c r="AA3212" t="s">
        <v>57</v>
      </c>
      <c r="AB3212">
        <v>3770</v>
      </c>
      <c r="AC3212">
        <v>0.1</v>
      </c>
    </row>
    <row r="3213" spans="13:29" x14ac:dyDescent="0.35">
      <c r="M3213" t="s">
        <v>44</v>
      </c>
      <c r="N3213">
        <v>16527093</v>
      </c>
      <c r="O3213" t="s">
        <v>17</v>
      </c>
      <c r="P3213">
        <v>52.374407062702801</v>
      </c>
      <c r="Q3213">
        <v>4.7994943581447398</v>
      </c>
      <c r="R3213" t="s">
        <v>45</v>
      </c>
      <c r="S3213">
        <v>150</v>
      </c>
      <c r="T3213">
        <v>1</v>
      </c>
      <c r="U3213">
        <v>75</v>
      </c>
      <c r="V3213">
        <v>3.17</v>
      </c>
      <c r="W3213">
        <v>77</v>
      </c>
      <c r="X3213">
        <v>10648</v>
      </c>
      <c r="Y3213">
        <v>1</v>
      </c>
      <c r="Z3213" t="s">
        <v>94</v>
      </c>
      <c r="AA3213" t="s">
        <v>95</v>
      </c>
      <c r="AB3213">
        <v>150</v>
      </c>
      <c r="AC3213">
        <v>0.1</v>
      </c>
    </row>
    <row r="3214" spans="13:29" x14ac:dyDescent="0.35">
      <c r="M3214" t="s">
        <v>44</v>
      </c>
      <c r="N3214">
        <v>16551623</v>
      </c>
      <c r="O3214" t="s">
        <v>11</v>
      </c>
      <c r="P3214">
        <v>52.3513063859317</v>
      </c>
      <c r="Q3214">
        <v>4.9048386097977703</v>
      </c>
      <c r="R3214" t="s">
        <v>45</v>
      </c>
      <c r="S3214">
        <v>127</v>
      </c>
      <c r="T3214">
        <v>362</v>
      </c>
      <c r="U3214">
        <v>34</v>
      </c>
      <c r="V3214">
        <v>1.44</v>
      </c>
      <c r="W3214">
        <v>7</v>
      </c>
      <c r="X3214">
        <v>10668</v>
      </c>
      <c r="Y3214">
        <v>1</v>
      </c>
      <c r="Z3214" t="s">
        <v>58</v>
      </c>
      <c r="AA3214" t="s">
        <v>59</v>
      </c>
      <c r="AB3214">
        <v>45974</v>
      </c>
      <c r="AC3214">
        <v>0.1</v>
      </c>
    </row>
    <row r="3215" spans="13:29" x14ac:dyDescent="0.35">
      <c r="M3215" t="s">
        <v>44</v>
      </c>
      <c r="N3215">
        <v>16625355</v>
      </c>
      <c r="O3215" t="s">
        <v>22</v>
      </c>
      <c r="P3215">
        <v>52.408260079462003</v>
      </c>
      <c r="Q3215">
        <v>4.9036586919170198</v>
      </c>
      <c r="R3215" t="s">
        <v>45</v>
      </c>
      <c r="S3215">
        <v>103</v>
      </c>
      <c r="T3215">
        <v>359</v>
      </c>
      <c r="U3215">
        <v>33</v>
      </c>
      <c r="V3215">
        <v>1.51</v>
      </c>
      <c r="W3215">
        <v>6</v>
      </c>
      <c r="X3215">
        <v>10710</v>
      </c>
      <c r="Y3215">
        <v>1</v>
      </c>
      <c r="Z3215" t="s">
        <v>80</v>
      </c>
      <c r="AA3215" t="s">
        <v>81</v>
      </c>
      <c r="AB3215">
        <v>36977</v>
      </c>
      <c r="AC3215">
        <v>0.1</v>
      </c>
    </row>
    <row r="3216" spans="13:29" x14ac:dyDescent="0.35">
      <c r="M3216" t="s">
        <v>44</v>
      </c>
      <c r="N3216">
        <v>16633525</v>
      </c>
      <c r="O3216" t="s">
        <v>8</v>
      </c>
      <c r="P3216">
        <v>52.353911610540599</v>
      </c>
      <c r="Q3216">
        <v>4.8641494842700004</v>
      </c>
      <c r="R3216" t="s">
        <v>45</v>
      </c>
      <c r="S3216">
        <v>120</v>
      </c>
      <c r="T3216">
        <v>28</v>
      </c>
      <c r="U3216">
        <v>46</v>
      </c>
      <c r="V3216">
        <v>2.04</v>
      </c>
      <c r="W3216">
        <v>314</v>
      </c>
      <c r="X3216">
        <v>10714</v>
      </c>
      <c r="Y3216">
        <v>1</v>
      </c>
      <c r="Z3216" t="s">
        <v>74</v>
      </c>
      <c r="AA3216" t="s">
        <v>75</v>
      </c>
      <c r="AB3216">
        <v>3360</v>
      </c>
      <c r="AC3216">
        <v>0.1</v>
      </c>
    </row>
    <row r="3217" spans="13:29" x14ac:dyDescent="0.35">
      <c r="M3217" t="s">
        <v>44</v>
      </c>
      <c r="N3217">
        <v>16760546</v>
      </c>
      <c r="O3217" t="s">
        <v>6</v>
      </c>
      <c r="P3217">
        <v>52.3801937439802</v>
      </c>
      <c r="Q3217">
        <v>4.88121317791623</v>
      </c>
      <c r="R3217" t="s">
        <v>45</v>
      </c>
      <c r="S3217">
        <v>165</v>
      </c>
      <c r="T3217">
        <v>61</v>
      </c>
      <c r="U3217">
        <v>42</v>
      </c>
      <c r="V3217">
        <v>1.9</v>
      </c>
      <c r="W3217">
        <v>299</v>
      </c>
      <c r="X3217">
        <v>10801</v>
      </c>
      <c r="Y3217">
        <v>1</v>
      </c>
      <c r="Z3217" t="s">
        <v>46</v>
      </c>
      <c r="AA3217" t="s">
        <v>47</v>
      </c>
      <c r="AB3217">
        <v>10065</v>
      </c>
      <c r="AC3217">
        <v>0.1</v>
      </c>
    </row>
    <row r="3218" spans="13:29" x14ac:dyDescent="0.35">
      <c r="M3218" t="s">
        <v>44</v>
      </c>
      <c r="N3218">
        <v>16802673</v>
      </c>
      <c r="O3218" t="s">
        <v>11</v>
      </c>
      <c r="P3218">
        <v>52.349276800225397</v>
      </c>
      <c r="Q3218">
        <v>4.8989089151579499</v>
      </c>
      <c r="R3218" t="s">
        <v>45</v>
      </c>
      <c r="S3218">
        <v>180</v>
      </c>
      <c r="T3218">
        <v>291</v>
      </c>
      <c r="U3218">
        <v>26</v>
      </c>
      <c r="V3218">
        <v>1.17</v>
      </c>
      <c r="W3218">
        <v>30</v>
      </c>
      <c r="X3218">
        <v>10823</v>
      </c>
      <c r="Y3218">
        <v>1</v>
      </c>
      <c r="Z3218" t="s">
        <v>58</v>
      </c>
      <c r="AA3218" t="s">
        <v>59</v>
      </c>
      <c r="AB3218">
        <v>52380</v>
      </c>
      <c r="AC3218">
        <v>0.1</v>
      </c>
    </row>
    <row r="3219" spans="13:29" x14ac:dyDescent="0.35">
      <c r="M3219" t="s">
        <v>44</v>
      </c>
      <c r="N3219">
        <v>16908444</v>
      </c>
      <c r="O3219" t="s">
        <v>11</v>
      </c>
      <c r="P3219">
        <v>52.3545373758487</v>
      </c>
      <c r="Q3219">
        <v>4.9064500531140096</v>
      </c>
      <c r="R3219" t="s">
        <v>45</v>
      </c>
      <c r="S3219">
        <v>600</v>
      </c>
      <c r="T3219">
        <v>256</v>
      </c>
      <c r="U3219">
        <v>23</v>
      </c>
      <c r="V3219">
        <v>1.1000000000000001</v>
      </c>
      <c r="W3219">
        <v>1</v>
      </c>
      <c r="X3219">
        <v>10886</v>
      </c>
      <c r="Y3219">
        <v>1</v>
      </c>
      <c r="Z3219" t="s">
        <v>58</v>
      </c>
      <c r="AA3219" t="s">
        <v>59</v>
      </c>
      <c r="AB3219">
        <v>153600</v>
      </c>
      <c r="AC3219">
        <v>0.1</v>
      </c>
    </row>
    <row r="3220" spans="13:29" x14ac:dyDescent="0.35">
      <c r="M3220" t="s">
        <v>44</v>
      </c>
      <c r="N3220">
        <v>16991598</v>
      </c>
      <c r="O3220" t="s">
        <v>7</v>
      </c>
      <c r="P3220">
        <v>52.361041141810396</v>
      </c>
      <c r="Q3220">
        <v>4.89677493361987</v>
      </c>
      <c r="R3220" t="s">
        <v>45</v>
      </c>
      <c r="S3220">
        <v>399</v>
      </c>
      <c r="T3220">
        <v>48</v>
      </c>
      <c r="U3220">
        <v>13</v>
      </c>
      <c r="V3220">
        <v>0.63</v>
      </c>
      <c r="W3220">
        <v>311</v>
      </c>
      <c r="X3220">
        <v>10924</v>
      </c>
      <c r="Y3220">
        <v>1</v>
      </c>
      <c r="Z3220" t="s">
        <v>68</v>
      </c>
      <c r="AA3220" t="s">
        <v>69</v>
      </c>
      <c r="AB3220">
        <v>19152</v>
      </c>
      <c r="AC3220">
        <v>0.1</v>
      </c>
    </row>
    <row r="3221" spans="13:29" x14ac:dyDescent="0.35">
      <c r="M3221" t="s">
        <v>44</v>
      </c>
      <c r="N3221">
        <v>17026274</v>
      </c>
      <c r="O3221" t="s">
        <v>14</v>
      </c>
      <c r="P3221">
        <v>52.358968232373698</v>
      </c>
      <c r="Q3221">
        <v>4.8553763831377204</v>
      </c>
      <c r="R3221" t="s">
        <v>45</v>
      </c>
      <c r="S3221">
        <v>250</v>
      </c>
      <c r="T3221">
        <v>336</v>
      </c>
      <c r="U3221">
        <v>22</v>
      </c>
      <c r="V3221">
        <v>1.04</v>
      </c>
      <c r="W3221">
        <v>2</v>
      </c>
      <c r="X3221">
        <v>10949</v>
      </c>
      <c r="Y3221">
        <v>1</v>
      </c>
      <c r="Z3221" t="s">
        <v>56</v>
      </c>
      <c r="AA3221" t="s">
        <v>57</v>
      </c>
      <c r="AB3221">
        <v>84000</v>
      </c>
      <c r="AC3221">
        <v>0.1</v>
      </c>
    </row>
    <row r="3222" spans="13:29" x14ac:dyDescent="0.35">
      <c r="M3222" t="s">
        <v>44</v>
      </c>
      <c r="N3222">
        <v>17043392</v>
      </c>
      <c r="O3222" t="s">
        <v>19</v>
      </c>
      <c r="P3222">
        <v>52.374362801837599</v>
      </c>
      <c r="Q3222">
        <v>4.8364112220622104</v>
      </c>
      <c r="R3222" t="s">
        <v>45</v>
      </c>
      <c r="S3222">
        <v>180</v>
      </c>
      <c r="T3222">
        <v>279</v>
      </c>
      <c r="U3222">
        <v>16</v>
      </c>
      <c r="V3222">
        <v>0.78</v>
      </c>
      <c r="W3222">
        <v>175</v>
      </c>
      <c r="X3222">
        <v>10960</v>
      </c>
      <c r="Y3222">
        <v>1</v>
      </c>
      <c r="Z3222" t="s">
        <v>62</v>
      </c>
      <c r="AA3222" t="s">
        <v>63</v>
      </c>
      <c r="AB3222">
        <v>50220</v>
      </c>
      <c r="AC3222">
        <v>0.1</v>
      </c>
    </row>
    <row r="3223" spans="13:29" x14ac:dyDescent="0.35">
      <c r="M3223" t="s">
        <v>44</v>
      </c>
      <c r="N3223">
        <v>17245807</v>
      </c>
      <c r="O3223" t="s">
        <v>7</v>
      </c>
      <c r="P3223">
        <v>52.369703668272301</v>
      </c>
      <c r="Q3223">
        <v>4.9277364825763303</v>
      </c>
      <c r="R3223" t="s">
        <v>45</v>
      </c>
      <c r="S3223">
        <v>125</v>
      </c>
      <c r="T3223">
        <v>306</v>
      </c>
      <c r="U3223">
        <v>5</v>
      </c>
      <c r="V3223">
        <v>0.27</v>
      </c>
      <c r="W3223">
        <v>34</v>
      </c>
      <c r="X3223">
        <v>11056</v>
      </c>
      <c r="Y3223">
        <v>1</v>
      </c>
      <c r="Z3223" t="s">
        <v>68</v>
      </c>
      <c r="AA3223" t="s">
        <v>69</v>
      </c>
      <c r="AB3223">
        <v>38250</v>
      </c>
      <c r="AC3223">
        <v>0.1</v>
      </c>
    </row>
    <row r="3224" spans="13:29" x14ac:dyDescent="0.35">
      <c r="M3224" t="s">
        <v>44</v>
      </c>
      <c r="N3224">
        <v>17374776</v>
      </c>
      <c r="O3224" t="s">
        <v>19</v>
      </c>
      <c r="P3224">
        <v>52.377300057294903</v>
      </c>
      <c r="Q3224">
        <v>4.8492793186825898</v>
      </c>
      <c r="R3224" t="s">
        <v>45</v>
      </c>
      <c r="S3224">
        <v>110</v>
      </c>
      <c r="T3224">
        <v>360</v>
      </c>
      <c r="U3224">
        <v>37</v>
      </c>
      <c r="V3224">
        <v>1.85</v>
      </c>
      <c r="W3224">
        <v>7</v>
      </c>
      <c r="X3224">
        <v>11124</v>
      </c>
      <c r="Y3224">
        <v>1</v>
      </c>
      <c r="Z3224" t="s">
        <v>62</v>
      </c>
      <c r="AA3224" t="s">
        <v>63</v>
      </c>
      <c r="AB3224">
        <v>39600</v>
      </c>
      <c r="AC3224">
        <v>0.1</v>
      </c>
    </row>
    <row r="3225" spans="13:29" x14ac:dyDescent="0.35">
      <c r="M3225" t="s">
        <v>44</v>
      </c>
      <c r="N3225">
        <v>17393922</v>
      </c>
      <c r="O3225" t="s">
        <v>14</v>
      </c>
      <c r="P3225">
        <v>52.363000528888399</v>
      </c>
      <c r="Q3225">
        <v>4.8593381833088696</v>
      </c>
      <c r="R3225" t="s">
        <v>45</v>
      </c>
      <c r="S3225">
        <v>117</v>
      </c>
      <c r="T3225">
        <v>181</v>
      </c>
      <c r="U3225">
        <v>34</v>
      </c>
      <c r="V3225">
        <v>1.67</v>
      </c>
      <c r="W3225">
        <v>172</v>
      </c>
      <c r="X3225">
        <v>11137</v>
      </c>
      <c r="Y3225">
        <v>1</v>
      </c>
      <c r="Z3225" t="s">
        <v>56</v>
      </c>
      <c r="AA3225" t="s">
        <v>57</v>
      </c>
      <c r="AB3225">
        <v>21177</v>
      </c>
      <c r="AC3225">
        <v>0.1</v>
      </c>
    </row>
    <row r="3226" spans="13:29" x14ac:dyDescent="0.35">
      <c r="M3226" t="s">
        <v>44</v>
      </c>
      <c r="N3226">
        <v>17455495</v>
      </c>
      <c r="O3226" t="s">
        <v>19</v>
      </c>
      <c r="P3226">
        <v>52.375505875500401</v>
      </c>
      <c r="Q3226">
        <v>4.8507178546514904</v>
      </c>
      <c r="R3226" t="s">
        <v>45</v>
      </c>
      <c r="S3226">
        <v>89</v>
      </c>
      <c r="T3226">
        <v>316</v>
      </c>
      <c r="U3226">
        <v>18</v>
      </c>
      <c r="V3226">
        <v>0.9</v>
      </c>
      <c r="W3226">
        <v>1</v>
      </c>
      <c r="X3226">
        <v>11171</v>
      </c>
      <c r="Y3226">
        <v>1</v>
      </c>
      <c r="Z3226" t="s">
        <v>62</v>
      </c>
      <c r="AA3226" t="s">
        <v>63</v>
      </c>
      <c r="AB3226">
        <v>28124</v>
      </c>
      <c r="AC3226">
        <v>0.1</v>
      </c>
    </row>
    <row r="3227" spans="13:29" x14ac:dyDescent="0.35">
      <c r="M3227" t="s">
        <v>44</v>
      </c>
      <c r="N3227">
        <v>17566477</v>
      </c>
      <c r="O3227" t="s">
        <v>11</v>
      </c>
      <c r="P3227">
        <v>52.357333524645497</v>
      </c>
      <c r="Q3227">
        <v>4.8904630638974096</v>
      </c>
      <c r="R3227" t="s">
        <v>45</v>
      </c>
      <c r="S3227">
        <v>190</v>
      </c>
      <c r="T3227">
        <v>28</v>
      </c>
      <c r="U3227">
        <v>28</v>
      </c>
      <c r="V3227">
        <v>1.35</v>
      </c>
      <c r="W3227">
        <v>331</v>
      </c>
      <c r="X3227">
        <v>11253</v>
      </c>
      <c r="Y3227">
        <v>1</v>
      </c>
      <c r="Z3227" t="s">
        <v>58</v>
      </c>
      <c r="AA3227" t="s">
        <v>59</v>
      </c>
      <c r="AB3227">
        <v>5320</v>
      </c>
      <c r="AC3227">
        <v>0.1</v>
      </c>
    </row>
    <row r="3228" spans="13:29" x14ac:dyDescent="0.35">
      <c r="M3228" t="s">
        <v>44</v>
      </c>
      <c r="N3228">
        <v>17624009</v>
      </c>
      <c r="O3228" t="s">
        <v>6</v>
      </c>
      <c r="P3228">
        <v>52.366293410922502</v>
      </c>
      <c r="Q3228">
        <v>4.8948098926478201</v>
      </c>
      <c r="R3228" t="s">
        <v>45</v>
      </c>
      <c r="S3228">
        <v>160</v>
      </c>
      <c r="T3228">
        <v>163</v>
      </c>
      <c r="U3228">
        <v>35</v>
      </c>
      <c r="V3228">
        <v>1.71</v>
      </c>
      <c r="W3228">
        <v>2</v>
      </c>
      <c r="X3228">
        <v>11294</v>
      </c>
      <c r="Y3228">
        <v>1</v>
      </c>
      <c r="Z3228" t="s">
        <v>46</v>
      </c>
      <c r="AA3228" t="s">
        <v>47</v>
      </c>
      <c r="AB3228">
        <v>26080</v>
      </c>
      <c r="AC3228">
        <v>0.1</v>
      </c>
    </row>
    <row r="3229" spans="13:29" x14ac:dyDescent="0.35">
      <c r="M3229" t="s">
        <v>44</v>
      </c>
      <c r="N3229">
        <v>17690945</v>
      </c>
      <c r="O3229" t="s">
        <v>15</v>
      </c>
      <c r="P3229">
        <v>52.391243083516798</v>
      </c>
      <c r="Q3229">
        <v>4.8753411519365102</v>
      </c>
      <c r="R3229" t="s">
        <v>45</v>
      </c>
      <c r="S3229">
        <v>100</v>
      </c>
      <c r="T3229">
        <v>337</v>
      </c>
      <c r="U3229">
        <v>6</v>
      </c>
      <c r="V3229">
        <v>0.28999999999999998</v>
      </c>
      <c r="W3229">
        <v>46</v>
      </c>
      <c r="X3229">
        <v>11339</v>
      </c>
      <c r="Y3229">
        <v>1</v>
      </c>
      <c r="Z3229" t="s">
        <v>60</v>
      </c>
      <c r="AA3229" t="s">
        <v>61</v>
      </c>
      <c r="AB3229">
        <v>33700</v>
      </c>
      <c r="AC3229">
        <v>0.1</v>
      </c>
    </row>
    <row r="3230" spans="13:29" x14ac:dyDescent="0.35">
      <c r="M3230" t="s">
        <v>44</v>
      </c>
      <c r="N3230">
        <v>17726261</v>
      </c>
      <c r="O3230" t="s">
        <v>6</v>
      </c>
      <c r="P3230">
        <v>52.375645357161801</v>
      </c>
      <c r="Q3230">
        <v>4.8775298549537096</v>
      </c>
      <c r="R3230" t="s">
        <v>45</v>
      </c>
      <c r="S3230">
        <v>119</v>
      </c>
      <c r="T3230">
        <v>153</v>
      </c>
      <c r="U3230">
        <v>33</v>
      </c>
      <c r="V3230">
        <v>1.82</v>
      </c>
      <c r="W3230">
        <v>30</v>
      </c>
      <c r="X3230">
        <v>11360</v>
      </c>
      <c r="Y3230">
        <v>1</v>
      </c>
      <c r="Z3230" t="s">
        <v>46</v>
      </c>
      <c r="AA3230" t="s">
        <v>47</v>
      </c>
      <c r="AB3230">
        <v>18207</v>
      </c>
      <c r="AC3230">
        <v>0.1</v>
      </c>
    </row>
    <row r="3231" spans="13:29" x14ac:dyDescent="0.35">
      <c r="M3231" t="s">
        <v>44</v>
      </c>
      <c r="N3231">
        <v>17759347</v>
      </c>
      <c r="O3231" t="s">
        <v>7</v>
      </c>
      <c r="P3231">
        <v>52.360788905046903</v>
      </c>
      <c r="Q3231">
        <v>4.8941323404737602</v>
      </c>
      <c r="R3231" t="s">
        <v>45</v>
      </c>
      <c r="S3231">
        <v>159</v>
      </c>
      <c r="T3231">
        <v>280</v>
      </c>
      <c r="U3231">
        <v>23</v>
      </c>
      <c r="V3231">
        <v>1.1599999999999999</v>
      </c>
      <c r="W3231">
        <v>172</v>
      </c>
      <c r="X3231">
        <v>11372</v>
      </c>
      <c r="Y3231">
        <v>1</v>
      </c>
      <c r="Z3231" t="s">
        <v>68</v>
      </c>
      <c r="AA3231" t="s">
        <v>69</v>
      </c>
      <c r="AB3231">
        <v>44520</v>
      </c>
      <c r="AC3231">
        <v>0.1</v>
      </c>
    </row>
    <row r="3232" spans="13:29" x14ac:dyDescent="0.35">
      <c r="M3232" t="s">
        <v>44</v>
      </c>
      <c r="N3232">
        <v>17771969</v>
      </c>
      <c r="O3232" t="s">
        <v>20</v>
      </c>
      <c r="P3232">
        <v>52.354920333608099</v>
      </c>
      <c r="Q3232">
        <v>4.8313666238047102</v>
      </c>
      <c r="R3232" t="s">
        <v>45</v>
      </c>
      <c r="S3232">
        <v>90</v>
      </c>
      <c r="T3232">
        <v>360</v>
      </c>
      <c r="U3232">
        <v>21</v>
      </c>
      <c r="V3232">
        <v>1.04</v>
      </c>
      <c r="W3232">
        <v>1</v>
      </c>
      <c r="X3232">
        <v>11378</v>
      </c>
      <c r="Y3232">
        <v>1</v>
      </c>
      <c r="Z3232" t="s">
        <v>70</v>
      </c>
      <c r="AA3232" t="s">
        <v>71</v>
      </c>
      <c r="AB3232">
        <v>32400</v>
      </c>
      <c r="AC3232">
        <v>0.1</v>
      </c>
    </row>
    <row r="3233" spans="13:29" x14ac:dyDescent="0.35">
      <c r="M3233" t="s">
        <v>44</v>
      </c>
      <c r="N3233">
        <v>17774718</v>
      </c>
      <c r="O3233" t="s">
        <v>8</v>
      </c>
      <c r="P3233">
        <v>52.353967156417397</v>
      </c>
      <c r="Q3233">
        <v>4.8473357818803597</v>
      </c>
      <c r="R3233" t="s">
        <v>45</v>
      </c>
      <c r="S3233">
        <v>94</v>
      </c>
      <c r="T3233">
        <v>35</v>
      </c>
      <c r="U3233">
        <v>123</v>
      </c>
      <c r="V3233">
        <v>6.08</v>
      </c>
      <c r="W3233">
        <v>312</v>
      </c>
      <c r="X3233">
        <v>11379</v>
      </c>
      <c r="Y3233">
        <v>1</v>
      </c>
      <c r="Z3233" t="s">
        <v>74</v>
      </c>
      <c r="AA3233" t="s">
        <v>75</v>
      </c>
      <c r="AB3233">
        <v>3290</v>
      </c>
      <c r="AC3233">
        <v>0.1</v>
      </c>
    </row>
    <row r="3234" spans="13:29" x14ac:dyDescent="0.35">
      <c r="M3234" t="s">
        <v>44</v>
      </c>
      <c r="N3234">
        <v>17844692</v>
      </c>
      <c r="O3234" t="s">
        <v>14</v>
      </c>
      <c r="P3234">
        <v>52.369770279982497</v>
      </c>
      <c r="Q3234">
        <v>4.8732857787828801</v>
      </c>
      <c r="R3234" t="s">
        <v>45</v>
      </c>
      <c r="S3234">
        <v>161</v>
      </c>
      <c r="T3234">
        <v>291</v>
      </c>
      <c r="U3234">
        <v>31</v>
      </c>
      <c r="V3234">
        <v>1.55</v>
      </c>
      <c r="W3234">
        <v>238</v>
      </c>
      <c r="X3234">
        <v>11429</v>
      </c>
      <c r="Y3234">
        <v>1</v>
      </c>
      <c r="Z3234" t="s">
        <v>56</v>
      </c>
      <c r="AA3234" t="s">
        <v>57</v>
      </c>
      <c r="AB3234">
        <v>46851</v>
      </c>
      <c r="AC3234">
        <v>0.1</v>
      </c>
    </row>
    <row r="3235" spans="13:29" x14ac:dyDescent="0.35">
      <c r="M3235" t="s">
        <v>44</v>
      </c>
      <c r="N3235">
        <v>17921065</v>
      </c>
      <c r="O3235" t="s">
        <v>6</v>
      </c>
      <c r="P3235">
        <v>52.369946886078203</v>
      </c>
      <c r="Q3235">
        <v>4.8814062502731197</v>
      </c>
      <c r="R3235" t="s">
        <v>45</v>
      </c>
      <c r="S3235">
        <v>250</v>
      </c>
      <c r="T3235">
        <v>333</v>
      </c>
      <c r="U3235">
        <v>48</v>
      </c>
      <c r="V3235">
        <v>2.35</v>
      </c>
      <c r="W3235">
        <v>68</v>
      </c>
      <c r="X3235">
        <v>11478</v>
      </c>
      <c r="Y3235">
        <v>1</v>
      </c>
      <c r="Z3235" t="s">
        <v>46</v>
      </c>
      <c r="AA3235" t="s">
        <v>47</v>
      </c>
      <c r="AB3235">
        <v>83250</v>
      </c>
      <c r="AC3235">
        <v>0.1</v>
      </c>
    </row>
    <row r="3236" spans="13:29" x14ac:dyDescent="0.35">
      <c r="M3236" t="s">
        <v>44</v>
      </c>
      <c r="N3236">
        <v>17935451</v>
      </c>
      <c r="O3236" t="s">
        <v>7</v>
      </c>
      <c r="P3236">
        <v>52.367486796254099</v>
      </c>
      <c r="Q3236">
        <v>4.9089630179157497</v>
      </c>
      <c r="R3236" t="s">
        <v>45</v>
      </c>
      <c r="S3236">
        <v>226</v>
      </c>
      <c r="T3236">
        <v>206</v>
      </c>
      <c r="U3236">
        <v>38</v>
      </c>
      <c r="V3236">
        <v>1.86</v>
      </c>
      <c r="W3236">
        <v>7</v>
      </c>
      <c r="X3236">
        <v>11489</v>
      </c>
      <c r="Y3236">
        <v>1</v>
      </c>
      <c r="Z3236" t="s">
        <v>68</v>
      </c>
      <c r="AA3236" t="s">
        <v>69</v>
      </c>
      <c r="AB3236">
        <v>46556</v>
      </c>
      <c r="AC3236">
        <v>0.1</v>
      </c>
    </row>
    <row r="3237" spans="13:29" x14ac:dyDescent="0.35">
      <c r="M3237" t="s">
        <v>44</v>
      </c>
      <c r="N3237">
        <v>17968595</v>
      </c>
      <c r="O3237" t="s">
        <v>20</v>
      </c>
      <c r="P3237">
        <v>52.364625297142901</v>
      </c>
      <c r="Q3237">
        <v>4.84413444564803</v>
      </c>
      <c r="R3237" t="s">
        <v>45</v>
      </c>
      <c r="S3237">
        <v>100</v>
      </c>
      <c r="T3237">
        <v>209</v>
      </c>
      <c r="U3237">
        <v>16</v>
      </c>
      <c r="V3237">
        <v>0.84</v>
      </c>
      <c r="W3237">
        <v>5</v>
      </c>
      <c r="X3237">
        <v>11507</v>
      </c>
      <c r="Y3237">
        <v>1</v>
      </c>
      <c r="Z3237" t="s">
        <v>70</v>
      </c>
      <c r="AA3237" t="s">
        <v>71</v>
      </c>
      <c r="AB3237">
        <v>20900</v>
      </c>
      <c r="AC3237">
        <v>0.1</v>
      </c>
    </row>
    <row r="3238" spans="13:29" x14ac:dyDescent="0.35">
      <c r="M3238" t="s">
        <v>44</v>
      </c>
      <c r="N3238">
        <v>18033774</v>
      </c>
      <c r="O3238" t="s">
        <v>6</v>
      </c>
      <c r="P3238">
        <v>52.375346427070703</v>
      </c>
      <c r="Q3238">
        <v>4.8926086831119298</v>
      </c>
      <c r="R3238" t="s">
        <v>45</v>
      </c>
      <c r="S3238">
        <v>220</v>
      </c>
      <c r="T3238">
        <v>363</v>
      </c>
      <c r="U3238">
        <v>15</v>
      </c>
      <c r="V3238">
        <v>0.81</v>
      </c>
      <c r="W3238">
        <v>1</v>
      </c>
      <c r="X3238">
        <v>11560</v>
      </c>
      <c r="Y3238">
        <v>1</v>
      </c>
      <c r="Z3238" t="s">
        <v>46</v>
      </c>
      <c r="AA3238" t="s">
        <v>47</v>
      </c>
      <c r="AB3238">
        <v>79860</v>
      </c>
      <c r="AC3238">
        <v>0.1</v>
      </c>
    </row>
    <row r="3239" spans="13:29" x14ac:dyDescent="0.35">
      <c r="M3239" t="s">
        <v>44</v>
      </c>
      <c r="N3239">
        <v>18045966</v>
      </c>
      <c r="O3239" t="s">
        <v>18</v>
      </c>
      <c r="P3239">
        <v>52.363012322065501</v>
      </c>
      <c r="Q3239">
        <v>4.93438609636714</v>
      </c>
      <c r="R3239" t="s">
        <v>45</v>
      </c>
      <c r="S3239">
        <v>200</v>
      </c>
      <c r="T3239">
        <v>347</v>
      </c>
      <c r="U3239">
        <v>20</v>
      </c>
      <c r="V3239">
        <v>1.04</v>
      </c>
      <c r="W3239">
        <v>363</v>
      </c>
      <c r="X3239">
        <v>11569</v>
      </c>
      <c r="Y3239">
        <v>1</v>
      </c>
      <c r="Z3239" t="s">
        <v>66</v>
      </c>
      <c r="AA3239" t="s">
        <v>67</v>
      </c>
      <c r="AB3239">
        <v>69400</v>
      </c>
      <c r="AC3239">
        <v>0.1</v>
      </c>
    </row>
    <row r="3240" spans="13:29" x14ac:dyDescent="0.35">
      <c r="M3240" t="s">
        <v>44</v>
      </c>
      <c r="N3240">
        <v>18130780</v>
      </c>
      <c r="O3240" t="s">
        <v>18</v>
      </c>
      <c r="P3240">
        <v>52.363693195361598</v>
      </c>
      <c r="Q3240">
        <v>4.9437617409596104</v>
      </c>
      <c r="R3240" t="s">
        <v>45</v>
      </c>
      <c r="S3240">
        <v>130</v>
      </c>
      <c r="T3240">
        <v>302</v>
      </c>
      <c r="U3240">
        <v>23</v>
      </c>
      <c r="V3240">
        <v>1.1499999999999999</v>
      </c>
      <c r="W3240">
        <v>118</v>
      </c>
      <c r="X3240">
        <v>11640</v>
      </c>
      <c r="Y3240">
        <v>1</v>
      </c>
      <c r="Z3240" t="s">
        <v>66</v>
      </c>
      <c r="AA3240" t="s">
        <v>67</v>
      </c>
      <c r="AB3240">
        <v>39260</v>
      </c>
      <c r="AC3240">
        <v>0.1</v>
      </c>
    </row>
    <row r="3241" spans="13:29" x14ac:dyDescent="0.35">
      <c r="M3241" t="s">
        <v>44</v>
      </c>
      <c r="N3241">
        <v>18158056</v>
      </c>
      <c r="O3241" t="s">
        <v>19</v>
      </c>
      <c r="P3241">
        <v>52.376130472335198</v>
      </c>
      <c r="Q3241">
        <v>4.8578508718026798</v>
      </c>
      <c r="R3241" t="s">
        <v>45</v>
      </c>
      <c r="S3241">
        <v>140</v>
      </c>
      <c r="T3241">
        <v>360</v>
      </c>
      <c r="U3241">
        <v>9</v>
      </c>
      <c r="V3241">
        <v>0.48</v>
      </c>
      <c r="W3241">
        <v>2</v>
      </c>
      <c r="X3241">
        <v>11674</v>
      </c>
      <c r="Y3241">
        <v>1</v>
      </c>
      <c r="Z3241" t="s">
        <v>62</v>
      </c>
      <c r="AA3241" t="s">
        <v>63</v>
      </c>
      <c r="AB3241">
        <v>50400</v>
      </c>
      <c r="AC3241">
        <v>0.1</v>
      </c>
    </row>
    <row r="3242" spans="13:29" x14ac:dyDescent="0.35">
      <c r="M3242" t="s">
        <v>44</v>
      </c>
      <c r="N3242">
        <v>18184687</v>
      </c>
      <c r="O3242" t="s">
        <v>6</v>
      </c>
      <c r="P3242">
        <v>52.3765100861512</v>
      </c>
      <c r="Q3242">
        <v>4.8787626384221596</v>
      </c>
      <c r="R3242" t="s">
        <v>45</v>
      </c>
      <c r="S3242">
        <v>125</v>
      </c>
      <c r="T3242">
        <v>159</v>
      </c>
      <c r="U3242">
        <v>31</v>
      </c>
      <c r="V3242">
        <v>1.74</v>
      </c>
      <c r="W3242">
        <v>30</v>
      </c>
      <c r="X3242">
        <v>11695</v>
      </c>
      <c r="Y3242">
        <v>1</v>
      </c>
      <c r="Z3242" t="s">
        <v>46</v>
      </c>
      <c r="AA3242" t="s">
        <v>47</v>
      </c>
      <c r="AB3242">
        <v>19875</v>
      </c>
      <c r="AC3242">
        <v>0.1</v>
      </c>
    </row>
    <row r="3243" spans="13:29" x14ac:dyDescent="0.35">
      <c r="M3243" t="s">
        <v>44</v>
      </c>
      <c r="N3243">
        <v>18188975</v>
      </c>
      <c r="O3243" t="s">
        <v>7</v>
      </c>
      <c r="P3243">
        <v>52.361371583044303</v>
      </c>
      <c r="Q3243">
        <v>4.8896656057290802</v>
      </c>
      <c r="R3243" t="s">
        <v>45</v>
      </c>
      <c r="S3243">
        <v>133</v>
      </c>
      <c r="T3243">
        <v>359</v>
      </c>
      <c r="U3243">
        <v>30</v>
      </c>
      <c r="V3243">
        <v>1.55</v>
      </c>
      <c r="W3243">
        <v>1</v>
      </c>
      <c r="X3243">
        <v>11703</v>
      </c>
      <c r="Y3243">
        <v>1</v>
      </c>
      <c r="Z3243" t="s">
        <v>68</v>
      </c>
      <c r="AA3243" t="s">
        <v>69</v>
      </c>
      <c r="AB3243">
        <v>47747</v>
      </c>
      <c r="AC3243">
        <v>0.1</v>
      </c>
    </row>
    <row r="3244" spans="13:29" x14ac:dyDescent="0.35">
      <c r="M3244" t="s">
        <v>44</v>
      </c>
      <c r="N3244">
        <v>18194019</v>
      </c>
      <c r="O3244" t="s">
        <v>14</v>
      </c>
      <c r="P3244">
        <v>52.362899888445</v>
      </c>
      <c r="Q3244">
        <v>4.8647824612045003</v>
      </c>
      <c r="R3244" t="s">
        <v>45</v>
      </c>
      <c r="S3244">
        <v>175</v>
      </c>
      <c r="T3244">
        <v>343</v>
      </c>
      <c r="U3244">
        <v>11</v>
      </c>
      <c r="V3244">
        <v>0.57999999999999996</v>
      </c>
      <c r="W3244">
        <v>57</v>
      </c>
      <c r="X3244">
        <v>11709</v>
      </c>
      <c r="Y3244">
        <v>1</v>
      </c>
      <c r="Z3244" t="s">
        <v>56</v>
      </c>
      <c r="AA3244" t="s">
        <v>57</v>
      </c>
      <c r="AB3244">
        <v>60025</v>
      </c>
      <c r="AC3244">
        <v>0.1</v>
      </c>
    </row>
    <row r="3245" spans="13:29" x14ac:dyDescent="0.35">
      <c r="M3245" t="s">
        <v>44</v>
      </c>
      <c r="N3245">
        <v>18202472</v>
      </c>
      <c r="O3245" t="s">
        <v>6</v>
      </c>
      <c r="P3245">
        <v>52.3775751027651</v>
      </c>
      <c r="Q3245">
        <v>4.8825350756699697</v>
      </c>
      <c r="R3245" t="s">
        <v>45</v>
      </c>
      <c r="S3245">
        <v>125</v>
      </c>
      <c r="T3245">
        <v>340</v>
      </c>
      <c r="U3245">
        <v>28</v>
      </c>
      <c r="V3245">
        <v>1.5</v>
      </c>
      <c r="W3245">
        <v>40</v>
      </c>
      <c r="X3245">
        <v>11715</v>
      </c>
      <c r="Y3245">
        <v>1</v>
      </c>
      <c r="Z3245" t="s">
        <v>46</v>
      </c>
      <c r="AA3245" t="s">
        <v>47</v>
      </c>
      <c r="AB3245">
        <v>42500</v>
      </c>
      <c r="AC3245">
        <v>0.1</v>
      </c>
    </row>
    <row r="3246" spans="13:29" x14ac:dyDescent="0.35">
      <c r="M3246" t="s">
        <v>44</v>
      </c>
      <c r="N3246">
        <v>18284730</v>
      </c>
      <c r="O3246" t="s">
        <v>26</v>
      </c>
      <c r="P3246">
        <v>52.317727910395703</v>
      </c>
      <c r="Q3246">
        <v>4.9550996957973901</v>
      </c>
      <c r="R3246" t="s">
        <v>45</v>
      </c>
      <c r="S3246">
        <v>200</v>
      </c>
      <c r="T3246">
        <v>9</v>
      </c>
      <c r="U3246">
        <v>8</v>
      </c>
      <c r="V3246">
        <v>0.4</v>
      </c>
      <c r="W3246">
        <v>288</v>
      </c>
      <c r="X3246">
        <v>11800</v>
      </c>
      <c r="Y3246">
        <v>1</v>
      </c>
      <c r="Z3246" t="s">
        <v>92</v>
      </c>
      <c r="AA3246" t="s">
        <v>93</v>
      </c>
      <c r="AB3246">
        <v>1800</v>
      </c>
      <c r="AC3246">
        <v>0.1</v>
      </c>
    </row>
    <row r="3247" spans="13:29" x14ac:dyDescent="0.35">
      <c r="M3247" t="s">
        <v>44</v>
      </c>
      <c r="N3247">
        <v>18306446</v>
      </c>
      <c r="O3247" t="s">
        <v>14</v>
      </c>
      <c r="P3247">
        <v>52.361111335271303</v>
      </c>
      <c r="Q3247">
        <v>4.86265503547477</v>
      </c>
      <c r="R3247" t="s">
        <v>45</v>
      </c>
      <c r="S3247">
        <v>200</v>
      </c>
      <c r="T3247">
        <v>289</v>
      </c>
      <c r="U3247">
        <v>47</v>
      </c>
      <c r="V3247">
        <v>2.44</v>
      </c>
      <c r="W3247">
        <v>65</v>
      </c>
      <c r="X3247">
        <v>11825</v>
      </c>
      <c r="Y3247">
        <v>1</v>
      </c>
      <c r="Z3247" t="s">
        <v>56</v>
      </c>
      <c r="AA3247" t="s">
        <v>57</v>
      </c>
      <c r="AB3247">
        <v>57800</v>
      </c>
      <c r="AC3247">
        <v>0.1</v>
      </c>
    </row>
    <row r="3248" spans="13:29" x14ac:dyDescent="0.35">
      <c r="M3248" t="s">
        <v>44</v>
      </c>
      <c r="N3248">
        <v>18350012</v>
      </c>
      <c r="O3248" t="s">
        <v>7</v>
      </c>
      <c r="P3248">
        <v>52.363239369004802</v>
      </c>
      <c r="Q3248">
        <v>4.8998417268041203</v>
      </c>
      <c r="R3248" t="s">
        <v>45</v>
      </c>
      <c r="S3248" s="9">
        <v>1254</v>
      </c>
      <c r="T3248">
        <v>274</v>
      </c>
      <c r="U3248">
        <v>2</v>
      </c>
      <c r="V3248">
        <v>0.11</v>
      </c>
      <c r="W3248">
        <v>89</v>
      </c>
      <c r="X3248">
        <v>11857</v>
      </c>
      <c r="Y3248">
        <v>1</v>
      </c>
      <c r="Z3248" t="s">
        <v>68</v>
      </c>
      <c r="AA3248" t="s">
        <v>69</v>
      </c>
      <c r="AB3248">
        <v>343596</v>
      </c>
      <c r="AC3248">
        <v>0.1</v>
      </c>
    </row>
    <row r="3249" spans="13:29" x14ac:dyDescent="0.35">
      <c r="M3249" t="s">
        <v>44</v>
      </c>
      <c r="N3249">
        <v>18352590</v>
      </c>
      <c r="O3249" t="s">
        <v>14</v>
      </c>
      <c r="P3249">
        <v>52.360983523595003</v>
      </c>
      <c r="Q3249">
        <v>4.8611107372896596</v>
      </c>
      <c r="R3249" t="s">
        <v>45</v>
      </c>
      <c r="S3249">
        <v>250</v>
      </c>
      <c r="T3249">
        <v>292</v>
      </c>
      <c r="U3249">
        <v>42</v>
      </c>
      <c r="V3249">
        <v>2.2000000000000002</v>
      </c>
      <c r="W3249">
        <v>59</v>
      </c>
      <c r="X3249">
        <v>11860</v>
      </c>
      <c r="Y3249">
        <v>1</v>
      </c>
      <c r="Z3249" t="s">
        <v>56</v>
      </c>
      <c r="AA3249" t="s">
        <v>57</v>
      </c>
      <c r="AB3249">
        <v>73000</v>
      </c>
      <c r="AC3249">
        <v>0.1</v>
      </c>
    </row>
    <row r="3250" spans="13:29" x14ac:dyDescent="0.35">
      <c r="M3250" t="s">
        <v>44</v>
      </c>
      <c r="N3250">
        <v>18354137</v>
      </c>
      <c r="O3250" t="s">
        <v>8</v>
      </c>
      <c r="P3250">
        <v>52.3474961118742</v>
      </c>
      <c r="Q3250">
        <v>4.8620940591027901</v>
      </c>
      <c r="R3250" t="s">
        <v>45</v>
      </c>
      <c r="S3250">
        <v>99</v>
      </c>
      <c r="T3250">
        <v>353</v>
      </c>
      <c r="U3250">
        <v>12</v>
      </c>
      <c r="V3250">
        <v>0.74</v>
      </c>
      <c r="W3250">
        <v>8</v>
      </c>
      <c r="X3250">
        <v>11863</v>
      </c>
      <c r="Y3250">
        <v>1</v>
      </c>
      <c r="Z3250" t="s">
        <v>74</v>
      </c>
      <c r="AA3250" t="s">
        <v>75</v>
      </c>
      <c r="AB3250">
        <v>34947</v>
      </c>
      <c r="AC3250">
        <v>0.1</v>
      </c>
    </row>
    <row r="3251" spans="13:29" x14ac:dyDescent="0.35">
      <c r="M3251" t="s">
        <v>44</v>
      </c>
      <c r="N3251">
        <v>18411342</v>
      </c>
      <c r="O3251" t="s">
        <v>10</v>
      </c>
      <c r="P3251">
        <v>52.3914488623791</v>
      </c>
      <c r="Q3251">
        <v>4.9071362185390699</v>
      </c>
      <c r="R3251" t="s">
        <v>45</v>
      </c>
      <c r="S3251">
        <v>120</v>
      </c>
      <c r="T3251">
        <v>3</v>
      </c>
      <c r="U3251">
        <v>17</v>
      </c>
      <c r="V3251">
        <v>0.86</v>
      </c>
      <c r="W3251">
        <v>155</v>
      </c>
      <c r="X3251">
        <v>11927</v>
      </c>
      <c r="Y3251">
        <v>1</v>
      </c>
      <c r="Z3251" t="s">
        <v>78</v>
      </c>
      <c r="AA3251" t="s">
        <v>79</v>
      </c>
      <c r="AB3251">
        <v>360</v>
      </c>
      <c r="AC3251">
        <v>0.1</v>
      </c>
    </row>
    <row r="3252" spans="13:29" x14ac:dyDescent="0.35">
      <c r="M3252" t="s">
        <v>44</v>
      </c>
      <c r="N3252">
        <v>18418101</v>
      </c>
      <c r="O3252" t="s">
        <v>7</v>
      </c>
      <c r="P3252">
        <v>52.36479790824</v>
      </c>
      <c r="Q3252">
        <v>4.8823936159124601</v>
      </c>
      <c r="R3252" t="s">
        <v>45</v>
      </c>
      <c r="S3252">
        <v>195</v>
      </c>
      <c r="T3252">
        <v>184</v>
      </c>
      <c r="U3252">
        <v>2</v>
      </c>
      <c r="V3252">
        <v>0.34</v>
      </c>
      <c r="W3252">
        <v>180</v>
      </c>
      <c r="X3252">
        <v>11929</v>
      </c>
      <c r="Y3252">
        <v>1</v>
      </c>
      <c r="Z3252" t="s">
        <v>68</v>
      </c>
      <c r="AA3252" t="s">
        <v>69</v>
      </c>
      <c r="AB3252">
        <v>35880</v>
      </c>
      <c r="AC3252">
        <v>0.1</v>
      </c>
    </row>
    <row r="3253" spans="13:29" x14ac:dyDescent="0.35">
      <c r="M3253" t="s">
        <v>44</v>
      </c>
      <c r="N3253">
        <v>18458695</v>
      </c>
      <c r="O3253" t="s">
        <v>17</v>
      </c>
      <c r="P3253">
        <v>52.375989222401998</v>
      </c>
      <c r="Q3253">
        <v>4.7985340502233802</v>
      </c>
      <c r="R3253" t="s">
        <v>45</v>
      </c>
      <c r="S3253">
        <v>350</v>
      </c>
      <c r="T3253">
        <v>198</v>
      </c>
      <c r="U3253">
        <v>44</v>
      </c>
      <c r="V3253">
        <v>2.37</v>
      </c>
      <c r="W3253">
        <v>80</v>
      </c>
      <c r="X3253">
        <v>11960</v>
      </c>
      <c r="Y3253">
        <v>1</v>
      </c>
      <c r="Z3253" t="s">
        <v>94</v>
      </c>
      <c r="AA3253" t="s">
        <v>95</v>
      </c>
      <c r="AB3253">
        <v>69300</v>
      </c>
      <c r="AC3253">
        <v>0.1</v>
      </c>
    </row>
    <row r="3254" spans="13:29" x14ac:dyDescent="0.35">
      <c r="M3254" t="s">
        <v>44</v>
      </c>
      <c r="N3254">
        <v>18498128</v>
      </c>
      <c r="O3254" t="s">
        <v>6</v>
      </c>
      <c r="P3254">
        <v>52.369796237293301</v>
      </c>
      <c r="Q3254">
        <v>4.8916602980295503</v>
      </c>
      <c r="R3254" t="s">
        <v>45</v>
      </c>
      <c r="S3254">
        <v>400</v>
      </c>
      <c r="T3254">
        <v>196</v>
      </c>
      <c r="U3254">
        <v>23</v>
      </c>
      <c r="V3254">
        <v>1.21</v>
      </c>
      <c r="W3254">
        <v>175</v>
      </c>
      <c r="X3254">
        <v>11997</v>
      </c>
      <c r="Y3254">
        <v>1</v>
      </c>
      <c r="Z3254" t="s">
        <v>46</v>
      </c>
      <c r="AA3254" t="s">
        <v>47</v>
      </c>
      <c r="AB3254">
        <v>78400</v>
      </c>
      <c r="AC3254">
        <v>0.1</v>
      </c>
    </row>
    <row r="3255" spans="13:29" x14ac:dyDescent="0.35">
      <c r="M3255" t="s">
        <v>44</v>
      </c>
      <c r="N3255">
        <v>18499975</v>
      </c>
      <c r="O3255" t="s">
        <v>7</v>
      </c>
      <c r="P3255">
        <v>52.362672359699701</v>
      </c>
      <c r="Q3255">
        <v>4.8880830141258897</v>
      </c>
      <c r="R3255" t="s">
        <v>45</v>
      </c>
      <c r="S3255">
        <v>269</v>
      </c>
      <c r="T3255">
        <v>4</v>
      </c>
      <c r="U3255">
        <v>18</v>
      </c>
      <c r="V3255">
        <v>0.95</v>
      </c>
      <c r="W3255">
        <v>363</v>
      </c>
      <c r="X3255">
        <v>12003</v>
      </c>
      <c r="Y3255">
        <v>1</v>
      </c>
      <c r="Z3255" t="s">
        <v>68</v>
      </c>
      <c r="AA3255" t="s">
        <v>69</v>
      </c>
      <c r="AB3255">
        <v>1076</v>
      </c>
      <c r="AC3255">
        <v>0.1</v>
      </c>
    </row>
    <row r="3256" spans="13:29" x14ac:dyDescent="0.35">
      <c r="M3256" t="s">
        <v>44</v>
      </c>
      <c r="N3256">
        <v>18621850</v>
      </c>
      <c r="O3256" t="s">
        <v>14</v>
      </c>
      <c r="P3256">
        <v>52.371025048231097</v>
      </c>
      <c r="Q3256">
        <v>4.8637174054692496</v>
      </c>
      <c r="R3256" t="s">
        <v>45</v>
      </c>
      <c r="S3256">
        <v>99</v>
      </c>
      <c r="T3256">
        <v>169</v>
      </c>
      <c r="U3256">
        <v>11</v>
      </c>
      <c r="V3256">
        <v>0.73</v>
      </c>
      <c r="W3256">
        <v>3</v>
      </c>
      <c r="X3256">
        <v>12104</v>
      </c>
      <c r="Y3256">
        <v>1</v>
      </c>
      <c r="Z3256" t="s">
        <v>56</v>
      </c>
      <c r="AA3256" t="s">
        <v>57</v>
      </c>
      <c r="AB3256">
        <v>16731</v>
      </c>
      <c r="AC3256">
        <v>0.1</v>
      </c>
    </row>
    <row r="3257" spans="13:29" x14ac:dyDescent="0.35">
      <c r="M3257" t="s">
        <v>44</v>
      </c>
      <c r="N3257">
        <v>18630095</v>
      </c>
      <c r="O3257" t="s">
        <v>7</v>
      </c>
      <c r="P3257">
        <v>52.361866403118697</v>
      </c>
      <c r="Q3257">
        <v>4.8867699851258202</v>
      </c>
      <c r="R3257" t="s">
        <v>45</v>
      </c>
      <c r="S3257">
        <v>150</v>
      </c>
      <c r="T3257">
        <v>281</v>
      </c>
      <c r="U3257">
        <v>10</v>
      </c>
      <c r="V3257">
        <v>0.54</v>
      </c>
      <c r="W3257">
        <v>82</v>
      </c>
      <c r="X3257">
        <v>12117</v>
      </c>
      <c r="Y3257">
        <v>1</v>
      </c>
      <c r="Z3257" t="s">
        <v>68</v>
      </c>
      <c r="AA3257" t="s">
        <v>69</v>
      </c>
      <c r="AB3257">
        <v>42150</v>
      </c>
      <c r="AC3257">
        <v>0.1</v>
      </c>
    </row>
    <row r="3258" spans="13:29" x14ac:dyDescent="0.35">
      <c r="M3258" t="s">
        <v>44</v>
      </c>
      <c r="N3258">
        <v>18670264</v>
      </c>
      <c r="O3258" t="s">
        <v>11</v>
      </c>
      <c r="P3258">
        <v>52.348173151591403</v>
      </c>
      <c r="Q3258">
        <v>4.9043996291708298</v>
      </c>
      <c r="R3258" t="s">
        <v>45</v>
      </c>
      <c r="S3258">
        <v>90</v>
      </c>
      <c r="T3258">
        <v>217</v>
      </c>
      <c r="U3258">
        <v>40</v>
      </c>
      <c r="V3258">
        <v>2.2200000000000002</v>
      </c>
      <c r="W3258">
        <v>154</v>
      </c>
      <c r="X3258">
        <v>12149</v>
      </c>
      <c r="Y3258">
        <v>1</v>
      </c>
      <c r="Z3258" t="s">
        <v>58</v>
      </c>
      <c r="AA3258" t="s">
        <v>59</v>
      </c>
      <c r="AB3258">
        <v>19530</v>
      </c>
      <c r="AC3258">
        <v>0.1</v>
      </c>
    </row>
    <row r="3259" spans="13:29" x14ac:dyDescent="0.35">
      <c r="M3259" t="s">
        <v>44</v>
      </c>
      <c r="N3259">
        <v>18688601</v>
      </c>
      <c r="O3259" t="s">
        <v>17</v>
      </c>
      <c r="P3259">
        <v>52.378872185262601</v>
      </c>
      <c r="Q3259">
        <v>4.78951166282872</v>
      </c>
      <c r="R3259" t="s">
        <v>45</v>
      </c>
      <c r="S3259">
        <v>159</v>
      </c>
      <c r="T3259">
        <v>18</v>
      </c>
      <c r="U3259">
        <v>23</v>
      </c>
      <c r="V3259">
        <v>1.23</v>
      </c>
      <c r="W3259">
        <v>354</v>
      </c>
      <c r="X3259">
        <v>12159</v>
      </c>
      <c r="Y3259">
        <v>1</v>
      </c>
      <c r="Z3259" t="s">
        <v>94</v>
      </c>
      <c r="AA3259" t="s">
        <v>95</v>
      </c>
      <c r="AB3259">
        <v>2862</v>
      </c>
      <c r="AC3259">
        <v>0.1</v>
      </c>
    </row>
    <row r="3260" spans="13:29" x14ac:dyDescent="0.35">
      <c r="M3260" t="s">
        <v>44</v>
      </c>
      <c r="N3260">
        <v>18828937</v>
      </c>
      <c r="O3260" t="s">
        <v>19</v>
      </c>
      <c r="P3260">
        <v>52.376754073966403</v>
      </c>
      <c r="Q3260">
        <v>4.8580084043643899</v>
      </c>
      <c r="R3260" t="s">
        <v>45</v>
      </c>
      <c r="S3260">
        <v>185</v>
      </c>
      <c r="T3260">
        <v>5</v>
      </c>
      <c r="U3260">
        <v>11</v>
      </c>
      <c r="V3260">
        <v>0.59</v>
      </c>
      <c r="W3260">
        <v>363</v>
      </c>
      <c r="X3260">
        <v>12260</v>
      </c>
      <c r="Y3260">
        <v>1</v>
      </c>
      <c r="Z3260" t="s">
        <v>62</v>
      </c>
      <c r="AA3260" t="s">
        <v>63</v>
      </c>
      <c r="AB3260">
        <v>925</v>
      </c>
      <c r="AC3260">
        <v>0.1</v>
      </c>
    </row>
    <row r="3261" spans="13:29" x14ac:dyDescent="0.35">
      <c r="M3261" t="s">
        <v>44</v>
      </c>
      <c r="N3261">
        <v>18836486</v>
      </c>
      <c r="O3261" t="s">
        <v>9</v>
      </c>
      <c r="P3261">
        <v>52.350890454204297</v>
      </c>
      <c r="Q3261">
        <v>4.91746279805015</v>
      </c>
      <c r="R3261" t="s">
        <v>45</v>
      </c>
      <c r="S3261">
        <v>100</v>
      </c>
      <c r="T3261">
        <v>294</v>
      </c>
      <c r="U3261">
        <v>12</v>
      </c>
      <c r="V3261">
        <v>0.66</v>
      </c>
      <c r="W3261">
        <v>9</v>
      </c>
      <c r="X3261">
        <v>12263</v>
      </c>
      <c r="Y3261">
        <v>1</v>
      </c>
      <c r="Z3261" t="s">
        <v>64</v>
      </c>
      <c r="AA3261" t="s">
        <v>65</v>
      </c>
      <c r="AB3261">
        <v>29400</v>
      </c>
      <c r="AC3261">
        <v>0.1</v>
      </c>
    </row>
    <row r="3262" spans="13:29" x14ac:dyDescent="0.35">
      <c r="M3262" t="s">
        <v>44</v>
      </c>
      <c r="N3262">
        <v>18884700</v>
      </c>
      <c r="O3262" t="s">
        <v>26</v>
      </c>
      <c r="P3262">
        <v>52.318088172477097</v>
      </c>
      <c r="Q3262">
        <v>4.9419346484546498</v>
      </c>
      <c r="R3262" t="s">
        <v>45</v>
      </c>
      <c r="S3262">
        <v>110</v>
      </c>
      <c r="T3262">
        <v>234</v>
      </c>
      <c r="U3262">
        <v>60</v>
      </c>
      <c r="V3262">
        <v>3.26</v>
      </c>
      <c r="W3262">
        <v>23</v>
      </c>
      <c r="X3262">
        <v>12312</v>
      </c>
      <c r="Y3262">
        <v>1</v>
      </c>
      <c r="Z3262" t="s">
        <v>92</v>
      </c>
      <c r="AA3262" t="s">
        <v>93</v>
      </c>
      <c r="AB3262">
        <v>25740</v>
      </c>
      <c r="AC3262">
        <v>0.1</v>
      </c>
    </row>
    <row r="3263" spans="13:29" x14ac:dyDescent="0.35">
      <c r="M3263" t="s">
        <v>44</v>
      </c>
      <c r="N3263">
        <v>18901848</v>
      </c>
      <c r="O3263" t="s">
        <v>6</v>
      </c>
      <c r="P3263">
        <v>52.382893272274202</v>
      </c>
      <c r="Q3263">
        <v>4.8900913070774701</v>
      </c>
      <c r="R3263" t="s">
        <v>45</v>
      </c>
      <c r="S3263">
        <v>120</v>
      </c>
      <c r="T3263">
        <v>344</v>
      </c>
      <c r="U3263">
        <v>22</v>
      </c>
      <c r="V3263">
        <v>1.3</v>
      </c>
      <c r="W3263">
        <v>208</v>
      </c>
      <c r="X3263">
        <v>12325</v>
      </c>
      <c r="Y3263">
        <v>1</v>
      </c>
      <c r="Z3263" t="s">
        <v>46</v>
      </c>
      <c r="AA3263" t="s">
        <v>47</v>
      </c>
      <c r="AB3263">
        <v>41280</v>
      </c>
      <c r="AC3263">
        <v>0.1</v>
      </c>
    </row>
    <row r="3264" spans="13:29" x14ac:dyDescent="0.35">
      <c r="M3264" t="s">
        <v>44</v>
      </c>
      <c r="N3264">
        <v>18903267</v>
      </c>
      <c r="O3264" t="s">
        <v>6</v>
      </c>
      <c r="P3264">
        <v>52.382614895625402</v>
      </c>
      <c r="Q3264">
        <v>4.8900886203287204</v>
      </c>
      <c r="R3264" t="s">
        <v>45</v>
      </c>
      <c r="S3264">
        <v>185</v>
      </c>
      <c r="T3264">
        <v>15</v>
      </c>
      <c r="U3264">
        <v>25</v>
      </c>
      <c r="V3264">
        <v>1.47</v>
      </c>
      <c r="W3264">
        <v>357</v>
      </c>
      <c r="X3264">
        <v>12327</v>
      </c>
      <c r="Y3264">
        <v>1</v>
      </c>
      <c r="Z3264" t="s">
        <v>46</v>
      </c>
      <c r="AA3264" t="s">
        <v>47</v>
      </c>
      <c r="AB3264">
        <v>2775</v>
      </c>
      <c r="AC3264">
        <v>0.1</v>
      </c>
    </row>
    <row r="3265" spans="13:29" x14ac:dyDescent="0.35">
      <c r="M3265" t="s">
        <v>44</v>
      </c>
      <c r="N3265">
        <v>18925942</v>
      </c>
      <c r="O3265" t="s">
        <v>13</v>
      </c>
      <c r="P3265">
        <v>52.360617107666698</v>
      </c>
      <c r="Q3265">
        <v>4.9911364927164499</v>
      </c>
      <c r="R3265" t="s">
        <v>45</v>
      </c>
      <c r="S3265">
        <v>220</v>
      </c>
      <c r="T3265">
        <v>1</v>
      </c>
      <c r="U3265">
        <v>2</v>
      </c>
      <c r="V3265">
        <v>0.11</v>
      </c>
      <c r="W3265">
        <v>364</v>
      </c>
      <c r="X3265">
        <v>12344</v>
      </c>
      <c r="Y3265">
        <v>1</v>
      </c>
      <c r="Z3265" t="s">
        <v>86</v>
      </c>
      <c r="AA3265" t="s">
        <v>87</v>
      </c>
      <c r="AB3265">
        <v>220</v>
      </c>
      <c r="AC3265">
        <v>0.1</v>
      </c>
    </row>
    <row r="3266" spans="13:29" x14ac:dyDescent="0.35">
      <c r="M3266" t="s">
        <v>44</v>
      </c>
      <c r="N3266">
        <v>18995281</v>
      </c>
      <c r="O3266" t="s">
        <v>14</v>
      </c>
      <c r="P3266">
        <v>52.361979695606102</v>
      </c>
      <c r="Q3266">
        <v>4.85750604769503</v>
      </c>
      <c r="R3266" t="s">
        <v>45</v>
      </c>
      <c r="S3266">
        <v>100</v>
      </c>
      <c r="T3266">
        <v>363</v>
      </c>
      <c r="U3266">
        <v>29</v>
      </c>
      <c r="V3266">
        <v>1.58</v>
      </c>
      <c r="W3266">
        <v>3</v>
      </c>
      <c r="X3266">
        <v>12403</v>
      </c>
      <c r="Y3266">
        <v>1</v>
      </c>
      <c r="Z3266" t="s">
        <v>56</v>
      </c>
      <c r="AA3266" t="s">
        <v>57</v>
      </c>
      <c r="AB3266">
        <v>36300</v>
      </c>
      <c r="AC3266">
        <v>0.1</v>
      </c>
    </row>
    <row r="3267" spans="13:29" x14ac:dyDescent="0.35">
      <c r="M3267" t="s">
        <v>44</v>
      </c>
      <c r="N3267">
        <v>19009645</v>
      </c>
      <c r="O3267" t="s">
        <v>6</v>
      </c>
      <c r="P3267">
        <v>52.3681555383342</v>
      </c>
      <c r="Q3267">
        <v>4.8844174143227104</v>
      </c>
      <c r="R3267" t="s">
        <v>45</v>
      </c>
      <c r="S3267">
        <v>275</v>
      </c>
      <c r="T3267">
        <v>27</v>
      </c>
      <c r="U3267">
        <v>28</v>
      </c>
      <c r="V3267">
        <v>1.76</v>
      </c>
      <c r="W3267">
        <v>274</v>
      </c>
      <c r="X3267">
        <v>12415</v>
      </c>
      <c r="Y3267">
        <v>1</v>
      </c>
      <c r="Z3267" t="s">
        <v>46</v>
      </c>
      <c r="AA3267" t="s">
        <v>47</v>
      </c>
      <c r="AB3267">
        <v>7425</v>
      </c>
      <c r="AC3267">
        <v>0.1</v>
      </c>
    </row>
    <row r="3268" spans="13:29" x14ac:dyDescent="0.35">
      <c r="M3268" t="s">
        <v>44</v>
      </c>
      <c r="N3268">
        <v>19012070</v>
      </c>
      <c r="O3268" t="s">
        <v>6</v>
      </c>
      <c r="P3268">
        <v>52.367595212084602</v>
      </c>
      <c r="Q3268">
        <v>4.8851810111576803</v>
      </c>
      <c r="R3268" t="s">
        <v>45</v>
      </c>
      <c r="S3268">
        <v>350</v>
      </c>
      <c r="T3268">
        <v>55</v>
      </c>
      <c r="U3268">
        <v>31</v>
      </c>
      <c r="V3268">
        <v>2.04</v>
      </c>
      <c r="W3268">
        <v>280</v>
      </c>
      <c r="X3268">
        <v>12417</v>
      </c>
      <c r="Y3268">
        <v>1</v>
      </c>
      <c r="Z3268" t="s">
        <v>46</v>
      </c>
      <c r="AA3268" t="s">
        <v>47</v>
      </c>
      <c r="AB3268">
        <v>19250</v>
      </c>
      <c r="AC3268">
        <v>0.1</v>
      </c>
    </row>
    <row r="3269" spans="13:29" x14ac:dyDescent="0.35">
      <c r="M3269" t="s">
        <v>44</v>
      </c>
      <c r="N3269">
        <v>19012552</v>
      </c>
      <c r="O3269" t="s">
        <v>6</v>
      </c>
      <c r="P3269">
        <v>52.378551066776097</v>
      </c>
      <c r="Q3269">
        <v>4.8802657255864004</v>
      </c>
      <c r="R3269" t="s">
        <v>45</v>
      </c>
      <c r="S3269">
        <v>330</v>
      </c>
      <c r="T3269">
        <v>20</v>
      </c>
      <c r="U3269">
        <v>54</v>
      </c>
      <c r="V3269">
        <v>3.06</v>
      </c>
      <c r="W3269">
        <v>308</v>
      </c>
      <c r="X3269">
        <v>12418</v>
      </c>
      <c r="Y3269">
        <v>1</v>
      </c>
      <c r="Z3269" t="s">
        <v>46</v>
      </c>
      <c r="AA3269" t="s">
        <v>47</v>
      </c>
      <c r="AB3269">
        <v>6600</v>
      </c>
      <c r="AC3269">
        <v>0.1</v>
      </c>
    </row>
    <row r="3270" spans="13:29" x14ac:dyDescent="0.35">
      <c r="M3270" t="s">
        <v>44</v>
      </c>
      <c r="N3270">
        <v>19040999</v>
      </c>
      <c r="O3270" t="s">
        <v>15</v>
      </c>
      <c r="P3270">
        <v>52.376010881086401</v>
      </c>
      <c r="Q3270">
        <v>4.8745196666607704</v>
      </c>
      <c r="R3270" t="s">
        <v>45</v>
      </c>
      <c r="S3270">
        <v>250</v>
      </c>
      <c r="T3270">
        <v>303</v>
      </c>
      <c r="U3270">
        <v>8</v>
      </c>
      <c r="V3270">
        <v>1.05</v>
      </c>
      <c r="W3270">
        <v>154</v>
      </c>
      <c r="X3270">
        <v>12450</v>
      </c>
      <c r="Y3270">
        <v>1</v>
      </c>
      <c r="Z3270" t="s">
        <v>60</v>
      </c>
      <c r="AA3270" t="s">
        <v>61</v>
      </c>
      <c r="AB3270">
        <v>75750</v>
      </c>
      <c r="AC3270">
        <v>0.1</v>
      </c>
    </row>
    <row r="3271" spans="13:29" x14ac:dyDescent="0.35">
      <c r="M3271" t="s">
        <v>44</v>
      </c>
      <c r="N3271">
        <v>19042016</v>
      </c>
      <c r="O3271" t="s">
        <v>14</v>
      </c>
      <c r="P3271">
        <v>52.3606704512287</v>
      </c>
      <c r="Q3271">
        <v>4.8582598390511302</v>
      </c>
      <c r="R3271" t="s">
        <v>45</v>
      </c>
      <c r="S3271">
        <v>275</v>
      </c>
      <c r="T3271">
        <v>338</v>
      </c>
      <c r="U3271">
        <v>11</v>
      </c>
      <c r="V3271">
        <v>0.61</v>
      </c>
      <c r="W3271">
        <v>76</v>
      </c>
      <c r="X3271">
        <v>12452</v>
      </c>
      <c r="Y3271">
        <v>1</v>
      </c>
      <c r="Z3271" t="s">
        <v>56</v>
      </c>
      <c r="AA3271" t="s">
        <v>57</v>
      </c>
      <c r="AB3271">
        <v>92950</v>
      </c>
      <c r="AC3271">
        <v>0.1</v>
      </c>
    </row>
    <row r="3272" spans="13:29" x14ac:dyDescent="0.35">
      <c r="M3272" t="s">
        <v>44</v>
      </c>
      <c r="N3272">
        <v>19132615</v>
      </c>
      <c r="O3272" t="s">
        <v>6</v>
      </c>
      <c r="P3272">
        <v>52.376093506001297</v>
      </c>
      <c r="Q3272">
        <v>4.8891850549602296</v>
      </c>
      <c r="R3272" t="s">
        <v>45</v>
      </c>
      <c r="S3272">
        <v>350</v>
      </c>
      <c r="T3272">
        <v>348</v>
      </c>
      <c r="U3272">
        <v>11</v>
      </c>
      <c r="V3272">
        <v>0.69</v>
      </c>
      <c r="W3272">
        <v>8</v>
      </c>
      <c r="X3272">
        <v>12520</v>
      </c>
      <c r="Y3272">
        <v>1</v>
      </c>
      <c r="Z3272" t="s">
        <v>46</v>
      </c>
      <c r="AA3272" t="s">
        <v>47</v>
      </c>
      <c r="AB3272">
        <v>121800</v>
      </c>
      <c r="AC3272">
        <v>0.1</v>
      </c>
    </row>
    <row r="3273" spans="13:29" x14ac:dyDescent="0.35">
      <c r="M3273" t="s">
        <v>44</v>
      </c>
      <c r="N3273">
        <v>19175715</v>
      </c>
      <c r="O3273" t="s">
        <v>19</v>
      </c>
      <c r="P3273">
        <v>52.375436388233403</v>
      </c>
      <c r="Q3273">
        <v>4.8575546984651297</v>
      </c>
      <c r="R3273" t="s">
        <v>45</v>
      </c>
      <c r="S3273">
        <v>124</v>
      </c>
      <c r="T3273">
        <v>362</v>
      </c>
      <c r="U3273">
        <v>13</v>
      </c>
      <c r="V3273">
        <v>0.8</v>
      </c>
      <c r="W3273">
        <v>7</v>
      </c>
      <c r="X3273">
        <v>12561</v>
      </c>
      <c r="Y3273">
        <v>1</v>
      </c>
      <c r="Z3273" t="s">
        <v>62</v>
      </c>
      <c r="AA3273" t="s">
        <v>63</v>
      </c>
      <c r="AB3273">
        <v>44888</v>
      </c>
      <c r="AC3273">
        <v>0.1</v>
      </c>
    </row>
    <row r="3274" spans="13:29" x14ac:dyDescent="0.35">
      <c r="M3274" t="s">
        <v>44</v>
      </c>
      <c r="N3274">
        <v>19214886</v>
      </c>
      <c r="O3274" t="s">
        <v>12</v>
      </c>
      <c r="P3274">
        <v>52.351037567129701</v>
      </c>
      <c r="Q3274">
        <v>4.9368103942911503</v>
      </c>
      <c r="R3274" t="s">
        <v>45</v>
      </c>
      <c r="S3274">
        <v>175</v>
      </c>
      <c r="T3274">
        <v>363</v>
      </c>
      <c r="U3274">
        <v>12</v>
      </c>
      <c r="V3274">
        <v>0.68</v>
      </c>
      <c r="W3274">
        <v>2</v>
      </c>
      <c r="X3274">
        <v>12606</v>
      </c>
      <c r="Y3274">
        <v>1</v>
      </c>
      <c r="Z3274" t="s">
        <v>72</v>
      </c>
      <c r="AA3274" t="s">
        <v>73</v>
      </c>
      <c r="AB3274">
        <v>63525</v>
      </c>
      <c r="AC3274">
        <v>0.1</v>
      </c>
    </row>
    <row r="3275" spans="13:29" x14ac:dyDescent="0.35">
      <c r="M3275" t="s">
        <v>44</v>
      </c>
      <c r="N3275">
        <v>19329206</v>
      </c>
      <c r="O3275" t="s">
        <v>19</v>
      </c>
      <c r="P3275">
        <v>52.3783120064803</v>
      </c>
      <c r="Q3275">
        <v>4.8486466506747297</v>
      </c>
      <c r="R3275" t="s">
        <v>45</v>
      </c>
      <c r="S3275">
        <v>159</v>
      </c>
      <c r="T3275">
        <v>14</v>
      </c>
      <c r="U3275">
        <v>12</v>
      </c>
      <c r="V3275">
        <v>1.19</v>
      </c>
      <c r="W3275">
        <v>67</v>
      </c>
      <c r="X3275">
        <v>12703</v>
      </c>
      <c r="Y3275">
        <v>1</v>
      </c>
      <c r="Z3275" t="s">
        <v>62</v>
      </c>
      <c r="AA3275" t="s">
        <v>63</v>
      </c>
      <c r="AB3275">
        <v>2226</v>
      </c>
      <c r="AC3275">
        <v>0.1</v>
      </c>
    </row>
    <row r="3276" spans="13:29" x14ac:dyDescent="0.35">
      <c r="M3276" t="s">
        <v>44</v>
      </c>
      <c r="N3276">
        <v>19384110</v>
      </c>
      <c r="O3276" t="s">
        <v>6</v>
      </c>
      <c r="P3276">
        <v>52.377857477922497</v>
      </c>
      <c r="Q3276">
        <v>4.8969205134904401</v>
      </c>
      <c r="R3276" t="s">
        <v>45</v>
      </c>
      <c r="S3276">
        <v>249</v>
      </c>
      <c r="T3276">
        <v>338</v>
      </c>
      <c r="U3276">
        <v>12</v>
      </c>
      <c r="V3276">
        <v>0.77</v>
      </c>
      <c r="W3276">
        <v>4</v>
      </c>
      <c r="X3276">
        <v>12739</v>
      </c>
      <c r="Y3276">
        <v>1</v>
      </c>
      <c r="Z3276" t="s">
        <v>46</v>
      </c>
      <c r="AA3276" t="s">
        <v>47</v>
      </c>
      <c r="AB3276">
        <v>84162</v>
      </c>
      <c r="AC3276">
        <v>0.1</v>
      </c>
    </row>
    <row r="3277" spans="13:29" x14ac:dyDescent="0.35">
      <c r="M3277" t="s">
        <v>44</v>
      </c>
      <c r="N3277">
        <v>19391776</v>
      </c>
      <c r="O3277" t="s">
        <v>7</v>
      </c>
      <c r="P3277">
        <v>52.369631730644599</v>
      </c>
      <c r="Q3277">
        <v>4.9297578447240697</v>
      </c>
      <c r="R3277" t="s">
        <v>45</v>
      </c>
      <c r="S3277">
        <v>94</v>
      </c>
      <c r="T3277">
        <v>363</v>
      </c>
      <c r="U3277">
        <v>29</v>
      </c>
      <c r="V3277">
        <v>1.76</v>
      </c>
      <c r="W3277">
        <v>31</v>
      </c>
      <c r="X3277">
        <v>12742</v>
      </c>
      <c r="Y3277">
        <v>1</v>
      </c>
      <c r="Z3277" t="s">
        <v>68</v>
      </c>
      <c r="AA3277" t="s">
        <v>69</v>
      </c>
      <c r="AB3277">
        <v>34122</v>
      </c>
      <c r="AC3277">
        <v>0.1</v>
      </c>
    </row>
    <row r="3278" spans="13:29" x14ac:dyDescent="0.35">
      <c r="M3278" t="s">
        <v>44</v>
      </c>
      <c r="N3278">
        <v>19416683</v>
      </c>
      <c r="O3278" t="s">
        <v>7</v>
      </c>
      <c r="P3278">
        <v>52.365313688078203</v>
      </c>
      <c r="Q3278">
        <v>4.8822918300933997</v>
      </c>
      <c r="R3278" t="s">
        <v>45</v>
      </c>
      <c r="S3278">
        <v>210</v>
      </c>
      <c r="T3278">
        <v>184</v>
      </c>
      <c r="U3278">
        <v>0</v>
      </c>
      <c r="W3278">
        <v>180</v>
      </c>
      <c r="X3278">
        <v>12775</v>
      </c>
      <c r="Y3278">
        <v>1</v>
      </c>
      <c r="Z3278" t="s">
        <v>68</v>
      </c>
      <c r="AA3278" t="s">
        <v>69</v>
      </c>
      <c r="AB3278">
        <v>38640</v>
      </c>
      <c r="AC3278">
        <v>0.1</v>
      </c>
    </row>
    <row r="3279" spans="13:29" x14ac:dyDescent="0.35">
      <c r="M3279" t="s">
        <v>44</v>
      </c>
      <c r="N3279">
        <v>19423489</v>
      </c>
      <c r="O3279" t="s">
        <v>11</v>
      </c>
      <c r="P3279">
        <v>52.348947587832299</v>
      </c>
      <c r="Q3279">
        <v>4.8921191630163001</v>
      </c>
      <c r="R3279" t="s">
        <v>45</v>
      </c>
      <c r="S3279">
        <v>175</v>
      </c>
      <c r="T3279">
        <v>5</v>
      </c>
      <c r="U3279">
        <v>29</v>
      </c>
      <c r="V3279">
        <v>1.67</v>
      </c>
      <c r="W3279">
        <v>283</v>
      </c>
      <c r="X3279">
        <v>12782</v>
      </c>
      <c r="Y3279">
        <v>1</v>
      </c>
      <c r="Z3279" t="s">
        <v>58</v>
      </c>
      <c r="AA3279" t="s">
        <v>59</v>
      </c>
      <c r="AB3279">
        <v>875</v>
      </c>
      <c r="AC3279">
        <v>0.1</v>
      </c>
    </row>
    <row r="3280" spans="13:29" x14ac:dyDescent="0.35">
      <c r="M3280" t="s">
        <v>44</v>
      </c>
      <c r="N3280">
        <v>19483045</v>
      </c>
      <c r="O3280" t="s">
        <v>6</v>
      </c>
      <c r="P3280">
        <v>52.381712249204298</v>
      </c>
      <c r="Q3280">
        <v>4.88735340070372</v>
      </c>
      <c r="R3280" t="s">
        <v>45</v>
      </c>
      <c r="S3280">
        <v>350</v>
      </c>
      <c r="T3280">
        <v>361</v>
      </c>
      <c r="U3280">
        <v>24</v>
      </c>
      <c r="V3280">
        <v>1.4</v>
      </c>
      <c r="W3280">
        <v>59</v>
      </c>
      <c r="X3280">
        <v>12823</v>
      </c>
      <c r="Y3280">
        <v>1</v>
      </c>
      <c r="Z3280" t="s">
        <v>46</v>
      </c>
      <c r="AA3280" t="s">
        <v>47</v>
      </c>
      <c r="AB3280">
        <v>126350</v>
      </c>
      <c r="AC3280">
        <v>0.1</v>
      </c>
    </row>
    <row r="3281" spans="13:29" x14ac:dyDescent="0.35">
      <c r="M3281" t="s">
        <v>44</v>
      </c>
      <c r="N3281">
        <v>19508651</v>
      </c>
      <c r="O3281" t="s">
        <v>16</v>
      </c>
      <c r="P3281">
        <v>52.330053332090998</v>
      </c>
      <c r="Q3281">
        <v>4.8821285409970496</v>
      </c>
      <c r="R3281" t="s">
        <v>45</v>
      </c>
      <c r="S3281">
        <v>125</v>
      </c>
      <c r="T3281">
        <v>363</v>
      </c>
      <c r="U3281">
        <v>11</v>
      </c>
      <c r="V3281">
        <v>0.7</v>
      </c>
      <c r="W3281">
        <v>10</v>
      </c>
      <c r="X3281">
        <v>12840</v>
      </c>
      <c r="Y3281">
        <v>1</v>
      </c>
      <c r="Z3281" t="s">
        <v>82</v>
      </c>
      <c r="AA3281" t="s">
        <v>83</v>
      </c>
      <c r="AB3281">
        <v>45375</v>
      </c>
      <c r="AC3281">
        <v>0.1</v>
      </c>
    </row>
    <row r="3282" spans="13:29" x14ac:dyDescent="0.35">
      <c r="M3282" t="s">
        <v>44</v>
      </c>
      <c r="N3282">
        <v>19584902</v>
      </c>
      <c r="O3282" t="s">
        <v>14</v>
      </c>
      <c r="P3282">
        <v>52.364155050217299</v>
      </c>
      <c r="Q3282">
        <v>4.8766751140787896</v>
      </c>
      <c r="R3282" t="s">
        <v>45</v>
      </c>
      <c r="S3282">
        <v>220</v>
      </c>
      <c r="T3282">
        <v>28</v>
      </c>
      <c r="U3282">
        <v>38</v>
      </c>
      <c r="V3282">
        <v>2.21</v>
      </c>
      <c r="W3282">
        <v>23</v>
      </c>
      <c r="X3282">
        <v>12916</v>
      </c>
      <c r="Y3282">
        <v>1</v>
      </c>
      <c r="Z3282" t="s">
        <v>56</v>
      </c>
      <c r="AA3282" t="s">
        <v>57</v>
      </c>
      <c r="AB3282">
        <v>6160</v>
      </c>
      <c r="AC3282">
        <v>0.1</v>
      </c>
    </row>
    <row r="3283" spans="13:29" x14ac:dyDescent="0.35">
      <c r="M3283" t="s">
        <v>44</v>
      </c>
      <c r="N3283">
        <v>19606968</v>
      </c>
      <c r="O3283" t="s">
        <v>7</v>
      </c>
      <c r="P3283">
        <v>52.363606682011898</v>
      </c>
      <c r="Q3283">
        <v>4.9199167571016904</v>
      </c>
      <c r="R3283" t="s">
        <v>45</v>
      </c>
      <c r="S3283">
        <v>160</v>
      </c>
      <c r="T3283">
        <v>359</v>
      </c>
      <c r="U3283">
        <v>4</v>
      </c>
      <c r="V3283">
        <v>0.24</v>
      </c>
      <c r="W3283">
        <v>2</v>
      </c>
      <c r="X3283">
        <v>12934</v>
      </c>
      <c r="Y3283">
        <v>1</v>
      </c>
      <c r="Z3283" t="s">
        <v>68</v>
      </c>
      <c r="AA3283" t="s">
        <v>69</v>
      </c>
      <c r="AB3283">
        <v>57440</v>
      </c>
      <c r="AC3283">
        <v>0.1</v>
      </c>
    </row>
    <row r="3284" spans="13:29" x14ac:dyDescent="0.35">
      <c r="M3284" t="s">
        <v>44</v>
      </c>
      <c r="N3284">
        <v>19687004</v>
      </c>
      <c r="O3284" t="s">
        <v>12</v>
      </c>
      <c r="P3284">
        <v>52.349693685964901</v>
      </c>
      <c r="Q3284">
        <v>4.9388494019350002</v>
      </c>
      <c r="R3284" t="s">
        <v>45</v>
      </c>
      <c r="S3284">
        <v>175</v>
      </c>
      <c r="T3284">
        <v>360</v>
      </c>
      <c r="U3284">
        <v>8</v>
      </c>
      <c r="V3284">
        <v>0.49</v>
      </c>
      <c r="W3284">
        <v>1</v>
      </c>
      <c r="X3284">
        <v>13015</v>
      </c>
      <c r="Y3284">
        <v>1</v>
      </c>
      <c r="Z3284" t="s">
        <v>72</v>
      </c>
      <c r="AA3284" t="s">
        <v>73</v>
      </c>
      <c r="AB3284">
        <v>63000</v>
      </c>
      <c r="AC3284">
        <v>0.1</v>
      </c>
    </row>
    <row r="3285" spans="13:29" x14ac:dyDescent="0.35">
      <c r="M3285" t="s">
        <v>44</v>
      </c>
      <c r="N3285">
        <v>19724507</v>
      </c>
      <c r="O3285" t="s">
        <v>6</v>
      </c>
      <c r="P3285">
        <v>52.372260651930397</v>
      </c>
      <c r="Q3285">
        <v>4.8794639809550002</v>
      </c>
      <c r="R3285" t="s">
        <v>45</v>
      </c>
      <c r="S3285">
        <v>180</v>
      </c>
      <c r="T3285">
        <v>323</v>
      </c>
      <c r="U3285">
        <v>21</v>
      </c>
      <c r="V3285">
        <v>1.22</v>
      </c>
      <c r="W3285">
        <v>130</v>
      </c>
      <c r="X3285">
        <v>13046</v>
      </c>
      <c r="Y3285">
        <v>1</v>
      </c>
      <c r="Z3285" t="s">
        <v>46</v>
      </c>
      <c r="AA3285" t="s">
        <v>47</v>
      </c>
      <c r="AB3285">
        <v>58140</v>
      </c>
      <c r="AC3285">
        <v>0.1</v>
      </c>
    </row>
    <row r="3286" spans="13:29" x14ac:dyDescent="0.35">
      <c r="M3286" t="s">
        <v>44</v>
      </c>
      <c r="N3286">
        <v>19826381</v>
      </c>
      <c r="O3286" t="s">
        <v>15</v>
      </c>
      <c r="P3286">
        <v>52.375930252056101</v>
      </c>
      <c r="Q3286">
        <v>4.8724807861350801</v>
      </c>
      <c r="R3286" t="s">
        <v>45</v>
      </c>
      <c r="S3286">
        <v>200</v>
      </c>
      <c r="T3286">
        <v>1</v>
      </c>
      <c r="U3286">
        <v>3</v>
      </c>
      <c r="V3286">
        <v>0.21</v>
      </c>
      <c r="W3286">
        <v>333</v>
      </c>
      <c r="X3286">
        <v>13168</v>
      </c>
      <c r="Y3286">
        <v>1</v>
      </c>
      <c r="Z3286" t="s">
        <v>60</v>
      </c>
      <c r="AA3286" t="s">
        <v>61</v>
      </c>
      <c r="AB3286">
        <v>200</v>
      </c>
      <c r="AC3286">
        <v>0.1</v>
      </c>
    </row>
    <row r="3287" spans="13:29" x14ac:dyDescent="0.35">
      <c r="M3287" t="s">
        <v>44</v>
      </c>
      <c r="N3287">
        <v>19847628</v>
      </c>
      <c r="O3287" t="s">
        <v>7</v>
      </c>
      <c r="P3287">
        <v>52.369117451191698</v>
      </c>
      <c r="Q3287">
        <v>4.9148740976092702</v>
      </c>
      <c r="R3287" t="s">
        <v>45</v>
      </c>
      <c r="S3287">
        <v>196</v>
      </c>
      <c r="T3287">
        <v>48</v>
      </c>
      <c r="U3287">
        <v>31</v>
      </c>
      <c r="V3287">
        <v>1.91</v>
      </c>
      <c r="W3287">
        <v>1</v>
      </c>
      <c r="X3287">
        <v>13191</v>
      </c>
      <c r="Y3287">
        <v>1</v>
      </c>
      <c r="Z3287" t="s">
        <v>68</v>
      </c>
      <c r="AA3287" t="s">
        <v>69</v>
      </c>
      <c r="AB3287">
        <v>9408</v>
      </c>
      <c r="AC3287">
        <v>0.1</v>
      </c>
    </row>
    <row r="3288" spans="13:29" x14ac:dyDescent="0.35">
      <c r="M3288" t="s">
        <v>44</v>
      </c>
      <c r="N3288">
        <v>19854424</v>
      </c>
      <c r="O3288" t="s">
        <v>11</v>
      </c>
      <c r="P3288">
        <v>52.357535701633203</v>
      </c>
      <c r="Q3288">
        <v>4.8883465778643096</v>
      </c>
      <c r="R3288" t="s">
        <v>45</v>
      </c>
      <c r="S3288">
        <v>130</v>
      </c>
      <c r="T3288">
        <v>18</v>
      </c>
      <c r="U3288">
        <v>29</v>
      </c>
      <c r="V3288">
        <v>1.76</v>
      </c>
      <c r="W3288">
        <v>309</v>
      </c>
      <c r="X3288">
        <v>13196</v>
      </c>
      <c r="Y3288">
        <v>1</v>
      </c>
      <c r="Z3288" t="s">
        <v>58</v>
      </c>
      <c r="AA3288" t="s">
        <v>59</v>
      </c>
      <c r="AB3288">
        <v>2340</v>
      </c>
      <c r="AC3288">
        <v>0.1</v>
      </c>
    </row>
    <row r="3289" spans="13:29" x14ac:dyDescent="0.35">
      <c r="M3289" t="s">
        <v>44</v>
      </c>
      <c r="N3289">
        <v>19869664</v>
      </c>
      <c r="O3289" t="s">
        <v>15</v>
      </c>
      <c r="P3289">
        <v>52.383119870493402</v>
      </c>
      <c r="Q3289">
        <v>4.8721294613911903</v>
      </c>
      <c r="R3289" t="s">
        <v>45</v>
      </c>
      <c r="S3289">
        <v>185</v>
      </c>
      <c r="T3289">
        <v>276</v>
      </c>
      <c r="U3289">
        <v>24</v>
      </c>
      <c r="V3289">
        <v>1.48</v>
      </c>
      <c r="W3289">
        <v>90</v>
      </c>
      <c r="X3289">
        <v>13219</v>
      </c>
      <c r="Y3289">
        <v>1</v>
      </c>
      <c r="Z3289" t="s">
        <v>60</v>
      </c>
      <c r="AA3289" t="s">
        <v>61</v>
      </c>
      <c r="AB3289">
        <v>51060</v>
      </c>
      <c r="AC3289">
        <v>0.1</v>
      </c>
    </row>
    <row r="3290" spans="13:29" x14ac:dyDescent="0.35">
      <c r="M3290" t="s">
        <v>44</v>
      </c>
      <c r="N3290">
        <v>19884523</v>
      </c>
      <c r="O3290" t="s">
        <v>8</v>
      </c>
      <c r="P3290">
        <v>52.3455741904896</v>
      </c>
      <c r="Q3290">
        <v>4.8620592873978703</v>
      </c>
      <c r="R3290" t="s">
        <v>45</v>
      </c>
      <c r="S3290">
        <v>150</v>
      </c>
      <c r="T3290">
        <v>298</v>
      </c>
      <c r="U3290">
        <v>12</v>
      </c>
      <c r="V3290">
        <v>0.83</v>
      </c>
      <c r="W3290">
        <v>65</v>
      </c>
      <c r="X3290">
        <v>13225</v>
      </c>
      <c r="Y3290">
        <v>1</v>
      </c>
      <c r="Z3290" t="s">
        <v>74</v>
      </c>
      <c r="AA3290" t="s">
        <v>75</v>
      </c>
      <c r="AB3290">
        <v>44700</v>
      </c>
      <c r="AC3290">
        <v>0.1</v>
      </c>
    </row>
    <row r="3291" spans="13:29" x14ac:dyDescent="0.35">
      <c r="M3291" t="s">
        <v>44</v>
      </c>
      <c r="N3291">
        <v>19897048</v>
      </c>
      <c r="O3291" t="s">
        <v>6</v>
      </c>
      <c r="P3291">
        <v>52.374909204592001</v>
      </c>
      <c r="Q3291">
        <v>4.8814218440570896</v>
      </c>
      <c r="R3291" t="s">
        <v>45</v>
      </c>
      <c r="S3291">
        <v>220</v>
      </c>
      <c r="T3291">
        <v>97</v>
      </c>
      <c r="U3291">
        <v>68</v>
      </c>
      <c r="V3291">
        <v>4.29</v>
      </c>
      <c r="W3291">
        <v>162</v>
      </c>
      <c r="X3291">
        <v>13247</v>
      </c>
      <c r="Y3291">
        <v>1</v>
      </c>
      <c r="Z3291" t="s">
        <v>46</v>
      </c>
      <c r="AA3291" t="s">
        <v>47</v>
      </c>
      <c r="AB3291">
        <v>21340</v>
      </c>
      <c r="AC3291">
        <v>0.1</v>
      </c>
    </row>
    <row r="3292" spans="13:29" x14ac:dyDescent="0.35">
      <c r="M3292" t="s">
        <v>44</v>
      </c>
      <c r="N3292">
        <v>19964341</v>
      </c>
      <c r="O3292" t="s">
        <v>15</v>
      </c>
      <c r="P3292">
        <v>52.381829837215101</v>
      </c>
      <c r="Q3292">
        <v>4.8730341423429602</v>
      </c>
      <c r="R3292" t="s">
        <v>45</v>
      </c>
      <c r="S3292">
        <v>100</v>
      </c>
      <c r="T3292">
        <v>310</v>
      </c>
      <c r="U3292">
        <v>22</v>
      </c>
      <c r="V3292">
        <v>1.89</v>
      </c>
      <c r="W3292">
        <v>11</v>
      </c>
      <c r="X3292">
        <v>13336</v>
      </c>
      <c r="Y3292">
        <v>1</v>
      </c>
      <c r="Z3292" t="s">
        <v>60</v>
      </c>
      <c r="AA3292" t="s">
        <v>61</v>
      </c>
      <c r="AB3292">
        <v>31000</v>
      </c>
      <c r="AC3292">
        <v>0.1</v>
      </c>
    </row>
    <row r="3293" spans="13:29" x14ac:dyDescent="0.35">
      <c r="M3293" t="s">
        <v>44</v>
      </c>
      <c r="N3293">
        <v>19976847</v>
      </c>
      <c r="O3293" t="s">
        <v>7</v>
      </c>
      <c r="P3293">
        <v>52.363652054317598</v>
      </c>
      <c r="Q3293">
        <v>4.88360617474014</v>
      </c>
      <c r="R3293" t="s">
        <v>45</v>
      </c>
      <c r="S3293">
        <v>115</v>
      </c>
      <c r="T3293">
        <v>100</v>
      </c>
      <c r="U3293">
        <v>4</v>
      </c>
      <c r="V3293">
        <v>0.45</v>
      </c>
      <c r="W3293">
        <v>189</v>
      </c>
      <c r="X3293">
        <v>13343</v>
      </c>
      <c r="Y3293">
        <v>1</v>
      </c>
      <c r="Z3293" t="s">
        <v>68</v>
      </c>
      <c r="AA3293" t="s">
        <v>69</v>
      </c>
      <c r="AB3293">
        <v>11500</v>
      </c>
      <c r="AC3293">
        <v>0.1</v>
      </c>
    </row>
    <row r="3294" spans="13:29" x14ac:dyDescent="0.35">
      <c r="M3294" t="s">
        <v>44</v>
      </c>
      <c r="N3294">
        <v>19976902</v>
      </c>
      <c r="O3294" t="s">
        <v>7</v>
      </c>
      <c r="P3294">
        <v>52.3650607455547</v>
      </c>
      <c r="Q3294">
        <v>4.8827717392390699</v>
      </c>
      <c r="R3294" t="s">
        <v>45</v>
      </c>
      <c r="S3294">
        <v>120</v>
      </c>
      <c r="T3294">
        <v>112</v>
      </c>
      <c r="U3294">
        <v>17</v>
      </c>
      <c r="V3294">
        <v>1.51</v>
      </c>
      <c r="W3294">
        <v>223</v>
      </c>
      <c r="X3294">
        <v>13344</v>
      </c>
      <c r="Y3294">
        <v>1</v>
      </c>
      <c r="Z3294" t="s">
        <v>68</v>
      </c>
      <c r="AA3294" t="s">
        <v>69</v>
      </c>
      <c r="AB3294">
        <v>13440</v>
      </c>
      <c r="AC3294">
        <v>0.1</v>
      </c>
    </row>
    <row r="3295" spans="13:29" x14ac:dyDescent="0.35">
      <c r="M3295" t="s">
        <v>44</v>
      </c>
      <c r="N3295">
        <v>19984655</v>
      </c>
      <c r="O3295" t="s">
        <v>6</v>
      </c>
      <c r="P3295">
        <v>52.385611946256901</v>
      </c>
      <c r="Q3295">
        <v>4.88320176554718</v>
      </c>
      <c r="R3295" t="s">
        <v>45</v>
      </c>
      <c r="S3295">
        <v>130</v>
      </c>
      <c r="T3295">
        <v>239</v>
      </c>
      <c r="U3295">
        <v>18</v>
      </c>
      <c r="V3295">
        <v>1.33</v>
      </c>
      <c r="W3295">
        <v>27</v>
      </c>
      <c r="X3295">
        <v>13354</v>
      </c>
      <c r="Y3295">
        <v>1</v>
      </c>
      <c r="Z3295" t="s">
        <v>46</v>
      </c>
      <c r="AA3295" t="s">
        <v>47</v>
      </c>
      <c r="AB3295">
        <v>31070</v>
      </c>
      <c r="AC3295">
        <v>0.1</v>
      </c>
    </row>
    <row r="3296" spans="13:29" x14ac:dyDescent="0.35">
      <c r="M3296" t="s">
        <v>44</v>
      </c>
      <c r="N3296">
        <v>19991473</v>
      </c>
      <c r="O3296" t="s">
        <v>23</v>
      </c>
      <c r="P3296">
        <v>52.396840182134603</v>
      </c>
      <c r="Q3296">
        <v>4.92972280831499</v>
      </c>
      <c r="R3296" t="s">
        <v>45</v>
      </c>
      <c r="S3296">
        <v>150</v>
      </c>
      <c r="T3296">
        <v>10</v>
      </c>
      <c r="U3296">
        <v>21</v>
      </c>
      <c r="V3296">
        <v>1.28</v>
      </c>
      <c r="W3296">
        <v>4</v>
      </c>
      <c r="X3296">
        <v>13359</v>
      </c>
      <c r="Y3296">
        <v>1</v>
      </c>
      <c r="Z3296" t="s">
        <v>76</v>
      </c>
      <c r="AA3296" t="s">
        <v>77</v>
      </c>
      <c r="AB3296">
        <v>1500</v>
      </c>
      <c r="AC3296">
        <v>0.1</v>
      </c>
    </row>
    <row r="3297" spans="13:29" x14ac:dyDescent="0.35">
      <c r="M3297" t="s">
        <v>44</v>
      </c>
      <c r="N3297">
        <v>19995246</v>
      </c>
      <c r="O3297" t="s">
        <v>6</v>
      </c>
      <c r="P3297">
        <v>52.375493740717303</v>
      </c>
      <c r="Q3297">
        <v>4.8770681509956404</v>
      </c>
      <c r="R3297" t="s">
        <v>45</v>
      </c>
      <c r="S3297">
        <v>119</v>
      </c>
      <c r="T3297">
        <v>152</v>
      </c>
      <c r="U3297">
        <v>17</v>
      </c>
      <c r="V3297">
        <v>1.3</v>
      </c>
      <c r="W3297">
        <v>30</v>
      </c>
      <c r="X3297">
        <v>13365</v>
      </c>
      <c r="Y3297">
        <v>1</v>
      </c>
      <c r="Z3297" t="s">
        <v>46</v>
      </c>
      <c r="AA3297" t="s">
        <v>47</v>
      </c>
      <c r="AB3297">
        <v>18088</v>
      </c>
      <c r="AC3297">
        <v>0.1</v>
      </c>
    </row>
    <row r="3298" spans="13:29" x14ac:dyDescent="0.35">
      <c r="M3298" t="s">
        <v>44</v>
      </c>
      <c r="N3298">
        <v>20063721</v>
      </c>
      <c r="O3298" t="s">
        <v>7</v>
      </c>
      <c r="P3298">
        <v>52.3619977658933</v>
      </c>
      <c r="Q3298">
        <v>4.9023589740771296</v>
      </c>
      <c r="R3298" t="s">
        <v>45</v>
      </c>
      <c r="S3298">
        <v>180</v>
      </c>
      <c r="T3298">
        <v>4</v>
      </c>
      <c r="U3298">
        <v>50</v>
      </c>
      <c r="V3298">
        <v>3.18</v>
      </c>
      <c r="W3298">
        <v>193</v>
      </c>
      <c r="X3298">
        <v>13441</v>
      </c>
      <c r="Y3298">
        <v>1</v>
      </c>
      <c r="Z3298" t="s">
        <v>68</v>
      </c>
      <c r="AA3298" t="s">
        <v>69</v>
      </c>
      <c r="AB3298">
        <v>720</v>
      </c>
      <c r="AC3298">
        <v>0.1</v>
      </c>
    </row>
    <row r="3299" spans="13:29" x14ac:dyDescent="0.35">
      <c r="M3299" t="s">
        <v>44</v>
      </c>
      <c r="N3299">
        <v>20091313</v>
      </c>
      <c r="O3299" t="s">
        <v>19</v>
      </c>
      <c r="P3299">
        <v>52.380342058264702</v>
      </c>
      <c r="Q3299">
        <v>4.8565601428561704</v>
      </c>
      <c r="R3299" t="s">
        <v>45</v>
      </c>
      <c r="S3299">
        <v>200</v>
      </c>
      <c r="T3299">
        <v>210</v>
      </c>
      <c r="U3299">
        <v>22</v>
      </c>
      <c r="V3299">
        <v>1.33</v>
      </c>
      <c r="W3299">
        <v>28</v>
      </c>
      <c r="X3299">
        <v>13472</v>
      </c>
      <c r="Y3299">
        <v>1</v>
      </c>
      <c r="Z3299" t="s">
        <v>62</v>
      </c>
      <c r="AA3299" t="s">
        <v>63</v>
      </c>
      <c r="AB3299">
        <v>42000</v>
      </c>
      <c r="AC3299">
        <v>0.1</v>
      </c>
    </row>
    <row r="3300" spans="13:29" x14ac:dyDescent="0.35">
      <c r="M3300" t="s">
        <v>44</v>
      </c>
      <c r="N3300">
        <v>20113545</v>
      </c>
      <c r="O3300" t="s">
        <v>7</v>
      </c>
      <c r="P3300">
        <v>52.3629044303363</v>
      </c>
      <c r="Q3300">
        <v>4.8951687061553697</v>
      </c>
      <c r="R3300" t="s">
        <v>45</v>
      </c>
      <c r="S3300">
        <v>274</v>
      </c>
      <c r="T3300">
        <v>191</v>
      </c>
      <c r="U3300">
        <v>44</v>
      </c>
      <c r="V3300">
        <v>2.93</v>
      </c>
      <c r="W3300">
        <v>296</v>
      </c>
      <c r="X3300">
        <v>13482</v>
      </c>
      <c r="Y3300">
        <v>1</v>
      </c>
      <c r="Z3300" t="s">
        <v>68</v>
      </c>
      <c r="AA3300" t="s">
        <v>69</v>
      </c>
      <c r="AB3300">
        <v>52334</v>
      </c>
      <c r="AC3300">
        <v>0.1</v>
      </c>
    </row>
    <row r="3301" spans="13:29" x14ac:dyDescent="0.35">
      <c r="M3301" t="s">
        <v>44</v>
      </c>
      <c r="N3301">
        <v>20120542</v>
      </c>
      <c r="O3301" t="s">
        <v>14</v>
      </c>
      <c r="P3301">
        <v>52.370426083603398</v>
      </c>
      <c r="Q3301">
        <v>4.84935594051972</v>
      </c>
      <c r="R3301" t="s">
        <v>45</v>
      </c>
      <c r="S3301">
        <v>120</v>
      </c>
      <c r="T3301">
        <v>355</v>
      </c>
      <c r="U3301">
        <v>17</v>
      </c>
      <c r="V3301">
        <v>1.05</v>
      </c>
      <c r="W3301">
        <v>132</v>
      </c>
      <c r="X3301">
        <v>13489</v>
      </c>
      <c r="Y3301">
        <v>1</v>
      </c>
      <c r="Z3301" t="s">
        <v>56</v>
      </c>
      <c r="AA3301" t="s">
        <v>57</v>
      </c>
      <c r="AB3301">
        <v>42600</v>
      </c>
      <c r="AC3301">
        <v>0.1</v>
      </c>
    </row>
    <row r="3302" spans="13:29" x14ac:dyDescent="0.35">
      <c r="M3302" t="s">
        <v>44</v>
      </c>
      <c r="N3302">
        <v>20178478</v>
      </c>
      <c r="O3302" t="s">
        <v>6</v>
      </c>
      <c r="P3302">
        <v>52.373613623561702</v>
      </c>
      <c r="Q3302">
        <v>4.8886564281215898</v>
      </c>
      <c r="R3302" t="s">
        <v>45</v>
      </c>
      <c r="S3302">
        <v>125</v>
      </c>
      <c r="T3302">
        <v>329</v>
      </c>
      <c r="U3302">
        <v>47</v>
      </c>
      <c r="V3302">
        <v>2.94</v>
      </c>
      <c r="W3302">
        <v>258</v>
      </c>
      <c r="X3302">
        <v>13543</v>
      </c>
      <c r="Y3302">
        <v>1</v>
      </c>
      <c r="Z3302" t="s">
        <v>46</v>
      </c>
      <c r="AA3302" t="s">
        <v>47</v>
      </c>
      <c r="AB3302">
        <v>41125</v>
      </c>
      <c r="AC3302">
        <v>0.1</v>
      </c>
    </row>
    <row r="3303" spans="13:29" x14ac:dyDescent="0.35">
      <c r="M3303" t="s">
        <v>44</v>
      </c>
      <c r="N3303">
        <v>20226646</v>
      </c>
      <c r="O3303" t="s">
        <v>6</v>
      </c>
      <c r="P3303">
        <v>52.370131164546599</v>
      </c>
      <c r="Q3303">
        <v>4.87948828289273</v>
      </c>
      <c r="R3303" t="s">
        <v>45</v>
      </c>
      <c r="S3303">
        <v>190</v>
      </c>
      <c r="T3303">
        <v>295</v>
      </c>
      <c r="U3303">
        <v>8</v>
      </c>
      <c r="V3303">
        <v>0.55000000000000004</v>
      </c>
      <c r="W3303">
        <v>27</v>
      </c>
      <c r="X3303">
        <v>13591</v>
      </c>
      <c r="Y3303">
        <v>1</v>
      </c>
      <c r="Z3303" t="s">
        <v>46</v>
      </c>
      <c r="AA3303" t="s">
        <v>47</v>
      </c>
      <c r="AB3303">
        <v>56050</v>
      </c>
      <c r="AC3303">
        <v>0.1</v>
      </c>
    </row>
    <row r="3304" spans="13:29" x14ac:dyDescent="0.35">
      <c r="M3304" t="s">
        <v>44</v>
      </c>
      <c r="N3304">
        <v>20400133</v>
      </c>
      <c r="O3304" t="s">
        <v>9</v>
      </c>
      <c r="P3304">
        <v>52.358081415066998</v>
      </c>
      <c r="Q3304">
        <v>4.9079732397518896</v>
      </c>
      <c r="R3304" t="s">
        <v>45</v>
      </c>
      <c r="S3304">
        <v>170</v>
      </c>
      <c r="T3304">
        <v>359</v>
      </c>
      <c r="U3304">
        <v>9</v>
      </c>
      <c r="V3304">
        <v>0.66</v>
      </c>
      <c r="W3304">
        <v>2</v>
      </c>
      <c r="X3304">
        <v>13699</v>
      </c>
      <c r="Y3304">
        <v>1</v>
      </c>
      <c r="Z3304" t="s">
        <v>64</v>
      </c>
      <c r="AA3304" t="s">
        <v>65</v>
      </c>
      <c r="AB3304">
        <v>61030</v>
      </c>
      <c r="AC3304">
        <v>0.1</v>
      </c>
    </row>
    <row r="3305" spans="13:29" x14ac:dyDescent="0.35">
      <c r="M3305" t="s">
        <v>44</v>
      </c>
      <c r="N3305">
        <v>20436974</v>
      </c>
      <c r="O3305" t="s">
        <v>14</v>
      </c>
      <c r="P3305">
        <v>52.3645581723991</v>
      </c>
      <c r="Q3305">
        <v>4.8641869850312798</v>
      </c>
      <c r="R3305" t="s">
        <v>45</v>
      </c>
      <c r="S3305">
        <v>110</v>
      </c>
      <c r="T3305">
        <v>325</v>
      </c>
      <c r="U3305">
        <v>7</v>
      </c>
      <c r="V3305">
        <v>0.44</v>
      </c>
      <c r="W3305">
        <v>34</v>
      </c>
      <c r="X3305">
        <v>13732</v>
      </c>
      <c r="Y3305">
        <v>1</v>
      </c>
      <c r="Z3305" t="s">
        <v>56</v>
      </c>
      <c r="AA3305" t="s">
        <v>57</v>
      </c>
      <c r="AB3305">
        <v>35750</v>
      </c>
      <c r="AC3305">
        <v>0.1</v>
      </c>
    </row>
    <row r="3306" spans="13:29" x14ac:dyDescent="0.35">
      <c r="M3306" t="s">
        <v>44</v>
      </c>
      <c r="N3306">
        <v>20529344</v>
      </c>
      <c r="O3306" t="s">
        <v>6</v>
      </c>
      <c r="P3306">
        <v>52.373649186566603</v>
      </c>
      <c r="Q3306">
        <v>4.87742564052584</v>
      </c>
      <c r="R3306" t="s">
        <v>45</v>
      </c>
      <c r="S3306">
        <v>275</v>
      </c>
      <c r="T3306">
        <v>28</v>
      </c>
      <c r="U3306">
        <v>49</v>
      </c>
      <c r="V3306">
        <v>3.11</v>
      </c>
      <c r="W3306">
        <v>337</v>
      </c>
      <c r="X3306">
        <v>13800</v>
      </c>
      <c r="Y3306">
        <v>1</v>
      </c>
      <c r="Z3306" t="s">
        <v>46</v>
      </c>
      <c r="AA3306" t="s">
        <v>47</v>
      </c>
      <c r="AB3306">
        <v>7700</v>
      </c>
      <c r="AC3306">
        <v>0.1</v>
      </c>
    </row>
    <row r="3307" spans="13:29" x14ac:dyDescent="0.35">
      <c r="M3307" t="s">
        <v>44</v>
      </c>
      <c r="N3307">
        <v>20597844</v>
      </c>
      <c r="O3307" t="s">
        <v>19</v>
      </c>
      <c r="P3307">
        <v>52.377814328476603</v>
      </c>
      <c r="Q3307">
        <v>4.8439339900222302</v>
      </c>
      <c r="R3307" t="s">
        <v>45</v>
      </c>
      <c r="S3307">
        <v>0</v>
      </c>
      <c r="T3307">
        <v>351</v>
      </c>
      <c r="U3307">
        <v>8</v>
      </c>
      <c r="V3307">
        <v>0.51</v>
      </c>
      <c r="W3307">
        <v>15</v>
      </c>
      <c r="X3307">
        <v>13842</v>
      </c>
      <c r="Y3307">
        <v>1</v>
      </c>
      <c r="Z3307" t="s">
        <v>62</v>
      </c>
      <c r="AA3307" t="s">
        <v>63</v>
      </c>
      <c r="AB3307">
        <v>0</v>
      </c>
      <c r="AC3307">
        <v>0.1</v>
      </c>
    </row>
    <row r="3308" spans="13:29" x14ac:dyDescent="0.35">
      <c r="M3308" t="s">
        <v>44</v>
      </c>
      <c r="N3308">
        <v>20612492</v>
      </c>
      <c r="O3308" t="s">
        <v>11</v>
      </c>
      <c r="P3308">
        <v>52.355079067263702</v>
      </c>
      <c r="Q3308">
        <v>4.8987656437545199</v>
      </c>
      <c r="R3308" t="s">
        <v>45</v>
      </c>
      <c r="S3308">
        <v>120</v>
      </c>
      <c r="T3308">
        <v>181</v>
      </c>
      <c r="U3308">
        <v>29</v>
      </c>
      <c r="V3308">
        <v>1.95</v>
      </c>
      <c r="W3308">
        <v>23</v>
      </c>
      <c r="X3308">
        <v>13850</v>
      </c>
      <c r="Y3308">
        <v>1</v>
      </c>
      <c r="Z3308" t="s">
        <v>58</v>
      </c>
      <c r="AA3308" t="s">
        <v>59</v>
      </c>
      <c r="AB3308">
        <v>21720</v>
      </c>
      <c r="AC3308">
        <v>0.1</v>
      </c>
    </row>
    <row r="3309" spans="13:29" x14ac:dyDescent="0.35">
      <c r="M3309" t="s">
        <v>44</v>
      </c>
      <c r="N3309">
        <v>20651079</v>
      </c>
      <c r="O3309" t="s">
        <v>14</v>
      </c>
      <c r="P3309">
        <v>52.361679629125199</v>
      </c>
      <c r="Q3309">
        <v>4.8504954884534399</v>
      </c>
      <c r="R3309" t="s">
        <v>45</v>
      </c>
      <c r="S3309">
        <v>230</v>
      </c>
      <c r="T3309">
        <v>332</v>
      </c>
      <c r="U3309">
        <v>7</v>
      </c>
      <c r="V3309">
        <v>0.46</v>
      </c>
      <c r="W3309">
        <v>1</v>
      </c>
      <c r="X3309">
        <v>13886</v>
      </c>
      <c r="Y3309">
        <v>1</v>
      </c>
      <c r="Z3309" t="s">
        <v>56</v>
      </c>
      <c r="AA3309" t="s">
        <v>57</v>
      </c>
      <c r="AB3309">
        <v>76360</v>
      </c>
      <c r="AC3309">
        <v>0.1</v>
      </c>
    </row>
    <row r="3310" spans="13:29" x14ac:dyDescent="0.35">
      <c r="M3310" t="s">
        <v>44</v>
      </c>
      <c r="N3310">
        <v>20716206</v>
      </c>
      <c r="O3310" t="s">
        <v>11</v>
      </c>
      <c r="P3310">
        <v>52.352602578483598</v>
      </c>
      <c r="Q3310">
        <v>4.9020029153263396</v>
      </c>
      <c r="R3310" t="s">
        <v>45</v>
      </c>
      <c r="S3310">
        <v>200</v>
      </c>
      <c r="T3310">
        <v>320</v>
      </c>
      <c r="U3310">
        <v>3</v>
      </c>
      <c r="V3310">
        <v>0.19</v>
      </c>
      <c r="W3310">
        <v>86</v>
      </c>
      <c r="X3310">
        <v>13925</v>
      </c>
      <c r="Y3310">
        <v>1</v>
      </c>
      <c r="Z3310" t="s">
        <v>58</v>
      </c>
      <c r="AA3310" t="s">
        <v>59</v>
      </c>
      <c r="AB3310">
        <v>64000</v>
      </c>
      <c r="AC3310">
        <v>0.1</v>
      </c>
    </row>
    <row r="3311" spans="13:29" x14ac:dyDescent="0.35">
      <c r="M3311" t="s">
        <v>44</v>
      </c>
      <c r="N3311">
        <v>20838248</v>
      </c>
      <c r="O3311" t="s">
        <v>14</v>
      </c>
      <c r="P3311">
        <v>52.360815668014197</v>
      </c>
      <c r="Q3311">
        <v>4.8583249714280701</v>
      </c>
      <c r="R3311" t="s">
        <v>45</v>
      </c>
      <c r="S3311">
        <v>150</v>
      </c>
      <c r="T3311">
        <v>326</v>
      </c>
      <c r="U3311">
        <v>17</v>
      </c>
      <c r="V3311">
        <v>1.19</v>
      </c>
      <c r="W3311">
        <v>59</v>
      </c>
      <c r="X3311">
        <v>14015</v>
      </c>
      <c r="Y3311">
        <v>1</v>
      </c>
      <c r="Z3311" t="s">
        <v>56</v>
      </c>
      <c r="AA3311" t="s">
        <v>57</v>
      </c>
      <c r="AB3311">
        <v>48900</v>
      </c>
      <c r="AC3311">
        <v>0.1</v>
      </c>
    </row>
    <row r="3312" spans="13:29" x14ac:dyDescent="0.35">
      <c r="M3312" t="s">
        <v>44</v>
      </c>
      <c r="N3312">
        <v>20873927</v>
      </c>
      <c r="O3312" t="s">
        <v>7</v>
      </c>
      <c r="P3312">
        <v>52.363588550127503</v>
      </c>
      <c r="Q3312">
        <v>4.8832934427855799</v>
      </c>
      <c r="R3312" t="s">
        <v>45</v>
      </c>
      <c r="S3312">
        <v>200</v>
      </c>
      <c r="T3312">
        <v>289</v>
      </c>
      <c r="U3312">
        <v>29</v>
      </c>
      <c r="V3312">
        <v>1.96</v>
      </c>
      <c r="W3312">
        <v>7</v>
      </c>
      <c r="X3312">
        <v>14042</v>
      </c>
      <c r="Y3312">
        <v>1</v>
      </c>
      <c r="Z3312" t="s">
        <v>68</v>
      </c>
      <c r="AA3312" t="s">
        <v>69</v>
      </c>
      <c r="AB3312">
        <v>57800</v>
      </c>
      <c r="AC3312">
        <v>0.1</v>
      </c>
    </row>
    <row r="3313" spans="13:29" x14ac:dyDescent="0.35">
      <c r="M3313" t="s">
        <v>44</v>
      </c>
      <c r="N3313">
        <v>20881621</v>
      </c>
      <c r="O3313" t="s">
        <v>7</v>
      </c>
      <c r="P3313">
        <v>52.363592154748197</v>
      </c>
      <c r="Q3313">
        <v>4.8840248679398801</v>
      </c>
      <c r="R3313" t="s">
        <v>45</v>
      </c>
      <c r="S3313">
        <v>195</v>
      </c>
      <c r="T3313">
        <v>288</v>
      </c>
      <c r="U3313">
        <v>26</v>
      </c>
      <c r="V3313">
        <v>1.73</v>
      </c>
      <c r="W3313">
        <v>64</v>
      </c>
      <c r="X3313">
        <v>14052</v>
      </c>
      <c r="Y3313">
        <v>1</v>
      </c>
      <c r="Z3313" t="s">
        <v>68</v>
      </c>
      <c r="AA3313" t="s">
        <v>69</v>
      </c>
      <c r="AB3313">
        <v>56160</v>
      </c>
      <c r="AC3313">
        <v>0.1</v>
      </c>
    </row>
    <row r="3314" spans="13:29" x14ac:dyDescent="0.35">
      <c r="M3314" t="s">
        <v>44</v>
      </c>
      <c r="N3314">
        <v>20940043</v>
      </c>
      <c r="O3314" t="s">
        <v>11</v>
      </c>
      <c r="P3314">
        <v>52.356637567823803</v>
      </c>
      <c r="Q3314">
        <v>4.8966730567966898</v>
      </c>
      <c r="R3314" t="s">
        <v>45</v>
      </c>
      <c r="S3314">
        <v>275</v>
      </c>
      <c r="T3314">
        <v>31</v>
      </c>
      <c r="U3314">
        <v>21</v>
      </c>
      <c r="V3314">
        <v>1.56</v>
      </c>
      <c r="W3314">
        <v>291</v>
      </c>
      <c r="X3314">
        <v>14095</v>
      </c>
      <c r="Y3314">
        <v>1</v>
      </c>
      <c r="Z3314" t="s">
        <v>58</v>
      </c>
      <c r="AA3314" t="s">
        <v>59</v>
      </c>
      <c r="AB3314">
        <v>8525</v>
      </c>
      <c r="AC3314">
        <v>0.1</v>
      </c>
    </row>
    <row r="3315" spans="13:29" x14ac:dyDescent="0.35">
      <c r="M3315" t="s">
        <v>44</v>
      </c>
      <c r="N3315">
        <v>20944038</v>
      </c>
      <c r="O3315" t="s">
        <v>7</v>
      </c>
      <c r="P3315">
        <v>52.3696849453558</v>
      </c>
      <c r="Q3315">
        <v>4.9100737989798402</v>
      </c>
      <c r="R3315" t="s">
        <v>45</v>
      </c>
      <c r="S3315">
        <v>275</v>
      </c>
      <c r="T3315">
        <v>26</v>
      </c>
      <c r="U3315">
        <v>28</v>
      </c>
      <c r="V3315">
        <v>2.11</v>
      </c>
      <c r="W3315">
        <v>294</v>
      </c>
      <c r="X3315">
        <v>14102</v>
      </c>
      <c r="Y3315">
        <v>1</v>
      </c>
      <c r="Z3315" t="s">
        <v>68</v>
      </c>
      <c r="AA3315" t="s">
        <v>69</v>
      </c>
      <c r="AB3315">
        <v>7150</v>
      </c>
      <c r="AC3315">
        <v>0.1</v>
      </c>
    </row>
    <row r="3316" spans="13:29" x14ac:dyDescent="0.35">
      <c r="M3316" t="s">
        <v>44</v>
      </c>
      <c r="N3316">
        <v>20953659</v>
      </c>
      <c r="O3316" t="s">
        <v>11</v>
      </c>
      <c r="P3316">
        <v>52.352127543808002</v>
      </c>
      <c r="Q3316">
        <v>4.8925075111686196</v>
      </c>
      <c r="R3316" t="s">
        <v>45</v>
      </c>
      <c r="S3316">
        <v>300</v>
      </c>
      <c r="T3316">
        <v>41</v>
      </c>
      <c r="U3316">
        <v>18</v>
      </c>
      <c r="V3316">
        <v>1.58</v>
      </c>
      <c r="W3316">
        <v>320</v>
      </c>
      <c r="X3316">
        <v>14109</v>
      </c>
      <c r="Y3316">
        <v>1</v>
      </c>
      <c r="Z3316" t="s">
        <v>58</v>
      </c>
      <c r="AA3316" t="s">
        <v>59</v>
      </c>
      <c r="AB3316">
        <v>12300</v>
      </c>
      <c r="AC3316">
        <v>0.1</v>
      </c>
    </row>
    <row r="3317" spans="13:29" x14ac:dyDescent="0.35">
      <c r="M3317" t="s">
        <v>44</v>
      </c>
      <c r="N3317">
        <v>20953740</v>
      </c>
      <c r="O3317" t="s">
        <v>11</v>
      </c>
      <c r="P3317">
        <v>52.3538638001883</v>
      </c>
      <c r="Q3317">
        <v>4.8921335504876602</v>
      </c>
      <c r="R3317" t="s">
        <v>45</v>
      </c>
      <c r="S3317">
        <v>275</v>
      </c>
      <c r="T3317">
        <v>25</v>
      </c>
      <c r="U3317">
        <v>11</v>
      </c>
      <c r="V3317">
        <v>0.96</v>
      </c>
      <c r="W3317">
        <v>311</v>
      </c>
      <c r="X3317">
        <v>14110</v>
      </c>
      <c r="Y3317">
        <v>1</v>
      </c>
      <c r="Z3317" t="s">
        <v>58</v>
      </c>
      <c r="AA3317" t="s">
        <v>59</v>
      </c>
      <c r="AB3317">
        <v>6875</v>
      </c>
      <c r="AC3317">
        <v>0.1</v>
      </c>
    </row>
    <row r="3318" spans="13:29" x14ac:dyDescent="0.35">
      <c r="M3318" t="s">
        <v>44</v>
      </c>
      <c r="N3318">
        <v>20964963</v>
      </c>
      <c r="O3318" t="s">
        <v>10</v>
      </c>
      <c r="P3318">
        <v>52.398996021853797</v>
      </c>
      <c r="Q3318">
        <v>4.9055053650830596</v>
      </c>
      <c r="R3318" t="s">
        <v>45</v>
      </c>
      <c r="S3318">
        <v>95</v>
      </c>
      <c r="T3318">
        <v>49</v>
      </c>
      <c r="U3318">
        <v>25</v>
      </c>
      <c r="V3318">
        <v>1.82</v>
      </c>
      <c r="W3318">
        <v>315</v>
      </c>
      <c r="X3318">
        <v>14120</v>
      </c>
      <c r="Y3318">
        <v>1</v>
      </c>
      <c r="Z3318" t="s">
        <v>78</v>
      </c>
      <c r="AA3318" t="s">
        <v>79</v>
      </c>
      <c r="AB3318">
        <v>4655</v>
      </c>
      <c r="AC3318">
        <v>0.1</v>
      </c>
    </row>
    <row r="3319" spans="13:29" x14ac:dyDescent="0.35">
      <c r="M3319" t="s">
        <v>44</v>
      </c>
      <c r="N3319">
        <v>20975003</v>
      </c>
      <c r="O3319" t="s">
        <v>8</v>
      </c>
      <c r="P3319">
        <v>52.352843581764098</v>
      </c>
      <c r="Q3319">
        <v>4.8572772635959103</v>
      </c>
      <c r="R3319" t="s">
        <v>45</v>
      </c>
      <c r="S3319">
        <v>129</v>
      </c>
      <c r="T3319">
        <v>359</v>
      </c>
      <c r="U3319">
        <v>8</v>
      </c>
      <c r="V3319">
        <v>0.57999999999999996</v>
      </c>
      <c r="W3319">
        <v>14</v>
      </c>
      <c r="X3319">
        <v>14128</v>
      </c>
      <c r="Y3319">
        <v>1</v>
      </c>
      <c r="Z3319" t="s">
        <v>74</v>
      </c>
      <c r="AA3319" t="s">
        <v>75</v>
      </c>
      <c r="AB3319">
        <v>46311</v>
      </c>
      <c r="AC3319">
        <v>0.1</v>
      </c>
    </row>
    <row r="3320" spans="13:29" x14ac:dyDescent="0.35">
      <c r="M3320" t="s">
        <v>44</v>
      </c>
      <c r="N3320">
        <v>20990249</v>
      </c>
      <c r="O3320" t="s">
        <v>6</v>
      </c>
      <c r="P3320">
        <v>52.367531884777001</v>
      </c>
      <c r="Q3320">
        <v>4.8943369029353603</v>
      </c>
      <c r="R3320" t="s">
        <v>45</v>
      </c>
      <c r="S3320">
        <v>325</v>
      </c>
      <c r="T3320">
        <v>75</v>
      </c>
      <c r="U3320">
        <v>12</v>
      </c>
      <c r="V3320">
        <v>0.98</v>
      </c>
      <c r="W3320">
        <v>276</v>
      </c>
      <c r="X3320">
        <v>14143</v>
      </c>
      <c r="Y3320">
        <v>1</v>
      </c>
      <c r="Z3320" t="s">
        <v>46</v>
      </c>
      <c r="AA3320" t="s">
        <v>47</v>
      </c>
      <c r="AB3320">
        <v>24375</v>
      </c>
      <c r="AC3320">
        <v>0.1</v>
      </c>
    </row>
    <row r="3321" spans="13:29" x14ac:dyDescent="0.35">
      <c r="M3321" t="s">
        <v>44</v>
      </c>
      <c r="N3321">
        <v>21041016</v>
      </c>
      <c r="O3321" t="s">
        <v>11</v>
      </c>
      <c r="P3321">
        <v>52.354174283856501</v>
      </c>
      <c r="Q3321">
        <v>4.8997913891684899</v>
      </c>
      <c r="R3321" t="s">
        <v>45</v>
      </c>
      <c r="S3321">
        <v>103</v>
      </c>
      <c r="T3321">
        <v>278</v>
      </c>
      <c r="U3321">
        <v>2</v>
      </c>
      <c r="V3321">
        <v>0.14000000000000001</v>
      </c>
      <c r="W3321">
        <v>365</v>
      </c>
      <c r="X3321">
        <v>14188</v>
      </c>
      <c r="Y3321">
        <v>1</v>
      </c>
      <c r="Z3321" t="s">
        <v>58</v>
      </c>
      <c r="AA3321" t="s">
        <v>59</v>
      </c>
      <c r="AB3321">
        <v>28634</v>
      </c>
      <c r="AC3321">
        <v>0.1</v>
      </c>
    </row>
    <row r="3322" spans="13:29" x14ac:dyDescent="0.35">
      <c r="M3322" t="s">
        <v>44</v>
      </c>
      <c r="N3322">
        <v>21070372</v>
      </c>
      <c r="O3322" t="s">
        <v>19</v>
      </c>
      <c r="P3322">
        <v>52.375783338959103</v>
      </c>
      <c r="Q3322">
        <v>4.8401866124226904</v>
      </c>
      <c r="R3322" t="s">
        <v>45</v>
      </c>
      <c r="S3322">
        <v>499</v>
      </c>
      <c r="T3322">
        <v>294</v>
      </c>
      <c r="U3322">
        <v>21</v>
      </c>
      <c r="V3322">
        <v>1.49</v>
      </c>
      <c r="W3322">
        <v>177</v>
      </c>
      <c r="X3322">
        <v>14205</v>
      </c>
      <c r="Y3322">
        <v>1</v>
      </c>
      <c r="Z3322" t="s">
        <v>62</v>
      </c>
      <c r="AA3322" t="s">
        <v>63</v>
      </c>
      <c r="AB3322">
        <v>146706</v>
      </c>
      <c r="AC3322">
        <v>0.1</v>
      </c>
    </row>
    <row r="3323" spans="13:29" x14ac:dyDescent="0.35">
      <c r="M3323" t="s">
        <v>44</v>
      </c>
      <c r="N3323">
        <v>21173167</v>
      </c>
      <c r="O3323" t="s">
        <v>27</v>
      </c>
      <c r="P3323">
        <v>52.320224348001702</v>
      </c>
      <c r="Q3323">
        <v>4.9605544549929901</v>
      </c>
      <c r="R3323" t="s">
        <v>45</v>
      </c>
      <c r="S3323">
        <v>200</v>
      </c>
      <c r="T3323">
        <v>281</v>
      </c>
      <c r="U3323">
        <v>32</v>
      </c>
      <c r="V3323">
        <v>2.29</v>
      </c>
      <c r="W3323">
        <v>91</v>
      </c>
      <c r="X3323">
        <v>14285</v>
      </c>
      <c r="Y3323">
        <v>1</v>
      </c>
      <c r="Z3323" t="s">
        <v>107</v>
      </c>
      <c r="AA3323" t="s">
        <v>117</v>
      </c>
      <c r="AB3323">
        <v>56200</v>
      </c>
      <c r="AC3323">
        <v>0.1</v>
      </c>
    </row>
    <row r="3324" spans="13:29" x14ac:dyDescent="0.35">
      <c r="M3324" t="s">
        <v>44</v>
      </c>
      <c r="N3324">
        <v>21257979</v>
      </c>
      <c r="O3324" t="s">
        <v>25</v>
      </c>
      <c r="P3324">
        <v>52.296070930795999</v>
      </c>
      <c r="Q3324">
        <v>4.9936506833332199</v>
      </c>
      <c r="R3324" t="s">
        <v>45</v>
      </c>
      <c r="S3324">
        <v>160</v>
      </c>
      <c r="T3324">
        <v>276</v>
      </c>
      <c r="U3324">
        <v>8</v>
      </c>
      <c r="V3324">
        <v>0.7</v>
      </c>
      <c r="W3324">
        <v>87</v>
      </c>
      <c r="X3324">
        <v>14349</v>
      </c>
      <c r="Y3324">
        <v>1</v>
      </c>
      <c r="Z3324" t="s">
        <v>90</v>
      </c>
      <c r="AA3324" t="s">
        <v>91</v>
      </c>
      <c r="AB3324">
        <v>44160</v>
      </c>
      <c r="AC3324">
        <v>0.1</v>
      </c>
    </row>
    <row r="3325" spans="13:29" x14ac:dyDescent="0.35">
      <c r="M3325" t="s">
        <v>44</v>
      </c>
      <c r="N3325">
        <v>21282877</v>
      </c>
      <c r="O3325" t="s">
        <v>15</v>
      </c>
      <c r="P3325">
        <v>52.381194945564999</v>
      </c>
      <c r="Q3325">
        <v>4.8774562333144296</v>
      </c>
      <c r="R3325" t="s">
        <v>45</v>
      </c>
      <c r="S3325">
        <v>250</v>
      </c>
      <c r="T3325">
        <v>350</v>
      </c>
      <c r="U3325">
        <v>31</v>
      </c>
      <c r="V3325">
        <v>2.2599999999999998</v>
      </c>
      <c r="W3325">
        <v>52</v>
      </c>
      <c r="X3325">
        <v>14375</v>
      </c>
      <c r="Y3325">
        <v>1</v>
      </c>
      <c r="Z3325" t="s">
        <v>60</v>
      </c>
      <c r="AA3325" t="s">
        <v>61</v>
      </c>
      <c r="AB3325">
        <v>87500</v>
      </c>
      <c r="AC3325">
        <v>0.1</v>
      </c>
    </row>
    <row r="3326" spans="13:29" x14ac:dyDescent="0.35">
      <c r="M3326" t="s">
        <v>44</v>
      </c>
      <c r="N3326">
        <v>21302209</v>
      </c>
      <c r="O3326" t="s">
        <v>11</v>
      </c>
      <c r="P3326">
        <v>52.357010907336303</v>
      </c>
      <c r="Q3326">
        <v>4.8952828288185302</v>
      </c>
      <c r="R3326" t="s">
        <v>45</v>
      </c>
      <c r="S3326">
        <v>95</v>
      </c>
      <c r="T3326">
        <v>361</v>
      </c>
      <c r="U3326">
        <v>18</v>
      </c>
      <c r="V3326">
        <v>1.29</v>
      </c>
      <c r="W3326">
        <v>7</v>
      </c>
      <c r="X3326">
        <v>14393</v>
      </c>
      <c r="Y3326">
        <v>1</v>
      </c>
      <c r="Z3326" t="s">
        <v>58</v>
      </c>
      <c r="AA3326" t="s">
        <v>59</v>
      </c>
      <c r="AB3326">
        <v>34295</v>
      </c>
      <c r="AC3326">
        <v>0.1</v>
      </c>
    </row>
    <row r="3327" spans="13:29" x14ac:dyDescent="0.35">
      <c r="M3327" t="s">
        <v>44</v>
      </c>
      <c r="N3327">
        <v>21331374</v>
      </c>
      <c r="O3327" t="s">
        <v>13</v>
      </c>
      <c r="P3327">
        <v>52.355437972211398</v>
      </c>
      <c r="Q3327">
        <v>5.0009915494182504</v>
      </c>
      <c r="R3327" t="s">
        <v>45</v>
      </c>
      <c r="S3327">
        <v>248</v>
      </c>
      <c r="T3327">
        <v>110</v>
      </c>
      <c r="U3327">
        <v>16</v>
      </c>
      <c r="V3327">
        <v>1.21</v>
      </c>
      <c r="W3327">
        <v>167</v>
      </c>
      <c r="X3327">
        <v>14415</v>
      </c>
      <c r="Y3327">
        <v>1</v>
      </c>
      <c r="Z3327" t="s">
        <v>86</v>
      </c>
      <c r="AA3327" t="s">
        <v>87</v>
      </c>
      <c r="AB3327">
        <v>27280</v>
      </c>
      <c r="AC3327">
        <v>0.1</v>
      </c>
    </row>
    <row r="3328" spans="13:29" x14ac:dyDescent="0.35">
      <c r="M3328" t="s">
        <v>44</v>
      </c>
      <c r="N3328">
        <v>21484575</v>
      </c>
      <c r="O3328" t="s">
        <v>8</v>
      </c>
      <c r="P3328">
        <v>52.354793939517002</v>
      </c>
      <c r="Q3328">
        <v>4.8562009521343699</v>
      </c>
      <c r="R3328" t="s">
        <v>45</v>
      </c>
      <c r="S3328">
        <v>275</v>
      </c>
      <c r="T3328">
        <v>21</v>
      </c>
      <c r="U3328">
        <v>40</v>
      </c>
      <c r="V3328">
        <v>2.96</v>
      </c>
      <c r="W3328">
        <v>332</v>
      </c>
      <c r="X3328">
        <v>14532</v>
      </c>
      <c r="Y3328">
        <v>1</v>
      </c>
      <c r="Z3328" t="s">
        <v>74</v>
      </c>
      <c r="AA3328" t="s">
        <v>75</v>
      </c>
      <c r="AB3328">
        <v>5775</v>
      </c>
      <c r="AC3328">
        <v>0.1</v>
      </c>
    </row>
    <row r="3329" spans="13:29" x14ac:dyDescent="0.35">
      <c r="M3329" t="s">
        <v>44</v>
      </c>
      <c r="N3329">
        <v>21493687</v>
      </c>
      <c r="O3329" t="s">
        <v>23</v>
      </c>
      <c r="P3329">
        <v>52.402114672868002</v>
      </c>
      <c r="Q3329">
        <v>4.9352246200146199</v>
      </c>
      <c r="R3329" t="s">
        <v>45</v>
      </c>
      <c r="S3329">
        <v>185</v>
      </c>
      <c r="T3329">
        <v>297</v>
      </c>
      <c r="U3329">
        <v>7</v>
      </c>
      <c r="V3329">
        <v>0.51</v>
      </c>
      <c r="W3329">
        <v>3</v>
      </c>
      <c r="X3329">
        <v>14538</v>
      </c>
      <c r="Y3329">
        <v>1</v>
      </c>
      <c r="Z3329" t="s">
        <v>76</v>
      </c>
      <c r="AA3329" t="s">
        <v>77</v>
      </c>
      <c r="AB3329">
        <v>54945</v>
      </c>
      <c r="AC3329">
        <v>0.1</v>
      </c>
    </row>
    <row r="3330" spans="13:29" x14ac:dyDescent="0.35">
      <c r="M3330" t="s">
        <v>44</v>
      </c>
      <c r="N3330">
        <v>21512953</v>
      </c>
      <c r="O3330" t="s">
        <v>24</v>
      </c>
      <c r="P3330">
        <v>52.356090881757403</v>
      </c>
      <c r="Q3330">
        <v>4.7952015605528198</v>
      </c>
      <c r="R3330" t="s">
        <v>45</v>
      </c>
      <c r="S3330">
        <v>200</v>
      </c>
      <c r="T3330">
        <v>310</v>
      </c>
      <c r="U3330">
        <v>9</v>
      </c>
      <c r="V3330">
        <v>0.68</v>
      </c>
      <c r="W3330">
        <v>88</v>
      </c>
      <c r="X3330">
        <v>14550</v>
      </c>
      <c r="Y3330">
        <v>1</v>
      </c>
      <c r="Z3330" t="s">
        <v>84</v>
      </c>
      <c r="AA3330" t="s">
        <v>85</v>
      </c>
      <c r="AB3330">
        <v>62000</v>
      </c>
      <c r="AC3330">
        <v>0.1</v>
      </c>
    </row>
    <row r="3331" spans="13:29" x14ac:dyDescent="0.35">
      <c r="M3331" t="s">
        <v>44</v>
      </c>
      <c r="N3331">
        <v>21522399</v>
      </c>
      <c r="O3331" t="s">
        <v>14</v>
      </c>
      <c r="P3331">
        <v>52.371812283287603</v>
      </c>
      <c r="Q3331">
        <v>4.8624582134528103</v>
      </c>
      <c r="R3331" t="s">
        <v>45</v>
      </c>
      <c r="S3331">
        <v>100</v>
      </c>
      <c r="T3331">
        <v>285</v>
      </c>
      <c r="U3331">
        <v>15</v>
      </c>
      <c r="V3331">
        <v>1.1200000000000001</v>
      </c>
      <c r="W3331">
        <v>178</v>
      </c>
      <c r="X3331">
        <v>14558</v>
      </c>
      <c r="Y3331">
        <v>1</v>
      </c>
      <c r="Z3331" t="s">
        <v>56</v>
      </c>
      <c r="AA3331" t="s">
        <v>57</v>
      </c>
      <c r="AB3331">
        <v>28500</v>
      </c>
      <c r="AC3331">
        <v>0.1</v>
      </c>
    </row>
    <row r="3332" spans="13:29" x14ac:dyDescent="0.35">
      <c r="M3332" t="s">
        <v>44</v>
      </c>
      <c r="N3332">
        <v>21638936</v>
      </c>
      <c r="O3332" t="s">
        <v>18</v>
      </c>
      <c r="P3332">
        <v>52.365472090538503</v>
      </c>
      <c r="Q3332">
        <v>4.9421254354174398</v>
      </c>
      <c r="R3332" t="s">
        <v>45</v>
      </c>
      <c r="S3332">
        <v>440</v>
      </c>
      <c r="T3332">
        <v>361</v>
      </c>
      <c r="U3332">
        <v>8</v>
      </c>
      <c r="V3332">
        <v>0.69</v>
      </c>
      <c r="W3332">
        <v>2</v>
      </c>
      <c r="X3332">
        <v>14678</v>
      </c>
      <c r="Y3332">
        <v>1</v>
      </c>
      <c r="Z3332" t="s">
        <v>66</v>
      </c>
      <c r="AA3332" t="s">
        <v>67</v>
      </c>
      <c r="AB3332">
        <v>158840</v>
      </c>
      <c r="AC3332">
        <v>0.1</v>
      </c>
    </row>
    <row r="3333" spans="13:29" x14ac:dyDescent="0.35">
      <c r="M3333" t="s">
        <v>44</v>
      </c>
      <c r="N3333">
        <v>21674026</v>
      </c>
      <c r="O3333" t="s">
        <v>24</v>
      </c>
      <c r="P3333">
        <v>52.3539322922867</v>
      </c>
      <c r="Q3333">
        <v>4.7865536442113603</v>
      </c>
      <c r="R3333" t="s">
        <v>45</v>
      </c>
      <c r="S3333">
        <v>120</v>
      </c>
      <c r="T3333">
        <v>342</v>
      </c>
      <c r="U3333">
        <v>13</v>
      </c>
      <c r="V3333">
        <v>1</v>
      </c>
      <c r="W3333">
        <v>16</v>
      </c>
      <c r="X3333">
        <v>14711</v>
      </c>
      <c r="Y3333">
        <v>1</v>
      </c>
      <c r="Z3333" t="s">
        <v>84</v>
      </c>
      <c r="AA3333" t="s">
        <v>85</v>
      </c>
      <c r="AB3333">
        <v>41040</v>
      </c>
      <c r="AC3333">
        <v>0.1</v>
      </c>
    </row>
    <row r="3334" spans="13:29" x14ac:dyDescent="0.35">
      <c r="M3334" t="s">
        <v>44</v>
      </c>
      <c r="N3334">
        <v>21731645</v>
      </c>
      <c r="O3334" t="s">
        <v>14</v>
      </c>
      <c r="P3334">
        <v>52.370235675791498</v>
      </c>
      <c r="Q3334">
        <v>4.8493861105503404</v>
      </c>
      <c r="R3334" t="s">
        <v>45</v>
      </c>
      <c r="S3334">
        <v>130</v>
      </c>
      <c r="T3334">
        <v>338</v>
      </c>
      <c r="U3334">
        <v>4</v>
      </c>
      <c r="V3334">
        <v>0.33</v>
      </c>
      <c r="W3334">
        <v>3</v>
      </c>
      <c r="X3334">
        <v>14759</v>
      </c>
      <c r="Y3334">
        <v>1</v>
      </c>
      <c r="Z3334" t="s">
        <v>56</v>
      </c>
      <c r="AA3334" t="s">
        <v>57</v>
      </c>
      <c r="AB3334">
        <v>43940</v>
      </c>
      <c r="AC3334">
        <v>0.1</v>
      </c>
    </row>
    <row r="3335" spans="13:29" x14ac:dyDescent="0.35">
      <c r="M3335" t="s">
        <v>44</v>
      </c>
      <c r="N3335">
        <v>21735611</v>
      </c>
      <c r="O3335" t="s">
        <v>8</v>
      </c>
      <c r="P3335">
        <v>52.347334923584597</v>
      </c>
      <c r="Q3335">
        <v>4.8676382857200604</v>
      </c>
      <c r="R3335" t="s">
        <v>45</v>
      </c>
      <c r="S3335">
        <v>140</v>
      </c>
      <c r="T3335">
        <v>354</v>
      </c>
      <c r="U3335">
        <v>16</v>
      </c>
      <c r="V3335">
        <v>1.25</v>
      </c>
      <c r="W3335">
        <v>5</v>
      </c>
      <c r="X3335">
        <v>14764</v>
      </c>
      <c r="Y3335">
        <v>1</v>
      </c>
      <c r="Z3335" t="s">
        <v>74</v>
      </c>
      <c r="AA3335" t="s">
        <v>75</v>
      </c>
      <c r="AB3335">
        <v>49560</v>
      </c>
      <c r="AC3335">
        <v>0.1</v>
      </c>
    </row>
    <row r="3336" spans="13:29" x14ac:dyDescent="0.35">
      <c r="M3336" t="s">
        <v>44</v>
      </c>
      <c r="N3336">
        <v>21794076</v>
      </c>
      <c r="O3336" t="s">
        <v>19</v>
      </c>
      <c r="P3336">
        <v>52.375621978418003</v>
      </c>
      <c r="Q3336">
        <v>4.8619602981278298</v>
      </c>
      <c r="R3336" t="s">
        <v>45</v>
      </c>
      <c r="S3336">
        <v>180</v>
      </c>
      <c r="T3336">
        <v>356</v>
      </c>
      <c r="U3336">
        <v>20</v>
      </c>
      <c r="V3336">
        <v>1.66</v>
      </c>
      <c r="W3336">
        <v>2</v>
      </c>
      <c r="X3336">
        <v>14821</v>
      </c>
      <c r="Y3336">
        <v>1</v>
      </c>
      <c r="Z3336" t="s">
        <v>62</v>
      </c>
      <c r="AA3336" t="s">
        <v>63</v>
      </c>
      <c r="AB3336">
        <v>64080</v>
      </c>
      <c r="AC3336">
        <v>0.1</v>
      </c>
    </row>
    <row r="3337" spans="13:29" x14ac:dyDescent="0.35">
      <c r="M3337" t="s">
        <v>44</v>
      </c>
      <c r="N3337">
        <v>21943080</v>
      </c>
      <c r="O3337" t="s">
        <v>14</v>
      </c>
      <c r="P3337">
        <v>52.365839741913199</v>
      </c>
      <c r="Q3337">
        <v>4.8764351256749903</v>
      </c>
      <c r="R3337" t="s">
        <v>45</v>
      </c>
      <c r="S3337">
        <v>145</v>
      </c>
      <c r="T3337">
        <v>143</v>
      </c>
      <c r="U3337">
        <v>84</v>
      </c>
      <c r="V3337">
        <v>6.85</v>
      </c>
      <c r="W3337">
        <v>237</v>
      </c>
      <c r="X3337">
        <v>14946</v>
      </c>
      <c r="Y3337">
        <v>1</v>
      </c>
      <c r="Z3337" t="s">
        <v>56</v>
      </c>
      <c r="AA3337" t="s">
        <v>57</v>
      </c>
      <c r="AB3337">
        <v>20735</v>
      </c>
      <c r="AC3337">
        <v>0.1</v>
      </c>
    </row>
    <row r="3338" spans="13:29" x14ac:dyDescent="0.35">
      <c r="M3338" t="s">
        <v>44</v>
      </c>
      <c r="N3338">
        <v>21956815</v>
      </c>
      <c r="O3338" t="s">
        <v>14</v>
      </c>
      <c r="P3338">
        <v>52.361359299186297</v>
      </c>
      <c r="Q3338">
        <v>4.8751558713993299</v>
      </c>
      <c r="R3338" t="s">
        <v>45</v>
      </c>
      <c r="S3338">
        <v>339</v>
      </c>
      <c r="T3338">
        <v>349</v>
      </c>
      <c r="U3338">
        <v>7</v>
      </c>
      <c r="V3338">
        <v>0.57999999999999996</v>
      </c>
      <c r="W3338">
        <v>20</v>
      </c>
      <c r="X3338">
        <v>14960</v>
      </c>
      <c r="Y3338">
        <v>1</v>
      </c>
      <c r="Z3338" t="s">
        <v>56</v>
      </c>
      <c r="AA3338" t="s">
        <v>57</v>
      </c>
      <c r="AB3338">
        <v>118311</v>
      </c>
      <c r="AC3338">
        <v>0.1</v>
      </c>
    </row>
    <row r="3339" spans="13:29" x14ac:dyDescent="0.35">
      <c r="M3339" t="s">
        <v>44</v>
      </c>
      <c r="N3339">
        <v>21986369</v>
      </c>
      <c r="O3339" t="s">
        <v>6</v>
      </c>
      <c r="P3339">
        <v>52.372092356492999</v>
      </c>
      <c r="Q3339">
        <v>4.8772926471701403</v>
      </c>
      <c r="R3339" t="s">
        <v>45</v>
      </c>
      <c r="S3339">
        <v>225</v>
      </c>
      <c r="T3339">
        <v>352</v>
      </c>
      <c r="U3339">
        <v>12</v>
      </c>
      <c r="V3339">
        <v>1.06</v>
      </c>
      <c r="W3339">
        <v>356</v>
      </c>
      <c r="X3339">
        <v>14993</v>
      </c>
      <c r="Y3339">
        <v>1</v>
      </c>
      <c r="Z3339" t="s">
        <v>46</v>
      </c>
      <c r="AA3339" t="s">
        <v>47</v>
      </c>
      <c r="AB3339">
        <v>79200</v>
      </c>
      <c r="AC3339">
        <v>0.1</v>
      </c>
    </row>
    <row r="3340" spans="13:29" x14ac:dyDescent="0.35">
      <c r="M3340" t="s">
        <v>44</v>
      </c>
      <c r="N3340">
        <v>22056136</v>
      </c>
      <c r="O3340" t="s">
        <v>12</v>
      </c>
      <c r="P3340">
        <v>52.354254068664503</v>
      </c>
      <c r="Q3340">
        <v>4.9270017735681897</v>
      </c>
      <c r="R3340" t="s">
        <v>45</v>
      </c>
      <c r="S3340">
        <v>125</v>
      </c>
      <c r="T3340">
        <v>315</v>
      </c>
      <c r="U3340">
        <v>10</v>
      </c>
      <c r="V3340">
        <v>0.92</v>
      </c>
      <c r="W3340">
        <v>7</v>
      </c>
      <c r="X3340">
        <v>15040</v>
      </c>
      <c r="Y3340">
        <v>1</v>
      </c>
      <c r="Z3340" t="s">
        <v>72</v>
      </c>
      <c r="AA3340" t="s">
        <v>73</v>
      </c>
      <c r="AB3340">
        <v>39375</v>
      </c>
      <c r="AC3340">
        <v>0.1</v>
      </c>
    </row>
    <row r="3341" spans="13:29" x14ac:dyDescent="0.35">
      <c r="M3341" t="s">
        <v>44</v>
      </c>
      <c r="N3341">
        <v>4054356</v>
      </c>
      <c r="O3341" t="s">
        <v>14</v>
      </c>
      <c r="P3341">
        <v>52.3615489717522</v>
      </c>
      <c r="Q3341">
        <v>4.86428461408057</v>
      </c>
      <c r="R3341" t="s">
        <v>48</v>
      </c>
      <c r="S3341">
        <v>51</v>
      </c>
      <c r="T3341">
        <v>283</v>
      </c>
      <c r="U3341">
        <v>153</v>
      </c>
      <c r="V3341">
        <v>2.97</v>
      </c>
      <c r="W3341">
        <v>130</v>
      </c>
      <c r="X3341">
        <v>2566</v>
      </c>
      <c r="Y3341">
        <v>1</v>
      </c>
      <c r="Z3341" t="s">
        <v>56</v>
      </c>
      <c r="AA3341" t="s">
        <v>113</v>
      </c>
      <c r="AB3341">
        <v>14433</v>
      </c>
      <c r="AC3341">
        <v>0.2</v>
      </c>
    </row>
    <row r="3342" spans="13:29" x14ac:dyDescent="0.35">
      <c r="M3342" t="s">
        <v>44</v>
      </c>
      <c r="N3342">
        <v>6089697</v>
      </c>
      <c r="O3342" t="s">
        <v>15</v>
      </c>
      <c r="P3342">
        <v>52.389670936955397</v>
      </c>
      <c r="Q3342">
        <v>4.8777561608229396</v>
      </c>
      <c r="R3342" t="s">
        <v>48</v>
      </c>
      <c r="S3342">
        <v>199</v>
      </c>
      <c r="T3342">
        <v>2</v>
      </c>
      <c r="U3342">
        <v>41</v>
      </c>
      <c r="V3342">
        <v>0.94</v>
      </c>
      <c r="W3342">
        <v>365</v>
      </c>
      <c r="X3342">
        <v>3619</v>
      </c>
      <c r="Y3342">
        <v>1</v>
      </c>
      <c r="Z3342" t="s">
        <v>60</v>
      </c>
      <c r="AA3342" t="s">
        <v>112</v>
      </c>
      <c r="AB3342">
        <v>398</v>
      </c>
      <c r="AC3342">
        <v>0.2</v>
      </c>
    </row>
    <row r="3343" spans="13:29" x14ac:dyDescent="0.35">
      <c r="M3343" t="s">
        <v>44</v>
      </c>
      <c r="N3343">
        <v>6817113</v>
      </c>
      <c r="O3343" t="s">
        <v>15</v>
      </c>
      <c r="P3343">
        <v>52.384963889952701</v>
      </c>
      <c r="Q3343">
        <v>4.8699110065087998</v>
      </c>
      <c r="R3343" t="s">
        <v>48</v>
      </c>
      <c r="S3343">
        <v>54</v>
      </c>
      <c r="T3343">
        <v>349</v>
      </c>
      <c r="U3343">
        <v>190</v>
      </c>
      <c r="V3343">
        <v>4.51</v>
      </c>
      <c r="W3343">
        <v>2</v>
      </c>
      <c r="X3343">
        <v>4123</v>
      </c>
      <c r="Y3343">
        <v>1</v>
      </c>
      <c r="Z3343" t="s">
        <v>60</v>
      </c>
      <c r="AA3343" t="s">
        <v>112</v>
      </c>
      <c r="AB3343">
        <v>18846</v>
      </c>
      <c r="AC3343">
        <v>0.2</v>
      </c>
    </row>
    <row r="3344" spans="13:29" x14ac:dyDescent="0.35">
      <c r="M3344" t="s">
        <v>44</v>
      </c>
      <c r="N3344">
        <v>10668929</v>
      </c>
      <c r="O3344" t="s">
        <v>19</v>
      </c>
      <c r="P3344">
        <v>52.375381703588999</v>
      </c>
      <c r="Q3344">
        <v>4.8491862099580203</v>
      </c>
      <c r="R3344" t="s">
        <v>48</v>
      </c>
      <c r="S3344">
        <v>39</v>
      </c>
      <c r="T3344">
        <v>343</v>
      </c>
      <c r="U3344">
        <v>92</v>
      </c>
      <c r="V3344">
        <v>3.52</v>
      </c>
      <c r="W3344">
        <v>3</v>
      </c>
      <c r="X3344">
        <v>6444</v>
      </c>
      <c r="Y3344">
        <v>1</v>
      </c>
      <c r="Z3344" t="s">
        <v>62</v>
      </c>
      <c r="AA3344" t="s">
        <v>114</v>
      </c>
      <c r="AB3344">
        <v>13377</v>
      </c>
      <c r="AC3344">
        <v>0.2</v>
      </c>
    </row>
    <row r="3345" spans="13:29" x14ac:dyDescent="0.35">
      <c r="M3345" t="s">
        <v>44</v>
      </c>
      <c r="N3345">
        <v>18284067</v>
      </c>
      <c r="O3345" t="s">
        <v>24</v>
      </c>
      <c r="P3345">
        <v>52.360917529195198</v>
      </c>
      <c r="Q3345">
        <v>4.7894072926023004</v>
      </c>
      <c r="R3345" t="s">
        <v>48</v>
      </c>
      <c r="S3345">
        <v>50</v>
      </c>
      <c r="T3345">
        <v>279</v>
      </c>
      <c r="U3345">
        <v>32</v>
      </c>
      <c r="V3345">
        <v>1.87</v>
      </c>
      <c r="W3345">
        <v>69</v>
      </c>
      <c r="X3345">
        <v>11799</v>
      </c>
      <c r="Y3345">
        <v>1</v>
      </c>
      <c r="Z3345" t="s">
        <v>84</v>
      </c>
      <c r="AA3345" t="s">
        <v>124</v>
      </c>
      <c r="AB3345">
        <v>13950</v>
      </c>
      <c r="AC3345">
        <v>0.2</v>
      </c>
    </row>
    <row r="3346" spans="13:29" x14ac:dyDescent="0.35">
      <c r="M3346" t="s">
        <v>44</v>
      </c>
      <c r="N3346">
        <v>18985831</v>
      </c>
      <c r="O3346" t="s">
        <v>16</v>
      </c>
      <c r="P3346">
        <v>52.329300182960203</v>
      </c>
      <c r="Q3346">
        <v>4.8618079204253499</v>
      </c>
      <c r="R3346" t="s">
        <v>48</v>
      </c>
      <c r="S3346">
        <v>80</v>
      </c>
      <c r="T3346">
        <v>224</v>
      </c>
      <c r="U3346">
        <v>9</v>
      </c>
      <c r="V3346">
        <v>0.49</v>
      </c>
      <c r="W3346">
        <v>155</v>
      </c>
      <c r="X3346">
        <v>12393</v>
      </c>
      <c r="Y3346">
        <v>1</v>
      </c>
      <c r="Z3346" t="s">
        <v>82</v>
      </c>
      <c r="AA3346" t="s">
        <v>125</v>
      </c>
      <c r="AB3346">
        <v>17920</v>
      </c>
      <c r="AC3346">
        <v>0.2</v>
      </c>
    </row>
    <row r="3347" spans="13:29" x14ac:dyDescent="0.35">
      <c r="M3347" t="s">
        <v>44</v>
      </c>
      <c r="N3347">
        <v>53067</v>
      </c>
      <c r="O3347" t="s">
        <v>11</v>
      </c>
      <c r="P3347">
        <v>52.353392668703499</v>
      </c>
      <c r="Q3347">
        <v>4.9006376429573004</v>
      </c>
      <c r="R3347" t="s">
        <v>50</v>
      </c>
      <c r="S3347">
        <v>87</v>
      </c>
      <c r="T3347">
        <v>295</v>
      </c>
      <c r="U3347">
        <v>333</v>
      </c>
      <c r="V3347">
        <v>3.4</v>
      </c>
      <c r="W3347">
        <v>2</v>
      </c>
      <c r="X3347">
        <v>24</v>
      </c>
      <c r="Y3347">
        <v>1</v>
      </c>
      <c r="Z3347" t="s">
        <v>58</v>
      </c>
      <c r="AA3347" t="s">
        <v>103</v>
      </c>
      <c r="AB3347">
        <v>25665</v>
      </c>
      <c r="AC3347">
        <v>0.5</v>
      </c>
    </row>
    <row r="3348" spans="13:29" x14ac:dyDescent="0.35">
      <c r="M3348" t="s">
        <v>44</v>
      </c>
      <c r="N3348">
        <v>55256</v>
      </c>
      <c r="O3348" t="s">
        <v>7</v>
      </c>
      <c r="P3348">
        <v>52.371256888866903</v>
      </c>
      <c r="Q3348">
        <v>4.90351314513312</v>
      </c>
      <c r="R3348" t="s">
        <v>50</v>
      </c>
      <c r="S3348">
        <v>86</v>
      </c>
      <c r="T3348">
        <v>352</v>
      </c>
      <c r="U3348">
        <v>120</v>
      </c>
      <c r="V3348">
        <v>1.26</v>
      </c>
      <c r="W3348">
        <v>129</v>
      </c>
      <c r="X3348">
        <v>27</v>
      </c>
      <c r="Y3348">
        <v>1</v>
      </c>
      <c r="Z3348" t="s">
        <v>68</v>
      </c>
      <c r="AA3348" t="s">
        <v>99</v>
      </c>
      <c r="AB3348">
        <v>30272</v>
      </c>
      <c r="AC3348">
        <v>0.5</v>
      </c>
    </row>
    <row r="3349" spans="13:29" x14ac:dyDescent="0.35">
      <c r="M3349" t="s">
        <v>44</v>
      </c>
      <c r="N3349">
        <v>96048</v>
      </c>
      <c r="O3349" t="s">
        <v>7</v>
      </c>
      <c r="P3349">
        <v>52.372700232233797</v>
      </c>
      <c r="Q3349">
        <v>4.9077614481448704</v>
      </c>
      <c r="R3349" t="s">
        <v>50</v>
      </c>
      <c r="S3349">
        <v>75</v>
      </c>
      <c r="T3349">
        <v>17</v>
      </c>
      <c r="U3349">
        <v>120</v>
      </c>
      <c r="V3349">
        <v>2.57</v>
      </c>
      <c r="W3349">
        <v>340</v>
      </c>
      <c r="X3349">
        <v>58</v>
      </c>
      <c r="Y3349">
        <v>1</v>
      </c>
      <c r="Z3349" t="s">
        <v>68</v>
      </c>
      <c r="AA3349" t="s">
        <v>99</v>
      </c>
      <c r="AB3349">
        <v>1275</v>
      </c>
      <c r="AC3349">
        <v>0.5</v>
      </c>
    </row>
    <row r="3350" spans="13:29" x14ac:dyDescent="0.35">
      <c r="M3350" t="s">
        <v>44</v>
      </c>
      <c r="N3350">
        <v>152280</v>
      </c>
      <c r="O3350" t="s">
        <v>19</v>
      </c>
      <c r="P3350">
        <v>52.379613717564297</v>
      </c>
      <c r="Q3350">
        <v>4.85443229254928</v>
      </c>
      <c r="R3350" t="s">
        <v>50</v>
      </c>
      <c r="S3350">
        <v>89</v>
      </c>
      <c r="T3350">
        <v>35</v>
      </c>
      <c r="U3350">
        <v>580</v>
      </c>
      <c r="V3350">
        <v>6.41</v>
      </c>
      <c r="W3350">
        <v>3</v>
      </c>
      <c r="X3350">
        <v>75</v>
      </c>
      <c r="Y3350">
        <v>1</v>
      </c>
      <c r="Z3350" t="s">
        <v>62</v>
      </c>
      <c r="AA3350" t="s">
        <v>101</v>
      </c>
      <c r="AB3350">
        <v>3115</v>
      </c>
      <c r="AC3350">
        <v>0.5</v>
      </c>
    </row>
    <row r="3351" spans="13:29" x14ac:dyDescent="0.35">
      <c r="M3351" t="s">
        <v>44</v>
      </c>
      <c r="N3351">
        <v>188347</v>
      </c>
      <c r="O3351" t="s">
        <v>14</v>
      </c>
      <c r="P3351">
        <v>52.368239080124297</v>
      </c>
      <c r="Q3351">
        <v>4.8532107480392996</v>
      </c>
      <c r="R3351" t="s">
        <v>50</v>
      </c>
      <c r="S3351">
        <v>50</v>
      </c>
      <c r="T3351">
        <v>342</v>
      </c>
      <c r="U3351">
        <v>318</v>
      </c>
      <c r="V3351">
        <v>3.58</v>
      </c>
      <c r="W3351">
        <v>19</v>
      </c>
      <c r="X3351">
        <v>87</v>
      </c>
      <c r="Y3351">
        <v>1</v>
      </c>
      <c r="Z3351" t="s">
        <v>56</v>
      </c>
      <c r="AA3351" t="s">
        <v>97</v>
      </c>
      <c r="AB3351">
        <v>17100</v>
      </c>
      <c r="AC3351">
        <v>0.5</v>
      </c>
    </row>
    <row r="3352" spans="13:29" x14ac:dyDescent="0.35">
      <c r="M3352" t="s">
        <v>44</v>
      </c>
      <c r="N3352">
        <v>443698</v>
      </c>
      <c r="O3352" t="s">
        <v>7</v>
      </c>
      <c r="P3352">
        <v>52.360354701922297</v>
      </c>
      <c r="Q3352">
        <v>4.8996654387790599</v>
      </c>
      <c r="R3352" t="s">
        <v>50</v>
      </c>
      <c r="S3352">
        <v>135</v>
      </c>
      <c r="T3352">
        <v>142</v>
      </c>
      <c r="U3352">
        <v>46</v>
      </c>
      <c r="V3352">
        <v>0.59</v>
      </c>
      <c r="W3352">
        <v>193</v>
      </c>
      <c r="X3352">
        <v>238</v>
      </c>
      <c r="Y3352">
        <v>1</v>
      </c>
      <c r="Z3352" t="s">
        <v>68</v>
      </c>
      <c r="AA3352" t="s">
        <v>99</v>
      </c>
      <c r="AB3352">
        <v>19170</v>
      </c>
      <c r="AC3352">
        <v>0.5</v>
      </c>
    </row>
    <row r="3353" spans="13:29" x14ac:dyDescent="0.35">
      <c r="M3353" t="s">
        <v>44</v>
      </c>
      <c r="N3353">
        <v>538844</v>
      </c>
      <c r="O3353" t="s">
        <v>14</v>
      </c>
      <c r="P3353">
        <v>52.361854012845498</v>
      </c>
      <c r="Q3353">
        <v>4.8771579700514396</v>
      </c>
      <c r="R3353" t="s">
        <v>50</v>
      </c>
      <c r="S3353">
        <v>70</v>
      </c>
      <c r="T3353">
        <v>349</v>
      </c>
      <c r="U3353">
        <v>275</v>
      </c>
      <c r="V3353">
        <v>4.0599999999999996</v>
      </c>
      <c r="W3353">
        <v>4</v>
      </c>
      <c r="X3353">
        <v>291</v>
      </c>
      <c r="Y3353">
        <v>1</v>
      </c>
      <c r="Z3353" t="s">
        <v>56</v>
      </c>
      <c r="AA3353" t="s">
        <v>97</v>
      </c>
      <c r="AB3353">
        <v>24430</v>
      </c>
      <c r="AC3353">
        <v>0.5</v>
      </c>
    </row>
    <row r="3354" spans="13:29" x14ac:dyDescent="0.35">
      <c r="M3354" t="s">
        <v>44</v>
      </c>
      <c r="N3354">
        <v>613088</v>
      </c>
      <c r="O3354" t="s">
        <v>23</v>
      </c>
      <c r="P3354">
        <v>52.409915418974101</v>
      </c>
      <c r="Q3354">
        <v>4.9629106117300399</v>
      </c>
      <c r="R3354" t="s">
        <v>50</v>
      </c>
      <c r="S3354">
        <v>78</v>
      </c>
      <c r="T3354">
        <v>41</v>
      </c>
      <c r="U3354">
        <v>310</v>
      </c>
      <c r="V3354">
        <v>4.05</v>
      </c>
      <c r="W3354">
        <v>332</v>
      </c>
      <c r="X3354">
        <v>359</v>
      </c>
      <c r="Y3354">
        <v>1</v>
      </c>
      <c r="Z3354" t="s">
        <v>76</v>
      </c>
      <c r="AA3354" t="s">
        <v>115</v>
      </c>
      <c r="AB3354">
        <v>3198</v>
      </c>
      <c r="AC3354">
        <v>0.5</v>
      </c>
    </row>
    <row r="3355" spans="13:29" x14ac:dyDescent="0.35">
      <c r="M3355" t="s">
        <v>44</v>
      </c>
      <c r="N3355">
        <v>683431</v>
      </c>
      <c r="O3355" t="s">
        <v>11</v>
      </c>
      <c r="P3355">
        <v>52.346197341047798</v>
      </c>
      <c r="Q3355">
        <v>4.8956642813345397</v>
      </c>
      <c r="R3355" t="s">
        <v>50</v>
      </c>
      <c r="S3355">
        <v>80</v>
      </c>
      <c r="T3355">
        <v>195</v>
      </c>
      <c r="U3355">
        <v>292</v>
      </c>
      <c r="V3355">
        <v>5.51</v>
      </c>
      <c r="W3355">
        <v>154</v>
      </c>
      <c r="X3355">
        <v>432</v>
      </c>
      <c r="Y3355">
        <v>1</v>
      </c>
      <c r="Z3355" t="s">
        <v>58</v>
      </c>
      <c r="AA3355" t="s">
        <v>103</v>
      </c>
      <c r="AB3355">
        <v>15600</v>
      </c>
      <c r="AC3355">
        <v>0.5</v>
      </c>
    </row>
    <row r="3356" spans="13:29" x14ac:dyDescent="0.35">
      <c r="M3356" t="s">
        <v>44</v>
      </c>
      <c r="N3356">
        <v>725923</v>
      </c>
      <c r="O3356" t="s">
        <v>14</v>
      </c>
      <c r="P3356">
        <v>52.371594461461001</v>
      </c>
      <c r="Q3356">
        <v>4.8696923531331899</v>
      </c>
      <c r="R3356" t="s">
        <v>50</v>
      </c>
      <c r="S3356">
        <v>82</v>
      </c>
      <c r="T3356">
        <v>196</v>
      </c>
      <c r="U3356">
        <v>373</v>
      </c>
      <c r="V3356">
        <v>5</v>
      </c>
      <c r="W3356">
        <v>24</v>
      </c>
      <c r="X3356">
        <v>475</v>
      </c>
      <c r="Y3356">
        <v>1</v>
      </c>
      <c r="Z3356" t="s">
        <v>56</v>
      </c>
      <c r="AA3356" t="s">
        <v>97</v>
      </c>
      <c r="AB3356">
        <v>16072</v>
      </c>
      <c r="AC3356">
        <v>0.5</v>
      </c>
    </row>
    <row r="3357" spans="13:29" x14ac:dyDescent="0.35">
      <c r="M3357" t="s">
        <v>44</v>
      </c>
      <c r="N3357">
        <v>737954</v>
      </c>
      <c r="O3357" t="s">
        <v>14</v>
      </c>
      <c r="P3357">
        <v>52.362241404541898</v>
      </c>
      <c r="Q3357">
        <v>4.8773102816275697</v>
      </c>
      <c r="R3357" t="s">
        <v>50</v>
      </c>
      <c r="S3357">
        <v>70</v>
      </c>
      <c r="T3357">
        <v>257</v>
      </c>
      <c r="U3357">
        <v>221</v>
      </c>
      <c r="V3357">
        <v>3.23</v>
      </c>
      <c r="W3357">
        <v>5</v>
      </c>
      <c r="X3357">
        <v>490</v>
      </c>
      <c r="Y3357">
        <v>1</v>
      </c>
      <c r="Z3357" t="s">
        <v>56</v>
      </c>
      <c r="AA3357" t="s">
        <v>97</v>
      </c>
      <c r="AB3357">
        <v>17990</v>
      </c>
      <c r="AC3357">
        <v>0.5</v>
      </c>
    </row>
    <row r="3358" spans="13:29" x14ac:dyDescent="0.35">
      <c r="M3358" t="s">
        <v>44</v>
      </c>
      <c r="N3358">
        <v>802052</v>
      </c>
      <c r="O3358" t="s">
        <v>7</v>
      </c>
      <c r="P3358">
        <v>52.364950424813401</v>
      </c>
      <c r="Q3358">
        <v>4.9098380454749702</v>
      </c>
      <c r="R3358" t="s">
        <v>50</v>
      </c>
      <c r="S3358">
        <v>120</v>
      </c>
      <c r="T3358">
        <v>123</v>
      </c>
      <c r="U3358">
        <v>465</v>
      </c>
      <c r="V3358">
        <v>6.34</v>
      </c>
      <c r="W3358">
        <v>234</v>
      </c>
      <c r="X3358">
        <v>568</v>
      </c>
      <c r="Y3358">
        <v>1</v>
      </c>
      <c r="Z3358" t="s">
        <v>68</v>
      </c>
      <c r="AA3358" t="s">
        <v>99</v>
      </c>
      <c r="AB3358">
        <v>14760</v>
      </c>
      <c r="AC3358">
        <v>0.5</v>
      </c>
    </row>
    <row r="3359" spans="13:29" x14ac:dyDescent="0.35">
      <c r="M3359" t="s">
        <v>44</v>
      </c>
      <c r="N3359">
        <v>818079</v>
      </c>
      <c r="O3359" t="s">
        <v>18</v>
      </c>
      <c r="P3359">
        <v>52.371460130162603</v>
      </c>
      <c r="Q3359">
        <v>4.9450921780497197</v>
      </c>
      <c r="R3359" t="s">
        <v>50</v>
      </c>
      <c r="S3359">
        <v>125</v>
      </c>
      <c r="T3359">
        <v>110</v>
      </c>
      <c r="U3359">
        <v>389</v>
      </c>
      <c r="V3359">
        <v>5.39</v>
      </c>
      <c r="W3359">
        <v>270</v>
      </c>
      <c r="X3359">
        <v>580</v>
      </c>
      <c r="Y3359">
        <v>1</v>
      </c>
      <c r="Z3359" t="s">
        <v>66</v>
      </c>
      <c r="AA3359" t="s">
        <v>102</v>
      </c>
      <c r="AB3359">
        <v>13750</v>
      </c>
      <c r="AC3359">
        <v>0.5</v>
      </c>
    </row>
    <row r="3360" spans="13:29" x14ac:dyDescent="0.35">
      <c r="M3360" t="s">
        <v>44</v>
      </c>
      <c r="N3360">
        <v>870150</v>
      </c>
      <c r="O3360" t="s">
        <v>14</v>
      </c>
      <c r="P3360">
        <v>52.361677748598098</v>
      </c>
      <c r="Q3360">
        <v>4.8548796745873402</v>
      </c>
      <c r="R3360" t="s">
        <v>50</v>
      </c>
      <c r="S3360">
        <v>47</v>
      </c>
      <c r="T3360">
        <v>6</v>
      </c>
      <c r="U3360">
        <v>174</v>
      </c>
      <c r="V3360">
        <v>2.5</v>
      </c>
      <c r="W3360">
        <v>357</v>
      </c>
      <c r="X3360">
        <v>632</v>
      </c>
      <c r="Y3360">
        <v>1</v>
      </c>
      <c r="Z3360" t="s">
        <v>56</v>
      </c>
      <c r="AA3360" t="s">
        <v>97</v>
      </c>
      <c r="AB3360">
        <v>282</v>
      </c>
      <c r="AC3360">
        <v>0.5</v>
      </c>
    </row>
    <row r="3361" spans="13:29" x14ac:dyDescent="0.35">
      <c r="M3361" t="s">
        <v>44</v>
      </c>
      <c r="N3361">
        <v>874340</v>
      </c>
      <c r="O3361" t="s">
        <v>22</v>
      </c>
      <c r="P3361">
        <v>52.423647392541596</v>
      </c>
      <c r="Q3361">
        <v>4.88701921770111</v>
      </c>
      <c r="R3361" t="s">
        <v>50</v>
      </c>
      <c r="S3361">
        <v>60</v>
      </c>
      <c r="T3361">
        <v>29</v>
      </c>
      <c r="U3361">
        <v>323</v>
      </c>
      <c r="V3361">
        <v>4.7300000000000004</v>
      </c>
      <c r="W3361">
        <v>249</v>
      </c>
      <c r="X3361">
        <v>640</v>
      </c>
      <c r="Y3361">
        <v>1</v>
      </c>
      <c r="Z3361" t="s">
        <v>80</v>
      </c>
      <c r="AA3361" t="s">
        <v>121</v>
      </c>
      <c r="AB3361">
        <v>1740</v>
      </c>
      <c r="AC3361">
        <v>0.5</v>
      </c>
    </row>
    <row r="3362" spans="13:29" x14ac:dyDescent="0.35">
      <c r="M3362" t="s">
        <v>44</v>
      </c>
      <c r="N3362">
        <v>1057494</v>
      </c>
      <c r="O3362" t="s">
        <v>8</v>
      </c>
      <c r="P3362">
        <v>52.348612607637897</v>
      </c>
      <c r="Q3362">
        <v>4.8751453976504404</v>
      </c>
      <c r="R3362" t="s">
        <v>50</v>
      </c>
      <c r="S3362">
        <v>69</v>
      </c>
      <c r="T3362">
        <v>339</v>
      </c>
      <c r="U3362">
        <v>377</v>
      </c>
      <c r="V3362">
        <v>5.56</v>
      </c>
      <c r="W3362">
        <v>28</v>
      </c>
      <c r="X3362">
        <v>771</v>
      </c>
      <c r="Y3362">
        <v>1</v>
      </c>
      <c r="Z3362" t="s">
        <v>74</v>
      </c>
      <c r="AA3362" t="s">
        <v>111</v>
      </c>
      <c r="AB3362">
        <v>23391</v>
      </c>
      <c r="AC3362">
        <v>0.5</v>
      </c>
    </row>
    <row r="3363" spans="13:29" x14ac:dyDescent="0.35">
      <c r="M3363" t="s">
        <v>44</v>
      </c>
      <c r="N3363">
        <v>1100980</v>
      </c>
      <c r="O3363" t="s">
        <v>14</v>
      </c>
      <c r="P3363">
        <v>52.362138488006401</v>
      </c>
      <c r="Q3363">
        <v>4.8502818106030903</v>
      </c>
      <c r="R3363" t="s">
        <v>50</v>
      </c>
      <c r="S3363">
        <v>55</v>
      </c>
      <c r="T3363">
        <v>30</v>
      </c>
      <c r="U3363">
        <v>121</v>
      </c>
      <c r="V3363">
        <v>1.91</v>
      </c>
      <c r="W3363">
        <v>10</v>
      </c>
      <c r="X3363">
        <v>807</v>
      </c>
      <c r="Y3363">
        <v>1</v>
      </c>
      <c r="Z3363" t="s">
        <v>56</v>
      </c>
      <c r="AA3363" t="s">
        <v>97</v>
      </c>
      <c r="AB3363">
        <v>1650</v>
      </c>
      <c r="AC3363">
        <v>0.5</v>
      </c>
    </row>
    <row r="3364" spans="13:29" x14ac:dyDescent="0.35">
      <c r="M3364" t="s">
        <v>44</v>
      </c>
      <c r="N3364">
        <v>1102027</v>
      </c>
      <c r="O3364" t="s">
        <v>10</v>
      </c>
      <c r="P3364">
        <v>52.383871358022198</v>
      </c>
      <c r="Q3364">
        <v>4.9150519008465698</v>
      </c>
      <c r="R3364" t="s">
        <v>50</v>
      </c>
      <c r="S3364">
        <v>88</v>
      </c>
      <c r="T3364">
        <v>169</v>
      </c>
      <c r="U3364">
        <v>111</v>
      </c>
      <c r="V3364">
        <v>1.63</v>
      </c>
      <c r="W3364">
        <v>27</v>
      </c>
      <c r="X3364">
        <v>808</v>
      </c>
      <c r="Y3364">
        <v>1</v>
      </c>
      <c r="Z3364" t="s">
        <v>78</v>
      </c>
      <c r="AA3364" t="s">
        <v>98</v>
      </c>
      <c r="AB3364">
        <v>14872</v>
      </c>
      <c r="AC3364">
        <v>0.5</v>
      </c>
    </row>
    <row r="3365" spans="13:29" x14ac:dyDescent="0.35">
      <c r="M3365" t="s">
        <v>44</v>
      </c>
      <c r="N3365">
        <v>1247334</v>
      </c>
      <c r="O3365" t="s">
        <v>11</v>
      </c>
      <c r="P3365">
        <v>52.3570724075282</v>
      </c>
      <c r="Q3365">
        <v>4.9039003173377003</v>
      </c>
      <c r="R3365" t="s">
        <v>50</v>
      </c>
      <c r="S3365">
        <v>65</v>
      </c>
      <c r="T3365">
        <v>355</v>
      </c>
      <c r="U3365">
        <v>492</v>
      </c>
      <c r="V3365">
        <v>7.37</v>
      </c>
      <c r="W3365">
        <v>168</v>
      </c>
      <c r="X3365">
        <v>917</v>
      </c>
      <c r="Y3365">
        <v>1</v>
      </c>
      <c r="Z3365" t="s">
        <v>58</v>
      </c>
      <c r="AA3365" t="s">
        <v>103</v>
      </c>
      <c r="AB3365">
        <v>23075</v>
      </c>
      <c r="AC3365">
        <v>0.5</v>
      </c>
    </row>
    <row r="3366" spans="13:29" x14ac:dyDescent="0.35">
      <c r="M3366" t="s">
        <v>44</v>
      </c>
      <c r="N3366">
        <v>1291054</v>
      </c>
      <c r="O3366" t="s">
        <v>22</v>
      </c>
      <c r="P3366">
        <v>52.4234977007754</v>
      </c>
      <c r="Q3366">
        <v>4.8880586869217098</v>
      </c>
      <c r="R3366" t="s">
        <v>50</v>
      </c>
      <c r="S3366">
        <v>60</v>
      </c>
      <c r="T3366">
        <v>44</v>
      </c>
      <c r="U3366">
        <v>307</v>
      </c>
      <c r="V3366">
        <v>4.67</v>
      </c>
      <c r="W3366">
        <v>247</v>
      </c>
      <c r="X3366">
        <v>954</v>
      </c>
      <c r="Y3366">
        <v>1</v>
      </c>
      <c r="Z3366" t="s">
        <v>80</v>
      </c>
      <c r="AA3366" t="s">
        <v>121</v>
      </c>
      <c r="AB3366">
        <v>2640</v>
      </c>
      <c r="AC3366">
        <v>0.5</v>
      </c>
    </row>
    <row r="3367" spans="13:29" x14ac:dyDescent="0.35">
      <c r="M3367" t="s">
        <v>44</v>
      </c>
      <c r="N3367">
        <v>1338169</v>
      </c>
      <c r="O3367" t="s">
        <v>14</v>
      </c>
      <c r="P3367">
        <v>52.366205988889902</v>
      </c>
      <c r="Q3367">
        <v>4.8603514430854799</v>
      </c>
      <c r="R3367" t="s">
        <v>50</v>
      </c>
      <c r="S3367">
        <v>77</v>
      </c>
      <c r="T3367">
        <v>88</v>
      </c>
      <c r="U3367">
        <v>149</v>
      </c>
      <c r="V3367">
        <v>2.29</v>
      </c>
      <c r="W3367">
        <v>272</v>
      </c>
      <c r="X3367">
        <v>989</v>
      </c>
      <c r="Y3367">
        <v>1</v>
      </c>
      <c r="Z3367" t="s">
        <v>56</v>
      </c>
      <c r="AA3367" t="s">
        <v>97</v>
      </c>
      <c r="AB3367">
        <v>6776</v>
      </c>
      <c r="AC3367">
        <v>0.5</v>
      </c>
    </row>
    <row r="3368" spans="13:29" x14ac:dyDescent="0.35">
      <c r="M3368" t="s">
        <v>44</v>
      </c>
      <c r="N3368">
        <v>1482851</v>
      </c>
      <c r="O3368" t="s">
        <v>15</v>
      </c>
      <c r="P3368">
        <v>52.379319195244797</v>
      </c>
      <c r="Q3368">
        <v>4.8687310267754604</v>
      </c>
      <c r="R3368" t="s">
        <v>50</v>
      </c>
      <c r="S3368">
        <v>119</v>
      </c>
      <c r="T3368">
        <v>350</v>
      </c>
      <c r="U3368">
        <v>45</v>
      </c>
      <c r="V3368">
        <v>0.72</v>
      </c>
      <c r="W3368">
        <v>200</v>
      </c>
      <c r="X3368">
        <v>1091</v>
      </c>
      <c r="Y3368">
        <v>1</v>
      </c>
      <c r="Z3368" t="s">
        <v>60</v>
      </c>
      <c r="AA3368" t="s">
        <v>100</v>
      </c>
      <c r="AB3368">
        <v>41650</v>
      </c>
      <c r="AC3368">
        <v>0.5</v>
      </c>
    </row>
    <row r="3369" spans="13:29" x14ac:dyDescent="0.35">
      <c r="M3369" t="s">
        <v>44</v>
      </c>
      <c r="N3369">
        <v>1561264</v>
      </c>
      <c r="O3369" t="s">
        <v>18</v>
      </c>
      <c r="P3369">
        <v>52.362756272839597</v>
      </c>
      <c r="Q3369">
        <v>4.9515171610559099</v>
      </c>
      <c r="R3369" t="s">
        <v>50</v>
      </c>
      <c r="S3369">
        <v>75</v>
      </c>
      <c r="T3369">
        <v>102</v>
      </c>
      <c r="U3369">
        <v>137</v>
      </c>
      <c r="V3369">
        <v>2.4300000000000002</v>
      </c>
      <c r="W3369">
        <v>365</v>
      </c>
      <c r="X3369">
        <v>1145</v>
      </c>
      <c r="Y3369">
        <v>1</v>
      </c>
      <c r="Z3369" t="s">
        <v>66</v>
      </c>
      <c r="AA3369" t="s">
        <v>102</v>
      </c>
      <c r="AB3369">
        <v>7650</v>
      </c>
      <c r="AC3369">
        <v>0.5</v>
      </c>
    </row>
    <row r="3370" spans="13:29" x14ac:dyDescent="0.35">
      <c r="M3370" t="s">
        <v>44</v>
      </c>
      <c r="N3370">
        <v>1575988</v>
      </c>
      <c r="O3370" t="s">
        <v>11</v>
      </c>
      <c r="P3370">
        <v>52.347235863619296</v>
      </c>
      <c r="Q3370">
        <v>4.8891483859833604</v>
      </c>
      <c r="R3370" t="s">
        <v>50</v>
      </c>
      <c r="S3370">
        <v>80</v>
      </c>
      <c r="T3370">
        <v>147</v>
      </c>
      <c r="U3370">
        <v>331</v>
      </c>
      <c r="V3370">
        <v>5.19</v>
      </c>
      <c r="W3370">
        <v>196</v>
      </c>
      <c r="X3370">
        <v>1151</v>
      </c>
      <c r="Y3370">
        <v>1</v>
      </c>
      <c r="Z3370" t="s">
        <v>58</v>
      </c>
      <c r="AA3370" t="s">
        <v>103</v>
      </c>
      <c r="AB3370">
        <v>11760</v>
      </c>
      <c r="AC3370">
        <v>0.5</v>
      </c>
    </row>
    <row r="3371" spans="13:29" x14ac:dyDescent="0.35">
      <c r="M3371" t="s">
        <v>44</v>
      </c>
      <c r="N3371">
        <v>1630603</v>
      </c>
      <c r="O3371" t="s">
        <v>8</v>
      </c>
      <c r="P3371">
        <v>52.346424194117198</v>
      </c>
      <c r="Q3371">
        <v>4.8759574372576298</v>
      </c>
      <c r="R3371" t="s">
        <v>50</v>
      </c>
      <c r="S3371">
        <v>59</v>
      </c>
      <c r="T3371">
        <v>334</v>
      </c>
      <c r="U3371">
        <v>297</v>
      </c>
      <c r="V3371">
        <v>4.68</v>
      </c>
      <c r="W3371">
        <v>119</v>
      </c>
      <c r="X3371">
        <v>1176</v>
      </c>
      <c r="Y3371">
        <v>1</v>
      </c>
      <c r="Z3371" t="s">
        <v>74</v>
      </c>
      <c r="AA3371" t="s">
        <v>111</v>
      </c>
      <c r="AB3371">
        <v>19706</v>
      </c>
      <c r="AC3371">
        <v>0.5</v>
      </c>
    </row>
    <row r="3372" spans="13:29" x14ac:dyDescent="0.35">
      <c r="M3372" t="s">
        <v>44</v>
      </c>
      <c r="N3372">
        <v>1708637</v>
      </c>
      <c r="O3372" t="s">
        <v>11</v>
      </c>
      <c r="P3372">
        <v>52.355724126911099</v>
      </c>
      <c r="Q3372">
        <v>4.9015431790509796</v>
      </c>
      <c r="R3372" t="s">
        <v>50</v>
      </c>
      <c r="S3372">
        <v>90</v>
      </c>
      <c r="T3372">
        <v>17</v>
      </c>
      <c r="U3372">
        <v>113</v>
      </c>
      <c r="V3372">
        <v>2.0099999999999998</v>
      </c>
      <c r="W3372">
        <v>341</v>
      </c>
      <c r="X3372">
        <v>1217</v>
      </c>
      <c r="Y3372">
        <v>1</v>
      </c>
      <c r="Z3372" t="s">
        <v>58</v>
      </c>
      <c r="AA3372" t="s">
        <v>103</v>
      </c>
      <c r="AB3372">
        <v>1530</v>
      </c>
      <c r="AC3372">
        <v>0.5</v>
      </c>
    </row>
    <row r="3373" spans="13:29" x14ac:dyDescent="0.35">
      <c r="M3373" t="s">
        <v>44</v>
      </c>
      <c r="N3373">
        <v>1713474</v>
      </c>
      <c r="O3373" t="s">
        <v>14</v>
      </c>
      <c r="P3373">
        <v>52.361646486993401</v>
      </c>
      <c r="Q3373">
        <v>4.8638857185472499</v>
      </c>
      <c r="R3373" t="s">
        <v>50</v>
      </c>
      <c r="S3373">
        <v>110</v>
      </c>
      <c r="T3373">
        <v>193</v>
      </c>
      <c r="U3373">
        <v>210</v>
      </c>
      <c r="V3373">
        <v>4.95</v>
      </c>
      <c r="W3373">
        <v>173</v>
      </c>
      <c r="X3373">
        <v>1219</v>
      </c>
      <c r="Y3373">
        <v>1</v>
      </c>
      <c r="Z3373" t="s">
        <v>56</v>
      </c>
      <c r="AA3373" t="s">
        <v>97</v>
      </c>
      <c r="AB3373">
        <v>21230</v>
      </c>
      <c r="AC3373">
        <v>0.5</v>
      </c>
    </row>
    <row r="3374" spans="13:29" x14ac:dyDescent="0.35">
      <c r="M3374" t="s">
        <v>44</v>
      </c>
      <c r="N3374">
        <v>1786144</v>
      </c>
      <c r="O3374" t="s">
        <v>7</v>
      </c>
      <c r="P3374">
        <v>52.369569553725299</v>
      </c>
      <c r="Q3374">
        <v>4.9099472230841199</v>
      </c>
      <c r="R3374" t="s">
        <v>50</v>
      </c>
      <c r="S3374">
        <v>130</v>
      </c>
      <c r="T3374">
        <v>39</v>
      </c>
      <c r="U3374">
        <v>87</v>
      </c>
      <c r="V3374">
        <v>2.52</v>
      </c>
      <c r="W3374">
        <v>121</v>
      </c>
      <c r="X3374">
        <v>1267</v>
      </c>
      <c r="Y3374">
        <v>1</v>
      </c>
      <c r="Z3374" t="s">
        <v>68</v>
      </c>
      <c r="AA3374" t="s">
        <v>99</v>
      </c>
      <c r="AB3374">
        <v>5070</v>
      </c>
      <c r="AC3374">
        <v>0.5</v>
      </c>
    </row>
    <row r="3375" spans="13:29" x14ac:dyDescent="0.35">
      <c r="M3375" t="s">
        <v>44</v>
      </c>
      <c r="N3375">
        <v>1814121</v>
      </c>
      <c r="O3375" t="s">
        <v>24</v>
      </c>
      <c r="P3375">
        <v>52.368584158919198</v>
      </c>
      <c r="Q3375">
        <v>4.7937830622611797</v>
      </c>
      <c r="R3375" t="s">
        <v>50</v>
      </c>
      <c r="S3375">
        <v>130</v>
      </c>
      <c r="T3375">
        <v>48</v>
      </c>
      <c r="U3375">
        <v>606</v>
      </c>
      <c r="V3375">
        <v>9.73</v>
      </c>
      <c r="W3375">
        <v>303</v>
      </c>
      <c r="X3375">
        <v>1289</v>
      </c>
      <c r="Y3375">
        <v>1</v>
      </c>
      <c r="Z3375" t="s">
        <v>84</v>
      </c>
      <c r="AA3375" t="s">
        <v>118</v>
      </c>
      <c r="AB3375">
        <v>6240</v>
      </c>
      <c r="AC3375">
        <v>0.5</v>
      </c>
    </row>
    <row r="3376" spans="13:29" x14ac:dyDescent="0.35">
      <c r="M3376" t="s">
        <v>44</v>
      </c>
      <c r="N3376">
        <v>1833963</v>
      </c>
      <c r="O3376" t="s">
        <v>22</v>
      </c>
      <c r="P3376">
        <v>52.416506665942599</v>
      </c>
      <c r="Q3376">
        <v>4.8789186705209797</v>
      </c>
      <c r="R3376" t="s">
        <v>50</v>
      </c>
      <c r="S3376">
        <v>59</v>
      </c>
      <c r="T3376">
        <v>310</v>
      </c>
      <c r="U3376">
        <v>272</v>
      </c>
      <c r="V3376">
        <v>4.38</v>
      </c>
      <c r="W3376">
        <v>135</v>
      </c>
      <c r="X3376">
        <v>1300</v>
      </c>
      <c r="Y3376">
        <v>1</v>
      </c>
      <c r="Z3376" t="s">
        <v>80</v>
      </c>
      <c r="AA3376" t="s">
        <v>121</v>
      </c>
      <c r="AB3376">
        <v>18290</v>
      </c>
      <c r="AC3376">
        <v>0.5</v>
      </c>
    </row>
    <row r="3377" spans="13:29" x14ac:dyDescent="0.35">
      <c r="M3377" t="s">
        <v>44</v>
      </c>
      <c r="N3377">
        <v>2006763</v>
      </c>
      <c r="O3377" t="s">
        <v>11</v>
      </c>
      <c r="P3377">
        <v>52.355407650817497</v>
      </c>
      <c r="Q3377">
        <v>4.9049542692425003</v>
      </c>
      <c r="R3377" t="s">
        <v>50</v>
      </c>
      <c r="S3377">
        <v>90</v>
      </c>
      <c r="T3377">
        <v>71</v>
      </c>
      <c r="U3377">
        <v>435</v>
      </c>
      <c r="V3377">
        <v>7.18</v>
      </c>
      <c r="W3377">
        <v>1</v>
      </c>
      <c r="X3377">
        <v>1400</v>
      </c>
      <c r="Y3377">
        <v>1</v>
      </c>
      <c r="Z3377" t="s">
        <v>58</v>
      </c>
      <c r="AA3377" t="s">
        <v>103</v>
      </c>
      <c r="AB3377">
        <v>6390</v>
      </c>
      <c r="AC3377">
        <v>0.5</v>
      </c>
    </row>
    <row r="3378" spans="13:29" x14ac:dyDescent="0.35">
      <c r="M3378" t="s">
        <v>44</v>
      </c>
      <c r="N3378">
        <v>2018017</v>
      </c>
      <c r="O3378" t="s">
        <v>7</v>
      </c>
      <c r="P3378">
        <v>52.373311347289203</v>
      </c>
      <c r="Q3378">
        <v>4.9058532885189896</v>
      </c>
      <c r="R3378" t="s">
        <v>50</v>
      </c>
      <c r="S3378">
        <v>199</v>
      </c>
      <c r="T3378">
        <v>16</v>
      </c>
      <c r="U3378">
        <v>38</v>
      </c>
      <c r="V3378">
        <v>0.65</v>
      </c>
      <c r="W3378">
        <v>353</v>
      </c>
      <c r="X3378">
        <v>1416</v>
      </c>
      <c r="Y3378">
        <v>1</v>
      </c>
      <c r="Z3378" t="s">
        <v>68</v>
      </c>
      <c r="AA3378" t="s">
        <v>99</v>
      </c>
      <c r="AB3378">
        <v>3184</v>
      </c>
      <c r="AC3378">
        <v>0.5</v>
      </c>
    </row>
    <row r="3379" spans="13:29" x14ac:dyDescent="0.35">
      <c r="M3379" t="s">
        <v>44</v>
      </c>
      <c r="N3379">
        <v>2091152</v>
      </c>
      <c r="O3379" t="s">
        <v>11</v>
      </c>
      <c r="P3379">
        <v>52.350588956207602</v>
      </c>
      <c r="Q3379">
        <v>4.9064695646191403</v>
      </c>
      <c r="R3379" t="s">
        <v>50</v>
      </c>
      <c r="S3379">
        <v>85</v>
      </c>
      <c r="T3379">
        <v>34</v>
      </c>
      <c r="U3379">
        <v>362</v>
      </c>
      <c r="V3379">
        <v>6.04</v>
      </c>
      <c r="W3379">
        <v>258</v>
      </c>
      <c r="X3379">
        <v>1459</v>
      </c>
      <c r="Y3379">
        <v>1</v>
      </c>
      <c r="Z3379" t="s">
        <v>58</v>
      </c>
      <c r="AA3379" t="s">
        <v>103</v>
      </c>
      <c r="AB3379">
        <v>2890</v>
      </c>
      <c r="AC3379">
        <v>0.5</v>
      </c>
    </row>
    <row r="3380" spans="13:29" x14ac:dyDescent="0.35">
      <c r="M3380" t="s">
        <v>44</v>
      </c>
      <c r="N3380">
        <v>2337807</v>
      </c>
      <c r="O3380" t="s">
        <v>11</v>
      </c>
      <c r="P3380">
        <v>52.356860519195799</v>
      </c>
      <c r="Q3380">
        <v>4.9046860331591402</v>
      </c>
      <c r="R3380" t="s">
        <v>50</v>
      </c>
      <c r="S3380">
        <v>57</v>
      </c>
      <c r="T3380">
        <v>38</v>
      </c>
      <c r="U3380">
        <v>88</v>
      </c>
      <c r="V3380">
        <v>1.56</v>
      </c>
      <c r="W3380">
        <v>304</v>
      </c>
      <c r="X3380">
        <v>1565</v>
      </c>
      <c r="Y3380">
        <v>1</v>
      </c>
      <c r="Z3380" t="s">
        <v>58</v>
      </c>
      <c r="AA3380" t="s">
        <v>103</v>
      </c>
      <c r="AB3380">
        <v>2166</v>
      </c>
      <c r="AC3380">
        <v>0.5</v>
      </c>
    </row>
    <row r="3381" spans="13:29" x14ac:dyDescent="0.35">
      <c r="M3381" t="s">
        <v>44</v>
      </c>
      <c r="N3381">
        <v>2349446</v>
      </c>
      <c r="O3381" t="s">
        <v>13</v>
      </c>
      <c r="P3381">
        <v>52.368565376680998</v>
      </c>
      <c r="Q3381">
        <v>4.9587362367119301</v>
      </c>
      <c r="R3381" t="s">
        <v>50</v>
      </c>
      <c r="S3381">
        <v>75</v>
      </c>
      <c r="T3381">
        <v>364</v>
      </c>
      <c r="U3381">
        <v>156</v>
      </c>
      <c r="V3381">
        <v>2.68</v>
      </c>
      <c r="W3381">
        <v>104</v>
      </c>
      <c r="X3381">
        <v>1573</v>
      </c>
      <c r="Y3381">
        <v>1</v>
      </c>
      <c r="Z3381" t="s">
        <v>86</v>
      </c>
      <c r="AA3381" t="s">
        <v>110</v>
      </c>
      <c r="AB3381">
        <v>27300</v>
      </c>
      <c r="AC3381">
        <v>0.5</v>
      </c>
    </row>
    <row r="3382" spans="13:29" x14ac:dyDescent="0.35">
      <c r="M3382" t="s">
        <v>44</v>
      </c>
      <c r="N3382">
        <v>2364864</v>
      </c>
      <c r="O3382" t="s">
        <v>25</v>
      </c>
      <c r="P3382">
        <v>52.306520323874601</v>
      </c>
      <c r="Q3382">
        <v>4.9764957059376096</v>
      </c>
      <c r="R3382" t="s">
        <v>50</v>
      </c>
      <c r="S3382">
        <v>75</v>
      </c>
      <c r="T3382">
        <v>4</v>
      </c>
      <c r="U3382">
        <v>42</v>
      </c>
      <c r="V3382">
        <v>1.01</v>
      </c>
      <c r="W3382">
        <v>364</v>
      </c>
      <c r="X3382">
        <v>1578</v>
      </c>
      <c r="Y3382">
        <v>1</v>
      </c>
      <c r="Z3382" t="s">
        <v>90</v>
      </c>
      <c r="AA3382" t="s">
        <v>122</v>
      </c>
      <c r="AB3382">
        <v>300</v>
      </c>
      <c r="AC3382">
        <v>0.5</v>
      </c>
    </row>
    <row r="3383" spans="13:29" x14ac:dyDescent="0.35">
      <c r="M3383" t="s">
        <v>44</v>
      </c>
      <c r="N3383">
        <v>2497346</v>
      </c>
      <c r="O3383" t="s">
        <v>8</v>
      </c>
      <c r="P3383">
        <v>52.358550790459702</v>
      </c>
      <c r="Q3383">
        <v>4.8810314613846204</v>
      </c>
      <c r="R3383" t="s">
        <v>50</v>
      </c>
      <c r="S3383">
        <v>93</v>
      </c>
      <c r="T3383">
        <v>41</v>
      </c>
      <c r="U3383">
        <v>446</v>
      </c>
      <c r="V3383">
        <v>7.81</v>
      </c>
      <c r="W3383">
        <v>290</v>
      </c>
      <c r="X3383">
        <v>1642</v>
      </c>
      <c r="Y3383">
        <v>1</v>
      </c>
      <c r="Z3383" t="s">
        <v>74</v>
      </c>
      <c r="AA3383" t="s">
        <v>111</v>
      </c>
      <c r="AB3383">
        <v>3813</v>
      </c>
      <c r="AC3383">
        <v>0.5</v>
      </c>
    </row>
    <row r="3384" spans="13:29" x14ac:dyDescent="0.35">
      <c r="M3384" t="s">
        <v>44</v>
      </c>
      <c r="N3384">
        <v>2508498</v>
      </c>
      <c r="O3384" t="s">
        <v>27</v>
      </c>
      <c r="P3384">
        <v>52.325817899039102</v>
      </c>
      <c r="Q3384">
        <v>4.9808474803414304</v>
      </c>
      <c r="R3384" t="s">
        <v>50</v>
      </c>
      <c r="S3384">
        <v>60</v>
      </c>
      <c r="T3384">
        <v>3</v>
      </c>
      <c r="U3384">
        <v>32</v>
      </c>
      <c r="V3384">
        <v>0.56999999999999995</v>
      </c>
      <c r="W3384">
        <v>327</v>
      </c>
      <c r="X3384">
        <v>1646</v>
      </c>
      <c r="Y3384">
        <v>1</v>
      </c>
      <c r="Z3384" t="s">
        <v>107</v>
      </c>
      <c r="AA3384" t="s">
        <v>108</v>
      </c>
      <c r="AB3384">
        <v>180</v>
      </c>
      <c r="AC3384">
        <v>0.5</v>
      </c>
    </row>
    <row r="3385" spans="13:29" x14ac:dyDescent="0.35">
      <c r="M3385" t="s">
        <v>44</v>
      </c>
      <c r="N3385">
        <v>2529643</v>
      </c>
      <c r="O3385" t="s">
        <v>18</v>
      </c>
      <c r="P3385">
        <v>52.374851338799601</v>
      </c>
      <c r="Q3385">
        <v>4.9465911775237998</v>
      </c>
      <c r="R3385" t="s">
        <v>50</v>
      </c>
      <c r="S3385">
        <v>85</v>
      </c>
      <c r="T3385">
        <v>18</v>
      </c>
      <c r="U3385">
        <v>34</v>
      </c>
      <c r="V3385">
        <v>0.6</v>
      </c>
      <c r="W3385">
        <v>287</v>
      </c>
      <c r="X3385">
        <v>1653</v>
      </c>
      <c r="Y3385">
        <v>1</v>
      </c>
      <c r="Z3385" t="s">
        <v>66</v>
      </c>
      <c r="AA3385" t="s">
        <v>102</v>
      </c>
      <c r="AB3385">
        <v>1530</v>
      </c>
      <c r="AC3385">
        <v>0.5</v>
      </c>
    </row>
    <row r="3386" spans="13:29" x14ac:dyDescent="0.35">
      <c r="M3386" t="s">
        <v>44</v>
      </c>
      <c r="N3386">
        <v>2638552</v>
      </c>
      <c r="O3386" t="s">
        <v>25</v>
      </c>
      <c r="P3386">
        <v>52.310151622790798</v>
      </c>
      <c r="Q3386">
        <v>5.0006958707316</v>
      </c>
      <c r="R3386" t="s">
        <v>50</v>
      </c>
      <c r="S3386">
        <v>75</v>
      </c>
      <c r="T3386">
        <v>16</v>
      </c>
      <c r="U3386">
        <v>36</v>
      </c>
      <c r="V3386">
        <v>0.64</v>
      </c>
      <c r="W3386">
        <v>351</v>
      </c>
      <c r="X3386">
        <v>1700</v>
      </c>
      <c r="Y3386">
        <v>1</v>
      </c>
      <c r="Z3386" t="s">
        <v>90</v>
      </c>
      <c r="AA3386" t="s">
        <v>122</v>
      </c>
      <c r="AB3386">
        <v>1200</v>
      </c>
      <c r="AC3386">
        <v>0.5</v>
      </c>
    </row>
    <row r="3387" spans="13:29" x14ac:dyDescent="0.35">
      <c r="M3387" t="s">
        <v>44</v>
      </c>
      <c r="N3387">
        <v>2639206</v>
      </c>
      <c r="O3387" t="s">
        <v>25</v>
      </c>
      <c r="P3387">
        <v>52.310437095702703</v>
      </c>
      <c r="Q3387">
        <v>5.0007162863403796</v>
      </c>
      <c r="R3387" t="s">
        <v>50</v>
      </c>
      <c r="S3387">
        <v>80</v>
      </c>
      <c r="T3387">
        <v>10</v>
      </c>
      <c r="U3387">
        <v>34</v>
      </c>
      <c r="V3387">
        <v>0.61</v>
      </c>
      <c r="W3387">
        <v>351</v>
      </c>
      <c r="X3387">
        <v>1702</v>
      </c>
      <c r="Y3387">
        <v>1</v>
      </c>
      <c r="Z3387" t="s">
        <v>90</v>
      </c>
      <c r="AA3387" t="s">
        <v>122</v>
      </c>
      <c r="AB3387">
        <v>800</v>
      </c>
      <c r="AC3387">
        <v>0.5</v>
      </c>
    </row>
    <row r="3388" spans="13:29" x14ac:dyDescent="0.35">
      <c r="M3388" t="s">
        <v>44</v>
      </c>
      <c r="N3388">
        <v>2647276</v>
      </c>
      <c r="O3388" t="s">
        <v>25</v>
      </c>
      <c r="P3388">
        <v>52.310100326476103</v>
      </c>
      <c r="Q3388">
        <v>4.99906720683855</v>
      </c>
      <c r="R3388" t="s">
        <v>50</v>
      </c>
      <c r="S3388">
        <v>90</v>
      </c>
      <c r="T3388">
        <v>15</v>
      </c>
      <c r="U3388">
        <v>32</v>
      </c>
      <c r="V3388">
        <v>0.56999999999999995</v>
      </c>
      <c r="W3388">
        <v>356</v>
      </c>
      <c r="X3388">
        <v>1706</v>
      </c>
      <c r="Y3388">
        <v>1</v>
      </c>
      <c r="Z3388" t="s">
        <v>90</v>
      </c>
      <c r="AA3388" t="s">
        <v>122</v>
      </c>
      <c r="AB3388">
        <v>1350</v>
      </c>
      <c r="AC3388">
        <v>0.5</v>
      </c>
    </row>
    <row r="3389" spans="13:29" x14ac:dyDescent="0.35">
      <c r="M3389" t="s">
        <v>44</v>
      </c>
      <c r="N3389">
        <v>2647365</v>
      </c>
      <c r="O3389" t="s">
        <v>25</v>
      </c>
      <c r="P3389">
        <v>52.312410786894397</v>
      </c>
      <c r="Q3389">
        <v>5.0004761968846596</v>
      </c>
      <c r="R3389" t="s">
        <v>50</v>
      </c>
      <c r="S3389">
        <v>90</v>
      </c>
      <c r="T3389">
        <v>10</v>
      </c>
      <c r="U3389">
        <v>16</v>
      </c>
      <c r="V3389">
        <v>0.28999999999999998</v>
      </c>
      <c r="W3389">
        <v>340</v>
      </c>
      <c r="X3389">
        <v>1707</v>
      </c>
      <c r="Y3389">
        <v>1</v>
      </c>
      <c r="Z3389" t="s">
        <v>90</v>
      </c>
      <c r="AA3389" t="s">
        <v>122</v>
      </c>
      <c r="AB3389">
        <v>900</v>
      </c>
      <c r="AC3389">
        <v>0.5</v>
      </c>
    </row>
    <row r="3390" spans="13:29" x14ac:dyDescent="0.35">
      <c r="M3390" t="s">
        <v>44</v>
      </c>
      <c r="N3390">
        <v>3115135</v>
      </c>
      <c r="O3390" t="s">
        <v>7</v>
      </c>
      <c r="P3390">
        <v>52.364632977324497</v>
      </c>
      <c r="Q3390">
        <v>4.8831048386278697</v>
      </c>
      <c r="R3390" t="s">
        <v>50</v>
      </c>
      <c r="S3390">
        <v>99</v>
      </c>
      <c r="T3390">
        <v>314</v>
      </c>
      <c r="U3390">
        <v>453</v>
      </c>
      <c r="V3390">
        <v>8.24</v>
      </c>
      <c r="W3390">
        <v>133</v>
      </c>
      <c r="X3390">
        <v>1960</v>
      </c>
      <c r="Y3390">
        <v>1</v>
      </c>
      <c r="Z3390" t="s">
        <v>68</v>
      </c>
      <c r="AA3390" t="s">
        <v>99</v>
      </c>
      <c r="AB3390">
        <v>31086</v>
      </c>
      <c r="AC3390">
        <v>0.5</v>
      </c>
    </row>
    <row r="3391" spans="13:29" x14ac:dyDescent="0.35">
      <c r="M3391" t="s">
        <v>44</v>
      </c>
      <c r="N3391">
        <v>3155284</v>
      </c>
      <c r="O3391" t="s">
        <v>23</v>
      </c>
      <c r="P3391">
        <v>52.409212725162199</v>
      </c>
      <c r="Q3391">
        <v>4.9647823594234</v>
      </c>
      <c r="R3391" t="s">
        <v>50</v>
      </c>
      <c r="S3391">
        <v>78</v>
      </c>
      <c r="T3391">
        <v>19</v>
      </c>
      <c r="U3391">
        <v>106</v>
      </c>
      <c r="V3391">
        <v>2</v>
      </c>
      <c r="W3391">
        <v>350</v>
      </c>
      <c r="X3391">
        <v>1979</v>
      </c>
      <c r="Y3391">
        <v>1</v>
      </c>
      <c r="Z3391" t="s">
        <v>76</v>
      </c>
      <c r="AA3391" t="s">
        <v>115</v>
      </c>
      <c r="AB3391">
        <v>1482</v>
      </c>
      <c r="AC3391">
        <v>0.5</v>
      </c>
    </row>
    <row r="3392" spans="13:29" x14ac:dyDescent="0.35">
      <c r="M3392" t="s">
        <v>44</v>
      </c>
      <c r="N3392">
        <v>3174970</v>
      </c>
      <c r="O3392" t="s">
        <v>14</v>
      </c>
      <c r="P3392">
        <v>52.3678187652839</v>
      </c>
      <c r="Q3392">
        <v>4.8665360481750097</v>
      </c>
      <c r="R3392" t="s">
        <v>50</v>
      </c>
      <c r="S3392">
        <v>109</v>
      </c>
      <c r="T3392">
        <v>142</v>
      </c>
      <c r="U3392">
        <v>242</v>
      </c>
      <c r="V3392">
        <v>4.49</v>
      </c>
      <c r="W3392">
        <v>215</v>
      </c>
      <c r="X3392">
        <v>2001</v>
      </c>
      <c r="Y3392">
        <v>1</v>
      </c>
      <c r="Z3392" t="s">
        <v>56</v>
      </c>
      <c r="AA3392" t="s">
        <v>97</v>
      </c>
      <c r="AB3392">
        <v>15478</v>
      </c>
      <c r="AC3392">
        <v>0.5</v>
      </c>
    </row>
    <row r="3393" spans="13:29" x14ac:dyDescent="0.35">
      <c r="M3393" t="s">
        <v>44</v>
      </c>
      <c r="N3393">
        <v>3408746</v>
      </c>
      <c r="O3393" t="s">
        <v>19</v>
      </c>
      <c r="P3393">
        <v>52.375072938768199</v>
      </c>
      <c r="Q3393">
        <v>4.83762597386555</v>
      </c>
      <c r="R3393" t="s">
        <v>50</v>
      </c>
      <c r="S3393">
        <v>149</v>
      </c>
      <c r="T3393">
        <v>295</v>
      </c>
      <c r="U3393">
        <v>193</v>
      </c>
      <c r="V3393">
        <v>3.65</v>
      </c>
      <c r="W3393">
        <v>176</v>
      </c>
      <c r="X3393">
        <v>2157</v>
      </c>
      <c r="Y3393">
        <v>1</v>
      </c>
      <c r="Z3393" t="s">
        <v>62</v>
      </c>
      <c r="AA3393" t="s">
        <v>101</v>
      </c>
      <c r="AB3393">
        <v>43955</v>
      </c>
      <c r="AC3393">
        <v>0.5</v>
      </c>
    </row>
    <row r="3394" spans="13:29" x14ac:dyDescent="0.35">
      <c r="M3394" t="s">
        <v>44</v>
      </c>
      <c r="N3394">
        <v>3462747</v>
      </c>
      <c r="O3394" t="s">
        <v>14</v>
      </c>
      <c r="P3394">
        <v>52.368117080849899</v>
      </c>
      <c r="Q3394">
        <v>4.8725869615562702</v>
      </c>
      <c r="R3394" t="s">
        <v>50</v>
      </c>
      <c r="S3394">
        <v>95</v>
      </c>
      <c r="T3394">
        <v>280</v>
      </c>
      <c r="U3394">
        <v>218</v>
      </c>
      <c r="V3394">
        <v>4.29</v>
      </c>
      <c r="W3394">
        <v>120</v>
      </c>
      <c r="X3394">
        <v>2191</v>
      </c>
      <c r="Y3394">
        <v>1</v>
      </c>
      <c r="Z3394" t="s">
        <v>56</v>
      </c>
      <c r="AA3394" t="s">
        <v>97</v>
      </c>
      <c r="AB3394">
        <v>26600</v>
      </c>
      <c r="AC3394">
        <v>0.5</v>
      </c>
    </row>
    <row r="3395" spans="13:29" x14ac:dyDescent="0.35">
      <c r="M3395" t="s">
        <v>44</v>
      </c>
      <c r="N3395">
        <v>3508800</v>
      </c>
      <c r="O3395" t="s">
        <v>11</v>
      </c>
      <c r="P3395">
        <v>52.333824107905798</v>
      </c>
      <c r="Q3395">
        <v>4.9019568849066104</v>
      </c>
      <c r="R3395" t="s">
        <v>50</v>
      </c>
      <c r="S3395">
        <v>49</v>
      </c>
      <c r="T3395">
        <v>93</v>
      </c>
      <c r="U3395">
        <v>398</v>
      </c>
      <c r="V3395">
        <v>7.47</v>
      </c>
      <c r="W3395">
        <v>241</v>
      </c>
      <c r="X3395">
        <v>2219</v>
      </c>
      <c r="Y3395">
        <v>1</v>
      </c>
      <c r="Z3395" t="s">
        <v>58</v>
      </c>
      <c r="AA3395" t="s">
        <v>103</v>
      </c>
      <c r="AB3395">
        <v>4557</v>
      </c>
      <c r="AC3395">
        <v>0.5</v>
      </c>
    </row>
    <row r="3396" spans="13:29" x14ac:dyDescent="0.35">
      <c r="M3396" t="s">
        <v>44</v>
      </c>
      <c r="N3396">
        <v>3566834</v>
      </c>
      <c r="O3396" t="s">
        <v>8</v>
      </c>
      <c r="P3396">
        <v>52.355901334995501</v>
      </c>
      <c r="Q3396">
        <v>4.8812355748911296</v>
      </c>
      <c r="R3396" t="s">
        <v>50</v>
      </c>
      <c r="S3396">
        <v>110</v>
      </c>
      <c r="T3396">
        <v>11</v>
      </c>
      <c r="U3396">
        <v>109</v>
      </c>
      <c r="V3396">
        <v>3.36</v>
      </c>
      <c r="W3396">
        <v>341</v>
      </c>
      <c r="X3396">
        <v>2257</v>
      </c>
      <c r="Y3396">
        <v>1</v>
      </c>
      <c r="Z3396" t="s">
        <v>74</v>
      </c>
      <c r="AA3396" t="s">
        <v>111</v>
      </c>
      <c r="AB3396">
        <v>1210</v>
      </c>
      <c r="AC3396">
        <v>0.5</v>
      </c>
    </row>
    <row r="3397" spans="13:29" x14ac:dyDescent="0.35">
      <c r="M3397" t="s">
        <v>44</v>
      </c>
      <c r="N3397">
        <v>3740845</v>
      </c>
      <c r="O3397" t="s">
        <v>14</v>
      </c>
      <c r="P3397">
        <v>52.361285562902601</v>
      </c>
      <c r="Q3397">
        <v>4.86301093938898</v>
      </c>
      <c r="R3397" t="s">
        <v>50</v>
      </c>
      <c r="S3397">
        <v>100</v>
      </c>
      <c r="T3397">
        <v>329</v>
      </c>
      <c r="U3397">
        <v>268</v>
      </c>
      <c r="V3397">
        <v>5.0999999999999996</v>
      </c>
      <c r="W3397">
        <v>33</v>
      </c>
      <c r="X3397">
        <v>2358</v>
      </c>
      <c r="Y3397">
        <v>1</v>
      </c>
      <c r="Z3397" t="s">
        <v>56</v>
      </c>
      <c r="AA3397" t="s">
        <v>97</v>
      </c>
      <c r="AB3397">
        <v>32900</v>
      </c>
      <c r="AC3397">
        <v>0.5</v>
      </c>
    </row>
    <row r="3398" spans="13:29" x14ac:dyDescent="0.35">
      <c r="M3398" t="s">
        <v>44</v>
      </c>
      <c r="N3398">
        <v>3806661</v>
      </c>
      <c r="O3398" t="s">
        <v>19</v>
      </c>
      <c r="P3398">
        <v>52.379148265558101</v>
      </c>
      <c r="Q3398">
        <v>4.8494101370643197</v>
      </c>
      <c r="R3398" t="s">
        <v>50</v>
      </c>
      <c r="S3398">
        <v>45</v>
      </c>
      <c r="T3398">
        <v>32</v>
      </c>
      <c r="U3398">
        <v>9</v>
      </c>
      <c r="V3398">
        <v>0.17</v>
      </c>
      <c r="W3398">
        <v>169</v>
      </c>
      <c r="X3398">
        <v>2406</v>
      </c>
      <c r="Y3398">
        <v>1</v>
      </c>
      <c r="Z3398" t="s">
        <v>62</v>
      </c>
      <c r="AA3398" t="s">
        <v>101</v>
      </c>
      <c r="AB3398">
        <v>1440</v>
      </c>
      <c r="AC3398">
        <v>0.5</v>
      </c>
    </row>
    <row r="3399" spans="13:29" x14ac:dyDescent="0.35">
      <c r="M3399" t="s">
        <v>44</v>
      </c>
      <c r="N3399">
        <v>3903880</v>
      </c>
      <c r="O3399" t="s">
        <v>7</v>
      </c>
      <c r="P3399">
        <v>52.363433430073201</v>
      </c>
      <c r="Q3399">
        <v>4.8924530630894303</v>
      </c>
      <c r="R3399" t="s">
        <v>50</v>
      </c>
      <c r="S3399">
        <v>80</v>
      </c>
      <c r="T3399">
        <v>232</v>
      </c>
      <c r="U3399">
        <v>236</v>
      </c>
      <c r="V3399">
        <v>4.66</v>
      </c>
      <c r="W3399">
        <v>161</v>
      </c>
      <c r="X3399">
        <v>2476</v>
      </c>
      <c r="Y3399">
        <v>1</v>
      </c>
      <c r="Z3399" t="s">
        <v>68</v>
      </c>
      <c r="AA3399" t="s">
        <v>99</v>
      </c>
      <c r="AB3399">
        <v>18560</v>
      </c>
      <c r="AC3399">
        <v>0.5</v>
      </c>
    </row>
    <row r="3400" spans="13:29" x14ac:dyDescent="0.35">
      <c r="M3400" t="s">
        <v>44</v>
      </c>
      <c r="N3400">
        <v>4051748</v>
      </c>
      <c r="O3400" t="s">
        <v>11</v>
      </c>
      <c r="P3400">
        <v>52.343543347374798</v>
      </c>
      <c r="Q3400">
        <v>4.8958449656322998</v>
      </c>
      <c r="R3400" t="s">
        <v>50</v>
      </c>
      <c r="S3400">
        <v>140</v>
      </c>
      <c r="T3400">
        <v>36</v>
      </c>
      <c r="U3400">
        <v>171</v>
      </c>
      <c r="V3400">
        <v>4.09</v>
      </c>
      <c r="W3400">
        <v>261</v>
      </c>
      <c r="X3400">
        <v>2561</v>
      </c>
      <c r="Y3400">
        <v>1</v>
      </c>
      <c r="Z3400" t="s">
        <v>58</v>
      </c>
      <c r="AA3400" t="s">
        <v>103</v>
      </c>
      <c r="AB3400">
        <v>5040</v>
      </c>
      <c r="AC3400">
        <v>0.5</v>
      </c>
    </row>
    <row r="3401" spans="13:29" x14ac:dyDescent="0.35">
      <c r="M3401" t="s">
        <v>44</v>
      </c>
      <c r="N3401">
        <v>4180798</v>
      </c>
      <c r="O3401" t="s">
        <v>7</v>
      </c>
      <c r="P3401">
        <v>52.372257842290701</v>
      </c>
      <c r="Q3401">
        <v>4.9041106517541904</v>
      </c>
      <c r="R3401" t="s">
        <v>50</v>
      </c>
      <c r="S3401">
        <v>119</v>
      </c>
      <c r="T3401">
        <v>364</v>
      </c>
      <c r="U3401">
        <v>65</v>
      </c>
      <c r="V3401">
        <v>1.3</v>
      </c>
      <c r="W3401">
        <v>5</v>
      </c>
      <c r="X3401">
        <v>2626</v>
      </c>
      <c r="Y3401">
        <v>1</v>
      </c>
      <c r="Z3401" t="s">
        <v>68</v>
      </c>
      <c r="AA3401" t="s">
        <v>99</v>
      </c>
      <c r="AB3401">
        <v>43316</v>
      </c>
      <c r="AC3401">
        <v>0.5</v>
      </c>
    </row>
    <row r="3402" spans="13:29" x14ac:dyDescent="0.35">
      <c r="M3402" t="s">
        <v>44</v>
      </c>
      <c r="N3402">
        <v>4210531</v>
      </c>
      <c r="O3402" t="s">
        <v>14</v>
      </c>
      <c r="P3402">
        <v>52.366594492710803</v>
      </c>
      <c r="Q3402">
        <v>4.8651042194686296</v>
      </c>
      <c r="R3402" t="s">
        <v>50</v>
      </c>
      <c r="S3402">
        <v>90</v>
      </c>
      <c r="T3402">
        <v>159</v>
      </c>
      <c r="U3402">
        <v>457</v>
      </c>
      <c r="V3402">
        <v>9.08</v>
      </c>
      <c r="W3402">
        <v>195</v>
      </c>
      <c r="X3402">
        <v>2638</v>
      </c>
      <c r="Y3402">
        <v>1</v>
      </c>
      <c r="Z3402" t="s">
        <v>56</v>
      </c>
      <c r="AA3402" t="s">
        <v>97</v>
      </c>
      <c r="AB3402">
        <v>14310</v>
      </c>
      <c r="AC3402">
        <v>0.5</v>
      </c>
    </row>
    <row r="3403" spans="13:29" x14ac:dyDescent="0.35">
      <c r="M3403" t="s">
        <v>44</v>
      </c>
      <c r="N3403">
        <v>4224540</v>
      </c>
      <c r="O3403" t="s">
        <v>11</v>
      </c>
      <c r="P3403">
        <v>52.340481892308503</v>
      </c>
      <c r="Q3403">
        <v>4.9032317067726598</v>
      </c>
      <c r="R3403" t="s">
        <v>50</v>
      </c>
      <c r="S3403">
        <v>89</v>
      </c>
      <c r="T3403">
        <v>211</v>
      </c>
      <c r="U3403">
        <v>206</v>
      </c>
      <c r="V3403">
        <v>4.5999999999999996</v>
      </c>
      <c r="W3403">
        <v>84</v>
      </c>
      <c r="X3403">
        <v>2646</v>
      </c>
      <c r="Y3403">
        <v>1</v>
      </c>
      <c r="Z3403" t="s">
        <v>58</v>
      </c>
      <c r="AA3403" t="s">
        <v>103</v>
      </c>
      <c r="AB3403">
        <v>18779</v>
      </c>
      <c r="AC3403">
        <v>0.5</v>
      </c>
    </row>
    <row r="3404" spans="13:29" x14ac:dyDescent="0.35">
      <c r="M3404" t="s">
        <v>44</v>
      </c>
      <c r="N3404">
        <v>4248769</v>
      </c>
      <c r="O3404" t="s">
        <v>7</v>
      </c>
      <c r="P3404">
        <v>52.370513618091501</v>
      </c>
      <c r="Q3404">
        <v>4.90255004646259</v>
      </c>
      <c r="R3404" t="s">
        <v>50</v>
      </c>
      <c r="S3404">
        <v>130</v>
      </c>
      <c r="T3404">
        <v>140</v>
      </c>
      <c r="U3404">
        <v>339</v>
      </c>
      <c r="V3404">
        <v>6.82</v>
      </c>
      <c r="W3404">
        <v>195</v>
      </c>
      <c r="X3404">
        <v>2660</v>
      </c>
      <c r="Y3404">
        <v>1</v>
      </c>
      <c r="Z3404" t="s">
        <v>68</v>
      </c>
      <c r="AA3404" t="s">
        <v>99</v>
      </c>
      <c r="AB3404">
        <v>18200</v>
      </c>
      <c r="AC3404">
        <v>0.5</v>
      </c>
    </row>
    <row r="3405" spans="13:29" x14ac:dyDescent="0.35">
      <c r="M3405" t="s">
        <v>44</v>
      </c>
      <c r="N3405">
        <v>4282186</v>
      </c>
      <c r="O3405" t="s">
        <v>8</v>
      </c>
      <c r="P3405">
        <v>52.353868309410799</v>
      </c>
      <c r="Q3405">
        <v>4.8597483505608796</v>
      </c>
      <c r="R3405" t="s">
        <v>50</v>
      </c>
      <c r="S3405">
        <v>67</v>
      </c>
      <c r="T3405">
        <v>91</v>
      </c>
      <c r="U3405">
        <v>323</v>
      </c>
      <c r="V3405">
        <v>6.52</v>
      </c>
      <c r="W3405">
        <v>52</v>
      </c>
      <c r="X3405">
        <v>2679</v>
      </c>
      <c r="Y3405">
        <v>1</v>
      </c>
      <c r="Z3405" t="s">
        <v>74</v>
      </c>
      <c r="AA3405" t="s">
        <v>111</v>
      </c>
      <c r="AB3405">
        <v>6097</v>
      </c>
      <c r="AC3405">
        <v>0.5</v>
      </c>
    </row>
    <row r="3406" spans="13:29" x14ac:dyDescent="0.35">
      <c r="M3406" t="s">
        <v>44</v>
      </c>
      <c r="N3406">
        <v>4449764</v>
      </c>
      <c r="O3406" t="s">
        <v>18</v>
      </c>
      <c r="P3406">
        <v>52.372111644848601</v>
      </c>
      <c r="Q3406">
        <v>4.9516463286386703</v>
      </c>
      <c r="R3406" t="s">
        <v>50</v>
      </c>
      <c r="S3406">
        <v>69</v>
      </c>
      <c r="T3406">
        <v>318</v>
      </c>
      <c r="U3406">
        <v>467</v>
      </c>
      <c r="V3406">
        <v>9.42</v>
      </c>
      <c r="W3406">
        <v>43</v>
      </c>
      <c r="X3406">
        <v>2771</v>
      </c>
      <c r="Y3406">
        <v>1</v>
      </c>
      <c r="Z3406" t="s">
        <v>66</v>
      </c>
      <c r="AA3406" t="s">
        <v>102</v>
      </c>
      <c r="AB3406">
        <v>21942</v>
      </c>
      <c r="AC3406">
        <v>0.5</v>
      </c>
    </row>
    <row r="3407" spans="13:29" x14ac:dyDescent="0.35">
      <c r="M3407" t="s">
        <v>44</v>
      </c>
      <c r="N3407">
        <v>4549402</v>
      </c>
      <c r="O3407" t="s">
        <v>14</v>
      </c>
      <c r="P3407">
        <v>52.3655363596896</v>
      </c>
      <c r="Q3407">
        <v>4.8525956681589699</v>
      </c>
      <c r="R3407" t="s">
        <v>50</v>
      </c>
      <c r="S3407">
        <v>78</v>
      </c>
      <c r="T3407">
        <v>40</v>
      </c>
      <c r="U3407">
        <v>345</v>
      </c>
      <c r="V3407">
        <v>7.02</v>
      </c>
      <c r="W3407">
        <v>295</v>
      </c>
      <c r="X3407">
        <v>2824</v>
      </c>
      <c r="Y3407">
        <v>1</v>
      </c>
      <c r="Z3407" t="s">
        <v>56</v>
      </c>
      <c r="AA3407" t="s">
        <v>97</v>
      </c>
      <c r="AB3407">
        <v>3120</v>
      </c>
      <c r="AC3407">
        <v>0.5</v>
      </c>
    </row>
    <row r="3408" spans="13:29" x14ac:dyDescent="0.35">
      <c r="M3408" t="s">
        <v>44</v>
      </c>
      <c r="N3408">
        <v>4552264</v>
      </c>
      <c r="O3408" t="s">
        <v>15</v>
      </c>
      <c r="P3408">
        <v>52.384200955866099</v>
      </c>
      <c r="Q3408">
        <v>4.87813647447362</v>
      </c>
      <c r="R3408" t="s">
        <v>50</v>
      </c>
      <c r="S3408">
        <v>70</v>
      </c>
      <c r="T3408">
        <v>112</v>
      </c>
      <c r="U3408">
        <v>51</v>
      </c>
      <c r="V3408">
        <v>1.05</v>
      </c>
      <c r="W3408">
        <v>90</v>
      </c>
      <c r="X3408">
        <v>2826</v>
      </c>
      <c r="Y3408">
        <v>1</v>
      </c>
      <c r="Z3408" t="s">
        <v>60</v>
      </c>
      <c r="AA3408" t="s">
        <v>100</v>
      </c>
      <c r="AB3408">
        <v>7840</v>
      </c>
      <c r="AC3408">
        <v>0.5</v>
      </c>
    </row>
    <row r="3409" spans="13:29" x14ac:dyDescent="0.35">
      <c r="M3409" t="s">
        <v>44</v>
      </c>
      <c r="N3409">
        <v>4732811</v>
      </c>
      <c r="O3409" t="s">
        <v>19</v>
      </c>
      <c r="P3409">
        <v>52.382684234202998</v>
      </c>
      <c r="Q3409">
        <v>4.8479998340220201</v>
      </c>
      <c r="R3409" t="s">
        <v>50</v>
      </c>
      <c r="S3409">
        <v>56</v>
      </c>
      <c r="T3409">
        <v>297</v>
      </c>
      <c r="U3409">
        <v>130</v>
      </c>
      <c r="V3409">
        <v>6.39</v>
      </c>
      <c r="W3409">
        <v>22</v>
      </c>
      <c r="X3409">
        <v>2917</v>
      </c>
      <c r="Y3409">
        <v>1</v>
      </c>
      <c r="Z3409" t="s">
        <v>62</v>
      </c>
      <c r="AA3409" t="s">
        <v>101</v>
      </c>
      <c r="AB3409">
        <v>16632</v>
      </c>
      <c r="AC3409">
        <v>0.5</v>
      </c>
    </row>
    <row r="3410" spans="13:29" x14ac:dyDescent="0.35">
      <c r="M3410" t="s">
        <v>44</v>
      </c>
      <c r="N3410">
        <v>4764819</v>
      </c>
      <c r="O3410" t="s">
        <v>7</v>
      </c>
      <c r="P3410">
        <v>52.364705767472898</v>
      </c>
      <c r="Q3410">
        <v>4.9053594936573104</v>
      </c>
      <c r="R3410" t="s">
        <v>50</v>
      </c>
      <c r="S3410">
        <v>60</v>
      </c>
      <c r="T3410">
        <v>306</v>
      </c>
      <c r="U3410">
        <v>220</v>
      </c>
      <c r="V3410">
        <v>4.59</v>
      </c>
      <c r="W3410">
        <v>44</v>
      </c>
      <c r="X3410">
        <v>2939</v>
      </c>
      <c r="Y3410">
        <v>1</v>
      </c>
      <c r="Z3410" t="s">
        <v>68</v>
      </c>
      <c r="AA3410" t="s">
        <v>99</v>
      </c>
      <c r="AB3410">
        <v>18360</v>
      </c>
      <c r="AC3410">
        <v>0.5</v>
      </c>
    </row>
    <row r="3411" spans="13:29" x14ac:dyDescent="0.35">
      <c r="M3411" t="s">
        <v>44</v>
      </c>
      <c r="N3411">
        <v>4880879</v>
      </c>
      <c r="O3411" t="s">
        <v>9</v>
      </c>
      <c r="P3411">
        <v>52.3574278409436</v>
      </c>
      <c r="Q3411">
        <v>4.9209585622457199</v>
      </c>
      <c r="R3411" t="s">
        <v>50</v>
      </c>
      <c r="S3411">
        <v>189</v>
      </c>
      <c r="T3411">
        <v>182</v>
      </c>
      <c r="U3411">
        <v>11</v>
      </c>
      <c r="V3411">
        <v>0.6</v>
      </c>
      <c r="W3411">
        <v>273</v>
      </c>
      <c r="X3411">
        <v>3011</v>
      </c>
      <c r="Y3411">
        <v>1</v>
      </c>
      <c r="Z3411" t="s">
        <v>64</v>
      </c>
      <c r="AA3411" t="s">
        <v>106</v>
      </c>
      <c r="AB3411">
        <v>34398</v>
      </c>
      <c r="AC3411">
        <v>0.5</v>
      </c>
    </row>
    <row r="3412" spans="13:29" x14ac:dyDescent="0.35">
      <c r="M3412" t="s">
        <v>44</v>
      </c>
      <c r="N3412">
        <v>4981487</v>
      </c>
      <c r="O3412" t="s">
        <v>24</v>
      </c>
      <c r="P3412">
        <v>52.351193475845797</v>
      </c>
      <c r="Q3412">
        <v>4.7994998105632201</v>
      </c>
      <c r="R3412" t="s">
        <v>50</v>
      </c>
      <c r="S3412">
        <v>69</v>
      </c>
      <c r="T3412">
        <v>155</v>
      </c>
      <c r="U3412">
        <v>254</v>
      </c>
      <c r="V3412">
        <v>5.34</v>
      </c>
      <c r="W3412">
        <v>188</v>
      </c>
      <c r="X3412">
        <v>3058</v>
      </c>
      <c r="Y3412">
        <v>1</v>
      </c>
      <c r="Z3412" t="s">
        <v>84</v>
      </c>
      <c r="AA3412" t="s">
        <v>118</v>
      </c>
      <c r="AB3412">
        <v>10695</v>
      </c>
      <c r="AC3412">
        <v>0.5</v>
      </c>
    </row>
    <row r="3413" spans="13:29" x14ac:dyDescent="0.35">
      <c r="M3413" t="s">
        <v>44</v>
      </c>
      <c r="N3413">
        <v>5190193</v>
      </c>
      <c r="O3413" t="s">
        <v>18</v>
      </c>
      <c r="P3413">
        <v>52.361197260210503</v>
      </c>
      <c r="Q3413">
        <v>4.9452982616486603</v>
      </c>
      <c r="R3413" t="s">
        <v>50</v>
      </c>
      <c r="S3413">
        <v>133</v>
      </c>
      <c r="T3413">
        <v>5</v>
      </c>
      <c r="U3413">
        <v>17</v>
      </c>
      <c r="V3413">
        <v>0.38</v>
      </c>
      <c r="W3413">
        <v>363</v>
      </c>
      <c r="X3413">
        <v>3160</v>
      </c>
      <c r="Y3413">
        <v>1</v>
      </c>
      <c r="Z3413" t="s">
        <v>66</v>
      </c>
      <c r="AA3413" t="s">
        <v>102</v>
      </c>
      <c r="AB3413">
        <v>665</v>
      </c>
      <c r="AC3413">
        <v>0.5</v>
      </c>
    </row>
    <row r="3414" spans="13:29" x14ac:dyDescent="0.35">
      <c r="M3414" t="s">
        <v>44</v>
      </c>
      <c r="N3414">
        <v>5296423</v>
      </c>
      <c r="O3414" t="s">
        <v>20</v>
      </c>
      <c r="P3414">
        <v>52.362607103310602</v>
      </c>
      <c r="Q3414">
        <v>4.8266440545069003</v>
      </c>
      <c r="R3414" t="s">
        <v>50</v>
      </c>
      <c r="S3414">
        <v>70</v>
      </c>
      <c r="T3414">
        <v>53</v>
      </c>
      <c r="U3414">
        <v>164</v>
      </c>
      <c r="V3414">
        <v>3.67</v>
      </c>
      <c r="W3414">
        <v>89</v>
      </c>
      <c r="X3414">
        <v>3198</v>
      </c>
      <c r="Y3414">
        <v>1</v>
      </c>
      <c r="Z3414" t="s">
        <v>70</v>
      </c>
      <c r="AA3414" t="s">
        <v>104</v>
      </c>
      <c r="AB3414">
        <v>3710</v>
      </c>
      <c r="AC3414">
        <v>0.5</v>
      </c>
    </row>
    <row r="3415" spans="13:29" x14ac:dyDescent="0.35">
      <c r="M3415" t="s">
        <v>44</v>
      </c>
      <c r="N3415">
        <v>5334290</v>
      </c>
      <c r="O3415" t="s">
        <v>10</v>
      </c>
      <c r="P3415">
        <v>52.399237363857601</v>
      </c>
      <c r="Q3415">
        <v>4.8952204345163697</v>
      </c>
      <c r="R3415" t="s">
        <v>50</v>
      </c>
      <c r="S3415">
        <v>750</v>
      </c>
      <c r="T3415">
        <v>17</v>
      </c>
      <c r="U3415">
        <v>18</v>
      </c>
      <c r="V3415">
        <v>0.51</v>
      </c>
      <c r="W3415">
        <v>362</v>
      </c>
      <c r="X3415">
        <v>3216</v>
      </c>
      <c r="Y3415">
        <v>1</v>
      </c>
      <c r="Z3415" t="s">
        <v>78</v>
      </c>
      <c r="AA3415" t="s">
        <v>98</v>
      </c>
      <c r="AB3415">
        <v>12750</v>
      </c>
      <c r="AC3415">
        <v>0.5</v>
      </c>
    </row>
    <row r="3416" spans="13:29" x14ac:dyDescent="0.35">
      <c r="M3416" t="s">
        <v>44</v>
      </c>
      <c r="N3416">
        <v>5341871</v>
      </c>
      <c r="O3416" t="s">
        <v>10</v>
      </c>
      <c r="P3416">
        <v>52.400500215772198</v>
      </c>
      <c r="Q3416">
        <v>4.89558440485429</v>
      </c>
      <c r="R3416" t="s">
        <v>50</v>
      </c>
      <c r="S3416">
        <v>750</v>
      </c>
      <c r="T3416">
        <v>15</v>
      </c>
      <c r="U3416">
        <v>8</v>
      </c>
      <c r="V3416">
        <v>0.17</v>
      </c>
      <c r="W3416">
        <v>365</v>
      </c>
      <c r="X3416">
        <v>3219</v>
      </c>
      <c r="Y3416">
        <v>1</v>
      </c>
      <c r="Z3416" t="s">
        <v>78</v>
      </c>
      <c r="AA3416" t="s">
        <v>98</v>
      </c>
      <c r="AB3416">
        <v>11250</v>
      </c>
      <c r="AC3416">
        <v>0.5</v>
      </c>
    </row>
    <row r="3417" spans="13:29" x14ac:dyDescent="0.35">
      <c r="M3417" t="s">
        <v>44</v>
      </c>
      <c r="N3417">
        <v>5517772</v>
      </c>
      <c r="O3417" t="s">
        <v>9</v>
      </c>
      <c r="P3417">
        <v>52.354938398475198</v>
      </c>
      <c r="Q3417">
        <v>4.9119878280757803</v>
      </c>
      <c r="R3417" t="s">
        <v>50</v>
      </c>
      <c r="S3417">
        <v>105</v>
      </c>
      <c r="T3417">
        <v>280</v>
      </c>
      <c r="U3417">
        <v>123</v>
      </c>
      <c r="V3417">
        <v>2.69</v>
      </c>
      <c r="W3417">
        <v>58</v>
      </c>
      <c r="X3417">
        <v>3296</v>
      </c>
      <c r="Y3417">
        <v>1</v>
      </c>
      <c r="Z3417" t="s">
        <v>64</v>
      </c>
      <c r="AA3417" t="s">
        <v>106</v>
      </c>
      <c r="AB3417">
        <v>29400</v>
      </c>
      <c r="AC3417">
        <v>0.5</v>
      </c>
    </row>
    <row r="3418" spans="13:29" x14ac:dyDescent="0.35">
      <c r="M3418" t="s">
        <v>44</v>
      </c>
      <c r="N3418">
        <v>5752944</v>
      </c>
      <c r="O3418" t="s">
        <v>7</v>
      </c>
      <c r="P3418">
        <v>52.369319561755198</v>
      </c>
      <c r="Q3418">
        <v>4.9151315223049101</v>
      </c>
      <c r="R3418" t="s">
        <v>50</v>
      </c>
      <c r="S3418">
        <v>185</v>
      </c>
      <c r="T3418">
        <v>93</v>
      </c>
      <c r="U3418">
        <v>28</v>
      </c>
      <c r="V3418">
        <v>0.62</v>
      </c>
      <c r="W3418">
        <v>96</v>
      </c>
      <c r="X3418">
        <v>3410</v>
      </c>
      <c r="Y3418">
        <v>1</v>
      </c>
      <c r="Z3418" t="s">
        <v>68</v>
      </c>
      <c r="AA3418" t="s">
        <v>99</v>
      </c>
      <c r="AB3418">
        <v>17205</v>
      </c>
      <c r="AC3418">
        <v>0.5</v>
      </c>
    </row>
    <row r="3419" spans="13:29" x14ac:dyDescent="0.35">
      <c r="M3419" t="s">
        <v>44</v>
      </c>
      <c r="N3419">
        <v>5790170</v>
      </c>
      <c r="O3419" t="s">
        <v>11</v>
      </c>
      <c r="P3419">
        <v>52.342264876018199</v>
      </c>
      <c r="Q3419">
        <v>4.8971256402403798</v>
      </c>
      <c r="R3419" t="s">
        <v>50</v>
      </c>
      <c r="S3419">
        <v>95</v>
      </c>
      <c r="T3419">
        <v>307</v>
      </c>
      <c r="U3419">
        <v>255</v>
      </c>
      <c r="V3419">
        <v>5.7</v>
      </c>
      <c r="W3419">
        <v>20</v>
      </c>
      <c r="X3419">
        <v>3425</v>
      </c>
      <c r="Y3419">
        <v>1</v>
      </c>
      <c r="Z3419" t="s">
        <v>58</v>
      </c>
      <c r="AA3419" t="s">
        <v>103</v>
      </c>
      <c r="AB3419">
        <v>29165</v>
      </c>
      <c r="AC3419">
        <v>0.5</v>
      </c>
    </row>
    <row r="3420" spans="13:29" x14ac:dyDescent="0.35">
      <c r="M3420" t="s">
        <v>44</v>
      </c>
      <c r="N3420">
        <v>6043774</v>
      </c>
      <c r="O3420" t="s">
        <v>9</v>
      </c>
      <c r="P3420">
        <v>52.353596390880497</v>
      </c>
      <c r="Q3420">
        <v>4.9212900535848796</v>
      </c>
      <c r="R3420" t="s">
        <v>50</v>
      </c>
      <c r="S3420">
        <v>48</v>
      </c>
      <c r="T3420">
        <v>327</v>
      </c>
      <c r="U3420">
        <v>264</v>
      </c>
      <c r="V3420">
        <v>5.96</v>
      </c>
      <c r="W3420">
        <v>21</v>
      </c>
      <c r="X3420">
        <v>3577</v>
      </c>
      <c r="Y3420">
        <v>1</v>
      </c>
      <c r="Z3420" t="s">
        <v>64</v>
      </c>
      <c r="AA3420" t="s">
        <v>106</v>
      </c>
      <c r="AB3420">
        <v>15696</v>
      </c>
      <c r="AC3420">
        <v>0.5</v>
      </c>
    </row>
    <row r="3421" spans="13:29" x14ac:dyDescent="0.35">
      <c r="M3421" t="s">
        <v>44</v>
      </c>
      <c r="N3421">
        <v>6113864</v>
      </c>
      <c r="O3421" t="s">
        <v>25</v>
      </c>
      <c r="P3421">
        <v>52.300856448489597</v>
      </c>
      <c r="Q3421">
        <v>4.99640658922175</v>
      </c>
      <c r="R3421" t="s">
        <v>50</v>
      </c>
      <c r="S3421">
        <v>40</v>
      </c>
      <c r="T3421">
        <v>335</v>
      </c>
      <c r="U3421">
        <v>144</v>
      </c>
      <c r="V3421">
        <v>3.26</v>
      </c>
      <c r="W3421">
        <v>123</v>
      </c>
      <c r="X3421">
        <v>3638</v>
      </c>
      <c r="Y3421">
        <v>1</v>
      </c>
      <c r="Z3421" t="s">
        <v>90</v>
      </c>
      <c r="AA3421" t="s">
        <v>122</v>
      </c>
      <c r="AB3421">
        <v>13400</v>
      </c>
      <c r="AC3421">
        <v>0.5</v>
      </c>
    </row>
    <row r="3422" spans="13:29" x14ac:dyDescent="0.35">
      <c r="M3422" t="s">
        <v>44</v>
      </c>
      <c r="N3422">
        <v>6133157</v>
      </c>
      <c r="O3422" t="s">
        <v>15</v>
      </c>
      <c r="P3422">
        <v>52.387388265553398</v>
      </c>
      <c r="Q3422">
        <v>4.8830712049951899</v>
      </c>
      <c r="R3422" t="s">
        <v>50</v>
      </c>
      <c r="S3422">
        <v>80</v>
      </c>
      <c r="T3422">
        <v>32</v>
      </c>
      <c r="U3422">
        <v>283</v>
      </c>
      <c r="V3422">
        <v>6.47</v>
      </c>
      <c r="W3422">
        <v>109</v>
      </c>
      <c r="X3422">
        <v>3656</v>
      </c>
      <c r="Y3422">
        <v>1</v>
      </c>
      <c r="Z3422" t="s">
        <v>60</v>
      </c>
      <c r="AA3422" t="s">
        <v>100</v>
      </c>
      <c r="AB3422">
        <v>2560</v>
      </c>
      <c r="AC3422">
        <v>0.5</v>
      </c>
    </row>
    <row r="3423" spans="13:29" x14ac:dyDescent="0.35">
      <c r="M3423" t="s">
        <v>44</v>
      </c>
      <c r="N3423">
        <v>6255626</v>
      </c>
      <c r="O3423" t="s">
        <v>17</v>
      </c>
      <c r="P3423">
        <v>52.3737163308679</v>
      </c>
      <c r="Q3423">
        <v>4.8270074809358796</v>
      </c>
      <c r="R3423" t="s">
        <v>50</v>
      </c>
      <c r="S3423">
        <v>160</v>
      </c>
      <c r="T3423">
        <v>166</v>
      </c>
      <c r="U3423">
        <v>4</v>
      </c>
      <c r="V3423">
        <v>0.1</v>
      </c>
      <c r="W3423">
        <v>186</v>
      </c>
      <c r="X3423">
        <v>3738</v>
      </c>
      <c r="Y3423">
        <v>1</v>
      </c>
      <c r="Z3423" t="s">
        <v>94</v>
      </c>
      <c r="AA3423" t="s">
        <v>116</v>
      </c>
      <c r="AB3423">
        <v>26560</v>
      </c>
      <c r="AC3423">
        <v>0.5</v>
      </c>
    </row>
    <row r="3424" spans="13:29" x14ac:dyDescent="0.35">
      <c r="M3424" t="s">
        <v>44</v>
      </c>
      <c r="N3424">
        <v>6312791</v>
      </c>
      <c r="O3424" t="s">
        <v>9</v>
      </c>
      <c r="P3424">
        <v>52.354222597122103</v>
      </c>
      <c r="Q3424">
        <v>4.9219726211626798</v>
      </c>
      <c r="R3424" t="s">
        <v>50</v>
      </c>
      <c r="S3424">
        <v>110</v>
      </c>
      <c r="T3424">
        <v>299</v>
      </c>
      <c r="U3424">
        <v>135</v>
      </c>
      <c r="V3424">
        <v>3.1</v>
      </c>
      <c r="W3424">
        <v>69</v>
      </c>
      <c r="X3424">
        <v>3783</v>
      </c>
      <c r="Y3424">
        <v>1</v>
      </c>
      <c r="Z3424" t="s">
        <v>64</v>
      </c>
      <c r="AA3424" t="s">
        <v>106</v>
      </c>
      <c r="AB3424">
        <v>32890</v>
      </c>
      <c r="AC3424">
        <v>0.5</v>
      </c>
    </row>
    <row r="3425" spans="13:29" x14ac:dyDescent="0.35">
      <c r="M3425" t="s">
        <v>44</v>
      </c>
      <c r="N3425">
        <v>6359298</v>
      </c>
      <c r="O3425" t="s">
        <v>17</v>
      </c>
      <c r="P3425">
        <v>52.376429462189499</v>
      </c>
      <c r="Q3425">
        <v>4.8200831980386001</v>
      </c>
      <c r="R3425" t="s">
        <v>50</v>
      </c>
      <c r="S3425">
        <v>50</v>
      </c>
      <c r="T3425">
        <v>310</v>
      </c>
      <c r="U3425">
        <v>213</v>
      </c>
      <c r="V3425">
        <v>6.82</v>
      </c>
      <c r="W3425">
        <v>68</v>
      </c>
      <c r="X3425">
        <v>3815</v>
      </c>
      <c r="Y3425">
        <v>1</v>
      </c>
      <c r="Z3425" t="s">
        <v>94</v>
      </c>
      <c r="AA3425" t="s">
        <v>116</v>
      </c>
      <c r="AB3425">
        <v>15500</v>
      </c>
      <c r="AC3425">
        <v>0.5</v>
      </c>
    </row>
    <row r="3426" spans="13:29" x14ac:dyDescent="0.35">
      <c r="M3426" t="s">
        <v>44</v>
      </c>
      <c r="N3426">
        <v>6441316</v>
      </c>
      <c r="O3426" t="s">
        <v>11</v>
      </c>
      <c r="P3426">
        <v>52.357665155267199</v>
      </c>
      <c r="Q3426">
        <v>4.8880120508098504</v>
      </c>
      <c r="R3426" t="s">
        <v>50</v>
      </c>
      <c r="S3426">
        <v>84</v>
      </c>
      <c r="T3426">
        <v>99</v>
      </c>
      <c r="U3426">
        <v>470</v>
      </c>
      <c r="V3426">
        <v>10.96</v>
      </c>
      <c r="W3426">
        <v>201</v>
      </c>
      <c r="X3426">
        <v>3875</v>
      </c>
      <c r="Y3426">
        <v>1</v>
      </c>
      <c r="Z3426" t="s">
        <v>58</v>
      </c>
      <c r="AA3426" t="s">
        <v>103</v>
      </c>
      <c r="AB3426">
        <v>8316</v>
      </c>
      <c r="AC3426">
        <v>0.5</v>
      </c>
    </row>
    <row r="3427" spans="13:29" x14ac:dyDescent="0.35">
      <c r="M3427" t="s">
        <v>44</v>
      </c>
      <c r="N3427">
        <v>6485103</v>
      </c>
      <c r="O3427" t="s">
        <v>7</v>
      </c>
      <c r="P3427">
        <v>52.359644839164297</v>
      </c>
      <c r="Q3427">
        <v>4.8932382058474504</v>
      </c>
      <c r="R3427" t="s">
        <v>50</v>
      </c>
      <c r="S3427">
        <v>95</v>
      </c>
      <c r="T3427">
        <v>364</v>
      </c>
      <c r="U3427">
        <v>82</v>
      </c>
      <c r="V3427">
        <v>1.98</v>
      </c>
      <c r="W3427">
        <v>228</v>
      </c>
      <c r="X3427">
        <v>3900</v>
      </c>
      <c r="Y3427">
        <v>1</v>
      </c>
      <c r="Z3427" t="s">
        <v>68</v>
      </c>
      <c r="AA3427" t="s">
        <v>99</v>
      </c>
      <c r="AB3427">
        <v>34580</v>
      </c>
      <c r="AC3427">
        <v>0.5</v>
      </c>
    </row>
    <row r="3428" spans="13:29" x14ac:dyDescent="0.35">
      <c r="M3428" t="s">
        <v>44</v>
      </c>
      <c r="N3428">
        <v>6665729</v>
      </c>
      <c r="O3428" t="s">
        <v>25</v>
      </c>
      <c r="P3428">
        <v>52.298440053612097</v>
      </c>
      <c r="Q3428">
        <v>5.0001799240031399</v>
      </c>
      <c r="R3428" t="s">
        <v>50</v>
      </c>
      <c r="S3428">
        <v>45</v>
      </c>
      <c r="T3428">
        <v>15</v>
      </c>
      <c r="U3428">
        <v>148</v>
      </c>
      <c r="V3428">
        <v>3.55</v>
      </c>
      <c r="W3428">
        <v>310</v>
      </c>
      <c r="X3428">
        <v>4018</v>
      </c>
      <c r="Y3428">
        <v>1</v>
      </c>
      <c r="Z3428" t="s">
        <v>90</v>
      </c>
      <c r="AA3428" t="s">
        <v>122</v>
      </c>
      <c r="AB3428">
        <v>675</v>
      </c>
      <c r="AC3428">
        <v>0.5</v>
      </c>
    </row>
    <row r="3429" spans="13:29" x14ac:dyDescent="0.35">
      <c r="M3429" t="s">
        <v>44</v>
      </c>
      <c r="N3429">
        <v>6831196</v>
      </c>
      <c r="O3429" t="s">
        <v>14</v>
      </c>
      <c r="P3429">
        <v>52.3687417923461</v>
      </c>
      <c r="Q3429">
        <v>4.8488845716000197</v>
      </c>
      <c r="R3429" t="s">
        <v>50</v>
      </c>
      <c r="S3429">
        <v>78</v>
      </c>
      <c r="T3429">
        <v>4</v>
      </c>
      <c r="U3429">
        <v>57</v>
      </c>
      <c r="V3429">
        <v>1.35</v>
      </c>
      <c r="W3429">
        <v>361</v>
      </c>
      <c r="X3429">
        <v>4140</v>
      </c>
      <c r="Y3429">
        <v>1</v>
      </c>
      <c r="Z3429" t="s">
        <v>56</v>
      </c>
      <c r="AA3429" t="s">
        <v>97</v>
      </c>
      <c r="AB3429">
        <v>312</v>
      </c>
      <c r="AC3429">
        <v>0.5</v>
      </c>
    </row>
    <row r="3430" spans="13:29" x14ac:dyDescent="0.35">
      <c r="M3430" t="s">
        <v>44</v>
      </c>
      <c r="N3430">
        <v>6895469</v>
      </c>
      <c r="O3430" t="s">
        <v>24</v>
      </c>
      <c r="P3430">
        <v>52.361719083868003</v>
      </c>
      <c r="Q3430">
        <v>4.7973486648322003</v>
      </c>
      <c r="R3430" t="s">
        <v>50</v>
      </c>
      <c r="S3430">
        <v>60</v>
      </c>
      <c r="T3430">
        <v>3</v>
      </c>
      <c r="U3430">
        <v>93</v>
      </c>
      <c r="V3430">
        <v>2.2200000000000002</v>
      </c>
      <c r="W3430">
        <v>365</v>
      </c>
      <c r="X3430">
        <v>4182</v>
      </c>
      <c r="Y3430">
        <v>1</v>
      </c>
      <c r="Z3430" t="s">
        <v>84</v>
      </c>
      <c r="AA3430" t="s">
        <v>118</v>
      </c>
      <c r="AB3430">
        <v>180</v>
      </c>
      <c r="AC3430">
        <v>0.5</v>
      </c>
    </row>
    <row r="3431" spans="13:29" x14ac:dyDescent="0.35">
      <c r="M3431" t="s">
        <v>44</v>
      </c>
      <c r="N3431">
        <v>6946365</v>
      </c>
      <c r="O3431" t="s">
        <v>14</v>
      </c>
      <c r="P3431">
        <v>52.371562466960597</v>
      </c>
      <c r="Q3431">
        <v>4.8618796778943398</v>
      </c>
      <c r="R3431" t="s">
        <v>50</v>
      </c>
      <c r="S3431">
        <v>80</v>
      </c>
      <c r="T3431">
        <v>24</v>
      </c>
      <c r="U3431">
        <v>120</v>
      </c>
      <c r="V3431">
        <v>2.89</v>
      </c>
      <c r="W3431">
        <v>330</v>
      </c>
      <c r="X3431">
        <v>4211</v>
      </c>
      <c r="Y3431">
        <v>1</v>
      </c>
      <c r="Z3431" t="s">
        <v>56</v>
      </c>
      <c r="AA3431" t="s">
        <v>97</v>
      </c>
      <c r="AB3431">
        <v>1920</v>
      </c>
      <c r="AC3431">
        <v>0.5</v>
      </c>
    </row>
    <row r="3432" spans="13:29" x14ac:dyDescent="0.35">
      <c r="M3432" t="s">
        <v>44</v>
      </c>
      <c r="N3432">
        <v>6996733</v>
      </c>
      <c r="O3432" t="s">
        <v>9</v>
      </c>
      <c r="P3432">
        <v>52.353427599014204</v>
      </c>
      <c r="Q3432">
        <v>4.9195035281225801</v>
      </c>
      <c r="R3432" t="s">
        <v>50</v>
      </c>
      <c r="S3432">
        <v>60</v>
      </c>
      <c r="T3432">
        <v>62</v>
      </c>
      <c r="U3432">
        <v>320</v>
      </c>
      <c r="V3432">
        <v>7.63</v>
      </c>
      <c r="W3432">
        <v>254</v>
      </c>
      <c r="X3432">
        <v>4238</v>
      </c>
      <c r="Y3432">
        <v>1</v>
      </c>
      <c r="Z3432" t="s">
        <v>64</v>
      </c>
      <c r="AA3432" t="s">
        <v>106</v>
      </c>
      <c r="AB3432">
        <v>3720</v>
      </c>
      <c r="AC3432">
        <v>0.5</v>
      </c>
    </row>
    <row r="3433" spans="13:29" x14ac:dyDescent="0.35">
      <c r="M3433" t="s">
        <v>44</v>
      </c>
      <c r="N3433">
        <v>7110627</v>
      </c>
      <c r="O3433" t="s">
        <v>18</v>
      </c>
      <c r="P3433">
        <v>52.364525621764002</v>
      </c>
      <c r="Q3433">
        <v>4.9433604485699503</v>
      </c>
      <c r="R3433" t="s">
        <v>50</v>
      </c>
      <c r="S3433">
        <v>80</v>
      </c>
      <c r="T3433">
        <v>290</v>
      </c>
      <c r="U3433">
        <v>233</v>
      </c>
      <c r="V3433">
        <v>5.62</v>
      </c>
      <c r="W3433">
        <v>45</v>
      </c>
      <c r="X3433">
        <v>4305</v>
      </c>
      <c r="Y3433">
        <v>1</v>
      </c>
      <c r="Z3433" t="s">
        <v>66</v>
      </c>
      <c r="AA3433" t="s">
        <v>102</v>
      </c>
      <c r="AB3433">
        <v>23200</v>
      </c>
      <c r="AC3433">
        <v>0.5</v>
      </c>
    </row>
    <row r="3434" spans="13:29" x14ac:dyDescent="0.35">
      <c r="M3434" t="s">
        <v>44</v>
      </c>
      <c r="N3434">
        <v>7190115</v>
      </c>
      <c r="O3434" t="s">
        <v>11</v>
      </c>
      <c r="P3434">
        <v>52.356984669047598</v>
      </c>
      <c r="Q3434">
        <v>4.9001495473214902</v>
      </c>
      <c r="R3434" t="s">
        <v>50</v>
      </c>
      <c r="S3434">
        <v>59</v>
      </c>
      <c r="T3434">
        <v>269</v>
      </c>
      <c r="U3434">
        <v>315</v>
      </c>
      <c r="V3434">
        <v>11.09</v>
      </c>
      <c r="W3434">
        <v>71</v>
      </c>
      <c r="X3434">
        <v>4350</v>
      </c>
      <c r="Y3434">
        <v>1</v>
      </c>
      <c r="Z3434" t="s">
        <v>58</v>
      </c>
      <c r="AA3434" t="s">
        <v>103</v>
      </c>
      <c r="AB3434">
        <v>15871</v>
      </c>
      <c r="AC3434">
        <v>0.5</v>
      </c>
    </row>
    <row r="3435" spans="13:29" x14ac:dyDescent="0.35">
      <c r="M3435" t="s">
        <v>44</v>
      </c>
      <c r="N3435">
        <v>7213232</v>
      </c>
      <c r="O3435" t="s">
        <v>18</v>
      </c>
      <c r="P3435">
        <v>52.3646405835268</v>
      </c>
      <c r="Q3435">
        <v>4.9438388205814796</v>
      </c>
      <c r="R3435" t="s">
        <v>50</v>
      </c>
      <c r="S3435">
        <v>79</v>
      </c>
      <c r="T3435">
        <v>56</v>
      </c>
      <c r="U3435">
        <v>93</v>
      </c>
      <c r="V3435">
        <v>2.36</v>
      </c>
      <c r="W3435">
        <v>64</v>
      </c>
      <c r="X3435">
        <v>4372</v>
      </c>
      <c r="Y3435">
        <v>1</v>
      </c>
      <c r="Z3435" t="s">
        <v>66</v>
      </c>
      <c r="AA3435" t="s">
        <v>102</v>
      </c>
      <c r="AB3435">
        <v>4424</v>
      </c>
      <c r="AC3435">
        <v>0.5</v>
      </c>
    </row>
    <row r="3436" spans="13:29" x14ac:dyDescent="0.35">
      <c r="M3436" t="s">
        <v>44</v>
      </c>
      <c r="N3436">
        <v>7276869</v>
      </c>
      <c r="O3436" t="s">
        <v>11</v>
      </c>
      <c r="P3436">
        <v>52.354917405451502</v>
      </c>
      <c r="Q3436">
        <v>4.8986469032309099</v>
      </c>
      <c r="R3436" t="s">
        <v>50</v>
      </c>
      <c r="S3436">
        <v>59</v>
      </c>
      <c r="T3436">
        <v>289</v>
      </c>
      <c r="U3436">
        <v>402</v>
      </c>
      <c r="V3436">
        <v>10.15</v>
      </c>
      <c r="W3436">
        <v>58</v>
      </c>
      <c r="X3436">
        <v>4423</v>
      </c>
      <c r="Y3436">
        <v>1</v>
      </c>
      <c r="Z3436" t="s">
        <v>58</v>
      </c>
      <c r="AA3436" t="s">
        <v>103</v>
      </c>
      <c r="AB3436">
        <v>17051</v>
      </c>
      <c r="AC3436">
        <v>0.5</v>
      </c>
    </row>
    <row r="3437" spans="13:29" x14ac:dyDescent="0.35">
      <c r="M3437" t="s">
        <v>44</v>
      </c>
      <c r="N3437">
        <v>7359834</v>
      </c>
      <c r="O3437" t="s">
        <v>13</v>
      </c>
      <c r="P3437">
        <v>52.3557988784138</v>
      </c>
      <c r="Q3437">
        <v>4.9977426444196196</v>
      </c>
      <c r="R3437" t="s">
        <v>50</v>
      </c>
      <c r="S3437">
        <v>60</v>
      </c>
      <c r="T3437">
        <v>97</v>
      </c>
      <c r="U3437">
        <v>226</v>
      </c>
      <c r="V3437">
        <v>5.48</v>
      </c>
      <c r="W3437">
        <v>40</v>
      </c>
      <c r="X3437">
        <v>4490</v>
      </c>
      <c r="Y3437">
        <v>1</v>
      </c>
      <c r="Z3437" t="s">
        <v>86</v>
      </c>
      <c r="AA3437" t="s">
        <v>110</v>
      </c>
      <c r="AB3437">
        <v>5820</v>
      </c>
      <c r="AC3437">
        <v>0.5</v>
      </c>
    </row>
    <row r="3438" spans="13:29" x14ac:dyDescent="0.35">
      <c r="M3438" t="s">
        <v>44</v>
      </c>
      <c r="N3438">
        <v>7448268</v>
      </c>
      <c r="O3438" t="s">
        <v>13</v>
      </c>
      <c r="P3438">
        <v>52.363120297465002</v>
      </c>
      <c r="Q3438">
        <v>4.9857234574113098</v>
      </c>
      <c r="R3438" t="s">
        <v>50</v>
      </c>
      <c r="S3438">
        <v>99</v>
      </c>
      <c r="T3438">
        <v>197</v>
      </c>
      <c r="U3438">
        <v>2</v>
      </c>
      <c r="V3438">
        <v>0.13</v>
      </c>
      <c r="W3438">
        <v>272</v>
      </c>
      <c r="X3438">
        <v>4539</v>
      </c>
      <c r="Y3438">
        <v>1</v>
      </c>
      <c r="Z3438" t="s">
        <v>86</v>
      </c>
      <c r="AA3438" t="s">
        <v>110</v>
      </c>
      <c r="AB3438">
        <v>19503</v>
      </c>
      <c r="AC3438">
        <v>0.5</v>
      </c>
    </row>
    <row r="3439" spans="13:29" x14ac:dyDescent="0.35">
      <c r="M3439" t="s">
        <v>44</v>
      </c>
      <c r="N3439">
        <v>7555385</v>
      </c>
      <c r="O3439" t="s">
        <v>20</v>
      </c>
      <c r="P3439">
        <v>52.3614901255022</v>
      </c>
      <c r="Q3439">
        <v>4.8267271008836996</v>
      </c>
      <c r="R3439" t="s">
        <v>50</v>
      </c>
      <c r="S3439">
        <v>58</v>
      </c>
      <c r="T3439">
        <v>41</v>
      </c>
      <c r="U3439">
        <v>165</v>
      </c>
      <c r="V3439">
        <v>4.3899999999999997</v>
      </c>
      <c r="W3439">
        <v>211</v>
      </c>
      <c r="X3439">
        <v>4617</v>
      </c>
      <c r="Y3439">
        <v>1</v>
      </c>
      <c r="Z3439" t="s">
        <v>70</v>
      </c>
      <c r="AA3439" t="s">
        <v>104</v>
      </c>
      <c r="AB3439">
        <v>2378</v>
      </c>
      <c r="AC3439">
        <v>0.5</v>
      </c>
    </row>
    <row r="3440" spans="13:29" x14ac:dyDescent="0.35">
      <c r="M3440" t="s">
        <v>44</v>
      </c>
      <c r="N3440">
        <v>7645716</v>
      </c>
      <c r="O3440" t="s">
        <v>18</v>
      </c>
      <c r="P3440">
        <v>52.365598402148997</v>
      </c>
      <c r="Q3440">
        <v>4.9410310444974996</v>
      </c>
      <c r="R3440" t="s">
        <v>50</v>
      </c>
      <c r="S3440">
        <v>75</v>
      </c>
      <c r="T3440">
        <v>333</v>
      </c>
      <c r="U3440">
        <v>237</v>
      </c>
      <c r="V3440">
        <v>6.01</v>
      </c>
      <c r="W3440">
        <v>59</v>
      </c>
      <c r="X3440">
        <v>4681</v>
      </c>
      <c r="Y3440">
        <v>1</v>
      </c>
      <c r="Z3440" t="s">
        <v>66</v>
      </c>
      <c r="AA3440" t="s">
        <v>102</v>
      </c>
      <c r="AB3440">
        <v>24975</v>
      </c>
      <c r="AC3440">
        <v>0.5</v>
      </c>
    </row>
    <row r="3441" spans="13:29" x14ac:dyDescent="0.35">
      <c r="M3441" t="s">
        <v>44</v>
      </c>
      <c r="N3441">
        <v>7814872</v>
      </c>
      <c r="O3441" t="s">
        <v>12</v>
      </c>
      <c r="P3441">
        <v>52.346140563316503</v>
      </c>
      <c r="Q3441">
        <v>4.9282051444609696</v>
      </c>
      <c r="R3441" t="s">
        <v>50</v>
      </c>
      <c r="S3441">
        <v>81</v>
      </c>
      <c r="T3441">
        <v>35</v>
      </c>
      <c r="U3441">
        <v>243</v>
      </c>
      <c r="V3441">
        <v>6.02</v>
      </c>
      <c r="W3441">
        <v>339</v>
      </c>
      <c r="X3441">
        <v>4787</v>
      </c>
      <c r="Y3441">
        <v>1</v>
      </c>
      <c r="Z3441" t="s">
        <v>72</v>
      </c>
      <c r="AA3441" t="s">
        <v>96</v>
      </c>
      <c r="AB3441">
        <v>2835</v>
      </c>
      <c r="AC3441">
        <v>0.5</v>
      </c>
    </row>
    <row r="3442" spans="13:29" x14ac:dyDescent="0.35">
      <c r="M3442" t="s">
        <v>44</v>
      </c>
      <c r="N3442">
        <v>7917482</v>
      </c>
      <c r="O3442" t="s">
        <v>7</v>
      </c>
      <c r="P3442">
        <v>52.3685609152976</v>
      </c>
      <c r="Q3442">
        <v>4.8974195476412898</v>
      </c>
      <c r="R3442" t="s">
        <v>50</v>
      </c>
      <c r="S3442">
        <v>75</v>
      </c>
      <c r="T3442">
        <v>215</v>
      </c>
      <c r="U3442">
        <v>214</v>
      </c>
      <c r="V3442">
        <v>5.35</v>
      </c>
      <c r="W3442">
        <v>146</v>
      </c>
      <c r="X3442">
        <v>4868</v>
      </c>
      <c r="Y3442">
        <v>1</v>
      </c>
      <c r="Z3442" t="s">
        <v>68</v>
      </c>
      <c r="AA3442" t="s">
        <v>99</v>
      </c>
      <c r="AB3442">
        <v>16125</v>
      </c>
      <c r="AC3442">
        <v>0.5</v>
      </c>
    </row>
    <row r="3443" spans="13:29" x14ac:dyDescent="0.35">
      <c r="M3443" t="s">
        <v>44</v>
      </c>
      <c r="N3443">
        <v>8020016</v>
      </c>
      <c r="O3443" t="s">
        <v>22</v>
      </c>
      <c r="P3443">
        <v>52.401125862074501</v>
      </c>
      <c r="Q3443">
        <v>4.9120179242236297</v>
      </c>
      <c r="R3443" t="s">
        <v>50</v>
      </c>
      <c r="S3443">
        <v>58</v>
      </c>
      <c r="T3443">
        <v>351</v>
      </c>
      <c r="U3443">
        <v>216</v>
      </c>
      <c r="V3443">
        <v>5.41</v>
      </c>
      <c r="W3443">
        <v>118</v>
      </c>
      <c r="X3443">
        <v>4910</v>
      </c>
      <c r="Y3443">
        <v>1</v>
      </c>
      <c r="Z3443" t="s">
        <v>80</v>
      </c>
      <c r="AA3443" t="s">
        <v>121</v>
      </c>
      <c r="AB3443">
        <v>20358</v>
      </c>
      <c r="AC3443">
        <v>0.5</v>
      </c>
    </row>
    <row r="3444" spans="13:29" x14ac:dyDescent="0.35">
      <c r="M3444" t="s">
        <v>44</v>
      </c>
      <c r="N3444">
        <v>8087636</v>
      </c>
      <c r="O3444" t="s">
        <v>14</v>
      </c>
      <c r="P3444">
        <v>52.3701487400823</v>
      </c>
      <c r="Q3444">
        <v>4.8736803255362</v>
      </c>
      <c r="R3444" t="s">
        <v>50</v>
      </c>
      <c r="S3444">
        <v>99</v>
      </c>
      <c r="T3444">
        <v>299</v>
      </c>
      <c r="U3444">
        <v>84</v>
      </c>
      <c r="V3444">
        <v>2.12</v>
      </c>
      <c r="W3444">
        <v>77</v>
      </c>
      <c r="X3444">
        <v>4950</v>
      </c>
      <c r="Y3444">
        <v>1</v>
      </c>
      <c r="Z3444" t="s">
        <v>56</v>
      </c>
      <c r="AA3444" t="s">
        <v>97</v>
      </c>
      <c r="AB3444">
        <v>29601</v>
      </c>
      <c r="AC3444">
        <v>0.5</v>
      </c>
    </row>
    <row r="3445" spans="13:29" x14ac:dyDescent="0.35">
      <c r="M3445" t="s">
        <v>44</v>
      </c>
      <c r="N3445">
        <v>8122791</v>
      </c>
      <c r="O3445" t="s">
        <v>14</v>
      </c>
      <c r="P3445">
        <v>52.364818569157997</v>
      </c>
      <c r="Q3445">
        <v>4.8766273295762996</v>
      </c>
      <c r="R3445" t="s">
        <v>50</v>
      </c>
      <c r="S3445">
        <v>200</v>
      </c>
      <c r="T3445">
        <v>19</v>
      </c>
      <c r="U3445">
        <v>170</v>
      </c>
      <c r="V3445">
        <v>4.3099999999999996</v>
      </c>
      <c r="W3445">
        <v>361</v>
      </c>
      <c r="X3445">
        <v>4975</v>
      </c>
      <c r="Y3445">
        <v>1</v>
      </c>
      <c r="Z3445" t="s">
        <v>56</v>
      </c>
      <c r="AA3445" t="s">
        <v>97</v>
      </c>
      <c r="AB3445">
        <v>3800</v>
      </c>
      <c r="AC3445">
        <v>0.5</v>
      </c>
    </row>
    <row r="3446" spans="13:29" x14ac:dyDescent="0.35">
      <c r="M3446" t="s">
        <v>44</v>
      </c>
      <c r="N3446">
        <v>8163956</v>
      </c>
      <c r="O3446" t="s">
        <v>10</v>
      </c>
      <c r="P3446">
        <v>52.387624708767298</v>
      </c>
      <c r="Q3446">
        <v>4.9489405618029201</v>
      </c>
      <c r="R3446" t="s">
        <v>50</v>
      </c>
      <c r="S3446">
        <v>55</v>
      </c>
      <c r="T3446">
        <v>94</v>
      </c>
      <c r="U3446">
        <v>232</v>
      </c>
      <c r="V3446">
        <v>6.09</v>
      </c>
      <c r="W3446">
        <v>288</v>
      </c>
      <c r="X3446">
        <v>4995</v>
      </c>
      <c r="Y3446">
        <v>1</v>
      </c>
      <c r="Z3446" t="s">
        <v>78</v>
      </c>
      <c r="AA3446" t="s">
        <v>98</v>
      </c>
      <c r="AB3446">
        <v>5170</v>
      </c>
      <c r="AC3446">
        <v>0.5</v>
      </c>
    </row>
    <row r="3447" spans="13:29" x14ac:dyDescent="0.35">
      <c r="M3447" t="s">
        <v>44</v>
      </c>
      <c r="N3447">
        <v>8252909</v>
      </c>
      <c r="O3447" t="s">
        <v>22</v>
      </c>
      <c r="P3447">
        <v>52.422826985750802</v>
      </c>
      <c r="Q3447">
        <v>4.8920902390339602</v>
      </c>
      <c r="R3447" t="s">
        <v>50</v>
      </c>
      <c r="S3447">
        <v>85</v>
      </c>
      <c r="T3447">
        <v>304</v>
      </c>
      <c r="U3447">
        <v>60</v>
      </c>
      <c r="V3447">
        <v>1.53</v>
      </c>
      <c r="W3447">
        <v>76</v>
      </c>
      <c r="X3447">
        <v>5041</v>
      </c>
      <c r="Y3447">
        <v>1</v>
      </c>
      <c r="Z3447" t="s">
        <v>80</v>
      </c>
      <c r="AA3447" t="s">
        <v>121</v>
      </c>
      <c r="AB3447">
        <v>25840</v>
      </c>
      <c r="AC3447">
        <v>0.5</v>
      </c>
    </row>
    <row r="3448" spans="13:29" x14ac:dyDescent="0.35">
      <c r="M3448" t="s">
        <v>44</v>
      </c>
      <c r="N3448">
        <v>8473160</v>
      </c>
      <c r="O3448" t="s">
        <v>15</v>
      </c>
      <c r="P3448">
        <v>52.389643368482602</v>
      </c>
      <c r="Q3448">
        <v>4.8901599898828803</v>
      </c>
      <c r="R3448" t="s">
        <v>50</v>
      </c>
      <c r="S3448">
        <v>90</v>
      </c>
      <c r="T3448">
        <v>21</v>
      </c>
      <c r="U3448">
        <v>107</v>
      </c>
      <c r="V3448">
        <v>3.28</v>
      </c>
      <c r="W3448">
        <v>327</v>
      </c>
      <c r="X3448">
        <v>5157</v>
      </c>
      <c r="Y3448">
        <v>1</v>
      </c>
      <c r="Z3448" t="s">
        <v>60</v>
      </c>
      <c r="AA3448" t="s">
        <v>100</v>
      </c>
      <c r="AB3448">
        <v>1890</v>
      </c>
      <c r="AC3448">
        <v>0.5</v>
      </c>
    </row>
    <row r="3449" spans="13:29" x14ac:dyDescent="0.35">
      <c r="M3449" t="s">
        <v>44</v>
      </c>
      <c r="N3449">
        <v>8638312</v>
      </c>
      <c r="O3449" t="s">
        <v>8</v>
      </c>
      <c r="P3449">
        <v>52.347946624386601</v>
      </c>
      <c r="Q3449">
        <v>4.8606749439904897</v>
      </c>
      <c r="R3449" t="s">
        <v>50</v>
      </c>
      <c r="S3449">
        <v>119</v>
      </c>
      <c r="T3449">
        <v>2</v>
      </c>
      <c r="U3449">
        <v>13</v>
      </c>
      <c r="V3449">
        <v>0.34</v>
      </c>
      <c r="W3449">
        <v>362</v>
      </c>
      <c r="X3449">
        <v>5252</v>
      </c>
      <c r="Y3449">
        <v>1</v>
      </c>
      <c r="Z3449" t="s">
        <v>74</v>
      </c>
      <c r="AA3449" t="s">
        <v>111</v>
      </c>
      <c r="AB3449">
        <v>238</v>
      </c>
      <c r="AC3449">
        <v>0.5</v>
      </c>
    </row>
    <row r="3450" spans="13:29" x14ac:dyDescent="0.35">
      <c r="M3450" t="s">
        <v>44</v>
      </c>
      <c r="N3450">
        <v>8641456</v>
      </c>
      <c r="O3450" t="s">
        <v>18</v>
      </c>
      <c r="P3450">
        <v>52.362419355972897</v>
      </c>
      <c r="Q3450">
        <v>4.9444295008514798</v>
      </c>
      <c r="R3450" t="s">
        <v>50</v>
      </c>
      <c r="S3450">
        <v>50</v>
      </c>
      <c r="T3450">
        <v>73</v>
      </c>
      <c r="U3450">
        <v>101</v>
      </c>
      <c r="V3450">
        <v>2.65</v>
      </c>
      <c r="W3450">
        <v>342</v>
      </c>
      <c r="X3450">
        <v>5255</v>
      </c>
      <c r="Y3450">
        <v>1</v>
      </c>
      <c r="Z3450" t="s">
        <v>66</v>
      </c>
      <c r="AA3450" t="s">
        <v>102</v>
      </c>
      <c r="AB3450">
        <v>3650</v>
      </c>
      <c r="AC3450">
        <v>0.5</v>
      </c>
    </row>
    <row r="3451" spans="13:29" x14ac:dyDescent="0.35">
      <c r="M3451" t="s">
        <v>44</v>
      </c>
      <c r="N3451">
        <v>8694219</v>
      </c>
      <c r="O3451" t="s">
        <v>22</v>
      </c>
      <c r="P3451">
        <v>52.406051396791703</v>
      </c>
      <c r="Q3451">
        <v>4.9004009205394796</v>
      </c>
      <c r="R3451" t="s">
        <v>50</v>
      </c>
      <c r="S3451">
        <v>118</v>
      </c>
      <c r="T3451">
        <v>23</v>
      </c>
      <c r="U3451">
        <v>29</v>
      </c>
      <c r="V3451">
        <v>0.86</v>
      </c>
      <c r="W3451">
        <v>8</v>
      </c>
      <c r="X3451">
        <v>5283</v>
      </c>
      <c r="Y3451">
        <v>1</v>
      </c>
      <c r="Z3451" t="s">
        <v>80</v>
      </c>
      <c r="AA3451" t="s">
        <v>121</v>
      </c>
      <c r="AB3451">
        <v>2714</v>
      </c>
      <c r="AC3451">
        <v>0.5</v>
      </c>
    </row>
    <row r="3452" spans="13:29" x14ac:dyDescent="0.35">
      <c r="M3452" t="s">
        <v>44</v>
      </c>
      <c r="N3452">
        <v>8694687</v>
      </c>
      <c r="O3452" t="s">
        <v>15</v>
      </c>
      <c r="P3452">
        <v>52.383922590882101</v>
      </c>
      <c r="Q3452">
        <v>4.8757181011252104</v>
      </c>
      <c r="R3452" t="s">
        <v>50</v>
      </c>
      <c r="S3452">
        <v>84</v>
      </c>
      <c r="T3452">
        <v>17</v>
      </c>
      <c r="U3452">
        <v>308</v>
      </c>
      <c r="V3452">
        <v>8.27</v>
      </c>
      <c r="W3452">
        <v>128</v>
      </c>
      <c r="X3452">
        <v>5284</v>
      </c>
      <c r="Y3452">
        <v>1</v>
      </c>
      <c r="Z3452" t="s">
        <v>60</v>
      </c>
      <c r="AA3452" t="s">
        <v>100</v>
      </c>
      <c r="AB3452">
        <v>1428</v>
      </c>
      <c r="AC3452">
        <v>0.5</v>
      </c>
    </row>
    <row r="3453" spans="13:29" x14ac:dyDescent="0.35">
      <c r="M3453" t="s">
        <v>44</v>
      </c>
      <c r="N3453">
        <v>8767206</v>
      </c>
      <c r="O3453" t="s">
        <v>19</v>
      </c>
      <c r="P3453">
        <v>52.3776910725636</v>
      </c>
      <c r="Q3453">
        <v>4.8518887596479203</v>
      </c>
      <c r="R3453" t="s">
        <v>50</v>
      </c>
      <c r="S3453">
        <v>104</v>
      </c>
      <c r="T3453">
        <v>95</v>
      </c>
      <c r="U3453">
        <v>31</v>
      </c>
      <c r="V3453">
        <v>0.85</v>
      </c>
      <c r="W3453">
        <v>84</v>
      </c>
      <c r="X3453">
        <v>5336</v>
      </c>
      <c r="Y3453">
        <v>1</v>
      </c>
      <c r="Z3453" t="s">
        <v>62</v>
      </c>
      <c r="AA3453" t="s">
        <v>101</v>
      </c>
      <c r="AB3453">
        <v>9880</v>
      </c>
      <c r="AC3453">
        <v>0.5</v>
      </c>
    </row>
    <row r="3454" spans="13:29" x14ac:dyDescent="0.35">
      <c r="M3454" t="s">
        <v>44</v>
      </c>
      <c r="N3454">
        <v>8778725</v>
      </c>
      <c r="O3454" t="s">
        <v>18</v>
      </c>
      <c r="P3454">
        <v>52.374573651044997</v>
      </c>
      <c r="Q3454">
        <v>4.9339298343445099</v>
      </c>
      <c r="R3454" t="s">
        <v>50</v>
      </c>
      <c r="S3454">
        <v>80</v>
      </c>
      <c r="T3454">
        <v>7</v>
      </c>
      <c r="U3454">
        <v>88</v>
      </c>
      <c r="V3454">
        <v>2.2999999999999998</v>
      </c>
      <c r="W3454">
        <v>360</v>
      </c>
      <c r="X3454">
        <v>5344</v>
      </c>
      <c r="Y3454">
        <v>1</v>
      </c>
      <c r="Z3454" t="s">
        <v>66</v>
      </c>
      <c r="AA3454" t="s">
        <v>102</v>
      </c>
      <c r="AB3454">
        <v>560</v>
      </c>
      <c r="AC3454">
        <v>0.5</v>
      </c>
    </row>
    <row r="3455" spans="13:29" x14ac:dyDescent="0.35">
      <c r="M3455" t="s">
        <v>44</v>
      </c>
      <c r="N3455">
        <v>8781478</v>
      </c>
      <c r="O3455" t="s">
        <v>19</v>
      </c>
      <c r="P3455">
        <v>52.383511161547901</v>
      </c>
      <c r="Q3455">
        <v>4.8480369310837901</v>
      </c>
      <c r="R3455" t="s">
        <v>50</v>
      </c>
      <c r="S3455">
        <v>55</v>
      </c>
      <c r="T3455">
        <v>87</v>
      </c>
      <c r="U3455">
        <v>36</v>
      </c>
      <c r="V3455">
        <v>1.01</v>
      </c>
      <c r="W3455">
        <v>293</v>
      </c>
      <c r="X3455">
        <v>5346</v>
      </c>
      <c r="Y3455">
        <v>1</v>
      </c>
      <c r="Z3455" t="s">
        <v>62</v>
      </c>
      <c r="AA3455" t="s">
        <v>101</v>
      </c>
      <c r="AB3455">
        <v>4785</v>
      </c>
      <c r="AC3455">
        <v>0.5</v>
      </c>
    </row>
    <row r="3456" spans="13:29" x14ac:dyDescent="0.35">
      <c r="M3456" t="s">
        <v>44</v>
      </c>
      <c r="N3456">
        <v>8809467</v>
      </c>
      <c r="O3456" t="s">
        <v>18</v>
      </c>
      <c r="P3456">
        <v>52.374400908826701</v>
      </c>
      <c r="Q3456">
        <v>4.9359465417745501</v>
      </c>
      <c r="R3456" t="s">
        <v>50</v>
      </c>
      <c r="S3456">
        <v>60</v>
      </c>
      <c r="T3456">
        <v>7</v>
      </c>
      <c r="U3456">
        <v>200</v>
      </c>
      <c r="V3456">
        <v>5.23</v>
      </c>
      <c r="W3456">
        <v>356</v>
      </c>
      <c r="X3456">
        <v>5363</v>
      </c>
      <c r="Y3456">
        <v>1</v>
      </c>
      <c r="Z3456" t="s">
        <v>66</v>
      </c>
      <c r="AA3456" t="s">
        <v>102</v>
      </c>
      <c r="AB3456">
        <v>420</v>
      </c>
      <c r="AC3456">
        <v>0.5</v>
      </c>
    </row>
    <row r="3457" spans="13:29" x14ac:dyDescent="0.35">
      <c r="M3457" t="s">
        <v>44</v>
      </c>
      <c r="N3457">
        <v>8919364</v>
      </c>
      <c r="O3457" t="s">
        <v>11</v>
      </c>
      <c r="P3457">
        <v>52.345588771345597</v>
      </c>
      <c r="Q3457">
        <v>4.8959577382278496</v>
      </c>
      <c r="R3457" t="s">
        <v>50</v>
      </c>
      <c r="S3457">
        <v>62</v>
      </c>
      <c r="T3457">
        <v>148</v>
      </c>
      <c r="U3457">
        <v>68</v>
      </c>
      <c r="V3457">
        <v>1.78</v>
      </c>
      <c r="W3457">
        <v>264</v>
      </c>
      <c r="X3457">
        <v>5416</v>
      </c>
      <c r="Y3457">
        <v>1</v>
      </c>
      <c r="Z3457" t="s">
        <v>58</v>
      </c>
      <c r="AA3457" t="s">
        <v>103</v>
      </c>
      <c r="AB3457">
        <v>9176</v>
      </c>
      <c r="AC3457">
        <v>0.5</v>
      </c>
    </row>
    <row r="3458" spans="13:29" x14ac:dyDescent="0.35">
      <c r="M3458" t="s">
        <v>44</v>
      </c>
      <c r="N3458">
        <v>8980538</v>
      </c>
      <c r="O3458" t="s">
        <v>26</v>
      </c>
      <c r="P3458">
        <v>52.310778251203097</v>
      </c>
      <c r="Q3458">
        <v>4.9515467215014199</v>
      </c>
      <c r="R3458" t="s">
        <v>50</v>
      </c>
      <c r="S3458">
        <v>60</v>
      </c>
      <c r="T3458">
        <v>206</v>
      </c>
      <c r="U3458">
        <v>186</v>
      </c>
      <c r="V3458">
        <v>4.93</v>
      </c>
      <c r="W3458">
        <v>45</v>
      </c>
      <c r="X3458">
        <v>5440</v>
      </c>
      <c r="Y3458">
        <v>1</v>
      </c>
      <c r="Z3458" t="s">
        <v>92</v>
      </c>
      <c r="AA3458" t="s">
        <v>109</v>
      </c>
      <c r="AB3458">
        <v>12360</v>
      </c>
      <c r="AC3458">
        <v>0.5</v>
      </c>
    </row>
    <row r="3459" spans="13:29" x14ac:dyDescent="0.35">
      <c r="M3459" t="s">
        <v>44</v>
      </c>
      <c r="N3459">
        <v>9003963</v>
      </c>
      <c r="O3459" t="s">
        <v>7</v>
      </c>
      <c r="P3459">
        <v>52.365265072027299</v>
      </c>
      <c r="Q3459">
        <v>4.9054936645748297</v>
      </c>
      <c r="R3459" t="s">
        <v>50</v>
      </c>
      <c r="S3459">
        <v>120</v>
      </c>
      <c r="T3459">
        <v>175</v>
      </c>
      <c r="U3459">
        <v>360</v>
      </c>
      <c r="V3459">
        <v>10.01</v>
      </c>
      <c r="W3459">
        <v>193</v>
      </c>
      <c r="X3459">
        <v>5449</v>
      </c>
      <c r="Y3459">
        <v>1</v>
      </c>
      <c r="Z3459" t="s">
        <v>68</v>
      </c>
      <c r="AA3459" t="s">
        <v>99</v>
      </c>
      <c r="AB3459">
        <v>21000</v>
      </c>
      <c r="AC3459">
        <v>0.5</v>
      </c>
    </row>
    <row r="3460" spans="13:29" x14ac:dyDescent="0.35">
      <c r="M3460" t="s">
        <v>44</v>
      </c>
      <c r="N3460">
        <v>9026133</v>
      </c>
      <c r="O3460" t="s">
        <v>7</v>
      </c>
      <c r="P3460">
        <v>52.370824703322199</v>
      </c>
      <c r="Q3460">
        <v>4.9111208870071597</v>
      </c>
      <c r="R3460" t="s">
        <v>50</v>
      </c>
      <c r="S3460">
        <v>130</v>
      </c>
      <c r="T3460">
        <v>38</v>
      </c>
      <c r="U3460">
        <v>148</v>
      </c>
      <c r="V3460">
        <v>3.97</v>
      </c>
      <c r="W3460">
        <v>318</v>
      </c>
      <c r="X3460">
        <v>5463</v>
      </c>
      <c r="Y3460">
        <v>1</v>
      </c>
      <c r="Z3460" t="s">
        <v>68</v>
      </c>
      <c r="AA3460" t="s">
        <v>99</v>
      </c>
      <c r="AB3460">
        <v>4940</v>
      </c>
      <c r="AC3460">
        <v>0.5</v>
      </c>
    </row>
    <row r="3461" spans="13:29" x14ac:dyDescent="0.35">
      <c r="M3461" t="s">
        <v>44</v>
      </c>
      <c r="N3461">
        <v>9308904</v>
      </c>
      <c r="O3461" t="s">
        <v>14</v>
      </c>
      <c r="P3461">
        <v>52.364105837729802</v>
      </c>
      <c r="Q3461">
        <v>4.8610359188609298</v>
      </c>
      <c r="R3461" t="s">
        <v>50</v>
      </c>
      <c r="S3461">
        <v>90</v>
      </c>
      <c r="T3461">
        <v>21</v>
      </c>
      <c r="U3461">
        <v>140</v>
      </c>
      <c r="V3461">
        <v>3.8</v>
      </c>
      <c r="W3461">
        <v>259</v>
      </c>
      <c r="X3461">
        <v>5651</v>
      </c>
      <c r="Y3461">
        <v>1</v>
      </c>
      <c r="Z3461" t="s">
        <v>56</v>
      </c>
      <c r="AA3461" t="s">
        <v>97</v>
      </c>
      <c r="AB3461">
        <v>1890</v>
      </c>
      <c r="AC3461">
        <v>0.5</v>
      </c>
    </row>
    <row r="3462" spans="13:29" x14ac:dyDescent="0.35">
      <c r="M3462" t="s">
        <v>44</v>
      </c>
      <c r="N3462">
        <v>9323377</v>
      </c>
      <c r="O3462" t="s">
        <v>11</v>
      </c>
      <c r="P3462">
        <v>52.351911995006503</v>
      </c>
      <c r="Q3462">
        <v>4.8907485938843598</v>
      </c>
      <c r="R3462" t="s">
        <v>50</v>
      </c>
      <c r="S3462">
        <v>130</v>
      </c>
      <c r="T3462">
        <v>284</v>
      </c>
      <c r="U3462">
        <v>259</v>
      </c>
      <c r="V3462">
        <v>6.97</v>
      </c>
      <c r="W3462">
        <v>221</v>
      </c>
      <c r="X3462">
        <v>5664</v>
      </c>
      <c r="Y3462">
        <v>1</v>
      </c>
      <c r="Z3462" t="s">
        <v>58</v>
      </c>
      <c r="AA3462" t="s">
        <v>103</v>
      </c>
      <c r="AB3462">
        <v>36920</v>
      </c>
      <c r="AC3462">
        <v>0.5</v>
      </c>
    </row>
    <row r="3463" spans="13:29" x14ac:dyDescent="0.35">
      <c r="M3463" t="s">
        <v>44</v>
      </c>
      <c r="N3463">
        <v>9974539</v>
      </c>
      <c r="O3463" t="s">
        <v>7</v>
      </c>
      <c r="P3463">
        <v>52.361085688461003</v>
      </c>
      <c r="Q3463">
        <v>4.9014341936288197</v>
      </c>
      <c r="R3463" t="s">
        <v>50</v>
      </c>
      <c r="S3463">
        <v>196</v>
      </c>
      <c r="T3463">
        <v>36</v>
      </c>
      <c r="U3463">
        <v>15</v>
      </c>
      <c r="V3463">
        <v>0.47</v>
      </c>
      <c r="W3463">
        <v>353</v>
      </c>
      <c r="X3463">
        <v>6085</v>
      </c>
      <c r="Y3463">
        <v>1</v>
      </c>
      <c r="Z3463" t="s">
        <v>68</v>
      </c>
      <c r="AA3463" t="s">
        <v>99</v>
      </c>
      <c r="AB3463">
        <v>7056</v>
      </c>
      <c r="AC3463">
        <v>0.5</v>
      </c>
    </row>
    <row r="3464" spans="13:29" x14ac:dyDescent="0.35">
      <c r="M3464" t="s">
        <v>44</v>
      </c>
      <c r="N3464">
        <v>10081043</v>
      </c>
      <c r="O3464" t="s">
        <v>15</v>
      </c>
      <c r="P3464">
        <v>52.373441386184297</v>
      </c>
      <c r="Q3464">
        <v>4.8665136509792397</v>
      </c>
      <c r="R3464" t="s">
        <v>50</v>
      </c>
      <c r="S3464">
        <v>60</v>
      </c>
      <c r="T3464">
        <v>340</v>
      </c>
      <c r="U3464">
        <v>29</v>
      </c>
      <c r="V3464">
        <v>0.81</v>
      </c>
      <c r="W3464">
        <v>5</v>
      </c>
      <c r="X3464">
        <v>6167</v>
      </c>
      <c r="Y3464">
        <v>1</v>
      </c>
      <c r="Z3464" t="s">
        <v>60</v>
      </c>
      <c r="AA3464" t="s">
        <v>100</v>
      </c>
      <c r="AB3464">
        <v>20400</v>
      </c>
      <c r="AC3464">
        <v>0.5</v>
      </c>
    </row>
    <row r="3465" spans="13:29" x14ac:dyDescent="0.35">
      <c r="M3465" t="s">
        <v>44</v>
      </c>
      <c r="N3465">
        <v>10432232</v>
      </c>
      <c r="O3465" t="s">
        <v>10</v>
      </c>
      <c r="P3465">
        <v>52.386024306748503</v>
      </c>
      <c r="Q3465">
        <v>4.91436395768695</v>
      </c>
      <c r="R3465" t="s">
        <v>50</v>
      </c>
      <c r="S3465">
        <v>85</v>
      </c>
      <c r="T3465">
        <v>264</v>
      </c>
      <c r="U3465">
        <v>402</v>
      </c>
      <c r="V3465">
        <v>11.44</v>
      </c>
      <c r="W3465">
        <v>57</v>
      </c>
      <c r="X3465">
        <v>6342</v>
      </c>
      <c r="Y3465">
        <v>1</v>
      </c>
      <c r="Z3465" t="s">
        <v>78</v>
      </c>
      <c r="AA3465" t="s">
        <v>98</v>
      </c>
      <c r="AB3465">
        <v>22440</v>
      </c>
      <c r="AC3465">
        <v>0.5</v>
      </c>
    </row>
    <row r="3466" spans="13:29" x14ac:dyDescent="0.35">
      <c r="M3466" t="s">
        <v>44</v>
      </c>
      <c r="N3466">
        <v>10531047</v>
      </c>
      <c r="O3466" t="s">
        <v>22</v>
      </c>
      <c r="P3466">
        <v>52.409498742937799</v>
      </c>
      <c r="Q3466">
        <v>4.9228135807997404</v>
      </c>
      <c r="R3466" t="s">
        <v>50</v>
      </c>
      <c r="S3466">
        <v>70</v>
      </c>
      <c r="T3466">
        <v>275</v>
      </c>
      <c r="U3466">
        <v>26</v>
      </c>
      <c r="V3466">
        <v>1.36</v>
      </c>
      <c r="W3466">
        <v>70</v>
      </c>
      <c r="X3466">
        <v>6388</v>
      </c>
      <c r="Y3466">
        <v>1</v>
      </c>
      <c r="Z3466" t="s">
        <v>80</v>
      </c>
      <c r="AA3466" t="s">
        <v>121</v>
      </c>
      <c r="AB3466">
        <v>19250</v>
      </c>
      <c r="AC3466">
        <v>0.5</v>
      </c>
    </row>
    <row r="3467" spans="13:29" x14ac:dyDescent="0.35">
      <c r="M3467" t="s">
        <v>44</v>
      </c>
      <c r="N3467">
        <v>10895760</v>
      </c>
      <c r="O3467" t="s">
        <v>14</v>
      </c>
      <c r="P3467">
        <v>52.362889585609302</v>
      </c>
      <c r="Q3467">
        <v>4.8771087650551701</v>
      </c>
      <c r="R3467" t="s">
        <v>50</v>
      </c>
      <c r="S3467">
        <v>120</v>
      </c>
      <c r="T3467">
        <v>337</v>
      </c>
      <c r="U3467">
        <v>81</v>
      </c>
      <c r="V3467">
        <v>2.35</v>
      </c>
      <c r="W3467">
        <v>15</v>
      </c>
      <c r="X3467">
        <v>6538</v>
      </c>
      <c r="Y3467">
        <v>1</v>
      </c>
      <c r="Z3467" t="s">
        <v>56</v>
      </c>
      <c r="AA3467" t="s">
        <v>97</v>
      </c>
      <c r="AB3467">
        <v>40440</v>
      </c>
      <c r="AC3467">
        <v>0.5</v>
      </c>
    </row>
    <row r="3468" spans="13:29" x14ac:dyDescent="0.35">
      <c r="M3468" t="s">
        <v>44</v>
      </c>
      <c r="N3468">
        <v>11152558</v>
      </c>
      <c r="O3468" t="s">
        <v>19</v>
      </c>
      <c r="P3468">
        <v>52.385502731656203</v>
      </c>
      <c r="Q3468">
        <v>4.8643744091283603</v>
      </c>
      <c r="R3468" t="s">
        <v>50</v>
      </c>
      <c r="S3468">
        <v>50</v>
      </c>
      <c r="T3468">
        <v>120</v>
      </c>
      <c r="U3468">
        <v>180</v>
      </c>
      <c r="V3468">
        <v>5.26</v>
      </c>
      <c r="W3468">
        <v>267</v>
      </c>
      <c r="X3468">
        <v>6637</v>
      </c>
      <c r="Y3468">
        <v>1</v>
      </c>
      <c r="Z3468" t="s">
        <v>62</v>
      </c>
      <c r="AA3468" t="s">
        <v>101</v>
      </c>
      <c r="AB3468">
        <v>6000</v>
      </c>
      <c r="AC3468">
        <v>0.5</v>
      </c>
    </row>
    <row r="3469" spans="13:29" x14ac:dyDescent="0.35">
      <c r="M3469" t="s">
        <v>44</v>
      </c>
      <c r="N3469">
        <v>11161348</v>
      </c>
      <c r="O3469" t="s">
        <v>7</v>
      </c>
      <c r="P3469">
        <v>52.362389443185499</v>
      </c>
      <c r="Q3469">
        <v>4.8836818966230604</v>
      </c>
      <c r="R3469" t="s">
        <v>50</v>
      </c>
      <c r="S3469">
        <v>99</v>
      </c>
      <c r="T3469">
        <v>10</v>
      </c>
      <c r="U3469">
        <v>193</v>
      </c>
      <c r="V3469">
        <v>5.91</v>
      </c>
      <c r="W3469">
        <v>348</v>
      </c>
      <c r="X3469">
        <v>6645</v>
      </c>
      <c r="Y3469">
        <v>1</v>
      </c>
      <c r="Z3469" t="s">
        <v>68</v>
      </c>
      <c r="AA3469" t="s">
        <v>99</v>
      </c>
      <c r="AB3469">
        <v>990</v>
      </c>
      <c r="AC3469">
        <v>0.5</v>
      </c>
    </row>
    <row r="3470" spans="13:29" x14ac:dyDescent="0.35">
      <c r="M3470" t="s">
        <v>44</v>
      </c>
      <c r="N3470">
        <v>11161861</v>
      </c>
      <c r="O3470" t="s">
        <v>7</v>
      </c>
      <c r="P3470">
        <v>52.363101485382003</v>
      </c>
      <c r="Q3470">
        <v>4.8838981907283197</v>
      </c>
      <c r="R3470" t="s">
        <v>50</v>
      </c>
      <c r="S3470">
        <v>105</v>
      </c>
      <c r="T3470">
        <v>17</v>
      </c>
      <c r="U3470">
        <v>198</v>
      </c>
      <c r="V3470">
        <v>6.07</v>
      </c>
      <c r="W3470">
        <v>347</v>
      </c>
      <c r="X3470">
        <v>6646</v>
      </c>
      <c r="Y3470">
        <v>1</v>
      </c>
      <c r="Z3470" t="s">
        <v>68</v>
      </c>
      <c r="AA3470" t="s">
        <v>99</v>
      </c>
      <c r="AB3470">
        <v>1785</v>
      </c>
      <c r="AC3470">
        <v>0.5</v>
      </c>
    </row>
    <row r="3471" spans="13:29" x14ac:dyDescent="0.35">
      <c r="M3471" t="s">
        <v>44</v>
      </c>
      <c r="N3471">
        <v>11194295</v>
      </c>
      <c r="O3471" t="s">
        <v>18</v>
      </c>
      <c r="P3471">
        <v>52.359708598944799</v>
      </c>
      <c r="Q3471">
        <v>4.9429992509735898</v>
      </c>
      <c r="R3471" t="s">
        <v>50</v>
      </c>
      <c r="S3471">
        <v>55</v>
      </c>
      <c r="T3471">
        <v>272</v>
      </c>
      <c r="U3471">
        <v>50</v>
      </c>
      <c r="V3471">
        <v>1.49</v>
      </c>
      <c r="W3471">
        <v>1</v>
      </c>
      <c r="X3471">
        <v>6673</v>
      </c>
      <c r="Y3471">
        <v>1</v>
      </c>
      <c r="Z3471" t="s">
        <v>66</v>
      </c>
      <c r="AA3471" t="s">
        <v>102</v>
      </c>
      <c r="AB3471">
        <v>14960</v>
      </c>
      <c r="AC3471">
        <v>0.5</v>
      </c>
    </row>
    <row r="3472" spans="13:29" x14ac:dyDescent="0.35">
      <c r="M3472" t="s">
        <v>44</v>
      </c>
      <c r="N3472">
        <v>11252596</v>
      </c>
      <c r="O3472" t="s">
        <v>19</v>
      </c>
      <c r="P3472">
        <v>52.3784561591347</v>
      </c>
      <c r="Q3472">
        <v>4.8482374926212897</v>
      </c>
      <c r="R3472" t="s">
        <v>50</v>
      </c>
      <c r="S3472">
        <v>160</v>
      </c>
      <c r="T3472">
        <v>100</v>
      </c>
      <c r="U3472">
        <v>163</v>
      </c>
      <c r="V3472">
        <v>4.9400000000000004</v>
      </c>
      <c r="W3472">
        <v>305</v>
      </c>
      <c r="X3472">
        <v>6709</v>
      </c>
      <c r="Y3472">
        <v>1</v>
      </c>
      <c r="Z3472" t="s">
        <v>62</v>
      </c>
      <c r="AA3472" t="s">
        <v>101</v>
      </c>
      <c r="AB3472">
        <v>16000</v>
      </c>
      <c r="AC3472">
        <v>0.5</v>
      </c>
    </row>
    <row r="3473" spans="13:29" x14ac:dyDescent="0.35">
      <c r="M3473" t="s">
        <v>44</v>
      </c>
      <c r="N3473">
        <v>11559431</v>
      </c>
      <c r="O3473" t="s">
        <v>7</v>
      </c>
      <c r="P3473">
        <v>52.366954355167202</v>
      </c>
      <c r="Q3473">
        <v>4.90235968507361</v>
      </c>
      <c r="R3473" t="s">
        <v>50</v>
      </c>
      <c r="S3473">
        <v>120</v>
      </c>
      <c r="T3473">
        <v>248</v>
      </c>
      <c r="U3473">
        <v>266</v>
      </c>
      <c r="V3473">
        <v>7.92</v>
      </c>
      <c r="W3473">
        <v>112</v>
      </c>
      <c r="X3473">
        <v>6859</v>
      </c>
      <c r="Y3473">
        <v>1</v>
      </c>
      <c r="Z3473" t="s">
        <v>68</v>
      </c>
      <c r="AA3473" t="s">
        <v>99</v>
      </c>
      <c r="AB3473">
        <v>29760</v>
      </c>
      <c r="AC3473">
        <v>0.5</v>
      </c>
    </row>
    <row r="3474" spans="13:29" x14ac:dyDescent="0.35">
      <c r="M3474" t="s">
        <v>44</v>
      </c>
      <c r="N3474">
        <v>11565464</v>
      </c>
      <c r="O3474" t="s">
        <v>7</v>
      </c>
      <c r="P3474">
        <v>52.369788255903003</v>
      </c>
      <c r="Q3474">
        <v>4.9134016157133296</v>
      </c>
      <c r="R3474" t="s">
        <v>50</v>
      </c>
      <c r="S3474">
        <v>130</v>
      </c>
      <c r="T3474">
        <v>56</v>
      </c>
      <c r="U3474">
        <v>305</v>
      </c>
      <c r="V3474">
        <v>9.42</v>
      </c>
      <c r="W3474">
        <v>247</v>
      </c>
      <c r="X3474">
        <v>6870</v>
      </c>
      <c r="Y3474">
        <v>1</v>
      </c>
      <c r="Z3474" t="s">
        <v>68</v>
      </c>
      <c r="AA3474" t="s">
        <v>99</v>
      </c>
      <c r="AB3474">
        <v>7280</v>
      </c>
      <c r="AC3474">
        <v>0.5</v>
      </c>
    </row>
    <row r="3475" spans="13:29" x14ac:dyDescent="0.35">
      <c r="M3475" t="s">
        <v>44</v>
      </c>
      <c r="N3475">
        <v>11581438</v>
      </c>
      <c r="O3475" t="s">
        <v>11</v>
      </c>
      <c r="P3475">
        <v>52.343917457072898</v>
      </c>
      <c r="Q3475">
        <v>4.8953448891664104</v>
      </c>
      <c r="R3475" t="s">
        <v>50</v>
      </c>
      <c r="S3475">
        <v>115</v>
      </c>
      <c r="T3475">
        <v>215</v>
      </c>
      <c r="U3475">
        <v>16</v>
      </c>
      <c r="V3475">
        <v>0.55000000000000004</v>
      </c>
      <c r="W3475">
        <v>166</v>
      </c>
      <c r="X3475">
        <v>6884</v>
      </c>
      <c r="Y3475">
        <v>1</v>
      </c>
      <c r="Z3475" t="s">
        <v>58</v>
      </c>
      <c r="AA3475" t="s">
        <v>103</v>
      </c>
      <c r="AB3475">
        <v>24725</v>
      </c>
      <c r="AC3475">
        <v>0.5</v>
      </c>
    </row>
    <row r="3476" spans="13:29" x14ac:dyDescent="0.35">
      <c r="M3476" t="s">
        <v>44</v>
      </c>
      <c r="N3476">
        <v>11609099</v>
      </c>
      <c r="O3476" t="s">
        <v>15</v>
      </c>
      <c r="P3476">
        <v>52.378881214277797</v>
      </c>
      <c r="Q3476">
        <v>4.8774245055582996</v>
      </c>
      <c r="R3476" t="s">
        <v>50</v>
      </c>
      <c r="S3476">
        <v>93</v>
      </c>
      <c r="T3476">
        <v>17</v>
      </c>
      <c r="U3476">
        <v>161</v>
      </c>
      <c r="V3476">
        <v>4.83</v>
      </c>
      <c r="W3476">
        <v>328</v>
      </c>
      <c r="X3476">
        <v>6910</v>
      </c>
      <c r="Y3476">
        <v>1</v>
      </c>
      <c r="Z3476" t="s">
        <v>60</v>
      </c>
      <c r="AA3476" t="s">
        <v>100</v>
      </c>
      <c r="AB3476">
        <v>1581</v>
      </c>
      <c r="AC3476">
        <v>0.5</v>
      </c>
    </row>
    <row r="3477" spans="13:29" x14ac:dyDescent="0.35">
      <c r="M3477" t="s">
        <v>44</v>
      </c>
      <c r="N3477">
        <v>11614207</v>
      </c>
      <c r="O3477" t="s">
        <v>14</v>
      </c>
      <c r="P3477">
        <v>52.364961849967202</v>
      </c>
      <c r="Q3477">
        <v>4.8561460348107799</v>
      </c>
      <c r="R3477" t="s">
        <v>50</v>
      </c>
      <c r="S3477">
        <v>73</v>
      </c>
      <c r="T3477">
        <v>16</v>
      </c>
      <c r="U3477">
        <v>29</v>
      </c>
      <c r="V3477">
        <v>0.88</v>
      </c>
      <c r="W3477">
        <v>43</v>
      </c>
      <c r="X3477">
        <v>6914</v>
      </c>
      <c r="Y3477">
        <v>1</v>
      </c>
      <c r="Z3477" t="s">
        <v>56</v>
      </c>
      <c r="AA3477" t="s">
        <v>97</v>
      </c>
      <c r="AB3477">
        <v>1168</v>
      </c>
      <c r="AC3477">
        <v>0.5</v>
      </c>
    </row>
    <row r="3478" spans="13:29" x14ac:dyDescent="0.35">
      <c r="M3478" t="s">
        <v>44</v>
      </c>
      <c r="N3478">
        <v>11620756</v>
      </c>
      <c r="O3478" t="s">
        <v>17</v>
      </c>
      <c r="P3478">
        <v>52.377808307630801</v>
      </c>
      <c r="Q3478">
        <v>4.8217360259130899</v>
      </c>
      <c r="R3478" t="s">
        <v>50</v>
      </c>
      <c r="S3478">
        <v>60</v>
      </c>
      <c r="T3478">
        <v>7</v>
      </c>
      <c r="U3478">
        <v>110</v>
      </c>
      <c r="V3478">
        <v>3.33</v>
      </c>
      <c r="W3478">
        <v>346</v>
      </c>
      <c r="X3478">
        <v>6926</v>
      </c>
      <c r="Y3478">
        <v>1</v>
      </c>
      <c r="Z3478" t="s">
        <v>94</v>
      </c>
      <c r="AA3478" t="s">
        <v>116</v>
      </c>
      <c r="AB3478">
        <v>420</v>
      </c>
      <c r="AC3478">
        <v>0.5</v>
      </c>
    </row>
    <row r="3479" spans="13:29" x14ac:dyDescent="0.35">
      <c r="M3479" t="s">
        <v>44</v>
      </c>
      <c r="N3479">
        <v>11748137</v>
      </c>
      <c r="O3479" t="s">
        <v>14</v>
      </c>
      <c r="P3479">
        <v>52.362170087888302</v>
      </c>
      <c r="Q3479">
        <v>4.8507168250161703</v>
      </c>
      <c r="R3479" t="s">
        <v>50</v>
      </c>
      <c r="S3479">
        <v>55</v>
      </c>
      <c r="T3479">
        <v>275</v>
      </c>
      <c r="U3479">
        <v>66</v>
      </c>
      <c r="V3479">
        <v>2.06</v>
      </c>
      <c r="W3479">
        <v>118</v>
      </c>
      <c r="X3479">
        <v>6990</v>
      </c>
      <c r="Y3479">
        <v>1</v>
      </c>
      <c r="Z3479" t="s">
        <v>56</v>
      </c>
      <c r="AA3479" t="s">
        <v>97</v>
      </c>
      <c r="AB3479">
        <v>15125</v>
      </c>
      <c r="AC3479">
        <v>0.5</v>
      </c>
    </row>
    <row r="3480" spans="13:29" x14ac:dyDescent="0.35">
      <c r="M3480" t="s">
        <v>44</v>
      </c>
      <c r="N3480">
        <v>12019502</v>
      </c>
      <c r="O3480" t="s">
        <v>24</v>
      </c>
      <c r="P3480">
        <v>52.358515158813297</v>
      </c>
      <c r="Q3480">
        <v>4.7971823024004996</v>
      </c>
      <c r="R3480" t="s">
        <v>50</v>
      </c>
      <c r="S3480">
        <v>70</v>
      </c>
      <c r="T3480">
        <v>64</v>
      </c>
      <c r="U3480">
        <v>62</v>
      </c>
      <c r="V3480">
        <v>1.89</v>
      </c>
      <c r="W3480">
        <v>189</v>
      </c>
      <c r="X3480">
        <v>7122</v>
      </c>
      <c r="Y3480">
        <v>1</v>
      </c>
      <c r="Z3480" t="s">
        <v>84</v>
      </c>
      <c r="AA3480" t="s">
        <v>118</v>
      </c>
      <c r="AB3480">
        <v>4480</v>
      </c>
      <c r="AC3480">
        <v>0.5</v>
      </c>
    </row>
    <row r="3481" spans="13:29" x14ac:dyDescent="0.35">
      <c r="M3481" t="s">
        <v>44</v>
      </c>
      <c r="N3481">
        <v>12058561</v>
      </c>
      <c r="O3481" t="s">
        <v>8</v>
      </c>
      <c r="P3481">
        <v>52.3562178858704</v>
      </c>
      <c r="Q3481">
        <v>4.8817946355508104</v>
      </c>
      <c r="R3481" t="s">
        <v>50</v>
      </c>
      <c r="S3481">
        <v>75</v>
      </c>
      <c r="T3481">
        <v>9</v>
      </c>
      <c r="U3481">
        <v>183</v>
      </c>
      <c r="V3481">
        <v>5.65</v>
      </c>
      <c r="W3481">
        <v>347</v>
      </c>
      <c r="X3481">
        <v>7136</v>
      </c>
      <c r="Y3481">
        <v>1</v>
      </c>
      <c r="Z3481" t="s">
        <v>74</v>
      </c>
      <c r="AA3481" t="s">
        <v>111</v>
      </c>
      <c r="AB3481">
        <v>675</v>
      </c>
      <c r="AC3481">
        <v>0.5</v>
      </c>
    </row>
    <row r="3482" spans="13:29" x14ac:dyDescent="0.35">
      <c r="M3482" t="s">
        <v>44</v>
      </c>
      <c r="N3482">
        <v>12321072</v>
      </c>
      <c r="O3482" t="s">
        <v>13</v>
      </c>
      <c r="P3482">
        <v>52.3637587475312</v>
      </c>
      <c r="Q3482">
        <v>4.9859714863277196</v>
      </c>
      <c r="R3482" t="s">
        <v>50</v>
      </c>
      <c r="S3482">
        <v>150</v>
      </c>
      <c r="T3482">
        <v>11</v>
      </c>
      <c r="U3482">
        <v>161</v>
      </c>
      <c r="V3482">
        <v>5.36</v>
      </c>
      <c r="W3482">
        <v>346</v>
      </c>
      <c r="X3482">
        <v>7301</v>
      </c>
      <c r="Y3482">
        <v>1</v>
      </c>
      <c r="Z3482" t="s">
        <v>86</v>
      </c>
      <c r="AA3482" t="s">
        <v>110</v>
      </c>
      <c r="AB3482">
        <v>1650</v>
      </c>
      <c r="AC3482">
        <v>0.5</v>
      </c>
    </row>
    <row r="3483" spans="13:29" x14ac:dyDescent="0.35">
      <c r="M3483" t="s">
        <v>44</v>
      </c>
      <c r="N3483">
        <v>12526979</v>
      </c>
      <c r="O3483" t="s">
        <v>11</v>
      </c>
      <c r="P3483">
        <v>52.349029229402802</v>
      </c>
      <c r="Q3483">
        <v>4.9093166476275698</v>
      </c>
      <c r="R3483" t="s">
        <v>50</v>
      </c>
      <c r="S3483">
        <v>90</v>
      </c>
      <c r="T3483">
        <v>1</v>
      </c>
      <c r="U3483">
        <v>32</v>
      </c>
      <c r="V3483">
        <v>1</v>
      </c>
      <c r="W3483">
        <v>363</v>
      </c>
      <c r="X3483">
        <v>7416</v>
      </c>
      <c r="Y3483">
        <v>1</v>
      </c>
      <c r="Z3483" t="s">
        <v>58</v>
      </c>
      <c r="AA3483" t="s">
        <v>103</v>
      </c>
      <c r="AB3483">
        <v>90</v>
      </c>
      <c r="AC3483">
        <v>0.5</v>
      </c>
    </row>
    <row r="3484" spans="13:29" x14ac:dyDescent="0.35">
      <c r="M3484" t="s">
        <v>44</v>
      </c>
      <c r="N3484">
        <v>12578052</v>
      </c>
      <c r="O3484" t="s">
        <v>23</v>
      </c>
      <c r="P3484">
        <v>52.393671844343999</v>
      </c>
      <c r="Q3484">
        <v>4.9545166520858004</v>
      </c>
      <c r="R3484" t="s">
        <v>50</v>
      </c>
      <c r="S3484">
        <v>155</v>
      </c>
      <c r="T3484">
        <v>300</v>
      </c>
      <c r="U3484">
        <v>81</v>
      </c>
      <c r="V3484">
        <v>2.75</v>
      </c>
      <c r="W3484">
        <v>12</v>
      </c>
      <c r="X3484">
        <v>7461</v>
      </c>
      <c r="Y3484">
        <v>1</v>
      </c>
      <c r="Z3484" t="s">
        <v>76</v>
      </c>
      <c r="AA3484" t="s">
        <v>115</v>
      </c>
      <c r="AB3484">
        <v>46500</v>
      </c>
      <c r="AC3484">
        <v>0.5</v>
      </c>
    </row>
    <row r="3485" spans="13:29" x14ac:dyDescent="0.35">
      <c r="M3485" t="s">
        <v>44</v>
      </c>
      <c r="N3485">
        <v>12707127</v>
      </c>
      <c r="O3485" t="s">
        <v>14</v>
      </c>
      <c r="P3485">
        <v>52.364557247907101</v>
      </c>
      <c r="Q3485">
        <v>4.85148866186187</v>
      </c>
      <c r="R3485" t="s">
        <v>50</v>
      </c>
      <c r="S3485">
        <v>74</v>
      </c>
      <c r="T3485">
        <v>72</v>
      </c>
      <c r="U3485">
        <v>279</v>
      </c>
      <c r="V3485">
        <v>8.89</v>
      </c>
      <c r="W3485">
        <v>300</v>
      </c>
      <c r="X3485">
        <v>7531</v>
      </c>
      <c r="Y3485">
        <v>1</v>
      </c>
      <c r="Z3485" t="s">
        <v>56</v>
      </c>
      <c r="AA3485" t="s">
        <v>97</v>
      </c>
      <c r="AB3485">
        <v>5328</v>
      </c>
      <c r="AC3485">
        <v>0.5</v>
      </c>
    </row>
    <row r="3486" spans="13:29" x14ac:dyDescent="0.35">
      <c r="M3486" t="s">
        <v>44</v>
      </c>
      <c r="N3486">
        <v>12800100</v>
      </c>
      <c r="O3486" t="s">
        <v>24</v>
      </c>
      <c r="P3486">
        <v>52.351658840938398</v>
      </c>
      <c r="Q3486">
        <v>4.7970541075771598</v>
      </c>
      <c r="R3486" t="s">
        <v>50</v>
      </c>
      <c r="S3486">
        <v>68</v>
      </c>
      <c r="T3486">
        <v>17</v>
      </c>
      <c r="U3486">
        <v>165</v>
      </c>
      <c r="V3486">
        <v>5.23</v>
      </c>
      <c r="W3486">
        <v>344</v>
      </c>
      <c r="X3486">
        <v>7580</v>
      </c>
      <c r="Y3486">
        <v>1</v>
      </c>
      <c r="Z3486" t="s">
        <v>84</v>
      </c>
      <c r="AA3486" t="s">
        <v>118</v>
      </c>
      <c r="AB3486">
        <v>1156</v>
      </c>
      <c r="AC3486">
        <v>0.5</v>
      </c>
    </row>
    <row r="3487" spans="13:29" x14ac:dyDescent="0.35">
      <c r="M3487" t="s">
        <v>44</v>
      </c>
      <c r="N3487">
        <v>12897197</v>
      </c>
      <c r="O3487" t="s">
        <v>11</v>
      </c>
      <c r="P3487">
        <v>52.356934747295099</v>
      </c>
      <c r="Q3487">
        <v>4.8901717840523702</v>
      </c>
      <c r="R3487" t="s">
        <v>50</v>
      </c>
      <c r="S3487">
        <v>180</v>
      </c>
      <c r="T3487">
        <v>7</v>
      </c>
      <c r="U3487">
        <v>58</v>
      </c>
      <c r="V3487">
        <v>1.88</v>
      </c>
      <c r="W3487">
        <v>354</v>
      </c>
      <c r="X3487">
        <v>7657</v>
      </c>
      <c r="Y3487">
        <v>1</v>
      </c>
      <c r="Z3487" t="s">
        <v>58</v>
      </c>
      <c r="AA3487" t="s">
        <v>103</v>
      </c>
      <c r="AB3487">
        <v>1260</v>
      </c>
      <c r="AC3487">
        <v>0.5</v>
      </c>
    </row>
    <row r="3488" spans="13:29" x14ac:dyDescent="0.35">
      <c r="M3488" t="s">
        <v>44</v>
      </c>
      <c r="N3488">
        <v>13040996</v>
      </c>
      <c r="O3488" t="s">
        <v>15</v>
      </c>
      <c r="P3488">
        <v>52.387453541038099</v>
      </c>
      <c r="Q3488">
        <v>4.8830794931933497</v>
      </c>
      <c r="R3488" t="s">
        <v>50</v>
      </c>
      <c r="S3488">
        <v>60</v>
      </c>
      <c r="T3488">
        <v>35</v>
      </c>
      <c r="U3488">
        <v>243</v>
      </c>
      <c r="V3488">
        <v>8.2899999999999991</v>
      </c>
      <c r="W3488">
        <v>119</v>
      </c>
      <c r="X3488">
        <v>7775</v>
      </c>
      <c r="Y3488">
        <v>1</v>
      </c>
      <c r="Z3488" t="s">
        <v>60</v>
      </c>
      <c r="AA3488" t="s">
        <v>100</v>
      </c>
      <c r="AB3488">
        <v>2100</v>
      </c>
      <c r="AC3488">
        <v>0.5</v>
      </c>
    </row>
    <row r="3489" spans="13:29" x14ac:dyDescent="0.35">
      <c r="M3489" t="s">
        <v>44</v>
      </c>
      <c r="N3489">
        <v>13289822</v>
      </c>
      <c r="O3489" t="s">
        <v>25</v>
      </c>
      <c r="P3489">
        <v>52.2903076393793</v>
      </c>
      <c r="Q3489">
        <v>4.9784713405850898</v>
      </c>
      <c r="R3489" t="s">
        <v>50</v>
      </c>
      <c r="S3489">
        <v>75</v>
      </c>
      <c r="T3489">
        <v>296</v>
      </c>
      <c r="U3489">
        <v>27</v>
      </c>
      <c r="V3489">
        <v>1.33</v>
      </c>
      <c r="W3489">
        <v>179</v>
      </c>
      <c r="X3489">
        <v>8007</v>
      </c>
      <c r="Y3489">
        <v>1</v>
      </c>
      <c r="Z3489" t="s">
        <v>90</v>
      </c>
      <c r="AA3489" t="s">
        <v>122</v>
      </c>
      <c r="AB3489">
        <v>22200</v>
      </c>
      <c r="AC3489">
        <v>0.5</v>
      </c>
    </row>
    <row r="3490" spans="13:29" x14ac:dyDescent="0.35">
      <c r="M3490" t="s">
        <v>44</v>
      </c>
      <c r="N3490">
        <v>13373021</v>
      </c>
      <c r="O3490" t="s">
        <v>11</v>
      </c>
      <c r="P3490">
        <v>52.347560261093697</v>
      </c>
      <c r="Q3490">
        <v>4.9093143783806799</v>
      </c>
      <c r="R3490" t="s">
        <v>50</v>
      </c>
      <c r="S3490">
        <v>60</v>
      </c>
      <c r="T3490">
        <v>329</v>
      </c>
      <c r="U3490">
        <v>233</v>
      </c>
      <c r="V3490">
        <v>7.71</v>
      </c>
      <c r="W3490">
        <v>20</v>
      </c>
      <c r="X3490">
        <v>8096</v>
      </c>
      <c r="Y3490">
        <v>1</v>
      </c>
      <c r="Z3490" t="s">
        <v>58</v>
      </c>
      <c r="AA3490" t="s">
        <v>103</v>
      </c>
      <c r="AB3490">
        <v>19740</v>
      </c>
      <c r="AC3490">
        <v>0.5</v>
      </c>
    </row>
    <row r="3491" spans="13:29" x14ac:dyDescent="0.35">
      <c r="M3491" t="s">
        <v>44</v>
      </c>
      <c r="N3491">
        <v>13541391</v>
      </c>
      <c r="O3491" t="s">
        <v>7</v>
      </c>
      <c r="P3491">
        <v>52.371383959428599</v>
      </c>
      <c r="Q3491">
        <v>4.8996789430008603</v>
      </c>
      <c r="R3491" t="s">
        <v>50</v>
      </c>
      <c r="S3491">
        <v>125</v>
      </c>
      <c r="T3491">
        <v>357</v>
      </c>
      <c r="U3491">
        <v>45</v>
      </c>
      <c r="V3491">
        <v>1.55</v>
      </c>
      <c r="W3491">
        <v>166</v>
      </c>
      <c r="X3491">
        <v>8283</v>
      </c>
      <c r="Y3491">
        <v>1</v>
      </c>
      <c r="Z3491" t="s">
        <v>68</v>
      </c>
      <c r="AA3491" t="s">
        <v>99</v>
      </c>
      <c r="AB3491">
        <v>44625</v>
      </c>
      <c r="AC3491">
        <v>0.5</v>
      </c>
    </row>
    <row r="3492" spans="13:29" x14ac:dyDescent="0.35">
      <c r="M3492" t="s">
        <v>44</v>
      </c>
      <c r="N3492">
        <v>13561575</v>
      </c>
      <c r="O3492" t="s">
        <v>23</v>
      </c>
      <c r="P3492">
        <v>52.406757939836297</v>
      </c>
      <c r="Q3492">
        <v>4.9296011864212304</v>
      </c>
      <c r="R3492" t="s">
        <v>50</v>
      </c>
      <c r="S3492">
        <v>49</v>
      </c>
      <c r="T3492">
        <v>296</v>
      </c>
      <c r="U3492">
        <v>67</v>
      </c>
      <c r="V3492">
        <v>2.2799999999999998</v>
      </c>
      <c r="W3492">
        <v>113</v>
      </c>
      <c r="X3492">
        <v>8312</v>
      </c>
      <c r="Y3492">
        <v>1</v>
      </c>
      <c r="Z3492" t="s">
        <v>76</v>
      </c>
      <c r="AA3492" t="s">
        <v>115</v>
      </c>
      <c r="AB3492">
        <v>14504</v>
      </c>
      <c r="AC3492">
        <v>0.5</v>
      </c>
    </row>
    <row r="3493" spans="13:29" x14ac:dyDescent="0.35">
      <c r="M3493" t="s">
        <v>44</v>
      </c>
      <c r="N3493">
        <v>13616322</v>
      </c>
      <c r="O3493" t="s">
        <v>26</v>
      </c>
      <c r="P3493">
        <v>52.314713141697297</v>
      </c>
      <c r="Q3493">
        <v>4.9558497511789001</v>
      </c>
      <c r="R3493" t="s">
        <v>50</v>
      </c>
      <c r="S3493">
        <v>90</v>
      </c>
      <c r="T3493">
        <v>346</v>
      </c>
      <c r="U3493">
        <v>32</v>
      </c>
      <c r="V3493">
        <v>1.1200000000000001</v>
      </c>
      <c r="W3493">
        <v>17</v>
      </c>
      <c r="X3493">
        <v>8371</v>
      </c>
      <c r="Y3493">
        <v>1</v>
      </c>
      <c r="Z3493" t="s">
        <v>92</v>
      </c>
      <c r="AA3493" t="s">
        <v>109</v>
      </c>
      <c r="AB3493">
        <v>31140</v>
      </c>
      <c r="AC3493">
        <v>0.5</v>
      </c>
    </row>
    <row r="3494" spans="13:29" x14ac:dyDescent="0.35">
      <c r="M3494" t="s">
        <v>44</v>
      </c>
      <c r="N3494">
        <v>13690747</v>
      </c>
      <c r="O3494" t="s">
        <v>18</v>
      </c>
      <c r="P3494">
        <v>52.376808000167998</v>
      </c>
      <c r="Q3494">
        <v>4.9250204146038801</v>
      </c>
      <c r="R3494" t="s">
        <v>50</v>
      </c>
      <c r="S3494">
        <v>85</v>
      </c>
      <c r="T3494">
        <v>25</v>
      </c>
      <c r="U3494">
        <v>139</v>
      </c>
      <c r="V3494">
        <v>5.07</v>
      </c>
      <c r="W3494">
        <v>337</v>
      </c>
      <c r="X3494">
        <v>8457</v>
      </c>
      <c r="Y3494">
        <v>1</v>
      </c>
      <c r="Z3494" t="s">
        <v>66</v>
      </c>
      <c r="AA3494" t="s">
        <v>102</v>
      </c>
      <c r="AB3494">
        <v>2125</v>
      </c>
      <c r="AC3494">
        <v>0.5</v>
      </c>
    </row>
    <row r="3495" spans="13:29" x14ac:dyDescent="0.35">
      <c r="M3495" t="s">
        <v>44</v>
      </c>
      <c r="N3495">
        <v>13728206</v>
      </c>
      <c r="O3495" t="s">
        <v>25</v>
      </c>
      <c r="P3495">
        <v>52.300350861683597</v>
      </c>
      <c r="Q3495">
        <v>4.9972909130542398</v>
      </c>
      <c r="R3495" t="s">
        <v>50</v>
      </c>
      <c r="S3495">
        <v>47</v>
      </c>
      <c r="T3495">
        <v>28</v>
      </c>
      <c r="U3495">
        <v>158</v>
      </c>
      <c r="V3495">
        <v>5.71</v>
      </c>
      <c r="W3495">
        <v>137</v>
      </c>
      <c r="X3495">
        <v>8513</v>
      </c>
      <c r="Y3495">
        <v>1</v>
      </c>
      <c r="Z3495" t="s">
        <v>90</v>
      </c>
      <c r="AA3495" t="s">
        <v>122</v>
      </c>
      <c r="AB3495">
        <v>1316</v>
      </c>
      <c r="AC3495">
        <v>0.5</v>
      </c>
    </row>
    <row r="3496" spans="13:29" x14ac:dyDescent="0.35">
      <c r="M3496" t="s">
        <v>44</v>
      </c>
      <c r="N3496">
        <v>13758770</v>
      </c>
      <c r="O3496" t="s">
        <v>8</v>
      </c>
      <c r="P3496">
        <v>52.344203707741102</v>
      </c>
      <c r="Q3496">
        <v>4.8611923602441696</v>
      </c>
      <c r="R3496" t="s">
        <v>50</v>
      </c>
      <c r="S3496">
        <v>129</v>
      </c>
      <c r="T3496">
        <v>3</v>
      </c>
      <c r="U3496">
        <v>24</v>
      </c>
      <c r="V3496">
        <v>0.91</v>
      </c>
      <c r="W3496">
        <v>237</v>
      </c>
      <c r="X3496">
        <v>8548</v>
      </c>
      <c r="Y3496">
        <v>1</v>
      </c>
      <c r="Z3496" t="s">
        <v>74</v>
      </c>
      <c r="AA3496" t="s">
        <v>111</v>
      </c>
      <c r="AB3496">
        <v>387</v>
      </c>
      <c r="AC3496">
        <v>0.5</v>
      </c>
    </row>
    <row r="3497" spans="13:29" x14ac:dyDescent="0.35">
      <c r="M3497" t="s">
        <v>44</v>
      </c>
      <c r="N3497">
        <v>13794377</v>
      </c>
      <c r="O3497" t="s">
        <v>16</v>
      </c>
      <c r="P3497">
        <v>52.3426100150526</v>
      </c>
      <c r="Q3497">
        <v>4.8685294148824099</v>
      </c>
      <c r="R3497" t="s">
        <v>50</v>
      </c>
      <c r="S3497">
        <v>80</v>
      </c>
      <c r="T3497">
        <v>209</v>
      </c>
      <c r="U3497">
        <v>69</v>
      </c>
      <c r="V3497">
        <v>2.38</v>
      </c>
      <c r="W3497">
        <v>181</v>
      </c>
      <c r="X3497">
        <v>8585</v>
      </c>
      <c r="Y3497">
        <v>1</v>
      </c>
      <c r="Z3497" t="s">
        <v>82</v>
      </c>
      <c r="AA3497" t="s">
        <v>120</v>
      </c>
      <c r="AB3497">
        <v>16720</v>
      </c>
      <c r="AC3497">
        <v>0.5</v>
      </c>
    </row>
    <row r="3498" spans="13:29" x14ac:dyDescent="0.35">
      <c r="M3498" t="s">
        <v>44</v>
      </c>
      <c r="N3498">
        <v>13800829</v>
      </c>
      <c r="O3498" t="s">
        <v>7</v>
      </c>
      <c r="P3498">
        <v>52.362642612343997</v>
      </c>
      <c r="Q3498">
        <v>4.8999217662044998</v>
      </c>
      <c r="R3498" t="s">
        <v>50</v>
      </c>
      <c r="S3498">
        <v>125</v>
      </c>
      <c r="T3498">
        <v>130</v>
      </c>
      <c r="U3498">
        <v>24</v>
      </c>
      <c r="V3498">
        <v>0.94</v>
      </c>
      <c r="W3498">
        <v>174</v>
      </c>
      <c r="X3498">
        <v>8595</v>
      </c>
      <c r="Y3498">
        <v>1</v>
      </c>
      <c r="Z3498" t="s">
        <v>68</v>
      </c>
      <c r="AA3498" t="s">
        <v>99</v>
      </c>
      <c r="AB3498">
        <v>16250</v>
      </c>
      <c r="AC3498">
        <v>0.5</v>
      </c>
    </row>
    <row r="3499" spans="13:29" x14ac:dyDescent="0.35">
      <c r="M3499" t="s">
        <v>44</v>
      </c>
      <c r="N3499">
        <v>13858971</v>
      </c>
      <c r="O3499" t="s">
        <v>7</v>
      </c>
      <c r="P3499">
        <v>52.369509976886803</v>
      </c>
      <c r="Q3499">
        <v>4.9203703461983403</v>
      </c>
      <c r="R3499" t="s">
        <v>50</v>
      </c>
      <c r="S3499">
        <v>105</v>
      </c>
      <c r="T3499">
        <v>184</v>
      </c>
      <c r="U3499">
        <v>51</v>
      </c>
      <c r="V3499">
        <v>1.77</v>
      </c>
      <c r="W3499">
        <v>82</v>
      </c>
      <c r="X3499">
        <v>8670</v>
      </c>
      <c r="Y3499">
        <v>1</v>
      </c>
      <c r="Z3499" t="s">
        <v>68</v>
      </c>
      <c r="AA3499" t="s">
        <v>99</v>
      </c>
      <c r="AB3499">
        <v>19320</v>
      </c>
      <c r="AC3499">
        <v>0.5</v>
      </c>
    </row>
    <row r="3500" spans="13:29" x14ac:dyDescent="0.35">
      <c r="M3500" t="s">
        <v>44</v>
      </c>
      <c r="N3500">
        <v>14002395</v>
      </c>
      <c r="O3500" t="s">
        <v>19</v>
      </c>
      <c r="P3500">
        <v>52.373990455569299</v>
      </c>
      <c r="Q3500">
        <v>4.8481145462441297</v>
      </c>
      <c r="R3500" t="s">
        <v>50</v>
      </c>
      <c r="S3500">
        <v>100</v>
      </c>
      <c r="T3500">
        <v>279</v>
      </c>
      <c r="U3500">
        <v>8</v>
      </c>
      <c r="V3500">
        <v>0.28000000000000003</v>
      </c>
      <c r="W3500">
        <v>62</v>
      </c>
      <c r="X3500">
        <v>8856</v>
      </c>
      <c r="Y3500">
        <v>1</v>
      </c>
      <c r="Z3500" t="s">
        <v>62</v>
      </c>
      <c r="AA3500" t="s">
        <v>101</v>
      </c>
      <c r="AB3500">
        <v>27900</v>
      </c>
      <c r="AC3500">
        <v>0.5</v>
      </c>
    </row>
    <row r="3501" spans="13:29" x14ac:dyDescent="0.35">
      <c r="M3501" t="s">
        <v>44</v>
      </c>
      <c r="N3501">
        <v>14055804</v>
      </c>
      <c r="O3501" t="s">
        <v>9</v>
      </c>
      <c r="P3501">
        <v>52.364076469028902</v>
      </c>
      <c r="Q3501">
        <v>4.9241945931650699</v>
      </c>
      <c r="R3501" t="s">
        <v>50</v>
      </c>
      <c r="S3501">
        <v>69</v>
      </c>
      <c r="T3501">
        <v>296</v>
      </c>
      <c r="U3501">
        <v>173</v>
      </c>
      <c r="V3501">
        <v>6.23</v>
      </c>
      <c r="W3501">
        <v>36</v>
      </c>
      <c r="X3501">
        <v>8916</v>
      </c>
      <c r="Y3501">
        <v>1</v>
      </c>
      <c r="Z3501" t="s">
        <v>64</v>
      </c>
      <c r="AA3501" t="s">
        <v>106</v>
      </c>
      <c r="AB3501">
        <v>20424</v>
      </c>
      <c r="AC3501">
        <v>0.5</v>
      </c>
    </row>
    <row r="3502" spans="13:29" x14ac:dyDescent="0.35">
      <c r="M3502" t="s">
        <v>44</v>
      </c>
      <c r="N3502">
        <v>14080633</v>
      </c>
      <c r="O3502" t="s">
        <v>11</v>
      </c>
      <c r="P3502">
        <v>52.344536908295602</v>
      </c>
      <c r="Q3502">
        <v>4.8944202712226197</v>
      </c>
      <c r="R3502" t="s">
        <v>50</v>
      </c>
      <c r="S3502">
        <v>75</v>
      </c>
      <c r="T3502">
        <v>294</v>
      </c>
      <c r="U3502">
        <v>3</v>
      </c>
      <c r="V3502">
        <v>0.16</v>
      </c>
      <c r="W3502">
        <v>5</v>
      </c>
      <c r="X3502">
        <v>8941</v>
      </c>
      <c r="Y3502">
        <v>1</v>
      </c>
      <c r="Z3502" t="s">
        <v>58</v>
      </c>
      <c r="AA3502" t="s">
        <v>103</v>
      </c>
      <c r="AB3502">
        <v>22050</v>
      </c>
      <c r="AC3502">
        <v>0.5</v>
      </c>
    </row>
    <row r="3503" spans="13:29" x14ac:dyDescent="0.35">
      <c r="M3503" t="s">
        <v>44</v>
      </c>
      <c r="N3503">
        <v>14117599</v>
      </c>
      <c r="O3503" t="s">
        <v>27</v>
      </c>
      <c r="P3503">
        <v>52.321545713921402</v>
      </c>
      <c r="Q3503">
        <v>4.9601806477219803</v>
      </c>
      <c r="R3503" t="s">
        <v>50</v>
      </c>
      <c r="S3503">
        <v>70</v>
      </c>
      <c r="T3503">
        <v>33</v>
      </c>
      <c r="U3503">
        <v>81</v>
      </c>
      <c r="V3503">
        <v>3.22</v>
      </c>
      <c r="W3503">
        <v>327</v>
      </c>
      <c r="X3503">
        <v>8975</v>
      </c>
      <c r="Y3503">
        <v>1</v>
      </c>
      <c r="Z3503" t="s">
        <v>107</v>
      </c>
      <c r="AA3503" t="s">
        <v>108</v>
      </c>
      <c r="AB3503">
        <v>2310</v>
      </c>
      <c r="AC3503">
        <v>0.5</v>
      </c>
    </row>
    <row r="3504" spans="13:29" x14ac:dyDescent="0.35">
      <c r="M3504" t="s">
        <v>44</v>
      </c>
      <c r="N3504">
        <v>14339440</v>
      </c>
      <c r="O3504" t="s">
        <v>22</v>
      </c>
      <c r="P3504">
        <v>52.404316584191101</v>
      </c>
      <c r="Q3504">
        <v>4.9095950460867401</v>
      </c>
      <c r="R3504" t="s">
        <v>50</v>
      </c>
      <c r="S3504">
        <v>59</v>
      </c>
      <c r="T3504">
        <v>17</v>
      </c>
      <c r="U3504">
        <v>207</v>
      </c>
      <c r="V3504">
        <v>7.3</v>
      </c>
      <c r="W3504">
        <v>353</v>
      </c>
      <c r="X3504">
        <v>9213</v>
      </c>
      <c r="Y3504">
        <v>1</v>
      </c>
      <c r="Z3504" t="s">
        <v>80</v>
      </c>
      <c r="AA3504" t="s">
        <v>121</v>
      </c>
      <c r="AB3504">
        <v>1003</v>
      </c>
      <c r="AC3504">
        <v>0.5</v>
      </c>
    </row>
    <row r="3505" spans="13:29" x14ac:dyDescent="0.35">
      <c r="M3505" t="s">
        <v>44</v>
      </c>
      <c r="N3505">
        <v>14589830</v>
      </c>
      <c r="O3505" t="s">
        <v>25</v>
      </c>
      <c r="P3505">
        <v>52.292889900968198</v>
      </c>
      <c r="Q3505">
        <v>4.9951017691619102</v>
      </c>
      <c r="R3505" t="s">
        <v>50</v>
      </c>
      <c r="S3505">
        <v>50</v>
      </c>
      <c r="T3505">
        <v>22</v>
      </c>
      <c r="U3505">
        <v>57</v>
      </c>
      <c r="V3505">
        <v>2.0499999999999998</v>
      </c>
      <c r="W3505">
        <v>217</v>
      </c>
      <c r="X3505">
        <v>9385</v>
      </c>
      <c r="Y3505">
        <v>1</v>
      </c>
      <c r="Z3505" t="s">
        <v>90</v>
      </c>
      <c r="AA3505" t="s">
        <v>122</v>
      </c>
      <c r="AB3505">
        <v>1100</v>
      </c>
      <c r="AC3505">
        <v>0.5</v>
      </c>
    </row>
    <row r="3506" spans="13:29" x14ac:dyDescent="0.35">
      <c r="M3506" t="s">
        <v>44</v>
      </c>
      <c r="N3506">
        <v>14853175</v>
      </c>
      <c r="O3506" t="s">
        <v>22</v>
      </c>
      <c r="P3506">
        <v>52.410125352949102</v>
      </c>
      <c r="Q3506">
        <v>4.9246524296908598</v>
      </c>
      <c r="R3506" t="s">
        <v>50</v>
      </c>
      <c r="S3506">
        <v>37</v>
      </c>
      <c r="T3506">
        <v>19</v>
      </c>
      <c r="U3506">
        <v>155</v>
      </c>
      <c r="V3506">
        <v>5.7</v>
      </c>
      <c r="W3506">
        <v>333</v>
      </c>
      <c r="X3506">
        <v>9533</v>
      </c>
      <c r="Y3506">
        <v>1</v>
      </c>
      <c r="Z3506" t="s">
        <v>80</v>
      </c>
      <c r="AA3506" t="s">
        <v>121</v>
      </c>
      <c r="AB3506">
        <v>703</v>
      </c>
      <c r="AC3506">
        <v>0.5</v>
      </c>
    </row>
    <row r="3507" spans="13:29" x14ac:dyDescent="0.35">
      <c r="M3507" t="s">
        <v>44</v>
      </c>
      <c r="N3507">
        <v>14921039</v>
      </c>
      <c r="O3507" t="s">
        <v>23</v>
      </c>
      <c r="P3507">
        <v>52.407163273165601</v>
      </c>
      <c r="Q3507">
        <v>4.9346706736493804</v>
      </c>
      <c r="R3507" t="s">
        <v>50</v>
      </c>
      <c r="S3507">
        <v>85</v>
      </c>
      <c r="T3507">
        <v>177</v>
      </c>
      <c r="U3507">
        <v>82</v>
      </c>
      <c r="V3507">
        <v>3.01</v>
      </c>
      <c r="W3507">
        <v>194</v>
      </c>
      <c r="X3507">
        <v>9570</v>
      </c>
      <c r="Y3507">
        <v>1</v>
      </c>
      <c r="Z3507" t="s">
        <v>76</v>
      </c>
      <c r="AA3507" t="s">
        <v>115</v>
      </c>
      <c r="AB3507">
        <v>15045</v>
      </c>
      <c r="AC3507">
        <v>0.5</v>
      </c>
    </row>
    <row r="3508" spans="13:29" x14ac:dyDescent="0.35">
      <c r="M3508" t="s">
        <v>44</v>
      </c>
      <c r="N3508">
        <v>15014784</v>
      </c>
      <c r="O3508" t="s">
        <v>7</v>
      </c>
      <c r="P3508">
        <v>52.371602057373401</v>
      </c>
      <c r="Q3508">
        <v>4.9006087401066099</v>
      </c>
      <c r="R3508" t="s">
        <v>50</v>
      </c>
      <c r="S3508">
        <v>73</v>
      </c>
      <c r="T3508">
        <v>350</v>
      </c>
      <c r="U3508">
        <v>113</v>
      </c>
      <c r="V3508">
        <v>4.26</v>
      </c>
      <c r="W3508">
        <v>10</v>
      </c>
      <c r="X3508">
        <v>9628</v>
      </c>
      <c r="Y3508">
        <v>1</v>
      </c>
      <c r="Z3508" t="s">
        <v>68</v>
      </c>
      <c r="AA3508" t="s">
        <v>99</v>
      </c>
      <c r="AB3508">
        <v>25550</v>
      </c>
      <c r="AC3508">
        <v>0.5</v>
      </c>
    </row>
    <row r="3509" spans="13:29" x14ac:dyDescent="0.35">
      <c r="M3509" t="s">
        <v>44</v>
      </c>
      <c r="N3509">
        <v>15024489</v>
      </c>
      <c r="O3509" t="s">
        <v>11</v>
      </c>
      <c r="P3509">
        <v>52.341958807273102</v>
      </c>
      <c r="Q3509">
        <v>4.90267966963241</v>
      </c>
      <c r="R3509" t="s">
        <v>50</v>
      </c>
      <c r="S3509">
        <v>93</v>
      </c>
      <c r="T3509">
        <v>12</v>
      </c>
      <c r="U3509">
        <v>22</v>
      </c>
      <c r="V3509">
        <v>0.82</v>
      </c>
      <c r="W3509">
        <v>10</v>
      </c>
      <c r="X3509">
        <v>9633</v>
      </c>
      <c r="Y3509">
        <v>1</v>
      </c>
      <c r="Z3509" t="s">
        <v>58</v>
      </c>
      <c r="AA3509" t="s">
        <v>103</v>
      </c>
      <c r="AB3509">
        <v>1116</v>
      </c>
      <c r="AC3509">
        <v>0.5</v>
      </c>
    </row>
    <row r="3510" spans="13:29" x14ac:dyDescent="0.35">
      <c r="M3510" t="s">
        <v>44</v>
      </c>
      <c r="N3510">
        <v>15092104</v>
      </c>
      <c r="O3510" t="s">
        <v>11</v>
      </c>
      <c r="P3510">
        <v>52.341669187636498</v>
      </c>
      <c r="Q3510">
        <v>4.8957510045361996</v>
      </c>
      <c r="R3510" t="s">
        <v>50</v>
      </c>
      <c r="S3510">
        <v>130</v>
      </c>
      <c r="T3510">
        <v>309</v>
      </c>
      <c r="U3510">
        <v>23</v>
      </c>
      <c r="V3510">
        <v>0.86</v>
      </c>
      <c r="W3510">
        <v>89</v>
      </c>
      <c r="X3510">
        <v>9675</v>
      </c>
      <c r="Y3510">
        <v>1</v>
      </c>
      <c r="Z3510" t="s">
        <v>58</v>
      </c>
      <c r="AA3510" t="s">
        <v>103</v>
      </c>
      <c r="AB3510">
        <v>40170</v>
      </c>
      <c r="AC3510">
        <v>0.5</v>
      </c>
    </row>
    <row r="3511" spans="13:29" x14ac:dyDescent="0.35">
      <c r="M3511" t="s">
        <v>44</v>
      </c>
      <c r="N3511">
        <v>15104816</v>
      </c>
      <c r="O3511" t="s">
        <v>26</v>
      </c>
      <c r="P3511">
        <v>52.317652067812197</v>
      </c>
      <c r="Q3511">
        <v>4.9436157071483402</v>
      </c>
      <c r="R3511" t="s">
        <v>50</v>
      </c>
      <c r="S3511">
        <v>65</v>
      </c>
      <c r="T3511">
        <v>17</v>
      </c>
      <c r="U3511">
        <v>106</v>
      </c>
      <c r="V3511">
        <v>3.96</v>
      </c>
      <c r="W3511">
        <v>96</v>
      </c>
      <c r="X3511">
        <v>9684</v>
      </c>
      <c r="Y3511">
        <v>1</v>
      </c>
      <c r="Z3511" t="s">
        <v>92</v>
      </c>
      <c r="AA3511" t="s">
        <v>109</v>
      </c>
      <c r="AB3511">
        <v>1105</v>
      </c>
      <c r="AC3511">
        <v>0.5</v>
      </c>
    </row>
    <row r="3512" spans="13:29" x14ac:dyDescent="0.35">
      <c r="M3512" t="s">
        <v>44</v>
      </c>
      <c r="N3512">
        <v>15110844</v>
      </c>
      <c r="O3512" t="s">
        <v>10</v>
      </c>
      <c r="P3512">
        <v>52.383553662583303</v>
      </c>
      <c r="Q3512">
        <v>4.9163229675592603</v>
      </c>
      <c r="R3512" t="s">
        <v>50</v>
      </c>
      <c r="S3512">
        <v>85</v>
      </c>
      <c r="T3512">
        <v>235</v>
      </c>
      <c r="U3512">
        <v>122</v>
      </c>
      <c r="V3512">
        <v>4.5999999999999996</v>
      </c>
      <c r="W3512">
        <v>105</v>
      </c>
      <c r="X3512">
        <v>9691</v>
      </c>
      <c r="Y3512">
        <v>1</v>
      </c>
      <c r="Z3512" t="s">
        <v>78</v>
      </c>
      <c r="AA3512" t="s">
        <v>98</v>
      </c>
      <c r="AB3512">
        <v>19975</v>
      </c>
      <c r="AC3512">
        <v>0.5</v>
      </c>
    </row>
    <row r="3513" spans="13:29" x14ac:dyDescent="0.35">
      <c r="M3513" t="s">
        <v>44</v>
      </c>
      <c r="N3513">
        <v>15286319</v>
      </c>
      <c r="O3513" t="s">
        <v>11</v>
      </c>
      <c r="P3513">
        <v>52.356292555616101</v>
      </c>
      <c r="Q3513">
        <v>4.8939667148186103</v>
      </c>
      <c r="R3513" t="s">
        <v>50</v>
      </c>
      <c r="S3513">
        <v>145</v>
      </c>
      <c r="T3513">
        <v>95</v>
      </c>
      <c r="U3513">
        <v>178</v>
      </c>
      <c r="V3513">
        <v>6.79</v>
      </c>
      <c r="W3513">
        <v>257</v>
      </c>
      <c r="X3513">
        <v>9789</v>
      </c>
      <c r="Y3513">
        <v>1</v>
      </c>
      <c r="Z3513" t="s">
        <v>58</v>
      </c>
      <c r="AA3513" t="s">
        <v>103</v>
      </c>
      <c r="AB3513">
        <v>13775</v>
      </c>
      <c r="AC3513">
        <v>0.5</v>
      </c>
    </row>
    <row r="3514" spans="13:29" x14ac:dyDescent="0.35">
      <c r="M3514" t="s">
        <v>44</v>
      </c>
      <c r="N3514">
        <v>15373075</v>
      </c>
      <c r="O3514" t="s">
        <v>18</v>
      </c>
      <c r="P3514">
        <v>52.361799434855598</v>
      </c>
      <c r="Q3514">
        <v>4.9445679475846598</v>
      </c>
      <c r="R3514" t="s">
        <v>50</v>
      </c>
      <c r="S3514">
        <v>46</v>
      </c>
      <c r="T3514">
        <v>223</v>
      </c>
      <c r="U3514">
        <v>68</v>
      </c>
      <c r="V3514">
        <v>2.69</v>
      </c>
      <c r="W3514">
        <v>130</v>
      </c>
      <c r="X3514">
        <v>9845</v>
      </c>
      <c r="Y3514">
        <v>1</v>
      </c>
      <c r="Z3514" t="s">
        <v>66</v>
      </c>
      <c r="AA3514" t="s">
        <v>102</v>
      </c>
      <c r="AB3514">
        <v>10258</v>
      </c>
      <c r="AC3514">
        <v>0.5</v>
      </c>
    </row>
    <row r="3515" spans="13:29" x14ac:dyDescent="0.35">
      <c r="M3515" t="s">
        <v>44</v>
      </c>
      <c r="N3515">
        <v>15426555</v>
      </c>
      <c r="O3515" t="s">
        <v>9</v>
      </c>
      <c r="P3515">
        <v>52.3579686088732</v>
      </c>
      <c r="Q3515">
        <v>4.9228474814317504</v>
      </c>
      <c r="R3515" t="s">
        <v>50</v>
      </c>
      <c r="S3515">
        <v>125</v>
      </c>
      <c r="T3515">
        <v>27</v>
      </c>
      <c r="U3515">
        <v>29</v>
      </c>
      <c r="V3515">
        <v>1.1200000000000001</v>
      </c>
      <c r="W3515">
        <v>358</v>
      </c>
      <c r="X3515">
        <v>9873</v>
      </c>
      <c r="Y3515">
        <v>1</v>
      </c>
      <c r="Z3515" t="s">
        <v>64</v>
      </c>
      <c r="AA3515" t="s">
        <v>106</v>
      </c>
      <c r="AB3515">
        <v>3375</v>
      </c>
      <c r="AC3515">
        <v>0.5</v>
      </c>
    </row>
    <row r="3516" spans="13:29" x14ac:dyDescent="0.35">
      <c r="M3516" t="s">
        <v>44</v>
      </c>
      <c r="N3516">
        <v>15458166</v>
      </c>
      <c r="O3516" t="s">
        <v>13</v>
      </c>
      <c r="P3516">
        <v>52.350358229573601</v>
      </c>
      <c r="Q3516">
        <v>5.0027646683537101</v>
      </c>
      <c r="R3516" t="s">
        <v>50</v>
      </c>
      <c r="S3516">
        <v>55</v>
      </c>
      <c r="T3516">
        <v>279</v>
      </c>
      <c r="U3516">
        <v>75</v>
      </c>
      <c r="V3516">
        <v>2.98</v>
      </c>
      <c r="W3516">
        <v>32</v>
      </c>
      <c r="X3516">
        <v>9902</v>
      </c>
      <c r="Y3516">
        <v>1</v>
      </c>
      <c r="Z3516" t="s">
        <v>86</v>
      </c>
      <c r="AA3516" t="s">
        <v>110</v>
      </c>
      <c r="AB3516">
        <v>15345</v>
      </c>
      <c r="AC3516">
        <v>0.5</v>
      </c>
    </row>
    <row r="3517" spans="13:29" x14ac:dyDescent="0.35">
      <c r="M3517" t="s">
        <v>44</v>
      </c>
      <c r="N3517">
        <v>15492094</v>
      </c>
      <c r="O3517" t="s">
        <v>14</v>
      </c>
      <c r="P3517">
        <v>52.365190898638403</v>
      </c>
      <c r="Q3517">
        <v>4.8780720953687098</v>
      </c>
      <c r="R3517" t="s">
        <v>50</v>
      </c>
      <c r="S3517">
        <v>95</v>
      </c>
      <c r="T3517">
        <v>274</v>
      </c>
      <c r="U3517">
        <v>24</v>
      </c>
      <c r="V3517">
        <v>0.93</v>
      </c>
      <c r="W3517">
        <v>88</v>
      </c>
      <c r="X3517">
        <v>9926</v>
      </c>
      <c r="Y3517">
        <v>1</v>
      </c>
      <c r="Z3517" t="s">
        <v>56</v>
      </c>
      <c r="AA3517" t="s">
        <v>97</v>
      </c>
      <c r="AB3517">
        <v>26030</v>
      </c>
      <c r="AC3517">
        <v>0.5</v>
      </c>
    </row>
    <row r="3518" spans="13:29" x14ac:dyDescent="0.35">
      <c r="M3518" t="s">
        <v>44</v>
      </c>
      <c r="N3518">
        <v>15497619</v>
      </c>
      <c r="O3518" t="s">
        <v>17</v>
      </c>
      <c r="P3518">
        <v>52.374335338049903</v>
      </c>
      <c r="Q3518">
        <v>4.8353672904870297</v>
      </c>
      <c r="R3518" t="s">
        <v>50</v>
      </c>
      <c r="S3518">
        <v>55</v>
      </c>
      <c r="T3518">
        <v>303</v>
      </c>
      <c r="U3518">
        <v>86</v>
      </c>
      <c r="V3518">
        <v>4.34</v>
      </c>
      <c r="W3518">
        <v>79</v>
      </c>
      <c r="X3518">
        <v>9930</v>
      </c>
      <c r="Y3518">
        <v>1</v>
      </c>
      <c r="Z3518" t="s">
        <v>94</v>
      </c>
      <c r="AA3518" t="s">
        <v>116</v>
      </c>
      <c r="AB3518">
        <v>16665</v>
      </c>
      <c r="AC3518">
        <v>0.5</v>
      </c>
    </row>
    <row r="3519" spans="13:29" x14ac:dyDescent="0.35">
      <c r="M3519" t="s">
        <v>44</v>
      </c>
      <c r="N3519">
        <v>15594816</v>
      </c>
      <c r="O3519" t="s">
        <v>22</v>
      </c>
      <c r="P3519">
        <v>52.412938045833201</v>
      </c>
      <c r="Q3519">
        <v>4.8863777095670198</v>
      </c>
      <c r="R3519" t="s">
        <v>50</v>
      </c>
      <c r="S3519">
        <v>75</v>
      </c>
      <c r="T3519">
        <v>289</v>
      </c>
      <c r="U3519">
        <v>97</v>
      </c>
      <c r="V3519">
        <v>3.75</v>
      </c>
      <c r="W3519">
        <v>146</v>
      </c>
      <c r="X3519">
        <v>9994</v>
      </c>
      <c r="Y3519">
        <v>1</v>
      </c>
      <c r="Z3519" t="s">
        <v>80</v>
      </c>
      <c r="AA3519" t="s">
        <v>121</v>
      </c>
      <c r="AB3519">
        <v>21675</v>
      </c>
      <c r="AC3519">
        <v>0.5</v>
      </c>
    </row>
    <row r="3520" spans="13:29" x14ac:dyDescent="0.35">
      <c r="M3520" t="s">
        <v>44</v>
      </c>
      <c r="N3520">
        <v>15713489</v>
      </c>
      <c r="O3520" t="s">
        <v>7</v>
      </c>
      <c r="P3520">
        <v>52.364448519020598</v>
      </c>
      <c r="Q3520">
        <v>4.8813886727728102</v>
      </c>
      <c r="R3520" t="s">
        <v>50</v>
      </c>
      <c r="S3520">
        <v>88</v>
      </c>
      <c r="T3520">
        <v>288</v>
      </c>
      <c r="U3520">
        <v>113</v>
      </c>
      <c r="V3520">
        <v>4.45</v>
      </c>
      <c r="W3520">
        <v>77</v>
      </c>
      <c r="X3520">
        <v>10059</v>
      </c>
      <c r="Y3520">
        <v>1</v>
      </c>
      <c r="Z3520" t="s">
        <v>68</v>
      </c>
      <c r="AA3520" t="s">
        <v>99</v>
      </c>
      <c r="AB3520">
        <v>25344</v>
      </c>
      <c r="AC3520">
        <v>0.5</v>
      </c>
    </row>
    <row r="3521" spans="13:29" x14ac:dyDescent="0.35">
      <c r="M3521" t="s">
        <v>44</v>
      </c>
      <c r="N3521">
        <v>15726642</v>
      </c>
      <c r="O3521" t="s">
        <v>14</v>
      </c>
      <c r="P3521">
        <v>52.368351183304597</v>
      </c>
      <c r="Q3521">
        <v>4.8613991531251601</v>
      </c>
      <c r="R3521" t="s">
        <v>50</v>
      </c>
      <c r="S3521">
        <v>50</v>
      </c>
      <c r="T3521">
        <v>301</v>
      </c>
      <c r="U3521">
        <v>234</v>
      </c>
      <c r="V3521">
        <v>9.2200000000000006</v>
      </c>
      <c r="W3521">
        <v>80</v>
      </c>
      <c r="X3521">
        <v>10065</v>
      </c>
      <c r="Y3521">
        <v>1</v>
      </c>
      <c r="Z3521" t="s">
        <v>56</v>
      </c>
      <c r="AA3521" t="s">
        <v>97</v>
      </c>
      <c r="AB3521">
        <v>15050</v>
      </c>
      <c r="AC3521">
        <v>0.5</v>
      </c>
    </row>
    <row r="3522" spans="13:29" x14ac:dyDescent="0.35">
      <c r="M3522" t="s">
        <v>44</v>
      </c>
      <c r="N3522">
        <v>15753136</v>
      </c>
      <c r="O3522" t="s">
        <v>27</v>
      </c>
      <c r="P3522">
        <v>52.322056956565703</v>
      </c>
      <c r="Q3522">
        <v>4.9814096443158604</v>
      </c>
      <c r="R3522" t="s">
        <v>50</v>
      </c>
      <c r="S3522">
        <v>69</v>
      </c>
      <c r="T3522">
        <v>193</v>
      </c>
      <c r="U3522">
        <v>55</v>
      </c>
      <c r="V3522">
        <v>2.19</v>
      </c>
      <c r="W3522">
        <v>174</v>
      </c>
      <c r="X3522">
        <v>10076</v>
      </c>
      <c r="Y3522">
        <v>1</v>
      </c>
      <c r="Z3522" t="s">
        <v>107</v>
      </c>
      <c r="AA3522" t="s">
        <v>108</v>
      </c>
      <c r="AB3522">
        <v>13317</v>
      </c>
      <c r="AC3522">
        <v>0.5</v>
      </c>
    </row>
    <row r="3523" spans="13:29" x14ac:dyDescent="0.35">
      <c r="M3523" t="s">
        <v>44</v>
      </c>
      <c r="N3523">
        <v>15824680</v>
      </c>
      <c r="O3523" t="s">
        <v>18</v>
      </c>
      <c r="P3523">
        <v>52.375599378315897</v>
      </c>
      <c r="Q3523">
        <v>4.9480670891872904</v>
      </c>
      <c r="R3523" t="s">
        <v>50</v>
      </c>
      <c r="S3523">
        <v>82</v>
      </c>
      <c r="T3523">
        <v>31</v>
      </c>
      <c r="U3523">
        <v>55</v>
      </c>
      <c r="V3523">
        <v>3.22</v>
      </c>
      <c r="W3523">
        <v>47</v>
      </c>
      <c r="X3523">
        <v>10132</v>
      </c>
      <c r="Y3523">
        <v>1</v>
      </c>
      <c r="Z3523" t="s">
        <v>66</v>
      </c>
      <c r="AA3523" t="s">
        <v>102</v>
      </c>
      <c r="AB3523">
        <v>2542</v>
      </c>
      <c r="AC3523">
        <v>0.5</v>
      </c>
    </row>
    <row r="3524" spans="13:29" x14ac:dyDescent="0.35">
      <c r="M3524" t="s">
        <v>44</v>
      </c>
      <c r="N3524">
        <v>15860695</v>
      </c>
      <c r="O3524" t="s">
        <v>8</v>
      </c>
      <c r="P3524">
        <v>52.3496592137557</v>
      </c>
      <c r="Q3524">
        <v>4.8582011539997101</v>
      </c>
      <c r="R3524" t="s">
        <v>50</v>
      </c>
      <c r="S3524">
        <v>70</v>
      </c>
      <c r="T3524">
        <v>353</v>
      </c>
      <c r="U3524">
        <v>97</v>
      </c>
      <c r="V3524">
        <v>4.21</v>
      </c>
      <c r="W3524">
        <v>143</v>
      </c>
      <c r="X3524">
        <v>10152</v>
      </c>
      <c r="Y3524">
        <v>1</v>
      </c>
      <c r="Z3524" t="s">
        <v>74</v>
      </c>
      <c r="AA3524" t="s">
        <v>111</v>
      </c>
      <c r="AB3524">
        <v>24710</v>
      </c>
      <c r="AC3524">
        <v>0.5</v>
      </c>
    </row>
    <row r="3525" spans="13:29" x14ac:dyDescent="0.35">
      <c r="M3525" t="s">
        <v>44</v>
      </c>
      <c r="N3525">
        <v>15880053</v>
      </c>
      <c r="O3525" t="s">
        <v>22</v>
      </c>
      <c r="P3525">
        <v>52.416933153739301</v>
      </c>
      <c r="Q3525">
        <v>4.8969929075188503</v>
      </c>
      <c r="R3525" t="s">
        <v>50</v>
      </c>
      <c r="S3525">
        <v>59</v>
      </c>
      <c r="T3525">
        <v>298</v>
      </c>
      <c r="U3525">
        <v>96</v>
      </c>
      <c r="V3525">
        <v>3.81</v>
      </c>
      <c r="W3525">
        <v>54</v>
      </c>
      <c r="X3525">
        <v>10167</v>
      </c>
      <c r="Y3525">
        <v>1</v>
      </c>
      <c r="Z3525" t="s">
        <v>80</v>
      </c>
      <c r="AA3525" t="s">
        <v>121</v>
      </c>
      <c r="AB3525">
        <v>17582</v>
      </c>
      <c r="AC3525">
        <v>0.5</v>
      </c>
    </row>
    <row r="3526" spans="13:29" x14ac:dyDescent="0.35">
      <c r="M3526" t="s">
        <v>44</v>
      </c>
      <c r="N3526">
        <v>16127815</v>
      </c>
      <c r="O3526" t="s">
        <v>8</v>
      </c>
      <c r="P3526">
        <v>52.355425424033001</v>
      </c>
      <c r="Q3526">
        <v>4.8669123707942203</v>
      </c>
      <c r="R3526" t="s">
        <v>50</v>
      </c>
      <c r="S3526">
        <v>115</v>
      </c>
      <c r="T3526">
        <v>291</v>
      </c>
      <c r="U3526">
        <v>23</v>
      </c>
      <c r="V3526">
        <v>0.98</v>
      </c>
      <c r="W3526">
        <v>65</v>
      </c>
      <c r="X3526">
        <v>10336</v>
      </c>
      <c r="Y3526">
        <v>1</v>
      </c>
      <c r="Z3526" t="s">
        <v>74</v>
      </c>
      <c r="AA3526" t="s">
        <v>111</v>
      </c>
      <c r="AB3526">
        <v>33465</v>
      </c>
      <c r="AC3526">
        <v>0.5</v>
      </c>
    </row>
    <row r="3527" spans="13:29" x14ac:dyDescent="0.35">
      <c r="M3527" t="s">
        <v>44</v>
      </c>
      <c r="N3527">
        <v>16155754</v>
      </c>
      <c r="O3527" t="s">
        <v>26</v>
      </c>
      <c r="P3527">
        <v>52.325278349557401</v>
      </c>
      <c r="Q3527">
        <v>4.9468442107293198</v>
      </c>
      <c r="R3527" t="s">
        <v>50</v>
      </c>
      <c r="S3527">
        <v>35</v>
      </c>
      <c r="T3527">
        <v>159</v>
      </c>
      <c r="U3527">
        <v>178</v>
      </c>
      <c r="V3527">
        <v>7.24</v>
      </c>
      <c r="W3527">
        <v>109</v>
      </c>
      <c r="X3527">
        <v>10357</v>
      </c>
      <c r="Y3527">
        <v>1</v>
      </c>
      <c r="Z3527" t="s">
        <v>92</v>
      </c>
      <c r="AA3527" t="s">
        <v>109</v>
      </c>
      <c r="AB3527">
        <v>5565</v>
      </c>
      <c r="AC3527">
        <v>0.5</v>
      </c>
    </row>
    <row r="3528" spans="13:29" x14ac:dyDescent="0.35">
      <c r="M3528" t="s">
        <v>44</v>
      </c>
      <c r="N3528">
        <v>16223096</v>
      </c>
      <c r="O3528" t="s">
        <v>19</v>
      </c>
      <c r="P3528">
        <v>52.377553780404398</v>
      </c>
      <c r="Q3528">
        <v>4.8390606229667101</v>
      </c>
      <c r="R3528" t="s">
        <v>50</v>
      </c>
      <c r="S3528">
        <v>135</v>
      </c>
      <c r="T3528">
        <v>25</v>
      </c>
      <c r="U3528">
        <v>63</v>
      </c>
      <c r="V3528">
        <v>2.68</v>
      </c>
      <c r="W3528">
        <v>355</v>
      </c>
      <c r="X3528">
        <v>10414</v>
      </c>
      <c r="Y3528">
        <v>1</v>
      </c>
      <c r="Z3528" t="s">
        <v>62</v>
      </c>
      <c r="AA3528" t="s">
        <v>101</v>
      </c>
      <c r="AB3528">
        <v>3375</v>
      </c>
      <c r="AC3528">
        <v>0.5</v>
      </c>
    </row>
    <row r="3529" spans="13:29" x14ac:dyDescent="0.35">
      <c r="M3529" t="s">
        <v>44</v>
      </c>
      <c r="N3529">
        <v>16235797</v>
      </c>
      <c r="O3529" t="s">
        <v>7</v>
      </c>
      <c r="P3529">
        <v>52.365373660279097</v>
      </c>
      <c r="Q3529">
        <v>4.8863117229976796</v>
      </c>
      <c r="R3529" t="s">
        <v>50</v>
      </c>
      <c r="S3529">
        <v>240</v>
      </c>
      <c r="T3529">
        <v>222</v>
      </c>
      <c r="U3529">
        <v>142</v>
      </c>
      <c r="V3529">
        <v>5.92</v>
      </c>
      <c r="W3529">
        <v>66</v>
      </c>
      <c r="X3529">
        <v>10423</v>
      </c>
      <c r="Y3529">
        <v>1</v>
      </c>
      <c r="Z3529" t="s">
        <v>68</v>
      </c>
      <c r="AA3529" t="s">
        <v>99</v>
      </c>
      <c r="AB3529">
        <v>53280</v>
      </c>
      <c r="AC3529">
        <v>0.5</v>
      </c>
    </row>
    <row r="3530" spans="13:29" x14ac:dyDescent="0.35">
      <c r="M3530" t="s">
        <v>44</v>
      </c>
      <c r="N3530">
        <v>16359548</v>
      </c>
      <c r="O3530" t="s">
        <v>15</v>
      </c>
      <c r="P3530">
        <v>52.381562722138</v>
      </c>
      <c r="Q3530">
        <v>4.8707566073398096</v>
      </c>
      <c r="R3530" t="s">
        <v>50</v>
      </c>
      <c r="S3530">
        <v>50</v>
      </c>
      <c r="T3530">
        <v>362</v>
      </c>
      <c r="U3530">
        <v>81</v>
      </c>
      <c r="V3530">
        <v>3.4</v>
      </c>
      <c r="W3530">
        <v>7</v>
      </c>
      <c r="X3530">
        <v>10528</v>
      </c>
      <c r="Y3530">
        <v>1</v>
      </c>
      <c r="Z3530" t="s">
        <v>60</v>
      </c>
      <c r="AA3530" t="s">
        <v>100</v>
      </c>
      <c r="AB3530">
        <v>18100</v>
      </c>
      <c r="AC3530">
        <v>0.5</v>
      </c>
    </row>
    <row r="3531" spans="13:29" x14ac:dyDescent="0.35">
      <c r="M3531" t="s">
        <v>44</v>
      </c>
      <c r="N3531">
        <v>16449094</v>
      </c>
      <c r="O3531" t="s">
        <v>12</v>
      </c>
      <c r="P3531">
        <v>52.339561301608001</v>
      </c>
      <c r="Q3531">
        <v>4.9185962144219504</v>
      </c>
      <c r="R3531" t="s">
        <v>50</v>
      </c>
      <c r="S3531">
        <v>85</v>
      </c>
      <c r="T3531">
        <v>326</v>
      </c>
      <c r="U3531">
        <v>26</v>
      </c>
      <c r="V3531">
        <v>1.1000000000000001</v>
      </c>
      <c r="W3531">
        <v>14</v>
      </c>
      <c r="X3531">
        <v>10610</v>
      </c>
      <c r="Y3531">
        <v>1</v>
      </c>
      <c r="Z3531" t="s">
        <v>72</v>
      </c>
      <c r="AA3531" t="s">
        <v>96</v>
      </c>
      <c r="AB3531">
        <v>27710</v>
      </c>
      <c r="AC3531">
        <v>0.5</v>
      </c>
    </row>
    <row r="3532" spans="13:29" x14ac:dyDescent="0.35">
      <c r="M3532" t="s">
        <v>44</v>
      </c>
      <c r="N3532">
        <v>16544835</v>
      </c>
      <c r="O3532" t="s">
        <v>15</v>
      </c>
      <c r="P3532">
        <v>52.388794366956297</v>
      </c>
      <c r="Q3532">
        <v>4.8811719120471304</v>
      </c>
      <c r="R3532" t="s">
        <v>50</v>
      </c>
      <c r="S3532">
        <v>100</v>
      </c>
      <c r="T3532">
        <v>191</v>
      </c>
      <c r="U3532">
        <v>67</v>
      </c>
      <c r="V3532">
        <v>3.03</v>
      </c>
      <c r="W3532">
        <v>17</v>
      </c>
      <c r="X3532">
        <v>10665</v>
      </c>
      <c r="Y3532">
        <v>1</v>
      </c>
      <c r="Z3532" t="s">
        <v>60</v>
      </c>
      <c r="AA3532" t="s">
        <v>100</v>
      </c>
      <c r="AB3532">
        <v>19100</v>
      </c>
      <c r="AC3532">
        <v>0.5</v>
      </c>
    </row>
    <row r="3533" spans="13:29" x14ac:dyDescent="0.35">
      <c r="M3533" t="s">
        <v>44</v>
      </c>
      <c r="N3533">
        <v>16553990</v>
      </c>
      <c r="O3533" t="s">
        <v>11</v>
      </c>
      <c r="P3533">
        <v>52.352707813338199</v>
      </c>
      <c r="Q3533">
        <v>4.8946178547203401</v>
      </c>
      <c r="R3533" t="s">
        <v>50</v>
      </c>
      <c r="S3533">
        <v>85</v>
      </c>
      <c r="T3533">
        <v>207</v>
      </c>
      <c r="U3533">
        <v>75</v>
      </c>
      <c r="V3533">
        <v>3.23</v>
      </c>
      <c r="W3533">
        <v>228</v>
      </c>
      <c r="X3533">
        <v>10672</v>
      </c>
      <c r="Y3533">
        <v>1</v>
      </c>
      <c r="Z3533" t="s">
        <v>58</v>
      </c>
      <c r="AA3533" t="s">
        <v>103</v>
      </c>
      <c r="AB3533">
        <v>17595</v>
      </c>
      <c r="AC3533">
        <v>0.5</v>
      </c>
    </row>
    <row r="3534" spans="13:29" x14ac:dyDescent="0.35">
      <c r="M3534" t="s">
        <v>44</v>
      </c>
      <c r="N3534">
        <v>16583033</v>
      </c>
      <c r="O3534" t="s">
        <v>14</v>
      </c>
      <c r="P3534">
        <v>52.3704640465644</v>
      </c>
      <c r="Q3534">
        <v>4.85705212848206</v>
      </c>
      <c r="R3534" t="s">
        <v>50</v>
      </c>
      <c r="S3534">
        <v>75</v>
      </c>
      <c r="T3534">
        <v>285</v>
      </c>
      <c r="U3534">
        <v>84</v>
      </c>
      <c r="V3534">
        <v>5.49</v>
      </c>
      <c r="W3534">
        <v>68</v>
      </c>
      <c r="X3534">
        <v>10681</v>
      </c>
      <c r="Y3534">
        <v>1</v>
      </c>
      <c r="Z3534" t="s">
        <v>56</v>
      </c>
      <c r="AA3534" t="s">
        <v>97</v>
      </c>
      <c r="AB3534">
        <v>21375</v>
      </c>
      <c r="AC3534">
        <v>0.5</v>
      </c>
    </row>
    <row r="3535" spans="13:29" x14ac:dyDescent="0.35">
      <c r="M3535" t="s">
        <v>44</v>
      </c>
      <c r="N3535">
        <v>16583227</v>
      </c>
      <c r="O3535" t="s">
        <v>19</v>
      </c>
      <c r="P3535">
        <v>52.3781750080555</v>
      </c>
      <c r="Q3535">
        <v>4.8387428871001301</v>
      </c>
      <c r="R3535" t="s">
        <v>50</v>
      </c>
      <c r="S3535">
        <v>80</v>
      </c>
      <c r="T3535">
        <v>325</v>
      </c>
      <c r="U3535">
        <v>37</v>
      </c>
      <c r="V3535">
        <v>1.62</v>
      </c>
      <c r="W3535">
        <v>69</v>
      </c>
      <c r="X3535">
        <v>10682</v>
      </c>
      <c r="Y3535">
        <v>1</v>
      </c>
      <c r="Z3535" t="s">
        <v>62</v>
      </c>
      <c r="AA3535" t="s">
        <v>101</v>
      </c>
      <c r="AB3535">
        <v>26000</v>
      </c>
      <c r="AC3535">
        <v>0.5</v>
      </c>
    </row>
    <row r="3536" spans="13:29" x14ac:dyDescent="0.35">
      <c r="M3536" t="s">
        <v>44</v>
      </c>
      <c r="N3536">
        <v>16591821</v>
      </c>
      <c r="O3536" t="s">
        <v>24</v>
      </c>
      <c r="P3536">
        <v>52.354602850208302</v>
      </c>
      <c r="Q3536">
        <v>4.8102455220301099</v>
      </c>
      <c r="R3536" t="s">
        <v>50</v>
      </c>
      <c r="S3536">
        <v>100</v>
      </c>
      <c r="T3536">
        <v>20</v>
      </c>
      <c r="U3536">
        <v>10</v>
      </c>
      <c r="V3536">
        <v>0.46</v>
      </c>
      <c r="W3536">
        <v>316</v>
      </c>
      <c r="X3536">
        <v>10687</v>
      </c>
      <c r="Y3536">
        <v>1</v>
      </c>
      <c r="Z3536" t="s">
        <v>84</v>
      </c>
      <c r="AA3536" t="s">
        <v>118</v>
      </c>
      <c r="AB3536">
        <v>2000</v>
      </c>
      <c r="AC3536">
        <v>0.5</v>
      </c>
    </row>
    <row r="3537" spans="13:29" x14ac:dyDescent="0.35">
      <c r="M3537" t="s">
        <v>44</v>
      </c>
      <c r="N3537">
        <v>16606830</v>
      </c>
      <c r="O3537" t="s">
        <v>25</v>
      </c>
      <c r="P3537">
        <v>52.299211081487002</v>
      </c>
      <c r="Q3537">
        <v>4.98756753599005</v>
      </c>
      <c r="R3537" t="s">
        <v>50</v>
      </c>
      <c r="S3537">
        <v>60</v>
      </c>
      <c r="T3537">
        <v>280</v>
      </c>
      <c r="U3537">
        <v>45</v>
      </c>
      <c r="V3537">
        <v>2.06</v>
      </c>
      <c r="W3537">
        <v>79</v>
      </c>
      <c r="X3537">
        <v>10696</v>
      </c>
      <c r="Y3537">
        <v>1</v>
      </c>
      <c r="Z3537" t="s">
        <v>90</v>
      </c>
      <c r="AA3537" t="s">
        <v>122</v>
      </c>
      <c r="AB3537">
        <v>16800</v>
      </c>
      <c r="AC3537">
        <v>0.5</v>
      </c>
    </row>
    <row r="3538" spans="13:29" x14ac:dyDescent="0.35">
      <c r="M3538" t="s">
        <v>44</v>
      </c>
      <c r="N3538">
        <v>16635814</v>
      </c>
      <c r="O3538" t="s">
        <v>14</v>
      </c>
      <c r="P3538">
        <v>52.368821692932897</v>
      </c>
      <c r="Q3538">
        <v>4.8517283890971399</v>
      </c>
      <c r="R3538" t="s">
        <v>50</v>
      </c>
      <c r="S3538">
        <v>110</v>
      </c>
      <c r="T3538">
        <v>141</v>
      </c>
      <c r="U3538">
        <v>93</v>
      </c>
      <c r="V3538">
        <v>4.1900000000000004</v>
      </c>
      <c r="W3538">
        <v>254</v>
      </c>
      <c r="X3538">
        <v>10717</v>
      </c>
      <c r="Y3538">
        <v>1</v>
      </c>
      <c r="Z3538" t="s">
        <v>56</v>
      </c>
      <c r="AA3538" t="s">
        <v>97</v>
      </c>
      <c r="AB3538">
        <v>15510</v>
      </c>
      <c r="AC3538">
        <v>0.5</v>
      </c>
    </row>
    <row r="3539" spans="13:29" x14ac:dyDescent="0.35">
      <c r="M3539" t="s">
        <v>44</v>
      </c>
      <c r="N3539">
        <v>16761229</v>
      </c>
      <c r="O3539" t="s">
        <v>14</v>
      </c>
      <c r="P3539">
        <v>52.3639220790064</v>
      </c>
      <c r="Q3539">
        <v>4.8779055609449999</v>
      </c>
      <c r="R3539" t="s">
        <v>50</v>
      </c>
      <c r="S3539">
        <v>121</v>
      </c>
      <c r="T3539">
        <v>9</v>
      </c>
      <c r="U3539">
        <v>108</v>
      </c>
      <c r="V3539">
        <v>4.6900000000000004</v>
      </c>
      <c r="W3539">
        <v>350</v>
      </c>
      <c r="X3539">
        <v>10803</v>
      </c>
      <c r="Y3539">
        <v>1</v>
      </c>
      <c r="Z3539" t="s">
        <v>56</v>
      </c>
      <c r="AA3539" t="s">
        <v>97</v>
      </c>
      <c r="AB3539">
        <v>1089</v>
      </c>
      <c r="AC3539">
        <v>0.5</v>
      </c>
    </row>
    <row r="3540" spans="13:29" x14ac:dyDescent="0.35">
      <c r="M3540" t="s">
        <v>44</v>
      </c>
      <c r="N3540">
        <v>16837152</v>
      </c>
      <c r="O3540" t="s">
        <v>24</v>
      </c>
      <c r="P3540">
        <v>52.373369193982398</v>
      </c>
      <c r="Q3540">
        <v>4.7977266740998799</v>
      </c>
      <c r="R3540" t="s">
        <v>50</v>
      </c>
      <c r="S3540">
        <v>60</v>
      </c>
      <c r="T3540">
        <v>16</v>
      </c>
      <c r="U3540">
        <v>49</v>
      </c>
      <c r="V3540">
        <v>2.15</v>
      </c>
      <c r="W3540">
        <v>343</v>
      </c>
      <c r="X3540">
        <v>10840</v>
      </c>
      <c r="Y3540">
        <v>1</v>
      </c>
      <c r="Z3540" t="s">
        <v>84</v>
      </c>
      <c r="AA3540" t="s">
        <v>118</v>
      </c>
      <c r="AB3540">
        <v>960</v>
      </c>
      <c r="AC3540">
        <v>0.5</v>
      </c>
    </row>
    <row r="3541" spans="13:29" x14ac:dyDescent="0.35">
      <c r="M3541" t="s">
        <v>44</v>
      </c>
      <c r="N3541">
        <v>16938317</v>
      </c>
      <c r="O3541" t="s">
        <v>7</v>
      </c>
      <c r="P3541">
        <v>52.371437842946001</v>
      </c>
      <c r="Q3541">
        <v>4.9225681811193596</v>
      </c>
      <c r="R3541" t="s">
        <v>50</v>
      </c>
      <c r="S3541">
        <v>79</v>
      </c>
      <c r="T3541">
        <v>352</v>
      </c>
      <c r="U3541">
        <v>77</v>
      </c>
      <c r="V3541">
        <v>3.44</v>
      </c>
      <c r="W3541">
        <v>50</v>
      </c>
      <c r="X3541">
        <v>10901</v>
      </c>
      <c r="Y3541">
        <v>1</v>
      </c>
      <c r="Z3541" t="s">
        <v>68</v>
      </c>
      <c r="AA3541" t="s">
        <v>99</v>
      </c>
      <c r="AB3541">
        <v>27808</v>
      </c>
      <c r="AC3541">
        <v>0.5</v>
      </c>
    </row>
    <row r="3542" spans="13:29" x14ac:dyDescent="0.35">
      <c r="M3542" t="s">
        <v>44</v>
      </c>
      <c r="N3542">
        <v>16975861</v>
      </c>
      <c r="O3542" t="s">
        <v>7</v>
      </c>
      <c r="P3542">
        <v>52.369654159689503</v>
      </c>
      <c r="Q3542">
        <v>4.9146356873729298</v>
      </c>
      <c r="R3542" t="s">
        <v>50</v>
      </c>
      <c r="S3542">
        <v>94</v>
      </c>
      <c r="T3542">
        <v>54</v>
      </c>
      <c r="U3542">
        <v>82</v>
      </c>
      <c r="V3542">
        <v>4.51</v>
      </c>
      <c r="W3542">
        <v>247</v>
      </c>
      <c r="X3542">
        <v>10916</v>
      </c>
      <c r="Y3542">
        <v>1</v>
      </c>
      <c r="Z3542" t="s">
        <v>68</v>
      </c>
      <c r="AA3542" t="s">
        <v>99</v>
      </c>
      <c r="AB3542">
        <v>5076</v>
      </c>
      <c r="AC3542">
        <v>0.5</v>
      </c>
    </row>
    <row r="3543" spans="13:29" x14ac:dyDescent="0.35">
      <c r="M3543" t="s">
        <v>44</v>
      </c>
      <c r="N3543">
        <v>17173457</v>
      </c>
      <c r="O3543" t="s">
        <v>14</v>
      </c>
      <c r="P3543">
        <v>52.366904074964403</v>
      </c>
      <c r="Q3543">
        <v>4.8701504974947296</v>
      </c>
      <c r="R3543" t="s">
        <v>50</v>
      </c>
      <c r="S3543">
        <v>55</v>
      </c>
      <c r="T3543">
        <v>5</v>
      </c>
      <c r="U3543">
        <v>129</v>
      </c>
      <c r="V3543">
        <v>5.84</v>
      </c>
      <c r="W3543">
        <v>348</v>
      </c>
      <c r="X3543">
        <v>11011</v>
      </c>
      <c r="Y3543">
        <v>1</v>
      </c>
      <c r="Z3543" t="s">
        <v>56</v>
      </c>
      <c r="AA3543" t="s">
        <v>97</v>
      </c>
      <c r="AB3543">
        <v>275</v>
      </c>
      <c r="AC3543">
        <v>0.5</v>
      </c>
    </row>
    <row r="3544" spans="13:29" x14ac:dyDescent="0.35">
      <c r="M3544" t="s">
        <v>44</v>
      </c>
      <c r="N3544">
        <v>17316279</v>
      </c>
      <c r="O3544" t="s">
        <v>7</v>
      </c>
      <c r="P3544">
        <v>52.360279953627298</v>
      </c>
      <c r="Q3544">
        <v>4.8955490058690003</v>
      </c>
      <c r="R3544" t="s">
        <v>50</v>
      </c>
      <c r="S3544">
        <v>80</v>
      </c>
      <c r="T3544">
        <v>273</v>
      </c>
      <c r="U3544">
        <v>68</v>
      </c>
      <c r="V3544">
        <v>3.27</v>
      </c>
      <c r="W3544">
        <v>86</v>
      </c>
      <c r="X3544">
        <v>11096</v>
      </c>
      <c r="Y3544">
        <v>1</v>
      </c>
      <c r="Z3544" t="s">
        <v>68</v>
      </c>
      <c r="AA3544" t="s">
        <v>99</v>
      </c>
      <c r="AB3544">
        <v>21840</v>
      </c>
      <c r="AC3544">
        <v>0.5</v>
      </c>
    </row>
    <row r="3545" spans="13:29" x14ac:dyDescent="0.35">
      <c r="M3545" t="s">
        <v>44</v>
      </c>
      <c r="N3545">
        <v>17324281</v>
      </c>
      <c r="O3545" t="s">
        <v>25</v>
      </c>
      <c r="P3545">
        <v>52.293531802586898</v>
      </c>
      <c r="Q3545">
        <v>4.9715974525885098</v>
      </c>
      <c r="R3545" t="s">
        <v>50</v>
      </c>
      <c r="S3545">
        <v>65</v>
      </c>
      <c r="T3545">
        <v>216</v>
      </c>
      <c r="U3545">
        <v>69</v>
      </c>
      <c r="V3545">
        <v>3.4</v>
      </c>
      <c r="W3545">
        <v>169</v>
      </c>
      <c r="X3545">
        <v>11100</v>
      </c>
      <c r="Y3545">
        <v>1</v>
      </c>
      <c r="Z3545" t="s">
        <v>90</v>
      </c>
      <c r="AA3545" t="s">
        <v>122</v>
      </c>
      <c r="AB3545">
        <v>14040</v>
      </c>
      <c r="AC3545">
        <v>0.5</v>
      </c>
    </row>
    <row r="3546" spans="13:29" x14ac:dyDescent="0.35">
      <c r="M3546" t="s">
        <v>44</v>
      </c>
      <c r="N3546">
        <v>17472980</v>
      </c>
      <c r="O3546" t="s">
        <v>10</v>
      </c>
      <c r="P3546">
        <v>52.387329804572403</v>
      </c>
      <c r="Q3546">
        <v>4.90850097078917</v>
      </c>
      <c r="R3546" t="s">
        <v>50</v>
      </c>
      <c r="S3546">
        <v>120</v>
      </c>
      <c r="T3546">
        <v>346</v>
      </c>
      <c r="U3546">
        <v>49</v>
      </c>
      <c r="V3546">
        <v>2.35</v>
      </c>
      <c r="W3546">
        <v>285</v>
      </c>
      <c r="X3546">
        <v>11188</v>
      </c>
      <c r="Y3546">
        <v>1</v>
      </c>
      <c r="Z3546" t="s">
        <v>78</v>
      </c>
      <c r="AA3546" t="s">
        <v>98</v>
      </c>
      <c r="AB3546">
        <v>41520</v>
      </c>
      <c r="AC3546">
        <v>0.5</v>
      </c>
    </row>
    <row r="3547" spans="13:29" x14ac:dyDescent="0.35">
      <c r="M3547" t="s">
        <v>44</v>
      </c>
      <c r="N3547">
        <v>17487457</v>
      </c>
      <c r="O3547" t="s">
        <v>10</v>
      </c>
      <c r="P3547">
        <v>52.386873579216598</v>
      </c>
      <c r="Q3547">
        <v>4.9096587545223596</v>
      </c>
      <c r="R3547" t="s">
        <v>50</v>
      </c>
      <c r="S3547">
        <v>84</v>
      </c>
      <c r="T3547">
        <v>346</v>
      </c>
      <c r="U3547">
        <v>55</v>
      </c>
      <c r="V3547">
        <v>2.6</v>
      </c>
      <c r="W3547">
        <v>159</v>
      </c>
      <c r="X3547">
        <v>11191</v>
      </c>
      <c r="Y3547">
        <v>1</v>
      </c>
      <c r="Z3547" t="s">
        <v>78</v>
      </c>
      <c r="AA3547" t="s">
        <v>98</v>
      </c>
      <c r="AB3547">
        <v>29064</v>
      </c>
      <c r="AC3547">
        <v>0.5</v>
      </c>
    </row>
    <row r="3548" spans="13:29" x14ac:dyDescent="0.35">
      <c r="M3548" t="s">
        <v>44</v>
      </c>
      <c r="N3548">
        <v>17502167</v>
      </c>
      <c r="O3548" t="s">
        <v>8</v>
      </c>
      <c r="P3548">
        <v>52.348306662199498</v>
      </c>
      <c r="Q3548">
        <v>4.8676785274816901</v>
      </c>
      <c r="R3548" t="s">
        <v>50</v>
      </c>
      <c r="S3548">
        <v>37</v>
      </c>
      <c r="T3548">
        <v>281</v>
      </c>
      <c r="U3548">
        <v>185</v>
      </c>
      <c r="V3548">
        <v>9.25</v>
      </c>
      <c r="W3548">
        <v>54</v>
      </c>
      <c r="X3548">
        <v>11203</v>
      </c>
      <c r="Y3548">
        <v>1</v>
      </c>
      <c r="Z3548" t="s">
        <v>74</v>
      </c>
      <c r="AA3548" t="s">
        <v>111</v>
      </c>
      <c r="AB3548">
        <v>10397</v>
      </c>
      <c r="AC3548">
        <v>0.5</v>
      </c>
    </row>
    <row r="3549" spans="13:29" x14ac:dyDescent="0.35">
      <c r="M3549" t="s">
        <v>44</v>
      </c>
      <c r="N3549">
        <v>17505754</v>
      </c>
      <c r="O3549" t="s">
        <v>8</v>
      </c>
      <c r="P3549">
        <v>52.3539303000586</v>
      </c>
      <c r="Q3549">
        <v>4.8787721783809097</v>
      </c>
      <c r="R3549" t="s">
        <v>50</v>
      </c>
      <c r="S3549">
        <v>99</v>
      </c>
      <c r="T3549">
        <v>308</v>
      </c>
      <c r="U3549">
        <v>108</v>
      </c>
      <c r="V3549">
        <v>5.38</v>
      </c>
      <c r="W3549">
        <v>76</v>
      </c>
      <c r="X3549">
        <v>11208</v>
      </c>
      <c r="Y3549">
        <v>1</v>
      </c>
      <c r="Z3549" t="s">
        <v>74</v>
      </c>
      <c r="AA3549" t="s">
        <v>111</v>
      </c>
      <c r="AB3549">
        <v>30492</v>
      </c>
      <c r="AC3549">
        <v>0.5</v>
      </c>
    </row>
    <row r="3550" spans="13:29" x14ac:dyDescent="0.35">
      <c r="M3550" t="s">
        <v>44</v>
      </c>
      <c r="N3550">
        <v>17507949</v>
      </c>
      <c r="O3550" t="s">
        <v>10</v>
      </c>
      <c r="P3550">
        <v>52.385944505062497</v>
      </c>
      <c r="Q3550">
        <v>4.91001828209924</v>
      </c>
      <c r="R3550" t="s">
        <v>50</v>
      </c>
      <c r="S3550">
        <v>79</v>
      </c>
      <c r="T3550">
        <v>348</v>
      </c>
      <c r="U3550">
        <v>21</v>
      </c>
      <c r="V3550">
        <v>1.01</v>
      </c>
      <c r="W3550">
        <v>212</v>
      </c>
      <c r="X3550">
        <v>11209</v>
      </c>
      <c r="Y3550">
        <v>1</v>
      </c>
      <c r="Z3550" t="s">
        <v>78</v>
      </c>
      <c r="AA3550" t="s">
        <v>98</v>
      </c>
      <c r="AB3550">
        <v>27492</v>
      </c>
      <c r="AC3550">
        <v>0.5</v>
      </c>
    </row>
    <row r="3551" spans="13:29" x14ac:dyDescent="0.35">
      <c r="M3551" t="s">
        <v>44</v>
      </c>
      <c r="N3551">
        <v>17579071</v>
      </c>
      <c r="O3551" t="s">
        <v>16</v>
      </c>
      <c r="P3551">
        <v>52.326935164594197</v>
      </c>
      <c r="Q3551">
        <v>4.8605051811756601</v>
      </c>
      <c r="R3551" t="s">
        <v>50</v>
      </c>
      <c r="S3551">
        <v>95</v>
      </c>
      <c r="T3551">
        <v>94</v>
      </c>
      <c r="U3551">
        <v>36</v>
      </c>
      <c r="V3551">
        <v>1.79</v>
      </c>
      <c r="W3551">
        <v>188</v>
      </c>
      <c r="X3551">
        <v>11262</v>
      </c>
      <c r="Y3551">
        <v>1</v>
      </c>
      <c r="Z3551" t="s">
        <v>82</v>
      </c>
      <c r="AA3551" t="s">
        <v>120</v>
      </c>
      <c r="AB3551">
        <v>8930</v>
      </c>
      <c r="AC3551">
        <v>0.5</v>
      </c>
    </row>
    <row r="3552" spans="13:29" x14ac:dyDescent="0.35">
      <c r="M3552" t="s">
        <v>44</v>
      </c>
      <c r="N3552">
        <v>17607530</v>
      </c>
      <c r="O3552" t="s">
        <v>19</v>
      </c>
      <c r="P3552">
        <v>52.384287949058098</v>
      </c>
      <c r="Q3552">
        <v>4.8560126728019197</v>
      </c>
      <c r="R3552" t="s">
        <v>50</v>
      </c>
      <c r="S3552">
        <v>77</v>
      </c>
      <c r="T3552">
        <v>109</v>
      </c>
      <c r="U3552">
        <v>27</v>
      </c>
      <c r="V3552">
        <v>1.33</v>
      </c>
      <c r="W3552">
        <v>263</v>
      </c>
      <c r="X3552">
        <v>11281</v>
      </c>
      <c r="Y3552">
        <v>1</v>
      </c>
      <c r="Z3552" t="s">
        <v>62</v>
      </c>
      <c r="AA3552" t="s">
        <v>101</v>
      </c>
      <c r="AB3552">
        <v>8393</v>
      </c>
      <c r="AC3552">
        <v>0.5</v>
      </c>
    </row>
    <row r="3553" spans="13:29" x14ac:dyDescent="0.35">
      <c r="M3553" t="s">
        <v>44</v>
      </c>
      <c r="N3553">
        <v>17617213</v>
      </c>
      <c r="O3553" t="s">
        <v>25</v>
      </c>
      <c r="P3553">
        <v>52.3005987817779</v>
      </c>
      <c r="Q3553">
        <v>4.9893061408604602</v>
      </c>
      <c r="R3553" t="s">
        <v>50</v>
      </c>
      <c r="S3553">
        <v>60</v>
      </c>
      <c r="T3553">
        <v>279</v>
      </c>
      <c r="U3553">
        <v>38</v>
      </c>
      <c r="V3553">
        <v>1.8</v>
      </c>
      <c r="W3553">
        <v>79</v>
      </c>
      <c r="X3553">
        <v>11287</v>
      </c>
      <c r="Y3553">
        <v>1</v>
      </c>
      <c r="Z3553" t="s">
        <v>90</v>
      </c>
      <c r="AA3553" t="s">
        <v>122</v>
      </c>
      <c r="AB3553">
        <v>16740</v>
      </c>
      <c r="AC3553">
        <v>0.5</v>
      </c>
    </row>
    <row r="3554" spans="13:29" x14ac:dyDescent="0.35">
      <c r="M3554" t="s">
        <v>44</v>
      </c>
      <c r="N3554">
        <v>17619993</v>
      </c>
      <c r="O3554" t="s">
        <v>16</v>
      </c>
      <c r="P3554">
        <v>52.333099816816201</v>
      </c>
      <c r="Q3554">
        <v>4.8520202415004903</v>
      </c>
      <c r="R3554" t="s">
        <v>50</v>
      </c>
      <c r="S3554">
        <v>90</v>
      </c>
      <c r="T3554">
        <v>363</v>
      </c>
      <c r="U3554">
        <v>26</v>
      </c>
      <c r="V3554">
        <v>1.29</v>
      </c>
      <c r="W3554">
        <v>153</v>
      </c>
      <c r="X3554">
        <v>11290</v>
      </c>
      <c r="Y3554">
        <v>1</v>
      </c>
      <c r="Z3554" t="s">
        <v>82</v>
      </c>
      <c r="AA3554" t="s">
        <v>120</v>
      </c>
      <c r="AB3554">
        <v>32670</v>
      </c>
      <c r="AC3554">
        <v>0.5</v>
      </c>
    </row>
    <row r="3555" spans="13:29" x14ac:dyDescent="0.35">
      <c r="M3555" t="s">
        <v>44</v>
      </c>
      <c r="N3555">
        <v>17643789</v>
      </c>
      <c r="O3555" t="s">
        <v>22</v>
      </c>
      <c r="P3555">
        <v>52.423321289401699</v>
      </c>
      <c r="Q3555">
        <v>4.8874075908685404</v>
      </c>
      <c r="R3555" t="s">
        <v>50</v>
      </c>
      <c r="S3555">
        <v>120</v>
      </c>
      <c r="T3555">
        <v>59</v>
      </c>
      <c r="U3555">
        <v>5</v>
      </c>
      <c r="V3555">
        <v>0.3</v>
      </c>
      <c r="W3555">
        <v>215</v>
      </c>
      <c r="X3555">
        <v>11306</v>
      </c>
      <c r="Y3555">
        <v>1</v>
      </c>
      <c r="Z3555" t="s">
        <v>80</v>
      </c>
      <c r="AA3555" t="s">
        <v>121</v>
      </c>
      <c r="AB3555">
        <v>7080</v>
      </c>
      <c r="AC3555">
        <v>0.5</v>
      </c>
    </row>
    <row r="3556" spans="13:29" x14ac:dyDescent="0.35">
      <c r="M3556" t="s">
        <v>44</v>
      </c>
      <c r="N3556">
        <v>17647511</v>
      </c>
      <c r="O3556" t="s">
        <v>9</v>
      </c>
      <c r="P3556">
        <v>52.356935098297001</v>
      </c>
      <c r="Q3556">
        <v>4.9093005138607904</v>
      </c>
      <c r="R3556" t="s">
        <v>50</v>
      </c>
      <c r="S3556">
        <v>100</v>
      </c>
      <c r="T3556">
        <v>28</v>
      </c>
      <c r="U3556">
        <v>2</v>
      </c>
      <c r="V3556">
        <v>0.1</v>
      </c>
      <c r="W3556">
        <v>339</v>
      </c>
      <c r="X3556">
        <v>11311</v>
      </c>
      <c r="Y3556">
        <v>1</v>
      </c>
      <c r="Z3556" t="s">
        <v>64</v>
      </c>
      <c r="AA3556" t="s">
        <v>106</v>
      </c>
      <c r="AB3556">
        <v>2800</v>
      </c>
      <c r="AC3556">
        <v>0.5</v>
      </c>
    </row>
    <row r="3557" spans="13:29" x14ac:dyDescent="0.35">
      <c r="M3557" t="s">
        <v>44</v>
      </c>
      <c r="N3557">
        <v>17649645</v>
      </c>
      <c r="O3557" t="s">
        <v>19</v>
      </c>
      <c r="P3557">
        <v>52.383451855974897</v>
      </c>
      <c r="Q3557">
        <v>4.8486714973576799</v>
      </c>
      <c r="R3557" t="s">
        <v>50</v>
      </c>
      <c r="S3557">
        <v>56</v>
      </c>
      <c r="T3557">
        <v>306</v>
      </c>
      <c r="U3557">
        <v>192</v>
      </c>
      <c r="V3557">
        <v>9.06</v>
      </c>
      <c r="W3557">
        <v>22</v>
      </c>
      <c r="X3557">
        <v>11313</v>
      </c>
      <c r="Y3557">
        <v>1</v>
      </c>
      <c r="Z3557" t="s">
        <v>62</v>
      </c>
      <c r="AA3557" t="s">
        <v>101</v>
      </c>
      <c r="AB3557">
        <v>17136</v>
      </c>
      <c r="AC3557">
        <v>0.5</v>
      </c>
    </row>
    <row r="3558" spans="13:29" x14ac:dyDescent="0.35">
      <c r="M3558" t="s">
        <v>44</v>
      </c>
      <c r="N3558">
        <v>17835965</v>
      </c>
      <c r="O3558" t="s">
        <v>13</v>
      </c>
      <c r="P3558">
        <v>52.355383128749502</v>
      </c>
      <c r="Q3558">
        <v>4.99515843266893</v>
      </c>
      <c r="R3558" t="s">
        <v>50</v>
      </c>
      <c r="S3558">
        <v>90</v>
      </c>
      <c r="T3558">
        <v>213</v>
      </c>
      <c r="U3558">
        <v>47</v>
      </c>
      <c r="V3558">
        <v>2.36</v>
      </c>
      <c r="W3558">
        <v>121</v>
      </c>
      <c r="X3558">
        <v>11420</v>
      </c>
      <c r="Y3558">
        <v>1</v>
      </c>
      <c r="Z3558" t="s">
        <v>86</v>
      </c>
      <c r="AA3558" t="s">
        <v>110</v>
      </c>
      <c r="AB3558">
        <v>19170</v>
      </c>
      <c r="AC3558">
        <v>0.5</v>
      </c>
    </row>
    <row r="3559" spans="13:29" x14ac:dyDescent="0.35">
      <c r="M3559" t="s">
        <v>44</v>
      </c>
      <c r="N3559">
        <v>17836190</v>
      </c>
      <c r="O3559" t="s">
        <v>24</v>
      </c>
      <c r="P3559">
        <v>52.3520844345</v>
      </c>
      <c r="Q3559">
        <v>4.7997000950543196</v>
      </c>
      <c r="R3559" t="s">
        <v>50</v>
      </c>
      <c r="S3559">
        <v>48</v>
      </c>
      <c r="T3559">
        <v>8</v>
      </c>
      <c r="U3559">
        <v>148</v>
      </c>
      <c r="V3559">
        <v>7.13</v>
      </c>
      <c r="W3559">
        <v>355</v>
      </c>
      <c r="X3559">
        <v>11421</v>
      </c>
      <c r="Y3559">
        <v>1</v>
      </c>
      <c r="Z3559" t="s">
        <v>84</v>
      </c>
      <c r="AA3559" t="s">
        <v>118</v>
      </c>
      <c r="AB3559">
        <v>384</v>
      </c>
      <c r="AC3559">
        <v>0.5</v>
      </c>
    </row>
    <row r="3560" spans="13:29" x14ac:dyDescent="0.35">
      <c r="M3560" t="s">
        <v>44</v>
      </c>
      <c r="N3560">
        <v>17875133</v>
      </c>
      <c r="O3560" t="s">
        <v>7</v>
      </c>
      <c r="P3560">
        <v>52.370655345172999</v>
      </c>
      <c r="Q3560">
        <v>4.89967764905452</v>
      </c>
      <c r="R3560" t="s">
        <v>50</v>
      </c>
      <c r="S3560">
        <v>134</v>
      </c>
      <c r="T3560">
        <v>52</v>
      </c>
      <c r="U3560">
        <v>200</v>
      </c>
      <c r="V3560">
        <v>9.77</v>
      </c>
      <c r="W3560">
        <v>307</v>
      </c>
      <c r="X3560">
        <v>11448</v>
      </c>
      <c r="Y3560">
        <v>1</v>
      </c>
      <c r="Z3560" t="s">
        <v>68</v>
      </c>
      <c r="AA3560" t="s">
        <v>99</v>
      </c>
      <c r="AB3560">
        <v>6968</v>
      </c>
      <c r="AC3560">
        <v>0.5</v>
      </c>
    </row>
    <row r="3561" spans="13:29" x14ac:dyDescent="0.35">
      <c r="M3561" t="s">
        <v>44</v>
      </c>
      <c r="N3561">
        <v>18062995</v>
      </c>
      <c r="O3561" t="s">
        <v>11</v>
      </c>
      <c r="P3561">
        <v>52.356377148505501</v>
      </c>
      <c r="Q3561">
        <v>4.8948833071022397</v>
      </c>
      <c r="R3561" t="s">
        <v>50</v>
      </c>
      <c r="S3561">
        <v>95</v>
      </c>
      <c r="T3561">
        <v>217</v>
      </c>
      <c r="U3561">
        <v>162</v>
      </c>
      <c r="V3561">
        <v>7.99</v>
      </c>
      <c r="W3561">
        <v>69</v>
      </c>
      <c r="X3561">
        <v>11583</v>
      </c>
      <c r="Y3561">
        <v>1</v>
      </c>
      <c r="Z3561" t="s">
        <v>58</v>
      </c>
      <c r="AA3561" t="s">
        <v>103</v>
      </c>
      <c r="AB3561">
        <v>20615</v>
      </c>
      <c r="AC3561">
        <v>0.5</v>
      </c>
    </row>
    <row r="3562" spans="13:29" x14ac:dyDescent="0.35">
      <c r="M3562" t="s">
        <v>44</v>
      </c>
      <c r="N3562">
        <v>18133020</v>
      </c>
      <c r="O3562" t="s">
        <v>7</v>
      </c>
      <c r="P3562">
        <v>52.3635295660834</v>
      </c>
      <c r="Q3562">
        <v>4.8992396674024796</v>
      </c>
      <c r="R3562" t="s">
        <v>50</v>
      </c>
      <c r="S3562">
        <v>158</v>
      </c>
      <c r="T3562">
        <v>196</v>
      </c>
      <c r="U3562">
        <v>17</v>
      </c>
      <c r="V3562">
        <v>0.87</v>
      </c>
      <c r="W3562">
        <v>168</v>
      </c>
      <c r="X3562">
        <v>11642</v>
      </c>
      <c r="Y3562">
        <v>1</v>
      </c>
      <c r="Z3562" t="s">
        <v>68</v>
      </c>
      <c r="AA3562" t="s">
        <v>99</v>
      </c>
      <c r="AB3562">
        <v>30968</v>
      </c>
      <c r="AC3562">
        <v>0.5</v>
      </c>
    </row>
    <row r="3563" spans="13:29" x14ac:dyDescent="0.35">
      <c r="M3563" t="s">
        <v>44</v>
      </c>
      <c r="N3563">
        <v>18138675</v>
      </c>
      <c r="O3563" t="s">
        <v>18</v>
      </c>
      <c r="P3563">
        <v>52.3594828294436</v>
      </c>
      <c r="Q3563">
        <v>4.9371386275618097</v>
      </c>
      <c r="R3563" t="s">
        <v>50</v>
      </c>
      <c r="S3563">
        <v>45</v>
      </c>
      <c r="T3563">
        <v>45</v>
      </c>
      <c r="U3563">
        <v>79</v>
      </c>
      <c r="V3563">
        <v>3.93</v>
      </c>
      <c r="W3563">
        <v>3</v>
      </c>
      <c r="X3563">
        <v>11652</v>
      </c>
      <c r="Y3563">
        <v>1</v>
      </c>
      <c r="Z3563" t="s">
        <v>66</v>
      </c>
      <c r="AA3563" t="s">
        <v>102</v>
      </c>
      <c r="AB3563">
        <v>2025</v>
      </c>
      <c r="AC3563">
        <v>0.5</v>
      </c>
    </row>
    <row r="3564" spans="13:29" x14ac:dyDescent="0.35">
      <c r="M3564" t="s">
        <v>44</v>
      </c>
      <c r="N3564">
        <v>18145554</v>
      </c>
      <c r="O3564" t="s">
        <v>11</v>
      </c>
      <c r="P3564">
        <v>52.354828381935803</v>
      </c>
      <c r="Q3564">
        <v>4.8909463243215798</v>
      </c>
      <c r="R3564" t="s">
        <v>50</v>
      </c>
      <c r="S3564">
        <v>70</v>
      </c>
      <c r="T3564">
        <v>353</v>
      </c>
      <c r="U3564">
        <v>28</v>
      </c>
      <c r="V3564">
        <v>1.39</v>
      </c>
      <c r="W3564">
        <v>1</v>
      </c>
      <c r="X3564">
        <v>11656</v>
      </c>
      <c r="Y3564">
        <v>1</v>
      </c>
      <c r="Z3564" t="s">
        <v>58</v>
      </c>
      <c r="AA3564" t="s">
        <v>103</v>
      </c>
      <c r="AB3564">
        <v>24710</v>
      </c>
      <c r="AC3564">
        <v>0.5</v>
      </c>
    </row>
    <row r="3565" spans="13:29" x14ac:dyDescent="0.35">
      <c r="M3565" t="s">
        <v>44</v>
      </c>
      <c r="N3565">
        <v>18159529</v>
      </c>
      <c r="O3565" t="s">
        <v>17</v>
      </c>
      <c r="P3565">
        <v>52.3730103399444</v>
      </c>
      <c r="Q3565">
        <v>4.8336528271182599</v>
      </c>
      <c r="R3565" t="s">
        <v>50</v>
      </c>
      <c r="S3565">
        <v>100</v>
      </c>
      <c r="T3565">
        <v>322</v>
      </c>
      <c r="U3565">
        <v>13</v>
      </c>
      <c r="V3565">
        <v>0.66</v>
      </c>
      <c r="W3565">
        <v>34</v>
      </c>
      <c r="X3565">
        <v>11675</v>
      </c>
      <c r="Y3565">
        <v>1</v>
      </c>
      <c r="Z3565" t="s">
        <v>94</v>
      </c>
      <c r="AA3565" t="s">
        <v>116</v>
      </c>
      <c r="AB3565">
        <v>32200</v>
      </c>
      <c r="AC3565">
        <v>0.5</v>
      </c>
    </row>
    <row r="3566" spans="13:29" x14ac:dyDescent="0.35">
      <c r="M3566" t="s">
        <v>44</v>
      </c>
      <c r="N3566">
        <v>18196919</v>
      </c>
      <c r="O3566" t="s">
        <v>17</v>
      </c>
      <c r="P3566">
        <v>52.374258465707101</v>
      </c>
      <c r="Q3566">
        <v>4.8355602806718796</v>
      </c>
      <c r="R3566" t="s">
        <v>50</v>
      </c>
      <c r="S3566">
        <v>200</v>
      </c>
      <c r="T3566">
        <v>232</v>
      </c>
      <c r="U3566">
        <v>8</v>
      </c>
      <c r="V3566">
        <v>0.42</v>
      </c>
      <c r="W3566">
        <v>34</v>
      </c>
      <c r="X3566">
        <v>11713</v>
      </c>
      <c r="Y3566">
        <v>1</v>
      </c>
      <c r="Z3566" t="s">
        <v>94</v>
      </c>
      <c r="AA3566" t="s">
        <v>116</v>
      </c>
      <c r="AB3566">
        <v>46400</v>
      </c>
      <c r="AC3566">
        <v>0.5</v>
      </c>
    </row>
    <row r="3567" spans="13:29" x14ac:dyDescent="0.35">
      <c r="M3567" t="s">
        <v>44</v>
      </c>
      <c r="N3567">
        <v>18213848</v>
      </c>
      <c r="O3567" t="s">
        <v>14</v>
      </c>
      <c r="P3567">
        <v>52.369616583857002</v>
      </c>
      <c r="Q3567">
        <v>4.8644833065335202</v>
      </c>
      <c r="R3567" t="s">
        <v>50</v>
      </c>
      <c r="S3567">
        <v>70</v>
      </c>
      <c r="T3567">
        <v>218</v>
      </c>
      <c r="U3567">
        <v>106</v>
      </c>
      <c r="V3567">
        <v>5.52</v>
      </c>
      <c r="W3567">
        <v>12</v>
      </c>
      <c r="X3567">
        <v>11734</v>
      </c>
      <c r="Y3567">
        <v>1</v>
      </c>
      <c r="Z3567" t="s">
        <v>56</v>
      </c>
      <c r="AA3567" t="s">
        <v>97</v>
      </c>
      <c r="AB3567">
        <v>15260</v>
      </c>
      <c r="AC3567">
        <v>0.5</v>
      </c>
    </row>
    <row r="3568" spans="13:29" x14ac:dyDescent="0.35">
      <c r="M3568" t="s">
        <v>44</v>
      </c>
      <c r="N3568">
        <v>18269771</v>
      </c>
      <c r="O3568" t="s">
        <v>23</v>
      </c>
      <c r="P3568">
        <v>52.397881373159599</v>
      </c>
      <c r="Q3568">
        <v>4.9363022026424304</v>
      </c>
      <c r="R3568" t="s">
        <v>50</v>
      </c>
      <c r="S3568">
        <v>40</v>
      </c>
      <c r="T3568">
        <v>199</v>
      </c>
      <c r="U3568">
        <v>93</v>
      </c>
      <c r="V3568">
        <v>4.7</v>
      </c>
      <c r="W3568">
        <v>74</v>
      </c>
      <c r="X3568">
        <v>11787</v>
      </c>
      <c r="Y3568">
        <v>1</v>
      </c>
      <c r="Z3568" t="s">
        <v>76</v>
      </c>
      <c r="AA3568" t="s">
        <v>115</v>
      </c>
      <c r="AB3568">
        <v>7960</v>
      </c>
      <c r="AC3568">
        <v>0.5</v>
      </c>
    </row>
    <row r="3569" spans="13:29" x14ac:dyDescent="0.35">
      <c r="M3569" t="s">
        <v>44</v>
      </c>
      <c r="N3569">
        <v>18374366</v>
      </c>
      <c r="O3569" t="s">
        <v>11</v>
      </c>
      <c r="P3569">
        <v>52.340394963020103</v>
      </c>
      <c r="Q3569">
        <v>4.9044213472426499</v>
      </c>
      <c r="R3569" t="s">
        <v>50</v>
      </c>
      <c r="S3569">
        <v>75</v>
      </c>
      <c r="T3569">
        <v>312</v>
      </c>
      <c r="U3569">
        <v>70</v>
      </c>
      <c r="V3569">
        <v>4.13</v>
      </c>
      <c r="W3569">
        <v>58</v>
      </c>
      <c r="X3569">
        <v>11888</v>
      </c>
      <c r="Y3569">
        <v>1</v>
      </c>
      <c r="Z3569" t="s">
        <v>58</v>
      </c>
      <c r="AA3569" t="s">
        <v>103</v>
      </c>
      <c r="AB3569">
        <v>23400</v>
      </c>
      <c r="AC3569">
        <v>0.5</v>
      </c>
    </row>
    <row r="3570" spans="13:29" x14ac:dyDescent="0.35">
      <c r="M3570" t="s">
        <v>44</v>
      </c>
      <c r="N3570">
        <v>18385218</v>
      </c>
      <c r="O3570" t="s">
        <v>20</v>
      </c>
      <c r="P3570">
        <v>52.363550849049098</v>
      </c>
      <c r="Q3570">
        <v>4.8446987973812901</v>
      </c>
      <c r="R3570" t="s">
        <v>50</v>
      </c>
      <c r="S3570">
        <v>181</v>
      </c>
      <c r="T3570">
        <v>113</v>
      </c>
      <c r="U3570">
        <v>69</v>
      </c>
      <c r="V3570">
        <v>3.66</v>
      </c>
      <c r="W3570">
        <v>222</v>
      </c>
      <c r="X3570">
        <v>11899</v>
      </c>
      <c r="Y3570">
        <v>1</v>
      </c>
      <c r="Z3570" t="s">
        <v>70</v>
      </c>
      <c r="AA3570" t="s">
        <v>104</v>
      </c>
      <c r="AB3570">
        <v>20453</v>
      </c>
      <c r="AC3570">
        <v>0.5</v>
      </c>
    </row>
    <row r="3571" spans="13:29" x14ac:dyDescent="0.35">
      <c r="M3571" t="s">
        <v>44</v>
      </c>
      <c r="N3571">
        <v>18407771</v>
      </c>
      <c r="O3571" t="s">
        <v>15</v>
      </c>
      <c r="P3571">
        <v>52.378180725626301</v>
      </c>
      <c r="Q3571">
        <v>4.8769651421474496</v>
      </c>
      <c r="R3571" t="s">
        <v>50</v>
      </c>
      <c r="S3571">
        <v>90</v>
      </c>
      <c r="T3571">
        <v>92</v>
      </c>
      <c r="U3571">
        <v>76</v>
      </c>
      <c r="V3571">
        <v>3.97</v>
      </c>
      <c r="W3571">
        <v>349</v>
      </c>
      <c r="X3571">
        <v>11923</v>
      </c>
      <c r="Y3571">
        <v>1</v>
      </c>
      <c r="Z3571" t="s">
        <v>60</v>
      </c>
      <c r="AA3571" t="s">
        <v>100</v>
      </c>
      <c r="AB3571">
        <v>8280</v>
      </c>
      <c r="AC3571">
        <v>0.5</v>
      </c>
    </row>
    <row r="3572" spans="13:29" x14ac:dyDescent="0.35">
      <c r="M3572" t="s">
        <v>44</v>
      </c>
      <c r="N3572">
        <v>18436266</v>
      </c>
      <c r="O3572" t="s">
        <v>24</v>
      </c>
      <c r="P3572">
        <v>52.358813995824697</v>
      </c>
      <c r="Q3572">
        <v>4.8075283849103503</v>
      </c>
      <c r="R3572" t="s">
        <v>50</v>
      </c>
      <c r="S3572">
        <v>95</v>
      </c>
      <c r="T3572">
        <v>364</v>
      </c>
      <c r="U3572">
        <v>1</v>
      </c>
      <c r="V3572">
        <v>0.09</v>
      </c>
      <c r="W3572">
        <v>155</v>
      </c>
      <c r="X3572">
        <v>11945</v>
      </c>
      <c r="Y3572">
        <v>1</v>
      </c>
      <c r="Z3572" t="s">
        <v>84</v>
      </c>
      <c r="AA3572" t="s">
        <v>118</v>
      </c>
      <c r="AB3572">
        <v>34580</v>
      </c>
      <c r="AC3572">
        <v>0.5</v>
      </c>
    </row>
    <row r="3573" spans="13:29" x14ac:dyDescent="0.35">
      <c r="M3573" t="s">
        <v>44</v>
      </c>
      <c r="N3573">
        <v>18480555</v>
      </c>
      <c r="O3573" t="s">
        <v>25</v>
      </c>
      <c r="P3573">
        <v>52.298957876505398</v>
      </c>
      <c r="Q3573">
        <v>4.9978221639276104</v>
      </c>
      <c r="R3573" t="s">
        <v>50</v>
      </c>
      <c r="S3573">
        <v>74</v>
      </c>
      <c r="T3573">
        <v>189</v>
      </c>
      <c r="U3573">
        <v>5</v>
      </c>
      <c r="V3573">
        <v>0.26</v>
      </c>
      <c r="W3573">
        <v>142</v>
      </c>
      <c r="X3573">
        <v>11977</v>
      </c>
      <c r="Y3573">
        <v>1</v>
      </c>
      <c r="Z3573" t="s">
        <v>90</v>
      </c>
      <c r="AA3573" t="s">
        <v>122</v>
      </c>
      <c r="AB3573">
        <v>13986</v>
      </c>
      <c r="AC3573">
        <v>0.5</v>
      </c>
    </row>
    <row r="3574" spans="13:29" x14ac:dyDescent="0.35">
      <c r="M3574" t="s">
        <v>44</v>
      </c>
      <c r="N3574">
        <v>18514892</v>
      </c>
      <c r="O3574" t="s">
        <v>15</v>
      </c>
      <c r="P3574">
        <v>52.389270073527797</v>
      </c>
      <c r="Q3574">
        <v>4.8775529128432504</v>
      </c>
      <c r="R3574" t="s">
        <v>50</v>
      </c>
      <c r="S3574">
        <v>124</v>
      </c>
      <c r="T3574">
        <v>360</v>
      </c>
      <c r="U3574">
        <v>17</v>
      </c>
      <c r="V3574">
        <v>1.44</v>
      </c>
      <c r="W3574">
        <v>71</v>
      </c>
      <c r="X3574">
        <v>12019</v>
      </c>
      <c r="Y3574">
        <v>1</v>
      </c>
      <c r="Z3574" t="s">
        <v>60</v>
      </c>
      <c r="AA3574" t="s">
        <v>100</v>
      </c>
      <c r="AB3574">
        <v>44640</v>
      </c>
      <c r="AC3574">
        <v>0.5</v>
      </c>
    </row>
    <row r="3575" spans="13:29" x14ac:dyDescent="0.35">
      <c r="M3575" t="s">
        <v>44</v>
      </c>
      <c r="N3575">
        <v>18570878</v>
      </c>
      <c r="O3575" t="s">
        <v>9</v>
      </c>
      <c r="P3575">
        <v>52.356879589493403</v>
      </c>
      <c r="Q3575">
        <v>4.9091686191164303</v>
      </c>
      <c r="R3575" t="s">
        <v>50</v>
      </c>
      <c r="S3575">
        <v>100</v>
      </c>
      <c r="T3575">
        <v>320</v>
      </c>
      <c r="U3575">
        <v>53</v>
      </c>
      <c r="V3575">
        <v>2.81</v>
      </c>
      <c r="W3575">
        <v>44</v>
      </c>
      <c r="X3575">
        <v>12060</v>
      </c>
      <c r="Y3575">
        <v>1</v>
      </c>
      <c r="Z3575" t="s">
        <v>64</v>
      </c>
      <c r="AA3575" t="s">
        <v>106</v>
      </c>
      <c r="AB3575">
        <v>32000</v>
      </c>
      <c r="AC3575">
        <v>0.5</v>
      </c>
    </row>
    <row r="3576" spans="13:29" x14ac:dyDescent="0.35">
      <c r="M3576" t="s">
        <v>44</v>
      </c>
      <c r="N3576">
        <v>18612145</v>
      </c>
      <c r="O3576" t="s">
        <v>14</v>
      </c>
      <c r="P3576">
        <v>52.366275854258198</v>
      </c>
      <c r="Q3576">
        <v>4.8553716410814598</v>
      </c>
      <c r="R3576" t="s">
        <v>50</v>
      </c>
      <c r="S3576">
        <v>65</v>
      </c>
      <c r="T3576">
        <v>297</v>
      </c>
      <c r="U3576">
        <v>190</v>
      </c>
      <c r="V3576">
        <v>9.93</v>
      </c>
      <c r="W3576">
        <v>67</v>
      </c>
      <c r="X3576">
        <v>12095</v>
      </c>
      <c r="Y3576">
        <v>1</v>
      </c>
      <c r="Z3576" t="s">
        <v>56</v>
      </c>
      <c r="AA3576" t="s">
        <v>97</v>
      </c>
      <c r="AB3576">
        <v>19305</v>
      </c>
      <c r="AC3576">
        <v>0.5</v>
      </c>
    </row>
    <row r="3577" spans="13:29" x14ac:dyDescent="0.35">
      <c r="M3577" t="s">
        <v>44</v>
      </c>
      <c r="N3577">
        <v>18622506</v>
      </c>
      <c r="O3577" t="s">
        <v>8</v>
      </c>
      <c r="P3577">
        <v>52.350054319895399</v>
      </c>
      <c r="Q3577">
        <v>4.8511212923045397</v>
      </c>
      <c r="R3577" t="s">
        <v>50</v>
      </c>
      <c r="S3577">
        <v>100</v>
      </c>
      <c r="T3577">
        <v>200</v>
      </c>
      <c r="U3577">
        <v>109</v>
      </c>
      <c r="V3577">
        <v>5.74</v>
      </c>
      <c r="W3577">
        <v>165</v>
      </c>
      <c r="X3577">
        <v>12106</v>
      </c>
      <c r="Y3577">
        <v>1</v>
      </c>
      <c r="Z3577" t="s">
        <v>74</v>
      </c>
      <c r="AA3577" t="s">
        <v>111</v>
      </c>
      <c r="AB3577">
        <v>20000</v>
      </c>
      <c r="AC3577">
        <v>0.5</v>
      </c>
    </row>
    <row r="3578" spans="13:29" x14ac:dyDescent="0.35">
      <c r="M3578" t="s">
        <v>44</v>
      </c>
      <c r="N3578">
        <v>18725956</v>
      </c>
      <c r="O3578" t="s">
        <v>8</v>
      </c>
      <c r="P3578">
        <v>52.354638360308897</v>
      </c>
      <c r="Q3578">
        <v>4.8472248386994101</v>
      </c>
      <c r="R3578" t="s">
        <v>50</v>
      </c>
      <c r="S3578">
        <v>50</v>
      </c>
      <c r="T3578">
        <v>238</v>
      </c>
      <c r="U3578">
        <v>155</v>
      </c>
      <c r="V3578">
        <v>8.3000000000000007</v>
      </c>
      <c r="W3578">
        <v>87</v>
      </c>
      <c r="X3578">
        <v>12177</v>
      </c>
      <c r="Y3578">
        <v>1</v>
      </c>
      <c r="Z3578" t="s">
        <v>74</v>
      </c>
      <c r="AA3578" t="s">
        <v>111</v>
      </c>
      <c r="AB3578">
        <v>11900</v>
      </c>
      <c r="AC3578">
        <v>0.5</v>
      </c>
    </row>
    <row r="3579" spans="13:29" x14ac:dyDescent="0.35">
      <c r="M3579" t="s">
        <v>44</v>
      </c>
      <c r="N3579">
        <v>18886109</v>
      </c>
      <c r="O3579" t="s">
        <v>9</v>
      </c>
      <c r="P3579">
        <v>52.3572146127783</v>
      </c>
      <c r="Q3579">
        <v>4.9265635122981397</v>
      </c>
      <c r="R3579" t="s">
        <v>50</v>
      </c>
      <c r="S3579">
        <v>93</v>
      </c>
      <c r="T3579">
        <v>20</v>
      </c>
      <c r="U3579">
        <v>43</v>
      </c>
      <c r="V3579">
        <v>2.37</v>
      </c>
      <c r="W3579">
        <v>337</v>
      </c>
      <c r="X3579">
        <v>12313</v>
      </c>
      <c r="Y3579">
        <v>1</v>
      </c>
      <c r="Z3579" t="s">
        <v>64</v>
      </c>
      <c r="AA3579" t="s">
        <v>106</v>
      </c>
      <c r="AB3579">
        <v>1860</v>
      </c>
      <c r="AC3579">
        <v>0.5</v>
      </c>
    </row>
    <row r="3580" spans="13:29" x14ac:dyDescent="0.35">
      <c r="M3580" t="s">
        <v>44</v>
      </c>
      <c r="N3580">
        <v>18974746</v>
      </c>
      <c r="O3580" t="s">
        <v>24</v>
      </c>
      <c r="P3580">
        <v>52.353150506306001</v>
      </c>
      <c r="Q3580">
        <v>4.7958882300085302</v>
      </c>
      <c r="R3580" t="s">
        <v>50</v>
      </c>
      <c r="S3580">
        <v>69</v>
      </c>
      <c r="T3580">
        <v>29</v>
      </c>
      <c r="U3580">
        <v>148</v>
      </c>
      <c r="V3580">
        <v>8.2799999999999994</v>
      </c>
      <c r="W3580">
        <v>334</v>
      </c>
      <c r="X3580">
        <v>12386</v>
      </c>
      <c r="Y3580">
        <v>1</v>
      </c>
      <c r="Z3580" t="s">
        <v>84</v>
      </c>
      <c r="AA3580" t="s">
        <v>118</v>
      </c>
      <c r="AB3580">
        <v>2001</v>
      </c>
      <c r="AC3580">
        <v>0.5</v>
      </c>
    </row>
    <row r="3581" spans="13:29" x14ac:dyDescent="0.35">
      <c r="M3581" t="s">
        <v>44</v>
      </c>
      <c r="N3581">
        <v>18980627</v>
      </c>
      <c r="O3581" t="s">
        <v>24</v>
      </c>
      <c r="P3581">
        <v>52.353477427551702</v>
      </c>
      <c r="Q3581">
        <v>4.7973795439346096</v>
      </c>
      <c r="R3581" t="s">
        <v>50</v>
      </c>
      <c r="S3581">
        <v>50</v>
      </c>
      <c r="T3581">
        <v>42</v>
      </c>
      <c r="U3581">
        <v>159</v>
      </c>
      <c r="V3581">
        <v>8.67</v>
      </c>
      <c r="W3581">
        <v>284</v>
      </c>
      <c r="X3581">
        <v>12388</v>
      </c>
      <c r="Y3581">
        <v>1</v>
      </c>
      <c r="Z3581" t="s">
        <v>84</v>
      </c>
      <c r="AA3581" t="s">
        <v>118</v>
      </c>
      <c r="AB3581">
        <v>2100</v>
      </c>
      <c r="AC3581">
        <v>0.5</v>
      </c>
    </row>
    <row r="3582" spans="13:29" x14ac:dyDescent="0.35">
      <c r="M3582" t="s">
        <v>44</v>
      </c>
      <c r="N3582">
        <v>19098015</v>
      </c>
      <c r="O3582" t="s">
        <v>25</v>
      </c>
      <c r="P3582">
        <v>52.300125163231598</v>
      </c>
      <c r="Q3582">
        <v>4.9973293975759399</v>
      </c>
      <c r="R3582" t="s">
        <v>50</v>
      </c>
      <c r="S3582">
        <v>60</v>
      </c>
      <c r="T3582">
        <v>5</v>
      </c>
      <c r="U3582">
        <v>10</v>
      </c>
      <c r="V3582">
        <v>0.55000000000000004</v>
      </c>
      <c r="W3582">
        <v>315</v>
      </c>
      <c r="X3582">
        <v>12493</v>
      </c>
      <c r="Y3582">
        <v>1</v>
      </c>
      <c r="Z3582" t="s">
        <v>90</v>
      </c>
      <c r="AA3582" t="s">
        <v>122</v>
      </c>
      <c r="AB3582">
        <v>300</v>
      </c>
      <c r="AC3582">
        <v>0.5</v>
      </c>
    </row>
    <row r="3583" spans="13:29" x14ac:dyDescent="0.35">
      <c r="M3583" t="s">
        <v>44</v>
      </c>
      <c r="N3583">
        <v>19128974</v>
      </c>
      <c r="O3583" t="s">
        <v>25</v>
      </c>
      <c r="P3583">
        <v>52.299830027406102</v>
      </c>
      <c r="Q3583">
        <v>4.9795725833324598</v>
      </c>
      <c r="R3583" t="s">
        <v>50</v>
      </c>
      <c r="S3583">
        <v>65</v>
      </c>
      <c r="T3583">
        <v>287</v>
      </c>
      <c r="U3583">
        <v>18</v>
      </c>
      <c r="V3583">
        <v>1.04</v>
      </c>
      <c r="W3583">
        <v>87</v>
      </c>
      <c r="X3583">
        <v>12515</v>
      </c>
      <c r="Y3583">
        <v>1</v>
      </c>
      <c r="Z3583" t="s">
        <v>90</v>
      </c>
      <c r="AA3583" t="s">
        <v>122</v>
      </c>
      <c r="AB3583">
        <v>18655</v>
      </c>
      <c r="AC3583">
        <v>0.5</v>
      </c>
    </row>
    <row r="3584" spans="13:29" x14ac:dyDescent="0.35">
      <c r="M3584" t="s">
        <v>44</v>
      </c>
      <c r="N3584">
        <v>19184032</v>
      </c>
      <c r="O3584" t="s">
        <v>8</v>
      </c>
      <c r="P3584">
        <v>52.354024595321398</v>
      </c>
      <c r="Q3584">
        <v>4.8798967195412999</v>
      </c>
      <c r="R3584" t="s">
        <v>50</v>
      </c>
      <c r="S3584">
        <v>75</v>
      </c>
      <c r="T3584">
        <v>43</v>
      </c>
      <c r="U3584">
        <v>118</v>
      </c>
      <c r="V3584">
        <v>7.39</v>
      </c>
      <c r="W3584">
        <v>337</v>
      </c>
      <c r="X3584">
        <v>12567</v>
      </c>
      <c r="Y3584">
        <v>1</v>
      </c>
      <c r="Z3584" t="s">
        <v>74</v>
      </c>
      <c r="AA3584" t="s">
        <v>111</v>
      </c>
      <c r="AB3584">
        <v>3225</v>
      </c>
      <c r="AC3584">
        <v>0.5</v>
      </c>
    </row>
    <row r="3585" spans="13:29" x14ac:dyDescent="0.35">
      <c r="M3585" t="s">
        <v>44</v>
      </c>
      <c r="N3585">
        <v>19221578</v>
      </c>
      <c r="O3585" t="s">
        <v>23</v>
      </c>
      <c r="P3585">
        <v>52.396994266868603</v>
      </c>
      <c r="Q3585">
        <v>4.9348903576088698</v>
      </c>
      <c r="R3585" t="s">
        <v>50</v>
      </c>
      <c r="S3585">
        <v>40</v>
      </c>
      <c r="T3585">
        <v>204</v>
      </c>
      <c r="U3585">
        <v>78</v>
      </c>
      <c r="V3585">
        <v>4.33</v>
      </c>
      <c r="W3585">
        <v>61</v>
      </c>
      <c r="X3585">
        <v>12617</v>
      </c>
      <c r="Y3585">
        <v>1</v>
      </c>
      <c r="Z3585" t="s">
        <v>76</v>
      </c>
      <c r="AA3585" t="s">
        <v>115</v>
      </c>
      <c r="AB3585">
        <v>8160</v>
      </c>
      <c r="AC3585">
        <v>0.5</v>
      </c>
    </row>
    <row r="3586" spans="13:29" x14ac:dyDescent="0.35">
      <c r="M3586" t="s">
        <v>44</v>
      </c>
      <c r="N3586">
        <v>19252633</v>
      </c>
      <c r="O3586" t="s">
        <v>11</v>
      </c>
      <c r="P3586">
        <v>52.339247766115299</v>
      </c>
      <c r="Q3586">
        <v>4.8952038445539001</v>
      </c>
      <c r="R3586" t="s">
        <v>50</v>
      </c>
      <c r="S3586">
        <v>40</v>
      </c>
      <c r="T3586">
        <v>340</v>
      </c>
      <c r="U3586">
        <v>112</v>
      </c>
      <c r="V3586">
        <v>6.36</v>
      </c>
      <c r="W3586">
        <v>5</v>
      </c>
      <c r="X3586">
        <v>12638</v>
      </c>
      <c r="Y3586">
        <v>1</v>
      </c>
      <c r="Z3586" t="s">
        <v>58</v>
      </c>
      <c r="AA3586" t="s">
        <v>103</v>
      </c>
      <c r="AB3586">
        <v>13600</v>
      </c>
      <c r="AC3586">
        <v>0.5</v>
      </c>
    </row>
    <row r="3587" spans="13:29" x14ac:dyDescent="0.35">
      <c r="M3587" t="s">
        <v>44</v>
      </c>
      <c r="N3587">
        <v>19323585</v>
      </c>
      <c r="O3587" t="s">
        <v>11</v>
      </c>
      <c r="P3587">
        <v>52.355055132912902</v>
      </c>
      <c r="Q3587">
        <v>4.8933270305032304</v>
      </c>
      <c r="R3587" t="s">
        <v>50</v>
      </c>
      <c r="S3587">
        <v>129</v>
      </c>
      <c r="T3587">
        <v>283</v>
      </c>
      <c r="U3587">
        <v>9</v>
      </c>
      <c r="V3587">
        <v>0.5</v>
      </c>
      <c r="W3587">
        <v>75</v>
      </c>
      <c r="X3587">
        <v>12693</v>
      </c>
      <c r="Y3587">
        <v>1</v>
      </c>
      <c r="Z3587" t="s">
        <v>58</v>
      </c>
      <c r="AA3587" t="s">
        <v>103</v>
      </c>
      <c r="AB3587">
        <v>36507</v>
      </c>
      <c r="AC3587">
        <v>0.5</v>
      </c>
    </row>
    <row r="3588" spans="13:29" x14ac:dyDescent="0.35">
      <c r="M3588" t="s">
        <v>44</v>
      </c>
      <c r="N3588">
        <v>19324709</v>
      </c>
      <c r="O3588" t="s">
        <v>11</v>
      </c>
      <c r="P3588">
        <v>52.354845335543999</v>
      </c>
      <c r="Q3588">
        <v>4.8938484756319296</v>
      </c>
      <c r="R3588" t="s">
        <v>50</v>
      </c>
      <c r="S3588">
        <v>139</v>
      </c>
      <c r="T3588">
        <v>283</v>
      </c>
      <c r="U3588">
        <v>12</v>
      </c>
      <c r="V3588">
        <v>0.67</v>
      </c>
      <c r="W3588">
        <v>75</v>
      </c>
      <c r="X3588">
        <v>12697</v>
      </c>
      <c r="Y3588">
        <v>1</v>
      </c>
      <c r="Z3588" t="s">
        <v>58</v>
      </c>
      <c r="AA3588" t="s">
        <v>103</v>
      </c>
      <c r="AB3588">
        <v>39337</v>
      </c>
      <c r="AC3588">
        <v>0.5</v>
      </c>
    </row>
    <row r="3589" spans="13:29" x14ac:dyDescent="0.35">
      <c r="M3589" t="s">
        <v>44</v>
      </c>
      <c r="N3589">
        <v>19326049</v>
      </c>
      <c r="O3589" t="s">
        <v>11</v>
      </c>
      <c r="P3589">
        <v>52.354928093579304</v>
      </c>
      <c r="Q3589">
        <v>4.8945224277866597</v>
      </c>
      <c r="R3589" t="s">
        <v>50</v>
      </c>
      <c r="S3589">
        <v>280</v>
      </c>
      <c r="T3589">
        <v>362</v>
      </c>
      <c r="U3589">
        <v>0</v>
      </c>
      <c r="W3589">
        <v>33</v>
      </c>
      <c r="X3589">
        <v>12701</v>
      </c>
      <c r="Y3589">
        <v>1</v>
      </c>
      <c r="Z3589" t="s">
        <v>58</v>
      </c>
      <c r="AA3589" t="s">
        <v>103</v>
      </c>
      <c r="AB3589">
        <v>101360</v>
      </c>
      <c r="AC3589">
        <v>0.5</v>
      </c>
    </row>
    <row r="3590" spans="13:29" x14ac:dyDescent="0.35">
      <c r="M3590" t="s">
        <v>44</v>
      </c>
      <c r="N3590">
        <v>19454330</v>
      </c>
      <c r="O3590" t="s">
        <v>7</v>
      </c>
      <c r="P3590">
        <v>52.361439588042998</v>
      </c>
      <c r="Q3590">
        <v>4.8897247859393902</v>
      </c>
      <c r="R3590" t="s">
        <v>50</v>
      </c>
      <c r="S3590">
        <v>180</v>
      </c>
      <c r="T3590">
        <v>57</v>
      </c>
      <c r="U3590">
        <v>73</v>
      </c>
      <c r="V3590">
        <v>4.53</v>
      </c>
      <c r="W3590">
        <v>91</v>
      </c>
      <c r="X3590">
        <v>12804</v>
      </c>
      <c r="Y3590">
        <v>1</v>
      </c>
      <c r="Z3590" t="s">
        <v>68</v>
      </c>
      <c r="AA3590" t="s">
        <v>99</v>
      </c>
      <c r="AB3590">
        <v>10260</v>
      </c>
      <c r="AC3590">
        <v>0.5</v>
      </c>
    </row>
    <row r="3591" spans="13:29" x14ac:dyDescent="0.35">
      <c r="M3591" t="s">
        <v>44</v>
      </c>
      <c r="N3591">
        <v>19475111</v>
      </c>
      <c r="O3591" t="s">
        <v>14</v>
      </c>
      <c r="P3591">
        <v>52.364285191786998</v>
      </c>
      <c r="Q3591">
        <v>4.8553584189093097</v>
      </c>
      <c r="R3591" t="s">
        <v>50</v>
      </c>
      <c r="S3591">
        <v>80</v>
      </c>
      <c r="T3591">
        <v>15</v>
      </c>
      <c r="U3591">
        <v>157</v>
      </c>
      <c r="V3591">
        <v>8.9499999999999993</v>
      </c>
      <c r="W3591">
        <v>331</v>
      </c>
      <c r="X3591">
        <v>12817</v>
      </c>
      <c r="Y3591">
        <v>1</v>
      </c>
      <c r="Z3591" t="s">
        <v>56</v>
      </c>
      <c r="AA3591" t="s">
        <v>97</v>
      </c>
      <c r="AB3591">
        <v>1200</v>
      </c>
      <c r="AC3591">
        <v>0.5</v>
      </c>
    </row>
    <row r="3592" spans="13:29" x14ac:dyDescent="0.35">
      <c r="M3592" t="s">
        <v>44</v>
      </c>
      <c r="N3592">
        <v>19611371</v>
      </c>
      <c r="O3592" t="s">
        <v>10</v>
      </c>
      <c r="P3592">
        <v>52.3892465739819</v>
      </c>
      <c r="Q3592">
        <v>4.9421030033899296</v>
      </c>
      <c r="R3592" t="s">
        <v>50</v>
      </c>
      <c r="S3592">
        <v>70</v>
      </c>
      <c r="T3592">
        <v>277</v>
      </c>
      <c r="U3592">
        <v>58</v>
      </c>
      <c r="V3592">
        <v>3.42</v>
      </c>
      <c r="W3592">
        <v>67</v>
      </c>
      <c r="X3592">
        <v>12937</v>
      </c>
      <c r="Y3592">
        <v>1</v>
      </c>
      <c r="Z3592" t="s">
        <v>78</v>
      </c>
      <c r="AA3592" t="s">
        <v>98</v>
      </c>
      <c r="AB3592">
        <v>19390</v>
      </c>
      <c r="AC3592">
        <v>0.5</v>
      </c>
    </row>
    <row r="3593" spans="13:29" x14ac:dyDescent="0.35">
      <c r="M3593" t="s">
        <v>44</v>
      </c>
      <c r="N3593">
        <v>19672400</v>
      </c>
      <c r="O3593" t="s">
        <v>8</v>
      </c>
      <c r="P3593">
        <v>52.350748539022199</v>
      </c>
      <c r="Q3593">
        <v>4.8508490079734701</v>
      </c>
      <c r="R3593" t="s">
        <v>50</v>
      </c>
      <c r="S3593">
        <v>80</v>
      </c>
      <c r="T3593">
        <v>302</v>
      </c>
      <c r="U3593">
        <v>6</v>
      </c>
      <c r="V3593">
        <v>0.39</v>
      </c>
      <c r="W3593">
        <v>64</v>
      </c>
      <c r="X3593">
        <v>12994</v>
      </c>
      <c r="Y3593">
        <v>1</v>
      </c>
      <c r="Z3593" t="s">
        <v>74</v>
      </c>
      <c r="AA3593" t="s">
        <v>111</v>
      </c>
      <c r="AB3593">
        <v>24160</v>
      </c>
      <c r="AC3593">
        <v>0.5</v>
      </c>
    </row>
    <row r="3594" spans="13:29" x14ac:dyDescent="0.35">
      <c r="M3594" t="s">
        <v>44</v>
      </c>
      <c r="N3594">
        <v>19729119</v>
      </c>
      <c r="O3594" t="s">
        <v>11</v>
      </c>
      <c r="P3594">
        <v>52.347737844028302</v>
      </c>
      <c r="Q3594">
        <v>4.9106870623868799</v>
      </c>
      <c r="R3594" t="s">
        <v>50</v>
      </c>
      <c r="S3594">
        <v>70</v>
      </c>
      <c r="T3594">
        <v>353</v>
      </c>
      <c r="U3594">
        <v>138</v>
      </c>
      <c r="V3594">
        <v>8.02</v>
      </c>
      <c r="W3594">
        <v>40</v>
      </c>
      <c r="X3594">
        <v>13052</v>
      </c>
      <c r="Y3594">
        <v>1</v>
      </c>
      <c r="Z3594" t="s">
        <v>58</v>
      </c>
      <c r="AA3594" t="s">
        <v>103</v>
      </c>
      <c r="AB3594">
        <v>24710</v>
      </c>
      <c r="AC3594">
        <v>0.5</v>
      </c>
    </row>
    <row r="3595" spans="13:29" x14ac:dyDescent="0.35">
      <c r="M3595" t="s">
        <v>44</v>
      </c>
      <c r="N3595">
        <v>19749454</v>
      </c>
      <c r="O3595" t="s">
        <v>12</v>
      </c>
      <c r="P3595">
        <v>52.354752662845399</v>
      </c>
      <c r="Q3595">
        <v>4.94272603095013</v>
      </c>
      <c r="R3595" t="s">
        <v>50</v>
      </c>
      <c r="S3595">
        <v>125</v>
      </c>
      <c r="T3595">
        <v>282</v>
      </c>
      <c r="U3595">
        <v>69</v>
      </c>
      <c r="V3595">
        <v>4.3</v>
      </c>
      <c r="W3595">
        <v>170</v>
      </c>
      <c r="X3595">
        <v>13072</v>
      </c>
      <c r="Y3595">
        <v>1</v>
      </c>
      <c r="Z3595" t="s">
        <v>72</v>
      </c>
      <c r="AA3595" t="s">
        <v>96</v>
      </c>
      <c r="AB3595">
        <v>35250</v>
      </c>
      <c r="AC3595">
        <v>0.5</v>
      </c>
    </row>
    <row r="3596" spans="13:29" x14ac:dyDescent="0.35">
      <c r="M3596" t="s">
        <v>44</v>
      </c>
      <c r="N3596">
        <v>19798639</v>
      </c>
      <c r="O3596" t="s">
        <v>8</v>
      </c>
      <c r="P3596">
        <v>52.348792505108896</v>
      </c>
      <c r="Q3596">
        <v>4.8460198940691903</v>
      </c>
      <c r="R3596" t="s">
        <v>50</v>
      </c>
      <c r="S3596">
        <v>80</v>
      </c>
      <c r="T3596">
        <v>9</v>
      </c>
      <c r="U3596">
        <v>38</v>
      </c>
      <c r="V3596">
        <v>2.31</v>
      </c>
      <c r="W3596">
        <v>280</v>
      </c>
      <c r="X3596">
        <v>13129</v>
      </c>
      <c r="Y3596">
        <v>1</v>
      </c>
      <c r="Z3596" t="s">
        <v>74</v>
      </c>
      <c r="AA3596" t="s">
        <v>111</v>
      </c>
      <c r="AB3596">
        <v>720</v>
      </c>
      <c r="AC3596">
        <v>0.5</v>
      </c>
    </row>
    <row r="3597" spans="13:29" x14ac:dyDescent="0.35">
      <c r="M3597" t="s">
        <v>44</v>
      </c>
      <c r="N3597">
        <v>19888963</v>
      </c>
      <c r="O3597" t="s">
        <v>10</v>
      </c>
      <c r="P3597">
        <v>52.400460595825997</v>
      </c>
      <c r="Q3597">
        <v>4.9044775280473401</v>
      </c>
      <c r="R3597" t="s">
        <v>50</v>
      </c>
      <c r="S3597">
        <v>80</v>
      </c>
      <c r="T3597">
        <v>21</v>
      </c>
      <c r="U3597">
        <v>31</v>
      </c>
      <c r="V3597">
        <v>2.02</v>
      </c>
      <c r="W3597">
        <v>362</v>
      </c>
      <c r="X3597">
        <v>13241</v>
      </c>
      <c r="Y3597">
        <v>1</v>
      </c>
      <c r="Z3597" t="s">
        <v>78</v>
      </c>
      <c r="AA3597" t="s">
        <v>98</v>
      </c>
      <c r="AB3597">
        <v>1680</v>
      </c>
      <c r="AC3597">
        <v>0.5</v>
      </c>
    </row>
    <row r="3598" spans="13:29" x14ac:dyDescent="0.35">
      <c r="M3598" t="s">
        <v>44</v>
      </c>
      <c r="N3598">
        <v>19899824</v>
      </c>
      <c r="O3598" t="s">
        <v>12</v>
      </c>
      <c r="P3598">
        <v>52.351791577375202</v>
      </c>
      <c r="Q3598">
        <v>4.9268029621966196</v>
      </c>
      <c r="R3598" t="s">
        <v>50</v>
      </c>
      <c r="S3598">
        <v>49</v>
      </c>
      <c r="T3598">
        <v>355</v>
      </c>
      <c r="U3598">
        <v>44</v>
      </c>
      <c r="V3598">
        <v>2.77</v>
      </c>
      <c r="W3598">
        <v>85</v>
      </c>
      <c r="X3598">
        <v>13251</v>
      </c>
      <c r="Y3598">
        <v>1</v>
      </c>
      <c r="Z3598" t="s">
        <v>72</v>
      </c>
      <c r="AA3598" t="s">
        <v>96</v>
      </c>
      <c r="AB3598">
        <v>17395</v>
      </c>
      <c r="AC3598">
        <v>0.5</v>
      </c>
    </row>
    <row r="3599" spans="13:29" x14ac:dyDescent="0.35">
      <c r="M3599" t="s">
        <v>44</v>
      </c>
      <c r="N3599">
        <v>19903098</v>
      </c>
      <c r="O3599" t="s">
        <v>11</v>
      </c>
      <c r="P3599">
        <v>52.355234462755803</v>
      </c>
      <c r="Q3599">
        <v>4.8934355948220496</v>
      </c>
      <c r="R3599" t="s">
        <v>50</v>
      </c>
      <c r="S3599">
        <v>111</v>
      </c>
      <c r="T3599">
        <v>283</v>
      </c>
      <c r="U3599">
        <v>10</v>
      </c>
      <c r="V3599">
        <v>0.59</v>
      </c>
      <c r="W3599">
        <v>75</v>
      </c>
      <c r="X3599">
        <v>13253</v>
      </c>
      <c r="Y3599">
        <v>1</v>
      </c>
      <c r="Z3599" t="s">
        <v>58</v>
      </c>
      <c r="AA3599" t="s">
        <v>103</v>
      </c>
      <c r="AB3599">
        <v>31413</v>
      </c>
      <c r="AC3599">
        <v>0.5</v>
      </c>
    </row>
    <row r="3600" spans="13:29" x14ac:dyDescent="0.35">
      <c r="M3600" t="s">
        <v>44</v>
      </c>
      <c r="N3600">
        <v>19954049</v>
      </c>
      <c r="O3600" t="s">
        <v>21</v>
      </c>
      <c r="P3600">
        <v>52.343954696669698</v>
      </c>
      <c r="Q3600">
        <v>4.8017566034141499</v>
      </c>
      <c r="R3600" t="s">
        <v>50</v>
      </c>
      <c r="S3600">
        <v>90</v>
      </c>
      <c r="T3600">
        <v>230</v>
      </c>
      <c r="U3600">
        <v>2</v>
      </c>
      <c r="V3600">
        <v>0.24</v>
      </c>
      <c r="W3600">
        <v>61</v>
      </c>
      <c r="X3600">
        <v>13316</v>
      </c>
      <c r="Y3600">
        <v>1</v>
      </c>
      <c r="Z3600" t="s">
        <v>88</v>
      </c>
      <c r="AA3600" t="s">
        <v>105</v>
      </c>
      <c r="AB3600">
        <v>20700</v>
      </c>
      <c r="AC3600">
        <v>0.5</v>
      </c>
    </row>
    <row r="3601" spans="13:29" x14ac:dyDescent="0.35">
      <c r="M3601" t="s">
        <v>44</v>
      </c>
      <c r="N3601">
        <v>19955005</v>
      </c>
      <c r="O3601" t="s">
        <v>11</v>
      </c>
      <c r="P3601">
        <v>52.355233642094603</v>
      </c>
      <c r="Q3601">
        <v>4.8958126654648</v>
      </c>
      <c r="R3601" t="s">
        <v>50</v>
      </c>
      <c r="S3601">
        <v>59</v>
      </c>
      <c r="T3601">
        <v>348</v>
      </c>
      <c r="U3601">
        <v>63</v>
      </c>
      <c r="V3601">
        <v>3.87</v>
      </c>
      <c r="W3601">
        <v>74</v>
      </c>
      <c r="X3601">
        <v>13317</v>
      </c>
      <c r="Y3601">
        <v>1</v>
      </c>
      <c r="Z3601" t="s">
        <v>58</v>
      </c>
      <c r="AA3601" t="s">
        <v>103</v>
      </c>
      <c r="AB3601">
        <v>20532</v>
      </c>
      <c r="AC3601">
        <v>0.5</v>
      </c>
    </row>
    <row r="3602" spans="13:29" x14ac:dyDescent="0.35">
      <c r="M3602" t="s">
        <v>44</v>
      </c>
      <c r="N3602">
        <v>19980693</v>
      </c>
      <c r="O3602" t="s">
        <v>23</v>
      </c>
      <c r="P3602">
        <v>52.3961997973324</v>
      </c>
      <c r="Q3602">
        <v>4.9329363797457102</v>
      </c>
      <c r="R3602" t="s">
        <v>50</v>
      </c>
      <c r="S3602">
        <v>50</v>
      </c>
      <c r="T3602">
        <v>80</v>
      </c>
      <c r="U3602">
        <v>11</v>
      </c>
      <c r="V3602">
        <v>0.66</v>
      </c>
      <c r="W3602">
        <v>339</v>
      </c>
      <c r="X3602">
        <v>13349</v>
      </c>
      <c r="Y3602">
        <v>1</v>
      </c>
      <c r="Z3602" t="s">
        <v>76</v>
      </c>
      <c r="AA3602" t="s">
        <v>115</v>
      </c>
      <c r="AB3602">
        <v>4000</v>
      </c>
      <c r="AC3602">
        <v>0.5</v>
      </c>
    </row>
    <row r="3603" spans="13:29" x14ac:dyDescent="0.35">
      <c r="M3603" t="s">
        <v>44</v>
      </c>
      <c r="N3603">
        <v>20043319</v>
      </c>
      <c r="O3603" t="s">
        <v>11</v>
      </c>
      <c r="P3603">
        <v>52.355860449822899</v>
      </c>
      <c r="Q3603">
        <v>4.8934462478667697</v>
      </c>
      <c r="R3603" t="s">
        <v>50</v>
      </c>
      <c r="S3603">
        <v>111</v>
      </c>
      <c r="T3603">
        <v>284</v>
      </c>
      <c r="U3603">
        <v>8</v>
      </c>
      <c r="V3603">
        <v>0.48</v>
      </c>
      <c r="W3603">
        <v>75</v>
      </c>
      <c r="X3603">
        <v>13418</v>
      </c>
      <c r="Y3603">
        <v>1</v>
      </c>
      <c r="Z3603" t="s">
        <v>58</v>
      </c>
      <c r="AA3603" t="s">
        <v>103</v>
      </c>
      <c r="AB3603">
        <v>31524</v>
      </c>
      <c r="AC3603">
        <v>0.5</v>
      </c>
    </row>
    <row r="3604" spans="13:29" x14ac:dyDescent="0.35">
      <c r="M3604" t="s">
        <v>44</v>
      </c>
      <c r="N3604">
        <v>20064694</v>
      </c>
      <c r="O3604" t="s">
        <v>18</v>
      </c>
      <c r="P3604">
        <v>52.3654691858627</v>
      </c>
      <c r="Q3604">
        <v>4.9396044369377998</v>
      </c>
      <c r="R3604" t="s">
        <v>50</v>
      </c>
      <c r="S3604">
        <v>80</v>
      </c>
      <c r="T3604">
        <v>278</v>
      </c>
      <c r="U3604">
        <v>5</v>
      </c>
      <c r="V3604">
        <v>0.31</v>
      </c>
      <c r="W3604">
        <v>88</v>
      </c>
      <c r="X3604">
        <v>13443</v>
      </c>
      <c r="Y3604">
        <v>1</v>
      </c>
      <c r="Z3604" t="s">
        <v>66</v>
      </c>
      <c r="AA3604" t="s">
        <v>102</v>
      </c>
      <c r="AB3604">
        <v>22240</v>
      </c>
      <c r="AC3604">
        <v>0.5</v>
      </c>
    </row>
    <row r="3605" spans="13:29" x14ac:dyDescent="0.35">
      <c r="M3605" t="s">
        <v>44</v>
      </c>
      <c r="N3605">
        <v>20084427</v>
      </c>
      <c r="O3605" t="s">
        <v>14</v>
      </c>
      <c r="P3605">
        <v>52.361727742174303</v>
      </c>
      <c r="Q3605">
        <v>4.8583335688926796</v>
      </c>
      <c r="R3605" t="s">
        <v>50</v>
      </c>
      <c r="S3605">
        <v>75</v>
      </c>
      <c r="T3605">
        <v>15</v>
      </c>
      <c r="U3605">
        <v>22</v>
      </c>
      <c r="V3605">
        <v>1.37</v>
      </c>
      <c r="W3605">
        <v>347</v>
      </c>
      <c r="X3605">
        <v>13460</v>
      </c>
      <c r="Y3605">
        <v>1</v>
      </c>
      <c r="Z3605" t="s">
        <v>56</v>
      </c>
      <c r="AA3605" t="s">
        <v>97</v>
      </c>
      <c r="AB3605">
        <v>1125</v>
      </c>
      <c r="AC3605">
        <v>0.5</v>
      </c>
    </row>
    <row r="3606" spans="13:29" x14ac:dyDescent="0.35">
      <c r="M3606" t="s">
        <v>44</v>
      </c>
      <c r="N3606">
        <v>20085812</v>
      </c>
      <c r="O3606" t="s">
        <v>13</v>
      </c>
      <c r="P3606">
        <v>52.357790574378797</v>
      </c>
      <c r="Q3606">
        <v>4.9946502595236302</v>
      </c>
      <c r="R3606" t="s">
        <v>50</v>
      </c>
      <c r="S3606">
        <v>63</v>
      </c>
      <c r="T3606">
        <v>277</v>
      </c>
      <c r="U3606">
        <v>35</v>
      </c>
      <c r="V3606">
        <v>2.17</v>
      </c>
      <c r="W3606">
        <v>3</v>
      </c>
      <c r="X3606">
        <v>13463</v>
      </c>
      <c r="Y3606">
        <v>1</v>
      </c>
      <c r="Z3606" t="s">
        <v>86</v>
      </c>
      <c r="AA3606" t="s">
        <v>110</v>
      </c>
      <c r="AB3606">
        <v>17451</v>
      </c>
      <c r="AC3606">
        <v>0.5</v>
      </c>
    </row>
    <row r="3607" spans="13:29" x14ac:dyDescent="0.35">
      <c r="M3607" t="s">
        <v>44</v>
      </c>
      <c r="N3607">
        <v>20147156</v>
      </c>
      <c r="O3607" t="s">
        <v>17</v>
      </c>
      <c r="P3607">
        <v>52.377523618308203</v>
      </c>
      <c r="Q3607">
        <v>4.8197250470497899</v>
      </c>
      <c r="R3607" t="s">
        <v>50</v>
      </c>
      <c r="S3607">
        <v>65</v>
      </c>
      <c r="T3607">
        <v>327</v>
      </c>
      <c r="U3607">
        <v>75</v>
      </c>
      <c r="V3607">
        <v>4.67</v>
      </c>
      <c r="W3607">
        <v>63</v>
      </c>
      <c r="X3607">
        <v>13510</v>
      </c>
      <c r="Y3607">
        <v>1</v>
      </c>
      <c r="Z3607" t="s">
        <v>94</v>
      </c>
      <c r="AA3607" t="s">
        <v>116</v>
      </c>
      <c r="AB3607">
        <v>21255</v>
      </c>
      <c r="AC3607">
        <v>0.5</v>
      </c>
    </row>
    <row r="3608" spans="13:29" x14ac:dyDescent="0.35">
      <c r="M3608" t="s">
        <v>44</v>
      </c>
      <c r="N3608">
        <v>20157355</v>
      </c>
      <c r="O3608" t="s">
        <v>14</v>
      </c>
      <c r="P3608">
        <v>52.362641073735503</v>
      </c>
      <c r="Q3608">
        <v>4.8568889609152599</v>
      </c>
      <c r="R3608" t="s">
        <v>50</v>
      </c>
      <c r="S3608">
        <v>78</v>
      </c>
      <c r="T3608">
        <v>279</v>
      </c>
      <c r="U3608">
        <v>19</v>
      </c>
      <c r="V3608">
        <v>1.1599999999999999</v>
      </c>
      <c r="W3608">
        <v>89</v>
      </c>
      <c r="X3608">
        <v>13516</v>
      </c>
      <c r="Y3608">
        <v>1</v>
      </c>
      <c r="Z3608" t="s">
        <v>56</v>
      </c>
      <c r="AA3608" t="s">
        <v>97</v>
      </c>
      <c r="AB3608">
        <v>21762</v>
      </c>
      <c r="AC3608">
        <v>0.5</v>
      </c>
    </row>
    <row r="3609" spans="13:29" x14ac:dyDescent="0.35">
      <c r="M3609" t="s">
        <v>44</v>
      </c>
      <c r="N3609">
        <v>20158135</v>
      </c>
      <c r="O3609" t="s">
        <v>11</v>
      </c>
      <c r="P3609">
        <v>52.354140512584202</v>
      </c>
      <c r="Q3609">
        <v>4.8896798187258703</v>
      </c>
      <c r="R3609" t="s">
        <v>50</v>
      </c>
      <c r="S3609">
        <v>75</v>
      </c>
      <c r="T3609">
        <v>344</v>
      </c>
      <c r="U3609">
        <v>54</v>
      </c>
      <c r="V3609">
        <v>3.35</v>
      </c>
      <c r="W3609">
        <v>78</v>
      </c>
      <c r="X3609">
        <v>13518</v>
      </c>
      <c r="Y3609">
        <v>1</v>
      </c>
      <c r="Z3609" t="s">
        <v>58</v>
      </c>
      <c r="AA3609" t="s">
        <v>103</v>
      </c>
      <c r="AB3609">
        <v>25800</v>
      </c>
      <c r="AC3609">
        <v>0.5</v>
      </c>
    </row>
    <row r="3610" spans="13:29" x14ac:dyDescent="0.35">
      <c r="M3610" t="s">
        <v>44</v>
      </c>
      <c r="N3610">
        <v>20190724</v>
      </c>
      <c r="O3610" t="s">
        <v>14</v>
      </c>
      <c r="P3610">
        <v>52.369344376083497</v>
      </c>
      <c r="Q3610">
        <v>4.8683600344644402</v>
      </c>
      <c r="R3610" t="s">
        <v>50</v>
      </c>
      <c r="S3610">
        <v>101</v>
      </c>
      <c r="T3610">
        <v>310</v>
      </c>
      <c r="U3610">
        <v>70</v>
      </c>
      <c r="V3610">
        <v>4.3099999999999996</v>
      </c>
      <c r="W3610">
        <v>61</v>
      </c>
      <c r="X3610">
        <v>13556</v>
      </c>
      <c r="Y3610">
        <v>1</v>
      </c>
      <c r="Z3610" t="s">
        <v>56</v>
      </c>
      <c r="AA3610" t="s">
        <v>97</v>
      </c>
      <c r="AB3610">
        <v>31310</v>
      </c>
      <c r="AC3610">
        <v>0.5</v>
      </c>
    </row>
    <row r="3611" spans="13:29" x14ac:dyDescent="0.35">
      <c r="M3611" t="s">
        <v>44</v>
      </c>
      <c r="N3611">
        <v>20198732</v>
      </c>
      <c r="O3611" t="s">
        <v>7</v>
      </c>
      <c r="P3611">
        <v>52.359273879271697</v>
      </c>
      <c r="Q3611">
        <v>4.8903420474922603</v>
      </c>
      <c r="R3611" t="s">
        <v>50</v>
      </c>
      <c r="S3611">
        <v>65</v>
      </c>
      <c r="T3611">
        <v>352</v>
      </c>
      <c r="U3611">
        <v>41</v>
      </c>
      <c r="V3611">
        <v>2.5299999999999998</v>
      </c>
      <c r="W3611">
        <v>68</v>
      </c>
      <c r="X3611">
        <v>13560</v>
      </c>
      <c r="Y3611">
        <v>1</v>
      </c>
      <c r="Z3611" t="s">
        <v>68</v>
      </c>
      <c r="AA3611" t="s">
        <v>99</v>
      </c>
      <c r="AB3611">
        <v>22880</v>
      </c>
      <c r="AC3611">
        <v>0.5</v>
      </c>
    </row>
    <row r="3612" spans="13:29" x14ac:dyDescent="0.35">
      <c r="M3612" t="s">
        <v>44</v>
      </c>
      <c r="N3612">
        <v>20225963</v>
      </c>
      <c r="O3612" t="s">
        <v>14</v>
      </c>
      <c r="P3612">
        <v>52.3600983169448</v>
      </c>
      <c r="Q3612">
        <v>4.8606651568586203</v>
      </c>
      <c r="R3612" t="s">
        <v>50</v>
      </c>
      <c r="S3612">
        <v>60</v>
      </c>
      <c r="T3612">
        <v>362</v>
      </c>
      <c r="U3612">
        <v>46</v>
      </c>
      <c r="V3612">
        <v>2.82</v>
      </c>
      <c r="W3612">
        <v>2</v>
      </c>
      <c r="X3612">
        <v>13589</v>
      </c>
      <c r="Y3612">
        <v>1</v>
      </c>
      <c r="Z3612" t="s">
        <v>56</v>
      </c>
      <c r="AA3612" t="s">
        <v>97</v>
      </c>
      <c r="AB3612">
        <v>21720</v>
      </c>
      <c r="AC3612">
        <v>0.5</v>
      </c>
    </row>
    <row r="3613" spans="13:29" x14ac:dyDescent="0.35">
      <c r="M3613" t="s">
        <v>44</v>
      </c>
      <c r="N3613">
        <v>20229587</v>
      </c>
      <c r="O3613" t="s">
        <v>19</v>
      </c>
      <c r="P3613">
        <v>52.381746214392003</v>
      </c>
      <c r="Q3613">
        <v>4.8557380847138401</v>
      </c>
      <c r="R3613" t="s">
        <v>50</v>
      </c>
      <c r="S3613">
        <v>79</v>
      </c>
      <c r="T3613">
        <v>340</v>
      </c>
      <c r="U3613">
        <v>14</v>
      </c>
      <c r="V3613">
        <v>0.96</v>
      </c>
      <c r="W3613">
        <v>5</v>
      </c>
      <c r="X3613">
        <v>13594</v>
      </c>
      <c r="Y3613">
        <v>1</v>
      </c>
      <c r="Z3613" t="s">
        <v>62</v>
      </c>
      <c r="AA3613" t="s">
        <v>101</v>
      </c>
      <c r="AB3613">
        <v>26860</v>
      </c>
      <c r="AC3613">
        <v>0.5</v>
      </c>
    </row>
    <row r="3614" spans="13:29" x14ac:dyDescent="0.35">
      <c r="M3614" t="s">
        <v>44</v>
      </c>
      <c r="N3614">
        <v>20302453</v>
      </c>
      <c r="O3614" t="s">
        <v>14</v>
      </c>
      <c r="P3614">
        <v>52.360392413788503</v>
      </c>
      <c r="Q3614">
        <v>4.8614056512110597</v>
      </c>
      <c r="R3614" t="s">
        <v>50</v>
      </c>
      <c r="S3614">
        <v>72</v>
      </c>
      <c r="T3614">
        <v>356</v>
      </c>
      <c r="U3614">
        <v>27</v>
      </c>
      <c r="V3614">
        <v>1.76</v>
      </c>
      <c r="W3614">
        <v>24</v>
      </c>
      <c r="X3614">
        <v>13651</v>
      </c>
      <c r="Y3614">
        <v>1</v>
      </c>
      <c r="Z3614" t="s">
        <v>56</v>
      </c>
      <c r="AA3614" t="s">
        <v>97</v>
      </c>
      <c r="AB3614">
        <v>25632</v>
      </c>
      <c r="AC3614">
        <v>0.5</v>
      </c>
    </row>
    <row r="3615" spans="13:29" x14ac:dyDescent="0.35">
      <c r="M3615" t="s">
        <v>44</v>
      </c>
      <c r="N3615">
        <v>20422174</v>
      </c>
      <c r="O3615" t="s">
        <v>27</v>
      </c>
      <c r="P3615">
        <v>52.312348819312597</v>
      </c>
      <c r="Q3615">
        <v>4.9712005052094703</v>
      </c>
      <c r="R3615" t="s">
        <v>50</v>
      </c>
      <c r="S3615">
        <v>39</v>
      </c>
      <c r="T3615">
        <v>346</v>
      </c>
      <c r="U3615">
        <v>60</v>
      </c>
      <c r="V3615">
        <v>3.9</v>
      </c>
      <c r="W3615">
        <v>19</v>
      </c>
      <c r="X3615">
        <v>13715</v>
      </c>
      <c r="Y3615">
        <v>1</v>
      </c>
      <c r="Z3615" t="s">
        <v>107</v>
      </c>
      <c r="AA3615" t="s">
        <v>108</v>
      </c>
      <c r="AB3615">
        <v>13494</v>
      </c>
      <c r="AC3615">
        <v>0.5</v>
      </c>
    </row>
    <row r="3616" spans="13:29" x14ac:dyDescent="0.35">
      <c r="M3616" t="s">
        <v>44</v>
      </c>
      <c r="N3616">
        <v>20532874</v>
      </c>
      <c r="O3616" t="s">
        <v>12</v>
      </c>
      <c r="P3616">
        <v>52.346770554038301</v>
      </c>
      <c r="Q3616">
        <v>4.9308751805963702</v>
      </c>
      <c r="R3616" t="s">
        <v>50</v>
      </c>
      <c r="S3616">
        <v>50</v>
      </c>
      <c r="T3616">
        <v>261</v>
      </c>
      <c r="U3616">
        <v>141</v>
      </c>
      <c r="V3616">
        <v>8.9600000000000009</v>
      </c>
      <c r="W3616">
        <v>2</v>
      </c>
      <c r="X3616">
        <v>13804</v>
      </c>
      <c r="Y3616">
        <v>1</v>
      </c>
      <c r="Z3616" t="s">
        <v>72</v>
      </c>
      <c r="AA3616" t="s">
        <v>96</v>
      </c>
      <c r="AB3616">
        <v>13050</v>
      </c>
      <c r="AC3616">
        <v>0.5</v>
      </c>
    </row>
    <row r="3617" spans="13:29" x14ac:dyDescent="0.35">
      <c r="M3617" t="s">
        <v>44</v>
      </c>
      <c r="N3617">
        <v>20628227</v>
      </c>
      <c r="O3617" t="s">
        <v>26</v>
      </c>
      <c r="P3617">
        <v>52.315769649848498</v>
      </c>
      <c r="Q3617">
        <v>4.9478470425412402</v>
      </c>
      <c r="R3617" t="s">
        <v>50</v>
      </c>
      <c r="S3617">
        <v>65</v>
      </c>
      <c r="T3617">
        <v>342</v>
      </c>
      <c r="U3617">
        <v>100</v>
      </c>
      <c r="V3617">
        <v>7.04</v>
      </c>
      <c r="W3617">
        <v>70</v>
      </c>
      <c r="X3617">
        <v>13865</v>
      </c>
      <c r="Y3617">
        <v>1</v>
      </c>
      <c r="Z3617" t="s">
        <v>92</v>
      </c>
      <c r="AA3617" t="s">
        <v>109</v>
      </c>
      <c r="AB3617">
        <v>22230</v>
      </c>
      <c r="AC3617">
        <v>0.5</v>
      </c>
    </row>
    <row r="3618" spans="13:29" x14ac:dyDescent="0.35">
      <c r="M3618" t="s">
        <v>44</v>
      </c>
      <c r="N3618">
        <v>20647577</v>
      </c>
      <c r="O3618" t="s">
        <v>10</v>
      </c>
      <c r="P3618">
        <v>52.385457209896202</v>
      </c>
      <c r="Q3618">
        <v>4.9216113833665096</v>
      </c>
      <c r="R3618" t="s">
        <v>50</v>
      </c>
      <c r="S3618">
        <v>175</v>
      </c>
      <c r="T3618">
        <v>182</v>
      </c>
      <c r="U3618">
        <v>38</v>
      </c>
      <c r="V3618">
        <v>2.48</v>
      </c>
      <c r="W3618">
        <v>305</v>
      </c>
      <c r="X3618">
        <v>13883</v>
      </c>
      <c r="Y3618">
        <v>1</v>
      </c>
      <c r="Z3618" t="s">
        <v>78</v>
      </c>
      <c r="AA3618" t="s">
        <v>98</v>
      </c>
      <c r="AB3618">
        <v>31850</v>
      </c>
      <c r="AC3618">
        <v>0.5</v>
      </c>
    </row>
    <row r="3619" spans="13:29" x14ac:dyDescent="0.35">
      <c r="M3619" t="s">
        <v>44</v>
      </c>
      <c r="N3619">
        <v>20701496</v>
      </c>
      <c r="O3619" t="s">
        <v>10</v>
      </c>
      <c r="P3619">
        <v>52.385002165393701</v>
      </c>
      <c r="Q3619">
        <v>4.9234723061238901</v>
      </c>
      <c r="R3619" t="s">
        <v>50</v>
      </c>
      <c r="S3619">
        <v>90</v>
      </c>
      <c r="T3619">
        <v>361</v>
      </c>
      <c r="U3619">
        <v>10</v>
      </c>
      <c r="V3619">
        <v>0.68</v>
      </c>
      <c r="W3619">
        <v>1</v>
      </c>
      <c r="X3619">
        <v>13914</v>
      </c>
      <c r="Y3619">
        <v>1</v>
      </c>
      <c r="Z3619" t="s">
        <v>78</v>
      </c>
      <c r="AA3619" t="s">
        <v>98</v>
      </c>
      <c r="AB3619">
        <v>32490</v>
      </c>
      <c r="AC3619">
        <v>0.5</v>
      </c>
    </row>
    <row r="3620" spans="13:29" x14ac:dyDescent="0.35">
      <c r="M3620" t="s">
        <v>44</v>
      </c>
      <c r="N3620">
        <v>20719962</v>
      </c>
      <c r="O3620" t="s">
        <v>11</v>
      </c>
      <c r="P3620">
        <v>52.3571126391492</v>
      </c>
      <c r="Q3620">
        <v>4.89390114768704</v>
      </c>
      <c r="R3620" t="s">
        <v>50</v>
      </c>
      <c r="S3620">
        <v>94</v>
      </c>
      <c r="T3620">
        <v>43</v>
      </c>
      <c r="U3620">
        <v>0</v>
      </c>
      <c r="W3620">
        <v>350</v>
      </c>
      <c r="X3620">
        <v>13928</v>
      </c>
      <c r="Y3620">
        <v>1</v>
      </c>
      <c r="Z3620" t="s">
        <v>58</v>
      </c>
      <c r="AA3620" t="s">
        <v>103</v>
      </c>
      <c r="AB3620">
        <v>4042</v>
      </c>
      <c r="AC3620">
        <v>0.5</v>
      </c>
    </row>
    <row r="3621" spans="13:29" x14ac:dyDescent="0.35">
      <c r="M3621" t="s">
        <v>44</v>
      </c>
      <c r="N3621">
        <v>20822949</v>
      </c>
      <c r="O3621" t="s">
        <v>12</v>
      </c>
      <c r="P3621">
        <v>52.345988372016002</v>
      </c>
      <c r="Q3621">
        <v>4.9290008069663704</v>
      </c>
      <c r="R3621" t="s">
        <v>50</v>
      </c>
      <c r="S3621">
        <v>70</v>
      </c>
      <c r="T3621">
        <v>243</v>
      </c>
      <c r="U3621">
        <v>133</v>
      </c>
      <c r="V3621">
        <v>8.77</v>
      </c>
      <c r="W3621">
        <v>7</v>
      </c>
      <c r="X3621">
        <v>14004</v>
      </c>
      <c r="Y3621">
        <v>1</v>
      </c>
      <c r="Z3621" t="s">
        <v>72</v>
      </c>
      <c r="AA3621" t="s">
        <v>96</v>
      </c>
      <c r="AB3621">
        <v>17010</v>
      </c>
      <c r="AC3621">
        <v>0.5</v>
      </c>
    </row>
    <row r="3622" spans="13:29" x14ac:dyDescent="0.35">
      <c r="M3622" t="s">
        <v>44</v>
      </c>
      <c r="N3622">
        <v>20840902</v>
      </c>
      <c r="O3622" t="s">
        <v>8</v>
      </c>
      <c r="P3622">
        <v>52.354877751805397</v>
      </c>
      <c r="Q3622">
        <v>4.8849223624401503</v>
      </c>
      <c r="R3622" t="s">
        <v>50</v>
      </c>
      <c r="S3622">
        <v>77</v>
      </c>
      <c r="T3622">
        <v>339</v>
      </c>
      <c r="U3622">
        <v>68</v>
      </c>
      <c r="V3622">
        <v>4.5599999999999996</v>
      </c>
      <c r="W3622">
        <v>6</v>
      </c>
      <c r="X3622">
        <v>14019</v>
      </c>
      <c r="Y3622">
        <v>1</v>
      </c>
      <c r="Z3622" t="s">
        <v>74</v>
      </c>
      <c r="AA3622" t="s">
        <v>111</v>
      </c>
      <c r="AB3622">
        <v>26103</v>
      </c>
      <c r="AC3622">
        <v>0.5</v>
      </c>
    </row>
    <row r="3623" spans="13:29" x14ac:dyDescent="0.35">
      <c r="M3623" t="s">
        <v>44</v>
      </c>
      <c r="N3623">
        <v>20896583</v>
      </c>
      <c r="O3623" t="s">
        <v>11</v>
      </c>
      <c r="P3623">
        <v>52.356080728433803</v>
      </c>
      <c r="Q3623">
        <v>4.8980702609911297</v>
      </c>
      <c r="R3623" t="s">
        <v>50</v>
      </c>
      <c r="S3623">
        <v>170</v>
      </c>
      <c r="T3623">
        <v>283</v>
      </c>
      <c r="U3623">
        <v>0</v>
      </c>
      <c r="W3623">
        <v>75</v>
      </c>
      <c r="X3623">
        <v>14062</v>
      </c>
      <c r="Y3623">
        <v>1</v>
      </c>
      <c r="Z3623" t="s">
        <v>58</v>
      </c>
      <c r="AA3623" t="s">
        <v>103</v>
      </c>
      <c r="AB3623">
        <v>48110</v>
      </c>
      <c r="AC3623">
        <v>0.5</v>
      </c>
    </row>
    <row r="3624" spans="13:29" x14ac:dyDescent="0.35">
      <c r="M3624" t="s">
        <v>44</v>
      </c>
      <c r="N3624">
        <v>20910770</v>
      </c>
      <c r="O3624" t="s">
        <v>12</v>
      </c>
      <c r="P3624">
        <v>52.344036352294196</v>
      </c>
      <c r="Q3624">
        <v>4.9282026847062097</v>
      </c>
      <c r="R3624" t="s">
        <v>50</v>
      </c>
      <c r="S3624">
        <v>68</v>
      </c>
      <c r="T3624">
        <v>275</v>
      </c>
      <c r="U3624">
        <v>109</v>
      </c>
      <c r="V3624">
        <v>7.4</v>
      </c>
      <c r="W3624">
        <v>295</v>
      </c>
      <c r="X3624">
        <v>14074</v>
      </c>
      <c r="Y3624">
        <v>1</v>
      </c>
      <c r="Z3624" t="s">
        <v>72</v>
      </c>
      <c r="AA3624" t="s">
        <v>96</v>
      </c>
      <c r="AB3624">
        <v>18700</v>
      </c>
      <c r="AC3624">
        <v>0.5</v>
      </c>
    </row>
    <row r="3625" spans="13:29" x14ac:dyDescent="0.35">
      <c r="M3625" t="s">
        <v>44</v>
      </c>
      <c r="N3625">
        <v>20927847</v>
      </c>
      <c r="O3625" t="s">
        <v>22</v>
      </c>
      <c r="P3625">
        <v>52.412863817379296</v>
      </c>
      <c r="Q3625">
        <v>4.8894984683228202</v>
      </c>
      <c r="R3625" t="s">
        <v>50</v>
      </c>
      <c r="S3625">
        <v>70</v>
      </c>
      <c r="T3625">
        <v>292</v>
      </c>
      <c r="U3625">
        <v>39</v>
      </c>
      <c r="V3625">
        <v>2.64</v>
      </c>
      <c r="W3625">
        <v>85</v>
      </c>
      <c r="X3625">
        <v>14086</v>
      </c>
      <c r="Y3625">
        <v>1</v>
      </c>
      <c r="Z3625" t="s">
        <v>80</v>
      </c>
      <c r="AA3625" t="s">
        <v>121</v>
      </c>
      <c r="AB3625">
        <v>20440</v>
      </c>
      <c r="AC3625">
        <v>0.5</v>
      </c>
    </row>
    <row r="3626" spans="13:29" x14ac:dyDescent="0.35">
      <c r="M3626" t="s">
        <v>44</v>
      </c>
      <c r="N3626">
        <v>20973988</v>
      </c>
      <c r="O3626" t="s">
        <v>11</v>
      </c>
      <c r="P3626">
        <v>52.3471457680035</v>
      </c>
      <c r="Q3626">
        <v>4.8943779704626698</v>
      </c>
      <c r="R3626" t="s">
        <v>50</v>
      </c>
      <c r="S3626">
        <v>130</v>
      </c>
      <c r="T3626">
        <v>312</v>
      </c>
      <c r="U3626">
        <v>28</v>
      </c>
      <c r="V3626">
        <v>1.94</v>
      </c>
      <c r="W3626">
        <v>69</v>
      </c>
      <c r="X3626">
        <v>14127</v>
      </c>
      <c r="Y3626">
        <v>1</v>
      </c>
      <c r="Z3626" t="s">
        <v>58</v>
      </c>
      <c r="AA3626" t="s">
        <v>103</v>
      </c>
      <c r="AB3626">
        <v>40560</v>
      </c>
      <c r="AC3626">
        <v>0.5</v>
      </c>
    </row>
    <row r="3627" spans="13:29" x14ac:dyDescent="0.35">
      <c r="M3627" t="s">
        <v>44</v>
      </c>
      <c r="N3627">
        <v>20990759</v>
      </c>
      <c r="O3627" t="s">
        <v>14</v>
      </c>
      <c r="P3627">
        <v>52.364570691602196</v>
      </c>
      <c r="Q3627">
        <v>4.8760614335450496</v>
      </c>
      <c r="R3627" t="s">
        <v>50</v>
      </c>
      <c r="S3627">
        <v>95</v>
      </c>
      <c r="T3627">
        <v>3</v>
      </c>
      <c r="U3627">
        <v>19</v>
      </c>
      <c r="V3627">
        <v>1.32</v>
      </c>
      <c r="W3627">
        <v>263</v>
      </c>
      <c r="X3627">
        <v>14144</v>
      </c>
      <c r="Y3627">
        <v>1</v>
      </c>
      <c r="Z3627" t="s">
        <v>56</v>
      </c>
      <c r="AA3627" t="s">
        <v>97</v>
      </c>
      <c r="AB3627">
        <v>285</v>
      </c>
      <c r="AC3627">
        <v>0.5</v>
      </c>
    </row>
    <row r="3628" spans="13:29" x14ac:dyDescent="0.35">
      <c r="M3628" t="s">
        <v>44</v>
      </c>
      <c r="N3628">
        <v>21023084</v>
      </c>
      <c r="O3628" t="s">
        <v>7</v>
      </c>
      <c r="P3628">
        <v>52.374420722500801</v>
      </c>
      <c r="Q3628">
        <v>4.9126855257147799</v>
      </c>
      <c r="R3628" t="s">
        <v>50</v>
      </c>
      <c r="S3628">
        <v>115</v>
      </c>
      <c r="T3628">
        <v>284</v>
      </c>
      <c r="U3628">
        <v>4</v>
      </c>
      <c r="V3628">
        <v>0.35</v>
      </c>
      <c r="W3628">
        <v>79</v>
      </c>
      <c r="X3628">
        <v>14174</v>
      </c>
      <c r="Y3628">
        <v>1</v>
      </c>
      <c r="Z3628" t="s">
        <v>68</v>
      </c>
      <c r="AA3628" t="s">
        <v>99</v>
      </c>
      <c r="AB3628">
        <v>32660</v>
      </c>
      <c r="AC3628">
        <v>0.5</v>
      </c>
    </row>
    <row r="3629" spans="13:29" x14ac:dyDescent="0.35">
      <c r="M3629" t="s">
        <v>44</v>
      </c>
      <c r="N3629">
        <v>21023214</v>
      </c>
      <c r="O3629" t="s">
        <v>7</v>
      </c>
      <c r="P3629">
        <v>52.374669229338899</v>
      </c>
      <c r="Q3629">
        <v>4.9114004935839599</v>
      </c>
      <c r="R3629" t="s">
        <v>50</v>
      </c>
      <c r="S3629">
        <v>110</v>
      </c>
      <c r="T3629">
        <v>270</v>
      </c>
      <c r="U3629">
        <v>20</v>
      </c>
      <c r="V3629">
        <v>1.55</v>
      </c>
      <c r="W3629">
        <v>66</v>
      </c>
      <c r="X3629">
        <v>14175</v>
      </c>
      <c r="Y3629">
        <v>1</v>
      </c>
      <c r="Z3629" t="s">
        <v>68</v>
      </c>
      <c r="AA3629" t="s">
        <v>99</v>
      </c>
      <c r="AB3629">
        <v>29700</v>
      </c>
      <c r="AC3629">
        <v>0.5</v>
      </c>
    </row>
    <row r="3630" spans="13:29" x14ac:dyDescent="0.35">
      <c r="M3630" t="s">
        <v>44</v>
      </c>
      <c r="N3630">
        <v>21023299</v>
      </c>
      <c r="O3630" t="s">
        <v>7</v>
      </c>
      <c r="P3630">
        <v>52.374846944063101</v>
      </c>
      <c r="Q3630">
        <v>4.9119849561072302</v>
      </c>
      <c r="R3630" t="s">
        <v>50</v>
      </c>
      <c r="S3630">
        <v>89</v>
      </c>
      <c r="T3630">
        <v>280</v>
      </c>
      <c r="U3630">
        <v>10</v>
      </c>
      <c r="V3630">
        <v>0.8</v>
      </c>
      <c r="W3630">
        <v>79</v>
      </c>
      <c r="X3630">
        <v>14176</v>
      </c>
      <c r="Y3630">
        <v>1</v>
      </c>
      <c r="Z3630" t="s">
        <v>68</v>
      </c>
      <c r="AA3630" t="s">
        <v>99</v>
      </c>
      <c r="AB3630">
        <v>24920</v>
      </c>
      <c r="AC3630">
        <v>0.5</v>
      </c>
    </row>
    <row r="3631" spans="13:29" x14ac:dyDescent="0.35">
      <c r="M3631" t="s">
        <v>44</v>
      </c>
      <c r="N3631">
        <v>21023397</v>
      </c>
      <c r="O3631" t="s">
        <v>7</v>
      </c>
      <c r="P3631">
        <v>52.3748171642033</v>
      </c>
      <c r="Q3631">
        <v>4.9131257429398696</v>
      </c>
      <c r="R3631" t="s">
        <v>50</v>
      </c>
      <c r="S3631">
        <v>105</v>
      </c>
      <c r="T3631">
        <v>283</v>
      </c>
      <c r="U3631">
        <v>3</v>
      </c>
      <c r="V3631">
        <v>0.26</v>
      </c>
      <c r="W3631">
        <v>83</v>
      </c>
      <c r="X3631">
        <v>14177</v>
      </c>
      <c r="Y3631">
        <v>1</v>
      </c>
      <c r="Z3631" t="s">
        <v>68</v>
      </c>
      <c r="AA3631" t="s">
        <v>99</v>
      </c>
      <c r="AB3631">
        <v>29715</v>
      </c>
      <c r="AC3631">
        <v>0.5</v>
      </c>
    </row>
    <row r="3632" spans="13:29" x14ac:dyDescent="0.35">
      <c r="M3632" t="s">
        <v>44</v>
      </c>
      <c r="N3632">
        <v>21024509</v>
      </c>
      <c r="O3632" t="s">
        <v>26</v>
      </c>
      <c r="P3632">
        <v>52.325739317197097</v>
      </c>
      <c r="Q3632">
        <v>4.9470412665438701</v>
      </c>
      <c r="R3632" t="s">
        <v>50</v>
      </c>
      <c r="S3632">
        <v>52</v>
      </c>
      <c r="T3632">
        <v>287</v>
      </c>
      <c r="U3632">
        <v>80</v>
      </c>
      <c r="V3632">
        <v>5.57</v>
      </c>
      <c r="W3632">
        <v>63</v>
      </c>
      <c r="X3632">
        <v>14179</v>
      </c>
      <c r="Y3632">
        <v>1</v>
      </c>
      <c r="Z3632" t="s">
        <v>92</v>
      </c>
      <c r="AA3632" t="s">
        <v>109</v>
      </c>
      <c r="AB3632">
        <v>14924</v>
      </c>
      <c r="AC3632">
        <v>0.5</v>
      </c>
    </row>
    <row r="3633" spans="13:29" x14ac:dyDescent="0.35">
      <c r="M3633" t="s">
        <v>44</v>
      </c>
      <c r="N3633">
        <v>21180883</v>
      </c>
      <c r="O3633" t="s">
        <v>15</v>
      </c>
      <c r="P3633">
        <v>52.387832202184299</v>
      </c>
      <c r="Q3633">
        <v>4.8794020298216996</v>
      </c>
      <c r="R3633" t="s">
        <v>50</v>
      </c>
      <c r="S3633">
        <v>105</v>
      </c>
      <c r="T3633">
        <v>291</v>
      </c>
      <c r="U3633">
        <v>71</v>
      </c>
      <c r="V3633">
        <v>5</v>
      </c>
      <c r="W3633">
        <v>58</v>
      </c>
      <c r="X3633">
        <v>14290</v>
      </c>
      <c r="Y3633">
        <v>1</v>
      </c>
      <c r="Z3633" t="s">
        <v>60</v>
      </c>
      <c r="AA3633" t="s">
        <v>100</v>
      </c>
      <c r="AB3633">
        <v>30555</v>
      </c>
      <c r="AC3633">
        <v>0.5</v>
      </c>
    </row>
    <row r="3634" spans="13:29" x14ac:dyDescent="0.35">
      <c r="M3634" t="s">
        <v>44</v>
      </c>
      <c r="N3634">
        <v>21198240</v>
      </c>
      <c r="O3634" t="s">
        <v>14</v>
      </c>
      <c r="P3634">
        <v>52.366174326728398</v>
      </c>
      <c r="Q3634">
        <v>4.8767639630859998</v>
      </c>
      <c r="R3634" t="s">
        <v>50</v>
      </c>
      <c r="S3634">
        <v>140</v>
      </c>
      <c r="T3634">
        <v>307</v>
      </c>
      <c r="U3634">
        <v>23</v>
      </c>
      <c r="V3634">
        <v>1.68</v>
      </c>
      <c r="W3634">
        <v>53</v>
      </c>
      <c r="X3634">
        <v>14304</v>
      </c>
      <c r="Y3634">
        <v>1</v>
      </c>
      <c r="Z3634" t="s">
        <v>56</v>
      </c>
      <c r="AA3634" t="s">
        <v>97</v>
      </c>
      <c r="AB3634">
        <v>42980</v>
      </c>
      <c r="AC3634">
        <v>0.5</v>
      </c>
    </row>
    <row r="3635" spans="13:29" x14ac:dyDescent="0.35">
      <c r="M3635" t="s">
        <v>44</v>
      </c>
      <c r="N3635">
        <v>21319088</v>
      </c>
      <c r="O3635" t="s">
        <v>14</v>
      </c>
      <c r="P3635">
        <v>52.367485011512301</v>
      </c>
      <c r="Q3635">
        <v>4.8515537329229197</v>
      </c>
      <c r="R3635" t="s">
        <v>50</v>
      </c>
      <c r="S3635">
        <v>90</v>
      </c>
      <c r="T3635">
        <v>248</v>
      </c>
      <c r="U3635">
        <v>2</v>
      </c>
      <c r="V3635">
        <v>0.15</v>
      </c>
      <c r="W3635">
        <v>280</v>
      </c>
      <c r="X3635">
        <v>14404</v>
      </c>
      <c r="Y3635">
        <v>1</v>
      </c>
      <c r="Z3635" t="s">
        <v>56</v>
      </c>
      <c r="AA3635" t="s">
        <v>97</v>
      </c>
      <c r="AB3635">
        <v>22320</v>
      </c>
      <c r="AC3635">
        <v>0.5</v>
      </c>
    </row>
    <row r="3636" spans="13:29" x14ac:dyDescent="0.35">
      <c r="M3636" t="s">
        <v>44</v>
      </c>
      <c r="N3636">
        <v>21323668</v>
      </c>
      <c r="O3636" t="s">
        <v>7</v>
      </c>
      <c r="P3636">
        <v>52.370446454931503</v>
      </c>
      <c r="Q3636">
        <v>4.9106048671137597</v>
      </c>
      <c r="R3636" t="s">
        <v>50</v>
      </c>
      <c r="S3636">
        <v>74</v>
      </c>
      <c r="T3636">
        <v>296</v>
      </c>
      <c r="U3636">
        <v>68</v>
      </c>
      <c r="V3636">
        <v>4.8499999999999996</v>
      </c>
      <c r="W3636">
        <v>44</v>
      </c>
      <c r="X3636">
        <v>14407</v>
      </c>
      <c r="Y3636">
        <v>1</v>
      </c>
      <c r="Z3636" t="s">
        <v>68</v>
      </c>
      <c r="AA3636" t="s">
        <v>99</v>
      </c>
      <c r="AB3636">
        <v>21904</v>
      </c>
      <c r="AC3636">
        <v>0.5</v>
      </c>
    </row>
    <row r="3637" spans="13:29" x14ac:dyDescent="0.35">
      <c r="M3637" t="s">
        <v>44</v>
      </c>
      <c r="N3637">
        <v>21324372</v>
      </c>
      <c r="O3637" t="s">
        <v>14</v>
      </c>
      <c r="P3637">
        <v>52.363111002970001</v>
      </c>
      <c r="Q3637">
        <v>4.8575168403843803</v>
      </c>
      <c r="R3637" t="s">
        <v>50</v>
      </c>
      <c r="S3637">
        <v>70</v>
      </c>
      <c r="T3637">
        <v>9</v>
      </c>
      <c r="U3637">
        <v>28</v>
      </c>
      <c r="V3637">
        <v>3.27</v>
      </c>
      <c r="W3637">
        <v>355</v>
      </c>
      <c r="X3637">
        <v>14409</v>
      </c>
      <c r="Y3637">
        <v>1</v>
      </c>
      <c r="Z3637" t="s">
        <v>56</v>
      </c>
      <c r="AA3637" t="s">
        <v>97</v>
      </c>
      <c r="AB3637">
        <v>630</v>
      </c>
      <c r="AC3637">
        <v>0.5</v>
      </c>
    </row>
    <row r="3638" spans="13:29" x14ac:dyDescent="0.35">
      <c r="M3638" t="s">
        <v>44</v>
      </c>
      <c r="N3638">
        <v>21327054</v>
      </c>
      <c r="O3638" t="s">
        <v>14</v>
      </c>
      <c r="P3638">
        <v>52.366911899698202</v>
      </c>
      <c r="Q3638">
        <v>4.8570793014955003</v>
      </c>
      <c r="R3638" t="s">
        <v>50</v>
      </c>
      <c r="S3638">
        <v>50</v>
      </c>
      <c r="T3638">
        <v>136</v>
      </c>
      <c r="U3638">
        <v>57</v>
      </c>
      <c r="V3638">
        <v>4.16</v>
      </c>
      <c r="W3638">
        <v>49</v>
      </c>
      <c r="X3638">
        <v>14410</v>
      </c>
      <c r="Y3638">
        <v>1</v>
      </c>
      <c r="Z3638" t="s">
        <v>56</v>
      </c>
      <c r="AA3638" t="s">
        <v>97</v>
      </c>
      <c r="AB3638">
        <v>6800</v>
      </c>
      <c r="AC3638">
        <v>0.5</v>
      </c>
    </row>
    <row r="3639" spans="13:29" x14ac:dyDescent="0.35">
      <c r="M3639" t="s">
        <v>44</v>
      </c>
      <c r="N3639">
        <v>21329818</v>
      </c>
      <c r="O3639" t="s">
        <v>13</v>
      </c>
      <c r="P3639">
        <v>52.351482951693498</v>
      </c>
      <c r="Q3639">
        <v>5.0047203108557596</v>
      </c>
      <c r="R3639" t="s">
        <v>50</v>
      </c>
      <c r="S3639">
        <v>60</v>
      </c>
      <c r="T3639">
        <v>215</v>
      </c>
      <c r="U3639">
        <v>20</v>
      </c>
      <c r="V3639">
        <v>1.43</v>
      </c>
      <c r="W3639">
        <v>132</v>
      </c>
      <c r="X3639">
        <v>14412</v>
      </c>
      <c r="Y3639">
        <v>1</v>
      </c>
      <c r="Z3639" t="s">
        <v>86</v>
      </c>
      <c r="AA3639" t="s">
        <v>110</v>
      </c>
      <c r="AB3639">
        <v>12900</v>
      </c>
      <c r="AC3639">
        <v>0.5</v>
      </c>
    </row>
    <row r="3640" spans="13:29" x14ac:dyDescent="0.35">
      <c r="M3640" t="s">
        <v>44</v>
      </c>
      <c r="N3640">
        <v>21349627</v>
      </c>
      <c r="O3640" t="s">
        <v>10</v>
      </c>
      <c r="P3640">
        <v>52.382019835455502</v>
      </c>
      <c r="Q3640">
        <v>4.9121732880764899</v>
      </c>
      <c r="R3640" t="s">
        <v>50</v>
      </c>
      <c r="S3640">
        <v>95</v>
      </c>
      <c r="T3640">
        <v>356</v>
      </c>
      <c r="U3640">
        <v>42</v>
      </c>
      <c r="V3640">
        <v>3.07</v>
      </c>
      <c r="W3640">
        <v>37</v>
      </c>
      <c r="X3640">
        <v>14421</v>
      </c>
      <c r="Y3640">
        <v>1</v>
      </c>
      <c r="Z3640" t="s">
        <v>78</v>
      </c>
      <c r="AA3640" t="s">
        <v>98</v>
      </c>
      <c r="AB3640">
        <v>33820</v>
      </c>
      <c r="AC3640">
        <v>0.5</v>
      </c>
    </row>
    <row r="3641" spans="13:29" x14ac:dyDescent="0.35">
      <c r="M3641" t="s">
        <v>44</v>
      </c>
      <c r="N3641">
        <v>21467104</v>
      </c>
      <c r="O3641" t="s">
        <v>11</v>
      </c>
      <c r="P3641">
        <v>52.353579637927297</v>
      </c>
      <c r="Q3641">
        <v>4.8914149347771403</v>
      </c>
      <c r="R3641" t="s">
        <v>50</v>
      </c>
      <c r="S3641">
        <v>75</v>
      </c>
      <c r="T3641">
        <v>220</v>
      </c>
      <c r="U3641">
        <v>25</v>
      </c>
      <c r="V3641">
        <v>1.83</v>
      </c>
      <c r="W3641">
        <v>154</v>
      </c>
      <c r="X3641">
        <v>14516</v>
      </c>
      <c r="Y3641">
        <v>1</v>
      </c>
      <c r="Z3641" t="s">
        <v>58</v>
      </c>
      <c r="AA3641" t="s">
        <v>103</v>
      </c>
      <c r="AB3641">
        <v>16500</v>
      </c>
      <c r="AC3641">
        <v>0.5</v>
      </c>
    </row>
    <row r="3642" spans="13:29" x14ac:dyDescent="0.35">
      <c r="M3642" t="s">
        <v>44</v>
      </c>
      <c r="N3642">
        <v>21509221</v>
      </c>
      <c r="O3642" t="s">
        <v>7</v>
      </c>
      <c r="P3642">
        <v>52.371829176436499</v>
      </c>
      <c r="Q3642">
        <v>4.9099462891846297</v>
      </c>
      <c r="R3642" t="s">
        <v>50</v>
      </c>
      <c r="S3642">
        <v>80</v>
      </c>
      <c r="T3642">
        <v>192</v>
      </c>
      <c r="U3642">
        <v>3</v>
      </c>
      <c r="V3642">
        <v>0.22</v>
      </c>
      <c r="W3642">
        <v>56</v>
      </c>
      <c r="X3642">
        <v>14547</v>
      </c>
      <c r="Y3642">
        <v>1</v>
      </c>
      <c r="Z3642" t="s">
        <v>68</v>
      </c>
      <c r="AA3642" t="s">
        <v>99</v>
      </c>
      <c r="AB3642">
        <v>15360</v>
      </c>
      <c r="AC3642">
        <v>0.5</v>
      </c>
    </row>
    <row r="3643" spans="13:29" x14ac:dyDescent="0.35">
      <c r="M3643" t="s">
        <v>44</v>
      </c>
      <c r="N3643">
        <v>21513040</v>
      </c>
      <c r="O3643" t="s">
        <v>14</v>
      </c>
      <c r="P3643">
        <v>52.367484663027</v>
      </c>
      <c r="Q3643">
        <v>4.85884828456002</v>
      </c>
      <c r="R3643" t="s">
        <v>50</v>
      </c>
      <c r="S3643">
        <v>50</v>
      </c>
      <c r="T3643">
        <v>338</v>
      </c>
      <c r="U3643">
        <v>13</v>
      </c>
      <c r="V3643">
        <v>0.98</v>
      </c>
      <c r="W3643">
        <v>5</v>
      </c>
      <c r="X3643">
        <v>14551</v>
      </c>
      <c r="Y3643">
        <v>1</v>
      </c>
      <c r="Z3643" t="s">
        <v>56</v>
      </c>
      <c r="AA3643" t="s">
        <v>97</v>
      </c>
      <c r="AB3643">
        <v>16900</v>
      </c>
      <c r="AC3643">
        <v>0.5</v>
      </c>
    </row>
    <row r="3644" spans="13:29" x14ac:dyDescent="0.35">
      <c r="M3644" t="s">
        <v>44</v>
      </c>
      <c r="N3644">
        <v>21538252</v>
      </c>
      <c r="O3644" t="s">
        <v>22</v>
      </c>
      <c r="P3644">
        <v>52.406945785876601</v>
      </c>
      <c r="Q3644">
        <v>4.9032139618385102</v>
      </c>
      <c r="R3644" t="s">
        <v>50</v>
      </c>
      <c r="S3644">
        <v>115</v>
      </c>
      <c r="T3644">
        <v>197</v>
      </c>
      <c r="U3644">
        <v>52</v>
      </c>
      <c r="V3644">
        <v>3.95</v>
      </c>
      <c r="W3644">
        <v>195</v>
      </c>
      <c r="X3644">
        <v>14568</v>
      </c>
      <c r="Y3644">
        <v>1</v>
      </c>
      <c r="Z3644" t="s">
        <v>80</v>
      </c>
      <c r="AA3644" t="s">
        <v>121</v>
      </c>
      <c r="AB3644">
        <v>22655</v>
      </c>
      <c r="AC3644">
        <v>0.5</v>
      </c>
    </row>
    <row r="3645" spans="13:29" x14ac:dyDescent="0.35">
      <c r="M3645" t="s">
        <v>44</v>
      </c>
      <c r="N3645">
        <v>21545939</v>
      </c>
      <c r="O3645" t="s">
        <v>14</v>
      </c>
      <c r="P3645">
        <v>52.362567764669798</v>
      </c>
      <c r="Q3645">
        <v>4.8663296358852799</v>
      </c>
      <c r="R3645" t="s">
        <v>50</v>
      </c>
      <c r="S3645">
        <v>98</v>
      </c>
      <c r="T3645">
        <v>289</v>
      </c>
      <c r="U3645">
        <v>27</v>
      </c>
      <c r="V3645">
        <v>2.04</v>
      </c>
      <c r="W3645">
        <v>55</v>
      </c>
      <c r="X3645">
        <v>14576</v>
      </c>
      <c r="Y3645">
        <v>1</v>
      </c>
      <c r="Z3645" t="s">
        <v>56</v>
      </c>
      <c r="AA3645" t="s">
        <v>97</v>
      </c>
      <c r="AB3645">
        <v>28322</v>
      </c>
      <c r="AC3645">
        <v>0.5</v>
      </c>
    </row>
    <row r="3646" spans="13:29" x14ac:dyDescent="0.35">
      <c r="M3646" t="s">
        <v>44</v>
      </c>
      <c r="N3646">
        <v>21571321</v>
      </c>
      <c r="O3646" t="s">
        <v>19</v>
      </c>
      <c r="P3646">
        <v>52.384726995222898</v>
      </c>
      <c r="Q3646">
        <v>4.8587944833732104</v>
      </c>
      <c r="R3646" t="s">
        <v>50</v>
      </c>
      <c r="S3646">
        <v>54</v>
      </c>
      <c r="T3646">
        <v>283</v>
      </c>
      <c r="U3646">
        <v>4</v>
      </c>
      <c r="V3646">
        <v>0.89</v>
      </c>
      <c r="W3646">
        <v>267</v>
      </c>
      <c r="X3646">
        <v>14617</v>
      </c>
      <c r="Y3646">
        <v>1</v>
      </c>
      <c r="Z3646" t="s">
        <v>62</v>
      </c>
      <c r="AA3646" t="s">
        <v>101</v>
      </c>
      <c r="AB3646">
        <v>15282</v>
      </c>
      <c r="AC3646">
        <v>0.5</v>
      </c>
    </row>
    <row r="3647" spans="13:29" x14ac:dyDescent="0.35">
      <c r="M3647" t="s">
        <v>44</v>
      </c>
      <c r="N3647">
        <v>21651911</v>
      </c>
      <c r="O3647" t="s">
        <v>7</v>
      </c>
      <c r="P3647">
        <v>52.373665549443203</v>
      </c>
      <c r="Q3647">
        <v>4.91018725164224</v>
      </c>
      <c r="R3647" t="s">
        <v>50</v>
      </c>
      <c r="S3647">
        <v>80</v>
      </c>
      <c r="T3647">
        <v>200</v>
      </c>
      <c r="U3647">
        <v>2</v>
      </c>
      <c r="V3647">
        <v>0.15</v>
      </c>
      <c r="W3647">
        <v>32</v>
      </c>
      <c r="X3647">
        <v>14692</v>
      </c>
      <c r="Y3647">
        <v>1</v>
      </c>
      <c r="Z3647" t="s">
        <v>68</v>
      </c>
      <c r="AA3647" t="s">
        <v>99</v>
      </c>
      <c r="AB3647">
        <v>16000</v>
      </c>
      <c r="AC3647">
        <v>0.5</v>
      </c>
    </row>
    <row r="3648" spans="13:29" x14ac:dyDescent="0.35">
      <c r="M3648" t="s">
        <v>44</v>
      </c>
      <c r="N3648">
        <v>21671931</v>
      </c>
      <c r="O3648" t="s">
        <v>19</v>
      </c>
      <c r="P3648">
        <v>52.377756976539096</v>
      </c>
      <c r="Q3648">
        <v>4.8560455783866399</v>
      </c>
      <c r="R3648" t="s">
        <v>50</v>
      </c>
      <c r="S3648">
        <v>54</v>
      </c>
      <c r="T3648">
        <v>340</v>
      </c>
      <c r="U3648">
        <v>40</v>
      </c>
      <c r="V3648">
        <v>3.2</v>
      </c>
      <c r="W3648">
        <v>6</v>
      </c>
      <c r="X3648">
        <v>14708</v>
      </c>
      <c r="Y3648">
        <v>1</v>
      </c>
      <c r="Z3648" t="s">
        <v>62</v>
      </c>
      <c r="AA3648" t="s">
        <v>101</v>
      </c>
      <c r="AB3648">
        <v>18360</v>
      </c>
      <c r="AC3648">
        <v>0.5</v>
      </c>
    </row>
    <row r="3649" spans="13:29" x14ac:dyDescent="0.35">
      <c r="M3649" t="s">
        <v>44</v>
      </c>
      <c r="N3649">
        <v>21676942</v>
      </c>
      <c r="O3649" t="s">
        <v>11</v>
      </c>
      <c r="P3649">
        <v>52.356414049141698</v>
      </c>
      <c r="Q3649">
        <v>4.89396550583856</v>
      </c>
      <c r="R3649" t="s">
        <v>50</v>
      </c>
      <c r="S3649">
        <v>111</v>
      </c>
      <c r="T3649">
        <v>283</v>
      </c>
      <c r="U3649">
        <v>2</v>
      </c>
      <c r="V3649">
        <v>0.36</v>
      </c>
      <c r="W3649">
        <v>75</v>
      </c>
      <c r="X3649">
        <v>14716</v>
      </c>
      <c r="Y3649">
        <v>1</v>
      </c>
      <c r="Z3649" t="s">
        <v>58</v>
      </c>
      <c r="AA3649" t="s">
        <v>103</v>
      </c>
      <c r="AB3649">
        <v>31413</v>
      </c>
      <c r="AC3649">
        <v>0.5</v>
      </c>
    </row>
    <row r="3650" spans="13:29" x14ac:dyDescent="0.35">
      <c r="M3650" t="s">
        <v>44</v>
      </c>
      <c r="N3650">
        <v>21745029</v>
      </c>
      <c r="O3650" t="s">
        <v>17</v>
      </c>
      <c r="P3650">
        <v>52.372798596281299</v>
      </c>
      <c r="Q3650">
        <v>4.8347888990038799</v>
      </c>
      <c r="R3650" t="s">
        <v>50</v>
      </c>
      <c r="S3650">
        <v>45</v>
      </c>
      <c r="T3650">
        <v>285</v>
      </c>
      <c r="U3650">
        <v>22</v>
      </c>
      <c r="V3650">
        <v>1.99</v>
      </c>
      <c r="W3650">
        <v>35</v>
      </c>
      <c r="X3650">
        <v>14772</v>
      </c>
      <c r="Y3650">
        <v>1</v>
      </c>
      <c r="Z3650" t="s">
        <v>94</v>
      </c>
      <c r="AA3650" t="s">
        <v>116</v>
      </c>
      <c r="AB3650">
        <v>12825</v>
      </c>
      <c r="AC3650">
        <v>0.5</v>
      </c>
    </row>
    <row r="3651" spans="13:29" x14ac:dyDescent="0.35">
      <c r="M3651" t="s">
        <v>44</v>
      </c>
      <c r="N3651">
        <v>21775264</v>
      </c>
      <c r="O3651" t="s">
        <v>8</v>
      </c>
      <c r="P3651">
        <v>52.342203633597599</v>
      </c>
      <c r="Q3651">
        <v>4.8493942522209803</v>
      </c>
      <c r="R3651" t="s">
        <v>50</v>
      </c>
      <c r="S3651">
        <v>89</v>
      </c>
      <c r="T3651">
        <v>205</v>
      </c>
      <c r="U3651">
        <v>76</v>
      </c>
      <c r="V3651">
        <v>6.67</v>
      </c>
      <c r="W3651">
        <v>104</v>
      </c>
      <c r="X3651">
        <v>14799</v>
      </c>
      <c r="Y3651">
        <v>1</v>
      </c>
      <c r="Z3651" t="s">
        <v>74</v>
      </c>
      <c r="AA3651" t="s">
        <v>111</v>
      </c>
      <c r="AB3651">
        <v>18245</v>
      </c>
      <c r="AC3651">
        <v>0.5</v>
      </c>
    </row>
    <row r="3652" spans="13:29" x14ac:dyDescent="0.35">
      <c r="M3652" t="s">
        <v>44</v>
      </c>
      <c r="N3652">
        <v>21790701</v>
      </c>
      <c r="O3652" t="s">
        <v>15</v>
      </c>
      <c r="P3652">
        <v>52.375632094995602</v>
      </c>
      <c r="Q3652">
        <v>4.8747122354086097</v>
      </c>
      <c r="R3652" t="s">
        <v>50</v>
      </c>
      <c r="S3652">
        <v>174</v>
      </c>
      <c r="T3652">
        <v>149</v>
      </c>
      <c r="U3652">
        <v>33</v>
      </c>
      <c r="V3652">
        <v>2.78</v>
      </c>
      <c r="W3652">
        <v>177</v>
      </c>
      <c r="X3652">
        <v>14816</v>
      </c>
      <c r="Y3652">
        <v>1</v>
      </c>
      <c r="Z3652" t="s">
        <v>60</v>
      </c>
      <c r="AA3652" t="s">
        <v>100</v>
      </c>
      <c r="AB3652">
        <v>25926</v>
      </c>
      <c r="AC3652">
        <v>0.5</v>
      </c>
    </row>
    <row r="3653" spans="13:29" x14ac:dyDescent="0.35">
      <c r="M3653" t="s">
        <v>44</v>
      </c>
      <c r="N3653">
        <v>21815300</v>
      </c>
      <c r="O3653" t="s">
        <v>16</v>
      </c>
      <c r="P3653">
        <v>52.334350585166199</v>
      </c>
      <c r="Q3653">
        <v>4.8704018292031099</v>
      </c>
      <c r="R3653" t="s">
        <v>50</v>
      </c>
      <c r="S3653">
        <v>90</v>
      </c>
      <c r="T3653">
        <v>288</v>
      </c>
      <c r="U3653">
        <v>15</v>
      </c>
      <c r="V3653">
        <v>1.88</v>
      </c>
      <c r="W3653">
        <v>88</v>
      </c>
      <c r="X3653">
        <v>14839</v>
      </c>
      <c r="Y3653">
        <v>1</v>
      </c>
      <c r="Z3653" t="s">
        <v>82</v>
      </c>
      <c r="AA3653" t="s">
        <v>120</v>
      </c>
      <c r="AB3653">
        <v>25920</v>
      </c>
      <c r="AC3653">
        <v>0.5</v>
      </c>
    </row>
    <row r="3654" spans="13:29" x14ac:dyDescent="0.35">
      <c r="M3654" t="s">
        <v>44</v>
      </c>
      <c r="N3654">
        <v>21908927</v>
      </c>
      <c r="O3654" t="s">
        <v>27</v>
      </c>
      <c r="P3654">
        <v>52.319960275301398</v>
      </c>
      <c r="Q3654">
        <v>4.9688692875633498</v>
      </c>
      <c r="R3654" t="s">
        <v>50</v>
      </c>
      <c r="S3654">
        <v>25</v>
      </c>
      <c r="T3654">
        <v>61</v>
      </c>
      <c r="U3654">
        <v>76</v>
      </c>
      <c r="V3654">
        <v>6.06</v>
      </c>
      <c r="W3654">
        <v>352</v>
      </c>
      <c r="X3654">
        <v>14919</v>
      </c>
      <c r="Y3654">
        <v>1</v>
      </c>
      <c r="Z3654" t="s">
        <v>107</v>
      </c>
      <c r="AA3654" t="s">
        <v>108</v>
      </c>
      <c r="AB3654">
        <v>1525</v>
      </c>
      <c r="AC3654">
        <v>0.5</v>
      </c>
    </row>
    <row r="3655" spans="13:29" x14ac:dyDescent="0.35">
      <c r="M3655" t="s">
        <v>44</v>
      </c>
      <c r="N3655">
        <v>21978969</v>
      </c>
      <c r="O3655" t="s">
        <v>19</v>
      </c>
      <c r="P3655">
        <v>52.378045562873901</v>
      </c>
      <c r="Q3655">
        <v>4.8496375673695296</v>
      </c>
      <c r="R3655" t="s">
        <v>50</v>
      </c>
      <c r="S3655">
        <v>50</v>
      </c>
      <c r="T3655">
        <v>318</v>
      </c>
      <c r="U3655">
        <v>107</v>
      </c>
      <c r="V3655">
        <v>9.67</v>
      </c>
      <c r="W3655">
        <v>46</v>
      </c>
      <c r="X3655">
        <v>14984</v>
      </c>
      <c r="Y3655">
        <v>1</v>
      </c>
      <c r="Z3655" t="s">
        <v>62</v>
      </c>
      <c r="AA3655" t="s">
        <v>101</v>
      </c>
      <c r="AB3655">
        <v>15900</v>
      </c>
      <c r="AC3655">
        <v>0.5</v>
      </c>
    </row>
    <row r="3656" spans="13:29" x14ac:dyDescent="0.35">
      <c r="M3656" t="s">
        <v>44</v>
      </c>
      <c r="N3656">
        <v>21979569</v>
      </c>
      <c r="O3656" t="s">
        <v>19</v>
      </c>
      <c r="P3656">
        <v>52.378419745427102</v>
      </c>
      <c r="Q3656">
        <v>4.8493600142320101</v>
      </c>
      <c r="R3656" t="s">
        <v>50</v>
      </c>
      <c r="S3656">
        <v>60</v>
      </c>
      <c r="T3656">
        <v>317</v>
      </c>
      <c r="U3656">
        <v>115</v>
      </c>
      <c r="V3656">
        <v>10.68</v>
      </c>
      <c r="W3656">
        <v>57</v>
      </c>
      <c r="X3656">
        <v>14986</v>
      </c>
      <c r="Y3656">
        <v>1</v>
      </c>
      <c r="Z3656" t="s">
        <v>62</v>
      </c>
      <c r="AA3656" t="s">
        <v>101</v>
      </c>
      <c r="AB3656">
        <v>19020</v>
      </c>
      <c r="AC3656">
        <v>0.5</v>
      </c>
    </row>
    <row r="3657" spans="13:29" x14ac:dyDescent="0.35">
      <c r="M3657" t="s">
        <v>44</v>
      </c>
      <c r="N3657">
        <v>21995452</v>
      </c>
      <c r="O3657" t="s">
        <v>25</v>
      </c>
      <c r="P3657">
        <v>52.2996998402811</v>
      </c>
      <c r="Q3657">
        <v>4.9795445312664297</v>
      </c>
      <c r="R3657" t="s">
        <v>50</v>
      </c>
      <c r="S3657">
        <v>150</v>
      </c>
      <c r="T3657">
        <v>355</v>
      </c>
      <c r="U3657">
        <v>0</v>
      </c>
      <c r="W3657">
        <v>90</v>
      </c>
      <c r="X3657">
        <v>15003</v>
      </c>
      <c r="Y3657">
        <v>1</v>
      </c>
      <c r="Z3657" t="s">
        <v>90</v>
      </c>
      <c r="AA3657" t="s">
        <v>122</v>
      </c>
      <c r="AB3657">
        <v>53250</v>
      </c>
      <c r="AC3657">
        <v>0.5</v>
      </c>
    </row>
    <row r="3658" spans="13:29" x14ac:dyDescent="0.35">
      <c r="M3658" t="s">
        <v>44</v>
      </c>
      <c r="N3658">
        <v>68290</v>
      </c>
      <c r="O3658" t="s">
        <v>6</v>
      </c>
      <c r="P3658">
        <v>52.368870779675298</v>
      </c>
      <c r="Q3658">
        <v>4.8952338913153</v>
      </c>
      <c r="R3658" t="s">
        <v>50</v>
      </c>
      <c r="S3658">
        <v>109</v>
      </c>
      <c r="T3658">
        <v>217</v>
      </c>
      <c r="U3658">
        <v>574</v>
      </c>
      <c r="V3658">
        <v>6.1</v>
      </c>
      <c r="W3658">
        <v>158</v>
      </c>
      <c r="X3658">
        <v>42</v>
      </c>
      <c r="Y3658">
        <v>1</v>
      </c>
      <c r="Z3658" t="s">
        <v>46</v>
      </c>
      <c r="AA3658" t="s">
        <v>51</v>
      </c>
      <c r="AB3658">
        <v>23653</v>
      </c>
      <c r="AC3658">
        <v>0.5</v>
      </c>
    </row>
    <row r="3659" spans="13:29" x14ac:dyDescent="0.35">
      <c r="M3659" t="s">
        <v>44</v>
      </c>
      <c r="N3659">
        <v>68873</v>
      </c>
      <c r="O3659" t="s">
        <v>6</v>
      </c>
      <c r="P3659">
        <v>52.369500638336199</v>
      </c>
      <c r="Q3659">
        <v>4.8955597099965198</v>
      </c>
      <c r="R3659" t="s">
        <v>50</v>
      </c>
      <c r="S3659">
        <v>109</v>
      </c>
      <c r="T3659">
        <v>213</v>
      </c>
      <c r="U3659">
        <v>527</v>
      </c>
      <c r="V3659">
        <v>5.56</v>
      </c>
      <c r="W3659">
        <v>163</v>
      </c>
      <c r="X3659">
        <v>43</v>
      </c>
      <c r="Y3659">
        <v>1</v>
      </c>
      <c r="Z3659" t="s">
        <v>46</v>
      </c>
      <c r="AA3659" t="s">
        <v>51</v>
      </c>
      <c r="AB3659">
        <v>23217</v>
      </c>
      <c r="AC3659">
        <v>0.5</v>
      </c>
    </row>
    <row r="3660" spans="13:29" x14ac:dyDescent="0.35">
      <c r="M3660" t="s">
        <v>44</v>
      </c>
      <c r="N3660">
        <v>654931</v>
      </c>
      <c r="O3660" t="s">
        <v>6</v>
      </c>
      <c r="P3660">
        <v>52.371456633445902</v>
      </c>
      <c r="Q3660">
        <v>4.8937517862000099</v>
      </c>
      <c r="R3660" t="s">
        <v>50</v>
      </c>
      <c r="S3660">
        <v>85</v>
      </c>
      <c r="T3660">
        <v>125</v>
      </c>
      <c r="U3660">
        <v>541</v>
      </c>
      <c r="V3660">
        <v>7.13</v>
      </c>
      <c r="W3660">
        <v>164</v>
      </c>
      <c r="X3660">
        <v>401</v>
      </c>
      <c r="Y3660">
        <v>1</v>
      </c>
      <c r="Z3660" t="s">
        <v>46</v>
      </c>
      <c r="AA3660" t="s">
        <v>51</v>
      </c>
      <c r="AB3660">
        <v>10625</v>
      </c>
      <c r="AC3660">
        <v>0.5</v>
      </c>
    </row>
    <row r="3661" spans="13:29" x14ac:dyDescent="0.35">
      <c r="M3661" t="s">
        <v>44</v>
      </c>
      <c r="N3661">
        <v>655216</v>
      </c>
      <c r="O3661" t="s">
        <v>6</v>
      </c>
      <c r="P3661">
        <v>52.370284006005001</v>
      </c>
      <c r="Q3661">
        <v>4.8938956630896104</v>
      </c>
      <c r="R3661" t="s">
        <v>50</v>
      </c>
      <c r="S3661">
        <v>85</v>
      </c>
      <c r="T3661">
        <v>126</v>
      </c>
      <c r="U3661">
        <v>438</v>
      </c>
      <c r="V3661">
        <v>5.82</v>
      </c>
      <c r="W3661">
        <v>187</v>
      </c>
      <c r="X3661">
        <v>402</v>
      </c>
      <c r="Y3661">
        <v>1</v>
      </c>
      <c r="Z3661" t="s">
        <v>46</v>
      </c>
      <c r="AA3661" t="s">
        <v>51</v>
      </c>
      <c r="AB3661">
        <v>10710</v>
      </c>
      <c r="AC3661">
        <v>0.5</v>
      </c>
    </row>
    <row r="3662" spans="13:29" x14ac:dyDescent="0.35">
      <c r="M3662" t="s">
        <v>44</v>
      </c>
      <c r="N3662">
        <v>694850</v>
      </c>
      <c r="O3662" t="s">
        <v>6</v>
      </c>
      <c r="P3662">
        <v>52.373054017766997</v>
      </c>
      <c r="Q3662">
        <v>4.8974059380057904</v>
      </c>
      <c r="R3662" t="s">
        <v>50</v>
      </c>
      <c r="S3662">
        <v>85</v>
      </c>
      <c r="T3662">
        <v>163</v>
      </c>
      <c r="U3662">
        <v>576</v>
      </c>
      <c r="V3662">
        <v>7.65</v>
      </c>
      <c r="W3662">
        <v>75</v>
      </c>
      <c r="X3662">
        <v>443</v>
      </c>
      <c r="Y3662">
        <v>1</v>
      </c>
      <c r="Z3662" t="s">
        <v>46</v>
      </c>
      <c r="AA3662" t="s">
        <v>51</v>
      </c>
      <c r="AB3662">
        <v>13855</v>
      </c>
      <c r="AC3662">
        <v>0.5</v>
      </c>
    </row>
    <row r="3663" spans="13:29" x14ac:dyDescent="0.35">
      <c r="M3663" t="s">
        <v>44</v>
      </c>
      <c r="N3663">
        <v>771343</v>
      </c>
      <c r="O3663" t="s">
        <v>6</v>
      </c>
      <c r="P3663">
        <v>52.375121952022702</v>
      </c>
      <c r="Q3663">
        <v>4.88282080876888</v>
      </c>
      <c r="R3663" t="s">
        <v>50</v>
      </c>
      <c r="S3663">
        <v>119</v>
      </c>
      <c r="T3663">
        <v>256</v>
      </c>
      <c r="U3663">
        <v>264</v>
      </c>
      <c r="V3663">
        <v>5.52</v>
      </c>
      <c r="W3663">
        <v>61</v>
      </c>
      <c r="X3663">
        <v>531</v>
      </c>
      <c r="Y3663">
        <v>1</v>
      </c>
      <c r="Z3663" t="s">
        <v>46</v>
      </c>
      <c r="AA3663" t="s">
        <v>51</v>
      </c>
      <c r="AB3663">
        <v>30464</v>
      </c>
      <c r="AC3663">
        <v>0.5</v>
      </c>
    </row>
    <row r="3664" spans="13:29" x14ac:dyDescent="0.35">
      <c r="M3664" t="s">
        <v>44</v>
      </c>
      <c r="N3664">
        <v>1469096</v>
      </c>
      <c r="O3664" t="s">
        <v>6</v>
      </c>
      <c r="P3664">
        <v>52.378420434118503</v>
      </c>
      <c r="Q3664">
        <v>4.8865039270869897</v>
      </c>
      <c r="R3664" t="s">
        <v>50</v>
      </c>
      <c r="S3664">
        <v>90</v>
      </c>
      <c r="T3664">
        <v>103</v>
      </c>
      <c r="U3664">
        <v>631</v>
      </c>
      <c r="V3664">
        <v>9.89</v>
      </c>
      <c r="W3664">
        <v>277</v>
      </c>
      <c r="X3664">
        <v>1086</v>
      </c>
      <c r="Y3664">
        <v>1</v>
      </c>
      <c r="Z3664" t="s">
        <v>46</v>
      </c>
      <c r="AA3664" t="s">
        <v>51</v>
      </c>
      <c r="AB3664">
        <v>9270</v>
      </c>
      <c r="AC3664">
        <v>0.5</v>
      </c>
    </row>
    <row r="3665" spans="13:29" x14ac:dyDescent="0.35">
      <c r="M3665" t="s">
        <v>44</v>
      </c>
      <c r="N3665">
        <v>2477880</v>
      </c>
      <c r="O3665" t="s">
        <v>6</v>
      </c>
      <c r="P3665">
        <v>52.383374851737699</v>
      </c>
      <c r="Q3665">
        <v>4.8851048731092597</v>
      </c>
      <c r="R3665" t="s">
        <v>50</v>
      </c>
      <c r="S3665">
        <v>107</v>
      </c>
      <c r="T3665">
        <v>70</v>
      </c>
      <c r="U3665">
        <v>313</v>
      </c>
      <c r="V3665">
        <v>5.44</v>
      </c>
      <c r="W3665">
        <v>257</v>
      </c>
      <c r="X3665">
        <v>1634</v>
      </c>
      <c r="Y3665">
        <v>1</v>
      </c>
      <c r="Z3665" t="s">
        <v>46</v>
      </c>
      <c r="AA3665" t="s">
        <v>51</v>
      </c>
      <c r="AB3665">
        <v>7490</v>
      </c>
      <c r="AC3665">
        <v>0.5</v>
      </c>
    </row>
    <row r="3666" spans="13:29" x14ac:dyDescent="0.35">
      <c r="M3666" t="s">
        <v>44</v>
      </c>
      <c r="N3666">
        <v>3489193</v>
      </c>
      <c r="O3666" t="s">
        <v>6</v>
      </c>
      <c r="P3666">
        <v>52.376295498125202</v>
      </c>
      <c r="Q3666">
        <v>4.8961561485920102</v>
      </c>
      <c r="R3666" t="s">
        <v>50</v>
      </c>
      <c r="S3666">
        <v>175</v>
      </c>
      <c r="T3666">
        <v>45</v>
      </c>
      <c r="U3666">
        <v>273</v>
      </c>
      <c r="V3666">
        <v>5.0599999999999996</v>
      </c>
      <c r="W3666">
        <v>289</v>
      </c>
      <c r="X3666">
        <v>2208</v>
      </c>
      <c r="Y3666">
        <v>1</v>
      </c>
      <c r="Z3666" t="s">
        <v>46</v>
      </c>
      <c r="AA3666" t="s">
        <v>51</v>
      </c>
      <c r="AB3666">
        <v>7875</v>
      </c>
      <c r="AC3666">
        <v>0.5</v>
      </c>
    </row>
    <row r="3667" spans="13:29" x14ac:dyDescent="0.35">
      <c r="M3667" t="s">
        <v>44</v>
      </c>
      <c r="N3667">
        <v>3542831</v>
      </c>
      <c r="O3667" t="s">
        <v>6</v>
      </c>
      <c r="P3667">
        <v>52.373052050515803</v>
      </c>
      <c r="Q3667">
        <v>4.89449353365693</v>
      </c>
      <c r="R3667" t="s">
        <v>50</v>
      </c>
      <c r="S3667">
        <v>125</v>
      </c>
      <c r="T3667">
        <v>210</v>
      </c>
      <c r="U3667">
        <v>12</v>
      </c>
      <c r="V3667">
        <v>0.28999999999999998</v>
      </c>
      <c r="W3667">
        <v>15</v>
      </c>
      <c r="X3667">
        <v>2244</v>
      </c>
      <c r="Y3667">
        <v>1</v>
      </c>
      <c r="Z3667" t="s">
        <v>46</v>
      </c>
      <c r="AA3667" t="s">
        <v>51</v>
      </c>
      <c r="AB3667">
        <v>26250</v>
      </c>
      <c r="AC3667">
        <v>0.5</v>
      </c>
    </row>
    <row r="3668" spans="13:29" x14ac:dyDescent="0.35">
      <c r="M3668" t="s">
        <v>44</v>
      </c>
      <c r="N3668">
        <v>3936265</v>
      </c>
      <c r="O3668" t="s">
        <v>6</v>
      </c>
      <c r="P3668">
        <v>52.374920817333901</v>
      </c>
      <c r="Q3668">
        <v>4.8806923791975896</v>
      </c>
      <c r="R3668" t="s">
        <v>50</v>
      </c>
      <c r="S3668">
        <v>80</v>
      </c>
      <c r="T3668">
        <v>75</v>
      </c>
      <c r="U3668">
        <v>310</v>
      </c>
      <c r="V3668">
        <v>6</v>
      </c>
      <c r="W3668">
        <v>251</v>
      </c>
      <c r="X3668">
        <v>2500</v>
      </c>
      <c r="Y3668">
        <v>1</v>
      </c>
      <c r="Z3668" t="s">
        <v>46</v>
      </c>
      <c r="AA3668" t="s">
        <v>51</v>
      </c>
      <c r="AB3668">
        <v>6000</v>
      </c>
      <c r="AC3668">
        <v>0.5</v>
      </c>
    </row>
    <row r="3669" spans="13:29" x14ac:dyDescent="0.35">
      <c r="M3669" t="s">
        <v>44</v>
      </c>
      <c r="N3669">
        <v>3982082</v>
      </c>
      <c r="O3669" t="s">
        <v>6</v>
      </c>
      <c r="P3669">
        <v>52.371303893404203</v>
      </c>
      <c r="Q3669">
        <v>4.8856656341923301</v>
      </c>
      <c r="R3669" t="s">
        <v>50</v>
      </c>
      <c r="S3669">
        <v>169</v>
      </c>
      <c r="T3669">
        <v>68</v>
      </c>
      <c r="U3669">
        <v>22</v>
      </c>
      <c r="V3669">
        <v>0.44</v>
      </c>
      <c r="W3669">
        <v>190</v>
      </c>
      <c r="X3669">
        <v>2522</v>
      </c>
      <c r="Y3669">
        <v>1</v>
      </c>
      <c r="Z3669" t="s">
        <v>46</v>
      </c>
      <c r="AA3669" t="s">
        <v>51</v>
      </c>
      <c r="AB3669">
        <v>11492</v>
      </c>
      <c r="AC3669">
        <v>0.5</v>
      </c>
    </row>
    <row r="3670" spans="13:29" x14ac:dyDescent="0.35">
      <c r="M3670" t="s">
        <v>44</v>
      </c>
      <c r="N3670">
        <v>4283460</v>
      </c>
      <c r="O3670" t="s">
        <v>6</v>
      </c>
      <c r="P3670">
        <v>52.377794401982797</v>
      </c>
      <c r="Q3670">
        <v>4.8787085757637998</v>
      </c>
      <c r="R3670" t="s">
        <v>50</v>
      </c>
      <c r="S3670">
        <v>90</v>
      </c>
      <c r="T3670">
        <v>13</v>
      </c>
      <c r="U3670">
        <v>84</v>
      </c>
      <c r="V3670">
        <v>2.13</v>
      </c>
      <c r="W3670">
        <v>353</v>
      </c>
      <c r="X3670">
        <v>2681</v>
      </c>
      <c r="Y3670">
        <v>1</v>
      </c>
      <c r="Z3670" t="s">
        <v>46</v>
      </c>
      <c r="AA3670" t="s">
        <v>51</v>
      </c>
      <c r="AB3670">
        <v>1170</v>
      </c>
      <c r="AC3670">
        <v>0.5</v>
      </c>
    </row>
    <row r="3671" spans="13:29" x14ac:dyDescent="0.35">
      <c r="M3671" t="s">
        <v>44</v>
      </c>
      <c r="N3671">
        <v>4366938</v>
      </c>
      <c r="O3671" t="s">
        <v>6</v>
      </c>
      <c r="P3671">
        <v>52.370832811703202</v>
      </c>
      <c r="Q3671">
        <v>4.8817880963060301</v>
      </c>
      <c r="R3671" t="s">
        <v>50</v>
      </c>
      <c r="S3671">
        <v>275</v>
      </c>
      <c r="T3671">
        <v>357</v>
      </c>
      <c r="U3671">
        <v>49</v>
      </c>
      <c r="V3671">
        <v>1.0900000000000001</v>
      </c>
      <c r="W3671">
        <v>352</v>
      </c>
      <c r="X3671">
        <v>2727</v>
      </c>
      <c r="Y3671">
        <v>1</v>
      </c>
      <c r="Z3671" t="s">
        <v>46</v>
      </c>
      <c r="AA3671" t="s">
        <v>51</v>
      </c>
      <c r="AB3671">
        <v>98175</v>
      </c>
      <c r="AC3671">
        <v>0.5</v>
      </c>
    </row>
    <row r="3672" spans="13:29" x14ac:dyDescent="0.35">
      <c r="M3672" t="s">
        <v>44</v>
      </c>
      <c r="N3672">
        <v>4721743</v>
      </c>
      <c r="O3672" t="s">
        <v>6</v>
      </c>
      <c r="P3672">
        <v>52.376651332281902</v>
      </c>
      <c r="Q3672">
        <v>4.8824561579343202</v>
      </c>
      <c r="R3672" t="s">
        <v>50</v>
      </c>
      <c r="S3672">
        <v>99</v>
      </c>
      <c r="T3672">
        <v>289</v>
      </c>
      <c r="U3672">
        <v>219</v>
      </c>
      <c r="V3672">
        <v>6.97</v>
      </c>
      <c r="W3672">
        <v>57</v>
      </c>
      <c r="X3672">
        <v>2911</v>
      </c>
      <c r="Y3672">
        <v>1</v>
      </c>
      <c r="Z3672" t="s">
        <v>46</v>
      </c>
      <c r="AA3672" t="s">
        <v>51</v>
      </c>
      <c r="AB3672">
        <v>28611</v>
      </c>
      <c r="AC3672">
        <v>0.5</v>
      </c>
    </row>
    <row r="3673" spans="13:29" x14ac:dyDescent="0.35">
      <c r="M3673" t="s">
        <v>44</v>
      </c>
      <c r="N3673">
        <v>4737169</v>
      </c>
      <c r="O3673" t="s">
        <v>6</v>
      </c>
      <c r="P3673">
        <v>52.373172706434303</v>
      </c>
      <c r="Q3673">
        <v>4.8994673367992503</v>
      </c>
      <c r="R3673" t="s">
        <v>50</v>
      </c>
      <c r="S3673">
        <v>185</v>
      </c>
      <c r="T3673">
        <v>31</v>
      </c>
      <c r="U3673">
        <v>167</v>
      </c>
      <c r="V3673">
        <v>3.53</v>
      </c>
      <c r="W3673">
        <v>340</v>
      </c>
      <c r="X3673">
        <v>2923</v>
      </c>
      <c r="Y3673">
        <v>1</v>
      </c>
      <c r="Z3673" t="s">
        <v>46</v>
      </c>
      <c r="AA3673" t="s">
        <v>51</v>
      </c>
      <c r="AB3673">
        <v>5735</v>
      </c>
      <c r="AC3673">
        <v>0.5</v>
      </c>
    </row>
    <row r="3674" spans="13:29" x14ac:dyDescent="0.35">
      <c r="M3674" t="s">
        <v>44</v>
      </c>
      <c r="N3674">
        <v>4763797</v>
      </c>
      <c r="O3674" t="s">
        <v>6</v>
      </c>
      <c r="P3674">
        <v>52.373872107126402</v>
      </c>
      <c r="Q3674">
        <v>4.8868094381577203</v>
      </c>
      <c r="R3674" t="s">
        <v>50</v>
      </c>
      <c r="S3674">
        <v>148</v>
      </c>
      <c r="T3674">
        <v>32</v>
      </c>
      <c r="U3674">
        <v>191</v>
      </c>
      <c r="V3674">
        <v>3.94</v>
      </c>
      <c r="W3674">
        <v>339</v>
      </c>
      <c r="X3674">
        <v>2936</v>
      </c>
      <c r="Y3674">
        <v>1</v>
      </c>
      <c r="Z3674" t="s">
        <v>46</v>
      </c>
      <c r="AA3674" t="s">
        <v>51</v>
      </c>
      <c r="AB3674">
        <v>4736</v>
      </c>
      <c r="AC3674">
        <v>0.5</v>
      </c>
    </row>
    <row r="3675" spans="13:29" x14ac:dyDescent="0.35">
      <c r="M3675" t="s">
        <v>44</v>
      </c>
      <c r="N3675">
        <v>5013142</v>
      </c>
      <c r="O3675" t="s">
        <v>6</v>
      </c>
      <c r="P3675">
        <v>52.370671257733498</v>
      </c>
      <c r="Q3675">
        <v>4.8944516739095398</v>
      </c>
      <c r="R3675" t="s">
        <v>50</v>
      </c>
      <c r="S3675">
        <v>125</v>
      </c>
      <c r="T3675">
        <v>212</v>
      </c>
      <c r="U3675">
        <v>11</v>
      </c>
      <c r="V3675">
        <v>0.24</v>
      </c>
      <c r="W3675">
        <v>15</v>
      </c>
      <c r="X3675">
        <v>3078</v>
      </c>
      <c r="Y3675">
        <v>1</v>
      </c>
      <c r="Z3675" t="s">
        <v>46</v>
      </c>
      <c r="AA3675" t="s">
        <v>51</v>
      </c>
      <c r="AB3675">
        <v>26500</v>
      </c>
      <c r="AC3675">
        <v>0.5</v>
      </c>
    </row>
    <row r="3676" spans="13:29" x14ac:dyDescent="0.35">
      <c r="M3676" t="s">
        <v>44</v>
      </c>
      <c r="N3676">
        <v>5733280</v>
      </c>
      <c r="O3676" t="s">
        <v>6</v>
      </c>
      <c r="P3676">
        <v>52.3749222362081</v>
      </c>
      <c r="Q3676">
        <v>4.8806668615823403</v>
      </c>
      <c r="R3676" t="s">
        <v>50</v>
      </c>
      <c r="S3676">
        <v>80</v>
      </c>
      <c r="T3676">
        <v>52</v>
      </c>
      <c r="U3676">
        <v>281</v>
      </c>
      <c r="V3676">
        <v>6.25</v>
      </c>
      <c r="W3676">
        <v>296</v>
      </c>
      <c r="X3676">
        <v>3389</v>
      </c>
      <c r="Y3676">
        <v>1</v>
      </c>
      <c r="Z3676" t="s">
        <v>46</v>
      </c>
      <c r="AA3676" t="s">
        <v>51</v>
      </c>
      <c r="AB3676">
        <v>4160</v>
      </c>
      <c r="AC3676">
        <v>0.5</v>
      </c>
    </row>
    <row r="3677" spans="13:29" x14ac:dyDescent="0.35">
      <c r="M3677" t="s">
        <v>44</v>
      </c>
      <c r="N3677">
        <v>7899571</v>
      </c>
      <c r="O3677" t="s">
        <v>6</v>
      </c>
      <c r="P3677">
        <v>52.3702889758639</v>
      </c>
      <c r="Q3677">
        <v>4.89791899992096</v>
      </c>
      <c r="R3677" t="s">
        <v>50</v>
      </c>
      <c r="S3677">
        <v>75</v>
      </c>
      <c r="T3677">
        <v>232</v>
      </c>
      <c r="U3677">
        <v>222</v>
      </c>
      <c r="V3677">
        <v>5.53</v>
      </c>
      <c r="W3677">
        <v>121</v>
      </c>
      <c r="X3677">
        <v>4856</v>
      </c>
      <c r="Y3677">
        <v>1</v>
      </c>
      <c r="Z3677" t="s">
        <v>46</v>
      </c>
      <c r="AA3677" t="s">
        <v>51</v>
      </c>
      <c r="AB3677">
        <v>17400</v>
      </c>
      <c r="AC3677">
        <v>0.5</v>
      </c>
    </row>
    <row r="3678" spans="13:29" x14ac:dyDescent="0.35">
      <c r="M3678" t="s">
        <v>44</v>
      </c>
      <c r="N3678">
        <v>8038640</v>
      </c>
      <c r="O3678" t="s">
        <v>6</v>
      </c>
      <c r="P3678">
        <v>52.377854606392397</v>
      </c>
      <c r="Q3678">
        <v>4.8806093527367098</v>
      </c>
      <c r="R3678" t="s">
        <v>50</v>
      </c>
      <c r="S3678">
        <v>115</v>
      </c>
      <c r="T3678">
        <v>12</v>
      </c>
      <c r="U3678">
        <v>143</v>
      </c>
      <c r="V3678">
        <v>3.86</v>
      </c>
      <c r="W3678">
        <v>241</v>
      </c>
      <c r="X3678">
        <v>4926</v>
      </c>
      <c r="Y3678">
        <v>1</v>
      </c>
      <c r="Z3678" t="s">
        <v>46</v>
      </c>
      <c r="AA3678" t="s">
        <v>51</v>
      </c>
      <c r="AB3678">
        <v>1380</v>
      </c>
      <c r="AC3678">
        <v>0.5</v>
      </c>
    </row>
    <row r="3679" spans="13:29" x14ac:dyDescent="0.35">
      <c r="M3679" t="s">
        <v>44</v>
      </c>
      <c r="N3679">
        <v>8387594</v>
      </c>
      <c r="O3679" t="s">
        <v>6</v>
      </c>
      <c r="P3679">
        <v>52.3674286022571</v>
      </c>
      <c r="Q3679">
        <v>4.8894935647814401</v>
      </c>
      <c r="R3679" t="s">
        <v>50</v>
      </c>
      <c r="S3679">
        <v>89</v>
      </c>
      <c r="T3679">
        <v>327</v>
      </c>
      <c r="U3679">
        <v>151</v>
      </c>
      <c r="V3679">
        <v>3.96</v>
      </c>
      <c r="W3679">
        <v>13</v>
      </c>
      <c r="X3679">
        <v>5118</v>
      </c>
      <c r="Y3679">
        <v>1</v>
      </c>
      <c r="Z3679" t="s">
        <v>46</v>
      </c>
      <c r="AA3679" t="s">
        <v>51</v>
      </c>
      <c r="AB3679">
        <v>29103</v>
      </c>
      <c r="AC3679">
        <v>0.5</v>
      </c>
    </row>
    <row r="3680" spans="13:29" x14ac:dyDescent="0.35">
      <c r="M3680" t="s">
        <v>44</v>
      </c>
      <c r="N3680">
        <v>8641579</v>
      </c>
      <c r="O3680" t="s">
        <v>6</v>
      </c>
      <c r="P3680">
        <v>52.368422945322202</v>
      </c>
      <c r="Q3680">
        <v>4.8913930938025301</v>
      </c>
      <c r="R3680" t="s">
        <v>50</v>
      </c>
      <c r="S3680">
        <v>79</v>
      </c>
      <c r="T3680">
        <v>319</v>
      </c>
      <c r="U3680">
        <v>138</v>
      </c>
      <c r="V3680">
        <v>3.62</v>
      </c>
      <c r="W3680">
        <v>17</v>
      </c>
      <c r="X3680">
        <v>5256</v>
      </c>
      <c r="Y3680">
        <v>1</v>
      </c>
      <c r="Z3680" t="s">
        <v>46</v>
      </c>
      <c r="AA3680" t="s">
        <v>51</v>
      </c>
      <c r="AB3680">
        <v>25201</v>
      </c>
      <c r="AC3680">
        <v>0.5</v>
      </c>
    </row>
    <row r="3681" spans="13:29" x14ac:dyDescent="0.35">
      <c r="M3681" t="s">
        <v>44</v>
      </c>
      <c r="N3681">
        <v>8642036</v>
      </c>
      <c r="O3681" t="s">
        <v>6</v>
      </c>
      <c r="P3681">
        <v>52.368491129398997</v>
      </c>
      <c r="Q3681">
        <v>4.8897083829094603</v>
      </c>
      <c r="R3681" t="s">
        <v>50</v>
      </c>
      <c r="S3681">
        <v>179</v>
      </c>
      <c r="T3681">
        <v>73</v>
      </c>
      <c r="U3681">
        <v>168</v>
      </c>
      <c r="V3681">
        <v>4.53</v>
      </c>
      <c r="W3681">
        <v>279</v>
      </c>
      <c r="X3681">
        <v>5257</v>
      </c>
      <c r="Y3681">
        <v>1</v>
      </c>
      <c r="Z3681" t="s">
        <v>46</v>
      </c>
      <c r="AA3681" t="s">
        <v>51</v>
      </c>
      <c r="AB3681">
        <v>13067</v>
      </c>
      <c r="AC3681">
        <v>0.5</v>
      </c>
    </row>
    <row r="3682" spans="13:29" x14ac:dyDescent="0.35">
      <c r="M3682" t="s">
        <v>44</v>
      </c>
      <c r="N3682">
        <v>9343414</v>
      </c>
      <c r="O3682" t="s">
        <v>6</v>
      </c>
      <c r="P3682">
        <v>52.376780924298501</v>
      </c>
      <c r="Q3682">
        <v>4.8930776713150497</v>
      </c>
      <c r="R3682" t="s">
        <v>50</v>
      </c>
      <c r="S3682">
        <v>248</v>
      </c>
      <c r="T3682">
        <v>1</v>
      </c>
      <c r="U3682">
        <v>67</v>
      </c>
      <c r="V3682">
        <v>1.8</v>
      </c>
      <c r="W3682">
        <v>322</v>
      </c>
      <c r="X3682">
        <v>5681</v>
      </c>
      <c r="Y3682">
        <v>1</v>
      </c>
      <c r="Z3682" t="s">
        <v>46</v>
      </c>
      <c r="AA3682" t="s">
        <v>51</v>
      </c>
      <c r="AB3682">
        <v>248</v>
      </c>
      <c r="AC3682">
        <v>0.5</v>
      </c>
    </row>
    <row r="3683" spans="13:29" x14ac:dyDescent="0.35">
      <c r="M3683" t="s">
        <v>44</v>
      </c>
      <c r="N3683">
        <v>9509889</v>
      </c>
      <c r="O3683" t="s">
        <v>6</v>
      </c>
      <c r="P3683">
        <v>52.377576928780698</v>
      </c>
      <c r="Q3683">
        <v>4.8938543791919296</v>
      </c>
      <c r="R3683" t="s">
        <v>50</v>
      </c>
      <c r="S3683">
        <v>141</v>
      </c>
      <c r="T3683">
        <v>218</v>
      </c>
      <c r="U3683">
        <v>155</v>
      </c>
      <c r="V3683">
        <v>4.42</v>
      </c>
      <c r="W3683">
        <v>160</v>
      </c>
      <c r="X3683">
        <v>5788</v>
      </c>
      <c r="Y3683">
        <v>1</v>
      </c>
      <c r="Z3683" t="s">
        <v>46</v>
      </c>
      <c r="AA3683" t="s">
        <v>51</v>
      </c>
      <c r="AB3683">
        <v>30738</v>
      </c>
      <c r="AC3683">
        <v>0.5</v>
      </c>
    </row>
    <row r="3684" spans="13:29" x14ac:dyDescent="0.35">
      <c r="M3684" t="s">
        <v>44</v>
      </c>
      <c r="N3684">
        <v>10259094</v>
      </c>
      <c r="O3684" t="s">
        <v>6</v>
      </c>
      <c r="P3684">
        <v>52.380696618280098</v>
      </c>
      <c r="Q3684">
        <v>4.8893452194182103</v>
      </c>
      <c r="R3684" t="s">
        <v>50</v>
      </c>
      <c r="S3684">
        <v>99</v>
      </c>
      <c r="T3684">
        <v>193</v>
      </c>
      <c r="U3684">
        <v>94</v>
      </c>
      <c r="V3684">
        <v>2.66</v>
      </c>
      <c r="W3684">
        <v>195</v>
      </c>
      <c r="X3684">
        <v>6269</v>
      </c>
      <c r="Y3684">
        <v>1</v>
      </c>
      <c r="Z3684" t="s">
        <v>46</v>
      </c>
      <c r="AA3684" t="s">
        <v>51</v>
      </c>
      <c r="AB3684">
        <v>19107</v>
      </c>
      <c r="AC3684">
        <v>0.5</v>
      </c>
    </row>
    <row r="3685" spans="13:29" x14ac:dyDescent="0.35">
      <c r="M3685" t="s">
        <v>44</v>
      </c>
      <c r="N3685">
        <v>10287267</v>
      </c>
      <c r="O3685" t="s">
        <v>6</v>
      </c>
      <c r="P3685">
        <v>52.376633643103197</v>
      </c>
      <c r="Q3685">
        <v>4.8941656156812803</v>
      </c>
      <c r="R3685" t="s">
        <v>50</v>
      </c>
      <c r="S3685">
        <v>130</v>
      </c>
      <c r="T3685">
        <v>11</v>
      </c>
      <c r="U3685">
        <v>11</v>
      </c>
      <c r="V3685">
        <v>0.32</v>
      </c>
      <c r="W3685">
        <v>330</v>
      </c>
      <c r="X3685">
        <v>6282</v>
      </c>
      <c r="Y3685">
        <v>1</v>
      </c>
      <c r="Z3685" t="s">
        <v>46</v>
      </c>
      <c r="AA3685" t="s">
        <v>51</v>
      </c>
      <c r="AB3685">
        <v>1430</v>
      </c>
      <c r="AC3685">
        <v>0.5</v>
      </c>
    </row>
    <row r="3686" spans="13:29" x14ac:dyDescent="0.35">
      <c r="M3686" t="s">
        <v>44</v>
      </c>
      <c r="N3686">
        <v>10441222</v>
      </c>
      <c r="O3686" t="s">
        <v>6</v>
      </c>
      <c r="P3686">
        <v>52.3668800640231</v>
      </c>
      <c r="Q3686">
        <v>4.8786602748043997</v>
      </c>
      <c r="R3686" t="s">
        <v>50</v>
      </c>
      <c r="S3686">
        <v>90</v>
      </c>
      <c r="T3686">
        <v>5</v>
      </c>
      <c r="U3686">
        <v>181</v>
      </c>
      <c r="V3686">
        <v>5.27</v>
      </c>
      <c r="W3686">
        <v>340</v>
      </c>
      <c r="X3686">
        <v>6347</v>
      </c>
      <c r="Y3686">
        <v>1</v>
      </c>
      <c r="Z3686" t="s">
        <v>46</v>
      </c>
      <c r="AA3686" t="s">
        <v>51</v>
      </c>
      <c r="AB3686">
        <v>450</v>
      </c>
      <c r="AC3686">
        <v>0.5</v>
      </c>
    </row>
    <row r="3687" spans="13:29" x14ac:dyDescent="0.35">
      <c r="M3687" t="s">
        <v>44</v>
      </c>
      <c r="N3687">
        <v>12444222</v>
      </c>
      <c r="O3687" t="s">
        <v>6</v>
      </c>
      <c r="P3687">
        <v>52.375130049364998</v>
      </c>
      <c r="Q3687">
        <v>4.8996940744780098</v>
      </c>
      <c r="R3687" t="s">
        <v>50</v>
      </c>
      <c r="S3687">
        <v>240</v>
      </c>
      <c r="T3687">
        <v>13</v>
      </c>
      <c r="U3687">
        <v>56</v>
      </c>
      <c r="V3687">
        <v>1.74</v>
      </c>
      <c r="W3687">
        <v>359</v>
      </c>
      <c r="X3687">
        <v>7365</v>
      </c>
      <c r="Y3687">
        <v>1</v>
      </c>
      <c r="Z3687" t="s">
        <v>46</v>
      </c>
      <c r="AA3687" t="s">
        <v>51</v>
      </c>
      <c r="AB3687">
        <v>3120</v>
      </c>
      <c r="AC3687">
        <v>0.5</v>
      </c>
    </row>
    <row r="3688" spans="13:29" x14ac:dyDescent="0.35">
      <c r="M3688" t="s">
        <v>44</v>
      </c>
      <c r="N3688">
        <v>12446710</v>
      </c>
      <c r="O3688" t="s">
        <v>6</v>
      </c>
      <c r="P3688">
        <v>52.374694521840297</v>
      </c>
      <c r="Q3688">
        <v>4.9002655127861496</v>
      </c>
      <c r="R3688" t="s">
        <v>50</v>
      </c>
      <c r="S3688">
        <v>180</v>
      </c>
      <c r="T3688">
        <v>16</v>
      </c>
      <c r="U3688">
        <v>59</v>
      </c>
      <c r="V3688">
        <v>1.86</v>
      </c>
      <c r="W3688">
        <v>326</v>
      </c>
      <c r="X3688">
        <v>7368</v>
      </c>
      <c r="Y3688">
        <v>1</v>
      </c>
      <c r="Z3688" t="s">
        <v>46</v>
      </c>
      <c r="AA3688" t="s">
        <v>51</v>
      </c>
      <c r="AB3688">
        <v>2880</v>
      </c>
      <c r="AC3688">
        <v>0.5</v>
      </c>
    </row>
    <row r="3689" spans="13:29" x14ac:dyDescent="0.35">
      <c r="M3689" t="s">
        <v>44</v>
      </c>
      <c r="N3689">
        <v>12451293</v>
      </c>
      <c r="O3689" t="s">
        <v>6</v>
      </c>
      <c r="P3689">
        <v>52.3746816866297</v>
      </c>
      <c r="Q3689">
        <v>4.8989158638610704</v>
      </c>
      <c r="R3689" t="s">
        <v>50</v>
      </c>
      <c r="S3689">
        <v>90</v>
      </c>
      <c r="T3689">
        <v>18</v>
      </c>
      <c r="U3689">
        <v>124</v>
      </c>
      <c r="V3689">
        <v>3.94</v>
      </c>
      <c r="W3689">
        <v>356</v>
      </c>
      <c r="X3689">
        <v>7370</v>
      </c>
      <c r="Y3689">
        <v>1</v>
      </c>
      <c r="Z3689" t="s">
        <v>46</v>
      </c>
      <c r="AA3689" t="s">
        <v>51</v>
      </c>
      <c r="AB3689">
        <v>1620</v>
      </c>
      <c r="AC3689">
        <v>0.5</v>
      </c>
    </row>
    <row r="3690" spans="13:29" x14ac:dyDescent="0.35">
      <c r="M3690" t="s">
        <v>44</v>
      </c>
      <c r="N3690">
        <v>12507039</v>
      </c>
      <c r="O3690" t="s">
        <v>6</v>
      </c>
      <c r="P3690">
        <v>52.382535173055999</v>
      </c>
      <c r="Q3690">
        <v>4.8877365861282103</v>
      </c>
      <c r="R3690" t="s">
        <v>50</v>
      </c>
      <c r="S3690">
        <v>79</v>
      </c>
      <c r="T3690">
        <v>285</v>
      </c>
      <c r="U3690">
        <v>84</v>
      </c>
      <c r="V3690">
        <v>2.65</v>
      </c>
      <c r="W3690">
        <v>54</v>
      </c>
      <c r="X3690">
        <v>7404</v>
      </c>
      <c r="Y3690">
        <v>1</v>
      </c>
      <c r="Z3690" t="s">
        <v>46</v>
      </c>
      <c r="AA3690" t="s">
        <v>51</v>
      </c>
      <c r="AB3690">
        <v>22515</v>
      </c>
      <c r="AC3690">
        <v>0.5</v>
      </c>
    </row>
    <row r="3691" spans="13:29" x14ac:dyDescent="0.35">
      <c r="M3691" t="s">
        <v>44</v>
      </c>
      <c r="N3691">
        <v>12550549</v>
      </c>
      <c r="O3691" t="s">
        <v>6</v>
      </c>
      <c r="P3691">
        <v>52.365337736338702</v>
      </c>
      <c r="Q3691">
        <v>4.8801706062958203</v>
      </c>
      <c r="R3691" t="s">
        <v>50</v>
      </c>
      <c r="S3691">
        <v>90</v>
      </c>
      <c r="T3691">
        <v>6</v>
      </c>
      <c r="U3691">
        <v>119</v>
      </c>
      <c r="V3691">
        <v>5.34</v>
      </c>
      <c r="W3691">
        <v>266</v>
      </c>
      <c r="X3691">
        <v>7434</v>
      </c>
      <c r="Y3691">
        <v>1</v>
      </c>
      <c r="Z3691" t="s">
        <v>46</v>
      </c>
      <c r="AA3691" t="s">
        <v>51</v>
      </c>
      <c r="AB3691">
        <v>540</v>
      </c>
      <c r="AC3691">
        <v>0.5</v>
      </c>
    </row>
    <row r="3692" spans="13:29" x14ac:dyDescent="0.35">
      <c r="M3692" t="s">
        <v>44</v>
      </c>
      <c r="N3692">
        <v>12582071</v>
      </c>
      <c r="O3692" t="s">
        <v>6</v>
      </c>
      <c r="P3692">
        <v>52.373406620586898</v>
      </c>
      <c r="Q3692">
        <v>4.9000220724904704</v>
      </c>
      <c r="R3692" t="s">
        <v>50</v>
      </c>
      <c r="S3692">
        <v>180</v>
      </c>
      <c r="T3692">
        <v>22</v>
      </c>
      <c r="U3692">
        <v>95</v>
      </c>
      <c r="V3692">
        <v>3.09</v>
      </c>
      <c r="W3692">
        <v>333</v>
      </c>
      <c r="X3692">
        <v>7463</v>
      </c>
      <c r="Y3692">
        <v>1</v>
      </c>
      <c r="Z3692" t="s">
        <v>46</v>
      </c>
      <c r="AA3692" t="s">
        <v>51</v>
      </c>
      <c r="AB3692">
        <v>3960</v>
      </c>
      <c r="AC3692">
        <v>0.5</v>
      </c>
    </row>
    <row r="3693" spans="13:29" x14ac:dyDescent="0.35">
      <c r="M3693" t="s">
        <v>44</v>
      </c>
      <c r="N3693">
        <v>12865293</v>
      </c>
      <c r="O3693" t="s">
        <v>6</v>
      </c>
      <c r="P3693">
        <v>52.375077152607801</v>
      </c>
      <c r="Q3693">
        <v>4.9001909469801603</v>
      </c>
      <c r="R3693" t="s">
        <v>50</v>
      </c>
      <c r="S3693">
        <v>120</v>
      </c>
      <c r="T3693">
        <v>16</v>
      </c>
      <c r="U3693">
        <v>100</v>
      </c>
      <c r="V3693">
        <v>3.2</v>
      </c>
      <c r="W3693">
        <v>350</v>
      </c>
      <c r="X3693">
        <v>7633</v>
      </c>
      <c r="Y3693">
        <v>1</v>
      </c>
      <c r="Z3693" t="s">
        <v>46</v>
      </c>
      <c r="AA3693" t="s">
        <v>51</v>
      </c>
      <c r="AB3693">
        <v>1920</v>
      </c>
      <c r="AC3693">
        <v>0.5</v>
      </c>
    </row>
    <row r="3694" spans="13:29" x14ac:dyDescent="0.35">
      <c r="M3694" t="s">
        <v>44</v>
      </c>
      <c r="N3694">
        <v>12865495</v>
      </c>
      <c r="O3694" t="s">
        <v>6</v>
      </c>
      <c r="P3694">
        <v>52.373396255312599</v>
      </c>
      <c r="Q3694">
        <v>4.8984271754976101</v>
      </c>
      <c r="R3694" t="s">
        <v>50</v>
      </c>
      <c r="S3694">
        <v>120</v>
      </c>
      <c r="T3694">
        <v>14</v>
      </c>
      <c r="U3694">
        <v>116</v>
      </c>
      <c r="V3694">
        <v>3.75</v>
      </c>
      <c r="W3694">
        <v>352</v>
      </c>
      <c r="X3694">
        <v>7634</v>
      </c>
      <c r="Y3694">
        <v>1</v>
      </c>
      <c r="Z3694" t="s">
        <v>46</v>
      </c>
      <c r="AA3694" t="s">
        <v>51</v>
      </c>
      <c r="AB3694">
        <v>1680</v>
      </c>
      <c r="AC3694">
        <v>0.5</v>
      </c>
    </row>
    <row r="3695" spans="13:29" x14ac:dyDescent="0.35">
      <c r="M3695" t="s">
        <v>44</v>
      </c>
      <c r="N3695">
        <v>12898673</v>
      </c>
      <c r="O3695" t="s">
        <v>6</v>
      </c>
      <c r="P3695">
        <v>52.373346368599798</v>
      </c>
      <c r="Q3695">
        <v>4.8983438400155297</v>
      </c>
      <c r="R3695" t="s">
        <v>50</v>
      </c>
      <c r="S3695">
        <v>90</v>
      </c>
      <c r="T3695">
        <v>12</v>
      </c>
      <c r="U3695">
        <v>115</v>
      </c>
      <c r="V3695">
        <v>3.73</v>
      </c>
      <c r="W3695">
        <v>347</v>
      </c>
      <c r="X3695">
        <v>7659</v>
      </c>
      <c r="Y3695">
        <v>1</v>
      </c>
      <c r="Z3695" t="s">
        <v>46</v>
      </c>
      <c r="AA3695" t="s">
        <v>51</v>
      </c>
      <c r="AB3695">
        <v>1080</v>
      </c>
      <c r="AC3695">
        <v>0.5</v>
      </c>
    </row>
    <row r="3696" spans="13:29" x14ac:dyDescent="0.35">
      <c r="M3696" t="s">
        <v>44</v>
      </c>
      <c r="N3696">
        <v>12908561</v>
      </c>
      <c r="O3696" t="s">
        <v>6</v>
      </c>
      <c r="P3696">
        <v>52.375453752216899</v>
      </c>
      <c r="Q3696">
        <v>4.8996385543928298</v>
      </c>
      <c r="R3696" t="s">
        <v>50</v>
      </c>
      <c r="S3696">
        <v>90</v>
      </c>
      <c r="T3696">
        <v>12</v>
      </c>
      <c r="U3696">
        <v>134</v>
      </c>
      <c r="V3696">
        <v>4.32</v>
      </c>
      <c r="W3696">
        <v>345</v>
      </c>
      <c r="X3696">
        <v>7665</v>
      </c>
      <c r="Y3696">
        <v>1</v>
      </c>
      <c r="Z3696" t="s">
        <v>46</v>
      </c>
      <c r="AA3696" t="s">
        <v>51</v>
      </c>
      <c r="AB3696">
        <v>1080</v>
      </c>
      <c r="AC3696">
        <v>0.5</v>
      </c>
    </row>
    <row r="3697" spans="13:29" x14ac:dyDescent="0.35">
      <c r="M3697" t="s">
        <v>44</v>
      </c>
      <c r="N3697">
        <v>13051355</v>
      </c>
      <c r="O3697" t="s">
        <v>6</v>
      </c>
      <c r="P3697">
        <v>52.370618074625</v>
      </c>
      <c r="Q3697">
        <v>4.8935423260867896</v>
      </c>
      <c r="R3697" t="s">
        <v>50</v>
      </c>
      <c r="S3697">
        <v>119</v>
      </c>
      <c r="T3697">
        <v>25</v>
      </c>
      <c r="U3697">
        <v>53</v>
      </c>
      <c r="V3697">
        <v>1.74</v>
      </c>
      <c r="W3697">
        <v>38</v>
      </c>
      <c r="X3697">
        <v>7781</v>
      </c>
      <c r="Y3697">
        <v>1</v>
      </c>
      <c r="Z3697" t="s">
        <v>46</v>
      </c>
      <c r="AA3697" t="s">
        <v>51</v>
      </c>
      <c r="AB3697">
        <v>2975</v>
      </c>
      <c r="AC3697">
        <v>0.5</v>
      </c>
    </row>
    <row r="3698" spans="13:29" x14ac:dyDescent="0.35">
      <c r="M3698" t="s">
        <v>44</v>
      </c>
      <c r="N3698">
        <v>13086175</v>
      </c>
      <c r="O3698" t="s">
        <v>6</v>
      </c>
      <c r="P3698">
        <v>52.373260760440502</v>
      </c>
      <c r="Q3698">
        <v>4.8986119286823699</v>
      </c>
      <c r="R3698" t="s">
        <v>50</v>
      </c>
      <c r="S3698">
        <v>195</v>
      </c>
      <c r="T3698">
        <v>5</v>
      </c>
      <c r="U3698">
        <v>16</v>
      </c>
      <c r="V3698">
        <v>0.51</v>
      </c>
      <c r="W3698">
        <v>361</v>
      </c>
      <c r="X3698">
        <v>7804</v>
      </c>
      <c r="Y3698">
        <v>1</v>
      </c>
      <c r="Z3698" t="s">
        <v>46</v>
      </c>
      <c r="AA3698" t="s">
        <v>51</v>
      </c>
      <c r="AB3698">
        <v>975</v>
      </c>
      <c r="AC3698">
        <v>0.5</v>
      </c>
    </row>
    <row r="3699" spans="13:29" x14ac:dyDescent="0.35">
      <c r="M3699" t="s">
        <v>44</v>
      </c>
      <c r="N3699">
        <v>13092978</v>
      </c>
      <c r="O3699" t="s">
        <v>6</v>
      </c>
      <c r="P3699">
        <v>52.373547142899803</v>
      </c>
      <c r="Q3699">
        <v>4.8983661410780099</v>
      </c>
      <c r="R3699" t="s">
        <v>50</v>
      </c>
      <c r="S3699">
        <v>120</v>
      </c>
      <c r="T3699">
        <v>15</v>
      </c>
      <c r="U3699">
        <v>95</v>
      </c>
      <c r="V3699">
        <v>3.08</v>
      </c>
      <c r="W3699">
        <v>355</v>
      </c>
      <c r="X3699">
        <v>7819</v>
      </c>
      <c r="Y3699">
        <v>1</v>
      </c>
      <c r="Z3699" t="s">
        <v>46</v>
      </c>
      <c r="AA3699" t="s">
        <v>51</v>
      </c>
      <c r="AB3699">
        <v>1800</v>
      </c>
      <c r="AC3699">
        <v>0.5</v>
      </c>
    </row>
    <row r="3700" spans="13:29" x14ac:dyDescent="0.35">
      <c r="M3700" t="s">
        <v>44</v>
      </c>
      <c r="N3700">
        <v>13108442</v>
      </c>
      <c r="O3700" t="s">
        <v>6</v>
      </c>
      <c r="P3700">
        <v>52.3722397902254</v>
      </c>
      <c r="Q3700">
        <v>4.8946273444726902</v>
      </c>
      <c r="R3700" t="s">
        <v>50</v>
      </c>
      <c r="S3700">
        <v>200</v>
      </c>
      <c r="T3700">
        <v>11</v>
      </c>
      <c r="U3700">
        <v>61</v>
      </c>
      <c r="V3700">
        <v>1.99</v>
      </c>
      <c r="W3700">
        <v>17</v>
      </c>
      <c r="X3700">
        <v>7838</v>
      </c>
      <c r="Y3700">
        <v>1</v>
      </c>
      <c r="Z3700" t="s">
        <v>46</v>
      </c>
      <c r="AA3700" t="s">
        <v>51</v>
      </c>
      <c r="AB3700">
        <v>2200</v>
      </c>
      <c r="AC3700">
        <v>0.5</v>
      </c>
    </row>
    <row r="3701" spans="13:29" x14ac:dyDescent="0.35">
      <c r="M3701" t="s">
        <v>44</v>
      </c>
      <c r="N3701">
        <v>13160285</v>
      </c>
      <c r="O3701" t="s">
        <v>6</v>
      </c>
      <c r="P3701">
        <v>52.375779730640602</v>
      </c>
      <c r="Q3701">
        <v>4.8815197066577802</v>
      </c>
      <c r="R3701" t="s">
        <v>50</v>
      </c>
      <c r="S3701">
        <v>120</v>
      </c>
      <c r="T3701">
        <v>168</v>
      </c>
      <c r="U3701">
        <v>140</v>
      </c>
      <c r="V3701">
        <v>4.7</v>
      </c>
      <c r="W3701">
        <v>157</v>
      </c>
      <c r="X3701">
        <v>7902</v>
      </c>
      <c r="Y3701">
        <v>1</v>
      </c>
      <c r="Z3701" t="s">
        <v>46</v>
      </c>
      <c r="AA3701" t="s">
        <v>51</v>
      </c>
      <c r="AB3701">
        <v>20160</v>
      </c>
      <c r="AC3701">
        <v>0.5</v>
      </c>
    </row>
    <row r="3702" spans="13:29" x14ac:dyDescent="0.35">
      <c r="M3702" t="s">
        <v>44</v>
      </c>
      <c r="N3702">
        <v>13584858</v>
      </c>
      <c r="O3702" t="s">
        <v>6</v>
      </c>
      <c r="P3702">
        <v>52.373556639657998</v>
      </c>
      <c r="Q3702">
        <v>4.8998523106030998</v>
      </c>
      <c r="R3702" t="s">
        <v>50</v>
      </c>
      <c r="S3702">
        <v>140</v>
      </c>
      <c r="T3702">
        <v>48</v>
      </c>
      <c r="U3702">
        <v>144</v>
      </c>
      <c r="V3702">
        <v>4.92</v>
      </c>
      <c r="W3702">
        <v>284</v>
      </c>
      <c r="X3702">
        <v>8335</v>
      </c>
      <c r="Y3702">
        <v>1</v>
      </c>
      <c r="Z3702" t="s">
        <v>46</v>
      </c>
      <c r="AA3702" t="s">
        <v>51</v>
      </c>
      <c r="AB3702">
        <v>6720</v>
      </c>
      <c r="AC3702">
        <v>0.5</v>
      </c>
    </row>
    <row r="3703" spans="13:29" x14ac:dyDescent="0.35">
      <c r="M3703" t="s">
        <v>44</v>
      </c>
      <c r="N3703">
        <v>13744019</v>
      </c>
      <c r="O3703" t="s">
        <v>6</v>
      </c>
      <c r="P3703">
        <v>52.3698689748636</v>
      </c>
      <c r="Q3703">
        <v>4.8864977130528597</v>
      </c>
      <c r="R3703" t="s">
        <v>50</v>
      </c>
      <c r="S3703">
        <v>134</v>
      </c>
      <c r="T3703">
        <v>105</v>
      </c>
      <c r="U3703">
        <v>28</v>
      </c>
      <c r="V3703">
        <v>0.95</v>
      </c>
      <c r="W3703">
        <v>143</v>
      </c>
      <c r="X3703">
        <v>8531</v>
      </c>
      <c r="Y3703">
        <v>1</v>
      </c>
      <c r="Z3703" t="s">
        <v>46</v>
      </c>
      <c r="AA3703" t="s">
        <v>51</v>
      </c>
      <c r="AB3703">
        <v>14070</v>
      </c>
      <c r="AC3703">
        <v>0.5</v>
      </c>
    </row>
    <row r="3704" spans="13:29" x14ac:dyDescent="0.35">
      <c r="M3704" t="s">
        <v>44</v>
      </c>
      <c r="N3704">
        <v>13888899</v>
      </c>
      <c r="O3704" t="s">
        <v>6</v>
      </c>
      <c r="P3704">
        <v>52.376397681455302</v>
      </c>
      <c r="Q3704">
        <v>4.8934379212557504</v>
      </c>
      <c r="R3704" t="s">
        <v>50</v>
      </c>
      <c r="S3704">
        <v>120</v>
      </c>
      <c r="T3704">
        <v>317</v>
      </c>
      <c r="U3704">
        <v>52</v>
      </c>
      <c r="V3704">
        <v>1.83</v>
      </c>
      <c r="W3704">
        <v>67</v>
      </c>
      <c r="X3704">
        <v>8699</v>
      </c>
      <c r="Y3704">
        <v>1</v>
      </c>
      <c r="Z3704" t="s">
        <v>46</v>
      </c>
      <c r="AA3704" t="s">
        <v>51</v>
      </c>
      <c r="AB3704">
        <v>38040</v>
      </c>
      <c r="AC3704">
        <v>0.5</v>
      </c>
    </row>
    <row r="3705" spans="13:29" x14ac:dyDescent="0.35">
      <c r="M3705" t="s">
        <v>44</v>
      </c>
      <c r="N3705">
        <v>14139904</v>
      </c>
      <c r="O3705" t="s">
        <v>6</v>
      </c>
      <c r="P3705">
        <v>52.369952475465396</v>
      </c>
      <c r="Q3705">
        <v>4.8869287685211003</v>
      </c>
      <c r="R3705" t="s">
        <v>50</v>
      </c>
      <c r="S3705">
        <v>134</v>
      </c>
      <c r="T3705">
        <v>69</v>
      </c>
      <c r="U3705">
        <v>89</v>
      </c>
      <c r="V3705">
        <v>3.09</v>
      </c>
      <c r="W3705">
        <v>138</v>
      </c>
      <c r="X3705">
        <v>8994</v>
      </c>
      <c r="Y3705">
        <v>1</v>
      </c>
      <c r="Z3705" t="s">
        <v>46</v>
      </c>
      <c r="AA3705" t="s">
        <v>51</v>
      </c>
      <c r="AB3705">
        <v>9246</v>
      </c>
      <c r="AC3705">
        <v>0.5</v>
      </c>
    </row>
    <row r="3706" spans="13:29" x14ac:dyDescent="0.35">
      <c r="M3706" t="s">
        <v>44</v>
      </c>
      <c r="N3706">
        <v>14955462</v>
      </c>
      <c r="O3706" t="s">
        <v>6</v>
      </c>
      <c r="P3706">
        <v>52.374144567684397</v>
      </c>
      <c r="Q3706">
        <v>4.8927904286419102</v>
      </c>
      <c r="R3706" t="s">
        <v>50</v>
      </c>
      <c r="S3706">
        <v>180</v>
      </c>
      <c r="T3706">
        <v>288</v>
      </c>
      <c r="U3706">
        <v>63</v>
      </c>
      <c r="V3706">
        <v>2.33</v>
      </c>
      <c r="W3706">
        <v>76</v>
      </c>
      <c r="X3706">
        <v>9598</v>
      </c>
      <c r="Y3706">
        <v>1</v>
      </c>
      <c r="Z3706" t="s">
        <v>46</v>
      </c>
      <c r="AA3706" t="s">
        <v>51</v>
      </c>
      <c r="AB3706">
        <v>51840</v>
      </c>
      <c r="AC3706">
        <v>0.5</v>
      </c>
    </row>
    <row r="3707" spans="13:29" x14ac:dyDescent="0.35">
      <c r="M3707" t="s">
        <v>44</v>
      </c>
      <c r="N3707">
        <v>15525897</v>
      </c>
      <c r="O3707" t="s">
        <v>6</v>
      </c>
      <c r="P3707">
        <v>52.3783635031728</v>
      </c>
      <c r="Q3707">
        <v>4.8794840277326097</v>
      </c>
      <c r="R3707" t="s">
        <v>50</v>
      </c>
      <c r="S3707">
        <v>350</v>
      </c>
      <c r="T3707">
        <v>46</v>
      </c>
      <c r="U3707">
        <v>28</v>
      </c>
      <c r="V3707">
        <v>1.0900000000000001</v>
      </c>
      <c r="W3707">
        <v>346</v>
      </c>
      <c r="X3707">
        <v>9944</v>
      </c>
      <c r="Y3707">
        <v>1</v>
      </c>
      <c r="Z3707" t="s">
        <v>46</v>
      </c>
      <c r="AA3707" t="s">
        <v>51</v>
      </c>
      <c r="AB3707">
        <v>16100</v>
      </c>
      <c r="AC3707">
        <v>0.5</v>
      </c>
    </row>
    <row r="3708" spans="13:29" x14ac:dyDescent="0.35">
      <c r="M3708" t="s">
        <v>44</v>
      </c>
      <c r="N3708">
        <v>15544303</v>
      </c>
      <c r="O3708" t="s">
        <v>6</v>
      </c>
      <c r="P3708">
        <v>52.374749995869301</v>
      </c>
      <c r="Q3708">
        <v>4.8915848499808696</v>
      </c>
      <c r="R3708" t="s">
        <v>50</v>
      </c>
      <c r="S3708">
        <v>300</v>
      </c>
      <c r="T3708">
        <v>275</v>
      </c>
      <c r="U3708">
        <v>1</v>
      </c>
      <c r="V3708">
        <v>0.04</v>
      </c>
      <c r="W3708">
        <v>90</v>
      </c>
      <c r="X3708">
        <v>9964</v>
      </c>
      <c r="Y3708">
        <v>1</v>
      </c>
      <c r="Z3708" t="s">
        <v>46</v>
      </c>
      <c r="AA3708" t="s">
        <v>51</v>
      </c>
      <c r="AB3708">
        <v>82500</v>
      </c>
      <c r="AC3708">
        <v>0.5</v>
      </c>
    </row>
    <row r="3709" spans="13:29" x14ac:dyDescent="0.35">
      <c r="M3709" t="s">
        <v>44</v>
      </c>
      <c r="N3709">
        <v>16249620</v>
      </c>
      <c r="O3709" t="s">
        <v>6</v>
      </c>
      <c r="P3709">
        <v>52.371432065175703</v>
      </c>
      <c r="Q3709">
        <v>4.8930540177672404</v>
      </c>
      <c r="R3709" t="s">
        <v>50</v>
      </c>
      <c r="S3709">
        <v>75</v>
      </c>
      <c r="T3709">
        <v>313</v>
      </c>
      <c r="U3709">
        <v>124</v>
      </c>
      <c r="V3709">
        <v>5.16</v>
      </c>
      <c r="W3709">
        <v>32</v>
      </c>
      <c r="X3709">
        <v>10430</v>
      </c>
      <c r="Y3709">
        <v>1</v>
      </c>
      <c r="Z3709" t="s">
        <v>46</v>
      </c>
      <c r="AA3709" t="s">
        <v>51</v>
      </c>
      <c r="AB3709">
        <v>23475</v>
      </c>
      <c r="AC3709">
        <v>0.5</v>
      </c>
    </row>
    <row r="3710" spans="13:29" x14ac:dyDescent="0.35">
      <c r="M3710" t="s">
        <v>44</v>
      </c>
      <c r="N3710">
        <v>16249820</v>
      </c>
      <c r="O3710" t="s">
        <v>6</v>
      </c>
      <c r="P3710">
        <v>52.370863661957401</v>
      </c>
      <c r="Q3710">
        <v>4.8951165645495802</v>
      </c>
      <c r="R3710" t="s">
        <v>50</v>
      </c>
      <c r="S3710">
        <v>75</v>
      </c>
      <c r="T3710">
        <v>331</v>
      </c>
      <c r="U3710">
        <v>108</v>
      </c>
      <c r="V3710">
        <v>4.49</v>
      </c>
      <c r="W3710">
        <v>34</v>
      </c>
      <c r="X3710">
        <v>10432</v>
      </c>
      <c r="Y3710">
        <v>1</v>
      </c>
      <c r="Z3710" t="s">
        <v>46</v>
      </c>
      <c r="AA3710" t="s">
        <v>51</v>
      </c>
      <c r="AB3710">
        <v>24825</v>
      </c>
      <c r="AC3710">
        <v>0.5</v>
      </c>
    </row>
    <row r="3711" spans="13:29" x14ac:dyDescent="0.35">
      <c r="M3711" t="s">
        <v>44</v>
      </c>
      <c r="N3711">
        <v>16340640</v>
      </c>
      <c r="O3711" t="s">
        <v>6</v>
      </c>
      <c r="P3711">
        <v>52.3740920060579</v>
      </c>
      <c r="Q3711">
        <v>4.8791041188345599</v>
      </c>
      <c r="R3711" t="s">
        <v>50</v>
      </c>
      <c r="S3711">
        <v>129</v>
      </c>
      <c r="T3711">
        <v>19</v>
      </c>
      <c r="U3711">
        <v>110</v>
      </c>
      <c r="V3711">
        <v>4.68</v>
      </c>
      <c r="W3711">
        <v>308</v>
      </c>
      <c r="X3711">
        <v>10502</v>
      </c>
      <c r="Y3711">
        <v>1</v>
      </c>
      <c r="Z3711" t="s">
        <v>46</v>
      </c>
      <c r="AA3711" t="s">
        <v>51</v>
      </c>
      <c r="AB3711">
        <v>2451</v>
      </c>
      <c r="AC3711">
        <v>0.5</v>
      </c>
    </row>
    <row r="3712" spans="13:29" x14ac:dyDescent="0.35">
      <c r="M3712" t="s">
        <v>44</v>
      </c>
      <c r="N3712">
        <v>16385090</v>
      </c>
      <c r="O3712" t="s">
        <v>6</v>
      </c>
      <c r="P3712">
        <v>52.374518369710898</v>
      </c>
      <c r="Q3712">
        <v>4.8905152628988899</v>
      </c>
      <c r="R3712" t="s">
        <v>50</v>
      </c>
      <c r="S3712">
        <v>105</v>
      </c>
      <c r="T3712">
        <v>354</v>
      </c>
      <c r="U3712">
        <v>69</v>
      </c>
      <c r="V3712">
        <v>2.94</v>
      </c>
      <c r="W3712">
        <v>24</v>
      </c>
      <c r="X3712">
        <v>10549</v>
      </c>
      <c r="Y3712">
        <v>1</v>
      </c>
      <c r="Z3712" t="s">
        <v>46</v>
      </c>
      <c r="AA3712" t="s">
        <v>51</v>
      </c>
      <c r="AB3712">
        <v>37170</v>
      </c>
      <c r="AC3712">
        <v>0.5</v>
      </c>
    </row>
    <row r="3713" spans="13:29" x14ac:dyDescent="0.35">
      <c r="M3713" t="s">
        <v>44</v>
      </c>
      <c r="N3713">
        <v>16401179</v>
      </c>
      <c r="O3713" t="s">
        <v>6</v>
      </c>
      <c r="P3713">
        <v>52.379011044653801</v>
      </c>
      <c r="Q3713">
        <v>4.8915040101453204</v>
      </c>
      <c r="R3713" t="s">
        <v>50</v>
      </c>
      <c r="S3713">
        <v>140</v>
      </c>
      <c r="T3713">
        <v>5</v>
      </c>
      <c r="U3713">
        <v>67</v>
      </c>
      <c r="V3713">
        <v>2.84</v>
      </c>
      <c r="W3713">
        <v>271</v>
      </c>
      <c r="X3713">
        <v>10565</v>
      </c>
      <c r="Y3713">
        <v>1</v>
      </c>
      <c r="Z3713" t="s">
        <v>46</v>
      </c>
      <c r="AA3713" t="s">
        <v>51</v>
      </c>
      <c r="AB3713">
        <v>700</v>
      </c>
      <c r="AC3713">
        <v>0.5</v>
      </c>
    </row>
    <row r="3714" spans="13:29" x14ac:dyDescent="0.35">
      <c r="M3714" t="s">
        <v>44</v>
      </c>
      <c r="N3714">
        <v>16511550</v>
      </c>
      <c r="O3714" t="s">
        <v>6</v>
      </c>
      <c r="P3714">
        <v>52.378947097621101</v>
      </c>
      <c r="Q3714">
        <v>4.8949077357367496</v>
      </c>
      <c r="R3714" t="s">
        <v>50</v>
      </c>
      <c r="S3714">
        <v>112</v>
      </c>
      <c r="T3714">
        <v>239</v>
      </c>
      <c r="U3714">
        <v>147</v>
      </c>
      <c r="V3714">
        <v>6.25</v>
      </c>
      <c r="W3714">
        <v>112</v>
      </c>
      <c r="X3714">
        <v>10639</v>
      </c>
      <c r="Y3714">
        <v>1</v>
      </c>
      <c r="Z3714" t="s">
        <v>46</v>
      </c>
      <c r="AA3714" t="s">
        <v>51</v>
      </c>
      <c r="AB3714">
        <v>26768</v>
      </c>
      <c r="AC3714">
        <v>0.5</v>
      </c>
    </row>
    <row r="3715" spans="13:29" x14ac:dyDescent="0.35">
      <c r="M3715" t="s">
        <v>44</v>
      </c>
      <c r="N3715">
        <v>16863015</v>
      </c>
      <c r="O3715" t="s">
        <v>6</v>
      </c>
      <c r="P3715">
        <v>52.373507653205301</v>
      </c>
      <c r="Q3715">
        <v>4.89886715391855</v>
      </c>
      <c r="R3715" t="s">
        <v>50</v>
      </c>
      <c r="S3715">
        <v>120</v>
      </c>
      <c r="T3715">
        <v>21</v>
      </c>
      <c r="U3715">
        <v>78</v>
      </c>
      <c r="V3715">
        <v>3.46</v>
      </c>
      <c r="W3715">
        <v>352</v>
      </c>
      <c r="X3715">
        <v>10853</v>
      </c>
      <c r="Y3715">
        <v>1</v>
      </c>
      <c r="Z3715" t="s">
        <v>46</v>
      </c>
      <c r="AA3715" t="s">
        <v>51</v>
      </c>
      <c r="AB3715">
        <v>2520</v>
      </c>
      <c r="AC3715">
        <v>0.5</v>
      </c>
    </row>
    <row r="3716" spans="13:29" x14ac:dyDescent="0.35">
      <c r="M3716" t="s">
        <v>44</v>
      </c>
      <c r="N3716">
        <v>17049406</v>
      </c>
      <c r="O3716" t="s">
        <v>6</v>
      </c>
      <c r="P3716">
        <v>52.376598280335003</v>
      </c>
      <c r="Q3716">
        <v>4.8926995467906202</v>
      </c>
      <c r="R3716" t="s">
        <v>50</v>
      </c>
      <c r="S3716">
        <v>180</v>
      </c>
      <c r="T3716">
        <v>21</v>
      </c>
      <c r="U3716">
        <v>74</v>
      </c>
      <c r="V3716">
        <v>3.31</v>
      </c>
      <c r="W3716">
        <v>326</v>
      </c>
      <c r="X3716">
        <v>10963</v>
      </c>
      <c r="Y3716">
        <v>1</v>
      </c>
      <c r="Z3716" t="s">
        <v>46</v>
      </c>
      <c r="AA3716" t="s">
        <v>51</v>
      </c>
      <c r="AB3716">
        <v>3780</v>
      </c>
      <c r="AC3716">
        <v>0.5</v>
      </c>
    </row>
    <row r="3717" spans="13:29" x14ac:dyDescent="0.35">
      <c r="M3717" t="s">
        <v>44</v>
      </c>
      <c r="N3717">
        <v>17816285</v>
      </c>
      <c r="O3717" t="s">
        <v>6</v>
      </c>
      <c r="P3717">
        <v>52.379252984762402</v>
      </c>
      <c r="Q3717">
        <v>4.8862349993995098</v>
      </c>
      <c r="R3717" t="s">
        <v>50</v>
      </c>
      <c r="S3717">
        <v>149</v>
      </c>
      <c r="T3717">
        <v>15</v>
      </c>
      <c r="U3717">
        <v>41</v>
      </c>
      <c r="V3717">
        <v>1.98</v>
      </c>
      <c r="W3717">
        <v>361</v>
      </c>
      <c r="X3717">
        <v>11401</v>
      </c>
      <c r="Y3717">
        <v>1</v>
      </c>
      <c r="Z3717" t="s">
        <v>46</v>
      </c>
      <c r="AA3717" t="s">
        <v>51</v>
      </c>
      <c r="AB3717">
        <v>2235</v>
      </c>
      <c r="AC3717">
        <v>0.5</v>
      </c>
    </row>
    <row r="3718" spans="13:29" x14ac:dyDescent="0.35">
      <c r="M3718" t="s">
        <v>44</v>
      </c>
      <c r="N3718">
        <v>18517833</v>
      </c>
      <c r="O3718" t="s">
        <v>6</v>
      </c>
      <c r="P3718">
        <v>52.371871357127297</v>
      </c>
      <c r="Q3718">
        <v>4.8772161191130401</v>
      </c>
      <c r="R3718" t="s">
        <v>50</v>
      </c>
      <c r="S3718">
        <v>135</v>
      </c>
      <c r="T3718">
        <v>84</v>
      </c>
      <c r="U3718">
        <v>149</v>
      </c>
      <c r="V3718">
        <v>7.86</v>
      </c>
      <c r="W3718">
        <v>234</v>
      </c>
      <c r="X3718">
        <v>12023</v>
      </c>
      <c r="Y3718">
        <v>1</v>
      </c>
      <c r="Z3718" t="s">
        <v>46</v>
      </c>
      <c r="AA3718" t="s">
        <v>51</v>
      </c>
      <c r="AB3718">
        <v>11340</v>
      </c>
      <c r="AC3718">
        <v>0.5</v>
      </c>
    </row>
    <row r="3719" spans="13:29" x14ac:dyDescent="0.35">
      <c r="M3719" t="s">
        <v>44</v>
      </c>
      <c r="N3719">
        <v>18824672</v>
      </c>
      <c r="O3719" t="s">
        <v>6</v>
      </c>
      <c r="P3719">
        <v>52.365715392939002</v>
      </c>
      <c r="Q3719">
        <v>4.88066604412119</v>
      </c>
      <c r="R3719" t="s">
        <v>50</v>
      </c>
      <c r="S3719">
        <v>108</v>
      </c>
      <c r="T3719">
        <v>100</v>
      </c>
      <c r="U3719">
        <v>100</v>
      </c>
      <c r="V3719">
        <v>5.62</v>
      </c>
      <c r="W3719">
        <v>223</v>
      </c>
      <c r="X3719">
        <v>12258</v>
      </c>
      <c r="Y3719">
        <v>1</v>
      </c>
      <c r="Z3719" t="s">
        <v>46</v>
      </c>
      <c r="AA3719" t="s">
        <v>51</v>
      </c>
      <c r="AB3719">
        <v>10800</v>
      </c>
      <c r="AC3719">
        <v>0.5</v>
      </c>
    </row>
    <row r="3720" spans="13:29" x14ac:dyDescent="0.35">
      <c r="M3720" t="s">
        <v>44</v>
      </c>
      <c r="N3720">
        <v>18905973</v>
      </c>
      <c r="O3720" t="s">
        <v>6</v>
      </c>
      <c r="P3720">
        <v>52.381896702111803</v>
      </c>
      <c r="Q3720">
        <v>4.8885395262588096</v>
      </c>
      <c r="R3720" t="s">
        <v>50</v>
      </c>
      <c r="S3720">
        <v>95</v>
      </c>
      <c r="T3720">
        <v>12</v>
      </c>
      <c r="U3720">
        <v>23</v>
      </c>
      <c r="V3720">
        <v>1.24</v>
      </c>
      <c r="W3720">
        <v>265</v>
      </c>
      <c r="X3720">
        <v>12331</v>
      </c>
      <c r="Y3720">
        <v>1</v>
      </c>
      <c r="Z3720" t="s">
        <v>46</v>
      </c>
      <c r="AA3720" t="s">
        <v>51</v>
      </c>
      <c r="AB3720">
        <v>1140</v>
      </c>
      <c r="AC3720">
        <v>0.5</v>
      </c>
    </row>
    <row r="3721" spans="13:29" x14ac:dyDescent="0.35">
      <c r="M3721" t="s">
        <v>44</v>
      </c>
      <c r="N3721">
        <v>18906366</v>
      </c>
      <c r="O3721" t="s">
        <v>6</v>
      </c>
      <c r="P3721">
        <v>52.383116875155501</v>
      </c>
      <c r="Q3721">
        <v>4.8892475840813301</v>
      </c>
      <c r="R3721" t="s">
        <v>50</v>
      </c>
      <c r="S3721">
        <v>100</v>
      </c>
      <c r="T3721">
        <v>28</v>
      </c>
      <c r="U3721">
        <v>8</v>
      </c>
      <c r="V3721">
        <v>0.43</v>
      </c>
      <c r="W3721">
        <v>216</v>
      </c>
      <c r="X3721">
        <v>12333</v>
      </c>
      <c r="Y3721">
        <v>1</v>
      </c>
      <c r="Z3721" t="s">
        <v>46</v>
      </c>
      <c r="AA3721" t="s">
        <v>51</v>
      </c>
      <c r="AB3721">
        <v>2800</v>
      </c>
      <c r="AC3721">
        <v>0.5</v>
      </c>
    </row>
    <row r="3722" spans="13:29" x14ac:dyDescent="0.35">
      <c r="M3722" t="s">
        <v>44</v>
      </c>
      <c r="N3722">
        <v>19170155</v>
      </c>
      <c r="O3722" t="s">
        <v>6</v>
      </c>
      <c r="P3722">
        <v>52.373328762335099</v>
      </c>
      <c r="Q3722">
        <v>4.89708120388</v>
      </c>
      <c r="R3722" t="s">
        <v>50</v>
      </c>
      <c r="S3722">
        <v>71</v>
      </c>
      <c r="T3722">
        <v>346</v>
      </c>
      <c r="U3722">
        <v>104</v>
      </c>
      <c r="V3722">
        <v>5.78</v>
      </c>
      <c r="W3722">
        <v>27</v>
      </c>
      <c r="X3722">
        <v>12554</v>
      </c>
      <c r="Y3722">
        <v>1</v>
      </c>
      <c r="Z3722" t="s">
        <v>46</v>
      </c>
      <c r="AA3722" t="s">
        <v>51</v>
      </c>
      <c r="AB3722">
        <v>24566</v>
      </c>
      <c r="AC3722">
        <v>0.5</v>
      </c>
    </row>
    <row r="3723" spans="13:29" x14ac:dyDescent="0.35">
      <c r="M3723" t="s">
        <v>44</v>
      </c>
      <c r="N3723">
        <v>19422892</v>
      </c>
      <c r="O3723" t="s">
        <v>6</v>
      </c>
      <c r="P3723">
        <v>52.3794795380471</v>
      </c>
      <c r="Q3723">
        <v>4.8868005145541797</v>
      </c>
      <c r="R3723" t="s">
        <v>50</v>
      </c>
      <c r="S3723">
        <v>121</v>
      </c>
      <c r="T3723">
        <v>153</v>
      </c>
      <c r="U3723">
        <v>30</v>
      </c>
      <c r="V3723">
        <v>3.28</v>
      </c>
      <c r="W3723">
        <v>143</v>
      </c>
      <c r="X3723">
        <v>12780</v>
      </c>
      <c r="Y3723">
        <v>1</v>
      </c>
      <c r="Z3723" t="s">
        <v>46</v>
      </c>
      <c r="AA3723" t="s">
        <v>51</v>
      </c>
      <c r="AB3723">
        <v>18513</v>
      </c>
      <c r="AC3723">
        <v>0.5</v>
      </c>
    </row>
    <row r="3724" spans="13:29" x14ac:dyDescent="0.35">
      <c r="M3724" t="s">
        <v>44</v>
      </c>
      <c r="N3724">
        <v>19470365</v>
      </c>
      <c r="O3724" t="s">
        <v>6</v>
      </c>
      <c r="P3724">
        <v>52.382066623232198</v>
      </c>
      <c r="Q3724">
        <v>4.8892984423281902</v>
      </c>
      <c r="R3724" t="s">
        <v>50</v>
      </c>
      <c r="S3724">
        <v>113</v>
      </c>
      <c r="T3724">
        <v>296</v>
      </c>
      <c r="U3724">
        <v>32</v>
      </c>
      <c r="V3724">
        <v>2.1800000000000002</v>
      </c>
      <c r="W3724">
        <v>59</v>
      </c>
      <c r="X3724">
        <v>12812</v>
      </c>
      <c r="Y3724">
        <v>1</v>
      </c>
      <c r="Z3724" t="s">
        <v>46</v>
      </c>
      <c r="AA3724" t="s">
        <v>51</v>
      </c>
      <c r="AB3724">
        <v>33448</v>
      </c>
      <c r="AC3724">
        <v>0.5</v>
      </c>
    </row>
    <row r="3725" spans="13:29" x14ac:dyDescent="0.35">
      <c r="M3725" t="s">
        <v>44</v>
      </c>
      <c r="N3725">
        <v>19494579</v>
      </c>
      <c r="O3725" t="s">
        <v>6</v>
      </c>
      <c r="P3725">
        <v>52.374280440446398</v>
      </c>
      <c r="Q3725">
        <v>4.8838142861704004</v>
      </c>
      <c r="R3725" t="s">
        <v>50</v>
      </c>
      <c r="S3725">
        <v>150</v>
      </c>
      <c r="T3725">
        <v>110</v>
      </c>
      <c r="U3725">
        <v>55</v>
      </c>
      <c r="V3725">
        <v>3.36</v>
      </c>
      <c r="W3725">
        <v>355</v>
      </c>
      <c r="X3725">
        <v>12828</v>
      </c>
      <c r="Y3725">
        <v>1</v>
      </c>
      <c r="Z3725" t="s">
        <v>46</v>
      </c>
      <c r="AA3725" t="s">
        <v>51</v>
      </c>
      <c r="AB3725">
        <v>16500</v>
      </c>
      <c r="AC3725">
        <v>0.5</v>
      </c>
    </row>
    <row r="3726" spans="13:29" x14ac:dyDescent="0.35">
      <c r="M3726" t="s">
        <v>44</v>
      </c>
      <c r="N3726">
        <v>19527617</v>
      </c>
      <c r="O3726" t="s">
        <v>6</v>
      </c>
      <c r="P3726">
        <v>52.3782952372922</v>
      </c>
      <c r="Q3726">
        <v>4.8916962872471599</v>
      </c>
      <c r="R3726" t="s">
        <v>50</v>
      </c>
      <c r="S3726">
        <v>298</v>
      </c>
      <c r="T3726">
        <v>59</v>
      </c>
      <c r="U3726">
        <v>103</v>
      </c>
      <c r="V3726">
        <v>6.49</v>
      </c>
      <c r="W3726">
        <v>247</v>
      </c>
      <c r="X3726">
        <v>12859</v>
      </c>
      <c r="Y3726">
        <v>1</v>
      </c>
      <c r="Z3726" t="s">
        <v>46</v>
      </c>
      <c r="AA3726" t="s">
        <v>51</v>
      </c>
      <c r="AB3726">
        <v>17582</v>
      </c>
      <c r="AC3726">
        <v>0.5</v>
      </c>
    </row>
    <row r="3727" spans="13:29" x14ac:dyDescent="0.35">
      <c r="M3727" t="s">
        <v>44</v>
      </c>
      <c r="N3727">
        <v>20033456</v>
      </c>
      <c r="O3727" t="s">
        <v>6</v>
      </c>
      <c r="P3727">
        <v>52.3726058934826</v>
      </c>
      <c r="Q3727">
        <v>4.8835034350751698</v>
      </c>
      <c r="R3727" t="s">
        <v>50</v>
      </c>
      <c r="S3727">
        <v>145</v>
      </c>
      <c r="T3727">
        <v>21</v>
      </c>
      <c r="U3727">
        <v>2</v>
      </c>
      <c r="V3727">
        <v>0.13</v>
      </c>
      <c r="W3727">
        <v>350</v>
      </c>
      <c r="X3727">
        <v>13406</v>
      </c>
      <c r="Y3727">
        <v>1</v>
      </c>
      <c r="Z3727" t="s">
        <v>46</v>
      </c>
      <c r="AA3727" t="s">
        <v>51</v>
      </c>
      <c r="AB3727">
        <v>3045</v>
      </c>
      <c r="AC3727">
        <v>0.5</v>
      </c>
    </row>
    <row r="3728" spans="13:29" x14ac:dyDescent="0.35">
      <c r="M3728" t="s">
        <v>44</v>
      </c>
      <c r="N3728">
        <v>20774847</v>
      </c>
      <c r="O3728" t="s">
        <v>6</v>
      </c>
      <c r="P3728">
        <v>52.376926050996502</v>
      </c>
      <c r="Q3728">
        <v>4.8963278344783898</v>
      </c>
      <c r="R3728" t="s">
        <v>50</v>
      </c>
      <c r="S3728">
        <v>160</v>
      </c>
      <c r="T3728">
        <v>337</v>
      </c>
      <c r="U3728">
        <v>107</v>
      </c>
      <c r="V3728">
        <v>7.07</v>
      </c>
      <c r="W3728">
        <v>33</v>
      </c>
      <c r="X3728">
        <v>13960</v>
      </c>
      <c r="Y3728">
        <v>1</v>
      </c>
      <c r="Z3728" t="s">
        <v>46</v>
      </c>
      <c r="AA3728" t="s">
        <v>51</v>
      </c>
      <c r="AB3728">
        <v>53920</v>
      </c>
      <c r="AC3728">
        <v>0.5</v>
      </c>
    </row>
    <row r="3729" spans="13:29" x14ac:dyDescent="0.35">
      <c r="M3729" t="s">
        <v>44</v>
      </c>
      <c r="N3729">
        <v>20913032</v>
      </c>
      <c r="O3729" t="s">
        <v>6</v>
      </c>
      <c r="P3729">
        <v>52.373674493912397</v>
      </c>
      <c r="Q3729">
        <v>4.8988251331305799</v>
      </c>
      <c r="R3729" t="s">
        <v>50</v>
      </c>
      <c r="S3729">
        <v>90</v>
      </c>
      <c r="T3729">
        <v>7</v>
      </c>
      <c r="U3729">
        <v>30</v>
      </c>
      <c r="V3729">
        <v>2.0099999999999998</v>
      </c>
      <c r="W3729">
        <v>357</v>
      </c>
      <c r="X3729">
        <v>14075</v>
      </c>
      <c r="Y3729">
        <v>1</v>
      </c>
      <c r="Z3729" t="s">
        <v>46</v>
      </c>
      <c r="AA3729" t="s">
        <v>51</v>
      </c>
      <c r="AB3729">
        <v>630</v>
      </c>
      <c r="AC3729">
        <v>0.5</v>
      </c>
    </row>
    <row r="3730" spans="13:29" x14ac:dyDescent="0.35">
      <c r="M3730" t="s">
        <v>44</v>
      </c>
      <c r="N3730">
        <v>20958802</v>
      </c>
      <c r="O3730" t="s">
        <v>6</v>
      </c>
      <c r="P3730">
        <v>52.375391369578203</v>
      </c>
      <c r="Q3730">
        <v>4.8954784736491401</v>
      </c>
      <c r="R3730" t="s">
        <v>50</v>
      </c>
      <c r="S3730">
        <v>130</v>
      </c>
      <c r="T3730">
        <v>185</v>
      </c>
      <c r="U3730">
        <v>23</v>
      </c>
      <c r="V3730">
        <v>1.68</v>
      </c>
      <c r="W3730">
        <v>163</v>
      </c>
      <c r="X3730">
        <v>14116</v>
      </c>
      <c r="Y3730">
        <v>1</v>
      </c>
      <c r="Z3730" t="s">
        <v>46</v>
      </c>
      <c r="AA3730" t="s">
        <v>51</v>
      </c>
      <c r="AB3730">
        <v>24050</v>
      </c>
      <c r="AC3730">
        <v>0.5</v>
      </c>
    </row>
    <row r="3731" spans="13:29" x14ac:dyDescent="0.35">
      <c r="M3731" t="s">
        <v>44</v>
      </c>
      <c r="N3731">
        <v>21103217</v>
      </c>
      <c r="O3731" t="s">
        <v>6</v>
      </c>
      <c r="P3731">
        <v>52.379486501867397</v>
      </c>
      <c r="Q3731">
        <v>4.8804163344080802</v>
      </c>
      <c r="R3731" t="s">
        <v>50</v>
      </c>
      <c r="S3731">
        <v>95</v>
      </c>
      <c r="T3731">
        <v>127</v>
      </c>
      <c r="U3731">
        <v>101</v>
      </c>
      <c r="V3731">
        <v>7.11</v>
      </c>
      <c r="W3731">
        <v>22</v>
      </c>
      <c r="X3731">
        <v>14236</v>
      </c>
      <c r="Y3731">
        <v>1</v>
      </c>
      <c r="Z3731" t="s">
        <v>46</v>
      </c>
      <c r="AA3731" t="s">
        <v>51</v>
      </c>
      <c r="AB3731">
        <v>12065</v>
      </c>
      <c r="AC3731">
        <v>0.5</v>
      </c>
    </row>
    <row r="3732" spans="13:29" x14ac:dyDescent="0.35">
      <c r="M3732" t="s">
        <v>44</v>
      </c>
      <c r="N3732">
        <v>21180046</v>
      </c>
      <c r="O3732" t="s">
        <v>6</v>
      </c>
      <c r="P3732">
        <v>52.367076749066797</v>
      </c>
      <c r="Q3732">
        <v>4.8842991083863296</v>
      </c>
      <c r="R3732" t="s">
        <v>50</v>
      </c>
      <c r="S3732">
        <v>69</v>
      </c>
      <c r="T3732">
        <v>271</v>
      </c>
      <c r="U3732">
        <v>59</v>
      </c>
      <c r="V3732">
        <v>4.3</v>
      </c>
      <c r="W3732">
        <v>39</v>
      </c>
      <c r="X3732">
        <v>14288</v>
      </c>
      <c r="Y3732">
        <v>1</v>
      </c>
      <c r="Z3732" t="s">
        <v>46</v>
      </c>
      <c r="AA3732" t="s">
        <v>51</v>
      </c>
      <c r="AB3732">
        <v>18699</v>
      </c>
      <c r="AC3732">
        <v>0.5</v>
      </c>
    </row>
    <row r="3733" spans="13:29" x14ac:dyDescent="0.35">
      <c r="M3733" t="s">
        <v>44</v>
      </c>
      <c r="N3733">
        <v>21378195</v>
      </c>
      <c r="O3733" t="s">
        <v>6</v>
      </c>
      <c r="P3733">
        <v>52.367269452368902</v>
      </c>
      <c r="Q3733">
        <v>4.8842459658526698</v>
      </c>
      <c r="R3733" t="s">
        <v>50</v>
      </c>
      <c r="S3733">
        <v>109</v>
      </c>
      <c r="T3733">
        <v>78</v>
      </c>
      <c r="U3733">
        <v>51</v>
      </c>
      <c r="V3733">
        <v>3.82</v>
      </c>
      <c r="W3733">
        <v>38</v>
      </c>
      <c r="X3733">
        <v>14457</v>
      </c>
      <c r="Y3733">
        <v>1</v>
      </c>
      <c r="Z3733" t="s">
        <v>46</v>
      </c>
      <c r="AA3733" t="s">
        <v>51</v>
      </c>
      <c r="AB3733">
        <v>8502</v>
      </c>
      <c r="AC3733">
        <v>0.5</v>
      </c>
    </row>
    <row r="3734" spans="13:29" x14ac:dyDescent="0.35">
      <c r="M3734" t="s">
        <v>44</v>
      </c>
      <c r="N3734">
        <v>21529245</v>
      </c>
      <c r="O3734" t="s">
        <v>6</v>
      </c>
      <c r="P3734">
        <v>52.380712593680002</v>
      </c>
      <c r="Q3734">
        <v>4.8865845168892399</v>
      </c>
      <c r="R3734" t="s">
        <v>50</v>
      </c>
      <c r="S3734">
        <v>140</v>
      </c>
      <c r="T3734">
        <v>300</v>
      </c>
      <c r="U3734">
        <v>60</v>
      </c>
      <c r="V3734">
        <v>4.49</v>
      </c>
      <c r="W3734">
        <v>85</v>
      </c>
      <c r="X3734">
        <v>14564</v>
      </c>
      <c r="Y3734">
        <v>1</v>
      </c>
      <c r="Z3734" t="s">
        <v>46</v>
      </c>
      <c r="AA3734" t="s">
        <v>51</v>
      </c>
      <c r="AB3734">
        <v>42000</v>
      </c>
      <c r="AC3734">
        <v>0.5</v>
      </c>
    </row>
    <row r="3735" spans="13:29" x14ac:dyDescent="0.35">
      <c r="M3735" t="s">
        <v>44</v>
      </c>
      <c r="N3735">
        <v>21561934</v>
      </c>
      <c r="O3735" t="s">
        <v>6</v>
      </c>
      <c r="P3735">
        <v>52.375697867842099</v>
      </c>
      <c r="Q3735">
        <v>4.8927639124923603</v>
      </c>
      <c r="R3735" t="s">
        <v>50</v>
      </c>
      <c r="S3735">
        <v>150</v>
      </c>
      <c r="T3735">
        <v>44</v>
      </c>
      <c r="U3735">
        <v>56</v>
      </c>
      <c r="V3735">
        <v>4.2</v>
      </c>
      <c r="W3735">
        <v>342</v>
      </c>
      <c r="X3735">
        <v>14608</v>
      </c>
      <c r="Y3735">
        <v>1</v>
      </c>
      <c r="Z3735" t="s">
        <v>46</v>
      </c>
      <c r="AA3735" t="s">
        <v>51</v>
      </c>
      <c r="AB3735">
        <v>6600</v>
      </c>
      <c r="AC3735">
        <v>0.5</v>
      </c>
    </row>
    <row r="3736" spans="13:29" x14ac:dyDescent="0.35">
      <c r="M3736" t="s">
        <v>44</v>
      </c>
      <c r="N3736">
        <v>21676930</v>
      </c>
      <c r="O3736" t="s">
        <v>6</v>
      </c>
      <c r="P3736">
        <v>52.366311495543897</v>
      </c>
      <c r="Q3736">
        <v>4.8853475646133599</v>
      </c>
      <c r="R3736" t="s">
        <v>50</v>
      </c>
      <c r="S3736">
        <v>111</v>
      </c>
      <c r="T3736">
        <v>283</v>
      </c>
      <c r="U3736">
        <v>19</v>
      </c>
      <c r="V3736">
        <v>2.1</v>
      </c>
      <c r="W3736">
        <v>75</v>
      </c>
      <c r="X3736">
        <v>14715</v>
      </c>
      <c r="Y3736">
        <v>1</v>
      </c>
      <c r="Z3736" t="s">
        <v>46</v>
      </c>
      <c r="AA3736" t="s">
        <v>51</v>
      </c>
      <c r="AB3736">
        <v>31413</v>
      </c>
      <c r="AC3736">
        <v>0.5</v>
      </c>
    </row>
    <row r="3737" spans="13:29" x14ac:dyDescent="0.35">
      <c r="M3737" t="s">
        <v>44</v>
      </c>
      <c r="N3737">
        <v>21800954</v>
      </c>
      <c r="O3737" t="s">
        <v>6</v>
      </c>
      <c r="P3737">
        <v>52.369614240883898</v>
      </c>
      <c r="Q3737">
        <v>4.8809086103727504</v>
      </c>
      <c r="R3737" t="s">
        <v>50</v>
      </c>
      <c r="S3737">
        <v>120</v>
      </c>
      <c r="T3737">
        <v>329</v>
      </c>
      <c r="U3737">
        <v>0</v>
      </c>
      <c r="W3737">
        <v>339</v>
      </c>
      <c r="X3737">
        <v>14830</v>
      </c>
      <c r="Y3737">
        <v>1</v>
      </c>
      <c r="Z3737" t="s">
        <v>46</v>
      </c>
      <c r="AA3737" t="s">
        <v>51</v>
      </c>
      <c r="AB3737">
        <v>39480</v>
      </c>
      <c r="AC3737">
        <v>0.5</v>
      </c>
    </row>
    <row r="3738" spans="13:29" x14ac:dyDescent="0.35">
      <c r="M3738" t="s">
        <v>44</v>
      </c>
      <c r="N3738">
        <v>21907274</v>
      </c>
      <c r="O3738" t="s">
        <v>6</v>
      </c>
      <c r="P3738">
        <v>52.3763199961517</v>
      </c>
      <c r="Q3738">
        <v>4.87962493958163</v>
      </c>
      <c r="R3738" t="s">
        <v>50</v>
      </c>
      <c r="S3738">
        <v>100</v>
      </c>
      <c r="T3738">
        <v>190</v>
      </c>
      <c r="U3738">
        <v>78</v>
      </c>
      <c r="V3738">
        <v>6.34</v>
      </c>
      <c r="W3738">
        <v>257</v>
      </c>
      <c r="X3738">
        <v>14917</v>
      </c>
      <c r="Y3738">
        <v>1</v>
      </c>
      <c r="Z3738" t="s">
        <v>46</v>
      </c>
      <c r="AA3738" t="s">
        <v>51</v>
      </c>
      <c r="AB3738">
        <v>19000</v>
      </c>
      <c r="AC3738">
        <v>0.5</v>
      </c>
    </row>
    <row r="3739" spans="13:29" x14ac:dyDescent="0.35">
      <c r="M3739" t="s">
        <v>44</v>
      </c>
      <c r="N3739">
        <v>42970</v>
      </c>
      <c r="O3739" t="s">
        <v>6</v>
      </c>
      <c r="P3739">
        <v>52.367814475896502</v>
      </c>
      <c r="Q3739">
        <v>4.8900120234396303</v>
      </c>
      <c r="R3739" t="s">
        <v>50</v>
      </c>
      <c r="S3739">
        <v>159</v>
      </c>
      <c r="T3739">
        <v>55</v>
      </c>
      <c r="U3739">
        <v>426</v>
      </c>
      <c r="V3739">
        <v>4.24</v>
      </c>
      <c r="W3739">
        <v>89</v>
      </c>
      <c r="X3739">
        <v>10</v>
      </c>
      <c r="Y3739">
        <v>3</v>
      </c>
      <c r="Z3739" t="s">
        <v>46</v>
      </c>
      <c r="AA3739" t="s">
        <v>51</v>
      </c>
      <c r="AB3739">
        <v>8745</v>
      </c>
      <c r="AC3739">
        <v>0.5</v>
      </c>
    </row>
    <row r="3740" spans="13:29" x14ac:dyDescent="0.35">
      <c r="M3740" t="s">
        <v>44</v>
      </c>
      <c r="N3740">
        <v>58211</v>
      </c>
      <c r="O3740" t="s">
        <v>6</v>
      </c>
      <c r="P3740">
        <v>52.369164791656999</v>
      </c>
      <c r="Q3740">
        <v>4.8844453447991496</v>
      </c>
      <c r="R3740" t="s">
        <v>50</v>
      </c>
      <c r="S3740">
        <v>225</v>
      </c>
      <c r="T3740">
        <v>77</v>
      </c>
      <c r="U3740">
        <v>82</v>
      </c>
      <c r="V3740">
        <v>1.05</v>
      </c>
      <c r="W3740">
        <v>212</v>
      </c>
      <c r="X3740">
        <v>35</v>
      </c>
      <c r="Y3740">
        <v>3</v>
      </c>
      <c r="Z3740" t="s">
        <v>46</v>
      </c>
      <c r="AA3740" t="s">
        <v>51</v>
      </c>
      <c r="AB3740">
        <v>17325</v>
      </c>
      <c r="AC3740">
        <v>0.5</v>
      </c>
    </row>
    <row r="3741" spans="13:29" x14ac:dyDescent="0.35">
      <c r="M3741" t="s">
        <v>44</v>
      </c>
      <c r="N3741">
        <v>69042</v>
      </c>
      <c r="O3741" t="s">
        <v>6</v>
      </c>
      <c r="P3741">
        <v>52.373527199212901</v>
      </c>
      <c r="Q3741">
        <v>4.8769059737770002</v>
      </c>
      <c r="R3741" t="s">
        <v>50</v>
      </c>
      <c r="S3741">
        <v>116</v>
      </c>
      <c r="T3741">
        <v>311</v>
      </c>
      <c r="U3741">
        <v>131</v>
      </c>
      <c r="V3741">
        <v>1.41</v>
      </c>
      <c r="W3741">
        <v>7</v>
      </c>
      <c r="X3741">
        <v>44</v>
      </c>
      <c r="Y3741">
        <v>3</v>
      </c>
      <c r="Z3741" t="s">
        <v>46</v>
      </c>
      <c r="AA3741" t="s">
        <v>51</v>
      </c>
      <c r="AB3741">
        <v>36076</v>
      </c>
      <c r="AC3741">
        <v>0.5</v>
      </c>
    </row>
    <row r="3742" spans="13:29" x14ac:dyDescent="0.35">
      <c r="M3742" t="s">
        <v>44</v>
      </c>
      <c r="N3742">
        <v>214531</v>
      </c>
      <c r="O3742" t="s">
        <v>6</v>
      </c>
      <c r="P3742">
        <v>52.370688362374899</v>
      </c>
      <c r="Q3742">
        <v>4.8951571773918996</v>
      </c>
      <c r="R3742" t="s">
        <v>50</v>
      </c>
      <c r="S3742">
        <v>114</v>
      </c>
      <c r="T3742">
        <v>178</v>
      </c>
      <c r="U3742">
        <v>150</v>
      </c>
      <c r="V3742">
        <v>1.74</v>
      </c>
      <c r="W3742">
        <v>163</v>
      </c>
      <c r="X3742">
        <v>101</v>
      </c>
      <c r="Y3742">
        <v>3</v>
      </c>
      <c r="Z3742" t="s">
        <v>46</v>
      </c>
      <c r="AA3742" t="s">
        <v>51</v>
      </c>
      <c r="AB3742">
        <v>20292</v>
      </c>
      <c r="AC3742">
        <v>0.5</v>
      </c>
    </row>
    <row r="3743" spans="13:29" x14ac:dyDescent="0.35">
      <c r="M3743" t="s">
        <v>44</v>
      </c>
      <c r="N3743">
        <v>253650</v>
      </c>
      <c r="O3743" t="s">
        <v>6</v>
      </c>
      <c r="P3743">
        <v>52.367751656755999</v>
      </c>
      <c r="Q3743">
        <v>4.8898150581289803</v>
      </c>
      <c r="R3743" t="s">
        <v>50</v>
      </c>
      <c r="S3743">
        <v>149</v>
      </c>
      <c r="T3743">
        <v>48</v>
      </c>
      <c r="U3743">
        <v>358</v>
      </c>
      <c r="V3743">
        <v>4.25</v>
      </c>
      <c r="W3743">
        <v>187</v>
      </c>
      <c r="X3743">
        <v>118</v>
      </c>
      <c r="Y3743">
        <v>3</v>
      </c>
      <c r="Z3743" t="s">
        <v>46</v>
      </c>
      <c r="AA3743" t="s">
        <v>51</v>
      </c>
      <c r="AB3743">
        <v>7152</v>
      </c>
      <c r="AC3743">
        <v>0.5</v>
      </c>
    </row>
    <row r="3744" spans="13:29" x14ac:dyDescent="0.35">
      <c r="M3744" t="s">
        <v>44</v>
      </c>
      <c r="N3744">
        <v>286500</v>
      </c>
      <c r="O3744" t="s">
        <v>6</v>
      </c>
      <c r="P3744">
        <v>52.374969607052101</v>
      </c>
      <c r="Q3744">
        <v>4.8988444269983402</v>
      </c>
      <c r="R3744" t="s">
        <v>50</v>
      </c>
      <c r="S3744">
        <v>150</v>
      </c>
      <c r="T3744">
        <v>151</v>
      </c>
      <c r="U3744">
        <v>245</v>
      </c>
      <c r="V3744">
        <v>2.94</v>
      </c>
      <c r="W3744">
        <v>274</v>
      </c>
      <c r="X3744">
        <v>147</v>
      </c>
      <c r="Y3744">
        <v>3</v>
      </c>
      <c r="Z3744" t="s">
        <v>46</v>
      </c>
      <c r="AA3744" t="s">
        <v>51</v>
      </c>
      <c r="AB3744">
        <v>22650</v>
      </c>
      <c r="AC3744">
        <v>0.5</v>
      </c>
    </row>
    <row r="3745" spans="13:29" x14ac:dyDescent="0.35">
      <c r="M3745" t="s">
        <v>44</v>
      </c>
      <c r="N3745">
        <v>289071</v>
      </c>
      <c r="O3745" t="s">
        <v>6</v>
      </c>
      <c r="P3745">
        <v>52.380373322653703</v>
      </c>
      <c r="Q3745">
        <v>4.8802065993150903</v>
      </c>
      <c r="R3745" t="s">
        <v>50</v>
      </c>
      <c r="S3745">
        <v>90</v>
      </c>
      <c r="T3745">
        <v>285</v>
      </c>
      <c r="U3745">
        <v>177</v>
      </c>
      <c r="V3745">
        <v>2.11</v>
      </c>
      <c r="W3745">
        <v>44</v>
      </c>
      <c r="X3745">
        <v>148</v>
      </c>
      <c r="Y3745">
        <v>3</v>
      </c>
      <c r="Z3745" t="s">
        <v>46</v>
      </c>
      <c r="AA3745" t="s">
        <v>51</v>
      </c>
      <c r="AB3745">
        <v>25650</v>
      </c>
      <c r="AC3745">
        <v>0.5</v>
      </c>
    </row>
    <row r="3746" spans="13:29" x14ac:dyDescent="0.35">
      <c r="M3746" t="s">
        <v>44</v>
      </c>
      <c r="N3746">
        <v>290701</v>
      </c>
      <c r="O3746" t="s">
        <v>6</v>
      </c>
      <c r="P3746">
        <v>52.376144181170098</v>
      </c>
      <c r="Q3746">
        <v>4.89893668521752</v>
      </c>
      <c r="R3746" t="s">
        <v>50</v>
      </c>
      <c r="S3746">
        <v>150</v>
      </c>
      <c r="T3746">
        <v>123</v>
      </c>
      <c r="U3746">
        <v>283</v>
      </c>
      <c r="V3746">
        <v>3.42</v>
      </c>
      <c r="W3746">
        <v>287</v>
      </c>
      <c r="X3746">
        <v>149</v>
      </c>
      <c r="Y3746">
        <v>3</v>
      </c>
      <c r="Z3746" t="s">
        <v>46</v>
      </c>
      <c r="AA3746" t="s">
        <v>51</v>
      </c>
      <c r="AB3746">
        <v>18450</v>
      </c>
      <c r="AC3746">
        <v>0.5</v>
      </c>
    </row>
    <row r="3747" spans="13:29" x14ac:dyDescent="0.35">
      <c r="M3747" t="s">
        <v>44</v>
      </c>
      <c r="N3747">
        <v>396125</v>
      </c>
      <c r="O3747" t="s">
        <v>6</v>
      </c>
      <c r="P3747">
        <v>52.37914263423</v>
      </c>
      <c r="Q3747">
        <v>4.8849304662538797</v>
      </c>
      <c r="R3747" t="s">
        <v>50</v>
      </c>
      <c r="S3747">
        <v>70</v>
      </c>
      <c r="T3747">
        <v>328</v>
      </c>
      <c r="U3747">
        <v>503</v>
      </c>
      <c r="V3747">
        <v>6.24</v>
      </c>
      <c r="W3747">
        <v>23</v>
      </c>
      <c r="X3747">
        <v>211</v>
      </c>
      <c r="Y3747">
        <v>3</v>
      </c>
      <c r="Z3747" t="s">
        <v>46</v>
      </c>
      <c r="AA3747" t="s">
        <v>51</v>
      </c>
      <c r="AB3747">
        <v>22960</v>
      </c>
      <c r="AC3747">
        <v>0.5</v>
      </c>
    </row>
    <row r="3748" spans="13:29" x14ac:dyDescent="0.35">
      <c r="M3748" t="s">
        <v>44</v>
      </c>
      <c r="N3748">
        <v>630636</v>
      </c>
      <c r="O3748" t="s">
        <v>6</v>
      </c>
      <c r="P3748">
        <v>52.376420966804503</v>
      </c>
      <c r="Q3748">
        <v>4.8865717576557799</v>
      </c>
      <c r="R3748" t="s">
        <v>50</v>
      </c>
      <c r="S3748">
        <v>135</v>
      </c>
      <c r="T3748">
        <v>22</v>
      </c>
      <c r="U3748">
        <v>43</v>
      </c>
      <c r="V3748">
        <v>0.56999999999999995</v>
      </c>
      <c r="W3748">
        <v>330</v>
      </c>
      <c r="X3748">
        <v>373</v>
      </c>
      <c r="Y3748">
        <v>3</v>
      </c>
      <c r="Z3748" t="s">
        <v>46</v>
      </c>
      <c r="AA3748" t="s">
        <v>51</v>
      </c>
      <c r="AB3748">
        <v>2970</v>
      </c>
      <c r="AC3748">
        <v>0.5</v>
      </c>
    </row>
    <row r="3749" spans="13:29" x14ac:dyDescent="0.35">
      <c r="M3749" t="s">
        <v>44</v>
      </c>
      <c r="N3749">
        <v>846281</v>
      </c>
      <c r="O3749" t="s">
        <v>6</v>
      </c>
      <c r="P3749">
        <v>52.375979546954099</v>
      </c>
      <c r="Q3749">
        <v>4.8876749648641002</v>
      </c>
      <c r="R3749" t="s">
        <v>50</v>
      </c>
      <c r="S3749">
        <v>85</v>
      </c>
      <c r="T3749">
        <v>150</v>
      </c>
      <c r="U3749">
        <v>269</v>
      </c>
      <c r="V3749">
        <v>3.9</v>
      </c>
      <c r="W3749">
        <v>259</v>
      </c>
      <c r="X3749">
        <v>608</v>
      </c>
      <c r="Y3749">
        <v>3</v>
      </c>
      <c r="Z3749" t="s">
        <v>46</v>
      </c>
      <c r="AA3749" t="s">
        <v>51</v>
      </c>
      <c r="AB3749">
        <v>12750</v>
      </c>
      <c r="AC3749">
        <v>0.5</v>
      </c>
    </row>
    <row r="3750" spans="13:29" x14ac:dyDescent="0.35">
      <c r="M3750" t="s">
        <v>44</v>
      </c>
      <c r="N3750">
        <v>1125625</v>
      </c>
      <c r="O3750" t="s">
        <v>6</v>
      </c>
      <c r="P3750">
        <v>52.377266222342001</v>
      </c>
      <c r="Q3750">
        <v>4.8861572122980101</v>
      </c>
      <c r="R3750" t="s">
        <v>50</v>
      </c>
      <c r="S3750">
        <v>99</v>
      </c>
      <c r="T3750">
        <v>230</v>
      </c>
      <c r="U3750">
        <v>42</v>
      </c>
      <c r="V3750">
        <v>0.82</v>
      </c>
      <c r="W3750">
        <v>159</v>
      </c>
      <c r="X3750">
        <v>831</v>
      </c>
      <c r="Y3750">
        <v>3</v>
      </c>
      <c r="Z3750" t="s">
        <v>46</v>
      </c>
      <c r="AA3750" t="s">
        <v>51</v>
      </c>
      <c r="AB3750">
        <v>22770</v>
      </c>
      <c r="AC3750">
        <v>0.5</v>
      </c>
    </row>
    <row r="3751" spans="13:29" x14ac:dyDescent="0.35">
      <c r="M3751" t="s">
        <v>44</v>
      </c>
      <c r="N3751">
        <v>1132591</v>
      </c>
      <c r="O3751" t="s">
        <v>6</v>
      </c>
      <c r="P3751">
        <v>52.383253476554998</v>
      </c>
      <c r="Q3751">
        <v>4.8879944530128601</v>
      </c>
      <c r="R3751" t="s">
        <v>50</v>
      </c>
      <c r="S3751">
        <v>169</v>
      </c>
      <c r="T3751">
        <v>314</v>
      </c>
      <c r="U3751">
        <v>48</v>
      </c>
      <c r="V3751">
        <v>0.76</v>
      </c>
      <c r="W3751">
        <v>169</v>
      </c>
      <c r="X3751">
        <v>836</v>
      </c>
      <c r="Y3751">
        <v>3</v>
      </c>
      <c r="Z3751" t="s">
        <v>46</v>
      </c>
      <c r="AA3751" t="s">
        <v>51</v>
      </c>
      <c r="AB3751">
        <v>53066</v>
      </c>
      <c r="AC3751">
        <v>0.5</v>
      </c>
    </row>
    <row r="3752" spans="13:29" x14ac:dyDescent="0.35">
      <c r="M3752" t="s">
        <v>44</v>
      </c>
      <c r="N3752">
        <v>1677883</v>
      </c>
      <c r="O3752" t="s">
        <v>6</v>
      </c>
      <c r="P3752">
        <v>52.384099810673099</v>
      </c>
      <c r="Q3752">
        <v>4.8856194121036198</v>
      </c>
      <c r="R3752" t="s">
        <v>50</v>
      </c>
      <c r="S3752">
        <v>87</v>
      </c>
      <c r="T3752">
        <v>71</v>
      </c>
      <c r="U3752">
        <v>80</v>
      </c>
      <c r="V3752">
        <v>1.27</v>
      </c>
      <c r="W3752">
        <v>203</v>
      </c>
      <c r="X3752">
        <v>1205</v>
      </c>
      <c r="Y3752">
        <v>3</v>
      </c>
      <c r="Z3752" t="s">
        <v>46</v>
      </c>
      <c r="AA3752" t="s">
        <v>51</v>
      </c>
      <c r="AB3752">
        <v>6177</v>
      </c>
      <c r="AC3752">
        <v>0.5</v>
      </c>
    </row>
    <row r="3753" spans="13:29" x14ac:dyDescent="0.35">
      <c r="M3753" t="s">
        <v>44</v>
      </c>
      <c r="N3753">
        <v>1901877</v>
      </c>
      <c r="O3753" t="s">
        <v>6</v>
      </c>
      <c r="P3753">
        <v>52.370797332932</v>
      </c>
      <c r="Q3753">
        <v>4.8857607056404202</v>
      </c>
      <c r="R3753" t="s">
        <v>50</v>
      </c>
      <c r="S3753">
        <v>95</v>
      </c>
      <c r="T3753">
        <v>88</v>
      </c>
      <c r="U3753">
        <v>265</v>
      </c>
      <c r="V3753">
        <v>4.6399999999999997</v>
      </c>
      <c r="W3753">
        <v>271</v>
      </c>
      <c r="X3753">
        <v>1335</v>
      </c>
      <c r="Y3753">
        <v>3</v>
      </c>
      <c r="Z3753" t="s">
        <v>46</v>
      </c>
      <c r="AA3753" t="s">
        <v>51</v>
      </c>
      <c r="AB3753">
        <v>8360</v>
      </c>
      <c r="AC3753">
        <v>0.5</v>
      </c>
    </row>
    <row r="3754" spans="13:29" x14ac:dyDescent="0.35">
      <c r="M3754" t="s">
        <v>44</v>
      </c>
      <c r="N3754">
        <v>2285864</v>
      </c>
      <c r="O3754" t="s">
        <v>6</v>
      </c>
      <c r="P3754">
        <v>52.370268869599798</v>
      </c>
      <c r="Q3754">
        <v>4.88131586255881</v>
      </c>
      <c r="R3754" t="s">
        <v>50</v>
      </c>
      <c r="S3754">
        <v>65</v>
      </c>
      <c r="T3754">
        <v>208</v>
      </c>
      <c r="U3754">
        <v>37</v>
      </c>
      <c r="V3754">
        <v>0.63</v>
      </c>
      <c r="W3754">
        <v>96</v>
      </c>
      <c r="X3754">
        <v>1547</v>
      </c>
      <c r="Y3754">
        <v>3</v>
      </c>
      <c r="Z3754" t="s">
        <v>46</v>
      </c>
      <c r="AA3754" t="s">
        <v>51</v>
      </c>
      <c r="AB3754">
        <v>13520</v>
      </c>
      <c r="AC3754">
        <v>0.5</v>
      </c>
    </row>
    <row r="3755" spans="13:29" x14ac:dyDescent="0.35">
      <c r="M3755" t="s">
        <v>44</v>
      </c>
      <c r="N3755">
        <v>2435572</v>
      </c>
      <c r="O3755" t="s">
        <v>6</v>
      </c>
      <c r="P3755">
        <v>52.381955238205599</v>
      </c>
      <c r="Q3755">
        <v>4.8882516239423701</v>
      </c>
      <c r="R3755" t="s">
        <v>50</v>
      </c>
      <c r="S3755">
        <v>79</v>
      </c>
      <c r="T3755">
        <v>34</v>
      </c>
      <c r="U3755">
        <v>224</v>
      </c>
      <c r="V3755">
        <v>3.84</v>
      </c>
      <c r="W3755">
        <v>294</v>
      </c>
      <c r="X3755">
        <v>1606</v>
      </c>
      <c r="Y3755">
        <v>3</v>
      </c>
      <c r="Z3755" t="s">
        <v>46</v>
      </c>
      <c r="AA3755" t="s">
        <v>51</v>
      </c>
      <c r="AB3755">
        <v>2686</v>
      </c>
      <c r="AC3755">
        <v>0.5</v>
      </c>
    </row>
    <row r="3756" spans="13:29" x14ac:dyDescent="0.35">
      <c r="M3756" t="s">
        <v>44</v>
      </c>
      <c r="N3756">
        <v>2639773</v>
      </c>
      <c r="O3756" t="s">
        <v>6</v>
      </c>
      <c r="P3756">
        <v>52.370432159207603</v>
      </c>
      <c r="Q3756">
        <v>4.8807219384243403</v>
      </c>
      <c r="R3756" t="s">
        <v>50</v>
      </c>
      <c r="S3756">
        <v>110</v>
      </c>
      <c r="T3756">
        <v>194</v>
      </c>
      <c r="U3756">
        <v>212</v>
      </c>
      <c r="V3756">
        <v>3.73</v>
      </c>
      <c r="W3756">
        <v>139</v>
      </c>
      <c r="X3756">
        <v>1703</v>
      </c>
      <c r="Y3756">
        <v>3</v>
      </c>
      <c r="Z3756" t="s">
        <v>46</v>
      </c>
      <c r="AA3756" t="s">
        <v>51</v>
      </c>
      <c r="AB3756">
        <v>21340</v>
      </c>
      <c r="AC3756">
        <v>0.5</v>
      </c>
    </row>
    <row r="3757" spans="13:29" x14ac:dyDescent="0.35">
      <c r="M3757" t="s">
        <v>44</v>
      </c>
      <c r="N3757">
        <v>2814246</v>
      </c>
      <c r="O3757" t="s">
        <v>6</v>
      </c>
      <c r="P3757">
        <v>52.368427187901098</v>
      </c>
      <c r="Q3757">
        <v>4.8813214640880496</v>
      </c>
      <c r="R3757" t="s">
        <v>50</v>
      </c>
      <c r="S3757">
        <v>175</v>
      </c>
      <c r="T3757">
        <v>6</v>
      </c>
      <c r="U3757">
        <v>102</v>
      </c>
      <c r="V3757">
        <v>1.88</v>
      </c>
      <c r="W3757">
        <v>330</v>
      </c>
      <c r="X3757">
        <v>1796</v>
      </c>
      <c r="Y3757">
        <v>3</v>
      </c>
      <c r="Z3757" t="s">
        <v>46</v>
      </c>
      <c r="AA3757" t="s">
        <v>51</v>
      </c>
      <c r="AB3757">
        <v>1050</v>
      </c>
      <c r="AC3757">
        <v>0.5</v>
      </c>
    </row>
    <row r="3758" spans="13:29" x14ac:dyDescent="0.35">
      <c r="M3758" t="s">
        <v>44</v>
      </c>
      <c r="N3758">
        <v>3111787</v>
      </c>
      <c r="O3758" t="s">
        <v>6</v>
      </c>
      <c r="P3758">
        <v>52.3763267871472</v>
      </c>
      <c r="Q3758">
        <v>4.8813756474471397</v>
      </c>
      <c r="R3758" t="s">
        <v>50</v>
      </c>
      <c r="S3758">
        <v>102</v>
      </c>
      <c r="T3758">
        <v>66</v>
      </c>
      <c r="U3758">
        <v>216</v>
      </c>
      <c r="V3758">
        <v>3.95</v>
      </c>
      <c r="W3758">
        <v>141</v>
      </c>
      <c r="X3758">
        <v>1956</v>
      </c>
      <c r="Y3758">
        <v>3</v>
      </c>
      <c r="Z3758" t="s">
        <v>46</v>
      </c>
      <c r="AA3758" t="s">
        <v>51</v>
      </c>
      <c r="AB3758">
        <v>6732</v>
      </c>
      <c r="AC3758">
        <v>0.5</v>
      </c>
    </row>
    <row r="3759" spans="13:29" x14ac:dyDescent="0.35">
      <c r="M3759" t="s">
        <v>44</v>
      </c>
      <c r="N3759">
        <v>3424647</v>
      </c>
      <c r="O3759" t="s">
        <v>6</v>
      </c>
      <c r="P3759">
        <v>52.3704405479711</v>
      </c>
      <c r="Q3759">
        <v>4.8920572098756798</v>
      </c>
      <c r="R3759" t="s">
        <v>50</v>
      </c>
      <c r="S3759">
        <v>180</v>
      </c>
      <c r="T3759">
        <v>294</v>
      </c>
      <c r="U3759">
        <v>44</v>
      </c>
      <c r="V3759">
        <v>0.83</v>
      </c>
      <c r="W3759">
        <v>154</v>
      </c>
      <c r="X3759">
        <v>2164</v>
      </c>
      <c r="Y3759">
        <v>3</v>
      </c>
      <c r="Z3759" t="s">
        <v>46</v>
      </c>
      <c r="AA3759" t="s">
        <v>51</v>
      </c>
      <c r="AB3759">
        <v>52920</v>
      </c>
      <c r="AC3759">
        <v>0.5</v>
      </c>
    </row>
    <row r="3760" spans="13:29" x14ac:dyDescent="0.35">
      <c r="M3760" t="s">
        <v>44</v>
      </c>
      <c r="N3760">
        <v>3558869</v>
      </c>
      <c r="O3760" t="s">
        <v>6</v>
      </c>
      <c r="P3760">
        <v>52.370871794473203</v>
      </c>
      <c r="Q3760">
        <v>4.8904950261945599</v>
      </c>
      <c r="R3760" t="s">
        <v>50</v>
      </c>
      <c r="S3760">
        <v>180</v>
      </c>
      <c r="T3760">
        <v>321</v>
      </c>
      <c r="U3760">
        <v>45</v>
      </c>
      <c r="V3760">
        <v>0.84</v>
      </c>
      <c r="W3760">
        <v>59</v>
      </c>
      <c r="X3760">
        <v>2252</v>
      </c>
      <c r="Y3760">
        <v>3</v>
      </c>
      <c r="Z3760" t="s">
        <v>46</v>
      </c>
      <c r="AA3760" t="s">
        <v>51</v>
      </c>
      <c r="AB3760">
        <v>57780</v>
      </c>
      <c r="AC3760">
        <v>0.5</v>
      </c>
    </row>
    <row r="3761" spans="13:29" x14ac:dyDescent="0.35">
      <c r="M3761" t="s">
        <v>44</v>
      </c>
      <c r="N3761">
        <v>3673166</v>
      </c>
      <c r="O3761" t="s">
        <v>6</v>
      </c>
      <c r="P3761">
        <v>52.371610569519298</v>
      </c>
      <c r="Q3761">
        <v>4.8761682107576503</v>
      </c>
      <c r="R3761" t="s">
        <v>50</v>
      </c>
      <c r="S3761">
        <v>65</v>
      </c>
      <c r="T3761">
        <v>193</v>
      </c>
      <c r="U3761">
        <v>65</v>
      </c>
      <c r="V3761">
        <v>1.79</v>
      </c>
      <c r="W3761">
        <v>166</v>
      </c>
      <c r="X3761">
        <v>2311</v>
      </c>
      <c r="Y3761">
        <v>3</v>
      </c>
      <c r="Z3761" t="s">
        <v>46</v>
      </c>
      <c r="AA3761" t="s">
        <v>51</v>
      </c>
      <c r="AB3761">
        <v>12545</v>
      </c>
      <c r="AC3761">
        <v>0.5</v>
      </c>
    </row>
    <row r="3762" spans="13:29" x14ac:dyDescent="0.35">
      <c r="M3762" t="s">
        <v>44</v>
      </c>
      <c r="N3762">
        <v>3763507</v>
      </c>
      <c r="O3762" t="s">
        <v>6</v>
      </c>
      <c r="P3762">
        <v>52.385344157955799</v>
      </c>
      <c r="Q3762">
        <v>4.8924299634485502</v>
      </c>
      <c r="R3762" t="s">
        <v>50</v>
      </c>
      <c r="S3762">
        <v>140</v>
      </c>
      <c r="T3762">
        <v>231</v>
      </c>
      <c r="U3762">
        <v>9</v>
      </c>
      <c r="V3762">
        <v>0.37</v>
      </c>
      <c r="W3762">
        <v>227</v>
      </c>
      <c r="X3762">
        <v>2370</v>
      </c>
      <c r="Y3762">
        <v>3</v>
      </c>
      <c r="Z3762" t="s">
        <v>46</v>
      </c>
      <c r="AA3762" t="s">
        <v>51</v>
      </c>
      <c r="AB3762">
        <v>32340</v>
      </c>
      <c r="AC3762">
        <v>0.5</v>
      </c>
    </row>
    <row r="3763" spans="13:29" x14ac:dyDescent="0.35">
      <c r="M3763" t="s">
        <v>44</v>
      </c>
      <c r="N3763">
        <v>3926133</v>
      </c>
      <c r="O3763" t="s">
        <v>6</v>
      </c>
      <c r="P3763">
        <v>52.380620415852</v>
      </c>
      <c r="Q3763">
        <v>4.8798182445279199</v>
      </c>
      <c r="R3763" t="s">
        <v>50</v>
      </c>
      <c r="S3763">
        <v>124</v>
      </c>
      <c r="T3763">
        <v>68</v>
      </c>
      <c r="U3763">
        <v>21</v>
      </c>
      <c r="V3763">
        <v>0.47</v>
      </c>
      <c r="W3763">
        <v>351</v>
      </c>
      <c r="X3763">
        <v>2493</v>
      </c>
      <c r="Y3763">
        <v>3</v>
      </c>
      <c r="Z3763" t="s">
        <v>46</v>
      </c>
      <c r="AA3763" t="s">
        <v>51</v>
      </c>
      <c r="AB3763">
        <v>8432</v>
      </c>
      <c r="AC3763">
        <v>0.5</v>
      </c>
    </row>
    <row r="3764" spans="13:29" x14ac:dyDescent="0.35">
      <c r="M3764" t="s">
        <v>44</v>
      </c>
      <c r="N3764">
        <v>4157853</v>
      </c>
      <c r="O3764" t="s">
        <v>6</v>
      </c>
      <c r="P3764">
        <v>52.372987122158698</v>
      </c>
      <c r="Q3764">
        <v>4.89633874347314</v>
      </c>
      <c r="R3764" t="s">
        <v>50</v>
      </c>
      <c r="S3764">
        <v>150</v>
      </c>
      <c r="T3764">
        <v>7</v>
      </c>
      <c r="U3764">
        <v>93</v>
      </c>
      <c r="V3764">
        <v>2.08</v>
      </c>
      <c r="W3764">
        <v>325</v>
      </c>
      <c r="X3764">
        <v>2609</v>
      </c>
      <c r="Y3764">
        <v>3</v>
      </c>
      <c r="Z3764" t="s">
        <v>46</v>
      </c>
      <c r="AA3764" t="s">
        <v>51</v>
      </c>
      <c r="AB3764">
        <v>1050</v>
      </c>
      <c r="AC3764">
        <v>0.5</v>
      </c>
    </row>
    <row r="3765" spans="13:29" x14ac:dyDescent="0.35">
      <c r="M3765" t="s">
        <v>44</v>
      </c>
      <c r="N3765">
        <v>4984717</v>
      </c>
      <c r="O3765" t="s">
        <v>6</v>
      </c>
      <c r="P3765">
        <v>52.376928046878497</v>
      </c>
      <c r="Q3765">
        <v>4.89122031338339</v>
      </c>
      <c r="R3765" t="s">
        <v>50</v>
      </c>
      <c r="S3765">
        <v>89</v>
      </c>
      <c r="T3765">
        <v>57</v>
      </c>
      <c r="U3765">
        <v>75</v>
      </c>
      <c r="V3765">
        <v>1.68</v>
      </c>
      <c r="W3765">
        <v>275</v>
      </c>
      <c r="X3765">
        <v>3059</v>
      </c>
      <c r="Y3765">
        <v>3</v>
      </c>
      <c r="Z3765" t="s">
        <v>46</v>
      </c>
      <c r="AA3765" t="s">
        <v>51</v>
      </c>
      <c r="AB3765">
        <v>5073</v>
      </c>
      <c r="AC3765">
        <v>0.5</v>
      </c>
    </row>
    <row r="3766" spans="13:29" x14ac:dyDescent="0.35">
      <c r="M3766" t="s">
        <v>44</v>
      </c>
      <c r="N3766">
        <v>5009826</v>
      </c>
      <c r="O3766" t="s">
        <v>6</v>
      </c>
      <c r="P3766">
        <v>52.377760379583002</v>
      </c>
      <c r="Q3766">
        <v>4.8911521386947401</v>
      </c>
      <c r="R3766" t="s">
        <v>50</v>
      </c>
      <c r="S3766">
        <v>89</v>
      </c>
      <c r="T3766">
        <v>33</v>
      </c>
      <c r="U3766">
        <v>60</v>
      </c>
      <c r="V3766">
        <v>1.76</v>
      </c>
      <c r="W3766">
        <v>270</v>
      </c>
      <c r="X3766">
        <v>3074</v>
      </c>
      <c r="Y3766">
        <v>3</v>
      </c>
      <c r="Z3766" t="s">
        <v>46</v>
      </c>
      <c r="AA3766" t="s">
        <v>51</v>
      </c>
      <c r="AB3766">
        <v>2937</v>
      </c>
      <c r="AC3766">
        <v>0.5</v>
      </c>
    </row>
    <row r="3767" spans="13:29" x14ac:dyDescent="0.35">
      <c r="M3767" t="s">
        <v>44</v>
      </c>
      <c r="N3767">
        <v>5367709</v>
      </c>
      <c r="O3767" t="s">
        <v>6</v>
      </c>
      <c r="P3767">
        <v>52.379002124660801</v>
      </c>
      <c r="Q3767">
        <v>4.8923982096896204</v>
      </c>
      <c r="R3767" t="s">
        <v>50</v>
      </c>
      <c r="S3767">
        <v>139</v>
      </c>
      <c r="T3767">
        <v>41</v>
      </c>
      <c r="U3767">
        <v>143</v>
      </c>
      <c r="V3767">
        <v>3.16</v>
      </c>
      <c r="W3767">
        <v>302</v>
      </c>
      <c r="X3767">
        <v>3226</v>
      </c>
      <c r="Y3767">
        <v>3</v>
      </c>
      <c r="Z3767" t="s">
        <v>46</v>
      </c>
      <c r="AA3767" t="s">
        <v>51</v>
      </c>
      <c r="AB3767">
        <v>5699</v>
      </c>
      <c r="AC3767">
        <v>0.5</v>
      </c>
    </row>
    <row r="3768" spans="13:29" x14ac:dyDescent="0.35">
      <c r="M3768" t="s">
        <v>44</v>
      </c>
      <c r="N3768">
        <v>5741450</v>
      </c>
      <c r="O3768" t="s">
        <v>6</v>
      </c>
      <c r="P3768">
        <v>52.377246070612102</v>
      </c>
      <c r="Q3768">
        <v>4.8841490899442999</v>
      </c>
      <c r="R3768" t="s">
        <v>50</v>
      </c>
      <c r="S3768">
        <v>115</v>
      </c>
      <c r="T3768">
        <v>212</v>
      </c>
      <c r="U3768">
        <v>107</v>
      </c>
      <c r="V3768">
        <v>2.39</v>
      </c>
      <c r="W3768">
        <v>162</v>
      </c>
      <c r="X3768">
        <v>3396</v>
      </c>
      <c r="Y3768">
        <v>3</v>
      </c>
      <c r="Z3768" t="s">
        <v>46</v>
      </c>
      <c r="AA3768" t="s">
        <v>51</v>
      </c>
      <c r="AB3768">
        <v>24380</v>
      </c>
      <c r="AC3768">
        <v>0.5</v>
      </c>
    </row>
    <row r="3769" spans="13:29" x14ac:dyDescent="0.35">
      <c r="M3769" t="s">
        <v>44</v>
      </c>
      <c r="N3769">
        <v>5819314</v>
      </c>
      <c r="O3769" t="s">
        <v>6</v>
      </c>
      <c r="P3769">
        <v>52.3783908969328</v>
      </c>
      <c r="Q3769">
        <v>4.8860256889563498</v>
      </c>
      <c r="R3769" t="s">
        <v>50</v>
      </c>
      <c r="S3769">
        <v>119</v>
      </c>
      <c r="T3769">
        <v>264</v>
      </c>
      <c r="U3769">
        <v>83</v>
      </c>
      <c r="V3769">
        <v>1.89</v>
      </c>
      <c r="W3769">
        <v>224</v>
      </c>
      <c r="X3769">
        <v>3437</v>
      </c>
      <c r="Y3769">
        <v>3</v>
      </c>
      <c r="Z3769" t="s">
        <v>46</v>
      </c>
      <c r="AA3769" t="s">
        <v>51</v>
      </c>
      <c r="AB3769">
        <v>31416</v>
      </c>
      <c r="AC3769">
        <v>0.5</v>
      </c>
    </row>
    <row r="3770" spans="13:29" x14ac:dyDescent="0.35">
      <c r="M3770" t="s">
        <v>44</v>
      </c>
      <c r="N3770">
        <v>6668354</v>
      </c>
      <c r="O3770" t="s">
        <v>6</v>
      </c>
      <c r="P3770">
        <v>52.384195493471402</v>
      </c>
      <c r="Q3770">
        <v>4.8898316181774701</v>
      </c>
      <c r="R3770" t="s">
        <v>50</v>
      </c>
      <c r="S3770">
        <v>110</v>
      </c>
      <c r="T3770">
        <v>173</v>
      </c>
      <c r="U3770">
        <v>239</v>
      </c>
      <c r="V3770">
        <v>5.94</v>
      </c>
      <c r="W3770">
        <v>201</v>
      </c>
      <c r="X3770">
        <v>4020</v>
      </c>
      <c r="Y3770">
        <v>3</v>
      </c>
      <c r="Z3770" t="s">
        <v>46</v>
      </c>
      <c r="AA3770" t="s">
        <v>51</v>
      </c>
      <c r="AB3770">
        <v>19030</v>
      </c>
      <c r="AC3770">
        <v>0.5</v>
      </c>
    </row>
    <row r="3771" spans="13:29" x14ac:dyDescent="0.35">
      <c r="M3771" t="s">
        <v>44</v>
      </c>
      <c r="N3771">
        <v>6843332</v>
      </c>
      <c r="O3771" t="s">
        <v>6</v>
      </c>
      <c r="P3771">
        <v>52.371260498287803</v>
      </c>
      <c r="Q3771">
        <v>4.8901948362148504</v>
      </c>
      <c r="R3771" t="s">
        <v>50</v>
      </c>
      <c r="S3771">
        <v>350</v>
      </c>
      <c r="T3771">
        <v>328</v>
      </c>
      <c r="U3771">
        <v>37</v>
      </c>
      <c r="V3771">
        <v>0.89</v>
      </c>
      <c r="W3771">
        <v>58</v>
      </c>
      <c r="X3771">
        <v>4151</v>
      </c>
      <c r="Y3771">
        <v>3</v>
      </c>
      <c r="Z3771" t="s">
        <v>46</v>
      </c>
      <c r="AA3771" t="s">
        <v>51</v>
      </c>
      <c r="AB3771">
        <v>114800</v>
      </c>
      <c r="AC3771">
        <v>0.5</v>
      </c>
    </row>
    <row r="3772" spans="13:29" x14ac:dyDescent="0.35">
      <c r="M3772" t="s">
        <v>44</v>
      </c>
      <c r="N3772">
        <v>8079259</v>
      </c>
      <c r="O3772" t="s">
        <v>6</v>
      </c>
      <c r="P3772">
        <v>52.386947373466199</v>
      </c>
      <c r="Q3772">
        <v>4.8863207321424698</v>
      </c>
      <c r="R3772" t="s">
        <v>50</v>
      </c>
      <c r="S3772">
        <v>125</v>
      </c>
      <c r="T3772">
        <v>127</v>
      </c>
      <c r="U3772">
        <v>80</v>
      </c>
      <c r="V3772">
        <v>2.25</v>
      </c>
      <c r="W3772">
        <v>211</v>
      </c>
      <c r="X3772">
        <v>4946</v>
      </c>
      <c r="Y3772">
        <v>3</v>
      </c>
      <c r="Z3772" t="s">
        <v>46</v>
      </c>
      <c r="AA3772" t="s">
        <v>51</v>
      </c>
      <c r="AB3772">
        <v>15875</v>
      </c>
      <c r="AC3772">
        <v>0.5</v>
      </c>
    </row>
    <row r="3773" spans="13:29" x14ac:dyDescent="0.35">
      <c r="M3773" t="s">
        <v>44</v>
      </c>
      <c r="N3773">
        <v>8384069</v>
      </c>
      <c r="O3773" t="s">
        <v>6</v>
      </c>
      <c r="P3773">
        <v>52.374606619702099</v>
      </c>
      <c r="Q3773">
        <v>4.8798998744333897</v>
      </c>
      <c r="R3773" t="s">
        <v>50</v>
      </c>
      <c r="S3773">
        <v>65</v>
      </c>
      <c r="T3773">
        <v>84</v>
      </c>
      <c r="U3773">
        <v>107</v>
      </c>
      <c r="V3773">
        <v>3.96</v>
      </c>
      <c r="W3773">
        <v>259</v>
      </c>
      <c r="X3773">
        <v>5116</v>
      </c>
      <c r="Y3773">
        <v>3</v>
      </c>
      <c r="Z3773" t="s">
        <v>46</v>
      </c>
      <c r="AA3773" t="s">
        <v>51</v>
      </c>
      <c r="AB3773">
        <v>5460</v>
      </c>
      <c r="AC3773">
        <v>0.5</v>
      </c>
    </row>
    <row r="3774" spans="13:29" x14ac:dyDescent="0.35">
      <c r="M3774" t="s">
        <v>44</v>
      </c>
      <c r="N3774">
        <v>8591687</v>
      </c>
      <c r="O3774" t="s">
        <v>6</v>
      </c>
      <c r="P3774">
        <v>52.375440193847801</v>
      </c>
      <c r="Q3774">
        <v>4.8953805389999596</v>
      </c>
      <c r="R3774" t="s">
        <v>50</v>
      </c>
      <c r="S3774">
        <v>99</v>
      </c>
      <c r="T3774">
        <v>115</v>
      </c>
      <c r="U3774">
        <v>234</v>
      </c>
      <c r="V3774">
        <v>6.05</v>
      </c>
      <c r="W3774">
        <v>240</v>
      </c>
      <c r="X3774">
        <v>5230</v>
      </c>
      <c r="Y3774">
        <v>3</v>
      </c>
      <c r="Z3774" t="s">
        <v>46</v>
      </c>
      <c r="AA3774" t="s">
        <v>51</v>
      </c>
      <c r="AB3774">
        <v>11385</v>
      </c>
      <c r="AC3774">
        <v>0.5</v>
      </c>
    </row>
    <row r="3775" spans="13:29" x14ac:dyDescent="0.35">
      <c r="M3775" t="s">
        <v>44</v>
      </c>
      <c r="N3775">
        <v>9289178</v>
      </c>
      <c r="O3775" t="s">
        <v>6</v>
      </c>
      <c r="P3775">
        <v>52.376155299225204</v>
      </c>
      <c r="Q3775">
        <v>4.8857624005096296</v>
      </c>
      <c r="R3775" t="s">
        <v>50</v>
      </c>
      <c r="S3775">
        <v>85</v>
      </c>
      <c r="T3775">
        <v>118</v>
      </c>
      <c r="U3775">
        <v>134</v>
      </c>
      <c r="V3775">
        <v>3.6</v>
      </c>
      <c r="W3775">
        <v>94</v>
      </c>
      <c r="X3775">
        <v>5644</v>
      </c>
      <c r="Y3775">
        <v>3</v>
      </c>
      <c r="Z3775" t="s">
        <v>46</v>
      </c>
      <c r="AA3775" t="s">
        <v>51</v>
      </c>
      <c r="AB3775">
        <v>10030</v>
      </c>
      <c r="AC3775">
        <v>0.5</v>
      </c>
    </row>
    <row r="3776" spans="13:29" x14ac:dyDescent="0.35">
      <c r="M3776" t="s">
        <v>44</v>
      </c>
      <c r="N3776">
        <v>9829578</v>
      </c>
      <c r="O3776" t="s">
        <v>6</v>
      </c>
      <c r="P3776">
        <v>52.375535103597997</v>
      </c>
      <c r="Q3776">
        <v>4.8936579023466997</v>
      </c>
      <c r="R3776" t="s">
        <v>50</v>
      </c>
      <c r="S3776">
        <v>115</v>
      </c>
      <c r="T3776">
        <v>51</v>
      </c>
      <c r="U3776">
        <v>136</v>
      </c>
      <c r="V3776">
        <v>3.82</v>
      </c>
      <c r="W3776">
        <v>146</v>
      </c>
      <c r="X3776">
        <v>5989</v>
      </c>
      <c r="Y3776">
        <v>3</v>
      </c>
      <c r="Z3776" t="s">
        <v>46</v>
      </c>
      <c r="AA3776" t="s">
        <v>51</v>
      </c>
      <c r="AB3776">
        <v>5865</v>
      </c>
      <c r="AC3776">
        <v>0.5</v>
      </c>
    </row>
    <row r="3777" spans="13:29" x14ac:dyDescent="0.35">
      <c r="M3777" t="s">
        <v>44</v>
      </c>
      <c r="N3777">
        <v>9840286</v>
      </c>
      <c r="O3777" t="s">
        <v>6</v>
      </c>
      <c r="P3777">
        <v>52.377141460863498</v>
      </c>
      <c r="Q3777">
        <v>4.8936747802874399</v>
      </c>
      <c r="R3777" t="s">
        <v>50</v>
      </c>
      <c r="S3777">
        <v>115</v>
      </c>
      <c r="T3777">
        <v>58</v>
      </c>
      <c r="U3777">
        <v>153</v>
      </c>
      <c r="V3777">
        <v>4.37</v>
      </c>
      <c r="W3777">
        <v>170</v>
      </c>
      <c r="X3777">
        <v>5996</v>
      </c>
      <c r="Y3777">
        <v>3</v>
      </c>
      <c r="Z3777" t="s">
        <v>46</v>
      </c>
      <c r="AA3777" t="s">
        <v>51</v>
      </c>
      <c r="AB3777">
        <v>6670</v>
      </c>
      <c r="AC3777">
        <v>0.5</v>
      </c>
    </row>
    <row r="3778" spans="13:29" x14ac:dyDescent="0.35">
      <c r="M3778" t="s">
        <v>44</v>
      </c>
      <c r="N3778">
        <v>9985691</v>
      </c>
      <c r="O3778" t="s">
        <v>6</v>
      </c>
      <c r="P3778">
        <v>52.379071870592497</v>
      </c>
      <c r="Q3778">
        <v>4.8879652679216701</v>
      </c>
      <c r="R3778" t="s">
        <v>50</v>
      </c>
      <c r="S3778">
        <v>82</v>
      </c>
      <c r="T3778">
        <v>162</v>
      </c>
      <c r="U3778">
        <v>70</v>
      </c>
      <c r="V3778">
        <v>1.96</v>
      </c>
      <c r="W3778">
        <v>141</v>
      </c>
      <c r="X3778">
        <v>6094</v>
      </c>
      <c r="Y3778">
        <v>3</v>
      </c>
      <c r="Z3778" t="s">
        <v>46</v>
      </c>
      <c r="AA3778" t="s">
        <v>51</v>
      </c>
      <c r="AB3778">
        <v>13284</v>
      </c>
      <c r="AC3778">
        <v>0.5</v>
      </c>
    </row>
    <row r="3779" spans="13:29" x14ac:dyDescent="0.35">
      <c r="M3779" t="s">
        <v>44</v>
      </c>
      <c r="N3779">
        <v>10512492</v>
      </c>
      <c r="O3779" t="s">
        <v>6</v>
      </c>
      <c r="P3779">
        <v>52.378698466057699</v>
      </c>
      <c r="Q3779">
        <v>4.88536288818438</v>
      </c>
      <c r="R3779" t="s">
        <v>50</v>
      </c>
      <c r="S3779">
        <v>90</v>
      </c>
      <c r="T3779">
        <v>357</v>
      </c>
      <c r="U3779">
        <v>160</v>
      </c>
      <c r="V3779">
        <v>4.7</v>
      </c>
      <c r="W3779">
        <v>9</v>
      </c>
      <c r="X3779">
        <v>6381</v>
      </c>
      <c r="Y3779">
        <v>3</v>
      </c>
      <c r="Z3779" t="s">
        <v>46</v>
      </c>
      <c r="AA3779" t="s">
        <v>51</v>
      </c>
      <c r="AB3779">
        <v>32130</v>
      </c>
      <c r="AC3779">
        <v>0.5</v>
      </c>
    </row>
    <row r="3780" spans="13:29" x14ac:dyDescent="0.35">
      <c r="M3780" t="s">
        <v>44</v>
      </c>
      <c r="N3780">
        <v>10538208</v>
      </c>
      <c r="O3780" t="s">
        <v>6</v>
      </c>
      <c r="P3780">
        <v>52.380363409030799</v>
      </c>
      <c r="Q3780">
        <v>4.8853382815979298</v>
      </c>
      <c r="R3780" t="s">
        <v>50</v>
      </c>
      <c r="S3780">
        <v>115</v>
      </c>
      <c r="T3780">
        <v>353</v>
      </c>
      <c r="U3780">
        <v>165</v>
      </c>
      <c r="V3780">
        <v>4.8099999999999996</v>
      </c>
      <c r="W3780">
        <v>13</v>
      </c>
      <c r="X3780">
        <v>6394</v>
      </c>
      <c r="Y3780">
        <v>3</v>
      </c>
      <c r="Z3780" t="s">
        <v>46</v>
      </c>
      <c r="AA3780" t="s">
        <v>51</v>
      </c>
      <c r="AB3780">
        <v>40595</v>
      </c>
      <c r="AC3780">
        <v>0.5</v>
      </c>
    </row>
    <row r="3781" spans="13:29" x14ac:dyDescent="0.35">
      <c r="M3781" t="s">
        <v>44</v>
      </c>
      <c r="N3781">
        <v>12216213</v>
      </c>
      <c r="O3781" t="s">
        <v>6</v>
      </c>
      <c r="P3781">
        <v>52.380485710784797</v>
      </c>
      <c r="Q3781">
        <v>4.8862351512073996</v>
      </c>
      <c r="R3781" t="s">
        <v>50</v>
      </c>
      <c r="S3781">
        <v>100</v>
      </c>
      <c r="T3781">
        <v>75</v>
      </c>
      <c r="U3781">
        <v>164</v>
      </c>
      <c r="V3781">
        <v>5.1100000000000003</v>
      </c>
      <c r="W3781">
        <v>262</v>
      </c>
      <c r="X3781">
        <v>7238</v>
      </c>
      <c r="Y3781">
        <v>3</v>
      </c>
      <c r="Z3781" t="s">
        <v>46</v>
      </c>
      <c r="AA3781" t="s">
        <v>51</v>
      </c>
      <c r="AB3781">
        <v>7500</v>
      </c>
      <c r="AC3781">
        <v>0.5</v>
      </c>
    </row>
    <row r="3782" spans="13:29" x14ac:dyDescent="0.35">
      <c r="M3782" t="s">
        <v>44</v>
      </c>
      <c r="N3782">
        <v>13656180</v>
      </c>
      <c r="O3782" t="s">
        <v>6</v>
      </c>
      <c r="P3782">
        <v>52.379550640945197</v>
      </c>
      <c r="Q3782">
        <v>4.89279276698855</v>
      </c>
      <c r="R3782" t="s">
        <v>50</v>
      </c>
      <c r="S3782">
        <v>135</v>
      </c>
      <c r="T3782">
        <v>185</v>
      </c>
      <c r="U3782">
        <v>45</v>
      </c>
      <c r="V3782">
        <v>1.54</v>
      </c>
      <c r="W3782">
        <v>349</v>
      </c>
      <c r="X3782">
        <v>8418</v>
      </c>
      <c r="Y3782">
        <v>3</v>
      </c>
      <c r="Z3782" t="s">
        <v>46</v>
      </c>
      <c r="AA3782" t="s">
        <v>51</v>
      </c>
      <c r="AB3782">
        <v>24975</v>
      </c>
      <c r="AC3782">
        <v>0.5</v>
      </c>
    </row>
    <row r="3783" spans="13:29" x14ac:dyDescent="0.35">
      <c r="M3783" t="s">
        <v>44</v>
      </c>
      <c r="N3783">
        <v>14017497</v>
      </c>
      <c r="O3783" t="s">
        <v>6</v>
      </c>
      <c r="P3783">
        <v>52.380021142700002</v>
      </c>
      <c r="Q3783">
        <v>4.8895774856715004</v>
      </c>
      <c r="R3783" t="s">
        <v>50</v>
      </c>
      <c r="S3783">
        <v>56</v>
      </c>
      <c r="T3783">
        <v>334</v>
      </c>
      <c r="U3783">
        <v>28</v>
      </c>
      <c r="V3783">
        <v>0.98</v>
      </c>
      <c r="W3783">
        <v>318</v>
      </c>
      <c r="X3783">
        <v>8868</v>
      </c>
      <c r="Y3783">
        <v>3</v>
      </c>
      <c r="Z3783" t="s">
        <v>46</v>
      </c>
      <c r="AA3783" t="s">
        <v>51</v>
      </c>
      <c r="AB3783">
        <v>18704</v>
      </c>
      <c r="AC3783">
        <v>0.5</v>
      </c>
    </row>
    <row r="3784" spans="13:29" x14ac:dyDescent="0.35">
      <c r="M3784" t="s">
        <v>44</v>
      </c>
      <c r="N3784">
        <v>14017892</v>
      </c>
      <c r="O3784" t="s">
        <v>6</v>
      </c>
      <c r="P3784">
        <v>52.381258649495201</v>
      </c>
      <c r="Q3784">
        <v>4.8895614998690897</v>
      </c>
      <c r="R3784" t="s">
        <v>50</v>
      </c>
      <c r="S3784">
        <v>56</v>
      </c>
      <c r="T3784">
        <v>355</v>
      </c>
      <c r="U3784">
        <v>23</v>
      </c>
      <c r="V3784">
        <v>0.8</v>
      </c>
      <c r="W3784">
        <v>313</v>
      </c>
      <c r="X3784">
        <v>8869</v>
      </c>
      <c r="Y3784">
        <v>3</v>
      </c>
      <c r="Z3784" t="s">
        <v>46</v>
      </c>
      <c r="AA3784" t="s">
        <v>51</v>
      </c>
      <c r="AB3784">
        <v>19880</v>
      </c>
      <c r="AC3784">
        <v>0.5</v>
      </c>
    </row>
    <row r="3785" spans="13:29" x14ac:dyDescent="0.35">
      <c r="M3785" t="s">
        <v>44</v>
      </c>
      <c r="N3785">
        <v>14942884</v>
      </c>
      <c r="O3785" t="s">
        <v>6</v>
      </c>
      <c r="P3785">
        <v>52.371592353615704</v>
      </c>
      <c r="Q3785">
        <v>4.8778082149227604</v>
      </c>
      <c r="R3785" t="s">
        <v>50</v>
      </c>
      <c r="S3785">
        <v>56</v>
      </c>
      <c r="T3785">
        <v>317</v>
      </c>
      <c r="U3785">
        <v>73</v>
      </c>
      <c r="V3785">
        <v>3.1</v>
      </c>
      <c r="W3785">
        <v>74</v>
      </c>
      <c r="X3785">
        <v>9591</v>
      </c>
      <c r="Y3785">
        <v>3</v>
      </c>
      <c r="Z3785" t="s">
        <v>46</v>
      </c>
      <c r="AA3785" t="s">
        <v>51</v>
      </c>
      <c r="AB3785">
        <v>17752</v>
      </c>
      <c r="AC3785">
        <v>0.5</v>
      </c>
    </row>
    <row r="3786" spans="13:29" x14ac:dyDescent="0.35">
      <c r="M3786" t="s">
        <v>44</v>
      </c>
      <c r="N3786">
        <v>15093623</v>
      </c>
      <c r="O3786" t="s">
        <v>6</v>
      </c>
      <c r="P3786">
        <v>52.371505508816298</v>
      </c>
      <c r="Q3786">
        <v>4.8981328566947697</v>
      </c>
      <c r="R3786" t="s">
        <v>50</v>
      </c>
      <c r="S3786">
        <v>130</v>
      </c>
      <c r="T3786">
        <v>287</v>
      </c>
      <c r="U3786">
        <v>77</v>
      </c>
      <c r="V3786">
        <v>2.88</v>
      </c>
      <c r="W3786">
        <v>203</v>
      </c>
      <c r="X3786">
        <v>9677</v>
      </c>
      <c r="Y3786">
        <v>3</v>
      </c>
      <c r="Z3786" t="s">
        <v>46</v>
      </c>
      <c r="AA3786" t="s">
        <v>51</v>
      </c>
      <c r="AB3786">
        <v>37310</v>
      </c>
      <c r="AC3786">
        <v>0.5</v>
      </c>
    </row>
    <row r="3787" spans="13:29" x14ac:dyDescent="0.35">
      <c r="M3787" t="s">
        <v>44</v>
      </c>
      <c r="N3787">
        <v>15230371</v>
      </c>
      <c r="O3787" t="s">
        <v>6</v>
      </c>
      <c r="P3787">
        <v>52.37332605332</v>
      </c>
      <c r="Q3787">
        <v>4.87595292403293</v>
      </c>
      <c r="R3787" t="s">
        <v>50</v>
      </c>
      <c r="S3787">
        <v>125</v>
      </c>
      <c r="T3787">
        <v>275</v>
      </c>
      <c r="U3787">
        <v>0</v>
      </c>
      <c r="W3787">
        <v>89</v>
      </c>
      <c r="X3787">
        <v>9756</v>
      </c>
      <c r="Y3787">
        <v>3</v>
      </c>
      <c r="Z3787" t="s">
        <v>46</v>
      </c>
      <c r="AA3787" t="s">
        <v>51</v>
      </c>
      <c r="AB3787">
        <v>34375</v>
      </c>
      <c r="AC3787">
        <v>0.5</v>
      </c>
    </row>
    <row r="3788" spans="13:29" x14ac:dyDescent="0.35">
      <c r="M3788" t="s">
        <v>44</v>
      </c>
      <c r="N3788">
        <v>15262729</v>
      </c>
      <c r="O3788" t="s">
        <v>6</v>
      </c>
      <c r="P3788">
        <v>52.373540142689201</v>
      </c>
      <c r="Q3788">
        <v>4.8984947032373301</v>
      </c>
      <c r="R3788" t="s">
        <v>50</v>
      </c>
      <c r="S3788">
        <v>226</v>
      </c>
      <c r="T3788">
        <v>219</v>
      </c>
      <c r="U3788">
        <v>135</v>
      </c>
      <c r="V3788">
        <v>5.18</v>
      </c>
      <c r="W3788">
        <v>103</v>
      </c>
      <c r="X3788">
        <v>9772</v>
      </c>
      <c r="Y3788">
        <v>3</v>
      </c>
      <c r="Z3788" t="s">
        <v>46</v>
      </c>
      <c r="AA3788" t="s">
        <v>51</v>
      </c>
      <c r="AB3788">
        <v>49494</v>
      </c>
      <c r="AC3788">
        <v>0.5</v>
      </c>
    </row>
    <row r="3789" spans="13:29" x14ac:dyDescent="0.35">
      <c r="M3789" t="s">
        <v>44</v>
      </c>
      <c r="N3789">
        <v>15900020</v>
      </c>
      <c r="O3789" t="s">
        <v>6</v>
      </c>
      <c r="P3789">
        <v>52.375613494951402</v>
      </c>
      <c r="Q3789">
        <v>4.8972845803396403</v>
      </c>
      <c r="R3789" t="s">
        <v>50</v>
      </c>
      <c r="S3789">
        <v>71</v>
      </c>
      <c r="T3789">
        <v>218</v>
      </c>
      <c r="U3789">
        <v>93</v>
      </c>
      <c r="V3789">
        <v>3.84</v>
      </c>
      <c r="W3789">
        <v>169</v>
      </c>
      <c r="X3789">
        <v>10178</v>
      </c>
      <c r="Y3789">
        <v>3</v>
      </c>
      <c r="Z3789" t="s">
        <v>46</v>
      </c>
      <c r="AA3789" t="s">
        <v>51</v>
      </c>
      <c r="AB3789">
        <v>15478</v>
      </c>
      <c r="AC3789">
        <v>0.5</v>
      </c>
    </row>
    <row r="3790" spans="13:29" x14ac:dyDescent="0.35">
      <c r="M3790" t="s">
        <v>44</v>
      </c>
      <c r="N3790">
        <v>15908899</v>
      </c>
      <c r="O3790" t="s">
        <v>6</v>
      </c>
      <c r="P3790">
        <v>52.375946893163402</v>
      </c>
      <c r="Q3790">
        <v>4.8977700362568601</v>
      </c>
      <c r="R3790" t="s">
        <v>50</v>
      </c>
      <c r="S3790">
        <v>65</v>
      </c>
      <c r="T3790">
        <v>340</v>
      </c>
      <c r="U3790">
        <v>89</v>
      </c>
      <c r="V3790">
        <v>3.64</v>
      </c>
      <c r="W3790">
        <v>166</v>
      </c>
      <c r="X3790">
        <v>10188</v>
      </c>
      <c r="Y3790">
        <v>3</v>
      </c>
      <c r="Z3790" t="s">
        <v>46</v>
      </c>
      <c r="AA3790" t="s">
        <v>51</v>
      </c>
      <c r="AB3790">
        <v>22100</v>
      </c>
      <c r="AC3790">
        <v>0.5</v>
      </c>
    </row>
    <row r="3791" spans="13:29" x14ac:dyDescent="0.35">
      <c r="M3791" t="s">
        <v>44</v>
      </c>
      <c r="N3791">
        <v>16222778</v>
      </c>
      <c r="O3791" t="s">
        <v>6</v>
      </c>
      <c r="P3791">
        <v>52.3815889433452</v>
      </c>
      <c r="Q3791">
        <v>4.8842133697499701</v>
      </c>
      <c r="R3791" t="s">
        <v>50</v>
      </c>
      <c r="S3791">
        <v>70</v>
      </c>
      <c r="T3791">
        <v>346</v>
      </c>
      <c r="U3791">
        <v>26</v>
      </c>
      <c r="V3791">
        <v>1.08</v>
      </c>
      <c r="W3791">
        <v>88</v>
      </c>
      <c r="X3791">
        <v>10413</v>
      </c>
      <c r="Y3791">
        <v>3</v>
      </c>
      <c r="Z3791" t="s">
        <v>46</v>
      </c>
      <c r="AA3791" t="s">
        <v>51</v>
      </c>
      <c r="AB3791">
        <v>24220</v>
      </c>
      <c r="AC3791">
        <v>0.5</v>
      </c>
    </row>
    <row r="3792" spans="13:29" x14ac:dyDescent="0.35">
      <c r="M3792" t="s">
        <v>44</v>
      </c>
      <c r="N3792">
        <v>16389105</v>
      </c>
      <c r="O3792" t="s">
        <v>6</v>
      </c>
      <c r="P3792">
        <v>52.379809857603398</v>
      </c>
      <c r="Q3792">
        <v>4.8806496781543602</v>
      </c>
      <c r="R3792" t="s">
        <v>50</v>
      </c>
      <c r="S3792">
        <v>135</v>
      </c>
      <c r="T3792">
        <v>80</v>
      </c>
      <c r="U3792">
        <v>36</v>
      </c>
      <c r="V3792">
        <v>1.52</v>
      </c>
      <c r="W3792">
        <v>246</v>
      </c>
      <c r="X3792">
        <v>10556</v>
      </c>
      <c r="Y3792">
        <v>3</v>
      </c>
      <c r="Z3792" t="s">
        <v>46</v>
      </c>
      <c r="AA3792" t="s">
        <v>51</v>
      </c>
      <c r="AB3792">
        <v>10800</v>
      </c>
      <c r="AC3792">
        <v>0.5</v>
      </c>
    </row>
    <row r="3793" spans="13:29" x14ac:dyDescent="0.35">
      <c r="M3793" t="s">
        <v>44</v>
      </c>
      <c r="N3793">
        <v>16401315</v>
      </c>
      <c r="O3793" t="s">
        <v>6</v>
      </c>
      <c r="P3793">
        <v>52.374356293715898</v>
      </c>
      <c r="Q3793">
        <v>4.8916059643955503</v>
      </c>
      <c r="R3793" t="s">
        <v>50</v>
      </c>
      <c r="S3793">
        <v>160</v>
      </c>
      <c r="T3793">
        <v>262</v>
      </c>
      <c r="U3793">
        <v>42</v>
      </c>
      <c r="V3793">
        <v>1.79</v>
      </c>
      <c r="W3793">
        <v>117</v>
      </c>
      <c r="X3793">
        <v>10566</v>
      </c>
      <c r="Y3793">
        <v>3</v>
      </c>
      <c r="Z3793" t="s">
        <v>46</v>
      </c>
      <c r="AA3793" t="s">
        <v>51</v>
      </c>
      <c r="AB3793">
        <v>41920</v>
      </c>
      <c r="AC3793">
        <v>0.5</v>
      </c>
    </row>
    <row r="3794" spans="13:29" x14ac:dyDescent="0.35">
      <c r="M3794" t="s">
        <v>44</v>
      </c>
      <c r="N3794">
        <v>16409237</v>
      </c>
      <c r="O3794" t="s">
        <v>6</v>
      </c>
      <c r="P3794">
        <v>52.375696176526503</v>
      </c>
      <c r="Q3794">
        <v>4.8917083091720999</v>
      </c>
      <c r="R3794" t="s">
        <v>50</v>
      </c>
      <c r="S3794">
        <v>160</v>
      </c>
      <c r="T3794">
        <v>238</v>
      </c>
      <c r="U3794">
        <v>38</v>
      </c>
      <c r="V3794">
        <v>1.62</v>
      </c>
      <c r="W3794">
        <v>290</v>
      </c>
      <c r="X3794">
        <v>10573</v>
      </c>
      <c r="Y3794">
        <v>3</v>
      </c>
      <c r="Z3794" t="s">
        <v>46</v>
      </c>
      <c r="AA3794" t="s">
        <v>51</v>
      </c>
      <c r="AB3794">
        <v>38080</v>
      </c>
      <c r="AC3794">
        <v>0.5</v>
      </c>
    </row>
    <row r="3795" spans="13:29" x14ac:dyDescent="0.35">
      <c r="M3795" t="s">
        <v>44</v>
      </c>
      <c r="N3795">
        <v>16641778</v>
      </c>
      <c r="O3795" t="s">
        <v>6</v>
      </c>
      <c r="P3795">
        <v>52.370802392492003</v>
      </c>
      <c r="Q3795">
        <v>4.8823666815247702</v>
      </c>
      <c r="R3795" t="s">
        <v>50</v>
      </c>
      <c r="S3795">
        <v>155</v>
      </c>
      <c r="T3795">
        <v>129</v>
      </c>
      <c r="U3795">
        <v>12</v>
      </c>
      <c r="V3795">
        <v>0.55000000000000004</v>
      </c>
      <c r="W3795">
        <v>131</v>
      </c>
      <c r="X3795">
        <v>10722</v>
      </c>
      <c r="Y3795">
        <v>3</v>
      </c>
      <c r="Z3795" t="s">
        <v>46</v>
      </c>
      <c r="AA3795" t="s">
        <v>51</v>
      </c>
      <c r="AB3795">
        <v>19995</v>
      </c>
      <c r="AC3795">
        <v>0.5</v>
      </c>
    </row>
    <row r="3796" spans="13:29" x14ac:dyDescent="0.35">
      <c r="M3796" t="s">
        <v>44</v>
      </c>
      <c r="N3796">
        <v>16715596</v>
      </c>
      <c r="O3796" t="s">
        <v>6</v>
      </c>
      <c r="P3796">
        <v>52.368410788396702</v>
      </c>
      <c r="Q3796">
        <v>4.8935057231222503</v>
      </c>
      <c r="R3796" t="s">
        <v>50</v>
      </c>
      <c r="S3796">
        <v>80</v>
      </c>
      <c r="T3796">
        <v>312</v>
      </c>
      <c r="U3796">
        <v>57</v>
      </c>
      <c r="V3796">
        <v>2.5</v>
      </c>
      <c r="W3796">
        <v>49</v>
      </c>
      <c r="X3796">
        <v>10774</v>
      </c>
      <c r="Y3796">
        <v>3</v>
      </c>
      <c r="Z3796" t="s">
        <v>46</v>
      </c>
      <c r="AA3796" t="s">
        <v>51</v>
      </c>
      <c r="AB3796">
        <v>24960</v>
      </c>
      <c r="AC3796">
        <v>0.5</v>
      </c>
    </row>
    <row r="3797" spans="13:29" x14ac:dyDescent="0.35">
      <c r="M3797" t="s">
        <v>44</v>
      </c>
      <c r="N3797">
        <v>16763977</v>
      </c>
      <c r="O3797" t="s">
        <v>6</v>
      </c>
      <c r="P3797">
        <v>52.374301177006899</v>
      </c>
      <c r="Q3797">
        <v>4.9007578783786103</v>
      </c>
      <c r="R3797" t="s">
        <v>50</v>
      </c>
      <c r="S3797">
        <v>95</v>
      </c>
      <c r="T3797">
        <v>353</v>
      </c>
      <c r="U3797">
        <v>29</v>
      </c>
      <c r="V3797">
        <v>1.28</v>
      </c>
      <c r="W3797">
        <v>21</v>
      </c>
      <c r="X3797">
        <v>10805</v>
      </c>
      <c r="Y3797">
        <v>3</v>
      </c>
      <c r="Z3797" t="s">
        <v>46</v>
      </c>
      <c r="AA3797" t="s">
        <v>51</v>
      </c>
      <c r="AB3797">
        <v>33535</v>
      </c>
      <c r="AC3797">
        <v>0.5</v>
      </c>
    </row>
    <row r="3798" spans="13:29" x14ac:dyDescent="0.35">
      <c r="M3798" t="s">
        <v>44</v>
      </c>
      <c r="N3798">
        <v>16866167</v>
      </c>
      <c r="O3798" t="s">
        <v>6</v>
      </c>
      <c r="P3798">
        <v>52.387853392240103</v>
      </c>
      <c r="Q3798">
        <v>4.8880640836255997</v>
      </c>
      <c r="R3798" t="s">
        <v>50</v>
      </c>
      <c r="S3798">
        <v>90</v>
      </c>
      <c r="T3798">
        <v>209</v>
      </c>
      <c r="U3798">
        <v>37</v>
      </c>
      <c r="V3798">
        <v>1.67</v>
      </c>
      <c r="W3798">
        <v>284</v>
      </c>
      <c r="X3798">
        <v>10856</v>
      </c>
      <c r="Y3798">
        <v>3</v>
      </c>
      <c r="Z3798" t="s">
        <v>46</v>
      </c>
      <c r="AA3798" t="s">
        <v>51</v>
      </c>
      <c r="AB3798">
        <v>18810</v>
      </c>
      <c r="AC3798">
        <v>0.5</v>
      </c>
    </row>
    <row r="3799" spans="13:29" x14ac:dyDescent="0.35">
      <c r="M3799" t="s">
        <v>44</v>
      </c>
      <c r="N3799">
        <v>17186349</v>
      </c>
      <c r="O3799" t="s">
        <v>6</v>
      </c>
      <c r="P3799">
        <v>52.371500692599199</v>
      </c>
      <c r="Q3799">
        <v>4.8986761753035504</v>
      </c>
      <c r="R3799" t="s">
        <v>50</v>
      </c>
      <c r="S3799">
        <v>110</v>
      </c>
      <c r="T3799">
        <v>360</v>
      </c>
      <c r="U3799">
        <v>47</v>
      </c>
      <c r="V3799">
        <v>2.15</v>
      </c>
      <c r="W3799">
        <v>9</v>
      </c>
      <c r="X3799">
        <v>11023</v>
      </c>
      <c r="Y3799">
        <v>3</v>
      </c>
      <c r="Z3799" t="s">
        <v>46</v>
      </c>
      <c r="AA3799" t="s">
        <v>51</v>
      </c>
      <c r="AB3799">
        <v>39600</v>
      </c>
      <c r="AC3799">
        <v>0.5</v>
      </c>
    </row>
    <row r="3800" spans="13:29" x14ac:dyDescent="0.35">
      <c r="M3800" t="s">
        <v>44</v>
      </c>
      <c r="N3800">
        <v>17218474</v>
      </c>
      <c r="O3800" t="s">
        <v>6</v>
      </c>
      <c r="P3800">
        <v>52.374562059374298</v>
      </c>
      <c r="Q3800">
        <v>4.8879876334577803</v>
      </c>
      <c r="R3800" t="s">
        <v>50</v>
      </c>
      <c r="S3800">
        <v>100</v>
      </c>
      <c r="T3800">
        <v>287</v>
      </c>
      <c r="U3800">
        <v>30</v>
      </c>
      <c r="V3800">
        <v>1.39</v>
      </c>
      <c r="W3800">
        <v>12</v>
      </c>
      <c r="X3800">
        <v>11032</v>
      </c>
      <c r="Y3800">
        <v>3</v>
      </c>
      <c r="Z3800" t="s">
        <v>46</v>
      </c>
      <c r="AA3800" t="s">
        <v>51</v>
      </c>
      <c r="AB3800">
        <v>28700</v>
      </c>
      <c r="AC3800">
        <v>0.5</v>
      </c>
    </row>
    <row r="3801" spans="13:29" x14ac:dyDescent="0.35">
      <c r="M3801" t="s">
        <v>44</v>
      </c>
      <c r="N3801">
        <v>17252191</v>
      </c>
      <c r="O3801" t="s">
        <v>6</v>
      </c>
      <c r="P3801">
        <v>52.383062329711201</v>
      </c>
      <c r="Q3801">
        <v>4.8870765488977304</v>
      </c>
      <c r="R3801" t="s">
        <v>50</v>
      </c>
      <c r="S3801">
        <v>128</v>
      </c>
      <c r="T3801">
        <v>14</v>
      </c>
      <c r="U3801">
        <v>45</v>
      </c>
      <c r="V3801">
        <v>2.25</v>
      </c>
      <c r="W3801">
        <v>189</v>
      </c>
      <c r="X3801">
        <v>11068</v>
      </c>
      <c r="Y3801">
        <v>3</v>
      </c>
      <c r="Z3801" t="s">
        <v>46</v>
      </c>
      <c r="AA3801" t="s">
        <v>51</v>
      </c>
      <c r="AB3801">
        <v>1792</v>
      </c>
      <c r="AC3801">
        <v>0.5</v>
      </c>
    </row>
    <row r="3802" spans="13:29" x14ac:dyDescent="0.35">
      <c r="M3802" t="s">
        <v>44</v>
      </c>
      <c r="N3802">
        <v>17770743</v>
      </c>
      <c r="O3802" t="s">
        <v>6</v>
      </c>
      <c r="P3802">
        <v>52.384061756982902</v>
      </c>
      <c r="Q3802">
        <v>4.8898771767482501</v>
      </c>
      <c r="R3802" t="s">
        <v>50</v>
      </c>
      <c r="S3802">
        <v>160</v>
      </c>
      <c r="T3802">
        <v>208</v>
      </c>
      <c r="U3802">
        <v>19</v>
      </c>
      <c r="V3802">
        <v>1.08</v>
      </c>
      <c r="W3802">
        <v>78</v>
      </c>
      <c r="X3802">
        <v>11376</v>
      </c>
      <c r="Y3802">
        <v>3</v>
      </c>
      <c r="Z3802" t="s">
        <v>46</v>
      </c>
      <c r="AA3802" t="s">
        <v>51</v>
      </c>
      <c r="AB3802">
        <v>33280</v>
      </c>
      <c r="AC3802">
        <v>0.5</v>
      </c>
    </row>
    <row r="3803" spans="13:29" x14ac:dyDescent="0.35">
      <c r="M3803" t="s">
        <v>44</v>
      </c>
      <c r="N3803">
        <v>17952544</v>
      </c>
      <c r="O3803" t="s">
        <v>6</v>
      </c>
      <c r="P3803">
        <v>52.369448085163903</v>
      </c>
      <c r="Q3803">
        <v>4.8896570794875602</v>
      </c>
      <c r="R3803" t="s">
        <v>50</v>
      </c>
      <c r="S3803">
        <v>199</v>
      </c>
      <c r="T3803">
        <v>272</v>
      </c>
      <c r="U3803">
        <v>79</v>
      </c>
      <c r="V3803">
        <v>3.94</v>
      </c>
      <c r="W3803">
        <v>214</v>
      </c>
      <c r="X3803">
        <v>11496</v>
      </c>
      <c r="Y3803">
        <v>3</v>
      </c>
      <c r="Z3803" t="s">
        <v>46</v>
      </c>
      <c r="AA3803" t="s">
        <v>51</v>
      </c>
      <c r="AB3803">
        <v>54128</v>
      </c>
      <c r="AC3803">
        <v>0.5</v>
      </c>
    </row>
    <row r="3804" spans="13:29" x14ac:dyDescent="0.35">
      <c r="M3804" t="s">
        <v>44</v>
      </c>
      <c r="N3804">
        <v>17964276</v>
      </c>
      <c r="O3804" t="s">
        <v>6</v>
      </c>
      <c r="P3804">
        <v>52.381280103580799</v>
      </c>
      <c r="Q3804">
        <v>4.8881096085479703</v>
      </c>
      <c r="R3804" t="s">
        <v>50</v>
      </c>
      <c r="S3804">
        <v>150</v>
      </c>
      <c r="T3804">
        <v>248</v>
      </c>
      <c r="U3804">
        <v>26</v>
      </c>
      <c r="V3804">
        <v>1.3</v>
      </c>
      <c r="W3804">
        <v>117</v>
      </c>
      <c r="X3804">
        <v>11502</v>
      </c>
      <c r="Y3804">
        <v>3</v>
      </c>
      <c r="Z3804" t="s">
        <v>46</v>
      </c>
      <c r="AA3804" t="s">
        <v>51</v>
      </c>
      <c r="AB3804">
        <v>37200</v>
      </c>
      <c r="AC3804">
        <v>0.5</v>
      </c>
    </row>
    <row r="3805" spans="13:29" x14ac:dyDescent="0.35">
      <c r="M3805" t="s">
        <v>44</v>
      </c>
      <c r="N3805">
        <v>18085438</v>
      </c>
      <c r="O3805" t="s">
        <v>6</v>
      </c>
      <c r="P3805">
        <v>52.3751784720247</v>
      </c>
      <c r="Q3805">
        <v>4.8971920284972796</v>
      </c>
      <c r="R3805" t="s">
        <v>50</v>
      </c>
      <c r="S3805">
        <v>60</v>
      </c>
      <c r="T3805">
        <v>276</v>
      </c>
      <c r="U3805">
        <v>89</v>
      </c>
      <c r="V3805">
        <v>4.46</v>
      </c>
      <c r="W3805">
        <v>103</v>
      </c>
      <c r="X3805">
        <v>11602</v>
      </c>
      <c r="Y3805">
        <v>3</v>
      </c>
      <c r="Z3805" t="s">
        <v>46</v>
      </c>
      <c r="AA3805" t="s">
        <v>51</v>
      </c>
      <c r="AB3805">
        <v>16560</v>
      </c>
      <c r="AC3805">
        <v>0.5</v>
      </c>
    </row>
    <row r="3806" spans="13:29" x14ac:dyDescent="0.35">
      <c r="M3806" t="s">
        <v>44</v>
      </c>
      <c r="N3806">
        <v>18151254</v>
      </c>
      <c r="O3806" t="s">
        <v>6</v>
      </c>
      <c r="P3806">
        <v>52.375359487214503</v>
      </c>
      <c r="Q3806">
        <v>4.8972881894521203</v>
      </c>
      <c r="R3806" t="s">
        <v>50</v>
      </c>
      <c r="S3806">
        <v>169</v>
      </c>
      <c r="T3806">
        <v>303</v>
      </c>
      <c r="U3806">
        <v>83</v>
      </c>
      <c r="V3806">
        <v>4.16</v>
      </c>
      <c r="W3806">
        <v>101</v>
      </c>
      <c r="X3806">
        <v>11665</v>
      </c>
      <c r="Y3806">
        <v>3</v>
      </c>
      <c r="Z3806" t="s">
        <v>46</v>
      </c>
      <c r="AA3806" t="s">
        <v>51</v>
      </c>
      <c r="AB3806">
        <v>51207</v>
      </c>
      <c r="AC3806">
        <v>0.5</v>
      </c>
    </row>
    <row r="3807" spans="13:29" x14ac:dyDescent="0.35">
      <c r="M3807" t="s">
        <v>44</v>
      </c>
      <c r="N3807">
        <v>18248976</v>
      </c>
      <c r="O3807" t="s">
        <v>6</v>
      </c>
      <c r="P3807">
        <v>52.382956312066902</v>
      </c>
      <c r="Q3807">
        <v>4.8864738591390902</v>
      </c>
      <c r="R3807" t="s">
        <v>50</v>
      </c>
      <c r="S3807">
        <v>195</v>
      </c>
      <c r="T3807">
        <v>120</v>
      </c>
      <c r="U3807">
        <v>69</v>
      </c>
      <c r="V3807">
        <v>3.63</v>
      </c>
      <c r="W3807">
        <v>247</v>
      </c>
      <c r="X3807">
        <v>11762</v>
      </c>
      <c r="Y3807">
        <v>3</v>
      </c>
      <c r="Z3807" t="s">
        <v>46</v>
      </c>
      <c r="AA3807" t="s">
        <v>51</v>
      </c>
      <c r="AB3807">
        <v>23400</v>
      </c>
      <c r="AC3807">
        <v>0.5</v>
      </c>
    </row>
    <row r="3808" spans="13:29" x14ac:dyDescent="0.35">
      <c r="M3808" t="s">
        <v>44</v>
      </c>
      <c r="N3808">
        <v>18410648</v>
      </c>
      <c r="O3808" t="s">
        <v>6</v>
      </c>
      <c r="P3808">
        <v>52.383089485870997</v>
      </c>
      <c r="Q3808">
        <v>4.8841953232101503</v>
      </c>
      <c r="R3808" t="s">
        <v>50</v>
      </c>
      <c r="S3808">
        <v>110</v>
      </c>
      <c r="T3808">
        <v>329</v>
      </c>
      <c r="U3808">
        <v>16</v>
      </c>
      <c r="V3808">
        <v>1.17</v>
      </c>
      <c r="W3808">
        <v>153</v>
      </c>
      <c r="X3808">
        <v>11926</v>
      </c>
      <c r="Y3808">
        <v>3</v>
      </c>
      <c r="Z3808" t="s">
        <v>46</v>
      </c>
      <c r="AA3808" t="s">
        <v>51</v>
      </c>
      <c r="AB3808">
        <v>36190</v>
      </c>
      <c r="AC3808">
        <v>0.5</v>
      </c>
    </row>
    <row r="3809" spans="13:29" x14ac:dyDescent="0.35">
      <c r="M3809" t="s">
        <v>44</v>
      </c>
      <c r="N3809">
        <v>18559856</v>
      </c>
      <c r="O3809" t="s">
        <v>6</v>
      </c>
      <c r="P3809">
        <v>52.372872738523697</v>
      </c>
      <c r="Q3809">
        <v>4.8985841115843698</v>
      </c>
      <c r="R3809" t="s">
        <v>50</v>
      </c>
      <c r="S3809">
        <v>130</v>
      </c>
      <c r="T3809">
        <v>7</v>
      </c>
      <c r="U3809">
        <v>23</v>
      </c>
      <c r="V3809">
        <v>1.21</v>
      </c>
      <c r="W3809">
        <v>342</v>
      </c>
      <c r="X3809">
        <v>12054</v>
      </c>
      <c r="Y3809">
        <v>3</v>
      </c>
      <c r="Z3809" t="s">
        <v>46</v>
      </c>
      <c r="AA3809" t="s">
        <v>51</v>
      </c>
      <c r="AB3809">
        <v>910</v>
      </c>
      <c r="AC3809">
        <v>0.5</v>
      </c>
    </row>
    <row r="3810" spans="13:29" x14ac:dyDescent="0.35">
      <c r="M3810" t="s">
        <v>44</v>
      </c>
      <c r="N3810">
        <v>18574813</v>
      </c>
      <c r="O3810" t="s">
        <v>6</v>
      </c>
      <c r="P3810">
        <v>52.374360409463002</v>
      </c>
      <c r="Q3810">
        <v>4.8860346911191597</v>
      </c>
      <c r="R3810" t="s">
        <v>50</v>
      </c>
      <c r="S3810">
        <v>140</v>
      </c>
      <c r="T3810">
        <v>70</v>
      </c>
      <c r="U3810">
        <v>91</v>
      </c>
      <c r="V3810">
        <v>4.88</v>
      </c>
      <c r="W3810">
        <v>8</v>
      </c>
      <c r="X3810">
        <v>12065</v>
      </c>
      <c r="Y3810">
        <v>3</v>
      </c>
      <c r="Z3810" t="s">
        <v>46</v>
      </c>
      <c r="AA3810" t="s">
        <v>51</v>
      </c>
      <c r="AB3810">
        <v>9800</v>
      </c>
      <c r="AC3810">
        <v>0.5</v>
      </c>
    </row>
    <row r="3811" spans="13:29" x14ac:dyDescent="0.35">
      <c r="M3811" t="s">
        <v>44</v>
      </c>
      <c r="N3811">
        <v>18742700</v>
      </c>
      <c r="O3811" t="s">
        <v>6</v>
      </c>
      <c r="P3811">
        <v>52.379014474220497</v>
      </c>
      <c r="Q3811">
        <v>4.8931425387695802</v>
      </c>
      <c r="R3811" t="s">
        <v>50</v>
      </c>
      <c r="S3811">
        <v>125</v>
      </c>
      <c r="T3811">
        <v>153</v>
      </c>
      <c r="U3811">
        <v>69</v>
      </c>
      <c r="V3811">
        <v>4.07</v>
      </c>
      <c r="W3811">
        <v>347</v>
      </c>
      <c r="X3811">
        <v>12195</v>
      </c>
      <c r="Y3811">
        <v>3</v>
      </c>
      <c r="Z3811" t="s">
        <v>46</v>
      </c>
      <c r="AA3811" t="s">
        <v>51</v>
      </c>
      <c r="AB3811">
        <v>19125</v>
      </c>
      <c r="AC3811">
        <v>0.5</v>
      </c>
    </row>
    <row r="3812" spans="13:29" x14ac:dyDescent="0.35">
      <c r="M3812" t="s">
        <v>44</v>
      </c>
      <c r="N3812">
        <v>18882208</v>
      </c>
      <c r="O3812" t="s">
        <v>6</v>
      </c>
      <c r="P3812">
        <v>52.380413533847999</v>
      </c>
      <c r="Q3812">
        <v>4.89028097521539</v>
      </c>
      <c r="R3812" t="s">
        <v>50</v>
      </c>
      <c r="S3812">
        <v>85</v>
      </c>
      <c r="T3812">
        <v>80</v>
      </c>
      <c r="U3812">
        <v>3</v>
      </c>
      <c r="V3812">
        <v>0.17</v>
      </c>
      <c r="W3812">
        <v>120</v>
      </c>
      <c r="X3812">
        <v>12308</v>
      </c>
      <c r="Y3812">
        <v>3</v>
      </c>
      <c r="Z3812" t="s">
        <v>46</v>
      </c>
      <c r="AA3812" t="s">
        <v>51</v>
      </c>
      <c r="AB3812">
        <v>6800</v>
      </c>
      <c r="AC3812">
        <v>0.5</v>
      </c>
    </row>
    <row r="3813" spans="13:29" x14ac:dyDescent="0.35">
      <c r="M3813" t="s">
        <v>44</v>
      </c>
      <c r="N3813">
        <v>18882385</v>
      </c>
      <c r="O3813" t="s">
        <v>6</v>
      </c>
      <c r="P3813">
        <v>52.379717523584098</v>
      </c>
      <c r="Q3813">
        <v>4.8901763608881401</v>
      </c>
      <c r="R3813" t="s">
        <v>50</v>
      </c>
      <c r="S3813">
        <v>85</v>
      </c>
      <c r="T3813">
        <v>133</v>
      </c>
      <c r="U3813">
        <v>17</v>
      </c>
      <c r="V3813">
        <v>0.93</v>
      </c>
      <c r="W3813">
        <v>208</v>
      </c>
      <c r="X3813">
        <v>12309</v>
      </c>
      <c r="Y3813">
        <v>3</v>
      </c>
      <c r="Z3813" t="s">
        <v>46</v>
      </c>
      <c r="AA3813" t="s">
        <v>51</v>
      </c>
      <c r="AB3813">
        <v>11305</v>
      </c>
      <c r="AC3813">
        <v>0.5</v>
      </c>
    </row>
    <row r="3814" spans="13:29" x14ac:dyDescent="0.35">
      <c r="M3814" t="s">
        <v>44</v>
      </c>
      <c r="N3814">
        <v>18887670</v>
      </c>
      <c r="O3814" t="s">
        <v>6</v>
      </c>
      <c r="P3814">
        <v>52.373865201553002</v>
      </c>
      <c r="Q3814">
        <v>4.8974304423645698</v>
      </c>
      <c r="R3814" t="s">
        <v>50</v>
      </c>
      <c r="S3814">
        <v>89</v>
      </c>
      <c r="T3814">
        <v>290</v>
      </c>
      <c r="U3814">
        <v>78</v>
      </c>
      <c r="V3814">
        <v>4.42</v>
      </c>
      <c r="W3814">
        <v>80</v>
      </c>
      <c r="X3814">
        <v>12316</v>
      </c>
      <c r="Y3814">
        <v>3</v>
      </c>
      <c r="Z3814" t="s">
        <v>46</v>
      </c>
      <c r="AA3814" t="s">
        <v>51</v>
      </c>
      <c r="AB3814">
        <v>25810</v>
      </c>
      <c r="AC3814">
        <v>0.5</v>
      </c>
    </row>
    <row r="3815" spans="13:29" x14ac:dyDescent="0.35">
      <c r="M3815" t="s">
        <v>44</v>
      </c>
      <c r="N3815">
        <v>18906944</v>
      </c>
      <c r="O3815" t="s">
        <v>6</v>
      </c>
      <c r="P3815">
        <v>52.3687590354631</v>
      </c>
      <c r="Q3815">
        <v>4.89403384782874</v>
      </c>
      <c r="R3815" t="s">
        <v>50</v>
      </c>
      <c r="S3815">
        <v>160</v>
      </c>
      <c r="T3815">
        <v>46</v>
      </c>
      <c r="U3815">
        <v>3</v>
      </c>
      <c r="V3815">
        <v>0.21</v>
      </c>
      <c r="W3815">
        <v>325</v>
      </c>
      <c r="X3815">
        <v>12334</v>
      </c>
      <c r="Y3815">
        <v>3</v>
      </c>
      <c r="Z3815" t="s">
        <v>46</v>
      </c>
      <c r="AA3815" t="s">
        <v>51</v>
      </c>
      <c r="AB3815">
        <v>7360</v>
      </c>
      <c r="AC3815">
        <v>0.5</v>
      </c>
    </row>
    <row r="3816" spans="13:29" x14ac:dyDescent="0.35">
      <c r="M3816" t="s">
        <v>44</v>
      </c>
      <c r="N3816">
        <v>19081746</v>
      </c>
      <c r="O3816" t="s">
        <v>6</v>
      </c>
      <c r="P3816">
        <v>52.371960147318802</v>
      </c>
      <c r="Q3816">
        <v>4.8946682392134697</v>
      </c>
      <c r="R3816" t="s">
        <v>50</v>
      </c>
      <c r="S3816">
        <v>202</v>
      </c>
      <c r="T3816">
        <v>312</v>
      </c>
      <c r="U3816">
        <v>17</v>
      </c>
      <c r="V3816">
        <v>0.98</v>
      </c>
      <c r="W3816">
        <v>89</v>
      </c>
      <c r="X3816">
        <v>12483</v>
      </c>
      <c r="Y3816">
        <v>3</v>
      </c>
      <c r="Z3816" t="s">
        <v>46</v>
      </c>
      <c r="AA3816" t="s">
        <v>51</v>
      </c>
      <c r="AB3816">
        <v>63024</v>
      </c>
      <c r="AC3816">
        <v>0.5</v>
      </c>
    </row>
    <row r="3817" spans="13:29" x14ac:dyDescent="0.35">
      <c r="M3817" t="s">
        <v>44</v>
      </c>
      <c r="N3817">
        <v>19154832</v>
      </c>
      <c r="O3817" t="s">
        <v>6</v>
      </c>
      <c r="P3817">
        <v>52.375516222006901</v>
      </c>
      <c r="Q3817">
        <v>4.8977060206595802</v>
      </c>
      <c r="R3817" t="s">
        <v>50</v>
      </c>
      <c r="S3817">
        <v>85</v>
      </c>
      <c r="T3817">
        <v>280</v>
      </c>
      <c r="U3817">
        <v>68</v>
      </c>
      <c r="V3817">
        <v>3.86</v>
      </c>
      <c r="W3817">
        <v>106</v>
      </c>
      <c r="X3817">
        <v>12544</v>
      </c>
      <c r="Y3817">
        <v>3</v>
      </c>
      <c r="Z3817" t="s">
        <v>46</v>
      </c>
      <c r="AA3817" t="s">
        <v>51</v>
      </c>
      <c r="AB3817">
        <v>23800</v>
      </c>
      <c r="AC3817">
        <v>0.5</v>
      </c>
    </row>
    <row r="3818" spans="13:29" x14ac:dyDescent="0.35">
      <c r="M3818" t="s">
        <v>44</v>
      </c>
      <c r="N3818">
        <v>19710210</v>
      </c>
      <c r="O3818" t="s">
        <v>6</v>
      </c>
      <c r="P3818">
        <v>52.379213960670597</v>
      </c>
      <c r="Q3818">
        <v>4.8932162975089897</v>
      </c>
      <c r="R3818" t="s">
        <v>50</v>
      </c>
      <c r="S3818">
        <v>106</v>
      </c>
      <c r="T3818">
        <v>154</v>
      </c>
      <c r="U3818">
        <v>73</v>
      </c>
      <c r="V3818">
        <v>4.22</v>
      </c>
      <c r="W3818">
        <v>345</v>
      </c>
      <c r="X3818">
        <v>13039</v>
      </c>
      <c r="Y3818">
        <v>3</v>
      </c>
      <c r="Z3818" t="s">
        <v>46</v>
      </c>
      <c r="AA3818" t="s">
        <v>51</v>
      </c>
      <c r="AB3818">
        <v>16324</v>
      </c>
      <c r="AC3818">
        <v>0.5</v>
      </c>
    </row>
    <row r="3819" spans="13:29" x14ac:dyDescent="0.35">
      <c r="M3819" t="s">
        <v>44</v>
      </c>
      <c r="N3819">
        <v>19749038</v>
      </c>
      <c r="O3819" t="s">
        <v>6</v>
      </c>
      <c r="P3819">
        <v>52.382352049173001</v>
      </c>
      <c r="Q3819">
        <v>4.8891489282277396</v>
      </c>
      <c r="R3819" t="s">
        <v>50</v>
      </c>
      <c r="S3819">
        <v>175</v>
      </c>
      <c r="T3819">
        <v>293</v>
      </c>
      <c r="U3819">
        <v>19</v>
      </c>
      <c r="V3819">
        <v>1.42</v>
      </c>
      <c r="W3819">
        <v>70</v>
      </c>
      <c r="X3819">
        <v>13071</v>
      </c>
      <c r="Y3819">
        <v>3</v>
      </c>
      <c r="Z3819" t="s">
        <v>46</v>
      </c>
      <c r="AA3819" t="s">
        <v>51</v>
      </c>
      <c r="AB3819">
        <v>51275</v>
      </c>
      <c r="AC3819">
        <v>0.5</v>
      </c>
    </row>
    <row r="3820" spans="13:29" x14ac:dyDescent="0.35">
      <c r="M3820" t="s">
        <v>44</v>
      </c>
      <c r="N3820">
        <v>20405959</v>
      </c>
      <c r="O3820" t="s">
        <v>6</v>
      </c>
      <c r="P3820">
        <v>52.372772694854802</v>
      </c>
      <c r="Q3820">
        <v>4.89772289333595</v>
      </c>
      <c r="R3820" t="s">
        <v>50</v>
      </c>
      <c r="S3820">
        <v>110</v>
      </c>
      <c r="T3820">
        <v>53</v>
      </c>
      <c r="U3820">
        <v>52</v>
      </c>
      <c r="V3820">
        <v>3.36</v>
      </c>
      <c r="W3820">
        <v>97</v>
      </c>
      <c r="X3820">
        <v>13706</v>
      </c>
      <c r="Y3820">
        <v>3</v>
      </c>
      <c r="Z3820" t="s">
        <v>46</v>
      </c>
      <c r="AA3820" t="s">
        <v>51</v>
      </c>
      <c r="AB3820">
        <v>5830</v>
      </c>
      <c r="AC3820">
        <v>0.5</v>
      </c>
    </row>
    <row r="3821" spans="13:29" x14ac:dyDescent="0.35">
      <c r="M3821" t="s">
        <v>44</v>
      </c>
      <c r="N3821">
        <v>20563022</v>
      </c>
      <c r="O3821" t="s">
        <v>6</v>
      </c>
      <c r="P3821">
        <v>52.378790556438098</v>
      </c>
      <c r="Q3821">
        <v>4.8911306576703799</v>
      </c>
      <c r="R3821" t="s">
        <v>50</v>
      </c>
      <c r="S3821">
        <v>485</v>
      </c>
      <c r="T3821">
        <v>71</v>
      </c>
      <c r="U3821">
        <v>30</v>
      </c>
      <c r="V3821">
        <v>2.12</v>
      </c>
      <c r="W3821">
        <v>313</v>
      </c>
      <c r="X3821">
        <v>13817</v>
      </c>
      <c r="Y3821">
        <v>3</v>
      </c>
      <c r="Z3821" t="s">
        <v>46</v>
      </c>
      <c r="AA3821" t="s">
        <v>51</v>
      </c>
      <c r="AB3821">
        <v>34435</v>
      </c>
      <c r="AC3821">
        <v>0.5</v>
      </c>
    </row>
    <row r="3822" spans="13:29" x14ac:dyDescent="0.35">
      <c r="M3822" t="s">
        <v>44</v>
      </c>
      <c r="N3822">
        <v>20812200</v>
      </c>
      <c r="O3822" t="s">
        <v>6</v>
      </c>
      <c r="P3822">
        <v>52.371241896102802</v>
      </c>
      <c r="Q3822">
        <v>4.8936553238905098</v>
      </c>
      <c r="R3822" t="s">
        <v>50</v>
      </c>
      <c r="S3822">
        <v>90</v>
      </c>
      <c r="T3822">
        <v>295</v>
      </c>
      <c r="U3822">
        <v>51</v>
      </c>
      <c r="V3822">
        <v>3.35</v>
      </c>
      <c r="W3822">
        <v>7</v>
      </c>
      <c r="X3822">
        <v>13997</v>
      </c>
      <c r="Y3822">
        <v>3</v>
      </c>
      <c r="Z3822" t="s">
        <v>46</v>
      </c>
      <c r="AA3822" t="s">
        <v>51</v>
      </c>
      <c r="AB3822">
        <v>26550</v>
      </c>
      <c r="AC3822">
        <v>0.5</v>
      </c>
    </row>
    <row r="3823" spans="13:29" x14ac:dyDescent="0.35">
      <c r="M3823" t="s">
        <v>44</v>
      </c>
      <c r="N3823">
        <v>21304403</v>
      </c>
      <c r="O3823" t="s">
        <v>6</v>
      </c>
      <c r="P3823">
        <v>52.375909436050598</v>
      </c>
      <c r="Q3823">
        <v>4.8868601730312404</v>
      </c>
      <c r="R3823" t="s">
        <v>50</v>
      </c>
      <c r="S3823">
        <v>159</v>
      </c>
      <c r="T3823">
        <v>240</v>
      </c>
      <c r="U3823">
        <v>3</v>
      </c>
      <c r="V3823">
        <v>0.24</v>
      </c>
      <c r="W3823">
        <v>35</v>
      </c>
      <c r="X3823">
        <v>14395</v>
      </c>
      <c r="Y3823">
        <v>3</v>
      </c>
      <c r="Z3823" t="s">
        <v>46</v>
      </c>
      <c r="AA3823" t="s">
        <v>51</v>
      </c>
      <c r="AB3823">
        <v>38160</v>
      </c>
      <c r="AC3823">
        <v>0.5</v>
      </c>
    </row>
    <row r="3824" spans="13:29" x14ac:dyDescent="0.35">
      <c r="M3824" t="s">
        <v>44</v>
      </c>
      <c r="N3824">
        <v>21331996</v>
      </c>
      <c r="O3824" t="s">
        <v>6</v>
      </c>
      <c r="P3824">
        <v>52.372212985914203</v>
      </c>
      <c r="Q3824">
        <v>4.8955265466589397</v>
      </c>
      <c r="R3824" t="s">
        <v>50</v>
      </c>
      <c r="S3824">
        <v>240</v>
      </c>
      <c r="T3824">
        <v>204</v>
      </c>
      <c r="U3824">
        <v>11</v>
      </c>
      <c r="V3824">
        <v>0.84</v>
      </c>
      <c r="W3824">
        <v>238</v>
      </c>
      <c r="X3824">
        <v>14416</v>
      </c>
      <c r="Y3824">
        <v>3</v>
      </c>
      <c r="Z3824" t="s">
        <v>46</v>
      </c>
      <c r="AA3824" t="s">
        <v>51</v>
      </c>
      <c r="AB3824">
        <v>48960</v>
      </c>
      <c r="AC3824">
        <v>0.5</v>
      </c>
    </row>
    <row r="3825" spans="13:29" x14ac:dyDescent="0.35">
      <c r="M3825" t="s">
        <v>44</v>
      </c>
      <c r="N3825">
        <v>21435103</v>
      </c>
      <c r="O3825" t="s">
        <v>6</v>
      </c>
      <c r="P3825">
        <v>52.384592338515098</v>
      </c>
      <c r="Q3825">
        <v>4.8928413166161002</v>
      </c>
      <c r="R3825" t="s">
        <v>50</v>
      </c>
      <c r="S3825">
        <v>50</v>
      </c>
      <c r="T3825">
        <v>196</v>
      </c>
      <c r="U3825">
        <v>38</v>
      </c>
      <c r="V3825">
        <v>2.83</v>
      </c>
      <c r="W3825">
        <v>159</v>
      </c>
      <c r="X3825">
        <v>14503</v>
      </c>
      <c r="Y3825">
        <v>3</v>
      </c>
      <c r="Z3825" t="s">
        <v>46</v>
      </c>
      <c r="AA3825" t="s">
        <v>51</v>
      </c>
      <c r="AB3825">
        <v>9800</v>
      </c>
      <c r="AC3825">
        <v>0.5</v>
      </c>
    </row>
    <row r="3826" spans="13:29" x14ac:dyDescent="0.35">
      <c r="M3826" t="s">
        <v>44</v>
      </c>
      <c r="N3826">
        <v>21709521</v>
      </c>
      <c r="O3826" t="s">
        <v>6</v>
      </c>
      <c r="P3826">
        <v>52.383126844621103</v>
      </c>
      <c r="Q3826">
        <v>4.8892347129766396</v>
      </c>
      <c r="R3826" t="s">
        <v>50</v>
      </c>
      <c r="S3826">
        <v>150</v>
      </c>
      <c r="T3826">
        <v>346</v>
      </c>
      <c r="U3826">
        <v>23</v>
      </c>
      <c r="V3826">
        <v>2.04</v>
      </c>
      <c r="W3826">
        <v>5</v>
      </c>
      <c r="X3826">
        <v>14748</v>
      </c>
      <c r="Y3826">
        <v>3</v>
      </c>
      <c r="Z3826" t="s">
        <v>46</v>
      </c>
      <c r="AA3826" t="s">
        <v>51</v>
      </c>
      <c r="AB3826">
        <v>51900</v>
      </c>
      <c r="AC3826">
        <v>0.5</v>
      </c>
    </row>
    <row r="3827" spans="13:29" x14ac:dyDescent="0.35">
      <c r="M3827" t="s">
        <v>44</v>
      </c>
      <c r="N3827">
        <v>21735918</v>
      </c>
      <c r="O3827" t="s">
        <v>6</v>
      </c>
      <c r="P3827">
        <v>52.372366645019</v>
      </c>
      <c r="Q3827">
        <v>4.8818950133200296</v>
      </c>
      <c r="R3827" t="s">
        <v>50</v>
      </c>
      <c r="S3827">
        <v>135</v>
      </c>
      <c r="T3827">
        <v>125</v>
      </c>
      <c r="U3827">
        <v>0</v>
      </c>
      <c r="W3827">
        <v>145</v>
      </c>
      <c r="X3827">
        <v>14766</v>
      </c>
      <c r="Y3827">
        <v>3</v>
      </c>
      <c r="Z3827" t="s">
        <v>46</v>
      </c>
      <c r="AA3827" t="s">
        <v>51</v>
      </c>
      <c r="AB3827">
        <v>16875</v>
      </c>
      <c r="AC3827">
        <v>0.5</v>
      </c>
    </row>
    <row r="3828" spans="13:29" x14ac:dyDescent="0.35">
      <c r="M3828" t="s">
        <v>44</v>
      </c>
      <c r="N3828">
        <v>21859606</v>
      </c>
      <c r="O3828" t="s">
        <v>6</v>
      </c>
      <c r="P3828">
        <v>52.374641525959603</v>
      </c>
      <c r="Q3828">
        <v>4.8914719571766199</v>
      </c>
      <c r="R3828" t="s">
        <v>50</v>
      </c>
      <c r="S3828">
        <v>195</v>
      </c>
      <c r="T3828">
        <v>197</v>
      </c>
      <c r="U3828">
        <v>17</v>
      </c>
      <c r="V3828">
        <v>1.5</v>
      </c>
      <c r="W3828">
        <v>242</v>
      </c>
      <c r="X3828">
        <v>14874</v>
      </c>
      <c r="Y3828">
        <v>3</v>
      </c>
      <c r="Z3828" t="s">
        <v>46</v>
      </c>
      <c r="AA3828" t="s">
        <v>51</v>
      </c>
      <c r="AB3828">
        <v>38415</v>
      </c>
      <c r="AC3828">
        <v>0.5</v>
      </c>
    </row>
    <row r="3829" spans="13:29" x14ac:dyDescent="0.35">
      <c r="M3829" t="s">
        <v>44</v>
      </c>
      <c r="N3829">
        <v>22021501</v>
      </c>
      <c r="O3829" t="s">
        <v>6</v>
      </c>
      <c r="P3829">
        <v>52.380758543005001</v>
      </c>
      <c r="Q3829">
        <v>4.8798408421953097</v>
      </c>
      <c r="R3829" t="s">
        <v>50</v>
      </c>
      <c r="S3829">
        <v>155</v>
      </c>
      <c r="T3829">
        <v>293</v>
      </c>
      <c r="U3829">
        <v>1</v>
      </c>
      <c r="V3829">
        <v>0.91</v>
      </c>
      <c r="W3829">
        <v>347</v>
      </c>
      <c r="X3829">
        <v>15018</v>
      </c>
      <c r="Y3829">
        <v>3</v>
      </c>
      <c r="Z3829" t="s">
        <v>46</v>
      </c>
      <c r="AA3829" t="s">
        <v>51</v>
      </c>
      <c r="AB3829">
        <v>45415</v>
      </c>
      <c r="AC3829">
        <v>0.5</v>
      </c>
    </row>
    <row r="3830" spans="13:29" x14ac:dyDescent="0.35">
      <c r="M3830" t="s">
        <v>44</v>
      </c>
      <c r="N3830">
        <v>2818</v>
      </c>
      <c r="O3830" t="s">
        <v>18</v>
      </c>
      <c r="P3830">
        <v>52.365754513876198</v>
      </c>
      <c r="Q3830">
        <v>4.9414192351843997</v>
      </c>
      <c r="R3830" t="s">
        <v>50</v>
      </c>
      <c r="S3830">
        <v>59</v>
      </c>
      <c r="T3830">
        <v>296</v>
      </c>
      <c r="U3830">
        <v>248</v>
      </c>
      <c r="V3830">
        <v>2.1</v>
      </c>
      <c r="W3830">
        <v>44</v>
      </c>
      <c r="X3830">
        <v>0</v>
      </c>
      <c r="Y3830">
        <v>3</v>
      </c>
      <c r="Z3830" t="s">
        <v>66</v>
      </c>
      <c r="AA3830" t="s">
        <v>102</v>
      </c>
      <c r="AB3830">
        <v>17464</v>
      </c>
      <c r="AC3830">
        <v>0.5</v>
      </c>
    </row>
    <row r="3831" spans="13:29" x14ac:dyDescent="0.35">
      <c r="M3831" t="s">
        <v>44</v>
      </c>
      <c r="N3831">
        <v>28658</v>
      </c>
      <c r="O3831" t="s">
        <v>19</v>
      </c>
      <c r="P3831">
        <v>52.375342177548198</v>
      </c>
      <c r="Q3831">
        <v>4.8572893502454404</v>
      </c>
      <c r="R3831" t="s">
        <v>50</v>
      </c>
      <c r="S3831">
        <v>65</v>
      </c>
      <c r="T3831">
        <v>64</v>
      </c>
      <c r="U3831">
        <v>434</v>
      </c>
      <c r="V3831">
        <v>4.16</v>
      </c>
      <c r="W3831">
        <v>295</v>
      </c>
      <c r="X3831">
        <v>5</v>
      </c>
      <c r="Y3831">
        <v>3</v>
      </c>
      <c r="Z3831" t="s">
        <v>62</v>
      </c>
      <c r="AA3831" t="s">
        <v>101</v>
      </c>
      <c r="AB3831">
        <v>4160</v>
      </c>
      <c r="AC3831">
        <v>0.5</v>
      </c>
    </row>
    <row r="3832" spans="13:29" x14ac:dyDescent="0.35">
      <c r="M3832" t="s">
        <v>44</v>
      </c>
      <c r="N3832">
        <v>52490</v>
      </c>
      <c r="O3832" t="s">
        <v>18</v>
      </c>
      <c r="P3832">
        <v>52.370045892661103</v>
      </c>
      <c r="Q3832">
        <v>4.9386912362463002</v>
      </c>
      <c r="R3832" t="s">
        <v>50</v>
      </c>
      <c r="S3832">
        <v>72</v>
      </c>
      <c r="T3832">
        <v>337</v>
      </c>
      <c r="U3832">
        <v>81</v>
      </c>
      <c r="V3832">
        <v>0.82</v>
      </c>
      <c r="W3832">
        <v>11</v>
      </c>
      <c r="X3832">
        <v>23</v>
      </c>
      <c r="Y3832">
        <v>3</v>
      </c>
      <c r="Z3832" t="s">
        <v>66</v>
      </c>
      <c r="AA3832" t="s">
        <v>102</v>
      </c>
      <c r="AB3832">
        <v>24264</v>
      </c>
      <c r="AC3832">
        <v>0.5</v>
      </c>
    </row>
    <row r="3833" spans="13:29" x14ac:dyDescent="0.35">
      <c r="M3833" t="s">
        <v>44</v>
      </c>
      <c r="N3833">
        <v>53671</v>
      </c>
      <c r="O3833" t="s">
        <v>15</v>
      </c>
      <c r="P3833">
        <v>52.389053371113803</v>
      </c>
      <c r="Q3833">
        <v>4.8855885351299397</v>
      </c>
      <c r="R3833" t="s">
        <v>50</v>
      </c>
      <c r="S3833">
        <v>75</v>
      </c>
      <c r="T3833">
        <v>31</v>
      </c>
      <c r="U3833">
        <v>261</v>
      </c>
      <c r="V3833">
        <v>2.8</v>
      </c>
      <c r="W3833">
        <v>289</v>
      </c>
      <c r="X3833">
        <v>25</v>
      </c>
      <c r="Y3833">
        <v>3</v>
      </c>
      <c r="Z3833" t="s">
        <v>60</v>
      </c>
      <c r="AA3833" t="s">
        <v>100</v>
      </c>
      <c r="AB3833">
        <v>2325</v>
      </c>
      <c r="AC3833">
        <v>0.5</v>
      </c>
    </row>
    <row r="3834" spans="13:29" x14ac:dyDescent="0.35">
      <c r="M3834" t="s">
        <v>44</v>
      </c>
      <c r="N3834">
        <v>75382</v>
      </c>
      <c r="O3834" t="s">
        <v>9</v>
      </c>
      <c r="P3834">
        <v>52.364824885646897</v>
      </c>
      <c r="Q3834">
        <v>4.9276155489234297</v>
      </c>
      <c r="R3834" t="s">
        <v>50</v>
      </c>
      <c r="S3834">
        <v>105</v>
      </c>
      <c r="T3834">
        <v>299</v>
      </c>
      <c r="U3834">
        <v>178</v>
      </c>
      <c r="V3834">
        <v>1.93</v>
      </c>
      <c r="W3834">
        <v>84</v>
      </c>
      <c r="X3834">
        <v>48</v>
      </c>
      <c r="Y3834">
        <v>3</v>
      </c>
      <c r="Z3834" t="s">
        <v>64</v>
      </c>
      <c r="AA3834" t="s">
        <v>106</v>
      </c>
      <c r="AB3834">
        <v>31395</v>
      </c>
      <c r="AC3834">
        <v>0.5</v>
      </c>
    </row>
    <row r="3835" spans="13:29" x14ac:dyDescent="0.35">
      <c r="M3835" t="s">
        <v>44</v>
      </c>
      <c r="N3835">
        <v>75444</v>
      </c>
      <c r="O3835" t="s">
        <v>9</v>
      </c>
      <c r="P3835">
        <v>52.365509785021302</v>
      </c>
      <c r="Q3835">
        <v>4.9284807036790603</v>
      </c>
      <c r="R3835" t="s">
        <v>50</v>
      </c>
      <c r="S3835">
        <v>70</v>
      </c>
      <c r="T3835">
        <v>274</v>
      </c>
      <c r="U3835">
        <v>246</v>
      </c>
      <c r="V3835">
        <v>2.69</v>
      </c>
      <c r="W3835">
        <v>47</v>
      </c>
      <c r="X3835">
        <v>49</v>
      </c>
      <c r="Y3835">
        <v>3</v>
      </c>
      <c r="Z3835" t="s">
        <v>64</v>
      </c>
      <c r="AA3835" t="s">
        <v>106</v>
      </c>
      <c r="AB3835">
        <v>19180</v>
      </c>
      <c r="AC3835">
        <v>0.5</v>
      </c>
    </row>
    <row r="3836" spans="13:29" x14ac:dyDescent="0.35">
      <c r="M3836" t="s">
        <v>44</v>
      </c>
      <c r="N3836">
        <v>84057</v>
      </c>
      <c r="O3836" t="s">
        <v>14</v>
      </c>
      <c r="P3836">
        <v>52.364877997706202</v>
      </c>
      <c r="Q3836">
        <v>4.8510959076583502</v>
      </c>
      <c r="R3836" t="s">
        <v>50</v>
      </c>
      <c r="S3836">
        <v>100</v>
      </c>
      <c r="T3836">
        <v>55</v>
      </c>
      <c r="U3836">
        <v>68</v>
      </c>
      <c r="V3836">
        <v>0.75</v>
      </c>
      <c r="W3836">
        <v>344</v>
      </c>
      <c r="X3836">
        <v>56</v>
      </c>
      <c r="Y3836">
        <v>3</v>
      </c>
      <c r="Z3836" t="s">
        <v>56</v>
      </c>
      <c r="AA3836" t="s">
        <v>97</v>
      </c>
      <c r="AB3836">
        <v>5500</v>
      </c>
      <c r="AC3836">
        <v>0.5</v>
      </c>
    </row>
    <row r="3837" spans="13:29" x14ac:dyDescent="0.35">
      <c r="M3837" t="s">
        <v>44</v>
      </c>
      <c r="N3837">
        <v>118117</v>
      </c>
      <c r="O3837" t="s">
        <v>14</v>
      </c>
      <c r="P3837">
        <v>52.368883436047597</v>
      </c>
      <c r="Q3837">
        <v>4.86954833086401</v>
      </c>
      <c r="R3837" t="s">
        <v>50</v>
      </c>
      <c r="S3837">
        <v>87</v>
      </c>
      <c r="T3837">
        <v>274</v>
      </c>
      <c r="U3837">
        <v>490</v>
      </c>
      <c r="V3837">
        <v>5.42</v>
      </c>
      <c r="W3837">
        <v>230</v>
      </c>
      <c r="X3837">
        <v>66</v>
      </c>
      <c r="Y3837">
        <v>3</v>
      </c>
      <c r="Z3837" t="s">
        <v>56</v>
      </c>
      <c r="AA3837" t="s">
        <v>97</v>
      </c>
      <c r="AB3837">
        <v>23838</v>
      </c>
      <c r="AC3837">
        <v>0.5</v>
      </c>
    </row>
    <row r="3838" spans="13:29" x14ac:dyDescent="0.35">
      <c r="M3838" t="s">
        <v>44</v>
      </c>
      <c r="N3838">
        <v>137026</v>
      </c>
      <c r="O3838" t="s">
        <v>11</v>
      </c>
      <c r="P3838">
        <v>52.353609063744003</v>
      </c>
      <c r="Q3838">
        <v>4.9056210321831299</v>
      </c>
      <c r="R3838" t="s">
        <v>50</v>
      </c>
      <c r="S3838">
        <v>259</v>
      </c>
      <c r="T3838">
        <v>304</v>
      </c>
      <c r="U3838">
        <v>87</v>
      </c>
      <c r="V3838">
        <v>1.03</v>
      </c>
      <c r="W3838">
        <v>123</v>
      </c>
      <c r="X3838">
        <v>70</v>
      </c>
      <c r="Y3838">
        <v>3</v>
      </c>
      <c r="Z3838" t="s">
        <v>58</v>
      </c>
      <c r="AA3838" t="s">
        <v>103</v>
      </c>
      <c r="AB3838">
        <v>78736</v>
      </c>
      <c r="AC3838">
        <v>0.5</v>
      </c>
    </row>
    <row r="3839" spans="13:29" x14ac:dyDescent="0.35">
      <c r="M3839" t="s">
        <v>44</v>
      </c>
      <c r="N3839">
        <v>193038</v>
      </c>
      <c r="O3839" t="s">
        <v>7</v>
      </c>
      <c r="P3839">
        <v>52.360871179686598</v>
      </c>
      <c r="Q3839">
        <v>4.8955906497433901</v>
      </c>
      <c r="R3839" t="s">
        <v>50</v>
      </c>
      <c r="S3839">
        <v>95</v>
      </c>
      <c r="T3839">
        <v>147</v>
      </c>
      <c r="U3839">
        <v>497</v>
      </c>
      <c r="V3839">
        <v>5.64</v>
      </c>
      <c r="W3839">
        <v>187</v>
      </c>
      <c r="X3839">
        <v>91</v>
      </c>
      <c r="Y3839">
        <v>3</v>
      </c>
      <c r="Z3839" t="s">
        <v>68</v>
      </c>
      <c r="AA3839" t="s">
        <v>99</v>
      </c>
      <c r="AB3839">
        <v>13965</v>
      </c>
      <c r="AC3839">
        <v>0.5</v>
      </c>
    </row>
    <row r="3840" spans="13:29" x14ac:dyDescent="0.35">
      <c r="M3840" t="s">
        <v>44</v>
      </c>
      <c r="N3840">
        <v>255177</v>
      </c>
      <c r="O3840" t="s">
        <v>11</v>
      </c>
      <c r="P3840">
        <v>52.356980877920897</v>
      </c>
      <c r="Q3840">
        <v>4.8906880610486301</v>
      </c>
      <c r="R3840" t="s">
        <v>50</v>
      </c>
      <c r="S3840">
        <v>115</v>
      </c>
      <c r="T3840">
        <v>188</v>
      </c>
      <c r="U3840">
        <v>88</v>
      </c>
      <c r="V3840">
        <v>3.23</v>
      </c>
      <c r="W3840">
        <v>99</v>
      </c>
      <c r="X3840">
        <v>122</v>
      </c>
      <c r="Y3840">
        <v>3</v>
      </c>
      <c r="Z3840" t="s">
        <v>58</v>
      </c>
      <c r="AA3840" t="s">
        <v>103</v>
      </c>
      <c r="AB3840">
        <v>21620</v>
      </c>
      <c r="AC3840">
        <v>0.5</v>
      </c>
    </row>
    <row r="3841" spans="13:29" x14ac:dyDescent="0.35">
      <c r="M3841" t="s">
        <v>44</v>
      </c>
      <c r="N3841">
        <v>278823</v>
      </c>
      <c r="O3841" t="s">
        <v>14</v>
      </c>
      <c r="P3841">
        <v>52.365999496463601</v>
      </c>
      <c r="Q3841">
        <v>4.8635304990787498</v>
      </c>
      <c r="R3841" t="s">
        <v>50</v>
      </c>
      <c r="S3841">
        <v>74</v>
      </c>
      <c r="T3841">
        <v>292</v>
      </c>
      <c r="U3841">
        <v>141</v>
      </c>
      <c r="V3841">
        <v>1.67</v>
      </c>
      <c r="W3841">
        <v>80</v>
      </c>
      <c r="X3841">
        <v>142</v>
      </c>
      <c r="Y3841">
        <v>3</v>
      </c>
      <c r="Z3841" t="s">
        <v>56</v>
      </c>
      <c r="AA3841" t="s">
        <v>97</v>
      </c>
      <c r="AB3841">
        <v>21608</v>
      </c>
      <c r="AC3841">
        <v>0.5</v>
      </c>
    </row>
    <row r="3842" spans="13:29" x14ac:dyDescent="0.35">
      <c r="M3842" t="s">
        <v>44</v>
      </c>
      <c r="N3842">
        <v>308028</v>
      </c>
      <c r="O3842" t="s">
        <v>7</v>
      </c>
      <c r="P3842">
        <v>52.358531737071502</v>
      </c>
      <c r="Q3842">
        <v>4.8975109293473498</v>
      </c>
      <c r="R3842" t="s">
        <v>50</v>
      </c>
      <c r="S3842">
        <v>90</v>
      </c>
      <c r="T3842">
        <v>361</v>
      </c>
      <c r="U3842">
        <v>25</v>
      </c>
      <c r="V3842">
        <v>0.44</v>
      </c>
      <c r="W3842">
        <v>71</v>
      </c>
      <c r="X3842">
        <v>167</v>
      </c>
      <c r="Y3842">
        <v>3</v>
      </c>
      <c r="Z3842" t="s">
        <v>68</v>
      </c>
      <c r="AA3842" t="s">
        <v>99</v>
      </c>
      <c r="AB3842">
        <v>32490</v>
      </c>
      <c r="AC3842">
        <v>0.5</v>
      </c>
    </row>
    <row r="3843" spans="13:29" x14ac:dyDescent="0.35">
      <c r="M3843" t="s">
        <v>44</v>
      </c>
      <c r="N3843">
        <v>343094</v>
      </c>
      <c r="O3843" t="s">
        <v>9</v>
      </c>
      <c r="P3843">
        <v>52.355490145206502</v>
      </c>
      <c r="Q3843">
        <v>4.90852399687597</v>
      </c>
      <c r="R3843" t="s">
        <v>50</v>
      </c>
      <c r="S3843">
        <v>96</v>
      </c>
      <c r="T3843">
        <v>145</v>
      </c>
      <c r="U3843">
        <v>298</v>
      </c>
      <c r="V3843">
        <v>3.71</v>
      </c>
      <c r="W3843">
        <v>240</v>
      </c>
      <c r="X3843">
        <v>185</v>
      </c>
      <c r="Y3843">
        <v>3</v>
      </c>
      <c r="Z3843" t="s">
        <v>64</v>
      </c>
      <c r="AA3843" t="s">
        <v>106</v>
      </c>
      <c r="AB3843">
        <v>13920</v>
      </c>
      <c r="AC3843">
        <v>0.5</v>
      </c>
    </row>
    <row r="3844" spans="13:29" x14ac:dyDescent="0.35">
      <c r="M3844" t="s">
        <v>44</v>
      </c>
      <c r="N3844">
        <v>379143</v>
      </c>
      <c r="O3844" t="s">
        <v>11</v>
      </c>
      <c r="P3844">
        <v>52.353977252036898</v>
      </c>
      <c r="Q3844">
        <v>4.9043277809497603</v>
      </c>
      <c r="R3844" t="s">
        <v>50</v>
      </c>
      <c r="S3844">
        <v>85</v>
      </c>
      <c r="T3844">
        <v>296</v>
      </c>
      <c r="U3844">
        <v>82</v>
      </c>
      <c r="V3844">
        <v>4.0599999999999996</v>
      </c>
      <c r="W3844">
        <v>74</v>
      </c>
      <c r="X3844">
        <v>204</v>
      </c>
      <c r="Y3844">
        <v>3</v>
      </c>
      <c r="Z3844" t="s">
        <v>58</v>
      </c>
      <c r="AA3844" t="s">
        <v>103</v>
      </c>
      <c r="AB3844">
        <v>25160</v>
      </c>
      <c r="AC3844">
        <v>0.5</v>
      </c>
    </row>
    <row r="3845" spans="13:29" x14ac:dyDescent="0.35">
      <c r="M3845" t="s">
        <v>44</v>
      </c>
      <c r="N3845">
        <v>462809</v>
      </c>
      <c r="O3845" t="s">
        <v>18</v>
      </c>
      <c r="P3845">
        <v>52.374589341306901</v>
      </c>
      <c r="Q3845">
        <v>4.9437335128964603</v>
      </c>
      <c r="R3845" t="s">
        <v>50</v>
      </c>
      <c r="S3845">
        <v>72</v>
      </c>
      <c r="T3845">
        <v>111</v>
      </c>
      <c r="U3845">
        <v>211</v>
      </c>
      <c r="V3845">
        <v>2.71</v>
      </c>
      <c r="W3845">
        <v>9</v>
      </c>
      <c r="X3845">
        <v>250</v>
      </c>
      <c r="Y3845">
        <v>3</v>
      </c>
      <c r="Z3845" t="s">
        <v>66</v>
      </c>
      <c r="AA3845" t="s">
        <v>102</v>
      </c>
      <c r="AB3845">
        <v>7992</v>
      </c>
      <c r="AC3845">
        <v>0.5</v>
      </c>
    </row>
    <row r="3846" spans="13:29" x14ac:dyDescent="0.35">
      <c r="M3846" t="s">
        <v>44</v>
      </c>
      <c r="N3846">
        <v>505650</v>
      </c>
      <c r="O3846" t="s">
        <v>8</v>
      </c>
      <c r="P3846">
        <v>52.354995178072201</v>
      </c>
      <c r="Q3846">
        <v>4.8761056884053096</v>
      </c>
      <c r="R3846" t="s">
        <v>50</v>
      </c>
      <c r="S3846">
        <v>130</v>
      </c>
      <c r="T3846">
        <v>122</v>
      </c>
      <c r="U3846">
        <v>101</v>
      </c>
      <c r="V3846">
        <v>1.35</v>
      </c>
      <c r="W3846">
        <v>265</v>
      </c>
      <c r="X3846">
        <v>271</v>
      </c>
      <c r="Y3846">
        <v>3</v>
      </c>
      <c r="Z3846" t="s">
        <v>74</v>
      </c>
      <c r="AA3846" t="s">
        <v>111</v>
      </c>
      <c r="AB3846">
        <v>15860</v>
      </c>
      <c r="AC3846">
        <v>0.5</v>
      </c>
    </row>
    <row r="3847" spans="13:29" x14ac:dyDescent="0.35">
      <c r="M3847" t="s">
        <v>44</v>
      </c>
      <c r="N3847">
        <v>568446</v>
      </c>
      <c r="O3847" t="s">
        <v>7</v>
      </c>
      <c r="P3847">
        <v>52.372255269122697</v>
      </c>
      <c r="Q3847">
        <v>4.9019095754593298</v>
      </c>
      <c r="R3847" t="s">
        <v>50</v>
      </c>
      <c r="S3847">
        <v>110</v>
      </c>
      <c r="T3847">
        <v>303</v>
      </c>
      <c r="U3847">
        <v>79</v>
      </c>
      <c r="V3847">
        <v>1.04</v>
      </c>
      <c r="W3847">
        <v>3</v>
      </c>
      <c r="X3847">
        <v>315</v>
      </c>
      <c r="Y3847">
        <v>3</v>
      </c>
      <c r="Z3847" t="s">
        <v>68</v>
      </c>
      <c r="AA3847" t="s">
        <v>99</v>
      </c>
      <c r="AB3847">
        <v>33330</v>
      </c>
      <c r="AC3847">
        <v>0.5</v>
      </c>
    </row>
    <row r="3848" spans="13:29" x14ac:dyDescent="0.35">
      <c r="M3848" t="s">
        <v>44</v>
      </c>
      <c r="N3848">
        <v>570753</v>
      </c>
      <c r="O3848" t="s">
        <v>8</v>
      </c>
      <c r="P3848">
        <v>52.349339315509802</v>
      </c>
      <c r="Q3848">
        <v>4.8691316217585499</v>
      </c>
      <c r="R3848" t="s">
        <v>50</v>
      </c>
      <c r="S3848">
        <v>65</v>
      </c>
      <c r="T3848">
        <v>55</v>
      </c>
      <c r="U3848">
        <v>320</v>
      </c>
      <c r="V3848">
        <v>4.13</v>
      </c>
      <c r="W3848">
        <v>262</v>
      </c>
      <c r="X3848">
        <v>318</v>
      </c>
      <c r="Y3848">
        <v>3</v>
      </c>
      <c r="Z3848" t="s">
        <v>74</v>
      </c>
      <c r="AA3848" t="s">
        <v>111</v>
      </c>
      <c r="AB3848">
        <v>3575</v>
      </c>
      <c r="AC3848">
        <v>0.5</v>
      </c>
    </row>
    <row r="3849" spans="13:29" x14ac:dyDescent="0.35">
      <c r="M3849" t="s">
        <v>44</v>
      </c>
      <c r="N3849">
        <v>582028</v>
      </c>
      <c r="O3849" t="s">
        <v>20</v>
      </c>
      <c r="P3849">
        <v>52.3593333099045</v>
      </c>
      <c r="Q3849">
        <v>4.8415137247577604</v>
      </c>
      <c r="R3849" t="s">
        <v>50</v>
      </c>
      <c r="S3849">
        <v>89</v>
      </c>
      <c r="T3849">
        <v>153</v>
      </c>
      <c r="U3849">
        <v>9</v>
      </c>
      <c r="V3849">
        <v>0.14000000000000001</v>
      </c>
      <c r="W3849">
        <v>328</v>
      </c>
      <c r="X3849">
        <v>328</v>
      </c>
      <c r="Y3849">
        <v>3</v>
      </c>
      <c r="Z3849" t="s">
        <v>70</v>
      </c>
      <c r="AA3849" t="s">
        <v>104</v>
      </c>
      <c r="AB3849">
        <v>13617</v>
      </c>
      <c r="AC3849">
        <v>0.5</v>
      </c>
    </row>
    <row r="3850" spans="13:29" x14ac:dyDescent="0.35">
      <c r="M3850" t="s">
        <v>44</v>
      </c>
      <c r="N3850">
        <v>593101</v>
      </c>
      <c r="O3850" t="s">
        <v>7</v>
      </c>
      <c r="P3850">
        <v>52.3699442679521</v>
      </c>
      <c r="Q3850">
        <v>4.9148182703643402</v>
      </c>
      <c r="R3850" t="s">
        <v>50</v>
      </c>
      <c r="S3850">
        <v>65</v>
      </c>
      <c r="T3850">
        <v>62</v>
      </c>
      <c r="U3850">
        <v>244</v>
      </c>
      <c r="V3850">
        <v>4.3600000000000003</v>
      </c>
      <c r="W3850">
        <v>299</v>
      </c>
      <c r="X3850">
        <v>348</v>
      </c>
      <c r="Y3850">
        <v>3</v>
      </c>
      <c r="Z3850" t="s">
        <v>68</v>
      </c>
      <c r="AA3850" t="s">
        <v>99</v>
      </c>
      <c r="AB3850">
        <v>4030</v>
      </c>
      <c r="AC3850">
        <v>0.5</v>
      </c>
    </row>
    <row r="3851" spans="13:29" x14ac:dyDescent="0.35">
      <c r="M3851" t="s">
        <v>44</v>
      </c>
      <c r="N3851">
        <v>658063</v>
      </c>
      <c r="O3851" t="s">
        <v>14</v>
      </c>
      <c r="P3851">
        <v>52.361888275270701</v>
      </c>
      <c r="Q3851">
        <v>4.87514047241649</v>
      </c>
      <c r="R3851" t="s">
        <v>50</v>
      </c>
      <c r="S3851">
        <v>150</v>
      </c>
      <c r="T3851">
        <v>97</v>
      </c>
      <c r="U3851">
        <v>108</v>
      </c>
      <c r="V3851">
        <v>1.5</v>
      </c>
      <c r="W3851">
        <v>239</v>
      </c>
      <c r="X3851">
        <v>406</v>
      </c>
      <c r="Y3851">
        <v>3</v>
      </c>
      <c r="Z3851" t="s">
        <v>56</v>
      </c>
      <c r="AA3851" t="s">
        <v>97</v>
      </c>
      <c r="AB3851">
        <v>14550</v>
      </c>
      <c r="AC3851">
        <v>0.5</v>
      </c>
    </row>
    <row r="3852" spans="13:29" x14ac:dyDescent="0.35">
      <c r="M3852" t="s">
        <v>44</v>
      </c>
      <c r="N3852">
        <v>729317</v>
      </c>
      <c r="O3852" t="s">
        <v>7</v>
      </c>
      <c r="P3852">
        <v>52.360739165264498</v>
      </c>
      <c r="Q3852">
        <v>4.8943707369148699</v>
      </c>
      <c r="R3852" t="s">
        <v>50</v>
      </c>
      <c r="S3852">
        <v>125</v>
      </c>
      <c r="T3852">
        <v>265</v>
      </c>
      <c r="U3852">
        <v>58</v>
      </c>
      <c r="V3852">
        <v>2.86</v>
      </c>
      <c r="W3852">
        <v>5</v>
      </c>
      <c r="X3852">
        <v>481</v>
      </c>
      <c r="Y3852">
        <v>3</v>
      </c>
      <c r="Z3852" t="s">
        <v>68</v>
      </c>
      <c r="AA3852" t="s">
        <v>99</v>
      </c>
      <c r="AB3852">
        <v>33125</v>
      </c>
      <c r="AC3852">
        <v>0.5</v>
      </c>
    </row>
    <row r="3853" spans="13:29" x14ac:dyDescent="0.35">
      <c r="M3853" t="s">
        <v>44</v>
      </c>
      <c r="N3853">
        <v>730916</v>
      </c>
      <c r="O3853" t="s">
        <v>15</v>
      </c>
      <c r="P3853">
        <v>52.373894934620502</v>
      </c>
      <c r="Q3853">
        <v>4.8693183420077997</v>
      </c>
      <c r="R3853" t="s">
        <v>50</v>
      </c>
      <c r="S3853">
        <v>70</v>
      </c>
      <c r="T3853">
        <v>57</v>
      </c>
      <c r="U3853">
        <v>281</v>
      </c>
      <c r="V3853">
        <v>3.82</v>
      </c>
      <c r="W3853">
        <v>292</v>
      </c>
      <c r="X3853">
        <v>483</v>
      </c>
      <c r="Y3853">
        <v>3</v>
      </c>
      <c r="Z3853" t="s">
        <v>60</v>
      </c>
      <c r="AA3853" t="s">
        <v>100</v>
      </c>
      <c r="AB3853">
        <v>3990</v>
      </c>
      <c r="AC3853">
        <v>0.5</v>
      </c>
    </row>
    <row r="3854" spans="13:29" x14ac:dyDescent="0.35">
      <c r="M3854" t="s">
        <v>44</v>
      </c>
      <c r="N3854">
        <v>775655</v>
      </c>
      <c r="O3854" t="s">
        <v>7</v>
      </c>
      <c r="P3854">
        <v>52.371115888806997</v>
      </c>
      <c r="Q3854">
        <v>4.8994580769379796</v>
      </c>
      <c r="R3854" t="s">
        <v>50</v>
      </c>
      <c r="S3854">
        <v>98</v>
      </c>
      <c r="T3854">
        <v>92</v>
      </c>
      <c r="U3854">
        <v>350</v>
      </c>
      <c r="V3854">
        <v>4.75</v>
      </c>
      <c r="W3854">
        <v>300</v>
      </c>
      <c r="X3854">
        <v>534</v>
      </c>
      <c r="Y3854">
        <v>3</v>
      </c>
      <c r="Z3854" t="s">
        <v>68</v>
      </c>
      <c r="AA3854" t="s">
        <v>99</v>
      </c>
      <c r="AB3854">
        <v>9016</v>
      </c>
      <c r="AC3854">
        <v>0.5</v>
      </c>
    </row>
    <row r="3855" spans="13:29" x14ac:dyDescent="0.35">
      <c r="M3855" t="s">
        <v>44</v>
      </c>
      <c r="N3855">
        <v>794927</v>
      </c>
      <c r="O3855" t="s">
        <v>18</v>
      </c>
      <c r="P3855">
        <v>52.363849304415197</v>
      </c>
      <c r="Q3855">
        <v>4.9336612760104801</v>
      </c>
      <c r="R3855" t="s">
        <v>50</v>
      </c>
      <c r="S3855">
        <v>75</v>
      </c>
      <c r="T3855">
        <v>46</v>
      </c>
      <c r="U3855">
        <v>274</v>
      </c>
      <c r="V3855">
        <v>3.77</v>
      </c>
      <c r="W3855">
        <v>189</v>
      </c>
      <c r="X3855">
        <v>558</v>
      </c>
      <c r="Y3855">
        <v>3</v>
      </c>
      <c r="Z3855" t="s">
        <v>66</v>
      </c>
      <c r="AA3855" t="s">
        <v>102</v>
      </c>
      <c r="AB3855">
        <v>3450</v>
      </c>
      <c r="AC3855">
        <v>0.5</v>
      </c>
    </row>
    <row r="3856" spans="13:29" x14ac:dyDescent="0.35">
      <c r="M3856" t="s">
        <v>44</v>
      </c>
      <c r="N3856">
        <v>834233</v>
      </c>
      <c r="O3856" t="s">
        <v>7</v>
      </c>
      <c r="P3856">
        <v>52.371356821184698</v>
      </c>
      <c r="Q3856">
        <v>4.9050182386830397</v>
      </c>
      <c r="R3856" t="s">
        <v>50</v>
      </c>
      <c r="S3856">
        <v>120</v>
      </c>
      <c r="T3856">
        <v>160</v>
      </c>
      <c r="U3856">
        <v>253</v>
      </c>
      <c r="V3856">
        <v>3.51</v>
      </c>
      <c r="W3856">
        <v>189</v>
      </c>
      <c r="X3856">
        <v>596</v>
      </c>
      <c r="Y3856">
        <v>3</v>
      </c>
      <c r="Z3856" t="s">
        <v>68</v>
      </c>
      <c r="AA3856" t="s">
        <v>99</v>
      </c>
      <c r="AB3856">
        <v>19200</v>
      </c>
      <c r="AC3856">
        <v>0.5</v>
      </c>
    </row>
    <row r="3857" spans="13:29" x14ac:dyDescent="0.35">
      <c r="M3857" t="s">
        <v>44</v>
      </c>
      <c r="N3857">
        <v>854060</v>
      </c>
      <c r="O3857" t="s">
        <v>23</v>
      </c>
      <c r="P3857">
        <v>52.3841871753812</v>
      </c>
      <c r="Q3857">
        <v>4.9624564766080601</v>
      </c>
      <c r="R3857" t="s">
        <v>50</v>
      </c>
      <c r="S3857">
        <v>180</v>
      </c>
      <c r="T3857">
        <v>58</v>
      </c>
      <c r="U3857">
        <v>62</v>
      </c>
      <c r="V3857">
        <v>0.88</v>
      </c>
      <c r="W3857">
        <v>264</v>
      </c>
      <c r="X3857">
        <v>617</v>
      </c>
      <c r="Y3857">
        <v>3</v>
      </c>
      <c r="Z3857" t="s">
        <v>76</v>
      </c>
      <c r="AA3857" t="s">
        <v>115</v>
      </c>
      <c r="AB3857">
        <v>10440</v>
      </c>
      <c r="AC3857">
        <v>0.5</v>
      </c>
    </row>
    <row r="3858" spans="13:29" x14ac:dyDescent="0.35">
      <c r="M3858" t="s">
        <v>44</v>
      </c>
      <c r="N3858">
        <v>946142</v>
      </c>
      <c r="O3858" t="s">
        <v>15</v>
      </c>
      <c r="P3858">
        <v>52.3796441300616</v>
      </c>
      <c r="Q3858">
        <v>4.8738311987475997</v>
      </c>
      <c r="R3858" t="s">
        <v>50</v>
      </c>
      <c r="S3858">
        <v>85</v>
      </c>
      <c r="T3858">
        <v>202</v>
      </c>
      <c r="U3858">
        <v>286</v>
      </c>
      <c r="V3858">
        <v>4.1399999999999997</v>
      </c>
      <c r="W3858">
        <v>203</v>
      </c>
      <c r="X3858">
        <v>692</v>
      </c>
      <c r="Y3858">
        <v>3</v>
      </c>
      <c r="Z3858" t="s">
        <v>60</v>
      </c>
      <c r="AA3858" t="s">
        <v>100</v>
      </c>
      <c r="AB3858">
        <v>17170</v>
      </c>
      <c r="AC3858">
        <v>0.5</v>
      </c>
    </row>
    <row r="3859" spans="13:29" x14ac:dyDescent="0.35">
      <c r="M3859" t="s">
        <v>44</v>
      </c>
      <c r="N3859">
        <v>995087</v>
      </c>
      <c r="O3859" t="s">
        <v>15</v>
      </c>
      <c r="P3859">
        <v>52.380942176268199</v>
      </c>
      <c r="Q3859">
        <v>4.8782148139620096</v>
      </c>
      <c r="R3859" t="s">
        <v>50</v>
      </c>
      <c r="S3859">
        <v>85</v>
      </c>
      <c r="T3859">
        <v>178</v>
      </c>
      <c r="U3859">
        <v>249</v>
      </c>
      <c r="V3859">
        <v>4.07</v>
      </c>
      <c r="W3859">
        <v>286</v>
      </c>
      <c r="X3859">
        <v>714</v>
      </c>
      <c r="Y3859">
        <v>3</v>
      </c>
      <c r="Z3859" t="s">
        <v>60</v>
      </c>
      <c r="AA3859" t="s">
        <v>100</v>
      </c>
      <c r="AB3859">
        <v>15130</v>
      </c>
      <c r="AC3859">
        <v>0.5</v>
      </c>
    </row>
    <row r="3860" spans="13:29" x14ac:dyDescent="0.35">
      <c r="M3860" t="s">
        <v>44</v>
      </c>
      <c r="N3860">
        <v>1005695</v>
      </c>
      <c r="O3860" t="s">
        <v>9</v>
      </c>
      <c r="P3860">
        <v>52.358273465718803</v>
      </c>
      <c r="Q3860">
        <v>4.9086077731008997</v>
      </c>
      <c r="R3860" t="s">
        <v>50</v>
      </c>
      <c r="S3860">
        <v>109</v>
      </c>
      <c r="T3860">
        <v>17</v>
      </c>
      <c r="U3860">
        <v>46</v>
      </c>
      <c r="V3860">
        <v>0.67</v>
      </c>
      <c r="W3860">
        <v>186</v>
      </c>
      <c r="X3860">
        <v>721</v>
      </c>
      <c r="Y3860">
        <v>3</v>
      </c>
      <c r="Z3860" t="s">
        <v>64</v>
      </c>
      <c r="AA3860" t="s">
        <v>106</v>
      </c>
      <c r="AB3860">
        <v>1853</v>
      </c>
      <c r="AC3860">
        <v>0.5</v>
      </c>
    </row>
    <row r="3861" spans="13:29" x14ac:dyDescent="0.35">
      <c r="M3861" t="s">
        <v>44</v>
      </c>
      <c r="N3861">
        <v>1018703</v>
      </c>
      <c r="O3861" t="s">
        <v>8</v>
      </c>
      <c r="P3861">
        <v>52.350450201923799</v>
      </c>
      <c r="Q3861">
        <v>4.8861133001793098</v>
      </c>
      <c r="R3861" t="s">
        <v>50</v>
      </c>
      <c r="S3861">
        <v>120</v>
      </c>
      <c r="T3861">
        <v>43</v>
      </c>
      <c r="U3861">
        <v>190</v>
      </c>
      <c r="V3861">
        <v>3.36</v>
      </c>
      <c r="W3861">
        <v>308</v>
      </c>
      <c r="X3861">
        <v>733</v>
      </c>
      <c r="Y3861">
        <v>3</v>
      </c>
      <c r="Z3861" t="s">
        <v>74</v>
      </c>
      <c r="AA3861" t="s">
        <v>111</v>
      </c>
      <c r="AB3861">
        <v>5160</v>
      </c>
      <c r="AC3861">
        <v>0.5</v>
      </c>
    </row>
    <row r="3862" spans="13:29" x14ac:dyDescent="0.35">
      <c r="M3862" t="s">
        <v>44</v>
      </c>
      <c r="N3862">
        <v>1116892</v>
      </c>
      <c r="O3862" t="s">
        <v>14</v>
      </c>
      <c r="P3862">
        <v>52.363535425772703</v>
      </c>
      <c r="Q3862">
        <v>4.8757695353599004</v>
      </c>
      <c r="R3862" t="s">
        <v>50</v>
      </c>
      <c r="S3862">
        <v>80</v>
      </c>
      <c r="T3862">
        <v>364</v>
      </c>
      <c r="U3862">
        <v>10</v>
      </c>
      <c r="V3862">
        <v>0.15</v>
      </c>
      <c r="W3862">
        <v>158</v>
      </c>
      <c r="X3862">
        <v>825</v>
      </c>
      <c r="Y3862">
        <v>3</v>
      </c>
      <c r="Z3862" t="s">
        <v>56</v>
      </c>
      <c r="AA3862" t="s">
        <v>97</v>
      </c>
      <c r="AB3862">
        <v>29120</v>
      </c>
      <c r="AC3862">
        <v>0.5</v>
      </c>
    </row>
    <row r="3863" spans="13:29" x14ac:dyDescent="0.35">
      <c r="M3863" t="s">
        <v>44</v>
      </c>
      <c r="N3863">
        <v>1185141</v>
      </c>
      <c r="O3863" t="s">
        <v>13</v>
      </c>
      <c r="P3863">
        <v>52.3774774175345</v>
      </c>
      <c r="Q3863">
        <v>4.96169713735791</v>
      </c>
      <c r="R3863" t="s">
        <v>50</v>
      </c>
      <c r="S3863">
        <v>74</v>
      </c>
      <c r="T3863">
        <v>187</v>
      </c>
      <c r="U3863">
        <v>281</v>
      </c>
      <c r="V3863">
        <v>4.22</v>
      </c>
      <c r="W3863">
        <v>226</v>
      </c>
      <c r="X3863">
        <v>872</v>
      </c>
      <c r="Y3863">
        <v>3</v>
      </c>
      <c r="Z3863" t="s">
        <v>86</v>
      </c>
      <c r="AA3863" t="s">
        <v>110</v>
      </c>
      <c r="AB3863">
        <v>13838</v>
      </c>
      <c r="AC3863">
        <v>0.5</v>
      </c>
    </row>
    <row r="3864" spans="13:29" x14ac:dyDescent="0.35">
      <c r="M3864" t="s">
        <v>44</v>
      </c>
      <c r="N3864">
        <v>1197874</v>
      </c>
      <c r="O3864" t="s">
        <v>19</v>
      </c>
      <c r="P3864">
        <v>52.377383886375</v>
      </c>
      <c r="Q3864">
        <v>4.8494352249978103</v>
      </c>
      <c r="R3864" t="s">
        <v>50</v>
      </c>
      <c r="S3864">
        <v>200</v>
      </c>
      <c r="T3864">
        <v>187</v>
      </c>
      <c r="U3864">
        <v>141</v>
      </c>
      <c r="V3864">
        <v>2.1</v>
      </c>
      <c r="W3864">
        <v>39</v>
      </c>
      <c r="X3864">
        <v>884</v>
      </c>
      <c r="Y3864">
        <v>3</v>
      </c>
      <c r="Z3864" t="s">
        <v>62</v>
      </c>
      <c r="AA3864" t="s">
        <v>101</v>
      </c>
      <c r="AB3864">
        <v>37400</v>
      </c>
      <c r="AC3864">
        <v>0.5</v>
      </c>
    </row>
    <row r="3865" spans="13:29" x14ac:dyDescent="0.35">
      <c r="M3865" t="s">
        <v>44</v>
      </c>
      <c r="N3865">
        <v>1269663</v>
      </c>
      <c r="O3865" t="s">
        <v>20</v>
      </c>
      <c r="P3865">
        <v>52.360979721598802</v>
      </c>
      <c r="Q3865">
        <v>4.8430384814090699</v>
      </c>
      <c r="R3865" t="s">
        <v>50</v>
      </c>
      <c r="S3865">
        <v>60</v>
      </c>
      <c r="T3865">
        <v>324</v>
      </c>
      <c r="U3865">
        <v>156</v>
      </c>
      <c r="V3865">
        <v>2.36</v>
      </c>
      <c r="W3865">
        <v>66</v>
      </c>
      <c r="X3865">
        <v>938</v>
      </c>
      <c r="Y3865">
        <v>3</v>
      </c>
      <c r="Z3865" t="s">
        <v>70</v>
      </c>
      <c r="AA3865" t="s">
        <v>104</v>
      </c>
      <c r="AB3865">
        <v>19440</v>
      </c>
      <c r="AC3865">
        <v>0.5</v>
      </c>
    </row>
    <row r="3866" spans="13:29" x14ac:dyDescent="0.35">
      <c r="M3866" t="s">
        <v>44</v>
      </c>
      <c r="N3866">
        <v>1272352</v>
      </c>
      <c r="O3866" t="s">
        <v>19</v>
      </c>
      <c r="P3866">
        <v>52.377082487331798</v>
      </c>
      <c r="Q3866">
        <v>4.8604735431162203</v>
      </c>
      <c r="R3866" t="s">
        <v>50</v>
      </c>
      <c r="S3866">
        <v>90</v>
      </c>
      <c r="T3866">
        <v>97</v>
      </c>
      <c r="U3866">
        <v>247</v>
      </c>
      <c r="V3866">
        <v>3.82</v>
      </c>
      <c r="W3866">
        <v>228</v>
      </c>
      <c r="X3866">
        <v>943</v>
      </c>
      <c r="Y3866">
        <v>3</v>
      </c>
      <c r="Z3866" t="s">
        <v>62</v>
      </c>
      <c r="AA3866" t="s">
        <v>101</v>
      </c>
      <c r="AB3866">
        <v>8730</v>
      </c>
      <c r="AC3866">
        <v>0.5</v>
      </c>
    </row>
    <row r="3867" spans="13:29" x14ac:dyDescent="0.35">
      <c r="M3867" t="s">
        <v>44</v>
      </c>
      <c r="N3867">
        <v>1326658</v>
      </c>
      <c r="O3867" t="s">
        <v>14</v>
      </c>
      <c r="P3867">
        <v>52.367019367739204</v>
      </c>
      <c r="Q3867">
        <v>4.8758759205834101</v>
      </c>
      <c r="R3867" t="s">
        <v>50</v>
      </c>
      <c r="S3867">
        <v>109</v>
      </c>
      <c r="T3867">
        <v>335</v>
      </c>
      <c r="U3867">
        <v>110</v>
      </c>
      <c r="V3867">
        <v>1.67</v>
      </c>
      <c r="W3867">
        <v>324</v>
      </c>
      <c r="X3867">
        <v>978</v>
      </c>
      <c r="Y3867">
        <v>3</v>
      </c>
      <c r="Z3867" t="s">
        <v>56</v>
      </c>
      <c r="AA3867" t="s">
        <v>97</v>
      </c>
      <c r="AB3867">
        <v>36515</v>
      </c>
      <c r="AC3867">
        <v>0.5</v>
      </c>
    </row>
    <row r="3868" spans="13:29" x14ac:dyDescent="0.35">
      <c r="M3868" t="s">
        <v>44</v>
      </c>
      <c r="N3868">
        <v>1482998</v>
      </c>
      <c r="O3868" t="s">
        <v>7</v>
      </c>
      <c r="P3868">
        <v>52.363282946912598</v>
      </c>
      <c r="Q3868">
        <v>4.90786789323462</v>
      </c>
      <c r="R3868" t="s">
        <v>50</v>
      </c>
      <c r="S3868">
        <v>100</v>
      </c>
      <c r="T3868">
        <v>354</v>
      </c>
      <c r="U3868">
        <v>48</v>
      </c>
      <c r="V3868">
        <v>0.82</v>
      </c>
      <c r="W3868">
        <v>13</v>
      </c>
      <c r="X3868">
        <v>1092</v>
      </c>
      <c r="Y3868">
        <v>3</v>
      </c>
      <c r="Z3868" t="s">
        <v>68</v>
      </c>
      <c r="AA3868" t="s">
        <v>99</v>
      </c>
      <c r="AB3868">
        <v>35400</v>
      </c>
      <c r="AC3868">
        <v>0.5</v>
      </c>
    </row>
    <row r="3869" spans="13:29" x14ac:dyDescent="0.35">
      <c r="M3869" t="s">
        <v>44</v>
      </c>
      <c r="N3869">
        <v>1514368</v>
      </c>
      <c r="O3869" t="s">
        <v>7</v>
      </c>
      <c r="P3869">
        <v>52.360166121540999</v>
      </c>
      <c r="Q3869">
        <v>4.8925712785891404</v>
      </c>
      <c r="R3869" t="s">
        <v>50</v>
      </c>
      <c r="S3869">
        <v>250</v>
      </c>
      <c r="T3869">
        <v>332</v>
      </c>
      <c r="U3869">
        <v>9</v>
      </c>
      <c r="V3869">
        <v>0.14000000000000001</v>
      </c>
      <c r="W3869">
        <v>246</v>
      </c>
      <c r="X3869">
        <v>1117</v>
      </c>
      <c r="Y3869">
        <v>3</v>
      </c>
      <c r="Z3869" t="s">
        <v>68</v>
      </c>
      <c r="AA3869" t="s">
        <v>99</v>
      </c>
      <c r="AB3869">
        <v>83000</v>
      </c>
      <c r="AC3869">
        <v>0.5</v>
      </c>
    </row>
    <row r="3870" spans="13:29" x14ac:dyDescent="0.35">
      <c r="M3870" t="s">
        <v>44</v>
      </c>
      <c r="N3870">
        <v>1523506</v>
      </c>
      <c r="O3870" t="s">
        <v>8</v>
      </c>
      <c r="P3870">
        <v>52.355020596024303</v>
      </c>
      <c r="Q3870">
        <v>4.8523252456826897</v>
      </c>
      <c r="R3870" t="s">
        <v>50</v>
      </c>
      <c r="S3870">
        <v>95</v>
      </c>
      <c r="T3870">
        <v>188</v>
      </c>
      <c r="U3870">
        <v>35</v>
      </c>
      <c r="V3870">
        <v>0.59</v>
      </c>
      <c r="W3870">
        <v>163</v>
      </c>
      <c r="X3870">
        <v>1122</v>
      </c>
      <c r="Y3870">
        <v>3</v>
      </c>
      <c r="Z3870" t="s">
        <v>74</v>
      </c>
      <c r="AA3870" t="s">
        <v>111</v>
      </c>
      <c r="AB3870">
        <v>17860</v>
      </c>
      <c r="AC3870">
        <v>0.5</v>
      </c>
    </row>
    <row r="3871" spans="13:29" x14ac:dyDescent="0.35">
      <c r="M3871" t="s">
        <v>44</v>
      </c>
      <c r="N3871">
        <v>1618106</v>
      </c>
      <c r="O3871" t="s">
        <v>19</v>
      </c>
      <c r="P3871">
        <v>52.376625268063499</v>
      </c>
      <c r="Q3871">
        <v>4.8627265396844397</v>
      </c>
      <c r="R3871" t="s">
        <v>50</v>
      </c>
      <c r="S3871">
        <v>80</v>
      </c>
      <c r="T3871">
        <v>28</v>
      </c>
      <c r="U3871">
        <v>136</v>
      </c>
      <c r="V3871">
        <v>2.13</v>
      </c>
      <c r="W3871">
        <v>21</v>
      </c>
      <c r="X3871">
        <v>1172</v>
      </c>
      <c r="Y3871">
        <v>3</v>
      </c>
      <c r="Z3871" t="s">
        <v>62</v>
      </c>
      <c r="AA3871" t="s">
        <v>101</v>
      </c>
      <c r="AB3871">
        <v>2240</v>
      </c>
      <c r="AC3871">
        <v>0.5</v>
      </c>
    </row>
    <row r="3872" spans="13:29" x14ac:dyDescent="0.35">
      <c r="M3872" t="s">
        <v>44</v>
      </c>
      <c r="N3872">
        <v>1645258</v>
      </c>
      <c r="O3872" t="s">
        <v>14</v>
      </c>
      <c r="P3872">
        <v>52.367112439689201</v>
      </c>
      <c r="Q3872">
        <v>4.8746830328090001</v>
      </c>
      <c r="R3872" t="s">
        <v>50</v>
      </c>
      <c r="S3872">
        <v>190</v>
      </c>
      <c r="T3872">
        <v>288</v>
      </c>
      <c r="U3872">
        <v>54</v>
      </c>
      <c r="V3872">
        <v>0.85</v>
      </c>
      <c r="W3872">
        <v>22</v>
      </c>
      <c r="X3872">
        <v>1186</v>
      </c>
      <c r="Y3872">
        <v>3</v>
      </c>
      <c r="Z3872" t="s">
        <v>56</v>
      </c>
      <c r="AA3872" t="s">
        <v>97</v>
      </c>
      <c r="AB3872">
        <v>54720</v>
      </c>
      <c r="AC3872">
        <v>0.5</v>
      </c>
    </row>
    <row r="3873" spans="13:29" x14ac:dyDescent="0.35">
      <c r="M3873" t="s">
        <v>44</v>
      </c>
      <c r="N3873">
        <v>1670232</v>
      </c>
      <c r="O3873" t="s">
        <v>10</v>
      </c>
      <c r="P3873">
        <v>52.397733541414702</v>
      </c>
      <c r="Q3873">
        <v>4.9148191746893097</v>
      </c>
      <c r="R3873" t="s">
        <v>50</v>
      </c>
      <c r="S3873">
        <v>70</v>
      </c>
      <c r="T3873">
        <v>363</v>
      </c>
      <c r="U3873">
        <v>26</v>
      </c>
      <c r="V3873">
        <v>0.82</v>
      </c>
      <c r="W3873">
        <v>1</v>
      </c>
      <c r="X3873">
        <v>1202</v>
      </c>
      <c r="Y3873">
        <v>3</v>
      </c>
      <c r="Z3873" t="s">
        <v>78</v>
      </c>
      <c r="AA3873" t="s">
        <v>98</v>
      </c>
      <c r="AB3873">
        <v>25410</v>
      </c>
      <c r="AC3873">
        <v>0.5</v>
      </c>
    </row>
    <row r="3874" spans="13:29" x14ac:dyDescent="0.35">
      <c r="M3874" t="s">
        <v>44</v>
      </c>
      <c r="N3874">
        <v>1723551</v>
      </c>
      <c r="O3874" t="s">
        <v>7</v>
      </c>
      <c r="P3874">
        <v>52.364135834314297</v>
      </c>
      <c r="Q3874">
        <v>4.8810735697961203</v>
      </c>
      <c r="R3874" t="s">
        <v>50</v>
      </c>
      <c r="S3874">
        <v>85</v>
      </c>
      <c r="T3874">
        <v>341</v>
      </c>
      <c r="U3874">
        <v>348</v>
      </c>
      <c r="V3874">
        <v>5.95</v>
      </c>
      <c r="W3874">
        <v>13</v>
      </c>
      <c r="X3874">
        <v>1225</v>
      </c>
      <c r="Y3874">
        <v>3</v>
      </c>
      <c r="Z3874" t="s">
        <v>68</v>
      </c>
      <c r="AA3874" t="s">
        <v>99</v>
      </c>
      <c r="AB3874">
        <v>28985</v>
      </c>
      <c r="AC3874">
        <v>0.5</v>
      </c>
    </row>
    <row r="3875" spans="13:29" x14ac:dyDescent="0.35">
      <c r="M3875" t="s">
        <v>44</v>
      </c>
      <c r="N3875">
        <v>1801900</v>
      </c>
      <c r="O3875" t="s">
        <v>7</v>
      </c>
      <c r="P3875">
        <v>52.363251717317901</v>
      </c>
      <c r="Q3875">
        <v>4.8862273158646801</v>
      </c>
      <c r="R3875" t="s">
        <v>50</v>
      </c>
      <c r="S3875">
        <v>105</v>
      </c>
      <c r="T3875">
        <v>344</v>
      </c>
      <c r="U3875">
        <v>76</v>
      </c>
      <c r="V3875">
        <v>1.25</v>
      </c>
      <c r="W3875">
        <v>338</v>
      </c>
      <c r="X3875">
        <v>1281</v>
      </c>
      <c r="Y3875">
        <v>3</v>
      </c>
      <c r="Z3875" t="s">
        <v>68</v>
      </c>
      <c r="AA3875" t="s">
        <v>99</v>
      </c>
      <c r="AB3875">
        <v>36120</v>
      </c>
      <c r="AC3875">
        <v>0.5</v>
      </c>
    </row>
    <row r="3876" spans="13:29" x14ac:dyDescent="0.35">
      <c r="M3876" t="s">
        <v>44</v>
      </c>
      <c r="N3876">
        <v>2047730</v>
      </c>
      <c r="O3876" t="s">
        <v>12</v>
      </c>
      <c r="P3876">
        <v>52.343960812408</v>
      </c>
      <c r="Q3876">
        <v>4.9247257056561304</v>
      </c>
      <c r="R3876" t="s">
        <v>50</v>
      </c>
      <c r="S3876">
        <v>75</v>
      </c>
      <c r="T3876">
        <v>362</v>
      </c>
      <c r="U3876">
        <v>38</v>
      </c>
      <c r="V3876">
        <v>0.67</v>
      </c>
      <c r="W3876">
        <v>159</v>
      </c>
      <c r="X3876">
        <v>1431</v>
      </c>
      <c r="Y3876">
        <v>3</v>
      </c>
      <c r="Z3876" t="s">
        <v>72</v>
      </c>
      <c r="AA3876" t="s">
        <v>96</v>
      </c>
      <c r="AB3876">
        <v>27150</v>
      </c>
      <c r="AC3876">
        <v>0.5</v>
      </c>
    </row>
    <row r="3877" spans="13:29" x14ac:dyDescent="0.35">
      <c r="M3877" t="s">
        <v>44</v>
      </c>
      <c r="N3877">
        <v>2120071</v>
      </c>
      <c r="O3877" t="s">
        <v>8</v>
      </c>
      <c r="P3877">
        <v>52.346798767358202</v>
      </c>
      <c r="Q3877">
        <v>4.8800493141205097</v>
      </c>
      <c r="R3877" t="s">
        <v>50</v>
      </c>
      <c r="S3877">
        <v>150</v>
      </c>
      <c r="T3877">
        <v>13</v>
      </c>
      <c r="U3877">
        <v>4</v>
      </c>
      <c r="V3877">
        <v>0.27</v>
      </c>
      <c r="W3877">
        <v>359</v>
      </c>
      <c r="X3877">
        <v>1471</v>
      </c>
      <c r="Y3877">
        <v>3</v>
      </c>
      <c r="Z3877" t="s">
        <v>74</v>
      </c>
      <c r="AA3877" t="s">
        <v>111</v>
      </c>
      <c r="AB3877">
        <v>1950</v>
      </c>
      <c r="AC3877">
        <v>0.5</v>
      </c>
    </row>
    <row r="3878" spans="13:29" x14ac:dyDescent="0.35">
      <c r="M3878" t="s">
        <v>44</v>
      </c>
      <c r="N3878">
        <v>2120150</v>
      </c>
      <c r="O3878" t="s">
        <v>8</v>
      </c>
      <c r="P3878">
        <v>52.348134192452498</v>
      </c>
      <c r="Q3878">
        <v>4.8808096770314302</v>
      </c>
      <c r="R3878" t="s">
        <v>50</v>
      </c>
      <c r="S3878">
        <v>180</v>
      </c>
      <c r="T3878">
        <v>9</v>
      </c>
      <c r="U3878">
        <v>0</v>
      </c>
      <c r="W3878">
        <v>364</v>
      </c>
      <c r="X3878">
        <v>1472</v>
      </c>
      <c r="Y3878">
        <v>3</v>
      </c>
      <c r="Z3878" t="s">
        <v>74</v>
      </c>
      <c r="AA3878" t="s">
        <v>111</v>
      </c>
      <c r="AB3878">
        <v>1620</v>
      </c>
      <c r="AC3878">
        <v>0.5</v>
      </c>
    </row>
    <row r="3879" spans="13:29" x14ac:dyDescent="0.35">
      <c r="M3879" t="s">
        <v>44</v>
      </c>
      <c r="N3879">
        <v>2133234</v>
      </c>
      <c r="O3879" t="s">
        <v>18</v>
      </c>
      <c r="P3879">
        <v>52.3699487792993</v>
      </c>
      <c r="Q3879">
        <v>4.9422386131180804</v>
      </c>
      <c r="R3879" t="s">
        <v>50</v>
      </c>
      <c r="S3879">
        <v>90</v>
      </c>
      <c r="T3879">
        <v>98</v>
      </c>
      <c r="U3879">
        <v>284</v>
      </c>
      <c r="V3879">
        <v>4.9400000000000004</v>
      </c>
      <c r="W3879">
        <v>80</v>
      </c>
      <c r="X3879">
        <v>1480</v>
      </c>
      <c r="Y3879">
        <v>3</v>
      </c>
      <c r="Z3879" t="s">
        <v>66</v>
      </c>
      <c r="AA3879" t="s">
        <v>102</v>
      </c>
      <c r="AB3879">
        <v>8820</v>
      </c>
      <c r="AC3879">
        <v>0.5</v>
      </c>
    </row>
    <row r="3880" spans="13:29" x14ac:dyDescent="0.35">
      <c r="M3880" t="s">
        <v>44</v>
      </c>
      <c r="N3880">
        <v>2275817</v>
      </c>
      <c r="O3880" t="s">
        <v>7</v>
      </c>
      <c r="P3880">
        <v>52.373655739538499</v>
      </c>
      <c r="Q3880">
        <v>4.9051963162203496</v>
      </c>
      <c r="R3880" t="s">
        <v>50</v>
      </c>
      <c r="S3880">
        <v>115</v>
      </c>
      <c r="T3880">
        <v>351</v>
      </c>
      <c r="U3880">
        <v>138</v>
      </c>
      <c r="V3880">
        <v>2.42</v>
      </c>
      <c r="W3880">
        <v>31</v>
      </c>
      <c r="X3880">
        <v>1543</v>
      </c>
      <c r="Y3880">
        <v>3</v>
      </c>
      <c r="Z3880" t="s">
        <v>68</v>
      </c>
      <c r="AA3880" t="s">
        <v>99</v>
      </c>
      <c r="AB3880">
        <v>40365</v>
      </c>
      <c r="AC3880">
        <v>0.5</v>
      </c>
    </row>
    <row r="3881" spans="13:29" x14ac:dyDescent="0.35">
      <c r="M3881" t="s">
        <v>44</v>
      </c>
      <c r="N3881">
        <v>2405985</v>
      </c>
      <c r="O3881" t="s">
        <v>19</v>
      </c>
      <c r="P3881">
        <v>52.375298352379801</v>
      </c>
      <c r="Q3881">
        <v>4.8571961756091202</v>
      </c>
      <c r="R3881" t="s">
        <v>50</v>
      </c>
      <c r="S3881">
        <v>65</v>
      </c>
      <c r="T3881">
        <v>35</v>
      </c>
      <c r="U3881">
        <v>238</v>
      </c>
      <c r="V3881">
        <v>4.2</v>
      </c>
      <c r="W3881">
        <v>334</v>
      </c>
      <c r="X3881">
        <v>1598</v>
      </c>
      <c r="Y3881">
        <v>3</v>
      </c>
      <c r="Z3881" t="s">
        <v>62</v>
      </c>
      <c r="AA3881" t="s">
        <v>101</v>
      </c>
      <c r="AB3881">
        <v>2275</v>
      </c>
      <c r="AC3881">
        <v>0.5</v>
      </c>
    </row>
    <row r="3882" spans="13:29" x14ac:dyDescent="0.35">
      <c r="M3882" t="s">
        <v>44</v>
      </c>
      <c r="N3882">
        <v>2534166</v>
      </c>
      <c r="O3882" t="s">
        <v>19</v>
      </c>
      <c r="P3882">
        <v>52.383706502215702</v>
      </c>
      <c r="Q3882">
        <v>4.8547292977898904</v>
      </c>
      <c r="R3882" t="s">
        <v>50</v>
      </c>
      <c r="S3882">
        <v>55</v>
      </c>
      <c r="T3882">
        <v>8</v>
      </c>
      <c r="U3882">
        <v>155</v>
      </c>
      <c r="V3882">
        <v>2.73</v>
      </c>
      <c r="W3882">
        <v>356</v>
      </c>
      <c r="X3882">
        <v>1657</v>
      </c>
      <c r="Y3882">
        <v>3</v>
      </c>
      <c r="Z3882" t="s">
        <v>62</v>
      </c>
      <c r="AA3882" t="s">
        <v>101</v>
      </c>
      <c r="AB3882">
        <v>440</v>
      </c>
      <c r="AC3882">
        <v>0.5</v>
      </c>
    </row>
    <row r="3883" spans="13:29" x14ac:dyDescent="0.35">
      <c r="M3883" t="s">
        <v>44</v>
      </c>
      <c r="N3883">
        <v>2560010</v>
      </c>
      <c r="O3883" t="s">
        <v>14</v>
      </c>
      <c r="P3883">
        <v>52.365372459033203</v>
      </c>
      <c r="Q3883">
        <v>4.8755394724340704</v>
      </c>
      <c r="R3883" t="s">
        <v>50</v>
      </c>
      <c r="S3883">
        <v>56</v>
      </c>
      <c r="T3883">
        <v>247</v>
      </c>
      <c r="U3883">
        <v>105</v>
      </c>
      <c r="V3883">
        <v>2.0499999999999998</v>
      </c>
      <c r="W3883">
        <v>258</v>
      </c>
      <c r="X3883">
        <v>1672</v>
      </c>
      <c r="Y3883">
        <v>3</v>
      </c>
      <c r="Z3883" t="s">
        <v>56</v>
      </c>
      <c r="AA3883" t="s">
        <v>97</v>
      </c>
      <c r="AB3883">
        <v>13832</v>
      </c>
      <c r="AC3883">
        <v>0.5</v>
      </c>
    </row>
    <row r="3884" spans="13:29" x14ac:dyDescent="0.35">
      <c r="M3884" t="s">
        <v>44</v>
      </c>
      <c r="N3884">
        <v>2580443</v>
      </c>
      <c r="O3884" t="s">
        <v>7</v>
      </c>
      <c r="P3884">
        <v>52.372812882716403</v>
      </c>
      <c r="Q3884">
        <v>4.9022201422197096</v>
      </c>
      <c r="R3884" t="s">
        <v>50</v>
      </c>
      <c r="S3884">
        <v>69</v>
      </c>
      <c r="T3884">
        <v>333</v>
      </c>
      <c r="U3884">
        <v>102</v>
      </c>
      <c r="V3884">
        <v>1.78</v>
      </c>
      <c r="W3884">
        <v>56</v>
      </c>
      <c r="X3884">
        <v>1681</v>
      </c>
      <c r="Y3884">
        <v>3</v>
      </c>
      <c r="Z3884" t="s">
        <v>68</v>
      </c>
      <c r="AA3884" t="s">
        <v>99</v>
      </c>
      <c r="AB3884">
        <v>22977</v>
      </c>
      <c r="AC3884">
        <v>0.5</v>
      </c>
    </row>
    <row r="3885" spans="13:29" x14ac:dyDescent="0.35">
      <c r="M3885" t="s">
        <v>44</v>
      </c>
      <c r="N3885">
        <v>2623099</v>
      </c>
      <c r="O3885" t="s">
        <v>14</v>
      </c>
      <c r="P3885">
        <v>52.367758657618197</v>
      </c>
      <c r="Q3885">
        <v>4.8765208203811001</v>
      </c>
      <c r="R3885" t="s">
        <v>50</v>
      </c>
      <c r="S3885">
        <v>84</v>
      </c>
      <c r="T3885">
        <v>247</v>
      </c>
      <c r="U3885">
        <v>33</v>
      </c>
      <c r="V3885">
        <v>0.64</v>
      </c>
      <c r="W3885">
        <v>81</v>
      </c>
      <c r="X3885">
        <v>1693</v>
      </c>
      <c r="Y3885">
        <v>3</v>
      </c>
      <c r="Z3885" t="s">
        <v>56</v>
      </c>
      <c r="AA3885" t="s">
        <v>97</v>
      </c>
      <c r="AB3885">
        <v>20748</v>
      </c>
      <c r="AC3885">
        <v>0.5</v>
      </c>
    </row>
    <row r="3886" spans="13:29" x14ac:dyDescent="0.35">
      <c r="M3886" t="s">
        <v>44</v>
      </c>
      <c r="N3886">
        <v>2807515</v>
      </c>
      <c r="O3886" t="s">
        <v>14</v>
      </c>
      <c r="P3886">
        <v>52.369179082107401</v>
      </c>
      <c r="Q3886">
        <v>4.8630360457896202</v>
      </c>
      <c r="R3886" t="s">
        <v>50</v>
      </c>
      <c r="S3886">
        <v>70</v>
      </c>
      <c r="T3886">
        <v>309</v>
      </c>
      <c r="U3886">
        <v>221</v>
      </c>
      <c r="V3886">
        <v>3.94</v>
      </c>
      <c r="W3886">
        <v>16</v>
      </c>
      <c r="X3886">
        <v>1789</v>
      </c>
      <c r="Y3886">
        <v>3</v>
      </c>
      <c r="Z3886" t="s">
        <v>56</v>
      </c>
      <c r="AA3886" t="s">
        <v>97</v>
      </c>
      <c r="AB3886">
        <v>21630</v>
      </c>
      <c r="AC3886">
        <v>0.5</v>
      </c>
    </row>
    <row r="3887" spans="13:29" x14ac:dyDescent="0.35">
      <c r="M3887" t="s">
        <v>44</v>
      </c>
      <c r="N3887">
        <v>2830788</v>
      </c>
      <c r="O3887" t="s">
        <v>9</v>
      </c>
      <c r="P3887">
        <v>52.350913019396003</v>
      </c>
      <c r="Q3887">
        <v>4.9126467572827996</v>
      </c>
      <c r="R3887" t="s">
        <v>50</v>
      </c>
      <c r="S3887">
        <v>98</v>
      </c>
      <c r="T3887">
        <v>333</v>
      </c>
      <c r="U3887">
        <v>159</v>
      </c>
      <c r="V3887">
        <v>2.83</v>
      </c>
      <c r="W3887">
        <v>177</v>
      </c>
      <c r="X3887">
        <v>1806</v>
      </c>
      <c r="Y3887">
        <v>3</v>
      </c>
      <c r="Z3887" t="s">
        <v>64</v>
      </c>
      <c r="AA3887" t="s">
        <v>106</v>
      </c>
      <c r="AB3887">
        <v>32634</v>
      </c>
      <c r="AC3887">
        <v>0.5</v>
      </c>
    </row>
    <row r="3888" spans="13:29" x14ac:dyDescent="0.35">
      <c r="M3888" t="s">
        <v>44</v>
      </c>
      <c r="N3888">
        <v>3000125</v>
      </c>
      <c r="O3888" t="s">
        <v>7</v>
      </c>
      <c r="P3888">
        <v>52.364525584319203</v>
      </c>
      <c r="Q3888">
        <v>4.8818502856541404</v>
      </c>
      <c r="R3888" t="s">
        <v>50</v>
      </c>
      <c r="S3888">
        <v>135</v>
      </c>
      <c r="T3888">
        <v>292</v>
      </c>
      <c r="U3888">
        <v>29</v>
      </c>
      <c r="V3888">
        <v>0.56000000000000005</v>
      </c>
      <c r="W3888">
        <v>52</v>
      </c>
      <c r="X3888">
        <v>1894</v>
      </c>
      <c r="Y3888">
        <v>3</v>
      </c>
      <c r="Z3888" t="s">
        <v>68</v>
      </c>
      <c r="AA3888" t="s">
        <v>99</v>
      </c>
      <c r="AB3888">
        <v>39420</v>
      </c>
      <c r="AC3888">
        <v>0.5</v>
      </c>
    </row>
    <row r="3889" spans="13:29" x14ac:dyDescent="0.35">
      <c r="M3889" t="s">
        <v>44</v>
      </c>
      <c r="N3889">
        <v>3284802</v>
      </c>
      <c r="O3889" t="s">
        <v>23</v>
      </c>
      <c r="P3889">
        <v>52.409692163752503</v>
      </c>
      <c r="Q3889">
        <v>4.9452372905928899</v>
      </c>
      <c r="R3889" t="s">
        <v>50</v>
      </c>
      <c r="S3889">
        <v>70</v>
      </c>
      <c r="T3889">
        <v>320</v>
      </c>
      <c r="U3889">
        <v>193</v>
      </c>
      <c r="V3889">
        <v>3.54</v>
      </c>
      <c r="W3889">
        <v>84</v>
      </c>
      <c r="X3889">
        <v>2061</v>
      </c>
      <c r="Y3889">
        <v>3</v>
      </c>
      <c r="Z3889" t="s">
        <v>76</v>
      </c>
      <c r="AA3889" t="s">
        <v>115</v>
      </c>
      <c r="AB3889">
        <v>22400</v>
      </c>
      <c r="AC3889">
        <v>0.5</v>
      </c>
    </row>
    <row r="3890" spans="13:29" x14ac:dyDescent="0.35">
      <c r="M3890" t="s">
        <v>44</v>
      </c>
      <c r="N3890">
        <v>3347583</v>
      </c>
      <c r="O3890" t="s">
        <v>11</v>
      </c>
      <c r="P3890">
        <v>52.358113956944599</v>
      </c>
      <c r="Q3890">
        <v>4.9001299585826796</v>
      </c>
      <c r="R3890" t="s">
        <v>50</v>
      </c>
      <c r="S3890">
        <v>100</v>
      </c>
      <c r="T3890">
        <v>196</v>
      </c>
      <c r="U3890">
        <v>291</v>
      </c>
      <c r="V3890">
        <v>5.38</v>
      </c>
      <c r="W3890">
        <v>39</v>
      </c>
      <c r="X3890">
        <v>2111</v>
      </c>
      <c r="Y3890">
        <v>3</v>
      </c>
      <c r="Z3890" t="s">
        <v>58</v>
      </c>
      <c r="AA3890" t="s">
        <v>103</v>
      </c>
      <c r="AB3890">
        <v>19600</v>
      </c>
      <c r="AC3890">
        <v>0.5</v>
      </c>
    </row>
    <row r="3891" spans="13:29" x14ac:dyDescent="0.35">
      <c r="M3891" t="s">
        <v>44</v>
      </c>
      <c r="N3891">
        <v>3383408</v>
      </c>
      <c r="O3891" t="s">
        <v>7</v>
      </c>
      <c r="P3891">
        <v>52.364932618911098</v>
      </c>
      <c r="Q3891">
        <v>4.8813984155449903</v>
      </c>
      <c r="R3891" t="s">
        <v>50</v>
      </c>
      <c r="S3891">
        <v>90</v>
      </c>
      <c r="T3891">
        <v>219</v>
      </c>
      <c r="U3891">
        <v>218</v>
      </c>
      <c r="V3891">
        <v>4.1399999999999997</v>
      </c>
      <c r="W3891">
        <v>177</v>
      </c>
      <c r="X3891">
        <v>2140</v>
      </c>
      <c r="Y3891">
        <v>3</v>
      </c>
      <c r="Z3891" t="s">
        <v>68</v>
      </c>
      <c r="AA3891" t="s">
        <v>99</v>
      </c>
      <c r="AB3891">
        <v>19710</v>
      </c>
      <c r="AC3891">
        <v>0.5</v>
      </c>
    </row>
    <row r="3892" spans="13:29" x14ac:dyDescent="0.35">
      <c r="M3892" t="s">
        <v>44</v>
      </c>
      <c r="N3892">
        <v>3589859</v>
      </c>
      <c r="O3892" t="s">
        <v>11</v>
      </c>
      <c r="P3892">
        <v>52.354121807814998</v>
      </c>
      <c r="Q3892">
        <v>4.9068270231384901</v>
      </c>
      <c r="R3892" t="s">
        <v>50</v>
      </c>
      <c r="S3892">
        <v>119</v>
      </c>
      <c r="T3892">
        <v>17</v>
      </c>
      <c r="U3892">
        <v>16</v>
      </c>
      <c r="V3892">
        <v>0.31</v>
      </c>
      <c r="W3892">
        <v>318</v>
      </c>
      <c r="X3892">
        <v>2270</v>
      </c>
      <c r="Y3892">
        <v>3</v>
      </c>
      <c r="Z3892" t="s">
        <v>58</v>
      </c>
      <c r="AA3892" t="s">
        <v>103</v>
      </c>
      <c r="AB3892">
        <v>2023</v>
      </c>
      <c r="AC3892">
        <v>0.5</v>
      </c>
    </row>
    <row r="3893" spans="13:29" x14ac:dyDescent="0.35">
      <c r="M3893" t="s">
        <v>44</v>
      </c>
      <c r="N3893">
        <v>3690880</v>
      </c>
      <c r="O3893" t="s">
        <v>7</v>
      </c>
      <c r="P3893">
        <v>52.366366207260398</v>
      </c>
      <c r="Q3893">
        <v>4.92116371264565</v>
      </c>
      <c r="R3893" t="s">
        <v>50</v>
      </c>
      <c r="S3893">
        <v>145</v>
      </c>
      <c r="T3893">
        <v>18</v>
      </c>
      <c r="U3893">
        <v>251</v>
      </c>
      <c r="V3893">
        <v>4.8099999999999996</v>
      </c>
      <c r="W3893">
        <v>320</v>
      </c>
      <c r="X3893">
        <v>2316</v>
      </c>
      <c r="Y3893">
        <v>3</v>
      </c>
      <c r="Z3893" t="s">
        <v>68</v>
      </c>
      <c r="AA3893" t="s">
        <v>99</v>
      </c>
      <c r="AB3893">
        <v>2610</v>
      </c>
      <c r="AC3893">
        <v>0.5</v>
      </c>
    </row>
    <row r="3894" spans="13:29" x14ac:dyDescent="0.35">
      <c r="M3894" t="s">
        <v>44</v>
      </c>
      <c r="N3894">
        <v>3725271</v>
      </c>
      <c r="O3894" t="s">
        <v>18</v>
      </c>
      <c r="P3894">
        <v>52.369365394793697</v>
      </c>
      <c r="Q3894">
        <v>4.9379192641141696</v>
      </c>
      <c r="R3894" t="s">
        <v>50</v>
      </c>
      <c r="S3894">
        <v>65</v>
      </c>
      <c r="T3894">
        <v>342</v>
      </c>
      <c r="U3894">
        <v>94</v>
      </c>
      <c r="V3894">
        <v>1.78</v>
      </c>
      <c r="W3894">
        <v>86</v>
      </c>
      <c r="X3894">
        <v>2344</v>
      </c>
      <c r="Y3894">
        <v>3</v>
      </c>
      <c r="Z3894" t="s">
        <v>66</v>
      </c>
      <c r="AA3894" t="s">
        <v>102</v>
      </c>
      <c r="AB3894">
        <v>22230</v>
      </c>
      <c r="AC3894">
        <v>0.5</v>
      </c>
    </row>
    <row r="3895" spans="13:29" x14ac:dyDescent="0.35">
      <c r="M3895" t="s">
        <v>44</v>
      </c>
      <c r="N3895">
        <v>3841579</v>
      </c>
      <c r="O3895" t="s">
        <v>8</v>
      </c>
      <c r="P3895">
        <v>52.350513029879501</v>
      </c>
      <c r="Q3895">
        <v>4.85497217999563</v>
      </c>
      <c r="R3895" t="s">
        <v>50</v>
      </c>
      <c r="S3895">
        <v>119</v>
      </c>
      <c r="T3895">
        <v>148</v>
      </c>
      <c r="U3895">
        <v>71</v>
      </c>
      <c r="V3895">
        <v>1.35</v>
      </c>
      <c r="W3895">
        <v>264</v>
      </c>
      <c r="X3895">
        <v>2430</v>
      </c>
      <c r="Y3895">
        <v>3</v>
      </c>
      <c r="Z3895" t="s">
        <v>74</v>
      </c>
      <c r="AA3895" t="s">
        <v>111</v>
      </c>
      <c r="AB3895">
        <v>17612</v>
      </c>
      <c r="AC3895">
        <v>0.5</v>
      </c>
    </row>
    <row r="3896" spans="13:29" x14ac:dyDescent="0.35">
      <c r="M3896" t="s">
        <v>44</v>
      </c>
      <c r="N3896">
        <v>3849563</v>
      </c>
      <c r="O3896" t="s">
        <v>14</v>
      </c>
      <c r="P3896">
        <v>52.368581646775503</v>
      </c>
      <c r="Q3896">
        <v>4.8721208696612903</v>
      </c>
      <c r="R3896" t="s">
        <v>50</v>
      </c>
      <c r="S3896">
        <v>75</v>
      </c>
      <c r="T3896">
        <v>181</v>
      </c>
      <c r="U3896">
        <v>21</v>
      </c>
      <c r="V3896">
        <v>0.41</v>
      </c>
      <c r="W3896">
        <v>17</v>
      </c>
      <c r="X3896">
        <v>2435</v>
      </c>
      <c r="Y3896">
        <v>3</v>
      </c>
      <c r="Z3896" t="s">
        <v>56</v>
      </c>
      <c r="AA3896" t="s">
        <v>97</v>
      </c>
      <c r="AB3896">
        <v>13575</v>
      </c>
      <c r="AC3896">
        <v>0.5</v>
      </c>
    </row>
    <row r="3897" spans="13:29" x14ac:dyDescent="0.35">
      <c r="M3897" t="s">
        <v>44</v>
      </c>
      <c r="N3897">
        <v>3850766</v>
      </c>
      <c r="O3897" t="s">
        <v>13</v>
      </c>
      <c r="P3897">
        <v>52.365185506026599</v>
      </c>
      <c r="Q3897">
        <v>4.9839070219628896</v>
      </c>
      <c r="R3897" t="s">
        <v>50</v>
      </c>
      <c r="S3897">
        <v>85</v>
      </c>
      <c r="T3897">
        <v>312</v>
      </c>
      <c r="U3897">
        <v>297</v>
      </c>
      <c r="V3897">
        <v>5.69</v>
      </c>
      <c r="W3897">
        <v>33</v>
      </c>
      <c r="X3897">
        <v>2439</v>
      </c>
      <c r="Y3897">
        <v>3</v>
      </c>
      <c r="Z3897" t="s">
        <v>86</v>
      </c>
      <c r="AA3897" t="s">
        <v>110</v>
      </c>
      <c r="AB3897">
        <v>26520</v>
      </c>
      <c r="AC3897">
        <v>0.5</v>
      </c>
    </row>
    <row r="3898" spans="13:29" x14ac:dyDescent="0.35">
      <c r="M3898" t="s">
        <v>44</v>
      </c>
      <c r="N3898">
        <v>3942085</v>
      </c>
      <c r="O3898" t="s">
        <v>22</v>
      </c>
      <c r="P3898">
        <v>52.421817375900503</v>
      </c>
      <c r="Q3898">
        <v>4.8875979276213597</v>
      </c>
      <c r="R3898" t="s">
        <v>50</v>
      </c>
      <c r="S3898">
        <v>35</v>
      </c>
      <c r="T3898">
        <v>52</v>
      </c>
      <c r="U3898">
        <v>97</v>
      </c>
      <c r="V3898">
        <v>1.87</v>
      </c>
      <c r="W3898">
        <v>353</v>
      </c>
      <c r="X3898">
        <v>2503</v>
      </c>
      <c r="Y3898">
        <v>3</v>
      </c>
      <c r="Z3898" t="s">
        <v>80</v>
      </c>
      <c r="AA3898" t="s">
        <v>121</v>
      </c>
      <c r="AB3898">
        <v>1820</v>
      </c>
      <c r="AC3898">
        <v>0.5</v>
      </c>
    </row>
    <row r="3899" spans="13:29" x14ac:dyDescent="0.35">
      <c r="M3899" t="s">
        <v>44</v>
      </c>
      <c r="N3899">
        <v>4010712</v>
      </c>
      <c r="O3899" t="s">
        <v>8</v>
      </c>
      <c r="P3899">
        <v>52.350052095331797</v>
      </c>
      <c r="Q3899">
        <v>4.8706138587929999</v>
      </c>
      <c r="R3899" t="s">
        <v>50</v>
      </c>
      <c r="S3899">
        <v>400</v>
      </c>
      <c r="T3899">
        <v>237</v>
      </c>
      <c r="U3899">
        <v>15</v>
      </c>
      <c r="V3899">
        <v>0.28999999999999998</v>
      </c>
      <c r="W3899">
        <v>96</v>
      </c>
      <c r="X3899">
        <v>2536</v>
      </c>
      <c r="Y3899">
        <v>3</v>
      </c>
      <c r="Z3899" t="s">
        <v>74</v>
      </c>
      <c r="AA3899" t="s">
        <v>111</v>
      </c>
      <c r="AB3899">
        <v>94800</v>
      </c>
      <c r="AC3899">
        <v>0.5</v>
      </c>
    </row>
    <row r="3900" spans="13:29" x14ac:dyDescent="0.35">
      <c r="M3900" t="s">
        <v>44</v>
      </c>
      <c r="N3900">
        <v>4052965</v>
      </c>
      <c r="O3900" t="s">
        <v>11</v>
      </c>
      <c r="P3900">
        <v>52.349828791675598</v>
      </c>
      <c r="Q3900">
        <v>4.8871471158681503</v>
      </c>
      <c r="R3900" t="s">
        <v>50</v>
      </c>
      <c r="S3900">
        <v>120</v>
      </c>
      <c r="T3900">
        <v>52</v>
      </c>
      <c r="U3900">
        <v>201</v>
      </c>
      <c r="V3900">
        <v>3.97</v>
      </c>
      <c r="W3900">
        <v>298</v>
      </c>
      <c r="X3900">
        <v>2564</v>
      </c>
      <c r="Y3900">
        <v>3</v>
      </c>
      <c r="Z3900" t="s">
        <v>58</v>
      </c>
      <c r="AA3900" t="s">
        <v>103</v>
      </c>
      <c r="AB3900">
        <v>6240</v>
      </c>
      <c r="AC3900">
        <v>0.5</v>
      </c>
    </row>
    <row r="3901" spans="13:29" x14ac:dyDescent="0.35">
      <c r="M3901" t="s">
        <v>44</v>
      </c>
      <c r="N3901">
        <v>4059685</v>
      </c>
      <c r="O3901" t="s">
        <v>14</v>
      </c>
      <c r="P3901">
        <v>52.3609881959162</v>
      </c>
      <c r="Q3901">
        <v>4.8631326911619803</v>
      </c>
      <c r="R3901" t="s">
        <v>50</v>
      </c>
      <c r="S3901">
        <v>50</v>
      </c>
      <c r="T3901">
        <v>293</v>
      </c>
      <c r="U3901">
        <v>78</v>
      </c>
      <c r="V3901">
        <v>1.54</v>
      </c>
      <c r="W3901">
        <v>50</v>
      </c>
      <c r="X3901">
        <v>2571</v>
      </c>
      <c r="Y3901">
        <v>3</v>
      </c>
      <c r="Z3901" t="s">
        <v>56</v>
      </c>
      <c r="AA3901" t="s">
        <v>97</v>
      </c>
      <c r="AB3901">
        <v>14650</v>
      </c>
      <c r="AC3901">
        <v>0.5</v>
      </c>
    </row>
    <row r="3902" spans="13:29" x14ac:dyDescent="0.35">
      <c r="M3902" t="s">
        <v>44</v>
      </c>
      <c r="N3902">
        <v>4076501</v>
      </c>
      <c r="O3902" t="s">
        <v>8</v>
      </c>
      <c r="P3902">
        <v>52.353603427216299</v>
      </c>
      <c r="Q3902">
        <v>4.86634119452075</v>
      </c>
      <c r="R3902" t="s">
        <v>50</v>
      </c>
      <c r="S3902">
        <v>80</v>
      </c>
      <c r="T3902">
        <v>364</v>
      </c>
      <c r="U3902">
        <v>52</v>
      </c>
      <c r="V3902">
        <v>1.01</v>
      </c>
      <c r="W3902">
        <v>309</v>
      </c>
      <c r="X3902">
        <v>2582</v>
      </c>
      <c r="Y3902">
        <v>3</v>
      </c>
      <c r="Z3902" t="s">
        <v>74</v>
      </c>
      <c r="AA3902" t="s">
        <v>111</v>
      </c>
      <c r="AB3902">
        <v>29120</v>
      </c>
      <c r="AC3902">
        <v>0.5</v>
      </c>
    </row>
    <row r="3903" spans="13:29" x14ac:dyDescent="0.35">
      <c r="M3903" t="s">
        <v>44</v>
      </c>
      <c r="N3903">
        <v>4232124</v>
      </c>
      <c r="O3903" t="s">
        <v>14</v>
      </c>
      <c r="P3903">
        <v>52.371657771603303</v>
      </c>
      <c r="Q3903">
        <v>4.8707207117531199</v>
      </c>
      <c r="R3903" t="s">
        <v>50</v>
      </c>
      <c r="S3903">
        <v>95</v>
      </c>
      <c r="T3903">
        <v>111</v>
      </c>
      <c r="U3903">
        <v>269</v>
      </c>
      <c r="V3903">
        <v>5.32</v>
      </c>
      <c r="W3903">
        <v>285</v>
      </c>
      <c r="X3903">
        <v>2651</v>
      </c>
      <c r="Y3903">
        <v>3</v>
      </c>
      <c r="Z3903" t="s">
        <v>56</v>
      </c>
      <c r="AA3903" t="s">
        <v>97</v>
      </c>
      <c r="AB3903">
        <v>10545</v>
      </c>
      <c r="AC3903">
        <v>0.5</v>
      </c>
    </row>
    <row r="3904" spans="13:29" x14ac:dyDescent="0.35">
      <c r="M3904" t="s">
        <v>44</v>
      </c>
      <c r="N3904">
        <v>4289342</v>
      </c>
      <c r="O3904" t="s">
        <v>18</v>
      </c>
      <c r="P3904">
        <v>52.371474112193603</v>
      </c>
      <c r="Q3904">
        <v>4.9443857973962402</v>
      </c>
      <c r="R3904" t="s">
        <v>50</v>
      </c>
      <c r="S3904">
        <v>89</v>
      </c>
      <c r="T3904">
        <v>7</v>
      </c>
      <c r="U3904">
        <v>49</v>
      </c>
      <c r="V3904">
        <v>0.97</v>
      </c>
      <c r="W3904">
        <v>22</v>
      </c>
      <c r="X3904">
        <v>2687</v>
      </c>
      <c r="Y3904">
        <v>3</v>
      </c>
      <c r="Z3904" t="s">
        <v>66</v>
      </c>
      <c r="AA3904" t="s">
        <v>102</v>
      </c>
      <c r="AB3904">
        <v>623</v>
      </c>
      <c r="AC3904">
        <v>0.5</v>
      </c>
    </row>
    <row r="3905" spans="13:29" x14ac:dyDescent="0.35">
      <c r="M3905" t="s">
        <v>44</v>
      </c>
      <c r="N3905">
        <v>4591192</v>
      </c>
      <c r="O3905" t="s">
        <v>11</v>
      </c>
      <c r="P3905">
        <v>52.357436837429198</v>
      </c>
      <c r="Q3905">
        <v>4.9032141884338696</v>
      </c>
      <c r="R3905" t="s">
        <v>50</v>
      </c>
      <c r="S3905">
        <v>99</v>
      </c>
      <c r="T3905">
        <v>169</v>
      </c>
      <c r="U3905">
        <v>309</v>
      </c>
      <c r="V3905">
        <v>6.29</v>
      </c>
      <c r="W3905">
        <v>130</v>
      </c>
      <c r="X3905">
        <v>2842</v>
      </c>
      <c r="Y3905">
        <v>3</v>
      </c>
      <c r="Z3905" t="s">
        <v>58</v>
      </c>
      <c r="AA3905" t="s">
        <v>103</v>
      </c>
      <c r="AB3905">
        <v>16731</v>
      </c>
      <c r="AC3905">
        <v>0.5</v>
      </c>
    </row>
    <row r="3906" spans="13:29" x14ac:dyDescent="0.35">
      <c r="M3906" t="s">
        <v>44</v>
      </c>
      <c r="N3906">
        <v>4591819</v>
      </c>
      <c r="O3906" t="s">
        <v>11</v>
      </c>
      <c r="P3906">
        <v>52.351637266770403</v>
      </c>
      <c r="Q3906">
        <v>4.90659272833103</v>
      </c>
      <c r="R3906" t="s">
        <v>50</v>
      </c>
      <c r="S3906">
        <v>89</v>
      </c>
      <c r="T3906">
        <v>9</v>
      </c>
      <c r="U3906">
        <v>115</v>
      </c>
      <c r="V3906">
        <v>2.4</v>
      </c>
      <c r="W3906">
        <v>358</v>
      </c>
      <c r="X3906">
        <v>2844</v>
      </c>
      <c r="Y3906">
        <v>3</v>
      </c>
      <c r="Z3906" t="s">
        <v>58</v>
      </c>
      <c r="AA3906" t="s">
        <v>103</v>
      </c>
      <c r="AB3906">
        <v>801</v>
      </c>
      <c r="AC3906">
        <v>0.5</v>
      </c>
    </row>
    <row r="3907" spans="13:29" x14ac:dyDescent="0.35">
      <c r="M3907" t="s">
        <v>44</v>
      </c>
      <c r="N3907">
        <v>4648294</v>
      </c>
      <c r="O3907" t="s">
        <v>9</v>
      </c>
      <c r="P3907">
        <v>52.355301640468902</v>
      </c>
      <c r="Q3907">
        <v>4.9186268706205096</v>
      </c>
      <c r="R3907" t="s">
        <v>50</v>
      </c>
      <c r="S3907">
        <v>48</v>
      </c>
      <c r="T3907">
        <v>179</v>
      </c>
      <c r="U3907">
        <v>8</v>
      </c>
      <c r="V3907">
        <v>0.17</v>
      </c>
      <c r="W3907">
        <v>194</v>
      </c>
      <c r="X3907">
        <v>2879</v>
      </c>
      <c r="Y3907">
        <v>3</v>
      </c>
      <c r="Z3907" t="s">
        <v>64</v>
      </c>
      <c r="AA3907" t="s">
        <v>106</v>
      </c>
      <c r="AB3907">
        <v>8592</v>
      </c>
      <c r="AC3907">
        <v>0.5</v>
      </c>
    </row>
    <row r="3908" spans="13:29" x14ac:dyDescent="0.35">
      <c r="M3908" t="s">
        <v>44</v>
      </c>
      <c r="N3908">
        <v>4830796</v>
      </c>
      <c r="O3908" t="s">
        <v>17</v>
      </c>
      <c r="P3908">
        <v>52.380799204045601</v>
      </c>
      <c r="Q3908">
        <v>4.8305576083398796</v>
      </c>
      <c r="R3908" t="s">
        <v>50</v>
      </c>
      <c r="S3908">
        <v>75</v>
      </c>
      <c r="T3908">
        <v>24</v>
      </c>
      <c r="U3908">
        <v>107</v>
      </c>
      <c r="V3908">
        <v>2.2400000000000002</v>
      </c>
      <c r="W3908">
        <v>282</v>
      </c>
      <c r="X3908">
        <v>2979</v>
      </c>
      <c r="Y3908">
        <v>3</v>
      </c>
      <c r="Z3908" t="s">
        <v>94</v>
      </c>
      <c r="AA3908" t="s">
        <v>116</v>
      </c>
      <c r="AB3908">
        <v>1800</v>
      </c>
      <c r="AC3908">
        <v>0.5</v>
      </c>
    </row>
    <row r="3909" spans="13:29" x14ac:dyDescent="0.35">
      <c r="M3909" t="s">
        <v>44</v>
      </c>
      <c r="N3909">
        <v>4864384</v>
      </c>
      <c r="O3909" t="s">
        <v>21</v>
      </c>
      <c r="P3909">
        <v>52.349317962521297</v>
      </c>
      <c r="Q3909">
        <v>4.7878162521121199</v>
      </c>
      <c r="R3909" t="s">
        <v>50</v>
      </c>
      <c r="S3909">
        <v>75</v>
      </c>
      <c r="T3909">
        <v>17</v>
      </c>
      <c r="U3909">
        <v>123</v>
      </c>
      <c r="V3909">
        <v>2.68</v>
      </c>
      <c r="W3909">
        <v>361</v>
      </c>
      <c r="X3909">
        <v>2996</v>
      </c>
      <c r="Y3909">
        <v>3</v>
      </c>
      <c r="Z3909" t="s">
        <v>88</v>
      </c>
      <c r="AA3909" t="s">
        <v>105</v>
      </c>
      <c r="AB3909">
        <v>1275</v>
      </c>
      <c r="AC3909">
        <v>0.5</v>
      </c>
    </row>
    <row r="3910" spans="13:29" x14ac:dyDescent="0.35">
      <c r="M3910" t="s">
        <v>44</v>
      </c>
      <c r="N3910">
        <v>4872974</v>
      </c>
      <c r="O3910" t="s">
        <v>14</v>
      </c>
      <c r="P3910">
        <v>52.362748830637202</v>
      </c>
      <c r="Q3910">
        <v>4.8631026551565997</v>
      </c>
      <c r="R3910" t="s">
        <v>50</v>
      </c>
      <c r="S3910">
        <v>110</v>
      </c>
      <c r="T3910">
        <v>349</v>
      </c>
      <c r="U3910">
        <v>184</v>
      </c>
      <c r="V3910">
        <v>4.05</v>
      </c>
      <c r="W3910">
        <v>67</v>
      </c>
      <c r="X3910">
        <v>3004</v>
      </c>
      <c r="Y3910">
        <v>3</v>
      </c>
      <c r="Z3910" t="s">
        <v>56</v>
      </c>
      <c r="AA3910" t="s">
        <v>97</v>
      </c>
      <c r="AB3910">
        <v>38390</v>
      </c>
      <c r="AC3910">
        <v>0.5</v>
      </c>
    </row>
    <row r="3911" spans="13:29" x14ac:dyDescent="0.35">
      <c r="M3911" t="s">
        <v>44</v>
      </c>
      <c r="N3911">
        <v>4991085</v>
      </c>
      <c r="O3911" t="s">
        <v>14</v>
      </c>
      <c r="P3911">
        <v>52.365009562250201</v>
      </c>
      <c r="Q3911">
        <v>4.8509741080842002</v>
      </c>
      <c r="R3911" t="s">
        <v>50</v>
      </c>
      <c r="S3911">
        <v>82</v>
      </c>
      <c r="T3911">
        <v>85</v>
      </c>
      <c r="U3911">
        <v>78</v>
      </c>
      <c r="V3911">
        <v>1.91</v>
      </c>
      <c r="W3911">
        <v>328</v>
      </c>
      <c r="X3911">
        <v>3063</v>
      </c>
      <c r="Y3911">
        <v>3</v>
      </c>
      <c r="Z3911" t="s">
        <v>56</v>
      </c>
      <c r="AA3911" t="s">
        <v>97</v>
      </c>
      <c r="AB3911">
        <v>6970</v>
      </c>
      <c r="AC3911">
        <v>0.5</v>
      </c>
    </row>
    <row r="3912" spans="13:29" x14ac:dyDescent="0.35">
      <c r="M3912" t="s">
        <v>44</v>
      </c>
      <c r="N3912">
        <v>5012728</v>
      </c>
      <c r="O3912" t="s">
        <v>21</v>
      </c>
      <c r="P3912">
        <v>52.349200691304198</v>
      </c>
      <c r="Q3912">
        <v>4.7876378258240804</v>
      </c>
      <c r="R3912" t="s">
        <v>50</v>
      </c>
      <c r="S3912">
        <v>75</v>
      </c>
      <c r="T3912">
        <v>13</v>
      </c>
      <c r="U3912">
        <v>119</v>
      </c>
      <c r="V3912">
        <v>2.5299999999999998</v>
      </c>
      <c r="W3912">
        <v>359</v>
      </c>
      <c r="X3912">
        <v>3077</v>
      </c>
      <c r="Y3912">
        <v>3</v>
      </c>
      <c r="Z3912" t="s">
        <v>88</v>
      </c>
      <c r="AA3912" t="s">
        <v>105</v>
      </c>
      <c r="AB3912">
        <v>975</v>
      </c>
      <c r="AC3912">
        <v>0.5</v>
      </c>
    </row>
    <row r="3913" spans="13:29" x14ac:dyDescent="0.35">
      <c r="M3913" t="s">
        <v>44</v>
      </c>
      <c r="N3913">
        <v>5239011</v>
      </c>
      <c r="O3913" t="s">
        <v>9</v>
      </c>
      <c r="P3913">
        <v>52.365519621978898</v>
      </c>
      <c r="Q3913">
        <v>4.9274350874203403</v>
      </c>
      <c r="R3913" t="s">
        <v>50</v>
      </c>
      <c r="S3913">
        <v>85</v>
      </c>
      <c r="T3913">
        <v>281</v>
      </c>
      <c r="U3913">
        <v>64</v>
      </c>
      <c r="V3913">
        <v>1.43</v>
      </c>
      <c r="W3913">
        <v>15</v>
      </c>
      <c r="X3913">
        <v>3180</v>
      </c>
      <c r="Y3913">
        <v>3</v>
      </c>
      <c r="Z3913" t="s">
        <v>64</v>
      </c>
      <c r="AA3913" t="s">
        <v>106</v>
      </c>
      <c r="AB3913">
        <v>23885</v>
      </c>
      <c r="AC3913">
        <v>0.5</v>
      </c>
    </row>
    <row r="3914" spans="13:29" x14ac:dyDescent="0.35">
      <c r="M3914" t="s">
        <v>44</v>
      </c>
      <c r="N3914">
        <v>5665907</v>
      </c>
      <c r="O3914" t="s">
        <v>14</v>
      </c>
      <c r="P3914">
        <v>52.371991284476699</v>
      </c>
      <c r="Q3914">
        <v>4.8654726364581897</v>
      </c>
      <c r="R3914" t="s">
        <v>50</v>
      </c>
      <c r="S3914">
        <v>48</v>
      </c>
      <c r="T3914">
        <v>352</v>
      </c>
      <c r="U3914">
        <v>60</v>
      </c>
      <c r="V3914">
        <v>1.34</v>
      </c>
      <c r="W3914">
        <v>20</v>
      </c>
      <c r="X3914">
        <v>3352</v>
      </c>
      <c r="Y3914">
        <v>3</v>
      </c>
      <c r="Z3914" t="s">
        <v>56</v>
      </c>
      <c r="AA3914" t="s">
        <v>97</v>
      </c>
      <c r="AB3914">
        <v>16896</v>
      </c>
      <c r="AC3914">
        <v>0.5</v>
      </c>
    </row>
    <row r="3915" spans="13:29" x14ac:dyDescent="0.35">
      <c r="M3915" t="s">
        <v>44</v>
      </c>
      <c r="N3915">
        <v>5718834</v>
      </c>
      <c r="O3915" t="s">
        <v>7</v>
      </c>
      <c r="P3915">
        <v>52.372954532161302</v>
      </c>
      <c r="Q3915">
        <v>4.9202742993178799</v>
      </c>
      <c r="R3915" t="s">
        <v>50</v>
      </c>
      <c r="S3915">
        <v>69</v>
      </c>
      <c r="T3915">
        <v>31</v>
      </c>
      <c r="U3915">
        <v>175</v>
      </c>
      <c r="V3915">
        <v>3.89</v>
      </c>
      <c r="W3915">
        <v>339</v>
      </c>
      <c r="X3915">
        <v>3379</v>
      </c>
      <c r="Y3915">
        <v>3</v>
      </c>
      <c r="Z3915" t="s">
        <v>68</v>
      </c>
      <c r="AA3915" t="s">
        <v>99</v>
      </c>
      <c r="AB3915">
        <v>2139</v>
      </c>
      <c r="AC3915">
        <v>0.5</v>
      </c>
    </row>
    <row r="3916" spans="13:29" x14ac:dyDescent="0.35">
      <c r="M3916" t="s">
        <v>44</v>
      </c>
      <c r="N3916">
        <v>5723826</v>
      </c>
      <c r="O3916" t="s">
        <v>14</v>
      </c>
      <c r="P3916">
        <v>52.363957631214198</v>
      </c>
      <c r="Q3916">
        <v>4.8674412780048097</v>
      </c>
      <c r="R3916" t="s">
        <v>50</v>
      </c>
      <c r="S3916">
        <v>105</v>
      </c>
      <c r="T3916">
        <v>338</v>
      </c>
      <c r="U3916">
        <v>11</v>
      </c>
      <c r="V3916">
        <v>0.36</v>
      </c>
      <c r="W3916">
        <v>88</v>
      </c>
      <c r="X3916">
        <v>3384</v>
      </c>
      <c r="Y3916">
        <v>3</v>
      </c>
      <c r="Z3916" t="s">
        <v>56</v>
      </c>
      <c r="AA3916" t="s">
        <v>97</v>
      </c>
      <c r="AB3916">
        <v>35490</v>
      </c>
      <c r="AC3916">
        <v>0.5</v>
      </c>
    </row>
    <row r="3917" spans="13:29" x14ac:dyDescent="0.35">
      <c r="M3917" t="s">
        <v>44</v>
      </c>
      <c r="N3917">
        <v>5804225</v>
      </c>
      <c r="O3917" t="s">
        <v>7</v>
      </c>
      <c r="P3917">
        <v>52.370186505571297</v>
      </c>
      <c r="Q3917">
        <v>4.9008987707484</v>
      </c>
      <c r="R3917" t="s">
        <v>50</v>
      </c>
      <c r="S3917">
        <v>120</v>
      </c>
      <c r="T3917">
        <v>264</v>
      </c>
      <c r="U3917">
        <v>215</v>
      </c>
      <c r="V3917">
        <v>4.8099999999999996</v>
      </c>
      <c r="W3917">
        <v>131</v>
      </c>
      <c r="X3917">
        <v>3431</v>
      </c>
      <c r="Y3917">
        <v>3</v>
      </c>
      <c r="Z3917" t="s">
        <v>68</v>
      </c>
      <c r="AA3917" t="s">
        <v>99</v>
      </c>
      <c r="AB3917">
        <v>31680</v>
      </c>
      <c r="AC3917">
        <v>0.5</v>
      </c>
    </row>
    <row r="3918" spans="13:29" x14ac:dyDescent="0.35">
      <c r="M3918" t="s">
        <v>44</v>
      </c>
      <c r="N3918">
        <v>6116302</v>
      </c>
      <c r="O3918" t="s">
        <v>25</v>
      </c>
      <c r="P3918">
        <v>52.299685363798297</v>
      </c>
      <c r="Q3918">
        <v>4.9978465563401304</v>
      </c>
      <c r="R3918" t="s">
        <v>50</v>
      </c>
      <c r="S3918">
        <v>39</v>
      </c>
      <c r="T3918">
        <v>149</v>
      </c>
      <c r="U3918">
        <v>207</v>
      </c>
      <c r="V3918">
        <v>4.7300000000000004</v>
      </c>
      <c r="W3918">
        <v>163</v>
      </c>
      <c r="X3918">
        <v>3641</v>
      </c>
      <c r="Y3918">
        <v>3</v>
      </c>
      <c r="Z3918" t="s">
        <v>90</v>
      </c>
      <c r="AA3918" t="s">
        <v>122</v>
      </c>
      <c r="AB3918">
        <v>5811</v>
      </c>
      <c r="AC3918">
        <v>0.5</v>
      </c>
    </row>
    <row r="3919" spans="13:29" x14ac:dyDescent="0.35">
      <c r="M3919" t="s">
        <v>44</v>
      </c>
      <c r="N3919">
        <v>6124335</v>
      </c>
      <c r="O3919" t="s">
        <v>19</v>
      </c>
      <c r="P3919">
        <v>52.375987691588499</v>
      </c>
      <c r="Q3919">
        <v>4.8379279467328802</v>
      </c>
      <c r="R3919" t="s">
        <v>50</v>
      </c>
      <c r="S3919">
        <v>80</v>
      </c>
      <c r="T3919">
        <v>340</v>
      </c>
      <c r="U3919">
        <v>65</v>
      </c>
      <c r="V3919">
        <v>1.48</v>
      </c>
      <c r="W3919">
        <v>34</v>
      </c>
      <c r="X3919">
        <v>3648</v>
      </c>
      <c r="Y3919">
        <v>3</v>
      </c>
      <c r="Z3919" t="s">
        <v>62</v>
      </c>
      <c r="AA3919" t="s">
        <v>101</v>
      </c>
      <c r="AB3919">
        <v>27200</v>
      </c>
      <c r="AC3919">
        <v>0.5</v>
      </c>
    </row>
    <row r="3920" spans="13:29" x14ac:dyDescent="0.35">
      <c r="M3920" t="s">
        <v>44</v>
      </c>
      <c r="N3920">
        <v>6206713</v>
      </c>
      <c r="O3920" t="s">
        <v>17</v>
      </c>
      <c r="P3920">
        <v>52.382833029265399</v>
      </c>
      <c r="Q3920">
        <v>4.8369896961909404</v>
      </c>
      <c r="R3920" t="s">
        <v>50</v>
      </c>
      <c r="S3920">
        <v>58</v>
      </c>
      <c r="T3920">
        <v>313</v>
      </c>
      <c r="U3920">
        <v>105</v>
      </c>
      <c r="V3920">
        <v>3.34</v>
      </c>
      <c r="W3920">
        <v>119</v>
      </c>
      <c r="X3920">
        <v>3702</v>
      </c>
      <c r="Y3920">
        <v>3</v>
      </c>
      <c r="Z3920" t="s">
        <v>94</v>
      </c>
      <c r="AA3920" t="s">
        <v>116</v>
      </c>
      <c r="AB3920">
        <v>18154</v>
      </c>
      <c r="AC3920">
        <v>0.5</v>
      </c>
    </row>
    <row r="3921" spans="13:29" x14ac:dyDescent="0.35">
      <c r="M3921" t="s">
        <v>44</v>
      </c>
      <c r="N3921">
        <v>6274451</v>
      </c>
      <c r="O3921" t="s">
        <v>8</v>
      </c>
      <c r="P3921">
        <v>52.346232983463501</v>
      </c>
      <c r="Q3921">
        <v>4.8493126187808597</v>
      </c>
      <c r="R3921" t="s">
        <v>50</v>
      </c>
      <c r="S3921">
        <v>95</v>
      </c>
      <c r="T3921">
        <v>68</v>
      </c>
      <c r="U3921">
        <v>90</v>
      </c>
      <c r="V3921">
        <v>2.08</v>
      </c>
      <c r="W3921">
        <v>270</v>
      </c>
      <c r="X3921">
        <v>3751</v>
      </c>
      <c r="Y3921">
        <v>3</v>
      </c>
      <c r="Z3921" t="s">
        <v>74</v>
      </c>
      <c r="AA3921" t="s">
        <v>111</v>
      </c>
      <c r="AB3921">
        <v>6460</v>
      </c>
      <c r="AC3921">
        <v>0.5</v>
      </c>
    </row>
    <row r="3922" spans="13:29" x14ac:dyDescent="0.35">
      <c r="M3922" t="s">
        <v>44</v>
      </c>
      <c r="N3922">
        <v>6310268</v>
      </c>
      <c r="O3922" t="s">
        <v>18</v>
      </c>
      <c r="P3922">
        <v>52.370622273393501</v>
      </c>
      <c r="Q3922">
        <v>4.9368456541792103</v>
      </c>
      <c r="R3922" t="s">
        <v>50</v>
      </c>
      <c r="S3922">
        <v>74</v>
      </c>
      <c r="T3922">
        <v>288</v>
      </c>
      <c r="U3922">
        <v>63</v>
      </c>
      <c r="V3922">
        <v>1.49</v>
      </c>
      <c r="W3922">
        <v>95</v>
      </c>
      <c r="X3922">
        <v>3781</v>
      </c>
      <c r="Y3922">
        <v>3</v>
      </c>
      <c r="Z3922" t="s">
        <v>66</v>
      </c>
      <c r="AA3922" t="s">
        <v>102</v>
      </c>
      <c r="AB3922">
        <v>21312</v>
      </c>
      <c r="AC3922">
        <v>0.5</v>
      </c>
    </row>
    <row r="3923" spans="13:29" x14ac:dyDescent="0.35">
      <c r="M3923" t="s">
        <v>44</v>
      </c>
      <c r="N3923">
        <v>6320255</v>
      </c>
      <c r="O3923" t="s">
        <v>18</v>
      </c>
      <c r="P3923">
        <v>52.377219191358797</v>
      </c>
      <c r="Q3923">
        <v>4.9137035696015197</v>
      </c>
      <c r="R3923" t="s">
        <v>50</v>
      </c>
      <c r="S3923">
        <v>86</v>
      </c>
      <c r="T3923">
        <v>203</v>
      </c>
      <c r="U3923">
        <v>122</v>
      </c>
      <c r="V3923">
        <v>2.83</v>
      </c>
      <c r="W3923">
        <v>101</v>
      </c>
      <c r="X3923">
        <v>3786</v>
      </c>
      <c r="Y3923">
        <v>3</v>
      </c>
      <c r="Z3923" t="s">
        <v>66</v>
      </c>
      <c r="AA3923" t="s">
        <v>102</v>
      </c>
      <c r="AB3923">
        <v>17458</v>
      </c>
      <c r="AC3923">
        <v>0.5</v>
      </c>
    </row>
    <row r="3924" spans="13:29" x14ac:dyDescent="0.35">
      <c r="M3924" t="s">
        <v>44</v>
      </c>
      <c r="N3924">
        <v>6431903</v>
      </c>
      <c r="O3924" t="s">
        <v>9</v>
      </c>
      <c r="P3924">
        <v>52.358901507006003</v>
      </c>
      <c r="Q3924">
        <v>4.9332286429104402</v>
      </c>
      <c r="R3924" t="s">
        <v>50</v>
      </c>
      <c r="S3924">
        <v>75</v>
      </c>
      <c r="T3924">
        <v>323</v>
      </c>
      <c r="U3924">
        <v>124</v>
      </c>
      <c r="V3924">
        <v>2.91</v>
      </c>
      <c r="W3924">
        <v>31</v>
      </c>
      <c r="X3924">
        <v>3867</v>
      </c>
      <c r="Y3924">
        <v>3</v>
      </c>
      <c r="Z3924" t="s">
        <v>64</v>
      </c>
      <c r="AA3924" t="s">
        <v>106</v>
      </c>
      <c r="AB3924">
        <v>24225</v>
      </c>
      <c r="AC3924">
        <v>0.5</v>
      </c>
    </row>
    <row r="3925" spans="13:29" x14ac:dyDescent="0.35">
      <c r="M3925" t="s">
        <v>44</v>
      </c>
      <c r="N3925">
        <v>6500458</v>
      </c>
      <c r="O3925" t="s">
        <v>10</v>
      </c>
      <c r="P3925">
        <v>52.383288303789598</v>
      </c>
      <c r="Q3925">
        <v>4.9181765058556204</v>
      </c>
      <c r="R3925" t="s">
        <v>50</v>
      </c>
      <c r="S3925">
        <v>90</v>
      </c>
      <c r="T3925">
        <v>317</v>
      </c>
      <c r="U3925">
        <v>20</v>
      </c>
      <c r="V3925">
        <v>0.49</v>
      </c>
      <c r="W3925">
        <v>155</v>
      </c>
      <c r="X3925">
        <v>3909</v>
      </c>
      <c r="Y3925">
        <v>3</v>
      </c>
      <c r="Z3925" t="s">
        <v>78</v>
      </c>
      <c r="AA3925" t="s">
        <v>98</v>
      </c>
      <c r="AB3925">
        <v>28530</v>
      </c>
      <c r="AC3925">
        <v>0.5</v>
      </c>
    </row>
    <row r="3926" spans="13:29" x14ac:dyDescent="0.35">
      <c r="M3926" t="s">
        <v>44</v>
      </c>
      <c r="N3926">
        <v>6537510</v>
      </c>
      <c r="O3926" t="s">
        <v>14</v>
      </c>
      <c r="P3926">
        <v>52.368049406731998</v>
      </c>
      <c r="Q3926">
        <v>4.8558596750582597</v>
      </c>
      <c r="R3926" t="s">
        <v>50</v>
      </c>
      <c r="S3926">
        <v>68</v>
      </c>
      <c r="T3926">
        <v>29</v>
      </c>
      <c r="U3926">
        <v>74</v>
      </c>
      <c r="V3926">
        <v>1.78</v>
      </c>
      <c r="W3926">
        <v>23</v>
      </c>
      <c r="X3926">
        <v>3935</v>
      </c>
      <c r="Y3926">
        <v>3</v>
      </c>
      <c r="Z3926" t="s">
        <v>56</v>
      </c>
      <c r="AA3926" t="s">
        <v>97</v>
      </c>
      <c r="AB3926">
        <v>1972</v>
      </c>
      <c r="AC3926">
        <v>0.5</v>
      </c>
    </row>
    <row r="3927" spans="13:29" x14ac:dyDescent="0.35">
      <c r="M3927" t="s">
        <v>44</v>
      </c>
      <c r="N3927">
        <v>6555445</v>
      </c>
      <c r="O3927" t="s">
        <v>20</v>
      </c>
      <c r="P3927">
        <v>52.365466355138899</v>
      </c>
      <c r="Q3927">
        <v>4.8447959258775404</v>
      </c>
      <c r="R3927" t="s">
        <v>50</v>
      </c>
      <c r="S3927">
        <v>56</v>
      </c>
      <c r="T3927">
        <v>360</v>
      </c>
      <c r="U3927">
        <v>64</v>
      </c>
      <c r="V3927">
        <v>1.5</v>
      </c>
      <c r="W3927">
        <v>252</v>
      </c>
      <c r="X3927">
        <v>3949</v>
      </c>
      <c r="Y3927">
        <v>3</v>
      </c>
      <c r="Z3927" t="s">
        <v>70</v>
      </c>
      <c r="AA3927" t="s">
        <v>104</v>
      </c>
      <c r="AB3927">
        <v>20160</v>
      </c>
      <c r="AC3927">
        <v>0.5</v>
      </c>
    </row>
    <row r="3928" spans="13:29" x14ac:dyDescent="0.35">
      <c r="M3928" t="s">
        <v>44</v>
      </c>
      <c r="N3928">
        <v>6629852</v>
      </c>
      <c r="O3928" t="s">
        <v>7</v>
      </c>
      <c r="P3928">
        <v>52.366429377457401</v>
      </c>
      <c r="Q3928">
        <v>4.9061430452647796</v>
      </c>
      <c r="R3928" t="s">
        <v>50</v>
      </c>
      <c r="S3928">
        <v>140</v>
      </c>
      <c r="T3928">
        <v>331</v>
      </c>
      <c r="U3928">
        <v>35</v>
      </c>
      <c r="V3928">
        <v>0.96</v>
      </c>
      <c r="W3928">
        <v>15</v>
      </c>
      <c r="X3928">
        <v>4001</v>
      </c>
      <c r="Y3928">
        <v>3</v>
      </c>
      <c r="Z3928" t="s">
        <v>68</v>
      </c>
      <c r="AA3928" t="s">
        <v>99</v>
      </c>
      <c r="AB3928">
        <v>46340</v>
      </c>
      <c r="AC3928">
        <v>0.5</v>
      </c>
    </row>
    <row r="3929" spans="13:29" x14ac:dyDescent="0.35">
      <c r="M3929" t="s">
        <v>44</v>
      </c>
      <c r="N3929">
        <v>6890932</v>
      </c>
      <c r="O3929" t="s">
        <v>11</v>
      </c>
      <c r="P3929">
        <v>52.356839421951499</v>
      </c>
      <c r="Q3929">
        <v>4.8965994728194602</v>
      </c>
      <c r="R3929" t="s">
        <v>50</v>
      </c>
      <c r="S3929">
        <v>80</v>
      </c>
      <c r="T3929">
        <v>271</v>
      </c>
      <c r="U3929">
        <v>45</v>
      </c>
      <c r="V3929">
        <v>1.0900000000000001</v>
      </c>
      <c r="W3929">
        <v>45</v>
      </c>
      <c r="X3929">
        <v>4175</v>
      </c>
      <c r="Y3929">
        <v>3</v>
      </c>
      <c r="Z3929" t="s">
        <v>58</v>
      </c>
      <c r="AA3929" t="s">
        <v>103</v>
      </c>
      <c r="AB3929">
        <v>21680</v>
      </c>
      <c r="AC3929">
        <v>0.5</v>
      </c>
    </row>
    <row r="3930" spans="13:29" x14ac:dyDescent="0.35">
      <c r="M3930" t="s">
        <v>44</v>
      </c>
      <c r="N3930">
        <v>6920719</v>
      </c>
      <c r="O3930" t="s">
        <v>14</v>
      </c>
      <c r="P3930">
        <v>52.371163197647697</v>
      </c>
      <c r="Q3930">
        <v>4.8662706212092202</v>
      </c>
      <c r="R3930" t="s">
        <v>50</v>
      </c>
      <c r="S3930">
        <v>95</v>
      </c>
      <c r="T3930">
        <v>56</v>
      </c>
      <c r="U3930">
        <v>203</v>
      </c>
      <c r="V3930">
        <v>4.84</v>
      </c>
      <c r="W3930">
        <v>316</v>
      </c>
      <c r="X3930">
        <v>4196</v>
      </c>
      <c r="Y3930">
        <v>3</v>
      </c>
      <c r="Z3930" t="s">
        <v>56</v>
      </c>
      <c r="AA3930" t="s">
        <v>97</v>
      </c>
      <c r="AB3930">
        <v>5320</v>
      </c>
      <c r="AC3930">
        <v>0.5</v>
      </c>
    </row>
    <row r="3931" spans="13:29" x14ac:dyDescent="0.35">
      <c r="M3931" t="s">
        <v>44</v>
      </c>
      <c r="N3931">
        <v>6946654</v>
      </c>
      <c r="O3931" t="s">
        <v>12</v>
      </c>
      <c r="P3931">
        <v>52.347508228884202</v>
      </c>
      <c r="Q3931">
        <v>4.9313696784870302</v>
      </c>
      <c r="R3931" t="s">
        <v>50</v>
      </c>
      <c r="S3931">
        <v>75</v>
      </c>
      <c r="T3931">
        <v>198</v>
      </c>
      <c r="U3931">
        <v>120</v>
      </c>
      <c r="V3931">
        <v>2.86</v>
      </c>
      <c r="W3931">
        <v>201</v>
      </c>
      <c r="X3931">
        <v>4213</v>
      </c>
      <c r="Y3931">
        <v>3</v>
      </c>
      <c r="Z3931" t="s">
        <v>72</v>
      </c>
      <c r="AA3931" t="s">
        <v>96</v>
      </c>
      <c r="AB3931">
        <v>14850</v>
      </c>
      <c r="AC3931">
        <v>0.5</v>
      </c>
    </row>
    <row r="3932" spans="13:29" x14ac:dyDescent="0.35">
      <c r="M3932" t="s">
        <v>44</v>
      </c>
      <c r="N3932">
        <v>7111455</v>
      </c>
      <c r="O3932" t="s">
        <v>22</v>
      </c>
      <c r="P3932">
        <v>52.424640564014602</v>
      </c>
      <c r="Q3932">
        <v>4.8886508706847103</v>
      </c>
      <c r="R3932" t="s">
        <v>50</v>
      </c>
      <c r="S3932">
        <v>65</v>
      </c>
      <c r="T3932">
        <v>315</v>
      </c>
      <c r="U3932">
        <v>181</v>
      </c>
      <c r="V3932">
        <v>4.4000000000000004</v>
      </c>
      <c r="W3932">
        <v>74</v>
      </c>
      <c r="X3932">
        <v>4307</v>
      </c>
      <c r="Y3932">
        <v>3</v>
      </c>
      <c r="Z3932" t="s">
        <v>80</v>
      </c>
      <c r="AA3932" t="s">
        <v>121</v>
      </c>
      <c r="AB3932">
        <v>20475</v>
      </c>
      <c r="AC3932">
        <v>0.5</v>
      </c>
    </row>
    <row r="3933" spans="13:29" x14ac:dyDescent="0.35">
      <c r="M3933" t="s">
        <v>44</v>
      </c>
      <c r="N3933">
        <v>7139984</v>
      </c>
      <c r="O3933" t="s">
        <v>14</v>
      </c>
      <c r="P3933">
        <v>52.365125929716797</v>
      </c>
      <c r="Q3933">
        <v>4.8638339819401404</v>
      </c>
      <c r="R3933" t="s">
        <v>50</v>
      </c>
      <c r="S3933">
        <v>99</v>
      </c>
      <c r="T3933">
        <v>295</v>
      </c>
      <c r="U3933">
        <v>108</v>
      </c>
      <c r="V3933">
        <v>2.63</v>
      </c>
      <c r="W3933">
        <v>76</v>
      </c>
      <c r="X3933">
        <v>4319</v>
      </c>
      <c r="Y3933">
        <v>3</v>
      </c>
      <c r="Z3933" t="s">
        <v>56</v>
      </c>
      <c r="AA3933" t="s">
        <v>97</v>
      </c>
      <c r="AB3933">
        <v>29205</v>
      </c>
      <c r="AC3933">
        <v>0.5</v>
      </c>
    </row>
    <row r="3934" spans="13:29" x14ac:dyDescent="0.35">
      <c r="M3934" t="s">
        <v>44</v>
      </c>
      <c r="N3934">
        <v>7242227</v>
      </c>
      <c r="O3934" t="s">
        <v>22</v>
      </c>
      <c r="P3934">
        <v>52.4042067502441</v>
      </c>
      <c r="Q3934">
        <v>4.9080457754771798</v>
      </c>
      <c r="R3934" t="s">
        <v>50</v>
      </c>
      <c r="S3934">
        <v>55</v>
      </c>
      <c r="T3934">
        <v>177</v>
      </c>
      <c r="U3934">
        <v>50</v>
      </c>
      <c r="V3934">
        <v>1.2</v>
      </c>
      <c r="W3934">
        <v>82</v>
      </c>
      <c r="X3934">
        <v>4389</v>
      </c>
      <c r="Y3934">
        <v>3</v>
      </c>
      <c r="Z3934" t="s">
        <v>80</v>
      </c>
      <c r="AA3934" t="s">
        <v>121</v>
      </c>
      <c r="AB3934">
        <v>9735</v>
      </c>
      <c r="AC3934">
        <v>0.5</v>
      </c>
    </row>
    <row r="3935" spans="13:29" x14ac:dyDescent="0.35">
      <c r="M3935" t="s">
        <v>44</v>
      </c>
      <c r="N3935">
        <v>7271985</v>
      </c>
      <c r="O3935" t="s">
        <v>7</v>
      </c>
      <c r="P3935">
        <v>52.364882407196703</v>
      </c>
      <c r="Q3935">
        <v>4.90547880091379</v>
      </c>
      <c r="R3935" t="s">
        <v>50</v>
      </c>
      <c r="S3935">
        <v>210</v>
      </c>
      <c r="T3935">
        <v>302</v>
      </c>
      <c r="U3935">
        <v>46</v>
      </c>
      <c r="V3935">
        <v>1.1399999999999999</v>
      </c>
      <c r="W3935">
        <v>69</v>
      </c>
      <c r="X3935">
        <v>4420</v>
      </c>
      <c r="Y3935">
        <v>3</v>
      </c>
      <c r="Z3935" t="s">
        <v>68</v>
      </c>
      <c r="AA3935" t="s">
        <v>99</v>
      </c>
      <c r="AB3935">
        <v>63420</v>
      </c>
      <c r="AC3935">
        <v>0.5</v>
      </c>
    </row>
    <row r="3936" spans="13:29" x14ac:dyDescent="0.35">
      <c r="M3936" t="s">
        <v>44</v>
      </c>
      <c r="N3936">
        <v>7400719</v>
      </c>
      <c r="O3936" t="s">
        <v>19</v>
      </c>
      <c r="P3936">
        <v>52.378565956903103</v>
      </c>
      <c r="Q3936">
        <v>4.8467600854977597</v>
      </c>
      <c r="R3936" t="s">
        <v>50</v>
      </c>
      <c r="S3936">
        <v>75</v>
      </c>
      <c r="T3936">
        <v>28</v>
      </c>
      <c r="U3936">
        <v>38</v>
      </c>
      <c r="V3936">
        <v>0.96</v>
      </c>
      <c r="W3936">
        <v>360</v>
      </c>
      <c r="X3936">
        <v>4511</v>
      </c>
      <c r="Y3936">
        <v>3</v>
      </c>
      <c r="Z3936" t="s">
        <v>62</v>
      </c>
      <c r="AA3936" t="s">
        <v>101</v>
      </c>
      <c r="AB3936">
        <v>2100</v>
      </c>
      <c r="AC3936">
        <v>0.5</v>
      </c>
    </row>
    <row r="3937" spans="13:29" x14ac:dyDescent="0.35">
      <c r="M3937" t="s">
        <v>44</v>
      </c>
      <c r="N3937">
        <v>7517485</v>
      </c>
      <c r="O3937" t="s">
        <v>14</v>
      </c>
      <c r="P3937">
        <v>52.370742827776603</v>
      </c>
      <c r="Q3937">
        <v>4.8591019578116299</v>
      </c>
      <c r="R3937" t="s">
        <v>50</v>
      </c>
      <c r="S3937">
        <v>79</v>
      </c>
      <c r="T3937">
        <v>211</v>
      </c>
      <c r="U3937">
        <v>145</v>
      </c>
      <c r="V3937">
        <v>3.61</v>
      </c>
      <c r="W3937">
        <v>53</v>
      </c>
      <c r="X3937">
        <v>4593</v>
      </c>
      <c r="Y3937">
        <v>3</v>
      </c>
      <c r="Z3937" t="s">
        <v>56</v>
      </c>
      <c r="AA3937" t="s">
        <v>97</v>
      </c>
      <c r="AB3937">
        <v>16669</v>
      </c>
      <c r="AC3937">
        <v>0.5</v>
      </c>
    </row>
    <row r="3938" spans="13:29" x14ac:dyDescent="0.35">
      <c r="M3938" t="s">
        <v>44</v>
      </c>
      <c r="N3938">
        <v>7523012</v>
      </c>
      <c r="O3938" t="s">
        <v>15</v>
      </c>
      <c r="P3938">
        <v>52.373095782386997</v>
      </c>
      <c r="Q3938">
        <v>4.87068694305405</v>
      </c>
      <c r="R3938" t="s">
        <v>50</v>
      </c>
      <c r="S3938">
        <v>95</v>
      </c>
      <c r="T3938">
        <v>32</v>
      </c>
      <c r="U3938">
        <v>172</v>
      </c>
      <c r="V3938">
        <v>4.2</v>
      </c>
      <c r="W3938">
        <v>323</v>
      </c>
      <c r="X3938">
        <v>4597</v>
      </c>
      <c r="Y3938">
        <v>3</v>
      </c>
      <c r="Z3938" t="s">
        <v>60</v>
      </c>
      <c r="AA3938" t="s">
        <v>100</v>
      </c>
      <c r="AB3938">
        <v>3040</v>
      </c>
      <c r="AC3938">
        <v>0.5</v>
      </c>
    </row>
    <row r="3939" spans="13:29" x14ac:dyDescent="0.35">
      <c r="M3939" t="s">
        <v>44</v>
      </c>
      <c r="N3939">
        <v>7612114</v>
      </c>
      <c r="O3939" t="s">
        <v>19</v>
      </c>
      <c r="P3939">
        <v>52.382059206927899</v>
      </c>
      <c r="Q3939">
        <v>4.8487263799499898</v>
      </c>
      <c r="R3939" t="s">
        <v>50</v>
      </c>
      <c r="S3939">
        <v>99</v>
      </c>
      <c r="T3939">
        <v>216</v>
      </c>
      <c r="U3939">
        <v>60</v>
      </c>
      <c r="V3939">
        <v>1.87</v>
      </c>
      <c r="W3939">
        <v>2</v>
      </c>
      <c r="X3939">
        <v>4661</v>
      </c>
      <c r="Y3939">
        <v>3</v>
      </c>
      <c r="Z3939" t="s">
        <v>62</v>
      </c>
      <c r="AA3939" t="s">
        <v>101</v>
      </c>
      <c r="AB3939">
        <v>21384</v>
      </c>
      <c r="AC3939">
        <v>0.5</v>
      </c>
    </row>
    <row r="3940" spans="13:29" x14ac:dyDescent="0.35">
      <c r="M3940" t="s">
        <v>44</v>
      </c>
      <c r="N3940">
        <v>7821754</v>
      </c>
      <c r="O3940" t="s">
        <v>14</v>
      </c>
      <c r="P3940">
        <v>52.369742014000103</v>
      </c>
      <c r="Q3940">
        <v>4.8604673047012596</v>
      </c>
      <c r="R3940" t="s">
        <v>50</v>
      </c>
      <c r="S3940">
        <v>65</v>
      </c>
      <c r="T3940">
        <v>355</v>
      </c>
      <c r="U3940">
        <v>71</v>
      </c>
      <c r="V3940">
        <v>1.79</v>
      </c>
      <c r="W3940">
        <v>87</v>
      </c>
      <c r="X3940">
        <v>4797</v>
      </c>
      <c r="Y3940">
        <v>3</v>
      </c>
      <c r="Z3940" t="s">
        <v>56</v>
      </c>
      <c r="AA3940" t="s">
        <v>97</v>
      </c>
      <c r="AB3940">
        <v>23075</v>
      </c>
      <c r="AC3940">
        <v>0.5</v>
      </c>
    </row>
    <row r="3941" spans="13:29" x14ac:dyDescent="0.35">
      <c r="M3941" t="s">
        <v>44</v>
      </c>
      <c r="N3941">
        <v>7854067</v>
      </c>
      <c r="O3941" t="s">
        <v>11</v>
      </c>
      <c r="P3941">
        <v>52.355553057645999</v>
      </c>
      <c r="Q3941">
        <v>4.8983766878800603</v>
      </c>
      <c r="R3941" t="s">
        <v>50</v>
      </c>
      <c r="S3941">
        <v>115</v>
      </c>
      <c r="T3941">
        <v>362</v>
      </c>
      <c r="U3941">
        <v>149</v>
      </c>
      <c r="V3941">
        <v>3.74</v>
      </c>
      <c r="W3941">
        <v>83</v>
      </c>
      <c r="X3941">
        <v>4819</v>
      </c>
      <c r="Y3941">
        <v>3</v>
      </c>
      <c r="Z3941" t="s">
        <v>58</v>
      </c>
      <c r="AA3941" t="s">
        <v>103</v>
      </c>
      <c r="AB3941">
        <v>41630</v>
      </c>
      <c r="AC3941">
        <v>0.5</v>
      </c>
    </row>
    <row r="3942" spans="13:29" x14ac:dyDescent="0.35">
      <c r="M3942" t="s">
        <v>44</v>
      </c>
      <c r="N3942">
        <v>7895182</v>
      </c>
      <c r="O3942" t="s">
        <v>19</v>
      </c>
      <c r="P3942">
        <v>52.375192584753997</v>
      </c>
      <c r="Q3942">
        <v>4.8389281681599998</v>
      </c>
      <c r="R3942" t="s">
        <v>50</v>
      </c>
      <c r="S3942">
        <v>68</v>
      </c>
      <c r="T3942">
        <v>192</v>
      </c>
      <c r="U3942">
        <v>57</v>
      </c>
      <c r="V3942">
        <v>1.44</v>
      </c>
      <c r="W3942">
        <v>157</v>
      </c>
      <c r="X3942">
        <v>4847</v>
      </c>
      <c r="Y3942">
        <v>3</v>
      </c>
      <c r="Z3942" t="s">
        <v>62</v>
      </c>
      <c r="AA3942" t="s">
        <v>101</v>
      </c>
      <c r="AB3942">
        <v>13056</v>
      </c>
      <c r="AC3942">
        <v>0.5</v>
      </c>
    </row>
    <row r="3943" spans="13:29" x14ac:dyDescent="0.35">
      <c r="M3943" t="s">
        <v>44</v>
      </c>
      <c r="N3943">
        <v>7938339</v>
      </c>
      <c r="O3943" t="s">
        <v>8</v>
      </c>
      <c r="P3943">
        <v>52.346546827576297</v>
      </c>
      <c r="Q3943">
        <v>4.8619293467294096</v>
      </c>
      <c r="R3943" t="s">
        <v>50</v>
      </c>
      <c r="S3943">
        <v>85</v>
      </c>
      <c r="T3943">
        <v>346</v>
      </c>
      <c r="U3943">
        <v>156</v>
      </c>
      <c r="V3943">
        <v>3.92</v>
      </c>
      <c r="W3943">
        <v>1</v>
      </c>
      <c r="X3943">
        <v>4882</v>
      </c>
      <c r="Y3943">
        <v>3</v>
      </c>
      <c r="Z3943" t="s">
        <v>74</v>
      </c>
      <c r="AA3943" t="s">
        <v>111</v>
      </c>
      <c r="AB3943">
        <v>29410</v>
      </c>
      <c r="AC3943">
        <v>0.5</v>
      </c>
    </row>
    <row r="3944" spans="13:29" x14ac:dyDescent="0.35">
      <c r="M3944" t="s">
        <v>44</v>
      </c>
      <c r="N3944">
        <v>8101745</v>
      </c>
      <c r="O3944" t="s">
        <v>19</v>
      </c>
      <c r="P3944">
        <v>52.377358559478402</v>
      </c>
      <c r="Q3944">
        <v>4.8377287311153196</v>
      </c>
      <c r="R3944" t="s">
        <v>50</v>
      </c>
      <c r="S3944">
        <v>69</v>
      </c>
      <c r="T3944">
        <v>3</v>
      </c>
      <c r="U3944">
        <v>57</v>
      </c>
      <c r="V3944">
        <v>1.44</v>
      </c>
      <c r="W3944">
        <v>364</v>
      </c>
      <c r="X3944">
        <v>4960</v>
      </c>
      <c r="Y3944">
        <v>3</v>
      </c>
      <c r="Z3944" t="s">
        <v>62</v>
      </c>
      <c r="AA3944" t="s">
        <v>101</v>
      </c>
      <c r="AB3944">
        <v>207</v>
      </c>
      <c r="AC3944">
        <v>0.5</v>
      </c>
    </row>
    <row r="3945" spans="13:29" x14ac:dyDescent="0.35">
      <c r="M3945" t="s">
        <v>44</v>
      </c>
      <c r="N3945">
        <v>8513567</v>
      </c>
      <c r="O3945" t="s">
        <v>11</v>
      </c>
      <c r="P3945">
        <v>52.353398284978098</v>
      </c>
      <c r="Q3945">
        <v>4.9076219867233002</v>
      </c>
      <c r="R3945" t="s">
        <v>50</v>
      </c>
      <c r="S3945">
        <v>94</v>
      </c>
      <c r="T3945">
        <v>98</v>
      </c>
      <c r="U3945">
        <v>151</v>
      </c>
      <c r="V3945">
        <v>5.82</v>
      </c>
      <c r="W3945">
        <v>293</v>
      </c>
      <c r="X3945">
        <v>5186</v>
      </c>
      <c r="Y3945">
        <v>3</v>
      </c>
      <c r="Z3945" t="s">
        <v>58</v>
      </c>
      <c r="AA3945" t="s">
        <v>103</v>
      </c>
      <c r="AB3945">
        <v>9212</v>
      </c>
      <c r="AC3945">
        <v>0.5</v>
      </c>
    </row>
    <row r="3946" spans="13:29" x14ac:dyDescent="0.35">
      <c r="M3946" t="s">
        <v>44</v>
      </c>
      <c r="N3946">
        <v>8562801</v>
      </c>
      <c r="O3946" t="s">
        <v>18</v>
      </c>
      <c r="P3946">
        <v>52.370104796905402</v>
      </c>
      <c r="Q3946">
        <v>4.9368345842327503</v>
      </c>
      <c r="R3946" t="s">
        <v>50</v>
      </c>
      <c r="S3946">
        <v>99</v>
      </c>
      <c r="T3946">
        <v>291</v>
      </c>
      <c r="U3946">
        <v>25</v>
      </c>
      <c r="V3946">
        <v>0.88</v>
      </c>
      <c r="W3946">
        <v>222</v>
      </c>
      <c r="X3946">
        <v>5212</v>
      </c>
      <c r="Y3946">
        <v>3</v>
      </c>
      <c r="Z3946" t="s">
        <v>66</v>
      </c>
      <c r="AA3946" t="s">
        <v>102</v>
      </c>
      <c r="AB3946">
        <v>28809</v>
      </c>
      <c r="AC3946">
        <v>0.5</v>
      </c>
    </row>
    <row r="3947" spans="13:29" x14ac:dyDescent="0.35">
      <c r="M3947" t="s">
        <v>44</v>
      </c>
      <c r="N3947">
        <v>8573112</v>
      </c>
      <c r="O3947" t="s">
        <v>9</v>
      </c>
      <c r="P3947">
        <v>52.354163475811298</v>
      </c>
      <c r="Q3947">
        <v>4.9106658465289899</v>
      </c>
      <c r="R3947" t="s">
        <v>50</v>
      </c>
      <c r="S3947">
        <v>100</v>
      </c>
      <c r="T3947">
        <v>19</v>
      </c>
      <c r="U3947">
        <v>84</v>
      </c>
      <c r="V3947">
        <v>2.2000000000000002</v>
      </c>
      <c r="W3947">
        <v>336</v>
      </c>
      <c r="X3947">
        <v>5217</v>
      </c>
      <c r="Y3947">
        <v>3</v>
      </c>
      <c r="Z3947" t="s">
        <v>64</v>
      </c>
      <c r="AA3947" t="s">
        <v>106</v>
      </c>
      <c r="AB3947">
        <v>1900</v>
      </c>
      <c r="AC3947">
        <v>0.5</v>
      </c>
    </row>
    <row r="3948" spans="13:29" x14ac:dyDescent="0.35">
      <c r="M3948" t="s">
        <v>44</v>
      </c>
      <c r="N3948">
        <v>8606255</v>
      </c>
      <c r="O3948" t="s">
        <v>8</v>
      </c>
      <c r="P3948">
        <v>52.357429633861798</v>
      </c>
      <c r="Q3948">
        <v>4.8501057912206704</v>
      </c>
      <c r="R3948" t="s">
        <v>50</v>
      </c>
      <c r="S3948">
        <v>75</v>
      </c>
      <c r="T3948">
        <v>248</v>
      </c>
      <c r="U3948">
        <v>201</v>
      </c>
      <c r="V3948">
        <v>5.22</v>
      </c>
      <c r="W3948">
        <v>76</v>
      </c>
      <c r="X3948">
        <v>5238</v>
      </c>
      <c r="Y3948">
        <v>3</v>
      </c>
      <c r="Z3948" t="s">
        <v>74</v>
      </c>
      <c r="AA3948" t="s">
        <v>111</v>
      </c>
      <c r="AB3948">
        <v>18600</v>
      </c>
      <c r="AC3948">
        <v>0.5</v>
      </c>
    </row>
    <row r="3949" spans="13:29" x14ac:dyDescent="0.35">
      <c r="M3949" t="s">
        <v>44</v>
      </c>
      <c r="N3949">
        <v>8640292</v>
      </c>
      <c r="O3949" t="s">
        <v>19</v>
      </c>
      <c r="P3949">
        <v>52.3746525108279</v>
      </c>
      <c r="Q3949">
        <v>4.8530669878849704</v>
      </c>
      <c r="R3949" t="s">
        <v>50</v>
      </c>
      <c r="S3949">
        <v>90</v>
      </c>
      <c r="T3949">
        <v>314</v>
      </c>
      <c r="U3949">
        <v>47</v>
      </c>
      <c r="V3949">
        <v>1.27</v>
      </c>
      <c r="W3949">
        <v>1</v>
      </c>
      <c r="X3949">
        <v>5254</v>
      </c>
      <c r="Y3949">
        <v>3</v>
      </c>
      <c r="Z3949" t="s">
        <v>62</v>
      </c>
      <c r="AA3949" t="s">
        <v>101</v>
      </c>
      <c r="AB3949">
        <v>28260</v>
      </c>
      <c r="AC3949">
        <v>0.5</v>
      </c>
    </row>
    <row r="3950" spans="13:29" x14ac:dyDescent="0.35">
      <c r="M3950" t="s">
        <v>44</v>
      </c>
      <c r="N3950">
        <v>8660698</v>
      </c>
      <c r="O3950" t="s">
        <v>11</v>
      </c>
      <c r="P3950">
        <v>52.355088597814401</v>
      </c>
      <c r="Q3950">
        <v>4.8987771345324402</v>
      </c>
      <c r="R3950" t="s">
        <v>50</v>
      </c>
      <c r="S3950">
        <v>95</v>
      </c>
      <c r="T3950">
        <v>136</v>
      </c>
      <c r="U3950">
        <v>231</v>
      </c>
      <c r="V3950">
        <v>6.01</v>
      </c>
      <c r="W3950">
        <v>56</v>
      </c>
      <c r="X3950">
        <v>5272</v>
      </c>
      <c r="Y3950">
        <v>3</v>
      </c>
      <c r="Z3950" t="s">
        <v>58</v>
      </c>
      <c r="AA3950" t="s">
        <v>103</v>
      </c>
      <c r="AB3950">
        <v>12920</v>
      </c>
      <c r="AC3950">
        <v>0.5</v>
      </c>
    </row>
    <row r="3951" spans="13:29" x14ac:dyDescent="0.35">
      <c r="M3951" t="s">
        <v>44</v>
      </c>
      <c r="N3951">
        <v>8693789</v>
      </c>
      <c r="O3951" t="s">
        <v>7</v>
      </c>
      <c r="P3951">
        <v>52.364660439097001</v>
      </c>
      <c r="Q3951">
        <v>4.8831907548917899</v>
      </c>
      <c r="R3951" t="s">
        <v>50</v>
      </c>
      <c r="S3951">
        <v>155</v>
      </c>
      <c r="T3951">
        <v>162</v>
      </c>
      <c r="U3951">
        <v>55</v>
      </c>
      <c r="V3951">
        <v>1.48</v>
      </c>
      <c r="W3951">
        <v>142</v>
      </c>
      <c r="X3951">
        <v>5282</v>
      </c>
      <c r="Y3951">
        <v>3</v>
      </c>
      <c r="Z3951" t="s">
        <v>68</v>
      </c>
      <c r="AA3951" t="s">
        <v>99</v>
      </c>
      <c r="AB3951">
        <v>25110</v>
      </c>
      <c r="AC3951">
        <v>0.5</v>
      </c>
    </row>
    <row r="3952" spans="13:29" x14ac:dyDescent="0.35">
      <c r="M3952" t="s">
        <v>44</v>
      </c>
      <c r="N3952">
        <v>8750833</v>
      </c>
      <c r="O3952" t="s">
        <v>8</v>
      </c>
      <c r="P3952">
        <v>52.357296278322004</v>
      </c>
      <c r="Q3952">
        <v>4.8728507867150403</v>
      </c>
      <c r="R3952" t="s">
        <v>50</v>
      </c>
      <c r="S3952">
        <v>210</v>
      </c>
      <c r="T3952">
        <v>1</v>
      </c>
      <c r="U3952">
        <v>5</v>
      </c>
      <c r="V3952">
        <v>0.17</v>
      </c>
      <c r="W3952">
        <v>364</v>
      </c>
      <c r="X3952">
        <v>5322</v>
      </c>
      <c r="Y3952">
        <v>3</v>
      </c>
      <c r="Z3952" t="s">
        <v>74</v>
      </c>
      <c r="AA3952" t="s">
        <v>111</v>
      </c>
      <c r="AB3952">
        <v>210</v>
      </c>
      <c r="AC3952">
        <v>0.5</v>
      </c>
    </row>
    <row r="3953" spans="13:29" x14ac:dyDescent="0.35">
      <c r="M3953" t="s">
        <v>44</v>
      </c>
      <c r="N3953">
        <v>8902074</v>
      </c>
      <c r="O3953" t="s">
        <v>7</v>
      </c>
      <c r="P3953">
        <v>52.361462211815002</v>
      </c>
      <c r="Q3953">
        <v>4.8952759063717401</v>
      </c>
      <c r="R3953" t="s">
        <v>50</v>
      </c>
      <c r="S3953">
        <v>130</v>
      </c>
      <c r="T3953">
        <v>63</v>
      </c>
      <c r="U3953">
        <v>112</v>
      </c>
      <c r="V3953">
        <v>3.11</v>
      </c>
      <c r="W3953">
        <v>95</v>
      </c>
      <c r="X3953">
        <v>5406</v>
      </c>
      <c r="Y3953">
        <v>3</v>
      </c>
      <c r="Z3953" t="s">
        <v>68</v>
      </c>
      <c r="AA3953" t="s">
        <v>99</v>
      </c>
      <c r="AB3953">
        <v>8190</v>
      </c>
      <c r="AC3953">
        <v>0.5</v>
      </c>
    </row>
    <row r="3954" spans="13:29" x14ac:dyDescent="0.35">
      <c r="M3954" t="s">
        <v>44</v>
      </c>
      <c r="N3954">
        <v>9095867</v>
      </c>
      <c r="O3954" t="s">
        <v>11</v>
      </c>
      <c r="P3954">
        <v>52.353980722635498</v>
      </c>
      <c r="Q3954">
        <v>4.9023715507531502</v>
      </c>
      <c r="R3954" t="s">
        <v>50</v>
      </c>
      <c r="S3954">
        <v>125</v>
      </c>
      <c r="T3954">
        <v>45</v>
      </c>
      <c r="U3954">
        <v>75</v>
      </c>
      <c r="V3954">
        <v>2.0499999999999998</v>
      </c>
      <c r="W3954">
        <v>275</v>
      </c>
      <c r="X3954">
        <v>5506</v>
      </c>
      <c r="Y3954">
        <v>3</v>
      </c>
      <c r="Z3954" t="s">
        <v>58</v>
      </c>
      <c r="AA3954" t="s">
        <v>103</v>
      </c>
      <c r="AB3954">
        <v>5625</v>
      </c>
      <c r="AC3954">
        <v>0.5</v>
      </c>
    </row>
    <row r="3955" spans="13:29" x14ac:dyDescent="0.35">
      <c r="M3955" t="s">
        <v>44</v>
      </c>
      <c r="N3955">
        <v>9104541</v>
      </c>
      <c r="O3955" t="s">
        <v>14</v>
      </c>
      <c r="P3955">
        <v>52.366825209673102</v>
      </c>
      <c r="Q3955">
        <v>4.86017430222957</v>
      </c>
      <c r="R3955" t="s">
        <v>50</v>
      </c>
      <c r="S3955">
        <v>89</v>
      </c>
      <c r="T3955">
        <v>177</v>
      </c>
      <c r="U3955">
        <v>141</v>
      </c>
      <c r="V3955">
        <v>3.74</v>
      </c>
      <c r="W3955">
        <v>34</v>
      </c>
      <c r="X3955">
        <v>5512</v>
      </c>
      <c r="Y3955">
        <v>3</v>
      </c>
      <c r="Z3955" t="s">
        <v>56</v>
      </c>
      <c r="AA3955" t="s">
        <v>97</v>
      </c>
      <c r="AB3955">
        <v>15753</v>
      </c>
      <c r="AC3955">
        <v>0.5</v>
      </c>
    </row>
    <row r="3956" spans="13:29" x14ac:dyDescent="0.35">
      <c r="M3956" t="s">
        <v>44</v>
      </c>
      <c r="N3956">
        <v>9181640</v>
      </c>
      <c r="O3956" t="s">
        <v>15</v>
      </c>
      <c r="P3956">
        <v>52.373621887796098</v>
      </c>
      <c r="Q3956">
        <v>4.8732111798247599</v>
      </c>
      <c r="R3956" t="s">
        <v>50</v>
      </c>
      <c r="S3956">
        <v>95</v>
      </c>
      <c r="T3956">
        <v>30</v>
      </c>
      <c r="U3956">
        <v>179</v>
      </c>
      <c r="V3956">
        <v>4.84</v>
      </c>
      <c r="W3956">
        <v>284</v>
      </c>
      <c r="X3956">
        <v>5564</v>
      </c>
      <c r="Y3956">
        <v>3</v>
      </c>
      <c r="Z3956" t="s">
        <v>60</v>
      </c>
      <c r="AA3956" t="s">
        <v>100</v>
      </c>
      <c r="AB3956">
        <v>2850</v>
      </c>
      <c r="AC3956">
        <v>0.5</v>
      </c>
    </row>
    <row r="3957" spans="13:29" x14ac:dyDescent="0.35">
      <c r="M3957" t="s">
        <v>44</v>
      </c>
      <c r="N3957">
        <v>9272999</v>
      </c>
      <c r="O3957" t="s">
        <v>14</v>
      </c>
      <c r="P3957">
        <v>52.371659910826502</v>
      </c>
      <c r="Q3957">
        <v>4.8538344094501698</v>
      </c>
      <c r="R3957" t="s">
        <v>50</v>
      </c>
      <c r="S3957">
        <v>77</v>
      </c>
      <c r="T3957">
        <v>21</v>
      </c>
      <c r="U3957">
        <v>152</v>
      </c>
      <c r="V3957">
        <v>4.08</v>
      </c>
      <c r="W3957">
        <v>346</v>
      </c>
      <c r="X3957">
        <v>5638</v>
      </c>
      <c r="Y3957">
        <v>3</v>
      </c>
      <c r="Z3957" t="s">
        <v>56</v>
      </c>
      <c r="AA3957" t="s">
        <v>97</v>
      </c>
      <c r="AB3957">
        <v>1617</v>
      </c>
      <c r="AC3957">
        <v>0.5</v>
      </c>
    </row>
    <row r="3958" spans="13:29" x14ac:dyDescent="0.35">
      <c r="M3958" t="s">
        <v>44</v>
      </c>
      <c r="N3958">
        <v>9471603</v>
      </c>
      <c r="O3958" t="s">
        <v>11</v>
      </c>
      <c r="P3958">
        <v>52.354223763426702</v>
      </c>
      <c r="Q3958">
        <v>4.8930680066965397</v>
      </c>
      <c r="R3958" t="s">
        <v>50</v>
      </c>
      <c r="S3958">
        <v>95</v>
      </c>
      <c r="T3958">
        <v>333</v>
      </c>
      <c r="U3958">
        <v>22</v>
      </c>
      <c r="V3958">
        <v>0.68</v>
      </c>
      <c r="W3958">
        <v>28</v>
      </c>
      <c r="X3958">
        <v>5765</v>
      </c>
      <c r="Y3958">
        <v>3</v>
      </c>
      <c r="Z3958" t="s">
        <v>58</v>
      </c>
      <c r="AA3958" t="s">
        <v>103</v>
      </c>
      <c r="AB3958">
        <v>31635</v>
      </c>
      <c r="AC3958">
        <v>0.5</v>
      </c>
    </row>
    <row r="3959" spans="13:29" x14ac:dyDescent="0.35">
      <c r="M3959" t="s">
        <v>44</v>
      </c>
      <c r="N3959">
        <v>9542708</v>
      </c>
      <c r="O3959" t="s">
        <v>7</v>
      </c>
      <c r="P3959">
        <v>52.365242528943298</v>
      </c>
      <c r="Q3959">
        <v>4.8812707253017997</v>
      </c>
      <c r="R3959" t="s">
        <v>50</v>
      </c>
      <c r="S3959">
        <v>90</v>
      </c>
      <c r="T3959">
        <v>352</v>
      </c>
      <c r="U3959">
        <v>73</v>
      </c>
      <c r="V3959">
        <v>2.0299999999999998</v>
      </c>
      <c r="W3959">
        <v>27</v>
      </c>
      <c r="X3959">
        <v>5808</v>
      </c>
      <c r="Y3959">
        <v>3</v>
      </c>
      <c r="Z3959" t="s">
        <v>68</v>
      </c>
      <c r="AA3959" t="s">
        <v>99</v>
      </c>
      <c r="AB3959">
        <v>31680</v>
      </c>
      <c r="AC3959">
        <v>0.5</v>
      </c>
    </row>
    <row r="3960" spans="13:29" x14ac:dyDescent="0.35">
      <c r="M3960" t="s">
        <v>44</v>
      </c>
      <c r="N3960">
        <v>9584580</v>
      </c>
      <c r="O3960" t="s">
        <v>7</v>
      </c>
      <c r="P3960">
        <v>52.363879534469902</v>
      </c>
      <c r="Q3960">
        <v>4.9026611479405799</v>
      </c>
      <c r="R3960" t="s">
        <v>50</v>
      </c>
      <c r="S3960">
        <v>139</v>
      </c>
      <c r="T3960">
        <v>282</v>
      </c>
      <c r="U3960">
        <v>158</v>
      </c>
      <c r="V3960">
        <v>6.44</v>
      </c>
      <c r="W3960">
        <v>209</v>
      </c>
      <c r="X3960">
        <v>5829</v>
      </c>
      <c r="Y3960">
        <v>3</v>
      </c>
      <c r="Z3960" t="s">
        <v>68</v>
      </c>
      <c r="AA3960" t="s">
        <v>99</v>
      </c>
      <c r="AB3960">
        <v>39198</v>
      </c>
      <c r="AC3960">
        <v>0.5</v>
      </c>
    </row>
    <row r="3961" spans="13:29" x14ac:dyDescent="0.35">
      <c r="M3961" t="s">
        <v>44</v>
      </c>
      <c r="N3961">
        <v>9599370</v>
      </c>
      <c r="O3961" t="s">
        <v>8</v>
      </c>
      <c r="P3961">
        <v>52.347393438866099</v>
      </c>
      <c r="Q3961">
        <v>4.8759562398991596</v>
      </c>
      <c r="R3961" t="s">
        <v>50</v>
      </c>
      <c r="S3961">
        <v>150</v>
      </c>
      <c r="T3961">
        <v>104</v>
      </c>
      <c r="U3961">
        <v>36</v>
      </c>
      <c r="V3961">
        <v>1.05</v>
      </c>
      <c r="W3961">
        <v>253</v>
      </c>
      <c r="X3961">
        <v>5842</v>
      </c>
      <c r="Y3961">
        <v>3</v>
      </c>
      <c r="Z3961" t="s">
        <v>74</v>
      </c>
      <c r="AA3961" t="s">
        <v>111</v>
      </c>
      <c r="AB3961">
        <v>15600</v>
      </c>
      <c r="AC3961">
        <v>0.5</v>
      </c>
    </row>
    <row r="3962" spans="13:29" x14ac:dyDescent="0.35">
      <c r="M3962" t="s">
        <v>44</v>
      </c>
      <c r="N3962">
        <v>9632913</v>
      </c>
      <c r="O3962" t="s">
        <v>7</v>
      </c>
      <c r="P3962">
        <v>52.369041724855201</v>
      </c>
      <c r="Q3962">
        <v>4.8979529625743297</v>
      </c>
      <c r="R3962" t="s">
        <v>50</v>
      </c>
      <c r="S3962">
        <v>80</v>
      </c>
      <c r="T3962">
        <v>108</v>
      </c>
      <c r="U3962">
        <v>133</v>
      </c>
      <c r="V3962">
        <v>4.46</v>
      </c>
      <c r="W3962">
        <v>327</v>
      </c>
      <c r="X3962">
        <v>5870</v>
      </c>
      <c r="Y3962">
        <v>3</v>
      </c>
      <c r="Z3962" t="s">
        <v>68</v>
      </c>
      <c r="AA3962" t="s">
        <v>99</v>
      </c>
      <c r="AB3962">
        <v>8640</v>
      </c>
      <c r="AC3962">
        <v>0.5</v>
      </c>
    </row>
    <row r="3963" spans="13:29" x14ac:dyDescent="0.35">
      <c r="M3963" t="s">
        <v>44</v>
      </c>
      <c r="N3963">
        <v>9816257</v>
      </c>
      <c r="O3963" t="s">
        <v>8</v>
      </c>
      <c r="P3963">
        <v>52.338780243115501</v>
      </c>
      <c r="Q3963">
        <v>4.8452563239475799</v>
      </c>
      <c r="R3963" t="s">
        <v>50</v>
      </c>
      <c r="S3963">
        <v>105</v>
      </c>
      <c r="T3963">
        <v>205</v>
      </c>
      <c r="U3963">
        <v>49</v>
      </c>
      <c r="V3963">
        <v>1.37</v>
      </c>
      <c r="W3963">
        <v>190</v>
      </c>
      <c r="X3963">
        <v>5981</v>
      </c>
      <c r="Y3963">
        <v>3</v>
      </c>
      <c r="Z3963" t="s">
        <v>74</v>
      </c>
      <c r="AA3963" t="s">
        <v>111</v>
      </c>
      <c r="AB3963">
        <v>21525</v>
      </c>
      <c r="AC3963">
        <v>0.5</v>
      </c>
    </row>
    <row r="3964" spans="13:29" x14ac:dyDescent="0.35">
      <c r="M3964" t="s">
        <v>44</v>
      </c>
      <c r="N3964">
        <v>10044434</v>
      </c>
      <c r="O3964" t="s">
        <v>8</v>
      </c>
      <c r="P3964">
        <v>52.341533767580302</v>
      </c>
      <c r="Q3964">
        <v>4.8457634349577603</v>
      </c>
      <c r="R3964" t="s">
        <v>50</v>
      </c>
      <c r="S3964">
        <v>85</v>
      </c>
      <c r="T3964">
        <v>59</v>
      </c>
      <c r="U3964">
        <v>8</v>
      </c>
      <c r="V3964">
        <v>0.28999999999999998</v>
      </c>
      <c r="W3964">
        <v>302</v>
      </c>
      <c r="X3964">
        <v>6139</v>
      </c>
      <c r="Y3964">
        <v>3</v>
      </c>
      <c r="Z3964" t="s">
        <v>74</v>
      </c>
      <c r="AA3964" t="s">
        <v>111</v>
      </c>
      <c r="AB3964">
        <v>5015</v>
      </c>
      <c r="AC3964">
        <v>0.5</v>
      </c>
    </row>
    <row r="3965" spans="13:29" x14ac:dyDescent="0.35">
      <c r="M3965" t="s">
        <v>44</v>
      </c>
      <c r="N3965">
        <v>10086750</v>
      </c>
      <c r="O3965" t="s">
        <v>14</v>
      </c>
      <c r="P3965">
        <v>52.3657485085592</v>
      </c>
      <c r="Q3965">
        <v>4.8741471865682104</v>
      </c>
      <c r="R3965" t="s">
        <v>50</v>
      </c>
      <c r="S3965">
        <v>115</v>
      </c>
      <c r="T3965">
        <v>219</v>
      </c>
      <c r="U3965">
        <v>151</v>
      </c>
      <c r="V3965">
        <v>4.2300000000000004</v>
      </c>
      <c r="W3965">
        <v>78</v>
      </c>
      <c r="X3965">
        <v>6169</v>
      </c>
      <c r="Y3965">
        <v>3</v>
      </c>
      <c r="Z3965" t="s">
        <v>56</v>
      </c>
      <c r="AA3965" t="s">
        <v>97</v>
      </c>
      <c r="AB3965">
        <v>25185</v>
      </c>
      <c r="AC3965">
        <v>0.5</v>
      </c>
    </row>
    <row r="3966" spans="13:29" x14ac:dyDescent="0.35">
      <c r="M3966" t="s">
        <v>44</v>
      </c>
      <c r="N3966">
        <v>10145433</v>
      </c>
      <c r="O3966" t="s">
        <v>8</v>
      </c>
      <c r="P3966">
        <v>52.341241365843999</v>
      </c>
      <c r="Q3966">
        <v>4.8444717379785196</v>
      </c>
      <c r="R3966" t="s">
        <v>50</v>
      </c>
      <c r="S3966">
        <v>85</v>
      </c>
      <c r="T3966">
        <v>92</v>
      </c>
      <c r="U3966">
        <v>7</v>
      </c>
      <c r="V3966">
        <v>0.25</v>
      </c>
      <c r="W3966">
        <v>355</v>
      </c>
      <c r="X3966">
        <v>6210</v>
      </c>
      <c r="Y3966">
        <v>3</v>
      </c>
      <c r="Z3966" t="s">
        <v>74</v>
      </c>
      <c r="AA3966" t="s">
        <v>111</v>
      </c>
      <c r="AB3966">
        <v>7820</v>
      </c>
      <c r="AC3966">
        <v>0.5</v>
      </c>
    </row>
    <row r="3967" spans="13:29" x14ac:dyDescent="0.35">
      <c r="M3967" t="s">
        <v>44</v>
      </c>
      <c r="N3967">
        <v>10145803</v>
      </c>
      <c r="O3967" t="s">
        <v>8</v>
      </c>
      <c r="P3967">
        <v>52.343273118867103</v>
      </c>
      <c r="Q3967">
        <v>4.8455187184316397</v>
      </c>
      <c r="R3967" t="s">
        <v>50</v>
      </c>
      <c r="S3967">
        <v>85</v>
      </c>
      <c r="T3967">
        <v>83</v>
      </c>
      <c r="U3967">
        <v>3</v>
      </c>
      <c r="V3967">
        <v>0.13</v>
      </c>
      <c r="W3967">
        <v>294</v>
      </c>
      <c r="X3967">
        <v>6211</v>
      </c>
      <c r="Y3967">
        <v>3</v>
      </c>
      <c r="Z3967" t="s">
        <v>74</v>
      </c>
      <c r="AA3967" t="s">
        <v>111</v>
      </c>
      <c r="AB3967">
        <v>7055</v>
      </c>
      <c r="AC3967">
        <v>0.5</v>
      </c>
    </row>
    <row r="3968" spans="13:29" x14ac:dyDescent="0.35">
      <c r="M3968" t="s">
        <v>44</v>
      </c>
      <c r="N3968">
        <v>10145992</v>
      </c>
      <c r="O3968" t="s">
        <v>8</v>
      </c>
      <c r="P3968">
        <v>52.3432720205207</v>
      </c>
      <c r="Q3968">
        <v>4.8446182383225098</v>
      </c>
      <c r="R3968" t="s">
        <v>50</v>
      </c>
      <c r="S3968">
        <v>85</v>
      </c>
      <c r="T3968">
        <v>59</v>
      </c>
      <c r="U3968">
        <v>3</v>
      </c>
      <c r="V3968">
        <v>0.12</v>
      </c>
      <c r="W3968">
        <v>234</v>
      </c>
      <c r="X3968">
        <v>6212</v>
      </c>
      <c r="Y3968">
        <v>3</v>
      </c>
      <c r="Z3968" t="s">
        <v>74</v>
      </c>
      <c r="AA3968" t="s">
        <v>111</v>
      </c>
      <c r="AB3968">
        <v>5015</v>
      </c>
      <c r="AC3968">
        <v>0.5</v>
      </c>
    </row>
    <row r="3969" spans="13:29" x14ac:dyDescent="0.35">
      <c r="M3969" t="s">
        <v>44</v>
      </c>
      <c r="N3969">
        <v>10182011</v>
      </c>
      <c r="O3969" t="s">
        <v>8</v>
      </c>
      <c r="P3969">
        <v>52.341460581039797</v>
      </c>
      <c r="Q3969">
        <v>4.8447066505571099</v>
      </c>
      <c r="R3969" t="s">
        <v>50</v>
      </c>
      <c r="S3969">
        <v>85</v>
      </c>
      <c r="T3969">
        <v>358</v>
      </c>
      <c r="U3969">
        <v>4</v>
      </c>
      <c r="V3969">
        <v>0.21</v>
      </c>
      <c r="W3969">
        <v>273</v>
      </c>
      <c r="X3969">
        <v>6230</v>
      </c>
      <c r="Y3969">
        <v>3</v>
      </c>
      <c r="Z3969" t="s">
        <v>74</v>
      </c>
      <c r="AA3969" t="s">
        <v>111</v>
      </c>
      <c r="AB3969">
        <v>30430</v>
      </c>
      <c r="AC3969">
        <v>0.5</v>
      </c>
    </row>
    <row r="3970" spans="13:29" x14ac:dyDescent="0.35">
      <c r="M3970" t="s">
        <v>44</v>
      </c>
      <c r="N3970">
        <v>10182237</v>
      </c>
      <c r="O3970" t="s">
        <v>8</v>
      </c>
      <c r="P3970">
        <v>52.343377183745297</v>
      </c>
      <c r="Q3970">
        <v>4.8444912941660903</v>
      </c>
      <c r="R3970" t="s">
        <v>50</v>
      </c>
      <c r="S3970">
        <v>85</v>
      </c>
      <c r="T3970">
        <v>351</v>
      </c>
      <c r="U3970">
        <v>4</v>
      </c>
      <c r="V3970">
        <v>0.11</v>
      </c>
      <c r="W3970">
        <v>225</v>
      </c>
      <c r="X3970">
        <v>6231</v>
      </c>
      <c r="Y3970">
        <v>3</v>
      </c>
      <c r="Z3970" t="s">
        <v>74</v>
      </c>
      <c r="AA3970" t="s">
        <v>111</v>
      </c>
      <c r="AB3970">
        <v>29835</v>
      </c>
      <c r="AC3970">
        <v>0.5</v>
      </c>
    </row>
    <row r="3971" spans="13:29" x14ac:dyDescent="0.35">
      <c r="M3971" t="s">
        <v>44</v>
      </c>
      <c r="N3971">
        <v>10240434</v>
      </c>
      <c r="O3971" t="s">
        <v>7</v>
      </c>
      <c r="P3971">
        <v>52.369053494722401</v>
      </c>
      <c r="Q3971">
        <v>4.9176579071547</v>
      </c>
      <c r="R3971" t="s">
        <v>50</v>
      </c>
      <c r="S3971">
        <v>130</v>
      </c>
      <c r="T3971">
        <v>125</v>
      </c>
      <c r="U3971">
        <v>25</v>
      </c>
      <c r="V3971">
        <v>0.72</v>
      </c>
      <c r="W3971">
        <v>302</v>
      </c>
      <c r="X3971">
        <v>6253</v>
      </c>
      <c r="Y3971">
        <v>3</v>
      </c>
      <c r="Z3971" t="s">
        <v>68</v>
      </c>
      <c r="AA3971" t="s">
        <v>99</v>
      </c>
      <c r="AB3971">
        <v>16250</v>
      </c>
      <c r="AC3971">
        <v>0.5</v>
      </c>
    </row>
    <row r="3972" spans="13:29" x14ac:dyDescent="0.35">
      <c r="M3972" t="s">
        <v>44</v>
      </c>
      <c r="N3972">
        <v>10538029</v>
      </c>
      <c r="O3972" t="s">
        <v>23</v>
      </c>
      <c r="P3972">
        <v>52.4107926471168</v>
      </c>
      <c r="Q3972">
        <v>4.9612135642676201</v>
      </c>
      <c r="R3972" t="s">
        <v>50</v>
      </c>
      <c r="S3972">
        <v>100</v>
      </c>
      <c r="T3972">
        <v>133</v>
      </c>
      <c r="U3972">
        <v>88</v>
      </c>
      <c r="V3972">
        <v>2.66</v>
      </c>
      <c r="W3972">
        <v>262</v>
      </c>
      <c r="X3972">
        <v>6393</v>
      </c>
      <c r="Y3972">
        <v>3</v>
      </c>
      <c r="Z3972" t="s">
        <v>76</v>
      </c>
      <c r="AA3972" t="s">
        <v>115</v>
      </c>
      <c r="AB3972">
        <v>13300</v>
      </c>
      <c r="AC3972">
        <v>0.5</v>
      </c>
    </row>
    <row r="3973" spans="13:29" x14ac:dyDescent="0.35">
      <c r="M3973" t="s">
        <v>44</v>
      </c>
      <c r="N3973">
        <v>10581993</v>
      </c>
      <c r="O3973" t="s">
        <v>26</v>
      </c>
      <c r="P3973">
        <v>52.316774340612703</v>
      </c>
      <c r="Q3973">
        <v>4.9533934705811102</v>
      </c>
      <c r="R3973" t="s">
        <v>50</v>
      </c>
      <c r="S3973">
        <v>40</v>
      </c>
      <c r="T3973">
        <v>298</v>
      </c>
      <c r="U3973">
        <v>63</v>
      </c>
      <c r="V3973">
        <v>2.58</v>
      </c>
      <c r="W3973">
        <v>102</v>
      </c>
      <c r="X3973">
        <v>6410</v>
      </c>
      <c r="Y3973">
        <v>3</v>
      </c>
      <c r="Z3973" t="s">
        <v>92</v>
      </c>
      <c r="AA3973" t="s">
        <v>109</v>
      </c>
      <c r="AB3973">
        <v>11920</v>
      </c>
      <c r="AC3973">
        <v>0.5</v>
      </c>
    </row>
    <row r="3974" spans="13:29" x14ac:dyDescent="0.35">
      <c r="M3974" t="s">
        <v>44</v>
      </c>
      <c r="N3974">
        <v>10671615</v>
      </c>
      <c r="O3974" t="s">
        <v>18</v>
      </c>
      <c r="P3974">
        <v>52.361897759854699</v>
      </c>
      <c r="Q3974">
        <v>4.9360280288568603</v>
      </c>
      <c r="R3974" t="s">
        <v>50</v>
      </c>
      <c r="S3974">
        <v>60</v>
      </c>
      <c r="T3974">
        <v>279</v>
      </c>
      <c r="U3974">
        <v>33</v>
      </c>
      <c r="V3974">
        <v>0.99</v>
      </c>
      <c r="W3974">
        <v>84</v>
      </c>
      <c r="X3974">
        <v>6445</v>
      </c>
      <c r="Y3974">
        <v>3</v>
      </c>
      <c r="Z3974" t="s">
        <v>66</v>
      </c>
      <c r="AA3974" t="s">
        <v>102</v>
      </c>
      <c r="AB3974">
        <v>16740</v>
      </c>
      <c r="AC3974">
        <v>0.5</v>
      </c>
    </row>
    <row r="3975" spans="13:29" x14ac:dyDescent="0.35">
      <c r="M3975" t="s">
        <v>44</v>
      </c>
      <c r="N3975">
        <v>11178401</v>
      </c>
      <c r="O3975" t="s">
        <v>14</v>
      </c>
      <c r="P3975">
        <v>52.367704002564899</v>
      </c>
      <c r="Q3975">
        <v>4.8503662677385</v>
      </c>
      <c r="R3975" t="s">
        <v>50</v>
      </c>
      <c r="S3975">
        <v>45</v>
      </c>
      <c r="T3975">
        <v>13</v>
      </c>
      <c r="U3975">
        <v>190</v>
      </c>
      <c r="V3975">
        <v>5.67</v>
      </c>
      <c r="W3975">
        <v>346</v>
      </c>
      <c r="X3975">
        <v>6668</v>
      </c>
      <c r="Y3975">
        <v>3</v>
      </c>
      <c r="Z3975" t="s">
        <v>56</v>
      </c>
      <c r="AA3975" t="s">
        <v>97</v>
      </c>
      <c r="AB3975">
        <v>585</v>
      </c>
      <c r="AC3975">
        <v>0.5</v>
      </c>
    </row>
    <row r="3976" spans="13:29" x14ac:dyDescent="0.35">
      <c r="M3976" t="s">
        <v>44</v>
      </c>
      <c r="N3976">
        <v>11204463</v>
      </c>
      <c r="O3976" t="s">
        <v>14</v>
      </c>
      <c r="P3976">
        <v>52.367337627347702</v>
      </c>
      <c r="Q3976">
        <v>4.8520562754807797</v>
      </c>
      <c r="R3976" t="s">
        <v>50</v>
      </c>
      <c r="S3976">
        <v>89</v>
      </c>
      <c r="T3976">
        <v>279</v>
      </c>
      <c r="U3976">
        <v>75</v>
      </c>
      <c r="V3976">
        <v>2.2999999999999998</v>
      </c>
      <c r="W3976">
        <v>79</v>
      </c>
      <c r="X3976">
        <v>6679</v>
      </c>
      <c r="Y3976">
        <v>3</v>
      </c>
      <c r="Z3976" t="s">
        <v>56</v>
      </c>
      <c r="AA3976" t="s">
        <v>97</v>
      </c>
      <c r="AB3976">
        <v>24831</v>
      </c>
      <c r="AC3976">
        <v>0.5</v>
      </c>
    </row>
    <row r="3977" spans="13:29" x14ac:dyDescent="0.35">
      <c r="M3977" t="s">
        <v>44</v>
      </c>
      <c r="N3977">
        <v>11417729</v>
      </c>
      <c r="O3977" t="s">
        <v>19</v>
      </c>
      <c r="P3977">
        <v>52.381039770262397</v>
      </c>
      <c r="Q3977">
        <v>4.8429858657857299</v>
      </c>
      <c r="R3977" t="s">
        <v>50</v>
      </c>
      <c r="S3977">
        <v>50</v>
      </c>
      <c r="T3977">
        <v>355</v>
      </c>
      <c r="U3977">
        <v>62</v>
      </c>
      <c r="V3977">
        <v>1.89</v>
      </c>
      <c r="W3977">
        <v>9</v>
      </c>
      <c r="X3977">
        <v>6788</v>
      </c>
      <c r="Y3977">
        <v>3</v>
      </c>
      <c r="Z3977" t="s">
        <v>62</v>
      </c>
      <c r="AA3977" t="s">
        <v>101</v>
      </c>
      <c r="AB3977">
        <v>17750</v>
      </c>
      <c r="AC3977">
        <v>0.5</v>
      </c>
    </row>
    <row r="3978" spans="13:29" x14ac:dyDescent="0.35">
      <c r="M3978" t="s">
        <v>44</v>
      </c>
      <c r="N3978">
        <v>11619891</v>
      </c>
      <c r="O3978" t="s">
        <v>18</v>
      </c>
      <c r="P3978">
        <v>52.371146372215101</v>
      </c>
      <c r="Q3978">
        <v>4.9430293040928897</v>
      </c>
      <c r="R3978" t="s">
        <v>50</v>
      </c>
      <c r="S3978">
        <v>105</v>
      </c>
      <c r="T3978">
        <v>36</v>
      </c>
      <c r="U3978">
        <v>68</v>
      </c>
      <c r="V3978">
        <v>2.11</v>
      </c>
      <c r="W3978">
        <v>299</v>
      </c>
      <c r="X3978">
        <v>6925</v>
      </c>
      <c r="Y3978">
        <v>3</v>
      </c>
      <c r="Z3978" t="s">
        <v>66</v>
      </c>
      <c r="AA3978" t="s">
        <v>102</v>
      </c>
      <c r="AB3978">
        <v>3780</v>
      </c>
      <c r="AC3978">
        <v>0.5</v>
      </c>
    </row>
    <row r="3979" spans="13:29" x14ac:dyDescent="0.35">
      <c r="M3979" t="s">
        <v>44</v>
      </c>
      <c r="N3979">
        <v>12272272</v>
      </c>
      <c r="O3979" t="s">
        <v>27</v>
      </c>
      <c r="P3979">
        <v>52.323334284850802</v>
      </c>
      <c r="Q3979">
        <v>4.97762236609202</v>
      </c>
      <c r="R3979" t="s">
        <v>50</v>
      </c>
      <c r="S3979">
        <v>58</v>
      </c>
      <c r="T3979">
        <v>281</v>
      </c>
      <c r="U3979">
        <v>44</v>
      </c>
      <c r="V3979">
        <v>1.37</v>
      </c>
      <c r="W3979">
        <v>76</v>
      </c>
      <c r="X3979">
        <v>7270</v>
      </c>
      <c r="Y3979">
        <v>3</v>
      </c>
      <c r="Z3979" t="s">
        <v>107</v>
      </c>
      <c r="AA3979" t="s">
        <v>108</v>
      </c>
      <c r="AB3979">
        <v>16298</v>
      </c>
      <c r="AC3979">
        <v>0.5</v>
      </c>
    </row>
    <row r="3980" spans="13:29" x14ac:dyDescent="0.35">
      <c r="M3980" t="s">
        <v>44</v>
      </c>
      <c r="N3980">
        <v>12289041</v>
      </c>
      <c r="O3980" t="s">
        <v>27</v>
      </c>
      <c r="P3980">
        <v>52.322701621570502</v>
      </c>
      <c r="Q3980">
        <v>4.9741050418138002</v>
      </c>
      <c r="R3980" t="s">
        <v>50</v>
      </c>
      <c r="S3980">
        <v>55</v>
      </c>
      <c r="T3980">
        <v>282</v>
      </c>
      <c r="U3980">
        <v>32</v>
      </c>
      <c r="V3980">
        <v>1</v>
      </c>
      <c r="W3980">
        <v>81</v>
      </c>
      <c r="X3980">
        <v>7284</v>
      </c>
      <c r="Y3980">
        <v>3</v>
      </c>
      <c r="Z3980" t="s">
        <v>107</v>
      </c>
      <c r="AA3980" t="s">
        <v>108</v>
      </c>
      <c r="AB3980">
        <v>15510</v>
      </c>
      <c r="AC3980">
        <v>0.5</v>
      </c>
    </row>
    <row r="3981" spans="13:29" x14ac:dyDescent="0.35">
      <c r="M3981" t="s">
        <v>44</v>
      </c>
      <c r="N3981">
        <v>12377820</v>
      </c>
      <c r="O3981" t="s">
        <v>18</v>
      </c>
      <c r="P3981">
        <v>52.364337540615203</v>
      </c>
      <c r="Q3981">
        <v>4.9320799300787703</v>
      </c>
      <c r="R3981" t="s">
        <v>50</v>
      </c>
      <c r="S3981">
        <v>40</v>
      </c>
      <c r="T3981">
        <v>107</v>
      </c>
      <c r="U3981">
        <v>115</v>
      </c>
      <c r="V3981">
        <v>3.58</v>
      </c>
      <c r="W3981">
        <v>262</v>
      </c>
      <c r="X3981">
        <v>7326</v>
      </c>
      <c r="Y3981">
        <v>3</v>
      </c>
      <c r="Z3981" t="s">
        <v>66</v>
      </c>
      <c r="AA3981" t="s">
        <v>102</v>
      </c>
      <c r="AB3981">
        <v>4280</v>
      </c>
      <c r="AC3981">
        <v>0.5</v>
      </c>
    </row>
    <row r="3982" spans="13:29" x14ac:dyDescent="0.35">
      <c r="M3982" t="s">
        <v>44</v>
      </c>
      <c r="N3982">
        <v>12761226</v>
      </c>
      <c r="O3982" t="s">
        <v>23</v>
      </c>
      <c r="P3982">
        <v>52.396150398557403</v>
      </c>
      <c r="Q3982">
        <v>4.9321471026385302</v>
      </c>
      <c r="R3982" t="s">
        <v>50</v>
      </c>
      <c r="S3982">
        <v>49</v>
      </c>
      <c r="T3982">
        <v>303</v>
      </c>
      <c r="U3982">
        <v>74</v>
      </c>
      <c r="V3982">
        <v>2.35</v>
      </c>
      <c r="W3982">
        <v>23</v>
      </c>
      <c r="X3982">
        <v>7551</v>
      </c>
      <c r="Y3982">
        <v>3</v>
      </c>
      <c r="Z3982" t="s">
        <v>76</v>
      </c>
      <c r="AA3982" t="s">
        <v>115</v>
      </c>
      <c r="AB3982">
        <v>14847</v>
      </c>
      <c r="AC3982">
        <v>0.5</v>
      </c>
    </row>
    <row r="3983" spans="13:29" x14ac:dyDescent="0.35">
      <c r="M3983" t="s">
        <v>44</v>
      </c>
      <c r="N3983">
        <v>12788723</v>
      </c>
      <c r="O3983" t="s">
        <v>13</v>
      </c>
      <c r="P3983">
        <v>52.362104854113198</v>
      </c>
      <c r="Q3983">
        <v>4.9753041350686802</v>
      </c>
      <c r="R3983" t="s">
        <v>50</v>
      </c>
      <c r="S3983">
        <v>78</v>
      </c>
      <c r="T3983">
        <v>350</v>
      </c>
      <c r="U3983">
        <v>40</v>
      </c>
      <c r="V3983">
        <v>1.35</v>
      </c>
      <c r="W3983">
        <v>30</v>
      </c>
      <c r="X3983">
        <v>7570</v>
      </c>
      <c r="Y3983">
        <v>3</v>
      </c>
      <c r="Z3983" t="s">
        <v>86</v>
      </c>
      <c r="AA3983" t="s">
        <v>110</v>
      </c>
      <c r="AB3983">
        <v>27300</v>
      </c>
      <c r="AC3983">
        <v>0.5</v>
      </c>
    </row>
    <row r="3984" spans="13:29" x14ac:dyDescent="0.35">
      <c r="M3984" t="s">
        <v>44</v>
      </c>
      <c r="N3984">
        <v>12840460</v>
      </c>
      <c r="O3984" t="s">
        <v>8</v>
      </c>
      <c r="P3984">
        <v>52.3545121136871</v>
      </c>
      <c r="Q3984">
        <v>4.88541365090152</v>
      </c>
      <c r="R3984" t="s">
        <v>50</v>
      </c>
      <c r="S3984">
        <v>89</v>
      </c>
      <c r="T3984">
        <v>341</v>
      </c>
      <c r="U3984">
        <v>63</v>
      </c>
      <c r="V3984">
        <v>2.23</v>
      </c>
      <c r="W3984">
        <v>13</v>
      </c>
      <c r="X3984">
        <v>7610</v>
      </c>
      <c r="Y3984">
        <v>3</v>
      </c>
      <c r="Z3984" t="s">
        <v>74</v>
      </c>
      <c r="AA3984" t="s">
        <v>111</v>
      </c>
      <c r="AB3984">
        <v>30349</v>
      </c>
      <c r="AC3984">
        <v>0.5</v>
      </c>
    </row>
    <row r="3985" spans="13:29" x14ac:dyDescent="0.35">
      <c r="M3985" t="s">
        <v>44</v>
      </c>
      <c r="N3985">
        <v>12885546</v>
      </c>
      <c r="O3985" t="s">
        <v>9</v>
      </c>
      <c r="P3985">
        <v>52.357404445903299</v>
      </c>
      <c r="Q3985">
        <v>4.9112574054979996</v>
      </c>
      <c r="R3985" t="s">
        <v>50</v>
      </c>
      <c r="S3985">
        <v>100</v>
      </c>
      <c r="T3985">
        <v>347</v>
      </c>
      <c r="U3985">
        <v>47</v>
      </c>
      <c r="V3985">
        <v>1.53</v>
      </c>
      <c r="W3985">
        <v>7</v>
      </c>
      <c r="X3985">
        <v>7647</v>
      </c>
      <c r="Y3985">
        <v>3</v>
      </c>
      <c r="Z3985" t="s">
        <v>64</v>
      </c>
      <c r="AA3985" t="s">
        <v>106</v>
      </c>
      <c r="AB3985">
        <v>34700</v>
      </c>
      <c r="AC3985">
        <v>0.5</v>
      </c>
    </row>
    <row r="3986" spans="13:29" x14ac:dyDescent="0.35">
      <c r="M3986" t="s">
        <v>44</v>
      </c>
      <c r="N3986">
        <v>13013924</v>
      </c>
      <c r="O3986" t="s">
        <v>8</v>
      </c>
      <c r="P3986">
        <v>52.350766248655397</v>
      </c>
      <c r="Q3986">
        <v>4.8509495170455104</v>
      </c>
      <c r="R3986" t="s">
        <v>50</v>
      </c>
      <c r="S3986">
        <v>53</v>
      </c>
      <c r="T3986">
        <v>361</v>
      </c>
      <c r="U3986">
        <v>61</v>
      </c>
      <c r="V3986">
        <v>1.98</v>
      </c>
      <c r="W3986">
        <v>12</v>
      </c>
      <c r="X3986">
        <v>7747</v>
      </c>
      <c r="Y3986">
        <v>3</v>
      </c>
      <c r="Z3986" t="s">
        <v>74</v>
      </c>
      <c r="AA3986" t="s">
        <v>111</v>
      </c>
      <c r="AB3986">
        <v>19133</v>
      </c>
      <c r="AC3986">
        <v>0.5</v>
      </c>
    </row>
    <row r="3987" spans="13:29" x14ac:dyDescent="0.35">
      <c r="M3987" t="s">
        <v>44</v>
      </c>
      <c r="N3987">
        <v>13033368</v>
      </c>
      <c r="O3987" t="s">
        <v>7</v>
      </c>
      <c r="P3987">
        <v>52.363376990756201</v>
      </c>
      <c r="Q3987">
        <v>4.8898191014242096</v>
      </c>
      <c r="R3987" t="s">
        <v>50</v>
      </c>
      <c r="S3987">
        <v>135</v>
      </c>
      <c r="T3987">
        <v>263</v>
      </c>
      <c r="U3987">
        <v>49</v>
      </c>
      <c r="V3987">
        <v>1.63</v>
      </c>
      <c r="W3987">
        <v>159</v>
      </c>
      <c r="X3987">
        <v>7765</v>
      </c>
      <c r="Y3987">
        <v>3</v>
      </c>
      <c r="Z3987" t="s">
        <v>68</v>
      </c>
      <c r="AA3987" t="s">
        <v>99</v>
      </c>
      <c r="AB3987">
        <v>35505</v>
      </c>
      <c r="AC3987">
        <v>0.5</v>
      </c>
    </row>
    <row r="3988" spans="13:29" x14ac:dyDescent="0.35">
      <c r="M3988" t="s">
        <v>44</v>
      </c>
      <c r="N3988">
        <v>13049966</v>
      </c>
      <c r="O3988" t="s">
        <v>11</v>
      </c>
      <c r="P3988">
        <v>52.340898000631597</v>
      </c>
      <c r="Q3988">
        <v>4.9049613644308101</v>
      </c>
      <c r="R3988" t="s">
        <v>50</v>
      </c>
      <c r="S3988">
        <v>45</v>
      </c>
      <c r="T3988">
        <v>354</v>
      </c>
      <c r="U3988">
        <v>103</v>
      </c>
      <c r="V3988">
        <v>3.69</v>
      </c>
      <c r="W3988">
        <v>9</v>
      </c>
      <c r="X3988">
        <v>7779</v>
      </c>
      <c r="Y3988">
        <v>3</v>
      </c>
      <c r="Z3988" t="s">
        <v>58</v>
      </c>
      <c r="AA3988" t="s">
        <v>103</v>
      </c>
      <c r="AB3988">
        <v>15930</v>
      </c>
      <c r="AC3988">
        <v>0.5</v>
      </c>
    </row>
    <row r="3989" spans="13:29" x14ac:dyDescent="0.35">
      <c r="M3989" t="s">
        <v>44</v>
      </c>
      <c r="N3989">
        <v>13092845</v>
      </c>
      <c r="O3989" t="s">
        <v>7</v>
      </c>
      <c r="P3989">
        <v>52.360532363164502</v>
      </c>
      <c r="Q3989">
        <v>4.8924514755365998</v>
      </c>
      <c r="R3989" t="s">
        <v>50</v>
      </c>
      <c r="S3989">
        <v>250</v>
      </c>
      <c r="T3989">
        <v>236</v>
      </c>
      <c r="U3989">
        <v>50</v>
      </c>
      <c r="V3989">
        <v>1.7</v>
      </c>
      <c r="W3989">
        <v>327</v>
      </c>
      <c r="X3989">
        <v>7818</v>
      </c>
      <c r="Y3989">
        <v>3</v>
      </c>
      <c r="Z3989" t="s">
        <v>68</v>
      </c>
      <c r="AA3989" t="s">
        <v>99</v>
      </c>
      <c r="AB3989">
        <v>59000</v>
      </c>
      <c r="AC3989">
        <v>0.5</v>
      </c>
    </row>
    <row r="3990" spans="13:29" x14ac:dyDescent="0.35">
      <c r="M3990" t="s">
        <v>44</v>
      </c>
      <c r="N3990">
        <v>13103861</v>
      </c>
      <c r="O3990" t="s">
        <v>7</v>
      </c>
      <c r="P3990">
        <v>52.363497472021002</v>
      </c>
      <c r="Q3990">
        <v>4.9056598171221504</v>
      </c>
      <c r="R3990" t="s">
        <v>50</v>
      </c>
      <c r="S3990">
        <v>80</v>
      </c>
      <c r="T3990">
        <v>241</v>
      </c>
      <c r="U3990">
        <v>107</v>
      </c>
      <c r="V3990">
        <v>3.72</v>
      </c>
      <c r="W3990">
        <v>74</v>
      </c>
      <c r="X3990">
        <v>7829</v>
      </c>
      <c r="Y3990">
        <v>3</v>
      </c>
      <c r="Z3990" t="s">
        <v>68</v>
      </c>
      <c r="AA3990" t="s">
        <v>99</v>
      </c>
      <c r="AB3990">
        <v>19280</v>
      </c>
      <c r="AC3990">
        <v>0.5</v>
      </c>
    </row>
    <row r="3991" spans="13:29" x14ac:dyDescent="0.35">
      <c r="M3991" t="s">
        <v>44</v>
      </c>
      <c r="N3991">
        <v>13112686</v>
      </c>
      <c r="O3991" t="s">
        <v>7</v>
      </c>
      <c r="P3991">
        <v>52.3622907422046</v>
      </c>
      <c r="Q3991">
        <v>4.9098797626899202</v>
      </c>
      <c r="R3991" t="s">
        <v>50</v>
      </c>
      <c r="S3991">
        <v>100</v>
      </c>
      <c r="T3991">
        <v>240</v>
      </c>
      <c r="U3991">
        <v>45</v>
      </c>
      <c r="V3991">
        <v>1.46</v>
      </c>
      <c r="W3991">
        <v>352</v>
      </c>
      <c r="X3991">
        <v>7844</v>
      </c>
      <c r="Y3991">
        <v>3</v>
      </c>
      <c r="Z3991" t="s">
        <v>68</v>
      </c>
      <c r="AA3991" t="s">
        <v>99</v>
      </c>
      <c r="AB3991">
        <v>24000</v>
      </c>
      <c r="AC3991">
        <v>0.5</v>
      </c>
    </row>
    <row r="3992" spans="13:29" x14ac:dyDescent="0.35">
      <c r="M3992" t="s">
        <v>44</v>
      </c>
      <c r="N3992">
        <v>13200260</v>
      </c>
      <c r="O3992" t="s">
        <v>26</v>
      </c>
      <c r="P3992">
        <v>52.318439061438397</v>
      </c>
      <c r="Q3992">
        <v>4.9541014618318604</v>
      </c>
      <c r="R3992" t="s">
        <v>50</v>
      </c>
      <c r="S3992">
        <v>55</v>
      </c>
      <c r="T3992">
        <v>314</v>
      </c>
      <c r="U3992">
        <v>186</v>
      </c>
      <c r="V3992">
        <v>6.55</v>
      </c>
      <c r="W3992">
        <v>83</v>
      </c>
      <c r="X3992">
        <v>7938</v>
      </c>
      <c r="Y3992">
        <v>3</v>
      </c>
      <c r="Z3992" t="s">
        <v>92</v>
      </c>
      <c r="AA3992" t="s">
        <v>109</v>
      </c>
      <c r="AB3992">
        <v>17270</v>
      </c>
      <c r="AC3992">
        <v>0.5</v>
      </c>
    </row>
    <row r="3993" spans="13:29" x14ac:dyDescent="0.35">
      <c r="M3993" t="s">
        <v>44</v>
      </c>
      <c r="N3993">
        <v>13230753</v>
      </c>
      <c r="O3993" t="s">
        <v>8</v>
      </c>
      <c r="P3993">
        <v>52.3504986487834</v>
      </c>
      <c r="Q3993">
        <v>4.8543829718327904</v>
      </c>
      <c r="R3993" t="s">
        <v>50</v>
      </c>
      <c r="S3993">
        <v>95</v>
      </c>
      <c r="T3993">
        <v>362</v>
      </c>
      <c r="U3993">
        <v>14</v>
      </c>
      <c r="V3993">
        <v>0.48</v>
      </c>
      <c r="W3993">
        <v>1</v>
      </c>
      <c r="X3993">
        <v>7951</v>
      </c>
      <c r="Y3993">
        <v>3</v>
      </c>
      <c r="Z3993" t="s">
        <v>74</v>
      </c>
      <c r="AA3993" t="s">
        <v>111</v>
      </c>
      <c r="AB3993">
        <v>34390</v>
      </c>
      <c r="AC3993">
        <v>0.5</v>
      </c>
    </row>
    <row r="3994" spans="13:29" x14ac:dyDescent="0.35">
      <c r="M3994" t="s">
        <v>44</v>
      </c>
      <c r="N3994">
        <v>13304281</v>
      </c>
      <c r="O3994" t="s">
        <v>10</v>
      </c>
      <c r="P3994">
        <v>52.398871068364599</v>
      </c>
      <c r="Q3994">
        <v>4.9128183006125203</v>
      </c>
      <c r="R3994" t="s">
        <v>50</v>
      </c>
      <c r="S3994">
        <v>60</v>
      </c>
      <c r="T3994">
        <v>337</v>
      </c>
      <c r="U3994">
        <v>87</v>
      </c>
      <c r="V3994">
        <v>3.25</v>
      </c>
      <c r="W3994">
        <v>24</v>
      </c>
      <c r="X3994">
        <v>8022</v>
      </c>
      <c r="Y3994">
        <v>3</v>
      </c>
      <c r="Z3994" t="s">
        <v>78</v>
      </c>
      <c r="AA3994" t="s">
        <v>98</v>
      </c>
      <c r="AB3994">
        <v>20220</v>
      </c>
      <c r="AC3994">
        <v>0.5</v>
      </c>
    </row>
    <row r="3995" spans="13:29" x14ac:dyDescent="0.35">
      <c r="M3995" t="s">
        <v>44</v>
      </c>
      <c r="N3995">
        <v>13314493</v>
      </c>
      <c r="O3995" t="s">
        <v>7</v>
      </c>
      <c r="P3995">
        <v>52.364367087974898</v>
      </c>
      <c r="Q3995">
        <v>4.9074457229800803</v>
      </c>
      <c r="R3995" t="s">
        <v>50</v>
      </c>
      <c r="S3995">
        <v>95</v>
      </c>
      <c r="T3995">
        <v>119</v>
      </c>
      <c r="U3995">
        <v>126</v>
      </c>
      <c r="V3995">
        <v>4.16</v>
      </c>
      <c r="W3995">
        <v>154</v>
      </c>
      <c r="X3995">
        <v>8041</v>
      </c>
      <c r="Y3995">
        <v>3</v>
      </c>
      <c r="Z3995" t="s">
        <v>68</v>
      </c>
      <c r="AA3995" t="s">
        <v>99</v>
      </c>
      <c r="AB3995">
        <v>11305</v>
      </c>
      <c r="AC3995">
        <v>0.5</v>
      </c>
    </row>
    <row r="3996" spans="13:29" x14ac:dyDescent="0.35">
      <c r="M3996" t="s">
        <v>44</v>
      </c>
      <c r="N3996">
        <v>13429174</v>
      </c>
      <c r="O3996" t="s">
        <v>14</v>
      </c>
      <c r="P3996">
        <v>52.373409056169997</v>
      </c>
      <c r="Q3996">
        <v>4.8532625362912798</v>
      </c>
      <c r="R3996" t="s">
        <v>50</v>
      </c>
      <c r="S3996">
        <v>55</v>
      </c>
      <c r="T3996">
        <v>354</v>
      </c>
      <c r="U3996">
        <v>92</v>
      </c>
      <c r="V3996">
        <v>5.3</v>
      </c>
      <c r="W3996">
        <v>59</v>
      </c>
      <c r="X3996">
        <v>8163</v>
      </c>
      <c r="Y3996">
        <v>3</v>
      </c>
      <c r="Z3996" t="s">
        <v>56</v>
      </c>
      <c r="AA3996" t="s">
        <v>97</v>
      </c>
      <c r="AB3996">
        <v>19470</v>
      </c>
      <c r="AC3996">
        <v>0.5</v>
      </c>
    </row>
    <row r="3997" spans="13:29" x14ac:dyDescent="0.35">
      <c r="M3997" t="s">
        <v>44</v>
      </c>
      <c r="N3997">
        <v>13585881</v>
      </c>
      <c r="O3997" t="s">
        <v>24</v>
      </c>
      <c r="P3997">
        <v>52.3518155924436</v>
      </c>
      <c r="Q3997">
        <v>4.8146673437004299</v>
      </c>
      <c r="R3997" t="s">
        <v>50</v>
      </c>
      <c r="S3997">
        <v>86</v>
      </c>
      <c r="T3997">
        <v>60</v>
      </c>
      <c r="U3997">
        <v>87</v>
      </c>
      <c r="V3997">
        <v>2.97</v>
      </c>
      <c r="W3997">
        <v>296</v>
      </c>
      <c r="X3997">
        <v>8336</v>
      </c>
      <c r="Y3997">
        <v>3</v>
      </c>
      <c r="Z3997" t="s">
        <v>84</v>
      </c>
      <c r="AA3997" t="s">
        <v>118</v>
      </c>
      <c r="AB3997">
        <v>5160</v>
      </c>
      <c r="AC3997">
        <v>0.5</v>
      </c>
    </row>
    <row r="3998" spans="13:29" x14ac:dyDescent="0.35">
      <c r="M3998" t="s">
        <v>44</v>
      </c>
      <c r="N3998">
        <v>14014542</v>
      </c>
      <c r="O3998" t="s">
        <v>8</v>
      </c>
      <c r="P3998">
        <v>52.356699127424001</v>
      </c>
      <c r="Q3998">
        <v>4.8763458357794596</v>
      </c>
      <c r="R3998" t="s">
        <v>50</v>
      </c>
      <c r="S3998">
        <v>80</v>
      </c>
      <c r="T3998">
        <v>305</v>
      </c>
      <c r="U3998">
        <v>120</v>
      </c>
      <c r="V3998">
        <v>4.16</v>
      </c>
      <c r="W3998">
        <v>41</v>
      </c>
      <c r="X3998">
        <v>8867</v>
      </c>
      <c r="Y3998">
        <v>3</v>
      </c>
      <c r="Z3998" t="s">
        <v>74</v>
      </c>
      <c r="AA3998" t="s">
        <v>111</v>
      </c>
      <c r="AB3998">
        <v>24400</v>
      </c>
      <c r="AC3998">
        <v>0.5</v>
      </c>
    </row>
    <row r="3999" spans="13:29" x14ac:dyDescent="0.35">
      <c r="M3999" t="s">
        <v>44</v>
      </c>
      <c r="N3999">
        <v>14054326</v>
      </c>
      <c r="O3999" t="s">
        <v>7</v>
      </c>
      <c r="P3999">
        <v>52.3717336461524</v>
      </c>
      <c r="Q3999">
        <v>4.9115507336441997</v>
      </c>
      <c r="R3999" t="s">
        <v>50</v>
      </c>
      <c r="S3999">
        <v>125</v>
      </c>
      <c r="T3999">
        <v>25</v>
      </c>
      <c r="U3999">
        <v>23</v>
      </c>
      <c r="V3999">
        <v>0.84</v>
      </c>
      <c r="W3999">
        <v>324</v>
      </c>
      <c r="X3999">
        <v>8913</v>
      </c>
      <c r="Y3999">
        <v>3</v>
      </c>
      <c r="Z3999" t="s">
        <v>68</v>
      </c>
      <c r="AA3999" t="s">
        <v>99</v>
      </c>
      <c r="AB3999">
        <v>3125</v>
      </c>
      <c r="AC3999">
        <v>0.5</v>
      </c>
    </row>
    <row r="4000" spans="13:29" x14ac:dyDescent="0.35">
      <c r="M4000" t="s">
        <v>44</v>
      </c>
      <c r="N4000">
        <v>14182701</v>
      </c>
      <c r="O4000" t="s">
        <v>11</v>
      </c>
      <c r="P4000">
        <v>52.333671791164797</v>
      </c>
      <c r="Q4000">
        <v>4.9029291924841703</v>
      </c>
      <c r="R4000" t="s">
        <v>50</v>
      </c>
      <c r="S4000">
        <v>65</v>
      </c>
      <c r="T4000">
        <v>295</v>
      </c>
      <c r="U4000">
        <v>101</v>
      </c>
      <c r="V4000">
        <v>3.59</v>
      </c>
      <c r="W4000">
        <v>64</v>
      </c>
      <c r="X4000">
        <v>9050</v>
      </c>
      <c r="Y4000">
        <v>3</v>
      </c>
      <c r="Z4000" t="s">
        <v>58</v>
      </c>
      <c r="AA4000" t="s">
        <v>103</v>
      </c>
      <c r="AB4000">
        <v>19175</v>
      </c>
      <c r="AC4000">
        <v>0.5</v>
      </c>
    </row>
    <row r="4001" spans="13:29" x14ac:dyDescent="0.35">
      <c r="M4001" t="s">
        <v>44</v>
      </c>
      <c r="N4001">
        <v>14246597</v>
      </c>
      <c r="O4001" t="s">
        <v>14</v>
      </c>
      <c r="P4001">
        <v>52.360527163617398</v>
      </c>
      <c r="Q4001">
        <v>4.8678387962325003</v>
      </c>
      <c r="R4001" t="s">
        <v>50</v>
      </c>
      <c r="S4001">
        <v>60</v>
      </c>
      <c r="T4001">
        <v>358</v>
      </c>
      <c r="U4001">
        <v>45</v>
      </c>
      <c r="V4001">
        <v>1.6</v>
      </c>
      <c r="W4001">
        <v>7</v>
      </c>
      <c r="X4001">
        <v>9122</v>
      </c>
      <c r="Y4001">
        <v>3</v>
      </c>
      <c r="Z4001" t="s">
        <v>56</v>
      </c>
      <c r="AA4001" t="s">
        <v>97</v>
      </c>
      <c r="AB4001">
        <v>21480</v>
      </c>
      <c r="AC4001">
        <v>0.5</v>
      </c>
    </row>
    <row r="4002" spans="13:29" x14ac:dyDescent="0.35">
      <c r="M4002" t="s">
        <v>44</v>
      </c>
      <c r="N4002">
        <v>14272759</v>
      </c>
      <c r="O4002" t="s">
        <v>8</v>
      </c>
      <c r="P4002">
        <v>52.350838531995997</v>
      </c>
      <c r="Q4002">
        <v>4.8540402847242303</v>
      </c>
      <c r="R4002" t="s">
        <v>50</v>
      </c>
      <c r="S4002">
        <v>130</v>
      </c>
      <c r="T4002">
        <v>313</v>
      </c>
      <c r="U4002">
        <v>43</v>
      </c>
      <c r="V4002">
        <v>1.62</v>
      </c>
      <c r="W4002">
        <v>33</v>
      </c>
      <c r="X4002">
        <v>9141</v>
      </c>
      <c r="Y4002">
        <v>3</v>
      </c>
      <c r="Z4002" t="s">
        <v>74</v>
      </c>
      <c r="AA4002" t="s">
        <v>111</v>
      </c>
      <c r="AB4002">
        <v>40690</v>
      </c>
      <c r="AC4002">
        <v>0.5</v>
      </c>
    </row>
    <row r="4003" spans="13:29" x14ac:dyDescent="0.35">
      <c r="M4003" t="s">
        <v>44</v>
      </c>
      <c r="N4003">
        <v>14292407</v>
      </c>
      <c r="O4003" t="s">
        <v>11</v>
      </c>
      <c r="P4003">
        <v>52.356725708275199</v>
      </c>
      <c r="Q4003">
        <v>4.8999359508168796</v>
      </c>
      <c r="R4003" t="s">
        <v>50</v>
      </c>
      <c r="S4003">
        <v>100</v>
      </c>
      <c r="T4003">
        <v>279</v>
      </c>
      <c r="U4003">
        <v>78</v>
      </c>
      <c r="V4003">
        <v>2.85</v>
      </c>
      <c r="W4003">
        <v>359</v>
      </c>
      <c r="X4003">
        <v>9160</v>
      </c>
      <c r="Y4003">
        <v>3</v>
      </c>
      <c r="Z4003" t="s">
        <v>58</v>
      </c>
      <c r="AA4003" t="s">
        <v>103</v>
      </c>
      <c r="AB4003">
        <v>27900</v>
      </c>
      <c r="AC4003">
        <v>0.5</v>
      </c>
    </row>
    <row r="4004" spans="13:29" x14ac:dyDescent="0.35">
      <c r="M4004" t="s">
        <v>44</v>
      </c>
      <c r="N4004">
        <v>14317903</v>
      </c>
      <c r="O4004" t="s">
        <v>26</v>
      </c>
      <c r="P4004">
        <v>52.317659335993099</v>
      </c>
      <c r="Q4004">
        <v>4.95626824767242</v>
      </c>
      <c r="R4004" t="s">
        <v>50</v>
      </c>
      <c r="S4004">
        <v>55</v>
      </c>
      <c r="T4004">
        <v>295</v>
      </c>
      <c r="U4004">
        <v>176</v>
      </c>
      <c r="V4004">
        <v>6.23</v>
      </c>
      <c r="W4004">
        <v>84</v>
      </c>
      <c r="X4004">
        <v>9190</v>
      </c>
      <c r="Y4004">
        <v>3</v>
      </c>
      <c r="Z4004" t="s">
        <v>92</v>
      </c>
      <c r="AA4004" t="s">
        <v>109</v>
      </c>
      <c r="AB4004">
        <v>16225</v>
      </c>
      <c r="AC4004">
        <v>0.5</v>
      </c>
    </row>
    <row r="4005" spans="13:29" x14ac:dyDescent="0.35">
      <c r="M4005" t="s">
        <v>44</v>
      </c>
      <c r="N4005">
        <v>14325757</v>
      </c>
      <c r="O4005" t="s">
        <v>7</v>
      </c>
      <c r="P4005">
        <v>52.359957797367002</v>
      </c>
      <c r="Q4005">
        <v>4.8958174148677598</v>
      </c>
      <c r="R4005" t="s">
        <v>50</v>
      </c>
      <c r="S4005">
        <v>125</v>
      </c>
      <c r="T4005">
        <v>275</v>
      </c>
      <c r="U4005">
        <v>88</v>
      </c>
      <c r="V4005">
        <v>3.15</v>
      </c>
      <c r="W4005">
        <v>47</v>
      </c>
      <c r="X4005">
        <v>9196</v>
      </c>
      <c r="Y4005">
        <v>3</v>
      </c>
      <c r="Z4005" t="s">
        <v>68</v>
      </c>
      <c r="AA4005" t="s">
        <v>99</v>
      </c>
      <c r="AB4005">
        <v>34375</v>
      </c>
      <c r="AC4005">
        <v>0.5</v>
      </c>
    </row>
    <row r="4006" spans="13:29" x14ac:dyDescent="0.35">
      <c r="M4006" t="s">
        <v>44</v>
      </c>
      <c r="N4006">
        <v>14412610</v>
      </c>
      <c r="O4006" t="s">
        <v>7</v>
      </c>
      <c r="P4006">
        <v>52.364393390573099</v>
      </c>
      <c r="Q4006">
        <v>4.9162491225306804</v>
      </c>
      <c r="R4006" t="s">
        <v>50</v>
      </c>
      <c r="S4006">
        <v>100</v>
      </c>
      <c r="T4006">
        <v>122</v>
      </c>
      <c r="U4006">
        <v>171</v>
      </c>
      <c r="V4006">
        <v>6.31</v>
      </c>
      <c r="W4006">
        <v>237</v>
      </c>
      <c r="X4006">
        <v>9259</v>
      </c>
      <c r="Y4006">
        <v>3</v>
      </c>
      <c r="Z4006" t="s">
        <v>68</v>
      </c>
      <c r="AA4006" t="s">
        <v>99</v>
      </c>
      <c r="AB4006">
        <v>12200</v>
      </c>
      <c r="AC4006">
        <v>0.5</v>
      </c>
    </row>
    <row r="4007" spans="13:29" x14ac:dyDescent="0.35">
      <c r="M4007" t="s">
        <v>44</v>
      </c>
      <c r="N4007">
        <v>14588627</v>
      </c>
      <c r="O4007" t="s">
        <v>11</v>
      </c>
      <c r="P4007">
        <v>52.353392605255102</v>
      </c>
      <c r="Q4007">
        <v>4.9074605678472603</v>
      </c>
      <c r="R4007" t="s">
        <v>50</v>
      </c>
      <c r="S4007">
        <v>102</v>
      </c>
      <c r="T4007">
        <v>196</v>
      </c>
      <c r="U4007">
        <v>96</v>
      </c>
      <c r="V4007">
        <v>3.49</v>
      </c>
      <c r="W4007">
        <v>333</v>
      </c>
      <c r="X4007">
        <v>9383</v>
      </c>
      <c r="Y4007">
        <v>3</v>
      </c>
      <c r="Z4007" t="s">
        <v>58</v>
      </c>
      <c r="AA4007" t="s">
        <v>103</v>
      </c>
      <c r="AB4007">
        <v>19992</v>
      </c>
      <c r="AC4007">
        <v>0.5</v>
      </c>
    </row>
    <row r="4008" spans="13:29" x14ac:dyDescent="0.35">
      <c r="M4008" t="s">
        <v>44</v>
      </c>
      <c r="N4008">
        <v>14640054</v>
      </c>
      <c r="O4008" t="s">
        <v>18</v>
      </c>
      <c r="P4008">
        <v>52.370255133227602</v>
      </c>
      <c r="Q4008">
        <v>4.9390841497911904</v>
      </c>
      <c r="R4008" t="s">
        <v>50</v>
      </c>
      <c r="S4008">
        <v>50</v>
      </c>
      <c r="T4008">
        <v>343</v>
      </c>
      <c r="U4008">
        <v>69</v>
      </c>
      <c r="V4008">
        <v>2.48</v>
      </c>
      <c r="W4008">
        <v>29</v>
      </c>
      <c r="X4008">
        <v>9413</v>
      </c>
      <c r="Y4008">
        <v>3</v>
      </c>
      <c r="Z4008" t="s">
        <v>66</v>
      </c>
      <c r="AA4008" t="s">
        <v>102</v>
      </c>
      <c r="AB4008">
        <v>17150</v>
      </c>
      <c r="AC4008">
        <v>0.5</v>
      </c>
    </row>
    <row r="4009" spans="13:29" x14ac:dyDescent="0.35">
      <c r="M4009" t="s">
        <v>44</v>
      </c>
      <c r="N4009">
        <v>14752118</v>
      </c>
      <c r="O4009" t="s">
        <v>15</v>
      </c>
      <c r="P4009">
        <v>52.385303415653297</v>
      </c>
      <c r="Q4009">
        <v>4.8804045796204099</v>
      </c>
      <c r="R4009" t="s">
        <v>50</v>
      </c>
      <c r="S4009">
        <v>165</v>
      </c>
      <c r="T4009">
        <v>364</v>
      </c>
      <c r="U4009">
        <v>15</v>
      </c>
      <c r="V4009">
        <v>0.54</v>
      </c>
      <c r="W4009">
        <v>336</v>
      </c>
      <c r="X4009">
        <v>9469</v>
      </c>
      <c r="Y4009">
        <v>3</v>
      </c>
      <c r="Z4009" t="s">
        <v>60</v>
      </c>
      <c r="AA4009" t="s">
        <v>100</v>
      </c>
      <c r="AB4009">
        <v>60060</v>
      </c>
      <c r="AC4009">
        <v>0.5</v>
      </c>
    </row>
    <row r="4010" spans="13:29" x14ac:dyDescent="0.35">
      <c r="M4010" t="s">
        <v>44</v>
      </c>
      <c r="N4010">
        <v>14911925</v>
      </c>
      <c r="O4010" t="s">
        <v>14</v>
      </c>
      <c r="P4010">
        <v>52.3673627478342</v>
      </c>
      <c r="Q4010">
        <v>4.8708256200840898</v>
      </c>
      <c r="R4010" t="s">
        <v>50</v>
      </c>
      <c r="S4010">
        <v>70</v>
      </c>
      <c r="T4010">
        <v>178</v>
      </c>
      <c r="U4010">
        <v>9</v>
      </c>
      <c r="V4010">
        <v>0.35</v>
      </c>
      <c r="W4010">
        <v>280</v>
      </c>
      <c r="X4010">
        <v>9566</v>
      </c>
      <c r="Y4010">
        <v>3</v>
      </c>
      <c r="Z4010" t="s">
        <v>56</v>
      </c>
      <c r="AA4010" t="s">
        <v>97</v>
      </c>
      <c r="AB4010">
        <v>12460</v>
      </c>
      <c r="AC4010">
        <v>0.5</v>
      </c>
    </row>
    <row r="4011" spans="13:29" x14ac:dyDescent="0.35">
      <c r="M4011" t="s">
        <v>44</v>
      </c>
      <c r="N4011">
        <v>14976000</v>
      </c>
      <c r="O4011" t="s">
        <v>14</v>
      </c>
      <c r="P4011">
        <v>52.374558872725203</v>
      </c>
      <c r="Q4011">
        <v>4.8624003743322399</v>
      </c>
      <c r="R4011" t="s">
        <v>50</v>
      </c>
      <c r="S4011">
        <v>79</v>
      </c>
      <c r="T4011">
        <v>325</v>
      </c>
      <c r="U4011">
        <v>36</v>
      </c>
      <c r="V4011">
        <v>1.33</v>
      </c>
      <c r="W4011">
        <v>24</v>
      </c>
      <c r="X4011">
        <v>9607</v>
      </c>
      <c r="Y4011">
        <v>3</v>
      </c>
      <c r="Z4011" t="s">
        <v>56</v>
      </c>
      <c r="AA4011" t="s">
        <v>97</v>
      </c>
      <c r="AB4011">
        <v>25675</v>
      </c>
      <c r="AC4011">
        <v>0.5</v>
      </c>
    </row>
    <row r="4012" spans="13:29" x14ac:dyDescent="0.35">
      <c r="M4012" t="s">
        <v>44</v>
      </c>
      <c r="N4012">
        <v>15071417</v>
      </c>
      <c r="O4012" t="s">
        <v>9</v>
      </c>
      <c r="P4012">
        <v>52.352842476308801</v>
      </c>
      <c r="Q4012">
        <v>4.9116791484525599</v>
      </c>
      <c r="R4012" t="s">
        <v>50</v>
      </c>
      <c r="S4012">
        <v>320</v>
      </c>
      <c r="T4012">
        <v>240</v>
      </c>
      <c r="U4012">
        <v>40</v>
      </c>
      <c r="V4012">
        <v>1.54</v>
      </c>
      <c r="W4012">
        <v>208</v>
      </c>
      <c r="X4012">
        <v>9659</v>
      </c>
      <c r="Y4012">
        <v>3</v>
      </c>
      <c r="Z4012" t="s">
        <v>64</v>
      </c>
      <c r="AA4012" t="s">
        <v>106</v>
      </c>
      <c r="AB4012">
        <v>76800</v>
      </c>
      <c r="AC4012">
        <v>0.5</v>
      </c>
    </row>
    <row r="4013" spans="13:29" x14ac:dyDescent="0.35">
      <c r="M4013" t="s">
        <v>44</v>
      </c>
      <c r="N4013">
        <v>15276959</v>
      </c>
      <c r="O4013" t="s">
        <v>7</v>
      </c>
      <c r="P4013">
        <v>52.371868419584402</v>
      </c>
      <c r="Q4013">
        <v>4.90252259818892</v>
      </c>
      <c r="R4013" t="s">
        <v>50</v>
      </c>
      <c r="S4013">
        <v>125</v>
      </c>
      <c r="T4013">
        <v>329</v>
      </c>
      <c r="U4013">
        <v>51</v>
      </c>
      <c r="V4013">
        <v>1.98</v>
      </c>
      <c r="W4013">
        <v>227</v>
      </c>
      <c r="X4013">
        <v>9782</v>
      </c>
      <c r="Y4013">
        <v>3</v>
      </c>
      <c r="Z4013" t="s">
        <v>68</v>
      </c>
      <c r="AA4013" t="s">
        <v>99</v>
      </c>
      <c r="AB4013">
        <v>41125</v>
      </c>
      <c r="AC4013">
        <v>0.5</v>
      </c>
    </row>
    <row r="4014" spans="13:29" x14ac:dyDescent="0.35">
      <c r="M4014" t="s">
        <v>44</v>
      </c>
      <c r="N4014">
        <v>15384189</v>
      </c>
      <c r="O4014" t="s">
        <v>15</v>
      </c>
      <c r="P4014">
        <v>52.384112826511902</v>
      </c>
      <c r="Q4014">
        <v>4.8766536313926698</v>
      </c>
      <c r="R4014" t="s">
        <v>50</v>
      </c>
      <c r="S4014">
        <v>90</v>
      </c>
      <c r="T4014">
        <v>194</v>
      </c>
      <c r="U4014">
        <v>64</v>
      </c>
      <c r="V4014">
        <v>2.4700000000000002</v>
      </c>
      <c r="W4014">
        <v>351</v>
      </c>
      <c r="X4014">
        <v>9850</v>
      </c>
      <c r="Y4014">
        <v>3</v>
      </c>
      <c r="Z4014" t="s">
        <v>60</v>
      </c>
      <c r="AA4014" t="s">
        <v>100</v>
      </c>
      <c r="AB4014">
        <v>17460</v>
      </c>
      <c r="AC4014">
        <v>0.5</v>
      </c>
    </row>
    <row r="4015" spans="13:29" x14ac:dyDescent="0.35">
      <c r="M4015" t="s">
        <v>44</v>
      </c>
      <c r="N4015">
        <v>15483122</v>
      </c>
      <c r="O4015" t="s">
        <v>14</v>
      </c>
      <c r="P4015">
        <v>52.3633082345983</v>
      </c>
      <c r="Q4015">
        <v>4.8565847997485703</v>
      </c>
      <c r="R4015" t="s">
        <v>50</v>
      </c>
      <c r="S4015">
        <v>58</v>
      </c>
      <c r="T4015">
        <v>91</v>
      </c>
      <c r="U4015">
        <v>89</v>
      </c>
      <c r="V4015">
        <v>3.45</v>
      </c>
      <c r="W4015">
        <v>9</v>
      </c>
      <c r="X4015">
        <v>9921</v>
      </c>
      <c r="Y4015">
        <v>3</v>
      </c>
      <c r="Z4015" t="s">
        <v>56</v>
      </c>
      <c r="AA4015" t="s">
        <v>97</v>
      </c>
      <c r="AB4015">
        <v>5278</v>
      </c>
      <c r="AC4015">
        <v>0.5</v>
      </c>
    </row>
    <row r="4016" spans="13:29" x14ac:dyDescent="0.35">
      <c r="M4016" t="s">
        <v>44</v>
      </c>
      <c r="N4016">
        <v>15780952</v>
      </c>
      <c r="O4016" t="s">
        <v>7</v>
      </c>
      <c r="P4016">
        <v>52.359965604243698</v>
      </c>
      <c r="Q4016">
        <v>4.8937578692600603</v>
      </c>
      <c r="R4016" t="s">
        <v>50</v>
      </c>
      <c r="S4016">
        <v>124</v>
      </c>
      <c r="T4016">
        <v>288</v>
      </c>
      <c r="U4016">
        <v>69</v>
      </c>
      <c r="V4016">
        <v>3.28</v>
      </c>
      <c r="W4016">
        <v>158</v>
      </c>
      <c r="X4016">
        <v>10102</v>
      </c>
      <c r="Y4016">
        <v>3</v>
      </c>
      <c r="Z4016" t="s">
        <v>68</v>
      </c>
      <c r="AA4016" t="s">
        <v>99</v>
      </c>
      <c r="AB4016">
        <v>35712</v>
      </c>
      <c r="AC4016">
        <v>0.5</v>
      </c>
    </row>
    <row r="4017" spans="13:29" x14ac:dyDescent="0.35">
      <c r="M4017" t="s">
        <v>44</v>
      </c>
      <c r="N4017">
        <v>15946280</v>
      </c>
      <c r="O4017" t="s">
        <v>19</v>
      </c>
      <c r="P4017">
        <v>52.379152819534603</v>
      </c>
      <c r="Q4017">
        <v>4.86084671715001</v>
      </c>
      <c r="R4017" t="s">
        <v>50</v>
      </c>
      <c r="S4017">
        <v>63</v>
      </c>
      <c r="T4017">
        <v>355</v>
      </c>
      <c r="U4017">
        <v>82</v>
      </c>
      <c r="V4017">
        <v>3.31</v>
      </c>
      <c r="W4017">
        <v>12</v>
      </c>
      <c r="X4017">
        <v>10212</v>
      </c>
      <c r="Y4017">
        <v>3</v>
      </c>
      <c r="Z4017" t="s">
        <v>62</v>
      </c>
      <c r="AA4017" t="s">
        <v>101</v>
      </c>
      <c r="AB4017">
        <v>22365</v>
      </c>
      <c r="AC4017">
        <v>0.5</v>
      </c>
    </row>
    <row r="4018" spans="13:29" x14ac:dyDescent="0.35">
      <c r="M4018" t="s">
        <v>44</v>
      </c>
      <c r="N4018">
        <v>16247641</v>
      </c>
      <c r="O4018" t="s">
        <v>11</v>
      </c>
      <c r="P4018">
        <v>52.353962794580802</v>
      </c>
      <c r="Q4018">
        <v>4.9041095482361099</v>
      </c>
      <c r="R4018" t="s">
        <v>50</v>
      </c>
      <c r="S4018">
        <v>60</v>
      </c>
      <c r="T4018">
        <v>348</v>
      </c>
      <c r="U4018">
        <v>44</v>
      </c>
      <c r="V4018">
        <v>1.82</v>
      </c>
      <c r="W4018">
        <v>30</v>
      </c>
      <c r="X4018">
        <v>10427</v>
      </c>
      <c r="Y4018">
        <v>3</v>
      </c>
      <c r="Z4018" t="s">
        <v>58</v>
      </c>
      <c r="AA4018" t="s">
        <v>103</v>
      </c>
      <c r="AB4018">
        <v>20880</v>
      </c>
      <c r="AC4018">
        <v>0.5</v>
      </c>
    </row>
    <row r="4019" spans="13:29" x14ac:dyDescent="0.35">
      <c r="M4019" t="s">
        <v>44</v>
      </c>
      <c r="N4019">
        <v>16363349</v>
      </c>
      <c r="O4019" t="s">
        <v>15</v>
      </c>
      <c r="P4019">
        <v>52.385245398755004</v>
      </c>
      <c r="Q4019">
        <v>4.88185395677539</v>
      </c>
      <c r="R4019" t="s">
        <v>50</v>
      </c>
      <c r="S4019">
        <v>96</v>
      </c>
      <c r="T4019">
        <v>33</v>
      </c>
      <c r="U4019">
        <v>67</v>
      </c>
      <c r="V4019">
        <v>2.88</v>
      </c>
      <c r="W4019">
        <v>326</v>
      </c>
      <c r="X4019">
        <v>10532</v>
      </c>
      <c r="Y4019">
        <v>3</v>
      </c>
      <c r="Z4019" t="s">
        <v>60</v>
      </c>
      <c r="AA4019" t="s">
        <v>100</v>
      </c>
      <c r="AB4019">
        <v>3168</v>
      </c>
      <c r="AC4019">
        <v>0.5</v>
      </c>
    </row>
    <row r="4020" spans="13:29" x14ac:dyDescent="0.35">
      <c r="M4020" t="s">
        <v>44</v>
      </c>
      <c r="N4020">
        <v>16435018</v>
      </c>
      <c r="O4020" t="s">
        <v>7</v>
      </c>
      <c r="P4020">
        <v>52.365161874328699</v>
      </c>
      <c r="Q4020">
        <v>4.88562266765146</v>
      </c>
      <c r="R4020" t="s">
        <v>50</v>
      </c>
      <c r="S4020">
        <v>150</v>
      </c>
      <c r="T4020">
        <v>31</v>
      </c>
      <c r="U4020">
        <v>54</v>
      </c>
      <c r="V4020">
        <v>2.2799999999999998</v>
      </c>
      <c r="W4020">
        <v>322</v>
      </c>
      <c r="X4020">
        <v>10593</v>
      </c>
      <c r="Y4020">
        <v>3</v>
      </c>
      <c r="Z4020" t="s">
        <v>68</v>
      </c>
      <c r="AA4020" t="s">
        <v>99</v>
      </c>
      <c r="AB4020">
        <v>4650</v>
      </c>
      <c r="AC4020">
        <v>0.5</v>
      </c>
    </row>
    <row r="4021" spans="13:29" x14ac:dyDescent="0.35">
      <c r="M4021" t="s">
        <v>44</v>
      </c>
      <c r="N4021">
        <v>16473749</v>
      </c>
      <c r="O4021" t="s">
        <v>26</v>
      </c>
      <c r="P4021">
        <v>52.325930828706902</v>
      </c>
      <c r="Q4021">
        <v>4.9492433280733499</v>
      </c>
      <c r="R4021" t="s">
        <v>50</v>
      </c>
      <c r="S4021">
        <v>300</v>
      </c>
      <c r="T4021">
        <v>227</v>
      </c>
      <c r="U4021">
        <v>5</v>
      </c>
      <c r="V4021">
        <v>0.26</v>
      </c>
      <c r="W4021">
        <v>166</v>
      </c>
      <c r="X4021">
        <v>10623</v>
      </c>
      <c r="Y4021">
        <v>3</v>
      </c>
      <c r="Z4021" t="s">
        <v>92</v>
      </c>
      <c r="AA4021" t="s">
        <v>109</v>
      </c>
      <c r="AB4021">
        <v>68100</v>
      </c>
      <c r="AC4021">
        <v>0.5</v>
      </c>
    </row>
    <row r="4022" spans="13:29" x14ac:dyDescent="0.35">
      <c r="M4022" t="s">
        <v>44</v>
      </c>
      <c r="N4022">
        <v>16482582</v>
      </c>
      <c r="O4022" t="s">
        <v>14</v>
      </c>
      <c r="P4022">
        <v>52.3603663366858</v>
      </c>
      <c r="Q4022">
        <v>4.8617139723089497</v>
      </c>
      <c r="R4022" t="s">
        <v>50</v>
      </c>
      <c r="S4022">
        <v>66</v>
      </c>
      <c r="T4022">
        <v>312</v>
      </c>
      <c r="U4022">
        <v>80</v>
      </c>
      <c r="V4022">
        <v>3.43</v>
      </c>
      <c r="W4022">
        <v>26</v>
      </c>
      <c r="X4022">
        <v>10626</v>
      </c>
      <c r="Y4022">
        <v>3</v>
      </c>
      <c r="Z4022" t="s">
        <v>56</v>
      </c>
      <c r="AA4022" t="s">
        <v>97</v>
      </c>
      <c r="AB4022">
        <v>20592</v>
      </c>
      <c r="AC4022">
        <v>0.5</v>
      </c>
    </row>
    <row r="4023" spans="13:29" x14ac:dyDescent="0.35">
      <c r="M4023" t="s">
        <v>44</v>
      </c>
      <c r="N4023">
        <v>16687949</v>
      </c>
      <c r="O4023" t="s">
        <v>14</v>
      </c>
      <c r="P4023">
        <v>52.370944220707599</v>
      </c>
      <c r="Q4023">
        <v>4.8476526408277403</v>
      </c>
      <c r="R4023" t="s">
        <v>50</v>
      </c>
      <c r="S4023">
        <v>63</v>
      </c>
      <c r="T4023">
        <v>280</v>
      </c>
      <c r="U4023">
        <v>102</v>
      </c>
      <c r="V4023">
        <v>4.4000000000000004</v>
      </c>
      <c r="W4023">
        <v>14</v>
      </c>
      <c r="X4023">
        <v>10751</v>
      </c>
      <c r="Y4023">
        <v>3</v>
      </c>
      <c r="Z4023" t="s">
        <v>56</v>
      </c>
      <c r="AA4023" t="s">
        <v>97</v>
      </c>
      <c r="AB4023">
        <v>17640</v>
      </c>
      <c r="AC4023">
        <v>0.5</v>
      </c>
    </row>
    <row r="4024" spans="13:29" x14ac:dyDescent="0.35">
      <c r="M4024" t="s">
        <v>44</v>
      </c>
      <c r="N4024">
        <v>16822162</v>
      </c>
      <c r="O4024" t="s">
        <v>26</v>
      </c>
      <c r="P4024">
        <v>52.312324549623099</v>
      </c>
      <c r="Q4024">
        <v>4.9522185678571597</v>
      </c>
      <c r="R4024" t="s">
        <v>50</v>
      </c>
      <c r="S4024">
        <v>55</v>
      </c>
      <c r="T4024">
        <v>315</v>
      </c>
      <c r="U4024">
        <v>33</v>
      </c>
      <c r="V4024">
        <v>1.63</v>
      </c>
      <c r="W4024">
        <v>30</v>
      </c>
      <c r="X4024">
        <v>10832</v>
      </c>
      <c r="Y4024">
        <v>3</v>
      </c>
      <c r="Z4024" t="s">
        <v>92</v>
      </c>
      <c r="AA4024" t="s">
        <v>109</v>
      </c>
      <c r="AB4024">
        <v>17325</v>
      </c>
      <c r="AC4024">
        <v>0.5</v>
      </c>
    </row>
    <row r="4025" spans="13:29" x14ac:dyDescent="0.35">
      <c r="M4025" t="s">
        <v>44</v>
      </c>
      <c r="N4025">
        <v>16922646</v>
      </c>
      <c r="O4025" t="s">
        <v>8</v>
      </c>
      <c r="P4025">
        <v>52.3504048100164</v>
      </c>
      <c r="Q4025">
        <v>4.8468477845288396</v>
      </c>
      <c r="R4025" t="s">
        <v>50</v>
      </c>
      <c r="S4025">
        <v>79</v>
      </c>
      <c r="T4025">
        <v>65</v>
      </c>
      <c r="U4025">
        <v>47</v>
      </c>
      <c r="V4025">
        <v>2.23</v>
      </c>
      <c r="W4025">
        <v>354</v>
      </c>
      <c r="X4025">
        <v>10893</v>
      </c>
      <c r="Y4025">
        <v>3</v>
      </c>
      <c r="Z4025" t="s">
        <v>74</v>
      </c>
      <c r="AA4025" t="s">
        <v>111</v>
      </c>
      <c r="AB4025">
        <v>5135</v>
      </c>
      <c r="AC4025">
        <v>0.5</v>
      </c>
    </row>
    <row r="4026" spans="13:29" x14ac:dyDescent="0.35">
      <c r="M4026" t="s">
        <v>44</v>
      </c>
      <c r="N4026">
        <v>16967721</v>
      </c>
      <c r="O4026" t="s">
        <v>9</v>
      </c>
      <c r="P4026">
        <v>52.3546678944533</v>
      </c>
      <c r="Q4026">
        <v>4.91736073963372</v>
      </c>
      <c r="R4026" t="s">
        <v>50</v>
      </c>
      <c r="S4026">
        <v>65</v>
      </c>
      <c r="T4026">
        <v>294</v>
      </c>
      <c r="U4026">
        <v>47</v>
      </c>
      <c r="V4026">
        <v>2.08</v>
      </c>
      <c r="W4026">
        <v>45</v>
      </c>
      <c r="X4026">
        <v>10909</v>
      </c>
      <c r="Y4026">
        <v>3</v>
      </c>
      <c r="Z4026" t="s">
        <v>64</v>
      </c>
      <c r="AA4026" t="s">
        <v>106</v>
      </c>
      <c r="AB4026">
        <v>19110</v>
      </c>
      <c r="AC4026">
        <v>0.5</v>
      </c>
    </row>
    <row r="4027" spans="13:29" x14ac:dyDescent="0.35">
      <c r="M4027" t="s">
        <v>44</v>
      </c>
      <c r="N4027">
        <v>17093014</v>
      </c>
      <c r="O4027" t="s">
        <v>22</v>
      </c>
      <c r="P4027">
        <v>52.405858210408802</v>
      </c>
      <c r="Q4027">
        <v>4.9140312407310196</v>
      </c>
      <c r="R4027" t="s">
        <v>50</v>
      </c>
      <c r="S4027">
        <v>23</v>
      </c>
      <c r="T4027">
        <v>361</v>
      </c>
      <c r="U4027">
        <v>52</v>
      </c>
      <c r="V4027">
        <v>2.37</v>
      </c>
      <c r="W4027">
        <v>12</v>
      </c>
      <c r="X4027">
        <v>10970</v>
      </c>
      <c r="Y4027">
        <v>3</v>
      </c>
      <c r="Z4027" t="s">
        <v>80</v>
      </c>
      <c r="AA4027" t="s">
        <v>121</v>
      </c>
      <c r="AB4027">
        <v>8303</v>
      </c>
      <c r="AC4027">
        <v>0.5</v>
      </c>
    </row>
    <row r="4028" spans="13:29" x14ac:dyDescent="0.35">
      <c r="M4028" t="s">
        <v>44</v>
      </c>
      <c r="N4028">
        <v>17184502</v>
      </c>
      <c r="O4028" t="s">
        <v>15</v>
      </c>
      <c r="P4028">
        <v>52.372138472561403</v>
      </c>
      <c r="Q4028">
        <v>4.8681572475966197</v>
      </c>
      <c r="R4028" t="s">
        <v>50</v>
      </c>
      <c r="S4028">
        <v>68</v>
      </c>
      <c r="T4028">
        <v>203</v>
      </c>
      <c r="U4028">
        <v>93</v>
      </c>
      <c r="V4028">
        <v>4.37</v>
      </c>
      <c r="W4028">
        <v>72</v>
      </c>
      <c r="X4028">
        <v>11021</v>
      </c>
      <c r="Y4028">
        <v>3</v>
      </c>
      <c r="Z4028" t="s">
        <v>60</v>
      </c>
      <c r="AA4028" t="s">
        <v>100</v>
      </c>
      <c r="AB4028">
        <v>13804</v>
      </c>
      <c r="AC4028">
        <v>0.5</v>
      </c>
    </row>
    <row r="4029" spans="13:29" x14ac:dyDescent="0.35">
      <c r="M4029" t="s">
        <v>44</v>
      </c>
      <c r="N4029">
        <v>17196828</v>
      </c>
      <c r="O4029" t="s">
        <v>22</v>
      </c>
      <c r="P4029">
        <v>52.407022244626198</v>
      </c>
      <c r="Q4029">
        <v>4.9125058195315896</v>
      </c>
      <c r="R4029" t="s">
        <v>50</v>
      </c>
      <c r="S4029">
        <v>90</v>
      </c>
      <c r="T4029">
        <v>119</v>
      </c>
      <c r="U4029">
        <v>31</v>
      </c>
      <c r="V4029">
        <v>1.5</v>
      </c>
      <c r="W4029">
        <v>249</v>
      </c>
      <c r="X4029">
        <v>11028</v>
      </c>
      <c r="Y4029">
        <v>3</v>
      </c>
      <c r="Z4029" t="s">
        <v>80</v>
      </c>
      <c r="AA4029" t="s">
        <v>121</v>
      </c>
      <c r="AB4029">
        <v>10710</v>
      </c>
      <c r="AC4029">
        <v>0.5</v>
      </c>
    </row>
    <row r="4030" spans="13:29" x14ac:dyDescent="0.35">
      <c r="M4030" t="s">
        <v>44</v>
      </c>
      <c r="N4030">
        <v>17352975</v>
      </c>
      <c r="O4030" t="s">
        <v>25</v>
      </c>
      <c r="P4030">
        <v>52.299846156759301</v>
      </c>
      <c r="Q4030">
        <v>4.9917698174354497</v>
      </c>
      <c r="R4030" t="s">
        <v>50</v>
      </c>
      <c r="S4030">
        <v>69</v>
      </c>
      <c r="T4030">
        <v>279</v>
      </c>
      <c r="U4030">
        <v>51</v>
      </c>
      <c r="V4030">
        <v>2.76</v>
      </c>
      <c r="W4030">
        <v>80</v>
      </c>
      <c r="X4030">
        <v>11115</v>
      </c>
      <c r="Y4030">
        <v>3</v>
      </c>
      <c r="Z4030" t="s">
        <v>90</v>
      </c>
      <c r="AA4030" t="s">
        <v>122</v>
      </c>
      <c r="AB4030">
        <v>19251</v>
      </c>
      <c r="AC4030">
        <v>0.5</v>
      </c>
    </row>
    <row r="4031" spans="13:29" x14ac:dyDescent="0.35">
      <c r="M4031" t="s">
        <v>44</v>
      </c>
      <c r="N4031">
        <v>17424814</v>
      </c>
      <c r="O4031" t="s">
        <v>9</v>
      </c>
      <c r="P4031">
        <v>52.359575334398301</v>
      </c>
      <c r="Q4031">
        <v>4.9123737537616998</v>
      </c>
      <c r="R4031" t="s">
        <v>50</v>
      </c>
      <c r="S4031">
        <v>51</v>
      </c>
      <c r="T4031">
        <v>289</v>
      </c>
      <c r="U4031">
        <v>69</v>
      </c>
      <c r="V4031">
        <v>3.45</v>
      </c>
      <c r="W4031">
        <v>73</v>
      </c>
      <c r="X4031">
        <v>11150</v>
      </c>
      <c r="Y4031">
        <v>3</v>
      </c>
      <c r="Z4031" t="s">
        <v>64</v>
      </c>
      <c r="AA4031" t="s">
        <v>106</v>
      </c>
      <c r="AB4031">
        <v>14739</v>
      </c>
      <c r="AC4031">
        <v>0.5</v>
      </c>
    </row>
    <row r="4032" spans="13:29" x14ac:dyDescent="0.35">
      <c r="M4032" t="s">
        <v>44</v>
      </c>
      <c r="N4032">
        <v>17460902</v>
      </c>
      <c r="O4032" t="s">
        <v>14</v>
      </c>
      <c r="P4032">
        <v>52.3707274963148</v>
      </c>
      <c r="Q4032">
        <v>4.8576971114169103</v>
      </c>
      <c r="R4032" t="s">
        <v>50</v>
      </c>
      <c r="S4032">
        <v>80</v>
      </c>
      <c r="T4032">
        <v>158</v>
      </c>
      <c r="U4032">
        <v>45</v>
      </c>
      <c r="V4032">
        <v>2.2200000000000002</v>
      </c>
      <c r="W4032">
        <v>13</v>
      </c>
      <c r="X4032">
        <v>11176</v>
      </c>
      <c r="Y4032">
        <v>3</v>
      </c>
      <c r="Z4032" t="s">
        <v>56</v>
      </c>
      <c r="AA4032" t="s">
        <v>97</v>
      </c>
      <c r="AB4032">
        <v>12640</v>
      </c>
      <c r="AC4032">
        <v>0.5</v>
      </c>
    </row>
    <row r="4033" spans="13:29" x14ac:dyDescent="0.35">
      <c r="M4033" t="s">
        <v>44</v>
      </c>
      <c r="N4033">
        <v>17623132</v>
      </c>
      <c r="O4033" t="s">
        <v>7</v>
      </c>
      <c r="P4033">
        <v>52.364166379873403</v>
      </c>
      <c r="Q4033">
        <v>4.9030352844277196</v>
      </c>
      <c r="R4033" t="s">
        <v>50</v>
      </c>
      <c r="S4033">
        <v>205</v>
      </c>
      <c r="T4033">
        <v>89</v>
      </c>
      <c r="U4033">
        <v>21</v>
      </c>
      <c r="V4033">
        <v>1.1000000000000001</v>
      </c>
      <c r="W4033">
        <v>282</v>
      </c>
      <c r="X4033">
        <v>11293</v>
      </c>
      <c r="Y4033">
        <v>3</v>
      </c>
      <c r="Z4033" t="s">
        <v>68</v>
      </c>
      <c r="AA4033" t="s">
        <v>99</v>
      </c>
      <c r="AB4033">
        <v>18245</v>
      </c>
      <c r="AC4033">
        <v>0.5</v>
      </c>
    </row>
    <row r="4034" spans="13:29" x14ac:dyDescent="0.35">
      <c r="M4034" t="s">
        <v>44</v>
      </c>
      <c r="N4034">
        <v>17709173</v>
      </c>
      <c r="O4034" t="s">
        <v>8</v>
      </c>
      <c r="P4034">
        <v>52.354574104445803</v>
      </c>
      <c r="Q4034">
        <v>4.8708232501723403</v>
      </c>
      <c r="R4034" t="s">
        <v>50</v>
      </c>
      <c r="S4034">
        <v>100</v>
      </c>
      <c r="T4034">
        <v>301</v>
      </c>
      <c r="U4034">
        <v>95</v>
      </c>
      <c r="V4034">
        <v>4.54</v>
      </c>
      <c r="W4034">
        <v>98</v>
      </c>
      <c r="X4034">
        <v>11351</v>
      </c>
      <c r="Y4034">
        <v>3</v>
      </c>
      <c r="Z4034" t="s">
        <v>74</v>
      </c>
      <c r="AA4034" t="s">
        <v>111</v>
      </c>
      <c r="AB4034">
        <v>30100</v>
      </c>
      <c r="AC4034">
        <v>0.5</v>
      </c>
    </row>
    <row r="4035" spans="13:29" x14ac:dyDescent="0.35">
      <c r="M4035" t="s">
        <v>44</v>
      </c>
      <c r="N4035">
        <v>17825895</v>
      </c>
      <c r="O4035" t="s">
        <v>14</v>
      </c>
      <c r="P4035">
        <v>52.3701323350341</v>
      </c>
      <c r="Q4035">
        <v>4.8725583730827502</v>
      </c>
      <c r="R4035" t="s">
        <v>50</v>
      </c>
      <c r="S4035">
        <v>60</v>
      </c>
      <c r="T4035">
        <v>90</v>
      </c>
      <c r="U4035">
        <v>11</v>
      </c>
      <c r="V4035">
        <v>0.53</v>
      </c>
      <c r="W4035">
        <v>19</v>
      </c>
      <c r="X4035">
        <v>11414</v>
      </c>
      <c r="Y4035">
        <v>3</v>
      </c>
      <c r="Z4035" t="s">
        <v>56</v>
      </c>
      <c r="AA4035" t="s">
        <v>97</v>
      </c>
      <c r="AB4035">
        <v>5400</v>
      </c>
      <c r="AC4035">
        <v>0.5</v>
      </c>
    </row>
    <row r="4036" spans="13:29" x14ac:dyDescent="0.35">
      <c r="M4036" t="s">
        <v>44</v>
      </c>
      <c r="N4036">
        <v>17843863</v>
      </c>
      <c r="O4036" t="s">
        <v>14</v>
      </c>
      <c r="P4036">
        <v>52.362069407195897</v>
      </c>
      <c r="Q4036">
        <v>4.8673565074844802</v>
      </c>
      <c r="R4036" t="s">
        <v>50</v>
      </c>
      <c r="S4036">
        <v>125</v>
      </c>
      <c r="T4036">
        <v>311</v>
      </c>
      <c r="U4036">
        <v>39</v>
      </c>
      <c r="V4036">
        <v>1.97</v>
      </c>
      <c r="W4036">
        <v>5</v>
      </c>
      <c r="X4036">
        <v>11428</v>
      </c>
      <c r="Y4036">
        <v>3</v>
      </c>
      <c r="Z4036" t="s">
        <v>56</v>
      </c>
      <c r="AA4036" t="s">
        <v>97</v>
      </c>
      <c r="AB4036">
        <v>38875</v>
      </c>
      <c r="AC4036">
        <v>0.5</v>
      </c>
    </row>
    <row r="4037" spans="13:29" x14ac:dyDescent="0.35">
      <c r="M4037" t="s">
        <v>44</v>
      </c>
      <c r="N4037">
        <v>17858840</v>
      </c>
      <c r="O4037" t="s">
        <v>14</v>
      </c>
      <c r="P4037">
        <v>52.3626577058617</v>
      </c>
      <c r="Q4037">
        <v>4.8603188651811999</v>
      </c>
      <c r="R4037" t="s">
        <v>50</v>
      </c>
      <c r="S4037">
        <v>89</v>
      </c>
      <c r="T4037">
        <v>342</v>
      </c>
      <c r="U4037">
        <v>93</v>
      </c>
      <c r="V4037">
        <v>4.84</v>
      </c>
      <c r="W4037">
        <v>26</v>
      </c>
      <c r="X4037">
        <v>11437</v>
      </c>
      <c r="Y4037">
        <v>3</v>
      </c>
      <c r="Z4037" t="s">
        <v>56</v>
      </c>
      <c r="AA4037" t="s">
        <v>97</v>
      </c>
      <c r="AB4037">
        <v>30438</v>
      </c>
      <c r="AC4037">
        <v>0.5</v>
      </c>
    </row>
    <row r="4038" spans="13:29" x14ac:dyDescent="0.35">
      <c r="M4038" t="s">
        <v>44</v>
      </c>
      <c r="N4038">
        <v>17913931</v>
      </c>
      <c r="O4038" t="s">
        <v>20</v>
      </c>
      <c r="P4038">
        <v>52.366581020370504</v>
      </c>
      <c r="Q4038">
        <v>4.8446278548125701</v>
      </c>
      <c r="R4038" t="s">
        <v>50</v>
      </c>
      <c r="S4038">
        <v>68</v>
      </c>
      <c r="T4038">
        <v>260</v>
      </c>
      <c r="U4038">
        <v>79</v>
      </c>
      <c r="V4038">
        <v>3.97</v>
      </c>
      <c r="W4038">
        <v>71</v>
      </c>
      <c r="X4038">
        <v>11474</v>
      </c>
      <c r="Y4038">
        <v>3</v>
      </c>
      <c r="Z4038" t="s">
        <v>70</v>
      </c>
      <c r="AA4038" t="s">
        <v>104</v>
      </c>
      <c r="AB4038">
        <v>17680</v>
      </c>
      <c r="AC4038">
        <v>0.5</v>
      </c>
    </row>
    <row r="4039" spans="13:29" x14ac:dyDescent="0.35">
      <c r="M4039" t="s">
        <v>44</v>
      </c>
      <c r="N4039">
        <v>18100432</v>
      </c>
      <c r="O4039" t="s">
        <v>22</v>
      </c>
      <c r="P4039">
        <v>52.407425216925901</v>
      </c>
      <c r="Q4039">
        <v>4.9138809696471499</v>
      </c>
      <c r="R4039" t="s">
        <v>50</v>
      </c>
      <c r="S4039">
        <v>24</v>
      </c>
      <c r="T4039">
        <v>361</v>
      </c>
      <c r="U4039">
        <v>62</v>
      </c>
      <c r="V4039">
        <v>3.08</v>
      </c>
      <c r="W4039">
        <v>9</v>
      </c>
      <c r="X4039">
        <v>11614</v>
      </c>
      <c r="Y4039">
        <v>3</v>
      </c>
      <c r="Z4039" t="s">
        <v>80</v>
      </c>
      <c r="AA4039" t="s">
        <v>121</v>
      </c>
      <c r="AB4039">
        <v>8664</v>
      </c>
      <c r="AC4039">
        <v>0.5</v>
      </c>
    </row>
    <row r="4040" spans="13:29" x14ac:dyDescent="0.35">
      <c r="M4040" t="s">
        <v>44</v>
      </c>
      <c r="N4040">
        <v>18139965</v>
      </c>
      <c r="O4040" t="s">
        <v>14</v>
      </c>
      <c r="P4040">
        <v>52.374339483731902</v>
      </c>
      <c r="Q4040">
        <v>4.8619294223359697</v>
      </c>
      <c r="R4040" t="s">
        <v>50</v>
      </c>
      <c r="S4040">
        <v>73</v>
      </c>
      <c r="T4040">
        <v>259</v>
      </c>
      <c r="U4040">
        <v>38</v>
      </c>
      <c r="V4040">
        <v>2.44</v>
      </c>
      <c r="W4040">
        <v>91</v>
      </c>
      <c r="X4040">
        <v>11653</v>
      </c>
      <c r="Y4040">
        <v>3</v>
      </c>
      <c r="Z4040" t="s">
        <v>56</v>
      </c>
      <c r="AA4040" t="s">
        <v>97</v>
      </c>
      <c r="AB4040">
        <v>18907</v>
      </c>
      <c r="AC4040">
        <v>0.5</v>
      </c>
    </row>
    <row r="4041" spans="13:29" x14ac:dyDescent="0.35">
      <c r="M4041" t="s">
        <v>44</v>
      </c>
      <c r="N4041">
        <v>18149241</v>
      </c>
      <c r="O4041" t="s">
        <v>12</v>
      </c>
      <c r="P4041">
        <v>52.345807089212997</v>
      </c>
      <c r="Q4041">
        <v>4.9154202821400803</v>
      </c>
      <c r="R4041" t="s">
        <v>50</v>
      </c>
      <c r="S4041">
        <v>92</v>
      </c>
      <c r="T4041">
        <v>361</v>
      </c>
      <c r="U4041">
        <v>22</v>
      </c>
      <c r="V4041">
        <v>1.1299999999999999</v>
      </c>
      <c r="W4041">
        <v>15</v>
      </c>
      <c r="X4041">
        <v>11662</v>
      </c>
      <c r="Y4041">
        <v>3</v>
      </c>
      <c r="Z4041" t="s">
        <v>72</v>
      </c>
      <c r="AA4041" t="s">
        <v>96</v>
      </c>
      <c r="AB4041">
        <v>33212</v>
      </c>
      <c r="AC4041">
        <v>0.5</v>
      </c>
    </row>
    <row r="4042" spans="13:29" x14ac:dyDescent="0.35">
      <c r="M4042" t="s">
        <v>44</v>
      </c>
      <c r="N4042">
        <v>18172462</v>
      </c>
      <c r="O4042" t="s">
        <v>13</v>
      </c>
      <c r="P4042">
        <v>52.375398837593501</v>
      </c>
      <c r="Q4042">
        <v>4.9666674147226004</v>
      </c>
      <c r="R4042" t="s">
        <v>50</v>
      </c>
      <c r="S4042">
        <v>90</v>
      </c>
      <c r="T4042">
        <v>201</v>
      </c>
      <c r="U4042">
        <v>89</v>
      </c>
      <c r="V4042">
        <v>4.53</v>
      </c>
      <c r="W4042">
        <v>148</v>
      </c>
      <c r="X4042">
        <v>11685</v>
      </c>
      <c r="Y4042">
        <v>3</v>
      </c>
      <c r="Z4042" t="s">
        <v>86</v>
      </c>
      <c r="AA4042" t="s">
        <v>110</v>
      </c>
      <c r="AB4042">
        <v>18090</v>
      </c>
      <c r="AC4042">
        <v>0.5</v>
      </c>
    </row>
    <row r="4043" spans="13:29" x14ac:dyDescent="0.35">
      <c r="M4043" t="s">
        <v>44</v>
      </c>
      <c r="N4043">
        <v>18177973</v>
      </c>
      <c r="O4043" t="s">
        <v>22</v>
      </c>
      <c r="P4043">
        <v>52.407220878612698</v>
      </c>
      <c r="Q4043">
        <v>4.9148112975775096</v>
      </c>
      <c r="R4043" t="s">
        <v>50</v>
      </c>
      <c r="S4043">
        <v>56</v>
      </c>
      <c r="T4043">
        <v>359</v>
      </c>
      <c r="U4043">
        <v>29</v>
      </c>
      <c r="V4043">
        <v>1.46</v>
      </c>
      <c r="W4043">
        <v>15</v>
      </c>
      <c r="X4043">
        <v>11687</v>
      </c>
      <c r="Y4043">
        <v>3</v>
      </c>
      <c r="Z4043" t="s">
        <v>80</v>
      </c>
      <c r="AA4043" t="s">
        <v>121</v>
      </c>
      <c r="AB4043">
        <v>20104</v>
      </c>
      <c r="AC4043">
        <v>0.5</v>
      </c>
    </row>
    <row r="4044" spans="13:29" x14ac:dyDescent="0.35">
      <c r="M4044" t="s">
        <v>44</v>
      </c>
      <c r="N4044">
        <v>18208498</v>
      </c>
      <c r="O4044" t="s">
        <v>7</v>
      </c>
      <c r="P4044">
        <v>52.359934074364602</v>
      </c>
      <c r="Q4044">
        <v>4.8905524861980396</v>
      </c>
      <c r="R4044" t="s">
        <v>50</v>
      </c>
      <c r="S4044">
        <v>75</v>
      </c>
      <c r="T4044">
        <v>290</v>
      </c>
      <c r="U4044">
        <v>61</v>
      </c>
      <c r="V4044">
        <v>3.18</v>
      </c>
      <c r="W4044">
        <v>80</v>
      </c>
      <c r="X4044">
        <v>11726</v>
      </c>
      <c r="Y4044">
        <v>3</v>
      </c>
      <c r="Z4044" t="s">
        <v>68</v>
      </c>
      <c r="AA4044" t="s">
        <v>99</v>
      </c>
      <c r="AB4044">
        <v>21750</v>
      </c>
      <c r="AC4044">
        <v>0.5</v>
      </c>
    </row>
    <row r="4045" spans="13:29" x14ac:dyDescent="0.35">
      <c r="M4045" t="s">
        <v>44</v>
      </c>
      <c r="N4045">
        <v>18304390</v>
      </c>
      <c r="O4045" t="s">
        <v>14</v>
      </c>
      <c r="P4045">
        <v>52.3599045553526</v>
      </c>
      <c r="Q4045">
        <v>4.8632527367847098</v>
      </c>
      <c r="R4045" t="s">
        <v>50</v>
      </c>
      <c r="S4045">
        <v>65</v>
      </c>
      <c r="T4045">
        <v>342</v>
      </c>
      <c r="U4045">
        <v>69</v>
      </c>
      <c r="V4045">
        <v>3.64</v>
      </c>
      <c r="W4045">
        <v>13</v>
      </c>
      <c r="X4045">
        <v>11820</v>
      </c>
      <c r="Y4045">
        <v>3</v>
      </c>
      <c r="Z4045" t="s">
        <v>56</v>
      </c>
      <c r="AA4045" t="s">
        <v>97</v>
      </c>
      <c r="AB4045">
        <v>22230</v>
      </c>
      <c r="AC4045">
        <v>0.5</v>
      </c>
    </row>
    <row r="4046" spans="13:29" x14ac:dyDescent="0.35">
      <c r="M4046" t="s">
        <v>44</v>
      </c>
      <c r="N4046">
        <v>18322100</v>
      </c>
      <c r="O4046" t="s">
        <v>10</v>
      </c>
      <c r="P4046">
        <v>52.389948904090602</v>
      </c>
      <c r="Q4046">
        <v>4.9362167777013504</v>
      </c>
      <c r="R4046" t="s">
        <v>50</v>
      </c>
      <c r="S4046">
        <v>175</v>
      </c>
      <c r="T4046">
        <v>12</v>
      </c>
      <c r="U4046">
        <v>71</v>
      </c>
      <c r="V4046">
        <v>3.64</v>
      </c>
      <c r="W4046">
        <v>340</v>
      </c>
      <c r="X4046">
        <v>11835</v>
      </c>
      <c r="Y4046">
        <v>3</v>
      </c>
      <c r="Z4046" t="s">
        <v>78</v>
      </c>
      <c r="AA4046" t="s">
        <v>98</v>
      </c>
      <c r="AB4046">
        <v>2100</v>
      </c>
      <c r="AC4046">
        <v>0.5</v>
      </c>
    </row>
    <row r="4047" spans="13:29" x14ac:dyDescent="0.35">
      <c r="M4047" t="s">
        <v>44</v>
      </c>
      <c r="N4047">
        <v>18382396</v>
      </c>
      <c r="O4047" t="s">
        <v>13</v>
      </c>
      <c r="P4047">
        <v>52.357666010616299</v>
      </c>
      <c r="Q4047">
        <v>4.99772046555145</v>
      </c>
      <c r="R4047" t="s">
        <v>50</v>
      </c>
      <c r="S4047">
        <v>245</v>
      </c>
      <c r="T4047">
        <v>31</v>
      </c>
      <c r="U4047">
        <v>2</v>
      </c>
      <c r="V4047">
        <v>0.11</v>
      </c>
      <c r="W4047">
        <v>326</v>
      </c>
      <c r="X4047">
        <v>11894</v>
      </c>
      <c r="Y4047">
        <v>3</v>
      </c>
      <c r="Z4047" t="s">
        <v>86</v>
      </c>
      <c r="AA4047" t="s">
        <v>110</v>
      </c>
      <c r="AB4047">
        <v>7595</v>
      </c>
      <c r="AC4047">
        <v>0.5</v>
      </c>
    </row>
    <row r="4048" spans="13:29" x14ac:dyDescent="0.35">
      <c r="M4048" t="s">
        <v>44</v>
      </c>
      <c r="N4048">
        <v>18402145</v>
      </c>
      <c r="O4048" t="s">
        <v>7</v>
      </c>
      <c r="P4048">
        <v>52.361246008984999</v>
      </c>
      <c r="Q4048">
        <v>4.9093341230518401</v>
      </c>
      <c r="R4048" t="s">
        <v>50</v>
      </c>
      <c r="S4048">
        <v>100</v>
      </c>
      <c r="T4048">
        <v>16</v>
      </c>
      <c r="U4048">
        <v>3</v>
      </c>
      <c r="V4048">
        <v>0.15</v>
      </c>
      <c r="W4048">
        <v>334</v>
      </c>
      <c r="X4048">
        <v>11910</v>
      </c>
      <c r="Y4048">
        <v>3</v>
      </c>
      <c r="Z4048" t="s">
        <v>68</v>
      </c>
      <c r="AA4048" t="s">
        <v>99</v>
      </c>
      <c r="AB4048">
        <v>1600</v>
      </c>
      <c r="AC4048">
        <v>0.5</v>
      </c>
    </row>
    <row r="4049" spans="13:29" x14ac:dyDescent="0.35">
      <c r="M4049" t="s">
        <v>44</v>
      </c>
      <c r="N4049">
        <v>18432113</v>
      </c>
      <c r="O4049" t="s">
        <v>18</v>
      </c>
      <c r="P4049">
        <v>52.359985415194203</v>
      </c>
      <c r="Q4049">
        <v>4.9340395391348402</v>
      </c>
      <c r="R4049" t="s">
        <v>50</v>
      </c>
      <c r="S4049">
        <v>75</v>
      </c>
      <c r="T4049">
        <v>340</v>
      </c>
      <c r="U4049">
        <v>52</v>
      </c>
      <c r="V4049">
        <v>2.66</v>
      </c>
      <c r="W4049">
        <v>44</v>
      </c>
      <c r="X4049">
        <v>11944</v>
      </c>
      <c r="Y4049">
        <v>3</v>
      </c>
      <c r="Z4049" t="s">
        <v>66</v>
      </c>
      <c r="AA4049" t="s">
        <v>102</v>
      </c>
      <c r="AB4049">
        <v>25500</v>
      </c>
      <c r="AC4049">
        <v>0.5</v>
      </c>
    </row>
    <row r="4050" spans="13:29" x14ac:dyDescent="0.35">
      <c r="M4050" t="s">
        <v>44</v>
      </c>
      <c r="N4050">
        <v>18545507</v>
      </c>
      <c r="O4050" t="s">
        <v>18</v>
      </c>
      <c r="P4050">
        <v>52.377225110037799</v>
      </c>
      <c r="Q4050">
        <v>4.9408514605307801</v>
      </c>
      <c r="R4050" t="s">
        <v>50</v>
      </c>
      <c r="S4050">
        <v>110</v>
      </c>
      <c r="T4050">
        <v>347</v>
      </c>
      <c r="U4050">
        <v>49</v>
      </c>
      <c r="V4050">
        <v>2.57</v>
      </c>
      <c r="W4050">
        <v>96</v>
      </c>
      <c r="X4050">
        <v>12042</v>
      </c>
      <c r="Y4050">
        <v>3</v>
      </c>
      <c r="Z4050" t="s">
        <v>66</v>
      </c>
      <c r="AA4050" t="s">
        <v>102</v>
      </c>
      <c r="AB4050">
        <v>38170</v>
      </c>
      <c r="AC4050">
        <v>0.5</v>
      </c>
    </row>
    <row r="4051" spans="13:29" x14ac:dyDescent="0.35">
      <c r="M4051" t="s">
        <v>44</v>
      </c>
      <c r="N4051">
        <v>18631508</v>
      </c>
      <c r="O4051" t="s">
        <v>14</v>
      </c>
      <c r="P4051">
        <v>52.3703711009614</v>
      </c>
      <c r="Q4051">
        <v>4.8654497882535699</v>
      </c>
      <c r="R4051" t="s">
        <v>50</v>
      </c>
      <c r="S4051">
        <v>79</v>
      </c>
      <c r="T4051">
        <v>345</v>
      </c>
      <c r="U4051">
        <v>117</v>
      </c>
      <c r="V4051">
        <v>6.15</v>
      </c>
      <c r="W4051">
        <v>20</v>
      </c>
      <c r="X4051">
        <v>12120</v>
      </c>
      <c r="Y4051">
        <v>3</v>
      </c>
      <c r="Z4051" t="s">
        <v>56</v>
      </c>
      <c r="AA4051" t="s">
        <v>97</v>
      </c>
      <c r="AB4051">
        <v>27255</v>
      </c>
      <c r="AC4051">
        <v>0.5</v>
      </c>
    </row>
    <row r="4052" spans="13:29" x14ac:dyDescent="0.35">
      <c r="M4052" t="s">
        <v>44</v>
      </c>
      <c r="N4052">
        <v>18799813</v>
      </c>
      <c r="O4052" t="s">
        <v>23</v>
      </c>
      <c r="P4052">
        <v>52.410400215649801</v>
      </c>
      <c r="Q4052">
        <v>4.9303117878803402</v>
      </c>
      <c r="R4052" t="s">
        <v>50</v>
      </c>
      <c r="S4052">
        <v>99</v>
      </c>
      <c r="T4052">
        <v>279</v>
      </c>
      <c r="U4052">
        <v>14</v>
      </c>
      <c r="V4052">
        <v>0.8</v>
      </c>
      <c r="W4052">
        <v>86</v>
      </c>
      <c r="X4052">
        <v>12228</v>
      </c>
      <c r="Y4052">
        <v>3</v>
      </c>
      <c r="Z4052" t="s">
        <v>76</v>
      </c>
      <c r="AA4052" t="s">
        <v>115</v>
      </c>
      <c r="AB4052">
        <v>27621</v>
      </c>
      <c r="AC4052">
        <v>0.5</v>
      </c>
    </row>
    <row r="4053" spans="13:29" x14ac:dyDescent="0.35">
      <c r="M4053" t="s">
        <v>44</v>
      </c>
      <c r="N4053">
        <v>18838612</v>
      </c>
      <c r="O4053" t="s">
        <v>11</v>
      </c>
      <c r="P4053">
        <v>52.344930538068603</v>
      </c>
      <c r="Q4053">
        <v>4.8922197964033298</v>
      </c>
      <c r="R4053" t="s">
        <v>50</v>
      </c>
      <c r="S4053">
        <v>60</v>
      </c>
      <c r="T4053">
        <v>314</v>
      </c>
      <c r="U4053">
        <v>70</v>
      </c>
      <c r="V4053">
        <v>3.97</v>
      </c>
      <c r="W4053">
        <v>45</v>
      </c>
      <c r="X4053">
        <v>12268</v>
      </c>
      <c r="Y4053">
        <v>3</v>
      </c>
      <c r="Z4053" t="s">
        <v>58</v>
      </c>
      <c r="AA4053" t="s">
        <v>103</v>
      </c>
      <c r="AB4053">
        <v>18840</v>
      </c>
      <c r="AC4053">
        <v>0.5</v>
      </c>
    </row>
    <row r="4054" spans="13:29" x14ac:dyDescent="0.35">
      <c r="M4054" t="s">
        <v>44</v>
      </c>
      <c r="N4054">
        <v>18847611</v>
      </c>
      <c r="O4054" t="s">
        <v>25</v>
      </c>
      <c r="P4054">
        <v>52.301683230997</v>
      </c>
      <c r="Q4054">
        <v>4.9918988639864601</v>
      </c>
      <c r="R4054" t="s">
        <v>50</v>
      </c>
      <c r="S4054">
        <v>59</v>
      </c>
      <c r="T4054">
        <v>278</v>
      </c>
      <c r="U4054">
        <v>47</v>
      </c>
      <c r="V4054">
        <v>2.5299999999999998</v>
      </c>
      <c r="W4054">
        <v>81</v>
      </c>
      <c r="X4054">
        <v>12274</v>
      </c>
      <c r="Y4054">
        <v>3</v>
      </c>
      <c r="Z4054" t="s">
        <v>90</v>
      </c>
      <c r="AA4054" t="s">
        <v>122</v>
      </c>
      <c r="AB4054">
        <v>16402</v>
      </c>
      <c r="AC4054">
        <v>0.5</v>
      </c>
    </row>
    <row r="4055" spans="13:29" x14ac:dyDescent="0.35">
      <c r="M4055" t="s">
        <v>44</v>
      </c>
      <c r="N4055">
        <v>19090861</v>
      </c>
      <c r="O4055" t="s">
        <v>18</v>
      </c>
      <c r="P4055">
        <v>52.363599113228403</v>
      </c>
      <c r="Q4055">
        <v>4.9427794360569104</v>
      </c>
      <c r="R4055" t="s">
        <v>50</v>
      </c>
      <c r="S4055">
        <v>50</v>
      </c>
      <c r="T4055">
        <v>356</v>
      </c>
      <c r="U4055">
        <v>16</v>
      </c>
      <c r="V4055">
        <v>0.87</v>
      </c>
      <c r="W4055">
        <v>49</v>
      </c>
      <c r="X4055">
        <v>12485</v>
      </c>
      <c r="Y4055">
        <v>3</v>
      </c>
      <c r="Z4055" t="s">
        <v>66</v>
      </c>
      <c r="AA4055" t="s">
        <v>102</v>
      </c>
      <c r="AB4055">
        <v>17800</v>
      </c>
      <c r="AC4055">
        <v>0.5</v>
      </c>
    </row>
    <row r="4056" spans="13:29" x14ac:dyDescent="0.35">
      <c r="M4056" t="s">
        <v>44</v>
      </c>
      <c r="N4056">
        <v>19180398</v>
      </c>
      <c r="O4056" t="s">
        <v>17</v>
      </c>
      <c r="P4056">
        <v>52.379566049481703</v>
      </c>
      <c r="Q4056">
        <v>4.8208292409400499</v>
      </c>
      <c r="R4056" t="s">
        <v>50</v>
      </c>
      <c r="S4056">
        <v>84</v>
      </c>
      <c r="T4056">
        <v>14</v>
      </c>
      <c r="U4056">
        <v>42</v>
      </c>
      <c r="V4056">
        <v>2.4700000000000002</v>
      </c>
      <c r="W4056">
        <v>344</v>
      </c>
      <c r="X4056">
        <v>12565</v>
      </c>
      <c r="Y4056">
        <v>3</v>
      </c>
      <c r="Z4056" t="s">
        <v>94</v>
      </c>
      <c r="AA4056" t="s">
        <v>116</v>
      </c>
      <c r="AB4056">
        <v>1176</v>
      </c>
      <c r="AC4056">
        <v>0.5</v>
      </c>
    </row>
    <row r="4057" spans="13:29" x14ac:dyDescent="0.35">
      <c r="M4057" t="s">
        <v>44</v>
      </c>
      <c r="N4057">
        <v>19203951</v>
      </c>
      <c r="O4057" t="s">
        <v>7</v>
      </c>
      <c r="P4057">
        <v>52.360276013722299</v>
      </c>
      <c r="Q4057">
        <v>4.8907388642808503</v>
      </c>
      <c r="R4057" t="s">
        <v>50</v>
      </c>
      <c r="S4057">
        <v>85</v>
      </c>
      <c r="T4057">
        <v>324</v>
      </c>
      <c r="U4057">
        <v>61</v>
      </c>
      <c r="V4057">
        <v>3.54</v>
      </c>
      <c r="W4057">
        <v>73</v>
      </c>
      <c r="X4057">
        <v>12594</v>
      </c>
      <c r="Y4057">
        <v>3</v>
      </c>
      <c r="Z4057" t="s">
        <v>68</v>
      </c>
      <c r="AA4057" t="s">
        <v>99</v>
      </c>
      <c r="AB4057">
        <v>27540</v>
      </c>
      <c r="AC4057">
        <v>0.5</v>
      </c>
    </row>
    <row r="4058" spans="13:29" x14ac:dyDescent="0.35">
      <c r="M4058" t="s">
        <v>44</v>
      </c>
      <c r="N4058">
        <v>19216429</v>
      </c>
      <c r="O4058" t="s">
        <v>14</v>
      </c>
      <c r="P4058">
        <v>52.370680449341698</v>
      </c>
      <c r="Q4058">
        <v>4.8700551313111999</v>
      </c>
      <c r="R4058" t="s">
        <v>50</v>
      </c>
      <c r="S4058">
        <v>79</v>
      </c>
      <c r="T4058">
        <v>337</v>
      </c>
      <c r="U4058">
        <v>71</v>
      </c>
      <c r="V4058">
        <v>4.07</v>
      </c>
      <c r="W4058">
        <v>13</v>
      </c>
      <c r="X4058">
        <v>12610</v>
      </c>
      <c r="Y4058">
        <v>3</v>
      </c>
      <c r="Z4058" t="s">
        <v>56</v>
      </c>
      <c r="AA4058" t="s">
        <v>97</v>
      </c>
      <c r="AB4058">
        <v>26623</v>
      </c>
      <c r="AC4058">
        <v>0.5</v>
      </c>
    </row>
    <row r="4059" spans="13:29" x14ac:dyDescent="0.35">
      <c r="M4059" t="s">
        <v>44</v>
      </c>
      <c r="N4059">
        <v>19218327</v>
      </c>
      <c r="O4059" t="s">
        <v>11</v>
      </c>
      <c r="P4059">
        <v>52.354481189908903</v>
      </c>
      <c r="Q4059">
        <v>4.8981902707278397</v>
      </c>
      <c r="R4059" t="s">
        <v>50</v>
      </c>
      <c r="S4059">
        <v>100</v>
      </c>
      <c r="T4059">
        <v>321</v>
      </c>
      <c r="U4059">
        <v>127</v>
      </c>
      <c r="V4059">
        <v>7.09</v>
      </c>
      <c r="W4059">
        <v>3</v>
      </c>
      <c r="X4059">
        <v>12613</v>
      </c>
      <c r="Y4059">
        <v>3</v>
      </c>
      <c r="Z4059" t="s">
        <v>58</v>
      </c>
      <c r="AA4059" t="s">
        <v>103</v>
      </c>
      <c r="AB4059">
        <v>32100</v>
      </c>
      <c r="AC4059">
        <v>0.5</v>
      </c>
    </row>
    <row r="4060" spans="13:29" x14ac:dyDescent="0.35">
      <c r="M4060" t="s">
        <v>44</v>
      </c>
      <c r="N4060">
        <v>19461718</v>
      </c>
      <c r="O4060" t="s">
        <v>13</v>
      </c>
      <c r="P4060">
        <v>52.3773355211558</v>
      </c>
      <c r="Q4060">
        <v>4.9564995727849199</v>
      </c>
      <c r="R4060" t="s">
        <v>50</v>
      </c>
      <c r="S4060">
        <v>90</v>
      </c>
      <c r="T4060">
        <v>358</v>
      </c>
      <c r="U4060">
        <v>57</v>
      </c>
      <c r="V4060">
        <v>3.41</v>
      </c>
      <c r="W4060">
        <v>6</v>
      </c>
      <c r="X4060">
        <v>12806</v>
      </c>
      <c r="Y4060">
        <v>3</v>
      </c>
      <c r="Z4060" t="s">
        <v>86</v>
      </c>
      <c r="AA4060" t="s">
        <v>110</v>
      </c>
      <c r="AB4060">
        <v>32220</v>
      </c>
      <c r="AC4060">
        <v>0.5</v>
      </c>
    </row>
    <row r="4061" spans="13:29" x14ac:dyDescent="0.35">
      <c r="M4061" t="s">
        <v>44</v>
      </c>
      <c r="N4061">
        <v>19667168</v>
      </c>
      <c r="O4061" t="s">
        <v>7</v>
      </c>
      <c r="P4061">
        <v>52.361267238132001</v>
      </c>
      <c r="Q4061">
        <v>4.8981429545633199</v>
      </c>
      <c r="R4061" t="s">
        <v>50</v>
      </c>
      <c r="S4061">
        <v>109</v>
      </c>
      <c r="T4061">
        <v>324</v>
      </c>
      <c r="U4061">
        <v>39</v>
      </c>
      <c r="V4061">
        <v>3.12</v>
      </c>
      <c r="W4061">
        <v>74</v>
      </c>
      <c r="X4061">
        <v>12987</v>
      </c>
      <c r="Y4061">
        <v>3</v>
      </c>
      <c r="Z4061" t="s">
        <v>68</v>
      </c>
      <c r="AA4061" t="s">
        <v>99</v>
      </c>
      <c r="AB4061">
        <v>35316</v>
      </c>
      <c r="AC4061">
        <v>0.5</v>
      </c>
    </row>
    <row r="4062" spans="13:29" x14ac:dyDescent="0.35">
      <c r="M4062" t="s">
        <v>44</v>
      </c>
      <c r="N4062">
        <v>19674172</v>
      </c>
      <c r="O4062" t="s">
        <v>14</v>
      </c>
      <c r="P4062">
        <v>52.360389698735297</v>
      </c>
      <c r="Q4062">
        <v>4.86487185198955</v>
      </c>
      <c r="R4062" t="s">
        <v>50</v>
      </c>
      <c r="S4062">
        <v>220</v>
      </c>
      <c r="T4062">
        <v>48</v>
      </c>
      <c r="U4062">
        <v>73</v>
      </c>
      <c r="V4062">
        <v>4.24</v>
      </c>
      <c r="W4062">
        <v>315</v>
      </c>
      <c r="X4062">
        <v>12998</v>
      </c>
      <c r="Y4062">
        <v>3</v>
      </c>
      <c r="Z4062" t="s">
        <v>56</v>
      </c>
      <c r="AA4062" t="s">
        <v>97</v>
      </c>
      <c r="AB4062">
        <v>10560</v>
      </c>
      <c r="AC4062">
        <v>0.5</v>
      </c>
    </row>
    <row r="4063" spans="13:29" x14ac:dyDescent="0.35">
      <c r="M4063" t="s">
        <v>44</v>
      </c>
      <c r="N4063">
        <v>19689332</v>
      </c>
      <c r="O4063" t="s">
        <v>14</v>
      </c>
      <c r="P4063">
        <v>52.371980020547298</v>
      </c>
      <c r="Q4063">
        <v>4.85375719449691</v>
      </c>
      <c r="R4063" t="s">
        <v>50</v>
      </c>
      <c r="S4063">
        <v>60</v>
      </c>
      <c r="T4063">
        <v>289</v>
      </c>
      <c r="U4063">
        <v>77</v>
      </c>
      <c r="V4063">
        <v>4.82</v>
      </c>
      <c r="W4063">
        <v>34</v>
      </c>
      <c r="X4063">
        <v>13019</v>
      </c>
      <c r="Y4063">
        <v>3</v>
      </c>
      <c r="Z4063" t="s">
        <v>56</v>
      </c>
      <c r="AA4063" t="s">
        <v>97</v>
      </c>
      <c r="AB4063">
        <v>17340</v>
      </c>
      <c r="AC4063">
        <v>0.5</v>
      </c>
    </row>
    <row r="4064" spans="13:29" x14ac:dyDescent="0.35">
      <c r="M4064" t="s">
        <v>44</v>
      </c>
      <c r="N4064">
        <v>19727000</v>
      </c>
      <c r="O4064" t="s">
        <v>13</v>
      </c>
      <c r="P4064">
        <v>52.3617934327293</v>
      </c>
      <c r="Q4064">
        <v>4.9750748075441704</v>
      </c>
      <c r="R4064" t="s">
        <v>50</v>
      </c>
      <c r="S4064">
        <v>95</v>
      </c>
      <c r="T4064">
        <v>250</v>
      </c>
      <c r="U4064">
        <v>15</v>
      </c>
      <c r="V4064">
        <v>0.93</v>
      </c>
      <c r="W4064">
        <v>5</v>
      </c>
      <c r="X4064">
        <v>13049</v>
      </c>
      <c r="Y4064">
        <v>3</v>
      </c>
      <c r="Z4064" t="s">
        <v>86</v>
      </c>
      <c r="AA4064" t="s">
        <v>110</v>
      </c>
      <c r="AB4064">
        <v>23750</v>
      </c>
      <c r="AC4064">
        <v>0.5</v>
      </c>
    </row>
    <row r="4065" spans="13:29" x14ac:dyDescent="0.35">
      <c r="M4065" t="s">
        <v>44</v>
      </c>
      <c r="N4065">
        <v>19739943</v>
      </c>
      <c r="O4065" t="s">
        <v>18</v>
      </c>
      <c r="P4065">
        <v>52.3699350477753</v>
      </c>
      <c r="Q4065">
        <v>4.9362806039737297</v>
      </c>
      <c r="R4065" t="s">
        <v>50</v>
      </c>
      <c r="S4065">
        <v>99</v>
      </c>
      <c r="T4065">
        <v>291</v>
      </c>
      <c r="U4065">
        <v>26</v>
      </c>
      <c r="V4065">
        <v>1.58</v>
      </c>
      <c r="W4065">
        <v>91</v>
      </c>
      <c r="X4065">
        <v>13061</v>
      </c>
      <c r="Y4065">
        <v>3</v>
      </c>
      <c r="Z4065" t="s">
        <v>66</v>
      </c>
      <c r="AA4065" t="s">
        <v>102</v>
      </c>
      <c r="AB4065">
        <v>28809</v>
      </c>
      <c r="AC4065">
        <v>0.5</v>
      </c>
    </row>
    <row r="4066" spans="13:29" x14ac:dyDescent="0.35">
      <c r="M4066" t="s">
        <v>44</v>
      </c>
      <c r="N4066">
        <v>19755080</v>
      </c>
      <c r="O4066" t="s">
        <v>21</v>
      </c>
      <c r="P4066">
        <v>52.343676941747603</v>
      </c>
      <c r="Q4066">
        <v>4.82321010597546</v>
      </c>
      <c r="R4066" t="s">
        <v>50</v>
      </c>
      <c r="S4066">
        <v>70</v>
      </c>
      <c r="T4066">
        <v>299</v>
      </c>
      <c r="U4066">
        <v>56</v>
      </c>
      <c r="V4066">
        <v>3.39</v>
      </c>
      <c r="W4066">
        <v>58</v>
      </c>
      <c r="X4066">
        <v>13077</v>
      </c>
      <c r="Y4066">
        <v>3</v>
      </c>
      <c r="Z4066" t="s">
        <v>88</v>
      </c>
      <c r="AA4066" t="s">
        <v>105</v>
      </c>
      <c r="AB4066">
        <v>20930</v>
      </c>
      <c r="AC4066">
        <v>0.5</v>
      </c>
    </row>
    <row r="4067" spans="13:29" x14ac:dyDescent="0.35">
      <c r="M4067" t="s">
        <v>44</v>
      </c>
      <c r="N4067">
        <v>19763797</v>
      </c>
      <c r="O4067" t="s">
        <v>19</v>
      </c>
      <c r="P4067">
        <v>52.3765949530504</v>
      </c>
      <c r="Q4067">
        <v>4.8382044169996599</v>
      </c>
      <c r="R4067" t="s">
        <v>50</v>
      </c>
      <c r="S4067">
        <v>120</v>
      </c>
      <c r="T4067">
        <v>184</v>
      </c>
      <c r="U4067">
        <v>13</v>
      </c>
      <c r="V4067">
        <v>0.77</v>
      </c>
      <c r="W4067">
        <v>181</v>
      </c>
      <c r="X4067">
        <v>13092</v>
      </c>
      <c r="Y4067">
        <v>3</v>
      </c>
      <c r="Z4067" t="s">
        <v>62</v>
      </c>
      <c r="AA4067" t="s">
        <v>101</v>
      </c>
      <c r="AB4067">
        <v>22080</v>
      </c>
      <c r="AC4067">
        <v>0.5</v>
      </c>
    </row>
    <row r="4068" spans="13:29" x14ac:dyDescent="0.35">
      <c r="M4068" t="s">
        <v>44</v>
      </c>
      <c r="N4068">
        <v>19796439</v>
      </c>
      <c r="O4068" t="s">
        <v>24</v>
      </c>
      <c r="P4068">
        <v>52.353410189921</v>
      </c>
      <c r="Q4068">
        <v>4.8167644799066096</v>
      </c>
      <c r="R4068" t="s">
        <v>50</v>
      </c>
      <c r="S4068">
        <v>200</v>
      </c>
      <c r="T4068">
        <v>229</v>
      </c>
      <c r="U4068">
        <v>11</v>
      </c>
      <c r="V4068">
        <v>0.96</v>
      </c>
      <c r="W4068">
        <v>235</v>
      </c>
      <c r="X4068">
        <v>13126</v>
      </c>
      <c r="Y4068">
        <v>3</v>
      </c>
      <c r="Z4068" t="s">
        <v>84</v>
      </c>
      <c r="AA4068" t="s">
        <v>118</v>
      </c>
      <c r="AB4068">
        <v>45800</v>
      </c>
      <c r="AC4068">
        <v>0.5</v>
      </c>
    </row>
    <row r="4069" spans="13:29" x14ac:dyDescent="0.35">
      <c r="M4069" t="s">
        <v>44</v>
      </c>
      <c r="N4069">
        <v>19796647</v>
      </c>
      <c r="O4069" t="s">
        <v>15</v>
      </c>
      <c r="P4069">
        <v>52.376904048198</v>
      </c>
      <c r="Q4069">
        <v>4.8768024653265201</v>
      </c>
      <c r="R4069" t="s">
        <v>50</v>
      </c>
      <c r="S4069">
        <v>120</v>
      </c>
      <c r="T4069">
        <v>340</v>
      </c>
      <c r="U4069">
        <v>42</v>
      </c>
      <c r="V4069">
        <v>2.5499999999999998</v>
      </c>
      <c r="W4069">
        <v>299</v>
      </c>
      <c r="X4069">
        <v>13127</v>
      </c>
      <c r="Y4069">
        <v>3</v>
      </c>
      <c r="Z4069" t="s">
        <v>60</v>
      </c>
      <c r="AA4069" t="s">
        <v>100</v>
      </c>
      <c r="AB4069">
        <v>40800</v>
      </c>
      <c r="AC4069">
        <v>0.5</v>
      </c>
    </row>
    <row r="4070" spans="13:29" x14ac:dyDescent="0.35">
      <c r="M4070" t="s">
        <v>44</v>
      </c>
      <c r="N4070">
        <v>19800554</v>
      </c>
      <c r="O4070" t="s">
        <v>18</v>
      </c>
      <c r="P4070">
        <v>52.3772998258138</v>
      </c>
      <c r="Q4070">
        <v>4.9231353847598696</v>
      </c>
      <c r="R4070" t="s">
        <v>50</v>
      </c>
      <c r="S4070">
        <v>115</v>
      </c>
      <c r="T4070">
        <v>261</v>
      </c>
      <c r="U4070">
        <v>29</v>
      </c>
      <c r="V4070">
        <v>1.82</v>
      </c>
      <c r="W4070">
        <v>259</v>
      </c>
      <c r="X4070">
        <v>13136</v>
      </c>
      <c r="Y4070">
        <v>3</v>
      </c>
      <c r="Z4070" t="s">
        <v>66</v>
      </c>
      <c r="AA4070" t="s">
        <v>102</v>
      </c>
      <c r="AB4070">
        <v>30015</v>
      </c>
      <c r="AC4070">
        <v>0.5</v>
      </c>
    </row>
    <row r="4071" spans="13:29" x14ac:dyDescent="0.35">
      <c r="M4071" t="s">
        <v>44</v>
      </c>
      <c r="N4071">
        <v>19842435</v>
      </c>
      <c r="O4071" t="s">
        <v>14</v>
      </c>
      <c r="P4071">
        <v>52.369573510658</v>
      </c>
      <c r="Q4071">
        <v>4.8729245765574198</v>
      </c>
      <c r="R4071" t="s">
        <v>50</v>
      </c>
      <c r="S4071">
        <v>80</v>
      </c>
      <c r="T4071">
        <v>360</v>
      </c>
      <c r="U4071">
        <v>46</v>
      </c>
      <c r="V4071">
        <v>2.78</v>
      </c>
      <c r="W4071">
        <v>7</v>
      </c>
      <c r="X4071">
        <v>13186</v>
      </c>
      <c r="Y4071">
        <v>3</v>
      </c>
      <c r="Z4071" t="s">
        <v>56</v>
      </c>
      <c r="AA4071" t="s">
        <v>97</v>
      </c>
      <c r="AB4071">
        <v>28800</v>
      </c>
      <c r="AC4071">
        <v>0.5</v>
      </c>
    </row>
    <row r="4072" spans="13:29" x14ac:dyDescent="0.35">
      <c r="M4072" t="s">
        <v>44</v>
      </c>
      <c r="N4072">
        <v>19956203</v>
      </c>
      <c r="O4072" t="s">
        <v>7</v>
      </c>
      <c r="P4072">
        <v>52.372830603220898</v>
      </c>
      <c r="Q4072">
        <v>4.9009611981965904</v>
      </c>
      <c r="R4072" t="s">
        <v>50</v>
      </c>
      <c r="S4072">
        <v>250</v>
      </c>
      <c r="T4072">
        <v>231</v>
      </c>
      <c r="U4072">
        <v>20</v>
      </c>
      <c r="V4072">
        <v>1.29</v>
      </c>
      <c r="W4072">
        <v>341</v>
      </c>
      <c r="X4072">
        <v>13320</v>
      </c>
      <c r="Y4072">
        <v>3</v>
      </c>
      <c r="Z4072" t="s">
        <v>68</v>
      </c>
      <c r="AA4072" t="s">
        <v>99</v>
      </c>
      <c r="AB4072">
        <v>57750</v>
      </c>
      <c r="AC4072">
        <v>0.5</v>
      </c>
    </row>
    <row r="4073" spans="13:29" x14ac:dyDescent="0.35">
      <c r="M4073" t="s">
        <v>44</v>
      </c>
      <c r="N4073">
        <v>19957087</v>
      </c>
      <c r="O4073" t="s">
        <v>23</v>
      </c>
      <c r="P4073">
        <v>52.393890039866598</v>
      </c>
      <c r="Q4073">
        <v>4.9962750711048098</v>
      </c>
      <c r="R4073" t="s">
        <v>50</v>
      </c>
      <c r="S4073">
        <v>80</v>
      </c>
      <c r="T4073">
        <v>118</v>
      </c>
      <c r="U4073">
        <v>39</v>
      </c>
      <c r="V4073">
        <v>2.36</v>
      </c>
      <c r="W4073">
        <v>253</v>
      </c>
      <c r="X4073">
        <v>13322</v>
      </c>
      <c r="Y4073">
        <v>3</v>
      </c>
      <c r="Z4073" t="s">
        <v>76</v>
      </c>
      <c r="AA4073" t="s">
        <v>115</v>
      </c>
      <c r="AB4073">
        <v>9440</v>
      </c>
      <c r="AC4073">
        <v>0.5</v>
      </c>
    </row>
    <row r="4074" spans="13:29" x14ac:dyDescent="0.35">
      <c r="M4074" t="s">
        <v>44</v>
      </c>
      <c r="N4074">
        <v>19977803</v>
      </c>
      <c r="O4074" t="s">
        <v>21</v>
      </c>
      <c r="P4074">
        <v>52.343261569602497</v>
      </c>
      <c r="Q4074">
        <v>4.8218178906829401</v>
      </c>
      <c r="R4074" t="s">
        <v>50</v>
      </c>
      <c r="S4074">
        <v>70</v>
      </c>
      <c r="T4074">
        <v>329</v>
      </c>
      <c r="U4074">
        <v>43</v>
      </c>
      <c r="V4074">
        <v>2.59</v>
      </c>
      <c r="W4074">
        <v>106</v>
      </c>
      <c r="X4074">
        <v>13346</v>
      </c>
      <c r="Y4074">
        <v>3</v>
      </c>
      <c r="Z4074" t="s">
        <v>88</v>
      </c>
      <c r="AA4074" t="s">
        <v>105</v>
      </c>
      <c r="AB4074">
        <v>23030</v>
      </c>
      <c r="AC4074">
        <v>0.5</v>
      </c>
    </row>
    <row r="4075" spans="13:29" x14ac:dyDescent="0.35">
      <c r="M4075" t="s">
        <v>44</v>
      </c>
      <c r="N4075">
        <v>19988595</v>
      </c>
      <c r="O4075" t="s">
        <v>19</v>
      </c>
      <c r="P4075">
        <v>52.378790818688202</v>
      </c>
      <c r="Q4075">
        <v>4.8593133425764297</v>
      </c>
      <c r="R4075" t="s">
        <v>50</v>
      </c>
      <c r="S4075">
        <v>160</v>
      </c>
      <c r="T4075">
        <v>292</v>
      </c>
      <c r="U4075">
        <v>48</v>
      </c>
      <c r="V4075">
        <v>3.01</v>
      </c>
      <c r="W4075">
        <v>75</v>
      </c>
      <c r="X4075">
        <v>13356</v>
      </c>
      <c r="Y4075">
        <v>3</v>
      </c>
      <c r="Z4075" t="s">
        <v>62</v>
      </c>
      <c r="AA4075" t="s">
        <v>101</v>
      </c>
      <c r="AB4075">
        <v>46720</v>
      </c>
      <c r="AC4075">
        <v>0.5</v>
      </c>
    </row>
    <row r="4076" spans="13:29" x14ac:dyDescent="0.35">
      <c r="M4076" t="s">
        <v>44</v>
      </c>
      <c r="N4076">
        <v>19994542</v>
      </c>
      <c r="O4076" t="s">
        <v>14</v>
      </c>
      <c r="P4076">
        <v>52.367054491525799</v>
      </c>
      <c r="Q4076">
        <v>4.8521514621477202</v>
      </c>
      <c r="R4076" t="s">
        <v>50</v>
      </c>
      <c r="S4076">
        <v>80</v>
      </c>
      <c r="T4076">
        <v>356</v>
      </c>
      <c r="U4076">
        <v>27</v>
      </c>
      <c r="V4076">
        <v>1.71</v>
      </c>
      <c r="W4076">
        <v>10</v>
      </c>
      <c r="X4076">
        <v>13363</v>
      </c>
      <c r="Y4076">
        <v>3</v>
      </c>
      <c r="Z4076" t="s">
        <v>56</v>
      </c>
      <c r="AA4076" t="s">
        <v>97</v>
      </c>
      <c r="AB4076">
        <v>28480</v>
      </c>
      <c r="AC4076">
        <v>0.5</v>
      </c>
    </row>
    <row r="4077" spans="13:29" x14ac:dyDescent="0.35">
      <c r="M4077" t="s">
        <v>44</v>
      </c>
      <c r="N4077">
        <v>20027589</v>
      </c>
      <c r="O4077" t="s">
        <v>14</v>
      </c>
      <c r="P4077">
        <v>52.368815816614998</v>
      </c>
      <c r="Q4077">
        <v>4.8737295521988298</v>
      </c>
      <c r="R4077" t="s">
        <v>50</v>
      </c>
      <c r="S4077">
        <v>55</v>
      </c>
      <c r="T4077">
        <v>279</v>
      </c>
      <c r="U4077">
        <v>23</v>
      </c>
      <c r="V4077">
        <v>1.41</v>
      </c>
      <c r="W4077">
        <v>27</v>
      </c>
      <c r="X4077">
        <v>13396</v>
      </c>
      <c r="Y4077">
        <v>3</v>
      </c>
      <c r="Z4077" t="s">
        <v>56</v>
      </c>
      <c r="AA4077" t="s">
        <v>97</v>
      </c>
      <c r="AB4077">
        <v>15345</v>
      </c>
      <c r="AC4077">
        <v>0.5</v>
      </c>
    </row>
    <row r="4078" spans="13:29" x14ac:dyDescent="0.35">
      <c r="M4078" t="s">
        <v>44</v>
      </c>
      <c r="N4078">
        <v>20033275</v>
      </c>
      <c r="O4078" t="s">
        <v>9</v>
      </c>
      <c r="P4078">
        <v>52.353810842917603</v>
      </c>
      <c r="Q4078">
        <v>4.9243497395365203</v>
      </c>
      <c r="R4078" t="s">
        <v>50</v>
      </c>
      <c r="S4078">
        <v>100</v>
      </c>
      <c r="T4078">
        <v>306</v>
      </c>
      <c r="U4078">
        <v>2</v>
      </c>
      <c r="V4078">
        <v>0.13</v>
      </c>
      <c r="W4078">
        <v>16</v>
      </c>
      <c r="X4078">
        <v>13405</v>
      </c>
      <c r="Y4078">
        <v>3</v>
      </c>
      <c r="Z4078" t="s">
        <v>64</v>
      </c>
      <c r="AA4078" t="s">
        <v>106</v>
      </c>
      <c r="AB4078">
        <v>30600</v>
      </c>
      <c r="AC4078">
        <v>0.5</v>
      </c>
    </row>
    <row r="4079" spans="13:29" x14ac:dyDescent="0.35">
      <c r="M4079" t="s">
        <v>44</v>
      </c>
      <c r="N4079">
        <v>20059212</v>
      </c>
      <c r="O4079" t="s">
        <v>15</v>
      </c>
      <c r="P4079">
        <v>52.375417110699203</v>
      </c>
      <c r="Q4079">
        <v>4.8720232158652301</v>
      </c>
      <c r="R4079" t="s">
        <v>50</v>
      </c>
      <c r="S4079">
        <v>78</v>
      </c>
      <c r="T4079">
        <v>274</v>
      </c>
      <c r="U4079">
        <v>9</v>
      </c>
      <c r="V4079">
        <v>0.56999999999999995</v>
      </c>
      <c r="W4079">
        <v>71</v>
      </c>
      <c r="X4079">
        <v>13433</v>
      </c>
      <c r="Y4079">
        <v>3</v>
      </c>
      <c r="Z4079" t="s">
        <v>60</v>
      </c>
      <c r="AA4079" t="s">
        <v>100</v>
      </c>
      <c r="AB4079">
        <v>21372</v>
      </c>
      <c r="AC4079">
        <v>0.5</v>
      </c>
    </row>
    <row r="4080" spans="13:29" x14ac:dyDescent="0.35">
      <c r="M4080" t="s">
        <v>44</v>
      </c>
      <c r="N4080">
        <v>20187296</v>
      </c>
      <c r="O4080" t="s">
        <v>12</v>
      </c>
      <c r="P4080">
        <v>52.342415936170397</v>
      </c>
      <c r="Q4080">
        <v>4.9549116489266298</v>
      </c>
      <c r="R4080" t="s">
        <v>50</v>
      </c>
      <c r="S4080">
        <v>80</v>
      </c>
      <c r="T4080">
        <v>28</v>
      </c>
      <c r="U4080">
        <v>23</v>
      </c>
      <c r="V4080">
        <v>1.54</v>
      </c>
      <c r="W4080">
        <v>84</v>
      </c>
      <c r="X4080">
        <v>13550</v>
      </c>
      <c r="Y4080">
        <v>3</v>
      </c>
      <c r="Z4080" t="s">
        <v>72</v>
      </c>
      <c r="AA4080" t="s">
        <v>96</v>
      </c>
      <c r="AB4080">
        <v>2240</v>
      </c>
      <c r="AC4080">
        <v>0.5</v>
      </c>
    </row>
    <row r="4081" spans="13:29" x14ac:dyDescent="0.35">
      <c r="M4081" t="s">
        <v>44</v>
      </c>
      <c r="N4081">
        <v>20197910</v>
      </c>
      <c r="O4081" t="s">
        <v>7</v>
      </c>
      <c r="P4081">
        <v>52.368504207226401</v>
      </c>
      <c r="Q4081">
        <v>4.89881197896469</v>
      </c>
      <c r="R4081" t="s">
        <v>50</v>
      </c>
      <c r="S4081">
        <v>130</v>
      </c>
      <c r="T4081">
        <v>207</v>
      </c>
      <c r="U4081">
        <v>58</v>
      </c>
      <c r="V4081">
        <v>3.62</v>
      </c>
      <c r="W4081">
        <v>173</v>
      </c>
      <c r="X4081">
        <v>13559</v>
      </c>
      <c r="Y4081">
        <v>3</v>
      </c>
      <c r="Z4081" t="s">
        <v>68</v>
      </c>
      <c r="AA4081" t="s">
        <v>99</v>
      </c>
      <c r="AB4081">
        <v>26910</v>
      </c>
      <c r="AC4081">
        <v>0.5</v>
      </c>
    </row>
    <row r="4082" spans="13:29" x14ac:dyDescent="0.35">
      <c r="M4082" t="s">
        <v>44</v>
      </c>
      <c r="N4082">
        <v>20232108</v>
      </c>
      <c r="O4082" t="s">
        <v>7</v>
      </c>
      <c r="P4082">
        <v>52.371373951205001</v>
      </c>
      <c r="Q4082">
        <v>4.9009681976863897</v>
      </c>
      <c r="R4082" t="s">
        <v>50</v>
      </c>
      <c r="S4082">
        <v>178</v>
      </c>
      <c r="T4082">
        <v>22</v>
      </c>
      <c r="U4082">
        <v>11</v>
      </c>
      <c r="V4082">
        <v>0.74</v>
      </c>
      <c r="W4082">
        <v>364</v>
      </c>
      <c r="X4082">
        <v>13597</v>
      </c>
      <c r="Y4082">
        <v>3</v>
      </c>
      <c r="Z4082" t="s">
        <v>68</v>
      </c>
      <c r="AA4082" t="s">
        <v>99</v>
      </c>
      <c r="AB4082">
        <v>3916</v>
      </c>
      <c r="AC4082">
        <v>0.5</v>
      </c>
    </row>
    <row r="4083" spans="13:29" x14ac:dyDescent="0.35">
      <c r="M4083" t="s">
        <v>44</v>
      </c>
      <c r="N4083">
        <v>20498694</v>
      </c>
      <c r="O4083" t="s">
        <v>14</v>
      </c>
      <c r="P4083">
        <v>52.361824607949302</v>
      </c>
      <c r="Q4083">
        <v>4.8758655057834401</v>
      </c>
      <c r="R4083" t="s">
        <v>50</v>
      </c>
      <c r="S4083">
        <v>125</v>
      </c>
      <c r="T4083">
        <v>5</v>
      </c>
      <c r="U4083">
        <v>51</v>
      </c>
      <c r="V4083">
        <v>3.28</v>
      </c>
      <c r="W4083">
        <v>350</v>
      </c>
      <c r="X4083">
        <v>13782</v>
      </c>
      <c r="Y4083">
        <v>3</v>
      </c>
      <c r="Z4083" t="s">
        <v>56</v>
      </c>
      <c r="AA4083" t="s">
        <v>97</v>
      </c>
      <c r="AB4083">
        <v>625</v>
      </c>
      <c r="AC4083">
        <v>0.5</v>
      </c>
    </row>
    <row r="4084" spans="13:29" x14ac:dyDescent="0.35">
      <c r="M4084" t="s">
        <v>44</v>
      </c>
      <c r="N4084">
        <v>20516768</v>
      </c>
      <c r="O4084" t="s">
        <v>11</v>
      </c>
      <c r="P4084">
        <v>52.352763087642998</v>
      </c>
      <c r="Q4084">
        <v>4.8948154292618398</v>
      </c>
      <c r="R4084" t="s">
        <v>50</v>
      </c>
      <c r="S4084">
        <v>59</v>
      </c>
      <c r="T4084">
        <v>229</v>
      </c>
      <c r="U4084">
        <v>81</v>
      </c>
      <c r="V4084">
        <v>5.59</v>
      </c>
      <c r="W4084">
        <v>172</v>
      </c>
      <c r="X4084">
        <v>13794</v>
      </c>
      <c r="Y4084">
        <v>3</v>
      </c>
      <c r="Z4084" t="s">
        <v>58</v>
      </c>
      <c r="AA4084" t="s">
        <v>103</v>
      </c>
      <c r="AB4084">
        <v>13511</v>
      </c>
      <c r="AC4084">
        <v>0.5</v>
      </c>
    </row>
    <row r="4085" spans="13:29" x14ac:dyDescent="0.35">
      <c r="M4085" t="s">
        <v>44</v>
      </c>
      <c r="N4085">
        <v>20548504</v>
      </c>
      <c r="O4085" t="s">
        <v>12</v>
      </c>
      <c r="P4085">
        <v>52.347041002057701</v>
      </c>
      <c r="Q4085">
        <v>4.9384937074062698</v>
      </c>
      <c r="R4085" t="s">
        <v>50</v>
      </c>
      <c r="S4085">
        <v>60</v>
      </c>
      <c r="T4085">
        <v>324</v>
      </c>
      <c r="U4085">
        <v>21</v>
      </c>
      <c r="V4085">
        <v>1.41</v>
      </c>
      <c r="W4085">
        <v>46</v>
      </c>
      <c r="X4085">
        <v>13808</v>
      </c>
      <c r="Y4085">
        <v>3</v>
      </c>
      <c r="Z4085" t="s">
        <v>72</v>
      </c>
      <c r="AA4085" t="s">
        <v>96</v>
      </c>
      <c r="AB4085">
        <v>19440</v>
      </c>
      <c r="AC4085">
        <v>0.5</v>
      </c>
    </row>
    <row r="4086" spans="13:29" x14ac:dyDescent="0.35">
      <c r="M4086" t="s">
        <v>44</v>
      </c>
      <c r="N4086">
        <v>20716743</v>
      </c>
      <c r="O4086" t="s">
        <v>11</v>
      </c>
      <c r="P4086">
        <v>52.347605604294799</v>
      </c>
      <c r="Q4086">
        <v>4.8891246634974701</v>
      </c>
      <c r="R4086" t="s">
        <v>50</v>
      </c>
      <c r="S4086">
        <v>120</v>
      </c>
      <c r="T4086">
        <v>265</v>
      </c>
      <c r="U4086">
        <v>9</v>
      </c>
      <c r="V4086">
        <v>0.61</v>
      </c>
      <c r="W4086">
        <v>54</v>
      </c>
      <c r="X4086">
        <v>13926</v>
      </c>
      <c r="Y4086">
        <v>3</v>
      </c>
      <c r="Z4086" t="s">
        <v>58</v>
      </c>
      <c r="AA4086" t="s">
        <v>103</v>
      </c>
      <c r="AB4086">
        <v>31800</v>
      </c>
      <c r="AC4086">
        <v>0.5</v>
      </c>
    </row>
    <row r="4087" spans="13:29" x14ac:dyDescent="0.35">
      <c r="M4087" t="s">
        <v>44</v>
      </c>
      <c r="N4087">
        <v>20766535</v>
      </c>
      <c r="O4087" t="s">
        <v>9</v>
      </c>
      <c r="P4087">
        <v>52.359805784769897</v>
      </c>
      <c r="Q4087">
        <v>4.9266032997515401</v>
      </c>
      <c r="R4087" t="s">
        <v>50</v>
      </c>
      <c r="S4087">
        <v>155</v>
      </c>
      <c r="T4087">
        <v>233</v>
      </c>
      <c r="U4087">
        <v>7</v>
      </c>
      <c r="V4087">
        <v>0.47</v>
      </c>
      <c r="W4087">
        <v>7</v>
      </c>
      <c r="X4087">
        <v>13953</v>
      </c>
      <c r="Y4087">
        <v>3</v>
      </c>
      <c r="Z4087" t="s">
        <v>64</v>
      </c>
      <c r="AA4087" t="s">
        <v>106</v>
      </c>
      <c r="AB4087">
        <v>36115</v>
      </c>
      <c r="AC4087">
        <v>0.5</v>
      </c>
    </row>
    <row r="4088" spans="13:29" x14ac:dyDescent="0.35">
      <c r="M4088" t="s">
        <v>44</v>
      </c>
      <c r="N4088">
        <v>20778306</v>
      </c>
      <c r="O4088" t="s">
        <v>7</v>
      </c>
      <c r="P4088">
        <v>52.372286692225302</v>
      </c>
      <c r="Q4088">
        <v>4.9022301219143598</v>
      </c>
      <c r="R4088" t="s">
        <v>50</v>
      </c>
      <c r="S4088">
        <v>215</v>
      </c>
      <c r="T4088">
        <v>286</v>
      </c>
      <c r="U4088">
        <v>38</v>
      </c>
      <c r="V4088">
        <v>2.83</v>
      </c>
      <c r="W4088">
        <v>69</v>
      </c>
      <c r="X4088">
        <v>13967</v>
      </c>
      <c r="Y4088">
        <v>3</v>
      </c>
      <c r="Z4088" t="s">
        <v>68</v>
      </c>
      <c r="AA4088" t="s">
        <v>99</v>
      </c>
      <c r="AB4088">
        <v>61490</v>
      </c>
      <c r="AC4088">
        <v>0.5</v>
      </c>
    </row>
    <row r="4089" spans="13:29" x14ac:dyDescent="0.35">
      <c r="M4089" t="s">
        <v>44</v>
      </c>
      <c r="N4089">
        <v>20792976</v>
      </c>
      <c r="O4089" t="s">
        <v>25</v>
      </c>
      <c r="P4089">
        <v>52.293080451362002</v>
      </c>
      <c r="Q4089">
        <v>4.9697095905050599</v>
      </c>
      <c r="R4089" t="s">
        <v>50</v>
      </c>
      <c r="S4089">
        <v>65</v>
      </c>
      <c r="T4089">
        <v>15</v>
      </c>
      <c r="U4089">
        <v>30</v>
      </c>
      <c r="V4089">
        <v>2</v>
      </c>
      <c r="W4089">
        <v>357</v>
      </c>
      <c r="X4089">
        <v>13980</v>
      </c>
      <c r="Y4089">
        <v>3</v>
      </c>
      <c r="Z4089" t="s">
        <v>90</v>
      </c>
      <c r="AA4089" t="s">
        <v>122</v>
      </c>
      <c r="AB4089">
        <v>975</v>
      </c>
      <c r="AC4089">
        <v>0.5</v>
      </c>
    </row>
    <row r="4090" spans="13:29" x14ac:dyDescent="0.35">
      <c r="M4090" t="s">
        <v>44</v>
      </c>
      <c r="N4090">
        <v>20793220</v>
      </c>
      <c r="O4090" t="s">
        <v>25</v>
      </c>
      <c r="P4090">
        <v>52.292830348595999</v>
      </c>
      <c r="Q4090">
        <v>4.9687548282880503</v>
      </c>
      <c r="R4090" t="s">
        <v>50</v>
      </c>
      <c r="S4090">
        <v>55</v>
      </c>
      <c r="T4090">
        <v>13</v>
      </c>
      <c r="U4090">
        <v>40</v>
      </c>
      <c r="V4090">
        <v>2.73</v>
      </c>
      <c r="W4090">
        <v>356</v>
      </c>
      <c r="X4090">
        <v>13981</v>
      </c>
      <c r="Y4090">
        <v>3</v>
      </c>
      <c r="Z4090" t="s">
        <v>90</v>
      </c>
      <c r="AA4090" t="s">
        <v>122</v>
      </c>
      <c r="AB4090">
        <v>715</v>
      </c>
      <c r="AC4090">
        <v>0.5</v>
      </c>
    </row>
    <row r="4091" spans="13:29" x14ac:dyDescent="0.35">
      <c r="M4091" t="s">
        <v>44</v>
      </c>
      <c r="N4091">
        <v>20857622</v>
      </c>
      <c r="O4091" t="s">
        <v>12</v>
      </c>
      <c r="P4091">
        <v>52.356311447482597</v>
      </c>
      <c r="Q4091">
        <v>4.9324525209016503</v>
      </c>
      <c r="R4091" t="s">
        <v>50</v>
      </c>
      <c r="S4091">
        <v>95</v>
      </c>
      <c r="T4091">
        <v>165</v>
      </c>
      <c r="U4091">
        <v>33</v>
      </c>
      <c r="V4091">
        <v>2.46</v>
      </c>
      <c r="W4091">
        <v>166</v>
      </c>
      <c r="X4091">
        <v>14029</v>
      </c>
      <c r="Y4091">
        <v>3</v>
      </c>
      <c r="Z4091" t="s">
        <v>72</v>
      </c>
      <c r="AA4091" t="s">
        <v>96</v>
      </c>
      <c r="AB4091">
        <v>15675</v>
      </c>
      <c r="AC4091">
        <v>0.5</v>
      </c>
    </row>
    <row r="4092" spans="13:29" x14ac:dyDescent="0.35">
      <c r="M4092" t="s">
        <v>44</v>
      </c>
      <c r="N4092">
        <v>20914126</v>
      </c>
      <c r="O4092" t="s">
        <v>19</v>
      </c>
      <c r="P4092">
        <v>52.382544986283897</v>
      </c>
      <c r="Q4092">
        <v>4.8587627496557504</v>
      </c>
      <c r="R4092" t="s">
        <v>50</v>
      </c>
      <c r="S4092">
        <v>220</v>
      </c>
      <c r="T4092">
        <v>278</v>
      </c>
      <c r="U4092">
        <v>10</v>
      </c>
      <c r="V4092">
        <v>0.67</v>
      </c>
      <c r="W4092">
        <v>77</v>
      </c>
      <c r="X4092">
        <v>14077</v>
      </c>
      <c r="Y4092">
        <v>3</v>
      </c>
      <c r="Z4092" t="s">
        <v>62</v>
      </c>
      <c r="AA4092" t="s">
        <v>101</v>
      </c>
      <c r="AB4092">
        <v>61160</v>
      </c>
      <c r="AC4092">
        <v>0.5</v>
      </c>
    </row>
    <row r="4093" spans="13:29" x14ac:dyDescent="0.35">
      <c r="M4093" t="s">
        <v>44</v>
      </c>
      <c r="N4093">
        <v>21009564</v>
      </c>
      <c r="O4093" t="s">
        <v>7</v>
      </c>
      <c r="P4093">
        <v>52.368828652505002</v>
      </c>
      <c r="Q4093">
        <v>4.89775594330521</v>
      </c>
      <c r="R4093" t="s">
        <v>50</v>
      </c>
      <c r="S4093">
        <v>109</v>
      </c>
      <c r="T4093">
        <v>299</v>
      </c>
      <c r="U4093">
        <v>65</v>
      </c>
      <c r="V4093">
        <v>4.4400000000000004</v>
      </c>
      <c r="W4093">
        <v>155</v>
      </c>
      <c r="X4093">
        <v>14163</v>
      </c>
      <c r="Y4093">
        <v>3</v>
      </c>
      <c r="Z4093" t="s">
        <v>68</v>
      </c>
      <c r="AA4093" t="s">
        <v>99</v>
      </c>
      <c r="AB4093">
        <v>32591</v>
      </c>
      <c r="AC4093">
        <v>0.5</v>
      </c>
    </row>
    <row r="4094" spans="13:29" x14ac:dyDescent="0.35">
      <c r="M4094" t="s">
        <v>44</v>
      </c>
      <c r="N4094">
        <v>21048359</v>
      </c>
      <c r="O4094" t="s">
        <v>20</v>
      </c>
      <c r="P4094">
        <v>52.357643902741302</v>
      </c>
      <c r="Q4094">
        <v>4.8268555320574604</v>
      </c>
      <c r="R4094" t="s">
        <v>50</v>
      </c>
      <c r="S4094">
        <v>70</v>
      </c>
      <c r="T4094">
        <v>362</v>
      </c>
      <c r="U4094">
        <v>18</v>
      </c>
      <c r="V4094">
        <v>1.35</v>
      </c>
      <c r="W4094">
        <v>1</v>
      </c>
      <c r="X4094">
        <v>14189</v>
      </c>
      <c r="Y4094">
        <v>3</v>
      </c>
      <c r="Z4094" t="s">
        <v>70</v>
      </c>
      <c r="AA4094" t="s">
        <v>104</v>
      </c>
      <c r="AB4094">
        <v>25340</v>
      </c>
      <c r="AC4094">
        <v>0.5</v>
      </c>
    </row>
    <row r="4095" spans="13:29" x14ac:dyDescent="0.35">
      <c r="M4095" t="s">
        <v>44</v>
      </c>
      <c r="N4095">
        <v>21079012</v>
      </c>
      <c r="O4095" t="s">
        <v>24</v>
      </c>
      <c r="P4095">
        <v>52.352826038871498</v>
      </c>
      <c r="Q4095">
        <v>4.8080574956633102</v>
      </c>
      <c r="R4095" t="s">
        <v>50</v>
      </c>
      <c r="S4095">
        <v>45</v>
      </c>
      <c r="T4095">
        <v>46</v>
      </c>
      <c r="U4095">
        <v>40</v>
      </c>
      <c r="V4095">
        <v>2.76</v>
      </c>
      <c r="W4095">
        <v>293</v>
      </c>
      <c r="X4095">
        <v>14212</v>
      </c>
      <c r="Y4095">
        <v>3</v>
      </c>
      <c r="Z4095" t="s">
        <v>84</v>
      </c>
      <c r="AA4095" t="s">
        <v>118</v>
      </c>
      <c r="AB4095">
        <v>2070</v>
      </c>
      <c r="AC4095">
        <v>0.5</v>
      </c>
    </row>
    <row r="4096" spans="13:29" x14ac:dyDescent="0.35">
      <c r="M4096" t="s">
        <v>44</v>
      </c>
      <c r="N4096">
        <v>21118786</v>
      </c>
      <c r="O4096" t="s">
        <v>8</v>
      </c>
      <c r="P4096">
        <v>52.354558271550303</v>
      </c>
      <c r="Q4096">
        <v>4.8694607143541901</v>
      </c>
      <c r="R4096" t="s">
        <v>50</v>
      </c>
      <c r="S4096">
        <v>99</v>
      </c>
      <c r="T4096">
        <v>151</v>
      </c>
      <c r="U4096">
        <v>35</v>
      </c>
      <c r="V4096">
        <v>2.61</v>
      </c>
      <c r="W4096">
        <v>274</v>
      </c>
      <c r="X4096">
        <v>14251</v>
      </c>
      <c r="Y4096">
        <v>3</v>
      </c>
      <c r="Z4096" t="s">
        <v>74</v>
      </c>
      <c r="AA4096" t="s">
        <v>111</v>
      </c>
      <c r="AB4096">
        <v>14949</v>
      </c>
      <c r="AC4096">
        <v>0.5</v>
      </c>
    </row>
    <row r="4097" spans="13:29" x14ac:dyDescent="0.35">
      <c r="M4097" t="s">
        <v>44</v>
      </c>
      <c r="N4097">
        <v>21168227</v>
      </c>
      <c r="O4097" t="s">
        <v>14</v>
      </c>
      <c r="P4097">
        <v>52.367906763011099</v>
      </c>
      <c r="Q4097">
        <v>4.8704080934551897</v>
      </c>
      <c r="R4097" t="s">
        <v>50</v>
      </c>
      <c r="S4097">
        <v>85</v>
      </c>
      <c r="T4097">
        <v>41</v>
      </c>
      <c r="U4097">
        <v>45</v>
      </c>
      <c r="V4097">
        <v>3.15</v>
      </c>
      <c r="W4097">
        <v>322</v>
      </c>
      <c r="X4097">
        <v>14276</v>
      </c>
      <c r="Y4097">
        <v>3</v>
      </c>
      <c r="Z4097" t="s">
        <v>56</v>
      </c>
      <c r="AA4097" t="s">
        <v>97</v>
      </c>
      <c r="AB4097">
        <v>3485</v>
      </c>
      <c r="AC4097">
        <v>0.5</v>
      </c>
    </row>
    <row r="4098" spans="13:29" x14ac:dyDescent="0.35">
      <c r="M4098" t="s">
        <v>44</v>
      </c>
      <c r="N4098">
        <v>21299518</v>
      </c>
      <c r="O4098" t="s">
        <v>7</v>
      </c>
      <c r="P4098">
        <v>52.361735988776601</v>
      </c>
      <c r="Q4098">
        <v>4.8872918833271903</v>
      </c>
      <c r="R4098" t="s">
        <v>50</v>
      </c>
      <c r="S4098">
        <v>150</v>
      </c>
      <c r="T4098">
        <v>42</v>
      </c>
      <c r="U4098">
        <v>45</v>
      </c>
      <c r="V4098">
        <v>3.48</v>
      </c>
      <c r="W4098">
        <v>247</v>
      </c>
      <c r="X4098">
        <v>14387</v>
      </c>
      <c r="Y4098">
        <v>3</v>
      </c>
      <c r="Z4098" t="s">
        <v>68</v>
      </c>
      <c r="AA4098" t="s">
        <v>99</v>
      </c>
      <c r="AB4098">
        <v>6300</v>
      </c>
      <c r="AC4098">
        <v>0.5</v>
      </c>
    </row>
    <row r="4099" spans="13:29" x14ac:dyDescent="0.35">
      <c r="M4099" t="s">
        <v>44</v>
      </c>
      <c r="N4099">
        <v>21404570</v>
      </c>
      <c r="O4099" t="s">
        <v>17</v>
      </c>
      <c r="P4099">
        <v>52.3809384383406</v>
      </c>
      <c r="Q4099">
        <v>4.8210566193253896</v>
      </c>
      <c r="R4099" t="s">
        <v>50</v>
      </c>
      <c r="S4099">
        <v>76</v>
      </c>
      <c r="T4099">
        <v>297</v>
      </c>
      <c r="U4099">
        <v>26</v>
      </c>
      <c r="V4099">
        <v>1.89</v>
      </c>
      <c r="W4099">
        <v>77</v>
      </c>
      <c r="X4099">
        <v>14480</v>
      </c>
      <c r="Y4099">
        <v>3</v>
      </c>
      <c r="Z4099" t="s">
        <v>94</v>
      </c>
      <c r="AA4099" t="s">
        <v>116</v>
      </c>
      <c r="AB4099">
        <v>22572</v>
      </c>
      <c r="AC4099">
        <v>0.5</v>
      </c>
    </row>
    <row r="4100" spans="13:29" x14ac:dyDescent="0.35">
      <c r="M4100" t="s">
        <v>44</v>
      </c>
      <c r="N4100">
        <v>21442128</v>
      </c>
      <c r="O4100" t="s">
        <v>14</v>
      </c>
      <c r="P4100">
        <v>52.365133144063698</v>
      </c>
      <c r="Q4100">
        <v>4.8780699319947498</v>
      </c>
      <c r="R4100" t="s">
        <v>50</v>
      </c>
      <c r="S4100">
        <v>66</v>
      </c>
      <c r="T4100">
        <v>350</v>
      </c>
      <c r="U4100">
        <v>13</v>
      </c>
      <c r="V4100">
        <v>1.01</v>
      </c>
      <c r="W4100">
        <v>3</v>
      </c>
      <c r="X4100">
        <v>14504</v>
      </c>
      <c r="Y4100">
        <v>3</v>
      </c>
      <c r="Z4100" t="s">
        <v>56</v>
      </c>
      <c r="AA4100" t="s">
        <v>97</v>
      </c>
      <c r="AB4100">
        <v>23100</v>
      </c>
      <c r="AC4100">
        <v>0.5</v>
      </c>
    </row>
    <row r="4101" spans="13:29" x14ac:dyDescent="0.35">
      <c r="M4101" t="s">
        <v>44</v>
      </c>
      <c r="N4101">
        <v>21574619</v>
      </c>
      <c r="O4101" t="s">
        <v>13</v>
      </c>
      <c r="P4101">
        <v>52.358454568221497</v>
      </c>
      <c r="Q4101">
        <v>4.9818647721421199</v>
      </c>
      <c r="R4101" t="s">
        <v>50</v>
      </c>
      <c r="S4101">
        <v>100</v>
      </c>
      <c r="T4101">
        <v>295</v>
      </c>
      <c r="U4101">
        <v>53</v>
      </c>
      <c r="V4101">
        <v>3.95</v>
      </c>
      <c r="W4101">
        <v>348</v>
      </c>
      <c r="X4101">
        <v>14620</v>
      </c>
      <c r="Y4101">
        <v>3</v>
      </c>
      <c r="Z4101" t="s">
        <v>86</v>
      </c>
      <c r="AA4101" t="s">
        <v>110</v>
      </c>
      <c r="AB4101">
        <v>29500</v>
      </c>
      <c r="AC4101">
        <v>0.5</v>
      </c>
    </row>
    <row r="4102" spans="13:29" x14ac:dyDescent="0.35">
      <c r="M4102" t="s">
        <v>44</v>
      </c>
      <c r="N4102">
        <v>21587236</v>
      </c>
      <c r="O4102" t="s">
        <v>11</v>
      </c>
      <c r="P4102">
        <v>52.356871638760097</v>
      </c>
      <c r="Q4102">
        <v>4.8876620487371802</v>
      </c>
      <c r="R4102" t="s">
        <v>50</v>
      </c>
      <c r="S4102">
        <v>56</v>
      </c>
      <c r="T4102">
        <v>301</v>
      </c>
      <c r="U4102">
        <v>13</v>
      </c>
      <c r="V4102">
        <v>0.98</v>
      </c>
      <c r="W4102">
        <v>6</v>
      </c>
      <c r="X4102">
        <v>14635</v>
      </c>
      <c r="Y4102">
        <v>3</v>
      </c>
      <c r="Z4102" t="s">
        <v>58</v>
      </c>
      <c r="AA4102" t="s">
        <v>103</v>
      </c>
      <c r="AB4102">
        <v>16856</v>
      </c>
      <c r="AC4102">
        <v>0.5</v>
      </c>
    </row>
    <row r="4103" spans="13:29" x14ac:dyDescent="0.35">
      <c r="M4103" t="s">
        <v>44</v>
      </c>
      <c r="N4103">
        <v>21639688</v>
      </c>
      <c r="O4103" t="s">
        <v>7</v>
      </c>
      <c r="P4103">
        <v>52.371658706890798</v>
      </c>
      <c r="Q4103">
        <v>4.9215222372927396</v>
      </c>
      <c r="R4103" t="s">
        <v>50</v>
      </c>
      <c r="S4103">
        <v>100</v>
      </c>
      <c r="T4103">
        <v>291</v>
      </c>
      <c r="U4103">
        <v>12</v>
      </c>
      <c r="V4103">
        <v>1</v>
      </c>
      <c r="W4103">
        <v>43</v>
      </c>
      <c r="X4103">
        <v>14679</v>
      </c>
      <c r="Y4103">
        <v>3</v>
      </c>
      <c r="Z4103" t="s">
        <v>68</v>
      </c>
      <c r="AA4103" t="s">
        <v>99</v>
      </c>
      <c r="AB4103">
        <v>29100</v>
      </c>
      <c r="AC4103">
        <v>0.5</v>
      </c>
    </row>
    <row r="4104" spans="13:29" x14ac:dyDescent="0.35">
      <c r="M4104" t="s">
        <v>44</v>
      </c>
      <c r="N4104">
        <v>21696109</v>
      </c>
      <c r="O4104" t="s">
        <v>10</v>
      </c>
      <c r="P4104">
        <v>52.384195278171902</v>
      </c>
      <c r="Q4104">
        <v>4.9247983645080504</v>
      </c>
      <c r="R4104" t="s">
        <v>50</v>
      </c>
      <c r="S4104">
        <v>145</v>
      </c>
      <c r="T4104">
        <v>41</v>
      </c>
      <c r="U4104">
        <v>50</v>
      </c>
      <c r="V4104">
        <v>3.85</v>
      </c>
      <c r="W4104">
        <v>231</v>
      </c>
      <c r="X4104">
        <v>14732</v>
      </c>
      <c r="Y4104">
        <v>3</v>
      </c>
      <c r="Z4104" t="s">
        <v>78</v>
      </c>
      <c r="AA4104" t="s">
        <v>98</v>
      </c>
      <c r="AB4104">
        <v>5945</v>
      </c>
      <c r="AC4104">
        <v>0.5</v>
      </c>
    </row>
    <row r="4105" spans="13:29" x14ac:dyDescent="0.35">
      <c r="M4105" t="s">
        <v>44</v>
      </c>
      <c r="N4105">
        <v>21796971</v>
      </c>
      <c r="O4105" t="s">
        <v>7</v>
      </c>
      <c r="P4105">
        <v>52.3647125419376</v>
      </c>
      <c r="Q4105">
        <v>4.9208762870041802</v>
      </c>
      <c r="R4105" t="s">
        <v>50</v>
      </c>
      <c r="S4105">
        <v>100</v>
      </c>
      <c r="T4105">
        <v>293</v>
      </c>
      <c r="U4105">
        <v>0</v>
      </c>
      <c r="W4105">
        <v>334</v>
      </c>
      <c r="X4105">
        <v>14824</v>
      </c>
      <c r="Y4105">
        <v>3</v>
      </c>
      <c r="Z4105" t="s">
        <v>68</v>
      </c>
      <c r="AA4105" t="s">
        <v>99</v>
      </c>
      <c r="AB4105">
        <v>29300</v>
      </c>
      <c r="AC4105">
        <v>0.5</v>
      </c>
    </row>
    <row r="4106" spans="13:29" x14ac:dyDescent="0.35">
      <c r="M4106" t="s">
        <v>44</v>
      </c>
      <c r="N4106">
        <v>21862649</v>
      </c>
      <c r="O4106" t="s">
        <v>9</v>
      </c>
      <c r="P4106">
        <v>52.356694036620397</v>
      </c>
      <c r="Q4106">
        <v>4.9227214225907998</v>
      </c>
      <c r="R4106" t="s">
        <v>50</v>
      </c>
      <c r="S4106">
        <v>75</v>
      </c>
      <c r="T4106">
        <v>298</v>
      </c>
      <c r="U4106">
        <v>38</v>
      </c>
      <c r="V4106">
        <v>3.09</v>
      </c>
      <c r="W4106">
        <v>21</v>
      </c>
      <c r="X4106">
        <v>14877</v>
      </c>
      <c r="Y4106">
        <v>3</v>
      </c>
      <c r="Z4106" t="s">
        <v>64</v>
      </c>
      <c r="AA4106" t="s">
        <v>106</v>
      </c>
      <c r="AB4106">
        <v>22350</v>
      </c>
      <c r="AC4106">
        <v>0.5</v>
      </c>
    </row>
    <row r="4107" spans="13:29" x14ac:dyDescent="0.35">
      <c r="M4107" t="s">
        <v>44</v>
      </c>
      <c r="N4107">
        <v>22041896</v>
      </c>
      <c r="O4107" t="s">
        <v>10</v>
      </c>
      <c r="P4107">
        <v>52.386846023959201</v>
      </c>
      <c r="Q4107">
        <v>4.9220374938939102</v>
      </c>
      <c r="R4107" t="s">
        <v>50</v>
      </c>
      <c r="S4107">
        <v>95</v>
      </c>
      <c r="T4107">
        <v>218</v>
      </c>
      <c r="U4107">
        <v>37</v>
      </c>
      <c r="V4107">
        <v>3.13</v>
      </c>
      <c r="W4107">
        <v>138</v>
      </c>
      <c r="X4107">
        <v>15030</v>
      </c>
      <c r="Y4107">
        <v>3</v>
      </c>
      <c r="Z4107" t="s">
        <v>78</v>
      </c>
      <c r="AA4107" t="s">
        <v>98</v>
      </c>
      <c r="AB4107">
        <v>20710</v>
      </c>
      <c r="AC4107">
        <v>0.5</v>
      </c>
    </row>
    <row r="4108" spans="13:29" x14ac:dyDescent="0.35">
      <c r="M4108" t="s">
        <v>44</v>
      </c>
      <c r="N4108">
        <v>10162121</v>
      </c>
      <c r="O4108" t="s">
        <v>7</v>
      </c>
      <c r="P4108">
        <v>52.366270798852</v>
      </c>
      <c r="Q4108">
        <v>4.89625095312973</v>
      </c>
      <c r="R4108" t="s">
        <v>48</v>
      </c>
      <c r="S4108">
        <v>180</v>
      </c>
      <c r="T4108">
        <v>157</v>
      </c>
      <c r="U4108">
        <v>13</v>
      </c>
      <c r="V4108">
        <v>0.38</v>
      </c>
      <c r="W4108">
        <v>331</v>
      </c>
      <c r="X4108">
        <v>6223</v>
      </c>
      <c r="Y4108">
        <v>3</v>
      </c>
      <c r="Z4108" t="s">
        <v>68</v>
      </c>
      <c r="AA4108" t="s">
        <v>123</v>
      </c>
      <c r="AB4108">
        <v>28260</v>
      </c>
      <c r="AC4108">
        <v>0.2</v>
      </c>
    </row>
    <row r="4109" spans="13:29" x14ac:dyDescent="0.35">
      <c r="M4109" t="s">
        <v>44</v>
      </c>
      <c r="N4109">
        <v>10346265</v>
      </c>
      <c r="O4109" t="s">
        <v>6</v>
      </c>
      <c r="P4109">
        <v>52.370655370582497</v>
      </c>
      <c r="Q4109">
        <v>4.8859812438927097</v>
      </c>
      <c r="R4109" t="s">
        <v>48</v>
      </c>
      <c r="S4109">
        <v>125</v>
      </c>
      <c r="T4109">
        <v>210</v>
      </c>
      <c r="U4109">
        <v>36</v>
      </c>
      <c r="V4109">
        <v>1.02</v>
      </c>
      <c r="W4109">
        <v>313</v>
      </c>
      <c r="X4109">
        <v>6306</v>
      </c>
      <c r="Y4109">
        <v>3</v>
      </c>
      <c r="Z4109" t="s">
        <v>46</v>
      </c>
      <c r="AA4109" t="s">
        <v>49</v>
      </c>
      <c r="AB4109">
        <v>26250</v>
      </c>
      <c r="AC4109">
        <v>0.2</v>
      </c>
    </row>
    <row r="4110" spans="13:29" x14ac:dyDescent="0.35">
      <c r="M4110" t="s">
        <v>44</v>
      </c>
      <c r="N4110">
        <v>21606345</v>
      </c>
      <c r="O4110" t="s">
        <v>11</v>
      </c>
      <c r="P4110">
        <v>52.354629811217798</v>
      </c>
      <c r="Q4110">
        <v>4.8998529753435403</v>
      </c>
      <c r="R4110" t="s">
        <v>48</v>
      </c>
      <c r="S4110">
        <v>80</v>
      </c>
      <c r="T4110">
        <v>348</v>
      </c>
      <c r="U4110">
        <v>12</v>
      </c>
      <c r="V4110">
        <v>1.18</v>
      </c>
      <c r="W4110">
        <v>3</v>
      </c>
      <c r="X4110">
        <v>14650</v>
      </c>
      <c r="Y4110">
        <v>3</v>
      </c>
      <c r="Z4110" t="s">
        <v>58</v>
      </c>
      <c r="AA4110" t="s">
        <v>126</v>
      </c>
      <c r="AB4110">
        <v>27840</v>
      </c>
      <c r="AC4110">
        <v>0.2</v>
      </c>
    </row>
    <row r="4111" spans="13:29" x14ac:dyDescent="0.35">
      <c r="M4111" t="s">
        <v>44</v>
      </c>
      <c r="N4111">
        <v>50515</v>
      </c>
      <c r="O4111" t="s">
        <v>19</v>
      </c>
      <c r="P4111">
        <v>52.3772723983218</v>
      </c>
      <c r="Q4111">
        <v>4.83925256294087</v>
      </c>
      <c r="R4111" t="s">
        <v>45</v>
      </c>
      <c r="S4111">
        <v>120</v>
      </c>
      <c r="T4111">
        <v>208</v>
      </c>
      <c r="U4111">
        <v>12</v>
      </c>
      <c r="V4111">
        <v>0.21</v>
      </c>
      <c r="W4111">
        <v>79</v>
      </c>
      <c r="X4111">
        <v>19</v>
      </c>
      <c r="Y4111">
        <v>3</v>
      </c>
      <c r="Z4111" t="s">
        <v>62</v>
      </c>
      <c r="AA4111" t="s">
        <v>63</v>
      </c>
      <c r="AB4111">
        <v>24960</v>
      </c>
      <c r="AC4111">
        <v>0.1</v>
      </c>
    </row>
    <row r="4112" spans="13:29" x14ac:dyDescent="0.35">
      <c r="M4112" t="s">
        <v>44</v>
      </c>
      <c r="N4112">
        <v>379885</v>
      </c>
      <c r="O4112" t="s">
        <v>9</v>
      </c>
      <c r="P4112">
        <v>52.354662513846598</v>
      </c>
      <c r="Q4112">
        <v>4.9076302157198199</v>
      </c>
      <c r="R4112" t="s">
        <v>45</v>
      </c>
      <c r="S4112">
        <v>199</v>
      </c>
      <c r="T4112">
        <v>31</v>
      </c>
      <c r="U4112">
        <v>41</v>
      </c>
      <c r="V4112">
        <v>0.51</v>
      </c>
      <c r="W4112">
        <v>314</v>
      </c>
      <c r="X4112">
        <v>205</v>
      </c>
      <c r="Y4112">
        <v>3</v>
      </c>
      <c r="Z4112" t="s">
        <v>64</v>
      </c>
      <c r="AA4112" t="s">
        <v>65</v>
      </c>
      <c r="AB4112">
        <v>6169</v>
      </c>
      <c r="AC4112">
        <v>0.1</v>
      </c>
    </row>
    <row r="4113" spans="13:29" x14ac:dyDescent="0.35">
      <c r="M4113" t="s">
        <v>44</v>
      </c>
      <c r="N4113">
        <v>441424</v>
      </c>
      <c r="O4113" t="s">
        <v>18</v>
      </c>
      <c r="P4113">
        <v>52.373786853846397</v>
      </c>
      <c r="Q4113">
        <v>4.9448821224984698</v>
      </c>
      <c r="R4113" t="s">
        <v>45</v>
      </c>
      <c r="S4113">
        <v>150</v>
      </c>
      <c r="T4113">
        <v>323</v>
      </c>
      <c r="U4113">
        <v>27</v>
      </c>
      <c r="V4113">
        <v>0.35</v>
      </c>
      <c r="W4113">
        <v>41</v>
      </c>
      <c r="X4113">
        <v>236</v>
      </c>
      <c r="Y4113">
        <v>3</v>
      </c>
      <c r="Z4113" t="s">
        <v>66</v>
      </c>
      <c r="AA4113" t="s">
        <v>67</v>
      </c>
      <c r="AB4113">
        <v>48450</v>
      </c>
      <c r="AC4113">
        <v>0.1</v>
      </c>
    </row>
    <row r="4114" spans="13:29" x14ac:dyDescent="0.35">
      <c r="M4114" t="s">
        <v>44</v>
      </c>
      <c r="N4114">
        <v>551606</v>
      </c>
      <c r="O4114" t="s">
        <v>18</v>
      </c>
      <c r="P4114">
        <v>52.372445269861601</v>
      </c>
      <c r="Q4114">
        <v>4.9508761526339304</v>
      </c>
      <c r="R4114" t="s">
        <v>45</v>
      </c>
      <c r="S4114">
        <v>299</v>
      </c>
      <c r="T4114">
        <v>297</v>
      </c>
      <c r="U4114">
        <v>46</v>
      </c>
      <c r="V4114">
        <v>0.67</v>
      </c>
      <c r="W4114">
        <v>70</v>
      </c>
      <c r="X4114">
        <v>304</v>
      </c>
      <c r="Y4114">
        <v>3</v>
      </c>
      <c r="Z4114" t="s">
        <v>66</v>
      </c>
      <c r="AA4114" t="s">
        <v>67</v>
      </c>
      <c r="AB4114">
        <v>88803</v>
      </c>
      <c r="AC4114">
        <v>0.1</v>
      </c>
    </row>
    <row r="4115" spans="13:29" x14ac:dyDescent="0.35">
      <c r="M4115" t="s">
        <v>44</v>
      </c>
      <c r="N4115">
        <v>556829</v>
      </c>
      <c r="O4115" t="s">
        <v>16</v>
      </c>
      <c r="P4115">
        <v>52.335802694136902</v>
      </c>
      <c r="Q4115">
        <v>4.8670640266008798</v>
      </c>
      <c r="R4115" t="s">
        <v>45</v>
      </c>
      <c r="S4115">
        <v>99</v>
      </c>
      <c r="T4115">
        <v>327</v>
      </c>
      <c r="U4115">
        <v>19</v>
      </c>
      <c r="V4115">
        <v>0.25</v>
      </c>
      <c r="W4115">
        <v>1</v>
      </c>
      <c r="X4115">
        <v>309</v>
      </c>
      <c r="Y4115">
        <v>3</v>
      </c>
      <c r="Z4115" t="s">
        <v>82</v>
      </c>
      <c r="AA4115" t="s">
        <v>83</v>
      </c>
      <c r="AB4115">
        <v>32373</v>
      </c>
      <c r="AC4115">
        <v>0.1</v>
      </c>
    </row>
    <row r="4116" spans="13:29" x14ac:dyDescent="0.35">
      <c r="M4116" t="s">
        <v>44</v>
      </c>
      <c r="N4116">
        <v>569499</v>
      </c>
      <c r="O4116" t="s">
        <v>9</v>
      </c>
      <c r="P4116">
        <v>52.358150183525098</v>
      </c>
      <c r="Q4116">
        <v>4.9187296064410999</v>
      </c>
      <c r="R4116" t="s">
        <v>45</v>
      </c>
      <c r="S4116">
        <v>95</v>
      </c>
      <c r="T4116">
        <v>364</v>
      </c>
      <c r="U4116">
        <v>3</v>
      </c>
      <c r="V4116">
        <v>0.27</v>
      </c>
      <c r="W4116">
        <v>6</v>
      </c>
      <c r="X4116">
        <v>317</v>
      </c>
      <c r="Y4116">
        <v>3</v>
      </c>
      <c r="Z4116" t="s">
        <v>64</v>
      </c>
      <c r="AA4116" t="s">
        <v>65</v>
      </c>
      <c r="AB4116">
        <v>34580</v>
      </c>
      <c r="AC4116">
        <v>0.1</v>
      </c>
    </row>
    <row r="4117" spans="13:29" x14ac:dyDescent="0.35">
      <c r="M4117" t="s">
        <v>44</v>
      </c>
      <c r="N4117">
        <v>582030</v>
      </c>
      <c r="O4117" t="s">
        <v>19</v>
      </c>
      <c r="P4117">
        <v>52.3780910342645</v>
      </c>
      <c r="Q4117">
        <v>4.8503935590034599</v>
      </c>
      <c r="R4117" t="s">
        <v>45</v>
      </c>
      <c r="S4117">
        <v>138</v>
      </c>
      <c r="T4117">
        <v>3</v>
      </c>
      <c r="U4117">
        <v>19</v>
      </c>
      <c r="V4117">
        <v>0.25</v>
      </c>
      <c r="W4117">
        <v>340</v>
      </c>
      <c r="X4117">
        <v>329</v>
      </c>
      <c r="Y4117">
        <v>3</v>
      </c>
      <c r="Z4117" t="s">
        <v>62</v>
      </c>
      <c r="AA4117" t="s">
        <v>63</v>
      </c>
      <c r="AB4117">
        <v>414</v>
      </c>
      <c r="AC4117">
        <v>0.1</v>
      </c>
    </row>
    <row r="4118" spans="13:29" x14ac:dyDescent="0.35">
      <c r="M4118" t="s">
        <v>44</v>
      </c>
      <c r="N4118">
        <v>609202</v>
      </c>
      <c r="O4118" t="s">
        <v>12</v>
      </c>
      <c r="P4118">
        <v>52.349651342443202</v>
      </c>
      <c r="Q4118">
        <v>4.9333911339649203</v>
      </c>
      <c r="R4118" t="s">
        <v>45</v>
      </c>
      <c r="S4118">
        <v>139</v>
      </c>
      <c r="T4118">
        <v>250</v>
      </c>
      <c r="U4118">
        <v>28</v>
      </c>
      <c r="V4118">
        <v>0.41</v>
      </c>
      <c r="W4118">
        <v>132</v>
      </c>
      <c r="X4118">
        <v>356</v>
      </c>
      <c r="Y4118">
        <v>3</v>
      </c>
      <c r="Z4118" t="s">
        <v>72</v>
      </c>
      <c r="AA4118" t="s">
        <v>73</v>
      </c>
      <c r="AB4118">
        <v>34750</v>
      </c>
      <c r="AC4118">
        <v>0.1</v>
      </c>
    </row>
    <row r="4119" spans="13:29" x14ac:dyDescent="0.35">
      <c r="M4119" t="s">
        <v>44</v>
      </c>
      <c r="N4119">
        <v>743992</v>
      </c>
      <c r="O4119" t="s">
        <v>19</v>
      </c>
      <c r="P4119">
        <v>52.3788438720347</v>
      </c>
      <c r="Q4119">
        <v>4.8531643171514798</v>
      </c>
      <c r="R4119" t="s">
        <v>45</v>
      </c>
      <c r="S4119">
        <v>125</v>
      </c>
      <c r="T4119">
        <v>4</v>
      </c>
      <c r="U4119">
        <v>10</v>
      </c>
      <c r="V4119">
        <v>0.23</v>
      </c>
      <c r="W4119">
        <v>364</v>
      </c>
      <c r="X4119">
        <v>498</v>
      </c>
      <c r="Y4119">
        <v>3</v>
      </c>
      <c r="Z4119" t="s">
        <v>62</v>
      </c>
      <c r="AA4119" t="s">
        <v>63</v>
      </c>
      <c r="AB4119">
        <v>500</v>
      </c>
      <c r="AC4119">
        <v>0.1</v>
      </c>
    </row>
    <row r="4120" spans="13:29" x14ac:dyDescent="0.35">
      <c r="M4120" t="s">
        <v>44</v>
      </c>
      <c r="N4120">
        <v>758706</v>
      </c>
      <c r="O4120" t="s">
        <v>9</v>
      </c>
      <c r="P4120">
        <v>52.355902804558603</v>
      </c>
      <c r="Q4120">
        <v>4.9118070687877102</v>
      </c>
      <c r="R4120" t="s">
        <v>45</v>
      </c>
      <c r="S4120">
        <v>105</v>
      </c>
      <c r="T4120">
        <v>202</v>
      </c>
      <c r="U4120">
        <v>43</v>
      </c>
      <c r="V4120">
        <v>0.6</v>
      </c>
      <c r="W4120">
        <v>132</v>
      </c>
      <c r="X4120">
        <v>520</v>
      </c>
      <c r="Y4120">
        <v>3</v>
      </c>
      <c r="Z4120" t="s">
        <v>64</v>
      </c>
      <c r="AA4120" t="s">
        <v>65</v>
      </c>
      <c r="AB4120">
        <v>21210</v>
      </c>
      <c r="AC4120">
        <v>0.1</v>
      </c>
    </row>
    <row r="4121" spans="13:29" x14ac:dyDescent="0.35">
      <c r="M4121" t="s">
        <v>44</v>
      </c>
      <c r="N4121">
        <v>789630</v>
      </c>
      <c r="O4121" t="s">
        <v>19</v>
      </c>
      <c r="P4121">
        <v>52.378873866616601</v>
      </c>
      <c r="Q4121">
        <v>4.8454443347563396</v>
      </c>
      <c r="R4121" t="s">
        <v>45</v>
      </c>
      <c r="S4121">
        <v>125</v>
      </c>
      <c r="T4121">
        <v>361</v>
      </c>
      <c r="U4121">
        <v>59</v>
      </c>
      <c r="V4121">
        <v>0.87</v>
      </c>
      <c r="W4121">
        <v>6</v>
      </c>
      <c r="X4121">
        <v>551</v>
      </c>
      <c r="Y4121">
        <v>3</v>
      </c>
      <c r="Z4121" t="s">
        <v>62</v>
      </c>
      <c r="AA4121" t="s">
        <v>63</v>
      </c>
      <c r="AB4121">
        <v>45125</v>
      </c>
      <c r="AC4121">
        <v>0.1</v>
      </c>
    </row>
    <row r="4122" spans="13:29" x14ac:dyDescent="0.35">
      <c r="M4122" t="s">
        <v>44</v>
      </c>
      <c r="N4122">
        <v>874688</v>
      </c>
      <c r="O4122" t="s">
        <v>9</v>
      </c>
      <c r="P4122">
        <v>52.359346703434198</v>
      </c>
      <c r="Q4122">
        <v>4.9130408542673898</v>
      </c>
      <c r="R4122" t="s">
        <v>45</v>
      </c>
      <c r="S4122">
        <v>315</v>
      </c>
      <c r="T4122">
        <v>182</v>
      </c>
      <c r="U4122">
        <v>22</v>
      </c>
      <c r="V4122">
        <v>0.34</v>
      </c>
      <c r="W4122">
        <v>57</v>
      </c>
      <c r="X4122">
        <v>641</v>
      </c>
      <c r="Y4122">
        <v>3</v>
      </c>
      <c r="Z4122" t="s">
        <v>64</v>
      </c>
      <c r="AA4122" t="s">
        <v>65</v>
      </c>
      <c r="AB4122">
        <v>57330</v>
      </c>
      <c r="AC4122">
        <v>0.1</v>
      </c>
    </row>
    <row r="4123" spans="13:29" x14ac:dyDescent="0.35">
      <c r="M4123" t="s">
        <v>44</v>
      </c>
      <c r="N4123">
        <v>886192</v>
      </c>
      <c r="O4123" t="s">
        <v>23</v>
      </c>
      <c r="P4123">
        <v>52.384751251211</v>
      </c>
      <c r="Q4123">
        <v>5.0135572795897403</v>
      </c>
      <c r="R4123" t="s">
        <v>45</v>
      </c>
      <c r="S4123">
        <v>90</v>
      </c>
      <c r="T4123">
        <v>127</v>
      </c>
      <c r="U4123">
        <v>25</v>
      </c>
      <c r="V4123">
        <v>0.45</v>
      </c>
      <c r="W4123">
        <v>181</v>
      </c>
      <c r="X4123">
        <v>651</v>
      </c>
      <c r="Y4123">
        <v>3</v>
      </c>
      <c r="Z4123" t="s">
        <v>76</v>
      </c>
      <c r="AA4123" t="s">
        <v>77</v>
      </c>
      <c r="AB4123">
        <v>11430</v>
      </c>
      <c r="AC4123">
        <v>0.1</v>
      </c>
    </row>
    <row r="4124" spans="13:29" x14ac:dyDescent="0.35">
      <c r="M4124" t="s">
        <v>44</v>
      </c>
      <c r="N4124">
        <v>951483</v>
      </c>
      <c r="O4124" t="s">
        <v>12</v>
      </c>
      <c r="P4124">
        <v>52.351978198363597</v>
      </c>
      <c r="Q4124">
        <v>4.9245747600342504</v>
      </c>
      <c r="R4124" t="s">
        <v>45</v>
      </c>
      <c r="S4124">
        <v>115</v>
      </c>
      <c r="T4124">
        <v>213</v>
      </c>
      <c r="U4124">
        <v>35</v>
      </c>
      <c r="V4124">
        <v>0.51</v>
      </c>
      <c r="W4124">
        <v>112</v>
      </c>
      <c r="X4124">
        <v>695</v>
      </c>
      <c r="Y4124">
        <v>3</v>
      </c>
      <c r="Z4124" t="s">
        <v>72</v>
      </c>
      <c r="AA4124" t="s">
        <v>73</v>
      </c>
      <c r="AB4124">
        <v>24495</v>
      </c>
      <c r="AC4124">
        <v>0.1</v>
      </c>
    </row>
    <row r="4125" spans="13:29" x14ac:dyDescent="0.35">
      <c r="M4125" t="s">
        <v>44</v>
      </c>
      <c r="N4125">
        <v>954633</v>
      </c>
      <c r="O4125" t="s">
        <v>26</v>
      </c>
      <c r="P4125">
        <v>52.321147870497299</v>
      </c>
      <c r="Q4125">
        <v>4.9555295859390602</v>
      </c>
      <c r="R4125" t="s">
        <v>45</v>
      </c>
      <c r="S4125">
        <v>79</v>
      </c>
      <c r="T4125">
        <v>98</v>
      </c>
      <c r="U4125">
        <v>61</v>
      </c>
      <c r="V4125">
        <v>1.0900000000000001</v>
      </c>
      <c r="W4125">
        <v>148</v>
      </c>
      <c r="X4125">
        <v>698</v>
      </c>
      <c r="Y4125">
        <v>3</v>
      </c>
      <c r="Z4125" t="s">
        <v>92</v>
      </c>
      <c r="AA4125" t="s">
        <v>93</v>
      </c>
      <c r="AB4125">
        <v>7742</v>
      </c>
      <c r="AC4125">
        <v>0.1</v>
      </c>
    </row>
    <row r="4126" spans="13:29" x14ac:dyDescent="0.35">
      <c r="M4126" t="s">
        <v>44</v>
      </c>
      <c r="N4126">
        <v>957396</v>
      </c>
      <c r="O4126" t="s">
        <v>13</v>
      </c>
      <c r="P4126">
        <v>52.3597246312724</v>
      </c>
      <c r="Q4126">
        <v>4.9805920999837898</v>
      </c>
      <c r="R4126" t="s">
        <v>45</v>
      </c>
      <c r="S4126">
        <v>275</v>
      </c>
      <c r="T4126">
        <v>109</v>
      </c>
      <c r="U4126">
        <v>18</v>
      </c>
      <c r="V4126">
        <v>0.32</v>
      </c>
      <c r="W4126">
        <v>310</v>
      </c>
      <c r="X4126">
        <v>702</v>
      </c>
      <c r="Y4126">
        <v>3</v>
      </c>
      <c r="Z4126" t="s">
        <v>86</v>
      </c>
      <c r="AA4126" t="s">
        <v>87</v>
      </c>
      <c r="AB4126">
        <v>29975</v>
      </c>
      <c r="AC4126">
        <v>0.1</v>
      </c>
    </row>
    <row r="4127" spans="13:29" x14ac:dyDescent="0.35">
      <c r="M4127" t="s">
        <v>44</v>
      </c>
      <c r="N4127">
        <v>998139</v>
      </c>
      <c r="O4127" t="s">
        <v>18</v>
      </c>
      <c r="P4127">
        <v>52.366012836847197</v>
      </c>
      <c r="Q4127">
        <v>4.9336924908593902</v>
      </c>
      <c r="R4127" t="s">
        <v>45</v>
      </c>
      <c r="S4127">
        <v>95</v>
      </c>
      <c r="T4127">
        <v>281</v>
      </c>
      <c r="U4127">
        <v>60</v>
      </c>
      <c r="V4127">
        <v>0.93</v>
      </c>
      <c r="W4127">
        <v>26</v>
      </c>
      <c r="X4127">
        <v>716</v>
      </c>
      <c r="Y4127">
        <v>3</v>
      </c>
      <c r="Z4127" t="s">
        <v>66</v>
      </c>
      <c r="AA4127" t="s">
        <v>67</v>
      </c>
      <c r="AB4127">
        <v>26695</v>
      </c>
      <c r="AC4127">
        <v>0.1</v>
      </c>
    </row>
    <row r="4128" spans="13:29" x14ac:dyDescent="0.35">
      <c r="M4128" t="s">
        <v>44</v>
      </c>
      <c r="N4128">
        <v>1020573</v>
      </c>
      <c r="O4128" t="s">
        <v>23</v>
      </c>
      <c r="P4128">
        <v>52.396522868650003</v>
      </c>
      <c r="Q4128">
        <v>4.9952341163361398</v>
      </c>
      <c r="R4128" t="s">
        <v>45</v>
      </c>
      <c r="S4128">
        <v>140</v>
      </c>
      <c r="T4128">
        <v>10</v>
      </c>
      <c r="U4128">
        <v>2</v>
      </c>
      <c r="V4128">
        <v>0.03</v>
      </c>
      <c r="W4128">
        <v>293</v>
      </c>
      <c r="X4128">
        <v>736</v>
      </c>
      <c r="Y4128">
        <v>3</v>
      </c>
      <c r="Z4128" t="s">
        <v>76</v>
      </c>
      <c r="AA4128" t="s">
        <v>77</v>
      </c>
      <c r="AB4128">
        <v>1400</v>
      </c>
      <c r="AC4128">
        <v>0.1</v>
      </c>
    </row>
    <row r="4129" spans="13:29" x14ac:dyDescent="0.35">
      <c r="M4129" t="s">
        <v>44</v>
      </c>
      <c r="N4129">
        <v>1021144</v>
      </c>
      <c r="O4129" t="s">
        <v>25</v>
      </c>
      <c r="P4129">
        <v>52.297202568214502</v>
      </c>
      <c r="Q4129">
        <v>4.97575575566509</v>
      </c>
      <c r="R4129" t="s">
        <v>45</v>
      </c>
      <c r="S4129">
        <v>110</v>
      </c>
      <c r="T4129">
        <v>301</v>
      </c>
      <c r="U4129">
        <v>12</v>
      </c>
      <c r="V4129">
        <v>0.27</v>
      </c>
      <c r="W4129">
        <v>192</v>
      </c>
      <c r="X4129">
        <v>737</v>
      </c>
      <c r="Y4129">
        <v>3</v>
      </c>
      <c r="Z4129" t="s">
        <v>90</v>
      </c>
      <c r="AA4129" t="s">
        <v>91</v>
      </c>
      <c r="AB4129">
        <v>33110</v>
      </c>
      <c r="AC4129">
        <v>0.1</v>
      </c>
    </row>
    <row r="4130" spans="13:29" x14ac:dyDescent="0.35">
      <c r="M4130" t="s">
        <v>44</v>
      </c>
      <c r="N4130">
        <v>1055570</v>
      </c>
      <c r="O4130" t="s">
        <v>13</v>
      </c>
      <c r="P4130">
        <v>52.3612575964138</v>
      </c>
      <c r="Q4130">
        <v>4.9824021162900403</v>
      </c>
      <c r="R4130" t="s">
        <v>45</v>
      </c>
      <c r="S4130">
        <v>180</v>
      </c>
      <c r="T4130">
        <v>146</v>
      </c>
      <c r="U4130">
        <v>190</v>
      </c>
      <c r="V4130">
        <v>2.79</v>
      </c>
      <c r="W4130">
        <v>196</v>
      </c>
      <c r="X4130">
        <v>767</v>
      </c>
      <c r="Y4130">
        <v>3</v>
      </c>
      <c r="Z4130" t="s">
        <v>86</v>
      </c>
      <c r="AA4130" t="s">
        <v>87</v>
      </c>
      <c r="AB4130">
        <v>26280</v>
      </c>
      <c r="AC4130">
        <v>0.1</v>
      </c>
    </row>
    <row r="4131" spans="13:29" x14ac:dyDescent="0.35">
      <c r="M4131" t="s">
        <v>44</v>
      </c>
      <c r="N4131">
        <v>1071189</v>
      </c>
      <c r="O4131" t="s">
        <v>13</v>
      </c>
      <c r="P4131">
        <v>52.370489668434899</v>
      </c>
      <c r="Q4131">
        <v>4.9791566147628199</v>
      </c>
      <c r="R4131" t="s">
        <v>45</v>
      </c>
      <c r="S4131">
        <v>350</v>
      </c>
      <c r="T4131">
        <v>5</v>
      </c>
      <c r="U4131">
        <v>33</v>
      </c>
      <c r="V4131">
        <v>0.48</v>
      </c>
      <c r="W4131">
        <v>24</v>
      </c>
      <c r="X4131">
        <v>781</v>
      </c>
      <c r="Y4131">
        <v>3</v>
      </c>
      <c r="Z4131" t="s">
        <v>86</v>
      </c>
      <c r="AA4131" t="s">
        <v>87</v>
      </c>
      <c r="AB4131">
        <v>1750</v>
      </c>
      <c r="AC4131">
        <v>0.1</v>
      </c>
    </row>
    <row r="4132" spans="13:29" x14ac:dyDescent="0.35">
      <c r="M4132" t="s">
        <v>44</v>
      </c>
      <c r="N4132">
        <v>1079499</v>
      </c>
      <c r="O4132" t="s">
        <v>9</v>
      </c>
      <c r="P4132">
        <v>52.354587769287399</v>
      </c>
      <c r="Q4132">
        <v>4.9084186682763198</v>
      </c>
      <c r="R4132" t="s">
        <v>45</v>
      </c>
      <c r="S4132">
        <v>379</v>
      </c>
      <c r="T4132">
        <v>45</v>
      </c>
      <c r="U4132">
        <v>57</v>
      </c>
      <c r="V4132">
        <v>0.84</v>
      </c>
      <c r="W4132">
        <v>352</v>
      </c>
      <c r="X4132">
        <v>789</v>
      </c>
      <c r="Y4132">
        <v>3</v>
      </c>
      <c r="Z4132" t="s">
        <v>64</v>
      </c>
      <c r="AA4132" t="s">
        <v>65</v>
      </c>
      <c r="AB4132">
        <v>17055</v>
      </c>
      <c r="AC4132">
        <v>0.1</v>
      </c>
    </row>
    <row r="4133" spans="13:29" x14ac:dyDescent="0.35">
      <c r="M4133" t="s">
        <v>44</v>
      </c>
      <c r="N4133">
        <v>1155432</v>
      </c>
      <c r="O4133" t="s">
        <v>22</v>
      </c>
      <c r="P4133">
        <v>52.406877547691103</v>
      </c>
      <c r="Q4133">
        <v>4.9052880357680202</v>
      </c>
      <c r="R4133" t="s">
        <v>45</v>
      </c>
      <c r="S4133">
        <v>160</v>
      </c>
      <c r="T4133">
        <v>88</v>
      </c>
      <c r="U4133">
        <v>32</v>
      </c>
      <c r="V4133">
        <v>0.49</v>
      </c>
      <c r="W4133">
        <v>127</v>
      </c>
      <c r="X4133">
        <v>851</v>
      </c>
      <c r="Y4133">
        <v>3</v>
      </c>
      <c r="Z4133" t="s">
        <v>80</v>
      </c>
      <c r="AA4133" t="s">
        <v>81</v>
      </c>
      <c r="AB4133">
        <v>14080</v>
      </c>
      <c r="AC4133">
        <v>0.1</v>
      </c>
    </row>
    <row r="4134" spans="13:29" x14ac:dyDescent="0.35">
      <c r="M4134" t="s">
        <v>44</v>
      </c>
      <c r="N4134">
        <v>1184777</v>
      </c>
      <c r="O4134" t="s">
        <v>18</v>
      </c>
      <c r="P4134">
        <v>52.361409987154701</v>
      </c>
      <c r="Q4134">
        <v>4.9382202611172898</v>
      </c>
      <c r="R4134" t="s">
        <v>45</v>
      </c>
      <c r="S4134">
        <v>140</v>
      </c>
      <c r="T4134">
        <v>356</v>
      </c>
      <c r="U4134">
        <v>58</v>
      </c>
      <c r="V4134">
        <v>0.86</v>
      </c>
      <c r="W4134">
        <v>39</v>
      </c>
      <c r="X4134">
        <v>871</v>
      </c>
      <c r="Y4134">
        <v>3</v>
      </c>
      <c r="Z4134" t="s">
        <v>66</v>
      </c>
      <c r="AA4134" t="s">
        <v>67</v>
      </c>
      <c r="AB4134">
        <v>49840</v>
      </c>
      <c r="AC4134">
        <v>0.1</v>
      </c>
    </row>
    <row r="4135" spans="13:29" x14ac:dyDescent="0.35">
      <c r="M4135" t="s">
        <v>44</v>
      </c>
      <c r="N4135">
        <v>1246242</v>
      </c>
      <c r="O4135" t="s">
        <v>10</v>
      </c>
      <c r="P4135">
        <v>52.390731187497302</v>
      </c>
      <c r="Q4135">
        <v>4.9283429106572703</v>
      </c>
      <c r="R4135" t="s">
        <v>45</v>
      </c>
      <c r="S4135">
        <v>295</v>
      </c>
      <c r="T4135">
        <v>222</v>
      </c>
      <c r="U4135">
        <v>28</v>
      </c>
      <c r="V4135">
        <v>0.5</v>
      </c>
      <c r="W4135">
        <v>23</v>
      </c>
      <c r="X4135">
        <v>916</v>
      </c>
      <c r="Y4135">
        <v>3</v>
      </c>
      <c r="Z4135" t="s">
        <v>78</v>
      </c>
      <c r="AA4135" t="s">
        <v>79</v>
      </c>
      <c r="AB4135">
        <v>65490</v>
      </c>
      <c r="AC4135">
        <v>0.1</v>
      </c>
    </row>
    <row r="4136" spans="13:29" x14ac:dyDescent="0.35">
      <c r="M4136" t="s">
        <v>44</v>
      </c>
      <c r="N4136">
        <v>1283544</v>
      </c>
      <c r="O4136" t="s">
        <v>9</v>
      </c>
      <c r="P4136">
        <v>52.361971890049503</v>
      </c>
      <c r="Q4136">
        <v>4.9264314754431098</v>
      </c>
      <c r="R4136" t="s">
        <v>45</v>
      </c>
      <c r="S4136">
        <v>79</v>
      </c>
      <c r="T4136">
        <v>359</v>
      </c>
      <c r="U4136">
        <v>33</v>
      </c>
      <c r="V4136">
        <v>0.52</v>
      </c>
      <c r="W4136">
        <v>13</v>
      </c>
      <c r="X4136">
        <v>948</v>
      </c>
      <c r="Y4136">
        <v>3</v>
      </c>
      <c r="Z4136" t="s">
        <v>64</v>
      </c>
      <c r="AA4136" t="s">
        <v>65</v>
      </c>
      <c r="AB4136">
        <v>28361</v>
      </c>
      <c r="AC4136">
        <v>0.1</v>
      </c>
    </row>
    <row r="4137" spans="13:29" x14ac:dyDescent="0.35">
      <c r="M4137" t="s">
        <v>44</v>
      </c>
      <c r="N4137">
        <v>1331157</v>
      </c>
      <c r="O4137" t="s">
        <v>13</v>
      </c>
      <c r="P4137">
        <v>52.3481240277696</v>
      </c>
      <c r="Q4137">
        <v>5.0059909650642904</v>
      </c>
      <c r="R4137" t="s">
        <v>45</v>
      </c>
      <c r="S4137">
        <v>150</v>
      </c>
      <c r="T4137">
        <v>212</v>
      </c>
      <c r="U4137">
        <v>8</v>
      </c>
      <c r="V4137">
        <v>0.2</v>
      </c>
      <c r="W4137">
        <v>157</v>
      </c>
      <c r="X4137">
        <v>982</v>
      </c>
      <c r="Y4137">
        <v>3</v>
      </c>
      <c r="Z4137" t="s">
        <v>86</v>
      </c>
      <c r="AA4137" t="s">
        <v>87</v>
      </c>
      <c r="AB4137">
        <v>31800</v>
      </c>
      <c r="AC4137">
        <v>0.1</v>
      </c>
    </row>
    <row r="4138" spans="13:29" x14ac:dyDescent="0.35">
      <c r="M4138" t="s">
        <v>44</v>
      </c>
      <c r="N4138">
        <v>1353322</v>
      </c>
      <c r="O4138" t="s">
        <v>17</v>
      </c>
      <c r="P4138">
        <v>52.377779615647</v>
      </c>
      <c r="Q4138">
        <v>4.8360535756273597</v>
      </c>
      <c r="R4138" t="s">
        <v>45</v>
      </c>
      <c r="S4138">
        <v>95</v>
      </c>
      <c r="T4138">
        <v>362</v>
      </c>
      <c r="U4138">
        <v>29</v>
      </c>
      <c r="V4138">
        <v>0.45</v>
      </c>
      <c r="W4138">
        <v>96</v>
      </c>
      <c r="X4138">
        <v>999</v>
      </c>
      <c r="Y4138">
        <v>3</v>
      </c>
      <c r="Z4138" t="s">
        <v>94</v>
      </c>
      <c r="AA4138" t="s">
        <v>95</v>
      </c>
      <c r="AB4138">
        <v>34390</v>
      </c>
      <c r="AC4138">
        <v>0.1</v>
      </c>
    </row>
    <row r="4139" spans="13:29" x14ac:dyDescent="0.35">
      <c r="M4139" t="s">
        <v>44</v>
      </c>
      <c r="N4139">
        <v>1369677</v>
      </c>
      <c r="O4139" t="s">
        <v>19</v>
      </c>
      <c r="P4139">
        <v>52.375323344998897</v>
      </c>
      <c r="Q4139">
        <v>4.8598568136914801</v>
      </c>
      <c r="R4139" t="s">
        <v>45</v>
      </c>
      <c r="S4139">
        <v>74</v>
      </c>
      <c r="T4139">
        <v>299</v>
      </c>
      <c r="U4139">
        <v>34</v>
      </c>
      <c r="V4139">
        <v>0.6</v>
      </c>
      <c r="W4139">
        <v>4</v>
      </c>
      <c r="X4139">
        <v>1020</v>
      </c>
      <c r="Y4139">
        <v>3</v>
      </c>
      <c r="Z4139" t="s">
        <v>62</v>
      </c>
      <c r="AA4139" t="s">
        <v>63</v>
      </c>
      <c r="AB4139">
        <v>22126</v>
      </c>
      <c r="AC4139">
        <v>0.1</v>
      </c>
    </row>
    <row r="4140" spans="13:29" x14ac:dyDescent="0.35">
      <c r="M4140" t="s">
        <v>44</v>
      </c>
      <c r="N4140">
        <v>1397317</v>
      </c>
      <c r="O4140" t="s">
        <v>9</v>
      </c>
      <c r="P4140">
        <v>52.357711796176098</v>
      </c>
      <c r="Q4140">
        <v>4.9067611719157496</v>
      </c>
      <c r="R4140" t="s">
        <v>45</v>
      </c>
      <c r="S4140">
        <v>213</v>
      </c>
      <c r="T4140">
        <v>353</v>
      </c>
      <c r="U4140">
        <v>24</v>
      </c>
      <c r="V4140">
        <v>0.45</v>
      </c>
      <c r="W4140">
        <v>13</v>
      </c>
      <c r="X4140">
        <v>1043</v>
      </c>
      <c r="Y4140">
        <v>3</v>
      </c>
      <c r="Z4140" t="s">
        <v>64</v>
      </c>
      <c r="AA4140" t="s">
        <v>65</v>
      </c>
      <c r="AB4140">
        <v>75189</v>
      </c>
      <c r="AC4140">
        <v>0.1</v>
      </c>
    </row>
    <row r="4141" spans="13:29" x14ac:dyDescent="0.35">
      <c r="M4141" t="s">
        <v>44</v>
      </c>
      <c r="N4141">
        <v>1468473</v>
      </c>
      <c r="O4141" t="s">
        <v>19</v>
      </c>
      <c r="P4141">
        <v>52.376738344714603</v>
      </c>
      <c r="Q4141">
        <v>4.8503237498207596</v>
      </c>
      <c r="R4141" t="s">
        <v>45</v>
      </c>
      <c r="S4141">
        <v>140</v>
      </c>
      <c r="T4141">
        <v>83</v>
      </c>
      <c r="U4141">
        <v>112</v>
      </c>
      <c r="V4141">
        <v>1.76</v>
      </c>
      <c r="W4141">
        <v>64</v>
      </c>
      <c r="X4141">
        <v>1084</v>
      </c>
      <c r="Y4141">
        <v>3</v>
      </c>
      <c r="Z4141" t="s">
        <v>62</v>
      </c>
      <c r="AA4141" t="s">
        <v>63</v>
      </c>
      <c r="AB4141">
        <v>11620</v>
      </c>
      <c r="AC4141">
        <v>0.1</v>
      </c>
    </row>
    <row r="4142" spans="13:29" x14ac:dyDescent="0.35">
      <c r="M4142" t="s">
        <v>44</v>
      </c>
      <c r="N4142">
        <v>1509400</v>
      </c>
      <c r="O4142" t="s">
        <v>18</v>
      </c>
      <c r="P4142">
        <v>52.3687953791243</v>
      </c>
      <c r="Q4142">
        <v>4.9412525580527102</v>
      </c>
      <c r="R4142" t="s">
        <v>45</v>
      </c>
      <c r="S4142">
        <v>175</v>
      </c>
      <c r="T4142">
        <v>30</v>
      </c>
      <c r="U4142">
        <v>33</v>
      </c>
      <c r="V4142">
        <v>0.53</v>
      </c>
      <c r="W4142">
        <v>249</v>
      </c>
      <c r="X4142">
        <v>1114</v>
      </c>
      <c r="Y4142">
        <v>3</v>
      </c>
      <c r="Z4142" t="s">
        <v>66</v>
      </c>
      <c r="AA4142" t="s">
        <v>67</v>
      </c>
      <c r="AB4142">
        <v>5250</v>
      </c>
      <c r="AC4142">
        <v>0.1</v>
      </c>
    </row>
    <row r="4143" spans="13:29" x14ac:dyDescent="0.35">
      <c r="M4143" t="s">
        <v>44</v>
      </c>
      <c r="N4143">
        <v>1514753</v>
      </c>
      <c r="O4143" t="s">
        <v>18</v>
      </c>
      <c r="P4143">
        <v>52.364579248137602</v>
      </c>
      <c r="Q4143">
        <v>4.9388559600023196</v>
      </c>
      <c r="R4143" t="s">
        <v>45</v>
      </c>
      <c r="S4143">
        <v>80</v>
      </c>
      <c r="T4143">
        <v>351</v>
      </c>
      <c r="U4143">
        <v>29</v>
      </c>
      <c r="V4143">
        <v>0.46</v>
      </c>
      <c r="W4143">
        <v>3</v>
      </c>
      <c r="X4143">
        <v>1118</v>
      </c>
      <c r="Y4143">
        <v>3</v>
      </c>
      <c r="Z4143" t="s">
        <v>66</v>
      </c>
      <c r="AA4143" t="s">
        <v>67</v>
      </c>
      <c r="AB4143">
        <v>28080</v>
      </c>
      <c r="AC4143">
        <v>0.1</v>
      </c>
    </row>
    <row r="4144" spans="13:29" x14ac:dyDescent="0.35">
      <c r="M4144" t="s">
        <v>44</v>
      </c>
      <c r="N4144">
        <v>1521776</v>
      </c>
      <c r="O4144" t="s">
        <v>19</v>
      </c>
      <c r="P4144">
        <v>52.375899102373502</v>
      </c>
      <c r="Q4144">
        <v>4.8595167138282598</v>
      </c>
      <c r="R4144" t="s">
        <v>45</v>
      </c>
      <c r="S4144">
        <v>140</v>
      </c>
      <c r="T4144">
        <v>362</v>
      </c>
      <c r="U4144">
        <v>33</v>
      </c>
      <c r="V4144">
        <v>0.52</v>
      </c>
      <c r="W4144">
        <v>5</v>
      </c>
      <c r="X4144">
        <v>1120</v>
      </c>
      <c r="Y4144">
        <v>3</v>
      </c>
      <c r="Z4144" t="s">
        <v>62</v>
      </c>
      <c r="AA4144" t="s">
        <v>63</v>
      </c>
      <c r="AB4144">
        <v>50680</v>
      </c>
      <c r="AC4144">
        <v>0.1</v>
      </c>
    </row>
    <row r="4145" spans="13:29" x14ac:dyDescent="0.35">
      <c r="M4145" t="s">
        <v>44</v>
      </c>
      <c r="N4145">
        <v>1560856</v>
      </c>
      <c r="O4145" t="s">
        <v>12</v>
      </c>
      <c r="P4145">
        <v>52.343250305307599</v>
      </c>
      <c r="Q4145">
        <v>4.9259137619797198</v>
      </c>
      <c r="R4145" t="s">
        <v>45</v>
      </c>
      <c r="S4145">
        <v>167</v>
      </c>
      <c r="T4145">
        <v>240</v>
      </c>
      <c r="U4145">
        <v>50</v>
      </c>
      <c r="V4145">
        <v>0.89</v>
      </c>
      <c r="W4145">
        <v>184</v>
      </c>
      <c r="X4145">
        <v>1143</v>
      </c>
      <c r="Y4145">
        <v>3</v>
      </c>
      <c r="Z4145" t="s">
        <v>72</v>
      </c>
      <c r="AA4145" t="s">
        <v>73</v>
      </c>
      <c r="AB4145">
        <v>40080</v>
      </c>
      <c r="AC4145">
        <v>0.1</v>
      </c>
    </row>
    <row r="4146" spans="13:29" x14ac:dyDescent="0.35">
      <c r="M4146" t="s">
        <v>44</v>
      </c>
      <c r="N4146">
        <v>1561610</v>
      </c>
      <c r="O4146" t="s">
        <v>16</v>
      </c>
      <c r="P4146">
        <v>52.324444505385102</v>
      </c>
      <c r="Q4146">
        <v>4.8831193622679399</v>
      </c>
      <c r="R4146" t="s">
        <v>45</v>
      </c>
      <c r="S4146">
        <v>119</v>
      </c>
      <c r="T4146">
        <v>265</v>
      </c>
      <c r="U4146">
        <v>13</v>
      </c>
      <c r="V4146">
        <v>0.2</v>
      </c>
      <c r="W4146">
        <v>224</v>
      </c>
      <c r="X4146">
        <v>1146</v>
      </c>
      <c r="Y4146">
        <v>3</v>
      </c>
      <c r="Z4146" t="s">
        <v>82</v>
      </c>
      <c r="AA4146" t="s">
        <v>83</v>
      </c>
      <c r="AB4146">
        <v>31535</v>
      </c>
      <c r="AC4146">
        <v>0.1</v>
      </c>
    </row>
    <row r="4147" spans="13:29" x14ac:dyDescent="0.35">
      <c r="M4147" t="s">
        <v>44</v>
      </c>
      <c r="N4147">
        <v>1639096</v>
      </c>
      <c r="O4147" t="s">
        <v>18</v>
      </c>
      <c r="P4147">
        <v>52.3705279498623</v>
      </c>
      <c r="Q4147">
        <v>4.9472354567588797</v>
      </c>
      <c r="R4147" t="s">
        <v>45</v>
      </c>
      <c r="S4147">
        <v>190</v>
      </c>
      <c r="T4147">
        <v>3</v>
      </c>
      <c r="U4147">
        <v>10</v>
      </c>
      <c r="V4147">
        <v>0.16</v>
      </c>
      <c r="W4147">
        <v>339</v>
      </c>
      <c r="X4147">
        <v>1182</v>
      </c>
      <c r="Y4147">
        <v>3</v>
      </c>
      <c r="Z4147" t="s">
        <v>66</v>
      </c>
      <c r="AA4147" t="s">
        <v>67</v>
      </c>
      <c r="AB4147">
        <v>570</v>
      </c>
      <c r="AC4147">
        <v>0.1</v>
      </c>
    </row>
    <row r="4148" spans="13:29" x14ac:dyDescent="0.35">
      <c r="M4148" t="s">
        <v>44</v>
      </c>
      <c r="N4148">
        <v>1714683</v>
      </c>
      <c r="O4148" t="s">
        <v>16</v>
      </c>
      <c r="P4148">
        <v>52.3344448611535</v>
      </c>
      <c r="Q4148">
        <v>4.8899663654895997</v>
      </c>
      <c r="R4148" t="s">
        <v>45</v>
      </c>
      <c r="S4148">
        <v>185</v>
      </c>
      <c r="T4148">
        <v>15</v>
      </c>
      <c r="U4148">
        <v>39</v>
      </c>
      <c r="V4148">
        <v>0.62</v>
      </c>
      <c r="W4148">
        <v>353</v>
      </c>
      <c r="X4148">
        <v>1220</v>
      </c>
      <c r="Y4148">
        <v>3</v>
      </c>
      <c r="Z4148" t="s">
        <v>82</v>
      </c>
      <c r="AA4148" t="s">
        <v>83</v>
      </c>
      <c r="AB4148">
        <v>2775</v>
      </c>
      <c r="AC4148">
        <v>0.1</v>
      </c>
    </row>
    <row r="4149" spans="13:29" x14ac:dyDescent="0.35">
      <c r="M4149" t="s">
        <v>44</v>
      </c>
      <c r="N4149">
        <v>1730182</v>
      </c>
      <c r="O4149" t="s">
        <v>19</v>
      </c>
      <c r="P4149">
        <v>52.383774910099604</v>
      </c>
      <c r="Q4149">
        <v>4.8524448549089199</v>
      </c>
      <c r="R4149" t="s">
        <v>45</v>
      </c>
      <c r="S4149">
        <v>125</v>
      </c>
      <c r="T4149">
        <v>209</v>
      </c>
      <c r="U4149">
        <v>35</v>
      </c>
      <c r="V4149">
        <v>0.56999999999999995</v>
      </c>
      <c r="W4149">
        <v>293</v>
      </c>
      <c r="X4149">
        <v>1228</v>
      </c>
      <c r="Y4149">
        <v>3</v>
      </c>
      <c r="Z4149" t="s">
        <v>62</v>
      </c>
      <c r="AA4149" t="s">
        <v>63</v>
      </c>
      <c r="AB4149">
        <v>26125</v>
      </c>
      <c r="AC4149">
        <v>0.1</v>
      </c>
    </row>
    <row r="4150" spans="13:29" x14ac:dyDescent="0.35">
      <c r="M4150" t="s">
        <v>44</v>
      </c>
      <c r="N4150">
        <v>1733772</v>
      </c>
      <c r="O4150" t="s">
        <v>10</v>
      </c>
      <c r="P4150">
        <v>52.3874420725639</v>
      </c>
      <c r="Q4150">
        <v>4.9406901053044203</v>
      </c>
      <c r="R4150" t="s">
        <v>45</v>
      </c>
      <c r="S4150">
        <v>110</v>
      </c>
      <c r="T4150">
        <v>348</v>
      </c>
      <c r="U4150">
        <v>70</v>
      </c>
      <c r="V4150">
        <v>1.1299999999999999</v>
      </c>
      <c r="W4150">
        <v>38</v>
      </c>
      <c r="X4150">
        <v>1231</v>
      </c>
      <c r="Y4150">
        <v>3</v>
      </c>
      <c r="Z4150" t="s">
        <v>78</v>
      </c>
      <c r="AA4150" t="s">
        <v>79</v>
      </c>
      <c r="AB4150">
        <v>38280</v>
      </c>
      <c r="AC4150">
        <v>0.1</v>
      </c>
    </row>
    <row r="4151" spans="13:29" x14ac:dyDescent="0.35">
      <c r="M4151" t="s">
        <v>44</v>
      </c>
      <c r="N4151">
        <v>1787633</v>
      </c>
      <c r="O4151" t="s">
        <v>10</v>
      </c>
      <c r="P4151">
        <v>52.386438136076798</v>
      </c>
      <c r="Q4151">
        <v>4.9228765855438397</v>
      </c>
      <c r="R4151" t="s">
        <v>45</v>
      </c>
      <c r="S4151">
        <v>218</v>
      </c>
      <c r="T4151">
        <v>293</v>
      </c>
      <c r="U4151">
        <v>19</v>
      </c>
      <c r="V4151">
        <v>0.36</v>
      </c>
      <c r="W4151">
        <v>70</v>
      </c>
      <c r="X4151">
        <v>1268</v>
      </c>
      <c r="Y4151">
        <v>3</v>
      </c>
      <c r="Z4151" t="s">
        <v>78</v>
      </c>
      <c r="AA4151" t="s">
        <v>79</v>
      </c>
      <c r="AB4151">
        <v>63874</v>
      </c>
      <c r="AC4151">
        <v>0.1</v>
      </c>
    </row>
    <row r="4152" spans="13:29" x14ac:dyDescent="0.35">
      <c r="M4152" t="s">
        <v>44</v>
      </c>
      <c r="N4152">
        <v>1812527</v>
      </c>
      <c r="O4152" t="s">
        <v>12</v>
      </c>
      <c r="P4152">
        <v>52.3494147893907</v>
      </c>
      <c r="Q4152">
        <v>4.9349233862831099</v>
      </c>
      <c r="R4152" t="s">
        <v>45</v>
      </c>
      <c r="S4152">
        <v>150</v>
      </c>
      <c r="T4152">
        <v>332</v>
      </c>
      <c r="U4152">
        <v>10</v>
      </c>
      <c r="V4152">
        <v>0.18</v>
      </c>
      <c r="W4152">
        <v>130</v>
      </c>
      <c r="X4152">
        <v>1286</v>
      </c>
      <c r="Y4152">
        <v>3</v>
      </c>
      <c r="Z4152" t="s">
        <v>72</v>
      </c>
      <c r="AA4152" t="s">
        <v>73</v>
      </c>
      <c r="AB4152">
        <v>49800</v>
      </c>
      <c r="AC4152">
        <v>0.1</v>
      </c>
    </row>
    <row r="4153" spans="13:29" x14ac:dyDescent="0.35">
      <c r="M4153" t="s">
        <v>44</v>
      </c>
      <c r="N4153">
        <v>1883646</v>
      </c>
      <c r="O4153" t="s">
        <v>19</v>
      </c>
      <c r="P4153">
        <v>52.378142102773403</v>
      </c>
      <c r="Q4153">
        <v>4.8504672596274601</v>
      </c>
      <c r="R4153" t="s">
        <v>45</v>
      </c>
      <c r="S4153">
        <v>130</v>
      </c>
      <c r="T4153">
        <v>271</v>
      </c>
      <c r="U4153">
        <v>9</v>
      </c>
      <c r="V4153">
        <v>0.16</v>
      </c>
      <c r="W4153">
        <v>35</v>
      </c>
      <c r="X4153">
        <v>1324</v>
      </c>
      <c r="Y4153">
        <v>3</v>
      </c>
      <c r="Z4153" t="s">
        <v>62</v>
      </c>
      <c r="AA4153" t="s">
        <v>63</v>
      </c>
      <c r="AB4153">
        <v>35230</v>
      </c>
      <c r="AC4153">
        <v>0.1</v>
      </c>
    </row>
    <row r="4154" spans="13:29" x14ac:dyDescent="0.35">
      <c r="M4154" t="s">
        <v>44</v>
      </c>
      <c r="N4154">
        <v>1927634</v>
      </c>
      <c r="O4154" t="s">
        <v>18</v>
      </c>
      <c r="P4154">
        <v>52.370086152869</v>
      </c>
      <c r="Q4154">
        <v>4.9341073761258896</v>
      </c>
      <c r="R4154" t="s">
        <v>45</v>
      </c>
      <c r="S4154">
        <v>299</v>
      </c>
      <c r="T4154">
        <v>355</v>
      </c>
      <c r="U4154">
        <v>25</v>
      </c>
      <c r="V4154">
        <v>0.47</v>
      </c>
      <c r="W4154">
        <v>3</v>
      </c>
      <c r="X4154">
        <v>1350</v>
      </c>
      <c r="Y4154">
        <v>3</v>
      </c>
      <c r="Z4154" t="s">
        <v>66</v>
      </c>
      <c r="AA4154" t="s">
        <v>67</v>
      </c>
      <c r="AB4154">
        <v>106145</v>
      </c>
      <c r="AC4154">
        <v>0.1</v>
      </c>
    </row>
    <row r="4155" spans="13:29" x14ac:dyDescent="0.35">
      <c r="M4155" t="s">
        <v>44</v>
      </c>
      <c r="N4155">
        <v>1954308</v>
      </c>
      <c r="O4155" t="s">
        <v>19</v>
      </c>
      <c r="P4155">
        <v>52.375542243460004</v>
      </c>
      <c r="Q4155">
        <v>4.86175024110862</v>
      </c>
      <c r="R4155" t="s">
        <v>45</v>
      </c>
      <c r="S4155">
        <v>130</v>
      </c>
      <c r="T4155">
        <v>212</v>
      </c>
      <c r="U4155">
        <v>61</v>
      </c>
      <c r="V4155">
        <v>1.0900000000000001</v>
      </c>
      <c r="W4155">
        <v>1</v>
      </c>
      <c r="X4155">
        <v>1372</v>
      </c>
      <c r="Y4155">
        <v>3</v>
      </c>
      <c r="Z4155" t="s">
        <v>62</v>
      </c>
      <c r="AA4155" t="s">
        <v>63</v>
      </c>
      <c r="AB4155">
        <v>27560</v>
      </c>
      <c r="AC4155">
        <v>0.1</v>
      </c>
    </row>
    <row r="4156" spans="13:29" x14ac:dyDescent="0.35">
      <c r="M4156" t="s">
        <v>44</v>
      </c>
      <c r="N4156">
        <v>1957337</v>
      </c>
      <c r="O4156" t="s">
        <v>9</v>
      </c>
      <c r="P4156">
        <v>52.357079050112702</v>
      </c>
      <c r="Q4156">
        <v>4.9190068515505798</v>
      </c>
      <c r="R4156" t="s">
        <v>45</v>
      </c>
      <c r="S4156">
        <v>275</v>
      </c>
      <c r="T4156">
        <v>325</v>
      </c>
      <c r="U4156">
        <v>6</v>
      </c>
      <c r="V4156">
        <v>0.3</v>
      </c>
      <c r="W4156">
        <v>90</v>
      </c>
      <c r="X4156">
        <v>1375</v>
      </c>
      <c r="Y4156">
        <v>3</v>
      </c>
      <c r="Z4156" t="s">
        <v>64</v>
      </c>
      <c r="AA4156" t="s">
        <v>65</v>
      </c>
      <c r="AB4156">
        <v>89375</v>
      </c>
      <c r="AC4156">
        <v>0.1</v>
      </c>
    </row>
    <row r="4157" spans="13:29" x14ac:dyDescent="0.35">
      <c r="M4157" t="s">
        <v>44</v>
      </c>
      <c r="N4157">
        <v>2082742</v>
      </c>
      <c r="O4157" t="s">
        <v>17</v>
      </c>
      <c r="P4157">
        <v>52.385652721231402</v>
      </c>
      <c r="Q4157">
        <v>4.8190013190824104</v>
      </c>
      <c r="R4157" t="s">
        <v>45</v>
      </c>
      <c r="S4157">
        <v>125</v>
      </c>
      <c r="T4157">
        <v>354</v>
      </c>
      <c r="U4157">
        <v>4</v>
      </c>
      <c r="V4157">
        <v>0.4</v>
      </c>
      <c r="W4157">
        <v>3</v>
      </c>
      <c r="X4157">
        <v>1453</v>
      </c>
      <c r="Y4157">
        <v>3</v>
      </c>
      <c r="Z4157" t="s">
        <v>94</v>
      </c>
      <c r="AA4157" t="s">
        <v>95</v>
      </c>
      <c r="AB4157">
        <v>44250</v>
      </c>
      <c r="AC4157">
        <v>0.1</v>
      </c>
    </row>
    <row r="4158" spans="13:29" x14ac:dyDescent="0.35">
      <c r="M4158" t="s">
        <v>44</v>
      </c>
      <c r="N4158">
        <v>2088473</v>
      </c>
      <c r="O4158" t="s">
        <v>19</v>
      </c>
      <c r="P4158">
        <v>52.379512985063698</v>
      </c>
      <c r="Q4158">
        <v>4.8544462419886596</v>
      </c>
      <c r="R4158" t="s">
        <v>45</v>
      </c>
      <c r="S4158">
        <v>125</v>
      </c>
      <c r="T4158">
        <v>28</v>
      </c>
      <c r="U4158">
        <v>29</v>
      </c>
      <c r="V4158">
        <v>0.82</v>
      </c>
      <c r="W4158">
        <v>44</v>
      </c>
      <c r="X4158">
        <v>1457</v>
      </c>
      <c r="Y4158">
        <v>3</v>
      </c>
      <c r="Z4158" t="s">
        <v>62</v>
      </c>
      <c r="AA4158" t="s">
        <v>63</v>
      </c>
      <c r="AB4158">
        <v>3500</v>
      </c>
      <c r="AC4158">
        <v>0.1</v>
      </c>
    </row>
    <row r="4159" spans="13:29" x14ac:dyDescent="0.35">
      <c r="M4159" t="s">
        <v>44</v>
      </c>
      <c r="N4159">
        <v>2097548</v>
      </c>
      <c r="O4159" t="s">
        <v>22</v>
      </c>
      <c r="P4159">
        <v>52.404403447885002</v>
      </c>
      <c r="Q4159">
        <v>4.9201240368748804</v>
      </c>
      <c r="R4159" t="s">
        <v>45</v>
      </c>
      <c r="S4159">
        <v>150</v>
      </c>
      <c r="T4159">
        <v>59</v>
      </c>
      <c r="U4159">
        <v>22</v>
      </c>
      <c r="V4159">
        <v>0.37</v>
      </c>
      <c r="W4159">
        <v>157</v>
      </c>
      <c r="X4159">
        <v>1464</v>
      </c>
      <c r="Y4159">
        <v>3</v>
      </c>
      <c r="Z4159" t="s">
        <v>80</v>
      </c>
      <c r="AA4159" t="s">
        <v>81</v>
      </c>
      <c r="AB4159">
        <v>8850</v>
      </c>
      <c r="AC4159">
        <v>0.1</v>
      </c>
    </row>
    <row r="4160" spans="13:29" x14ac:dyDescent="0.35">
      <c r="M4160" t="s">
        <v>44</v>
      </c>
      <c r="N4160">
        <v>2400486</v>
      </c>
      <c r="O4160" t="s">
        <v>20</v>
      </c>
      <c r="P4160">
        <v>52.356203933943497</v>
      </c>
      <c r="Q4160">
        <v>4.8320503398212704</v>
      </c>
      <c r="R4160" t="s">
        <v>45</v>
      </c>
      <c r="S4160">
        <v>120</v>
      </c>
      <c r="T4160">
        <v>126</v>
      </c>
      <c r="U4160">
        <v>36</v>
      </c>
      <c r="V4160">
        <v>0.64</v>
      </c>
      <c r="W4160">
        <v>230</v>
      </c>
      <c r="X4160">
        <v>1594</v>
      </c>
      <c r="Y4160">
        <v>3</v>
      </c>
      <c r="Z4160" t="s">
        <v>70</v>
      </c>
      <c r="AA4160" t="s">
        <v>71</v>
      </c>
      <c r="AB4160">
        <v>15120</v>
      </c>
      <c r="AC4160">
        <v>0.1</v>
      </c>
    </row>
    <row r="4161" spans="13:29" x14ac:dyDescent="0.35">
      <c r="M4161" t="s">
        <v>44</v>
      </c>
      <c r="N4161">
        <v>2485053</v>
      </c>
      <c r="O4161" t="s">
        <v>19</v>
      </c>
      <c r="P4161">
        <v>52.382196852750802</v>
      </c>
      <c r="Q4161">
        <v>4.8473038609675898</v>
      </c>
      <c r="R4161" t="s">
        <v>45</v>
      </c>
      <c r="S4161">
        <v>149</v>
      </c>
      <c r="T4161">
        <v>335</v>
      </c>
      <c r="U4161">
        <v>13</v>
      </c>
      <c r="V4161">
        <v>0.24</v>
      </c>
      <c r="W4161">
        <v>32</v>
      </c>
      <c r="X4161">
        <v>1639</v>
      </c>
      <c r="Y4161">
        <v>3</v>
      </c>
      <c r="Z4161" t="s">
        <v>62</v>
      </c>
      <c r="AA4161" t="s">
        <v>63</v>
      </c>
      <c r="AB4161">
        <v>49915</v>
      </c>
      <c r="AC4161">
        <v>0.1</v>
      </c>
    </row>
    <row r="4162" spans="13:29" x14ac:dyDescent="0.35">
      <c r="M4162" t="s">
        <v>44</v>
      </c>
      <c r="N4162">
        <v>2485539</v>
      </c>
      <c r="O4162" t="s">
        <v>12</v>
      </c>
      <c r="P4162">
        <v>52.349533633056602</v>
      </c>
      <c r="Q4162">
        <v>4.9415036961349399</v>
      </c>
      <c r="R4162" t="s">
        <v>45</v>
      </c>
      <c r="S4162">
        <v>397</v>
      </c>
      <c r="T4162">
        <v>23</v>
      </c>
      <c r="U4162">
        <v>12</v>
      </c>
      <c r="V4162">
        <v>0.25</v>
      </c>
      <c r="W4162">
        <v>151</v>
      </c>
      <c r="X4162">
        <v>1640</v>
      </c>
      <c r="Y4162">
        <v>3</v>
      </c>
      <c r="Z4162" t="s">
        <v>72</v>
      </c>
      <c r="AA4162" t="s">
        <v>73</v>
      </c>
      <c r="AB4162">
        <v>9131</v>
      </c>
      <c r="AC4162">
        <v>0.1</v>
      </c>
    </row>
    <row r="4163" spans="13:29" x14ac:dyDescent="0.35">
      <c r="M4163" t="s">
        <v>44</v>
      </c>
      <c r="N4163">
        <v>2556081</v>
      </c>
      <c r="O4163" t="s">
        <v>12</v>
      </c>
      <c r="P4163">
        <v>52.337568180082002</v>
      </c>
      <c r="Q4163">
        <v>4.9076189497470697</v>
      </c>
      <c r="R4163" t="s">
        <v>45</v>
      </c>
      <c r="S4163">
        <v>90</v>
      </c>
      <c r="T4163">
        <v>343</v>
      </c>
      <c r="U4163">
        <v>23</v>
      </c>
      <c r="V4163">
        <v>0.42</v>
      </c>
      <c r="W4163">
        <v>3</v>
      </c>
      <c r="X4163">
        <v>1669</v>
      </c>
      <c r="Y4163">
        <v>3</v>
      </c>
      <c r="Z4163" t="s">
        <v>72</v>
      </c>
      <c r="AA4163" t="s">
        <v>73</v>
      </c>
      <c r="AB4163">
        <v>30870</v>
      </c>
      <c r="AC4163">
        <v>0.1</v>
      </c>
    </row>
    <row r="4164" spans="13:29" x14ac:dyDescent="0.35">
      <c r="M4164" t="s">
        <v>44</v>
      </c>
      <c r="N4164">
        <v>2579698</v>
      </c>
      <c r="O4164" t="s">
        <v>19</v>
      </c>
      <c r="P4164">
        <v>52.374697029770999</v>
      </c>
      <c r="Q4164">
        <v>4.8501129220925501</v>
      </c>
      <c r="R4164" t="s">
        <v>45</v>
      </c>
      <c r="S4164">
        <v>99</v>
      </c>
      <c r="T4164">
        <v>91</v>
      </c>
      <c r="U4164">
        <v>24</v>
      </c>
      <c r="V4164">
        <v>0.57999999999999996</v>
      </c>
      <c r="W4164">
        <v>158</v>
      </c>
      <c r="X4164">
        <v>1680</v>
      </c>
      <c r="Y4164">
        <v>3</v>
      </c>
      <c r="Z4164" t="s">
        <v>62</v>
      </c>
      <c r="AA4164" t="s">
        <v>63</v>
      </c>
      <c r="AB4164">
        <v>9009</v>
      </c>
      <c r="AC4164">
        <v>0.1</v>
      </c>
    </row>
    <row r="4165" spans="13:29" x14ac:dyDescent="0.35">
      <c r="M4165" t="s">
        <v>44</v>
      </c>
      <c r="N4165">
        <v>2583086</v>
      </c>
      <c r="O4165" t="s">
        <v>9</v>
      </c>
      <c r="P4165">
        <v>52.364905585259997</v>
      </c>
      <c r="Q4165">
        <v>4.9267820583535702</v>
      </c>
      <c r="R4165" t="s">
        <v>45</v>
      </c>
      <c r="S4165">
        <v>90</v>
      </c>
      <c r="T4165">
        <v>336</v>
      </c>
      <c r="U4165">
        <v>46</v>
      </c>
      <c r="V4165">
        <v>1.1599999999999999</v>
      </c>
      <c r="W4165">
        <v>44</v>
      </c>
      <c r="X4165">
        <v>1683</v>
      </c>
      <c r="Y4165">
        <v>3</v>
      </c>
      <c r="Z4165" t="s">
        <v>64</v>
      </c>
      <c r="AA4165" t="s">
        <v>65</v>
      </c>
      <c r="AB4165">
        <v>30240</v>
      </c>
      <c r="AC4165">
        <v>0.1</v>
      </c>
    </row>
    <row r="4166" spans="13:29" x14ac:dyDescent="0.35">
      <c r="M4166" t="s">
        <v>44</v>
      </c>
      <c r="N4166">
        <v>2638773</v>
      </c>
      <c r="O4166" t="s">
        <v>12</v>
      </c>
      <c r="P4166">
        <v>52.352332937497501</v>
      </c>
      <c r="Q4166">
        <v>4.9296783036886396</v>
      </c>
      <c r="R4166" t="s">
        <v>45</v>
      </c>
      <c r="S4166">
        <v>227</v>
      </c>
      <c r="T4166">
        <v>94</v>
      </c>
      <c r="U4166">
        <v>33</v>
      </c>
      <c r="V4166">
        <v>0.59</v>
      </c>
      <c r="W4166">
        <v>185</v>
      </c>
      <c r="X4166">
        <v>1701</v>
      </c>
      <c r="Y4166">
        <v>3</v>
      </c>
      <c r="Z4166" t="s">
        <v>72</v>
      </c>
      <c r="AA4166" t="s">
        <v>73</v>
      </c>
      <c r="AB4166">
        <v>21338</v>
      </c>
      <c r="AC4166">
        <v>0.1</v>
      </c>
    </row>
    <row r="4167" spans="13:29" x14ac:dyDescent="0.35">
      <c r="M4167" t="s">
        <v>44</v>
      </c>
      <c r="N4167">
        <v>2728371</v>
      </c>
      <c r="O4167" t="s">
        <v>12</v>
      </c>
      <c r="P4167">
        <v>52.346607971159003</v>
      </c>
      <c r="Q4167">
        <v>4.9130840817514203</v>
      </c>
      <c r="R4167" t="s">
        <v>45</v>
      </c>
      <c r="S4167">
        <v>180</v>
      </c>
      <c r="T4167">
        <v>351</v>
      </c>
      <c r="U4167">
        <v>23</v>
      </c>
      <c r="V4167">
        <v>0.53</v>
      </c>
      <c r="W4167">
        <v>19</v>
      </c>
      <c r="X4167">
        <v>1748</v>
      </c>
      <c r="Y4167">
        <v>3</v>
      </c>
      <c r="Z4167" t="s">
        <v>72</v>
      </c>
      <c r="AA4167" t="s">
        <v>73</v>
      </c>
      <c r="AB4167">
        <v>63180</v>
      </c>
      <c r="AC4167">
        <v>0.1</v>
      </c>
    </row>
    <row r="4168" spans="13:29" x14ac:dyDescent="0.35">
      <c r="M4168" t="s">
        <v>44</v>
      </c>
      <c r="N4168">
        <v>2817460</v>
      </c>
      <c r="O4168" t="s">
        <v>19</v>
      </c>
      <c r="P4168">
        <v>52.375715508969002</v>
      </c>
      <c r="Q4168">
        <v>4.8551872723779503</v>
      </c>
      <c r="R4168" t="s">
        <v>45</v>
      </c>
      <c r="S4168">
        <v>110</v>
      </c>
      <c r="T4168">
        <v>28</v>
      </c>
      <c r="U4168">
        <v>35</v>
      </c>
      <c r="V4168">
        <v>0.65</v>
      </c>
      <c r="W4168">
        <v>195</v>
      </c>
      <c r="X4168">
        <v>1798</v>
      </c>
      <c r="Y4168">
        <v>3</v>
      </c>
      <c r="Z4168" t="s">
        <v>62</v>
      </c>
      <c r="AA4168" t="s">
        <v>63</v>
      </c>
      <c r="AB4168">
        <v>3080</v>
      </c>
      <c r="AC4168">
        <v>0.1</v>
      </c>
    </row>
    <row r="4169" spans="13:29" x14ac:dyDescent="0.35">
      <c r="M4169" t="s">
        <v>44</v>
      </c>
      <c r="N4169">
        <v>2823740</v>
      </c>
      <c r="O4169" t="s">
        <v>16</v>
      </c>
      <c r="P4169">
        <v>52.3224421216689</v>
      </c>
      <c r="Q4169">
        <v>4.8577350904179299</v>
      </c>
      <c r="R4169" t="s">
        <v>45</v>
      </c>
      <c r="S4169">
        <v>105</v>
      </c>
      <c r="T4169">
        <v>97</v>
      </c>
      <c r="U4169">
        <v>15</v>
      </c>
      <c r="V4169">
        <v>0.27</v>
      </c>
      <c r="W4169">
        <v>237</v>
      </c>
      <c r="X4169">
        <v>1801</v>
      </c>
      <c r="Y4169">
        <v>3</v>
      </c>
      <c r="Z4169" t="s">
        <v>82</v>
      </c>
      <c r="AA4169" t="s">
        <v>83</v>
      </c>
      <c r="AB4169">
        <v>10185</v>
      </c>
      <c r="AC4169">
        <v>0.1</v>
      </c>
    </row>
    <row r="4170" spans="13:29" x14ac:dyDescent="0.35">
      <c r="M4170" t="s">
        <v>44</v>
      </c>
      <c r="N4170">
        <v>2936383</v>
      </c>
      <c r="O4170" t="s">
        <v>16</v>
      </c>
      <c r="P4170">
        <v>52.333906864186901</v>
      </c>
      <c r="Q4170">
        <v>4.8709565524183098</v>
      </c>
      <c r="R4170" t="s">
        <v>45</v>
      </c>
      <c r="S4170">
        <v>85</v>
      </c>
      <c r="T4170">
        <v>49</v>
      </c>
      <c r="U4170">
        <v>25</v>
      </c>
      <c r="V4170">
        <v>0.49</v>
      </c>
      <c r="W4170">
        <v>16</v>
      </c>
      <c r="X4170">
        <v>1851</v>
      </c>
      <c r="Y4170">
        <v>3</v>
      </c>
      <c r="Z4170" t="s">
        <v>82</v>
      </c>
      <c r="AA4170" t="s">
        <v>83</v>
      </c>
      <c r="AB4170">
        <v>4165</v>
      </c>
      <c r="AC4170">
        <v>0.1</v>
      </c>
    </row>
    <row r="4171" spans="13:29" x14ac:dyDescent="0.35">
      <c r="M4171" t="s">
        <v>44</v>
      </c>
      <c r="N4171">
        <v>3030494</v>
      </c>
      <c r="O4171" t="s">
        <v>9</v>
      </c>
      <c r="P4171">
        <v>52.358573206025603</v>
      </c>
      <c r="Q4171">
        <v>4.9213722343947097</v>
      </c>
      <c r="R4171" t="s">
        <v>45</v>
      </c>
      <c r="S4171">
        <v>110</v>
      </c>
      <c r="T4171">
        <v>356</v>
      </c>
      <c r="U4171">
        <v>21</v>
      </c>
      <c r="V4171">
        <v>0.39</v>
      </c>
      <c r="W4171">
        <v>6</v>
      </c>
      <c r="X4171">
        <v>1911</v>
      </c>
      <c r="Y4171">
        <v>3</v>
      </c>
      <c r="Z4171" t="s">
        <v>64</v>
      </c>
      <c r="AA4171" t="s">
        <v>65</v>
      </c>
      <c r="AB4171">
        <v>39160</v>
      </c>
      <c r="AC4171">
        <v>0.1</v>
      </c>
    </row>
    <row r="4172" spans="13:29" x14ac:dyDescent="0.35">
      <c r="M4172" t="s">
        <v>44</v>
      </c>
      <c r="N4172">
        <v>3081334</v>
      </c>
      <c r="O4172" t="s">
        <v>12</v>
      </c>
      <c r="P4172">
        <v>52.349208636501601</v>
      </c>
      <c r="Q4172">
        <v>4.9405101618133997</v>
      </c>
      <c r="R4172" t="s">
        <v>45</v>
      </c>
      <c r="S4172">
        <v>146</v>
      </c>
      <c r="T4172">
        <v>120</v>
      </c>
      <c r="U4172">
        <v>11</v>
      </c>
      <c r="V4172">
        <v>0.21</v>
      </c>
      <c r="W4172">
        <v>188</v>
      </c>
      <c r="X4172">
        <v>1936</v>
      </c>
      <c r="Y4172">
        <v>3</v>
      </c>
      <c r="Z4172" t="s">
        <v>72</v>
      </c>
      <c r="AA4172" t="s">
        <v>73</v>
      </c>
      <c r="AB4172">
        <v>17520</v>
      </c>
      <c r="AC4172">
        <v>0.1</v>
      </c>
    </row>
    <row r="4173" spans="13:29" x14ac:dyDescent="0.35">
      <c r="M4173" t="s">
        <v>44</v>
      </c>
      <c r="N4173">
        <v>3167581</v>
      </c>
      <c r="O4173" t="s">
        <v>19</v>
      </c>
      <c r="P4173">
        <v>52.374532065782603</v>
      </c>
      <c r="Q4173">
        <v>4.8466394877574404</v>
      </c>
      <c r="R4173" t="s">
        <v>45</v>
      </c>
      <c r="S4173">
        <v>85</v>
      </c>
      <c r="T4173">
        <v>229</v>
      </c>
      <c r="U4173">
        <v>35</v>
      </c>
      <c r="V4173">
        <v>0.65</v>
      </c>
      <c r="W4173">
        <v>1</v>
      </c>
      <c r="X4173">
        <v>1991</v>
      </c>
      <c r="Y4173">
        <v>3</v>
      </c>
      <c r="Z4173" t="s">
        <v>62</v>
      </c>
      <c r="AA4173" t="s">
        <v>63</v>
      </c>
      <c r="AB4173">
        <v>19465</v>
      </c>
      <c r="AC4173">
        <v>0.1</v>
      </c>
    </row>
    <row r="4174" spans="13:29" x14ac:dyDescent="0.35">
      <c r="M4174" t="s">
        <v>44</v>
      </c>
      <c r="N4174">
        <v>3180391</v>
      </c>
      <c r="O4174" t="s">
        <v>23</v>
      </c>
      <c r="P4174">
        <v>52.396541200366102</v>
      </c>
      <c r="Q4174">
        <v>4.9950158134634899</v>
      </c>
      <c r="R4174" t="s">
        <v>45</v>
      </c>
      <c r="S4174">
        <v>100</v>
      </c>
      <c r="T4174">
        <v>21</v>
      </c>
      <c r="U4174">
        <v>15</v>
      </c>
      <c r="V4174">
        <v>0.27</v>
      </c>
      <c r="W4174">
        <v>310</v>
      </c>
      <c r="X4174">
        <v>2006</v>
      </c>
      <c r="Y4174">
        <v>3</v>
      </c>
      <c r="Z4174" t="s">
        <v>76</v>
      </c>
      <c r="AA4174" t="s">
        <v>77</v>
      </c>
      <c r="AB4174">
        <v>2100</v>
      </c>
      <c r="AC4174">
        <v>0.1</v>
      </c>
    </row>
    <row r="4175" spans="13:29" x14ac:dyDescent="0.35">
      <c r="M4175" t="s">
        <v>44</v>
      </c>
      <c r="N4175">
        <v>3180607</v>
      </c>
      <c r="O4175" t="s">
        <v>13</v>
      </c>
      <c r="P4175">
        <v>52.352170089018699</v>
      </c>
      <c r="Q4175">
        <v>4.9996287203477099</v>
      </c>
      <c r="R4175" t="s">
        <v>45</v>
      </c>
      <c r="S4175">
        <v>185</v>
      </c>
      <c r="T4175">
        <v>364</v>
      </c>
      <c r="U4175">
        <v>15</v>
      </c>
      <c r="V4175">
        <v>0.36</v>
      </c>
      <c r="W4175">
        <v>6</v>
      </c>
      <c r="X4175">
        <v>2007</v>
      </c>
      <c r="Y4175">
        <v>3</v>
      </c>
      <c r="Z4175" t="s">
        <v>86</v>
      </c>
      <c r="AA4175" t="s">
        <v>87</v>
      </c>
      <c r="AB4175">
        <v>67340</v>
      </c>
      <c r="AC4175">
        <v>0.1</v>
      </c>
    </row>
    <row r="4176" spans="13:29" x14ac:dyDescent="0.35">
      <c r="M4176" t="s">
        <v>44</v>
      </c>
      <c r="N4176">
        <v>3294817</v>
      </c>
      <c r="O4176" t="s">
        <v>10</v>
      </c>
      <c r="P4176">
        <v>52.381887257996702</v>
      </c>
      <c r="Q4176">
        <v>4.9159218480679296</v>
      </c>
      <c r="R4176" t="s">
        <v>45</v>
      </c>
      <c r="S4176">
        <v>90</v>
      </c>
      <c r="T4176">
        <v>363</v>
      </c>
      <c r="U4176">
        <v>90</v>
      </c>
      <c r="V4176">
        <v>1.68</v>
      </c>
      <c r="W4176">
        <v>48</v>
      </c>
      <c r="X4176">
        <v>2071</v>
      </c>
      <c r="Y4176">
        <v>3</v>
      </c>
      <c r="Z4176" t="s">
        <v>78</v>
      </c>
      <c r="AA4176" t="s">
        <v>79</v>
      </c>
      <c r="AB4176">
        <v>32670</v>
      </c>
      <c r="AC4176">
        <v>0.1</v>
      </c>
    </row>
    <row r="4177" spans="13:29" x14ac:dyDescent="0.35">
      <c r="M4177" t="s">
        <v>44</v>
      </c>
      <c r="N4177">
        <v>3352657</v>
      </c>
      <c r="O4177" t="s">
        <v>19</v>
      </c>
      <c r="P4177">
        <v>52.376577558934002</v>
      </c>
      <c r="Q4177">
        <v>4.8595319722149597</v>
      </c>
      <c r="R4177" t="s">
        <v>45</v>
      </c>
      <c r="S4177">
        <v>145</v>
      </c>
      <c r="T4177">
        <v>230</v>
      </c>
      <c r="U4177">
        <v>28</v>
      </c>
      <c r="V4177">
        <v>0.52</v>
      </c>
      <c r="W4177">
        <v>42</v>
      </c>
      <c r="X4177">
        <v>2114</v>
      </c>
      <c r="Y4177">
        <v>3</v>
      </c>
      <c r="Z4177" t="s">
        <v>62</v>
      </c>
      <c r="AA4177" t="s">
        <v>63</v>
      </c>
      <c r="AB4177">
        <v>33350</v>
      </c>
      <c r="AC4177">
        <v>0.1</v>
      </c>
    </row>
    <row r="4178" spans="13:29" x14ac:dyDescent="0.35">
      <c r="M4178" t="s">
        <v>44</v>
      </c>
      <c r="N4178">
        <v>3371621</v>
      </c>
      <c r="O4178" t="s">
        <v>10</v>
      </c>
      <c r="P4178">
        <v>52.392304398755698</v>
      </c>
      <c r="Q4178">
        <v>4.9305640257310399</v>
      </c>
      <c r="R4178" t="s">
        <v>45</v>
      </c>
      <c r="S4178">
        <v>275</v>
      </c>
      <c r="T4178">
        <v>252</v>
      </c>
      <c r="U4178">
        <v>13</v>
      </c>
      <c r="V4178">
        <v>0.27</v>
      </c>
      <c r="W4178">
        <v>70</v>
      </c>
      <c r="X4178">
        <v>2128</v>
      </c>
      <c r="Y4178">
        <v>3</v>
      </c>
      <c r="Z4178" t="s">
        <v>78</v>
      </c>
      <c r="AA4178" t="s">
        <v>79</v>
      </c>
      <c r="AB4178">
        <v>69300</v>
      </c>
      <c r="AC4178">
        <v>0.1</v>
      </c>
    </row>
    <row r="4179" spans="13:29" x14ac:dyDescent="0.35">
      <c r="M4179" t="s">
        <v>44</v>
      </c>
      <c r="N4179">
        <v>3437329</v>
      </c>
      <c r="O4179" t="s">
        <v>12</v>
      </c>
      <c r="P4179">
        <v>52.354517123628703</v>
      </c>
      <c r="Q4179">
        <v>4.9293247313431996</v>
      </c>
      <c r="R4179" t="s">
        <v>45</v>
      </c>
      <c r="S4179">
        <v>250</v>
      </c>
      <c r="T4179">
        <v>301</v>
      </c>
      <c r="U4179">
        <v>11</v>
      </c>
      <c r="V4179">
        <v>0.22</v>
      </c>
      <c r="W4179">
        <v>92</v>
      </c>
      <c r="X4179">
        <v>2177</v>
      </c>
      <c r="Y4179">
        <v>3</v>
      </c>
      <c r="Z4179" t="s">
        <v>72</v>
      </c>
      <c r="AA4179" t="s">
        <v>73</v>
      </c>
      <c r="AB4179">
        <v>75250</v>
      </c>
      <c r="AC4179">
        <v>0.1</v>
      </c>
    </row>
    <row r="4180" spans="13:29" x14ac:dyDescent="0.35">
      <c r="M4180" t="s">
        <v>44</v>
      </c>
      <c r="N4180">
        <v>3710782</v>
      </c>
      <c r="O4180" t="s">
        <v>23</v>
      </c>
      <c r="P4180">
        <v>52.3832168131785</v>
      </c>
      <c r="Q4180">
        <v>4.9641435761255499</v>
      </c>
      <c r="R4180" t="s">
        <v>45</v>
      </c>
      <c r="S4180">
        <v>90</v>
      </c>
      <c r="T4180">
        <v>90</v>
      </c>
      <c r="U4180">
        <v>7</v>
      </c>
      <c r="V4180">
        <v>0.14000000000000001</v>
      </c>
      <c r="W4180">
        <v>220</v>
      </c>
      <c r="X4180">
        <v>2332</v>
      </c>
      <c r="Y4180">
        <v>3</v>
      </c>
      <c r="Z4180" t="s">
        <v>76</v>
      </c>
      <c r="AA4180" t="s">
        <v>77</v>
      </c>
      <c r="AB4180">
        <v>8100</v>
      </c>
      <c r="AC4180">
        <v>0.1</v>
      </c>
    </row>
    <row r="4181" spans="13:29" x14ac:dyDescent="0.35">
      <c r="M4181" t="s">
        <v>44</v>
      </c>
      <c r="N4181">
        <v>3845021</v>
      </c>
      <c r="O4181" t="s">
        <v>10</v>
      </c>
      <c r="P4181">
        <v>52.391014962824201</v>
      </c>
      <c r="Q4181">
        <v>4.9078818691228401</v>
      </c>
      <c r="R4181" t="s">
        <v>45</v>
      </c>
      <c r="S4181">
        <v>85</v>
      </c>
      <c r="T4181">
        <v>364</v>
      </c>
      <c r="U4181">
        <v>14</v>
      </c>
      <c r="V4181">
        <v>0.27</v>
      </c>
      <c r="W4181">
        <v>127</v>
      </c>
      <c r="X4181">
        <v>2431</v>
      </c>
      <c r="Y4181">
        <v>3</v>
      </c>
      <c r="Z4181" t="s">
        <v>78</v>
      </c>
      <c r="AA4181" t="s">
        <v>79</v>
      </c>
      <c r="AB4181">
        <v>30940</v>
      </c>
      <c r="AC4181">
        <v>0.1</v>
      </c>
    </row>
    <row r="4182" spans="13:29" x14ac:dyDescent="0.35">
      <c r="M4182" t="s">
        <v>44</v>
      </c>
      <c r="N4182">
        <v>3879260</v>
      </c>
      <c r="O4182" t="s">
        <v>23</v>
      </c>
      <c r="P4182">
        <v>52.392272928980603</v>
      </c>
      <c r="Q4182">
        <v>4.9560669978681497</v>
      </c>
      <c r="R4182" t="s">
        <v>45</v>
      </c>
      <c r="S4182">
        <v>110</v>
      </c>
      <c r="T4182">
        <v>356</v>
      </c>
      <c r="U4182">
        <v>13</v>
      </c>
      <c r="V4182">
        <v>0.79</v>
      </c>
      <c r="W4182">
        <v>4</v>
      </c>
      <c r="X4182">
        <v>2455</v>
      </c>
      <c r="Y4182">
        <v>3</v>
      </c>
      <c r="Z4182" t="s">
        <v>76</v>
      </c>
      <c r="AA4182" t="s">
        <v>77</v>
      </c>
      <c r="AB4182">
        <v>39160</v>
      </c>
      <c r="AC4182">
        <v>0.1</v>
      </c>
    </row>
    <row r="4183" spans="13:29" x14ac:dyDescent="0.35">
      <c r="M4183" t="s">
        <v>44</v>
      </c>
      <c r="N4183">
        <v>3894575</v>
      </c>
      <c r="O4183" t="s">
        <v>19</v>
      </c>
      <c r="P4183">
        <v>52.377579979668198</v>
      </c>
      <c r="Q4183">
        <v>4.8493547212224302</v>
      </c>
      <c r="R4183" t="s">
        <v>45</v>
      </c>
      <c r="S4183">
        <v>115</v>
      </c>
      <c r="T4183">
        <v>299</v>
      </c>
      <c r="U4183">
        <v>37</v>
      </c>
      <c r="V4183">
        <v>0.71</v>
      </c>
      <c r="W4183">
        <v>182</v>
      </c>
      <c r="X4183">
        <v>2467</v>
      </c>
      <c r="Y4183">
        <v>3</v>
      </c>
      <c r="Z4183" t="s">
        <v>62</v>
      </c>
      <c r="AA4183" t="s">
        <v>63</v>
      </c>
      <c r="AB4183">
        <v>34385</v>
      </c>
      <c r="AC4183">
        <v>0.1</v>
      </c>
    </row>
    <row r="4184" spans="13:29" x14ac:dyDescent="0.35">
      <c r="M4184" t="s">
        <v>44</v>
      </c>
      <c r="N4184">
        <v>3917964</v>
      </c>
      <c r="O4184" t="s">
        <v>9</v>
      </c>
      <c r="P4184">
        <v>52.357767274421398</v>
      </c>
      <c r="Q4184">
        <v>4.9240624745965702</v>
      </c>
      <c r="R4184" t="s">
        <v>45</v>
      </c>
      <c r="S4184">
        <v>199</v>
      </c>
      <c r="T4184">
        <v>7</v>
      </c>
      <c r="U4184">
        <v>39</v>
      </c>
      <c r="V4184">
        <v>0.79</v>
      </c>
      <c r="W4184">
        <v>363</v>
      </c>
      <c r="X4184">
        <v>2483</v>
      </c>
      <c r="Y4184">
        <v>3</v>
      </c>
      <c r="Z4184" t="s">
        <v>64</v>
      </c>
      <c r="AA4184" t="s">
        <v>65</v>
      </c>
      <c r="AB4184">
        <v>1393</v>
      </c>
      <c r="AC4184">
        <v>0.1</v>
      </c>
    </row>
    <row r="4185" spans="13:29" x14ac:dyDescent="0.35">
      <c r="M4185" t="s">
        <v>44</v>
      </c>
      <c r="N4185">
        <v>4049668</v>
      </c>
      <c r="O4185" t="s">
        <v>18</v>
      </c>
      <c r="P4185">
        <v>52.365228950604802</v>
      </c>
      <c r="Q4185">
        <v>4.93605900287944</v>
      </c>
      <c r="R4185" t="s">
        <v>45</v>
      </c>
      <c r="S4185">
        <v>90</v>
      </c>
      <c r="T4185">
        <v>143</v>
      </c>
      <c r="U4185">
        <v>60</v>
      </c>
      <c r="V4185">
        <v>1.18</v>
      </c>
      <c r="W4185">
        <v>230</v>
      </c>
      <c r="X4185">
        <v>2560</v>
      </c>
      <c r="Y4185">
        <v>3</v>
      </c>
      <c r="Z4185" t="s">
        <v>66</v>
      </c>
      <c r="AA4185" t="s">
        <v>67</v>
      </c>
      <c r="AB4185">
        <v>12870</v>
      </c>
      <c r="AC4185">
        <v>0.1</v>
      </c>
    </row>
    <row r="4186" spans="13:29" x14ac:dyDescent="0.35">
      <c r="M4186" t="s">
        <v>44</v>
      </c>
      <c r="N4186">
        <v>4076101</v>
      </c>
      <c r="O4186" t="s">
        <v>9</v>
      </c>
      <c r="P4186">
        <v>52.349372119053101</v>
      </c>
      <c r="Q4186">
        <v>4.9139473348677898</v>
      </c>
      <c r="R4186" t="s">
        <v>45</v>
      </c>
      <c r="S4186">
        <v>119</v>
      </c>
      <c r="T4186">
        <v>119</v>
      </c>
      <c r="U4186">
        <v>13</v>
      </c>
      <c r="V4186">
        <v>0.25</v>
      </c>
      <c r="W4186">
        <v>319</v>
      </c>
      <c r="X4186">
        <v>2581</v>
      </c>
      <c r="Y4186">
        <v>3</v>
      </c>
      <c r="Z4186" t="s">
        <v>64</v>
      </c>
      <c r="AA4186" t="s">
        <v>65</v>
      </c>
      <c r="AB4186">
        <v>14161</v>
      </c>
      <c r="AC4186">
        <v>0.1</v>
      </c>
    </row>
    <row r="4187" spans="13:29" x14ac:dyDescent="0.35">
      <c r="M4187" t="s">
        <v>44</v>
      </c>
      <c r="N4187">
        <v>4152711</v>
      </c>
      <c r="O4187" t="s">
        <v>9</v>
      </c>
      <c r="P4187">
        <v>52.357217492651799</v>
      </c>
      <c r="Q4187">
        <v>4.9071795666137099</v>
      </c>
      <c r="R4187" t="s">
        <v>45</v>
      </c>
      <c r="S4187">
        <v>93</v>
      </c>
      <c r="T4187">
        <v>151</v>
      </c>
      <c r="U4187">
        <v>4</v>
      </c>
      <c r="V4187">
        <v>0.08</v>
      </c>
      <c r="W4187">
        <v>66</v>
      </c>
      <c r="X4187">
        <v>2605</v>
      </c>
      <c r="Y4187">
        <v>3</v>
      </c>
      <c r="Z4187" t="s">
        <v>64</v>
      </c>
      <c r="AA4187" t="s">
        <v>65</v>
      </c>
      <c r="AB4187">
        <v>14043</v>
      </c>
      <c r="AC4187">
        <v>0.1</v>
      </c>
    </row>
    <row r="4188" spans="13:29" x14ac:dyDescent="0.35">
      <c r="M4188" t="s">
        <v>44</v>
      </c>
      <c r="N4188">
        <v>4169844</v>
      </c>
      <c r="O4188" t="s">
        <v>12</v>
      </c>
      <c r="P4188">
        <v>52.354944810831903</v>
      </c>
      <c r="Q4188">
        <v>4.9351351759854198</v>
      </c>
      <c r="R4188" t="s">
        <v>45</v>
      </c>
      <c r="S4188">
        <v>180</v>
      </c>
      <c r="T4188">
        <v>352</v>
      </c>
      <c r="U4188">
        <v>13</v>
      </c>
      <c r="V4188">
        <v>0.77</v>
      </c>
      <c r="W4188">
        <v>43</v>
      </c>
      <c r="X4188">
        <v>2620</v>
      </c>
      <c r="Y4188">
        <v>3</v>
      </c>
      <c r="Z4188" t="s">
        <v>72</v>
      </c>
      <c r="AA4188" t="s">
        <v>73</v>
      </c>
      <c r="AB4188">
        <v>63360</v>
      </c>
      <c r="AC4188">
        <v>0.1</v>
      </c>
    </row>
    <row r="4189" spans="13:29" x14ac:dyDescent="0.35">
      <c r="M4189" t="s">
        <v>44</v>
      </c>
      <c r="N4189">
        <v>4402514</v>
      </c>
      <c r="O4189" t="s">
        <v>27</v>
      </c>
      <c r="P4189">
        <v>52.320753808602603</v>
      </c>
      <c r="Q4189">
        <v>4.9757411869303798</v>
      </c>
      <c r="R4189" t="s">
        <v>45</v>
      </c>
      <c r="S4189">
        <v>150</v>
      </c>
      <c r="T4189">
        <v>28</v>
      </c>
      <c r="U4189">
        <v>37</v>
      </c>
      <c r="V4189">
        <v>0.75</v>
      </c>
      <c r="W4189">
        <v>132</v>
      </c>
      <c r="X4189">
        <v>2743</v>
      </c>
      <c r="Y4189">
        <v>3</v>
      </c>
      <c r="Z4189" t="s">
        <v>107</v>
      </c>
      <c r="AA4189" t="s">
        <v>117</v>
      </c>
      <c r="AB4189">
        <v>4200</v>
      </c>
      <c r="AC4189">
        <v>0.1</v>
      </c>
    </row>
    <row r="4190" spans="13:29" x14ac:dyDescent="0.35">
      <c r="M4190" t="s">
        <v>44</v>
      </c>
      <c r="N4190">
        <v>4435968</v>
      </c>
      <c r="O4190" t="s">
        <v>12</v>
      </c>
      <c r="P4190">
        <v>52.3466283583573</v>
      </c>
      <c r="Q4190">
        <v>4.9395095376809097</v>
      </c>
      <c r="R4190" t="s">
        <v>45</v>
      </c>
      <c r="S4190">
        <v>149</v>
      </c>
      <c r="T4190">
        <v>35</v>
      </c>
      <c r="U4190">
        <v>15</v>
      </c>
      <c r="V4190">
        <v>0.31</v>
      </c>
      <c r="W4190">
        <v>356</v>
      </c>
      <c r="X4190">
        <v>2760</v>
      </c>
      <c r="Y4190">
        <v>3</v>
      </c>
      <c r="Z4190" t="s">
        <v>72</v>
      </c>
      <c r="AA4190" t="s">
        <v>73</v>
      </c>
      <c r="AB4190">
        <v>5215</v>
      </c>
      <c r="AC4190">
        <v>0.1</v>
      </c>
    </row>
    <row r="4191" spans="13:29" x14ac:dyDescent="0.35">
      <c r="M4191" t="s">
        <v>44</v>
      </c>
      <c r="N4191">
        <v>4467898</v>
      </c>
      <c r="O4191" t="s">
        <v>13</v>
      </c>
      <c r="P4191">
        <v>52.359319530270199</v>
      </c>
      <c r="Q4191">
        <v>4.98140136903762</v>
      </c>
      <c r="R4191" t="s">
        <v>45</v>
      </c>
      <c r="S4191">
        <v>190</v>
      </c>
      <c r="T4191">
        <v>363</v>
      </c>
      <c r="U4191">
        <v>10</v>
      </c>
      <c r="V4191">
        <v>0.28000000000000003</v>
      </c>
      <c r="W4191">
        <v>153</v>
      </c>
      <c r="X4191">
        <v>2783</v>
      </c>
      <c r="Y4191">
        <v>3</v>
      </c>
      <c r="Z4191" t="s">
        <v>86</v>
      </c>
      <c r="AA4191" t="s">
        <v>87</v>
      </c>
      <c r="AB4191">
        <v>68970</v>
      </c>
      <c r="AC4191">
        <v>0.1</v>
      </c>
    </row>
    <row r="4192" spans="13:29" x14ac:dyDescent="0.35">
      <c r="M4192" t="s">
        <v>44</v>
      </c>
      <c r="N4192">
        <v>4468318</v>
      </c>
      <c r="O4192" t="s">
        <v>13</v>
      </c>
      <c r="P4192">
        <v>52.356336925664998</v>
      </c>
      <c r="Q4192">
        <v>4.9916937658954099</v>
      </c>
      <c r="R4192" t="s">
        <v>45</v>
      </c>
      <c r="S4192">
        <v>175</v>
      </c>
      <c r="T4192">
        <v>271</v>
      </c>
      <c r="U4192">
        <v>13</v>
      </c>
      <c r="V4192">
        <v>0.27</v>
      </c>
      <c r="W4192">
        <v>44</v>
      </c>
      <c r="X4192">
        <v>2784</v>
      </c>
      <c r="Y4192">
        <v>3</v>
      </c>
      <c r="Z4192" t="s">
        <v>86</v>
      </c>
      <c r="AA4192" t="s">
        <v>87</v>
      </c>
      <c r="AB4192">
        <v>47425</v>
      </c>
      <c r="AC4192">
        <v>0.1</v>
      </c>
    </row>
    <row r="4193" spans="13:29" x14ac:dyDescent="0.35">
      <c r="M4193" t="s">
        <v>44</v>
      </c>
      <c r="N4193">
        <v>4482635</v>
      </c>
      <c r="O4193" t="s">
        <v>13</v>
      </c>
      <c r="P4193">
        <v>52.348651237626001</v>
      </c>
      <c r="Q4193">
        <v>5.0048316780449902</v>
      </c>
      <c r="R4193" t="s">
        <v>45</v>
      </c>
      <c r="S4193">
        <v>95</v>
      </c>
      <c r="T4193">
        <v>318</v>
      </c>
      <c r="U4193">
        <v>5</v>
      </c>
      <c r="V4193">
        <v>0.26</v>
      </c>
      <c r="W4193">
        <v>65</v>
      </c>
      <c r="X4193">
        <v>2795</v>
      </c>
      <c r="Y4193">
        <v>3</v>
      </c>
      <c r="Z4193" t="s">
        <v>86</v>
      </c>
      <c r="AA4193" t="s">
        <v>87</v>
      </c>
      <c r="AB4193">
        <v>30210</v>
      </c>
      <c r="AC4193">
        <v>0.1</v>
      </c>
    </row>
    <row r="4194" spans="13:29" x14ac:dyDescent="0.35">
      <c r="M4194" t="s">
        <v>44</v>
      </c>
      <c r="N4194">
        <v>4530308</v>
      </c>
      <c r="O4194" t="s">
        <v>12</v>
      </c>
      <c r="P4194">
        <v>52.346159022867297</v>
      </c>
      <c r="Q4194">
        <v>4.9507049418929601</v>
      </c>
      <c r="R4194" t="s">
        <v>45</v>
      </c>
      <c r="S4194">
        <v>225</v>
      </c>
      <c r="T4194">
        <v>272</v>
      </c>
      <c r="U4194">
        <v>12</v>
      </c>
      <c r="V4194">
        <v>0.28000000000000003</v>
      </c>
      <c r="W4194">
        <v>3</v>
      </c>
      <c r="X4194">
        <v>2813</v>
      </c>
      <c r="Y4194">
        <v>3</v>
      </c>
      <c r="Z4194" t="s">
        <v>72</v>
      </c>
      <c r="AA4194" t="s">
        <v>73</v>
      </c>
      <c r="AB4194">
        <v>61200</v>
      </c>
      <c r="AC4194">
        <v>0.1</v>
      </c>
    </row>
    <row r="4195" spans="13:29" x14ac:dyDescent="0.35">
      <c r="M4195" t="s">
        <v>44</v>
      </c>
      <c r="N4195">
        <v>4619390</v>
      </c>
      <c r="O4195" t="s">
        <v>20</v>
      </c>
      <c r="P4195">
        <v>52.352223328083497</v>
      </c>
      <c r="Q4195">
        <v>4.8313207221126104</v>
      </c>
      <c r="R4195" t="s">
        <v>45</v>
      </c>
      <c r="S4195">
        <v>100</v>
      </c>
      <c r="T4195">
        <v>226</v>
      </c>
      <c r="U4195">
        <v>23</v>
      </c>
      <c r="V4195">
        <v>0.51</v>
      </c>
      <c r="W4195">
        <v>99</v>
      </c>
      <c r="X4195">
        <v>2865</v>
      </c>
      <c r="Y4195">
        <v>3</v>
      </c>
      <c r="Z4195" t="s">
        <v>70</v>
      </c>
      <c r="AA4195" t="s">
        <v>71</v>
      </c>
      <c r="AB4195">
        <v>22600</v>
      </c>
      <c r="AC4195">
        <v>0.1</v>
      </c>
    </row>
    <row r="4196" spans="13:29" x14ac:dyDescent="0.35">
      <c r="M4196" t="s">
        <v>44</v>
      </c>
      <c r="N4196">
        <v>4634987</v>
      </c>
      <c r="O4196" t="s">
        <v>10</v>
      </c>
      <c r="P4196">
        <v>52.3865356330273</v>
      </c>
      <c r="Q4196">
        <v>4.91425544552144</v>
      </c>
      <c r="R4196" t="s">
        <v>45</v>
      </c>
      <c r="S4196">
        <v>159</v>
      </c>
      <c r="T4196">
        <v>91</v>
      </c>
      <c r="U4196">
        <v>56</v>
      </c>
      <c r="V4196">
        <v>1.1599999999999999</v>
      </c>
      <c r="W4196">
        <v>200</v>
      </c>
      <c r="X4196">
        <v>2870</v>
      </c>
      <c r="Y4196">
        <v>3</v>
      </c>
      <c r="Z4196" t="s">
        <v>78</v>
      </c>
      <c r="AA4196" t="s">
        <v>79</v>
      </c>
      <c r="AB4196">
        <v>14469</v>
      </c>
      <c r="AC4196">
        <v>0.1</v>
      </c>
    </row>
    <row r="4197" spans="13:29" x14ac:dyDescent="0.35">
      <c r="M4197" t="s">
        <v>44</v>
      </c>
      <c r="N4197">
        <v>4806346</v>
      </c>
      <c r="O4197" t="s">
        <v>19</v>
      </c>
      <c r="P4197">
        <v>52.374151426799799</v>
      </c>
      <c r="Q4197">
        <v>4.8374232654804104</v>
      </c>
      <c r="R4197" t="s">
        <v>45</v>
      </c>
      <c r="S4197">
        <v>235</v>
      </c>
      <c r="T4197">
        <v>339</v>
      </c>
      <c r="U4197">
        <v>23</v>
      </c>
      <c r="V4197">
        <v>0.52</v>
      </c>
      <c r="W4197">
        <v>27</v>
      </c>
      <c r="X4197">
        <v>2965</v>
      </c>
      <c r="Y4197">
        <v>3</v>
      </c>
      <c r="Z4197" t="s">
        <v>62</v>
      </c>
      <c r="AA4197" t="s">
        <v>63</v>
      </c>
      <c r="AB4197">
        <v>79665</v>
      </c>
      <c r="AC4197">
        <v>0.1</v>
      </c>
    </row>
    <row r="4198" spans="13:29" x14ac:dyDescent="0.35">
      <c r="M4198" t="s">
        <v>44</v>
      </c>
      <c r="N4198">
        <v>4878394</v>
      </c>
      <c r="O4198" t="s">
        <v>9</v>
      </c>
      <c r="P4198">
        <v>52.357583788443499</v>
      </c>
      <c r="Q4198">
        <v>4.9263683539297398</v>
      </c>
      <c r="R4198" t="s">
        <v>45</v>
      </c>
      <c r="S4198">
        <v>175</v>
      </c>
      <c r="T4198">
        <v>74</v>
      </c>
      <c r="U4198">
        <v>9</v>
      </c>
      <c r="V4198">
        <v>0.2</v>
      </c>
      <c r="W4198">
        <v>16</v>
      </c>
      <c r="X4198">
        <v>3009</v>
      </c>
      <c r="Y4198">
        <v>3</v>
      </c>
      <c r="Z4198" t="s">
        <v>64</v>
      </c>
      <c r="AA4198" t="s">
        <v>65</v>
      </c>
      <c r="AB4198">
        <v>12950</v>
      </c>
      <c r="AC4198">
        <v>0.1</v>
      </c>
    </row>
    <row r="4199" spans="13:29" x14ac:dyDescent="0.35">
      <c r="M4199" t="s">
        <v>44</v>
      </c>
      <c r="N4199">
        <v>4969675</v>
      </c>
      <c r="O4199" t="s">
        <v>23</v>
      </c>
      <c r="P4199">
        <v>52.386069156805299</v>
      </c>
      <c r="Q4199">
        <v>4.9576965216377404</v>
      </c>
      <c r="R4199" t="s">
        <v>45</v>
      </c>
      <c r="S4199">
        <v>175</v>
      </c>
      <c r="T4199">
        <v>55</v>
      </c>
      <c r="U4199">
        <v>13</v>
      </c>
      <c r="V4199">
        <v>0.41</v>
      </c>
      <c r="W4199">
        <v>226</v>
      </c>
      <c r="X4199">
        <v>3052</v>
      </c>
      <c r="Y4199">
        <v>3</v>
      </c>
      <c r="Z4199" t="s">
        <v>76</v>
      </c>
      <c r="AA4199" t="s">
        <v>77</v>
      </c>
      <c r="AB4199">
        <v>9625</v>
      </c>
      <c r="AC4199">
        <v>0.1</v>
      </c>
    </row>
    <row r="4200" spans="13:29" x14ac:dyDescent="0.35">
      <c r="M4200" t="s">
        <v>44</v>
      </c>
      <c r="N4200">
        <v>5128825</v>
      </c>
      <c r="O4200" t="s">
        <v>19</v>
      </c>
      <c r="P4200">
        <v>52.3806043430193</v>
      </c>
      <c r="Q4200">
        <v>4.8584651792801496</v>
      </c>
      <c r="R4200" t="s">
        <v>45</v>
      </c>
      <c r="S4200">
        <v>179</v>
      </c>
      <c r="T4200">
        <v>347</v>
      </c>
      <c r="U4200">
        <v>19</v>
      </c>
      <c r="V4200">
        <v>0.44</v>
      </c>
      <c r="W4200">
        <v>13</v>
      </c>
      <c r="X4200">
        <v>3136</v>
      </c>
      <c r="Y4200">
        <v>3</v>
      </c>
      <c r="Z4200" t="s">
        <v>62</v>
      </c>
      <c r="AA4200" t="s">
        <v>63</v>
      </c>
      <c r="AB4200">
        <v>62113</v>
      </c>
      <c r="AC4200">
        <v>0.1</v>
      </c>
    </row>
    <row r="4201" spans="13:29" x14ac:dyDescent="0.35">
      <c r="M4201" t="s">
        <v>44</v>
      </c>
      <c r="N4201">
        <v>5137921</v>
      </c>
      <c r="O4201" t="s">
        <v>12</v>
      </c>
      <c r="P4201">
        <v>52.355889229416597</v>
      </c>
      <c r="Q4201">
        <v>4.9352078994033599</v>
      </c>
      <c r="R4201" t="s">
        <v>45</v>
      </c>
      <c r="S4201">
        <v>300</v>
      </c>
      <c r="T4201">
        <v>361</v>
      </c>
      <c r="U4201">
        <v>7</v>
      </c>
      <c r="V4201">
        <v>0.19</v>
      </c>
      <c r="W4201">
        <v>339</v>
      </c>
      <c r="X4201">
        <v>3140</v>
      </c>
      <c r="Y4201">
        <v>3</v>
      </c>
      <c r="Z4201" t="s">
        <v>72</v>
      </c>
      <c r="AA4201" t="s">
        <v>73</v>
      </c>
      <c r="AB4201">
        <v>108300</v>
      </c>
      <c r="AC4201">
        <v>0.1</v>
      </c>
    </row>
    <row r="4202" spans="13:29" x14ac:dyDescent="0.35">
      <c r="M4202" t="s">
        <v>44</v>
      </c>
      <c r="N4202">
        <v>5177030</v>
      </c>
      <c r="O4202" t="s">
        <v>18</v>
      </c>
      <c r="P4202">
        <v>52.3766540212888</v>
      </c>
      <c r="Q4202">
        <v>4.9444121460141499</v>
      </c>
      <c r="R4202" t="s">
        <v>45</v>
      </c>
      <c r="S4202">
        <v>280</v>
      </c>
      <c r="T4202">
        <v>360</v>
      </c>
      <c r="U4202">
        <v>8</v>
      </c>
      <c r="V4202">
        <v>0.18</v>
      </c>
      <c r="W4202">
        <v>4</v>
      </c>
      <c r="X4202">
        <v>3155</v>
      </c>
      <c r="Y4202">
        <v>3</v>
      </c>
      <c r="Z4202" t="s">
        <v>66</v>
      </c>
      <c r="AA4202" t="s">
        <v>67</v>
      </c>
      <c r="AB4202">
        <v>100800</v>
      </c>
      <c r="AC4202">
        <v>0.1</v>
      </c>
    </row>
    <row r="4203" spans="13:29" x14ac:dyDescent="0.35">
      <c r="M4203" t="s">
        <v>44</v>
      </c>
      <c r="N4203">
        <v>5210236</v>
      </c>
      <c r="O4203" t="s">
        <v>19</v>
      </c>
      <c r="P4203">
        <v>52.3801899577713</v>
      </c>
      <c r="Q4203">
        <v>4.85021192369096</v>
      </c>
      <c r="R4203" t="s">
        <v>45</v>
      </c>
      <c r="S4203">
        <v>250</v>
      </c>
      <c r="T4203">
        <v>357</v>
      </c>
      <c r="U4203">
        <v>7</v>
      </c>
      <c r="V4203">
        <v>0.61</v>
      </c>
      <c r="W4203">
        <v>284</v>
      </c>
      <c r="X4203">
        <v>3168</v>
      </c>
      <c r="Y4203">
        <v>3</v>
      </c>
      <c r="Z4203" t="s">
        <v>62</v>
      </c>
      <c r="AA4203" t="s">
        <v>63</v>
      </c>
      <c r="AB4203">
        <v>89250</v>
      </c>
      <c r="AC4203">
        <v>0.1</v>
      </c>
    </row>
    <row r="4204" spans="13:29" x14ac:dyDescent="0.35">
      <c r="M4204" t="s">
        <v>44</v>
      </c>
      <c r="N4204">
        <v>5235250</v>
      </c>
      <c r="O4204" t="s">
        <v>9</v>
      </c>
      <c r="P4204">
        <v>52.357202512534002</v>
      </c>
      <c r="Q4204">
        <v>4.9174923661916399</v>
      </c>
      <c r="R4204" t="s">
        <v>45</v>
      </c>
      <c r="S4204">
        <v>125</v>
      </c>
      <c r="T4204">
        <v>350</v>
      </c>
      <c r="U4204">
        <v>20</v>
      </c>
      <c r="V4204">
        <v>0.88</v>
      </c>
      <c r="W4204">
        <v>10</v>
      </c>
      <c r="X4204">
        <v>3178</v>
      </c>
      <c r="Y4204">
        <v>3</v>
      </c>
      <c r="Z4204" t="s">
        <v>64</v>
      </c>
      <c r="AA4204" t="s">
        <v>65</v>
      </c>
      <c r="AB4204">
        <v>43750</v>
      </c>
      <c r="AC4204">
        <v>0.1</v>
      </c>
    </row>
    <row r="4205" spans="13:29" x14ac:dyDescent="0.35">
      <c r="M4205" t="s">
        <v>44</v>
      </c>
      <c r="N4205">
        <v>5501544</v>
      </c>
      <c r="O4205" t="s">
        <v>9</v>
      </c>
      <c r="P4205">
        <v>52.355110611404001</v>
      </c>
      <c r="Q4205">
        <v>4.9248433905603202</v>
      </c>
      <c r="R4205" t="s">
        <v>45</v>
      </c>
      <c r="S4205">
        <v>150</v>
      </c>
      <c r="T4205">
        <v>146</v>
      </c>
      <c r="U4205">
        <v>31</v>
      </c>
      <c r="V4205">
        <v>0.7</v>
      </c>
      <c r="W4205">
        <v>183</v>
      </c>
      <c r="X4205">
        <v>3287</v>
      </c>
      <c r="Y4205">
        <v>3</v>
      </c>
      <c r="Z4205" t="s">
        <v>64</v>
      </c>
      <c r="AA4205" t="s">
        <v>65</v>
      </c>
      <c r="AB4205">
        <v>21900</v>
      </c>
      <c r="AC4205">
        <v>0.1</v>
      </c>
    </row>
    <row r="4206" spans="13:29" x14ac:dyDescent="0.35">
      <c r="M4206" t="s">
        <v>44</v>
      </c>
      <c r="N4206">
        <v>5529396</v>
      </c>
      <c r="O4206" t="s">
        <v>18</v>
      </c>
      <c r="P4206">
        <v>52.3626510213942</v>
      </c>
      <c r="Q4206">
        <v>4.9339506715833803</v>
      </c>
      <c r="R4206" t="s">
        <v>45</v>
      </c>
      <c r="S4206">
        <v>105</v>
      </c>
      <c r="T4206">
        <v>315</v>
      </c>
      <c r="U4206">
        <v>15</v>
      </c>
      <c r="V4206">
        <v>0.34</v>
      </c>
      <c r="W4206">
        <v>96</v>
      </c>
      <c r="X4206">
        <v>3302</v>
      </c>
      <c r="Y4206">
        <v>3</v>
      </c>
      <c r="Z4206" t="s">
        <v>66</v>
      </c>
      <c r="AA4206" t="s">
        <v>67</v>
      </c>
      <c r="AB4206">
        <v>33075</v>
      </c>
      <c r="AC4206">
        <v>0.1</v>
      </c>
    </row>
    <row r="4207" spans="13:29" x14ac:dyDescent="0.35">
      <c r="M4207" t="s">
        <v>44</v>
      </c>
      <c r="N4207">
        <v>5609981</v>
      </c>
      <c r="O4207" t="s">
        <v>19</v>
      </c>
      <c r="P4207">
        <v>52.3788412048726</v>
      </c>
      <c r="Q4207">
        <v>4.8511410683001204</v>
      </c>
      <c r="R4207" t="s">
        <v>45</v>
      </c>
      <c r="S4207">
        <v>120</v>
      </c>
      <c r="T4207">
        <v>254</v>
      </c>
      <c r="U4207">
        <v>23</v>
      </c>
      <c r="V4207">
        <v>0.51</v>
      </c>
      <c r="W4207">
        <v>310</v>
      </c>
      <c r="X4207">
        <v>3326</v>
      </c>
      <c r="Y4207">
        <v>3</v>
      </c>
      <c r="Z4207" t="s">
        <v>62</v>
      </c>
      <c r="AA4207" t="s">
        <v>63</v>
      </c>
      <c r="AB4207">
        <v>30480</v>
      </c>
      <c r="AC4207">
        <v>0.1</v>
      </c>
    </row>
    <row r="4208" spans="13:29" x14ac:dyDescent="0.35">
      <c r="M4208" t="s">
        <v>44</v>
      </c>
      <c r="N4208">
        <v>5666746</v>
      </c>
      <c r="O4208" t="s">
        <v>13</v>
      </c>
      <c r="P4208">
        <v>52.348262492737398</v>
      </c>
      <c r="Q4208">
        <v>5.0079924299512397</v>
      </c>
      <c r="R4208" t="s">
        <v>45</v>
      </c>
      <c r="S4208">
        <v>499</v>
      </c>
      <c r="T4208">
        <v>211</v>
      </c>
      <c r="U4208">
        <v>9</v>
      </c>
      <c r="V4208">
        <v>0.21</v>
      </c>
      <c r="W4208">
        <v>163</v>
      </c>
      <c r="X4208">
        <v>3354</v>
      </c>
      <c r="Y4208">
        <v>3</v>
      </c>
      <c r="Z4208" t="s">
        <v>86</v>
      </c>
      <c r="AA4208" t="s">
        <v>87</v>
      </c>
      <c r="AB4208">
        <v>105289</v>
      </c>
      <c r="AC4208">
        <v>0.1</v>
      </c>
    </row>
    <row r="4209" spans="13:29" x14ac:dyDescent="0.35">
      <c r="M4209" t="s">
        <v>44</v>
      </c>
      <c r="N4209">
        <v>5683158</v>
      </c>
      <c r="O4209" t="s">
        <v>9</v>
      </c>
      <c r="P4209">
        <v>52.358304370528899</v>
      </c>
      <c r="Q4209">
        <v>4.9211463924610603</v>
      </c>
      <c r="R4209" t="s">
        <v>45</v>
      </c>
      <c r="S4209">
        <v>175</v>
      </c>
      <c r="T4209">
        <v>298</v>
      </c>
      <c r="U4209">
        <v>55</v>
      </c>
      <c r="V4209">
        <v>1.23</v>
      </c>
      <c r="W4209">
        <v>15</v>
      </c>
      <c r="X4209">
        <v>3362</v>
      </c>
      <c r="Y4209">
        <v>3</v>
      </c>
      <c r="Z4209" t="s">
        <v>64</v>
      </c>
      <c r="AA4209" t="s">
        <v>65</v>
      </c>
      <c r="AB4209">
        <v>52150</v>
      </c>
      <c r="AC4209">
        <v>0.1</v>
      </c>
    </row>
    <row r="4210" spans="13:29" x14ac:dyDescent="0.35">
      <c r="M4210" t="s">
        <v>44</v>
      </c>
      <c r="N4210">
        <v>5836389</v>
      </c>
      <c r="O4210" t="s">
        <v>13</v>
      </c>
      <c r="P4210">
        <v>52.364241865653099</v>
      </c>
      <c r="Q4210">
        <v>4.9841121959917301</v>
      </c>
      <c r="R4210" t="s">
        <v>45</v>
      </c>
      <c r="S4210">
        <v>275</v>
      </c>
      <c r="T4210">
        <v>208</v>
      </c>
      <c r="U4210">
        <v>17</v>
      </c>
      <c r="V4210">
        <v>0.39</v>
      </c>
      <c r="W4210">
        <v>134</v>
      </c>
      <c r="X4210">
        <v>3449</v>
      </c>
      <c r="Y4210">
        <v>3</v>
      </c>
      <c r="Z4210" t="s">
        <v>86</v>
      </c>
      <c r="AA4210" t="s">
        <v>87</v>
      </c>
      <c r="AB4210">
        <v>57200</v>
      </c>
      <c r="AC4210">
        <v>0.1</v>
      </c>
    </row>
    <row r="4211" spans="13:29" x14ac:dyDescent="0.35">
      <c r="M4211" t="s">
        <v>44</v>
      </c>
      <c r="N4211">
        <v>5875754</v>
      </c>
      <c r="O4211" t="s">
        <v>12</v>
      </c>
      <c r="P4211">
        <v>52.339298777078803</v>
      </c>
      <c r="Q4211">
        <v>4.9195798980275898</v>
      </c>
      <c r="R4211" t="s">
        <v>45</v>
      </c>
      <c r="S4211">
        <v>100</v>
      </c>
      <c r="T4211">
        <v>129</v>
      </c>
      <c r="U4211">
        <v>29</v>
      </c>
      <c r="V4211">
        <v>1.0900000000000001</v>
      </c>
      <c r="W4211">
        <v>96</v>
      </c>
      <c r="X4211">
        <v>3470</v>
      </c>
      <c r="Y4211">
        <v>3</v>
      </c>
      <c r="Z4211" t="s">
        <v>72</v>
      </c>
      <c r="AA4211" t="s">
        <v>73</v>
      </c>
      <c r="AB4211">
        <v>12900</v>
      </c>
      <c r="AC4211">
        <v>0.1</v>
      </c>
    </row>
    <row r="4212" spans="13:29" x14ac:dyDescent="0.35">
      <c r="M4212" t="s">
        <v>44</v>
      </c>
      <c r="N4212">
        <v>6057672</v>
      </c>
      <c r="O4212" t="s">
        <v>19</v>
      </c>
      <c r="P4212">
        <v>52.377602935970103</v>
      </c>
      <c r="Q4212">
        <v>4.8527627990892004</v>
      </c>
      <c r="R4212" t="s">
        <v>45</v>
      </c>
      <c r="S4212">
        <v>75</v>
      </c>
      <c r="T4212">
        <v>361</v>
      </c>
      <c r="U4212">
        <v>17</v>
      </c>
      <c r="V4212">
        <v>0.55000000000000004</v>
      </c>
      <c r="W4212">
        <v>58</v>
      </c>
      <c r="X4212">
        <v>3586</v>
      </c>
      <c r="Y4212">
        <v>3</v>
      </c>
      <c r="Z4212" t="s">
        <v>62</v>
      </c>
      <c r="AA4212" t="s">
        <v>63</v>
      </c>
      <c r="AB4212">
        <v>27075</v>
      </c>
      <c r="AC4212">
        <v>0.1</v>
      </c>
    </row>
    <row r="4213" spans="13:29" x14ac:dyDescent="0.35">
      <c r="M4213" t="s">
        <v>44</v>
      </c>
      <c r="N4213">
        <v>6195506</v>
      </c>
      <c r="O4213" t="s">
        <v>9</v>
      </c>
      <c r="P4213">
        <v>52.361818877065197</v>
      </c>
      <c r="Q4213">
        <v>4.9245444211336897</v>
      </c>
      <c r="R4213" t="s">
        <v>45</v>
      </c>
      <c r="S4213">
        <v>134</v>
      </c>
      <c r="T4213">
        <v>28</v>
      </c>
      <c r="U4213">
        <v>16</v>
      </c>
      <c r="V4213">
        <v>0.37</v>
      </c>
      <c r="W4213">
        <v>73</v>
      </c>
      <c r="X4213">
        <v>3694</v>
      </c>
      <c r="Y4213">
        <v>3</v>
      </c>
      <c r="Z4213" t="s">
        <v>64</v>
      </c>
      <c r="AA4213" t="s">
        <v>65</v>
      </c>
      <c r="AB4213">
        <v>3752</v>
      </c>
      <c r="AC4213">
        <v>0.1</v>
      </c>
    </row>
    <row r="4214" spans="13:29" x14ac:dyDescent="0.35">
      <c r="M4214" t="s">
        <v>44</v>
      </c>
      <c r="N4214">
        <v>6212033</v>
      </c>
      <c r="O4214" t="s">
        <v>22</v>
      </c>
      <c r="P4214">
        <v>52.4083126636191</v>
      </c>
      <c r="Q4214">
        <v>4.9048304104302698</v>
      </c>
      <c r="R4214" t="s">
        <v>45</v>
      </c>
      <c r="S4214">
        <v>95</v>
      </c>
      <c r="T4214">
        <v>337</v>
      </c>
      <c r="U4214">
        <v>39</v>
      </c>
      <c r="V4214">
        <v>0.9</v>
      </c>
      <c r="W4214">
        <v>38</v>
      </c>
      <c r="X4214">
        <v>3706</v>
      </c>
      <c r="Y4214">
        <v>3</v>
      </c>
      <c r="Z4214" t="s">
        <v>80</v>
      </c>
      <c r="AA4214" t="s">
        <v>81</v>
      </c>
      <c r="AB4214">
        <v>32015</v>
      </c>
      <c r="AC4214">
        <v>0.1</v>
      </c>
    </row>
    <row r="4215" spans="13:29" x14ac:dyDescent="0.35">
      <c r="M4215" t="s">
        <v>44</v>
      </c>
      <c r="N4215">
        <v>6283404</v>
      </c>
      <c r="O4215" t="s">
        <v>19</v>
      </c>
      <c r="P4215">
        <v>52.374593632754099</v>
      </c>
      <c r="Q4215">
        <v>4.8385945943146202</v>
      </c>
      <c r="R4215" t="s">
        <v>45</v>
      </c>
      <c r="S4215">
        <v>149</v>
      </c>
      <c r="T4215">
        <v>159</v>
      </c>
      <c r="U4215">
        <v>42</v>
      </c>
      <c r="V4215">
        <v>0.98</v>
      </c>
      <c r="W4215">
        <v>164</v>
      </c>
      <c r="X4215">
        <v>3757</v>
      </c>
      <c r="Y4215">
        <v>3</v>
      </c>
      <c r="Z4215" t="s">
        <v>62</v>
      </c>
      <c r="AA4215" t="s">
        <v>63</v>
      </c>
      <c r="AB4215">
        <v>23691</v>
      </c>
      <c r="AC4215">
        <v>0.1</v>
      </c>
    </row>
    <row r="4216" spans="13:29" x14ac:dyDescent="0.35">
      <c r="M4216" t="s">
        <v>44</v>
      </c>
      <c r="N4216">
        <v>6296657</v>
      </c>
      <c r="O4216" t="s">
        <v>23</v>
      </c>
      <c r="P4216">
        <v>52.398822364048499</v>
      </c>
      <c r="Q4216">
        <v>4.9256254474889598</v>
      </c>
      <c r="R4216" t="s">
        <v>45</v>
      </c>
      <c r="S4216">
        <v>250</v>
      </c>
      <c r="T4216">
        <v>1</v>
      </c>
      <c r="U4216">
        <v>1</v>
      </c>
      <c r="V4216">
        <v>0.05</v>
      </c>
      <c r="W4216">
        <v>340</v>
      </c>
      <c r="X4216">
        <v>3768</v>
      </c>
      <c r="Y4216">
        <v>3</v>
      </c>
      <c r="Z4216" t="s">
        <v>76</v>
      </c>
      <c r="AA4216" t="s">
        <v>77</v>
      </c>
      <c r="AB4216">
        <v>250</v>
      </c>
      <c r="AC4216">
        <v>0.1</v>
      </c>
    </row>
    <row r="4217" spans="13:29" x14ac:dyDescent="0.35">
      <c r="M4217" t="s">
        <v>44</v>
      </c>
      <c r="N4217">
        <v>6303583</v>
      </c>
      <c r="O4217" t="s">
        <v>23</v>
      </c>
      <c r="P4217">
        <v>52.4070280792535</v>
      </c>
      <c r="Q4217">
        <v>4.9335010702284796</v>
      </c>
      <c r="R4217" t="s">
        <v>45</v>
      </c>
      <c r="S4217">
        <v>180</v>
      </c>
      <c r="T4217">
        <v>270</v>
      </c>
      <c r="U4217">
        <v>23</v>
      </c>
      <c r="V4217">
        <v>0.56000000000000005</v>
      </c>
      <c r="W4217">
        <v>34</v>
      </c>
      <c r="X4217">
        <v>3778</v>
      </c>
      <c r="Y4217">
        <v>3</v>
      </c>
      <c r="Z4217" t="s">
        <v>76</v>
      </c>
      <c r="AA4217" t="s">
        <v>77</v>
      </c>
      <c r="AB4217">
        <v>48600</v>
      </c>
      <c r="AC4217">
        <v>0.1</v>
      </c>
    </row>
    <row r="4218" spans="13:29" x14ac:dyDescent="0.35">
      <c r="M4218" t="s">
        <v>44</v>
      </c>
      <c r="N4218">
        <v>6320924</v>
      </c>
      <c r="O4218" t="s">
        <v>13</v>
      </c>
      <c r="P4218">
        <v>52.357443220057</v>
      </c>
      <c r="Q4218">
        <v>4.99252883598745</v>
      </c>
      <c r="R4218" t="s">
        <v>45</v>
      </c>
      <c r="S4218">
        <v>140</v>
      </c>
      <c r="T4218">
        <v>118</v>
      </c>
      <c r="U4218">
        <v>9</v>
      </c>
      <c r="V4218">
        <v>0.21</v>
      </c>
      <c r="W4218">
        <v>58</v>
      </c>
      <c r="X4218">
        <v>3787</v>
      </c>
      <c r="Y4218">
        <v>3</v>
      </c>
      <c r="Z4218" t="s">
        <v>86</v>
      </c>
      <c r="AA4218" t="s">
        <v>87</v>
      </c>
      <c r="AB4218">
        <v>16520</v>
      </c>
      <c r="AC4218">
        <v>0.1</v>
      </c>
    </row>
    <row r="4219" spans="13:29" x14ac:dyDescent="0.35">
      <c r="M4219" t="s">
        <v>44</v>
      </c>
      <c r="N4219">
        <v>6418164</v>
      </c>
      <c r="O4219" t="s">
        <v>18</v>
      </c>
      <c r="P4219">
        <v>52.375913524255601</v>
      </c>
      <c r="Q4219">
        <v>4.9437734999678504</v>
      </c>
      <c r="R4219" t="s">
        <v>45</v>
      </c>
      <c r="S4219">
        <v>85</v>
      </c>
      <c r="T4219">
        <v>292</v>
      </c>
      <c r="U4219">
        <v>13</v>
      </c>
      <c r="V4219">
        <v>0.46</v>
      </c>
      <c r="W4219">
        <v>47</v>
      </c>
      <c r="X4219">
        <v>3847</v>
      </c>
      <c r="Y4219">
        <v>3</v>
      </c>
      <c r="Z4219" t="s">
        <v>66</v>
      </c>
      <c r="AA4219" t="s">
        <v>67</v>
      </c>
      <c r="AB4219">
        <v>24820</v>
      </c>
      <c r="AC4219">
        <v>0.1</v>
      </c>
    </row>
    <row r="4220" spans="13:29" x14ac:dyDescent="0.35">
      <c r="M4220" t="s">
        <v>44</v>
      </c>
      <c r="N4220">
        <v>6432066</v>
      </c>
      <c r="O4220" t="s">
        <v>9</v>
      </c>
      <c r="P4220">
        <v>52.359203637720803</v>
      </c>
      <c r="Q4220">
        <v>4.9137937149348998</v>
      </c>
      <c r="R4220" t="s">
        <v>45</v>
      </c>
      <c r="S4220">
        <v>145</v>
      </c>
      <c r="T4220">
        <v>213</v>
      </c>
      <c r="U4220">
        <v>24</v>
      </c>
      <c r="V4220">
        <v>0.56000000000000005</v>
      </c>
      <c r="W4220">
        <v>17</v>
      </c>
      <c r="X4220">
        <v>3868</v>
      </c>
      <c r="Y4220">
        <v>3</v>
      </c>
      <c r="Z4220" t="s">
        <v>64</v>
      </c>
      <c r="AA4220" t="s">
        <v>65</v>
      </c>
      <c r="AB4220">
        <v>30885</v>
      </c>
      <c r="AC4220">
        <v>0.1</v>
      </c>
    </row>
    <row r="4221" spans="13:29" x14ac:dyDescent="0.35">
      <c r="M4221" t="s">
        <v>44</v>
      </c>
      <c r="N4221">
        <v>6463787</v>
      </c>
      <c r="O4221" t="s">
        <v>23</v>
      </c>
      <c r="P4221">
        <v>52.414878653578803</v>
      </c>
      <c r="Q4221">
        <v>5.0267009263098803</v>
      </c>
      <c r="R4221" t="s">
        <v>45</v>
      </c>
      <c r="S4221">
        <v>85</v>
      </c>
      <c r="T4221">
        <v>7</v>
      </c>
      <c r="U4221">
        <v>88</v>
      </c>
      <c r="V4221">
        <v>2.04</v>
      </c>
      <c r="W4221">
        <v>323</v>
      </c>
      <c r="X4221">
        <v>3888</v>
      </c>
      <c r="Y4221">
        <v>3</v>
      </c>
      <c r="Z4221" t="s">
        <v>76</v>
      </c>
      <c r="AA4221" t="s">
        <v>77</v>
      </c>
      <c r="AB4221">
        <v>595</v>
      </c>
      <c r="AC4221">
        <v>0.1</v>
      </c>
    </row>
    <row r="4222" spans="13:29" x14ac:dyDescent="0.35">
      <c r="M4222" t="s">
        <v>44</v>
      </c>
      <c r="N4222">
        <v>6556181</v>
      </c>
      <c r="O4222" t="s">
        <v>9</v>
      </c>
      <c r="P4222">
        <v>52.354646028138298</v>
      </c>
      <c r="Q4222">
        <v>4.9237591643546601</v>
      </c>
      <c r="R4222" t="s">
        <v>45</v>
      </c>
      <c r="S4222">
        <v>115</v>
      </c>
      <c r="T4222">
        <v>262</v>
      </c>
      <c r="U4222">
        <v>27</v>
      </c>
      <c r="V4222">
        <v>0.63</v>
      </c>
      <c r="W4222">
        <v>117</v>
      </c>
      <c r="X4222">
        <v>3951</v>
      </c>
      <c r="Y4222">
        <v>3</v>
      </c>
      <c r="Z4222" t="s">
        <v>64</v>
      </c>
      <c r="AA4222" t="s">
        <v>65</v>
      </c>
      <c r="AB4222">
        <v>30130</v>
      </c>
      <c r="AC4222">
        <v>0.1</v>
      </c>
    </row>
    <row r="4223" spans="13:29" x14ac:dyDescent="0.35">
      <c r="M4223" t="s">
        <v>44</v>
      </c>
      <c r="N4223">
        <v>6708222</v>
      </c>
      <c r="O4223" t="s">
        <v>10</v>
      </c>
      <c r="P4223">
        <v>52.389095271606102</v>
      </c>
      <c r="Q4223">
        <v>4.9401291704016401</v>
      </c>
      <c r="R4223" t="s">
        <v>45</v>
      </c>
      <c r="S4223">
        <v>420</v>
      </c>
      <c r="T4223">
        <v>189</v>
      </c>
      <c r="U4223">
        <v>16</v>
      </c>
      <c r="V4223">
        <v>0.38</v>
      </c>
      <c r="W4223">
        <v>74</v>
      </c>
      <c r="X4223">
        <v>4047</v>
      </c>
      <c r="Y4223">
        <v>3</v>
      </c>
      <c r="Z4223" t="s">
        <v>78</v>
      </c>
      <c r="AA4223" t="s">
        <v>79</v>
      </c>
      <c r="AB4223">
        <v>79380</v>
      </c>
      <c r="AC4223">
        <v>0.1</v>
      </c>
    </row>
    <row r="4224" spans="13:29" x14ac:dyDescent="0.35">
      <c r="M4224" t="s">
        <v>44</v>
      </c>
      <c r="N4224">
        <v>6754992</v>
      </c>
      <c r="O4224" t="s">
        <v>16</v>
      </c>
      <c r="P4224">
        <v>52.331555045400798</v>
      </c>
      <c r="Q4224">
        <v>4.8863154268051403</v>
      </c>
      <c r="R4224" t="s">
        <v>45</v>
      </c>
      <c r="S4224">
        <v>146</v>
      </c>
      <c r="T4224">
        <v>319</v>
      </c>
      <c r="U4224">
        <v>38</v>
      </c>
      <c r="V4224">
        <v>1.1599999999999999</v>
      </c>
      <c r="W4224">
        <v>11</v>
      </c>
      <c r="X4224">
        <v>4080</v>
      </c>
      <c r="Y4224">
        <v>3</v>
      </c>
      <c r="Z4224" t="s">
        <v>82</v>
      </c>
      <c r="AA4224" t="s">
        <v>83</v>
      </c>
      <c r="AB4224">
        <v>46574</v>
      </c>
      <c r="AC4224">
        <v>0.1</v>
      </c>
    </row>
    <row r="4225" spans="13:29" x14ac:dyDescent="0.35">
      <c r="M4225" t="s">
        <v>44</v>
      </c>
      <c r="N4225">
        <v>6850043</v>
      </c>
      <c r="O4225" t="s">
        <v>23</v>
      </c>
      <c r="P4225">
        <v>52.381775097488998</v>
      </c>
      <c r="Q4225">
        <v>4.9655537008302897</v>
      </c>
      <c r="R4225" t="s">
        <v>45</v>
      </c>
      <c r="S4225">
        <v>109</v>
      </c>
      <c r="T4225">
        <v>286</v>
      </c>
      <c r="U4225">
        <v>15</v>
      </c>
      <c r="V4225">
        <v>0.36</v>
      </c>
      <c r="W4225">
        <v>183</v>
      </c>
      <c r="X4225">
        <v>4159</v>
      </c>
      <c r="Y4225">
        <v>3</v>
      </c>
      <c r="Z4225" t="s">
        <v>76</v>
      </c>
      <c r="AA4225" t="s">
        <v>77</v>
      </c>
      <c r="AB4225">
        <v>31174</v>
      </c>
      <c r="AC4225">
        <v>0.1</v>
      </c>
    </row>
    <row r="4226" spans="13:29" x14ac:dyDescent="0.35">
      <c r="M4226" t="s">
        <v>44</v>
      </c>
      <c r="N4226">
        <v>6858428</v>
      </c>
      <c r="O4226" t="s">
        <v>23</v>
      </c>
      <c r="P4226">
        <v>52.381746344472901</v>
      </c>
      <c r="Q4226">
        <v>4.9671969185577698</v>
      </c>
      <c r="R4226" t="s">
        <v>45</v>
      </c>
      <c r="S4226">
        <v>80</v>
      </c>
      <c r="T4226">
        <v>110</v>
      </c>
      <c r="U4226">
        <v>130</v>
      </c>
      <c r="V4226">
        <v>3.14</v>
      </c>
      <c r="W4226">
        <v>267</v>
      </c>
      <c r="X4226">
        <v>4162</v>
      </c>
      <c r="Y4226">
        <v>3</v>
      </c>
      <c r="Z4226" t="s">
        <v>76</v>
      </c>
      <c r="AA4226" t="s">
        <v>77</v>
      </c>
      <c r="AB4226">
        <v>8800</v>
      </c>
      <c r="AC4226">
        <v>0.1</v>
      </c>
    </row>
    <row r="4227" spans="13:29" x14ac:dyDescent="0.35">
      <c r="M4227" t="s">
        <v>44</v>
      </c>
      <c r="N4227">
        <v>7174821</v>
      </c>
      <c r="O4227" t="s">
        <v>9</v>
      </c>
      <c r="P4227">
        <v>52.354928871919597</v>
      </c>
      <c r="Q4227">
        <v>4.9218392368192596</v>
      </c>
      <c r="R4227" t="s">
        <v>45</v>
      </c>
      <c r="S4227">
        <v>125</v>
      </c>
      <c r="T4227">
        <v>168</v>
      </c>
      <c r="U4227">
        <v>5</v>
      </c>
      <c r="V4227">
        <v>0.12</v>
      </c>
      <c r="W4227">
        <v>249</v>
      </c>
      <c r="X4227">
        <v>4343</v>
      </c>
      <c r="Y4227">
        <v>3</v>
      </c>
      <c r="Z4227" t="s">
        <v>64</v>
      </c>
      <c r="AA4227" t="s">
        <v>65</v>
      </c>
      <c r="AB4227">
        <v>21000</v>
      </c>
      <c r="AC4227">
        <v>0.1</v>
      </c>
    </row>
    <row r="4228" spans="13:29" x14ac:dyDescent="0.35">
      <c r="M4228" t="s">
        <v>44</v>
      </c>
      <c r="N4228">
        <v>7397526</v>
      </c>
      <c r="O4228" t="s">
        <v>19</v>
      </c>
      <c r="P4228">
        <v>52.376885462614297</v>
      </c>
      <c r="Q4228">
        <v>4.8470736066700901</v>
      </c>
      <c r="R4228" t="s">
        <v>45</v>
      </c>
      <c r="S4228">
        <v>95</v>
      </c>
      <c r="T4228">
        <v>358</v>
      </c>
      <c r="U4228">
        <v>37</v>
      </c>
      <c r="V4228">
        <v>0.91</v>
      </c>
      <c r="W4228">
        <v>2</v>
      </c>
      <c r="X4228">
        <v>4509</v>
      </c>
      <c r="Y4228">
        <v>3</v>
      </c>
      <c r="Z4228" t="s">
        <v>62</v>
      </c>
      <c r="AA4228" t="s">
        <v>63</v>
      </c>
      <c r="AB4228">
        <v>34010</v>
      </c>
      <c r="AC4228">
        <v>0.1</v>
      </c>
    </row>
    <row r="4229" spans="13:29" x14ac:dyDescent="0.35">
      <c r="M4229" t="s">
        <v>44</v>
      </c>
      <c r="N4229">
        <v>7511434</v>
      </c>
      <c r="O4229" t="s">
        <v>18</v>
      </c>
      <c r="P4229">
        <v>52.370700582343602</v>
      </c>
      <c r="Q4229">
        <v>4.9400433939843396</v>
      </c>
      <c r="R4229" t="s">
        <v>45</v>
      </c>
      <c r="S4229">
        <v>140</v>
      </c>
      <c r="T4229">
        <v>47</v>
      </c>
      <c r="U4229">
        <v>6</v>
      </c>
      <c r="V4229">
        <v>0.15</v>
      </c>
      <c r="W4229">
        <v>147</v>
      </c>
      <c r="X4229">
        <v>4590</v>
      </c>
      <c r="Y4229">
        <v>3</v>
      </c>
      <c r="Z4229" t="s">
        <v>66</v>
      </c>
      <c r="AA4229" t="s">
        <v>67</v>
      </c>
      <c r="AB4229">
        <v>6580</v>
      </c>
      <c r="AC4229">
        <v>0.1</v>
      </c>
    </row>
    <row r="4230" spans="13:29" x14ac:dyDescent="0.35">
      <c r="M4230" t="s">
        <v>44</v>
      </c>
      <c r="N4230">
        <v>7925049</v>
      </c>
      <c r="O4230" t="s">
        <v>18</v>
      </c>
      <c r="P4230">
        <v>52.365286923009897</v>
      </c>
      <c r="Q4230">
        <v>4.9354388381521801</v>
      </c>
      <c r="R4230" t="s">
        <v>45</v>
      </c>
      <c r="S4230">
        <v>104</v>
      </c>
      <c r="T4230">
        <v>363</v>
      </c>
      <c r="U4230">
        <v>14</v>
      </c>
      <c r="V4230">
        <v>0.38</v>
      </c>
      <c r="W4230">
        <v>12</v>
      </c>
      <c r="X4230">
        <v>4871</v>
      </c>
      <c r="Y4230">
        <v>3</v>
      </c>
      <c r="Z4230" t="s">
        <v>66</v>
      </c>
      <c r="AA4230" t="s">
        <v>67</v>
      </c>
      <c r="AB4230">
        <v>37752</v>
      </c>
      <c r="AC4230">
        <v>0.1</v>
      </c>
    </row>
    <row r="4231" spans="13:29" x14ac:dyDescent="0.35">
      <c r="M4231" t="s">
        <v>44</v>
      </c>
      <c r="N4231">
        <v>7961030</v>
      </c>
      <c r="O4231" t="s">
        <v>12</v>
      </c>
      <c r="P4231">
        <v>52.351976663894398</v>
      </c>
      <c r="Q4231">
        <v>4.9381572184435001</v>
      </c>
      <c r="R4231" t="s">
        <v>45</v>
      </c>
      <c r="S4231">
        <v>200</v>
      </c>
      <c r="T4231">
        <v>30</v>
      </c>
      <c r="U4231">
        <v>40</v>
      </c>
      <c r="V4231">
        <v>1.02</v>
      </c>
      <c r="W4231">
        <v>346</v>
      </c>
      <c r="X4231">
        <v>4892</v>
      </c>
      <c r="Y4231">
        <v>3</v>
      </c>
      <c r="Z4231" t="s">
        <v>72</v>
      </c>
      <c r="AA4231" t="s">
        <v>73</v>
      </c>
      <c r="AB4231">
        <v>6000</v>
      </c>
      <c r="AC4231">
        <v>0.1</v>
      </c>
    </row>
    <row r="4232" spans="13:29" x14ac:dyDescent="0.35">
      <c r="M4232" t="s">
        <v>44</v>
      </c>
      <c r="N4232">
        <v>8515188</v>
      </c>
      <c r="O4232" t="s">
        <v>13</v>
      </c>
      <c r="P4232">
        <v>52.349999310719703</v>
      </c>
      <c r="Q4232">
        <v>5.0019962717929696</v>
      </c>
      <c r="R4232" t="s">
        <v>45</v>
      </c>
      <c r="S4232">
        <v>149</v>
      </c>
      <c r="T4232">
        <v>363</v>
      </c>
      <c r="U4232">
        <v>19</v>
      </c>
      <c r="V4232">
        <v>0.57999999999999996</v>
      </c>
      <c r="W4232">
        <v>3</v>
      </c>
      <c r="X4232">
        <v>5187</v>
      </c>
      <c r="Y4232">
        <v>3</v>
      </c>
      <c r="Z4232" t="s">
        <v>86</v>
      </c>
      <c r="AA4232" t="s">
        <v>87</v>
      </c>
      <c r="AB4232">
        <v>54087</v>
      </c>
      <c r="AC4232">
        <v>0.1</v>
      </c>
    </row>
    <row r="4233" spans="13:29" x14ac:dyDescent="0.35">
      <c r="M4233" t="s">
        <v>44</v>
      </c>
      <c r="N4233">
        <v>8754550</v>
      </c>
      <c r="O4233" t="s">
        <v>9</v>
      </c>
      <c r="P4233">
        <v>52.350381543581001</v>
      </c>
      <c r="Q4233">
        <v>4.91218792881818</v>
      </c>
      <c r="R4233" t="s">
        <v>45</v>
      </c>
      <c r="S4233">
        <v>150</v>
      </c>
      <c r="T4233">
        <v>301</v>
      </c>
      <c r="U4233">
        <v>51</v>
      </c>
      <c r="V4233">
        <v>1.37</v>
      </c>
      <c r="W4233">
        <v>156</v>
      </c>
      <c r="X4233">
        <v>5324</v>
      </c>
      <c r="Y4233">
        <v>3</v>
      </c>
      <c r="Z4233" t="s">
        <v>64</v>
      </c>
      <c r="AA4233" t="s">
        <v>65</v>
      </c>
      <c r="AB4233">
        <v>45150</v>
      </c>
      <c r="AC4233">
        <v>0.1</v>
      </c>
    </row>
    <row r="4234" spans="13:29" x14ac:dyDescent="0.35">
      <c r="M4234" t="s">
        <v>44</v>
      </c>
      <c r="N4234">
        <v>8920212</v>
      </c>
      <c r="O4234" t="s">
        <v>12</v>
      </c>
      <c r="P4234">
        <v>52.339982922403003</v>
      </c>
      <c r="Q4234">
        <v>4.9196031757281098</v>
      </c>
      <c r="R4234" t="s">
        <v>45</v>
      </c>
      <c r="S4234">
        <v>295</v>
      </c>
      <c r="T4234">
        <v>4</v>
      </c>
      <c r="U4234">
        <v>15</v>
      </c>
      <c r="V4234">
        <v>0.4</v>
      </c>
      <c r="W4234">
        <v>349</v>
      </c>
      <c r="X4234">
        <v>5417</v>
      </c>
      <c r="Y4234">
        <v>3</v>
      </c>
      <c r="Z4234" t="s">
        <v>72</v>
      </c>
      <c r="AA4234" t="s">
        <v>73</v>
      </c>
      <c r="AB4234">
        <v>1180</v>
      </c>
      <c r="AC4234">
        <v>0.1</v>
      </c>
    </row>
    <row r="4235" spans="13:29" x14ac:dyDescent="0.35">
      <c r="M4235" t="s">
        <v>44</v>
      </c>
      <c r="N4235">
        <v>8977362</v>
      </c>
      <c r="O4235" t="s">
        <v>9</v>
      </c>
      <c r="P4235">
        <v>52.352110858788102</v>
      </c>
      <c r="Q4235">
        <v>4.9205566251175297</v>
      </c>
      <c r="R4235" t="s">
        <v>45</v>
      </c>
      <c r="S4235">
        <v>159</v>
      </c>
      <c r="T4235">
        <v>28</v>
      </c>
      <c r="U4235">
        <v>24</v>
      </c>
      <c r="V4235">
        <v>0.73</v>
      </c>
      <c r="W4235">
        <v>339</v>
      </c>
      <c r="X4235">
        <v>5439</v>
      </c>
      <c r="Y4235">
        <v>3</v>
      </c>
      <c r="Z4235" t="s">
        <v>64</v>
      </c>
      <c r="AA4235" t="s">
        <v>65</v>
      </c>
      <c r="AB4235">
        <v>4452</v>
      </c>
      <c r="AC4235">
        <v>0.1</v>
      </c>
    </row>
    <row r="4236" spans="13:29" x14ac:dyDescent="0.35">
      <c r="M4236" t="s">
        <v>44</v>
      </c>
      <c r="N4236">
        <v>9252278</v>
      </c>
      <c r="O4236" t="s">
        <v>9</v>
      </c>
      <c r="P4236">
        <v>52.357288712325499</v>
      </c>
      <c r="Q4236">
        <v>4.9176224004544098</v>
      </c>
      <c r="R4236" t="s">
        <v>45</v>
      </c>
      <c r="S4236">
        <v>75</v>
      </c>
      <c r="T4236">
        <v>355</v>
      </c>
      <c r="U4236">
        <v>27</v>
      </c>
      <c r="V4236">
        <v>0.72</v>
      </c>
      <c r="W4236">
        <v>1</v>
      </c>
      <c r="X4236">
        <v>5621</v>
      </c>
      <c r="Y4236">
        <v>3</v>
      </c>
      <c r="Z4236" t="s">
        <v>64</v>
      </c>
      <c r="AA4236" t="s">
        <v>65</v>
      </c>
      <c r="AB4236">
        <v>26625</v>
      </c>
      <c r="AC4236">
        <v>0.1</v>
      </c>
    </row>
    <row r="4237" spans="13:29" x14ac:dyDescent="0.35">
      <c r="M4237" t="s">
        <v>44</v>
      </c>
      <c r="N4237">
        <v>9376537</v>
      </c>
      <c r="O4237" t="s">
        <v>10</v>
      </c>
      <c r="P4237">
        <v>52.385153478488903</v>
      </c>
      <c r="Q4237">
        <v>4.9007460443512798</v>
      </c>
      <c r="R4237" t="s">
        <v>45</v>
      </c>
      <c r="S4237">
        <v>159</v>
      </c>
      <c r="T4237">
        <v>335</v>
      </c>
      <c r="U4237">
        <v>35</v>
      </c>
      <c r="V4237">
        <v>0.95</v>
      </c>
      <c r="W4237">
        <v>27</v>
      </c>
      <c r="X4237">
        <v>5709</v>
      </c>
      <c r="Y4237">
        <v>3</v>
      </c>
      <c r="Z4237" t="s">
        <v>78</v>
      </c>
      <c r="AA4237" t="s">
        <v>79</v>
      </c>
      <c r="AB4237">
        <v>53265</v>
      </c>
      <c r="AC4237">
        <v>0.1</v>
      </c>
    </row>
    <row r="4238" spans="13:29" x14ac:dyDescent="0.35">
      <c r="M4238" t="s">
        <v>44</v>
      </c>
      <c r="N4238">
        <v>9459937</v>
      </c>
      <c r="O4238" t="s">
        <v>9</v>
      </c>
      <c r="P4238">
        <v>52.358121284918802</v>
      </c>
      <c r="Q4238">
        <v>4.9091131770791598</v>
      </c>
      <c r="R4238" t="s">
        <v>45</v>
      </c>
      <c r="S4238">
        <v>448</v>
      </c>
      <c r="T4238">
        <v>341</v>
      </c>
      <c r="U4238">
        <v>14</v>
      </c>
      <c r="V4238">
        <v>0.41</v>
      </c>
      <c r="W4238">
        <v>9</v>
      </c>
      <c r="X4238">
        <v>5749</v>
      </c>
      <c r="Y4238">
        <v>3</v>
      </c>
      <c r="Z4238" t="s">
        <v>64</v>
      </c>
      <c r="AA4238" t="s">
        <v>65</v>
      </c>
      <c r="AB4238">
        <v>152768</v>
      </c>
      <c r="AC4238">
        <v>0.1</v>
      </c>
    </row>
    <row r="4239" spans="13:29" x14ac:dyDescent="0.35">
      <c r="M4239" t="s">
        <v>44</v>
      </c>
      <c r="N4239">
        <v>9567895</v>
      </c>
      <c r="O4239" t="s">
        <v>19</v>
      </c>
      <c r="P4239">
        <v>52.380392635840799</v>
      </c>
      <c r="Q4239">
        <v>4.8600482923050903</v>
      </c>
      <c r="R4239" t="s">
        <v>45</v>
      </c>
      <c r="S4239">
        <v>110</v>
      </c>
      <c r="T4239">
        <v>361</v>
      </c>
      <c r="U4239">
        <v>27</v>
      </c>
      <c r="V4239">
        <v>0.76</v>
      </c>
      <c r="W4239">
        <v>108</v>
      </c>
      <c r="X4239">
        <v>5819</v>
      </c>
      <c r="Y4239">
        <v>3</v>
      </c>
      <c r="Z4239" t="s">
        <v>62</v>
      </c>
      <c r="AA4239" t="s">
        <v>63</v>
      </c>
      <c r="AB4239">
        <v>39710</v>
      </c>
      <c r="AC4239">
        <v>0.1</v>
      </c>
    </row>
    <row r="4240" spans="13:29" x14ac:dyDescent="0.35">
      <c r="M4240" t="s">
        <v>44</v>
      </c>
      <c r="N4240">
        <v>9588219</v>
      </c>
      <c r="O4240" t="s">
        <v>12</v>
      </c>
      <c r="P4240">
        <v>52.342983221727501</v>
      </c>
      <c r="Q4240">
        <v>4.9153165601337196</v>
      </c>
      <c r="R4240" t="s">
        <v>45</v>
      </c>
      <c r="S4240">
        <v>135</v>
      </c>
      <c r="T4240">
        <v>362</v>
      </c>
      <c r="U4240">
        <v>23</v>
      </c>
      <c r="V4240">
        <v>0.7</v>
      </c>
      <c r="W4240">
        <v>220</v>
      </c>
      <c r="X4240">
        <v>5837</v>
      </c>
      <c r="Y4240">
        <v>3</v>
      </c>
      <c r="Z4240" t="s">
        <v>72</v>
      </c>
      <c r="AA4240" t="s">
        <v>73</v>
      </c>
      <c r="AB4240">
        <v>48870</v>
      </c>
      <c r="AC4240">
        <v>0.1</v>
      </c>
    </row>
    <row r="4241" spans="13:29" x14ac:dyDescent="0.35">
      <c r="M4241" t="s">
        <v>44</v>
      </c>
      <c r="N4241">
        <v>9664124</v>
      </c>
      <c r="O4241" t="s">
        <v>9</v>
      </c>
      <c r="P4241">
        <v>52.356889926577097</v>
      </c>
      <c r="Q4241">
        <v>4.9126738481455501</v>
      </c>
      <c r="R4241" t="s">
        <v>45</v>
      </c>
      <c r="S4241">
        <v>149</v>
      </c>
      <c r="T4241">
        <v>325</v>
      </c>
      <c r="U4241">
        <v>16</v>
      </c>
      <c r="V4241">
        <v>0.53</v>
      </c>
      <c r="W4241">
        <v>28</v>
      </c>
      <c r="X4241">
        <v>5890</v>
      </c>
      <c r="Y4241">
        <v>3</v>
      </c>
      <c r="Z4241" t="s">
        <v>64</v>
      </c>
      <c r="AA4241" t="s">
        <v>65</v>
      </c>
      <c r="AB4241">
        <v>48425</v>
      </c>
      <c r="AC4241">
        <v>0.1</v>
      </c>
    </row>
    <row r="4242" spans="13:29" x14ac:dyDescent="0.35">
      <c r="M4242" t="s">
        <v>44</v>
      </c>
      <c r="N4242">
        <v>9730900</v>
      </c>
      <c r="O4242" t="s">
        <v>16</v>
      </c>
      <c r="P4242">
        <v>52.3342298344431</v>
      </c>
      <c r="Q4242">
        <v>4.8771566233605697</v>
      </c>
      <c r="R4242" t="s">
        <v>45</v>
      </c>
      <c r="S4242">
        <v>129</v>
      </c>
      <c r="T4242">
        <v>156</v>
      </c>
      <c r="U4242">
        <v>18</v>
      </c>
      <c r="V4242">
        <v>0.56999999999999995</v>
      </c>
      <c r="W4242">
        <v>13</v>
      </c>
      <c r="X4242">
        <v>5933</v>
      </c>
      <c r="Y4242">
        <v>3</v>
      </c>
      <c r="Z4242" t="s">
        <v>82</v>
      </c>
      <c r="AA4242" t="s">
        <v>83</v>
      </c>
      <c r="AB4242">
        <v>20124</v>
      </c>
      <c r="AC4242">
        <v>0.1</v>
      </c>
    </row>
    <row r="4243" spans="13:29" x14ac:dyDescent="0.35">
      <c r="M4243" t="s">
        <v>44</v>
      </c>
      <c r="N4243">
        <v>9772693</v>
      </c>
      <c r="O4243" t="s">
        <v>10</v>
      </c>
      <c r="P4243">
        <v>52.391813813081498</v>
      </c>
      <c r="Q4243">
        <v>4.9104938418512099</v>
      </c>
      <c r="R4243" t="s">
        <v>45</v>
      </c>
      <c r="S4243">
        <v>100</v>
      </c>
      <c r="T4243">
        <v>120</v>
      </c>
      <c r="U4243">
        <v>14</v>
      </c>
      <c r="V4243">
        <v>0.39</v>
      </c>
      <c r="W4243">
        <v>96</v>
      </c>
      <c r="X4243">
        <v>5958</v>
      </c>
      <c r="Y4243">
        <v>3</v>
      </c>
      <c r="Z4243" t="s">
        <v>78</v>
      </c>
      <c r="AA4243" t="s">
        <v>79</v>
      </c>
      <c r="AB4243">
        <v>12000</v>
      </c>
      <c r="AC4243">
        <v>0.1</v>
      </c>
    </row>
    <row r="4244" spans="13:29" x14ac:dyDescent="0.35">
      <c r="M4244" t="s">
        <v>44</v>
      </c>
      <c r="N4244">
        <v>9818537</v>
      </c>
      <c r="O4244" t="s">
        <v>9</v>
      </c>
      <c r="P4244">
        <v>52.357524097198301</v>
      </c>
      <c r="Q4244">
        <v>4.9246314868723697</v>
      </c>
      <c r="R4244" t="s">
        <v>45</v>
      </c>
      <c r="S4244">
        <v>299</v>
      </c>
      <c r="T4244">
        <v>283</v>
      </c>
      <c r="U4244">
        <v>23</v>
      </c>
      <c r="V4244">
        <v>0.64</v>
      </c>
      <c r="W4244">
        <v>168</v>
      </c>
      <c r="X4244">
        <v>5983</v>
      </c>
      <c r="Y4244">
        <v>3</v>
      </c>
      <c r="Z4244" t="s">
        <v>64</v>
      </c>
      <c r="AA4244" t="s">
        <v>65</v>
      </c>
      <c r="AB4244">
        <v>84617</v>
      </c>
      <c r="AC4244">
        <v>0.1</v>
      </c>
    </row>
    <row r="4245" spans="13:29" x14ac:dyDescent="0.35">
      <c r="M4245" t="s">
        <v>44</v>
      </c>
      <c r="N4245">
        <v>9882438</v>
      </c>
      <c r="O4245" t="s">
        <v>18</v>
      </c>
      <c r="P4245">
        <v>52.362005996020102</v>
      </c>
      <c r="Q4245">
        <v>4.9430119294010701</v>
      </c>
      <c r="R4245" t="s">
        <v>45</v>
      </c>
      <c r="S4245">
        <v>99</v>
      </c>
      <c r="T4245">
        <v>143</v>
      </c>
      <c r="U4245">
        <v>18</v>
      </c>
      <c r="V4245">
        <v>0.55000000000000004</v>
      </c>
      <c r="W4245">
        <v>5</v>
      </c>
      <c r="X4245">
        <v>6029</v>
      </c>
      <c r="Y4245">
        <v>3</v>
      </c>
      <c r="Z4245" t="s">
        <v>66</v>
      </c>
      <c r="AA4245" t="s">
        <v>67</v>
      </c>
      <c r="AB4245">
        <v>14157</v>
      </c>
      <c r="AC4245">
        <v>0.1</v>
      </c>
    </row>
    <row r="4246" spans="13:29" x14ac:dyDescent="0.35">
      <c r="M4246" t="s">
        <v>44</v>
      </c>
      <c r="N4246">
        <v>9919759</v>
      </c>
      <c r="O4246" t="s">
        <v>19</v>
      </c>
      <c r="P4246">
        <v>52.3758240274095</v>
      </c>
      <c r="Q4246">
        <v>4.8632127101339897</v>
      </c>
      <c r="R4246" t="s">
        <v>45</v>
      </c>
      <c r="S4246">
        <v>295</v>
      </c>
      <c r="T4246">
        <v>36</v>
      </c>
      <c r="U4246">
        <v>22</v>
      </c>
      <c r="V4246">
        <v>0.61</v>
      </c>
      <c r="W4246">
        <v>359</v>
      </c>
      <c r="X4246">
        <v>6044</v>
      </c>
      <c r="Y4246">
        <v>3</v>
      </c>
      <c r="Z4246" t="s">
        <v>62</v>
      </c>
      <c r="AA4246" t="s">
        <v>63</v>
      </c>
      <c r="AB4246">
        <v>10620</v>
      </c>
      <c r="AC4246">
        <v>0.1</v>
      </c>
    </row>
    <row r="4247" spans="13:29" x14ac:dyDescent="0.35">
      <c r="M4247" t="s">
        <v>44</v>
      </c>
      <c r="N4247">
        <v>9949257</v>
      </c>
      <c r="O4247" t="s">
        <v>22</v>
      </c>
      <c r="P4247">
        <v>52.4157668209508</v>
      </c>
      <c r="Q4247">
        <v>4.8840251528020202</v>
      </c>
      <c r="R4247" t="s">
        <v>45</v>
      </c>
      <c r="S4247">
        <v>175</v>
      </c>
      <c r="T4247">
        <v>156</v>
      </c>
      <c r="U4247">
        <v>28</v>
      </c>
      <c r="V4247">
        <v>0.81</v>
      </c>
      <c r="W4247">
        <v>63</v>
      </c>
      <c r="X4247">
        <v>6067</v>
      </c>
      <c r="Y4247">
        <v>3</v>
      </c>
      <c r="Z4247" t="s">
        <v>80</v>
      </c>
      <c r="AA4247" t="s">
        <v>81</v>
      </c>
      <c r="AB4247">
        <v>27300</v>
      </c>
      <c r="AC4247">
        <v>0.1</v>
      </c>
    </row>
    <row r="4248" spans="13:29" x14ac:dyDescent="0.35">
      <c r="M4248" t="s">
        <v>44</v>
      </c>
      <c r="N4248">
        <v>10035602</v>
      </c>
      <c r="O4248" t="s">
        <v>12</v>
      </c>
      <c r="P4248">
        <v>52.353576480888599</v>
      </c>
      <c r="Q4248">
        <v>4.9289437023038403</v>
      </c>
      <c r="R4248" t="s">
        <v>45</v>
      </c>
      <c r="S4248">
        <v>105</v>
      </c>
      <c r="T4248">
        <v>178</v>
      </c>
      <c r="U4248">
        <v>2</v>
      </c>
      <c r="V4248">
        <v>7.0000000000000007E-2</v>
      </c>
      <c r="W4248">
        <v>96</v>
      </c>
      <c r="X4248">
        <v>6134</v>
      </c>
      <c r="Y4248">
        <v>3</v>
      </c>
      <c r="Z4248" t="s">
        <v>72</v>
      </c>
      <c r="AA4248" t="s">
        <v>73</v>
      </c>
      <c r="AB4248">
        <v>18690</v>
      </c>
      <c r="AC4248">
        <v>0.1</v>
      </c>
    </row>
    <row r="4249" spans="13:29" x14ac:dyDescent="0.35">
      <c r="M4249" t="s">
        <v>44</v>
      </c>
      <c r="N4249">
        <v>10063182</v>
      </c>
      <c r="O4249" t="s">
        <v>22</v>
      </c>
      <c r="P4249">
        <v>52.413206014616897</v>
      </c>
      <c r="Q4249">
        <v>4.8932764470688097</v>
      </c>
      <c r="R4249" t="s">
        <v>45</v>
      </c>
      <c r="S4249">
        <v>95</v>
      </c>
      <c r="T4249">
        <v>351</v>
      </c>
      <c r="U4249">
        <v>9</v>
      </c>
      <c r="V4249">
        <v>0.56999999999999995</v>
      </c>
      <c r="W4249">
        <v>14</v>
      </c>
      <c r="X4249">
        <v>6153</v>
      </c>
      <c r="Y4249">
        <v>3</v>
      </c>
      <c r="Z4249" t="s">
        <v>80</v>
      </c>
      <c r="AA4249" t="s">
        <v>81</v>
      </c>
      <c r="AB4249">
        <v>33345</v>
      </c>
      <c r="AC4249">
        <v>0.1</v>
      </c>
    </row>
    <row r="4250" spans="13:29" x14ac:dyDescent="0.35">
      <c r="M4250" t="s">
        <v>44</v>
      </c>
      <c r="N4250">
        <v>10141631</v>
      </c>
      <c r="O4250" t="s">
        <v>16</v>
      </c>
      <c r="P4250">
        <v>52.326643484364901</v>
      </c>
      <c r="Q4250">
        <v>4.8700992077555698</v>
      </c>
      <c r="R4250" t="s">
        <v>45</v>
      </c>
      <c r="S4250">
        <v>189</v>
      </c>
      <c r="T4250">
        <v>284</v>
      </c>
      <c r="U4250">
        <v>10</v>
      </c>
      <c r="V4250">
        <v>0.62</v>
      </c>
      <c r="W4250">
        <v>88</v>
      </c>
      <c r="X4250">
        <v>6209</v>
      </c>
      <c r="Y4250">
        <v>3</v>
      </c>
      <c r="Z4250" t="s">
        <v>82</v>
      </c>
      <c r="AA4250" t="s">
        <v>83</v>
      </c>
      <c r="AB4250">
        <v>53676</v>
      </c>
      <c r="AC4250">
        <v>0.1</v>
      </c>
    </row>
    <row r="4251" spans="13:29" x14ac:dyDescent="0.35">
      <c r="M4251" t="s">
        <v>44</v>
      </c>
      <c r="N4251">
        <v>10184017</v>
      </c>
      <c r="O4251" t="s">
        <v>10</v>
      </c>
      <c r="P4251">
        <v>52.393111789208902</v>
      </c>
      <c r="Q4251">
        <v>4.9275605984654396</v>
      </c>
      <c r="R4251" t="s">
        <v>45</v>
      </c>
      <c r="S4251">
        <v>75</v>
      </c>
      <c r="T4251">
        <v>274</v>
      </c>
      <c r="U4251">
        <v>25</v>
      </c>
      <c r="V4251">
        <v>0.7</v>
      </c>
      <c r="W4251">
        <v>20</v>
      </c>
      <c r="X4251">
        <v>6234</v>
      </c>
      <c r="Y4251">
        <v>3</v>
      </c>
      <c r="Z4251" t="s">
        <v>78</v>
      </c>
      <c r="AA4251" t="s">
        <v>79</v>
      </c>
      <c r="AB4251">
        <v>20550</v>
      </c>
      <c r="AC4251">
        <v>0.1</v>
      </c>
    </row>
    <row r="4252" spans="13:29" x14ac:dyDescent="0.35">
      <c r="M4252" t="s">
        <v>44</v>
      </c>
      <c r="N4252">
        <v>10261203</v>
      </c>
      <c r="O4252" t="s">
        <v>13</v>
      </c>
      <c r="P4252">
        <v>52.353280295096702</v>
      </c>
      <c r="Q4252">
        <v>4.9921242664408503</v>
      </c>
      <c r="R4252" t="s">
        <v>45</v>
      </c>
      <c r="S4252">
        <v>239</v>
      </c>
      <c r="T4252">
        <v>304</v>
      </c>
      <c r="U4252">
        <v>28</v>
      </c>
      <c r="V4252">
        <v>0.81</v>
      </c>
      <c r="W4252">
        <v>96</v>
      </c>
      <c r="X4252">
        <v>6274</v>
      </c>
      <c r="Y4252">
        <v>3</v>
      </c>
      <c r="Z4252" t="s">
        <v>86</v>
      </c>
      <c r="AA4252" t="s">
        <v>87</v>
      </c>
      <c r="AB4252">
        <v>72656</v>
      </c>
      <c r="AC4252">
        <v>0.1</v>
      </c>
    </row>
    <row r="4253" spans="13:29" x14ac:dyDescent="0.35">
      <c r="M4253" t="s">
        <v>44</v>
      </c>
      <c r="N4253">
        <v>10330432</v>
      </c>
      <c r="O4253" t="s">
        <v>9</v>
      </c>
      <c r="P4253">
        <v>52.356874855789997</v>
      </c>
      <c r="Q4253">
        <v>4.9325925887872701</v>
      </c>
      <c r="R4253" t="s">
        <v>45</v>
      </c>
      <c r="S4253">
        <v>250</v>
      </c>
      <c r="T4253">
        <v>329</v>
      </c>
      <c r="U4253">
        <v>12</v>
      </c>
      <c r="V4253">
        <v>0.38</v>
      </c>
      <c r="W4253">
        <v>44</v>
      </c>
      <c r="X4253">
        <v>6299</v>
      </c>
      <c r="Y4253">
        <v>3</v>
      </c>
      <c r="Z4253" t="s">
        <v>64</v>
      </c>
      <c r="AA4253" t="s">
        <v>65</v>
      </c>
      <c r="AB4253">
        <v>82250</v>
      </c>
      <c r="AC4253">
        <v>0.1</v>
      </c>
    </row>
    <row r="4254" spans="13:29" x14ac:dyDescent="0.35">
      <c r="M4254" t="s">
        <v>44</v>
      </c>
      <c r="N4254">
        <v>10379281</v>
      </c>
      <c r="O4254" t="s">
        <v>22</v>
      </c>
      <c r="P4254">
        <v>52.421015368904001</v>
      </c>
      <c r="Q4254">
        <v>4.8936103906908297</v>
      </c>
      <c r="R4254" t="s">
        <v>45</v>
      </c>
      <c r="S4254">
        <v>160</v>
      </c>
      <c r="T4254">
        <v>94</v>
      </c>
      <c r="U4254">
        <v>16</v>
      </c>
      <c r="V4254">
        <v>0.49</v>
      </c>
      <c r="W4254">
        <v>227</v>
      </c>
      <c r="X4254">
        <v>6321</v>
      </c>
      <c r="Y4254">
        <v>3</v>
      </c>
      <c r="Z4254" t="s">
        <v>80</v>
      </c>
      <c r="AA4254" t="s">
        <v>81</v>
      </c>
      <c r="AB4254">
        <v>15040</v>
      </c>
      <c r="AC4254">
        <v>0.1</v>
      </c>
    </row>
    <row r="4255" spans="13:29" x14ac:dyDescent="0.35">
      <c r="M4255" t="s">
        <v>44</v>
      </c>
      <c r="N4255">
        <v>10398499</v>
      </c>
      <c r="O4255" t="s">
        <v>24</v>
      </c>
      <c r="P4255">
        <v>52.351279751670802</v>
      </c>
      <c r="Q4255">
        <v>4.7948741006873998</v>
      </c>
      <c r="R4255" t="s">
        <v>45</v>
      </c>
      <c r="S4255">
        <v>75</v>
      </c>
      <c r="T4255">
        <v>332</v>
      </c>
      <c r="U4255">
        <v>60</v>
      </c>
      <c r="V4255">
        <v>1.75</v>
      </c>
      <c r="W4255">
        <v>26</v>
      </c>
      <c r="X4255">
        <v>6328</v>
      </c>
      <c r="Y4255">
        <v>3</v>
      </c>
      <c r="Z4255" t="s">
        <v>84</v>
      </c>
      <c r="AA4255" t="s">
        <v>85</v>
      </c>
      <c r="AB4255">
        <v>24900</v>
      </c>
      <c r="AC4255">
        <v>0.1</v>
      </c>
    </row>
    <row r="4256" spans="13:29" x14ac:dyDescent="0.35">
      <c r="M4256" t="s">
        <v>44</v>
      </c>
      <c r="N4256">
        <v>10400021</v>
      </c>
      <c r="O4256" t="s">
        <v>9</v>
      </c>
      <c r="P4256">
        <v>52.355811774984701</v>
      </c>
      <c r="Q4256">
        <v>4.9071866860664199</v>
      </c>
      <c r="R4256" t="s">
        <v>45</v>
      </c>
      <c r="S4256">
        <v>179</v>
      </c>
      <c r="T4256">
        <v>9</v>
      </c>
      <c r="U4256">
        <v>30</v>
      </c>
      <c r="V4256">
        <v>0.92</v>
      </c>
      <c r="W4256">
        <v>83</v>
      </c>
      <c r="X4256">
        <v>6331</v>
      </c>
      <c r="Y4256">
        <v>3</v>
      </c>
      <c r="Z4256" t="s">
        <v>64</v>
      </c>
      <c r="AA4256" t="s">
        <v>65</v>
      </c>
      <c r="AB4256">
        <v>1611</v>
      </c>
      <c r="AC4256">
        <v>0.1</v>
      </c>
    </row>
    <row r="4257" spans="13:29" x14ac:dyDescent="0.35">
      <c r="M4257" t="s">
        <v>44</v>
      </c>
      <c r="N4257">
        <v>10880027</v>
      </c>
      <c r="O4257" t="s">
        <v>19</v>
      </c>
      <c r="P4257">
        <v>52.378348316647099</v>
      </c>
      <c r="Q4257">
        <v>4.85040057922257</v>
      </c>
      <c r="R4257" t="s">
        <v>45</v>
      </c>
      <c r="S4257">
        <v>120</v>
      </c>
      <c r="T4257">
        <v>308</v>
      </c>
      <c r="U4257">
        <v>39</v>
      </c>
      <c r="V4257">
        <v>1.1399999999999999</v>
      </c>
      <c r="W4257">
        <v>33</v>
      </c>
      <c r="X4257">
        <v>6533</v>
      </c>
      <c r="Y4257">
        <v>3</v>
      </c>
      <c r="Z4257" t="s">
        <v>62</v>
      </c>
      <c r="AA4257" t="s">
        <v>63</v>
      </c>
      <c r="AB4257">
        <v>36960</v>
      </c>
      <c r="AC4257">
        <v>0.1</v>
      </c>
    </row>
    <row r="4258" spans="13:29" x14ac:dyDescent="0.35">
      <c r="M4258" t="s">
        <v>44</v>
      </c>
      <c r="N4258">
        <v>11093487</v>
      </c>
      <c r="O4258" t="s">
        <v>21</v>
      </c>
      <c r="P4258">
        <v>52.346200971435998</v>
      </c>
      <c r="Q4258">
        <v>4.8053131058001801</v>
      </c>
      <c r="R4258" t="s">
        <v>45</v>
      </c>
      <c r="S4258">
        <v>125</v>
      </c>
      <c r="T4258">
        <v>104</v>
      </c>
      <c r="U4258">
        <v>20</v>
      </c>
      <c r="V4258">
        <v>0.65</v>
      </c>
      <c r="W4258">
        <v>295</v>
      </c>
      <c r="X4258">
        <v>6609</v>
      </c>
      <c r="Y4258">
        <v>3</v>
      </c>
      <c r="Z4258" t="s">
        <v>88</v>
      </c>
      <c r="AA4258" t="s">
        <v>89</v>
      </c>
      <c r="AB4258">
        <v>13000</v>
      </c>
      <c r="AC4258">
        <v>0.1</v>
      </c>
    </row>
    <row r="4259" spans="13:29" x14ac:dyDescent="0.35">
      <c r="M4259" t="s">
        <v>44</v>
      </c>
      <c r="N4259">
        <v>11250293</v>
      </c>
      <c r="O4259" t="s">
        <v>19</v>
      </c>
      <c r="P4259">
        <v>52.380082790149103</v>
      </c>
      <c r="Q4259">
        <v>4.8556546669993903</v>
      </c>
      <c r="R4259" t="s">
        <v>45</v>
      </c>
      <c r="S4259">
        <v>111</v>
      </c>
      <c r="T4259">
        <v>361</v>
      </c>
      <c r="U4259">
        <v>20</v>
      </c>
      <c r="V4259">
        <v>0.6</v>
      </c>
      <c r="W4259">
        <v>3</v>
      </c>
      <c r="X4259">
        <v>6706</v>
      </c>
      <c r="Y4259">
        <v>3</v>
      </c>
      <c r="Z4259" t="s">
        <v>62</v>
      </c>
      <c r="AA4259" t="s">
        <v>63</v>
      </c>
      <c r="AB4259">
        <v>40071</v>
      </c>
      <c r="AC4259">
        <v>0.1</v>
      </c>
    </row>
    <row r="4260" spans="13:29" x14ac:dyDescent="0.35">
      <c r="M4260" t="s">
        <v>44</v>
      </c>
      <c r="N4260">
        <v>11310110</v>
      </c>
      <c r="O4260" t="s">
        <v>18</v>
      </c>
      <c r="P4260">
        <v>52.3591888110711</v>
      </c>
      <c r="Q4260">
        <v>4.93754516461882</v>
      </c>
      <c r="R4260" t="s">
        <v>45</v>
      </c>
      <c r="S4260">
        <v>114</v>
      </c>
      <c r="T4260">
        <v>362</v>
      </c>
      <c r="U4260">
        <v>24</v>
      </c>
      <c r="V4260">
        <v>0.73</v>
      </c>
      <c r="W4260">
        <v>16</v>
      </c>
      <c r="X4260">
        <v>6738</v>
      </c>
      <c r="Y4260">
        <v>3</v>
      </c>
      <c r="Z4260" t="s">
        <v>66</v>
      </c>
      <c r="AA4260" t="s">
        <v>67</v>
      </c>
      <c r="AB4260">
        <v>41268</v>
      </c>
      <c r="AC4260">
        <v>0.1</v>
      </c>
    </row>
    <row r="4261" spans="13:29" x14ac:dyDescent="0.35">
      <c r="M4261" t="s">
        <v>44</v>
      </c>
      <c r="N4261">
        <v>11649293</v>
      </c>
      <c r="O4261" t="s">
        <v>13</v>
      </c>
      <c r="P4261">
        <v>52.350824694354998</v>
      </c>
      <c r="Q4261">
        <v>5.0008963098707104</v>
      </c>
      <c r="R4261" t="s">
        <v>45</v>
      </c>
      <c r="S4261">
        <v>180</v>
      </c>
      <c r="T4261">
        <v>293</v>
      </c>
      <c r="U4261">
        <v>10</v>
      </c>
      <c r="V4261">
        <v>0.32</v>
      </c>
      <c r="W4261">
        <v>67</v>
      </c>
      <c r="X4261">
        <v>6940</v>
      </c>
      <c r="Y4261">
        <v>3</v>
      </c>
      <c r="Z4261" t="s">
        <v>86</v>
      </c>
      <c r="AA4261" t="s">
        <v>87</v>
      </c>
      <c r="AB4261">
        <v>52740</v>
      </c>
      <c r="AC4261">
        <v>0.1</v>
      </c>
    </row>
    <row r="4262" spans="13:29" x14ac:dyDescent="0.35">
      <c r="M4262" t="s">
        <v>44</v>
      </c>
      <c r="N4262">
        <v>11916633</v>
      </c>
      <c r="O4262" t="s">
        <v>19</v>
      </c>
      <c r="P4262">
        <v>52.378438979598002</v>
      </c>
      <c r="Q4262">
        <v>4.84180819878239</v>
      </c>
      <c r="R4262" t="s">
        <v>45</v>
      </c>
      <c r="S4262">
        <v>185</v>
      </c>
      <c r="T4262">
        <v>277</v>
      </c>
      <c r="U4262">
        <v>15</v>
      </c>
      <c r="V4262">
        <v>0.8</v>
      </c>
      <c r="W4262">
        <v>80</v>
      </c>
      <c r="X4262">
        <v>7069</v>
      </c>
      <c r="Y4262">
        <v>3</v>
      </c>
      <c r="Z4262" t="s">
        <v>62</v>
      </c>
      <c r="AA4262" t="s">
        <v>63</v>
      </c>
      <c r="AB4262">
        <v>51245</v>
      </c>
      <c r="AC4262">
        <v>0.1</v>
      </c>
    </row>
    <row r="4263" spans="13:29" x14ac:dyDescent="0.35">
      <c r="M4263" t="s">
        <v>44</v>
      </c>
      <c r="N4263">
        <v>11966081</v>
      </c>
      <c r="O4263" t="s">
        <v>9</v>
      </c>
      <c r="P4263">
        <v>52.352321748033702</v>
      </c>
      <c r="Q4263">
        <v>4.9169008946264396</v>
      </c>
      <c r="R4263" t="s">
        <v>45</v>
      </c>
      <c r="S4263">
        <v>120</v>
      </c>
      <c r="T4263">
        <v>364</v>
      </c>
      <c r="U4263">
        <v>37</v>
      </c>
      <c r="V4263">
        <v>1.26</v>
      </c>
      <c r="W4263">
        <v>3</v>
      </c>
      <c r="X4263">
        <v>7095</v>
      </c>
      <c r="Y4263">
        <v>3</v>
      </c>
      <c r="Z4263" t="s">
        <v>64</v>
      </c>
      <c r="AA4263" t="s">
        <v>65</v>
      </c>
      <c r="AB4263">
        <v>43680</v>
      </c>
      <c r="AC4263">
        <v>0.1</v>
      </c>
    </row>
    <row r="4264" spans="13:29" x14ac:dyDescent="0.35">
      <c r="M4264" t="s">
        <v>44</v>
      </c>
      <c r="N4264">
        <v>12015141</v>
      </c>
      <c r="O4264" t="s">
        <v>20</v>
      </c>
      <c r="P4264">
        <v>52.364516123679699</v>
      </c>
      <c r="Q4264">
        <v>4.8494928310697603</v>
      </c>
      <c r="R4264" t="s">
        <v>45</v>
      </c>
      <c r="S4264">
        <v>135</v>
      </c>
      <c r="T4264">
        <v>347</v>
      </c>
      <c r="U4264">
        <v>18</v>
      </c>
      <c r="V4264">
        <v>0.9</v>
      </c>
      <c r="W4264">
        <v>12</v>
      </c>
      <c r="X4264">
        <v>7117</v>
      </c>
      <c r="Y4264">
        <v>3</v>
      </c>
      <c r="Z4264" t="s">
        <v>70</v>
      </c>
      <c r="AA4264" t="s">
        <v>71</v>
      </c>
      <c r="AB4264">
        <v>46845</v>
      </c>
      <c r="AC4264">
        <v>0.1</v>
      </c>
    </row>
    <row r="4265" spans="13:29" x14ac:dyDescent="0.35">
      <c r="M4265" t="s">
        <v>44</v>
      </c>
      <c r="N4265">
        <v>12082536</v>
      </c>
      <c r="O4265" t="s">
        <v>12</v>
      </c>
      <c r="P4265">
        <v>52.338633107569699</v>
      </c>
      <c r="Q4265">
        <v>4.9193767223261</v>
      </c>
      <c r="R4265" t="s">
        <v>45</v>
      </c>
      <c r="S4265">
        <v>75</v>
      </c>
      <c r="T4265">
        <v>360</v>
      </c>
      <c r="U4265">
        <v>24</v>
      </c>
      <c r="V4265">
        <v>0.74</v>
      </c>
      <c r="W4265">
        <v>15</v>
      </c>
      <c r="X4265">
        <v>7146</v>
      </c>
      <c r="Y4265">
        <v>3</v>
      </c>
      <c r="Z4265" t="s">
        <v>72</v>
      </c>
      <c r="AA4265" t="s">
        <v>73</v>
      </c>
      <c r="AB4265">
        <v>27000</v>
      </c>
      <c r="AC4265">
        <v>0.1</v>
      </c>
    </row>
    <row r="4266" spans="13:29" x14ac:dyDescent="0.35">
      <c r="M4266" t="s">
        <v>44</v>
      </c>
      <c r="N4266">
        <v>12195762</v>
      </c>
      <c r="O4266" t="s">
        <v>12</v>
      </c>
      <c r="P4266">
        <v>52.347115971144703</v>
      </c>
      <c r="Q4266">
        <v>4.92318897135325</v>
      </c>
      <c r="R4266" t="s">
        <v>45</v>
      </c>
      <c r="S4266">
        <v>124</v>
      </c>
      <c r="T4266">
        <v>59</v>
      </c>
      <c r="U4266">
        <v>15</v>
      </c>
      <c r="V4266">
        <v>0.47</v>
      </c>
      <c r="W4266">
        <v>326</v>
      </c>
      <c r="X4266">
        <v>7222</v>
      </c>
      <c r="Y4266">
        <v>3</v>
      </c>
      <c r="Z4266" t="s">
        <v>72</v>
      </c>
      <c r="AA4266" t="s">
        <v>73</v>
      </c>
      <c r="AB4266">
        <v>7316</v>
      </c>
      <c r="AC4266">
        <v>0.1</v>
      </c>
    </row>
    <row r="4267" spans="13:29" x14ac:dyDescent="0.35">
      <c r="M4267" t="s">
        <v>44</v>
      </c>
      <c r="N4267">
        <v>12213707</v>
      </c>
      <c r="O4267" t="s">
        <v>9</v>
      </c>
      <c r="P4267">
        <v>52.359453457705399</v>
      </c>
      <c r="Q4267">
        <v>4.9120276849898596</v>
      </c>
      <c r="R4267" t="s">
        <v>45</v>
      </c>
      <c r="S4267" s="9">
        <v>8500</v>
      </c>
      <c r="T4267">
        <v>343</v>
      </c>
      <c r="U4267">
        <v>13</v>
      </c>
      <c r="V4267">
        <v>0.48</v>
      </c>
      <c r="W4267">
        <v>362</v>
      </c>
      <c r="X4267">
        <v>7234</v>
      </c>
      <c r="Y4267">
        <v>3</v>
      </c>
      <c r="Z4267" t="s">
        <v>64</v>
      </c>
      <c r="AA4267" t="s">
        <v>65</v>
      </c>
      <c r="AB4267">
        <v>2915500</v>
      </c>
      <c r="AC4267">
        <v>0.1</v>
      </c>
    </row>
    <row r="4268" spans="13:29" x14ac:dyDescent="0.35">
      <c r="M4268" t="s">
        <v>44</v>
      </c>
      <c r="N4268">
        <v>12401783</v>
      </c>
      <c r="O4268" t="s">
        <v>18</v>
      </c>
      <c r="P4268">
        <v>52.368178647104699</v>
      </c>
      <c r="Q4268">
        <v>4.9325513475138099</v>
      </c>
      <c r="R4268" t="s">
        <v>45</v>
      </c>
      <c r="S4268">
        <v>290</v>
      </c>
      <c r="T4268">
        <v>296</v>
      </c>
      <c r="U4268">
        <v>24</v>
      </c>
      <c r="V4268">
        <v>0.82</v>
      </c>
      <c r="W4268">
        <v>79</v>
      </c>
      <c r="X4268">
        <v>7345</v>
      </c>
      <c r="Y4268">
        <v>3</v>
      </c>
      <c r="Z4268" t="s">
        <v>66</v>
      </c>
      <c r="AA4268" t="s">
        <v>67</v>
      </c>
      <c r="AB4268">
        <v>85840</v>
      </c>
      <c r="AC4268">
        <v>0.1</v>
      </c>
    </row>
    <row r="4269" spans="13:29" x14ac:dyDescent="0.35">
      <c r="M4269" t="s">
        <v>44</v>
      </c>
      <c r="N4269">
        <v>12772984</v>
      </c>
      <c r="O4269" t="s">
        <v>12</v>
      </c>
      <c r="P4269">
        <v>52.341006895545597</v>
      </c>
      <c r="Q4269">
        <v>4.91694590538164</v>
      </c>
      <c r="R4269" t="s">
        <v>45</v>
      </c>
      <c r="S4269">
        <v>250</v>
      </c>
      <c r="T4269">
        <v>320</v>
      </c>
      <c r="U4269">
        <v>13</v>
      </c>
      <c r="V4269">
        <v>0.46</v>
      </c>
      <c r="W4269">
        <v>11</v>
      </c>
      <c r="X4269">
        <v>7560</v>
      </c>
      <c r="Y4269">
        <v>3</v>
      </c>
      <c r="Z4269" t="s">
        <v>72</v>
      </c>
      <c r="AA4269" t="s">
        <v>73</v>
      </c>
      <c r="AB4269">
        <v>80000</v>
      </c>
      <c r="AC4269">
        <v>0.1</v>
      </c>
    </row>
    <row r="4270" spans="13:29" x14ac:dyDescent="0.35">
      <c r="M4270" t="s">
        <v>44</v>
      </c>
      <c r="N4270">
        <v>12924862</v>
      </c>
      <c r="O4270" t="s">
        <v>13</v>
      </c>
      <c r="P4270">
        <v>52.359505137857902</v>
      </c>
      <c r="Q4270">
        <v>4.9905223600270698</v>
      </c>
      <c r="R4270" t="s">
        <v>45</v>
      </c>
      <c r="S4270">
        <v>220</v>
      </c>
      <c r="T4270">
        <v>3</v>
      </c>
      <c r="U4270">
        <v>9</v>
      </c>
      <c r="V4270">
        <v>0.45</v>
      </c>
      <c r="W4270">
        <v>361</v>
      </c>
      <c r="X4270">
        <v>7678</v>
      </c>
      <c r="Y4270">
        <v>3</v>
      </c>
      <c r="Z4270" t="s">
        <v>86</v>
      </c>
      <c r="AA4270" t="s">
        <v>87</v>
      </c>
      <c r="AB4270">
        <v>660</v>
      </c>
      <c r="AC4270">
        <v>0.1</v>
      </c>
    </row>
    <row r="4271" spans="13:29" x14ac:dyDescent="0.35">
      <c r="M4271" t="s">
        <v>44</v>
      </c>
      <c r="N4271">
        <v>13012178</v>
      </c>
      <c r="O4271" t="s">
        <v>22</v>
      </c>
      <c r="P4271">
        <v>52.4026731114973</v>
      </c>
      <c r="Q4271">
        <v>4.9088961135823803</v>
      </c>
      <c r="R4271" t="s">
        <v>45</v>
      </c>
      <c r="S4271">
        <v>220</v>
      </c>
      <c r="T4271">
        <v>361</v>
      </c>
      <c r="U4271">
        <v>25</v>
      </c>
      <c r="V4271">
        <v>0.82</v>
      </c>
      <c r="W4271">
        <v>4</v>
      </c>
      <c r="X4271">
        <v>7745</v>
      </c>
      <c r="Y4271">
        <v>3</v>
      </c>
      <c r="Z4271" t="s">
        <v>80</v>
      </c>
      <c r="AA4271" t="s">
        <v>81</v>
      </c>
      <c r="AB4271">
        <v>79420</v>
      </c>
      <c r="AC4271">
        <v>0.1</v>
      </c>
    </row>
    <row r="4272" spans="13:29" x14ac:dyDescent="0.35">
      <c r="M4272" t="s">
        <v>44</v>
      </c>
      <c r="N4272">
        <v>13074889</v>
      </c>
      <c r="O4272" t="s">
        <v>16</v>
      </c>
      <c r="P4272">
        <v>52.342328256993</v>
      </c>
      <c r="Q4272">
        <v>4.8669653571858298</v>
      </c>
      <c r="R4272" t="s">
        <v>45</v>
      </c>
      <c r="S4272">
        <v>225</v>
      </c>
      <c r="T4272">
        <v>303</v>
      </c>
      <c r="U4272">
        <v>23</v>
      </c>
      <c r="V4272">
        <v>0.77</v>
      </c>
      <c r="W4272">
        <v>68</v>
      </c>
      <c r="X4272">
        <v>7800</v>
      </c>
      <c r="Y4272">
        <v>3</v>
      </c>
      <c r="Z4272" t="s">
        <v>82</v>
      </c>
      <c r="AA4272" t="s">
        <v>83</v>
      </c>
      <c r="AB4272">
        <v>68175</v>
      </c>
      <c r="AC4272">
        <v>0.1</v>
      </c>
    </row>
    <row r="4273" spans="13:29" x14ac:dyDescent="0.35">
      <c r="M4273" t="s">
        <v>44</v>
      </c>
      <c r="N4273">
        <v>13134404</v>
      </c>
      <c r="O4273" t="s">
        <v>9</v>
      </c>
      <c r="P4273">
        <v>52.356230667829401</v>
      </c>
      <c r="Q4273">
        <v>4.92532567131639</v>
      </c>
      <c r="R4273" t="s">
        <v>45</v>
      </c>
      <c r="S4273">
        <v>180</v>
      </c>
      <c r="T4273">
        <v>302</v>
      </c>
      <c r="U4273">
        <v>6</v>
      </c>
      <c r="V4273">
        <v>0.26</v>
      </c>
      <c r="W4273">
        <v>44</v>
      </c>
      <c r="X4273">
        <v>7864</v>
      </c>
      <c r="Y4273">
        <v>3</v>
      </c>
      <c r="Z4273" t="s">
        <v>64</v>
      </c>
      <c r="AA4273" t="s">
        <v>65</v>
      </c>
      <c r="AB4273">
        <v>54360</v>
      </c>
      <c r="AC4273">
        <v>0.1</v>
      </c>
    </row>
    <row r="4274" spans="13:29" x14ac:dyDescent="0.35">
      <c r="M4274" t="s">
        <v>44</v>
      </c>
      <c r="N4274">
        <v>13245827</v>
      </c>
      <c r="O4274" t="s">
        <v>12</v>
      </c>
      <c r="P4274">
        <v>52.355678377874</v>
      </c>
      <c r="Q4274">
        <v>4.9403765550720902</v>
      </c>
      <c r="R4274" t="s">
        <v>45</v>
      </c>
      <c r="S4274">
        <v>225</v>
      </c>
      <c r="T4274">
        <v>264</v>
      </c>
      <c r="U4274">
        <v>1</v>
      </c>
      <c r="V4274">
        <v>0.65</v>
      </c>
      <c r="W4274">
        <v>3</v>
      </c>
      <c r="X4274">
        <v>7962</v>
      </c>
      <c r="Y4274">
        <v>3</v>
      </c>
      <c r="Z4274" t="s">
        <v>72</v>
      </c>
      <c r="AA4274" t="s">
        <v>73</v>
      </c>
      <c r="AB4274">
        <v>59400</v>
      </c>
      <c r="AC4274">
        <v>0.1</v>
      </c>
    </row>
    <row r="4275" spans="13:29" x14ac:dyDescent="0.35">
      <c r="M4275" t="s">
        <v>44</v>
      </c>
      <c r="N4275">
        <v>13285919</v>
      </c>
      <c r="O4275" t="s">
        <v>13</v>
      </c>
      <c r="P4275">
        <v>52.349551192252001</v>
      </c>
      <c r="Q4275">
        <v>5.0109553293447497</v>
      </c>
      <c r="R4275" t="s">
        <v>45</v>
      </c>
      <c r="S4275">
        <v>175</v>
      </c>
      <c r="T4275">
        <v>354</v>
      </c>
      <c r="U4275">
        <v>6</v>
      </c>
      <c r="V4275">
        <v>0.21</v>
      </c>
      <c r="W4275">
        <v>10</v>
      </c>
      <c r="X4275">
        <v>8002</v>
      </c>
      <c r="Y4275">
        <v>3</v>
      </c>
      <c r="Z4275" t="s">
        <v>86</v>
      </c>
      <c r="AA4275" t="s">
        <v>87</v>
      </c>
      <c r="AB4275">
        <v>61950</v>
      </c>
      <c r="AC4275">
        <v>0.1</v>
      </c>
    </row>
    <row r="4276" spans="13:29" x14ac:dyDescent="0.35">
      <c r="M4276" t="s">
        <v>44</v>
      </c>
      <c r="N4276">
        <v>13428614</v>
      </c>
      <c r="O4276" t="s">
        <v>19</v>
      </c>
      <c r="P4276">
        <v>52.378000059294202</v>
      </c>
      <c r="Q4276">
        <v>4.8608243389642398</v>
      </c>
      <c r="R4276" t="s">
        <v>45</v>
      </c>
      <c r="S4276">
        <v>165</v>
      </c>
      <c r="T4276">
        <v>362</v>
      </c>
      <c r="U4276">
        <v>23</v>
      </c>
      <c r="V4276">
        <v>0.77</v>
      </c>
      <c r="W4276">
        <v>2</v>
      </c>
      <c r="X4276">
        <v>8162</v>
      </c>
      <c r="Y4276">
        <v>3</v>
      </c>
      <c r="Z4276" t="s">
        <v>62</v>
      </c>
      <c r="AA4276" t="s">
        <v>63</v>
      </c>
      <c r="AB4276">
        <v>59730</v>
      </c>
      <c r="AC4276">
        <v>0.1</v>
      </c>
    </row>
    <row r="4277" spans="13:29" x14ac:dyDescent="0.35">
      <c r="M4277" t="s">
        <v>44</v>
      </c>
      <c r="N4277">
        <v>13500339</v>
      </c>
      <c r="O4277" t="s">
        <v>19</v>
      </c>
      <c r="P4277">
        <v>52.383147491028602</v>
      </c>
      <c r="Q4277">
        <v>4.8562802964653704</v>
      </c>
      <c r="R4277" t="s">
        <v>45</v>
      </c>
      <c r="S4277">
        <v>68</v>
      </c>
      <c r="T4277">
        <v>364</v>
      </c>
      <c r="U4277">
        <v>0</v>
      </c>
      <c r="W4277">
        <v>7</v>
      </c>
      <c r="X4277">
        <v>8239</v>
      </c>
      <c r="Y4277">
        <v>3</v>
      </c>
      <c r="Z4277" t="s">
        <v>62</v>
      </c>
      <c r="AA4277" t="s">
        <v>63</v>
      </c>
      <c r="AB4277">
        <v>24752</v>
      </c>
      <c r="AC4277">
        <v>0.1</v>
      </c>
    </row>
    <row r="4278" spans="13:29" x14ac:dyDescent="0.35">
      <c r="M4278" t="s">
        <v>44</v>
      </c>
      <c r="N4278">
        <v>13502166</v>
      </c>
      <c r="O4278" t="s">
        <v>19</v>
      </c>
      <c r="P4278">
        <v>52.377803540138203</v>
      </c>
      <c r="Q4278">
        <v>4.8561873797624999</v>
      </c>
      <c r="R4278" t="s">
        <v>45</v>
      </c>
      <c r="S4278">
        <v>80</v>
      </c>
      <c r="T4278">
        <v>269</v>
      </c>
      <c r="U4278">
        <v>23</v>
      </c>
      <c r="V4278">
        <v>0.87</v>
      </c>
      <c r="W4278">
        <v>353</v>
      </c>
      <c r="X4278">
        <v>8242</v>
      </c>
      <c r="Y4278">
        <v>3</v>
      </c>
      <c r="Z4278" t="s">
        <v>62</v>
      </c>
      <c r="AA4278" t="s">
        <v>63</v>
      </c>
      <c r="AB4278">
        <v>21520</v>
      </c>
      <c r="AC4278">
        <v>0.1</v>
      </c>
    </row>
    <row r="4279" spans="13:29" x14ac:dyDescent="0.35">
      <c r="M4279" t="s">
        <v>44</v>
      </c>
      <c r="N4279">
        <v>13557746</v>
      </c>
      <c r="O4279" t="s">
        <v>19</v>
      </c>
      <c r="P4279">
        <v>52.3762541296962</v>
      </c>
      <c r="Q4279">
        <v>4.8515805967528696</v>
      </c>
      <c r="R4279" t="s">
        <v>45</v>
      </c>
      <c r="S4279">
        <v>85</v>
      </c>
      <c r="T4279">
        <v>342</v>
      </c>
      <c r="U4279">
        <v>23</v>
      </c>
      <c r="V4279">
        <v>0.81</v>
      </c>
      <c r="W4279">
        <v>3</v>
      </c>
      <c r="X4279">
        <v>8306</v>
      </c>
      <c r="Y4279">
        <v>3</v>
      </c>
      <c r="Z4279" t="s">
        <v>62</v>
      </c>
      <c r="AA4279" t="s">
        <v>63</v>
      </c>
      <c r="AB4279">
        <v>29070</v>
      </c>
      <c r="AC4279">
        <v>0.1</v>
      </c>
    </row>
    <row r="4280" spans="13:29" x14ac:dyDescent="0.35">
      <c r="M4280" t="s">
        <v>44</v>
      </c>
      <c r="N4280">
        <v>13598521</v>
      </c>
      <c r="O4280" t="s">
        <v>21</v>
      </c>
      <c r="P4280">
        <v>52.349699750377098</v>
      </c>
      <c r="Q4280">
        <v>4.7721587954474503</v>
      </c>
      <c r="R4280" t="s">
        <v>45</v>
      </c>
      <c r="S4280">
        <v>80</v>
      </c>
      <c r="T4280">
        <v>110</v>
      </c>
      <c r="U4280">
        <v>154</v>
      </c>
      <c r="V4280">
        <v>5.39</v>
      </c>
      <c r="W4280">
        <v>216</v>
      </c>
      <c r="X4280">
        <v>8347</v>
      </c>
      <c r="Y4280">
        <v>3</v>
      </c>
      <c r="Z4280" t="s">
        <v>88</v>
      </c>
      <c r="AA4280" t="s">
        <v>89</v>
      </c>
      <c r="AB4280">
        <v>8800</v>
      </c>
      <c r="AC4280">
        <v>0.1</v>
      </c>
    </row>
    <row r="4281" spans="13:29" x14ac:dyDescent="0.35">
      <c r="M4281" t="s">
        <v>44</v>
      </c>
      <c r="N4281">
        <v>13662280</v>
      </c>
      <c r="O4281" t="s">
        <v>9</v>
      </c>
      <c r="P4281">
        <v>52.349571665867302</v>
      </c>
      <c r="Q4281">
        <v>4.9150110979996997</v>
      </c>
      <c r="R4281" t="s">
        <v>45</v>
      </c>
      <c r="S4281">
        <v>75</v>
      </c>
      <c r="T4281">
        <v>333</v>
      </c>
      <c r="U4281">
        <v>29</v>
      </c>
      <c r="V4281">
        <v>1.21</v>
      </c>
      <c r="W4281">
        <v>33</v>
      </c>
      <c r="X4281">
        <v>8422</v>
      </c>
      <c r="Y4281">
        <v>3</v>
      </c>
      <c r="Z4281" t="s">
        <v>64</v>
      </c>
      <c r="AA4281" t="s">
        <v>65</v>
      </c>
      <c r="AB4281">
        <v>24975</v>
      </c>
      <c r="AC4281">
        <v>0.1</v>
      </c>
    </row>
    <row r="4282" spans="13:29" x14ac:dyDescent="0.35">
      <c r="M4282" t="s">
        <v>44</v>
      </c>
      <c r="N4282">
        <v>13737217</v>
      </c>
      <c r="O4282" t="s">
        <v>22</v>
      </c>
      <c r="P4282">
        <v>52.417267002447304</v>
      </c>
      <c r="Q4282">
        <v>4.9008198120499804</v>
      </c>
      <c r="R4282" t="s">
        <v>45</v>
      </c>
      <c r="S4282">
        <v>82</v>
      </c>
      <c r="T4282">
        <v>42</v>
      </c>
      <c r="U4282">
        <v>21</v>
      </c>
      <c r="V4282">
        <v>0.72</v>
      </c>
      <c r="W4282">
        <v>227</v>
      </c>
      <c r="X4282">
        <v>8522</v>
      </c>
      <c r="Y4282">
        <v>3</v>
      </c>
      <c r="Z4282" t="s">
        <v>80</v>
      </c>
      <c r="AA4282" t="s">
        <v>81</v>
      </c>
      <c r="AB4282">
        <v>3444</v>
      </c>
      <c r="AC4282">
        <v>0.1</v>
      </c>
    </row>
    <row r="4283" spans="13:29" x14ac:dyDescent="0.35">
      <c r="M4283" t="s">
        <v>44</v>
      </c>
      <c r="N4283">
        <v>13742923</v>
      </c>
      <c r="O4283" t="s">
        <v>26</v>
      </c>
      <c r="P4283">
        <v>52.322070089504599</v>
      </c>
      <c r="Q4283">
        <v>4.9447008340179996</v>
      </c>
      <c r="R4283" t="s">
        <v>45</v>
      </c>
      <c r="S4283">
        <v>150</v>
      </c>
      <c r="T4283">
        <v>314</v>
      </c>
      <c r="U4283">
        <v>32</v>
      </c>
      <c r="V4283">
        <v>1.18</v>
      </c>
      <c r="W4283">
        <v>15</v>
      </c>
      <c r="X4283">
        <v>8530</v>
      </c>
      <c r="Y4283">
        <v>3</v>
      </c>
      <c r="Z4283" t="s">
        <v>92</v>
      </c>
      <c r="AA4283" t="s">
        <v>93</v>
      </c>
      <c r="AB4283">
        <v>47100</v>
      </c>
      <c r="AC4283">
        <v>0.1</v>
      </c>
    </row>
    <row r="4284" spans="13:29" x14ac:dyDescent="0.35">
      <c r="M4284" t="s">
        <v>44</v>
      </c>
      <c r="N4284">
        <v>13825117</v>
      </c>
      <c r="O4284" t="s">
        <v>9</v>
      </c>
      <c r="P4284">
        <v>52.357286357966501</v>
      </c>
      <c r="Q4284">
        <v>4.9241789453560401</v>
      </c>
      <c r="R4284" t="s">
        <v>45</v>
      </c>
      <c r="S4284">
        <v>130</v>
      </c>
      <c r="T4284">
        <v>357</v>
      </c>
      <c r="U4284">
        <v>43</v>
      </c>
      <c r="V4284">
        <v>1.49</v>
      </c>
      <c r="W4284">
        <v>3</v>
      </c>
      <c r="X4284">
        <v>8630</v>
      </c>
      <c r="Y4284">
        <v>3</v>
      </c>
      <c r="Z4284" t="s">
        <v>64</v>
      </c>
      <c r="AA4284" t="s">
        <v>65</v>
      </c>
      <c r="AB4284">
        <v>46410</v>
      </c>
      <c r="AC4284">
        <v>0.1</v>
      </c>
    </row>
    <row r="4285" spans="13:29" x14ac:dyDescent="0.35">
      <c r="M4285" t="s">
        <v>44</v>
      </c>
      <c r="N4285">
        <v>13836784</v>
      </c>
      <c r="O4285" t="s">
        <v>22</v>
      </c>
      <c r="P4285">
        <v>52.4091833646198</v>
      </c>
      <c r="Q4285">
        <v>4.90097365230476</v>
      </c>
      <c r="R4285" t="s">
        <v>45</v>
      </c>
      <c r="S4285">
        <v>195</v>
      </c>
      <c r="T4285">
        <v>86</v>
      </c>
      <c r="U4285">
        <v>0</v>
      </c>
      <c r="W4285">
        <v>31</v>
      </c>
      <c r="X4285">
        <v>8642</v>
      </c>
      <c r="Y4285">
        <v>3</v>
      </c>
      <c r="Z4285" t="s">
        <v>80</v>
      </c>
      <c r="AA4285" t="s">
        <v>81</v>
      </c>
      <c r="AB4285">
        <v>16770</v>
      </c>
      <c r="AC4285">
        <v>0.1</v>
      </c>
    </row>
    <row r="4286" spans="13:29" x14ac:dyDescent="0.35">
      <c r="M4286" t="s">
        <v>44</v>
      </c>
      <c r="N4286">
        <v>13863631</v>
      </c>
      <c r="O4286" t="s">
        <v>19</v>
      </c>
      <c r="P4286">
        <v>52.375292685539002</v>
      </c>
      <c r="Q4286">
        <v>4.8501067362343502</v>
      </c>
      <c r="R4286" t="s">
        <v>45</v>
      </c>
      <c r="S4286">
        <v>100</v>
      </c>
      <c r="T4286">
        <v>298</v>
      </c>
      <c r="U4286">
        <v>29</v>
      </c>
      <c r="V4286">
        <v>1.24</v>
      </c>
      <c r="W4286">
        <v>2</v>
      </c>
      <c r="X4286">
        <v>8678</v>
      </c>
      <c r="Y4286">
        <v>3</v>
      </c>
      <c r="Z4286" t="s">
        <v>62</v>
      </c>
      <c r="AA4286" t="s">
        <v>63</v>
      </c>
      <c r="AB4286">
        <v>29800</v>
      </c>
      <c r="AC4286">
        <v>0.1</v>
      </c>
    </row>
    <row r="4287" spans="13:29" x14ac:dyDescent="0.35">
      <c r="M4287" t="s">
        <v>44</v>
      </c>
      <c r="N4287">
        <v>13882569</v>
      </c>
      <c r="O4287" t="s">
        <v>18</v>
      </c>
      <c r="P4287">
        <v>52.363120685898402</v>
      </c>
      <c r="Q4287">
        <v>4.93472451260648</v>
      </c>
      <c r="R4287" t="s">
        <v>45</v>
      </c>
      <c r="S4287">
        <v>89</v>
      </c>
      <c r="T4287">
        <v>349</v>
      </c>
      <c r="U4287">
        <v>13</v>
      </c>
      <c r="V4287">
        <v>0.47</v>
      </c>
      <c r="W4287">
        <v>14</v>
      </c>
      <c r="X4287">
        <v>8694</v>
      </c>
      <c r="Y4287">
        <v>3</v>
      </c>
      <c r="Z4287" t="s">
        <v>66</v>
      </c>
      <c r="AA4287" t="s">
        <v>67</v>
      </c>
      <c r="AB4287">
        <v>31061</v>
      </c>
      <c r="AC4287">
        <v>0.1</v>
      </c>
    </row>
    <row r="4288" spans="13:29" x14ac:dyDescent="0.35">
      <c r="M4288" t="s">
        <v>44</v>
      </c>
      <c r="N4288">
        <v>13952080</v>
      </c>
      <c r="O4288" t="s">
        <v>9</v>
      </c>
      <c r="P4288">
        <v>52.361706687043203</v>
      </c>
      <c r="Q4288">
        <v>4.9266375299123997</v>
      </c>
      <c r="R4288" t="s">
        <v>45</v>
      </c>
      <c r="S4288">
        <v>100</v>
      </c>
      <c r="T4288">
        <v>302</v>
      </c>
      <c r="U4288">
        <v>4</v>
      </c>
      <c r="V4288">
        <v>0.14000000000000001</v>
      </c>
      <c r="W4288">
        <v>63</v>
      </c>
      <c r="X4288">
        <v>8782</v>
      </c>
      <c r="Y4288">
        <v>3</v>
      </c>
      <c r="Z4288" t="s">
        <v>64</v>
      </c>
      <c r="AA4288" t="s">
        <v>65</v>
      </c>
      <c r="AB4288">
        <v>30200</v>
      </c>
      <c r="AC4288">
        <v>0.1</v>
      </c>
    </row>
    <row r="4289" spans="13:29" x14ac:dyDescent="0.35">
      <c r="M4289" t="s">
        <v>44</v>
      </c>
      <c r="N4289">
        <v>13972625</v>
      </c>
      <c r="O4289" t="s">
        <v>12</v>
      </c>
      <c r="P4289">
        <v>52.354431282533</v>
      </c>
      <c r="Q4289">
        <v>4.9295161899555202</v>
      </c>
      <c r="R4289" t="s">
        <v>45</v>
      </c>
      <c r="S4289">
        <v>80</v>
      </c>
      <c r="T4289">
        <v>219</v>
      </c>
      <c r="U4289">
        <v>33</v>
      </c>
      <c r="V4289">
        <v>1.1399999999999999</v>
      </c>
      <c r="W4289">
        <v>100</v>
      </c>
      <c r="X4289">
        <v>8814</v>
      </c>
      <c r="Y4289">
        <v>3</v>
      </c>
      <c r="Z4289" t="s">
        <v>72</v>
      </c>
      <c r="AA4289" t="s">
        <v>73</v>
      </c>
      <c r="AB4289">
        <v>17520</v>
      </c>
      <c r="AC4289">
        <v>0.1</v>
      </c>
    </row>
    <row r="4290" spans="13:29" x14ac:dyDescent="0.35">
      <c r="M4290" t="s">
        <v>44</v>
      </c>
      <c r="N4290">
        <v>14021349</v>
      </c>
      <c r="O4290" t="s">
        <v>10</v>
      </c>
      <c r="P4290">
        <v>52.396970164809098</v>
      </c>
      <c r="Q4290">
        <v>4.9076790657937899</v>
      </c>
      <c r="R4290" t="s">
        <v>45</v>
      </c>
      <c r="S4290">
        <v>329</v>
      </c>
      <c r="T4290">
        <v>287</v>
      </c>
      <c r="U4290">
        <v>27</v>
      </c>
      <c r="V4290">
        <v>0.98</v>
      </c>
      <c r="W4290">
        <v>95</v>
      </c>
      <c r="X4290">
        <v>8881</v>
      </c>
      <c r="Y4290">
        <v>3</v>
      </c>
      <c r="Z4290" t="s">
        <v>78</v>
      </c>
      <c r="AA4290" t="s">
        <v>79</v>
      </c>
      <c r="AB4290">
        <v>94423</v>
      </c>
      <c r="AC4290">
        <v>0.1</v>
      </c>
    </row>
    <row r="4291" spans="13:29" x14ac:dyDescent="0.35">
      <c r="M4291" t="s">
        <v>44</v>
      </c>
      <c r="N4291">
        <v>14150880</v>
      </c>
      <c r="O4291" t="s">
        <v>9</v>
      </c>
      <c r="P4291">
        <v>52.3643723750532</v>
      </c>
      <c r="Q4291">
        <v>4.9259782811337498</v>
      </c>
      <c r="R4291" t="s">
        <v>45</v>
      </c>
      <c r="S4291">
        <v>120</v>
      </c>
      <c r="T4291">
        <v>353</v>
      </c>
      <c r="U4291">
        <v>21</v>
      </c>
      <c r="V4291">
        <v>0.76</v>
      </c>
      <c r="W4291">
        <v>7</v>
      </c>
      <c r="X4291">
        <v>9007</v>
      </c>
      <c r="Y4291">
        <v>3</v>
      </c>
      <c r="Z4291" t="s">
        <v>64</v>
      </c>
      <c r="AA4291" t="s">
        <v>65</v>
      </c>
      <c r="AB4291">
        <v>42360</v>
      </c>
      <c r="AC4291">
        <v>0.1</v>
      </c>
    </row>
    <row r="4292" spans="13:29" x14ac:dyDescent="0.35">
      <c r="M4292" t="s">
        <v>44</v>
      </c>
      <c r="N4292">
        <v>14178320</v>
      </c>
      <c r="O4292" t="s">
        <v>13</v>
      </c>
      <c r="P4292">
        <v>52.348908617735503</v>
      </c>
      <c r="Q4292">
        <v>5.0055425841116996</v>
      </c>
      <c r="R4292" t="s">
        <v>45</v>
      </c>
      <c r="S4292">
        <v>185</v>
      </c>
      <c r="T4292">
        <v>347</v>
      </c>
      <c r="U4292">
        <v>5</v>
      </c>
      <c r="V4292">
        <v>0.25</v>
      </c>
      <c r="W4292">
        <v>340</v>
      </c>
      <c r="X4292">
        <v>9040</v>
      </c>
      <c r="Y4292">
        <v>3</v>
      </c>
      <c r="Z4292" t="s">
        <v>86</v>
      </c>
      <c r="AA4292" t="s">
        <v>87</v>
      </c>
      <c r="AB4292">
        <v>64195</v>
      </c>
      <c r="AC4292">
        <v>0.1</v>
      </c>
    </row>
    <row r="4293" spans="13:29" x14ac:dyDescent="0.35">
      <c r="M4293" t="s">
        <v>44</v>
      </c>
      <c r="N4293">
        <v>14210950</v>
      </c>
      <c r="O4293" t="s">
        <v>18</v>
      </c>
      <c r="P4293">
        <v>52.361306656087599</v>
      </c>
      <c r="Q4293">
        <v>4.9455579652113002</v>
      </c>
      <c r="R4293" t="s">
        <v>45</v>
      </c>
      <c r="S4293">
        <v>95</v>
      </c>
      <c r="T4293">
        <v>359</v>
      </c>
      <c r="U4293">
        <v>18</v>
      </c>
      <c r="V4293">
        <v>0.64</v>
      </c>
      <c r="W4293">
        <v>23</v>
      </c>
      <c r="X4293">
        <v>9081</v>
      </c>
      <c r="Y4293">
        <v>3</v>
      </c>
      <c r="Z4293" t="s">
        <v>66</v>
      </c>
      <c r="AA4293" t="s">
        <v>67</v>
      </c>
      <c r="AB4293">
        <v>34105</v>
      </c>
      <c r="AC4293">
        <v>0.1</v>
      </c>
    </row>
    <row r="4294" spans="13:29" x14ac:dyDescent="0.35">
      <c r="M4294" t="s">
        <v>44</v>
      </c>
      <c r="N4294">
        <v>14240630</v>
      </c>
      <c r="O4294" t="s">
        <v>18</v>
      </c>
      <c r="P4294">
        <v>52.3636561940109</v>
      </c>
      <c r="Q4294">
        <v>4.9382381946685499</v>
      </c>
      <c r="R4294" t="s">
        <v>45</v>
      </c>
      <c r="S4294">
        <v>96</v>
      </c>
      <c r="T4294">
        <v>349</v>
      </c>
      <c r="U4294">
        <v>13</v>
      </c>
      <c r="V4294">
        <v>0.59</v>
      </c>
      <c r="W4294">
        <v>5</v>
      </c>
      <c r="X4294">
        <v>9111</v>
      </c>
      <c r="Y4294">
        <v>3</v>
      </c>
      <c r="Z4294" t="s">
        <v>66</v>
      </c>
      <c r="AA4294" t="s">
        <v>67</v>
      </c>
      <c r="AB4294">
        <v>33504</v>
      </c>
      <c r="AC4294">
        <v>0.1</v>
      </c>
    </row>
    <row r="4295" spans="13:29" x14ac:dyDescent="0.35">
      <c r="M4295" t="s">
        <v>44</v>
      </c>
      <c r="N4295">
        <v>14315479</v>
      </c>
      <c r="O4295" t="s">
        <v>19</v>
      </c>
      <c r="P4295">
        <v>52.378582192362501</v>
      </c>
      <c r="Q4295">
        <v>4.8583469079862498</v>
      </c>
      <c r="R4295" t="s">
        <v>45</v>
      </c>
      <c r="S4295">
        <v>150</v>
      </c>
      <c r="T4295">
        <v>337</v>
      </c>
      <c r="U4295">
        <v>11</v>
      </c>
      <c r="V4295">
        <v>0.39</v>
      </c>
      <c r="W4295">
        <v>41</v>
      </c>
      <c r="X4295">
        <v>9186</v>
      </c>
      <c r="Y4295">
        <v>3</v>
      </c>
      <c r="Z4295" t="s">
        <v>62</v>
      </c>
      <c r="AA4295" t="s">
        <v>63</v>
      </c>
      <c r="AB4295">
        <v>50550</v>
      </c>
      <c r="AC4295">
        <v>0.1</v>
      </c>
    </row>
    <row r="4296" spans="13:29" x14ac:dyDescent="0.35">
      <c r="M4296" t="s">
        <v>44</v>
      </c>
      <c r="N4296">
        <v>14623521</v>
      </c>
      <c r="O4296" t="s">
        <v>22</v>
      </c>
      <c r="P4296">
        <v>52.410611359491099</v>
      </c>
      <c r="Q4296">
        <v>4.9012779295270503</v>
      </c>
      <c r="R4296" t="s">
        <v>45</v>
      </c>
      <c r="S4296">
        <v>119</v>
      </c>
      <c r="T4296">
        <v>338</v>
      </c>
      <c r="U4296">
        <v>6</v>
      </c>
      <c r="V4296">
        <v>0.23</v>
      </c>
      <c r="W4296">
        <v>5</v>
      </c>
      <c r="X4296">
        <v>9409</v>
      </c>
      <c r="Y4296">
        <v>3</v>
      </c>
      <c r="Z4296" t="s">
        <v>80</v>
      </c>
      <c r="AA4296" t="s">
        <v>81</v>
      </c>
      <c r="AB4296">
        <v>40222</v>
      </c>
      <c r="AC4296">
        <v>0.1</v>
      </c>
    </row>
    <row r="4297" spans="13:29" x14ac:dyDescent="0.35">
      <c r="M4297" t="s">
        <v>44</v>
      </c>
      <c r="N4297">
        <v>14668063</v>
      </c>
      <c r="O4297" t="s">
        <v>13</v>
      </c>
      <c r="P4297">
        <v>52.352562244125501</v>
      </c>
      <c r="Q4297">
        <v>4.9983600035974103</v>
      </c>
      <c r="R4297" t="s">
        <v>45</v>
      </c>
      <c r="S4297">
        <v>214</v>
      </c>
      <c r="T4297">
        <v>322</v>
      </c>
      <c r="U4297">
        <v>9</v>
      </c>
      <c r="V4297">
        <v>0.35</v>
      </c>
      <c r="W4297">
        <v>38</v>
      </c>
      <c r="X4297">
        <v>9427</v>
      </c>
      <c r="Y4297">
        <v>3</v>
      </c>
      <c r="Z4297" t="s">
        <v>86</v>
      </c>
      <c r="AA4297" t="s">
        <v>87</v>
      </c>
      <c r="AB4297">
        <v>68908</v>
      </c>
      <c r="AC4297">
        <v>0.1</v>
      </c>
    </row>
    <row r="4298" spans="13:29" x14ac:dyDescent="0.35">
      <c r="M4298" t="s">
        <v>44</v>
      </c>
      <c r="N4298">
        <v>14812272</v>
      </c>
      <c r="O4298" t="s">
        <v>10</v>
      </c>
      <c r="P4298">
        <v>52.395060675618097</v>
      </c>
      <c r="Q4298">
        <v>4.90529750260347</v>
      </c>
      <c r="R4298" t="s">
        <v>45</v>
      </c>
      <c r="S4298">
        <v>169</v>
      </c>
      <c r="T4298">
        <v>303</v>
      </c>
      <c r="U4298">
        <v>25</v>
      </c>
      <c r="V4298">
        <v>0.92</v>
      </c>
      <c r="W4298">
        <v>93</v>
      </c>
      <c r="X4298">
        <v>9505</v>
      </c>
      <c r="Y4298">
        <v>3</v>
      </c>
      <c r="Z4298" t="s">
        <v>78</v>
      </c>
      <c r="AA4298" t="s">
        <v>79</v>
      </c>
      <c r="AB4298">
        <v>51207</v>
      </c>
      <c r="AC4298">
        <v>0.1</v>
      </c>
    </row>
    <row r="4299" spans="13:29" x14ac:dyDescent="0.35">
      <c r="M4299" t="s">
        <v>44</v>
      </c>
      <c r="N4299">
        <v>14854921</v>
      </c>
      <c r="O4299" t="s">
        <v>12</v>
      </c>
      <c r="P4299">
        <v>52.333411318203801</v>
      </c>
      <c r="Q4299">
        <v>4.9082313752615798</v>
      </c>
      <c r="R4299" t="s">
        <v>45</v>
      </c>
      <c r="S4299">
        <v>99</v>
      </c>
      <c r="T4299">
        <v>294</v>
      </c>
      <c r="U4299">
        <v>15</v>
      </c>
      <c r="V4299">
        <v>0.55000000000000004</v>
      </c>
      <c r="W4299">
        <v>153</v>
      </c>
      <c r="X4299">
        <v>9535</v>
      </c>
      <c r="Y4299">
        <v>3</v>
      </c>
      <c r="Z4299" t="s">
        <v>72</v>
      </c>
      <c r="AA4299" t="s">
        <v>73</v>
      </c>
      <c r="AB4299">
        <v>29106</v>
      </c>
      <c r="AC4299">
        <v>0.1</v>
      </c>
    </row>
    <row r="4300" spans="13:29" x14ac:dyDescent="0.35">
      <c r="M4300" t="s">
        <v>44</v>
      </c>
      <c r="N4300">
        <v>14876448</v>
      </c>
      <c r="O4300" t="s">
        <v>16</v>
      </c>
      <c r="P4300">
        <v>52.330220828053299</v>
      </c>
      <c r="Q4300">
        <v>4.8886699490674097</v>
      </c>
      <c r="R4300" t="s">
        <v>45</v>
      </c>
      <c r="S4300">
        <v>135</v>
      </c>
      <c r="T4300">
        <v>302</v>
      </c>
      <c r="U4300">
        <v>7</v>
      </c>
      <c r="V4300">
        <v>0.32</v>
      </c>
      <c r="W4300">
        <v>1</v>
      </c>
      <c r="X4300">
        <v>9543</v>
      </c>
      <c r="Y4300">
        <v>3</v>
      </c>
      <c r="Z4300" t="s">
        <v>82</v>
      </c>
      <c r="AA4300" t="s">
        <v>83</v>
      </c>
      <c r="AB4300">
        <v>40770</v>
      </c>
      <c r="AC4300">
        <v>0.1</v>
      </c>
    </row>
    <row r="4301" spans="13:29" x14ac:dyDescent="0.35">
      <c r="M4301" t="s">
        <v>44</v>
      </c>
      <c r="N4301">
        <v>14938341</v>
      </c>
      <c r="O4301" t="s">
        <v>18</v>
      </c>
      <c r="P4301">
        <v>52.363331780443197</v>
      </c>
      <c r="Q4301">
        <v>4.9399034711465202</v>
      </c>
      <c r="R4301" t="s">
        <v>45</v>
      </c>
      <c r="S4301">
        <v>150</v>
      </c>
      <c r="T4301">
        <v>28</v>
      </c>
      <c r="U4301">
        <v>25</v>
      </c>
      <c r="V4301">
        <v>0.92</v>
      </c>
      <c r="W4301">
        <v>7</v>
      </c>
      <c r="X4301">
        <v>9587</v>
      </c>
      <c r="Y4301">
        <v>3</v>
      </c>
      <c r="Z4301" t="s">
        <v>66</v>
      </c>
      <c r="AA4301" t="s">
        <v>67</v>
      </c>
      <c r="AB4301">
        <v>4200</v>
      </c>
      <c r="AC4301">
        <v>0.1</v>
      </c>
    </row>
    <row r="4302" spans="13:29" x14ac:dyDescent="0.35">
      <c r="M4302" t="s">
        <v>44</v>
      </c>
      <c r="N4302">
        <v>15079326</v>
      </c>
      <c r="O4302" t="s">
        <v>20</v>
      </c>
      <c r="P4302">
        <v>52.350035854348199</v>
      </c>
      <c r="Q4302">
        <v>4.8377126141677103</v>
      </c>
      <c r="R4302" t="s">
        <v>45</v>
      </c>
      <c r="S4302">
        <v>160</v>
      </c>
      <c r="T4302">
        <v>59</v>
      </c>
      <c r="U4302">
        <v>3</v>
      </c>
      <c r="V4302">
        <v>0.11</v>
      </c>
      <c r="W4302">
        <v>249</v>
      </c>
      <c r="X4302">
        <v>9667</v>
      </c>
      <c r="Y4302">
        <v>3</v>
      </c>
      <c r="Z4302" t="s">
        <v>70</v>
      </c>
      <c r="AA4302" t="s">
        <v>71</v>
      </c>
      <c r="AB4302">
        <v>9440</v>
      </c>
      <c r="AC4302">
        <v>0.1</v>
      </c>
    </row>
    <row r="4303" spans="13:29" x14ac:dyDescent="0.35">
      <c r="M4303" t="s">
        <v>44</v>
      </c>
      <c r="N4303">
        <v>15082621</v>
      </c>
      <c r="O4303" t="s">
        <v>19</v>
      </c>
      <c r="P4303">
        <v>52.382404983972201</v>
      </c>
      <c r="Q4303">
        <v>4.8579395638419696</v>
      </c>
      <c r="R4303" t="s">
        <v>45</v>
      </c>
      <c r="S4303">
        <v>160</v>
      </c>
      <c r="T4303">
        <v>305</v>
      </c>
      <c r="U4303">
        <v>40</v>
      </c>
      <c r="V4303">
        <v>1.49</v>
      </c>
      <c r="W4303">
        <v>8</v>
      </c>
      <c r="X4303">
        <v>9670</v>
      </c>
      <c r="Y4303">
        <v>3</v>
      </c>
      <c r="Z4303" t="s">
        <v>62</v>
      </c>
      <c r="AA4303" t="s">
        <v>63</v>
      </c>
      <c r="AB4303">
        <v>48800</v>
      </c>
      <c r="AC4303">
        <v>0.1</v>
      </c>
    </row>
    <row r="4304" spans="13:29" x14ac:dyDescent="0.35">
      <c r="M4304" t="s">
        <v>44</v>
      </c>
      <c r="N4304">
        <v>15106989</v>
      </c>
      <c r="O4304" t="s">
        <v>9</v>
      </c>
      <c r="P4304">
        <v>52.357327917955701</v>
      </c>
      <c r="Q4304">
        <v>4.9094116187455796</v>
      </c>
      <c r="R4304" t="s">
        <v>45</v>
      </c>
      <c r="S4304">
        <v>450</v>
      </c>
      <c r="T4304">
        <v>357</v>
      </c>
      <c r="U4304">
        <v>6</v>
      </c>
      <c r="V4304">
        <v>0.23</v>
      </c>
      <c r="W4304">
        <v>11</v>
      </c>
      <c r="X4304">
        <v>9687</v>
      </c>
      <c r="Y4304">
        <v>3</v>
      </c>
      <c r="Z4304" t="s">
        <v>64</v>
      </c>
      <c r="AA4304" t="s">
        <v>65</v>
      </c>
      <c r="AB4304">
        <v>160650</v>
      </c>
      <c r="AC4304">
        <v>0.1</v>
      </c>
    </row>
    <row r="4305" spans="13:29" x14ac:dyDescent="0.35">
      <c r="M4305" t="s">
        <v>44</v>
      </c>
      <c r="N4305">
        <v>15174612</v>
      </c>
      <c r="O4305" t="s">
        <v>9</v>
      </c>
      <c r="P4305">
        <v>52.363624596687103</v>
      </c>
      <c r="Q4305">
        <v>4.9311793269217103</v>
      </c>
      <c r="R4305" t="s">
        <v>45</v>
      </c>
      <c r="S4305">
        <v>120</v>
      </c>
      <c r="T4305">
        <v>311</v>
      </c>
      <c r="U4305">
        <v>30</v>
      </c>
      <c r="V4305">
        <v>1.1299999999999999</v>
      </c>
      <c r="W4305">
        <v>24</v>
      </c>
      <c r="X4305">
        <v>9733</v>
      </c>
      <c r="Y4305">
        <v>3</v>
      </c>
      <c r="Z4305" t="s">
        <v>64</v>
      </c>
      <c r="AA4305" t="s">
        <v>65</v>
      </c>
      <c r="AB4305">
        <v>37320</v>
      </c>
      <c r="AC4305">
        <v>0.1</v>
      </c>
    </row>
    <row r="4306" spans="13:29" x14ac:dyDescent="0.35">
      <c r="M4306" t="s">
        <v>44</v>
      </c>
      <c r="N4306">
        <v>15210146</v>
      </c>
      <c r="O4306" t="s">
        <v>19</v>
      </c>
      <c r="P4306">
        <v>52.382063242028998</v>
      </c>
      <c r="Q4306">
        <v>4.8548052226643899</v>
      </c>
      <c r="R4306" t="s">
        <v>45</v>
      </c>
      <c r="S4306">
        <v>100</v>
      </c>
      <c r="T4306">
        <v>350</v>
      </c>
      <c r="U4306">
        <v>30</v>
      </c>
      <c r="V4306">
        <v>1.1299999999999999</v>
      </c>
      <c r="W4306">
        <v>18</v>
      </c>
      <c r="X4306">
        <v>9744</v>
      </c>
      <c r="Y4306">
        <v>3</v>
      </c>
      <c r="Z4306" t="s">
        <v>62</v>
      </c>
      <c r="AA4306" t="s">
        <v>63</v>
      </c>
      <c r="AB4306">
        <v>35000</v>
      </c>
      <c r="AC4306">
        <v>0.1</v>
      </c>
    </row>
    <row r="4307" spans="13:29" x14ac:dyDescent="0.35">
      <c r="M4307" t="s">
        <v>44</v>
      </c>
      <c r="N4307">
        <v>15251294</v>
      </c>
      <c r="O4307" t="s">
        <v>9</v>
      </c>
      <c r="P4307">
        <v>52.358659713314601</v>
      </c>
      <c r="Q4307">
        <v>4.9130605426520804</v>
      </c>
      <c r="R4307" t="s">
        <v>45</v>
      </c>
      <c r="S4307">
        <v>120</v>
      </c>
      <c r="T4307">
        <v>342</v>
      </c>
      <c r="U4307">
        <v>19</v>
      </c>
      <c r="V4307">
        <v>0.81</v>
      </c>
      <c r="W4307">
        <v>90</v>
      </c>
      <c r="X4307">
        <v>9765</v>
      </c>
      <c r="Y4307">
        <v>3</v>
      </c>
      <c r="Z4307" t="s">
        <v>64</v>
      </c>
      <c r="AA4307" t="s">
        <v>65</v>
      </c>
      <c r="AB4307">
        <v>41040</v>
      </c>
      <c r="AC4307">
        <v>0.1</v>
      </c>
    </row>
    <row r="4308" spans="13:29" x14ac:dyDescent="0.35">
      <c r="M4308" t="s">
        <v>44</v>
      </c>
      <c r="N4308">
        <v>15354556</v>
      </c>
      <c r="O4308" t="s">
        <v>12</v>
      </c>
      <c r="P4308">
        <v>52.345532895564702</v>
      </c>
      <c r="Q4308">
        <v>4.9238625092105304</v>
      </c>
      <c r="R4308" t="s">
        <v>45</v>
      </c>
      <c r="S4308">
        <v>299</v>
      </c>
      <c r="T4308">
        <v>317</v>
      </c>
      <c r="U4308">
        <v>22</v>
      </c>
      <c r="V4308">
        <v>0.88</v>
      </c>
      <c r="W4308">
        <v>11</v>
      </c>
      <c r="X4308">
        <v>9829</v>
      </c>
      <c r="Y4308">
        <v>3</v>
      </c>
      <c r="Z4308" t="s">
        <v>72</v>
      </c>
      <c r="AA4308" t="s">
        <v>73</v>
      </c>
      <c r="AB4308">
        <v>94783</v>
      </c>
      <c r="AC4308">
        <v>0.1</v>
      </c>
    </row>
    <row r="4309" spans="13:29" x14ac:dyDescent="0.35">
      <c r="M4309" t="s">
        <v>44</v>
      </c>
      <c r="N4309">
        <v>15410682</v>
      </c>
      <c r="O4309" t="s">
        <v>13</v>
      </c>
      <c r="P4309">
        <v>52.3569524540735</v>
      </c>
      <c r="Q4309">
        <v>4.9966666155931501</v>
      </c>
      <c r="R4309" t="s">
        <v>45</v>
      </c>
      <c r="S4309">
        <v>212</v>
      </c>
      <c r="T4309">
        <v>356</v>
      </c>
      <c r="U4309">
        <v>6</v>
      </c>
      <c r="V4309">
        <v>0.25</v>
      </c>
      <c r="W4309">
        <v>97</v>
      </c>
      <c r="X4309">
        <v>9862</v>
      </c>
      <c r="Y4309">
        <v>3</v>
      </c>
      <c r="Z4309" t="s">
        <v>86</v>
      </c>
      <c r="AA4309" t="s">
        <v>87</v>
      </c>
      <c r="AB4309">
        <v>75472</v>
      </c>
      <c r="AC4309">
        <v>0.1</v>
      </c>
    </row>
    <row r="4310" spans="13:29" x14ac:dyDescent="0.35">
      <c r="M4310" t="s">
        <v>44</v>
      </c>
      <c r="N4310">
        <v>15422621</v>
      </c>
      <c r="O4310" t="s">
        <v>19</v>
      </c>
      <c r="P4310">
        <v>52.378084215219403</v>
      </c>
      <c r="Q4310">
        <v>4.8486544902922901</v>
      </c>
      <c r="R4310" t="s">
        <v>45</v>
      </c>
      <c r="S4310">
        <v>170</v>
      </c>
      <c r="T4310">
        <v>158</v>
      </c>
      <c r="U4310">
        <v>32</v>
      </c>
      <c r="V4310">
        <v>1.24</v>
      </c>
      <c r="W4310">
        <v>51</v>
      </c>
      <c r="X4310">
        <v>9870</v>
      </c>
      <c r="Y4310">
        <v>3</v>
      </c>
      <c r="Z4310" t="s">
        <v>62</v>
      </c>
      <c r="AA4310" t="s">
        <v>63</v>
      </c>
      <c r="AB4310">
        <v>26860</v>
      </c>
      <c r="AC4310">
        <v>0.1</v>
      </c>
    </row>
    <row r="4311" spans="13:29" x14ac:dyDescent="0.35">
      <c r="M4311" t="s">
        <v>44</v>
      </c>
      <c r="N4311">
        <v>15563670</v>
      </c>
      <c r="O4311" t="s">
        <v>13</v>
      </c>
      <c r="P4311">
        <v>52.3569138166771</v>
      </c>
      <c r="Q4311">
        <v>5.0017237335046696</v>
      </c>
      <c r="R4311" t="s">
        <v>45</v>
      </c>
      <c r="S4311">
        <v>186</v>
      </c>
      <c r="T4311">
        <v>257</v>
      </c>
      <c r="U4311">
        <v>14</v>
      </c>
      <c r="V4311">
        <v>0.61</v>
      </c>
      <c r="W4311">
        <v>52</v>
      </c>
      <c r="X4311">
        <v>9977</v>
      </c>
      <c r="Y4311">
        <v>3</v>
      </c>
      <c r="Z4311" t="s">
        <v>86</v>
      </c>
      <c r="AA4311" t="s">
        <v>87</v>
      </c>
      <c r="AB4311">
        <v>47802</v>
      </c>
      <c r="AC4311">
        <v>0.1</v>
      </c>
    </row>
    <row r="4312" spans="13:29" x14ac:dyDescent="0.35">
      <c r="M4312" t="s">
        <v>44</v>
      </c>
      <c r="N4312">
        <v>15574248</v>
      </c>
      <c r="O4312" t="s">
        <v>20</v>
      </c>
      <c r="P4312">
        <v>52.365244770106898</v>
      </c>
      <c r="Q4312">
        <v>4.8307201017252197</v>
      </c>
      <c r="R4312" t="s">
        <v>45</v>
      </c>
      <c r="S4312">
        <v>175</v>
      </c>
      <c r="T4312">
        <v>313</v>
      </c>
      <c r="U4312">
        <v>15</v>
      </c>
      <c r="V4312">
        <v>0.64</v>
      </c>
      <c r="W4312">
        <v>17</v>
      </c>
      <c r="X4312">
        <v>9980</v>
      </c>
      <c r="Y4312">
        <v>3</v>
      </c>
      <c r="Z4312" t="s">
        <v>70</v>
      </c>
      <c r="AA4312" t="s">
        <v>71</v>
      </c>
      <c r="AB4312">
        <v>54775</v>
      </c>
      <c r="AC4312">
        <v>0.1</v>
      </c>
    </row>
    <row r="4313" spans="13:29" x14ac:dyDescent="0.35">
      <c r="M4313" t="s">
        <v>44</v>
      </c>
      <c r="N4313">
        <v>15581428</v>
      </c>
      <c r="O4313" t="s">
        <v>22</v>
      </c>
      <c r="P4313">
        <v>52.420431379976598</v>
      </c>
      <c r="Q4313">
        <v>4.8948101683776697</v>
      </c>
      <c r="R4313" t="s">
        <v>45</v>
      </c>
      <c r="S4313">
        <v>229</v>
      </c>
      <c r="T4313">
        <v>323</v>
      </c>
      <c r="U4313">
        <v>13</v>
      </c>
      <c r="V4313">
        <v>0.79</v>
      </c>
      <c r="W4313">
        <v>105</v>
      </c>
      <c r="X4313">
        <v>9986</v>
      </c>
      <c r="Y4313">
        <v>3</v>
      </c>
      <c r="Z4313" t="s">
        <v>80</v>
      </c>
      <c r="AA4313" t="s">
        <v>81</v>
      </c>
      <c r="AB4313">
        <v>73967</v>
      </c>
      <c r="AC4313">
        <v>0.1</v>
      </c>
    </row>
    <row r="4314" spans="13:29" x14ac:dyDescent="0.35">
      <c r="M4314" t="s">
        <v>44</v>
      </c>
      <c r="N4314">
        <v>15771785</v>
      </c>
      <c r="O4314" t="s">
        <v>10</v>
      </c>
      <c r="P4314">
        <v>52.394234705678201</v>
      </c>
      <c r="Q4314">
        <v>4.9094874073508903</v>
      </c>
      <c r="R4314" t="s">
        <v>45</v>
      </c>
      <c r="S4314">
        <v>800</v>
      </c>
      <c r="T4314">
        <v>354</v>
      </c>
      <c r="U4314">
        <v>52</v>
      </c>
      <c r="V4314">
        <v>2.2999999999999998</v>
      </c>
      <c r="W4314">
        <v>279</v>
      </c>
      <c r="X4314">
        <v>10094</v>
      </c>
      <c r="Y4314">
        <v>3</v>
      </c>
      <c r="Z4314" t="s">
        <v>78</v>
      </c>
      <c r="AA4314" t="s">
        <v>79</v>
      </c>
      <c r="AB4314">
        <v>283200</v>
      </c>
      <c r="AC4314">
        <v>0.1</v>
      </c>
    </row>
    <row r="4315" spans="13:29" x14ac:dyDescent="0.35">
      <c r="M4315" t="s">
        <v>44</v>
      </c>
      <c r="N4315">
        <v>15785019</v>
      </c>
      <c r="O4315" t="s">
        <v>10</v>
      </c>
      <c r="P4315">
        <v>52.394619336629503</v>
      </c>
      <c r="Q4315">
        <v>4.9268688764610502</v>
      </c>
      <c r="R4315" t="s">
        <v>45</v>
      </c>
      <c r="S4315">
        <v>109</v>
      </c>
      <c r="T4315">
        <v>250</v>
      </c>
      <c r="U4315">
        <v>23</v>
      </c>
      <c r="V4315">
        <v>0.93</v>
      </c>
      <c r="W4315">
        <v>65</v>
      </c>
      <c r="X4315">
        <v>10104</v>
      </c>
      <c r="Y4315">
        <v>3</v>
      </c>
      <c r="Z4315" t="s">
        <v>78</v>
      </c>
      <c r="AA4315" t="s">
        <v>79</v>
      </c>
      <c r="AB4315">
        <v>27250</v>
      </c>
      <c r="AC4315">
        <v>0.1</v>
      </c>
    </row>
    <row r="4316" spans="13:29" x14ac:dyDescent="0.35">
      <c r="M4316" t="s">
        <v>44</v>
      </c>
      <c r="N4316">
        <v>15854242</v>
      </c>
      <c r="O4316" t="s">
        <v>9</v>
      </c>
      <c r="P4316">
        <v>52.357412409270701</v>
      </c>
      <c r="Q4316">
        <v>4.9094084419833903</v>
      </c>
      <c r="R4316" t="s">
        <v>45</v>
      </c>
      <c r="S4316">
        <v>150</v>
      </c>
      <c r="T4316">
        <v>350</v>
      </c>
      <c r="U4316">
        <v>10</v>
      </c>
      <c r="V4316">
        <v>0.4</v>
      </c>
      <c r="W4316">
        <v>14</v>
      </c>
      <c r="X4316">
        <v>10149</v>
      </c>
      <c r="Y4316">
        <v>3</v>
      </c>
      <c r="Z4316" t="s">
        <v>64</v>
      </c>
      <c r="AA4316" t="s">
        <v>65</v>
      </c>
      <c r="AB4316">
        <v>52500</v>
      </c>
      <c r="AC4316">
        <v>0.1</v>
      </c>
    </row>
    <row r="4317" spans="13:29" x14ac:dyDescent="0.35">
      <c r="M4317" t="s">
        <v>44</v>
      </c>
      <c r="N4317">
        <v>15905446</v>
      </c>
      <c r="O4317" t="s">
        <v>20</v>
      </c>
      <c r="P4317">
        <v>52.369203622518498</v>
      </c>
      <c r="Q4317">
        <v>4.8328804442961397</v>
      </c>
      <c r="R4317" t="s">
        <v>45</v>
      </c>
      <c r="S4317">
        <v>80</v>
      </c>
      <c r="T4317">
        <v>206</v>
      </c>
      <c r="U4317">
        <v>20</v>
      </c>
      <c r="V4317">
        <v>0.85</v>
      </c>
      <c r="W4317">
        <v>9</v>
      </c>
      <c r="X4317">
        <v>10180</v>
      </c>
      <c r="Y4317">
        <v>3</v>
      </c>
      <c r="Z4317" t="s">
        <v>70</v>
      </c>
      <c r="AA4317" t="s">
        <v>71</v>
      </c>
      <c r="AB4317">
        <v>16480</v>
      </c>
      <c r="AC4317">
        <v>0.1</v>
      </c>
    </row>
    <row r="4318" spans="13:29" x14ac:dyDescent="0.35">
      <c r="M4318" t="s">
        <v>44</v>
      </c>
      <c r="N4318">
        <v>15948451</v>
      </c>
      <c r="O4318" t="s">
        <v>25</v>
      </c>
      <c r="P4318">
        <v>52.292949180282299</v>
      </c>
      <c r="Q4318">
        <v>4.9697622824103398</v>
      </c>
      <c r="R4318" t="s">
        <v>45</v>
      </c>
      <c r="S4318">
        <v>150</v>
      </c>
      <c r="T4318">
        <v>342</v>
      </c>
      <c r="U4318">
        <v>2</v>
      </c>
      <c r="V4318">
        <v>0.14000000000000001</v>
      </c>
      <c r="W4318">
        <v>172</v>
      </c>
      <c r="X4318">
        <v>10214</v>
      </c>
      <c r="Y4318">
        <v>3</v>
      </c>
      <c r="Z4318" t="s">
        <v>90</v>
      </c>
      <c r="AA4318" t="s">
        <v>91</v>
      </c>
      <c r="AB4318">
        <v>51300</v>
      </c>
      <c r="AC4318">
        <v>0.1</v>
      </c>
    </row>
    <row r="4319" spans="13:29" x14ac:dyDescent="0.35">
      <c r="M4319" t="s">
        <v>44</v>
      </c>
      <c r="N4319">
        <v>15953085</v>
      </c>
      <c r="O4319" t="s">
        <v>22</v>
      </c>
      <c r="P4319">
        <v>52.408060700208701</v>
      </c>
      <c r="Q4319">
        <v>4.9050517335552399</v>
      </c>
      <c r="R4319" t="s">
        <v>45</v>
      </c>
      <c r="S4319">
        <v>139</v>
      </c>
      <c r="T4319">
        <v>321</v>
      </c>
      <c r="U4319">
        <v>12</v>
      </c>
      <c r="V4319">
        <v>0.51</v>
      </c>
      <c r="W4319">
        <v>24</v>
      </c>
      <c r="X4319">
        <v>10220</v>
      </c>
      <c r="Y4319">
        <v>3</v>
      </c>
      <c r="Z4319" t="s">
        <v>80</v>
      </c>
      <c r="AA4319" t="s">
        <v>81</v>
      </c>
      <c r="AB4319">
        <v>44619</v>
      </c>
      <c r="AC4319">
        <v>0.1</v>
      </c>
    </row>
    <row r="4320" spans="13:29" x14ac:dyDescent="0.35">
      <c r="M4320" t="s">
        <v>44</v>
      </c>
      <c r="N4320">
        <v>16047098</v>
      </c>
      <c r="O4320" t="s">
        <v>19</v>
      </c>
      <c r="P4320">
        <v>52.3836701846202</v>
      </c>
      <c r="Q4320">
        <v>4.8499717737140697</v>
      </c>
      <c r="R4320" t="s">
        <v>45</v>
      </c>
      <c r="S4320">
        <v>110</v>
      </c>
      <c r="T4320">
        <v>356</v>
      </c>
      <c r="U4320">
        <v>14</v>
      </c>
      <c r="V4320">
        <v>0.56999999999999995</v>
      </c>
      <c r="W4320">
        <v>40</v>
      </c>
      <c r="X4320">
        <v>10284</v>
      </c>
      <c r="Y4320">
        <v>3</v>
      </c>
      <c r="Z4320" t="s">
        <v>62</v>
      </c>
      <c r="AA4320" t="s">
        <v>63</v>
      </c>
      <c r="AB4320">
        <v>39160</v>
      </c>
      <c r="AC4320">
        <v>0.1</v>
      </c>
    </row>
    <row r="4321" spans="13:29" x14ac:dyDescent="0.35">
      <c r="M4321" t="s">
        <v>44</v>
      </c>
      <c r="N4321">
        <v>16111547</v>
      </c>
      <c r="O4321" t="s">
        <v>10</v>
      </c>
      <c r="P4321">
        <v>52.382606890182601</v>
      </c>
      <c r="Q4321">
        <v>4.9163170224646198</v>
      </c>
      <c r="R4321" t="s">
        <v>45</v>
      </c>
      <c r="S4321">
        <v>125</v>
      </c>
      <c r="T4321">
        <v>330</v>
      </c>
      <c r="U4321">
        <v>16</v>
      </c>
      <c r="V4321">
        <v>0.66</v>
      </c>
      <c r="W4321">
        <v>22</v>
      </c>
      <c r="X4321">
        <v>10325</v>
      </c>
      <c r="Y4321">
        <v>3</v>
      </c>
      <c r="Z4321" t="s">
        <v>78</v>
      </c>
      <c r="AA4321" t="s">
        <v>79</v>
      </c>
      <c r="AB4321">
        <v>41250</v>
      </c>
      <c r="AC4321">
        <v>0.1</v>
      </c>
    </row>
    <row r="4322" spans="13:29" x14ac:dyDescent="0.35">
      <c r="M4322" t="s">
        <v>44</v>
      </c>
      <c r="N4322">
        <v>16191245</v>
      </c>
      <c r="O4322" t="s">
        <v>12</v>
      </c>
      <c r="P4322">
        <v>52.342737252225803</v>
      </c>
      <c r="Q4322">
        <v>4.9171230948481401</v>
      </c>
      <c r="R4322" t="s">
        <v>45</v>
      </c>
      <c r="S4322">
        <v>595</v>
      </c>
      <c r="T4322">
        <v>245</v>
      </c>
      <c r="U4322">
        <v>9</v>
      </c>
      <c r="V4322">
        <v>0.38</v>
      </c>
      <c r="W4322">
        <v>61</v>
      </c>
      <c r="X4322">
        <v>10387</v>
      </c>
      <c r="Y4322">
        <v>3</v>
      </c>
      <c r="Z4322" t="s">
        <v>72</v>
      </c>
      <c r="AA4322" t="s">
        <v>73</v>
      </c>
      <c r="AB4322">
        <v>145775</v>
      </c>
      <c r="AC4322">
        <v>0.1</v>
      </c>
    </row>
    <row r="4323" spans="13:29" x14ac:dyDescent="0.35">
      <c r="M4323" t="s">
        <v>44</v>
      </c>
      <c r="N4323">
        <v>16318223</v>
      </c>
      <c r="O4323" t="s">
        <v>10</v>
      </c>
      <c r="P4323">
        <v>52.396101813885302</v>
      </c>
      <c r="Q4323">
        <v>4.9046577383916299</v>
      </c>
      <c r="R4323" t="s">
        <v>45</v>
      </c>
      <c r="S4323">
        <v>100</v>
      </c>
      <c r="T4323">
        <v>358</v>
      </c>
      <c r="U4323">
        <v>18</v>
      </c>
      <c r="V4323">
        <v>0.81</v>
      </c>
      <c r="W4323">
        <v>4</v>
      </c>
      <c r="X4323">
        <v>10483</v>
      </c>
      <c r="Y4323">
        <v>3</v>
      </c>
      <c r="Z4323" t="s">
        <v>78</v>
      </c>
      <c r="AA4323" t="s">
        <v>79</v>
      </c>
      <c r="AB4323">
        <v>35800</v>
      </c>
      <c r="AC4323">
        <v>0.1</v>
      </c>
    </row>
    <row r="4324" spans="13:29" x14ac:dyDescent="0.35">
      <c r="M4324" t="s">
        <v>44</v>
      </c>
      <c r="N4324">
        <v>16448872</v>
      </c>
      <c r="O4324" t="s">
        <v>9</v>
      </c>
      <c r="P4324">
        <v>52.361191604213403</v>
      </c>
      <c r="Q4324">
        <v>4.92610568246113</v>
      </c>
      <c r="R4324" t="s">
        <v>45</v>
      </c>
      <c r="S4324">
        <v>96</v>
      </c>
      <c r="T4324">
        <v>344</v>
      </c>
      <c r="U4324">
        <v>13</v>
      </c>
      <c r="V4324">
        <v>0.64</v>
      </c>
      <c r="W4324">
        <v>7</v>
      </c>
      <c r="X4324">
        <v>10609</v>
      </c>
      <c r="Y4324">
        <v>3</v>
      </c>
      <c r="Z4324" t="s">
        <v>64</v>
      </c>
      <c r="AA4324" t="s">
        <v>65</v>
      </c>
      <c r="AB4324">
        <v>33024</v>
      </c>
      <c r="AC4324">
        <v>0.1</v>
      </c>
    </row>
    <row r="4325" spans="13:29" x14ac:dyDescent="0.35">
      <c r="M4325" t="s">
        <v>44</v>
      </c>
      <c r="N4325">
        <v>16459632</v>
      </c>
      <c r="O4325" t="s">
        <v>26</v>
      </c>
      <c r="P4325">
        <v>52.315674271119804</v>
      </c>
      <c r="Q4325">
        <v>4.9534310610191197</v>
      </c>
      <c r="R4325" t="s">
        <v>45</v>
      </c>
      <c r="S4325">
        <v>79</v>
      </c>
      <c r="T4325">
        <v>15</v>
      </c>
      <c r="U4325">
        <v>93</v>
      </c>
      <c r="V4325">
        <v>3.95</v>
      </c>
      <c r="W4325">
        <v>261</v>
      </c>
      <c r="X4325">
        <v>10615</v>
      </c>
      <c r="Y4325">
        <v>3</v>
      </c>
      <c r="Z4325" t="s">
        <v>92</v>
      </c>
      <c r="AA4325" t="s">
        <v>93</v>
      </c>
      <c r="AB4325">
        <v>1185</v>
      </c>
      <c r="AC4325">
        <v>0.1</v>
      </c>
    </row>
    <row r="4326" spans="13:29" x14ac:dyDescent="0.35">
      <c r="M4326" t="s">
        <v>44</v>
      </c>
      <c r="N4326">
        <v>16535469</v>
      </c>
      <c r="O4326" t="s">
        <v>10</v>
      </c>
      <c r="P4326">
        <v>52.3971873216747</v>
      </c>
      <c r="Q4326">
        <v>4.9053409970923996</v>
      </c>
      <c r="R4326" t="s">
        <v>45</v>
      </c>
      <c r="S4326">
        <v>350</v>
      </c>
      <c r="T4326">
        <v>346</v>
      </c>
      <c r="U4326">
        <v>8</v>
      </c>
      <c r="V4326">
        <v>0.41</v>
      </c>
      <c r="W4326">
        <v>42</v>
      </c>
      <c r="X4326">
        <v>10652</v>
      </c>
      <c r="Y4326">
        <v>3</v>
      </c>
      <c r="Z4326" t="s">
        <v>78</v>
      </c>
      <c r="AA4326" t="s">
        <v>79</v>
      </c>
      <c r="AB4326">
        <v>121100</v>
      </c>
      <c r="AC4326">
        <v>0.1</v>
      </c>
    </row>
    <row r="4327" spans="13:29" x14ac:dyDescent="0.35">
      <c r="M4327" t="s">
        <v>44</v>
      </c>
      <c r="N4327">
        <v>16696921</v>
      </c>
      <c r="O4327" t="s">
        <v>18</v>
      </c>
      <c r="P4327">
        <v>52.3648251869446</v>
      </c>
      <c r="Q4327">
        <v>4.9380056527038603</v>
      </c>
      <c r="R4327" t="s">
        <v>45</v>
      </c>
      <c r="S4327">
        <v>115</v>
      </c>
      <c r="T4327">
        <v>195</v>
      </c>
      <c r="U4327">
        <v>26</v>
      </c>
      <c r="V4327">
        <v>1.22</v>
      </c>
      <c r="W4327">
        <v>140</v>
      </c>
      <c r="X4327">
        <v>10757</v>
      </c>
      <c r="Y4327">
        <v>3</v>
      </c>
      <c r="Z4327" t="s">
        <v>66</v>
      </c>
      <c r="AA4327" t="s">
        <v>67</v>
      </c>
      <c r="AB4327">
        <v>22425</v>
      </c>
      <c r="AC4327">
        <v>0.1</v>
      </c>
    </row>
    <row r="4328" spans="13:29" x14ac:dyDescent="0.35">
      <c r="M4328" t="s">
        <v>44</v>
      </c>
      <c r="N4328">
        <v>16835515</v>
      </c>
      <c r="O4328" t="s">
        <v>22</v>
      </c>
      <c r="P4328">
        <v>52.4047775095841</v>
      </c>
      <c r="Q4328">
        <v>4.8995389866167498</v>
      </c>
      <c r="R4328" t="s">
        <v>45</v>
      </c>
      <c r="S4328">
        <v>90</v>
      </c>
      <c r="T4328">
        <v>63</v>
      </c>
      <c r="U4328">
        <v>3</v>
      </c>
      <c r="V4328">
        <v>0.19</v>
      </c>
      <c r="W4328">
        <v>184</v>
      </c>
      <c r="X4328">
        <v>10839</v>
      </c>
      <c r="Y4328">
        <v>3</v>
      </c>
      <c r="Z4328" t="s">
        <v>80</v>
      </c>
      <c r="AA4328" t="s">
        <v>81</v>
      </c>
      <c r="AB4328">
        <v>5670</v>
      </c>
      <c r="AC4328">
        <v>0.1</v>
      </c>
    </row>
    <row r="4329" spans="13:29" x14ac:dyDescent="0.35">
      <c r="M4329" t="s">
        <v>44</v>
      </c>
      <c r="N4329">
        <v>16912943</v>
      </c>
      <c r="O4329" t="s">
        <v>16</v>
      </c>
      <c r="P4329">
        <v>52.341927000217403</v>
      </c>
      <c r="Q4329">
        <v>4.8688265969710001</v>
      </c>
      <c r="R4329" t="s">
        <v>45</v>
      </c>
      <c r="S4329">
        <v>280</v>
      </c>
      <c r="T4329">
        <v>185</v>
      </c>
      <c r="U4329">
        <v>0</v>
      </c>
      <c r="W4329">
        <v>180</v>
      </c>
      <c r="X4329">
        <v>10889</v>
      </c>
      <c r="Y4329">
        <v>3</v>
      </c>
      <c r="Z4329" t="s">
        <v>82</v>
      </c>
      <c r="AA4329" t="s">
        <v>83</v>
      </c>
      <c r="AB4329">
        <v>51800</v>
      </c>
      <c r="AC4329">
        <v>0.1</v>
      </c>
    </row>
    <row r="4330" spans="13:29" x14ac:dyDescent="0.35">
      <c r="M4330" t="s">
        <v>44</v>
      </c>
      <c r="N4330">
        <v>16928118</v>
      </c>
      <c r="O4330" t="s">
        <v>9</v>
      </c>
      <c r="P4330">
        <v>52.3582387445189</v>
      </c>
      <c r="Q4330">
        <v>4.9193148934377504</v>
      </c>
      <c r="R4330" t="s">
        <v>45</v>
      </c>
      <c r="S4330">
        <v>145</v>
      </c>
      <c r="T4330">
        <v>208</v>
      </c>
      <c r="U4330">
        <v>11</v>
      </c>
      <c r="V4330">
        <v>0.55000000000000004</v>
      </c>
      <c r="W4330">
        <v>5</v>
      </c>
      <c r="X4330">
        <v>10896</v>
      </c>
      <c r="Y4330">
        <v>3</v>
      </c>
      <c r="Z4330" t="s">
        <v>64</v>
      </c>
      <c r="AA4330" t="s">
        <v>65</v>
      </c>
      <c r="AB4330">
        <v>30160</v>
      </c>
      <c r="AC4330">
        <v>0.1</v>
      </c>
    </row>
    <row r="4331" spans="13:29" x14ac:dyDescent="0.35">
      <c r="M4331" t="s">
        <v>44</v>
      </c>
      <c r="N4331">
        <v>17120081</v>
      </c>
      <c r="O4331" t="s">
        <v>18</v>
      </c>
      <c r="P4331">
        <v>52.365616835329902</v>
      </c>
      <c r="Q4331">
        <v>4.9343483940782402</v>
      </c>
      <c r="R4331" t="s">
        <v>45</v>
      </c>
      <c r="S4331">
        <v>100</v>
      </c>
      <c r="T4331">
        <v>83</v>
      </c>
      <c r="U4331">
        <v>42</v>
      </c>
      <c r="V4331">
        <v>1.9</v>
      </c>
      <c r="W4331">
        <v>45</v>
      </c>
      <c r="X4331">
        <v>10980</v>
      </c>
      <c r="Y4331">
        <v>3</v>
      </c>
      <c r="Z4331" t="s">
        <v>66</v>
      </c>
      <c r="AA4331" t="s">
        <v>67</v>
      </c>
      <c r="AB4331">
        <v>8300</v>
      </c>
      <c r="AC4331">
        <v>0.1</v>
      </c>
    </row>
    <row r="4332" spans="13:29" x14ac:dyDescent="0.35">
      <c r="M4332" t="s">
        <v>44</v>
      </c>
      <c r="N4332">
        <v>17228400</v>
      </c>
      <c r="O4332" t="s">
        <v>9</v>
      </c>
      <c r="P4332">
        <v>52.360261101776601</v>
      </c>
      <c r="Q4332">
        <v>4.9121714899094897</v>
      </c>
      <c r="R4332" t="s">
        <v>45</v>
      </c>
      <c r="S4332">
        <v>179</v>
      </c>
      <c r="T4332">
        <v>360</v>
      </c>
      <c r="U4332">
        <v>17</v>
      </c>
      <c r="V4332">
        <v>0.81</v>
      </c>
      <c r="W4332">
        <v>150</v>
      </c>
      <c r="X4332">
        <v>11036</v>
      </c>
      <c r="Y4332">
        <v>3</v>
      </c>
      <c r="Z4332" t="s">
        <v>64</v>
      </c>
      <c r="AA4332" t="s">
        <v>65</v>
      </c>
      <c r="AB4332">
        <v>64440</v>
      </c>
      <c r="AC4332">
        <v>0.1</v>
      </c>
    </row>
    <row r="4333" spans="13:29" x14ac:dyDescent="0.35">
      <c r="M4333" t="s">
        <v>44</v>
      </c>
      <c r="N4333">
        <v>17490064</v>
      </c>
      <c r="O4333" t="s">
        <v>12</v>
      </c>
      <c r="P4333">
        <v>52.354624969886402</v>
      </c>
      <c r="Q4333">
        <v>4.9400320953282399</v>
      </c>
      <c r="R4333" t="s">
        <v>45</v>
      </c>
      <c r="S4333">
        <v>350</v>
      </c>
      <c r="T4333">
        <v>361</v>
      </c>
      <c r="U4333">
        <v>6</v>
      </c>
      <c r="V4333">
        <v>0.3</v>
      </c>
      <c r="W4333">
        <v>13</v>
      </c>
      <c r="X4333">
        <v>11196</v>
      </c>
      <c r="Y4333">
        <v>3</v>
      </c>
      <c r="Z4333" t="s">
        <v>72</v>
      </c>
      <c r="AA4333" t="s">
        <v>73</v>
      </c>
      <c r="AB4333">
        <v>126350</v>
      </c>
      <c r="AC4333">
        <v>0.1</v>
      </c>
    </row>
    <row r="4334" spans="13:29" x14ac:dyDescent="0.35">
      <c r="M4334" t="s">
        <v>44</v>
      </c>
      <c r="N4334">
        <v>17568644</v>
      </c>
      <c r="O4334" t="s">
        <v>19</v>
      </c>
      <c r="P4334">
        <v>52.382501065317001</v>
      </c>
      <c r="Q4334">
        <v>4.8491262622006897</v>
      </c>
      <c r="R4334" t="s">
        <v>45</v>
      </c>
      <c r="S4334">
        <v>100</v>
      </c>
      <c r="T4334">
        <v>302</v>
      </c>
      <c r="U4334">
        <v>2</v>
      </c>
      <c r="V4334">
        <v>0.1</v>
      </c>
      <c r="W4334">
        <v>5</v>
      </c>
      <c r="X4334">
        <v>11256</v>
      </c>
      <c r="Y4334">
        <v>3</v>
      </c>
      <c r="Z4334" t="s">
        <v>62</v>
      </c>
      <c r="AA4334" t="s">
        <v>63</v>
      </c>
      <c r="AB4334">
        <v>30200</v>
      </c>
      <c r="AC4334">
        <v>0.1</v>
      </c>
    </row>
    <row r="4335" spans="13:29" x14ac:dyDescent="0.35">
      <c r="M4335" t="s">
        <v>44</v>
      </c>
      <c r="N4335">
        <v>17585027</v>
      </c>
      <c r="O4335" t="s">
        <v>23</v>
      </c>
      <c r="P4335">
        <v>52.407988261492697</v>
      </c>
      <c r="Q4335">
        <v>4.9330766547747702</v>
      </c>
      <c r="R4335" t="s">
        <v>45</v>
      </c>
      <c r="S4335">
        <v>144</v>
      </c>
      <c r="T4335">
        <v>358</v>
      </c>
      <c r="U4335">
        <v>3</v>
      </c>
      <c r="V4335">
        <v>0.18</v>
      </c>
      <c r="W4335">
        <v>7</v>
      </c>
      <c r="X4335">
        <v>11267</v>
      </c>
      <c r="Y4335">
        <v>3</v>
      </c>
      <c r="Z4335" t="s">
        <v>76</v>
      </c>
      <c r="AA4335" t="s">
        <v>77</v>
      </c>
      <c r="AB4335">
        <v>51552</v>
      </c>
      <c r="AC4335">
        <v>0.1</v>
      </c>
    </row>
    <row r="4336" spans="13:29" x14ac:dyDescent="0.35">
      <c r="M4336" t="s">
        <v>44</v>
      </c>
      <c r="N4336">
        <v>17648927</v>
      </c>
      <c r="O4336" t="s">
        <v>9</v>
      </c>
      <c r="P4336">
        <v>52.353157867295401</v>
      </c>
      <c r="Q4336">
        <v>4.91148448998542</v>
      </c>
      <c r="R4336" t="s">
        <v>45</v>
      </c>
      <c r="S4336">
        <v>280</v>
      </c>
      <c r="T4336">
        <v>225</v>
      </c>
      <c r="U4336">
        <v>2</v>
      </c>
      <c r="V4336">
        <v>0.18</v>
      </c>
      <c r="W4336">
        <v>357</v>
      </c>
      <c r="X4336">
        <v>11312</v>
      </c>
      <c r="Y4336">
        <v>3</v>
      </c>
      <c r="Z4336" t="s">
        <v>64</v>
      </c>
      <c r="AA4336" t="s">
        <v>65</v>
      </c>
      <c r="AB4336">
        <v>63000</v>
      </c>
      <c r="AC4336">
        <v>0.1</v>
      </c>
    </row>
    <row r="4337" spans="13:29" x14ac:dyDescent="0.35">
      <c r="M4337" t="s">
        <v>44</v>
      </c>
      <c r="N4337">
        <v>17651916</v>
      </c>
      <c r="O4337" t="s">
        <v>9</v>
      </c>
      <c r="P4337">
        <v>52.353668430081903</v>
      </c>
      <c r="Q4337">
        <v>4.9108984544383896</v>
      </c>
      <c r="R4337" t="s">
        <v>45</v>
      </c>
      <c r="S4337">
        <v>190</v>
      </c>
      <c r="T4337">
        <v>223</v>
      </c>
      <c r="U4337">
        <v>1</v>
      </c>
      <c r="V4337">
        <v>7.0000000000000007E-2</v>
      </c>
      <c r="W4337">
        <v>359</v>
      </c>
      <c r="X4337">
        <v>11316</v>
      </c>
      <c r="Y4337">
        <v>3</v>
      </c>
      <c r="Z4337" t="s">
        <v>64</v>
      </c>
      <c r="AA4337" t="s">
        <v>65</v>
      </c>
      <c r="AB4337">
        <v>42370</v>
      </c>
      <c r="AC4337">
        <v>0.1</v>
      </c>
    </row>
    <row r="4338" spans="13:29" x14ac:dyDescent="0.35">
      <c r="M4338" t="s">
        <v>44</v>
      </c>
      <c r="N4338">
        <v>17724135</v>
      </c>
      <c r="O4338" t="s">
        <v>12</v>
      </c>
      <c r="P4338">
        <v>52.353679920249697</v>
      </c>
      <c r="Q4338">
        <v>4.9283025303163601</v>
      </c>
      <c r="R4338" t="s">
        <v>45</v>
      </c>
      <c r="S4338">
        <v>200</v>
      </c>
      <c r="T4338">
        <v>315</v>
      </c>
      <c r="U4338">
        <v>8</v>
      </c>
      <c r="V4338">
        <v>0.45</v>
      </c>
      <c r="W4338">
        <v>97</v>
      </c>
      <c r="X4338">
        <v>11359</v>
      </c>
      <c r="Y4338">
        <v>3</v>
      </c>
      <c r="Z4338" t="s">
        <v>72</v>
      </c>
      <c r="AA4338" t="s">
        <v>73</v>
      </c>
      <c r="AB4338">
        <v>63000</v>
      </c>
      <c r="AC4338">
        <v>0.1</v>
      </c>
    </row>
    <row r="4339" spans="13:29" x14ac:dyDescent="0.35">
      <c r="M4339" t="s">
        <v>44</v>
      </c>
      <c r="N4339">
        <v>17972923</v>
      </c>
      <c r="O4339" t="s">
        <v>20</v>
      </c>
      <c r="P4339">
        <v>52.362407557966101</v>
      </c>
      <c r="Q4339">
        <v>4.8450090036002997</v>
      </c>
      <c r="R4339" t="s">
        <v>45</v>
      </c>
      <c r="S4339">
        <v>200</v>
      </c>
      <c r="T4339">
        <v>355</v>
      </c>
      <c r="U4339">
        <v>10</v>
      </c>
      <c r="V4339">
        <v>0.56000000000000005</v>
      </c>
      <c r="W4339">
        <v>12</v>
      </c>
      <c r="X4339">
        <v>11513</v>
      </c>
      <c r="Y4339">
        <v>3</v>
      </c>
      <c r="Z4339" t="s">
        <v>70</v>
      </c>
      <c r="AA4339" t="s">
        <v>71</v>
      </c>
      <c r="AB4339">
        <v>71000</v>
      </c>
      <c r="AC4339">
        <v>0.1</v>
      </c>
    </row>
    <row r="4340" spans="13:29" x14ac:dyDescent="0.35">
      <c r="M4340" t="s">
        <v>44</v>
      </c>
      <c r="N4340">
        <v>18021604</v>
      </c>
      <c r="O4340" t="s">
        <v>13</v>
      </c>
      <c r="P4340">
        <v>52.353594155340801</v>
      </c>
      <c r="Q4340">
        <v>5.0017147491246501</v>
      </c>
      <c r="R4340" t="s">
        <v>45</v>
      </c>
      <c r="S4340">
        <v>130</v>
      </c>
      <c r="T4340">
        <v>347</v>
      </c>
      <c r="U4340">
        <v>9</v>
      </c>
      <c r="V4340">
        <v>0.46</v>
      </c>
      <c r="W4340">
        <v>8</v>
      </c>
      <c r="X4340">
        <v>11547</v>
      </c>
      <c r="Y4340">
        <v>3</v>
      </c>
      <c r="Z4340" t="s">
        <v>86</v>
      </c>
      <c r="AA4340" t="s">
        <v>87</v>
      </c>
      <c r="AB4340">
        <v>45110</v>
      </c>
      <c r="AC4340">
        <v>0.1</v>
      </c>
    </row>
    <row r="4341" spans="13:29" x14ac:dyDescent="0.35">
      <c r="M4341" t="s">
        <v>44</v>
      </c>
      <c r="N4341">
        <v>18145166</v>
      </c>
      <c r="O4341" t="s">
        <v>13</v>
      </c>
      <c r="P4341">
        <v>52.356966569318999</v>
      </c>
      <c r="Q4341">
        <v>5.0002666849439201</v>
      </c>
      <c r="R4341" t="s">
        <v>45</v>
      </c>
      <c r="S4341">
        <v>285</v>
      </c>
      <c r="T4341">
        <v>31</v>
      </c>
      <c r="U4341">
        <v>10</v>
      </c>
      <c r="V4341">
        <v>0.52</v>
      </c>
      <c r="W4341">
        <v>326</v>
      </c>
      <c r="X4341">
        <v>11654</v>
      </c>
      <c r="Y4341">
        <v>3</v>
      </c>
      <c r="Z4341" t="s">
        <v>86</v>
      </c>
      <c r="AA4341" t="s">
        <v>87</v>
      </c>
      <c r="AB4341">
        <v>8835</v>
      </c>
      <c r="AC4341">
        <v>0.1</v>
      </c>
    </row>
    <row r="4342" spans="13:29" x14ac:dyDescent="0.35">
      <c r="M4342" t="s">
        <v>44</v>
      </c>
      <c r="N4342">
        <v>18168624</v>
      </c>
      <c r="O4342" t="s">
        <v>23</v>
      </c>
      <c r="P4342">
        <v>52.405678481273902</v>
      </c>
      <c r="Q4342">
        <v>4.9650964308533796</v>
      </c>
      <c r="R4342" t="s">
        <v>45</v>
      </c>
      <c r="S4342">
        <v>75</v>
      </c>
      <c r="T4342">
        <v>118</v>
      </c>
      <c r="U4342">
        <v>8</v>
      </c>
      <c r="V4342">
        <v>0.45</v>
      </c>
      <c r="W4342">
        <v>338</v>
      </c>
      <c r="X4342">
        <v>11681</v>
      </c>
      <c r="Y4342">
        <v>3</v>
      </c>
      <c r="Z4342" t="s">
        <v>76</v>
      </c>
      <c r="AA4342" t="s">
        <v>77</v>
      </c>
      <c r="AB4342">
        <v>8850</v>
      </c>
      <c r="AC4342">
        <v>0.1</v>
      </c>
    </row>
    <row r="4343" spans="13:29" x14ac:dyDescent="0.35">
      <c r="M4343" t="s">
        <v>44</v>
      </c>
      <c r="N4343">
        <v>18225467</v>
      </c>
      <c r="O4343" t="s">
        <v>22</v>
      </c>
      <c r="P4343">
        <v>52.4101024035648</v>
      </c>
      <c r="Q4343">
        <v>4.9014981299986999</v>
      </c>
      <c r="R4343" t="s">
        <v>45</v>
      </c>
      <c r="S4343">
        <v>119</v>
      </c>
      <c r="T4343">
        <v>363</v>
      </c>
      <c r="U4343">
        <v>6</v>
      </c>
      <c r="V4343">
        <v>0.36</v>
      </c>
      <c r="W4343">
        <v>67</v>
      </c>
      <c r="X4343">
        <v>11744</v>
      </c>
      <c r="Y4343">
        <v>3</v>
      </c>
      <c r="Z4343" t="s">
        <v>80</v>
      </c>
      <c r="AA4343" t="s">
        <v>81</v>
      </c>
      <c r="AB4343">
        <v>43197</v>
      </c>
      <c r="AC4343">
        <v>0.1</v>
      </c>
    </row>
    <row r="4344" spans="13:29" x14ac:dyDescent="0.35">
      <c r="M4344" t="s">
        <v>44</v>
      </c>
      <c r="N4344">
        <v>18232133</v>
      </c>
      <c r="O4344" t="s">
        <v>19</v>
      </c>
      <c r="P4344">
        <v>52.378841337917699</v>
      </c>
      <c r="Q4344">
        <v>4.8512620429658897</v>
      </c>
      <c r="R4344" t="s">
        <v>45</v>
      </c>
      <c r="S4344">
        <v>125</v>
      </c>
      <c r="T4344">
        <v>28</v>
      </c>
      <c r="U4344">
        <v>12</v>
      </c>
      <c r="V4344">
        <v>0.69</v>
      </c>
      <c r="W4344">
        <v>219</v>
      </c>
      <c r="X4344">
        <v>11748</v>
      </c>
      <c r="Y4344">
        <v>3</v>
      </c>
      <c r="Z4344" t="s">
        <v>62</v>
      </c>
      <c r="AA4344" t="s">
        <v>63</v>
      </c>
      <c r="AB4344">
        <v>3500</v>
      </c>
      <c r="AC4344">
        <v>0.1</v>
      </c>
    </row>
    <row r="4345" spans="13:29" x14ac:dyDescent="0.35">
      <c r="M4345" t="s">
        <v>44</v>
      </c>
      <c r="N4345">
        <v>18233200</v>
      </c>
      <c r="O4345" t="s">
        <v>13</v>
      </c>
      <c r="P4345">
        <v>52.352456473207098</v>
      </c>
      <c r="Q4345">
        <v>5.00484073682596</v>
      </c>
      <c r="R4345" t="s">
        <v>45</v>
      </c>
      <c r="S4345">
        <v>350</v>
      </c>
      <c r="T4345">
        <v>24</v>
      </c>
      <c r="U4345">
        <v>27</v>
      </c>
      <c r="V4345">
        <v>1.41</v>
      </c>
      <c r="W4345">
        <v>321</v>
      </c>
      <c r="X4345">
        <v>11749</v>
      </c>
      <c r="Y4345">
        <v>3</v>
      </c>
      <c r="Z4345" t="s">
        <v>86</v>
      </c>
      <c r="AA4345" t="s">
        <v>87</v>
      </c>
      <c r="AB4345">
        <v>8400</v>
      </c>
      <c r="AC4345">
        <v>0.1</v>
      </c>
    </row>
    <row r="4346" spans="13:29" x14ac:dyDescent="0.35">
      <c r="M4346" t="s">
        <v>44</v>
      </c>
      <c r="N4346">
        <v>18269651</v>
      </c>
      <c r="O4346" t="s">
        <v>22</v>
      </c>
      <c r="P4346">
        <v>52.417493538956599</v>
      </c>
      <c r="Q4346">
        <v>4.9011955706940897</v>
      </c>
      <c r="R4346" t="s">
        <v>45</v>
      </c>
      <c r="S4346">
        <v>143</v>
      </c>
      <c r="T4346">
        <v>332</v>
      </c>
      <c r="U4346">
        <v>6</v>
      </c>
      <c r="V4346">
        <v>0.45</v>
      </c>
      <c r="W4346">
        <v>46</v>
      </c>
      <c r="X4346">
        <v>11786</v>
      </c>
      <c r="Y4346">
        <v>3</v>
      </c>
      <c r="Z4346" t="s">
        <v>80</v>
      </c>
      <c r="AA4346" t="s">
        <v>81</v>
      </c>
      <c r="AB4346">
        <v>47476</v>
      </c>
      <c r="AC4346">
        <v>0.1</v>
      </c>
    </row>
    <row r="4347" spans="13:29" x14ac:dyDescent="0.35">
      <c r="M4347" t="s">
        <v>44</v>
      </c>
      <c r="N4347">
        <v>18372768</v>
      </c>
      <c r="O4347" t="s">
        <v>16</v>
      </c>
      <c r="P4347">
        <v>52.329032991250102</v>
      </c>
      <c r="Q4347">
        <v>4.8565059877770498</v>
      </c>
      <c r="R4347" t="s">
        <v>45</v>
      </c>
      <c r="S4347">
        <v>195</v>
      </c>
      <c r="T4347">
        <v>260</v>
      </c>
      <c r="U4347">
        <v>16</v>
      </c>
      <c r="V4347">
        <v>0.86</v>
      </c>
      <c r="W4347">
        <v>124</v>
      </c>
      <c r="X4347">
        <v>11887</v>
      </c>
      <c r="Y4347">
        <v>3</v>
      </c>
      <c r="Z4347" t="s">
        <v>82</v>
      </c>
      <c r="AA4347" t="s">
        <v>83</v>
      </c>
      <c r="AB4347">
        <v>50700</v>
      </c>
      <c r="AC4347">
        <v>0.1</v>
      </c>
    </row>
    <row r="4348" spans="13:29" x14ac:dyDescent="0.35">
      <c r="M4348" t="s">
        <v>44</v>
      </c>
      <c r="N4348">
        <v>18391159</v>
      </c>
      <c r="O4348" t="s">
        <v>9</v>
      </c>
      <c r="P4348">
        <v>52.359185336901</v>
      </c>
      <c r="Q4348">
        <v>4.9206633085099103</v>
      </c>
      <c r="R4348" t="s">
        <v>45</v>
      </c>
      <c r="S4348">
        <v>400</v>
      </c>
      <c r="T4348">
        <v>343</v>
      </c>
      <c r="U4348">
        <v>31</v>
      </c>
      <c r="V4348">
        <v>1.59</v>
      </c>
      <c r="W4348">
        <v>39</v>
      </c>
      <c r="X4348">
        <v>11904</v>
      </c>
      <c r="Y4348">
        <v>3</v>
      </c>
      <c r="Z4348" t="s">
        <v>64</v>
      </c>
      <c r="AA4348" t="s">
        <v>65</v>
      </c>
      <c r="AB4348">
        <v>137200</v>
      </c>
      <c r="AC4348">
        <v>0.1</v>
      </c>
    </row>
    <row r="4349" spans="13:29" x14ac:dyDescent="0.35">
      <c r="M4349" t="s">
        <v>44</v>
      </c>
      <c r="N4349">
        <v>18405300</v>
      </c>
      <c r="O4349" t="s">
        <v>20</v>
      </c>
      <c r="P4349">
        <v>52.353072183635099</v>
      </c>
      <c r="Q4349">
        <v>4.8306618592427801</v>
      </c>
      <c r="R4349" t="s">
        <v>45</v>
      </c>
      <c r="S4349">
        <v>150</v>
      </c>
      <c r="T4349">
        <v>363</v>
      </c>
      <c r="U4349">
        <v>13</v>
      </c>
      <c r="V4349">
        <v>0.67</v>
      </c>
      <c r="W4349">
        <v>7</v>
      </c>
      <c r="X4349">
        <v>11918</v>
      </c>
      <c r="Y4349">
        <v>3</v>
      </c>
      <c r="Z4349" t="s">
        <v>70</v>
      </c>
      <c r="AA4349" t="s">
        <v>71</v>
      </c>
      <c r="AB4349">
        <v>54450</v>
      </c>
      <c r="AC4349">
        <v>0.1</v>
      </c>
    </row>
    <row r="4350" spans="13:29" x14ac:dyDescent="0.35">
      <c r="M4350" t="s">
        <v>44</v>
      </c>
      <c r="N4350">
        <v>18627272</v>
      </c>
      <c r="O4350" t="s">
        <v>18</v>
      </c>
      <c r="P4350">
        <v>52.3641958046314</v>
      </c>
      <c r="Q4350">
        <v>4.93177360004369</v>
      </c>
      <c r="R4350" t="s">
        <v>45</v>
      </c>
      <c r="S4350">
        <v>94</v>
      </c>
      <c r="T4350">
        <v>360</v>
      </c>
      <c r="U4350">
        <v>27</v>
      </c>
      <c r="V4350">
        <v>1.44</v>
      </c>
      <c r="W4350">
        <v>58</v>
      </c>
      <c r="X4350">
        <v>12113</v>
      </c>
      <c r="Y4350">
        <v>3</v>
      </c>
      <c r="Z4350" t="s">
        <v>66</v>
      </c>
      <c r="AA4350" t="s">
        <v>67</v>
      </c>
      <c r="AB4350">
        <v>33840</v>
      </c>
      <c r="AC4350">
        <v>0.1</v>
      </c>
    </row>
    <row r="4351" spans="13:29" x14ac:dyDescent="0.35">
      <c r="M4351" t="s">
        <v>44</v>
      </c>
      <c r="N4351">
        <v>18836067</v>
      </c>
      <c r="O4351" t="s">
        <v>10</v>
      </c>
      <c r="P4351">
        <v>52.3930217453306</v>
      </c>
      <c r="Q4351">
        <v>4.9139085171004799</v>
      </c>
      <c r="R4351" t="s">
        <v>45</v>
      </c>
      <c r="S4351">
        <v>175</v>
      </c>
      <c r="T4351">
        <v>297</v>
      </c>
      <c r="U4351">
        <v>7</v>
      </c>
      <c r="V4351">
        <v>0.41</v>
      </c>
      <c r="W4351">
        <v>24</v>
      </c>
      <c r="X4351">
        <v>12262</v>
      </c>
      <c r="Y4351">
        <v>3</v>
      </c>
      <c r="Z4351" t="s">
        <v>78</v>
      </c>
      <c r="AA4351" t="s">
        <v>79</v>
      </c>
      <c r="AB4351">
        <v>51975</v>
      </c>
      <c r="AC4351">
        <v>0.1</v>
      </c>
    </row>
    <row r="4352" spans="13:29" x14ac:dyDescent="0.35">
      <c r="M4352" t="s">
        <v>44</v>
      </c>
      <c r="N4352">
        <v>18844549</v>
      </c>
      <c r="O4352" t="s">
        <v>12</v>
      </c>
      <c r="P4352">
        <v>52.345226579440599</v>
      </c>
      <c r="Q4352">
        <v>4.9506436531498004</v>
      </c>
      <c r="R4352" t="s">
        <v>45</v>
      </c>
      <c r="S4352">
        <v>330</v>
      </c>
      <c r="T4352">
        <v>220</v>
      </c>
      <c r="U4352">
        <v>14</v>
      </c>
      <c r="V4352">
        <v>0.87</v>
      </c>
      <c r="W4352">
        <v>130</v>
      </c>
      <c r="X4352">
        <v>12269</v>
      </c>
      <c r="Y4352">
        <v>3</v>
      </c>
      <c r="Z4352" t="s">
        <v>72</v>
      </c>
      <c r="AA4352" t="s">
        <v>73</v>
      </c>
      <c r="AB4352">
        <v>72600</v>
      </c>
      <c r="AC4352">
        <v>0.1</v>
      </c>
    </row>
    <row r="4353" spans="13:29" x14ac:dyDescent="0.35">
      <c r="M4353" t="s">
        <v>44</v>
      </c>
      <c r="N4353">
        <v>18866086</v>
      </c>
      <c r="O4353" t="s">
        <v>19</v>
      </c>
      <c r="P4353">
        <v>52.374792561686398</v>
      </c>
      <c r="Q4353">
        <v>4.8372205969173896</v>
      </c>
      <c r="R4353" t="s">
        <v>45</v>
      </c>
      <c r="S4353">
        <v>125</v>
      </c>
      <c r="T4353">
        <v>344</v>
      </c>
      <c r="U4353">
        <v>15</v>
      </c>
      <c r="V4353">
        <v>0.85</v>
      </c>
      <c r="W4353">
        <v>42</v>
      </c>
      <c r="X4353">
        <v>12293</v>
      </c>
      <c r="Y4353">
        <v>3</v>
      </c>
      <c r="Z4353" t="s">
        <v>62</v>
      </c>
      <c r="AA4353" t="s">
        <v>63</v>
      </c>
      <c r="AB4353">
        <v>43000</v>
      </c>
      <c r="AC4353">
        <v>0.1</v>
      </c>
    </row>
    <row r="4354" spans="13:29" x14ac:dyDescent="0.35">
      <c r="M4354" t="s">
        <v>44</v>
      </c>
      <c r="N4354">
        <v>18873208</v>
      </c>
      <c r="O4354" t="s">
        <v>17</v>
      </c>
      <c r="P4354">
        <v>52.373481976232497</v>
      </c>
      <c r="Q4354">
        <v>4.8215101595063103</v>
      </c>
      <c r="R4354" t="s">
        <v>45</v>
      </c>
      <c r="S4354">
        <v>175</v>
      </c>
      <c r="T4354">
        <v>329</v>
      </c>
      <c r="U4354">
        <v>7</v>
      </c>
      <c r="V4354">
        <v>0.42</v>
      </c>
      <c r="W4354">
        <v>111</v>
      </c>
      <c r="X4354">
        <v>12303</v>
      </c>
      <c r="Y4354">
        <v>3</v>
      </c>
      <c r="Z4354" t="s">
        <v>94</v>
      </c>
      <c r="AA4354" t="s">
        <v>95</v>
      </c>
      <c r="AB4354">
        <v>57575</v>
      </c>
      <c r="AC4354">
        <v>0.1</v>
      </c>
    </row>
    <row r="4355" spans="13:29" x14ac:dyDescent="0.35">
      <c r="M4355" t="s">
        <v>44</v>
      </c>
      <c r="N4355">
        <v>18939112</v>
      </c>
      <c r="O4355" t="s">
        <v>10</v>
      </c>
      <c r="P4355">
        <v>52.3991803682122</v>
      </c>
      <c r="Q4355">
        <v>4.9146541472234198</v>
      </c>
      <c r="R4355" t="s">
        <v>45</v>
      </c>
      <c r="S4355">
        <v>125</v>
      </c>
      <c r="T4355">
        <v>333</v>
      </c>
      <c r="U4355">
        <v>6</v>
      </c>
      <c r="V4355">
        <v>0.34</v>
      </c>
      <c r="W4355">
        <v>34</v>
      </c>
      <c r="X4355">
        <v>12357</v>
      </c>
      <c r="Y4355">
        <v>3</v>
      </c>
      <c r="Z4355" t="s">
        <v>78</v>
      </c>
      <c r="AA4355" t="s">
        <v>79</v>
      </c>
      <c r="AB4355">
        <v>41625</v>
      </c>
      <c r="AC4355">
        <v>0.1</v>
      </c>
    </row>
    <row r="4356" spans="13:29" x14ac:dyDescent="0.35">
      <c r="M4356" t="s">
        <v>44</v>
      </c>
      <c r="N4356">
        <v>19035774</v>
      </c>
      <c r="O4356" t="s">
        <v>19</v>
      </c>
      <c r="P4356">
        <v>52.375225186585702</v>
      </c>
      <c r="Q4356">
        <v>4.8481742107181898</v>
      </c>
      <c r="R4356" t="s">
        <v>45</v>
      </c>
      <c r="S4356">
        <v>105</v>
      </c>
      <c r="T4356">
        <v>355</v>
      </c>
      <c r="U4356">
        <v>19</v>
      </c>
      <c r="V4356">
        <v>1.06</v>
      </c>
      <c r="W4356">
        <v>16</v>
      </c>
      <c r="X4356">
        <v>12449</v>
      </c>
      <c r="Y4356">
        <v>3</v>
      </c>
      <c r="Z4356" t="s">
        <v>62</v>
      </c>
      <c r="AA4356" t="s">
        <v>63</v>
      </c>
      <c r="AB4356">
        <v>37275</v>
      </c>
      <c r="AC4356">
        <v>0.1</v>
      </c>
    </row>
    <row r="4357" spans="13:29" x14ac:dyDescent="0.35">
      <c r="M4357" t="s">
        <v>44</v>
      </c>
      <c r="N4357">
        <v>19215609</v>
      </c>
      <c r="O4357" t="s">
        <v>9</v>
      </c>
      <c r="P4357">
        <v>52.354480596726702</v>
      </c>
      <c r="Q4357">
        <v>4.9158907844332003</v>
      </c>
      <c r="R4357" t="s">
        <v>45</v>
      </c>
      <c r="S4357">
        <v>95</v>
      </c>
      <c r="T4357">
        <v>362</v>
      </c>
      <c r="U4357">
        <v>13</v>
      </c>
      <c r="V4357">
        <v>0.78</v>
      </c>
      <c r="W4357">
        <v>8</v>
      </c>
      <c r="X4357">
        <v>12607</v>
      </c>
      <c r="Y4357">
        <v>3</v>
      </c>
      <c r="Z4357" t="s">
        <v>64</v>
      </c>
      <c r="AA4357" t="s">
        <v>65</v>
      </c>
      <c r="AB4357">
        <v>34390</v>
      </c>
      <c r="AC4357">
        <v>0.1</v>
      </c>
    </row>
    <row r="4358" spans="13:29" x14ac:dyDescent="0.35">
      <c r="M4358" t="s">
        <v>44</v>
      </c>
      <c r="N4358">
        <v>19244003</v>
      </c>
      <c r="O4358" t="s">
        <v>12</v>
      </c>
      <c r="P4358">
        <v>52.351222647825402</v>
      </c>
      <c r="Q4358">
        <v>4.9371469228876199</v>
      </c>
      <c r="R4358" t="s">
        <v>45</v>
      </c>
      <c r="S4358">
        <v>165</v>
      </c>
      <c r="T4358">
        <v>359</v>
      </c>
      <c r="U4358">
        <v>8</v>
      </c>
      <c r="V4358">
        <v>0.48</v>
      </c>
      <c r="W4358">
        <v>148</v>
      </c>
      <c r="X4358">
        <v>12634</v>
      </c>
      <c r="Y4358">
        <v>3</v>
      </c>
      <c r="Z4358" t="s">
        <v>72</v>
      </c>
      <c r="AA4358" t="s">
        <v>73</v>
      </c>
      <c r="AB4358">
        <v>59235</v>
      </c>
      <c r="AC4358">
        <v>0.1</v>
      </c>
    </row>
    <row r="4359" spans="13:29" x14ac:dyDescent="0.35">
      <c r="M4359" t="s">
        <v>44</v>
      </c>
      <c r="N4359">
        <v>19272162</v>
      </c>
      <c r="O4359" t="s">
        <v>12</v>
      </c>
      <c r="P4359">
        <v>52.352875448509998</v>
      </c>
      <c r="Q4359">
        <v>4.9233437303814496</v>
      </c>
      <c r="R4359" t="s">
        <v>45</v>
      </c>
      <c r="S4359">
        <v>90</v>
      </c>
      <c r="T4359">
        <v>340</v>
      </c>
      <c r="U4359">
        <v>20</v>
      </c>
      <c r="V4359">
        <v>1.1299999999999999</v>
      </c>
      <c r="W4359">
        <v>6</v>
      </c>
      <c r="X4359">
        <v>12656</v>
      </c>
      <c r="Y4359">
        <v>3</v>
      </c>
      <c r="Z4359" t="s">
        <v>72</v>
      </c>
      <c r="AA4359" t="s">
        <v>73</v>
      </c>
      <c r="AB4359">
        <v>30600</v>
      </c>
      <c r="AC4359">
        <v>0.1</v>
      </c>
    </row>
    <row r="4360" spans="13:29" x14ac:dyDescent="0.35">
      <c r="M4360" t="s">
        <v>44</v>
      </c>
      <c r="N4360">
        <v>19352492</v>
      </c>
      <c r="O4360" t="s">
        <v>21</v>
      </c>
      <c r="P4360">
        <v>52.345689642081503</v>
      </c>
      <c r="Q4360">
        <v>4.7884839975661304</v>
      </c>
      <c r="R4360" t="s">
        <v>45</v>
      </c>
      <c r="S4360">
        <v>172</v>
      </c>
      <c r="T4360">
        <v>275</v>
      </c>
      <c r="U4360">
        <v>21</v>
      </c>
      <c r="V4360">
        <v>1.48</v>
      </c>
      <c r="W4360">
        <v>89</v>
      </c>
      <c r="X4360">
        <v>12722</v>
      </c>
      <c r="Y4360">
        <v>3</v>
      </c>
      <c r="Z4360" t="s">
        <v>88</v>
      </c>
      <c r="AA4360" t="s">
        <v>89</v>
      </c>
      <c r="AB4360">
        <v>47300</v>
      </c>
      <c r="AC4360">
        <v>0.1</v>
      </c>
    </row>
    <row r="4361" spans="13:29" x14ac:dyDescent="0.35">
      <c r="M4361" t="s">
        <v>44</v>
      </c>
      <c r="N4361">
        <v>19425403</v>
      </c>
      <c r="O4361" t="s">
        <v>13</v>
      </c>
      <c r="P4361">
        <v>52.357704739745799</v>
      </c>
      <c r="Q4361">
        <v>5.0000105659306504</v>
      </c>
      <c r="R4361" t="s">
        <v>45</v>
      </c>
      <c r="S4361">
        <v>255</v>
      </c>
      <c r="T4361">
        <v>188</v>
      </c>
      <c r="U4361">
        <v>17</v>
      </c>
      <c r="V4361">
        <v>1.02</v>
      </c>
      <c r="W4361">
        <v>169</v>
      </c>
      <c r="X4361">
        <v>12784</v>
      </c>
      <c r="Y4361">
        <v>3</v>
      </c>
      <c r="Z4361" t="s">
        <v>86</v>
      </c>
      <c r="AA4361" t="s">
        <v>87</v>
      </c>
      <c r="AB4361">
        <v>47940</v>
      </c>
      <c r="AC4361">
        <v>0.1</v>
      </c>
    </row>
    <row r="4362" spans="13:29" x14ac:dyDescent="0.35">
      <c r="M4362" t="s">
        <v>44</v>
      </c>
      <c r="N4362">
        <v>19445142</v>
      </c>
      <c r="O4362" t="s">
        <v>19</v>
      </c>
      <c r="P4362">
        <v>52.377125969773601</v>
      </c>
      <c r="Q4362">
        <v>4.8489604711604999</v>
      </c>
      <c r="R4362" t="s">
        <v>45</v>
      </c>
      <c r="S4362">
        <v>110</v>
      </c>
      <c r="T4362">
        <v>353</v>
      </c>
      <c r="U4362">
        <v>11</v>
      </c>
      <c r="V4362">
        <v>0.96</v>
      </c>
      <c r="W4362">
        <v>15</v>
      </c>
      <c r="X4362">
        <v>12793</v>
      </c>
      <c r="Y4362">
        <v>3</v>
      </c>
      <c r="Z4362" t="s">
        <v>62</v>
      </c>
      <c r="AA4362" t="s">
        <v>63</v>
      </c>
      <c r="AB4362">
        <v>38830</v>
      </c>
      <c r="AC4362">
        <v>0.1</v>
      </c>
    </row>
    <row r="4363" spans="13:29" x14ac:dyDescent="0.35">
      <c r="M4363" t="s">
        <v>44</v>
      </c>
      <c r="N4363">
        <v>19447238</v>
      </c>
      <c r="O4363" t="s">
        <v>10</v>
      </c>
      <c r="P4363">
        <v>52.383918671409198</v>
      </c>
      <c r="Q4363">
        <v>4.9069422122183202</v>
      </c>
      <c r="R4363" t="s">
        <v>45</v>
      </c>
      <c r="S4363">
        <v>450</v>
      </c>
      <c r="T4363">
        <v>179</v>
      </c>
      <c r="U4363">
        <v>0</v>
      </c>
      <c r="W4363">
        <v>319</v>
      </c>
      <c r="X4363">
        <v>12797</v>
      </c>
      <c r="Y4363">
        <v>3</v>
      </c>
      <c r="Z4363" t="s">
        <v>78</v>
      </c>
      <c r="AA4363" t="s">
        <v>79</v>
      </c>
      <c r="AB4363">
        <v>80550</v>
      </c>
      <c r="AC4363">
        <v>0.1</v>
      </c>
    </row>
    <row r="4364" spans="13:29" x14ac:dyDescent="0.35">
      <c r="M4364" t="s">
        <v>44</v>
      </c>
      <c r="N4364">
        <v>19498871</v>
      </c>
      <c r="O4364" t="s">
        <v>9</v>
      </c>
      <c r="P4364">
        <v>52.359542027750201</v>
      </c>
      <c r="Q4364">
        <v>4.9273039586554397</v>
      </c>
      <c r="R4364" t="s">
        <v>45</v>
      </c>
      <c r="S4364">
        <v>215</v>
      </c>
      <c r="T4364">
        <v>363</v>
      </c>
      <c r="U4364">
        <v>8</v>
      </c>
      <c r="V4364">
        <v>0.49</v>
      </c>
      <c r="W4364">
        <v>5</v>
      </c>
      <c r="X4364">
        <v>12832</v>
      </c>
      <c r="Y4364">
        <v>3</v>
      </c>
      <c r="Z4364" t="s">
        <v>64</v>
      </c>
      <c r="AA4364" t="s">
        <v>65</v>
      </c>
      <c r="AB4364">
        <v>78045</v>
      </c>
      <c r="AC4364">
        <v>0.1</v>
      </c>
    </row>
    <row r="4365" spans="13:29" x14ac:dyDescent="0.35">
      <c r="M4365" t="s">
        <v>44</v>
      </c>
      <c r="N4365">
        <v>19527896</v>
      </c>
      <c r="O4365" t="s">
        <v>10</v>
      </c>
      <c r="P4365">
        <v>52.3895924549184</v>
      </c>
      <c r="Q4365">
        <v>4.9118449045281398</v>
      </c>
      <c r="R4365" t="s">
        <v>45</v>
      </c>
      <c r="S4365">
        <v>99</v>
      </c>
      <c r="T4365">
        <v>308</v>
      </c>
      <c r="U4365">
        <v>26</v>
      </c>
      <c r="V4365">
        <v>1.61</v>
      </c>
      <c r="W4365">
        <v>5</v>
      </c>
      <c r="X4365">
        <v>12863</v>
      </c>
      <c r="Y4365">
        <v>3</v>
      </c>
      <c r="Z4365" t="s">
        <v>78</v>
      </c>
      <c r="AA4365" t="s">
        <v>79</v>
      </c>
      <c r="AB4365">
        <v>30492</v>
      </c>
      <c r="AC4365">
        <v>0.1</v>
      </c>
    </row>
    <row r="4366" spans="13:29" x14ac:dyDescent="0.35">
      <c r="M4366" t="s">
        <v>44</v>
      </c>
      <c r="N4366">
        <v>19559934</v>
      </c>
      <c r="O4366" t="s">
        <v>9</v>
      </c>
      <c r="P4366">
        <v>52.351220400154297</v>
      </c>
      <c r="Q4366">
        <v>4.9184107582591796</v>
      </c>
      <c r="R4366" t="s">
        <v>45</v>
      </c>
      <c r="S4366">
        <v>100</v>
      </c>
      <c r="T4366">
        <v>288</v>
      </c>
      <c r="U4366">
        <v>27</v>
      </c>
      <c r="V4366">
        <v>1.54</v>
      </c>
      <c r="W4366">
        <v>264</v>
      </c>
      <c r="X4366">
        <v>12893</v>
      </c>
      <c r="Y4366">
        <v>3</v>
      </c>
      <c r="Z4366" t="s">
        <v>64</v>
      </c>
      <c r="AA4366" t="s">
        <v>65</v>
      </c>
      <c r="AB4366">
        <v>28800</v>
      </c>
      <c r="AC4366">
        <v>0.1</v>
      </c>
    </row>
    <row r="4367" spans="13:29" x14ac:dyDescent="0.35">
      <c r="M4367" t="s">
        <v>44</v>
      </c>
      <c r="N4367">
        <v>19628591</v>
      </c>
      <c r="O4367" t="s">
        <v>10</v>
      </c>
      <c r="P4367">
        <v>52.390227602450103</v>
      </c>
      <c r="Q4367">
        <v>4.93997923702379</v>
      </c>
      <c r="R4367" t="s">
        <v>45</v>
      </c>
      <c r="S4367">
        <v>200</v>
      </c>
      <c r="T4367">
        <v>335</v>
      </c>
      <c r="U4367">
        <v>16</v>
      </c>
      <c r="V4367">
        <v>0.94</v>
      </c>
      <c r="W4367">
        <v>364</v>
      </c>
      <c r="X4367">
        <v>12952</v>
      </c>
      <c r="Y4367">
        <v>3</v>
      </c>
      <c r="Z4367" t="s">
        <v>78</v>
      </c>
      <c r="AA4367" t="s">
        <v>79</v>
      </c>
      <c r="AB4367">
        <v>67000</v>
      </c>
      <c r="AC4367">
        <v>0.1</v>
      </c>
    </row>
    <row r="4368" spans="13:29" x14ac:dyDescent="0.35">
      <c r="M4368" t="s">
        <v>44</v>
      </c>
      <c r="N4368">
        <v>19677742</v>
      </c>
      <c r="O4368" t="s">
        <v>13</v>
      </c>
      <c r="P4368">
        <v>52.351765139108501</v>
      </c>
      <c r="Q4368">
        <v>5.0006444996691002</v>
      </c>
      <c r="R4368" t="s">
        <v>45</v>
      </c>
      <c r="S4368">
        <v>116</v>
      </c>
      <c r="T4368">
        <v>325</v>
      </c>
      <c r="U4368">
        <v>19</v>
      </c>
      <c r="V4368">
        <v>1.1599999999999999</v>
      </c>
      <c r="W4368">
        <v>32</v>
      </c>
      <c r="X4368">
        <v>13004</v>
      </c>
      <c r="Y4368">
        <v>3</v>
      </c>
      <c r="Z4368" t="s">
        <v>86</v>
      </c>
      <c r="AA4368" t="s">
        <v>87</v>
      </c>
      <c r="AB4368">
        <v>37700</v>
      </c>
      <c r="AC4368">
        <v>0.1</v>
      </c>
    </row>
    <row r="4369" spans="13:29" x14ac:dyDescent="0.35">
      <c r="M4369" t="s">
        <v>44</v>
      </c>
      <c r="N4369">
        <v>19786561</v>
      </c>
      <c r="O4369" t="s">
        <v>9</v>
      </c>
      <c r="P4369">
        <v>52.362812585619203</v>
      </c>
      <c r="Q4369">
        <v>4.9292086122402399</v>
      </c>
      <c r="R4369" t="s">
        <v>45</v>
      </c>
      <c r="S4369">
        <v>175</v>
      </c>
      <c r="T4369">
        <v>197</v>
      </c>
      <c r="U4369">
        <v>8</v>
      </c>
      <c r="V4369">
        <v>0.47</v>
      </c>
      <c r="W4369">
        <v>43</v>
      </c>
      <c r="X4369">
        <v>13112</v>
      </c>
      <c r="Y4369">
        <v>3</v>
      </c>
      <c r="Z4369" t="s">
        <v>64</v>
      </c>
      <c r="AA4369" t="s">
        <v>65</v>
      </c>
      <c r="AB4369">
        <v>34475</v>
      </c>
      <c r="AC4369">
        <v>0.1</v>
      </c>
    </row>
    <row r="4370" spans="13:29" x14ac:dyDescent="0.35">
      <c r="M4370" t="s">
        <v>44</v>
      </c>
      <c r="N4370">
        <v>19834600</v>
      </c>
      <c r="O4370" t="s">
        <v>17</v>
      </c>
      <c r="P4370">
        <v>52.380247313521501</v>
      </c>
      <c r="Q4370">
        <v>4.8237479069034803</v>
      </c>
      <c r="R4370" t="s">
        <v>45</v>
      </c>
      <c r="S4370">
        <v>129</v>
      </c>
      <c r="T4370">
        <v>321</v>
      </c>
      <c r="U4370">
        <v>15</v>
      </c>
      <c r="V4370">
        <v>0.9</v>
      </c>
      <c r="W4370">
        <v>53</v>
      </c>
      <c r="X4370">
        <v>13173</v>
      </c>
      <c r="Y4370">
        <v>3</v>
      </c>
      <c r="Z4370" t="s">
        <v>94</v>
      </c>
      <c r="AA4370" t="s">
        <v>95</v>
      </c>
      <c r="AB4370">
        <v>41409</v>
      </c>
      <c r="AC4370">
        <v>0.1</v>
      </c>
    </row>
    <row r="4371" spans="13:29" x14ac:dyDescent="0.35">
      <c r="M4371" t="s">
        <v>44</v>
      </c>
      <c r="N4371">
        <v>19881995</v>
      </c>
      <c r="O4371" t="s">
        <v>18</v>
      </c>
      <c r="P4371">
        <v>52.372643689081102</v>
      </c>
      <c r="Q4371">
        <v>4.9394635551511996</v>
      </c>
      <c r="R4371" t="s">
        <v>45</v>
      </c>
      <c r="S4371">
        <v>175</v>
      </c>
      <c r="T4371">
        <v>337</v>
      </c>
      <c r="U4371">
        <v>19</v>
      </c>
      <c r="V4371">
        <v>1.1499999999999999</v>
      </c>
      <c r="W4371">
        <v>6</v>
      </c>
      <c r="X4371">
        <v>13222</v>
      </c>
      <c r="Y4371">
        <v>3</v>
      </c>
      <c r="Z4371" t="s">
        <v>66</v>
      </c>
      <c r="AA4371" t="s">
        <v>67</v>
      </c>
      <c r="AB4371">
        <v>58975</v>
      </c>
      <c r="AC4371">
        <v>0.1</v>
      </c>
    </row>
    <row r="4372" spans="13:29" x14ac:dyDescent="0.35">
      <c r="M4372" t="s">
        <v>44</v>
      </c>
      <c r="N4372">
        <v>19987998</v>
      </c>
      <c r="O4372" t="s">
        <v>9</v>
      </c>
      <c r="P4372">
        <v>52.354593479985198</v>
      </c>
      <c r="Q4372">
        <v>4.92321150432634</v>
      </c>
      <c r="R4372" t="s">
        <v>45</v>
      </c>
      <c r="S4372">
        <v>250</v>
      </c>
      <c r="T4372">
        <v>344</v>
      </c>
      <c r="U4372">
        <v>10</v>
      </c>
      <c r="V4372">
        <v>0.64</v>
      </c>
      <c r="W4372">
        <v>11</v>
      </c>
      <c r="X4372">
        <v>13355</v>
      </c>
      <c r="Y4372">
        <v>3</v>
      </c>
      <c r="Z4372" t="s">
        <v>64</v>
      </c>
      <c r="AA4372" t="s">
        <v>65</v>
      </c>
      <c r="AB4372">
        <v>86000</v>
      </c>
      <c r="AC4372">
        <v>0.1</v>
      </c>
    </row>
    <row r="4373" spans="13:29" x14ac:dyDescent="0.35">
      <c r="M4373" t="s">
        <v>44</v>
      </c>
      <c r="N4373">
        <v>20030617</v>
      </c>
      <c r="O4373" t="s">
        <v>10</v>
      </c>
      <c r="P4373">
        <v>52.391053684788098</v>
      </c>
      <c r="Q4373">
        <v>4.93115072263722</v>
      </c>
      <c r="R4373" t="s">
        <v>45</v>
      </c>
      <c r="S4373">
        <v>160</v>
      </c>
      <c r="T4373">
        <v>225</v>
      </c>
      <c r="U4373">
        <v>3</v>
      </c>
      <c r="V4373">
        <v>0.19</v>
      </c>
      <c r="W4373">
        <v>138</v>
      </c>
      <c r="X4373">
        <v>13400</v>
      </c>
      <c r="Y4373">
        <v>3</v>
      </c>
      <c r="Z4373" t="s">
        <v>78</v>
      </c>
      <c r="AA4373" t="s">
        <v>79</v>
      </c>
      <c r="AB4373">
        <v>36000</v>
      </c>
      <c r="AC4373">
        <v>0.1</v>
      </c>
    </row>
    <row r="4374" spans="13:29" x14ac:dyDescent="0.35">
      <c r="M4374" t="s">
        <v>44</v>
      </c>
      <c r="N4374">
        <v>20050763</v>
      </c>
      <c r="O4374" t="s">
        <v>22</v>
      </c>
      <c r="P4374">
        <v>52.404910944978099</v>
      </c>
      <c r="Q4374">
        <v>4.90493429014181</v>
      </c>
      <c r="R4374" t="s">
        <v>45</v>
      </c>
      <c r="S4374">
        <v>125</v>
      </c>
      <c r="T4374">
        <v>333</v>
      </c>
      <c r="U4374">
        <v>2</v>
      </c>
      <c r="V4374">
        <v>0.12</v>
      </c>
      <c r="W4374">
        <v>52</v>
      </c>
      <c r="X4374">
        <v>13428</v>
      </c>
      <c r="Y4374">
        <v>3</v>
      </c>
      <c r="Z4374" t="s">
        <v>80</v>
      </c>
      <c r="AA4374" t="s">
        <v>81</v>
      </c>
      <c r="AB4374">
        <v>41625</v>
      </c>
      <c r="AC4374">
        <v>0.1</v>
      </c>
    </row>
    <row r="4375" spans="13:29" x14ac:dyDescent="0.35">
      <c r="M4375" t="s">
        <v>44</v>
      </c>
      <c r="N4375">
        <v>20135195</v>
      </c>
      <c r="O4375" t="s">
        <v>19</v>
      </c>
      <c r="P4375">
        <v>52.379191584183602</v>
      </c>
      <c r="Q4375">
        <v>4.8473858865391604</v>
      </c>
      <c r="R4375" t="s">
        <v>45</v>
      </c>
      <c r="S4375">
        <v>104</v>
      </c>
      <c r="T4375">
        <v>363</v>
      </c>
      <c r="U4375">
        <v>9</v>
      </c>
      <c r="V4375">
        <v>0.56000000000000005</v>
      </c>
      <c r="W4375">
        <v>3</v>
      </c>
      <c r="X4375">
        <v>13501</v>
      </c>
      <c r="Y4375">
        <v>3</v>
      </c>
      <c r="Z4375" t="s">
        <v>62</v>
      </c>
      <c r="AA4375" t="s">
        <v>63</v>
      </c>
      <c r="AB4375">
        <v>37752</v>
      </c>
      <c r="AC4375">
        <v>0.1</v>
      </c>
    </row>
    <row r="4376" spans="13:29" x14ac:dyDescent="0.35">
      <c r="M4376" t="s">
        <v>44</v>
      </c>
      <c r="N4376">
        <v>20288406</v>
      </c>
      <c r="O4376" t="s">
        <v>9</v>
      </c>
      <c r="P4376">
        <v>52.3549939998572</v>
      </c>
      <c r="Q4376">
        <v>4.9102227619498402</v>
      </c>
      <c r="R4376" t="s">
        <v>45</v>
      </c>
      <c r="S4376">
        <v>145</v>
      </c>
      <c r="T4376">
        <v>45</v>
      </c>
      <c r="U4376">
        <v>14</v>
      </c>
      <c r="V4376">
        <v>0.94</v>
      </c>
      <c r="W4376">
        <v>359</v>
      </c>
      <c r="X4376">
        <v>13641</v>
      </c>
      <c r="Y4376">
        <v>3</v>
      </c>
      <c r="Z4376" t="s">
        <v>64</v>
      </c>
      <c r="AA4376" t="s">
        <v>65</v>
      </c>
      <c r="AB4376">
        <v>6525</v>
      </c>
      <c r="AC4376">
        <v>0.1</v>
      </c>
    </row>
    <row r="4377" spans="13:29" x14ac:dyDescent="0.35">
      <c r="M4377" t="s">
        <v>44</v>
      </c>
      <c r="N4377">
        <v>20294560</v>
      </c>
      <c r="O4377" t="s">
        <v>9</v>
      </c>
      <c r="P4377">
        <v>52.359322660261199</v>
      </c>
      <c r="Q4377">
        <v>4.9145540726897297</v>
      </c>
      <c r="R4377" t="s">
        <v>45</v>
      </c>
      <c r="S4377">
        <v>205</v>
      </c>
      <c r="T4377">
        <v>222</v>
      </c>
      <c r="U4377">
        <v>37</v>
      </c>
      <c r="V4377">
        <v>2.31</v>
      </c>
      <c r="W4377">
        <v>219</v>
      </c>
      <c r="X4377">
        <v>13648</v>
      </c>
      <c r="Y4377">
        <v>3</v>
      </c>
      <c r="Z4377" t="s">
        <v>64</v>
      </c>
      <c r="AA4377" t="s">
        <v>65</v>
      </c>
      <c r="AB4377">
        <v>45510</v>
      </c>
      <c r="AC4377">
        <v>0.1</v>
      </c>
    </row>
    <row r="4378" spans="13:29" x14ac:dyDescent="0.35">
      <c r="M4378" t="s">
        <v>44</v>
      </c>
      <c r="N4378">
        <v>20356955</v>
      </c>
      <c r="O4378" t="s">
        <v>12</v>
      </c>
      <c r="P4378">
        <v>52.354938924334498</v>
      </c>
      <c r="Q4378">
        <v>4.9301464953933696</v>
      </c>
      <c r="R4378" t="s">
        <v>45</v>
      </c>
      <c r="S4378">
        <v>150</v>
      </c>
      <c r="T4378">
        <v>242</v>
      </c>
      <c r="U4378">
        <v>6</v>
      </c>
      <c r="V4378">
        <v>0.4</v>
      </c>
      <c r="W4378">
        <v>23</v>
      </c>
      <c r="X4378">
        <v>13684</v>
      </c>
      <c r="Y4378">
        <v>3</v>
      </c>
      <c r="Z4378" t="s">
        <v>72</v>
      </c>
      <c r="AA4378" t="s">
        <v>73</v>
      </c>
      <c r="AB4378">
        <v>36300</v>
      </c>
      <c r="AC4378">
        <v>0.1</v>
      </c>
    </row>
    <row r="4379" spans="13:29" x14ac:dyDescent="0.35">
      <c r="M4379" t="s">
        <v>44</v>
      </c>
      <c r="N4379">
        <v>20417289</v>
      </c>
      <c r="O4379" t="s">
        <v>16</v>
      </c>
      <c r="P4379">
        <v>52.3263275593361</v>
      </c>
      <c r="Q4379">
        <v>4.8721469247840101</v>
      </c>
      <c r="R4379" t="s">
        <v>45</v>
      </c>
      <c r="S4379">
        <v>115</v>
      </c>
      <c r="T4379">
        <v>239</v>
      </c>
      <c r="U4379">
        <v>25</v>
      </c>
      <c r="V4379">
        <v>1.68</v>
      </c>
      <c r="W4379">
        <v>6</v>
      </c>
      <c r="X4379">
        <v>13711</v>
      </c>
      <c r="Y4379">
        <v>3</v>
      </c>
      <c r="Z4379" t="s">
        <v>82</v>
      </c>
      <c r="AA4379" t="s">
        <v>83</v>
      </c>
      <c r="AB4379">
        <v>27485</v>
      </c>
      <c r="AC4379">
        <v>0.1</v>
      </c>
    </row>
    <row r="4380" spans="13:29" x14ac:dyDescent="0.35">
      <c r="M4380" t="s">
        <v>44</v>
      </c>
      <c r="N4380">
        <v>20499230</v>
      </c>
      <c r="O4380" t="s">
        <v>10</v>
      </c>
      <c r="P4380">
        <v>52.400682202972199</v>
      </c>
      <c r="Q4380">
        <v>4.9028784288718503</v>
      </c>
      <c r="R4380" t="s">
        <v>45</v>
      </c>
      <c r="S4380">
        <v>120</v>
      </c>
      <c r="T4380">
        <v>359</v>
      </c>
      <c r="U4380">
        <v>3</v>
      </c>
      <c r="V4380">
        <v>0.2</v>
      </c>
      <c r="W4380">
        <v>7</v>
      </c>
      <c r="X4380">
        <v>13783</v>
      </c>
      <c r="Y4380">
        <v>3</v>
      </c>
      <c r="Z4380" t="s">
        <v>78</v>
      </c>
      <c r="AA4380" t="s">
        <v>79</v>
      </c>
      <c r="AB4380">
        <v>43080</v>
      </c>
      <c r="AC4380">
        <v>0.1</v>
      </c>
    </row>
    <row r="4381" spans="13:29" x14ac:dyDescent="0.35">
      <c r="M4381" t="s">
        <v>44</v>
      </c>
      <c r="N4381">
        <v>20551693</v>
      </c>
      <c r="O4381" t="s">
        <v>10</v>
      </c>
      <c r="P4381">
        <v>52.387247477368199</v>
      </c>
      <c r="Q4381">
        <v>4.9273765767803201</v>
      </c>
      <c r="R4381" t="s">
        <v>45</v>
      </c>
      <c r="S4381">
        <v>125</v>
      </c>
      <c r="T4381">
        <v>353</v>
      </c>
      <c r="U4381">
        <v>11</v>
      </c>
      <c r="V4381">
        <v>0.74</v>
      </c>
      <c r="W4381">
        <v>3</v>
      </c>
      <c r="X4381">
        <v>13812</v>
      </c>
      <c r="Y4381">
        <v>3</v>
      </c>
      <c r="Z4381" t="s">
        <v>78</v>
      </c>
      <c r="AA4381" t="s">
        <v>79</v>
      </c>
      <c r="AB4381">
        <v>44125</v>
      </c>
      <c r="AC4381">
        <v>0.1</v>
      </c>
    </row>
    <row r="4382" spans="13:29" x14ac:dyDescent="0.35">
      <c r="M4382" t="s">
        <v>44</v>
      </c>
      <c r="N4382">
        <v>20738432</v>
      </c>
      <c r="O4382" t="s">
        <v>18</v>
      </c>
      <c r="P4382">
        <v>52.371230141217197</v>
      </c>
      <c r="Q4382">
        <v>4.9400072462812998</v>
      </c>
      <c r="R4382" t="s">
        <v>45</v>
      </c>
      <c r="S4382">
        <v>140</v>
      </c>
      <c r="T4382">
        <v>265</v>
      </c>
      <c r="U4382">
        <v>31</v>
      </c>
      <c r="V4382">
        <v>2.11</v>
      </c>
      <c r="W4382">
        <v>7</v>
      </c>
      <c r="X4382">
        <v>13941</v>
      </c>
      <c r="Y4382">
        <v>3</v>
      </c>
      <c r="Z4382" t="s">
        <v>66</v>
      </c>
      <c r="AA4382" t="s">
        <v>67</v>
      </c>
      <c r="AB4382">
        <v>37100</v>
      </c>
      <c r="AC4382">
        <v>0.1</v>
      </c>
    </row>
    <row r="4383" spans="13:29" x14ac:dyDescent="0.35">
      <c r="M4383" t="s">
        <v>44</v>
      </c>
      <c r="N4383">
        <v>20777486</v>
      </c>
      <c r="O4383" t="s">
        <v>10</v>
      </c>
      <c r="P4383">
        <v>52.385247520959098</v>
      </c>
      <c r="Q4383">
        <v>4.9147829832189496</v>
      </c>
      <c r="R4383" t="s">
        <v>45</v>
      </c>
      <c r="S4383">
        <v>100</v>
      </c>
      <c r="T4383">
        <v>118</v>
      </c>
      <c r="U4383">
        <v>18</v>
      </c>
      <c r="V4383">
        <v>1.32</v>
      </c>
      <c r="W4383">
        <v>245</v>
      </c>
      <c r="X4383">
        <v>13965</v>
      </c>
      <c r="Y4383">
        <v>3</v>
      </c>
      <c r="Z4383" t="s">
        <v>78</v>
      </c>
      <c r="AA4383" t="s">
        <v>79</v>
      </c>
      <c r="AB4383">
        <v>11800</v>
      </c>
      <c r="AC4383">
        <v>0.1</v>
      </c>
    </row>
    <row r="4384" spans="13:29" x14ac:dyDescent="0.35">
      <c r="M4384" t="s">
        <v>44</v>
      </c>
      <c r="N4384">
        <v>20832748</v>
      </c>
      <c r="O4384" t="s">
        <v>19</v>
      </c>
      <c r="P4384">
        <v>52.382658079409403</v>
      </c>
      <c r="Q4384">
        <v>4.8511287761040496</v>
      </c>
      <c r="R4384" t="s">
        <v>45</v>
      </c>
      <c r="S4384">
        <v>100</v>
      </c>
      <c r="T4384">
        <v>357</v>
      </c>
      <c r="U4384">
        <v>18</v>
      </c>
      <c r="V4384">
        <v>1.31</v>
      </c>
      <c r="W4384">
        <v>14</v>
      </c>
      <c r="X4384">
        <v>14013</v>
      </c>
      <c r="Y4384">
        <v>3</v>
      </c>
      <c r="Z4384" t="s">
        <v>62</v>
      </c>
      <c r="AA4384" t="s">
        <v>63</v>
      </c>
      <c r="AB4384">
        <v>35700</v>
      </c>
      <c r="AC4384">
        <v>0.1</v>
      </c>
    </row>
    <row r="4385" spans="13:29" x14ac:dyDescent="0.35">
      <c r="M4385" t="s">
        <v>44</v>
      </c>
      <c r="N4385">
        <v>20929469</v>
      </c>
      <c r="O4385" t="s">
        <v>19</v>
      </c>
      <c r="P4385">
        <v>52.380619182603297</v>
      </c>
      <c r="Q4385">
        <v>4.8562373617984802</v>
      </c>
      <c r="R4385" t="s">
        <v>45</v>
      </c>
      <c r="S4385">
        <v>175</v>
      </c>
      <c r="T4385">
        <v>352</v>
      </c>
      <c r="U4385">
        <v>12</v>
      </c>
      <c r="V4385">
        <v>0.9</v>
      </c>
      <c r="W4385">
        <v>83</v>
      </c>
      <c r="X4385">
        <v>14090</v>
      </c>
      <c r="Y4385">
        <v>3</v>
      </c>
      <c r="Z4385" t="s">
        <v>62</v>
      </c>
      <c r="AA4385" t="s">
        <v>63</v>
      </c>
      <c r="AB4385">
        <v>61600</v>
      </c>
      <c r="AC4385">
        <v>0.1</v>
      </c>
    </row>
    <row r="4386" spans="13:29" x14ac:dyDescent="0.35">
      <c r="M4386" t="s">
        <v>44</v>
      </c>
      <c r="N4386">
        <v>21073542</v>
      </c>
      <c r="O4386" t="s">
        <v>10</v>
      </c>
      <c r="P4386">
        <v>52.394179395192097</v>
      </c>
      <c r="Q4386">
        <v>4.9065976434985998</v>
      </c>
      <c r="R4386" t="s">
        <v>45</v>
      </c>
      <c r="S4386">
        <v>199</v>
      </c>
      <c r="T4386">
        <v>328</v>
      </c>
      <c r="U4386">
        <v>2</v>
      </c>
      <c r="V4386">
        <v>0.22</v>
      </c>
      <c r="W4386">
        <v>7</v>
      </c>
      <c r="X4386">
        <v>14208</v>
      </c>
      <c r="Y4386">
        <v>3</v>
      </c>
      <c r="Z4386" t="s">
        <v>78</v>
      </c>
      <c r="AA4386" t="s">
        <v>79</v>
      </c>
      <c r="AB4386">
        <v>65272</v>
      </c>
      <c r="AC4386">
        <v>0.1</v>
      </c>
    </row>
    <row r="4387" spans="13:29" x14ac:dyDescent="0.35">
      <c r="M4387" t="s">
        <v>44</v>
      </c>
      <c r="N4387">
        <v>21093374</v>
      </c>
      <c r="O4387" t="s">
        <v>10</v>
      </c>
      <c r="P4387">
        <v>52.393524688891198</v>
      </c>
      <c r="Q4387">
        <v>4.9073615546449396</v>
      </c>
      <c r="R4387" t="s">
        <v>45</v>
      </c>
      <c r="S4387">
        <v>250</v>
      </c>
      <c r="T4387">
        <v>363</v>
      </c>
      <c r="U4387">
        <v>8</v>
      </c>
      <c r="V4387">
        <v>0.59</v>
      </c>
      <c r="W4387">
        <v>12</v>
      </c>
      <c r="X4387">
        <v>14228</v>
      </c>
      <c r="Y4387">
        <v>3</v>
      </c>
      <c r="Z4387" t="s">
        <v>78</v>
      </c>
      <c r="AA4387" t="s">
        <v>79</v>
      </c>
      <c r="AB4387">
        <v>90750</v>
      </c>
      <c r="AC4387">
        <v>0.1</v>
      </c>
    </row>
    <row r="4388" spans="13:29" x14ac:dyDescent="0.35">
      <c r="M4388" t="s">
        <v>44</v>
      </c>
      <c r="N4388">
        <v>21114603</v>
      </c>
      <c r="O4388" t="s">
        <v>13</v>
      </c>
      <c r="P4388">
        <v>52.363708783522803</v>
      </c>
      <c r="Q4388">
        <v>4.9808443072282804</v>
      </c>
      <c r="R4388" t="s">
        <v>45</v>
      </c>
      <c r="S4388">
        <v>350</v>
      </c>
      <c r="T4388">
        <v>349</v>
      </c>
      <c r="U4388">
        <v>8</v>
      </c>
      <c r="V4388">
        <v>0.59</v>
      </c>
      <c r="W4388">
        <v>65</v>
      </c>
      <c r="X4388">
        <v>14245</v>
      </c>
      <c r="Y4388">
        <v>3</v>
      </c>
      <c r="Z4388" t="s">
        <v>86</v>
      </c>
      <c r="AA4388" t="s">
        <v>87</v>
      </c>
      <c r="AB4388">
        <v>122150</v>
      </c>
      <c r="AC4388">
        <v>0.1</v>
      </c>
    </row>
    <row r="4389" spans="13:29" x14ac:dyDescent="0.35">
      <c r="M4389" t="s">
        <v>44</v>
      </c>
      <c r="N4389">
        <v>21247283</v>
      </c>
      <c r="O4389" t="s">
        <v>17</v>
      </c>
      <c r="P4389">
        <v>52.371702536860099</v>
      </c>
      <c r="Q4389">
        <v>4.8283447862672304</v>
      </c>
      <c r="R4389" t="s">
        <v>45</v>
      </c>
      <c r="S4389">
        <v>95</v>
      </c>
      <c r="T4389">
        <v>222</v>
      </c>
      <c r="U4389">
        <v>1</v>
      </c>
      <c r="V4389">
        <v>0.08</v>
      </c>
      <c r="W4389">
        <v>12</v>
      </c>
      <c r="X4389">
        <v>14340</v>
      </c>
      <c r="Y4389">
        <v>3</v>
      </c>
      <c r="Z4389" t="s">
        <v>94</v>
      </c>
      <c r="AA4389" t="s">
        <v>95</v>
      </c>
      <c r="AB4389">
        <v>21090</v>
      </c>
      <c r="AC4389">
        <v>0.1</v>
      </c>
    </row>
    <row r="4390" spans="13:29" x14ac:dyDescent="0.35">
      <c r="M4390" t="s">
        <v>44</v>
      </c>
      <c r="N4390">
        <v>21247963</v>
      </c>
      <c r="O4390" t="s">
        <v>19</v>
      </c>
      <c r="P4390">
        <v>52.383166468883502</v>
      </c>
      <c r="Q4390">
        <v>4.8509142261179097</v>
      </c>
      <c r="R4390" t="s">
        <v>45</v>
      </c>
      <c r="S4390">
        <v>136</v>
      </c>
      <c r="T4390">
        <v>360</v>
      </c>
      <c r="U4390">
        <v>8</v>
      </c>
      <c r="V4390">
        <v>0.64</v>
      </c>
      <c r="W4390">
        <v>7</v>
      </c>
      <c r="X4390">
        <v>14341</v>
      </c>
      <c r="Y4390">
        <v>3</v>
      </c>
      <c r="Z4390" t="s">
        <v>62</v>
      </c>
      <c r="AA4390" t="s">
        <v>63</v>
      </c>
      <c r="AB4390">
        <v>48960</v>
      </c>
      <c r="AC4390">
        <v>0.1</v>
      </c>
    </row>
    <row r="4391" spans="13:29" x14ac:dyDescent="0.35">
      <c r="M4391" t="s">
        <v>44</v>
      </c>
      <c r="N4391">
        <v>21250804</v>
      </c>
      <c r="O4391" t="s">
        <v>13</v>
      </c>
      <c r="P4391">
        <v>52.375346164134299</v>
      </c>
      <c r="Q4391">
        <v>4.9642085746115701</v>
      </c>
      <c r="R4391" t="s">
        <v>45</v>
      </c>
      <c r="S4391">
        <v>110</v>
      </c>
      <c r="T4391">
        <v>347</v>
      </c>
      <c r="U4391">
        <v>24</v>
      </c>
      <c r="V4391">
        <v>1.75</v>
      </c>
      <c r="W4391">
        <v>13</v>
      </c>
      <c r="X4391">
        <v>14346</v>
      </c>
      <c r="Y4391">
        <v>3</v>
      </c>
      <c r="Z4391" t="s">
        <v>86</v>
      </c>
      <c r="AA4391" t="s">
        <v>87</v>
      </c>
      <c r="AB4391">
        <v>38170</v>
      </c>
      <c r="AC4391">
        <v>0.1</v>
      </c>
    </row>
    <row r="4392" spans="13:29" x14ac:dyDescent="0.35">
      <c r="M4392" t="s">
        <v>44</v>
      </c>
      <c r="N4392">
        <v>21294358</v>
      </c>
      <c r="O4392" t="s">
        <v>18</v>
      </c>
      <c r="P4392">
        <v>52.365265816679297</v>
      </c>
      <c r="Q4392">
        <v>4.9363426633044796</v>
      </c>
      <c r="R4392" t="s">
        <v>45</v>
      </c>
      <c r="S4392">
        <v>102</v>
      </c>
      <c r="T4392">
        <v>351</v>
      </c>
      <c r="U4392">
        <v>13</v>
      </c>
      <c r="V4392">
        <v>0.98</v>
      </c>
      <c r="W4392">
        <v>14</v>
      </c>
      <c r="X4392">
        <v>14386</v>
      </c>
      <c r="Y4392">
        <v>3</v>
      </c>
      <c r="Z4392" t="s">
        <v>66</v>
      </c>
      <c r="AA4392" t="s">
        <v>67</v>
      </c>
      <c r="AB4392">
        <v>35802</v>
      </c>
      <c r="AC4392">
        <v>0.1</v>
      </c>
    </row>
    <row r="4393" spans="13:29" x14ac:dyDescent="0.35">
      <c r="M4393" t="s">
        <v>44</v>
      </c>
      <c r="N4393">
        <v>21345715</v>
      </c>
      <c r="O4393" t="s">
        <v>20</v>
      </c>
      <c r="P4393">
        <v>52.366366841635298</v>
      </c>
      <c r="Q4393">
        <v>4.8423886652284596</v>
      </c>
      <c r="R4393" t="s">
        <v>45</v>
      </c>
      <c r="S4393">
        <v>200</v>
      </c>
      <c r="T4393">
        <v>301</v>
      </c>
      <c r="U4393">
        <v>17</v>
      </c>
      <c r="V4393">
        <v>1.24</v>
      </c>
      <c r="W4393">
        <v>8</v>
      </c>
      <c r="X4393">
        <v>14420</v>
      </c>
      <c r="Y4393">
        <v>3</v>
      </c>
      <c r="Z4393" t="s">
        <v>70</v>
      </c>
      <c r="AA4393" t="s">
        <v>71</v>
      </c>
      <c r="AB4393">
        <v>60200</v>
      </c>
      <c r="AC4393">
        <v>0.1</v>
      </c>
    </row>
    <row r="4394" spans="13:29" x14ac:dyDescent="0.35">
      <c r="M4394" t="s">
        <v>44</v>
      </c>
      <c r="N4394">
        <v>21410723</v>
      </c>
      <c r="O4394" t="s">
        <v>23</v>
      </c>
      <c r="P4394">
        <v>52.393648795927298</v>
      </c>
      <c r="Q4394">
        <v>4.9329427922479301</v>
      </c>
      <c r="R4394" t="s">
        <v>45</v>
      </c>
      <c r="S4394">
        <v>145</v>
      </c>
      <c r="T4394">
        <v>343</v>
      </c>
      <c r="U4394">
        <v>7</v>
      </c>
      <c r="V4394">
        <v>0.56999999999999995</v>
      </c>
      <c r="W4394">
        <v>5</v>
      </c>
      <c r="X4394">
        <v>14487</v>
      </c>
      <c r="Y4394">
        <v>3</v>
      </c>
      <c r="Z4394" t="s">
        <v>76</v>
      </c>
      <c r="AA4394" t="s">
        <v>77</v>
      </c>
      <c r="AB4394">
        <v>49735</v>
      </c>
      <c r="AC4394">
        <v>0.1</v>
      </c>
    </row>
    <row r="4395" spans="13:29" x14ac:dyDescent="0.35">
      <c r="M4395" t="s">
        <v>44</v>
      </c>
      <c r="N4395">
        <v>21548674</v>
      </c>
      <c r="O4395" t="s">
        <v>18</v>
      </c>
      <c r="P4395">
        <v>52.363577096455003</v>
      </c>
      <c r="Q4395">
        <v>4.9325282247112696</v>
      </c>
      <c r="R4395" t="s">
        <v>45</v>
      </c>
      <c r="S4395">
        <v>119</v>
      </c>
      <c r="T4395">
        <v>364</v>
      </c>
      <c r="U4395">
        <v>18</v>
      </c>
      <c r="V4395">
        <v>1.39</v>
      </c>
      <c r="W4395">
        <v>11</v>
      </c>
      <c r="X4395">
        <v>14585</v>
      </c>
      <c r="Y4395">
        <v>3</v>
      </c>
      <c r="Z4395" t="s">
        <v>66</v>
      </c>
      <c r="AA4395" t="s">
        <v>67</v>
      </c>
      <c r="AB4395">
        <v>43316</v>
      </c>
      <c r="AC4395">
        <v>0.1</v>
      </c>
    </row>
    <row r="4396" spans="13:29" x14ac:dyDescent="0.35">
      <c r="M4396" t="s">
        <v>44</v>
      </c>
      <c r="N4396">
        <v>21556341</v>
      </c>
      <c r="O4396" t="s">
        <v>10</v>
      </c>
      <c r="P4396">
        <v>52.393460050364297</v>
      </c>
      <c r="Q4396">
        <v>4.92566061343984</v>
      </c>
      <c r="R4396" t="s">
        <v>45</v>
      </c>
      <c r="S4396">
        <v>150</v>
      </c>
      <c r="T4396">
        <v>356</v>
      </c>
      <c r="U4396">
        <v>2</v>
      </c>
      <c r="V4396">
        <v>0.18</v>
      </c>
      <c r="W4396">
        <v>123</v>
      </c>
      <c r="X4396">
        <v>14593</v>
      </c>
      <c r="Y4396">
        <v>3</v>
      </c>
      <c r="Z4396" t="s">
        <v>78</v>
      </c>
      <c r="AA4396" t="s">
        <v>79</v>
      </c>
      <c r="AB4396">
        <v>53400</v>
      </c>
      <c r="AC4396">
        <v>0.1</v>
      </c>
    </row>
    <row r="4397" spans="13:29" x14ac:dyDescent="0.35">
      <c r="M4397" t="s">
        <v>44</v>
      </c>
      <c r="N4397">
        <v>21578338</v>
      </c>
      <c r="O4397" t="s">
        <v>10</v>
      </c>
      <c r="P4397">
        <v>52.394936916365097</v>
      </c>
      <c r="Q4397">
        <v>4.9157258269547599</v>
      </c>
      <c r="R4397" t="s">
        <v>45</v>
      </c>
      <c r="S4397">
        <v>180</v>
      </c>
      <c r="T4397">
        <v>311</v>
      </c>
      <c r="U4397">
        <v>10</v>
      </c>
      <c r="V4397">
        <v>0.78</v>
      </c>
      <c r="W4397">
        <v>217</v>
      </c>
      <c r="X4397">
        <v>14626</v>
      </c>
      <c r="Y4397">
        <v>3</v>
      </c>
      <c r="Z4397" t="s">
        <v>78</v>
      </c>
      <c r="AA4397" t="s">
        <v>79</v>
      </c>
      <c r="AB4397">
        <v>55980</v>
      </c>
      <c r="AC4397">
        <v>0.1</v>
      </c>
    </row>
    <row r="4398" spans="13:29" x14ac:dyDescent="0.35">
      <c r="M4398" t="s">
        <v>44</v>
      </c>
      <c r="N4398">
        <v>21580271</v>
      </c>
      <c r="O4398" t="s">
        <v>19</v>
      </c>
      <c r="P4398">
        <v>52.376775305426399</v>
      </c>
      <c r="Q4398">
        <v>4.84813137018799</v>
      </c>
      <c r="R4398" t="s">
        <v>45</v>
      </c>
      <c r="S4398">
        <v>175</v>
      </c>
      <c r="T4398">
        <v>290</v>
      </c>
      <c r="U4398">
        <v>12</v>
      </c>
      <c r="V4398">
        <v>0.99</v>
      </c>
      <c r="W4398">
        <v>77</v>
      </c>
      <c r="X4398">
        <v>14630</v>
      </c>
      <c r="Y4398">
        <v>3</v>
      </c>
      <c r="Z4398" t="s">
        <v>62</v>
      </c>
      <c r="AA4398" t="s">
        <v>63</v>
      </c>
      <c r="AB4398">
        <v>50750</v>
      </c>
      <c r="AC4398">
        <v>0.1</v>
      </c>
    </row>
    <row r="4399" spans="13:29" x14ac:dyDescent="0.35">
      <c r="M4399" t="s">
        <v>44</v>
      </c>
      <c r="N4399">
        <v>21595061</v>
      </c>
      <c r="O4399" t="s">
        <v>17</v>
      </c>
      <c r="P4399">
        <v>52.382660419783001</v>
      </c>
      <c r="Q4399">
        <v>4.8362070300164302</v>
      </c>
      <c r="R4399" t="s">
        <v>45</v>
      </c>
      <c r="S4399">
        <v>199</v>
      </c>
      <c r="T4399">
        <v>285</v>
      </c>
      <c r="U4399">
        <v>18</v>
      </c>
      <c r="V4399">
        <v>1.47</v>
      </c>
      <c r="W4399">
        <v>132</v>
      </c>
      <c r="X4399">
        <v>14645</v>
      </c>
      <c r="Y4399">
        <v>3</v>
      </c>
      <c r="Z4399" t="s">
        <v>94</v>
      </c>
      <c r="AA4399" t="s">
        <v>95</v>
      </c>
      <c r="AB4399">
        <v>56715</v>
      </c>
      <c r="AC4399">
        <v>0.1</v>
      </c>
    </row>
    <row r="4400" spans="13:29" x14ac:dyDescent="0.35">
      <c r="M4400" t="s">
        <v>44</v>
      </c>
      <c r="N4400">
        <v>21673084</v>
      </c>
      <c r="O4400" t="s">
        <v>19</v>
      </c>
      <c r="P4400">
        <v>52.379328020047097</v>
      </c>
      <c r="Q4400">
        <v>4.8479354092804403</v>
      </c>
      <c r="R4400" t="s">
        <v>45</v>
      </c>
      <c r="S4400">
        <v>115</v>
      </c>
      <c r="T4400">
        <v>361</v>
      </c>
      <c r="U4400">
        <v>11</v>
      </c>
      <c r="V4400">
        <v>0.86</v>
      </c>
      <c r="W4400">
        <v>11</v>
      </c>
      <c r="X4400">
        <v>14709</v>
      </c>
      <c r="Y4400">
        <v>3</v>
      </c>
      <c r="Z4400" t="s">
        <v>62</v>
      </c>
      <c r="AA4400" t="s">
        <v>63</v>
      </c>
      <c r="AB4400">
        <v>41515</v>
      </c>
      <c r="AC4400">
        <v>0.1</v>
      </c>
    </row>
    <row r="4401" spans="13:29" x14ac:dyDescent="0.35">
      <c r="M4401" t="s">
        <v>44</v>
      </c>
      <c r="N4401">
        <v>21733013</v>
      </c>
      <c r="O4401" t="s">
        <v>24</v>
      </c>
      <c r="P4401">
        <v>52.363516602182102</v>
      </c>
      <c r="Q4401">
        <v>4.8030738168989</v>
      </c>
      <c r="R4401" t="s">
        <v>45</v>
      </c>
      <c r="S4401">
        <v>95</v>
      </c>
      <c r="T4401">
        <v>167</v>
      </c>
      <c r="U4401">
        <v>7</v>
      </c>
      <c r="V4401">
        <v>0.59</v>
      </c>
      <c r="W4401">
        <v>108</v>
      </c>
      <c r="X4401">
        <v>14760</v>
      </c>
      <c r="Y4401">
        <v>3</v>
      </c>
      <c r="Z4401" t="s">
        <v>84</v>
      </c>
      <c r="AA4401" t="s">
        <v>85</v>
      </c>
      <c r="AB4401">
        <v>15865</v>
      </c>
      <c r="AC4401">
        <v>0.1</v>
      </c>
    </row>
    <row r="4402" spans="13:29" x14ac:dyDescent="0.35">
      <c r="M4402" t="s">
        <v>44</v>
      </c>
      <c r="N4402">
        <v>21779417</v>
      </c>
      <c r="O4402" t="s">
        <v>9</v>
      </c>
      <c r="P4402">
        <v>52.360477259124799</v>
      </c>
      <c r="Q4402">
        <v>4.92358656584409</v>
      </c>
      <c r="R4402" t="s">
        <v>45</v>
      </c>
      <c r="S4402">
        <v>145</v>
      </c>
      <c r="T4402">
        <v>283</v>
      </c>
      <c r="U4402">
        <v>19</v>
      </c>
      <c r="V4402">
        <v>1.57</v>
      </c>
      <c r="W4402">
        <v>270</v>
      </c>
      <c r="X4402">
        <v>14804</v>
      </c>
      <c r="Y4402">
        <v>3</v>
      </c>
      <c r="Z4402" t="s">
        <v>64</v>
      </c>
      <c r="AA4402" t="s">
        <v>65</v>
      </c>
      <c r="AB4402">
        <v>41035</v>
      </c>
      <c r="AC4402">
        <v>0.1</v>
      </c>
    </row>
    <row r="4403" spans="13:29" x14ac:dyDescent="0.35">
      <c r="M4403" t="s">
        <v>44</v>
      </c>
      <c r="N4403">
        <v>21841628</v>
      </c>
      <c r="O4403" t="s">
        <v>18</v>
      </c>
      <c r="P4403">
        <v>52.361927044999803</v>
      </c>
      <c r="Q4403">
        <v>4.9372309425276901</v>
      </c>
      <c r="R4403" t="s">
        <v>45</v>
      </c>
      <c r="S4403">
        <v>175</v>
      </c>
      <c r="T4403">
        <v>45</v>
      </c>
      <c r="U4403">
        <v>2</v>
      </c>
      <c r="V4403">
        <v>0.18</v>
      </c>
      <c r="W4403">
        <v>326</v>
      </c>
      <c r="X4403">
        <v>14859</v>
      </c>
      <c r="Y4403">
        <v>3</v>
      </c>
      <c r="Z4403" t="s">
        <v>66</v>
      </c>
      <c r="AA4403" t="s">
        <v>67</v>
      </c>
      <c r="AB4403">
        <v>7875</v>
      </c>
      <c r="AC4403">
        <v>0.1</v>
      </c>
    </row>
    <row r="4404" spans="13:29" x14ac:dyDescent="0.35">
      <c r="M4404" t="s">
        <v>44</v>
      </c>
      <c r="N4404">
        <v>21928993</v>
      </c>
      <c r="O4404" t="s">
        <v>22</v>
      </c>
      <c r="P4404">
        <v>52.410736257910202</v>
      </c>
      <c r="Q4404">
        <v>4.9004793420730701</v>
      </c>
      <c r="R4404" t="s">
        <v>45</v>
      </c>
      <c r="S4404">
        <v>120</v>
      </c>
      <c r="T4404">
        <v>42</v>
      </c>
      <c r="U4404">
        <v>6</v>
      </c>
      <c r="V4404">
        <v>0.54</v>
      </c>
      <c r="W4404">
        <v>31</v>
      </c>
      <c r="X4404">
        <v>14933</v>
      </c>
      <c r="Y4404">
        <v>3</v>
      </c>
      <c r="Z4404" t="s">
        <v>80</v>
      </c>
      <c r="AA4404" t="s">
        <v>81</v>
      </c>
      <c r="AB4404">
        <v>5040</v>
      </c>
      <c r="AC4404">
        <v>0.1</v>
      </c>
    </row>
    <row r="4405" spans="13:29" x14ac:dyDescent="0.35">
      <c r="M4405" t="s">
        <v>44</v>
      </c>
      <c r="N4405">
        <v>21993102</v>
      </c>
      <c r="O4405" t="s">
        <v>20</v>
      </c>
      <c r="P4405">
        <v>52.364591658865997</v>
      </c>
      <c r="Q4405">
        <v>4.8388106337470003</v>
      </c>
      <c r="R4405" t="s">
        <v>45</v>
      </c>
      <c r="S4405">
        <v>89</v>
      </c>
      <c r="T4405">
        <v>329</v>
      </c>
      <c r="U4405">
        <v>16</v>
      </c>
      <c r="V4405">
        <v>1.41</v>
      </c>
      <c r="W4405">
        <v>28</v>
      </c>
      <c r="X4405">
        <v>15002</v>
      </c>
      <c r="Y4405">
        <v>3</v>
      </c>
      <c r="Z4405" t="s">
        <v>70</v>
      </c>
      <c r="AA4405" t="s">
        <v>71</v>
      </c>
      <c r="AB4405">
        <v>29281</v>
      </c>
      <c r="AC4405">
        <v>0.1</v>
      </c>
    </row>
    <row r="4406" spans="13:29" x14ac:dyDescent="0.35">
      <c r="M4406" t="s">
        <v>44</v>
      </c>
      <c r="N4406">
        <v>22022505</v>
      </c>
      <c r="O4406" t="s">
        <v>9</v>
      </c>
      <c r="P4406">
        <v>52.356259795137397</v>
      </c>
      <c r="Q4406">
        <v>4.9263338339952796</v>
      </c>
      <c r="R4406" t="s">
        <v>45</v>
      </c>
      <c r="S4406">
        <v>100</v>
      </c>
      <c r="T4406">
        <v>362</v>
      </c>
      <c r="U4406">
        <v>1</v>
      </c>
      <c r="V4406">
        <v>0.09</v>
      </c>
      <c r="W4406">
        <v>5</v>
      </c>
      <c r="X4406">
        <v>15019</v>
      </c>
      <c r="Y4406">
        <v>3</v>
      </c>
      <c r="Z4406" t="s">
        <v>64</v>
      </c>
      <c r="AA4406" t="s">
        <v>65</v>
      </c>
      <c r="AB4406">
        <v>36200</v>
      </c>
      <c r="AC4406">
        <v>0.1</v>
      </c>
    </row>
    <row r="4407" spans="13:29" x14ac:dyDescent="0.35">
      <c r="M4407" t="s">
        <v>44</v>
      </c>
      <c r="N4407">
        <v>22081165</v>
      </c>
      <c r="O4407" t="s">
        <v>9</v>
      </c>
      <c r="P4407">
        <v>52.360979800149103</v>
      </c>
      <c r="Q4407">
        <v>4.9257484933961297</v>
      </c>
      <c r="R4407" t="s">
        <v>45</v>
      </c>
      <c r="S4407">
        <v>90</v>
      </c>
      <c r="T4407">
        <v>286</v>
      </c>
      <c r="U4407">
        <v>3</v>
      </c>
      <c r="V4407">
        <v>0.62</v>
      </c>
      <c r="W4407">
        <v>9</v>
      </c>
      <c r="X4407">
        <v>15061</v>
      </c>
      <c r="Y4407">
        <v>3</v>
      </c>
      <c r="Z4407" t="s">
        <v>64</v>
      </c>
      <c r="AA4407" t="s">
        <v>65</v>
      </c>
      <c r="AB4407">
        <v>25740</v>
      </c>
      <c r="AC4407">
        <v>0.1</v>
      </c>
    </row>
    <row r="4408" spans="13:29" x14ac:dyDescent="0.35">
      <c r="M4408" t="s">
        <v>44</v>
      </c>
      <c r="N4408">
        <v>97476</v>
      </c>
      <c r="O4408" t="s">
        <v>8</v>
      </c>
      <c r="P4408">
        <v>52.356374668963497</v>
      </c>
      <c r="Q4408">
        <v>4.8657930294918899</v>
      </c>
      <c r="R4408" t="s">
        <v>45</v>
      </c>
      <c r="S4408">
        <v>115</v>
      </c>
      <c r="T4408">
        <v>363</v>
      </c>
      <c r="U4408">
        <v>46</v>
      </c>
      <c r="V4408">
        <v>0.5</v>
      </c>
      <c r="W4408">
        <v>3</v>
      </c>
      <c r="X4408">
        <v>60</v>
      </c>
      <c r="Y4408">
        <v>3</v>
      </c>
      <c r="Z4408" t="s">
        <v>74</v>
      </c>
      <c r="AA4408" t="s">
        <v>75</v>
      </c>
      <c r="AB4408">
        <v>41745</v>
      </c>
      <c r="AC4408">
        <v>0.1</v>
      </c>
    </row>
    <row r="4409" spans="13:29" x14ac:dyDescent="0.35">
      <c r="M4409" t="s">
        <v>44</v>
      </c>
      <c r="N4409">
        <v>440992</v>
      </c>
      <c r="O4409" t="s">
        <v>8</v>
      </c>
      <c r="P4409">
        <v>52.342785994129301</v>
      </c>
      <c r="Q4409">
        <v>4.8498486512549901</v>
      </c>
      <c r="R4409" t="s">
        <v>45</v>
      </c>
      <c r="S4409">
        <v>150</v>
      </c>
      <c r="T4409">
        <v>324</v>
      </c>
      <c r="U4409">
        <v>92</v>
      </c>
      <c r="V4409">
        <v>1.1599999999999999</v>
      </c>
      <c r="W4409">
        <v>42</v>
      </c>
      <c r="X4409">
        <v>235</v>
      </c>
      <c r="Y4409">
        <v>3</v>
      </c>
      <c r="Z4409" t="s">
        <v>74</v>
      </c>
      <c r="AA4409" t="s">
        <v>75</v>
      </c>
      <c r="AB4409">
        <v>48600</v>
      </c>
      <c r="AC4409">
        <v>0.1</v>
      </c>
    </row>
    <row r="4410" spans="13:29" x14ac:dyDescent="0.35">
      <c r="M4410" t="s">
        <v>44</v>
      </c>
      <c r="N4410">
        <v>532727</v>
      </c>
      <c r="O4410" t="s">
        <v>8</v>
      </c>
      <c r="P4410">
        <v>52.3539785581751</v>
      </c>
      <c r="Q4410">
        <v>4.8487560271724996</v>
      </c>
      <c r="R4410" t="s">
        <v>45</v>
      </c>
      <c r="S4410">
        <v>170</v>
      </c>
      <c r="T4410">
        <v>90</v>
      </c>
      <c r="U4410">
        <v>22</v>
      </c>
      <c r="V4410">
        <v>0.35</v>
      </c>
      <c r="W4410">
        <v>339</v>
      </c>
      <c r="X4410">
        <v>287</v>
      </c>
      <c r="Y4410">
        <v>3</v>
      </c>
      <c r="Z4410" t="s">
        <v>74</v>
      </c>
      <c r="AA4410" t="s">
        <v>75</v>
      </c>
      <c r="AB4410">
        <v>15300</v>
      </c>
      <c r="AC4410">
        <v>0.1</v>
      </c>
    </row>
    <row r="4411" spans="13:29" x14ac:dyDescent="0.35">
      <c r="M4411" t="s">
        <v>44</v>
      </c>
      <c r="N4411">
        <v>584258</v>
      </c>
      <c r="O4411" t="s">
        <v>8</v>
      </c>
      <c r="P4411">
        <v>52.353715768351698</v>
      </c>
      <c r="Q4411">
        <v>4.8557899093033097</v>
      </c>
      <c r="R4411" t="s">
        <v>45</v>
      </c>
      <c r="S4411">
        <v>139</v>
      </c>
      <c r="T4411">
        <v>9</v>
      </c>
      <c r="U4411">
        <v>8</v>
      </c>
      <c r="V4411">
        <v>0.18</v>
      </c>
      <c r="W4411">
        <v>361</v>
      </c>
      <c r="X4411">
        <v>334</v>
      </c>
      <c r="Y4411">
        <v>3</v>
      </c>
      <c r="Z4411" t="s">
        <v>74</v>
      </c>
      <c r="AA4411" t="s">
        <v>75</v>
      </c>
      <c r="AB4411">
        <v>1251</v>
      </c>
      <c r="AC4411">
        <v>0.1</v>
      </c>
    </row>
    <row r="4412" spans="13:29" x14ac:dyDescent="0.35">
      <c r="M4412" t="s">
        <v>44</v>
      </c>
      <c r="N4412">
        <v>705509</v>
      </c>
      <c r="O4412" t="s">
        <v>8</v>
      </c>
      <c r="P4412">
        <v>52.352947033258303</v>
      </c>
      <c r="Q4412">
        <v>4.8738992795324103</v>
      </c>
      <c r="R4412" t="s">
        <v>45</v>
      </c>
      <c r="S4412">
        <v>97</v>
      </c>
      <c r="T4412">
        <v>68</v>
      </c>
      <c r="U4412">
        <v>195</v>
      </c>
      <c r="V4412">
        <v>2.77</v>
      </c>
      <c r="W4412">
        <v>169</v>
      </c>
      <c r="X4412">
        <v>458</v>
      </c>
      <c r="Y4412">
        <v>3</v>
      </c>
      <c r="Z4412" t="s">
        <v>74</v>
      </c>
      <c r="AA4412" t="s">
        <v>75</v>
      </c>
      <c r="AB4412">
        <v>6596</v>
      </c>
      <c r="AC4412">
        <v>0.1</v>
      </c>
    </row>
    <row r="4413" spans="13:29" x14ac:dyDescent="0.35">
      <c r="M4413" t="s">
        <v>44</v>
      </c>
      <c r="N4413">
        <v>771217</v>
      </c>
      <c r="O4413" t="s">
        <v>8</v>
      </c>
      <c r="P4413">
        <v>52.340747103702398</v>
      </c>
      <c r="Q4413">
        <v>4.8502393484850197</v>
      </c>
      <c r="R4413" t="s">
        <v>45</v>
      </c>
      <c r="S4413">
        <v>340</v>
      </c>
      <c r="T4413">
        <v>361</v>
      </c>
      <c r="U4413">
        <v>9</v>
      </c>
      <c r="V4413">
        <v>0.25</v>
      </c>
      <c r="W4413">
        <v>7</v>
      </c>
      <c r="X4413">
        <v>530</v>
      </c>
      <c r="Y4413">
        <v>3</v>
      </c>
      <c r="Z4413" t="s">
        <v>74</v>
      </c>
      <c r="AA4413" t="s">
        <v>75</v>
      </c>
      <c r="AB4413">
        <v>122740</v>
      </c>
      <c r="AC4413">
        <v>0.1</v>
      </c>
    </row>
    <row r="4414" spans="13:29" x14ac:dyDescent="0.35">
      <c r="M4414" t="s">
        <v>44</v>
      </c>
      <c r="N4414">
        <v>816940</v>
      </c>
      <c r="O4414" t="s">
        <v>8</v>
      </c>
      <c r="P4414">
        <v>52.352930535105997</v>
      </c>
      <c r="Q4414">
        <v>4.8554587754840002</v>
      </c>
      <c r="R4414" t="s">
        <v>45</v>
      </c>
      <c r="S4414">
        <v>100</v>
      </c>
      <c r="T4414">
        <v>361</v>
      </c>
      <c r="U4414">
        <v>51</v>
      </c>
      <c r="V4414">
        <v>0.75</v>
      </c>
      <c r="W4414">
        <v>1</v>
      </c>
      <c r="X4414">
        <v>576</v>
      </c>
      <c r="Y4414">
        <v>3</v>
      </c>
      <c r="Z4414" t="s">
        <v>74</v>
      </c>
      <c r="AA4414" t="s">
        <v>75</v>
      </c>
      <c r="AB4414">
        <v>36100</v>
      </c>
      <c r="AC4414">
        <v>0.1</v>
      </c>
    </row>
    <row r="4415" spans="13:29" x14ac:dyDescent="0.35">
      <c r="M4415" t="s">
        <v>44</v>
      </c>
      <c r="N4415">
        <v>836161</v>
      </c>
      <c r="O4415" t="s">
        <v>8</v>
      </c>
      <c r="P4415">
        <v>52.3466235548361</v>
      </c>
      <c r="Q4415">
        <v>4.8655204498889102</v>
      </c>
      <c r="R4415" t="s">
        <v>45</v>
      </c>
      <c r="S4415">
        <v>90</v>
      </c>
      <c r="T4415">
        <v>230</v>
      </c>
      <c r="U4415">
        <v>21</v>
      </c>
      <c r="V4415">
        <v>0.52</v>
      </c>
      <c r="W4415">
        <v>18</v>
      </c>
      <c r="X4415">
        <v>599</v>
      </c>
      <c r="Y4415">
        <v>3</v>
      </c>
      <c r="Z4415" t="s">
        <v>74</v>
      </c>
      <c r="AA4415" t="s">
        <v>75</v>
      </c>
      <c r="AB4415">
        <v>20700</v>
      </c>
      <c r="AC4415">
        <v>0.1</v>
      </c>
    </row>
    <row r="4416" spans="13:29" x14ac:dyDescent="0.35">
      <c r="M4416" t="s">
        <v>44</v>
      </c>
      <c r="N4416">
        <v>1041309</v>
      </c>
      <c r="O4416" t="s">
        <v>8</v>
      </c>
      <c r="P4416">
        <v>52.352578896158498</v>
      </c>
      <c r="Q4416">
        <v>4.88209943024194</v>
      </c>
      <c r="R4416" t="s">
        <v>45</v>
      </c>
      <c r="S4416">
        <v>200</v>
      </c>
      <c r="T4416">
        <v>23</v>
      </c>
      <c r="U4416">
        <v>42</v>
      </c>
      <c r="V4416">
        <v>0.62</v>
      </c>
      <c r="W4416">
        <v>161</v>
      </c>
      <c r="X4416">
        <v>756</v>
      </c>
      <c r="Y4416">
        <v>3</v>
      </c>
      <c r="Z4416" t="s">
        <v>74</v>
      </c>
      <c r="AA4416" t="s">
        <v>75</v>
      </c>
      <c r="AB4416">
        <v>4600</v>
      </c>
      <c r="AC4416">
        <v>0.1</v>
      </c>
    </row>
    <row r="4417" spans="13:29" x14ac:dyDescent="0.35">
      <c r="M4417" t="s">
        <v>44</v>
      </c>
      <c r="N4417">
        <v>1267051</v>
      </c>
      <c r="O4417" t="s">
        <v>8</v>
      </c>
      <c r="P4417">
        <v>52.350730073688197</v>
      </c>
      <c r="Q4417">
        <v>4.8519086974180103</v>
      </c>
      <c r="R4417" t="s">
        <v>45</v>
      </c>
      <c r="S4417">
        <v>75</v>
      </c>
      <c r="T4417">
        <v>209</v>
      </c>
      <c r="U4417">
        <v>11</v>
      </c>
      <c r="V4417">
        <v>0.2</v>
      </c>
      <c r="W4417">
        <v>158</v>
      </c>
      <c r="X4417">
        <v>935</v>
      </c>
      <c r="Y4417">
        <v>3</v>
      </c>
      <c r="Z4417" t="s">
        <v>74</v>
      </c>
      <c r="AA4417" t="s">
        <v>75</v>
      </c>
      <c r="AB4417">
        <v>15675</v>
      </c>
      <c r="AC4417">
        <v>0.1</v>
      </c>
    </row>
    <row r="4418" spans="13:29" x14ac:dyDescent="0.35">
      <c r="M4418" t="s">
        <v>44</v>
      </c>
      <c r="N4418">
        <v>2070211</v>
      </c>
      <c r="O4418" t="s">
        <v>8</v>
      </c>
      <c r="P4418">
        <v>52.3518423831107</v>
      </c>
      <c r="Q4418">
        <v>4.8488928811700402</v>
      </c>
      <c r="R4418" t="s">
        <v>45</v>
      </c>
      <c r="S4418">
        <v>200</v>
      </c>
      <c r="T4418">
        <v>333</v>
      </c>
      <c r="U4418">
        <v>123</v>
      </c>
      <c r="V4418">
        <v>2.0499999999999998</v>
      </c>
      <c r="W4418">
        <v>108</v>
      </c>
      <c r="X4418">
        <v>1443</v>
      </c>
      <c r="Y4418">
        <v>3</v>
      </c>
      <c r="Z4418" t="s">
        <v>74</v>
      </c>
      <c r="AA4418" t="s">
        <v>75</v>
      </c>
      <c r="AB4418">
        <v>66600</v>
      </c>
      <c r="AC4418">
        <v>0.1</v>
      </c>
    </row>
    <row r="4419" spans="13:29" x14ac:dyDescent="0.35">
      <c r="M4419" t="s">
        <v>44</v>
      </c>
      <c r="N4419">
        <v>2144304</v>
      </c>
      <c r="O4419" t="s">
        <v>8</v>
      </c>
      <c r="P4419">
        <v>52.354610062946897</v>
      </c>
      <c r="Q4419">
        <v>4.8754784386234098</v>
      </c>
      <c r="R4419" t="s">
        <v>45</v>
      </c>
      <c r="S4419">
        <v>418</v>
      </c>
      <c r="T4419">
        <v>352</v>
      </c>
      <c r="U4419">
        <v>14</v>
      </c>
      <c r="V4419">
        <v>0.34</v>
      </c>
      <c r="W4419">
        <v>11</v>
      </c>
      <c r="X4419">
        <v>1489</v>
      </c>
      <c r="Y4419">
        <v>3</v>
      </c>
      <c r="Z4419" t="s">
        <v>74</v>
      </c>
      <c r="AA4419" t="s">
        <v>75</v>
      </c>
      <c r="AB4419">
        <v>147136</v>
      </c>
      <c r="AC4419">
        <v>0.1</v>
      </c>
    </row>
    <row r="4420" spans="13:29" x14ac:dyDescent="0.35">
      <c r="M4420" t="s">
        <v>44</v>
      </c>
      <c r="N4420">
        <v>2290605</v>
      </c>
      <c r="O4420" t="s">
        <v>8</v>
      </c>
      <c r="P4420">
        <v>52.344598941463701</v>
      </c>
      <c r="Q4420">
        <v>4.8682901190783996</v>
      </c>
      <c r="R4420" t="s">
        <v>45</v>
      </c>
      <c r="S4420">
        <v>175</v>
      </c>
      <c r="T4420">
        <v>30</v>
      </c>
      <c r="U4420">
        <v>35</v>
      </c>
      <c r="V4420">
        <v>0.62</v>
      </c>
      <c r="W4420">
        <v>308</v>
      </c>
      <c r="X4420">
        <v>1549</v>
      </c>
      <c r="Y4420">
        <v>3</v>
      </c>
      <c r="Z4420" t="s">
        <v>74</v>
      </c>
      <c r="AA4420" t="s">
        <v>75</v>
      </c>
      <c r="AB4420">
        <v>5250</v>
      </c>
      <c r="AC4420">
        <v>0.1</v>
      </c>
    </row>
    <row r="4421" spans="13:29" x14ac:dyDescent="0.35">
      <c r="M4421" t="s">
        <v>44</v>
      </c>
      <c r="N4421">
        <v>2372749</v>
      </c>
      <c r="O4421" t="s">
        <v>8</v>
      </c>
      <c r="P4421">
        <v>52.354931777666003</v>
      </c>
      <c r="Q4421">
        <v>4.8551252555066</v>
      </c>
      <c r="R4421" t="s">
        <v>45</v>
      </c>
      <c r="S4421">
        <v>250</v>
      </c>
      <c r="T4421">
        <v>11</v>
      </c>
      <c r="U4421">
        <v>17</v>
      </c>
      <c r="V4421">
        <v>0.35</v>
      </c>
      <c r="W4421">
        <v>354</v>
      </c>
      <c r="X4421">
        <v>1581</v>
      </c>
      <c r="Y4421">
        <v>3</v>
      </c>
      <c r="Z4421" t="s">
        <v>74</v>
      </c>
      <c r="AA4421" t="s">
        <v>75</v>
      </c>
      <c r="AB4421">
        <v>2750</v>
      </c>
      <c r="AC4421">
        <v>0.1</v>
      </c>
    </row>
    <row r="4422" spans="13:29" x14ac:dyDescent="0.35">
      <c r="M4422" t="s">
        <v>44</v>
      </c>
      <c r="N4422">
        <v>2805366</v>
      </c>
      <c r="O4422" t="s">
        <v>8</v>
      </c>
      <c r="P4422">
        <v>52.345002237743103</v>
      </c>
      <c r="Q4422">
        <v>4.8644205159162599</v>
      </c>
      <c r="R4422" t="s">
        <v>45</v>
      </c>
      <c r="S4422">
        <v>113</v>
      </c>
      <c r="T4422">
        <v>244</v>
      </c>
      <c r="U4422">
        <v>38</v>
      </c>
      <c r="V4422">
        <v>0.69</v>
      </c>
      <c r="W4422">
        <v>22</v>
      </c>
      <c r="X4422">
        <v>1788</v>
      </c>
      <c r="Y4422">
        <v>3</v>
      </c>
      <c r="Z4422" t="s">
        <v>74</v>
      </c>
      <c r="AA4422" t="s">
        <v>75</v>
      </c>
      <c r="AB4422">
        <v>27572</v>
      </c>
      <c r="AC4422">
        <v>0.1</v>
      </c>
    </row>
    <row r="4423" spans="13:29" x14ac:dyDescent="0.35">
      <c r="M4423" t="s">
        <v>44</v>
      </c>
      <c r="N4423">
        <v>3205007</v>
      </c>
      <c r="O4423" t="s">
        <v>8</v>
      </c>
      <c r="P4423">
        <v>52.353460705911999</v>
      </c>
      <c r="Q4423">
        <v>4.8520321421199304</v>
      </c>
      <c r="R4423" t="s">
        <v>45</v>
      </c>
      <c r="S4423">
        <v>110</v>
      </c>
      <c r="T4423">
        <v>59</v>
      </c>
      <c r="U4423">
        <v>14</v>
      </c>
      <c r="V4423">
        <v>0.26</v>
      </c>
      <c r="W4423">
        <v>4</v>
      </c>
      <c r="X4423">
        <v>2018</v>
      </c>
      <c r="Y4423">
        <v>3</v>
      </c>
      <c r="Z4423" t="s">
        <v>74</v>
      </c>
      <c r="AA4423" t="s">
        <v>75</v>
      </c>
      <c r="AB4423">
        <v>6490</v>
      </c>
      <c r="AC4423">
        <v>0.1</v>
      </c>
    </row>
    <row r="4424" spans="13:29" x14ac:dyDescent="0.35">
      <c r="M4424" t="s">
        <v>44</v>
      </c>
      <c r="N4424">
        <v>3233235</v>
      </c>
      <c r="O4424" t="s">
        <v>8</v>
      </c>
      <c r="P4424">
        <v>52.3505149717286</v>
      </c>
      <c r="Q4424">
        <v>4.8499119955572798</v>
      </c>
      <c r="R4424" t="s">
        <v>45</v>
      </c>
      <c r="S4424">
        <v>95</v>
      </c>
      <c r="T4424">
        <v>18</v>
      </c>
      <c r="U4424">
        <v>36</v>
      </c>
      <c r="V4424">
        <v>0.72</v>
      </c>
      <c r="W4424">
        <v>79</v>
      </c>
      <c r="X4424">
        <v>2035</v>
      </c>
      <c r="Y4424">
        <v>3</v>
      </c>
      <c r="Z4424" t="s">
        <v>74</v>
      </c>
      <c r="AA4424" t="s">
        <v>75</v>
      </c>
      <c r="AB4424">
        <v>1710</v>
      </c>
      <c r="AC4424">
        <v>0.1</v>
      </c>
    </row>
    <row r="4425" spans="13:29" x14ac:dyDescent="0.35">
      <c r="M4425" t="s">
        <v>44</v>
      </c>
      <c r="N4425">
        <v>3831816</v>
      </c>
      <c r="O4425" t="s">
        <v>8</v>
      </c>
      <c r="P4425">
        <v>52.350656159294097</v>
      </c>
      <c r="Q4425">
        <v>4.8471015835512503</v>
      </c>
      <c r="R4425" t="s">
        <v>45</v>
      </c>
      <c r="S4425">
        <v>115</v>
      </c>
      <c r="T4425">
        <v>283</v>
      </c>
      <c r="U4425">
        <v>28</v>
      </c>
      <c r="V4425">
        <v>0.53</v>
      </c>
      <c r="W4425">
        <v>60</v>
      </c>
      <c r="X4425">
        <v>2422</v>
      </c>
      <c r="Y4425">
        <v>3</v>
      </c>
      <c r="Z4425" t="s">
        <v>74</v>
      </c>
      <c r="AA4425" t="s">
        <v>75</v>
      </c>
      <c r="AB4425">
        <v>32545</v>
      </c>
      <c r="AC4425">
        <v>0.1</v>
      </c>
    </row>
    <row r="4426" spans="13:29" x14ac:dyDescent="0.35">
      <c r="M4426" t="s">
        <v>44</v>
      </c>
      <c r="N4426">
        <v>3846837</v>
      </c>
      <c r="O4426" t="s">
        <v>8</v>
      </c>
      <c r="P4426">
        <v>52.350214496620097</v>
      </c>
      <c r="Q4426">
        <v>4.8487903476275802</v>
      </c>
      <c r="R4426" t="s">
        <v>45</v>
      </c>
      <c r="S4426">
        <v>125</v>
      </c>
      <c r="T4426">
        <v>361</v>
      </c>
      <c r="U4426">
        <v>31</v>
      </c>
      <c r="V4426">
        <v>0.59</v>
      </c>
      <c r="W4426">
        <v>3</v>
      </c>
      <c r="X4426">
        <v>2432</v>
      </c>
      <c r="Y4426">
        <v>3</v>
      </c>
      <c r="Z4426" t="s">
        <v>74</v>
      </c>
      <c r="AA4426" t="s">
        <v>75</v>
      </c>
      <c r="AB4426">
        <v>45125</v>
      </c>
      <c r="AC4426">
        <v>0.1</v>
      </c>
    </row>
    <row r="4427" spans="13:29" x14ac:dyDescent="0.35">
      <c r="M4427" t="s">
        <v>44</v>
      </c>
      <c r="N4427">
        <v>3908795</v>
      </c>
      <c r="O4427" t="s">
        <v>8</v>
      </c>
      <c r="P4427">
        <v>52.354615650846</v>
      </c>
      <c r="Q4427">
        <v>4.8528018013152696</v>
      </c>
      <c r="R4427" t="s">
        <v>45</v>
      </c>
      <c r="S4427">
        <v>495</v>
      </c>
      <c r="T4427">
        <v>60</v>
      </c>
      <c r="U4427">
        <v>24</v>
      </c>
      <c r="V4427">
        <v>0.48</v>
      </c>
      <c r="W4427">
        <v>115</v>
      </c>
      <c r="X4427">
        <v>2478</v>
      </c>
      <c r="Y4427">
        <v>3</v>
      </c>
      <c r="Z4427" t="s">
        <v>74</v>
      </c>
      <c r="AA4427" t="s">
        <v>75</v>
      </c>
      <c r="AB4427">
        <v>29700</v>
      </c>
      <c r="AC4427">
        <v>0.1</v>
      </c>
    </row>
    <row r="4428" spans="13:29" x14ac:dyDescent="0.35">
      <c r="M4428" t="s">
        <v>44</v>
      </c>
      <c r="N4428">
        <v>4011691</v>
      </c>
      <c r="O4428" t="s">
        <v>8</v>
      </c>
      <c r="P4428">
        <v>52.354812199970503</v>
      </c>
      <c r="Q4428">
        <v>4.8810944811611598</v>
      </c>
      <c r="R4428" t="s">
        <v>45</v>
      </c>
      <c r="S4428">
        <v>168</v>
      </c>
      <c r="T4428">
        <v>26</v>
      </c>
      <c r="U4428">
        <v>65</v>
      </c>
      <c r="V4428">
        <v>1.67</v>
      </c>
      <c r="W4428">
        <v>259</v>
      </c>
      <c r="X4428">
        <v>2537</v>
      </c>
      <c r="Y4428">
        <v>3</v>
      </c>
      <c r="Z4428" t="s">
        <v>74</v>
      </c>
      <c r="AA4428" t="s">
        <v>75</v>
      </c>
      <c r="AB4428">
        <v>4368</v>
      </c>
      <c r="AC4428">
        <v>0.1</v>
      </c>
    </row>
    <row r="4429" spans="13:29" x14ac:dyDescent="0.35">
      <c r="M4429" t="s">
        <v>44</v>
      </c>
      <c r="N4429">
        <v>4213099</v>
      </c>
      <c r="O4429" t="s">
        <v>8</v>
      </c>
      <c r="P4429">
        <v>52.352101694951898</v>
      </c>
      <c r="Q4429">
        <v>4.8508924604391002</v>
      </c>
      <c r="R4429" t="s">
        <v>45</v>
      </c>
      <c r="S4429">
        <v>150</v>
      </c>
      <c r="T4429">
        <v>38</v>
      </c>
      <c r="U4429">
        <v>10</v>
      </c>
      <c r="V4429">
        <v>0.21</v>
      </c>
      <c r="W4429">
        <v>294</v>
      </c>
      <c r="X4429">
        <v>2639</v>
      </c>
      <c r="Y4429">
        <v>3</v>
      </c>
      <c r="Z4429" t="s">
        <v>74</v>
      </c>
      <c r="AA4429" t="s">
        <v>75</v>
      </c>
      <c r="AB4429">
        <v>5700</v>
      </c>
      <c r="AC4429">
        <v>0.1</v>
      </c>
    </row>
    <row r="4430" spans="13:29" x14ac:dyDescent="0.35">
      <c r="M4430" t="s">
        <v>44</v>
      </c>
      <c r="N4430">
        <v>4266630</v>
      </c>
      <c r="O4430" t="s">
        <v>8</v>
      </c>
      <c r="P4430">
        <v>52.347345604959798</v>
      </c>
      <c r="Q4430">
        <v>4.8464290055115402</v>
      </c>
      <c r="R4430" t="s">
        <v>45</v>
      </c>
      <c r="S4430">
        <v>120</v>
      </c>
      <c r="T4430">
        <v>268</v>
      </c>
      <c r="U4430">
        <v>25</v>
      </c>
      <c r="V4430">
        <v>0.56000000000000005</v>
      </c>
      <c r="W4430">
        <v>101</v>
      </c>
      <c r="X4430">
        <v>2673</v>
      </c>
      <c r="Y4430">
        <v>3</v>
      </c>
      <c r="Z4430" t="s">
        <v>74</v>
      </c>
      <c r="AA4430" t="s">
        <v>75</v>
      </c>
      <c r="AB4430">
        <v>32160</v>
      </c>
      <c r="AC4430">
        <v>0.1</v>
      </c>
    </row>
    <row r="4431" spans="13:29" x14ac:dyDescent="0.35">
      <c r="M4431" t="s">
        <v>44</v>
      </c>
      <c r="N4431">
        <v>4394074</v>
      </c>
      <c r="O4431" t="s">
        <v>8</v>
      </c>
      <c r="P4431">
        <v>52.354740987069</v>
      </c>
      <c r="Q4431">
        <v>4.87197946561849</v>
      </c>
      <c r="R4431" t="s">
        <v>45</v>
      </c>
      <c r="S4431" s="9">
        <v>1095</v>
      </c>
      <c r="T4431">
        <v>14</v>
      </c>
      <c r="U4431">
        <v>21</v>
      </c>
      <c r="V4431">
        <v>0.44</v>
      </c>
      <c r="W4431">
        <v>354</v>
      </c>
      <c r="X4431">
        <v>2740</v>
      </c>
      <c r="Y4431">
        <v>3</v>
      </c>
      <c r="Z4431" t="s">
        <v>74</v>
      </c>
      <c r="AA4431" t="s">
        <v>75</v>
      </c>
      <c r="AB4431">
        <v>15330</v>
      </c>
      <c r="AC4431">
        <v>0.1</v>
      </c>
    </row>
    <row r="4432" spans="13:29" x14ac:dyDescent="0.35">
      <c r="M4432" t="s">
        <v>44</v>
      </c>
      <c r="N4432">
        <v>4538386</v>
      </c>
      <c r="O4432" t="s">
        <v>8</v>
      </c>
      <c r="P4432">
        <v>52.359270193835599</v>
      </c>
      <c r="Q4432">
        <v>4.8787556762016404</v>
      </c>
      <c r="R4432" t="s">
        <v>45</v>
      </c>
      <c r="S4432">
        <v>125</v>
      </c>
      <c r="T4432">
        <v>173</v>
      </c>
      <c r="U4432">
        <v>24</v>
      </c>
      <c r="V4432">
        <v>0.75</v>
      </c>
      <c r="W4432">
        <v>7</v>
      </c>
      <c r="X4432">
        <v>2819</v>
      </c>
      <c r="Y4432">
        <v>3</v>
      </c>
      <c r="Z4432" t="s">
        <v>74</v>
      </c>
      <c r="AA4432" t="s">
        <v>75</v>
      </c>
      <c r="AB4432">
        <v>21625</v>
      </c>
      <c r="AC4432">
        <v>0.1</v>
      </c>
    </row>
    <row r="4433" spans="13:29" x14ac:dyDescent="0.35">
      <c r="M4433" t="s">
        <v>44</v>
      </c>
      <c r="N4433">
        <v>4756790</v>
      </c>
      <c r="O4433" t="s">
        <v>8</v>
      </c>
      <c r="P4433">
        <v>52.351223672026798</v>
      </c>
      <c r="Q4433">
        <v>4.8551233207928499</v>
      </c>
      <c r="R4433" t="s">
        <v>45</v>
      </c>
      <c r="S4433">
        <v>129</v>
      </c>
      <c r="T4433">
        <v>360</v>
      </c>
      <c r="U4433">
        <v>19</v>
      </c>
      <c r="V4433">
        <v>0.43</v>
      </c>
      <c r="W4433">
        <v>39</v>
      </c>
      <c r="X4433">
        <v>2930</v>
      </c>
      <c r="Y4433">
        <v>3</v>
      </c>
      <c r="Z4433" t="s">
        <v>74</v>
      </c>
      <c r="AA4433" t="s">
        <v>75</v>
      </c>
      <c r="AB4433">
        <v>46440</v>
      </c>
      <c r="AC4433">
        <v>0.1</v>
      </c>
    </row>
    <row r="4434" spans="13:29" x14ac:dyDescent="0.35">
      <c r="M4434" t="s">
        <v>44</v>
      </c>
      <c r="N4434">
        <v>5102441</v>
      </c>
      <c r="O4434" t="s">
        <v>8</v>
      </c>
      <c r="P4434">
        <v>52.3535395259252</v>
      </c>
      <c r="Q4434">
        <v>4.88158083261151</v>
      </c>
      <c r="R4434" t="s">
        <v>45</v>
      </c>
      <c r="S4434">
        <v>135</v>
      </c>
      <c r="T4434">
        <v>148</v>
      </c>
      <c r="U4434">
        <v>49</v>
      </c>
      <c r="V4434">
        <v>1.1000000000000001</v>
      </c>
      <c r="W4434">
        <v>232</v>
      </c>
      <c r="X4434">
        <v>3123</v>
      </c>
      <c r="Y4434">
        <v>3</v>
      </c>
      <c r="Z4434" t="s">
        <v>74</v>
      </c>
      <c r="AA4434" t="s">
        <v>75</v>
      </c>
      <c r="AB4434">
        <v>19980</v>
      </c>
      <c r="AC4434">
        <v>0.1</v>
      </c>
    </row>
    <row r="4435" spans="13:29" x14ac:dyDescent="0.35">
      <c r="M4435" t="s">
        <v>44</v>
      </c>
      <c r="N4435">
        <v>5453878</v>
      </c>
      <c r="O4435" t="s">
        <v>8</v>
      </c>
      <c r="P4435">
        <v>52.344628834317803</v>
      </c>
      <c r="Q4435">
        <v>4.8640401166832898</v>
      </c>
      <c r="R4435" t="s">
        <v>45</v>
      </c>
      <c r="S4435">
        <v>99</v>
      </c>
      <c r="T4435">
        <v>333</v>
      </c>
      <c r="U4435">
        <v>54</v>
      </c>
      <c r="V4435">
        <v>1.21</v>
      </c>
      <c r="W4435">
        <v>20</v>
      </c>
      <c r="X4435">
        <v>3273</v>
      </c>
      <c r="Y4435">
        <v>3</v>
      </c>
      <c r="Z4435" t="s">
        <v>74</v>
      </c>
      <c r="AA4435" t="s">
        <v>75</v>
      </c>
      <c r="AB4435">
        <v>32967</v>
      </c>
      <c r="AC4435">
        <v>0.1</v>
      </c>
    </row>
    <row r="4436" spans="13:29" x14ac:dyDescent="0.35">
      <c r="M4436" t="s">
        <v>44</v>
      </c>
      <c r="N4436">
        <v>5832472</v>
      </c>
      <c r="O4436" t="s">
        <v>8</v>
      </c>
      <c r="P4436">
        <v>52.353315191602199</v>
      </c>
      <c r="Q4436">
        <v>4.8519164617158896</v>
      </c>
      <c r="R4436" t="s">
        <v>45</v>
      </c>
      <c r="S4436">
        <v>145</v>
      </c>
      <c r="T4436">
        <v>245</v>
      </c>
      <c r="U4436">
        <v>31</v>
      </c>
      <c r="V4436">
        <v>0.71</v>
      </c>
      <c r="W4436">
        <v>174</v>
      </c>
      <c r="X4436">
        <v>3447</v>
      </c>
      <c r="Y4436">
        <v>3</v>
      </c>
      <c r="Z4436" t="s">
        <v>74</v>
      </c>
      <c r="AA4436" t="s">
        <v>75</v>
      </c>
      <c r="AB4436">
        <v>35525</v>
      </c>
      <c r="AC4436">
        <v>0.1</v>
      </c>
    </row>
    <row r="4437" spans="13:29" x14ac:dyDescent="0.35">
      <c r="M4437" t="s">
        <v>44</v>
      </c>
      <c r="N4437">
        <v>5985395</v>
      </c>
      <c r="O4437" t="s">
        <v>8</v>
      </c>
      <c r="P4437">
        <v>52.348204294255503</v>
      </c>
      <c r="Q4437">
        <v>4.8626137705025796</v>
      </c>
      <c r="R4437" t="s">
        <v>45</v>
      </c>
      <c r="S4437">
        <v>118</v>
      </c>
      <c r="T4437">
        <v>28</v>
      </c>
      <c r="U4437">
        <v>7</v>
      </c>
      <c r="V4437">
        <v>0.16</v>
      </c>
      <c r="W4437">
        <v>3</v>
      </c>
      <c r="X4437">
        <v>3539</v>
      </c>
      <c r="Y4437">
        <v>3</v>
      </c>
      <c r="Z4437" t="s">
        <v>74</v>
      </c>
      <c r="AA4437" t="s">
        <v>75</v>
      </c>
      <c r="AB4437">
        <v>3304</v>
      </c>
      <c r="AC4437">
        <v>0.1</v>
      </c>
    </row>
    <row r="4438" spans="13:29" x14ac:dyDescent="0.35">
      <c r="M4438" t="s">
        <v>44</v>
      </c>
      <c r="N4438">
        <v>6011262</v>
      </c>
      <c r="O4438" t="s">
        <v>8</v>
      </c>
      <c r="P4438">
        <v>52.353486125282998</v>
      </c>
      <c r="Q4438">
        <v>4.8846766006616997</v>
      </c>
      <c r="R4438" t="s">
        <v>45</v>
      </c>
      <c r="S4438">
        <v>250</v>
      </c>
      <c r="T4438">
        <v>1</v>
      </c>
      <c r="U4438">
        <v>21</v>
      </c>
      <c r="V4438">
        <v>0.47</v>
      </c>
      <c r="W4438">
        <v>364</v>
      </c>
      <c r="X4438">
        <v>3555</v>
      </c>
      <c r="Y4438">
        <v>3</v>
      </c>
      <c r="Z4438" t="s">
        <v>74</v>
      </c>
      <c r="AA4438" t="s">
        <v>75</v>
      </c>
      <c r="AB4438">
        <v>250</v>
      </c>
      <c r="AC4438">
        <v>0.1</v>
      </c>
    </row>
    <row r="4439" spans="13:29" x14ac:dyDescent="0.35">
      <c r="M4439" t="s">
        <v>44</v>
      </c>
      <c r="N4439">
        <v>6732776</v>
      </c>
      <c r="O4439" t="s">
        <v>8</v>
      </c>
      <c r="P4439">
        <v>52.350638932535396</v>
      </c>
      <c r="Q4439">
        <v>4.8751087767079602</v>
      </c>
      <c r="R4439" t="s">
        <v>45</v>
      </c>
      <c r="S4439">
        <v>300</v>
      </c>
      <c r="T4439">
        <v>290</v>
      </c>
      <c r="U4439">
        <v>36</v>
      </c>
      <c r="V4439">
        <v>1.19</v>
      </c>
      <c r="W4439">
        <v>68</v>
      </c>
      <c r="X4439">
        <v>4064</v>
      </c>
      <c r="Y4439">
        <v>3</v>
      </c>
      <c r="Z4439" t="s">
        <v>74</v>
      </c>
      <c r="AA4439" t="s">
        <v>75</v>
      </c>
      <c r="AB4439">
        <v>87000</v>
      </c>
      <c r="AC4439">
        <v>0.1</v>
      </c>
    </row>
    <row r="4440" spans="13:29" x14ac:dyDescent="0.35">
      <c r="M4440" t="s">
        <v>44</v>
      </c>
      <c r="N4440">
        <v>7170975</v>
      </c>
      <c r="O4440" t="s">
        <v>8</v>
      </c>
      <c r="P4440">
        <v>52.351119790343901</v>
      </c>
      <c r="Q4440">
        <v>4.8559511500821397</v>
      </c>
      <c r="R4440" t="s">
        <v>45</v>
      </c>
      <c r="S4440">
        <v>90</v>
      </c>
      <c r="T4440">
        <v>264</v>
      </c>
      <c r="U4440">
        <v>48</v>
      </c>
      <c r="V4440">
        <v>1.2</v>
      </c>
      <c r="W4440">
        <v>74</v>
      </c>
      <c r="X4440">
        <v>4335</v>
      </c>
      <c r="Y4440">
        <v>3</v>
      </c>
      <c r="Z4440" t="s">
        <v>74</v>
      </c>
      <c r="AA4440" t="s">
        <v>75</v>
      </c>
      <c r="AB4440">
        <v>23760</v>
      </c>
      <c r="AC4440">
        <v>0.1</v>
      </c>
    </row>
    <row r="4441" spans="13:29" x14ac:dyDescent="0.35">
      <c r="M4441" t="s">
        <v>44</v>
      </c>
      <c r="N4441">
        <v>7866284</v>
      </c>
      <c r="O4441" t="s">
        <v>8</v>
      </c>
      <c r="P4441">
        <v>52.353208363879098</v>
      </c>
      <c r="Q4441">
        <v>4.8502369823993199</v>
      </c>
      <c r="R4441" t="s">
        <v>45</v>
      </c>
      <c r="S4441">
        <v>249</v>
      </c>
      <c r="T4441">
        <v>43</v>
      </c>
      <c r="U4441">
        <v>41</v>
      </c>
      <c r="V4441">
        <v>1.06</v>
      </c>
      <c r="W4441">
        <v>265</v>
      </c>
      <c r="X4441">
        <v>4826</v>
      </c>
      <c r="Y4441">
        <v>3</v>
      </c>
      <c r="Z4441" t="s">
        <v>74</v>
      </c>
      <c r="AA4441" t="s">
        <v>75</v>
      </c>
      <c r="AB4441">
        <v>10707</v>
      </c>
      <c r="AC4441">
        <v>0.1</v>
      </c>
    </row>
    <row r="4442" spans="13:29" x14ac:dyDescent="0.35">
      <c r="M4442" t="s">
        <v>44</v>
      </c>
      <c r="N4442">
        <v>7906778</v>
      </c>
      <c r="O4442" t="s">
        <v>8</v>
      </c>
      <c r="P4442">
        <v>52.357343452694202</v>
      </c>
      <c r="Q4442">
        <v>4.8759440965615903</v>
      </c>
      <c r="R4442" t="s">
        <v>45</v>
      </c>
      <c r="S4442">
        <v>150</v>
      </c>
      <c r="T4442">
        <v>110</v>
      </c>
      <c r="U4442">
        <v>8</v>
      </c>
      <c r="V4442">
        <v>0.21</v>
      </c>
      <c r="W4442">
        <v>22</v>
      </c>
      <c r="X4442">
        <v>4859</v>
      </c>
      <c r="Y4442">
        <v>3</v>
      </c>
      <c r="Z4442" t="s">
        <v>74</v>
      </c>
      <c r="AA4442" t="s">
        <v>75</v>
      </c>
      <c r="AB4442">
        <v>16500</v>
      </c>
      <c r="AC4442">
        <v>0.1</v>
      </c>
    </row>
    <row r="4443" spans="13:29" x14ac:dyDescent="0.35">
      <c r="M4443" t="s">
        <v>44</v>
      </c>
      <c r="N4443">
        <v>7925449</v>
      </c>
      <c r="O4443" t="s">
        <v>8</v>
      </c>
      <c r="P4443">
        <v>52.355928297847903</v>
      </c>
      <c r="Q4443">
        <v>4.8832804272126502</v>
      </c>
      <c r="R4443" t="s">
        <v>45</v>
      </c>
      <c r="S4443">
        <v>177</v>
      </c>
      <c r="T4443">
        <v>239</v>
      </c>
      <c r="U4443">
        <v>154</v>
      </c>
      <c r="V4443">
        <v>3.9</v>
      </c>
      <c r="W4443">
        <v>109</v>
      </c>
      <c r="X4443">
        <v>4873</v>
      </c>
      <c r="Y4443">
        <v>3</v>
      </c>
      <c r="Z4443" t="s">
        <v>74</v>
      </c>
      <c r="AA4443" t="s">
        <v>75</v>
      </c>
      <c r="AB4443">
        <v>42303</v>
      </c>
      <c r="AC4443">
        <v>0.1</v>
      </c>
    </row>
    <row r="4444" spans="13:29" x14ac:dyDescent="0.35">
      <c r="M4444" t="s">
        <v>44</v>
      </c>
      <c r="N4444">
        <v>8078228</v>
      </c>
      <c r="O4444" t="s">
        <v>8</v>
      </c>
      <c r="P4444">
        <v>52.348768614926598</v>
      </c>
      <c r="Q4444">
        <v>4.8489459560581798</v>
      </c>
      <c r="R4444" t="s">
        <v>45</v>
      </c>
      <c r="S4444">
        <v>145</v>
      </c>
      <c r="T4444">
        <v>301</v>
      </c>
      <c r="U4444">
        <v>12</v>
      </c>
      <c r="V4444">
        <v>0.31</v>
      </c>
      <c r="W4444">
        <v>172</v>
      </c>
      <c r="X4444">
        <v>4944</v>
      </c>
      <c r="Y4444">
        <v>3</v>
      </c>
      <c r="Z4444" t="s">
        <v>74</v>
      </c>
      <c r="AA4444" t="s">
        <v>75</v>
      </c>
      <c r="AB4444">
        <v>43645</v>
      </c>
      <c r="AC4444">
        <v>0.1</v>
      </c>
    </row>
    <row r="4445" spans="13:29" x14ac:dyDescent="0.35">
      <c r="M4445" t="s">
        <v>44</v>
      </c>
      <c r="N4445">
        <v>8215255</v>
      </c>
      <c r="O4445" t="s">
        <v>8</v>
      </c>
      <c r="P4445">
        <v>52.354766612736597</v>
      </c>
      <c r="Q4445">
        <v>4.8547777905441398</v>
      </c>
      <c r="R4445" t="s">
        <v>45</v>
      </c>
      <c r="S4445">
        <v>160</v>
      </c>
      <c r="T4445">
        <v>28</v>
      </c>
      <c r="U4445">
        <v>14</v>
      </c>
      <c r="V4445">
        <v>0.37</v>
      </c>
      <c r="W4445">
        <v>362</v>
      </c>
      <c r="X4445">
        <v>5021</v>
      </c>
      <c r="Y4445">
        <v>3</v>
      </c>
      <c r="Z4445" t="s">
        <v>74</v>
      </c>
      <c r="AA4445" t="s">
        <v>75</v>
      </c>
      <c r="AB4445">
        <v>4480</v>
      </c>
      <c r="AC4445">
        <v>0.1</v>
      </c>
    </row>
    <row r="4446" spans="13:29" x14ac:dyDescent="0.35">
      <c r="M4446" t="s">
        <v>44</v>
      </c>
      <c r="N4446">
        <v>8693265</v>
      </c>
      <c r="O4446" t="s">
        <v>8</v>
      </c>
      <c r="P4446">
        <v>52.360140786318198</v>
      </c>
      <c r="Q4446">
        <v>4.8800246614956402</v>
      </c>
      <c r="R4446" t="s">
        <v>45</v>
      </c>
      <c r="S4446">
        <v>350</v>
      </c>
      <c r="T4446">
        <v>21</v>
      </c>
      <c r="U4446">
        <v>35</v>
      </c>
      <c r="V4446">
        <v>0.95</v>
      </c>
      <c r="W4446">
        <v>348</v>
      </c>
      <c r="X4446">
        <v>5281</v>
      </c>
      <c r="Y4446">
        <v>3</v>
      </c>
      <c r="Z4446" t="s">
        <v>74</v>
      </c>
      <c r="AA4446" t="s">
        <v>75</v>
      </c>
      <c r="AB4446">
        <v>7350</v>
      </c>
      <c r="AC4446">
        <v>0.1</v>
      </c>
    </row>
    <row r="4447" spans="13:29" x14ac:dyDescent="0.35">
      <c r="M4447" t="s">
        <v>44</v>
      </c>
      <c r="N4447">
        <v>9070642</v>
      </c>
      <c r="O4447" t="s">
        <v>8</v>
      </c>
      <c r="P4447">
        <v>52.351195365369598</v>
      </c>
      <c r="Q4447">
        <v>4.8617880212624502</v>
      </c>
      <c r="R4447" t="s">
        <v>45</v>
      </c>
      <c r="S4447">
        <v>345</v>
      </c>
      <c r="T4447">
        <v>239</v>
      </c>
      <c r="U4447">
        <v>32</v>
      </c>
      <c r="V4447">
        <v>0.9</v>
      </c>
      <c r="W4447">
        <v>25</v>
      </c>
      <c r="X4447">
        <v>5490</v>
      </c>
      <c r="Y4447">
        <v>3</v>
      </c>
      <c r="Z4447" t="s">
        <v>74</v>
      </c>
      <c r="AA4447" t="s">
        <v>75</v>
      </c>
      <c r="AB4447">
        <v>82455</v>
      </c>
      <c r="AC4447">
        <v>0.1</v>
      </c>
    </row>
    <row r="4448" spans="13:29" x14ac:dyDescent="0.35">
      <c r="M4448" t="s">
        <v>44</v>
      </c>
      <c r="N4448">
        <v>9322953</v>
      </c>
      <c r="O4448" t="s">
        <v>8</v>
      </c>
      <c r="P4448">
        <v>52.345945417734598</v>
      </c>
      <c r="Q4448">
        <v>4.85908677109422</v>
      </c>
      <c r="R4448" t="s">
        <v>45</v>
      </c>
      <c r="S4448">
        <v>100</v>
      </c>
      <c r="T4448">
        <v>363</v>
      </c>
      <c r="U4448">
        <v>50</v>
      </c>
      <c r="V4448">
        <v>1.49</v>
      </c>
      <c r="W4448">
        <v>19</v>
      </c>
      <c r="X4448">
        <v>5661</v>
      </c>
      <c r="Y4448">
        <v>3</v>
      </c>
      <c r="Z4448" t="s">
        <v>74</v>
      </c>
      <c r="AA4448" t="s">
        <v>75</v>
      </c>
      <c r="AB4448">
        <v>36300</v>
      </c>
      <c r="AC4448">
        <v>0.1</v>
      </c>
    </row>
    <row r="4449" spans="13:29" x14ac:dyDescent="0.35">
      <c r="M4449" t="s">
        <v>44</v>
      </c>
      <c r="N4449">
        <v>9420691</v>
      </c>
      <c r="O4449" t="s">
        <v>8</v>
      </c>
      <c r="P4449">
        <v>52.355912611054698</v>
      </c>
      <c r="Q4449">
        <v>4.8716072815874201</v>
      </c>
      <c r="R4449" t="s">
        <v>45</v>
      </c>
      <c r="S4449">
        <v>115</v>
      </c>
      <c r="T4449">
        <v>344</v>
      </c>
      <c r="U4449">
        <v>95</v>
      </c>
      <c r="V4449">
        <v>2.67</v>
      </c>
      <c r="W4449">
        <v>31</v>
      </c>
      <c r="X4449">
        <v>5732</v>
      </c>
      <c r="Y4449">
        <v>3</v>
      </c>
      <c r="Z4449" t="s">
        <v>74</v>
      </c>
      <c r="AA4449" t="s">
        <v>75</v>
      </c>
      <c r="AB4449">
        <v>39560</v>
      </c>
      <c r="AC4449">
        <v>0.1</v>
      </c>
    </row>
    <row r="4450" spans="13:29" x14ac:dyDescent="0.35">
      <c r="M4450" t="s">
        <v>44</v>
      </c>
      <c r="N4450">
        <v>10111606</v>
      </c>
      <c r="O4450" t="s">
        <v>8</v>
      </c>
      <c r="P4450">
        <v>52.345151596047103</v>
      </c>
      <c r="Q4450">
        <v>4.8612258270931701</v>
      </c>
      <c r="R4450" t="s">
        <v>45</v>
      </c>
      <c r="S4450">
        <v>200</v>
      </c>
      <c r="T4450">
        <v>255</v>
      </c>
      <c r="U4450">
        <v>15</v>
      </c>
      <c r="V4450">
        <v>0.42</v>
      </c>
      <c r="W4450">
        <v>122</v>
      </c>
      <c r="X4450">
        <v>6188</v>
      </c>
      <c r="Y4450">
        <v>3</v>
      </c>
      <c r="Z4450" t="s">
        <v>74</v>
      </c>
      <c r="AA4450" t="s">
        <v>75</v>
      </c>
      <c r="AB4450">
        <v>51000</v>
      </c>
      <c r="AC4450">
        <v>0.1</v>
      </c>
    </row>
    <row r="4451" spans="13:29" x14ac:dyDescent="0.35">
      <c r="M4451" t="s">
        <v>44</v>
      </c>
      <c r="N4451">
        <v>10952538</v>
      </c>
      <c r="O4451" t="s">
        <v>8</v>
      </c>
      <c r="P4451">
        <v>52.355751500626297</v>
      </c>
      <c r="Q4451">
        <v>4.8509190396764597</v>
      </c>
      <c r="R4451" t="s">
        <v>45</v>
      </c>
      <c r="S4451">
        <v>150</v>
      </c>
      <c r="T4451">
        <v>17</v>
      </c>
      <c r="U4451">
        <v>27</v>
      </c>
      <c r="V4451">
        <v>0.8</v>
      </c>
      <c r="W4451">
        <v>61</v>
      </c>
      <c r="X4451">
        <v>6558</v>
      </c>
      <c r="Y4451">
        <v>3</v>
      </c>
      <c r="Z4451" t="s">
        <v>74</v>
      </c>
      <c r="AA4451" t="s">
        <v>75</v>
      </c>
      <c r="AB4451">
        <v>2550</v>
      </c>
      <c r="AC4451">
        <v>0.1</v>
      </c>
    </row>
    <row r="4452" spans="13:29" x14ac:dyDescent="0.35">
      <c r="M4452" t="s">
        <v>44</v>
      </c>
      <c r="N4452">
        <v>11765889</v>
      </c>
      <c r="O4452" t="s">
        <v>8</v>
      </c>
      <c r="P4452">
        <v>52.351867152187999</v>
      </c>
      <c r="Q4452">
        <v>4.8458102921237103</v>
      </c>
      <c r="R4452" t="s">
        <v>45</v>
      </c>
      <c r="S4452">
        <v>99</v>
      </c>
      <c r="T4452">
        <v>361</v>
      </c>
      <c r="U4452">
        <v>16</v>
      </c>
      <c r="V4452">
        <v>0.49</v>
      </c>
      <c r="W4452">
        <v>4</v>
      </c>
      <c r="X4452">
        <v>6997</v>
      </c>
      <c r="Y4452">
        <v>3</v>
      </c>
      <c r="Z4452" t="s">
        <v>74</v>
      </c>
      <c r="AA4452" t="s">
        <v>75</v>
      </c>
      <c r="AB4452">
        <v>35739</v>
      </c>
      <c r="AC4452">
        <v>0.1</v>
      </c>
    </row>
    <row r="4453" spans="13:29" x14ac:dyDescent="0.35">
      <c r="M4453" t="s">
        <v>44</v>
      </c>
      <c r="N4453">
        <v>11830596</v>
      </c>
      <c r="O4453" t="s">
        <v>8</v>
      </c>
      <c r="P4453">
        <v>52.351247579094398</v>
      </c>
      <c r="Q4453">
        <v>4.8489092251854702</v>
      </c>
      <c r="R4453" t="s">
        <v>45</v>
      </c>
      <c r="S4453">
        <v>120</v>
      </c>
      <c r="T4453">
        <v>361</v>
      </c>
      <c r="U4453">
        <v>35</v>
      </c>
      <c r="V4453">
        <v>1.0900000000000001</v>
      </c>
      <c r="W4453">
        <v>1</v>
      </c>
      <c r="X4453">
        <v>7020</v>
      </c>
      <c r="Y4453">
        <v>3</v>
      </c>
      <c r="Z4453" t="s">
        <v>74</v>
      </c>
      <c r="AA4453" t="s">
        <v>75</v>
      </c>
      <c r="AB4453">
        <v>43320</v>
      </c>
      <c r="AC4453">
        <v>0.1</v>
      </c>
    </row>
    <row r="4454" spans="13:29" x14ac:dyDescent="0.35">
      <c r="M4454" t="s">
        <v>44</v>
      </c>
      <c r="N4454">
        <v>12139525</v>
      </c>
      <c r="O4454" t="s">
        <v>8</v>
      </c>
      <c r="P4454">
        <v>52.350900048540403</v>
      </c>
      <c r="Q4454">
        <v>4.8570286074280498</v>
      </c>
      <c r="R4454" t="s">
        <v>45</v>
      </c>
      <c r="S4454">
        <v>525</v>
      </c>
      <c r="T4454">
        <v>282</v>
      </c>
      <c r="U4454">
        <v>19</v>
      </c>
      <c r="V4454">
        <v>0.68</v>
      </c>
      <c r="W4454">
        <v>44</v>
      </c>
      <c r="X4454">
        <v>7183</v>
      </c>
      <c r="Y4454">
        <v>3</v>
      </c>
      <c r="Z4454" t="s">
        <v>74</v>
      </c>
      <c r="AA4454" t="s">
        <v>75</v>
      </c>
      <c r="AB4454">
        <v>148050</v>
      </c>
      <c r="AC4454">
        <v>0.1</v>
      </c>
    </row>
    <row r="4455" spans="13:29" x14ac:dyDescent="0.35">
      <c r="M4455" t="s">
        <v>44</v>
      </c>
      <c r="N4455">
        <v>12447310</v>
      </c>
      <c r="O4455" t="s">
        <v>8</v>
      </c>
      <c r="P4455">
        <v>52.356167255608597</v>
      </c>
      <c r="Q4455">
        <v>4.8689059582896101</v>
      </c>
      <c r="R4455" t="s">
        <v>45</v>
      </c>
      <c r="S4455">
        <v>295</v>
      </c>
      <c r="T4455">
        <v>215</v>
      </c>
      <c r="U4455">
        <v>20</v>
      </c>
      <c r="V4455">
        <v>0.64</v>
      </c>
      <c r="W4455">
        <v>151</v>
      </c>
      <c r="X4455">
        <v>7369</v>
      </c>
      <c r="Y4455">
        <v>3</v>
      </c>
      <c r="Z4455" t="s">
        <v>74</v>
      </c>
      <c r="AA4455" t="s">
        <v>75</v>
      </c>
      <c r="AB4455">
        <v>63425</v>
      </c>
      <c r="AC4455">
        <v>0.1</v>
      </c>
    </row>
    <row r="4456" spans="13:29" x14ac:dyDescent="0.35">
      <c r="M4456" t="s">
        <v>44</v>
      </c>
      <c r="N4456">
        <v>12500365</v>
      </c>
      <c r="O4456" t="s">
        <v>8</v>
      </c>
      <c r="P4456">
        <v>52.340212948827798</v>
      </c>
      <c r="Q4456">
        <v>4.8456381741458197</v>
      </c>
      <c r="R4456" t="s">
        <v>45</v>
      </c>
      <c r="S4456">
        <v>150</v>
      </c>
      <c r="T4456">
        <v>162</v>
      </c>
      <c r="U4456">
        <v>46</v>
      </c>
      <c r="V4456">
        <v>1.46</v>
      </c>
      <c r="W4456">
        <v>204</v>
      </c>
      <c r="X4456">
        <v>7398</v>
      </c>
      <c r="Y4456">
        <v>3</v>
      </c>
      <c r="Z4456" t="s">
        <v>74</v>
      </c>
      <c r="AA4456" t="s">
        <v>75</v>
      </c>
      <c r="AB4456">
        <v>24300</v>
      </c>
      <c r="AC4456">
        <v>0.1</v>
      </c>
    </row>
    <row r="4457" spans="13:29" x14ac:dyDescent="0.35">
      <c r="M4457" t="s">
        <v>44</v>
      </c>
      <c r="N4457">
        <v>12643640</v>
      </c>
      <c r="O4457" t="s">
        <v>8</v>
      </c>
      <c r="P4457">
        <v>52.353598048172003</v>
      </c>
      <c r="Q4457">
        <v>4.88248757116087</v>
      </c>
      <c r="R4457" t="s">
        <v>45</v>
      </c>
      <c r="S4457">
        <v>475</v>
      </c>
      <c r="T4457">
        <v>356</v>
      </c>
      <c r="U4457">
        <v>48</v>
      </c>
      <c r="V4457">
        <v>1.53</v>
      </c>
      <c r="W4457">
        <v>18</v>
      </c>
      <c r="X4457">
        <v>7503</v>
      </c>
      <c r="Y4457">
        <v>3</v>
      </c>
      <c r="Z4457" t="s">
        <v>74</v>
      </c>
      <c r="AA4457" t="s">
        <v>75</v>
      </c>
      <c r="AB4457">
        <v>169100</v>
      </c>
      <c r="AC4457">
        <v>0.1</v>
      </c>
    </row>
    <row r="4458" spans="13:29" x14ac:dyDescent="0.35">
      <c r="M4458" t="s">
        <v>44</v>
      </c>
      <c r="N4458">
        <v>13338699</v>
      </c>
      <c r="O4458" t="s">
        <v>8</v>
      </c>
      <c r="P4458">
        <v>52.353678224177401</v>
      </c>
      <c r="Q4458">
        <v>4.8762617554430197</v>
      </c>
      <c r="R4458" t="s">
        <v>45</v>
      </c>
      <c r="S4458">
        <v>160</v>
      </c>
      <c r="T4458">
        <v>327</v>
      </c>
      <c r="U4458">
        <v>18</v>
      </c>
      <c r="V4458">
        <v>0.63</v>
      </c>
      <c r="W4458">
        <v>86</v>
      </c>
      <c r="X4458">
        <v>8068</v>
      </c>
      <c r="Y4458">
        <v>3</v>
      </c>
      <c r="Z4458" t="s">
        <v>74</v>
      </c>
      <c r="AA4458" t="s">
        <v>75</v>
      </c>
      <c r="AB4458">
        <v>52320</v>
      </c>
      <c r="AC4458">
        <v>0.1</v>
      </c>
    </row>
    <row r="4459" spans="13:29" x14ac:dyDescent="0.35">
      <c r="M4459" t="s">
        <v>44</v>
      </c>
      <c r="N4459">
        <v>14033465</v>
      </c>
      <c r="O4459" t="s">
        <v>8</v>
      </c>
      <c r="P4459">
        <v>52.354100919908298</v>
      </c>
      <c r="Q4459">
        <v>4.8848307296583</v>
      </c>
      <c r="R4459" t="s">
        <v>45</v>
      </c>
      <c r="S4459">
        <v>500</v>
      </c>
      <c r="T4459">
        <v>356</v>
      </c>
      <c r="U4459">
        <v>10</v>
      </c>
      <c r="V4459">
        <v>0.35</v>
      </c>
      <c r="W4459">
        <v>247</v>
      </c>
      <c r="X4459">
        <v>8893</v>
      </c>
      <c r="Y4459">
        <v>3</v>
      </c>
      <c r="Z4459" t="s">
        <v>74</v>
      </c>
      <c r="AA4459" t="s">
        <v>75</v>
      </c>
      <c r="AB4459">
        <v>178000</v>
      </c>
      <c r="AC4459">
        <v>0.1</v>
      </c>
    </row>
    <row r="4460" spans="13:29" x14ac:dyDescent="0.35">
      <c r="M4460" t="s">
        <v>44</v>
      </c>
      <c r="N4460">
        <v>15143347</v>
      </c>
      <c r="O4460" t="s">
        <v>8</v>
      </c>
      <c r="P4460">
        <v>52.349639357743797</v>
      </c>
      <c r="Q4460">
        <v>4.8658721805209399</v>
      </c>
      <c r="R4460" t="s">
        <v>45</v>
      </c>
      <c r="S4460">
        <v>680</v>
      </c>
      <c r="T4460">
        <v>348</v>
      </c>
      <c r="U4460">
        <v>21</v>
      </c>
      <c r="V4460">
        <v>0.81</v>
      </c>
      <c r="W4460">
        <v>7</v>
      </c>
      <c r="X4460">
        <v>9713</v>
      </c>
      <c r="Y4460">
        <v>3</v>
      </c>
      <c r="Z4460" t="s">
        <v>74</v>
      </c>
      <c r="AA4460" t="s">
        <v>75</v>
      </c>
      <c r="AB4460">
        <v>236640</v>
      </c>
      <c r="AC4460">
        <v>0.1</v>
      </c>
    </row>
    <row r="4461" spans="13:29" x14ac:dyDescent="0.35">
      <c r="M4461" t="s">
        <v>44</v>
      </c>
      <c r="N4461">
        <v>15214833</v>
      </c>
      <c r="O4461" t="s">
        <v>8</v>
      </c>
      <c r="P4461">
        <v>52.354598860355502</v>
      </c>
      <c r="Q4461">
        <v>4.8740696156374801</v>
      </c>
      <c r="R4461" t="s">
        <v>45</v>
      </c>
      <c r="S4461">
        <v>349</v>
      </c>
      <c r="T4461">
        <v>331</v>
      </c>
      <c r="U4461">
        <v>7</v>
      </c>
      <c r="V4461">
        <v>0.35</v>
      </c>
      <c r="W4461">
        <v>49</v>
      </c>
      <c r="X4461">
        <v>9748</v>
      </c>
      <c r="Y4461">
        <v>3</v>
      </c>
      <c r="Z4461" t="s">
        <v>74</v>
      </c>
      <c r="AA4461" t="s">
        <v>75</v>
      </c>
      <c r="AB4461">
        <v>115519</v>
      </c>
      <c r="AC4461">
        <v>0.1</v>
      </c>
    </row>
    <row r="4462" spans="13:29" x14ac:dyDescent="0.35">
      <c r="M4462" t="s">
        <v>44</v>
      </c>
      <c r="N4462">
        <v>15564496</v>
      </c>
      <c r="O4462" t="s">
        <v>8</v>
      </c>
      <c r="P4462">
        <v>52.352611725289798</v>
      </c>
      <c r="Q4462">
        <v>4.85604025016716</v>
      </c>
      <c r="R4462" t="s">
        <v>45</v>
      </c>
      <c r="S4462">
        <v>110</v>
      </c>
      <c r="T4462">
        <v>275</v>
      </c>
      <c r="U4462">
        <v>22</v>
      </c>
      <c r="V4462">
        <v>0.86</v>
      </c>
      <c r="W4462">
        <v>86</v>
      </c>
      <c r="X4462">
        <v>9978</v>
      </c>
      <c r="Y4462">
        <v>3</v>
      </c>
      <c r="Z4462" t="s">
        <v>74</v>
      </c>
      <c r="AA4462" t="s">
        <v>75</v>
      </c>
      <c r="AB4462">
        <v>30250</v>
      </c>
      <c r="AC4462">
        <v>0.1</v>
      </c>
    </row>
    <row r="4463" spans="13:29" x14ac:dyDescent="0.35">
      <c r="M4463" t="s">
        <v>44</v>
      </c>
      <c r="N4463">
        <v>15630004</v>
      </c>
      <c r="O4463" t="s">
        <v>8</v>
      </c>
      <c r="P4463">
        <v>52.3525284781892</v>
      </c>
      <c r="Q4463">
        <v>4.84748029716273</v>
      </c>
      <c r="R4463" t="s">
        <v>45</v>
      </c>
      <c r="S4463">
        <v>120</v>
      </c>
      <c r="T4463">
        <v>339</v>
      </c>
      <c r="U4463">
        <v>9</v>
      </c>
      <c r="V4463">
        <v>0.35</v>
      </c>
      <c r="W4463">
        <v>6</v>
      </c>
      <c r="X4463">
        <v>10014</v>
      </c>
      <c r="Y4463">
        <v>3</v>
      </c>
      <c r="Z4463" t="s">
        <v>74</v>
      </c>
      <c r="AA4463" t="s">
        <v>75</v>
      </c>
      <c r="AB4463">
        <v>40680</v>
      </c>
      <c r="AC4463">
        <v>0.1</v>
      </c>
    </row>
    <row r="4464" spans="13:29" x14ac:dyDescent="0.35">
      <c r="M4464" t="s">
        <v>44</v>
      </c>
      <c r="N4464">
        <v>15659800</v>
      </c>
      <c r="O4464" t="s">
        <v>8</v>
      </c>
      <c r="P4464">
        <v>52.3537498186138</v>
      </c>
      <c r="Q4464">
        <v>4.8857307272466999</v>
      </c>
      <c r="R4464" t="s">
        <v>45</v>
      </c>
      <c r="S4464">
        <v>100</v>
      </c>
      <c r="T4464">
        <v>364</v>
      </c>
      <c r="U4464">
        <v>12</v>
      </c>
      <c r="V4464">
        <v>0.47</v>
      </c>
      <c r="W4464">
        <v>8</v>
      </c>
      <c r="X4464">
        <v>10038</v>
      </c>
      <c r="Y4464">
        <v>3</v>
      </c>
      <c r="Z4464" t="s">
        <v>74</v>
      </c>
      <c r="AA4464" t="s">
        <v>75</v>
      </c>
      <c r="AB4464">
        <v>36400</v>
      </c>
      <c r="AC4464">
        <v>0.1</v>
      </c>
    </row>
    <row r="4465" spans="13:29" x14ac:dyDescent="0.35">
      <c r="M4465" t="s">
        <v>44</v>
      </c>
      <c r="N4465">
        <v>15780515</v>
      </c>
      <c r="O4465" t="s">
        <v>8</v>
      </c>
      <c r="P4465">
        <v>52.3594859409572</v>
      </c>
      <c r="Q4465">
        <v>4.86928614912373</v>
      </c>
      <c r="R4465" t="s">
        <v>45</v>
      </c>
      <c r="S4465">
        <v>130</v>
      </c>
      <c r="T4465">
        <v>247</v>
      </c>
      <c r="U4465">
        <v>186</v>
      </c>
      <c r="V4465">
        <v>7.43</v>
      </c>
      <c r="W4465">
        <v>157</v>
      </c>
      <c r="X4465">
        <v>10101</v>
      </c>
      <c r="Y4465">
        <v>3</v>
      </c>
      <c r="Z4465" t="s">
        <v>74</v>
      </c>
      <c r="AA4465" t="s">
        <v>75</v>
      </c>
      <c r="AB4465">
        <v>32110</v>
      </c>
      <c r="AC4465">
        <v>0.1</v>
      </c>
    </row>
    <row r="4466" spans="13:29" x14ac:dyDescent="0.35">
      <c r="M4466" t="s">
        <v>44</v>
      </c>
      <c r="N4466">
        <v>15802808</v>
      </c>
      <c r="O4466" t="s">
        <v>8</v>
      </c>
      <c r="P4466">
        <v>52.343553759598599</v>
      </c>
      <c r="Q4466">
        <v>4.8585511339254603</v>
      </c>
      <c r="R4466" t="s">
        <v>45</v>
      </c>
      <c r="S4466">
        <v>140</v>
      </c>
      <c r="T4466">
        <v>219</v>
      </c>
      <c r="U4466">
        <v>6</v>
      </c>
      <c r="V4466">
        <v>0.24</v>
      </c>
      <c r="W4466">
        <v>4</v>
      </c>
      <c r="X4466">
        <v>10121</v>
      </c>
      <c r="Y4466">
        <v>3</v>
      </c>
      <c r="Z4466" t="s">
        <v>74</v>
      </c>
      <c r="AA4466" t="s">
        <v>75</v>
      </c>
      <c r="AB4466">
        <v>30660</v>
      </c>
      <c r="AC4466">
        <v>0.1</v>
      </c>
    </row>
    <row r="4467" spans="13:29" x14ac:dyDescent="0.35">
      <c r="M4467" t="s">
        <v>44</v>
      </c>
      <c r="N4467">
        <v>15880207</v>
      </c>
      <c r="O4467" t="s">
        <v>8</v>
      </c>
      <c r="P4467">
        <v>52.351454862497</v>
      </c>
      <c r="Q4467">
        <v>4.8537139265323797</v>
      </c>
      <c r="R4467" t="s">
        <v>45</v>
      </c>
      <c r="S4467">
        <v>350</v>
      </c>
      <c r="T4467">
        <v>275</v>
      </c>
      <c r="U4467">
        <v>22</v>
      </c>
      <c r="V4467">
        <v>1.24</v>
      </c>
      <c r="W4467">
        <v>77</v>
      </c>
      <c r="X4467">
        <v>10168</v>
      </c>
      <c r="Y4467">
        <v>3</v>
      </c>
      <c r="Z4467" t="s">
        <v>74</v>
      </c>
      <c r="AA4467" t="s">
        <v>75</v>
      </c>
      <c r="AB4467">
        <v>96250</v>
      </c>
      <c r="AC4467">
        <v>0.1</v>
      </c>
    </row>
    <row r="4468" spans="13:29" x14ac:dyDescent="0.35">
      <c r="M4468" t="s">
        <v>44</v>
      </c>
      <c r="N4468">
        <v>16000095</v>
      </c>
      <c r="O4468" t="s">
        <v>8</v>
      </c>
      <c r="P4468">
        <v>52.350298616401297</v>
      </c>
      <c r="Q4468">
        <v>4.8464640090912301</v>
      </c>
      <c r="R4468" t="s">
        <v>45</v>
      </c>
      <c r="S4468">
        <v>135</v>
      </c>
      <c r="T4468">
        <v>360</v>
      </c>
      <c r="U4468">
        <v>2</v>
      </c>
      <c r="V4468">
        <v>0.11</v>
      </c>
      <c r="W4468">
        <v>36</v>
      </c>
      <c r="X4468">
        <v>10249</v>
      </c>
      <c r="Y4468">
        <v>3</v>
      </c>
      <c r="Z4468" t="s">
        <v>74</v>
      </c>
      <c r="AA4468" t="s">
        <v>75</v>
      </c>
      <c r="AB4468">
        <v>48600</v>
      </c>
      <c r="AC4468">
        <v>0.1</v>
      </c>
    </row>
    <row r="4469" spans="13:29" x14ac:dyDescent="0.35">
      <c r="M4469" t="s">
        <v>44</v>
      </c>
      <c r="N4469">
        <v>16141714</v>
      </c>
      <c r="O4469" t="s">
        <v>8</v>
      </c>
      <c r="P4469">
        <v>52.358902008287203</v>
      </c>
      <c r="Q4469">
        <v>4.8767995689647696</v>
      </c>
      <c r="R4469" t="s">
        <v>45</v>
      </c>
      <c r="S4469">
        <v>275</v>
      </c>
      <c r="T4469">
        <v>37</v>
      </c>
      <c r="U4469">
        <v>30</v>
      </c>
      <c r="V4469">
        <v>1.27</v>
      </c>
      <c r="W4469">
        <v>311</v>
      </c>
      <c r="X4469">
        <v>10345</v>
      </c>
      <c r="Y4469">
        <v>3</v>
      </c>
      <c r="Z4469" t="s">
        <v>74</v>
      </c>
      <c r="AA4469" t="s">
        <v>75</v>
      </c>
      <c r="AB4469">
        <v>10175</v>
      </c>
      <c r="AC4469">
        <v>0.1</v>
      </c>
    </row>
    <row r="4470" spans="13:29" x14ac:dyDescent="0.35">
      <c r="M4470" t="s">
        <v>44</v>
      </c>
      <c r="N4470">
        <v>16280593</v>
      </c>
      <c r="O4470" t="s">
        <v>8</v>
      </c>
      <c r="P4470">
        <v>52.354139893818498</v>
      </c>
      <c r="Q4470">
        <v>4.8839873172455297</v>
      </c>
      <c r="R4470" t="s">
        <v>45</v>
      </c>
      <c r="S4470">
        <v>135</v>
      </c>
      <c r="T4470">
        <v>278</v>
      </c>
      <c r="U4470">
        <v>5</v>
      </c>
      <c r="V4470">
        <v>0.21</v>
      </c>
      <c r="W4470">
        <v>39</v>
      </c>
      <c r="X4470">
        <v>10458</v>
      </c>
      <c r="Y4470">
        <v>3</v>
      </c>
      <c r="Z4470" t="s">
        <v>74</v>
      </c>
      <c r="AA4470" t="s">
        <v>75</v>
      </c>
      <c r="AB4470">
        <v>37530</v>
      </c>
      <c r="AC4470">
        <v>0.1</v>
      </c>
    </row>
    <row r="4471" spans="13:29" x14ac:dyDescent="0.35">
      <c r="M4471" t="s">
        <v>44</v>
      </c>
      <c r="N4471">
        <v>16350016</v>
      </c>
      <c r="O4471" t="s">
        <v>8</v>
      </c>
      <c r="P4471">
        <v>52.359643811103801</v>
      </c>
      <c r="Q4471">
        <v>4.8707288682359904</v>
      </c>
      <c r="R4471" t="s">
        <v>45</v>
      </c>
      <c r="S4471">
        <v>120</v>
      </c>
      <c r="T4471">
        <v>181</v>
      </c>
      <c r="U4471">
        <v>144</v>
      </c>
      <c r="V4471">
        <v>6.13</v>
      </c>
      <c r="W4471">
        <v>204</v>
      </c>
      <c r="X4471">
        <v>10520</v>
      </c>
      <c r="Y4471">
        <v>3</v>
      </c>
      <c r="Z4471" t="s">
        <v>74</v>
      </c>
      <c r="AA4471" t="s">
        <v>75</v>
      </c>
      <c r="AB4471">
        <v>21720</v>
      </c>
      <c r="AC4471">
        <v>0.1</v>
      </c>
    </row>
    <row r="4472" spans="13:29" x14ac:dyDescent="0.35">
      <c r="M4472" t="s">
        <v>44</v>
      </c>
      <c r="N4472">
        <v>16355117</v>
      </c>
      <c r="O4472" t="s">
        <v>8</v>
      </c>
      <c r="P4472">
        <v>52.351948420716099</v>
      </c>
      <c r="Q4472">
        <v>4.8566029854012696</v>
      </c>
      <c r="R4472" t="s">
        <v>45</v>
      </c>
      <c r="S4472">
        <v>300</v>
      </c>
      <c r="T4472">
        <v>279</v>
      </c>
      <c r="U4472">
        <v>12</v>
      </c>
      <c r="V4472">
        <v>0.86</v>
      </c>
      <c r="W4472">
        <v>86</v>
      </c>
      <c r="X4472">
        <v>10523</v>
      </c>
      <c r="Y4472">
        <v>3</v>
      </c>
      <c r="Z4472" t="s">
        <v>74</v>
      </c>
      <c r="AA4472" t="s">
        <v>75</v>
      </c>
      <c r="AB4472">
        <v>83700</v>
      </c>
      <c r="AC4472">
        <v>0.1</v>
      </c>
    </row>
    <row r="4473" spans="13:29" x14ac:dyDescent="0.35">
      <c r="M4473" t="s">
        <v>44</v>
      </c>
      <c r="N4473">
        <v>16543102</v>
      </c>
      <c r="O4473" t="s">
        <v>8</v>
      </c>
      <c r="P4473">
        <v>52.3459833806197</v>
      </c>
      <c r="Q4473">
        <v>4.8702344220849501</v>
      </c>
      <c r="R4473" t="s">
        <v>45</v>
      </c>
      <c r="S4473">
        <v>275</v>
      </c>
      <c r="T4473">
        <v>21</v>
      </c>
      <c r="U4473">
        <v>9</v>
      </c>
      <c r="V4473">
        <v>0.45</v>
      </c>
      <c r="W4473">
        <v>197</v>
      </c>
      <c r="X4473">
        <v>10659</v>
      </c>
      <c r="Y4473">
        <v>3</v>
      </c>
      <c r="Z4473" t="s">
        <v>74</v>
      </c>
      <c r="AA4473" t="s">
        <v>75</v>
      </c>
      <c r="AB4473">
        <v>5775</v>
      </c>
      <c r="AC4473">
        <v>0.1</v>
      </c>
    </row>
    <row r="4474" spans="13:29" x14ac:dyDescent="0.35">
      <c r="M4474" t="s">
        <v>44</v>
      </c>
      <c r="N4474">
        <v>16599824</v>
      </c>
      <c r="O4474" t="s">
        <v>8</v>
      </c>
      <c r="P4474">
        <v>52.355978963296899</v>
      </c>
      <c r="Q4474">
        <v>4.8762110810478099</v>
      </c>
      <c r="R4474" t="s">
        <v>45</v>
      </c>
      <c r="S4474">
        <v>385</v>
      </c>
      <c r="T4474">
        <v>207</v>
      </c>
      <c r="U4474">
        <v>21</v>
      </c>
      <c r="V4474">
        <v>1.05</v>
      </c>
      <c r="W4474">
        <v>180</v>
      </c>
      <c r="X4474">
        <v>10694</v>
      </c>
      <c r="Y4474">
        <v>3</v>
      </c>
      <c r="Z4474" t="s">
        <v>74</v>
      </c>
      <c r="AA4474" t="s">
        <v>75</v>
      </c>
      <c r="AB4474">
        <v>79695</v>
      </c>
      <c r="AC4474">
        <v>0.1</v>
      </c>
    </row>
    <row r="4475" spans="13:29" x14ac:dyDescent="0.35">
      <c r="M4475" t="s">
        <v>44</v>
      </c>
      <c r="N4475">
        <v>17587153</v>
      </c>
      <c r="O4475" t="s">
        <v>8</v>
      </c>
      <c r="P4475">
        <v>52.355884767584499</v>
      </c>
      <c r="Q4475">
        <v>4.8742144796251399</v>
      </c>
      <c r="R4475" t="s">
        <v>45</v>
      </c>
      <c r="S4475">
        <v>375</v>
      </c>
      <c r="T4475">
        <v>222</v>
      </c>
      <c r="U4475">
        <v>27</v>
      </c>
      <c r="V4475">
        <v>1.35</v>
      </c>
      <c r="W4475">
        <v>161</v>
      </c>
      <c r="X4475">
        <v>11268</v>
      </c>
      <c r="Y4475">
        <v>3</v>
      </c>
      <c r="Z4475" t="s">
        <v>74</v>
      </c>
      <c r="AA4475" t="s">
        <v>75</v>
      </c>
      <c r="AB4475">
        <v>83250</v>
      </c>
      <c r="AC4475">
        <v>0.1</v>
      </c>
    </row>
    <row r="4476" spans="13:29" x14ac:dyDescent="0.35">
      <c r="M4476" t="s">
        <v>44</v>
      </c>
      <c r="N4476">
        <v>17900191</v>
      </c>
      <c r="O4476" t="s">
        <v>8</v>
      </c>
      <c r="P4476">
        <v>52.344845213807503</v>
      </c>
      <c r="Q4476">
        <v>4.8603732472014798</v>
      </c>
      <c r="R4476" t="s">
        <v>45</v>
      </c>
      <c r="S4476">
        <v>75</v>
      </c>
      <c r="T4476">
        <v>306</v>
      </c>
      <c r="U4476">
        <v>71</v>
      </c>
      <c r="V4476">
        <v>3.51</v>
      </c>
      <c r="W4476">
        <v>33</v>
      </c>
      <c r="X4476">
        <v>11459</v>
      </c>
      <c r="Y4476">
        <v>3</v>
      </c>
      <c r="Z4476" t="s">
        <v>74</v>
      </c>
      <c r="AA4476" t="s">
        <v>75</v>
      </c>
      <c r="AB4476">
        <v>22950</v>
      </c>
      <c r="AC4476">
        <v>0.1</v>
      </c>
    </row>
    <row r="4477" spans="13:29" x14ac:dyDescent="0.35">
      <c r="M4477" t="s">
        <v>44</v>
      </c>
      <c r="N4477">
        <v>18074237</v>
      </c>
      <c r="O4477" t="s">
        <v>8</v>
      </c>
      <c r="P4477">
        <v>52.344194045134799</v>
      </c>
      <c r="Q4477">
        <v>4.86626408480143</v>
      </c>
      <c r="R4477" t="s">
        <v>45</v>
      </c>
      <c r="S4477">
        <v>215</v>
      </c>
      <c r="T4477">
        <v>175</v>
      </c>
      <c r="U4477">
        <v>18</v>
      </c>
      <c r="V4477">
        <v>0.9</v>
      </c>
      <c r="W4477">
        <v>107</v>
      </c>
      <c r="X4477">
        <v>11594</v>
      </c>
      <c r="Y4477">
        <v>3</v>
      </c>
      <c r="Z4477" t="s">
        <v>74</v>
      </c>
      <c r="AA4477" t="s">
        <v>75</v>
      </c>
      <c r="AB4477">
        <v>37625</v>
      </c>
      <c r="AC4477">
        <v>0.1</v>
      </c>
    </row>
    <row r="4478" spans="13:29" x14ac:dyDescent="0.35">
      <c r="M4478" t="s">
        <v>44</v>
      </c>
      <c r="N4478">
        <v>18402663</v>
      </c>
      <c r="O4478" t="s">
        <v>8</v>
      </c>
      <c r="P4478">
        <v>52.3504888711295</v>
      </c>
      <c r="Q4478">
        <v>4.85425984048236</v>
      </c>
      <c r="R4478" t="s">
        <v>45</v>
      </c>
      <c r="S4478">
        <v>80</v>
      </c>
      <c r="T4478">
        <v>345</v>
      </c>
      <c r="U4478">
        <v>17</v>
      </c>
      <c r="V4478">
        <v>0.88</v>
      </c>
      <c r="W4478">
        <v>19</v>
      </c>
      <c r="X4478">
        <v>11912</v>
      </c>
      <c r="Y4478">
        <v>3</v>
      </c>
      <c r="Z4478" t="s">
        <v>74</v>
      </c>
      <c r="AA4478" t="s">
        <v>75</v>
      </c>
      <c r="AB4478">
        <v>27600</v>
      </c>
      <c r="AC4478">
        <v>0.1</v>
      </c>
    </row>
    <row r="4479" spans="13:29" x14ac:dyDescent="0.35">
      <c r="M4479" t="s">
        <v>44</v>
      </c>
      <c r="N4479">
        <v>18407750</v>
      </c>
      <c r="O4479" t="s">
        <v>8</v>
      </c>
      <c r="P4479">
        <v>52.352189446295803</v>
      </c>
      <c r="Q4479">
        <v>4.8521947836455697</v>
      </c>
      <c r="R4479" t="s">
        <v>45</v>
      </c>
      <c r="S4479">
        <v>125</v>
      </c>
      <c r="T4479">
        <v>302</v>
      </c>
      <c r="U4479">
        <v>17</v>
      </c>
      <c r="V4479">
        <v>0.86</v>
      </c>
      <c r="W4479">
        <v>27</v>
      </c>
      <c r="X4479">
        <v>11922</v>
      </c>
      <c r="Y4479">
        <v>3</v>
      </c>
      <c r="Z4479" t="s">
        <v>74</v>
      </c>
      <c r="AA4479" t="s">
        <v>75</v>
      </c>
      <c r="AB4479">
        <v>37750</v>
      </c>
      <c r="AC4479">
        <v>0.1</v>
      </c>
    </row>
    <row r="4480" spans="13:29" x14ac:dyDescent="0.35">
      <c r="M4480" t="s">
        <v>44</v>
      </c>
      <c r="N4480">
        <v>18419423</v>
      </c>
      <c r="O4480" t="s">
        <v>8</v>
      </c>
      <c r="P4480">
        <v>52.349430625873502</v>
      </c>
      <c r="Q4480">
        <v>4.8500041175502799</v>
      </c>
      <c r="R4480" t="s">
        <v>45</v>
      </c>
      <c r="S4480">
        <v>269</v>
      </c>
      <c r="T4480">
        <v>168</v>
      </c>
      <c r="U4480">
        <v>10</v>
      </c>
      <c r="V4480">
        <v>0.75</v>
      </c>
      <c r="W4480">
        <v>120</v>
      </c>
      <c r="X4480">
        <v>11934</v>
      </c>
      <c r="Y4480">
        <v>3</v>
      </c>
      <c r="Z4480" t="s">
        <v>74</v>
      </c>
      <c r="AA4480" t="s">
        <v>75</v>
      </c>
      <c r="AB4480">
        <v>45192</v>
      </c>
      <c r="AC4480">
        <v>0.1</v>
      </c>
    </row>
    <row r="4481" spans="13:29" x14ac:dyDescent="0.35">
      <c r="M4481" t="s">
        <v>44</v>
      </c>
      <c r="N4481">
        <v>18609671</v>
      </c>
      <c r="O4481" t="s">
        <v>8</v>
      </c>
      <c r="P4481">
        <v>52.350236986343198</v>
      </c>
      <c r="Q4481">
        <v>4.8508091823880797</v>
      </c>
      <c r="R4481" t="s">
        <v>45</v>
      </c>
      <c r="S4481">
        <v>130</v>
      </c>
      <c r="T4481">
        <v>361</v>
      </c>
      <c r="U4481">
        <v>7</v>
      </c>
      <c r="V4481">
        <v>0.37</v>
      </c>
      <c r="W4481">
        <v>65</v>
      </c>
      <c r="X4481">
        <v>12091</v>
      </c>
      <c r="Y4481">
        <v>3</v>
      </c>
      <c r="Z4481" t="s">
        <v>74</v>
      </c>
      <c r="AA4481" t="s">
        <v>75</v>
      </c>
      <c r="AB4481">
        <v>46930</v>
      </c>
      <c r="AC4481">
        <v>0.1</v>
      </c>
    </row>
    <row r="4482" spans="13:29" x14ac:dyDescent="0.35">
      <c r="M4482" t="s">
        <v>44</v>
      </c>
      <c r="N4482">
        <v>18647564</v>
      </c>
      <c r="O4482" t="s">
        <v>8</v>
      </c>
      <c r="P4482">
        <v>52.351816213475999</v>
      </c>
      <c r="Q4482">
        <v>4.8504254533192697</v>
      </c>
      <c r="R4482" t="s">
        <v>45</v>
      </c>
      <c r="S4482">
        <v>250</v>
      </c>
      <c r="T4482">
        <v>280</v>
      </c>
      <c r="U4482">
        <v>11</v>
      </c>
      <c r="V4482">
        <v>0.65</v>
      </c>
      <c r="W4482">
        <v>65</v>
      </c>
      <c r="X4482">
        <v>12126</v>
      </c>
      <c r="Y4482">
        <v>3</v>
      </c>
      <c r="Z4482" t="s">
        <v>74</v>
      </c>
      <c r="AA4482" t="s">
        <v>75</v>
      </c>
      <c r="AB4482">
        <v>70000</v>
      </c>
      <c r="AC4482">
        <v>0.1</v>
      </c>
    </row>
    <row r="4483" spans="13:29" x14ac:dyDescent="0.35">
      <c r="M4483" t="s">
        <v>44</v>
      </c>
      <c r="N4483">
        <v>18816460</v>
      </c>
      <c r="O4483" t="s">
        <v>8</v>
      </c>
      <c r="P4483">
        <v>52.352561088526301</v>
      </c>
      <c r="Q4483">
        <v>4.8522482146497197</v>
      </c>
      <c r="R4483" t="s">
        <v>45</v>
      </c>
      <c r="S4483">
        <v>211</v>
      </c>
      <c r="T4483">
        <v>320</v>
      </c>
      <c r="U4483">
        <v>17</v>
      </c>
      <c r="V4483">
        <v>1</v>
      </c>
      <c r="W4483">
        <v>40</v>
      </c>
      <c r="X4483">
        <v>12248</v>
      </c>
      <c r="Y4483">
        <v>3</v>
      </c>
      <c r="Z4483" t="s">
        <v>74</v>
      </c>
      <c r="AA4483" t="s">
        <v>75</v>
      </c>
      <c r="AB4483">
        <v>67520</v>
      </c>
      <c r="AC4483">
        <v>0.1</v>
      </c>
    </row>
    <row r="4484" spans="13:29" x14ac:dyDescent="0.35">
      <c r="M4484" t="s">
        <v>44</v>
      </c>
      <c r="N4484">
        <v>19194656</v>
      </c>
      <c r="O4484" t="s">
        <v>8</v>
      </c>
      <c r="P4484">
        <v>52.339690805793502</v>
      </c>
      <c r="Q4484">
        <v>4.8486438687208402</v>
      </c>
      <c r="R4484" t="s">
        <v>45</v>
      </c>
      <c r="S4484">
        <v>250</v>
      </c>
      <c r="T4484">
        <v>330</v>
      </c>
      <c r="U4484">
        <v>7</v>
      </c>
      <c r="V4484">
        <v>0.45</v>
      </c>
      <c r="W4484">
        <v>34</v>
      </c>
      <c r="X4484">
        <v>12579</v>
      </c>
      <c r="Y4484">
        <v>3</v>
      </c>
      <c r="Z4484" t="s">
        <v>74</v>
      </c>
      <c r="AA4484" t="s">
        <v>75</v>
      </c>
      <c r="AB4484">
        <v>82500</v>
      </c>
      <c r="AC4484">
        <v>0.1</v>
      </c>
    </row>
    <row r="4485" spans="13:29" x14ac:dyDescent="0.35">
      <c r="M4485" t="s">
        <v>44</v>
      </c>
      <c r="N4485">
        <v>19241611</v>
      </c>
      <c r="O4485" t="s">
        <v>8</v>
      </c>
      <c r="P4485">
        <v>52.353046935052298</v>
      </c>
      <c r="Q4485">
        <v>4.8835134811287899</v>
      </c>
      <c r="R4485" t="s">
        <v>45</v>
      </c>
      <c r="S4485">
        <v>150</v>
      </c>
      <c r="T4485">
        <v>278</v>
      </c>
      <c r="U4485">
        <v>2</v>
      </c>
      <c r="V4485">
        <v>0.13</v>
      </c>
      <c r="W4485">
        <v>85</v>
      </c>
      <c r="X4485">
        <v>12631</v>
      </c>
      <c r="Y4485">
        <v>3</v>
      </c>
      <c r="Z4485" t="s">
        <v>74</v>
      </c>
      <c r="AA4485" t="s">
        <v>75</v>
      </c>
      <c r="AB4485">
        <v>41700</v>
      </c>
      <c r="AC4485">
        <v>0.1</v>
      </c>
    </row>
    <row r="4486" spans="13:29" x14ac:dyDescent="0.35">
      <c r="M4486" t="s">
        <v>44</v>
      </c>
      <c r="N4486">
        <v>19793694</v>
      </c>
      <c r="O4486" t="s">
        <v>8</v>
      </c>
      <c r="P4486">
        <v>52.354609205110002</v>
      </c>
      <c r="Q4486">
        <v>4.8852554511227098</v>
      </c>
      <c r="R4486" t="s">
        <v>45</v>
      </c>
      <c r="S4486">
        <v>185</v>
      </c>
      <c r="T4486">
        <v>191</v>
      </c>
      <c r="U4486">
        <v>5</v>
      </c>
      <c r="V4486">
        <v>0.28999999999999998</v>
      </c>
      <c r="W4486">
        <v>175</v>
      </c>
      <c r="X4486">
        <v>13118</v>
      </c>
      <c r="Y4486">
        <v>3</v>
      </c>
      <c r="Z4486" t="s">
        <v>74</v>
      </c>
      <c r="AA4486" t="s">
        <v>75</v>
      </c>
      <c r="AB4486">
        <v>35335</v>
      </c>
      <c r="AC4486">
        <v>0.1</v>
      </c>
    </row>
    <row r="4487" spans="13:29" x14ac:dyDescent="0.35">
      <c r="M4487" t="s">
        <v>44</v>
      </c>
      <c r="N4487">
        <v>19884996</v>
      </c>
      <c r="O4487" t="s">
        <v>8</v>
      </c>
      <c r="P4487">
        <v>52.343998543360101</v>
      </c>
      <c r="Q4487">
        <v>4.8667831805745001</v>
      </c>
      <c r="R4487" t="s">
        <v>45</v>
      </c>
      <c r="S4487">
        <v>220</v>
      </c>
      <c r="T4487">
        <v>323</v>
      </c>
      <c r="U4487">
        <v>21</v>
      </c>
      <c r="V4487">
        <v>1.3</v>
      </c>
      <c r="W4487">
        <v>141</v>
      </c>
      <c r="X4487">
        <v>13227</v>
      </c>
      <c r="Y4487">
        <v>3</v>
      </c>
      <c r="Z4487" t="s">
        <v>74</v>
      </c>
      <c r="AA4487" t="s">
        <v>75</v>
      </c>
      <c r="AB4487">
        <v>71060</v>
      </c>
      <c r="AC4487">
        <v>0.1</v>
      </c>
    </row>
    <row r="4488" spans="13:29" x14ac:dyDescent="0.35">
      <c r="M4488" t="s">
        <v>44</v>
      </c>
      <c r="N4488">
        <v>19897270</v>
      </c>
      <c r="O4488" t="s">
        <v>8</v>
      </c>
      <c r="P4488">
        <v>52.357758771467601</v>
      </c>
      <c r="Q4488">
        <v>4.8803453914914101</v>
      </c>
      <c r="R4488" t="s">
        <v>45</v>
      </c>
      <c r="S4488">
        <v>235</v>
      </c>
      <c r="T4488">
        <v>13</v>
      </c>
      <c r="U4488">
        <v>14</v>
      </c>
      <c r="V4488">
        <v>0.84</v>
      </c>
      <c r="W4488">
        <v>330</v>
      </c>
      <c r="X4488">
        <v>13248</v>
      </c>
      <c r="Y4488">
        <v>3</v>
      </c>
      <c r="Z4488" t="s">
        <v>74</v>
      </c>
      <c r="AA4488" t="s">
        <v>75</v>
      </c>
      <c r="AB4488">
        <v>3055</v>
      </c>
      <c r="AC4488">
        <v>0.1</v>
      </c>
    </row>
    <row r="4489" spans="13:29" x14ac:dyDescent="0.35">
      <c r="M4489" t="s">
        <v>44</v>
      </c>
      <c r="N4489">
        <v>20045540</v>
      </c>
      <c r="O4489" t="s">
        <v>8</v>
      </c>
      <c r="P4489">
        <v>52.354055336338298</v>
      </c>
      <c r="Q4489">
        <v>4.8727314528633103</v>
      </c>
      <c r="R4489" t="s">
        <v>45</v>
      </c>
      <c r="S4489">
        <v>400</v>
      </c>
      <c r="T4489">
        <v>336</v>
      </c>
      <c r="U4489">
        <v>0</v>
      </c>
      <c r="W4489">
        <v>19</v>
      </c>
      <c r="X4489">
        <v>13422</v>
      </c>
      <c r="Y4489">
        <v>3</v>
      </c>
      <c r="Z4489" t="s">
        <v>74</v>
      </c>
      <c r="AA4489" t="s">
        <v>75</v>
      </c>
      <c r="AB4489">
        <v>134400</v>
      </c>
      <c r="AC4489">
        <v>0.1</v>
      </c>
    </row>
    <row r="4490" spans="13:29" x14ac:dyDescent="0.35">
      <c r="M4490" t="s">
        <v>44</v>
      </c>
      <c r="N4490">
        <v>20475378</v>
      </c>
      <c r="O4490" t="s">
        <v>8</v>
      </c>
      <c r="P4490">
        <v>52.351165580637897</v>
      </c>
      <c r="Q4490">
        <v>4.85558409683801</v>
      </c>
      <c r="R4490" t="s">
        <v>45</v>
      </c>
      <c r="S4490">
        <v>225</v>
      </c>
      <c r="T4490">
        <v>17</v>
      </c>
      <c r="U4490">
        <v>24</v>
      </c>
      <c r="V4490">
        <v>1.62</v>
      </c>
      <c r="W4490">
        <v>365</v>
      </c>
      <c r="X4490">
        <v>13760</v>
      </c>
      <c r="Y4490">
        <v>3</v>
      </c>
      <c r="Z4490" t="s">
        <v>74</v>
      </c>
      <c r="AA4490" t="s">
        <v>75</v>
      </c>
      <c r="AB4490">
        <v>3825</v>
      </c>
      <c r="AC4490">
        <v>0.1</v>
      </c>
    </row>
    <row r="4491" spans="13:29" x14ac:dyDescent="0.35">
      <c r="M4491" t="s">
        <v>44</v>
      </c>
      <c r="N4491">
        <v>21062629</v>
      </c>
      <c r="O4491" t="s">
        <v>8</v>
      </c>
      <c r="P4491">
        <v>52.354524083442399</v>
      </c>
      <c r="Q4491">
        <v>4.8697622570990502</v>
      </c>
      <c r="R4491" t="s">
        <v>45</v>
      </c>
      <c r="S4491">
        <v>150</v>
      </c>
      <c r="T4491">
        <v>304</v>
      </c>
      <c r="U4491">
        <v>0</v>
      </c>
      <c r="W4491">
        <v>36</v>
      </c>
      <c r="X4491">
        <v>14201</v>
      </c>
      <c r="Y4491">
        <v>3</v>
      </c>
      <c r="Z4491" t="s">
        <v>74</v>
      </c>
      <c r="AA4491" t="s">
        <v>75</v>
      </c>
      <c r="AB4491">
        <v>45600</v>
      </c>
      <c r="AC4491">
        <v>0.1</v>
      </c>
    </row>
    <row r="4492" spans="13:29" x14ac:dyDescent="0.35">
      <c r="M4492" t="s">
        <v>44</v>
      </c>
      <c r="N4492">
        <v>584995</v>
      </c>
      <c r="O4492" t="s">
        <v>15</v>
      </c>
      <c r="P4492">
        <v>52.383941149523302</v>
      </c>
      <c r="Q4492">
        <v>4.8735174199969196</v>
      </c>
      <c r="R4492" t="s">
        <v>45</v>
      </c>
      <c r="S4492">
        <v>150</v>
      </c>
      <c r="T4492">
        <v>28</v>
      </c>
      <c r="U4492">
        <v>4</v>
      </c>
      <c r="V4492">
        <v>0.05</v>
      </c>
      <c r="W4492">
        <v>339</v>
      </c>
      <c r="X4492">
        <v>336</v>
      </c>
      <c r="Y4492">
        <v>3</v>
      </c>
      <c r="Z4492" t="s">
        <v>60</v>
      </c>
      <c r="AA4492" t="s">
        <v>61</v>
      </c>
      <c r="AB4492">
        <v>4200</v>
      </c>
      <c r="AC4492">
        <v>0.1</v>
      </c>
    </row>
    <row r="4493" spans="13:29" x14ac:dyDescent="0.35">
      <c r="M4493" t="s">
        <v>44</v>
      </c>
      <c r="N4493">
        <v>620056</v>
      </c>
      <c r="O4493" t="s">
        <v>15</v>
      </c>
      <c r="P4493">
        <v>52.388917147849</v>
      </c>
      <c r="Q4493">
        <v>4.8697274587103196</v>
      </c>
      <c r="R4493" t="s">
        <v>45</v>
      </c>
      <c r="S4493">
        <v>125</v>
      </c>
      <c r="T4493">
        <v>283</v>
      </c>
      <c r="U4493">
        <v>29</v>
      </c>
      <c r="V4493">
        <v>0.38</v>
      </c>
      <c r="W4493">
        <v>53</v>
      </c>
      <c r="X4493">
        <v>362</v>
      </c>
      <c r="Y4493">
        <v>3</v>
      </c>
      <c r="Z4493" t="s">
        <v>60</v>
      </c>
      <c r="AA4493" t="s">
        <v>61</v>
      </c>
      <c r="AB4493">
        <v>35375</v>
      </c>
      <c r="AC4493">
        <v>0.1</v>
      </c>
    </row>
    <row r="4494" spans="13:29" x14ac:dyDescent="0.35">
      <c r="M4494" t="s">
        <v>44</v>
      </c>
      <c r="N4494">
        <v>751774</v>
      </c>
      <c r="O4494" t="s">
        <v>15</v>
      </c>
      <c r="P4494">
        <v>52.373863422669999</v>
      </c>
      <c r="Q4494">
        <v>4.8734223609789398</v>
      </c>
      <c r="R4494" t="s">
        <v>45</v>
      </c>
      <c r="S4494">
        <v>199</v>
      </c>
      <c r="T4494">
        <v>347</v>
      </c>
      <c r="U4494">
        <v>32</v>
      </c>
      <c r="V4494">
        <v>0.46</v>
      </c>
      <c r="W4494">
        <v>24</v>
      </c>
      <c r="X4494">
        <v>508</v>
      </c>
      <c r="Y4494">
        <v>3</v>
      </c>
      <c r="Z4494" t="s">
        <v>60</v>
      </c>
      <c r="AA4494" t="s">
        <v>61</v>
      </c>
      <c r="AB4494">
        <v>69053</v>
      </c>
      <c r="AC4494">
        <v>0.1</v>
      </c>
    </row>
    <row r="4495" spans="13:29" x14ac:dyDescent="0.35">
      <c r="M4495" t="s">
        <v>44</v>
      </c>
      <c r="N4495">
        <v>894310</v>
      </c>
      <c r="O4495" t="s">
        <v>15</v>
      </c>
      <c r="P4495">
        <v>52.391047323457101</v>
      </c>
      <c r="Q4495">
        <v>4.8827036794737904</v>
      </c>
      <c r="R4495" t="s">
        <v>45</v>
      </c>
      <c r="S4495">
        <v>119</v>
      </c>
      <c r="T4495">
        <v>348</v>
      </c>
      <c r="U4495">
        <v>53</v>
      </c>
      <c r="V4495">
        <v>0.76</v>
      </c>
      <c r="W4495">
        <v>37</v>
      </c>
      <c r="X4495">
        <v>660</v>
      </c>
      <c r="Y4495">
        <v>3</v>
      </c>
      <c r="Z4495" t="s">
        <v>60</v>
      </c>
      <c r="AA4495" t="s">
        <v>61</v>
      </c>
      <c r="AB4495">
        <v>41412</v>
      </c>
      <c r="AC4495">
        <v>0.1</v>
      </c>
    </row>
    <row r="4496" spans="13:29" x14ac:dyDescent="0.35">
      <c r="M4496" t="s">
        <v>44</v>
      </c>
      <c r="N4496">
        <v>939211</v>
      </c>
      <c r="O4496" t="s">
        <v>15</v>
      </c>
      <c r="P4496">
        <v>52.388682056671399</v>
      </c>
      <c r="Q4496">
        <v>4.86777347422505</v>
      </c>
      <c r="R4496" t="s">
        <v>45</v>
      </c>
      <c r="S4496">
        <v>140</v>
      </c>
      <c r="T4496">
        <v>196</v>
      </c>
      <c r="U4496">
        <v>58</v>
      </c>
      <c r="V4496">
        <v>1.1100000000000001</v>
      </c>
      <c r="W4496">
        <v>48</v>
      </c>
      <c r="X4496">
        <v>687</v>
      </c>
      <c r="Y4496">
        <v>3</v>
      </c>
      <c r="Z4496" t="s">
        <v>60</v>
      </c>
      <c r="AA4496" t="s">
        <v>61</v>
      </c>
      <c r="AB4496">
        <v>27440</v>
      </c>
      <c r="AC4496">
        <v>0.1</v>
      </c>
    </row>
    <row r="4497" spans="13:29" x14ac:dyDescent="0.35">
      <c r="M4497" t="s">
        <v>44</v>
      </c>
      <c r="N4497">
        <v>1036888</v>
      </c>
      <c r="O4497" t="s">
        <v>15</v>
      </c>
      <c r="P4497">
        <v>52.3846518094375</v>
      </c>
      <c r="Q4497">
        <v>4.8726197704167804</v>
      </c>
      <c r="R4497" t="s">
        <v>45</v>
      </c>
      <c r="S4497">
        <v>105</v>
      </c>
      <c r="T4497">
        <v>84</v>
      </c>
      <c r="U4497">
        <v>54</v>
      </c>
      <c r="V4497">
        <v>0.81</v>
      </c>
      <c r="W4497">
        <v>291</v>
      </c>
      <c r="X4497">
        <v>748</v>
      </c>
      <c r="Y4497">
        <v>3</v>
      </c>
      <c r="Z4497" t="s">
        <v>60</v>
      </c>
      <c r="AA4497" t="s">
        <v>61</v>
      </c>
      <c r="AB4497">
        <v>8820</v>
      </c>
      <c r="AC4497">
        <v>0.1</v>
      </c>
    </row>
    <row r="4498" spans="13:29" x14ac:dyDescent="0.35">
      <c r="M4498" t="s">
        <v>44</v>
      </c>
      <c r="N4498">
        <v>1055764</v>
      </c>
      <c r="O4498" t="s">
        <v>15</v>
      </c>
      <c r="P4498">
        <v>52.384744177990598</v>
      </c>
      <c r="Q4498">
        <v>4.8698860756062796</v>
      </c>
      <c r="R4498" t="s">
        <v>45</v>
      </c>
      <c r="S4498">
        <v>260</v>
      </c>
      <c r="T4498">
        <v>47</v>
      </c>
      <c r="U4498">
        <v>14</v>
      </c>
      <c r="V4498">
        <v>0.21</v>
      </c>
      <c r="W4498">
        <v>362</v>
      </c>
      <c r="X4498">
        <v>769</v>
      </c>
      <c r="Y4498">
        <v>3</v>
      </c>
      <c r="Z4498" t="s">
        <v>60</v>
      </c>
      <c r="AA4498" t="s">
        <v>61</v>
      </c>
      <c r="AB4498">
        <v>12220</v>
      </c>
      <c r="AC4498">
        <v>0.1</v>
      </c>
    </row>
    <row r="4499" spans="13:29" x14ac:dyDescent="0.35">
      <c r="M4499" t="s">
        <v>44</v>
      </c>
      <c r="N4499">
        <v>1132247</v>
      </c>
      <c r="O4499" t="s">
        <v>15</v>
      </c>
      <c r="P4499">
        <v>52.392010251973097</v>
      </c>
      <c r="Q4499">
        <v>4.8870127989564498</v>
      </c>
      <c r="R4499" t="s">
        <v>45</v>
      </c>
      <c r="S4499">
        <v>325</v>
      </c>
      <c r="T4499">
        <v>4</v>
      </c>
      <c r="U4499">
        <v>21</v>
      </c>
      <c r="V4499">
        <v>0.32</v>
      </c>
      <c r="W4499">
        <v>345</v>
      </c>
      <c r="X4499">
        <v>835</v>
      </c>
      <c r="Y4499">
        <v>3</v>
      </c>
      <c r="Z4499" t="s">
        <v>60</v>
      </c>
      <c r="AA4499" t="s">
        <v>61</v>
      </c>
      <c r="AB4499">
        <v>1300</v>
      </c>
      <c r="AC4499">
        <v>0.1</v>
      </c>
    </row>
    <row r="4500" spans="13:29" x14ac:dyDescent="0.35">
      <c r="M4500" t="s">
        <v>44</v>
      </c>
      <c r="N4500">
        <v>1182757</v>
      </c>
      <c r="O4500" t="s">
        <v>15</v>
      </c>
      <c r="P4500">
        <v>52.379991124550102</v>
      </c>
      <c r="Q4500">
        <v>4.8751574264743702</v>
      </c>
      <c r="R4500" t="s">
        <v>45</v>
      </c>
      <c r="S4500">
        <v>180</v>
      </c>
      <c r="T4500">
        <v>221</v>
      </c>
      <c r="U4500">
        <v>47</v>
      </c>
      <c r="V4500">
        <v>0.7</v>
      </c>
      <c r="W4500">
        <v>52</v>
      </c>
      <c r="X4500">
        <v>869</v>
      </c>
      <c r="Y4500">
        <v>3</v>
      </c>
      <c r="Z4500" t="s">
        <v>60</v>
      </c>
      <c r="AA4500" t="s">
        <v>61</v>
      </c>
      <c r="AB4500">
        <v>39780</v>
      </c>
      <c r="AC4500">
        <v>0.1</v>
      </c>
    </row>
    <row r="4501" spans="13:29" x14ac:dyDescent="0.35">
      <c r="M4501" t="s">
        <v>44</v>
      </c>
      <c r="N4501">
        <v>1255919</v>
      </c>
      <c r="O4501" t="s">
        <v>15</v>
      </c>
      <c r="P4501">
        <v>52.384807113215402</v>
      </c>
      <c r="Q4501">
        <v>4.8682122750047601</v>
      </c>
      <c r="R4501" t="s">
        <v>45</v>
      </c>
      <c r="S4501">
        <v>100</v>
      </c>
      <c r="T4501">
        <v>232</v>
      </c>
      <c r="U4501">
        <v>25</v>
      </c>
      <c r="V4501">
        <v>0.39</v>
      </c>
      <c r="W4501">
        <v>280</v>
      </c>
      <c r="X4501">
        <v>923</v>
      </c>
      <c r="Y4501">
        <v>3</v>
      </c>
      <c r="Z4501" t="s">
        <v>60</v>
      </c>
      <c r="AA4501" t="s">
        <v>61</v>
      </c>
      <c r="AB4501">
        <v>23200</v>
      </c>
      <c r="AC4501">
        <v>0.1</v>
      </c>
    </row>
    <row r="4502" spans="13:29" x14ac:dyDescent="0.35">
      <c r="M4502" t="s">
        <v>44</v>
      </c>
      <c r="N4502">
        <v>1346133</v>
      </c>
      <c r="O4502" t="s">
        <v>15</v>
      </c>
      <c r="P4502">
        <v>52.377384517835601</v>
      </c>
      <c r="Q4502">
        <v>4.8724282151640104</v>
      </c>
      <c r="R4502" t="s">
        <v>45</v>
      </c>
      <c r="S4502">
        <v>125</v>
      </c>
      <c r="T4502">
        <v>54</v>
      </c>
      <c r="U4502">
        <v>46</v>
      </c>
      <c r="V4502">
        <v>0.71</v>
      </c>
      <c r="W4502">
        <v>16</v>
      </c>
      <c r="X4502">
        <v>994</v>
      </c>
      <c r="Y4502">
        <v>3</v>
      </c>
      <c r="Z4502" t="s">
        <v>60</v>
      </c>
      <c r="AA4502" t="s">
        <v>61</v>
      </c>
      <c r="AB4502">
        <v>6750</v>
      </c>
      <c r="AC4502">
        <v>0.1</v>
      </c>
    </row>
    <row r="4503" spans="13:29" x14ac:dyDescent="0.35">
      <c r="M4503" t="s">
        <v>44</v>
      </c>
      <c r="N4503">
        <v>1400691</v>
      </c>
      <c r="O4503" t="s">
        <v>15</v>
      </c>
      <c r="P4503">
        <v>52.381688419749203</v>
      </c>
      <c r="Q4503">
        <v>4.8746576388251599</v>
      </c>
      <c r="R4503" t="s">
        <v>45</v>
      </c>
      <c r="S4503">
        <v>199</v>
      </c>
      <c r="T4503">
        <v>132</v>
      </c>
      <c r="U4503">
        <v>29</v>
      </c>
      <c r="V4503">
        <v>0.45</v>
      </c>
      <c r="W4503">
        <v>8</v>
      </c>
      <c r="X4503">
        <v>1046</v>
      </c>
      <c r="Y4503">
        <v>3</v>
      </c>
      <c r="Z4503" t="s">
        <v>60</v>
      </c>
      <c r="AA4503" t="s">
        <v>61</v>
      </c>
      <c r="AB4503">
        <v>26268</v>
      </c>
      <c r="AC4503">
        <v>0.1</v>
      </c>
    </row>
    <row r="4504" spans="13:29" x14ac:dyDescent="0.35">
      <c r="M4504" t="s">
        <v>44</v>
      </c>
      <c r="N4504">
        <v>2073456</v>
      </c>
      <c r="O4504" t="s">
        <v>15</v>
      </c>
      <c r="P4504">
        <v>52.385753003400303</v>
      </c>
      <c r="Q4504">
        <v>4.8681816665479296</v>
      </c>
      <c r="R4504" t="s">
        <v>45</v>
      </c>
      <c r="S4504">
        <v>250</v>
      </c>
      <c r="T4504">
        <v>349</v>
      </c>
      <c r="U4504">
        <v>22</v>
      </c>
      <c r="V4504">
        <v>0.37</v>
      </c>
      <c r="W4504">
        <v>8</v>
      </c>
      <c r="X4504">
        <v>1446</v>
      </c>
      <c r="Y4504">
        <v>3</v>
      </c>
      <c r="Z4504" t="s">
        <v>60</v>
      </c>
      <c r="AA4504" t="s">
        <v>61</v>
      </c>
      <c r="AB4504">
        <v>87250</v>
      </c>
      <c r="AC4504">
        <v>0.1</v>
      </c>
    </row>
    <row r="4505" spans="13:29" x14ac:dyDescent="0.35">
      <c r="M4505" t="s">
        <v>44</v>
      </c>
      <c r="N4505">
        <v>2347301</v>
      </c>
      <c r="O4505" t="s">
        <v>15</v>
      </c>
      <c r="P4505">
        <v>52.388631672481999</v>
      </c>
      <c r="Q4505">
        <v>4.8785382822874102</v>
      </c>
      <c r="R4505" t="s">
        <v>45</v>
      </c>
      <c r="S4505">
        <v>210</v>
      </c>
      <c r="T4505">
        <v>339</v>
      </c>
      <c r="U4505">
        <v>48</v>
      </c>
      <c r="V4505">
        <v>0.85</v>
      </c>
      <c r="W4505">
        <v>11</v>
      </c>
      <c r="X4505">
        <v>1571</v>
      </c>
      <c r="Y4505">
        <v>3</v>
      </c>
      <c r="Z4505" t="s">
        <v>60</v>
      </c>
      <c r="AA4505" t="s">
        <v>61</v>
      </c>
      <c r="AB4505">
        <v>71190</v>
      </c>
      <c r="AC4505">
        <v>0.1</v>
      </c>
    </row>
    <row r="4506" spans="13:29" x14ac:dyDescent="0.35">
      <c r="M4506" t="s">
        <v>44</v>
      </c>
      <c r="N4506">
        <v>2482541</v>
      </c>
      <c r="O4506" t="s">
        <v>15</v>
      </c>
      <c r="P4506">
        <v>52.386132005429303</v>
      </c>
      <c r="Q4506">
        <v>4.8768580258420497</v>
      </c>
      <c r="R4506" t="s">
        <v>45</v>
      </c>
      <c r="S4506">
        <v>300</v>
      </c>
      <c r="T4506">
        <v>271</v>
      </c>
      <c r="U4506">
        <v>41</v>
      </c>
      <c r="V4506">
        <v>0.75</v>
      </c>
      <c r="W4506">
        <v>11</v>
      </c>
      <c r="X4506">
        <v>1638</v>
      </c>
      <c r="Y4506">
        <v>3</v>
      </c>
      <c r="Z4506" t="s">
        <v>60</v>
      </c>
      <c r="AA4506" t="s">
        <v>61</v>
      </c>
      <c r="AB4506">
        <v>81300</v>
      </c>
      <c r="AC4506">
        <v>0.1</v>
      </c>
    </row>
    <row r="4507" spans="13:29" x14ac:dyDescent="0.35">
      <c r="M4507" t="s">
        <v>44</v>
      </c>
      <c r="N4507">
        <v>2633218</v>
      </c>
      <c r="O4507" t="s">
        <v>15</v>
      </c>
      <c r="P4507">
        <v>52.374969225057498</v>
      </c>
      <c r="Q4507">
        <v>4.8736148881362098</v>
      </c>
      <c r="R4507" t="s">
        <v>45</v>
      </c>
      <c r="S4507">
        <v>120</v>
      </c>
      <c r="T4507">
        <v>302</v>
      </c>
      <c r="U4507">
        <v>28</v>
      </c>
      <c r="V4507">
        <v>0.5</v>
      </c>
      <c r="W4507">
        <v>3</v>
      </c>
      <c r="X4507">
        <v>1698</v>
      </c>
      <c r="Y4507">
        <v>3</v>
      </c>
      <c r="Z4507" t="s">
        <v>60</v>
      </c>
      <c r="AA4507" t="s">
        <v>61</v>
      </c>
      <c r="AB4507">
        <v>36240</v>
      </c>
      <c r="AC4507">
        <v>0.1</v>
      </c>
    </row>
    <row r="4508" spans="13:29" x14ac:dyDescent="0.35">
      <c r="M4508" t="s">
        <v>44</v>
      </c>
      <c r="N4508">
        <v>2647617</v>
      </c>
      <c r="O4508" t="s">
        <v>15</v>
      </c>
      <c r="P4508">
        <v>52.387822221039102</v>
      </c>
      <c r="Q4508">
        <v>4.8733525518760796</v>
      </c>
      <c r="R4508" t="s">
        <v>45</v>
      </c>
      <c r="S4508">
        <v>110</v>
      </c>
      <c r="T4508">
        <v>148</v>
      </c>
      <c r="U4508">
        <v>41</v>
      </c>
      <c r="V4508">
        <v>0.72</v>
      </c>
      <c r="W4508">
        <v>98</v>
      </c>
      <c r="X4508">
        <v>1708</v>
      </c>
      <c r="Y4508">
        <v>3</v>
      </c>
      <c r="Z4508" t="s">
        <v>60</v>
      </c>
      <c r="AA4508" t="s">
        <v>61</v>
      </c>
      <c r="AB4508">
        <v>16280</v>
      </c>
      <c r="AC4508">
        <v>0.1</v>
      </c>
    </row>
    <row r="4509" spans="13:29" x14ac:dyDescent="0.35">
      <c r="M4509" t="s">
        <v>44</v>
      </c>
      <c r="N4509">
        <v>3317436</v>
      </c>
      <c r="O4509" t="s">
        <v>15</v>
      </c>
      <c r="P4509">
        <v>52.385128341750701</v>
      </c>
      <c r="Q4509">
        <v>4.8744259742403502</v>
      </c>
      <c r="R4509" t="s">
        <v>45</v>
      </c>
      <c r="S4509">
        <v>150</v>
      </c>
      <c r="T4509">
        <v>2</v>
      </c>
      <c r="U4509">
        <v>41</v>
      </c>
      <c r="V4509">
        <v>0.75</v>
      </c>
      <c r="W4509">
        <v>337</v>
      </c>
      <c r="X4509">
        <v>2086</v>
      </c>
      <c r="Y4509">
        <v>3</v>
      </c>
      <c r="Z4509" t="s">
        <v>60</v>
      </c>
      <c r="AA4509" t="s">
        <v>61</v>
      </c>
      <c r="AB4509">
        <v>300</v>
      </c>
      <c r="AC4509">
        <v>0.1</v>
      </c>
    </row>
    <row r="4510" spans="13:29" x14ac:dyDescent="0.35">
      <c r="M4510" t="s">
        <v>44</v>
      </c>
      <c r="N4510">
        <v>3407896</v>
      </c>
      <c r="O4510" t="s">
        <v>15</v>
      </c>
      <c r="P4510">
        <v>52.373183660568301</v>
      </c>
      <c r="Q4510">
        <v>4.8691360622711999</v>
      </c>
      <c r="R4510" t="s">
        <v>45</v>
      </c>
      <c r="S4510">
        <v>145</v>
      </c>
      <c r="T4510">
        <v>337</v>
      </c>
      <c r="U4510">
        <v>22</v>
      </c>
      <c r="V4510">
        <v>0.41</v>
      </c>
      <c r="W4510">
        <v>79</v>
      </c>
      <c r="X4510">
        <v>2155</v>
      </c>
      <c r="Y4510">
        <v>3</v>
      </c>
      <c r="Z4510" t="s">
        <v>60</v>
      </c>
      <c r="AA4510" t="s">
        <v>61</v>
      </c>
      <c r="AB4510">
        <v>48865</v>
      </c>
      <c r="AC4510">
        <v>0.1</v>
      </c>
    </row>
    <row r="4511" spans="13:29" x14ac:dyDescent="0.35">
      <c r="M4511" t="s">
        <v>44</v>
      </c>
      <c r="N4511">
        <v>3470249</v>
      </c>
      <c r="O4511" t="s">
        <v>15</v>
      </c>
      <c r="P4511">
        <v>52.386499640605798</v>
      </c>
      <c r="Q4511">
        <v>4.8823722559479501</v>
      </c>
      <c r="R4511" t="s">
        <v>45</v>
      </c>
      <c r="S4511">
        <v>175</v>
      </c>
      <c r="T4511">
        <v>34</v>
      </c>
      <c r="U4511">
        <v>19</v>
      </c>
      <c r="V4511">
        <v>0.36</v>
      </c>
      <c r="W4511">
        <v>144</v>
      </c>
      <c r="X4511">
        <v>2199</v>
      </c>
      <c r="Y4511">
        <v>3</v>
      </c>
      <c r="Z4511" t="s">
        <v>60</v>
      </c>
      <c r="AA4511" t="s">
        <v>61</v>
      </c>
      <c r="AB4511">
        <v>5950</v>
      </c>
      <c r="AC4511">
        <v>0.1</v>
      </c>
    </row>
    <row r="4512" spans="13:29" x14ac:dyDescent="0.35">
      <c r="M4512" t="s">
        <v>44</v>
      </c>
      <c r="N4512">
        <v>3790963</v>
      </c>
      <c r="O4512" t="s">
        <v>15</v>
      </c>
      <c r="P4512">
        <v>52.383377265463601</v>
      </c>
      <c r="Q4512">
        <v>4.87126523224154</v>
      </c>
      <c r="R4512" t="s">
        <v>45</v>
      </c>
      <c r="S4512">
        <v>74</v>
      </c>
      <c r="T4512">
        <v>242</v>
      </c>
      <c r="U4512">
        <v>13</v>
      </c>
      <c r="V4512">
        <v>0.25</v>
      </c>
      <c r="W4512">
        <v>12</v>
      </c>
      <c r="X4512">
        <v>2394</v>
      </c>
      <c r="Y4512">
        <v>3</v>
      </c>
      <c r="Z4512" t="s">
        <v>60</v>
      </c>
      <c r="AA4512" t="s">
        <v>61</v>
      </c>
      <c r="AB4512">
        <v>17908</v>
      </c>
      <c r="AC4512">
        <v>0.1</v>
      </c>
    </row>
    <row r="4513" spans="13:29" x14ac:dyDescent="0.35">
      <c r="M4513" t="s">
        <v>44</v>
      </c>
      <c r="N4513">
        <v>3867834</v>
      </c>
      <c r="O4513" t="s">
        <v>15</v>
      </c>
      <c r="P4513">
        <v>52.377905427578902</v>
      </c>
      <c r="Q4513">
        <v>4.8733498826064299</v>
      </c>
      <c r="R4513" t="s">
        <v>45</v>
      </c>
      <c r="S4513">
        <v>100</v>
      </c>
      <c r="T4513">
        <v>361</v>
      </c>
      <c r="U4513">
        <v>16</v>
      </c>
      <c r="V4513">
        <v>0.33</v>
      </c>
      <c r="W4513">
        <v>2</v>
      </c>
      <c r="X4513">
        <v>2451</v>
      </c>
      <c r="Y4513">
        <v>3</v>
      </c>
      <c r="Z4513" t="s">
        <v>60</v>
      </c>
      <c r="AA4513" t="s">
        <v>61</v>
      </c>
      <c r="AB4513">
        <v>36100</v>
      </c>
      <c r="AC4513">
        <v>0.1</v>
      </c>
    </row>
    <row r="4514" spans="13:29" x14ac:dyDescent="0.35">
      <c r="M4514" t="s">
        <v>44</v>
      </c>
      <c r="N4514">
        <v>4228438</v>
      </c>
      <c r="O4514" t="s">
        <v>15</v>
      </c>
      <c r="P4514">
        <v>52.3849787204907</v>
      </c>
      <c r="Q4514">
        <v>4.8736466002127896</v>
      </c>
      <c r="R4514" t="s">
        <v>45</v>
      </c>
      <c r="S4514">
        <v>159</v>
      </c>
      <c r="T4514">
        <v>204</v>
      </c>
      <c r="U4514">
        <v>28</v>
      </c>
      <c r="V4514">
        <v>0.68</v>
      </c>
      <c r="W4514">
        <v>101</v>
      </c>
      <c r="X4514">
        <v>2648</v>
      </c>
      <c r="Y4514">
        <v>3</v>
      </c>
      <c r="Z4514" t="s">
        <v>60</v>
      </c>
      <c r="AA4514" t="s">
        <v>61</v>
      </c>
      <c r="AB4514">
        <v>32436</v>
      </c>
      <c r="AC4514">
        <v>0.1</v>
      </c>
    </row>
    <row r="4515" spans="13:29" x14ac:dyDescent="0.35">
      <c r="M4515" t="s">
        <v>44</v>
      </c>
      <c r="N4515">
        <v>4259593</v>
      </c>
      <c r="O4515" t="s">
        <v>15</v>
      </c>
      <c r="P4515">
        <v>52.384363526478097</v>
      </c>
      <c r="Q4515">
        <v>4.8745529514304096</v>
      </c>
      <c r="R4515" t="s">
        <v>45</v>
      </c>
      <c r="S4515">
        <v>100</v>
      </c>
      <c r="T4515">
        <v>361</v>
      </c>
      <c r="U4515">
        <v>37</v>
      </c>
      <c r="V4515">
        <v>0.74</v>
      </c>
      <c r="W4515">
        <v>15</v>
      </c>
      <c r="X4515">
        <v>2665</v>
      </c>
      <c r="Y4515">
        <v>3</v>
      </c>
      <c r="Z4515" t="s">
        <v>60</v>
      </c>
      <c r="AA4515" t="s">
        <v>61</v>
      </c>
      <c r="AB4515">
        <v>36100</v>
      </c>
      <c r="AC4515">
        <v>0.1</v>
      </c>
    </row>
    <row r="4516" spans="13:29" x14ac:dyDescent="0.35">
      <c r="M4516" t="s">
        <v>44</v>
      </c>
      <c r="N4516">
        <v>4515924</v>
      </c>
      <c r="O4516" t="s">
        <v>15</v>
      </c>
      <c r="P4516">
        <v>52.384065684784296</v>
      </c>
      <c r="Q4516">
        <v>4.8773355778855398</v>
      </c>
      <c r="R4516" t="s">
        <v>45</v>
      </c>
      <c r="S4516">
        <v>169</v>
      </c>
      <c r="T4516">
        <v>21</v>
      </c>
      <c r="U4516">
        <v>5</v>
      </c>
      <c r="V4516">
        <v>0.11</v>
      </c>
      <c r="W4516">
        <v>246</v>
      </c>
      <c r="X4516">
        <v>2808</v>
      </c>
      <c r="Y4516">
        <v>3</v>
      </c>
      <c r="Z4516" t="s">
        <v>60</v>
      </c>
      <c r="AA4516" t="s">
        <v>61</v>
      </c>
      <c r="AB4516">
        <v>3549</v>
      </c>
      <c r="AC4516">
        <v>0.1</v>
      </c>
    </row>
    <row r="4517" spans="13:29" x14ac:dyDescent="0.35">
      <c r="M4517" t="s">
        <v>44</v>
      </c>
      <c r="N4517">
        <v>4614017</v>
      </c>
      <c r="O4517" t="s">
        <v>15</v>
      </c>
      <c r="P4517">
        <v>52.392194553290899</v>
      </c>
      <c r="Q4517">
        <v>4.8826543571870298</v>
      </c>
      <c r="R4517" t="s">
        <v>45</v>
      </c>
      <c r="S4517">
        <v>600</v>
      </c>
      <c r="T4517">
        <v>222</v>
      </c>
      <c r="U4517">
        <v>11</v>
      </c>
      <c r="V4517">
        <v>0.23</v>
      </c>
      <c r="W4517">
        <v>206</v>
      </c>
      <c r="X4517">
        <v>2862</v>
      </c>
      <c r="Y4517">
        <v>3</v>
      </c>
      <c r="Z4517" t="s">
        <v>60</v>
      </c>
      <c r="AA4517" t="s">
        <v>61</v>
      </c>
      <c r="AB4517">
        <v>133200</v>
      </c>
      <c r="AC4517">
        <v>0.1</v>
      </c>
    </row>
    <row r="4518" spans="13:29" x14ac:dyDescent="0.35">
      <c r="M4518" t="s">
        <v>44</v>
      </c>
      <c r="N4518">
        <v>5822429</v>
      </c>
      <c r="O4518" t="s">
        <v>15</v>
      </c>
      <c r="P4518">
        <v>52.384550742164599</v>
      </c>
      <c r="Q4518">
        <v>4.8733096797845299</v>
      </c>
      <c r="R4518" t="s">
        <v>45</v>
      </c>
      <c r="S4518">
        <v>140</v>
      </c>
      <c r="T4518">
        <v>59</v>
      </c>
      <c r="U4518">
        <v>51</v>
      </c>
      <c r="V4518">
        <v>1.1399999999999999</v>
      </c>
      <c r="W4518">
        <v>188</v>
      </c>
      <c r="X4518">
        <v>3442</v>
      </c>
      <c r="Y4518">
        <v>3</v>
      </c>
      <c r="Z4518" t="s">
        <v>60</v>
      </c>
      <c r="AA4518" t="s">
        <v>61</v>
      </c>
      <c r="AB4518">
        <v>8260</v>
      </c>
      <c r="AC4518">
        <v>0.1</v>
      </c>
    </row>
    <row r="4519" spans="13:29" x14ac:dyDescent="0.35">
      <c r="M4519" t="s">
        <v>44</v>
      </c>
      <c r="N4519">
        <v>6068622</v>
      </c>
      <c r="O4519" t="s">
        <v>15</v>
      </c>
      <c r="P4519">
        <v>52.383030628475403</v>
      </c>
      <c r="Q4519">
        <v>4.8709904184199999</v>
      </c>
      <c r="R4519" t="s">
        <v>45</v>
      </c>
      <c r="S4519">
        <v>110</v>
      </c>
      <c r="T4519">
        <v>239</v>
      </c>
      <c r="U4519">
        <v>200</v>
      </c>
      <c r="V4519">
        <v>4.63</v>
      </c>
      <c r="W4519">
        <v>75</v>
      </c>
      <c r="X4519">
        <v>3597</v>
      </c>
      <c r="Y4519">
        <v>3</v>
      </c>
      <c r="Z4519" t="s">
        <v>60</v>
      </c>
      <c r="AA4519" t="s">
        <v>61</v>
      </c>
      <c r="AB4519">
        <v>26290</v>
      </c>
      <c r="AC4519">
        <v>0.1</v>
      </c>
    </row>
    <row r="4520" spans="13:29" x14ac:dyDescent="0.35">
      <c r="M4520" t="s">
        <v>44</v>
      </c>
      <c r="N4520">
        <v>6703133</v>
      </c>
      <c r="O4520" t="s">
        <v>15</v>
      </c>
      <c r="P4520">
        <v>52.389579738363999</v>
      </c>
      <c r="Q4520">
        <v>4.8846623856472604</v>
      </c>
      <c r="R4520" t="s">
        <v>45</v>
      </c>
      <c r="S4520">
        <v>150</v>
      </c>
      <c r="T4520">
        <v>363</v>
      </c>
      <c r="U4520">
        <v>34</v>
      </c>
      <c r="V4520">
        <v>0.81</v>
      </c>
      <c r="W4520">
        <v>1</v>
      </c>
      <c r="X4520">
        <v>4046</v>
      </c>
      <c r="Y4520">
        <v>3</v>
      </c>
      <c r="Z4520" t="s">
        <v>60</v>
      </c>
      <c r="AA4520" t="s">
        <v>61</v>
      </c>
      <c r="AB4520">
        <v>54450</v>
      </c>
      <c r="AC4520">
        <v>0.1</v>
      </c>
    </row>
    <row r="4521" spans="13:29" x14ac:dyDescent="0.35">
      <c r="M4521" t="s">
        <v>44</v>
      </c>
      <c r="N4521">
        <v>6745944</v>
      </c>
      <c r="O4521" t="s">
        <v>15</v>
      </c>
      <c r="P4521">
        <v>52.383325701655103</v>
      </c>
      <c r="Q4521">
        <v>4.8744119339441001</v>
      </c>
      <c r="R4521" t="s">
        <v>45</v>
      </c>
      <c r="S4521">
        <v>80</v>
      </c>
      <c r="T4521">
        <v>356</v>
      </c>
      <c r="U4521">
        <v>53</v>
      </c>
      <c r="V4521">
        <v>1.26</v>
      </c>
      <c r="W4521">
        <v>1</v>
      </c>
      <c r="X4521">
        <v>4075</v>
      </c>
      <c r="Y4521">
        <v>3</v>
      </c>
      <c r="Z4521" t="s">
        <v>60</v>
      </c>
      <c r="AA4521" t="s">
        <v>61</v>
      </c>
      <c r="AB4521">
        <v>28480</v>
      </c>
      <c r="AC4521">
        <v>0.1</v>
      </c>
    </row>
    <row r="4522" spans="13:29" x14ac:dyDescent="0.35">
      <c r="M4522" t="s">
        <v>44</v>
      </c>
      <c r="N4522">
        <v>6872756</v>
      </c>
      <c r="O4522" t="s">
        <v>15</v>
      </c>
      <c r="P4522">
        <v>52.392078520674502</v>
      </c>
      <c r="Q4522">
        <v>4.8717883561626598</v>
      </c>
      <c r="R4522" t="s">
        <v>45</v>
      </c>
      <c r="S4522">
        <v>200</v>
      </c>
      <c r="T4522">
        <v>32</v>
      </c>
      <c r="U4522">
        <v>26</v>
      </c>
      <c r="V4522">
        <v>0.65</v>
      </c>
      <c r="W4522">
        <v>13</v>
      </c>
      <c r="X4522">
        <v>4169</v>
      </c>
      <c r="Y4522">
        <v>3</v>
      </c>
      <c r="Z4522" t="s">
        <v>60</v>
      </c>
      <c r="AA4522" t="s">
        <v>61</v>
      </c>
      <c r="AB4522">
        <v>6400</v>
      </c>
      <c r="AC4522">
        <v>0.1</v>
      </c>
    </row>
    <row r="4523" spans="13:29" x14ac:dyDescent="0.35">
      <c r="M4523" t="s">
        <v>44</v>
      </c>
      <c r="N4523">
        <v>7471612</v>
      </c>
      <c r="O4523" t="s">
        <v>15</v>
      </c>
      <c r="P4523">
        <v>52.3934371386853</v>
      </c>
      <c r="Q4523">
        <v>4.8702498528587501</v>
      </c>
      <c r="R4523" t="s">
        <v>45</v>
      </c>
      <c r="S4523">
        <v>175</v>
      </c>
      <c r="T4523">
        <v>2</v>
      </c>
      <c r="U4523">
        <v>21</v>
      </c>
      <c r="V4523">
        <v>0.53</v>
      </c>
      <c r="W4523">
        <v>356</v>
      </c>
      <c r="X4523">
        <v>4561</v>
      </c>
      <c r="Y4523">
        <v>3</v>
      </c>
      <c r="Z4523" t="s">
        <v>60</v>
      </c>
      <c r="AA4523" t="s">
        <v>61</v>
      </c>
      <c r="AB4523">
        <v>350</v>
      </c>
      <c r="AC4523">
        <v>0.1</v>
      </c>
    </row>
    <row r="4524" spans="13:29" x14ac:dyDescent="0.35">
      <c r="M4524" t="s">
        <v>44</v>
      </c>
      <c r="N4524">
        <v>7820311</v>
      </c>
      <c r="O4524" t="s">
        <v>15</v>
      </c>
      <c r="P4524">
        <v>52.3779197049804</v>
      </c>
      <c r="Q4524">
        <v>4.8730043563136896</v>
      </c>
      <c r="R4524" t="s">
        <v>45</v>
      </c>
      <c r="S4524">
        <v>130</v>
      </c>
      <c r="T4524">
        <v>344</v>
      </c>
      <c r="U4524">
        <v>38</v>
      </c>
      <c r="V4524">
        <v>0.95</v>
      </c>
      <c r="W4524">
        <v>26</v>
      </c>
      <c r="X4524">
        <v>4796</v>
      </c>
      <c r="Y4524">
        <v>3</v>
      </c>
      <c r="Z4524" t="s">
        <v>60</v>
      </c>
      <c r="AA4524" t="s">
        <v>61</v>
      </c>
      <c r="AB4524">
        <v>44720</v>
      </c>
      <c r="AC4524">
        <v>0.1</v>
      </c>
    </row>
    <row r="4525" spans="13:29" x14ac:dyDescent="0.35">
      <c r="M4525" t="s">
        <v>44</v>
      </c>
      <c r="N4525">
        <v>8021127</v>
      </c>
      <c r="O4525" t="s">
        <v>15</v>
      </c>
      <c r="P4525">
        <v>52.3817616446062</v>
      </c>
      <c r="Q4525">
        <v>4.8729977004979403</v>
      </c>
      <c r="R4525" t="s">
        <v>45</v>
      </c>
      <c r="S4525">
        <v>125</v>
      </c>
      <c r="T4525">
        <v>295</v>
      </c>
      <c r="U4525">
        <v>42</v>
      </c>
      <c r="V4525">
        <v>1.06</v>
      </c>
      <c r="W4525">
        <v>127</v>
      </c>
      <c r="X4525">
        <v>4911</v>
      </c>
      <c r="Y4525">
        <v>3</v>
      </c>
      <c r="Z4525" t="s">
        <v>60</v>
      </c>
      <c r="AA4525" t="s">
        <v>61</v>
      </c>
      <c r="AB4525">
        <v>36875</v>
      </c>
      <c r="AC4525">
        <v>0.1</v>
      </c>
    </row>
    <row r="4526" spans="13:29" x14ac:dyDescent="0.35">
      <c r="M4526" t="s">
        <v>44</v>
      </c>
      <c r="N4526">
        <v>8110634</v>
      </c>
      <c r="O4526" t="s">
        <v>15</v>
      </c>
      <c r="P4526">
        <v>52.380676047448802</v>
      </c>
      <c r="Q4526">
        <v>4.8684967936856598</v>
      </c>
      <c r="R4526" t="s">
        <v>45</v>
      </c>
      <c r="S4526">
        <v>180</v>
      </c>
      <c r="T4526">
        <v>357</v>
      </c>
      <c r="U4526">
        <v>7</v>
      </c>
      <c r="V4526">
        <v>0.49</v>
      </c>
      <c r="W4526">
        <v>9</v>
      </c>
      <c r="X4526">
        <v>4966</v>
      </c>
      <c r="Y4526">
        <v>3</v>
      </c>
      <c r="Z4526" t="s">
        <v>60</v>
      </c>
      <c r="AA4526" t="s">
        <v>61</v>
      </c>
      <c r="AB4526">
        <v>64260</v>
      </c>
      <c r="AC4526">
        <v>0.1</v>
      </c>
    </row>
    <row r="4527" spans="13:29" x14ac:dyDescent="0.35">
      <c r="M4527" t="s">
        <v>44</v>
      </c>
      <c r="N4527">
        <v>8128245</v>
      </c>
      <c r="O4527" t="s">
        <v>15</v>
      </c>
      <c r="P4527">
        <v>52.375283446006101</v>
      </c>
      <c r="Q4527">
        <v>4.87484373204639</v>
      </c>
      <c r="R4527" t="s">
        <v>45</v>
      </c>
      <c r="S4527">
        <v>125</v>
      </c>
      <c r="T4527">
        <v>358</v>
      </c>
      <c r="U4527">
        <v>52</v>
      </c>
      <c r="V4527">
        <v>1.33</v>
      </c>
      <c r="W4527">
        <v>9</v>
      </c>
      <c r="X4527">
        <v>4979</v>
      </c>
      <c r="Y4527">
        <v>3</v>
      </c>
      <c r="Z4527" t="s">
        <v>60</v>
      </c>
      <c r="AA4527" t="s">
        <v>61</v>
      </c>
      <c r="AB4527">
        <v>44750</v>
      </c>
      <c r="AC4527">
        <v>0.1</v>
      </c>
    </row>
    <row r="4528" spans="13:29" x14ac:dyDescent="0.35">
      <c r="M4528" t="s">
        <v>44</v>
      </c>
      <c r="N4528">
        <v>8175848</v>
      </c>
      <c r="O4528" t="s">
        <v>15</v>
      </c>
      <c r="P4528">
        <v>52.384639599284</v>
      </c>
      <c r="Q4528">
        <v>4.8729340537083399</v>
      </c>
      <c r="R4528" t="s">
        <v>45</v>
      </c>
      <c r="S4528">
        <v>115</v>
      </c>
      <c r="T4528">
        <v>304</v>
      </c>
      <c r="U4528">
        <v>46</v>
      </c>
      <c r="V4528">
        <v>1.18</v>
      </c>
      <c r="W4528">
        <v>11</v>
      </c>
      <c r="X4528">
        <v>5000</v>
      </c>
      <c r="Y4528">
        <v>3</v>
      </c>
      <c r="Z4528" t="s">
        <v>60</v>
      </c>
      <c r="AA4528" t="s">
        <v>61</v>
      </c>
      <c r="AB4528">
        <v>34960</v>
      </c>
      <c r="AC4528">
        <v>0.1</v>
      </c>
    </row>
    <row r="4529" spans="13:29" x14ac:dyDescent="0.35">
      <c r="M4529" t="s">
        <v>44</v>
      </c>
      <c r="N4529">
        <v>8650253</v>
      </c>
      <c r="O4529" t="s">
        <v>15</v>
      </c>
      <c r="P4529">
        <v>52.391341511175597</v>
      </c>
      <c r="Q4529">
        <v>4.8798000059146904</v>
      </c>
      <c r="R4529" t="s">
        <v>45</v>
      </c>
      <c r="S4529">
        <v>100</v>
      </c>
      <c r="T4529">
        <v>173</v>
      </c>
      <c r="U4529">
        <v>38</v>
      </c>
      <c r="V4529">
        <v>1.02</v>
      </c>
      <c r="W4529">
        <v>8</v>
      </c>
      <c r="X4529">
        <v>5264</v>
      </c>
      <c r="Y4529">
        <v>3</v>
      </c>
      <c r="Z4529" t="s">
        <v>60</v>
      </c>
      <c r="AA4529" t="s">
        <v>61</v>
      </c>
      <c r="AB4529">
        <v>17300</v>
      </c>
      <c r="AC4529">
        <v>0.1</v>
      </c>
    </row>
    <row r="4530" spans="13:29" x14ac:dyDescent="0.35">
      <c r="M4530" t="s">
        <v>44</v>
      </c>
      <c r="N4530">
        <v>8700800</v>
      </c>
      <c r="O4530" t="s">
        <v>15</v>
      </c>
      <c r="P4530">
        <v>52.380264269595102</v>
      </c>
      <c r="Q4530">
        <v>4.8699835674049297</v>
      </c>
      <c r="R4530" t="s">
        <v>45</v>
      </c>
      <c r="S4530">
        <v>110</v>
      </c>
      <c r="T4530">
        <v>30</v>
      </c>
      <c r="U4530">
        <v>13</v>
      </c>
      <c r="V4530">
        <v>0.62</v>
      </c>
      <c r="W4530">
        <v>1</v>
      </c>
      <c r="X4530">
        <v>5289</v>
      </c>
      <c r="Y4530">
        <v>3</v>
      </c>
      <c r="Z4530" t="s">
        <v>60</v>
      </c>
      <c r="AA4530" t="s">
        <v>61</v>
      </c>
      <c r="AB4530">
        <v>3300</v>
      </c>
      <c r="AC4530">
        <v>0.1</v>
      </c>
    </row>
    <row r="4531" spans="13:29" x14ac:dyDescent="0.35">
      <c r="M4531" t="s">
        <v>44</v>
      </c>
      <c r="N4531">
        <v>8913666</v>
      </c>
      <c r="O4531" t="s">
        <v>15</v>
      </c>
      <c r="P4531">
        <v>52.3900251413828</v>
      </c>
      <c r="Q4531">
        <v>4.8750070716465101</v>
      </c>
      <c r="R4531" t="s">
        <v>45</v>
      </c>
      <c r="S4531">
        <v>200</v>
      </c>
      <c r="T4531">
        <v>336</v>
      </c>
      <c r="U4531">
        <v>17</v>
      </c>
      <c r="V4531">
        <v>0.6</v>
      </c>
      <c r="W4531">
        <v>35</v>
      </c>
      <c r="X4531">
        <v>5411</v>
      </c>
      <c r="Y4531">
        <v>3</v>
      </c>
      <c r="Z4531" t="s">
        <v>60</v>
      </c>
      <c r="AA4531" t="s">
        <v>61</v>
      </c>
      <c r="AB4531">
        <v>67200</v>
      </c>
      <c r="AC4531">
        <v>0.1</v>
      </c>
    </row>
    <row r="4532" spans="13:29" x14ac:dyDescent="0.35">
      <c r="M4532" t="s">
        <v>44</v>
      </c>
      <c r="N4532">
        <v>9363358</v>
      </c>
      <c r="O4532" t="s">
        <v>15</v>
      </c>
      <c r="P4532">
        <v>52.3922293049025</v>
      </c>
      <c r="Q4532">
        <v>4.8688323828889599</v>
      </c>
      <c r="R4532" t="s">
        <v>45</v>
      </c>
      <c r="S4532">
        <v>175</v>
      </c>
      <c r="T4532">
        <v>12</v>
      </c>
      <c r="U4532">
        <v>8</v>
      </c>
      <c r="V4532">
        <v>0.23</v>
      </c>
      <c r="W4532">
        <v>356</v>
      </c>
      <c r="X4532">
        <v>5701</v>
      </c>
      <c r="Y4532">
        <v>3</v>
      </c>
      <c r="Z4532" t="s">
        <v>60</v>
      </c>
      <c r="AA4532" t="s">
        <v>61</v>
      </c>
      <c r="AB4532">
        <v>2100</v>
      </c>
      <c r="AC4532">
        <v>0.1</v>
      </c>
    </row>
    <row r="4533" spans="13:29" x14ac:dyDescent="0.35">
      <c r="M4533" t="s">
        <v>44</v>
      </c>
      <c r="N4533">
        <v>9509498</v>
      </c>
      <c r="O4533" t="s">
        <v>15</v>
      </c>
      <c r="P4533">
        <v>52.373840585412303</v>
      </c>
      <c r="Q4533">
        <v>4.8718313501367998</v>
      </c>
      <c r="R4533" t="s">
        <v>45</v>
      </c>
      <c r="S4533">
        <v>90</v>
      </c>
      <c r="T4533">
        <v>362</v>
      </c>
      <c r="U4533">
        <v>23</v>
      </c>
      <c r="V4533">
        <v>0.65</v>
      </c>
      <c r="W4533">
        <v>1</v>
      </c>
      <c r="X4533">
        <v>5787</v>
      </c>
      <c r="Y4533">
        <v>3</v>
      </c>
      <c r="Z4533" t="s">
        <v>60</v>
      </c>
      <c r="AA4533" t="s">
        <v>61</v>
      </c>
      <c r="AB4533">
        <v>32580</v>
      </c>
      <c r="AC4533">
        <v>0.1</v>
      </c>
    </row>
    <row r="4534" spans="13:29" x14ac:dyDescent="0.35">
      <c r="M4534" t="s">
        <v>44</v>
      </c>
      <c r="N4534">
        <v>9544602</v>
      </c>
      <c r="O4534" t="s">
        <v>15</v>
      </c>
      <c r="P4534">
        <v>52.376099940577902</v>
      </c>
      <c r="Q4534">
        <v>4.8760131319365403</v>
      </c>
      <c r="R4534" t="s">
        <v>45</v>
      </c>
      <c r="S4534">
        <v>150</v>
      </c>
      <c r="T4534">
        <v>364</v>
      </c>
      <c r="U4534">
        <v>15</v>
      </c>
      <c r="V4534">
        <v>0.47</v>
      </c>
      <c r="W4534">
        <v>8</v>
      </c>
      <c r="X4534">
        <v>5811</v>
      </c>
      <c r="Y4534">
        <v>3</v>
      </c>
      <c r="Z4534" t="s">
        <v>60</v>
      </c>
      <c r="AA4534" t="s">
        <v>61</v>
      </c>
      <c r="AB4534">
        <v>54600</v>
      </c>
      <c r="AC4534">
        <v>0.1</v>
      </c>
    </row>
    <row r="4535" spans="13:29" x14ac:dyDescent="0.35">
      <c r="M4535" t="s">
        <v>44</v>
      </c>
      <c r="N4535">
        <v>9763557</v>
      </c>
      <c r="O4535" t="s">
        <v>15</v>
      </c>
      <c r="P4535">
        <v>52.379481358886501</v>
      </c>
      <c r="Q4535">
        <v>4.8761705657686303</v>
      </c>
      <c r="R4535" t="s">
        <v>45</v>
      </c>
      <c r="S4535">
        <v>125</v>
      </c>
      <c r="T4535">
        <v>173</v>
      </c>
      <c r="U4535">
        <v>44</v>
      </c>
      <c r="V4535">
        <v>1.37</v>
      </c>
      <c r="W4535">
        <v>275</v>
      </c>
      <c r="X4535">
        <v>5950</v>
      </c>
      <c r="Y4535">
        <v>3</v>
      </c>
      <c r="Z4535" t="s">
        <v>60</v>
      </c>
      <c r="AA4535" t="s">
        <v>61</v>
      </c>
      <c r="AB4535">
        <v>21625</v>
      </c>
      <c r="AC4535">
        <v>0.1</v>
      </c>
    </row>
    <row r="4536" spans="13:29" x14ac:dyDescent="0.35">
      <c r="M4536" t="s">
        <v>44</v>
      </c>
      <c r="N4536">
        <v>9921907</v>
      </c>
      <c r="O4536" t="s">
        <v>15</v>
      </c>
      <c r="P4536">
        <v>52.389327780462999</v>
      </c>
      <c r="Q4536">
        <v>4.8799175151116296</v>
      </c>
      <c r="R4536" t="s">
        <v>45</v>
      </c>
      <c r="S4536">
        <v>110</v>
      </c>
      <c r="T4536">
        <v>342</v>
      </c>
      <c r="U4536">
        <v>19</v>
      </c>
      <c r="V4536">
        <v>0.56000000000000005</v>
      </c>
      <c r="W4536">
        <v>3</v>
      </c>
      <c r="X4536">
        <v>6046</v>
      </c>
      <c r="Y4536">
        <v>3</v>
      </c>
      <c r="Z4536" t="s">
        <v>60</v>
      </c>
      <c r="AA4536" t="s">
        <v>61</v>
      </c>
      <c r="AB4536">
        <v>37620</v>
      </c>
      <c r="AC4536">
        <v>0.1</v>
      </c>
    </row>
    <row r="4537" spans="13:29" x14ac:dyDescent="0.35">
      <c r="M4537" t="s">
        <v>44</v>
      </c>
      <c r="N4537">
        <v>9932327</v>
      </c>
      <c r="O4537" t="s">
        <v>15</v>
      </c>
      <c r="P4537">
        <v>52.3844798785059</v>
      </c>
      <c r="Q4537">
        <v>4.8810997718774098</v>
      </c>
      <c r="R4537" t="s">
        <v>45</v>
      </c>
      <c r="S4537">
        <v>250</v>
      </c>
      <c r="T4537">
        <v>349</v>
      </c>
      <c r="U4537">
        <v>13</v>
      </c>
      <c r="V4537">
        <v>0.37</v>
      </c>
      <c r="W4537">
        <v>5</v>
      </c>
      <c r="X4537">
        <v>6057</v>
      </c>
      <c r="Y4537">
        <v>3</v>
      </c>
      <c r="Z4537" t="s">
        <v>60</v>
      </c>
      <c r="AA4537" t="s">
        <v>61</v>
      </c>
      <c r="AB4537">
        <v>87250</v>
      </c>
      <c r="AC4537">
        <v>0.1</v>
      </c>
    </row>
    <row r="4538" spans="13:29" x14ac:dyDescent="0.35">
      <c r="M4538" t="s">
        <v>44</v>
      </c>
      <c r="N4538">
        <v>10217568</v>
      </c>
      <c r="O4538" t="s">
        <v>15</v>
      </c>
      <c r="P4538">
        <v>52.380884351034098</v>
      </c>
      <c r="Q4538">
        <v>4.8775564804924603</v>
      </c>
      <c r="R4538" t="s">
        <v>45</v>
      </c>
      <c r="S4538">
        <v>100</v>
      </c>
      <c r="T4538">
        <v>108</v>
      </c>
      <c r="U4538">
        <v>35</v>
      </c>
      <c r="V4538">
        <v>1.03</v>
      </c>
      <c r="W4538">
        <v>187</v>
      </c>
      <c r="X4538">
        <v>6244</v>
      </c>
      <c r="Y4538">
        <v>3</v>
      </c>
      <c r="Z4538" t="s">
        <v>60</v>
      </c>
      <c r="AA4538" t="s">
        <v>61</v>
      </c>
      <c r="AB4538">
        <v>10800</v>
      </c>
      <c r="AC4538">
        <v>0.1</v>
      </c>
    </row>
    <row r="4539" spans="13:29" x14ac:dyDescent="0.35">
      <c r="M4539" t="s">
        <v>44</v>
      </c>
      <c r="N4539">
        <v>10483772</v>
      </c>
      <c r="O4539" t="s">
        <v>15</v>
      </c>
      <c r="P4539">
        <v>52.387944732507798</v>
      </c>
      <c r="Q4539">
        <v>4.88254188671287</v>
      </c>
      <c r="R4539" t="s">
        <v>45</v>
      </c>
      <c r="S4539">
        <v>175</v>
      </c>
      <c r="T4539">
        <v>17</v>
      </c>
      <c r="U4539">
        <v>9</v>
      </c>
      <c r="V4539">
        <v>0.3</v>
      </c>
      <c r="W4539">
        <v>308</v>
      </c>
      <c r="X4539">
        <v>6358</v>
      </c>
      <c r="Y4539">
        <v>3</v>
      </c>
      <c r="Z4539" t="s">
        <v>60</v>
      </c>
      <c r="AA4539" t="s">
        <v>61</v>
      </c>
      <c r="AB4539">
        <v>2975</v>
      </c>
      <c r="AC4539">
        <v>0.1</v>
      </c>
    </row>
    <row r="4540" spans="13:29" x14ac:dyDescent="0.35">
      <c r="M4540" t="s">
        <v>44</v>
      </c>
      <c r="N4540">
        <v>11426523</v>
      </c>
      <c r="O4540" t="s">
        <v>15</v>
      </c>
      <c r="P4540">
        <v>52.382447262198198</v>
      </c>
      <c r="Q4540">
        <v>4.87672480585677</v>
      </c>
      <c r="R4540" t="s">
        <v>45</v>
      </c>
      <c r="S4540">
        <v>115</v>
      </c>
      <c r="T4540">
        <v>336</v>
      </c>
      <c r="U4540">
        <v>27</v>
      </c>
      <c r="V4540">
        <v>0.81</v>
      </c>
      <c r="W4540">
        <v>56</v>
      </c>
      <c r="X4540">
        <v>6792</v>
      </c>
      <c r="Y4540">
        <v>3</v>
      </c>
      <c r="Z4540" t="s">
        <v>60</v>
      </c>
      <c r="AA4540" t="s">
        <v>61</v>
      </c>
      <c r="AB4540">
        <v>38640</v>
      </c>
      <c r="AC4540">
        <v>0.1</v>
      </c>
    </row>
    <row r="4541" spans="13:29" x14ac:dyDescent="0.35">
      <c r="M4541" t="s">
        <v>44</v>
      </c>
      <c r="N4541">
        <v>11524410</v>
      </c>
      <c r="O4541" t="s">
        <v>15</v>
      </c>
      <c r="P4541">
        <v>52.382254712310598</v>
      </c>
      <c r="Q4541">
        <v>4.8726730697863703</v>
      </c>
      <c r="R4541" t="s">
        <v>45</v>
      </c>
      <c r="S4541">
        <v>125</v>
      </c>
      <c r="T4541">
        <v>329</v>
      </c>
      <c r="U4541">
        <v>19</v>
      </c>
      <c r="V4541">
        <v>0.61</v>
      </c>
      <c r="W4541">
        <v>9</v>
      </c>
      <c r="X4541">
        <v>6834</v>
      </c>
      <c r="Y4541">
        <v>3</v>
      </c>
      <c r="Z4541" t="s">
        <v>60</v>
      </c>
      <c r="AA4541" t="s">
        <v>61</v>
      </c>
      <c r="AB4541">
        <v>41125</v>
      </c>
      <c r="AC4541">
        <v>0.1</v>
      </c>
    </row>
    <row r="4542" spans="13:29" x14ac:dyDescent="0.35">
      <c r="M4542" t="s">
        <v>44</v>
      </c>
      <c r="N4542">
        <v>12930054</v>
      </c>
      <c r="O4542" t="s">
        <v>15</v>
      </c>
      <c r="P4542">
        <v>52.382228874403303</v>
      </c>
      <c r="Q4542">
        <v>4.8730523425591104</v>
      </c>
      <c r="R4542" t="s">
        <v>45</v>
      </c>
      <c r="S4542">
        <v>150</v>
      </c>
      <c r="T4542">
        <v>145</v>
      </c>
      <c r="U4542">
        <v>12</v>
      </c>
      <c r="V4542">
        <v>0.39</v>
      </c>
      <c r="W4542">
        <v>357</v>
      </c>
      <c r="X4542">
        <v>7682</v>
      </c>
      <c r="Y4542">
        <v>3</v>
      </c>
      <c r="Z4542" t="s">
        <v>60</v>
      </c>
      <c r="AA4542" t="s">
        <v>61</v>
      </c>
      <c r="AB4542">
        <v>21750</v>
      </c>
      <c r="AC4542">
        <v>0.1</v>
      </c>
    </row>
    <row r="4543" spans="13:29" x14ac:dyDescent="0.35">
      <c r="M4543" t="s">
        <v>44</v>
      </c>
      <c r="N4543">
        <v>13167309</v>
      </c>
      <c r="O4543" t="s">
        <v>15</v>
      </c>
      <c r="P4543">
        <v>52.384857878139101</v>
      </c>
      <c r="Q4543">
        <v>4.8653532531152104</v>
      </c>
      <c r="R4543" t="s">
        <v>45</v>
      </c>
      <c r="S4543">
        <v>130</v>
      </c>
      <c r="T4543">
        <v>340</v>
      </c>
      <c r="U4543">
        <v>32</v>
      </c>
      <c r="V4543">
        <v>1.05</v>
      </c>
      <c r="W4543">
        <v>8</v>
      </c>
      <c r="X4543">
        <v>7908</v>
      </c>
      <c r="Y4543">
        <v>3</v>
      </c>
      <c r="Z4543" t="s">
        <v>60</v>
      </c>
      <c r="AA4543" t="s">
        <v>61</v>
      </c>
      <c r="AB4543">
        <v>44200</v>
      </c>
      <c r="AC4543">
        <v>0.1</v>
      </c>
    </row>
    <row r="4544" spans="13:29" x14ac:dyDescent="0.35">
      <c r="M4544" t="s">
        <v>44</v>
      </c>
      <c r="N4544">
        <v>13216269</v>
      </c>
      <c r="O4544" t="s">
        <v>15</v>
      </c>
      <c r="P4544">
        <v>52.385208160904</v>
      </c>
      <c r="Q4544">
        <v>4.8695518844443901</v>
      </c>
      <c r="R4544" t="s">
        <v>45</v>
      </c>
      <c r="S4544">
        <v>275</v>
      </c>
      <c r="T4544">
        <v>275</v>
      </c>
      <c r="U4544">
        <v>6</v>
      </c>
      <c r="V4544">
        <v>0.23</v>
      </c>
      <c r="W4544">
        <v>17</v>
      </c>
      <c r="X4544">
        <v>7943</v>
      </c>
      <c r="Y4544">
        <v>3</v>
      </c>
      <c r="Z4544" t="s">
        <v>60</v>
      </c>
      <c r="AA4544" t="s">
        <v>61</v>
      </c>
      <c r="AB4544">
        <v>75625</v>
      </c>
      <c r="AC4544">
        <v>0.1</v>
      </c>
    </row>
    <row r="4545" spans="13:29" x14ac:dyDescent="0.35">
      <c r="M4545" t="s">
        <v>44</v>
      </c>
      <c r="N4545">
        <v>13306761</v>
      </c>
      <c r="O4545" t="s">
        <v>15</v>
      </c>
      <c r="P4545">
        <v>52.389321748057299</v>
      </c>
      <c r="Q4545">
        <v>4.8865801068163002</v>
      </c>
      <c r="R4545" t="s">
        <v>45</v>
      </c>
      <c r="S4545">
        <v>90</v>
      </c>
      <c r="T4545">
        <v>361</v>
      </c>
      <c r="U4545">
        <v>24</v>
      </c>
      <c r="V4545">
        <v>0.81</v>
      </c>
      <c r="W4545">
        <v>20</v>
      </c>
      <c r="X4545">
        <v>8028</v>
      </c>
      <c r="Y4545">
        <v>3</v>
      </c>
      <c r="Z4545" t="s">
        <v>60</v>
      </c>
      <c r="AA4545" t="s">
        <v>61</v>
      </c>
      <c r="AB4545">
        <v>32490</v>
      </c>
      <c r="AC4545">
        <v>0.1</v>
      </c>
    </row>
    <row r="4546" spans="13:29" x14ac:dyDescent="0.35">
      <c r="M4546" t="s">
        <v>44</v>
      </c>
      <c r="N4546">
        <v>13393840</v>
      </c>
      <c r="O4546" t="s">
        <v>15</v>
      </c>
      <c r="P4546">
        <v>52.376830165809302</v>
      </c>
      <c r="Q4546">
        <v>4.8755583703884904</v>
      </c>
      <c r="R4546" t="s">
        <v>45</v>
      </c>
      <c r="S4546">
        <v>220</v>
      </c>
      <c r="T4546">
        <v>362</v>
      </c>
      <c r="U4546">
        <v>11</v>
      </c>
      <c r="V4546">
        <v>0.38</v>
      </c>
      <c r="W4546">
        <v>9</v>
      </c>
      <c r="X4546">
        <v>8124</v>
      </c>
      <c r="Y4546">
        <v>3</v>
      </c>
      <c r="Z4546" t="s">
        <v>60</v>
      </c>
      <c r="AA4546" t="s">
        <v>61</v>
      </c>
      <c r="AB4546">
        <v>79640</v>
      </c>
      <c r="AC4546">
        <v>0.1</v>
      </c>
    </row>
    <row r="4547" spans="13:29" x14ac:dyDescent="0.35">
      <c r="M4547" t="s">
        <v>44</v>
      </c>
      <c r="N4547">
        <v>13419312</v>
      </c>
      <c r="O4547" t="s">
        <v>15</v>
      </c>
      <c r="P4547">
        <v>52.383371243278702</v>
      </c>
      <c r="Q4547">
        <v>4.8729282876163902</v>
      </c>
      <c r="R4547" t="s">
        <v>45</v>
      </c>
      <c r="S4547">
        <v>120</v>
      </c>
      <c r="T4547">
        <v>336</v>
      </c>
      <c r="U4547">
        <v>37</v>
      </c>
      <c r="V4547">
        <v>1.34</v>
      </c>
      <c r="W4547">
        <v>21</v>
      </c>
      <c r="X4547">
        <v>8147</v>
      </c>
      <c r="Y4547">
        <v>3</v>
      </c>
      <c r="Z4547" t="s">
        <v>60</v>
      </c>
      <c r="AA4547" t="s">
        <v>61</v>
      </c>
      <c r="AB4547">
        <v>40320</v>
      </c>
      <c r="AC4547">
        <v>0.1</v>
      </c>
    </row>
    <row r="4548" spans="13:29" x14ac:dyDescent="0.35">
      <c r="M4548" t="s">
        <v>44</v>
      </c>
      <c r="N4548">
        <v>13425006</v>
      </c>
      <c r="O4548" t="s">
        <v>15</v>
      </c>
      <c r="P4548">
        <v>52.376808121740901</v>
      </c>
      <c r="Q4548">
        <v>4.87021418992886</v>
      </c>
      <c r="R4548" t="s">
        <v>45</v>
      </c>
      <c r="S4548">
        <v>160</v>
      </c>
      <c r="T4548">
        <v>338</v>
      </c>
      <c r="U4548">
        <v>21</v>
      </c>
      <c r="V4548">
        <v>0.72</v>
      </c>
      <c r="W4548">
        <v>55</v>
      </c>
      <c r="X4548">
        <v>8160</v>
      </c>
      <c r="Y4548">
        <v>3</v>
      </c>
      <c r="Z4548" t="s">
        <v>60</v>
      </c>
      <c r="AA4548" t="s">
        <v>61</v>
      </c>
      <c r="AB4548">
        <v>54080</v>
      </c>
      <c r="AC4548">
        <v>0.1</v>
      </c>
    </row>
    <row r="4549" spans="13:29" x14ac:dyDescent="0.35">
      <c r="M4549" t="s">
        <v>44</v>
      </c>
      <c r="N4549">
        <v>13819877</v>
      </c>
      <c r="O4549" t="s">
        <v>15</v>
      </c>
      <c r="P4549">
        <v>52.388578924291402</v>
      </c>
      <c r="Q4549">
        <v>4.8788653802080901</v>
      </c>
      <c r="R4549" t="s">
        <v>45</v>
      </c>
      <c r="S4549">
        <v>150</v>
      </c>
      <c r="T4549">
        <v>209</v>
      </c>
      <c r="U4549">
        <v>21</v>
      </c>
      <c r="V4549">
        <v>0.72</v>
      </c>
      <c r="W4549">
        <v>219</v>
      </c>
      <c r="X4549">
        <v>8616</v>
      </c>
      <c r="Y4549">
        <v>3</v>
      </c>
      <c r="Z4549" t="s">
        <v>60</v>
      </c>
      <c r="AA4549" t="s">
        <v>61</v>
      </c>
      <c r="AB4549">
        <v>31350</v>
      </c>
      <c r="AC4549">
        <v>0.1</v>
      </c>
    </row>
    <row r="4550" spans="13:29" x14ac:dyDescent="0.35">
      <c r="M4550" t="s">
        <v>44</v>
      </c>
      <c r="N4550">
        <v>14166765</v>
      </c>
      <c r="O4550" t="s">
        <v>15</v>
      </c>
      <c r="P4550">
        <v>52.391059990942701</v>
      </c>
      <c r="Q4550">
        <v>4.8911828306462999</v>
      </c>
      <c r="R4550" t="s">
        <v>45</v>
      </c>
      <c r="S4550">
        <v>115</v>
      </c>
      <c r="T4550">
        <v>352</v>
      </c>
      <c r="U4550">
        <v>13</v>
      </c>
      <c r="V4550">
        <v>0.48</v>
      </c>
      <c r="W4550">
        <v>52</v>
      </c>
      <c r="X4550">
        <v>9027</v>
      </c>
      <c r="Y4550">
        <v>3</v>
      </c>
      <c r="Z4550" t="s">
        <v>60</v>
      </c>
      <c r="AA4550" t="s">
        <v>61</v>
      </c>
      <c r="AB4550">
        <v>40480</v>
      </c>
      <c r="AC4550">
        <v>0.1</v>
      </c>
    </row>
    <row r="4551" spans="13:29" x14ac:dyDescent="0.35">
      <c r="M4551" t="s">
        <v>44</v>
      </c>
      <c r="N4551">
        <v>14358697</v>
      </c>
      <c r="O4551" t="s">
        <v>15</v>
      </c>
      <c r="P4551">
        <v>52.3772427718297</v>
      </c>
      <c r="Q4551">
        <v>4.8718098181510703</v>
      </c>
      <c r="R4551" t="s">
        <v>45</v>
      </c>
      <c r="S4551">
        <v>100</v>
      </c>
      <c r="T4551">
        <v>292</v>
      </c>
      <c r="U4551">
        <v>10</v>
      </c>
      <c r="V4551">
        <v>0.36</v>
      </c>
      <c r="W4551">
        <v>9</v>
      </c>
      <c r="X4551">
        <v>9227</v>
      </c>
      <c r="Y4551">
        <v>3</v>
      </c>
      <c r="Z4551" t="s">
        <v>60</v>
      </c>
      <c r="AA4551" t="s">
        <v>61</v>
      </c>
      <c r="AB4551">
        <v>29200</v>
      </c>
      <c r="AC4551">
        <v>0.1</v>
      </c>
    </row>
    <row r="4552" spans="13:29" x14ac:dyDescent="0.35">
      <c r="M4552" t="s">
        <v>44</v>
      </c>
      <c r="N4552">
        <v>14495988</v>
      </c>
      <c r="O4552" t="s">
        <v>15</v>
      </c>
      <c r="P4552">
        <v>52.374740777417202</v>
      </c>
      <c r="Q4552">
        <v>4.8735963935089099</v>
      </c>
      <c r="R4552" t="s">
        <v>45</v>
      </c>
      <c r="S4552">
        <v>250</v>
      </c>
      <c r="T4552">
        <v>351</v>
      </c>
      <c r="U4552">
        <v>8</v>
      </c>
      <c r="V4552">
        <v>0.3</v>
      </c>
      <c r="W4552">
        <v>33</v>
      </c>
      <c r="X4552">
        <v>9319</v>
      </c>
      <c r="Y4552">
        <v>3</v>
      </c>
      <c r="Z4552" t="s">
        <v>60</v>
      </c>
      <c r="AA4552" t="s">
        <v>61</v>
      </c>
      <c r="AB4552">
        <v>87750</v>
      </c>
      <c r="AC4552">
        <v>0.1</v>
      </c>
    </row>
    <row r="4553" spans="13:29" x14ac:dyDescent="0.35">
      <c r="M4553" t="s">
        <v>44</v>
      </c>
      <c r="N4553">
        <v>14566624</v>
      </c>
      <c r="O4553" t="s">
        <v>15</v>
      </c>
      <c r="P4553">
        <v>52.380960571283602</v>
      </c>
      <c r="Q4553">
        <v>4.8767259507535199</v>
      </c>
      <c r="R4553" t="s">
        <v>45</v>
      </c>
      <c r="S4553">
        <v>130</v>
      </c>
      <c r="T4553">
        <v>236</v>
      </c>
      <c r="U4553">
        <v>17</v>
      </c>
      <c r="V4553">
        <v>0.93</v>
      </c>
      <c r="W4553">
        <v>52</v>
      </c>
      <c r="X4553">
        <v>9366</v>
      </c>
      <c r="Y4553">
        <v>3</v>
      </c>
      <c r="Z4553" t="s">
        <v>60</v>
      </c>
      <c r="AA4553" t="s">
        <v>61</v>
      </c>
      <c r="AB4553">
        <v>30680</v>
      </c>
      <c r="AC4553">
        <v>0.1</v>
      </c>
    </row>
    <row r="4554" spans="13:29" x14ac:dyDescent="0.35">
      <c r="M4554" t="s">
        <v>44</v>
      </c>
      <c r="N4554">
        <v>14946034</v>
      </c>
      <c r="O4554" t="s">
        <v>15</v>
      </c>
      <c r="P4554">
        <v>52.374277329933904</v>
      </c>
      <c r="Q4554">
        <v>4.8711501269159703</v>
      </c>
      <c r="R4554" t="s">
        <v>45</v>
      </c>
      <c r="S4554">
        <v>80</v>
      </c>
      <c r="T4554">
        <v>364</v>
      </c>
      <c r="U4554">
        <v>14</v>
      </c>
      <c r="V4554">
        <v>0.54</v>
      </c>
      <c r="W4554">
        <v>4</v>
      </c>
      <c r="X4554">
        <v>9592</v>
      </c>
      <c r="Y4554">
        <v>3</v>
      </c>
      <c r="Z4554" t="s">
        <v>60</v>
      </c>
      <c r="AA4554" t="s">
        <v>61</v>
      </c>
      <c r="AB4554">
        <v>29120</v>
      </c>
      <c r="AC4554">
        <v>0.1</v>
      </c>
    </row>
    <row r="4555" spans="13:29" x14ac:dyDescent="0.35">
      <c r="M4555" t="s">
        <v>44</v>
      </c>
      <c r="N4555">
        <v>15678365</v>
      </c>
      <c r="O4555" t="s">
        <v>15</v>
      </c>
      <c r="P4555">
        <v>52.383884859356002</v>
      </c>
      <c r="Q4555">
        <v>4.8793663670556198</v>
      </c>
      <c r="R4555" t="s">
        <v>45</v>
      </c>
      <c r="S4555">
        <v>150</v>
      </c>
      <c r="T4555">
        <v>1</v>
      </c>
      <c r="U4555">
        <v>5</v>
      </c>
      <c r="V4555">
        <v>0.25</v>
      </c>
      <c r="W4555">
        <v>81</v>
      </c>
      <c r="X4555">
        <v>10048</v>
      </c>
      <c r="Y4555">
        <v>3</v>
      </c>
      <c r="Z4555" t="s">
        <v>60</v>
      </c>
      <c r="AA4555" t="s">
        <v>61</v>
      </c>
      <c r="AB4555">
        <v>150</v>
      </c>
      <c r="AC4555">
        <v>0.1</v>
      </c>
    </row>
    <row r="4556" spans="13:29" x14ac:dyDescent="0.35">
      <c r="M4556" t="s">
        <v>44</v>
      </c>
      <c r="N4556">
        <v>16095302</v>
      </c>
      <c r="O4556" t="s">
        <v>15</v>
      </c>
      <c r="P4556">
        <v>52.3892292239642</v>
      </c>
      <c r="Q4556">
        <v>4.8818143320028904</v>
      </c>
      <c r="R4556" t="s">
        <v>45</v>
      </c>
      <c r="S4556">
        <v>110</v>
      </c>
      <c r="T4556">
        <v>360</v>
      </c>
      <c r="U4556">
        <v>15</v>
      </c>
      <c r="V4556">
        <v>0.64</v>
      </c>
      <c r="W4556">
        <v>13</v>
      </c>
      <c r="X4556">
        <v>10310</v>
      </c>
      <c r="Y4556">
        <v>3</v>
      </c>
      <c r="Z4556" t="s">
        <v>60</v>
      </c>
      <c r="AA4556" t="s">
        <v>61</v>
      </c>
      <c r="AB4556">
        <v>39600</v>
      </c>
      <c r="AC4556">
        <v>0.1</v>
      </c>
    </row>
    <row r="4557" spans="13:29" x14ac:dyDescent="0.35">
      <c r="M4557" t="s">
        <v>44</v>
      </c>
      <c r="N4557">
        <v>16115206</v>
      </c>
      <c r="O4557" t="s">
        <v>15</v>
      </c>
      <c r="P4557">
        <v>52.384781425634401</v>
      </c>
      <c r="Q4557">
        <v>4.8754739939207896</v>
      </c>
      <c r="R4557" t="s">
        <v>45</v>
      </c>
      <c r="S4557">
        <v>350</v>
      </c>
      <c r="T4557">
        <v>274</v>
      </c>
      <c r="U4557">
        <v>0</v>
      </c>
      <c r="W4557">
        <v>90</v>
      </c>
      <c r="X4557">
        <v>10326</v>
      </c>
      <c r="Y4557">
        <v>3</v>
      </c>
      <c r="Z4557" t="s">
        <v>60</v>
      </c>
      <c r="AA4557" t="s">
        <v>61</v>
      </c>
      <c r="AB4557">
        <v>95900</v>
      </c>
      <c r="AC4557">
        <v>0.1</v>
      </c>
    </row>
    <row r="4558" spans="13:29" x14ac:dyDescent="0.35">
      <c r="M4558" t="s">
        <v>44</v>
      </c>
      <c r="N4558">
        <v>16153200</v>
      </c>
      <c r="O4558" t="s">
        <v>15</v>
      </c>
      <c r="P4558">
        <v>52.382635225078602</v>
      </c>
      <c r="Q4558">
        <v>4.8763327909271998</v>
      </c>
      <c r="R4558" t="s">
        <v>45</v>
      </c>
      <c r="S4558">
        <v>160</v>
      </c>
      <c r="T4558">
        <v>359</v>
      </c>
      <c r="U4558">
        <v>27</v>
      </c>
      <c r="V4558">
        <v>1.1499999999999999</v>
      </c>
      <c r="W4558">
        <v>6</v>
      </c>
      <c r="X4558">
        <v>10352</v>
      </c>
      <c r="Y4558">
        <v>3</v>
      </c>
      <c r="Z4558" t="s">
        <v>60</v>
      </c>
      <c r="AA4558" t="s">
        <v>61</v>
      </c>
      <c r="AB4558">
        <v>57440</v>
      </c>
      <c r="AC4558">
        <v>0.1</v>
      </c>
    </row>
    <row r="4559" spans="13:29" x14ac:dyDescent="0.35">
      <c r="M4559" t="s">
        <v>44</v>
      </c>
      <c r="N4559">
        <v>16286936</v>
      </c>
      <c r="O4559" t="s">
        <v>15</v>
      </c>
      <c r="P4559">
        <v>52.382505052768003</v>
      </c>
      <c r="Q4559">
        <v>4.8719629802450903</v>
      </c>
      <c r="R4559" t="s">
        <v>45</v>
      </c>
      <c r="S4559">
        <v>99</v>
      </c>
      <c r="T4559">
        <v>364</v>
      </c>
      <c r="U4559">
        <v>12</v>
      </c>
      <c r="V4559">
        <v>0.51</v>
      </c>
      <c r="W4559">
        <v>58</v>
      </c>
      <c r="X4559">
        <v>10464</v>
      </c>
      <c r="Y4559">
        <v>3</v>
      </c>
      <c r="Z4559" t="s">
        <v>60</v>
      </c>
      <c r="AA4559" t="s">
        <v>61</v>
      </c>
      <c r="AB4559">
        <v>36036</v>
      </c>
      <c r="AC4559">
        <v>0.1</v>
      </c>
    </row>
    <row r="4560" spans="13:29" x14ac:dyDescent="0.35">
      <c r="M4560" t="s">
        <v>44</v>
      </c>
      <c r="N4560">
        <v>16344860</v>
      </c>
      <c r="O4560" t="s">
        <v>15</v>
      </c>
      <c r="P4560">
        <v>52.375317743764803</v>
      </c>
      <c r="Q4560">
        <v>4.8740413747640199</v>
      </c>
      <c r="R4560" t="s">
        <v>45</v>
      </c>
      <c r="S4560">
        <v>156</v>
      </c>
      <c r="T4560">
        <v>302</v>
      </c>
      <c r="U4560">
        <v>4</v>
      </c>
      <c r="V4560">
        <v>0.17</v>
      </c>
      <c r="W4560">
        <v>3</v>
      </c>
      <c r="X4560">
        <v>10514</v>
      </c>
      <c r="Y4560">
        <v>3</v>
      </c>
      <c r="Z4560" t="s">
        <v>60</v>
      </c>
      <c r="AA4560" t="s">
        <v>61</v>
      </c>
      <c r="AB4560">
        <v>47112</v>
      </c>
      <c r="AC4560">
        <v>0.1</v>
      </c>
    </row>
    <row r="4561" spans="13:29" x14ac:dyDescent="0.35">
      <c r="M4561" t="s">
        <v>44</v>
      </c>
      <c r="N4561">
        <v>16529952</v>
      </c>
      <c r="O4561" t="s">
        <v>15</v>
      </c>
      <c r="P4561">
        <v>52.379414281861003</v>
      </c>
      <c r="Q4561">
        <v>4.8768334313730097</v>
      </c>
      <c r="R4561" t="s">
        <v>45</v>
      </c>
      <c r="S4561">
        <v>109</v>
      </c>
      <c r="T4561">
        <v>269</v>
      </c>
      <c r="U4561">
        <v>20</v>
      </c>
      <c r="V4561">
        <v>0.99</v>
      </c>
      <c r="W4561">
        <v>63</v>
      </c>
      <c r="X4561">
        <v>10651</v>
      </c>
      <c r="Y4561">
        <v>3</v>
      </c>
      <c r="Z4561" t="s">
        <v>60</v>
      </c>
      <c r="AA4561" t="s">
        <v>61</v>
      </c>
      <c r="AB4561">
        <v>29321</v>
      </c>
      <c r="AC4561">
        <v>0.1</v>
      </c>
    </row>
    <row r="4562" spans="13:29" x14ac:dyDescent="0.35">
      <c r="M4562" t="s">
        <v>44</v>
      </c>
      <c r="N4562">
        <v>16982844</v>
      </c>
      <c r="O4562" t="s">
        <v>15</v>
      </c>
      <c r="P4562">
        <v>52.375043620209603</v>
      </c>
      <c r="Q4562">
        <v>4.8702471156157996</v>
      </c>
      <c r="R4562" t="s">
        <v>45</v>
      </c>
      <c r="S4562">
        <v>120</v>
      </c>
      <c r="T4562">
        <v>356</v>
      </c>
      <c r="U4562">
        <v>2</v>
      </c>
      <c r="V4562">
        <v>0.09</v>
      </c>
      <c r="W4562">
        <v>313</v>
      </c>
      <c r="X4562">
        <v>10919</v>
      </c>
      <c r="Y4562">
        <v>3</v>
      </c>
      <c r="Z4562" t="s">
        <v>60</v>
      </c>
      <c r="AA4562" t="s">
        <v>61</v>
      </c>
      <c r="AB4562">
        <v>42720</v>
      </c>
      <c r="AC4562">
        <v>0.1</v>
      </c>
    </row>
    <row r="4563" spans="13:29" x14ac:dyDescent="0.35">
      <c r="M4563" t="s">
        <v>44</v>
      </c>
      <c r="N4563">
        <v>16996727</v>
      </c>
      <c r="O4563" t="s">
        <v>15</v>
      </c>
      <c r="P4563">
        <v>52.379458037513402</v>
      </c>
      <c r="Q4563">
        <v>4.8771093141902302</v>
      </c>
      <c r="R4563" t="s">
        <v>45</v>
      </c>
      <c r="S4563">
        <v>200</v>
      </c>
      <c r="T4563">
        <v>356</v>
      </c>
      <c r="U4563">
        <v>15</v>
      </c>
      <c r="V4563">
        <v>0.68</v>
      </c>
      <c r="W4563">
        <v>13</v>
      </c>
      <c r="X4563">
        <v>10930</v>
      </c>
      <c r="Y4563">
        <v>3</v>
      </c>
      <c r="Z4563" t="s">
        <v>60</v>
      </c>
      <c r="AA4563" t="s">
        <v>61</v>
      </c>
      <c r="AB4563">
        <v>71200</v>
      </c>
      <c r="AC4563">
        <v>0.1</v>
      </c>
    </row>
    <row r="4564" spans="13:29" x14ac:dyDescent="0.35">
      <c r="M4564" t="s">
        <v>44</v>
      </c>
      <c r="N4564">
        <v>17246643</v>
      </c>
      <c r="O4564" t="s">
        <v>15</v>
      </c>
      <c r="P4564">
        <v>52.383525920237403</v>
      </c>
      <c r="Q4564">
        <v>4.8711522354640104</v>
      </c>
      <c r="R4564" t="s">
        <v>45</v>
      </c>
      <c r="S4564">
        <v>175</v>
      </c>
      <c r="T4564">
        <v>355</v>
      </c>
      <c r="U4564">
        <v>16</v>
      </c>
      <c r="V4564">
        <v>1</v>
      </c>
      <c r="W4564">
        <v>107</v>
      </c>
      <c r="X4564">
        <v>11057</v>
      </c>
      <c r="Y4564">
        <v>3</v>
      </c>
      <c r="Z4564" t="s">
        <v>60</v>
      </c>
      <c r="AA4564" t="s">
        <v>61</v>
      </c>
      <c r="AB4564">
        <v>62125</v>
      </c>
      <c r="AC4564">
        <v>0.1</v>
      </c>
    </row>
    <row r="4565" spans="13:29" x14ac:dyDescent="0.35">
      <c r="M4565" t="s">
        <v>44</v>
      </c>
      <c r="N4565">
        <v>17440153</v>
      </c>
      <c r="O4565" t="s">
        <v>15</v>
      </c>
      <c r="P4565">
        <v>52.377051190073502</v>
      </c>
      <c r="Q4565">
        <v>4.8721015918634798</v>
      </c>
      <c r="R4565" t="s">
        <v>45</v>
      </c>
      <c r="S4565">
        <v>180</v>
      </c>
      <c r="T4565">
        <v>344</v>
      </c>
      <c r="U4565">
        <v>8</v>
      </c>
      <c r="V4565">
        <v>0.71</v>
      </c>
      <c r="W4565">
        <v>24</v>
      </c>
      <c r="X4565">
        <v>11163</v>
      </c>
      <c r="Y4565">
        <v>3</v>
      </c>
      <c r="Z4565" t="s">
        <v>60</v>
      </c>
      <c r="AA4565" t="s">
        <v>61</v>
      </c>
      <c r="AB4565">
        <v>61920</v>
      </c>
      <c r="AC4565">
        <v>0.1</v>
      </c>
    </row>
    <row r="4566" spans="13:29" x14ac:dyDescent="0.35">
      <c r="M4566" t="s">
        <v>44</v>
      </c>
      <c r="N4566">
        <v>17487828</v>
      </c>
      <c r="O4566" t="s">
        <v>15</v>
      </c>
      <c r="P4566">
        <v>52.379808798864502</v>
      </c>
      <c r="Q4566">
        <v>4.8783905381588903</v>
      </c>
      <c r="R4566" t="s">
        <v>45</v>
      </c>
      <c r="S4566">
        <v>200</v>
      </c>
      <c r="T4566">
        <v>332</v>
      </c>
      <c r="U4566">
        <v>2</v>
      </c>
      <c r="V4566">
        <v>0.11</v>
      </c>
      <c r="W4566">
        <v>140</v>
      </c>
      <c r="X4566">
        <v>11192</v>
      </c>
      <c r="Y4566">
        <v>3</v>
      </c>
      <c r="Z4566" t="s">
        <v>60</v>
      </c>
      <c r="AA4566" t="s">
        <v>61</v>
      </c>
      <c r="AB4566">
        <v>66400</v>
      </c>
      <c r="AC4566">
        <v>0.1</v>
      </c>
    </row>
    <row r="4567" spans="13:29" x14ac:dyDescent="0.35">
      <c r="M4567" t="s">
        <v>44</v>
      </c>
      <c r="N4567">
        <v>17821445</v>
      </c>
      <c r="O4567" t="s">
        <v>15</v>
      </c>
      <c r="P4567">
        <v>52.384091118625101</v>
      </c>
      <c r="Q4567">
        <v>4.87789955479297</v>
      </c>
      <c r="R4567" t="s">
        <v>45</v>
      </c>
      <c r="S4567">
        <v>240</v>
      </c>
      <c r="T4567">
        <v>139</v>
      </c>
      <c r="U4567">
        <v>27</v>
      </c>
      <c r="V4567">
        <v>1.42</v>
      </c>
      <c r="W4567">
        <v>249</v>
      </c>
      <c r="X4567">
        <v>11411</v>
      </c>
      <c r="Y4567">
        <v>3</v>
      </c>
      <c r="Z4567" t="s">
        <v>60</v>
      </c>
      <c r="AA4567" t="s">
        <v>61</v>
      </c>
      <c r="AB4567">
        <v>33360</v>
      </c>
      <c r="AC4567">
        <v>0.1</v>
      </c>
    </row>
    <row r="4568" spans="13:29" x14ac:dyDescent="0.35">
      <c r="M4568" t="s">
        <v>44</v>
      </c>
      <c r="N4568">
        <v>18045319</v>
      </c>
      <c r="O4568" t="s">
        <v>15</v>
      </c>
      <c r="P4568">
        <v>52.3796376196753</v>
      </c>
      <c r="Q4568">
        <v>4.8703137345009102</v>
      </c>
      <c r="R4568" t="s">
        <v>45</v>
      </c>
      <c r="S4568">
        <v>110</v>
      </c>
      <c r="T4568">
        <v>340</v>
      </c>
      <c r="U4568">
        <v>13</v>
      </c>
      <c r="V4568">
        <v>0.68</v>
      </c>
      <c r="W4568">
        <v>1</v>
      </c>
      <c r="X4568">
        <v>11566</v>
      </c>
      <c r="Y4568">
        <v>3</v>
      </c>
      <c r="Z4568" t="s">
        <v>60</v>
      </c>
      <c r="AA4568" t="s">
        <v>61</v>
      </c>
      <c r="AB4568">
        <v>37400</v>
      </c>
      <c r="AC4568">
        <v>0.1</v>
      </c>
    </row>
    <row r="4569" spans="13:29" x14ac:dyDescent="0.35">
      <c r="M4569" t="s">
        <v>44</v>
      </c>
      <c r="N4569">
        <v>19107793</v>
      </c>
      <c r="O4569" t="s">
        <v>15</v>
      </c>
      <c r="P4569">
        <v>52.375120782391697</v>
      </c>
      <c r="Q4569">
        <v>4.8673687045745</v>
      </c>
      <c r="R4569" t="s">
        <v>45</v>
      </c>
      <c r="S4569">
        <v>109</v>
      </c>
      <c r="T4569">
        <v>359</v>
      </c>
      <c r="U4569">
        <v>21</v>
      </c>
      <c r="V4569">
        <v>1.1599999999999999</v>
      </c>
      <c r="W4569">
        <v>19</v>
      </c>
      <c r="X4569">
        <v>12497</v>
      </c>
      <c r="Y4569">
        <v>3</v>
      </c>
      <c r="Z4569" t="s">
        <v>60</v>
      </c>
      <c r="AA4569" t="s">
        <v>61</v>
      </c>
      <c r="AB4569">
        <v>39131</v>
      </c>
      <c r="AC4569">
        <v>0.1</v>
      </c>
    </row>
    <row r="4570" spans="13:29" x14ac:dyDescent="0.35">
      <c r="M4570" t="s">
        <v>44</v>
      </c>
      <c r="N4570">
        <v>19406497</v>
      </c>
      <c r="O4570" t="s">
        <v>15</v>
      </c>
      <c r="P4570">
        <v>52.3906822908463</v>
      </c>
      <c r="Q4570">
        <v>4.8822826600689</v>
      </c>
      <c r="R4570" t="s">
        <v>45</v>
      </c>
      <c r="S4570">
        <v>149</v>
      </c>
      <c r="T4570">
        <v>337</v>
      </c>
      <c r="U4570">
        <v>10</v>
      </c>
      <c r="V4570">
        <v>2.13</v>
      </c>
      <c r="W4570">
        <v>15</v>
      </c>
      <c r="X4570">
        <v>12765</v>
      </c>
      <c r="Y4570">
        <v>3</v>
      </c>
      <c r="Z4570" t="s">
        <v>60</v>
      </c>
      <c r="AA4570" t="s">
        <v>61</v>
      </c>
      <c r="AB4570">
        <v>50213</v>
      </c>
      <c r="AC4570">
        <v>0.1</v>
      </c>
    </row>
    <row r="4571" spans="13:29" x14ac:dyDescent="0.35">
      <c r="M4571" t="s">
        <v>44</v>
      </c>
      <c r="N4571">
        <v>19448312</v>
      </c>
      <c r="O4571" t="s">
        <v>15</v>
      </c>
      <c r="P4571">
        <v>52.379504804005101</v>
      </c>
      <c r="Q4571">
        <v>4.8693508400799503</v>
      </c>
      <c r="R4571" t="s">
        <v>45</v>
      </c>
      <c r="S4571">
        <v>120</v>
      </c>
      <c r="T4571">
        <v>17</v>
      </c>
      <c r="U4571">
        <v>10</v>
      </c>
      <c r="V4571">
        <v>0.67</v>
      </c>
      <c r="W4571">
        <v>172</v>
      </c>
      <c r="X4571">
        <v>12801</v>
      </c>
      <c r="Y4571">
        <v>3</v>
      </c>
      <c r="Z4571" t="s">
        <v>60</v>
      </c>
      <c r="AA4571" t="s">
        <v>61</v>
      </c>
      <c r="AB4571">
        <v>2040</v>
      </c>
      <c r="AC4571">
        <v>0.1</v>
      </c>
    </row>
    <row r="4572" spans="13:29" x14ac:dyDescent="0.35">
      <c r="M4572" t="s">
        <v>44</v>
      </c>
      <c r="N4572">
        <v>19861238</v>
      </c>
      <c r="O4572" t="s">
        <v>15</v>
      </c>
      <c r="P4572">
        <v>52.384354333479799</v>
      </c>
      <c r="Q4572">
        <v>4.8763293847153202</v>
      </c>
      <c r="R4572" t="s">
        <v>45</v>
      </c>
      <c r="S4572">
        <v>225</v>
      </c>
      <c r="T4572">
        <v>209</v>
      </c>
      <c r="U4572">
        <v>28</v>
      </c>
      <c r="V4572">
        <v>1.7</v>
      </c>
      <c r="W4572">
        <v>315</v>
      </c>
      <c r="X4572">
        <v>13210</v>
      </c>
      <c r="Y4572">
        <v>3</v>
      </c>
      <c r="Z4572" t="s">
        <v>60</v>
      </c>
      <c r="AA4572" t="s">
        <v>61</v>
      </c>
      <c r="AB4572">
        <v>47025</v>
      </c>
      <c r="AC4572">
        <v>0.1</v>
      </c>
    </row>
    <row r="4573" spans="13:29" x14ac:dyDescent="0.35">
      <c r="M4573" t="s">
        <v>44</v>
      </c>
      <c r="N4573">
        <v>20152694</v>
      </c>
      <c r="O4573" t="s">
        <v>15</v>
      </c>
      <c r="P4573">
        <v>52.376721257322501</v>
      </c>
      <c r="Q4573">
        <v>4.87629098263176</v>
      </c>
      <c r="R4573" t="s">
        <v>45</v>
      </c>
      <c r="S4573">
        <v>290</v>
      </c>
      <c r="T4573">
        <v>352</v>
      </c>
      <c r="U4573">
        <v>5</v>
      </c>
      <c r="V4573">
        <v>0.32</v>
      </c>
      <c r="W4573">
        <v>13</v>
      </c>
      <c r="X4573">
        <v>13514</v>
      </c>
      <c r="Y4573">
        <v>3</v>
      </c>
      <c r="Z4573" t="s">
        <v>60</v>
      </c>
      <c r="AA4573" t="s">
        <v>61</v>
      </c>
      <c r="AB4573">
        <v>102080</v>
      </c>
      <c r="AC4573">
        <v>0.1</v>
      </c>
    </row>
    <row r="4574" spans="13:29" x14ac:dyDescent="0.35">
      <c r="M4574" t="s">
        <v>44</v>
      </c>
      <c r="N4574">
        <v>20190961</v>
      </c>
      <c r="O4574" t="s">
        <v>15</v>
      </c>
      <c r="P4574">
        <v>52.389780750548901</v>
      </c>
      <c r="Q4574">
        <v>4.8895632295742297</v>
      </c>
      <c r="R4574" t="s">
        <v>45</v>
      </c>
      <c r="S4574">
        <v>400</v>
      </c>
      <c r="T4574">
        <v>339</v>
      </c>
      <c r="U4574">
        <v>20</v>
      </c>
      <c r="V4574">
        <v>1.25</v>
      </c>
      <c r="W4574">
        <v>12</v>
      </c>
      <c r="X4574">
        <v>13557</v>
      </c>
      <c r="Y4574">
        <v>3</v>
      </c>
      <c r="Z4574" t="s">
        <v>60</v>
      </c>
      <c r="AA4574" t="s">
        <v>61</v>
      </c>
      <c r="AB4574">
        <v>135600</v>
      </c>
      <c r="AC4574">
        <v>0.1</v>
      </c>
    </row>
    <row r="4575" spans="13:29" x14ac:dyDescent="0.35">
      <c r="M4575" t="s">
        <v>44</v>
      </c>
      <c r="N4575">
        <v>20450735</v>
      </c>
      <c r="O4575" t="s">
        <v>15</v>
      </c>
      <c r="P4575">
        <v>52.3843088574219</v>
      </c>
      <c r="Q4575">
        <v>4.8789104292628798</v>
      </c>
      <c r="R4575" t="s">
        <v>45</v>
      </c>
      <c r="S4575">
        <v>160</v>
      </c>
      <c r="T4575">
        <v>326</v>
      </c>
      <c r="U4575">
        <v>18</v>
      </c>
      <c r="V4575">
        <v>1.1599999999999999</v>
      </c>
      <c r="W4575">
        <v>4</v>
      </c>
      <c r="X4575">
        <v>13743</v>
      </c>
      <c r="Y4575">
        <v>3</v>
      </c>
      <c r="Z4575" t="s">
        <v>60</v>
      </c>
      <c r="AA4575" t="s">
        <v>61</v>
      </c>
      <c r="AB4575">
        <v>52160</v>
      </c>
      <c r="AC4575">
        <v>0.1</v>
      </c>
    </row>
    <row r="4576" spans="13:29" x14ac:dyDescent="0.35">
      <c r="M4576" t="s">
        <v>44</v>
      </c>
      <c r="N4576">
        <v>21050076</v>
      </c>
      <c r="O4576" t="s">
        <v>15</v>
      </c>
      <c r="P4576">
        <v>52.377670256802901</v>
      </c>
      <c r="Q4576">
        <v>4.8753704971782499</v>
      </c>
      <c r="R4576" t="s">
        <v>45</v>
      </c>
      <c r="S4576">
        <v>100</v>
      </c>
      <c r="T4576">
        <v>344</v>
      </c>
      <c r="U4576">
        <v>19</v>
      </c>
      <c r="V4576">
        <v>1.32</v>
      </c>
      <c r="W4576">
        <v>51</v>
      </c>
      <c r="X4576">
        <v>14194</v>
      </c>
      <c r="Y4576">
        <v>3</v>
      </c>
      <c r="Z4576" t="s">
        <v>60</v>
      </c>
      <c r="AA4576" t="s">
        <v>61</v>
      </c>
      <c r="AB4576">
        <v>34400</v>
      </c>
      <c r="AC4576">
        <v>0.1</v>
      </c>
    </row>
    <row r="4577" spans="13:29" x14ac:dyDescent="0.35">
      <c r="M4577" t="s">
        <v>44</v>
      </c>
      <c r="N4577">
        <v>21050762</v>
      </c>
      <c r="O4577" t="s">
        <v>15</v>
      </c>
      <c r="P4577">
        <v>52.374866347088698</v>
      </c>
      <c r="Q4577">
        <v>4.8733823986716702</v>
      </c>
      <c r="R4577" t="s">
        <v>45</v>
      </c>
      <c r="S4577">
        <v>125</v>
      </c>
      <c r="T4577">
        <v>360</v>
      </c>
      <c r="U4577">
        <v>14</v>
      </c>
      <c r="V4577">
        <v>1.02</v>
      </c>
      <c r="W4577">
        <v>9</v>
      </c>
      <c r="X4577">
        <v>14195</v>
      </c>
      <c r="Y4577">
        <v>3</v>
      </c>
      <c r="Z4577" t="s">
        <v>60</v>
      </c>
      <c r="AA4577" t="s">
        <v>61</v>
      </c>
      <c r="AB4577">
        <v>45000</v>
      </c>
      <c r="AC4577">
        <v>0.1</v>
      </c>
    </row>
    <row r="4578" spans="13:29" x14ac:dyDescent="0.35">
      <c r="M4578" t="s">
        <v>44</v>
      </c>
      <c r="N4578">
        <v>21747606</v>
      </c>
      <c r="O4578" t="s">
        <v>15</v>
      </c>
      <c r="P4578">
        <v>52.377940230773497</v>
      </c>
      <c r="Q4578">
        <v>4.8761421755244898</v>
      </c>
      <c r="R4578" t="s">
        <v>45</v>
      </c>
      <c r="S4578">
        <v>200</v>
      </c>
      <c r="T4578">
        <v>360</v>
      </c>
      <c r="U4578">
        <v>7</v>
      </c>
      <c r="V4578">
        <v>0.56000000000000005</v>
      </c>
      <c r="W4578">
        <v>9</v>
      </c>
      <c r="X4578">
        <v>14781</v>
      </c>
      <c r="Y4578">
        <v>3</v>
      </c>
      <c r="Z4578" t="s">
        <v>60</v>
      </c>
      <c r="AA4578" t="s">
        <v>61</v>
      </c>
      <c r="AB4578">
        <v>72000</v>
      </c>
      <c r="AC4578">
        <v>0.1</v>
      </c>
    </row>
    <row r="4579" spans="13:29" x14ac:dyDescent="0.35">
      <c r="M4579" t="s">
        <v>44</v>
      </c>
      <c r="N4579">
        <v>22062268</v>
      </c>
      <c r="O4579" t="s">
        <v>15</v>
      </c>
      <c r="P4579">
        <v>52.384525792362297</v>
      </c>
      <c r="Q4579">
        <v>4.8711422333861103</v>
      </c>
      <c r="R4579" t="s">
        <v>45</v>
      </c>
      <c r="S4579">
        <v>250</v>
      </c>
      <c r="T4579">
        <v>278</v>
      </c>
      <c r="U4579">
        <v>6</v>
      </c>
      <c r="V4579">
        <v>0.72</v>
      </c>
      <c r="W4579">
        <v>119</v>
      </c>
      <c r="X4579">
        <v>15046</v>
      </c>
      <c r="Y4579">
        <v>3</v>
      </c>
      <c r="Z4579" t="s">
        <v>60</v>
      </c>
      <c r="AA4579" t="s">
        <v>61</v>
      </c>
      <c r="AB4579">
        <v>69500</v>
      </c>
      <c r="AC4579">
        <v>0.1</v>
      </c>
    </row>
    <row r="4580" spans="13:29" x14ac:dyDescent="0.35">
      <c r="M4580" t="s">
        <v>44</v>
      </c>
      <c r="N4580">
        <v>184282</v>
      </c>
      <c r="O4580" t="s">
        <v>7</v>
      </c>
      <c r="P4580">
        <v>52.363213242394501</v>
      </c>
      <c r="Q4580">
        <v>4.8890514243342604</v>
      </c>
      <c r="R4580" t="s">
        <v>45</v>
      </c>
      <c r="S4580">
        <v>230</v>
      </c>
      <c r="T4580">
        <v>76</v>
      </c>
      <c r="U4580">
        <v>158</v>
      </c>
      <c r="V4580">
        <v>1.84</v>
      </c>
      <c r="W4580">
        <v>338</v>
      </c>
      <c r="X4580">
        <v>86</v>
      </c>
      <c r="Y4580">
        <v>3</v>
      </c>
      <c r="Z4580" t="s">
        <v>68</v>
      </c>
      <c r="AA4580" t="s">
        <v>69</v>
      </c>
      <c r="AB4580">
        <v>17480</v>
      </c>
      <c r="AC4580">
        <v>0.1</v>
      </c>
    </row>
    <row r="4581" spans="13:29" x14ac:dyDescent="0.35">
      <c r="M4581" t="s">
        <v>44</v>
      </c>
      <c r="N4581">
        <v>367107</v>
      </c>
      <c r="O4581" t="s">
        <v>7</v>
      </c>
      <c r="P4581">
        <v>52.362482395341402</v>
      </c>
      <c r="Q4581">
        <v>4.9020408408005096</v>
      </c>
      <c r="R4581" t="s">
        <v>45</v>
      </c>
      <c r="S4581">
        <v>170</v>
      </c>
      <c r="T4581">
        <v>332</v>
      </c>
      <c r="U4581">
        <v>6</v>
      </c>
      <c r="V4581">
        <v>0.15</v>
      </c>
      <c r="W4581">
        <v>8</v>
      </c>
      <c r="X4581">
        <v>199</v>
      </c>
      <c r="Y4581">
        <v>3</v>
      </c>
      <c r="Z4581" t="s">
        <v>68</v>
      </c>
      <c r="AA4581" t="s">
        <v>69</v>
      </c>
      <c r="AB4581">
        <v>56440</v>
      </c>
      <c r="AC4581">
        <v>0.1</v>
      </c>
    </row>
    <row r="4582" spans="13:29" x14ac:dyDescent="0.35">
      <c r="M4582" t="s">
        <v>44</v>
      </c>
      <c r="N4582">
        <v>378523</v>
      </c>
      <c r="O4582" t="s">
        <v>7</v>
      </c>
      <c r="P4582">
        <v>52.372130969991701</v>
      </c>
      <c r="Q4582">
        <v>4.9037882171024201</v>
      </c>
      <c r="R4582" t="s">
        <v>45</v>
      </c>
      <c r="S4582">
        <v>280</v>
      </c>
      <c r="T4582">
        <v>261</v>
      </c>
      <c r="U4582">
        <v>88</v>
      </c>
      <c r="V4582">
        <v>1.1599999999999999</v>
      </c>
      <c r="W4582">
        <v>152</v>
      </c>
      <c r="X4582">
        <v>203</v>
      </c>
      <c r="Y4582">
        <v>3</v>
      </c>
      <c r="Z4582" t="s">
        <v>68</v>
      </c>
      <c r="AA4582" t="s">
        <v>69</v>
      </c>
      <c r="AB4582">
        <v>73080</v>
      </c>
      <c r="AC4582">
        <v>0.1</v>
      </c>
    </row>
    <row r="4583" spans="13:29" x14ac:dyDescent="0.35">
      <c r="M4583" t="s">
        <v>44</v>
      </c>
      <c r="N4583">
        <v>505012</v>
      </c>
      <c r="O4583" t="s">
        <v>7</v>
      </c>
      <c r="P4583">
        <v>52.364015705669303</v>
      </c>
      <c r="Q4583">
        <v>4.8875789378159302</v>
      </c>
      <c r="R4583" t="s">
        <v>45</v>
      </c>
      <c r="S4583">
        <v>299</v>
      </c>
      <c r="T4583">
        <v>239</v>
      </c>
      <c r="U4583">
        <v>54</v>
      </c>
      <c r="V4583">
        <v>0.72</v>
      </c>
      <c r="W4583">
        <v>163</v>
      </c>
      <c r="X4583">
        <v>270</v>
      </c>
      <c r="Y4583">
        <v>3</v>
      </c>
      <c r="Z4583" t="s">
        <v>68</v>
      </c>
      <c r="AA4583" t="s">
        <v>69</v>
      </c>
      <c r="AB4583">
        <v>71461</v>
      </c>
      <c r="AC4583">
        <v>0.1</v>
      </c>
    </row>
    <row r="4584" spans="13:29" x14ac:dyDescent="0.35">
      <c r="M4584" t="s">
        <v>44</v>
      </c>
      <c r="N4584">
        <v>539036</v>
      </c>
      <c r="O4584" t="s">
        <v>7</v>
      </c>
      <c r="P4584">
        <v>52.362658279952299</v>
      </c>
      <c r="Q4584">
        <v>4.9097670789987502</v>
      </c>
      <c r="R4584" t="s">
        <v>45</v>
      </c>
      <c r="S4584">
        <v>288</v>
      </c>
      <c r="T4584">
        <v>79</v>
      </c>
      <c r="U4584">
        <v>58</v>
      </c>
      <c r="V4584">
        <v>0.76</v>
      </c>
      <c r="W4584">
        <v>99</v>
      </c>
      <c r="X4584">
        <v>292</v>
      </c>
      <c r="Y4584">
        <v>3</v>
      </c>
      <c r="Z4584" t="s">
        <v>68</v>
      </c>
      <c r="AA4584" t="s">
        <v>69</v>
      </c>
      <c r="AB4584">
        <v>22752</v>
      </c>
      <c r="AC4584">
        <v>0.1</v>
      </c>
    </row>
    <row r="4585" spans="13:29" x14ac:dyDescent="0.35">
      <c r="M4585" t="s">
        <v>44</v>
      </c>
      <c r="N4585">
        <v>588020</v>
      </c>
      <c r="O4585" t="s">
        <v>7</v>
      </c>
      <c r="P4585">
        <v>52.3708957983917</v>
      </c>
      <c r="Q4585">
        <v>4.9130834660064</v>
      </c>
      <c r="R4585" t="s">
        <v>45</v>
      </c>
      <c r="S4585">
        <v>300</v>
      </c>
      <c r="T4585">
        <v>144</v>
      </c>
      <c r="U4585">
        <v>103</v>
      </c>
      <c r="V4585">
        <v>2.2200000000000002</v>
      </c>
      <c r="W4585">
        <v>216</v>
      </c>
      <c r="X4585">
        <v>338</v>
      </c>
      <c r="Y4585">
        <v>3</v>
      </c>
      <c r="Z4585" t="s">
        <v>68</v>
      </c>
      <c r="AA4585" t="s">
        <v>69</v>
      </c>
      <c r="AB4585">
        <v>43200</v>
      </c>
      <c r="AC4585">
        <v>0.1</v>
      </c>
    </row>
    <row r="4586" spans="13:29" x14ac:dyDescent="0.35">
      <c r="M4586" t="s">
        <v>44</v>
      </c>
      <c r="N4586">
        <v>728144</v>
      </c>
      <c r="O4586" t="s">
        <v>7</v>
      </c>
      <c r="P4586">
        <v>52.360931480103297</v>
      </c>
      <c r="Q4586">
        <v>4.8980193021562002</v>
      </c>
      <c r="R4586" t="s">
        <v>45</v>
      </c>
      <c r="S4586">
        <v>300</v>
      </c>
      <c r="T4586">
        <v>187</v>
      </c>
      <c r="U4586">
        <v>93</v>
      </c>
      <c r="V4586">
        <v>1.26</v>
      </c>
      <c r="W4586">
        <v>7</v>
      </c>
      <c r="X4586">
        <v>476</v>
      </c>
      <c r="Y4586">
        <v>3</v>
      </c>
      <c r="Z4586" t="s">
        <v>68</v>
      </c>
      <c r="AA4586" t="s">
        <v>69</v>
      </c>
      <c r="AB4586">
        <v>56100</v>
      </c>
      <c r="AC4586">
        <v>0.1</v>
      </c>
    </row>
    <row r="4587" spans="13:29" x14ac:dyDescent="0.35">
      <c r="M4587" t="s">
        <v>44</v>
      </c>
      <c r="N4587">
        <v>754613</v>
      </c>
      <c r="O4587" t="s">
        <v>7</v>
      </c>
      <c r="P4587">
        <v>52.3735697259159</v>
      </c>
      <c r="Q4587">
        <v>4.9042491335565304</v>
      </c>
      <c r="R4587" t="s">
        <v>45</v>
      </c>
      <c r="S4587">
        <v>250</v>
      </c>
      <c r="T4587">
        <v>298</v>
      </c>
      <c r="U4587">
        <v>188</v>
      </c>
      <c r="V4587">
        <v>2.65</v>
      </c>
      <c r="W4587">
        <v>52</v>
      </c>
      <c r="X4587">
        <v>512</v>
      </c>
      <c r="Y4587">
        <v>3</v>
      </c>
      <c r="Z4587" t="s">
        <v>68</v>
      </c>
      <c r="AA4587" t="s">
        <v>69</v>
      </c>
      <c r="AB4587">
        <v>74500</v>
      </c>
      <c r="AC4587">
        <v>0.1</v>
      </c>
    </row>
    <row r="4588" spans="13:29" x14ac:dyDescent="0.35">
      <c r="M4588" t="s">
        <v>44</v>
      </c>
      <c r="N4588">
        <v>891695</v>
      </c>
      <c r="O4588" t="s">
        <v>7</v>
      </c>
      <c r="P4588">
        <v>52.362552616622203</v>
      </c>
      <c r="Q4588">
        <v>4.8863099916674999</v>
      </c>
      <c r="R4588" t="s">
        <v>45</v>
      </c>
      <c r="S4588">
        <v>198</v>
      </c>
      <c r="T4588">
        <v>296</v>
      </c>
      <c r="U4588">
        <v>110</v>
      </c>
      <c r="V4588">
        <v>1.58</v>
      </c>
      <c r="W4588">
        <v>64</v>
      </c>
      <c r="X4588">
        <v>657</v>
      </c>
      <c r="Y4588">
        <v>3</v>
      </c>
      <c r="Z4588" t="s">
        <v>68</v>
      </c>
      <c r="AA4588" t="s">
        <v>69</v>
      </c>
      <c r="AB4588">
        <v>58608</v>
      </c>
      <c r="AC4588">
        <v>0.1</v>
      </c>
    </row>
    <row r="4589" spans="13:29" x14ac:dyDescent="0.35">
      <c r="M4589" t="s">
        <v>44</v>
      </c>
      <c r="N4589">
        <v>996112</v>
      </c>
      <c r="O4589" t="s">
        <v>7</v>
      </c>
      <c r="P4589">
        <v>52.363750422874602</v>
      </c>
      <c r="Q4589">
        <v>4.8848647483437402</v>
      </c>
      <c r="R4589" t="s">
        <v>45</v>
      </c>
      <c r="S4589">
        <v>300</v>
      </c>
      <c r="T4589">
        <v>363</v>
      </c>
      <c r="U4589">
        <v>18</v>
      </c>
      <c r="V4589">
        <v>0.27</v>
      </c>
      <c r="W4589">
        <v>361</v>
      </c>
      <c r="X4589">
        <v>715</v>
      </c>
      <c r="Y4589">
        <v>3</v>
      </c>
      <c r="Z4589" t="s">
        <v>68</v>
      </c>
      <c r="AA4589" t="s">
        <v>69</v>
      </c>
      <c r="AB4589">
        <v>108900</v>
      </c>
      <c r="AC4589">
        <v>0.1</v>
      </c>
    </row>
    <row r="4590" spans="13:29" x14ac:dyDescent="0.35">
      <c r="M4590" t="s">
        <v>44</v>
      </c>
      <c r="N4590">
        <v>1010056</v>
      </c>
      <c r="O4590" t="s">
        <v>7</v>
      </c>
      <c r="P4590">
        <v>52.371131185642497</v>
      </c>
      <c r="Q4590">
        <v>4.9098339267813298</v>
      </c>
      <c r="R4590" t="s">
        <v>45</v>
      </c>
      <c r="S4590">
        <v>210</v>
      </c>
      <c r="T4590">
        <v>106</v>
      </c>
      <c r="U4590">
        <v>123</v>
      </c>
      <c r="V4590">
        <v>1.79</v>
      </c>
      <c r="W4590">
        <v>322</v>
      </c>
      <c r="X4590">
        <v>727</v>
      </c>
      <c r="Y4590">
        <v>3</v>
      </c>
      <c r="Z4590" t="s">
        <v>68</v>
      </c>
      <c r="AA4590" t="s">
        <v>69</v>
      </c>
      <c r="AB4590">
        <v>22260</v>
      </c>
      <c r="AC4590">
        <v>0.1</v>
      </c>
    </row>
    <row r="4591" spans="13:29" x14ac:dyDescent="0.35">
      <c r="M4591" t="s">
        <v>44</v>
      </c>
      <c r="N4591">
        <v>1097121</v>
      </c>
      <c r="O4591" t="s">
        <v>7</v>
      </c>
      <c r="P4591">
        <v>52.368308842227499</v>
      </c>
      <c r="Q4591">
        <v>4.9095905637089396</v>
      </c>
      <c r="R4591" t="s">
        <v>45</v>
      </c>
      <c r="S4591">
        <v>542</v>
      </c>
      <c r="T4591">
        <v>27</v>
      </c>
      <c r="U4591">
        <v>19</v>
      </c>
      <c r="V4591">
        <v>0.32</v>
      </c>
      <c r="W4591">
        <v>214</v>
      </c>
      <c r="X4591">
        <v>801</v>
      </c>
      <c r="Y4591">
        <v>3</v>
      </c>
      <c r="Z4591" t="s">
        <v>68</v>
      </c>
      <c r="AA4591" t="s">
        <v>69</v>
      </c>
      <c r="AB4591">
        <v>14634</v>
      </c>
      <c r="AC4591">
        <v>0.1</v>
      </c>
    </row>
    <row r="4592" spans="13:29" x14ac:dyDescent="0.35">
      <c r="M4592" t="s">
        <v>44</v>
      </c>
      <c r="N4592">
        <v>1102846</v>
      </c>
      <c r="O4592" t="s">
        <v>7</v>
      </c>
      <c r="P4592">
        <v>52.3641182723348</v>
      </c>
      <c r="Q4592">
        <v>4.9038599754644796</v>
      </c>
      <c r="R4592" t="s">
        <v>45</v>
      </c>
      <c r="S4592">
        <v>150</v>
      </c>
      <c r="T4592">
        <v>354</v>
      </c>
      <c r="U4592">
        <v>84</v>
      </c>
      <c r="V4592">
        <v>1.23</v>
      </c>
      <c r="W4592">
        <v>14</v>
      </c>
      <c r="X4592">
        <v>811</v>
      </c>
      <c r="Y4592">
        <v>3</v>
      </c>
      <c r="Z4592" t="s">
        <v>68</v>
      </c>
      <c r="AA4592" t="s">
        <v>69</v>
      </c>
      <c r="AB4592">
        <v>53100</v>
      </c>
      <c r="AC4592">
        <v>0.1</v>
      </c>
    </row>
    <row r="4593" spans="13:29" x14ac:dyDescent="0.35">
      <c r="M4593" t="s">
        <v>44</v>
      </c>
      <c r="N4593">
        <v>1149289</v>
      </c>
      <c r="O4593" t="s">
        <v>7</v>
      </c>
      <c r="P4593">
        <v>52.369378782236097</v>
      </c>
      <c r="Q4593">
        <v>4.91982835673564</v>
      </c>
      <c r="R4593" t="s">
        <v>45</v>
      </c>
      <c r="S4593">
        <v>105</v>
      </c>
      <c r="T4593">
        <v>30</v>
      </c>
      <c r="U4593">
        <v>84</v>
      </c>
      <c r="V4593">
        <v>1.26</v>
      </c>
      <c r="W4593">
        <v>222</v>
      </c>
      <c r="X4593">
        <v>845</v>
      </c>
      <c r="Y4593">
        <v>3</v>
      </c>
      <c r="Z4593" t="s">
        <v>68</v>
      </c>
      <c r="AA4593" t="s">
        <v>69</v>
      </c>
      <c r="AB4593">
        <v>3150</v>
      </c>
      <c r="AC4593">
        <v>0.1</v>
      </c>
    </row>
    <row r="4594" spans="13:29" x14ac:dyDescent="0.35">
      <c r="M4594" t="s">
        <v>44</v>
      </c>
      <c r="N4594">
        <v>1339705</v>
      </c>
      <c r="O4594" t="s">
        <v>7</v>
      </c>
      <c r="P4594">
        <v>52.363759997283601</v>
      </c>
      <c r="Q4594">
        <v>4.8941944100945802</v>
      </c>
      <c r="R4594" t="s">
        <v>45</v>
      </c>
      <c r="S4594">
        <v>395</v>
      </c>
      <c r="T4594">
        <v>28</v>
      </c>
      <c r="U4594">
        <v>44</v>
      </c>
      <c r="V4594">
        <v>0.78</v>
      </c>
      <c r="W4594">
        <v>330</v>
      </c>
      <c r="X4594">
        <v>991</v>
      </c>
      <c r="Y4594">
        <v>3</v>
      </c>
      <c r="Z4594" t="s">
        <v>68</v>
      </c>
      <c r="AA4594" t="s">
        <v>69</v>
      </c>
      <c r="AB4594">
        <v>11060</v>
      </c>
      <c r="AC4594">
        <v>0.1</v>
      </c>
    </row>
    <row r="4595" spans="13:29" x14ac:dyDescent="0.35">
      <c r="M4595" t="s">
        <v>44</v>
      </c>
      <c r="N4595">
        <v>1354077</v>
      </c>
      <c r="O4595" t="s">
        <v>7</v>
      </c>
      <c r="P4595">
        <v>52.370248903005901</v>
      </c>
      <c r="Q4595">
        <v>4.9038756908786896</v>
      </c>
      <c r="R4595" t="s">
        <v>45</v>
      </c>
      <c r="S4595">
        <v>135</v>
      </c>
      <c r="T4595">
        <v>265</v>
      </c>
      <c r="U4595">
        <v>45</v>
      </c>
      <c r="V4595">
        <v>0.72</v>
      </c>
      <c r="W4595">
        <v>33</v>
      </c>
      <c r="X4595">
        <v>1000</v>
      </c>
      <c r="Y4595">
        <v>3</v>
      </c>
      <c r="Z4595" t="s">
        <v>68</v>
      </c>
      <c r="AA4595" t="s">
        <v>69</v>
      </c>
      <c r="AB4595">
        <v>35775</v>
      </c>
      <c r="AC4595">
        <v>0.1</v>
      </c>
    </row>
    <row r="4596" spans="13:29" x14ac:dyDescent="0.35">
      <c r="M4596" t="s">
        <v>44</v>
      </c>
      <c r="N4596">
        <v>1463449</v>
      </c>
      <c r="O4596" t="s">
        <v>7</v>
      </c>
      <c r="P4596">
        <v>52.361119417951699</v>
      </c>
      <c r="Q4596">
        <v>4.90483360714562</v>
      </c>
      <c r="R4596" t="s">
        <v>45</v>
      </c>
      <c r="S4596">
        <v>249</v>
      </c>
      <c r="T4596">
        <v>222</v>
      </c>
      <c r="U4596">
        <v>68</v>
      </c>
      <c r="V4596">
        <v>1.1100000000000001</v>
      </c>
      <c r="W4596">
        <v>141</v>
      </c>
      <c r="X4596">
        <v>1081</v>
      </c>
      <c r="Y4596">
        <v>3</v>
      </c>
      <c r="Z4596" t="s">
        <v>68</v>
      </c>
      <c r="AA4596" t="s">
        <v>69</v>
      </c>
      <c r="AB4596">
        <v>55278</v>
      </c>
      <c r="AC4596">
        <v>0.1</v>
      </c>
    </row>
    <row r="4597" spans="13:29" x14ac:dyDescent="0.35">
      <c r="M4597" t="s">
        <v>44</v>
      </c>
      <c r="N4597">
        <v>1501469</v>
      </c>
      <c r="O4597" t="s">
        <v>7</v>
      </c>
      <c r="P4597">
        <v>52.369670384856597</v>
      </c>
      <c r="Q4597">
        <v>4.9000453906125196</v>
      </c>
      <c r="R4597" t="s">
        <v>45</v>
      </c>
      <c r="S4597">
        <v>335</v>
      </c>
      <c r="T4597">
        <v>20</v>
      </c>
      <c r="U4597">
        <v>72</v>
      </c>
      <c r="V4597">
        <v>1.1299999999999999</v>
      </c>
      <c r="W4597">
        <v>268</v>
      </c>
      <c r="X4597">
        <v>1105</v>
      </c>
      <c r="Y4597">
        <v>3</v>
      </c>
      <c r="Z4597" t="s">
        <v>68</v>
      </c>
      <c r="AA4597" t="s">
        <v>69</v>
      </c>
      <c r="AB4597">
        <v>6700</v>
      </c>
      <c r="AC4597">
        <v>0.1</v>
      </c>
    </row>
    <row r="4598" spans="13:29" x14ac:dyDescent="0.35">
      <c r="M4598" t="s">
        <v>44</v>
      </c>
      <c r="N4598">
        <v>1798945</v>
      </c>
      <c r="O4598" t="s">
        <v>7</v>
      </c>
      <c r="P4598">
        <v>52.362879878342198</v>
      </c>
      <c r="Q4598">
        <v>4.89885387034772</v>
      </c>
      <c r="R4598" t="s">
        <v>45</v>
      </c>
      <c r="S4598">
        <v>289</v>
      </c>
      <c r="T4598">
        <v>346</v>
      </c>
      <c r="U4598">
        <v>81</v>
      </c>
      <c r="V4598">
        <v>1.69</v>
      </c>
      <c r="W4598">
        <v>364</v>
      </c>
      <c r="X4598">
        <v>1277</v>
      </c>
      <c r="Y4598">
        <v>3</v>
      </c>
      <c r="Z4598" t="s">
        <v>68</v>
      </c>
      <c r="AA4598" t="s">
        <v>69</v>
      </c>
      <c r="AB4598">
        <v>99994</v>
      </c>
      <c r="AC4598">
        <v>0.1</v>
      </c>
    </row>
    <row r="4599" spans="13:29" x14ac:dyDescent="0.35">
      <c r="M4599" t="s">
        <v>44</v>
      </c>
      <c r="N4599">
        <v>1891590</v>
      </c>
      <c r="O4599" t="s">
        <v>7</v>
      </c>
      <c r="P4599">
        <v>52.365650677333399</v>
      </c>
      <c r="Q4599">
        <v>4.9096899172448403</v>
      </c>
      <c r="R4599" t="s">
        <v>45</v>
      </c>
      <c r="S4599">
        <v>200</v>
      </c>
      <c r="T4599">
        <v>30</v>
      </c>
      <c r="U4599">
        <v>76</v>
      </c>
      <c r="V4599">
        <v>1.36</v>
      </c>
      <c r="W4599">
        <v>26</v>
      </c>
      <c r="X4599">
        <v>1329</v>
      </c>
      <c r="Y4599">
        <v>3</v>
      </c>
      <c r="Z4599" t="s">
        <v>68</v>
      </c>
      <c r="AA4599" t="s">
        <v>69</v>
      </c>
      <c r="AB4599">
        <v>6000</v>
      </c>
      <c r="AC4599">
        <v>0.1</v>
      </c>
    </row>
    <row r="4600" spans="13:29" x14ac:dyDescent="0.35">
      <c r="M4600" t="s">
        <v>44</v>
      </c>
      <c r="N4600">
        <v>2334288</v>
      </c>
      <c r="O4600" t="s">
        <v>7</v>
      </c>
      <c r="P4600">
        <v>52.361028103212298</v>
      </c>
      <c r="Q4600">
        <v>4.8944104710502003</v>
      </c>
      <c r="R4600" t="s">
        <v>45</v>
      </c>
      <c r="S4600">
        <v>139</v>
      </c>
      <c r="T4600">
        <v>245</v>
      </c>
      <c r="U4600">
        <v>85</v>
      </c>
      <c r="V4600">
        <v>1.51</v>
      </c>
      <c r="W4600">
        <v>1</v>
      </c>
      <c r="X4600">
        <v>1560</v>
      </c>
      <c r="Y4600">
        <v>3</v>
      </c>
      <c r="Z4600" t="s">
        <v>68</v>
      </c>
      <c r="AA4600" t="s">
        <v>69</v>
      </c>
      <c r="AB4600">
        <v>34055</v>
      </c>
      <c r="AC4600">
        <v>0.1</v>
      </c>
    </row>
    <row r="4601" spans="13:29" x14ac:dyDescent="0.35">
      <c r="M4601" t="s">
        <v>44</v>
      </c>
      <c r="N4601">
        <v>2348960</v>
      </c>
      <c r="O4601" t="s">
        <v>7</v>
      </c>
      <c r="P4601">
        <v>52.359795236314902</v>
      </c>
      <c r="Q4601">
        <v>4.89460065139449</v>
      </c>
      <c r="R4601" t="s">
        <v>45</v>
      </c>
      <c r="S4601">
        <v>250</v>
      </c>
      <c r="T4601">
        <v>342</v>
      </c>
      <c r="U4601">
        <v>9</v>
      </c>
      <c r="V4601">
        <v>0.27</v>
      </c>
      <c r="W4601">
        <v>205</v>
      </c>
      <c r="X4601">
        <v>1572</v>
      </c>
      <c r="Y4601">
        <v>3</v>
      </c>
      <c r="Z4601" t="s">
        <v>68</v>
      </c>
      <c r="AA4601" t="s">
        <v>69</v>
      </c>
      <c r="AB4601">
        <v>85500</v>
      </c>
      <c r="AC4601">
        <v>0.1</v>
      </c>
    </row>
    <row r="4602" spans="13:29" x14ac:dyDescent="0.35">
      <c r="M4602" t="s">
        <v>44</v>
      </c>
      <c r="N4602">
        <v>2471617</v>
      </c>
      <c r="O4602" t="s">
        <v>7</v>
      </c>
      <c r="P4602">
        <v>52.371896146768698</v>
      </c>
      <c r="Q4602">
        <v>4.9043693624579996</v>
      </c>
      <c r="R4602" t="s">
        <v>45</v>
      </c>
      <c r="S4602">
        <v>149</v>
      </c>
      <c r="T4602">
        <v>353</v>
      </c>
      <c r="U4602">
        <v>337</v>
      </c>
      <c r="V4602">
        <v>5.95</v>
      </c>
      <c r="W4602">
        <v>45</v>
      </c>
      <c r="X4602">
        <v>1629</v>
      </c>
      <c r="Y4602">
        <v>3</v>
      </c>
      <c r="Z4602" t="s">
        <v>68</v>
      </c>
      <c r="AA4602" t="s">
        <v>69</v>
      </c>
      <c r="AB4602">
        <v>52597</v>
      </c>
      <c r="AC4602">
        <v>0.1</v>
      </c>
    </row>
    <row r="4603" spans="13:29" x14ac:dyDescent="0.35">
      <c r="M4603" t="s">
        <v>44</v>
      </c>
      <c r="N4603">
        <v>2557385</v>
      </c>
      <c r="O4603" t="s">
        <v>7</v>
      </c>
      <c r="P4603">
        <v>52.374357128616097</v>
      </c>
      <c r="Q4603">
        <v>4.9019736738080297</v>
      </c>
      <c r="R4603" t="s">
        <v>45</v>
      </c>
      <c r="S4603">
        <v>375</v>
      </c>
      <c r="T4603">
        <v>139</v>
      </c>
      <c r="U4603">
        <v>62</v>
      </c>
      <c r="V4603">
        <v>1.1100000000000001</v>
      </c>
      <c r="W4603">
        <v>211</v>
      </c>
      <c r="X4603">
        <v>1671</v>
      </c>
      <c r="Y4603">
        <v>3</v>
      </c>
      <c r="Z4603" t="s">
        <v>68</v>
      </c>
      <c r="AA4603" t="s">
        <v>69</v>
      </c>
      <c r="AB4603">
        <v>52125</v>
      </c>
      <c r="AC4603">
        <v>0.1</v>
      </c>
    </row>
    <row r="4604" spans="13:29" x14ac:dyDescent="0.35">
      <c r="M4604" t="s">
        <v>44</v>
      </c>
      <c r="N4604">
        <v>2845562</v>
      </c>
      <c r="O4604" t="s">
        <v>7</v>
      </c>
      <c r="P4604">
        <v>52.362759420470198</v>
      </c>
      <c r="Q4604">
        <v>4.9114895905894098</v>
      </c>
      <c r="R4604" t="s">
        <v>45</v>
      </c>
      <c r="S4604">
        <v>450</v>
      </c>
      <c r="T4604">
        <v>269</v>
      </c>
      <c r="U4604">
        <v>19</v>
      </c>
      <c r="V4604">
        <v>0.34</v>
      </c>
      <c r="W4604">
        <v>35</v>
      </c>
      <c r="X4604">
        <v>1813</v>
      </c>
      <c r="Y4604">
        <v>3</v>
      </c>
      <c r="Z4604" t="s">
        <v>68</v>
      </c>
      <c r="AA4604" t="s">
        <v>69</v>
      </c>
      <c r="AB4604">
        <v>121050</v>
      </c>
      <c r="AC4604">
        <v>0.1</v>
      </c>
    </row>
    <row r="4605" spans="13:29" x14ac:dyDescent="0.35">
      <c r="M4605" t="s">
        <v>44</v>
      </c>
      <c r="N4605">
        <v>3159660</v>
      </c>
      <c r="O4605" t="s">
        <v>7</v>
      </c>
      <c r="P4605">
        <v>52.361948281724601</v>
      </c>
      <c r="Q4605">
        <v>4.8907906698105803</v>
      </c>
      <c r="R4605" t="s">
        <v>45</v>
      </c>
      <c r="S4605">
        <v>211</v>
      </c>
      <c r="T4605">
        <v>56</v>
      </c>
      <c r="U4605">
        <v>50</v>
      </c>
      <c r="V4605">
        <v>0.91</v>
      </c>
      <c r="W4605">
        <v>312</v>
      </c>
      <c r="X4605">
        <v>1982</v>
      </c>
      <c r="Y4605">
        <v>3</v>
      </c>
      <c r="Z4605" t="s">
        <v>68</v>
      </c>
      <c r="AA4605" t="s">
        <v>69</v>
      </c>
      <c r="AB4605">
        <v>11816</v>
      </c>
      <c r="AC4605">
        <v>0.1</v>
      </c>
    </row>
    <row r="4606" spans="13:29" x14ac:dyDescent="0.35">
      <c r="M4606" t="s">
        <v>44</v>
      </c>
      <c r="N4606">
        <v>3235970</v>
      </c>
      <c r="O4606" t="s">
        <v>7</v>
      </c>
      <c r="P4606">
        <v>52.369416794935802</v>
      </c>
      <c r="Q4606">
        <v>4.9133722008067098</v>
      </c>
      <c r="R4606" t="s">
        <v>45</v>
      </c>
      <c r="S4606">
        <v>200</v>
      </c>
      <c r="T4606">
        <v>304</v>
      </c>
      <c r="U4606">
        <v>78</v>
      </c>
      <c r="V4606">
        <v>1.55</v>
      </c>
      <c r="W4606">
        <v>292</v>
      </c>
      <c r="X4606">
        <v>2037</v>
      </c>
      <c r="Y4606">
        <v>3</v>
      </c>
      <c r="Z4606" t="s">
        <v>68</v>
      </c>
      <c r="AA4606" t="s">
        <v>69</v>
      </c>
      <c r="AB4606">
        <v>60800</v>
      </c>
      <c r="AC4606">
        <v>0.1</v>
      </c>
    </row>
    <row r="4607" spans="13:29" x14ac:dyDescent="0.35">
      <c r="M4607" t="s">
        <v>44</v>
      </c>
      <c r="N4607">
        <v>3590060</v>
      </c>
      <c r="O4607" t="s">
        <v>7</v>
      </c>
      <c r="P4607">
        <v>52.369382222360599</v>
      </c>
      <c r="Q4607">
        <v>4.9065435080822501</v>
      </c>
      <c r="R4607" t="s">
        <v>45</v>
      </c>
      <c r="S4607">
        <v>235</v>
      </c>
      <c r="T4607">
        <v>358</v>
      </c>
      <c r="U4607">
        <v>3</v>
      </c>
      <c r="V4607">
        <v>0.19</v>
      </c>
      <c r="W4607">
        <v>35</v>
      </c>
      <c r="X4607">
        <v>2271</v>
      </c>
      <c r="Y4607">
        <v>3</v>
      </c>
      <c r="Z4607" t="s">
        <v>68</v>
      </c>
      <c r="AA4607" t="s">
        <v>69</v>
      </c>
      <c r="AB4607">
        <v>84130</v>
      </c>
      <c r="AC4607">
        <v>0.1</v>
      </c>
    </row>
    <row r="4608" spans="13:29" x14ac:dyDescent="0.35">
      <c r="M4608" t="s">
        <v>44</v>
      </c>
      <c r="N4608">
        <v>3879930</v>
      </c>
      <c r="O4608" t="s">
        <v>7</v>
      </c>
      <c r="P4608">
        <v>52.370627004184399</v>
      </c>
      <c r="Q4608">
        <v>4.9305909797032799</v>
      </c>
      <c r="R4608" t="s">
        <v>45</v>
      </c>
      <c r="S4608">
        <v>325</v>
      </c>
      <c r="T4608">
        <v>187</v>
      </c>
      <c r="U4608">
        <v>45</v>
      </c>
      <c r="V4608">
        <v>0.89</v>
      </c>
      <c r="W4608">
        <v>203</v>
      </c>
      <c r="X4608">
        <v>2456</v>
      </c>
      <c r="Y4608">
        <v>3</v>
      </c>
      <c r="Z4608" t="s">
        <v>68</v>
      </c>
      <c r="AA4608" t="s">
        <v>69</v>
      </c>
      <c r="AB4608">
        <v>60775</v>
      </c>
      <c r="AC4608">
        <v>0.1</v>
      </c>
    </row>
    <row r="4609" spans="13:29" x14ac:dyDescent="0.35">
      <c r="M4609" t="s">
        <v>44</v>
      </c>
      <c r="N4609">
        <v>4147100</v>
      </c>
      <c r="O4609" t="s">
        <v>7</v>
      </c>
      <c r="P4609">
        <v>52.361704415928102</v>
      </c>
      <c r="Q4609">
        <v>4.8863196616785798</v>
      </c>
      <c r="R4609" t="s">
        <v>45</v>
      </c>
      <c r="S4609">
        <v>185</v>
      </c>
      <c r="T4609">
        <v>347</v>
      </c>
      <c r="U4609">
        <v>14</v>
      </c>
      <c r="V4609">
        <v>0.28999999999999998</v>
      </c>
      <c r="W4609">
        <v>60</v>
      </c>
      <c r="X4609">
        <v>2600</v>
      </c>
      <c r="Y4609">
        <v>3</v>
      </c>
      <c r="Z4609" t="s">
        <v>68</v>
      </c>
      <c r="AA4609" t="s">
        <v>69</v>
      </c>
      <c r="AB4609">
        <v>64195</v>
      </c>
      <c r="AC4609">
        <v>0.1</v>
      </c>
    </row>
    <row r="4610" spans="13:29" x14ac:dyDescent="0.35">
      <c r="M4610" t="s">
        <v>44</v>
      </c>
      <c r="N4610">
        <v>4153045</v>
      </c>
      <c r="O4610" t="s">
        <v>7</v>
      </c>
      <c r="P4610">
        <v>52.359158577427003</v>
      </c>
      <c r="Q4610">
        <v>4.8967815923056097</v>
      </c>
      <c r="R4610" t="s">
        <v>45</v>
      </c>
      <c r="S4610">
        <v>149</v>
      </c>
      <c r="T4610">
        <v>211</v>
      </c>
      <c r="U4610">
        <v>10</v>
      </c>
      <c r="V4610">
        <v>0.21</v>
      </c>
      <c r="W4610">
        <v>35</v>
      </c>
      <c r="X4610">
        <v>2606</v>
      </c>
      <c r="Y4610">
        <v>3</v>
      </c>
      <c r="Z4610" t="s">
        <v>68</v>
      </c>
      <c r="AA4610" t="s">
        <v>69</v>
      </c>
      <c r="AB4610">
        <v>31439</v>
      </c>
      <c r="AC4610">
        <v>0.1</v>
      </c>
    </row>
    <row r="4611" spans="13:29" x14ac:dyDescent="0.35">
      <c r="M4611" t="s">
        <v>44</v>
      </c>
      <c r="N4611">
        <v>4243966</v>
      </c>
      <c r="O4611" t="s">
        <v>7</v>
      </c>
      <c r="P4611">
        <v>52.362590319195597</v>
      </c>
      <c r="Q4611">
        <v>4.8932008015896002</v>
      </c>
      <c r="R4611" t="s">
        <v>45</v>
      </c>
      <c r="S4611">
        <v>150</v>
      </c>
      <c r="T4611">
        <v>293</v>
      </c>
      <c r="U4611">
        <v>25</v>
      </c>
      <c r="V4611">
        <v>1.73</v>
      </c>
      <c r="W4611">
        <v>112</v>
      </c>
      <c r="X4611">
        <v>2659</v>
      </c>
      <c r="Y4611">
        <v>3</v>
      </c>
      <c r="Z4611" t="s">
        <v>68</v>
      </c>
      <c r="AA4611" t="s">
        <v>69</v>
      </c>
      <c r="AB4611">
        <v>43950</v>
      </c>
      <c r="AC4611">
        <v>0.1</v>
      </c>
    </row>
    <row r="4612" spans="13:29" x14ac:dyDescent="0.35">
      <c r="M4612" t="s">
        <v>44</v>
      </c>
      <c r="N4612">
        <v>4299280</v>
      </c>
      <c r="O4612" t="s">
        <v>7</v>
      </c>
      <c r="P4612">
        <v>52.360293634309897</v>
      </c>
      <c r="Q4612">
        <v>4.89378300229665</v>
      </c>
      <c r="R4612" t="s">
        <v>45</v>
      </c>
      <c r="S4612">
        <v>250</v>
      </c>
      <c r="T4612">
        <v>355</v>
      </c>
      <c r="U4612">
        <v>26</v>
      </c>
      <c r="V4612">
        <v>0.52</v>
      </c>
      <c r="W4612">
        <v>8</v>
      </c>
      <c r="X4612">
        <v>2694</v>
      </c>
      <c r="Y4612">
        <v>3</v>
      </c>
      <c r="Z4612" t="s">
        <v>68</v>
      </c>
      <c r="AA4612" t="s">
        <v>69</v>
      </c>
      <c r="AB4612">
        <v>88750</v>
      </c>
      <c r="AC4612">
        <v>0.1</v>
      </c>
    </row>
    <row r="4613" spans="13:29" x14ac:dyDescent="0.35">
      <c r="M4613" t="s">
        <v>44</v>
      </c>
      <c r="N4613">
        <v>4587844</v>
      </c>
      <c r="O4613" t="s">
        <v>7</v>
      </c>
      <c r="P4613">
        <v>52.371081309539498</v>
      </c>
      <c r="Q4613">
        <v>4.9323626092187904</v>
      </c>
      <c r="R4613" t="s">
        <v>45</v>
      </c>
      <c r="S4613">
        <v>350</v>
      </c>
      <c r="T4613">
        <v>195</v>
      </c>
      <c r="U4613">
        <v>20</v>
      </c>
      <c r="V4613">
        <v>0.43</v>
      </c>
      <c r="W4613">
        <v>174</v>
      </c>
      <c r="X4613">
        <v>2839</v>
      </c>
      <c r="Y4613">
        <v>3</v>
      </c>
      <c r="Z4613" t="s">
        <v>68</v>
      </c>
      <c r="AA4613" t="s">
        <v>69</v>
      </c>
      <c r="AB4613">
        <v>68250</v>
      </c>
      <c r="AC4613">
        <v>0.1</v>
      </c>
    </row>
    <row r="4614" spans="13:29" x14ac:dyDescent="0.35">
      <c r="M4614" t="s">
        <v>44</v>
      </c>
      <c r="N4614">
        <v>4775827</v>
      </c>
      <c r="O4614" t="s">
        <v>7</v>
      </c>
      <c r="P4614">
        <v>52.3632175516533</v>
      </c>
      <c r="Q4614">
        <v>4.9066435120312004</v>
      </c>
      <c r="R4614" t="s">
        <v>45</v>
      </c>
      <c r="S4614">
        <v>395</v>
      </c>
      <c r="T4614">
        <v>92</v>
      </c>
      <c r="U4614">
        <v>65</v>
      </c>
      <c r="V4614">
        <v>1.42</v>
      </c>
      <c r="W4614">
        <v>267</v>
      </c>
      <c r="X4614">
        <v>2951</v>
      </c>
      <c r="Y4614">
        <v>3</v>
      </c>
      <c r="Z4614" t="s">
        <v>68</v>
      </c>
      <c r="AA4614" t="s">
        <v>69</v>
      </c>
      <c r="AB4614">
        <v>36340</v>
      </c>
      <c r="AC4614">
        <v>0.1</v>
      </c>
    </row>
    <row r="4615" spans="13:29" x14ac:dyDescent="0.35">
      <c r="M4615" t="s">
        <v>44</v>
      </c>
      <c r="N4615">
        <v>4830791</v>
      </c>
      <c r="O4615" t="s">
        <v>7</v>
      </c>
      <c r="P4615">
        <v>52.366929499388199</v>
      </c>
      <c r="Q4615">
        <v>4.9068851045395698</v>
      </c>
      <c r="R4615" t="s">
        <v>45</v>
      </c>
      <c r="S4615">
        <v>359</v>
      </c>
      <c r="T4615">
        <v>299</v>
      </c>
      <c r="U4615">
        <v>34</v>
      </c>
      <c r="V4615">
        <v>0.83</v>
      </c>
      <c r="W4615">
        <v>92</v>
      </c>
      <c r="X4615">
        <v>2978</v>
      </c>
      <c r="Y4615">
        <v>3</v>
      </c>
      <c r="Z4615" t="s">
        <v>68</v>
      </c>
      <c r="AA4615" t="s">
        <v>69</v>
      </c>
      <c r="AB4615">
        <v>107341</v>
      </c>
      <c r="AC4615">
        <v>0.1</v>
      </c>
    </row>
    <row r="4616" spans="13:29" x14ac:dyDescent="0.35">
      <c r="M4616" t="s">
        <v>44</v>
      </c>
      <c r="N4616">
        <v>4918505</v>
      </c>
      <c r="O4616" t="s">
        <v>7</v>
      </c>
      <c r="P4616">
        <v>52.363746283174201</v>
      </c>
      <c r="Q4616">
        <v>4.9203434165673698</v>
      </c>
      <c r="R4616" t="s">
        <v>45</v>
      </c>
      <c r="S4616">
        <v>145</v>
      </c>
      <c r="T4616">
        <v>358</v>
      </c>
      <c r="U4616">
        <v>11</v>
      </c>
      <c r="V4616">
        <v>0.23</v>
      </c>
      <c r="W4616">
        <v>6</v>
      </c>
      <c r="X4616">
        <v>3025</v>
      </c>
      <c r="Y4616">
        <v>3</v>
      </c>
      <c r="Z4616" t="s">
        <v>68</v>
      </c>
      <c r="AA4616" t="s">
        <v>69</v>
      </c>
      <c r="AB4616">
        <v>51910</v>
      </c>
      <c r="AC4616">
        <v>0.1</v>
      </c>
    </row>
    <row r="4617" spans="13:29" x14ac:dyDescent="0.35">
      <c r="M4617" t="s">
        <v>44</v>
      </c>
      <c r="N4617">
        <v>5625228</v>
      </c>
      <c r="O4617" t="s">
        <v>7</v>
      </c>
      <c r="P4617">
        <v>52.369859626955098</v>
      </c>
      <c r="Q4617">
        <v>4.9132802365877399</v>
      </c>
      <c r="R4617" t="s">
        <v>45</v>
      </c>
      <c r="S4617">
        <v>130</v>
      </c>
      <c r="T4617">
        <v>111</v>
      </c>
      <c r="U4617">
        <v>97</v>
      </c>
      <c r="V4617">
        <v>2.34</v>
      </c>
      <c r="W4617">
        <v>229</v>
      </c>
      <c r="X4617">
        <v>3335</v>
      </c>
      <c r="Y4617">
        <v>3</v>
      </c>
      <c r="Z4617" t="s">
        <v>68</v>
      </c>
      <c r="AA4617" t="s">
        <v>69</v>
      </c>
      <c r="AB4617">
        <v>14430</v>
      </c>
      <c r="AC4617">
        <v>0.1</v>
      </c>
    </row>
    <row r="4618" spans="13:29" x14ac:dyDescent="0.35">
      <c r="M4618" t="s">
        <v>44</v>
      </c>
      <c r="N4618">
        <v>5703589</v>
      </c>
      <c r="O4618" t="s">
        <v>7</v>
      </c>
      <c r="P4618">
        <v>52.362068259036498</v>
      </c>
      <c r="Q4618">
        <v>4.89215756830417</v>
      </c>
      <c r="R4618" t="s">
        <v>45</v>
      </c>
      <c r="S4618">
        <v>170</v>
      </c>
      <c r="T4618">
        <v>260</v>
      </c>
      <c r="U4618">
        <v>45</v>
      </c>
      <c r="V4618">
        <v>1.02</v>
      </c>
      <c r="W4618">
        <v>268</v>
      </c>
      <c r="X4618">
        <v>3368</v>
      </c>
      <c r="Y4618">
        <v>3</v>
      </c>
      <c r="Z4618" t="s">
        <v>68</v>
      </c>
      <c r="AA4618" t="s">
        <v>69</v>
      </c>
      <c r="AB4618">
        <v>44200</v>
      </c>
      <c r="AC4618">
        <v>0.1</v>
      </c>
    </row>
    <row r="4619" spans="13:29" x14ac:dyDescent="0.35">
      <c r="M4619" t="s">
        <v>44</v>
      </c>
      <c r="N4619">
        <v>5706811</v>
      </c>
      <c r="O4619" t="s">
        <v>7</v>
      </c>
      <c r="P4619">
        <v>52.3641262866795</v>
      </c>
      <c r="Q4619">
        <v>4.9118633608607798</v>
      </c>
      <c r="R4619" t="s">
        <v>45</v>
      </c>
      <c r="S4619">
        <v>255</v>
      </c>
      <c r="T4619">
        <v>277</v>
      </c>
      <c r="U4619">
        <v>15</v>
      </c>
      <c r="V4619">
        <v>0.34</v>
      </c>
      <c r="W4619">
        <v>251</v>
      </c>
      <c r="X4619">
        <v>3370</v>
      </c>
      <c r="Y4619">
        <v>3</v>
      </c>
      <c r="Z4619" t="s">
        <v>68</v>
      </c>
      <c r="AA4619" t="s">
        <v>69</v>
      </c>
      <c r="AB4619">
        <v>70635</v>
      </c>
      <c r="AC4619">
        <v>0.1</v>
      </c>
    </row>
    <row r="4620" spans="13:29" x14ac:dyDescent="0.35">
      <c r="M4620" t="s">
        <v>44</v>
      </c>
      <c r="N4620">
        <v>5810625</v>
      </c>
      <c r="O4620" t="s">
        <v>7</v>
      </c>
      <c r="P4620">
        <v>52.368751444805</v>
      </c>
      <c r="Q4620">
        <v>4.9070804388981504</v>
      </c>
      <c r="R4620" t="s">
        <v>45</v>
      </c>
      <c r="S4620">
        <v>100</v>
      </c>
      <c r="T4620">
        <v>356</v>
      </c>
      <c r="U4620">
        <v>22</v>
      </c>
      <c r="V4620">
        <v>0.52</v>
      </c>
      <c r="W4620">
        <v>35</v>
      </c>
      <c r="X4620">
        <v>3433</v>
      </c>
      <c r="Y4620">
        <v>3</v>
      </c>
      <c r="Z4620" t="s">
        <v>68</v>
      </c>
      <c r="AA4620" t="s">
        <v>69</v>
      </c>
      <c r="AB4620">
        <v>35600</v>
      </c>
      <c r="AC4620">
        <v>0.1</v>
      </c>
    </row>
    <row r="4621" spans="13:29" x14ac:dyDescent="0.35">
      <c r="M4621" t="s">
        <v>44</v>
      </c>
      <c r="N4621">
        <v>6243835</v>
      </c>
      <c r="O4621" t="s">
        <v>7</v>
      </c>
      <c r="P4621">
        <v>52.362902527206103</v>
      </c>
      <c r="Q4621">
        <v>4.8866066978121099</v>
      </c>
      <c r="R4621" t="s">
        <v>45</v>
      </c>
      <c r="S4621">
        <v>279</v>
      </c>
      <c r="T4621">
        <v>270</v>
      </c>
      <c r="U4621">
        <v>42</v>
      </c>
      <c r="V4621">
        <v>1.03</v>
      </c>
      <c r="W4621">
        <v>149</v>
      </c>
      <c r="X4621">
        <v>3724</v>
      </c>
      <c r="Y4621">
        <v>3</v>
      </c>
      <c r="Z4621" t="s">
        <v>68</v>
      </c>
      <c r="AA4621" t="s">
        <v>69</v>
      </c>
      <c r="AB4621">
        <v>75330</v>
      </c>
      <c r="AC4621">
        <v>0.1</v>
      </c>
    </row>
    <row r="4622" spans="13:29" x14ac:dyDescent="0.35">
      <c r="M4622" t="s">
        <v>44</v>
      </c>
      <c r="N4622">
        <v>6412731</v>
      </c>
      <c r="O4622" t="s">
        <v>7</v>
      </c>
      <c r="P4622">
        <v>52.359440630812898</v>
      </c>
      <c r="Q4622">
        <v>4.8984262667203202</v>
      </c>
      <c r="R4622" t="s">
        <v>45</v>
      </c>
      <c r="S4622">
        <v>250</v>
      </c>
      <c r="T4622">
        <v>364</v>
      </c>
      <c r="U4622">
        <v>4</v>
      </c>
      <c r="V4622">
        <v>0.13</v>
      </c>
      <c r="W4622">
        <v>13</v>
      </c>
      <c r="X4622">
        <v>3845</v>
      </c>
      <c r="Y4622">
        <v>3</v>
      </c>
      <c r="Z4622" t="s">
        <v>68</v>
      </c>
      <c r="AA4622" t="s">
        <v>69</v>
      </c>
      <c r="AB4622">
        <v>91000</v>
      </c>
      <c r="AC4622">
        <v>0.1</v>
      </c>
    </row>
    <row r="4623" spans="13:29" x14ac:dyDescent="0.35">
      <c r="M4623" t="s">
        <v>44</v>
      </c>
      <c r="N4623">
        <v>6504823</v>
      </c>
      <c r="O4623" t="s">
        <v>7</v>
      </c>
      <c r="P4623">
        <v>52.368987799922003</v>
      </c>
      <c r="Q4623">
        <v>4.9314278099266398</v>
      </c>
      <c r="R4623" t="s">
        <v>45</v>
      </c>
      <c r="S4623">
        <v>160</v>
      </c>
      <c r="T4623">
        <v>241</v>
      </c>
      <c r="U4623">
        <v>15</v>
      </c>
      <c r="V4623">
        <v>0.37</v>
      </c>
      <c r="W4623">
        <v>48</v>
      </c>
      <c r="X4623">
        <v>3911</v>
      </c>
      <c r="Y4623">
        <v>3</v>
      </c>
      <c r="Z4623" t="s">
        <v>68</v>
      </c>
      <c r="AA4623" t="s">
        <v>69</v>
      </c>
      <c r="AB4623">
        <v>38560</v>
      </c>
      <c r="AC4623">
        <v>0.1</v>
      </c>
    </row>
    <row r="4624" spans="13:29" x14ac:dyDescent="0.35">
      <c r="M4624" t="s">
        <v>44</v>
      </c>
      <c r="N4624">
        <v>7271405</v>
      </c>
      <c r="O4624" t="s">
        <v>7</v>
      </c>
      <c r="P4624">
        <v>52.369094858131703</v>
      </c>
      <c r="Q4624">
        <v>4.8998587859375</v>
      </c>
      <c r="R4624" t="s">
        <v>45</v>
      </c>
      <c r="S4624">
        <v>190</v>
      </c>
      <c r="T4624">
        <v>251</v>
      </c>
      <c r="U4624">
        <v>37</v>
      </c>
      <c r="V4624">
        <v>0.9</v>
      </c>
      <c r="W4624">
        <v>84</v>
      </c>
      <c r="X4624">
        <v>4418</v>
      </c>
      <c r="Y4624">
        <v>3</v>
      </c>
      <c r="Z4624" t="s">
        <v>68</v>
      </c>
      <c r="AA4624" t="s">
        <v>69</v>
      </c>
      <c r="AB4624">
        <v>47690</v>
      </c>
      <c r="AC4624">
        <v>0.1</v>
      </c>
    </row>
    <row r="4625" spans="13:29" x14ac:dyDescent="0.35">
      <c r="M4625" t="s">
        <v>44</v>
      </c>
      <c r="N4625">
        <v>7272639</v>
      </c>
      <c r="O4625" t="s">
        <v>7</v>
      </c>
      <c r="P4625">
        <v>52.3694639075079</v>
      </c>
      <c r="Q4625">
        <v>4.89847969832182</v>
      </c>
      <c r="R4625" t="s">
        <v>45</v>
      </c>
      <c r="S4625">
        <v>180</v>
      </c>
      <c r="T4625">
        <v>284</v>
      </c>
      <c r="U4625">
        <v>47</v>
      </c>
      <c r="V4625">
        <v>1.1599999999999999</v>
      </c>
      <c r="W4625">
        <v>84</v>
      </c>
      <c r="X4625">
        <v>4421</v>
      </c>
      <c r="Y4625">
        <v>3</v>
      </c>
      <c r="Z4625" t="s">
        <v>68</v>
      </c>
      <c r="AA4625" t="s">
        <v>69</v>
      </c>
      <c r="AB4625">
        <v>51120</v>
      </c>
      <c r="AC4625">
        <v>0.1</v>
      </c>
    </row>
    <row r="4626" spans="13:29" x14ac:dyDescent="0.35">
      <c r="M4626" t="s">
        <v>44</v>
      </c>
      <c r="N4626">
        <v>7456622</v>
      </c>
      <c r="O4626" t="s">
        <v>7</v>
      </c>
      <c r="P4626">
        <v>52.363960802965501</v>
      </c>
      <c r="Q4626">
        <v>4.8846566215068199</v>
      </c>
      <c r="R4626" t="s">
        <v>45</v>
      </c>
      <c r="S4626">
        <v>99</v>
      </c>
      <c r="T4626">
        <v>355</v>
      </c>
      <c r="U4626">
        <v>23</v>
      </c>
      <c r="V4626">
        <v>0.56999999999999995</v>
      </c>
      <c r="W4626">
        <v>12</v>
      </c>
      <c r="X4626">
        <v>4549</v>
      </c>
      <c r="Y4626">
        <v>3</v>
      </c>
      <c r="Z4626" t="s">
        <v>68</v>
      </c>
      <c r="AA4626" t="s">
        <v>69</v>
      </c>
      <c r="AB4626">
        <v>35145</v>
      </c>
      <c r="AC4626">
        <v>0.1</v>
      </c>
    </row>
    <row r="4627" spans="13:29" x14ac:dyDescent="0.35">
      <c r="M4627" t="s">
        <v>44</v>
      </c>
      <c r="N4627">
        <v>7704803</v>
      </c>
      <c r="O4627" t="s">
        <v>7</v>
      </c>
      <c r="P4627">
        <v>52.364464757611699</v>
      </c>
      <c r="Q4627">
        <v>4.9037701174740498</v>
      </c>
      <c r="R4627" t="s">
        <v>45</v>
      </c>
      <c r="S4627">
        <v>295</v>
      </c>
      <c r="T4627">
        <v>126</v>
      </c>
      <c r="U4627">
        <v>76</v>
      </c>
      <c r="V4627">
        <v>1.98</v>
      </c>
      <c r="W4627">
        <v>251</v>
      </c>
      <c r="X4627">
        <v>4699</v>
      </c>
      <c r="Y4627">
        <v>3</v>
      </c>
      <c r="Z4627" t="s">
        <v>68</v>
      </c>
      <c r="AA4627" t="s">
        <v>69</v>
      </c>
      <c r="AB4627">
        <v>37170</v>
      </c>
      <c r="AC4627">
        <v>0.1</v>
      </c>
    </row>
    <row r="4628" spans="13:29" x14ac:dyDescent="0.35">
      <c r="M4628" t="s">
        <v>44</v>
      </c>
      <c r="N4628">
        <v>7969191</v>
      </c>
      <c r="O4628" t="s">
        <v>7</v>
      </c>
      <c r="P4628">
        <v>52.360870054766103</v>
      </c>
      <c r="Q4628">
        <v>4.8953980464538498</v>
      </c>
      <c r="R4628" t="s">
        <v>45</v>
      </c>
      <c r="S4628">
        <v>470</v>
      </c>
      <c r="T4628">
        <v>349</v>
      </c>
      <c r="U4628">
        <v>18</v>
      </c>
      <c r="V4628">
        <v>0.47</v>
      </c>
      <c r="W4628">
        <v>13</v>
      </c>
      <c r="X4628">
        <v>4895</v>
      </c>
      <c r="Y4628">
        <v>3</v>
      </c>
      <c r="Z4628" t="s">
        <v>68</v>
      </c>
      <c r="AA4628" t="s">
        <v>69</v>
      </c>
      <c r="AB4628">
        <v>164030</v>
      </c>
      <c r="AC4628">
        <v>0.1</v>
      </c>
    </row>
    <row r="4629" spans="13:29" x14ac:dyDescent="0.35">
      <c r="M4629" t="s">
        <v>44</v>
      </c>
      <c r="N4629">
        <v>8080055</v>
      </c>
      <c r="O4629" t="s">
        <v>7</v>
      </c>
      <c r="P4629">
        <v>52.3672596111874</v>
      </c>
      <c r="Q4629">
        <v>4.92892042079575</v>
      </c>
      <c r="R4629" t="s">
        <v>45</v>
      </c>
      <c r="S4629">
        <v>200</v>
      </c>
      <c r="T4629">
        <v>345</v>
      </c>
      <c r="U4629">
        <v>2</v>
      </c>
      <c r="V4629">
        <v>0.18</v>
      </c>
      <c r="W4629">
        <v>15</v>
      </c>
      <c r="X4629">
        <v>4947</v>
      </c>
      <c r="Y4629">
        <v>3</v>
      </c>
      <c r="Z4629" t="s">
        <v>68</v>
      </c>
      <c r="AA4629" t="s">
        <v>69</v>
      </c>
      <c r="AB4629">
        <v>69000</v>
      </c>
      <c r="AC4629">
        <v>0.1</v>
      </c>
    </row>
    <row r="4630" spans="13:29" x14ac:dyDescent="0.35">
      <c r="M4630" t="s">
        <v>44</v>
      </c>
      <c r="N4630">
        <v>8476396</v>
      </c>
      <c r="O4630" t="s">
        <v>7</v>
      </c>
      <c r="P4630">
        <v>52.370977502762202</v>
      </c>
      <c r="Q4630">
        <v>4.9220108893404104</v>
      </c>
      <c r="R4630" t="s">
        <v>45</v>
      </c>
      <c r="S4630">
        <v>80</v>
      </c>
      <c r="T4630">
        <v>186</v>
      </c>
      <c r="U4630">
        <v>12</v>
      </c>
      <c r="V4630">
        <v>0.37</v>
      </c>
      <c r="W4630">
        <v>84</v>
      </c>
      <c r="X4630">
        <v>5160</v>
      </c>
      <c r="Y4630">
        <v>3</v>
      </c>
      <c r="Z4630" t="s">
        <v>68</v>
      </c>
      <c r="AA4630" t="s">
        <v>69</v>
      </c>
      <c r="AB4630">
        <v>14880</v>
      </c>
      <c r="AC4630">
        <v>0.1</v>
      </c>
    </row>
    <row r="4631" spans="13:29" x14ac:dyDescent="0.35">
      <c r="M4631" t="s">
        <v>44</v>
      </c>
      <c r="N4631">
        <v>8502436</v>
      </c>
      <c r="O4631" t="s">
        <v>7</v>
      </c>
      <c r="P4631">
        <v>52.368891392463098</v>
      </c>
      <c r="Q4631">
        <v>4.9249529145049298</v>
      </c>
      <c r="R4631" t="s">
        <v>45</v>
      </c>
      <c r="S4631">
        <v>119</v>
      </c>
      <c r="T4631">
        <v>244</v>
      </c>
      <c r="U4631">
        <v>48</v>
      </c>
      <c r="V4631">
        <v>1.23</v>
      </c>
      <c r="W4631">
        <v>92</v>
      </c>
      <c r="X4631">
        <v>5178</v>
      </c>
      <c r="Y4631">
        <v>3</v>
      </c>
      <c r="Z4631" t="s">
        <v>68</v>
      </c>
      <c r="AA4631" t="s">
        <v>69</v>
      </c>
      <c r="AB4631">
        <v>29036</v>
      </c>
      <c r="AC4631">
        <v>0.1</v>
      </c>
    </row>
    <row r="4632" spans="13:29" x14ac:dyDescent="0.35">
      <c r="M4632" t="s">
        <v>44</v>
      </c>
      <c r="N4632">
        <v>8706862</v>
      </c>
      <c r="O4632" t="s">
        <v>7</v>
      </c>
      <c r="P4632">
        <v>52.3582092160892</v>
      </c>
      <c r="Q4632">
        <v>4.8959396373601098</v>
      </c>
      <c r="R4632" t="s">
        <v>45</v>
      </c>
      <c r="S4632">
        <v>307</v>
      </c>
      <c r="T4632">
        <v>306</v>
      </c>
      <c r="U4632">
        <v>45</v>
      </c>
      <c r="V4632">
        <v>1.22</v>
      </c>
      <c r="W4632">
        <v>50</v>
      </c>
      <c r="X4632">
        <v>5290</v>
      </c>
      <c r="Y4632">
        <v>3</v>
      </c>
      <c r="Z4632" t="s">
        <v>68</v>
      </c>
      <c r="AA4632" t="s">
        <v>69</v>
      </c>
      <c r="AB4632">
        <v>93942</v>
      </c>
      <c r="AC4632">
        <v>0.1</v>
      </c>
    </row>
    <row r="4633" spans="13:29" x14ac:dyDescent="0.35">
      <c r="M4633" t="s">
        <v>44</v>
      </c>
      <c r="N4633">
        <v>9821487</v>
      </c>
      <c r="O4633" t="s">
        <v>7</v>
      </c>
      <c r="P4633">
        <v>52.360461873713099</v>
      </c>
      <c r="Q4633">
        <v>4.8963230285629598</v>
      </c>
      <c r="R4633" t="s">
        <v>45</v>
      </c>
      <c r="S4633">
        <v>300</v>
      </c>
      <c r="T4633">
        <v>252</v>
      </c>
      <c r="U4633">
        <v>16</v>
      </c>
      <c r="V4633">
        <v>1.1499999999999999</v>
      </c>
      <c r="W4633">
        <v>14</v>
      </c>
      <c r="X4633">
        <v>5985</v>
      </c>
      <c r="Y4633">
        <v>3</v>
      </c>
      <c r="Z4633" t="s">
        <v>68</v>
      </c>
      <c r="AA4633" t="s">
        <v>69</v>
      </c>
      <c r="AB4633">
        <v>75600</v>
      </c>
      <c r="AC4633">
        <v>0.1</v>
      </c>
    </row>
    <row r="4634" spans="13:29" x14ac:dyDescent="0.35">
      <c r="M4634" t="s">
        <v>44</v>
      </c>
      <c r="N4634">
        <v>10304861</v>
      </c>
      <c r="O4634" t="s">
        <v>7</v>
      </c>
      <c r="P4634">
        <v>52.369098549090801</v>
      </c>
      <c r="Q4634">
        <v>4.9183412935652404</v>
      </c>
      <c r="R4634" t="s">
        <v>45</v>
      </c>
      <c r="S4634">
        <v>120</v>
      </c>
      <c r="T4634">
        <v>256</v>
      </c>
      <c r="U4634">
        <v>26</v>
      </c>
      <c r="V4634">
        <v>0.92</v>
      </c>
      <c r="W4634">
        <v>342</v>
      </c>
      <c r="X4634">
        <v>6289</v>
      </c>
      <c r="Y4634">
        <v>3</v>
      </c>
      <c r="Z4634" t="s">
        <v>68</v>
      </c>
      <c r="AA4634" t="s">
        <v>69</v>
      </c>
      <c r="AB4634">
        <v>30720</v>
      </c>
      <c r="AC4634">
        <v>0.1</v>
      </c>
    </row>
    <row r="4635" spans="13:29" x14ac:dyDescent="0.35">
      <c r="M4635" t="s">
        <v>44</v>
      </c>
      <c r="N4635">
        <v>10506043</v>
      </c>
      <c r="O4635" t="s">
        <v>7</v>
      </c>
      <c r="P4635">
        <v>52.373343171122698</v>
      </c>
      <c r="Q4635">
        <v>4.9019693332769601</v>
      </c>
      <c r="R4635" t="s">
        <v>45</v>
      </c>
      <c r="S4635">
        <v>150</v>
      </c>
      <c r="T4635">
        <v>222</v>
      </c>
      <c r="U4635">
        <v>32</v>
      </c>
      <c r="V4635">
        <v>0.97</v>
      </c>
      <c r="W4635">
        <v>39</v>
      </c>
      <c r="X4635">
        <v>6375</v>
      </c>
      <c r="Y4635">
        <v>3</v>
      </c>
      <c r="Z4635" t="s">
        <v>68</v>
      </c>
      <c r="AA4635" t="s">
        <v>69</v>
      </c>
      <c r="AB4635">
        <v>33300</v>
      </c>
      <c r="AC4635">
        <v>0.1</v>
      </c>
    </row>
    <row r="4636" spans="13:29" x14ac:dyDescent="0.35">
      <c r="M4636" t="s">
        <v>44</v>
      </c>
      <c r="N4636">
        <v>10871252</v>
      </c>
      <c r="O4636" t="s">
        <v>7</v>
      </c>
      <c r="P4636">
        <v>52.371016578152897</v>
      </c>
      <c r="Q4636">
        <v>4.9054860956692501</v>
      </c>
      <c r="R4636" t="s">
        <v>45</v>
      </c>
      <c r="S4636">
        <v>249</v>
      </c>
      <c r="T4636">
        <v>351</v>
      </c>
      <c r="U4636">
        <v>10</v>
      </c>
      <c r="V4636">
        <v>0.31</v>
      </c>
      <c r="W4636">
        <v>44</v>
      </c>
      <c r="X4636">
        <v>6530</v>
      </c>
      <c r="Y4636">
        <v>3</v>
      </c>
      <c r="Z4636" t="s">
        <v>68</v>
      </c>
      <c r="AA4636" t="s">
        <v>69</v>
      </c>
      <c r="AB4636">
        <v>87399</v>
      </c>
      <c r="AC4636">
        <v>0.1</v>
      </c>
    </row>
    <row r="4637" spans="13:29" x14ac:dyDescent="0.35">
      <c r="M4637" t="s">
        <v>44</v>
      </c>
      <c r="N4637">
        <v>12743606</v>
      </c>
      <c r="O4637" t="s">
        <v>7</v>
      </c>
      <c r="P4637">
        <v>52.364091192248402</v>
      </c>
      <c r="Q4637">
        <v>4.9111090583683303</v>
      </c>
      <c r="R4637" t="s">
        <v>45</v>
      </c>
      <c r="S4637">
        <v>170</v>
      </c>
      <c r="T4637">
        <v>316</v>
      </c>
      <c r="U4637">
        <v>11</v>
      </c>
      <c r="V4637">
        <v>0.97</v>
      </c>
      <c r="W4637">
        <v>31</v>
      </c>
      <c r="X4637">
        <v>7539</v>
      </c>
      <c r="Y4637">
        <v>3</v>
      </c>
      <c r="Z4637" t="s">
        <v>68</v>
      </c>
      <c r="AA4637" t="s">
        <v>69</v>
      </c>
      <c r="AB4637">
        <v>53720</v>
      </c>
      <c r="AC4637">
        <v>0.1</v>
      </c>
    </row>
    <row r="4638" spans="13:29" x14ac:dyDescent="0.35">
      <c r="M4638" t="s">
        <v>44</v>
      </c>
      <c r="N4638">
        <v>13537721</v>
      </c>
      <c r="O4638" t="s">
        <v>7</v>
      </c>
      <c r="P4638">
        <v>52.371420972151498</v>
      </c>
      <c r="Q4638">
        <v>4.93104704154117</v>
      </c>
      <c r="R4638" t="s">
        <v>45</v>
      </c>
      <c r="S4638">
        <v>275</v>
      </c>
      <c r="T4638">
        <v>314</v>
      </c>
      <c r="U4638">
        <v>3</v>
      </c>
      <c r="V4638">
        <v>0.1</v>
      </c>
      <c r="W4638">
        <v>50</v>
      </c>
      <c r="X4638">
        <v>8278</v>
      </c>
      <c r="Y4638">
        <v>3</v>
      </c>
      <c r="Z4638" t="s">
        <v>68</v>
      </c>
      <c r="AA4638" t="s">
        <v>69</v>
      </c>
      <c r="AB4638">
        <v>86350</v>
      </c>
      <c r="AC4638">
        <v>0.1</v>
      </c>
    </row>
    <row r="4639" spans="13:29" x14ac:dyDescent="0.35">
      <c r="M4639" t="s">
        <v>44</v>
      </c>
      <c r="N4639">
        <v>14922556</v>
      </c>
      <c r="O4639" t="s">
        <v>7</v>
      </c>
      <c r="P4639">
        <v>52.367219967135803</v>
      </c>
      <c r="Q4639">
        <v>4.9014090580533098</v>
      </c>
      <c r="R4639" t="s">
        <v>45</v>
      </c>
      <c r="S4639">
        <v>189</v>
      </c>
      <c r="T4639">
        <v>106</v>
      </c>
      <c r="U4639">
        <v>65</v>
      </c>
      <c r="V4639">
        <v>2.4</v>
      </c>
      <c r="W4639">
        <v>105</v>
      </c>
      <c r="X4639">
        <v>9573</v>
      </c>
      <c r="Y4639">
        <v>3</v>
      </c>
      <c r="Z4639" t="s">
        <v>68</v>
      </c>
      <c r="AA4639" t="s">
        <v>69</v>
      </c>
      <c r="AB4639">
        <v>20034</v>
      </c>
      <c r="AC4639">
        <v>0.1</v>
      </c>
    </row>
    <row r="4640" spans="13:29" x14ac:dyDescent="0.35">
      <c r="M4640" t="s">
        <v>44</v>
      </c>
      <c r="N4640">
        <v>14923711</v>
      </c>
      <c r="O4640" t="s">
        <v>7</v>
      </c>
      <c r="P4640">
        <v>52.369522509553804</v>
      </c>
      <c r="Q4640">
        <v>4.92304805339485</v>
      </c>
      <c r="R4640" t="s">
        <v>45</v>
      </c>
      <c r="S4640">
        <v>120</v>
      </c>
      <c r="T4640">
        <v>352</v>
      </c>
      <c r="U4640">
        <v>12</v>
      </c>
      <c r="V4640">
        <v>0.51</v>
      </c>
      <c r="W4640">
        <v>7</v>
      </c>
      <c r="X4640">
        <v>9574</v>
      </c>
      <c r="Y4640">
        <v>3</v>
      </c>
      <c r="Z4640" t="s">
        <v>68</v>
      </c>
      <c r="AA4640" t="s">
        <v>69</v>
      </c>
      <c r="AB4640">
        <v>42240</v>
      </c>
      <c r="AC4640">
        <v>0.1</v>
      </c>
    </row>
    <row r="4641" spans="13:29" x14ac:dyDescent="0.35">
      <c r="M4641" t="s">
        <v>44</v>
      </c>
      <c r="N4641">
        <v>14997721</v>
      </c>
      <c r="O4641" t="s">
        <v>7</v>
      </c>
      <c r="P4641">
        <v>52.368469511611501</v>
      </c>
      <c r="Q4641">
        <v>4.9009072262201396</v>
      </c>
      <c r="R4641" t="s">
        <v>45</v>
      </c>
      <c r="S4641">
        <v>225</v>
      </c>
      <c r="T4641">
        <v>300</v>
      </c>
      <c r="U4641">
        <v>21</v>
      </c>
      <c r="V4641">
        <v>1.02</v>
      </c>
      <c r="W4641">
        <v>139</v>
      </c>
      <c r="X4641">
        <v>9620</v>
      </c>
      <c r="Y4641">
        <v>3</v>
      </c>
      <c r="Z4641" t="s">
        <v>68</v>
      </c>
      <c r="AA4641" t="s">
        <v>69</v>
      </c>
      <c r="AB4641">
        <v>67500</v>
      </c>
      <c r="AC4641">
        <v>0.1</v>
      </c>
    </row>
    <row r="4642" spans="13:29" x14ac:dyDescent="0.35">
      <c r="M4642" t="s">
        <v>44</v>
      </c>
      <c r="N4642">
        <v>15308979</v>
      </c>
      <c r="O4642" t="s">
        <v>7</v>
      </c>
      <c r="P4642">
        <v>52.364193870358903</v>
      </c>
      <c r="Q4642">
        <v>4.9176579717243802</v>
      </c>
      <c r="R4642" t="s">
        <v>45</v>
      </c>
      <c r="S4642">
        <v>135</v>
      </c>
      <c r="T4642">
        <v>243</v>
      </c>
      <c r="U4642">
        <v>16</v>
      </c>
      <c r="V4642">
        <v>0.62</v>
      </c>
      <c r="W4642">
        <v>136</v>
      </c>
      <c r="X4642">
        <v>9797</v>
      </c>
      <c r="Y4642">
        <v>3</v>
      </c>
      <c r="Z4642" t="s">
        <v>68</v>
      </c>
      <c r="AA4642" t="s">
        <v>69</v>
      </c>
      <c r="AB4642">
        <v>32805</v>
      </c>
      <c r="AC4642">
        <v>0.1</v>
      </c>
    </row>
    <row r="4643" spans="13:29" x14ac:dyDescent="0.35">
      <c r="M4643" t="s">
        <v>44</v>
      </c>
      <c r="N4643">
        <v>15864281</v>
      </c>
      <c r="O4643" t="s">
        <v>7</v>
      </c>
      <c r="P4643">
        <v>52.370221451777503</v>
      </c>
      <c r="Q4643">
        <v>4.91325219178223</v>
      </c>
      <c r="R4643" t="s">
        <v>45</v>
      </c>
      <c r="S4643">
        <v>145</v>
      </c>
      <c r="T4643">
        <v>42</v>
      </c>
      <c r="U4643">
        <v>4</v>
      </c>
      <c r="V4643">
        <v>0.17</v>
      </c>
      <c r="W4643">
        <v>96</v>
      </c>
      <c r="X4643">
        <v>10155</v>
      </c>
      <c r="Y4643">
        <v>3</v>
      </c>
      <c r="Z4643" t="s">
        <v>68</v>
      </c>
      <c r="AA4643" t="s">
        <v>69</v>
      </c>
      <c r="AB4643">
        <v>6090</v>
      </c>
      <c r="AC4643">
        <v>0.1</v>
      </c>
    </row>
    <row r="4644" spans="13:29" x14ac:dyDescent="0.35">
      <c r="M4644" t="s">
        <v>44</v>
      </c>
      <c r="N4644">
        <v>15898415</v>
      </c>
      <c r="O4644" t="s">
        <v>7</v>
      </c>
      <c r="P4644">
        <v>52.3629880938255</v>
      </c>
      <c r="Q4644">
        <v>4.8952479059375902</v>
      </c>
      <c r="R4644" t="s">
        <v>45</v>
      </c>
      <c r="S4644">
        <v>350</v>
      </c>
      <c r="T4644">
        <v>356</v>
      </c>
      <c r="U4644">
        <v>13</v>
      </c>
      <c r="V4644">
        <v>0.52</v>
      </c>
      <c r="W4644">
        <v>20</v>
      </c>
      <c r="X4644">
        <v>10177</v>
      </c>
      <c r="Y4644">
        <v>3</v>
      </c>
      <c r="Z4644" t="s">
        <v>68</v>
      </c>
      <c r="AA4644" t="s">
        <v>69</v>
      </c>
      <c r="AB4644">
        <v>124600</v>
      </c>
      <c r="AC4644">
        <v>0.1</v>
      </c>
    </row>
    <row r="4645" spans="13:29" x14ac:dyDescent="0.35">
      <c r="M4645" t="s">
        <v>44</v>
      </c>
      <c r="N4645">
        <v>16001180</v>
      </c>
      <c r="O4645" t="s">
        <v>7</v>
      </c>
      <c r="P4645">
        <v>52.367788263546799</v>
      </c>
      <c r="Q4645">
        <v>4.9243904487756502</v>
      </c>
      <c r="R4645" t="s">
        <v>45</v>
      </c>
      <c r="S4645">
        <v>149</v>
      </c>
      <c r="T4645">
        <v>344</v>
      </c>
      <c r="U4645">
        <v>47</v>
      </c>
      <c r="V4645">
        <v>1.91</v>
      </c>
      <c r="W4645">
        <v>29</v>
      </c>
      <c r="X4645">
        <v>10252</v>
      </c>
      <c r="Y4645">
        <v>3</v>
      </c>
      <c r="Z4645" t="s">
        <v>68</v>
      </c>
      <c r="AA4645" t="s">
        <v>69</v>
      </c>
      <c r="AB4645">
        <v>51256</v>
      </c>
      <c r="AC4645">
        <v>0.1</v>
      </c>
    </row>
    <row r="4646" spans="13:29" x14ac:dyDescent="0.35">
      <c r="M4646" t="s">
        <v>44</v>
      </c>
      <c r="N4646">
        <v>16212126</v>
      </c>
      <c r="O4646" t="s">
        <v>7</v>
      </c>
      <c r="P4646">
        <v>52.367769494967703</v>
      </c>
      <c r="Q4646">
        <v>4.8985861358372498</v>
      </c>
      <c r="R4646" t="s">
        <v>45</v>
      </c>
      <c r="S4646">
        <v>125</v>
      </c>
      <c r="T4646">
        <v>352</v>
      </c>
      <c r="U4646">
        <v>14</v>
      </c>
      <c r="V4646">
        <v>0.6</v>
      </c>
      <c r="W4646">
        <v>6</v>
      </c>
      <c r="X4646">
        <v>10410</v>
      </c>
      <c r="Y4646">
        <v>3</v>
      </c>
      <c r="Z4646" t="s">
        <v>68</v>
      </c>
      <c r="AA4646" t="s">
        <v>69</v>
      </c>
      <c r="AB4646">
        <v>44000</v>
      </c>
      <c r="AC4646">
        <v>0.1</v>
      </c>
    </row>
    <row r="4647" spans="13:29" x14ac:dyDescent="0.35">
      <c r="M4647" t="s">
        <v>44</v>
      </c>
      <c r="N4647">
        <v>16321011</v>
      </c>
      <c r="O4647" t="s">
        <v>7</v>
      </c>
      <c r="P4647">
        <v>52.369983476326098</v>
      </c>
      <c r="Q4647">
        <v>4.9299658649256601</v>
      </c>
      <c r="R4647" t="s">
        <v>45</v>
      </c>
      <c r="S4647">
        <v>195</v>
      </c>
      <c r="T4647">
        <v>315</v>
      </c>
      <c r="U4647">
        <v>5</v>
      </c>
      <c r="V4647">
        <v>0.21</v>
      </c>
      <c r="W4647">
        <v>65</v>
      </c>
      <c r="X4647">
        <v>10488</v>
      </c>
      <c r="Y4647">
        <v>3</v>
      </c>
      <c r="Z4647" t="s">
        <v>68</v>
      </c>
      <c r="AA4647" t="s">
        <v>69</v>
      </c>
      <c r="AB4647">
        <v>61425</v>
      </c>
      <c r="AC4647">
        <v>0.1</v>
      </c>
    </row>
    <row r="4648" spans="13:29" x14ac:dyDescent="0.35">
      <c r="M4648" t="s">
        <v>44</v>
      </c>
      <c r="N4648">
        <v>16399269</v>
      </c>
      <c r="O4648" t="s">
        <v>7</v>
      </c>
      <c r="P4648">
        <v>52.362158241757001</v>
      </c>
      <c r="Q4648">
        <v>4.8842864574964802</v>
      </c>
      <c r="R4648" t="s">
        <v>45</v>
      </c>
      <c r="S4648">
        <v>95</v>
      </c>
      <c r="T4648">
        <v>360</v>
      </c>
      <c r="U4648">
        <v>14</v>
      </c>
      <c r="V4648">
        <v>0.59</v>
      </c>
      <c r="W4648">
        <v>6</v>
      </c>
      <c r="X4648">
        <v>10563</v>
      </c>
      <c r="Y4648">
        <v>3</v>
      </c>
      <c r="Z4648" t="s">
        <v>68</v>
      </c>
      <c r="AA4648" t="s">
        <v>69</v>
      </c>
      <c r="AB4648">
        <v>34200</v>
      </c>
      <c r="AC4648">
        <v>0.1</v>
      </c>
    </row>
    <row r="4649" spans="13:29" x14ac:dyDescent="0.35">
      <c r="M4649" t="s">
        <v>44</v>
      </c>
      <c r="N4649">
        <v>16768041</v>
      </c>
      <c r="O4649" t="s">
        <v>7</v>
      </c>
      <c r="P4649">
        <v>52.3695442173996</v>
      </c>
      <c r="Q4649">
        <v>4.9096496473297799</v>
      </c>
      <c r="R4649" t="s">
        <v>45</v>
      </c>
      <c r="S4649">
        <v>295</v>
      </c>
      <c r="T4649">
        <v>348</v>
      </c>
      <c r="U4649">
        <v>12</v>
      </c>
      <c r="V4649">
        <v>0.56000000000000005</v>
      </c>
      <c r="W4649">
        <v>54</v>
      </c>
      <c r="X4649">
        <v>10806</v>
      </c>
      <c r="Y4649">
        <v>3</v>
      </c>
      <c r="Z4649" t="s">
        <v>68</v>
      </c>
      <c r="AA4649" t="s">
        <v>69</v>
      </c>
      <c r="AB4649">
        <v>102660</v>
      </c>
      <c r="AC4649">
        <v>0.1</v>
      </c>
    </row>
    <row r="4650" spans="13:29" x14ac:dyDescent="0.35">
      <c r="M4650" t="s">
        <v>44</v>
      </c>
      <c r="N4650">
        <v>16880350</v>
      </c>
      <c r="O4650" t="s">
        <v>7</v>
      </c>
      <c r="P4650">
        <v>52.362351408662001</v>
      </c>
      <c r="Q4650">
        <v>4.8997069971916396</v>
      </c>
      <c r="R4650" t="s">
        <v>45</v>
      </c>
      <c r="S4650">
        <v>180</v>
      </c>
      <c r="T4650">
        <v>262</v>
      </c>
      <c r="U4650">
        <v>27</v>
      </c>
      <c r="V4650">
        <v>1.28</v>
      </c>
      <c r="W4650">
        <v>109</v>
      </c>
      <c r="X4650">
        <v>10867</v>
      </c>
      <c r="Y4650">
        <v>3</v>
      </c>
      <c r="Z4650" t="s">
        <v>68</v>
      </c>
      <c r="AA4650" t="s">
        <v>69</v>
      </c>
      <c r="AB4650">
        <v>47160</v>
      </c>
      <c r="AC4650">
        <v>0.1</v>
      </c>
    </row>
    <row r="4651" spans="13:29" x14ac:dyDescent="0.35">
      <c r="M4651" t="s">
        <v>44</v>
      </c>
      <c r="N4651">
        <v>17494942</v>
      </c>
      <c r="O4651" t="s">
        <v>7</v>
      </c>
      <c r="P4651">
        <v>52.368760387116197</v>
      </c>
      <c r="Q4651">
        <v>4.9176567639135804</v>
      </c>
      <c r="R4651" t="s">
        <v>45</v>
      </c>
      <c r="S4651">
        <v>135</v>
      </c>
      <c r="T4651">
        <v>125</v>
      </c>
      <c r="U4651">
        <v>7</v>
      </c>
      <c r="V4651">
        <v>0.33</v>
      </c>
      <c r="W4651">
        <v>302</v>
      </c>
      <c r="X4651">
        <v>11201</v>
      </c>
      <c r="Y4651">
        <v>3</v>
      </c>
      <c r="Z4651" t="s">
        <v>68</v>
      </c>
      <c r="AA4651" t="s">
        <v>69</v>
      </c>
      <c r="AB4651">
        <v>16875</v>
      </c>
      <c r="AC4651">
        <v>0.1</v>
      </c>
    </row>
    <row r="4652" spans="13:29" x14ac:dyDescent="0.35">
      <c r="M4652" t="s">
        <v>44</v>
      </c>
      <c r="N4652">
        <v>17564346</v>
      </c>
      <c r="O4652" t="s">
        <v>7</v>
      </c>
      <c r="P4652">
        <v>52.3602301617234</v>
      </c>
      <c r="Q4652">
        <v>4.8943598816389304</v>
      </c>
      <c r="R4652" t="s">
        <v>45</v>
      </c>
      <c r="S4652">
        <v>165</v>
      </c>
      <c r="T4652">
        <v>336</v>
      </c>
      <c r="U4652">
        <v>11</v>
      </c>
      <c r="V4652">
        <v>0.53</v>
      </c>
      <c r="W4652">
        <v>94</v>
      </c>
      <c r="X4652">
        <v>11250</v>
      </c>
      <c r="Y4652">
        <v>3</v>
      </c>
      <c r="Z4652" t="s">
        <v>68</v>
      </c>
      <c r="AA4652" t="s">
        <v>69</v>
      </c>
      <c r="AB4652">
        <v>55440</v>
      </c>
      <c r="AC4652">
        <v>0.1</v>
      </c>
    </row>
    <row r="4653" spans="13:29" x14ac:dyDescent="0.35">
      <c r="M4653" t="s">
        <v>44</v>
      </c>
      <c r="N4653">
        <v>17644216</v>
      </c>
      <c r="O4653" t="s">
        <v>7</v>
      </c>
      <c r="P4653">
        <v>52.368381167073501</v>
      </c>
      <c r="Q4653">
        <v>4.8974315433804101</v>
      </c>
      <c r="R4653" t="s">
        <v>45</v>
      </c>
      <c r="S4653">
        <v>175</v>
      </c>
      <c r="T4653">
        <v>151</v>
      </c>
      <c r="U4653">
        <v>47</v>
      </c>
      <c r="V4653">
        <v>2.2599999999999998</v>
      </c>
      <c r="W4653">
        <v>297</v>
      </c>
      <c r="X4653">
        <v>11307</v>
      </c>
      <c r="Y4653">
        <v>3</v>
      </c>
      <c r="Z4653" t="s">
        <v>68</v>
      </c>
      <c r="AA4653" t="s">
        <v>69</v>
      </c>
      <c r="AB4653">
        <v>26425</v>
      </c>
      <c r="AC4653">
        <v>0.1</v>
      </c>
    </row>
    <row r="4654" spans="13:29" x14ac:dyDescent="0.35">
      <c r="M4654" t="s">
        <v>44</v>
      </c>
      <c r="N4654">
        <v>17912512</v>
      </c>
      <c r="O4654" t="s">
        <v>7</v>
      </c>
      <c r="P4654">
        <v>52.370034842354897</v>
      </c>
      <c r="Q4654">
        <v>4.8998336083069702</v>
      </c>
      <c r="R4654" t="s">
        <v>45</v>
      </c>
      <c r="S4654">
        <v>335</v>
      </c>
      <c r="T4654">
        <v>20</v>
      </c>
      <c r="U4654">
        <v>14</v>
      </c>
      <c r="V4654">
        <v>0.8</v>
      </c>
      <c r="W4654">
        <v>328</v>
      </c>
      <c r="X4654">
        <v>11471</v>
      </c>
      <c r="Y4654">
        <v>3</v>
      </c>
      <c r="Z4654" t="s">
        <v>68</v>
      </c>
      <c r="AA4654" t="s">
        <v>69</v>
      </c>
      <c r="AB4654">
        <v>6700</v>
      </c>
      <c r="AC4654">
        <v>0.1</v>
      </c>
    </row>
    <row r="4655" spans="13:29" x14ac:dyDescent="0.35">
      <c r="M4655" t="s">
        <v>44</v>
      </c>
      <c r="N4655">
        <v>18037090</v>
      </c>
      <c r="O4655" t="s">
        <v>7</v>
      </c>
      <c r="P4655">
        <v>52.373157639684798</v>
      </c>
      <c r="Q4655">
        <v>4.9226276665959103</v>
      </c>
      <c r="R4655" t="s">
        <v>45</v>
      </c>
      <c r="S4655">
        <v>170</v>
      </c>
      <c r="T4655">
        <v>364</v>
      </c>
      <c r="U4655">
        <v>15</v>
      </c>
      <c r="V4655">
        <v>0.79</v>
      </c>
      <c r="W4655">
        <v>7</v>
      </c>
      <c r="X4655">
        <v>11564</v>
      </c>
      <c r="Y4655">
        <v>3</v>
      </c>
      <c r="Z4655" t="s">
        <v>68</v>
      </c>
      <c r="AA4655" t="s">
        <v>69</v>
      </c>
      <c r="AB4655">
        <v>61880</v>
      </c>
      <c r="AC4655">
        <v>0.1</v>
      </c>
    </row>
    <row r="4656" spans="13:29" x14ac:dyDescent="0.35">
      <c r="M4656" t="s">
        <v>44</v>
      </c>
      <c r="N4656">
        <v>18059130</v>
      </c>
      <c r="O4656" t="s">
        <v>7</v>
      </c>
      <c r="P4656">
        <v>52.366284210991097</v>
      </c>
      <c r="Q4656">
        <v>4.8961495477907704</v>
      </c>
      <c r="R4656" t="s">
        <v>45</v>
      </c>
      <c r="S4656">
        <v>218</v>
      </c>
      <c r="T4656">
        <v>103</v>
      </c>
      <c r="U4656">
        <v>104</v>
      </c>
      <c r="V4656">
        <v>5.18</v>
      </c>
      <c r="W4656">
        <v>228</v>
      </c>
      <c r="X4656">
        <v>11582</v>
      </c>
      <c r="Y4656">
        <v>3</v>
      </c>
      <c r="Z4656" t="s">
        <v>68</v>
      </c>
      <c r="AA4656" t="s">
        <v>69</v>
      </c>
      <c r="AB4656">
        <v>22454</v>
      </c>
      <c r="AC4656">
        <v>0.1</v>
      </c>
    </row>
    <row r="4657" spans="13:29" x14ac:dyDescent="0.35">
      <c r="M4657" t="s">
        <v>44</v>
      </c>
      <c r="N4657">
        <v>18234845</v>
      </c>
      <c r="O4657" t="s">
        <v>7</v>
      </c>
      <c r="P4657">
        <v>52.368463232723698</v>
      </c>
      <c r="Q4657">
        <v>4.9112384267721998</v>
      </c>
      <c r="R4657" t="s">
        <v>45</v>
      </c>
      <c r="S4657">
        <v>125</v>
      </c>
      <c r="T4657">
        <v>215</v>
      </c>
      <c r="U4657">
        <v>20</v>
      </c>
      <c r="V4657">
        <v>1.03</v>
      </c>
      <c r="W4657">
        <v>308</v>
      </c>
      <c r="X4657">
        <v>11751</v>
      </c>
      <c r="Y4657">
        <v>3</v>
      </c>
      <c r="Z4657" t="s">
        <v>68</v>
      </c>
      <c r="AA4657" t="s">
        <v>69</v>
      </c>
      <c r="AB4657">
        <v>26875</v>
      </c>
      <c r="AC4657">
        <v>0.1</v>
      </c>
    </row>
    <row r="4658" spans="13:29" x14ac:dyDescent="0.35">
      <c r="M4658" t="s">
        <v>44</v>
      </c>
      <c r="N4658">
        <v>18289075</v>
      </c>
      <c r="O4658" t="s">
        <v>7</v>
      </c>
      <c r="P4658">
        <v>52.360383550539702</v>
      </c>
      <c r="Q4658">
        <v>4.8945105093078798</v>
      </c>
      <c r="R4658" t="s">
        <v>45</v>
      </c>
      <c r="S4658">
        <v>160</v>
      </c>
      <c r="T4658">
        <v>364</v>
      </c>
      <c r="U4658">
        <v>16</v>
      </c>
      <c r="V4658">
        <v>0.84</v>
      </c>
      <c r="W4658">
        <v>3</v>
      </c>
      <c r="X4658">
        <v>11810</v>
      </c>
      <c r="Y4658">
        <v>3</v>
      </c>
      <c r="Z4658" t="s">
        <v>68</v>
      </c>
      <c r="AA4658" t="s">
        <v>69</v>
      </c>
      <c r="AB4658">
        <v>58240</v>
      </c>
      <c r="AC4658">
        <v>0.1</v>
      </c>
    </row>
    <row r="4659" spans="13:29" x14ac:dyDescent="0.35">
      <c r="M4659" t="s">
        <v>44</v>
      </c>
      <c r="N4659">
        <v>18610613</v>
      </c>
      <c r="O4659" t="s">
        <v>7</v>
      </c>
      <c r="P4659">
        <v>52.364101080942199</v>
      </c>
      <c r="Q4659">
        <v>4.90687237473277</v>
      </c>
      <c r="R4659" t="s">
        <v>45</v>
      </c>
      <c r="S4659">
        <v>300</v>
      </c>
      <c r="T4659">
        <v>190</v>
      </c>
      <c r="U4659">
        <v>32</v>
      </c>
      <c r="V4659">
        <v>1.73</v>
      </c>
      <c r="W4659">
        <v>163</v>
      </c>
      <c r="X4659">
        <v>12094</v>
      </c>
      <c r="Y4659">
        <v>3</v>
      </c>
      <c r="Z4659" t="s">
        <v>68</v>
      </c>
      <c r="AA4659" t="s">
        <v>69</v>
      </c>
      <c r="AB4659">
        <v>57000</v>
      </c>
      <c r="AC4659">
        <v>0.1</v>
      </c>
    </row>
    <row r="4660" spans="13:29" x14ac:dyDescent="0.35">
      <c r="M4660" t="s">
        <v>44</v>
      </c>
      <c r="N4660">
        <v>18619133</v>
      </c>
      <c r="O4660" t="s">
        <v>7</v>
      </c>
      <c r="P4660">
        <v>52.3644321087287</v>
      </c>
      <c r="Q4660">
        <v>4.8822712822516099</v>
      </c>
      <c r="R4660" t="s">
        <v>45</v>
      </c>
      <c r="S4660">
        <v>219</v>
      </c>
      <c r="T4660">
        <v>186</v>
      </c>
      <c r="U4660">
        <v>18</v>
      </c>
      <c r="V4660">
        <v>1.03</v>
      </c>
      <c r="W4660">
        <v>181</v>
      </c>
      <c r="X4660">
        <v>12101</v>
      </c>
      <c r="Y4660">
        <v>3</v>
      </c>
      <c r="Z4660" t="s">
        <v>68</v>
      </c>
      <c r="AA4660" t="s">
        <v>69</v>
      </c>
      <c r="AB4660">
        <v>40734</v>
      </c>
      <c r="AC4660">
        <v>0.1</v>
      </c>
    </row>
    <row r="4661" spans="13:29" x14ac:dyDescent="0.35">
      <c r="M4661" t="s">
        <v>44</v>
      </c>
      <c r="N4661">
        <v>19509554</v>
      </c>
      <c r="O4661" t="s">
        <v>7</v>
      </c>
      <c r="P4661">
        <v>52.362566390904597</v>
      </c>
      <c r="Q4661">
        <v>4.8862542449959303</v>
      </c>
      <c r="R4661" t="s">
        <v>45</v>
      </c>
      <c r="S4661">
        <v>185</v>
      </c>
      <c r="T4661">
        <v>307</v>
      </c>
      <c r="U4661">
        <v>25</v>
      </c>
      <c r="V4661">
        <v>1.43</v>
      </c>
      <c r="W4661">
        <v>53</v>
      </c>
      <c r="X4661">
        <v>12841</v>
      </c>
      <c r="Y4661">
        <v>3</v>
      </c>
      <c r="Z4661" t="s">
        <v>68</v>
      </c>
      <c r="AA4661" t="s">
        <v>69</v>
      </c>
      <c r="AB4661">
        <v>56795</v>
      </c>
      <c r="AC4661">
        <v>0.1</v>
      </c>
    </row>
    <row r="4662" spans="13:29" x14ac:dyDescent="0.35">
      <c r="M4662" t="s">
        <v>44</v>
      </c>
      <c r="N4662">
        <v>19527664</v>
      </c>
      <c r="O4662" t="s">
        <v>7</v>
      </c>
      <c r="P4662">
        <v>52.364613969714</v>
      </c>
      <c r="Q4662">
        <v>4.9204560367673098</v>
      </c>
      <c r="R4662" t="s">
        <v>45</v>
      </c>
      <c r="S4662">
        <v>159</v>
      </c>
      <c r="T4662">
        <v>345</v>
      </c>
      <c r="U4662">
        <v>16</v>
      </c>
      <c r="V4662">
        <v>0.91</v>
      </c>
      <c r="W4662">
        <v>346</v>
      </c>
      <c r="X4662">
        <v>12861</v>
      </c>
      <c r="Y4662">
        <v>3</v>
      </c>
      <c r="Z4662" t="s">
        <v>68</v>
      </c>
      <c r="AA4662" t="s">
        <v>69</v>
      </c>
      <c r="AB4662">
        <v>54855</v>
      </c>
      <c r="AC4662">
        <v>0.1</v>
      </c>
    </row>
    <row r="4663" spans="13:29" x14ac:dyDescent="0.35">
      <c r="M4663" t="s">
        <v>44</v>
      </c>
      <c r="N4663">
        <v>19803300</v>
      </c>
      <c r="O4663" t="s">
        <v>7</v>
      </c>
      <c r="P4663">
        <v>52.3663178933623</v>
      </c>
      <c r="Q4663">
        <v>4.8979472864346398</v>
      </c>
      <c r="R4663" t="s">
        <v>45</v>
      </c>
      <c r="S4663">
        <v>240</v>
      </c>
      <c r="T4663">
        <v>133</v>
      </c>
      <c r="U4663">
        <v>53</v>
      </c>
      <c r="V4663">
        <v>3.49</v>
      </c>
      <c r="W4663">
        <v>161</v>
      </c>
      <c r="X4663">
        <v>13140</v>
      </c>
      <c r="Y4663">
        <v>3</v>
      </c>
      <c r="Z4663" t="s">
        <v>68</v>
      </c>
      <c r="AA4663" t="s">
        <v>69</v>
      </c>
      <c r="AB4663">
        <v>31920</v>
      </c>
      <c r="AC4663">
        <v>0.1</v>
      </c>
    </row>
    <row r="4664" spans="13:29" x14ac:dyDescent="0.35">
      <c r="M4664" t="s">
        <v>44</v>
      </c>
      <c r="N4664">
        <v>19868494</v>
      </c>
      <c r="O4664" t="s">
        <v>7</v>
      </c>
      <c r="P4664">
        <v>52.368734462740697</v>
      </c>
      <c r="Q4664">
        <v>4.9297758537214698</v>
      </c>
      <c r="R4664" t="s">
        <v>45</v>
      </c>
      <c r="S4664">
        <v>250</v>
      </c>
      <c r="T4664">
        <v>278</v>
      </c>
      <c r="U4664">
        <v>10</v>
      </c>
      <c r="V4664">
        <v>0.67</v>
      </c>
      <c r="W4664">
        <v>65</v>
      </c>
      <c r="X4664">
        <v>13216</v>
      </c>
      <c r="Y4664">
        <v>3</v>
      </c>
      <c r="Z4664" t="s">
        <v>68</v>
      </c>
      <c r="AA4664" t="s">
        <v>69</v>
      </c>
      <c r="AB4664">
        <v>69500</v>
      </c>
      <c r="AC4664">
        <v>0.1</v>
      </c>
    </row>
    <row r="4665" spans="13:29" x14ac:dyDescent="0.35">
      <c r="M4665" t="s">
        <v>44</v>
      </c>
      <c r="N4665">
        <v>20000606</v>
      </c>
      <c r="O4665" t="s">
        <v>7</v>
      </c>
      <c r="P4665">
        <v>52.3711633468467</v>
      </c>
      <c r="Q4665">
        <v>4.9164452255764797</v>
      </c>
      <c r="R4665" t="s">
        <v>45</v>
      </c>
      <c r="S4665">
        <v>95</v>
      </c>
      <c r="T4665">
        <v>345</v>
      </c>
      <c r="U4665">
        <v>26</v>
      </c>
      <c r="V4665">
        <v>1.59</v>
      </c>
      <c r="W4665">
        <v>6</v>
      </c>
      <c r="X4665">
        <v>13369</v>
      </c>
      <c r="Y4665">
        <v>3</v>
      </c>
      <c r="Z4665" t="s">
        <v>68</v>
      </c>
      <c r="AA4665" t="s">
        <v>69</v>
      </c>
      <c r="AB4665">
        <v>32775</v>
      </c>
      <c r="AC4665">
        <v>0.1</v>
      </c>
    </row>
    <row r="4666" spans="13:29" x14ac:dyDescent="0.35">
      <c r="M4666" t="s">
        <v>44</v>
      </c>
      <c r="N4666">
        <v>20400476</v>
      </c>
      <c r="O4666" t="s">
        <v>7</v>
      </c>
      <c r="P4666">
        <v>52.363233322464403</v>
      </c>
      <c r="Q4666">
        <v>4.8881051423133597</v>
      </c>
      <c r="R4666" t="s">
        <v>45</v>
      </c>
      <c r="S4666">
        <v>165</v>
      </c>
      <c r="T4666">
        <v>7</v>
      </c>
      <c r="U4666">
        <v>42</v>
      </c>
      <c r="V4666">
        <v>3.14</v>
      </c>
      <c r="W4666">
        <v>338</v>
      </c>
      <c r="X4666">
        <v>13700</v>
      </c>
      <c r="Y4666">
        <v>3</v>
      </c>
      <c r="Z4666" t="s">
        <v>68</v>
      </c>
      <c r="AA4666" t="s">
        <v>69</v>
      </c>
      <c r="AB4666">
        <v>1155</v>
      </c>
      <c r="AC4666">
        <v>0.1</v>
      </c>
    </row>
    <row r="4667" spans="13:29" x14ac:dyDescent="0.35">
      <c r="M4667" t="s">
        <v>44</v>
      </c>
      <c r="N4667">
        <v>20431969</v>
      </c>
      <c r="O4667" t="s">
        <v>7</v>
      </c>
      <c r="P4667">
        <v>52.365348207342599</v>
      </c>
      <c r="Q4667">
        <v>4.8955449479110502</v>
      </c>
      <c r="R4667" t="s">
        <v>45</v>
      </c>
      <c r="S4667">
        <v>91</v>
      </c>
      <c r="T4667">
        <v>1</v>
      </c>
      <c r="U4667">
        <v>6</v>
      </c>
      <c r="V4667">
        <v>0.4</v>
      </c>
      <c r="W4667">
        <v>131</v>
      </c>
      <c r="X4667">
        <v>13725</v>
      </c>
      <c r="Y4667">
        <v>3</v>
      </c>
      <c r="Z4667" t="s">
        <v>68</v>
      </c>
      <c r="AA4667" t="s">
        <v>69</v>
      </c>
      <c r="AB4667">
        <v>91</v>
      </c>
      <c r="AC4667">
        <v>0.1</v>
      </c>
    </row>
    <row r="4668" spans="13:29" x14ac:dyDescent="0.35">
      <c r="M4668" t="s">
        <v>44</v>
      </c>
      <c r="N4668">
        <v>20807929</v>
      </c>
      <c r="O4668" t="s">
        <v>7</v>
      </c>
      <c r="P4668">
        <v>52.3634061826533</v>
      </c>
      <c r="Q4668">
        <v>4.8967012114679296</v>
      </c>
      <c r="R4668" t="s">
        <v>45</v>
      </c>
      <c r="S4668">
        <v>150</v>
      </c>
      <c r="T4668">
        <v>364</v>
      </c>
      <c r="U4668">
        <v>22</v>
      </c>
      <c r="V4668">
        <v>1.48</v>
      </c>
      <c r="W4668">
        <v>22</v>
      </c>
      <c r="X4668">
        <v>13989</v>
      </c>
      <c r="Y4668">
        <v>3</v>
      </c>
      <c r="Z4668" t="s">
        <v>68</v>
      </c>
      <c r="AA4668" t="s">
        <v>69</v>
      </c>
      <c r="AB4668">
        <v>54600</v>
      </c>
      <c r="AC4668">
        <v>0.1</v>
      </c>
    </row>
    <row r="4669" spans="13:29" x14ac:dyDescent="0.35">
      <c r="M4669" t="s">
        <v>44</v>
      </c>
      <c r="N4669">
        <v>21149948</v>
      </c>
      <c r="O4669" t="s">
        <v>7</v>
      </c>
      <c r="P4669">
        <v>52.359922676950802</v>
      </c>
      <c r="Q4669">
        <v>4.8957995261660798</v>
      </c>
      <c r="R4669" t="s">
        <v>45</v>
      </c>
      <c r="S4669">
        <v>240</v>
      </c>
      <c r="T4669">
        <v>360</v>
      </c>
      <c r="U4669">
        <v>4</v>
      </c>
      <c r="V4669">
        <v>1.0900000000000001</v>
      </c>
      <c r="W4669">
        <v>5</v>
      </c>
      <c r="X4669">
        <v>14267</v>
      </c>
      <c r="Y4669">
        <v>3</v>
      </c>
      <c r="Z4669" t="s">
        <v>68</v>
      </c>
      <c r="AA4669" t="s">
        <v>69</v>
      </c>
      <c r="AB4669">
        <v>86400</v>
      </c>
      <c r="AC4669">
        <v>0.1</v>
      </c>
    </row>
    <row r="4670" spans="13:29" x14ac:dyDescent="0.35">
      <c r="M4670" t="s">
        <v>44</v>
      </c>
      <c r="N4670">
        <v>21208132</v>
      </c>
      <c r="O4670" t="s">
        <v>7</v>
      </c>
      <c r="P4670">
        <v>52.3588376170865</v>
      </c>
      <c r="Q4670">
        <v>4.8963885287073099</v>
      </c>
      <c r="R4670" t="s">
        <v>45</v>
      </c>
      <c r="S4670">
        <v>200</v>
      </c>
      <c r="T4670">
        <v>361</v>
      </c>
      <c r="U4670">
        <v>11</v>
      </c>
      <c r="V4670">
        <v>0.96</v>
      </c>
      <c r="W4670">
        <v>9</v>
      </c>
      <c r="X4670">
        <v>14307</v>
      </c>
      <c r="Y4670">
        <v>3</v>
      </c>
      <c r="Z4670" t="s">
        <v>68</v>
      </c>
      <c r="AA4670" t="s">
        <v>69</v>
      </c>
      <c r="AB4670">
        <v>72200</v>
      </c>
      <c r="AC4670">
        <v>0.1</v>
      </c>
    </row>
    <row r="4671" spans="13:29" x14ac:dyDescent="0.35">
      <c r="M4671" t="s">
        <v>44</v>
      </c>
      <c r="N4671">
        <v>21709085</v>
      </c>
      <c r="O4671" t="s">
        <v>7</v>
      </c>
      <c r="P4671">
        <v>52.362109022429898</v>
      </c>
      <c r="Q4671">
        <v>4.8942971766082399</v>
      </c>
      <c r="R4671" t="s">
        <v>45</v>
      </c>
      <c r="S4671">
        <v>249</v>
      </c>
      <c r="T4671">
        <v>300</v>
      </c>
      <c r="U4671">
        <v>14</v>
      </c>
      <c r="V4671">
        <v>1.0900000000000001</v>
      </c>
      <c r="W4671">
        <v>71</v>
      </c>
      <c r="X4671">
        <v>14746</v>
      </c>
      <c r="Y4671">
        <v>3</v>
      </c>
      <c r="Z4671" t="s">
        <v>68</v>
      </c>
      <c r="AA4671" t="s">
        <v>69</v>
      </c>
      <c r="AB4671">
        <v>74700</v>
      </c>
      <c r="AC4671">
        <v>0.1</v>
      </c>
    </row>
    <row r="4672" spans="13:29" x14ac:dyDescent="0.35">
      <c r="M4672" t="s">
        <v>44</v>
      </c>
      <c r="N4672">
        <v>21747510</v>
      </c>
      <c r="O4672" t="s">
        <v>7</v>
      </c>
      <c r="P4672">
        <v>52.369887450420499</v>
      </c>
      <c r="Q4672">
        <v>4.9140703144981197</v>
      </c>
      <c r="R4672" t="s">
        <v>45</v>
      </c>
      <c r="S4672">
        <v>540</v>
      </c>
      <c r="T4672">
        <v>304</v>
      </c>
      <c r="U4672">
        <v>7</v>
      </c>
      <c r="V4672">
        <v>0.61</v>
      </c>
      <c r="W4672">
        <v>40</v>
      </c>
      <c r="X4672">
        <v>14779</v>
      </c>
      <c r="Y4672">
        <v>3</v>
      </c>
      <c r="Z4672" t="s">
        <v>68</v>
      </c>
      <c r="AA4672" t="s">
        <v>69</v>
      </c>
      <c r="AB4672">
        <v>164160</v>
      </c>
      <c r="AC4672">
        <v>0.1</v>
      </c>
    </row>
    <row r="4673" spans="13:29" x14ac:dyDescent="0.35">
      <c r="M4673" t="s">
        <v>44</v>
      </c>
      <c r="N4673">
        <v>21905394</v>
      </c>
      <c r="O4673" t="s">
        <v>7</v>
      </c>
      <c r="P4673">
        <v>52.362363587617402</v>
      </c>
      <c r="Q4673">
        <v>4.8889990012286599</v>
      </c>
      <c r="R4673" t="s">
        <v>45</v>
      </c>
      <c r="S4673">
        <v>115</v>
      </c>
      <c r="T4673">
        <v>362</v>
      </c>
      <c r="U4673">
        <v>2</v>
      </c>
      <c r="V4673">
        <v>0.18</v>
      </c>
      <c r="W4673">
        <v>2</v>
      </c>
      <c r="X4673">
        <v>14915</v>
      </c>
      <c r="Y4673">
        <v>3</v>
      </c>
      <c r="Z4673" t="s">
        <v>68</v>
      </c>
      <c r="AA4673" t="s">
        <v>69</v>
      </c>
      <c r="AB4673">
        <v>41630</v>
      </c>
      <c r="AC4673">
        <v>0.1</v>
      </c>
    </row>
    <row r="4674" spans="13:29" x14ac:dyDescent="0.35">
      <c r="M4674" t="s">
        <v>44</v>
      </c>
      <c r="N4674">
        <v>41125</v>
      </c>
      <c r="O4674" t="s">
        <v>6</v>
      </c>
      <c r="P4674">
        <v>52.378914770026903</v>
      </c>
      <c r="Q4674">
        <v>4.8832050564993601</v>
      </c>
      <c r="R4674" t="s">
        <v>45</v>
      </c>
      <c r="S4674">
        <v>180</v>
      </c>
      <c r="T4674">
        <v>349</v>
      </c>
      <c r="U4674">
        <v>76</v>
      </c>
      <c r="V4674">
        <v>0.78</v>
      </c>
      <c r="W4674">
        <v>11</v>
      </c>
      <c r="X4674">
        <v>9</v>
      </c>
      <c r="Y4674">
        <v>3</v>
      </c>
      <c r="Z4674" t="s">
        <v>46</v>
      </c>
      <c r="AA4674" t="s">
        <v>47</v>
      </c>
      <c r="AB4674">
        <v>62820</v>
      </c>
      <c r="AC4674">
        <v>0.1</v>
      </c>
    </row>
    <row r="4675" spans="13:29" x14ac:dyDescent="0.35">
      <c r="M4675" t="s">
        <v>44</v>
      </c>
      <c r="N4675">
        <v>65230</v>
      </c>
      <c r="O4675" t="s">
        <v>6</v>
      </c>
      <c r="P4675">
        <v>52.368713041376701</v>
      </c>
      <c r="Q4675">
        <v>4.8928433896104604</v>
      </c>
      <c r="R4675" t="s">
        <v>45</v>
      </c>
      <c r="S4675">
        <v>179</v>
      </c>
      <c r="T4675">
        <v>30</v>
      </c>
      <c r="U4675">
        <v>83</v>
      </c>
      <c r="V4675">
        <v>0.91</v>
      </c>
      <c r="W4675">
        <v>358</v>
      </c>
      <c r="X4675">
        <v>40</v>
      </c>
      <c r="Y4675">
        <v>3</v>
      </c>
      <c r="Z4675" t="s">
        <v>46</v>
      </c>
      <c r="AA4675" t="s">
        <v>47</v>
      </c>
      <c r="AB4675">
        <v>5370</v>
      </c>
      <c r="AC4675">
        <v>0.1</v>
      </c>
    </row>
    <row r="4676" spans="13:29" x14ac:dyDescent="0.35">
      <c r="M4676" t="s">
        <v>44</v>
      </c>
      <c r="N4676">
        <v>73917</v>
      </c>
      <c r="O4676" t="s">
        <v>6</v>
      </c>
      <c r="P4676">
        <v>52.378942804009696</v>
      </c>
      <c r="Q4676">
        <v>4.8906019961928298</v>
      </c>
      <c r="R4676" t="s">
        <v>45</v>
      </c>
      <c r="S4676">
        <v>175</v>
      </c>
      <c r="T4676">
        <v>115</v>
      </c>
      <c r="U4676">
        <v>82</v>
      </c>
      <c r="V4676">
        <v>1.22</v>
      </c>
      <c r="W4676">
        <v>320</v>
      </c>
      <c r="X4676">
        <v>46</v>
      </c>
      <c r="Y4676">
        <v>3</v>
      </c>
      <c r="Z4676" t="s">
        <v>46</v>
      </c>
      <c r="AA4676" t="s">
        <v>47</v>
      </c>
      <c r="AB4676">
        <v>20125</v>
      </c>
      <c r="AC4676">
        <v>0.1</v>
      </c>
    </row>
    <row r="4677" spans="13:29" x14ac:dyDescent="0.35">
      <c r="M4677" t="s">
        <v>44</v>
      </c>
      <c r="N4677">
        <v>82748</v>
      </c>
      <c r="O4677" t="s">
        <v>6</v>
      </c>
      <c r="P4677">
        <v>52.373073930183601</v>
      </c>
      <c r="Q4677">
        <v>4.8934315752492399</v>
      </c>
      <c r="R4677" t="s">
        <v>45</v>
      </c>
      <c r="S4677">
        <v>249</v>
      </c>
      <c r="T4677">
        <v>124</v>
      </c>
      <c r="U4677">
        <v>116</v>
      </c>
      <c r="V4677">
        <v>1.24</v>
      </c>
      <c r="W4677">
        <v>280</v>
      </c>
      <c r="X4677">
        <v>54</v>
      </c>
      <c r="Y4677">
        <v>3</v>
      </c>
      <c r="Z4677" t="s">
        <v>46</v>
      </c>
      <c r="AA4677" t="s">
        <v>47</v>
      </c>
      <c r="AB4677">
        <v>30876</v>
      </c>
      <c r="AC4677">
        <v>0.1</v>
      </c>
    </row>
    <row r="4678" spans="13:29" x14ac:dyDescent="0.35">
      <c r="M4678" t="s">
        <v>44</v>
      </c>
      <c r="N4678">
        <v>170223</v>
      </c>
      <c r="O4678" t="s">
        <v>6</v>
      </c>
      <c r="P4678">
        <v>52.369912351907097</v>
      </c>
      <c r="Q4678">
        <v>4.8826545204013998</v>
      </c>
      <c r="R4678" t="s">
        <v>45</v>
      </c>
      <c r="S4678">
        <v>145</v>
      </c>
      <c r="T4678">
        <v>361</v>
      </c>
      <c r="U4678">
        <v>47</v>
      </c>
      <c r="V4678">
        <v>0.55000000000000004</v>
      </c>
      <c r="W4678">
        <v>57</v>
      </c>
      <c r="X4678">
        <v>81</v>
      </c>
      <c r="Y4678">
        <v>3</v>
      </c>
      <c r="Z4678" t="s">
        <v>46</v>
      </c>
      <c r="AA4678" t="s">
        <v>47</v>
      </c>
      <c r="AB4678">
        <v>52345</v>
      </c>
      <c r="AC4678">
        <v>0.1</v>
      </c>
    </row>
    <row r="4679" spans="13:29" x14ac:dyDescent="0.35">
      <c r="M4679" t="s">
        <v>44</v>
      </c>
      <c r="N4679">
        <v>311124</v>
      </c>
      <c r="O4679" t="s">
        <v>6</v>
      </c>
      <c r="P4679">
        <v>52.371433377948499</v>
      </c>
      <c r="Q4679">
        <v>4.8766671397350603</v>
      </c>
      <c r="R4679" t="s">
        <v>45</v>
      </c>
      <c r="S4679">
        <v>200</v>
      </c>
      <c r="T4679">
        <v>10</v>
      </c>
      <c r="U4679">
        <v>72</v>
      </c>
      <c r="V4679">
        <v>0.9</v>
      </c>
      <c r="W4679">
        <v>362</v>
      </c>
      <c r="X4679">
        <v>170</v>
      </c>
      <c r="Y4679">
        <v>3</v>
      </c>
      <c r="Z4679" t="s">
        <v>46</v>
      </c>
      <c r="AA4679" t="s">
        <v>47</v>
      </c>
      <c r="AB4679">
        <v>2000</v>
      </c>
      <c r="AC4679">
        <v>0.1</v>
      </c>
    </row>
    <row r="4680" spans="13:29" x14ac:dyDescent="0.35">
      <c r="M4680" t="s">
        <v>44</v>
      </c>
      <c r="N4680">
        <v>451719</v>
      </c>
      <c r="O4680" t="s">
        <v>6</v>
      </c>
      <c r="P4680">
        <v>52.371155314957399</v>
      </c>
      <c r="Q4680">
        <v>4.8789597606567101</v>
      </c>
      <c r="R4680" t="s">
        <v>45</v>
      </c>
      <c r="S4680">
        <v>175</v>
      </c>
      <c r="T4680">
        <v>64</v>
      </c>
      <c r="U4680">
        <v>60</v>
      </c>
      <c r="V4680">
        <v>0.76</v>
      </c>
      <c r="W4680">
        <v>320</v>
      </c>
      <c r="X4680">
        <v>245</v>
      </c>
      <c r="Y4680">
        <v>3</v>
      </c>
      <c r="Z4680" t="s">
        <v>46</v>
      </c>
      <c r="AA4680" t="s">
        <v>47</v>
      </c>
      <c r="AB4680">
        <v>11200</v>
      </c>
      <c r="AC4680">
        <v>0.1</v>
      </c>
    </row>
    <row r="4681" spans="13:29" x14ac:dyDescent="0.35">
      <c r="M4681" t="s">
        <v>44</v>
      </c>
      <c r="N4681">
        <v>462341</v>
      </c>
      <c r="O4681" t="s">
        <v>6</v>
      </c>
      <c r="P4681">
        <v>52.373932570783197</v>
      </c>
      <c r="Q4681">
        <v>4.8935486115876001</v>
      </c>
      <c r="R4681" t="s">
        <v>45</v>
      </c>
      <c r="S4681">
        <v>170</v>
      </c>
      <c r="T4681">
        <v>363</v>
      </c>
      <c r="U4681">
        <v>26</v>
      </c>
      <c r="V4681">
        <v>0.59</v>
      </c>
      <c r="W4681">
        <v>2</v>
      </c>
      <c r="X4681">
        <v>249</v>
      </c>
      <c r="Y4681">
        <v>3</v>
      </c>
      <c r="Z4681" t="s">
        <v>46</v>
      </c>
      <c r="AA4681" t="s">
        <v>47</v>
      </c>
      <c r="AB4681">
        <v>61710</v>
      </c>
      <c r="AC4681">
        <v>0.1</v>
      </c>
    </row>
    <row r="4682" spans="13:29" x14ac:dyDescent="0.35">
      <c r="M4682" t="s">
        <v>44</v>
      </c>
      <c r="N4682">
        <v>540194</v>
      </c>
      <c r="O4682" t="s">
        <v>6</v>
      </c>
      <c r="P4682">
        <v>52.380490722102699</v>
      </c>
      <c r="Q4682">
        <v>4.8874318603447398</v>
      </c>
      <c r="R4682" t="s">
        <v>45</v>
      </c>
      <c r="S4682">
        <v>250</v>
      </c>
      <c r="T4682">
        <v>271</v>
      </c>
      <c r="U4682">
        <v>16</v>
      </c>
      <c r="V4682">
        <v>0.21</v>
      </c>
      <c r="W4682">
        <v>158</v>
      </c>
      <c r="X4682">
        <v>295</v>
      </c>
      <c r="Y4682">
        <v>3</v>
      </c>
      <c r="Z4682" t="s">
        <v>46</v>
      </c>
      <c r="AA4682" t="s">
        <v>47</v>
      </c>
      <c r="AB4682">
        <v>67750</v>
      </c>
      <c r="AC4682">
        <v>0.1</v>
      </c>
    </row>
    <row r="4683" spans="13:29" x14ac:dyDescent="0.35">
      <c r="M4683" t="s">
        <v>44</v>
      </c>
      <c r="N4683">
        <v>621108</v>
      </c>
      <c r="O4683" t="s">
        <v>6</v>
      </c>
      <c r="P4683">
        <v>52.373194881123197</v>
      </c>
      <c r="Q4683">
        <v>4.8813016579600497</v>
      </c>
      <c r="R4683" t="s">
        <v>45</v>
      </c>
      <c r="S4683">
        <v>140</v>
      </c>
      <c r="T4683">
        <v>349</v>
      </c>
      <c r="U4683">
        <v>30</v>
      </c>
      <c r="V4683">
        <v>0.47</v>
      </c>
      <c r="W4683">
        <v>15</v>
      </c>
      <c r="X4683">
        <v>363</v>
      </c>
      <c r="Y4683">
        <v>3</v>
      </c>
      <c r="Z4683" t="s">
        <v>46</v>
      </c>
      <c r="AA4683" t="s">
        <v>47</v>
      </c>
      <c r="AB4683">
        <v>48860</v>
      </c>
      <c r="AC4683">
        <v>0.1</v>
      </c>
    </row>
    <row r="4684" spans="13:29" x14ac:dyDescent="0.35">
      <c r="M4684" t="s">
        <v>44</v>
      </c>
      <c r="N4684">
        <v>729260</v>
      </c>
      <c r="O4684" t="s">
        <v>6</v>
      </c>
      <c r="P4684">
        <v>52.381136098719999</v>
      </c>
      <c r="Q4684">
        <v>4.8854020078015399</v>
      </c>
      <c r="R4684" t="s">
        <v>45</v>
      </c>
      <c r="S4684">
        <v>145</v>
      </c>
      <c r="T4684">
        <v>67</v>
      </c>
      <c r="U4684">
        <v>96</v>
      </c>
      <c r="V4684">
        <v>1.29</v>
      </c>
      <c r="W4684">
        <v>277</v>
      </c>
      <c r="X4684">
        <v>480</v>
      </c>
      <c r="Y4684">
        <v>3</v>
      </c>
      <c r="Z4684" t="s">
        <v>46</v>
      </c>
      <c r="AA4684" t="s">
        <v>47</v>
      </c>
      <c r="AB4684">
        <v>9715</v>
      </c>
      <c r="AC4684">
        <v>0.1</v>
      </c>
    </row>
    <row r="4685" spans="13:29" x14ac:dyDescent="0.35">
      <c r="M4685" t="s">
        <v>44</v>
      </c>
      <c r="N4685">
        <v>741398</v>
      </c>
      <c r="O4685" t="s">
        <v>6</v>
      </c>
      <c r="P4685">
        <v>52.370367661131098</v>
      </c>
      <c r="Q4685">
        <v>4.8866922186499604</v>
      </c>
      <c r="R4685" t="s">
        <v>45</v>
      </c>
      <c r="S4685">
        <v>175</v>
      </c>
      <c r="T4685">
        <v>277</v>
      </c>
      <c r="U4685">
        <v>41</v>
      </c>
      <c r="V4685">
        <v>0.55000000000000004</v>
      </c>
      <c r="W4685">
        <v>106</v>
      </c>
      <c r="X4685">
        <v>495</v>
      </c>
      <c r="Y4685">
        <v>3</v>
      </c>
      <c r="Z4685" t="s">
        <v>46</v>
      </c>
      <c r="AA4685" t="s">
        <v>47</v>
      </c>
      <c r="AB4685">
        <v>48475</v>
      </c>
      <c r="AC4685">
        <v>0.1</v>
      </c>
    </row>
    <row r="4686" spans="13:29" x14ac:dyDescent="0.35">
      <c r="M4686" t="s">
        <v>44</v>
      </c>
      <c r="N4686">
        <v>759060</v>
      </c>
      <c r="O4686" t="s">
        <v>6</v>
      </c>
      <c r="P4686">
        <v>52.367370377952803</v>
      </c>
      <c r="Q4686">
        <v>4.8887156290510401</v>
      </c>
      <c r="R4686" t="s">
        <v>45</v>
      </c>
      <c r="S4686">
        <v>319</v>
      </c>
      <c r="T4686">
        <v>127</v>
      </c>
      <c r="U4686">
        <v>89</v>
      </c>
      <c r="V4686">
        <v>1.23</v>
      </c>
      <c r="W4686">
        <v>134</v>
      </c>
      <c r="X4686">
        <v>521</v>
      </c>
      <c r="Y4686">
        <v>3</v>
      </c>
      <c r="Z4686" t="s">
        <v>46</v>
      </c>
      <c r="AA4686" t="s">
        <v>47</v>
      </c>
      <c r="AB4686">
        <v>40513</v>
      </c>
      <c r="AC4686">
        <v>0.1</v>
      </c>
    </row>
    <row r="4687" spans="13:29" x14ac:dyDescent="0.35">
      <c r="M4687" t="s">
        <v>44</v>
      </c>
      <c r="N4687">
        <v>768274</v>
      </c>
      <c r="O4687" t="s">
        <v>6</v>
      </c>
      <c r="P4687">
        <v>52.386884948139503</v>
      </c>
      <c r="Q4687">
        <v>4.8848919129246697</v>
      </c>
      <c r="R4687" t="s">
        <v>45</v>
      </c>
      <c r="S4687">
        <v>225</v>
      </c>
      <c r="T4687">
        <v>18</v>
      </c>
      <c r="U4687">
        <v>57</v>
      </c>
      <c r="V4687">
        <v>0.89</v>
      </c>
      <c r="W4687">
        <v>365</v>
      </c>
      <c r="X4687">
        <v>527</v>
      </c>
      <c r="Y4687">
        <v>3</v>
      </c>
      <c r="Z4687" t="s">
        <v>46</v>
      </c>
      <c r="AA4687" t="s">
        <v>47</v>
      </c>
      <c r="AB4687">
        <v>4050</v>
      </c>
      <c r="AC4687">
        <v>0.1</v>
      </c>
    </row>
    <row r="4688" spans="13:29" x14ac:dyDescent="0.35">
      <c r="M4688" t="s">
        <v>44</v>
      </c>
      <c r="N4688">
        <v>818230</v>
      </c>
      <c r="O4688" t="s">
        <v>6</v>
      </c>
      <c r="P4688">
        <v>52.386211398812499</v>
      </c>
      <c r="Q4688">
        <v>4.8871196616810098</v>
      </c>
      <c r="R4688" t="s">
        <v>45</v>
      </c>
      <c r="S4688">
        <v>165</v>
      </c>
      <c r="T4688">
        <v>332</v>
      </c>
      <c r="U4688">
        <v>19</v>
      </c>
      <c r="V4688">
        <v>1.39</v>
      </c>
      <c r="W4688">
        <v>9</v>
      </c>
      <c r="X4688">
        <v>582</v>
      </c>
      <c r="Y4688">
        <v>3</v>
      </c>
      <c r="Z4688" t="s">
        <v>46</v>
      </c>
      <c r="AA4688" t="s">
        <v>47</v>
      </c>
      <c r="AB4688">
        <v>54780</v>
      </c>
      <c r="AC4688">
        <v>0.1</v>
      </c>
    </row>
    <row r="4689" spans="13:29" x14ac:dyDescent="0.35">
      <c r="M4689" t="s">
        <v>44</v>
      </c>
      <c r="N4689">
        <v>862411</v>
      </c>
      <c r="O4689" t="s">
        <v>6</v>
      </c>
      <c r="P4689">
        <v>52.380808015726601</v>
      </c>
      <c r="Q4689">
        <v>4.8856801152667302</v>
      </c>
      <c r="R4689" t="s">
        <v>45</v>
      </c>
      <c r="S4689">
        <v>133</v>
      </c>
      <c r="T4689">
        <v>10</v>
      </c>
      <c r="U4689">
        <v>70</v>
      </c>
      <c r="V4689">
        <v>1</v>
      </c>
      <c r="W4689">
        <v>338</v>
      </c>
      <c r="X4689">
        <v>623</v>
      </c>
      <c r="Y4689">
        <v>3</v>
      </c>
      <c r="Z4689" t="s">
        <v>46</v>
      </c>
      <c r="AA4689" t="s">
        <v>47</v>
      </c>
      <c r="AB4689">
        <v>1330</v>
      </c>
      <c r="AC4689">
        <v>0.1</v>
      </c>
    </row>
    <row r="4690" spans="13:29" x14ac:dyDescent="0.35">
      <c r="M4690" t="s">
        <v>44</v>
      </c>
      <c r="N4690">
        <v>866867</v>
      </c>
      <c r="O4690" t="s">
        <v>6</v>
      </c>
      <c r="P4690">
        <v>52.366513119993002</v>
      </c>
      <c r="Q4690">
        <v>4.8949680284843202</v>
      </c>
      <c r="R4690" t="s">
        <v>45</v>
      </c>
      <c r="S4690">
        <v>160</v>
      </c>
      <c r="T4690">
        <v>169</v>
      </c>
      <c r="U4690">
        <v>250</v>
      </c>
      <c r="V4690">
        <v>3.67</v>
      </c>
      <c r="W4690">
        <v>4</v>
      </c>
      <c r="X4690">
        <v>630</v>
      </c>
      <c r="Y4690">
        <v>3</v>
      </c>
      <c r="Z4690" t="s">
        <v>46</v>
      </c>
      <c r="AA4690" t="s">
        <v>47</v>
      </c>
      <c r="AB4690">
        <v>27040</v>
      </c>
      <c r="AC4690">
        <v>0.1</v>
      </c>
    </row>
    <row r="4691" spans="13:29" x14ac:dyDescent="0.35">
      <c r="M4691" t="s">
        <v>44</v>
      </c>
      <c r="N4691">
        <v>1041013</v>
      </c>
      <c r="O4691" t="s">
        <v>6</v>
      </c>
      <c r="P4691">
        <v>52.370887818178197</v>
      </c>
      <c r="Q4691">
        <v>4.88724400520627</v>
      </c>
      <c r="R4691" t="s">
        <v>45</v>
      </c>
      <c r="S4691">
        <v>280</v>
      </c>
      <c r="T4691">
        <v>102</v>
      </c>
      <c r="U4691">
        <v>61</v>
      </c>
      <c r="V4691">
        <v>0.9</v>
      </c>
      <c r="W4691">
        <v>245</v>
      </c>
      <c r="X4691">
        <v>755</v>
      </c>
      <c r="Y4691">
        <v>3</v>
      </c>
      <c r="Z4691" t="s">
        <v>46</v>
      </c>
      <c r="AA4691" t="s">
        <v>47</v>
      </c>
      <c r="AB4691">
        <v>28560</v>
      </c>
      <c r="AC4691">
        <v>0.1</v>
      </c>
    </row>
    <row r="4692" spans="13:29" x14ac:dyDescent="0.35">
      <c r="M4692" t="s">
        <v>44</v>
      </c>
      <c r="N4692">
        <v>1043622</v>
      </c>
      <c r="O4692" t="s">
        <v>6</v>
      </c>
      <c r="P4692">
        <v>52.370714873807103</v>
      </c>
      <c r="Q4692">
        <v>4.8856758569974197</v>
      </c>
      <c r="R4692" t="s">
        <v>45</v>
      </c>
      <c r="S4692">
        <v>125</v>
      </c>
      <c r="T4692">
        <v>97</v>
      </c>
      <c r="U4692">
        <v>50</v>
      </c>
      <c r="V4692">
        <v>0.73</v>
      </c>
      <c r="W4692">
        <v>8</v>
      </c>
      <c r="X4692">
        <v>759</v>
      </c>
      <c r="Y4692">
        <v>3</v>
      </c>
      <c r="Z4692" t="s">
        <v>46</v>
      </c>
      <c r="AA4692" t="s">
        <v>47</v>
      </c>
      <c r="AB4692">
        <v>12125</v>
      </c>
      <c r="AC4692">
        <v>0.1</v>
      </c>
    </row>
    <row r="4693" spans="13:29" x14ac:dyDescent="0.35">
      <c r="M4693" t="s">
        <v>44</v>
      </c>
      <c r="N4693">
        <v>1107057</v>
      </c>
      <c r="O4693" t="s">
        <v>6</v>
      </c>
      <c r="P4693">
        <v>52.380569259091601</v>
      </c>
      <c r="Q4693">
        <v>4.8835508077172998</v>
      </c>
      <c r="R4693" t="s">
        <v>45</v>
      </c>
      <c r="S4693">
        <v>200</v>
      </c>
      <c r="T4693">
        <v>251</v>
      </c>
      <c r="U4693">
        <v>23</v>
      </c>
      <c r="V4693">
        <v>0.35</v>
      </c>
      <c r="W4693">
        <v>242</v>
      </c>
      <c r="X4693">
        <v>817</v>
      </c>
      <c r="Y4693">
        <v>3</v>
      </c>
      <c r="Z4693" t="s">
        <v>46</v>
      </c>
      <c r="AA4693" t="s">
        <v>47</v>
      </c>
      <c r="AB4693">
        <v>50200</v>
      </c>
      <c r="AC4693">
        <v>0.1</v>
      </c>
    </row>
    <row r="4694" spans="13:29" x14ac:dyDescent="0.35">
      <c r="M4694" t="s">
        <v>44</v>
      </c>
      <c r="N4694">
        <v>1215355</v>
      </c>
      <c r="O4694" t="s">
        <v>6</v>
      </c>
      <c r="P4694">
        <v>52.373693249777403</v>
      </c>
      <c r="Q4694">
        <v>4.87803618061369</v>
      </c>
      <c r="R4694" t="s">
        <v>45</v>
      </c>
      <c r="S4694">
        <v>130</v>
      </c>
      <c r="T4694">
        <v>364</v>
      </c>
      <c r="U4694">
        <v>47</v>
      </c>
      <c r="V4694">
        <v>0.72</v>
      </c>
      <c r="W4694">
        <v>5</v>
      </c>
      <c r="X4694">
        <v>892</v>
      </c>
      <c r="Y4694">
        <v>3</v>
      </c>
      <c r="Z4694" t="s">
        <v>46</v>
      </c>
      <c r="AA4694" t="s">
        <v>47</v>
      </c>
      <c r="AB4694">
        <v>47320</v>
      </c>
      <c r="AC4694">
        <v>0.1</v>
      </c>
    </row>
    <row r="4695" spans="13:29" x14ac:dyDescent="0.35">
      <c r="M4695" t="s">
        <v>44</v>
      </c>
      <c r="N4695">
        <v>1233749</v>
      </c>
      <c r="O4695" t="s">
        <v>6</v>
      </c>
      <c r="P4695">
        <v>52.373814381577702</v>
      </c>
      <c r="Q4695">
        <v>4.8987034941257104</v>
      </c>
      <c r="R4695" t="s">
        <v>45</v>
      </c>
      <c r="S4695">
        <v>415</v>
      </c>
      <c r="T4695">
        <v>171</v>
      </c>
      <c r="U4695">
        <v>1</v>
      </c>
      <c r="V4695">
        <v>0.02</v>
      </c>
      <c r="W4695">
        <v>278</v>
      </c>
      <c r="X4695">
        <v>907</v>
      </c>
      <c r="Y4695">
        <v>3</v>
      </c>
      <c r="Z4695" t="s">
        <v>46</v>
      </c>
      <c r="AA4695" t="s">
        <v>47</v>
      </c>
      <c r="AB4695">
        <v>70965</v>
      </c>
      <c r="AC4695">
        <v>0.1</v>
      </c>
    </row>
    <row r="4696" spans="13:29" x14ac:dyDescent="0.35">
      <c r="M4696" t="s">
        <v>44</v>
      </c>
      <c r="N4696">
        <v>1233809</v>
      </c>
      <c r="O4696" t="s">
        <v>6</v>
      </c>
      <c r="P4696">
        <v>52.373560260411402</v>
      </c>
      <c r="Q4696">
        <v>4.8993808263573397</v>
      </c>
      <c r="R4696" t="s">
        <v>45</v>
      </c>
      <c r="S4696">
        <v>475</v>
      </c>
      <c r="T4696">
        <v>182</v>
      </c>
      <c r="U4696">
        <v>8</v>
      </c>
      <c r="V4696">
        <v>0.25</v>
      </c>
      <c r="W4696">
        <v>177</v>
      </c>
      <c r="X4696">
        <v>908</v>
      </c>
      <c r="Y4696">
        <v>3</v>
      </c>
      <c r="Z4696" t="s">
        <v>46</v>
      </c>
      <c r="AA4696" t="s">
        <v>47</v>
      </c>
      <c r="AB4696">
        <v>86450</v>
      </c>
      <c r="AC4696">
        <v>0.1</v>
      </c>
    </row>
    <row r="4697" spans="13:29" x14ac:dyDescent="0.35">
      <c r="M4697" t="s">
        <v>44</v>
      </c>
      <c r="N4697">
        <v>1233879</v>
      </c>
      <c r="O4697" t="s">
        <v>6</v>
      </c>
      <c r="P4697">
        <v>52.372321154906501</v>
      </c>
      <c r="Q4697">
        <v>4.8987861355829603</v>
      </c>
      <c r="R4697" t="s">
        <v>45</v>
      </c>
      <c r="S4697">
        <v>480</v>
      </c>
      <c r="T4697">
        <v>182</v>
      </c>
      <c r="U4697">
        <v>4</v>
      </c>
      <c r="V4697">
        <v>0.14000000000000001</v>
      </c>
      <c r="W4697">
        <v>138</v>
      </c>
      <c r="X4697">
        <v>909</v>
      </c>
      <c r="Y4697">
        <v>3</v>
      </c>
      <c r="Z4697" t="s">
        <v>46</v>
      </c>
      <c r="AA4697" t="s">
        <v>47</v>
      </c>
      <c r="AB4697">
        <v>87360</v>
      </c>
      <c r="AC4697">
        <v>0.1</v>
      </c>
    </row>
    <row r="4698" spans="13:29" x14ac:dyDescent="0.35">
      <c r="M4698" t="s">
        <v>44</v>
      </c>
      <c r="N4698">
        <v>1237639</v>
      </c>
      <c r="O4698" t="s">
        <v>6</v>
      </c>
      <c r="P4698">
        <v>52.374473638871301</v>
      </c>
      <c r="Q4698">
        <v>4.9001756795306202</v>
      </c>
      <c r="R4698" t="s">
        <v>45</v>
      </c>
      <c r="S4698">
        <v>650</v>
      </c>
      <c r="T4698">
        <v>183</v>
      </c>
      <c r="U4698">
        <v>4</v>
      </c>
      <c r="V4698">
        <v>0.14000000000000001</v>
      </c>
      <c r="W4698">
        <v>316</v>
      </c>
      <c r="X4698">
        <v>911</v>
      </c>
      <c r="Y4698">
        <v>3</v>
      </c>
      <c r="Z4698" t="s">
        <v>46</v>
      </c>
      <c r="AA4698" t="s">
        <v>47</v>
      </c>
      <c r="AB4698">
        <v>118950</v>
      </c>
      <c r="AC4698">
        <v>0.1</v>
      </c>
    </row>
    <row r="4699" spans="13:29" x14ac:dyDescent="0.35">
      <c r="M4699" t="s">
        <v>44</v>
      </c>
      <c r="N4699">
        <v>1238420</v>
      </c>
      <c r="O4699" t="s">
        <v>6</v>
      </c>
      <c r="P4699">
        <v>52.371892318512501</v>
      </c>
      <c r="Q4699">
        <v>4.8976663359112402</v>
      </c>
      <c r="R4699" t="s">
        <v>45</v>
      </c>
      <c r="S4699">
        <v>415</v>
      </c>
      <c r="T4699">
        <v>183</v>
      </c>
      <c r="U4699">
        <v>0</v>
      </c>
      <c r="W4699">
        <v>333</v>
      </c>
      <c r="X4699">
        <v>914</v>
      </c>
      <c r="Y4699">
        <v>3</v>
      </c>
      <c r="Z4699" t="s">
        <v>46</v>
      </c>
      <c r="AA4699" t="s">
        <v>47</v>
      </c>
      <c r="AB4699">
        <v>75945</v>
      </c>
      <c r="AC4699">
        <v>0.1</v>
      </c>
    </row>
    <row r="4700" spans="13:29" x14ac:dyDescent="0.35">
      <c r="M4700" t="s">
        <v>44</v>
      </c>
      <c r="N4700">
        <v>1256281</v>
      </c>
      <c r="O4700" t="s">
        <v>6</v>
      </c>
      <c r="P4700">
        <v>52.371203293183797</v>
      </c>
      <c r="Q4700">
        <v>4.8782173340386397</v>
      </c>
      <c r="R4700" t="s">
        <v>45</v>
      </c>
      <c r="S4700">
        <v>125</v>
      </c>
      <c r="T4700">
        <v>187</v>
      </c>
      <c r="U4700">
        <v>3</v>
      </c>
      <c r="V4700">
        <v>0.05</v>
      </c>
      <c r="W4700">
        <v>66</v>
      </c>
      <c r="X4700">
        <v>925</v>
      </c>
      <c r="Y4700">
        <v>3</v>
      </c>
      <c r="Z4700" t="s">
        <v>46</v>
      </c>
      <c r="AA4700" t="s">
        <v>47</v>
      </c>
      <c r="AB4700">
        <v>23375</v>
      </c>
      <c r="AC4700">
        <v>0.1</v>
      </c>
    </row>
    <row r="4701" spans="13:29" x14ac:dyDescent="0.35">
      <c r="M4701" t="s">
        <v>44</v>
      </c>
      <c r="N4701">
        <v>1410146</v>
      </c>
      <c r="O4701" t="s">
        <v>6</v>
      </c>
      <c r="P4701">
        <v>52.373625967511202</v>
      </c>
      <c r="Q4701">
        <v>4.87605157489158</v>
      </c>
      <c r="R4701" t="s">
        <v>45</v>
      </c>
      <c r="S4701">
        <v>150</v>
      </c>
      <c r="T4701">
        <v>181</v>
      </c>
      <c r="U4701">
        <v>36</v>
      </c>
      <c r="V4701">
        <v>0.63</v>
      </c>
      <c r="W4701">
        <v>96</v>
      </c>
      <c r="X4701">
        <v>1056</v>
      </c>
      <c r="Y4701">
        <v>3</v>
      </c>
      <c r="Z4701" t="s">
        <v>46</v>
      </c>
      <c r="AA4701" t="s">
        <v>47</v>
      </c>
      <c r="AB4701">
        <v>27150</v>
      </c>
      <c r="AC4701">
        <v>0.1</v>
      </c>
    </row>
    <row r="4702" spans="13:29" x14ac:dyDescent="0.35">
      <c r="M4702" t="s">
        <v>44</v>
      </c>
      <c r="N4702">
        <v>1528318</v>
      </c>
      <c r="O4702" t="s">
        <v>6</v>
      </c>
      <c r="P4702">
        <v>52.370401821628597</v>
      </c>
      <c r="Q4702">
        <v>4.8811024680167501</v>
      </c>
      <c r="R4702" t="s">
        <v>45</v>
      </c>
      <c r="S4702">
        <v>155</v>
      </c>
      <c r="T4702">
        <v>183</v>
      </c>
      <c r="U4702">
        <v>58</v>
      </c>
      <c r="V4702">
        <v>0.91</v>
      </c>
      <c r="W4702">
        <v>126</v>
      </c>
      <c r="X4702">
        <v>1129</v>
      </c>
      <c r="Y4702">
        <v>3</v>
      </c>
      <c r="Z4702" t="s">
        <v>46</v>
      </c>
      <c r="AA4702" t="s">
        <v>47</v>
      </c>
      <c r="AB4702">
        <v>28365</v>
      </c>
      <c r="AC4702">
        <v>0.1</v>
      </c>
    </row>
    <row r="4703" spans="13:29" x14ac:dyDescent="0.35">
      <c r="M4703" t="s">
        <v>44</v>
      </c>
      <c r="N4703">
        <v>1768240</v>
      </c>
      <c r="O4703" t="s">
        <v>6</v>
      </c>
      <c r="P4703">
        <v>52.3795091401851</v>
      </c>
      <c r="Q4703">
        <v>4.8935288160755404</v>
      </c>
      <c r="R4703" t="s">
        <v>45</v>
      </c>
      <c r="S4703">
        <v>150</v>
      </c>
      <c r="T4703">
        <v>321</v>
      </c>
      <c r="U4703">
        <v>69</v>
      </c>
      <c r="V4703">
        <v>1.38</v>
      </c>
      <c r="W4703">
        <v>1</v>
      </c>
      <c r="X4703">
        <v>1253</v>
      </c>
      <c r="Y4703">
        <v>3</v>
      </c>
      <c r="Z4703" t="s">
        <v>46</v>
      </c>
      <c r="AA4703" t="s">
        <v>47</v>
      </c>
      <c r="AB4703">
        <v>48150</v>
      </c>
      <c r="AC4703">
        <v>0.1</v>
      </c>
    </row>
    <row r="4704" spans="13:29" x14ac:dyDescent="0.35">
      <c r="M4704" t="s">
        <v>44</v>
      </c>
      <c r="N4704">
        <v>1904291</v>
      </c>
      <c r="O4704" t="s">
        <v>6</v>
      </c>
      <c r="P4704">
        <v>52.386787659194603</v>
      </c>
      <c r="Q4704">
        <v>4.8871063463177098</v>
      </c>
      <c r="R4704" t="s">
        <v>45</v>
      </c>
      <c r="S4704">
        <v>105</v>
      </c>
      <c r="T4704">
        <v>362</v>
      </c>
      <c r="U4704">
        <v>78</v>
      </c>
      <c r="V4704">
        <v>1.3</v>
      </c>
      <c r="W4704">
        <v>3</v>
      </c>
      <c r="X4704">
        <v>1336</v>
      </c>
      <c r="Y4704">
        <v>3</v>
      </c>
      <c r="Z4704" t="s">
        <v>46</v>
      </c>
      <c r="AA4704" t="s">
        <v>47</v>
      </c>
      <c r="AB4704">
        <v>38010</v>
      </c>
      <c r="AC4704">
        <v>0.1</v>
      </c>
    </row>
    <row r="4705" spans="13:29" x14ac:dyDescent="0.35">
      <c r="M4705" t="s">
        <v>44</v>
      </c>
      <c r="N4705">
        <v>1922767</v>
      </c>
      <c r="O4705" t="s">
        <v>6</v>
      </c>
      <c r="P4705">
        <v>52.369435461953003</v>
      </c>
      <c r="Q4705">
        <v>4.8811754331037696</v>
      </c>
      <c r="R4705" t="s">
        <v>45</v>
      </c>
      <c r="S4705">
        <v>200</v>
      </c>
      <c r="T4705">
        <v>282</v>
      </c>
      <c r="U4705">
        <v>33</v>
      </c>
      <c r="V4705">
        <v>0.59</v>
      </c>
      <c r="W4705">
        <v>30</v>
      </c>
      <c r="X4705">
        <v>1345</v>
      </c>
      <c r="Y4705">
        <v>3</v>
      </c>
      <c r="Z4705" t="s">
        <v>46</v>
      </c>
      <c r="AA4705" t="s">
        <v>47</v>
      </c>
      <c r="AB4705">
        <v>56400</v>
      </c>
      <c r="AC4705">
        <v>0.1</v>
      </c>
    </row>
    <row r="4706" spans="13:29" x14ac:dyDescent="0.35">
      <c r="M4706" t="s">
        <v>44</v>
      </c>
      <c r="N4706">
        <v>2009822</v>
      </c>
      <c r="O4706" t="s">
        <v>6</v>
      </c>
      <c r="P4706">
        <v>52.369352119782398</v>
      </c>
      <c r="Q4706">
        <v>4.8779262724412398</v>
      </c>
      <c r="R4706" t="s">
        <v>45</v>
      </c>
      <c r="S4706">
        <v>240</v>
      </c>
      <c r="T4706">
        <v>149</v>
      </c>
      <c r="U4706">
        <v>22</v>
      </c>
      <c r="V4706">
        <v>0.37</v>
      </c>
      <c r="W4706">
        <v>2</v>
      </c>
      <c r="X4706">
        <v>1404</v>
      </c>
      <c r="Y4706">
        <v>3</v>
      </c>
      <c r="Z4706" t="s">
        <v>46</v>
      </c>
      <c r="AA4706" t="s">
        <v>47</v>
      </c>
      <c r="AB4706">
        <v>35760</v>
      </c>
      <c r="AC4706">
        <v>0.1</v>
      </c>
    </row>
    <row r="4707" spans="13:29" x14ac:dyDescent="0.35">
      <c r="M4707" t="s">
        <v>44</v>
      </c>
      <c r="N4707">
        <v>2224736</v>
      </c>
      <c r="O4707" t="s">
        <v>6</v>
      </c>
      <c r="P4707">
        <v>52.376990427756503</v>
      </c>
      <c r="Q4707">
        <v>4.8935043110329</v>
      </c>
      <c r="R4707" t="s">
        <v>45</v>
      </c>
      <c r="S4707">
        <v>349</v>
      </c>
      <c r="T4707">
        <v>89</v>
      </c>
      <c r="U4707">
        <v>51</v>
      </c>
      <c r="V4707">
        <v>0.87</v>
      </c>
      <c r="W4707">
        <v>302</v>
      </c>
      <c r="X4707">
        <v>1527</v>
      </c>
      <c r="Y4707">
        <v>3</v>
      </c>
      <c r="Z4707" t="s">
        <v>46</v>
      </c>
      <c r="AA4707" t="s">
        <v>47</v>
      </c>
      <c r="AB4707">
        <v>31061</v>
      </c>
      <c r="AC4707">
        <v>0.1</v>
      </c>
    </row>
    <row r="4708" spans="13:29" x14ac:dyDescent="0.35">
      <c r="M4708" t="s">
        <v>44</v>
      </c>
      <c r="N4708">
        <v>2295460</v>
      </c>
      <c r="O4708" t="s">
        <v>6</v>
      </c>
      <c r="P4708">
        <v>52.373344160247399</v>
      </c>
      <c r="Q4708">
        <v>4.8949331034121997</v>
      </c>
      <c r="R4708" t="s">
        <v>45</v>
      </c>
      <c r="S4708">
        <v>225</v>
      </c>
      <c r="T4708">
        <v>4</v>
      </c>
      <c r="U4708">
        <v>24</v>
      </c>
      <c r="V4708">
        <v>0.47</v>
      </c>
      <c r="W4708">
        <v>359</v>
      </c>
      <c r="X4708">
        <v>1550</v>
      </c>
      <c r="Y4708">
        <v>3</v>
      </c>
      <c r="Z4708" t="s">
        <v>46</v>
      </c>
      <c r="AA4708" t="s">
        <v>47</v>
      </c>
      <c r="AB4708">
        <v>900</v>
      </c>
      <c r="AC4708">
        <v>0.1</v>
      </c>
    </row>
    <row r="4709" spans="13:29" x14ac:dyDescent="0.35">
      <c r="M4709" t="s">
        <v>44</v>
      </c>
      <c r="N4709">
        <v>2368869</v>
      </c>
      <c r="O4709" t="s">
        <v>6</v>
      </c>
      <c r="P4709">
        <v>52.385100877558003</v>
      </c>
      <c r="Q4709">
        <v>4.8866495668769598</v>
      </c>
      <c r="R4709" t="s">
        <v>45</v>
      </c>
      <c r="S4709">
        <v>250</v>
      </c>
      <c r="T4709">
        <v>293</v>
      </c>
      <c r="U4709">
        <v>23</v>
      </c>
      <c r="V4709">
        <v>0.41</v>
      </c>
      <c r="W4709">
        <v>2</v>
      </c>
      <c r="X4709">
        <v>1580</v>
      </c>
      <c r="Y4709">
        <v>3</v>
      </c>
      <c r="Z4709" t="s">
        <v>46</v>
      </c>
      <c r="AA4709" t="s">
        <v>47</v>
      </c>
      <c r="AB4709">
        <v>73250</v>
      </c>
      <c r="AC4709">
        <v>0.1</v>
      </c>
    </row>
    <row r="4710" spans="13:29" x14ac:dyDescent="0.35">
      <c r="M4710" t="s">
        <v>44</v>
      </c>
      <c r="N4710">
        <v>2469968</v>
      </c>
      <c r="O4710" t="s">
        <v>6</v>
      </c>
      <c r="P4710">
        <v>52.382299464825898</v>
      </c>
      <c r="Q4710">
        <v>4.8820147166600698</v>
      </c>
      <c r="R4710" t="s">
        <v>45</v>
      </c>
      <c r="S4710">
        <v>675</v>
      </c>
      <c r="T4710">
        <v>28</v>
      </c>
      <c r="U4710">
        <v>26</v>
      </c>
      <c r="V4710">
        <v>0.45</v>
      </c>
      <c r="W4710">
        <v>58</v>
      </c>
      <c r="X4710">
        <v>1627</v>
      </c>
      <c r="Y4710">
        <v>3</v>
      </c>
      <c r="Z4710" t="s">
        <v>46</v>
      </c>
      <c r="AA4710" t="s">
        <v>47</v>
      </c>
      <c r="AB4710">
        <v>18900</v>
      </c>
      <c r="AC4710">
        <v>0.1</v>
      </c>
    </row>
    <row r="4711" spans="13:29" x14ac:dyDescent="0.35">
      <c r="M4711" t="s">
        <v>44</v>
      </c>
      <c r="N4711">
        <v>2573607</v>
      </c>
      <c r="O4711" t="s">
        <v>6</v>
      </c>
      <c r="P4711">
        <v>52.371326679628901</v>
      </c>
      <c r="Q4711">
        <v>4.8751559246214402</v>
      </c>
      <c r="R4711" t="s">
        <v>45</v>
      </c>
      <c r="S4711">
        <v>99</v>
      </c>
      <c r="T4711">
        <v>361</v>
      </c>
      <c r="U4711">
        <v>18</v>
      </c>
      <c r="V4711">
        <v>0.32</v>
      </c>
      <c r="W4711">
        <v>4</v>
      </c>
      <c r="X4711">
        <v>1676</v>
      </c>
      <c r="Y4711">
        <v>3</v>
      </c>
      <c r="Z4711" t="s">
        <v>46</v>
      </c>
      <c r="AA4711" t="s">
        <v>47</v>
      </c>
      <c r="AB4711">
        <v>35739</v>
      </c>
      <c r="AC4711">
        <v>0.1</v>
      </c>
    </row>
    <row r="4712" spans="13:29" x14ac:dyDescent="0.35">
      <c r="M4712" t="s">
        <v>44</v>
      </c>
      <c r="N4712">
        <v>2633912</v>
      </c>
      <c r="O4712" t="s">
        <v>6</v>
      </c>
      <c r="P4712">
        <v>52.384246572157799</v>
      </c>
      <c r="Q4712">
        <v>4.8834884608179596</v>
      </c>
      <c r="R4712" t="s">
        <v>45</v>
      </c>
      <c r="S4712">
        <v>136</v>
      </c>
      <c r="T4712">
        <v>283</v>
      </c>
      <c r="U4712">
        <v>59</v>
      </c>
      <c r="V4712">
        <v>1.1499999999999999</v>
      </c>
      <c r="W4712">
        <v>87</v>
      </c>
      <c r="X4712">
        <v>1699</v>
      </c>
      <c r="Y4712">
        <v>3</v>
      </c>
      <c r="Z4712" t="s">
        <v>46</v>
      </c>
      <c r="AA4712" t="s">
        <v>47</v>
      </c>
      <c r="AB4712">
        <v>38488</v>
      </c>
      <c r="AC4712">
        <v>0.1</v>
      </c>
    </row>
    <row r="4713" spans="13:29" x14ac:dyDescent="0.35">
      <c r="M4713" t="s">
        <v>44</v>
      </c>
      <c r="N4713">
        <v>2836610</v>
      </c>
      <c r="O4713" t="s">
        <v>6</v>
      </c>
      <c r="P4713">
        <v>52.379088644151203</v>
      </c>
      <c r="Q4713">
        <v>4.8972928537465901</v>
      </c>
      <c r="R4713" t="s">
        <v>45</v>
      </c>
      <c r="S4713">
        <v>159</v>
      </c>
      <c r="T4713">
        <v>44</v>
      </c>
      <c r="U4713">
        <v>46</v>
      </c>
      <c r="V4713">
        <v>0.82</v>
      </c>
      <c r="W4713">
        <v>284</v>
      </c>
      <c r="X4713">
        <v>1808</v>
      </c>
      <c r="Y4713">
        <v>3</v>
      </c>
      <c r="Z4713" t="s">
        <v>46</v>
      </c>
      <c r="AA4713" t="s">
        <v>47</v>
      </c>
      <c r="AB4713">
        <v>6996</v>
      </c>
      <c r="AC4713">
        <v>0.1</v>
      </c>
    </row>
    <row r="4714" spans="13:29" x14ac:dyDescent="0.35">
      <c r="M4714" t="s">
        <v>44</v>
      </c>
      <c r="N4714">
        <v>2977065</v>
      </c>
      <c r="O4714" t="s">
        <v>6</v>
      </c>
      <c r="P4714">
        <v>52.375025870966802</v>
      </c>
      <c r="Q4714">
        <v>4.8917867664408101</v>
      </c>
      <c r="R4714" t="s">
        <v>45</v>
      </c>
      <c r="S4714">
        <v>350</v>
      </c>
      <c r="T4714">
        <v>28</v>
      </c>
      <c r="U4714">
        <v>47</v>
      </c>
      <c r="V4714">
        <v>0.86</v>
      </c>
      <c r="W4714">
        <v>334</v>
      </c>
      <c r="X4714">
        <v>1879</v>
      </c>
      <c r="Y4714">
        <v>3</v>
      </c>
      <c r="Z4714" t="s">
        <v>46</v>
      </c>
      <c r="AA4714" t="s">
        <v>47</v>
      </c>
      <c r="AB4714">
        <v>9800</v>
      </c>
      <c r="AC4714">
        <v>0.1</v>
      </c>
    </row>
    <row r="4715" spans="13:29" x14ac:dyDescent="0.35">
      <c r="M4715" t="s">
        <v>44</v>
      </c>
      <c r="N4715">
        <v>3106890</v>
      </c>
      <c r="O4715" t="s">
        <v>6</v>
      </c>
      <c r="P4715">
        <v>52.383137216844602</v>
      </c>
      <c r="Q4715">
        <v>4.88251439625581</v>
      </c>
      <c r="R4715" t="s">
        <v>45</v>
      </c>
      <c r="S4715">
        <v>140</v>
      </c>
      <c r="T4715">
        <v>16</v>
      </c>
      <c r="U4715">
        <v>99</v>
      </c>
      <c r="V4715">
        <v>1.84</v>
      </c>
      <c r="W4715">
        <v>293</v>
      </c>
      <c r="X4715">
        <v>1953</v>
      </c>
      <c r="Y4715">
        <v>3</v>
      </c>
      <c r="Z4715" t="s">
        <v>46</v>
      </c>
      <c r="AA4715" t="s">
        <v>47</v>
      </c>
      <c r="AB4715">
        <v>2240</v>
      </c>
      <c r="AC4715">
        <v>0.1</v>
      </c>
    </row>
    <row r="4716" spans="13:29" x14ac:dyDescent="0.35">
      <c r="M4716" t="s">
        <v>44</v>
      </c>
      <c r="N4716">
        <v>3719416</v>
      </c>
      <c r="O4716" t="s">
        <v>6</v>
      </c>
      <c r="P4716">
        <v>52.375012420728901</v>
      </c>
      <c r="Q4716">
        <v>4.8805004567007204</v>
      </c>
      <c r="R4716" t="s">
        <v>45</v>
      </c>
      <c r="S4716">
        <v>229</v>
      </c>
      <c r="T4716">
        <v>182</v>
      </c>
      <c r="U4716">
        <v>31</v>
      </c>
      <c r="V4716">
        <v>0.59</v>
      </c>
      <c r="W4716">
        <v>65</v>
      </c>
      <c r="X4716">
        <v>2337</v>
      </c>
      <c r="Y4716">
        <v>3</v>
      </c>
      <c r="Z4716" t="s">
        <v>46</v>
      </c>
      <c r="AA4716" t="s">
        <v>47</v>
      </c>
      <c r="AB4716">
        <v>41678</v>
      </c>
      <c r="AC4716">
        <v>0.1</v>
      </c>
    </row>
    <row r="4717" spans="13:29" x14ac:dyDescent="0.35">
      <c r="M4717" t="s">
        <v>44</v>
      </c>
      <c r="N4717">
        <v>3734163</v>
      </c>
      <c r="O4717" t="s">
        <v>6</v>
      </c>
      <c r="P4717">
        <v>52.378230949373901</v>
      </c>
      <c r="Q4717">
        <v>4.8808146399348402</v>
      </c>
      <c r="R4717" t="s">
        <v>45</v>
      </c>
      <c r="S4717">
        <v>225</v>
      </c>
      <c r="T4717">
        <v>312</v>
      </c>
      <c r="U4717">
        <v>17</v>
      </c>
      <c r="V4717">
        <v>0.5</v>
      </c>
      <c r="W4717">
        <v>81</v>
      </c>
      <c r="X4717">
        <v>2351</v>
      </c>
      <c r="Y4717">
        <v>3</v>
      </c>
      <c r="Z4717" t="s">
        <v>46</v>
      </c>
      <c r="AA4717" t="s">
        <v>47</v>
      </c>
      <c r="AB4717">
        <v>70200</v>
      </c>
      <c r="AC4717">
        <v>0.1</v>
      </c>
    </row>
    <row r="4718" spans="13:29" x14ac:dyDescent="0.35">
      <c r="M4718" t="s">
        <v>44</v>
      </c>
      <c r="N4718">
        <v>4035170</v>
      </c>
      <c r="O4718" t="s">
        <v>6</v>
      </c>
      <c r="P4718">
        <v>52.377744908950604</v>
      </c>
      <c r="Q4718">
        <v>4.8860411151667797</v>
      </c>
      <c r="R4718" t="s">
        <v>45</v>
      </c>
      <c r="S4718">
        <v>220</v>
      </c>
      <c r="T4718">
        <v>266</v>
      </c>
      <c r="U4718">
        <v>31</v>
      </c>
      <c r="V4718">
        <v>0.61</v>
      </c>
      <c r="W4718">
        <v>131</v>
      </c>
      <c r="X4718">
        <v>2551</v>
      </c>
      <c r="Y4718">
        <v>3</v>
      </c>
      <c r="Z4718" t="s">
        <v>46</v>
      </c>
      <c r="AA4718" t="s">
        <v>47</v>
      </c>
      <c r="AB4718">
        <v>58520</v>
      </c>
      <c r="AC4718">
        <v>0.1</v>
      </c>
    </row>
    <row r="4719" spans="13:29" x14ac:dyDescent="0.35">
      <c r="M4719" t="s">
        <v>44</v>
      </c>
      <c r="N4719">
        <v>4096584</v>
      </c>
      <c r="O4719" t="s">
        <v>6</v>
      </c>
      <c r="P4719">
        <v>52.369532068233397</v>
      </c>
      <c r="Q4719">
        <v>4.8868237679193403</v>
      </c>
      <c r="R4719" t="s">
        <v>45</v>
      </c>
      <c r="S4719">
        <v>150</v>
      </c>
      <c r="T4719">
        <v>339</v>
      </c>
      <c r="U4719">
        <v>28</v>
      </c>
      <c r="V4719">
        <v>0.56000000000000005</v>
      </c>
      <c r="W4719">
        <v>68</v>
      </c>
      <c r="X4719">
        <v>2587</v>
      </c>
      <c r="Y4719">
        <v>3</v>
      </c>
      <c r="Z4719" t="s">
        <v>46</v>
      </c>
      <c r="AA4719" t="s">
        <v>47</v>
      </c>
      <c r="AB4719">
        <v>50850</v>
      </c>
      <c r="AC4719">
        <v>0.1</v>
      </c>
    </row>
    <row r="4720" spans="13:29" x14ac:dyDescent="0.35">
      <c r="M4720" t="s">
        <v>44</v>
      </c>
      <c r="N4720">
        <v>4460187</v>
      </c>
      <c r="O4720" t="s">
        <v>6</v>
      </c>
      <c r="P4720">
        <v>52.3849229706207</v>
      </c>
      <c r="Q4720">
        <v>4.8934801948458997</v>
      </c>
      <c r="R4720" t="s">
        <v>45</v>
      </c>
      <c r="S4720">
        <v>200</v>
      </c>
      <c r="T4720">
        <v>302</v>
      </c>
      <c r="U4720">
        <v>10</v>
      </c>
      <c r="V4720">
        <v>0.28999999999999998</v>
      </c>
      <c r="W4720">
        <v>54</v>
      </c>
      <c r="X4720">
        <v>2775</v>
      </c>
      <c r="Y4720">
        <v>3</v>
      </c>
      <c r="Z4720" t="s">
        <v>46</v>
      </c>
      <c r="AA4720" t="s">
        <v>47</v>
      </c>
      <c r="AB4720">
        <v>60400</v>
      </c>
      <c r="AC4720">
        <v>0.1</v>
      </c>
    </row>
    <row r="4721" spans="13:29" x14ac:dyDescent="0.35">
      <c r="M4721" t="s">
        <v>44</v>
      </c>
      <c r="N4721">
        <v>4776257</v>
      </c>
      <c r="O4721" t="s">
        <v>6</v>
      </c>
      <c r="P4721">
        <v>52.374400511309403</v>
      </c>
      <c r="Q4721">
        <v>4.8797326202717102</v>
      </c>
      <c r="R4721" t="s">
        <v>45</v>
      </c>
      <c r="S4721">
        <v>275</v>
      </c>
      <c r="T4721">
        <v>84</v>
      </c>
      <c r="U4721">
        <v>7</v>
      </c>
      <c r="V4721">
        <v>0.23</v>
      </c>
      <c r="W4721">
        <v>283</v>
      </c>
      <c r="X4721">
        <v>2952</v>
      </c>
      <c r="Y4721">
        <v>3</v>
      </c>
      <c r="Z4721" t="s">
        <v>46</v>
      </c>
      <c r="AA4721" t="s">
        <v>47</v>
      </c>
      <c r="AB4721">
        <v>23100</v>
      </c>
      <c r="AC4721">
        <v>0.1</v>
      </c>
    </row>
    <row r="4722" spans="13:29" x14ac:dyDescent="0.35">
      <c r="M4722" t="s">
        <v>44</v>
      </c>
      <c r="N4722">
        <v>5427271</v>
      </c>
      <c r="O4722" t="s">
        <v>6</v>
      </c>
      <c r="P4722">
        <v>52.372433115516898</v>
      </c>
      <c r="Q4722">
        <v>4.8782965168417398</v>
      </c>
      <c r="R4722" t="s">
        <v>45</v>
      </c>
      <c r="S4722">
        <v>150</v>
      </c>
      <c r="T4722">
        <v>37</v>
      </c>
      <c r="U4722">
        <v>70</v>
      </c>
      <c r="V4722">
        <v>1.53</v>
      </c>
      <c r="W4722">
        <v>24</v>
      </c>
      <c r="X4722">
        <v>3254</v>
      </c>
      <c r="Y4722">
        <v>3</v>
      </c>
      <c r="Z4722" t="s">
        <v>46</v>
      </c>
      <c r="AA4722" t="s">
        <v>47</v>
      </c>
      <c r="AB4722">
        <v>5550</v>
      </c>
      <c r="AC4722">
        <v>0.1</v>
      </c>
    </row>
    <row r="4723" spans="13:29" x14ac:dyDescent="0.35">
      <c r="M4723" t="s">
        <v>44</v>
      </c>
      <c r="N4723">
        <v>5493442</v>
      </c>
      <c r="O4723" t="s">
        <v>6</v>
      </c>
      <c r="P4723">
        <v>52.381197132211497</v>
      </c>
      <c r="Q4723">
        <v>4.8825696015318796</v>
      </c>
      <c r="R4723" t="s">
        <v>45</v>
      </c>
      <c r="S4723">
        <v>150</v>
      </c>
      <c r="T4723">
        <v>240</v>
      </c>
      <c r="U4723">
        <v>43</v>
      </c>
      <c r="V4723">
        <v>0.96</v>
      </c>
      <c r="W4723">
        <v>149</v>
      </c>
      <c r="X4723">
        <v>3284</v>
      </c>
      <c r="Y4723">
        <v>3</v>
      </c>
      <c r="Z4723" t="s">
        <v>46</v>
      </c>
      <c r="AA4723" t="s">
        <v>47</v>
      </c>
      <c r="AB4723">
        <v>36000</v>
      </c>
      <c r="AC4723">
        <v>0.1</v>
      </c>
    </row>
    <row r="4724" spans="13:29" x14ac:dyDescent="0.35">
      <c r="M4724" t="s">
        <v>44</v>
      </c>
      <c r="N4724">
        <v>5494065</v>
      </c>
      <c r="O4724" t="s">
        <v>6</v>
      </c>
      <c r="P4724">
        <v>52.369612991473502</v>
      </c>
      <c r="Q4724">
        <v>4.8822983334078804</v>
      </c>
      <c r="R4724" t="s">
        <v>45</v>
      </c>
      <c r="S4724">
        <v>195</v>
      </c>
      <c r="T4724">
        <v>359</v>
      </c>
      <c r="U4724">
        <v>24</v>
      </c>
      <c r="V4724">
        <v>0.61</v>
      </c>
      <c r="W4724">
        <v>16</v>
      </c>
      <c r="X4724">
        <v>3285</v>
      </c>
      <c r="Y4724">
        <v>3</v>
      </c>
      <c r="Z4724" t="s">
        <v>46</v>
      </c>
      <c r="AA4724" t="s">
        <v>47</v>
      </c>
      <c r="AB4724">
        <v>70005</v>
      </c>
      <c r="AC4724">
        <v>0.1</v>
      </c>
    </row>
    <row r="4725" spans="13:29" x14ac:dyDescent="0.35">
      <c r="M4725" t="s">
        <v>44</v>
      </c>
      <c r="N4725">
        <v>5617321</v>
      </c>
      <c r="O4725" t="s">
        <v>6</v>
      </c>
      <c r="P4725">
        <v>52.3753294645228</v>
      </c>
      <c r="Q4725">
        <v>4.8897991013256199</v>
      </c>
      <c r="R4725" t="s">
        <v>45</v>
      </c>
      <c r="S4725">
        <v>150</v>
      </c>
      <c r="T4725">
        <v>338</v>
      </c>
      <c r="U4725">
        <v>225</v>
      </c>
      <c r="V4725">
        <v>5.08</v>
      </c>
      <c r="W4725">
        <v>74</v>
      </c>
      <c r="X4725">
        <v>3330</v>
      </c>
      <c r="Y4725">
        <v>3</v>
      </c>
      <c r="Z4725" t="s">
        <v>46</v>
      </c>
      <c r="AA4725" t="s">
        <v>47</v>
      </c>
      <c r="AB4725">
        <v>50700</v>
      </c>
      <c r="AC4725">
        <v>0.1</v>
      </c>
    </row>
    <row r="4726" spans="13:29" x14ac:dyDescent="0.35">
      <c r="M4726" t="s">
        <v>44</v>
      </c>
      <c r="N4726">
        <v>5918331</v>
      </c>
      <c r="O4726" t="s">
        <v>6</v>
      </c>
      <c r="P4726">
        <v>52.373380679438</v>
      </c>
      <c r="Q4726">
        <v>4.8797528877273404</v>
      </c>
      <c r="R4726" t="s">
        <v>45</v>
      </c>
      <c r="S4726">
        <v>130</v>
      </c>
      <c r="T4726">
        <v>343</v>
      </c>
      <c r="U4726">
        <v>44</v>
      </c>
      <c r="V4726">
        <v>1.02</v>
      </c>
      <c r="W4726">
        <v>22</v>
      </c>
      <c r="X4726">
        <v>3496</v>
      </c>
      <c r="Y4726">
        <v>3</v>
      </c>
      <c r="Z4726" t="s">
        <v>46</v>
      </c>
      <c r="AA4726" t="s">
        <v>47</v>
      </c>
      <c r="AB4726">
        <v>44590</v>
      </c>
      <c r="AC4726">
        <v>0.1</v>
      </c>
    </row>
    <row r="4727" spans="13:29" x14ac:dyDescent="0.35">
      <c r="M4727" t="s">
        <v>44</v>
      </c>
      <c r="N4727">
        <v>6260326</v>
      </c>
      <c r="O4727" t="s">
        <v>6</v>
      </c>
      <c r="P4727">
        <v>52.372895349363297</v>
      </c>
      <c r="Q4727">
        <v>4.87644196452547</v>
      </c>
      <c r="R4727" t="s">
        <v>45</v>
      </c>
      <c r="S4727">
        <v>250</v>
      </c>
      <c r="T4727">
        <v>355</v>
      </c>
      <c r="U4727">
        <v>22</v>
      </c>
      <c r="V4727">
        <v>0.53</v>
      </c>
      <c r="W4727">
        <v>7</v>
      </c>
      <c r="X4727">
        <v>3745</v>
      </c>
      <c r="Y4727">
        <v>3</v>
      </c>
      <c r="Z4727" t="s">
        <v>46</v>
      </c>
      <c r="AA4727" t="s">
        <v>47</v>
      </c>
      <c r="AB4727">
        <v>88750</v>
      </c>
      <c r="AC4727">
        <v>0.1</v>
      </c>
    </row>
    <row r="4728" spans="13:29" x14ac:dyDescent="0.35">
      <c r="M4728" t="s">
        <v>44</v>
      </c>
      <c r="N4728">
        <v>6295233</v>
      </c>
      <c r="O4728" t="s">
        <v>6</v>
      </c>
      <c r="P4728">
        <v>52.375842287455001</v>
      </c>
      <c r="Q4728">
        <v>4.8937422919318596</v>
      </c>
      <c r="R4728" t="s">
        <v>45</v>
      </c>
      <c r="S4728">
        <v>230</v>
      </c>
      <c r="T4728">
        <v>351</v>
      </c>
      <c r="U4728">
        <v>79</v>
      </c>
      <c r="V4728">
        <v>1.83</v>
      </c>
      <c r="W4728">
        <v>16</v>
      </c>
      <c r="X4728">
        <v>3766</v>
      </c>
      <c r="Y4728">
        <v>3</v>
      </c>
      <c r="Z4728" t="s">
        <v>46</v>
      </c>
      <c r="AA4728" t="s">
        <v>47</v>
      </c>
      <c r="AB4728">
        <v>80730</v>
      </c>
      <c r="AC4728">
        <v>0.1</v>
      </c>
    </row>
    <row r="4729" spans="13:29" x14ac:dyDescent="0.35">
      <c r="M4729" t="s">
        <v>44</v>
      </c>
      <c r="N4729">
        <v>6297430</v>
      </c>
      <c r="O4729" t="s">
        <v>6</v>
      </c>
      <c r="P4729">
        <v>52.385790131074302</v>
      </c>
      <c r="Q4729">
        <v>4.8914848020559702</v>
      </c>
      <c r="R4729" t="s">
        <v>45</v>
      </c>
      <c r="S4729">
        <v>105</v>
      </c>
      <c r="T4729">
        <v>323</v>
      </c>
      <c r="U4729">
        <v>176</v>
      </c>
      <c r="V4729">
        <v>4.1100000000000003</v>
      </c>
      <c r="W4729">
        <v>47</v>
      </c>
      <c r="X4729">
        <v>3770</v>
      </c>
      <c r="Y4729">
        <v>3</v>
      </c>
      <c r="Z4729" t="s">
        <v>46</v>
      </c>
      <c r="AA4729" t="s">
        <v>47</v>
      </c>
      <c r="AB4729">
        <v>33915</v>
      </c>
      <c r="AC4729">
        <v>0.1</v>
      </c>
    </row>
    <row r="4730" spans="13:29" x14ac:dyDescent="0.35">
      <c r="M4730" t="s">
        <v>44</v>
      </c>
      <c r="N4730">
        <v>6332902</v>
      </c>
      <c r="O4730" t="s">
        <v>6</v>
      </c>
      <c r="P4730">
        <v>52.382837468349997</v>
      </c>
      <c r="Q4730">
        <v>4.8879402256707403</v>
      </c>
      <c r="R4730" t="s">
        <v>45</v>
      </c>
      <c r="S4730">
        <v>185</v>
      </c>
      <c r="T4730">
        <v>238</v>
      </c>
      <c r="U4730">
        <v>22</v>
      </c>
      <c r="V4730">
        <v>0.51</v>
      </c>
      <c r="W4730">
        <v>68</v>
      </c>
      <c r="X4730">
        <v>3797</v>
      </c>
      <c r="Y4730">
        <v>3</v>
      </c>
      <c r="Z4730" t="s">
        <v>46</v>
      </c>
      <c r="AA4730" t="s">
        <v>47</v>
      </c>
      <c r="AB4730">
        <v>44030</v>
      </c>
      <c r="AC4730">
        <v>0.1</v>
      </c>
    </row>
    <row r="4731" spans="13:29" x14ac:dyDescent="0.35">
      <c r="M4731" t="s">
        <v>44</v>
      </c>
      <c r="N4731">
        <v>6653915</v>
      </c>
      <c r="O4731" t="s">
        <v>6</v>
      </c>
      <c r="P4731">
        <v>52.380305227827499</v>
      </c>
      <c r="Q4731">
        <v>4.8841525513992901</v>
      </c>
      <c r="R4731" t="s">
        <v>45</v>
      </c>
      <c r="S4731">
        <v>450</v>
      </c>
      <c r="T4731">
        <v>10</v>
      </c>
      <c r="U4731">
        <v>25</v>
      </c>
      <c r="V4731">
        <v>0.59</v>
      </c>
      <c r="W4731">
        <v>362</v>
      </c>
      <c r="X4731">
        <v>4012</v>
      </c>
      <c r="Y4731">
        <v>3</v>
      </c>
      <c r="Z4731" t="s">
        <v>46</v>
      </c>
      <c r="AA4731" t="s">
        <v>47</v>
      </c>
      <c r="AB4731">
        <v>4500</v>
      </c>
      <c r="AC4731">
        <v>0.1</v>
      </c>
    </row>
    <row r="4732" spans="13:29" x14ac:dyDescent="0.35">
      <c r="M4732" t="s">
        <v>44</v>
      </c>
      <c r="N4732">
        <v>6736905</v>
      </c>
      <c r="O4732" t="s">
        <v>6</v>
      </c>
      <c r="P4732">
        <v>52.380425301725602</v>
      </c>
      <c r="Q4732">
        <v>4.8859674817436902</v>
      </c>
      <c r="R4732" t="s">
        <v>45</v>
      </c>
      <c r="S4732">
        <v>140</v>
      </c>
      <c r="T4732">
        <v>99</v>
      </c>
      <c r="U4732">
        <v>18</v>
      </c>
      <c r="V4732">
        <v>0.43</v>
      </c>
      <c r="W4732">
        <v>243</v>
      </c>
      <c r="X4732">
        <v>4071</v>
      </c>
      <c r="Y4732">
        <v>3</v>
      </c>
      <c r="Z4732" t="s">
        <v>46</v>
      </c>
      <c r="AA4732" t="s">
        <v>47</v>
      </c>
      <c r="AB4732">
        <v>13860</v>
      </c>
      <c r="AC4732">
        <v>0.1</v>
      </c>
    </row>
    <row r="4733" spans="13:29" x14ac:dyDescent="0.35">
      <c r="M4733" t="s">
        <v>44</v>
      </c>
      <c r="N4733">
        <v>6922393</v>
      </c>
      <c r="O4733" t="s">
        <v>6</v>
      </c>
      <c r="P4733">
        <v>52.3700290616503</v>
      </c>
      <c r="Q4733">
        <v>4.8786422940345497</v>
      </c>
      <c r="R4733" t="s">
        <v>45</v>
      </c>
      <c r="S4733">
        <v>235</v>
      </c>
      <c r="T4733">
        <v>358</v>
      </c>
      <c r="U4733">
        <v>15</v>
      </c>
      <c r="V4733">
        <v>0.36</v>
      </c>
      <c r="W4733">
        <v>10</v>
      </c>
      <c r="X4733">
        <v>4197</v>
      </c>
      <c r="Y4733">
        <v>3</v>
      </c>
      <c r="Z4733" t="s">
        <v>46</v>
      </c>
      <c r="AA4733" t="s">
        <v>47</v>
      </c>
      <c r="AB4733">
        <v>84130</v>
      </c>
      <c r="AC4733">
        <v>0.1</v>
      </c>
    </row>
    <row r="4734" spans="13:29" x14ac:dyDescent="0.35">
      <c r="M4734" t="s">
        <v>44</v>
      </c>
      <c r="N4734">
        <v>7249071</v>
      </c>
      <c r="O4734" t="s">
        <v>6</v>
      </c>
      <c r="P4734">
        <v>52.377857052989398</v>
      </c>
      <c r="Q4734">
        <v>4.8804511911654203</v>
      </c>
      <c r="R4734" t="s">
        <v>45</v>
      </c>
      <c r="S4734">
        <v>199</v>
      </c>
      <c r="T4734">
        <v>361</v>
      </c>
      <c r="U4734">
        <v>23</v>
      </c>
      <c r="V4734">
        <v>0.56999999999999995</v>
      </c>
      <c r="W4734">
        <v>15</v>
      </c>
      <c r="X4734">
        <v>4392</v>
      </c>
      <c r="Y4734">
        <v>3</v>
      </c>
      <c r="Z4734" t="s">
        <v>46</v>
      </c>
      <c r="AA4734" t="s">
        <v>47</v>
      </c>
      <c r="AB4734">
        <v>71839</v>
      </c>
      <c r="AC4734">
        <v>0.1</v>
      </c>
    </row>
    <row r="4735" spans="13:29" x14ac:dyDescent="0.35">
      <c r="M4735" t="s">
        <v>44</v>
      </c>
      <c r="N4735">
        <v>7297044</v>
      </c>
      <c r="O4735" t="s">
        <v>6</v>
      </c>
      <c r="P4735">
        <v>52.376338159042902</v>
      </c>
      <c r="Q4735">
        <v>4.8928298067385603</v>
      </c>
      <c r="R4735" t="s">
        <v>45</v>
      </c>
      <c r="S4735">
        <v>280</v>
      </c>
      <c r="T4735">
        <v>315</v>
      </c>
      <c r="U4735">
        <v>43</v>
      </c>
      <c r="V4735">
        <v>1.05</v>
      </c>
      <c r="W4735">
        <v>1</v>
      </c>
      <c r="X4735">
        <v>4430</v>
      </c>
      <c r="Y4735">
        <v>3</v>
      </c>
      <c r="Z4735" t="s">
        <v>46</v>
      </c>
      <c r="AA4735" t="s">
        <v>47</v>
      </c>
      <c r="AB4735">
        <v>88200</v>
      </c>
      <c r="AC4735">
        <v>0.1</v>
      </c>
    </row>
    <row r="4736" spans="13:29" x14ac:dyDescent="0.35">
      <c r="M4736" t="s">
        <v>44</v>
      </c>
      <c r="N4736">
        <v>7551635</v>
      </c>
      <c r="O4736" t="s">
        <v>6</v>
      </c>
      <c r="P4736">
        <v>52.377372382027602</v>
      </c>
      <c r="Q4736">
        <v>4.8842931481888296</v>
      </c>
      <c r="R4736" t="s">
        <v>45</v>
      </c>
      <c r="S4736">
        <v>165</v>
      </c>
      <c r="T4736">
        <v>357</v>
      </c>
      <c r="U4736">
        <v>7</v>
      </c>
      <c r="V4736">
        <v>0.18</v>
      </c>
      <c r="W4736">
        <v>17</v>
      </c>
      <c r="X4736">
        <v>4612</v>
      </c>
      <c r="Y4736">
        <v>3</v>
      </c>
      <c r="Z4736" t="s">
        <v>46</v>
      </c>
      <c r="AA4736" t="s">
        <v>47</v>
      </c>
      <c r="AB4736">
        <v>58905</v>
      </c>
      <c r="AC4736">
        <v>0.1</v>
      </c>
    </row>
    <row r="4737" spans="13:29" x14ac:dyDescent="0.35">
      <c r="M4737" t="s">
        <v>44</v>
      </c>
      <c r="N4737">
        <v>7896402</v>
      </c>
      <c r="O4737" t="s">
        <v>6</v>
      </c>
      <c r="P4737">
        <v>52.3796764228318</v>
      </c>
      <c r="Q4737">
        <v>4.8860331877806997</v>
      </c>
      <c r="R4737" t="s">
        <v>45</v>
      </c>
      <c r="S4737">
        <v>180</v>
      </c>
      <c r="T4737">
        <v>338</v>
      </c>
      <c r="U4737">
        <v>44</v>
      </c>
      <c r="V4737">
        <v>1.1000000000000001</v>
      </c>
      <c r="W4737">
        <v>32</v>
      </c>
      <c r="X4737">
        <v>4848</v>
      </c>
      <c r="Y4737">
        <v>3</v>
      </c>
      <c r="Z4737" t="s">
        <v>46</v>
      </c>
      <c r="AA4737" t="s">
        <v>47</v>
      </c>
      <c r="AB4737">
        <v>60840</v>
      </c>
      <c r="AC4737">
        <v>0.1</v>
      </c>
    </row>
    <row r="4738" spans="13:29" x14ac:dyDescent="0.35">
      <c r="M4738" t="s">
        <v>44</v>
      </c>
      <c r="N4738">
        <v>8156455</v>
      </c>
      <c r="O4738" t="s">
        <v>6</v>
      </c>
      <c r="P4738">
        <v>52.380950686399203</v>
      </c>
      <c r="Q4738">
        <v>4.88154673217955</v>
      </c>
      <c r="R4738" t="s">
        <v>45</v>
      </c>
      <c r="S4738">
        <v>180</v>
      </c>
      <c r="T4738">
        <v>14</v>
      </c>
      <c r="U4738">
        <v>28</v>
      </c>
      <c r="V4738">
        <v>0.79</v>
      </c>
      <c r="W4738">
        <v>351</v>
      </c>
      <c r="X4738">
        <v>4992</v>
      </c>
      <c r="Y4738">
        <v>3</v>
      </c>
      <c r="Z4738" t="s">
        <v>46</v>
      </c>
      <c r="AA4738" t="s">
        <v>47</v>
      </c>
      <c r="AB4738">
        <v>2520</v>
      </c>
      <c r="AC4738">
        <v>0.1</v>
      </c>
    </row>
    <row r="4739" spans="13:29" x14ac:dyDescent="0.35">
      <c r="M4739" t="s">
        <v>44</v>
      </c>
      <c r="N4739">
        <v>8331838</v>
      </c>
      <c r="O4739" t="s">
        <v>6</v>
      </c>
      <c r="P4739">
        <v>52.373770049203799</v>
      </c>
      <c r="Q4739">
        <v>4.8768537340614504</v>
      </c>
      <c r="R4739" t="s">
        <v>45</v>
      </c>
      <c r="S4739">
        <v>140</v>
      </c>
      <c r="T4739">
        <v>330</v>
      </c>
      <c r="U4739">
        <v>28</v>
      </c>
      <c r="V4739">
        <v>0.87</v>
      </c>
      <c r="W4739">
        <v>1</v>
      </c>
      <c r="X4739">
        <v>5080</v>
      </c>
      <c r="Y4739">
        <v>3</v>
      </c>
      <c r="Z4739" t="s">
        <v>46</v>
      </c>
      <c r="AA4739" t="s">
        <v>47</v>
      </c>
      <c r="AB4739">
        <v>46200</v>
      </c>
      <c r="AC4739">
        <v>0.1</v>
      </c>
    </row>
    <row r="4740" spans="13:29" x14ac:dyDescent="0.35">
      <c r="M4740" t="s">
        <v>44</v>
      </c>
      <c r="N4740">
        <v>8421659</v>
      </c>
      <c r="O4740" t="s">
        <v>6</v>
      </c>
      <c r="P4740">
        <v>52.385412499654102</v>
      </c>
      <c r="Q4740">
        <v>4.8878682511610503</v>
      </c>
      <c r="R4740" t="s">
        <v>45</v>
      </c>
      <c r="S4740">
        <v>200</v>
      </c>
      <c r="T4740">
        <v>7</v>
      </c>
      <c r="U4740">
        <v>28</v>
      </c>
      <c r="V4740">
        <v>0.74</v>
      </c>
      <c r="W4740">
        <v>364</v>
      </c>
      <c r="X4740">
        <v>5137</v>
      </c>
      <c r="Y4740">
        <v>3</v>
      </c>
      <c r="Z4740" t="s">
        <v>46</v>
      </c>
      <c r="AA4740" t="s">
        <v>47</v>
      </c>
      <c r="AB4740">
        <v>1400</v>
      </c>
      <c r="AC4740">
        <v>0.1</v>
      </c>
    </row>
    <row r="4741" spans="13:29" x14ac:dyDescent="0.35">
      <c r="M4741" t="s">
        <v>44</v>
      </c>
      <c r="N4741">
        <v>8601086</v>
      </c>
      <c r="O4741" t="s">
        <v>6</v>
      </c>
      <c r="P4741">
        <v>52.370059531575301</v>
      </c>
      <c r="Q4741">
        <v>4.8892999504207797</v>
      </c>
      <c r="R4741" t="s">
        <v>45</v>
      </c>
      <c r="S4741">
        <v>360</v>
      </c>
      <c r="T4741">
        <v>346</v>
      </c>
      <c r="U4741">
        <v>2</v>
      </c>
      <c r="V4741">
        <v>0.06</v>
      </c>
      <c r="W4741">
        <v>338</v>
      </c>
      <c r="X4741">
        <v>5232</v>
      </c>
      <c r="Y4741">
        <v>3</v>
      </c>
      <c r="Z4741" t="s">
        <v>46</v>
      </c>
      <c r="AA4741" t="s">
        <v>47</v>
      </c>
      <c r="AB4741">
        <v>124560</v>
      </c>
      <c r="AC4741">
        <v>0.1</v>
      </c>
    </row>
    <row r="4742" spans="13:29" x14ac:dyDescent="0.35">
      <c r="M4742" t="s">
        <v>44</v>
      </c>
      <c r="N4742">
        <v>8786196</v>
      </c>
      <c r="O4742" t="s">
        <v>6</v>
      </c>
      <c r="P4742">
        <v>52.371760627278</v>
      </c>
      <c r="Q4742">
        <v>4.8815481964538696</v>
      </c>
      <c r="R4742" t="s">
        <v>45</v>
      </c>
      <c r="S4742">
        <v>290</v>
      </c>
      <c r="T4742">
        <v>13</v>
      </c>
      <c r="U4742">
        <v>11</v>
      </c>
      <c r="V4742">
        <v>0.34</v>
      </c>
      <c r="W4742">
        <v>340</v>
      </c>
      <c r="X4742">
        <v>5347</v>
      </c>
      <c r="Y4742">
        <v>3</v>
      </c>
      <c r="Z4742" t="s">
        <v>46</v>
      </c>
      <c r="AA4742" t="s">
        <v>47</v>
      </c>
      <c r="AB4742">
        <v>3770</v>
      </c>
      <c r="AC4742">
        <v>0.1</v>
      </c>
    </row>
    <row r="4743" spans="13:29" x14ac:dyDescent="0.35">
      <c r="M4743" t="s">
        <v>44</v>
      </c>
      <c r="N4743">
        <v>8984156</v>
      </c>
      <c r="O4743" t="s">
        <v>6</v>
      </c>
      <c r="P4743">
        <v>52.380223743831102</v>
      </c>
      <c r="Q4743">
        <v>4.8824699019742601</v>
      </c>
      <c r="R4743" t="s">
        <v>45</v>
      </c>
      <c r="S4743">
        <v>110</v>
      </c>
      <c r="T4743">
        <v>307</v>
      </c>
      <c r="U4743">
        <v>28</v>
      </c>
      <c r="V4743">
        <v>0.75</v>
      </c>
      <c r="W4743">
        <v>124</v>
      </c>
      <c r="X4743">
        <v>5444</v>
      </c>
      <c r="Y4743">
        <v>3</v>
      </c>
      <c r="Z4743" t="s">
        <v>46</v>
      </c>
      <c r="AA4743" t="s">
        <v>47</v>
      </c>
      <c r="AB4743">
        <v>33770</v>
      </c>
      <c r="AC4743">
        <v>0.1</v>
      </c>
    </row>
    <row r="4744" spans="13:29" x14ac:dyDescent="0.35">
      <c r="M4744" t="s">
        <v>44</v>
      </c>
      <c r="N4744">
        <v>9223327</v>
      </c>
      <c r="O4744" t="s">
        <v>6</v>
      </c>
      <c r="P4744">
        <v>52.377983006404598</v>
      </c>
      <c r="Q4744">
        <v>4.8919687036512096</v>
      </c>
      <c r="R4744" t="s">
        <v>45</v>
      </c>
      <c r="S4744">
        <v>175</v>
      </c>
      <c r="T4744">
        <v>112</v>
      </c>
      <c r="U4744">
        <v>136</v>
      </c>
      <c r="V4744">
        <v>3.63</v>
      </c>
      <c r="W4744">
        <v>267</v>
      </c>
      <c r="X4744">
        <v>5597</v>
      </c>
      <c r="Y4744">
        <v>3</v>
      </c>
      <c r="Z4744" t="s">
        <v>46</v>
      </c>
      <c r="AA4744" t="s">
        <v>47</v>
      </c>
      <c r="AB4744">
        <v>19600</v>
      </c>
      <c r="AC4744">
        <v>0.1</v>
      </c>
    </row>
    <row r="4745" spans="13:29" x14ac:dyDescent="0.35">
      <c r="M4745" t="s">
        <v>44</v>
      </c>
      <c r="N4745">
        <v>9248674</v>
      </c>
      <c r="O4745" t="s">
        <v>6</v>
      </c>
      <c r="P4745">
        <v>52.373891935054601</v>
      </c>
      <c r="Q4745">
        <v>4.90023414257971</v>
      </c>
      <c r="R4745" t="s">
        <v>45</v>
      </c>
      <c r="S4745">
        <v>499</v>
      </c>
      <c r="T4745">
        <v>171</v>
      </c>
      <c r="U4745">
        <v>1</v>
      </c>
      <c r="V4745">
        <v>0.41</v>
      </c>
      <c r="W4745">
        <v>365</v>
      </c>
      <c r="X4745">
        <v>5615</v>
      </c>
      <c r="Y4745">
        <v>3</v>
      </c>
      <c r="Z4745" t="s">
        <v>46</v>
      </c>
      <c r="AA4745" t="s">
        <v>47</v>
      </c>
      <c r="AB4745">
        <v>85329</v>
      </c>
      <c r="AC4745">
        <v>0.1</v>
      </c>
    </row>
    <row r="4746" spans="13:29" x14ac:dyDescent="0.35">
      <c r="M4746" t="s">
        <v>44</v>
      </c>
      <c r="N4746">
        <v>9249719</v>
      </c>
      <c r="O4746" t="s">
        <v>6</v>
      </c>
      <c r="P4746">
        <v>52.372198306940099</v>
      </c>
      <c r="Q4746">
        <v>4.8995283786983803</v>
      </c>
      <c r="R4746" t="s">
        <v>45</v>
      </c>
      <c r="S4746">
        <v>750</v>
      </c>
      <c r="T4746">
        <v>80</v>
      </c>
      <c r="U4746">
        <v>1</v>
      </c>
      <c r="V4746">
        <v>0.18</v>
      </c>
      <c r="W4746">
        <v>365</v>
      </c>
      <c r="X4746">
        <v>5618</v>
      </c>
      <c r="Y4746">
        <v>3</v>
      </c>
      <c r="Z4746" t="s">
        <v>46</v>
      </c>
      <c r="AA4746" t="s">
        <v>47</v>
      </c>
      <c r="AB4746">
        <v>60000</v>
      </c>
      <c r="AC4746">
        <v>0.1</v>
      </c>
    </row>
    <row r="4747" spans="13:29" x14ac:dyDescent="0.35">
      <c r="M4747" t="s">
        <v>44</v>
      </c>
      <c r="N4747">
        <v>9451726</v>
      </c>
      <c r="O4747" t="s">
        <v>6</v>
      </c>
      <c r="P4747">
        <v>52.382620579787499</v>
      </c>
      <c r="Q4747">
        <v>4.88502566164924</v>
      </c>
      <c r="R4747" t="s">
        <v>45</v>
      </c>
      <c r="S4747">
        <v>160</v>
      </c>
      <c r="T4747">
        <v>351</v>
      </c>
      <c r="U4747">
        <v>21</v>
      </c>
      <c r="V4747">
        <v>0.62</v>
      </c>
      <c r="W4747">
        <v>8</v>
      </c>
      <c r="X4747">
        <v>5742</v>
      </c>
      <c r="Y4747">
        <v>3</v>
      </c>
      <c r="Z4747" t="s">
        <v>46</v>
      </c>
      <c r="AA4747" t="s">
        <v>47</v>
      </c>
      <c r="AB4747">
        <v>56160</v>
      </c>
      <c r="AC4747">
        <v>0.1</v>
      </c>
    </row>
    <row r="4748" spans="13:29" x14ac:dyDescent="0.35">
      <c r="M4748" t="s">
        <v>44</v>
      </c>
      <c r="N4748">
        <v>9506709</v>
      </c>
      <c r="O4748" t="s">
        <v>6</v>
      </c>
      <c r="P4748">
        <v>52.371863564949201</v>
      </c>
      <c r="Q4748">
        <v>4.8783751024803097</v>
      </c>
      <c r="R4748" t="s">
        <v>45</v>
      </c>
      <c r="S4748">
        <v>449</v>
      </c>
      <c r="T4748">
        <v>344</v>
      </c>
      <c r="U4748">
        <v>42</v>
      </c>
      <c r="V4748">
        <v>1.1499999999999999</v>
      </c>
      <c r="W4748">
        <v>38</v>
      </c>
      <c r="X4748">
        <v>5783</v>
      </c>
      <c r="Y4748">
        <v>3</v>
      </c>
      <c r="Z4748" t="s">
        <v>46</v>
      </c>
      <c r="AA4748" t="s">
        <v>47</v>
      </c>
      <c r="AB4748">
        <v>154456</v>
      </c>
      <c r="AC4748">
        <v>0.1</v>
      </c>
    </row>
    <row r="4749" spans="13:29" x14ac:dyDescent="0.35">
      <c r="M4749" t="s">
        <v>44</v>
      </c>
      <c r="N4749">
        <v>9574623</v>
      </c>
      <c r="O4749" t="s">
        <v>6</v>
      </c>
      <c r="P4749">
        <v>52.3761154951723</v>
      </c>
      <c r="Q4749">
        <v>4.8947719659604996</v>
      </c>
      <c r="R4749" t="s">
        <v>45</v>
      </c>
      <c r="S4749">
        <v>156</v>
      </c>
      <c r="T4749">
        <v>73</v>
      </c>
      <c r="U4749">
        <v>29</v>
      </c>
      <c r="V4749">
        <v>0.84</v>
      </c>
      <c r="W4749">
        <v>318</v>
      </c>
      <c r="X4749">
        <v>5824</v>
      </c>
      <c r="Y4749">
        <v>3</v>
      </c>
      <c r="Z4749" t="s">
        <v>46</v>
      </c>
      <c r="AA4749" t="s">
        <v>47</v>
      </c>
      <c r="AB4749">
        <v>11388</v>
      </c>
      <c r="AC4749">
        <v>0.1</v>
      </c>
    </row>
    <row r="4750" spans="13:29" x14ac:dyDescent="0.35">
      <c r="M4750" t="s">
        <v>44</v>
      </c>
      <c r="N4750">
        <v>9574738</v>
      </c>
      <c r="O4750" t="s">
        <v>6</v>
      </c>
      <c r="P4750">
        <v>52.377532750873598</v>
      </c>
      <c r="Q4750">
        <v>4.8945154543712803</v>
      </c>
      <c r="R4750" t="s">
        <v>45</v>
      </c>
      <c r="S4750">
        <v>120</v>
      </c>
      <c r="T4750">
        <v>102</v>
      </c>
      <c r="U4750">
        <v>32</v>
      </c>
      <c r="V4750">
        <v>0.88</v>
      </c>
      <c r="W4750">
        <v>312</v>
      </c>
      <c r="X4750">
        <v>5825</v>
      </c>
      <c r="Y4750">
        <v>3</v>
      </c>
      <c r="Z4750" t="s">
        <v>46</v>
      </c>
      <c r="AA4750" t="s">
        <v>47</v>
      </c>
      <c r="AB4750">
        <v>12240</v>
      </c>
      <c r="AC4750">
        <v>0.1</v>
      </c>
    </row>
    <row r="4751" spans="13:29" x14ac:dyDescent="0.35">
      <c r="M4751" t="s">
        <v>44</v>
      </c>
      <c r="N4751">
        <v>10098198</v>
      </c>
      <c r="O4751" t="s">
        <v>6</v>
      </c>
      <c r="P4751">
        <v>52.3754926053509</v>
      </c>
      <c r="Q4751">
        <v>4.8768184861637698</v>
      </c>
      <c r="R4751" t="s">
        <v>45</v>
      </c>
      <c r="S4751">
        <v>90</v>
      </c>
      <c r="T4751">
        <v>40</v>
      </c>
      <c r="U4751">
        <v>50</v>
      </c>
      <c r="V4751">
        <v>1.4</v>
      </c>
      <c r="W4751">
        <v>183</v>
      </c>
      <c r="X4751">
        <v>6180</v>
      </c>
      <c r="Y4751">
        <v>3</v>
      </c>
      <c r="Z4751" t="s">
        <v>46</v>
      </c>
      <c r="AA4751" t="s">
        <v>47</v>
      </c>
      <c r="AB4751">
        <v>3600</v>
      </c>
      <c r="AC4751">
        <v>0.1</v>
      </c>
    </row>
    <row r="4752" spans="13:29" x14ac:dyDescent="0.35">
      <c r="M4752" t="s">
        <v>44</v>
      </c>
      <c r="N4752">
        <v>10102940</v>
      </c>
      <c r="O4752" t="s">
        <v>6</v>
      </c>
      <c r="P4752">
        <v>52.371286923513303</v>
      </c>
      <c r="Q4752">
        <v>4.8863295527509303</v>
      </c>
      <c r="R4752" t="s">
        <v>45</v>
      </c>
      <c r="S4752">
        <v>165</v>
      </c>
      <c r="T4752">
        <v>362</v>
      </c>
      <c r="U4752">
        <v>38</v>
      </c>
      <c r="V4752">
        <v>1.07</v>
      </c>
      <c r="W4752">
        <v>56</v>
      </c>
      <c r="X4752">
        <v>6183</v>
      </c>
      <c r="Y4752">
        <v>3</v>
      </c>
      <c r="Z4752" t="s">
        <v>46</v>
      </c>
      <c r="AA4752" t="s">
        <v>47</v>
      </c>
      <c r="AB4752">
        <v>59730</v>
      </c>
      <c r="AC4752">
        <v>0.1</v>
      </c>
    </row>
    <row r="4753" spans="13:29" x14ac:dyDescent="0.35">
      <c r="M4753" t="s">
        <v>44</v>
      </c>
      <c r="N4753">
        <v>10241082</v>
      </c>
      <c r="O4753" t="s">
        <v>6</v>
      </c>
      <c r="P4753">
        <v>52.3701676623308</v>
      </c>
      <c r="Q4753">
        <v>4.89334554219867</v>
      </c>
      <c r="R4753" t="s">
        <v>45</v>
      </c>
      <c r="S4753">
        <v>150</v>
      </c>
      <c r="T4753">
        <v>320</v>
      </c>
      <c r="U4753">
        <v>39</v>
      </c>
      <c r="V4753">
        <v>1.1299999999999999</v>
      </c>
      <c r="W4753">
        <v>56</v>
      </c>
      <c r="X4753">
        <v>6254</v>
      </c>
      <c r="Y4753">
        <v>3</v>
      </c>
      <c r="Z4753" t="s">
        <v>46</v>
      </c>
      <c r="AA4753" t="s">
        <v>47</v>
      </c>
      <c r="AB4753">
        <v>48000</v>
      </c>
      <c r="AC4753">
        <v>0.1</v>
      </c>
    </row>
    <row r="4754" spans="13:29" x14ac:dyDescent="0.35">
      <c r="M4754" t="s">
        <v>44</v>
      </c>
      <c r="N4754">
        <v>10366937</v>
      </c>
      <c r="O4754" t="s">
        <v>6</v>
      </c>
      <c r="P4754">
        <v>52.367415397297897</v>
      </c>
      <c r="Q4754">
        <v>4.89136341573092</v>
      </c>
      <c r="R4754" t="s">
        <v>45</v>
      </c>
      <c r="S4754">
        <v>425</v>
      </c>
      <c r="T4754">
        <v>154</v>
      </c>
      <c r="U4754">
        <v>123</v>
      </c>
      <c r="V4754">
        <v>3.84</v>
      </c>
      <c r="W4754">
        <v>175</v>
      </c>
      <c r="X4754">
        <v>6316</v>
      </c>
      <c r="Y4754">
        <v>3</v>
      </c>
      <c r="Z4754" t="s">
        <v>46</v>
      </c>
      <c r="AA4754" t="s">
        <v>47</v>
      </c>
      <c r="AB4754">
        <v>65450</v>
      </c>
      <c r="AC4754">
        <v>0.1</v>
      </c>
    </row>
    <row r="4755" spans="13:29" x14ac:dyDescent="0.35">
      <c r="M4755" t="s">
        <v>44</v>
      </c>
      <c r="N4755">
        <v>10703133</v>
      </c>
      <c r="O4755" t="s">
        <v>6</v>
      </c>
      <c r="P4755">
        <v>52.3808302980921</v>
      </c>
      <c r="Q4755">
        <v>4.8825046068765703</v>
      </c>
      <c r="R4755" t="s">
        <v>45</v>
      </c>
      <c r="S4755">
        <v>195</v>
      </c>
      <c r="T4755">
        <v>3</v>
      </c>
      <c r="U4755">
        <v>21</v>
      </c>
      <c r="V4755">
        <v>0.62</v>
      </c>
      <c r="W4755">
        <v>158</v>
      </c>
      <c r="X4755">
        <v>6459</v>
      </c>
      <c r="Y4755">
        <v>3</v>
      </c>
      <c r="Z4755" t="s">
        <v>46</v>
      </c>
      <c r="AA4755" t="s">
        <v>47</v>
      </c>
      <c r="AB4755">
        <v>585</v>
      </c>
      <c r="AC4755">
        <v>0.1</v>
      </c>
    </row>
    <row r="4756" spans="13:29" x14ac:dyDescent="0.35">
      <c r="M4756" t="s">
        <v>44</v>
      </c>
      <c r="N4756">
        <v>11843850</v>
      </c>
      <c r="O4756" t="s">
        <v>6</v>
      </c>
      <c r="P4756">
        <v>52.367426347779002</v>
      </c>
      <c r="Q4756">
        <v>4.8906810364269102</v>
      </c>
      <c r="R4756" t="s">
        <v>45</v>
      </c>
      <c r="S4756">
        <v>217</v>
      </c>
      <c r="T4756">
        <v>16</v>
      </c>
      <c r="U4756">
        <v>56</v>
      </c>
      <c r="V4756">
        <v>1.73</v>
      </c>
      <c r="W4756">
        <v>339</v>
      </c>
      <c r="X4756">
        <v>7033</v>
      </c>
      <c r="Y4756">
        <v>3</v>
      </c>
      <c r="Z4756" t="s">
        <v>46</v>
      </c>
      <c r="AA4756" t="s">
        <v>47</v>
      </c>
      <c r="AB4756">
        <v>3472</v>
      </c>
      <c r="AC4756">
        <v>0.1</v>
      </c>
    </row>
    <row r="4757" spans="13:29" x14ac:dyDescent="0.35">
      <c r="M4757" t="s">
        <v>44</v>
      </c>
      <c r="N4757">
        <v>11846023</v>
      </c>
      <c r="O4757" t="s">
        <v>6</v>
      </c>
      <c r="P4757">
        <v>52.367382890283501</v>
      </c>
      <c r="Q4757">
        <v>4.89014887909598</v>
      </c>
      <c r="R4757" t="s">
        <v>45</v>
      </c>
      <c r="S4757">
        <v>219</v>
      </c>
      <c r="T4757">
        <v>9</v>
      </c>
      <c r="U4757">
        <v>50</v>
      </c>
      <c r="V4757">
        <v>1.53</v>
      </c>
      <c r="W4757">
        <v>341</v>
      </c>
      <c r="X4757">
        <v>7035</v>
      </c>
      <c r="Y4757">
        <v>3</v>
      </c>
      <c r="Z4757" t="s">
        <v>46</v>
      </c>
      <c r="AA4757" t="s">
        <v>47</v>
      </c>
      <c r="AB4757">
        <v>1971</v>
      </c>
      <c r="AC4757">
        <v>0.1</v>
      </c>
    </row>
    <row r="4758" spans="13:29" x14ac:dyDescent="0.35">
      <c r="M4758" t="s">
        <v>44</v>
      </c>
      <c r="N4758">
        <v>12032558</v>
      </c>
      <c r="O4758" t="s">
        <v>6</v>
      </c>
      <c r="P4758">
        <v>52.371045139610402</v>
      </c>
      <c r="Q4758">
        <v>4.8935373754828602</v>
      </c>
      <c r="R4758" t="s">
        <v>45</v>
      </c>
      <c r="S4758">
        <v>200</v>
      </c>
      <c r="T4758">
        <v>305</v>
      </c>
      <c r="U4758">
        <v>19</v>
      </c>
      <c r="V4758">
        <v>0.59</v>
      </c>
      <c r="W4758">
        <v>11</v>
      </c>
      <c r="X4758">
        <v>7127</v>
      </c>
      <c r="Y4758">
        <v>3</v>
      </c>
      <c r="Z4758" t="s">
        <v>46</v>
      </c>
      <c r="AA4758" t="s">
        <v>47</v>
      </c>
      <c r="AB4758">
        <v>61000</v>
      </c>
      <c r="AC4758">
        <v>0.1</v>
      </c>
    </row>
    <row r="4759" spans="13:29" x14ac:dyDescent="0.35">
      <c r="M4759" t="s">
        <v>44</v>
      </c>
      <c r="N4759">
        <v>12420082</v>
      </c>
      <c r="O4759" t="s">
        <v>6</v>
      </c>
      <c r="P4759">
        <v>52.370977683841403</v>
      </c>
      <c r="Q4759">
        <v>4.8858776729492801</v>
      </c>
      <c r="R4759" t="s">
        <v>45</v>
      </c>
      <c r="S4759">
        <v>195</v>
      </c>
      <c r="T4759">
        <v>349</v>
      </c>
      <c r="U4759">
        <v>32</v>
      </c>
      <c r="V4759">
        <v>1.1499999999999999</v>
      </c>
      <c r="W4759">
        <v>30</v>
      </c>
      <c r="X4759">
        <v>7355</v>
      </c>
      <c r="Y4759">
        <v>3</v>
      </c>
      <c r="Z4759" t="s">
        <v>46</v>
      </c>
      <c r="AA4759" t="s">
        <v>47</v>
      </c>
      <c r="AB4759">
        <v>68055</v>
      </c>
      <c r="AC4759">
        <v>0.1</v>
      </c>
    </row>
    <row r="4760" spans="13:29" x14ac:dyDescent="0.35">
      <c r="M4760" t="s">
        <v>44</v>
      </c>
      <c r="N4760">
        <v>12727489</v>
      </c>
      <c r="O4760" t="s">
        <v>6</v>
      </c>
      <c r="P4760">
        <v>52.372930589117097</v>
      </c>
      <c r="Q4760">
        <v>4.8992373340034101</v>
      </c>
      <c r="R4760" t="s">
        <v>45</v>
      </c>
      <c r="S4760">
        <v>475</v>
      </c>
      <c r="T4760">
        <v>175</v>
      </c>
      <c r="U4760">
        <v>1</v>
      </c>
      <c r="V4760">
        <v>0.04</v>
      </c>
      <c r="W4760">
        <v>116</v>
      </c>
      <c r="X4760">
        <v>7534</v>
      </c>
      <c r="Y4760">
        <v>3</v>
      </c>
      <c r="Z4760" t="s">
        <v>46</v>
      </c>
      <c r="AA4760" t="s">
        <v>47</v>
      </c>
      <c r="AB4760">
        <v>83125</v>
      </c>
      <c r="AC4760">
        <v>0.1</v>
      </c>
    </row>
    <row r="4761" spans="13:29" x14ac:dyDescent="0.35">
      <c r="M4761" t="s">
        <v>44</v>
      </c>
      <c r="N4761">
        <v>13093653</v>
      </c>
      <c r="O4761" t="s">
        <v>6</v>
      </c>
      <c r="P4761">
        <v>52.3733667141193</v>
      </c>
      <c r="Q4761">
        <v>4.8798644111196996</v>
      </c>
      <c r="R4761" t="s">
        <v>45</v>
      </c>
      <c r="S4761">
        <v>240</v>
      </c>
      <c r="T4761">
        <v>226</v>
      </c>
      <c r="U4761">
        <v>4</v>
      </c>
      <c r="V4761">
        <v>0.2</v>
      </c>
      <c r="W4761">
        <v>61</v>
      </c>
      <c r="X4761">
        <v>7820</v>
      </c>
      <c r="Y4761">
        <v>3</v>
      </c>
      <c r="Z4761" t="s">
        <v>46</v>
      </c>
      <c r="AA4761" t="s">
        <v>47</v>
      </c>
      <c r="AB4761">
        <v>54240</v>
      </c>
      <c r="AC4761">
        <v>0.1</v>
      </c>
    </row>
    <row r="4762" spans="13:29" x14ac:dyDescent="0.35">
      <c r="M4762" t="s">
        <v>44</v>
      </c>
      <c r="N4762">
        <v>13536550</v>
      </c>
      <c r="O4762" t="s">
        <v>6</v>
      </c>
      <c r="P4762">
        <v>52.375756473611702</v>
      </c>
      <c r="Q4762">
        <v>4.8914726051873103</v>
      </c>
      <c r="R4762" t="s">
        <v>45</v>
      </c>
      <c r="S4762">
        <v>200</v>
      </c>
      <c r="T4762">
        <v>338</v>
      </c>
      <c r="U4762">
        <v>25</v>
      </c>
      <c r="V4762">
        <v>0.85</v>
      </c>
      <c r="W4762">
        <v>50</v>
      </c>
      <c r="X4762">
        <v>8274</v>
      </c>
      <c r="Y4762">
        <v>3</v>
      </c>
      <c r="Z4762" t="s">
        <v>46</v>
      </c>
      <c r="AA4762" t="s">
        <v>47</v>
      </c>
      <c r="AB4762">
        <v>67600</v>
      </c>
      <c r="AC4762">
        <v>0.1</v>
      </c>
    </row>
    <row r="4763" spans="13:29" x14ac:dyDescent="0.35">
      <c r="M4763" t="s">
        <v>44</v>
      </c>
      <c r="N4763">
        <v>13672179</v>
      </c>
      <c r="O4763" t="s">
        <v>6</v>
      </c>
      <c r="P4763">
        <v>52.374334348999</v>
      </c>
      <c r="Q4763">
        <v>4.8958685386409098</v>
      </c>
      <c r="R4763" t="s">
        <v>45</v>
      </c>
      <c r="S4763">
        <v>450</v>
      </c>
      <c r="T4763">
        <v>15</v>
      </c>
      <c r="U4763">
        <v>7</v>
      </c>
      <c r="V4763">
        <v>0.52</v>
      </c>
      <c r="W4763">
        <v>301</v>
      </c>
      <c r="X4763">
        <v>8438</v>
      </c>
      <c r="Y4763">
        <v>3</v>
      </c>
      <c r="Z4763" t="s">
        <v>46</v>
      </c>
      <c r="AA4763" t="s">
        <v>47</v>
      </c>
      <c r="AB4763">
        <v>6750</v>
      </c>
      <c r="AC4763">
        <v>0.1</v>
      </c>
    </row>
    <row r="4764" spans="13:29" x14ac:dyDescent="0.35">
      <c r="M4764" t="s">
        <v>44</v>
      </c>
      <c r="N4764">
        <v>13990928</v>
      </c>
      <c r="O4764" t="s">
        <v>6</v>
      </c>
      <c r="P4764">
        <v>52.378241476120103</v>
      </c>
      <c r="Q4764">
        <v>4.8908215201229197</v>
      </c>
      <c r="R4764" t="s">
        <v>45</v>
      </c>
      <c r="S4764">
        <v>170</v>
      </c>
      <c r="T4764">
        <v>357</v>
      </c>
      <c r="U4764">
        <v>20</v>
      </c>
      <c r="V4764">
        <v>0.73</v>
      </c>
      <c r="W4764">
        <v>5</v>
      </c>
      <c r="X4764">
        <v>8836</v>
      </c>
      <c r="Y4764">
        <v>3</v>
      </c>
      <c r="Z4764" t="s">
        <v>46</v>
      </c>
      <c r="AA4764" t="s">
        <v>47</v>
      </c>
      <c r="AB4764">
        <v>60690</v>
      </c>
      <c r="AC4764">
        <v>0.1</v>
      </c>
    </row>
    <row r="4765" spans="13:29" x14ac:dyDescent="0.35">
      <c r="M4765" t="s">
        <v>44</v>
      </c>
      <c r="N4765">
        <v>13991472</v>
      </c>
      <c r="O4765" t="s">
        <v>6</v>
      </c>
      <c r="P4765">
        <v>52.382682148531103</v>
      </c>
      <c r="Q4765">
        <v>4.88492606370753</v>
      </c>
      <c r="R4765" t="s">
        <v>45</v>
      </c>
      <c r="S4765">
        <v>225</v>
      </c>
      <c r="T4765">
        <v>358</v>
      </c>
      <c r="U4765">
        <v>14</v>
      </c>
      <c r="V4765">
        <v>0.5</v>
      </c>
      <c r="W4765">
        <v>1</v>
      </c>
      <c r="X4765">
        <v>8838</v>
      </c>
      <c r="Y4765">
        <v>3</v>
      </c>
      <c r="Z4765" t="s">
        <v>46</v>
      </c>
      <c r="AA4765" t="s">
        <v>47</v>
      </c>
      <c r="AB4765">
        <v>80550</v>
      </c>
      <c r="AC4765">
        <v>0.1</v>
      </c>
    </row>
    <row r="4766" spans="13:29" x14ac:dyDescent="0.35">
      <c r="M4766" t="s">
        <v>44</v>
      </c>
      <c r="N4766">
        <v>14032886</v>
      </c>
      <c r="O4766" t="s">
        <v>6</v>
      </c>
      <c r="P4766">
        <v>52.370523606879402</v>
      </c>
      <c r="Q4766">
        <v>4.8783211082913702</v>
      </c>
      <c r="R4766" t="s">
        <v>45</v>
      </c>
      <c r="S4766">
        <v>650</v>
      </c>
      <c r="T4766">
        <v>218</v>
      </c>
      <c r="U4766">
        <v>6</v>
      </c>
      <c r="V4766">
        <v>0.22</v>
      </c>
      <c r="W4766">
        <v>140</v>
      </c>
      <c r="X4766">
        <v>8890</v>
      </c>
      <c r="Y4766">
        <v>3</v>
      </c>
      <c r="Z4766" t="s">
        <v>46</v>
      </c>
      <c r="AA4766" t="s">
        <v>47</v>
      </c>
      <c r="AB4766">
        <v>141700</v>
      </c>
      <c r="AC4766">
        <v>0.1</v>
      </c>
    </row>
    <row r="4767" spans="13:29" x14ac:dyDescent="0.35">
      <c r="M4767" t="s">
        <v>44</v>
      </c>
      <c r="N4767">
        <v>14158629</v>
      </c>
      <c r="O4767" t="s">
        <v>6</v>
      </c>
      <c r="P4767">
        <v>52.366803697243697</v>
      </c>
      <c r="Q4767">
        <v>4.8951105885852604</v>
      </c>
      <c r="R4767" t="s">
        <v>45</v>
      </c>
      <c r="S4767">
        <v>450</v>
      </c>
      <c r="T4767">
        <v>188</v>
      </c>
      <c r="U4767">
        <v>28</v>
      </c>
      <c r="V4767">
        <v>1</v>
      </c>
      <c r="W4767">
        <v>168</v>
      </c>
      <c r="X4767">
        <v>9015</v>
      </c>
      <c r="Y4767">
        <v>3</v>
      </c>
      <c r="Z4767" t="s">
        <v>46</v>
      </c>
      <c r="AA4767" t="s">
        <v>47</v>
      </c>
      <c r="AB4767">
        <v>84600</v>
      </c>
      <c r="AC4767">
        <v>0.1</v>
      </c>
    </row>
    <row r="4768" spans="13:29" x14ac:dyDescent="0.35">
      <c r="M4768" t="s">
        <v>44</v>
      </c>
      <c r="N4768">
        <v>14315822</v>
      </c>
      <c r="O4768" t="s">
        <v>6</v>
      </c>
      <c r="P4768">
        <v>52.377601244915802</v>
      </c>
      <c r="Q4768">
        <v>4.8949309436063899</v>
      </c>
      <c r="R4768" t="s">
        <v>45</v>
      </c>
      <c r="S4768">
        <v>156</v>
      </c>
      <c r="T4768">
        <v>245</v>
      </c>
      <c r="U4768">
        <v>24</v>
      </c>
      <c r="V4768">
        <v>0.86</v>
      </c>
      <c r="W4768">
        <v>6</v>
      </c>
      <c r="X4768">
        <v>9187</v>
      </c>
      <c r="Y4768">
        <v>3</v>
      </c>
      <c r="Z4768" t="s">
        <v>46</v>
      </c>
      <c r="AA4768" t="s">
        <v>47</v>
      </c>
      <c r="AB4768">
        <v>38220</v>
      </c>
      <c r="AC4768">
        <v>0.1</v>
      </c>
    </row>
    <row r="4769" spans="13:29" x14ac:dyDescent="0.35">
      <c r="M4769" t="s">
        <v>44</v>
      </c>
      <c r="N4769">
        <v>14437530</v>
      </c>
      <c r="O4769" t="s">
        <v>6</v>
      </c>
      <c r="P4769">
        <v>52.371086466850599</v>
      </c>
      <c r="Q4769">
        <v>4.8811796726754402</v>
      </c>
      <c r="R4769" t="s">
        <v>45</v>
      </c>
      <c r="S4769">
        <v>175</v>
      </c>
      <c r="T4769">
        <v>53</v>
      </c>
      <c r="U4769">
        <v>43</v>
      </c>
      <c r="V4769">
        <v>1.53</v>
      </c>
      <c r="W4769">
        <v>339</v>
      </c>
      <c r="X4769">
        <v>9270</v>
      </c>
      <c r="Y4769">
        <v>3</v>
      </c>
      <c r="Z4769" t="s">
        <v>46</v>
      </c>
      <c r="AA4769" t="s">
        <v>47</v>
      </c>
      <c r="AB4769">
        <v>9275</v>
      </c>
      <c r="AC4769">
        <v>0.1</v>
      </c>
    </row>
    <row r="4770" spans="13:29" x14ac:dyDescent="0.35">
      <c r="M4770" t="s">
        <v>44</v>
      </c>
      <c r="N4770">
        <v>14469918</v>
      </c>
      <c r="O4770" t="s">
        <v>6</v>
      </c>
      <c r="P4770">
        <v>52.381751806394803</v>
      </c>
      <c r="Q4770">
        <v>4.8909391812393697</v>
      </c>
      <c r="R4770" t="s">
        <v>45</v>
      </c>
      <c r="S4770">
        <v>175</v>
      </c>
      <c r="T4770">
        <v>17</v>
      </c>
      <c r="U4770">
        <v>14</v>
      </c>
      <c r="V4770">
        <v>0.51</v>
      </c>
      <c r="W4770">
        <v>357</v>
      </c>
      <c r="X4770">
        <v>9300</v>
      </c>
      <c r="Y4770">
        <v>3</v>
      </c>
      <c r="Z4770" t="s">
        <v>46</v>
      </c>
      <c r="AA4770" t="s">
        <v>47</v>
      </c>
      <c r="AB4770">
        <v>2975</v>
      </c>
      <c r="AC4770">
        <v>0.1</v>
      </c>
    </row>
    <row r="4771" spans="13:29" x14ac:dyDescent="0.35">
      <c r="M4771" t="s">
        <v>44</v>
      </c>
      <c r="N4771">
        <v>15038140</v>
      </c>
      <c r="O4771" t="s">
        <v>6</v>
      </c>
      <c r="P4771">
        <v>52.380977493627</v>
      </c>
      <c r="Q4771">
        <v>4.8873518937132499</v>
      </c>
      <c r="R4771" t="s">
        <v>45</v>
      </c>
      <c r="S4771">
        <v>449</v>
      </c>
      <c r="T4771">
        <v>14</v>
      </c>
      <c r="U4771">
        <v>36</v>
      </c>
      <c r="V4771">
        <v>1.4</v>
      </c>
      <c r="W4771">
        <v>320</v>
      </c>
      <c r="X4771">
        <v>9643</v>
      </c>
      <c r="Y4771">
        <v>3</v>
      </c>
      <c r="Z4771" t="s">
        <v>46</v>
      </c>
      <c r="AA4771" t="s">
        <v>47</v>
      </c>
      <c r="AB4771">
        <v>6286</v>
      </c>
      <c r="AC4771">
        <v>0.1</v>
      </c>
    </row>
    <row r="4772" spans="13:29" x14ac:dyDescent="0.35">
      <c r="M4772" t="s">
        <v>44</v>
      </c>
      <c r="N4772">
        <v>15446363</v>
      </c>
      <c r="O4772" t="s">
        <v>6</v>
      </c>
      <c r="P4772">
        <v>52.370730587507502</v>
      </c>
      <c r="Q4772">
        <v>4.8836056170496001</v>
      </c>
      <c r="R4772" t="s">
        <v>45</v>
      </c>
      <c r="S4772">
        <v>360</v>
      </c>
      <c r="T4772">
        <v>54</v>
      </c>
      <c r="U4772">
        <v>26</v>
      </c>
      <c r="V4772">
        <v>1.01</v>
      </c>
      <c r="W4772">
        <v>307</v>
      </c>
      <c r="X4772">
        <v>9897</v>
      </c>
      <c r="Y4772">
        <v>3</v>
      </c>
      <c r="Z4772" t="s">
        <v>46</v>
      </c>
      <c r="AA4772" t="s">
        <v>47</v>
      </c>
      <c r="AB4772">
        <v>19440</v>
      </c>
      <c r="AC4772">
        <v>0.1</v>
      </c>
    </row>
    <row r="4773" spans="13:29" x14ac:dyDescent="0.35">
      <c r="M4773" t="s">
        <v>44</v>
      </c>
      <c r="N4773">
        <v>15651912</v>
      </c>
      <c r="O4773" t="s">
        <v>6</v>
      </c>
      <c r="P4773">
        <v>52.381345771657898</v>
      </c>
      <c r="Q4773">
        <v>4.8890187282654098</v>
      </c>
      <c r="R4773" t="s">
        <v>45</v>
      </c>
      <c r="S4773">
        <v>169</v>
      </c>
      <c r="T4773">
        <v>253</v>
      </c>
      <c r="U4773">
        <v>97</v>
      </c>
      <c r="V4773">
        <v>3.79</v>
      </c>
      <c r="W4773">
        <v>229</v>
      </c>
      <c r="X4773">
        <v>10026</v>
      </c>
      <c r="Y4773">
        <v>3</v>
      </c>
      <c r="Z4773" t="s">
        <v>46</v>
      </c>
      <c r="AA4773" t="s">
        <v>47</v>
      </c>
      <c r="AB4773">
        <v>42757</v>
      </c>
      <c r="AC4773">
        <v>0.1</v>
      </c>
    </row>
    <row r="4774" spans="13:29" x14ac:dyDescent="0.35">
      <c r="M4774" t="s">
        <v>44</v>
      </c>
      <c r="N4774">
        <v>15652115</v>
      </c>
      <c r="O4774" t="s">
        <v>6</v>
      </c>
      <c r="P4774">
        <v>52.380809839256898</v>
      </c>
      <c r="Q4774">
        <v>4.8886456996883902</v>
      </c>
      <c r="R4774" t="s">
        <v>45</v>
      </c>
      <c r="S4774">
        <v>149</v>
      </c>
      <c r="T4774">
        <v>203</v>
      </c>
      <c r="U4774">
        <v>114</v>
      </c>
      <c r="V4774">
        <v>4.45</v>
      </c>
      <c r="W4774">
        <v>274</v>
      </c>
      <c r="X4774">
        <v>10027</v>
      </c>
      <c r="Y4774">
        <v>3</v>
      </c>
      <c r="Z4774" t="s">
        <v>46</v>
      </c>
      <c r="AA4774" t="s">
        <v>47</v>
      </c>
      <c r="AB4774">
        <v>30247</v>
      </c>
      <c r="AC4774">
        <v>0.1</v>
      </c>
    </row>
    <row r="4775" spans="13:29" x14ac:dyDescent="0.35">
      <c r="M4775" t="s">
        <v>44</v>
      </c>
      <c r="N4775">
        <v>15653533</v>
      </c>
      <c r="O4775" t="s">
        <v>6</v>
      </c>
      <c r="P4775">
        <v>52.381930042065797</v>
      </c>
      <c r="Q4775">
        <v>4.88878122540119</v>
      </c>
      <c r="R4775" t="s">
        <v>45</v>
      </c>
      <c r="S4775">
        <v>100</v>
      </c>
      <c r="T4775">
        <v>16</v>
      </c>
      <c r="U4775">
        <v>112</v>
      </c>
      <c r="V4775">
        <v>4.46</v>
      </c>
      <c r="W4775">
        <v>207</v>
      </c>
      <c r="X4775">
        <v>10031</v>
      </c>
      <c r="Y4775">
        <v>3</v>
      </c>
      <c r="Z4775" t="s">
        <v>46</v>
      </c>
      <c r="AA4775" t="s">
        <v>47</v>
      </c>
      <c r="AB4775">
        <v>1600</v>
      </c>
      <c r="AC4775">
        <v>0.1</v>
      </c>
    </row>
    <row r="4776" spans="13:29" x14ac:dyDescent="0.35">
      <c r="M4776" t="s">
        <v>44</v>
      </c>
      <c r="N4776">
        <v>15836221</v>
      </c>
      <c r="O4776" t="s">
        <v>6</v>
      </c>
      <c r="P4776">
        <v>52.380488873464401</v>
      </c>
      <c r="Q4776">
        <v>4.8830265244368096</v>
      </c>
      <c r="R4776" t="s">
        <v>45</v>
      </c>
      <c r="S4776">
        <v>149</v>
      </c>
      <c r="T4776">
        <v>25</v>
      </c>
      <c r="U4776">
        <v>10</v>
      </c>
      <c r="V4776">
        <v>0.51</v>
      </c>
      <c r="W4776">
        <v>127</v>
      </c>
      <c r="X4776">
        <v>10138</v>
      </c>
      <c r="Y4776">
        <v>3</v>
      </c>
      <c r="Z4776" t="s">
        <v>46</v>
      </c>
      <c r="AA4776" t="s">
        <v>47</v>
      </c>
      <c r="AB4776">
        <v>3725</v>
      </c>
      <c r="AC4776">
        <v>0.1</v>
      </c>
    </row>
    <row r="4777" spans="13:29" x14ac:dyDescent="0.35">
      <c r="M4777" t="s">
        <v>44</v>
      </c>
      <c r="N4777">
        <v>15852894</v>
      </c>
      <c r="O4777" t="s">
        <v>6</v>
      </c>
      <c r="P4777">
        <v>52.378897530746997</v>
      </c>
      <c r="Q4777">
        <v>4.8805558287458801</v>
      </c>
      <c r="R4777" t="s">
        <v>45</v>
      </c>
      <c r="S4777">
        <v>95</v>
      </c>
      <c r="T4777">
        <v>354</v>
      </c>
      <c r="U4777">
        <v>29</v>
      </c>
      <c r="V4777">
        <v>1.1599999999999999</v>
      </c>
      <c r="W4777">
        <v>7</v>
      </c>
      <c r="X4777">
        <v>10145</v>
      </c>
      <c r="Y4777">
        <v>3</v>
      </c>
      <c r="Z4777" t="s">
        <v>46</v>
      </c>
      <c r="AA4777" t="s">
        <v>47</v>
      </c>
      <c r="AB4777">
        <v>33630</v>
      </c>
      <c r="AC4777">
        <v>0.1</v>
      </c>
    </row>
    <row r="4778" spans="13:29" x14ac:dyDescent="0.35">
      <c r="M4778" t="s">
        <v>44</v>
      </c>
      <c r="N4778">
        <v>16142106</v>
      </c>
      <c r="O4778" t="s">
        <v>6</v>
      </c>
      <c r="P4778">
        <v>52.376799245967497</v>
      </c>
      <c r="Q4778">
        <v>4.8842009886050999</v>
      </c>
      <c r="R4778" t="s">
        <v>45</v>
      </c>
      <c r="S4778">
        <v>343</v>
      </c>
      <c r="T4778">
        <v>302</v>
      </c>
      <c r="U4778">
        <v>13</v>
      </c>
      <c r="V4778">
        <v>0.79</v>
      </c>
      <c r="W4778">
        <v>17</v>
      </c>
      <c r="X4778">
        <v>10346</v>
      </c>
      <c r="Y4778">
        <v>3</v>
      </c>
      <c r="Z4778" t="s">
        <v>46</v>
      </c>
      <c r="AA4778" t="s">
        <v>47</v>
      </c>
      <c r="AB4778">
        <v>103586</v>
      </c>
      <c r="AC4778">
        <v>0.1</v>
      </c>
    </row>
    <row r="4779" spans="13:29" x14ac:dyDescent="0.35">
      <c r="M4779" t="s">
        <v>44</v>
      </c>
      <c r="N4779">
        <v>16263796</v>
      </c>
      <c r="O4779" t="s">
        <v>6</v>
      </c>
      <c r="P4779">
        <v>52.382618454642099</v>
      </c>
      <c r="Q4779">
        <v>4.8852169532383396</v>
      </c>
      <c r="R4779" t="s">
        <v>45</v>
      </c>
      <c r="S4779">
        <v>127</v>
      </c>
      <c r="T4779">
        <v>363</v>
      </c>
      <c r="U4779">
        <v>25</v>
      </c>
      <c r="V4779">
        <v>1.06</v>
      </c>
      <c r="W4779">
        <v>8</v>
      </c>
      <c r="X4779">
        <v>10443</v>
      </c>
      <c r="Y4779">
        <v>3</v>
      </c>
      <c r="Z4779" t="s">
        <v>46</v>
      </c>
      <c r="AA4779" t="s">
        <v>47</v>
      </c>
      <c r="AB4779">
        <v>46101</v>
      </c>
      <c r="AC4779">
        <v>0.1</v>
      </c>
    </row>
    <row r="4780" spans="13:29" x14ac:dyDescent="0.35">
      <c r="M4780" t="s">
        <v>44</v>
      </c>
      <c r="N4780">
        <v>16341879</v>
      </c>
      <c r="O4780" t="s">
        <v>6</v>
      </c>
      <c r="P4780">
        <v>52.368395257148798</v>
      </c>
      <c r="Q4780">
        <v>4.8935204972626796</v>
      </c>
      <c r="R4780" t="s">
        <v>45</v>
      </c>
      <c r="S4780">
        <v>150</v>
      </c>
      <c r="T4780">
        <v>45</v>
      </c>
      <c r="U4780">
        <v>0</v>
      </c>
      <c r="W4780">
        <v>314</v>
      </c>
      <c r="X4780">
        <v>10507</v>
      </c>
      <c r="Y4780">
        <v>3</v>
      </c>
      <c r="Z4780" t="s">
        <v>46</v>
      </c>
      <c r="AA4780" t="s">
        <v>47</v>
      </c>
      <c r="AB4780">
        <v>6750</v>
      </c>
      <c r="AC4780">
        <v>0.1</v>
      </c>
    </row>
    <row r="4781" spans="13:29" x14ac:dyDescent="0.35">
      <c r="M4781" t="s">
        <v>44</v>
      </c>
      <c r="N4781">
        <v>16342515</v>
      </c>
      <c r="O4781" t="s">
        <v>6</v>
      </c>
      <c r="P4781">
        <v>52.369898705086698</v>
      </c>
      <c r="Q4781">
        <v>4.8927775539200198</v>
      </c>
      <c r="R4781" t="s">
        <v>45</v>
      </c>
      <c r="S4781">
        <v>150</v>
      </c>
      <c r="T4781">
        <v>46</v>
      </c>
      <c r="U4781">
        <v>10</v>
      </c>
      <c r="V4781">
        <v>0.75</v>
      </c>
      <c r="W4781">
        <v>317</v>
      </c>
      <c r="X4781">
        <v>10509</v>
      </c>
      <c r="Y4781">
        <v>3</v>
      </c>
      <c r="Z4781" t="s">
        <v>46</v>
      </c>
      <c r="AA4781" t="s">
        <v>47</v>
      </c>
      <c r="AB4781">
        <v>6900</v>
      </c>
      <c r="AC4781">
        <v>0.1</v>
      </c>
    </row>
    <row r="4782" spans="13:29" x14ac:dyDescent="0.35">
      <c r="M4782" t="s">
        <v>44</v>
      </c>
      <c r="N4782">
        <v>16349328</v>
      </c>
      <c r="O4782" t="s">
        <v>6</v>
      </c>
      <c r="P4782">
        <v>52.374233063656497</v>
      </c>
      <c r="Q4782">
        <v>4.8927278741539899</v>
      </c>
      <c r="R4782" t="s">
        <v>45</v>
      </c>
      <c r="S4782">
        <v>100</v>
      </c>
      <c r="T4782">
        <v>359</v>
      </c>
      <c r="U4782">
        <v>11</v>
      </c>
      <c r="V4782">
        <v>0.49</v>
      </c>
      <c r="W4782">
        <v>9</v>
      </c>
      <c r="X4782">
        <v>10519</v>
      </c>
      <c r="Y4782">
        <v>3</v>
      </c>
      <c r="Z4782" t="s">
        <v>46</v>
      </c>
      <c r="AA4782" t="s">
        <v>47</v>
      </c>
      <c r="AB4782">
        <v>35900</v>
      </c>
      <c r="AC4782">
        <v>0.1</v>
      </c>
    </row>
    <row r="4783" spans="13:29" x14ac:dyDescent="0.35">
      <c r="M4783" t="s">
        <v>44</v>
      </c>
      <c r="N4783">
        <v>16371891</v>
      </c>
      <c r="O4783" t="s">
        <v>6</v>
      </c>
      <c r="P4783">
        <v>52.374684607108101</v>
      </c>
      <c r="Q4783">
        <v>4.8828953500879502</v>
      </c>
      <c r="R4783" t="s">
        <v>45</v>
      </c>
      <c r="S4783">
        <v>150</v>
      </c>
      <c r="T4783">
        <v>363</v>
      </c>
      <c r="U4783">
        <v>27</v>
      </c>
      <c r="V4783">
        <v>1.29</v>
      </c>
      <c r="W4783">
        <v>4</v>
      </c>
      <c r="X4783">
        <v>10538</v>
      </c>
      <c r="Y4783">
        <v>3</v>
      </c>
      <c r="Z4783" t="s">
        <v>46</v>
      </c>
      <c r="AA4783" t="s">
        <v>47</v>
      </c>
      <c r="AB4783">
        <v>54450</v>
      </c>
      <c r="AC4783">
        <v>0.1</v>
      </c>
    </row>
    <row r="4784" spans="13:29" x14ac:dyDescent="0.35">
      <c r="M4784" t="s">
        <v>44</v>
      </c>
      <c r="N4784">
        <v>16391366</v>
      </c>
      <c r="O4784" t="s">
        <v>6</v>
      </c>
      <c r="P4784">
        <v>52.3835757431685</v>
      </c>
      <c r="Q4784">
        <v>4.8857236451810104</v>
      </c>
      <c r="R4784" t="s">
        <v>45</v>
      </c>
      <c r="S4784">
        <v>187</v>
      </c>
      <c r="T4784">
        <v>251</v>
      </c>
      <c r="U4784">
        <v>31</v>
      </c>
      <c r="V4784">
        <v>1.32</v>
      </c>
      <c r="W4784">
        <v>126</v>
      </c>
      <c r="X4784">
        <v>10559</v>
      </c>
      <c r="Y4784">
        <v>3</v>
      </c>
      <c r="Z4784" t="s">
        <v>46</v>
      </c>
      <c r="AA4784" t="s">
        <v>47</v>
      </c>
      <c r="AB4784">
        <v>46937</v>
      </c>
      <c r="AC4784">
        <v>0.1</v>
      </c>
    </row>
    <row r="4785" spans="13:29" x14ac:dyDescent="0.35">
      <c r="M4785" t="s">
        <v>44</v>
      </c>
      <c r="N4785">
        <v>16624086</v>
      </c>
      <c r="O4785" t="s">
        <v>6</v>
      </c>
      <c r="P4785">
        <v>52.3776585609384</v>
      </c>
      <c r="Q4785">
        <v>4.8786424777984703</v>
      </c>
      <c r="R4785" t="s">
        <v>45</v>
      </c>
      <c r="S4785">
        <v>120</v>
      </c>
      <c r="T4785">
        <v>322</v>
      </c>
      <c r="U4785">
        <v>18</v>
      </c>
      <c r="V4785">
        <v>0.79</v>
      </c>
      <c r="W4785">
        <v>33</v>
      </c>
      <c r="X4785">
        <v>10709</v>
      </c>
      <c r="Y4785">
        <v>3</v>
      </c>
      <c r="Z4785" t="s">
        <v>46</v>
      </c>
      <c r="AA4785" t="s">
        <v>47</v>
      </c>
      <c r="AB4785">
        <v>38640</v>
      </c>
      <c r="AC4785">
        <v>0.1</v>
      </c>
    </row>
    <row r="4786" spans="13:29" x14ac:dyDescent="0.35">
      <c r="M4786" t="s">
        <v>44</v>
      </c>
      <c r="N4786">
        <v>16746230</v>
      </c>
      <c r="O4786" t="s">
        <v>6</v>
      </c>
      <c r="P4786">
        <v>52.372303854147198</v>
      </c>
      <c r="Q4786">
        <v>4.8899083554706104</v>
      </c>
      <c r="R4786" t="s">
        <v>45</v>
      </c>
      <c r="S4786">
        <v>84</v>
      </c>
      <c r="T4786">
        <v>36</v>
      </c>
      <c r="U4786">
        <v>4</v>
      </c>
      <c r="V4786">
        <v>0.28000000000000003</v>
      </c>
      <c r="W4786">
        <v>337</v>
      </c>
      <c r="X4786">
        <v>10790</v>
      </c>
      <c r="Y4786">
        <v>3</v>
      </c>
      <c r="Z4786" t="s">
        <v>46</v>
      </c>
      <c r="AA4786" t="s">
        <v>47</v>
      </c>
      <c r="AB4786">
        <v>3024</v>
      </c>
      <c r="AC4786">
        <v>0.1</v>
      </c>
    </row>
    <row r="4787" spans="13:29" x14ac:dyDescent="0.35">
      <c r="M4787" t="s">
        <v>44</v>
      </c>
      <c r="N4787">
        <v>17132039</v>
      </c>
      <c r="O4787" t="s">
        <v>6</v>
      </c>
      <c r="P4787">
        <v>52.372967986971901</v>
      </c>
      <c r="Q4787">
        <v>4.8776436263545699</v>
      </c>
      <c r="R4787" t="s">
        <v>45</v>
      </c>
      <c r="S4787">
        <v>152</v>
      </c>
      <c r="T4787">
        <v>364</v>
      </c>
      <c r="U4787">
        <v>14</v>
      </c>
      <c r="V4787">
        <v>0.65</v>
      </c>
      <c r="W4787">
        <v>20</v>
      </c>
      <c r="X4787">
        <v>10987</v>
      </c>
      <c r="Y4787">
        <v>3</v>
      </c>
      <c r="Z4787" t="s">
        <v>46</v>
      </c>
      <c r="AA4787" t="s">
        <v>47</v>
      </c>
      <c r="AB4787">
        <v>55328</v>
      </c>
      <c r="AC4787">
        <v>0.1</v>
      </c>
    </row>
    <row r="4788" spans="13:29" x14ac:dyDescent="0.35">
      <c r="M4788" t="s">
        <v>44</v>
      </c>
      <c r="N4788">
        <v>17470036</v>
      </c>
      <c r="O4788" t="s">
        <v>6</v>
      </c>
      <c r="P4788">
        <v>52.365895752336598</v>
      </c>
      <c r="Q4788">
        <v>4.8953985691651196</v>
      </c>
      <c r="R4788" t="s">
        <v>45</v>
      </c>
      <c r="S4788">
        <v>107</v>
      </c>
      <c r="T4788">
        <v>20</v>
      </c>
      <c r="U4788">
        <v>9</v>
      </c>
      <c r="V4788">
        <v>0.43</v>
      </c>
      <c r="W4788">
        <v>337</v>
      </c>
      <c r="X4788">
        <v>11183</v>
      </c>
      <c r="Y4788">
        <v>3</v>
      </c>
      <c r="Z4788" t="s">
        <v>46</v>
      </c>
      <c r="AA4788" t="s">
        <v>47</v>
      </c>
      <c r="AB4788">
        <v>2140</v>
      </c>
      <c r="AC4788">
        <v>0.1</v>
      </c>
    </row>
    <row r="4789" spans="13:29" x14ac:dyDescent="0.35">
      <c r="M4789" t="s">
        <v>44</v>
      </c>
      <c r="N4789">
        <v>17755443</v>
      </c>
      <c r="O4789" t="s">
        <v>6</v>
      </c>
      <c r="P4789">
        <v>52.376514799611897</v>
      </c>
      <c r="Q4789">
        <v>4.8938400375793396</v>
      </c>
      <c r="R4789" t="s">
        <v>45</v>
      </c>
      <c r="S4789">
        <v>320</v>
      </c>
      <c r="T4789">
        <v>308</v>
      </c>
      <c r="U4789">
        <v>52</v>
      </c>
      <c r="V4789">
        <v>2.68</v>
      </c>
      <c r="W4789">
        <v>57</v>
      </c>
      <c r="X4789">
        <v>11368</v>
      </c>
      <c r="Y4789">
        <v>3</v>
      </c>
      <c r="Z4789" t="s">
        <v>46</v>
      </c>
      <c r="AA4789" t="s">
        <v>47</v>
      </c>
      <c r="AB4789">
        <v>98560</v>
      </c>
      <c r="AC4789">
        <v>0.1</v>
      </c>
    </row>
    <row r="4790" spans="13:29" x14ac:dyDescent="0.35">
      <c r="M4790" t="s">
        <v>44</v>
      </c>
      <c r="N4790">
        <v>17870073</v>
      </c>
      <c r="O4790" t="s">
        <v>6</v>
      </c>
      <c r="P4790">
        <v>52.3878519029034</v>
      </c>
      <c r="Q4790">
        <v>4.8855463610180703</v>
      </c>
      <c r="R4790" t="s">
        <v>45</v>
      </c>
      <c r="S4790">
        <v>150</v>
      </c>
      <c r="T4790">
        <v>344</v>
      </c>
      <c r="U4790">
        <v>3</v>
      </c>
      <c r="V4790">
        <v>0.15</v>
      </c>
      <c r="W4790">
        <v>65</v>
      </c>
      <c r="X4790">
        <v>11440</v>
      </c>
      <c r="Y4790">
        <v>3</v>
      </c>
      <c r="Z4790" t="s">
        <v>46</v>
      </c>
      <c r="AA4790" t="s">
        <v>47</v>
      </c>
      <c r="AB4790">
        <v>51600</v>
      </c>
      <c r="AC4790">
        <v>0.1</v>
      </c>
    </row>
    <row r="4791" spans="13:29" x14ac:dyDescent="0.35">
      <c r="M4791" t="s">
        <v>44</v>
      </c>
      <c r="N4791">
        <v>17900503</v>
      </c>
      <c r="O4791" t="s">
        <v>6</v>
      </c>
      <c r="P4791">
        <v>52.375100936476898</v>
      </c>
      <c r="Q4791">
        <v>4.8801417171013899</v>
      </c>
      <c r="R4791" t="s">
        <v>45</v>
      </c>
      <c r="S4791">
        <v>275</v>
      </c>
      <c r="T4791">
        <v>349</v>
      </c>
      <c r="U4791">
        <v>13</v>
      </c>
      <c r="V4791">
        <v>0.86</v>
      </c>
      <c r="W4791">
        <v>40</v>
      </c>
      <c r="X4791">
        <v>11460</v>
      </c>
      <c r="Y4791">
        <v>3</v>
      </c>
      <c r="Z4791" t="s">
        <v>46</v>
      </c>
      <c r="AA4791" t="s">
        <v>47</v>
      </c>
      <c r="AB4791">
        <v>95975</v>
      </c>
      <c r="AC4791">
        <v>0.1</v>
      </c>
    </row>
    <row r="4792" spans="13:29" x14ac:dyDescent="0.35">
      <c r="M4792" t="s">
        <v>44</v>
      </c>
      <c r="N4792">
        <v>18164648</v>
      </c>
      <c r="O4792" t="s">
        <v>6</v>
      </c>
      <c r="P4792">
        <v>52.3765953110954</v>
      </c>
      <c r="Q4792">
        <v>4.8865721010015299</v>
      </c>
      <c r="R4792" t="s">
        <v>45</v>
      </c>
      <c r="S4792">
        <v>249</v>
      </c>
      <c r="T4792">
        <v>358</v>
      </c>
      <c r="U4792">
        <v>13</v>
      </c>
      <c r="V4792">
        <v>0.68</v>
      </c>
      <c r="W4792">
        <v>5</v>
      </c>
      <c r="X4792">
        <v>11677</v>
      </c>
      <c r="Y4792">
        <v>3</v>
      </c>
      <c r="Z4792" t="s">
        <v>46</v>
      </c>
      <c r="AA4792" t="s">
        <v>47</v>
      </c>
      <c r="AB4792">
        <v>89142</v>
      </c>
      <c r="AC4792">
        <v>0.1</v>
      </c>
    </row>
    <row r="4793" spans="13:29" x14ac:dyDescent="0.35">
      <c r="M4793" t="s">
        <v>44</v>
      </c>
      <c r="N4793">
        <v>18419864</v>
      </c>
      <c r="O4793" t="s">
        <v>6</v>
      </c>
      <c r="P4793">
        <v>52.386742757066799</v>
      </c>
      <c r="Q4793">
        <v>4.8843750090370799</v>
      </c>
      <c r="R4793" t="s">
        <v>45</v>
      </c>
      <c r="S4793">
        <v>325</v>
      </c>
      <c r="T4793">
        <v>218</v>
      </c>
      <c r="U4793">
        <v>26</v>
      </c>
      <c r="V4793">
        <v>1.49</v>
      </c>
      <c r="W4793">
        <v>249</v>
      </c>
      <c r="X4793">
        <v>11935</v>
      </c>
      <c r="Y4793">
        <v>3</v>
      </c>
      <c r="Z4793" t="s">
        <v>46</v>
      </c>
      <c r="AA4793" t="s">
        <v>47</v>
      </c>
      <c r="AB4793">
        <v>70850</v>
      </c>
      <c r="AC4793">
        <v>0.1</v>
      </c>
    </row>
    <row r="4794" spans="13:29" x14ac:dyDescent="0.35">
      <c r="M4794" t="s">
        <v>44</v>
      </c>
      <c r="N4794">
        <v>18466284</v>
      </c>
      <c r="O4794" t="s">
        <v>6</v>
      </c>
      <c r="P4794">
        <v>52.374678114240403</v>
      </c>
      <c r="Q4794">
        <v>4.8764188685321797</v>
      </c>
      <c r="R4794" t="s">
        <v>45</v>
      </c>
      <c r="S4794">
        <v>139</v>
      </c>
      <c r="T4794">
        <v>35</v>
      </c>
      <c r="U4794">
        <v>28</v>
      </c>
      <c r="V4794">
        <v>1.65</v>
      </c>
      <c r="W4794">
        <v>249</v>
      </c>
      <c r="X4794">
        <v>11966</v>
      </c>
      <c r="Y4794">
        <v>3</v>
      </c>
      <c r="Z4794" t="s">
        <v>46</v>
      </c>
      <c r="AA4794" t="s">
        <v>47</v>
      </c>
      <c r="AB4794">
        <v>4865</v>
      </c>
      <c r="AC4794">
        <v>0.1</v>
      </c>
    </row>
    <row r="4795" spans="13:29" x14ac:dyDescent="0.35">
      <c r="M4795" t="s">
        <v>44</v>
      </c>
      <c r="N4795">
        <v>18554974</v>
      </c>
      <c r="O4795" t="s">
        <v>6</v>
      </c>
      <c r="P4795">
        <v>52.3790106667931</v>
      </c>
      <c r="Q4795">
        <v>4.8789922710306097</v>
      </c>
      <c r="R4795" t="s">
        <v>45</v>
      </c>
      <c r="S4795">
        <v>150</v>
      </c>
      <c r="T4795">
        <v>296</v>
      </c>
      <c r="U4795">
        <v>25</v>
      </c>
      <c r="V4795">
        <v>1.36</v>
      </c>
      <c r="W4795">
        <v>7</v>
      </c>
      <c r="X4795">
        <v>12045</v>
      </c>
      <c r="Y4795">
        <v>3</v>
      </c>
      <c r="Z4795" t="s">
        <v>46</v>
      </c>
      <c r="AA4795" t="s">
        <v>47</v>
      </c>
      <c r="AB4795">
        <v>44400</v>
      </c>
      <c r="AC4795">
        <v>0.1</v>
      </c>
    </row>
    <row r="4796" spans="13:29" x14ac:dyDescent="0.35">
      <c r="M4796" t="s">
        <v>44</v>
      </c>
      <c r="N4796">
        <v>18851062</v>
      </c>
      <c r="O4796" t="s">
        <v>6</v>
      </c>
      <c r="P4796">
        <v>52.3827112078217</v>
      </c>
      <c r="Q4796">
        <v>4.8900397489692198</v>
      </c>
      <c r="R4796" t="s">
        <v>45</v>
      </c>
      <c r="S4796">
        <v>200</v>
      </c>
      <c r="T4796">
        <v>205</v>
      </c>
      <c r="U4796">
        <v>21</v>
      </c>
      <c r="V4796">
        <v>1.27</v>
      </c>
      <c r="W4796">
        <v>117</v>
      </c>
      <c r="X4796">
        <v>12277</v>
      </c>
      <c r="Y4796">
        <v>3</v>
      </c>
      <c r="Z4796" t="s">
        <v>46</v>
      </c>
      <c r="AA4796" t="s">
        <v>47</v>
      </c>
      <c r="AB4796">
        <v>41000</v>
      </c>
      <c r="AC4796">
        <v>0.1</v>
      </c>
    </row>
    <row r="4797" spans="13:29" x14ac:dyDescent="0.35">
      <c r="M4797" t="s">
        <v>44</v>
      </c>
      <c r="N4797">
        <v>18955480</v>
      </c>
      <c r="O4797" t="s">
        <v>6</v>
      </c>
      <c r="P4797">
        <v>52.372256892472997</v>
      </c>
      <c r="Q4797">
        <v>4.9004013024702999</v>
      </c>
      <c r="R4797" t="s">
        <v>45</v>
      </c>
      <c r="S4797">
        <v>160</v>
      </c>
      <c r="T4797">
        <v>349</v>
      </c>
      <c r="U4797">
        <v>14</v>
      </c>
      <c r="V4797">
        <v>0.76</v>
      </c>
      <c r="W4797">
        <v>15</v>
      </c>
      <c r="X4797">
        <v>12372</v>
      </c>
      <c r="Y4797">
        <v>3</v>
      </c>
      <c r="Z4797" t="s">
        <v>46</v>
      </c>
      <c r="AA4797" t="s">
        <v>47</v>
      </c>
      <c r="AB4797">
        <v>55840</v>
      </c>
      <c r="AC4797">
        <v>0.1</v>
      </c>
    </row>
    <row r="4798" spans="13:29" x14ac:dyDescent="0.35">
      <c r="M4798" t="s">
        <v>44</v>
      </c>
      <c r="N4798">
        <v>18957321</v>
      </c>
      <c r="O4798" t="s">
        <v>6</v>
      </c>
      <c r="P4798">
        <v>52.368642084054599</v>
      </c>
      <c r="Q4798">
        <v>4.8845032622711999</v>
      </c>
      <c r="R4798" t="s">
        <v>45</v>
      </c>
      <c r="S4798">
        <v>395</v>
      </c>
      <c r="T4798">
        <v>287</v>
      </c>
      <c r="U4798">
        <v>9</v>
      </c>
      <c r="V4798">
        <v>0.53</v>
      </c>
      <c r="W4798">
        <v>69</v>
      </c>
      <c r="X4798">
        <v>12374</v>
      </c>
      <c r="Y4798">
        <v>3</v>
      </c>
      <c r="Z4798" t="s">
        <v>46</v>
      </c>
      <c r="AA4798" t="s">
        <v>47</v>
      </c>
      <c r="AB4798">
        <v>113365</v>
      </c>
      <c r="AC4798">
        <v>0.1</v>
      </c>
    </row>
    <row r="4799" spans="13:29" x14ac:dyDescent="0.35">
      <c r="M4799" t="s">
        <v>44</v>
      </c>
      <c r="N4799">
        <v>19321849</v>
      </c>
      <c r="O4799" t="s">
        <v>6</v>
      </c>
      <c r="P4799">
        <v>52.379133902877903</v>
      </c>
      <c r="Q4799">
        <v>4.8858857967868099</v>
      </c>
      <c r="R4799" t="s">
        <v>45</v>
      </c>
      <c r="S4799">
        <v>280</v>
      </c>
      <c r="T4799">
        <v>218</v>
      </c>
      <c r="U4799">
        <v>14</v>
      </c>
      <c r="V4799">
        <v>0.8</v>
      </c>
      <c r="W4799">
        <v>177</v>
      </c>
      <c r="X4799">
        <v>12690</v>
      </c>
      <c r="Y4799">
        <v>3</v>
      </c>
      <c r="Z4799" t="s">
        <v>46</v>
      </c>
      <c r="AA4799" t="s">
        <v>47</v>
      </c>
      <c r="AB4799">
        <v>61040</v>
      </c>
      <c r="AC4799">
        <v>0.1</v>
      </c>
    </row>
    <row r="4800" spans="13:29" x14ac:dyDescent="0.35">
      <c r="M4800" t="s">
        <v>44</v>
      </c>
      <c r="N4800">
        <v>19885129</v>
      </c>
      <c r="O4800" t="s">
        <v>6</v>
      </c>
      <c r="P4800">
        <v>52.371686719897298</v>
      </c>
      <c r="Q4800">
        <v>4.8989134846140301</v>
      </c>
      <c r="R4800" t="s">
        <v>45</v>
      </c>
      <c r="S4800">
        <v>219</v>
      </c>
      <c r="T4800">
        <v>349</v>
      </c>
      <c r="U4800">
        <v>2</v>
      </c>
      <c r="V4800">
        <v>0.34</v>
      </c>
      <c r="W4800">
        <v>133</v>
      </c>
      <c r="X4800">
        <v>13229</v>
      </c>
      <c r="Y4800">
        <v>3</v>
      </c>
      <c r="Z4800" t="s">
        <v>46</v>
      </c>
      <c r="AA4800" t="s">
        <v>47</v>
      </c>
      <c r="AB4800">
        <v>76431</v>
      </c>
      <c r="AC4800">
        <v>0.1</v>
      </c>
    </row>
    <row r="4801" spans="13:29" x14ac:dyDescent="0.35">
      <c r="M4801" t="s">
        <v>44</v>
      </c>
      <c r="N4801">
        <v>19984496</v>
      </c>
      <c r="O4801" t="s">
        <v>6</v>
      </c>
      <c r="P4801">
        <v>52.3728450879779</v>
      </c>
      <c r="Q4801">
        <v>4.8945251808623897</v>
      </c>
      <c r="R4801" t="s">
        <v>45</v>
      </c>
      <c r="S4801">
        <v>195</v>
      </c>
      <c r="T4801">
        <v>284</v>
      </c>
      <c r="U4801">
        <v>7</v>
      </c>
      <c r="V4801">
        <v>0.44</v>
      </c>
      <c r="W4801">
        <v>152</v>
      </c>
      <c r="X4801">
        <v>13353</v>
      </c>
      <c r="Y4801">
        <v>3</v>
      </c>
      <c r="Z4801" t="s">
        <v>46</v>
      </c>
      <c r="AA4801" t="s">
        <v>47</v>
      </c>
      <c r="AB4801">
        <v>55380</v>
      </c>
      <c r="AC4801">
        <v>0.1</v>
      </c>
    </row>
    <row r="4802" spans="13:29" x14ac:dyDescent="0.35">
      <c r="M4802" t="s">
        <v>44</v>
      </c>
      <c r="N4802">
        <v>20498503</v>
      </c>
      <c r="O4802" t="s">
        <v>6</v>
      </c>
      <c r="P4802">
        <v>52.372542259282802</v>
      </c>
      <c r="Q4802">
        <v>4.8962533702824702</v>
      </c>
      <c r="R4802" t="s">
        <v>45</v>
      </c>
      <c r="S4802">
        <v>285</v>
      </c>
      <c r="T4802">
        <v>267</v>
      </c>
      <c r="U4802">
        <v>17</v>
      </c>
      <c r="V4802">
        <v>1.1499999999999999</v>
      </c>
      <c r="W4802">
        <v>64</v>
      </c>
      <c r="X4802">
        <v>13781</v>
      </c>
      <c r="Y4802">
        <v>3</v>
      </c>
      <c r="Z4802" t="s">
        <v>46</v>
      </c>
      <c r="AA4802" t="s">
        <v>47</v>
      </c>
      <c r="AB4802">
        <v>76095</v>
      </c>
      <c r="AC4802">
        <v>0.1</v>
      </c>
    </row>
    <row r="4803" spans="13:29" x14ac:dyDescent="0.35">
      <c r="M4803" t="s">
        <v>44</v>
      </c>
      <c r="N4803">
        <v>20632510</v>
      </c>
      <c r="O4803" t="s">
        <v>6</v>
      </c>
      <c r="P4803">
        <v>52.375819455350602</v>
      </c>
      <c r="Q4803">
        <v>4.8871443358701798</v>
      </c>
      <c r="R4803" t="s">
        <v>45</v>
      </c>
      <c r="S4803">
        <v>240</v>
      </c>
      <c r="T4803">
        <v>25</v>
      </c>
      <c r="U4803">
        <v>23</v>
      </c>
      <c r="V4803">
        <v>1.63</v>
      </c>
      <c r="W4803">
        <v>321</v>
      </c>
      <c r="X4803">
        <v>13873</v>
      </c>
      <c r="Y4803">
        <v>3</v>
      </c>
      <c r="Z4803" t="s">
        <v>46</v>
      </c>
      <c r="AA4803" t="s">
        <v>47</v>
      </c>
      <c r="AB4803">
        <v>6000</v>
      </c>
      <c r="AC4803">
        <v>0.1</v>
      </c>
    </row>
    <row r="4804" spans="13:29" x14ac:dyDescent="0.35">
      <c r="M4804" t="s">
        <v>44</v>
      </c>
      <c r="N4804">
        <v>20672438</v>
      </c>
      <c r="O4804" t="s">
        <v>6</v>
      </c>
      <c r="P4804">
        <v>52.377489052516403</v>
      </c>
      <c r="Q4804">
        <v>4.8952134136118701</v>
      </c>
      <c r="R4804" t="s">
        <v>45</v>
      </c>
      <c r="S4804">
        <v>180</v>
      </c>
      <c r="T4804">
        <v>351</v>
      </c>
      <c r="U4804">
        <v>13</v>
      </c>
      <c r="V4804">
        <v>0.89</v>
      </c>
      <c r="W4804">
        <v>11</v>
      </c>
      <c r="X4804">
        <v>13896</v>
      </c>
      <c r="Y4804">
        <v>3</v>
      </c>
      <c r="Z4804" t="s">
        <v>46</v>
      </c>
      <c r="AA4804" t="s">
        <v>47</v>
      </c>
      <c r="AB4804">
        <v>63180</v>
      </c>
      <c r="AC4804">
        <v>0.1</v>
      </c>
    </row>
    <row r="4805" spans="13:29" x14ac:dyDescent="0.35">
      <c r="M4805" t="s">
        <v>44</v>
      </c>
      <c r="N4805">
        <v>20824468</v>
      </c>
      <c r="O4805" t="s">
        <v>6</v>
      </c>
      <c r="P4805">
        <v>52.367077863725399</v>
      </c>
      <c r="Q4805">
        <v>4.88968399221132</v>
      </c>
      <c r="R4805" t="s">
        <v>45</v>
      </c>
      <c r="S4805">
        <v>470</v>
      </c>
      <c r="T4805">
        <v>298</v>
      </c>
      <c r="U4805">
        <v>24</v>
      </c>
      <c r="V4805">
        <v>1.58</v>
      </c>
      <c r="W4805">
        <v>154</v>
      </c>
      <c r="X4805">
        <v>14006</v>
      </c>
      <c r="Y4805">
        <v>3</v>
      </c>
      <c r="Z4805" t="s">
        <v>46</v>
      </c>
      <c r="AA4805" t="s">
        <v>47</v>
      </c>
      <c r="AB4805">
        <v>140060</v>
      </c>
      <c r="AC4805">
        <v>0.1</v>
      </c>
    </row>
    <row r="4806" spans="13:29" x14ac:dyDescent="0.35">
      <c r="M4806" t="s">
        <v>44</v>
      </c>
      <c r="N4806">
        <v>21390043</v>
      </c>
      <c r="O4806" t="s">
        <v>6</v>
      </c>
      <c r="P4806">
        <v>52.3729170008857</v>
      </c>
      <c r="Q4806">
        <v>4.8822945798388302</v>
      </c>
      <c r="R4806" t="s">
        <v>45</v>
      </c>
      <c r="S4806">
        <v>480</v>
      </c>
      <c r="T4806">
        <v>323</v>
      </c>
      <c r="U4806">
        <v>13</v>
      </c>
      <c r="V4806">
        <v>1.04</v>
      </c>
      <c r="W4806">
        <v>23</v>
      </c>
      <c r="X4806">
        <v>14471</v>
      </c>
      <c r="Y4806">
        <v>3</v>
      </c>
      <c r="Z4806" t="s">
        <v>46</v>
      </c>
      <c r="AA4806" t="s">
        <v>47</v>
      </c>
      <c r="AB4806">
        <v>155040</v>
      </c>
      <c r="AC4806">
        <v>0.1</v>
      </c>
    </row>
    <row r="4807" spans="13:29" x14ac:dyDescent="0.35">
      <c r="M4807" t="s">
        <v>44</v>
      </c>
      <c r="N4807">
        <v>21458998</v>
      </c>
      <c r="O4807" t="s">
        <v>6</v>
      </c>
      <c r="P4807">
        <v>52.376408760961603</v>
      </c>
      <c r="Q4807">
        <v>4.8874817929863497</v>
      </c>
      <c r="R4807" t="s">
        <v>45</v>
      </c>
      <c r="S4807">
        <v>200</v>
      </c>
      <c r="T4807">
        <v>279</v>
      </c>
      <c r="U4807">
        <v>2</v>
      </c>
      <c r="V4807">
        <v>0.15</v>
      </c>
      <c r="W4807">
        <v>55</v>
      </c>
      <c r="X4807">
        <v>14513</v>
      </c>
      <c r="Y4807">
        <v>3</v>
      </c>
      <c r="Z4807" t="s">
        <v>46</v>
      </c>
      <c r="AA4807" t="s">
        <v>47</v>
      </c>
      <c r="AB4807">
        <v>55800</v>
      </c>
      <c r="AC4807">
        <v>0.1</v>
      </c>
    </row>
    <row r="4808" spans="13:29" x14ac:dyDescent="0.35">
      <c r="M4808" t="s">
        <v>44</v>
      </c>
      <c r="N4808">
        <v>217692</v>
      </c>
      <c r="O4808" t="s">
        <v>11</v>
      </c>
      <c r="P4808">
        <v>52.337615223971603</v>
      </c>
      <c r="Q4808">
        <v>4.8935964871809103</v>
      </c>
      <c r="R4808" t="s">
        <v>45</v>
      </c>
      <c r="S4808">
        <v>150</v>
      </c>
      <c r="T4808">
        <v>6</v>
      </c>
      <c r="U4808">
        <v>14</v>
      </c>
      <c r="V4808">
        <v>0.27</v>
      </c>
      <c r="W4808">
        <v>352</v>
      </c>
      <c r="X4808">
        <v>102</v>
      </c>
      <c r="Y4808">
        <v>3</v>
      </c>
      <c r="Z4808" t="s">
        <v>58</v>
      </c>
      <c r="AA4808" t="s">
        <v>59</v>
      </c>
      <c r="AB4808">
        <v>900</v>
      </c>
      <c r="AC4808">
        <v>0.1</v>
      </c>
    </row>
    <row r="4809" spans="13:29" x14ac:dyDescent="0.35">
      <c r="M4809" t="s">
        <v>44</v>
      </c>
      <c r="N4809">
        <v>498514</v>
      </c>
      <c r="O4809" t="s">
        <v>11</v>
      </c>
      <c r="P4809">
        <v>52.340716050689402</v>
      </c>
      <c r="Q4809">
        <v>4.9099987541510899</v>
      </c>
      <c r="R4809" t="s">
        <v>45</v>
      </c>
      <c r="S4809">
        <v>140</v>
      </c>
      <c r="T4809">
        <v>224</v>
      </c>
      <c r="U4809">
        <v>23</v>
      </c>
      <c r="V4809">
        <v>0.31</v>
      </c>
      <c r="W4809">
        <v>125</v>
      </c>
      <c r="X4809">
        <v>266</v>
      </c>
      <c r="Y4809">
        <v>3</v>
      </c>
      <c r="Z4809" t="s">
        <v>58</v>
      </c>
      <c r="AA4809" t="s">
        <v>59</v>
      </c>
      <c r="AB4809">
        <v>31360</v>
      </c>
      <c r="AC4809">
        <v>0.1</v>
      </c>
    </row>
    <row r="4810" spans="13:29" x14ac:dyDescent="0.35">
      <c r="M4810" t="s">
        <v>44</v>
      </c>
      <c r="N4810">
        <v>632192</v>
      </c>
      <c r="O4810" t="s">
        <v>11</v>
      </c>
      <c r="P4810">
        <v>52.3507114459726</v>
      </c>
      <c r="Q4810">
        <v>4.9025061680323399</v>
      </c>
      <c r="R4810" t="s">
        <v>45</v>
      </c>
      <c r="S4810">
        <v>129</v>
      </c>
      <c r="T4810">
        <v>361</v>
      </c>
      <c r="U4810">
        <v>72</v>
      </c>
      <c r="V4810">
        <v>0.94</v>
      </c>
      <c r="W4810">
        <v>5</v>
      </c>
      <c r="X4810">
        <v>375</v>
      </c>
      <c r="Y4810">
        <v>3</v>
      </c>
      <c r="Z4810" t="s">
        <v>58</v>
      </c>
      <c r="AA4810" t="s">
        <v>59</v>
      </c>
      <c r="AB4810">
        <v>46569</v>
      </c>
      <c r="AC4810">
        <v>0.1</v>
      </c>
    </row>
    <row r="4811" spans="13:29" x14ac:dyDescent="0.35">
      <c r="M4811" t="s">
        <v>44</v>
      </c>
      <c r="N4811">
        <v>650232</v>
      </c>
      <c r="O4811" t="s">
        <v>11</v>
      </c>
      <c r="P4811">
        <v>52.3561320231153</v>
      </c>
      <c r="Q4811">
        <v>4.8977101684670599</v>
      </c>
      <c r="R4811" t="s">
        <v>45</v>
      </c>
      <c r="S4811">
        <v>150</v>
      </c>
      <c r="T4811">
        <v>4</v>
      </c>
      <c r="U4811">
        <v>30</v>
      </c>
      <c r="V4811">
        <v>0.39</v>
      </c>
      <c r="W4811">
        <v>323</v>
      </c>
      <c r="X4811">
        <v>394</v>
      </c>
      <c r="Y4811">
        <v>3</v>
      </c>
      <c r="Z4811" t="s">
        <v>58</v>
      </c>
      <c r="AA4811" t="s">
        <v>59</v>
      </c>
      <c r="AB4811">
        <v>600</v>
      </c>
      <c r="AC4811">
        <v>0.1</v>
      </c>
    </row>
    <row r="4812" spans="13:29" x14ac:dyDescent="0.35">
      <c r="M4812" t="s">
        <v>44</v>
      </c>
      <c r="N4812">
        <v>817417</v>
      </c>
      <c r="O4812" t="s">
        <v>11</v>
      </c>
      <c r="P4812">
        <v>52.352443175386099</v>
      </c>
      <c r="Q4812">
        <v>4.89081770156929</v>
      </c>
      <c r="R4812" t="s">
        <v>45</v>
      </c>
      <c r="S4812">
        <v>165</v>
      </c>
      <c r="T4812">
        <v>343</v>
      </c>
      <c r="U4812">
        <v>76</v>
      </c>
      <c r="V4812">
        <v>1.1000000000000001</v>
      </c>
      <c r="W4812">
        <v>5</v>
      </c>
      <c r="X4812">
        <v>578</v>
      </c>
      <c r="Y4812">
        <v>3</v>
      </c>
      <c r="Z4812" t="s">
        <v>58</v>
      </c>
      <c r="AA4812" t="s">
        <v>59</v>
      </c>
      <c r="AB4812">
        <v>56595</v>
      </c>
      <c r="AC4812">
        <v>0.1</v>
      </c>
    </row>
    <row r="4813" spans="13:29" x14ac:dyDescent="0.35">
      <c r="M4813" t="s">
        <v>44</v>
      </c>
      <c r="N4813">
        <v>1076673</v>
      </c>
      <c r="O4813" t="s">
        <v>11</v>
      </c>
      <c r="P4813">
        <v>52.346967313176002</v>
      </c>
      <c r="Q4813">
        <v>4.8893367986034102</v>
      </c>
      <c r="R4813" t="s">
        <v>45</v>
      </c>
      <c r="S4813">
        <v>250</v>
      </c>
      <c r="T4813">
        <v>17</v>
      </c>
      <c r="U4813">
        <v>18</v>
      </c>
      <c r="V4813">
        <v>0.27</v>
      </c>
      <c r="W4813">
        <v>358</v>
      </c>
      <c r="X4813">
        <v>785</v>
      </c>
      <c r="Y4813">
        <v>3</v>
      </c>
      <c r="Z4813" t="s">
        <v>58</v>
      </c>
      <c r="AA4813" t="s">
        <v>59</v>
      </c>
      <c r="AB4813">
        <v>4250</v>
      </c>
      <c r="AC4813">
        <v>0.1</v>
      </c>
    </row>
    <row r="4814" spans="13:29" x14ac:dyDescent="0.35">
      <c r="M4814" t="s">
        <v>44</v>
      </c>
      <c r="N4814">
        <v>1117251</v>
      </c>
      <c r="O4814" t="s">
        <v>11</v>
      </c>
      <c r="P4814">
        <v>52.354977237119002</v>
      </c>
      <c r="Q4814">
        <v>4.9015583193858303</v>
      </c>
      <c r="R4814" t="s">
        <v>45</v>
      </c>
      <c r="S4814">
        <v>125</v>
      </c>
      <c r="T4814">
        <v>330</v>
      </c>
      <c r="U4814">
        <v>101</v>
      </c>
      <c r="V4814">
        <v>1.49</v>
      </c>
      <c r="W4814">
        <v>8</v>
      </c>
      <c r="X4814">
        <v>826</v>
      </c>
      <c r="Y4814">
        <v>3</v>
      </c>
      <c r="Z4814" t="s">
        <v>58</v>
      </c>
      <c r="AA4814" t="s">
        <v>59</v>
      </c>
      <c r="AB4814">
        <v>41250</v>
      </c>
      <c r="AC4814">
        <v>0.1</v>
      </c>
    </row>
    <row r="4815" spans="13:29" x14ac:dyDescent="0.35">
      <c r="M4815" t="s">
        <v>44</v>
      </c>
      <c r="N4815">
        <v>1141133</v>
      </c>
      <c r="O4815" t="s">
        <v>11</v>
      </c>
      <c r="P4815">
        <v>52.355807694977997</v>
      </c>
      <c r="Q4815">
        <v>4.9023956687964301</v>
      </c>
      <c r="R4815" t="s">
        <v>45</v>
      </c>
      <c r="S4815">
        <v>180</v>
      </c>
      <c r="T4815">
        <v>175</v>
      </c>
      <c r="U4815">
        <v>9</v>
      </c>
      <c r="V4815">
        <v>0.47</v>
      </c>
      <c r="W4815">
        <v>137</v>
      </c>
      <c r="X4815">
        <v>841</v>
      </c>
      <c r="Y4815">
        <v>3</v>
      </c>
      <c r="Z4815" t="s">
        <v>58</v>
      </c>
      <c r="AA4815" t="s">
        <v>59</v>
      </c>
      <c r="AB4815">
        <v>31500</v>
      </c>
      <c r="AC4815">
        <v>0.1</v>
      </c>
    </row>
    <row r="4816" spans="13:29" x14ac:dyDescent="0.35">
      <c r="M4816" t="s">
        <v>44</v>
      </c>
      <c r="N4816">
        <v>1221934</v>
      </c>
      <c r="O4816" t="s">
        <v>11</v>
      </c>
      <c r="P4816">
        <v>52.343163007949897</v>
      </c>
      <c r="Q4816">
        <v>4.89631328046499</v>
      </c>
      <c r="R4816" t="s">
        <v>45</v>
      </c>
      <c r="S4816">
        <v>259</v>
      </c>
      <c r="T4816">
        <v>243</v>
      </c>
      <c r="U4816">
        <v>23</v>
      </c>
      <c r="V4816">
        <v>0.44</v>
      </c>
      <c r="W4816">
        <v>145</v>
      </c>
      <c r="X4816">
        <v>894</v>
      </c>
      <c r="Y4816">
        <v>3</v>
      </c>
      <c r="Z4816" t="s">
        <v>58</v>
      </c>
      <c r="AA4816" t="s">
        <v>59</v>
      </c>
      <c r="AB4816">
        <v>62937</v>
      </c>
      <c r="AC4816">
        <v>0.1</v>
      </c>
    </row>
    <row r="4817" spans="13:29" x14ac:dyDescent="0.35">
      <c r="M4817" t="s">
        <v>44</v>
      </c>
      <c r="N4817">
        <v>1366080</v>
      </c>
      <c r="O4817" t="s">
        <v>11</v>
      </c>
      <c r="P4817">
        <v>52.341552932689403</v>
      </c>
      <c r="Q4817">
        <v>4.9025148553687803</v>
      </c>
      <c r="R4817" t="s">
        <v>45</v>
      </c>
      <c r="S4817">
        <v>95</v>
      </c>
      <c r="T4817">
        <v>136</v>
      </c>
      <c r="U4817">
        <v>19</v>
      </c>
      <c r="V4817">
        <v>0.28999999999999998</v>
      </c>
      <c r="W4817">
        <v>297</v>
      </c>
      <c r="X4817">
        <v>1014</v>
      </c>
      <c r="Y4817">
        <v>3</v>
      </c>
      <c r="Z4817" t="s">
        <v>58</v>
      </c>
      <c r="AA4817" t="s">
        <v>59</v>
      </c>
      <c r="AB4817">
        <v>12920</v>
      </c>
      <c r="AC4817">
        <v>0.1</v>
      </c>
    </row>
    <row r="4818" spans="13:29" x14ac:dyDescent="0.35">
      <c r="M4818" t="s">
        <v>44</v>
      </c>
      <c r="N4818">
        <v>1460070</v>
      </c>
      <c r="O4818" t="s">
        <v>11</v>
      </c>
      <c r="P4818">
        <v>52.356053536650499</v>
      </c>
      <c r="Q4818">
        <v>4.8945560946731703</v>
      </c>
      <c r="R4818" t="s">
        <v>45</v>
      </c>
      <c r="S4818">
        <v>100</v>
      </c>
      <c r="T4818">
        <v>27</v>
      </c>
      <c r="U4818">
        <v>38</v>
      </c>
      <c r="V4818">
        <v>0.57999999999999996</v>
      </c>
      <c r="W4818">
        <v>243</v>
      </c>
      <c r="X4818">
        <v>1078</v>
      </c>
      <c r="Y4818">
        <v>3</v>
      </c>
      <c r="Z4818" t="s">
        <v>58</v>
      </c>
      <c r="AA4818" t="s">
        <v>59</v>
      </c>
      <c r="AB4818">
        <v>2700</v>
      </c>
      <c r="AC4818">
        <v>0.1</v>
      </c>
    </row>
    <row r="4819" spans="13:29" x14ac:dyDescent="0.35">
      <c r="M4819" t="s">
        <v>44</v>
      </c>
      <c r="N4819">
        <v>1465775</v>
      </c>
      <c r="O4819" t="s">
        <v>11</v>
      </c>
      <c r="P4819">
        <v>52.356195110094802</v>
      </c>
      <c r="Q4819">
        <v>4.8890546103769204</v>
      </c>
      <c r="R4819" t="s">
        <v>45</v>
      </c>
      <c r="S4819">
        <v>232</v>
      </c>
      <c r="T4819">
        <v>184</v>
      </c>
      <c r="U4819">
        <v>10</v>
      </c>
      <c r="V4819">
        <v>0.18</v>
      </c>
      <c r="W4819">
        <v>174</v>
      </c>
      <c r="X4819">
        <v>1082</v>
      </c>
      <c r="Y4819">
        <v>3</v>
      </c>
      <c r="Z4819" t="s">
        <v>58</v>
      </c>
      <c r="AA4819" t="s">
        <v>59</v>
      </c>
      <c r="AB4819">
        <v>42688</v>
      </c>
      <c r="AC4819">
        <v>0.1</v>
      </c>
    </row>
    <row r="4820" spans="13:29" x14ac:dyDescent="0.35">
      <c r="M4820" t="s">
        <v>44</v>
      </c>
      <c r="N4820">
        <v>1553681</v>
      </c>
      <c r="O4820" t="s">
        <v>11</v>
      </c>
      <c r="P4820">
        <v>52.355205281365997</v>
      </c>
      <c r="Q4820">
        <v>4.9001026854456802</v>
      </c>
      <c r="R4820" t="s">
        <v>45</v>
      </c>
      <c r="S4820">
        <v>130</v>
      </c>
      <c r="T4820">
        <v>179</v>
      </c>
      <c r="U4820">
        <v>36</v>
      </c>
      <c r="V4820">
        <v>0.56999999999999995</v>
      </c>
      <c r="W4820">
        <v>149</v>
      </c>
      <c r="X4820">
        <v>1139</v>
      </c>
      <c r="Y4820">
        <v>3</v>
      </c>
      <c r="Z4820" t="s">
        <v>58</v>
      </c>
      <c r="AA4820" t="s">
        <v>59</v>
      </c>
      <c r="AB4820">
        <v>23270</v>
      </c>
      <c r="AC4820">
        <v>0.1</v>
      </c>
    </row>
    <row r="4821" spans="13:29" x14ac:dyDescent="0.35">
      <c r="M4821" t="s">
        <v>44</v>
      </c>
      <c r="N4821">
        <v>1601017</v>
      </c>
      <c r="O4821" t="s">
        <v>11</v>
      </c>
      <c r="P4821">
        <v>52.348221607427199</v>
      </c>
      <c r="Q4821">
        <v>4.9106208473640498</v>
      </c>
      <c r="R4821" t="s">
        <v>45</v>
      </c>
      <c r="S4821">
        <v>99</v>
      </c>
      <c r="T4821">
        <v>245</v>
      </c>
      <c r="U4821">
        <v>55</v>
      </c>
      <c r="V4821">
        <v>0.87</v>
      </c>
      <c r="W4821">
        <v>127</v>
      </c>
      <c r="X4821">
        <v>1160</v>
      </c>
      <c r="Y4821">
        <v>3</v>
      </c>
      <c r="Z4821" t="s">
        <v>58</v>
      </c>
      <c r="AA4821" t="s">
        <v>59</v>
      </c>
      <c r="AB4821">
        <v>24255</v>
      </c>
      <c r="AC4821">
        <v>0.1</v>
      </c>
    </row>
    <row r="4822" spans="13:29" x14ac:dyDescent="0.35">
      <c r="M4822" t="s">
        <v>44</v>
      </c>
      <c r="N4822">
        <v>1694534</v>
      </c>
      <c r="O4822" t="s">
        <v>11</v>
      </c>
      <c r="P4822">
        <v>52.341630126610703</v>
      </c>
      <c r="Q4822">
        <v>4.9030690714815801</v>
      </c>
      <c r="R4822" t="s">
        <v>45</v>
      </c>
      <c r="S4822">
        <v>220</v>
      </c>
      <c r="T4822">
        <v>96</v>
      </c>
      <c r="U4822">
        <v>54</v>
      </c>
      <c r="V4822">
        <v>0.86</v>
      </c>
      <c r="W4822">
        <v>242</v>
      </c>
      <c r="X4822">
        <v>1211</v>
      </c>
      <c r="Y4822">
        <v>3</v>
      </c>
      <c r="Z4822" t="s">
        <v>58</v>
      </c>
      <c r="AA4822" t="s">
        <v>59</v>
      </c>
      <c r="AB4822">
        <v>21120</v>
      </c>
      <c r="AC4822">
        <v>0.1</v>
      </c>
    </row>
    <row r="4823" spans="13:29" x14ac:dyDescent="0.35">
      <c r="M4823" t="s">
        <v>44</v>
      </c>
      <c r="N4823">
        <v>1752692</v>
      </c>
      <c r="O4823" t="s">
        <v>11</v>
      </c>
      <c r="P4823">
        <v>52.356530749197901</v>
      </c>
      <c r="Q4823">
        <v>4.8968429935562199</v>
      </c>
      <c r="R4823" t="s">
        <v>45</v>
      </c>
      <c r="S4823">
        <v>275</v>
      </c>
      <c r="T4823">
        <v>364</v>
      </c>
      <c r="U4823">
        <v>59</v>
      </c>
      <c r="V4823">
        <v>0.98</v>
      </c>
      <c r="W4823">
        <v>4</v>
      </c>
      <c r="X4823">
        <v>1246</v>
      </c>
      <c r="Y4823">
        <v>3</v>
      </c>
      <c r="Z4823" t="s">
        <v>58</v>
      </c>
      <c r="AA4823" t="s">
        <v>59</v>
      </c>
      <c r="AB4823">
        <v>100100</v>
      </c>
      <c r="AC4823">
        <v>0.1</v>
      </c>
    </row>
    <row r="4824" spans="13:29" x14ac:dyDescent="0.35">
      <c r="M4824" t="s">
        <v>44</v>
      </c>
      <c r="N4824">
        <v>1926792</v>
      </c>
      <c r="O4824" t="s">
        <v>11</v>
      </c>
      <c r="P4824">
        <v>52.357060958583197</v>
      </c>
      <c r="Q4824">
        <v>4.8884722583400597</v>
      </c>
      <c r="R4824" t="s">
        <v>45</v>
      </c>
      <c r="S4824">
        <v>200</v>
      </c>
      <c r="T4824">
        <v>51</v>
      </c>
      <c r="U4824">
        <v>28</v>
      </c>
      <c r="V4824">
        <v>0.54</v>
      </c>
      <c r="W4824">
        <v>183</v>
      </c>
      <c r="X4824">
        <v>1349</v>
      </c>
      <c r="Y4824">
        <v>3</v>
      </c>
      <c r="Z4824" t="s">
        <v>58</v>
      </c>
      <c r="AA4824" t="s">
        <v>59</v>
      </c>
      <c r="AB4824">
        <v>10200</v>
      </c>
      <c r="AC4824">
        <v>0.1</v>
      </c>
    </row>
    <row r="4825" spans="13:29" x14ac:dyDescent="0.35">
      <c r="M4825" t="s">
        <v>44</v>
      </c>
      <c r="N4825">
        <v>2168141</v>
      </c>
      <c r="O4825" t="s">
        <v>11</v>
      </c>
      <c r="P4825">
        <v>52.349661656939702</v>
      </c>
      <c r="Q4825">
        <v>4.8949591817632596</v>
      </c>
      <c r="R4825" t="s">
        <v>45</v>
      </c>
      <c r="S4825">
        <v>145</v>
      </c>
      <c r="T4825">
        <v>1</v>
      </c>
      <c r="U4825">
        <v>8</v>
      </c>
      <c r="V4825">
        <v>0.14000000000000001</v>
      </c>
      <c r="W4825">
        <v>361</v>
      </c>
      <c r="X4825">
        <v>1501</v>
      </c>
      <c r="Y4825">
        <v>3</v>
      </c>
      <c r="Z4825" t="s">
        <v>58</v>
      </c>
      <c r="AA4825" t="s">
        <v>59</v>
      </c>
      <c r="AB4825">
        <v>145</v>
      </c>
      <c r="AC4825">
        <v>0.1</v>
      </c>
    </row>
    <row r="4826" spans="13:29" x14ac:dyDescent="0.35">
      <c r="M4826" t="s">
        <v>44</v>
      </c>
      <c r="N4826">
        <v>2667523</v>
      </c>
      <c r="O4826" t="s">
        <v>11</v>
      </c>
      <c r="P4826">
        <v>52.342155192603897</v>
      </c>
      <c r="Q4826">
        <v>4.90356760298687</v>
      </c>
      <c r="R4826" t="s">
        <v>45</v>
      </c>
      <c r="S4826">
        <v>139</v>
      </c>
      <c r="T4826">
        <v>82</v>
      </c>
      <c r="U4826">
        <v>9</v>
      </c>
      <c r="V4826">
        <v>0.18</v>
      </c>
      <c r="W4826">
        <v>268</v>
      </c>
      <c r="X4826">
        <v>1717</v>
      </c>
      <c r="Y4826">
        <v>3</v>
      </c>
      <c r="Z4826" t="s">
        <v>58</v>
      </c>
      <c r="AA4826" t="s">
        <v>59</v>
      </c>
      <c r="AB4826">
        <v>11398</v>
      </c>
      <c r="AC4826">
        <v>0.1</v>
      </c>
    </row>
    <row r="4827" spans="13:29" x14ac:dyDescent="0.35">
      <c r="M4827" t="s">
        <v>44</v>
      </c>
      <c r="N4827">
        <v>2857436</v>
      </c>
      <c r="O4827" t="s">
        <v>11</v>
      </c>
      <c r="P4827">
        <v>52.352357563846603</v>
      </c>
      <c r="Q4827">
        <v>4.9022973303926696</v>
      </c>
      <c r="R4827" t="s">
        <v>45</v>
      </c>
      <c r="S4827">
        <v>115</v>
      </c>
      <c r="T4827">
        <v>43</v>
      </c>
      <c r="U4827">
        <v>32</v>
      </c>
      <c r="V4827">
        <v>0.64</v>
      </c>
      <c r="W4827">
        <v>73</v>
      </c>
      <c r="X4827">
        <v>1817</v>
      </c>
      <c r="Y4827">
        <v>3</v>
      </c>
      <c r="Z4827" t="s">
        <v>58</v>
      </c>
      <c r="AA4827" t="s">
        <v>59</v>
      </c>
      <c r="AB4827">
        <v>4945</v>
      </c>
      <c r="AC4827">
        <v>0.1</v>
      </c>
    </row>
    <row r="4828" spans="13:29" x14ac:dyDescent="0.35">
      <c r="M4828" t="s">
        <v>44</v>
      </c>
      <c r="N4828">
        <v>2949369</v>
      </c>
      <c r="O4828" t="s">
        <v>11</v>
      </c>
      <c r="P4828">
        <v>52.355352381863902</v>
      </c>
      <c r="Q4828">
        <v>4.8877779087444804</v>
      </c>
      <c r="R4828" t="s">
        <v>45</v>
      </c>
      <c r="S4828">
        <v>129</v>
      </c>
      <c r="T4828">
        <v>362</v>
      </c>
      <c r="U4828">
        <v>26</v>
      </c>
      <c r="V4828">
        <v>0.47</v>
      </c>
      <c r="W4828">
        <v>2</v>
      </c>
      <c r="X4828">
        <v>1859</v>
      </c>
      <c r="Y4828">
        <v>3</v>
      </c>
      <c r="Z4828" t="s">
        <v>58</v>
      </c>
      <c r="AA4828" t="s">
        <v>59</v>
      </c>
      <c r="AB4828">
        <v>46698</v>
      </c>
      <c r="AC4828">
        <v>0.1</v>
      </c>
    </row>
    <row r="4829" spans="13:29" x14ac:dyDescent="0.35">
      <c r="M4829" t="s">
        <v>44</v>
      </c>
      <c r="N4829">
        <v>3039147</v>
      </c>
      <c r="O4829" t="s">
        <v>11</v>
      </c>
      <c r="P4829">
        <v>52.351979734462702</v>
      </c>
      <c r="Q4829">
        <v>4.9021221501410199</v>
      </c>
      <c r="R4829" t="s">
        <v>45</v>
      </c>
      <c r="S4829">
        <v>209</v>
      </c>
      <c r="T4829">
        <v>7</v>
      </c>
      <c r="U4829">
        <v>35</v>
      </c>
      <c r="V4829">
        <v>0.65</v>
      </c>
      <c r="W4829">
        <v>362</v>
      </c>
      <c r="X4829">
        <v>1918</v>
      </c>
      <c r="Y4829">
        <v>3</v>
      </c>
      <c r="Z4829" t="s">
        <v>58</v>
      </c>
      <c r="AA4829" t="s">
        <v>59</v>
      </c>
      <c r="AB4829">
        <v>1463</v>
      </c>
      <c r="AC4829">
        <v>0.1</v>
      </c>
    </row>
    <row r="4830" spans="13:29" x14ac:dyDescent="0.35">
      <c r="M4830" t="s">
        <v>44</v>
      </c>
      <c r="N4830">
        <v>3209240</v>
      </c>
      <c r="O4830" t="s">
        <v>11</v>
      </c>
      <c r="P4830">
        <v>52.356597336849603</v>
      </c>
      <c r="Q4830">
        <v>4.8878807268259603</v>
      </c>
      <c r="R4830" t="s">
        <v>45</v>
      </c>
      <c r="S4830">
        <v>109</v>
      </c>
      <c r="T4830">
        <v>349</v>
      </c>
      <c r="U4830">
        <v>13</v>
      </c>
      <c r="V4830">
        <v>0.4</v>
      </c>
      <c r="W4830">
        <v>9</v>
      </c>
      <c r="X4830">
        <v>2023</v>
      </c>
      <c r="Y4830">
        <v>3</v>
      </c>
      <c r="Z4830" t="s">
        <v>58</v>
      </c>
      <c r="AA4830" t="s">
        <v>59</v>
      </c>
      <c r="AB4830">
        <v>38041</v>
      </c>
      <c r="AC4830">
        <v>0.1</v>
      </c>
    </row>
    <row r="4831" spans="13:29" x14ac:dyDescent="0.35">
      <c r="M4831" t="s">
        <v>44</v>
      </c>
      <c r="N4831">
        <v>3290611</v>
      </c>
      <c r="O4831" t="s">
        <v>11</v>
      </c>
      <c r="P4831">
        <v>52.353447866632401</v>
      </c>
      <c r="Q4831">
        <v>4.9049094001265399</v>
      </c>
      <c r="R4831" t="s">
        <v>45</v>
      </c>
      <c r="S4831">
        <v>169</v>
      </c>
      <c r="T4831">
        <v>6</v>
      </c>
      <c r="U4831">
        <v>20</v>
      </c>
      <c r="V4831">
        <v>0.37</v>
      </c>
      <c r="W4831">
        <v>361</v>
      </c>
      <c r="X4831">
        <v>2067</v>
      </c>
      <c r="Y4831">
        <v>3</v>
      </c>
      <c r="Z4831" t="s">
        <v>58</v>
      </c>
      <c r="AA4831" t="s">
        <v>59</v>
      </c>
      <c r="AB4831">
        <v>1014</v>
      </c>
      <c r="AC4831">
        <v>0.1</v>
      </c>
    </row>
    <row r="4832" spans="13:29" x14ac:dyDescent="0.35">
      <c r="M4832" t="s">
        <v>44</v>
      </c>
      <c r="N4832">
        <v>3389300</v>
      </c>
      <c r="O4832" t="s">
        <v>11</v>
      </c>
      <c r="P4832">
        <v>52.353873786905297</v>
      </c>
      <c r="Q4832">
        <v>4.89778867132509</v>
      </c>
      <c r="R4832" t="s">
        <v>45</v>
      </c>
      <c r="S4832">
        <v>120</v>
      </c>
      <c r="T4832">
        <v>352</v>
      </c>
      <c r="U4832">
        <v>67</v>
      </c>
      <c r="V4832">
        <v>1.24</v>
      </c>
      <c r="W4832">
        <v>40</v>
      </c>
      <c r="X4832">
        <v>2146</v>
      </c>
      <c r="Y4832">
        <v>3</v>
      </c>
      <c r="Z4832" t="s">
        <v>58</v>
      </c>
      <c r="AA4832" t="s">
        <v>59</v>
      </c>
      <c r="AB4832">
        <v>42240</v>
      </c>
      <c r="AC4832">
        <v>0.1</v>
      </c>
    </row>
    <row r="4833" spans="13:29" x14ac:dyDescent="0.35">
      <c r="M4833" t="s">
        <v>44</v>
      </c>
      <c r="N4833">
        <v>3943072</v>
      </c>
      <c r="O4833" t="s">
        <v>11</v>
      </c>
      <c r="P4833">
        <v>52.3566299949686</v>
      </c>
      <c r="Q4833">
        <v>4.9035327356485796</v>
      </c>
      <c r="R4833" t="s">
        <v>45</v>
      </c>
      <c r="S4833">
        <v>100</v>
      </c>
      <c r="T4833">
        <v>302</v>
      </c>
      <c r="U4833">
        <v>11</v>
      </c>
      <c r="V4833">
        <v>0.55000000000000004</v>
      </c>
      <c r="W4833">
        <v>6</v>
      </c>
      <c r="X4833">
        <v>2504</v>
      </c>
      <c r="Y4833">
        <v>3</v>
      </c>
      <c r="Z4833" t="s">
        <v>58</v>
      </c>
      <c r="AA4833" t="s">
        <v>59</v>
      </c>
      <c r="AB4833">
        <v>30200</v>
      </c>
      <c r="AC4833">
        <v>0.1</v>
      </c>
    </row>
    <row r="4834" spans="13:29" x14ac:dyDescent="0.35">
      <c r="M4834" t="s">
        <v>44</v>
      </c>
      <c r="N4834">
        <v>4123891</v>
      </c>
      <c r="O4834" t="s">
        <v>11</v>
      </c>
      <c r="P4834">
        <v>52.354677685301503</v>
      </c>
      <c r="Q4834">
        <v>4.89739342860556</v>
      </c>
      <c r="R4834" t="s">
        <v>45</v>
      </c>
      <c r="S4834">
        <v>125</v>
      </c>
      <c r="T4834">
        <v>23</v>
      </c>
      <c r="U4834">
        <v>57</v>
      </c>
      <c r="V4834">
        <v>1.1200000000000001</v>
      </c>
      <c r="W4834">
        <v>307</v>
      </c>
      <c r="X4834">
        <v>2593</v>
      </c>
      <c r="Y4834">
        <v>3</v>
      </c>
      <c r="Z4834" t="s">
        <v>58</v>
      </c>
      <c r="AA4834" t="s">
        <v>59</v>
      </c>
      <c r="AB4834">
        <v>2875</v>
      </c>
      <c r="AC4834">
        <v>0.1</v>
      </c>
    </row>
    <row r="4835" spans="13:29" x14ac:dyDescent="0.35">
      <c r="M4835" t="s">
        <v>44</v>
      </c>
      <c r="N4835">
        <v>4340801</v>
      </c>
      <c r="O4835" t="s">
        <v>11</v>
      </c>
      <c r="P4835">
        <v>52.353707875122801</v>
      </c>
      <c r="Q4835">
        <v>4.8953293583031803</v>
      </c>
      <c r="R4835" t="s">
        <v>45</v>
      </c>
      <c r="S4835">
        <v>250</v>
      </c>
      <c r="T4835">
        <v>28</v>
      </c>
      <c r="U4835">
        <v>2</v>
      </c>
      <c r="V4835">
        <v>0.1</v>
      </c>
      <c r="W4835">
        <v>339</v>
      </c>
      <c r="X4835">
        <v>2718</v>
      </c>
      <c r="Y4835">
        <v>3</v>
      </c>
      <c r="Z4835" t="s">
        <v>58</v>
      </c>
      <c r="AA4835" t="s">
        <v>59</v>
      </c>
      <c r="AB4835">
        <v>7000</v>
      </c>
      <c r="AC4835">
        <v>0.1</v>
      </c>
    </row>
    <row r="4836" spans="13:29" x14ac:dyDescent="0.35">
      <c r="M4836" t="s">
        <v>44</v>
      </c>
      <c r="N4836">
        <v>4504936</v>
      </c>
      <c r="O4836" t="s">
        <v>11</v>
      </c>
      <c r="P4836">
        <v>52.343308770022503</v>
      </c>
      <c r="Q4836">
        <v>4.9043051009255096</v>
      </c>
      <c r="R4836" t="s">
        <v>45</v>
      </c>
      <c r="S4836">
        <v>100</v>
      </c>
      <c r="T4836">
        <v>227</v>
      </c>
      <c r="U4836">
        <v>0</v>
      </c>
      <c r="W4836">
        <v>24</v>
      </c>
      <c r="X4836">
        <v>2806</v>
      </c>
      <c r="Y4836">
        <v>3</v>
      </c>
      <c r="Z4836" t="s">
        <v>58</v>
      </c>
      <c r="AA4836" t="s">
        <v>59</v>
      </c>
      <c r="AB4836">
        <v>22700</v>
      </c>
      <c r="AC4836">
        <v>0.1</v>
      </c>
    </row>
    <row r="4837" spans="13:29" x14ac:dyDescent="0.35">
      <c r="M4837" t="s">
        <v>44</v>
      </c>
      <c r="N4837">
        <v>4616816</v>
      </c>
      <c r="O4837" t="s">
        <v>11</v>
      </c>
      <c r="P4837">
        <v>52.353641329334103</v>
      </c>
      <c r="Q4837">
        <v>4.9048102818873103</v>
      </c>
      <c r="R4837" t="s">
        <v>45</v>
      </c>
      <c r="S4837">
        <v>150</v>
      </c>
      <c r="T4837">
        <v>327</v>
      </c>
      <c r="U4837">
        <v>39</v>
      </c>
      <c r="V4837">
        <v>0.84</v>
      </c>
      <c r="W4837">
        <v>160</v>
      </c>
      <c r="X4837">
        <v>2863</v>
      </c>
      <c r="Y4837">
        <v>3</v>
      </c>
      <c r="Z4837" t="s">
        <v>58</v>
      </c>
      <c r="AA4837" t="s">
        <v>59</v>
      </c>
      <c r="AB4837">
        <v>49050</v>
      </c>
      <c r="AC4837">
        <v>0.1</v>
      </c>
    </row>
    <row r="4838" spans="13:29" x14ac:dyDescent="0.35">
      <c r="M4838" t="s">
        <v>44</v>
      </c>
      <c r="N4838">
        <v>4775024</v>
      </c>
      <c r="O4838" t="s">
        <v>11</v>
      </c>
      <c r="P4838">
        <v>52.352181574247901</v>
      </c>
      <c r="Q4838">
        <v>4.8884505463286301</v>
      </c>
      <c r="R4838" t="s">
        <v>45</v>
      </c>
      <c r="S4838">
        <v>100</v>
      </c>
      <c r="T4838">
        <v>301</v>
      </c>
      <c r="U4838">
        <v>38</v>
      </c>
      <c r="V4838">
        <v>0.79</v>
      </c>
      <c r="W4838">
        <v>17</v>
      </c>
      <c r="X4838">
        <v>2950</v>
      </c>
      <c r="Y4838">
        <v>3</v>
      </c>
      <c r="Z4838" t="s">
        <v>58</v>
      </c>
      <c r="AA4838" t="s">
        <v>59</v>
      </c>
      <c r="AB4838">
        <v>30100</v>
      </c>
      <c r="AC4838">
        <v>0.1</v>
      </c>
    </row>
    <row r="4839" spans="13:29" x14ac:dyDescent="0.35">
      <c r="M4839" t="s">
        <v>44</v>
      </c>
      <c r="N4839">
        <v>5103181</v>
      </c>
      <c r="O4839" t="s">
        <v>11</v>
      </c>
      <c r="P4839">
        <v>52.345978359231999</v>
      </c>
      <c r="Q4839">
        <v>4.8997024138485301</v>
      </c>
      <c r="R4839" t="s">
        <v>45</v>
      </c>
      <c r="S4839">
        <v>110</v>
      </c>
      <c r="T4839">
        <v>343</v>
      </c>
      <c r="U4839">
        <v>59</v>
      </c>
      <c r="V4839">
        <v>1.27</v>
      </c>
      <c r="W4839">
        <v>22</v>
      </c>
      <c r="X4839">
        <v>3124</v>
      </c>
      <c r="Y4839">
        <v>3</v>
      </c>
      <c r="Z4839" t="s">
        <v>58</v>
      </c>
      <c r="AA4839" t="s">
        <v>59</v>
      </c>
      <c r="AB4839">
        <v>37730</v>
      </c>
      <c r="AC4839">
        <v>0.1</v>
      </c>
    </row>
    <row r="4840" spans="13:29" x14ac:dyDescent="0.35">
      <c r="M4840" t="s">
        <v>44</v>
      </c>
      <c r="N4840">
        <v>5150374</v>
      </c>
      <c r="O4840" t="s">
        <v>11</v>
      </c>
      <c r="P4840">
        <v>52.353515400453702</v>
      </c>
      <c r="Q4840">
        <v>4.9031930301793096</v>
      </c>
      <c r="R4840" t="s">
        <v>45</v>
      </c>
      <c r="S4840">
        <v>110</v>
      </c>
      <c r="T4840">
        <v>39</v>
      </c>
      <c r="U4840">
        <v>41</v>
      </c>
      <c r="V4840">
        <v>0.88</v>
      </c>
      <c r="W4840">
        <v>70</v>
      </c>
      <c r="X4840">
        <v>3144</v>
      </c>
      <c r="Y4840">
        <v>3</v>
      </c>
      <c r="Z4840" t="s">
        <v>58</v>
      </c>
      <c r="AA4840" t="s">
        <v>59</v>
      </c>
      <c r="AB4840">
        <v>4290</v>
      </c>
      <c r="AC4840">
        <v>0.1</v>
      </c>
    </row>
    <row r="4841" spans="13:29" x14ac:dyDescent="0.35">
      <c r="M4841" t="s">
        <v>44</v>
      </c>
      <c r="N4841">
        <v>5248594</v>
      </c>
      <c r="O4841" t="s">
        <v>11</v>
      </c>
      <c r="P4841">
        <v>52.356238484935197</v>
      </c>
      <c r="Q4841">
        <v>4.8995137331699699</v>
      </c>
      <c r="R4841" t="s">
        <v>45</v>
      </c>
      <c r="S4841">
        <v>110</v>
      </c>
      <c r="T4841">
        <v>343</v>
      </c>
      <c r="U4841">
        <v>11</v>
      </c>
      <c r="V4841">
        <v>0.27</v>
      </c>
      <c r="W4841">
        <v>3</v>
      </c>
      <c r="X4841">
        <v>3185</v>
      </c>
      <c r="Y4841">
        <v>3</v>
      </c>
      <c r="Z4841" t="s">
        <v>58</v>
      </c>
      <c r="AA4841" t="s">
        <v>59</v>
      </c>
      <c r="AB4841">
        <v>37730</v>
      </c>
      <c r="AC4841">
        <v>0.1</v>
      </c>
    </row>
    <row r="4842" spans="13:29" x14ac:dyDescent="0.35">
      <c r="M4842" t="s">
        <v>44</v>
      </c>
      <c r="N4842">
        <v>5299925</v>
      </c>
      <c r="O4842" t="s">
        <v>11</v>
      </c>
      <c r="P4842">
        <v>52.355271808938198</v>
      </c>
      <c r="Q4842">
        <v>4.8876083866319204</v>
      </c>
      <c r="R4842" t="s">
        <v>45</v>
      </c>
      <c r="S4842">
        <v>106</v>
      </c>
      <c r="T4842">
        <v>319</v>
      </c>
      <c r="U4842">
        <v>4</v>
      </c>
      <c r="V4842">
        <v>0.09</v>
      </c>
      <c r="W4842">
        <v>28</v>
      </c>
      <c r="X4842">
        <v>3199</v>
      </c>
      <c r="Y4842">
        <v>3</v>
      </c>
      <c r="Z4842" t="s">
        <v>58</v>
      </c>
      <c r="AA4842" t="s">
        <v>59</v>
      </c>
      <c r="AB4842">
        <v>33814</v>
      </c>
      <c r="AC4842">
        <v>0.1</v>
      </c>
    </row>
    <row r="4843" spans="13:29" x14ac:dyDescent="0.35">
      <c r="M4843" t="s">
        <v>44</v>
      </c>
      <c r="N4843">
        <v>5568192</v>
      </c>
      <c r="O4843" t="s">
        <v>11</v>
      </c>
      <c r="P4843">
        <v>52.3507844522574</v>
      </c>
      <c r="Q4843">
        <v>4.8956475396034804</v>
      </c>
      <c r="R4843" t="s">
        <v>45</v>
      </c>
      <c r="S4843">
        <v>200</v>
      </c>
      <c r="T4843">
        <v>357</v>
      </c>
      <c r="U4843">
        <v>18</v>
      </c>
      <c r="V4843">
        <v>0.44</v>
      </c>
      <c r="W4843">
        <v>11</v>
      </c>
      <c r="X4843">
        <v>3314</v>
      </c>
      <c r="Y4843">
        <v>3</v>
      </c>
      <c r="Z4843" t="s">
        <v>58</v>
      </c>
      <c r="AA4843" t="s">
        <v>59</v>
      </c>
      <c r="AB4843">
        <v>71400</v>
      </c>
      <c r="AC4843">
        <v>0.1</v>
      </c>
    </row>
    <row r="4844" spans="13:29" x14ac:dyDescent="0.35">
      <c r="M4844" t="s">
        <v>44</v>
      </c>
      <c r="N4844">
        <v>5800603</v>
      </c>
      <c r="O4844" t="s">
        <v>11</v>
      </c>
      <c r="P4844">
        <v>52.345603612121998</v>
      </c>
      <c r="Q4844">
        <v>4.8883538986134303</v>
      </c>
      <c r="R4844" t="s">
        <v>45</v>
      </c>
      <c r="S4844">
        <v>150</v>
      </c>
      <c r="T4844">
        <v>28</v>
      </c>
      <c r="U4844">
        <v>12</v>
      </c>
      <c r="V4844">
        <v>0.27</v>
      </c>
      <c r="W4844">
        <v>239</v>
      </c>
      <c r="X4844">
        <v>3427</v>
      </c>
      <c r="Y4844">
        <v>3</v>
      </c>
      <c r="Z4844" t="s">
        <v>58</v>
      </c>
      <c r="AA4844" t="s">
        <v>59</v>
      </c>
      <c r="AB4844">
        <v>4200</v>
      </c>
      <c r="AC4844">
        <v>0.1</v>
      </c>
    </row>
    <row r="4845" spans="13:29" x14ac:dyDescent="0.35">
      <c r="M4845" t="s">
        <v>44</v>
      </c>
      <c r="N4845">
        <v>5827583</v>
      </c>
      <c r="O4845" t="s">
        <v>11</v>
      </c>
      <c r="P4845">
        <v>52.350061501806799</v>
      </c>
      <c r="Q4845">
        <v>4.8892133492929002</v>
      </c>
      <c r="R4845" t="s">
        <v>45</v>
      </c>
      <c r="S4845">
        <v>150</v>
      </c>
      <c r="T4845">
        <v>62</v>
      </c>
      <c r="U4845">
        <v>90</v>
      </c>
      <c r="V4845">
        <v>2.02</v>
      </c>
      <c r="W4845">
        <v>222</v>
      </c>
      <c r="X4845">
        <v>3444</v>
      </c>
      <c r="Y4845">
        <v>3</v>
      </c>
      <c r="Z4845" t="s">
        <v>58</v>
      </c>
      <c r="AA4845" t="s">
        <v>59</v>
      </c>
      <c r="AB4845">
        <v>9300</v>
      </c>
      <c r="AC4845">
        <v>0.1</v>
      </c>
    </row>
    <row r="4846" spans="13:29" x14ac:dyDescent="0.35">
      <c r="M4846" t="s">
        <v>44</v>
      </c>
      <c r="N4846">
        <v>5860147</v>
      </c>
      <c r="O4846" t="s">
        <v>11</v>
      </c>
      <c r="P4846">
        <v>52.353093832994297</v>
      </c>
      <c r="Q4846">
        <v>4.8981488470909103</v>
      </c>
      <c r="R4846" t="s">
        <v>45</v>
      </c>
      <c r="S4846">
        <v>795</v>
      </c>
      <c r="T4846">
        <v>56</v>
      </c>
      <c r="U4846">
        <v>66</v>
      </c>
      <c r="V4846">
        <v>1.49</v>
      </c>
      <c r="W4846">
        <v>302</v>
      </c>
      <c r="X4846">
        <v>3462</v>
      </c>
      <c r="Y4846">
        <v>3</v>
      </c>
      <c r="Z4846" t="s">
        <v>58</v>
      </c>
      <c r="AA4846" t="s">
        <v>59</v>
      </c>
      <c r="AB4846">
        <v>44520</v>
      </c>
      <c r="AC4846">
        <v>0.1</v>
      </c>
    </row>
    <row r="4847" spans="13:29" x14ac:dyDescent="0.35">
      <c r="M4847" t="s">
        <v>44</v>
      </c>
      <c r="N4847">
        <v>5983466</v>
      </c>
      <c r="O4847" t="s">
        <v>11</v>
      </c>
      <c r="P4847">
        <v>52.355102972984902</v>
      </c>
      <c r="Q4847">
        <v>4.8904612048911096</v>
      </c>
      <c r="R4847" t="s">
        <v>45</v>
      </c>
      <c r="S4847">
        <v>139</v>
      </c>
      <c r="T4847">
        <v>348</v>
      </c>
      <c r="U4847">
        <v>62</v>
      </c>
      <c r="V4847">
        <v>1.43</v>
      </c>
      <c r="W4847">
        <v>40</v>
      </c>
      <c r="X4847">
        <v>3538</v>
      </c>
      <c r="Y4847">
        <v>3</v>
      </c>
      <c r="Z4847" t="s">
        <v>58</v>
      </c>
      <c r="AA4847" t="s">
        <v>59</v>
      </c>
      <c r="AB4847">
        <v>48372</v>
      </c>
      <c r="AC4847">
        <v>0.1</v>
      </c>
    </row>
    <row r="4848" spans="13:29" x14ac:dyDescent="0.35">
      <c r="M4848" t="s">
        <v>44</v>
      </c>
      <c r="N4848">
        <v>6287528</v>
      </c>
      <c r="O4848" t="s">
        <v>11</v>
      </c>
      <c r="P4848">
        <v>52.338692850574297</v>
      </c>
      <c r="Q4848">
        <v>4.8861952696866702</v>
      </c>
      <c r="R4848" t="s">
        <v>45</v>
      </c>
      <c r="S4848">
        <v>154</v>
      </c>
      <c r="T4848">
        <v>84</v>
      </c>
      <c r="U4848">
        <v>140</v>
      </c>
      <c r="V4848">
        <v>3.45</v>
      </c>
      <c r="W4848">
        <v>269</v>
      </c>
      <c r="X4848">
        <v>3760</v>
      </c>
      <c r="Y4848">
        <v>3</v>
      </c>
      <c r="Z4848" t="s">
        <v>58</v>
      </c>
      <c r="AA4848" t="s">
        <v>59</v>
      </c>
      <c r="AB4848">
        <v>12936</v>
      </c>
      <c r="AC4848">
        <v>0.1</v>
      </c>
    </row>
    <row r="4849" spans="13:29" x14ac:dyDescent="0.35">
      <c r="M4849" t="s">
        <v>44</v>
      </c>
      <c r="N4849">
        <v>6297168</v>
      </c>
      <c r="O4849" t="s">
        <v>11</v>
      </c>
      <c r="P4849">
        <v>52.355636527658703</v>
      </c>
      <c r="Q4849">
        <v>4.8907410067643902</v>
      </c>
      <c r="R4849" t="s">
        <v>45</v>
      </c>
      <c r="S4849">
        <v>128</v>
      </c>
      <c r="T4849">
        <v>359</v>
      </c>
      <c r="U4849">
        <v>46</v>
      </c>
      <c r="V4849">
        <v>1.2</v>
      </c>
      <c r="W4849">
        <v>10</v>
      </c>
      <c r="X4849">
        <v>3769</v>
      </c>
      <c r="Y4849">
        <v>3</v>
      </c>
      <c r="Z4849" t="s">
        <v>58</v>
      </c>
      <c r="AA4849" t="s">
        <v>59</v>
      </c>
      <c r="AB4849">
        <v>45952</v>
      </c>
      <c r="AC4849">
        <v>0.1</v>
      </c>
    </row>
    <row r="4850" spans="13:29" x14ac:dyDescent="0.35">
      <c r="M4850" t="s">
        <v>44</v>
      </c>
      <c r="N4850">
        <v>6322299</v>
      </c>
      <c r="O4850" t="s">
        <v>11</v>
      </c>
      <c r="P4850">
        <v>52.3406432535498</v>
      </c>
      <c r="Q4850">
        <v>4.8948145382847104</v>
      </c>
      <c r="R4850" t="s">
        <v>45</v>
      </c>
      <c r="S4850">
        <v>400</v>
      </c>
      <c r="T4850">
        <v>333</v>
      </c>
      <c r="U4850">
        <v>13</v>
      </c>
      <c r="V4850">
        <v>0.48</v>
      </c>
      <c r="W4850">
        <v>110</v>
      </c>
      <c r="X4850">
        <v>3789</v>
      </c>
      <c r="Y4850">
        <v>3</v>
      </c>
      <c r="Z4850" t="s">
        <v>58</v>
      </c>
      <c r="AA4850" t="s">
        <v>59</v>
      </c>
      <c r="AB4850">
        <v>133200</v>
      </c>
      <c r="AC4850">
        <v>0.1</v>
      </c>
    </row>
    <row r="4851" spans="13:29" x14ac:dyDescent="0.35">
      <c r="M4851" t="s">
        <v>44</v>
      </c>
      <c r="N4851">
        <v>6442389</v>
      </c>
      <c r="O4851" t="s">
        <v>11</v>
      </c>
      <c r="P4851">
        <v>52.348490227303301</v>
      </c>
      <c r="Q4851">
        <v>4.9106061746079304</v>
      </c>
      <c r="R4851" t="s">
        <v>45</v>
      </c>
      <c r="S4851">
        <v>200</v>
      </c>
      <c r="T4851">
        <v>303</v>
      </c>
      <c r="U4851">
        <v>17</v>
      </c>
      <c r="V4851">
        <v>0.4</v>
      </c>
      <c r="W4851">
        <v>44</v>
      </c>
      <c r="X4851">
        <v>3876</v>
      </c>
      <c r="Y4851">
        <v>3</v>
      </c>
      <c r="Z4851" t="s">
        <v>58</v>
      </c>
      <c r="AA4851" t="s">
        <v>59</v>
      </c>
      <c r="AB4851">
        <v>60600</v>
      </c>
      <c r="AC4851">
        <v>0.1</v>
      </c>
    </row>
    <row r="4852" spans="13:29" x14ac:dyDescent="0.35">
      <c r="M4852" t="s">
        <v>44</v>
      </c>
      <c r="N4852">
        <v>7088751</v>
      </c>
      <c r="O4852" t="s">
        <v>11</v>
      </c>
      <c r="P4852">
        <v>52.3527298075186</v>
      </c>
      <c r="Q4852">
        <v>4.8996056399737702</v>
      </c>
      <c r="R4852" t="s">
        <v>45</v>
      </c>
      <c r="S4852">
        <v>145</v>
      </c>
      <c r="T4852">
        <v>354</v>
      </c>
      <c r="U4852">
        <v>21</v>
      </c>
      <c r="V4852">
        <v>0.51</v>
      </c>
      <c r="W4852">
        <v>19</v>
      </c>
      <c r="X4852">
        <v>4295</v>
      </c>
      <c r="Y4852">
        <v>3</v>
      </c>
      <c r="Z4852" t="s">
        <v>58</v>
      </c>
      <c r="AA4852" t="s">
        <v>59</v>
      </c>
      <c r="AB4852">
        <v>51330</v>
      </c>
      <c r="AC4852">
        <v>0.1</v>
      </c>
    </row>
    <row r="4853" spans="13:29" x14ac:dyDescent="0.35">
      <c r="M4853" t="s">
        <v>44</v>
      </c>
      <c r="N4853">
        <v>7254978</v>
      </c>
      <c r="O4853" t="s">
        <v>11</v>
      </c>
      <c r="P4853">
        <v>52.353627023236101</v>
      </c>
      <c r="Q4853">
        <v>4.8897073993984401</v>
      </c>
      <c r="R4853" t="s">
        <v>45</v>
      </c>
      <c r="S4853">
        <v>160</v>
      </c>
      <c r="T4853">
        <v>279</v>
      </c>
      <c r="U4853">
        <v>34</v>
      </c>
      <c r="V4853">
        <v>0.83</v>
      </c>
      <c r="W4853">
        <v>78</v>
      </c>
      <c r="X4853">
        <v>4398</v>
      </c>
      <c r="Y4853">
        <v>3</v>
      </c>
      <c r="Z4853" t="s">
        <v>58</v>
      </c>
      <c r="AA4853" t="s">
        <v>59</v>
      </c>
      <c r="AB4853">
        <v>44640</v>
      </c>
      <c r="AC4853">
        <v>0.1</v>
      </c>
    </row>
    <row r="4854" spans="13:29" x14ac:dyDescent="0.35">
      <c r="M4854" t="s">
        <v>44</v>
      </c>
      <c r="N4854">
        <v>7324925</v>
      </c>
      <c r="O4854" t="s">
        <v>11</v>
      </c>
      <c r="P4854">
        <v>52.353929222993798</v>
      </c>
      <c r="Q4854">
        <v>4.8896771911729902</v>
      </c>
      <c r="R4854" t="s">
        <v>45</v>
      </c>
      <c r="S4854">
        <v>300</v>
      </c>
      <c r="T4854">
        <v>28</v>
      </c>
      <c r="U4854">
        <v>9</v>
      </c>
      <c r="V4854">
        <v>0.22</v>
      </c>
      <c r="W4854">
        <v>8</v>
      </c>
      <c r="X4854">
        <v>4457</v>
      </c>
      <c r="Y4854">
        <v>3</v>
      </c>
      <c r="Z4854" t="s">
        <v>58</v>
      </c>
      <c r="AA4854" t="s">
        <v>59</v>
      </c>
      <c r="AB4854">
        <v>8400</v>
      </c>
      <c r="AC4854">
        <v>0.1</v>
      </c>
    </row>
    <row r="4855" spans="13:29" x14ac:dyDescent="0.35">
      <c r="M4855" t="s">
        <v>44</v>
      </c>
      <c r="N4855">
        <v>7595507</v>
      </c>
      <c r="O4855" t="s">
        <v>11</v>
      </c>
      <c r="P4855">
        <v>52.344140891533399</v>
      </c>
      <c r="Q4855">
        <v>4.8887197618876401</v>
      </c>
      <c r="R4855" t="s">
        <v>45</v>
      </c>
      <c r="S4855">
        <v>250</v>
      </c>
      <c r="T4855">
        <v>50</v>
      </c>
      <c r="U4855">
        <v>18</v>
      </c>
      <c r="V4855">
        <v>0.45</v>
      </c>
      <c r="W4855">
        <v>225</v>
      </c>
      <c r="X4855">
        <v>4644</v>
      </c>
      <c r="Y4855">
        <v>3</v>
      </c>
      <c r="Z4855" t="s">
        <v>58</v>
      </c>
      <c r="AA4855" t="s">
        <v>59</v>
      </c>
      <c r="AB4855">
        <v>12500</v>
      </c>
      <c r="AC4855">
        <v>0.1</v>
      </c>
    </row>
    <row r="4856" spans="13:29" x14ac:dyDescent="0.35">
      <c r="M4856" t="s">
        <v>44</v>
      </c>
      <c r="N4856">
        <v>7782918</v>
      </c>
      <c r="O4856" t="s">
        <v>11</v>
      </c>
      <c r="P4856">
        <v>52.3522773875954</v>
      </c>
      <c r="Q4856">
        <v>4.8966998418638203</v>
      </c>
      <c r="R4856" t="s">
        <v>45</v>
      </c>
      <c r="S4856">
        <v>120</v>
      </c>
      <c r="T4856">
        <v>353</v>
      </c>
      <c r="U4856">
        <v>18</v>
      </c>
      <c r="V4856">
        <v>0.46</v>
      </c>
      <c r="W4856">
        <v>32</v>
      </c>
      <c r="X4856">
        <v>4759</v>
      </c>
      <c r="Y4856">
        <v>3</v>
      </c>
      <c r="Z4856" t="s">
        <v>58</v>
      </c>
      <c r="AA4856" t="s">
        <v>59</v>
      </c>
      <c r="AB4856">
        <v>42360</v>
      </c>
      <c r="AC4856">
        <v>0.1</v>
      </c>
    </row>
    <row r="4857" spans="13:29" x14ac:dyDescent="0.35">
      <c r="M4857" t="s">
        <v>44</v>
      </c>
      <c r="N4857">
        <v>7877533</v>
      </c>
      <c r="O4857" t="s">
        <v>11</v>
      </c>
      <c r="P4857">
        <v>52.342782460289001</v>
      </c>
      <c r="Q4857">
        <v>4.8945965674364604</v>
      </c>
      <c r="R4857" t="s">
        <v>45</v>
      </c>
      <c r="S4857">
        <v>110</v>
      </c>
      <c r="T4857">
        <v>249</v>
      </c>
      <c r="U4857">
        <v>21</v>
      </c>
      <c r="V4857">
        <v>0.53</v>
      </c>
      <c r="W4857">
        <v>7</v>
      </c>
      <c r="X4857">
        <v>4829</v>
      </c>
      <c r="Y4857">
        <v>3</v>
      </c>
      <c r="Z4857" t="s">
        <v>58</v>
      </c>
      <c r="AA4857" t="s">
        <v>59</v>
      </c>
      <c r="AB4857">
        <v>27390</v>
      </c>
      <c r="AC4857">
        <v>0.1</v>
      </c>
    </row>
    <row r="4858" spans="13:29" x14ac:dyDescent="0.35">
      <c r="M4858" t="s">
        <v>44</v>
      </c>
      <c r="N4858">
        <v>7947977</v>
      </c>
      <c r="O4858" t="s">
        <v>11</v>
      </c>
      <c r="P4858">
        <v>52.349947819167902</v>
      </c>
      <c r="Q4858">
        <v>4.89034894210271</v>
      </c>
      <c r="R4858" t="s">
        <v>45</v>
      </c>
      <c r="S4858">
        <v>140</v>
      </c>
      <c r="T4858">
        <v>296</v>
      </c>
      <c r="U4858">
        <v>38</v>
      </c>
      <c r="V4858">
        <v>0.98</v>
      </c>
      <c r="W4858">
        <v>69</v>
      </c>
      <c r="X4858">
        <v>4889</v>
      </c>
      <c r="Y4858">
        <v>3</v>
      </c>
      <c r="Z4858" t="s">
        <v>58</v>
      </c>
      <c r="AA4858" t="s">
        <v>59</v>
      </c>
      <c r="AB4858">
        <v>41440</v>
      </c>
      <c r="AC4858">
        <v>0.1</v>
      </c>
    </row>
    <row r="4859" spans="13:29" x14ac:dyDescent="0.35">
      <c r="M4859" t="s">
        <v>44</v>
      </c>
      <c r="N4859">
        <v>8100233</v>
      </c>
      <c r="O4859" t="s">
        <v>11</v>
      </c>
      <c r="P4859">
        <v>52.357124407487099</v>
      </c>
      <c r="Q4859">
        <v>4.8978413619834997</v>
      </c>
      <c r="R4859" t="s">
        <v>45</v>
      </c>
      <c r="S4859">
        <v>140</v>
      </c>
      <c r="T4859">
        <v>186</v>
      </c>
      <c r="U4859">
        <v>29</v>
      </c>
      <c r="V4859">
        <v>0.73</v>
      </c>
      <c r="W4859">
        <v>11</v>
      </c>
      <c r="X4859">
        <v>4958</v>
      </c>
      <c r="Y4859">
        <v>3</v>
      </c>
      <c r="Z4859" t="s">
        <v>58</v>
      </c>
      <c r="AA4859" t="s">
        <v>59</v>
      </c>
      <c r="AB4859">
        <v>26040</v>
      </c>
      <c r="AC4859">
        <v>0.1</v>
      </c>
    </row>
    <row r="4860" spans="13:29" x14ac:dyDescent="0.35">
      <c r="M4860" t="s">
        <v>44</v>
      </c>
      <c r="N4860">
        <v>8189988</v>
      </c>
      <c r="O4860" t="s">
        <v>11</v>
      </c>
      <c r="P4860">
        <v>52.356298590312399</v>
      </c>
      <c r="Q4860">
        <v>4.8882290365448604</v>
      </c>
      <c r="R4860" t="s">
        <v>45</v>
      </c>
      <c r="S4860">
        <v>119</v>
      </c>
      <c r="T4860">
        <v>309</v>
      </c>
      <c r="U4860">
        <v>35</v>
      </c>
      <c r="V4860">
        <v>0.92</v>
      </c>
      <c r="W4860">
        <v>68</v>
      </c>
      <c r="X4860">
        <v>5008</v>
      </c>
      <c r="Y4860">
        <v>3</v>
      </c>
      <c r="Z4860" t="s">
        <v>58</v>
      </c>
      <c r="AA4860" t="s">
        <v>59</v>
      </c>
      <c r="AB4860">
        <v>36771</v>
      </c>
      <c r="AC4860">
        <v>0.1</v>
      </c>
    </row>
    <row r="4861" spans="13:29" x14ac:dyDescent="0.35">
      <c r="M4861" t="s">
        <v>44</v>
      </c>
      <c r="N4861">
        <v>8395119</v>
      </c>
      <c r="O4861" t="s">
        <v>11</v>
      </c>
      <c r="P4861">
        <v>52.353382877754399</v>
      </c>
      <c r="Q4861">
        <v>4.8981635984868603</v>
      </c>
      <c r="R4861" t="s">
        <v>45</v>
      </c>
      <c r="S4861">
        <v>250</v>
      </c>
      <c r="T4861">
        <v>325</v>
      </c>
      <c r="U4861">
        <v>41</v>
      </c>
      <c r="V4861">
        <v>1.07</v>
      </c>
      <c r="W4861">
        <v>38</v>
      </c>
      <c r="X4861">
        <v>5120</v>
      </c>
      <c r="Y4861">
        <v>3</v>
      </c>
      <c r="Z4861" t="s">
        <v>58</v>
      </c>
      <c r="AA4861" t="s">
        <v>59</v>
      </c>
      <c r="AB4861">
        <v>81250</v>
      </c>
      <c r="AC4861">
        <v>0.1</v>
      </c>
    </row>
    <row r="4862" spans="13:29" x14ac:dyDescent="0.35">
      <c r="M4862" t="s">
        <v>44</v>
      </c>
      <c r="N4862">
        <v>8405839</v>
      </c>
      <c r="O4862" t="s">
        <v>11</v>
      </c>
      <c r="P4862">
        <v>52.352139462562803</v>
      </c>
      <c r="Q4862">
        <v>4.8919978813437996</v>
      </c>
      <c r="R4862" t="s">
        <v>45</v>
      </c>
      <c r="S4862">
        <v>280</v>
      </c>
      <c r="T4862">
        <v>342</v>
      </c>
      <c r="U4862">
        <v>23</v>
      </c>
      <c r="V4862">
        <v>0.6</v>
      </c>
      <c r="W4862">
        <v>50</v>
      </c>
      <c r="X4862">
        <v>5127</v>
      </c>
      <c r="Y4862">
        <v>3</v>
      </c>
      <c r="Z4862" t="s">
        <v>58</v>
      </c>
      <c r="AA4862" t="s">
        <v>59</v>
      </c>
      <c r="AB4862">
        <v>95760</v>
      </c>
      <c r="AC4862">
        <v>0.1</v>
      </c>
    </row>
    <row r="4863" spans="13:29" x14ac:dyDescent="0.35">
      <c r="M4863" t="s">
        <v>44</v>
      </c>
      <c r="N4863">
        <v>8438648</v>
      </c>
      <c r="O4863" t="s">
        <v>11</v>
      </c>
      <c r="P4863">
        <v>52.350517770836099</v>
      </c>
      <c r="Q4863">
        <v>4.8969651831647996</v>
      </c>
      <c r="R4863" t="s">
        <v>45</v>
      </c>
      <c r="S4863">
        <v>120</v>
      </c>
      <c r="T4863">
        <v>18</v>
      </c>
      <c r="U4863">
        <v>2</v>
      </c>
      <c r="V4863">
        <v>0.06</v>
      </c>
      <c r="W4863">
        <v>219</v>
      </c>
      <c r="X4863">
        <v>5145</v>
      </c>
      <c r="Y4863">
        <v>3</v>
      </c>
      <c r="Z4863" t="s">
        <v>58</v>
      </c>
      <c r="AA4863" t="s">
        <v>59</v>
      </c>
      <c r="AB4863">
        <v>2160</v>
      </c>
      <c r="AC4863">
        <v>0.1</v>
      </c>
    </row>
    <row r="4864" spans="13:29" x14ac:dyDescent="0.35">
      <c r="M4864" t="s">
        <v>44</v>
      </c>
      <c r="N4864">
        <v>8510444</v>
      </c>
      <c r="O4864" t="s">
        <v>11</v>
      </c>
      <c r="P4864">
        <v>52.344425389273198</v>
      </c>
      <c r="Q4864">
        <v>4.9111576965929196</v>
      </c>
      <c r="R4864" t="s">
        <v>45</v>
      </c>
      <c r="S4864">
        <v>199</v>
      </c>
      <c r="T4864">
        <v>355</v>
      </c>
      <c r="U4864">
        <v>6</v>
      </c>
      <c r="V4864">
        <v>0.18</v>
      </c>
      <c r="W4864">
        <v>21</v>
      </c>
      <c r="X4864">
        <v>5182</v>
      </c>
      <c r="Y4864">
        <v>3</v>
      </c>
      <c r="Z4864" t="s">
        <v>58</v>
      </c>
      <c r="AA4864" t="s">
        <v>59</v>
      </c>
      <c r="AB4864">
        <v>70645</v>
      </c>
      <c r="AC4864">
        <v>0.1</v>
      </c>
    </row>
    <row r="4865" spans="13:29" x14ac:dyDescent="0.35">
      <c r="M4865" t="s">
        <v>44</v>
      </c>
      <c r="N4865">
        <v>8930278</v>
      </c>
      <c r="O4865" t="s">
        <v>11</v>
      </c>
      <c r="P4865">
        <v>52.350227385807898</v>
      </c>
      <c r="Q4865">
        <v>4.8882165934667698</v>
      </c>
      <c r="R4865" t="s">
        <v>45</v>
      </c>
      <c r="S4865">
        <v>140</v>
      </c>
      <c r="T4865">
        <v>349</v>
      </c>
      <c r="U4865">
        <v>24</v>
      </c>
      <c r="V4865">
        <v>0.63</v>
      </c>
      <c r="W4865">
        <v>6</v>
      </c>
      <c r="X4865">
        <v>5419</v>
      </c>
      <c r="Y4865">
        <v>3</v>
      </c>
      <c r="Z4865" t="s">
        <v>58</v>
      </c>
      <c r="AA4865" t="s">
        <v>59</v>
      </c>
      <c r="AB4865">
        <v>48860</v>
      </c>
      <c r="AC4865">
        <v>0.1</v>
      </c>
    </row>
    <row r="4866" spans="13:29" x14ac:dyDescent="0.35">
      <c r="M4866" t="s">
        <v>44</v>
      </c>
      <c r="N4866">
        <v>9271262</v>
      </c>
      <c r="O4866" t="s">
        <v>11</v>
      </c>
      <c r="P4866">
        <v>52.348868493861701</v>
      </c>
      <c r="Q4866">
        <v>4.8909189503561503</v>
      </c>
      <c r="R4866" t="s">
        <v>45</v>
      </c>
      <c r="S4866">
        <v>90</v>
      </c>
      <c r="T4866">
        <v>364</v>
      </c>
      <c r="U4866">
        <v>35</v>
      </c>
      <c r="V4866">
        <v>0.98</v>
      </c>
      <c r="W4866">
        <v>5</v>
      </c>
      <c r="X4866">
        <v>5637</v>
      </c>
      <c r="Y4866">
        <v>3</v>
      </c>
      <c r="Z4866" t="s">
        <v>58</v>
      </c>
      <c r="AA4866" t="s">
        <v>59</v>
      </c>
      <c r="AB4866">
        <v>32760</v>
      </c>
      <c r="AC4866">
        <v>0.1</v>
      </c>
    </row>
    <row r="4867" spans="13:29" x14ac:dyDescent="0.35">
      <c r="M4867" t="s">
        <v>44</v>
      </c>
      <c r="N4867">
        <v>9305071</v>
      </c>
      <c r="O4867" t="s">
        <v>11</v>
      </c>
      <c r="P4867">
        <v>52.357547151112897</v>
      </c>
      <c r="Q4867">
        <v>4.90266681930032</v>
      </c>
      <c r="R4867" t="s">
        <v>45</v>
      </c>
      <c r="S4867">
        <v>250</v>
      </c>
      <c r="T4867">
        <v>357</v>
      </c>
      <c r="U4867">
        <v>15</v>
      </c>
      <c r="V4867">
        <v>0.52</v>
      </c>
      <c r="W4867">
        <v>9</v>
      </c>
      <c r="X4867">
        <v>5648</v>
      </c>
      <c r="Y4867">
        <v>3</v>
      </c>
      <c r="Z4867" t="s">
        <v>58</v>
      </c>
      <c r="AA4867" t="s">
        <v>59</v>
      </c>
      <c r="AB4867">
        <v>89250</v>
      </c>
      <c r="AC4867">
        <v>0.1</v>
      </c>
    </row>
    <row r="4868" spans="13:29" x14ac:dyDescent="0.35">
      <c r="M4868" t="s">
        <v>44</v>
      </c>
      <c r="N4868">
        <v>9562058</v>
      </c>
      <c r="O4868" t="s">
        <v>11</v>
      </c>
      <c r="P4868">
        <v>52.3437755733095</v>
      </c>
      <c r="Q4868">
        <v>4.8941533612320001</v>
      </c>
      <c r="R4868" t="s">
        <v>45</v>
      </c>
      <c r="S4868">
        <v>185</v>
      </c>
      <c r="T4868">
        <v>6</v>
      </c>
      <c r="U4868">
        <v>12</v>
      </c>
      <c r="V4868">
        <v>0.37</v>
      </c>
      <c r="W4868">
        <v>6</v>
      </c>
      <c r="X4868">
        <v>5818</v>
      </c>
      <c r="Y4868">
        <v>3</v>
      </c>
      <c r="Z4868" t="s">
        <v>58</v>
      </c>
      <c r="AA4868" t="s">
        <v>59</v>
      </c>
      <c r="AB4868">
        <v>1110</v>
      </c>
      <c r="AC4868">
        <v>0.1</v>
      </c>
    </row>
    <row r="4869" spans="13:29" x14ac:dyDescent="0.35">
      <c r="M4869" t="s">
        <v>44</v>
      </c>
      <c r="N4869">
        <v>9808608</v>
      </c>
      <c r="O4869" t="s">
        <v>11</v>
      </c>
      <c r="P4869">
        <v>52.357034742731301</v>
      </c>
      <c r="Q4869">
        <v>4.8985986015752996</v>
      </c>
      <c r="R4869" t="s">
        <v>45</v>
      </c>
      <c r="S4869">
        <v>250</v>
      </c>
      <c r="T4869">
        <v>4</v>
      </c>
      <c r="U4869">
        <v>49</v>
      </c>
      <c r="V4869">
        <v>1.38</v>
      </c>
      <c r="W4869">
        <v>327</v>
      </c>
      <c r="X4869">
        <v>5976</v>
      </c>
      <c r="Y4869">
        <v>3</v>
      </c>
      <c r="Z4869" t="s">
        <v>58</v>
      </c>
      <c r="AA4869" t="s">
        <v>59</v>
      </c>
      <c r="AB4869">
        <v>1000</v>
      </c>
      <c r="AC4869">
        <v>0.1</v>
      </c>
    </row>
    <row r="4870" spans="13:29" x14ac:dyDescent="0.35">
      <c r="M4870" t="s">
        <v>44</v>
      </c>
      <c r="N4870">
        <v>10517099</v>
      </c>
      <c r="O4870" t="s">
        <v>11</v>
      </c>
      <c r="P4870">
        <v>52.357790219944498</v>
      </c>
      <c r="Q4870">
        <v>4.9020671065585004</v>
      </c>
      <c r="R4870" t="s">
        <v>45</v>
      </c>
      <c r="S4870">
        <v>250</v>
      </c>
      <c r="T4870">
        <v>27</v>
      </c>
      <c r="U4870">
        <v>19</v>
      </c>
      <c r="V4870">
        <v>0.56000000000000005</v>
      </c>
      <c r="W4870">
        <v>339</v>
      </c>
      <c r="X4870">
        <v>6384</v>
      </c>
      <c r="Y4870">
        <v>3</v>
      </c>
      <c r="Z4870" t="s">
        <v>58</v>
      </c>
      <c r="AA4870" t="s">
        <v>59</v>
      </c>
      <c r="AB4870">
        <v>6750</v>
      </c>
      <c r="AC4870">
        <v>0.1</v>
      </c>
    </row>
    <row r="4871" spans="13:29" x14ac:dyDescent="0.35">
      <c r="M4871" t="s">
        <v>44</v>
      </c>
      <c r="N4871">
        <v>10584731</v>
      </c>
      <c r="O4871" t="s">
        <v>11</v>
      </c>
      <c r="P4871">
        <v>52.354468436752001</v>
      </c>
      <c r="Q4871">
        <v>4.8922477360134504</v>
      </c>
      <c r="R4871" t="s">
        <v>45</v>
      </c>
      <c r="S4871">
        <v>100</v>
      </c>
      <c r="T4871">
        <v>339</v>
      </c>
      <c r="U4871">
        <v>17</v>
      </c>
      <c r="V4871">
        <v>1.42</v>
      </c>
      <c r="W4871">
        <v>14</v>
      </c>
      <c r="X4871">
        <v>6414</v>
      </c>
      <c r="Y4871">
        <v>3</v>
      </c>
      <c r="Z4871" t="s">
        <v>58</v>
      </c>
      <c r="AA4871" t="s">
        <v>59</v>
      </c>
      <c r="AB4871">
        <v>33900</v>
      </c>
      <c r="AC4871">
        <v>0.1</v>
      </c>
    </row>
    <row r="4872" spans="13:29" x14ac:dyDescent="0.35">
      <c r="M4872" t="s">
        <v>44</v>
      </c>
      <c r="N4872">
        <v>10717528</v>
      </c>
      <c r="O4872" t="s">
        <v>11</v>
      </c>
      <c r="P4872">
        <v>52.349748905777503</v>
      </c>
      <c r="Q4872">
        <v>4.9044642879073601</v>
      </c>
      <c r="R4872" t="s">
        <v>45</v>
      </c>
      <c r="S4872">
        <v>130</v>
      </c>
      <c r="T4872">
        <v>307</v>
      </c>
      <c r="U4872">
        <v>22</v>
      </c>
      <c r="V4872">
        <v>1.42</v>
      </c>
      <c r="W4872">
        <v>56</v>
      </c>
      <c r="X4872">
        <v>6468</v>
      </c>
      <c r="Y4872">
        <v>3</v>
      </c>
      <c r="Z4872" t="s">
        <v>58</v>
      </c>
      <c r="AA4872" t="s">
        <v>59</v>
      </c>
      <c r="AB4872">
        <v>39910</v>
      </c>
      <c r="AC4872">
        <v>0.1</v>
      </c>
    </row>
    <row r="4873" spans="13:29" x14ac:dyDescent="0.35">
      <c r="M4873" t="s">
        <v>44</v>
      </c>
      <c r="N4873">
        <v>10917343</v>
      </c>
      <c r="O4873" t="s">
        <v>11</v>
      </c>
      <c r="P4873">
        <v>52.341995436552303</v>
      </c>
      <c r="Q4873">
        <v>4.8966647324122903</v>
      </c>
      <c r="R4873" t="s">
        <v>45</v>
      </c>
      <c r="S4873">
        <v>90</v>
      </c>
      <c r="T4873">
        <v>364</v>
      </c>
      <c r="U4873">
        <v>46</v>
      </c>
      <c r="V4873">
        <v>1.35</v>
      </c>
      <c r="W4873">
        <v>76</v>
      </c>
      <c r="X4873">
        <v>6544</v>
      </c>
      <c r="Y4873">
        <v>3</v>
      </c>
      <c r="Z4873" t="s">
        <v>58</v>
      </c>
      <c r="AA4873" t="s">
        <v>59</v>
      </c>
      <c r="AB4873">
        <v>32760</v>
      </c>
      <c r="AC4873">
        <v>0.1</v>
      </c>
    </row>
    <row r="4874" spans="13:29" x14ac:dyDescent="0.35">
      <c r="M4874" t="s">
        <v>44</v>
      </c>
      <c r="N4874">
        <v>11217131</v>
      </c>
      <c r="O4874" t="s">
        <v>11</v>
      </c>
      <c r="P4874">
        <v>52.355889009549699</v>
      </c>
      <c r="Q4874">
        <v>4.8872286545612598</v>
      </c>
      <c r="R4874" t="s">
        <v>45</v>
      </c>
      <c r="S4874">
        <v>200</v>
      </c>
      <c r="T4874">
        <v>227</v>
      </c>
      <c r="U4874">
        <v>11</v>
      </c>
      <c r="V4874">
        <v>0.34</v>
      </c>
      <c r="W4874">
        <v>83</v>
      </c>
      <c r="X4874">
        <v>6685</v>
      </c>
      <c r="Y4874">
        <v>3</v>
      </c>
      <c r="Z4874" t="s">
        <v>58</v>
      </c>
      <c r="AA4874" t="s">
        <v>59</v>
      </c>
      <c r="AB4874">
        <v>45400</v>
      </c>
      <c r="AC4874">
        <v>0.1</v>
      </c>
    </row>
    <row r="4875" spans="13:29" x14ac:dyDescent="0.35">
      <c r="M4875" t="s">
        <v>44</v>
      </c>
      <c r="N4875">
        <v>11246264</v>
      </c>
      <c r="O4875" t="s">
        <v>11</v>
      </c>
      <c r="P4875">
        <v>52.353984953906902</v>
      </c>
      <c r="Q4875">
        <v>4.8886355968295696</v>
      </c>
      <c r="R4875" t="s">
        <v>45</v>
      </c>
      <c r="S4875">
        <v>120</v>
      </c>
      <c r="T4875">
        <v>51</v>
      </c>
      <c r="U4875">
        <v>28</v>
      </c>
      <c r="V4875">
        <v>0.86</v>
      </c>
      <c r="W4875">
        <v>200</v>
      </c>
      <c r="X4875">
        <v>6700</v>
      </c>
      <c r="Y4875">
        <v>3</v>
      </c>
      <c r="Z4875" t="s">
        <v>58</v>
      </c>
      <c r="AA4875" t="s">
        <v>59</v>
      </c>
      <c r="AB4875">
        <v>6120</v>
      </c>
      <c r="AC4875">
        <v>0.1</v>
      </c>
    </row>
    <row r="4876" spans="13:29" x14ac:dyDescent="0.35">
      <c r="M4876" t="s">
        <v>44</v>
      </c>
      <c r="N4876">
        <v>11858660</v>
      </c>
      <c r="O4876" t="s">
        <v>11</v>
      </c>
      <c r="P4876">
        <v>52.354076737644696</v>
      </c>
      <c r="Q4876">
        <v>4.9026753236150897</v>
      </c>
      <c r="R4876" t="s">
        <v>45</v>
      </c>
      <c r="S4876">
        <v>135</v>
      </c>
      <c r="T4876">
        <v>362</v>
      </c>
      <c r="U4876">
        <v>33</v>
      </c>
      <c r="V4876">
        <v>1.01</v>
      </c>
      <c r="W4876">
        <v>6</v>
      </c>
      <c r="X4876">
        <v>7043</v>
      </c>
      <c r="Y4876">
        <v>3</v>
      </c>
      <c r="Z4876" t="s">
        <v>58</v>
      </c>
      <c r="AA4876" t="s">
        <v>59</v>
      </c>
      <c r="AB4876">
        <v>48870</v>
      </c>
      <c r="AC4876">
        <v>0.1</v>
      </c>
    </row>
    <row r="4877" spans="13:29" x14ac:dyDescent="0.35">
      <c r="M4877" t="s">
        <v>44</v>
      </c>
      <c r="N4877">
        <v>12221842</v>
      </c>
      <c r="O4877" t="s">
        <v>11</v>
      </c>
      <c r="P4877">
        <v>52.3435567598356</v>
      </c>
      <c r="Q4877">
        <v>4.9024286753252904</v>
      </c>
      <c r="R4877" t="s">
        <v>45</v>
      </c>
      <c r="S4877">
        <v>135</v>
      </c>
      <c r="T4877">
        <v>363</v>
      </c>
      <c r="U4877">
        <v>22</v>
      </c>
      <c r="V4877">
        <v>0.83</v>
      </c>
      <c r="W4877">
        <v>3</v>
      </c>
      <c r="X4877">
        <v>7243</v>
      </c>
      <c r="Y4877">
        <v>3</v>
      </c>
      <c r="Z4877" t="s">
        <v>58</v>
      </c>
      <c r="AA4877" t="s">
        <v>59</v>
      </c>
      <c r="AB4877">
        <v>49005</v>
      </c>
      <c r="AC4877">
        <v>0.1</v>
      </c>
    </row>
    <row r="4878" spans="13:29" x14ac:dyDescent="0.35">
      <c r="M4878" t="s">
        <v>44</v>
      </c>
      <c r="N4878">
        <v>13008870</v>
      </c>
      <c r="O4878" t="s">
        <v>11</v>
      </c>
      <c r="P4878">
        <v>52.357384522256702</v>
      </c>
      <c r="Q4878">
        <v>4.8953894503956503</v>
      </c>
      <c r="R4878" t="s">
        <v>45</v>
      </c>
      <c r="S4878">
        <v>130</v>
      </c>
      <c r="T4878">
        <v>363</v>
      </c>
      <c r="U4878">
        <v>22</v>
      </c>
      <c r="V4878">
        <v>0.71</v>
      </c>
      <c r="W4878">
        <v>1</v>
      </c>
      <c r="X4878">
        <v>7740</v>
      </c>
      <c r="Y4878">
        <v>3</v>
      </c>
      <c r="Z4878" t="s">
        <v>58</v>
      </c>
      <c r="AA4878" t="s">
        <v>59</v>
      </c>
      <c r="AB4878">
        <v>47190</v>
      </c>
      <c r="AC4878">
        <v>0.1</v>
      </c>
    </row>
    <row r="4879" spans="13:29" x14ac:dyDescent="0.35">
      <c r="M4879" t="s">
        <v>44</v>
      </c>
      <c r="N4879">
        <v>13127387</v>
      </c>
      <c r="O4879" t="s">
        <v>11</v>
      </c>
      <c r="P4879">
        <v>52.343622882116797</v>
      </c>
      <c r="Q4879">
        <v>4.89516576078901</v>
      </c>
      <c r="R4879" t="s">
        <v>45</v>
      </c>
      <c r="S4879">
        <v>259</v>
      </c>
      <c r="T4879">
        <v>204</v>
      </c>
      <c r="U4879">
        <v>42</v>
      </c>
      <c r="V4879">
        <v>1.39</v>
      </c>
      <c r="W4879">
        <v>253</v>
      </c>
      <c r="X4879">
        <v>7857</v>
      </c>
      <c r="Y4879">
        <v>3</v>
      </c>
      <c r="Z4879" t="s">
        <v>58</v>
      </c>
      <c r="AA4879" t="s">
        <v>59</v>
      </c>
      <c r="AB4879">
        <v>52836</v>
      </c>
      <c r="AC4879">
        <v>0.1</v>
      </c>
    </row>
    <row r="4880" spans="13:29" x14ac:dyDescent="0.35">
      <c r="M4880" t="s">
        <v>44</v>
      </c>
      <c r="N4880">
        <v>13216610</v>
      </c>
      <c r="O4880" t="s">
        <v>11</v>
      </c>
      <c r="P4880">
        <v>52.352448763970798</v>
      </c>
      <c r="Q4880">
        <v>4.8982079422846496</v>
      </c>
      <c r="R4880" t="s">
        <v>45</v>
      </c>
      <c r="S4880">
        <v>229</v>
      </c>
      <c r="T4880">
        <v>360</v>
      </c>
      <c r="U4880">
        <v>11</v>
      </c>
      <c r="V4880">
        <v>0.4</v>
      </c>
      <c r="W4880">
        <v>12</v>
      </c>
      <c r="X4880">
        <v>7944</v>
      </c>
      <c r="Y4880">
        <v>3</v>
      </c>
      <c r="Z4880" t="s">
        <v>58</v>
      </c>
      <c r="AA4880" t="s">
        <v>59</v>
      </c>
      <c r="AB4880">
        <v>82440</v>
      </c>
      <c r="AC4880">
        <v>0.1</v>
      </c>
    </row>
    <row r="4881" spans="13:29" x14ac:dyDescent="0.35">
      <c r="M4881" t="s">
        <v>44</v>
      </c>
      <c r="N4881">
        <v>13463261</v>
      </c>
      <c r="O4881" t="s">
        <v>11</v>
      </c>
      <c r="P4881">
        <v>52.348536343243403</v>
      </c>
      <c r="Q4881">
        <v>4.8912648646761596</v>
      </c>
      <c r="R4881" t="s">
        <v>45</v>
      </c>
      <c r="S4881">
        <v>195</v>
      </c>
      <c r="T4881">
        <v>334</v>
      </c>
      <c r="U4881">
        <v>38</v>
      </c>
      <c r="V4881">
        <v>1.32</v>
      </c>
      <c r="W4881">
        <v>11</v>
      </c>
      <c r="X4881">
        <v>8195</v>
      </c>
      <c r="Y4881">
        <v>3</v>
      </c>
      <c r="Z4881" t="s">
        <v>58</v>
      </c>
      <c r="AA4881" t="s">
        <v>59</v>
      </c>
      <c r="AB4881">
        <v>65130</v>
      </c>
      <c r="AC4881">
        <v>0.1</v>
      </c>
    </row>
    <row r="4882" spans="13:29" x14ac:dyDescent="0.35">
      <c r="M4882" t="s">
        <v>44</v>
      </c>
      <c r="N4882">
        <v>13471612</v>
      </c>
      <c r="O4882" t="s">
        <v>11</v>
      </c>
      <c r="P4882">
        <v>52.355790506108399</v>
      </c>
      <c r="Q4882">
        <v>4.8986922799576798</v>
      </c>
      <c r="R4882" t="s">
        <v>45</v>
      </c>
      <c r="S4882">
        <v>300</v>
      </c>
      <c r="T4882">
        <v>27</v>
      </c>
      <c r="U4882">
        <v>22</v>
      </c>
      <c r="V4882">
        <v>0.74</v>
      </c>
      <c r="W4882">
        <v>308</v>
      </c>
      <c r="X4882">
        <v>8208</v>
      </c>
      <c r="Y4882">
        <v>3</v>
      </c>
      <c r="Z4882" t="s">
        <v>58</v>
      </c>
      <c r="AA4882" t="s">
        <v>59</v>
      </c>
      <c r="AB4882">
        <v>8100</v>
      </c>
      <c r="AC4882">
        <v>0.1</v>
      </c>
    </row>
    <row r="4883" spans="13:29" x14ac:dyDescent="0.35">
      <c r="M4883" t="s">
        <v>44</v>
      </c>
      <c r="N4883">
        <v>13510308</v>
      </c>
      <c r="O4883" t="s">
        <v>11</v>
      </c>
      <c r="P4883">
        <v>52.354316471045202</v>
      </c>
      <c r="Q4883">
        <v>4.90004362849744</v>
      </c>
      <c r="R4883" t="s">
        <v>45</v>
      </c>
      <c r="S4883">
        <v>300</v>
      </c>
      <c r="T4883">
        <v>191</v>
      </c>
      <c r="U4883">
        <v>9</v>
      </c>
      <c r="V4883">
        <v>0.45</v>
      </c>
      <c r="W4883">
        <v>170</v>
      </c>
      <c r="X4883">
        <v>8250</v>
      </c>
      <c r="Y4883">
        <v>3</v>
      </c>
      <c r="Z4883" t="s">
        <v>58</v>
      </c>
      <c r="AA4883" t="s">
        <v>59</v>
      </c>
      <c r="AB4883">
        <v>57300</v>
      </c>
      <c r="AC4883">
        <v>0.1</v>
      </c>
    </row>
    <row r="4884" spans="13:29" x14ac:dyDescent="0.35">
      <c r="M4884" t="s">
        <v>44</v>
      </c>
      <c r="N4884">
        <v>13612108</v>
      </c>
      <c r="O4884" t="s">
        <v>11</v>
      </c>
      <c r="P4884">
        <v>52.344078623088897</v>
      </c>
      <c r="Q4884">
        <v>4.9040533359053997</v>
      </c>
      <c r="R4884" t="s">
        <v>45</v>
      </c>
      <c r="S4884">
        <v>85</v>
      </c>
      <c r="T4884">
        <v>210</v>
      </c>
      <c r="U4884">
        <v>31</v>
      </c>
      <c r="V4884">
        <v>1.1000000000000001</v>
      </c>
      <c r="W4884">
        <v>3</v>
      </c>
      <c r="X4884">
        <v>8367</v>
      </c>
      <c r="Y4884">
        <v>3</v>
      </c>
      <c r="Z4884" t="s">
        <v>58</v>
      </c>
      <c r="AA4884" t="s">
        <v>59</v>
      </c>
      <c r="AB4884">
        <v>17850</v>
      </c>
      <c r="AC4884">
        <v>0.1</v>
      </c>
    </row>
    <row r="4885" spans="13:29" x14ac:dyDescent="0.35">
      <c r="M4885" t="s">
        <v>44</v>
      </c>
      <c r="N4885">
        <v>13895761</v>
      </c>
      <c r="O4885" t="s">
        <v>11</v>
      </c>
      <c r="P4885">
        <v>52.344178655276401</v>
      </c>
      <c r="Q4885">
        <v>4.9001932975058802</v>
      </c>
      <c r="R4885" t="s">
        <v>45</v>
      </c>
      <c r="S4885">
        <v>197</v>
      </c>
      <c r="T4885">
        <v>282</v>
      </c>
      <c r="U4885">
        <v>13</v>
      </c>
      <c r="V4885">
        <v>0.46</v>
      </c>
      <c r="W4885">
        <v>1</v>
      </c>
      <c r="X4885">
        <v>8707</v>
      </c>
      <c r="Y4885">
        <v>3</v>
      </c>
      <c r="Z4885" t="s">
        <v>58</v>
      </c>
      <c r="AA4885" t="s">
        <v>59</v>
      </c>
      <c r="AB4885">
        <v>55554</v>
      </c>
      <c r="AC4885">
        <v>0.1</v>
      </c>
    </row>
    <row r="4886" spans="13:29" x14ac:dyDescent="0.35">
      <c r="M4886" t="s">
        <v>44</v>
      </c>
      <c r="N4886">
        <v>13954029</v>
      </c>
      <c r="O4886" t="s">
        <v>11</v>
      </c>
      <c r="P4886">
        <v>52.353365759630101</v>
      </c>
      <c r="Q4886">
        <v>4.8873355524769799</v>
      </c>
      <c r="R4886" t="s">
        <v>45</v>
      </c>
      <c r="S4886">
        <v>180</v>
      </c>
      <c r="T4886">
        <v>29</v>
      </c>
      <c r="U4886">
        <v>39</v>
      </c>
      <c r="V4886">
        <v>1.35</v>
      </c>
      <c r="W4886">
        <v>2</v>
      </c>
      <c r="X4886">
        <v>8791</v>
      </c>
      <c r="Y4886">
        <v>3</v>
      </c>
      <c r="Z4886" t="s">
        <v>58</v>
      </c>
      <c r="AA4886" t="s">
        <v>59</v>
      </c>
      <c r="AB4886">
        <v>5220</v>
      </c>
      <c r="AC4886">
        <v>0.1</v>
      </c>
    </row>
    <row r="4887" spans="13:29" x14ac:dyDescent="0.35">
      <c r="M4887" t="s">
        <v>44</v>
      </c>
      <c r="N4887">
        <v>13965835</v>
      </c>
      <c r="O4887" t="s">
        <v>11</v>
      </c>
      <c r="P4887">
        <v>52.358311115788801</v>
      </c>
      <c r="Q4887">
        <v>4.9040519901078001</v>
      </c>
      <c r="R4887" t="s">
        <v>45</v>
      </c>
      <c r="S4887">
        <v>199</v>
      </c>
      <c r="T4887">
        <v>350</v>
      </c>
      <c r="U4887">
        <v>37</v>
      </c>
      <c r="V4887">
        <v>1.35</v>
      </c>
      <c r="W4887">
        <v>12</v>
      </c>
      <c r="X4887">
        <v>8805</v>
      </c>
      <c r="Y4887">
        <v>3</v>
      </c>
      <c r="Z4887" t="s">
        <v>58</v>
      </c>
      <c r="AA4887" t="s">
        <v>59</v>
      </c>
      <c r="AB4887">
        <v>69650</v>
      </c>
      <c r="AC4887">
        <v>0.1</v>
      </c>
    </row>
    <row r="4888" spans="13:29" x14ac:dyDescent="0.35">
      <c r="M4888" t="s">
        <v>44</v>
      </c>
      <c r="N4888">
        <v>14003632</v>
      </c>
      <c r="O4888" t="s">
        <v>11</v>
      </c>
      <c r="P4888">
        <v>52.354984380576603</v>
      </c>
      <c r="Q4888">
        <v>4.89732461053491</v>
      </c>
      <c r="R4888" t="s">
        <v>45</v>
      </c>
      <c r="S4888">
        <v>140</v>
      </c>
      <c r="T4888">
        <v>350</v>
      </c>
      <c r="U4888">
        <v>18</v>
      </c>
      <c r="V4888">
        <v>0.63</v>
      </c>
      <c r="W4888">
        <v>5</v>
      </c>
      <c r="X4888">
        <v>8859</v>
      </c>
      <c r="Y4888">
        <v>3</v>
      </c>
      <c r="Z4888" t="s">
        <v>58</v>
      </c>
      <c r="AA4888" t="s">
        <v>59</v>
      </c>
      <c r="AB4888">
        <v>49000</v>
      </c>
      <c r="AC4888">
        <v>0.1</v>
      </c>
    </row>
    <row r="4889" spans="13:29" x14ac:dyDescent="0.35">
      <c r="M4889" t="s">
        <v>44</v>
      </c>
      <c r="N4889">
        <v>14145593</v>
      </c>
      <c r="O4889" t="s">
        <v>11</v>
      </c>
      <c r="P4889">
        <v>52.351753742596003</v>
      </c>
      <c r="Q4889">
        <v>4.8881629352395199</v>
      </c>
      <c r="R4889" t="s">
        <v>45</v>
      </c>
      <c r="S4889">
        <v>98</v>
      </c>
      <c r="T4889">
        <v>356</v>
      </c>
      <c r="U4889">
        <v>7</v>
      </c>
      <c r="V4889">
        <v>0.27</v>
      </c>
      <c r="W4889">
        <v>22</v>
      </c>
      <c r="X4889">
        <v>8999</v>
      </c>
      <c r="Y4889">
        <v>3</v>
      </c>
      <c r="Z4889" t="s">
        <v>58</v>
      </c>
      <c r="AA4889" t="s">
        <v>59</v>
      </c>
      <c r="AB4889">
        <v>34888</v>
      </c>
      <c r="AC4889">
        <v>0.1</v>
      </c>
    </row>
    <row r="4890" spans="13:29" x14ac:dyDescent="0.35">
      <c r="M4890" t="s">
        <v>44</v>
      </c>
      <c r="N4890">
        <v>14158010</v>
      </c>
      <c r="O4890" t="s">
        <v>11</v>
      </c>
      <c r="P4890">
        <v>52.353468402251302</v>
      </c>
      <c r="Q4890">
        <v>4.9008764864482099</v>
      </c>
      <c r="R4890" t="s">
        <v>45</v>
      </c>
      <c r="S4890">
        <v>100</v>
      </c>
      <c r="T4890">
        <v>354</v>
      </c>
      <c r="U4890">
        <v>7</v>
      </c>
      <c r="V4890">
        <v>0.25</v>
      </c>
      <c r="W4890">
        <v>12</v>
      </c>
      <c r="X4890">
        <v>9014</v>
      </c>
      <c r="Y4890">
        <v>3</v>
      </c>
      <c r="Z4890" t="s">
        <v>58</v>
      </c>
      <c r="AA4890" t="s">
        <v>59</v>
      </c>
      <c r="AB4890">
        <v>35400</v>
      </c>
      <c r="AC4890">
        <v>0.1</v>
      </c>
    </row>
    <row r="4891" spans="13:29" x14ac:dyDescent="0.35">
      <c r="M4891" t="s">
        <v>44</v>
      </c>
      <c r="N4891">
        <v>14346940</v>
      </c>
      <c r="O4891" t="s">
        <v>11</v>
      </c>
      <c r="P4891">
        <v>52.356980204813198</v>
      </c>
      <c r="Q4891">
        <v>4.8934967263104001</v>
      </c>
      <c r="R4891" t="s">
        <v>45</v>
      </c>
      <c r="S4891">
        <v>350</v>
      </c>
      <c r="T4891">
        <v>28</v>
      </c>
      <c r="U4891">
        <v>34</v>
      </c>
      <c r="V4891">
        <v>1.32</v>
      </c>
      <c r="W4891">
        <v>330</v>
      </c>
      <c r="X4891">
        <v>9217</v>
      </c>
      <c r="Y4891">
        <v>3</v>
      </c>
      <c r="Z4891" t="s">
        <v>58</v>
      </c>
      <c r="AA4891" t="s">
        <v>59</v>
      </c>
      <c r="AB4891">
        <v>9800</v>
      </c>
      <c r="AC4891">
        <v>0.1</v>
      </c>
    </row>
    <row r="4892" spans="13:29" x14ac:dyDescent="0.35">
      <c r="M4892" t="s">
        <v>44</v>
      </c>
      <c r="N4892">
        <v>14355096</v>
      </c>
      <c r="O4892" t="s">
        <v>11</v>
      </c>
      <c r="P4892">
        <v>52.347010372460801</v>
      </c>
      <c r="Q4892">
        <v>4.8937581634502099</v>
      </c>
      <c r="R4892" t="s">
        <v>45</v>
      </c>
      <c r="S4892">
        <v>295</v>
      </c>
      <c r="T4892">
        <v>358</v>
      </c>
      <c r="U4892">
        <v>0</v>
      </c>
      <c r="W4892">
        <v>339</v>
      </c>
      <c r="X4892">
        <v>9224</v>
      </c>
      <c r="Y4892">
        <v>3</v>
      </c>
      <c r="Z4892" t="s">
        <v>58</v>
      </c>
      <c r="AA4892" t="s">
        <v>59</v>
      </c>
      <c r="AB4892">
        <v>105610</v>
      </c>
      <c r="AC4892">
        <v>0.1</v>
      </c>
    </row>
    <row r="4893" spans="13:29" x14ac:dyDescent="0.35">
      <c r="M4893" t="s">
        <v>44</v>
      </c>
      <c r="N4893">
        <v>14534373</v>
      </c>
      <c r="O4893" t="s">
        <v>11</v>
      </c>
      <c r="P4893">
        <v>52.349284898716903</v>
      </c>
      <c r="Q4893">
        <v>4.89037344692884</v>
      </c>
      <c r="R4893" t="s">
        <v>45</v>
      </c>
      <c r="S4893">
        <v>120</v>
      </c>
      <c r="T4893">
        <v>309</v>
      </c>
      <c r="U4893">
        <v>11</v>
      </c>
      <c r="V4893">
        <v>0.4</v>
      </c>
      <c r="W4893">
        <v>11</v>
      </c>
      <c r="X4893">
        <v>9335</v>
      </c>
      <c r="Y4893">
        <v>3</v>
      </c>
      <c r="Z4893" t="s">
        <v>58</v>
      </c>
      <c r="AA4893" t="s">
        <v>59</v>
      </c>
      <c r="AB4893">
        <v>37080</v>
      </c>
      <c r="AC4893">
        <v>0.1</v>
      </c>
    </row>
    <row r="4894" spans="13:29" x14ac:dyDescent="0.35">
      <c r="M4894" t="s">
        <v>44</v>
      </c>
      <c r="N4894">
        <v>14563182</v>
      </c>
      <c r="O4894" t="s">
        <v>11</v>
      </c>
      <c r="P4894">
        <v>52.3530558585298</v>
      </c>
      <c r="Q4894">
        <v>4.9069173475812997</v>
      </c>
      <c r="R4894" t="s">
        <v>45</v>
      </c>
      <c r="S4894">
        <v>195</v>
      </c>
      <c r="T4894">
        <v>241</v>
      </c>
      <c r="U4894">
        <v>11</v>
      </c>
      <c r="V4894">
        <v>0.47</v>
      </c>
      <c r="W4894">
        <v>119</v>
      </c>
      <c r="X4894">
        <v>9362</v>
      </c>
      <c r="Y4894">
        <v>3</v>
      </c>
      <c r="Z4894" t="s">
        <v>58</v>
      </c>
      <c r="AA4894" t="s">
        <v>59</v>
      </c>
      <c r="AB4894">
        <v>46995</v>
      </c>
      <c r="AC4894">
        <v>0.1</v>
      </c>
    </row>
    <row r="4895" spans="13:29" x14ac:dyDescent="0.35">
      <c r="M4895" t="s">
        <v>44</v>
      </c>
      <c r="N4895">
        <v>14590254</v>
      </c>
      <c r="O4895" t="s">
        <v>11</v>
      </c>
      <c r="P4895">
        <v>52.355499039033703</v>
      </c>
      <c r="Q4895">
        <v>4.8918492913932603</v>
      </c>
      <c r="R4895" t="s">
        <v>45</v>
      </c>
      <c r="S4895">
        <v>120</v>
      </c>
      <c r="T4895">
        <v>363</v>
      </c>
      <c r="U4895">
        <v>37</v>
      </c>
      <c r="V4895">
        <v>1.43</v>
      </c>
      <c r="W4895">
        <v>22</v>
      </c>
      <c r="X4895">
        <v>9386</v>
      </c>
      <c r="Y4895">
        <v>3</v>
      </c>
      <c r="Z4895" t="s">
        <v>58</v>
      </c>
      <c r="AA4895" t="s">
        <v>59</v>
      </c>
      <c r="AB4895">
        <v>43560</v>
      </c>
      <c r="AC4895">
        <v>0.1</v>
      </c>
    </row>
    <row r="4896" spans="13:29" x14ac:dyDescent="0.35">
      <c r="M4896" t="s">
        <v>44</v>
      </c>
      <c r="N4896">
        <v>14833055</v>
      </c>
      <c r="O4896" t="s">
        <v>11</v>
      </c>
      <c r="P4896">
        <v>52.3476256901751</v>
      </c>
      <c r="Q4896">
        <v>4.8937678830689002</v>
      </c>
      <c r="R4896" t="s">
        <v>45</v>
      </c>
      <c r="S4896">
        <v>210</v>
      </c>
      <c r="T4896">
        <v>358</v>
      </c>
      <c r="U4896">
        <v>8</v>
      </c>
      <c r="V4896">
        <v>0.31</v>
      </c>
      <c r="W4896">
        <v>3</v>
      </c>
      <c r="X4896">
        <v>9522</v>
      </c>
      <c r="Y4896">
        <v>3</v>
      </c>
      <c r="Z4896" t="s">
        <v>58</v>
      </c>
      <c r="AA4896" t="s">
        <v>59</v>
      </c>
      <c r="AB4896">
        <v>75180</v>
      </c>
      <c r="AC4896">
        <v>0.1</v>
      </c>
    </row>
    <row r="4897" spans="13:29" x14ac:dyDescent="0.35">
      <c r="M4897" t="s">
        <v>44</v>
      </c>
      <c r="N4897">
        <v>14955011</v>
      </c>
      <c r="O4897" t="s">
        <v>11</v>
      </c>
      <c r="P4897">
        <v>52.350689272490598</v>
      </c>
      <c r="Q4897">
        <v>4.8897315879994903</v>
      </c>
      <c r="R4897" t="s">
        <v>45</v>
      </c>
      <c r="S4897">
        <v>100</v>
      </c>
      <c r="T4897">
        <v>356</v>
      </c>
      <c r="U4897">
        <v>5</v>
      </c>
      <c r="V4897">
        <v>0.18</v>
      </c>
      <c r="W4897">
        <v>1</v>
      </c>
      <c r="X4897">
        <v>9596</v>
      </c>
      <c r="Y4897">
        <v>3</v>
      </c>
      <c r="Z4897" t="s">
        <v>58</v>
      </c>
      <c r="AA4897" t="s">
        <v>59</v>
      </c>
      <c r="AB4897">
        <v>35600</v>
      </c>
      <c r="AC4897">
        <v>0.1</v>
      </c>
    </row>
    <row r="4898" spans="13:29" x14ac:dyDescent="0.35">
      <c r="M4898" t="s">
        <v>44</v>
      </c>
      <c r="N4898">
        <v>15397352</v>
      </c>
      <c r="O4898" t="s">
        <v>11</v>
      </c>
      <c r="P4898">
        <v>52.3487774872495</v>
      </c>
      <c r="Q4898">
        <v>4.90483554171424</v>
      </c>
      <c r="R4898" t="s">
        <v>45</v>
      </c>
      <c r="S4898">
        <v>99</v>
      </c>
      <c r="T4898">
        <v>208</v>
      </c>
      <c r="U4898">
        <v>19</v>
      </c>
      <c r="V4898">
        <v>0.81</v>
      </c>
      <c r="W4898">
        <v>128</v>
      </c>
      <c r="X4898">
        <v>9857</v>
      </c>
      <c r="Y4898">
        <v>3</v>
      </c>
      <c r="Z4898" t="s">
        <v>58</v>
      </c>
      <c r="AA4898" t="s">
        <v>59</v>
      </c>
      <c r="AB4898">
        <v>20592</v>
      </c>
      <c r="AC4898">
        <v>0.1</v>
      </c>
    </row>
    <row r="4899" spans="13:29" x14ac:dyDescent="0.35">
      <c r="M4899" t="s">
        <v>44</v>
      </c>
      <c r="N4899">
        <v>15460188</v>
      </c>
      <c r="O4899" t="s">
        <v>11</v>
      </c>
      <c r="P4899">
        <v>52.345086570113999</v>
      </c>
      <c r="Q4899">
        <v>4.8930331456438401</v>
      </c>
      <c r="R4899" t="s">
        <v>45</v>
      </c>
      <c r="S4899">
        <v>133</v>
      </c>
      <c r="T4899">
        <v>361</v>
      </c>
      <c r="U4899">
        <v>7</v>
      </c>
      <c r="V4899">
        <v>0.42</v>
      </c>
      <c r="W4899">
        <v>3</v>
      </c>
      <c r="X4899">
        <v>9904</v>
      </c>
      <c r="Y4899">
        <v>3</v>
      </c>
      <c r="Z4899" t="s">
        <v>58</v>
      </c>
      <c r="AA4899" t="s">
        <v>59</v>
      </c>
      <c r="AB4899">
        <v>48013</v>
      </c>
      <c r="AC4899">
        <v>0.1</v>
      </c>
    </row>
    <row r="4900" spans="13:29" x14ac:dyDescent="0.35">
      <c r="M4900" t="s">
        <v>44</v>
      </c>
      <c r="N4900">
        <v>15755398</v>
      </c>
      <c r="O4900" t="s">
        <v>11</v>
      </c>
      <c r="P4900">
        <v>52.350626953551199</v>
      </c>
      <c r="Q4900">
        <v>4.8996824631035603</v>
      </c>
      <c r="R4900" t="s">
        <v>45</v>
      </c>
      <c r="S4900">
        <v>300</v>
      </c>
      <c r="T4900">
        <v>276</v>
      </c>
      <c r="U4900">
        <v>8</v>
      </c>
      <c r="V4900">
        <v>0.4</v>
      </c>
      <c r="W4900">
        <v>169</v>
      </c>
      <c r="X4900">
        <v>10078</v>
      </c>
      <c r="Y4900">
        <v>3</v>
      </c>
      <c r="Z4900" t="s">
        <v>58</v>
      </c>
      <c r="AA4900" t="s">
        <v>59</v>
      </c>
      <c r="AB4900">
        <v>82800</v>
      </c>
      <c r="AC4900">
        <v>0.1</v>
      </c>
    </row>
    <row r="4901" spans="13:29" x14ac:dyDescent="0.35">
      <c r="M4901" t="s">
        <v>44</v>
      </c>
      <c r="N4901">
        <v>15870570</v>
      </c>
      <c r="O4901" t="s">
        <v>11</v>
      </c>
      <c r="P4901">
        <v>52.350269118147402</v>
      </c>
      <c r="Q4901">
        <v>4.9044725934304401</v>
      </c>
      <c r="R4901" t="s">
        <v>45</v>
      </c>
      <c r="S4901">
        <v>220</v>
      </c>
      <c r="T4901">
        <v>336</v>
      </c>
      <c r="U4901">
        <v>23</v>
      </c>
      <c r="V4901">
        <v>0.92</v>
      </c>
      <c r="W4901">
        <v>31</v>
      </c>
      <c r="X4901">
        <v>10160</v>
      </c>
      <c r="Y4901">
        <v>3</v>
      </c>
      <c r="Z4901" t="s">
        <v>58</v>
      </c>
      <c r="AA4901" t="s">
        <v>59</v>
      </c>
      <c r="AB4901">
        <v>73920</v>
      </c>
      <c r="AC4901">
        <v>0.1</v>
      </c>
    </row>
    <row r="4902" spans="13:29" x14ac:dyDescent="0.35">
      <c r="M4902" t="s">
        <v>44</v>
      </c>
      <c r="N4902">
        <v>16172050</v>
      </c>
      <c r="O4902" t="s">
        <v>11</v>
      </c>
      <c r="P4902">
        <v>52.356507028307703</v>
      </c>
      <c r="Q4902">
        <v>4.8947161154670997</v>
      </c>
      <c r="R4902" t="s">
        <v>45</v>
      </c>
      <c r="S4902">
        <v>147</v>
      </c>
      <c r="T4902">
        <v>244</v>
      </c>
      <c r="U4902">
        <v>6</v>
      </c>
      <c r="V4902">
        <v>0.3</v>
      </c>
      <c r="W4902">
        <v>321</v>
      </c>
      <c r="X4902">
        <v>10367</v>
      </c>
      <c r="Y4902">
        <v>3</v>
      </c>
      <c r="Z4902" t="s">
        <v>58</v>
      </c>
      <c r="AA4902" t="s">
        <v>59</v>
      </c>
      <c r="AB4902">
        <v>35868</v>
      </c>
      <c r="AC4902">
        <v>0.1</v>
      </c>
    </row>
    <row r="4903" spans="13:29" x14ac:dyDescent="0.35">
      <c r="M4903" t="s">
        <v>44</v>
      </c>
      <c r="N4903">
        <v>16192448</v>
      </c>
      <c r="O4903" t="s">
        <v>11</v>
      </c>
      <c r="P4903">
        <v>52.3498440397846</v>
      </c>
      <c r="Q4903">
        <v>4.8963737980852997</v>
      </c>
      <c r="R4903" t="s">
        <v>45</v>
      </c>
      <c r="S4903">
        <v>149</v>
      </c>
      <c r="T4903">
        <v>356</v>
      </c>
      <c r="U4903">
        <v>36</v>
      </c>
      <c r="V4903">
        <v>1.53</v>
      </c>
      <c r="W4903">
        <v>5</v>
      </c>
      <c r="X4903">
        <v>10389</v>
      </c>
      <c r="Y4903">
        <v>3</v>
      </c>
      <c r="Z4903" t="s">
        <v>58</v>
      </c>
      <c r="AA4903" t="s">
        <v>59</v>
      </c>
      <c r="AB4903">
        <v>53044</v>
      </c>
      <c r="AC4903">
        <v>0.1</v>
      </c>
    </row>
    <row r="4904" spans="13:29" x14ac:dyDescent="0.35">
      <c r="M4904" t="s">
        <v>44</v>
      </c>
      <c r="N4904">
        <v>16254749</v>
      </c>
      <c r="O4904" t="s">
        <v>11</v>
      </c>
      <c r="P4904">
        <v>52.3564610256878</v>
      </c>
      <c r="Q4904">
        <v>4.8978499726224998</v>
      </c>
      <c r="R4904" t="s">
        <v>45</v>
      </c>
      <c r="S4904" s="9">
        <v>1000</v>
      </c>
      <c r="T4904">
        <v>23</v>
      </c>
      <c r="U4904">
        <v>10</v>
      </c>
      <c r="V4904">
        <v>0.43</v>
      </c>
      <c r="W4904">
        <v>362</v>
      </c>
      <c r="X4904">
        <v>10440</v>
      </c>
      <c r="Y4904">
        <v>3</v>
      </c>
      <c r="Z4904" t="s">
        <v>58</v>
      </c>
      <c r="AA4904" t="s">
        <v>59</v>
      </c>
      <c r="AB4904">
        <v>23000</v>
      </c>
      <c r="AC4904">
        <v>0.1</v>
      </c>
    </row>
    <row r="4905" spans="13:29" x14ac:dyDescent="0.35">
      <c r="M4905" t="s">
        <v>44</v>
      </c>
      <c r="N4905">
        <v>16277689</v>
      </c>
      <c r="O4905" t="s">
        <v>11</v>
      </c>
      <c r="P4905">
        <v>52.356596784672703</v>
      </c>
      <c r="Q4905">
        <v>4.9005027149356204</v>
      </c>
      <c r="R4905" t="s">
        <v>45</v>
      </c>
      <c r="S4905">
        <v>130</v>
      </c>
      <c r="T4905">
        <v>361</v>
      </c>
      <c r="U4905">
        <v>12</v>
      </c>
      <c r="V4905">
        <v>0.51</v>
      </c>
      <c r="W4905">
        <v>3</v>
      </c>
      <c r="X4905">
        <v>10456</v>
      </c>
      <c r="Y4905">
        <v>3</v>
      </c>
      <c r="Z4905" t="s">
        <v>58</v>
      </c>
      <c r="AA4905" t="s">
        <v>59</v>
      </c>
      <c r="AB4905">
        <v>46930</v>
      </c>
      <c r="AC4905">
        <v>0.1</v>
      </c>
    </row>
    <row r="4906" spans="13:29" x14ac:dyDescent="0.35">
      <c r="M4906" t="s">
        <v>44</v>
      </c>
      <c r="N4906">
        <v>16497924</v>
      </c>
      <c r="O4906" t="s">
        <v>11</v>
      </c>
      <c r="P4906">
        <v>52.350423389884</v>
      </c>
      <c r="Q4906">
        <v>4.8895705226707502</v>
      </c>
      <c r="R4906" t="s">
        <v>45</v>
      </c>
      <c r="S4906">
        <v>125</v>
      </c>
      <c r="T4906">
        <v>360</v>
      </c>
      <c r="U4906">
        <v>8</v>
      </c>
      <c r="V4906">
        <v>0.4</v>
      </c>
      <c r="W4906">
        <v>13</v>
      </c>
      <c r="X4906">
        <v>10636</v>
      </c>
      <c r="Y4906">
        <v>3</v>
      </c>
      <c r="Z4906" t="s">
        <v>58</v>
      </c>
      <c r="AA4906" t="s">
        <v>59</v>
      </c>
      <c r="AB4906">
        <v>45000</v>
      </c>
      <c r="AC4906">
        <v>0.1</v>
      </c>
    </row>
    <row r="4907" spans="13:29" x14ac:dyDescent="0.35">
      <c r="M4907" t="s">
        <v>44</v>
      </c>
      <c r="N4907">
        <v>16610138</v>
      </c>
      <c r="O4907" t="s">
        <v>11</v>
      </c>
      <c r="P4907">
        <v>52.352527626291597</v>
      </c>
      <c r="Q4907">
        <v>4.8910011148680796</v>
      </c>
      <c r="R4907" t="s">
        <v>45</v>
      </c>
      <c r="S4907">
        <v>80</v>
      </c>
      <c r="T4907">
        <v>275</v>
      </c>
      <c r="U4907">
        <v>85</v>
      </c>
      <c r="V4907">
        <v>4.96</v>
      </c>
      <c r="W4907">
        <v>79</v>
      </c>
      <c r="X4907">
        <v>10699</v>
      </c>
      <c r="Y4907">
        <v>3</v>
      </c>
      <c r="Z4907" t="s">
        <v>58</v>
      </c>
      <c r="AA4907" t="s">
        <v>59</v>
      </c>
      <c r="AB4907">
        <v>22000</v>
      </c>
      <c r="AC4907">
        <v>0.1</v>
      </c>
    </row>
    <row r="4908" spans="13:29" x14ac:dyDescent="0.35">
      <c r="M4908" t="s">
        <v>44</v>
      </c>
      <c r="N4908">
        <v>16804914</v>
      </c>
      <c r="O4908" t="s">
        <v>11</v>
      </c>
      <c r="P4908">
        <v>52.341121012977197</v>
      </c>
      <c r="Q4908">
        <v>4.9086858431651299</v>
      </c>
      <c r="R4908" t="s">
        <v>45</v>
      </c>
      <c r="S4908">
        <v>100</v>
      </c>
      <c r="T4908">
        <v>328</v>
      </c>
      <c r="U4908">
        <v>7</v>
      </c>
      <c r="V4908">
        <v>0.31</v>
      </c>
      <c r="W4908">
        <v>27</v>
      </c>
      <c r="X4908">
        <v>10826</v>
      </c>
      <c r="Y4908">
        <v>3</v>
      </c>
      <c r="Z4908" t="s">
        <v>58</v>
      </c>
      <c r="AA4908" t="s">
        <v>59</v>
      </c>
      <c r="AB4908">
        <v>32800</v>
      </c>
      <c r="AC4908">
        <v>0.1</v>
      </c>
    </row>
    <row r="4909" spans="13:29" x14ac:dyDescent="0.35">
      <c r="M4909" t="s">
        <v>44</v>
      </c>
      <c r="N4909">
        <v>17144907</v>
      </c>
      <c r="O4909" t="s">
        <v>11</v>
      </c>
      <c r="P4909">
        <v>52.357684617813902</v>
      </c>
      <c r="Q4909">
        <v>4.8914107332751202</v>
      </c>
      <c r="R4909" t="s">
        <v>45</v>
      </c>
      <c r="S4909">
        <v>148</v>
      </c>
      <c r="T4909">
        <v>339</v>
      </c>
      <c r="U4909">
        <v>6</v>
      </c>
      <c r="V4909">
        <v>0.32</v>
      </c>
      <c r="W4909">
        <v>54</v>
      </c>
      <c r="X4909">
        <v>10994</v>
      </c>
      <c r="Y4909">
        <v>3</v>
      </c>
      <c r="Z4909" t="s">
        <v>58</v>
      </c>
      <c r="AA4909" t="s">
        <v>59</v>
      </c>
      <c r="AB4909">
        <v>50172</v>
      </c>
      <c r="AC4909">
        <v>0.1</v>
      </c>
    </row>
    <row r="4910" spans="13:29" x14ac:dyDescent="0.35">
      <c r="M4910" t="s">
        <v>44</v>
      </c>
      <c r="N4910">
        <v>17233951</v>
      </c>
      <c r="O4910" t="s">
        <v>11</v>
      </c>
      <c r="P4910">
        <v>52.349858574016103</v>
      </c>
      <c r="Q4910">
        <v>4.8881824166206398</v>
      </c>
      <c r="R4910" t="s">
        <v>45</v>
      </c>
      <c r="S4910">
        <v>85</v>
      </c>
      <c r="T4910">
        <v>362</v>
      </c>
      <c r="U4910">
        <v>11</v>
      </c>
      <c r="V4910">
        <v>0.52</v>
      </c>
      <c r="W4910">
        <v>3</v>
      </c>
      <c r="X4910">
        <v>11041</v>
      </c>
      <c r="Y4910">
        <v>3</v>
      </c>
      <c r="Z4910" t="s">
        <v>58</v>
      </c>
      <c r="AA4910" t="s">
        <v>59</v>
      </c>
      <c r="AB4910">
        <v>30770</v>
      </c>
      <c r="AC4910">
        <v>0.1</v>
      </c>
    </row>
    <row r="4911" spans="13:29" x14ac:dyDescent="0.35">
      <c r="M4911" t="s">
        <v>44</v>
      </c>
      <c r="N4911">
        <v>17375610</v>
      </c>
      <c r="O4911" t="s">
        <v>11</v>
      </c>
      <c r="P4911">
        <v>52.355723594900702</v>
      </c>
      <c r="Q4911">
        <v>4.8933692751733799</v>
      </c>
      <c r="R4911" t="s">
        <v>45</v>
      </c>
      <c r="S4911">
        <v>275</v>
      </c>
      <c r="T4911">
        <v>16</v>
      </c>
      <c r="U4911">
        <v>32</v>
      </c>
      <c r="V4911">
        <v>1.64</v>
      </c>
      <c r="W4911">
        <v>301</v>
      </c>
      <c r="X4911">
        <v>11125</v>
      </c>
      <c r="Y4911">
        <v>3</v>
      </c>
      <c r="Z4911" t="s">
        <v>58</v>
      </c>
      <c r="AA4911" t="s">
        <v>59</v>
      </c>
      <c r="AB4911">
        <v>4400</v>
      </c>
      <c r="AC4911">
        <v>0.1</v>
      </c>
    </row>
    <row r="4912" spans="13:29" x14ac:dyDescent="0.35">
      <c r="M4912" t="s">
        <v>44</v>
      </c>
      <c r="N4912">
        <v>17378111</v>
      </c>
      <c r="O4912" t="s">
        <v>11</v>
      </c>
      <c r="P4912">
        <v>52.352132434935903</v>
      </c>
      <c r="Q4912">
        <v>4.8983381893377302</v>
      </c>
      <c r="R4912" t="s">
        <v>45</v>
      </c>
      <c r="S4912">
        <v>160</v>
      </c>
      <c r="T4912">
        <v>55</v>
      </c>
      <c r="U4912">
        <v>21</v>
      </c>
      <c r="V4912">
        <v>1.08</v>
      </c>
      <c r="W4912">
        <v>299</v>
      </c>
      <c r="X4912">
        <v>11130</v>
      </c>
      <c r="Y4912">
        <v>3</v>
      </c>
      <c r="Z4912" t="s">
        <v>58</v>
      </c>
      <c r="AA4912" t="s">
        <v>59</v>
      </c>
      <c r="AB4912">
        <v>8800</v>
      </c>
      <c r="AC4912">
        <v>0.1</v>
      </c>
    </row>
    <row r="4913" spans="13:29" x14ac:dyDescent="0.35">
      <c r="M4913" t="s">
        <v>44</v>
      </c>
      <c r="N4913">
        <v>17427994</v>
      </c>
      <c r="O4913" t="s">
        <v>11</v>
      </c>
      <c r="P4913">
        <v>52.349598046150199</v>
      </c>
      <c r="Q4913">
        <v>4.8993432142722799</v>
      </c>
      <c r="R4913" t="s">
        <v>45</v>
      </c>
      <c r="S4913">
        <v>120</v>
      </c>
      <c r="T4913">
        <v>249</v>
      </c>
      <c r="U4913">
        <v>14</v>
      </c>
      <c r="V4913">
        <v>0.86</v>
      </c>
      <c r="W4913">
        <v>27</v>
      </c>
      <c r="X4913">
        <v>11153</v>
      </c>
      <c r="Y4913">
        <v>3</v>
      </c>
      <c r="Z4913" t="s">
        <v>58</v>
      </c>
      <c r="AA4913" t="s">
        <v>59</v>
      </c>
      <c r="AB4913">
        <v>29880</v>
      </c>
      <c r="AC4913">
        <v>0.1</v>
      </c>
    </row>
    <row r="4914" spans="13:29" x14ac:dyDescent="0.35">
      <c r="M4914" t="s">
        <v>44</v>
      </c>
      <c r="N4914">
        <v>17461079</v>
      </c>
      <c r="O4914" t="s">
        <v>11</v>
      </c>
      <c r="P4914">
        <v>52.347022805742498</v>
      </c>
      <c r="Q4914">
        <v>4.8983979414939602</v>
      </c>
      <c r="R4914" t="s">
        <v>45</v>
      </c>
      <c r="S4914">
        <v>145</v>
      </c>
      <c r="T4914">
        <v>335</v>
      </c>
      <c r="U4914">
        <v>4</v>
      </c>
      <c r="V4914">
        <v>0.2</v>
      </c>
      <c r="W4914">
        <v>64</v>
      </c>
      <c r="X4914">
        <v>11177</v>
      </c>
      <c r="Y4914">
        <v>3</v>
      </c>
      <c r="Z4914" t="s">
        <v>58</v>
      </c>
      <c r="AA4914" t="s">
        <v>59</v>
      </c>
      <c r="AB4914">
        <v>48575</v>
      </c>
      <c r="AC4914">
        <v>0.1</v>
      </c>
    </row>
    <row r="4915" spans="13:29" x14ac:dyDescent="0.35">
      <c r="M4915" t="s">
        <v>44</v>
      </c>
      <c r="N4915">
        <v>17584082</v>
      </c>
      <c r="O4915" t="s">
        <v>11</v>
      </c>
      <c r="P4915">
        <v>52.358352220298002</v>
      </c>
      <c r="Q4915">
        <v>4.8874394133587504</v>
      </c>
      <c r="R4915" t="s">
        <v>45</v>
      </c>
      <c r="S4915">
        <v>200</v>
      </c>
      <c r="T4915">
        <v>303</v>
      </c>
      <c r="U4915">
        <v>1</v>
      </c>
      <c r="V4915">
        <v>0.05</v>
      </c>
      <c r="W4915">
        <v>33</v>
      </c>
      <c r="X4915">
        <v>11265</v>
      </c>
      <c r="Y4915">
        <v>3</v>
      </c>
      <c r="Z4915" t="s">
        <v>58</v>
      </c>
      <c r="AA4915" t="s">
        <v>59</v>
      </c>
      <c r="AB4915">
        <v>60600</v>
      </c>
      <c r="AC4915">
        <v>0.1</v>
      </c>
    </row>
    <row r="4916" spans="13:29" x14ac:dyDescent="0.35">
      <c r="M4916" t="s">
        <v>44</v>
      </c>
      <c r="N4916">
        <v>17715838</v>
      </c>
      <c r="O4916" t="s">
        <v>11</v>
      </c>
      <c r="P4916">
        <v>52.356152503301701</v>
      </c>
      <c r="Q4916">
        <v>4.9014574518615897</v>
      </c>
      <c r="R4916" t="s">
        <v>45</v>
      </c>
      <c r="S4916">
        <v>900</v>
      </c>
      <c r="T4916">
        <v>351</v>
      </c>
      <c r="U4916">
        <v>6</v>
      </c>
      <c r="V4916">
        <v>0.28000000000000003</v>
      </c>
      <c r="W4916">
        <v>87</v>
      </c>
      <c r="X4916">
        <v>11355</v>
      </c>
      <c r="Y4916">
        <v>3</v>
      </c>
      <c r="Z4916" t="s">
        <v>58</v>
      </c>
      <c r="AA4916" t="s">
        <v>59</v>
      </c>
      <c r="AB4916">
        <v>315900</v>
      </c>
      <c r="AC4916">
        <v>0.1</v>
      </c>
    </row>
    <row r="4917" spans="13:29" x14ac:dyDescent="0.35">
      <c r="M4917" t="s">
        <v>44</v>
      </c>
      <c r="N4917">
        <v>17818844</v>
      </c>
      <c r="O4917" t="s">
        <v>11</v>
      </c>
      <c r="P4917">
        <v>52.344775611733901</v>
      </c>
      <c r="Q4917">
        <v>4.8977182157306904</v>
      </c>
      <c r="R4917" t="s">
        <v>45</v>
      </c>
      <c r="S4917">
        <v>160</v>
      </c>
      <c r="T4917">
        <v>351</v>
      </c>
      <c r="U4917">
        <v>8</v>
      </c>
      <c r="V4917">
        <v>0.39</v>
      </c>
      <c r="W4917">
        <v>14</v>
      </c>
      <c r="X4917">
        <v>11405</v>
      </c>
      <c r="Y4917">
        <v>3</v>
      </c>
      <c r="Z4917" t="s">
        <v>58</v>
      </c>
      <c r="AA4917" t="s">
        <v>59</v>
      </c>
      <c r="AB4917">
        <v>56160</v>
      </c>
      <c r="AC4917">
        <v>0.1</v>
      </c>
    </row>
    <row r="4918" spans="13:29" x14ac:dyDescent="0.35">
      <c r="M4918" t="s">
        <v>44</v>
      </c>
      <c r="N4918">
        <v>17872586</v>
      </c>
      <c r="O4918" t="s">
        <v>11</v>
      </c>
      <c r="P4918">
        <v>52.357152840183502</v>
      </c>
      <c r="Q4918">
        <v>4.89017955353241</v>
      </c>
      <c r="R4918" t="s">
        <v>45</v>
      </c>
      <c r="S4918">
        <v>300</v>
      </c>
      <c r="T4918">
        <v>302</v>
      </c>
      <c r="U4918">
        <v>20</v>
      </c>
      <c r="V4918">
        <v>0.99</v>
      </c>
      <c r="W4918">
        <v>26</v>
      </c>
      <c r="X4918">
        <v>11444</v>
      </c>
      <c r="Y4918">
        <v>3</v>
      </c>
      <c r="Z4918" t="s">
        <v>58</v>
      </c>
      <c r="AA4918" t="s">
        <v>59</v>
      </c>
      <c r="AB4918">
        <v>90600</v>
      </c>
      <c r="AC4918">
        <v>0.1</v>
      </c>
    </row>
    <row r="4919" spans="13:29" x14ac:dyDescent="0.35">
      <c r="M4919" t="s">
        <v>44</v>
      </c>
      <c r="N4919">
        <v>18063880</v>
      </c>
      <c r="O4919" t="s">
        <v>11</v>
      </c>
      <c r="P4919">
        <v>52.346324592636101</v>
      </c>
      <c r="Q4919">
        <v>4.8977678058877503</v>
      </c>
      <c r="R4919" t="s">
        <v>45</v>
      </c>
      <c r="S4919">
        <v>239</v>
      </c>
      <c r="T4919">
        <v>360</v>
      </c>
      <c r="U4919">
        <v>13</v>
      </c>
      <c r="V4919">
        <v>0.67</v>
      </c>
      <c r="W4919">
        <v>5</v>
      </c>
      <c r="X4919">
        <v>11586</v>
      </c>
      <c r="Y4919">
        <v>3</v>
      </c>
      <c r="Z4919" t="s">
        <v>58</v>
      </c>
      <c r="AA4919" t="s">
        <v>59</v>
      </c>
      <c r="AB4919">
        <v>86040</v>
      </c>
      <c r="AC4919">
        <v>0.1</v>
      </c>
    </row>
    <row r="4920" spans="13:29" x14ac:dyDescent="0.35">
      <c r="M4920" t="s">
        <v>44</v>
      </c>
      <c r="N4920">
        <v>18138021</v>
      </c>
      <c r="O4920" t="s">
        <v>11</v>
      </c>
      <c r="P4920">
        <v>52.346089788012101</v>
      </c>
      <c r="Q4920">
        <v>4.9010800059860502</v>
      </c>
      <c r="R4920" t="s">
        <v>45</v>
      </c>
      <c r="S4920">
        <v>124</v>
      </c>
      <c r="T4920">
        <v>323</v>
      </c>
      <c r="U4920">
        <v>13</v>
      </c>
      <c r="V4920">
        <v>0.65</v>
      </c>
      <c r="W4920">
        <v>38</v>
      </c>
      <c r="X4920">
        <v>11651</v>
      </c>
      <c r="Y4920">
        <v>3</v>
      </c>
      <c r="Z4920" t="s">
        <v>58</v>
      </c>
      <c r="AA4920" t="s">
        <v>59</v>
      </c>
      <c r="AB4920">
        <v>40052</v>
      </c>
      <c r="AC4920">
        <v>0.1</v>
      </c>
    </row>
    <row r="4921" spans="13:29" x14ac:dyDescent="0.35">
      <c r="M4921" t="s">
        <v>44</v>
      </c>
      <c r="N4921">
        <v>18372706</v>
      </c>
      <c r="O4921" t="s">
        <v>11</v>
      </c>
      <c r="P4921">
        <v>52.354138850531697</v>
      </c>
      <c r="Q4921">
        <v>4.8923838622710099</v>
      </c>
      <c r="R4921" t="s">
        <v>45</v>
      </c>
      <c r="S4921">
        <v>150</v>
      </c>
      <c r="T4921">
        <v>302</v>
      </c>
      <c r="U4921">
        <v>3</v>
      </c>
      <c r="V4921">
        <v>0.16</v>
      </c>
      <c r="W4921">
        <v>34</v>
      </c>
      <c r="X4921">
        <v>11885</v>
      </c>
      <c r="Y4921">
        <v>3</v>
      </c>
      <c r="Z4921" t="s">
        <v>58</v>
      </c>
      <c r="AA4921" t="s">
        <v>59</v>
      </c>
      <c r="AB4921">
        <v>45300</v>
      </c>
      <c r="AC4921">
        <v>0.1</v>
      </c>
    </row>
    <row r="4922" spans="13:29" x14ac:dyDescent="0.35">
      <c r="M4922" t="s">
        <v>44</v>
      </c>
      <c r="N4922">
        <v>18405137</v>
      </c>
      <c r="O4922" t="s">
        <v>11</v>
      </c>
      <c r="P4922">
        <v>52.3486891392537</v>
      </c>
      <c r="Q4922">
        <v>4.8905665974658303</v>
      </c>
      <c r="R4922" t="s">
        <v>45</v>
      </c>
      <c r="S4922">
        <v>95</v>
      </c>
      <c r="T4922">
        <v>87</v>
      </c>
      <c r="U4922">
        <v>16</v>
      </c>
      <c r="V4922">
        <v>0.81</v>
      </c>
      <c r="W4922">
        <v>158</v>
      </c>
      <c r="X4922">
        <v>11917</v>
      </c>
      <c r="Y4922">
        <v>3</v>
      </c>
      <c r="Z4922" t="s">
        <v>58</v>
      </c>
      <c r="AA4922" t="s">
        <v>59</v>
      </c>
      <c r="AB4922">
        <v>8265</v>
      </c>
      <c r="AC4922">
        <v>0.1</v>
      </c>
    </row>
    <row r="4923" spans="13:29" x14ac:dyDescent="0.35">
      <c r="M4923" t="s">
        <v>44</v>
      </c>
      <c r="N4923">
        <v>18512244</v>
      </c>
      <c r="O4923" t="s">
        <v>11</v>
      </c>
      <c r="P4923">
        <v>52.3415311104783</v>
      </c>
      <c r="Q4923">
        <v>4.9040289440504097</v>
      </c>
      <c r="R4923" t="s">
        <v>45</v>
      </c>
      <c r="S4923">
        <v>179</v>
      </c>
      <c r="T4923">
        <v>26</v>
      </c>
      <c r="U4923">
        <v>12</v>
      </c>
      <c r="V4923">
        <v>0.64</v>
      </c>
      <c r="W4923">
        <v>256</v>
      </c>
      <c r="X4923">
        <v>12016</v>
      </c>
      <c r="Y4923">
        <v>3</v>
      </c>
      <c r="Z4923" t="s">
        <v>58</v>
      </c>
      <c r="AA4923" t="s">
        <v>59</v>
      </c>
      <c r="AB4923">
        <v>4654</v>
      </c>
      <c r="AC4923">
        <v>0.1</v>
      </c>
    </row>
    <row r="4924" spans="13:29" x14ac:dyDescent="0.35">
      <c r="M4924" t="s">
        <v>44</v>
      </c>
      <c r="N4924">
        <v>18849944</v>
      </c>
      <c r="O4924" t="s">
        <v>11</v>
      </c>
      <c r="P4924">
        <v>52.340361027247504</v>
      </c>
      <c r="Q4924">
        <v>4.8976587736187698</v>
      </c>
      <c r="R4924" t="s">
        <v>45</v>
      </c>
      <c r="S4924">
        <v>150</v>
      </c>
      <c r="T4924">
        <v>356</v>
      </c>
      <c r="U4924">
        <v>9</v>
      </c>
      <c r="V4924">
        <v>0.54</v>
      </c>
      <c r="W4924">
        <v>3</v>
      </c>
      <c r="X4924">
        <v>12276</v>
      </c>
      <c r="Y4924">
        <v>3</v>
      </c>
      <c r="Z4924" t="s">
        <v>58</v>
      </c>
      <c r="AA4924" t="s">
        <v>59</v>
      </c>
      <c r="AB4924">
        <v>53400</v>
      </c>
      <c r="AC4924">
        <v>0.1</v>
      </c>
    </row>
    <row r="4925" spans="13:29" x14ac:dyDescent="0.35">
      <c r="M4925" t="s">
        <v>44</v>
      </c>
      <c r="N4925">
        <v>18939034</v>
      </c>
      <c r="O4925" t="s">
        <v>11</v>
      </c>
      <c r="P4925">
        <v>52.344291673669098</v>
      </c>
      <c r="Q4925">
        <v>4.9017638691383096</v>
      </c>
      <c r="R4925" t="s">
        <v>45</v>
      </c>
      <c r="S4925">
        <v>140</v>
      </c>
      <c r="T4925">
        <v>357</v>
      </c>
      <c r="U4925">
        <v>5</v>
      </c>
      <c r="V4925">
        <v>0.33</v>
      </c>
      <c r="W4925">
        <v>15</v>
      </c>
      <c r="X4925">
        <v>12355</v>
      </c>
      <c r="Y4925">
        <v>3</v>
      </c>
      <c r="Z4925" t="s">
        <v>58</v>
      </c>
      <c r="AA4925" t="s">
        <v>59</v>
      </c>
      <c r="AB4925">
        <v>49980</v>
      </c>
      <c r="AC4925">
        <v>0.1</v>
      </c>
    </row>
    <row r="4926" spans="13:29" x14ac:dyDescent="0.35">
      <c r="M4926" t="s">
        <v>44</v>
      </c>
      <c r="N4926">
        <v>19006771</v>
      </c>
      <c r="O4926" t="s">
        <v>11</v>
      </c>
      <c r="P4926">
        <v>52.344076847085198</v>
      </c>
      <c r="Q4926">
        <v>4.8952256066380802</v>
      </c>
      <c r="R4926" t="s">
        <v>45</v>
      </c>
      <c r="S4926">
        <v>175</v>
      </c>
      <c r="T4926">
        <v>352</v>
      </c>
      <c r="U4926">
        <v>20</v>
      </c>
      <c r="V4926">
        <v>1.18</v>
      </c>
      <c r="W4926">
        <v>214</v>
      </c>
      <c r="X4926">
        <v>12414</v>
      </c>
      <c r="Y4926">
        <v>3</v>
      </c>
      <c r="Z4926" t="s">
        <v>58</v>
      </c>
      <c r="AA4926" t="s">
        <v>59</v>
      </c>
      <c r="AB4926">
        <v>61600</v>
      </c>
      <c r="AC4926">
        <v>0.1</v>
      </c>
    </row>
    <row r="4927" spans="13:29" x14ac:dyDescent="0.35">
      <c r="M4927" t="s">
        <v>44</v>
      </c>
      <c r="N4927">
        <v>19097980</v>
      </c>
      <c r="O4927" t="s">
        <v>11</v>
      </c>
      <c r="P4927">
        <v>52.352292501928602</v>
      </c>
      <c r="Q4927">
        <v>4.8943637068463799</v>
      </c>
      <c r="R4927" t="s">
        <v>45</v>
      </c>
      <c r="S4927">
        <v>138</v>
      </c>
      <c r="T4927">
        <v>348</v>
      </c>
      <c r="U4927">
        <v>3</v>
      </c>
      <c r="V4927">
        <v>0.18</v>
      </c>
      <c r="W4927">
        <v>13</v>
      </c>
      <c r="X4927">
        <v>12492</v>
      </c>
      <c r="Y4927">
        <v>3</v>
      </c>
      <c r="Z4927" t="s">
        <v>58</v>
      </c>
      <c r="AA4927" t="s">
        <v>59</v>
      </c>
      <c r="AB4927">
        <v>48024</v>
      </c>
      <c r="AC4927">
        <v>0.1</v>
      </c>
    </row>
    <row r="4928" spans="13:29" x14ac:dyDescent="0.35">
      <c r="M4928" t="s">
        <v>44</v>
      </c>
      <c r="N4928">
        <v>19270241</v>
      </c>
      <c r="O4928" t="s">
        <v>11</v>
      </c>
      <c r="P4928">
        <v>52.352576615259601</v>
      </c>
      <c r="Q4928">
        <v>4.9002362007074698</v>
      </c>
      <c r="R4928" t="s">
        <v>45</v>
      </c>
      <c r="S4928">
        <v>457</v>
      </c>
      <c r="T4928">
        <v>3</v>
      </c>
      <c r="U4928">
        <v>8</v>
      </c>
      <c r="V4928">
        <v>0.44</v>
      </c>
      <c r="W4928">
        <v>365</v>
      </c>
      <c r="X4928">
        <v>12655</v>
      </c>
      <c r="Y4928">
        <v>3</v>
      </c>
      <c r="Z4928" t="s">
        <v>58</v>
      </c>
      <c r="AA4928" t="s">
        <v>59</v>
      </c>
      <c r="AB4928">
        <v>1371</v>
      </c>
      <c r="AC4928">
        <v>0.1</v>
      </c>
    </row>
    <row r="4929" spans="13:29" x14ac:dyDescent="0.35">
      <c r="M4929" t="s">
        <v>44</v>
      </c>
      <c r="N4929">
        <v>19343174</v>
      </c>
      <c r="O4929" t="s">
        <v>11</v>
      </c>
      <c r="P4929">
        <v>52.348518322382901</v>
      </c>
      <c r="Q4929">
        <v>4.9080659875489401</v>
      </c>
      <c r="R4929" t="s">
        <v>45</v>
      </c>
      <c r="S4929">
        <v>190</v>
      </c>
      <c r="T4929">
        <v>234</v>
      </c>
      <c r="U4929">
        <v>22</v>
      </c>
      <c r="V4929">
        <v>1.3</v>
      </c>
      <c r="W4929">
        <v>21</v>
      </c>
      <c r="X4929">
        <v>12715</v>
      </c>
      <c r="Y4929">
        <v>3</v>
      </c>
      <c r="Z4929" t="s">
        <v>58</v>
      </c>
      <c r="AA4929" t="s">
        <v>59</v>
      </c>
      <c r="AB4929">
        <v>44460</v>
      </c>
      <c r="AC4929">
        <v>0.1</v>
      </c>
    </row>
    <row r="4930" spans="13:29" x14ac:dyDescent="0.35">
      <c r="M4930" t="s">
        <v>44</v>
      </c>
      <c r="N4930">
        <v>19484502</v>
      </c>
      <c r="O4930" t="s">
        <v>11</v>
      </c>
      <c r="P4930">
        <v>52.3528330483934</v>
      </c>
      <c r="Q4930">
        <v>4.9001852863312703</v>
      </c>
      <c r="R4930" t="s">
        <v>45</v>
      </c>
      <c r="S4930">
        <v>138</v>
      </c>
      <c r="T4930">
        <v>274</v>
      </c>
      <c r="U4930">
        <v>4</v>
      </c>
      <c r="V4930">
        <v>0.23</v>
      </c>
      <c r="W4930">
        <v>90</v>
      </c>
      <c r="X4930">
        <v>12825</v>
      </c>
      <c r="Y4930">
        <v>3</v>
      </c>
      <c r="Z4930" t="s">
        <v>58</v>
      </c>
      <c r="AA4930" t="s">
        <v>59</v>
      </c>
      <c r="AB4930">
        <v>37812</v>
      </c>
      <c r="AC4930">
        <v>0.1</v>
      </c>
    </row>
    <row r="4931" spans="13:29" x14ac:dyDescent="0.35">
      <c r="M4931" t="s">
        <v>44</v>
      </c>
      <c r="N4931">
        <v>19619006</v>
      </c>
      <c r="O4931" t="s">
        <v>11</v>
      </c>
      <c r="P4931">
        <v>52.346413387788701</v>
      </c>
      <c r="Q4931">
        <v>4.9093260471598796</v>
      </c>
      <c r="R4931" t="s">
        <v>45</v>
      </c>
      <c r="S4931">
        <v>130</v>
      </c>
      <c r="T4931">
        <v>354</v>
      </c>
      <c r="U4931">
        <v>3</v>
      </c>
      <c r="V4931">
        <v>0.19</v>
      </c>
      <c r="W4931">
        <v>65</v>
      </c>
      <c r="X4931">
        <v>12948</v>
      </c>
      <c r="Y4931">
        <v>3</v>
      </c>
      <c r="Z4931" t="s">
        <v>58</v>
      </c>
      <c r="AA4931" t="s">
        <v>59</v>
      </c>
      <c r="AB4931">
        <v>46020</v>
      </c>
      <c r="AC4931">
        <v>0.1</v>
      </c>
    </row>
    <row r="4932" spans="13:29" x14ac:dyDescent="0.35">
      <c r="M4932" t="s">
        <v>44</v>
      </c>
      <c r="N4932">
        <v>19628024</v>
      </c>
      <c r="O4932" t="s">
        <v>11</v>
      </c>
      <c r="P4932">
        <v>52.346987313348997</v>
      </c>
      <c r="Q4932">
        <v>4.8962224425405401</v>
      </c>
      <c r="R4932" t="s">
        <v>45</v>
      </c>
      <c r="S4932">
        <v>170</v>
      </c>
      <c r="T4932">
        <v>352</v>
      </c>
      <c r="U4932">
        <v>5</v>
      </c>
      <c r="V4932">
        <v>0.41</v>
      </c>
      <c r="W4932">
        <v>6</v>
      </c>
      <c r="X4932">
        <v>12951</v>
      </c>
      <c r="Y4932">
        <v>3</v>
      </c>
      <c r="Z4932" t="s">
        <v>58</v>
      </c>
      <c r="AA4932" t="s">
        <v>59</v>
      </c>
      <c r="AB4932">
        <v>59840</v>
      </c>
      <c r="AC4932">
        <v>0.1</v>
      </c>
    </row>
    <row r="4933" spans="13:29" x14ac:dyDescent="0.35">
      <c r="M4933" t="s">
        <v>44</v>
      </c>
      <c r="N4933">
        <v>20162728</v>
      </c>
      <c r="O4933" t="s">
        <v>11</v>
      </c>
      <c r="P4933">
        <v>52.342022715556098</v>
      </c>
      <c r="Q4933">
        <v>4.89337907968424</v>
      </c>
      <c r="R4933" t="s">
        <v>45</v>
      </c>
      <c r="S4933">
        <v>200</v>
      </c>
      <c r="T4933">
        <v>284</v>
      </c>
      <c r="U4933">
        <v>8</v>
      </c>
      <c r="V4933">
        <v>0.59</v>
      </c>
      <c r="W4933">
        <v>2</v>
      </c>
      <c r="X4933">
        <v>13527</v>
      </c>
      <c r="Y4933">
        <v>3</v>
      </c>
      <c r="Z4933" t="s">
        <v>58</v>
      </c>
      <c r="AA4933" t="s">
        <v>59</v>
      </c>
      <c r="AB4933">
        <v>56800</v>
      </c>
      <c r="AC4933">
        <v>0.1</v>
      </c>
    </row>
    <row r="4934" spans="13:29" x14ac:dyDescent="0.35">
      <c r="M4934" t="s">
        <v>44</v>
      </c>
      <c r="N4934">
        <v>20208490</v>
      </c>
      <c r="O4934" t="s">
        <v>11</v>
      </c>
      <c r="P4934">
        <v>52.355074312022801</v>
      </c>
      <c r="Q4934">
        <v>4.8897172210082402</v>
      </c>
      <c r="R4934" t="s">
        <v>45</v>
      </c>
      <c r="S4934">
        <v>194</v>
      </c>
      <c r="T4934">
        <v>362</v>
      </c>
      <c r="U4934">
        <v>7</v>
      </c>
      <c r="V4934">
        <v>0.47</v>
      </c>
      <c r="W4934">
        <v>24</v>
      </c>
      <c r="X4934">
        <v>13571</v>
      </c>
      <c r="Y4934">
        <v>3</v>
      </c>
      <c r="Z4934" t="s">
        <v>58</v>
      </c>
      <c r="AA4934" t="s">
        <v>59</v>
      </c>
      <c r="AB4934">
        <v>70228</v>
      </c>
      <c r="AC4934">
        <v>0.1</v>
      </c>
    </row>
    <row r="4935" spans="13:29" x14ac:dyDescent="0.35">
      <c r="M4935" t="s">
        <v>44</v>
      </c>
      <c r="N4935">
        <v>20636279</v>
      </c>
      <c r="O4935" t="s">
        <v>11</v>
      </c>
      <c r="P4935">
        <v>52.3468968624056</v>
      </c>
      <c r="Q4935">
        <v>4.8893671356202502</v>
      </c>
      <c r="R4935" t="s">
        <v>45</v>
      </c>
      <c r="S4935">
        <v>200</v>
      </c>
      <c r="T4935">
        <v>359</v>
      </c>
      <c r="U4935">
        <v>7</v>
      </c>
      <c r="V4935">
        <v>0.62</v>
      </c>
      <c r="W4935">
        <v>8</v>
      </c>
      <c r="X4935">
        <v>13875</v>
      </c>
      <c r="Y4935">
        <v>3</v>
      </c>
      <c r="Z4935" t="s">
        <v>58</v>
      </c>
      <c r="AA4935" t="s">
        <v>59</v>
      </c>
      <c r="AB4935">
        <v>71800</v>
      </c>
      <c r="AC4935">
        <v>0.1</v>
      </c>
    </row>
    <row r="4936" spans="13:29" x14ac:dyDescent="0.35">
      <c r="M4936" t="s">
        <v>44</v>
      </c>
      <c r="N4936">
        <v>20896874</v>
      </c>
      <c r="O4936" t="s">
        <v>11</v>
      </c>
      <c r="P4936">
        <v>52.354056568263701</v>
      </c>
      <c r="Q4936">
        <v>4.89999350551735</v>
      </c>
      <c r="R4936" t="s">
        <v>45</v>
      </c>
      <c r="S4936">
        <v>195</v>
      </c>
      <c r="T4936">
        <v>319</v>
      </c>
      <c r="U4936">
        <v>17</v>
      </c>
      <c r="V4936">
        <v>1.22</v>
      </c>
      <c r="W4936">
        <v>154</v>
      </c>
      <c r="X4936">
        <v>14063</v>
      </c>
      <c r="Y4936">
        <v>3</v>
      </c>
      <c r="Z4936" t="s">
        <v>58</v>
      </c>
      <c r="AA4936" t="s">
        <v>59</v>
      </c>
      <c r="AB4936">
        <v>62205</v>
      </c>
      <c r="AC4936">
        <v>0.1</v>
      </c>
    </row>
    <row r="4937" spans="13:29" x14ac:dyDescent="0.35">
      <c r="M4937" t="s">
        <v>44</v>
      </c>
      <c r="N4937">
        <v>20995625</v>
      </c>
      <c r="O4937" t="s">
        <v>11</v>
      </c>
      <c r="P4937">
        <v>52.354762808797403</v>
      </c>
      <c r="Q4937">
        <v>4.8934683349751902</v>
      </c>
      <c r="R4937" t="s">
        <v>45</v>
      </c>
      <c r="S4937">
        <v>160</v>
      </c>
      <c r="T4937">
        <v>263</v>
      </c>
      <c r="U4937">
        <v>10</v>
      </c>
      <c r="V4937">
        <v>1.01</v>
      </c>
      <c r="W4937">
        <v>61</v>
      </c>
      <c r="X4937">
        <v>14147</v>
      </c>
      <c r="Y4937">
        <v>3</v>
      </c>
      <c r="Z4937" t="s">
        <v>58</v>
      </c>
      <c r="AA4937" t="s">
        <v>59</v>
      </c>
      <c r="AB4937">
        <v>42080</v>
      </c>
      <c r="AC4937">
        <v>0.1</v>
      </c>
    </row>
    <row r="4938" spans="13:29" x14ac:dyDescent="0.35">
      <c r="M4938" t="s">
        <v>44</v>
      </c>
      <c r="N4938">
        <v>21016824</v>
      </c>
      <c r="O4938" t="s">
        <v>11</v>
      </c>
      <c r="P4938">
        <v>52.3431020913293</v>
      </c>
      <c r="Q4938">
        <v>4.9087303778565596</v>
      </c>
      <c r="R4938" t="s">
        <v>45</v>
      </c>
      <c r="S4938">
        <v>119</v>
      </c>
      <c r="T4938">
        <v>9</v>
      </c>
      <c r="U4938">
        <v>6</v>
      </c>
      <c r="V4938">
        <v>0.42</v>
      </c>
      <c r="W4938">
        <v>27</v>
      </c>
      <c r="X4938">
        <v>14166</v>
      </c>
      <c r="Y4938">
        <v>3</v>
      </c>
      <c r="Z4938" t="s">
        <v>58</v>
      </c>
      <c r="AA4938" t="s">
        <v>59</v>
      </c>
      <c r="AB4938">
        <v>1071</v>
      </c>
      <c r="AC4938">
        <v>0.1</v>
      </c>
    </row>
    <row r="4939" spans="13:29" x14ac:dyDescent="0.35">
      <c r="M4939" t="s">
        <v>44</v>
      </c>
      <c r="N4939">
        <v>21017908</v>
      </c>
      <c r="O4939" t="s">
        <v>11</v>
      </c>
      <c r="P4939">
        <v>52.3553778886685</v>
      </c>
      <c r="Q4939">
        <v>4.8914727103323203</v>
      </c>
      <c r="R4939" t="s">
        <v>45</v>
      </c>
      <c r="S4939">
        <v>450</v>
      </c>
      <c r="T4939">
        <v>315</v>
      </c>
      <c r="U4939">
        <v>14</v>
      </c>
      <c r="V4939">
        <v>1.2</v>
      </c>
      <c r="W4939">
        <v>175</v>
      </c>
      <c r="X4939">
        <v>14167</v>
      </c>
      <c r="Y4939">
        <v>3</v>
      </c>
      <c r="Z4939" t="s">
        <v>58</v>
      </c>
      <c r="AA4939" t="s">
        <v>59</v>
      </c>
      <c r="AB4939">
        <v>141750</v>
      </c>
      <c r="AC4939">
        <v>0.1</v>
      </c>
    </row>
    <row r="4940" spans="13:29" x14ac:dyDescent="0.35">
      <c r="M4940" t="s">
        <v>44</v>
      </c>
      <c r="N4940">
        <v>21101879</v>
      </c>
      <c r="O4940" t="s">
        <v>11</v>
      </c>
      <c r="P4940">
        <v>52.3531947512353</v>
      </c>
      <c r="Q4940">
        <v>4.8925246415325798</v>
      </c>
      <c r="R4940" t="s">
        <v>45</v>
      </c>
      <c r="S4940">
        <v>115</v>
      </c>
      <c r="T4940">
        <v>263</v>
      </c>
      <c r="U4940">
        <v>21</v>
      </c>
      <c r="V4940">
        <v>1.46</v>
      </c>
      <c r="W4940">
        <v>76</v>
      </c>
      <c r="X4940">
        <v>14232</v>
      </c>
      <c r="Y4940">
        <v>3</v>
      </c>
      <c r="Z4940" t="s">
        <v>58</v>
      </c>
      <c r="AA4940" t="s">
        <v>59</v>
      </c>
      <c r="AB4940">
        <v>30245</v>
      </c>
      <c r="AC4940">
        <v>0.1</v>
      </c>
    </row>
    <row r="4941" spans="13:29" x14ac:dyDescent="0.35">
      <c r="M4941" t="s">
        <v>44</v>
      </c>
      <c r="N4941">
        <v>21102520</v>
      </c>
      <c r="O4941" t="s">
        <v>11</v>
      </c>
      <c r="P4941">
        <v>52.355568155913502</v>
      </c>
      <c r="Q4941">
        <v>4.8989800822847798</v>
      </c>
      <c r="R4941" t="s">
        <v>45</v>
      </c>
      <c r="S4941">
        <v>250</v>
      </c>
      <c r="T4941">
        <v>343</v>
      </c>
      <c r="U4941">
        <v>31</v>
      </c>
      <c r="V4941">
        <v>2.27</v>
      </c>
      <c r="W4941">
        <v>1</v>
      </c>
      <c r="X4941">
        <v>14233</v>
      </c>
      <c r="Y4941">
        <v>3</v>
      </c>
      <c r="Z4941" t="s">
        <v>58</v>
      </c>
      <c r="AA4941" t="s">
        <v>59</v>
      </c>
      <c r="AB4941">
        <v>85750</v>
      </c>
      <c r="AC4941">
        <v>0.1</v>
      </c>
    </row>
    <row r="4942" spans="13:29" x14ac:dyDescent="0.35">
      <c r="M4942" t="s">
        <v>44</v>
      </c>
      <c r="N4942">
        <v>21198943</v>
      </c>
      <c r="O4942" t="s">
        <v>11</v>
      </c>
      <c r="P4942">
        <v>52.350584593950003</v>
      </c>
      <c r="Q4942">
        <v>4.9026867534091796</v>
      </c>
      <c r="R4942" t="s">
        <v>45</v>
      </c>
      <c r="S4942">
        <v>120</v>
      </c>
      <c r="T4942">
        <v>359</v>
      </c>
      <c r="U4942">
        <v>12</v>
      </c>
      <c r="V4942">
        <v>0.89</v>
      </c>
      <c r="W4942">
        <v>50</v>
      </c>
      <c r="X4942">
        <v>14305</v>
      </c>
      <c r="Y4942">
        <v>3</v>
      </c>
      <c r="Z4942" t="s">
        <v>58</v>
      </c>
      <c r="AA4942" t="s">
        <v>59</v>
      </c>
      <c r="AB4942">
        <v>43080</v>
      </c>
      <c r="AC4942">
        <v>0.1</v>
      </c>
    </row>
    <row r="4943" spans="13:29" x14ac:dyDescent="0.35">
      <c r="M4943" t="s">
        <v>44</v>
      </c>
      <c r="N4943">
        <v>21300341</v>
      </c>
      <c r="O4943" t="s">
        <v>11</v>
      </c>
      <c r="P4943">
        <v>52.346663861823302</v>
      </c>
      <c r="Q4943">
        <v>4.8991146752135597</v>
      </c>
      <c r="R4943" t="s">
        <v>45</v>
      </c>
      <c r="S4943">
        <v>130</v>
      </c>
      <c r="T4943">
        <v>271</v>
      </c>
      <c r="U4943">
        <v>4</v>
      </c>
      <c r="V4943">
        <v>0.34</v>
      </c>
      <c r="W4943">
        <v>13</v>
      </c>
      <c r="X4943">
        <v>14388</v>
      </c>
      <c r="Y4943">
        <v>3</v>
      </c>
      <c r="Z4943" t="s">
        <v>58</v>
      </c>
      <c r="AA4943" t="s">
        <v>59</v>
      </c>
      <c r="AB4943">
        <v>35230</v>
      </c>
      <c r="AC4943">
        <v>0.1</v>
      </c>
    </row>
    <row r="4944" spans="13:29" x14ac:dyDescent="0.35">
      <c r="M4944" t="s">
        <v>44</v>
      </c>
      <c r="N4944">
        <v>21307894</v>
      </c>
      <c r="O4944" t="s">
        <v>11</v>
      </c>
      <c r="P4944">
        <v>52.357424371009699</v>
      </c>
      <c r="Q4944">
        <v>4.9008745216529999</v>
      </c>
      <c r="R4944" t="s">
        <v>45</v>
      </c>
      <c r="S4944">
        <v>250</v>
      </c>
      <c r="T4944">
        <v>357</v>
      </c>
      <c r="U4944">
        <v>18</v>
      </c>
      <c r="V4944">
        <v>1.31</v>
      </c>
      <c r="W4944">
        <v>45</v>
      </c>
      <c r="X4944">
        <v>14396</v>
      </c>
      <c r="Y4944">
        <v>3</v>
      </c>
      <c r="Z4944" t="s">
        <v>58</v>
      </c>
      <c r="AA4944" t="s">
        <v>59</v>
      </c>
      <c r="AB4944">
        <v>89250</v>
      </c>
      <c r="AC4944">
        <v>0.1</v>
      </c>
    </row>
    <row r="4945" spans="13:29" x14ac:dyDescent="0.35">
      <c r="M4945" t="s">
        <v>44</v>
      </c>
      <c r="N4945">
        <v>21374801</v>
      </c>
      <c r="O4945" t="s">
        <v>11</v>
      </c>
      <c r="P4945">
        <v>52.352932098888601</v>
      </c>
      <c r="Q4945">
        <v>4.9017873668090397</v>
      </c>
      <c r="R4945" t="s">
        <v>45</v>
      </c>
      <c r="S4945">
        <v>150</v>
      </c>
      <c r="T4945">
        <v>353</v>
      </c>
      <c r="U4945">
        <v>10</v>
      </c>
      <c r="V4945">
        <v>0.77</v>
      </c>
      <c r="W4945">
        <v>12</v>
      </c>
      <c r="X4945">
        <v>14451</v>
      </c>
      <c r="Y4945">
        <v>3</v>
      </c>
      <c r="Z4945" t="s">
        <v>58</v>
      </c>
      <c r="AA4945" t="s">
        <v>59</v>
      </c>
      <c r="AB4945">
        <v>52950</v>
      </c>
      <c r="AC4945">
        <v>0.1</v>
      </c>
    </row>
    <row r="4946" spans="13:29" x14ac:dyDescent="0.35">
      <c r="M4946" t="s">
        <v>44</v>
      </c>
      <c r="N4946">
        <v>21421856</v>
      </c>
      <c r="O4946" t="s">
        <v>11</v>
      </c>
      <c r="P4946">
        <v>52.351277333630001</v>
      </c>
      <c r="Q4946">
        <v>4.89022172205215</v>
      </c>
      <c r="R4946" t="s">
        <v>45</v>
      </c>
      <c r="S4946">
        <v>135</v>
      </c>
      <c r="T4946">
        <v>348</v>
      </c>
      <c r="U4946">
        <v>16</v>
      </c>
      <c r="V4946">
        <v>1.3</v>
      </c>
      <c r="W4946">
        <v>4</v>
      </c>
      <c r="X4946">
        <v>14493</v>
      </c>
      <c r="Y4946">
        <v>3</v>
      </c>
      <c r="Z4946" t="s">
        <v>58</v>
      </c>
      <c r="AA4946" t="s">
        <v>59</v>
      </c>
      <c r="AB4946">
        <v>46980</v>
      </c>
      <c r="AC4946">
        <v>0.1</v>
      </c>
    </row>
    <row r="4947" spans="13:29" x14ac:dyDescent="0.35">
      <c r="M4947" t="s">
        <v>44</v>
      </c>
      <c r="N4947">
        <v>21575058</v>
      </c>
      <c r="O4947" t="s">
        <v>11</v>
      </c>
      <c r="P4947">
        <v>52.351374687732097</v>
      </c>
      <c r="Q4947">
        <v>4.90283546242493</v>
      </c>
      <c r="R4947" t="s">
        <v>45</v>
      </c>
      <c r="S4947">
        <v>245</v>
      </c>
      <c r="T4947">
        <v>337</v>
      </c>
      <c r="U4947">
        <v>14</v>
      </c>
      <c r="V4947">
        <v>1.1200000000000001</v>
      </c>
      <c r="W4947">
        <v>27</v>
      </c>
      <c r="X4947">
        <v>14621</v>
      </c>
      <c r="Y4947">
        <v>3</v>
      </c>
      <c r="Z4947" t="s">
        <v>58</v>
      </c>
      <c r="AA4947" t="s">
        <v>59</v>
      </c>
      <c r="AB4947">
        <v>82565</v>
      </c>
      <c r="AC4947">
        <v>0.1</v>
      </c>
    </row>
    <row r="4948" spans="13:29" x14ac:dyDescent="0.35">
      <c r="M4948" t="s">
        <v>44</v>
      </c>
      <c r="N4948">
        <v>21579267</v>
      </c>
      <c r="O4948" t="s">
        <v>11</v>
      </c>
      <c r="P4948">
        <v>52.357167132392199</v>
      </c>
      <c r="Q4948">
        <v>4.8987925148658196</v>
      </c>
      <c r="R4948" t="s">
        <v>45</v>
      </c>
      <c r="S4948">
        <v>129</v>
      </c>
      <c r="T4948">
        <v>358</v>
      </c>
      <c r="U4948">
        <v>1</v>
      </c>
      <c r="V4948">
        <v>0.09</v>
      </c>
      <c r="W4948">
        <v>12</v>
      </c>
      <c r="X4948">
        <v>14628</v>
      </c>
      <c r="Y4948">
        <v>3</v>
      </c>
      <c r="Z4948" t="s">
        <v>58</v>
      </c>
      <c r="AA4948" t="s">
        <v>59</v>
      </c>
      <c r="AB4948">
        <v>46182</v>
      </c>
      <c r="AC4948">
        <v>0.1</v>
      </c>
    </row>
    <row r="4949" spans="13:29" x14ac:dyDescent="0.35">
      <c r="M4949" t="s">
        <v>44</v>
      </c>
      <c r="N4949">
        <v>21792146</v>
      </c>
      <c r="O4949" t="s">
        <v>11</v>
      </c>
      <c r="P4949">
        <v>52.356137760500701</v>
      </c>
      <c r="Q4949">
        <v>4.8963451898188302</v>
      </c>
      <c r="R4949" t="s">
        <v>45</v>
      </c>
      <c r="S4949">
        <v>200</v>
      </c>
      <c r="T4949">
        <v>356</v>
      </c>
      <c r="U4949">
        <v>2</v>
      </c>
      <c r="V4949">
        <v>0.17</v>
      </c>
      <c r="W4949">
        <v>15</v>
      </c>
      <c r="X4949">
        <v>14818</v>
      </c>
      <c r="Y4949">
        <v>3</v>
      </c>
      <c r="Z4949" t="s">
        <v>58</v>
      </c>
      <c r="AA4949" t="s">
        <v>59</v>
      </c>
      <c r="AB4949">
        <v>71200</v>
      </c>
      <c r="AC4949">
        <v>0.1</v>
      </c>
    </row>
    <row r="4950" spans="13:29" x14ac:dyDescent="0.35">
      <c r="M4950" t="s">
        <v>44</v>
      </c>
      <c r="N4950">
        <v>49790</v>
      </c>
      <c r="O4950" t="s">
        <v>14</v>
      </c>
      <c r="P4950">
        <v>52.3626637861205</v>
      </c>
      <c r="Q4950">
        <v>4.8610317400124003</v>
      </c>
      <c r="R4950" t="s">
        <v>45</v>
      </c>
      <c r="S4950">
        <v>225</v>
      </c>
      <c r="T4950">
        <v>87</v>
      </c>
      <c r="U4950">
        <v>98</v>
      </c>
      <c r="V4950">
        <v>1.06</v>
      </c>
      <c r="W4950">
        <v>296</v>
      </c>
      <c r="X4950">
        <v>18</v>
      </c>
      <c r="Y4950">
        <v>3</v>
      </c>
      <c r="Z4950" t="s">
        <v>56</v>
      </c>
      <c r="AA4950" t="s">
        <v>57</v>
      </c>
      <c r="AB4950">
        <v>19575</v>
      </c>
      <c r="AC4950">
        <v>0.1</v>
      </c>
    </row>
    <row r="4951" spans="13:29" x14ac:dyDescent="0.35">
      <c r="M4951" t="s">
        <v>44</v>
      </c>
      <c r="N4951">
        <v>57978</v>
      </c>
      <c r="O4951" t="s">
        <v>14</v>
      </c>
      <c r="P4951">
        <v>52.364481567970003</v>
      </c>
      <c r="Q4951">
        <v>4.8772205544695204</v>
      </c>
      <c r="R4951" t="s">
        <v>45</v>
      </c>
      <c r="S4951">
        <v>125</v>
      </c>
      <c r="T4951">
        <v>96</v>
      </c>
      <c r="U4951">
        <v>145</v>
      </c>
      <c r="V4951">
        <v>1.48</v>
      </c>
      <c r="W4951">
        <v>315</v>
      </c>
      <c r="X4951">
        <v>34</v>
      </c>
      <c r="Y4951">
        <v>3</v>
      </c>
      <c r="Z4951" t="s">
        <v>56</v>
      </c>
      <c r="AA4951" t="s">
        <v>57</v>
      </c>
      <c r="AB4951">
        <v>12000</v>
      </c>
      <c r="AC4951">
        <v>0.1</v>
      </c>
    </row>
    <row r="4952" spans="13:29" x14ac:dyDescent="0.35">
      <c r="M4952" t="s">
        <v>44</v>
      </c>
      <c r="N4952">
        <v>107972</v>
      </c>
      <c r="O4952" t="s">
        <v>14</v>
      </c>
      <c r="P4952">
        <v>52.363971570386603</v>
      </c>
      <c r="Q4952">
        <v>4.8765094266122597</v>
      </c>
      <c r="R4952" t="s">
        <v>45</v>
      </c>
      <c r="S4952">
        <v>100</v>
      </c>
      <c r="T4952">
        <v>260</v>
      </c>
      <c r="U4952">
        <v>74</v>
      </c>
      <c r="V4952">
        <v>0.8</v>
      </c>
      <c r="W4952">
        <v>4</v>
      </c>
      <c r="X4952">
        <v>62</v>
      </c>
      <c r="Y4952">
        <v>3</v>
      </c>
      <c r="Z4952" t="s">
        <v>56</v>
      </c>
      <c r="AA4952" t="s">
        <v>57</v>
      </c>
      <c r="AB4952">
        <v>26000</v>
      </c>
      <c r="AC4952">
        <v>0.1</v>
      </c>
    </row>
    <row r="4953" spans="13:29" x14ac:dyDescent="0.35">
      <c r="M4953" t="s">
        <v>44</v>
      </c>
      <c r="N4953">
        <v>162467</v>
      </c>
      <c r="O4953" t="s">
        <v>14</v>
      </c>
      <c r="P4953">
        <v>52.3636758936494</v>
      </c>
      <c r="Q4953">
        <v>4.8550562968696802</v>
      </c>
      <c r="R4953" t="s">
        <v>45</v>
      </c>
      <c r="S4953">
        <v>145</v>
      </c>
      <c r="T4953">
        <v>45</v>
      </c>
      <c r="U4953">
        <v>46</v>
      </c>
      <c r="V4953">
        <v>0.64</v>
      </c>
      <c r="W4953">
        <v>309</v>
      </c>
      <c r="X4953">
        <v>77</v>
      </c>
      <c r="Y4953">
        <v>3</v>
      </c>
      <c r="Z4953" t="s">
        <v>56</v>
      </c>
      <c r="AA4953" t="s">
        <v>57</v>
      </c>
      <c r="AB4953">
        <v>6525</v>
      </c>
      <c r="AC4953">
        <v>0.1</v>
      </c>
    </row>
    <row r="4954" spans="13:29" x14ac:dyDescent="0.35">
      <c r="M4954" t="s">
        <v>44</v>
      </c>
      <c r="N4954">
        <v>200461</v>
      </c>
      <c r="O4954" t="s">
        <v>14</v>
      </c>
      <c r="P4954">
        <v>52.359306749654003</v>
      </c>
      <c r="Q4954">
        <v>4.8611084302365297</v>
      </c>
      <c r="R4954" t="s">
        <v>45</v>
      </c>
      <c r="S4954">
        <v>79</v>
      </c>
      <c r="T4954">
        <v>291</v>
      </c>
      <c r="U4954">
        <v>33</v>
      </c>
      <c r="V4954">
        <v>0.37</v>
      </c>
      <c r="W4954">
        <v>28</v>
      </c>
      <c r="X4954">
        <v>94</v>
      </c>
      <c r="Y4954">
        <v>3</v>
      </c>
      <c r="Z4954" t="s">
        <v>56</v>
      </c>
      <c r="AA4954" t="s">
        <v>57</v>
      </c>
      <c r="AB4954">
        <v>22989</v>
      </c>
      <c r="AC4954">
        <v>0.1</v>
      </c>
    </row>
    <row r="4955" spans="13:29" x14ac:dyDescent="0.35">
      <c r="M4955" t="s">
        <v>44</v>
      </c>
      <c r="N4955">
        <v>212050</v>
      </c>
      <c r="O4955" t="s">
        <v>14</v>
      </c>
      <c r="P4955">
        <v>52.368947036604602</v>
      </c>
      <c r="Q4955">
        <v>4.8645153382447903</v>
      </c>
      <c r="R4955" t="s">
        <v>45</v>
      </c>
      <c r="S4955">
        <v>180</v>
      </c>
      <c r="T4955">
        <v>31</v>
      </c>
      <c r="U4955">
        <v>13</v>
      </c>
      <c r="V4955">
        <v>0.15</v>
      </c>
      <c r="W4955">
        <v>334</v>
      </c>
      <c r="X4955">
        <v>99</v>
      </c>
      <c r="Y4955">
        <v>3</v>
      </c>
      <c r="Z4955" t="s">
        <v>56</v>
      </c>
      <c r="AA4955" t="s">
        <v>57</v>
      </c>
      <c r="AB4955">
        <v>5580</v>
      </c>
      <c r="AC4955">
        <v>0.1</v>
      </c>
    </row>
    <row r="4956" spans="13:29" x14ac:dyDescent="0.35">
      <c r="M4956" t="s">
        <v>44</v>
      </c>
      <c r="N4956">
        <v>222516</v>
      </c>
      <c r="O4956" t="s">
        <v>14</v>
      </c>
      <c r="P4956">
        <v>52.361098230898698</v>
      </c>
      <c r="Q4956">
        <v>4.8589351531039799</v>
      </c>
      <c r="R4956" t="s">
        <v>45</v>
      </c>
      <c r="S4956">
        <v>100</v>
      </c>
      <c r="T4956">
        <v>337</v>
      </c>
      <c r="U4956">
        <v>104</v>
      </c>
      <c r="V4956">
        <v>1.2</v>
      </c>
      <c r="W4956">
        <v>8</v>
      </c>
      <c r="X4956">
        <v>105</v>
      </c>
      <c r="Y4956">
        <v>3</v>
      </c>
      <c r="Z4956" t="s">
        <v>56</v>
      </c>
      <c r="AA4956" t="s">
        <v>57</v>
      </c>
      <c r="AB4956">
        <v>33700</v>
      </c>
      <c r="AC4956">
        <v>0.1</v>
      </c>
    </row>
    <row r="4957" spans="13:29" x14ac:dyDescent="0.35">
      <c r="M4957" t="s">
        <v>44</v>
      </c>
      <c r="N4957">
        <v>296452</v>
      </c>
      <c r="O4957" t="s">
        <v>14</v>
      </c>
      <c r="P4957">
        <v>52.366273913764601</v>
      </c>
      <c r="Q4957">
        <v>4.8649919466865699</v>
      </c>
      <c r="R4957" t="s">
        <v>45</v>
      </c>
      <c r="S4957">
        <v>164</v>
      </c>
      <c r="T4957">
        <v>349</v>
      </c>
      <c r="U4957">
        <v>4</v>
      </c>
      <c r="V4957">
        <v>0.06</v>
      </c>
      <c r="W4957">
        <v>85</v>
      </c>
      <c r="X4957">
        <v>156</v>
      </c>
      <c r="Y4957">
        <v>3</v>
      </c>
      <c r="Z4957" t="s">
        <v>56</v>
      </c>
      <c r="AA4957" t="s">
        <v>57</v>
      </c>
      <c r="AB4957">
        <v>57236</v>
      </c>
      <c r="AC4957">
        <v>0.1</v>
      </c>
    </row>
    <row r="4958" spans="13:29" x14ac:dyDescent="0.35">
      <c r="M4958" t="s">
        <v>44</v>
      </c>
      <c r="N4958">
        <v>408794</v>
      </c>
      <c r="O4958" t="s">
        <v>14</v>
      </c>
      <c r="P4958">
        <v>52.359709756787502</v>
      </c>
      <c r="Q4958">
        <v>4.8617742025153996</v>
      </c>
      <c r="R4958" t="s">
        <v>45</v>
      </c>
      <c r="S4958">
        <v>129</v>
      </c>
      <c r="T4958">
        <v>61</v>
      </c>
      <c r="U4958">
        <v>23</v>
      </c>
      <c r="V4958">
        <v>0.31</v>
      </c>
      <c r="W4958">
        <v>5</v>
      </c>
      <c r="X4958">
        <v>215</v>
      </c>
      <c r="Y4958">
        <v>3</v>
      </c>
      <c r="Z4958" t="s">
        <v>56</v>
      </c>
      <c r="AA4958" t="s">
        <v>57</v>
      </c>
      <c r="AB4958">
        <v>7869</v>
      </c>
      <c r="AC4958">
        <v>0.1</v>
      </c>
    </row>
    <row r="4959" spans="13:29" x14ac:dyDescent="0.35">
      <c r="M4959" t="s">
        <v>44</v>
      </c>
      <c r="N4959">
        <v>793499</v>
      </c>
      <c r="O4959" t="s">
        <v>14</v>
      </c>
      <c r="P4959">
        <v>52.366299129476801</v>
      </c>
      <c r="Q4959">
        <v>4.8546367575190699</v>
      </c>
      <c r="R4959" t="s">
        <v>45</v>
      </c>
      <c r="S4959">
        <v>110</v>
      </c>
      <c r="T4959">
        <v>126</v>
      </c>
      <c r="U4959">
        <v>24</v>
      </c>
      <c r="V4959">
        <v>0.35</v>
      </c>
      <c r="W4959">
        <v>299</v>
      </c>
      <c r="X4959">
        <v>555</v>
      </c>
      <c r="Y4959">
        <v>3</v>
      </c>
      <c r="Z4959" t="s">
        <v>56</v>
      </c>
      <c r="AA4959" t="s">
        <v>57</v>
      </c>
      <c r="AB4959">
        <v>13860</v>
      </c>
      <c r="AC4959">
        <v>0.1</v>
      </c>
    </row>
    <row r="4960" spans="13:29" x14ac:dyDescent="0.35">
      <c r="M4960" t="s">
        <v>44</v>
      </c>
      <c r="N4960">
        <v>800095</v>
      </c>
      <c r="O4960" t="s">
        <v>14</v>
      </c>
      <c r="P4960">
        <v>52.358714993992898</v>
      </c>
      <c r="Q4960">
        <v>4.8608148711459904</v>
      </c>
      <c r="R4960" t="s">
        <v>45</v>
      </c>
      <c r="S4960">
        <v>180</v>
      </c>
      <c r="T4960">
        <v>90</v>
      </c>
      <c r="U4960">
        <v>38</v>
      </c>
      <c r="V4960">
        <v>0.64</v>
      </c>
      <c r="W4960">
        <v>271</v>
      </c>
      <c r="X4960">
        <v>564</v>
      </c>
      <c r="Y4960">
        <v>3</v>
      </c>
      <c r="Z4960" t="s">
        <v>56</v>
      </c>
      <c r="AA4960" t="s">
        <v>57</v>
      </c>
      <c r="AB4960">
        <v>16200</v>
      </c>
      <c r="AC4960">
        <v>0.1</v>
      </c>
    </row>
    <row r="4961" spans="13:29" x14ac:dyDescent="0.35">
      <c r="M4961" t="s">
        <v>44</v>
      </c>
      <c r="N4961">
        <v>932227</v>
      </c>
      <c r="O4961" t="s">
        <v>14</v>
      </c>
      <c r="P4961">
        <v>52.370867090615697</v>
      </c>
      <c r="Q4961">
        <v>4.85218714646631</v>
      </c>
      <c r="R4961" t="s">
        <v>45</v>
      </c>
      <c r="S4961">
        <v>119</v>
      </c>
      <c r="T4961">
        <v>357</v>
      </c>
      <c r="U4961">
        <v>63</v>
      </c>
      <c r="V4961">
        <v>0.91</v>
      </c>
      <c r="W4961">
        <v>127</v>
      </c>
      <c r="X4961">
        <v>683</v>
      </c>
      <c r="Y4961">
        <v>3</v>
      </c>
      <c r="Z4961" t="s">
        <v>56</v>
      </c>
      <c r="AA4961" t="s">
        <v>57</v>
      </c>
      <c r="AB4961">
        <v>42483</v>
      </c>
      <c r="AC4961">
        <v>0.1</v>
      </c>
    </row>
    <row r="4962" spans="13:29" x14ac:dyDescent="0.35">
      <c r="M4962" t="s">
        <v>44</v>
      </c>
      <c r="N4962">
        <v>1087667</v>
      </c>
      <c r="O4962" t="s">
        <v>14</v>
      </c>
      <c r="P4962">
        <v>52.3674046483344</v>
      </c>
      <c r="Q4962">
        <v>4.8508167273818996</v>
      </c>
      <c r="R4962" t="s">
        <v>45</v>
      </c>
      <c r="S4962">
        <v>120</v>
      </c>
      <c r="T4962">
        <v>335</v>
      </c>
      <c r="U4962">
        <v>19</v>
      </c>
      <c r="V4962">
        <v>0.56000000000000005</v>
      </c>
      <c r="W4962">
        <v>100</v>
      </c>
      <c r="X4962">
        <v>794</v>
      </c>
      <c r="Y4962">
        <v>3</v>
      </c>
      <c r="Z4962" t="s">
        <v>56</v>
      </c>
      <c r="AA4962" t="s">
        <v>57</v>
      </c>
      <c r="AB4962">
        <v>40200</v>
      </c>
      <c r="AC4962">
        <v>0.1</v>
      </c>
    </row>
    <row r="4963" spans="13:29" x14ac:dyDescent="0.35">
      <c r="M4963" t="s">
        <v>44</v>
      </c>
      <c r="N4963">
        <v>1200768</v>
      </c>
      <c r="O4963" t="s">
        <v>14</v>
      </c>
      <c r="P4963">
        <v>52.371437505953899</v>
      </c>
      <c r="Q4963">
        <v>4.8650672869748499</v>
      </c>
      <c r="R4963" t="s">
        <v>45</v>
      </c>
      <c r="S4963">
        <v>175</v>
      </c>
      <c r="T4963">
        <v>361</v>
      </c>
      <c r="U4963">
        <v>33</v>
      </c>
      <c r="V4963">
        <v>0.5</v>
      </c>
      <c r="W4963">
        <v>1</v>
      </c>
      <c r="X4963">
        <v>886</v>
      </c>
      <c r="Y4963">
        <v>3</v>
      </c>
      <c r="Z4963" t="s">
        <v>56</v>
      </c>
      <c r="AA4963" t="s">
        <v>57</v>
      </c>
      <c r="AB4963">
        <v>63175</v>
      </c>
      <c r="AC4963">
        <v>0.1</v>
      </c>
    </row>
    <row r="4964" spans="13:29" x14ac:dyDescent="0.35">
      <c r="M4964" t="s">
        <v>44</v>
      </c>
      <c r="N4964">
        <v>1271700</v>
      </c>
      <c r="O4964" t="s">
        <v>14</v>
      </c>
      <c r="P4964">
        <v>52.361316922341899</v>
      </c>
      <c r="Q4964">
        <v>4.8709571384483796</v>
      </c>
      <c r="R4964" t="s">
        <v>45</v>
      </c>
      <c r="S4964">
        <v>220</v>
      </c>
      <c r="T4964">
        <v>240</v>
      </c>
      <c r="U4964">
        <v>26</v>
      </c>
      <c r="V4964">
        <v>0.4</v>
      </c>
      <c r="W4964">
        <v>67</v>
      </c>
      <c r="X4964">
        <v>941</v>
      </c>
      <c r="Y4964">
        <v>3</v>
      </c>
      <c r="Z4964" t="s">
        <v>56</v>
      </c>
      <c r="AA4964" t="s">
        <v>57</v>
      </c>
      <c r="AB4964">
        <v>52800</v>
      </c>
      <c r="AC4964">
        <v>0.1</v>
      </c>
    </row>
    <row r="4965" spans="13:29" x14ac:dyDescent="0.35">
      <c r="M4965" t="s">
        <v>44</v>
      </c>
      <c r="N4965">
        <v>1316861</v>
      </c>
      <c r="O4965" t="s">
        <v>14</v>
      </c>
      <c r="P4965">
        <v>52.366875207666297</v>
      </c>
      <c r="Q4965">
        <v>4.8752819591677996</v>
      </c>
      <c r="R4965" t="s">
        <v>45</v>
      </c>
      <c r="S4965">
        <v>94</v>
      </c>
      <c r="T4965">
        <v>240</v>
      </c>
      <c r="U4965">
        <v>44</v>
      </c>
      <c r="V4965">
        <v>0.69</v>
      </c>
      <c r="W4965">
        <v>79</v>
      </c>
      <c r="X4965">
        <v>970</v>
      </c>
      <c r="Y4965">
        <v>3</v>
      </c>
      <c r="Z4965" t="s">
        <v>56</v>
      </c>
      <c r="AA4965" t="s">
        <v>57</v>
      </c>
      <c r="AB4965">
        <v>22560</v>
      </c>
      <c r="AC4965">
        <v>0.1</v>
      </c>
    </row>
    <row r="4966" spans="13:29" x14ac:dyDescent="0.35">
      <c r="M4966" t="s">
        <v>44</v>
      </c>
      <c r="N4966">
        <v>1328500</v>
      </c>
      <c r="O4966" t="s">
        <v>14</v>
      </c>
      <c r="P4966">
        <v>52.369908530979899</v>
      </c>
      <c r="Q4966">
        <v>4.8719691247416899</v>
      </c>
      <c r="R4966" t="s">
        <v>45</v>
      </c>
      <c r="S4966">
        <v>300</v>
      </c>
      <c r="T4966">
        <v>203</v>
      </c>
      <c r="U4966">
        <v>35</v>
      </c>
      <c r="V4966">
        <v>0.7</v>
      </c>
      <c r="W4966">
        <v>58</v>
      </c>
      <c r="X4966">
        <v>979</v>
      </c>
      <c r="Y4966">
        <v>3</v>
      </c>
      <c r="Z4966" t="s">
        <v>56</v>
      </c>
      <c r="AA4966" t="s">
        <v>57</v>
      </c>
      <c r="AB4966">
        <v>60900</v>
      </c>
      <c r="AC4966">
        <v>0.1</v>
      </c>
    </row>
    <row r="4967" spans="13:29" x14ac:dyDescent="0.35">
      <c r="M4967" t="s">
        <v>44</v>
      </c>
      <c r="N4967">
        <v>1355528</v>
      </c>
      <c r="O4967" t="s">
        <v>14</v>
      </c>
      <c r="P4967">
        <v>52.365863953704903</v>
      </c>
      <c r="Q4967">
        <v>4.8780511340502102</v>
      </c>
      <c r="R4967" t="s">
        <v>45</v>
      </c>
      <c r="S4967">
        <v>295</v>
      </c>
      <c r="T4967">
        <v>323</v>
      </c>
      <c r="U4967">
        <v>19</v>
      </c>
      <c r="V4967">
        <v>0.3</v>
      </c>
      <c r="W4967">
        <v>147</v>
      </c>
      <c r="X4967">
        <v>1001</v>
      </c>
      <c r="Y4967">
        <v>3</v>
      </c>
      <c r="Z4967" t="s">
        <v>56</v>
      </c>
      <c r="AA4967" t="s">
        <v>57</v>
      </c>
      <c r="AB4967">
        <v>95285</v>
      </c>
      <c r="AC4967">
        <v>0.1</v>
      </c>
    </row>
    <row r="4968" spans="13:29" x14ac:dyDescent="0.35">
      <c r="M4968" t="s">
        <v>44</v>
      </c>
      <c r="N4968">
        <v>1499280</v>
      </c>
      <c r="O4968" t="s">
        <v>14</v>
      </c>
      <c r="P4968">
        <v>52.358682305410099</v>
      </c>
      <c r="Q4968">
        <v>4.8555751220071501</v>
      </c>
      <c r="R4968" t="s">
        <v>45</v>
      </c>
      <c r="S4968">
        <v>180</v>
      </c>
      <c r="T4968">
        <v>1</v>
      </c>
      <c r="U4968">
        <v>12</v>
      </c>
      <c r="V4968">
        <v>0.19</v>
      </c>
      <c r="W4968">
        <v>333</v>
      </c>
      <c r="X4968">
        <v>1104</v>
      </c>
      <c r="Y4968">
        <v>3</v>
      </c>
      <c r="Z4968" t="s">
        <v>56</v>
      </c>
      <c r="AA4968" t="s">
        <v>57</v>
      </c>
      <c r="AB4968">
        <v>180</v>
      </c>
      <c r="AC4968">
        <v>0.1</v>
      </c>
    </row>
    <row r="4969" spans="13:29" x14ac:dyDescent="0.35">
      <c r="M4969" t="s">
        <v>44</v>
      </c>
      <c r="N4969">
        <v>1566348</v>
      </c>
      <c r="O4969" t="s">
        <v>14</v>
      </c>
      <c r="P4969">
        <v>52.371456216683796</v>
      </c>
      <c r="Q4969">
        <v>4.8547823612448902</v>
      </c>
      <c r="R4969" t="s">
        <v>45</v>
      </c>
      <c r="S4969">
        <v>103</v>
      </c>
      <c r="T4969">
        <v>282</v>
      </c>
      <c r="U4969">
        <v>27</v>
      </c>
      <c r="V4969">
        <v>0.49</v>
      </c>
      <c r="W4969">
        <v>22</v>
      </c>
      <c r="X4969">
        <v>1148</v>
      </c>
      <c r="Y4969">
        <v>3</v>
      </c>
      <c r="Z4969" t="s">
        <v>56</v>
      </c>
      <c r="AA4969" t="s">
        <v>57</v>
      </c>
      <c r="AB4969">
        <v>29046</v>
      </c>
      <c r="AC4969">
        <v>0.1</v>
      </c>
    </row>
    <row r="4970" spans="13:29" x14ac:dyDescent="0.35">
      <c r="M4970" t="s">
        <v>44</v>
      </c>
      <c r="N4970">
        <v>1742119</v>
      </c>
      <c r="O4970" t="s">
        <v>14</v>
      </c>
      <c r="P4970">
        <v>52.366992009786898</v>
      </c>
      <c r="Q4970">
        <v>4.87348209637927</v>
      </c>
      <c r="R4970" t="s">
        <v>45</v>
      </c>
      <c r="S4970">
        <v>176</v>
      </c>
      <c r="T4970">
        <v>328</v>
      </c>
      <c r="U4970">
        <v>18</v>
      </c>
      <c r="V4970">
        <v>0.33</v>
      </c>
      <c r="W4970">
        <v>31</v>
      </c>
      <c r="X4970">
        <v>1240</v>
      </c>
      <c r="Y4970">
        <v>3</v>
      </c>
      <c r="Z4970" t="s">
        <v>56</v>
      </c>
      <c r="AA4970" t="s">
        <v>57</v>
      </c>
      <c r="AB4970">
        <v>57728</v>
      </c>
      <c r="AC4970">
        <v>0.1</v>
      </c>
    </row>
    <row r="4971" spans="13:29" x14ac:dyDescent="0.35">
      <c r="M4971" t="s">
        <v>44</v>
      </c>
      <c r="N4971">
        <v>1784824</v>
      </c>
      <c r="O4971" t="s">
        <v>14</v>
      </c>
      <c r="P4971">
        <v>52.359501457132602</v>
      </c>
      <c r="Q4971">
        <v>4.8624818804824104</v>
      </c>
      <c r="R4971" t="s">
        <v>45</v>
      </c>
      <c r="S4971">
        <v>125</v>
      </c>
      <c r="T4971">
        <v>63</v>
      </c>
      <c r="U4971">
        <v>35</v>
      </c>
      <c r="V4971">
        <v>0.64</v>
      </c>
      <c r="W4971">
        <v>127</v>
      </c>
      <c r="X4971">
        <v>1266</v>
      </c>
      <c r="Y4971">
        <v>3</v>
      </c>
      <c r="Z4971" t="s">
        <v>56</v>
      </c>
      <c r="AA4971" t="s">
        <v>57</v>
      </c>
      <c r="AB4971">
        <v>7875</v>
      </c>
      <c r="AC4971">
        <v>0.1</v>
      </c>
    </row>
    <row r="4972" spans="13:29" x14ac:dyDescent="0.35">
      <c r="M4972" t="s">
        <v>44</v>
      </c>
      <c r="N4972">
        <v>1967979</v>
      </c>
      <c r="O4972" t="s">
        <v>14</v>
      </c>
      <c r="P4972">
        <v>52.362735434222202</v>
      </c>
      <c r="Q4972">
        <v>4.8744729401458899</v>
      </c>
      <c r="R4972" t="s">
        <v>45</v>
      </c>
      <c r="S4972">
        <v>147</v>
      </c>
      <c r="T4972">
        <v>43</v>
      </c>
      <c r="U4972">
        <v>55</v>
      </c>
      <c r="V4972">
        <v>0.92</v>
      </c>
      <c r="W4972">
        <v>293</v>
      </c>
      <c r="X4972">
        <v>1380</v>
      </c>
      <c r="Y4972">
        <v>3</v>
      </c>
      <c r="Z4972" t="s">
        <v>56</v>
      </c>
      <c r="AA4972" t="s">
        <v>57</v>
      </c>
      <c r="AB4972">
        <v>6321</v>
      </c>
      <c r="AC4972">
        <v>0.1</v>
      </c>
    </row>
    <row r="4973" spans="13:29" x14ac:dyDescent="0.35">
      <c r="M4973" t="s">
        <v>44</v>
      </c>
      <c r="N4973">
        <v>1983378</v>
      </c>
      <c r="O4973" t="s">
        <v>14</v>
      </c>
      <c r="P4973">
        <v>52.3726170642204</v>
      </c>
      <c r="Q4973">
        <v>4.8733625576289503</v>
      </c>
      <c r="R4973" t="s">
        <v>45</v>
      </c>
      <c r="S4973">
        <v>155</v>
      </c>
      <c r="T4973">
        <v>356</v>
      </c>
      <c r="U4973">
        <v>55</v>
      </c>
      <c r="V4973">
        <v>0.99</v>
      </c>
      <c r="W4973">
        <v>15</v>
      </c>
      <c r="X4973">
        <v>1388</v>
      </c>
      <c r="Y4973">
        <v>3</v>
      </c>
      <c r="Z4973" t="s">
        <v>56</v>
      </c>
      <c r="AA4973" t="s">
        <v>57</v>
      </c>
      <c r="AB4973">
        <v>55180</v>
      </c>
      <c r="AC4973">
        <v>0.1</v>
      </c>
    </row>
    <row r="4974" spans="13:29" x14ac:dyDescent="0.35">
      <c r="M4974" t="s">
        <v>44</v>
      </c>
      <c r="N4974">
        <v>2469007</v>
      </c>
      <c r="O4974" t="s">
        <v>14</v>
      </c>
      <c r="P4974">
        <v>52.370180819627599</v>
      </c>
      <c r="Q4974">
        <v>4.8668774000034398</v>
      </c>
      <c r="R4974" t="s">
        <v>45</v>
      </c>
      <c r="S4974">
        <v>249</v>
      </c>
      <c r="T4974">
        <v>23</v>
      </c>
      <c r="U4974">
        <v>34</v>
      </c>
      <c r="V4974">
        <v>0.6</v>
      </c>
      <c r="W4974">
        <v>106</v>
      </c>
      <c r="X4974">
        <v>1626</v>
      </c>
      <c r="Y4974">
        <v>3</v>
      </c>
      <c r="Z4974" t="s">
        <v>56</v>
      </c>
      <c r="AA4974" t="s">
        <v>57</v>
      </c>
      <c r="AB4974">
        <v>5727</v>
      </c>
      <c r="AC4974">
        <v>0.1</v>
      </c>
    </row>
    <row r="4975" spans="13:29" x14ac:dyDescent="0.35">
      <c r="M4975" t="s">
        <v>44</v>
      </c>
      <c r="N4975">
        <v>2534100</v>
      </c>
      <c r="O4975" t="s">
        <v>14</v>
      </c>
      <c r="P4975">
        <v>52.365845445321803</v>
      </c>
      <c r="Q4975">
        <v>4.87225177566122</v>
      </c>
      <c r="R4975" t="s">
        <v>45</v>
      </c>
      <c r="S4975">
        <v>249</v>
      </c>
      <c r="T4975">
        <v>244</v>
      </c>
      <c r="U4975">
        <v>23</v>
      </c>
      <c r="V4975">
        <v>0.43</v>
      </c>
      <c r="W4975">
        <v>100</v>
      </c>
      <c r="X4975">
        <v>1656</v>
      </c>
      <c r="Y4975">
        <v>3</v>
      </c>
      <c r="Z4975" t="s">
        <v>56</v>
      </c>
      <c r="AA4975" t="s">
        <v>57</v>
      </c>
      <c r="AB4975">
        <v>60756</v>
      </c>
      <c r="AC4975">
        <v>0.1</v>
      </c>
    </row>
    <row r="4976" spans="13:29" x14ac:dyDescent="0.35">
      <c r="M4976" t="s">
        <v>44</v>
      </c>
      <c r="N4976">
        <v>2548617</v>
      </c>
      <c r="O4976" t="s">
        <v>14</v>
      </c>
      <c r="P4976">
        <v>52.359875973265602</v>
      </c>
      <c r="Q4976">
        <v>4.8648146918285402</v>
      </c>
      <c r="R4976" t="s">
        <v>45</v>
      </c>
      <c r="S4976">
        <v>149</v>
      </c>
      <c r="T4976">
        <v>355</v>
      </c>
      <c r="U4976">
        <v>25</v>
      </c>
      <c r="V4976">
        <v>0.44</v>
      </c>
      <c r="W4976">
        <v>2</v>
      </c>
      <c r="X4976">
        <v>1664</v>
      </c>
      <c r="Y4976">
        <v>3</v>
      </c>
      <c r="Z4976" t="s">
        <v>56</v>
      </c>
      <c r="AA4976" t="s">
        <v>57</v>
      </c>
      <c r="AB4976">
        <v>52895</v>
      </c>
      <c r="AC4976">
        <v>0.1</v>
      </c>
    </row>
    <row r="4977" spans="13:29" x14ac:dyDescent="0.35">
      <c r="M4977" t="s">
        <v>44</v>
      </c>
      <c r="N4977">
        <v>2668398</v>
      </c>
      <c r="O4977" t="s">
        <v>14</v>
      </c>
      <c r="P4977">
        <v>52.365406059110001</v>
      </c>
      <c r="Q4977">
        <v>4.8519810326912003</v>
      </c>
      <c r="R4977" t="s">
        <v>45</v>
      </c>
      <c r="S4977">
        <v>125</v>
      </c>
      <c r="T4977">
        <v>262</v>
      </c>
      <c r="U4977">
        <v>71</v>
      </c>
      <c r="V4977">
        <v>1.28</v>
      </c>
      <c r="W4977">
        <v>92</v>
      </c>
      <c r="X4977">
        <v>1719</v>
      </c>
      <c r="Y4977">
        <v>3</v>
      </c>
      <c r="Z4977" t="s">
        <v>56</v>
      </c>
      <c r="AA4977" t="s">
        <v>57</v>
      </c>
      <c r="AB4977">
        <v>32750</v>
      </c>
      <c r="AC4977">
        <v>0.1</v>
      </c>
    </row>
    <row r="4978" spans="13:29" x14ac:dyDescent="0.35">
      <c r="M4978" t="s">
        <v>44</v>
      </c>
      <c r="N4978">
        <v>3073208</v>
      </c>
      <c r="O4978" t="s">
        <v>14</v>
      </c>
      <c r="P4978">
        <v>52.370086937741</v>
      </c>
      <c r="Q4978">
        <v>4.8606545839577802</v>
      </c>
      <c r="R4978" t="s">
        <v>45</v>
      </c>
      <c r="S4978">
        <v>125</v>
      </c>
      <c r="T4978">
        <v>359</v>
      </c>
      <c r="U4978">
        <v>27</v>
      </c>
      <c r="V4978">
        <v>0.65</v>
      </c>
      <c r="W4978">
        <v>5</v>
      </c>
      <c r="X4978">
        <v>1932</v>
      </c>
      <c r="Y4978">
        <v>3</v>
      </c>
      <c r="Z4978" t="s">
        <v>56</v>
      </c>
      <c r="AA4978" t="s">
        <v>57</v>
      </c>
      <c r="AB4978">
        <v>44875</v>
      </c>
      <c r="AC4978">
        <v>0.1</v>
      </c>
    </row>
    <row r="4979" spans="13:29" x14ac:dyDescent="0.35">
      <c r="M4979" t="s">
        <v>44</v>
      </c>
      <c r="N4979">
        <v>3087867</v>
      </c>
      <c r="O4979" t="s">
        <v>14</v>
      </c>
      <c r="P4979">
        <v>52.372568583008103</v>
      </c>
      <c r="Q4979">
        <v>4.8627543549894003</v>
      </c>
      <c r="R4979" t="s">
        <v>45</v>
      </c>
      <c r="S4979">
        <v>150</v>
      </c>
      <c r="T4979">
        <v>361</v>
      </c>
      <c r="U4979">
        <v>31</v>
      </c>
      <c r="V4979">
        <v>0.56999999999999995</v>
      </c>
      <c r="W4979">
        <v>4</v>
      </c>
      <c r="X4979">
        <v>1943</v>
      </c>
      <c r="Y4979">
        <v>3</v>
      </c>
      <c r="Z4979" t="s">
        <v>56</v>
      </c>
      <c r="AA4979" t="s">
        <v>57</v>
      </c>
      <c r="AB4979">
        <v>54150</v>
      </c>
      <c r="AC4979">
        <v>0.1</v>
      </c>
    </row>
    <row r="4980" spans="13:29" x14ac:dyDescent="0.35">
      <c r="M4980" t="s">
        <v>44</v>
      </c>
      <c r="N4980">
        <v>3138594</v>
      </c>
      <c r="O4980" t="s">
        <v>14</v>
      </c>
      <c r="P4980">
        <v>52.368074319934301</v>
      </c>
      <c r="Q4980">
        <v>4.8723136438075896</v>
      </c>
      <c r="R4980" t="s">
        <v>45</v>
      </c>
      <c r="S4980">
        <v>170</v>
      </c>
      <c r="T4980">
        <v>350</v>
      </c>
      <c r="U4980">
        <v>23</v>
      </c>
      <c r="V4980">
        <v>0.42</v>
      </c>
      <c r="W4980">
        <v>19</v>
      </c>
      <c r="X4980">
        <v>1968</v>
      </c>
      <c r="Y4980">
        <v>3</v>
      </c>
      <c r="Z4980" t="s">
        <v>56</v>
      </c>
      <c r="AA4980" t="s">
        <v>57</v>
      </c>
      <c r="AB4980">
        <v>59500</v>
      </c>
      <c r="AC4980">
        <v>0.1</v>
      </c>
    </row>
    <row r="4981" spans="13:29" x14ac:dyDescent="0.35">
      <c r="M4981" t="s">
        <v>44</v>
      </c>
      <c r="N4981">
        <v>3254077</v>
      </c>
      <c r="O4981" t="s">
        <v>14</v>
      </c>
      <c r="P4981">
        <v>52.365225044004099</v>
      </c>
      <c r="Q4981">
        <v>4.8528705727236998</v>
      </c>
      <c r="R4981" t="s">
        <v>45</v>
      </c>
      <c r="S4981">
        <v>110</v>
      </c>
      <c r="T4981">
        <v>25</v>
      </c>
      <c r="U4981">
        <v>34</v>
      </c>
      <c r="V4981">
        <v>0.63</v>
      </c>
      <c r="W4981">
        <v>284</v>
      </c>
      <c r="X4981">
        <v>2047</v>
      </c>
      <c r="Y4981">
        <v>3</v>
      </c>
      <c r="Z4981" t="s">
        <v>56</v>
      </c>
      <c r="AA4981" t="s">
        <v>57</v>
      </c>
      <c r="AB4981">
        <v>2750</v>
      </c>
      <c r="AC4981">
        <v>0.1</v>
      </c>
    </row>
    <row r="4982" spans="13:29" x14ac:dyDescent="0.35">
      <c r="M4982" t="s">
        <v>44</v>
      </c>
      <c r="N4982">
        <v>3388684</v>
      </c>
      <c r="O4982" t="s">
        <v>14</v>
      </c>
      <c r="P4982">
        <v>52.361206089990603</v>
      </c>
      <c r="Q4982">
        <v>4.8521926205881396</v>
      </c>
      <c r="R4982" t="s">
        <v>45</v>
      </c>
      <c r="S4982">
        <v>150</v>
      </c>
      <c r="T4982">
        <v>357</v>
      </c>
      <c r="U4982">
        <v>19</v>
      </c>
      <c r="V4982">
        <v>0.35</v>
      </c>
      <c r="W4982">
        <v>5</v>
      </c>
      <c r="X4982">
        <v>2144</v>
      </c>
      <c r="Y4982">
        <v>3</v>
      </c>
      <c r="Z4982" t="s">
        <v>56</v>
      </c>
      <c r="AA4982" t="s">
        <v>57</v>
      </c>
      <c r="AB4982">
        <v>53550</v>
      </c>
      <c r="AC4982">
        <v>0.1</v>
      </c>
    </row>
    <row r="4983" spans="13:29" x14ac:dyDescent="0.35">
      <c r="M4983" t="s">
        <v>44</v>
      </c>
      <c r="N4983">
        <v>3459981</v>
      </c>
      <c r="O4983" t="s">
        <v>14</v>
      </c>
      <c r="P4983">
        <v>52.361916369901799</v>
      </c>
      <c r="Q4983">
        <v>4.8752577737180802</v>
      </c>
      <c r="R4983" t="s">
        <v>45</v>
      </c>
      <c r="S4983">
        <v>245</v>
      </c>
      <c r="T4983">
        <v>340</v>
      </c>
      <c r="U4983">
        <v>25</v>
      </c>
      <c r="V4983">
        <v>0.48</v>
      </c>
      <c r="W4983">
        <v>10</v>
      </c>
      <c r="X4983">
        <v>2190</v>
      </c>
      <c r="Y4983">
        <v>3</v>
      </c>
      <c r="Z4983" t="s">
        <v>56</v>
      </c>
      <c r="AA4983" t="s">
        <v>57</v>
      </c>
      <c r="AB4983">
        <v>83300</v>
      </c>
      <c r="AC4983">
        <v>0.1</v>
      </c>
    </row>
    <row r="4984" spans="13:29" x14ac:dyDescent="0.35">
      <c r="M4984" t="s">
        <v>44</v>
      </c>
      <c r="N4984">
        <v>3835253</v>
      </c>
      <c r="O4984" t="s">
        <v>14</v>
      </c>
      <c r="P4984">
        <v>52.370278599417503</v>
      </c>
      <c r="Q4984">
        <v>4.8659099072600096</v>
      </c>
      <c r="R4984" t="s">
        <v>45</v>
      </c>
      <c r="S4984">
        <v>150</v>
      </c>
      <c r="T4984">
        <v>81</v>
      </c>
      <c r="U4984">
        <v>42</v>
      </c>
      <c r="V4984">
        <v>1.07</v>
      </c>
      <c r="W4984">
        <v>293</v>
      </c>
      <c r="X4984">
        <v>2425</v>
      </c>
      <c r="Y4984">
        <v>3</v>
      </c>
      <c r="Z4984" t="s">
        <v>56</v>
      </c>
      <c r="AA4984" t="s">
        <v>57</v>
      </c>
      <c r="AB4984">
        <v>12150</v>
      </c>
      <c r="AC4984">
        <v>0.1</v>
      </c>
    </row>
    <row r="4985" spans="13:29" x14ac:dyDescent="0.35">
      <c r="M4985" t="s">
        <v>44</v>
      </c>
      <c r="N4985">
        <v>3858160</v>
      </c>
      <c r="O4985" t="s">
        <v>14</v>
      </c>
      <c r="P4985">
        <v>52.360175511265602</v>
      </c>
      <c r="Q4985">
        <v>4.8664829137991399</v>
      </c>
      <c r="R4985" t="s">
        <v>45</v>
      </c>
      <c r="S4985">
        <v>250</v>
      </c>
      <c r="T4985">
        <v>280</v>
      </c>
      <c r="U4985">
        <v>25</v>
      </c>
      <c r="V4985">
        <v>0.76</v>
      </c>
      <c r="W4985">
        <v>132</v>
      </c>
      <c r="X4985">
        <v>2445</v>
      </c>
      <c r="Y4985">
        <v>3</v>
      </c>
      <c r="Z4985" t="s">
        <v>56</v>
      </c>
      <c r="AA4985" t="s">
        <v>57</v>
      </c>
      <c r="AB4985">
        <v>70000</v>
      </c>
      <c r="AC4985">
        <v>0.1</v>
      </c>
    </row>
    <row r="4986" spans="13:29" x14ac:dyDescent="0.35">
      <c r="M4986" t="s">
        <v>44</v>
      </c>
      <c r="N4986">
        <v>3871631</v>
      </c>
      <c r="O4986" t="s">
        <v>14</v>
      </c>
      <c r="P4986">
        <v>52.366623519507797</v>
      </c>
      <c r="Q4986">
        <v>4.8727645728434501</v>
      </c>
      <c r="R4986" t="s">
        <v>45</v>
      </c>
      <c r="S4986">
        <v>150</v>
      </c>
      <c r="T4986">
        <v>302</v>
      </c>
      <c r="U4986">
        <v>75</v>
      </c>
      <c r="V4986">
        <v>1.44</v>
      </c>
      <c r="W4986">
        <v>106</v>
      </c>
      <c r="X4986">
        <v>2452</v>
      </c>
      <c r="Y4986">
        <v>3</v>
      </c>
      <c r="Z4986" t="s">
        <v>56</v>
      </c>
      <c r="AA4986" t="s">
        <v>57</v>
      </c>
      <c r="AB4986">
        <v>45300</v>
      </c>
      <c r="AC4986">
        <v>0.1</v>
      </c>
    </row>
    <row r="4987" spans="13:29" x14ac:dyDescent="0.35">
      <c r="M4987" t="s">
        <v>44</v>
      </c>
      <c r="N4987">
        <v>4065532</v>
      </c>
      <c r="O4987" t="s">
        <v>14</v>
      </c>
      <c r="P4987">
        <v>52.358058230262699</v>
      </c>
      <c r="Q4987">
        <v>4.8591561731888397</v>
      </c>
      <c r="R4987" t="s">
        <v>45</v>
      </c>
      <c r="S4987">
        <v>150</v>
      </c>
      <c r="T4987">
        <v>179</v>
      </c>
      <c r="U4987">
        <v>23</v>
      </c>
      <c r="V4987">
        <v>0.45</v>
      </c>
      <c r="W4987">
        <v>135</v>
      </c>
      <c r="X4987">
        <v>2577</v>
      </c>
      <c r="Y4987">
        <v>3</v>
      </c>
      <c r="Z4987" t="s">
        <v>56</v>
      </c>
      <c r="AA4987" t="s">
        <v>57</v>
      </c>
      <c r="AB4987">
        <v>26850</v>
      </c>
      <c r="AC4987">
        <v>0.1</v>
      </c>
    </row>
    <row r="4988" spans="13:29" x14ac:dyDescent="0.35">
      <c r="M4988" t="s">
        <v>44</v>
      </c>
      <c r="N4988">
        <v>4134188</v>
      </c>
      <c r="O4988" t="s">
        <v>14</v>
      </c>
      <c r="P4988">
        <v>52.3620246639097</v>
      </c>
      <c r="Q4988">
        <v>4.8663848187796299</v>
      </c>
      <c r="R4988" t="s">
        <v>45</v>
      </c>
      <c r="S4988">
        <v>300</v>
      </c>
      <c r="T4988">
        <v>82</v>
      </c>
      <c r="U4988">
        <v>11</v>
      </c>
      <c r="V4988">
        <v>0.22</v>
      </c>
      <c r="W4988">
        <v>186</v>
      </c>
      <c r="X4988">
        <v>2597</v>
      </c>
      <c r="Y4988">
        <v>3</v>
      </c>
      <c r="Z4988" t="s">
        <v>56</v>
      </c>
      <c r="AA4988" t="s">
        <v>57</v>
      </c>
      <c r="AB4988">
        <v>24600</v>
      </c>
      <c r="AC4988">
        <v>0.1</v>
      </c>
    </row>
    <row r="4989" spans="13:29" x14ac:dyDescent="0.35">
      <c r="M4989" t="s">
        <v>44</v>
      </c>
      <c r="N4989">
        <v>4394905</v>
      </c>
      <c r="O4989" t="s">
        <v>14</v>
      </c>
      <c r="P4989">
        <v>52.369518064761301</v>
      </c>
      <c r="Q4989">
        <v>4.8600342150021403</v>
      </c>
      <c r="R4989" t="s">
        <v>45</v>
      </c>
      <c r="S4989">
        <v>159</v>
      </c>
      <c r="T4989">
        <v>106</v>
      </c>
      <c r="U4989">
        <v>55</v>
      </c>
      <c r="V4989">
        <v>1.1499999999999999</v>
      </c>
      <c r="W4989">
        <v>357</v>
      </c>
      <c r="X4989">
        <v>2741</v>
      </c>
      <c r="Y4989">
        <v>3</v>
      </c>
      <c r="Z4989" t="s">
        <v>56</v>
      </c>
      <c r="AA4989" t="s">
        <v>57</v>
      </c>
      <c r="AB4989">
        <v>16854</v>
      </c>
      <c r="AC4989">
        <v>0.1</v>
      </c>
    </row>
    <row r="4990" spans="13:29" x14ac:dyDescent="0.35">
      <c r="M4990" t="s">
        <v>44</v>
      </c>
      <c r="N4990">
        <v>4448285</v>
      </c>
      <c r="O4990" t="s">
        <v>14</v>
      </c>
      <c r="P4990">
        <v>52.3669635562567</v>
      </c>
      <c r="Q4990">
        <v>4.8652958226290197</v>
      </c>
      <c r="R4990" t="s">
        <v>45</v>
      </c>
      <c r="S4990">
        <v>145</v>
      </c>
      <c r="T4990">
        <v>261</v>
      </c>
      <c r="U4990">
        <v>40</v>
      </c>
      <c r="V4990">
        <v>0.81</v>
      </c>
      <c r="W4990">
        <v>21</v>
      </c>
      <c r="X4990">
        <v>2770</v>
      </c>
      <c r="Y4990">
        <v>3</v>
      </c>
      <c r="Z4990" t="s">
        <v>56</v>
      </c>
      <c r="AA4990" t="s">
        <v>57</v>
      </c>
      <c r="AB4990">
        <v>37845</v>
      </c>
      <c r="AC4990">
        <v>0.1</v>
      </c>
    </row>
    <row r="4991" spans="13:29" x14ac:dyDescent="0.35">
      <c r="M4991" t="s">
        <v>44</v>
      </c>
      <c r="N4991">
        <v>4627398</v>
      </c>
      <c r="O4991" t="s">
        <v>14</v>
      </c>
      <c r="P4991">
        <v>52.366208206806697</v>
      </c>
      <c r="Q4991">
        <v>4.8735037892759596</v>
      </c>
      <c r="R4991" t="s">
        <v>45</v>
      </c>
      <c r="S4991">
        <v>120</v>
      </c>
      <c r="T4991">
        <v>329</v>
      </c>
      <c r="U4991">
        <v>51</v>
      </c>
      <c r="V4991">
        <v>1.06</v>
      </c>
      <c r="W4991">
        <v>16</v>
      </c>
      <c r="X4991">
        <v>2866</v>
      </c>
      <c r="Y4991">
        <v>3</v>
      </c>
      <c r="Z4991" t="s">
        <v>56</v>
      </c>
      <c r="AA4991" t="s">
        <v>57</v>
      </c>
      <c r="AB4991">
        <v>39480</v>
      </c>
      <c r="AC4991">
        <v>0.1</v>
      </c>
    </row>
    <row r="4992" spans="13:29" x14ac:dyDescent="0.35">
      <c r="M4992" t="s">
        <v>44</v>
      </c>
      <c r="N4992">
        <v>4673904</v>
      </c>
      <c r="O4992" t="s">
        <v>14</v>
      </c>
      <c r="P4992">
        <v>52.373713820960198</v>
      </c>
      <c r="Q4992">
        <v>4.86147795687216</v>
      </c>
      <c r="R4992" t="s">
        <v>45</v>
      </c>
      <c r="S4992">
        <v>200</v>
      </c>
      <c r="T4992">
        <v>351</v>
      </c>
      <c r="U4992">
        <v>64</v>
      </c>
      <c r="V4992">
        <v>1.34</v>
      </c>
      <c r="W4992">
        <v>12</v>
      </c>
      <c r="X4992">
        <v>2890</v>
      </c>
      <c r="Y4992">
        <v>3</v>
      </c>
      <c r="Z4992" t="s">
        <v>56</v>
      </c>
      <c r="AA4992" t="s">
        <v>57</v>
      </c>
      <c r="AB4992">
        <v>70200</v>
      </c>
      <c r="AC4992">
        <v>0.1</v>
      </c>
    </row>
    <row r="4993" spans="13:29" x14ac:dyDescent="0.35">
      <c r="M4993" t="s">
        <v>44</v>
      </c>
      <c r="N4993">
        <v>4677465</v>
      </c>
      <c r="O4993" t="s">
        <v>14</v>
      </c>
      <c r="P4993">
        <v>52.358187795109998</v>
      </c>
      <c r="Q4993">
        <v>4.8600384184363596</v>
      </c>
      <c r="R4993" t="s">
        <v>45</v>
      </c>
      <c r="S4993">
        <v>105</v>
      </c>
      <c r="T4993">
        <v>361</v>
      </c>
      <c r="U4993">
        <v>30</v>
      </c>
      <c r="V4993">
        <v>0.63</v>
      </c>
      <c r="W4993">
        <v>7</v>
      </c>
      <c r="X4993">
        <v>2891</v>
      </c>
      <c r="Y4993">
        <v>3</v>
      </c>
      <c r="Z4993" t="s">
        <v>56</v>
      </c>
      <c r="AA4993" t="s">
        <v>57</v>
      </c>
      <c r="AB4993">
        <v>37905</v>
      </c>
      <c r="AC4993">
        <v>0.1</v>
      </c>
    </row>
    <row r="4994" spans="13:29" x14ac:dyDescent="0.35">
      <c r="M4994" t="s">
        <v>44</v>
      </c>
      <c r="N4994">
        <v>4779111</v>
      </c>
      <c r="O4994" t="s">
        <v>14</v>
      </c>
      <c r="P4994">
        <v>52.362844310382798</v>
      </c>
      <c r="Q4994">
        <v>4.8609600490515499</v>
      </c>
      <c r="R4994" t="s">
        <v>45</v>
      </c>
      <c r="S4994">
        <v>140</v>
      </c>
      <c r="T4994">
        <v>114</v>
      </c>
      <c r="U4994">
        <v>20</v>
      </c>
      <c r="V4994">
        <v>0.46</v>
      </c>
      <c r="W4994">
        <v>229</v>
      </c>
      <c r="X4994">
        <v>2953</v>
      </c>
      <c r="Y4994">
        <v>3</v>
      </c>
      <c r="Z4994" t="s">
        <v>56</v>
      </c>
      <c r="AA4994" t="s">
        <v>57</v>
      </c>
      <c r="AB4994">
        <v>15960</v>
      </c>
      <c r="AC4994">
        <v>0.1</v>
      </c>
    </row>
    <row r="4995" spans="13:29" x14ac:dyDescent="0.35">
      <c r="M4995" t="s">
        <v>44</v>
      </c>
      <c r="N4995">
        <v>4788426</v>
      </c>
      <c r="O4995" t="s">
        <v>14</v>
      </c>
      <c r="P4995">
        <v>52.361245562360502</v>
      </c>
      <c r="Q4995">
        <v>4.8503155774334301</v>
      </c>
      <c r="R4995" t="s">
        <v>45</v>
      </c>
      <c r="S4995">
        <v>109</v>
      </c>
      <c r="T4995">
        <v>17</v>
      </c>
      <c r="U4995">
        <v>60</v>
      </c>
      <c r="V4995">
        <v>1.24</v>
      </c>
      <c r="W4995">
        <v>331</v>
      </c>
      <c r="X4995">
        <v>2956</v>
      </c>
      <c r="Y4995">
        <v>3</v>
      </c>
      <c r="Z4995" t="s">
        <v>56</v>
      </c>
      <c r="AA4995" t="s">
        <v>57</v>
      </c>
      <c r="AB4995">
        <v>1853</v>
      </c>
      <c r="AC4995">
        <v>0.1</v>
      </c>
    </row>
    <row r="4996" spans="13:29" x14ac:dyDescent="0.35">
      <c r="M4996" t="s">
        <v>44</v>
      </c>
      <c r="N4996">
        <v>4908135</v>
      </c>
      <c r="O4996" t="s">
        <v>14</v>
      </c>
      <c r="P4996">
        <v>52.370985041514501</v>
      </c>
      <c r="Q4996">
        <v>4.8609118500025197</v>
      </c>
      <c r="R4996" t="s">
        <v>45</v>
      </c>
      <c r="S4996">
        <v>150</v>
      </c>
      <c r="T4996">
        <v>125</v>
      </c>
      <c r="U4996">
        <v>19</v>
      </c>
      <c r="V4996">
        <v>0.43</v>
      </c>
      <c r="W4996">
        <v>10</v>
      </c>
      <c r="X4996">
        <v>3022</v>
      </c>
      <c r="Y4996">
        <v>3</v>
      </c>
      <c r="Z4996" t="s">
        <v>56</v>
      </c>
      <c r="AA4996" t="s">
        <v>57</v>
      </c>
      <c r="AB4996">
        <v>18750</v>
      </c>
      <c r="AC4996">
        <v>0.1</v>
      </c>
    </row>
    <row r="4997" spans="13:29" x14ac:dyDescent="0.35">
      <c r="M4997" t="s">
        <v>44</v>
      </c>
      <c r="N4997">
        <v>4951858</v>
      </c>
      <c r="O4997" t="s">
        <v>14</v>
      </c>
      <c r="P4997">
        <v>52.357876091188999</v>
      </c>
      <c r="Q4997">
        <v>4.8568217979828399</v>
      </c>
      <c r="R4997" t="s">
        <v>45</v>
      </c>
      <c r="S4997">
        <v>189</v>
      </c>
      <c r="T4997">
        <v>360</v>
      </c>
      <c r="U4997">
        <v>5</v>
      </c>
      <c r="V4997">
        <v>0.24</v>
      </c>
      <c r="W4997">
        <v>9</v>
      </c>
      <c r="X4997">
        <v>3044</v>
      </c>
      <c r="Y4997">
        <v>3</v>
      </c>
      <c r="Z4997" t="s">
        <v>56</v>
      </c>
      <c r="AA4997" t="s">
        <v>57</v>
      </c>
      <c r="AB4997">
        <v>68040</v>
      </c>
      <c r="AC4997">
        <v>0.1</v>
      </c>
    </row>
    <row r="4998" spans="13:29" x14ac:dyDescent="0.35">
      <c r="M4998" t="s">
        <v>44</v>
      </c>
      <c r="N4998">
        <v>5010247</v>
      </c>
      <c r="O4998" t="s">
        <v>14</v>
      </c>
      <c r="P4998">
        <v>52.362112359573402</v>
      </c>
      <c r="Q4998">
        <v>4.8545613166356896</v>
      </c>
      <c r="R4998" t="s">
        <v>45</v>
      </c>
      <c r="S4998">
        <v>133</v>
      </c>
      <c r="T4998">
        <v>323</v>
      </c>
      <c r="U4998">
        <v>33</v>
      </c>
      <c r="V4998">
        <v>0.74</v>
      </c>
      <c r="W4998">
        <v>97</v>
      </c>
      <c r="X4998">
        <v>3076</v>
      </c>
      <c r="Y4998">
        <v>3</v>
      </c>
      <c r="Z4998" t="s">
        <v>56</v>
      </c>
      <c r="AA4998" t="s">
        <v>57</v>
      </c>
      <c r="AB4998">
        <v>42959</v>
      </c>
      <c r="AC4998">
        <v>0.1</v>
      </c>
    </row>
    <row r="4999" spans="13:29" x14ac:dyDescent="0.35">
      <c r="M4999" t="s">
        <v>44</v>
      </c>
      <c r="N4999">
        <v>5088242</v>
      </c>
      <c r="O4999" t="s">
        <v>14</v>
      </c>
      <c r="P4999">
        <v>52.36637231065</v>
      </c>
      <c r="Q4999">
        <v>4.8645975679096898</v>
      </c>
      <c r="R4999" t="s">
        <v>45</v>
      </c>
      <c r="S4999">
        <v>125</v>
      </c>
      <c r="T4999">
        <v>314</v>
      </c>
      <c r="U4999">
        <v>34</v>
      </c>
      <c r="V4999">
        <v>0.73</v>
      </c>
      <c r="W4999">
        <v>3</v>
      </c>
      <c r="X4999">
        <v>3116</v>
      </c>
      <c r="Y4999">
        <v>3</v>
      </c>
      <c r="Z4999" t="s">
        <v>56</v>
      </c>
      <c r="AA4999" t="s">
        <v>57</v>
      </c>
      <c r="AB4999">
        <v>39250</v>
      </c>
      <c r="AC4999">
        <v>0.1</v>
      </c>
    </row>
    <row r="5000" spans="13:29" x14ac:dyDescent="0.35">
      <c r="M5000" t="s">
        <v>44</v>
      </c>
      <c r="N5000">
        <v>5197913</v>
      </c>
      <c r="O5000" t="s">
        <v>14</v>
      </c>
      <c r="P5000">
        <v>52.361643976905697</v>
      </c>
      <c r="Q5000">
        <v>4.8637033472664504</v>
      </c>
      <c r="R5000" t="s">
        <v>45</v>
      </c>
      <c r="S5000">
        <v>125</v>
      </c>
      <c r="T5000">
        <v>268</v>
      </c>
      <c r="U5000">
        <v>49</v>
      </c>
      <c r="V5000">
        <v>1.06</v>
      </c>
      <c r="W5000">
        <v>57</v>
      </c>
      <c r="X5000">
        <v>3163</v>
      </c>
      <c r="Y5000">
        <v>3</v>
      </c>
      <c r="Z5000" t="s">
        <v>56</v>
      </c>
      <c r="AA5000" t="s">
        <v>57</v>
      </c>
      <c r="AB5000">
        <v>33500</v>
      </c>
      <c r="AC5000">
        <v>0.1</v>
      </c>
    </row>
    <row r="5001" spans="13:29" x14ac:dyDescent="0.35">
      <c r="M5001" t="s">
        <v>44</v>
      </c>
      <c r="N5001">
        <v>5437805</v>
      </c>
      <c r="O5001" t="s">
        <v>14</v>
      </c>
      <c r="P5001">
        <v>52.365487840386002</v>
      </c>
      <c r="Q5001">
        <v>4.8641205322167904</v>
      </c>
      <c r="R5001" t="s">
        <v>45</v>
      </c>
      <c r="S5001">
        <v>160</v>
      </c>
      <c r="T5001">
        <v>321</v>
      </c>
      <c r="U5001">
        <v>48</v>
      </c>
      <c r="V5001">
        <v>1.06</v>
      </c>
      <c r="W5001">
        <v>70</v>
      </c>
      <c r="X5001">
        <v>3262</v>
      </c>
      <c r="Y5001">
        <v>3</v>
      </c>
      <c r="Z5001" t="s">
        <v>56</v>
      </c>
      <c r="AA5001" t="s">
        <v>57</v>
      </c>
      <c r="AB5001">
        <v>51360</v>
      </c>
      <c r="AC5001">
        <v>0.1</v>
      </c>
    </row>
    <row r="5002" spans="13:29" x14ac:dyDescent="0.35">
      <c r="M5002" t="s">
        <v>44</v>
      </c>
      <c r="N5002">
        <v>5902525</v>
      </c>
      <c r="O5002" t="s">
        <v>14</v>
      </c>
      <c r="P5002">
        <v>52.358565933727199</v>
      </c>
      <c r="Q5002">
        <v>4.8597111047964399</v>
      </c>
      <c r="R5002" t="s">
        <v>45</v>
      </c>
      <c r="S5002">
        <v>159</v>
      </c>
      <c r="T5002">
        <v>282</v>
      </c>
      <c r="U5002">
        <v>33</v>
      </c>
      <c r="V5002">
        <v>0.76</v>
      </c>
      <c r="W5002">
        <v>55</v>
      </c>
      <c r="X5002">
        <v>3486</v>
      </c>
      <c r="Y5002">
        <v>3</v>
      </c>
      <c r="Z5002" t="s">
        <v>56</v>
      </c>
      <c r="AA5002" t="s">
        <v>57</v>
      </c>
      <c r="AB5002">
        <v>44838</v>
      </c>
      <c r="AC5002">
        <v>0.1</v>
      </c>
    </row>
    <row r="5003" spans="13:29" x14ac:dyDescent="0.35">
      <c r="M5003" t="s">
        <v>44</v>
      </c>
      <c r="N5003">
        <v>5923681</v>
      </c>
      <c r="O5003" t="s">
        <v>14</v>
      </c>
      <c r="P5003">
        <v>52.366418249117501</v>
      </c>
      <c r="Q5003">
        <v>4.8760719007488902</v>
      </c>
      <c r="R5003" t="s">
        <v>45</v>
      </c>
      <c r="S5003">
        <v>199</v>
      </c>
      <c r="T5003">
        <v>221</v>
      </c>
      <c r="U5003">
        <v>31</v>
      </c>
      <c r="V5003">
        <v>0.72</v>
      </c>
      <c r="W5003">
        <v>23</v>
      </c>
      <c r="X5003">
        <v>3501</v>
      </c>
      <c r="Y5003">
        <v>3</v>
      </c>
      <c r="Z5003" t="s">
        <v>56</v>
      </c>
      <c r="AA5003" t="s">
        <v>57</v>
      </c>
      <c r="AB5003">
        <v>43979</v>
      </c>
      <c r="AC5003">
        <v>0.1</v>
      </c>
    </row>
    <row r="5004" spans="13:29" x14ac:dyDescent="0.35">
      <c r="M5004" t="s">
        <v>44</v>
      </c>
      <c r="N5004">
        <v>5950879</v>
      </c>
      <c r="O5004" t="s">
        <v>14</v>
      </c>
      <c r="P5004">
        <v>52.367299522443503</v>
      </c>
      <c r="Q5004">
        <v>4.8509153763772996</v>
      </c>
      <c r="R5004" t="s">
        <v>45</v>
      </c>
      <c r="S5004">
        <v>245</v>
      </c>
      <c r="T5004">
        <v>23</v>
      </c>
      <c r="U5004">
        <v>48</v>
      </c>
      <c r="V5004">
        <v>1.1000000000000001</v>
      </c>
      <c r="W5004">
        <v>317</v>
      </c>
      <c r="X5004">
        <v>3514</v>
      </c>
      <c r="Y5004">
        <v>3</v>
      </c>
      <c r="Z5004" t="s">
        <v>56</v>
      </c>
      <c r="AA5004" t="s">
        <v>57</v>
      </c>
      <c r="AB5004">
        <v>5635</v>
      </c>
      <c r="AC5004">
        <v>0.1</v>
      </c>
    </row>
    <row r="5005" spans="13:29" x14ac:dyDescent="0.35">
      <c r="M5005" t="s">
        <v>44</v>
      </c>
      <c r="N5005">
        <v>5978154</v>
      </c>
      <c r="O5005" t="s">
        <v>14</v>
      </c>
      <c r="P5005">
        <v>52.368690814876203</v>
      </c>
      <c r="Q5005">
        <v>4.8737081749901403</v>
      </c>
      <c r="R5005" t="s">
        <v>45</v>
      </c>
      <c r="S5005">
        <v>240</v>
      </c>
      <c r="T5005">
        <v>132</v>
      </c>
      <c r="U5005">
        <v>21</v>
      </c>
      <c r="V5005">
        <v>0.48</v>
      </c>
      <c r="W5005">
        <v>314</v>
      </c>
      <c r="X5005">
        <v>3534</v>
      </c>
      <c r="Y5005">
        <v>3</v>
      </c>
      <c r="Z5005" t="s">
        <v>56</v>
      </c>
      <c r="AA5005" t="s">
        <v>57</v>
      </c>
      <c r="AB5005">
        <v>31680</v>
      </c>
      <c r="AC5005">
        <v>0.1</v>
      </c>
    </row>
    <row r="5006" spans="13:29" x14ac:dyDescent="0.35">
      <c r="M5006" t="s">
        <v>44</v>
      </c>
      <c r="N5006">
        <v>6110143</v>
      </c>
      <c r="O5006" t="s">
        <v>14</v>
      </c>
      <c r="P5006">
        <v>52.370967555445702</v>
      </c>
      <c r="Q5006">
        <v>4.85189397844597</v>
      </c>
      <c r="R5006" t="s">
        <v>45</v>
      </c>
      <c r="S5006">
        <v>110</v>
      </c>
      <c r="T5006">
        <v>223</v>
      </c>
      <c r="U5006">
        <v>29</v>
      </c>
      <c r="V5006">
        <v>0.92</v>
      </c>
      <c r="W5006">
        <v>81</v>
      </c>
      <c r="X5006">
        <v>3631</v>
      </c>
      <c r="Y5006">
        <v>3</v>
      </c>
      <c r="Z5006" t="s">
        <v>56</v>
      </c>
      <c r="AA5006" t="s">
        <v>57</v>
      </c>
      <c r="AB5006">
        <v>24530</v>
      </c>
      <c r="AC5006">
        <v>0.1</v>
      </c>
    </row>
    <row r="5007" spans="13:29" x14ac:dyDescent="0.35">
      <c r="M5007" t="s">
        <v>44</v>
      </c>
      <c r="N5007">
        <v>6111922</v>
      </c>
      <c r="O5007" t="s">
        <v>14</v>
      </c>
      <c r="P5007">
        <v>52.364452992322903</v>
      </c>
      <c r="Q5007">
        <v>4.8714376847048202</v>
      </c>
      <c r="R5007" t="s">
        <v>45</v>
      </c>
      <c r="S5007">
        <v>175</v>
      </c>
      <c r="T5007">
        <v>212</v>
      </c>
      <c r="U5007">
        <v>18</v>
      </c>
      <c r="V5007">
        <v>0.42</v>
      </c>
      <c r="W5007">
        <v>32</v>
      </c>
      <c r="X5007">
        <v>3634</v>
      </c>
      <c r="Y5007">
        <v>3</v>
      </c>
      <c r="Z5007" t="s">
        <v>56</v>
      </c>
      <c r="AA5007" t="s">
        <v>57</v>
      </c>
      <c r="AB5007">
        <v>37100</v>
      </c>
      <c r="AC5007">
        <v>0.1</v>
      </c>
    </row>
    <row r="5008" spans="13:29" x14ac:dyDescent="0.35">
      <c r="M5008" t="s">
        <v>44</v>
      </c>
      <c r="N5008">
        <v>6173902</v>
      </c>
      <c r="O5008" t="s">
        <v>14</v>
      </c>
      <c r="P5008">
        <v>52.364221314682702</v>
      </c>
      <c r="Q5008">
        <v>4.8522089698006496</v>
      </c>
      <c r="R5008" t="s">
        <v>45</v>
      </c>
      <c r="S5008">
        <v>159</v>
      </c>
      <c r="T5008">
        <v>224</v>
      </c>
      <c r="U5008">
        <v>16</v>
      </c>
      <c r="V5008">
        <v>1.02</v>
      </c>
      <c r="W5008">
        <v>349</v>
      </c>
      <c r="X5008">
        <v>3685</v>
      </c>
      <c r="Y5008">
        <v>3</v>
      </c>
      <c r="Z5008" t="s">
        <v>56</v>
      </c>
      <c r="AA5008" t="s">
        <v>57</v>
      </c>
      <c r="AB5008">
        <v>35616</v>
      </c>
      <c r="AC5008">
        <v>0.1</v>
      </c>
    </row>
    <row r="5009" spans="13:29" x14ac:dyDescent="0.35">
      <c r="M5009" t="s">
        <v>44</v>
      </c>
      <c r="N5009">
        <v>6289814</v>
      </c>
      <c r="O5009" t="s">
        <v>14</v>
      </c>
      <c r="P5009">
        <v>52.360333467209401</v>
      </c>
      <c r="Q5009">
        <v>4.8676040384566504</v>
      </c>
      <c r="R5009" t="s">
        <v>45</v>
      </c>
      <c r="S5009">
        <v>150</v>
      </c>
      <c r="T5009">
        <v>269</v>
      </c>
      <c r="U5009">
        <v>21</v>
      </c>
      <c r="V5009">
        <v>0.52</v>
      </c>
      <c r="W5009">
        <v>9</v>
      </c>
      <c r="X5009">
        <v>3761</v>
      </c>
      <c r="Y5009">
        <v>3</v>
      </c>
      <c r="Z5009" t="s">
        <v>56</v>
      </c>
      <c r="AA5009" t="s">
        <v>57</v>
      </c>
      <c r="AB5009">
        <v>40350</v>
      </c>
      <c r="AC5009">
        <v>0.1</v>
      </c>
    </row>
    <row r="5010" spans="13:29" x14ac:dyDescent="0.35">
      <c r="M5010" t="s">
        <v>44</v>
      </c>
      <c r="N5010">
        <v>6456826</v>
      </c>
      <c r="O5010" t="s">
        <v>14</v>
      </c>
      <c r="P5010">
        <v>52.367211880463202</v>
      </c>
      <c r="Q5010">
        <v>4.8670109043115</v>
      </c>
      <c r="R5010" t="s">
        <v>45</v>
      </c>
      <c r="S5010">
        <v>180</v>
      </c>
      <c r="T5010">
        <v>314</v>
      </c>
      <c r="U5010">
        <v>24</v>
      </c>
      <c r="V5010">
        <v>0.73</v>
      </c>
      <c r="W5010">
        <v>97</v>
      </c>
      <c r="X5010">
        <v>3881</v>
      </c>
      <c r="Y5010">
        <v>3</v>
      </c>
      <c r="Z5010" t="s">
        <v>56</v>
      </c>
      <c r="AA5010" t="s">
        <v>57</v>
      </c>
      <c r="AB5010">
        <v>56520</v>
      </c>
      <c r="AC5010">
        <v>0.1</v>
      </c>
    </row>
    <row r="5011" spans="13:29" x14ac:dyDescent="0.35">
      <c r="M5011" t="s">
        <v>44</v>
      </c>
      <c r="N5011">
        <v>6685534</v>
      </c>
      <c r="O5011" t="s">
        <v>14</v>
      </c>
      <c r="P5011">
        <v>52.362408714036903</v>
      </c>
      <c r="Q5011">
        <v>4.8574984536480699</v>
      </c>
      <c r="R5011" t="s">
        <v>45</v>
      </c>
      <c r="S5011">
        <v>85</v>
      </c>
      <c r="T5011">
        <v>350</v>
      </c>
      <c r="U5011">
        <v>11</v>
      </c>
      <c r="V5011">
        <v>0.34</v>
      </c>
      <c r="W5011">
        <v>9</v>
      </c>
      <c r="X5011">
        <v>4036</v>
      </c>
      <c r="Y5011">
        <v>3</v>
      </c>
      <c r="Z5011" t="s">
        <v>56</v>
      </c>
      <c r="AA5011" t="s">
        <v>57</v>
      </c>
      <c r="AB5011">
        <v>29750</v>
      </c>
      <c r="AC5011">
        <v>0.1</v>
      </c>
    </row>
    <row r="5012" spans="13:29" x14ac:dyDescent="0.35">
      <c r="M5012" t="s">
        <v>44</v>
      </c>
      <c r="N5012">
        <v>6867245</v>
      </c>
      <c r="O5012" t="s">
        <v>14</v>
      </c>
      <c r="P5012">
        <v>52.369735742902698</v>
      </c>
      <c r="Q5012">
        <v>4.8706675895106502</v>
      </c>
      <c r="R5012" t="s">
        <v>45</v>
      </c>
      <c r="S5012">
        <v>180</v>
      </c>
      <c r="T5012">
        <v>356</v>
      </c>
      <c r="U5012">
        <v>46</v>
      </c>
      <c r="V5012">
        <v>1.1000000000000001</v>
      </c>
      <c r="W5012">
        <v>8</v>
      </c>
      <c r="X5012">
        <v>4166</v>
      </c>
      <c r="Y5012">
        <v>3</v>
      </c>
      <c r="Z5012" t="s">
        <v>56</v>
      </c>
      <c r="AA5012" t="s">
        <v>57</v>
      </c>
      <c r="AB5012">
        <v>64080</v>
      </c>
      <c r="AC5012">
        <v>0.1</v>
      </c>
    </row>
    <row r="5013" spans="13:29" x14ac:dyDescent="0.35">
      <c r="M5013" t="s">
        <v>44</v>
      </c>
      <c r="N5013">
        <v>6873916</v>
      </c>
      <c r="O5013" t="s">
        <v>14</v>
      </c>
      <c r="P5013">
        <v>52.372716810527301</v>
      </c>
      <c r="Q5013">
        <v>4.8560217241831598</v>
      </c>
      <c r="R5013" t="s">
        <v>45</v>
      </c>
      <c r="S5013">
        <v>100</v>
      </c>
      <c r="T5013">
        <v>267</v>
      </c>
      <c r="U5013">
        <v>62</v>
      </c>
      <c r="V5013">
        <v>1.49</v>
      </c>
      <c r="W5013">
        <v>5</v>
      </c>
      <c r="X5013">
        <v>4170</v>
      </c>
      <c r="Y5013">
        <v>3</v>
      </c>
      <c r="Z5013" t="s">
        <v>56</v>
      </c>
      <c r="AA5013" t="s">
        <v>57</v>
      </c>
      <c r="AB5013">
        <v>26700</v>
      </c>
      <c r="AC5013">
        <v>0.1</v>
      </c>
    </row>
    <row r="5014" spans="13:29" x14ac:dyDescent="0.35">
      <c r="M5014" t="s">
        <v>44</v>
      </c>
      <c r="N5014">
        <v>6978971</v>
      </c>
      <c r="O5014" t="s">
        <v>14</v>
      </c>
      <c r="P5014">
        <v>52.368934183214897</v>
      </c>
      <c r="Q5014">
        <v>4.8724031610768996</v>
      </c>
      <c r="R5014" t="s">
        <v>45</v>
      </c>
      <c r="S5014">
        <v>325</v>
      </c>
      <c r="T5014">
        <v>282</v>
      </c>
      <c r="U5014">
        <v>36</v>
      </c>
      <c r="V5014">
        <v>0.88</v>
      </c>
      <c r="W5014">
        <v>363</v>
      </c>
      <c r="X5014">
        <v>4229</v>
      </c>
      <c r="Y5014">
        <v>3</v>
      </c>
      <c r="Z5014" t="s">
        <v>56</v>
      </c>
      <c r="AA5014" t="s">
        <v>57</v>
      </c>
      <c r="AB5014">
        <v>91650</v>
      </c>
      <c r="AC5014">
        <v>0.1</v>
      </c>
    </row>
    <row r="5015" spans="13:29" x14ac:dyDescent="0.35">
      <c r="M5015" t="s">
        <v>44</v>
      </c>
      <c r="N5015">
        <v>7106182</v>
      </c>
      <c r="O5015" t="s">
        <v>14</v>
      </c>
      <c r="P5015">
        <v>52.3670686275969</v>
      </c>
      <c r="Q5015">
        <v>4.8527554901826102</v>
      </c>
      <c r="R5015" t="s">
        <v>45</v>
      </c>
      <c r="S5015">
        <v>150</v>
      </c>
      <c r="T5015">
        <v>179</v>
      </c>
      <c r="U5015">
        <v>29</v>
      </c>
      <c r="V5015">
        <v>0.71</v>
      </c>
      <c r="W5015">
        <v>351</v>
      </c>
      <c r="X5015">
        <v>4302</v>
      </c>
      <c r="Y5015">
        <v>3</v>
      </c>
      <c r="Z5015" t="s">
        <v>56</v>
      </c>
      <c r="AA5015" t="s">
        <v>57</v>
      </c>
      <c r="AB5015">
        <v>26850</v>
      </c>
      <c r="AC5015">
        <v>0.1</v>
      </c>
    </row>
    <row r="5016" spans="13:29" x14ac:dyDescent="0.35">
      <c r="M5016" t="s">
        <v>44</v>
      </c>
      <c r="N5016">
        <v>7111031</v>
      </c>
      <c r="O5016" t="s">
        <v>14</v>
      </c>
      <c r="P5016">
        <v>52.364090085091</v>
      </c>
      <c r="Q5016">
        <v>4.8629831950822</v>
      </c>
      <c r="R5016" t="s">
        <v>45</v>
      </c>
      <c r="S5016">
        <v>165</v>
      </c>
      <c r="T5016">
        <v>337</v>
      </c>
      <c r="U5016">
        <v>28</v>
      </c>
      <c r="V5016">
        <v>0.68</v>
      </c>
      <c r="W5016">
        <v>36</v>
      </c>
      <c r="X5016">
        <v>4306</v>
      </c>
      <c r="Y5016">
        <v>3</v>
      </c>
      <c r="Z5016" t="s">
        <v>56</v>
      </c>
      <c r="AA5016" t="s">
        <v>57</v>
      </c>
      <c r="AB5016">
        <v>55605</v>
      </c>
      <c r="AC5016">
        <v>0.1</v>
      </c>
    </row>
    <row r="5017" spans="13:29" x14ac:dyDescent="0.35">
      <c r="M5017" t="s">
        <v>44</v>
      </c>
      <c r="N5017">
        <v>7324460</v>
      </c>
      <c r="O5017" t="s">
        <v>14</v>
      </c>
      <c r="P5017">
        <v>52.365263009005197</v>
      </c>
      <c r="Q5017">
        <v>4.8724069136495096</v>
      </c>
      <c r="R5017" t="s">
        <v>45</v>
      </c>
      <c r="S5017">
        <v>95</v>
      </c>
      <c r="T5017">
        <v>359</v>
      </c>
      <c r="U5017">
        <v>5</v>
      </c>
      <c r="V5017">
        <v>0.12</v>
      </c>
      <c r="W5017">
        <v>4</v>
      </c>
      <c r="X5017">
        <v>4456</v>
      </c>
      <c r="Y5017">
        <v>3</v>
      </c>
      <c r="Z5017" t="s">
        <v>56</v>
      </c>
      <c r="AA5017" t="s">
        <v>57</v>
      </c>
      <c r="AB5017">
        <v>34105</v>
      </c>
      <c r="AC5017">
        <v>0.1</v>
      </c>
    </row>
    <row r="5018" spans="13:29" x14ac:dyDescent="0.35">
      <c r="M5018" t="s">
        <v>44</v>
      </c>
      <c r="N5018">
        <v>7345836</v>
      </c>
      <c r="O5018" t="s">
        <v>14</v>
      </c>
      <c r="P5018">
        <v>52.369714854068498</v>
      </c>
      <c r="Q5018">
        <v>4.8591774466277</v>
      </c>
      <c r="R5018" t="s">
        <v>45</v>
      </c>
      <c r="S5018">
        <v>210</v>
      </c>
      <c r="T5018">
        <v>353</v>
      </c>
      <c r="U5018">
        <v>36</v>
      </c>
      <c r="V5018">
        <v>0.89</v>
      </c>
      <c r="W5018">
        <v>14</v>
      </c>
      <c r="X5018">
        <v>4476</v>
      </c>
      <c r="Y5018">
        <v>3</v>
      </c>
      <c r="Z5018" t="s">
        <v>56</v>
      </c>
      <c r="AA5018" t="s">
        <v>57</v>
      </c>
      <c r="AB5018">
        <v>74130</v>
      </c>
      <c r="AC5018">
        <v>0.1</v>
      </c>
    </row>
    <row r="5019" spans="13:29" x14ac:dyDescent="0.35">
      <c r="M5019" t="s">
        <v>44</v>
      </c>
      <c r="N5019">
        <v>7357283</v>
      </c>
      <c r="O5019" t="s">
        <v>14</v>
      </c>
      <c r="P5019">
        <v>52.372364932827999</v>
      </c>
      <c r="Q5019">
        <v>4.8505617210018004</v>
      </c>
      <c r="R5019" t="s">
        <v>45</v>
      </c>
      <c r="S5019">
        <v>85</v>
      </c>
      <c r="T5019">
        <v>185</v>
      </c>
      <c r="U5019">
        <v>25</v>
      </c>
      <c r="V5019">
        <v>0.7</v>
      </c>
      <c r="W5019">
        <v>269</v>
      </c>
      <c r="X5019">
        <v>4486</v>
      </c>
      <c r="Y5019">
        <v>3</v>
      </c>
      <c r="Z5019" t="s">
        <v>56</v>
      </c>
      <c r="AA5019" t="s">
        <v>57</v>
      </c>
      <c r="AB5019">
        <v>15725</v>
      </c>
      <c r="AC5019">
        <v>0.1</v>
      </c>
    </row>
    <row r="5020" spans="13:29" x14ac:dyDescent="0.35">
      <c r="M5020" t="s">
        <v>44</v>
      </c>
      <c r="N5020">
        <v>7467320</v>
      </c>
      <c r="O5020" t="s">
        <v>14</v>
      </c>
      <c r="P5020">
        <v>52.360412214300403</v>
      </c>
      <c r="Q5020">
        <v>4.8601321854801904</v>
      </c>
      <c r="R5020" t="s">
        <v>45</v>
      </c>
      <c r="S5020">
        <v>249</v>
      </c>
      <c r="T5020">
        <v>221</v>
      </c>
      <c r="U5020">
        <v>59</v>
      </c>
      <c r="V5020">
        <v>1.5</v>
      </c>
      <c r="W5020">
        <v>200</v>
      </c>
      <c r="X5020">
        <v>4555</v>
      </c>
      <c r="Y5020">
        <v>3</v>
      </c>
      <c r="Z5020" t="s">
        <v>56</v>
      </c>
      <c r="AA5020" t="s">
        <v>57</v>
      </c>
      <c r="AB5020">
        <v>55029</v>
      </c>
      <c r="AC5020">
        <v>0.1</v>
      </c>
    </row>
    <row r="5021" spans="13:29" x14ac:dyDescent="0.35">
      <c r="M5021" t="s">
        <v>44</v>
      </c>
      <c r="N5021">
        <v>7497867</v>
      </c>
      <c r="O5021" t="s">
        <v>14</v>
      </c>
      <c r="P5021">
        <v>52.371064172621502</v>
      </c>
      <c r="Q5021">
        <v>4.8720251734758202</v>
      </c>
      <c r="R5021" t="s">
        <v>45</v>
      </c>
      <c r="S5021">
        <v>100</v>
      </c>
      <c r="T5021">
        <v>116</v>
      </c>
      <c r="U5021">
        <v>51</v>
      </c>
      <c r="V5021">
        <v>1.25</v>
      </c>
      <c r="W5021">
        <v>27</v>
      </c>
      <c r="X5021">
        <v>4582</v>
      </c>
      <c r="Y5021">
        <v>3</v>
      </c>
      <c r="Z5021" t="s">
        <v>56</v>
      </c>
      <c r="AA5021" t="s">
        <v>57</v>
      </c>
      <c r="AB5021">
        <v>11600</v>
      </c>
      <c r="AC5021">
        <v>0.1</v>
      </c>
    </row>
    <row r="5022" spans="13:29" x14ac:dyDescent="0.35">
      <c r="M5022" t="s">
        <v>44</v>
      </c>
      <c r="N5022">
        <v>7506412</v>
      </c>
      <c r="O5022" t="s">
        <v>14</v>
      </c>
      <c r="P5022">
        <v>52.371666307104803</v>
      </c>
      <c r="Q5022">
        <v>4.8545594507255503</v>
      </c>
      <c r="R5022" t="s">
        <v>45</v>
      </c>
      <c r="S5022">
        <v>90</v>
      </c>
      <c r="T5022">
        <v>357</v>
      </c>
      <c r="U5022">
        <v>20</v>
      </c>
      <c r="V5022">
        <v>0.5</v>
      </c>
      <c r="W5022">
        <v>4</v>
      </c>
      <c r="X5022">
        <v>4587</v>
      </c>
      <c r="Y5022">
        <v>3</v>
      </c>
      <c r="Z5022" t="s">
        <v>56</v>
      </c>
      <c r="AA5022" t="s">
        <v>57</v>
      </c>
      <c r="AB5022">
        <v>32130</v>
      </c>
      <c r="AC5022">
        <v>0.1</v>
      </c>
    </row>
    <row r="5023" spans="13:29" x14ac:dyDescent="0.35">
      <c r="M5023" t="s">
        <v>44</v>
      </c>
      <c r="N5023">
        <v>8006682</v>
      </c>
      <c r="O5023" t="s">
        <v>14</v>
      </c>
      <c r="P5023">
        <v>52.3609179882652</v>
      </c>
      <c r="Q5023">
        <v>4.8707372279849901</v>
      </c>
      <c r="R5023" t="s">
        <v>45</v>
      </c>
      <c r="S5023">
        <v>511</v>
      </c>
      <c r="T5023">
        <v>336</v>
      </c>
      <c r="U5023">
        <v>27</v>
      </c>
      <c r="V5023">
        <v>0.76</v>
      </c>
      <c r="W5023">
        <v>59</v>
      </c>
      <c r="X5023">
        <v>4904</v>
      </c>
      <c r="Y5023">
        <v>3</v>
      </c>
      <c r="Z5023" t="s">
        <v>56</v>
      </c>
      <c r="AA5023" t="s">
        <v>57</v>
      </c>
      <c r="AB5023">
        <v>171696</v>
      </c>
      <c r="AC5023">
        <v>0.1</v>
      </c>
    </row>
    <row r="5024" spans="13:29" x14ac:dyDescent="0.35">
      <c r="M5024" t="s">
        <v>44</v>
      </c>
      <c r="N5024">
        <v>8450764</v>
      </c>
      <c r="O5024" t="s">
        <v>14</v>
      </c>
      <c r="P5024">
        <v>52.368826270513097</v>
      </c>
      <c r="Q5024">
        <v>4.8501352291226798</v>
      </c>
      <c r="R5024" t="s">
        <v>45</v>
      </c>
      <c r="S5024">
        <v>100</v>
      </c>
      <c r="T5024">
        <v>1</v>
      </c>
      <c r="U5024">
        <v>6</v>
      </c>
      <c r="V5024">
        <v>0.17</v>
      </c>
      <c r="W5024">
        <v>163</v>
      </c>
      <c r="X5024">
        <v>5146</v>
      </c>
      <c r="Y5024">
        <v>3</v>
      </c>
      <c r="Z5024" t="s">
        <v>56</v>
      </c>
      <c r="AA5024" t="s">
        <v>57</v>
      </c>
      <c r="AB5024">
        <v>100</v>
      </c>
      <c r="AC5024">
        <v>0.1</v>
      </c>
    </row>
    <row r="5025" spans="13:29" x14ac:dyDescent="0.35">
      <c r="M5025" t="s">
        <v>44</v>
      </c>
      <c r="N5025">
        <v>9008887</v>
      </c>
      <c r="O5025" t="s">
        <v>14</v>
      </c>
      <c r="P5025">
        <v>52.371931007211103</v>
      </c>
      <c r="Q5025">
        <v>4.8651271446345401</v>
      </c>
      <c r="R5025" t="s">
        <v>45</v>
      </c>
      <c r="S5025">
        <v>115</v>
      </c>
      <c r="T5025">
        <v>350</v>
      </c>
      <c r="U5025">
        <v>15</v>
      </c>
      <c r="V5025">
        <v>0.53</v>
      </c>
      <c r="W5025">
        <v>3</v>
      </c>
      <c r="X5025">
        <v>5454</v>
      </c>
      <c r="Y5025">
        <v>3</v>
      </c>
      <c r="Z5025" t="s">
        <v>56</v>
      </c>
      <c r="AA5025" t="s">
        <v>57</v>
      </c>
      <c r="AB5025">
        <v>40250</v>
      </c>
      <c r="AC5025">
        <v>0.1</v>
      </c>
    </row>
    <row r="5026" spans="13:29" x14ac:dyDescent="0.35">
      <c r="M5026" t="s">
        <v>44</v>
      </c>
      <c r="N5026">
        <v>9085763</v>
      </c>
      <c r="O5026" t="s">
        <v>14</v>
      </c>
      <c r="P5026">
        <v>52.359360197986803</v>
      </c>
      <c r="Q5026">
        <v>4.8509780511482896</v>
      </c>
      <c r="R5026" t="s">
        <v>45</v>
      </c>
      <c r="S5026">
        <v>150</v>
      </c>
      <c r="T5026">
        <v>284</v>
      </c>
      <c r="U5026">
        <v>35</v>
      </c>
      <c r="V5026">
        <v>1.04</v>
      </c>
      <c r="W5026">
        <v>241</v>
      </c>
      <c r="X5026">
        <v>5499</v>
      </c>
      <c r="Y5026">
        <v>3</v>
      </c>
      <c r="Z5026" t="s">
        <v>56</v>
      </c>
      <c r="AA5026" t="s">
        <v>57</v>
      </c>
      <c r="AB5026">
        <v>42600</v>
      </c>
      <c r="AC5026">
        <v>0.1</v>
      </c>
    </row>
    <row r="5027" spans="13:29" x14ac:dyDescent="0.35">
      <c r="M5027" t="s">
        <v>44</v>
      </c>
      <c r="N5027">
        <v>9122811</v>
      </c>
      <c r="O5027" t="s">
        <v>14</v>
      </c>
      <c r="P5027">
        <v>52.359993646107696</v>
      </c>
      <c r="Q5027">
        <v>4.8522971085171198</v>
      </c>
      <c r="R5027" t="s">
        <v>45</v>
      </c>
      <c r="S5027">
        <v>117</v>
      </c>
      <c r="T5027">
        <v>350</v>
      </c>
      <c r="U5027">
        <v>39</v>
      </c>
      <c r="V5027">
        <v>1.0900000000000001</v>
      </c>
      <c r="W5027">
        <v>32</v>
      </c>
      <c r="X5027">
        <v>5528</v>
      </c>
      <c r="Y5027">
        <v>3</v>
      </c>
      <c r="Z5027" t="s">
        <v>56</v>
      </c>
      <c r="AA5027" t="s">
        <v>57</v>
      </c>
      <c r="AB5027">
        <v>40950</v>
      </c>
      <c r="AC5027">
        <v>0.1</v>
      </c>
    </row>
    <row r="5028" spans="13:29" x14ac:dyDescent="0.35">
      <c r="M5028" t="s">
        <v>44</v>
      </c>
      <c r="N5028">
        <v>9234842</v>
      </c>
      <c r="O5028" t="s">
        <v>14</v>
      </c>
      <c r="P5028">
        <v>52.373700271303797</v>
      </c>
      <c r="Q5028">
        <v>4.8605426868012902</v>
      </c>
      <c r="R5028" t="s">
        <v>45</v>
      </c>
      <c r="S5028">
        <v>200</v>
      </c>
      <c r="T5028">
        <v>356</v>
      </c>
      <c r="U5028">
        <v>4</v>
      </c>
      <c r="V5028">
        <v>0.12</v>
      </c>
      <c r="W5028">
        <v>9</v>
      </c>
      <c r="X5028">
        <v>5609</v>
      </c>
      <c r="Y5028">
        <v>3</v>
      </c>
      <c r="Z5028" t="s">
        <v>56</v>
      </c>
      <c r="AA5028" t="s">
        <v>57</v>
      </c>
      <c r="AB5028">
        <v>71200</v>
      </c>
      <c r="AC5028">
        <v>0.1</v>
      </c>
    </row>
    <row r="5029" spans="13:29" x14ac:dyDescent="0.35">
      <c r="M5029" t="s">
        <v>44</v>
      </c>
      <c r="N5029">
        <v>9263993</v>
      </c>
      <c r="O5029" t="s">
        <v>14</v>
      </c>
      <c r="P5029">
        <v>52.360352787383199</v>
      </c>
      <c r="Q5029">
        <v>4.8618424543023799</v>
      </c>
      <c r="R5029" t="s">
        <v>45</v>
      </c>
      <c r="S5029">
        <v>90</v>
      </c>
      <c r="T5029">
        <v>363</v>
      </c>
      <c r="U5029">
        <v>40</v>
      </c>
      <c r="V5029">
        <v>1.07</v>
      </c>
      <c r="W5029">
        <v>10</v>
      </c>
      <c r="X5029">
        <v>5628</v>
      </c>
      <c r="Y5029">
        <v>3</v>
      </c>
      <c r="Z5029" t="s">
        <v>56</v>
      </c>
      <c r="AA5029" t="s">
        <v>57</v>
      </c>
      <c r="AB5029">
        <v>32670</v>
      </c>
      <c r="AC5029">
        <v>0.1</v>
      </c>
    </row>
    <row r="5030" spans="13:29" x14ac:dyDescent="0.35">
      <c r="M5030" t="s">
        <v>44</v>
      </c>
      <c r="N5030">
        <v>9265481</v>
      </c>
      <c r="O5030" t="s">
        <v>14</v>
      </c>
      <c r="P5030">
        <v>52.362453147934303</v>
      </c>
      <c r="Q5030">
        <v>4.8642454844277703</v>
      </c>
      <c r="R5030" t="s">
        <v>45</v>
      </c>
      <c r="S5030">
        <v>165</v>
      </c>
      <c r="T5030">
        <v>118</v>
      </c>
      <c r="U5030">
        <v>22</v>
      </c>
      <c r="V5030">
        <v>0.65</v>
      </c>
      <c r="W5030">
        <v>339</v>
      </c>
      <c r="X5030">
        <v>5630</v>
      </c>
      <c r="Y5030">
        <v>3</v>
      </c>
      <c r="Z5030" t="s">
        <v>56</v>
      </c>
      <c r="AA5030" t="s">
        <v>57</v>
      </c>
      <c r="AB5030">
        <v>19470</v>
      </c>
      <c r="AC5030">
        <v>0.1</v>
      </c>
    </row>
    <row r="5031" spans="13:29" x14ac:dyDescent="0.35">
      <c r="M5031" t="s">
        <v>44</v>
      </c>
      <c r="N5031">
        <v>9586685</v>
      </c>
      <c r="O5031" t="s">
        <v>14</v>
      </c>
      <c r="P5031">
        <v>52.368964618789697</v>
      </c>
      <c r="Q5031">
        <v>4.8744322842630599</v>
      </c>
      <c r="R5031" t="s">
        <v>45</v>
      </c>
      <c r="S5031">
        <v>225</v>
      </c>
      <c r="T5031">
        <v>51</v>
      </c>
      <c r="U5031">
        <v>3</v>
      </c>
      <c r="V5031">
        <v>0.15</v>
      </c>
      <c r="W5031">
        <v>340</v>
      </c>
      <c r="X5031">
        <v>5834</v>
      </c>
      <c r="Y5031">
        <v>3</v>
      </c>
      <c r="Z5031" t="s">
        <v>56</v>
      </c>
      <c r="AA5031" t="s">
        <v>57</v>
      </c>
      <c r="AB5031">
        <v>11475</v>
      </c>
      <c r="AC5031">
        <v>0.1</v>
      </c>
    </row>
    <row r="5032" spans="13:29" x14ac:dyDescent="0.35">
      <c r="M5032" t="s">
        <v>44</v>
      </c>
      <c r="N5032">
        <v>9590560</v>
      </c>
      <c r="O5032" t="s">
        <v>14</v>
      </c>
      <c r="P5032">
        <v>52.370443808650101</v>
      </c>
      <c r="Q5032">
        <v>4.8522464749137004</v>
      </c>
      <c r="R5032" t="s">
        <v>45</v>
      </c>
      <c r="S5032">
        <v>125</v>
      </c>
      <c r="T5032">
        <v>8</v>
      </c>
      <c r="U5032">
        <v>10</v>
      </c>
      <c r="V5032">
        <v>0.28000000000000003</v>
      </c>
      <c r="W5032">
        <v>358</v>
      </c>
      <c r="X5032">
        <v>5839</v>
      </c>
      <c r="Y5032">
        <v>3</v>
      </c>
      <c r="Z5032" t="s">
        <v>56</v>
      </c>
      <c r="AA5032" t="s">
        <v>57</v>
      </c>
      <c r="AB5032">
        <v>1000</v>
      </c>
      <c r="AC5032">
        <v>0.1</v>
      </c>
    </row>
    <row r="5033" spans="13:29" x14ac:dyDescent="0.35">
      <c r="M5033" t="s">
        <v>44</v>
      </c>
      <c r="N5033">
        <v>9681458</v>
      </c>
      <c r="O5033" t="s">
        <v>14</v>
      </c>
      <c r="P5033">
        <v>52.369215267590199</v>
      </c>
      <c r="Q5033">
        <v>4.8661797600418399</v>
      </c>
      <c r="R5033" t="s">
        <v>45</v>
      </c>
      <c r="S5033">
        <v>140</v>
      </c>
      <c r="T5033">
        <v>21</v>
      </c>
      <c r="U5033">
        <v>14</v>
      </c>
      <c r="V5033">
        <v>0.6</v>
      </c>
      <c r="W5033">
        <v>226</v>
      </c>
      <c r="X5033">
        <v>5901</v>
      </c>
      <c r="Y5033">
        <v>3</v>
      </c>
      <c r="Z5033" t="s">
        <v>56</v>
      </c>
      <c r="AA5033" t="s">
        <v>57</v>
      </c>
      <c r="AB5033">
        <v>2940</v>
      </c>
      <c r="AC5033">
        <v>0.1</v>
      </c>
    </row>
    <row r="5034" spans="13:29" x14ac:dyDescent="0.35">
      <c r="M5034" t="s">
        <v>44</v>
      </c>
      <c r="N5034">
        <v>9799012</v>
      </c>
      <c r="O5034" t="s">
        <v>14</v>
      </c>
      <c r="P5034">
        <v>52.368712488739803</v>
      </c>
      <c r="Q5034">
        <v>4.8583757584042901</v>
      </c>
      <c r="R5034" t="s">
        <v>45</v>
      </c>
      <c r="S5034">
        <v>120</v>
      </c>
      <c r="T5034">
        <v>241</v>
      </c>
      <c r="U5034">
        <v>10</v>
      </c>
      <c r="V5034">
        <v>0.63</v>
      </c>
      <c r="W5034">
        <v>235</v>
      </c>
      <c r="X5034">
        <v>5971</v>
      </c>
      <c r="Y5034">
        <v>3</v>
      </c>
      <c r="Z5034" t="s">
        <v>56</v>
      </c>
      <c r="AA5034" t="s">
        <v>57</v>
      </c>
      <c r="AB5034">
        <v>28920</v>
      </c>
      <c r="AC5034">
        <v>0.1</v>
      </c>
    </row>
    <row r="5035" spans="13:29" x14ac:dyDescent="0.35">
      <c r="M5035" t="s">
        <v>44</v>
      </c>
      <c r="N5035">
        <v>9932298</v>
      </c>
      <c r="O5035" t="s">
        <v>14</v>
      </c>
      <c r="P5035">
        <v>52.362446954580399</v>
      </c>
      <c r="Q5035">
        <v>4.8506073604739601</v>
      </c>
      <c r="R5035" t="s">
        <v>45</v>
      </c>
      <c r="S5035">
        <v>180</v>
      </c>
      <c r="T5035">
        <v>353</v>
      </c>
      <c r="U5035">
        <v>34</v>
      </c>
      <c r="V5035">
        <v>0.98</v>
      </c>
      <c r="W5035">
        <v>119</v>
      </c>
      <c r="X5035">
        <v>6056</v>
      </c>
      <c r="Y5035">
        <v>3</v>
      </c>
      <c r="Z5035" t="s">
        <v>56</v>
      </c>
      <c r="AA5035" t="s">
        <v>57</v>
      </c>
      <c r="AB5035">
        <v>63540</v>
      </c>
      <c r="AC5035">
        <v>0.1</v>
      </c>
    </row>
    <row r="5036" spans="13:29" x14ac:dyDescent="0.35">
      <c r="M5036" t="s">
        <v>44</v>
      </c>
      <c r="N5036">
        <v>10055894</v>
      </c>
      <c r="O5036" t="s">
        <v>14</v>
      </c>
      <c r="P5036">
        <v>52.368228590564001</v>
      </c>
      <c r="Q5036">
        <v>4.8655816866906898</v>
      </c>
      <c r="R5036" t="s">
        <v>45</v>
      </c>
      <c r="S5036">
        <v>105</v>
      </c>
      <c r="T5036">
        <v>45</v>
      </c>
      <c r="U5036">
        <v>30</v>
      </c>
      <c r="V5036">
        <v>0.89</v>
      </c>
      <c r="W5036">
        <v>308</v>
      </c>
      <c r="X5036">
        <v>6151</v>
      </c>
      <c r="Y5036">
        <v>3</v>
      </c>
      <c r="Z5036" t="s">
        <v>56</v>
      </c>
      <c r="AA5036" t="s">
        <v>57</v>
      </c>
      <c r="AB5036">
        <v>4725</v>
      </c>
      <c r="AC5036">
        <v>0.1</v>
      </c>
    </row>
    <row r="5037" spans="13:29" x14ac:dyDescent="0.35">
      <c r="M5037" t="s">
        <v>44</v>
      </c>
      <c r="N5037">
        <v>10483384</v>
      </c>
      <c r="O5037" t="s">
        <v>14</v>
      </c>
      <c r="P5037">
        <v>52.364188784800902</v>
      </c>
      <c r="Q5037">
        <v>4.8590405048646801</v>
      </c>
      <c r="R5037" t="s">
        <v>45</v>
      </c>
      <c r="S5037">
        <v>190</v>
      </c>
      <c r="T5037">
        <v>363</v>
      </c>
      <c r="U5037">
        <v>33</v>
      </c>
      <c r="V5037">
        <v>1</v>
      </c>
      <c r="W5037">
        <v>18</v>
      </c>
      <c r="X5037">
        <v>6357</v>
      </c>
      <c r="Y5037">
        <v>3</v>
      </c>
      <c r="Z5037" t="s">
        <v>56</v>
      </c>
      <c r="AA5037" t="s">
        <v>57</v>
      </c>
      <c r="AB5037">
        <v>68970</v>
      </c>
      <c r="AC5037">
        <v>0.1</v>
      </c>
    </row>
    <row r="5038" spans="13:29" x14ac:dyDescent="0.35">
      <c r="M5038" t="s">
        <v>44</v>
      </c>
      <c r="N5038">
        <v>10741214</v>
      </c>
      <c r="O5038" t="s">
        <v>14</v>
      </c>
      <c r="P5038">
        <v>52.366977075414702</v>
      </c>
      <c r="Q5038">
        <v>4.8632105294891597</v>
      </c>
      <c r="R5038" t="s">
        <v>45</v>
      </c>
      <c r="S5038">
        <v>300</v>
      </c>
      <c r="T5038">
        <v>28</v>
      </c>
      <c r="U5038">
        <v>30</v>
      </c>
      <c r="V5038">
        <v>0.92</v>
      </c>
      <c r="W5038">
        <v>166</v>
      </c>
      <c r="X5038">
        <v>6474</v>
      </c>
      <c r="Y5038">
        <v>3</v>
      </c>
      <c r="Z5038" t="s">
        <v>56</v>
      </c>
      <c r="AA5038" t="s">
        <v>57</v>
      </c>
      <c r="AB5038">
        <v>8400</v>
      </c>
      <c r="AC5038">
        <v>0.1</v>
      </c>
    </row>
    <row r="5039" spans="13:29" x14ac:dyDescent="0.35">
      <c r="M5039" t="s">
        <v>44</v>
      </c>
      <c r="N5039">
        <v>10757166</v>
      </c>
      <c r="O5039" t="s">
        <v>14</v>
      </c>
      <c r="P5039">
        <v>52.373065404661702</v>
      </c>
      <c r="Q5039">
        <v>4.8616039602693304</v>
      </c>
      <c r="R5039" t="s">
        <v>45</v>
      </c>
      <c r="S5039">
        <v>129</v>
      </c>
      <c r="T5039">
        <v>274</v>
      </c>
      <c r="U5039">
        <v>14</v>
      </c>
      <c r="V5039">
        <v>0.43</v>
      </c>
      <c r="W5039">
        <v>89</v>
      </c>
      <c r="X5039">
        <v>6479</v>
      </c>
      <c r="Y5039">
        <v>3</v>
      </c>
      <c r="Z5039" t="s">
        <v>56</v>
      </c>
      <c r="AA5039" t="s">
        <v>57</v>
      </c>
      <c r="AB5039">
        <v>35346</v>
      </c>
      <c r="AC5039">
        <v>0.1</v>
      </c>
    </row>
    <row r="5040" spans="13:29" x14ac:dyDescent="0.35">
      <c r="M5040" t="s">
        <v>44</v>
      </c>
      <c r="N5040">
        <v>11156343</v>
      </c>
      <c r="O5040" t="s">
        <v>14</v>
      </c>
      <c r="P5040">
        <v>52.367980328249899</v>
      </c>
      <c r="Q5040">
        <v>4.8626117250573904</v>
      </c>
      <c r="R5040" t="s">
        <v>45</v>
      </c>
      <c r="S5040">
        <v>249</v>
      </c>
      <c r="T5040">
        <v>361</v>
      </c>
      <c r="U5040">
        <v>6</v>
      </c>
      <c r="V5040">
        <v>0.18</v>
      </c>
      <c r="W5040">
        <v>6</v>
      </c>
      <c r="X5040">
        <v>6642</v>
      </c>
      <c r="Y5040">
        <v>3</v>
      </c>
      <c r="Z5040" t="s">
        <v>56</v>
      </c>
      <c r="AA5040" t="s">
        <v>57</v>
      </c>
      <c r="AB5040">
        <v>89889</v>
      </c>
      <c r="AC5040">
        <v>0.1</v>
      </c>
    </row>
    <row r="5041" spans="13:29" x14ac:dyDescent="0.35">
      <c r="M5041" t="s">
        <v>44</v>
      </c>
      <c r="N5041">
        <v>11208217</v>
      </c>
      <c r="O5041" t="s">
        <v>14</v>
      </c>
      <c r="P5041">
        <v>52.365232882737303</v>
      </c>
      <c r="Q5041">
        <v>4.8698892885752896</v>
      </c>
      <c r="R5041" t="s">
        <v>45</v>
      </c>
      <c r="S5041">
        <v>99</v>
      </c>
      <c r="T5041">
        <v>361</v>
      </c>
      <c r="U5041">
        <v>33</v>
      </c>
      <c r="V5041">
        <v>1.01</v>
      </c>
      <c r="W5041">
        <v>8</v>
      </c>
      <c r="X5041">
        <v>6682</v>
      </c>
      <c r="Y5041">
        <v>3</v>
      </c>
      <c r="Z5041" t="s">
        <v>56</v>
      </c>
      <c r="AA5041" t="s">
        <v>57</v>
      </c>
      <c r="AB5041">
        <v>35739</v>
      </c>
      <c r="AC5041">
        <v>0.1</v>
      </c>
    </row>
    <row r="5042" spans="13:29" x14ac:dyDescent="0.35">
      <c r="M5042" t="s">
        <v>44</v>
      </c>
      <c r="N5042">
        <v>11537276</v>
      </c>
      <c r="O5042" t="s">
        <v>14</v>
      </c>
      <c r="P5042">
        <v>52.361016020949599</v>
      </c>
      <c r="Q5042">
        <v>4.8531981293382502</v>
      </c>
      <c r="R5042" t="s">
        <v>45</v>
      </c>
      <c r="S5042">
        <v>135</v>
      </c>
      <c r="T5042">
        <v>359</v>
      </c>
      <c r="U5042">
        <v>0</v>
      </c>
      <c r="W5042">
        <v>6</v>
      </c>
      <c r="X5042">
        <v>6842</v>
      </c>
      <c r="Y5042">
        <v>3</v>
      </c>
      <c r="Z5042" t="s">
        <v>56</v>
      </c>
      <c r="AA5042" t="s">
        <v>57</v>
      </c>
      <c r="AB5042">
        <v>48465</v>
      </c>
      <c r="AC5042">
        <v>0.1</v>
      </c>
    </row>
    <row r="5043" spans="13:29" x14ac:dyDescent="0.35">
      <c r="M5043" t="s">
        <v>44</v>
      </c>
      <c r="N5043">
        <v>11576834</v>
      </c>
      <c r="O5043" t="s">
        <v>14</v>
      </c>
      <c r="P5043">
        <v>52.360684154267297</v>
      </c>
      <c r="Q5043">
        <v>4.8639602627137002</v>
      </c>
      <c r="R5043" t="s">
        <v>45</v>
      </c>
      <c r="S5043">
        <v>90</v>
      </c>
      <c r="T5043">
        <v>355</v>
      </c>
      <c r="U5043">
        <v>8</v>
      </c>
      <c r="V5043">
        <v>0.32</v>
      </c>
      <c r="W5043">
        <v>52</v>
      </c>
      <c r="X5043">
        <v>6878</v>
      </c>
      <c r="Y5043">
        <v>3</v>
      </c>
      <c r="Z5043" t="s">
        <v>56</v>
      </c>
      <c r="AA5043" t="s">
        <v>57</v>
      </c>
      <c r="AB5043">
        <v>31950</v>
      </c>
      <c r="AC5043">
        <v>0.1</v>
      </c>
    </row>
    <row r="5044" spans="13:29" x14ac:dyDescent="0.35">
      <c r="M5044" t="s">
        <v>44</v>
      </c>
      <c r="N5044">
        <v>11630079</v>
      </c>
      <c r="O5044" t="s">
        <v>14</v>
      </c>
      <c r="P5044">
        <v>52.370757525340203</v>
      </c>
      <c r="Q5044">
        <v>4.8514163052960901</v>
      </c>
      <c r="R5044" t="s">
        <v>45</v>
      </c>
      <c r="S5044">
        <v>120</v>
      </c>
      <c r="T5044">
        <v>185</v>
      </c>
      <c r="U5044">
        <v>17</v>
      </c>
      <c r="V5044">
        <v>0.63</v>
      </c>
      <c r="W5044">
        <v>176</v>
      </c>
      <c r="X5044">
        <v>6929</v>
      </c>
      <c r="Y5044">
        <v>3</v>
      </c>
      <c r="Z5044" t="s">
        <v>56</v>
      </c>
      <c r="AA5044" t="s">
        <v>57</v>
      </c>
      <c r="AB5044">
        <v>22200</v>
      </c>
      <c r="AC5044">
        <v>0.1</v>
      </c>
    </row>
    <row r="5045" spans="13:29" x14ac:dyDescent="0.35">
      <c r="M5045" t="s">
        <v>44</v>
      </c>
      <c r="N5045">
        <v>11898816</v>
      </c>
      <c r="O5045" t="s">
        <v>14</v>
      </c>
      <c r="P5045">
        <v>52.361040150494397</v>
      </c>
      <c r="Q5045">
        <v>4.8504194576412996</v>
      </c>
      <c r="R5045" t="s">
        <v>45</v>
      </c>
      <c r="S5045">
        <v>93</v>
      </c>
      <c r="T5045">
        <v>303</v>
      </c>
      <c r="U5045">
        <v>23</v>
      </c>
      <c r="V5045">
        <v>0.77</v>
      </c>
      <c r="W5045">
        <v>7</v>
      </c>
      <c r="X5045">
        <v>7063</v>
      </c>
      <c r="Y5045">
        <v>3</v>
      </c>
      <c r="Z5045" t="s">
        <v>56</v>
      </c>
      <c r="AA5045" t="s">
        <v>57</v>
      </c>
      <c r="AB5045">
        <v>28179</v>
      </c>
      <c r="AC5045">
        <v>0.1</v>
      </c>
    </row>
    <row r="5046" spans="13:29" x14ac:dyDescent="0.35">
      <c r="M5046" t="s">
        <v>44</v>
      </c>
      <c r="N5046">
        <v>12105182</v>
      </c>
      <c r="O5046" t="s">
        <v>14</v>
      </c>
      <c r="P5046">
        <v>52.369120296533197</v>
      </c>
      <c r="Q5046">
        <v>4.8502325718570498</v>
      </c>
      <c r="R5046" t="s">
        <v>45</v>
      </c>
      <c r="S5046">
        <v>109</v>
      </c>
      <c r="T5046">
        <v>30</v>
      </c>
      <c r="U5046">
        <v>5</v>
      </c>
      <c r="V5046">
        <v>0.15</v>
      </c>
      <c r="W5046">
        <v>96</v>
      </c>
      <c r="X5046">
        <v>7163</v>
      </c>
      <c r="Y5046">
        <v>3</v>
      </c>
      <c r="Z5046" t="s">
        <v>56</v>
      </c>
      <c r="AA5046" t="s">
        <v>57</v>
      </c>
      <c r="AB5046">
        <v>3270</v>
      </c>
      <c r="AC5046">
        <v>0.1</v>
      </c>
    </row>
    <row r="5047" spans="13:29" x14ac:dyDescent="0.35">
      <c r="M5047" t="s">
        <v>44</v>
      </c>
      <c r="N5047">
        <v>12548730</v>
      </c>
      <c r="O5047" t="s">
        <v>14</v>
      </c>
      <c r="P5047">
        <v>52.3609310029657</v>
      </c>
      <c r="Q5047">
        <v>4.8550989535335498</v>
      </c>
      <c r="R5047" t="s">
        <v>45</v>
      </c>
      <c r="S5047">
        <v>125</v>
      </c>
      <c r="T5047">
        <v>360</v>
      </c>
      <c r="U5047">
        <v>15</v>
      </c>
      <c r="V5047">
        <v>0.48</v>
      </c>
      <c r="W5047">
        <v>140</v>
      </c>
      <c r="X5047">
        <v>7432</v>
      </c>
      <c r="Y5047">
        <v>3</v>
      </c>
      <c r="Z5047" t="s">
        <v>56</v>
      </c>
      <c r="AA5047" t="s">
        <v>57</v>
      </c>
      <c r="AB5047">
        <v>45000</v>
      </c>
      <c r="AC5047">
        <v>0.1</v>
      </c>
    </row>
    <row r="5048" spans="13:29" x14ac:dyDescent="0.35">
      <c r="M5048" t="s">
        <v>44</v>
      </c>
      <c r="N5048">
        <v>12744183</v>
      </c>
      <c r="O5048" t="s">
        <v>14</v>
      </c>
      <c r="P5048">
        <v>52.369513047704999</v>
      </c>
      <c r="Q5048">
        <v>4.8526416640929302</v>
      </c>
      <c r="R5048" t="s">
        <v>45</v>
      </c>
      <c r="S5048">
        <v>169</v>
      </c>
      <c r="T5048">
        <v>360</v>
      </c>
      <c r="U5048">
        <v>27</v>
      </c>
      <c r="V5048">
        <v>0.92</v>
      </c>
      <c r="W5048">
        <v>4</v>
      </c>
      <c r="X5048">
        <v>7541</v>
      </c>
      <c r="Y5048">
        <v>3</v>
      </c>
      <c r="Z5048" t="s">
        <v>56</v>
      </c>
      <c r="AA5048" t="s">
        <v>57</v>
      </c>
      <c r="AB5048">
        <v>60840</v>
      </c>
      <c r="AC5048">
        <v>0.1</v>
      </c>
    </row>
    <row r="5049" spans="13:29" x14ac:dyDescent="0.35">
      <c r="M5049" t="s">
        <v>44</v>
      </c>
      <c r="N5049">
        <v>12808277</v>
      </c>
      <c r="O5049" t="s">
        <v>14</v>
      </c>
      <c r="P5049">
        <v>52.370559197206802</v>
      </c>
      <c r="Q5049">
        <v>4.8641546150222199</v>
      </c>
      <c r="R5049" t="s">
        <v>45</v>
      </c>
      <c r="S5049">
        <v>250</v>
      </c>
      <c r="T5049">
        <v>364</v>
      </c>
      <c r="U5049">
        <v>10</v>
      </c>
      <c r="V5049">
        <v>0.34</v>
      </c>
      <c r="W5049">
        <v>7</v>
      </c>
      <c r="X5049">
        <v>7587</v>
      </c>
      <c r="Y5049">
        <v>3</v>
      </c>
      <c r="Z5049" t="s">
        <v>56</v>
      </c>
      <c r="AA5049" t="s">
        <v>57</v>
      </c>
      <c r="AB5049">
        <v>91000</v>
      </c>
      <c r="AC5049">
        <v>0.1</v>
      </c>
    </row>
    <row r="5050" spans="13:29" x14ac:dyDescent="0.35">
      <c r="M5050" t="s">
        <v>44</v>
      </c>
      <c r="N5050">
        <v>12882634</v>
      </c>
      <c r="O5050" t="s">
        <v>14</v>
      </c>
      <c r="P5050">
        <v>52.371624122231601</v>
      </c>
      <c r="Q5050">
        <v>4.8658201430196097</v>
      </c>
      <c r="R5050" t="s">
        <v>45</v>
      </c>
      <c r="S5050">
        <v>110</v>
      </c>
      <c r="T5050">
        <v>40</v>
      </c>
      <c r="U5050">
        <v>22</v>
      </c>
      <c r="V5050">
        <v>0.75</v>
      </c>
      <c r="W5050">
        <v>252</v>
      </c>
      <c r="X5050">
        <v>7646</v>
      </c>
      <c r="Y5050">
        <v>3</v>
      </c>
      <c r="Z5050" t="s">
        <v>56</v>
      </c>
      <c r="AA5050" t="s">
        <v>57</v>
      </c>
      <c r="AB5050">
        <v>4400</v>
      </c>
      <c r="AC5050">
        <v>0.1</v>
      </c>
    </row>
    <row r="5051" spans="13:29" x14ac:dyDescent="0.35">
      <c r="M5051" t="s">
        <v>44</v>
      </c>
      <c r="N5051">
        <v>12908289</v>
      </c>
      <c r="O5051" t="s">
        <v>14</v>
      </c>
      <c r="P5051">
        <v>52.3685707384072</v>
      </c>
      <c r="Q5051">
        <v>4.87258133002923</v>
      </c>
      <c r="R5051" t="s">
        <v>45</v>
      </c>
      <c r="S5051">
        <v>175</v>
      </c>
      <c r="T5051">
        <v>148</v>
      </c>
      <c r="U5051">
        <v>22</v>
      </c>
      <c r="V5051">
        <v>0.72</v>
      </c>
      <c r="W5051">
        <v>325</v>
      </c>
      <c r="X5051">
        <v>7664</v>
      </c>
      <c r="Y5051">
        <v>3</v>
      </c>
      <c r="Z5051" t="s">
        <v>56</v>
      </c>
      <c r="AA5051" t="s">
        <v>57</v>
      </c>
      <c r="AB5051">
        <v>25900</v>
      </c>
      <c r="AC5051">
        <v>0.1</v>
      </c>
    </row>
    <row r="5052" spans="13:29" x14ac:dyDescent="0.35">
      <c r="M5052" t="s">
        <v>44</v>
      </c>
      <c r="N5052">
        <v>13028724</v>
      </c>
      <c r="O5052" t="s">
        <v>14</v>
      </c>
      <c r="P5052">
        <v>52.367815128653099</v>
      </c>
      <c r="Q5052">
        <v>4.8672507621440602</v>
      </c>
      <c r="R5052" t="s">
        <v>45</v>
      </c>
      <c r="S5052">
        <v>70</v>
      </c>
      <c r="T5052">
        <v>358</v>
      </c>
      <c r="U5052">
        <v>57</v>
      </c>
      <c r="V5052">
        <v>1.89</v>
      </c>
      <c r="W5052">
        <v>3</v>
      </c>
      <c r="X5052">
        <v>7763</v>
      </c>
      <c r="Y5052">
        <v>3</v>
      </c>
      <c r="Z5052" t="s">
        <v>56</v>
      </c>
      <c r="AA5052" t="s">
        <v>57</v>
      </c>
      <c r="AB5052">
        <v>25060</v>
      </c>
      <c r="AC5052">
        <v>0.1</v>
      </c>
    </row>
    <row r="5053" spans="13:29" x14ac:dyDescent="0.35">
      <c r="M5053" t="s">
        <v>44</v>
      </c>
      <c r="N5053">
        <v>13043308</v>
      </c>
      <c r="O5053" t="s">
        <v>14</v>
      </c>
      <c r="P5053">
        <v>52.358930816746302</v>
      </c>
      <c r="Q5053">
        <v>4.8606047126244603</v>
      </c>
      <c r="R5053" t="s">
        <v>45</v>
      </c>
      <c r="S5053">
        <v>275</v>
      </c>
      <c r="T5053">
        <v>60</v>
      </c>
      <c r="U5053">
        <v>25</v>
      </c>
      <c r="V5053">
        <v>0.84</v>
      </c>
      <c r="W5053">
        <v>256</v>
      </c>
      <c r="X5053">
        <v>7777</v>
      </c>
      <c r="Y5053">
        <v>3</v>
      </c>
      <c r="Z5053" t="s">
        <v>56</v>
      </c>
      <c r="AA5053" t="s">
        <v>57</v>
      </c>
      <c r="AB5053">
        <v>16500</v>
      </c>
      <c r="AC5053">
        <v>0.1</v>
      </c>
    </row>
    <row r="5054" spans="13:29" x14ac:dyDescent="0.35">
      <c r="M5054" t="s">
        <v>44</v>
      </c>
      <c r="N5054">
        <v>13151981</v>
      </c>
      <c r="O5054" t="s">
        <v>14</v>
      </c>
      <c r="P5054">
        <v>52.362871181968998</v>
      </c>
      <c r="Q5054">
        <v>4.86328124641103</v>
      </c>
      <c r="R5054" t="s">
        <v>45</v>
      </c>
      <c r="S5054">
        <v>111</v>
      </c>
      <c r="T5054">
        <v>364</v>
      </c>
      <c r="U5054">
        <v>21</v>
      </c>
      <c r="V5054">
        <v>1.42</v>
      </c>
      <c r="W5054">
        <v>47</v>
      </c>
      <c r="X5054">
        <v>7891</v>
      </c>
      <c r="Y5054">
        <v>3</v>
      </c>
      <c r="Z5054" t="s">
        <v>56</v>
      </c>
      <c r="AA5054" t="s">
        <v>57</v>
      </c>
      <c r="AB5054">
        <v>40404</v>
      </c>
      <c r="AC5054">
        <v>0.1</v>
      </c>
    </row>
    <row r="5055" spans="13:29" x14ac:dyDescent="0.35">
      <c r="M5055" t="s">
        <v>44</v>
      </c>
      <c r="N5055">
        <v>13179196</v>
      </c>
      <c r="O5055" t="s">
        <v>14</v>
      </c>
      <c r="P5055">
        <v>52.367290253966502</v>
      </c>
      <c r="Q5055">
        <v>4.86865396866619</v>
      </c>
      <c r="R5055" t="s">
        <v>45</v>
      </c>
      <c r="S5055">
        <v>100</v>
      </c>
      <c r="T5055">
        <v>355</v>
      </c>
      <c r="U5055">
        <v>15</v>
      </c>
      <c r="V5055">
        <v>0.51</v>
      </c>
      <c r="W5055">
        <v>2</v>
      </c>
      <c r="X5055">
        <v>7922</v>
      </c>
      <c r="Y5055">
        <v>3</v>
      </c>
      <c r="Z5055" t="s">
        <v>56</v>
      </c>
      <c r="AA5055" t="s">
        <v>57</v>
      </c>
      <c r="AB5055">
        <v>35500</v>
      </c>
      <c r="AC5055">
        <v>0.1</v>
      </c>
    </row>
    <row r="5056" spans="13:29" x14ac:dyDescent="0.35">
      <c r="M5056" t="s">
        <v>44</v>
      </c>
      <c r="N5056">
        <v>13304336</v>
      </c>
      <c r="O5056" t="s">
        <v>14</v>
      </c>
      <c r="P5056">
        <v>52.3608826455837</v>
      </c>
      <c r="Q5056">
        <v>4.8655367191909598</v>
      </c>
      <c r="R5056" t="s">
        <v>45</v>
      </c>
      <c r="S5056">
        <v>130</v>
      </c>
      <c r="T5056">
        <v>348</v>
      </c>
      <c r="U5056">
        <v>14</v>
      </c>
      <c r="V5056">
        <v>0.47</v>
      </c>
      <c r="W5056">
        <v>85</v>
      </c>
      <c r="X5056">
        <v>8023</v>
      </c>
      <c r="Y5056">
        <v>3</v>
      </c>
      <c r="Z5056" t="s">
        <v>56</v>
      </c>
      <c r="AA5056" t="s">
        <v>57</v>
      </c>
      <c r="AB5056">
        <v>45240</v>
      </c>
      <c r="AC5056">
        <v>0.1</v>
      </c>
    </row>
    <row r="5057" spans="13:29" x14ac:dyDescent="0.35">
      <c r="M5057" t="s">
        <v>44</v>
      </c>
      <c r="N5057">
        <v>13312521</v>
      </c>
      <c r="O5057" t="s">
        <v>14</v>
      </c>
      <c r="P5057">
        <v>52.3629396067982</v>
      </c>
      <c r="Q5057">
        <v>4.8664573285850601</v>
      </c>
      <c r="R5057" t="s">
        <v>45</v>
      </c>
      <c r="S5057">
        <v>125</v>
      </c>
      <c r="T5057">
        <v>350</v>
      </c>
      <c r="U5057">
        <v>28</v>
      </c>
      <c r="V5057">
        <v>0.97</v>
      </c>
      <c r="W5057">
        <v>158</v>
      </c>
      <c r="X5057">
        <v>8038</v>
      </c>
      <c r="Y5057">
        <v>3</v>
      </c>
      <c r="Z5057" t="s">
        <v>56</v>
      </c>
      <c r="AA5057" t="s">
        <v>57</v>
      </c>
      <c r="AB5057">
        <v>43750</v>
      </c>
      <c r="AC5057">
        <v>0.1</v>
      </c>
    </row>
    <row r="5058" spans="13:29" x14ac:dyDescent="0.35">
      <c r="M5058" t="s">
        <v>44</v>
      </c>
      <c r="N5058">
        <v>13387899</v>
      </c>
      <c r="O5058" t="s">
        <v>14</v>
      </c>
      <c r="P5058">
        <v>52.365290217372603</v>
      </c>
      <c r="Q5058">
        <v>4.8777293607648602</v>
      </c>
      <c r="R5058" t="s">
        <v>45</v>
      </c>
      <c r="S5058">
        <v>190</v>
      </c>
      <c r="T5058">
        <v>350</v>
      </c>
      <c r="U5058">
        <v>6</v>
      </c>
      <c r="V5058">
        <v>0.21</v>
      </c>
      <c r="W5058">
        <v>7</v>
      </c>
      <c r="X5058">
        <v>8117</v>
      </c>
      <c r="Y5058">
        <v>3</v>
      </c>
      <c r="Z5058" t="s">
        <v>56</v>
      </c>
      <c r="AA5058" t="s">
        <v>57</v>
      </c>
      <c r="AB5058">
        <v>66500</v>
      </c>
      <c r="AC5058">
        <v>0.1</v>
      </c>
    </row>
    <row r="5059" spans="13:29" x14ac:dyDescent="0.35">
      <c r="M5059" t="s">
        <v>44</v>
      </c>
      <c r="N5059">
        <v>13468186</v>
      </c>
      <c r="O5059" t="s">
        <v>14</v>
      </c>
      <c r="P5059">
        <v>52.365797579505198</v>
      </c>
      <c r="Q5059">
        <v>4.8680332588484703</v>
      </c>
      <c r="R5059" t="s">
        <v>45</v>
      </c>
      <c r="S5059">
        <v>115</v>
      </c>
      <c r="T5059">
        <v>356</v>
      </c>
      <c r="U5059">
        <v>36</v>
      </c>
      <c r="V5059">
        <v>1.2</v>
      </c>
      <c r="W5059">
        <v>14</v>
      </c>
      <c r="X5059">
        <v>8202</v>
      </c>
      <c r="Y5059">
        <v>3</v>
      </c>
      <c r="Z5059" t="s">
        <v>56</v>
      </c>
      <c r="AA5059" t="s">
        <v>57</v>
      </c>
      <c r="AB5059">
        <v>40940</v>
      </c>
      <c r="AC5059">
        <v>0.1</v>
      </c>
    </row>
    <row r="5060" spans="13:29" x14ac:dyDescent="0.35">
      <c r="M5060" t="s">
        <v>44</v>
      </c>
      <c r="N5060">
        <v>13537254</v>
      </c>
      <c r="O5060" t="s">
        <v>14</v>
      </c>
      <c r="P5060">
        <v>52.361215896854702</v>
      </c>
      <c r="Q5060">
        <v>4.86389358544064</v>
      </c>
      <c r="R5060" t="s">
        <v>45</v>
      </c>
      <c r="S5060">
        <v>180</v>
      </c>
      <c r="T5060">
        <v>301</v>
      </c>
      <c r="U5060">
        <v>23</v>
      </c>
      <c r="V5060">
        <v>0.77</v>
      </c>
      <c r="W5060">
        <v>18</v>
      </c>
      <c r="X5060">
        <v>8276</v>
      </c>
      <c r="Y5060">
        <v>3</v>
      </c>
      <c r="Z5060" t="s">
        <v>56</v>
      </c>
      <c r="AA5060" t="s">
        <v>57</v>
      </c>
      <c r="AB5060">
        <v>54180</v>
      </c>
      <c r="AC5060">
        <v>0.1</v>
      </c>
    </row>
    <row r="5061" spans="13:29" x14ac:dyDescent="0.35">
      <c r="M5061" t="s">
        <v>44</v>
      </c>
      <c r="N5061">
        <v>13925585</v>
      </c>
      <c r="O5061" t="s">
        <v>14</v>
      </c>
      <c r="P5061">
        <v>52.369083460700303</v>
      </c>
      <c r="Q5061">
        <v>4.8521862595428802</v>
      </c>
      <c r="R5061" t="s">
        <v>45</v>
      </c>
      <c r="S5061">
        <v>79</v>
      </c>
      <c r="T5061">
        <v>334</v>
      </c>
      <c r="U5061">
        <v>48</v>
      </c>
      <c r="V5061">
        <v>1.66</v>
      </c>
      <c r="W5061">
        <v>53</v>
      </c>
      <c r="X5061">
        <v>8749</v>
      </c>
      <c r="Y5061">
        <v>3</v>
      </c>
      <c r="Z5061" t="s">
        <v>56</v>
      </c>
      <c r="AA5061" t="s">
        <v>57</v>
      </c>
      <c r="AB5061">
        <v>26386</v>
      </c>
      <c r="AC5061">
        <v>0.1</v>
      </c>
    </row>
    <row r="5062" spans="13:29" x14ac:dyDescent="0.35">
      <c r="M5062" t="s">
        <v>44</v>
      </c>
      <c r="N5062">
        <v>13956070</v>
      </c>
      <c r="O5062" t="s">
        <v>14</v>
      </c>
      <c r="P5062">
        <v>52.369789314691303</v>
      </c>
      <c r="Q5062">
        <v>4.8535062021878401</v>
      </c>
      <c r="R5062" t="s">
        <v>45</v>
      </c>
      <c r="S5062">
        <v>150</v>
      </c>
      <c r="T5062">
        <v>362</v>
      </c>
      <c r="U5062">
        <v>6</v>
      </c>
      <c r="V5062">
        <v>0.32</v>
      </c>
      <c r="W5062">
        <v>3</v>
      </c>
      <c r="X5062">
        <v>8797</v>
      </c>
      <c r="Y5062">
        <v>3</v>
      </c>
      <c r="Z5062" t="s">
        <v>56</v>
      </c>
      <c r="AA5062" t="s">
        <v>57</v>
      </c>
      <c r="AB5062">
        <v>54300</v>
      </c>
      <c r="AC5062">
        <v>0.1</v>
      </c>
    </row>
    <row r="5063" spans="13:29" x14ac:dyDescent="0.35">
      <c r="M5063" t="s">
        <v>44</v>
      </c>
      <c r="N5063">
        <v>14299321</v>
      </c>
      <c r="O5063" t="s">
        <v>14</v>
      </c>
      <c r="P5063">
        <v>52.362458943059899</v>
      </c>
      <c r="Q5063">
        <v>4.85333576439265</v>
      </c>
      <c r="R5063" t="s">
        <v>45</v>
      </c>
      <c r="S5063">
        <v>150</v>
      </c>
      <c r="T5063">
        <v>359</v>
      </c>
      <c r="U5063">
        <v>11</v>
      </c>
      <c r="V5063">
        <v>0.59</v>
      </c>
      <c r="W5063">
        <v>10</v>
      </c>
      <c r="X5063">
        <v>9169</v>
      </c>
      <c r="Y5063">
        <v>3</v>
      </c>
      <c r="Z5063" t="s">
        <v>56</v>
      </c>
      <c r="AA5063" t="s">
        <v>57</v>
      </c>
      <c r="AB5063">
        <v>53850</v>
      </c>
      <c r="AC5063">
        <v>0.1</v>
      </c>
    </row>
    <row r="5064" spans="13:29" x14ac:dyDescent="0.35">
      <c r="M5064" t="s">
        <v>44</v>
      </c>
      <c r="N5064">
        <v>14311358</v>
      </c>
      <c r="O5064" t="s">
        <v>14</v>
      </c>
      <c r="P5064">
        <v>52.361037205523203</v>
      </c>
      <c r="Q5064">
        <v>4.8751573155782104</v>
      </c>
      <c r="R5064" t="s">
        <v>45</v>
      </c>
      <c r="S5064">
        <v>149</v>
      </c>
      <c r="T5064">
        <v>358</v>
      </c>
      <c r="U5064">
        <v>8</v>
      </c>
      <c r="V5064">
        <v>0.28999999999999998</v>
      </c>
      <c r="W5064">
        <v>131</v>
      </c>
      <c r="X5064">
        <v>9180</v>
      </c>
      <c r="Y5064">
        <v>3</v>
      </c>
      <c r="Z5064" t="s">
        <v>56</v>
      </c>
      <c r="AA5064" t="s">
        <v>57</v>
      </c>
      <c r="AB5064">
        <v>53342</v>
      </c>
      <c r="AC5064">
        <v>0.1</v>
      </c>
    </row>
    <row r="5065" spans="13:29" x14ac:dyDescent="0.35">
      <c r="M5065" t="s">
        <v>44</v>
      </c>
      <c r="N5065">
        <v>14364518</v>
      </c>
      <c r="O5065" t="s">
        <v>14</v>
      </c>
      <c r="P5065">
        <v>52.366923678658303</v>
      </c>
      <c r="Q5065">
        <v>4.8763353927373903</v>
      </c>
      <c r="R5065" t="s">
        <v>45</v>
      </c>
      <c r="S5065">
        <v>172</v>
      </c>
      <c r="T5065">
        <v>108</v>
      </c>
      <c r="U5065">
        <v>51</v>
      </c>
      <c r="V5065">
        <v>1.83</v>
      </c>
      <c r="W5065">
        <v>221</v>
      </c>
      <c r="X5065">
        <v>9231</v>
      </c>
      <c r="Y5065">
        <v>3</v>
      </c>
      <c r="Z5065" t="s">
        <v>56</v>
      </c>
      <c r="AA5065" t="s">
        <v>57</v>
      </c>
      <c r="AB5065">
        <v>18576</v>
      </c>
      <c r="AC5065">
        <v>0.1</v>
      </c>
    </row>
    <row r="5066" spans="13:29" x14ac:dyDescent="0.35">
      <c r="M5066" t="s">
        <v>44</v>
      </c>
      <c r="N5066">
        <v>14533570</v>
      </c>
      <c r="O5066" t="s">
        <v>14</v>
      </c>
      <c r="P5066">
        <v>52.3621634398339</v>
      </c>
      <c r="Q5066">
        <v>4.8617286539327198</v>
      </c>
      <c r="R5066" t="s">
        <v>45</v>
      </c>
      <c r="S5066">
        <v>100</v>
      </c>
      <c r="T5066">
        <v>357</v>
      </c>
      <c r="U5066">
        <v>18</v>
      </c>
      <c r="V5066">
        <v>0.65</v>
      </c>
      <c r="W5066">
        <v>16</v>
      </c>
      <c r="X5066">
        <v>9334</v>
      </c>
      <c r="Y5066">
        <v>3</v>
      </c>
      <c r="Z5066" t="s">
        <v>56</v>
      </c>
      <c r="AA5066" t="s">
        <v>57</v>
      </c>
      <c r="AB5066">
        <v>35700</v>
      </c>
      <c r="AC5066">
        <v>0.1</v>
      </c>
    </row>
    <row r="5067" spans="13:29" x14ac:dyDescent="0.35">
      <c r="M5067" t="s">
        <v>44</v>
      </c>
      <c r="N5067">
        <v>14541639</v>
      </c>
      <c r="O5067" t="s">
        <v>14</v>
      </c>
      <c r="P5067">
        <v>52.3658531945972</v>
      </c>
      <c r="Q5067">
        <v>4.8774336403252603</v>
      </c>
      <c r="R5067" t="s">
        <v>45</v>
      </c>
      <c r="S5067">
        <v>188</v>
      </c>
      <c r="T5067">
        <v>354</v>
      </c>
      <c r="U5067">
        <v>26</v>
      </c>
      <c r="V5067">
        <v>0.95</v>
      </c>
      <c r="W5067">
        <v>158</v>
      </c>
      <c r="X5067">
        <v>9341</v>
      </c>
      <c r="Y5067">
        <v>3</v>
      </c>
      <c r="Z5067" t="s">
        <v>56</v>
      </c>
      <c r="AA5067" t="s">
        <v>57</v>
      </c>
      <c r="AB5067">
        <v>66552</v>
      </c>
      <c r="AC5067">
        <v>0.1</v>
      </c>
    </row>
    <row r="5068" spans="13:29" x14ac:dyDescent="0.35">
      <c r="M5068" t="s">
        <v>44</v>
      </c>
      <c r="N5068">
        <v>14743990</v>
      </c>
      <c r="O5068" t="s">
        <v>14</v>
      </c>
      <c r="P5068">
        <v>52.369519703056298</v>
      </c>
      <c r="Q5068">
        <v>4.8629760034805001</v>
      </c>
      <c r="R5068" t="s">
        <v>45</v>
      </c>
      <c r="S5068">
        <v>100</v>
      </c>
      <c r="T5068">
        <v>6</v>
      </c>
      <c r="U5068">
        <v>30</v>
      </c>
      <c r="V5068">
        <v>1.1000000000000001</v>
      </c>
      <c r="W5068">
        <v>333</v>
      </c>
      <c r="X5068">
        <v>9464</v>
      </c>
      <c r="Y5068">
        <v>3</v>
      </c>
      <c r="Z5068" t="s">
        <v>56</v>
      </c>
      <c r="AA5068" t="s">
        <v>57</v>
      </c>
      <c r="AB5068">
        <v>600</v>
      </c>
      <c r="AC5068">
        <v>0.1</v>
      </c>
    </row>
    <row r="5069" spans="13:29" x14ac:dyDescent="0.35">
      <c r="M5069" t="s">
        <v>44</v>
      </c>
      <c r="N5069">
        <v>14831696</v>
      </c>
      <c r="O5069" t="s">
        <v>14</v>
      </c>
      <c r="P5069">
        <v>52.361173049789201</v>
      </c>
      <c r="Q5069">
        <v>4.86675458173913</v>
      </c>
      <c r="R5069" t="s">
        <v>45</v>
      </c>
      <c r="S5069">
        <v>145</v>
      </c>
      <c r="T5069">
        <v>6</v>
      </c>
      <c r="U5069">
        <v>27</v>
      </c>
      <c r="V5069">
        <v>1.03</v>
      </c>
      <c r="W5069">
        <v>329</v>
      </c>
      <c r="X5069">
        <v>9521</v>
      </c>
      <c r="Y5069">
        <v>3</v>
      </c>
      <c r="Z5069" t="s">
        <v>56</v>
      </c>
      <c r="AA5069" t="s">
        <v>57</v>
      </c>
      <c r="AB5069">
        <v>870</v>
      </c>
      <c r="AC5069">
        <v>0.1</v>
      </c>
    </row>
    <row r="5070" spans="13:29" x14ac:dyDescent="0.35">
      <c r="M5070" t="s">
        <v>44</v>
      </c>
      <c r="N5070">
        <v>14869289</v>
      </c>
      <c r="O5070" t="s">
        <v>14</v>
      </c>
      <c r="P5070">
        <v>52.359855280576802</v>
      </c>
      <c r="Q5070">
        <v>4.85177772329821</v>
      </c>
      <c r="R5070" t="s">
        <v>45</v>
      </c>
      <c r="S5070">
        <v>130</v>
      </c>
      <c r="T5070">
        <v>221</v>
      </c>
      <c r="U5070">
        <v>23</v>
      </c>
      <c r="V5070">
        <v>1.03</v>
      </c>
      <c r="W5070">
        <v>128</v>
      </c>
      <c r="X5070">
        <v>9541</v>
      </c>
      <c r="Y5070">
        <v>3</v>
      </c>
      <c r="Z5070" t="s">
        <v>56</v>
      </c>
      <c r="AA5070" t="s">
        <v>57</v>
      </c>
      <c r="AB5070">
        <v>28730</v>
      </c>
      <c r="AC5070">
        <v>0.1</v>
      </c>
    </row>
    <row r="5071" spans="13:29" x14ac:dyDescent="0.35">
      <c r="M5071" t="s">
        <v>44</v>
      </c>
      <c r="N5071">
        <v>14961847</v>
      </c>
      <c r="O5071" t="s">
        <v>14</v>
      </c>
      <c r="P5071">
        <v>52.373741127683402</v>
      </c>
      <c r="Q5071">
        <v>4.8608172674996899</v>
      </c>
      <c r="R5071" t="s">
        <v>45</v>
      </c>
      <c r="S5071">
        <v>80</v>
      </c>
      <c r="T5071">
        <v>28</v>
      </c>
      <c r="U5071">
        <v>3</v>
      </c>
      <c r="V5071">
        <v>0.11</v>
      </c>
      <c r="W5071">
        <v>14</v>
      </c>
      <c r="X5071">
        <v>9601</v>
      </c>
      <c r="Y5071">
        <v>3</v>
      </c>
      <c r="Z5071" t="s">
        <v>56</v>
      </c>
      <c r="AA5071" t="s">
        <v>57</v>
      </c>
      <c r="AB5071">
        <v>2240</v>
      </c>
      <c r="AC5071">
        <v>0.1</v>
      </c>
    </row>
    <row r="5072" spans="13:29" x14ac:dyDescent="0.35">
      <c r="M5072" t="s">
        <v>44</v>
      </c>
      <c r="N5072">
        <v>15151248</v>
      </c>
      <c r="O5072" t="s">
        <v>14</v>
      </c>
      <c r="P5072">
        <v>52.3628971291797</v>
      </c>
      <c r="Q5072">
        <v>4.87945541112245</v>
      </c>
      <c r="R5072" t="s">
        <v>45</v>
      </c>
      <c r="S5072">
        <v>110</v>
      </c>
      <c r="T5072">
        <v>153</v>
      </c>
      <c r="U5072">
        <v>22</v>
      </c>
      <c r="V5072">
        <v>0.82</v>
      </c>
      <c r="W5072">
        <v>23</v>
      </c>
      <c r="X5072">
        <v>9717</v>
      </c>
      <c r="Y5072">
        <v>3</v>
      </c>
      <c r="Z5072" t="s">
        <v>56</v>
      </c>
      <c r="AA5072" t="s">
        <v>57</v>
      </c>
      <c r="AB5072">
        <v>16830</v>
      </c>
      <c r="AC5072">
        <v>0.1</v>
      </c>
    </row>
    <row r="5073" spans="13:29" x14ac:dyDescent="0.35">
      <c r="M5073" t="s">
        <v>44</v>
      </c>
      <c r="N5073">
        <v>15167502</v>
      </c>
      <c r="O5073" t="s">
        <v>14</v>
      </c>
      <c r="P5073">
        <v>52.366129861307797</v>
      </c>
      <c r="Q5073">
        <v>4.8757674423229904</v>
      </c>
      <c r="R5073" t="s">
        <v>45</v>
      </c>
      <c r="S5073">
        <v>189</v>
      </c>
      <c r="T5073">
        <v>317</v>
      </c>
      <c r="U5073">
        <v>23</v>
      </c>
      <c r="V5073">
        <v>0.89</v>
      </c>
      <c r="W5073">
        <v>7</v>
      </c>
      <c r="X5073">
        <v>9729</v>
      </c>
      <c r="Y5073">
        <v>3</v>
      </c>
      <c r="Z5073" t="s">
        <v>56</v>
      </c>
      <c r="AA5073" t="s">
        <v>57</v>
      </c>
      <c r="AB5073">
        <v>59913</v>
      </c>
      <c r="AC5073">
        <v>0.1</v>
      </c>
    </row>
    <row r="5074" spans="13:29" x14ac:dyDescent="0.35">
      <c r="M5074" t="s">
        <v>44</v>
      </c>
      <c r="N5074">
        <v>15831919</v>
      </c>
      <c r="O5074" t="s">
        <v>14</v>
      </c>
      <c r="P5074">
        <v>52.366918293926901</v>
      </c>
      <c r="Q5074">
        <v>4.85228832084454</v>
      </c>
      <c r="R5074" t="s">
        <v>45</v>
      </c>
      <c r="S5074">
        <v>169</v>
      </c>
      <c r="T5074">
        <v>360</v>
      </c>
      <c r="U5074">
        <v>12</v>
      </c>
      <c r="V5074">
        <v>0.96</v>
      </c>
      <c r="W5074">
        <v>63</v>
      </c>
      <c r="X5074">
        <v>10136</v>
      </c>
      <c r="Y5074">
        <v>3</v>
      </c>
      <c r="Z5074" t="s">
        <v>56</v>
      </c>
      <c r="AA5074" t="s">
        <v>57</v>
      </c>
      <c r="AB5074">
        <v>60840</v>
      </c>
      <c r="AC5074">
        <v>0.1</v>
      </c>
    </row>
    <row r="5075" spans="13:29" x14ac:dyDescent="0.35">
      <c r="M5075" t="s">
        <v>44</v>
      </c>
      <c r="N5075">
        <v>15871637</v>
      </c>
      <c r="O5075" t="s">
        <v>14</v>
      </c>
      <c r="P5075">
        <v>52.365367308011599</v>
      </c>
      <c r="Q5075">
        <v>4.8642228744167104</v>
      </c>
      <c r="R5075" t="s">
        <v>45</v>
      </c>
      <c r="S5075">
        <v>120</v>
      </c>
      <c r="T5075">
        <v>213</v>
      </c>
      <c r="U5075">
        <v>35</v>
      </c>
      <c r="V5075">
        <v>1.39</v>
      </c>
      <c r="W5075">
        <v>129</v>
      </c>
      <c r="X5075">
        <v>10162</v>
      </c>
      <c r="Y5075">
        <v>3</v>
      </c>
      <c r="Z5075" t="s">
        <v>56</v>
      </c>
      <c r="AA5075" t="s">
        <v>57</v>
      </c>
      <c r="AB5075">
        <v>25560</v>
      </c>
      <c r="AC5075">
        <v>0.1</v>
      </c>
    </row>
    <row r="5076" spans="13:29" x14ac:dyDescent="0.35">
      <c r="M5076" t="s">
        <v>44</v>
      </c>
      <c r="N5076">
        <v>15959684</v>
      </c>
      <c r="O5076" t="s">
        <v>14</v>
      </c>
      <c r="P5076">
        <v>52.361558195634998</v>
      </c>
      <c r="Q5076">
        <v>4.8783416154260504</v>
      </c>
      <c r="R5076" t="s">
        <v>45</v>
      </c>
      <c r="S5076">
        <v>250</v>
      </c>
      <c r="T5076">
        <v>273</v>
      </c>
      <c r="U5076">
        <v>18</v>
      </c>
      <c r="V5076">
        <v>0.78</v>
      </c>
      <c r="W5076">
        <v>74</v>
      </c>
      <c r="X5076">
        <v>10222</v>
      </c>
      <c r="Y5076">
        <v>3</v>
      </c>
      <c r="Z5076" t="s">
        <v>56</v>
      </c>
      <c r="AA5076" t="s">
        <v>57</v>
      </c>
      <c r="AB5076">
        <v>68250</v>
      </c>
      <c r="AC5076">
        <v>0.1</v>
      </c>
    </row>
    <row r="5077" spans="13:29" x14ac:dyDescent="0.35">
      <c r="M5077" t="s">
        <v>44</v>
      </c>
      <c r="N5077">
        <v>16127802</v>
      </c>
      <c r="O5077" t="s">
        <v>14</v>
      </c>
      <c r="P5077">
        <v>52.370269238735801</v>
      </c>
      <c r="Q5077">
        <v>4.8732061015902604</v>
      </c>
      <c r="R5077" t="s">
        <v>45</v>
      </c>
      <c r="S5077">
        <v>285</v>
      </c>
      <c r="T5077">
        <v>358</v>
      </c>
      <c r="U5077">
        <v>7</v>
      </c>
      <c r="V5077">
        <v>0.35</v>
      </c>
      <c r="W5077">
        <v>11</v>
      </c>
      <c r="X5077">
        <v>10335</v>
      </c>
      <c r="Y5077">
        <v>3</v>
      </c>
      <c r="Z5077" t="s">
        <v>56</v>
      </c>
      <c r="AA5077" t="s">
        <v>57</v>
      </c>
      <c r="AB5077">
        <v>102030</v>
      </c>
      <c r="AC5077">
        <v>0.1</v>
      </c>
    </row>
    <row r="5078" spans="13:29" x14ac:dyDescent="0.35">
      <c r="M5078" t="s">
        <v>44</v>
      </c>
      <c r="N5078">
        <v>16413162</v>
      </c>
      <c r="O5078" t="s">
        <v>14</v>
      </c>
      <c r="P5078">
        <v>52.365066832096197</v>
      </c>
      <c r="Q5078">
        <v>4.8649547673228</v>
      </c>
      <c r="R5078" t="s">
        <v>45</v>
      </c>
      <c r="S5078">
        <v>199</v>
      </c>
      <c r="T5078">
        <v>350</v>
      </c>
      <c r="U5078">
        <v>24</v>
      </c>
      <c r="V5078">
        <v>1.07</v>
      </c>
      <c r="W5078">
        <v>30</v>
      </c>
      <c r="X5078">
        <v>10577</v>
      </c>
      <c r="Y5078">
        <v>3</v>
      </c>
      <c r="Z5078" t="s">
        <v>56</v>
      </c>
      <c r="AA5078" t="s">
        <v>57</v>
      </c>
      <c r="AB5078">
        <v>69650</v>
      </c>
      <c r="AC5078">
        <v>0.1</v>
      </c>
    </row>
    <row r="5079" spans="13:29" x14ac:dyDescent="0.35">
      <c r="M5079" t="s">
        <v>44</v>
      </c>
      <c r="N5079">
        <v>16803045</v>
      </c>
      <c r="O5079" t="s">
        <v>14</v>
      </c>
      <c r="P5079">
        <v>52.368121814023397</v>
      </c>
      <c r="Q5079">
        <v>4.85292680676024</v>
      </c>
      <c r="R5079" t="s">
        <v>45</v>
      </c>
      <c r="S5079">
        <v>189</v>
      </c>
      <c r="T5079">
        <v>186</v>
      </c>
      <c r="U5079">
        <v>3</v>
      </c>
      <c r="V5079">
        <v>0.2</v>
      </c>
      <c r="W5079">
        <v>108</v>
      </c>
      <c r="X5079">
        <v>10824</v>
      </c>
      <c r="Y5079">
        <v>3</v>
      </c>
      <c r="Z5079" t="s">
        <v>56</v>
      </c>
      <c r="AA5079" t="s">
        <v>57</v>
      </c>
      <c r="AB5079">
        <v>35154</v>
      </c>
      <c r="AC5079">
        <v>0.1</v>
      </c>
    </row>
    <row r="5080" spans="13:29" x14ac:dyDescent="0.35">
      <c r="M5080" t="s">
        <v>44</v>
      </c>
      <c r="N5080">
        <v>16937918</v>
      </c>
      <c r="O5080" t="s">
        <v>14</v>
      </c>
      <c r="P5080">
        <v>52.3741758674335</v>
      </c>
      <c r="Q5080">
        <v>4.8613174753657198</v>
      </c>
      <c r="R5080" t="s">
        <v>45</v>
      </c>
      <c r="S5080">
        <v>175</v>
      </c>
      <c r="T5080">
        <v>363</v>
      </c>
      <c r="U5080">
        <v>20</v>
      </c>
      <c r="V5080">
        <v>0.9</v>
      </c>
      <c r="W5080">
        <v>2</v>
      </c>
      <c r="X5080">
        <v>10900</v>
      </c>
      <c r="Y5080">
        <v>3</v>
      </c>
      <c r="Z5080" t="s">
        <v>56</v>
      </c>
      <c r="AA5080" t="s">
        <v>57</v>
      </c>
      <c r="AB5080">
        <v>63525</v>
      </c>
      <c r="AC5080">
        <v>0.1</v>
      </c>
    </row>
    <row r="5081" spans="13:29" x14ac:dyDescent="0.35">
      <c r="M5081" t="s">
        <v>44</v>
      </c>
      <c r="N5081">
        <v>17012996</v>
      </c>
      <c r="O5081" t="s">
        <v>14</v>
      </c>
      <c r="P5081">
        <v>52.374077920560701</v>
      </c>
      <c r="Q5081">
        <v>4.8624531746472703</v>
      </c>
      <c r="R5081" t="s">
        <v>45</v>
      </c>
      <c r="S5081">
        <v>150</v>
      </c>
      <c r="T5081">
        <v>119</v>
      </c>
      <c r="U5081">
        <v>8</v>
      </c>
      <c r="V5081">
        <v>0.37</v>
      </c>
      <c r="W5081">
        <v>218</v>
      </c>
      <c r="X5081">
        <v>10940</v>
      </c>
      <c r="Y5081">
        <v>3</v>
      </c>
      <c r="Z5081" t="s">
        <v>56</v>
      </c>
      <c r="AA5081" t="s">
        <v>57</v>
      </c>
      <c r="AB5081">
        <v>17850</v>
      </c>
      <c r="AC5081">
        <v>0.1</v>
      </c>
    </row>
    <row r="5082" spans="13:29" x14ac:dyDescent="0.35">
      <c r="M5082" t="s">
        <v>44</v>
      </c>
      <c r="N5082">
        <v>17365584</v>
      </c>
      <c r="O5082" t="s">
        <v>14</v>
      </c>
      <c r="P5082">
        <v>52.366915671021303</v>
      </c>
      <c r="Q5082">
        <v>4.8643436370383801</v>
      </c>
      <c r="R5082" t="s">
        <v>45</v>
      </c>
      <c r="S5082">
        <v>120</v>
      </c>
      <c r="T5082">
        <v>333</v>
      </c>
      <c r="U5082">
        <v>11</v>
      </c>
      <c r="V5082">
        <v>0.52</v>
      </c>
      <c r="W5082">
        <v>33</v>
      </c>
      <c r="X5082">
        <v>11122</v>
      </c>
      <c r="Y5082">
        <v>3</v>
      </c>
      <c r="Z5082" t="s">
        <v>56</v>
      </c>
      <c r="AA5082" t="s">
        <v>57</v>
      </c>
      <c r="AB5082">
        <v>39960</v>
      </c>
      <c r="AC5082">
        <v>0.1</v>
      </c>
    </row>
    <row r="5083" spans="13:29" x14ac:dyDescent="0.35">
      <c r="M5083" t="s">
        <v>44</v>
      </c>
      <c r="N5083">
        <v>17522910</v>
      </c>
      <c r="O5083" t="s">
        <v>14</v>
      </c>
      <c r="P5083">
        <v>52.362109644854598</v>
      </c>
      <c r="Q5083">
        <v>4.8633664111157202</v>
      </c>
      <c r="R5083" t="s">
        <v>45</v>
      </c>
      <c r="S5083">
        <v>425</v>
      </c>
      <c r="T5083">
        <v>295</v>
      </c>
      <c r="U5083">
        <v>15</v>
      </c>
      <c r="V5083">
        <v>0.73</v>
      </c>
      <c r="W5083">
        <v>27</v>
      </c>
      <c r="X5083">
        <v>11227</v>
      </c>
      <c r="Y5083">
        <v>3</v>
      </c>
      <c r="Z5083" t="s">
        <v>56</v>
      </c>
      <c r="AA5083" t="s">
        <v>57</v>
      </c>
      <c r="AB5083">
        <v>125375</v>
      </c>
      <c r="AC5083">
        <v>0.1</v>
      </c>
    </row>
    <row r="5084" spans="13:29" x14ac:dyDescent="0.35">
      <c r="M5084" t="s">
        <v>44</v>
      </c>
      <c r="N5084">
        <v>17960575</v>
      </c>
      <c r="O5084" t="s">
        <v>14</v>
      </c>
      <c r="P5084">
        <v>52.3622191180946</v>
      </c>
      <c r="Q5084">
        <v>4.8707473248386801</v>
      </c>
      <c r="R5084" t="s">
        <v>45</v>
      </c>
      <c r="S5084">
        <v>376</v>
      </c>
      <c r="T5084">
        <v>317</v>
      </c>
      <c r="U5084">
        <v>4</v>
      </c>
      <c r="V5084">
        <v>0.2</v>
      </c>
      <c r="W5084">
        <v>58</v>
      </c>
      <c r="X5084">
        <v>11501</v>
      </c>
      <c r="Y5084">
        <v>3</v>
      </c>
      <c r="Z5084" t="s">
        <v>56</v>
      </c>
      <c r="AA5084" t="s">
        <v>57</v>
      </c>
      <c r="AB5084">
        <v>119192</v>
      </c>
      <c r="AC5084">
        <v>0.1</v>
      </c>
    </row>
    <row r="5085" spans="13:29" x14ac:dyDescent="0.35">
      <c r="M5085" t="s">
        <v>44</v>
      </c>
      <c r="N5085">
        <v>18047935</v>
      </c>
      <c r="O5085" t="s">
        <v>14</v>
      </c>
      <c r="P5085">
        <v>52.370829582903497</v>
      </c>
      <c r="Q5085">
        <v>4.8556961282607798</v>
      </c>
      <c r="R5085" t="s">
        <v>45</v>
      </c>
      <c r="S5085">
        <v>314</v>
      </c>
      <c r="T5085">
        <v>361</v>
      </c>
      <c r="U5085">
        <v>4</v>
      </c>
      <c r="V5085">
        <v>0.2</v>
      </c>
      <c r="W5085">
        <v>64</v>
      </c>
      <c r="X5085">
        <v>11571</v>
      </c>
      <c r="Y5085">
        <v>3</v>
      </c>
      <c r="Z5085" t="s">
        <v>56</v>
      </c>
      <c r="AA5085" t="s">
        <v>57</v>
      </c>
      <c r="AB5085">
        <v>113354</v>
      </c>
      <c r="AC5085">
        <v>0.1</v>
      </c>
    </row>
    <row r="5086" spans="13:29" x14ac:dyDescent="0.35">
      <c r="M5086" t="s">
        <v>44</v>
      </c>
      <c r="N5086">
        <v>18119225</v>
      </c>
      <c r="O5086" t="s">
        <v>14</v>
      </c>
      <c r="P5086">
        <v>52.371370616148702</v>
      </c>
      <c r="Q5086">
        <v>4.8478343774931201</v>
      </c>
      <c r="R5086" t="s">
        <v>45</v>
      </c>
      <c r="S5086">
        <v>140</v>
      </c>
      <c r="T5086">
        <v>352</v>
      </c>
      <c r="U5086">
        <v>1</v>
      </c>
      <c r="V5086">
        <v>0.09</v>
      </c>
      <c r="W5086">
        <v>31</v>
      </c>
      <c r="X5086">
        <v>11630</v>
      </c>
      <c r="Y5086">
        <v>3</v>
      </c>
      <c r="Z5086" t="s">
        <v>56</v>
      </c>
      <c r="AA5086" t="s">
        <v>57</v>
      </c>
      <c r="AB5086">
        <v>49280</v>
      </c>
      <c r="AC5086">
        <v>0.1</v>
      </c>
    </row>
    <row r="5087" spans="13:29" x14ac:dyDescent="0.35">
      <c r="M5087" t="s">
        <v>44</v>
      </c>
      <c r="N5087">
        <v>18151127</v>
      </c>
      <c r="O5087" t="s">
        <v>14</v>
      </c>
      <c r="P5087">
        <v>52.372156197949103</v>
      </c>
      <c r="Q5087">
        <v>4.8497333855461804</v>
      </c>
      <c r="R5087" t="s">
        <v>45</v>
      </c>
      <c r="S5087">
        <v>400</v>
      </c>
      <c r="T5087">
        <v>2</v>
      </c>
      <c r="U5087">
        <v>0</v>
      </c>
      <c r="W5087">
        <v>363</v>
      </c>
      <c r="X5087">
        <v>11664</v>
      </c>
      <c r="Y5087">
        <v>3</v>
      </c>
      <c r="Z5087" t="s">
        <v>56</v>
      </c>
      <c r="AA5087" t="s">
        <v>57</v>
      </c>
      <c r="AB5087">
        <v>800</v>
      </c>
      <c r="AC5087">
        <v>0.1</v>
      </c>
    </row>
    <row r="5088" spans="13:29" x14ac:dyDescent="0.35">
      <c r="M5088" t="s">
        <v>44</v>
      </c>
      <c r="N5088">
        <v>18266363</v>
      </c>
      <c r="O5088" t="s">
        <v>14</v>
      </c>
      <c r="P5088">
        <v>52.370806005451399</v>
      </c>
      <c r="Q5088">
        <v>4.85597612696745</v>
      </c>
      <c r="R5088" t="s">
        <v>45</v>
      </c>
      <c r="S5088">
        <v>135</v>
      </c>
      <c r="T5088">
        <v>360</v>
      </c>
      <c r="U5088">
        <v>9</v>
      </c>
      <c r="V5088">
        <v>0.48</v>
      </c>
      <c r="W5088">
        <v>53</v>
      </c>
      <c r="X5088">
        <v>11778</v>
      </c>
      <c r="Y5088">
        <v>3</v>
      </c>
      <c r="Z5088" t="s">
        <v>56</v>
      </c>
      <c r="AA5088" t="s">
        <v>57</v>
      </c>
      <c r="AB5088">
        <v>48600</v>
      </c>
      <c r="AC5088">
        <v>0.1</v>
      </c>
    </row>
    <row r="5089" spans="13:29" x14ac:dyDescent="0.35">
      <c r="M5089" t="s">
        <v>44</v>
      </c>
      <c r="N5089">
        <v>18279105</v>
      </c>
      <c r="O5089" t="s">
        <v>14</v>
      </c>
      <c r="P5089">
        <v>52.361016626232498</v>
      </c>
      <c r="Q5089">
        <v>4.8519531111556997</v>
      </c>
      <c r="R5089" t="s">
        <v>45</v>
      </c>
      <c r="S5089">
        <v>129</v>
      </c>
      <c r="T5089">
        <v>363</v>
      </c>
      <c r="U5089">
        <v>8</v>
      </c>
      <c r="V5089">
        <v>0.43</v>
      </c>
      <c r="W5089">
        <v>15</v>
      </c>
      <c r="X5089">
        <v>11795</v>
      </c>
      <c r="Y5089">
        <v>3</v>
      </c>
      <c r="Z5089" t="s">
        <v>56</v>
      </c>
      <c r="AA5089" t="s">
        <v>57</v>
      </c>
      <c r="AB5089">
        <v>46827</v>
      </c>
      <c r="AC5089">
        <v>0.1</v>
      </c>
    </row>
    <row r="5090" spans="13:29" x14ac:dyDescent="0.35">
      <c r="M5090" t="s">
        <v>44</v>
      </c>
      <c r="N5090">
        <v>18369673</v>
      </c>
      <c r="O5090" t="s">
        <v>14</v>
      </c>
      <c r="P5090">
        <v>52.362024476882802</v>
      </c>
      <c r="Q5090">
        <v>4.8522754917125797</v>
      </c>
      <c r="R5090" t="s">
        <v>45</v>
      </c>
      <c r="S5090">
        <v>165</v>
      </c>
      <c r="T5090">
        <v>207</v>
      </c>
      <c r="U5090">
        <v>2</v>
      </c>
      <c r="V5090">
        <v>0.11</v>
      </c>
      <c r="W5090">
        <v>15</v>
      </c>
      <c r="X5090">
        <v>11882</v>
      </c>
      <c r="Y5090">
        <v>3</v>
      </c>
      <c r="Z5090" t="s">
        <v>56</v>
      </c>
      <c r="AA5090" t="s">
        <v>57</v>
      </c>
      <c r="AB5090">
        <v>34155</v>
      </c>
      <c r="AC5090">
        <v>0.1</v>
      </c>
    </row>
    <row r="5091" spans="13:29" x14ac:dyDescent="0.35">
      <c r="M5091" t="s">
        <v>44</v>
      </c>
      <c r="N5091">
        <v>19015954</v>
      </c>
      <c r="O5091" t="s">
        <v>14</v>
      </c>
      <c r="P5091">
        <v>52.362706646568</v>
      </c>
      <c r="Q5091">
        <v>4.8741068310742497</v>
      </c>
      <c r="R5091" t="s">
        <v>45</v>
      </c>
      <c r="S5091">
        <v>189</v>
      </c>
      <c r="T5091">
        <v>285</v>
      </c>
      <c r="U5091">
        <v>8</v>
      </c>
      <c r="V5091">
        <v>0.54</v>
      </c>
      <c r="W5091">
        <v>6</v>
      </c>
      <c r="X5091">
        <v>12428</v>
      </c>
      <c r="Y5091">
        <v>3</v>
      </c>
      <c r="Z5091" t="s">
        <v>56</v>
      </c>
      <c r="AA5091" t="s">
        <v>57</v>
      </c>
      <c r="AB5091">
        <v>53865</v>
      </c>
      <c r="AC5091">
        <v>0.1</v>
      </c>
    </row>
    <row r="5092" spans="13:29" x14ac:dyDescent="0.35">
      <c r="M5092" t="s">
        <v>44</v>
      </c>
      <c r="N5092">
        <v>19032990</v>
      </c>
      <c r="O5092" t="s">
        <v>14</v>
      </c>
      <c r="P5092">
        <v>52.367281446148503</v>
      </c>
      <c r="Q5092">
        <v>4.8607191930185003</v>
      </c>
      <c r="R5092" t="s">
        <v>45</v>
      </c>
      <c r="S5092">
        <v>300</v>
      </c>
      <c r="T5092">
        <v>275</v>
      </c>
      <c r="U5092">
        <v>15</v>
      </c>
      <c r="V5092">
        <v>0.86</v>
      </c>
      <c r="W5092">
        <v>1</v>
      </c>
      <c r="X5092">
        <v>12442</v>
      </c>
      <c r="Y5092">
        <v>3</v>
      </c>
      <c r="Z5092" t="s">
        <v>56</v>
      </c>
      <c r="AA5092" t="s">
        <v>57</v>
      </c>
      <c r="AB5092">
        <v>82500</v>
      </c>
      <c r="AC5092">
        <v>0.1</v>
      </c>
    </row>
    <row r="5093" spans="13:29" x14ac:dyDescent="0.35">
      <c r="M5093" t="s">
        <v>44</v>
      </c>
      <c r="N5093">
        <v>19138700</v>
      </c>
      <c r="O5093" t="s">
        <v>14</v>
      </c>
      <c r="P5093">
        <v>52.373283596186099</v>
      </c>
      <c r="Q5093">
        <v>4.8625253502132102</v>
      </c>
      <c r="R5093" t="s">
        <v>45</v>
      </c>
      <c r="S5093">
        <v>120</v>
      </c>
      <c r="T5093">
        <v>357</v>
      </c>
      <c r="U5093">
        <v>7</v>
      </c>
      <c r="V5093">
        <v>0.41</v>
      </c>
      <c r="W5093">
        <v>20</v>
      </c>
      <c r="X5093">
        <v>12527</v>
      </c>
      <c r="Y5093">
        <v>3</v>
      </c>
      <c r="Z5093" t="s">
        <v>56</v>
      </c>
      <c r="AA5093" t="s">
        <v>57</v>
      </c>
      <c r="AB5093">
        <v>42840</v>
      </c>
      <c r="AC5093">
        <v>0.1</v>
      </c>
    </row>
    <row r="5094" spans="13:29" x14ac:dyDescent="0.35">
      <c r="M5094" t="s">
        <v>44</v>
      </c>
      <c r="N5094">
        <v>19141385</v>
      </c>
      <c r="O5094" t="s">
        <v>14</v>
      </c>
      <c r="P5094">
        <v>52.370456737441103</v>
      </c>
      <c r="Q5094">
        <v>4.85976660153763</v>
      </c>
      <c r="R5094" t="s">
        <v>45</v>
      </c>
      <c r="S5094">
        <v>179</v>
      </c>
      <c r="T5094">
        <v>20</v>
      </c>
      <c r="U5094">
        <v>16</v>
      </c>
      <c r="V5094">
        <v>0.9</v>
      </c>
      <c r="W5094">
        <v>359</v>
      </c>
      <c r="X5094">
        <v>12528</v>
      </c>
      <c r="Y5094">
        <v>3</v>
      </c>
      <c r="Z5094" t="s">
        <v>56</v>
      </c>
      <c r="AA5094" t="s">
        <v>57</v>
      </c>
      <c r="AB5094">
        <v>3580</v>
      </c>
      <c r="AC5094">
        <v>0.1</v>
      </c>
    </row>
    <row r="5095" spans="13:29" x14ac:dyDescent="0.35">
      <c r="M5095" t="s">
        <v>44</v>
      </c>
      <c r="N5095">
        <v>19190181</v>
      </c>
      <c r="O5095" t="s">
        <v>14</v>
      </c>
      <c r="P5095">
        <v>52.367984005482498</v>
      </c>
      <c r="Q5095">
        <v>4.8621796532422303</v>
      </c>
      <c r="R5095" t="s">
        <v>45</v>
      </c>
      <c r="S5095">
        <v>80</v>
      </c>
      <c r="T5095">
        <v>338</v>
      </c>
      <c r="U5095">
        <v>8</v>
      </c>
      <c r="V5095">
        <v>0.46</v>
      </c>
      <c r="W5095">
        <v>7</v>
      </c>
      <c r="X5095">
        <v>12574</v>
      </c>
      <c r="Y5095">
        <v>3</v>
      </c>
      <c r="Z5095" t="s">
        <v>56</v>
      </c>
      <c r="AA5095" t="s">
        <v>57</v>
      </c>
      <c r="AB5095">
        <v>27040</v>
      </c>
      <c r="AC5095">
        <v>0.1</v>
      </c>
    </row>
    <row r="5096" spans="13:29" x14ac:dyDescent="0.35">
      <c r="M5096" t="s">
        <v>44</v>
      </c>
      <c r="N5096">
        <v>19540670</v>
      </c>
      <c r="O5096" t="s">
        <v>14</v>
      </c>
      <c r="P5096">
        <v>52.361853084873196</v>
      </c>
      <c r="Q5096">
        <v>4.8696316891818903</v>
      </c>
      <c r="R5096" t="s">
        <v>45</v>
      </c>
      <c r="S5096">
        <v>450</v>
      </c>
      <c r="T5096">
        <v>348</v>
      </c>
      <c r="U5096">
        <v>27</v>
      </c>
      <c r="V5096">
        <v>1.64</v>
      </c>
      <c r="W5096">
        <v>58</v>
      </c>
      <c r="X5096">
        <v>12875</v>
      </c>
      <c r="Y5096">
        <v>3</v>
      </c>
      <c r="Z5096" t="s">
        <v>56</v>
      </c>
      <c r="AA5096" t="s">
        <v>57</v>
      </c>
      <c r="AB5096">
        <v>156600</v>
      </c>
      <c r="AC5096">
        <v>0.1</v>
      </c>
    </row>
    <row r="5097" spans="13:29" x14ac:dyDescent="0.35">
      <c r="M5097" t="s">
        <v>44</v>
      </c>
      <c r="N5097">
        <v>19904944</v>
      </c>
      <c r="O5097" t="s">
        <v>14</v>
      </c>
      <c r="P5097">
        <v>52.366138462465102</v>
      </c>
      <c r="Q5097">
        <v>4.8769658030950804</v>
      </c>
      <c r="R5097" t="s">
        <v>45</v>
      </c>
      <c r="S5097">
        <v>500</v>
      </c>
      <c r="T5097">
        <v>338</v>
      </c>
      <c r="U5097">
        <v>20</v>
      </c>
      <c r="V5097">
        <v>1.3</v>
      </c>
      <c r="W5097">
        <v>88</v>
      </c>
      <c r="X5097">
        <v>13254</v>
      </c>
      <c r="Y5097">
        <v>3</v>
      </c>
      <c r="Z5097" t="s">
        <v>56</v>
      </c>
      <c r="AA5097" t="s">
        <v>57</v>
      </c>
      <c r="AB5097">
        <v>169000</v>
      </c>
      <c r="AC5097">
        <v>0.1</v>
      </c>
    </row>
    <row r="5098" spans="13:29" x14ac:dyDescent="0.35">
      <c r="M5098" t="s">
        <v>44</v>
      </c>
      <c r="N5098">
        <v>19960186</v>
      </c>
      <c r="O5098" t="s">
        <v>14</v>
      </c>
      <c r="P5098">
        <v>52.358577979182897</v>
      </c>
      <c r="Q5098">
        <v>4.8599894318171604</v>
      </c>
      <c r="R5098" t="s">
        <v>45</v>
      </c>
      <c r="S5098">
        <v>200</v>
      </c>
      <c r="T5098">
        <v>316</v>
      </c>
      <c r="U5098">
        <v>25</v>
      </c>
      <c r="V5098">
        <v>1.58</v>
      </c>
      <c r="W5098">
        <v>3</v>
      </c>
      <c r="X5098">
        <v>13332</v>
      </c>
      <c r="Y5098">
        <v>3</v>
      </c>
      <c r="Z5098" t="s">
        <v>56</v>
      </c>
      <c r="AA5098" t="s">
        <v>57</v>
      </c>
      <c r="AB5098">
        <v>63200</v>
      </c>
      <c r="AC5098">
        <v>0.1</v>
      </c>
    </row>
    <row r="5099" spans="13:29" x14ac:dyDescent="0.35">
      <c r="M5099" t="s">
        <v>44</v>
      </c>
      <c r="N5099">
        <v>19996091</v>
      </c>
      <c r="O5099" t="s">
        <v>14</v>
      </c>
      <c r="P5099">
        <v>52.369398453231199</v>
      </c>
      <c r="Q5099">
        <v>4.8651522996987397</v>
      </c>
      <c r="R5099" t="s">
        <v>45</v>
      </c>
      <c r="S5099">
        <v>200</v>
      </c>
      <c r="T5099">
        <v>360</v>
      </c>
      <c r="U5099">
        <v>7</v>
      </c>
      <c r="V5099">
        <v>0.45</v>
      </c>
      <c r="W5099">
        <v>2</v>
      </c>
      <c r="X5099">
        <v>13367</v>
      </c>
      <c r="Y5099">
        <v>3</v>
      </c>
      <c r="Z5099" t="s">
        <v>56</v>
      </c>
      <c r="AA5099" t="s">
        <v>57</v>
      </c>
      <c r="AB5099">
        <v>72000</v>
      </c>
      <c r="AC5099">
        <v>0.1</v>
      </c>
    </row>
    <row r="5100" spans="13:29" x14ac:dyDescent="0.35">
      <c r="M5100" t="s">
        <v>44</v>
      </c>
      <c r="N5100">
        <v>20006286</v>
      </c>
      <c r="O5100" t="s">
        <v>14</v>
      </c>
      <c r="P5100">
        <v>52.372155891464097</v>
      </c>
      <c r="Q5100">
        <v>4.8490342400247499</v>
      </c>
      <c r="R5100" t="s">
        <v>45</v>
      </c>
      <c r="S5100">
        <v>229</v>
      </c>
      <c r="T5100">
        <v>359</v>
      </c>
      <c r="U5100">
        <v>2</v>
      </c>
      <c r="V5100">
        <v>0.13</v>
      </c>
      <c r="W5100">
        <v>8</v>
      </c>
      <c r="X5100">
        <v>13374</v>
      </c>
      <c r="Y5100">
        <v>3</v>
      </c>
      <c r="Z5100" t="s">
        <v>56</v>
      </c>
      <c r="AA5100" t="s">
        <v>57</v>
      </c>
      <c r="AB5100">
        <v>82211</v>
      </c>
      <c r="AC5100">
        <v>0.1</v>
      </c>
    </row>
    <row r="5101" spans="13:29" x14ac:dyDescent="0.35">
      <c r="M5101" t="s">
        <v>44</v>
      </c>
      <c r="N5101">
        <v>20072512</v>
      </c>
      <c r="O5101" t="s">
        <v>14</v>
      </c>
      <c r="P5101">
        <v>52.373794928035302</v>
      </c>
      <c r="Q5101">
        <v>4.86542515898911</v>
      </c>
      <c r="R5101" t="s">
        <v>45</v>
      </c>
      <c r="S5101">
        <v>195</v>
      </c>
      <c r="T5101">
        <v>291</v>
      </c>
      <c r="U5101">
        <v>18</v>
      </c>
      <c r="V5101">
        <v>1.23</v>
      </c>
      <c r="W5101">
        <v>95</v>
      </c>
      <c r="X5101">
        <v>13448</v>
      </c>
      <c r="Y5101">
        <v>3</v>
      </c>
      <c r="Z5101" t="s">
        <v>56</v>
      </c>
      <c r="AA5101" t="s">
        <v>57</v>
      </c>
      <c r="AB5101">
        <v>56745</v>
      </c>
      <c r="AC5101">
        <v>0.1</v>
      </c>
    </row>
    <row r="5102" spans="13:29" x14ac:dyDescent="0.35">
      <c r="M5102" t="s">
        <v>44</v>
      </c>
      <c r="N5102">
        <v>20186480</v>
      </c>
      <c r="O5102" t="s">
        <v>14</v>
      </c>
      <c r="P5102">
        <v>52.368453482593601</v>
      </c>
      <c r="Q5102">
        <v>4.86835824172997</v>
      </c>
      <c r="R5102" t="s">
        <v>45</v>
      </c>
      <c r="S5102">
        <v>120</v>
      </c>
      <c r="T5102">
        <v>349</v>
      </c>
      <c r="U5102">
        <v>76</v>
      </c>
      <c r="V5102">
        <v>4.6900000000000004</v>
      </c>
      <c r="W5102">
        <v>34</v>
      </c>
      <c r="X5102">
        <v>13548</v>
      </c>
      <c r="Y5102">
        <v>3</v>
      </c>
      <c r="Z5102" t="s">
        <v>56</v>
      </c>
      <c r="AA5102" t="s">
        <v>57</v>
      </c>
      <c r="AB5102">
        <v>41880</v>
      </c>
      <c r="AC5102">
        <v>0.1</v>
      </c>
    </row>
    <row r="5103" spans="13:29" x14ac:dyDescent="0.35">
      <c r="M5103" t="s">
        <v>44</v>
      </c>
      <c r="N5103">
        <v>20226379</v>
      </c>
      <c r="O5103" t="s">
        <v>14</v>
      </c>
      <c r="P5103">
        <v>52.367394640072</v>
      </c>
      <c r="Q5103">
        <v>4.8600594762940297</v>
      </c>
      <c r="R5103" t="s">
        <v>45</v>
      </c>
      <c r="S5103">
        <v>349</v>
      </c>
      <c r="T5103">
        <v>287</v>
      </c>
      <c r="U5103">
        <v>14</v>
      </c>
      <c r="V5103">
        <v>0.94</v>
      </c>
      <c r="W5103">
        <v>27</v>
      </c>
      <c r="X5103">
        <v>13590</v>
      </c>
      <c r="Y5103">
        <v>3</v>
      </c>
      <c r="Z5103" t="s">
        <v>56</v>
      </c>
      <c r="AA5103" t="s">
        <v>57</v>
      </c>
      <c r="AB5103">
        <v>100163</v>
      </c>
      <c r="AC5103">
        <v>0.1</v>
      </c>
    </row>
    <row r="5104" spans="13:29" x14ac:dyDescent="0.35">
      <c r="M5104" t="s">
        <v>44</v>
      </c>
      <c r="N5104">
        <v>20247071</v>
      </c>
      <c r="O5104" t="s">
        <v>14</v>
      </c>
      <c r="P5104">
        <v>52.371246832732702</v>
      </c>
      <c r="Q5104">
        <v>4.8551005435130499</v>
      </c>
      <c r="R5104" t="s">
        <v>45</v>
      </c>
      <c r="S5104">
        <v>220</v>
      </c>
      <c r="T5104">
        <v>272</v>
      </c>
      <c r="U5104">
        <v>8</v>
      </c>
      <c r="V5104">
        <v>0.54</v>
      </c>
      <c r="W5104">
        <v>78</v>
      </c>
      <c r="X5104">
        <v>13606</v>
      </c>
      <c r="Y5104">
        <v>3</v>
      </c>
      <c r="Z5104" t="s">
        <v>56</v>
      </c>
      <c r="AA5104" t="s">
        <v>57</v>
      </c>
      <c r="AB5104">
        <v>59840</v>
      </c>
      <c r="AC5104">
        <v>0.1</v>
      </c>
    </row>
    <row r="5105" spans="13:29" x14ac:dyDescent="0.35">
      <c r="M5105" t="s">
        <v>44</v>
      </c>
      <c r="N5105">
        <v>20321345</v>
      </c>
      <c r="O5105" t="s">
        <v>14</v>
      </c>
      <c r="P5105">
        <v>52.368952534731697</v>
      </c>
      <c r="Q5105">
        <v>4.8577668534475702</v>
      </c>
      <c r="R5105" t="s">
        <v>45</v>
      </c>
      <c r="S5105">
        <v>99</v>
      </c>
      <c r="T5105">
        <v>338</v>
      </c>
      <c r="U5105">
        <v>39</v>
      </c>
      <c r="V5105">
        <v>2.4300000000000002</v>
      </c>
      <c r="W5105">
        <v>22</v>
      </c>
      <c r="X5105">
        <v>13667</v>
      </c>
      <c r="Y5105">
        <v>3</v>
      </c>
      <c r="Z5105" t="s">
        <v>56</v>
      </c>
      <c r="AA5105" t="s">
        <v>57</v>
      </c>
      <c r="AB5105">
        <v>33462</v>
      </c>
      <c r="AC5105">
        <v>0.1</v>
      </c>
    </row>
    <row r="5106" spans="13:29" x14ac:dyDescent="0.35">
      <c r="M5106" t="s">
        <v>44</v>
      </c>
      <c r="N5106">
        <v>20703653</v>
      </c>
      <c r="O5106" t="s">
        <v>14</v>
      </c>
      <c r="P5106">
        <v>52.365196463396401</v>
      </c>
      <c r="Q5106">
        <v>4.8787583037746796</v>
      </c>
      <c r="R5106" t="s">
        <v>45</v>
      </c>
      <c r="S5106">
        <v>100</v>
      </c>
      <c r="T5106">
        <v>338</v>
      </c>
      <c r="U5106">
        <v>6</v>
      </c>
      <c r="V5106">
        <v>0.45</v>
      </c>
      <c r="W5106">
        <v>358</v>
      </c>
      <c r="X5106">
        <v>13917</v>
      </c>
      <c r="Y5106">
        <v>3</v>
      </c>
      <c r="Z5106" t="s">
        <v>56</v>
      </c>
      <c r="AA5106" t="s">
        <v>57</v>
      </c>
      <c r="AB5106">
        <v>33800</v>
      </c>
      <c r="AC5106">
        <v>0.1</v>
      </c>
    </row>
    <row r="5107" spans="13:29" x14ac:dyDescent="0.35">
      <c r="M5107" t="s">
        <v>44</v>
      </c>
      <c r="N5107">
        <v>20772217</v>
      </c>
      <c r="O5107" t="s">
        <v>14</v>
      </c>
      <c r="P5107">
        <v>52.363203726443999</v>
      </c>
      <c r="Q5107">
        <v>4.8732959372279598</v>
      </c>
      <c r="R5107" t="s">
        <v>45</v>
      </c>
      <c r="S5107">
        <v>125</v>
      </c>
      <c r="T5107">
        <v>364</v>
      </c>
      <c r="U5107">
        <v>4</v>
      </c>
      <c r="V5107">
        <v>0.3</v>
      </c>
      <c r="W5107">
        <v>34</v>
      </c>
      <c r="X5107">
        <v>13959</v>
      </c>
      <c r="Y5107">
        <v>3</v>
      </c>
      <c r="Z5107" t="s">
        <v>56</v>
      </c>
      <c r="AA5107" t="s">
        <v>57</v>
      </c>
      <c r="AB5107">
        <v>45500</v>
      </c>
      <c r="AC5107">
        <v>0.1</v>
      </c>
    </row>
    <row r="5108" spans="13:29" x14ac:dyDescent="0.35">
      <c r="M5108" t="s">
        <v>44</v>
      </c>
      <c r="N5108">
        <v>20900115</v>
      </c>
      <c r="O5108" t="s">
        <v>14</v>
      </c>
      <c r="P5108">
        <v>52.367312664122402</v>
      </c>
      <c r="Q5108">
        <v>4.8547050111747598</v>
      </c>
      <c r="R5108" t="s">
        <v>45</v>
      </c>
      <c r="S5108">
        <v>150</v>
      </c>
      <c r="T5108">
        <v>59</v>
      </c>
      <c r="U5108">
        <v>0</v>
      </c>
      <c r="W5108">
        <v>280</v>
      </c>
      <c r="X5108">
        <v>14064</v>
      </c>
      <c r="Y5108">
        <v>3</v>
      </c>
      <c r="Z5108" t="s">
        <v>56</v>
      </c>
      <c r="AA5108" t="s">
        <v>57</v>
      </c>
      <c r="AB5108">
        <v>8850</v>
      </c>
      <c r="AC5108">
        <v>0.1</v>
      </c>
    </row>
    <row r="5109" spans="13:29" x14ac:dyDescent="0.35">
      <c r="M5109" t="s">
        <v>44</v>
      </c>
      <c r="N5109">
        <v>20910694</v>
      </c>
      <c r="O5109" t="s">
        <v>14</v>
      </c>
      <c r="P5109">
        <v>52.360551608765903</v>
      </c>
      <c r="Q5109">
        <v>4.8670760048120902</v>
      </c>
      <c r="R5109" t="s">
        <v>45</v>
      </c>
      <c r="S5109">
        <v>250</v>
      </c>
      <c r="T5109">
        <v>355</v>
      </c>
      <c r="U5109">
        <v>8</v>
      </c>
      <c r="V5109">
        <v>0.54</v>
      </c>
      <c r="W5109">
        <v>28</v>
      </c>
      <c r="X5109">
        <v>14073</v>
      </c>
      <c r="Y5109">
        <v>3</v>
      </c>
      <c r="Z5109" t="s">
        <v>56</v>
      </c>
      <c r="AA5109" t="s">
        <v>57</v>
      </c>
      <c r="AB5109">
        <v>88750</v>
      </c>
      <c r="AC5109">
        <v>0.1</v>
      </c>
    </row>
    <row r="5110" spans="13:29" x14ac:dyDescent="0.35">
      <c r="M5110" t="s">
        <v>44</v>
      </c>
      <c r="N5110">
        <v>20981331</v>
      </c>
      <c r="O5110" t="s">
        <v>14</v>
      </c>
      <c r="P5110">
        <v>52.369650187678303</v>
      </c>
      <c r="Q5110">
        <v>4.8736960144342296</v>
      </c>
      <c r="R5110" t="s">
        <v>45</v>
      </c>
      <c r="S5110">
        <v>208</v>
      </c>
      <c r="T5110">
        <v>333</v>
      </c>
      <c r="U5110">
        <v>19</v>
      </c>
      <c r="V5110">
        <v>1.36</v>
      </c>
      <c r="W5110">
        <v>17</v>
      </c>
      <c r="X5110">
        <v>14136</v>
      </c>
      <c r="Y5110">
        <v>3</v>
      </c>
      <c r="Z5110" t="s">
        <v>56</v>
      </c>
      <c r="AA5110" t="s">
        <v>57</v>
      </c>
      <c r="AB5110">
        <v>69264</v>
      </c>
      <c r="AC5110">
        <v>0.1</v>
      </c>
    </row>
    <row r="5111" spans="13:29" x14ac:dyDescent="0.35">
      <c r="M5111" t="s">
        <v>44</v>
      </c>
      <c r="N5111">
        <v>21035746</v>
      </c>
      <c r="O5111" t="s">
        <v>14</v>
      </c>
      <c r="P5111">
        <v>52.366540765501398</v>
      </c>
      <c r="Q5111">
        <v>4.8758523568741801</v>
      </c>
      <c r="R5111" t="s">
        <v>45</v>
      </c>
      <c r="S5111">
        <v>160</v>
      </c>
      <c r="T5111">
        <v>357</v>
      </c>
      <c r="U5111">
        <v>21</v>
      </c>
      <c r="V5111">
        <v>1.46</v>
      </c>
      <c r="W5111">
        <v>3</v>
      </c>
      <c r="X5111">
        <v>14185</v>
      </c>
      <c r="Y5111">
        <v>3</v>
      </c>
      <c r="Z5111" t="s">
        <v>56</v>
      </c>
      <c r="AA5111" t="s">
        <v>57</v>
      </c>
      <c r="AB5111">
        <v>57120</v>
      </c>
      <c r="AC5111">
        <v>0.1</v>
      </c>
    </row>
    <row r="5112" spans="13:29" x14ac:dyDescent="0.35">
      <c r="M5112" t="s">
        <v>44</v>
      </c>
      <c r="N5112">
        <v>21090225</v>
      </c>
      <c r="O5112" t="s">
        <v>14</v>
      </c>
      <c r="P5112">
        <v>52.360543529633901</v>
      </c>
      <c r="Q5112">
        <v>4.8614078484176204</v>
      </c>
      <c r="R5112" t="s">
        <v>45</v>
      </c>
      <c r="S5112">
        <v>199</v>
      </c>
      <c r="T5112">
        <v>186</v>
      </c>
      <c r="U5112">
        <v>6</v>
      </c>
      <c r="V5112">
        <v>0.44</v>
      </c>
      <c r="W5112">
        <v>21</v>
      </c>
      <c r="X5112">
        <v>14224</v>
      </c>
      <c r="Y5112">
        <v>3</v>
      </c>
      <c r="Z5112" t="s">
        <v>56</v>
      </c>
      <c r="AA5112" t="s">
        <v>57</v>
      </c>
      <c r="AB5112">
        <v>37014</v>
      </c>
      <c r="AC5112">
        <v>0.1</v>
      </c>
    </row>
    <row r="5113" spans="13:29" x14ac:dyDescent="0.35">
      <c r="M5113" t="s">
        <v>44</v>
      </c>
      <c r="N5113">
        <v>21212061</v>
      </c>
      <c r="O5113" t="s">
        <v>14</v>
      </c>
      <c r="P5113">
        <v>52.363234531445499</v>
      </c>
      <c r="Q5113">
        <v>4.8737708603268297</v>
      </c>
      <c r="R5113" t="s">
        <v>45</v>
      </c>
      <c r="S5113">
        <v>200</v>
      </c>
      <c r="T5113">
        <v>359</v>
      </c>
      <c r="U5113">
        <v>15</v>
      </c>
      <c r="V5113">
        <v>1.38</v>
      </c>
      <c r="W5113">
        <v>5</v>
      </c>
      <c r="X5113">
        <v>14312</v>
      </c>
      <c r="Y5113">
        <v>3</v>
      </c>
      <c r="Z5113" t="s">
        <v>56</v>
      </c>
      <c r="AA5113" t="s">
        <v>57</v>
      </c>
      <c r="AB5113">
        <v>71800</v>
      </c>
      <c r="AC5113">
        <v>0.1</v>
      </c>
    </row>
    <row r="5114" spans="13:29" x14ac:dyDescent="0.35">
      <c r="M5114" t="s">
        <v>44</v>
      </c>
      <c r="N5114">
        <v>21276527</v>
      </c>
      <c r="O5114" t="s">
        <v>14</v>
      </c>
      <c r="P5114">
        <v>52.365948929337499</v>
      </c>
      <c r="Q5114">
        <v>4.8750538721912502</v>
      </c>
      <c r="R5114" t="s">
        <v>45</v>
      </c>
      <c r="S5114">
        <v>125</v>
      </c>
      <c r="T5114">
        <v>359</v>
      </c>
      <c r="U5114">
        <v>11</v>
      </c>
      <c r="V5114">
        <v>0.88</v>
      </c>
      <c r="W5114">
        <v>5</v>
      </c>
      <c r="X5114">
        <v>14372</v>
      </c>
      <c r="Y5114">
        <v>3</v>
      </c>
      <c r="Z5114" t="s">
        <v>56</v>
      </c>
      <c r="AA5114" t="s">
        <v>57</v>
      </c>
      <c r="AB5114">
        <v>44875</v>
      </c>
      <c r="AC5114">
        <v>0.1</v>
      </c>
    </row>
    <row r="5115" spans="13:29" x14ac:dyDescent="0.35">
      <c r="M5115" t="s">
        <v>44</v>
      </c>
      <c r="N5115">
        <v>21479962</v>
      </c>
      <c r="O5115" t="s">
        <v>14</v>
      </c>
      <c r="P5115">
        <v>52.3594265635843</v>
      </c>
      <c r="Q5115">
        <v>4.8509000057313099</v>
      </c>
      <c r="R5115" t="s">
        <v>45</v>
      </c>
      <c r="S5115">
        <v>198</v>
      </c>
      <c r="T5115">
        <v>315</v>
      </c>
      <c r="U5115">
        <v>2</v>
      </c>
      <c r="V5115">
        <v>0.18</v>
      </c>
      <c r="W5115">
        <v>16</v>
      </c>
      <c r="X5115">
        <v>14529</v>
      </c>
      <c r="Y5115">
        <v>3</v>
      </c>
      <c r="Z5115" t="s">
        <v>56</v>
      </c>
      <c r="AA5115" t="s">
        <v>57</v>
      </c>
      <c r="AB5115">
        <v>62370</v>
      </c>
      <c r="AC5115">
        <v>0.1</v>
      </c>
    </row>
    <row r="5116" spans="13:29" x14ac:dyDescent="0.35">
      <c r="M5116" t="s">
        <v>44</v>
      </c>
      <c r="N5116">
        <v>21614564</v>
      </c>
      <c r="O5116" t="s">
        <v>14</v>
      </c>
      <c r="P5116">
        <v>52.367034893833399</v>
      </c>
      <c r="Q5116">
        <v>4.8635373212457704</v>
      </c>
      <c r="R5116" t="s">
        <v>45</v>
      </c>
      <c r="S5116">
        <v>99</v>
      </c>
      <c r="T5116">
        <v>344</v>
      </c>
      <c r="U5116">
        <v>16</v>
      </c>
      <c r="V5116">
        <v>1.42</v>
      </c>
      <c r="W5116">
        <v>11</v>
      </c>
      <c r="X5116">
        <v>14655</v>
      </c>
      <c r="Y5116">
        <v>3</v>
      </c>
      <c r="Z5116" t="s">
        <v>56</v>
      </c>
      <c r="AA5116" t="s">
        <v>57</v>
      </c>
      <c r="AB5116">
        <v>34056</v>
      </c>
      <c r="AC5116">
        <v>0.1</v>
      </c>
    </row>
    <row r="5117" spans="13:29" x14ac:dyDescent="0.35">
      <c r="M5117" t="s">
        <v>44</v>
      </c>
      <c r="N5117">
        <v>21652477</v>
      </c>
      <c r="O5117" t="s">
        <v>14</v>
      </c>
      <c r="P5117">
        <v>52.3587151477942</v>
      </c>
      <c r="Q5117">
        <v>4.8611840843174097</v>
      </c>
      <c r="R5117" t="s">
        <v>45</v>
      </c>
      <c r="S5117">
        <v>250</v>
      </c>
      <c r="T5117">
        <v>192</v>
      </c>
      <c r="U5117">
        <v>13</v>
      </c>
      <c r="V5117">
        <v>1.04</v>
      </c>
      <c r="W5117">
        <v>139</v>
      </c>
      <c r="X5117">
        <v>14694</v>
      </c>
      <c r="Y5117">
        <v>3</v>
      </c>
      <c r="Z5117" t="s">
        <v>56</v>
      </c>
      <c r="AA5117" t="s">
        <v>57</v>
      </c>
      <c r="AB5117">
        <v>48000</v>
      </c>
      <c r="AC5117">
        <v>0.1</v>
      </c>
    </row>
    <row r="5118" spans="13:29" x14ac:dyDescent="0.35">
      <c r="M5118" t="s">
        <v>44</v>
      </c>
      <c r="N5118">
        <v>21712998</v>
      </c>
      <c r="O5118" t="s">
        <v>14</v>
      </c>
      <c r="P5118">
        <v>52.360736517760003</v>
      </c>
      <c r="Q5118">
        <v>4.8556942803412397</v>
      </c>
      <c r="R5118" t="s">
        <v>45</v>
      </c>
      <c r="S5118">
        <v>180</v>
      </c>
      <c r="T5118">
        <v>355</v>
      </c>
      <c r="U5118">
        <v>7</v>
      </c>
      <c r="V5118">
        <v>0.55000000000000004</v>
      </c>
      <c r="W5118">
        <v>11</v>
      </c>
      <c r="X5118">
        <v>14750</v>
      </c>
      <c r="Y5118">
        <v>3</v>
      </c>
      <c r="Z5118" t="s">
        <v>56</v>
      </c>
      <c r="AA5118" t="s">
        <v>57</v>
      </c>
      <c r="AB5118">
        <v>63900</v>
      </c>
      <c r="AC5118">
        <v>0.1</v>
      </c>
    </row>
    <row r="5119" spans="13:29" x14ac:dyDescent="0.35">
      <c r="M5119" t="s">
        <v>44</v>
      </c>
      <c r="N5119">
        <v>21834673</v>
      </c>
      <c r="O5119" t="s">
        <v>14</v>
      </c>
      <c r="P5119">
        <v>52.362785199079802</v>
      </c>
      <c r="Q5119">
        <v>4.8557780577285703</v>
      </c>
      <c r="R5119" t="s">
        <v>45</v>
      </c>
      <c r="S5119">
        <v>110</v>
      </c>
      <c r="T5119">
        <v>355</v>
      </c>
      <c r="U5119">
        <v>13</v>
      </c>
      <c r="V5119">
        <v>1.08</v>
      </c>
      <c r="W5119">
        <v>16</v>
      </c>
      <c r="X5119">
        <v>14857</v>
      </c>
      <c r="Y5119">
        <v>3</v>
      </c>
      <c r="Z5119" t="s">
        <v>56</v>
      </c>
      <c r="AA5119" t="s">
        <v>57</v>
      </c>
      <c r="AB5119">
        <v>39050</v>
      </c>
      <c r="AC5119">
        <v>0.1</v>
      </c>
    </row>
    <row r="5120" spans="13:29" x14ac:dyDescent="0.35">
      <c r="M5120" t="s">
        <v>44</v>
      </c>
      <c r="N5120">
        <v>27886</v>
      </c>
      <c r="O5120" t="s">
        <v>6</v>
      </c>
      <c r="P5120">
        <v>52.386727316124698</v>
      </c>
      <c r="Q5120">
        <v>4.8920780700893403</v>
      </c>
      <c r="R5120" t="s">
        <v>50</v>
      </c>
      <c r="S5120">
        <v>150</v>
      </c>
      <c r="T5120">
        <v>318</v>
      </c>
      <c r="U5120">
        <v>171</v>
      </c>
      <c r="V5120">
        <v>2.0299999999999998</v>
      </c>
      <c r="W5120">
        <v>199</v>
      </c>
      <c r="X5120">
        <v>4</v>
      </c>
      <c r="Y5120">
        <v>2</v>
      </c>
      <c r="Z5120" t="s">
        <v>46</v>
      </c>
      <c r="AA5120" t="s">
        <v>51</v>
      </c>
      <c r="AB5120">
        <v>47700</v>
      </c>
      <c r="AC5120">
        <v>0.5</v>
      </c>
    </row>
    <row r="5121" spans="13:29" x14ac:dyDescent="0.35">
      <c r="M5121" t="s">
        <v>44</v>
      </c>
      <c r="N5121">
        <v>28871</v>
      </c>
      <c r="O5121" t="s">
        <v>6</v>
      </c>
      <c r="P5121">
        <v>52.367186808185998</v>
      </c>
      <c r="Q5121">
        <v>4.89091779712966</v>
      </c>
      <c r="R5121" t="s">
        <v>50</v>
      </c>
      <c r="S5121">
        <v>75</v>
      </c>
      <c r="T5121">
        <v>184</v>
      </c>
      <c r="U5121">
        <v>215</v>
      </c>
      <c r="V5121">
        <v>2.13</v>
      </c>
      <c r="W5121">
        <v>137</v>
      </c>
      <c r="X5121">
        <v>6</v>
      </c>
      <c r="Y5121">
        <v>2</v>
      </c>
      <c r="Z5121" t="s">
        <v>46</v>
      </c>
      <c r="AA5121" t="s">
        <v>51</v>
      </c>
      <c r="AB5121">
        <v>13800</v>
      </c>
      <c r="AC5121">
        <v>0.5</v>
      </c>
    </row>
    <row r="5122" spans="13:29" x14ac:dyDescent="0.35">
      <c r="M5122" t="s">
        <v>44</v>
      </c>
      <c r="N5122">
        <v>29051</v>
      </c>
      <c r="O5122" t="s">
        <v>6</v>
      </c>
      <c r="P5122">
        <v>52.367725410445701</v>
      </c>
      <c r="Q5122">
        <v>4.8915117371546604</v>
      </c>
      <c r="R5122" t="s">
        <v>50</v>
      </c>
      <c r="S5122">
        <v>55</v>
      </c>
      <c r="T5122">
        <v>131</v>
      </c>
      <c r="U5122">
        <v>383</v>
      </c>
      <c r="V5122">
        <v>4.07</v>
      </c>
      <c r="W5122">
        <v>188</v>
      </c>
      <c r="X5122">
        <v>7</v>
      </c>
      <c r="Y5122">
        <v>2</v>
      </c>
      <c r="Z5122" t="s">
        <v>46</v>
      </c>
      <c r="AA5122" t="s">
        <v>51</v>
      </c>
      <c r="AB5122">
        <v>7205</v>
      </c>
      <c r="AC5122">
        <v>0.5</v>
      </c>
    </row>
    <row r="5123" spans="13:29" x14ac:dyDescent="0.35">
      <c r="M5123" t="s">
        <v>44</v>
      </c>
      <c r="N5123">
        <v>50523</v>
      </c>
      <c r="O5123" t="s">
        <v>6</v>
      </c>
      <c r="P5123">
        <v>52.368407897663197</v>
      </c>
      <c r="Q5123">
        <v>4.8841337049905498</v>
      </c>
      <c r="R5123" t="s">
        <v>50</v>
      </c>
      <c r="S5123">
        <v>115</v>
      </c>
      <c r="T5123">
        <v>126</v>
      </c>
      <c r="U5123">
        <v>213</v>
      </c>
      <c r="V5123">
        <v>2.21</v>
      </c>
      <c r="W5123">
        <v>206</v>
      </c>
      <c r="X5123">
        <v>21</v>
      </c>
      <c r="Y5123">
        <v>2</v>
      </c>
      <c r="Z5123" t="s">
        <v>46</v>
      </c>
      <c r="AA5123" t="s">
        <v>51</v>
      </c>
      <c r="AB5123">
        <v>14490</v>
      </c>
      <c r="AC5123">
        <v>0.5</v>
      </c>
    </row>
    <row r="5124" spans="13:29" x14ac:dyDescent="0.35">
      <c r="M5124" t="s">
        <v>44</v>
      </c>
      <c r="N5124">
        <v>83498</v>
      </c>
      <c r="O5124" t="s">
        <v>6</v>
      </c>
      <c r="P5124">
        <v>52.367227634831004</v>
      </c>
      <c r="Q5124">
        <v>4.8912353178468599</v>
      </c>
      <c r="R5124" t="s">
        <v>50</v>
      </c>
      <c r="S5124">
        <v>45</v>
      </c>
      <c r="T5124">
        <v>169</v>
      </c>
      <c r="U5124">
        <v>403</v>
      </c>
      <c r="V5124">
        <v>6.96</v>
      </c>
      <c r="W5124">
        <v>161</v>
      </c>
      <c r="X5124">
        <v>55</v>
      </c>
      <c r="Y5124">
        <v>2</v>
      </c>
      <c r="Z5124" t="s">
        <v>46</v>
      </c>
      <c r="AA5124" t="s">
        <v>51</v>
      </c>
      <c r="AB5124">
        <v>7605</v>
      </c>
      <c r="AC5124">
        <v>0.5</v>
      </c>
    </row>
    <row r="5125" spans="13:29" x14ac:dyDescent="0.35">
      <c r="M5125" t="s">
        <v>44</v>
      </c>
      <c r="N5125">
        <v>168769</v>
      </c>
      <c r="O5125" t="s">
        <v>6</v>
      </c>
      <c r="P5125">
        <v>52.379157131581302</v>
      </c>
      <c r="Q5125">
        <v>4.8940861239371802</v>
      </c>
      <c r="R5125" t="s">
        <v>50</v>
      </c>
      <c r="S5125">
        <v>120</v>
      </c>
      <c r="T5125">
        <v>10</v>
      </c>
      <c r="U5125">
        <v>204</v>
      </c>
      <c r="V5125">
        <v>2.33</v>
      </c>
      <c r="W5125">
        <v>85</v>
      </c>
      <c r="X5125">
        <v>79</v>
      </c>
      <c r="Y5125">
        <v>2</v>
      </c>
      <c r="Z5125" t="s">
        <v>46</v>
      </c>
      <c r="AA5125" t="s">
        <v>51</v>
      </c>
      <c r="AB5125">
        <v>1200</v>
      </c>
      <c r="AC5125">
        <v>0.5</v>
      </c>
    </row>
    <row r="5126" spans="13:29" x14ac:dyDescent="0.35">
      <c r="M5126" t="s">
        <v>44</v>
      </c>
      <c r="N5126">
        <v>189754</v>
      </c>
      <c r="O5126" t="s">
        <v>6</v>
      </c>
      <c r="P5126">
        <v>52.374334316033099</v>
      </c>
      <c r="Q5126">
        <v>4.8924687604925898</v>
      </c>
      <c r="R5126" t="s">
        <v>50</v>
      </c>
      <c r="S5126">
        <v>160</v>
      </c>
      <c r="T5126">
        <v>92</v>
      </c>
      <c r="U5126">
        <v>130</v>
      </c>
      <c r="V5126">
        <v>1.48</v>
      </c>
      <c r="W5126">
        <v>268</v>
      </c>
      <c r="X5126">
        <v>88</v>
      </c>
      <c r="Y5126">
        <v>2</v>
      </c>
      <c r="Z5126" t="s">
        <v>46</v>
      </c>
      <c r="AA5126" t="s">
        <v>51</v>
      </c>
      <c r="AB5126">
        <v>14720</v>
      </c>
      <c r="AC5126">
        <v>0.5</v>
      </c>
    </row>
    <row r="5127" spans="13:29" x14ac:dyDescent="0.35">
      <c r="M5127" t="s">
        <v>44</v>
      </c>
      <c r="N5127">
        <v>386479</v>
      </c>
      <c r="O5127" t="s">
        <v>6</v>
      </c>
      <c r="P5127">
        <v>52.371979491307499</v>
      </c>
      <c r="Q5127">
        <v>4.87561225196806</v>
      </c>
      <c r="R5127" t="s">
        <v>50</v>
      </c>
      <c r="S5127">
        <v>100</v>
      </c>
      <c r="T5127">
        <v>21</v>
      </c>
      <c r="U5127">
        <v>113</v>
      </c>
      <c r="V5127">
        <v>1.43</v>
      </c>
      <c r="W5127">
        <v>17</v>
      </c>
      <c r="X5127">
        <v>207</v>
      </c>
      <c r="Y5127">
        <v>2</v>
      </c>
      <c r="Z5127" t="s">
        <v>46</v>
      </c>
      <c r="AA5127" t="s">
        <v>51</v>
      </c>
      <c r="AB5127">
        <v>2100</v>
      </c>
      <c r="AC5127">
        <v>0.5</v>
      </c>
    </row>
    <row r="5128" spans="13:29" x14ac:dyDescent="0.35">
      <c r="M5128" t="s">
        <v>44</v>
      </c>
      <c r="N5128">
        <v>392003</v>
      </c>
      <c r="O5128" t="s">
        <v>6</v>
      </c>
      <c r="P5128">
        <v>52.371876042993399</v>
      </c>
      <c r="Q5128">
        <v>4.8764196614648503</v>
      </c>
      <c r="R5128" t="s">
        <v>50</v>
      </c>
      <c r="S5128">
        <v>55</v>
      </c>
      <c r="T5128">
        <v>50</v>
      </c>
      <c r="U5128">
        <v>165</v>
      </c>
      <c r="V5128">
        <v>2.09</v>
      </c>
      <c r="W5128">
        <v>12</v>
      </c>
      <c r="X5128">
        <v>210</v>
      </c>
      <c r="Y5128">
        <v>2</v>
      </c>
      <c r="Z5128" t="s">
        <v>46</v>
      </c>
      <c r="AA5128" t="s">
        <v>51</v>
      </c>
      <c r="AB5128">
        <v>2750</v>
      </c>
      <c r="AC5128">
        <v>0.5</v>
      </c>
    </row>
    <row r="5129" spans="13:29" x14ac:dyDescent="0.35">
      <c r="M5129" t="s">
        <v>44</v>
      </c>
      <c r="N5129">
        <v>608432</v>
      </c>
      <c r="O5129" t="s">
        <v>6</v>
      </c>
      <c r="P5129">
        <v>52.383145860032897</v>
      </c>
      <c r="Q5129">
        <v>4.88731816536525</v>
      </c>
      <c r="R5129" t="s">
        <v>50</v>
      </c>
      <c r="S5129">
        <v>80</v>
      </c>
      <c r="T5129">
        <v>323</v>
      </c>
      <c r="U5129">
        <v>467</v>
      </c>
      <c r="V5129">
        <v>6.08</v>
      </c>
      <c r="W5129">
        <v>77</v>
      </c>
      <c r="X5129">
        <v>355</v>
      </c>
      <c r="Y5129">
        <v>2</v>
      </c>
      <c r="Z5129" t="s">
        <v>46</v>
      </c>
      <c r="AA5129" t="s">
        <v>51</v>
      </c>
      <c r="AB5129">
        <v>25840</v>
      </c>
      <c r="AC5129">
        <v>0.5</v>
      </c>
    </row>
    <row r="5130" spans="13:29" x14ac:dyDescent="0.35">
      <c r="M5130" t="s">
        <v>44</v>
      </c>
      <c r="N5130">
        <v>627188</v>
      </c>
      <c r="O5130" t="s">
        <v>6</v>
      </c>
      <c r="P5130">
        <v>52.381652756931402</v>
      </c>
      <c r="Q5130">
        <v>4.8887393687290404</v>
      </c>
      <c r="R5130" t="s">
        <v>50</v>
      </c>
      <c r="S5130">
        <v>90</v>
      </c>
      <c r="T5130">
        <v>303</v>
      </c>
      <c r="U5130">
        <v>258</v>
      </c>
      <c r="V5130">
        <v>3.35</v>
      </c>
      <c r="W5130">
        <v>79</v>
      </c>
      <c r="X5130">
        <v>369</v>
      </c>
      <c r="Y5130">
        <v>2</v>
      </c>
      <c r="Z5130" t="s">
        <v>46</v>
      </c>
      <c r="AA5130" t="s">
        <v>51</v>
      </c>
      <c r="AB5130">
        <v>27270</v>
      </c>
      <c r="AC5130">
        <v>0.5</v>
      </c>
    </row>
    <row r="5131" spans="13:29" x14ac:dyDescent="0.35">
      <c r="M5131" t="s">
        <v>44</v>
      </c>
      <c r="N5131">
        <v>690757</v>
      </c>
      <c r="O5131" t="s">
        <v>6</v>
      </c>
      <c r="P5131">
        <v>52.374432703819402</v>
      </c>
      <c r="Q5131">
        <v>4.8996021426201999</v>
      </c>
      <c r="R5131" t="s">
        <v>50</v>
      </c>
      <c r="S5131">
        <v>175</v>
      </c>
      <c r="T5131">
        <v>45</v>
      </c>
      <c r="U5131">
        <v>320</v>
      </c>
      <c r="V5131">
        <v>4.26</v>
      </c>
      <c r="W5131">
        <v>343</v>
      </c>
      <c r="X5131">
        <v>437</v>
      </c>
      <c r="Y5131">
        <v>2</v>
      </c>
      <c r="Z5131" t="s">
        <v>46</v>
      </c>
      <c r="AA5131" t="s">
        <v>51</v>
      </c>
      <c r="AB5131">
        <v>7875</v>
      </c>
      <c r="AC5131">
        <v>0.5</v>
      </c>
    </row>
    <row r="5132" spans="13:29" x14ac:dyDescent="0.35">
      <c r="M5132" t="s">
        <v>44</v>
      </c>
      <c r="N5132">
        <v>703451</v>
      </c>
      <c r="O5132" t="s">
        <v>6</v>
      </c>
      <c r="P5132">
        <v>52.378103894108598</v>
      </c>
      <c r="Q5132">
        <v>4.8791755536471797</v>
      </c>
      <c r="R5132" t="s">
        <v>50</v>
      </c>
      <c r="S5132">
        <v>98</v>
      </c>
      <c r="T5132">
        <v>39</v>
      </c>
      <c r="U5132">
        <v>150</v>
      </c>
      <c r="V5132">
        <v>2.16</v>
      </c>
      <c r="W5132">
        <v>11</v>
      </c>
      <c r="X5132">
        <v>456</v>
      </c>
      <c r="Y5132">
        <v>2</v>
      </c>
      <c r="Z5132" t="s">
        <v>46</v>
      </c>
      <c r="AA5132" t="s">
        <v>51</v>
      </c>
      <c r="AB5132">
        <v>3822</v>
      </c>
      <c r="AC5132">
        <v>0.5</v>
      </c>
    </row>
    <row r="5133" spans="13:29" x14ac:dyDescent="0.35">
      <c r="M5133" t="s">
        <v>44</v>
      </c>
      <c r="N5133">
        <v>729395</v>
      </c>
      <c r="O5133" t="s">
        <v>6</v>
      </c>
      <c r="P5133">
        <v>52.374690896489</v>
      </c>
      <c r="Q5133">
        <v>4.8917932155325996</v>
      </c>
      <c r="R5133" t="s">
        <v>50</v>
      </c>
      <c r="S5133">
        <v>125</v>
      </c>
      <c r="T5133">
        <v>131</v>
      </c>
      <c r="U5133">
        <v>126</v>
      </c>
      <c r="V5133">
        <v>2.76</v>
      </c>
      <c r="W5133">
        <v>248</v>
      </c>
      <c r="X5133">
        <v>482</v>
      </c>
      <c r="Y5133">
        <v>2</v>
      </c>
      <c r="Z5133" t="s">
        <v>46</v>
      </c>
      <c r="AA5133" t="s">
        <v>51</v>
      </c>
      <c r="AB5133">
        <v>16375</v>
      </c>
      <c r="AC5133">
        <v>0.5</v>
      </c>
    </row>
    <row r="5134" spans="13:29" x14ac:dyDescent="0.35">
      <c r="M5134" t="s">
        <v>44</v>
      </c>
      <c r="N5134">
        <v>815781</v>
      </c>
      <c r="O5134" t="s">
        <v>6</v>
      </c>
      <c r="P5134">
        <v>52.376869545914801</v>
      </c>
      <c r="Q5134">
        <v>4.8786930960330999</v>
      </c>
      <c r="R5134" t="s">
        <v>50</v>
      </c>
      <c r="S5134">
        <v>95</v>
      </c>
      <c r="T5134">
        <v>294</v>
      </c>
      <c r="U5134">
        <v>8</v>
      </c>
      <c r="V5134">
        <v>0.12</v>
      </c>
      <c r="W5134">
        <v>70</v>
      </c>
      <c r="X5134">
        <v>574</v>
      </c>
      <c r="Y5134">
        <v>2</v>
      </c>
      <c r="Z5134" t="s">
        <v>46</v>
      </c>
      <c r="AA5134" t="s">
        <v>51</v>
      </c>
      <c r="AB5134">
        <v>27930</v>
      </c>
      <c r="AC5134">
        <v>0.5</v>
      </c>
    </row>
    <row r="5135" spans="13:29" x14ac:dyDescent="0.35">
      <c r="M5135" t="s">
        <v>44</v>
      </c>
      <c r="N5135">
        <v>818085</v>
      </c>
      <c r="O5135" t="s">
        <v>6</v>
      </c>
      <c r="P5135">
        <v>52.374814296618901</v>
      </c>
      <c r="Q5135">
        <v>4.8929392339622302</v>
      </c>
      <c r="R5135" t="s">
        <v>50</v>
      </c>
      <c r="S5135">
        <v>125</v>
      </c>
      <c r="T5135">
        <v>102</v>
      </c>
      <c r="U5135">
        <v>137</v>
      </c>
      <c r="V5135">
        <v>2.41</v>
      </c>
      <c r="W5135">
        <v>265</v>
      </c>
      <c r="X5135">
        <v>581</v>
      </c>
      <c r="Y5135">
        <v>2</v>
      </c>
      <c r="Z5135" t="s">
        <v>46</v>
      </c>
      <c r="AA5135" t="s">
        <v>51</v>
      </c>
      <c r="AB5135">
        <v>12750</v>
      </c>
      <c r="AC5135">
        <v>0.5</v>
      </c>
    </row>
    <row r="5136" spans="13:29" x14ac:dyDescent="0.35">
      <c r="M5136" t="s">
        <v>44</v>
      </c>
      <c r="N5136">
        <v>843898</v>
      </c>
      <c r="O5136" t="s">
        <v>6</v>
      </c>
      <c r="P5136">
        <v>52.3777705167862</v>
      </c>
      <c r="Q5136">
        <v>4.8784165198632001</v>
      </c>
      <c r="R5136" t="s">
        <v>50</v>
      </c>
      <c r="S5136">
        <v>95</v>
      </c>
      <c r="T5136">
        <v>281</v>
      </c>
      <c r="U5136">
        <v>19</v>
      </c>
      <c r="V5136">
        <v>0.27</v>
      </c>
      <c r="W5136">
        <v>98</v>
      </c>
      <c r="X5136">
        <v>607</v>
      </c>
      <c r="Y5136">
        <v>2</v>
      </c>
      <c r="Z5136" t="s">
        <v>46</v>
      </c>
      <c r="AA5136" t="s">
        <v>51</v>
      </c>
      <c r="AB5136">
        <v>26695</v>
      </c>
      <c r="AC5136">
        <v>0.5</v>
      </c>
    </row>
    <row r="5137" spans="13:29" x14ac:dyDescent="0.35">
      <c r="M5137" t="s">
        <v>44</v>
      </c>
      <c r="N5137">
        <v>1069142</v>
      </c>
      <c r="O5137" t="s">
        <v>6</v>
      </c>
      <c r="P5137">
        <v>52.372607201879603</v>
      </c>
      <c r="Q5137">
        <v>4.8964553773968102</v>
      </c>
      <c r="R5137" t="s">
        <v>50</v>
      </c>
      <c r="S5137">
        <v>175</v>
      </c>
      <c r="T5137">
        <v>31</v>
      </c>
      <c r="U5137">
        <v>231</v>
      </c>
      <c r="V5137">
        <v>3.59</v>
      </c>
      <c r="W5137">
        <v>343</v>
      </c>
      <c r="X5137">
        <v>779</v>
      </c>
      <c r="Y5137">
        <v>2</v>
      </c>
      <c r="Z5137" t="s">
        <v>46</v>
      </c>
      <c r="AA5137" t="s">
        <v>51</v>
      </c>
      <c r="AB5137">
        <v>5425</v>
      </c>
      <c r="AC5137">
        <v>0.5</v>
      </c>
    </row>
    <row r="5138" spans="13:29" x14ac:dyDescent="0.35">
      <c r="M5138" t="s">
        <v>44</v>
      </c>
      <c r="N5138">
        <v>1087866</v>
      </c>
      <c r="O5138" t="s">
        <v>6</v>
      </c>
      <c r="P5138">
        <v>52.382568298393998</v>
      </c>
      <c r="Q5138">
        <v>4.8882541568323097</v>
      </c>
      <c r="R5138" t="s">
        <v>50</v>
      </c>
      <c r="S5138">
        <v>125</v>
      </c>
      <c r="T5138">
        <v>23</v>
      </c>
      <c r="U5138">
        <v>44</v>
      </c>
      <c r="V5138">
        <v>0.64</v>
      </c>
      <c r="W5138">
        <v>310</v>
      </c>
      <c r="X5138">
        <v>795</v>
      </c>
      <c r="Y5138">
        <v>2</v>
      </c>
      <c r="Z5138" t="s">
        <v>46</v>
      </c>
      <c r="AA5138" t="s">
        <v>51</v>
      </c>
      <c r="AB5138">
        <v>2875</v>
      </c>
      <c r="AC5138">
        <v>0.5</v>
      </c>
    </row>
    <row r="5139" spans="13:29" x14ac:dyDescent="0.35">
      <c r="M5139" t="s">
        <v>44</v>
      </c>
      <c r="N5139">
        <v>1237950</v>
      </c>
      <c r="O5139" t="s">
        <v>6</v>
      </c>
      <c r="P5139">
        <v>52.373700558419401</v>
      </c>
      <c r="Q5139">
        <v>4.8878295669331804</v>
      </c>
      <c r="R5139" t="s">
        <v>50</v>
      </c>
      <c r="S5139">
        <v>160</v>
      </c>
      <c r="T5139">
        <v>69</v>
      </c>
      <c r="U5139">
        <v>230</v>
      </c>
      <c r="V5139">
        <v>3.56</v>
      </c>
      <c r="W5139">
        <v>159</v>
      </c>
      <c r="X5139">
        <v>912</v>
      </c>
      <c r="Y5139">
        <v>2</v>
      </c>
      <c r="Z5139" t="s">
        <v>46</v>
      </c>
      <c r="AA5139" t="s">
        <v>51</v>
      </c>
      <c r="AB5139">
        <v>11040</v>
      </c>
      <c r="AC5139">
        <v>0.5</v>
      </c>
    </row>
    <row r="5140" spans="13:29" x14ac:dyDescent="0.35">
      <c r="M5140" t="s">
        <v>44</v>
      </c>
      <c r="N5140">
        <v>1297058</v>
      </c>
      <c r="O5140" t="s">
        <v>6</v>
      </c>
      <c r="P5140">
        <v>52.367618116130799</v>
      </c>
      <c r="Q5140">
        <v>4.8811919424000099</v>
      </c>
      <c r="R5140" t="s">
        <v>50</v>
      </c>
      <c r="S5140">
        <v>60</v>
      </c>
      <c r="T5140">
        <v>103</v>
      </c>
      <c r="U5140">
        <v>278</v>
      </c>
      <c r="V5140">
        <v>4.1900000000000004</v>
      </c>
      <c r="W5140">
        <v>228</v>
      </c>
      <c r="X5140">
        <v>956</v>
      </c>
      <c r="Y5140">
        <v>2</v>
      </c>
      <c r="Z5140" t="s">
        <v>46</v>
      </c>
      <c r="AA5140" t="s">
        <v>51</v>
      </c>
      <c r="AB5140">
        <v>6180</v>
      </c>
      <c r="AC5140">
        <v>0.5</v>
      </c>
    </row>
    <row r="5141" spans="13:29" x14ac:dyDescent="0.35">
      <c r="M5141" t="s">
        <v>44</v>
      </c>
      <c r="N5141">
        <v>1429701</v>
      </c>
      <c r="O5141" t="s">
        <v>6</v>
      </c>
      <c r="P5141">
        <v>52.384947816853199</v>
      </c>
      <c r="Q5141">
        <v>4.8909901642775901</v>
      </c>
      <c r="R5141" t="s">
        <v>50</v>
      </c>
      <c r="S5141">
        <v>125</v>
      </c>
      <c r="T5141">
        <v>87</v>
      </c>
      <c r="U5141">
        <v>229</v>
      </c>
      <c r="V5141">
        <v>3.52</v>
      </c>
      <c r="W5141">
        <v>312</v>
      </c>
      <c r="X5141">
        <v>1061</v>
      </c>
      <c r="Y5141">
        <v>2</v>
      </c>
      <c r="Z5141" t="s">
        <v>46</v>
      </c>
      <c r="AA5141" t="s">
        <v>51</v>
      </c>
      <c r="AB5141">
        <v>10875</v>
      </c>
      <c r="AC5141">
        <v>0.5</v>
      </c>
    </row>
    <row r="5142" spans="13:29" x14ac:dyDescent="0.35">
      <c r="M5142" t="s">
        <v>44</v>
      </c>
      <c r="N5142">
        <v>1677381</v>
      </c>
      <c r="O5142" t="s">
        <v>6</v>
      </c>
      <c r="P5142">
        <v>52.378345720419603</v>
      </c>
      <c r="Q5142">
        <v>4.8906513036100598</v>
      </c>
      <c r="R5142" t="s">
        <v>50</v>
      </c>
      <c r="S5142">
        <v>95</v>
      </c>
      <c r="T5142">
        <v>261</v>
      </c>
      <c r="U5142">
        <v>333</v>
      </c>
      <c r="V5142">
        <v>5.27</v>
      </c>
      <c r="W5142">
        <v>231</v>
      </c>
      <c r="X5142">
        <v>1204</v>
      </c>
      <c r="Y5142">
        <v>2</v>
      </c>
      <c r="Z5142" t="s">
        <v>46</v>
      </c>
      <c r="AA5142" t="s">
        <v>51</v>
      </c>
      <c r="AB5142">
        <v>24795</v>
      </c>
      <c r="AC5142">
        <v>0.5</v>
      </c>
    </row>
    <row r="5143" spans="13:29" x14ac:dyDescent="0.35">
      <c r="M5143" t="s">
        <v>44</v>
      </c>
      <c r="N5143">
        <v>2058860</v>
      </c>
      <c r="O5143" t="s">
        <v>6</v>
      </c>
      <c r="P5143">
        <v>52.371700638361503</v>
      </c>
      <c r="Q5143">
        <v>4.8966752839340204</v>
      </c>
      <c r="R5143" t="s">
        <v>50</v>
      </c>
      <c r="S5143">
        <v>235</v>
      </c>
      <c r="T5143">
        <v>202</v>
      </c>
      <c r="U5143">
        <v>16</v>
      </c>
      <c r="V5143">
        <v>0.27</v>
      </c>
      <c r="W5143">
        <v>175</v>
      </c>
      <c r="X5143">
        <v>1434</v>
      </c>
      <c r="Y5143">
        <v>2</v>
      </c>
      <c r="Z5143" t="s">
        <v>46</v>
      </c>
      <c r="AA5143" t="s">
        <v>51</v>
      </c>
      <c r="AB5143">
        <v>47470</v>
      </c>
      <c r="AC5143">
        <v>0.5</v>
      </c>
    </row>
    <row r="5144" spans="13:29" x14ac:dyDescent="0.35">
      <c r="M5144" t="s">
        <v>44</v>
      </c>
      <c r="N5144">
        <v>2059066</v>
      </c>
      <c r="O5144" t="s">
        <v>6</v>
      </c>
      <c r="P5144">
        <v>52.371323602626603</v>
      </c>
      <c r="Q5144">
        <v>4.8965519461300904</v>
      </c>
      <c r="R5144" t="s">
        <v>50</v>
      </c>
      <c r="S5144">
        <v>430</v>
      </c>
      <c r="T5144">
        <v>222</v>
      </c>
      <c r="U5144">
        <v>17</v>
      </c>
      <c r="V5144">
        <v>0.3</v>
      </c>
      <c r="W5144">
        <v>167</v>
      </c>
      <c r="X5144">
        <v>1435</v>
      </c>
      <c r="Y5144">
        <v>2</v>
      </c>
      <c r="Z5144" t="s">
        <v>46</v>
      </c>
      <c r="AA5144" t="s">
        <v>51</v>
      </c>
      <c r="AB5144">
        <v>95460</v>
      </c>
      <c r="AC5144">
        <v>0.5</v>
      </c>
    </row>
    <row r="5145" spans="13:29" x14ac:dyDescent="0.35">
      <c r="M5145" t="s">
        <v>44</v>
      </c>
      <c r="N5145">
        <v>2059084</v>
      </c>
      <c r="O5145" t="s">
        <v>6</v>
      </c>
      <c r="P5145">
        <v>52.372601272224998</v>
      </c>
      <c r="Q5145">
        <v>4.8953318969420696</v>
      </c>
      <c r="R5145" t="s">
        <v>50</v>
      </c>
      <c r="S5145">
        <v>600</v>
      </c>
      <c r="T5145">
        <v>227</v>
      </c>
      <c r="U5145">
        <v>16</v>
      </c>
      <c r="V5145">
        <v>0.28000000000000003</v>
      </c>
      <c r="W5145">
        <v>167</v>
      </c>
      <c r="X5145">
        <v>1437</v>
      </c>
      <c r="Y5145">
        <v>2</v>
      </c>
      <c r="Z5145" t="s">
        <v>46</v>
      </c>
      <c r="AA5145" t="s">
        <v>51</v>
      </c>
      <c r="AB5145">
        <v>136200</v>
      </c>
      <c r="AC5145">
        <v>0.5</v>
      </c>
    </row>
    <row r="5146" spans="13:29" x14ac:dyDescent="0.35">
      <c r="M5146" t="s">
        <v>44</v>
      </c>
      <c r="N5146">
        <v>2059096</v>
      </c>
      <c r="O5146" t="s">
        <v>6</v>
      </c>
      <c r="P5146">
        <v>52.371156112019698</v>
      </c>
      <c r="Q5146">
        <v>4.89734917812505</v>
      </c>
      <c r="R5146" t="s">
        <v>50</v>
      </c>
      <c r="S5146">
        <v>119</v>
      </c>
      <c r="T5146">
        <v>192</v>
      </c>
      <c r="U5146">
        <v>35</v>
      </c>
      <c r="V5146">
        <v>0.67</v>
      </c>
      <c r="W5146">
        <v>175</v>
      </c>
      <c r="X5146">
        <v>1438</v>
      </c>
      <c r="Y5146">
        <v>2</v>
      </c>
      <c r="Z5146" t="s">
        <v>46</v>
      </c>
      <c r="AA5146" t="s">
        <v>51</v>
      </c>
      <c r="AB5146">
        <v>22848</v>
      </c>
      <c r="AC5146">
        <v>0.5</v>
      </c>
    </row>
    <row r="5147" spans="13:29" x14ac:dyDescent="0.35">
      <c r="M5147" t="s">
        <v>44</v>
      </c>
      <c r="N5147">
        <v>2125637</v>
      </c>
      <c r="O5147" t="s">
        <v>6</v>
      </c>
      <c r="P5147">
        <v>52.372145434224599</v>
      </c>
      <c r="Q5147">
        <v>4.8968245462344697</v>
      </c>
      <c r="R5147" t="s">
        <v>50</v>
      </c>
      <c r="S5147">
        <v>120</v>
      </c>
      <c r="T5147">
        <v>104</v>
      </c>
      <c r="U5147">
        <v>305</v>
      </c>
      <c r="V5147">
        <v>5.35</v>
      </c>
      <c r="W5147">
        <v>340</v>
      </c>
      <c r="X5147">
        <v>1475</v>
      </c>
      <c r="Y5147">
        <v>2</v>
      </c>
      <c r="Z5147" t="s">
        <v>46</v>
      </c>
      <c r="AA5147" t="s">
        <v>51</v>
      </c>
      <c r="AB5147">
        <v>12480</v>
      </c>
      <c r="AC5147">
        <v>0.5</v>
      </c>
    </row>
    <row r="5148" spans="13:29" x14ac:dyDescent="0.35">
      <c r="M5148" t="s">
        <v>44</v>
      </c>
      <c r="N5148">
        <v>2429334</v>
      </c>
      <c r="O5148" t="s">
        <v>6</v>
      </c>
      <c r="P5148">
        <v>52.379913605413002</v>
      </c>
      <c r="Q5148">
        <v>4.8894007364428296</v>
      </c>
      <c r="R5148" t="s">
        <v>50</v>
      </c>
      <c r="S5148">
        <v>139</v>
      </c>
      <c r="T5148">
        <v>30</v>
      </c>
      <c r="U5148">
        <v>266</v>
      </c>
      <c r="V5148">
        <v>4.62</v>
      </c>
      <c r="W5148">
        <v>329</v>
      </c>
      <c r="X5148">
        <v>1604</v>
      </c>
      <c r="Y5148">
        <v>2</v>
      </c>
      <c r="Z5148" t="s">
        <v>46</v>
      </c>
      <c r="AA5148" t="s">
        <v>51</v>
      </c>
      <c r="AB5148">
        <v>4170</v>
      </c>
      <c r="AC5148">
        <v>0.5</v>
      </c>
    </row>
    <row r="5149" spans="13:29" x14ac:dyDescent="0.35">
      <c r="M5149" t="s">
        <v>44</v>
      </c>
      <c r="N5149">
        <v>2478937</v>
      </c>
      <c r="O5149" t="s">
        <v>6</v>
      </c>
      <c r="P5149">
        <v>52.372548816499403</v>
      </c>
      <c r="Q5149">
        <v>4.8976049780269504</v>
      </c>
      <c r="R5149" t="s">
        <v>50</v>
      </c>
      <c r="S5149">
        <v>99</v>
      </c>
      <c r="T5149">
        <v>187</v>
      </c>
      <c r="U5149">
        <v>393</v>
      </c>
      <c r="V5149">
        <v>6.83</v>
      </c>
      <c r="W5149">
        <v>170</v>
      </c>
      <c r="X5149">
        <v>1635</v>
      </c>
      <c r="Y5149">
        <v>2</v>
      </c>
      <c r="Z5149" t="s">
        <v>46</v>
      </c>
      <c r="AA5149" t="s">
        <v>51</v>
      </c>
      <c r="AB5149">
        <v>18513</v>
      </c>
      <c r="AC5149">
        <v>0.5</v>
      </c>
    </row>
    <row r="5150" spans="13:29" x14ac:dyDescent="0.35">
      <c r="M5150" t="s">
        <v>44</v>
      </c>
      <c r="N5150">
        <v>2480621</v>
      </c>
      <c r="O5150" t="s">
        <v>6</v>
      </c>
      <c r="P5150">
        <v>52.375343543151601</v>
      </c>
      <c r="Q5150">
        <v>4.8925303718239803</v>
      </c>
      <c r="R5150" t="s">
        <v>50</v>
      </c>
      <c r="S5150">
        <v>95</v>
      </c>
      <c r="T5150">
        <v>359</v>
      </c>
      <c r="U5150">
        <v>100</v>
      </c>
      <c r="V5150">
        <v>1.75</v>
      </c>
      <c r="W5150">
        <v>43</v>
      </c>
      <c r="X5150">
        <v>1636</v>
      </c>
      <c r="Y5150">
        <v>2</v>
      </c>
      <c r="Z5150" t="s">
        <v>46</v>
      </c>
      <c r="AA5150" t="s">
        <v>51</v>
      </c>
      <c r="AB5150">
        <v>34105</v>
      </c>
      <c r="AC5150">
        <v>0.5</v>
      </c>
    </row>
    <row r="5151" spans="13:29" x14ac:dyDescent="0.35">
      <c r="M5151" t="s">
        <v>44</v>
      </c>
      <c r="N5151">
        <v>2763037</v>
      </c>
      <c r="O5151" t="s">
        <v>6</v>
      </c>
      <c r="P5151">
        <v>52.375712130108496</v>
      </c>
      <c r="Q5151">
        <v>4.8886944113844901</v>
      </c>
      <c r="R5151" t="s">
        <v>50</v>
      </c>
      <c r="S5151">
        <v>160</v>
      </c>
      <c r="T5151">
        <v>14</v>
      </c>
      <c r="U5151">
        <v>135</v>
      </c>
      <c r="V5151">
        <v>3.12</v>
      </c>
      <c r="W5151">
        <v>341</v>
      </c>
      <c r="X5151">
        <v>1763</v>
      </c>
      <c r="Y5151">
        <v>2</v>
      </c>
      <c r="Z5151" t="s">
        <v>46</v>
      </c>
      <c r="AA5151" t="s">
        <v>51</v>
      </c>
      <c r="AB5151">
        <v>2240</v>
      </c>
      <c r="AC5151">
        <v>0.5</v>
      </c>
    </row>
    <row r="5152" spans="13:29" x14ac:dyDescent="0.35">
      <c r="M5152" t="s">
        <v>44</v>
      </c>
      <c r="N5152">
        <v>2813295</v>
      </c>
      <c r="O5152" t="s">
        <v>6</v>
      </c>
      <c r="P5152">
        <v>52.377329018323998</v>
      </c>
      <c r="Q5152">
        <v>4.89533194759123</v>
      </c>
      <c r="R5152" t="s">
        <v>50</v>
      </c>
      <c r="S5152">
        <v>90</v>
      </c>
      <c r="T5152">
        <v>332</v>
      </c>
      <c r="U5152">
        <v>123</v>
      </c>
      <c r="V5152">
        <v>2.2000000000000002</v>
      </c>
      <c r="W5152">
        <v>16</v>
      </c>
      <c r="X5152">
        <v>1793</v>
      </c>
      <c r="Y5152">
        <v>2</v>
      </c>
      <c r="Z5152" t="s">
        <v>46</v>
      </c>
      <c r="AA5152" t="s">
        <v>51</v>
      </c>
      <c r="AB5152">
        <v>29880</v>
      </c>
      <c r="AC5152">
        <v>0.5</v>
      </c>
    </row>
    <row r="5153" spans="13:29" x14ac:dyDescent="0.35">
      <c r="M5153" t="s">
        <v>44</v>
      </c>
      <c r="N5153">
        <v>2871016</v>
      </c>
      <c r="O5153" t="s">
        <v>6</v>
      </c>
      <c r="P5153">
        <v>52.382296339305697</v>
      </c>
      <c r="Q5153">
        <v>4.8870333229125302</v>
      </c>
      <c r="R5153" t="s">
        <v>50</v>
      </c>
      <c r="S5153">
        <v>250</v>
      </c>
      <c r="T5153">
        <v>182</v>
      </c>
      <c r="U5153">
        <v>24</v>
      </c>
      <c r="V5153">
        <v>1.03</v>
      </c>
      <c r="W5153">
        <v>215</v>
      </c>
      <c r="X5153">
        <v>1822</v>
      </c>
      <c r="Y5153">
        <v>2</v>
      </c>
      <c r="Z5153" t="s">
        <v>46</v>
      </c>
      <c r="AA5153" t="s">
        <v>51</v>
      </c>
      <c r="AB5153">
        <v>45500</v>
      </c>
      <c r="AC5153">
        <v>0.5</v>
      </c>
    </row>
    <row r="5154" spans="13:29" x14ac:dyDescent="0.35">
      <c r="M5154" t="s">
        <v>44</v>
      </c>
      <c r="N5154">
        <v>3178188</v>
      </c>
      <c r="O5154" t="s">
        <v>6</v>
      </c>
      <c r="P5154">
        <v>52.373648081666197</v>
      </c>
      <c r="Q5154">
        <v>4.8817304315404604</v>
      </c>
      <c r="R5154" t="s">
        <v>50</v>
      </c>
      <c r="S5154">
        <v>90</v>
      </c>
      <c r="T5154">
        <v>48</v>
      </c>
      <c r="U5154">
        <v>69</v>
      </c>
      <c r="V5154">
        <v>1.31</v>
      </c>
      <c r="W5154">
        <v>351</v>
      </c>
      <c r="X5154">
        <v>2002</v>
      </c>
      <c r="Y5154">
        <v>2</v>
      </c>
      <c r="Z5154" t="s">
        <v>46</v>
      </c>
      <c r="AA5154" t="s">
        <v>51</v>
      </c>
      <c r="AB5154">
        <v>4320</v>
      </c>
      <c r="AC5154">
        <v>0.5</v>
      </c>
    </row>
    <row r="5155" spans="13:29" x14ac:dyDescent="0.35">
      <c r="M5155" t="s">
        <v>44</v>
      </c>
      <c r="N5155">
        <v>3929239</v>
      </c>
      <c r="O5155" t="s">
        <v>6</v>
      </c>
      <c r="P5155">
        <v>52.373127188673202</v>
      </c>
      <c r="Q5155">
        <v>4.8845867147661801</v>
      </c>
      <c r="R5155" t="s">
        <v>50</v>
      </c>
      <c r="S5155">
        <v>149</v>
      </c>
      <c r="T5155">
        <v>92</v>
      </c>
      <c r="U5155">
        <v>2</v>
      </c>
      <c r="V5155">
        <v>0.05</v>
      </c>
      <c r="W5155">
        <v>174</v>
      </c>
      <c r="X5155">
        <v>2495</v>
      </c>
      <c r="Y5155">
        <v>2</v>
      </c>
      <c r="Z5155" t="s">
        <v>46</v>
      </c>
      <c r="AA5155" t="s">
        <v>51</v>
      </c>
      <c r="AB5155">
        <v>13708</v>
      </c>
      <c r="AC5155">
        <v>0.5</v>
      </c>
    </row>
    <row r="5156" spans="13:29" x14ac:dyDescent="0.35">
      <c r="M5156" t="s">
        <v>44</v>
      </c>
      <c r="N5156">
        <v>3929712</v>
      </c>
      <c r="O5156" t="s">
        <v>6</v>
      </c>
      <c r="P5156">
        <v>52.375977947899102</v>
      </c>
      <c r="Q5156">
        <v>4.8960025979147703</v>
      </c>
      <c r="R5156" t="s">
        <v>50</v>
      </c>
      <c r="S5156">
        <v>120</v>
      </c>
      <c r="T5156">
        <v>86</v>
      </c>
      <c r="U5156">
        <v>365</v>
      </c>
      <c r="V5156">
        <v>7</v>
      </c>
      <c r="W5156">
        <v>226</v>
      </c>
      <c r="X5156">
        <v>2496</v>
      </c>
      <c r="Y5156">
        <v>2</v>
      </c>
      <c r="Z5156" t="s">
        <v>46</v>
      </c>
      <c r="AA5156" t="s">
        <v>51</v>
      </c>
      <c r="AB5156">
        <v>10320</v>
      </c>
      <c r="AC5156">
        <v>0.5</v>
      </c>
    </row>
    <row r="5157" spans="13:29" x14ac:dyDescent="0.35">
      <c r="M5157" t="s">
        <v>44</v>
      </c>
      <c r="N5157">
        <v>3955085</v>
      </c>
      <c r="O5157" t="s">
        <v>6</v>
      </c>
      <c r="P5157">
        <v>52.373244365450503</v>
      </c>
      <c r="Q5157">
        <v>4.8859642436439703</v>
      </c>
      <c r="R5157" t="s">
        <v>50</v>
      </c>
      <c r="S5157">
        <v>199</v>
      </c>
      <c r="T5157">
        <v>26</v>
      </c>
      <c r="U5157">
        <v>41</v>
      </c>
      <c r="V5157">
        <v>0.91</v>
      </c>
      <c r="W5157">
        <v>197</v>
      </c>
      <c r="X5157">
        <v>2511</v>
      </c>
      <c r="Y5157">
        <v>2</v>
      </c>
      <c r="Z5157" t="s">
        <v>46</v>
      </c>
      <c r="AA5157" t="s">
        <v>51</v>
      </c>
      <c r="AB5157">
        <v>5174</v>
      </c>
      <c r="AC5157">
        <v>0.5</v>
      </c>
    </row>
    <row r="5158" spans="13:29" x14ac:dyDescent="0.35">
      <c r="M5158" t="s">
        <v>44</v>
      </c>
      <c r="N5158">
        <v>4043288</v>
      </c>
      <c r="O5158" t="s">
        <v>6</v>
      </c>
      <c r="P5158">
        <v>52.379955573809497</v>
      </c>
      <c r="Q5158">
        <v>4.8928086248282998</v>
      </c>
      <c r="R5158" t="s">
        <v>50</v>
      </c>
      <c r="S5158">
        <v>110</v>
      </c>
      <c r="T5158">
        <v>6</v>
      </c>
      <c r="U5158">
        <v>53</v>
      </c>
      <c r="V5158">
        <v>1.03</v>
      </c>
      <c r="W5158">
        <v>81</v>
      </c>
      <c r="X5158">
        <v>2555</v>
      </c>
      <c r="Y5158">
        <v>2</v>
      </c>
      <c r="Z5158" t="s">
        <v>46</v>
      </c>
      <c r="AA5158" t="s">
        <v>51</v>
      </c>
      <c r="AB5158">
        <v>660</v>
      </c>
      <c r="AC5158">
        <v>0.5</v>
      </c>
    </row>
    <row r="5159" spans="13:29" x14ac:dyDescent="0.35">
      <c r="M5159" t="s">
        <v>44</v>
      </c>
      <c r="N5159">
        <v>4727758</v>
      </c>
      <c r="O5159" t="s">
        <v>6</v>
      </c>
      <c r="P5159">
        <v>52.367401175558904</v>
      </c>
      <c r="Q5159">
        <v>4.8901930877053603</v>
      </c>
      <c r="R5159" t="s">
        <v>50</v>
      </c>
      <c r="S5159">
        <v>135</v>
      </c>
      <c r="T5159">
        <v>162</v>
      </c>
      <c r="U5159">
        <v>181</v>
      </c>
      <c r="V5159">
        <v>4.04</v>
      </c>
      <c r="W5159">
        <v>328</v>
      </c>
      <c r="X5159">
        <v>2914</v>
      </c>
      <c r="Y5159">
        <v>2</v>
      </c>
      <c r="Z5159" t="s">
        <v>46</v>
      </c>
      <c r="AA5159" t="s">
        <v>51</v>
      </c>
      <c r="AB5159">
        <v>21870</v>
      </c>
      <c r="AC5159">
        <v>0.5</v>
      </c>
    </row>
    <row r="5160" spans="13:29" x14ac:dyDescent="0.35">
      <c r="M5160" t="s">
        <v>44</v>
      </c>
      <c r="N5160">
        <v>5719013</v>
      </c>
      <c r="O5160" t="s">
        <v>6</v>
      </c>
      <c r="P5160">
        <v>52.370372158887299</v>
      </c>
      <c r="Q5160">
        <v>4.8940896508284801</v>
      </c>
      <c r="R5160" t="s">
        <v>50</v>
      </c>
      <c r="S5160">
        <v>125</v>
      </c>
      <c r="T5160">
        <v>348</v>
      </c>
      <c r="U5160">
        <v>55</v>
      </c>
      <c r="V5160">
        <v>1.23</v>
      </c>
      <c r="W5160">
        <v>26</v>
      </c>
      <c r="X5160">
        <v>3380</v>
      </c>
      <c r="Y5160">
        <v>2</v>
      </c>
      <c r="Z5160" t="s">
        <v>46</v>
      </c>
      <c r="AA5160" t="s">
        <v>51</v>
      </c>
      <c r="AB5160">
        <v>43500</v>
      </c>
      <c r="AC5160">
        <v>0.5</v>
      </c>
    </row>
    <row r="5161" spans="13:29" x14ac:dyDescent="0.35">
      <c r="M5161" t="s">
        <v>44</v>
      </c>
      <c r="N5161">
        <v>5727834</v>
      </c>
      <c r="O5161" t="s">
        <v>6</v>
      </c>
      <c r="P5161">
        <v>52.3755961875964</v>
      </c>
      <c r="Q5161">
        <v>4.89490797394296</v>
      </c>
      <c r="R5161" t="s">
        <v>50</v>
      </c>
      <c r="S5161">
        <v>90</v>
      </c>
      <c r="T5161">
        <v>340</v>
      </c>
      <c r="U5161">
        <v>145</v>
      </c>
      <c r="V5161">
        <v>3.25</v>
      </c>
      <c r="W5161">
        <v>10</v>
      </c>
      <c r="X5161">
        <v>3387</v>
      </c>
      <c r="Y5161">
        <v>2</v>
      </c>
      <c r="Z5161" t="s">
        <v>46</v>
      </c>
      <c r="AA5161" t="s">
        <v>51</v>
      </c>
      <c r="AB5161">
        <v>30600</v>
      </c>
      <c r="AC5161">
        <v>0.5</v>
      </c>
    </row>
    <row r="5162" spans="13:29" x14ac:dyDescent="0.35">
      <c r="M5162" t="s">
        <v>44</v>
      </c>
      <c r="N5162">
        <v>6122045</v>
      </c>
      <c r="O5162" t="s">
        <v>6</v>
      </c>
      <c r="P5162">
        <v>52.374421518684002</v>
      </c>
      <c r="Q5162">
        <v>4.89791940525906</v>
      </c>
      <c r="R5162" t="s">
        <v>50</v>
      </c>
      <c r="S5162">
        <v>200</v>
      </c>
      <c r="T5162">
        <v>281</v>
      </c>
      <c r="U5162">
        <v>25</v>
      </c>
      <c r="V5162">
        <v>0.56999999999999995</v>
      </c>
      <c r="W5162">
        <v>138</v>
      </c>
      <c r="X5162">
        <v>3646</v>
      </c>
      <c r="Y5162">
        <v>2</v>
      </c>
      <c r="Z5162" t="s">
        <v>46</v>
      </c>
      <c r="AA5162" t="s">
        <v>51</v>
      </c>
      <c r="AB5162">
        <v>56200</v>
      </c>
      <c r="AC5162">
        <v>0.5</v>
      </c>
    </row>
    <row r="5163" spans="13:29" x14ac:dyDescent="0.35">
      <c r="M5163" t="s">
        <v>44</v>
      </c>
      <c r="N5163">
        <v>6126290</v>
      </c>
      <c r="O5163" t="s">
        <v>6</v>
      </c>
      <c r="P5163">
        <v>52.3759944064346</v>
      </c>
      <c r="Q5163">
        <v>4.89198073476775</v>
      </c>
      <c r="R5163" t="s">
        <v>50</v>
      </c>
      <c r="S5163">
        <v>137</v>
      </c>
      <c r="T5163">
        <v>191</v>
      </c>
      <c r="U5163">
        <v>69</v>
      </c>
      <c r="V5163">
        <v>1.59</v>
      </c>
      <c r="W5163">
        <v>333</v>
      </c>
      <c r="X5163">
        <v>3649</v>
      </c>
      <c r="Y5163">
        <v>2</v>
      </c>
      <c r="Z5163" t="s">
        <v>46</v>
      </c>
      <c r="AA5163" t="s">
        <v>51</v>
      </c>
      <c r="AB5163">
        <v>26167</v>
      </c>
      <c r="AC5163">
        <v>0.5</v>
      </c>
    </row>
    <row r="5164" spans="13:29" x14ac:dyDescent="0.35">
      <c r="M5164" t="s">
        <v>44</v>
      </c>
      <c r="N5164">
        <v>6246370</v>
      </c>
      <c r="O5164" t="s">
        <v>6</v>
      </c>
      <c r="P5164">
        <v>52.374577972685898</v>
      </c>
      <c r="Q5164">
        <v>4.8869701879047804</v>
      </c>
      <c r="R5164" t="s">
        <v>50</v>
      </c>
      <c r="S5164">
        <v>145</v>
      </c>
      <c r="T5164">
        <v>281</v>
      </c>
      <c r="U5164">
        <v>25</v>
      </c>
      <c r="V5164">
        <v>0.56999999999999995</v>
      </c>
      <c r="W5164">
        <v>72</v>
      </c>
      <c r="X5164">
        <v>3727</v>
      </c>
      <c r="Y5164">
        <v>2</v>
      </c>
      <c r="Z5164" t="s">
        <v>46</v>
      </c>
      <c r="AA5164" t="s">
        <v>51</v>
      </c>
      <c r="AB5164">
        <v>40745</v>
      </c>
      <c r="AC5164">
        <v>0.5</v>
      </c>
    </row>
    <row r="5165" spans="13:29" x14ac:dyDescent="0.35">
      <c r="M5165" t="s">
        <v>44</v>
      </c>
      <c r="N5165">
        <v>6297705</v>
      </c>
      <c r="O5165" t="s">
        <v>6</v>
      </c>
      <c r="P5165">
        <v>52.377750904584602</v>
      </c>
      <c r="Q5165">
        <v>4.8943103025615198</v>
      </c>
      <c r="R5165" t="s">
        <v>50</v>
      </c>
      <c r="S5165">
        <v>114</v>
      </c>
      <c r="T5165">
        <v>358</v>
      </c>
      <c r="U5165">
        <v>45</v>
      </c>
      <c r="V5165">
        <v>1.04</v>
      </c>
      <c r="W5165">
        <v>14</v>
      </c>
      <c r="X5165">
        <v>3772</v>
      </c>
      <c r="Y5165">
        <v>2</v>
      </c>
      <c r="Z5165" t="s">
        <v>46</v>
      </c>
      <c r="AA5165" t="s">
        <v>51</v>
      </c>
      <c r="AB5165">
        <v>40812</v>
      </c>
      <c r="AC5165">
        <v>0.5</v>
      </c>
    </row>
    <row r="5166" spans="13:29" x14ac:dyDescent="0.35">
      <c r="M5166" t="s">
        <v>44</v>
      </c>
      <c r="N5166">
        <v>6398456</v>
      </c>
      <c r="O5166" t="s">
        <v>6</v>
      </c>
      <c r="P5166">
        <v>52.375299079953002</v>
      </c>
      <c r="Q5166">
        <v>4.8907937903597398</v>
      </c>
      <c r="R5166" t="s">
        <v>50</v>
      </c>
      <c r="S5166">
        <v>159</v>
      </c>
      <c r="T5166">
        <v>34</v>
      </c>
      <c r="U5166">
        <v>4</v>
      </c>
      <c r="V5166">
        <v>0.1</v>
      </c>
      <c r="W5166">
        <v>340</v>
      </c>
      <c r="X5166">
        <v>3841</v>
      </c>
      <c r="Y5166">
        <v>2</v>
      </c>
      <c r="Z5166" t="s">
        <v>46</v>
      </c>
      <c r="AA5166" t="s">
        <v>51</v>
      </c>
      <c r="AB5166">
        <v>5406</v>
      </c>
      <c r="AC5166">
        <v>0.5</v>
      </c>
    </row>
    <row r="5167" spans="13:29" x14ac:dyDescent="0.35">
      <c r="M5167" t="s">
        <v>44</v>
      </c>
      <c r="N5167">
        <v>6474026</v>
      </c>
      <c r="O5167" t="s">
        <v>6</v>
      </c>
      <c r="P5167">
        <v>52.3745157255889</v>
      </c>
      <c r="Q5167">
        <v>4.8790827016037897</v>
      </c>
      <c r="R5167" t="s">
        <v>50</v>
      </c>
      <c r="S5167">
        <v>190</v>
      </c>
      <c r="T5167">
        <v>351</v>
      </c>
      <c r="U5167">
        <v>236</v>
      </c>
      <c r="V5167">
        <v>5.51</v>
      </c>
      <c r="W5167">
        <v>214</v>
      </c>
      <c r="X5167">
        <v>3894</v>
      </c>
      <c r="Y5167">
        <v>2</v>
      </c>
      <c r="Z5167" t="s">
        <v>46</v>
      </c>
      <c r="AA5167" t="s">
        <v>51</v>
      </c>
      <c r="AB5167">
        <v>66690</v>
      </c>
      <c r="AC5167">
        <v>0.5</v>
      </c>
    </row>
    <row r="5168" spans="13:29" x14ac:dyDescent="0.35">
      <c r="M5168" t="s">
        <v>44</v>
      </c>
      <c r="N5168">
        <v>7198503</v>
      </c>
      <c r="O5168" t="s">
        <v>6</v>
      </c>
      <c r="P5168">
        <v>52.380795446873798</v>
      </c>
      <c r="Q5168">
        <v>4.8853369864157203</v>
      </c>
      <c r="R5168" t="s">
        <v>50</v>
      </c>
      <c r="S5168">
        <v>65</v>
      </c>
      <c r="T5168">
        <v>334</v>
      </c>
      <c r="U5168">
        <v>76</v>
      </c>
      <c r="V5168">
        <v>1.9</v>
      </c>
      <c r="W5168">
        <v>24</v>
      </c>
      <c r="X5168">
        <v>4360</v>
      </c>
      <c r="Y5168">
        <v>2</v>
      </c>
      <c r="Z5168" t="s">
        <v>46</v>
      </c>
      <c r="AA5168" t="s">
        <v>51</v>
      </c>
      <c r="AB5168">
        <v>21710</v>
      </c>
      <c r="AC5168">
        <v>0.5</v>
      </c>
    </row>
    <row r="5169" spans="13:29" x14ac:dyDescent="0.35">
      <c r="M5169" t="s">
        <v>44</v>
      </c>
      <c r="N5169">
        <v>7745071</v>
      </c>
      <c r="O5169" t="s">
        <v>6</v>
      </c>
      <c r="P5169">
        <v>52.375742042714698</v>
      </c>
      <c r="Q5169">
        <v>4.8985553383660703</v>
      </c>
      <c r="R5169" t="s">
        <v>50</v>
      </c>
      <c r="S5169">
        <v>115</v>
      </c>
      <c r="T5169">
        <v>166</v>
      </c>
      <c r="U5169">
        <v>286</v>
      </c>
      <c r="V5169">
        <v>7.06</v>
      </c>
      <c r="W5169">
        <v>291</v>
      </c>
      <c r="X5169">
        <v>4738</v>
      </c>
      <c r="Y5169">
        <v>2</v>
      </c>
      <c r="Z5169" t="s">
        <v>46</v>
      </c>
      <c r="AA5169" t="s">
        <v>51</v>
      </c>
      <c r="AB5169">
        <v>19090</v>
      </c>
      <c r="AC5169">
        <v>0.5</v>
      </c>
    </row>
    <row r="5170" spans="13:29" x14ac:dyDescent="0.35">
      <c r="M5170" t="s">
        <v>44</v>
      </c>
      <c r="N5170">
        <v>8434577</v>
      </c>
      <c r="O5170" t="s">
        <v>6</v>
      </c>
      <c r="P5170">
        <v>52.374540487733498</v>
      </c>
      <c r="Q5170">
        <v>4.8778072928326797</v>
      </c>
      <c r="R5170" t="s">
        <v>50</v>
      </c>
      <c r="S5170">
        <v>120</v>
      </c>
      <c r="T5170">
        <v>22</v>
      </c>
      <c r="U5170">
        <v>88</v>
      </c>
      <c r="V5170">
        <v>2.33</v>
      </c>
      <c r="W5170">
        <v>167</v>
      </c>
      <c r="X5170">
        <v>5141</v>
      </c>
      <c r="Y5170">
        <v>2</v>
      </c>
      <c r="Z5170" t="s">
        <v>46</v>
      </c>
      <c r="AA5170" t="s">
        <v>51</v>
      </c>
      <c r="AB5170">
        <v>2640</v>
      </c>
      <c r="AC5170">
        <v>0.5</v>
      </c>
    </row>
    <row r="5171" spans="13:29" x14ac:dyDescent="0.35">
      <c r="M5171" t="s">
        <v>44</v>
      </c>
      <c r="N5171">
        <v>8469388</v>
      </c>
      <c r="O5171" t="s">
        <v>6</v>
      </c>
      <c r="P5171">
        <v>52.376129518657002</v>
      </c>
      <c r="Q5171">
        <v>4.8840592750860097</v>
      </c>
      <c r="R5171" t="s">
        <v>50</v>
      </c>
      <c r="S5171">
        <v>95</v>
      </c>
      <c r="T5171">
        <v>28</v>
      </c>
      <c r="U5171">
        <v>256</v>
      </c>
      <c r="V5171">
        <v>6.59</v>
      </c>
      <c r="W5171">
        <v>75</v>
      </c>
      <c r="X5171">
        <v>5156</v>
      </c>
      <c r="Y5171">
        <v>2</v>
      </c>
      <c r="Z5171" t="s">
        <v>46</v>
      </c>
      <c r="AA5171" t="s">
        <v>51</v>
      </c>
      <c r="AB5171">
        <v>2660</v>
      </c>
      <c r="AC5171">
        <v>0.5</v>
      </c>
    </row>
    <row r="5172" spans="13:29" x14ac:dyDescent="0.35">
      <c r="M5172" t="s">
        <v>44</v>
      </c>
      <c r="N5172">
        <v>8747785</v>
      </c>
      <c r="O5172" t="s">
        <v>6</v>
      </c>
      <c r="P5172">
        <v>52.383421424112797</v>
      </c>
      <c r="Q5172">
        <v>4.8819073575208103</v>
      </c>
      <c r="R5172" t="s">
        <v>50</v>
      </c>
      <c r="S5172">
        <v>130</v>
      </c>
      <c r="T5172">
        <v>335</v>
      </c>
      <c r="U5172">
        <v>36</v>
      </c>
      <c r="V5172">
        <v>0.94</v>
      </c>
      <c r="W5172">
        <v>1</v>
      </c>
      <c r="X5172">
        <v>5320</v>
      </c>
      <c r="Y5172">
        <v>2</v>
      </c>
      <c r="Z5172" t="s">
        <v>46</v>
      </c>
      <c r="AA5172" t="s">
        <v>51</v>
      </c>
      <c r="AB5172">
        <v>43550</v>
      </c>
      <c r="AC5172">
        <v>0.5</v>
      </c>
    </row>
    <row r="5173" spans="13:29" x14ac:dyDescent="0.35">
      <c r="M5173" t="s">
        <v>44</v>
      </c>
      <c r="N5173">
        <v>8808299</v>
      </c>
      <c r="O5173" t="s">
        <v>6</v>
      </c>
      <c r="P5173">
        <v>52.3717451768497</v>
      </c>
      <c r="Q5173">
        <v>4.8755525962409596</v>
      </c>
      <c r="R5173" t="s">
        <v>50</v>
      </c>
      <c r="S5173">
        <v>107</v>
      </c>
      <c r="T5173">
        <v>340</v>
      </c>
      <c r="U5173">
        <v>159</v>
      </c>
      <c r="V5173">
        <v>4.17</v>
      </c>
      <c r="W5173">
        <v>16</v>
      </c>
      <c r="X5173">
        <v>5362</v>
      </c>
      <c r="Y5173">
        <v>2</v>
      </c>
      <c r="Z5173" t="s">
        <v>46</v>
      </c>
      <c r="AA5173" t="s">
        <v>51</v>
      </c>
      <c r="AB5173">
        <v>36380</v>
      </c>
      <c r="AC5173">
        <v>0.5</v>
      </c>
    </row>
    <row r="5174" spans="13:29" x14ac:dyDescent="0.35">
      <c r="M5174" t="s">
        <v>44</v>
      </c>
      <c r="N5174">
        <v>9083199</v>
      </c>
      <c r="O5174" t="s">
        <v>6</v>
      </c>
      <c r="P5174">
        <v>52.373220478343001</v>
      </c>
      <c r="Q5174">
        <v>4.8974320608700204</v>
      </c>
      <c r="R5174" t="s">
        <v>50</v>
      </c>
      <c r="S5174">
        <v>220</v>
      </c>
      <c r="T5174">
        <v>14</v>
      </c>
      <c r="U5174">
        <v>55</v>
      </c>
      <c r="V5174">
        <v>1.46</v>
      </c>
      <c r="W5174">
        <v>8</v>
      </c>
      <c r="X5174">
        <v>5496</v>
      </c>
      <c r="Y5174">
        <v>2</v>
      </c>
      <c r="Z5174" t="s">
        <v>46</v>
      </c>
      <c r="AA5174" t="s">
        <v>51</v>
      </c>
      <c r="AB5174">
        <v>3080</v>
      </c>
      <c r="AC5174">
        <v>0.5</v>
      </c>
    </row>
    <row r="5175" spans="13:29" x14ac:dyDescent="0.35">
      <c r="M5175" t="s">
        <v>44</v>
      </c>
      <c r="N5175">
        <v>9459958</v>
      </c>
      <c r="O5175" t="s">
        <v>6</v>
      </c>
      <c r="P5175">
        <v>52.3719865081503</v>
      </c>
      <c r="Q5175">
        <v>4.8777570942014998</v>
      </c>
      <c r="R5175" t="s">
        <v>50</v>
      </c>
      <c r="S5175">
        <v>88</v>
      </c>
      <c r="T5175">
        <v>148</v>
      </c>
      <c r="U5175">
        <v>16</v>
      </c>
      <c r="V5175">
        <v>0.53</v>
      </c>
      <c r="W5175">
        <v>96</v>
      </c>
      <c r="X5175">
        <v>5750</v>
      </c>
      <c r="Y5175">
        <v>2</v>
      </c>
      <c r="Z5175" t="s">
        <v>46</v>
      </c>
      <c r="AA5175" t="s">
        <v>51</v>
      </c>
      <c r="AB5175">
        <v>13024</v>
      </c>
      <c r="AC5175">
        <v>0.5</v>
      </c>
    </row>
    <row r="5176" spans="13:29" x14ac:dyDescent="0.35">
      <c r="M5176" t="s">
        <v>44</v>
      </c>
      <c r="N5176">
        <v>9557653</v>
      </c>
      <c r="O5176" t="s">
        <v>6</v>
      </c>
      <c r="P5176">
        <v>52.374162182498097</v>
      </c>
      <c r="Q5176">
        <v>4.8989986210028498</v>
      </c>
      <c r="R5176" t="s">
        <v>50</v>
      </c>
      <c r="S5176">
        <v>86</v>
      </c>
      <c r="T5176">
        <v>16</v>
      </c>
      <c r="U5176">
        <v>188</v>
      </c>
      <c r="V5176">
        <v>5.17</v>
      </c>
      <c r="W5176">
        <v>310</v>
      </c>
      <c r="X5176">
        <v>5816</v>
      </c>
      <c r="Y5176">
        <v>2</v>
      </c>
      <c r="Z5176" t="s">
        <v>46</v>
      </c>
      <c r="AA5176" t="s">
        <v>51</v>
      </c>
      <c r="AB5176">
        <v>1376</v>
      </c>
      <c r="AC5176">
        <v>0.5</v>
      </c>
    </row>
    <row r="5177" spans="13:29" x14ac:dyDescent="0.35">
      <c r="M5177" t="s">
        <v>44</v>
      </c>
      <c r="N5177">
        <v>9728530</v>
      </c>
      <c r="O5177" t="s">
        <v>6</v>
      </c>
      <c r="P5177">
        <v>52.377982991678003</v>
      </c>
      <c r="Q5177">
        <v>4.88897368275091</v>
      </c>
      <c r="R5177" t="s">
        <v>50</v>
      </c>
      <c r="S5177">
        <v>89</v>
      </c>
      <c r="T5177">
        <v>322</v>
      </c>
      <c r="U5177">
        <v>58</v>
      </c>
      <c r="V5177">
        <v>1.61</v>
      </c>
      <c r="W5177">
        <v>60</v>
      </c>
      <c r="X5177">
        <v>5932</v>
      </c>
      <c r="Y5177">
        <v>2</v>
      </c>
      <c r="Z5177" t="s">
        <v>46</v>
      </c>
      <c r="AA5177" t="s">
        <v>51</v>
      </c>
      <c r="AB5177">
        <v>28658</v>
      </c>
      <c r="AC5177">
        <v>0.5</v>
      </c>
    </row>
    <row r="5178" spans="13:29" x14ac:dyDescent="0.35">
      <c r="M5178" t="s">
        <v>44</v>
      </c>
      <c r="N5178">
        <v>9840061</v>
      </c>
      <c r="O5178" t="s">
        <v>6</v>
      </c>
      <c r="P5178">
        <v>52.379965696186098</v>
      </c>
      <c r="Q5178">
        <v>4.8928796057044197</v>
      </c>
      <c r="R5178" t="s">
        <v>50</v>
      </c>
      <c r="S5178">
        <v>120</v>
      </c>
      <c r="T5178">
        <v>143</v>
      </c>
      <c r="U5178">
        <v>170</v>
      </c>
      <c r="V5178">
        <v>4.76</v>
      </c>
      <c r="W5178">
        <v>192</v>
      </c>
      <c r="X5178">
        <v>5995</v>
      </c>
      <c r="Y5178">
        <v>2</v>
      </c>
      <c r="Z5178" t="s">
        <v>46</v>
      </c>
      <c r="AA5178" t="s">
        <v>51</v>
      </c>
      <c r="AB5178">
        <v>17160</v>
      </c>
      <c r="AC5178">
        <v>0.5</v>
      </c>
    </row>
    <row r="5179" spans="13:29" x14ac:dyDescent="0.35">
      <c r="M5179" t="s">
        <v>44</v>
      </c>
      <c r="N5179">
        <v>9903960</v>
      </c>
      <c r="O5179" t="s">
        <v>6</v>
      </c>
      <c r="P5179">
        <v>52.378114884580597</v>
      </c>
      <c r="Q5179">
        <v>4.8924568953159397</v>
      </c>
      <c r="R5179" t="s">
        <v>50</v>
      </c>
      <c r="S5179">
        <v>145</v>
      </c>
      <c r="T5179">
        <v>113</v>
      </c>
      <c r="U5179">
        <v>235</v>
      </c>
      <c r="V5179">
        <v>6.58</v>
      </c>
      <c r="W5179">
        <v>130</v>
      </c>
      <c r="X5179">
        <v>6039</v>
      </c>
      <c r="Y5179">
        <v>2</v>
      </c>
      <c r="Z5179" t="s">
        <v>46</v>
      </c>
      <c r="AA5179" t="s">
        <v>51</v>
      </c>
      <c r="AB5179">
        <v>16385</v>
      </c>
      <c r="AC5179">
        <v>0.5</v>
      </c>
    </row>
    <row r="5180" spans="13:29" x14ac:dyDescent="0.35">
      <c r="M5180" t="s">
        <v>44</v>
      </c>
      <c r="N5180">
        <v>10287695</v>
      </c>
      <c r="O5180" t="s">
        <v>6</v>
      </c>
      <c r="P5180">
        <v>52.375076504612899</v>
      </c>
      <c r="Q5180">
        <v>4.9005066973959703</v>
      </c>
      <c r="R5180" t="s">
        <v>50</v>
      </c>
      <c r="S5180">
        <v>135</v>
      </c>
      <c r="T5180">
        <v>30</v>
      </c>
      <c r="U5180">
        <v>75</v>
      </c>
      <c r="V5180">
        <v>2.2000000000000002</v>
      </c>
      <c r="W5180">
        <v>360</v>
      </c>
      <c r="X5180">
        <v>6283</v>
      </c>
      <c r="Y5180">
        <v>2</v>
      </c>
      <c r="Z5180" t="s">
        <v>46</v>
      </c>
      <c r="AA5180" t="s">
        <v>51</v>
      </c>
      <c r="AB5180">
        <v>4050</v>
      </c>
      <c r="AC5180">
        <v>0.5</v>
      </c>
    </row>
    <row r="5181" spans="13:29" x14ac:dyDescent="0.35">
      <c r="M5181" t="s">
        <v>44</v>
      </c>
      <c r="N5181">
        <v>10402879</v>
      </c>
      <c r="O5181" t="s">
        <v>6</v>
      </c>
      <c r="P5181">
        <v>52.387749507597597</v>
      </c>
      <c r="Q5181">
        <v>4.8900891851106802</v>
      </c>
      <c r="R5181" t="s">
        <v>50</v>
      </c>
      <c r="S5181">
        <v>169</v>
      </c>
      <c r="T5181">
        <v>19</v>
      </c>
      <c r="U5181">
        <v>46</v>
      </c>
      <c r="V5181">
        <v>1.32</v>
      </c>
      <c r="W5181">
        <v>351</v>
      </c>
      <c r="X5181">
        <v>6332</v>
      </c>
      <c r="Y5181">
        <v>2</v>
      </c>
      <c r="Z5181" t="s">
        <v>46</v>
      </c>
      <c r="AA5181" t="s">
        <v>51</v>
      </c>
      <c r="AB5181">
        <v>3211</v>
      </c>
      <c r="AC5181">
        <v>0.5</v>
      </c>
    </row>
    <row r="5182" spans="13:29" x14ac:dyDescent="0.35">
      <c r="M5182" t="s">
        <v>44</v>
      </c>
      <c r="N5182">
        <v>11265870</v>
      </c>
      <c r="O5182" t="s">
        <v>6</v>
      </c>
      <c r="P5182">
        <v>52.385796894974</v>
      </c>
      <c r="Q5182">
        <v>4.8906905494755204</v>
      </c>
      <c r="R5182" t="s">
        <v>50</v>
      </c>
      <c r="S5182">
        <v>110</v>
      </c>
      <c r="T5182">
        <v>257</v>
      </c>
      <c r="U5182">
        <v>231</v>
      </c>
      <c r="V5182">
        <v>6.79</v>
      </c>
      <c r="W5182">
        <v>128</v>
      </c>
      <c r="X5182">
        <v>6716</v>
      </c>
      <c r="Y5182">
        <v>2</v>
      </c>
      <c r="Z5182" t="s">
        <v>46</v>
      </c>
      <c r="AA5182" t="s">
        <v>51</v>
      </c>
      <c r="AB5182">
        <v>28270</v>
      </c>
      <c r="AC5182">
        <v>0.5</v>
      </c>
    </row>
    <row r="5183" spans="13:29" x14ac:dyDescent="0.35">
      <c r="M5183" t="s">
        <v>44</v>
      </c>
      <c r="N5183">
        <v>11296238</v>
      </c>
      <c r="O5183" t="s">
        <v>6</v>
      </c>
      <c r="P5183">
        <v>52.383665178810503</v>
      </c>
      <c r="Q5183">
        <v>4.8864209787366599</v>
      </c>
      <c r="R5183" t="s">
        <v>50</v>
      </c>
      <c r="S5183">
        <v>78</v>
      </c>
      <c r="T5183">
        <v>358</v>
      </c>
      <c r="U5183">
        <v>52</v>
      </c>
      <c r="V5183">
        <v>3.03</v>
      </c>
      <c r="W5183">
        <v>25</v>
      </c>
      <c r="X5183">
        <v>6733</v>
      </c>
      <c r="Y5183">
        <v>2</v>
      </c>
      <c r="Z5183" t="s">
        <v>46</v>
      </c>
      <c r="AA5183" t="s">
        <v>51</v>
      </c>
      <c r="AB5183">
        <v>27924</v>
      </c>
      <c r="AC5183">
        <v>0.5</v>
      </c>
    </row>
    <row r="5184" spans="13:29" x14ac:dyDescent="0.35">
      <c r="M5184" t="s">
        <v>44</v>
      </c>
      <c r="N5184">
        <v>11859556</v>
      </c>
      <c r="O5184" t="s">
        <v>6</v>
      </c>
      <c r="P5184">
        <v>52.3764661461976</v>
      </c>
      <c r="Q5184">
        <v>4.8933013733112398</v>
      </c>
      <c r="R5184" t="s">
        <v>50</v>
      </c>
      <c r="S5184">
        <v>91</v>
      </c>
      <c r="T5184">
        <v>46</v>
      </c>
      <c r="U5184">
        <v>159</v>
      </c>
      <c r="V5184">
        <v>4.83</v>
      </c>
      <c r="W5184">
        <v>50</v>
      </c>
      <c r="X5184">
        <v>7044</v>
      </c>
      <c r="Y5184">
        <v>2</v>
      </c>
      <c r="Z5184" t="s">
        <v>46</v>
      </c>
      <c r="AA5184" t="s">
        <v>51</v>
      </c>
      <c r="AB5184">
        <v>4186</v>
      </c>
      <c r="AC5184">
        <v>0.5</v>
      </c>
    </row>
    <row r="5185" spans="13:29" x14ac:dyDescent="0.35">
      <c r="M5185" t="s">
        <v>44</v>
      </c>
      <c r="N5185">
        <v>12392592</v>
      </c>
      <c r="O5185" t="s">
        <v>6</v>
      </c>
      <c r="P5185">
        <v>52.375251115966101</v>
      </c>
      <c r="Q5185">
        <v>4.9003209135670396</v>
      </c>
      <c r="R5185" t="s">
        <v>50</v>
      </c>
      <c r="S5185">
        <v>120</v>
      </c>
      <c r="T5185">
        <v>13</v>
      </c>
      <c r="U5185">
        <v>75</v>
      </c>
      <c r="V5185">
        <v>2.37</v>
      </c>
      <c r="W5185">
        <v>350</v>
      </c>
      <c r="X5185">
        <v>7336</v>
      </c>
      <c r="Y5185">
        <v>2</v>
      </c>
      <c r="Z5185" t="s">
        <v>46</v>
      </c>
      <c r="AA5185" t="s">
        <v>51</v>
      </c>
      <c r="AB5185">
        <v>1560</v>
      </c>
      <c r="AC5185">
        <v>0.5</v>
      </c>
    </row>
    <row r="5186" spans="13:29" x14ac:dyDescent="0.35">
      <c r="M5186" t="s">
        <v>44</v>
      </c>
      <c r="N5186">
        <v>12579177</v>
      </c>
      <c r="O5186" t="s">
        <v>6</v>
      </c>
      <c r="P5186">
        <v>52.374567493094197</v>
      </c>
      <c r="Q5186">
        <v>4.8983101503373296</v>
      </c>
      <c r="R5186" t="s">
        <v>50</v>
      </c>
      <c r="S5186">
        <v>120</v>
      </c>
      <c r="T5186">
        <v>28</v>
      </c>
      <c r="U5186">
        <v>113</v>
      </c>
      <c r="V5186">
        <v>3.61</v>
      </c>
      <c r="W5186">
        <v>328</v>
      </c>
      <c r="X5186">
        <v>7462</v>
      </c>
      <c r="Y5186">
        <v>2</v>
      </c>
      <c r="Z5186" t="s">
        <v>46</v>
      </c>
      <c r="AA5186" t="s">
        <v>51</v>
      </c>
      <c r="AB5186">
        <v>3360</v>
      </c>
      <c r="AC5186">
        <v>0.5</v>
      </c>
    </row>
    <row r="5187" spans="13:29" x14ac:dyDescent="0.35">
      <c r="M5187" t="s">
        <v>44</v>
      </c>
      <c r="N5187">
        <v>13052236</v>
      </c>
      <c r="O5187" t="s">
        <v>6</v>
      </c>
      <c r="P5187">
        <v>52.367366785073798</v>
      </c>
      <c r="Q5187">
        <v>4.8816864656624697</v>
      </c>
      <c r="R5187" t="s">
        <v>50</v>
      </c>
      <c r="S5187">
        <v>130</v>
      </c>
      <c r="T5187">
        <v>360</v>
      </c>
      <c r="U5187">
        <v>59</v>
      </c>
      <c r="V5187">
        <v>1.93</v>
      </c>
      <c r="W5187">
        <v>56</v>
      </c>
      <c r="X5187">
        <v>7784</v>
      </c>
      <c r="Y5187">
        <v>2</v>
      </c>
      <c r="Z5187" t="s">
        <v>46</v>
      </c>
      <c r="AA5187" t="s">
        <v>51</v>
      </c>
      <c r="AB5187">
        <v>46800</v>
      </c>
      <c r="AC5187">
        <v>0.5</v>
      </c>
    </row>
    <row r="5188" spans="13:29" x14ac:dyDescent="0.35">
      <c r="M5188" t="s">
        <v>44</v>
      </c>
      <c r="N5188">
        <v>13160513</v>
      </c>
      <c r="O5188" t="s">
        <v>6</v>
      </c>
      <c r="P5188">
        <v>52.375675146531798</v>
      </c>
      <c r="Q5188">
        <v>4.8792820587274797</v>
      </c>
      <c r="R5188" t="s">
        <v>50</v>
      </c>
      <c r="S5188">
        <v>125</v>
      </c>
      <c r="T5188">
        <v>66</v>
      </c>
      <c r="U5188">
        <v>191</v>
      </c>
      <c r="V5188">
        <v>6.21</v>
      </c>
      <c r="W5188">
        <v>286</v>
      </c>
      <c r="X5188">
        <v>7903</v>
      </c>
      <c r="Y5188">
        <v>2</v>
      </c>
      <c r="Z5188" t="s">
        <v>46</v>
      </c>
      <c r="AA5188" t="s">
        <v>51</v>
      </c>
      <c r="AB5188">
        <v>8250</v>
      </c>
      <c r="AC5188">
        <v>0.5</v>
      </c>
    </row>
    <row r="5189" spans="13:29" x14ac:dyDescent="0.35">
      <c r="M5189" t="s">
        <v>44</v>
      </c>
      <c r="N5189">
        <v>13758528</v>
      </c>
      <c r="O5189" t="s">
        <v>6</v>
      </c>
      <c r="P5189">
        <v>52.366990806579601</v>
      </c>
      <c r="Q5189">
        <v>4.8910424877417897</v>
      </c>
      <c r="R5189" t="s">
        <v>50</v>
      </c>
      <c r="S5189">
        <v>89</v>
      </c>
      <c r="T5189">
        <v>55</v>
      </c>
      <c r="U5189">
        <v>78</v>
      </c>
      <c r="V5189">
        <v>2.69</v>
      </c>
      <c r="W5189">
        <v>292</v>
      </c>
      <c r="X5189">
        <v>8547</v>
      </c>
      <c r="Y5189">
        <v>2</v>
      </c>
      <c r="Z5189" t="s">
        <v>46</v>
      </c>
      <c r="AA5189" t="s">
        <v>51</v>
      </c>
      <c r="AB5189">
        <v>4895</v>
      </c>
      <c r="AC5189">
        <v>0.5</v>
      </c>
    </row>
    <row r="5190" spans="13:29" x14ac:dyDescent="0.35">
      <c r="M5190" t="s">
        <v>44</v>
      </c>
      <c r="N5190">
        <v>13852643</v>
      </c>
      <c r="O5190" t="s">
        <v>6</v>
      </c>
      <c r="P5190">
        <v>52.382374603346101</v>
      </c>
      <c r="Q5190">
        <v>4.8871237508560101</v>
      </c>
      <c r="R5190" t="s">
        <v>50</v>
      </c>
      <c r="S5190">
        <v>119</v>
      </c>
      <c r="T5190">
        <v>291</v>
      </c>
      <c r="U5190">
        <v>91</v>
      </c>
      <c r="V5190">
        <v>3.11</v>
      </c>
      <c r="W5190">
        <v>48</v>
      </c>
      <c r="X5190">
        <v>8660</v>
      </c>
      <c r="Y5190">
        <v>2</v>
      </c>
      <c r="Z5190" t="s">
        <v>46</v>
      </c>
      <c r="AA5190" t="s">
        <v>51</v>
      </c>
      <c r="AB5190">
        <v>34629</v>
      </c>
      <c r="AC5190">
        <v>0.5</v>
      </c>
    </row>
    <row r="5191" spans="13:29" x14ac:dyDescent="0.35">
      <c r="M5191" t="s">
        <v>44</v>
      </c>
      <c r="N5191">
        <v>13857694</v>
      </c>
      <c r="O5191" t="s">
        <v>6</v>
      </c>
      <c r="P5191">
        <v>52.378445070336902</v>
      </c>
      <c r="Q5191">
        <v>4.8795312126252899</v>
      </c>
      <c r="R5191" t="s">
        <v>50</v>
      </c>
      <c r="S5191">
        <v>250</v>
      </c>
      <c r="T5191">
        <v>45</v>
      </c>
      <c r="U5191">
        <v>31</v>
      </c>
      <c r="V5191">
        <v>1.0900000000000001</v>
      </c>
      <c r="W5191">
        <v>327</v>
      </c>
      <c r="X5191">
        <v>8669</v>
      </c>
      <c r="Y5191">
        <v>2</v>
      </c>
      <c r="Z5191" t="s">
        <v>46</v>
      </c>
      <c r="AA5191" t="s">
        <v>51</v>
      </c>
      <c r="AB5191">
        <v>11250</v>
      </c>
      <c r="AC5191">
        <v>0.5</v>
      </c>
    </row>
    <row r="5192" spans="13:29" x14ac:dyDescent="0.35">
      <c r="M5192" t="s">
        <v>44</v>
      </c>
      <c r="N5192">
        <v>13991584</v>
      </c>
      <c r="O5192" t="s">
        <v>6</v>
      </c>
      <c r="P5192">
        <v>52.373688984959998</v>
      </c>
      <c r="Q5192">
        <v>4.8901464977289599</v>
      </c>
      <c r="R5192" t="s">
        <v>50</v>
      </c>
      <c r="S5192">
        <v>130</v>
      </c>
      <c r="T5192">
        <v>313</v>
      </c>
      <c r="U5192">
        <v>21</v>
      </c>
      <c r="V5192">
        <v>0.89</v>
      </c>
      <c r="W5192">
        <v>113</v>
      </c>
      <c r="X5192">
        <v>8839</v>
      </c>
      <c r="Y5192">
        <v>2</v>
      </c>
      <c r="Z5192" t="s">
        <v>46</v>
      </c>
      <c r="AA5192" t="s">
        <v>51</v>
      </c>
      <c r="AB5192">
        <v>40690</v>
      </c>
      <c r="AC5192">
        <v>0.5</v>
      </c>
    </row>
    <row r="5193" spans="13:29" x14ac:dyDescent="0.35">
      <c r="M5193" t="s">
        <v>44</v>
      </c>
      <c r="N5193">
        <v>13994692</v>
      </c>
      <c r="O5193" t="s">
        <v>6</v>
      </c>
      <c r="P5193">
        <v>52.372012613985703</v>
      </c>
      <c r="Q5193">
        <v>4.8890884176887397</v>
      </c>
      <c r="R5193" t="s">
        <v>50</v>
      </c>
      <c r="S5193">
        <v>130</v>
      </c>
      <c r="T5193">
        <v>347</v>
      </c>
      <c r="U5193">
        <v>9</v>
      </c>
      <c r="V5193">
        <v>0.49</v>
      </c>
      <c r="W5193">
        <v>106</v>
      </c>
      <c r="X5193">
        <v>8848</v>
      </c>
      <c r="Y5193">
        <v>2</v>
      </c>
      <c r="Z5193" t="s">
        <v>46</v>
      </c>
      <c r="AA5193" t="s">
        <v>51</v>
      </c>
      <c r="AB5193">
        <v>45110</v>
      </c>
      <c r="AC5193">
        <v>0.5</v>
      </c>
    </row>
    <row r="5194" spans="13:29" x14ac:dyDescent="0.35">
      <c r="M5194" t="s">
        <v>44</v>
      </c>
      <c r="N5194">
        <v>14173621</v>
      </c>
      <c r="O5194" t="s">
        <v>6</v>
      </c>
      <c r="P5194">
        <v>52.366854756905397</v>
      </c>
      <c r="Q5194">
        <v>4.8816063422257896</v>
      </c>
      <c r="R5194" t="s">
        <v>50</v>
      </c>
      <c r="S5194">
        <v>65</v>
      </c>
      <c r="T5194">
        <v>335</v>
      </c>
      <c r="U5194">
        <v>103</v>
      </c>
      <c r="V5194">
        <v>3.6</v>
      </c>
      <c r="W5194">
        <v>4</v>
      </c>
      <c r="X5194">
        <v>9033</v>
      </c>
      <c r="Y5194">
        <v>2</v>
      </c>
      <c r="Z5194" t="s">
        <v>46</v>
      </c>
      <c r="AA5194" t="s">
        <v>51</v>
      </c>
      <c r="AB5194">
        <v>21775</v>
      </c>
      <c r="AC5194">
        <v>0.5</v>
      </c>
    </row>
    <row r="5195" spans="13:29" x14ac:dyDescent="0.35">
      <c r="M5195" t="s">
        <v>44</v>
      </c>
      <c r="N5195">
        <v>14316014</v>
      </c>
      <c r="O5195" t="s">
        <v>6</v>
      </c>
      <c r="P5195">
        <v>52.374847951535202</v>
      </c>
      <c r="Q5195">
        <v>4.8909198792584396</v>
      </c>
      <c r="R5195" t="s">
        <v>50</v>
      </c>
      <c r="S5195">
        <v>110</v>
      </c>
      <c r="T5195">
        <v>72</v>
      </c>
      <c r="U5195">
        <v>8</v>
      </c>
      <c r="V5195">
        <v>0.28000000000000003</v>
      </c>
      <c r="W5195">
        <v>176</v>
      </c>
      <c r="X5195">
        <v>9188</v>
      </c>
      <c r="Y5195">
        <v>2</v>
      </c>
      <c r="Z5195" t="s">
        <v>46</v>
      </c>
      <c r="AA5195" t="s">
        <v>51</v>
      </c>
      <c r="AB5195">
        <v>7920</v>
      </c>
      <c r="AC5195">
        <v>0.5</v>
      </c>
    </row>
    <row r="5196" spans="13:29" x14ac:dyDescent="0.35">
      <c r="M5196" t="s">
        <v>44</v>
      </c>
      <c r="N5196">
        <v>14318458</v>
      </c>
      <c r="O5196" t="s">
        <v>6</v>
      </c>
      <c r="P5196">
        <v>52.374564288404102</v>
      </c>
      <c r="Q5196">
        <v>4.8914471935251704</v>
      </c>
      <c r="R5196" t="s">
        <v>50</v>
      </c>
      <c r="S5196">
        <v>110</v>
      </c>
      <c r="T5196">
        <v>72</v>
      </c>
      <c r="U5196">
        <v>16</v>
      </c>
      <c r="V5196">
        <v>0.56999999999999995</v>
      </c>
      <c r="W5196">
        <v>230</v>
      </c>
      <c r="X5196">
        <v>9192</v>
      </c>
      <c r="Y5196">
        <v>2</v>
      </c>
      <c r="Z5196" t="s">
        <v>46</v>
      </c>
      <c r="AA5196" t="s">
        <v>51</v>
      </c>
      <c r="AB5196">
        <v>7920</v>
      </c>
      <c r="AC5196">
        <v>0.5</v>
      </c>
    </row>
    <row r="5197" spans="13:29" x14ac:dyDescent="0.35">
      <c r="M5197" t="s">
        <v>44</v>
      </c>
      <c r="N5197">
        <v>15404775</v>
      </c>
      <c r="O5197" t="s">
        <v>6</v>
      </c>
      <c r="P5197">
        <v>52.375008465931899</v>
      </c>
      <c r="Q5197">
        <v>4.8914795865461498</v>
      </c>
      <c r="R5197" t="s">
        <v>50</v>
      </c>
      <c r="S5197">
        <v>90</v>
      </c>
      <c r="T5197">
        <v>299</v>
      </c>
      <c r="U5197">
        <v>88</v>
      </c>
      <c r="V5197">
        <v>3.45</v>
      </c>
      <c r="W5197">
        <v>305</v>
      </c>
      <c r="X5197">
        <v>9860</v>
      </c>
      <c r="Y5197">
        <v>2</v>
      </c>
      <c r="Z5197" t="s">
        <v>46</v>
      </c>
      <c r="AA5197" t="s">
        <v>51</v>
      </c>
      <c r="AB5197">
        <v>26910</v>
      </c>
      <c r="AC5197">
        <v>0.5</v>
      </c>
    </row>
    <row r="5198" spans="13:29" x14ac:dyDescent="0.35">
      <c r="M5198" t="s">
        <v>44</v>
      </c>
      <c r="N5198">
        <v>15465365</v>
      </c>
      <c r="O5198" t="s">
        <v>6</v>
      </c>
      <c r="P5198">
        <v>52.368043574815502</v>
      </c>
      <c r="Q5198">
        <v>4.8793942442969902</v>
      </c>
      <c r="R5198" t="s">
        <v>50</v>
      </c>
      <c r="S5198">
        <v>109</v>
      </c>
      <c r="T5198">
        <v>347</v>
      </c>
      <c r="U5198">
        <v>112</v>
      </c>
      <c r="V5198">
        <v>4.3</v>
      </c>
      <c r="W5198">
        <v>45</v>
      </c>
      <c r="X5198">
        <v>9912</v>
      </c>
      <c r="Y5198">
        <v>2</v>
      </c>
      <c r="Z5198" t="s">
        <v>46</v>
      </c>
      <c r="AA5198" t="s">
        <v>51</v>
      </c>
      <c r="AB5198">
        <v>37823</v>
      </c>
      <c r="AC5198">
        <v>0.5</v>
      </c>
    </row>
    <row r="5199" spans="13:29" x14ac:dyDescent="0.35">
      <c r="M5199" t="s">
        <v>44</v>
      </c>
      <c r="N5199">
        <v>16390447</v>
      </c>
      <c r="O5199" t="s">
        <v>6</v>
      </c>
      <c r="P5199">
        <v>52.376536925782403</v>
      </c>
      <c r="Q5199">
        <v>4.8845727504010004</v>
      </c>
      <c r="R5199" t="s">
        <v>50</v>
      </c>
      <c r="S5199">
        <v>72</v>
      </c>
      <c r="T5199">
        <v>311</v>
      </c>
      <c r="U5199">
        <v>23</v>
      </c>
      <c r="V5199">
        <v>0.98</v>
      </c>
      <c r="W5199">
        <v>49</v>
      </c>
      <c r="X5199">
        <v>10558</v>
      </c>
      <c r="Y5199">
        <v>2</v>
      </c>
      <c r="Z5199" t="s">
        <v>46</v>
      </c>
      <c r="AA5199" t="s">
        <v>51</v>
      </c>
      <c r="AB5199">
        <v>22392</v>
      </c>
      <c r="AC5199">
        <v>0.5</v>
      </c>
    </row>
    <row r="5200" spans="13:29" x14ac:dyDescent="0.35">
      <c r="M5200" t="s">
        <v>44</v>
      </c>
      <c r="N5200">
        <v>16582068</v>
      </c>
      <c r="O5200" t="s">
        <v>6</v>
      </c>
      <c r="P5200">
        <v>52.380428246115798</v>
      </c>
      <c r="Q5200">
        <v>4.8839810377606003</v>
      </c>
      <c r="R5200" t="s">
        <v>50</v>
      </c>
      <c r="S5200">
        <v>149</v>
      </c>
      <c r="T5200">
        <v>193</v>
      </c>
      <c r="U5200">
        <v>47</v>
      </c>
      <c r="V5200">
        <v>2.35</v>
      </c>
      <c r="W5200">
        <v>358</v>
      </c>
      <c r="X5200">
        <v>10680</v>
      </c>
      <c r="Y5200">
        <v>2</v>
      </c>
      <c r="Z5200" t="s">
        <v>46</v>
      </c>
      <c r="AA5200" t="s">
        <v>51</v>
      </c>
      <c r="AB5200">
        <v>28757</v>
      </c>
      <c r="AC5200">
        <v>0.5</v>
      </c>
    </row>
    <row r="5201" spans="13:29" x14ac:dyDescent="0.35">
      <c r="M5201" t="s">
        <v>44</v>
      </c>
      <c r="N5201">
        <v>16640033</v>
      </c>
      <c r="O5201" t="s">
        <v>6</v>
      </c>
      <c r="P5201">
        <v>52.374451430142102</v>
      </c>
      <c r="Q5201">
        <v>4.8814487771050601</v>
      </c>
      <c r="R5201" t="s">
        <v>50</v>
      </c>
      <c r="S5201">
        <v>104</v>
      </c>
      <c r="T5201">
        <v>221</v>
      </c>
      <c r="U5201">
        <v>50</v>
      </c>
      <c r="V5201">
        <v>2.27</v>
      </c>
      <c r="W5201">
        <v>1</v>
      </c>
      <c r="X5201">
        <v>10719</v>
      </c>
      <c r="Y5201">
        <v>2</v>
      </c>
      <c r="Z5201" t="s">
        <v>46</v>
      </c>
      <c r="AA5201" t="s">
        <v>51</v>
      </c>
      <c r="AB5201">
        <v>22984</v>
      </c>
      <c r="AC5201">
        <v>0.5</v>
      </c>
    </row>
    <row r="5202" spans="13:29" x14ac:dyDescent="0.35">
      <c r="M5202" t="s">
        <v>44</v>
      </c>
      <c r="N5202">
        <v>16800577</v>
      </c>
      <c r="O5202" t="s">
        <v>6</v>
      </c>
      <c r="P5202">
        <v>52.368380531104798</v>
      </c>
      <c r="Q5202">
        <v>4.8795123616299998</v>
      </c>
      <c r="R5202" t="s">
        <v>50</v>
      </c>
      <c r="S5202">
        <v>79</v>
      </c>
      <c r="T5202">
        <v>182</v>
      </c>
      <c r="U5202">
        <v>60</v>
      </c>
      <c r="V5202">
        <v>2.71</v>
      </c>
      <c r="W5202">
        <v>360</v>
      </c>
      <c r="X5202">
        <v>10817</v>
      </c>
      <c r="Y5202">
        <v>2</v>
      </c>
      <c r="Z5202" t="s">
        <v>46</v>
      </c>
      <c r="AA5202" t="s">
        <v>51</v>
      </c>
      <c r="AB5202">
        <v>14378</v>
      </c>
      <c r="AC5202">
        <v>0.5</v>
      </c>
    </row>
    <row r="5203" spans="13:29" x14ac:dyDescent="0.35">
      <c r="M5203" t="s">
        <v>44</v>
      </c>
      <c r="N5203">
        <v>17230424</v>
      </c>
      <c r="O5203" t="s">
        <v>6</v>
      </c>
      <c r="P5203">
        <v>52.376949555744901</v>
      </c>
      <c r="Q5203">
        <v>4.8830002242675103</v>
      </c>
      <c r="R5203" t="s">
        <v>50</v>
      </c>
      <c r="S5203">
        <v>95</v>
      </c>
      <c r="T5203">
        <v>239</v>
      </c>
      <c r="U5203">
        <v>53</v>
      </c>
      <c r="V5203">
        <v>2.42</v>
      </c>
      <c r="W5203">
        <v>303</v>
      </c>
      <c r="X5203">
        <v>11039</v>
      </c>
      <c r="Y5203">
        <v>2</v>
      </c>
      <c r="Z5203" t="s">
        <v>46</v>
      </c>
      <c r="AA5203" t="s">
        <v>51</v>
      </c>
      <c r="AB5203">
        <v>22705</v>
      </c>
      <c r="AC5203">
        <v>0.5</v>
      </c>
    </row>
    <row r="5204" spans="13:29" x14ac:dyDescent="0.35">
      <c r="M5204" t="s">
        <v>44</v>
      </c>
      <c r="N5204">
        <v>17308775</v>
      </c>
      <c r="O5204" t="s">
        <v>6</v>
      </c>
      <c r="P5204">
        <v>52.385094623751399</v>
      </c>
      <c r="Q5204">
        <v>4.8912324975695096</v>
      </c>
      <c r="R5204" t="s">
        <v>50</v>
      </c>
      <c r="S5204">
        <v>72</v>
      </c>
      <c r="T5204">
        <v>307</v>
      </c>
      <c r="U5204">
        <v>52</v>
      </c>
      <c r="V5204">
        <v>2.4</v>
      </c>
      <c r="W5204">
        <v>221</v>
      </c>
      <c r="X5204">
        <v>11091</v>
      </c>
      <c r="Y5204">
        <v>2</v>
      </c>
      <c r="Z5204" t="s">
        <v>46</v>
      </c>
      <c r="AA5204" t="s">
        <v>51</v>
      </c>
      <c r="AB5204">
        <v>22104</v>
      </c>
      <c r="AC5204">
        <v>0.5</v>
      </c>
    </row>
    <row r="5205" spans="13:29" x14ac:dyDescent="0.35">
      <c r="M5205" t="s">
        <v>44</v>
      </c>
      <c r="N5205">
        <v>17525219</v>
      </c>
      <c r="O5205" t="s">
        <v>6</v>
      </c>
      <c r="P5205">
        <v>52.370413548068598</v>
      </c>
      <c r="Q5205">
        <v>4.8788938042435799</v>
      </c>
      <c r="R5205" t="s">
        <v>50</v>
      </c>
      <c r="S5205">
        <v>100</v>
      </c>
      <c r="T5205">
        <v>268</v>
      </c>
      <c r="U5205">
        <v>86</v>
      </c>
      <c r="V5205">
        <v>4.26</v>
      </c>
      <c r="W5205">
        <v>107</v>
      </c>
      <c r="X5205">
        <v>11229</v>
      </c>
      <c r="Y5205">
        <v>2</v>
      </c>
      <c r="Z5205" t="s">
        <v>46</v>
      </c>
      <c r="AA5205" t="s">
        <v>51</v>
      </c>
      <c r="AB5205">
        <v>26800</v>
      </c>
      <c r="AC5205">
        <v>0.5</v>
      </c>
    </row>
    <row r="5206" spans="13:29" x14ac:dyDescent="0.35">
      <c r="M5206" t="s">
        <v>44</v>
      </c>
      <c r="N5206">
        <v>17793367</v>
      </c>
      <c r="O5206" t="s">
        <v>6</v>
      </c>
      <c r="P5206">
        <v>52.377310969982602</v>
      </c>
      <c r="Q5206">
        <v>4.88484420578677</v>
      </c>
      <c r="R5206" t="s">
        <v>50</v>
      </c>
      <c r="S5206">
        <v>115</v>
      </c>
      <c r="T5206">
        <v>231</v>
      </c>
      <c r="U5206">
        <v>112</v>
      </c>
      <c r="V5206">
        <v>5.48</v>
      </c>
      <c r="W5206">
        <v>138</v>
      </c>
      <c r="X5206">
        <v>11393</v>
      </c>
      <c r="Y5206">
        <v>2</v>
      </c>
      <c r="Z5206" t="s">
        <v>46</v>
      </c>
      <c r="AA5206" t="s">
        <v>51</v>
      </c>
      <c r="AB5206">
        <v>26565</v>
      </c>
      <c r="AC5206">
        <v>0.5</v>
      </c>
    </row>
    <row r="5207" spans="13:29" x14ac:dyDescent="0.35">
      <c r="M5207" t="s">
        <v>44</v>
      </c>
      <c r="N5207">
        <v>17967394</v>
      </c>
      <c r="O5207" t="s">
        <v>6</v>
      </c>
      <c r="P5207">
        <v>52.3776625463762</v>
      </c>
      <c r="Q5207">
        <v>4.8935242747744399</v>
      </c>
      <c r="R5207" t="s">
        <v>50</v>
      </c>
      <c r="S5207">
        <v>200</v>
      </c>
      <c r="T5207">
        <v>352</v>
      </c>
      <c r="U5207">
        <v>88</v>
      </c>
      <c r="V5207">
        <v>4.34</v>
      </c>
      <c r="W5207">
        <v>22</v>
      </c>
      <c r="X5207">
        <v>11504</v>
      </c>
      <c r="Y5207">
        <v>2</v>
      </c>
      <c r="Z5207" t="s">
        <v>46</v>
      </c>
      <c r="AA5207" t="s">
        <v>51</v>
      </c>
      <c r="AB5207">
        <v>70400</v>
      </c>
      <c r="AC5207">
        <v>0.5</v>
      </c>
    </row>
    <row r="5208" spans="13:29" x14ac:dyDescent="0.35">
      <c r="M5208" t="s">
        <v>44</v>
      </c>
      <c r="N5208">
        <v>18263868</v>
      </c>
      <c r="O5208" t="s">
        <v>6</v>
      </c>
      <c r="P5208">
        <v>52.3701086037319</v>
      </c>
      <c r="Q5208">
        <v>4.8851403455022</v>
      </c>
      <c r="R5208" t="s">
        <v>50</v>
      </c>
      <c r="S5208">
        <v>180</v>
      </c>
      <c r="T5208">
        <v>176</v>
      </c>
      <c r="U5208">
        <v>68</v>
      </c>
      <c r="V5208">
        <v>3.48</v>
      </c>
      <c r="W5208">
        <v>266</v>
      </c>
      <c r="X5208">
        <v>11772</v>
      </c>
      <c r="Y5208">
        <v>2</v>
      </c>
      <c r="Z5208" t="s">
        <v>46</v>
      </c>
      <c r="AA5208" t="s">
        <v>51</v>
      </c>
      <c r="AB5208">
        <v>31680</v>
      </c>
      <c r="AC5208">
        <v>0.5</v>
      </c>
    </row>
    <row r="5209" spans="13:29" x14ac:dyDescent="0.35">
      <c r="M5209" t="s">
        <v>44</v>
      </c>
      <c r="N5209">
        <v>18400723</v>
      </c>
      <c r="O5209" t="s">
        <v>6</v>
      </c>
      <c r="P5209">
        <v>52.365823326721298</v>
      </c>
      <c r="Q5209">
        <v>4.88589435286179</v>
      </c>
      <c r="R5209" t="s">
        <v>50</v>
      </c>
      <c r="S5209">
        <v>115</v>
      </c>
      <c r="T5209">
        <v>345</v>
      </c>
      <c r="U5209">
        <v>45</v>
      </c>
      <c r="V5209">
        <v>2.4500000000000002</v>
      </c>
      <c r="W5209">
        <v>18</v>
      </c>
      <c r="X5209">
        <v>11908</v>
      </c>
      <c r="Y5209">
        <v>2</v>
      </c>
      <c r="Z5209" t="s">
        <v>46</v>
      </c>
      <c r="AA5209" t="s">
        <v>51</v>
      </c>
      <c r="AB5209">
        <v>39675</v>
      </c>
      <c r="AC5209">
        <v>0.5</v>
      </c>
    </row>
    <row r="5210" spans="13:29" x14ac:dyDescent="0.35">
      <c r="M5210" t="s">
        <v>44</v>
      </c>
      <c r="N5210">
        <v>18423345</v>
      </c>
      <c r="O5210" t="s">
        <v>6</v>
      </c>
      <c r="P5210">
        <v>52.370719742837203</v>
      </c>
      <c r="Q5210">
        <v>4.8846722273187799</v>
      </c>
      <c r="R5210" t="s">
        <v>50</v>
      </c>
      <c r="S5210">
        <v>180</v>
      </c>
      <c r="T5210">
        <v>156</v>
      </c>
      <c r="U5210">
        <v>41</v>
      </c>
      <c r="V5210">
        <v>2.1</v>
      </c>
      <c r="W5210">
        <v>301</v>
      </c>
      <c r="X5210">
        <v>11941</v>
      </c>
      <c r="Y5210">
        <v>2</v>
      </c>
      <c r="Z5210" t="s">
        <v>46</v>
      </c>
      <c r="AA5210" t="s">
        <v>51</v>
      </c>
      <c r="AB5210">
        <v>28080</v>
      </c>
      <c r="AC5210">
        <v>0.5</v>
      </c>
    </row>
    <row r="5211" spans="13:29" x14ac:dyDescent="0.35">
      <c r="M5211" t="s">
        <v>44</v>
      </c>
      <c r="N5211">
        <v>18500623</v>
      </c>
      <c r="O5211" t="s">
        <v>6</v>
      </c>
      <c r="P5211">
        <v>52.383628323165702</v>
      </c>
      <c r="Q5211">
        <v>4.88379498368427</v>
      </c>
      <c r="R5211" t="s">
        <v>50</v>
      </c>
      <c r="S5211">
        <v>159</v>
      </c>
      <c r="T5211">
        <v>203</v>
      </c>
      <c r="U5211">
        <v>134</v>
      </c>
      <c r="V5211">
        <v>7.08</v>
      </c>
      <c r="W5211">
        <v>123</v>
      </c>
      <c r="X5211">
        <v>12004</v>
      </c>
      <c r="Y5211">
        <v>2</v>
      </c>
      <c r="Z5211" t="s">
        <v>46</v>
      </c>
      <c r="AA5211" t="s">
        <v>51</v>
      </c>
      <c r="AB5211">
        <v>32277</v>
      </c>
      <c r="AC5211">
        <v>0.5</v>
      </c>
    </row>
    <row r="5212" spans="13:29" x14ac:dyDescent="0.35">
      <c r="M5212" t="s">
        <v>44</v>
      </c>
      <c r="N5212">
        <v>18576284</v>
      </c>
      <c r="O5212" t="s">
        <v>6</v>
      </c>
      <c r="P5212">
        <v>52.375356282145297</v>
      </c>
      <c r="Q5212">
        <v>4.8937239746375898</v>
      </c>
      <c r="R5212" t="s">
        <v>50</v>
      </c>
      <c r="S5212">
        <v>158</v>
      </c>
      <c r="T5212">
        <v>36</v>
      </c>
      <c r="U5212">
        <v>120</v>
      </c>
      <c r="V5212">
        <v>6.33</v>
      </c>
      <c r="W5212">
        <v>285</v>
      </c>
      <c r="X5212">
        <v>12069</v>
      </c>
      <c r="Y5212">
        <v>2</v>
      </c>
      <c r="Z5212" t="s">
        <v>46</v>
      </c>
      <c r="AA5212" t="s">
        <v>51</v>
      </c>
      <c r="AB5212">
        <v>5688</v>
      </c>
      <c r="AC5212">
        <v>0.5</v>
      </c>
    </row>
    <row r="5213" spans="13:29" x14ac:dyDescent="0.35">
      <c r="M5213" t="s">
        <v>44</v>
      </c>
      <c r="N5213">
        <v>19014002</v>
      </c>
      <c r="O5213" t="s">
        <v>6</v>
      </c>
      <c r="P5213">
        <v>52.376518256990501</v>
      </c>
      <c r="Q5213">
        <v>4.88757224853076</v>
      </c>
      <c r="R5213" t="s">
        <v>50</v>
      </c>
      <c r="S5213">
        <v>50</v>
      </c>
      <c r="T5213">
        <v>295</v>
      </c>
      <c r="U5213">
        <v>71</v>
      </c>
      <c r="V5213">
        <v>3.87</v>
      </c>
      <c r="W5213">
        <v>2</v>
      </c>
      <c r="X5213">
        <v>12421</v>
      </c>
      <c r="Y5213">
        <v>2</v>
      </c>
      <c r="Z5213" t="s">
        <v>46</v>
      </c>
      <c r="AA5213" t="s">
        <v>51</v>
      </c>
      <c r="AB5213">
        <v>14750</v>
      </c>
      <c r="AC5213">
        <v>0.5</v>
      </c>
    </row>
    <row r="5214" spans="13:29" x14ac:dyDescent="0.35">
      <c r="M5214" t="s">
        <v>44</v>
      </c>
      <c r="N5214">
        <v>19201211</v>
      </c>
      <c r="O5214" t="s">
        <v>6</v>
      </c>
      <c r="P5214">
        <v>52.3754220927433</v>
      </c>
      <c r="Q5214">
        <v>4.8808452932882904</v>
      </c>
      <c r="R5214" t="s">
        <v>50</v>
      </c>
      <c r="S5214">
        <v>160</v>
      </c>
      <c r="T5214">
        <v>106</v>
      </c>
      <c r="U5214">
        <v>71</v>
      </c>
      <c r="V5214">
        <v>4.1399999999999997</v>
      </c>
      <c r="W5214">
        <v>233</v>
      </c>
      <c r="X5214">
        <v>12586</v>
      </c>
      <c r="Y5214">
        <v>2</v>
      </c>
      <c r="Z5214" t="s">
        <v>46</v>
      </c>
      <c r="AA5214" t="s">
        <v>51</v>
      </c>
      <c r="AB5214">
        <v>16960</v>
      </c>
      <c r="AC5214">
        <v>0.5</v>
      </c>
    </row>
    <row r="5215" spans="13:29" x14ac:dyDescent="0.35">
      <c r="M5215" t="s">
        <v>44</v>
      </c>
      <c r="N5215">
        <v>19339775</v>
      </c>
      <c r="O5215" t="s">
        <v>6</v>
      </c>
      <c r="P5215">
        <v>52.372929605289102</v>
      </c>
      <c r="Q5215">
        <v>4.8872948827704104</v>
      </c>
      <c r="R5215" t="s">
        <v>50</v>
      </c>
      <c r="S5215">
        <v>165</v>
      </c>
      <c r="T5215">
        <v>195</v>
      </c>
      <c r="U5215">
        <v>52</v>
      </c>
      <c r="V5215">
        <v>3.11</v>
      </c>
      <c r="W5215">
        <v>23</v>
      </c>
      <c r="X5215">
        <v>12711</v>
      </c>
      <c r="Y5215">
        <v>2</v>
      </c>
      <c r="Z5215" t="s">
        <v>46</v>
      </c>
      <c r="AA5215" t="s">
        <v>51</v>
      </c>
      <c r="AB5215">
        <v>32175</v>
      </c>
      <c r="AC5215">
        <v>0.5</v>
      </c>
    </row>
    <row r="5216" spans="13:29" x14ac:dyDescent="0.35">
      <c r="M5216" t="s">
        <v>44</v>
      </c>
      <c r="N5216">
        <v>20030484</v>
      </c>
      <c r="O5216" t="s">
        <v>6</v>
      </c>
      <c r="P5216">
        <v>52.385661193244196</v>
      </c>
      <c r="Q5216">
        <v>4.8925014745664797</v>
      </c>
      <c r="R5216" t="s">
        <v>50</v>
      </c>
      <c r="S5216">
        <v>110</v>
      </c>
      <c r="T5216">
        <v>272</v>
      </c>
      <c r="U5216">
        <v>72</v>
      </c>
      <c r="V5216">
        <v>4.66</v>
      </c>
      <c r="W5216">
        <v>152</v>
      </c>
      <c r="X5216">
        <v>13399</v>
      </c>
      <c r="Y5216">
        <v>2</v>
      </c>
      <c r="Z5216" t="s">
        <v>46</v>
      </c>
      <c r="AA5216" t="s">
        <v>51</v>
      </c>
      <c r="AB5216">
        <v>29920</v>
      </c>
      <c r="AC5216">
        <v>0.5</v>
      </c>
    </row>
    <row r="5217" spans="13:29" x14ac:dyDescent="0.35">
      <c r="M5217" t="s">
        <v>44</v>
      </c>
      <c r="N5217">
        <v>20160821</v>
      </c>
      <c r="O5217" t="s">
        <v>6</v>
      </c>
      <c r="P5217">
        <v>52.375436331888402</v>
      </c>
      <c r="Q5217">
        <v>4.8797428184675402</v>
      </c>
      <c r="R5217" t="s">
        <v>50</v>
      </c>
      <c r="S5217">
        <v>98</v>
      </c>
      <c r="T5217">
        <v>360</v>
      </c>
      <c r="U5217">
        <v>50</v>
      </c>
      <c r="V5217">
        <v>3.07</v>
      </c>
      <c r="W5217">
        <v>159</v>
      </c>
      <c r="X5217">
        <v>13524</v>
      </c>
      <c r="Y5217">
        <v>2</v>
      </c>
      <c r="Z5217" t="s">
        <v>46</v>
      </c>
      <c r="AA5217" t="s">
        <v>51</v>
      </c>
      <c r="AB5217">
        <v>35280</v>
      </c>
      <c r="AC5217">
        <v>0.5</v>
      </c>
    </row>
    <row r="5218" spans="13:29" x14ac:dyDescent="0.35">
      <c r="M5218" t="s">
        <v>44</v>
      </c>
      <c r="N5218">
        <v>20389068</v>
      </c>
      <c r="O5218" t="s">
        <v>6</v>
      </c>
      <c r="P5218">
        <v>52.366073510177799</v>
      </c>
      <c r="Q5218">
        <v>4.8816022046492504</v>
      </c>
      <c r="R5218" t="s">
        <v>50</v>
      </c>
      <c r="S5218">
        <v>87</v>
      </c>
      <c r="T5218">
        <v>254</v>
      </c>
      <c r="U5218">
        <v>39</v>
      </c>
      <c r="V5218">
        <v>2.75</v>
      </c>
      <c r="W5218">
        <v>14</v>
      </c>
      <c r="X5218">
        <v>13695</v>
      </c>
      <c r="Y5218">
        <v>2</v>
      </c>
      <c r="Z5218" t="s">
        <v>46</v>
      </c>
      <c r="AA5218" t="s">
        <v>51</v>
      </c>
      <c r="AB5218">
        <v>22098</v>
      </c>
      <c r="AC5218">
        <v>0.5</v>
      </c>
    </row>
    <row r="5219" spans="13:29" x14ac:dyDescent="0.35">
      <c r="M5219" t="s">
        <v>44</v>
      </c>
      <c r="N5219">
        <v>20389972</v>
      </c>
      <c r="O5219" t="s">
        <v>6</v>
      </c>
      <c r="P5219">
        <v>52.3720758916634</v>
      </c>
      <c r="Q5219">
        <v>4.8972415047037998</v>
      </c>
      <c r="R5219" t="s">
        <v>50</v>
      </c>
      <c r="S5219">
        <v>110</v>
      </c>
      <c r="T5219">
        <v>72</v>
      </c>
      <c r="U5219">
        <v>74</v>
      </c>
      <c r="V5219">
        <v>4.75</v>
      </c>
      <c r="W5219">
        <v>166</v>
      </c>
      <c r="X5219">
        <v>13696</v>
      </c>
      <c r="Y5219">
        <v>2</v>
      </c>
      <c r="Z5219" t="s">
        <v>46</v>
      </c>
      <c r="AA5219" t="s">
        <v>51</v>
      </c>
      <c r="AB5219">
        <v>7920</v>
      </c>
      <c r="AC5219">
        <v>0.5</v>
      </c>
    </row>
    <row r="5220" spans="13:29" x14ac:dyDescent="0.35">
      <c r="M5220" t="s">
        <v>44</v>
      </c>
      <c r="N5220">
        <v>20433472</v>
      </c>
      <c r="O5220" t="s">
        <v>6</v>
      </c>
      <c r="P5220">
        <v>52.371373298030001</v>
      </c>
      <c r="Q5220">
        <v>4.8960049173037801</v>
      </c>
      <c r="R5220" t="s">
        <v>50</v>
      </c>
      <c r="S5220">
        <v>110</v>
      </c>
      <c r="T5220">
        <v>200</v>
      </c>
      <c r="U5220">
        <v>37</v>
      </c>
      <c r="V5220">
        <v>2.5</v>
      </c>
      <c r="W5220">
        <v>244</v>
      </c>
      <c r="X5220">
        <v>13729</v>
      </c>
      <c r="Y5220">
        <v>2</v>
      </c>
      <c r="Z5220" t="s">
        <v>46</v>
      </c>
      <c r="AA5220" t="s">
        <v>51</v>
      </c>
      <c r="AB5220">
        <v>22000</v>
      </c>
      <c r="AC5220">
        <v>0.5</v>
      </c>
    </row>
    <row r="5221" spans="13:29" x14ac:dyDescent="0.35">
      <c r="M5221" t="s">
        <v>44</v>
      </c>
      <c r="N5221">
        <v>20791949</v>
      </c>
      <c r="O5221" t="s">
        <v>6</v>
      </c>
      <c r="P5221">
        <v>52.371106756961403</v>
      </c>
      <c r="Q5221">
        <v>4.8967526585269701</v>
      </c>
      <c r="R5221" t="s">
        <v>50</v>
      </c>
      <c r="S5221">
        <v>99</v>
      </c>
      <c r="T5221">
        <v>199</v>
      </c>
      <c r="U5221">
        <v>49</v>
      </c>
      <c r="V5221">
        <v>3.33</v>
      </c>
      <c r="W5221">
        <v>240</v>
      </c>
      <c r="X5221">
        <v>13977</v>
      </c>
      <c r="Y5221">
        <v>2</v>
      </c>
      <c r="Z5221" t="s">
        <v>46</v>
      </c>
      <c r="AA5221" t="s">
        <v>51</v>
      </c>
      <c r="AB5221">
        <v>19701</v>
      </c>
      <c r="AC5221">
        <v>0.5</v>
      </c>
    </row>
    <row r="5222" spans="13:29" x14ac:dyDescent="0.35">
      <c r="M5222" t="s">
        <v>44</v>
      </c>
      <c r="N5222">
        <v>20792745</v>
      </c>
      <c r="O5222" t="s">
        <v>6</v>
      </c>
      <c r="P5222">
        <v>52.3832133199735</v>
      </c>
      <c r="Q5222">
        <v>4.8870432229946097</v>
      </c>
      <c r="R5222" t="s">
        <v>50</v>
      </c>
      <c r="S5222">
        <v>70</v>
      </c>
      <c r="T5222">
        <v>361</v>
      </c>
      <c r="U5222">
        <v>64</v>
      </c>
      <c r="V5222">
        <v>4.33</v>
      </c>
      <c r="W5222">
        <v>26</v>
      </c>
      <c r="X5222">
        <v>13978</v>
      </c>
      <c r="Y5222">
        <v>2</v>
      </c>
      <c r="Z5222" t="s">
        <v>46</v>
      </c>
      <c r="AA5222" t="s">
        <v>51</v>
      </c>
      <c r="AB5222">
        <v>25270</v>
      </c>
      <c r="AC5222">
        <v>0.5</v>
      </c>
    </row>
    <row r="5223" spans="13:29" x14ac:dyDescent="0.35">
      <c r="M5223" t="s">
        <v>44</v>
      </c>
      <c r="N5223">
        <v>20807580</v>
      </c>
      <c r="O5223" t="s">
        <v>6</v>
      </c>
      <c r="P5223">
        <v>52.380075137514297</v>
      </c>
      <c r="Q5223">
        <v>4.8842395528543197</v>
      </c>
      <c r="R5223" t="s">
        <v>50</v>
      </c>
      <c r="S5223">
        <v>200</v>
      </c>
      <c r="T5223">
        <v>76</v>
      </c>
      <c r="U5223">
        <v>2</v>
      </c>
      <c r="V5223">
        <v>0.26</v>
      </c>
      <c r="W5223">
        <v>291</v>
      </c>
      <c r="X5223">
        <v>13987</v>
      </c>
      <c r="Y5223">
        <v>2</v>
      </c>
      <c r="Z5223" t="s">
        <v>46</v>
      </c>
      <c r="AA5223" t="s">
        <v>51</v>
      </c>
      <c r="AB5223">
        <v>15200</v>
      </c>
      <c r="AC5223">
        <v>0.5</v>
      </c>
    </row>
    <row r="5224" spans="13:29" x14ac:dyDescent="0.35">
      <c r="M5224" t="s">
        <v>44</v>
      </c>
      <c r="N5224">
        <v>20807924</v>
      </c>
      <c r="O5224" t="s">
        <v>6</v>
      </c>
      <c r="P5224">
        <v>52.380314408838998</v>
      </c>
      <c r="Q5224">
        <v>4.8828499324672396</v>
      </c>
      <c r="R5224" t="s">
        <v>50</v>
      </c>
      <c r="S5224">
        <v>200</v>
      </c>
      <c r="T5224">
        <v>75</v>
      </c>
      <c r="U5224">
        <v>3</v>
      </c>
      <c r="V5224">
        <v>0.23</v>
      </c>
      <c r="W5224">
        <v>322</v>
      </c>
      <c r="X5224">
        <v>13988</v>
      </c>
      <c r="Y5224">
        <v>2</v>
      </c>
      <c r="Z5224" t="s">
        <v>46</v>
      </c>
      <c r="AA5224" t="s">
        <v>51</v>
      </c>
      <c r="AB5224">
        <v>15000</v>
      </c>
      <c r="AC5224">
        <v>0.5</v>
      </c>
    </row>
    <row r="5225" spans="13:29" x14ac:dyDescent="0.35">
      <c r="M5225" t="s">
        <v>44</v>
      </c>
      <c r="N5225">
        <v>20842273</v>
      </c>
      <c r="O5225" t="s">
        <v>6</v>
      </c>
      <c r="P5225">
        <v>52.377650925657001</v>
      </c>
      <c r="Q5225">
        <v>4.8913397274429897</v>
      </c>
      <c r="R5225" t="s">
        <v>50</v>
      </c>
      <c r="S5225">
        <v>215</v>
      </c>
      <c r="T5225">
        <v>89</v>
      </c>
      <c r="U5225">
        <v>10</v>
      </c>
      <c r="V5225">
        <v>1.6</v>
      </c>
      <c r="W5225">
        <v>107</v>
      </c>
      <c r="X5225">
        <v>14022</v>
      </c>
      <c r="Y5225">
        <v>2</v>
      </c>
      <c r="Z5225" t="s">
        <v>46</v>
      </c>
      <c r="AA5225" t="s">
        <v>51</v>
      </c>
      <c r="AB5225">
        <v>19135</v>
      </c>
      <c r="AC5225">
        <v>0.5</v>
      </c>
    </row>
    <row r="5226" spans="13:29" x14ac:dyDescent="0.35">
      <c r="M5226" t="s">
        <v>44</v>
      </c>
      <c r="N5226">
        <v>20914738</v>
      </c>
      <c r="O5226" t="s">
        <v>6</v>
      </c>
      <c r="P5226">
        <v>52.3878706353604</v>
      </c>
      <c r="Q5226">
        <v>4.88966789990309</v>
      </c>
      <c r="R5226" t="s">
        <v>50</v>
      </c>
      <c r="S5226">
        <v>165</v>
      </c>
      <c r="T5226">
        <v>191</v>
      </c>
      <c r="U5226">
        <v>3</v>
      </c>
      <c r="V5226">
        <v>0.2</v>
      </c>
      <c r="W5226">
        <v>242</v>
      </c>
      <c r="X5226">
        <v>14078</v>
      </c>
      <c r="Y5226">
        <v>2</v>
      </c>
      <c r="Z5226" t="s">
        <v>46</v>
      </c>
      <c r="AA5226" t="s">
        <v>51</v>
      </c>
      <c r="AB5226">
        <v>31515</v>
      </c>
      <c r="AC5226">
        <v>0.5</v>
      </c>
    </row>
    <row r="5227" spans="13:29" x14ac:dyDescent="0.35">
      <c r="M5227" t="s">
        <v>44</v>
      </c>
      <c r="N5227">
        <v>21019335</v>
      </c>
      <c r="O5227" t="s">
        <v>6</v>
      </c>
      <c r="P5227">
        <v>52.3750721093949</v>
      </c>
      <c r="Q5227">
        <v>4.8904520071894204</v>
      </c>
      <c r="R5227" t="s">
        <v>50</v>
      </c>
      <c r="S5227">
        <v>150</v>
      </c>
      <c r="T5227">
        <v>52</v>
      </c>
      <c r="U5227">
        <v>32</v>
      </c>
      <c r="V5227">
        <v>2.4700000000000002</v>
      </c>
      <c r="W5227">
        <v>248</v>
      </c>
      <c r="X5227">
        <v>14169</v>
      </c>
      <c r="Y5227">
        <v>2</v>
      </c>
      <c r="Z5227" t="s">
        <v>46</v>
      </c>
      <c r="AA5227" t="s">
        <v>51</v>
      </c>
      <c r="AB5227">
        <v>7800</v>
      </c>
      <c r="AC5227">
        <v>0.5</v>
      </c>
    </row>
    <row r="5228" spans="13:29" x14ac:dyDescent="0.35">
      <c r="M5228" t="s">
        <v>44</v>
      </c>
      <c r="N5228">
        <v>21022059</v>
      </c>
      <c r="O5228" t="s">
        <v>6</v>
      </c>
      <c r="P5228">
        <v>52.366120460493399</v>
      </c>
      <c r="Q5228">
        <v>4.8861339297581203</v>
      </c>
      <c r="R5228" t="s">
        <v>50</v>
      </c>
      <c r="S5228">
        <v>103</v>
      </c>
      <c r="T5228">
        <v>145</v>
      </c>
      <c r="U5228">
        <v>56</v>
      </c>
      <c r="V5228">
        <v>3.91</v>
      </c>
      <c r="W5228">
        <v>317</v>
      </c>
      <c r="X5228">
        <v>14173</v>
      </c>
      <c r="Y5228">
        <v>2</v>
      </c>
      <c r="Z5228" t="s">
        <v>46</v>
      </c>
      <c r="AA5228" t="s">
        <v>51</v>
      </c>
      <c r="AB5228">
        <v>14935</v>
      </c>
      <c r="AC5228">
        <v>0.5</v>
      </c>
    </row>
    <row r="5229" spans="13:29" x14ac:dyDescent="0.35">
      <c r="M5229" t="s">
        <v>44</v>
      </c>
      <c r="N5229">
        <v>21521124</v>
      </c>
      <c r="O5229" t="s">
        <v>6</v>
      </c>
      <c r="P5229">
        <v>52.365958425413297</v>
      </c>
      <c r="Q5229">
        <v>4.8862020026603696</v>
      </c>
      <c r="R5229" t="s">
        <v>50</v>
      </c>
      <c r="S5229">
        <v>150</v>
      </c>
      <c r="T5229">
        <v>49</v>
      </c>
      <c r="U5229">
        <v>2</v>
      </c>
      <c r="V5229">
        <v>0.77</v>
      </c>
      <c r="W5229">
        <v>338</v>
      </c>
      <c r="X5229">
        <v>14555</v>
      </c>
      <c r="Y5229">
        <v>2</v>
      </c>
      <c r="Z5229" t="s">
        <v>46</v>
      </c>
      <c r="AA5229" t="s">
        <v>51</v>
      </c>
      <c r="AB5229">
        <v>7350</v>
      </c>
      <c r="AC5229">
        <v>0.5</v>
      </c>
    </row>
    <row r="5230" spans="13:29" x14ac:dyDescent="0.35">
      <c r="M5230" t="s">
        <v>44</v>
      </c>
      <c r="N5230">
        <v>21706798</v>
      </c>
      <c r="O5230" t="s">
        <v>6</v>
      </c>
      <c r="P5230">
        <v>52.374953561804404</v>
      </c>
      <c r="Q5230">
        <v>4.8910438624797603</v>
      </c>
      <c r="R5230" t="s">
        <v>50</v>
      </c>
      <c r="S5230">
        <v>120</v>
      </c>
      <c r="T5230">
        <v>45</v>
      </c>
      <c r="U5230">
        <v>43</v>
      </c>
      <c r="V5230">
        <v>3.37</v>
      </c>
      <c r="W5230">
        <v>239</v>
      </c>
      <c r="X5230">
        <v>14740</v>
      </c>
      <c r="Y5230">
        <v>2</v>
      </c>
      <c r="Z5230" t="s">
        <v>46</v>
      </c>
      <c r="AA5230" t="s">
        <v>51</v>
      </c>
      <c r="AB5230">
        <v>5400</v>
      </c>
      <c r="AC5230">
        <v>0.5</v>
      </c>
    </row>
    <row r="5231" spans="13:29" x14ac:dyDescent="0.35">
      <c r="M5231" t="s">
        <v>44</v>
      </c>
      <c r="N5231">
        <v>21766303</v>
      </c>
      <c r="O5231" t="s">
        <v>6</v>
      </c>
      <c r="P5231">
        <v>52.376365465756699</v>
      </c>
      <c r="Q5231">
        <v>4.89269805361893</v>
      </c>
      <c r="R5231" t="s">
        <v>50</v>
      </c>
      <c r="S5231">
        <v>120</v>
      </c>
      <c r="T5231">
        <v>17</v>
      </c>
      <c r="U5231">
        <v>36</v>
      </c>
      <c r="V5231">
        <v>2.88</v>
      </c>
      <c r="W5231">
        <v>328</v>
      </c>
      <c r="X5231">
        <v>14793</v>
      </c>
      <c r="Y5231">
        <v>2</v>
      </c>
      <c r="Z5231" t="s">
        <v>46</v>
      </c>
      <c r="AA5231" t="s">
        <v>51</v>
      </c>
      <c r="AB5231">
        <v>2040</v>
      </c>
      <c r="AC5231">
        <v>0.5</v>
      </c>
    </row>
    <row r="5232" spans="13:29" x14ac:dyDescent="0.35">
      <c r="M5232" t="s">
        <v>44</v>
      </c>
      <c r="N5232">
        <v>21828421</v>
      </c>
      <c r="O5232" t="s">
        <v>6</v>
      </c>
      <c r="P5232">
        <v>52.376180936405198</v>
      </c>
      <c r="Q5232">
        <v>4.8786526059135698</v>
      </c>
      <c r="R5232" t="s">
        <v>50</v>
      </c>
      <c r="S5232">
        <v>63</v>
      </c>
      <c r="T5232">
        <v>307</v>
      </c>
      <c r="U5232">
        <v>4</v>
      </c>
      <c r="V5232">
        <v>0.31</v>
      </c>
      <c r="W5232">
        <v>109</v>
      </c>
      <c r="X5232">
        <v>14851</v>
      </c>
      <c r="Y5232">
        <v>2</v>
      </c>
      <c r="Z5232" t="s">
        <v>46</v>
      </c>
      <c r="AA5232" t="s">
        <v>51</v>
      </c>
      <c r="AB5232">
        <v>19341</v>
      </c>
      <c r="AC5232">
        <v>0.5</v>
      </c>
    </row>
    <row r="5233" spans="13:29" x14ac:dyDescent="0.35">
      <c r="M5233" t="s">
        <v>44</v>
      </c>
      <c r="N5233">
        <v>21905573</v>
      </c>
      <c r="O5233" t="s">
        <v>6</v>
      </c>
      <c r="P5233">
        <v>52.369120938057897</v>
      </c>
      <c r="Q5233">
        <v>4.8823279755184004</v>
      </c>
      <c r="R5233" t="s">
        <v>50</v>
      </c>
      <c r="S5233">
        <v>200</v>
      </c>
      <c r="T5233">
        <v>285</v>
      </c>
      <c r="U5233">
        <v>0</v>
      </c>
      <c r="W5233">
        <v>89</v>
      </c>
      <c r="X5233">
        <v>14916</v>
      </c>
      <c r="Y5233">
        <v>2</v>
      </c>
      <c r="Z5233" t="s">
        <v>46</v>
      </c>
      <c r="AA5233" t="s">
        <v>51</v>
      </c>
      <c r="AB5233">
        <v>57000</v>
      </c>
      <c r="AC5233">
        <v>0.5</v>
      </c>
    </row>
    <row r="5234" spans="13:29" x14ac:dyDescent="0.35">
      <c r="M5234" t="s">
        <v>44</v>
      </c>
      <c r="N5234">
        <v>21989969</v>
      </c>
      <c r="O5234" t="s">
        <v>6</v>
      </c>
      <c r="P5234">
        <v>52.3774252744468</v>
      </c>
      <c r="Q5234">
        <v>4.8907596088941503</v>
      </c>
      <c r="R5234" t="s">
        <v>50</v>
      </c>
      <c r="S5234">
        <v>120</v>
      </c>
      <c r="T5234">
        <v>347</v>
      </c>
      <c r="U5234">
        <v>30</v>
      </c>
      <c r="V5234">
        <v>2.63</v>
      </c>
      <c r="W5234">
        <v>13</v>
      </c>
      <c r="X5234">
        <v>14998</v>
      </c>
      <c r="Y5234">
        <v>2</v>
      </c>
      <c r="Z5234" t="s">
        <v>46</v>
      </c>
      <c r="AA5234" t="s">
        <v>51</v>
      </c>
      <c r="AB5234">
        <v>41640</v>
      </c>
      <c r="AC5234">
        <v>0.5</v>
      </c>
    </row>
    <row r="5235" spans="13:29" x14ac:dyDescent="0.35">
      <c r="M5235" t="s">
        <v>44</v>
      </c>
      <c r="N5235">
        <v>55807</v>
      </c>
      <c r="O5235" t="s">
        <v>14</v>
      </c>
      <c r="P5235">
        <v>52.369657080644402</v>
      </c>
      <c r="Q5235">
        <v>4.8620254265502396</v>
      </c>
      <c r="R5235" t="s">
        <v>50</v>
      </c>
      <c r="S5235">
        <v>60</v>
      </c>
      <c r="T5235">
        <v>28</v>
      </c>
      <c r="U5235">
        <v>150</v>
      </c>
      <c r="V5235">
        <v>1.53</v>
      </c>
      <c r="W5235">
        <v>122</v>
      </c>
      <c r="X5235">
        <v>30</v>
      </c>
      <c r="Y5235">
        <v>2</v>
      </c>
      <c r="Z5235" t="s">
        <v>56</v>
      </c>
      <c r="AA5235" t="s">
        <v>97</v>
      </c>
      <c r="AB5235">
        <v>1680</v>
      </c>
      <c r="AC5235">
        <v>0.5</v>
      </c>
    </row>
    <row r="5236" spans="13:29" x14ac:dyDescent="0.35">
      <c r="M5236" t="s">
        <v>44</v>
      </c>
      <c r="N5236">
        <v>247805</v>
      </c>
      <c r="O5236" t="s">
        <v>14</v>
      </c>
      <c r="P5236">
        <v>52.365884240525602</v>
      </c>
      <c r="Q5236">
        <v>4.8726138223391899</v>
      </c>
      <c r="R5236" t="s">
        <v>50</v>
      </c>
      <c r="S5236">
        <v>119</v>
      </c>
      <c r="T5236">
        <v>36</v>
      </c>
      <c r="U5236">
        <v>289</v>
      </c>
      <c r="V5236">
        <v>3.36</v>
      </c>
      <c r="W5236">
        <v>250</v>
      </c>
      <c r="X5236">
        <v>113</v>
      </c>
      <c r="Y5236">
        <v>2</v>
      </c>
      <c r="Z5236" t="s">
        <v>56</v>
      </c>
      <c r="AA5236" t="s">
        <v>97</v>
      </c>
      <c r="AB5236">
        <v>4284</v>
      </c>
      <c r="AC5236">
        <v>0.5</v>
      </c>
    </row>
    <row r="5237" spans="13:29" x14ac:dyDescent="0.35">
      <c r="M5237" t="s">
        <v>44</v>
      </c>
      <c r="N5237">
        <v>438089</v>
      </c>
      <c r="O5237" t="s">
        <v>14</v>
      </c>
      <c r="P5237">
        <v>52.361498908775502</v>
      </c>
      <c r="Q5237">
        <v>4.8678084509563204</v>
      </c>
      <c r="R5237" t="s">
        <v>50</v>
      </c>
      <c r="S5237">
        <v>99</v>
      </c>
      <c r="T5237">
        <v>149</v>
      </c>
      <c r="U5237">
        <v>133</v>
      </c>
      <c r="V5237">
        <v>1.76</v>
      </c>
      <c r="W5237">
        <v>136</v>
      </c>
      <c r="X5237">
        <v>233</v>
      </c>
      <c r="Y5237">
        <v>2</v>
      </c>
      <c r="Z5237" t="s">
        <v>56</v>
      </c>
      <c r="AA5237" t="s">
        <v>97</v>
      </c>
      <c r="AB5237">
        <v>14751</v>
      </c>
      <c r="AC5237">
        <v>0.5</v>
      </c>
    </row>
    <row r="5238" spans="13:29" x14ac:dyDescent="0.35">
      <c r="M5238" t="s">
        <v>44</v>
      </c>
      <c r="N5238">
        <v>446999</v>
      </c>
      <c r="O5238" t="s">
        <v>14</v>
      </c>
      <c r="P5238">
        <v>52.361048160108801</v>
      </c>
      <c r="Q5238">
        <v>4.8669967238102299</v>
      </c>
      <c r="R5238" t="s">
        <v>50</v>
      </c>
      <c r="S5238">
        <v>89</v>
      </c>
      <c r="T5238">
        <v>145</v>
      </c>
      <c r="U5238">
        <v>245</v>
      </c>
      <c r="V5238">
        <v>3.27</v>
      </c>
      <c r="W5238">
        <v>142</v>
      </c>
      <c r="X5238">
        <v>241</v>
      </c>
      <c r="Y5238">
        <v>2</v>
      </c>
      <c r="Z5238" t="s">
        <v>56</v>
      </c>
      <c r="AA5238" t="s">
        <v>97</v>
      </c>
      <c r="AB5238">
        <v>12905</v>
      </c>
      <c r="AC5238">
        <v>0.5</v>
      </c>
    </row>
    <row r="5239" spans="13:29" x14ac:dyDescent="0.35">
      <c r="M5239" t="s">
        <v>44</v>
      </c>
      <c r="N5239">
        <v>539579</v>
      </c>
      <c r="O5239" t="s">
        <v>14</v>
      </c>
      <c r="P5239">
        <v>52.369292572131698</v>
      </c>
      <c r="Q5239">
        <v>4.8587907102273</v>
      </c>
      <c r="R5239" t="s">
        <v>50</v>
      </c>
      <c r="S5239">
        <v>60</v>
      </c>
      <c r="T5239">
        <v>58</v>
      </c>
      <c r="U5239">
        <v>151</v>
      </c>
      <c r="V5239">
        <v>2.0099999999999998</v>
      </c>
      <c r="W5239">
        <v>311</v>
      </c>
      <c r="X5239">
        <v>293</v>
      </c>
      <c r="Y5239">
        <v>2</v>
      </c>
      <c r="Z5239" t="s">
        <v>56</v>
      </c>
      <c r="AA5239" t="s">
        <v>97</v>
      </c>
      <c r="AB5239">
        <v>3480</v>
      </c>
      <c r="AC5239">
        <v>0.5</v>
      </c>
    </row>
    <row r="5240" spans="13:29" x14ac:dyDescent="0.35">
      <c r="M5240" t="s">
        <v>44</v>
      </c>
      <c r="N5240">
        <v>658002</v>
      </c>
      <c r="O5240" t="s">
        <v>14</v>
      </c>
      <c r="P5240">
        <v>52.362056917482398</v>
      </c>
      <c r="Q5240">
        <v>4.8751075832584698</v>
      </c>
      <c r="R5240" t="s">
        <v>50</v>
      </c>
      <c r="S5240">
        <v>145</v>
      </c>
      <c r="T5240">
        <v>27</v>
      </c>
      <c r="U5240">
        <v>161</v>
      </c>
      <c r="V5240">
        <v>2.39</v>
      </c>
      <c r="W5240">
        <v>309</v>
      </c>
      <c r="X5240">
        <v>404</v>
      </c>
      <c r="Y5240">
        <v>2</v>
      </c>
      <c r="Z5240" t="s">
        <v>56</v>
      </c>
      <c r="AA5240" t="s">
        <v>97</v>
      </c>
      <c r="AB5240">
        <v>3915</v>
      </c>
      <c r="AC5240">
        <v>0.5</v>
      </c>
    </row>
    <row r="5241" spans="13:29" x14ac:dyDescent="0.35">
      <c r="M5241" t="s">
        <v>44</v>
      </c>
      <c r="N5241">
        <v>658049</v>
      </c>
      <c r="O5241" t="s">
        <v>14</v>
      </c>
      <c r="P5241">
        <v>52.361139883393399</v>
      </c>
      <c r="Q5241">
        <v>4.8760776299224897</v>
      </c>
      <c r="R5241" t="s">
        <v>50</v>
      </c>
      <c r="S5241">
        <v>150</v>
      </c>
      <c r="T5241">
        <v>92</v>
      </c>
      <c r="U5241">
        <v>84</v>
      </c>
      <c r="V5241">
        <v>1.23</v>
      </c>
      <c r="W5241">
        <v>259</v>
      </c>
      <c r="X5241">
        <v>405</v>
      </c>
      <c r="Y5241">
        <v>2</v>
      </c>
      <c r="Z5241" t="s">
        <v>56</v>
      </c>
      <c r="AA5241" t="s">
        <v>97</v>
      </c>
      <c r="AB5241">
        <v>13800</v>
      </c>
      <c r="AC5241">
        <v>0.5</v>
      </c>
    </row>
    <row r="5242" spans="13:29" x14ac:dyDescent="0.35">
      <c r="M5242" t="s">
        <v>44</v>
      </c>
      <c r="N5242">
        <v>682748</v>
      </c>
      <c r="O5242" t="s">
        <v>14</v>
      </c>
      <c r="P5242">
        <v>52.370161823694801</v>
      </c>
      <c r="Q5242">
        <v>4.85074597156009</v>
      </c>
      <c r="R5242" t="s">
        <v>50</v>
      </c>
      <c r="S5242">
        <v>250</v>
      </c>
      <c r="T5242">
        <v>274</v>
      </c>
      <c r="U5242">
        <v>11</v>
      </c>
      <c r="V5242">
        <v>0.14000000000000001</v>
      </c>
      <c r="W5242">
        <v>90</v>
      </c>
      <c r="X5242">
        <v>431</v>
      </c>
      <c r="Y5242">
        <v>2</v>
      </c>
      <c r="Z5242" t="s">
        <v>56</v>
      </c>
      <c r="AA5242" t="s">
        <v>97</v>
      </c>
      <c r="AB5242">
        <v>68500</v>
      </c>
      <c r="AC5242">
        <v>0.5</v>
      </c>
    </row>
    <row r="5243" spans="13:29" x14ac:dyDescent="0.35">
      <c r="M5243" t="s">
        <v>44</v>
      </c>
      <c r="N5243">
        <v>747847</v>
      </c>
      <c r="O5243" t="s">
        <v>14</v>
      </c>
      <c r="P5243">
        <v>52.360939634596498</v>
      </c>
      <c r="Q5243">
        <v>4.8526575603077102</v>
      </c>
      <c r="R5243" t="s">
        <v>50</v>
      </c>
      <c r="S5243">
        <v>60</v>
      </c>
      <c r="T5243">
        <v>89</v>
      </c>
      <c r="U5243">
        <v>40</v>
      </c>
      <c r="V5243">
        <v>0.67</v>
      </c>
      <c r="W5243">
        <v>339</v>
      </c>
      <c r="X5243">
        <v>506</v>
      </c>
      <c r="Y5243">
        <v>2</v>
      </c>
      <c r="Z5243" t="s">
        <v>56</v>
      </c>
      <c r="AA5243" t="s">
        <v>97</v>
      </c>
      <c r="AB5243">
        <v>5340</v>
      </c>
      <c r="AC5243">
        <v>0.5</v>
      </c>
    </row>
    <row r="5244" spans="13:29" x14ac:dyDescent="0.35">
      <c r="M5244" t="s">
        <v>44</v>
      </c>
      <c r="N5244">
        <v>755431</v>
      </c>
      <c r="O5244" t="s">
        <v>14</v>
      </c>
      <c r="P5244">
        <v>52.370251218889699</v>
      </c>
      <c r="Q5244">
        <v>4.8748216241517204</v>
      </c>
      <c r="R5244" t="s">
        <v>50</v>
      </c>
      <c r="S5244">
        <v>140</v>
      </c>
      <c r="T5244">
        <v>155</v>
      </c>
      <c r="U5244">
        <v>130</v>
      </c>
      <c r="V5244">
        <v>2.04</v>
      </c>
      <c r="W5244">
        <v>203</v>
      </c>
      <c r="X5244">
        <v>514</v>
      </c>
      <c r="Y5244">
        <v>2</v>
      </c>
      <c r="Z5244" t="s">
        <v>56</v>
      </c>
      <c r="AA5244" t="s">
        <v>97</v>
      </c>
      <c r="AB5244">
        <v>21700</v>
      </c>
      <c r="AC5244">
        <v>0.5</v>
      </c>
    </row>
    <row r="5245" spans="13:29" x14ac:dyDescent="0.35">
      <c r="M5245" t="s">
        <v>44</v>
      </c>
      <c r="N5245">
        <v>978852</v>
      </c>
      <c r="O5245" t="s">
        <v>14</v>
      </c>
      <c r="P5245">
        <v>52.373982404043197</v>
      </c>
      <c r="Q5245">
        <v>4.8629604537819802</v>
      </c>
      <c r="R5245" t="s">
        <v>50</v>
      </c>
      <c r="S5245">
        <v>76</v>
      </c>
      <c r="T5245">
        <v>297</v>
      </c>
      <c r="U5245">
        <v>192</v>
      </c>
      <c r="V5245">
        <v>2.82</v>
      </c>
      <c r="W5245">
        <v>33</v>
      </c>
      <c r="X5245">
        <v>708</v>
      </c>
      <c r="Y5245">
        <v>2</v>
      </c>
      <c r="Z5245" t="s">
        <v>56</v>
      </c>
      <c r="AA5245" t="s">
        <v>97</v>
      </c>
      <c r="AB5245">
        <v>22572</v>
      </c>
      <c r="AC5245">
        <v>0.5</v>
      </c>
    </row>
    <row r="5246" spans="13:29" x14ac:dyDescent="0.35">
      <c r="M5246" t="s">
        <v>44</v>
      </c>
      <c r="N5246">
        <v>1182522</v>
      </c>
      <c r="O5246" t="s">
        <v>14</v>
      </c>
      <c r="P5246">
        <v>52.366896823972603</v>
      </c>
      <c r="Q5246">
        <v>4.8756631913271802</v>
      </c>
      <c r="R5246" t="s">
        <v>50</v>
      </c>
      <c r="S5246">
        <v>80</v>
      </c>
      <c r="T5246">
        <v>53</v>
      </c>
      <c r="U5246">
        <v>414</v>
      </c>
      <c r="V5246">
        <v>6.14</v>
      </c>
      <c r="W5246">
        <v>213</v>
      </c>
      <c r="X5246">
        <v>867</v>
      </c>
      <c r="Y5246">
        <v>2</v>
      </c>
      <c r="Z5246" t="s">
        <v>56</v>
      </c>
      <c r="AA5246" t="s">
        <v>97</v>
      </c>
      <c r="AB5246">
        <v>4240</v>
      </c>
      <c r="AC5246">
        <v>0.5</v>
      </c>
    </row>
    <row r="5247" spans="13:29" x14ac:dyDescent="0.35">
      <c r="M5247" t="s">
        <v>44</v>
      </c>
      <c r="N5247">
        <v>1223171</v>
      </c>
      <c r="O5247" t="s">
        <v>14</v>
      </c>
      <c r="P5247">
        <v>52.3662751124441</v>
      </c>
      <c r="Q5247">
        <v>4.8631480848064497</v>
      </c>
      <c r="R5247" t="s">
        <v>50</v>
      </c>
      <c r="S5247">
        <v>90</v>
      </c>
      <c r="T5247">
        <v>67</v>
      </c>
      <c r="U5247">
        <v>282</v>
      </c>
      <c r="V5247">
        <v>4.25</v>
      </c>
      <c r="W5247">
        <v>246</v>
      </c>
      <c r="X5247">
        <v>896</v>
      </c>
      <c r="Y5247">
        <v>2</v>
      </c>
      <c r="Z5247" t="s">
        <v>56</v>
      </c>
      <c r="AA5247" t="s">
        <v>97</v>
      </c>
      <c r="AB5247">
        <v>6030</v>
      </c>
      <c r="AC5247">
        <v>0.5</v>
      </c>
    </row>
    <row r="5248" spans="13:29" x14ac:dyDescent="0.35">
      <c r="M5248" t="s">
        <v>44</v>
      </c>
      <c r="N5248">
        <v>1394668</v>
      </c>
      <c r="O5248" t="s">
        <v>14</v>
      </c>
      <c r="P5248">
        <v>52.3714496872986</v>
      </c>
      <c r="Q5248">
        <v>4.8500417544315599</v>
      </c>
      <c r="R5248" t="s">
        <v>50</v>
      </c>
      <c r="S5248">
        <v>79</v>
      </c>
      <c r="T5248">
        <v>346</v>
      </c>
      <c r="U5248">
        <v>158</v>
      </c>
      <c r="V5248">
        <v>2.4300000000000002</v>
      </c>
      <c r="W5248">
        <v>14</v>
      </c>
      <c r="X5248">
        <v>1038</v>
      </c>
      <c r="Y5248">
        <v>2</v>
      </c>
      <c r="Z5248" t="s">
        <v>56</v>
      </c>
      <c r="AA5248" t="s">
        <v>97</v>
      </c>
      <c r="AB5248">
        <v>27334</v>
      </c>
      <c r="AC5248">
        <v>0.5</v>
      </c>
    </row>
    <row r="5249" spans="13:29" x14ac:dyDescent="0.35">
      <c r="M5249" t="s">
        <v>44</v>
      </c>
      <c r="N5249">
        <v>1587473</v>
      </c>
      <c r="O5249" t="s">
        <v>14</v>
      </c>
      <c r="P5249">
        <v>52.364149990299097</v>
      </c>
      <c r="Q5249">
        <v>4.8689757616205904</v>
      </c>
      <c r="R5249" t="s">
        <v>50</v>
      </c>
      <c r="S5249">
        <v>99</v>
      </c>
      <c r="T5249">
        <v>330</v>
      </c>
      <c r="U5249">
        <v>77</v>
      </c>
      <c r="V5249">
        <v>1.21</v>
      </c>
      <c r="W5249">
        <v>1</v>
      </c>
      <c r="X5249">
        <v>1158</v>
      </c>
      <c r="Y5249">
        <v>2</v>
      </c>
      <c r="Z5249" t="s">
        <v>56</v>
      </c>
      <c r="AA5249" t="s">
        <v>97</v>
      </c>
      <c r="AB5249">
        <v>32670</v>
      </c>
      <c r="AC5249">
        <v>0.5</v>
      </c>
    </row>
    <row r="5250" spans="13:29" x14ac:dyDescent="0.35">
      <c r="M5250" t="s">
        <v>44</v>
      </c>
      <c r="N5250">
        <v>1863202</v>
      </c>
      <c r="O5250" t="s">
        <v>14</v>
      </c>
      <c r="P5250">
        <v>52.360139490807498</v>
      </c>
      <c r="Q5250">
        <v>4.8656175182206498</v>
      </c>
      <c r="R5250" t="s">
        <v>50</v>
      </c>
      <c r="S5250">
        <v>84</v>
      </c>
      <c r="T5250">
        <v>20</v>
      </c>
      <c r="U5250">
        <v>320</v>
      </c>
      <c r="V5250">
        <v>5.32</v>
      </c>
      <c r="W5250">
        <v>350</v>
      </c>
      <c r="X5250">
        <v>1316</v>
      </c>
      <c r="Y5250">
        <v>2</v>
      </c>
      <c r="Z5250" t="s">
        <v>56</v>
      </c>
      <c r="AA5250" t="s">
        <v>97</v>
      </c>
      <c r="AB5250">
        <v>1680</v>
      </c>
      <c r="AC5250">
        <v>0.5</v>
      </c>
    </row>
    <row r="5251" spans="13:29" x14ac:dyDescent="0.35">
      <c r="M5251" t="s">
        <v>44</v>
      </c>
      <c r="N5251">
        <v>2005996</v>
      </c>
      <c r="O5251" t="s">
        <v>14</v>
      </c>
      <c r="P5251">
        <v>52.360300128046099</v>
      </c>
      <c r="Q5251">
        <v>4.8662724641273201</v>
      </c>
      <c r="R5251" t="s">
        <v>50</v>
      </c>
      <c r="S5251">
        <v>84</v>
      </c>
      <c r="T5251">
        <v>17</v>
      </c>
      <c r="U5251">
        <v>335</v>
      </c>
      <c r="V5251">
        <v>6.03</v>
      </c>
      <c r="W5251">
        <v>319</v>
      </c>
      <c r="X5251">
        <v>1399</v>
      </c>
      <c r="Y5251">
        <v>2</v>
      </c>
      <c r="Z5251" t="s">
        <v>56</v>
      </c>
      <c r="AA5251" t="s">
        <v>97</v>
      </c>
      <c r="AB5251">
        <v>1428</v>
      </c>
      <c r="AC5251">
        <v>0.5</v>
      </c>
    </row>
    <row r="5252" spans="13:29" x14ac:dyDescent="0.35">
      <c r="M5252" t="s">
        <v>44</v>
      </c>
      <c r="N5252">
        <v>3217966</v>
      </c>
      <c r="O5252" t="s">
        <v>14</v>
      </c>
      <c r="P5252">
        <v>52.368797232620999</v>
      </c>
      <c r="Q5252">
        <v>4.8661016600232001</v>
      </c>
      <c r="R5252" t="s">
        <v>50</v>
      </c>
      <c r="S5252">
        <v>79</v>
      </c>
      <c r="T5252">
        <v>113</v>
      </c>
      <c r="U5252">
        <v>176</v>
      </c>
      <c r="V5252">
        <v>3.27</v>
      </c>
      <c r="W5252">
        <v>228</v>
      </c>
      <c r="X5252">
        <v>2026</v>
      </c>
      <c r="Y5252">
        <v>2</v>
      </c>
      <c r="Z5252" t="s">
        <v>56</v>
      </c>
      <c r="AA5252" t="s">
        <v>97</v>
      </c>
      <c r="AB5252">
        <v>8927</v>
      </c>
      <c r="AC5252">
        <v>0.5</v>
      </c>
    </row>
    <row r="5253" spans="13:29" x14ac:dyDescent="0.35">
      <c r="M5253" t="s">
        <v>44</v>
      </c>
      <c r="N5253">
        <v>3367321</v>
      </c>
      <c r="O5253" t="s">
        <v>14</v>
      </c>
      <c r="P5253">
        <v>52.369824369556397</v>
      </c>
      <c r="Q5253">
        <v>4.8523784998410999</v>
      </c>
      <c r="R5253" t="s">
        <v>50</v>
      </c>
      <c r="S5253">
        <v>69</v>
      </c>
      <c r="T5253">
        <v>78</v>
      </c>
      <c r="U5253">
        <v>223</v>
      </c>
      <c r="V5253">
        <v>4.12</v>
      </c>
      <c r="W5253">
        <v>111</v>
      </c>
      <c r="X5253">
        <v>2123</v>
      </c>
      <c r="Y5253">
        <v>2</v>
      </c>
      <c r="Z5253" t="s">
        <v>56</v>
      </c>
      <c r="AA5253" t="s">
        <v>97</v>
      </c>
      <c r="AB5253">
        <v>5382</v>
      </c>
      <c r="AC5253">
        <v>0.5</v>
      </c>
    </row>
    <row r="5254" spans="13:29" x14ac:dyDescent="0.35">
      <c r="M5254" t="s">
        <v>44</v>
      </c>
      <c r="N5254">
        <v>3480325</v>
      </c>
      <c r="O5254" t="s">
        <v>14</v>
      </c>
      <c r="P5254">
        <v>52.362398857844497</v>
      </c>
      <c r="Q5254">
        <v>4.8730793404122004</v>
      </c>
      <c r="R5254" t="s">
        <v>50</v>
      </c>
      <c r="S5254">
        <v>110</v>
      </c>
      <c r="T5254">
        <v>101</v>
      </c>
      <c r="U5254">
        <v>129</v>
      </c>
      <c r="V5254">
        <v>2.67</v>
      </c>
      <c r="W5254">
        <v>70</v>
      </c>
      <c r="X5254">
        <v>2200</v>
      </c>
      <c r="Y5254">
        <v>2</v>
      </c>
      <c r="Z5254" t="s">
        <v>56</v>
      </c>
      <c r="AA5254" t="s">
        <v>97</v>
      </c>
      <c r="AB5254">
        <v>11110</v>
      </c>
      <c r="AC5254">
        <v>0.5</v>
      </c>
    </row>
    <row r="5255" spans="13:29" x14ac:dyDescent="0.35">
      <c r="M5255" t="s">
        <v>44</v>
      </c>
      <c r="N5255">
        <v>3786000</v>
      </c>
      <c r="O5255" t="s">
        <v>14</v>
      </c>
      <c r="P5255">
        <v>52.360515331437803</v>
      </c>
      <c r="Q5255">
        <v>4.8639426005379001</v>
      </c>
      <c r="R5255" t="s">
        <v>50</v>
      </c>
      <c r="S5255">
        <v>35</v>
      </c>
      <c r="T5255">
        <v>348</v>
      </c>
      <c r="U5255">
        <v>285</v>
      </c>
      <c r="V5255">
        <v>5.42</v>
      </c>
      <c r="W5255">
        <v>2</v>
      </c>
      <c r="X5255">
        <v>2391</v>
      </c>
      <c r="Y5255">
        <v>2</v>
      </c>
      <c r="Z5255" t="s">
        <v>56</v>
      </c>
      <c r="AA5255" t="s">
        <v>97</v>
      </c>
      <c r="AB5255">
        <v>12180</v>
      </c>
      <c r="AC5255">
        <v>0.5</v>
      </c>
    </row>
    <row r="5256" spans="13:29" x14ac:dyDescent="0.35">
      <c r="M5256" t="s">
        <v>44</v>
      </c>
      <c r="N5256">
        <v>3800029</v>
      </c>
      <c r="O5256" t="s">
        <v>14</v>
      </c>
      <c r="P5256">
        <v>52.365239350279403</v>
      </c>
      <c r="Q5256">
        <v>4.8775119461773802</v>
      </c>
      <c r="R5256" t="s">
        <v>50</v>
      </c>
      <c r="S5256">
        <v>120</v>
      </c>
      <c r="T5256">
        <v>271</v>
      </c>
      <c r="U5256">
        <v>98</v>
      </c>
      <c r="V5256">
        <v>1.88</v>
      </c>
      <c r="W5256">
        <v>260</v>
      </c>
      <c r="X5256">
        <v>2401</v>
      </c>
      <c r="Y5256">
        <v>2</v>
      </c>
      <c r="Z5256" t="s">
        <v>56</v>
      </c>
      <c r="AA5256" t="s">
        <v>97</v>
      </c>
      <c r="AB5256">
        <v>32520</v>
      </c>
      <c r="AC5256">
        <v>0.5</v>
      </c>
    </row>
    <row r="5257" spans="13:29" x14ac:dyDescent="0.35">
      <c r="M5257" t="s">
        <v>44</v>
      </c>
      <c r="N5257">
        <v>4556840</v>
      </c>
      <c r="O5257" t="s">
        <v>14</v>
      </c>
      <c r="P5257">
        <v>52.370593643429203</v>
      </c>
      <c r="Q5257">
        <v>4.8687290730157802</v>
      </c>
      <c r="R5257" t="s">
        <v>50</v>
      </c>
      <c r="S5257">
        <v>109</v>
      </c>
      <c r="T5257">
        <v>17</v>
      </c>
      <c r="U5257">
        <v>60</v>
      </c>
      <c r="V5257">
        <v>1.37</v>
      </c>
      <c r="W5257">
        <v>297</v>
      </c>
      <c r="X5257">
        <v>2828</v>
      </c>
      <c r="Y5257">
        <v>2</v>
      </c>
      <c r="Z5257" t="s">
        <v>56</v>
      </c>
      <c r="AA5257" t="s">
        <v>97</v>
      </c>
      <c r="AB5257">
        <v>1853</v>
      </c>
      <c r="AC5257">
        <v>0.5</v>
      </c>
    </row>
    <row r="5258" spans="13:29" x14ac:dyDescent="0.35">
      <c r="M5258" t="s">
        <v>44</v>
      </c>
      <c r="N5258">
        <v>4684609</v>
      </c>
      <c r="O5258" t="s">
        <v>14</v>
      </c>
      <c r="P5258">
        <v>52.361220755030701</v>
      </c>
      <c r="Q5258">
        <v>4.8605005791953602</v>
      </c>
      <c r="R5258" t="s">
        <v>50</v>
      </c>
      <c r="S5258">
        <v>89</v>
      </c>
      <c r="T5258">
        <v>316</v>
      </c>
      <c r="U5258">
        <v>7</v>
      </c>
      <c r="V5258">
        <v>0.16</v>
      </c>
      <c r="W5258">
        <v>77</v>
      </c>
      <c r="X5258">
        <v>2893</v>
      </c>
      <c r="Y5258">
        <v>2</v>
      </c>
      <c r="Z5258" t="s">
        <v>56</v>
      </c>
      <c r="AA5258" t="s">
        <v>97</v>
      </c>
      <c r="AB5258">
        <v>28124</v>
      </c>
      <c r="AC5258">
        <v>0.5</v>
      </c>
    </row>
    <row r="5259" spans="13:29" x14ac:dyDescent="0.35">
      <c r="M5259" t="s">
        <v>44</v>
      </c>
      <c r="N5259">
        <v>4797483</v>
      </c>
      <c r="O5259" t="s">
        <v>14</v>
      </c>
      <c r="P5259">
        <v>52.363217398394099</v>
      </c>
      <c r="Q5259">
        <v>4.8666075064778296</v>
      </c>
      <c r="R5259" t="s">
        <v>50</v>
      </c>
      <c r="S5259">
        <v>85</v>
      </c>
      <c r="T5259">
        <v>199</v>
      </c>
      <c r="U5259">
        <v>198</v>
      </c>
      <c r="V5259">
        <v>4.2699999999999996</v>
      </c>
      <c r="W5259">
        <v>229</v>
      </c>
      <c r="X5259">
        <v>2961</v>
      </c>
      <c r="Y5259">
        <v>2</v>
      </c>
      <c r="Z5259" t="s">
        <v>56</v>
      </c>
      <c r="AA5259" t="s">
        <v>97</v>
      </c>
      <c r="AB5259">
        <v>16915</v>
      </c>
      <c r="AC5259">
        <v>0.5</v>
      </c>
    </row>
    <row r="5260" spans="13:29" x14ac:dyDescent="0.35">
      <c r="M5260" t="s">
        <v>44</v>
      </c>
      <c r="N5260">
        <v>4887616</v>
      </c>
      <c r="O5260" t="s">
        <v>14</v>
      </c>
      <c r="P5260">
        <v>52.361876008681698</v>
      </c>
      <c r="Q5260">
        <v>4.85157444208172</v>
      </c>
      <c r="R5260" t="s">
        <v>50</v>
      </c>
      <c r="S5260">
        <v>80</v>
      </c>
      <c r="T5260">
        <v>77</v>
      </c>
      <c r="U5260">
        <v>118</v>
      </c>
      <c r="V5260">
        <v>4.57</v>
      </c>
      <c r="W5260">
        <v>161</v>
      </c>
      <c r="X5260">
        <v>3013</v>
      </c>
      <c r="Y5260">
        <v>2</v>
      </c>
      <c r="Z5260" t="s">
        <v>56</v>
      </c>
      <c r="AA5260" t="s">
        <v>97</v>
      </c>
      <c r="AB5260">
        <v>6160</v>
      </c>
      <c r="AC5260">
        <v>0.5</v>
      </c>
    </row>
    <row r="5261" spans="13:29" x14ac:dyDescent="0.35">
      <c r="M5261" t="s">
        <v>44</v>
      </c>
      <c r="N5261">
        <v>5724026</v>
      </c>
      <c r="O5261" t="s">
        <v>14</v>
      </c>
      <c r="P5261">
        <v>52.372975864908703</v>
      </c>
      <c r="Q5261">
        <v>4.8619882884465797</v>
      </c>
      <c r="R5261" t="s">
        <v>50</v>
      </c>
      <c r="S5261">
        <v>50</v>
      </c>
      <c r="T5261">
        <v>334</v>
      </c>
      <c r="U5261">
        <v>246</v>
      </c>
      <c r="V5261">
        <v>5.6</v>
      </c>
      <c r="W5261">
        <v>21</v>
      </c>
      <c r="X5261">
        <v>3385</v>
      </c>
      <c r="Y5261">
        <v>2</v>
      </c>
      <c r="Z5261" t="s">
        <v>56</v>
      </c>
      <c r="AA5261" t="s">
        <v>97</v>
      </c>
      <c r="AB5261">
        <v>16700</v>
      </c>
      <c r="AC5261">
        <v>0.5</v>
      </c>
    </row>
    <row r="5262" spans="13:29" x14ac:dyDescent="0.35">
      <c r="M5262" t="s">
        <v>44</v>
      </c>
      <c r="N5262">
        <v>6462510</v>
      </c>
      <c r="O5262" t="s">
        <v>14</v>
      </c>
      <c r="P5262">
        <v>52.368507027596898</v>
      </c>
      <c r="Q5262">
        <v>4.8557165903205597</v>
      </c>
      <c r="R5262" t="s">
        <v>50</v>
      </c>
      <c r="S5262">
        <v>116</v>
      </c>
      <c r="T5262">
        <v>349</v>
      </c>
      <c r="U5262">
        <v>47</v>
      </c>
      <c r="V5262">
        <v>2.12</v>
      </c>
      <c r="W5262">
        <v>54</v>
      </c>
      <c r="X5262">
        <v>3887</v>
      </c>
      <c r="Y5262">
        <v>2</v>
      </c>
      <c r="Z5262" t="s">
        <v>56</v>
      </c>
      <c r="AA5262" t="s">
        <v>97</v>
      </c>
      <c r="AB5262">
        <v>40484</v>
      </c>
      <c r="AC5262">
        <v>0.5</v>
      </c>
    </row>
    <row r="5263" spans="13:29" x14ac:dyDescent="0.35">
      <c r="M5263" t="s">
        <v>44</v>
      </c>
      <c r="N5263">
        <v>7224738</v>
      </c>
      <c r="O5263" t="s">
        <v>14</v>
      </c>
      <c r="P5263">
        <v>52.3662619246901</v>
      </c>
      <c r="Q5263">
        <v>4.8746280148212904</v>
      </c>
      <c r="R5263" t="s">
        <v>50</v>
      </c>
      <c r="S5263">
        <v>145</v>
      </c>
      <c r="T5263">
        <v>42</v>
      </c>
      <c r="U5263">
        <v>55</v>
      </c>
      <c r="V5263">
        <v>1.35</v>
      </c>
      <c r="W5263">
        <v>330</v>
      </c>
      <c r="X5263">
        <v>4381</v>
      </c>
      <c r="Y5263">
        <v>2</v>
      </c>
      <c r="Z5263" t="s">
        <v>56</v>
      </c>
      <c r="AA5263" t="s">
        <v>97</v>
      </c>
      <c r="AB5263">
        <v>6090</v>
      </c>
      <c r="AC5263">
        <v>0.5</v>
      </c>
    </row>
    <row r="5264" spans="13:29" x14ac:dyDescent="0.35">
      <c r="M5264" t="s">
        <v>44</v>
      </c>
      <c r="N5264">
        <v>7472412</v>
      </c>
      <c r="O5264" t="s">
        <v>14</v>
      </c>
      <c r="P5264">
        <v>52.3710881468648</v>
      </c>
      <c r="Q5264">
        <v>4.8604781490258402</v>
      </c>
      <c r="R5264" t="s">
        <v>50</v>
      </c>
      <c r="S5264">
        <v>100</v>
      </c>
      <c r="T5264">
        <v>223</v>
      </c>
      <c r="U5264">
        <v>199</v>
      </c>
      <c r="V5264">
        <v>5.0199999999999996</v>
      </c>
      <c r="W5264">
        <v>238</v>
      </c>
      <c r="X5264">
        <v>4562</v>
      </c>
      <c r="Y5264">
        <v>2</v>
      </c>
      <c r="Z5264" t="s">
        <v>56</v>
      </c>
      <c r="AA5264" t="s">
        <v>97</v>
      </c>
      <c r="AB5264">
        <v>22300</v>
      </c>
      <c r="AC5264">
        <v>0.5</v>
      </c>
    </row>
    <row r="5265" spans="13:29" x14ac:dyDescent="0.35">
      <c r="M5265" t="s">
        <v>44</v>
      </c>
      <c r="N5265">
        <v>7571471</v>
      </c>
      <c r="O5265" t="s">
        <v>14</v>
      </c>
      <c r="P5265">
        <v>52.358726427599599</v>
      </c>
      <c r="Q5265">
        <v>4.8550802352715898</v>
      </c>
      <c r="R5265" t="s">
        <v>50</v>
      </c>
      <c r="S5265">
        <v>89</v>
      </c>
      <c r="T5265">
        <v>46</v>
      </c>
      <c r="U5265">
        <v>273</v>
      </c>
      <c r="V5265">
        <v>6.81</v>
      </c>
      <c r="W5265">
        <v>309</v>
      </c>
      <c r="X5265">
        <v>4627</v>
      </c>
      <c r="Y5265">
        <v>2</v>
      </c>
      <c r="Z5265" t="s">
        <v>56</v>
      </c>
      <c r="AA5265" t="s">
        <v>97</v>
      </c>
      <c r="AB5265">
        <v>4094</v>
      </c>
      <c r="AC5265">
        <v>0.5</v>
      </c>
    </row>
    <row r="5266" spans="13:29" x14ac:dyDescent="0.35">
      <c r="M5266" t="s">
        <v>44</v>
      </c>
      <c r="N5266">
        <v>7754543</v>
      </c>
      <c r="O5266" t="s">
        <v>14</v>
      </c>
      <c r="P5266">
        <v>52.365637559445297</v>
      </c>
      <c r="Q5266">
        <v>4.8509387593440696</v>
      </c>
      <c r="R5266" t="s">
        <v>50</v>
      </c>
      <c r="S5266">
        <v>175</v>
      </c>
      <c r="T5266">
        <v>29</v>
      </c>
      <c r="U5266">
        <v>27</v>
      </c>
      <c r="V5266">
        <v>1.38</v>
      </c>
      <c r="W5266">
        <v>176</v>
      </c>
      <c r="X5266">
        <v>4744</v>
      </c>
      <c r="Y5266">
        <v>2</v>
      </c>
      <c r="Z5266" t="s">
        <v>56</v>
      </c>
      <c r="AA5266" t="s">
        <v>97</v>
      </c>
      <c r="AB5266">
        <v>5075</v>
      </c>
      <c r="AC5266">
        <v>0.5</v>
      </c>
    </row>
    <row r="5267" spans="13:29" x14ac:dyDescent="0.35">
      <c r="M5267" t="s">
        <v>44</v>
      </c>
      <c r="N5267">
        <v>8143448</v>
      </c>
      <c r="O5267" t="s">
        <v>14</v>
      </c>
      <c r="P5267">
        <v>52.367772265414096</v>
      </c>
      <c r="Q5267">
        <v>4.8497515997917997</v>
      </c>
      <c r="R5267" t="s">
        <v>50</v>
      </c>
      <c r="S5267">
        <v>46</v>
      </c>
      <c r="T5267">
        <v>325</v>
      </c>
      <c r="U5267">
        <v>157</v>
      </c>
      <c r="V5267">
        <v>3.97</v>
      </c>
      <c r="W5267">
        <v>65</v>
      </c>
      <c r="X5267">
        <v>4984</v>
      </c>
      <c r="Y5267">
        <v>2</v>
      </c>
      <c r="Z5267" t="s">
        <v>56</v>
      </c>
      <c r="AA5267" t="s">
        <v>97</v>
      </c>
      <c r="AB5267">
        <v>14950</v>
      </c>
      <c r="AC5267">
        <v>0.5</v>
      </c>
    </row>
    <row r="5268" spans="13:29" x14ac:dyDescent="0.35">
      <c r="M5268" t="s">
        <v>44</v>
      </c>
      <c r="N5268">
        <v>8231912</v>
      </c>
      <c r="O5268" t="s">
        <v>14</v>
      </c>
      <c r="P5268">
        <v>52.365646390728003</v>
      </c>
      <c r="Q5268">
        <v>4.8774053878341297</v>
      </c>
      <c r="R5268" t="s">
        <v>50</v>
      </c>
      <c r="S5268">
        <v>140</v>
      </c>
      <c r="T5268">
        <v>16</v>
      </c>
      <c r="U5268">
        <v>50</v>
      </c>
      <c r="V5268">
        <v>1.27</v>
      </c>
      <c r="W5268">
        <v>339</v>
      </c>
      <c r="X5268">
        <v>5028</v>
      </c>
      <c r="Y5268">
        <v>2</v>
      </c>
      <c r="Z5268" t="s">
        <v>56</v>
      </c>
      <c r="AA5268" t="s">
        <v>97</v>
      </c>
      <c r="AB5268">
        <v>2240</v>
      </c>
      <c r="AC5268">
        <v>0.5</v>
      </c>
    </row>
    <row r="5269" spans="13:29" x14ac:dyDescent="0.35">
      <c r="M5269" t="s">
        <v>44</v>
      </c>
      <c r="N5269">
        <v>8315374</v>
      </c>
      <c r="O5269" t="s">
        <v>14</v>
      </c>
      <c r="P5269">
        <v>52.361500183817398</v>
      </c>
      <c r="Q5269">
        <v>4.8607412772419902</v>
      </c>
      <c r="R5269" t="s">
        <v>50</v>
      </c>
      <c r="S5269">
        <v>150</v>
      </c>
      <c r="T5269">
        <v>119</v>
      </c>
      <c r="U5269">
        <v>0</v>
      </c>
      <c r="W5269">
        <v>361</v>
      </c>
      <c r="X5269">
        <v>5069</v>
      </c>
      <c r="Y5269">
        <v>2</v>
      </c>
      <c r="Z5269" t="s">
        <v>56</v>
      </c>
      <c r="AA5269" t="s">
        <v>97</v>
      </c>
      <c r="AB5269">
        <v>17850</v>
      </c>
      <c r="AC5269">
        <v>0.5</v>
      </c>
    </row>
    <row r="5270" spans="13:29" x14ac:dyDescent="0.35">
      <c r="M5270" t="s">
        <v>44</v>
      </c>
      <c r="N5270">
        <v>9273467</v>
      </c>
      <c r="O5270" t="s">
        <v>14</v>
      </c>
      <c r="P5270">
        <v>52.3719097704139</v>
      </c>
      <c r="Q5270">
        <v>4.8540082878964697</v>
      </c>
      <c r="R5270" t="s">
        <v>50</v>
      </c>
      <c r="S5270">
        <v>108</v>
      </c>
      <c r="T5270">
        <v>28</v>
      </c>
      <c r="U5270">
        <v>173</v>
      </c>
      <c r="V5270">
        <v>4.63</v>
      </c>
      <c r="W5270">
        <v>344</v>
      </c>
      <c r="X5270">
        <v>5639</v>
      </c>
      <c r="Y5270">
        <v>2</v>
      </c>
      <c r="Z5270" t="s">
        <v>56</v>
      </c>
      <c r="AA5270" t="s">
        <v>97</v>
      </c>
      <c r="AB5270">
        <v>3024</v>
      </c>
      <c r="AC5270">
        <v>0.5</v>
      </c>
    </row>
    <row r="5271" spans="13:29" x14ac:dyDescent="0.35">
      <c r="M5271" t="s">
        <v>44</v>
      </c>
      <c r="N5271">
        <v>9344165</v>
      </c>
      <c r="O5271" t="s">
        <v>14</v>
      </c>
      <c r="P5271">
        <v>52.370382963087501</v>
      </c>
      <c r="Q5271">
        <v>4.87048190434371</v>
      </c>
      <c r="R5271" t="s">
        <v>50</v>
      </c>
      <c r="S5271">
        <v>500</v>
      </c>
      <c r="T5271">
        <v>59</v>
      </c>
      <c r="U5271">
        <v>0</v>
      </c>
      <c r="W5271">
        <v>357</v>
      </c>
      <c r="X5271">
        <v>5684</v>
      </c>
      <c r="Y5271">
        <v>2</v>
      </c>
      <c r="Z5271" t="s">
        <v>56</v>
      </c>
      <c r="AA5271" t="s">
        <v>97</v>
      </c>
      <c r="AB5271">
        <v>29500</v>
      </c>
      <c r="AC5271">
        <v>0.5</v>
      </c>
    </row>
    <row r="5272" spans="13:29" x14ac:dyDescent="0.35">
      <c r="M5272" t="s">
        <v>44</v>
      </c>
      <c r="N5272">
        <v>9850434</v>
      </c>
      <c r="O5272" t="s">
        <v>14</v>
      </c>
      <c r="P5272">
        <v>52.368506878172802</v>
      </c>
      <c r="Q5272">
        <v>4.8753831149391003</v>
      </c>
      <c r="R5272" t="s">
        <v>50</v>
      </c>
      <c r="S5272">
        <v>180</v>
      </c>
      <c r="T5272">
        <v>349</v>
      </c>
      <c r="U5272">
        <v>94</v>
      </c>
      <c r="V5272">
        <v>3.67</v>
      </c>
      <c r="W5272">
        <v>1</v>
      </c>
      <c r="X5272">
        <v>6005</v>
      </c>
      <c r="Y5272">
        <v>2</v>
      </c>
      <c r="Z5272" t="s">
        <v>56</v>
      </c>
      <c r="AA5272" t="s">
        <v>97</v>
      </c>
      <c r="AB5272">
        <v>62820</v>
      </c>
      <c r="AC5272">
        <v>0.5</v>
      </c>
    </row>
    <row r="5273" spans="13:29" x14ac:dyDescent="0.35">
      <c r="M5273" t="s">
        <v>44</v>
      </c>
      <c r="N5273">
        <v>10700796</v>
      </c>
      <c r="O5273" t="s">
        <v>14</v>
      </c>
      <c r="P5273">
        <v>52.359467791166303</v>
      </c>
      <c r="Q5273">
        <v>4.8564222310527896</v>
      </c>
      <c r="R5273" t="s">
        <v>50</v>
      </c>
      <c r="S5273">
        <v>99</v>
      </c>
      <c r="T5273">
        <v>46</v>
      </c>
      <c r="U5273">
        <v>105</v>
      </c>
      <c r="V5273">
        <v>3.19</v>
      </c>
      <c r="W5273">
        <v>285</v>
      </c>
      <c r="X5273">
        <v>6458</v>
      </c>
      <c r="Y5273">
        <v>2</v>
      </c>
      <c r="Z5273" t="s">
        <v>56</v>
      </c>
      <c r="AA5273" t="s">
        <v>97</v>
      </c>
      <c r="AB5273">
        <v>4554</v>
      </c>
      <c r="AC5273">
        <v>0.5</v>
      </c>
    </row>
    <row r="5274" spans="13:29" x14ac:dyDescent="0.35">
      <c r="M5274" t="s">
        <v>44</v>
      </c>
      <c r="N5274">
        <v>10914318</v>
      </c>
      <c r="O5274" t="s">
        <v>14</v>
      </c>
      <c r="P5274">
        <v>52.365829942378099</v>
      </c>
      <c r="Q5274">
        <v>4.8596229553764596</v>
      </c>
      <c r="R5274" t="s">
        <v>50</v>
      </c>
      <c r="S5274">
        <v>150</v>
      </c>
      <c r="T5274">
        <v>1</v>
      </c>
      <c r="U5274">
        <v>1</v>
      </c>
      <c r="V5274">
        <v>0.04</v>
      </c>
      <c r="W5274">
        <v>356</v>
      </c>
      <c r="X5274">
        <v>6543</v>
      </c>
      <c r="Y5274">
        <v>2</v>
      </c>
      <c r="Z5274" t="s">
        <v>56</v>
      </c>
      <c r="AA5274" t="s">
        <v>97</v>
      </c>
      <c r="AB5274">
        <v>150</v>
      </c>
      <c r="AC5274">
        <v>0.5</v>
      </c>
    </row>
    <row r="5275" spans="13:29" x14ac:dyDescent="0.35">
      <c r="M5275" t="s">
        <v>44</v>
      </c>
      <c r="N5275">
        <v>11090880</v>
      </c>
      <c r="O5275" t="s">
        <v>14</v>
      </c>
      <c r="P5275">
        <v>52.371357462470499</v>
      </c>
      <c r="Q5275">
        <v>4.8490704753184204</v>
      </c>
      <c r="R5275" t="s">
        <v>50</v>
      </c>
      <c r="S5275">
        <v>80</v>
      </c>
      <c r="T5275">
        <v>174</v>
      </c>
      <c r="U5275">
        <v>56</v>
      </c>
      <c r="V5275">
        <v>1.76</v>
      </c>
      <c r="W5275">
        <v>300</v>
      </c>
      <c r="X5275">
        <v>6606</v>
      </c>
      <c r="Y5275">
        <v>2</v>
      </c>
      <c r="Z5275" t="s">
        <v>56</v>
      </c>
      <c r="AA5275" t="s">
        <v>97</v>
      </c>
      <c r="AB5275">
        <v>13920</v>
      </c>
      <c r="AC5275">
        <v>0.5</v>
      </c>
    </row>
    <row r="5276" spans="13:29" x14ac:dyDescent="0.35">
      <c r="M5276" t="s">
        <v>44</v>
      </c>
      <c r="N5276">
        <v>11178448</v>
      </c>
      <c r="O5276" t="s">
        <v>14</v>
      </c>
      <c r="P5276">
        <v>52.357093762927803</v>
      </c>
      <c r="Q5276">
        <v>4.8577258265200696</v>
      </c>
      <c r="R5276" t="s">
        <v>50</v>
      </c>
      <c r="S5276">
        <v>99</v>
      </c>
      <c r="T5276">
        <v>53</v>
      </c>
      <c r="U5276">
        <v>86</v>
      </c>
      <c r="V5276">
        <v>2.63</v>
      </c>
      <c r="W5276">
        <v>287</v>
      </c>
      <c r="X5276">
        <v>6669</v>
      </c>
      <c r="Y5276">
        <v>2</v>
      </c>
      <c r="Z5276" t="s">
        <v>56</v>
      </c>
      <c r="AA5276" t="s">
        <v>97</v>
      </c>
      <c r="AB5276">
        <v>5247</v>
      </c>
      <c r="AC5276">
        <v>0.5</v>
      </c>
    </row>
    <row r="5277" spans="13:29" x14ac:dyDescent="0.35">
      <c r="M5277" t="s">
        <v>44</v>
      </c>
      <c r="N5277">
        <v>11600796</v>
      </c>
      <c r="O5277" t="s">
        <v>14</v>
      </c>
      <c r="P5277">
        <v>52.366295103535201</v>
      </c>
      <c r="Q5277">
        <v>4.8639603337152097</v>
      </c>
      <c r="R5277" t="s">
        <v>50</v>
      </c>
      <c r="S5277">
        <v>156</v>
      </c>
      <c r="T5277">
        <v>197</v>
      </c>
      <c r="U5277">
        <v>127</v>
      </c>
      <c r="V5277">
        <v>4.13</v>
      </c>
      <c r="W5277">
        <v>152</v>
      </c>
      <c r="X5277">
        <v>6903</v>
      </c>
      <c r="Y5277">
        <v>2</v>
      </c>
      <c r="Z5277" t="s">
        <v>56</v>
      </c>
      <c r="AA5277" t="s">
        <v>97</v>
      </c>
      <c r="AB5277">
        <v>30732</v>
      </c>
      <c r="AC5277">
        <v>0.5</v>
      </c>
    </row>
    <row r="5278" spans="13:29" x14ac:dyDescent="0.35">
      <c r="M5278" t="s">
        <v>44</v>
      </c>
      <c r="N5278">
        <v>12118145</v>
      </c>
      <c r="O5278" t="s">
        <v>14</v>
      </c>
      <c r="P5278">
        <v>52.359683938214303</v>
      </c>
      <c r="Q5278">
        <v>4.8546093175085296</v>
      </c>
      <c r="R5278" t="s">
        <v>50</v>
      </c>
      <c r="S5278">
        <v>75</v>
      </c>
      <c r="T5278">
        <v>60</v>
      </c>
      <c r="U5278">
        <v>60</v>
      </c>
      <c r="V5278">
        <v>1.86</v>
      </c>
      <c r="W5278">
        <v>355</v>
      </c>
      <c r="X5278">
        <v>7171</v>
      </c>
      <c r="Y5278">
        <v>2</v>
      </c>
      <c r="Z5278" t="s">
        <v>56</v>
      </c>
      <c r="AA5278" t="s">
        <v>97</v>
      </c>
      <c r="AB5278">
        <v>4500</v>
      </c>
      <c r="AC5278">
        <v>0.5</v>
      </c>
    </row>
    <row r="5279" spans="13:29" x14ac:dyDescent="0.35">
      <c r="M5279" t="s">
        <v>44</v>
      </c>
      <c r="N5279">
        <v>13308006</v>
      </c>
      <c r="O5279" t="s">
        <v>14</v>
      </c>
      <c r="P5279">
        <v>52.358283581343102</v>
      </c>
      <c r="Q5279">
        <v>4.8614818939070599</v>
      </c>
      <c r="R5279" t="s">
        <v>50</v>
      </c>
      <c r="S5279">
        <v>102</v>
      </c>
      <c r="T5279">
        <v>356</v>
      </c>
      <c r="U5279">
        <v>65</v>
      </c>
      <c r="V5279">
        <v>2.15</v>
      </c>
      <c r="W5279">
        <v>9</v>
      </c>
      <c r="X5279">
        <v>8030</v>
      </c>
      <c r="Y5279">
        <v>2</v>
      </c>
      <c r="Z5279" t="s">
        <v>56</v>
      </c>
      <c r="AA5279" t="s">
        <v>97</v>
      </c>
      <c r="AB5279">
        <v>36312</v>
      </c>
      <c r="AC5279">
        <v>0.5</v>
      </c>
    </row>
    <row r="5280" spans="13:29" x14ac:dyDescent="0.35">
      <c r="M5280" t="s">
        <v>44</v>
      </c>
      <c r="N5280">
        <v>13410002</v>
      </c>
      <c r="O5280" t="s">
        <v>14</v>
      </c>
      <c r="P5280">
        <v>52.359465295886601</v>
      </c>
      <c r="Q5280">
        <v>4.8649115438999697</v>
      </c>
      <c r="R5280" t="s">
        <v>50</v>
      </c>
      <c r="S5280">
        <v>100</v>
      </c>
      <c r="T5280">
        <v>131</v>
      </c>
      <c r="U5280">
        <v>119</v>
      </c>
      <c r="V5280">
        <v>3.97</v>
      </c>
      <c r="W5280">
        <v>303</v>
      </c>
      <c r="X5280">
        <v>8139</v>
      </c>
      <c r="Y5280">
        <v>2</v>
      </c>
      <c r="Z5280" t="s">
        <v>56</v>
      </c>
      <c r="AA5280" t="s">
        <v>97</v>
      </c>
      <c r="AB5280">
        <v>13100</v>
      </c>
      <c r="AC5280">
        <v>0.5</v>
      </c>
    </row>
    <row r="5281" spans="13:29" x14ac:dyDescent="0.35">
      <c r="M5281" t="s">
        <v>44</v>
      </c>
      <c r="N5281">
        <v>13464429</v>
      </c>
      <c r="O5281" t="s">
        <v>14</v>
      </c>
      <c r="P5281">
        <v>52.365878876749498</v>
      </c>
      <c r="Q5281">
        <v>4.8772245992735099</v>
      </c>
      <c r="R5281" t="s">
        <v>50</v>
      </c>
      <c r="S5281">
        <v>120</v>
      </c>
      <c r="T5281">
        <v>276</v>
      </c>
      <c r="U5281">
        <v>108</v>
      </c>
      <c r="V5281">
        <v>4.92</v>
      </c>
      <c r="W5281">
        <v>11</v>
      </c>
      <c r="X5281">
        <v>8197</v>
      </c>
      <c r="Y5281">
        <v>2</v>
      </c>
      <c r="Z5281" t="s">
        <v>56</v>
      </c>
      <c r="AA5281" t="s">
        <v>97</v>
      </c>
      <c r="AB5281">
        <v>33120</v>
      </c>
      <c r="AC5281">
        <v>0.5</v>
      </c>
    </row>
    <row r="5282" spans="13:29" x14ac:dyDescent="0.35">
      <c r="M5282" t="s">
        <v>44</v>
      </c>
      <c r="N5282">
        <v>13820169</v>
      </c>
      <c r="O5282" t="s">
        <v>14</v>
      </c>
      <c r="P5282">
        <v>52.3711452818388</v>
      </c>
      <c r="Q5282">
        <v>4.8486634225245204</v>
      </c>
      <c r="R5282" t="s">
        <v>50</v>
      </c>
      <c r="S5282">
        <v>75</v>
      </c>
      <c r="T5282">
        <v>307</v>
      </c>
      <c r="U5282">
        <v>106</v>
      </c>
      <c r="V5282">
        <v>3.6</v>
      </c>
      <c r="W5282">
        <v>53</v>
      </c>
      <c r="X5282">
        <v>8618</v>
      </c>
      <c r="Y5282">
        <v>2</v>
      </c>
      <c r="Z5282" t="s">
        <v>56</v>
      </c>
      <c r="AA5282" t="s">
        <v>97</v>
      </c>
      <c r="AB5282">
        <v>23025</v>
      </c>
      <c r="AC5282">
        <v>0.5</v>
      </c>
    </row>
    <row r="5283" spans="13:29" x14ac:dyDescent="0.35">
      <c r="M5283" t="s">
        <v>44</v>
      </c>
      <c r="N5283">
        <v>14086359</v>
      </c>
      <c r="O5283" t="s">
        <v>14</v>
      </c>
      <c r="P5283">
        <v>52.363063638541199</v>
      </c>
      <c r="Q5283">
        <v>4.8513946452786998</v>
      </c>
      <c r="R5283" t="s">
        <v>50</v>
      </c>
      <c r="S5283">
        <v>74</v>
      </c>
      <c r="T5283">
        <v>184</v>
      </c>
      <c r="U5283">
        <v>55</v>
      </c>
      <c r="V5283">
        <v>2.66</v>
      </c>
      <c r="W5283">
        <v>64</v>
      </c>
      <c r="X5283">
        <v>8945</v>
      </c>
      <c r="Y5283">
        <v>2</v>
      </c>
      <c r="Z5283" t="s">
        <v>56</v>
      </c>
      <c r="AA5283" t="s">
        <v>97</v>
      </c>
      <c r="AB5283">
        <v>13616</v>
      </c>
      <c r="AC5283">
        <v>0.5</v>
      </c>
    </row>
    <row r="5284" spans="13:29" x14ac:dyDescent="0.35">
      <c r="M5284" t="s">
        <v>44</v>
      </c>
      <c r="N5284">
        <v>14365838</v>
      </c>
      <c r="O5284" t="s">
        <v>14</v>
      </c>
      <c r="P5284">
        <v>52.367410613335998</v>
      </c>
      <c r="Q5284">
        <v>4.8665464114213197</v>
      </c>
      <c r="R5284" t="s">
        <v>50</v>
      </c>
      <c r="S5284">
        <v>60</v>
      </c>
      <c r="T5284">
        <v>2</v>
      </c>
      <c r="U5284">
        <v>1</v>
      </c>
      <c r="V5284">
        <v>0.05</v>
      </c>
      <c r="W5284">
        <v>305</v>
      </c>
      <c r="X5284">
        <v>9232</v>
      </c>
      <c r="Y5284">
        <v>2</v>
      </c>
      <c r="Z5284" t="s">
        <v>56</v>
      </c>
      <c r="AA5284" t="s">
        <v>97</v>
      </c>
      <c r="AB5284">
        <v>120</v>
      </c>
      <c r="AC5284">
        <v>0.5</v>
      </c>
    </row>
    <row r="5285" spans="13:29" x14ac:dyDescent="0.35">
      <c r="M5285" t="s">
        <v>44</v>
      </c>
      <c r="N5285">
        <v>14479187</v>
      </c>
      <c r="O5285" t="s">
        <v>14</v>
      </c>
      <c r="P5285">
        <v>52.361015651480898</v>
      </c>
      <c r="Q5285">
        <v>4.8663015941706398</v>
      </c>
      <c r="R5285" t="s">
        <v>50</v>
      </c>
      <c r="S5285">
        <v>110</v>
      </c>
      <c r="T5285">
        <v>216</v>
      </c>
      <c r="U5285">
        <v>202</v>
      </c>
      <c r="V5285">
        <v>7.29</v>
      </c>
      <c r="W5285">
        <v>53</v>
      </c>
      <c r="X5285">
        <v>9306</v>
      </c>
      <c r="Y5285">
        <v>2</v>
      </c>
      <c r="Z5285" t="s">
        <v>56</v>
      </c>
      <c r="AA5285" t="s">
        <v>97</v>
      </c>
      <c r="AB5285">
        <v>23760</v>
      </c>
      <c r="AC5285">
        <v>0.5</v>
      </c>
    </row>
    <row r="5286" spans="13:29" x14ac:dyDescent="0.35">
      <c r="M5286" t="s">
        <v>44</v>
      </c>
      <c r="N5286">
        <v>14819551</v>
      </c>
      <c r="O5286" t="s">
        <v>14</v>
      </c>
      <c r="P5286">
        <v>52.362518659815898</v>
      </c>
      <c r="Q5286">
        <v>4.8684006691499597</v>
      </c>
      <c r="R5286" t="s">
        <v>50</v>
      </c>
      <c r="S5286">
        <v>70</v>
      </c>
      <c r="T5286">
        <v>52</v>
      </c>
      <c r="U5286">
        <v>191</v>
      </c>
      <c r="V5286">
        <v>7.23</v>
      </c>
      <c r="W5286">
        <v>73</v>
      </c>
      <c r="X5286">
        <v>9513</v>
      </c>
      <c r="Y5286">
        <v>2</v>
      </c>
      <c r="Z5286" t="s">
        <v>56</v>
      </c>
      <c r="AA5286" t="s">
        <v>97</v>
      </c>
      <c r="AB5286">
        <v>3640</v>
      </c>
      <c r="AC5286">
        <v>0.5</v>
      </c>
    </row>
    <row r="5287" spans="13:29" x14ac:dyDescent="0.35">
      <c r="M5287" t="s">
        <v>44</v>
      </c>
      <c r="N5287">
        <v>16009775</v>
      </c>
      <c r="O5287" t="s">
        <v>14</v>
      </c>
      <c r="P5287">
        <v>52.370929749797199</v>
      </c>
      <c r="Q5287">
        <v>4.8590109964146002</v>
      </c>
      <c r="R5287" t="s">
        <v>50</v>
      </c>
      <c r="S5287">
        <v>70</v>
      </c>
      <c r="T5287">
        <v>240</v>
      </c>
      <c r="U5287">
        <v>20</v>
      </c>
      <c r="V5287">
        <v>0.95</v>
      </c>
      <c r="W5287">
        <v>244</v>
      </c>
      <c r="X5287">
        <v>10257</v>
      </c>
      <c r="Y5287">
        <v>2</v>
      </c>
      <c r="Z5287" t="s">
        <v>56</v>
      </c>
      <c r="AA5287" t="s">
        <v>97</v>
      </c>
      <c r="AB5287">
        <v>16800</v>
      </c>
      <c r="AC5287">
        <v>0.5</v>
      </c>
    </row>
    <row r="5288" spans="13:29" x14ac:dyDescent="0.35">
      <c r="M5288" t="s">
        <v>44</v>
      </c>
      <c r="N5288">
        <v>16084127</v>
      </c>
      <c r="O5288" t="s">
        <v>14</v>
      </c>
      <c r="P5288">
        <v>52.363120655232699</v>
      </c>
      <c r="Q5288">
        <v>4.8772121911962598</v>
      </c>
      <c r="R5288" t="s">
        <v>50</v>
      </c>
      <c r="S5288">
        <v>295</v>
      </c>
      <c r="T5288">
        <v>190</v>
      </c>
      <c r="U5288">
        <v>106</v>
      </c>
      <c r="V5288">
        <v>5.97</v>
      </c>
      <c r="W5288">
        <v>127</v>
      </c>
      <c r="X5288">
        <v>10304</v>
      </c>
      <c r="Y5288">
        <v>2</v>
      </c>
      <c r="Z5288" t="s">
        <v>56</v>
      </c>
      <c r="AA5288" t="s">
        <v>97</v>
      </c>
      <c r="AB5288">
        <v>56050</v>
      </c>
      <c r="AC5288">
        <v>0.5</v>
      </c>
    </row>
    <row r="5289" spans="13:29" x14ac:dyDescent="0.35">
      <c r="M5289" t="s">
        <v>44</v>
      </c>
      <c r="N5289">
        <v>16329047</v>
      </c>
      <c r="O5289" t="s">
        <v>14</v>
      </c>
      <c r="P5289">
        <v>52.372208262994</v>
      </c>
      <c r="Q5289">
        <v>4.8556424594334899</v>
      </c>
      <c r="R5289" t="s">
        <v>50</v>
      </c>
      <c r="S5289">
        <v>60</v>
      </c>
      <c r="T5289">
        <v>335</v>
      </c>
      <c r="U5289">
        <v>81</v>
      </c>
      <c r="V5289">
        <v>3.45</v>
      </c>
      <c r="W5289">
        <v>80</v>
      </c>
      <c r="X5289">
        <v>10493</v>
      </c>
      <c r="Y5289">
        <v>2</v>
      </c>
      <c r="Z5289" t="s">
        <v>56</v>
      </c>
      <c r="AA5289" t="s">
        <v>97</v>
      </c>
      <c r="AB5289">
        <v>20100</v>
      </c>
      <c r="AC5289">
        <v>0.5</v>
      </c>
    </row>
    <row r="5290" spans="13:29" x14ac:dyDescent="0.35">
      <c r="M5290" t="s">
        <v>44</v>
      </c>
      <c r="N5290">
        <v>16840520</v>
      </c>
      <c r="O5290" t="s">
        <v>14</v>
      </c>
      <c r="P5290">
        <v>52.361008057626002</v>
      </c>
      <c r="Q5290">
        <v>4.8684739931038301</v>
      </c>
      <c r="R5290" t="s">
        <v>50</v>
      </c>
      <c r="S5290">
        <v>90</v>
      </c>
      <c r="T5290">
        <v>302</v>
      </c>
      <c r="U5290">
        <v>96</v>
      </c>
      <c r="V5290">
        <v>4.2699999999999996</v>
      </c>
      <c r="W5290">
        <v>153</v>
      </c>
      <c r="X5290">
        <v>10841</v>
      </c>
      <c r="Y5290">
        <v>2</v>
      </c>
      <c r="Z5290" t="s">
        <v>56</v>
      </c>
      <c r="AA5290" t="s">
        <v>97</v>
      </c>
      <c r="AB5290">
        <v>27180</v>
      </c>
      <c r="AC5290">
        <v>0.5</v>
      </c>
    </row>
    <row r="5291" spans="13:29" x14ac:dyDescent="0.35">
      <c r="M5291" t="s">
        <v>44</v>
      </c>
      <c r="N5291">
        <v>17245058</v>
      </c>
      <c r="O5291" t="s">
        <v>14</v>
      </c>
      <c r="P5291">
        <v>52.368707812172502</v>
      </c>
      <c r="Q5291">
        <v>4.8723784979978904</v>
      </c>
      <c r="R5291" t="s">
        <v>50</v>
      </c>
      <c r="S5291">
        <v>79</v>
      </c>
      <c r="T5291">
        <v>142</v>
      </c>
      <c r="U5291">
        <v>107</v>
      </c>
      <c r="V5291">
        <v>4.95</v>
      </c>
      <c r="W5291">
        <v>25</v>
      </c>
      <c r="X5291">
        <v>11052</v>
      </c>
      <c r="Y5291">
        <v>2</v>
      </c>
      <c r="Z5291" t="s">
        <v>56</v>
      </c>
      <c r="AA5291" t="s">
        <v>97</v>
      </c>
      <c r="AB5291">
        <v>11218</v>
      </c>
      <c r="AC5291">
        <v>0.5</v>
      </c>
    </row>
    <row r="5292" spans="13:29" x14ac:dyDescent="0.35">
      <c r="M5292" t="s">
        <v>44</v>
      </c>
      <c r="N5292">
        <v>17470838</v>
      </c>
      <c r="O5292" t="s">
        <v>14</v>
      </c>
      <c r="P5292">
        <v>52.364560118932502</v>
      </c>
      <c r="Q5292">
        <v>4.8777057612575403</v>
      </c>
      <c r="R5292" t="s">
        <v>50</v>
      </c>
      <c r="S5292">
        <v>79</v>
      </c>
      <c r="T5292">
        <v>196</v>
      </c>
      <c r="U5292">
        <v>146</v>
      </c>
      <c r="V5292">
        <v>6.81</v>
      </c>
      <c r="W5292">
        <v>100</v>
      </c>
      <c r="X5292">
        <v>11184</v>
      </c>
      <c r="Y5292">
        <v>2</v>
      </c>
      <c r="Z5292" t="s">
        <v>56</v>
      </c>
      <c r="AA5292" t="s">
        <v>97</v>
      </c>
      <c r="AB5292">
        <v>15484</v>
      </c>
      <c r="AC5292">
        <v>0.5</v>
      </c>
    </row>
    <row r="5293" spans="13:29" x14ac:dyDescent="0.35">
      <c r="M5293" t="s">
        <v>44</v>
      </c>
      <c r="N5293">
        <v>17509209</v>
      </c>
      <c r="O5293" t="s">
        <v>14</v>
      </c>
      <c r="P5293">
        <v>52.364754039416397</v>
      </c>
      <c r="Q5293">
        <v>4.8772788106241203</v>
      </c>
      <c r="R5293" t="s">
        <v>50</v>
      </c>
      <c r="S5293">
        <v>105</v>
      </c>
      <c r="T5293">
        <v>26</v>
      </c>
      <c r="U5293">
        <v>151</v>
      </c>
      <c r="V5293">
        <v>7.13</v>
      </c>
      <c r="W5293">
        <v>166</v>
      </c>
      <c r="X5293">
        <v>11211</v>
      </c>
      <c r="Y5293">
        <v>2</v>
      </c>
      <c r="Z5293" t="s">
        <v>56</v>
      </c>
      <c r="AA5293" t="s">
        <v>97</v>
      </c>
      <c r="AB5293">
        <v>2730</v>
      </c>
      <c r="AC5293">
        <v>0.5</v>
      </c>
    </row>
    <row r="5294" spans="13:29" x14ac:dyDescent="0.35">
      <c r="M5294" t="s">
        <v>44</v>
      </c>
      <c r="N5294">
        <v>17511090</v>
      </c>
      <c r="O5294" t="s">
        <v>14</v>
      </c>
      <c r="P5294">
        <v>52.369165479654299</v>
      </c>
      <c r="Q5294">
        <v>4.87548450655654</v>
      </c>
      <c r="R5294" t="s">
        <v>50</v>
      </c>
      <c r="S5294">
        <v>320</v>
      </c>
      <c r="T5294">
        <v>108</v>
      </c>
      <c r="U5294">
        <v>5</v>
      </c>
      <c r="V5294">
        <v>0.34</v>
      </c>
      <c r="W5294">
        <v>167</v>
      </c>
      <c r="X5294">
        <v>11213</v>
      </c>
      <c r="Y5294">
        <v>2</v>
      </c>
      <c r="Z5294" t="s">
        <v>56</v>
      </c>
      <c r="AA5294" t="s">
        <v>97</v>
      </c>
      <c r="AB5294">
        <v>34560</v>
      </c>
      <c r="AC5294">
        <v>0.5</v>
      </c>
    </row>
    <row r="5295" spans="13:29" x14ac:dyDescent="0.35">
      <c r="M5295" t="s">
        <v>44</v>
      </c>
      <c r="N5295">
        <v>17563446</v>
      </c>
      <c r="O5295" t="s">
        <v>14</v>
      </c>
      <c r="P5295">
        <v>52.369785871409398</v>
      </c>
      <c r="Q5295">
        <v>4.87222804846422</v>
      </c>
      <c r="R5295" t="s">
        <v>50</v>
      </c>
      <c r="S5295">
        <v>130</v>
      </c>
      <c r="T5295">
        <v>350</v>
      </c>
      <c r="U5295">
        <v>67</v>
      </c>
      <c r="V5295">
        <v>3.2</v>
      </c>
      <c r="W5295">
        <v>3</v>
      </c>
      <c r="X5295">
        <v>11249</v>
      </c>
      <c r="Y5295">
        <v>2</v>
      </c>
      <c r="Z5295" t="s">
        <v>56</v>
      </c>
      <c r="AA5295" t="s">
        <v>97</v>
      </c>
      <c r="AB5295">
        <v>45500</v>
      </c>
      <c r="AC5295">
        <v>0.5</v>
      </c>
    </row>
    <row r="5296" spans="13:29" x14ac:dyDescent="0.35">
      <c r="M5296" t="s">
        <v>44</v>
      </c>
      <c r="N5296">
        <v>17674855</v>
      </c>
      <c r="O5296" t="s">
        <v>14</v>
      </c>
      <c r="P5296">
        <v>52.359446773753</v>
      </c>
      <c r="Q5296">
        <v>4.8605304895672896</v>
      </c>
      <c r="R5296" t="s">
        <v>50</v>
      </c>
      <c r="S5296">
        <v>149</v>
      </c>
      <c r="T5296">
        <v>24</v>
      </c>
      <c r="U5296">
        <v>85</v>
      </c>
      <c r="V5296">
        <v>4.1100000000000003</v>
      </c>
      <c r="W5296">
        <v>330</v>
      </c>
      <c r="X5296">
        <v>11326</v>
      </c>
      <c r="Y5296">
        <v>2</v>
      </c>
      <c r="Z5296" t="s">
        <v>56</v>
      </c>
      <c r="AA5296" t="s">
        <v>97</v>
      </c>
      <c r="AB5296">
        <v>3576</v>
      </c>
      <c r="AC5296">
        <v>0.5</v>
      </c>
    </row>
    <row r="5297" spans="13:29" x14ac:dyDescent="0.35">
      <c r="M5297" t="s">
        <v>44</v>
      </c>
      <c r="N5297">
        <v>17679541</v>
      </c>
      <c r="O5297" t="s">
        <v>14</v>
      </c>
      <c r="P5297">
        <v>52.357615799363401</v>
      </c>
      <c r="Q5297">
        <v>4.8579705315316204</v>
      </c>
      <c r="R5297" t="s">
        <v>50</v>
      </c>
      <c r="S5297">
        <v>85</v>
      </c>
      <c r="T5297">
        <v>281</v>
      </c>
      <c r="U5297">
        <v>119</v>
      </c>
      <c r="V5297">
        <v>5.68</v>
      </c>
      <c r="W5297">
        <v>58</v>
      </c>
      <c r="X5297">
        <v>11332</v>
      </c>
      <c r="Y5297">
        <v>2</v>
      </c>
      <c r="Z5297" t="s">
        <v>56</v>
      </c>
      <c r="AA5297" t="s">
        <v>97</v>
      </c>
      <c r="AB5297">
        <v>23885</v>
      </c>
      <c r="AC5297">
        <v>0.5</v>
      </c>
    </row>
    <row r="5298" spans="13:29" x14ac:dyDescent="0.35">
      <c r="M5298" t="s">
        <v>44</v>
      </c>
      <c r="N5298">
        <v>17820658</v>
      </c>
      <c r="O5298" t="s">
        <v>14</v>
      </c>
      <c r="P5298">
        <v>52.366876726942401</v>
      </c>
      <c r="Q5298">
        <v>4.86459641460256</v>
      </c>
      <c r="R5298" t="s">
        <v>50</v>
      </c>
      <c r="S5298">
        <v>125</v>
      </c>
      <c r="T5298">
        <v>322</v>
      </c>
      <c r="U5298">
        <v>88</v>
      </c>
      <c r="V5298">
        <v>4.33</v>
      </c>
      <c r="W5298">
        <v>92</v>
      </c>
      <c r="X5298">
        <v>11410</v>
      </c>
      <c r="Y5298">
        <v>2</v>
      </c>
      <c r="Z5298" t="s">
        <v>56</v>
      </c>
      <c r="AA5298" t="s">
        <v>97</v>
      </c>
      <c r="AB5298">
        <v>40250</v>
      </c>
      <c r="AC5298">
        <v>0.5</v>
      </c>
    </row>
    <row r="5299" spans="13:29" x14ac:dyDescent="0.35">
      <c r="M5299" t="s">
        <v>44</v>
      </c>
      <c r="N5299">
        <v>18004933</v>
      </c>
      <c r="O5299" t="s">
        <v>14</v>
      </c>
      <c r="P5299">
        <v>52.3651736819562</v>
      </c>
      <c r="Q5299">
        <v>4.8667066748587997</v>
      </c>
      <c r="R5299" t="s">
        <v>50</v>
      </c>
      <c r="S5299">
        <v>130</v>
      </c>
      <c r="T5299">
        <v>204</v>
      </c>
      <c r="U5299">
        <v>94</v>
      </c>
      <c r="V5299">
        <v>5.49</v>
      </c>
      <c r="W5299">
        <v>68</v>
      </c>
      <c r="X5299">
        <v>11532</v>
      </c>
      <c r="Y5299">
        <v>2</v>
      </c>
      <c r="Z5299" t="s">
        <v>56</v>
      </c>
      <c r="AA5299" t="s">
        <v>97</v>
      </c>
      <c r="AB5299">
        <v>26520</v>
      </c>
      <c r="AC5299">
        <v>0.5</v>
      </c>
    </row>
    <row r="5300" spans="13:29" x14ac:dyDescent="0.35">
      <c r="M5300" t="s">
        <v>44</v>
      </c>
      <c r="N5300">
        <v>18237619</v>
      </c>
      <c r="O5300" t="s">
        <v>14</v>
      </c>
      <c r="P5300">
        <v>52.367846961603398</v>
      </c>
      <c r="Q5300">
        <v>4.8638177768203201</v>
      </c>
      <c r="R5300" t="s">
        <v>50</v>
      </c>
      <c r="S5300">
        <v>79</v>
      </c>
      <c r="T5300">
        <v>309</v>
      </c>
      <c r="U5300">
        <v>42</v>
      </c>
      <c r="V5300">
        <v>2.17</v>
      </c>
      <c r="W5300">
        <v>17</v>
      </c>
      <c r="X5300">
        <v>11755</v>
      </c>
      <c r="Y5300">
        <v>2</v>
      </c>
      <c r="Z5300" t="s">
        <v>56</v>
      </c>
      <c r="AA5300" t="s">
        <v>97</v>
      </c>
      <c r="AB5300">
        <v>24411</v>
      </c>
      <c r="AC5300">
        <v>0.5</v>
      </c>
    </row>
    <row r="5301" spans="13:29" x14ac:dyDescent="0.35">
      <c r="M5301" t="s">
        <v>44</v>
      </c>
      <c r="N5301">
        <v>18557924</v>
      </c>
      <c r="O5301" t="s">
        <v>14</v>
      </c>
      <c r="P5301">
        <v>52.360992500352602</v>
      </c>
      <c r="Q5301">
        <v>4.85829938606798</v>
      </c>
      <c r="R5301" t="s">
        <v>50</v>
      </c>
      <c r="S5301">
        <v>159</v>
      </c>
      <c r="T5301">
        <v>250</v>
      </c>
      <c r="U5301">
        <v>9</v>
      </c>
      <c r="V5301">
        <v>0.56999999999999995</v>
      </c>
      <c r="W5301">
        <v>360</v>
      </c>
      <c r="X5301">
        <v>12050</v>
      </c>
      <c r="Y5301">
        <v>2</v>
      </c>
      <c r="Z5301" t="s">
        <v>56</v>
      </c>
      <c r="AA5301" t="s">
        <v>97</v>
      </c>
      <c r="AB5301">
        <v>39750</v>
      </c>
      <c r="AC5301">
        <v>0.5</v>
      </c>
    </row>
    <row r="5302" spans="13:29" x14ac:dyDescent="0.35">
      <c r="M5302" t="s">
        <v>44</v>
      </c>
      <c r="N5302">
        <v>18559901</v>
      </c>
      <c r="O5302" t="s">
        <v>14</v>
      </c>
      <c r="P5302">
        <v>52.366612051001802</v>
      </c>
      <c r="Q5302">
        <v>4.8737895743111599</v>
      </c>
      <c r="R5302" t="s">
        <v>50</v>
      </c>
      <c r="S5302">
        <v>190</v>
      </c>
      <c r="T5302">
        <v>262</v>
      </c>
      <c r="U5302">
        <v>61</v>
      </c>
      <c r="V5302">
        <v>3.45</v>
      </c>
      <c r="W5302">
        <v>296</v>
      </c>
      <c r="X5302">
        <v>12055</v>
      </c>
      <c r="Y5302">
        <v>2</v>
      </c>
      <c r="Z5302" t="s">
        <v>56</v>
      </c>
      <c r="AA5302" t="s">
        <v>97</v>
      </c>
      <c r="AB5302">
        <v>49780</v>
      </c>
      <c r="AC5302">
        <v>0.5</v>
      </c>
    </row>
    <row r="5303" spans="13:29" x14ac:dyDescent="0.35">
      <c r="M5303" t="s">
        <v>44</v>
      </c>
      <c r="N5303">
        <v>18572976</v>
      </c>
      <c r="O5303" t="s">
        <v>14</v>
      </c>
      <c r="P5303">
        <v>52.366950417549603</v>
      </c>
      <c r="Q5303">
        <v>4.8737894856455197</v>
      </c>
      <c r="R5303" t="s">
        <v>50</v>
      </c>
      <c r="S5303">
        <v>140</v>
      </c>
      <c r="T5303">
        <v>235</v>
      </c>
      <c r="U5303">
        <v>8</v>
      </c>
      <c r="V5303">
        <v>0.55000000000000004</v>
      </c>
      <c r="W5303">
        <v>282</v>
      </c>
      <c r="X5303">
        <v>12062</v>
      </c>
      <c r="Y5303">
        <v>2</v>
      </c>
      <c r="Z5303" t="s">
        <v>56</v>
      </c>
      <c r="AA5303" t="s">
        <v>97</v>
      </c>
      <c r="AB5303">
        <v>32900</v>
      </c>
      <c r="AC5303">
        <v>0.5</v>
      </c>
    </row>
    <row r="5304" spans="13:29" x14ac:dyDescent="0.35">
      <c r="M5304" t="s">
        <v>44</v>
      </c>
      <c r="N5304">
        <v>18573628</v>
      </c>
      <c r="O5304" t="s">
        <v>14</v>
      </c>
      <c r="P5304">
        <v>52.3665564709991</v>
      </c>
      <c r="Q5304">
        <v>4.8735221928385197</v>
      </c>
      <c r="R5304" t="s">
        <v>50</v>
      </c>
      <c r="S5304">
        <v>165</v>
      </c>
      <c r="T5304">
        <v>240</v>
      </c>
      <c r="U5304">
        <v>41</v>
      </c>
      <c r="V5304">
        <v>2.17</v>
      </c>
      <c r="W5304">
        <v>330</v>
      </c>
      <c r="X5304">
        <v>12063</v>
      </c>
      <c r="Y5304">
        <v>2</v>
      </c>
      <c r="Z5304" t="s">
        <v>56</v>
      </c>
      <c r="AA5304" t="s">
        <v>97</v>
      </c>
      <c r="AB5304">
        <v>39600</v>
      </c>
      <c r="AC5304">
        <v>0.5</v>
      </c>
    </row>
    <row r="5305" spans="13:29" x14ac:dyDescent="0.35">
      <c r="M5305" t="s">
        <v>44</v>
      </c>
      <c r="N5305">
        <v>18630616</v>
      </c>
      <c r="O5305" t="s">
        <v>14</v>
      </c>
      <c r="P5305">
        <v>52.370383574518399</v>
      </c>
      <c r="Q5305">
        <v>4.85287291826564</v>
      </c>
      <c r="R5305" t="s">
        <v>50</v>
      </c>
      <c r="S5305">
        <v>100</v>
      </c>
      <c r="T5305">
        <v>60</v>
      </c>
      <c r="U5305">
        <v>22</v>
      </c>
      <c r="V5305">
        <v>1.23</v>
      </c>
      <c r="W5305">
        <v>284</v>
      </c>
      <c r="X5305">
        <v>12118</v>
      </c>
      <c r="Y5305">
        <v>2</v>
      </c>
      <c r="Z5305" t="s">
        <v>56</v>
      </c>
      <c r="AA5305" t="s">
        <v>97</v>
      </c>
      <c r="AB5305">
        <v>6000</v>
      </c>
      <c r="AC5305">
        <v>0.5</v>
      </c>
    </row>
    <row r="5306" spans="13:29" x14ac:dyDescent="0.35">
      <c r="M5306" t="s">
        <v>44</v>
      </c>
      <c r="N5306">
        <v>18920513</v>
      </c>
      <c r="O5306" t="s">
        <v>14</v>
      </c>
      <c r="P5306">
        <v>52.369459436389697</v>
      </c>
      <c r="Q5306">
        <v>4.8750794343356603</v>
      </c>
      <c r="R5306" t="s">
        <v>50</v>
      </c>
      <c r="S5306">
        <v>70</v>
      </c>
      <c r="T5306">
        <v>268</v>
      </c>
      <c r="U5306">
        <v>58</v>
      </c>
      <c r="V5306">
        <v>3.12</v>
      </c>
      <c r="W5306">
        <v>8</v>
      </c>
      <c r="X5306">
        <v>12340</v>
      </c>
      <c r="Y5306">
        <v>2</v>
      </c>
      <c r="Z5306" t="s">
        <v>56</v>
      </c>
      <c r="AA5306" t="s">
        <v>97</v>
      </c>
      <c r="AB5306">
        <v>18760</v>
      </c>
      <c r="AC5306">
        <v>0.5</v>
      </c>
    </row>
    <row r="5307" spans="13:29" x14ac:dyDescent="0.35">
      <c r="M5307" t="s">
        <v>44</v>
      </c>
      <c r="N5307">
        <v>19278681</v>
      </c>
      <c r="O5307" t="s">
        <v>14</v>
      </c>
      <c r="P5307">
        <v>52.362894821971402</v>
      </c>
      <c r="Q5307">
        <v>4.8548045445088404</v>
      </c>
      <c r="R5307" t="s">
        <v>50</v>
      </c>
      <c r="S5307">
        <v>59</v>
      </c>
      <c r="T5307">
        <v>312</v>
      </c>
      <c r="U5307">
        <v>111</v>
      </c>
      <c r="V5307">
        <v>6.82</v>
      </c>
      <c r="W5307">
        <v>68</v>
      </c>
      <c r="X5307">
        <v>12657</v>
      </c>
      <c r="Y5307">
        <v>2</v>
      </c>
      <c r="Z5307" t="s">
        <v>56</v>
      </c>
      <c r="AA5307" t="s">
        <v>97</v>
      </c>
      <c r="AB5307">
        <v>18408</v>
      </c>
      <c r="AC5307">
        <v>0.5</v>
      </c>
    </row>
    <row r="5308" spans="13:29" x14ac:dyDescent="0.35">
      <c r="M5308" t="s">
        <v>44</v>
      </c>
      <c r="N5308">
        <v>19300302</v>
      </c>
      <c r="O5308" t="s">
        <v>14</v>
      </c>
      <c r="P5308">
        <v>52.364578990209601</v>
      </c>
      <c r="Q5308">
        <v>4.8551167352314897</v>
      </c>
      <c r="R5308" t="s">
        <v>50</v>
      </c>
      <c r="S5308">
        <v>76</v>
      </c>
      <c r="T5308">
        <v>305</v>
      </c>
      <c r="U5308">
        <v>100</v>
      </c>
      <c r="V5308">
        <v>6.1</v>
      </c>
      <c r="W5308">
        <v>69</v>
      </c>
      <c r="X5308">
        <v>12673</v>
      </c>
      <c r="Y5308">
        <v>2</v>
      </c>
      <c r="Z5308" t="s">
        <v>56</v>
      </c>
      <c r="AA5308" t="s">
        <v>97</v>
      </c>
      <c r="AB5308">
        <v>23180</v>
      </c>
      <c r="AC5308">
        <v>0.5</v>
      </c>
    </row>
    <row r="5309" spans="13:29" x14ac:dyDescent="0.35">
      <c r="M5309" t="s">
        <v>44</v>
      </c>
      <c r="N5309">
        <v>20026132</v>
      </c>
      <c r="O5309" t="s">
        <v>14</v>
      </c>
      <c r="P5309">
        <v>52.366016332797599</v>
      </c>
      <c r="Q5309">
        <v>4.8645908748946001</v>
      </c>
      <c r="R5309" t="s">
        <v>50</v>
      </c>
      <c r="S5309">
        <v>175</v>
      </c>
      <c r="T5309">
        <v>27</v>
      </c>
      <c r="U5309">
        <v>72</v>
      </c>
      <c r="V5309">
        <v>4.59</v>
      </c>
      <c r="W5309">
        <v>291</v>
      </c>
      <c r="X5309">
        <v>13393</v>
      </c>
      <c r="Y5309">
        <v>2</v>
      </c>
      <c r="Z5309" t="s">
        <v>56</v>
      </c>
      <c r="AA5309" t="s">
        <v>97</v>
      </c>
      <c r="AB5309">
        <v>4725</v>
      </c>
      <c r="AC5309">
        <v>0.5</v>
      </c>
    </row>
    <row r="5310" spans="13:29" x14ac:dyDescent="0.35">
      <c r="M5310" t="s">
        <v>44</v>
      </c>
      <c r="N5310">
        <v>20468518</v>
      </c>
      <c r="O5310" t="s">
        <v>14</v>
      </c>
      <c r="P5310">
        <v>52.368718992438403</v>
      </c>
      <c r="Q5310">
        <v>4.8734489514007704</v>
      </c>
      <c r="R5310" t="s">
        <v>50</v>
      </c>
      <c r="S5310">
        <v>81</v>
      </c>
      <c r="T5310">
        <v>10</v>
      </c>
      <c r="U5310">
        <v>55</v>
      </c>
      <c r="V5310">
        <v>3.53</v>
      </c>
      <c r="W5310">
        <v>44</v>
      </c>
      <c r="X5310">
        <v>13756</v>
      </c>
      <c r="Y5310">
        <v>2</v>
      </c>
      <c r="Z5310" t="s">
        <v>56</v>
      </c>
      <c r="AA5310" t="s">
        <v>97</v>
      </c>
      <c r="AB5310">
        <v>810</v>
      </c>
      <c r="AC5310">
        <v>0.5</v>
      </c>
    </row>
    <row r="5311" spans="13:29" x14ac:dyDescent="0.35">
      <c r="M5311" t="s">
        <v>44</v>
      </c>
      <c r="N5311">
        <v>20681799</v>
      </c>
      <c r="O5311" t="s">
        <v>14</v>
      </c>
      <c r="P5311">
        <v>52.372324580555997</v>
      </c>
      <c r="Q5311">
        <v>4.8534282949679</v>
      </c>
      <c r="R5311" t="s">
        <v>50</v>
      </c>
      <c r="S5311">
        <v>68</v>
      </c>
      <c r="T5311">
        <v>322</v>
      </c>
      <c r="U5311">
        <v>42</v>
      </c>
      <c r="V5311">
        <v>2.78</v>
      </c>
      <c r="W5311">
        <v>40</v>
      </c>
      <c r="X5311">
        <v>13900</v>
      </c>
      <c r="Y5311">
        <v>2</v>
      </c>
      <c r="Z5311" t="s">
        <v>56</v>
      </c>
      <c r="AA5311" t="s">
        <v>97</v>
      </c>
      <c r="AB5311">
        <v>21896</v>
      </c>
      <c r="AC5311">
        <v>0.5</v>
      </c>
    </row>
    <row r="5312" spans="13:29" x14ac:dyDescent="0.35">
      <c r="M5312" t="s">
        <v>44</v>
      </c>
      <c r="N5312">
        <v>21216480</v>
      </c>
      <c r="O5312" t="s">
        <v>14</v>
      </c>
      <c r="P5312">
        <v>52.362803993573998</v>
      </c>
      <c r="Q5312">
        <v>4.86714810468251</v>
      </c>
      <c r="R5312" t="s">
        <v>50</v>
      </c>
      <c r="S5312">
        <v>99</v>
      </c>
      <c r="T5312">
        <v>297</v>
      </c>
      <c r="U5312">
        <v>58</v>
      </c>
      <c r="V5312">
        <v>4.34</v>
      </c>
      <c r="W5312">
        <v>33</v>
      </c>
      <c r="X5312">
        <v>14317</v>
      </c>
      <c r="Y5312">
        <v>2</v>
      </c>
      <c r="Z5312" t="s">
        <v>56</v>
      </c>
      <c r="AA5312" t="s">
        <v>97</v>
      </c>
      <c r="AB5312">
        <v>29403</v>
      </c>
      <c r="AC5312">
        <v>0.5</v>
      </c>
    </row>
    <row r="5313" spans="13:29" x14ac:dyDescent="0.35">
      <c r="M5313" t="s">
        <v>44</v>
      </c>
      <c r="N5313">
        <v>21486402</v>
      </c>
      <c r="O5313" t="s">
        <v>14</v>
      </c>
      <c r="P5313">
        <v>52.358585685393997</v>
      </c>
      <c r="Q5313">
        <v>4.8614401066491801</v>
      </c>
      <c r="R5313" t="s">
        <v>50</v>
      </c>
      <c r="S5313">
        <v>89</v>
      </c>
      <c r="T5313">
        <v>21</v>
      </c>
      <c r="U5313">
        <v>104</v>
      </c>
      <c r="V5313">
        <v>8.7200000000000006</v>
      </c>
      <c r="W5313">
        <v>304</v>
      </c>
      <c r="X5313">
        <v>14534</v>
      </c>
      <c r="Y5313">
        <v>2</v>
      </c>
      <c r="Z5313" t="s">
        <v>56</v>
      </c>
      <c r="AA5313" t="s">
        <v>97</v>
      </c>
      <c r="AB5313">
        <v>1869</v>
      </c>
      <c r="AC5313">
        <v>0.5</v>
      </c>
    </row>
    <row r="5314" spans="13:29" x14ac:dyDescent="0.35">
      <c r="M5314" t="s">
        <v>44</v>
      </c>
      <c r="N5314">
        <v>21633099</v>
      </c>
      <c r="O5314" t="s">
        <v>14</v>
      </c>
      <c r="P5314">
        <v>52.3610552942935</v>
      </c>
      <c r="Q5314">
        <v>4.8671791235030701</v>
      </c>
      <c r="R5314" t="s">
        <v>50</v>
      </c>
      <c r="S5314">
        <v>105</v>
      </c>
      <c r="T5314">
        <v>76</v>
      </c>
      <c r="U5314">
        <v>71</v>
      </c>
      <c r="V5314">
        <v>5.46</v>
      </c>
      <c r="W5314">
        <v>71</v>
      </c>
      <c r="X5314">
        <v>14677</v>
      </c>
      <c r="Y5314">
        <v>2</v>
      </c>
      <c r="Z5314" t="s">
        <v>56</v>
      </c>
      <c r="AA5314" t="s">
        <v>97</v>
      </c>
      <c r="AB5314">
        <v>7980</v>
      </c>
      <c r="AC5314">
        <v>0.5</v>
      </c>
    </row>
    <row r="5315" spans="13:29" x14ac:dyDescent="0.35">
      <c r="M5315" t="s">
        <v>44</v>
      </c>
      <c r="N5315">
        <v>254104</v>
      </c>
      <c r="O5315" t="s">
        <v>7</v>
      </c>
      <c r="P5315">
        <v>52.365132466671596</v>
      </c>
      <c r="Q5315">
        <v>4.9083717992884601</v>
      </c>
      <c r="R5315" t="s">
        <v>50</v>
      </c>
      <c r="S5315">
        <v>145</v>
      </c>
      <c r="T5315">
        <v>26</v>
      </c>
      <c r="U5315">
        <v>65</v>
      </c>
      <c r="V5315">
        <v>1.5</v>
      </c>
      <c r="W5315">
        <v>306</v>
      </c>
      <c r="X5315">
        <v>120</v>
      </c>
      <c r="Y5315">
        <v>2</v>
      </c>
      <c r="Z5315" t="s">
        <v>68</v>
      </c>
      <c r="AA5315" t="s">
        <v>99</v>
      </c>
      <c r="AB5315">
        <v>3770</v>
      </c>
      <c r="AC5315">
        <v>0.5</v>
      </c>
    </row>
    <row r="5316" spans="13:29" x14ac:dyDescent="0.35">
      <c r="M5316" t="s">
        <v>44</v>
      </c>
      <c r="N5316">
        <v>284319</v>
      </c>
      <c r="O5316" t="s">
        <v>7</v>
      </c>
      <c r="P5316">
        <v>52.360092579387</v>
      </c>
      <c r="Q5316">
        <v>4.8946118131071801</v>
      </c>
      <c r="R5316" t="s">
        <v>50</v>
      </c>
      <c r="S5316">
        <v>115</v>
      </c>
      <c r="T5316">
        <v>21</v>
      </c>
      <c r="U5316">
        <v>16</v>
      </c>
      <c r="V5316">
        <v>0.19</v>
      </c>
      <c r="W5316">
        <v>331</v>
      </c>
      <c r="X5316">
        <v>146</v>
      </c>
      <c r="Y5316">
        <v>2</v>
      </c>
      <c r="Z5316" t="s">
        <v>68</v>
      </c>
      <c r="AA5316" t="s">
        <v>99</v>
      </c>
      <c r="AB5316">
        <v>2415</v>
      </c>
      <c r="AC5316">
        <v>0.5</v>
      </c>
    </row>
    <row r="5317" spans="13:29" x14ac:dyDescent="0.35">
      <c r="M5317" t="s">
        <v>44</v>
      </c>
      <c r="N5317">
        <v>311694</v>
      </c>
      <c r="O5317" t="s">
        <v>7</v>
      </c>
      <c r="P5317">
        <v>52.361762071894603</v>
      </c>
      <c r="Q5317">
        <v>4.8932145010451702</v>
      </c>
      <c r="R5317" t="s">
        <v>50</v>
      </c>
      <c r="S5317">
        <v>115</v>
      </c>
      <c r="T5317">
        <v>17</v>
      </c>
      <c r="U5317">
        <v>9</v>
      </c>
      <c r="V5317">
        <v>0.2</v>
      </c>
      <c r="W5317">
        <v>333</v>
      </c>
      <c r="X5317">
        <v>172</v>
      </c>
      <c r="Y5317">
        <v>2</v>
      </c>
      <c r="Z5317" t="s">
        <v>68</v>
      </c>
      <c r="AA5317" t="s">
        <v>99</v>
      </c>
      <c r="AB5317">
        <v>1955</v>
      </c>
      <c r="AC5317">
        <v>0.5</v>
      </c>
    </row>
    <row r="5318" spans="13:29" x14ac:dyDescent="0.35">
      <c r="M5318" t="s">
        <v>44</v>
      </c>
      <c r="N5318">
        <v>356220</v>
      </c>
      <c r="O5318" t="s">
        <v>7</v>
      </c>
      <c r="P5318">
        <v>52.359892039549798</v>
      </c>
      <c r="Q5318">
        <v>4.8939661530967804</v>
      </c>
      <c r="R5318" t="s">
        <v>50</v>
      </c>
      <c r="S5318">
        <v>120</v>
      </c>
      <c r="T5318">
        <v>217</v>
      </c>
      <c r="U5318">
        <v>160</v>
      </c>
      <c r="V5318">
        <v>1.96</v>
      </c>
      <c r="W5318">
        <v>3</v>
      </c>
      <c r="X5318">
        <v>190</v>
      </c>
      <c r="Y5318">
        <v>2</v>
      </c>
      <c r="Z5318" t="s">
        <v>68</v>
      </c>
      <c r="AA5318" t="s">
        <v>99</v>
      </c>
      <c r="AB5318">
        <v>26040</v>
      </c>
      <c r="AC5318">
        <v>0.5</v>
      </c>
    </row>
    <row r="5319" spans="13:29" x14ac:dyDescent="0.35">
      <c r="M5319" t="s">
        <v>44</v>
      </c>
      <c r="N5319">
        <v>366438</v>
      </c>
      <c r="O5319" t="s">
        <v>7</v>
      </c>
      <c r="P5319">
        <v>52.368501506194299</v>
      </c>
      <c r="Q5319">
        <v>4.89669285015672</v>
      </c>
      <c r="R5319" t="s">
        <v>50</v>
      </c>
      <c r="S5319">
        <v>170</v>
      </c>
      <c r="T5319">
        <v>212</v>
      </c>
      <c r="U5319">
        <v>394</v>
      </c>
      <c r="V5319">
        <v>4.8600000000000003</v>
      </c>
      <c r="W5319">
        <v>160</v>
      </c>
      <c r="X5319">
        <v>198</v>
      </c>
      <c r="Y5319">
        <v>2</v>
      </c>
      <c r="Z5319" t="s">
        <v>68</v>
      </c>
      <c r="AA5319" t="s">
        <v>99</v>
      </c>
      <c r="AB5319">
        <v>36040</v>
      </c>
      <c r="AC5319">
        <v>0.5</v>
      </c>
    </row>
    <row r="5320" spans="13:29" x14ac:dyDescent="0.35">
      <c r="M5320" t="s">
        <v>44</v>
      </c>
      <c r="N5320">
        <v>434097</v>
      </c>
      <c r="O5320" t="s">
        <v>7</v>
      </c>
      <c r="P5320">
        <v>52.364087742958503</v>
      </c>
      <c r="Q5320">
        <v>4.9220777860012799</v>
      </c>
      <c r="R5320" t="s">
        <v>50</v>
      </c>
      <c r="S5320">
        <v>82</v>
      </c>
      <c r="T5320">
        <v>221</v>
      </c>
      <c r="U5320">
        <v>175</v>
      </c>
      <c r="V5320">
        <v>2.52</v>
      </c>
      <c r="W5320">
        <v>29</v>
      </c>
      <c r="X5320">
        <v>231</v>
      </c>
      <c r="Y5320">
        <v>2</v>
      </c>
      <c r="Z5320" t="s">
        <v>68</v>
      </c>
      <c r="AA5320" t="s">
        <v>99</v>
      </c>
      <c r="AB5320">
        <v>18122</v>
      </c>
      <c r="AC5320">
        <v>0.5</v>
      </c>
    </row>
    <row r="5321" spans="13:29" x14ac:dyDescent="0.35">
      <c r="M5321" t="s">
        <v>44</v>
      </c>
      <c r="N5321">
        <v>530136</v>
      </c>
      <c r="O5321" t="s">
        <v>7</v>
      </c>
      <c r="P5321">
        <v>52.360212500344197</v>
      </c>
      <c r="Q5321">
        <v>4.8993430062175403</v>
      </c>
      <c r="R5321" t="s">
        <v>50</v>
      </c>
      <c r="S5321">
        <v>55</v>
      </c>
      <c r="T5321">
        <v>55</v>
      </c>
      <c r="U5321">
        <v>306</v>
      </c>
      <c r="V5321">
        <v>3.9</v>
      </c>
      <c r="W5321">
        <v>329</v>
      </c>
      <c r="X5321">
        <v>286</v>
      </c>
      <c r="Y5321">
        <v>2</v>
      </c>
      <c r="Z5321" t="s">
        <v>68</v>
      </c>
      <c r="AA5321" t="s">
        <v>99</v>
      </c>
      <c r="AB5321">
        <v>3025</v>
      </c>
      <c r="AC5321">
        <v>0.5</v>
      </c>
    </row>
    <row r="5322" spans="13:29" x14ac:dyDescent="0.35">
      <c r="M5322" t="s">
        <v>44</v>
      </c>
      <c r="N5322">
        <v>600983</v>
      </c>
      <c r="O5322" t="s">
        <v>7</v>
      </c>
      <c r="P5322">
        <v>52.367156100403598</v>
      </c>
      <c r="Q5322">
        <v>4.9268984142753496</v>
      </c>
      <c r="R5322" t="s">
        <v>50</v>
      </c>
      <c r="S5322">
        <v>90</v>
      </c>
      <c r="T5322">
        <v>251</v>
      </c>
      <c r="U5322">
        <v>178</v>
      </c>
      <c r="V5322">
        <v>2.35</v>
      </c>
      <c r="W5322">
        <v>113</v>
      </c>
      <c r="X5322">
        <v>351</v>
      </c>
      <c r="Y5322">
        <v>2</v>
      </c>
      <c r="Z5322" t="s">
        <v>68</v>
      </c>
      <c r="AA5322" t="s">
        <v>99</v>
      </c>
      <c r="AB5322">
        <v>22590</v>
      </c>
      <c r="AC5322">
        <v>0.5</v>
      </c>
    </row>
    <row r="5323" spans="13:29" x14ac:dyDescent="0.35">
      <c r="M5323" t="s">
        <v>44</v>
      </c>
      <c r="N5323">
        <v>645568</v>
      </c>
      <c r="O5323" t="s">
        <v>7</v>
      </c>
      <c r="P5323">
        <v>52.371903105151702</v>
      </c>
      <c r="Q5323">
        <v>4.9014777261975802</v>
      </c>
      <c r="R5323" t="s">
        <v>50</v>
      </c>
      <c r="S5323">
        <v>175</v>
      </c>
      <c r="T5323">
        <v>236</v>
      </c>
      <c r="U5323">
        <v>57</v>
      </c>
      <c r="V5323">
        <v>1.19</v>
      </c>
      <c r="W5323">
        <v>130</v>
      </c>
      <c r="X5323">
        <v>390</v>
      </c>
      <c r="Y5323">
        <v>2</v>
      </c>
      <c r="Z5323" t="s">
        <v>68</v>
      </c>
      <c r="AA5323" t="s">
        <v>99</v>
      </c>
      <c r="AB5323">
        <v>41300</v>
      </c>
      <c r="AC5323">
        <v>0.5</v>
      </c>
    </row>
    <row r="5324" spans="13:29" x14ac:dyDescent="0.35">
      <c r="M5324" t="s">
        <v>44</v>
      </c>
      <c r="N5324">
        <v>794322</v>
      </c>
      <c r="O5324" t="s">
        <v>7</v>
      </c>
      <c r="P5324">
        <v>52.371930192186703</v>
      </c>
      <c r="Q5324">
        <v>4.9037728669237497</v>
      </c>
      <c r="R5324" t="s">
        <v>50</v>
      </c>
      <c r="S5324">
        <v>150</v>
      </c>
      <c r="T5324">
        <v>15</v>
      </c>
      <c r="U5324">
        <v>254</v>
      </c>
      <c r="V5324">
        <v>3.6</v>
      </c>
      <c r="W5324">
        <v>171</v>
      </c>
      <c r="X5324">
        <v>557</v>
      </c>
      <c r="Y5324">
        <v>2</v>
      </c>
      <c r="Z5324" t="s">
        <v>68</v>
      </c>
      <c r="AA5324" t="s">
        <v>99</v>
      </c>
      <c r="AB5324">
        <v>2250</v>
      </c>
      <c r="AC5324">
        <v>0.5</v>
      </c>
    </row>
    <row r="5325" spans="13:29" x14ac:dyDescent="0.35">
      <c r="M5325" t="s">
        <v>44</v>
      </c>
      <c r="N5325">
        <v>874076</v>
      </c>
      <c r="O5325" t="s">
        <v>7</v>
      </c>
      <c r="P5325">
        <v>52.360366883409803</v>
      </c>
      <c r="Q5325">
        <v>4.88996719048047</v>
      </c>
      <c r="R5325" t="s">
        <v>50</v>
      </c>
      <c r="S5325">
        <v>100</v>
      </c>
      <c r="T5325">
        <v>65</v>
      </c>
      <c r="U5325">
        <v>31</v>
      </c>
      <c r="V5325">
        <v>1.08</v>
      </c>
      <c r="W5325">
        <v>247</v>
      </c>
      <c r="X5325">
        <v>638</v>
      </c>
      <c r="Y5325">
        <v>2</v>
      </c>
      <c r="Z5325" t="s">
        <v>68</v>
      </c>
      <c r="AA5325" t="s">
        <v>99</v>
      </c>
      <c r="AB5325">
        <v>6500</v>
      </c>
      <c r="AC5325">
        <v>0.5</v>
      </c>
    </row>
    <row r="5326" spans="13:29" x14ac:dyDescent="0.35">
      <c r="M5326" t="s">
        <v>44</v>
      </c>
      <c r="N5326">
        <v>874315</v>
      </c>
      <c r="O5326" t="s">
        <v>7</v>
      </c>
      <c r="P5326">
        <v>52.361212723455502</v>
      </c>
      <c r="Q5326">
        <v>4.8915525654926197</v>
      </c>
      <c r="R5326" t="s">
        <v>50</v>
      </c>
      <c r="S5326">
        <v>110</v>
      </c>
      <c r="T5326">
        <v>302</v>
      </c>
      <c r="U5326">
        <v>370</v>
      </c>
      <c r="V5326">
        <v>5.31</v>
      </c>
      <c r="W5326">
        <v>121</v>
      </c>
      <c r="X5326">
        <v>639</v>
      </c>
      <c r="Y5326">
        <v>2</v>
      </c>
      <c r="Z5326" t="s">
        <v>68</v>
      </c>
      <c r="AA5326" t="s">
        <v>99</v>
      </c>
      <c r="AB5326">
        <v>33220</v>
      </c>
      <c r="AC5326">
        <v>0.5</v>
      </c>
    </row>
    <row r="5327" spans="13:29" x14ac:dyDescent="0.35">
      <c r="M5327" t="s">
        <v>44</v>
      </c>
      <c r="N5327">
        <v>877702</v>
      </c>
      <c r="O5327" t="s">
        <v>7</v>
      </c>
      <c r="P5327">
        <v>52.362471981668399</v>
      </c>
      <c r="Q5327">
        <v>4.8907262961374904</v>
      </c>
      <c r="R5327" t="s">
        <v>50</v>
      </c>
      <c r="S5327">
        <v>150</v>
      </c>
      <c r="T5327">
        <v>97</v>
      </c>
      <c r="U5327">
        <v>33</v>
      </c>
      <c r="V5327">
        <v>0.49</v>
      </c>
      <c r="W5327">
        <v>223</v>
      </c>
      <c r="X5327">
        <v>643</v>
      </c>
      <c r="Y5327">
        <v>2</v>
      </c>
      <c r="Z5327" t="s">
        <v>68</v>
      </c>
      <c r="AA5327" t="s">
        <v>99</v>
      </c>
      <c r="AB5327">
        <v>14550</v>
      </c>
      <c r="AC5327">
        <v>0.5</v>
      </c>
    </row>
    <row r="5328" spans="13:29" x14ac:dyDescent="0.35">
      <c r="M5328" t="s">
        <v>44</v>
      </c>
      <c r="N5328">
        <v>938669</v>
      </c>
      <c r="O5328" t="s">
        <v>7</v>
      </c>
      <c r="P5328">
        <v>52.360689453487304</v>
      </c>
      <c r="Q5328">
        <v>4.8899102797699099</v>
      </c>
      <c r="R5328" t="s">
        <v>50</v>
      </c>
      <c r="S5328">
        <v>185</v>
      </c>
      <c r="T5328">
        <v>219</v>
      </c>
      <c r="U5328">
        <v>350</v>
      </c>
      <c r="V5328">
        <v>5.0599999999999996</v>
      </c>
      <c r="W5328">
        <v>109</v>
      </c>
      <c r="X5328">
        <v>686</v>
      </c>
      <c r="Y5328">
        <v>2</v>
      </c>
      <c r="Z5328" t="s">
        <v>68</v>
      </c>
      <c r="AA5328" t="s">
        <v>99</v>
      </c>
      <c r="AB5328">
        <v>40515</v>
      </c>
      <c r="AC5328">
        <v>0.5</v>
      </c>
    </row>
    <row r="5329" spans="13:29" x14ac:dyDescent="0.35">
      <c r="M5329" t="s">
        <v>44</v>
      </c>
      <c r="N5329">
        <v>1105128</v>
      </c>
      <c r="O5329" t="s">
        <v>7</v>
      </c>
      <c r="P5329">
        <v>52.374548733237397</v>
      </c>
      <c r="Q5329">
        <v>4.9080874674834796</v>
      </c>
      <c r="R5329" t="s">
        <v>50</v>
      </c>
      <c r="S5329">
        <v>150</v>
      </c>
      <c r="T5329">
        <v>18</v>
      </c>
      <c r="U5329">
        <v>309</v>
      </c>
      <c r="V5329">
        <v>4.5599999999999996</v>
      </c>
      <c r="W5329">
        <v>346</v>
      </c>
      <c r="X5329">
        <v>813</v>
      </c>
      <c r="Y5329">
        <v>2</v>
      </c>
      <c r="Z5329" t="s">
        <v>68</v>
      </c>
      <c r="AA5329" t="s">
        <v>99</v>
      </c>
      <c r="AB5329">
        <v>2700</v>
      </c>
      <c r="AC5329">
        <v>0.5</v>
      </c>
    </row>
    <row r="5330" spans="13:29" x14ac:dyDescent="0.35">
      <c r="M5330" t="s">
        <v>44</v>
      </c>
      <c r="N5330">
        <v>2517619</v>
      </c>
      <c r="O5330" t="s">
        <v>7</v>
      </c>
      <c r="P5330">
        <v>52.3628631563505</v>
      </c>
      <c r="Q5330">
        <v>4.8931287099595204</v>
      </c>
      <c r="R5330" t="s">
        <v>50</v>
      </c>
      <c r="S5330">
        <v>149</v>
      </c>
      <c r="T5330">
        <v>292</v>
      </c>
      <c r="U5330">
        <v>125</v>
      </c>
      <c r="V5330">
        <v>2.23</v>
      </c>
      <c r="W5330">
        <v>10</v>
      </c>
      <c r="X5330">
        <v>1649</v>
      </c>
      <c r="Y5330">
        <v>2</v>
      </c>
      <c r="Z5330" t="s">
        <v>68</v>
      </c>
      <c r="AA5330" t="s">
        <v>99</v>
      </c>
      <c r="AB5330">
        <v>43508</v>
      </c>
      <c r="AC5330">
        <v>0.5</v>
      </c>
    </row>
    <row r="5331" spans="13:29" x14ac:dyDescent="0.35">
      <c r="M5331" t="s">
        <v>44</v>
      </c>
      <c r="N5331">
        <v>2611438</v>
      </c>
      <c r="O5331" t="s">
        <v>7</v>
      </c>
      <c r="P5331">
        <v>52.366917852059501</v>
      </c>
      <c r="Q5331">
        <v>4.9096421425851204</v>
      </c>
      <c r="R5331" t="s">
        <v>50</v>
      </c>
      <c r="S5331">
        <v>73</v>
      </c>
      <c r="T5331">
        <v>162</v>
      </c>
      <c r="U5331">
        <v>350</v>
      </c>
      <c r="V5331">
        <v>6.13</v>
      </c>
      <c r="W5331">
        <v>179</v>
      </c>
      <c r="X5331">
        <v>1691</v>
      </c>
      <c r="Y5331">
        <v>2</v>
      </c>
      <c r="Z5331" t="s">
        <v>68</v>
      </c>
      <c r="AA5331" t="s">
        <v>99</v>
      </c>
      <c r="AB5331">
        <v>11826</v>
      </c>
      <c r="AC5331">
        <v>0.5</v>
      </c>
    </row>
    <row r="5332" spans="13:29" x14ac:dyDescent="0.35">
      <c r="M5332" t="s">
        <v>44</v>
      </c>
      <c r="N5332">
        <v>3003987</v>
      </c>
      <c r="O5332" t="s">
        <v>7</v>
      </c>
      <c r="P5332">
        <v>52.365679343830102</v>
      </c>
      <c r="Q5332">
        <v>4.9117809065686604</v>
      </c>
      <c r="R5332" t="s">
        <v>50</v>
      </c>
      <c r="S5332">
        <v>115</v>
      </c>
      <c r="T5332">
        <v>238</v>
      </c>
      <c r="U5332">
        <v>303</v>
      </c>
      <c r="V5332">
        <v>5.47</v>
      </c>
      <c r="W5332">
        <v>181</v>
      </c>
      <c r="X5332">
        <v>1897</v>
      </c>
      <c r="Y5332">
        <v>2</v>
      </c>
      <c r="Z5332" t="s">
        <v>68</v>
      </c>
      <c r="AA5332" t="s">
        <v>99</v>
      </c>
      <c r="AB5332">
        <v>27370</v>
      </c>
      <c r="AC5332">
        <v>0.5</v>
      </c>
    </row>
    <row r="5333" spans="13:29" x14ac:dyDescent="0.35">
      <c r="M5333" t="s">
        <v>44</v>
      </c>
      <c r="N5333">
        <v>3099026</v>
      </c>
      <c r="O5333" t="s">
        <v>7</v>
      </c>
      <c r="P5333">
        <v>52.364215990238101</v>
      </c>
      <c r="Q5333">
        <v>4.9076797536166801</v>
      </c>
      <c r="R5333" t="s">
        <v>50</v>
      </c>
      <c r="S5333">
        <v>110</v>
      </c>
      <c r="T5333">
        <v>49</v>
      </c>
      <c r="U5333">
        <v>337</v>
      </c>
      <c r="V5333">
        <v>6.13</v>
      </c>
      <c r="W5333">
        <v>280</v>
      </c>
      <c r="X5333">
        <v>1949</v>
      </c>
      <c r="Y5333">
        <v>2</v>
      </c>
      <c r="Z5333" t="s">
        <v>68</v>
      </c>
      <c r="AA5333" t="s">
        <v>99</v>
      </c>
      <c r="AB5333">
        <v>5390</v>
      </c>
      <c r="AC5333">
        <v>0.5</v>
      </c>
    </row>
    <row r="5334" spans="13:29" x14ac:dyDescent="0.35">
      <c r="M5334" t="s">
        <v>44</v>
      </c>
      <c r="N5334">
        <v>3320016</v>
      </c>
      <c r="O5334" t="s">
        <v>7</v>
      </c>
      <c r="P5334">
        <v>52.366729583280303</v>
      </c>
      <c r="Q5334">
        <v>4.9264541910388902</v>
      </c>
      <c r="R5334" t="s">
        <v>50</v>
      </c>
      <c r="S5334">
        <v>185</v>
      </c>
      <c r="T5334">
        <v>1</v>
      </c>
      <c r="U5334">
        <v>35</v>
      </c>
      <c r="V5334">
        <v>0.84</v>
      </c>
      <c r="W5334">
        <v>364</v>
      </c>
      <c r="X5334">
        <v>2088</v>
      </c>
      <c r="Y5334">
        <v>2</v>
      </c>
      <c r="Z5334" t="s">
        <v>68</v>
      </c>
      <c r="AA5334" t="s">
        <v>99</v>
      </c>
      <c r="AB5334">
        <v>185</v>
      </c>
      <c r="AC5334">
        <v>0.5</v>
      </c>
    </row>
    <row r="5335" spans="13:29" x14ac:dyDescent="0.35">
      <c r="M5335" t="s">
        <v>44</v>
      </c>
      <c r="N5335">
        <v>3718098</v>
      </c>
      <c r="O5335" t="s">
        <v>7</v>
      </c>
      <c r="P5335">
        <v>52.3622221714852</v>
      </c>
      <c r="Q5335">
        <v>4.8915707159113504</v>
      </c>
      <c r="R5335" t="s">
        <v>50</v>
      </c>
      <c r="S5335">
        <v>120</v>
      </c>
      <c r="T5335">
        <v>168</v>
      </c>
      <c r="U5335">
        <v>247</v>
      </c>
      <c r="V5335">
        <v>5.5</v>
      </c>
      <c r="W5335">
        <v>165</v>
      </c>
      <c r="X5335">
        <v>2336</v>
      </c>
      <c r="Y5335">
        <v>2</v>
      </c>
      <c r="Z5335" t="s">
        <v>68</v>
      </c>
      <c r="AA5335" t="s">
        <v>99</v>
      </c>
      <c r="AB5335">
        <v>20160</v>
      </c>
      <c r="AC5335">
        <v>0.5</v>
      </c>
    </row>
    <row r="5336" spans="13:29" x14ac:dyDescent="0.35">
      <c r="M5336" t="s">
        <v>44</v>
      </c>
      <c r="N5336">
        <v>5691015</v>
      </c>
      <c r="O5336" t="s">
        <v>7</v>
      </c>
      <c r="P5336">
        <v>52.3767348041928</v>
      </c>
      <c r="Q5336">
        <v>4.9056906352300897</v>
      </c>
      <c r="R5336" t="s">
        <v>50</v>
      </c>
      <c r="S5336">
        <v>99</v>
      </c>
      <c r="T5336">
        <v>32</v>
      </c>
      <c r="U5336">
        <v>123</v>
      </c>
      <c r="V5336">
        <v>2.79</v>
      </c>
      <c r="W5336">
        <v>61</v>
      </c>
      <c r="X5336">
        <v>3364</v>
      </c>
      <c r="Y5336">
        <v>2</v>
      </c>
      <c r="Z5336" t="s">
        <v>68</v>
      </c>
      <c r="AA5336" t="s">
        <v>99</v>
      </c>
      <c r="AB5336">
        <v>3168</v>
      </c>
      <c r="AC5336">
        <v>0.5</v>
      </c>
    </row>
    <row r="5337" spans="13:29" x14ac:dyDescent="0.35">
      <c r="M5337" t="s">
        <v>44</v>
      </c>
      <c r="N5337">
        <v>5962744</v>
      </c>
      <c r="O5337" t="s">
        <v>7</v>
      </c>
      <c r="P5337">
        <v>52.360672168130002</v>
      </c>
      <c r="Q5337">
        <v>4.8953103411027197</v>
      </c>
      <c r="R5337" t="s">
        <v>50</v>
      </c>
      <c r="S5337">
        <v>80</v>
      </c>
      <c r="T5337">
        <v>354</v>
      </c>
      <c r="U5337">
        <v>197</v>
      </c>
      <c r="V5337">
        <v>4.46</v>
      </c>
      <c r="W5337">
        <v>21</v>
      </c>
      <c r="X5337">
        <v>3524</v>
      </c>
      <c r="Y5337">
        <v>2</v>
      </c>
      <c r="Z5337" t="s">
        <v>68</v>
      </c>
      <c r="AA5337" t="s">
        <v>99</v>
      </c>
      <c r="AB5337">
        <v>28320</v>
      </c>
      <c r="AC5337">
        <v>0.5</v>
      </c>
    </row>
    <row r="5338" spans="13:29" x14ac:dyDescent="0.35">
      <c r="M5338" t="s">
        <v>44</v>
      </c>
      <c r="N5338">
        <v>6254671</v>
      </c>
      <c r="O5338" t="s">
        <v>7</v>
      </c>
      <c r="P5338">
        <v>52.362719149957897</v>
      </c>
      <c r="Q5338">
        <v>4.8878032199053303</v>
      </c>
      <c r="R5338" t="s">
        <v>50</v>
      </c>
      <c r="S5338">
        <v>87</v>
      </c>
      <c r="T5338">
        <v>17</v>
      </c>
      <c r="U5338">
        <v>51</v>
      </c>
      <c r="V5338">
        <v>1.17</v>
      </c>
      <c r="W5338">
        <v>345</v>
      </c>
      <c r="X5338">
        <v>3735</v>
      </c>
      <c r="Y5338">
        <v>2</v>
      </c>
      <c r="Z5338" t="s">
        <v>68</v>
      </c>
      <c r="AA5338" t="s">
        <v>99</v>
      </c>
      <c r="AB5338">
        <v>1479</v>
      </c>
      <c r="AC5338">
        <v>0.5</v>
      </c>
    </row>
    <row r="5339" spans="13:29" x14ac:dyDescent="0.35">
      <c r="M5339" t="s">
        <v>44</v>
      </c>
      <c r="N5339">
        <v>6359921</v>
      </c>
      <c r="O5339" t="s">
        <v>7</v>
      </c>
      <c r="P5339">
        <v>52.360345170022399</v>
      </c>
      <c r="Q5339">
        <v>4.9060702579431501</v>
      </c>
      <c r="R5339" t="s">
        <v>50</v>
      </c>
      <c r="S5339">
        <v>100</v>
      </c>
      <c r="T5339">
        <v>63</v>
      </c>
      <c r="U5339">
        <v>153</v>
      </c>
      <c r="V5339">
        <v>3.93</v>
      </c>
      <c r="W5339">
        <v>267</v>
      </c>
      <c r="X5339">
        <v>3816</v>
      </c>
      <c r="Y5339">
        <v>2</v>
      </c>
      <c r="Z5339" t="s">
        <v>68</v>
      </c>
      <c r="AA5339" t="s">
        <v>99</v>
      </c>
      <c r="AB5339">
        <v>6300</v>
      </c>
      <c r="AC5339">
        <v>0.5</v>
      </c>
    </row>
    <row r="5340" spans="13:29" x14ac:dyDescent="0.35">
      <c r="M5340" t="s">
        <v>44</v>
      </c>
      <c r="N5340">
        <v>6441294</v>
      </c>
      <c r="O5340" t="s">
        <v>7</v>
      </c>
      <c r="P5340">
        <v>52.365787896680501</v>
      </c>
      <c r="Q5340">
        <v>4.9075003849555898</v>
      </c>
      <c r="R5340" t="s">
        <v>50</v>
      </c>
      <c r="S5340">
        <v>169</v>
      </c>
      <c r="T5340">
        <v>84</v>
      </c>
      <c r="U5340">
        <v>12</v>
      </c>
      <c r="V5340">
        <v>0.6</v>
      </c>
      <c r="W5340">
        <v>341</v>
      </c>
      <c r="X5340">
        <v>3874</v>
      </c>
      <c r="Y5340">
        <v>2</v>
      </c>
      <c r="Z5340" t="s">
        <v>68</v>
      </c>
      <c r="AA5340" t="s">
        <v>99</v>
      </c>
      <c r="AB5340">
        <v>14196</v>
      </c>
      <c r="AC5340">
        <v>0.5</v>
      </c>
    </row>
    <row r="5341" spans="13:29" x14ac:dyDescent="0.35">
      <c r="M5341" t="s">
        <v>44</v>
      </c>
      <c r="N5341">
        <v>6531893</v>
      </c>
      <c r="O5341" t="s">
        <v>7</v>
      </c>
      <c r="P5341">
        <v>52.369279912531603</v>
      </c>
      <c r="Q5341">
        <v>4.9315052579004099</v>
      </c>
      <c r="R5341" t="s">
        <v>50</v>
      </c>
      <c r="S5341">
        <v>85</v>
      </c>
      <c r="T5341">
        <v>240</v>
      </c>
      <c r="U5341">
        <v>169</v>
      </c>
      <c r="V5341">
        <v>3.99</v>
      </c>
      <c r="W5341">
        <v>211</v>
      </c>
      <c r="X5341">
        <v>3926</v>
      </c>
      <c r="Y5341">
        <v>2</v>
      </c>
      <c r="Z5341" t="s">
        <v>68</v>
      </c>
      <c r="AA5341" t="s">
        <v>99</v>
      </c>
      <c r="AB5341">
        <v>20400</v>
      </c>
      <c r="AC5341">
        <v>0.5</v>
      </c>
    </row>
    <row r="5342" spans="13:29" x14ac:dyDescent="0.35">
      <c r="M5342" t="s">
        <v>44</v>
      </c>
      <c r="N5342">
        <v>8187901</v>
      </c>
      <c r="O5342" t="s">
        <v>7</v>
      </c>
      <c r="P5342">
        <v>52.3629062451256</v>
      </c>
      <c r="Q5342">
        <v>4.8938072587568504</v>
      </c>
      <c r="R5342" t="s">
        <v>50</v>
      </c>
      <c r="S5342">
        <v>160</v>
      </c>
      <c r="T5342">
        <v>227</v>
      </c>
      <c r="U5342">
        <v>215</v>
      </c>
      <c r="V5342">
        <v>5.5</v>
      </c>
      <c r="W5342">
        <v>107</v>
      </c>
      <c r="X5342">
        <v>5007</v>
      </c>
      <c r="Y5342">
        <v>2</v>
      </c>
      <c r="Z5342" t="s">
        <v>68</v>
      </c>
      <c r="AA5342" t="s">
        <v>99</v>
      </c>
      <c r="AB5342">
        <v>36320</v>
      </c>
      <c r="AC5342">
        <v>0.5</v>
      </c>
    </row>
    <row r="5343" spans="13:29" x14ac:dyDescent="0.35">
      <c r="M5343" t="s">
        <v>44</v>
      </c>
      <c r="N5343">
        <v>8348686</v>
      </c>
      <c r="O5343" t="s">
        <v>7</v>
      </c>
      <c r="P5343">
        <v>52.363187456548999</v>
      </c>
      <c r="Q5343">
        <v>4.8922392556471497</v>
      </c>
      <c r="R5343" t="s">
        <v>50</v>
      </c>
      <c r="S5343">
        <v>105</v>
      </c>
      <c r="T5343">
        <v>364</v>
      </c>
      <c r="U5343">
        <v>42</v>
      </c>
      <c r="V5343">
        <v>1.53</v>
      </c>
      <c r="W5343">
        <v>4</v>
      </c>
      <c r="X5343">
        <v>5088</v>
      </c>
      <c r="Y5343">
        <v>2</v>
      </c>
      <c r="Z5343" t="s">
        <v>68</v>
      </c>
      <c r="AA5343" t="s">
        <v>99</v>
      </c>
      <c r="AB5343">
        <v>38220</v>
      </c>
      <c r="AC5343">
        <v>0.5</v>
      </c>
    </row>
    <row r="5344" spans="13:29" x14ac:dyDescent="0.35">
      <c r="M5344" t="s">
        <v>44</v>
      </c>
      <c r="N5344">
        <v>8749341</v>
      </c>
      <c r="O5344" t="s">
        <v>7</v>
      </c>
      <c r="P5344">
        <v>52.373112520846199</v>
      </c>
      <c r="Q5344">
        <v>4.9036870011099101</v>
      </c>
      <c r="R5344" t="s">
        <v>50</v>
      </c>
      <c r="S5344">
        <v>67</v>
      </c>
      <c r="T5344">
        <v>255</v>
      </c>
      <c r="U5344">
        <v>176</v>
      </c>
      <c r="V5344">
        <v>4.7</v>
      </c>
      <c r="W5344">
        <v>248</v>
      </c>
      <c r="X5344">
        <v>5321</v>
      </c>
      <c r="Y5344">
        <v>2</v>
      </c>
      <c r="Z5344" t="s">
        <v>68</v>
      </c>
      <c r="AA5344" t="s">
        <v>99</v>
      </c>
      <c r="AB5344">
        <v>17085</v>
      </c>
      <c r="AC5344">
        <v>0.5</v>
      </c>
    </row>
    <row r="5345" spans="13:29" x14ac:dyDescent="0.35">
      <c r="M5345" t="s">
        <v>44</v>
      </c>
      <c r="N5345">
        <v>10716420</v>
      </c>
      <c r="O5345" t="s">
        <v>7</v>
      </c>
      <c r="P5345">
        <v>52.371070419436499</v>
      </c>
      <c r="Q5345">
        <v>4.9249610641476202</v>
      </c>
      <c r="R5345" t="s">
        <v>50</v>
      </c>
      <c r="S5345">
        <v>130</v>
      </c>
      <c r="T5345">
        <v>342</v>
      </c>
      <c r="U5345">
        <v>51</v>
      </c>
      <c r="V5345">
        <v>2.36</v>
      </c>
      <c r="W5345">
        <v>65</v>
      </c>
      <c r="X5345">
        <v>6464</v>
      </c>
      <c r="Y5345">
        <v>2</v>
      </c>
      <c r="Z5345" t="s">
        <v>68</v>
      </c>
      <c r="AA5345" t="s">
        <v>99</v>
      </c>
      <c r="AB5345">
        <v>44460</v>
      </c>
      <c r="AC5345">
        <v>0.5</v>
      </c>
    </row>
    <row r="5346" spans="13:29" x14ac:dyDescent="0.35">
      <c r="M5346" t="s">
        <v>44</v>
      </c>
      <c r="N5346">
        <v>11354028</v>
      </c>
      <c r="O5346" t="s">
        <v>7</v>
      </c>
      <c r="P5346">
        <v>52.365110101674098</v>
      </c>
      <c r="Q5346">
        <v>4.90605690883402</v>
      </c>
      <c r="R5346" t="s">
        <v>50</v>
      </c>
      <c r="S5346">
        <v>178</v>
      </c>
      <c r="T5346">
        <v>2</v>
      </c>
      <c r="U5346">
        <v>55</v>
      </c>
      <c r="V5346">
        <v>1.7</v>
      </c>
      <c r="W5346">
        <v>360</v>
      </c>
      <c r="X5346">
        <v>6759</v>
      </c>
      <c r="Y5346">
        <v>2</v>
      </c>
      <c r="Z5346" t="s">
        <v>68</v>
      </c>
      <c r="AA5346" t="s">
        <v>99</v>
      </c>
      <c r="AB5346">
        <v>356</v>
      </c>
      <c r="AC5346">
        <v>0.5</v>
      </c>
    </row>
    <row r="5347" spans="13:29" x14ac:dyDescent="0.35">
      <c r="M5347" t="s">
        <v>44</v>
      </c>
      <c r="N5347">
        <v>11559158</v>
      </c>
      <c r="O5347" t="s">
        <v>7</v>
      </c>
      <c r="P5347">
        <v>52.371045334673298</v>
      </c>
      <c r="Q5347">
        <v>4.9079056006764601</v>
      </c>
      <c r="R5347" t="s">
        <v>50</v>
      </c>
      <c r="S5347">
        <v>160</v>
      </c>
      <c r="T5347">
        <v>9</v>
      </c>
      <c r="U5347">
        <v>45</v>
      </c>
      <c r="V5347">
        <v>1.38</v>
      </c>
      <c r="W5347">
        <v>364</v>
      </c>
      <c r="X5347">
        <v>6857</v>
      </c>
      <c r="Y5347">
        <v>2</v>
      </c>
      <c r="Z5347" t="s">
        <v>68</v>
      </c>
      <c r="AA5347" t="s">
        <v>99</v>
      </c>
      <c r="AB5347">
        <v>1440</v>
      </c>
      <c r="AC5347">
        <v>0.5</v>
      </c>
    </row>
    <row r="5348" spans="13:29" x14ac:dyDescent="0.35">
      <c r="M5348" t="s">
        <v>44</v>
      </c>
      <c r="N5348">
        <v>11650024</v>
      </c>
      <c r="O5348" t="s">
        <v>7</v>
      </c>
      <c r="P5348">
        <v>52.365249933649402</v>
      </c>
      <c r="Q5348">
        <v>4.9135020099725999</v>
      </c>
      <c r="R5348" t="s">
        <v>50</v>
      </c>
      <c r="S5348">
        <v>125</v>
      </c>
      <c r="T5348">
        <v>106</v>
      </c>
      <c r="U5348">
        <v>92</v>
      </c>
      <c r="V5348">
        <v>4.45</v>
      </c>
      <c r="W5348">
        <v>237</v>
      </c>
      <c r="X5348">
        <v>6942</v>
      </c>
      <c r="Y5348">
        <v>2</v>
      </c>
      <c r="Z5348" t="s">
        <v>68</v>
      </c>
      <c r="AA5348" t="s">
        <v>99</v>
      </c>
      <c r="AB5348">
        <v>13250</v>
      </c>
      <c r="AC5348">
        <v>0.5</v>
      </c>
    </row>
    <row r="5349" spans="13:29" x14ac:dyDescent="0.35">
      <c r="M5349" t="s">
        <v>44</v>
      </c>
      <c r="N5349">
        <v>12145656</v>
      </c>
      <c r="O5349" t="s">
        <v>7</v>
      </c>
      <c r="P5349">
        <v>52.372154345285203</v>
      </c>
      <c r="Q5349">
        <v>4.9270901945705701</v>
      </c>
      <c r="R5349" t="s">
        <v>50</v>
      </c>
      <c r="S5349">
        <v>97</v>
      </c>
      <c r="T5349">
        <v>288</v>
      </c>
      <c r="U5349">
        <v>70</v>
      </c>
      <c r="V5349">
        <v>2.39</v>
      </c>
      <c r="W5349">
        <v>11</v>
      </c>
      <c r="X5349">
        <v>7191</v>
      </c>
      <c r="Y5349">
        <v>2</v>
      </c>
      <c r="Z5349" t="s">
        <v>68</v>
      </c>
      <c r="AA5349" t="s">
        <v>99</v>
      </c>
      <c r="AB5349">
        <v>27936</v>
      </c>
      <c r="AC5349">
        <v>0.5</v>
      </c>
    </row>
    <row r="5350" spans="13:29" x14ac:dyDescent="0.35">
      <c r="M5350" t="s">
        <v>44</v>
      </c>
      <c r="N5350">
        <v>12804908</v>
      </c>
      <c r="O5350" t="s">
        <v>7</v>
      </c>
      <c r="P5350">
        <v>52.363327712588202</v>
      </c>
      <c r="Q5350">
        <v>4.8923630350635596</v>
      </c>
      <c r="R5350" t="s">
        <v>50</v>
      </c>
      <c r="S5350">
        <v>105</v>
      </c>
      <c r="T5350">
        <v>302</v>
      </c>
      <c r="U5350">
        <v>34</v>
      </c>
      <c r="V5350">
        <v>1.08</v>
      </c>
      <c r="W5350">
        <v>51</v>
      </c>
      <c r="X5350">
        <v>7584</v>
      </c>
      <c r="Y5350">
        <v>2</v>
      </c>
      <c r="Z5350" t="s">
        <v>68</v>
      </c>
      <c r="AA5350" t="s">
        <v>99</v>
      </c>
      <c r="AB5350">
        <v>31710</v>
      </c>
      <c r="AC5350">
        <v>0.5</v>
      </c>
    </row>
    <row r="5351" spans="13:29" x14ac:dyDescent="0.35">
      <c r="M5351" t="s">
        <v>44</v>
      </c>
      <c r="N5351">
        <v>12970674</v>
      </c>
      <c r="O5351" t="s">
        <v>7</v>
      </c>
      <c r="P5351">
        <v>52.3637822313977</v>
      </c>
      <c r="Q5351">
        <v>4.9092368241320496</v>
      </c>
      <c r="R5351" t="s">
        <v>50</v>
      </c>
      <c r="S5351">
        <v>98</v>
      </c>
      <c r="T5351">
        <v>251</v>
      </c>
      <c r="U5351">
        <v>127</v>
      </c>
      <c r="V5351">
        <v>4.59</v>
      </c>
      <c r="W5351">
        <v>114</v>
      </c>
      <c r="X5351">
        <v>7706</v>
      </c>
      <c r="Y5351">
        <v>2</v>
      </c>
      <c r="Z5351" t="s">
        <v>68</v>
      </c>
      <c r="AA5351" t="s">
        <v>99</v>
      </c>
      <c r="AB5351">
        <v>24598</v>
      </c>
      <c r="AC5351">
        <v>0.5</v>
      </c>
    </row>
    <row r="5352" spans="13:29" x14ac:dyDescent="0.35">
      <c r="M5352" t="s">
        <v>44</v>
      </c>
      <c r="N5352">
        <v>13272633</v>
      </c>
      <c r="O5352" t="s">
        <v>7</v>
      </c>
      <c r="P5352">
        <v>52.366852977868703</v>
      </c>
      <c r="Q5352">
        <v>4.9093932623148602</v>
      </c>
      <c r="R5352" t="s">
        <v>50</v>
      </c>
      <c r="S5352">
        <v>167</v>
      </c>
      <c r="T5352">
        <v>298</v>
      </c>
      <c r="U5352">
        <v>71</v>
      </c>
      <c r="V5352">
        <v>2.34</v>
      </c>
      <c r="W5352">
        <v>350</v>
      </c>
      <c r="X5352">
        <v>7991</v>
      </c>
      <c r="Y5352">
        <v>2</v>
      </c>
      <c r="Z5352" t="s">
        <v>68</v>
      </c>
      <c r="AA5352" t="s">
        <v>99</v>
      </c>
      <c r="AB5352">
        <v>49766</v>
      </c>
      <c r="AC5352">
        <v>0.5</v>
      </c>
    </row>
    <row r="5353" spans="13:29" x14ac:dyDescent="0.35">
      <c r="M5353" t="s">
        <v>44</v>
      </c>
      <c r="N5353">
        <v>13554855</v>
      </c>
      <c r="O5353" t="s">
        <v>7</v>
      </c>
      <c r="P5353">
        <v>52.364064736946801</v>
      </c>
      <c r="Q5353">
        <v>4.8840665381417896</v>
      </c>
      <c r="R5353" t="s">
        <v>50</v>
      </c>
      <c r="S5353">
        <v>64</v>
      </c>
      <c r="T5353">
        <v>273</v>
      </c>
      <c r="U5353">
        <v>89</v>
      </c>
      <c r="V5353">
        <v>2.97</v>
      </c>
      <c r="W5353">
        <v>188</v>
      </c>
      <c r="X5353">
        <v>8301</v>
      </c>
      <c r="Y5353">
        <v>2</v>
      </c>
      <c r="Z5353" t="s">
        <v>68</v>
      </c>
      <c r="AA5353" t="s">
        <v>99</v>
      </c>
      <c r="AB5353">
        <v>17472</v>
      </c>
      <c r="AC5353">
        <v>0.5</v>
      </c>
    </row>
    <row r="5354" spans="13:29" x14ac:dyDescent="0.35">
      <c r="M5354" t="s">
        <v>44</v>
      </c>
      <c r="N5354">
        <v>13816485</v>
      </c>
      <c r="O5354" t="s">
        <v>7</v>
      </c>
      <c r="P5354">
        <v>52.3643528972543</v>
      </c>
      <c r="Q5354">
        <v>4.88966162818505</v>
      </c>
      <c r="R5354" t="s">
        <v>50</v>
      </c>
      <c r="S5354">
        <v>130</v>
      </c>
      <c r="T5354">
        <v>232</v>
      </c>
      <c r="U5354">
        <v>20</v>
      </c>
      <c r="V5354">
        <v>0.71</v>
      </c>
      <c r="W5354">
        <v>173</v>
      </c>
      <c r="X5354">
        <v>8610</v>
      </c>
      <c r="Y5354">
        <v>2</v>
      </c>
      <c r="Z5354" t="s">
        <v>68</v>
      </c>
      <c r="AA5354" t="s">
        <v>99</v>
      </c>
      <c r="AB5354">
        <v>30160</v>
      </c>
      <c r="AC5354">
        <v>0.5</v>
      </c>
    </row>
    <row r="5355" spans="13:29" x14ac:dyDescent="0.35">
      <c r="M5355" t="s">
        <v>44</v>
      </c>
      <c r="N5355">
        <v>13855236</v>
      </c>
      <c r="O5355" t="s">
        <v>7</v>
      </c>
      <c r="P5355">
        <v>52.363704034102497</v>
      </c>
      <c r="Q5355">
        <v>4.9204094682503099</v>
      </c>
      <c r="R5355" t="s">
        <v>50</v>
      </c>
      <c r="S5355">
        <v>150</v>
      </c>
      <c r="T5355">
        <v>31</v>
      </c>
      <c r="U5355">
        <v>17</v>
      </c>
      <c r="V5355">
        <v>0.85</v>
      </c>
      <c r="W5355">
        <v>249</v>
      </c>
      <c r="X5355">
        <v>8665</v>
      </c>
      <c r="Y5355">
        <v>2</v>
      </c>
      <c r="Z5355" t="s">
        <v>68</v>
      </c>
      <c r="AA5355" t="s">
        <v>99</v>
      </c>
      <c r="AB5355">
        <v>4650</v>
      </c>
      <c r="AC5355">
        <v>0.5</v>
      </c>
    </row>
    <row r="5356" spans="13:29" x14ac:dyDescent="0.35">
      <c r="M5356" t="s">
        <v>44</v>
      </c>
      <c r="N5356">
        <v>13926236</v>
      </c>
      <c r="O5356" t="s">
        <v>7</v>
      </c>
      <c r="P5356">
        <v>52.363673324041301</v>
      </c>
      <c r="Q5356">
        <v>4.8908532555738704</v>
      </c>
      <c r="R5356" t="s">
        <v>50</v>
      </c>
      <c r="S5356">
        <v>140</v>
      </c>
      <c r="T5356">
        <v>302</v>
      </c>
      <c r="U5356">
        <v>79</v>
      </c>
      <c r="V5356">
        <v>3.09</v>
      </c>
      <c r="W5356">
        <v>190</v>
      </c>
      <c r="X5356">
        <v>8752</v>
      </c>
      <c r="Y5356">
        <v>2</v>
      </c>
      <c r="Z5356" t="s">
        <v>68</v>
      </c>
      <c r="AA5356" t="s">
        <v>99</v>
      </c>
      <c r="AB5356">
        <v>42280</v>
      </c>
      <c r="AC5356">
        <v>0.5</v>
      </c>
    </row>
    <row r="5357" spans="13:29" x14ac:dyDescent="0.35">
      <c r="M5357" t="s">
        <v>44</v>
      </c>
      <c r="N5357">
        <v>14568123</v>
      </c>
      <c r="O5357" t="s">
        <v>7</v>
      </c>
      <c r="P5357">
        <v>52.371754987639001</v>
      </c>
      <c r="Q5357">
        <v>4.9006955938218004</v>
      </c>
      <c r="R5357" t="s">
        <v>50</v>
      </c>
      <c r="S5357">
        <v>89</v>
      </c>
      <c r="T5357">
        <v>216</v>
      </c>
      <c r="U5357">
        <v>131</v>
      </c>
      <c r="V5357">
        <v>4.71</v>
      </c>
      <c r="W5357">
        <v>165</v>
      </c>
      <c r="X5357">
        <v>9367</v>
      </c>
      <c r="Y5357">
        <v>2</v>
      </c>
      <c r="Z5357" t="s">
        <v>68</v>
      </c>
      <c r="AA5357" t="s">
        <v>99</v>
      </c>
      <c r="AB5357">
        <v>19224</v>
      </c>
      <c r="AC5357">
        <v>0.5</v>
      </c>
    </row>
    <row r="5358" spans="13:29" x14ac:dyDescent="0.35">
      <c r="M5358" t="s">
        <v>44</v>
      </c>
      <c r="N5358">
        <v>14604039</v>
      </c>
      <c r="O5358" t="s">
        <v>7</v>
      </c>
      <c r="P5358">
        <v>52.361665112741697</v>
      </c>
      <c r="Q5358">
        <v>4.9044130014177796</v>
      </c>
      <c r="R5358" t="s">
        <v>50</v>
      </c>
      <c r="S5358">
        <v>160</v>
      </c>
      <c r="T5358">
        <v>8</v>
      </c>
      <c r="U5358">
        <v>133</v>
      </c>
      <c r="V5358">
        <v>4.8</v>
      </c>
      <c r="W5358">
        <v>310</v>
      </c>
      <c r="X5358">
        <v>9394</v>
      </c>
      <c r="Y5358">
        <v>2</v>
      </c>
      <c r="Z5358" t="s">
        <v>68</v>
      </c>
      <c r="AA5358" t="s">
        <v>99</v>
      </c>
      <c r="AB5358">
        <v>1280</v>
      </c>
      <c r="AC5358">
        <v>0.5</v>
      </c>
    </row>
    <row r="5359" spans="13:29" x14ac:dyDescent="0.35">
      <c r="M5359" t="s">
        <v>44</v>
      </c>
      <c r="N5359">
        <v>15905664</v>
      </c>
      <c r="O5359" t="s">
        <v>7</v>
      </c>
      <c r="P5359">
        <v>52.360013666198597</v>
      </c>
      <c r="Q5359">
        <v>4.8939495262880897</v>
      </c>
      <c r="R5359" t="s">
        <v>50</v>
      </c>
      <c r="S5359">
        <v>105</v>
      </c>
      <c r="T5359">
        <v>232</v>
      </c>
      <c r="U5359">
        <v>136</v>
      </c>
      <c r="V5359">
        <v>5.71</v>
      </c>
      <c r="W5359">
        <v>139</v>
      </c>
      <c r="X5359">
        <v>10181</v>
      </c>
      <c r="Y5359">
        <v>2</v>
      </c>
      <c r="Z5359" t="s">
        <v>68</v>
      </c>
      <c r="AA5359" t="s">
        <v>99</v>
      </c>
      <c r="AB5359">
        <v>24360</v>
      </c>
      <c r="AC5359">
        <v>0.5</v>
      </c>
    </row>
    <row r="5360" spans="13:29" x14ac:dyDescent="0.35">
      <c r="M5360" t="s">
        <v>44</v>
      </c>
      <c r="N5360">
        <v>16249018</v>
      </c>
      <c r="O5360" t="s">
        <v>7</v>
      </c>
      <c r="P5360">
        <v>52.3636145711734</v>
      </c>
      <c r="Q5360">
        <v>4.88169296150497</v>
      </c>
      <c r="R5360" t="s">
        <v>50</v>
      </c>
      <c r="S5360">
        <v>120</v>
      </c>
      <c r="T5360">
        <v>28</v>
      </c>
      <c r="U5360">
        <v>48</v>
      </c>
      <c r="V5360">
        <v>2.0499999999999998</v>
      </c>
      <c r="W5360">
        <v>354</v>
      </c>
      <c r="X5360">
        <v>10429</v>
      </c>
      <c r="Y5360">
        <v>2</v>
      </c>
      <c r="Z5360" t="s">
        <v>68</v>
      </c>
      <c r="AA5360" t="s">
        <v>99</v>
      </c>
      <c r="AB5360">
        <v>3360</v>
      </c>
      <c r="AC5360">
        <v>0.5</v>
      </c>
    </row>
    <row r="5361" spans="13:29" x14ac:dyDescent="0.35">
      <c r="M5361" t="s">
        <v>44</v>
      </c>
      <c r="N5361">
        <v>16687273</v>
      </c>
      <c r="O5361" t="s">
        <v>7</v>
      </c>
      <c r="P5361">
        <v>52.372232320827102</v>
      </c>
      <c r="Q5361">
        <v>4.9021562044887199</v>
      </c>
      <c r="R5361" t="s">
        <v>50</v>
      </c>
      <c r="S5361">
        <v>89</v>
      </c>
      <c r="T5361">
        <v>199</v>
      </c>
      <c r="U5361">
        <v>118</v>
      </c>
      <c r="V5361">
        <v>5.24</v>
      </c>
      <c r="W5361">
        <v>145</v>
      </c>
      <c r="X5361">
        <v>10748</v>
      </c>
      <c r="Y5361">
        <v>2</v>
      </c>
      <c r="Z5361" t="s">
        <v>68</v>
      </c>
      <c r="AA5361" t="s">
        <v>99</v>
      </c>
      <c r="AB5361">
        <v>17711</v>
      </c>
      <c r="AC5361">
        <v>0.5</v>
      </c>
    </row>
    <row r="5362" spans="13:29" x14ac:dyDescent="0.35">
      <c r="M5362" t="s">
        <v>44</v>
      </c>
      <c r="N5362">
        <v>17022435</v>
      </c>
      <c r="O5362" t="s">
        <v>7</v>
      </c>
      <c r="P5362">
        <v>52.359658628647999</v>
      </c>
      <c r="Q5362">
        <v>4.89545919317887</v>
      </c>
      <c r="R5362" t="s">
        <v>50</v>
      </c>
      <c r="S5362">
        <v>127</v>
      </c>
      <c r="T5362">
        <v>318</v>
      </c>
      <c r="U5362">
        <v>43</v>
      </c>
      <c r="V5362">
        <v>1.97</v>
      </c>
      <c r="W5362">
        <v>325</v>
      </c>
      <c r="X5362">
        <v>10948</v>
      </c>
      <c r="Y5362">
        <v>2</v>
      </c>
      <c r="Z5362" t="s">
        <v>68</v>
      </c>
      <c r="AA5362" t="s">
        <v>99</v>
      </c>
      <c r="AB5362">
        <v>40386</v>
      </c>
      <c r="AC5362">
        <v>0.5</v>
      </c>
    </row>
    <row r="5363" spans="13:29" x14ac:dyDescent="0.35">
      <c r="M5363" t="s">
        <v>44</v>
      </c>
      <c r="N5363">
        <v>17119757</v>
      </c>
      <c r="O5363" t="s">
        <v>7</v>
      </c>
      <c r="P5363">
        <v>52.364634601144999</v>
      </c>
      <c r="Q5363">
        <v>4.9040225824225097</v>
      </c>
      <c r="R5363" t="s">
        <v>50</v>
      </c>
      <c r="S5363">
        <v>140</v>
      </c>
      <c r="T5363">
        <v>102</v>
      </c>
      <c r="U5363">
        <v>56</v>
      </c>
      <c r="V5363">
        <v>2.61</v>
      </c>
      <c r="W5363">
        <v>152</v>
      </c>
      <c r="X5363">
        <v>10979</v>
      </c>
      <c r="Y5363">
        <v>2</v>
      </c>
      <c r="Z5363" t="s">
        <v>68</v>
      </c>
      <c r="AA5363" t="s">
        <v>99</v>
      </c>
      <c r="AB5363">
        <v>14280</v>
      </c>
      <c r="AC5363">
        <v>0.5</v>
      </c>
    </row>
    <row r="5364" spans="13:29" x14ac:dyDescent="0.35">
      <c r="M5364" t="s">
        <v>44</v>
      </c>
      <c r="N5364">
        <v>17150944</v>
      </c>
      <c r="O5364" t="s">
        <v>7</v>
      </c>
      <c r="P5364">
        <v>52.360920485253899</v>
      </c>
      <c r="Q5364">
        <v>4.8926791581211102</v>
      </c>
      <c r="R5364" t="s">
        <v>50</v>
      </c>
      <c r="S5364">
        <v>225</v>
      </c>
      <c r="T5364">
        <v>38</v>
      </c>
      <c r="U5364">
        <v>93</v>
      </c>
      <c r="V5364">
        <v>4.3899999999999997</v>
      </c>
      <c r="W5364">
        <v>312</v>
      </c>
      <c r="X5364">
        <v>11001</v>
      </c>
      <c r="Y5364">
        <v>2</v>
      </c>
      <c r="Z5364" t="s">
        <v>68</v>
      </c>
      <c r="AA5364" t="s">
        <v>99</v>
      </c>
      <c r="AB5364">
        <v>8550</v>
      </c>
      <c r="AC5364">
        <v>0.5</v>
      </c>
    </row>
    <row r="5365" spans="13:29" x14ac:dyDescent="0.35">
      <c r="M5365" t="s">
        <v>44</v>
      </c>
      <c r="N5365">
        <v>17312415</v>
      </c>
      <c r="O5365" t="s">
        <v>7</v>
      </c>
      <c r="P5365">
        <v>52.362323638468801</v>
      </c>
      <c r="Q5365">
        <v>4.89591775357166</v>
      </c>
      <c r="R5365" t="s">
        <v>50</v>
      </c>
      <c r="S5365">
        <v>87</v>
      </c>
      <c r="T5365">
        <v>190</v>
      </c>
      <c r="U5365">
        <v>49</v>
      </c>
      <c r="V5365">
        <v>2.31</v>
      </c>
      <c r="W5365">
        <v>144</v>
      </c>
      <c r="X5365">
        <v>11095</v>
      </c>
      <c r="Y5365">
        <v>2</v>
      </c>
      <c r="Z5365" t="s">
        <v>68</v>
      </c>
      <c r="AA5365" t="s">
        <v>99</v>
      </c>
      <c r="AB5365">
        <v>16530</v>
      </c>
      <c r="AC5365">
        <v>0.5</v>
      </c>
    </row>
    <row r="5366" spans="13:29" x14ac:dyDescent="0.35">
      <c r="M5366" t="s">
        <v>44</v>
      </c>
      <c r="N5366">
        <v>17410163</v>
      </c>
      <c r="O5366" t="s">
        <v>7</v>
      </c>
      <c r="P5366">
        <v>52.362071357557298</v>
      </c>
      <c r="Q5366">
        <v>4.8932610740288798</v>
      </c>
      <c r="R5366" t="s">
        <v>50</v>
      </c>
      <c r="S5366">
        <v>99</v>
      </c>
      <c r="T5366">
        <v>316</v>
      </c>
      <c r="U5366">
        <v>95</v>
      </c>
      <c r="V5366">
        <v>4.5199999999999996</v>
      </c>
      <c r="W5366">
        <v>57</v>
      </c>
      <c r="X5366">
        <v>11141</v>
      </c>
      <c r="Y5366">
        <v>2</v>
      </c>
      <c r="Z5366" t="s">
        <v>68</v>
      </c>
      <c r="AA5366" t="s">
        <v>99</v>
      </c>
      <c r="AB5366">
        <v>31284</v>
      </c>
      <c r="AC5366">
        <v>0.5</v>
      </c>
    </row>
    <row r="5367" spans="13:29" x14ac:dyDescent="0.35">
      <c r="M5367" t="s">
        <v>44</v>
      </c>
      <c r="N5367">
        <v>17637617</v>
      </c>
      <c r="O5367" t="s">
        <v>7</v>
      </c>
      <c r="P5367">
        <v>52.365183302055698</v>
      </c>
      <c r="Q5367">
        <v>4.8917537677056204</v>
      </c>
      <c r="R5367" t="s">
        <v>50</v>
      </c>
      <c r="S5367">
        <v>140</v>
      </c>
      <c r="T5367">
        <v>163</v>
      </c>
      <c r="U5367">
        <v>30</v>
      </c>
      <c r="V5367">
        <v>1.87</v>
      </c>
      <c r="W5367">
        <v>190</v>
      </c>
      <c r="X5367">
        <v>11304</v>
      </c>
      <c r="Y5367">
        <v>2</v>
      </c>
      <c r="Z5367" t="s">
        <v>68</v>
      </c>
      <c r="AA5367" t="s">
        <v>99</v>
      </c>
      <c r="AB5367">
        <v>22820</v>
      </c>
      <c r="AC5367">
        <v>0.5</v>
      </c>
    </row>
    <row r="5368" spans="13:29" x14ac:dyDescent="0.35">
      <c r="M5368" t="s">
        <v>44</v>
      </c>
      <c r="N5368">
        <v>18402447</v>
      </c>
      <c r="O5368" t="s">
        <v>7</v>
      </c>
      <c r="P5368">
        <v>52.361006260499998</v>
      </c>
      <c r="Q5368">
        <v>4.9095855980140604</v>
      </c>
      <c r="R5368" t="s">
        <v>50</v>
      </c>
      <c r="S5368">
        <v>100</v>
      </c>
      <c r="T5368">
        <v>18</v>
      </c>
      <c r="U5368">
        <v>4</v>
      </c>
      <c r="V5368">
        <v>0.21</v>
      </c>
      <c r="W5368">
        <v>355</v>
      </c>
      <c r="X5368">
        <v>11911</v>
      </c>
      <c r="Y5368">
        <v>2</v>
      </c>
      <c r="Z5368" t="s">
        <v>68</v>
      </c>
      <c r="AA5368" t="s">
        <v>99</v>
      </c>
      <c r="AB5368">
        <v>1800</v>
      </c>
      <c r="AC5368">
        <v>0.5</v>
      </c>
    </row>
    <row r="5369" spans="13:29" x14ac:dyDescent="0.35">
      <c r="M5369" t="s">
        <v>44</v>
      </c>
      <c r="N5369">
        <v>18454238</v>
      </c>
      <c r="O5369" t="s">
        <v>7</v>
      </c>
      <c r="P5369">
        <v>52.364504067357799</v>
      </c>
      <c r="Q5369">
        <v>4.8857676787900397</v>
      </c>
      <c r="R5369" t="s">
        <v>50</v>
      </c>
      <c r="S5369">
        <v>79</v>
      </c>
      <c r="T5369">
        <v>192</v>
      </c>
      <c r="U5369">
        <v>86</v>
      </c>
      <c r="V5369">
        <v>4.46</v>
      </c>
      <c r="W5369">
        <v>293</v>
      </c>
      <c r="X5369">
        <v>11955</v>
      </c>
      <c r="Y5369">
        <v>2</v>
      </c>
      <c r="Z5369" t="s">
        <v>68</v>
      </c>
      <c r="AA5369" t="s">
        <v>99</v>
      </c>
      <c r="AB5369">
        <v>15168</v>
      </c>
      <c r="AC5369">
        <v>0.5</v>
      </c>
    </row>
    <row r="5370" spans="13:29" x14ac:dyDescent="0.35">
      <c r="M5370" t="s">
        <v>44</v>
      </c>
      <c r="N5370">
        <v>18460097</v>
      </c>
      <c r="O5370" t="s">
        <v>7</v>
      </c>
      <c r="P5370">
        <v>52.364333007939699</v>
      </c>
      <c r="Q5370">
        <v>4.8841358438446596</v>
      </c>
      <c r="R5370" t="s">
        <v>50</v>
      </c>
      <c r="S5370">
        <v>79</v>
      </c>
      <c r="T5370">
        <v>196</v>
      </c>
      <c r="U5370">
        <v>100</v>
      </c>
      <c r="V5370">
        <v>5.19</v>
      </c>
      <c r="W5370">
        <v>337</v>
      </c>
      <c r="X5370">
        <v>11961</v>
      </c>
      <c r="Y5370">
        <v>2</v>
      </c>
      <c r="Z5370" t="s">
        <v>68</v>
      </c>
      <c r="AA5370" t="s">
        <v>99</v>
      </c>
      <c r="AB5370">
        <v>15484</v>
      </c>
      <c r="AC5370">
        <v>0.5</v>
      </c>
    </row>
    <row r="5371" spans="13:29" x14ac:dyDescent="0.35">
      <c r="M5371" t="s">
        <v>44</v>
      </c>
      <c r="N5371">
        <v>18499583</v>
      </c>
      <c r="O5371" t="s">
        <v>7</v>
      </c>
      <c r="P5371">
        <v>52.364569759421798</v>
      </c>
      <c r="Q5371">
        <v>4.8855580706693198</v>
      </c>
      <c r="R5371" t="s">
        <v>50</v>
      </c>
      <c r="S5371">
        <v>110</v>
      </c>
      <c r="T5371">
        <v>345</v>
      </c>
      <c r="U5371">
        <v>62</v>
      </c>
      <c r="V5371">
        <v>3.43</v>
      </c>
      <c r="W5371">
        <v>17</v>
      </c>
      <c r="X5371">
        <v>12002</v>
      </c>
      <c r="Y5371">
        <v>2</v>
      </c>
      <c r="Z5371" t="s">
        <v>68</v>
      </c>
      <c r="AA5371" t="s">
        <v>99</v>
      </c>
      <c r="AB5371">
        <v>37950</v>
      </c>
      <c r="AC5371">
        <v>0.5</v>
      </c>
    </row>
    <row r="5372" spans="13:29" x14ac:dyDescent="0.35">
      <c r="M5372" t="s">
        <v>44</v>
      </c>
      <c r="N5372">
        <v>18659438</v>
      </c>
      <c r="O5372" t="s">
        <v>7</v>
      </c>
      <c r="P5372">
        <v>52.364451912637101</v>
      </c>
      <c r="Q5372">
        <v>4.8895436388696201</v>
      </c>
      <c r="R5372" t="s">
        <v>50</v>
      </c>
      <c r="S5372">
        <v>115</v>
      </c>
      <c r="T5372">
        <v>308</v>
      </c>
      <c r="U5372">
        <v>97</v>
      </c>
      <c r="V5372">
        <v>5.9</v>
      </c>
      <c r="W5372">
        <v>178</v>
      </c>
      <c r="X5372">
        <v>12132</v>
      </c>
      <c r="Y5372">
        <v>2</v>
      </c>
      <c r="Z5372" t="s">
        <v>68</v>
      </c>
      <c r="AA5372" t="s">
        <v>99</v>
      </c>
      <c r="AB5372">
        <v>35420</v>
      </c>
      <c r="AC5372">
        <v>0.5</v>
      </c>
    </row>
    <row r="5373" spans="13:29" x14ac:dyDescent="0.35">
      <c r="M5373" t="s">
        <v>44</v>
      </c>
      <c r="N5373">
        <v>18832250</v>
      </c>
      <c r="O5373" t="s">
        <v>7</v>
      </c>
      <c r="P5373">
        <v>52.374350499030797</v>
      </c>
      <c r="Q5373">
        <v>4.9036876188097596</v>
      </c>
      <c r="R5373" t="s">
        <v>50</v>
      </c>
      <c r="S5373">
        <v>128</v>
      </c>
      <c r="T5373">
        <v>224</v>
      </c>
      <c r="U5373">
        <v>26</v>
      </c>
      <c r="V5373">
        <v>1.41</v>
      </c>
      <c r="W5373">
        <v>353</v>
      </c>
      <c r="X5373">
        <v>12261</v>
      </c>
      <c r="Y5373">
        <v>2</v>
      </c>
      <c r="Z5373" t="s">
        <v>68</v>
      </c>
      <c r="AA5373" t="s">
        <v>99</v>
      </c>
      <c r="AB5373">
        <v>28672</v>
      </c>
      <c r="AC5373">
        <v>0.5</v>
      </c>
    </row>
    <row r="5374" spans="13:29" x14ac:dyDescent="0.35">
      <c r="M5374" t="s">
        <v>44</v>
      </c>
      <c r="N5374">
        <v>19093068</v>
      </c>
      <c r="O5374" t="s">
        <v>7</v>
      </c>
      <c r="P5374">
        <v>52.364071047219603</v>
      </c>
      <c r="Q5374">
        <v>4.8863600365907303</v>
      </c>
      <c r="R5374" t="s">
        <v>50</v>
      </c>
      <c r="S5374">
        <v>110</v>
      </c>
      <c r="T5374">
        <v>351</v>
      </c>
      <c r="U5374">
        <v>111</v>
      </c>
      <c r="V5374">
        <v>6.26</v>
      </c>
      <c r="W5374">
        <v>18</v>
      </c>
      <c r="X5374">
        <v>12489</v>
      </c>
      <c r="Y5374">
        <v>2</v>
      </c>
      <c r="Z5374" t="s">
        <v>68</v>
      </c>
      <c r="AA5374" t="s">
        <v>99</v>
      </c>
      <c r="AB5374">
        <v>38610</v>
      </c>
      <c r="AC5374">
        <v>0.5</v>
      </c>
    </row>
    <row r="5375" spans="13:29" x14ac:dyDescent="0.35">
      <c r="M5375" t="s">
        <v>44</v>
      </c>
      <c r="N5375">
        <v>19166669</v>
      </c>
      <c r="O5375" t="s">
        <v>7</v>
      </c>
      <c r="P5375">
        <v>52.365600540436702</v>
      </c>
      <c r="Q5375">
        <v>4.8858483343738204</v>
      </c>
      <c r="R5375" t="s">
        <v>50</v>
      </c>
      <c r="S5375">
        <v>170</v>
      </c>
      <c r="T5375">
        <v>352</v>
      </c>
      <c r="U5375">
        <v>105</v>
      </c>
      <c r="V5375">
        <v>5.95</v>
      </c>
      <c r="W5375">
        <v>8</v>
      </c>
      <c r="X5375">
        <v>12548</v>
      </c>
      <c r="Y5375">
        <v>2</v>
      </c>
      <c r="Z5375" t="s">
        <v>68</v>
      </c>
      <c r="AA5375" t="s">
        <v>99</v>
      </c>
      <c r="AB5375">
        <v>59840</v>
      </c>
      <c r="AC5375">
        <v>0.5</v>
      </c>
    </row>
    <row r="5376" spans="13:29" x14ac:dyDescent="0.35">
      <c r="M5376" t="s">
        <v>44</v>
      </c>
      <c r="N5376">
        <v>19550631</v>
      </c>
      <c r="O5376" t="s">
        <v>7</v>
      </c>
      <c r="P5376">
        <v>52.373251478059998</v>
      </c>
      <c r="Q5376">
        <v>4.9033821063350302</v>
      </c>
      <c r="R5376" t="s">
        <v>50</v>
      </c>
      <c r="S5376">
        <v>125</v>
      </c>
      <c r="T5376">
        <v>58</v>
      </c>
      <c r="U5376">
        <v>43</v>
      </c>
      <c r="V5376">
        <v>2.48</v>
      </c>
      <c r="W5376">
        <v>183</v>
      </c>
      <c r="X5376">
        <v>12887</v>
      </c>
      <c r="Y5376">
        <v>2</v>
      </c>
      <c r="Z5376" t="s">
        <v>68</v>
      </c>
      <c r="AA5376" t="s">
        <v>99</v>
      </c>
      <c r="AB5376">
        <v>7250</v>
      </c>
      <c r="AC5376">
        <v>0.5</v>
      </c>
    </row>
    <row r="5377" spans="13:29" x14ac:dyDescent="0.35">
      <c r="M5377" t="s">
        <v>44</v>
      </c>
      <c r="N5377">
        <v>19959135</v>
      </c>
      <c r="O5377" t="s">
        <v>7</v>
      </c>
      <c r="P5377">
        <v>52.371861876862198</v>
      </c>
      <c r="Q5377">
        <v>4.9006260472393901</v>
      </c>
      <c r="R5377" t="s">
        <v>50</v>
      </c>
      <c r="S5377">
        <v>250</v>
      </c>
      <c r="T5377">
        <v>266</v>
      </c>
      <c r="U5377">
        <v>54</v>
      </c>
      <c r="V5377">
        <v>3.4</v>
      </c>
      <c r="W5377">
        <v>294</v>
      </c>
      <c r="X5377">
        <v>13328</v>
      </c>
      <c r="Y5377">
        <v>2</v>
      </c>
      <c r="Z5377" t="s">
        <v>68</v>
      </c>
      <c r="AA5377" t="s">
        <v>99</v>
      </c>
      <c r="AB5377">
        <v>66500</v>
      </c>
      <c r="AC5377">
        <v>0.5</v>
      </c>
    </row>
    <row r="5378" spans="13:29" x14ac:dyDescent="0.35">
      <c r="M5378" t="s">
        <v>44</v>
      </c>
      <c r="N5378">
        <v>20315084</v>
      </c>
      <c r="O5378" t="s">
        <v>7</v>
      </c>
      <c r="P5378">
        <v>52.366161731838197</v>
      </c>
      <c r="Q5378">
        <v>4.8900979194652603</v>
      </c>
      <c r="R5378" t="s">
        <v>50</v>
      </c>
      <c r="S5378">
        <v>180</v>
      </c>
      <c r="T5378">
        <v>216</v>
      </c>
      <c r="U5378">
        <v>56</v>
      </c>
      <c r="V5378">
        <v>3.78</v>
      </c>
      <c r="W5378">
        <v>324</v>
      </c>
      <c r="X5378">
        <v>13661</v>
      </c>
      <c r="Y5378">
        <v>2</v>
      </c>
      <c r="Z5378" t="s">
        <v>68</v>
      </c>
      <c r="AA5378" t="s">
        <v>99</v>
      </c>
      <c r="AB5378">
        <v>38880</v>
      </c>
      <c r="AC5378">
        <v>0.5</v>
      </c>
    </row>
    <row r="5379" spans="13:29" x14ac:dyDescent="0.35">
      <c r="M5379" t="s">
        <v>44</v>
      </c>
      <c r="N5379">
        <v>20490866</v>
      </c>
      <c r="O5379" t="s">
        <v>7</v>
      </c>
      <c r="P5379">
        <v>52.375498472205798</v>
      </c>
      <c r="Q5379">
        <v>4.9028492585271897</v>
      </c>
      <c r="R5379" t="s">
        <v>50</v>
      </c>
      <c r="S5379">
        <v>135</v>
      </c>
      <c r="T5379">
        <v>75</v>
      </c>
      <c r="U5379">
        <v>42</v>
      </c>
      <c r="V5379">
        <v>2.84</v>
      </c>
      <c r="W5379">
        <v>326</v>
      </c>
      <c r="X5379">
        <v>13774</v>
      </c>
      <c r="Y5379">
        <v>2</v>
      </c>
      <c r="Z5379" t="s">
        <v>68</v>
      </c>
      <c r="AA5379" t="s">
        <v>99</v>
      </c>
      <c r="AB5379">
        <v>10125</v>
      </c>
      <c r="AC5379">
        <v>0.5</v>
      </c>
    </row>
    <row r="5380" spans="13:29" x14ac:dyDescent="0.35">
      <c r="M5380" t="s">
        <v>44</v>
      </c>
      <c r="N5380">
        <v>20621604</v>
      </c>
      <c r="O5380" t="s">
        <v>7</v>
      </c>
      <c r="P5380">
        <v>52.372975900150401</v>
      </c>
      <c r="Q5380">
        <v>4.9056309559056404</v>
      </c>
      <c r="R5380" t="s">
        <v>50</v>
      </c>
      <c r="S5380">
        <v>162</v>
      </c>
      <c r="T5380">
        <v>211</v>
      </c>
      <c r="U5380">
        <v>73</v>
      </c>
      <c r="V5380">
        <v>5.07</v>
      </c>
      <c r="W5380">
        <v>165</v>
      </c>
      <c r="X5380">
        <v>13863</v>
      </c>
      <c r="Y5380">
        <v>2</v>
      </c>
      <c r="Z5380" t="s">
        <v>68</v>
      </c>
      <c r="AA5380" t="s">
        <v>99</v>
      </c>
      <c r="AB5380">
        <v>34182</v>
      </c>
      <c r="AC5380">
        <v>0.5</v>
      </c>
    </row>
    <row r="5381" spans="13:29" x14ac:dyDescent="0.35">
      <c r="M5381" t="s">
        <v>44</v>
      </c>
      <c r="N5381">
        <v>20909497</v>
      </c>
      <c r="O5381" t="s">
        <v>7</v>
      </c>
      <c r="P5381">
        <v>52.369199008246099</v>
      </c>
      <c r="Q5381">
        <v>4.8983926549124499</v>
      </c>
      <c r="R5381" t="s">
        <v>50</v>
      </c>
      <c r="S5381">
        <v>110</v>
      </c>
      <c r="T5381">
        <v>217</v>
      </c>
      <c r="U5381">
        <v>81</v>
      </c>
      <c r="V5381">
        <v>5.55</v>
      </c>
      <c r="W5381">
        <v>6</v>
      </c>
      <c r="X5381">
        <v>14071</v>
      </c>
      <c r="Y5381">
        <v>2</v>
      </c>
      <c r="Z5381" t="s">
        <v>68</v>
      </c>
      <c r="AA5381" t="s">
        <v>99</v>
      </c>
      <c r="AB5381">
        <v>23870</v>
      </c>
      <c r="AC5381">
        <v>0.5</v>
      </c>
    </row>
    <row r="5382" spans="13:29" x14ac:dyDescent="0.35">
      <c r="M5382" t="s">
        <v>44</v>
      </c>
      <c r="N5382">
        <v>20923339</v>
      </c>
      <c r="O5382" t="s">
        <v>7</v>
      </c>
      <c r="P5382">
        <v>52.371847204056202</v>
      </c>
      <c r="Q5382">
        <v>4.9035478282352001</v>
      </c>
      <c r="R5382" t="s">
        <v>50</v>
      </c>
      <c r="S5382">
        <v>129</v>
      </c>
      <c r="T5382">
        <v>166</v>
      </c>
      <c r="U5382">
        <v>3</v>
      </c>
      <c r="V5382">
        <v>0.46</v>
      </c>
      <c r="W5382">
        <v>13</v>
      </c>
      <c r="X5382">
        <v>14082</v>
      </c>
      <c r="Y5382">
        <v>2</v>
      </c>
      <c r="Z5382" t="s">
        <v>68</v>
      </c>
      <c r="AA5382" t="s">
        <v>99</v>
      </c>
      <c r="AB5382">
        <v>21414</v>
      </c>
      <c r="AC5382">
        <v>0.5</v>
      </c>
    </row>
    <row r="5383" spans="13:29" x14ac:dyDescent="0.35">
      <c r="M5383" t="s">
        <v>44</v>
      </c>
      <c r="N5383">
        <v>20987953</v>
      </c>
      <c r="O5383" t="s">
        <v>7</v>
      </c>
      <c r="P5383">
        <v>52.359767093104303</v>
      </c>
      <c r="Q5383">
        <v>4.8948310695129802</v>
      </c>
      <c r="R5383" t="s">
        <v>50</v>
      </c>
      <c r="S5383">
        <v>90</v>
      </c>
      <c r="T5383">
        <v>354</v>
      </c>
      <c r="U5383">
        <v>53</v>
      </c>
      <c r="V5383">
        <v>3.86</v>
      </c>
      <c r="W5383">
        <v>7</v>
      </c>
      <c r="X5383">
        <v>14140</v>
      </c>
      <c r="Y5383">
        <v>2</v>
      </c>
      <c r="Z5383" t="s">
        <v>68</v>
      </c>
      <c r="AA5383" t="s">
        <v>99</v>
      </c>
      <c r="AB5383">
        <v>31860</v>
      </c>
      <c r="AC5383">
        <v>0.5</v>
      </c>
    </row>
    <row r="5384" spans="13:29" x14ac:dyDescent="0.35">
      <c r="M5384" t="s">
        <v>44</v>
      </c>
      <c r="N5384">
        <v>21155862</v>
      </c>
      <c r="O5384" t="s">
        <v>7</v>
      </c>
      <c r="P5384">
        <v>52.362385461124703</v>
      </c>
      <c r="Q5384">
        <v>4.9051856772414801</v>
      </c>
      <c r="R5384" t="s">
        <v>50</v>
      </c>
      <c r="S5384">
        <v>90</v>
      </c>
      <c r="T5384">
        <v>292</v>
      </c>
      <c r="U5384">
        <v>52</v>
      </c>
      <c r="V5384">
        <v>3.7</v>
      </c>
      <c r="W5384">
        <v>145</v>
      </c>
      <c r="X5384">
        <v>14268</v>
      </c>
      <c r="Y5384">
        <v>2</v>
      </c>
      <c r="Z5384" t="s">
        <v>68</v>
      </c>
      <c r="AA5384" t="s">
        <v>99</v>
      </c>
      <c r="AB5384">
        <v>26280</v>
      </c>
      <c r="AC5384">
        <v>0.5</v>
      </c>
    </row>
    <row r="5385" spans="13:29" x14ac:dyDescent="0.35">
      <c r="M5385" t="s">
        <v>44</v>
      </c>
      <c r="N5385">
        <v>21559692</v>
      </c>
      <c r="O5385" t="s">
        <v>7</v>
      </c>
      <c r="P5385">
        <v>52.365612581499697</v>
      </c>
      <c r="Q5385">
        <v>4.8861399856552996</v>
      </c>
      <c r="R5385" t="s">
        <v>50</v>
      </c>
      <c r="S5385">
        <v>190</v>
      </c>
      <c r="T5385">
        <v>69</v>
      </c>
      <c r="U5385">
        <v>4</v>
      </c>
      <c r="V5385">
        <v>0.33</v>
      </c>
      <c r="W5385">
        <v>333</v>
      </c>
      <c r="X5385">
        <v>14606</v>
      </c>
      <c r="Y5385">
        <v>2</v>
      </c>
      <c r="Z5385" t="s">
        <v>68</v>
      </c>
      <c r="AA5385" t="s">
        <v>99</v>
      </c>
      <c r="AB5385">
        <v>13110</v>
      </c>
      <c r="AC5385">
        <v>0.5</v>
      </c>
    </row>
    <row r="5386" spans="13:29" x14ac:dyDescent="0.35">
      <c r="M5386" t="s">
        <v>44</v>
      </c>
      <c r="N5386">
        <v>21797092</v>
      </c>
      <c r="O5386" t="s">
        <v>7</v>
      </c>
      <c r="P5386">
        <v>52.364720198474103</v>
      </c>
      <c r="Q5386">
        <v>4.8830095083702298</v>
      </c>
      <c r="R5386" t="s">
        <v>50</v>
      </c>
      <c r="S5386">
        <v>155</v>
      </c>
      <c r="T5386">
        <v>30</v>
      </c>
      <c r="U5386">
        <v>1</v>
      </c>
      <c r="V5386">
        <v>0.11</v>
      </c>
      <c r="W5386">
        <v>259</v>
      </c>
      <c r="X5386">
        <v>14825</v>
      </c>
      <c r="Y5386">
        <v>2</v>
      </c>
      <c r="Z5386" t="s">
        <v>68</v>
      </c>
      <c r="AA5386" t="s">
        <v>99</v>
      </c>
      <c r="AB5386">
        <v>4650</v>
      </c>
      <c r="AC5386">
        <v>0.5</v>
      </c>
    </row>
    <row r="5387" spans="13:29" x14ac:dyDescent="0.35">
      <c r="M5387" t="s">
        <v>44</v>
      </c>
      <c r="N5387">
        <v>21976797</v>
      </c>
      <c r="O5387" t="s">
        <v>7</v>
      </c>
      <c r="P5387">
        <v>52.364597038244497</v>
      </c>
      <c r="Q5387">
        <v>4.9089822878416598</v>
      </c>
      <c r="R5387" t="s">
        <v>50</v>
      </c>
      <c r="S5387">
        <v>55</v>
      </c>
      <c r="T5387">
        <v>358</v>
      </c>
      <c r="U5387">
        <v>64</v>
      </c>
      <c r="V5387">
        <v>5.3</v>
      </c>
      <c r="W5387">
        <v>193</v>
      </c>
      <c r="X5387">
        <v>14980</v>
      </c>
      <c r="Y5387">
        <v>2</v>
      </c>
      <c r="Z5387" t="s">
        <v>68</v>
      </c>
      <c r="AA5387" t="s">
        <v>99</v>
      </c>
      <c r="AB5387">
        <v>19690</v>
      </c>
      <c r="AC5387">
        <v>0.5</v>
      </c>
    </row>
    <row r="5388" spans="13:29" x14ac:dyDescent="0.35">
      <c r="M5388" t="s">
        <v>44</v>
      </c>
      <c r="N5388">
        <v>76668</v>
      </c>
      <c r="O5388" t="s">
        <v>15</v>
      </c>
      <c r="P5388">
        <v>52.388975775889101</v>
      </c>
      <c r="Q5388">
        <v>4.8904320782718704</v>
      </c>
      <c r="R5388" t="s">
        <v>50</v>
      </c>
      <c r="S5388">
        <v>135</v>
      </c>
      <c r="T5388">
        <v>169</v>
      </c>
      <c r="U5388">
        <v>39</v>
      </c>
      <c r="V5388">
        <v>1.31</v>
      </c>
      <c r="W5388">
        <v>237</v>
      </c>
      <c r="X5388">
        <v>50</v>
      </c>
      <c r="Y5388">
        <v>2</v>
      </c>
      <c r="Z5388" t="s">
        <v>60</v>
      </c>
      <c r="AA5388" t="s">
        <v>100</v>
      </c>
      <c r="AB5388">
        <v>22815</v>
      </c>
      <c r="AC5388">
        <v>0.5</v>
      </c>
    </row>
    <row r="5389" spans="13:29" x14ac:dyDescent="0.35">
      <c r="M5389" t="s">
        <v>44</v>
      </c>
      <c r="N5389">
        <v>97221</v>
      </c>
      <c r="O5389" t="s">
        <v>20</v>
      </c>
      <c r="P5389">
        <v>52.349103458307503</v>
      </c>
      <c r="Q5389">
        <v>4.8361122440635604</v>
      </c>
      <c r="R5389" t="s">
        <v>50</v>
      </c>
      <c r="S5389">
        <v>40</v>
      </c>
      <c r="T5389">
        <v>14</v>
      </c>
      <c r="U5389">
        <v>141</v>
      </c>
      <c r="V5389">
        <v>1.56</v>
      </c>
      <c r="W5389">
        <v>340</v>
      </c>
      <c r="X5389">
        <v>59</v>
      </c>
      <c r="Y5389">
        <v>2</v>
      </c>
      <c r="Z5389" t="s">
        <v>70</v>
      </c>
      <c r="AA5389" t="s">
        <v>104</v>
      </c>
      <c r="AB5389">
        <v>560</v>
      </c>
      <c r="AC5389">
        <v>0.5</v>
      </c>
    </row>
    <row r="5390" spans="13:29" x14ac:dyDescent="0.35">
      <c r="M5390" t="s">
        <v>44</v>
      </c>
      <c r="N5390">
        <v>255809</v>
      </c>
      <c r="O5390" t="s">
        <v>11</v>
      </c>
      <c r="P5390">
        <v>52.344258306235801</v>
      </c>
      <c r="Q5390">
        <v>4.8872203202804103</v>
      </c>
      <c r="R5390" t="s">
        <v>50</v>
      </c>
      <c r="S5390">
        <v>150</v>
      </c>
      <c r="T5390">
        <v>38</v>
      </c>
      <c r="U5390">
        <v>60</v>
      </c>
      <c r="V5390">
        <v>0.75</v>
      </c>
      <c r="W5390">
        <v>102</v>
      </c>
      <c r="X5390">
        <v>124</v>
      </c>
      <c r="Y5390">
        <v>2</v>
      </c>
      <c r="Z5390" t="s">
        <v>58</v>
      </c>
      <c r="AA5390" t="s">
        <v>103</v>
      </c>
      <c r="AB5390">
        <v>5700</v>
      </c>
      <c r="AC5390">
        <v>0.5</v>
      </c>
    </row>
    <row r="5391" spans="13:29" x14ac:dyDescent="0.35">
      <c r="M5391" t="s">
        <v>44</v>
      </c>
      <c r="N5391">
        <v>291752</v>
      </c>
      <c r="O5391" t="s">
        <v>9</v>
      </c>
      <c r="P5391">
        <v>52.352786473399497</v>
      </c>
      <c r="Q5391">
        <v>4.9125638813796302</v>
      </c>
      <c r="R5391" t="s">
        <v>50</v>
      </c>
      <c r="S5391">
        <v>89</v>
      </c>
      <c r="T5391">
        <v>90</v>
      </c>
      <c r="U5391">
        <v>187</v>
      </c>
      <c r="V5391">
        <v>2.2200000000000002</v>
      </c>
      <c r="W5391">
        <v>337</v>
      </c>
      <c r="X5391">
        <v>151</v>
      </c>
      <c r="Y5391">
        <v>2</v>
      </c>
      <c r="Z5391" t="s">
        <v>64</v>
      </c>
      <c r="AA5391" t="s">
        <v>106</v>
      </c>
      <c r="AB5391">
        <v>8010</v>
      </c>
      <c r="AC5391">
        <v>0.5</v>
      </c>
    </row>
    <row r="5392" spans="13:29" x14ac:dyDescent="0.35">
      <c r="M5392" t="s">
        <v>44</v>
      </c>
      <c r="N5392">
        <v>309436</v>
      </c>
      <c r="O5392" t="s">
        <v>10</v>
      </c>
      <c r="P5392">
        <v>52.399922837596598</v>
      </c>
      <c r="Q5392">
        <v>4.9200001479871602</v>
      </c>
      <c r="R5392" t="s">
        <v>50</v>
      </c>
      <c r="S5392">
        <v>135</v>
      </c>
      <c r="T5392">
        <v>11</v>
      </c>
      <c r="U5392">
        <v>61</v>
      </c>
      <c r="V5392">
        <v>0.88</v>
      </c>
      <c r="W5392">
        <v>354</v>
      </c>
      <c r="X5392">
        <v>168</v>
      </c>
      <c r="Y5392">
        <v>2</v>
      </c>
      <c r="Z5392" t="s">
        <v>78</v>
      </c>
      <c r="AA5392" t="s">
        <v>98</v>
      </c>
      <c r="AB5392">
        <v>1485</v>
      </c>
      <c r="AC5392">
        <v>0.5</v>
      </c>
    </row>
    <row r="5393" spans="13:29" x14ac:dyDescent="0.35">
      <c r="M5393" t="s">
        <v>44</v>
      </c>
      <c r="N5393">
        <v>342540</v>
      </c>
      <c r="O5393" t="s">
        <v>12</v>
      </c>
      <c r="P5393">
        <v>52.356655925934703</v>
      </c>
      <c r="Q5393">
        <v>4.9336551505981197</v>
      </c>
      <c r="R5393" t="s">
        <v>50</v>
      </c>
      <c r="S5393">
        <v>72</v>
      </c>
      <c r="T5393">
        <v>20</v>
      </c>
      <c r="U5393">
        <v>226</v>
      </c>
      <c r="V5393">
        <v>2.78</v>
      </c>
      <c r="W5393">
        <v>334</v>
      </c>
      <c r="X5393">
        <v>184</v>
      </c>
      <c r="Y5393">
        <v>2</v>
      </c>
      <c r="Z5393" t="s">
        <v>72</v>
      </c>
      <c r="AA5393" t="s">
        <v>96</v>
      </c>
      <c r="AB5393">
        <v>1440</v>
      </c>
      <c r="AC5393">
        <v>0.5</v>
      </c>
    </row>
    <row r="5394" spans="13:29" x14ac:dyDescent="0.35">
      <c r="M5394" t="s">
        <v>44</v>
      </c>
      <c r="N5394">
        <v>349208</v>
      </c>
      <c r="O5394" t="s">
        <v>9</v>
      </c>
      <c r="P5394">
        <v>52.351351900423701</v>
      </c>
      <c r="Q5394">
        <v>4.9177942864426996</v>
      </c>
      <c r="R5394" t="s">
        <v>50</v>
      </c>
      <c r="S5394">
        <v>75</v>
      </c>
      <c r="T5394">
        <v>17</v>
      </c>
      <c r="U5394">
        <v>81</v>
      </c>
      <c r="V5394">
        <v>1.05</v>
      </c>
      <c r="W5394">
        <v>314</v>
      </c>
      <c r="X5394">
        <v>188</v>
      </c>
      <c r="Y5394">
        <v>2</v>
      </c>
      <c r="Z5394" t="s">
        <v>64</v>
      </c>
      <c r="AA5394" t="s">
        <v>106</v>
      </c>
      <c r="AB5394">
        <v>1275</v>
      </c>
      <c r="AC5394">
        <v>0.5</v>
      </c>
    </row>
    <row r="5395" spans="13:29" x14ac:dyDescent="0.35">
      <c r="M5395" t="s">
        <v>44</v>
      </c>
      <c r="N5395">
        <v>446592</v>
      </c>
      <c r="O5395" t="s">
        <v>11</v>
      </c>
      <c r="P5395">
        <v>52.3585200934493</v>
      </c>
      <c r="Q5395">
        <v>4.9035582561433202</v>
      </c>
      <c r="R5395" t="s">
        <v>50</v>
      </c>
      <c r="S5395">
        <v>100</v>
      </c>
      <c r="T5395">
        <v>16</v>
      </c>
      <c r="U5395">
        <v>184</v>
      </c>
      <c r="V5395">
        <v>2.31</v>
      </c>
      <c r="W5395">
        <v>350</v>
      </c>
      <c r="X5395">
        <v>240</v>
      </c>
      <c r="Y5395">
        <v>2</v>
      </c>
      <c r="Z5395" t="s">
        <v>58</v>
      </c>
      <c r="AA5395" t="s">
        <v>103</v>
      </c>
      <c r="AB5395">
        <v>1600</v>
      </c>
      <c r="AC5395">
        <v>0.5</v>
      </c>
    </row>
    <row r="5396" spans="13:29" x14ac:dyDescent="0.35">
      <c r="M5396" t="s">
        <v>44</v>
      </c>
      <c r="N5396">
        <v>481664</v>
      </c>
      <c r="O5396" t="s">
        <v>15</v>
      </c>
      <c r="P5396">
        <v>52.390384829766901</v>
      </c>
      <c r="Q5396">
        <v>4.8912757425397801</v>
      </c>
      <c r="R5396" t="s">
        <v>50</v>
      </c>
      <c r="S5396">
        <v>105</v>
      </c>
      <c r="T5396">
        <v>31</v>
      </c>
      <c r="U5396">
        <v>362</v>
      </c>
      <c r="V5396">
        <v>6.04</v>
      </c>
      <c r="W5396">
        <v>276</v>
      </c>
      <c r="X5396">
        <v>257</v>
      </c>
      <c r="Y5396">
        <v>2</v>
      </c>
      <c r="Z5396" t="s">
        <v>60</v>
      </c>
      <c r="AA5396" t="s">
        <v>100</v>
      </c>
      <c r="AB5396">
        <v>3255</v>
      </c>
      <c r="AC5396">
        <v>0.5</v>
      </c>
    </row>
    <row r="5397" spans="13:29" x14ac:dyDescent="0.35">
      <c r="M5397" t="s">
        <v>44</v>
      </c>
      <c r="N5397">
        <v>515088</v>
      </c>
      <c r="O5397" t="s">
        <v>23</v>
      </c>
      <c r="P5397">
        <v>52.395497942754901</v>
      </c>
      <c r="Q5397">
        <v>4.9957610246233797</v>
      </c>
      <c r="R5397" t="s">
        <v>50</v>
      </c>
      <c r="S5397">
        <v>130</v>
      </c>
      <c r="T5397">
        <v>17</v>
      </c>
      <c r="U5397">
        <v>1</v>
      </c>
      <c r="V5397">
        <v>0.22</v>
      </c>
      <c r="W5397">
        <v>353</v>
      </c>
      <c r="X5397">
        <v>277</v>
      </c>
      <c r="Y5397">
        <v>2</v>
      </c>
      <c r="Z5397" t="s">
        <v>76</v>
      </c>
      <c r="AA5397" t="s">
        <v>115</v>
      </c>
      <c r="AB5397">
        <v>2210</v>
      </c>
      <c r="AC5397">
        <v>0.5</v>
      </c>
    </row>
    <row r="5398" spans="13:29" x14ac:dyDescent="0.35">
      <c r="M5398" t="s">
        <v>44</v>
      </c>
      <c r="N5398">
        <v>528022</v>
      </c>
      <c r="O5398" t="s">
        <v>15</v>
      </c>
      <c r="P5398">
        <v>52.391392480346603</v>
      </c>
      <c r="Q5398">
        <v>4.8887377219899903</v>
      </c>
      <c r="R5398" t="s">
        <v>50</v>
      </c>
      <c r="S5398">
        <v>110</v>
      </c>
      <c r="T5398">
        <v>44</v>
      </c>
      <c r="U5398">
        <v>132</v>
      </c>
      <c r="V5398">
        <v>5</v>
      </c>
      <c r="W5398">
        <v>302</v>
      </c>
      <c r="X5398">
        <v>282</v>
      </c>
      <c r="Y5398">
        <v>2</v>
      </c>
      <c r="Z5398" t="s">
        <v>60</v>
      </c>
      <c r="AA5398" t="s">
        <v>100</v>
      </c>
      <c r="AB5398">
        <v>4840</v>
      </c>
      <c r="AC5398">
        <v>0.5</v>
      </c>
    </row>
    <row r="5399" spans="13:29" x14ac:dyDescent="0.35">
      <c r="M5399" t="s">
        <v>44</v>
      </c>
      <c r="N5399">
        <v>579851</v>
      </c>
      <c r="O5399" t="s">
        <v>15</v>
      </c>
      <c r="P5399">
        <v>52.3898161579028</v>
      </c>
      <c r="Q5399">
        <v>4.8842087085059003</v>
      </c>
      <c r="R5399" t="s">
        <v>50</v>
      </c>
      <c r="S5399">
        <v>129</v>
      </c>
      <c r="T5399">
        <v>333</v>
      </c>
      <c r="U5399">
        <v>360</v>
      </c>
      <c r="V5399">
        <v>4.8</v>
      </c>
      <c r="W5399">
        <v>52</v>
      </c>
      <c r="X5399">
        <v>324</v>
      </c>
      <c r="Y5399">
        <v>2</v>
      </c>
      <c r="Z5399" t="s">
        <v>60</v>
      </c>
      <c r="AA5399" t="s">
        <v>100</v>
      </c>
      <c r="AB5399">
        <v>42957</v>
      </c>
      <c r="AC5399">
        <v>0.5</v>
      </c>
    </row>
    <row r="5400" spans="13:29" x14ac:dyDescent="0.35">
      <c r="M5400" t="s">
        <v>44</v>
      </c>
      <c r="N5400">
        <v>606871</v>
      </c>
      <c r="O5400" t="s">
        <v>15</v>
      </c>
      <c r="P5400">
        <v>52.377515153715798</v>
      </c>
      <c r="Q5400">
        <v>4.87057629109428</v>
      </c>
      <c r="R5400" t="s">
        <v>50</v>
      </c>
      <c r="S5400">
        <v>150</v>
      </c>
      <c r="T5400">
        <v>20</v>
      </c>
      <c r="U5400">
        <v>215</v>
      </c>
      <c r="V5400">
        <v>3.05</v>
      </c>
      <c r="W5400">
        <v>329</v>
      </c>
      <c r="X5400">
        <v>354</v>
      </c>
      <c r="Y5400">
        <v>2</v>
      </c>
      <c r="Z5400" t="s">
        <v>60</v>
      </c>
      <c r="AA5400" t="s">
        <v>100</v>
      </c>
      <c r="AB5400">
        <v>3000</v>
      </c>
      <c r="AC5400">
        <v>0.5</v>
      </c>
    </row>
    <row r="5401" spans="13:29" x14ac:dyDescent="0.35">
      <c r="M5401" t="s">
        <v>44</v>
      </c>
      <c r="N5401">
        <v>708528</v>
      </c>
      <c r="O5401" t="s">
        <v>11</v>
      </c>
      <c r="P5401">
        <v>52.355061776945099</v>
      </c>
      <c r="Q5401">
        <v>4.8953140066568297</v>
      </c>
      <c r="R5401" t="s">
        <v>50</v>
      </c>
      <c r="S5401">
        <v>110</v>
      </c>
      <c r="T5401">
        <v>293</v>
      </c>
      <c r="U5401">
        <v>126</v>
      </c>
      <c r="V5401">
        <v>3.58</v>
      </c>
      <c r="W5401">
        <v>11</v>
      </c>
      <c r="X5401">
        <v>460</v>
      </c>
      <c r="Y5401">
        <v>2</v>
      </c>
      <c r="Z5401" t="s">
        <v>58</v>
      </c>
      <c r="AA5401" t="s">
        <v>103</v>
      </c>
      <c r="AB5401">
        <v>32230</v>
      </c>
      <c r="AC5401">
        <v>0.5</v>
      </c>
    </row>
    <row r="5402" spans="13:29" x14ac:dyDescent="0.35">
      <c r="M5402" t="s">
        <v>44</v>
      </c>
      <c r="N5402">
        <v>721291</v>
      </c>
      <c r="O5402" t="s">
        <v>15</v>
      </c>
      <c r="P5402">
        <v>52.377446639401299</v>
      </c>
      <c r="Q5402">
        <v>4.8728876674256103</v>
      </c>
      <c r="R5402" t="s">
        <v>50</v>
      </c>
      <c r="S5402">
        <v>69</v>
      </c>
      <c r="T5402">
        <v>59</v>
      </c>
      <c r="U5402">
        <v>143</v>
      </c>
      <c r="V5402">
        <v>1.92</v>
      </c>
      <c r="W5402">
        <v>276</v>
      </c>
      <c r="X5402">
        <v>471</v>
      </c>
      <c r="Y5402">
        <v>2</v>
      </c>
      <c r="Z5402" t="s">
        <v>60</v>
      </c>
      <c r="AA5402" t="s">
        <v>100</v>
      </c>
      <c r="AB5402">
        <v>4071</v>
      </c>
      <c r="AC5402">
        <v>0.5</v>
      </c>
    </row>
    <row r="5403" spans="13:29" x14ac:dyDescent="0.35">
      <c r="M5403" t="s">
        <v>44</v>
      </c>
      <c r="N5403">
        <v>744659</v>
      </c>
      <c r="O5403" t="s">
        <v>9</v>
      </c>
      <c r="P5403">
        <v>52.356181542291701</v>
      </c>
      <c r="Q5403">
        <v>4.9084457588149704</v>
      </c>
      <c r="R5403" t="s">
        <v>50</v>
      </c>
      <c r="S5403">
        <v>109</v>
      </c>
      <c r="T5403">
        <v>34</v>
      </c>
      <c r="U5403">
        <v>94</v>
      </c>
      <c r="V5403">
        <v>1.27</v>
      </c>
      <c r="W5403">
        <v>332</v>
      </c>
      <c r="X5403">
        <v>503</v>
      </c>
      <c r="Y5403">
        <v>2</v>
      </c>
      <c r="Z5403" t="s">
        <v>64</v>
      </c>
      <c r="AA5403" t="s">
        <v>106</v>
      </c>
      <c r="AB5403">
        <v>3706</v>
      </c>
      <c r="AC5403">
        <v>0.5</v>
      </c>
    </row>
    <row r="5404" spans="13:29" x14ac:dyDescent="0.35">
      <c r="M5404" t="s">
        <v>44</v>
      </c>
      <c r="N5404">
        <v>761411</v>
      </c>
      <c r="O5404" t="s">
        <v>23</v>
      </c>
      <c r="P5404">
        <v>52.399415060290302</v>
      </c>
      <c r="Q5404">
        <v>4.9531064734976802</v>
      </c>
      <c r="R5404" t="s">
        <v>50</v>
      </c>
      <c r="S5404">
        <v>56</v>
      </c>
      <c r="T5404">
        <v>7</v>
      </c>
      <c r="U5404">
        <v>212</v>
      </c>
      <c r="V5404">
        <v>2.86</v>
      </c>
      <c r="W5404">
        <v>343</v>
      </c>
      <c r="X5404">
        <v>526</v>
      </c>
      <c r="Y5404">
        <v>2</v>
      </c>
      <c r="Z5404" t="s">
        <v>76</v>
      </c>
      <c r="AA5404" t="s">
        <v>115</v>
      </c>
      <c r="AB5404">
        <v>392</v>
      </c>
      <c r="AC5404">
        <v>0.5</v>
      </c>
    </row>
    <row r="5405" spans="13:29" x14ac:dyDescent="0.35">
      <c r="M5405" t="s">
        <v>44</v>
      </c>
      <c r="N5405">
        <v>768737</v>
      </c>
      <c r="O5405" t="s">
        <v>15</v>
      </c>
      <c r="P5405">
        <v>52.379329360254701</v>
      </c>
      <c r="Q5405">
        <v>4.86965570795914</v>
      </c>
      <c r="R5405" t="s">
        <v>50</v>
      </c>
      <c r="S5405">
        <v>109</v>
      </c>
      <c r="T5405">
        <v>223</v>
      </c>
      <c r="U5405">
        <v>227</v>
      </c>
      <c r="V5405">
        <v>3.37</v>
      </c>
      <c r="W5405">
        <v>238</v>
      </c>
      <c r="X5405">
        <v>528</v>
      </c>
      <c r="Y5405">
        <v>2</v>
      </c>
      <c r="Z5405" t="s">
        <v>60</v>
      </c>
      <c r="AA5405" t="s">
        <v>100</v>
      </c>
      <c r="AB5405">
        <v>24307</v>
      </c>
      <c r="AC5405">
        <v>0.5</v>
      </c>
    </row>
    <row r="5406" spans="13:29" x14ac:dyDescent="0.35">
      <c r="M5406" t="s">
        <v>44</v>
      </c>
      <c r="N5406">
        <v>771758</v>
      </c>
      <c r="O5406" t="s">
        <v>20</v>
      </c>
      <c r="P5406">
        <v>52.348325942546097</v>
      </c>
      <c r="Q5406">
        <v>4.8345301456813301</v>
      </c>
      <c r="R5406" t="s">
        <v>50</v>
      </c>
      <c r="S5406">
        <v>40</v>
      </c>
      <c r="T5406">
        <v>16</v>
      </c>
      <c r="U5406">
        <v>134</v>
      </c>
      <c r="V5406">
        <v>1.96</v>
      </c>
      <c r="W5406">
        <v>330</v>
      </c>
      <c r="X5406">
        <v>532</v>
      </c>
      <c r="Y5406">
        <v>2</v>
      </c>
      <c r="Z5406" t="s">
        <v>70</v>
      </c>
      <c r="AA5406" t="s">
        <v>104</v>
      </c>
      <c r="AB5406">
        <v>640</v>
      </c>
      <c r="AC5406">
        <v>0.5</v>
      </c>
    </row>
    <row r="5407" spans="13:29" x14ac:dyDescent="0.35">
      <c r="M5407" t="s">
        <v>44</v>
      </c>
      <c r="N5407">
        <v>837972</v>
      </c>
      <c r="O5407" t="s">
        <v>8</v>
      </c>
      <c r="P5407">
        <v>52.348627644827197</v>
      </c>
      <c r="Q5407">
        <v>4.8703265572065302</v>
      </c>
      <c r="R5407" t="s">
        <v>50</v>
      </c>
      <c r="S5407">
        <v>55</v>
      </c>
      <c r="T5407">
        <v>336</v>
      </c>
      <c r="U5407">
        <v>129</v>
      </c>
      <c r="V5407">
        <v>2.4900000000000002</v>
      </c>
      <c r="W5407">
        <v>74</v>
      </c>
      <c r="X5407">
        <v>600</v>
      </c>
      <c r="Y5407">
        <v>2</v>
      </c>
      <c r="Z5407" t="s">
        <v>74</v>
      </c>
      <c r="AA5407" t="s">
        <v>111</v>
      </c>
      <c r="AB5407">
        <v>18480</v>
      </c>
      <c r="AC5407">
        <v>0.5</v>
      </c>
    </row>
    <row r="5408" spans="13:29" x14ac:dyDescent="0.35">
      <c r="M5408" t="s">
        <v>44</v>
      </c>
      <c r="N5408">
        <v>858666</v>
      </c>
      <c r="O5408" t="s">
        <v>18</v>
      </c>
      <c r="P5408">
        <v>52.378566788413401</v>
      </c>
      <c r="Q5408">
        <v>4.9276984660330596</v>
      </c>
      <c r="R5408" t="s">
        <v>50</v>
      </c>
      <c r="S5408">
        <v>140</v>
      </c>
      <c r="T5408">
        <v>244</v>
      </c>
      <c r="U5408">
        <v>346</v>
      </c>
      <c r="V5408">
        <v>5.0599999999999996</v>
      </c>
      <c r="W5408">
        <v>53</v>
      </c>
      <c r="X5408">
        <v>621</v>
      </c>
      <c r="Y5408">
        <v>2</v>
      </c>
      <c r="Z5408" t="s">
        <v>66</v>
      </c>
      <c r="AA5408" t="s">
        <v>102</v>
      </c>
      <c r="AB5408">
        <v>34160</v>
      </c>
      <c r="AC5408">
        <v>0.5</v>
      </c>
    </row>
    <row r="5409" spans="13:29" x14ac:dyDescent="0.35">
      <c r="M5409" t="s">
        <v>44</v>
      </c>
      <c r="N5409">
        <v>879986</v>
      </c>
      <c r="O5409" t="s">
        <v>11</v>
      </c>
      <c r="P5409">
        <v>52.3408779338356</v>
      </c>
      <c r="Q5409">
        <v>4.9102194911694204</v>
      </c>
      <c r="R5409" t="s">
        <v>50</v>
      </c>
      <c r="S5409">
        <v>89</v>
      </c>
      <c r="T5409">
        <v>138</v>
      </c>
      <c r="U5409">
        <v>393</v>
      </c>
      <c r="V5409">
        <v>5.54</v>
      </c>
      <c r="W5409">
        <v>209</v>
      </c>
      <c r="X5409">
        <v>645</v>
      </c>
      <c r="Y5409">
        <v>2</v>
      </c>
      <c r="Z5409" t="s">
        <v>58</v>
      </c>
      <c r="AA5409" t="s">
        <v>103</v>
      </c>
      <c r="AB5409">
        <v>12282</v>
      </c>
      <c r="AC5409">
        <v>0.5</v>
      </c>
    </row>
    <row r="5410" spans="13:29" x14ac:dyDescent="0.35">
      <c r="M5410" t="s">
        <v>44</v>
      </c>
      <c r="N5410">
        <v>884329</v>
      </c>
      <c r="O5410" t="s">
        <v>21</v>
      </c>
      <c r="P5410">
        <v>52.343338052031498</v>
      </c>
      <c r="Q5410">
        <v>4.7877376843232602</v>
      </c>
      <c r="R5410" t="s">
        <v>50</v>
      </c>
      <c r="S5410">
        <v>125</v>
      </c>
      <c r="T5410">
        <v>77</v>
      </c>
      <c r="U5410">
        <v>341</v>
      </c>
      <c r="V5410">
        <v>4.8</v>
      </c>
      <c r="W5410">
        <v>226</v>
      </c>
      <c r="X5410">
        <v>650</v>
      </c>
      <c r="Y5410">
        <v>2</v>
      </c>
      <c r="Z5410" t="s">
        <v>88</v>
      </c>
      <c r="AA5410" t="s">
        <v>105</v>
      </c>
      <c r="AB5410">
        <v>9625</v>
      </c>
      <c r="AC5410">
        <v>0.5</v>
      </c>
    </row>
    <row r="5411" spans="13:29" x14ac:dyDescent="0.35">
      <c r="M5411" t="s">
        <v>44</v>
      </c>
      <c r="N5411">
        <v>900173</v>
      </c>
      <c r="O5411" t="s">
        <v>15</v>
      </c>
      <c r="P5411">
        <v>52.390397854099803</v>
      </c>
      <c r="Q5411">
        <v>4.8823885353153296</v>
      </c>
      <c r="R5411" t="s">
        <v>50</v>
      </c>
      <c r="S5411">
        <v>60</v>
      </c>
      <c r="T5411">
        <v>335</v>
      </c>
      <c r="U5411">
        <v>22</v>
      </c>
      <c r="V5411">
        <v>0.54</v>
      </c>
      <c r="W5411">
        <v>101</v>
      </c>
      <c r="X5411">
        <v>663</v>
      </c>
      <c r="Y5411">
        <v>2</v>
      </c>
      <c r="Z5411" t="s">
        <v>60</v>
      </c>
      <c r="AA5411" t="s">
        <v>100</v>
      </c>
      <c r="AB5411">
        <v>20100</v>
      </c>
      <c r="AC5411">
        <v>0.5</v>
      </c>
    </row>
    <row r="5412" spans="13:29" x14ac:dyDescent="0.35">
      <c r="M5412" t="s">
        <v>44</v>
      </c>
      <c r="N5412">
        <v>906446</v>
      </c>
      <c r="O5412" t="s">
        <v>16</v>
      </c>
      <c r="P5412">
        <v>52.330715001464498</v>
      </c>
      <c r="Q5412">
        <v>4.8734725707755802</v>
      </c>
      <c r="R5412" t="s">
        <v>50</v>
      </c>
      <c r="S5412">
        <v>59</v>
      </c>
      <c r="T5412">
        <v>13</v>
      </c>
      <c r="U5412">
        <v>243</v>
      </c>
      <c r="V5412">
        <v>3.56</v>
      </c>
      <c r="W5412">
        <v>348</v>
      </c>
      <c r="X5412">
        <v>666</v>
      </c>
      <c r="Y5412">
        <v>2</v>
      </c>
      <c r="Z5412" t="s">
        <v>82</v>
      </c>
      <c r="AA5412" t="s">
        <v>120</v>
      </c>
      <c r="AB5412">
        <v>767</v>
      </c>
      <c r="AC5412">
        <v>0.5</v>
      </c>
    </row>
    <row r="5413" spans="13:29" x14ac:dyDescent="0.35">
      <c r="M5413" t="s">
        <v>44</v>
      </c>
      <c r="N5413">
        <v>920560</v>
      </c>
      <c r="O5413" t="s">
        <v>12</v>
      </c>
      <c r="P5413">
        <v>52.3555175327622</v>
      </c>
      <c r="Q5413">
        <v>4.9334128517097202</v>
      </c>
      <c r="R5413" t="s">
        <v>50</v>
      </c>
      <c r="S5413">
        <v>150</v>
      </c>
      <c r="T5413">
        <v>83</v>
      </c>
      <c r="U5413">
        <v>64</v>
      </c>
      <c r="V5413">
        <v>1.62</v>
      </c>
      <c r="W5413">
        <v>306</v>
      </c>
      <c r="X5413">
        <v>674</v>
      </c>
      <c r="Y5413">
        <v>2</v>
      </c>
      <c r="Z5413" t="s">
        <v>72</v>
      </c>
      <c r="AA5413" t="s">
        <v>96</v>
      </c>
      <c r="AB5413">
        <v>12450</v>
      </c>
      <c r="AC5413">
        <v>0.5</v>
      </c>
    </row>
    <row r="5414" spans="13:29" x14ac:dyDescent="0.35">
      <c r="M5414" t="s">
        <v>44</v>
      </c>
      <c r="N5414">
        <v>934060</v>
      </c>
      <c r="O5414" t="s">
        <v>10</v>
      </c>
      <c r="P5414">
        <v>52.402366671615098</v>
      </c>
      <c r="Q5414">
        <v>4.8971045820036201</v>
      </c>
      <c r="R5414" t="s">
        <v>50</v>
      </c>
      <c r="S5414">
        <v>440</v>
      </c>
      <c r="T5414">
        <v>270</v>
      </c>
      <c r="U5414">
        <v>92</v>
      </c>
      <c r="V5414">
        <v>1.35</v>
      </c>
      <c r="W5414">
        <v>141</v>
      </c>
      <c r="X5414">
        <v>684</v>
      </c>
      <c r="Y5414">
        <v>2</v>
      </c>
      <c r="Z5414" t="s">
        <v>78</v>
      </c>
      <c r="AA5414" t="s">
        <v>98</v>
      </c>
      <c r="AB5414">
        <v>118800</v>
      </c>
      <c r="AC5414">
        <v>0.5</v>
      </c>
    </row>
    <row r="5415" spans="13:29" x14ac:dyDescent="0.35">
      <c r="M5415" t="s">
        <v>44</v>
      </c>
      <c r="N5415">
        <v>947437</v>
      </c>
      <c r="O5415" t="s">
        <v>24</v>
      </c>
      <c r="P5415">
        <v>52.3579063229082</v>
      </c>
      <c r="Q5415">
        <v>4.7954949301597498</v>
      </c>
      <c r="R5415" t="s">
        <v>50</v>
      </c>
      <c r="S5415">
        <v>75</v>
      </c>
      <c r="T5415">
        <v>21</v>
      </c>
      <c r="U5415">
        <v>130</v>
      </c>
      <c r="V5415">
        <v>2.0299999999999998</v>
      </c>
      <c r="W5415">
        <v>324</v>
      </c>
      <c r="X5415">
        <v>693</v>
      </c>
      <c r="Y5415">
        <v>2</v>
      </c>
      <c r="Z5415" t="s">
        <v>84</v>
      </c>
      <c r="AA5415" t="s">
        <v>118</v>
      </c>
      <c r="AB5415">
        <v>1575</v>
      </c>
      <c r="AC5415">
        <v>0.5</v>
      </c>
    </row>
    <row r="5416" spans="13:29" x14ac:dyDescent="0.35">
      <c r="M5416" t="s">
        <v>44</v>
      </c>
      <c r="N5416">
        <v>951605</v>
      </c>
      <c r="O5416" t="s">
        <v>13</v>
      </c>
      <c r="P5416">
        <v>52.362722944300103</v>
      </c>
      <c r="Q5416">
        <v>4.9781442227628103</v>
      </c>
      <c r="R5416" t="s">
        <v>50</v>
      </c>
      <c r="S5416">
        <v>70</v>
      </c>
      <c r="T5416">
        <v>83</v>
      </c>
      <c r="U5416">
        <v>33</v>
      </c>
      <c r="V5416">
        <v>0.55000000000000004</v>
      </c>
      <c r="W5416">
        <v>359</v>
      </c>
      <c r="X5416">
        <v>696</v>
      </c>
      <c r="Y5416">
        <v>2</v>
      </c>
      <c r="Z5416" t="s">
        <v>86</v>
      </c>
      <c r="AA5416" t="s">
        <v>110</v>
      </c>
      <c r="AB5416">
        <v>5810</v>
      </c>
      <c r="AC5416">
        <v>0.5</v>
      </c>
    </row>
    <row r="5417" spans="13:29" x14ac:dyDescent="0.35">
      <c r="M5417" t="s">
        <v>44</v>
      </c>
      <c r="N5417">
        <v>969862</v>
      </c>
      <c r="O5417" t="s">
        <v>8</v>
      </c>
      <c r="P5417">
        <v>52.341124700753703</v>
      </c>
      <c r="Q5417">
        <v>4.8476240297351598</v>
      </c>
      <c r="R5417" t="s">
        <v>50</v>
      </c>
      <c r="S5417">
        <v>95</v>
      </c>
      <c r="T5417">
        <v>179</v>
      </c>
      <c r="U5417">
        <v>132</v>
      </c>
      <c r="V5417">
        <v>2.0499999999999998</v>
      </c>
      <c r="W5417">
        <v>326</v>
      </c>
      <c r="X5417">
        <v>706</v>
      </c>
      <c r="Y5417">
        <v>2</v>
      </c>
      <c r="Z5417" t="s">
        <v>74</v>
      </c>
      <c r="AA5417" t="s">
        <v>111</v>
      </c>
      <c r="AB5417">
        <v>17005</v>
      </c>
      <c r="AC5417">
        <v>0.5</v>
      </c>
    </row>
    <row r="5418" spans="13:29" x14ac:dyDescent="0.35">
      <c r="M5418" t="s">
        <v>44</v>
      </c>
      <c r="N5418">
        <v>979866</v>
      </c>
      <c r="O5418" t="s">
        <v>21</v>
      </c>
      <c r="P5418">
        <v>52.353319948030801</v>
      </c>
      <c r="Q5418">
        <v>4.7854428440961101</v>
      </c>
      <c r="R5418" t="s">
        <v>50</v>
      </c>
      <c r="S5418">
        <v>38</v>
      </c>
      <c r="T5418">
        <v>66</v>
      </c>
      <c r="U5418">
        <v>200</v>
      </c>
      <c r="V5418">
        <v>2.89</v>
      </c>
      <c r="W5418">
        <v>319</v>
      </c>
      <c r="X5418">
        <v>709</v>
      </c>
      <c r="Y5418">
        <v>2</v>
      </c>
      <c r="Z5418" t="s">
        <v>88</v>
      </c>
      <c r="AA5418" t="s">
        <v>105</v>
      </c>
      <c r="AB5418">
        <v>2508</v>
      </c>
      <c r="AC5418">
        <v>0.5</v>
      </c>
    </row>
    <row r="5419" spans="13:29" x14ac:dyDescent="0.35">
      <c r="M5419" t="s">
        <v>44</v>
      </c>
      <c r="N5419">
        <v>1006515</v>
      </c>
      <c r="O5419" t="s">
        <v>15</v>
      </c>
      <c r="P5419">
        <v>52.379497432523998</v>
      </c>
      <c r="Q5419">
        <v>4.8689578130864097</v>
      </c>
      <c r="R5419" t="s">
        <v>50</v>
      </c>
      <c r="S5419">
        <v>133</v>
      </c>
      <c r="T5419">
        <v>140</v>
      </c>
      <c r="U5419">
        <v>67</v>
      </c>
      <c r="V5419">
        <v>1.61</v>
      </c>
      <c r="W5419">
        <v>273</v>
      </c>
      <c r="X5419">
        <v>722</v>
      </c>
      <c r="Y5419">
        <v>2</v>
      </c>
      <c r="Z5419" t="s">
        <v>60</v>
      </c>
      <c r="AA5419" t="s">
        <v>100</v>
      </c>
      <c r="AB5419">
        <v>18620</v>
      </c>
      <c r="AC5419">
        <v>0.5</v>
      </c>
    </row>
    <row r="5420" spans="13:29" x14ac:dyDescent="0.35">
      <c r="M5420" t="s">
        <v>44</v>
      </c>
      <c r="N5420">
        <v>1008006</v>
      </c>
      <c r="O5420" t="s">
        <v>15</v>
      </c>
      <c r="P5420">
        <v>52.380881840211003</v>
      </c>
      <c r="Q5420">
        <v>4.8694754816291104</v>
      </c>
      <c r="R5420" t="s">
        <v>50</v>
      </c>
      <c r="S5420">
        <v>99</v>
      </c>
      <c r="T5420">
        <v>92</v>
      </c>
      <c r="U5420">
        <v>69</v>
      </c>
      <c r="V5420">
        <v>1.72</v>
      </c>
      <c r="W5420">
        <v>304</v>
      </c>
      <c r="X5420">
        <v>724</v>
      </c>
      <c r="Y5420">
        <v>2</v>
      </c>
      <c r="Z5420" t="s">
        <v>60</v>
      </c>
      <c r="AA5420" t="s">
        <v>100</v>
      </c>
      <c r="AB5420">
        <v>9108</v>
      </c>
      <c r="AC5420">
        <v>0.5</v>
      </c>
    </row>
    <row r="5421" spans="13:29" x14ac:dyDescent="0.35">
      <c r="M5421" t="s">
        <v>44</v>
      </c>
      <c r="N5421">
        <v>1008223</v>
      </c>
      <c r="O5421" t="s">
        <v>20</v>
      </c>
      <c r="P5421">
        <v>52.365612392224698</v>
      </c>
      <c r="Q5421">
        <v>4.8403824985238</v>
      </c>
      <c r="R5421" t="s">
        <v>50</v>
      </c>
      <c r="S5421">
        <v>59</v>
      </c>
      <c r="T5421">
        <v>81</v>
      </c>
      <c r="U5421">
        <v>376</v>
      </c>
      <c r="V5421">
        <v>5.42</v>
      </c>
      <c r="W5421">
        <v>245</v>
      </c>
      <c r="X5421">
        <v>725</v>
      </c>
      <c r="Y5421">
        <v>2</v>
      </c>
      <c r="Z5421" t="s">
        <v>70</v>
      </c>
      <c r="AA5421" t="s">
        <v>104</v>
      </c>
      <c r="AB5421">
        <v>4779</v>
      </c>
      <c r="AC5421">
        <v>0.5</v>
      </c>
    </row>
    <row r="5422" spans="13:29" x14ac:dyDescent="0.35">
      <c r="M5422" t="s">
        <v>44</v>
      </c>
      <c r="N5422">
        <v>1016999</v>
      </c>
      <c r="O5422" t="s">
        <v>22</v>
      </c>
      <c r="P5422">
        <v>52.417720838266902</v>
      </c>
      <c r="Q5422">
        <v>4.9056932116219203</v>
      </c>
      <c r="R5422" t="s">
        <v>50</v>
      </c>
      <c r="S5422">
        <v>57</v>
      </c>
      <c r="T5422">
        <v>39</v>
      </c>
      <c r="U5422">
        <v>3</v>
      </c>
      <c r="V5422">
        <v>0.1</v>
      </c>
      <c r="W5422">
        <v>206</v>
      </c>
      <c r="X5422">
        <v>731</v>
      </c>
      <c r="Y5422">
        <v>2</v>
      </c>
      <c r="Z5422" t="s">
        <v>80</v>
      </c>
      <c r="AA5422" t="s">
        <v>121</v>
      </c>
      <c r="AB5422">
        <v>2223</v>
      </c>
      <c r="AC5422">
        <v>0.5</v>
      </c>
    </row>
    <row r="5423" spans="13:29" x14ac:dyDescent="0.35">
      <c r="M5423" t="s">
        <v>44</v>
      </c>
      <c r="N5423">
        <v>1025482</v>
      </c>
      <c r="O5423" t="s">
        <v>10</v>
      </c>
      <c r="P5423">
        <v>52.383418381757402</v>
      </c>
      <c r="Q5423">
        <v>4.9077071753977997</v>
      </c>
      <c r="R5423" t="s">
        <v>50</v>
      </c>
      <c r="S5423">
        <v>94</v>
      </c>
      <c r="T5423">
        <v>182</v>
      </c>
      <c r="U5423">
        <v>440</v>
      </c>
      <c r="V5423">
        <v>6.36</v>
      </c>
      <c r="W5423">
        <v>138</v>
      </c>
      <c r="X5423">
        <v>741</v>
      </c>
      <c r="Y5423">
        <v>2</v>
      </c>
      <c r="Z5423" t="s">
        <v>78</v>
      </c>
      <c r="AA5423" t="s">
        <v>98</v>
      </c>
      <c r="AB5423">
        <v>17108</v>
      </c>
      <c r="AC5423">
        <v>0.5</v>
      </c>
    </row>
    <row r="5424" spans="13:29" x14ac:dyDescent="0.35">
      <c r="M5424" t="s">
        <v>44</v>
      </c>
      <c r="N5424">
        <v>1025838</v>
      </c>
      <c r="O5424" t="s">
        <v>9</v>
      </c>
      <c r="P5424">
        <v>52.352805602672802</v>
      </c>
      <c r="Q5424">
        <v>4.9188232332170596</v>
      </c>
      <c r="R5424" t="s">
        <v>50</v>
      </c>
      <c r="S5424">
        <v>89</v>
      </c>
      <c r="T5424">
        <v>29</v>
      </c>
      <c r="U5424">
        <v>87</v>
      </c>
      <c r="V5424">
        <v>1.28</v>
      </c>
      <c r="W5424">
        <v>91</v>
      </c>
      <c r="X5424">
        <v>743</v>
      </c>
      <c r="Y5424">
        <v>2</v>
      </c>
      <c r="Z5424" t="s">
        <v>64</v>
      </c>
      <c r="AA5424" t="s">
        <v>106</v>
      </c>
      <c r="AB5424">
        <v>2581</v>
      </c>
      <c r="AC5424">
        <v>0.5</v>
      </c>
    </row>
    <row r="5425" spans="13:29" x14ac:dyDescent="0.35">
      <c r="M5425" t="s">
        <v>44</v>
      </c>
      <c r="N5425">
        <v>1085426</v>
      </c>
      <c r="O5425" t="s">
        <v>24</v>
      </c>
      <c r="P5425">
        <v>52.353686893392201</v>
      </c>
      <c r="Q5425">
        <v>4.7956952025819897</v>
      </c>
      <c r="R5425" t="s">
        <v>50</v>
      </c>
      <c r="S5425">
        <v>55</v>
      </c>
      <c r="T5425">
        <v>63</v>
      </c>
      <c r="U5425">
        <v>25</v>
      </c>
      <c r="V5425">
        <v>0.37</v>
      </c>
      <c r="W5425">
        <v>361</v>
      </c>
      <c r="X5425">
        <v>793</v>
      </c>
      <c r="Y5425">
        <v>2</v>
      </c>
      <c r="Z5425" t="s">
        <v>84</v>
      </c>
      <c r="AA5425" t="s">
        <v>118</v>
      </c>
      <c r="AB5425">
        <v>3465</v>
      </c>
      <c r="AC5425">
        <v>0.5</v>
      </c>
    </row>
    <row r="5426" spans="13:29" x14ac:dyDescent="0.35">
      <c r="M5426" t="s">
        <v>44</v>
      </c>
      <c r="N5426">
        <v>1100569</v>
      </c>
      <c r="O5426" t="s">
        <v>24</v>
      </c>
      <c r="P5426">
        <v>52.355792874849101</v>
      </c>
      <c r="Q5426">
        <v>4.7959736837835196</v>
      </c>
      <c r="R5426" t="s">
        <v>50</v>
      </c>
      <c r="S5426">
        <v>75</v>
      </c>
      <c r="T5426">
        <v>19</v>
      </c>
      <c r="U5426">
        <v>142</v>
      </c>
      <c r="V5426">
        <v>2.25</v>
      </c>
      <c r="W5426">
        <v>335</v>
      </c>
      <c r="X5426">
        <v>806</v>
      </c>
      <c r="Y5426">
        <v>2</v>
      </c>
      <c r="Z5426" t="s">
        <v>84</v>
      </c>
      <c r="AA5426" t="s">
        <v>118</v>
      </c>
      <c r="AB5426">
        <v>1425</v>
      </c>
      <c r="AC5426">
        <v>0.5</v>
      </c>
    </row>
    <row r="5427" spans="13:29" x14ac:dyDescent="0.35">
      <c r="M5427" t="s">
        <v>44</v>
      </c>
      <c r="N5427">
        <v>1106466</v>
      </c>
      <c r="O5427" t="s">
        <v>25</v>
      </c>
      <c r="P5427">
        <v>52.304525305717803</v>
      </c>
      <c r="Q5427">
        <v>5.0136163806847902</v>
      </c>
      <c r="R5427" t="s">
        <v>50</v>
      </c>
      <c r="S5427">
        <v>40</v>
      </c>
      <c r="T5427">
        <v>17</v>
      </c>
      <c r="U5427">
        <v>39</v>
      </c>
      <c r="V5427">
        <v>0.61</v>
      </c>
      <c r="W5427">
        <v>328</v>
      </c>
      <c r="X5427">
        <v>815</v>
      </c>
      <c r="Y5427">
        <v>2</v>
      </c>
      <c r="Z5427" t="s">
        <v>90</v>
      </c>
      <c r="AA5427" t="s">
        <v>122</v>
      </c>
      <c r="AB5427">
        <v>680</v>
      </c>
      <c r="AC5427">
        <v>0.5</v>
      </c>
    </row>
    <row r="5428" spans="13:29" x14ac:dyDescent="0.35">
      <c r="M5428" t="s">
        <v>44</v>
      </c>
      <c r="N5428">
        <v>1119311</v>
      </c>
      <c r="O5428" t="s">
        <v>8</v>
      </c>
      <c r="P5428">
        <v>52.360109747583898</v>
      </c>
      <c r="Q5428">
        <v>4.87770612317229</v>
      </c>
      <c r="R5428" t="s">
        <v>50</v>
      </c>
      <c r="S5428">
        <v>110</v>
      </c>
      <c r="T5428">
        <v>257</v>
      </c>
      <c r="U5428">
        <v>168</v>
      </c>
      <c r="V5428">
        <v>6.14</v>
      </c>
      <c r="W5428">
        <v>110</v>
      </c>
      <c r="X5428">
        <v>827</v>
      </c>
      <c r="Y5428">
        <v>2</v>
      </c>
      <c r="Z5428" t="s">
        <v>74</v>
      </c>
      <c r="AA5428" t="s">
        <v>111</v>
      </c>
      <c r="AB5428">
        <v>28270</v>
      </c>
      <c r="AC5428">
        <v>0.5</v>
      </c>
    </row>
    <row r="5429" spans="13:29" x14ac:dyDescent="0.35">
      <c r="M5429" t="s">
        <v>44</v>
      </c>
      <c r="N5429">
        <v>1190057</v>
      </c>
      <c r="O5429" t="s">
        <v>17</v>
      </c>
      <c r="P5429">
        <v>52.382033915062202</v>
      </c>
      <c r="Q5429">
        <v>4.8312214561166504</v>
      </c>
      <c r="R5429" t="s">
        <v>50</v>
      </c>
      <c r="S5429">
        <v>45</v>
      </c>
      <c r="T5429">
        <v>5</v>
      </c>
      <c r="U5429">
        <v>44</v>
      </c>
      <c r="V5429">
        <v>0.68</v>
      </c>
      <c r="W5429">
        <v>356</v>
      </c>
      <c r="X5429">
        <v>876</v>
      </c>
      <c r="Y5429">
        <v>2</v>
      </c>
      <c r="Z5429" t="s">
        <v>94</v>
      </c>
      <c r="AA5429" t="s">
        <v>116</v>
      </c>
      <c r="AB5429">
        <v>225</v>
      </c>
      <c r="AC5429">
        <v>0.5</v>
      </c>
    </row>
    <row r="5430" spans="13:29" x14ac:dyDescent="0.35">
      <c r="M5430" t="s">
        <v>44</v>
      </c>
      <c r="N5430">
        <v>1232048</v>
      </c>
      <c r="O5430" t="s">
        <v>10</v>
      </c>
      <c r="P5430">
        <v>52.383365344647501</v>
      </c>
      <c r="Q5430">
        <v>4.9093781586732899</v>
      </c>
      <c r="R5430" t="s">
        <v>50</v>
      </c>
      <c r="S5430">
        <v>74</v>
      </c>
      <c r="T5430">
        <v>360</v>
      </c>
      <c r="U5430">
        <v>311</v>
      </c>
      <c r="V5430">
        <v>4.71</v>
      </c>
      <c r="W5430">
        <v>115</v>
      </c>
      <c r="X5430">
        <v>905</v>
      </c>
      <c r="Y5430">
        <v>2</v>
      </c>
      <c r="Z5430" t="s">
        <v>78</v>
      </c>
      <c r="AA5430" t="s">
        <v>98</v>
      </c>
      <c r="AB5430">
        <v>26640</v>
      </c>
      <c r="AC5430">
        <v>0.5</v>
      </c>
    </row>
    <row r="5431" spans="13:29" x14ac:dyDescent="0.35">
      <c r="M5431" t="s">
        <v>44</v>
      </c>
      <c r="N5431">
        <v>1232131</v>
      </c>
      <c r="O5431" t="s">
        <v>24</v>
      </c>
      <c r="P5431">
        <v>52.352308356069102</v>
      </c>
      <c r="Q5431">
        <v>4.7972254022530496</v>
      </c>
      <c r="R5431" t="s">
        <v>50</v>
      </c>
      <c r="S5431">
        <v>38</v>
      </c>
      <c r="T5431">
        <v>23</v>
      </c>
      <c r="U5431">
        <v>72</v>
      </c>
      <c r="V5431">
        <v>1.0900000000000001</v>
      </c>
      <c r="W5431">
        <v>303</v>
      </c>
      <c r="X5431">
        <v>906</v>
      </c>
      <c r="Y5431">
        <v>2</v>
      </c>
      <c r="Z5431" t="s">
        <v>84</v>
      </c>
      <c r="AA5431" t="s">
        <v>118</v>
      </c>
      <c r="AB5431">
        <v>874</v>
      </c>
      <c r="AC5431">
        <v>0.5</v>
      </c>
    </row>
    <row r="5432" spans="13:29" x14ac:dyDescent="0.35">
      <c r="M5432" t="s">
        <v>44</v>
      </c>
      <c r="N5432">
        <v>1350096</v>
      </c>
      <c r="O5432" t="s">
        <v>9</v>
      </c>
      <c r="P5432">
        <v>52.357684800830697</v>
      </c>
      <c r="Q5432">
        <v>4.9214396621730803</v>
      </c>
      <c r="R5432" t="s">
        <v>50</v>
      </c>
      <c r="S5432">
        <v>123</v>
      </c>
      <c r="T5432">
        <v>84</v>
      </c>
      <c r="U5432">
        <v>112</v>
      </c>
      <c r="V5432">
        <v>1.72</v>
      </c>
      <c r="W5432">
        <v>273</v>
      </c>
      <c r="X5432">
        <v>995</v>
      </c>
      <c r="Y5432">
        <v>2</v>
      </c>
      <c r="Z5432" t="s">
        <v>64</v>
      </c>
      <c r="AA5432" t="s">
        <v>106</v>
      </c>
      <c r="AB5432">
        <v>10332</v>
      </c>
      <c r="AC5432">
        <v>0.5</v>
      </c>
    </row>
    <row r="5433" spans="13:29" x14ac:dyDescent="0.35">
      <c r="M5433" t="s">
        <v>44</v>
      </c>
      <c r="N5433">
        <v>1350246</v>
      </c>
      <c r="O5433" t="s">
        <v>9</v>
      </c>
      <c r="P5433">
        <v>52.358071932347698</v>
      </c>
      <c r="Q5433">
        <v>4.9215037386489104</v>
      </c>
      <c r="R5433" t="s">
        <v>50</v>
      </c>
      <c r="S5433">
        <v>79</v>
      </c>
      <c r="T5433">
        <v>152</v>
      </c>
      <c r="U5433">
        <v>145</v>
      </c>
      <c r="V5433">
        <v>2.31</v>
      </c>
      <c r="W5433">
        <v>294</v>
      </c>
      <c r="X5433">
        <v>996</v>
      </c>
      <c r="Y5433">
        <v>2</v>
      </c>
      <c r="Z5433" t="s">
        <v>64</v>
      </c>
      <c r="AA5433" t="s">
        <v>106</v>
      </c>
      <c r="AB5433">
        <v>12008</v>
      </c>
      <c r="AC5433">
        <v>0.5</v>
      </c>
    </row>
    <row r="5434" spans="13:29" x14ac:dyDescent="0.35">
      <c r="M5434" t="s">
        <v>44</v>
      </c>
      <c r="N5434">
        <v>1358042</v>
      </c>
      <c r="O5434" t="s">
        <v>23</v>
      </c>
      <c r="P5434">
        <v>52.382811223011203</v>
      </c>
      <c r="Q5434">
        <v>4.9668947412318101</v>
      </c>
      <c r="R5434" t="s">
        <v>50</v>
      </c>
      <c r="S5434">
        <v>75</v>
      </c>
      <c r="T5434">
        <v>50</v>
      </c>
      <c r="U5434">
        <v>348</v>
      </c>
      <c r="V5434">
        <v>5.4</v>
      </c>
      <c r="W5434">
        <v>266</v>
      </c>
      <c r="X5434">
        <v>1004</v>
      </c>
      <c r="Y5434">
        <v>2</v>
      </c>
      <c r="Z5434" t="s">
        <v>76</v>
      </c>
      <c r="AA5434" t="s">
        <v>115</v>
      </c>
      <c r="AB5434">
        <v>3750</v>
      </c>
      <c r="AC5434">
        <v>0.5</v>
      </c>
    </row>
    <row r="5435" spans="13:29" x14ac:dyDescent="0.35">
      <c r="M5435" t="s">
        <v>44</v>
      </c>
      <c r="N5435">
        <v>1364674</v>
      </c>
      <c r="O5435" t="s">
        <v>19</v>
      </c>
      <c r="P5435">
        <v>52.375253547960597</v>
      </c>
      <c r="Q5435">
        <v>4.85797988070376</v>
      </c>
      <c r="R5435" t="s">
        <v>50</v>
      </c>
      <c r="S5435">
        <v>75</v>
      </c>
      <c r="T5435">
        <v>34</v>
      </c>
      <c r="U5435">
        <v>160</v>
      </c>
      <c r="V5435">
        <v>2.44</v>
      </c>
      <c r="W5435">
        <v>351</v>
      </c>
      <c r="X5435">
        <v>1012</v>
      </c>
      <c r="Y5435">
        <v>2</v>
      </c>
      <c r="Z5435" t="s">
        <v>62</v>
      </c>
      <c r="AA5435" t="s">
        <v>101</v>
      </c>
      <c r="AB5435">
        <v>2550</v>
      </c>
      <c r="AC5435">
        <v>0.5</v>
      </c>
    </row>
    <row r="5436" spans="13:29" x14ac:dyDescent="0.35">
      <c r="M5436" t="s">
        <v>44</v>
      </c>
      <c r="N5436">
        <v>1375612</v>
      </c>
      <c r="O5436" t="s">
        <v>23</v>
      </c>
      <c r="P5436">
        <v>52.395805772608398</v>
      </c>
      <c r="Q5436">
        <v>4.99243864089512</v>
      </c>
      <c r="R5436" t="s">
        <v>50</v>
      </c>
      <c r="S5436">
        <v>77</v>
      </c>
      <c r="T5436">
        <v>120</v>
      </c>
      <c r="U5436">
        <v>98</v>
      </c>
      <c r="V5436">
        <v>1.51</v>
      </c>
      <c r="W5436">
        <v>214</v>
      </c>
      <c r="X5436">
        <v>1023</v>
      </c>
      <c r="Y5436">
        <v>2</v>
      </c>
      <c r="Z5436" t="s">
        <v>76</v>
      </c>
      <c r="AA5436" t="s">
        <v>115</v>
      </c>
      <c r="AB5436">
        <v>9240</v>
      </c>
      <c r="AC5436">
        <v>0.5</v>
      </c>
    </row>
    <row r="5437" spans="13:29" x14ac:dyDescent="0.35">
      <c r="M5437" t="s">
        <v>44</v>
      </c>
      <c r="N5437">
        <v>1402541</v>
      </c>
      <c r="O5437" t="s">
        <v>9</v>
      </c>
      <c r="P5437">
        <v>52.3646773141271</v>
      </c>
      <c r="Q5437">
        <v>4.92417950866382</v>
      </c>
      <c r="R5437" t="s">
        <v>50</v>
      </c>
      <c r="S5437">
        <v>78</v>
      </c>
      <c r="T5437">
        <v>131</v>
      </c>
      <c r="U5437">
        <v>410</v>
      </c>
      <c r="V5437">
        <v>6.31</v>
      </c>
      <c r="W5437">
        <v>235</v>
      </c>
      <c r="X5437">
        <v>1049</v>
      </c>
      <c r="Y5437">
        <v>2</v>
      </c>
      <c r="Z5437" t="s">
        <v>64</v>
      </c>
      <c r="AA5437" t="s">
        <v>106</v>
      </c>
      <c r="AB5437">
        <v>10218</v>
      </c>
      <c r="AC5437">
        <v>0.5</v>
      </c>
    </row>
    <row r="5438" spans="13:29" x14ac:dyDescent="0.35">
      <c r="M5438" t="s">
        <v>44</v>
      </c>
      <c r="N5438">
        <v>1447217</v>
      </c>
      <c r="O5438" t="s">
        <v>19</v>
      </c>
      <c r="P5438">
        <v>52.376594479871798</v>
      </c>
      <c r="Q5438">
        <v>4.8489977132505198</v>
      </c>
      <c r="R5438" t="s">
        <v>50</v>
      </c>
      <c r="S5438">
        <v>51</v>
      </c>
      <c r="T5438">
        <v>62</v>
      </c>
      <c r="U5438">
        <v>143</v>
      </c>
      <c r="V5438">
        <v>2.27</v>
      </c>
      <c r="W5438">
        <v>249</v>
      </c>
      <c r="X5438">
        <v>1069</v>
      </c>
      <c r="Y5438">
        <v>2</v>
      </c>
      <c r="Z5438" t="s">
        <v>62</v>
      </c>
      <c r="AA5438" t="s">
        <v>101</v>
      </c>
      <c r="AB5438">
        <v>3162</v>
      </c>
      <c r="AC5438">
        <v>0.5</v>
      </c>
    </row>
    <row r="5439" spans="13:29" x14ac:dyDescent="0.35">
      <c r="M5439" t="s">
        <v>44</v>
      </c>
      <c r="N5439">
        <v>1630438</v>
      </c>
      <c r="O5439" t="s">
        <v>11</v>
      </c>
      <c r="P5439">
        <v>52.343189466637902</v>
      </c>
      <c r="Q5439">
        <v>4.89346826851712</v>
      </c>
      <c r="R5439" t="s">
        <v>50</v>
      </c>
      <c r="S5439">
        <v>84</v>
      </c>
      <c r="T5439">
        <v>84</v>
      </c>
      <c r="U5439">
        <v>222</v>
      </c>
      <c r="V5439">
        <v>3.55</v>
      </c>
      <c r="W5439">
        <v>321</v>
      </c>
      <c r="X5439">
        <v>1175</v>
      </c>
      <c r="Y5439">
        <v>2</v>
      </c>
      <c r="Z5439" t="s">
        <v>58</v>
      </c>
      <c r="AA5439" t="s">
        <v>103</v>
      </c>
      <c r="AB5439">
        <v>7056</v>
      </c>
      <c r="AC5439">
        <v>0.5</v>
      </c>
    </row>
    <row r="5440" spans="13:29" x14ac:dyDescent="0.35">
      <c r="M5440" t="s">
        <v>44</v>
      </c>
      <c r="N5440">
        <v>1708244</v>
      </c>
      <c r="O5440" t="s">
        <v>22</v>
      </c>
      <c r="P5440">
        <v>52.407790755453</v>
      </c>
      <c r="Q5440">
        <v>4.9011009103002001</v>
      </c>
      <c r="R5440" t="s">
        <v>50</v>
      </c>
      <c r="S5440">
        <v>79</v>
      </c>
      <c r="T5440">
        <v>46</v>
      </c>
      <c r="U5440">
        <v>185</v>
      </c>
      <c r="V5440">
        <v>3.27</v>
      </c>
      <c r="W5440">
        <v>283</v>
      </c>
      <c r="X5440">
        <v>1216</v>
      </c>
      <c r="Y5440">
        <v>2</v>
      </c>
      <c r="Z5440" t="s">
        <v>80</v>
      </c>
      <c r="AA5440" t="s">
        <v>121</v>
      </c>
      <c r="AB5440">
        <v>3634</v>
      </c>
      <c r="AC5440">
        <v>0.5</v>
      </c>
    </row>
    <row r="5441" spans="13:29" x14ac:dyDescent="0.35">
      <c r="M5441" t="s">
        <v>44</v>
      </c>
      <c r="N5441">
        <v>1783438</v>
      </c>
      <c r="O5441" t="s">
        <v>11</v>
      </c>
      <c r="P5441">
        <v>52.344670202879399</v>
      </c>
      <c r="Q5441">
        <v>4.9034114750338604</v>
      </c>
      <c r="R5441" t="s">
        <v>50</v>
      </c>
      <c r="S5441">
        <v>98</v>
      </c>
      <c r="T5441">
        <v>203</v>
      </c>
      <c r="U5441">
        <v>336</v>
      </c>
      <c r="V5441">
        <v>5.42</v>
      </c>
      <c r="W5441">
        <v>163</v>
      </c>
      <c r="X5441">
        <v>1263</v>
      </c>
      <c r="Y5441">
        <v>2</v>
      </c>
      <c r="Z5441" t="s">
        <v>58</v>
      </c>
      <c r="AA5441" t="s">
        <v>103</v>
      </c>
      <c r="AB5441">
        <v>19894</v>
      </c>
      <c r="AC5441">
        <v>0.5</v>
      </c>
    </row>
    <row r="5442" spans="13:29" x14ac:dyDescent="0.35">
      <c r="M5442" t="s">
        <v>44</v>
      </c>
      <c r="N5442">
        <v>1796212</v>
      </c>
      <c r="O5442" t="s">
        <v>20</v>
      </c>
      <c r="P5442">
        <v>52.360261119010502</v>
      </c>
      <c r="Q5442">
        <v>4.8356013679773904</v>
      </c>
      <c r="R5442" t="s">
        <v>50</v>
      </c>
      <c r="S5442">
        <v>85</v>
      </c>
      <c r="T5442">
        <v>17</v>
      </c>
      <c r="U5442">
        <v>254</v>
      </c>
      <c r="V5442">
        <v>4.07</v>
      </c>
      <c r="W5442">
        <v>346</v>
      </c>
      <c r="X5442">
        <v>1273</v>
      </c>
      <c r="Y5442">
        <v>2</v>
      </c>
      <c r="Z5442" t="s">
        <v>70</v>
      </c>
      <c r="AA5442" t="s">
        <v>104</v>
      </c>
      <c r="AB5442">
        <v>1445</v>
      </c>
      <c r="AC5442">
        <v>0.5</v>
      </c>
    </row>
    <row r="5443" spans="13:29" x14ac:dyDescent="0.35">
      <c r="M5443" t="s">
        <v>44</v>
      </c>
      <c r="N5443">
        <v>1797364</v>
      </c>
      <c r="O5443" t="s">
        <v>20</v>
      </c>
      <c r="P5443">
        <v>52.359908897763198</v>
      </c>
      <c r="Q5443">
        <v>4.8188587455335696</v>
      </c>
      <c r="R5443" t="s">
        <v>50</v>
      </c>
      <c r="S5443">
        <v>80</v>
      </c>
      <c r="T5443">
        <v>59</v>
      </c>
      <c r="U5443">
        <v>133</v>
      </c>
      <c r="V5443">
        <v>2.41</v>
      </c>
      <c r="W5443">
        <v>304</v>
      </c>
      <c r="X5443">
        <v>1275</v>
      </c>
      <c r="Y5443">
        <v>2</v>
      </c>
      <c r="Z5443" t="s">
        <v>70</v>
      </c>
      <c r="AA5443" t="s">
        <v>104</v>
      </c>
      <c r="AB5443">
        <v>4720</v>
      </c>
      <c r="AC5443">
        <v>0.5</v>
      </c>
    </row>
    <row r="5444" spans="13:29" x14ac:dyDescent="0.35">
      <c r="M5444" t="s">
        <v>44</v>
      </c>
      <c r="N5444">
        <v>1798944</v>
      </c>
      <c r="O5444" t="s">
        <v>15</v>
      </c>
      <c r="P5444">
        <v>52.389267979072997</v>
      </c>
      <c r="Q5444">
        <v>4.8868063199926697</v>
      </c>
      <c r="R5444" t="s">
        <v>50</v>
      </c>
      <c r="S5444">
        <v>69</v>
      </c>
      <c r="T5444">
        <v>6</v>
      </c>
      <c r="U5444">
        <v>138</v>
      </c>
      <c r="V5444">
        <v>2.63</v>
      </c>
      <c r="W5444">
        <v>351</v>
      </c>
      <c r="X5444">
        <v>1276</v>
      </c>
      <c r="Y5444">
        <v>2</v>
      </c>
      <c r="Z5444" t="s">
        <v>60</v>
      </c>
      <c r="AA5444" t="s">
        <v>100</v>
      </c>
      <c r="AB5444">
        <v>414</v>
      </c>
      <c r="AC5444">
        <v>0.5</v>
      </c>
    </row>
    <row r="5445" spans="13:29" x14ac:dyDescent="0.35">
      <c r="M5445" t="s">
        <v>44</v>
      </c>
      <c r="N5445">
        <v>1859255</v>
      </c>
      <c r="O5445" t="s">
        <v>20</v>
      </c>
      <c r="P5445">
        <v>52.358229433399501</v>
      </c>
      <c r="Q5445">
        <v>4.8192424935496003</v>
      </c>
      <c r="R5445" t="s">
        <v>50</v>
      </c>
      <c r="S5445">
        <v>75</v>
      </c>
      <c r="T5445">
        <v>74</v>
      </c>
      <c r="U5445">
        <v>190</v>
      </c>
      <c r="V5445">
        <v>3.48</v>
      </c>
      <c r="W5445">
        <v>320</v>
      </c>
      <c r="X5445">
        <v>1313</v>
      </c>
      <c r="Y5445">
        <v>2</v>
      </c>
      <c r="Z5445" t="s">
        <v>70</v>
      </c>
      <c r="AA5445" t="s">
        <v>104</v>
      </c>
      <c r="AB5445">
        <v>5550</v>
      </c>
      <c r="AC5445">
        <v>0.5</v>
      </c>
    </row>
    <row r="5446" spans="13:29" x14ac:dyDescent="0.35">
      <c r="M5446" t="s">
        <v>44</v>
      </c>
      <c r="N5446">
        <v>1888880</v>
      </c>
      <c r="O5446" t="s">
        <v>20</v>
      </c>
      <c r="P5446">
        <v>52.365383523536401</v>
      </c>
      <c r="Q5446">
        <v>4.8411324281203303</v>
      </c>
      <c r="R5446" t="s">
        <v>50</v>
      </c>
      <c r="S5446">
        <v>69</v>
      </c>
      <c r="T5446">
        <v>292</v>
      </c>
      <c r="U5446">
        <v>233</v>
      </c>
      <c r="V5446">
        <v>4.09</v>
      </c>
      <c r="W5446">
        <v>72</v>
      </c>
      <c r="X5446">
        <v>1326</v>
      </c>
      <c r="Y5446">
        <v>2</v>
      </c>
      <c r="Z5446" t="s">
        <v>70</v>
      </c>
      <c r="AA5446" t="s">
        <v>104</v>
      </c>
      <c r="AB5446">
        <v>20148</v>
      </c>
      <c r="AC5446">
        <v>0.5</v>
      </c>
    </row>
    <row r="5447" spans="13:29" x14ac:dyDescent="0.35">
      <c r="M5447" t="s">
        <v>44</v>
      </c>
      <c r="N5447">
        <v>1911182</v>
      </c>
      <c r="O5447" t="s">
        <v>18</v>
      </c>
      <c r="P5447">
        <v>52.3618749434481</v>
      </c>
      <c r="Q5447">
        <v>4.9337403411643903</v>
      </c>
      <c r="R5447" t="s">
        <v>50</v>
      </c>
      <c r="S5447">
        <v>78</v>
      </c>
      <c r="T5447">
        <v>35</v>
      </c>
      <c r="U5447">
        <v>272</v>
      </c>
      <c r="V5447">
        <v>4.7699999999999996</v>
      </c>
      <c r="W5447">
        <v>37</v>
      </c>
      <c r="X5447">
        <v>1337</v>
      </c>
      <c r="Y5447">
        <v>2</v>
      </c>
      <c r="Z5447" t="s">
        <v>66</v>
      </c>
      <c r="AA5447" t="s">
        <v>102</v>
      </c>
      <c r="AB5447">
        <v>2730</v>
      </c>
      <c r="AC5447">
        <v>0.5</v>
      </c>
    </row>
    <row r="5448" spans="13:29" x14ac:dyDescent="0.35">
      <c r="M5448" t="s">
        <v>44</v>
      </c>
      <c r="N5448">
        <v>1933393</v>
      </c>
      <c r="O5448" t="s">
        <v>19</v>
      </c>
      <c r="P5448">
        <v>52.377822159561397</v>
      </c>
      <c r="Q5448">
        <v>4.8589617396087004</v>
      </c>
      <c r="R5448" t="s">
        <v>50</v>
      </c>
      <c r="S5448">
        <v>50</v>
      </c>
      <c r="T5448">
        <v>181</v>
      </c>
      <c r="U5448">
        <v>64</v>
      </c>
      <c r="V5448">
        <v>1.1200000000000001</v>
      </c>
      <c r="W5448">
        <v>12</v>
      </c>
      <c r="X5448">
        <v>1353</v>
      </c>
      <c r="Y5448">
        <v>2</v>
      </c>
      <c r="Z5448" t="s">
        <v>62</v>
      </c>
      <c r="AA5448" t="s">
        <v>101</v>
      </c>
      <c r="AB5448">
        <v>9050</v>
      </c>
      <c r="AC5448">
        <v>0.5</v>
      </c>
    </row>
    <row r="5449" spans="13:29" x14ac:dyDescent="0.35">
      <c r="M5449" t="s">
        <v>44</v>
      </c>
      <c r="N5449">
        <v>1933932</v>
      </c>
      <c r="O5449" t="s">
        <v>11</v>
      </c>
      <c r="P5449">
        <v>52.355104370137198</v>
      </c>
      <c r="Q5449">
        <v>4.8977201275085802</v>
      </c>
      <c r="R5449" t="s">
        <v>50</v>
      </c>
      <c r="S5449">
        <v>140</v>
      </c>
      <c r="T5449">
        <v>217</v>
      </c>
      <c r="U5449">
        <v>47</v>
      </c>
      <c r="V5449">
        <v>0.78</v>
      </c>
      <c r="W5449">
        <v>35</v>
      </c>
      <c r="X5449">
        <v>1355</v>
      </c>
      <c r="Y5449">
        <v>2</v>
      </c>
      <c r="Z5449" t="s">
        <v>58</v>
      </c>
      <c r="AA5449" t="s">
        <v>103</v>
      </c>
      <c r="AB5449">
        <v>30380</v>
      </c>
      <c r="AC5449">
        <v>0.5</v>
      </c>
    </row>
    <row r="5450" spans="13:29" x14ac:dyDescent="0.35">
      <c r="M5450" t="s">
        <v>44</v>
      </c>
      <c r="N5450">
        <v>1942156</v>
      </c>
      <c r="O5450" t="s">
        <v>11</v>
      </c>
      <c r="P5450">
        <v>52.353307798681797</v>
      </c>
      <c r="Q5450">
        <v>4.88997668036418</v>
      </c>
      <c r="R5450" t="s">
        <v>50</v>
      </c>
      <c r="S5450">
        <v>87</v>
      </c>
      <c r="T5450">
        <v>64</v>
      </c>
      <c r="U5450">
        <v>284</v>
      </c>
      <c r="V5450">
        <v>4.7300000000000004</v>
      </c>
      <c r="W5450">
        <v>248</v>
      </c>
      <c r="X5450">
        <v>1361</v>
      </c>
      <c r="Y5450">
        <v>2</v>
      </c>
      <c r="Z5450" t="s">
        <v>58</v>
      </c>
      <c r="AA5450" t="s">
        <v>103</v>
      </c>
      <c r="AB5450">
        <v>5568</v>
      </c>
      <c r="AC5450">
        <v>0.5</v>
      </c>
    </row>
    <row r="5451" spans="13:29" x14ac:dyDescent="0.35">
      <c r="M5451" t="s">
        <v>44</v>
      </c>
      <c r="N5451">
        <v>1986095</v>
      </c>
      <c r="O5451" t="s">
        <v>19</v>
      </c>
      <c r="P5451">
        <v>52.381019417165</v>
      </c>
      <c r="Q5451">
        <v>4.8552755039161104</v>
      </c>
      <c r="R5451" t="s">
        <v>50</v>
      </c>
      <c r="S5451">
        <v>45</v>
      </c>
      <c r="T5451">
        <v>297</v>
      </c>
      <c r="U5451">
        <v>163</v>
      </c>
      <c r="V5451">
        <v>2.72</v>
      </c>
      <c r="W5451">
        <v>7</v>
      </c>
      <c r="X5451">
        <v>1390</v>
      </c>
      <c r="Y5451">
        <v>2</v>
      </c>
      <c r="Z5451" t="s">
        <v>62</v>
      </c>
      <c r="AA5451" t="s">
        <v>101</v>
      </c>
      <c r="AB5451">
        <v>13365</v>
      </c>
      <c r="AC5451">
        <v>0.5</v>
      </c>
    </row>
    <row r="5452" spans="13:29" x14ac:dyDescent="0.35">
      <c r="M5452" t="s">
        <v>44</v>
      </c>
      <c r="N5452">
        <v>2058590</v>
      </c>
      <c r="O5452" t="s">
        <v>8</v>
      </c>
      <c r="P5452">
        <v>52.3536915477439</v>
      </c>
      <c r="Q5452">
        <v>4.8798324995540403</v>
      </c>
      <c r="R5452" t="s">
        <v>50</v>
      </c>
      <c r="S5452">
        <v>85</v>
      </c>
      <c r="T5452">
        <v>217</v>
      </c>
      <c r="U5452">
        <v>395</v>
      </c>
      <c r="V5452">
        <v>6.95</v>
      </c>
      <c r="W5452">
        <v>158</v>
      </c>
      <c r="X5452">
        <v>1433</v>
      </c>
      <c r="Y5452">
        <v>2</v>
      </c>
      <c r="Z5452" t="s">
        <v>74</v>
      </c>
      <c r="AA5452" t="s">
        <v>111</v>
      </c>
      <c r="AB5452">
        <v>18445</v>
      </c>
      <c r="AC5452">
        <v>0.5</v>
      </c>
    </row>
    <row r="5453" spans="13:29" x14ac:dyDescent="0.35">
      <c r="M5453" t="s">
        <v>44</v>
      </c>
      <c r="N5453">
        <v>2109761</v>
      </c>
      <c r="O5453" t="s">
        <v>20</v>
      </c>
      <c r="P5453">
        <v>52.358281757192898</v>
      </c>
      <c r="Q5453">
        <v>4.8248651909598497</v>
      </c>
      <c r="R5453" t="s">
        <v>50</v>
      </c>
      <c r="S5453">
        <v>60</v>
      </c>
      <c r="T5453">
        <v>255</v>
      </c>
      <c r="U5453">
        <v>207</v>
      </c>
      <c r="V5453">
        <v>3.54</v>
      </c>
      <c r="W5453">
        <v>166</v>
      </c>
      <c r="X5453">
        <v>1466</v>
      </c>
      <c r="Y5453">
        <v>2</v>
      </c>
      <c r="Z5453" t="s">
        <v>70</v>
      </c>
      <c r="AA5453" t="s">
        <v>104</v>
      </c>
      <c r="AB5453">
        <v>15300</v>
      </c>
      <c r="AC5453">
        <v>0.5</v>
      </c>
    </row>
    <row r="5454" spans="13:29" x14ac:dyDescent="0.35">
      <c r="M5454" t="s">
        <v>44</v>
      </c>
      <c r="N5454">
        <v>2115161</v>
      </c>
      <c r="O5454" t="s">
        <v>18</v>
      </c>
      <c r="P5454">
        <v>52.378750082267402</v>
      </c>
      <c r="Q5454">
        <v>4.9393856480413199</v>
      </c>
      <c r="R5454" t="s">
        <v>50</v>
      </c>
      <c r="S5454">
        <v>119</v>
      </c>
      <c r="T5454">
        <v>113</v>
      </c>
      <c r="U5454">
        <v>145</v>
      </c>
      <c r="V5454">
        <v>5.66</v>
      </c>
      <c r="W5454">
        <v>109</v>
      </c>
      <c r="X5454">
        <v>1467</v>
      </c>
      <c r="Y5454">
        <v>2</v>
      </c>
      <c r="Z5454" t="s">
        <v>66</v>
      </c>
      <c r="AA5454" t="s">
        <v>102</v>
      </c>
      <c r="AB5454">
        <v>13447</v>
      </c>
      <c r="AC5454">
        <v>0.5</v>
      </c>
    </row>
    <row r="5455" spans="13:29" x14ac:dyDescent="0.35">
      <c r="M5455" t="s">
        <v>44</v>
      </c>
      <c r="N5455">
        <v>2117442</v>
      </c>
      <c r="O5455" t="s">
        <v>18</v>
      </c>
      <c r="P5455">
        <v>52.376775179513501</v>
      </c>
      <c r="Q5455">
        <v>4.9354932950592296</v>
      </c>
      <c r="R5455" t="s">
        <v>50</v>
      </c>
      <c r="S5455">
        <v>498</v>
      </c>
      <c r="T5455">
        <v>287</v>
      </c>
      <c r="U5455">
        <v>57</v>
      </c>
      <c r="V5455">
        <v>1.01</v>
      </c>
      <c r="W5455">
        <v>79</v>
      </c>
      <c r="X5455">
        <v>1470</v>
      </c>
      <c r="Y5455">
        <v>2</v>
      </c>
      <c r="Z5455" t="s">
        <v>66</v>
      </c>
      <c r="AA5455" t="s">
        <v>102</v>
      </c>
      <c r="AB5455">
        <v>142926</v>
      </c>
      <c r="AC5455">
        <v>0.5</v>
      </c>
    </row>
    <row r="5456" spans="13:29" x14ac:dyDescent="0.35">
      <c r="M5456" t="s">
        <v>44</v>
      </c>
      <c r="N5456">
        <v>2193342</v>
      </c>
      <c r="O5456" t="s">
        <v>15</v>
      </c>
      <c r="P5456">
        <v>52.395991821704797</v>
      </c>
      <c r="Q5456">
        <v>4.880725825172</v>
      </c>
      <c r="R5456" t="s">
        <v>50</v>
      </c>
      <c r="S5456">
        <v>115</v>
      </c>
      <c r="T5456">
        <v>17</v>
      </c>
      <c r="U5456">
        <v>234</v>
      </c>
      <c r="V5456">
        <v>4.3099999999999996</v>
      </c>
      <c r="W5456">
        <v>127</v>
      </c>
      <c r="X5456">
        <v>1513</v>
      </c>
      <c r="Y5456">
        <v>2</v>
      </c>
      <c r="Z5456" t="s">
        <v>60</v>
      </c>
      <c r="AA5456" t="s">
        <v>100</v>
      </c>
      <c r="AB5456">
        <v>1955</v>
      </c>
      <c r="AC5456">
        <v>0.5</v>
      </c>
    </row>
    <row r="5457" spans="13:29" x14ac:dyDescent="0.35">
      <c r="M5457" t="s">
        <v>44</v>
      </c>
      <c r="N5457">
        <v>2551330</v>
      </c>
      <c r="O5457" t="s">
        <v>20</v>
      </c>
      <c r="P5457">
        <v>52.3694159380032</v>
      </c>
      <c r="Q5457">
        <v>4.8368041014252201</v>
      </c>
      <c r="R5457" t="s">
        <v>50</v>
      </c>
      <c r="S5457">
        <v>100</v>
      </c>
      <c r="T5457">
        <v>317</v>
      </c>
      <c r="U5457">
        <v>65</v>
      </c>
      <c r="V5457">
        <v>1.1399999999999999</v>
      </c>
      <c r="W5457">
        <v>6</v>
      </c>
      <c r="X5457">
        <v>1667</v>
      </c>
      <c r="Y5457">
        <v>2</v>
      </c>
      <c r="Z5457" t="s">
        <v>70</v>
      </c>
      <c r="AA5457" t="s">
        <v>104</v>
      </c>
      <c r="AB5457">
        <v>31700</v>
      </c>
      <c r="AC5457">
        <v>0.5</v>
      </c>
    </row>
    <row r="5458" spans="13:29" x14ac:dyDescent="0.35">
      <c r="M5458" t="s">
        <v>44</v>
      </c>
      <c r="N5458">
        <v>2598862</v>
      </c>
      <c r="O5458" t="s">
        <v>9</v>
      </c>
      <c r="P5458">
        <v>52.353511928816701</v>
      </c>
      <c r="Q5458">
        <v>4.9166220633753701</v>
      </c>
      <c r="R5458" t="s">
        <v>50</v>
      </c>
      <c r="S5458">
        <v>80</v>
      </c>
      <c r="T5458">
        <v>253</v>
      </c>
      <c r="U5458">
        <v>141</v>
      </c>
      <c r="V5458">
        <v>2.5</v>
      </c>
      <c r="W5458">
        <v>212</v>
      </c>
      <c r="X5458">
        <v>1688</v>
      </c>
      <c r="Y5458">
        <v>2</v>
      </c>
      <c r="Z5458" t="s">
        <v>64</v>
      </c>
      <c r="AA5458" t="s">
        <v>106</v>
      </c>
      <c r="AB5458">
        <v>20240</v>
      </c>
      <c r="AC5458">
        <v>0.5</v>
      </c>
    </row>
    <row r="5459" spans="13:29" x14ac:dyDescent="0.35">
      <c r="M5459" t="s">
        <v>44</v>
      </c>
      <c r="N5459">
        <v>2603919</v>
      </c>
      <c r="O5459" t="s">
        <v>8</v>
      </c>
      <c r="P5459">
        <v>52.354854805355401</v>
      </c>
      <c r="Q5459">
        <v>4.8545042060261796</v>
      </c>
      <c r="R5459" t="s">
        <v>50</v>
      </c>
      <c r="S5459">
        <v>90</v>
      </c>
      <c r="T5459">
        <v>262</v>
      </c>
      <c r="U5459">
        <v>202</v>
      </c>
      <c r="V5459">
        <v>3.66</v>
      </c>
      <c r="W5459">
        <v>156</v>
      </c>
      <c r="X5459">
        <v>1689</v>
      </c>
      <c r="Y5459">
        <v>2</v>
      </c>
      <c r="Z5459" t="s">
        <v>74</v>
      </c>
      <c r="AA5459" t="s">
        <v>111</v>
      </c>
      <c r="AB5459">
        <v>23580</v>
      </c>
      <c r="AC5459">
        <v>0.5</v>
      </c>
    </row>
    <row r="5460" spans="13:29" x14ac:dyDescent="0.35">
      <c r="M5460" t="s">
        <v>44</v>
      </c>
      <c r="N5460">
        <v>2622859</v>
      </c>
      <c r="O5460" t="s">
        <v>9</v>
      </c>
      <c r="P5460">
        <v>52.361521965483398</v>
      </c>
      <c r="Q5460">
        <v>4.9312156284568402</v>
      </c>
      <c r="R5460" t="s">
        <v>50</v>
      </c>
      <c r="S5460">
        <v>65</v>
      </c>
      <c r="T5460">
        <v>48</v>
      </c>
      <c r="U5460">
        <v>166</v>
      </c>
      <c r="V5460">
        <v>3.14</v>
      </c>
      <c r="W5460">
        <v>280</v>
      </c>
      <c r="X5460">
        <v>1692</v>
      </c>
      <c r="Y5460">
        <v>2</v>
      </c>
      <c r="Z5460" t="s">
        <v>64</v>
      </c>
      <c r="AA5460" t="s">
        <v>106</v>
      </c>
      <c r="AB5460">
        <v>3120</v>
      </c>
      <c r="AC5460">
        <v>0.5</v>
      </c>
    </row>
    <row r="5461" spans="13:29" x14ac:dyDescent="0.35">
      <c r="M5461" t="s">
        <v>44</v>
      </c>
      <c r="N5461">
        <v>2761156</v>
      </c>
      <c r="O5461" t="s">
        <v>20</v>
      </c>
      <c r="P5461">
        <v>52.3624375550989</v>
      </c>
      <c r="Q5461">
        <v>4.8430514107480196</v>
      </c>
      <c r="R5461" t="s">
        <v>50</v>
      </c>
      <c r="S5461">
        <v>50</v>
      </c>
      <c r="T5461">
        <v>35</v>
      </c>
      <c r="U5461">
        <v>266</v>
      </c>
      <c r="V5461">
        <v>4.7</v>
      </c>
      <c r="W5461">
        <v>135</v>
      </c>
      <c r="X5461">
        <v>1761</v>
      </c>
      <c r="Y5461">
        <v>2</v>
      </c>
      <c r="Z5461" t="s">
        <v>70</v>
      </c>
      <c r="AA5461" t="s">
        <v>104</v>
      </c>
      <c r="AB5461">
        <v>1750</v>
      </c>
      <c r="AC5461">
        <v>0.5</v>
      </c>
    </row>
    <row r="5462" spans="13:29" x14ac:dyDescent="0.35">
      <c r="M5462" t="s">
        <v>44</v>
      </c>
      <c r="N5462">
        <v>2763386</v>
      </c>
      <c r="O5462" t="s">
        <v>20</v>
      </c>
      <c r="P5462">
        <v>52.361042750740303</v>
      </c>
      <c r="Q5462">
        <v>4.8461343916750899</v>
      </c>
      <c r="R5462" t="s">
        <v>50</v>
      </c>
      <c r="S5462">
        <v>58</v>
      </c>
      <c r="T5462">
        <v>158</v>
      </c>
      <c r="U5462">
        <v>204</v>
      </c>
      <c r="V5462">
        <v>3.61</v>
      </c>
      <c r="W5462">
        <v>147</v>
      </c>
      <c r="X5462">
        <v>1764</v>
      </c>
      <c r="Y5462">
        <v>2</v>
      </c>
      <c r="Z5462" t="s">
        <v>70</v>
      </c>
      <c r="AA5462" t="s">
        <v>104</v>
      </c>
      <c r="AB5462">
        <v>9164</v>
      </c>
      <c r="AC5462">
        <v>0.5</v>
      </c>
    </row>
    <row r="5463" spans="13:29" x14ac:dyDescent="0.35">
      <c r="M5463" t="s">
        <v>44</v>
      </c>
      <c r="N5463">
        <v>2842228</v>
      </c>
      <c r="O5463" t="s">
        <v>23</v>
      </c>
      <c r="P5463">
        <v>52.393907466197803</v>
      </c>
      <c r="Q5463">
        <v>4.9906830523140098</v>
      </c>
      <c r="R5463" t="s">
        <v>50</v>
      </c>
      <c r="S5463">
        <v>72</v>
      </c>
      <c r="T5463">
        <v>118</v>
      </c>
      <c r="U5463">
        <v>69</v>
      </c>
      <c r="V5463">
        <v>1.24</v>
      </c>
      <c r="W5463">
        <v>250</v>
      </c>
      <c r="X5463">
        <v>1810</v>
      </c>
      <c r="Y5463">
        <v>2</v>
      </c>
      <c r="Z5463" t="s">
        <v>76</v>
      </c>
      <c r="AA5463" t="s">
        <v>115</v>
      </c>
      <c r="AB5463">
        <v>8496</v>
      </c>
      <c r="AC5463">
        <v>0.5</v>
      </c>
    </row>
    <row r="5464" spans="13:29" x14ac:dyDescent="0.35">
      <c r="M5464" t="s">
        <v>44</v>
      </c>
      <c r="N5464">
        <v>2942229</v>
      </c>
      <c r="O5464" t="s">
        <v>27</v>
      </c>
      <c r="P5464">
        <v>52.3245481423996</v>
      </c>
      <c r="Q5464">
        <v>4.9759684025390998</v>
      </c>
      <c r="R5464" t="s">
        <v>50</v>
      </c>
      <c r="S5464">
        <v>65</v>
      </c>
      <c r="T5464">
        <v>139</v>
      </c>
      <c r="U5464">
        <v>265</v>
      </c>
      <c r="V5464">
        <v>4.75</v>
      </c>
      <c r="W5464">
        <v>273</v>
      </c>
      <c r="X5464">
        <v>1854</v>
      </c>
      <c r="Y5464">
        <v>2</v>
      </c>
      <c r="Z5464" t="s">
        <v>107</v>
      </c>
      <c r="AA5464" t="s">
        <v>108</v>
      </c>
      <c r="AB5464">
        <v>9035</v>
      </c>
      <c r="AC5464">
        <v>0.5</v>
      </c>
    </row>
    <row r="5465" spans="13:29" x14ac:dyDescent="0.35">
      <c r="M5465" t="s">
        <v>44</v>
      </c>
      <c r="N5465">
        <v>2956140</v>
      </c>
      <c r="O5465" t="s">
        <v>11</v>
      </c>
      <c r="P5465">
        <v>52.3563556503181</v>
      </c>
      <c r="Q5465">
        <v>4.9018129754201096</v>
      </c>
      <c r="R5465" t="s">
        <v>50</v>
      </c>
      <c r="S5465">
        <v>100</v>
      </c>
      <c r="T5465">
        <v>67</v>
      </c>
      <c r="U5465">
        <v>242</v>
      </c>
      <c r="V5465">
        <v>4.34</v>
      </c>
      <c r="W5465">
        <v>245</v>
      </c>
      <c r="X5465">
        <v>1862</v>
      </c>
      <c r="Y5465">
        <v>2</v>
      </c>
      <c r="Z5465" t="s">
        <v>58</v>
      </c>
      <c r="AA5465" t="s">
        <v>103</v>
      </c>
      <c r="AB5465">
        <v>6700</v>
      </c>
      <c r="AC5465">
        <v>0.5</v>
      </c>
    </row>
    <row r="5466" spans="13:29" x14ac:dyDescent="0.35">
      <c r="M5466" t="s">
        <v>44</v>
      </c>
      <c r="N5466">
        <v>3104186</v>
      </c>
      <c r="O5466" t="s">
        <v>9</v>
      </c>
      <c r="P5466">
        <v>52.3565831314259</v>
      </c>
      <c r="Q5466">
        <v>4.9172982785819102</v>
      </c>
      <c r="R5466" t="s">
        <v>50</v>
      </c>
      <c r="S5466">
        <v>69</v>
      </c>
      <c r="T5466">
        <v>349</v>
      </c>
      <c r="U5466">
        <v>253</v>
      </c>
      <c r="V5466">
        <v>4.58</v>
      </c>
      <c r="W5466">
        <v>307</v>
      </c>
      <c r="X5466">
        <v>1952</v>
      </c>
      <c r="Y5466">
        <v>2</v>
      </c>
      <c r="Z5466" t="s">
        <v>64</v>
      </c>
      <c r="AA5466" t="s">
        <v>106</v>
      </c>
      <c r="AB5466">
        <v>24081</v>
      </c>
      <c r="AC5466">
        <v>0.5</v>
      </c>
    </row>
    <row r="5467" spans="13:29" x14ac:dyDescent="0.35">
      <c r="M5467" t="s">
        <v>44</v>
      </c>
      <c r="N5467">
        <v>3136050</v>
      </c>
      <c r="O5467" t="s">
        <v>11</v>
      </c>
      <c r="P5467">
        <v>52.357574677657503</v>
      </c>
      <c r="Q5467">
        <v>4.9000463170716699</v>
      </c>
      <c r="R5467" t="s">
        <v>50</v>
      </c>
      <c r="S5467">
        <v>75</v>
      </c>
      <c r="T5467">
        <v>347</v>
      </c>
      <c r="U5467">
        <v>98</v>
      </c>
      <c r="V5467">
        <v>1.82</v>
      </c>
      <c r="W5467">
        <v>3</v>
      </c>
      <c r="X5467">
        <v>1965</v>
      </c>
      <c r="Y5467">
        <v>2</v>
      </c>
      <c r="Z5467" t="s">
        <v>58</v>
      </c>
      <c r="AA5467" t="s">
        <v>103</v>
      </c>
      <c r="AB5467">
        <v>26025</v>
      </c>
      <c r="AC5467">
        <v>0.5</v>
      </c>
    </row>
    <row r="5468" spans="13:29" x14ac:dyDescent="0.35">
      <c r="M5468" t="s">
        <v>44</v>
      </c>
      <c r="N5468">
        <v>3172072</v>
      </c>
      <c r="O5468" t="s">
        <v>8</v>
      </c>
      <c r="P5468">
        <v>52.352844991606801</v>
      </c>
      <c r="Q5468">
        <v>4.8613307380087898</v>
      </c>
      <c r="R5468" t="s">
        <v>50</v>
      </c>
      <c r="S5468">
        <v>99</v>
      </c>
      <c r="T5468">
        <v>142</v>
      </c>
      <c r="U5468">
        <v>119</v>
      </c>
      <c r="V5468">
        <v>2.25</v>
      </c>
      <c r="W5468">
        <v>67</v>
      </c>
      <c r="X5468">
        <v>1997</v>
      </c>
      <c r="Y5468">
        <v>2</v>
      </c>
      <c r="Z5468" t="s">
        <v>74</v>
      </c>
      <c r="AA5468" t="s">
        <v>111</v>
      </c>
      <c r="AB5468">
        <v>14058</v>
      </c>
      <c r="AC5468">
        <v>0.5</v>
      </c>
    </row>
    <row r="5469" spans="13:29" x14ac:dyDescent="0.35">
      <c r="M5469" t="s">
        <v>44</v>
      </c>
      <c r="N5469">
        <v>3310738</v>
      </c>
      <c r="O5469" t="s">
        <v>21</v>
      </c>
      <c r="P5469">
        <v>52.343090239562002</v>
      </c>
      <c r="Q5469">
        <v>4.7957949467756</v>
      </c>
      <c r="R5469" t="s">
        <v>50</v>
      </c>
      <c r="S5469">
        <v>77</v>
      </c>
      <c r="T5469">
        <v>86</v>
      </c>
      <c r="U5469">
        <v>196</v>
      </c>
      <c r="V5469">
        <v>3.63</v>
      </c>
      <c r="W5469">
        <v>274</v>
      </c>
      <c r="X5469">
        <v>2081</v>
      </c>
      <c r="Y5469">
        <v>2</v>
      </c>
      <c r="Z5469" t="s">
        <v>88</v>
      </c>
      <c r="AA5469" t="s">
        <v>105</v>
      </c>
      <c r="AB5469">
        <v>6622</v>
      </c>
      <c r="AC5469">
        <v>0.5</v>
      </c>
    </row>
    <row r="5470" spans="13:29" x14ac:dyDescent="0.35">
      <c r="M5470" t="s">
        <v>44</v>
      </c>
      <c r="N5470">
        <v>3346620</v>
      </c>
      <c r="O5470" t="s">
        <v>23</v>
      </c>
      <c r="P5470">
        <v>52.399515275184299</v>
      </c>
      <c r="Q5470">
        <v>4.9516451298259003</v>
      </c>
      <c r="R5470" t="s">
        <v>50</v>
      </c>
      <c r="S5470">
        <v>56</v>
      </c>
      <c r="T5470">
        <v>4</v>
      </c>
      <c r="U5470">
        <v>98</v>
      </c>
      <c r="V5470">
        <v>1.81</v>
      </c>
      <c r="W5470">
        <v>271</v>
      </c>
      <c r="X5470">
        <v>2110</v>
      </c>
      <c r="Y5470">
        <v>2</v>
      </c>
      <c r="Z5470" t="s">
        <v>76</v>
      </c>
      <c r="AA5470" t="s">
        <v>115</v>
      </c>
      <c r="AB5470">
        <v>224</v>
      </c>
      <c r="AC5470">
        <v>0.5</v>
      </c>
    </row>
    <row r="5471" spans="13:29" x14ac:dyDescent="0.35">
      <c r="M5471" t="s">
        <v>44</v>
      </c>
      <c r="N5471">
        <v>3661468</v>
      </c>
      <c r="O5471" t="s">
        <v>15</v>
      </c>
      <c r="P5471">
        <v>52.390099693823501</v>
      </c>
      <c r="Q5471">
        <v>4.8915114047634196</v>
      </c>
      <c r="R5471" t="s">
        <v>50</v>
      </c>
      <c r="S5471">
        <v>110</v>
      </c>
      <c r="T5471">
        <v>87</v>
      </c>
      <c r="U5471">
        <v>58</v>
      </c>
      <c r="V5471">
        <v>1.33</v>
      </c>
      <c r="W5471">
        <v>280</v>
      </c>
      <c r="X5471">
        <v>2303</v>
      </c>
      <c r="Y5471">
        <v>2</v>
      </c>
      <c r="Z5471" t="s">
        <v>60</v>
      </c>
      <c r="AA5471" t="s">
        <v>100</v>
      </c>
      <c r="AB5471">
        <v>9570</v>
      </c>
      <c r="AC5471">
        <v>0.5</v>
      </c>
    </row>
    <row r="5472" spans="13:29" x14ac:dyDescent="0.35">
      <c r="M5472" t="s">
        <v>44</v>
      </c>
      <c r="N5472">
        <v>3700218</v>
      </c>
      <c r="O5472" t="s">
        <v>22</v>
      </c>
      <c r="P5472">
        <v>52.4164488208216</v>
      </c>
      <c r="Q5472">
        <v>4.8998849721295397</v>
      </c>
      <c r="R5472" t="s">
        <v>50</v>
      </c>
      <c r="S5472">
        <v>80</v>
      </c>
      <c r="T5472">
        <v>146</v>
      </c>
      <c r="U5472">
        <v>115</v>
      </c>
      <c r="V5472">
        <v>2.1800000000000002</v>
      </c>
      <c r="W5472">
        <v>16</v>
      </c>
      <c r="X5472">
        <v>2326</v>
      </c>
      <c r="Y5472">
        <v>2</v>
      </c>
      <c r="Z5472" t="s">
        <v>80</v>
      </c>
      <c r="AA5472" t="s">
        <v>121</v>
      </c>
      <c r="AB5472">
        <v>11680</v>
      </c>
      <c r="AC5472">
        <v>0.5</v>
      </c>
    </row>
    <row r="5473" spans="13:29" x14ac:dyDescent="0.35">
      <c r="M5473" t="s">
        <v>44</v>
      </c>
      <c r="N5473">
        <v>3761686</v>
      </c>
      <c r="O5473" t="s">
        <v>12</v>
      </c>
      <c r="P5473">
        <v>52.353557576479403</v>
      </c>
      <c r="Q5473">
        <v>4.9403117018640401</v>
      </c>
      <c r="R5473" t="s">
        <v>50</v>
      </c>
      <c r="S5473">
        <v>99</v>
      </c>
      <c r="T5473">
        <v>213</v>
      </c>
      <c r="U5473">
        <v>149</v>
      </c>
      <c r="V5473">
        <v>2.85</v>
      </c>
      <c r="W5473">
        <v>297</v>
      </c>
      <c r="X5473">
        <v>2369</v>
      </c>
      <c r="Y5473">
        <v>2</v>
      </c>
      <c r="Z5473" t="s">
        <v>72</v>
      </c>
      <c r="AA5473" t="s">
        <v>96</v>
      </c>
      <c r="AB5473">
        <v>21087</v>
      </c>
      <c r="AC5473">
        <v>0.5</v>
      </c>
    </row>
    <row r="5474" spans="13:29" x14ac:dyDescent="0.35">
      <c r="M5474" t="s">
        <v>44</v>
      </c>
      <c r="N5474">
        <v>3851338</v>
      </c>
      <c r="O5474" t="s">
        <v>8</v>
      </c>
      <c r="P5474">
        <v>52.351804659600397</v>
      </c>
      <c r="Q5474">
        <v>4.8473519021865403</v>
      </c>
      <c r="R5474" t="s">
        <v>50</v>
      </c>
      <c r="S5474">
        <v>68</v>
      </c>
      <c r="T5474">
        <v>18</v>
      </c>
      <c r="U5474">
        <v>55</v>
      </c>
      <c r="V5474">
        <v>1.55</v>
      </c>
      <c r="W5474">
        <v>82</v>
      </c>
      <c r="X5474">
        <v>2441</v>
      </c>
      <c r="Y5474">
        <v>2</v>
      </c>
      <c r="Z5474" t="s">
        <v>74</v>
      </c>
      <c r="AA5474" t="s">
        <v>111</v>
      </c>
      <c r="AB5474">
        <v>1224</v>
      </c>
      <c r="AC5474">
        <v>0.5</v>
      </c>
    </row>
    <row r="5475" spans="13:29" x14ac:dyDescent="0.35">
      <c r="M5475" t="s">
        <v>44</v>
      </c>
      <c r="N5475">
        <v>3926355</v>
      </c>
      <c r="O5475" t="s">
        <v>18</v>
      </c>
      <c r="P5475">
        <v>52.371509080695901</v>
      </c>
      <c r="Q5475">
        <v>4.9418867742975801</v>
      </c>
      <c r="R5475" t="s">
        <v>50</v>
      </c>
      <c r="S5475">
        <v>250</v>
      </c>
      <c r="T5475">
        <v>95</v>
      </c>
      <c r="U5475">
        <v>120</v>
      </c>
      <c r="V5475">
        <v>2.31</v>
      </c>
      <c r="W5475">
        <v>17</v>
      </c>
      <c r="X5475">
        <v>2494</v>
      </c>
      <c r="Y5475">
        <v>2</v>
      </c>
      <c r="Z5475" t="s">
        <v>66</v>
      </c>
      <c r="AA5475" t="s">
        <v>102</v>
      </c>
      <c r="AB5475">
        <v>23750</v>
      </c>
      <c r="AC5475">
        <v>0.5</v>
      </c>
    </row>
    <row r="5476" spans="13:29" x14ac:dyDescent="0.35">
      <c r="M5476" t="s">
        <v>44</v>
      </c>
      <c r="N5476">
        <v>3957639</v>
      </c>
      <c r="O5476" t="s">
        <v>12</v>
      </c>
      <c r="P5476">
        <v>52.353060244481597</v>
      </c>
      <c r="Q5476">
        <v>4.9271286089389399</v>
      </c>
      <c r="R5476" t="s">
        <v>50</v>
      </c>
      <c r="S5476">
        <v>100</v>
      </c>
      <c r="T5476">
        <v>117</v>
      </c>
      <c r="U5476">
        <v>147</v>
      </c>
      <c r="V5476">
        <v>2.84</v>
      </c>
      <c r="W5476">
        <v>241</v>
      </c>
      <c r="X5476">
        <v>2512</v>
      </c>
      <c r="Y5476">
        <v>2</v>
      </c>
      <c r="Z5476" t="s">
        <v>72</v>
      </c>
      <c r="AA5476" t="s">
        <v>96</v>
      </c>
      <c r="AB5476">
        <v>11700</v>
      </c>
      <c r="AC5476">
        <v>0.5</v>
      </c>
    </row>
    <row r="5477" spans="13:29" x14ac:dyDescent="0.35">
      <c r="M5477" t="s">
        <v>44</v>
      </c>
      <c r="N5477">
        <v>4140273</v>
      </c>
      <c r="O5477" t="s">
        <v>21</v>
      </c>
      <c r="P5477">
        <v>52.344011430838201</v>
      </c>
      <c r="Q5477">
        <v>4.7891289015351104</v>
      </c>
      <c r="R5477" t="s">
        <v>50</v>
      </c>
      <c r="S5477">
        <v>80</v>
      </c>
      <c r="T5477">
        <v>3</v>
      </c>
      <c r="U5477">
        <v>57</v>
      </c>
      <c r="V5477">
        <v>1.1100000000000001</v>
      </c>
      <c r="W5477">
        <v>190</v>
      </c>
      <c r="X5477">
        <v>2599</v>
      </c>
      <c r="Y5477">
        <v>2</v>
      </c>
      <c r="Z5477" t="s">
        <v>88</v>
      </c>
      <c r="AA5477" t="s">
        <v>105</v>
      </c>
      <c r="AB5477">
        <v>240</v>
      </c>
      <c r="AC5477">
        <v>0.5</v>
      </c>
    </row>
    <row r="5478" spans="13:29" x14ac:dyDescent="0.35">
      <c r="M5478" t="s">
        <v>44</v>
      </c>
      <c r="N5478">
        <v>4147932</v>
      </c>
      <c r="O5478" t="s">
        <v>12</v>
      </c>
      <c r="P5478">
        <v>52.354198099072804</v>
      </c>
      <c r="Q5478">
        <v>4.9359728821261202</v>
      </c>
      <c r="R5478" t="s">
        <v>50</v>
      </c>
      <c r="S5478">
        <v>79</v>
      </c>
      <c r="T5478">
        <v>23</v>
      </c>
      <c r="U5478">
        <v>190</v>
      </c>
      <c r="V5478">
        <v>3.74</v>
      </c>
      <c r="W5478">
        <v>324</v>
      </c>
      <c r="X5478">
        <v>2602</v>
      </c>
      <c r="Y5478">
        <v>2</v>
      </c>
      <c r="Z5478" t="s">
        <v>72</v>
      </c>
      <c r="AA5478" t="s">
        <v>96</v>
      </c>
      <c r="AB5478">
        <v>1817</v>
      </c>
      <c r="AC5478">
        <v>0.5</v>
      </c>
    </row>
    <row r="5479" spans="13:29" x14ac:dyDescent="0.35">
      <c r="M5479" t="s">
        <v>44</v>
      </c>
      <c r="N5479">
        <v>4278312</v>
      </c>
      <c r="O5479" t="s">
        <v>22</v>
      </c>
      <c r="P5479">
        <v>52.412779980165297</v>
      </c>
      <c r="Q5479">
        <v>4.8935055805955203</v>
      </c>
      <c r="R5479" t="s">
        <v>50</v>
      </c>
      <c r="S5479">
        <v>80</v>
      </c>
      <c r="T5479">
        <v>206</v>
      </c>
      <c r="U5479">
        <v>72</v>
      </c>
      <c r="V5479">
        <v>2.1800000000000002</v>
      </c>
      <c r="W5479">
        <v>173</v>
      </c>
      <c r="X5479">
        <v>2677</v>
      </c>
      <c r="Y5479">
        <v>2</v>
      </c>
      <c r="Z5479" t="s">
        <v>80</v>
      </c>
      <c r="AA5479" t="s">
        <v>121</v>
      </c>
      <c r="AB5479">
        <v>16480</v>
      </c>
      <c r="AC5479">
        <v>0.5</v>
      </c>
    </row>
    <row r="5480" spans="13:29" x14ac:dyDescent="0.35">
      <c r="M5480" t="s">
        <v>44</v>
      </c>
      <c r="N5480">
        <v>4282686</v>
      </c>
      <c r="O5480" t="s">
        <v>22</v>
      </c>
      <c r="P5480">
        <v>52.407160033125301</v>
      </c>
      <c r="Q5480">
        <v>4.9148460367653097</v>
      </c>
      <c r="R5480" t="s">
        <v>50</v>
      </c>
      <c r="S5480">
        <v>62</v>
      </c>
      <c r="T5480">
        <v>14</v>
      </c>
      <c r="U5480">
        <v>255</v>
      </c>
      <c r="V5480">
        <v>5.33</v>
      </c>
      <c r="W5480">
        <v>347</v>
      </c>
      <c r="X5480">
        <v>2680</v>
      </c>
      <c r="Y5480">
        <v>2</v>
      </c>
      <c r="Z5480" t="s">
        <v>80</v>
      </c>
      <c r="AA5480" t="s">
        <v>121</v>
      </c>
      <c r="AB5480">
        <v>868</v>
      </c>
      <c r="AC5480">
        <v>0.5</v>
      </c>
    </row>
    <row r="5481" spans="13:29" x14ac:dyDescent="0.35">
      <c r="M5481" t="s">
        <v>44</v>
      </c>
      <c r="N5481">
        <v>4399067</v>
      </c>
      <c r="O5481" t="s">
        <v>10</v>
      </c>
      <c r="P5481">
        <v>52.389035729331297</v>
      </c>
      <c r="Q5481">
        <v>4.9378984430641397</v>
      </c>
      <c r="R5481" t="s">
        <v>50</v>
      </c>
      <c r="S5481">
        <v>700</v>
      </c>
      <c r="T5481">
        <v>80</v>
      </c>
      <c r="U5481">
        <v>109</v>
      </c>
      <c r="V5481">
        <v>2.44</v>
      </c>
      <c r="W5481">
        <v>288</v>
      </c>
      <c r="X5481">
        <v>2742</v>
      </c>
      <c r="Y5481">
        <v>2</v>
      </c>
      <c r="Z5481" t="s">
        <v>78</v>
      </c>
      <c r="AA5481" t="s">
        <v>98</v>
      </c>
      <c r="AB5481">
        <v>56000</v>
      </c>
      <c r="AC5481">
        <v>0.5</v>
      </c>
    </row>
    <row r="5482" spans="13:29" x14ac:dyDescent="0.35">
      <c r="M5482" t="s">
        <v>44</v>
      </c>
      <c r="N5482">
        <v>4461610</v>
      </c>
      <c r="O5482" t="s">
        <v>18</v>
      </c>
      <c r="P5482">
        <v>52.374037655644699</v>
      </c>
      <c r="Q5482">
        <v>4.9449667017487702</v>
      </c>
      <c r="R5482" t="s">
        <v>50</v>
      </c>
      <c r="S5482">
        <v>90</v>
      </c>
      <c r="T5482">
        <v>348</v>
      </c>
      <c r="U5482">
        <v>89</v>
      </c>
      <c r="V5482">
        <v>1.99</v>
      </c>
      <c r="W5482">
        <v>47</v>
      </c>
      <c r="X5482">
        <v>2776</v>
      </c>
      <c r="Y5482">
        <v>2</v>
      </c>
      <c r="Z5482" t="s">
        <v>66</v>
      </c>
      <c r="AA5482" t="s">
        <v>102</v>
      </c>
      <c r="AB5482">
        <v>31320</v>
      </c>
      <c r="AC5482">
        <v>0.5</v>
      </c>
    </row>
    <row r="5483" spans="13:29" x14ac:dyDescent="0.35">
      <c r="M5483" t="s">
        <v>44</v>
      </c>
      <c r="N5483">
        <v>4513665</v>
      </c>
      <c r="O5483" t="s">
        <v>18</v>
      </c>
      <c r="P5483">
        <v>52.371017975632903</v>
      </c>
      <c r="Q5483">
        <v>4.9405679577085202</v>
      </c>
      <c r="R5483" t="s">
        <v>50</v>
      </c>
      <c r="S5483">
        <v>100</v>
      </c>
      <c r="T5483">
        <v>21</v>
      </c>
      <c r="U5483">
        <v>6</v>
      </c>
      <c r="V5483">
        <v>0.13</v>
      </c>
      <c r="W5483">
        <v>231</v>
      </c>
      <c r="X5483">
        <v>2807</v>
      </c>
      <c r="Y5483">
        <v>2</v>
      </c>
      <c r="Z5483" t="s">
        <v>66</v>
      </c>
      <c r="AA5483" t="s">
        <v>102</v>
      </c>
      <c r="AB5483">
        <v>2100</v>
      </c>
      <c r="AC5483">
        <v>0.5</v>
      </c>
    </row>
    <row r="5484" spans="13:29" x14ac:dyDescent="0.35">
      <c r="M5484" t="s">
        <v>44</v>
      </c>
      <c r="N5484">
        <v>4550468</v>
      </c>
      <c r="O5484" t="s">
        <v>8</v>
      </c>
      <c r="P5484">
        <v>52.350169125957599</v>
      </c>
      <c r="Q5484">
        <v>4.8473561405557604</v>
      </c>
      <c r="R5484" t="s">
        <v>50</v>
      </c>
      <c r="S5484">
        <v>90</v>
      </c>
      <c r="T5484">
        <v>13</v>
      </c>
      <c r="U5484">
        <v>110</v>
      </c>
      <c r="V5484">
        <v>2.2999999999999998</v>
      </c>
      <c r="W5484">
        <v>331</v>
      </c>
      <c r="X5484">
        <v>2825</v>
      </c>
      <c r="Y5484">
        <v>2</v>
      </c>
      <c r="Z5484" t="s">
        <v>74</v>
      </c>
      <c r="AA5484" t="s">
        <v>111</v>
      </c>
      <c r="AB5484">
        <v>1170</v>
      </c>
      <c r="AC5484">
        <v>0.5</v>
      </c>
    </row>
    <row r="5485" spans="13:29" x14ac:dyDescent="0.35">
      <c r="M5485" t="s">
        <v>44</v>
      </c>
      <c r="N5485">
        <v>4636051</v>
      </c>
      <c r="O5485" t="s">
        <v>9</v>
      </c>
      <c r="P5485">
        <v>52.357089120252397</v>
      </c>
      <c r="Q5485">
        <v>4.9071563024019804</v>
      </c>
      <c r="R5485" t="s">
        <v>50</v>
      </c>
      <c r="S5485">
        <v>100</v>
      </c>
      <c r="T5485">
        <v>359</v>
      </c>
      <c r="U5485">
        <v>68</v>
      </c>
      <c r="V5485">
        <v>1.61</v>
      </c>
      <c r="W5485">
        <v>3</v>
      </c>
      <c r="X5485">
        <v>2871</v>
      </c>
      <c r="Y5485">
        <v>2</v>
      </c>
      <c r="Z5485" t="s">
        <v>64</v>
      </c>
      <c r="AA5485" t="s">
        <v>106</v>
      </c>
      <c r="AB5485">
        <v>35900</v>
      </c>
      <c r="AC5485">
        <v>0.5</v>
      </c>
    </row>
    <row r="5486" spans="13:29" x14ac:dyDescent="0.35">
      <c r="M5486" t="s">
        <v>44</v>
      </c>
      <c r="N5486">
        <v>4714161</v>
      </c>
      <c r="O5486" t="s">
        <v>11</v>
      </c>
      <c r="P5486">
        <v>52.353615228621003</v>
      </c>
      <c r="Q5486">
        <v>4.89835340348976</v>
      </c>
      <c r="R5486" t="s">
        <v>50</v>
      </c>
      <c r="S5486">
        <v>124</v>
      </c>
      <c r="T5486">
        <v>159</v>
      </c>
      <c r="U5486">
        <v>231</v>
      </c>
      <c r="V5486">
        <v>4.82</v>
      </c>
      <c r="W5486">
        <v>113</v>
      </c>
      <c r="X5486">
        <v>2909</v>
      </c>
      <c r="Y5486">
        <v>2</v>
      </c>
      <c r="Z5486" t="s">
        <v>58</v>
      </c>
      <c r="AA5486" t="s">
        <v>103</v>
      </c>
      <c r="AB5486">
        <v>19716</v>
      </c>
      <c r="AC5486">
        <v>0.5</v>
      </c>
    </row>
    <row r="5487" spans="13:29" x14ac:dyDescent="0.35">
      <c r="M5487" t="s">
        <v>44</v>
      </c>
      <c r="N5487">
        <v>4789122</v>
      </c>
      <c r="O5487" t="s">
        <v>9</v>
      </c>
      <c r="P5487">
        <v>52.354986456229803</v>
      </c>
      <c r="Q5487">
        <v>4.9249104236066401</v>
      </c>
      <c r="R5487" t="s">
        <v>50</v>
      </c>
      <c r="S5487">
        <v>65</v>
      </c>
      <c r="T5487">
        <v>54</v>
      </c>
      <c r="U5487">
        <v>355</v>
      </c>
      <c r="V5487">
        <v>8.07</v>
      </c>
      <c r="W5487">
        <v>49</v>
      </c>
      <c r="X5487">
        <v>2957</v>
      </c>
      <c r="Y5487">
        <v>2</v>
      </c>
      <c r="Z5487" t="s">
        <v>64</v>
      </c>
      <c r="AA5487" t="s">
        <v>106</v>
      </c>
      <c r="AB5487">
        <v>3510</v>
      </c>
      <c r="AC5487">
        <v>0.5</v>
      </c>
    </row>
    <row r="5488" spans="13:29" x14ac:dyDescent="0.35">
      <c r="M5488" t="s">
        <v>44</v>
      </c>
      <c r="N5488">
        <v>4818544</v>
      </c>
      <c r="O5488" t="s">
        <v>11</v>
      </c>
      <c r="P5488">
        <v>52.356099675240401</v>
      </c>
      <c r="Q5488">
        <v>4.8995528079511397</v>
      </c>
      <c r="R5488" t="s">
        <v>50</v>
      </c>
      <c r="S5488">
        <v>90</v>
      </c>
      <c r="T5488">
        <v>110</v>
      </c>
      <c r="U5488">
        <v>160</v>
      </c>
      <c r="V5488">
        <v>3.44</v>
      </c>
      <c r="W5488">
        <v>117</v>
      </c>
      <c r="X5488">
        <v>2972</v>
      </c>
      <c r="Y5488">
        <v>2</v>
      </c>
      <c r="Z5488" t="s">
        <v>58</v>
      </c>
      <c r="AA5488" t="s">
        <v>103</v>
      </c>
      <c r="AB5488">
        <v>9900</v>
      </c>
      <c r="AC5488">
        <v>0.5</v>
      </c>
    </row>
    <row r="5489" spans="13:29" x14ac:dyDescent="0.35">
      <c r="M5489" t="s">
        <v>44</v>
      </c>
      <c r="N5489">
        <v>4892972</v>
      </c>
      <c r="O5489" t="s">
        <v>8</v>
      </c>
      <c r="P5489">
        <v>52.3550947888263</v>
      </c>
      <c r="Q5489">
        <v>4.8842518246445499</v>
      </c>
      <c r="R5489" t="s">
        <v>50</v>
      </c>
      <c r="S5489">
        <v>155</v>
      </c>
      <c r="T5489">
        <v>118</v>
      </c>
      <c r="U5489">
        <v>64</v>
      </c>
      <c r="V5489">
        <v>1.34</v>
      </c>
      <c r="W5489">
        <v>333</v>
      </c>
      <c r="X5489">
        <v>3016</v>
      </c>
      <c r="Y5489">
        <v>2</v>
      </c>
      <c r="Z5489" t="s">
        <v>74</v>
      </c>
      <c r="AA5489" t="s">
        <v>111</v>
      </c>
      <c r="AB5489">
        <v>18290</v>
      </c>
      <c r="AC5489">
        <v>0.5</v>
      </c>
    </row>
    <row r="5490" spans="13:29" x14ac:dyDescent="0.35">
      <c r="M5490" t="s">
        <v>44</v>
      </c>
      <c r="N5490">
        <v>4934237</v>
      </c>
      <c r="O5490" t="s">
        <v>10</v>
      </c>
      <c r="P5490">
        <v>52.3822298895263</v>
      </c>
      <c r="Q5490">
        <v>4.9125316650207296</v>
      </c>
      <c r="R5490" t="s">
        <v>50</v>
      </c>
      <c r="S5490">
        <v>99</v>
      </c>
      <c r="T5490">
        <v>315</v>
      </c>
      <c r="U5490">
        <v>255</v>
      </c>
      <c r="V5490">
        <v>5.53</v>
      </c>
      <c r="W5490">
        <v>74</v>
      </c>
      <c r="X5490">
        <v>3038</v>
      </c>
      <c r="Y5490">
        <v>2</v>
      </c>
      <c r="Z5490" t="s">
        <v>78</v>
      </c>
      <c r="AA5490" t="s">
        <v>98</v>
      </c>
      <c r="AB5490">
        <v>31185</v>
      </c>
      <c r="AC5490">
        <v>0.5</v>
      </c>
    </row>
    <row r="5491" spans="13:29" x14ac:dyDescent="0.35">
      <c r="M5491" t="s">
        <v>44</v>
      </c>
      <c r="N5491">
        <v>5000885</v>
      </c>
      <c r="O5491" t="s">
        <v>20</v>
      </c>
      <c r="P5491">
        <v>52.346835388005204</v>
      </c>
      <c r="Q5491">
        <v>4.8410405610664897</v>
      </c>
      <c r="R5491" t="s">
        <v>50</v>
      </c>
      <c r="S5491">
        <v>119</v>
      </c>
      <c r="T5491">
        <v>18</v>
      </c>
      <c r="U5491">
        <v>82</v>
      </c>
      <c r="V5491">
        <v>1.83</v>
      </c>
      <c r="W5491">
        <v>175</v>
      </c>
      <c r="X5491">
        <v>3068</v>
      </c>
      <c r="Y5491">
        <v>2</v>
      </c>
      <c r="Z5491" t="s">
        <v>70</v>
      </c>
      <c r="AA5491" t="s">
        <v>104</v>
      </c>
      <c r="AB5491">
        <v>2142</v>
      </c>
      <c r="AC5491">
        <v>0.5</v>
      </c>
    </row>
    <row r="5492" spans="13:29" x14ac:dyDescent="0.35">
      <c r="M5492" t="s">
        <v>44</v>
      </c>
      <c r="N5492">
        <v>5175976</v>
      </c>
      <c r="O5492" t="s">
        <v>24</v>
      </c>
      <c r="P5492">
        <v>52.352900489259298</v>
      </c>
      <c r="Q5492">
        <v>4.8131417011370603</v>
      </c>
      <c r="R5492" t="s">
        <v>50</v>
      </c>
      <c r="S5492">
        <v>65</v>
      </c>
      <c r="T5492">
        <v>314</v>
      </c>
      <c r="U5492">
        <v>16</v>
      </c>
      <c r="V5492">
        <v>0.35</v>
      </c>
      <c r="W5492">
        <v>34</v>
      </c>
      <c r="X5492">
        <v>3154</v>
      </c>
      <c r="Y5492">
        <v>2</v>
      </c>
      <c r="Z5492" t="s">
        <v>84</v>
      </c>
      <c r="AA5492" t="s">
        <v>118</v>
      </c>
      <c r="AB5492">
        <v>20410</v>
      </c>
      <c r="AC5492">
        <v>0.5</v>
      </c>
    </row>
    <row r="5493" spans="13:29" x14ac:dyDescent="0.35">
      <c r="M5493" t="s">
        <v>44</v>
      </c>
      <c r="N5493">
        <v>5196906</v>
      </c>
      <c r="O5493" t="s">
        <v>15</v>
      </c>
      <c r="P5493">
        <v>52.386323897166001</v>
      </c>
      <c r="Q5493">
        <v>4.8716532734879596</v>
      </c>
      <c r="R5493" t="s">
        <v>50</v>
      </c>
      <c r="S5493">
        <v>88</v>
      </c>
      <c r="T5493">
        <v>40</v>
      </c>
      <c r="U5493">
        <v>214</v>
      </c>
      <c r="V5493">
        <v>4.78</v>
      </c>
      <c r="W5493">
        <v>324</v>
      </c>
      <c r="X5493">
        <v>3162</v>
      </c>
      <c r="Y5493">
        <v>2</v>
      </c>
      <c r="Z5493" t="s">
        <v>60</v>
      </c>
      <c r="AA5493" t="s">
        <v>100</v>
      </c>
      <c r="AB5493">
        <v>3520</v>
      </c>
      <c r="AC5493">
        <v>0.5</v>
      </c>
    </row>
    <row r="5494" spans="13:29" x14ac:dyDescent="0.35">
      <c r="M5494" t="s">
        <v>44</v>
      </c>
      <c r="N5494">
        <v>5300521</v>
      </c>
      <c r="O5494" t="s">
        <v>25</v>
      </c>
      <c r="P5494">
        <v>52.301163066077102</v>
      </c>
      <c r="Q5494">
        <v>4.9741940167782399</v>
      </c>
      <c r="R5494" t="s">
        <v>50</v>
      </c>
      <c r="S5494">
        <v>145</v>
      </c>
      <c r="T5494">
        <v>274</v>
      </c>
      <c r="U5494">
        <v>32</v>
      </c>
      <c r="V5494">
        <v>0.74</v>
      </c>
      <c r="W5494">
        <v>90</v>
      </c>
      <c r="X5494">
        <v>3202</v>
      </c>
      <c r="Y5494">
        <v>2</v>
      </c>
      <c r="Z5494" t="s">
        <v>90</v>
      </c>
      <c r="AA5494" t="s">
        <v>122</v>
      </c>
      <c r="AB5494">
        <v>39730</v>
      </c>
      <c r="AC5494">
        <v>0.5</v>
      </c>
    </row>
    <row r="5495" spans="13:29" x14ac:dyDescent="0.35">
      <c r="M5495" t="s">
        <v>44</v>
      </c>
      <c r="N5495">
        <v>5312713</v>
      </c>
      <c r="O5495" t="s">
        <v>22</v>
      </c>
      <c r="P5495">
        <v>52.405578123009803</v>
      </c>
      <c r="Q5495">
        <v>4.9039930664859597</v>
      </c>
      <c r="R5495" t="s">
        <v>50</v>
      </c>
      <c r="S5495">
        <v>95</v>
      </c>
      <c r="T5495">
        <v>38</v>
      </c>
      <c r="U5495">
        <v>60</v>
      </c>
      <c r="V5495">
        <v>1.34</v>
      </c>
      <c r="W5495">
        <v>300</v>
      </c>
      <c r="X5495">
        <v>3206</v>
      </c>
      <c r="Y5495">
        <v>2</v>
      </c>
      <c r="Z5495" t="s">
        <v>80</v>
      </c>
      <c r="AA5495" t="s">
        <v>121</v>
      </c>
      <c r="AB5495">
        <v>3610</v>
      </c>
      <c r="AC5495">
        <v>0.5</v>
      </c>
    </row>
    <row r="5496" spans="13:29" x14ac:dyDescent="0.35">
      <c r="M5496" t="s">
        <v>44</v>
      </c>
      <c r="N5496">
        <v>5432591</v>
      </c>
      <c r="O5496" t="s">
        <v>18</v>
      </c>
      <c r="P5496">
        <v>52.376891102540299</v>
      </c>
      <c r="Q5496">
        <v>4.9295208149067999</v>
      </c>
      <c r="R5496" t="s">
        <v>50</v>
      </c>
      <c r="S5496">
        <v>65</v>
      </c>
      <c r="T5496">
        <v>58</v>
      </c>
      <c r="U5496">
        <v>136</v>
      </c>
      <c r="V5496">
        <v>3.01</v>
      </c>
      <c r="W5496">
        <v>256</v>
      </c>
      <c r="X5496">
        <v>3261</v>
      </c>
      <c r="Y5496">
        <v>2</v>
      </c>
      <c r="Z5496" t="s">
        <v>66</v>
      </c>
      <c r="AA5496" t="s">
        <v>102</v>
      </c>
      <c r="AB5496">
        <v>3770</v>
      </c>
      <c r="AC5496">
        <v>0.5</v>
      </c>
    </row>
    <row r="5497" spans="13:29" x14ac:dyDescent="0.35">
      <c r="M5497" t="s">
        <v>44</v>
      </c>
      <c r="N5497">
        <v>5504801</v>
      </c>
      <c r="O5497" t="s">
        <v>9</v>
      </c>
      <c r="P5497">
        <v>52.355163259911897</v>
      </c>
      <c r="Q5497">
        <v>4.9167482038212</v>
      </c>
      <c r="R5497" t="s">
        <v>50</v>
      </c>
      <c r="S5497">
        <v>105</v>
      </c>
      <c r="T5497">
        <v>279</v>
      </c>
      <c r="U5497">
        <v>122</v>
      </c>
      <c r="V5497">
        <v>2.72</v>
      </c>
      <c r="W5497">
        <v>55</v>
      </c>
      <c r="X5497">
        <v>3290</v>
      </c>
      <c r="Y5497">
        <v>2</v>
      </c>
      <c r="Z5497" t="s">
        <v>64</v>
      </c>
      <c r="AA5497" t="s">
        <v>106</v>
      </c>
      <c r="AB5497">
        <v>29295</v>
      </c>
      <c r="AC5497">
        <v>0.5</v>
      </c>
    </row>
    <row r="5498" spans="13:29" x14ac:dyDescent="0.35">
      <c r="M5498" t="s">
        <v>44</v>
      </c>
      <c r="N5498">
        <v>5521050</v>
      </c>
      <c r="O5498" t="s">
        <v>11</v>
      </c>
      <c r="P5498">
        <v>52.345205785210098</v>
      </c>
      <c r="Q5498">
        <v>4.9017197603726999</v>
      </c>
      <c r="R5498" t="s">
        <v>50</v>
      </c>
      <c r="S5498">
        <v>70</v>
      </c>
      <c r="T5498">
        <v>327</v>
      </c>
      <c r="U5498">
        <v>111</v>
      </c>
      <c r="V5498">
        <v>2.44</v>
      </c>
      <c r="W5498">
        <v>13</v>
      </c>
      <c r="X5498">
        <v>3298</v>
      </c>
      <c r="Y5498">
        <v>2</v>
      </c>
      <c r="Z5498" t="s">
        <v>58</v>
      </c>
      <c r="AA5498" t="s">
        <v>103</v>
      </c>
      <c r="AB5498">
        <v>22890</v>
      </c>
      <c r="AC5498">
        <v>0.5</v>
      </c>
    </row>
    <row r="5499" spans="13:29" x14ac:dyDescent="0.35">
      <c r="M5499" t="s">
        <v>44</v>
      </c>
      <c r="N5499">
        <v>5529071</v>
      </c>
      <c r="O5499" t="s">
        <v>9</v>
      </c>
      <c r="P5499">
        <v>52.358596336912498</v>
      </c>
      <c r="Q5499">
        <v>4.9158996489111297</v>
      </c>
      <c r="R5499" t="s">
        <v>50</v>
      </c>
      <c r="S5499">
        <v>88</v>
      </c>
      <c r="T5499">
        <v>282</v>
      </c>
      <c r="U5499">
        <v>119</v>
      </c>
      <c r="V5499">
        <v>2.67</v>
      </c>
      <c r="W5499">
        <v>51</v>
      </c>
      <c r="X5499">
        <v>3301</v>
      </c>
      <c r="Y5499">
        <v>2</v>
      </c>
      <c r="Z5499" t="s">
        <v>64</v>
      </c>
      <c r="AA5499" t="s">
        <v>106</v>
      </c>
      <c r="AB5499">
        <v>24816</v>
      </c>
      <c r="AC5499">
        <v>0.5</v>
      </c>
    </row>
    <row r="5500" spans="13:29" x14ac:dyDescent="0.35">
      <c r="M5500" t="s">
        <v>44</v>
      </c>
      <c r="N5500">
        <v>5577058</v>
      </c>
      <c r="O5500" t="s">
        <v>9</v>
      </c>
      <c r="P5500">
        <v>52.357972513039698</v>
      </c>
      <c r="Q5500">
        <v>4.9112971881665599</v>
      </c>
      <c r="R5500" t="s">
        <v>50</v>
      </c>
      <c r="S5500">
        <v>59</v>
      </c>
      <c r="T5500">
        <v>279</v>
      </c>
      <c r="U5500">
        <v>147</v>
      </c>
      <c r="V5500">
        <v>3.27</v>
      </c>
      <c r="W5500">
        <v>58</v>
      </c>
      <c r="X5500">
        <v>3317</v>
      </c>
      <c r="Y5500">
        <v>2</v>
      </c>
      <c r="Z5500" t="s">
        <v>64</v>
      </c>
      <c r="AA5500" t="s">
        <v>106</v>
      </c>
      <c r="AB5500">
        <v>16461</v>
      </c>
      <c r="AC5500">
        <v>0.5</v>
      </c>
    </row>
    <row r="5501" spans="13:29" x14ac:dyDescent="0.35">
      <c r="M5501" t="s">
        <v>44</v>
      </c>
      <c r="N5501">
        <v>5647050</v>
      </c>
      <c r="O5501" t="s">
        <v>8</v>
      </c>
      <c r="P5501">
        <v>52.347507598739298</v>
      </c>
      <c r="Q5501">
        <v>4.8770470539052004</v>
      </c>
      <c r="R5501" t="s">
        <v>50</v>
      </c>
      <c r="S5501">
        <v>88</v>
      </c>
      <c r="T5501">
        <v>33</v>
      </c>
      <c r="U5501">
        <v>81</v>
      </c>
      <c r="V5501">
        <v>1.79</v>
      </c>
      <c r="W5501">
        <v>300</v>
      </c>
      <c r="X5501">
        <v>3342</v>
      </c>
      <c r="Y5501">
        <v>2</v>
      </c>
      <c r="Z5501" t="s">
        <v>74</v>
      </c>
      <c r="AA5501" t="s">
        <v>111</v>
      </c>
      <c r="AB5501">
        <v>2904</v>
      </c>
      <c r="AC5501">
        <v>0.5</v>
      </c>
    </row>
    <row r="5502" spans="13:29" x14ac:dyDescent="0.35">
      <c r="M5502" t="s">
        <v>44</v>
      </c>
      <c r="N5502">
        <v>5707655</v>
      </c>
      <c r="O5502" t="s">
        <v>23</v>
      </c>
      <c r="P5502">
        <v>52.404381190610202</v>
      </c>
      <c r="Q5502">
        <v>4.9418181359779503</v>
      </c>
      <c r="R5502" t="s">
        <v>50</v>
      </c>
      <c r="S5502">
        <v>85</v>
      </c>
      <c r="T5502">
        <v>33</v>
      </c>
      <c r="U5502">
        <v>126</v>
      </c>
      <c r="V5502">
        <v>2.82</v>
      </c>
      <c r="W5502">
        <v>273</v>
      </c>
      <c r="X5502">
        <v>3372</v>
      </c>
      <c r="Y5502">
        <v>2</v>
      </c>
      <c r="Z5502" t="s">
        <v>76</v>
      </c>
      <c r="AA5502" t="s">
        <v>115</v>
      </c>
      <c r="AB5502">
        <v>2805</v>
      </c>
      <c r="AC5502">
        <v>0.5</v>
      </c>
    </row>
    <row r="5503" spans="13:29" x14ac:dyDescent="0.35">
      <c r="M5503" t="s">
        <v>44</v>
      </c>
      <c r="N5503">
        <v>5722319</v>
      </c>
      <c r="O5503" t="s">
        <v>10</v>
      </c>
      <c r="P5503">
        <v>52.384297896441197</v>
      </c>
      <c r="Q5503">
        <v>4.9076889511896304</v>
      </c>
      <c r="R5503" t="s">
        <v>50</v>
      </c>
      <c r="S5503">
        <v>160</v>
      </c>
      <c r="T5503">
        <v>282</v>
      </c>
      <c r="U5503">
        <v>224</v>
      </c>
      <c r="V5503">
        <v>5.01</v>
      </c>
      <c r="W5503">
        <v>51</v>
      </c>
      <c r="X5503">
        <v>3382</v>
      </c>
      <c r="Y5503">
        <v>2</v>
      </c>
      <c r="Z5503" t="s">
        <v>78</v>
      </c>
      <c r="AA5503" t="s">
        <v>98</v>
      </c>
      <c r="AB5503">
        <v>45120</v>
      </c>
      <c r="AC5503">
        <v>0.5</v>
      </c>
    </row>
    <row r="5504" spans="13:29" x14ac:dyDescent="0.35">
      <c r="M5504" t="s">
        <v>44</v>
      </c>
      <c r="N5504">
        <v>5757551</v>
      </c>
      <c r="O5504" t="s">
        <v>19</v>
      </c>
      <c r="P5504">
        <v>52.373980304076298</v>
      </c>
      <c r="Q5504">
        <v>4.8394736352886003</v>
      </c>
      <c r="R5504" t="s">
        <v>50</v>
      </c>
      <c r="S5504">
        <v>79</v>
      </c>
      <c r="T5504">
        <v>23</v>
      </c>
      <c r="U5504">
        <v>195</v>
      </c>
      <c r="V5504">
        <v>4.3600000000000003</v>
      </c>
      <c r="W5504">
        <v>337</v>
      </c>
      <c r="X5504">
        <v>3412</v>
      </c>
      <c r="Y5504">
        <v>2</v>
      </c>
      <c r="Z5504" t="s">
        <v>62</v>
      </c>
      <c r="AA5504" t="s">
        <v>101</v>
      </c>
      <c r="AB5504">
        <v>1817</v>
      </c>
      <c r="AC5504">
        <v>0.5</v>
      </c>
    </row>
    <row r="5505" spans="13:29" x14ac:dyDescent="0.35">
      <c r="M5505" t="s">
        <v>44</v>
      </c>
      <c r="N5505">
        <v>5809024</v>
      </c>
      <c r="O5505" t="s">
        <v>13</v>
      </c>
      <c r="P5505">
        <v>52.3521141720801</v>
      </c>
      <c r="Q5505">
        <v>4.9929978514419302</v>
      </c>
      <c r="R5505" t="s">
        <v>50</v>
      </c>
      <c r="S5505">
        <v>75</v>
      </c>
      <c r="T5505">
        <v>41</v>
      </c>
      <c r="U5505">
        <v>137</v>
      </c>
      <c r="V5505">
        <v>3.06</v>
      </c>
      <c r="W5505">
        <v>252</v>
      </c>
      <c r="X5505">
        <v>3432</v>
      </c>
      <c r="Y5505">
        <v>2</v>
      </c>
      <c r="Z5505" t="s">
        <v>86</v>
      </c>
      <c r="AA5505" t="s">
        <v>110</v>
      </c>
      <c r="AB5505">
        <v>3075</v>
      </c>
      <c r="AC5505">
        <v>0.5</v>
      </c>
    </row>
    <row r="5506" spans="13:29" x14ac:dyDescent="0.35">
      <c r="M5506" t="s">
        <v>44</v>
      </c>
      <c r="N5506">
        <v>5887152</v>
      </c>
      <c r="O5506" t="s">
        <v>21</v>
      </c>
      <c r="P5506">
        <v>52.3460926109315</v>
      </c>
      <c r="Q5506">
        <v>4.7944462974483599</v>
      </c>
      <c r="R5506" t="s">
        <v>50</v>
      </c>
      <c r="S5506">
        <v>85</v>
      </c>
      <c r="T5506">
        <v>13</v>
      </c>
      <c r="U5506">
        <v>210</v>
      </c>
      <c r="V5506">
        <v>4.7699999999999996</v>
      </c>
      <c r="W5506">
        <v>336</v>
      </c>
      <c r="X5506">
        <v>3480</v>
      </c>
      <c r="Y5506">
        <v>2</v>
      </c>
      <c r="Z5506" t="s">
        <v>88</v>
      </c>
      <c r="AA5506" t="s">
        <v>105</v>
      </c>
      <c r="AB5506">
        <v>1105</v>
      </c>
      <c r="AC5506">
        <v>0.5</v>
      </c>
    </row>
    <row r="5507" spans="13:29" x14ac:dyDescent="0.35">
      <c r="M5507" t="s">
        <v>44</v>
      </c>
      <c r="N5507">
        <v>5897261</v>
      </c>
      <c r="O5507" t="s">
        <v>23</v>
      </c>
      <c r="P5507">
        <v>52.411213729914003</v>
      </c>
      <c r="Q5507">
        <v>4.9473213919562404</v>
      </c>
      <c r="R5507" t="s">
        <v>50</v>
      </c>
      <c r="S5507">
        <v>72</v>
      </c>
      <c r="T5507">
        <v>120</v>
      </c>
      <c r="U5507">
        <v>102</v>
      </c>
      <c r="V5507">
        <v>2.3199999999999998</v>
      </c>
      <c r="W5507">
        <v>212</v>
      </c>
      <c r="X5507">
        <v>3482</v>
      </c>
      <c r="Y5507">
        <v>2</v>
      </c>
      <c r="Z5507" t="s">
        <v>76</v>
      </c>
      <c r="AA5507" t="s">
        <v>115</v>
      </c>
      <c r="AB5507">
        <v>8640</v>
      </c>
      <c r="AC5507">
        <v>0.5</v>
      </c>
    </row>
    <row r="5508" spans="13:29" x14ac:dyDescent="0.35">
      <c r="M5508" t="s">
        <v>44</v>
      </c>
      <c r="N5508">
        <v>5922703</v>
      </c>
      <c r="O5508" t="s">
        <v>18</v>
      </c>
      <c r="P5508">
        <v>52.359849943892897</v>
      </c>
      <c r="Q5508">
        <v>4.9357885220764102</v>
      </c>
      <c r="R5508" t="s">
        <v>50</v>
      </c>
      <c r="S5508">
        <v>100</v>
      </c>
      <c r="T5508">
        <v>361</v>
      </c>
      <c r="U5508">
        <v>77</v>
      </c>
      <c r="V5508">
        <v>1.73</v>
      </c>
      <c r="W5508">
        <v>13</v>
      </c>
      <c r="X5508">
        <v>3500</v>
      </c>
      <c r="Y5508">
        <v>2</v>
      </c>
      <c r="Z5508" t="s">
        <v>66</v>
      </c>
      <c r="AA5508" t="s">
        <v>102</v>
      </c>
      <c r="AB5508">
        <v>36100</v>
      </c>
      <c r="AC5508">
        <v>0.5</v>
      </c>
    </row>
    <row r="5509" spans="13:29" x14ac:dyDescent="0.35">
      <c r="M5509" t="s">
        <v>44</v>
      </c>
      <c r="N5509">
        <v>5991024</v>
      </c>
      <c r="O5509" t="s">
        <v>8</v>
      </c>
      <c r="P5509">
        <v>52.346604408411103</v>
      </c>
      <c r="Q5509">
        <v>4.8783326474738304</v>
      </c>
      <c r="R5509" t="s">
        <v>50</v>
      </c>
      <c r="S5509">
        <v>79</v>
      </c>
      <c r="T5509">
        <v>60</v>
      </c>
      <c r="U5509">
        <v>123</v>
      </c>
      <c r="V5509">
        <v>2.81</v>
      </c>
      <c r="W5509">
        <v>300</v>
      </c>
      <c r="X5509">
        <v>3543</v>
      </c>
      <c r="Y5509">
        <v>2</v>
      </c>
      <c r="Z5509" t="s">
        <v>74</v>
      </c>
      <c r="AA5509" t="s">
        <v>111</v>
      </c>
      <c r="AB5509">
        <v>4740</v>
      </c>
      <c r="AC5509">
        <v>0.5</v>
      </c>
    </row>
    <row r="5510" spans="13:29" x14ac:dyDescent="0.35">
      <c r="M5510" t="s">
        <v>44</v>
      </c>
      <c r="N5510">
        <v>6016788</v>
      </c>
      <c r="O5510" t="s">
        <v>10</v>
      </c>
      <c r="P5510">
        <v>52.386086053062101</v>
      </c>
      <c r="Q5510">
        <v>4.9164635956529699</v>
      </c>
      <c r="R5510" t="s">
        <v>50</v>
      </c>
      <c r="S5510">
        <v>95</v>
      </c>
      <c r="T5510">
        <v>207</v>
      </c>
      <c r="U5510">
        <v>117</v>
      </c>
      <c r="V5510">
        <v>2.72</v>
      </c>
      <c r="W5510">
        <v>75</v>
      </c>
      <c r="X5510">
        <v>3560</v>
      </c>
      <c r="Y5510">
        <v>2</v>
      </c>
      <c r="Z5510" t="s">
        <v>78</v>
      </c>
      <c r="AA5510" t="s">
        <v>98</v>
      </c>
      <c r="AB5510">
        <v>19665</v>
      </c>
      <c r="AC5510">
        <v>0.5</v>
      </c>
    </row>
    <row r="5511" spans="13:29" x14ac:dyDescent="0.35">
      <c r="M5511" t="s">
        <v>44</v>
      </c>
      <c r="N5511">
        <v>6123644</v>
      </c>
      <c r="O5511" t="s">
        <v>8</v>
      </c>
      <c r="P5511">
        <v>52.354252612910898</v>
      </c>
      <c r="Q5511">
        <v>4.8541279426662198</v>
      </c>
      <c r="R5511" t="s">
        <v>50</v>
      </c>
      <c r="S5511">
        <v>70</v>
      </c>
      <c r="T5511">
        <v>263</v>
      </c>
      <c r="U5511">
        <v>91</v>
      </c>
      <c r="V5511">
        <v>2.94</v>
      </c>
      <c r="W5511">
        <v>159</v>
      </c>
      <c r="X5511">
        <v>3647</v>
      </c>
      <c r="Y5511">
        <v>2</v>
      </c>
      <c r="Z5511" t="s">
        <v>74</v>
      </c>
      <c r="AA5511" t="s">
        <v>111</v>
      </c>
      <c r="AB5511">
        <v>18410</v>
      </c>
      <c r="AC5511">
        <v>0.5</v>
      </c>
    </row>
    <row r="5512" spans="13:29" x14ac:dyDescent="0.35">
      <c r="M5512" t="s">
        <v>44</v>
      </c>
      <c r="N5512">
        <v>6142913</v>
      </c>
      <c r="O5512" t="s">
        <v>16</v>
      </c>
      <c r="P5512">
        <v>52.343554577751497</v>
      </c>
      <c r="Q5512">
        <v>4.8728499968753196</v>
      </c>
      <c r="R5512" t="s">
        <v>50</v>
      </c>
      <c r="S5512">
        <v>104</v>
      </c>
      <c r="T5512">
        <v>9</v>
      </c>
      <c r="U5512">
        <v>207</v>
      </c>
      <c r="V5512">
        <v>4.78</v>
      </c>
      <c r="W5512">
        <v>348</v>
      </c>
      <c r="X5512">
        <v>3661</v>
      </c>
      <c r="Y5512">
        <v>2</v>
      </c>
      <c r="Z5512" t="s">
        <v>82</v>
      </c>
      <c r="AA5512" t="s">
        <v>120</v>
      </c>
      <c r="AB5512">
        <v>936</v>
      </c>
      <c r="AC5512">
        <v>0.5</v>
      </c>
    </row>
    <row r="5513" spans="13:29" x14ac:dyDescent="0.35">
      <c r="M5513" t="s">
        <v>44</v>
      </c>
      <c r="N5513">
        <v>6142928</v>
      </c>
      <c r="O5513" t="s">
        <v>16</v>
      </c>
      <c r="P5513">
        <v>52.3432840390767</v>
      </c>
      <c r="Q5513">
        <v>4.87149551667527</v>
      </c>
      <c r="R5513" t="s">
        <v>50</v>
      </c>
      <c r="S5513">
        <v>95</v>
      </c>
      <c r="T5513">
        <v>10</v>
      </c>
      <c r="U5513">
        <v>182</v>
      </c>
      <c r="V5513">
        <v>4.16</v>
      </c>
      <c r="W5513">
        <v>355</v>
      </c>
      <c r="X5513">
        <v>3662</v>
      </c>
      <c r="Y5513">
        <v>2</v>
      </c>
      <c r="Z5513" t="s">
        <v>82</v>
      </c>
      <c r="AA5513" t="s">
        <v>120</v>
      </c>
      <c r="AB5513">
        <v>950</v>
      </c>
      <c r="AC5513">
        <v>0.5</v>
      </c>
    </row>
    <row r="5514" spans="13:29" x14ac:dyDescent="0.35">
      <c r="M5514" t="s">
        <v>44</v>
      </c>
      <c r="N5514">
        <v>6149840</v>
      </c>
      <c r="O5514" t="s">
        <v>18</v>
      </c>
      <c r="P5514">
        <v>52.363760462809303</v>
      </c>
      <c r="Q5514">
        <v>4.9402306064010997</v>
      </c>
      <c r="R5514" t="s">
        <v>50</v>
      </c>
      <c r="S5514">
        <v>90</v>
      </c>
      <c r="T5514">
        <v>35</v>
      </c>
      <c r="U5514">
        <v>4</v>
      </c>
      <c r="V5514">
        <v>0.19</v>
      </c>
      <c r="W5514">
        <v>74</v>
      </c>
      <c r="X5514">
        <v>3670</v>
      </c>
      <c r="Y5514">
        <v>2</v>
      </c>
      <c r="Z5514" t="s">
        <v>66</v>
      </c>
      <c r="AA5514" t="s">
        <v>102</v>
      </c>
      <c r="AB5514">
        <v>3150</v>
      </c>
      <c r="AC5514">
        <v>0.5</v>
      </c>
    </row>
    <row r="5515" spans="13:29" x14ac:dyDescent="0.35">
      <c r="M5515" t="s">
        <v>44</v>
      </c>
      <c r="N5515">
        <v>6223768</v>
      </c>
      <c r="O5515" t="s">
        <v>22</v>
      </c>
      <c r="P5515">
        <v>52.420058883551803</v>
      </c>
      <c r="Q5515">
        <v>4.89537474811927</v>
      </c>
      <c r="R5515" t="s">
        <v>50</v>
      </c>
      <c r="S5515">
        <v>89</v>
      </c>
      <c r="T5515">
        <v>168</v>
      </c>
      <c r="U5515">
        <v>188</v>
      </c>
      <c r="V5515">
        <v>4.29</v>
      </c>
      <c r="W5515">
        <v>199</v>
      </c>
      <c r="X5515">
        <v>3711</v>
      </c>
      <c r="Y5515">
        <v>2</v>
      </c>
      <c r="Z5515" t="s">
        <v>80</v>
      </c>
      <c r="AA5515" t="s">
        <v>121</v>
      </c>
      <c r="AB5515">
        <v>14952</v>
      </c>
      <c r="AC5515">
        <v>0.5</v>
      </c>
    </row>
    <row r="5516" spans="13:29" x14ac:dyDescent="0.35">
      <c r="M5516" t="s">
        <v>44</v>
      </c>
      <c r="N5516">
        <v>6297466</v>
      </c>
      <c r="O5516" t="s">
        <v>11</v>
      </c>
      <c r="P5516">
        <v>52.346529446800297</v>
      </c>
      <c r="Q5516">
        <v>4.8914637880790703</v>
      </c>
      <c r="R5516" t="s">
        <v>50</v>
      </c>
      <c r="S5516">
        <v>249</v>
      </c>
      <c r="T5516">
        <v>19</v>
      </c>
      <c r="U5516">
        <v>0</v>
      </c>
      <c r="W5516">
        <v>294</v>
      </c>
      <c r="X5516">
        <v>3771</v>
      </c>
      <c r="Y5516">
        <v>2</v>
      </c>
      <c r="Z5516" t="s">
        <v>58</v>
      </c>
      <c r="AA5516" t="s">
        <v>103</v>
      </c>
      <c r="AB5516">
        <v>4731</v>
      </c>
      <c r="AC5516">
        <v>0.5</v>
      </c>
    </row>
    <row r="5517" spans="13:29" x14ac:dyDescent="0.35">
      <c r="M5517" t="s">
        <v>44</v>
      </c>
      <c r="N5517">
        <v>6332335</v>
      </c>
      <c r="O5517" t="s">
        <v>21</v>
      </c>
      <c r="P5517">
        <v>52.3519457728421</v>
      </c>
      <c r="Q5517">
        <v>4.7869348670849901</v>
      </c>
      <c r="R5517" t="s">
        <v>50</v>
      </c>
      <c r="S5517">
        <v>58</v>
      </c>
      <c r="T5517">
        <v>57</v>
      </c>
      <c r="U5517">
        <v>170</v>
      </c>
      <c r="V5517">
        <v>3.95</v>
      </c>
      <c r="W5517">
        <v>284</v>
      </c>
      <c r="X5517">
        <v>3796</v>
      </c>
      <c r="Y5517">
        <v>2</v>
      </c>
      <c r="Z5517" t="s">
        <v>88</v>
      </c>
      <c r="AA5517" t="s">
        <v>105</v>
      </c>
      <c r="AB5517">
        <v>3306</v>
      </c>
      <c r="AC5517">
        <v>0.5</v>
      </c>
    </row>
    <row r="5518" spans="13:29" x14ac:dyDescent="0.35">
      <c r="M5518" t="s">
        <v>44</v>
      </c>
      <c r="N5518">
        <v>6373767</v>
      </c>
      <c r="O5518" t="s">
        <v>11</v>
      </c>
      <c r="P5518">
        <v>52.352278850778099</v>
      </c>
      <c r="Q5518">
        <v>4.8956733626054296</v>
      </c>
      <c r="R5518" t="s">
        <v>50</v>
      </c>
      <c r="S5518">
        <v>83</v>
      </c>
      <c r="T5518">
        <v>214</v>
      </c>
      <c r="U5518">
        <v>130</v>
      </c>
      <c r="V5518">
        <v>3.01</v>
      </c>
      <c r="W5518">
        <v>131</v>
      </c>
      <c r="X5518">
        <v>3824</v>
      </c>
      <c r="Y5518">
        <v>2</v>
      </c>
      <c r="Z5518" t="s">
        <v>58</v>
      </c>
      <c r="AA5518" t="s">
        <v>103</v>
      </c>
      <c r="AB5518">
        <v>17762</v>
      </c>
      <c r="AC5518">
        <v>0.5</v>
      </c>
    </row>
    <row r="5519" spans="13:29" x14ac:dyDescent="0.35">
      <c r="M5519" t="s">
        <v>44</v>
      </c>
      <c r="N5519">
        <v>6556448</v>
      </c>
      <c r="O5519" t="s">
        <v>10</v>
      </c>
      <c r="P5519">
        <v>52.3887422810337</v>
      </c>
      <c r="Q5519">
        <v>4.9385342067653397</v>
      </c>
      <c r="R5519" t="s">
        <v>50</v>
      </c>
      <c r="S5519">
        <v>90</v>
      </c>
      <c r="T5519">
        <v>37</v>
      </c>
      <c r="U5519">
        <v>154</v>
      </c>
      <c r="V5519">
        <v>3.68</v>
      </c>
      <c r="W5519">
        <v>319</v>
      </c>
      <c r="X5519">
        <v>3952</v>
      </c>
      <c r="Y5519">
        <v>2</v>
      </c>
      <c r="Z5519" t="s">
        <v>78</v>
      </c>
      <c r="AA5519" t="s">
        <v>98</v>
      </c>
      <c r="AB5519">
        <v>3330</v>
      </c>
      <c r="AC5519">
        <v>0.5</v>
      </c>
    </row>
    <row r="5520" spans="13:29" x14ac:dyDescent="0.35">
      <c r="M5520" t="s">
        <v>44</v>
      </c>
      <c r="N5520">
        <v>6587565</v>
      </c>
      <c r="O5520" t="s">
        <v>22</v>
      </c>
      <c r="P5520">
        <v>52.418498878558601</v>
      </c>
      <c r="Q5520">
        <v>4.9014400205702602</v>
      </c>
      <c r="R5520" t="s">
        <v>50</v>
      </c>
      <c r="S5520">
        <v>95</v>
      </c>
      <c r="T5520">
        <v>203</v>
      </c>
      <c r="U5520">
        <v>146</v>
      </c>
      <c r="V5520">
        <v>3.5</v>
      </c>
      <c r="W5520">
        <v>165</v>
      </c>
      <c r="X5520">
        <v>3965</v>
      </c>
      <c r="Y5520">
        <v>2</v>
      </c>
      <c r="Z5520" t="s">
        <v>80</v>
      </c>
      <c r="AA5520" t="s">
        <v>121</v>
      </c>
      <c r="AB5520">
        <v>19285</v>
      </c>
      <c r="AC5520">
        <v>0.5</v>
      </c>
    </row>
    <row r="5521" spans="13:29" x14ac:dyDescent="0.35">
      <c r="M5521" t="s">
        <v>44</v>
      </c>
      <c r="N5521">
        <v>6611814</v>
      </c>
      <c r="O5521" t="s">
        <v>23</v>
      </c>
      <c r="P5521">
        <v>52.413244446115698</v>
      </c>
      <c r="Q5521">
        <v>4.94615285958605</v>
      </c>
      <c r="R5521" t="s">
        <v>50</v>
      </c>
      <c r="S5521">
        <v>72</v>
      </c>
      <c r="T5521">
        <v>118</v>
      </c>
      <c r="U5521">
        <v>57</v>
      </c>
      <c r="V5521">
        <v>1.34</v>
      </c>
      <c r="W5521">
        <v>214</v>
      </c>
      <c r="X5521">
        <v>3985</v>
      </c>
      <c r="Y5521">
        <v>2</v>
      </c>
      <c r="Z5521" t="s">
        <v>76</v>
      </c>
      <c r="AA5521" t="s">
        <v>115</v>
      </c>
      <c r="AB5521">
        <v>8496</v>
      </c>
      <c r="AC5521">
        <v>0.5</v>
      </c>
    </row>
    <row r="5522" spans="13:29" x14ac:dyDescent="0.35">
      <c r="M5522" t="s">
        <v>44</v>
      </c>
      <c r="N5522">
        <v>6963313</v>
      </c>
      <c r="O5522" t="s">
        <v>22</v>
      </c>
      <c r="P5522">
        <v>52.403801405179998</v>
      </c>
      <c r="Q5522">
        <v>4.9011468378735801</v>
      </c>
      <c r="R5522" t="s">
        <v>50</v>
      </c>
      <c r="S5522">
        <v>70</v>
      </c>
      <c r="T5522">
        <v>38</v>
      </c>
      <c r="U5522">
        <v>33</v>
      </c>
      <c r="V5522">
        <v>0.79</v>
      </c>
      <c r="W5522">
        <v>300</v>
      </c>
      <c r="X5522">
        <v>4220</v>
      </c>
      <c r="Y5522">
        <v>2</v>
      </c>
      <c r="Z5522" t="s">
        <v>80</v>
      </c>
      <c r="AA5522" t="s">
        <v>121</v>
      </c>
      <c r="AB5522">
        <v>2660</v>
      </c>
      <c r="AC5522">
        <v>0.5</v>
      </c>
    </row>
    <row r="5523" spans="13:29" x14ac:dyDescent="0.35">
      <c r="M5523" t="s">
        <v>44</v>
      </c>
      <c r="N5523">
        <v>7057789</v>
      </c>
      <c r="O5523" t="s">
        <v>15</v>
      </c>
      <c r="P5523">
        <v>52.390745918922399</v>
      </c>
      <c r="Q5523">
        <v>4.8916945717147398</v>
      </c>
      <c r="R5523" t="s">
        <v>50</v>
      </c>
      <c r="S5523">
        <v>125</v>
      </c>
      <c r="T5523">
        <v>216</v>
      </c>
      <c r="U5523">
        <v>264</v>
      </c>
      <c r="V5523">
        <v>6.4</v>
      </c>
      <c r="W5523">
        <v>177</v>
      </c>
      <c r="X5523">
        <v>4267</v>
      </c>
      <c r="Y5523">
        <v>2</v>
      </c>
      <c r="Z5523" t="s">
        <v>60</v>
      </c>
      <c r="AA5523" t="s">
        <v>100</v>
      </c>
      <c r="AB5523">
        <v>27000</v>
      </c>
      <c r="AC5523">
        <v>0.5</v>
      </c>
    </row>
    <row r="5524" spans="13:29" x14ac:dyDescent="0.35">
      <c r="M5524" t="s">
        <v>44</v>
      </c>
      <c r="N5524">
        <v>7160841</v>
      </c>
      <c r="O5524" t="s">
        <v>23</v>
      </c>
      <c r="P5524">
        <v>52.406537592875999</v>
      </c>
      <c r="Q5524">
        <v>4.9952377820049003</v>
      </c>
      <c r="R5524" t="s">
        <v>50</v>
      </c>
      <c r="S5524">
        <v>74</v>
      </c>
      <c r="T5524">
        <v>118</v>
      </c>
      <c r="U5524">
        <v>72</v>
      </c>
      <c r="V5524">
        <v>1.77</v>
      </c>
      <c r="W5524">
        <v>214</v>
      </c>
      <c r="X5524">
        <v>4324</v>
      </c>
      <c r="Y5524">
        <v>2</v>
      </c>
      <c r="Z5524" t="s">
        <v>76</v>
      </c>
      <c r="AA5524" t="s">
        <v>115</v>
      </c>
      <c r="AB5524">
        <v>8732</v>
      </c>
      <c r="AC5524">
        <v>0.5</v>
      </c>
    </row>
    <row r="5525" spans="13:29" x14ac:dyDescent="0.35">
      <c r="M5525" t="s">
        <v>44</v>
      </c>
      <c r="N5525">
        <v>7306822</v>
      </c>
      <c r="O5525" t="s">
        <v>22</v>
      </c>
      <c r="P5525">
        <v>52.407041035938398</v>
      </c>
      <c r="Q5525">
        <v>4.9155310653987403</v>
      </c>
      <c r="R5525" t="s">
        <v>50</v>
      </c>
      <c r="S5525">
        <v>69</v>
      </c>
      <c r="T5525">
        <v>37</v>
      </c>
      <c r="U5525">
        <v>103</v>
      </c>
      <c r="V5525">
        <v>2.5</v>
      </c>
      <c r="W5525">
        <v>24</v>
      </c>
      <c r="X5525">
        <v>4445</v>
      </c>
      <c r="Y5525">
        <v>2</v>
      </c>
      <c r="Z5525" t="s">
        <v>80</v>
      </c>
      <c r="AA5525" t="s">
        <v>121</v>
      </c>
      <c r="AB5525">
        <v>2553</v>
      </c>
      <c r="AC5525">
        <v>0.5</v>
      </c>
    </row>
    <row r="5526" spans="13:29" x14ac:dyDescent="0.35">
      <c r="M5526" t="s">
        <v>44</v>
      </c>
      <c r="N5526">
        <v>7332860</v>
      </c>
      <c r="O5526" t="s">
        <v>13</v>
      </c>
      <c r="P5526">
        <v>52.354367850203097</v>
      </c>
      <c r="Q5526">
        <v>4.99749657153105</v>
      </c>
      <c r="R5526" t="s">
        <v>50</v>
      </c>
      <c r="S5526">
        <v>50</v>
      </c>
      <c r="T5526">
        <v>120</v>
      </c>
      <c r="U5526">
        <v>282</v>
      </c>
      <c r="V5526">
        <v>6.83</v>
      </c>
      <c r="W5526">
        <v>209</v>
      </c>
      <c r="X5526">
        <v>4462</v>
      </c>
      <c r="Y5526">
        <v>2</v>
      </c>
      <c r="Z5526" t="s">
        <v>86</v>
      </c>
      <c r="AA5526" t="s">
        <v>110</v>
      </c>
      <c r="AB5526">
        <v>6000</v>
      </c>
      <c r="AC5526">
        <v>0.5</v>
      </c>
    </row>
    <row r="5527" spans="13:29" x14ac:dyDescent="0.35">
      <c r="M5527" t="s">
        <v>44</v>
      </c>
      <c r="N5527">
        <v>7382264</v>
      </c>
      <c r="O5527" t="s">
        <v>13</v>
      </c>
      <c r="P5527">
        <v>52.354628053697802</v>
      </c>
      <c r="Q5527">
        <v>4.9972722881097997</v>
      </c>
      <c r="R5527" t="s">
        <v>50</v>
      </c>
      <c r="S5527">
        <v>50</v>
      </c>
      <c r="T5527">
        <v>123</v>
      </c>
      <c r="U5527">
        <v>273</v>
      </c>
      <c r="V5527">
        <v>6.72</v>
      </c>
      <c r="W5527">
        <v>219</v>
      </c>
      <c r="X5527">
        <v>4495</v>
      </c>
      <c r="Y5527">
        <v>2</v>
      </c>
      <c r="Z5527" t="s">
        <v>86</v>
      </c>
      <c r="AA5527" t="s">
        <v>110</v>
      </c>
      <c r="AB5527">
        <v>6150</v>
      </c>
      <c r="AC5527">
        <v>0.5</v>
      </c>
    </row>
    <row r="5528" spans="13:29" x14ac:dyDescent="0.35">
      <c r="M5528" t="s">
        <v>44</v>
      </c>
      <c r="N5528">
        <v>7982521</v>
      </c>
      <c r="O5528" t="s">
        <v>11</v>
      </c>
      <c r="P5528">
        <v>52.347397499594202</v>
      </c>
      <c r="Q5528">
        <v>4.9108878924965298</v>
      </c>
      <c r="R5528" t="s">
        <v>50</v>
      </c>
      <c r="S5528">
        <v>69</v>
      </c>
      <c r="T5528">
        <v>344</v>
      </c>
      <c r="U5528">
        <v>136</v>
      </c>
      <c r="V5528">
        <v>3.41</v>
      </c>
      <c r="W5528">
        <v>22</v>
      </c>
      <c r="X5528">
        <v>4901</v>
      </c>
      <c r="Y5528">
        <v>2</v>
      </c>
      <c r="Z5528" t="s">
        <v>58</v>
      </c>
      <c r="AA5528" t="s">
        <v>103</v>
      </c>
      <c r="AB5528">
        <v>23736</v>
      </c>
      <c r="AC5528">
        <v>0.5</v>
      </c>
    </row>
    <row r="5529" spans="13:29" x14ac:dyDescent="0.35">
      <c r="M5529" t="s">
        <v>44</v>
      </c>
      <c r="N5529">
        <v>8162552</v>
      </c>
      <c r="O5529" t="s">
        <v>16</v>
      </c>
      <c r="P5529">
        <v>52.335160590772901</v>
      </c>
      <c r="Q5529">
        <v>4.8570715873643699</v>
      </c>
      <c r="R5529" t="s">
        <v>50</v>
      </c>
      <c r="S5529">
        <v>80</v>
      </c>
      <c r="T5529">
        <v>30</v>
      </c>
      <c r="U5529">
        <v>51</v>
      </c>
      <c r="V5529">
        <v>2.85</v>
      </c>
      <c r="W5529">
        <v>39</v>
      </c>
      <c r="X5529">
        <v>4994</v>
      </c>
      <c r="Y5529">
        <v>2</v>
      </c>
      <c r="Z5529" t="s">
        <v>82</v>
      </c>
      <c r="AA5529" t="s">
        <v>120</v>
      </c>
      <c r="AB5529">
        <v>2400</v>
      </c>
      <c r="AC5529">
        <v>0.5</v>
      </c>
    </row>
    <row r="5530" spans="13:29" x14ac:dyDescent="0.35">
      <c r="M5530" t="s">
        <v>44</v>
      </c>
      <c r="N5530">
        <v>8263903</v>
      </c>
      <c r="O5530" t="s">
        <v>18</v>
      </c>
      <c r="P5530">
        <v>52.363465626128303</v>
      </c>
      <c r="Q5530">
        <v>4.9326446205873804</v>
      </c>
      <c r="R5530" t="s">
        <v>50</v>
      </c>
      <c r="S5530">
        <v>65</v>
      </c>
      <c r="T5530">
        <v>67</v>
      </c>
      <c r="U5530">
        <v>45</v>
      </c>
      <c r="V5530">
        <v>1.1499999999999999</v>
      </c>
      <c r="W5530">
        <v>13</v>
      </c>
      <c r="X5530">
        <v>5045</v>
      </c>
      <c r="Y5530">
        <v>2</v>
      </c>
      <c r="Z5530" t="s">
        <v>66</v>
      </c>
      <c r="AA5530" t="s">
        <v>102</v>
      </c>
      <c r="AB5530">
        <v>4355</v>
      </c>
      <c r="AC5530">
        <v>0.5</v>
      </c>
    </row>
    <row r="5531" spans="13:29" x14ac:dyDescent="0.35">
      <c r="M5531" t="s">
        <v>44</v>
      </c>
      <c r="N5531">
        <v>8368805</v>
      </c>
      <c r="O5531" t="s">
        <v>11</v>
      </c>
      <c r="P5531">
        <v>52.352817868623099</v>
      </c>
      <c r="Q5531">
        <v>4.9012863818261101</v>
      </c>
      <c r="R5531" t="s">
        <v>50</v>
      </c>
      <c r="S5531">
        <v>62</v>
      </c>
      <c r="T5531">
        <v>281</v>
      </c>
      <c r="U5531">
        <v>85</v>
      </c>
      <c r="V5531">
        <v>2.2400000000000002</v>
      </c>
      <c r="W5531">
        <v>33</v>
      </c>
      <c r="X5531">
        <v>5105</v>
      </c>
      <c r="Y5531">
        <v>2</v>
      </c>
      <c r="Z5531" t="s">
        <v>58</v>
      </c>
      <c r="AA5531" t="s">
        <v>103</v>
      </c>
      <c r="AB5531">
        <v>17422</v>
      </c>
      <c r="AC5531">
        <v>0.5</v>
      </c>
    </row>
    <row r="5532" spans="13:29" x14ac:dyDescent="0.35">
      <c r="M5532" t="s">
        <v>44</v>
      </c>
      <c r="N5532">
        <v>8369052</v>
      </c>
      <c r="O5532" t="s">
        <v>11</v>
      </c>
      <c r="P5532">
        <v>52.354914416075303</v>
      </c>
      <c r="Q5532">
        <v>4.9046312991041701</v>
      </c>
      <c r="R5532" t="s">
        <v>50</v>
      </c>
      <c r="S5532">
        <v>62</v>
      </c>
      <c r="T5532">
        <v>320</v>
      </c>
      <c r="U5532">
        <v>124</v>
      </c>
      <c r="V5532">
        <v>3.31</v>
      </c>
      <c r="W5532">
        <v>32</v>
      </c>
      <c r="X5532">
        <v>5106</v>
      </c>
      <c r="Y5532">
        <v>2</v>
      </c>
      <c r="Z5532" t="s">
        <v>58</v>
      </c>
      <c r="AA5532" t="s">
        <v>103</v>
      </c>
      <c r="AB5532">
        <v>19840</v>
      </c>
      <c r="AC5532">
        <v>0.5</v>
      </c>
    </row>
    <row r="5533" spans="13:29" x14ac:dyDescent="0.35">
      <c r="M5533" t="s">
        <v>44</v>
      </c>
      <c r="N5533">
        <v>8559394</v>
      </c>
      <c r="O5533" t="s">
        <v>16</v>
      </c>
      <c r="P5533">
        <v>52.331901744776303</v>
      </c>
      <c r="Q5533">
        <v>4.85883002774312</v>
      </c>
      <c r="R5533" t="s">
        <v>50</v>
      </c>
      <c r="S5533">
        <v>95</v>
      </c>
      <c r="T5533">
        <v>203</v>
      </c>
      <c r="U5533">
        <v>161</v>
      </c>
      <c r="V5533">
        <v>5.17</v>
      </c>
      <c r="W5533">
        <v>162</v>
      </c>
      <c r="X5533">
        <v>5209</v>
      </c>
      <c r="Y5533">
        <v>2</v>
      </c>
      <c r="Z5533" t="s">
        <v>82</v>
      </c>
      <c r="AA5533" t="s">
        <v>120</v>
      </c>
      <c r="AB5533">
        <v>19285</v>
      </c>
      <c r="AC5533">
        <v>0.5</v>
      </c>
    </row>
    <row r="5534" spans="13:29" x14ac:dyDescent="0.35">
      <c r="M5534" t="s">
        <v>44</v>
      </c>
      <c r="N5534">
        <v>8560237</v>
      </c>
      <c r="O5534" t="s">
        <v>9</v>
      </c>
      <c r="P5534">
        <v>52.3532239963791</v>
      </c>
      <c r="Q5534">
        <v>4.9118864202643202</v>
      </c>
      <c r="R5534" t="s">
        <v>50</v>
      </c>
      <c r="S5534">
        <v>85</v>
      </c>
      <c r="T5534">
        <v>313</v>
      </c>
      <c r="U5534">
        <v>39</v>
      </c>
      <c r="V5534">
        <v>1.91</v>
      </c>
      <c r="W5534">
        <v>67</v>
      </c>
      <c r="X5534">
        <v>5210</v>
      </c>
      <c r="Y5534">
        <v>2</v>
      </c>
      <c r="Z5534" t="s">
        <v>64</v>
      </c>
      <c r="AA5534" t="s">
        <v>106</v>
      </c>
      <c r="AB5534">
        <v>26605</v>
      </c>
      <c r="AC5534">
        <v>0.5</v>
      </c>
    </row>
    <row r="5535" spans="13:29" x14ac:dyDescent="0.35">
      <c r="M5535" t="s">
        <v>44</v>
      </c>
      <c r="N5535">
        <v>8645335</v>
      </c>
      <c r="O5535" t="s">
        <v>9</v>
      </c>
      <c r="P5535">
        <v>52.358698659320297</v>
      </c>
      <c r="Q5535">
        <v>4.9074771655085101</v>
      </c>
      <c r="R5535" t="s">
        <v>50</v>
      </c>
      <c r="S5535">
        <v>126</v>
      </c>
      <c r="T5535">
        <v>243</v>
      </c>
      <c r="U5535">
        <v>62</v>
      </c>
      <c r="V5535">
        <v>1.6</v>
      </c>
      <c r="W5535">
        <v>170</v>
      </c>
      <c r="X5535">
        <v>5262</v>
      </c>
      <c r="Y5535">
        <v>2</v>
      </c>
      <c r="Z5535" t="s">
        <v>64</v>
      </c>
      <c r="AA5535" t="s">
        <v>106</v>
      </c>
      <c r="AB5535">
        <v>30618</v>
      </c>
      <c r="AC5535">
        <v>0.5</v>
      </c>
    </row>
    <row r="5536" spans="13:29" x14ac:dyDescent="0.35">
      <c r="M5536" t="s">
        <v>44</v>
      </c>
      <c r="N5536">
        <v>8660262</v>
      </c>
      <c r="O5536" t="s">
        <v>11</v>
      </c>
      <c r="P5536">
        <v>52.341999526111699</v>
      </c>
      <c r="Q5536">
        <v>4.9030227231648897</v>
      </c>
      <c r="R5536" t="s">
        <v>50</v>
      </c>
      <c r="S5536">
        <v>79</v>
      </c>
      <c r="T5536">
        <v>135</v>
      </c>
      <c r="U5536">
        <v>165</v>
      </c>
      <c r="V5536">
        <v>4.26</v>
      </c>
      <c r="W5536">
        <v>255</v>
      </c>
      <c r="X5536">
        <v>5270</v>
      </c>
      <c r="Y5536">
        <v>2</v>
      </c>
      <c r="Z5536" t="s">
        <v>58</v>
      </c>
      <c r="AA5536" t="s">
        <v>103</v>
      </c>
      <c r="AB5536">
        <v>10665</v>
      </c>
      <c r="AC5536">
        <v>0.5</v>
      </c>
    </row>
    <row r="5537" spans="13:29" x14ac:dyDescent="0.35">
      <c r="M5537" t="s">
        <v>44</v>
      </c>
      <c r="N5537">
        <v>8759061</v>
      </c>
      <c r="O5537" t="s">
        <v>8</v>
      </c>
      <c r="P5537">
        <v>52.361117911587002</v>
      </c>
      <c r="Q5537">
        <v>4.8813145801064097</v>
      </c>
      <c r="R5537" t="s">
        <v>50</v>
      </c>
      <c r="S5537">
        <v>270</v>
      </c>
      <c r="T5537">
        <v>24</v>
      </c>
      <c r="U5537">
        <v>6</v>
      </c>
      <c r="V5537">
        <v>0.21</v>
      </c>
      <c r="W5537">
        <v>348</v>
      </c>
      <c r="X5537">
        <v>5328</v>
      </c>
      <c r="Y5537">
        <v>2</v>
      </c>
      <c r="Z5537" t="s">
        <v>74</v>
      </c>
      <c r="AA5537" t="s">
        <v>111</v>
      </c>
      <c r="AB5537">
        <v>6480</v>
      </c>
      <c r="AC5537">
        <v>0.5</v>
      </c>
    </row>
    <row r="5538" spans="13:29" x14ac:dyDescent="0.35">
      <c r="M5538" t="s">
        <v>44</v>
      </c>
      <c r="N5538">
        <v>8792547</v>
      </c>
      <c r="O5538" t="s">
        <v>17</v>
      </c>
      <c r="P5538">
        <v>52.383282666209197</v>
      </c>
      <c r="Q5538">
        <v>4.8137750605595002</v>
      </c>
      <c r="R5538" t="s">
        <v>50</v>
      </c>
      <c r="S5538">
        <v>85</v>
      </c>
      <c r="T5538">
        <v>281</v>
      </c>
      <c r="U5538">
        <v>64</v>
      </c>
      <c r="V5538">
        <v>1.79</v>
      </c>
      <c r="W5538">
        <v>83</v>
      </c>
      <c r="X5538">
        <v>5354</v>
      </c>
      <c r="Y5538">
        <v>2</v>
      </c>
      <c r="Z5538" t="s">
        <v>94</v>
      </c>
      <c r="AA5538" t="s">
        <v>116</v>
      </c>
      <c r="AB5538">
        <v>23885</v>
      </c>
      <c r="AC5538">
        <v>0.5</v>
      </c>
    </row>
    <row r="5539" spans="13:29" x14ac:dyDescent="0.35">
      <c r="M5539" t="s">
        <v>44</v>
      </c>
      <c r="N5539">
        <v>8877094</v>
      </c>
      <c r="O5539" t="s">
        <v>12</v>
      </c>
      <c r="P5539">
        <v>52.349154709046701</v>
      </c>
      <c r="Q5539">
        <v>4.9416671371245604</v>
      </c>
      <c r="R5539" t="s">
        <v>50</v>
      </c>
      <c r="S5539">
        <v>85</v>
      </c>
      <c r="T5539">
        <v>147</v>
      </c>
      <c r="U5539">
        <v>25</v>
      </c>
      <c r="V5539">
        <v>0.66</v>
      </c>
      <c r="W5539">
        <v>19</v>
      </c>
      <c r="X5539">
        <v>5396</v>
      </c>
      <c r="Y5539">
        <v>2</v>
      </c>
      <c r="Z5539" t="s">
        <v>72</v>
      </c>
      <c r="AA5539" t="s">
        <v>96</v>
      </c>
      <c r="AB5539">
        <v>12495</v>
      </c>
      <c r="AC5539">
        <v>0.5</v>
      </c>
    </row>
    <row r="5540" spans="13:29" x14ac:dyDescent="0.35">
      <c r="M5540" t="s">
        <v>44</v>
      </c>
      <c r="N5540">
        <v>8946277</v>
      </c>
      <c r="O5540" t="s">
        <v>11</v>
      </c>
      <c r="P5540">
        <v>52.345467405558701</v>
      </c>
      <c r="Q5540">
        <v>4.9015140463311599</v>
      </c>
      <c r="R5540" t="s">
        <v>50</v>
      </c>
      <c r="S5540">
        <v>74</v>
      </c>
      <c r="T5540">
        <v>211</v>
      </c>
      <c r="U5540">
        <v>138</v>
      </c>
      <c r="V5540">
        <v>3.87</v>
      </c>
      <c r="W5540">
        <v>151</v>
      </c>
      <c r="X5540">
        <v>5425</v>
      </c>
      <c r="Y5540">
        <v>2</v>
      </c>
      <c r="Z5540" t="s">
        <v>58</v>
      </c>
      <c r="AA5540" t="s">
        <v>103</v>
      </c>
      <c r="AB5540">
        <v>15614</v>
      </c>
      <c r="AC5540">
        <v>0.5</v>
      </c>
    </row>
    <row r="5541" spans="13:29" x14ac:dyDescent="0.35">
      <c r="M5541" t="s">
        <v>44</v>
      </c>
      <c r="N5541">
        <v>9115414</v>
      </c>
      <c r="O5541" t="s">
        <v>27</v>
      </c>
      <c r="P5541">
        <v>52.320937677894797</v>
      </c>
      <c r="Q5541">
        <v>4.9877336613195897</v>
      </c>
      <c r="R5541" t="s">
        <v>50</v>
      </c>
      <c r="S5541">
        <v>60</v>
      </c>
      <c r="T5541">
        <v>200</v>
      </c>
      <c r="U5541">
        <v>9</v>
      </c>
      <c r="V5541">
        <v>0.25</v>
      </c>
      <c r="W5541">
        <v>126</v>
      </c>
      <c r="X5541">
        <v>5526</v>
      </c>
      <c r="Y5541">
        <v>2</v>
      </c>
      <c r="Z5541" t="s">
        <v>107</v>
      </c>
      <c r="AA5541" t="s">
        <v>108</v>
      </c>
      <c r="AB5541">
        <v>12000</v>
      </c>
      <c r="AC5541">
        <v>0.5</v>
      </c>
    </row>
    <row r="5542" spans="13:29" x14ac:dyDescent="0.35">
      <c r="M5542" t="s">
        <v>44</v>
      </c>
      <c r="N5542">
        <v>9151127</v>
      </c>
      <c r="O5542" t="s">
        <v>8</v>
      </c>
      <c r="P5542">
        <v>52.350523346486199</v>
      </c>
      <c r="Q5542">
        <v>4.85380714980211</v>
      </c>
      <c r="R5542" t="s">
        <v>50</v>
      </c>
      <c r="S5542">
        <v>125</v>
      </c>
      <c r="T5542">
        <v>301</v>
      </c>
      <c r="U5542">
        <v>3</v>
      </c>
      <c r="V5542">
        <v>0.16</v>
      </c>
      <c r="W5542">
        <v>37</v>
      </c>
      <c r="X5542">
        <v>5550</v>
      </c>
      <c r="Y5542">
        <v>2</v>
      </c>
      <c r="Z5542" t="s">
        <v>74</v>
      </c>
      <c r="AA5542" t="s">
        <v>111</v>
      </c>
      <c r="AB5542">
        <v>37625</v>
      </c>
      <c r="AC5542">
        <v>0.5</v>
      </c>
    </row>
    <row r="5543" spans="13:29" x14ac:dyDescent="0.35">
      <c r="M5543" t="s">
        <v>44</v>
      </c>
      <c r="N5543">
        <v>9223993</v>
      </c>
      <c r="O5543" t="s">
        <v>15</v>
      </c>
      <c r="P5543">
        <v>52.377234938075198</v>
      </c>
      <c r="Q5543">
        <v>4.8718289669622097</v>
      </c>
      <c r="R5543" t="s">
        <v>50</v>
      </c>
      <c r="S5543">
        <v>95</v>
      </c>
      <c r="T5543">
        <v>78</v>
      </c>
      <c r="U5543">
        <v>207</v>
      </c>
      <c r="V5543">
        <v>5.52</v>
      </c>
      <c r="W5543">
        <v>300</v>
      </c>
      <c r="X5543">
        <v>5599</v>
      </c>
      <c r="Y5543">
        <v>2</v>
      </c>
      <c r="Z5543" t="s">
        <v>60</v>
      </c>
      <c r="AA5543" t="s">
        <v>100</v>
      </c>
      <c r="AB5543">
        <v>7410</v>
      </c>
      <c r="AC5543">
        <v>0.5</v>
      </c>
    </row>
    <row r="5544" spans="13:29" x14ac:dyDescent="0.35">
      <c r="M5544" t="s">
        <v>44</v>
      </c>
      <c r="N5544">
        <v>9248684</v>
      </c>
      <c r="O5544" t="s">
        <v>23</v>
      </c>
      <c r="P5544">
        <v>52.395027399869797</v>
      </c>
      <c r="Q5544">
        <v>4.9533315327949099</v>
      </c>
      <c r="R5544" t="s">
        <v>50</v>
      </c>
      <c r="S5544">
        <v>45</v>
      </c>
      <c r="T5544">
        <v>20</v>
      </c>
      <c r="U5544">
        <v>37</v>
      </c>
      <c r="V5544">
        <v>0.99</v>
      </c>
      <c r="W5544">
        <v>308</v>
      </c>
      <c r="X5544">
        <v>5616</v>
      </c>
      <c r="Y5544">
        <v>2</v>
      </c>
      <c r="Z5544" t="s">
        <v>76</v>
      </c>
      <c r="AA5544" t="s">
        <v>115</v>
      </c>
      <c r="AB5544">
        <v>900</v>
      </c>
      <c r="AC5544">
        <v>0.5</v>
      </c>
    </row>
    <row r="5545" spans="13:29" x14ac:dyDescent="0.35">
      <c r="M5545" t="s">
        <v>44</v>
      </c>
      <c r="N5545">
        <v>9343949</v>
      </c>
      <c r="O5545" t="s">
        <v>9</v>
      </c>
      <c r="P5545">
        <v>52.351261815104898</v>
      </c>
      <c r="Q5545">
        <v>4.9130641006037097</v>
      </c>
      <c r="R5545" t="s">
        <v>50</v>
      </c>
      <c r="S5545">
        <v>50</v>
      </c>
      <c r="T5545">
        <v>195</v>
      </c>
      <c r="U5545">
        <v>85</v>
      </c>
      <c r="V5545">
        <v>2.73</v>
      </c>
      <c r="W5545">
        <v>226</v>
      </c>
      <c r="X5545">
        <v>5683</v>
      </c>
      <c r="Y5545">
        <v>2</v>
      </c>
      <c r="Z5545" t="s">
        <v>64</v>
      </c>
      <c r="AA5545" t="s">
        <v>106</v>
      </c>
      <c r="AB5545">
        <v>9750</v>
      </c>
      <c r="AC5545">
        <v>0.5</v>
      </c>
    </row>
    <row r="5546" spans="13:29" x14ac:dyDescent="0.35">
      <c r="M5546" t="s">
        <v>44</v>
      </c>
      <c r="N5546">
        <v>9403324</v>
      </c>
      <c r="O5546" t="s">
        <v>13</v>
      </c>
      <c r="P5546">
        <v>52.358083810975401</v>
      </c>
      <c r="Q5546">
        <v>4.9979703560268396</v>
      </c>
      <c r="R5546" t="s">
        <v>50</v>
      </c>
      <c r="S5546">
        <v>65</v>
      </c>
      <c r="T5546">
        <v>336</v>
      </c>
      <c r="U5546">
        <v>79</v>
      </c>
      <c r="V5546">
        <v>2.12</v>
      </c>
      <c r="W5546">
        <v>91</v>
      </c>
      <c r="X5546">
        <v>5725</v>
      </c>
      <c r="Y5546">
        <v>2</v>
      </c>
      <c r="Z5546" t="s">
        <v>86</v>
      </c>
      <c r="AA5546" t="s">
        <v>110</v>
      </c>
      <c r="AB5546">
        <v>21840</v>
      </c>
      <c r="AC5546">
        <v>0.5</v>
      </c>
    </row>
    <row r="5547" spans="13:29" x14ac:dyDescent="0.35">
      <c r="M5547" t="s">
        <v>44</v>
      </c>
      <c r="N5547">
        <v>9410136</v>
      </c>
      <c r="O5547" t="s">
        <v>18</v>
      </c>
      <c r="P5547">
        <v>52.372294818639197</v>
      </c>
      <c r="Q5547">
        <v>4.9487656228657597</v>
      </c>
      <c r="R5547" t="s">
        <v>50</v>
      </c>
      <c r="S5547">
        <v>90</v>
      </c>
      <c r="T5547">
        <v>233</v>
      </c>
      <c r="U5547">
        <v>190</v>
      </c>
      <c r="V5547">
        <v>5.27</v>
      </c>
      <c r="W5547">
        <v>137</v>
      </c>
      <c r="X5547">
        <v>5729</v>
      </c>
      <c r="Y5547">
        <v>2</v>
      </c>
      <c r="Z5547" t="s">
        <v>66</v>
      </c>
      <c r="AA5547" t="s">
        <v>102</v>
      </c>
      <c r="AB5547">
        <v>20970</v>
      </c>
      <c r="AC5547">
        <v>0.5</v>
      </c>
    </row>
    <row r="5548" spans="13:29" x14ac:dyDescent="0.35">
      <c r="M5548" t="s">
        <v>44</v>
      </c>
      <c r="N5548">
        <v>9613135</v>
      </c>
      <c r="O5548" t="s">
        <v>22</v>
      </c>
      <c r="P5548">
        <v>52.413104311238399</v>
      </c>
      <c r="Q5548">
        <v>4.8817245703901202</v>
      </c>
      <c r="R5548" t="s">
        <v>50</v>
      </c>
      <c r="S5548">
        <v>48</v>
      </c>
      <c r="T5548">
        <v>191</v>
      </c>
      <c r="U5548">
        <v>40</v>
      </c>
      <c r="V5548">
        <v>1.29</v>
      </c>
      <c r="W5548">
        <v>50</v>
      </c>
      <c r="X5548">
        <v>5860</v>
      </c>
      <c r="Y5548">
        <v>2</v>
      </c>
      <c r="Z5548" t="s">
        <v>80</v>
      </c>
      <c r="AA5548" t="s">
        <v>121</v>
      </c>
      <c r="AB5548">
        <v>9168</v>
      </c>
      <c r="AC5548">
        <v>0.5</v>
      </c>
    </row>
    <row r="5549" spans="13:29" x14ac:dyDescent="0.35">
      <c r="M5549" t="s">
        <v>44</v>
      </c>
      <c r="N5549">
        <v>9629640</v>
      </c>
      <c r="O5549" t="s">
        <v>21</v>
      </c>
      <c r="P5549">
        <v>52.344221427506199</v>
      </c>
      <c r="Q5549">
        <v>4.7916224693904601</v>
      </c>
      <c r="R5549" t="s">
        <v>50</v>
      </c>
      <c r="S5549">
        <v>80</v>
      </c>
      <c r="T5549">
        <v>11</v>
      </c>
      <c r="U5549">
        <v>180</v>
      </c>
      <c r="V5549">
        <v>5.04</v>
      </c>
      <c r="W5549">
        <v>352</v>
      </c>
      <c r="X5549">
        <v>5869</v>
      </c>
      <c r="Y5549">
        <v>2</v>
      </c>
      <c r="Z5549" t="s">
        <v>88</v>
      </c>
      <c r="AA5549" t="s">
        <v>105</v>
      </c>
      <c r="AB5549">
        <v>880</v>
      </c>
      <c r="AC5549">
        <v>0.5</v>
      </c>
    </row>
    <row r="5550" spans="13:29" x14ac:dyDescent="0.35">
      <c r="M5550" t="s">
        <v>44</v>
      </c>
      <c r="N5550">
        <v>9641233</v>
      </c>
      <c r="O5550" t="s">
        <v>8</v>
      </c>
      <c r="P5550">
        <v>52.341156965972999</v>
      </c>
      <c r="Q5550">
        <v>4.84422320570786</v>
      </c>
      <c r="R5550" t="s">
        <v>50</v>
      </c>
      <c r="S5550">
        <v>100</v>
      </c>
      <c r="T5550">
        <v>364</v>
      </c>
      <c r="U5550">
        <v>12</v>
      </c>
      <c r="V5550">
        <v>0.61</v>
      </c>
      <c r="W5550">
        <v>288</v>
      </c>
      <c r="X5550">
        <v>5874</v>
      </c>
      <c r="Y5550">
        <v>2</v>
      </c>
      <c r="Z5550" t="s">
        <v>74</v>
      </c>
      <c r="AA5550" t="s">
        <v>111</v>
      </c>
      <c r="AB5550">
        <v>36400</v>
      </c>
      <c r="AC5550">
        <v>0.5</v>
      </c>
    </row>
    <row r="5551" spans="13:29" x14ac:dyDescent="0.35">
      <c r="M5551" t="s">
        <v>44</v>
      </c>
      <c r="N5551">
        <v>9695313</v>
      </c>
      <c r="O5551" t="s">
        <v>11</v>
      </c>
      <c r="P5551">
        <v>52.354404665335501</v>
      </c>
      <c r="Q5551">
        <v>4.8901935269518697</v>
      </c>
      <c r="R5551" t="s">
        <v>50</v>
      </c>
      <c r="S5551">
        <v>60</v>
      </c>
      <c r="T5551">
        <v>32</v>
      </c>
      <c r="U5551">
        <v>59</v>
      </c>
      <c r="V5551">
        <v>1.65</v>
      </c>
      <c r="W5551">
        <v>280</v>
      </c>
      <c r="X5551">
        <v>5905</v>
      </c>
      <c r="Y5551">
        <v>2</v>
      </c>
      <c r="Z5551" t="s">
        <v>58</v>
      </c>
      <c r="AA5551" t="s">
        <v>103</v>
      </c>
      <c r="AB5551">
        <v>1920</v>
      </c>
      <c r="AC5551">
        <v>0.5</v>
      </c>
    </row>
    <row r="5552" spans="13:29" x14ac:dyDescent="0.35">
      <c r="M5552" t="s">
        <v>44</v>
      </c>
      <c r="N5552">
        <v>9827642</v>
      </c>
      <c r="O5552" t="s">
        <v>21</v>
      </c>
      <c r="P5552">
        <v>52.344183904357003</v>
      </c>
      <c r="Q5552">
        <v>4.7883208033965996</v>
      </c>
      <c r="R5552" t="s">
        <v>50</v>
      </c>
      <c r="S5552">
        <v>70</v>
      </c>
      <c r="T5552">
        <v>69</v>
      </c>
      <c r="U5552">
        <v>101</v>
      </c>
      <c r="V5552">
        <v>3.01</v>
      </c>
      <c r="W5552">
        <v>177</v>
      </c>
      <c r="X5552">
        <v>5988</v>
      </c>
      <c r="Y5552">
        <v>2</v>
      </c>
      <c r="Z5552" t="s">
        <v>88</v>
      </c>
      <c r="AA5552" t="s">
        <v>105</v>
      </c>
      <c r="AB5552">
        <v>4830</v>
      </c>
      <c r="AC5552">
        <v>0.5</v>
      </c>
    </row>
    <row r="5553" spans="13:29" x14ac:dyDescent="0.35">
      <c r="M5553" t="s">
        <v>44</v>
      </c>
      <c r="N5553">
        <v>9840298</v>
      </c>
      <c r="O5553" t="s">
        <v>21</v>
      </c>
      <c r="P5553">
        <v>52.343318043565901</v>
      </c>
      <c r="Q5553">
        <v>4.7893913934401704</v>
      </c>
      <c r="R5553" t="s">
        <v>50</v>
      </c>
      <c r="S5553">
        <v>70</v>
      </c>
      <c r="T5553">
        <v>72</v>
      </c>
      <c r="U5553">
        <v>134</v>
      </c>
      <c r="V5553">
        <v>3.76</v>
      </c>
      <c r="W5553">
        <v>271</v>
      </c>
      <c r="X5553">
        <v>5997</v>
      </c>
      <c r="Y5553">
        <v>2</v>
      </c>
      <c r="Z5553" t="s">
        <v>88</v>
      </c>
      <c r="AA5553" t="s">
        <v>105</v>
      </c>
      <c r="AB5553">
        <v>5040</v>
      </c>
      <c r="AC5553">
        <v>0.5</v>
      </c>
    </row>
    <row r="5554" spans="13:29" x14ac:dyDescent="0.35">
      <c r="M5554" t="s">
        <v>44</v>
      </c>
      <c r="N5554">
        <v>9856078</v>
      </c>
      <c r="O5554" t="s">
        <v>8</v>
      </c>
      <c r="P5554">
        <v>52.346676486076802</v>
      </c>
      <c r="Q5554">
        <v>4.86220817772967</v>
      </c>
      <c r="R5554" t="s">
        <v>50</v>
      </c>
      <c r="S5554">
        <v>68</v>
      </c>
      <c r="T5554">
        <v>267</v>
      </c>
      <c r="U5554">
        <v>146</v>
      </c>
      <c r="V5554">
        <v>4.17</v>
      </c>
      <c r="W5554">
        <v>43</v>
      </c>
      <c r="X5554">
        <v>6012</v>
      </c>
      <c r="Y5554">
        <v>2</v>
      </c>
      <c r="Z5554" t="s">
        <v>74</v>
      </c>
      <c r="AA5554" t="s">
        <v>111</v>
      </c>
      <c r="AB5554">
        <v>18156</v>
      </c>
      <c r="AC5554">
        <v>0.5</v>
      </c>
    </row>
    <row r="5555" spans="13:29" x14ac:dyDescent="0.35">
      <c r="M5555" t="s">
        <v>44</v>
      </c>
      <c r="N5555">
        <v>10008030</v>
      </c>
      <c r="O5555" t="s">
        <v>11</v>
      </c>
      <c r="P5555">
        <v>52.352381650177001</v>
      </c>
      <c r="Q5555">
        <v>4.8925874947910204</v>
      </c>
      <c r="R5555" t="s">
        <v>50</v>
      </c>
      <c r="S5555">
        <v>120</v>
      </c>
      <c r="T5555">
        <v>135</v>
      </c>
      <c r="U5555">
        <v>33</v>
      </c>
      <c r="V5555">
        <v>0.93</v>
      </c>
      <c r="W5555">
        <v>210</v>
      </c>
      <c r="X5555">
        <v>6112</v>
      </c>
      <c r="Y5555">
        <v>2</v>
      </c>
      <c r="Z5555" t="s">
        <v>58</v>
      </c>
      <c r="AA5555" t="s">
        <v>103</v>
      </c>
      <c r="AB5555">
        <v>16200</v>
      </c>
      <c r="AC5555">
        <v>0.5</v>
      </c>
    </row>
    <row r="5556" spans="13:29" x14ac:dyDescent="0.35">
      <c r="M5556" t="s">
        <v>44</v>
      </c>
      <c r="N5556">
        <v>10025641</v>
      </c>
      <c r="O5556" t="s">
        <v>8</v>
      </c>
      <c r="P5556">
        <v>52.341143418501701</v>
      </c>
      <c r="Q5556">
        <v>4.8455311985136298</v>
      </c>
      <c r="R5556" t="s">
        <v>50</v>
      </c>
      <c r="S5556">
        <v>85</v>
      </c>
      <c r="T5556">
        <v>219</v>
      </c>
      <c r="U5556">
        <v>9</v>
      </c>
      <c r="V5556">
        <v>0.27</v>
      </c>
      <c r="W5556">
        <v>273</v>
      </c>
      <c r="X5556">
        <v>6123</v>
      </c>
      <c r="Y5556">
        <v>2</v>
      </c>
      <c r="Z5556" t="s">
        <v>74</v>
      </c>
      <c r="AA5556" t="s">
        <v>111</v>
      </c>
      <c r="AB5556">
        <v>18615</v>
      </c>
      <c r="AC5556">
        <v>0.5</v>
      </c>
    </row>
    <row r="5557" spans="13:29" x14ac:dyDescent="0.35">
      <c r="M5557" t="s">
        <v>44</v>
      </c>
      <c r="N5557">
        <v>10031824</v>
      </c>
      <c r="O5557" t="s">
        <v>15</v>
      </c>
      <c r="P5557">
        <v>52.373548439900603</v>
      </c>
      <c r="Q5557">
        <v>4.86766079387891</v>
      </c>
      <c r="R5557" t="s">
        <v>50</v>
      </c>
      <c r="S5557">
        <v>60</v>
      </c>
      <c r="T5557">
        <v>349</v>
      </c>
      <c r="U5557">
        <v>57</v>
      </c>
      <c r="V5557">
        <v>1.59</v>
      </c>
      <c r="W5557">
        <v>24</v>
      </c>
      <c r="X5557">
        <v>6131</v>
      </c>
      <c r="Y5557">
        <v>2</v>
      </c>
      <c r="Z5557" t="s">
        <v>60</v>
      </c>
      <c r="AA5557" t="s">
        <v>100</v>
      </c>
      <c r="AB5557">
        <v>20940</v>
      </c>
      <c r="AC5557">
        <v>0.5</v>
      </c>
    </row>
    <row r="5558" spans="13:29" x14ac:dyDescent="0.35">
      <c r="M5558" t="s">
        <v>44</v>
      </c>
      <c r="N5558">
        <v>10043980</v>
      </c>
      <c r="O5558" t="s">
        <v>8</v>
      </c>
      <c r="P5558">
        <v>52.341370503579199</v>
      </c>
      <c r="Q5558">
        <v>4.8463868629670497</v>
      </c>
      <c r="R5558" t="s">
        <v>50</v>
      </c>
      <c r="S5558">
        <v>85</v>
      </c>
      <c r="T5558">
        <v>200</v>
      </c>
      <c r="U5558">
        <v>19</v>
      </c>
      <c r="V5558">
        <v>0.61</v>
      </c>
      <c r="W5558">
        <v>274</v>
      </c>
      <c r="X5558">
        <v>6137</v>
      </c>
      <c r="Y5558">
        <v>2</v>
      </c>
      <c r="Z5558" t="s">
        <v>74</v>
      </c>
      <c r="AA5558" t="s">
        <v>111</v>
      </c>
      <c r="AB5558">
        <v>17000</v>
      </c>
      <c r="AC5558">
        <v>0.5</v>
      </c>
    </row>
    <row r="5559" spans="13:29" x14ac:dyDescent="0.35">
      <c r="M5559" t="s">
        <v>44</v>
      </c>
      <c r="N5559">
        <v>10044256</v>
      </c>
      <c r="O5559" t="s">
        <v>8</v>
      </c>
      <c r="P5559">
        <v>52.343197144724897</v>
      </c>
      <c r="Q5559">
        <v>4.8439623948789698</v>
      </c>
      <c r="R5559" t="s">
        <v>50</v>
      </c>
      <c r="S5559">
        <v>85</v>
      </c>
      <c r="T5559">
        <v>205</v>
      </c>
      <c r="U5559">
        <v>8</v>
      </c>
      <c r="V5559">
        <v>0.22</v>
      </c>
      <c r="W5559">
        <v>252</v>
      </c>
      <c r="X5559">
        <v>6138</v>
      </c>
      <c r="Y5559">
        <v>2</v>
      </c>
      <c r="Z5559" t="s">
        <v>74</v>
      </c>
      <c r="AA5559" t="s">
        <v>111</v>
      </c>
      <c r="AB5559">
        <v>17425</v>
      </c>
      <c r="AC5559">
        <v>0.5</v>
      </c>
    </row>
    <row r="5560" spans="13:29" x14ac:dyDescent="0.35">
      <c r="M5560" t="s">
        <v>44</v>
      </c>
      <c r="N5560">
        <v>10161202</v>
      </c>
      <c r="O5560" t="s">
        <v>8</v>
      </c>
      <c r="P5560">
        <v>52.341500860449202</v>
      </c>
      <c r="Q5560">
        <v>4.843908623161</v>
      </c>
      <c r="R5560" t="s">
        <v>50</v>
      </c>
      <c r="S5560">
        <v>85</v>
      </c>
      <c r="T5560">
        <v>358</v>
      </c>
      <c r="U5560">
        <v>6</v>
      </c>
      <c r="V5560">
        <v>0.17</v>
      </c>
      <c r="W5560">
        <v>249</v>
      </c>
      <c r="X5560">
        <v>6221</v>
      </c>
      <c r="Y5560">
        <v>2</v>
      </c>
      <c r="Z5560" t="s">
        <v>74</v>
      </c>
      <c r="AA5560" t="s">
        <v>111</v>
      </c>
      <c r="AB5560">
        <v>30430</v>
      </c>
      <c r="AC5560">
        <v>0.5</v>
      </c>
    </row>
    <row r="5561" spans="13:29" x14ac:dyDescent="0.35">
      <c r="M5561" t="s">
        <v>44</v>
      </c>
      <c r="N5561">
        <v>10360276</v>
      </c>
      <c r="O5561" t="s">
        <v>19</v>
      </c>
      <c r="P5561">
        <v>52.3756957752598</v>
      </c>
      <c r="Q5561">
        <v>4.8373737242501598</v>
      </c>
      <c r="R5561" t="s">
        <v>50</v>
      </c>
      <c r="S5561">
        <v>79</v>
      </c>
      <c r="T5561">
        <v>275</v>
      </c>
      <c r="U5561">
        <v>184</v>
      </c>
      <c r="V5561">
        <v>5.3</v>
      </c>
      <c r="W5561">
        <v>136</v>
      </c>
      <c r="X5561">
        <v>6313</v>
      </c>
      <c r="Y5561">
        <v>2</v>
      </c>
      <c r="Z5561" t="s">
        <v>62</v>
      </c>
      <c r="AA5561" t="s">
        <v>101</v>
      </c>
      <c r="AB5561">
        <v>21725</v>
      </c>
      <c r="AC5561">
        <v>0.5</v>
      </c>
    </row>
    <row r="5562" spans="13:29" x14ac:dyDescent="0.35">
      <c r="M5562" t="s">
        <v>44</v>
      </c>
      <c r="N5562">
        <v>10361867</v>
      </c>
      <c r="O5562" t="s">
        <v>10</v>
      </c>
      <c r="P5562">
        <v>52.382956968387703</v>
      </c>
      <c r="Q5562">
        <v>4.9156993251733496</v>
      </c>
      <c r="R5562" t="s">
        <v>50</v>
      </c>
      <c r="S5562">
        <v>80</v>
      </c>
      <c r="T5562">
        <v>273</v>
      </c>
      <c r="U5562">
        <v>69</v>
      </c>
      <c r="V5562">
        <v>2.25</v>
      </c>
      <c r="W5562">
        <v>132</v>
      </c>
      <c r="X5562">
        <v>6315</v>
      </c>
      <c r="Y5562">
        <v>2</v>
      </c>
      <c r="Z5562" t="s">
        <v>78</v>
      </c>
      <c r="AA5562" t="s">
        <v>98</v>
      </c>
      <c r="AB5562">
        <v>21840</v>
      </c>
      <c r="AC5562">
        <v>0.5</v>
      </c>
    </row>
    <row r="5563" spans="13:29" x14ac:dyDescent="0.35">
      <c r="M5563" t="s">
        <v>44</v>
      </c>
      <c r="N5563">
        <v>10500911</v>
      </c>
      <c r="O5563" t="s">
        <v>10</v>
      </c>
      <c r="P5563">
        <v>52.386819642251801</v>
      </c>
      <c r="Q5563">
        <v>4.9212085695129604</v>
      </c>
      <c r="R5563" t="s">
        <v>50</v>
      </c>
      <c r="S5563">
        <v>85</v>
      </c>
      <c r="T5563">
        <v>70</v>
      </c>
      <c r="U5563">
        <v>159</v>
      </c>
      <c r="V5563">
        <v>4.6399999999999997</v>
      </c>
      <c r="W5563">
        <v>287</v>
      </c>
      <c r="X5563">
        <v>6373</v>
      </c>
      <c r="Y5563">
        <v>2</v>
      </c>
      <c r="Z5563" t="s">
        <v>78</v>
      </c>
      <c r="AA5563" t="s">
        <v>98</v>
      </c>
      <c r="AB5563">
        <v>5950</v>
      </c>
      <c r="AC5563">
        <v>0.5</v>
      </c>
    </row>
    <row r="5564" spans="13:29" x14ac:dyDescent="0.35">
      <c r="M5564" t="s">
        <v>44</v>
      </c>
      <c r="N5564">
        <v>11008783</v>
      </c>
      <c r="O5564" t="s">
        <v>13</v>
      </c>
      <c r="P5564">
        <v>52.356447389968601</v>
      </c>
      <c r="Q5564">
        <v>4.99678866418295</v>
      </c>
      <c r="R5564" t="s">
        <v>50</v>
      </c>
      <c r="S5564">
        <v>65</v>
      </c>
      <c r="T5564">
        <v>326</v>
      </c>
      <c r="U5564">
        <v>226</v>
      </c>
      <c r="V5564">
        <v>6.61</v>
      </c>
      <c r="W5564">
        <v>48</v>
      </c>
      <c r="X5564">
        <v>6582</v>
      </c>
      <c r="Y5564">
        <v>2</v>
      </c>
      <c r="Z5564" t="s">
        <v>86</v>
      </c>
      <c r="AA5564" t="s">
        <v>110</v>
      </c>
      <c r="AB5564">
        <v>21190</v>
      </c>
      <c r="AC5564">
        <v>0.5</v>
      </c>
    </row>
    <row r="5565" spans="13:29" x14ac:dyDescent="0.35">
      <c r="M5565" t="s">
        <v>44</v>
      </c>
      <c r="N5565">
        <v>11019641</v>
      </c>
      <c r="O5565" t="s">
        <v>19</v>
      </c>
      <c r="P5565">
        <v>52.3763308501578</v>
      </c>
      <c r="Q5565">
        <v>4.8404879315678802</v>
      </c>
      <c r="R5565" t="s">
        <v>50</v>
      </c>
      <c r="S5565">
        <v>64</v>
      </c>
      <c r="T5565">
        <v>363</v>
      </c>
      <c r="U5565">
        <v>159</v>
      </c>
      <c r="V5565">
        <v>4.6399999999999997</v>
      </c>
      <c r="W5565">
        <v>9</v>
      </c>
      <c r="X5565">
        <v>6585</v>
      </c>
      <c r="Y5565">
        <v>2</v>
      </c>
      <c r="Z5565" t="s">
        <v>62</v>
      </c>
      <c r="AA5565" t="s">
        <v>101</v>
      </c>
      <c r="AB5565">
        <v>23232</v>
      </c>
      <c r="AC5565">
        <v>0.5</v>
      </c>
    </row>
    <row r="5566" spans="13:29" x14ac:dyDescent="0.35">
      <c r="M5566" t="s">
        <v>44</v>
      </c>
      <c r="N5566">
        <v>11033260</v>
      </c>
      <c r="O5566" t="s">
        <v>8</v>
      </c>
      <c r="P5566">
        <v>52.355467437820103</v>
      </c>
      <c r="Q5566">
        <v>4.8549258804911704</v>
      </c>
      <c r="R5566" t="s">
        <v>50</v>
      </c>
      <c r="S5566">
        <v>170</v>
      </c>
      <c r="T5566">
        <v>221</v>
      </c>
      <c r="U5566">
        <v>78</v>
      </c>
      <c r="V5566">
        <v>2.31</v>
      </c>
      <c r="W5566">
        <v>148</v>
      </c>
      <c r="X5566">
        <v>6587</v>
      </c>
      <c r="Y5566">
        <v>2</v>
      </c>
      <c r="Z5566" t="s">
        <v>74</v>
      </c>
      <c r="AA5566" t="s">
        <v>111</v>
      </c>
      <c r="AB5566">
        <v>37570</v>
      </c>
      <c r="AC5566">
        <v>0.5</v>
      </c>
    </row>
    <row r="5567" spans="13:29" x14ac:dyDescent="0.35">
      <c r="M5567" t="s">
        <v>44</v>
      </c>
      <c r="N5567">
        <v>11108642</v>
      </c>
      <c r="O5567" t="s">
        <v>8</v>
      </c>
      <c r="P5567">
        <v>52.3577596709952</v>
      </c>
      <c r="Q5567">
        <v>4.8759119614016999</v>
      </c>
      <c r="R5567" t="s">
        <v>50</v>
      </c>
      <c r="S5567">
        <v>195</v>
      </c>
      <c r="T5567">
        <v>59</v>
      </c>
      <c r="U5567">
        <v>16</v>
      </c>
      <c r="V5567">
        <v>0.48</v>
      </c>
      <c r="W5567">
        <v>308</v>
      </c>
      <c r="X5567">
        <v>6615</v>
      </c>
      <c r="Y5567">
        <v>2</v>
      </c>
      <c r="Z5567" t="s">
        <v>74</v>
      </c>
      <c r="AA5567" t="s">
        <v>111</v>
      </c>
      <c r="AB5567">
        <v>11505</v>
      </c>
      <c r="AC5567">
        <v>0.5</v>
      </c>
    </row>
    <row r="5568" spans="13:29" x14ac:dyDescent="0.35">
      <c r="M5568" t="s">
        <v>44</v>
      </c>
      <c r="N5568">
        <v>11115316</v>
      </c>
      <c r="O5568" t="s">
        <v>18</v>
      </c>
      <c r="P5568">
        <v>52.375734059625799</v>
      </c>
      <c r="Q5568">
        <v>4.9412450307208404</v>
      </c>
      <c r="R5568" t="s">
        <v>50</v>
      </c>
      <c r="S5568">
        <v>100</v>
      </c>
      <c r="T5568">
        <v>20</v>
      </c>
      <c r="U5568">
        <v>119</v>
      </c>
      <c r="V5568">
        <v>3.58</v>
      </c>
      <c r="W5568">
        <v>160</v>
      </c>
      <c r="X5568">
        <v>6620</v>
      </c>
      <c r="Y5568">
        <v>2</v>
      </c>
      <c r="Z5568" t="s">
        <v>66</v>
      </c>
      <c r="AA5568" t="s">
        <v>102</v>
      </c>
      <c r="AB5568">
        <v>2000</v>
      </c>
      <c r="AC5568">
        <v>0.5</v>
      </c>
    </row>
    <row r="5569" spans="13:29" x14ac:dyDescent="0.35">
      <c r="M5569" t="s">
        <v>44</v>
      </c>
      <c r="N5569">
        <v>11446590</v>
      </c>
      <c r="O5569" t="s">
        <v>22</v>
      </c>
      <c r="P5569">
        <v>52.411215939718602</v>
      </c>
      <c r="Q5569">
        <v>4.8959491974543399</v>
      </c>
      <c r="R5569" t="s">
        <v>50</v>
      </c>
      <c r="S5569">
        <v>63</v>
      </c>
      <c r="T5569">
        <v>298</v>
      </c>
      <c r="U5569">
        <v>74</v>
      </c>
      <c r="V5569">
        <v>2.21</v>
      </c>
      <c r="W5569">
        <v>70</v>
      </c>
      <c r="X5569">
        <v>6804</v>
      </c>
      <c r="Y5569">
        <v>2</v>
      </c>
      <c r="Z5569" t="s">
        <v>80</v>
      </c>
      <c r="AA5569" t="s">
        <v>121</v>
      </c>
      <c r="AB5569">
        <v>18774</v>
      </c>
      <c r="AC5569">
        <v>0.5</v>
      </c>
    </row>
    <row r="5570" spans="13:29" x14ac:dyDescent="0.35">
      <c r="M5570" t="s">
        <v>44</v>
      </c>
      <c r="N5570">
        <v>11460770</v>
      </c>
      <c r="O5570" t="s">
        <v>22</v>
      </c>
      <c r="P5570">
        <v>52.410809097071699</v>
      </c>
      <c r="Q5570">
        <v>4.89375377382264</v>
      </c>
      <c r="R5570" t="s">
        <v>50</v>
      </c>
      <c r="S5570">
        <v>65</v>
      </c>
      <c r="T5570">
        <v>198</v>
      </c>
      <c r="U5570">
        <v>83</v>
      </c>
      <c r="V5570">
        <v>2.5299999999999998</v>
      </c>
      <c r="W5570">
        <v>173</v>
      </c>
      <c r="X5570">
        <v>6809</v>
      </c>
      <c r="Y5570">
        <v>2</v>
      </c>
      <c r="Z5570" t="s">
        <v>80</v>
      </c>
      <c r="AA5570" t="s">
        <v>121</v>
      </c>
      <c r="AB5570">
        <v>12870</v>
      </c>
      <c r="AC5570">
        <v>0.5</v>
      </c>
    </row>
    <row r="5571" spans="13:29" x14ac:dyDescent="0.35">
      <c r="M5571" t="s">
        <v>44</v>
      </c>
      <c r="N5571">
        <v>11583489</v>
      </c>
      <c r="O5571" t="s">
        <v>10</v>
      </c>
      <c r="P5571">
        <v>52.4007415762078</v>
      </c>
      <c r="Q5571">
        <v>4.9014492530143103</v>
      </c>
      <c r="R5571" t="s">
        <v>50</v>
      </c>
      <c r="S5571">
        <v>111</v>
      </c>
      <c r="T5571">
        <v>47</v>
      </c>
      <c r="U5571">
        <v>41</v>
      </c>
      <c r="V5571">
        <v>2</v>
      </c>
      <c r="W5571">
        <v>334</v>
      </c>
      <c r="X5571">
        <v>6888</v>
      </c>
      <c r="Y5571">
        <v>2</v>
      </c>
      <c r="Z5571" t="s">
        <v>78</v>
      </c>
      <c r="AA5571" t="s">
        <v>98</v>
      </c>
      <c r="AB5571">
        <v>5217</v>
      </c>
      <c r="AC5571">
        <v>0.5</v>
      </c>
    </row>
    <row r="5572" spans="13:29" x14ac:dyDescent="0.35">
      <c r="M5572" t="s">
        <v>44</v>
      </c>
      <c r="N5572">
        <v>11599058</v>
      </c>
      <c r="O5572" t="s">
        <v>8</v>
      </c>
      <c r="P5572">
        <v>52.349664960426701</v>
      </c>
      <c r="Q5572">
        <v>4.8463072189998204</v>
      </c>
      <c r="R5572" t="s">
        <v>50</v>
      </c>
      <c r="S5572">
        <v>120</v>
      </c>
      <c r="T5572">
        <v>6</v>
      </c>
      <c r="U5572">
        <v>45</v>
      </c>
      <c r="V5572">
        <v>1.37</v>
      </c>
      <c r="W5572">
        <v>356</v>
      </c>
      <c r="X5572">
        <v>6901</v>
      </c>
      <c r="Y5572">
        <v>2</v>
      </c>
      <c r="Z5572" t="s">
        <v>74</v>
      </c>
      <c r="AA5572" t="s">
        <v>111</v>
      </c>
      <c r="AB5572">
        <v>720</v>
      </c>
      <c r="AC5572">
        <v>0.5</v>
      </c>
    </row>
    <row r="5573" spans="13:29" x14ac:dyDescent="0.35">
      <c r="M5573" t="s">
        <v>44</v>
      </c>
      <c r="N5573">
        <v>11736966</v>
      </c>
      <c r="O5573" t="s">
        <v>9</v>
      </c>
      <c r="P5573">
        <v>52.358602955178497</v>
      </c>
      <c r="Q5573">
        <v>4.92077546895346</v>
      </c>
      <c r="R5573" t="s">
        <v>50</v>
      </c>
      <c r="S5573">
        <v>90</v>
      </c>
      <c r="T5573">
        <v>279</v>
      </c>
      <c r="U5573">
        <v>76</v>
      </c>
      <c r="V5573">
        <v>2.38</v>
      </c>
      <c r="W5573">
        <v>79</v>
      </c>
      <c r="X5573">
        <v>6983</v>
      </c>
      <c r="Y5573">
        <v>2</v>
      </c>
      <c r="Z5573" t="s">
        <v>64</v>
      </c>
      <c r="AA5573" t="s">
        <v>106</v>
      </c>
      <c r="AB5573">
        <v>25110</v>
      </c>
      <c r="AC5573">
        <v>0.5</v>
      </c>
    </row>
    <row r="5574" spans="13:29" x14ac:dyDescent="0.35">
      <c r="M5574" t="s">
        <v>44</v>
      </c>
      <c r="N5574">
        <v>11879071</v>
      </c>
      <c r="O5574" t="s">
        <v>12</v>
      </c>
      <c r="P5574">
        <v>52.339264216243798</v>
      </c>
      <c r="Q5574">
        <v>4.9195002052007801</v>
      </c>
      <c r="R5574" t="s">
        <v>50</v>
      </c>
      <c r="S5574">
        <v>88</v>
      </c>
      <c r="T5574">
        <v>156</v>
      </c>
      <c r="U5574">
        <v>117</v>
      </c>
      <c r="V5574">
        <v>3.64</v>
      </c>
      <c r="W5574">
        <v>340</v>
      </c>
      <c r="X5574">
        <v>7054</v>
      </c>
      <c r="Y5574">
        <v>2</v>
      </c>
      <c r="Z5574" t="s">
        <v>72</v>
      </c>
      <c r="AA5574" t="s">
        <v>96</v>
      </c>
      <c r="AB5574">
        <v>13728</v>
      </c>
      <c r="AC5574">
        <v>0.5</v>
      </c>
    </row>
    <row r="5575" spans="13:29" x14ac:dyDescent="0.35">
      <c r="M5575" t="s">
        <v>44</v>
      </c>
      <c r="N5575">
        <v>12120837</v>
      </c>
      <c r="O5575" t="s">
        <v>22</v>
      </c>
      <c r="P5575">
        <v>52.423432341819002</v>
      </c>
      <c r="Q5575">
        <v>4.8850000104530702</v>
      </c>
      <c r="R5575" t="s">
        <v>50</v>
      </c>
      <c r="S5575">
        <v>70</v>
      </c>
      <c r="T5575">
        <v>4</v>
      </c>
      <c r="U5575">
        <v>88</v>
      </c>
      <c r="V5575">
        <v>2.8</v>
      </c>
      <c r="W5575">
        <v>204</v>
      </c>
      <c r="X5575">
        <v>7175</v>
      </c>
      <c r="Y5575">
        <v>2</v>
      </c>
      <c r="Z5575" t="s">
        <v>80</v>
      </c>
      <c r="AA5575" t="s">
        <v>121</v>
      </c>
      <c r="AB5575">
        <v>280</v>
      </c>
      <c r="AC5575">
        <v>0.5</v>
      </c>
    </row>
    <row r="5576" spans="13:29" x14ac:dyDescent="0.35">
      <c r="M5576" t="s">
        <v>44</v>
      </c>
      <c r="N5576">
        <v>12207691</v>
      </c>
      <c r="O5576" t="s">
        <v>23</v>
      </c>
      <c r="P5576">
        <v>52.396805503621898</v>
      </c>
      <c r="Q5576">
        <v>4.9542889338923404</v>
      </c>
      <c r="R5576" t="s">
        <v>50</v>
      </c>
      <c r="S5576">
        <v>63</v>
      </c>
      <c r="T5576">
        <v>29</v>
      </c>
      <c r="U5576">
        <v>48</v>
      </c>
      <c r="V5576">
        <v>1.49</v>
      </c>
      <c r="W5576">
        <v>249</v>
      </c>
      <c r="X5576">
        <v>7231</v>
      </c>
      <c r="Y5576">
        <v>2</v>
      </c>
      <c r="Z5576" t="s">
        <v>76</v>
      </c>
      <c r="AA5576" t="s">
        <v>115</v>
      </c>
      <c r="AB5576">
        <v>1827</v>
      </c>
      <c r="AC5576">
        <v>0.5</v>
      </c>
    </row>
    <row r="5577" spans="13:29" x14ac:dyDescent="0.35">
      <c r="M5577" t="s">
        <v>44</v>
      </c>
      <c r="N5577">
        <v>12415931</v>
      </c>
      <c r="O5577" t="s">
        <v>11</v>
      </c>
      <c r="P5577">
        <v>52.348787692560499</v>
      </c>
      <c r="Q5577">
        <v>4.8993866330990201</v>
      </c>
      <c r="R5577" t="s">
        <v>50</v>
      </c>
      <c r="S5577">
        <v>100</v>
      </c>
      <c r="T5577">
        <v>302</v>
      </c>
      <c r="U5577">
        <v>161</v>
      </c>
      <c r="V5577">
        <v>5.16</v>
      </c>
      <c r="W5577">
        <v>31</v>
      </c>
      <c r="X5577">
        <v>7351</v>
      </c>
      <c r="Y5577">
        <v>2</v>
      </c>
      <c r="Z5577" t="s">
        <v>58</v>
      </c>
      <c r="AA5577" t="s">
        <v>103</v>
      </c>
      <c r="AB5577">
        <v>30200</v>
      </c>
      <c r="AC5577">
        <v>0.5</v>
      </c>
    </row>
    <row r="5578" spans="13:29" x14ac:dyDescent="0.35">
      <c r="M5578" t="s">
        <v>44</v>
      </c>
      <c r="N5578">
        <v>12534679</v>
      </c>
      <c r="O5578" t="s">
        <v>19</v>
      </c>
      <c r="P5578">
        <v>52.381815431742901</v>
      </c>
      <c r="Q5578">
        <v>4.8448235468933296</v>
      </c>
      <c r="R5578" t="s">
        <v>50</v>
      </c>
      <c r="S5578">
        <v>49</v>
      </c>
      <c r="T5578">
        <v>303</v>
      </c>
      <c r="U5578">
        <v>157</v>
      </c>
      <c r="V5578">
        <v>4.93</v>
      </c>
      <c r="W5578">
        <v>55</v>
      </c>
      <c r="X5578">
        <v>7425</v>
      </c>
      <c r="Y5578">
        <v>2</v>
      </c>
      <c r="Z5578" t="s">
        <v>62</v>
      </c>
      <c r="AA5578" t="s">
        <v>101</v>
      </c>
      <c r="AB5578">
        <v>14847</v>
      </c>
      <c r="AC5578">
        <v>0.5</v>
      </c>
    </row>
    <row r="5579" spans="13:29" x14ac:dyDescent="0.35">
      <c r="M5579" t="s">
        <v>44</v>
      </c>
      <c r="N5579">
        <v>12733599</v>
      </c>
      <c r="O5579" t="s">
        <v>12</v>
      </c>
      <c r="P5579">
        <v>52.348289420200501</v>
      </c>
      <c r="Q5579">
        <v>4.9398587708863104</v>
      </c>
      <c r="R5579" t="s">
        <v>50</v>
      </c>
      <c r="S5579">
        <v>79</v>
      </c>
      <c r="T5579">
        <v>13</v>
      </c>
      <c r="U5579">
        <v>97</v>
      </c>
      <c r="V5579">
        <v>3.23</v>
      </c>
      <c r="W5579">
        <v>312</v>
      </c>
      <c r="X5579">
        <v>7537</v>
      </c>
      <c r="Y5579">
        <v>2</v>
      </c>
      <c r="Z5579" t="s">
        <v>72</v>
      </c>
      <c r="AA5579" t="s">
        <v>96</v>
      </c>
      <c r="AB5579">
        <v>1027</v>
      </c>
      <c r="AC5579">
        <v>0.5</v>
      </c>
    </row>
    <row r="5580" spans="13:29" x14ac:dyDescent="0.35">
      <c r="M5580" t="s">
        <v>44</v>
      </c>
      <c r="N5580">
        <v>12749934</v>
      </c>
      <c r="O5580" t="s">
        <v>23</v>
      </c>
      <c r="P5580">
        <v>52.406482368395203</v>
      </c>
      <c r="Q5580">
        <v>4.9661688791698504</v>
      </c>
      <c r="R5580" t="s">
        <v>50</v>
      </c>
      <c r="S5580">
        <v>80</v>
      </c>
      <c r="T5580">
        <v>25</v>
      </c>
      <c r="U5580">
        <v>157</v>
      </c>
      <c r="V5580">
        <v>4.99</v>
      </c>
      <c r="W5580">
        <v>353</v>
      </c>
      <c r="X5580">
        <v>7543</v>
      </c>
      <c r="Y5580">
        <v>2</v>
      </c>
      <c r="Z5580" t="s">
        <v>76</v>
      </c>
      <c r="AA5580" t="s">
        <v>115</v>
      </c>
      <c r="AB5580">
        <v>2000</v>
      </c>
      <c r="AC5580">
        <v>0.5</v>
      </c>
    </row>
    <row r="5581" spans="13:29" x14ac:dyDescent="0.35">
      <c r="M5581" t="s">
        <v>44</v>
      </c>
      <c r="N5581">
        <v>12771038</v>
      </c>
      <c r="O5581" t="s">
        <v>20</v>
      </c>
      <c r="P5581">
        <v>52.352907643440297</v>
      </c>
      <c r="Q5581">
        <v>4.84109386395202</v>
      </c>
      <c r="R5581" t="s">
        <v>50</v>
      </c>
      <c r="S5581">
        <v>85</v>
      </c>
      <c r="T5581">
        <v>10</v>
      </c>
      <c r="U5581">
        <v>155</v>
      </c>
      <c r="V5581">
        <v>5.05</v>
      </c>
      <c r="W5581">
        <v>343</v>
      </c>
      <c r="X5581">
        <v>7556</v>
      </c>
      <c r="Y5581">
        <v>2</v>
      </c>
      <c r="Z5581" t="s">
        <v>70</v>
      </c>
      <c r="AA5581" t="s">
        <v>104</v>
      </c>
      <c r="AB5581">
        <v>850</v>
      </c>
      <c r="AC5581">
        <v>0.5</v>
      </c>
    </row>
    <row r="5582" spans="13:29" x14ac:dyDescent="0.35">
      <c r="M5582" t="s">
        <v>44</v>
      </c>
      <c r="N5582">
        <v>12826019</v>
      </c>
      <c r="O5582" t="s">
        <v>21</v>
      </c>
      <c r="P5582">
        <v>52.3458378434688</v>
      </c>
      <c r="Q5582">
        <v>4.8090937624194501</v>
      </c>
      <c r="R5582" t="s">
        <v>50</v>
      </c>
      <c r="S5582">
        <v>60</v>
      </c>
      <c r="T5582">
        <v>119</v>
      </c>
      <c r="U5582">
        <v>44</v>
      </c>
      <c r="V5582">
        <v>1.43</v>
      </c>
      <c r="W5582">
        <v>354</v>
      </c>
      <c r="X5582">
        <v>7600</v>
      </c>
      <c r="Y5582">
        <v>2</v>
      </c>
      <c r="Z5582" t="s">
        <v>88</v>
      </c>
      <c r="AA5582" t="s">
        <v>105</v>
      </c>
      <c r="AB5582">
        <v>7140</v>
      </c>
      <c r="AC5582">
        <v>0.5</v>
      </c>
    </row>
    <row r="5583" spans="13:29" x14ac:dyDescent="0.35">
      <c r="M5583" t="s">
        <v>44</v>
      </c>
      <c r="N5583">
        <v>12987904</v>
      </c>
      <c r="O5583" t="s">
        <v>17</v>
      </c>
      <c r="P5583">
        <v>52.383748552786102</v>
      </c>
      <c r="Q5583">
        <v>4.8211492583440396</v>
      </c>
      <c r="R5583" t="s">
        <v>50</v>
      </c>
      <c r="S5583">
        <v>78</v>
      </c>
      <c r="T5583">
        <v>238</v>
      </c>
      <c r="U5583">
        <v>74</v>
      </c>
      <c r="V5583">
        <v>2.52</v>
      </c>
      <c r="W5583">
        <v>87</v>
      </c>
      <c r="X5583">
        <v>7728</v>
      </c>
      <c r="Y5583">
        <v>2</v>
      </c>
      <c r="Z5583" t="s">
        <v>94</v>
      </c>
      <c r="AA5583" t="s">
        <v>116</v>
      </c>
      <c r="AB5583">
        <v>18564</v>
      </c>
      <c r="AC5583">
        <v>0.5</v>
      </c>
    </row>
    <row r="5584" spans="13:29" x14ac:dyDescent="0.35">
      <c r="M5584" t="s">
        <v>44</v>
      </c>
      <c r="N5584">
        <v>13034385</v>
      </c>
      <c r="O5584" t="s">
        <v>18</v>
      </c>
      <c r="P5584">
        <v>52.376192013685298</v>
      </c>
      <c r="Q5584">
        <v>4.9479269423865198</v>
      </c>
      <c r="R5584" t="s">
        <v>50</v>
      </c>
      <c r="S5584">
        <v>75</v>
      </c>
      <c r="T5584">
        <v>341</v>
      </c>
      <c r="U5584">
        <v>86</v>
      </c>
      <c r="V5584">
        <v>2.8</v>
      </c>
      <c r="W5584">
        <v>35</v>
      </c>
      <c r="X5584">
        <v>7768</v>
      </c>
      <c r="Y5584">
        <v>2</v>
      </c>
      <c r="Z5584" t="s">
        <v>66</v>
      </c>
      <c r="AA5584" t="s">
        <v>102</v>
      </c>
      <c r="AB5584">
        <v>25575</v>
      </c>
      <c r="AC5584">
        <v>0.5</v>
      </c>
    </row>
    <row r="5585" spans="13:29" x14ac:dyDescent="0.35">
      <c r="M5585" t="s">
        <v>44</v>
      </c>
      <c r="N5585">
        <v>13090647</v>
      </c>
      <c r="O5585" t="s">
        <v>19</v>
      </c>
      <c r="P5585">
        <v>52.381754016373399</v>
      </c>
      <c r="Q5585">
        <v>4.8465314658395799</v>
      </c>
      <c r="R5585" t="s">
        <v>50</v>
      </c>
      <c r="S5585">
        <v>49</v>
      </c>
      <c r="T5585">
        <v>299</v>
      </c>
      <c r="U5585">
        <v>134</v>
      </c>
      <c r="V5585">
        <v>4.37</v>
      </c>
      <c r="W5585">
        <v>63</v>
      </c>
      <c r="X5585">
        <v>7814</v>
      </c>
      <c r="Y5585">
        <v>2</v>
      </c>
      <c r="Z5585" t="s">
        <v>62</v>
      </c>
      <c r="AA5585" t="s">
        <v>101</v>
      </c>
      <c r="AB5585">
        <v>14651</v>
      </c>
      <c r="AC5585">
        <v>0.5</v>
      </c>
    </row>
    <row r="5586" spans="13:29" x14ac:dyDescent="0.35">
      <c r="M5586" t="s">
        <v>44</v>
      </c>
      <c r="N5586">
        <v>13134714</v>
      </c>
      <c r="O5586" t="s">
        <v>9</v>
      </c>
      <c r="P5586">
        <v>52.350910189696201</v>
      </c>
      <c r="Q5586">
        <v>4.9134207989148999</v>
      </c>
      <c r="R5586" t="s">
        <v>50</v>
      </c>
      <c r="S5586">
        <v>90</v>
      </c>
      <c r="T5586">
        <v>306</v>
      </c>
      <c r="U5586">
        <v>76</v>
      </c>
      <c r="V5586">
        <v>2.52</v>
      </c>
      <c r="W5586">
        <v>30</v>
      </c>
      <c r="X5586">
        <v>7865</v>
      </c>
      <c r="Y5586">
        <v>2</v>
      </c>
      <c r="Z5586" t="s">
        <v>64</v>
      </c>
      <c r="AA5586" t="s">
        <v>106</v>
      </c>
      <c r="AB5586">
        <v>27540</v>
      </c>
      <c r="AC5586">
        <v>0.5</v>
      </c>
    </row>
    <row r="5587" spans="13:29" x14ac:dyDescent="0.35">
      <c r="M5587" t="s">
        <v>44</v>
      </c>
      <c r="N5587">
        <v>13148907</v>
      </c>
      <c r="O5587" t="s">
        <v>23</v>
      </c>
      <c r="P5587">
        <v>52.395855611898902</v>
      </c>
      <c r="Q5587">
        <v>4.9505743443799997</v>
      </c>
      <c r="R5587" t="s">
        <v>50</v>
      </c>
      <c r="S5587">
        <v>62</v>
      </c>
      <c r="T5587">
        <v>194</v>
      </c>
      <c r="U5587">
        <v>62</v>
      </c>
      <c r="V5587">
        <v>2.02</v>
      </c>
      <c r="W5587">
        <v>82</v>
      </c>
      <c r="X5587">
        <v>7888</v>
      </c>
      <c r="Y5587">
        <v>2</v>
      </c>
      <c r="Z5587" t="s">
        <v>76</v>
      </c>
      <c r="AA5587" t="s">
        <v>115</v>
      </c>
      <c r="AB5587">
        <v>12028</v>
      </c>
      <c r="AC5587">
        <v>0.5</v>
      </c>
    </row>
    <row r="5588" spans="13:29" x14ac:dyDescent="0.35">
      <c r="M5588" t="s">
        <v>44</v>
      </c>
      <c r="N5588">
        <v>13153552</v>
      </c>
      <c r="O5588" t="s">
        <v>11</v>
      </c>
      <c r="P5588">
        <v>52.354258501070198</v>
      </c>
      <c r="Q5588">
        <v>4.8892864139919396</v>
      </c>
      <c r="R5588" t="s">
        <v>50</v>
      </c>
      <c r="S5588">
        <v>83</v>
      </c>
      <c r="T5588">
        <v>279</v>
      </c>
      <c r="U5588">
        <v>145</v>
      </c>
      <c r="V5588">
        <v>4.8099999999999996</v>
      </c>
      <c r="W5588">
        <v>97</v>
      </c>
      <c r="X5588">
        <v>7897</v>
      </c>
      <c r="Y5588">
        <v>2</v>
      </c>
      <c r="Z5588" t="s">
        <v>58</v>
      </c>
      <c r="AA5588" t="s">
        <v>103</v>
      </c>
      <c r="AB5588">
        <v>23157</v>
      </c>
      <c r="AC5588">
        <v>0.5</v>
      </c>
    </row>
    <row r="5589" spans="13:29" x14ac:dyDescent="0.35">
      <c r="M5589" t="s">
        <v>44</v>
      </c>
      <c r="N5589">
        <v>13284630</v>
      </c>
      <c r="O5589" t="s">
        <v>11</v>
      </c>
      <c r="P5589">
        <v>52.3485872608817</v>
      </c>
      <c r="Q5589">
        <v>4.8950013246280202</v>
      </c>
      <c r="R5589" t="s">
        <v>50</v>
      </c>
      <c r="S5589">
        <v>79</v>
      </c>
      <c r="T5589">
        <v>19</v>
      </c>
      <c r="U5589">
        <v>42</v>
      </c>
      <c r="V5589">
        <v>1.38</v>
      </c>
      <c r="W5589">
        <v>280</v>
      </c>
      <c r="X5589">
        <v>7997</v>
      </c>
      <c r="Y5589">
        <v>2</v>
      </c>
      <c r="Z5589" t="s">
        <v>58</v>
      </c>
      <c r="AA5589" t="s">
        <v>103</v>
      </c>
      <c r="AB5589">
        <v>1501</v>
      </c>
      <c r="AC5589">
        <v>0.5</v>
      </c>
    </row>
    <row r="5590" spans="13:29" x14ac:dyDescent="0.35">
      <c r="M5590" t="s">
        <v>44</v>
      </c>
      <c r="N5590">
        <v>13304765</v>
      </c>
      <c r="O5590" t="s">
        <v>11</v>
      </c>
      <c r="P5590">
        <v>52.350549359342303</v>
      </c>
      <c r="Q5590">
        <v>4.8926080701758501</v>
      </c>
      <c r="R5590" t="s">
        <v>50</v>
      </c>
      <c r="S5590">
        <v>65</v>
      </c>
      <c r="T5590">
        <v>111</v>
      </c>
      <c r="U5590">
        <v>240</v>
      </c>
      <c r="V5590">
        <v>8.3800000000000008</v>
      </c>
      <c r="W5590">
        <v>52</v>
      </c>
      <c r="X5590">
        <v>8024</v>
      </c>
      <c r="Y5590">
        <v>2</v>
      </c>
      <c r="Z5590" t="s">
        <v>58</v>
      </c>
      <c r="AA5590" t="s">
        <v>103</v>
      </c>
      <c r="AB5590">
        <v>7215</v>
      </c>
      <c r="AC5590">
        <v>0.5</v>
      </c>
    </row>
    <row r="5591" spans="13:29" x14ac:dyDescent="0.35">
      <c r="M5591" t="s">
        <v>44</v>
      </c>
      <c r="N5591">
        <v>13370965</v>
      </c>
      <c r="O5591" t="s">
        <v>18</v>
      </c>
      <c r="P5591">
        <v>52.360075032566101</v>
      </c>
      <c r="Q5591">
        <v>4.9447623432445802</v>
      </c>
      <c r="R5591" t="s">
        <v>50</v>
      </c>
      <c r="S5591">
        <v>115</v>
      </c>
      <c r="T5591">
        <v>363</v>
      </c>
      <c r="U5591">
        <v>86</v>
      </c>
      <c r="V5591">
        <v>3.05</v>
      </c>
      <c r="W5591">
        <v>8</v>
      </c>
      <c r="X5591">
        <v>8093</v>
      </c>
      <c r="Y5591">
        <v>2</v>
      </c>
      <c r="Z5591" t="s">
        <v>66</v>
      </c>
      <c r="AA5591" t="s">
        <v>102</v>
      </c>
      <c r="AB5591">
        <v>41745</v>
      </c>
      <c r="AC5591">
        <v>0.5</v>
      </c>
    </row>
    <row r="5592" spans="13:29" x14ac:dyDescent="0.35">
      <c r="M5592" t="s">
        <v>44</v>
      </c>
      <c r="N5592">
        <v>13460110</v>
      </c>
      <c r="O5592" t="s">
        <v>10</v>
      </c>
      <c r="P5592">
        <v>52.3920260619321</v>
      </c>
      <c r="Q5592">
        <v>4.92628607820585</v>
      </c>
      <c r="R5592" t="s">
        <v>50</v>
      </c>
      <c r="S5592">
        <v>95</v>
      </c>
      <c r="T5592">
        <v>311</v>
      </c>
      <c r="U5592">
        <v>74</v>
      </c>
      <c r="V5592">
        <v>2.48</v>
      </c>
      <c r="W5592">
        <v>37</v>
      </c>
      <c r="X5592">
        <v>8192</v>
      </c>
      <c r="Y5592">
        <v>2</v>
      </c>
      <c r="Z5592" t="s">
        <v>78</v>
      </c>
      <c r="AA5592" t="s">
        <v>98</v>
      </c>
      <c r="AB5592">
        <v>29545</v>
      </c>
      <c r="AC5592">
        <v>0.5</v>
      </c>
    </row>
    <row r="5593" spans="13:29" x14ac:dyDescent="0.35">
      <c r="M5593" t="s">
        <v>44</v>
      </c>
      <c r="N5593">
        <v>13521580</v>
      </c>
      <c r="O5593" t="s">
        <v>8</v>
      </c>
      <c r="P5593">
        <v>52.355953419195302</v>
      </c>
      <c r="Q5593">
        <v>4.8818675602817203</v>
      </c>
      <c r="R5593" t="s">
        <v>50</v>
      </c>
      <c r="S5593">
        <v>100</v>
      </c>
      <c r="T5593">
        <v>28</v>
      </c>
      <c r="U5593">
        <v>43</v>
      </c>
      <c r="V5593">
        <v>1.61</v>
      </c>
      <c r="W5593">
        <v>348</v>
      </c>
      <c r="X5593">
        <v>8260</v>
      </c>
      <c r="Y5593">
        <v>2</v>
      </c>
      <c r="Z5593" t="s">
        <v>74</v>
      </c>
      <c r="AA5593" t="s">
        <v>111</v>
      </c>
      <c r="AB5593">
        <v>2800</v>
      </c>
      <c r="AC5593">
        <v>0.5</v>
      </c>
    </row>
    <row r="5594" spans="13:29" x14ac:dyDescent="0.35">
      <c r="M5594" t="s">
        <v>44</v>
      </c>
      <c r="N5594">
        <v>13580819</v>
      </c>
      <c r="O5594" t="s">
        <v>16</v>
      </c>
      <c r="P5594">
        <v>52.331674038578498</v>
      </c>
      <c r="Q5594">
        <v>4.8593556919875596</v>
      </c>
      <c r="R5594" t="s">
        <v>50</v>
      </c>
      <c r="S5594">
        <v>95</v>
      </c>
      <c r="T5594">
        <v>198</v>
      </c>
      <c r="U5594">
        <v>154</v>
      </c>
      <c r="V5594">
        <v>5.19</v>
      </c>
      <c r="W5594">
        <v>174</v>
      </c>
      <c r="X5594">
        <v>8332</v>
      </c>
      <c r="Y5594">
        <v>2</v>
      </c>
      <c r="Z5594" t="s">
        <v>82</v>
      </c>
      <c r="AA5594" t="s">
        <v>120</v>
      </c>
      <c r="AB5594">
        <v>18810</v>
      </c>
      <c r="AC5594">
        <v>0.5</v>
      </c>
    </row>
    <row r="5595" spans="13:29" x14ac:dyDescent="0.35">
      <c r="M5595" t="s">
        <v>44</v>
      </c>
      <c r="N5595">
        <v>13622200</v>
      </c>
      <c r="O5595" t="s">
        <v>20</v>
      </c>
      <c r="P5595">
        <v>52.3546573751252</v>
      </c>
      <c r="Q5595">
        <v>4.83019150724488</v>
      </c>
      <c r="R5595" t="s">
        <v>50</v>
      </c>
      <c r="S5595">
        <v>40</v>
      </c>
      <c r="T5595">
        <v>164</v>
      </c>
      <c r="U5595">
        <v>144</v>
      </c>
      <c r="V5595">
        <v>4.8899999999999997</v>
      </c>
      <c r="W5595">
        <v>140</v>
      </c>
      <c r="X5595">
        <v>8380</v>
      </c>
      <c r="Y5595">
        <v>2</v>
      </c>
      <c r="Z5595" t="s">
        <v>70</v>
      </c>
      <c r="AA5595" t="s">
        <v>104</v>
      </c>
      <c r="AB5595">
        <v>6560</v>
      </c>
      <c r="AC5595">
        <v>0.5</v>
      </c>
    </row>
    <row r="5596" spans="13:29" x14ac:dyDescent="0.35">
      <c r="M5596" t="s">
        <v>44</v>
      </c>
      <c r="N5596">
        <v>13693307</v>
      </c>
      <c r="O5596" t="s">
        <v>19</v>
      </c>
      <c r="P5596">
        <v>52.379568381902999</v>
      </c>
      <c r="Q5596">
        <v>4.8542267610185901</v>
      </c>
      <c r="R5596" t="s">
        <v>50</v>
      </c>
      <c r="S5596">
        <v>75</v>
      </c>
      <c r="T5596">
        <v>63</v>
      </c>
      <c r="U5596">
        <v>31</v>
      </c>
      <c r="V5596">
        <v>1.53</v>
      </c>
      <c r="W5596">
        <v>261</v>
      </c>
      <c r="X5596">
        <v>8464</v>
      </c>
      <c r="Y5596">
        <v>2</v>
      </c>
      <c r="Z5596" t="s">
        <v>62</v>
      </c>
      <c r="AA5596" t="s">
        <v>101</v>
      </c>
      <c r="AB5596">
        <v>4725</v>
      </c>
      <c r="AC5596">
        <v>0.5</v>
      </c>
    </row>
    <row r="5597" spans="13:29" x14ac:dyDescent="0.35">
      <c r="M5597" t="s">
        <v>44</v>
      </c>
      <c r="N5597">
        <v>13708567</v>
      </c>
      <c r="O5597" t="s">
        <v>15</v>
      </c>
      <c r="P5597">
        <v>52.379720383175098</v>
      </c>
      <c r="Q5597">
        <v>4.8750901863067497</v>
      </c>
      <c r="R5597" t="s">
        <v>50</v>
      </c>
      <c r="S5597">
        <v>180</v>
      </c>
      <c r="T5597">
        <v>300</v>
      </c>
      <c r="U5597">
        <v>21</v>
      </c>
      <c r="V5597">
        <v>0.73</v>
      </c>
      <c r="W5597">
        <v>288</v>
      </c>
      <c r="X5597">
        <v>8485</v>
      </c>
      <c r="Y5597">
        <v>2</v>
      </c>
      <c r="Z5597" t="s">
        <v>60</v>
      </c>
      <c r="AA5597" t="s">
        <v>100</v>
      </c>
      <c r="AB5597">
        <v>54000</v>
      </c>
      <c r="AC5597">
        <v>0.5</v>
      </c>
    </row>
    <row r="5598" spans="13:29" x14ac:dyDescent="0.35">
      <c r="M5598" t="s">
        <v>44</v>
      </c>
      <c r="N5598">
        <v>13721713</v>
      </c>
      <c r="O5598" t="s">
        <v>19</v>
      </c>
      <c r="P5598">
        <v>52.376800842225002</v>
      </c>
      <c r="Q5598">
        <v>4.8495668865046699</v>
      </c>
      <c r="R5598" t="s">
        <v>50</v>
      </c>
      <c r="S5598">
        <v>70</v>
      </c>
      <c r="T5598">
        <v>29</v>
      </c>
      <c r="U5598">
        <v>137</v>
      </c>
      <c r="V5598">
        <v>4.6399999999999997</v>
      </c>
      <c r="W5598">
        <v>122</v>
      </c>
      <c r="X5598">
        <v>8505</v>
      </c>
      <c r="Y5598">
        <v>2</v>
      </c>
      <c r="Z5598" t="s">
        <v>62</v>
      </c>
      <c r="AA5598" t="s">
        <v>101</v>
      </c>
      <c r="AB5598">
        <v>2030</v>
      </c>
      <c r="AC5598">
        <v>0.5</v>
      </c>
    </row>
    <row r="5599" spans="13:29" x14ac:dyDescent="0.35">
      <c r="M5599" t="s">
        <v>44</v>
      </c>
      <c r="N5599">
        <v>13730777</v>
      </c>
      <c r="O5599" t="s">
        <v>13</v>
      </c>
      <c r="P5599">
        <v>52.362708726576201</v>
      </c>
      <c r="Q5599">
        <v>4.9902808127735003</v>
      </c>
      <c r="R5599" t="s">
        <v>50</v>
      </c>
      <c r="S5599">
        <v>69</v>
      </c>
      <c r="T5599">
        <v>301</v>
      </c>
      <c r="U5599">
        <v>8</v>
      </c>
      <c r="V5599">
        <v>0.28999999999999998</v>
      </c>
      <c r="W5599">
        <v>11</v>
      </c>
      <c r="X5599">
        <v>8519</v>
      </c>
      <c r="Y5599">
        <v>2</v>
      </c>
      <c r="Z5599" t="s">
        <v>86</v>
      </c>
      <c r="AA5599" t="s">
        <v>110</v>
      </c>
      <c r="AB5599">
        <v>20769</v>
      </c>
      <c r="AC5599">
        <v>0.5</v>
      </c>
    </row>
    <row r="5600" spans="13:29" x14ac:dyDescent="0.35">
      <c r="M5600" t="s">
        <v>44</v>
      </c>
      <c r="N5600">
        <v>13852548</v>
      </c>
      <c r="O5600" t="s">
        <v>24</v>
      </c>
      <c r="P5600">
        <v>52.354133224419201</v>
      </c>
      <c r="Q5600">
        <v>4.7983749555626503</v>
      </c>
      <c r="R5600" t="s">
        <v>50</v>
      </c>
      <c r="S5600">
        <v>79</v>
      </c>
      <c r="T5600">
        <v>103</v>
      </c>
      <c r="U5600">
        <v>90</v>
      </c>
      <c r="V5600">
        <v>3.09</v>
      </c>
      <c r="W5600">
        <v>131</v>
      </c>
      <c r="X5600">
        <v>8659</v>
      </c>
      <c r="Y5600">
        <v>2</v>
      </c>
      <c r="Z5600" t="s">
        <v>84</v>
      </c>
      <c r="AA5600" t="s">
        <v>118</v>
      </c>
      <c r="AB5600">
        <v>8137</v>
      </c>
      <c r="AC5600">
        <v>0.5</v>
      </c>
    </row>
    <row r="5601" spans="13:29" x14ac:dyDescent="0.35">
      <c r="M5601" t="s">
        <v>44</v>
      </c>
      <c r="N5601">
        <v>13865240</v>
      </c>
      <c r="O5601" t="s">
        <v>11</v>
      </c>
      <c r="P5601">
        <v>52.349669091617599</v>
      </c>
      <c r="Q5601">
        <v>4.8952182730477798</v>
      </c>
      <c r="R5601" t="s">
        <v>50</v>
      </c>
      <c r="S5601">
        <v>80</v>
      </c>
      <c r="T5601">
        <v>56</v>
      </c>
      <c r="U5601">
        <v>30</v>
      </c>
      <c r="V5601">
        <v>1.04</v>
      </c>
      <c r="W5601">
        <v>356</v>
      </c>
      <c r="X5601">
        <v>8679</v>
      </c>
      <c r="Y5601">
        <v>2</v>
      </c>
      <c r="Z5601" t="s">
        <v>58</v>
      </c>
      <c r="AA5601" t="s">
        <v>103</v>
      </c>
      <c r="AB5601">
        <v>4480</v>
      </c>
      <c r="AC5601">
        <v>0.5</v>
      </c>
    </row>
    <row r="5602" spans="13:29" x14ac:dyDescent="0.35">
      <c r="M5602" t="s">
        <v>44</v>
      </c>
      <c r="N5602">
        <v>13895577</v>
      </c>
      <c r="O5602" t="s">
        <v>13</v>
      </c>
      <c r="P5602">
        <v>52.369430965545902</v>
      </c>
      <c r="Q5602">
        <v>4.9616623370036201</v>
      </c>
      <c r="R5602" t="s">
        <v>50</v>
      </c>
      <c r="S5602">
        <v>69</v>
      </c>
      <c r="T5602">
        <v>151</v>
      </c>
      <c r="U5602">
        <v>89</v>
      </c>
      <c r="V5602">
        <v>3.07</v>
      </c>
      <c r="W5602">
        <v>247</v>
      </c>
      <c r="X5602">
        <v>8706</v>
      </c>
      <c r="Y5602">
        <v>2</v>
      </c>
      <c r="Z5602" t="s">
        <v>86</v>
      </c>
      <c r="AA5602" t="s">
        <v>110</v>
      </c>
      <c r="AB5602">
        <v>10419</v>
      </c>
      <c r="AC5602">
        <v>0.5</v>
      </c>
    </row>
    <row r="5603" spans="13:29" x14ac:dyDescent="0.35">
      <c r="M5603" t="s">
        <v>44</v>
      </c>
      <c r="N5603">
        <v>13953385</v>
      </c>
      <c r="O5603" t="s">
        <v>25</v>
      </c>
      <c r="P5603">
        <v>52.293136207577099</v>
      </c>
      <c r="Q5603">
        <v>4.99255725538388</v>
      </c>
      <c r="R5603" t="s">
        <v>50</v>
      </c>
      <c r="S5603">
        <v>55</v>
      </c>
      <c r="T5603">
        <v>282</v>
      </c>
      <c r="U5603">
        <v>25</v>
      </c>
      <c r="V5603">
        <v>0.87</v>
      </c>
      <c r="W5603">
        <v>85</v>
      </c>
      <c r="X5603">
        <v>8786</v>
      </c>
      <c r="Y5603">
        <v>2</v>
      </c>
      <c r="Z5603" t="s">
        <v>90</v>
      </c>
      <c r="AA5603" t="s">
        <v>122</v>
      </c>
      <c r="AB5603">
        <v>15510</v>
      </c>
      <c r="AC5603">
        <v>0.5</v>
      </c>
    </row>
    <row r="5604" spans="13:29" x14ac:dyDescent="0.35">
      <c r="M5604" t="s">
        <v>44</v>
      </c>
      <c r="N5604">
        <v>13954196</v>
      </c>
      <c r="O5604" t="s">
        <v>13</v>
      </c>
      <c r="P5604">
        <v>52.370031585922099</v>
      </c>
      <c r="Q5604">
        <v>4.9617339467673602</v>
      </c>
      <c r="R5604" t="s">
        <v>50</v>
      </c>
      <c r="S5604">
        <v>69</v>
      </c>
      <c r="T5604">
        <v>118</v>
      </c>
      <c r="U5604">
        <v>64</v>
      </c>
      <c r="V5604">
        <v>2.2599999999999998</v>
      </c>
      <c r="W5604">
        <v>249</v>
      </c>
      <c r="X5604">
        <v>8792</v>
      </c>
      <c r="Y5604">
        <v>2</v>
      </c>
      <c r="Z5604" t="s">
        <v>86</v>
      </c>
      <c r="AA5604" t="s">
        <v>110</v>
      </c>
      <c r="AB5604">
        <v>8142</v>
      </c>
      <c r="AC5604">
        <v>0.5</v>
      </c>
    </row>
    <row r="5605" spans="13:29" x14ac:dyDescent="0.35">
      <c r="M5605" t="s">
        <v>44</v>
      </c>
      <c r="N5605">
        <v>13966822</v>
      </c>
      <c r="O5605" t="s">
        <v>20</v>
      </c>
      <c r="P5605">
        <v>52.353240073052703</v>
      </c>
      <c r="Q5605">
        <v>4.8338662702180804</v>
      </c>
      <c r="R5605" t="s">
        <v>50</v>
      </c>
      <c r="S5605">
        <v>75</v>
      </c>
      <c r="T5605">
        <v>53</v>
      </c>
      <c r="U5605">
        <v>121</v>
      </c>
      <c r="V5605">
        <v>4.5199999999999996</v>
      </c>
      <c r="W5605">
        <v>294</v>
      </c>
      <c r="X5605">
        <v>8808</v>
      </c>
      <c r="Y5605">
        <v>2</v>
      </c>
      <c r="Z5605" t="s">
        <v>70</v>
      </c>
      <c r="AA5605" t="s">
        <v>104</v>
      </c>
      <c r="AB5605">
        <v>3975</v>
      </c>
      <c r="AC5605">
        <v>0.5</v>
      </c>
    </row>
    <row r="5606" spans="13:29" x14ac:dyDescent="0.35">
      <c r="M5606" t="s">
        <v>44</v>
      </c>
      <c r="N5606">
        <v>13992601</v>
      </c>
      <c r="O5606" t="s">
        <v>19</v>
      </c>
      <c r="P5606">
        <v>52.377688656861302</v>
      </c>
      <c r="Q5606">
        <v>4.8574307355722404</v>
      </c>
      <c r="R5606" t="s">
        <v>50</v>
      </c>
      <c r="S5606">
        <v>54</v>
      </c>
      <c r="T5606">
        <v>331</v>
      </c>
      <c r="U5606">
        <v>129</v>
      </c>
      <c r="V5606">
        <v>4.4400000000000004</v>
      </c>
      <c r="W5606">
        <v>39</v>
      </c>
      <c r="X5606">
        <v>8841</v>
      </c>
      <c r="Y5606">
        <v>2</v>
      </c>
      <c r="Z5606" t="s">
        <v>62</v>
      </c>
      <c r="AA5606" t="s">
        <v>101</v>
      </c>
      <c r="AB5606">
        <v>17874</v>
      </c>
      <c r="AC5606">
        <v>0.5</v>
      </c>
    </row>
    <row r="5607" spans="13:29" x14ac:dyDescent="0.35">
      <c r="M5607" t="s">
        <v>44</v>
      </c>
      <c r="N5607">
        <v>14012143</v>
      </c>
      <c r="O5607" t="s">
        <v>24</v>
      </c>
      <c r="P5607">
        <v>52.356901710817603</v>
      </c>
      <c r="Q5607">
        <v>4.8082329401924397</v>
      </c>
      <c r="R5607" t="s">
        <v>50</v>
      </c>
      <c r="S5607">
        <v>70</v>
      </c>
      <c r="T5607">
        <v>9</v>
      </c>
      <c r="U5607">
        <v>59</v>
      </c>
      <c r="V5607">
        <v>2.08</v>
      </c>
      <c r="W5607">
        <v>338</v>
      </c>
      <c r="X5607">
        <v>8865</v>
      </c>
      <c r="Y5607">
        <v>2</v>
      </c>
      <c r="Z5607" t="s">
        <v>84</v>
      </c>
      <c r="AA5607" t="s">
        <v>118</v>
      </c>
      <c r="AB5607">
        <v>630</v>
      </c>
      <c r="AC5607">
        <v>0.5</v>
      </c>
    </row>
    <row r="5608" spans="13:29" x14ac:dyDescent="0.35">
      <c r="M5608" t="s">
        <v>44</v>
      </c>
      <c r="N5608">
        <v>14040164</v>
      </c>
      <c r="O5608" t="s">
        <v>19</v>
      </c>
      <c r="P5608">
        <v>52.378512917794097</v>
      </c>
      <c r="Q5608">
        <v>4.8421397834663598</v>
      </c>
      <c r="R5608" t="s">
        <v>50</v>
      </c>
      <c r="S5608">
        <v>80</v>
      </c>
      <c r="T5608">
        <v>303</v>
      </c>
      <c r="U5608">
        <v>18</v>
      </c>
      <c r="V5608">
        <v>0.64</v>
      </c>
      <c r="W5608">
        <v>80</v>
      </c>
      <c r="X5608">
        <v>8900</v>
      </c>
      <c r="Y5608">
        <v>2</v>
      </c>
      <c r="Z5608" t="s">
        <v>62</v>
      </c>
      <c r="AA5608" t="s">
        <v>101</v>
      </c>
      <c r="AB5608">
        <v>24240</v>
      </c>
      <c r="AC5608">
        <v>0.5</v>
      </c>
    </row>
    <row r="5609" spans="13:29" x14ac:dyDescent="0.35">
      <c r="M5609" t="s">
        <v>44</v>
      </c>
      <c r="N5609">
        <v>14050092</v>
      </c>
      <c r="O5609" t="s">
        <v>21</v>
      </c>
      <c r="P5609">
        <v>52.348302060681</v>
      </c>
      <c r="Q5609">
        <v>4.8011467537807198</v>
      </c>
      <c r="R5609" t="s">
        <v>50</v>
      </c>
      <c r="S5609">
        <v>49</v>
      </c>
      <c r="T5609">
        <v>55</v>
      </c>
      <c r="U5609">
        <v>178</v>
      </c>
      <c r="V5609">
        <v>6.24</v>
      </c>
      <c r="W5609">
        <v>279</v>
      </c>
      <c r="X5609">
        <v>8909</v>
      </c>
      <c r="Y5609">
        <v>2</v>
      </c>
      <c r="Z5609" t="s">
        <v>88</v>
      </c>
      <c r="AA5609" t="s">
        <v>105</v>
      </c>
      <c r="AB5609">
        <v>2695</v>
      </c>
      <c r="AC5609">
        <v>0.5</v>
      </c>
    </row>
    <row r="5610" spans="13:29" x14ac:dyDescent="0.35">
      <c r="M5610" t="s">
        <v>44</v>
      </c>
      <c r="N5610">
        <v>14085220</v>
      </c>
      <c r="O5610" t="s">
        <v>11</v>
      </c>
      <c r="P5610">
        <v>52.355503931265702</v>
      </c>
      <c r="Q5610">
        <v>4.9034981374044904</v>
      </c>
      <c r="R5610" t="s">
        <v>50</v>
      </c>
      <c r="S5610">
        <v>80</v>
      </c>
      <c r="T5610">
        <v>303</v>
      </c>
      <c r="U5610">
        <v>107</v>
      </c>
      <c r="V5610">
        <v>3.77</v>
      </c>
      <c r="W5610">
        <v>120</v>
      </c>
      <c r="X5610">
        <v>8944</v>
      </c>
      <c r="Y5610">
        <v>2</v>
      </c>
      <c r="Z5610" t="s">
        <v>58</v>
      </c>
      <c r="AA5610" t="s">
        <v>103</v>
      </c>
      <c r="AB5610">
        <v>24240</v>
      </c>
      <c r="AC5610">
        <v>0.5</v>
      </c>
    </row>
    <row r="5611" spans="13:29" x14ac:dyDescent="0.35">
      <c r="M5611" t="s">
        <v>44</v>
      </c>
      <c r="N5611">
        <v>14099157</v>
      </c>
      <c r="O5611" t="s">
        <v>26</v>
      </c>
      <c r="P5611">
        <v>52.318604330747199</v>
      </c>
      <c r="Q5611">
        <v>4.9445894875924896</v>
      </c>
      <c r="R5611" t="s">
        <v>50</v>
      </c>
      <c r="S5611">
        <v>49</v>
      </c>
      <c r="T5611">
        <v>29</v>
      </c>
      <c r="U5611">
        <v>115</v>
      </c>
      <c r="V5611">
        <v>3.98</v>
      </c>
      <c r="W5611">
        <v>57</v>
      </c>
      <c r="X5611">
        <v>8957</v>
      </c>
      <c r="Y5611">
        <v>2</v>
      </c>
      <c r="Z5611" t="s">
        <v>92</v>
      </c>
      <c r="AA5611" t="s">
        <v>109</v>
      </c>
      <c r="AB5611">
        <v>1421</v>
      </c>
      <c r="AC5611">
        <v>0.5</v>
      </c>
    </row>
    <row r="5612" spans="13:29" x14ac:dyDescent="0.35">
      <c r="M5612" t="s">
        <v>44</v>
      </c>
      <c r="N5612">
        <v>14140130</v>
      </c>
      <c r="O5612" t="s">
        <v>22</v>
      </c>
      <c r="P5612">
        <v>52.402221807430799</v>
      </c>
      <c r="Q5612">
        <v>4.9104593972199604</v>
      </c>
      <c r="R5612" t="s">
        <v>50</v>
      </c>
      <c r="S5612">
        <v>99</v>
      </c>
      <c r="T5612">
        <v>351</v>
      </c>
      <c r="U5612">
        <v>87</v>
      </c>
      <c r="V5612">
        <v>6.38</v>
      </c>
      <c r="W5612">
        <v>15</v>
      </c>
      <c r="X5612">
        <v>8995</v>
      </c>
      <c r="Y5612">
        <v>2</v>
      </c>
      <c r="Z5612" t="s">
        <v>80</v>
      </c>
      <c r="AA5612" t="s">
        <v>121</v>
      </c>
      <c r="AB5612">
        <v>34749</v>
      </c>
      <c r="AC5612">
        <v>0.5</v>
      </c>
    </row>
    <row r="5613" spans="13:29" x14ac:dyDescent="0.35">
      <c r="M5613" t="s">
        <v>44</v>
      </c>
      <c r="N5613">
        <v>14157021</v>
      </c>
      <c r="O5613" t="s">
        <v>17</v>
      </c>
      <c r="P5613">
        <v>52.379076292601397</v>
      </c>
      <c r="Q5613">
        <v>4.8002836105118796</v>
      </c>
      <c r="R5613" t="s">
        <v>50</v>
      </c>
      <c r="S5613">
        <v>47</v>
      </c>
      <c r="T5613">
        <v>338</v>
      </c>
      <c r="U5613">
        <v>77</v>
      </c>
      <c r="V5613">
        <v>2.93</v>
      </c>
      <c r="W5613">
        <v>4</v>
      </c>
      <c r="X5613">
        <v>9012</v>
      </c>
      <c r="Y5613">
        <v>2</v>
      </c>
      <c r="Z5613" t="s">
        <v>94</v>
      </c>
      <c r="AA5613" t="s">
        <v>116</v>
      </c>
      <c r="AB5613">
        <v>15886</v>
      </c>
      <c r="AC5613">
        <v>0.5</v>
      </c>
    </row>
    <row r="5614" spans="13:29" x14ac:dyDescent="0.35">
      <c r="M5614" t="s">
        <v>44</v>
      </c>
      <c r="N5614">
        <v>14327200</v>
      </c>
      <c r="O5614" t="s">
        <v>11</v>
      </c>
      <c r="P5614">
        <v>52.343495272613197</v>
      </c>
      <c r="Q5614">
        <v>4.9018634426861896</v>
      </c>
      <c r="R5614" t="s">
        <v>50</v>
      </c>
      <c r="S5614">
        <v>74</v>
      </c>
      <c r="T5614">
        <v>89</v>
      </c>
      <c r="U5614">
        <v>30</v>
      </c>
      <c r="V5614">
        <v>1.08</v>
      </c>
      <c r="W5614">
        <v>133</v>
      </c>
      <c r="X5614">
        <v>9199</v>
      </c>
      <c r="Y5614">
        <v>2</v>
      </c>
      <c r="Z5614" t="s">
        <v>58</v>
      </c>
      <c r="AA5614" t="s">
        <v>103</v>
      </c>
      <c r="AB5614">
        <v>6586</v>
      </c>
      <c r="AC5614">
        <v>0.5</v>
      </c>
    </row>
    <row r="5615" spans="13:29" x14ac:dyDescent="0.35">
      <c r="M5615" t="s">
        <v>44</v>
      </c>
      <c r="N5615">
        <v>14337065</v>
      </c>
      <c r="O5615" t="s">
        <v>19</v>
      </c>
      <c r="P5615">
        <v>52.379341104673202</v>
      </c>
      <c r="Q5615">
        <v>4.8388018108694801</v>
      </c>
      <c r="R5615" t="s">
        <v>50</v>
      </c>
      <c r="S5615">
        <v>60</v>
      </c>
      <c r="T5615">
        <v>14</v>
      </c>
      <c r="U5615">
        <v>114</v>
      </c>
      <c r="V5615">
        <v>4</v>
      </c>
      <c r="W5615">
        <v>359</v>
      </c>
      <c r="X5615">
        <v>9211</v>
      </c>
      <c r="Y5615">
        <v>2</v>
      </c>
      <c r="Z5615" t="s">
        <v>62</v>
      </c>
      <c r="AA5615" t="s">
        <v>101</v>
      </c>
      <c r="AB5615">
        <v>840</v>
      </c>
      <c r="AC5615">
        <v>0.5</v>
      </c>
    </row>
    <row r="5616" spans="13:29" x14ac:dyDescent="0.35">
      <c r="M5616" t="s">
        <v>44</v>
      </c>
      <c r="N5616">
        <v>14467733</v>
      </c>
      <c r="O5616" t="s">
        <v>13</v>
      </c>
      <c r="P5616">
        <v>52.355846034159399</v>
      </c>
      <c r="Q5616">
        <v>4.9987660312904296</v>
      </c>
      <c r="R5616" t="s">
        <v>50</v>
      </c>
      <c r="S5616">
        <v>79</v>
      </c>
      <c r="T5616">
        <v>187</v>
      </c>
      <c r="U5616">
        <v>26</v>
      </c>
      <c r="V5616">
        <v>0.96</v>
      </c>
      <c r="W5616">
        <v>65</v>
      </c>
      <c r="X5616">
        <v>9297</v>
      </c>
      <c r="Y5616">
        <v>2</v>
      </c>
      <c r="Z5616" t="s">
        <v>86</v>
      </c>
      <c r="AA5616" t="s">
        <v>110</v>
      </c>
      <c r="AB5616">
        <v>14773</v>
      </c>
      <c r="AC5616">
        <v>0.5</v>
      </c>
    </row>
    <row r="5617" spans="13:29" x14ac:dyDescent="0.35">
      <c r="M5617" t="s">
        <v>44</v>
      </c>
      <c r="N5617">
        <v>14504175</v>
      </c>
      <c r="O5617" t="s">
        <v>11</v>
      </c>
      <c r="P5617">
        <v>52.344734636942903</v>
      </c>
      <c r="Q5617">
        <v>4.8922799575959504</v>
      </c>
      <c r="R5617" t="s">
        <v>50</v>
      </c>
      <c r="S5617">
        <v>80</v>
      </c>
      <c r="T5617">
        <v>29</v>
      </c>
      <c r="U5617">
        <v>33</v>
      </c>
      <c r="V5617">
        <v>1.21</v>
      </c>
      <c r="W5617">
        <v>229</v>
      </c>
      <c r="X5617">
        <v>9326</v>
      </c>
      <c r="Y5617">
        <v>2</v>
      </c>
      <c r="Z5617" t="s">
        <v>58</v>
      </c>
      <c r="AA5617" t="s">
        <v>103</v>
      </c>
      <c r="AB5617">
        <v>2320</v>
      </c>
      <c r="AC5617">
        <v>0.5</v>
      </c>
    </row>
    <row r="5618" spans="13:29" x14ac:dyDescent="0.35">
      <c r="M5618" t="s">
        <v>44</v>
      </c>
      <c r="N5618">
        <v>14563423</v>
      </c>
      <c r="O5618" t="s">
        <v>9</v>
      </c>
      <c r="P5618">
        <v>52.360899632564603</v>
      </c>
      <c r="Q5618">
        <v>4.9127397955782097</v>
      </c>
      <c r="R5618" t="s">
        <v>50</v>
      </c>
      <c r="S5618">
        <v>75</v>
      </c>
      <c r="T5618">
        <v>208</v>
      </c>
      <c r="U5618">
        <v>108</v>
      </c>
      <c r="V5618">
        <v>3.9</v>
      </c>
      <c r="W5618">
        <v>169</v>
      </c>
      <c r="X5618">
        <v>9363</v>
      </c>
      <c r="Y5618">
        <v>2</v>
      </c>
      <c r="Z5618" t="s">
        <v>64</v>
      </c>
      <c r="AA5618" t="s">
        <v>106</v>
      </c>
      <c r="AB5618">
        <v>15600</v>
      </c>
      <c r="AC5618">
        <v>0.5</v>
      </c>
    </row>
    <row r="5619" spans="13:29" x14ac:dyDescent="0.35">
      <c r="M5619" t="s">
        <v>44</v>
      </c>
      <c r="N5619">
        <v>14609502</v>
      </c>
      <c r="O5619" t="s">
        <v>22</v>
      </c>
      <c r="P5619">
        <v>52.405910276458599</v>
      </c>
      <c r="Q5619">
        <v>4.9108447965560797</v>
      </c>
      <c r="R5619" t="s">
        <v>50</v>
      </c>
      <c r="S5619">
        <v>74</v>
      </c>
      <c r="T5619">
        <v>197</v>
      </c>
      <c r="U5619">
        <v>142</v>
      </c>
      <c r="V5619">
        <v>5.16</v>
      </c>
      <c r="W5619">
        <v>166</v>
      </c>
      <c r="X5619">
        <v>9397</v>
      </c>
      <c r="Y5619">
        <v>2</v>
      </c>
      <c r="Z5619" t="s">
        <v>80</v>
      </c>
      <c r="AA5619" t="s">
        <v>121</v>
      </c>
      <c r="AB5619">
        <v>14578</v>
      </c>
      <c r="AC5619">
        <v>0.5</v>
      </c>
    </row>
    <row r="5620" spans="13:29" x14ac:dyDescent="0.35">
      <c r="M5620" t="s">
        <v>44</v>
      </c>
      <c r="N5620">
        <v>14665642</v>
      </c>
      <c r="O5620" t="s">
        <v>8</v>
      </c>
      <c r="P5620">
        <v>52.346110698636998</v>
      </c>
      <c r="Q5620">
        <v>4.8601887952845102</v>
      </c>
      <c r="R5620" t="s">
        <v>50</v>
      </c>
      <c r="S5620">
        <v>68</v>
      </c>
      <c r="T5620">
        <v>132</v>
      </c>
      <c r="U5620">
        <v>67</v>
      </c>
      <c r="V5620">
        <v>2.4300000000000002</v>
      </c>
      <c r="W5620">
        <v>1</v>
      </c>
      <c r="X5620">
        <v>9425</v>
      </c>
      <c r="Y5620">
        <v>2</v>
      </c>
      <c r="Z5620" t="s">
        <v>74</v>
      </c>
      <c r="AA5620" t="s">
        <v>111</v>
      </c>
      <c r="AB5620">
        <v>8976</v>
      </c>
      <c r="AC5620">
        <v>0.5</v>
      </c>
    </row>
    <row r="5621" spans="13:29" x14ac:dyDescent="0.35">
      <c r="M5621" t="s">
        <v>44</v>
      </c>
      <c r="N5621">
        <v>14711799</v>
      </c>
      <c r="O5621" t="s">
        <v>10</v>
      </c>
      <c r="P5621">
        <v>52.386604028748799</v>
      </c>
      <c r="Q5621">
        <v>4.9211457062903001</v>
      </c>
      <c r="R5621" t="s">
        <v>50</v>
      </c>
      <c r="S5621">
        <v>85</v>
      </c>
      <c r="T5621">
        <v>70</v>
      </c>
      <c r="U5621">
        <v>93</v>
      </c>
      <c r="V5621">
        <v>3.42</v>
      </c>
      <c r="W5621">
        <v>290</v>
      </c>
      <c r="X5621">
        <v>9447</v>
      </c>
      <c r="Y5621">
        <v>2</v>
      </c>
      <c r="Z5621" t="s">
        <v>78</v>
      </c>
      <c r="AA5621" t="s">
        <v>98</v>
      </c>
      <c r="AB5621">
        <v>5950</v>
      </c>
      <c r="AC5621">
        <v>0.5</v>
      </c>
    </row>
    <row r="5622" spans="13:29" x14ac:dyDescent="0.35">
      <c r="M5622" t="s">
        <v>44</v>
      </c>
      <c r="N5622">
        <v>14722105</v>
      </c>
      <c r="O5622" t="s">
        <v>8</v>
      </c>
      <c r="P5622">
        <v>52.352978306211703</v>
      </c>
      <c r="Q5622">
        <v>4.88385707048554</v>
      </c>
      <c r="R5622" t="s">
        <v>50</v>
      </c>
      <c r="S5622">
        <v>100</v>
      </c>
      <c r="T5622">
        <v>331</v>
      </c>
      <c r="U5622">
        <v>61</v>
      </c>
      <c r="V5622">
        <v>2.36</v>
      </c>
      <c r="W5622">
        <v>47</v>
      </c>
      <c r="X5622">
        <v>9451</v>
      </c>
      <c r="Y5622">
        <v>2</v>
      </c>
      <c r="Z5622" t="s">
        <v>74</v>
      </c>
      <c r="AA5622" t="s">
        <v>111</v>
      </c>
      <c r="AB5622">
        <v>33100</v>
      </c>
      <c r="AC5622">
        <v>0.5</v>
      </c>
    </row>
    <row r="5623" spans="13:29" x14ac:dyDescent="0.35">
      <c r="M5623" t="s">
        <v>44</v>
      </c>
      <c r="N5623">
        <v>14851512</v>
      </c>
      <c r="O5623" t="s">
        <v>19</v>
      </c>
      <c r="P5623">
        <v>52.381468387505997</v>
      </c>
      <c r="Q5623">
        <v>4.8534519371391696</v>
      </c>
      <c r="R5623" t="s">
        <v>50</v>
      </c>
      <c r="S5623">
        <v>70</v>
      </c>
      <c r="T5623">
        <v>28</v>
      </c>
      <c r="U5623">
        <v>47</v>
      </c>
      <c r="V5623">
        <v>1.76</v>
      </c>
      <c r="W5623">
        <v>348</v>
      </c>
      <c r="X5623">
        <v>9531</v>
      </c>
      <c r="Y5623">
        <v>2</v>
      </c>
      <c r="Z5623" t="s">
        <v>62</v>
      </c>
      <c r="AA5623" t="s">
        <v>101</v>
      </c>
      <c r="AB5623">
        <v>1960</v>
      </c>
      <c r="AC5623">
        <v>0.5</v>
      </c>
    </row>
    <row r="5624" spans="13:29" x14ac:dyDescent="0.35">
      <c r="M5624" t="s">
        <v>44</v>
      </c>
      <c r="N5624">
        <v>14913320</v>
      </c>
      <c r="O5624" t="s">
        <v>25</v>
      </c>
      <c r="P5624">
        <v>52.2992405637141</v>
      </c>
      <c r="Q5624">
        <v>4.9939442148261604</v>
      </c>
      <c r="R5624" t="s">
        <v>50</v>
      </c>
      <c r="S5624">
        <v>65</v>
      </c>
      <c r="T5624">
        <v>279</v>
      </c>
      <c r="U5624">
        <v>49</v>
      </c>
      <c r="V5624">
        <v>1.83</v>
      </c>
      <c r="W5624">
        <v>293</v>
      </c>
      <c r="X5624">
        <v>9567</v>
      </c>
      <c r="Y5624">
        <v>2</v>
      </c>
      <c r="Z5624" t="s">
        <v>90</v>
      </c>
      <c r="AA5624" t="s">
        <v>122</v>
      </c>
      <c r="AB5624">
        <v>18135</v>
      </c>
      <c r="AC5624">
        <v>0.5</v>
      </c>
    </row>
    <row r="5625" spans="13:29" x14ac:dyDescent="0.35">
      <c r="M5625" t="s">
        <v>44</v>
      </c>
      <c r="N5625">
        <v>14929937</v>
      </c>
      <c r="O5625" t="s">
        <v>18</v>
      </c>
      <c r="P5625">
        <v>52.374069771514101</v>
      </c>
      <c r="Q5625">
        <v>4.9491297349228098</v>
      </c>
      <c r="R5625" t="s">
        <v>50</v>
      </c>
      <c r="S5625">
        <v>125</v>
      </c>
      <c r="T5625">
        <v>6</v>
      </c>
      <c r="U5625">
        <v>20</v>
      </c>
      <c r="V5625">
        <v>0.81</v>
      </c>
      <c r="W5625">
        <v>363</v>
      </c>
      <c r="X5625">
        <v>9581</v>
      </c>
      <c r="Y5625">
        <v>2</v>
      </c>
      <c r="Z5625" t="s">
        <v>66</v>
      </c>
      <c r="AA5625" t="s">
        <v>102</v>
      </c>
      <c r="AB5625">
        <v>750</v>
      </c>
      <c r="AC5625">
        <v>0.5</v>
      </c>
    </row>
    <row r="5626" spans="13:29" x14ac:dyDescent="0.35">
      <c r="M5626" t="s">
        <v>44</v>
      </c>
      <c r="N5626">
        <v>14930480</v>
      </c>
      <c r="O5626" t="s">
        <v>12</v>
      </c>
      <c r="P5626">
        <v>52.338637921953399</v>
      </c>
      <c r="Q5626">
        <v>4.9211123518904802</v>
      </c>
      <c r="R5626" t="s">
        <v>50</v>
      </c>
      <c r="S5626">
        <v>180</v>
      </c>
      <c r="T5626">
        <v>307</v>
      </c>
      <c r="U5626">
        <v>49</v>
      </c>
      <c r="V5626">
        <v>1.81</v>
      </c>
      <c r="W5626">
        <v>10</v>
      </c>
      <c r="X5626">
        <v>9582</v>
      </c>
      <c r="Y5626">
        <v>2</v>
      </c>
      <c r="Z5626" t="s">
        <v>72</v>
      </c>
      <c r="AA5626" t="s">
        <v>96</v>
      </c>
      <c r="AB5626">
        <v>55260</v>
      </c>
      <c r="AC5626">
        <v>0.5</v>
      </c>
    </row>
    <row r="5627" spans="13:29" x14ac:dyDescent="0.35">
      <c r="M5627" t="s">
        <v>44</v>
      </c>
      <c r="N5627">
        <v>14931866</v>
      </c>
      <c r="O5627" t="s">
        <v>13</v>
      </c>
      <c r="P5627">
        <v>52.348084701802698</v>
      </c>
      <c r="Q5627">
        <v>5.0081889143402698</v>
      </c>
      <c r="R5627" t="s">
        <v>50</v>
      </c>
      <c r="S5627">
        <v>85</v>
      </c>
      <c r="T5627">
        <v>217</v>
      </c>
      <c r="U5627">
        <v>43</v>
      </c>
      <c r="V5627">
        <v>1.65</v>
      </c>
      <c r="W5627">
        <v>99</v>
      </c>
      <c r="X5627">
        <v>9584</v>
      </c>
      <c r="Y5627">
        <v>2</v>
      </c>
      <c r="Z5627" t="s">
        <v>86</v>
      </c>
      <c r="AA5627" t="s">
        <v>110</v>
      </c>
      <c r="AB5627">
        <v>18445</v>
      </c>
      <c r="AC5627">
        <v>0.5</v>
      </c>
    </row>
    <row r="5628" spans="13:29" x14ac:dyDescent="0.35">
      <c r="M5628" t="s">
        <v>44</v>
      </c>
      <c r="N5628">
        <v>15038670</v>
      </c>
      <c r="O5628" t="s">
        <v>18</v>
      </c>
      <c r="P5628">
        <v>52.362869000456001</v>
      </c>
      <c r="Q5628">
        <v>4.9365268723489901</v>
      </c>
      <c r="R5628" t="s">
        <v>50</v>
      </c>
      <c r="S5628">
        <v>85</v>
      </c>
      <c r="T5628">
        <v>219</v>
      </c>
      <c r="U5628">
        <v>122</v>
      </c>
      <c r="V5628">
        <v>4.5999999999999996</v>
      </c>
      <c r="W5628">
        <v>149</v>
      </c>
      <c r="X5628">
        <v>9644</v>
      </c>
      <c r="Y5628">
        <v>2</v>
      </c>
      <c r="Z5628" t="s">
        <v>66</v>
      </c>
      <c r="AA5628" t="s">
        <v>102</v>
      </c>
      <c r="AB5628">
        <v>18615</v>
      </c>
      <c r="AC5628">
        <v>0.5</v>
      </c>
    </row>
    <row r="5629" spans="13:29" x14ac:dyDescent="0.35">
      <c r="M5629" t="s">
        <v>44</v>
      </c>
      <c r="N5629">
        <v>15061198</v>
      </c>
      <c r="O5629" t="s">
        <v>18</v>
      </c>
      <c r="P5629">
        <v>52.375079840313198</v>
      </c>
      <c r="Q5629">
        <v>4.9402218575670602</v>
      </c>
      <c r="R5629" t="s">
        <v>50</v>
      </c>
      <c r="S5629">
        <v>96</v>
      </c>
      <c r="T5629">
        <v>299</v>
      </c>
      <c r="U5629">
        <v>124</v>
      </c>
      <c r="V5629">
        <v>4.68</v>
      </c>
      <c r="W5629">
        <v>152</v>
      </c>
      <c r="X5629">
        <v>9653</v>
      </c>
      <c r="Y5629">
        <v>2</v>
      </c>
      <c r="Z5629" t="s">
        <v>66</v>
      </c>
      <c r="AA5629" t="s">
        <v>102</v>
      </c>
      <c r="AB5629">
        <v>28704</v>
      </c>
      <c r="AC5629">
        <v>0.5</v>
      </c>
    </row>
    <row r="5630" spans="13:29" x14ac:dyDescent="0.35">
      <c r="M5630" t="s">
        <v>44</v>
      </c>
      <c r="N5630">
        <v>15098834</v>
      </c>
      <c r="O5630" t="s">
        <v>25</v>
      </c>
      <c r="P5630">
        <v>52.305555728800101</v>
      </c>
      <c r="Q5630">
        <v>4.9793469396564101</v>
      </c>
      <c r="R5630" t="s">
        <v>50</v>
      </c>
      <c r="S5630">
        <v>84</v>
      </c>
      <c r="T5630">
        <v>280</v>
      </c>
      <c r="U5630">
        <v>33</v>
      </c>
      <c r="V5630">
        <v>1.28</v>
      </c>
      <c r="W5630">
        <v>86</v>
      </c>
      <c r="X5630">
        <v>9682</v>
      </c>
      <c r="Y5630">
        <v>2</v>
      </c>
      <c r="Z5630" t="s">
        <v>90</v>
      </c>
      <c r="AA5630" t="s">
        <v>122</v>
      </c>
      <c r="AB5630">
        <v>23520</v>
      </c>
      <c r="AC5630">
        <v>0.5</v>
      </c>
    </row>
    <row r="5631" spans="13:29" x14ac:dyDescent="0.35">
      <c r="M5631" t="s">
        <v>44</v>
      </c>
      <c r="N5631">
        <v>15170777</v>
      </c>
      <c r="O5631" t="s">
        <v>20</v>
      </c>
      <c r="P5631">
        <v>52.366658929792798</v>
      </c>
      <c r="Q5631">
        <v>4.8308260539108803</v>
      </c>
      <c r="R5631" t="s">
        <v>50</v>
      </c>
      <c r="S5631">
        <v>70</v>
      </c>
      <c r="T5631">
        <v>289</v>
      </c>
      <c r="U5631">
        <v>11</v>
      </c>
      <c r="V5631">
        <v>0.43</v>
      </c>
      <c r="W5631">
        <v>17</v>
      </c>
      <c r="X5631">
        <v>9732</v>
      </c>
      <c r="Y5631">
        <v>2</v>
      </c>
      <c r="Z5631" t="s">
        <v>70</v>
      </c>
      <c r="AA5631" t="s">
        <v>104</v>
      </c>
      <c r="AB5631">
        <v>20230</v>
      </c>
      <c r="AC5631">
        <v>0.5</v>
      </c>
    </row>
    <row r="5632" spans="13:29" x14ac:dyDescent="0.35">
      <c r="M5632" t="s">
        <v>44</v>
      </c>
      <c r="N5632">
        <v>15192210</v>
      </c>
      <c r="O5632" t="s">
        <v>8</v>
      </c>
      <c r="P5632">
        <v>52.351846726775598</v>
      </c>
      <c r="Q5632">
        <v>4.8639742753336597</v>
      </c>
      <c r="R5632" t="s">
        <v>50</v>
      </c>
      <c r="S5632">
        <v>115</v>
      </c>
      <c r="T5632">
        <v>16</v>
      </c>
      <c r="U5632">
        <v>57</v>
      </c>
      <c r="V5632">
        <v>2.19</v>
      </c>
      <c r="W5632">
        <v>172</v>
      </c>
      <c r="X5632">
        <v>9738</v>
      </c>
      <c r="Y5632">
        <v>2</v>
      </c>
      <c r="Z5632" t="s">
        <v>74</v>
      </c>
      <c r="AA5632" t="s">
        <v>111</v>
      </c>
      <c r="AB5632">
        <v>1840</v>
      </c>
      <c r="AC5632">
        <v>0.5</v>
      </c>
    </row>
    <row r="5633" spans="13:29" x14ac:dyDescent="0.35">
      <c r="M5633" t="s">
        <v>44</v>
      </c>
      <c r="N5633">
        <v>15258535</v>
      </c>
      <c r="O5633" t="s">
        <v>11</v>
      </c>
      <c r="P5633">
        <v>52.350097533574697</v>
      </c>
      <c r="Q5633">
        <v>4.8934077568791503</v>
      </c>
      <c r="R5633" t="s">
        <v>50</v>
      </c>
      <c r="S5633">
        <v>70</v>
      </c>
      <c r="T5633">
        <v>307</v>
      </c>
      <c r="U5633">
        <v>242</v>
      </c>
      <c r="V5633">
        <v>9.1300000000000008</v>
      </c>
      <c r="W5633">
        <v>55</v>
      </c>
      <c r="X5633">
        <v>9770</v>
      </c>
      <c r="Y5633">
        <v>2</v>
      </c>
      <c r="Z5633" t="s">
        <v>58</v>
      </c>
      <c r="AA5633" t="s">
        <v>103</v>
      </c>
      <c r="AB5633">
        <v>21490</v>
      </c>
      <c r="AC5633">
        <v>0.5</v>
      </c>
    </row>
    <row r="5634" spans="13:29" x14ac:dyDescent="0.35">
      <c r="M5634" t="s">
        <v>44</v>
      </c>
      <c r="N5634">
        <v>15294020</v>
      </c>
      <c r="O5634" t="s">
        <v>24</v>
      </c>
      <c r="P5634">
        <v>52.3582991326412</v>
      </c>
      <c r="Q5634">
        <v>4.7824779714329102</v>
      </c>
      <c r="R5634" t="s">
        <v>50</v>
      </c>
      <c r="S5634">
        <v>29</v>
      </c>
      <c r="T5634">
        <v>359</v>
      </c>
      <c r="U5634">
        <v>38</v>
      </c>
      <c r="V5634">
        <v>1.56</v>
      </c>
      <c r="W5634">
        <v>4</v>
      </c>
      <c r="X5634">
        <v>9792</v>
      </c>
      <c r="Y5634">
        <v>2</v>
      </c>
      <c r="Z5634" t="s">
        <v>84</v>
      </c>
      <c r="AA5634" t="s">
        <v>118</v>
      </c>
      <c r="AB5634">
        <v>10411</v>
      </c>
      <c r="AC5634">
        <v>0.5</v>
      </c>
    </row>
    <row r="5635" spans="13:29" x14ac:dyDescent="0.35">
      <c r="M5635" t="s">
        <v>44</v>
      </c>
      <c r="N5635">
        <v>15351560</v>
      </c>
      <c r="O5635" t="s">
        <v>13</v>
      </c>
      <c r="P5635">
        <v>52.357111681038702</v>
      </c>
      <c r="Q5635">
        <v>4.9955320666624301</v>
      </c>
      <c r="R5635" t="s">
        <v>50</v>
      </c>
      <c r="S5635">
        <v>46</v>
      </c>
      <c r="T5635">
        <v>333</v>
      </c>
      <c r="U5635">
        <v>73</v>
      </c>
      <c r="V5635">
        <v>4.4400000000000004</v>
      </c>
      <c r="W5635">
        <v>92</v>
      </c>
      <c r="X5635">
        <v>9825</v>
      </c>
      <c r="Y5635">
        <v>2</v>
      </c>
      <c r="Z5635" t="s">
        <v>86</v>
      </c>
      <c r="AA5635" t="s">
        <v>110</v>
      </c>
      <c r="AB5635">
        <v>15318</v>
      </c>
      <c r="AC5635">
        <v>0.5</v>
      </c>
    </row>
    <row r="5636" spans="13:29" x14ac:dyDescent="0.35">
      <c r="M5636" t="s">
        <v>44</v>
      </c>
      <c r="N5636">
        <v>15371462</v>
      </c>
      <c r="O5636" t="s">
        <v>10</v>
      </c>
      <c r="P5636">
        <v>52.4013859578059</v>
      </c>
      <c r="Q5636">
        <v>4.9008076772170996</v>
      </c>
      <c r="R5636" t="s">
        <v>50</v>
      </c>
      <c r="S5636">
        <v>95</v>
      </c>
      <c r="T5636">
        <v>347</v>
      </c>
      <c r="U5636">
        <v>35</v>
      </c>
      <c r="V5636">
        <v>1.35</v>
      </c>
      <c r="W5636">
        <v>93</v>
      </c>
      <c r="X5636">
        <v>9843</v>
      </c>
      <c r="Y5636">
        <v>2</v>
      </c>
      <c r="Z5636" t="s">
        <v>78</v>
      </c>
      <c r="AA5636" t="s">
        <v>98</v>
      </c>
      <c r="AB5636">
        <v>32965</v>
      </c>
      <c r="AC5636">
        <v>0.5</v>
      </c>
    </row>
    <row r="5637" spans="13:29" x14ac:dyDescent="0.35">
      <c r="M5637" t="s">
        <v>44</v>
      </c>
      <c r="N5637">
        <v>15404969</v>
      </c>
      <c r="O5637" t="s">
        <v>8</v>
      </c>
      <c r="P5637">
        <v>52.352272933843601</v>
      </c>
      <c r="Q5637">
        <v>4.8637327603634803</v>
      </c>
      <c r="R5637" t="s">
        <v>50</v>
      </c>
      <c r="S5637">
        <v>94</v>
      </c>
      <c r="T5637">
        <v>313</v>
      </c>
      <c r="U5637">
        <v>80</v>
      </c>
      <c r="V5637">
        <v>3.07</v>
      </c>
      <c r="W5637">
        <v>36</v>
      </c>
      <c r="X5637">
        <v>9861</v>
      </c>
      <c r="Y5637">
        <v>2</v>
      </c>
      <c r="Z5637" t="s">
        <v>74</v>
      </c>
      <c r="AA5637" t="s">
        <v>111</v>
      </c>
      <c r="AB5637">
        <v>29422</v>
      </c>
      <c r="AC5637">
        <v>0.5</v>
      </c>
    </row>
    <row r="5638" spans="13:29" x14ac:dyDescent="0.35">
      <c r="M5638" t="s">
        <v>44</v>
      </c>
      <c r="N5638">
        <v>15421742</v>
      </c>
      <c r="O5638" t="s">
        <v>19</v>
      </c>
      <c r="P5638">
        <v>52.379749596596199</v>
      </c>
      <c r="Q5638">
        <v>4.8475103050216699</v>
      </c>
      <c r="R5638" t="s">
        <v>50</v>
      </c>
      <c r="S5638">
        <v>80</v>
      </c>
      <c r="T5638">
        <v>150</v>
      </c>
      <c r="U5638">
        <v>5</v>
      </c>
      <c r="V5638">
        <v>0.19</v>
      </c>
      <c r="W5638">
        <v>52</v>
      </c>
      <c r="X5638">
        <v>9869</v>
      </c>
      <c r="Y5638">
        <v>2</v>
      </c>
      <c r="Z5638" t="s">
        <v>62</v>
      </c>
      <c r="AA5638" t="s">
        <v>101</v>
      </c>
      <c r="AB5638">
        <v>12000</v>
      </c>
      <c r="AC5638">
        <v>0.5</v>
      </c>
    </row>
    <row r="5639" spans="13:29" x14ac:dyDescent="0.35">
      <c r="M5639" t="s">
        <v>44</v>
      </c>
      <c r="N5639">
        <v>15462945</v>
      </c>
      <c r="O5639" t="s">
        <v>17</v>
      </c>
      <c r="P5639">
        <v>52.376385745710103</v>
      </c>
      <c r="Q5639">
        <v>4.8117763630833998</v>
      </c>
      <c r="R5639" t="s">
        <v>50</v>
      </c>
      <c r="S5639">
        <v>80</v>
      </c>
      <c r="T5639">
        <v>361</v>
      </c>
      <c r="U5639">
        <v>18</v>
      </c>
      <c r="V5639">
        <v>0.69</v>
      </c>
      <c r="W5639">
        <v>1</v>
      </c>
      <c r="X5639">
        <v>9909</v>
      </c>
      <c r="Y5639">
        <v>2</v>
      </c>
      <c r="Z5639" t="s">
        <v>94</v>
      </c>
      <c r="AA5639" t="s">
        <v>116</v>
      </c>
      <c r="AB5639">
        <v>28880</v>
      </c>
      <c r="AC5639">
        <v>0.5</v>
      </c>
    </row>
    <row r="5640" spans="13:29" x14ac:dyDescent="0.35">
      <c r="M5640" t="s">
        <v>44</v>
      </c>
      <c r="N5640">
        <v>15514843</v>
      </c>
      <c r="O5640" t="s">
        <v>13</v>
      </c>
      <c r="P5640">
        <v>52.358254133476102</v>
      </c>
      <c r="Q5640">
        <v>4.9920388117342602</v>
      </c>
      <c r="R5640" t="s">
        <v>50</v>
      </c>
      <c r="S5640">
        <v>62</v>
      </c>
      <c r="T5640">
        <v>189</v>
      </c>
      <c r="U5640">
        <v>39</v>
      </c>
      <c r="V5640">
        <v>1.55</v>
      </c>
      <c r="W5640">
        <v>65</v>
      </c>
      <c r="X5640">
        <v>9937</v>
      </c>
      <c r="Y5640">
        <v>2</v>
      </c>
      <c r="Z5640" t="s">
        <v>86</v>
      </c>
      <c r="AA5640" t="s">
        <v>110</v>
      </c>
      <c r="AB5640">
        <v>11718</v>
      </c>
      <c r="AC5640">
        <v>0.5</v>
      </c>
    </row>
    <row r="5641" spans="13:29" x14ac:dyDescent="0.35">
      <c r="M5641" t="s">
        <v>44</v>
      </c>
      <c r="N5641">
        <v>15527704</v>
      </c>
      <c r="O5641" t="s">
        <v>15</v>
      </c>
      <c r="P5641">
        <v>52.390135994603597</v>
      </c>
      <c r="Q5641">
        <v>4.8872302225696496</v>
      </c>
      <c r="R5641" t="s">
        <v>50</v>
      </c>
      <c r="S5641">
        <v>117</v>
      </c>
      <c r="T5641">
        <v>107</v>
      </c>
      <c r="U5641">
        <v>167</v>
      </c>
      <c r="V5641">
        <v>6.46</v>
      </c>
      <c r="W5641">
        <v>268</v>
      </c>
      <c r="X5641">
        <v>9945</v>
      </c>
      <c r="Y5641">
        <v>2</v>
      </c>
      <c r="Z5641" t="s">
        <v>60</v>
      </c>
      <c r="AA5641" t="s">
        <v>100</v>
      </c>
      <c r="AB5641">
        <v>12519</v>
      </c>
      <c r="AC5641">
        <v>0.5</v>
      </c>
    </row>
    <row r="5642" spans="13:29" x14ac:dyDescent="0.35">
      <c r="M5642" t="s">
        <v>44</v>
      </c>
      <c r="N5642">
        <v>15595655</v>
      </c>
      <c r="O5642" t="s">
        <v>8</v>
      </c>
      <c r="P5642">
        <v>52.356431015132202</v>
      </c>
      <c r="Q5642">
        <v>4.8510790914941904</v>
      </c>
      <c r="R5642" t="s">
        <v>50</v>
      </c>
      <c r="S5642">
        <v>145</v>
      </c>
      <c r="T5642">
        <v>298</v>
      </c>
      <c r="U5642">
        <v>33</v>
      </c>
      <c r="V5642">
        <v>1.34</v>
      </c>
      <c r="W5642">
        <v>153</v>
      </c>
      <c r="X5642">
        <v>9995</v>
      </c>
      <c r="Y5642">
        <v>2</v>
      </c>
      <c r="Z5642" t="s">
        <v>74</v>
      </c>
      <c r="AA5642" t="s">
        <v>111</v>
      </c>
      <c r="AB5642">
        <v>43210</v>
      </c>
      <c r="AC5642">
        <v>0.5</v>
      </c>
    </row>
    <row r="5643" spans="13:29" x14ac:dyDescent="0.35">
      <c r="M5643" t="s">
        <v>44</v>
      </c>
      <c r="N5643">
        <v>15626831</v>
      </c>
      <c r="O5643" t="s">
        <v>18</v>
      </c>
      <c r="P5643">
        <v>52.3772495217978</v>
      </c>
      <c r="Q5643">
        <v>4.9395686671032601</v>
      </c>
      <c r="R5643" t="s">
        <v>50</v>
      </c>
      <c r="S5643">
        <v>119</v>
      </c>
      <c r="T5643">
        <v>78</v>
      </c>
      <c r="U5643">
        <v>115</v>
      </c>
      <c r="V5643">
        <v>4.49</v>
      </c>
      <c r="W5643">
        <v>117</v>
      </c>
      <c r="X5643">
        <v>10009</v>
      </c>
      <c r="Y5643">
        <v>2</v>
      </c>
      <c r="Z5643" t="s">
        <v>66</v>
      </c>
      <c r="AA5643" t="s">
        <v>102</v>
      </c>
      <c r="AB5643">
        <v>9282</v>
      </c>
      <c r="AC5643">
        <v>0.5</v>
      </c>
    </row>
    <row r="5644" spans="13:29" x14ac:dyDescent="0.35">
      <c r="M5644" t="s">
        <v>44</v>
      </c>
      <c r="N5644">
        <v>15655124</v>
      </c>
      <c r="O5644" t="s">
        <v>15</v>
      </c>
      <c r="P5644">
        <v>52.373831238202698</v>
      </c>
      <c r="Q5644">
        <v>4.8745585455314604</v>
      </c>
      <c r="R5644" t="s">
        <v>50</v>
      </c>
      <c r="S5644">
        <v>125</v>
      </c>
      <c r="T5644">
        <v>361</v>
      </c>
      <c r="U5644">
        <v>33</v>
      </c>
      <c r="V5644">
        <v>1.31</v>
      </c>
      <c r="W5644">
        <v>23</v>
      </c>
      <c r="X5644">
        <v>10033</v>
      </c>
      <c r="Y5644">
        <v>2</v>
      </c>
      <c r="Z5644" t="s">
        <v>60</v>
      </c>
      <c r="AA5644" t="s">
        <v>100</v>
      </c>
      <c r="AB5644">
        <v>45125</v>
      </c>
      <c r="AC5644">
        <v>0.5</v>
      </c>
    </row>
    <row r="5645" spans="13:29" x14ac:dyDescent="0.35">
      <c r="M5645" t="s">
        <v>44</v>
      </c>
      <c r="N5645">
        <v>15744385</v>
      </c>
      <c r="O5645" t="s">
        <v>21</v>
      </c>
      <c r="P5645">
        <v>52.347840976913197</v>
      </c>
      <c r="Q5645">
        <v>4.7877997218798303</v>
      </c>
      <c r="R5645" t="s">
        <v>50</v>
      </c>
      <c r="S5645">
        <v>65</v>
      </c>
      <c r="T5645">
        <v>304</v>
      </c>
      <c r="U5645">
        <v>38</v>
      </c>
      <c r="V5645">
        <v>1.53</v>
      </c>
      <c r="W5645">
        <v>8</v>
      </c>
      <c r="X5645">
        <v>10072</v>
      </c>
      <c r="Y5645">
        <v>2</v>
      </c>
      <c r="Z5645" t="s">
        <v>88</v>
      </c>
      <c r="AA5645" t="s">
        <v>105</v>
      </c>
      <c r="AB5645">
        <v>19760</v>
      </c>
      <c r="AC5645">
        <v>0.5</v>
      </c>
    </row>
    <row r="5646" spans="13:29" x14ac:dyDescent="0.35">
      <c r="M5646" t="s">
        <v>44</v>
      </c>
      <c r="N5646">
        <v>15763486</v>
      </c>
      <c r="O5646" t="s">
        <v>13</v>
      </c>
      <c r="P5646">
        <v>52.361773181644203</v>
      </c>
      <c r="Q5646">
        <v>4.9806874669194698</v>
      </c>
      <c r="R5646" t="s">
        <v>50</v>
      </c>
      <c r="S5646">
        <v>79</v>
      </c>
      <c r="T5646">
        <v>269</v>
      </c>
      <c r="U5646">
        <v>40</v>
      </c>
      <c r="V5646">
        <v>1.59</v>
      </c>
      <c r="W5646">
        <v>125</v>
      </c>
      <c r="X5646">
        <v>10085</v>
      </c>
      <c r="Y5646">
        <v>2</v>
      </c>
      <c r="Z5646" t="s">
        <v>86</v>
      </c>
      <c r="AA5646" t="s">
        <v>110</v>
      </c>
      <c r="AB5646">
        <v>21251</v>
      </c>
      <c r="AC5646">
        <v>0.5</v>
      </c>
    </row>
    <row r="5647" spans="13:29" x14ac:dyDescent="0.35">
      <c r="M5647" t="s">
        <v>44</v>
      </c>
      <c r="N5647">
        <v>15786299</v>
      </c>
      <c r="O5647" t="s">
        <v>17</v>
      </c>
      <c r="P5647">
        <v>52.3819614039407</v>
      </c>
      <c r="Q5647">
        <v>4.8227407260130004</v>
      </c>
      <c r="R5647" t="s">
        <v>50</v>
      </c>
      <c r="S5647">
        <v>50</v>
      </c>
      <c r="T5647">
        <v>345</v>
      </c>
      <c r="U5647">
        <v>41</v>
      </c>
      <c r="V5647">
        <v>1.61</v>
      </c>
      <c r="W5647">
        <v>73</v>
      </c>
      <c r="X5647">
        <v>10106</v>
      </c>
      <c r="Y5647">
        <v>2</v>
      </c>
      <c r="Z5647" t="s">
        <v>94</v>
      </c>
      <c r="AA5647" t="s">
        <v>116</v>
      </c>
      <c r="AB5647">
        <v>17250</v>
      </c>
      <c r="AC5647">
        <v>0.5</v>
      </c>
    </row>
    <row r="5648" spans="13:29" x14ac:dyDescent="0.35">
      <c r="M5648" t="s">
        <v>44</v>
      </c>
      <c r="N5648">
        <v>15795640</v>
      </c>
      <c r="O5648" t="s">
        <v>17</v>
      </c>
      <c r="P5648">
        <v>52.381442095982997</v>
      </c>
      <c r="Q5648">
        <v>4.8074516442995696</v>
      </c>
      <c r="R5648" t="s">
        <v>50</v>
      </c>
      <c r="S5648">
        <v>143</v>
      </c>
      <c r="T5648">
        <v>299</v>
      </c>
      <c r="U5648">
        <v>30</v>
      </c>
      <c r="V5648">
        <v>1.27</v>
      </c>
      <c r="W5648">
        <v>79</v>
      </c>
      <c r="X5648">
        <v>10113</v>
      </c>
      <c r="Y5648">
        <v>2</v>
      </c>
      <c r="Z5648" t="s">
        <v>94</v>
      </c>
      <c r="AA5648" t="s">
        <v>116</v>
      </c>
      <c r="AB5648">
        <v>42757</v>
      </c>
      <c r="AC5648">
        <v>0.5</v>
      </c>
    </row>
    <row r="5649" spans="13:29" x14ac:dyDescent="0.35">
      <c r="M5649" t="s">
        <v>44</v>
      </c>
      <c r="N5649">
        <v>15818103</v>
      </c>
      <c r="O5649" t="s">
        <v>27</v>
      </c>
      <c r="P5649">
        <v>52.321334178069399</v>
      </c>
      <c r="Q5649">
        <v>4.98818838519158</v>
      </c>
      <c r="R5649" t="s">
        <v>50</v>
      </c>
      <c r="S5649">
        <v>100</v>
      </c>
      <c r="T5649">
        <v>217</v>
      </c>
      <c r="U5649">
        <v>25</v>
      </c>
      <c r="V5649">
        <v>0.99</v>
      </c>
      <c r="W5649">
        <v>103</v>
      </c>
      <c r="X5649">
        <v>10128</v>
      </c>
      <c r="Y5649">
        <v>2</v>
      </c>
      <c r="Z5649" t="s">
        <v>107</v>
      </c>
      <c r="AA5649" t="s">
        <v>108</v>
      </c>
      <c r="AB5649">
        <v>21700</v>
      </c>
      <c r="AC5649">
        <v>0.5</v>
      </c>
    </row>
    <row r="5650" spans="13:29" x14ac:dyDescent="0.35">
      <c r="M5650" t="s">
        <v>44</v>
      </c>
      <c r="N5650">
        <v>15886823</v>
      </c>
      <c r="O5650" t="s">
        <v>27</v>
      </c>
      <c r="P5650">
        <v>52.320465430529602</v>
      </c>
      <c r="Q5650">
        <v>4.9865418236986701</v>
      </c>
      <c r="R5650" t="s">
        <v>50</v>
      </c>
      <c r="S5650">
        <v>60</v>
      </c>
      <c r="T5650">
        <v>214</v>
      </c>
      <c r="U5650">
        <v>12</v>
      </c>
      <c r="V5650">
        <v>0.53</v>
      </c>
      <c r="W5650">
        <v>118</v>
      </c>
      <c r="X5650">
        <v>10173</v>
      </c>
      <c r="Y5650">
        <v>2</v>
      </c>
      <c r="Z5650" t="s">
        <v>107</v>
      </c>
      <c r="AA5650" t="s">
        <v>108</v>
      </c>
      <c r="AB5650">
        <v>12840</v>
      </c>
      <c r="AC5650">
        <v>0.5</v>
      </c>
    </row>
    <row r="5651" spans="13:29" x14ac:dyDescent="0.35">
      <c r="M5651" t="s">
        <v>44</v>
      </c>
      <c r="N5651">
        <v>15963995</v>
      </c>
      <c r="O5651" t="s">
        <v>27</v>
      </c>
      <c r="P5651">
        <v>52.321267152956501</v>
      </c>
      <c r="Q5651">
        <v>4.9883488025910196</v>
      </c>
      <c r="R5651" t="s">
        <v>50</v>
      </c>
      <c r="S5651">
        <v>80</v>
      </c>
      <c r="T5651">
        <v>198</v>
      </c>
      <c r="U5651">
        <v>14</v>
      </c>
      <c r="V5651">
        <v>0.66</v>
      </c>
      <c r="W5651">
        <v>141</v>
      </c>
      <c r="X5651">
        <v>10225</v>
      </c>
      <c r="Y5651">
        <v>2</v>
      </c>
      <c r="Z5651" t="s">
        <v>107</v>
      </c>
      <c r="AA5651" t="s">
        <v>108</v>
      </c>
      <c r="AB5651">
        <v>15840</v>
      </c>
      <c r="AC5651">
        <v>0.5</v>
      </c>
    </row>
    <row r="5652" spans="13:29" x14ac:dyDescent="0.35">
      <c r="M5652" t="s">
        <v>44</v>
      </c>
      <c r="N5652">
        <v>15985903</v>
      </c>
      <c r="O5652" t="s">
        <v>11</v>
      </c>
      <c r="P5652">
        <v>52.346162861193598</v>
      </c>
      <c r="Q5652">
        <v>4.8901604897666502</v>
      </c>
      <c r="R5652" t="s">
        <v>50</v>
      </c>
      <c r="S5652">
        <v>60</v>
      </c>
      <c r="T5652">
        <v>321</v>
      </c>
      <c r="U5652">
        <v>14</v>
      </c>
      <c r="V5652">
        <v>0.59</v>
      </c>
      <c r="W5652">
        <v>8</v>
      </c>
      <c r="X5652">
        <v>10238</v>
      </c>
      <c r="Y5652">
        <v>2</v>
      </c>
      <c r="Z5652" t="s">
        <v>58</v>
      </c>
      <c r="AA5652" t="s">
        <v>103</v>
      </c>
      <c r="AB5652">
        <v>19260</v>
      </c>
      <c r="AC5652">
        <v>0.5</v>
      </c>
    </row>
    <row r="5653" spans="13:29" x14ac:dyDescent="0.35">
      <c r="M5653" t="s">
        <v>44</v>
      </c>
      <c r="N5653">
        <v>16050056</v>
      </c>
      <c r="O5653" t="s">
        <v>22</v>
      </c>
      <c r="P5653">
        <v>52.410421402955301</v>
      </c>
      <c r="Q5653">
        <v>4.8930023739564001</v>
      </c>
      <c r="R5653" t="s">
        <v>50</v>
      </c>
      <c r="S5653">
        <v>80</v>
      </c>
      <c r="T5653">
        <v>202</v>
      </c>
      <c r="U5653">
        <v>50</v>
      </c>
      <c r="V5653">
        <v>2.02</v>
      </c>
      <c r="W5653">
        <v>178</v>
      </c>
      <c r="X5653">
        <v>10288</v>
      </c>
      <c r="Y5653">
        <v>2</v>
      </c>
      <c r="Z5653" t="s">
        <v>80</v>
      </c>
      <c r="AA5653" t="s">
        <v>121</v>
      </c>
      <c r="AB5653">
        <v>16160</v>
      </c>
      <c r="AC5653">
        <v>0.5</v>
      </c>
    </row>
    <row r="5654" spans="13:29" x14ac:dyDescent="0.35">
      <c r="M5654" t="s">
        <v>44</v>
      </c>
      <c r="N5654">
        <v>16069039</v>
      </c>
      <c r="O5654" t="s">
        <v>11</v>
      </c>
      <c r="P5654">
        <v>52.345469966072898</v>
      </c>
      <c r="Q5654">
        <v>4.88930835822321</v>
      </c>
      <c r="R5654" t="s">
        <v>50</v>
      </c>
      <c r="S5654">
        <v>89</v>
      </c>
      <c r="T5654">
        <v>350</v>
      </c>
      <c r="U5654">
        <v>27</v>
      </c>
      <c r="V5654">
        <v>1.1399999999999999</v>
      </c>
      <c r="W5654">
        <v>7</v>
      </c>
      <c r="X5654">
        <v>10299</v>
      </c>
      <c r="Y5654">
        <v>2</v>
      </c>
      <c r="Z5654" t="s">
        <v>58</v>
      </c>
      <c r="AA5654" t="s">
        <v>103</v>
      </c>
      <c r="AB5654">
        <v>31150</v>
      </c>
      <c r="AC5654">
        <v>0.5</v>
      </c>
    </row>
    <row r="5655" spans="13:29" x14ac:dyDescent="0.35">
      <c r="M5655" t="s">
        <v>44</v>
      </c>
      <c r="N5655">
        <v>16210580</v>
      </c>
      <c r="O5655" t="s">
        <v>19</v>
      </c>
      <c r="P5655">
        <v>52.382336054217099</v>
      </c>
      <c r="Q5655">
        <v>4.85499701122255</v>
      </c>
      <c r="R5655" t="s">
        <v>50</v>
      </c>
      <c r="S5655">
        <v>70</v>
      </c>
      <c r="T5655">
        <v>314</v>
      </c>
      <c r="U5655">
        <v>151</v>
      </c>
      <c r="V5655">
        <v>6.24</v>
      </c>
      <c r="W5655">
        <v>53</v>
      </c>
      <c r="X5655">
        <v>10408</v>
      </c>
      <c r="Y5655">
        <v>2</v>
      </c>
      <c r="Z5655" t="s">
        <v>62</v>
      </c>
      <c r="AA5655" t="s">
        <v>101</v>
      </c>
      <c r="AB5655">
        <v>21980</v>
      </c>
      <c r="AC5655">
        <v>0.5</v>
      </c>
    </row>
    <row r="5656" spans="13:29" x14ac:dyDescent="0.35">
      <c r="M5656" t="s">
        <v>44</v>
      </c>
      <c r="N5656">
        <v>16247842</v>
      </c>
      <c r="O5656" t="s">
        <v>8</v>
      </c>
      <c r="P5656">
        <v>52.341013192069397</v>
      </c>
      <c r="Q5656">
        <v>4.8480541081592099</v>
      </c>
      <c r="R5656" t="s">
        <v>50</v>
      </c>
      <c r="S5656">
        <v>68</v>
      </c>
      <c r="T5656">
        <v>342</v>
      </c>
      <c r="U5656">
        <v>19</v>
      </c>
      <c r="V5656">
        <v>0.81</v>
      </c>
      <c r="W5656">
        <v>21</v>
      </c>
      <c r="X5656">
        <v>10428</v>
      </c>
      <c r="Y5656">
        <v>2</v>
      </c>
      <c r="Z5656" t="s">
        <v>74</v>
      </c>
      <c r="AA5656" t="s">
        <v>111</v>
      </c>
      <c r="AB5656">
        <v>23256</v>
      </c>
      <c r="AC5656">
        <v>0.5</v>
      </c>
    </row>
    <row r="5657" spans="13:29" x14ac:dyDescent="0.35">
      <c r="M5657" t="s">
        <v>44</v>
      </c>
      <c r="N5657">
        <v>16253557</v>
      </c>
      <c r="O5657" t="s">
        <v>11</v>
      </c>
      <c r="P5657">
        <v>52.344844175675803</v>
      </c>
      <c r="Q5657">
        <v>4.8981975894646599</v>
      </c>
      <c r="R5657" t="s">
        <v>50</v>
      </c>
      <c r="S5657">
        <v>83</v>
      </c>
      <c r="T5657">
        <v>41</v>
      </c>
      <c r="U5657">
        <v>51</v>
      </c>
      <c r="V5657">
        <v>2.13</v>
      </c>
      <c r="W5657">
        <v>250</v>
      </c>
      <c r="X5657">
        <v>10437</v>
      </c>
      <c r="Y5657">
        <v>2</v>
      </c>
      <c r="Z5657" t="s">
        <v>58</v>
      </c>
      <c r="AA5657" t="s">
        <v>103</v>
      </c>
      <c r="AB5657">
        <v>3403</v>
      </c>
      <c r="AC5657">
        <v>0.5</v>
      </c>
    </row>
    <row r="5658" spans="13:29" x14ac:dyDescent="0.35">
      <c r="M5658" t="s">
        <v>44</v>
      </c>
      <c r="N5658">
        <v>16254318</v>
      </c>
      <c r="O5658" t="s">
        <v>11</v>
      </c>
      <c r="P5658">
        <v>52.356082046084701</v>
      </c>
      <c r="Q5658">
        <v>4.8958209036838998</v>
      </c>
      <c r="R5658" t="s">
        <v>50</v>
      </c>
      <c r="S5658">
        <v>130</v>
      </c>
      <c r="T5658">
        <v>36</v>
      </c>
      <c r="U5658">
        <v>108</v>
      </c>
      <c r="V5658">
        <v>4.5999999999999996</v>
      </c>
      <c r="W5658">
        <v>309</v>
      </c>
      <c r="X5658">
        <v>10439</v>
      </c>
      <c r="Y5658">
        <v>2</v>
      </c>
      <c r="Z5658" t="s">
        <v>58</v>
      </c>
      <c r="AA5658" t="s">
        <v>103</v>
      </c>
      <c r="AB5658">
        <v>4680</v>
      </c>
      <c r="AC5658">
        <v>0.5</v>
      </c>
    </row>
    <row r="5659" spans="13:29" x14ac:dyDescent="0.35">
      <c r="M5659" t="s">
        <v>44</v>
      </c>
      <c r="N5659">
        <v>16301227</v>
      </c>
      <c r="O5659" t="s">
        <v>10</v>
      </c>
      <c r="P5659">
        <v>52.386658361289399</v>
      </c>
      <c r="Q5659">
        <v>4.9212640654393001</v>
      </c>
      <c r="R5659" t="s">
        <v>50</v>
      </c>
      <c r="S5659">
        <v>53</v>
      </c>
      <c r="T5659">
        <v>289</v>
      </c>
      <c r="U5659">
        <v>130</v>
      </c>
      <c r="V5659">
        <v>5.42</v>
      </c>
      <c r="W5659">
        <v>72</v>
      </c>
      <c r="X5659">
        <v>10475</v>
      </c>
      <c r="Y5659">
        <v>2</v>
      </c>
      <c r="Z5659" t="s">
        <v>78</v>
      </c>
      <c r="AA5659" t="s">
        <v>98</v>
      </c>
      <c r="AB5659">
        <v>15317</v>
      </c>
      <c r="AC5659">
        <v>0.5</v>
      </c>
    </row>
    <row r="5660" spans="13:29" x14ac:dyDescent="0.35">
      <c r="M5660" t="s">
        <v>44</v>
      </c>
      <c r="N5660">
        <v>16333022</v>
      </c>
      <c r="O5660" t="s">
        <v>27</v>
      </c>
      <c r="P5660">
        <v>52.322438369631001</v>
      </c>
      <c r="Q5660">
        <v>4.9869548058092601</v>
      </c>
      <c r="R5660" t="s">
        <v>50</v>
      </c>
      <c r="S5660">
        <v>115</v>
      </c>
      <c r="T5660">
        <v>206</v>
      </c>
      <c r="U5660">
        <v>4</v>
      </c>
      <c r="V5660">
        <v>0.3</v>
      </c>
      <c r="W5660">
        <v>103</v>
      </c>
      <c r="X5660">
        <v>10497</v>
      </c>
      <c r="Y5660">
        <v>2</v>
      </c>
      <c r="Z5660" t="s">
        <v>107</v>
      </c>
      <c r="AA5660" t="s">
        <v>108</v>
      </c>
      <c r="AB5660">
        <v>23690</v>
      </c>
      <c r="AC5660">
        <v>0.5</v>
      </c>
    </row>
    <row r="5661" spans="13:29" x14ac:dyDescent="0.35">
      <c r="M5661" t="s">
        <v>44</v>
      </c>
      <c r="N5661">
        <v>16339923</v>
      </c>
      <c r="O5661" t="s">
        <v>13</v>
      </c>
      <c r="P5661">
        <v>52.3607434634255</v>
      </c>
      <c r="Q5661">
        <v>4.9915269725777902</v>
      </c>
      <c r="R5661" t="s">
        <v>50</v>
      </c>
      <c r="S5661">
        <v>99</v>
      </c>
      <c r="T5661">
        <v>303</v>
      </c>
      <c r="U5661">
        <v>28</v>
      </c>
      <c r="V5661">
        <v>1.19</v>
      </c>
      <c r="W5661">
        <v>15</v>
      </c>
      <c r="X5661">
        <v>10499</v>
      </c>
      <c r="Y5661">
        <v>2</v>
      </c>
      <c r="Z5661" t="s">
        <v>86</v>
      </c>
      <c r="AA5661" t="s">
        <v>110</v>
      </c>
      <c r="AB5661">
        <v>29997</v>
      </c>
      <c r="AC5661">
        <v>0.5</v>
      </c>
    </row>
    <row r="5662" spans="13:29" x14ac:dyDescent="0.35">
      <c r="M5662" t="s">
        <v>44</v>
      </c>
      <c r="N5662">
        <v>16341749</v>
      </c>
      <c r="O5662" t="s">
        <v>15</v>
      </c>
      <c r="P5662">
        <v>52.381896406756702</v>
      </c>
      <c r="Q5662">
        <v>4.8698556546113103</v>
      </c>
      <c r="R5662" t="s">
        <v>50</v>
      </c>
      <c r="S5662">
        <v>70</v>
      </c>
      <c r="T5662">
        <v>359</v>
      </c>
      <c r="U5662">
        <v>32</v>
      </c>
      <c r="V5662">
        <v>1.34</v>
      </c>
      <c r="W5662">
        <v>6</v>
      </c>
      <c r="X5662">
        <v>10506</v>
      </c>
      <c r="Y5662">
        <v>2</v>
      </c>
      <c r="Z5662" t="s">
        <v>60</v>
      </c>
      <c r="AA5662" t="s">
        <v>100</v>
      </c>
      <c r="AB5662">
        <v>25130</v>
      </c>
      <c r="AC5662">
        <v>0.5</v>
      </c>
    </row>
    <row r="5663" spans="13:29" x14ac:dyDescent="0.35">
      <c r="M5663" t="s">
        <v>44</v>
      </c>
      <c r="N5663">
        <v>16388616</v>
      </c>
      <c r="O5663" t="s">
        <v>15</v>
      </c>
      <c r="P5663">
        <v>52.381659984165402</v>
      </c>
      <c r="Q5663">
        <v>4.8786243275047596</v>
      </c>
      <c r="R5663" t="s">
        <v>50</v>
      </c>
      <c r="S5663">
        <v>115</v>
      </c>
      <c r="T5663">
        <v>98</v>
      </c>
      <c r="U5663">
        <v>76</v>
      </c>
      <c r="V5663">
        <v>3.23</v>
      </c>
      <c r="W5663">
        <v>225</v>
      </c>
      <c r="X5663">
        <v>10555</v>
      </c>
      <c r="Y5663">
        <v>2</v>
      </c>
      <c r="Z5663" t="s">
        <v>60</v>
      </c>
      <c r="AA5663" t="s">
        <v>100</v>
      </c>
      <c r="AB5663">
        <v>11270</v>
      </c>
      <c r="AC5663">
        <v>0.5</v>
      </c>
    </row>
    <row r="5664" spans="13:29" x14ac:dyDescent="0.35">
      <c r="M5664" t="s">
        <v>44</v>
      </c>
      <c r="N5664">
        <v>16399869</v>
      </c>
      <c r="O5664" t="s">
        <v>25</v>
      </c>
      <c r="P5664">
        <v>52.3001304972912</v>
      </c>
      <c r="Q5664">
        <v>4.9985565149931297</v>
      </c>
      <c r="R5664" t="s">
        <v>50</v>
      </c>
      <c r="S5664">
        <v>55</v>
      </c>
      <c r="T5664">
        <v>276</v>
      </c>
      <c r="U5664">
        <v>6</v>
      </c>
      <c r="V5664">
        <v>0.26</v>
      </c>
      <c r="W5664">
        <v>86</v>
      </c>
      <c r="X5664">
        <v>10564</v>
      </c>
      <c r="Y5664">
        <v>2</v>
      </c>
      <c r="Z5664" t="s">
        <v>90</v>
      </c>
      <c r="AA5664" t="s">
        <v>122</v>
      </c>
      <c r="AB5664">
        <v>15180</v>
      </c>
      <c r="AC5664">
        <v>0.5</v>
      </c>
    </row>
    <row r="5665" spans="13:29" x14ac:dyDescent="0.35">
      <c r="M5665" t="s">
        <v>44</v>
      </c>
      <c r="N5665">
        <v>16544188</v>
      </c>
      <c r="O5665" t="s">
        <v>8</v>
      </c>
      <c r="P5665">
        <v>52.353339534771898</v>
      </c>
      <c r="Q5665">
        <v>4.8560811769940004</v>
      </c>
      <c r="R5665" t="s">
        <v>50</v>
      </c>
      <c r="S5665">
        <v>90</v>
      </c>
      <c r="T5665">
        <v>301</v>
      </c>
      <c r="U5665">
        <v>1</v>
      </c>
      <c r="V5665">
        <v>0.14000000000000001</v>
      </c>
      <c r="W5665">
        <v>96</v>
      </c>
      <c r="X5665">
        <v>10663</v>
      </c>
      <c r="Y5665">
        <v>2</v>
      </c>
      <c r="Z5665" t="s">
        <v>74</v>
      </c>
      <c r="AA5665" t="s">
        <v>111</v>
      </c>
      <c r="AB5665">
        <v>27090</v>
      </c>
      <c r="AC5665">
        <v>0.5</v>
      </c>
    </row>
    <row r="5666" spans="13:29" x14ac:dyDescent="0.35">
      <c r="M5666" t="s">
        <v>44</v>
      </c>
      <c r="N5666">
        <v>16591325</v>
      </c>
      <c r="O5666" t="s">
        <v>10</v>
      </c>
      <c r="P5666">
        <v>52.385438730830302</v>
      </c>
      <c r="Q5666">
        <v>4.9074664058690001</v>
      </c>
      <c r="R5666" t="s">
        <v>50</v>
      </c>
      <c r="S5666">
        <v>85</v>
      </c>
      <c r="T5666">
        <v>299</v>
      </c>
      <c r="U5666">
        <v>112</v>
      </c>
      <c r="V5666">
        <v>5.88</v>
      </c>
      <c r="W5666">
        <v>128</v>
      </c>
      <c r="X5666">
        <v>10685</v>
      </c>
      <c r="Y5666">
        <v>2</v>
      </c>
      <c r="Z5666" t="s">
        <v>78</v>
      </c>
      <c r="AA5666" t="s">
        <v>98</v>
      </c>
      <c r="AB5666">
        <v>25415</v>
      </c>
      <c r="AC5666">
        <v>0.5</v>
      </c>
    </row>
    <row r="5667" spans="13:29" x14ac:dyDescent="0.35">
      <c r="M5667" t="s">
        <v>44</v>
      </c>
      <c r="N5667">
        <v>16599049</v>
      </c>
      <c r="O5667" t="s">
        <v>8</v>
      </c>
      <c r="P5667">
        <v>52.349561808665598</v>
      </c>
      <c r="Q5667">
        <v>4.88044979118163</v>
      </c>
      <c r="R5667" t="s">
        <v>50</v>
      </c>
      <c r="S5667">
        <v>60</v>
      </c>
      <c r="T5667">
        <v>16</v>
      </c>
      <c r="U5667">
        <v>26</v>
      </c>
      <c r="V5667">
        <v>1.23</v>
      </c>
      <c r="W5667">
        <v>355</v>
      </c>
      <c r="X5667">
        <v>10692</v>
      </c>
      <c r="Y5667">
        <v>2</v>
      </c>
      <c r="Z5667" t="s">
        <v>74</v>
      </c>
      <c r="AA5667" t="s">
        <v>111</v>
      </c>
      <c r="AB5667">
        <v>960</v>
      </c>
      <c r="AC5667">
        <v>0.5</v>
      </c>
    </row>
    <row r="5668" spans="13:29" x14ac:dyDescent="0.35">
      <c r="M5668" t="s">
        <v>44</v>
      </c>
      <c r="N5668">
        <v>16634406</v>
      </c>
      <c r="O5668" t="s">
        <v>8</v>
      </c>
      <c r="P5668">
        <v>52.355817567347501</v>
      </c>
      <c r="Q5668">
        <v>4.8692432233703098</v>
      </c>
      <c r="R5668" t="s">
        <v>50</v>
      </c>
      <c r="S5668">
        <v>950</v>
      </c>
      <c r="T5668">
        <v>213</v>
      </c>
      <c r="U5668">
        <v>4</v>
      </c>
      <c r="V5668">
        <v>0.18</v>
      </c>
      <c r="W5668">
        <v>180</v>
      </c>
      <c r="X5668">
        <v>10716</v>
      </c>
      <c r="Y5668">
        <v>2</v>
      </c>
      <c r="Z5668" t="s">
        <v>74</v>
      </c>
      <c r="AA5668" t="s">
        <v>111</v>
      </c>
      <c r="AB5668">
        <v>202350</v>
      </c>
      <c r="AC5668">
        <v>0.5</v>
      </c>
    </row>
    <row r="5669" spans="13:29" x14ac:dyDescent="0.35">
      <c r="M5669" t="s">
        <v>44</v>
      </c>
      <c r="N5669">
        <v>16705542</v>
      </c>
      <c r="O5669" t="s">
        <v>23</v>
      </c>
      <c r="P5669">
        <v>52.4130776692149</v>
      </c>
      <c r="Q5669">
        <v>4.9460829036015399</v>
      </c>
      <c r="R5669" t="s">
        <v>50</v>
      </c>
      <c r="S5669">
        <v>99</v>
      </c>
      <c r="T5669">
        <v>154</v>
      </c>
      <c r="U5669">
        <v>43</v>
      </c>
      <c r="V5669">
        <v>2.14</v>
      </c>
      <c r="W5669">
        <v>212</v>
      </c>
      <c r="X5669">
        <v>10769</v>
      </c>
      <c r="Y5669">
        <v>2</v>
      </c>
      <c r="Z5669" t="s">
        <v>76</v>
      </c>
      <c r="AA5669" t="s">
        <v>115</v>
      </c>
      <c r="AB5669">
        <v>15246</v>
      </c>
      <c r="AC5669">
        <v>0.5</v>
      </c>
    </row>
    <row r="5670" spans="13:29" x14ac:dyDescent="0.35">
      <c r="M5670" t="s">
        <v>44</v>
      </c>
      <c r="N5670">
        <v>16744355</v>
      </c>
      <c r="O5670" t="s">
        <v>15</v>
      </c>
      <c r="P5670">
        <v>52.389182691303397</v>
      </c>
      <c r="Q5670">
        <v>4.8821936966837498</v>
      </c>
      <c r="R5670" t="s">
        <v>50</v>
      </c>
      <c r="S5670">
        <v>63</v>
      </c>
      <c r="T5670">
        <v>216</v>
      </c>
      <c r="U5670">
        <v>30</v>
      </c>
      <c r="V5670">
        <v>1.3</v>
      </c>
      <c r="W5670">
        <v>4</v>
      </c>
      <c r="X5670">
        <v>10788</v>
      </c>
      <c r="Y5670">
        <v>2</v>
      </c>
      <c r="Z5670" t="s">
        <v>60</v>
      </c>
      <c r="AA5670" t="s">
        <v>100</v>
      </c>
      <c r="AB5670">
        <v>13608</v>
      </c>
      <c r="AC5670">
        <v>0.5</v>
      </c>
    </row>
    <row r="5671" spans="13:29" x14ac:dyDescent="0.35">
      <c r="M5671" t="s">
        <v>44</v>
      </c>
      <c r="N5671">
        <v>16753462</v>
      </c>
      <c r="O5671" t="s">
        <v>27</v>
      </c>
      <c r="P5671">
        <v>52.321837523195803</v>
      </c>
      <c r="Q5671">
        <v>4.9862852553412003</v>
      </c>
      <c r="R5671" t="s">
        <v>50</v>
      </c>
      <c r="S5671">
        <v>190</v>
      </c>
      <c r="T5671">
        <v>219</v>
      </c>
      <c r="U5671">
        <v>11</v>
      </c>
      <c r="V5671">
        <v>0.77</v>
      </c>
      <c r="W5671">
        <v>103</v>
      </c>
      <c r="X5671">
        <v>10797</v>
      </c>
      <c r="Y5671">
        <v>2</v>
      </c>
      <c r="Z5671" t="s">
        <v>107</v>
      </c>
      <c r="AA5671" t="s">
        <v>108</v>
      </c>
      <c r="AB5671">
        <v>41610</v>
      </c>
      <c r="AC5671">
        <v>0.5</v>
      </c>
    </row>
    <row r="5672" spans="13:29" x14ac:dyDescent="0.35">
      <c r="M5672" t="s">
        <v>44</v>
      </c>
      <c r="N5672">
        <v>16902228</v>
      </c>
      <c r="O5672" t="s">
        <v>24</v>
      </c>
      <c r="P5672">
        <v>52.352393072736099</v>
      </c>
      <c r="Q5672">
        <v>4.8130545110644398</v>
      </c>
      <c r="R5672" t="s">
        <v>50</v>
      </c>
      <c r="S5672">
        <v>70</v>
      </c>
      <c r="T5672">
        <v>81</v>
      </c>
      <c r="U5672">
        <v>67</v>
      </c>
      <c r="V5672">
        <v>2.97</v>
      </c>
      <c r="W5672">
        <v>78</v>
      </c>
      <c r="X5672">
        <v>10880</v>
      </c>
      <c r="Y5672">
        <v>2</v>
      </c>
      <c r="Z5672" t="s">
        <v>84</v>
      </c>
      <c r="AA5672" t="s">
        <v>118</v>
      </c>
      <c r="AB5672">
        <v>5670</v>
      </c>
      <c r="AC5672">
        <v>0.5</v>
      </c>
    </row>
    <row r="5673" spans="13:29" x14ac:dyDescent="0.35">
      <c r="M5673" t="s">
        <v>44</v>
      </c>
      <c r="N5673">
        <v>17129224</v>
      </c>
      <c r="O5673" t="s">
        <v>10</v>
      </c>
      <c r="P5673">
        <v>52.3928871002026</v>
      </c>
      <c r="Q5673">
        <v>4.9267455463034997</v>
      </c>
      <c r="R5673" t="s">
        <v>50</v>
      </c>
      <c r="S5673">
        <v>75</v>
      </c>
      <c r="T5673">
        <v>343</v>
      </c>
      <c r="U5673">
        <v>111</v>
      </c>
      <c r="V5673">
        <v>5</v>
      </c>
      <c r="W5673">
        <v>38</v>
      </c>
      <c r="X5673">
        <v>10985</v>
      </c>
      <c r="Y5673">
        <v>2</v>
      </c>
      <c r="Z5673" t="s">
        <v>78</v>
      </c>
      <c r="AA5673" t="s">
        <v>98</v>
      </c>
      <c r="AB5673">
        <v>25725</v>
      </c>
      <c r="AC5673">
        <v>0.5</v>
      </c>
    </row>
    <row r="5674" spans="13:29" x14ac:dyDescent="0.35">
      <c r="M5674" t="s">
        <v>44</v>
      </c>
      <c r="N5674">
        <v>17194792</v>
      </c>
      <c r="O5674" t="s">
        <v>10</v>
      </c>
      <c r="P5674">
        <v>52.410566544615399</v>
      </c>
      <c r="Q5674">
        <v>4.8854889838782896</v>
      </c>
      <c r="R5674" t="s">
        <v>50</v>
      </c>
      <c r="S5674">
        <v>65</v>
      </c>
      <c r="T5674">
        <v>213</v>
      </c>
      <c r="U5674">
        <v>111</v>
      </c>
      <c r="V5674">
        <v>5.07</v>
      </c>
      <c r="W5674">
        <v>155</v>
      </c>
      <c r="X5674">
        <v>11027</v>
      </c>
      <c r="Y5674">
        <v>2</v>
      </c>
      <c r="Z5674" t="s">
        <v>78</v>
      </c>
      <c r="AA5674" t="s">
        <v>98</v>
      </c>
      <c r="AB5674">
        <v>13845</v>
      </c>
      <c r="AC5674">
        <v>0.5</v>
      </c>
    </row>
    <row r="5675" spans="13:29" x14ac:dyDescent="0.35">
      <c r="M5675" t="s">
        <v>44</v>
      </c>
      <c r="N5675">
        <v>17265153</v>
      </c>
      <c r="O5675" t="s">
        <v>15</v>
      </c>
      <c r="P5675">
        <v>52.387219487163797</v>
      </c>
      <c r="Q5675">
        <v>4.8819934833041598</v>
      </c>
      <c r="R5675" t="s">
        <v>50</v>
      </c>
      <c r="S5675">
        <v>85</v>
      </c>
      <c r="T5675">
        <v>46</v>
      </c>
      <c r="U5675">
        <v>150</v>
      </c>
      <c r="V5675">
        <v>6.86</v>
      </c>
      <c r="W5675">
        <v>298</v>
      </c>
      <c r="X5675">
        <v>11074</v>
      </c>
      <c r="Y5675">
        <v>2</v>
      </c>
      <c r="Z5675" t="s">
        <v>60</v>
      </c>
      <c r="AA5675" t="s">
        <v>100</v>
      </c>
      <c r="AB5675">
        <v>3910</v>
      </c>
      <c r="AC5675">
        <v>0.5</v>
      </c>
    </row>
    <row r="5676" spans="13:29" x14ac:dyDescent="0.35">
      <c r="M5676" t="s">
        <v>44</v>
      </c>
      <c r="N5676">
        <v>17282436</v>
      </c>
      <c r="O5676" t="s">
        <v>20</v>
      </c>
      <c r="P5676">
        <v>52.365973945059999</v>
      </c>
      <c r="Q5676">
        <v>4.8423473360292002</v>
      </c>
      <c r="R5676" t="s">
        <v>50</v>
      </c>
      <c r="S5676">
        <v>80</v>
      </c>
      <c r="T5676">
        <v>309</v>
      </c>
      <c r="U5676">
        <v>32</v>
      </c>
      <c r="V5676">
        <v>1.59</v>
      </c>
      <c r="W5676">
        <v>66</v>
      </c>
      <c r="X5676">
        <v>11083</v>
      </c>
      <c r="Y5676">
        <v>2</v>
      </c>
      <c r="Z5676" t="s">
        <v>70</v>
      </c>
      <c r="AA5676" t="s">
        <v>104</v>
      </c>
      <c r="AB5676">
        <v>24720</v>
      </c>
      <c r="AC5676">
        <v>0.5</v>
      </c>
    </row>
    <row r="5677" spans="13:29" x14ac:dyDescent="0.35">
      <c r="M5677" t="s">
        <v>44</v>
      </c>
      <c r="N5677">
        <v>17308948</v>
      </c>
      <c r="O5677" t="s">
        <v>9</v>
      </c>
      <c r="P5677">
        <v>52.357505351524097</v>
      </c>
      <c r="Q5677">
        <v>4.9348133262314304</v>
      </c>
      <c r="R5677" t="s">
        <v>50</v>
      </c>
      <c r="S5677">
        <v>85</v>
      </c>
      <c r="T5677">
        <v>318</v>
      </c>
      <c r="U5677">
        <v>60</v>
      </c>
      <c r="V5677">
        <v>2.99</v>
      </c>
      <c r="W5677">
        <v>33</v>
      </c>
      <c r="X5677">
        <v>11092</v>
      </c>
      <c r="Y5677">
        <v>2</v>
      </c>
      <c r="Z5677" t="s">
        <v>64</v>
      </c>
      <c r="AA5677" t="s">
        <v>106</v>
      </c>
      <c r="AB5677">
        <v>27030</v>
      </c>
      <c r="AC5677">
        <v>0.5</v>
      </c>
    </row>
    <row r="5678" spans="13:29" x14ac:dyDescent="0.35">
      <c r="M5678" t="s">
        <v>44</v>
      </c>
      <c r="N5678">
        <v>17317587</v>
      </c>
      <c r="O5678" t="s">
        <v>25</v>
      </c>
      <c r="P5678">
        <v>52.293044060333898</v>
      </c>
      <c r="Q5678">
        <v>4.9921319230912804</v>
      </c>
      <c r="R5678" t="s">
        <v>50</v>
      </c>
      <c r="S5678">
        <v>57</v>
      </c>
      <c r="T5678">
        <v>21</v>
      </c>
      <c r="U5678">
        <v>61</v>
      </c>
      <c r="V5678">
        <v>3.23</v>
      </c>
      <c r="W5678">
        <v>64</v>
      </c>
      <c r="X5678">
        <v>11097</v>
      </c>
      <c r="Y5678">
        <v>2</v>
      </c>
      <c r="Z5678" t="s">
        <v>90</v>
      </c>
      <c r="AA5678" t="s">
        <v>122</v>
      </c>
      <c r="AB5678">
        <v>1197</v>
      </c>
      <c r="AC5678">
        <v>0.5</v>
      </c>
    </row>
    <row r="5679" spans="13:29" x14ac:dyDescent="0.35">
      <c r="M5679" t="s">
        <v>44</v>
      </c>
      <c r="N5679">
        <v>17365362</v>
      </c>
      <c r="O5679" t="s">
        <v>23</v>
      </c>
      <c r="P5679">
        <v>52.406935279071099</v>
      </c>
      <c r="Q5679">
        <v>4.99159039010725</v>
      </c>
      <c r="R5679" t="s">
        <v>50</v>
      </c>
      <c r="S5679">
        <v>79</v>
      </c>
      <c r="T5679">
        <v>118</v>
      </c>
      <c r="U5679">
        <v>20</v>
      </c>
      <c r="V5679">
        <v>0.98</v>
      </c>
      <c r="W5679">
        <v>115</v>
      </c>
      <c r="X5679">
        <v>11121</v>
      </c>
      <c r="Y5679">
        <v>2</v>
      </c>
      <c r="Z5679" t="s">
        <v>76</v>
      </c>
      <c r="AA5679" t="s">
        <v>115</v>
      </c>
      <c r="AB5679">
        <v>9322</v>
      </c>
      <c r="AC5679">
        <v>0.5</v>
      </c>
    </row>
    <row r="5680" spans="13:29" x14ac:dyDescent="0.35">
      <c r="M5680" t="s">
        <v>44</v>
      </c>
      <c r="N5680">
        <v>17377443</v>
      </c>
      <c r="O5680" t="s">
        <v>11</v>
      </c>
      <c r="P5680">
        <v>52.351779331472201</v>
      </c>
      <c r="Q5680">
        <v>4.8985144287831499</v>
      </c>
      <c r="R5680" t="s">
        <v>50</v>
      </c>
      <c r="S5680">
        <v>130</v>
      </c>
      <c r="T5680">
        <v>32</v>
      </c>
      <c r="U5680">
        <v>0</v>
      </c>
      <c r="W5680">
        <v>331</v>
      </c>
      <c r="X5680">
        <v>11128</v>
      </c>
      <c r="Y5680">
        <v>2</v>
      </c>
      <c r="Z5680" t="s">
        <v>58</v>
      </c>
      <c r="AA5680" t="s">
        <v>103</v>
      </c>
      <c r="AB5680">
        <v>4160</v>
      </c>
      <c r="AC5680">
        <v>0.5</v>
      </c>
    </row>
    <row r="5681" spans="13:29" x14ac:dyDescent="0.35">
      <c r="M5681" t="s">
        <v>44</v>
      </c>
      <c r="N5681">
        <v>17421031</v>
      </c>
      <c r="O5681" t="s">
        <v>21</v>
      </c>
      <c r="P5681">
        <v>52.347346540977597</v>
      </c>
      <c r="Q5681">
        <v>4.80811600217754</v>
      </c>
      <c r="R5681" t="s">
        <v>50</v>
      </c>
      <c r="S5681">
        <v>180</v>
      </c>
      <c r="T5681">
        <v>184</v>
      </c>
      <c r="U5681">
        <v>2</v>
      </c>
      <c r="V5681">
        <v>0.1</v>
      </c>
      <c r="W5681">
        <v>180</v>
      </c>
      <c r="X5681">
        <v>11149</v>
      </c>
      <c r="Y5681">
        <v>2</v>
      </c>
      <c r="Z5681" t="s">
        <v>88</v>
      </c>
      <c r="AA5681" t="s">
        <v>105</v>
      </c>
      <c r="AB5681">
        <v>33120</v>
      </c>
      <c r="AC5681">
        <v>0.5</v>
      </c>
    </row>
    <row r="5682" spans="13:29" x14ac:dyDescent="0.35">
      <c r="M5682" t="s">
        <v>44</v>
      </c>
      <c r="N5682">
        <v>17489128</v>
      </c>
      <c r="O5682" t="s">
        <v>9</v>
      </c>
      <c r="P5682">
        <v>52.355280503152699</v>
      </c>
      <c r="Q5682">
        <v>4.9079473929569</v>
      </c>
      <c r="R5682" t="s">
        <v>50</v>
      </c>
      <c r="S5682">
        <v>120</v>
      </c>
      <c r="T5682">
        <v>226</v>
      </c>
      <c r="U5682">
        <v>33</v>
      </c>
      <c r="V5682">
        <v>1.53</v>
      </c>
      <c r="W5682">
        <v>172</v>
      </c>
      <c r="X5682">
        <v>11194</v>
      </c>
      <c r="Y5682">
        <v>2</v>
      </c>
      <c r="Z5682" t="s">
        <v>64</v>
      </c>
      <c r="AA5682" t="s">
        <v>106</v>
      </c>
      <c r="AB5682">
        <v>27120</v>
      </c>
      <c r="AC5682">
        <v>0.5</v>
      </c>
    </row>
    <row r="5683" spans="13:29" x14ac:dyDescent="0.35">
      <c r="M5683" t="s">
        <v>44</v>
      </c>
      <c r="N5683">
        <v>17519995</v>
      </c>
      <c r="O5683" t="s">
        <v>10</v>
      </c>
      <c r="P5683">
        <v>52.381857412817098</v>
      </c>
      <c r="Q5683">
        <v>4.9069891529512901</v>
      </c>
      <c r="R5683" t="s">
        <v>50</v>
      </c>
      <c r="S5683">
        <v>289</v>
      </c>
      <c r="T5683">
        <v>85</v>
      </c>
      <c r="U5683">
        <v>5</v>
      </c>
      <c r="V5683">
        <v>0.25</v>
      </c>
      <c r="W5683">
        <v>338</v>
      </c>
      <c r="X5683">
        <v>11220</v>
      </c>
      <c r="Y5683">
        <v>2</v>
      </c>
      <c r="Z5683" t="s">
        <v>78</v>
      </c>
      <c r="AA5683" t="s">
        <v>98</v>
      </c>
      <c r="AB5683">
        <v>24565</v>
      </c>
      <c r="AC5683">
        <v>0.5</v>
      </c>
    </row>
    <row r="5684" spans="13:29" x14ac:dyDescent="0.35">
      <c r="M5684" t="s">
        <v>44</v>
      </c>
      <c r="N5684">
        <v>17566665</v>
      </c>
      <c r="O5684" t="s">
        <v>13</v>
      </c>
      <c r="P5684">
        <v>52.359548509966402</v>
      </c>
      <c r="Q5684">
        <v>4.9839732292820296</v>
      </c>
      <c r="R5684" t="s">
        <v>50</v>
      </c>
      <c r="S5684">
        <v>75</v>
      </c>
      <c r="T5684">
        <v>351</v>
      </c>
      <c r="U5684">
        <v>106</v>
      </c>
      <c r="V5684">
        <v>5.1100000000000003</v>
      </c>
      <c r="W5684">
        <v>8</v>
      </c>
      <c r="X5684">
        <v>11254</v>
      </c>
      <c r="Y5684">
        <v>2</v>
      </c>
      <c r="Z5684" t="s">
        <v>86</v>
      </c>
      <c r="AA5684" t="s">
        <v>110</v>
      </c>
      <c r="AB5684">
        <v>26325</v>
      </c>
      <c r="AC5684">
        <v>0.5</v>
      </c>
    </row>
    <row r="5685" spans="13:29" x14ac:dyDescent="0.35">
      <c r="M5685" t="s">
        <v>44</v>
      </c>
      <c r="N5685">
        <v>17649920</v>
      </c>
      <c r="O5685" t="s">
        <v>26</v>
      </c>
      <c r="P5685">
        <v>52.317512384863903</v>
      </c>
      <c r="Q5685">
        <v>4.95437768054662</v>
      </c>
      <c r="R5685" t="s">
        <v>50</v>
      </c>
      <c r="S5685">
        <v>75</v>
      </c>
      <c r="T5685">
        <v>344</v>
      </c>
      <c r="U5685">
        <v>31</v>
      </c>
      <c r="V5685">
        <v>1.5</v>
      </c>
      <c r="W5685">
        <v>26</v>
      </c>
      <c r="X5685">
        <v>11314</v>
      </c>
      <c r="Y5685">
        <v>2</v>
      </c>
      <c r="Z5685" t="s">
        <v>92</v>
      </c>
      <c r="AA5685" t="s">
        <v>109</v>
      </c>
      <c r="AB5685">
        <v>25800</v>
      </c>
      <c r="AC5685">
        <v>0.5</v>
      </c>
    </row>
    <row r="5686" spans="13:29" x14ac:dyDescent="0.35">
      <c r="M5686" t="s">
        <v>44</v>
      </c>
      <c r="N5686">
        <v>17799350</v>
      </c>
      <c r="O5686" t="s">
        <v>22</v>
      </c>
      <c r="P5686">
        <v>52.400857591340497</v>
      </c>
      <c r="Q5686">
        <v>4.9202893466259603</v>
      </c>
      <c r="R5686" t="s">
        <v>50</v>
      </c>
      <c r="S5686">
        <v>140</v>
      </c>
      <c r="T5686">
        <v>52</v>
      </c>
      <c r="U5686">
        <v>3</v>
      </c>
      <c r="V5686">
        <v>0.46</v>
      </c>
      <c r="W5686">
        <v>286</v>
      </c>
      <c r="X5686">
        <v>11394</v>
      </c>
      <c r="Y5686">
        <v>2</v>
      </c>
      <c r="Z5686" t="s">
        <v>80</v>
      </c>
      <c r="AA5686" t="s">
        <v>121</v>
      </c>
      <c r="AB5686">
        <v>7280</v>
      </c>
      <c r="AC5686">
        <v>0.5</v>
      </c>
    </row>
    <row r="5687" spans="13:29" x14ac:dyDescent="0.35">
      <c r="M5687" t="s">
        <v>44</v>
      </c>
      <c r="N5687">
        <v>17877566</v>
      </c>
      <c r="O5687" t="s">
        <v>26</v>
      </c>
      <c r="P5687">
        <v>52.320437435007001</v>
      </c>
      <c r="Q5687">
        <v>4.9443925647218503</v>
      </c>
      <c r="R5687" t="s">
        <v>50</v>
      </c>
      <c r="S5687">
        <v>90</v>
      </c>
      <c r="T5687">
        <v>287</v>
      </c>
      <c r="U5687">
        <v>23</v>
      </c>
      <c r="V5687">
        <v>1.1399999999999999</v>
      </c>
      <c r="W5687">
        <v>44</v>
      </c>
      <c r="X5687">
        <v>11451</v>
      </c>
      <c r="Y5687">
        <v>2</v>
      </c>
      <c r="Z5687" t="s">
        <v>92</v>
      </c>
      <c r="AA5687" t="s">
        <v>109</v>
      </c>
      <c r="AB5687">
        <v>25830</v>
      </c>
      <c r="AC5687">
        <v>0.5</v>
      </c>
    </row>
    <row r="5688" spans="13:29" x14ac:dyDescent="0.35">
      <c r="M5688" t="s">
        <v>44</v>
      </c>
      <c r="N5688">
        <v>17892757</v>
      </c>
      <c r="O5688" t="s">
        <v>24</v>
      </c>
      <c r="P5688">
        <v>52.356656644734301</v>
      </c>
      <c r="Q5688">
        <v>4.7894231495011397</v>
      </c>
      <c r="R5688" t="s">
        <v>50</v>
      </c>
      <c r="S5688">
        <v>63</v>
      </c>
      <c r="T5688">
        <v>17</v>
      </c>
      <c r="U5688">
        <v>13</v>
      </c>
      <c r="V5688">
        <v>0.64</v>
      </c>
      <c r="W5688">
        <v>361</v>
      </c>
      <c r="X5688">
        <v>11456</v>
      </c>
      <c r="Y5688">
        <v>2</v>
      </c>
      <c r="Z5688" t="s">
        <v>84</v>
      </c>
      <c r="AA5688" t="s">
        <v>118</v>
      </c>
      <c r="AB5688">
        <v>1071</v>
      </c>
      <c r="AC5688">
        <v>0.5</v>
      </c>
    </row>
    <row r="5689" spans="13:29" x14ac:dyDescent="0.35">
      <c r="M5689" t="s">
        <v>44</v>
      </c>
      <c r="N5689">
        <v>17905627</v>
      </c>
      <c r="O5689" t="s">
        <v>10</v>
      </c>
      <c r="P5689">
        <v>52.385034225135897</v>
      </c>
      <c r="Q5689">
        <v>4.9160696969601902</v>
      </c>
      <c r="R5689" t="s">
        <v>50</v>
      </c>
      <c r="S5689">
        <v>71</v>
      </c>
      <c r="T5689">
        <v>331</v>
      </c>
      <c r="U5689">
        <v>61</v>
      </c>
      <c r="V5689">
        <v>3.06</v>
      </c>
      <c r="W5689">
        <v>62</v>
      </c>
      <c r="X5689">
        <v>11466</v>
      </c>
      <c r="Y5689">
        <v>2</v>
      </c>
      <c r="Z5689" t="s">
        <v>78</v>
      </c>
      <c r="AA5689" t="s">
        <v>98</v>
      </c>
      <c r="AB5689">
        <v>23501</v>
      </c>
      <c r="AC5689">
        <v>0.5</v>
      </c>
    </row>
    <row r="5690" spans="13:29" x14ac:dyDescent="0.35">
      <c r="M5690" t="s">
        <v>44</v>
      </c>
      <c r="N5690">
        <v>17921463</v>
      </c>
      <c r="O5690" t="s">
        <v>9</v>
      </c>
      <c r="P5690">
        <v>52.354199458119098</v>
      </c>
      <c r="Q5690">
        <v>4.9209991659829404</v>
      </c>
      <c r="R5690" t="s">
        <v>50</v>
      </c>
      <c r="S5690">
        <v>69</v>
      </c>
      <c r="T5690">
        <v>319</v>
      </c>
      <c r="U5690">
        <v>160</v>
      </c>
      <c r="V5690">
        <v>7.87</v>
      </c>
      <c r="W5690">
        <v>28</v>
      </c>
      <c r="X5690">
        <v>11481</v>
      </c>
      <c r="Y5690">
        <v>2</v>
      </c>
      <c r="Z5690" t="s">
        <v>64</v>
      </c>
      <c r="AA5690" t="s">
        <v>106</v>
      </c>
      <c r="AB5690">
        <v>22011</v>
      </c>
      <c r="AC5690">
        <v>0.5</v>
      </c>
    </row>
    <row r="5691" spans="13:29" x14ac:dyDescent="0.35">
      <c r="M5691" t="s">
        <v>44</v>
      </c>
      <c r="N5691">
        <v>17960148</v>
      </c>
      <c r="O5691" t="s">
        <v>17</v>
      </c>
      <c r="P5691">
        <v>52.382502231307498</v>
      </c>
      <c r="Q5691">
        <v>4.83545748104103</v>
      </c>
      <c r="R5691" t="s">
        <v>50</v>
      </c>
      <c r="S5691">
        <v>85</v>
      </c>
      <c r="T5691">
        <v>202</v>
      </c>
      <c r="U5691">
        <v>18</v>
      </c>
      <c r="V5691">
        <v>0.9</v>
      </c>
      <c r="W5691">
        <v>9</v>
      </c>
      <c r="X5691">
        <v>11500</v>
      </c>
      <c r="Y5691">
        <v>2</v>
      </c>
      <c r="Z5691" t="s">
        <v>94</v>
      </c>
      <c r="AA5691" t="s">
        <v>116</v>
      </c>
      <c r="AB5691">
        <v>17170</v>
      </c>
      <c r="AC5691">
        <v>0.5</v>
      </c>
    </row>
    <row r="5692" spans="13:29" x14ac:dyDescent="0.35">
      <c r="M5692" t="s">
        <v>44</v>
      </c>
      <c r="N5692">
        <v>17969025</v>
      </c>
      <c r="O5692" t="s">
        <v>11</v>
      </c>
      <c r="P5692">
        <v>52.351930831286602</v>
      </c>
      <c r="Q5692">
        <v>4.9053236853983702</v>
      </c>
      <c r="R5692" t="s">
        <v>50</v>
      </c>
      <c r="S5692">
        <v>70</v>
      </c>
      <c r="T5692">
        <v>26</v>
      </c>
      <c r="U5692">
        <v>95</v>
      </c>
      <c r="V5692">
        <v>4.8600000000000003</v>
      </c>
      <c r="W5692">
        <v>344</v>
      </c>
      <c r="X5692">
        <v>11509</v>
      </c>
      <c r="Y5692">
        <v>2</v>
      </c>
      <c r="Z5692" t="s">
        <v>58</v>
      </c>
      <c r="AA5692" t="s">
        <v>103</v>
      </c>
      <c r="AB5692">
        <v>1820</v>
      </c>
      <c r="AC5692">
        <v>0.5</v>
      </c>
    </row>
    <row r="5693" spans="13:29" x14ac:dyDescent="0.35">
      <c r="M5693" t="s">
        <v>44</v>
      </c>
      <c r="N5693">
        <v>17977459</v>
      </c>
      <c r="O5693" t="s">
        <v>21</v>
      </c>
      <c r="P5693">
        <v>52.348705701858698</v>
      </c>
      <c r="Q5693">
        <v>4.8083256980141602</v>
      </c>
      <c r="R5693" t="s">
        <v>50</v>
      </c>
      <c r="S5693">
        <v>300</v>
      </c>
      <c r="T5693">
        <v>184</v>
      </c>
      <c r="U5693">
        <v>2</v>
      </c>
      <c r="V5693">
        <v>0.1</v>
      </c>
      <c r="W5693">
        <v>180</v>
      </c>
      <c r="X5693">
        <v>11515</v>
      </c>
      <c r="Y5693">
        <v>2</v>
      </c>
      <c r="Z5693" t="s">
        <v>88</v>
      </c>
      <c r="AA5693" t="s">
        <v>105</v>
      </c>
      <c r="AB5693">
        <v>55200</v>
      </c>
      <c r="AC5693">
        <v>0.5</v>
      </c>
    </row>
    <row r="5694" spans="13:29" x14ac:dyDescent="0.35">
      <c r="M5694" t="s">
        <v>44</v>
      </c>
      <c r="N5694">
        <v>18015306</v>
      </c>
      <c r="O5694" t="s">
        <v>20</v>
      </c>
      <c r="P5694">
        <v>52.363887629219199</v>
      </c>
      <c r="Q5694">
        <v>4.8395288757050396</v>
      </c>
      <c r="R5694" t="s">
        <v>50</v>
      </c>
      <c r="S5694">
        <v>65</v>
      </c>
      <c r="T5694">
        <v>221</v>
      </c>
      <c r="U5694">
        <v>98</v>
      </c>
      <c r="V5694">
        <v>4.92</v>
      </c>
      <c r="W5694">
        <v>4</v>
      </c>
      <c r="X5694">
        <v>11538</v>
      </c>
      <c r="Y5694">
        <v>2</v>
      </c>
      <c r="Z5694" t="s">
        <v>70</v>
      </c>
      <c r="AA5694" t="s">
        <v>104</v>
      </c>
      <c r="AB5694">
        <v>14365</v>
      </c>
      <c r="AC5694">
        <v>0.5</v>
      </c>
    </row>
    <row r="5695" spans="13:29" x14ac:dyDescent="0.35">
      <c r="M5695" t="s">
        <v>44</v>
      </c>
      <c r="N5695">
        <v>18027638</v>
      </c>
      <c r="O5695" t="s">
        <v>15</v>
      </c>
      <c r="P5695">
        <v>52.3883240750067</v>
      </c>
      <c r="Q5695">
        <v>4.8782192376931297</v>
      </c>
      <c r="R5695" t="s">
        <v>50</v>
      </c>
      <c r="S5695">
        <v>80</v>
      </c>
      <c r="T5695">
        <v>352</v>
      </c>
      <c r="U5695">
        <v>62</v>
      </c>
      <c r="V5695">
        <v>3.43</v>
      </c>
      <c r="W5695">
        <v>67</v>
      </c>
      <c r="X5695">
        <v>11550</v>
      </c>
      <c r="Y5695">
        <v>2</v>
      </c>
      <c r="Z5695" t="s">
        <v>60</v>
      </c>
      <c r="AA5695" t="s">
        <v>100</v>
      </c>
      <c r="AB5695">
        <v>28160</v>
      </c>
      <c r="AC5695">
        <v>0.5</v>
      </c>
    </row>
    <row r="5696" spans="13:29" x14ac:dyDescent="0.35">
      <c r="M5696" t="s">
        <v>44</v>
      </c>
      <c r="N5696">
        <v>18045687</v>
      </c>
      <c r="O5696" t="s">
        <v>10</v>
      </c>
      <c r="P5696">
        <v>52.397818007759497</v>
      </c>
      <c r="Q5696">
        <v>4.9054338130305304</v>
      </c>
      <c r="R5696" t="s">
        <v>50</v>
      </c>
      <c r="S5696">
        <v>100</v>
      </c>
      <c r="T5696">
        <v>216</v>
      </c>
      <c r="U5696">
        <v>50</v>
      </c>
      <c r="V5696">
        <v>3.59</v>
      </c>
      <c r="W5696">
        <v>158</v>
      </c>
      <c r="X5696">
        <v>11568</v>
      </c>
      <c r="Y5696">
        <v>2</v>
      </c>
      <c r="Z5696" t="s">
        <v>78</v>
      </c>
      <c r="AA5696" t="s">
        <v>98</v>
      </c>
      <c r="AB5696">
        <v>21600</v>
      </c>
      <c r="AC5696">
        <v>0.5</v>
      </c>
    </row>
    <row r="5697" spans="13:29" x14ac:dyDescent="0.35">
      <c r="M5697" t="s">
        <v>44</v>
      </c>
      <c r="N5697">
        <v>18114729</v>
      </c>
      <c r="O5697" t="s">
        <v>13</v>
      </c>
      <c r="P5697">
        <v>52.351770492381497</v>
      </c>
      <c r="Q5697">
        <v>5.0062125395166204</v>
      </c>
      <c r="R5697" t="s">
        <v>50</v>
      </c>
      <c r="S5697">
        <v>550</v>
      </c>
      <c r="T5697">
        <v>132</v>
      </c>
      <c r="U5697">
        <v>39</v>
      </c>
      <c r="V5697">
        <v>2.12</v>
      </c>
      <c r="W5697">
        <v>222</v>
      </c>
      <c r="X5697">
        <v>11623</v>
      </c>
      <c r="Y5697">
        <v>2</v>
      </c>
      <c r="Z5697" t="s">
        <v>86</v>
      </c>
      <c r="AA5697" t="s">
        <v>110</v>
      </c>
      <c r="AB5697">
        <v>72600</v>
      </c>
      <c r="AC5697">
        <v>0.5</v>
      </c>
    </row>
    <row r="5698" spans="13:29" x14ac:dyDescent="0.35">
      <c r="M5698" t="s">
        <v>44</v>
      </c>
      <c r="N5698">
        <v>18155892</v>
      </c>
      <c r="O5698" t="s">
        <v>15</v>
      </c>
      <c r="P5698">
        <v>52.387899520698497</v>
      </c>
      <c r="Q5698">
        <v>4.8813535442240603</v>
      </c>
      <c r="R5698" t="s">
        <v>50</v>
      </c>
      <c r="S5698">
        <v>112</v>
      </c>
      <c r="T5698">
        <v>210</v>
      </c>
      <c r="U5698">
        <v>34</v>
      </c>
      <c r="V5698">
        <v>1.72</v>
      </c>
      <c r="W5698">
        <v>50</v>
      </c>
      <c r="X5698">
        <v>11670</v>
      </c>
      <c r="Y5698">
        <v>2</v>
      </c>
      <c r="Z5698" t="s">
        <v>60</v>
      </c>
      <c r="AA5698" t="s">
        <v>100</v>
      </c>
      <c r="AB5698">
        <v>23520</v>
      </c>
      <c r="AC5698">
        <v>0.5</v>
      </c>
    </row>
    <row r="5699" spans="13:29" x14ac:dyDescent="0.35">
      <c r="M5699" t="s">
        <v>44</v>
      </c>
      <c r="N5699">
        <v>18156726</v>
      </c>
      <c r="O5699" t="s">
        <v>20</v>
      </c>
      <c r="P5699">
        <v>52.358703196917197</v>
      </c>
      <c r="Q5699">
        <v>4.8343813800835003</v>
      </c>
      <c r="R5699" t="s">
        <v>50</v>
      </c>
      <c r="S5699">
        <v>50</v>
      </c>
      <c r="T5699">
        <v>286</v>
      </c>
      <c r="U5699">
        <v>23</v>
      </c>
      <c r="V5699">
        <v>1.1599999999999999</v>
      </c>
      <c r="W5699">
        <v>2</v>
      </c>
      <c r="X5699">
        <v>11671</v>
      </c>
      <c r="Y5699">
        <v>2</v>
      </c>
      <c r="Z5699" t="s">
        <v>70</v>
      </c>
      <c r="AA5699" t="s">
        <v>104</v>
      </c>
      <c r="AB5699">
        <v>14300</v>
      </c>
      <c r="AC5699">
        <v>0.5</v>
      </c>
    </row>
    <row r="5700" spans="13:29" x14ac:dyDescent="0.35">
      <c r="M5700" t="s">
        <v>44</v>
      </c>
      <c r="N5700">
        <v>18258332</v>
      </c>
      <c r="O5700" t="s">
        <v>24</v>
      </c>
      <c r="P5700">
        <v>52.376834787352202</v>
      </c>
      <c r="Q5700">
        <v>4.7684518480448901</v>
      </c>
      <c r="R5700" t="s">
        <v>50</v>
      </c>
      <c r="S5700">
        <v>80</v>
      </c>
      <c r="T5700">
        <v>299</v>
      </c>
      <c r="U5700">
        <v>28</v>
      </c>
      <c r="V5700">
        <v>1.55</v>
      </c>
      <c r="W5700">
        <v>74</v>
      </c>
      <c r="X5700">
        <v>11766</v>
      </c>
      <c r="Y5700">
        <v>2</v>
      </c>
      <c r="Z5700" t="s">
        <v>84</v>
      </c>
      <c r="AA5700" t="s">
        <v>118</v>
      </c>
      <c r="AB5700">
        <v>23920</v>
      </c>
      <c r="AC5700">
        <v>0.5</v>
      </c>
    </row>
    <row r="5701" spans="13:29" x14ac:dyDescent="0.35">
      <c r="M5701" t="s">
        <v>44</v>
      </c>
      <c r="N5701">
        <v>18273073</v>
      </c>
      <c r="O5701" t="s">
        <v>11</v>
      </c>
      <c r="P5701">
        <v>52.349454479880499</v>
      </c>
      <c r="Q5701">
        <v>4.8886084402519003</v>
      </c>
      <c r="R5701" t="s">
        <v>50</v>
      </c>
      <c r="S5701">
        <v>120</v>
      </c>
      <c r="T5701">
        <v>229</v>
      </c>
      <c r="U5701">
        <v>23</v>
      </c>
      <c r="V5701">
        <v>1.18</v>
      </c>
      <c r="W5701">
        <v>364</v>
      </c>
      <c r="X5701">
        <v>11793</v>
      </c>
      <c r="Y5701">
        <v>2</v>
      </c>
      <c r="Z5701" t="s">
        <v>58</v>
      </c>
      <c r="AA5701" t="s">
        <v>103</v>
      </c>
      <c r="AB5701">
        <v>27480</v>
      </c>
      <c r="AC5701">
        <v>0.5</v>
      </c>
    </row>
    <row r="5702" spans="13:29" x14ac:dyDescent="0.35">
      <c r="M5702" t="s">
        <v>44</v>
      </c>
      <c r="N5702">
        <v>18279254</v>
      </c>
      <c r="O5702" t="s">
        <v>13</v>
      </c>
      <c r="P5702">
        <v>52.3457476091831</v>
      </c>
      <c r="Q5702">
        <v>5.0068296750538499</v>
      </c>
      <c r="R5702" t="s">
        <v>50</v>
      </c>
      <c r="S5702">
        <v>75</v>
      </c>
      <c r="T5702">
        <v>270</v>
      </c>
      <c r="U5702">
        <v>89</v>
      </c>
      <c r="V5702">
        <v>5.03</v>
      </c>
      <c r="W5702">
        <v>152</v>
      </c>
      <c r="X5702">
        <v>11796</v>
      </c>
      <c r="Y5702">
        <v>2</v>
      </c>
      <c r="Z5702" t="s">
        <v>86</v>
      </c>
      <c r="AA5702" t="s">
        <v>110</v>
      </c>
      <c r="AB5702">
        <v>20250</v>
      </c>
      <c r="AC5702">
        <v>0.5</v>
      </c>
    </row>
    <row r="5703" spans="13:29" x14ac:dyDescent="0.35">
      <c r="M5703" t="s">
        <v>44</v>
      </c>
      <c r="N5703">
        <v>18367573</v>
      </c>
      <c r="O5703" t="s">
        <v>15</v>
      </c>
      <c r="P5703">
        <v>52.374951856493297</v>
      </c>
      <c r="Q5703">
        <v>4.8746942775475697</v>
      </c>
      <c r="R5703" t="s">
        <v>50</v>
      </c>
      <c r="S5703">
        <v>110</v>
      </c>
      <c r="T5703">
        <v>310</v>
      </c>
      <c r="U5703">
        <v>26</v>
      </c>
      <c r="V5703">
        <v>1.7</v>
      </c>
      <c r="W5703">
        <v>57</v>
      </c>
      <c r="X5703">
        <v>11877</v>
      </c>
      <c r="Y5703">
        <v>2</v>
      </c>
      <c r="Z5703" t="s">
        <v>60</v>
      </c>
      <c r="AA5703" t="s">
        <v>100</v>
      </c>
      <c r="AB5703">
        <v>34100</v>
      </c>
      <c r="AC5703">
        <v>0.5</v>
      </c>
    </row>
    <row r="5704" spans="13:29" x14ac:dyDescent="0.35">
      <c r="M5704" t="s">
        <v>44</v>
      </c>
      <c r="N5704">
        <v>18468857</v>
      </c>
      <c r="O5704" t="s">
        <v>12</v>
      </c>
      <c r="P5704">
        <v>52.352683353154397</v>
      </c>
      <c r="Q5704">
        <v>4.9458690290856797</v>
      </c>
      <c r="R5704" t="s">
        <v>50</v>
      </c>
      <c r="S5704">
        <v>80</v>
      </c>
      <c r="T5704">
        <v>152</v>
      </c>
      <c r="U5704">
        <v>36</v>
      </c>
      <c r="V5704">
        <v>1.89</v>
      </c>
      <c r="W5704">
        <v>249</v>
      </c>
      <c r="X5704">
        <v>11968</v>
      </c>
      <c r="Y5704">
        <v>2</v>
      </c>
      <c r="Z5704" t="s">
        <v>72</v>
      </c>
      <c r="AA5704" t="s">
        <v>96</v>
      </c>
      <c r="AB5704">
        <v>12160</v>
      </c>
      <c r="AC5704">
        <v>0.5</v>
      </c>
    </row>
    <row r="5705" spans="13:29" x14ac:dyDescent="0.35">
      <c r="M5705" t="s">
        <v>44</v>
      </c>
      <c r="N5705">
        <v>18478992</v>
      </c>
      <c r="O5705" t="s">
        <v>25</v>
      </c>
      <c r="P5705">
        <v>52.309097781274801</v>
      </c>
      <c r="Q5705">
        <v>4.9817899887476198</v>
      </c>
      <c r="R5705" t="s">
        <v>50</v>
      </c>
      <c r="S5705">
        <v>55</v>
      </c>
      <c r="T5705">
        <v>289</v>
      </c>
      <c r="U5705">
        <v>50</v>
      </c>
      <c r="V5705">
        <v>2.72</v>
      </c>
      <c r="W5705">
        <v>357</v>
      </c>
      <c r="X5705">
        <v>11975</v>
      </c>
      <c r="Y5705">
        <v>2</v>
      </c>
      <c r="Z5705" t="s">
        <v>90</v>
      </c>
      <c r="AA5705" t="s">
        <v>122</v>
      </c>
      <c r="AB5705">
        <v>15895</v>
      </c>
      <c r="AC5705">
        <v>0.5</v>
      </c>
    </row>
    <row r="5706" spans="13:29" x14ac:dyDescent="0.35">
      <c r="M5706" t="s">
        <v>44</v>
      </c>
      <c r="N5706">
        <v>18479156</v>
      </c>
      <c r="O5706" t="s">
        <v>11</v>
      </c>
      <c r="P5706">
        <v>52.338961633303001</v>
      </c>
      <c r="Q5706">
        <v>4.8979891333557104</v>
      </c>
      <c r="R5706" t="s">
        <v>50</v>
      </c>
      <c r="S5706">
        <v>48</v>
      </c>
      <c r="T5706">
        <v>327</v>
      </c>
      <c r="U5706">
        <v>124</v>
      </c>
      <c r="V5706">
        <v>6.35</v>
      </c>
      <c r="W5706">
        <v>36</v>
      </c>
      <c r="X5706">
        <v>11976</v>
      </c>
      <c r="Y5706">
        <v>2</v>
      </c>
      <c r="Z5706" t="s">
        <v>58</v>
      </c>
      <c r="AA5706" t="s">
        <v>103</v>
      </c>
      <c r="AB5706">
        <v>15696</v>
      </c>
      <c r="AC5706">
        <v>0.5</v>
      </c>
    </row>
    <row r="5707" spans="13:29" x14ac:dyDescent="0.35">
      <c r="M5707" t="s">
        <v>44</v>
      </c>
      <c r="N5707">
        <v>18483525</v>
      </c>
      <c r="O5707" t="s">
        <v>8</v>
      </c>
      <c r="P5707">
        <v>52.357378597927699</v>
      </c>
      <c r="Q5707">
        <v>4.8773705956051998</v>
      </c>
      <c r="R5707" t="s">
        <v>50</v>
      </c>
      <c r="S5707">
        <v>200</v>
      </c>
      <c r="T5707">
        <v>325</v>
      </c>
      <c r="U5707">
        <v>62</v>
      </c>
      <c r="V5707">
        <v>3.42</v>
      </c>
      <c r="W5707">
        <v>179</v>
      </c>
      <c r="X5707">
        <v>11979</v>
      </c>
      <c r="Y5707">
        <v>2</v>
      </c>
      <c r="Z5707" t="s">
        <v>74</v>
      </c>
      <c r="AA5707" t="s">
        <v>111</v>
      </c>
      <c r="AB5707">
        <v>65000</v>
      </c>
      <c r="AC5707">
        <v>0.5</v>
      </c>
    </row>
    <row r="5708" spans="13:29" x14ac:dyDescent="0.35">
      <c r="M5708" t="s">
        <v>44</v>
      </c>
      <c r="N5708">
        <v>18541309</v>
      </c>
      <c r="O5708" t="s">
        <v>18</v>
      </c>
      <c r="P5708">
        <v>52.376001418914697</v>
      </c>
      <c r="Q5708">
        <v>4.9411969116912804</v>
      </c>
      <c r="R5708" t="s">
        <v>50</v>
      </c>
      <c r="S5708">
        <v>289</v>
      </c>
      <c r="T5708">
        <v>348</v>
      </c>
      <c r="U5708">
        <v>40</v>
      </c>
      <c r="V5708">
        <v>2.14</v>
      </c>
      <c r="W5708">
        <v>103</v>
      </c>
      <c r="X5708">
        <v>12040</v>
      </c>
      <c r="Y5708">
        <v>2</v>
      </c>
      <c r="Z5708" t="s">
        <v>66</v>
      </c>
      <c r="AA5708" t="s">
        <v>102</v>
      </c>
      <c r="AB5708">
        <v>100572</v>
      </c>
      <c r="AC5708">
        <v>0.5</v>
      </c>
    </row>
    <row r="5709" spans="13:29" x14ac:dyDescent="0.35">
      <c r="M5709" t="s">
        <v>44</v>
      </c>
      <c r="N5709">
        <v>18546376</v>
      </c>
      <c r="O5709" t="s">
        <v>23</v>
      </c>
      <c r="P5709">
        <v>52.407683663368097</v>
      </c>
      <c r="Q5709">
        <v>4.9284025057264103</v>
      </c>
      <c r="R5709" t="s">
        <v>50</v>
      </c>
      <c r="S5709">
        <v>75</v>
      </c>
      <c r="T5709">
        <v>331</v>
      </c>
      <c r="U5709">
        <v>134</v>
      </c>
      <c r="V5709">
        <v>6.92</v>
      </c>
      <c r="W5709">
        <v>29</v>
      </c>
      <c r="X5709">
        <v>12043</v>
      </c>
      <c r="Y5709">
        <v>2</v>
      </c>
      <c r="Z5709" t="s">
        <v>76</v>
      </c>
      <c r="AA5709" t="s">
        <v>115</v>
      </c>
      <c r="AB5709">
        <v>24825</v>
      </c>
      <c r="AC5709">
        <v>0.5</v>
      </c>
    </row>
    <row r="5710" spans="13:29" x14ac:dyDescent="0.35">
      <c r="M5710" t="s">
        <v>44</v>
      </c>
      <c r="N5710">
        <v>18562902</v>
      </c>
      <c r="O5710" t="s">
        <v>23</v>
      </c>
      <c r="P5710">
        <v>52.408528129629602</v>
      </c>
      <c r="Q5710">
        <v>4.92866332676632</v>
      </c>
      <c r="R5710" t="s">
        <v>50</v>
      </c>
      <c r="S5710">
        <v>69</v>
      </c>
      <c r="T5710">
        <v>333</v>
      </c>
      <c r="U5710">
        <v>129</v>
      </c>
      <c r="V5710">
        <v>6.7</v>
      </c>
      <c r="W5710">
        <v>33</v>
      </c>
      <c r="X5710">
        <v>12058</v>
      </c>
      <c r="Y5710">
        <v>2</v>
      </c>
      <c r="Z5710" t="s">
        <v>76</v>
      </c>
      <c r="AA5710" t="s">
        <v>115</v>
      </c>
      <c r="AB5710">
        <v>22977</v>
      </c>
      <c r="AC5710">
        <v>0.5</v>
      </c>
    </row>
    <row r="5711" spans="13:29" x14ac:dyDescent="0.35">
      <c r="M5711" t="s">
        <v>44</v>
      </c>
      <c r="N5711">
        <v>18614382</v>
      </c>
      <c r="O5711" t="s">
        <v>11</v>
      </c>
      <c r="P5711">
        <v>52.343886611988502</v>
      </c>
      <c r="Q5711">
        <v>4.8942133087383803</v>
      </c>
      <c r="R5711" t="s">
        <v>50</v>
      </c>
      <c r="S5711">
        <v>110</v>
      </c>
      <c r="T5711">
        <v>363</v>
      </c>
      <c r="U5711">
        <v>30</v>
      </c>
      <c r="V5711">
        <v>1.58</v>
      </c>
      <c r="W5711">
        <v>9</v>
      </c>
      <c r="X5711">
        <v>12099</v>
      </c>
      <c r="Y5711">
        <v>2</v>
      </c>
      <c r="Z5711" t="s">
        <v>58</v>
      </c>
      <c r="AA5711" t="s">
        <v>103</v>
      </c>
      <c r="AB5711">
        <v>39930</v>
      </c>
      <c r="AC5711">
        <v>0.5</v>
      </c>
    </row>
    <row r="5712" spans="13:29" x14ac:dyDescent="0.35">
      <c r="M5712" t="s">
        <v>44</v>
      </c>
      <c r="N5712">
        <v>18623589</v>
      </c>
      <c r="O5712" t="s">
        <v>11</v>
      </c>
      <c r="P5712">
        <v>52.350483656446002</v>
      </c>
      <c r="Q5712">
        <v>4.8907514946137702</v>
      </c>
      <c r="R5712" t="s">
        <v>50</v>
      </c>
      <c r="S5712">
        <v>89</v>
      </c>
      <c r="T5712">
        <v>287</v>
      </c>
      <c r="U5712">
        <v>24</v>
      </c>
      <c r="V5712">
        <v>1.26</v>
      </c>
      <c r="W5712">
        <v>19</v>
      </c>
      <c r="X5712">
        <v>12108</v>
      </c>
      <c r="Y5712">
        <v>2</v>
      </c>
      <c r="Z5712" t="s">
        <v>58</v>
      </c>
      <c r="AA5712" t="s">
        <v>103</v>
      </c>
      <c r="AB5712">
        <v>25543</v>
      </c>
      <c r="AC5712">
        <v>0.5</v>
      </c>
    </row>
    <row r="5713" spans="13:29" x14ac:dyDescent="0.35">
      <c r="M5713" t="s">
        <v>44</v>
      </c>
      <c r="N5713">
        <v>18624716</v>
      </c>
      <c r="O5713" t="s">
        <v>8</v>
      </c>
      <c r="P5713">
        <v>52.347604283927602</v>
      </c>
      <c r="Q5713">
        <v>4.8496341030578298</v>
      </c>
      <c r="R5713" t="s">
        <v>50</v>
      </c>
      <c r="S5713">
        <v>75</v>
      </c>
      <c r="T5713">
        <v>78</v>
      </c>
      <c r="U5713">
        <v>42</v>
      </c>
      <c r="V5713">
        <v>2.2000000000000002</v>
      </c>
      <c r="W5713">
        <v>266</v>
      </c>
      <c r="X5713">
        <v>12109</v>
      </c>
      <c r="Y5713">
        <v>2</v>
      </c>
      <c r="Z5713" t="s">
        <v>74</v>
      </c>
      <c r="AA5713" t="s">
        <v>111</v>
      </c>
      <c r="AB5713">
        <v>5850</v>
      </c>
      <c r="AC5713">
        <v>0.5</v>
      </c>
    </row>
    <row r="5714" spans="13:29" x14ac:dyDescent="0.35">
      <c r="M5714" t="s">
        <v>44</v>
      </c>
      <c r="N5714">
        <v>18649535</v>
      </c>
      <c r="O5714" t="s">
        <v>22</v>
      </c>
      <c r="P5714">
        <v>52.422227799293204</v>
      </c>
      <c r="Q5714">
        <v>4.8867847440042702</v>
      </c>
      <c r="R5714" t="s">
        <v>50</v>
      </c>
      <c r="S5714">
        <v>80</v>
      </c>
      <c r="T5714">
        <v>334</v>
      </c>
      <c r="U5714">
        <v>68</v>
      </c>
      <c r="V5714">
        <v>3.6</v>
      </c>
      <c r="W5714">
        <v>54</v>
      </c>
      <c r="X5714">
        <v>12128</v>
      </c>
      <c r="Y5714">
        <v>2</v>
      </c>
      <c r="Z5714" t="s">
        <v>80</v>
      </c>
      <c r="AA5714" t="s">
        <v>121</v>
      </c>
      <c r="AB5714">
        <v>26720</v>
      </c>
      <c r="AC5714">
        <v>0.5</v>
      </c>
    </row>
    <row r="5715" spans="13:29" x14ac:dyDescent="0.35">
      <c r="M5715" t="s">
        <v>44</v>
      </c>
      <c r="N5715">
        <v>18681903</v>
      </c>
      <c r="O5715" t="s">
        <v>13</v>
      </c>
      <c r="P5715">
        <v>52.3531192801982</v>
      </c>
      <c r="Q5715">
        <v>5.0085180669499199</v>
      </c>
      <c r="R5715" t="s">
        <v>50</v>
      </c>
      <c r="S5715">
        <v>100</v>
      </c>
      <c r="T5715">
        <v>363</v>
      </c>
      <c r="U5715">
        <v>17</v>
      </c>
      <c r="V5715">
        <v>0.91</v>
      </c>
      <c r="W5715">
        <v>4</v>
      </c>
      <c r="X5715">
        <v>12154</v>
      </c>
      <c r="Y5715">
        <v>2</v>
      </c>
      <c r="Z5715" t="s">
        <v>86</v>
      </c>
      <c r="AA5715" t="s">
        <v>110</v>
      </c>
      <c r="AB5715">
        <v>36300</v>
      </c>
      <c r="AC5715">
        <v>0.5</v>
      </c>
    </row>
    <row r="5716" spans="13:29" x14ac:dyDescent="0.35">
      <c r="M5716" t="s">
        <v>44</v>
      </c>
      <c r="N5716">
        <v>18766480</v>
      </c>
      <c r="O5716" t="s">
        <v>19</v>
      </c>
      <c r="P5716">
        <v>52.378376974756499</v>
      </c>
      <c r="Q5716">
        <v>4.8573369362343497</v>
      </c>
      <c r="R5716" t="s">
        <v>50</v>
      </c>
      <c r="S5716">
        <v>60</v>
      </c>
      <c r="T5716">
        <v>304</v>
      </c>
      <c r="U5716">
        <v>100</v>
      </c>
      <c r="V5716">
        <v>5.44</v>
      </c>
      <c r="W5716">
        <v>17</v>
      </c>
      <c r="X5716">
        <v>12213</v>
      </c>
      <c r="Y5716">
        <v>2</v>
      </c>
      <c r="Z5716" t="s">
        <v>62</v>
      </c>
      <c r="AA5716" t="s">
        <v>101</v>
      </c>
      <c r="AB5716">
        <v>18240</v>
      </c>
      <c r="AC5716">
        <v>0.5</v>
      </c>
    </row>
    <row r="5717" spans="13:29" x14ac:dyDescent="0.35">
      <c r="M5717" t="s">
        <v>44</v>
      </c>
      <c r="N5717">
        <v>18808905</v>
      </c>
      <c r="O5717" t="s">
        <v>21</v>
      </c>
      <c r="P5717">
        <v>52.334097316914701</v>
      </c>
      <c r="Q5717">
        <v>4.8043891503420104</v>
      </c>
      <c r="R5717" t="s">
        <v>50</v>
      </c>
      <c r="S5717">
        <v>85</v>
      </c>
      <c r="T5717">
        <v>31</v>
      </c>
      <c r="U5717">
        <v>100</v>
      </c>
      <c r="V5717">
        <v>5.43</v>
      </c>
      <c r="W5717">
        <v>297</v>
      </c>
      <c r="X5717">
        <v>12241</v>
      </c>
      <c r="Y5717">
        <v>2</v>
      </c>
      <c r="Z5717" t="s">
        <v>88</v>
      </c>
      <c r="AA5717" t="s">
        <v>105</v>
      </c>
      <c r="AB5717">
        <v>2635</v>
      </c>
      <c r="AC5717">
        <v>0.5</v>
      </c>
    </row>
    <row r="5718" spans="13:29" x14ac:dyDescent="0.35">
      <c r="M5718" t="s">
        <v>44</v>
      </c>
      <c r="N5718">
        <v>18821110</v>
      </c>
      <c r="O5718" t="s">
        <v>8</v>
      </c>
      <c r="P5718">
        <v>52.352507158082098</v>
      </c>
      <c r="Q5718">
        <v>4.8469116484036201</v>
      </c>
      <c r="R5718" t="s">
        <v>50</v>
      </c>
      <c r="S5718">
        <v>75</v>
      </c>
      <c r="T5718">
        <v>285</v>
      </c>
      <c r="U5718">
        <v>49</v>
      </c>
      <c r="V5718">
        <v>2.63</v>
      </c>
      <c r="W5718">
        <v>72</v>
      </c>
      <c r="X5718">
        <v>12255</v>
      </c>
      <c r="Y5718">
        <v>2</v>
      </c>
      <c r="Z5718" t="s">
        <v>74</v>
      </c>
      <c r="AA5718" t="s">
        <v>111</v>
      </c>
      <c r="AB5718">
        <v>21375</v>
      </c>
      <c r="AC5718">
        <v>0.5</v>
      </c>
    </row>
    <row r="5719" spans="13:29" x14ac:dyDescent="0.35">
      <c r="M5719" t="s">
        <v>44</v>
      </c>
      <c r="N5719">
        <v>18871870</v>
      </c>
      <c r="O5719" t="s">
        <v>17</v>
      </c>
      <c r="P5719">
        <v>52.382263678962097</v>
      </c>
      <c r="Q5719">
        <v>4.8256975748127804</v>
      </c>
      <c r="R5719" t="s">
        <v>50</v>
      </c>
      <c r="S5719">
        <v>59</v>
      </c>
      <c r="T5719">
        <v>45</v>
      </c>
      <c r="U5719">
        <v>66</v>
      </c>
      <c r="V5719">
        <v>3.99</v>
      </c>
      <c r="W5719">
        <v>240</v>
      </c>
      <c r="X5719">
        <v>12298</v>
      </c>
      <c r="Y5719">
        <v>2</v>
      </c>
      <c r="Z5719" t="s">
        <v>94</v>
      </c>
      <c r="AA5719" t="s">
        <v>116</v>
      </c>
      <c r="AB5719">
        <v>2655</v>
      </c>
      <c r="AC5719">
        <v>0.5</v>
      </c>
    </row>
    <row r="5720" spans="13:29" x14ac:dyDescent="0.35">
      <c r="M5720" t="s">
        <v>44</v>
      </c>
      <c r="N5720">
        <v>18886577</v>
      </c>
      <c r="O5720" t="s">
        <v>17</v>
      </c>
      <c r="P5720">
        <v>52.383749419689501</v>
      </c>
      <c r="Q5720">
        <v>4.8271128875145104</v>
      </c>
      <c r="R5720" t="s">
        <v>50</v>
      </c>
      <c r="S5720">
        <v>59</v>
      </c>
      <c r="T5720">
        <v>39</v>
      </c>
      <c r="U5720">
        <v>57</v>
      </c>
      <c r="V5720">
        <v>3.41</v>
      </c>
      <c r="W5720">
        <v>256</v>
      </c>
      <c r="X5720">
        <v>12314</v>
      </c>
      <c r="Y5720">
        <v>2</v>
      </c>
      <c r="Z5720" t="s">
        <v>94</v>
      </c>
      <c r="AA5720" t="s">
        <v>116</v>
      </c>
      <c r="AB5720">
        <v>2301</v>
      </c>
      <c r="AC5720">
        <v>0.5</v>
      </c>
    </row>
    <row r="5721" spans="13:29" x14ac:dyDescent="0.35">
      <c r="M5721" t="s">
        <v>44</v>
      </c>
      <c r="N5721">
        <v>18985286</v>
      </c>
      <c r="O5721" t="s">
        <v>11</v>
      </c>
      <c r="P5721">
        <v>52.356737418894497</v>
      </c>
      <c r="Q5721">
        <v>4.8896132430594497</v>
      </c>
      <c r="R5721" t="s">
        <v>50</v>
      </c>
      <c r="S5721">
        <v>60</v>
      </c>
      <c r="T5721">
        <v>343</v>
      </c>
      <c r="U5721">
        <v>37</v>
      </c>
      <c r="V5721">
        <v>2.0699999999999998</v>
      </c>
      <c r="W5721">
        <v>87</v>
      </c>
      <c r="X5721">
        <v>12392</v>
      </c>
      <c r="Y5721">
        <v>2</v>
      </c>
      <c r="Z5721" t="s">
        <v>58</v>
      </c>
      <c r="AA5721" t="s">
        <v>103</v>
      </c>
      <c r="AB5721">
        <v>20580</v>
      </c>
      <c r="AC5721">
        <v>0.5</v>
      </c>
    </row>
    <row r="5722" spans="13:29" x14ac:dyDescent="0.35">
      <c r="M5722" t="s">
        <v>44</v>
      </c>
      <c r="N5722">
        <v>18996536</v>
      </c>
      <c r="O5722" t="s">
        <v>10</v>
      </c>
      <c r="P5722">
        <v>52.382551607817199</v>
      </c>
      <c r="Q5722">
        <v>4.9160995795726601</v>
      </c>
      <c r="R5722" t="s">
        <v>50</v>
      </c>
      <c r="S5722">
        <v>65</v>
      </c>
      <c r="T5722">
        <v>196</v>
      </c>
      <c r="U5722">
        <v>55</v>
      </c>
      <c r="V5722">
        <v>3.89</v>
      </c>
      <c r="W5722">
        <v>173</v>
      </c>
      <c r="X5722">
        <v>12405</v>
      </c>
      <c r="Y5722">
        <v>2</v>
      </c>
      <c r="Z5722" t="s">
        <v>78</v>
      </c>
      <c r="AA5722" t="s">
        <v>98</v>
      </c>
      <c r="AB5722">
        <v>12740</v>
      </c>
      <c r="AC5722">
        <v>0.5</v>
      </c>
    </row>
    <row r="5723" spans="13:29" x14ac:dyDescent="0.35">
      <c r="M5723" t="s">
        <v>44</v>
      </c>
      <c r="N5723">
        <v>18997009</v>
      </c>
      <c r="O5723" t="s">
        <v>11</v>
      </c>
      <c r="P5723">
        <v>52.350136677499997</v>
      </c>
      <c r="Q5723">
        <v>4.8916323339663599</v>
      </c>
      <c r="R5723" t="s">
        <v>50</v>
      </c>
      <c r="S5723">
        <v>73</v>
      </c>
      <c r="T5723">
        <v>327</v>
      </c>
      <c r="U5723">
        <v>178</v>
      </c>
      <c r="V5723">
        <v>9.69</v>
      </c>
      <c r="W5723">
        <v>77</v>
      </c>
      <c r="X5723">
        <v>12406</v>
      </c>
      <c r="Y5723">
        <v>2</v>
      </c>
      <c r="Z5723" t="s">
        <v>58</v>
      </c>
      <c r="AA5723" t="s">
        <v>103</v>
      </c>
      <c r="AB5723">
        <v>23871</v>
      </c>
      <c r="AC5723">
        <v>0.5</v>
      </c>
    </row>
    <row r="5724" spans="13:29" x14ac:dyDescent="0.35">
      <c r="M5724" t="s">
        <v>44</v>
      </c>
      <c r="N5724">
        <v>19029128</v>
      </c>
      <c r="O5724" t="s">
        <v>19</v>
      </c>
      <c r="P5724">
        <v>52.378509134034601</v>
      </c>
      <c r="Q5724">
        <v>4.8473580836430497</v>
      </c>
      <c r="R5724" t="s">
        <v>50</v>
      </c>
      <c r="S5724">
        <v>89</v>
      </c>
      <c r="T5724">
        <v>62</v>
      </c>
      <c r="U5724">
        <v>70</v>
      </c>
      <c r="V5724">
        <v>3.9</v>
      </c>
      <c r="W5724">
        <v>205</v>
      </c>
      <c r="X5724">
        <v>12438</v>
      </c>
      <c r="Y5724">
        <v>2</v>
      </c>
      <c r="Z5724" t="s">
        <v>62</v>
      </c>
      <c r="AA5724" t="s">
        <v>101</v>
      </c>
      <c r="AB5724">
        <v>5518</v>
      </c>
      <c r="AC5724">
        <v>0.5</v>
      </c>
    </row>
    <row r="5725" spans="13:29" x14ac:dyDescent="0.35">
      <c r="M5725" t="s">
        <v>44</v>
      </c>
      <c r="N5725">
        <v>19041302</v>
      </c>
      <c r="O5725" t="s">
        <v>24</v>
      </c>
      <c r="P5725">
        <v>52.356330346187399</v>
      </c>
      <c r="Q5725">
        <v>4.7912852650915099</v>
      </c>
      <c r="R5725" t="s">
        <v>50</v>
      </c>
      <c r="S5725">
        <v>70</v>
      </c>
      <c r="T5725">
        <v>346</v>
      </c>
      <c r="U5725">
        <v>85</v>
      </c>
      <c r="V5725">
        <v>4.67</v>
      </c>
      <c r="W5725">
        <v>65</v>
      </c>
      <c r="X5725">
        <v>12451</v>
      </c>
      <c r="Y5725">
        <v>2</v>
      </c>
      <c r="Z5725" t="s">
        <v>84</v>
      </c>
      <c r="AA5725" t="s">
        <v>118</v>
      </c>
      <c r="AB5725">
        <v>24220</v>
      </c>
      <c r="AC5725">
        <v>0.5</v>
      </c>
    </row>
    <row r="5726" spans="13:29" x14ac:dyDescent="0.35">
      <c r="M5726" t="s">
        <v>44</v>
      </c>
      <c r="N5726">
        <v>19108631</v>
      </c>
      <c r="O5726" t="s">
        <v>11</v>
      </c>
      <c r="P5726">
        <v>52.3457687796963</v>
      </c>
      <c r="Q5726">
        <v>4.9026936226155096</v>
      </c>
      <c r="R5726" t="s">
        <v>50</v>
      </c>
      <c r="S5726">
        <v>56</v>
      </c>
      <c r="T5726">
        <v>268</v>
      </c>
      <c r="U5726">
        <v>60</v>
      </c>
      <c r="V5726">
        <v>3.33</v>
      </c>
      <c r="W5726">
        <v>11</v>
      </c>
      <c r="X5726">
        <v>12501</v>
      </c>
      <c r="Y5726">
        <v>2</v>
      </c>
      <c r="Z5726" t="s">
        <v>58</v>
      </c>
      <c r="AA5726" t="s">
        <v>103</v>
      </c>
      <c r="AB5726">
        <v>15008</v>
      </c>
      <c r="AC5726">
        <v>0.5</v>
      </c>
    </row>
    <row r="5727" spans="13:29" x14ac:dyDescent="0.35">
      <c r="M5727" t="s">
        <v>44</v>
      </c>
      <c r="N5727">
        <v>19114900</v>
      </c>
      <c r="O5727" t="s">
        <v>11</v>
      </c>
      <c r="P5727">
        <v>52.3525289752262</v>
      </c>
      <c r="Q5727">
        <v>4.8901346709847102</v>
      </c>
      <c r="R5727" t="s">
        <v>50</v>
      </c>
      <c r="S5727">
        <v>180</v>
      </c>
      <c r="T5727">
        <v>254</v>
      </c>
      <c r="U5727">
        <v>75</v>
      </c>
      <c r="V5727">
        <v>4.3600000000000003</v>
      </c>
      <c r="W5727">
        <v>81</v>
      </c>
      <c r="X5727">
        <v>12507</v>
      </c>
      <c r="Y5727">
        <v>2</v>
      </c>
      <c r="Z5727" t="s">
        <v>58</v>
      </c>
      <c r="AA5727" t="s">
        <v>103</v>
      </c>
      <c r="AB5727">
        <v>45720</v>
      </c>
      <c r="AC5727">
        <v>0.5</v>
      </c>
    </row>
    <row r="5728" spans="13:29" x14ac:dyDescent="0.35">
      <c r="M5728" t="s">
        <v>44</v>
      </c>
      <c r="N5728">
        <v>19232620</v>
      </c>
      <c r="O5728" t="s">
        <v>8</v>
      </c>
      <c r="P5728">
        <v>52.354816529934098</v>
      </c>
      <c r="Q5728">
        <v>4.8500054213266202</v>
      </c>
      <c r="R5728" t="s">
        <v>50</v>
      </c>
      <c r="S5728">
        <v>35</v>
      </c>
      <c r="T5728">
        <v>145</v>
      </c>
      <c r="U5728">
        <v>44</v>
      </c>
      <c r="V5728">
        <v>2.7</v>
      </c>
      <c r="W5728">
        <v>277</v>
      </c>
      <c r="X5728">
        <v>12624</v>
      </c>
      <c r="Y5728">
        <v>2</v>
      </c>
      <c r="Z5728" t="s">
        <v>74</v>
      </c>
      <c r="AA5728" t="s">
        <v>111</v>
      </c>
      <c r="AB5728">
        <v>5075</v>
      </c>
      <c r="AC5728">
        <v>0.5</v>
      </c>
    </row>
    <row r="5729" spans="13:29" x14ac:dyDescent="0.35">
      <c r="M5729" t="s">
        <v>44</v>
      </c>
      <c r="N5729">
        <v>19247879</v>
      </c>
      <c r="O5729" t="s">
        <v>26</v>
      </c>
      <c r="P5729">
        <v>52.3169362770604</v>
      </c>
      <c r="Q5729">
        <v>4.94234394343807</v>
      </c>
      <c r="R5729" t="s">
        <v>50</v>
      </c>
      <c r="S5729">
        <v>100</v>
      </c>
      <c r="T5729">
        <v>297</v>
      </c>
      <c r="U5729">
        <v>21</v>
      </c>
      <c r="V5729">
        <v>1.39</v>
      </c>
      <c r="W5729">
        <v>91</v>
      </c>
      <c r="X5729">
        <v>12637</v>
      </c>
      <c r="Y5729">
        <v>2</v>
      </c>
      <c r="Z5729" t="s">
        <v>92</v>
      </c>
      <c r="AA5729" t="s">
        <v>109</v>
      </c>
      <c r="AB5729">
        <v>29700</v>
      </c>
      <c r="AC5729">
        <v>0.5</v>
      </c>
    </row>
    <row r="5730" spans="13:29" x14ac:dyDescent="0.35">
      <c r="M5730" t="s">
        <v>44</v>
      </c>
      <c r="N5730">
        <v>19288946</v>
      </c>
      <c r="O5730" t="s">
        <v>11</v>
      </c>
      <c r="P5730">
        <v>52.346061023346202</v>
      </c>
      <c r="Q5730">
        <v>4.8943941264437996</v>
      </c>
      <c r="R5730" t="s">
        <v>50</v>
      </c>
      <c r="S5730">
        <v>100</v>
      </c>
      <c r="T5730">
        <v>344</v>
      </c>
      <c r="U5730">
        <v>14</v>
      </c>
      <c r="V5730">
        <v>0.85</v>
      </c>
      <c r="W5730">
        <v>63</v>
      </c>
      <c r="X5730">
        <v>12668</v>
      </c>
      <c r="Y5730">
        <v>2</v>
      </c>
      <c r="Z5730" t="s">
        <v>58</v>
      </c>
      <c r="AA5730" t="s">
        <v>103</v>
      </c>
      <c r="AB5730">
        <v>34400</v>
      </c>
      <c r="AC5730">
        <v>0.5</v>
      </c>
    </row>
    <row r="5731" spans="13:29" x14ac:dyDescent="0.35">
      <c r="M5731" t="s">
        <v>44</v>
      </c>
      <c r="N5731">
        <v>19303962</v>
      </c>
      <c r="O5731" t="s">
        <v>11</v>
      </c>
      <c r="P5731">
        <v>52.347661838233101</v>
      </c>
      <c r="Q5731">
        <v>4.9034055778910499</v>
      </c>
      <c r="R5731" t="s">
        <v>50</v>
      </c>
      <c r="S5731">
        <v>100</v>
      </c>
      <c r="T5731">
        <v>356</v>
      </c>
      <c r="U5731">
        <v>12</v>
      </c>
      <c r="V5731">
        <v>0.68</v>
      </c>
      <c r="W5731">
        <v>6</v>
      </c>
      <c r="X5731">
        <v>12677</v>
      </c>
      <c r="Y5731">
        <v>2</v>
      </c>
      <c r="Z5731" t="s">
        <v>58</v>
      </c>
      <c r="AA5731" t="s">
        <v>103</v>
      </c>
      <c r="AB5731">
        <v>35600</v>
      </c>
      <c r="AC5731">
        <v>0.5</v>
      </c>
    </row>
    <row r="5732" spans="13:29" x14ac:dyDescent="0.35">
      <c r="M5732" t="s">
        <v>44</v>
      </c>
      <c r="N5732">
        <v>19341441</v>
      </c>
      <c r="O5732" t="s">
        <v>19</v>
      </c>
      <c r="P5732">
        <v>52.383323430452101</v>
      </c>
      <c r="Q5732">
        <v>4.8556825269661701</v>
      </c>
      <c r="R5732" t="s">
        <v>50</v>
      </c>
      <c r="S5732">
        <v>75</v>
      </c>
      <c r="T5732">
        <v>202</v>
      </c>
      <c r="U5732">
        <v>65</v>
      </c>
      <c r="V5732">
        <v>3.88</v>
      </c>
      <c r="W5732">
        <v>172</v>
      </c>
      <c r="X5732">
        <v>12713</v>
      </c>
      <c r="Y5732">
        <v>2</v>
      </c>
      <c r="Z5732" t="s">
        <v>62</v>
      </c>
      <c r="AA5732" t="s">
        <v>101</v>
      </c>
      <c r="AB5732">
        <v>15150</v>
      </c>
      <c r="AC5732">
        <v>0.5</v>
      </c>
    </row>
    <row r="5733" spans="13:29" x14ac:dyDescent="0.35">
      <c r="M5733" t="s">
        <v>44</v>
      </c>
      <c r="N5733">
        <v>19417754</v>
      </c>
      <c r="O5733" t="s">
        <v>13</v>
      </c>
      <c r="P5733">
        <v>52.3492492349665</v>
      </c>
      <c r="Q5733">
        <v>5.0068987705080499</v>
      </c>
      <c r="R5733" t="s">
        <v>50</v>
      </c>
      <c r="S5733">
        <v>200</v>
      </c>
      <c r="T5733">
        <v>327</v>
      </c>
      <c r="U5733">
        <v>0</v>
      </c>
      <c r="W5733">
        <v>90</v>
      </c>
      <c r="X5733">
        <v>12776</v>
      </c>
      <c r="Y5733">
        <v>2</v>
      </c>
      <c r="Z5733" t="s">
        <v>86</v>
      </c>
      <c r="AA5733" t="s">
        <v>110</v>
      </c>
      <c r="AB5733">
        <v>65400</v>
      </c>
      <c r="AC5733">
        <v>0.5</v>
      </c>
    </row>
    <row r="5734" spans="13:29" x14ac:dyDescent="0.35">
      <c r="M5734" t="s">
        <v>44</v>
      </c>
      <c r="N5734">
        <v>19451056</v>
      </c>
      <c r="O5734" t="s">
        <v>13</v>
      </c>
      <c r="P5734">
        <v>52.361526424766801</v>
      </c>
      <c r="Q5734">
        <v>4.9791766430698097</v>
      </c>
      <c r="R5734" t="s">
        <v>50</v>
      </c>
      <c r="S5734">
        <v>75</v>
      </c>
      <c r="T5734">
        <v>13</v>
      </c>
      <c r="U5734">
        <v>56</v>
      </c>
      <c r="V5734">
        <v>3.15</v>
      </c>
      <c r="W5734">
        <v>254</v>
      </c>
      <c r="X5734">
        <v>12802</v>
      </c>
      <c r="Y5734">
        <v>2</v>
      </c>
      <c r="Z5734" t="s">
        <v>86</v>
      </c>
      <c r="AA5734" t="s">
        <v>110</v>
      </c>
      <c r="AB5734">
        <v>975</v>
      </c>
      <c r="AC5734">
        <v>0.5</v>
      </c>
    </row>
    <row r="5735" spans="13:29" x14ac:dyDescent="0.35">
      <c r="M5735" t="s">
        <v>44</v>
      </c>
      <c r="N5735">
        <v>19482694</v>
      </c>
      <c r="O5735" t="s">
        <v>19</v>
      </c>
      <c r="P5735">
        <v>52.378166220724701</v>
      </c>
      <c r="Q5735">
        <v>4.8564377344096696</v>
      </c>
      <c r="R5735" t="s">
        <v>50</v>
      </c>
      <c r="S5735">
        <v>50</v>
      </c>
      <c r="T5735">
        <v>306</v>
      </c>
      <c r="U5735">
        <v>96</v>
      </c>
      <c r="V5735">
        <v>5.46</v>
      </c>
      <c r="W5735">
        <v>21</v>
      </c>
      <c r="X5735">
        <v>12822</v>
      </c>
      <c r="Y5735">
        <v>2</v>
      </c>
      <c r="Z5735" t="s">
        <v>62</v>
      </c>
      <c r="AA5735" t="s">
        <v>101</v>
      </c>
      <c r="AB5735">
        <v>15300</v>
      </c>
      <c r="AC5735">
        <v>0.5</v>
      </c>
    </row>
    <row r="5736" spans="13:29" x14ac:dyDescent="0.35">
      <c r="M5736" t="s">
        <v>44</v>
      </c>
      <c r="N5736">
        <v>19527582</v>
      </c>
      <c r="O5736" t="s">
        <v>9</v>
      </c>
      <c r="P5736">
        <v>52.352867506569197</v>
      </c>
      <c r="Q5736">
        <v>4.9105424332919201</v>
      </c>
      <c r="R5736" t="s">
        <v>50</v>
      </c>
      <c r="S5736">
        <v>100</v>
      </c>
      <c r="T5736">
        <v>354</v>
      </c>
      <c r="U5736">
        <v>14</v>
      </c>
      <c r="V5736">
        <v>0.82</v>
      </c>
      <c r="W5736">
        <v>21</v>
      </c>
      <c r="X5736">
        <v>12858</v>
      </c>
      <c r="Y5736">
        <v>2</v>
      </c>
      <c r="Z5736" t="s">
        <v>64</v>
      </c>
      <c r="AA5736" t="s">
        <v>106</v>
      </c>
      <c r="AB5736">
        <v>35400</v>
      </c>
      <c r="AC5736">
        <v>0.5</v>
      </c>
    </row>
    <row r="5737" spans="13:29" x14ac:dyDescent="0.35">
      <c r="M5737" t="s">
        <v>44</v>
      </c>
      <c r="N5737">
        <v>19614533</v>
      </c>
      <c r="O5737" t="s">
        <v>16</v>
      </c>
      <c r="P5737">
        <v>52.330210312474101</v>
      </c>
      <c r="Q5737">
        <v>4.8575012884179998</v>
      </c>
      <c r="R5737" t="s">
        <v>50</v>
      </c>
      <c r="S5737">
        <v>70</v>
      </c>
      <c r="T5737">
        <v>259</v>
      </c>
      <c r="U5737">
        <v>66</v>
      </c>
      <c r="V5737">
        <v>3.87</v>
      </c>
      <c r="W5737">
        <v>88</v>
      </c>
      <c r="X5737">
        <v>12940</v>
      </c>
      <c r="Y5737">
        <v>2</v>
      </c>
      <c r="Z5737" t="s">
        <v>82</v>
      </c>
      <c r="AA5737" t="s">
        <v>120</v>
      </c>
      <c r="AB5737">
        <v>18130</v>
      </c>
      <c r="AC5737">
        <v>0.5</v>
      </c>
    </row>
    <row r="5738" spans="13:29" x14ac:dyDescent="0.35">
      <c r="M5738" t="s">
        <v>44</v>
      </c>
      <c r="N5738">
        <v>19705960</v>
      </c>
      <c r="O5738" t="s">
        <v>12</v>
      </c>
      <c r="P5738">
        <v>52.3391323957688</v>
      </c>
      <c r="Q5738">
        <v>4.9191779642925004</v>
      </c>
      <c r="R5738" t="s">
        <v>50</v>
      </c>
      <c r="S5738">
        <v>110</v>
      </c>
      <c r="T5738">
        <v>362</v>
      </c>
      <c r="U5738">
        <v>59</v>
      </c>
      <c r="V5738">
        <v>3.46</v>
      </c>
      <c r="W5738">
        <v>81</v>
      </c>
      <c r="X5738">
        <v>13036</v>
      </c>
      <c r="Y5738">
        <v>2</v>
      </c>
      <c r="Z5738" t="s">
        <v>72</v>
      </c>
      <c r="AA5738" t="s">
        <v>96</v>
      </c>
      <c r="AB5738">
        <v>39820</v>
      </c>
      <c r="AC5738">
        <v>0.5</v>
      </c>
    </row>
    <row r="5739" spans="13:29" x14ac:dyDescent="0.35">
      <c r="M5739" t="s">
        <v>44</v>
      </c>
      <c r="N5739">
        <v>19755907</v>
      </c>
      <c r="O5739" t="s">
        <v>24</v>
      </c>
      <c r="P5739">
        <v>52.353257247494298</v>
      </c>
      <c r="Q5739">
        <v>4.80024351026786</v>
      </c>
      <c r="R5739" t="s">
        <v>50</v>
      </c>
      <c r="S5739">
        <v>45</v>
      </c>
      <c r="T5739">
        <v>359</v>
      </c>
      <c r="U5739">
        <v>32</v>
      </c>
      <c r="V5739">
        <v>1.91</v>
      </c>
      <c r="W5739">
        <v>6</v>
      </c>
      <c r="X5739">
        <v>13078</v>
      </c>
      <c r="Y5739">
        <v>2</v>
      </c>
      <c r="Z5739" t="s">
        <v>84</v>
      </c>
      <c r="AA5739" t="s">
        <v>118</v>
      </c>
      <c r="AB5739">
        <v>16155</v>
      </c>
      <c r="AC5739">
        <v>0.5</v>
      </c>
    </row>
    <row r="5740" spans="13:29" x14ac:dyDescent="0.35">
      <c r="M5740" t="s">
        <v>44</v>
      </c>
      <c r="N5740">
        <v>19785869</v>
      </c>
      <c r="O5740" t="s">
        <v>11</v>
      </c>
      <c r="P5740">
        <v>52.351013790889802</v>
      </c>
      <c r="Q5740">
        <v>4.8937212284763998</v>
      </c>
      <c r="R5740" t="s">
        <v>50</v>
      </c>
      <c r="S5740">
        <v>91</v>
      </c>
      <c r="T5740">
        <v>333</v>
      </c>
      <c r="U5740">
        <v>25</v>
      </c>
      <c r="V5740">
        <v>1.47</v>
      </c>
      <c r="W5740">
        <v>79</v>
      </c>
      <c r="X5740">
        <v>13111</v>
      </c>
      <c r="Y5740">
        <v>2</v>
      </c>
      <c r="Z5740" t="s">
        <v>58</v>
      </c>
      <c r="AA5740" t="s">
        <v>103</v>
      </c>
      <c r="AB5740">
        <v>30303</v>
      </c>
      <c r="AC5740">
        <v>0.5</v>
      </c>
    </row>
    <row r="5741" spans="13:29" x14ac:dyDescent="0.35">
      <c r="M5741" t="s">
        <v>44</v>
      </c>
      <c r="N5741">
        <v>19818774</v>
      </c>
      <c r="O5741" t="s">
        <v>9</v>
      </c>
      <c r="P5741">
        <v>52.355388192474301</v>
      </c>
      <c r="Q5741">
        <v>4.90752814922923</v>
      </c>
      <c r="R5741" t="s">
        <v>50</v>
      </c>
      <c r="S5741">
        <v>100</v>
      </c>
      <c r="T5741">
        <v>359</v>
      </c>
      <c r="U5741">
        <v>26</v>
      </c>
      <c r="V5741">
        <v>1.66</v>
      </c>
      <c r="W5741">
        <v>8</v>
      </c>
      <c r="X5741">
        <v>13161</v>
      </c>
      <c r="Y5741">
        <v>2</v>
      </c>
      <c r="Z5741" t="s">
        <v>64</v>
      </c>
      <c r="AA5741" t="s">
        <v>106</v>
      </c>
      <c r="AB5741">
        <v>35900</v>
      </c>
      <c r="AC5741">
        <v>0.5</v>
      </c>
    </row>
    <row r="5742" spans="13:29" x14ac:dyDescent="0.35">
      <c r="M5742" t="s">
        <v>44</v>
      </c>
      <c r="N5742">
        <v>19820314</v>
      </c>
      <c r="O5742" t="s">
        <v>19</v>
      </c>
      <c r="P5742">
        <v>52.383531755443698</v>
      </c>
      <c r="Q5742">
        <v>4.8456263584475998</v>
      </c>
      <c r="R5742" t="s">
        <v>50</v>
      </c>
      <c r="S5742">
        <v>150</v>
      </c>
      <c r="T5742">
        <v>79</v>
      </c>
      <c r="U5742">
        <v>59</v>
      </c>
      <c r="V5742">
        <v>3.73</v>
      </c>
      <c r="W5742">
        <v>281</v>
      </c>
      <c r="X5742">
        <v>13164</v>
      </c>
      <c r="Y5742">
        <v>2</v>
      </c>
      <c r="Z5742" t="s">
        <v>62</v>
      </c>
      <c r="AA5742" t="s">
        <v>101</v>
      </c>
      <c r="AB5742">
        <v>11850</v>
      </c>
      <c r="AC5742">
        <v>0.5</v>
      </c>
    </row>
    <row r="5743" spans="13:29" x14ac:dyDescent="0.35">
      <c r="M5743" t="s">
        <v>44</v>
      </c>
      <c r="N5743">
        <v>19888153</v>
      </c>
      <c r="O5743" t="s">
        <v>23</v>
      </c>
      <c r="P5743">
        <v>52.411763352554097</v>
      </c>
      <c r="Q5743">
        <v>4.9543683594031398</v>
      </c>
      <c r="R5743" t="s">
        <v>50</v>
      </c>
      <c r="S5743">
        <v>75</v>
      </c>
      <c r="T5743">
        <v>32</v>
      </c>
      <c r="U5743">
        <v>96</v>
      </c>
      <c r="V5743">
        <v>5.85</v>
      </c>
      <c r="W5743">
        <v>325</v>
      </c>
      <c r="X5743">
        <v>13239</v>
      </c>
      <c r="Y5743">
        <v>2</v>
      </c>
      <c r="Z5743" t="s">
        <v>76</v>
      </c>
      <c r="AA5743" t="s">
        <v>115</v>
      </c>
      <c r="AB5743">
        <v>2400</v>
      </c>
      <c r="AC5743">
        <v>0.5</v>
      </c>
    </row>
    <row r="5744" spans="13:29" x14ac:dyDescent="0.35">
      <c r="M5744" t="s">
        <v>44</v>
      </c>
      <c r="N5744">
        <v>19890254</v>
      </c>
      <c r="O5744" t="s">
        <v>11</v>
      </c>
      <c r="P5744">
        <v>52.355351348786002</v>
      </c>
      <c r="Q5744">
        <v>4.9044905544484498</v>
      </c>
      <c r="R5744" t="s">
        <v>50</v>
      </c>
      <c r="S5744">
        <v>160</v>
      </c>
      <c r="T5744">
        <v>188</v>
      </c>
      <c r="U5744">
        <v>22</v>
      </c>
      <c r="V5744">
        <v>1.41</v>
      </c>
      <c r="W5744">
        <v>164</v>
      </c>
      <c r="X5744">
        <v>13244</v>
      </c>
      <c r="Y5744">
        <v>2</v>
      </c>
      <c r="Z5744" t="s">
        <v>58</v>
      </c>
      <c r="AA5744" t="s">
        <v>103</v>
      </c>
      <c r="AB5744">
        <v>30080</v>
      </c>
      <c r="AC5744">
        <v>0.5</v>
      </c>
    </row>
    <row r="5745" spans="13:29" x14ac:dyDescent="0.35">
      <c r="M5745" t="s">
        <v>44</v>
      </c>
      <c r="N5745">
        <v>19907652</v>
      </c>
      <c r="O5745" t="s">
        <v>23</v>
      </c>
      <c r="P5745">
        <v>52.399152347142397</v>
      </c>
      <c r="Q5745">
        <v>4.9538862911077901</v>
      </c>
      <c r="R5745" t="s">
        <v>50</v>
      </c>
      <c r="S5745">
        <v>70</v>
      </c>
      <c r="T5745">
        <v>324</v>
      </c>
      <c r="U5745">
        <v>5</v>
      </c>
      <c r="V5745">
        <v>0.3</v>
      </c>
      <c r="W5745">
        <v>54</v>
      </c>
      <c r="X5745">
        <v>13259</v>
      </c>
      <c r="Y5745">
        <v>2</v>
      </c>
      <c r="Z5745" t="s">
        <v>76</v>
      </c>
      <c r="AA5745" t="s">
        <v>115</v>
      </c>
      <c r="AB5745">
        <v>22680</v>
      </c>
      <c r="AC5745">
        <v>0.5</v>
      </c>
    </row>
    <row r="5746" spans="13:29" x14ac:dyDescent="0.35">
      <c r="M5746" t="s">
        <v>44</v>
      </c>
      <c r="N5746">
        <v>19975979</v>
      </c>
      <c r="O5746" t="s">
        <v>20</v>
      </c>
      <c r="P5746">
        <v>52.348455011346601</v>
      </c>
      <c r="Q5746">
        <v>4.8425173539164499</v>
      </c>
      <c r="R5746" t="s">
        <v>50</v>
      </c>
      <c r="S5746">
        <v>135</v>
      </c>
      <c r="T5746">
        <v>116</v>
      </c>
      <c r="U5746">
        <v>7</v>
      </c>
      <c r="V5746">
        <v>0.43</v>
      </c>
      <c r="W5746">
        <v>90</v>
      </c>
      <c r="X5746">
        <v>13342</v>
      </c>
      <c r="Y5746">
        <v>2</v>
      </c>
      <c r="Z5746" t="s">
        <v>70</v>
      </c>
      <c r="AA5746" t="s">
        <v>104</v>
      </c>
      <c r="AB5746">
        <v>15660</v>
      </c>
      <c r="AC5746">
        <v>0.5</v>
      </c>
    </row>
    <row r="5747" spans="13:29" x14ac:dyDescent="0.35">
      <c r="M5747" t="s">
        <v>44</v>
      </c>
      <c r="N5747">
        <v>20059970</v>
      </c>
      <c r="O5747" t="s">
        <v>9</v>
      </c>
      <c r="P5747">
        <v>52.356139437036902</v>
      </c>
      <c r="Q5747">
        <v>4.9259822408831004</v>
      </c>
      <c r="R5747" t="s">
        <v>50</v>
      </c>
      <c r="S5747">
        <v>90</v>
      </c>
      <c r="T5747">
        <v>292</v>
      </c>
      <c r="U5747">
        <v>36</v>
      </c>
      <c r="V5747">
        <v>2.19</v>
      </c>
      <c r="W5747">
        <v>117</v>
      </c>
      <c r="X5747">
        <v>13434</v>
      </c>
      <c r="Y5747">
        <v>2</v>
      </c>
      <c r="Z5747" t="s">
        <v>64</v>
      </c>
      <c r="AA5747" t="s">
        <v>106</v>
      </c>
      <c r="AB5747">
        <v>26280</v>
      </c>
      <c r="AC5747">
        <v>0.5</v>
      </c>
    </row>
    <row r="5748" spans="13:29" x14ac:dyDescent="0.35">
      <c r="M5748" t="s">
        <v>44</v>
      </c>
      <c r="N5748">
        <v>20071782</v>
      </c>
      <c r="O5748" t="s">
        <v>15</v>
      </c>
      <c r="P5748">
        <v>52.379498916582001</v>
      </c>
      <c r="Q5748">
        <v>4.8738002061838799</v>
      </c>
      <c r="R5748" t="s">
        <v>50</v>
      </c>
      <c r="S5748">
        <v>120</v>
      </c>
      <c r="T5748">
        <v>149</v>
      </c>
      <c r="U5748">
        <v>80</v>
      </c>
      <c r="V5748">
        <v>4.95</v>
      </c>
      <c r="W5748">
        <v>182</v>
      </c>
      <c r="X5748">
        <v>13447</v>
      </c>
      <c r="Y5748">
        <v>2</v>
      </c>
      <c r="Z5748" t="s">
        <v>60</v>
      </c>
      <c r="AA5748" t="s">
        <v>100</v>
      </c>
      <c r="AB5748">
        <v>17880</v>
      </c>
      <c r="AC5748">
        <v>0.5</v>
      </c>
    </row>
    <row r="5749" spans="13:29" x14ac:dyDescent="0.35">
      <c r="M5749" t="s">
        <v>44</v>
      </c>
      <c r="N5749">
        <v>20082113</v>
      </c>
      <c r="O5749" t="s">
        <v>19</v>
      </c>
      <c r="P5749">
        <v>52.384670540277902</v>
      </c>
      <c r="Q5749">
        <v>4.8563090430269398</v>
      </c>
      <c r="R5749" t="s">
        <v>50</v>
      </c>
      <c r="S5749">
        <v>47</v>
      </c>
      <c r="T5749">
        <v>33</v>
      </c>
      <c r="U5749">
        <v>35</v>
      </c>
      <c r="V5749">
        <v>2.17</v>
      </c>
      <c r="W5749">
        <v>322</v>
      </c>
      <c r="X5749">
        <v>13458</v>
      </c>
      <c r="Y5749">
        <v>2</v>
      </c>
      <c r="Z5749" t="s">
        <v>62</v>
      </c>
      <c r="AA5749" t="s">
        <v>101</v>
      </c>
      <c r="AB5749">
        <v>1551</v>
      </c>
      <c r="AC5749">
        <v>0.5</v>
      </c>
    </row>
    <row r="5750" spans="13:29" x14ac:dyDescent="0.35">
      <c r="M5750" t="s">
        <v>44</v>
      </c>
      <c r="N5750">
        <v>20161867</v>
      </c>
      <c r="O5750" t="s">
        <v>18</v>
      </c>
      <c r="P5750">
        <v>52.363491374184001</v>
      </c>
      <c r="Q5750">
        <v>4.9369686336529801</v>
      </c>
      <c r="R5750" t="s">
        <v>50</v>
      </c>
      <c r="S5750">
        <v>59</v>
      </c>
      <c r="T5750">
        <v>330</v>
      </c>
      <c r="U5750">
        <v>24</v>
      </c>
      <c r="V5750">
        <v>1.49</v>
      </c>
      <c r="W5750">
        <v>38</v>
      </c>
      <c r="X5750">
        <v>13525</v>
      </c>
      <c r="Y5750">
        <v>2</v>
      </c>
      <c r="Z5750" t="s">
        <v>66</v>
      </c>
      <c r="AA5750" t="s">
        <v>102</v>
      </c>
      <c r="AB5750">
        <v>19470</v>
      </c>
      <c r="AC5750">
        <v>0.5</v>
      </c>
    </row>
    <row r="5751" spans="13:29" x14ac:dyDescent="0.35">
      <c r="M5751" t="s">
        <v>44</v>
      </c>
      <c r="N5751">
        <v>20351701</v>
      </c>
      <c r="O5751" t="s">
        <v>18</v>
      </c>
      <c r="P5751">
        <v>52.3718847153159</v>
      </c>
      <c r="Q5751">
        <v>4.9499346637965296</v>
      </c>
      <c r="R5751" t="s">
        <v>50</v>
      </c>
      <c r="S5751">
        <v>70</v>
      </c>
      <c r="T5751">
        <v>289</v>
      </c>
      <c r="U5751">
        <v>23</v>
      </c>
      <c r="V5751">
        <v>1.46</v>
      </c>
      <c r="W5751">
        <v>11</v>
      </c>
      <c r="X5751">
        <v>13680</v>
      </c>
      <c r="Y5751">
        <v>2</v>
      </c>
      <c r="Z5751" t="s">
        <v>66</v>
      </c>
      <c r="AA5751" t="s">
        <v>102</v>
      </c>
      <c r="AB5751">
        <v>20230</v>
      </c>
      <c r="AC5751">
        <v>0.5</v>
      </c>
    </row>
    <row r="5752" spans="13:29" x14ac:dyDescent="0.35">
      <c r="M5752" t="s">
        <v>44</v>
      </c>
      <c r="N5752">
        <v>20475558</v>
      </c>
      <c r="O5752" t="s">
        <v>13</v>
      </c>
      <c r="P5752">
        <v>52.345417006059698</v>
      </c>
      <c r="Q5752">
        <v>5.0076872752182604</v>
      </c>
      <c r="R5752" t="s">
        <v>50</v>
      </c>
      <c r="S5752">
        <v>89</v>
      </c>
      <c r="T5752">
        <v>194</v>
      </c>
      <c r="U5752">
        <v>47</v>
      </c>
      <c r="V5752">
        <v>3.01</v>
      </c>
      <c r="W5752">
        <v>116</v>
      </c>
      <c r="X5752">
        <v>13761</v>
      </c>
      <c r="Y5752">
        <v>2</v>
      </c>
      <c r="Z5752" t="s">
        <v>86</v>
      </c>
      <c r="AA5752" t="s">
        <v>110</v>
      </c>
      <c r="AB5752">
        <v>17266</v>
      </c>
      <c r="AC5752">
        <v>0.5</v>
      </c>
    </row>
    <row r="5753" spans="13:29" x14ac:dyDescent="0.35">
      <c r="M5753" t="s">
        <v>44</v>
      </c>
      <c r="N5753">
        <v>20490167</v>
      </c>
      <c r="O5753" t="s">
        <v>10</v>
      </c>
      <c r="P5753">
        <v>52.400888945296799</v>
      </c>
      <c r="Q5753">
        <v>4.9030657643646398</v>
      </c>
      <c r="R5753" t="s">
        <v>50</v>
      </c>
      <c r="S5753">
        <v>120</v>
      </c>
      <c r="T5753">
        <v>200</v>
      </c>
      <c r="U5753">
        <v>25</v>
      </c>
      <c r="V5753">
        <v>1.76</v>
      </c>
      <c r="W5753">
        <v>50</v>
      </c>
      <c r="X5753">
        <v>13773</v>
      </c>
      <c r="Y5753">
        <v>2</v>
      </c>
      <c r="Z5753" t="s">
        <v>78</v>
      </c>
      <c r="AA5753" t="s">
        <v>98</v>
      </c>
      <c r="AB5753">
        <v>24000</v>
      </c>
      <c r="AC5753">
        <v>0.5</v>
      </c>
    </row>
    <row r="5754" spans="13:29" x14ac:dyDescent="0.35">
      <c r="M5754" t="s">
        <v>44</v>
      </c>
      <c r="N5754">
        <v>20582373</v>
      </c>
      <c r="O5754" t="s">
        <v>27</v>
      </c>
      <c r="P5754">
        <v>52.3170370209181</v>
      </c>
      <c r="Q5754">
        <v>4.9859507964395302</v>
      </c>
      <c r="R5754" t="s">
        <v>50</v>
      </c>
      <c r="S5754">
        <v>45</v>
      </c>
      <c r="T5754">
        <v>362</v>
      </c>
      <c r="U5754">
        <v>43</v>
      </c>
      <c r="V5754">
        <v>3.03</v>
      </c>
      <c r="W5754">
        <v>64</v>
      </c>
      <c r="X5754">
        <v>13831</v>
      </c>
      <c r="Y5754">
        <v>2</v>
      </c>
      <c r="Z5754" t="s">
        <v>107</v>
      </c>
      <c r="AA5754" t="s">
        <v>108</v>
      </c>
      <c r="AB5754">
        <v>16290</v>
      </c>
      <c r="AC5754">
        <v>0.5</v>
      </c>
    </row>
    <row r="5755" spans="13:29" x14ac:dyDescent="0.35">
      <c r="M5755" t="s">
        <v>44</v>
      </c>
      <c r="N5755">
        <v>20685033</v>
      </c>
      <c r="O5755" t="s">
        <v>24</v>
      </c>
      <c r="P5755">
        <v>52.365076718164502</v>
      </c>
      <c r="Q5755">
        <v>4.8082009025413299</v>
      </c>
      <c r="R5755" t="s">
        <v>50</v>
      </c>
      <c r="S5755">
        <v>50</v>
      </c>
      <c r="T5755">
        <v>364</v>
      </c>
      <c r="U5755">
        <v>42</v>
      </c>
      <c r="V5755">
        <v>2.82</v>
      </c>
      <c r="W5755">
        <v>4</v>
      </c>
      <c r="X5755">
        <v>13905</v>
      </c>
      <c r="Y5755">
        <v>2</v>
      </c>
      <c r="Z5755" t="s">
        <v>84</v>
      </c>
      <c r="AA5755" t="s">
        <v>118</v>
      </c>
      <c r="AB5755">
        <v>18200</v>
      </c>
      <c r="AC5755">
        <v>0.5</v>
      </c>
    </row>
    <row r="5756" spans="13:29" x14ac:dyDescent="0.35">
      <c r="M5756" t="s">
        <v>44</v>
      </c>
      <c r="N5756">
        <v>20708620</v>
      </c>
      <c r="O5756" t="s">
        <v>9</v>
      </c>
      <c r="P5756">
        <v>52.352404911148803</v>
      </c>
      <c r="Q5756">
        <v>4.91969389641124</v>
      </c>
      <c r="R5756" t="s">
        <v>50</v>
      </c>
      <c r="S5756">
        <v>79</v>
      </c>
      <c r="T5756">
        <v>259</v>
      </c>
      <c r="U5756">
        <v>88</v>
      </c>
      <c r="V5756">
        <v>5.73</v>
      </c>
      <c r="W5756">
        <v>73</v>
      </c>
      <c r="X5756">
        <v>13922</v>
      </c>
      <c r="Y5756">
        <v>2</v>
      </c>
      <c r="Z5756" t="s">
        <v>64</v>
      </c>
      <c r="AA5756" t="s">
        <v>106</v>
      </c>
      <c r="AB5756">
        <v>20461</v>
      </c>
      <c r="AC5756">
        <v>0.5</v>
      </c>
    </row>
    <row r="5757" spans="13:29" x14ac:dyDescent="0.35">
      <c r="M5757" t="s">
        <v>44</v>
      </c>
      <c r="N5757">
        <v>20777832</v>
      </c>
      <c r="O5757" t="s">
        <v>15</v>
      </c>
      <c r="P5757">
        <v>52.378121433236203</v>
      </c>
      <c r="Q5757">
        <v>4.8700494801611898</v>
      </c>
      <c r="R5757" t="s">
        <v>50</v>
      </c>
      <c r="S5757">
        <v>150</v>
      </c>
      <c r="T5757">
        <v>337</v>
      </c>
      <c r="U5757">
        <v>21</v>
      </c>
      <c r="V5757">
        <v>1.44</v>
      </c>
      <c r="W5757">
        <v>45</v>
      </c>
      <c r="X5757">
        <v>13966</v>
      </c>
      <c r="Y5757">
        <v>2</v>
      </c>
      <c r="Z5757" t="s">
        <v>60</v>
      </c>
      <c r="AA5757" t="s">
        <v>100</v>
      </c>
      <c r="AB5757">
        <v>50550</v>
      </c>
      <c r="AC5757">
        <v>0.5</v>
      </c>
    </row>
    <row r="5758" spans="13:29" x14ac:dyDescent="0.35">
      <c r="M5758" t="s">
        <v>44</v>
      </c>
      <c r="N5758">
        <v>20894301</v>
      </c>
      <c r="O5758" t="s">
        <v>21</v>
      </c>
      <c r="P5758">
        <v>52.347340432652302</v>
      </c>
      <c r="Q5758">
        <v>4.8074921213539801</v>
      </c>
      <c r="R5758" t="s">
        <v>50</v>
      </c>
      <c r="S5758">
        <v>95</v>
      </c>
      <c r="T5758">
        <v>329</v>
      </c>
      <c r="U5758">
        <v>26</v>
      </c>
      <c r="V5758">
        <v>2.0699999999999998</v>
      </c>
      <c r="W5758">
        <v>124</v>
      </c>
      <c r="X5758">
        <v>14061</v>
      </c>
      <c r="Y5758">
        <v>2</v>
      </c>
      <c r="Z5758" t="s">
        <v>88</v>
      </c>
      <c r="AA5758" t="s">
        <v>105</v>
      </c>
      <c r="AB5758">
        <v>31255</v>
      </c>
      <c r="AC5758">
        <v>0.5</v>
      </c>
    </row>
    <row r="5759" spans="13:29" x14ac:dyDescent="0.35">
      <c r="M5759" t="s">
        <v>44</v>
      </c>
      <c r="N5759">
        <v>20978269</v>
      </c>
      <c r="O5759" t="s">
        <v>8</v>
      </c>
      <c r="P5759">
        <v>52.348376570329997</v>
      </c>
      <c r="Q5759">
        <v>4.8477265721903002</v>
      </c>
      <c r="R5759" t="s">
        <v>50</v>
      </c>
      <c r="S5759">
        <v>65</v>
      </c>
      <c r="T5759">
        <v>322</v>
      </c>
      <c r="U5759">
        <v>16</v>
      </c>
      <c r="V5759">
        <v>1.1499999999999999</v>
      </c>
      <c r="W5759">
        <v>5</v>
      </c>
      <c r="X5759">
        <v>14132</v>
      </c>
      <c r="Y5759">
        <v>2</v>
      </c>
      <c r="Z5759" t="s">
        <v>74</v>
      </c>
      <c r="AA5759" t="s">
        <v>111</v>
      </c>
      <c r="AB5759">
        <v>20930</v>
      </c>
      <c r="AC5759">
        <v>0.5</v>
      </c>
    </row>
    <row r="5760" spans="13:29" x14ac:dyDescent="0.35">
      <c r="M5760" t="s">
        <v>44</v>
      </c>
      <c r="N5760">
        <v>21052466</v>
      </c>
      <c r="O5760" t="s">
        <v>17</v>
      </c>
      <c r="P5760">
        <v>52.374402131389701</v>
      </c>
      <c r="Q5760">
        <v>4.8337452887710803</v>
      </c>
      <c r="R5760" t="s">
        <v>50</v>
      </c>
      <c r="S5760">
        <v>70</v>
      </c>
      <c r="T5760">
        <v>353</v>
      </c>
      <c r="U5760">
        <v>3</v>
      </c>
      <c r="V5760">
        <v>0.21</v>
      </c>
      <c r="W5760">
        <v>115</v>
      </c>
      <c r="X5760">
        <v>14198</v>
      </c>
      <c r="Y5760">
        <v>2</v>
      </c>
      <c r="Z5760" t="s">
        <v>94</v>
      </c>
      <c r="AA5760" t="s">
        <v>116</v>
      </c>
      <c r="AB5760">
        <v>24710</v>
      </c>
      <c r="AC5760">
        <v>0.5</v>
      </c>
    </row>
    <row r="5761" spans="13:29" x14ac:dyDescent="0.35">
      <c r="M5761" t="s">
        <v>44</v>
      </c>
      <c r="N5761">
        <v>21070432</v>
      </c>
      <c r="O5761" t="s">
        <v>27</v>
      </c>
      <c r="P5761">
        <v>52.311526271334401</v>
      </c>
      <c r="Q5761">
        <v>4.9746856799307002</v>
      </c>
      <c r="R5761" t="s">
        <v>50</v>
      </c>
      <c r="S5761">
        <v>45</v>
      </c>
      <c r="T5761">
        <v>218</v>
      </c>
      <c r="U5761">
        <v>59</v>
      </c>
      <c r="V5761">
        <v>4.16</v>
      </c>
      <c r="W5761">
        <v>212</v>
      </c>
      <c r="X5761">
        <v>14206</v>
      </c>
      <c r="Y5761">
        <v>2</v>
      </c>
      <c r="Z5761" t="s">
        <v>107</v>
      </c>
      <c r="AA5761" t="s">
        <v>108</v>
      </c>
      <c r="AB5761">
        <v>9810</v>
      </c>
      <c r="AC5761">
        <v>0.5</v>
      </c>
    </row>
    <row r="5762" spans="13:29" x14ac:dyDescent="0.35">
      <c r="M5762" t="s">
        <v>44</v>
      </c>
      <c r="N5762">
        <v>21103093</v>
      </c>
      <c r="O5762" t="s">
        <v>22</v>
      </c>
      <c r="P5762">
        <v>52.4037385851883</v>
      </c>
      <c r="Q5762">
        <v>4.9012548661538702</v>
      </c>
      <c r="R5762" t="s">
        <v>50</v>
      </c>
      <c r="S5762">
        <v>100</v>
      </c>
      <c r="T5762">
        <v>19</v>
      </c>
      <c r="U5762">
        <v>44</v>
      </c>
      <c r="V5762">
        <v>3.2</v>
      </c>
      <c r="W5762">
        <v>228</v>
      </c>
      <c r="X5762">
        <v>14234</v>
      </c>
      <c r="Y5762">
        <v>2</v>
      </c>
      <c r="Z5762" t="s">
        <v>80</v>
      </c>
      <c r="AA5762" t="s">
        <v>121</v>
      </c>
      <c r="AB5762">
        <v>1900</v>
      </c>
      <c r="AC5762">
        <v>0.5</v>
      </c>
    </row>
    <row r="5763" spans="13:29" x14ac:dyDescent="0.35">
      <c r="M5763" t="s">
        <v>44</v>
      </c>
      <c r="N5763">
        <v>21227618</v>
      </c>
      <c r="O5763" t="s">
        <v>19</v>
      </c>
      <c r="P5763">
        <v>52.382199436204502</v>
      </c>
      <c r="Q5763">
        <v>4.85262593335852</v>
      </c>
      <c r="R5763" t="s">
        <v>50</v>
      </c>
      <c r="S5763">
        <v>95</v>
      </c>
      <c r="T5763">
        <v>323</v>
      </c>
      <c r="U5763">
        <v>17</v>
      </c>
      <c r="V5763">
        <v>1.22</v>
      </c>
      <c r="W5763">
        <v>53</v>
      </c>
      <c r="X5763">
        <v>14328</v>
      </c>
      <c r="Y5763">
        <v>2</v>
      </c>
      <c r="Z5763" t="s">
        <v>62</v>
      </c>
      <c r="AA5763" t="s">
        <v>101</v>
      </c>
      <c r="AB5763">
        <v>30685</v>
      </c>
      <c r="AC5763">
        <v>0.5</v>
      </c>
    </row>
    <row r="5764" spans="13:29" x14ac:dyDescent="0.35">
      <c r="M5764" t="s">
        <v>44</v>
      </c>
      <c r="N5764">
        <v>21405561</v>
      </c>
      <c r="O5764" t="s">
        <v>12</v>
      </c>
      <c r="P5764">
        <v>52.3395406877111</v>
      </c>
      <c r="Q5764">
        <v>4.9171555171072896</v>
      </c>
      <c r="R5764" t="s">
        <v>50</v>
      </c>
      <c r="S5764">
        <v>95</v>
      </c>
      <c r="T5764">
        <v>45</v>
      </c>
      <c r="U5764">
        <v>47</v>
      </c>
      <c r="V5764">
        <v>3.42</v>
      </c>
      <c r="W5764">
        <v>355</v>
      </c>
      <c r="X5764">
        <v>14481</v>
      </c>
      <c r="Y5764">
        <v>2</v>
      </c>
      <c r="Z5764" t="s">
        <v>72</v>
      </c>
      <c r="AA5764" t="s">
        <v>96</v>
      </c>
      <c r="AB5764">
        <v>4275</v>
      </c>
      <c r="AC5764">
        <v>0.5</v>
      </c>
    </row>
    <row r="5765" spans="13:29" x14ac:dyDescent="0.35">
      <c r="M5765" t="s">
        <v>44</v>
      </c>
      <c r="N5765">
        <v>21493994</v>
      </c>
      <c r="O5765" t="s">
        <v>26</v>
      </c>
      <c r="P5765">
        <v>52.316027138452696</v>
      </c>
      <c r="Q5765">
        <v>4.9442788182942197</v>
      </c>
      <c r="R5765" t="s">
        <v>50</v>
      </c>
      <c r="S5765">
        <v>95</v>
      </c>
      <c r="T5765">
        <v>285</v>
      </c>
      <c r="U5765">
        <v>11</v>
      </c>
      <c r="V5765">
        <v>1.35</v>
      </c>
      <c r="W5765">
        <v>87</v>
      </c>
      <c r="X5765">
        <v>14540</v>
      </c>
      <c r="Y5765">
        <v>2</v>
      </c>
      <c r="Z5765" t="s">
        <v>92</v>
      </c>
      <c r="AA5765" t="s">
        <v>109</v>
      </c>
      <c r="AB5765">
        <v>27075</v>
      </c>
      <c r="AC5765">
        <v>0.5</v>
      </c>
    </row>
    <row r="5766" spans="13:29" x14ac:dyDescent="0.35">
      <c r="M5766" t="s">
        <v>44</v>
      </c>
      <c r="N5766">
        <v>21511394</v>
      </c>
      <c r="O5766" t="s">
        <v>9</v>
      </c>
      <c r="P5766">
        <v>52.353704140657001</v>
      </c>
      <c r="Q5766">
        <v>4.92182435827538</v>
      </c>
      <c r="R5766" t="s">
        <v>50</v>
      </c>
      <c r="S5766">
        <v>81</v>
      </c>
      <c r="T5766">
        <v>329</v>
      </c>
      <c r="U5766">
        <v>75</v>
      </c>
      <c r="V5766">
        <v>6.32</v>
      </c>
      <c r="W5766">
        <v>54</v>
      </c>
      <c r="X5766">
        <v>14548</v>
      </c>
      <c r="Y5766">
        <v>2</v>
      </c>
      <c r="Z5766" t="s">
        <v>64</v>
      </c>
      <c r="AA5766" t="s">
        <v>106</v>
      </c>
      <c r="AB5766">
        <v>26649</v>
      </c>
      <c r="AC5766">
        <v>0.5</v>
      </c>
    </row>
    <row r="5767" spans="13:29" x14ac:dyDescent="0.35">
      <c r="M5767" t="s">
        <v>44</v>
      </c>
      <c r="N5767">
        <v>21556835</v>
      </c>
      <c r="O5767" t="s">
        <v>19</v>
      </c>
      <c r="P5767">
        <v>52.383719254919498</v>
      </c>
      <c r="Q5767">
        <v>4.8510945224211497</v>
      </c>
      <c r="R5767" t="s">
        <v>50</v>
      </c>
      <c r="S5767">
        <v>50</v>
      </c>
      <c r="T5767">
        <v>215</v>
      </c>
      <c r="U5767">
        <v>40</v>
      </c>
      <c r="V5767">
        <v>2.98</v>
      </c>
      <c r="W5767">
        <v>35</v>
      </c>
      <c r="X5767">
        <v>14598</v>
      </c>
      <c r="Y5767">
        <v>2</v>
      </c>
      <c r="Z5767" t="s">
        <v>62</v>
      </c>
      <c r="AA5767" t="s">
        <v>101</v>
      </c>
      <c r="AB5767">
        <v>10750</v>
      </c>
      <c r="AC5767">
        <v>0.5</v>
      </c>
    </row>
    <row r="5768" spans="13:29" x14ac:dyDescent="0.35">
      <c r="M5768" t="s">
        <v>44</v>
      </c>
      <c r="N5768">
        <v>21600688</v>
      </c>
      <c r="O5768" t="s">
        <v>24</v>
      </c>
      <c r="P5768">
        <v>52.362339751647802</v>
      </c>
      <c r="Q5768">
        <v>4.8095404995157196</v>
      </c>
      <c r="R5768" t="s">
        <v>50</v>
      </c>
      <c r="S5768">
        <v>75</v>
      </c>
      <c r="T5768">
        <v>364</v>
      </c>
      <c r="U5768">
        <v>53</v>
      </c>
      <c r="V5768">
        <v>4.3</v>
      </c>
      <c r="W5768">
        <v>14</v>
      </c>
      <c r="X5768">
        <v>14647</v>
      </c>
      <c r="Y5768">
        <v>2</v>
      </c>
      <c r="Z5768" t="s">
        <v>84</v>
      </c>
      <c r="AA5768" t="s">
        <v>118</v>
      </c>
      <c r="AB5768">
        <v>27300</v>
      </c>
      <c r="AC5768">
        <v>0.5</v>
      </c>
    </row>
    <row r="5769" spans="13:29" x14ac:dyDescent="0.35">
      <c r="M5769" t="s">
        <v>44</v>
      </c>
      <c r="N5769">
        <v>21631058</v>
      </c>
      <c r="O5769" t="s">
        <v>23</v>
      </c>
      <c r="P5769">
        <v>52.385033176946699</v>
      </c>
      <c r="Q5769">
        <v>4.9540052954328404</v>
      </c>
      <c r="R5769" t="s">
        <v>50</v>
      </c>
      <c r="S5769">
        <v>130</v>
      </c>
      <c r="T5769">
        <v>16</v>
      </c>
      <c r="U5769">
        <v>5</v>
      </c>
      <c r="V5769">
        <v>0.42</v>
      </c>
      <c r="W5769">
        <v>351</v>
      </c>
      <c r="X5769">
        <v>14673</v>
      </c>
      <c r="Y5769">
        <v>2</v>
      </c>
      <c r="Z5769" t="s">
        <v>76</v>
      </c>
      <c r="AA5769" t="s">
        <v>115</v>
      </c>
      <c r="AB5769">
        <v>2080</v>
      </c>
      <c r="AC5769">
        <v>0.5</v>
      </c>
    </row>
    <row r="5770" spans="13:29" x14ac:dyDescent="0.35">
      <c r="M5770" t="s">
        <v>44</v>
      </c>
      <c r="N5770">
        <v>21645144</v>
      </c>
      <c r="O5770" t="s">
        <v>16</v>
      </c>
      <c r="P5770">
        <v>52.326216968024703</v>
      </c>
      <c r="Q5770">
        <v>4.8630437438044503</v>
      </c>
      <c r="R5770" t="s">
        <v>50</v>
      </c>
      <c r="S5770">
        <v>89</v>
      </c>
      <c r="T5770">
        <v>326</v>
      </c>
      <c r="U5770">
        <v>41</v>
      </c>
      <c r="V5770">
        <v>3.15</v>
      </c>
      <c r="W5770">
        <v>28</v>
      </c>
      <c r="X5770">
        <v>14690</v>
      </c>
      <c r="Y5770">
        <v>2</v>
      </c>
      <c r="Z5770" t="s">
        <v>82</v>
      </c>
      <c r="AA5770" t="s">
        <v>120</v>
      </c>
      <c r="AB5770">
        <v>29014</v>
      </c>
      <c r="AC5770">
        <v>0.5</v>
      </c>
    </row>
    <row r="5771" spans="13:29" x14ac:dyDescent="0.35">
      <c r="M5771" t="s">
        <v>44</v>
      </c>
      <c r="N5771">
        <v>21676838</v>
      </c>
      <c r="O5771" t="s">
        <v>22</v>
      </c>
      <c r="P5771">
        <v>52.4142962177215</v>
      </c>
      <c r="Q5771">
        <v>4.9075469256878401</v>
      </c>
      <c r="R5771" t="s">
        <v>50</v>
      </c>
      <c r="S5771">
        <v>169</v>
      </c>
      <c r="T5771">
        <v>198</v>
      </c>
      <c r="U5771">
        <v>37</v>
      </c>
      <c r="V5771">
        <v>2.89</v>
      </c>
      <c r="W5771">
        <v>76</v>
      </c>
      <c r="X5771">
        <v>14714</v>
      </c>
      <c r="Y5771">
        <v>2</v>
      </c>
      <c r="Z5771" t="s">
        <v>80</v>
      </c>
      <c r="AA5771" t="s">
        <v>121</v>
      </c>
      <c r="AB5771">
        <v>33462</v>
      </c>
      <c r="AC5771">
        <v>0.5</v>
      </c>
    </row>
    <row r="5772" spans="13:29" x14ac:dyDescent="0.35">
      <c r="M5772" t="s">
        <v>44</v>
      </c>
      <c r="N5772">
        <v>21718646</v>
      </c>
      <c r="O5772" t="s">
        <v>9</v>
      </c>
      <c r="P5772">
        <v>52.355703507546899</v>
      </c>
      <c r="Q5772">
        <v>4.9242217727298998</v>
      </c>
      <c r="R5772" t="s">
        <v>50</v>
      </c>
      <c r="S5772">
        <v>89</v>
      </c>
      <c r="T5772">
        <v>134</v>
      </c>
      <c r="U5772">
        <v>86</v>
      </c>
      <c r="V5772">
        <v>6.94</v>
      </c>
      <c r="W5772">
        <v>252</v>
      </c>
      <c r="X5772">
        <v>14754</v>
      </c>
      <c r="Y5772">
        <v>2</v>
      </c>
      <c r="Z5772" t="s">
        <v>64</v>
      </c>
      <c r="AA5772" t="s">
        <v>106</v>
      </c>
      <c r="AB5772">
        <v>11926</v>
      </c>
      <c r="AC5772">
        <v>0.5</v>
      </c>
    </row>
    <row r="5773" spans="13:29" x14ac:dyDescent="0.35">
      <c r="M5773" t="s">
        <v>44</v>
      </c>
      <c r="N5773">
        <v>21735275</v>
      </c>
      <c r="O5773" t="s">
        <v>24</v>
      </c>
      <c r="P5773">
        <v>52.353707674336398</v>
      </c>
      <c r="Q5773">
        <v>4.7901040915342099</v>
      </c>
      <c r="R5773" t="s">
        <v>50</v>
      </c>
      <c r="S5773">
        <v>69</v>
      </c>
      <c r="T5773">
        <v>335</v>
      </c>
      <c r="U5773">
        <v>22</v>
      </c>
      <c r="V5773">
        <v>1.72</v>
      </c>
      <c r="W5773">
        <v>82</v>
      </c>
      <c r="X5773">
        <v>14763</v>
      </c>
      <c r="Y5773">
        <v>2</v>
      </c>
      <c r="Z5773" t="s">
        <v>84</v>
      </c>
      <c r="AA5773" t="s">
        <v>118</v>
      </c>
      <c r="AB5773">
        <v>23115</v>
      </c>
      <c r="AC5773">
        <v>0.5</v>
      </c>
    </row>
    <row r="5774" spans="13:29" x14ac:dyDescent="0.35">
      <c r="M5774" t="s">
        <v>44</v>
      </c>
      <c r="N5774">
        <v>21800921</v>
      </c>
      <c r="O5774" t="s">
        <v>11</v>
      </c>
      <c r="P5774">
        <v>52.333508693199498</v>
      </c>
      <c r="Q5774">
        <v>4.9006836008208197</v>
      </c>
      <c r="R5774" t="s">
        <v>50</v>
      </c>
      <c r="S5774">
        <v>95</v>
      </c>
      <c r="T5774">
        <v>38</v>
      </c>
      <c r="U5774">
        <v>77</v>
      </c>
      <c r="V5774">
        <v>6.26</v>
      </c>
      <c r="W5774">
        <v>253</v>
      </c>
      <c r="X5774">
        <v>14829</v>
      </c>
      <c r="Y5774">
        <v>2</v>
      </c>
      <c r="Z5774" t="s">
        <v>58</v>
      </c>
      <c r="AA5774" t="s">
        <v>103</v>
      </c>
      <c r="AB5774">
        <v>3610</v>
      </c>
      <c r="AC5774">
        <v>0.5</v>
      </c>
    </row>
    <row r="5775" spans="13:29" x14ac:dyDescent="0.35">
      <c r="M5775" t="s">
        <v>44</v>
      </c>
      <c r="N5775">
        <v>21843715</v>
      </c>
      <c r="O5775" t="s">
        <v>21</v>
      </c>
      <c r="P5775">
        <v>52.343720863784398</v>
      </c>
      <c r="Q5775">
        <v>4.8050349500162897</v>
      </c>
      <c r="R5775" t="s">
        <v>50</v>
      </c>
      <c r="S5775">
        <v>100</v>
      </c>
      <c r="T5775">
        <v>340</v>
      </c>
      <c r="U5775">
        <v>21</v>
      </c>
      <c r="V5775">
        <v>1.79</v>
      </c>
      <c r="W5775">
        <v>113</v>
      </c>
      <c r="X5775">
        <v>14861</v>
      </c>
      <c r="Y5775">
        <v>2</v>
      </c>
      <c r="Z5775" t="s">
        <v>88</v>
      </c>
      <c r="AA5775" t="s">
        <v>105</v>
      </c>
      <c r="AB5775">
        <v>34000</v>
      </c>
      <c r="AC5775">
        <v>0.5</v>
      </c>
    </row>
    <row r="5776" spans="13:29" x14ac:dyDescent="0.35">
      <c r="M5776" t="s">
        <v>44</v>
      </c>
      <c r="N5776">
        <v>21889858</v>
      </c>
      <c r="O5776" t="s">
        <v>15</v>
      </c>
      <c r="P5776">
        <v>52.387768689708103</v>
      </c>
      <c r="Q5776">
        <v>4.8792534641054397</v>
      </c>
      <c r="R5776" t="s">
        <v>50</v>
      </c>
      <c r="S5776">
        <v>69</v>
      </c>
      <c r="T5776">
        <v>7</v>
      </c>
      <c r="U5776">
        <v>20</v>
      </c>
      <c r="V5776">
        <v>1.66</v>
      </c>
      <c r="W5776">
        <v>296</v>
      </c>
      <c r="X5776">
        <v>14898</v>
      </c>
      <c r="Y5776">
        <v>2</v>
      </c>
      <c r="Z5776" t="s">
        <v>60</v>
      </c>
      <c r="AA5776" t="s">
        <v>100</v>
      </c>
      <c r="AB5776">
        <v>483</v>
      </c>
      <c r="AC5776">
        <v>0.5</v>
      </c>
    </row>
    <row r="5777" spans="13:29" x14ac:dyDescent="0.35">
      <c r="M5777" t="s">
        <v>44</v>
      </c>
      <c r="N5777">
        <v>21931660</v>
      </c>
      <c r="O5777" t="s">
        <v>15</v>
      </c>
      <c r="P5777">
        <v>52.3877871768006</v>
      </c>
      <c r="Q5777">
        <v>4.8796716209325099</v>
      </c>
      <c r="R5777" t="s">
        <v>50</v>
      </c>
      <c r="S5777">
        <v>80</v>
      </c>
      <c r="T5777">
        <v>7</v>
      </c>
      <c r="U5777">
        <v>20</v>
      </c>
      <c r="V5777">
        <v>1.63</v>
      </c>
      <c r="W5777">
        <v>294</v>
      </c>
      <c r="X5777">
        <v>14939</v>
      </c>
      <c r="Y5777">
        <v>2</v>
      </c>
      <c r="Z5777" t="s">
        <v>60</v>
      </c>
      <c r="AA5777" t="s">
        <v>100</v>
      </c>
      <c r="AB5777">
        <v>560</v>
      </c>
      <c r="AC5777">
        <v>0.5</v>
      </c>
    </row>
    <row r="5778" spans="13:29" x14ac:dyDescent="0.35">
      <c r="M5778" t="s">
        <v>44</v>
      </c>
      <c r="N5778">
        <v>21964609</v>
      </c>
      <c r="O5778" t="s">
        <v>25</v>
      </c>
      <c r="P5778">
        <v>52.307692823616001</v>
      </c>
      <c r="Q5778">
        <v>4.9841806636869803</v>
      </c>
      <c r="R5778" t="s">
        <v>50</v>
      </c>
      <c r="S5778">
        <v>55</v>
      </c>
      <c r="T5778">
        <v>304</v>
      </c>
      <c r="U5778">
        <v>23</v>
      </c>
      <c r="V5778">
        <v>1.86</v>
      </c>
      <c r="W5778">
        <v>43</v>
      </c>
      <c r="X5778">
        <v>14969</v>
      </c>
      <c r="Y5778">
        <v>2</v>
      </c>
      <c r="Z5778" t="s">
        <v>90</v>
      </c>
      <c r="AA5778" t="s">
        <v>122</v>
      </c>
      <c r="AB5778">
        <v>16720</v>
      </c>
      <c r="AC5778">
        <v>0.5</v>
      </c>
    </row>
    <row r="5779" spans="13:29" x14ac:dyDescent="0.35">
      <c r="M5779" t="s">
        <v>44</v>
      </c>
      <c r="N5779">
        <v>22006938</v>
      </c>
      <c r="O5779" t="s">
        <v>18</v>
      </c>
      <c r="P5779">
        <v>52.373444729192201</v>
      </c>
      <c r="Q5779">
        <v>4.94440095023488</v>
      </c>
      <c r="R5779" t="s">
        <v>50</v>
      </c>
      <c r="S5779">
        <v>86</v>
      </c>
      <c r="T5779">
        <v>255</v>
      </c>
      <c r="U5779">
        <v>11</v>
      </c>
      <c r="V5779">
        <v>0.97</v>
      </c>
      <c r="W5779">
        <v>149</v>
      </c>
      <c r="X5779">
        <v>15009</v>
      </c>
      <c r="Y5779">
        <v>2</v>
      </c>
      <c r="Z5779" t="s">
        <v>66</v>
      </c>
      <c r="AA5779" t="s">
        <v>102</v>
      </c>
      <c r="AB5779">
        <v>21930</v>
      </c>
      <c r="AC5779">
        <v>0.5</v>
      </c>
    </row>
    <row r="5780" spans="13:29" x14ac:dyDescent="0.35">
      <c r="M5780" t="s">
        <v>44</v>
      </c>
      <c r="N5780">
        <v>22044384</v>
      </c>
      <c r="O5780" t="s">
        <v>8</v>
      </c>
      <c r="P5780">
        <v>52.350276172312697</v>
      </c>
      <c r="Q5780">
        <v>4.8589615952910199</v>
      </c>
      <c r="R5780" t="s">
        <v>50</v>
      </c>
      <c r="S5780">
        <v>110</v>
      </c>
      <c r="T5780">
        <v>335</v>
      </c>
      <c r="U5780">
        <v>29</v>
      </c>
      <c r="V5780">
        <v>2.4900000000000002</v>
      </c>
      <c r="W5780">
        <v>6</v>
      </c>
      <c r="X5780">
        <v>15033</v>
      </c>
      <c r="Y5780">
        <v>2</v>
      </c>
      <c r="Z5780" t="s">
        <v>74</v>
      </c>
      <c r="AA5780" t="s">
        <v>111</v>
      </c>
      <c r="AB5780">
        <v>36850</v>
      </c>
      <c r="AC5780">
        <v>0.5</v>
      </c>
    </row>
    <row r="5781" spans="13:29" x14ac:dyDescent="0.35">
      <c r="M5781" t="s">
        <v>44</v>
      </c>
      <c r="N5781">
        <v>22076606</v>
      </c>
      <c r="O5781" t="s">
        <v>22</v>
      </c>
      <c r="P5781">
        <v>52.409808059636198</v>
      </c>
      <c r="Q5781">
        <v>4.90155340015031</v>
      </c>
      <c r="R5781" t="s">
        <v>50</v>
      </c>
      <c r="S5781">
        <v>70</v>
      </c>
      <c r="T5781">
        <v>313</v>
      </c>
      <c r="U5781">
        <v>54</v>
      </c>
      <c r="V5781">
        <v>4.8600000000000003</v>
      </c>
      <c r="W5781">
        <v>69</v>
      </c>
      <c r="X5781">
        <v>15057</v>
      </c>
      <c r="Y5781">
        <v>2</v>
      </c>
      <c r="Z5781" t="s">
        <v>80</v>
      </c>
      <c r="AA5781" t="s">
        <v>121</v>
      </c>
      <c r="AB5781">
        <v>21910</v>
      </c>
      <c r="AC5781">
        <v>0.5</v>
      </c>
    </row>
    <row r="5782" spans="13:29" x14ac:dyDescent="0.35">
      <c r="M5782" t="s">
        <v>44</v>
      </c>
      <c r="N5782">
        <v>987355</v>
      </c>
      <c r="O5782" t="s">
        <v>6</v>
      </c>
      <c r="P5782">
        <v>52.375745210785702</v>
      </c>
      <c r="Q5782">
        <v>4.8929479306575399</v>
      </c>
      <c r="R5782" t="s">
        <v>48</v>
      </c>
      <c r="S5782">
        <v>80</v>
      </c>
      <c r="T5782">
        <v>108</v>
      </c>
      <c r="U5782">
        <v>235</v>
      </c>
      <c r="V5782">
        <v>3.4</v>
      </c>
      <c r="W5782">
        <v>308</v>
      </c>
      <c r="X5782">
        <v>711</v>
      </c>
      <c r="Y5782">
        <v>2</v>
      </c>
      <c r="Z5782" t="s">
        <v>46</v>
      </c>
      <c r="AA5782" t="s">
        <v>49</v>
      </c>
      <c r="AB5782">
        <v>8640</v>
      </c>
      <c r="AC5782">
        <v>0.2</v>
      </c>
    </row>
    <row r="5783" spans="13:29" x14ac:dyDescent="0.35">
      <c r="M5783" t="s">
        <v>44</v>
      </c>
      <c r="N5783">
        <v>8789423</v>
      </c>
      <c r="O5783" t="s">
        <v>14</v>
      </c>
      <c r="P5783">
        <v>52.367318181166397</v>
      </c>
      <c r="Q5783">
        <v>4.8738580699166496</v>
      </c>
      <c r="R5783" t="s">
        <v>48</v>
      </c>
      <c r="S5783">
        <v>80</v>
      </c>
      <c r="T5783">
        <v>13</v>
      </c>
      <c r="U5783">
        <v>25</v>
      </c>
      <c r="V5783">
        <v>0.66</v>
      </c>
      <c r="W5783">
        <v>308</v>
      </c>
      <c r="X5783">
        <v>5351</v>
      </c>
      <c r="Y5783">
        <v>2</v>
      </c>
      <c r="Z5783" t="s">
        <v>56</v>
      </c>
      <c r="AA5783" t="s">
        <v>113</v>
      </c>
      <c r="AB5783">
        <v>1040</v>
      </c>
      <c r="AC5783">
        <v>0.2</v>
      </c>
    </row>
    <row r="5784" spans="13:29" x14ac:dyDescent="0.35">
      <c r="M5784" t="s">
        <v>44</v>
      </c>
      <c r="N5784">
        <v>8935871</v>
      </c>
      <c r="O5784" t="s">
        <v>14</v>
      </c>
      <c r="P5784">
        <v>52.365250587422103</v>
      </c>
      <c r="Q5784">
        <v>4.8584210884459598</v>
      </c>
      <c r="R5784" t="s">
        <v>48</v>
      </c>
      <c r="S5784">
        <v>60</v>
      </c>
      <c r="T5784">
        <v>21</v>
      </c>
      <c r="U5784">
        <v>71</v>
      </c>
      <c r="V5784">
        <v>1.86</v>
      </c>
      <c r="W5784">
        <v>349</v>
      </c>
      <c r="X5784">
        <v>5423</v>
      </c>
      <c r="Y5784">
        <v>2</v>
      </c>
      <c r="Z5784" t="s">
        <v>56</v>
      </c>
      <c r="AA5784" t="s">
        <v>113</v>
      </c>
      <c r="AB5784">
        <v>1260</v>
      </c>
      <c r="AC5784">
        <v>0.2</v>
      </c>
    </row>
    <row r="5785" spans="13:29" x14ac:dyDescent="0.35">
      <c r="M5785" t="s">
        <v>44</v>
      </c>
      <c r="N5785">
        <v>9088830</v>
      </c>
      <c r="O5785" t="s">
        <v>10</v>
      </c>
      <c r="P5785">
        <v>52.390629949905097</v>
      </c>
      <c r="Q5785">
        <v>4.9401122164170097</v>
      </c>
      <c r="R5785" t="s">
        <v>48</v>
      </c>
      <c r="S5785">
        <v>40</v>
      </c>
      <c r="T5785">
        <v>6</v>
      </c>
      <c r="U5785">
        <v>134</v>
      </c>
      <c r="V5785">
        <v>3.62</v>
      </c>
      <c r="W5785">
        <v>352</v>
      </c>
      <c r="X5785">
        <v>5501</v>
      </c>
      <c r="Y5785">
        <v>2</v>
      </c>
      <c r="Z5785" t="s">
        <v>78</v>
      </c>
      <c r="AA5785" t="s">
        <v>127</v>
      </c>
      <c r="AB5785">
        <v>240</v>
      </c>
      <c r="AC5785">
        <v>0.2</v>
      </c>
    </row>
    <row r="5786" spans="13:29" x14ac:dyDescent="0.35">
      <c r="M5786" t="s">
        <v>44</v>
      </c>
      <c r="N5786">
        <v>9206180</v>
      </c>
      <c r="O5786" t="s">
        <v>10</v>
      </c>
      <c r="P5786">
        <v>52.389386169038701</v>
      </c>
      <c r="Q5786">
        <v>4.9077328355603003</v>
      </c>
      <c r="R5786" t="s">
        <v>48</v>
      </c>
      <c r="S5786">
        <v>125</v>
      </c>
      <c r="T5786">
        <v>354</v>
      </c>
      <c r="U5786">
        <v>19</v>
      </c>
      <c r="V5786">
        <v>0.52</v>
      </c>
      <c r="W5786">
        <v>16</v>
      </c>
      <c r="X5786">
        <v>5585</v>
      </c>
      <c r="Y5786">
        <v>2</v>
      </c>
      <c r="Z5786" t="s">
        <v>78</v>
      </c>
      <c r="AA5786" t="s">
        <v>127</v>
      </c>
      <c r="AB5786">
        <v>44250</v>
      </c>
      <c r="AC5786">
        <v>0.2</v>
      </c>
    </row>
    <row r="5787" spans="13:29" x14ac:dyDescent="0.35">
      <c r="M5787" t="s">
        <v>44</v>
      </c>
      <c r="N5787">
        <v>14309046</v>
      </c>
      <c r="O5787" t="s">
        <v>14</v>
      </c>
      <c r="P5787">
        <v>52.360034164310001</v>
      </c>
      <c r="Q5787">
        <v>4.8639819747329396</v>
      </c>
      <c r="R5787" t="s">
        <v>48</v>
      </c>
      <c r="S5787">
        <v>45</v>
      </c>
      <c r="T5787">
        <v>351</v>
      </c>
      <c r="U5787">
        <v>114</v>
      </c>
      <c r="V5787">
        <v>4.01</v>
      </c>
      <c r="W5787">
        <v>6</v>
      </c>
      <c r="X5787">
        <v>9174</v>
      </c>
      <c r="Y5787">
        <v>2</v>
      </c>
      <c r="Z5787" t="s">
        <v>56</v>
      </c>
      <c r="AA5787" t="s">
        <v>113</v>
      </c>
      <c r="AB5787">
        <v>15795</v>
      </c>
      <c r="AC5787">
        <v>0.2</v>
      </c>
    </row>
    <row r="5788" spans="13:29" x14ac:dyDescent="0.35">
      <c r="M5788" t="s">
        <v>44</v>
      </c>
      <c r="N5788">
        <v>18264088</v>
      </c>
      <c r="O5788" t="s">
        <v>17</v>
      </c>
      <c r="P5788">
        <v>52.381249366466399</v>
      </c>
      <c r="Q5788">
        <v>4.8184354913396596</v>
      </c>
      <c r="R5788" t="s">
        <v>48</v>
      </c>
      <c r="S5788">
        <v>70</v>
      </c>
      <c r="T5788">
        <v>275</v>
      </c>
      <c r="U5788">
        <v>1</v>
      </c>
      <c r="V5788">
        <v>0.49</v>
      </c>
      <c r="W5788">
        <v>85</v>
      </c>
      <c r="X5788">
        <v>11774</v>
      </c>
      <c r="Y5788">
        <v>2</v>
      </c>
      <c r="Z5788" t="s">
        <v>94</v>
      </c>
      <c r="AA5788" t="s">
        <v>128</v>
      </c>
      <c r="AB5788">
        <v>19250</v>
      </c>
      <c r="AC5788">
        <v>0.2</v>
      </c>
    </row>
    <row r="5789" spans="13:29" x14ac:dyDescent="0.35">
      <c r="M5789" t="s">
        <v>44</v>
      </c>
      <c r="N5789">
        <v>18337741</v>
      </c>
      <c r="O5789" t="s">
        <v>19</v>
      </c>
      <c r="P5789">
        <v>52.377693420845198</v>
      </c>
      <c r="Q5789">
        <v>4.85085498485022</v>
      </c>
      <c r="R5789" t="s">
        <v>48</v>
      </c>
      <c r="S5789">
        <v>50</v>
      </c>
      <c r="T5789">
        <v>295</v>
      </c>
      <c r="U5789">
        <v>54</v>
      </c>
      <c r="V5789">
        <v>2.76</v>
      </c>
      <c r="W5789">
        <v>64</v>
      </c>
      <c r="X5789">
        <v>11847</v>
      </c>
      <c r="Y5789">
        <v>2</v>
      </c>
      <c r="Z5789" t="s">
        <v>62</v>
      </c>
      <c r="AA5789" t="s">
        <v>114</v>
      </c>
      <c r="AB5789">
        <v>14750</v>
      </c>
      <c r="AC5789">
        <v>0.2</v>
      </c>
    </row>
    <row r="5790" spans="13:29" x14ac:dyDescent="0.35">
      <c r="M5790" t="s">
        <v>44</v>
      </c>
      <c r="N5790">
        <v>18581031</v>
      </c>
      <c r="O5790" t="s">
        <v>14</v>
      </c>
      <c r="P5790">
        <v>52.370475781000103</v>
      </c>
      <c r="Q5790">
        <v>4.8690487254544701</v>
      </c>
      <c r="R5790" t="s">
        <v>48</v>
      </c>
      <c r="S5790">
        <v>137</v>
      </c>
      <c r="T5790">
        <v>284</v>
      </c>
      <c r="U5790">
        <v>21</v>
      </c>
      <c r="V5790">
        <v>1.0900000000000001</v>
      </c>
      <c r="W5790">
        <v>88</v>
      </c>
      <c r="X5790">
        <v>12070</v>
      </c>
      <c r="Y5790">
        <v>2</v>
      </c>
      <c r="Z5790" t="s">
        <v>56</v>
      </c>
      <c r="AA5790" t="s">
        <v>113</v>
      </c>
      <c r="AB5790">
        <v>38908</v>
      </c>
      <c r="AC5790">
        <v>0.2</v>
      </c>
    </row>
    <row r="5791" spans="13:29" x14ac:dyDescent="0.35">
      <c r="M5791" t="s">
        <v>44</v>
      </c>
      <c r="N5791">
        <v>18872220</v>
      </c>
      <c r="O5791" t="s">
        <v>23</v>
      </c>
      <c r="P5791">
        <v>52.396253705291002</v>
      </c>
      <c r="Q5791">
        <v>4.9569722255854698</v>
      </c>
      <c r="R5791" t="s">
        <v>48</v>
      </c>
      <c r="S5791">
        <v>55</v>
      </c>
      <c r="T5791">
        <v>301</v>
      </c>
      <c r="U5791">
        <v>29</v>
      </c>
      <c r="V5791">
        <v>1.58</v>
      </c>
      <c r="W5791">
        <v>14</v>
      </c>
      <c r="X5791">
        <v>12299</v>
      </c>
      <c r="Y5791">
        <v>2</v>
      </c>
      <c r="Z5791" t="s">
        <v>76</v>
      </c>
      <c r="AA5791" t="s">
        <v>129</v>
      </c>
      <c r="AB5791">
        <v>16555</v>
      </c>
      <c r="AC5791">
        <v>0.2</v>
      </c>
    </row>
    <row r="5792" spans="13:29" x14ac:dyDescent="0.35">
      <c r="M5792" t="s">
        <v>44</v>
      </c>
      <c r="N5792">
        <v>19480451</v>
      </c>
      <c r="O5792" t="s">
        <v>6</v>
      </c>
      <c r="P5792">
        <v>52.372525245941802</v>
      </c>
      <c r="Q5792">
        <v>4.8841793735355399</v>
      </c>
      <c r="R5792" t="s">
        <v>48</v>
      </c>
      <c r="S5792">
        <v>44</v>
      </c>
      <c r="T5792">
        <v>279</v>
      </c>
      <c r="U5792">
        <v>2</v>
      </c>
      <c r="V5792">
        <v>0.11</v>
      </c>
      <c r="W5792">
        <v>355</v>
      </c>
      <c r="X5792">
        <v>12820</v>
      </c>
      <c r="Y5792">
        <v>2</v>
      </c>
      <c r="Z5792" t="s">
        <v>46</v>
      </c>
      <c r="AA5792" t="s">
        <v>49</v>
      </c>
      <c r="AB5792">
        <v>12276</v>
      </c>
      <c r="AC5792">
        <v>0.2</v>
      </c>
    </row>
    <row r="5793" spans="13:29" x14ac:dyDescent="0.35">
      <c r="M5793" t="s">
        <v>44</v>
      </c>
      <c r="N5793">
        <v>20777194</v>
      </c>
      <c r="O5793" t="s">
        <v>27</v>
      </c>
      <c r="P5793">
        <v>52.323254140170597</v>
      </c>
      <c r="Q5793">
        <v>4.9722368091988702</v>
      </c>
      <c r="R5793" t="s">
        <v>48</v>
      </c>
      <c r="S5793">
        <v>100</v>
      </c>
      <c r="T5793">
        <v>339</v>
      </c>
      <c r="U5793">
        <v>37</v>
      </c>
      <c r="V5793">
        <v>2.42</v>
      </c>
      <c r="W5793">
        <v>1</v>
      </c>
      <c r="X5793">
        <v>13964</v>
      </c>
      <c r="Y5793">
        <v>2</v>
      </c>
      <c r="Z5793" t="s">
        <v>107</v>
      </c>
      <c r="AA5793" t="s">
        <v>130</v>
      </c>
      <c r="AB5793">
        <v>33900</v>
      </c>
      <c r="AC5793">
        <v>0.2</v>
      </c>
    </row>
    <row r="5794" spans="13:29" x14ac:dyDescent="0.35">
      <c r="M5794" t="s">
        <v>44</v>
      </c>
      <c r="N5794">
        <v>21617879</v>
      </c>
      <c r="O5794" t="s">
        <v>12</v>
      </c>
      <c r="P5794">
        <v>52.340425121305998</v>
      </c>
      <c r="Q5794">
        <v>4.9213787866791296</v>
      </c>
      <c r="R5794" t="s">
        <v>48</v>
      </c>
      <c r="S5794">
        <v>119</v>
      </c>
      <c r="T5794">
        <v>287</v>
      </c>
      <c r="U5794">
        <v>6</v>
      </c>
      <c r="V5794">
        <v>0.47</v>
      </c>
      <c r="W5794">
        <v>87</v>
      </c>
      <c r="X5794">
        <v>14662</v>
      </c>
      <c r="Y5794">
        <v>2</v>
      </c>
      <c r="Z5794" t="s">
        <v>72</v>
      </c>
      <c r="AA5794" t="s">
        <v>131</v>
      </c>
      <c r="AB5794">
        <v>34153</v>
      </c>
      <c r="AC5794">
        <v>0.2</v>
      </c>
    </row>
    <row r="5795" spans="13:29" x14ac:dyDescent="0.35">
      <c r="M5795" t="s">
        <v>44</v>
      </c>
      <c r="N5795">
        <v>264628</v>
      </c>
      <c r="O5795" t="s">
        <v>23</v>
      </c>
      <c r="P5795">
        <v>52.383335931440399</v>
      </c>
      <c r="Q5795">
        <v>5.00370788957607</v>
      </c>
      <c r="R5795" t="s">
        <v>45</v>
      </c>
      <c r="S5795">
        <v>100</v>
      </c>
      <c r="T5795">
        <v>63</v>
      </c>
      <c r="U5795">
        <v>1</v>
      </c>
      <c r="V5795">
        <v>0.03</v>
      </c>
      <c r="W5795">
        <v>351</v>
      </c>
      <c r="X5795">
        <v>133</v>
      </c>
      <c r="Y5795">
        <v>2</v>
      </c>
      <c r="Z5795" t="s">
        <v>76</v>
      </c>
      <c r="AA5795" t="s">
        <v>77</v>
      </c>
      <c r="AB5795">
        <v>6300</v>
      </c>
      <c r="AC5795">
        <v>0.1</v>
      </c>
    </row>
    <row r="5796" spans="13:29" x14ac:dyDescent="0.35">
      <c r="M5796" t="s">
        <v>44</v>
      </c>
      <c r="N5796">
        <v>402353</v>
      </c>
      <c r="O5796" t="s">
        <v>12</v>
      </c>
      <c r="P5796">
        <v>52.354144504491103</v>
      </c>
      <c r="Q5796">
        <v>4.9342754622923097</v>
      </c>
      <c r="R5796" t="s">
        <v>45</v>
      </c>
      <c r="S5796">
        <v>130</v>
      </c>
      <c r="T5796">
        <v>120</v>
      </c>
      <c r="U5796">
        <v>121</v>
      </c>
      <c r="V5796">
        <v>1.55</v>
      </c>
      <c r="W5796">
        <v>202</v>
      </c>
      <c r="X5796">
        <v>213</v>
      </c>
      <c r="Y5796">
        <v>2</v>
      </c>
      <c r="Z5796" t="s">
        <v>72</v>
      </c>
      <c r="AA5796" t="s">
        <v>73</v>
      </c>
      <c r="AB5796">
        <v>15600</v>
      </c>
      <c r="AC5796">
        <v>0.1</v>
      </c>
    </row>
    <row r="5797" spans="13:29" x14ac:dyDescent="0.35">
      <c r="M5797" t="s">
        <v>44</v>
      </c>
      <c r="N5797">
        <v>424248</v>
      </c>
      <c r="O5797" t="s">
        <v>17</v>
      </c>
      <c r="P5797">
        <v>52.3719814506373</v>
      </c>
      <c r="Q5797">
        <v>4.83354187468096</v>
      </c>
      <c r="R5797" t="s">
        <v>45</v>
      </c>
      <c r="S5797">
        <v>105</v>
      </c>
      <c r="T5797">
        <v>298</v>
      </c>
      <c r="U5797">
        <v>30</v>
      </c>
      <c r="V5797">
        <v>0.37</v>
      </c>
      <c r="W5797">
        <v>155</v>
      </c>
      <c r="X5797">
        <v>224</v>
      </c>
      <c r="Y5797">
        <v>2</v>
      </c>
      <c r="Z5797" t="s">
        <v>94</v>
      </c>
      <c r="AA5797" t="s">
        <v>95</v>
      </c>
      <c r="AB5797">
        <v>31290</v>
      </c>
      <c r="AC5797">
        <v>0.1</v>
      </c>
    </row>
    <row r="5798" spans="13:29" x14ac:dyDescent="0.35">
      <c r="M5798" t="s">
        <v>44</v>
      </c>
      <c r="N5798">
        <v>916850</v>
      </c>
      <c r="O5798" t="s">
        <v>22</v>
      </c>
      <c r="P5798">
        <v>52.405094786039598</v>
      </c>
      <c r="Q5798">
        <v>4.9031704142360102</v>
      </c>
      <c r="R5798" t="s">
        <v>45</v>
      </c>
      <c r="S5798">
        <v>255</v>
      </c>
      <c r="T5798">
        <v>3</v>
      </c>
      <c r="U5798">
        <v>49</v>
      </c>
      <c r="V5798">
        <v>0.72</v>
      </c>
      <c r="W5798">
        <v>365</v>
      </c>
      <c r="X5798">
        <v>669</v>
      </c>
      <c r="Y5798">
        <v>2</v>
      </c>
      <c r="Z5798" t="s">
        <v>80</v>
      </c>
      <c r="AA5798" t="s">
        <v>81</v>
      </c>
      <c r="AB5798">
        <v>765</v>
      </c>
      <c r="AC5798">
        <v>0.1</v>
      </c>
    </row>
    <row r="5799" spans="13:29" x14ac:dyDescent="0.35">
      <c r="M5799" t="s">
        <v>44</v>
      </c>
      <c r="N5799">
        <v>984134</v>
      </c>
      <c r="O5799" t="s">
        <v>22</v>
      </c>
      <c r="P5799">
        <v>52.417821596315598</v>
      </c>
      <c r="Q5799">
        <v>4.9056289724193602</v>
      </c>
      <c r="R5799" t="s">
        <v>45</v>
      </c>
      <c r="S5799">
        <v>114</v>
      </c>
      <c r="T5799">
        <v>54</v>
      </c>
      <c r="U5799">
        <v>1</v>
      </c>
      <c r="V5799">
        <v>0.03</v>
      </c>
      <c r="W5799">
        <v>179</v>
      </c>
      <c r="X5799">
        <v>710</v>
      </c>
      <c r="Y5799">
        <v>2</v>
      </c>
      <c r="Z5799" t="s">
        <v>80</v>
      </c>
      <c r="AA5799" t="s">
        <v>81</v>
      </c>
      <c r="AB5799">
        <v>6156</v>
      </c>
      <c r="AC5799">
        <v>0.1</v>
      </c>
    </row>
    <row r="5800" spans="13:29" x14ac:dyDescent="0.35">
      <c r="M5800" t="s">
        <v>44</v>
      </c>
      <c r="N5800">
        <v>1194317</v>
      </c>
      <c r="O5800" t="s">
        <v>12</v>
      </c>
      <c r="P5800">
        <v>52.348193450254001</v>
      </c>
      <c r="Q5800">
        <v>4.9383113934255096</v>
      </c>
      <c r="R5800" t="s">
        <v>45</v>
      </c>
      <c r="S5800">
        <v>99</v>
      </c>
      <c r="T5800">
        <v>270</v>
      </c>
      <c r="U5800">
        <v>17</v>
      </c>
      <c r="V5800">
        <v>0.26</v>
      </c>
      <c r="W5800">
        <v>158</v>
      </c>
      <c r="X5800">
        <v>878</v>
      </c>
      <c r="Y5800">
        <v>2</v>
      </c>
      <c r="Z5800" t="s">
        <v>72</v>
      </c>
      <c r="AA5800" t="s">
        <v>73</v>
      </c>
      <c r="AB5800">
        <v>26730</v>
      </c>
      <c r="AC5800">
        <v>0.1</v>
      </c>
    </row>
    <row r="5801" spans="13:29" x14ac:dyDescent="0.35">
      <c r="M5801" t="s">
        <v>44</v>
      </c>
      <c r="N5801">
        <v>1196088</v>
      </c>
      <c r="O5801" t="s">
        <v>10</v>
      </c>
      <c r="P5801">
        <v>52.387856865347203</v>
      </c>
      <c r="Q5801">
        <v>4.94798497256477</v>
      </c>
      <c r="R5801" t="s">
        <v>45</v>
      </c>
      <c r="S5801">
        <v>140</v>
      </c>
      <c r="T5801">
        <v>285</v>
      </c>
      <c r="U5801">
        <v>126</v>
      </c>
      <c r="V5801">
        <v>1.95</v>
      </c>
      <c r="W5801">
        <v>138</v>
      </c>
      <c r="X5801">
        <v>882</v>
      </c>
      <c r="Y5801">
        <v>2</v>
      </c>
      <c r="Z5801" t="s">
        <v>78</v>
      </c>
      <c r="AA5801" t="s">
        <v>79</v>
      </c>
      <c r="AB5801">
        <v>39900</v>
      </c>
      <c r="AC5801">
        <v>0.1</v>
      </c>
    </row>
    <row r="5802" spans="13:29" x14ac:dyDescent="0.35">
      <c r="M5802" t="s">
        <v>44</v>
      </c>
      <c r="N5802">
        <v>1336422</v>
      </c>
      <c r="O5802" t="s">
        <v>13</v>
      </c>
      <c r="P5802">
        <v>52.358706121544401</v>
      </c>
      <c r="Q5802">
        <v>4.9923407049279298</v>
      </c>
      <c r="R5802" t="s">
        <v>45</v>
      </c>
      <c r="S5802">
        <v>149</v>
      </c>
      <c r="T5802">
        <v>235</v>
      </c>
      <c r="U5802">
        <v>7</v>
      </c>
      <c r="V5802">
        <v>0.11</v>
      </c>
      <c r="W5802">
        <v>4</v>
      </c>
      <c r="X5802">
        <v>988</v>
      </c>
      <c r="Y5802">
        <v>2</v>
      </c>
      <c r="Z5802" t="s">
        <v>86</v>
      </c>
      <c r="AA5802" t="s">
        <v>87</v>
      </c>
      <c r="AB5802">
        <v>35015</v>
      </c>
      <c r="AC5802">
        <v>0.1</v>
      </c>
    </row>
    <row r="5803" spans="13:29" x14ac:dyDescent="0.35">
      <c r="M5803" t="s">
        <v>44</v>
      </c>
      <c r="N5803">
        <v>1385486</v>
      </c>
      <c r="O5803" t="s">
        <v>25</v>
      </c>
      <c r="P5803">
        <v>52.308653248213297</v>
      </c>
      <c r="Q5803">
        <v>4.9805667468411201</v>
      </c>
      <c r="R5803" t="s">
        <v>45</v>
      </c>
      <c r="S5803">
        <v>110</v>
      </c>
      <c r="T5803">
        <v>14</v>
      </c>
      <c r="U5803">
        <v>48</v>
      </c>
      <c r="V5803">
        <v>0.95</v>
      </c>
      <c r="W5803">
        <v>340</v>
      </c>
      <c r="X5803">
        <v>1035</v>
      </c>
      <c r="Y5803">
        <v>2</v>
      </c>
      <c r="Z5803" t="s">
        <v>90</v>
      </c>
      <c r="AA5803" t="s">
        <v>91</v>
      </c>
      <c r="AB5803">
        <v>1540</v>
      </c>
      <c r="AC5803">
        <v>0.1</v>
      </c>
    </row>
    <row r="5804" spans="13:29" x14ac:dyDescent="0.35">
      <c r="M5804" t="s">
        <v>44</v>
      </c>
      <c r="N5804">
        <v>1545820</v>
      </c>
      <c r="O5804" t="s">
        <v>10</v>
      </c>
      <c r="P5804">
        <v>52.395108446548797</v>
      </c>
      <c r="Q5804">
        <v>4.9149580579926697</v>
      </c>
      <c r="R5804" t="s">
        <v>45</v>
      </c>
      <c r="S5804">
        <v>150</v>
      </c>
      <c r="T5804">
        <v>259</v>
      </c>
      <c r="U5804">
        <v>110</v>
      </c>
      <c r="V5804">
        <v>1.72</v>
      </c>
      <c r="W5804">
        <v>96</v>
      </c>
      <c r="X5804">
        <v>1136</v>
      </c>
      <c r="Y5804">
        <v>2</v>
      </c>
      <c r="Z5804" t="s">
        <v>78</v>
      </c>
      <c r="AA5804" t="s">
        <v>79</v>
      </c>
      <c r="AB5804">
        <v>38850</v>
      </c>
      <c r="AC5804">
        <v>0.1</v>
      </c>
    </row>
    <row r="5805" spans="13:29" x14ac:dyDescent="0.35">
      <c r="M5805" t="s">
        <v>44</v>
      </c>
      <c r="N5805">
        <v>1793971</v>
      </c>
      <c r="O5805" t="s">
        <v>10</v>
      </c>
      <c r="P5805">
        <v>52.3943782629974</v>
      </c>
      <c r="Q5805">
        <v>4.92596112987792</v>
      </c>
      <c r="R5805" t="s">
        <v>45</v>
      </c>
      <c r="S5805">
        <v>86</v>
      </c>
      <c r="T5805">
        <v>155</v>
      </c>
      <c r="U5805">
        <v>154</v>
      </c>
      <c r="V5805">
        <v>2.73</v>
      </c>
      <c r="W5805">
        <v>220</v>
      </c>
      <c r="X5805">
        <v>1271</v>
      </c>
      <c r="Y5805">
        <v>2</v>
      </c>
      <c r="Z5805" t="s">
        <v>78</v>
      </c>
      <c r="AA5805" t="s">
        <v>79</v>
      </c>
      <c r="AB5805">
        <v>13330</v>
      </c>
      <c r="AC5805">
        <v>0.1</v>
      </c>
    </row>
    <row r="5806" spans="13:29" x14ac:dyDescent="0.35">
      <c r="M5806" t="s">
        <v>44</v>
      </c>
      <c r="N5806">
        <v>1853292</v>
      </c>
      <c r="O5806" t="s">
        <v>12</v>
      </c>
      <c r="P5806">
        <v>52.356043990218303</v>
      </c>
      <c r="Q5806">
        <v>4.93636814599797</v>
      </c>
      <c r="R5806" t="s">
        <v>45</v>
      </c>
      <c r="S5806">
        <v>350</v>
      </c>
      <c r="T5806">
        <v>30</v>
      </c>
      <c r="U5806">
        <v>26</v>
      </c>
      <c r="V5806">
        <v>0.43</v>
      </c>
      <c r="W5806">
        <v>261</v>
      </c>
      <c r="X5806">
        <v>1312</v>
      </c>
      <c r="Y5806">
        <v>2</v>
      </c>
      <c r="Z5806" t="s">
        <v>72</v>
      </c>
      <c r="AA5806" t="s">
        <v>73</v>
      </c>
      <c r="AB5806">
        <v>10500</v>
      </c>
      <c r="AC5806">
        <v>0.1</v>
      </c>
    </row>
    <row r="5807" spans="13:29" x14ac:dyDescent="0.35">
      <c r="M5807" t="s">
        <v>44</v>
      </c>
      <c r="N5807">
        <v>1871426</v>
      </c>
      <c r="O5807" t="s">
        <v>13</v>
      </c>
      <c r="P5807">
        <v>52.366399644645597</v>
      </c>
      <c r="Q5807">
        <v>4.9853703623052299</v>
      </c>
      <c r="R5807" t="s">
        <v>45</v>
      </c>
      <c r="S5807">
        <v>99</v>
      </c>
      <c r="T5807">
        <v>4</v>
      </c>
      <c r="U5807">
        <v>82</v>
      </c>
      <c r="V5807">
        <v>1.45</v>
      </c>
      <c r="W5807">
        <v>364</v>
      </c>
      <c r="X5807">
        <v>1320</v>
      </c>
      <c r="Y5807">
        <v>2</v>
      </c>
      <c r="Z5807" t="s">
        <v>86</v>
      </c>
      <c r="AA5807" t="s">
        <v>87</v>
      </c>
      <c r="AB5807">
        <v>396</v>
      </c>
      <c r="AC5807">
        <v>0.1</v>
      </c>
    </row>
    <row r="5808" spans="13:29" x14ac:dyDescent="0.35">
      <c r="M5808" t="s">
        <v>44</v>
      </c>
      <c r="N5808">
        <v>1901845</v>
      </c>
      <c r="O5808" t="s">
        <v>20</v>
      </c>
      <c r="P5808">
        <v>52.359285850535002</v>
      </c>
      <c r="Q5808">
        <v>4.8191511404297396</v>
      </c>
      <c r="R5808" t="s">
        <v>45</v>
      </c>
      <c r="S5808">
        <v>190</v>
      </c>
      <c r="T5808">
        <v>80</v>
      </c>
      <c r="U5808">
        <v>16</v>
      </c>
      <c r="V5808">
        <v>0.28000000000000003</v>
      </c>
      <c r="W5808">
        <v>294</v>
      </c>
      <c r="X5808">
        <v>1334</v>
      </c>
      <c r="Y5808">
        <v>2</v>
      </c>
      <c r="Z5808" t="s">
        <v>70</v>
      </c>
      <c r="AA5808" t="s">
        <v>71</v>
      </c>
      <c r="AB5808">
        <v>15200</v>
      </c>
      <c r="AC5808">
        <v>0.1</v>
      </c>
    </row>
    <row r="5809" spans="13:29" x14ac:dyDescent="0.35">
      <c r="M5809" t="s">
        <v>44</v>
      </c>
      <c r="N5809">
        <v>2024070</v>
      </c>
      <c r="O5809" t="s">
        <v>27</v>
      </c>
      <c r="P5809">
        <v>52.328699209911598</v>
      </c>
      <c r="Q5809">
        <v>4.9761592840225699</v>
      </c>
      <c r="R5809" t="s">
        <v>45</v>
      </c>
      <c r="S5809">
        <v>119</v>
      </c>
      <c r="T5809">
        <v>17</v>
      </c>
      <c r="U5809">
        <v>36</v>
      </c>
      <c r="V5809">
        <v>0.6</v>
      </c>
      <c r="W5809">
        <v>98</v>
      </c>
      <c r="X5809">
        <v>1418</v>
      </c>
      <c r="Y5809">
        <v>2</v>
      </c>
      <c r="Z5809" t="s">
        <v>107</v>
      </c>
      <c r="AA5809" t="s">
        <v>117</v>
      </c>
      <c r="AB5809">
        <v>2023</v>
      </c>
      <c r="AC5809">
        <v>0.1</v>
      </c>
    </row>
    <row r="5810" spans="13:29" x14ac:dyDescent="0.35">
      <c r="M5810" t="s">
        <v>44</v>
      </c>
      <c r="N5810">
        <v>2037191</v>
      </c>
      <c r="O5810" t="s">
        <v>20</v>
      </c>
      <c r="P5810">
        <v>52.363245647474997</v>
      </c>
      <c r="Q5810">
        <v>4.8358752705618704</v>
      </c>
      <c r="R5810" t="s">
        <v>45</v>
      </c>
      <c r="S5810">
        <v>160</v>
      </c>
      <c r="T5810">
        <v>5</v>
      </c>
      <c r="U5810">
        <v>56</v>
      </c>
      <c r="V5810">
        <v>0.98</v>
      </c>
      <c r="W5810">
        <v>365</v>
      </c>
      <c r="X5810">
        <v>1427</v>
      </c>
      <c r="Y5810">
        <v>2</v>
      </c>
      <c r="Z5810" t="s">
        <v>70</v>
      </c>
      <c r="AA5810" t="s">
        <v>71</v>
      </c>
      <c r="AB5810">
        <v>800</v>
      </c>
      <c r="AC5810">
        <v>0.1</v>
      </c>
    </row>
    <row r="5811" spans="13:29" x14ac:dyDescent="0.35">
      <c r="M5811" t="s">
        <v>44</v>
      </c>
      <c r="N5811">
        <v>2235666</v>
      </c>
      <c r="O5811" t="s">
        <v>10</v>
      </c>
      <c r="P5811">
        <v>52.392702125251397</v>
      </c>
      <c r="Q5811">
        <v>4.9150919412191802</v>
      </c>
      <c r="R5811" t="s">
        <v>45</v>
      </c>
      <c r="S5811">
        <v>115</v>
      </c>
      <c r="T5811">
        <v>18</v>
      </c>
      <c r="U5811">
        <v>71</v>
      </c>
      <c r="V5811">
        <v>1.25</v>
      </c>
      <c r="W5811">
        <v>336</v>
      </c>
      <c r="X5811">
        <v>1532</v>
      </c>
      <c r="Y5811">
        <v>2</v>
      </c>
      <c r="Z5811" t="s">
        <v>78</v>
      </c>
      <c r="AA5811" t="s">
        <v>79</v>
      </c>
      <c r="AB5811">
        <v>2070</v>
      </c>
      <c r="AC5811">
        <v>0.1</v>
      </c>
    </row>
    <row r="5812" spans="13:29" x14ac:dyDescent="0.35">
      <c r="M5812" t="s">
        <v>44</v>
      </c>
      <c r="N5812">
        <v>2362966</v>
      </c>
      <c r="O5812" t="s">
        <v>22</v>
      </c>
      <c r="P5812">
        <v>52.422232173422003</v>
      </c>
      <c r="Q5812">
        <v>4.8909822248495596</v>
      </c>
      <c r="R5812" t="s">
        <v>45</v>
      </c>
      <c r="S5812">
        <v>135</v>
      </c>
      <c r="T5812">
        <v>308</v>
      </c>
      <c r="U5812">
        <v>54</v>
      </c>
      <c r="V5812">
        <v>1.42</v>
      </c>
      <c r="W5812">
        <v>250</v>
      </c>
      <c r="X5812">
        <v>1577</v>
      </c>
      <c r="Y5812">
        <v>2</v>
      </c>
      <c r="Z5812" t="s">
        <v>80</v>
      </c>
      <c r="AA5812" t="s">
        <v>81</v>
      </c>
      <c r="AB5812">
        <v>41580</v>
      </c>
      <c r="AC5812">
        <v>0.1</v>
      </c>
    </row>
    <row r="5813" spans="13:29" x14ac:dyDescent="0.35">
      <c r="M5813" t="s">
        <v>44</v>
      </c>
      <c r="N5813">
        <v>2534399</v>
      </c>
      <c r="O5813" t="s">
        <v>10</v>
      </c>
      <c r="P5813">
        <v>52.388781953802699</v>
      </c>
      <c r="Q5813">
        <v>4.90289742660429</v>
      </c>
      <c r="R5813" t="s">
        <v>45</v>
      </c>
      <c r="S5813">
        <v>75</v>
      </c>
      <c r="T5813">
        <v>335</v>
      </c>
      <c r="U5813">
        <v>44</v>
      </c>
      <c r="V5813">
        <v>1.1499999999999999</v>
      </c>
      <c r="W5813">
        <v>41</v>
      </c>
      <c r="X5813">
        <v>1658</v>
      </c>
      <c r="Y5813">
        <v>2</v>
      </c>
      <c r="Z5813" t="s">
        <v>78</v>
      </c>
      <c r="AA5813" t="s">
        <v>79</v>
      </c>
      <c r="AB5813">
        <v>25125</v>
      </c>
      <c r="AC5813">
        <v>0.1</v>
      </c>
    </row>
    <row r="5814" spans="13:29" x14ac:dyDescent="0.35">
      <c r="M5814" t="s">
        <v>44</v>
      </c>
      <c r="N5814">
        <v>2705165</v>
      </c>
      <c r="O5814" t="s">
        <v>10</v>
      </c>
      <c r="P5814">
        <v>52.393807217223802</v>
      </c>
      <c r="Q5814">
        <v>4.9086704078699297</v>
      </c>
      <c r="R5814" t="s">
        <v>45</v>
      </c>
      <c r="S5814">
        <v>225</v>
      </c>
      <c r="T5814">
        <v>134</v>
      </c>
      <c r="U5814">
        <v>219</v>
      </c>
      <c r="V5814">
        <v>3.98</v>
      </c>
      <c r="W5814">
        <v>252</v>
      </c>
      <c r="X5814">
        <v>1732</v>
      </c>
      <c r="Y5814">
        <v>2</v>
      </c>
      <c r="Z5814" t="s">
        <v>78</v>
      </c>
      <c r="AA5814" t="s">
        <v>79</v>
      </c>
      <c r="AB5814">
        <v>30150</v>
      </c>
      <c r="AC5814">
        <v>0.1</v>
      </c>
    </row>
    <row r="5815" spans="13:29" x14ac:dyDescent="0.35">
      <c r="M5815" t="s">
        <v>44</v>
      </c>
      <c r="N5815">
        <v>2976795</v>
      </c>
      <c r="O5815" t="s">
        <v>10</v>
      </c>
      <c r="P5815">
        <v>52.400298919033197</v>
      </c>
      <c r="Q5815">
        <v>4.9196042229338399</v>
      </c>
      <c r="R5815" t="s">
        <v>45</v>
      </c>
      <c r="S5815">
        <v>135</v>
      </c>
      <c r="T5815">
        <v>199</v>
      </c>
      <c r="U5815">
        <v>85</v>
      </c>
      <c r="V5815">
        <v>1.53</v>
      </c>
      <c r="W5815">
        <v>301</v>
      </c>
      <c r="X5815">
        <v>1878</v>
      </c>
      <c r="Y5815">
        <v>2</v>
      </c>
      <c r="Z5815" t="s">
        <v>78</v>
      </c>
      <c r="AA5815" t="s">
        <v>79</v>
      </c>
      <c r="AB5815">
        <v>26865</v>
      </c>
      <c r="AC5815">
        <v>0.1</v>
      </c>
    </row>
    <row r="5816" spans="13:29" x14ac:dyDescent="0.35">
      <c r="M5816" t="s">
        <v>44</v>
      </c>
      <c r="N5816">
        <v>3036359</v>
      </c>
      <c r="O5816" t="s">
        <v>23</v>
      </c>
      <c r="P5816">
        <v>52.377011456803203</v>
      </c>
      <c r="Q5816">
        <v>4.9781527073004703</v>
      </c>
      <c r="R5816" t="s">
        <v>45</v>
      </c>
      <c r="S5816">
        <v>81</v>
      </c>
      <c r="T5816">
        <v>39</v>
      </c>
      <c r="U5816">
        <v>12</v>
      </c>
      <c r="V5816">
        <v>0.32</v>
      </c>
      <c r="W5816">
        <v>153</v>
      </c>
      <c r="X5816">
        <v>1914</v>
      </c>
      <c r="Y5816">
        <v>2</v>
      </c>
      <c r="Z5816" t="s">
        <v>76</v>
      </c>
      <c r="AA5816" t="s">
        <v>77</v>
      </c>
      <c r="AB5816">
        <v>3159</v>
      </c>
      <c r="AC5816">
        <v>0.1</v>
      </c>
    </row>
    <row r="5817" spans="13:29" x14ac:dyDescent="0.35">
      <c r="M5817" t="s">
        <v>44</v>
      </c>
      <c r="N5817">
        <v>3237354</v>
      </c>
      <c r="O5817" t="s">
        <v>17</v>
      </c>
      <c r="P5817">
        <v>52.381431156212201</v>
      </c>
      <c r="Q5817">
        <v>4.8315263041072702</v>
      </c>
      <c r="R5817" t="s">
        <v>45</v>
      </c>
      <c r="S5817">
        <v>225</v>
      </c>
      <c r="T5817">
        <v>53</v>
      </c>
      <c r="U5817">
        <v>37</v>
      </c>
      <c r="V5817">
        <v>0.83</v>
      </c>
      <c r="W5817">
        <v>319</v>
      </c>
      <c r="X5817">
        <v>2039</v>
      </c>
      <c r="Y5817">
        <v>2</v>
      </c>
      <c r="Z5817" t="s">
        <v>94</v>
      </c>
      <c r="AA5817" t="s">
        <v>95</v>
      </c>
      <c r="AB5817">
        <v>11925</v>
      </c>
      <c r="AC5817">
        <v>0.1</v>
      </c>
    </row>
    <row r="5818" spans="13:29" x14ac:dyDescent="0.35">
      <c r="M5818" t="s">
        <v>44</v>
      </c>
      <c r="N5818">
        <v>3260866</v>
      </c>
      <c r="O5818" t="s">
        <v>24</v>
      </c>
      <c r="P5818">
        <v>52.361039733856003</v>
      </c>
      <c r="Q5818">
        <v>4.79117874636745</v>
      </c>
      <c r="R5818" t="s">
        <v>45</v>
      </c>
      <c r="S5818">
        <v>190</v>
      </c>
      <c r="T5818">
        <v>3</v>
      </c>
      <c r="U5818">
        <v>12</v>
      </c>
      <c r="V5818">
        <v>0.44</v>
      </c>
      <c r="W5818">
        <v>362</v>
      </c>
      <c r="X5818">
        <v>2051</v>
      </c>
      <c r="Y5818">
        <v>2</v>
      </c>
      <c r="Z5818" t="s">
        <v>84</v>
      </c>
      <c r="AA5818" t="s">
        <v>85</v>
      </c>
      <c r="AB5818">
        <v>570</v>
      </c>
      <c r="AC5818">
        <v>0.1</v>
      </c>
    </row>
    <row r="5819" spans="13:29" x14ac:dyDescent="0.35">
      <c r="M5819" t="s">
        <v>44</v>
      </c>
      <c r="N5819">
        <v>3328384</v>
      </c>
      <c r="O5819" t="s">
        <v>13</v>
      </c>
      <c r="P5819">
        <v>52.346569786705501</v>
      </c>
      <c r="Q5819">
        <v>5.0018656681114502</v>
      </c>
      <c r="R5819" t="s">
        <v>45</v>
      </c>
      <c r="S5819">
        <v>200</v>
      </c>
      <c r="T5819">
        <v>12</v>
      </c>
      <c r="U5819">
        <v>44</v>
      </c>
      <c r="V5819">
        <v>0.87</v>
      </c>
      <c r="W5819">
        <v>357</v>
      </c>
      <c r="X5819">
        <v>2096</v>
      </c>
      <c r="Y5819">
        <v>2</v>
      </c>
      <c r="Z5819" t="s">
        <v>86</v>
      </c>
      <c r="AA5819" t="s">
        <v>87</v>
      </c>
      <c r="AB5819">
        <v>2400</v>
      </c>
      <c r="AC5819">
        <v>0.1</v>
      </c>
    </row>
    <row r="5820" spans="13:29" x14ac:dyDescent="0.35">
      <c r="M5820" t="s">
        <v>44</v>
      </c>
      <c r="N5820">
        <v>3331160</v>
      </c>
      <c r="O5820" t="s">
        <v>20</v>
      </c>
      <c r="P5820">
        <v>52.362300317547898</v>
      </c>
      <c r="Q5820">
        <v>4.84471494343346</v>
      </c>
      <c r="R5820" t="s">
        <v>45</v>
      </c>
      <c r="S5820">
        <v>140</v>
      </c>
      <c r="T5820">
        <v>302</v>
      </c>
      <c r="U5820">
        <v>4</v>
      </c>
      <c r="V5820">
        <v>0.16</v>
      </c>
      <c r="W5820">
        <v>65</v>
      </c>
      <c r="X5820">
        <v>2100</v>
      </c>
      <c r="Y5820">
        <v>2</v>
      </c>
      <c r="Z5820" t="s">
        <v>70</v>
      </c>
      <c r="AA5820" t="s">
        <v>71</v>
      </c>
      <c r="AB5820">
        <v>42280</v>
      </c>
      <c r="AC5820">
        <v>0.1</v>
      </c>
    </row>
    <row r="5821" spans="13:29" x14ac:dyDescent="0.35">
      <c r="M5821" t="s">
        <v>44</v>
      </c>
      <c r="N5821">
        <v>3408419</v>
      </c>
      <c r="O5821" t="s">
        <v>12</v>
      </c>
      <c r="P5821">
        <v>52.3318246596953</v>
      </c>
      <c r="Q5821">
        <v>4.90419969241493</v>
      </c>
      <c r="R5821" t="s">
        <v>45</v>
      </c>
      <c r="S5821">
        <v>190</v>
      </c>
      <c r="T5821">
        <v>342</v>
      </c>
      <c r="U5821">
        <v>33</v>
      </c>
      <c r="V5821">
        <v>0.65</v>
      </c>
      <c r="W5821">
        <v>42</v>
      </c>
      <c r="X5821">
        <v>2156</v>
      </c>
      <c r="Y5821">
        <v>2</v>
      </c>
      <c r="Z5821" t="s">
        <v>72</v>
      </c>
      <c r="AA5821" t="s">
        <v>73</v>
      </c>
      <c r="AB5821">
        <v>64980</v>
      </c>
      <c r="AC5821">
        <v>0.1</v>
      </c>
    </row>
    <row r="5822" spans="13:29" x14ac:dyDescent="0.35">
      <c r="M5822" t="s">
        <v>44</v>
      </c>
      <c r="N5822">
        <v>3428641</v>
      </c>
      <c r="O5822" t="s">
        <v>20</v>
      </c>
      <c r="P5822">
        <v>52.364724839885703</v>
      </c>
      <c r="Q5822">
        <v>4.8349240299663299</v>
      </c>
      <c r="R5822" t="s">
        <v>45</v>
      </c>
      <c r="S5822">
        <v>230</v>
      </c>
      <c r="T5822">
        <v>312</v>
      </c>
      <c r="U5822">
        <v>30</v>
      </c>
      <c r="V5822">
        <v>0.56000000000000005</v>
      </c>
      <c r="W5822">
        <v>42</v>
      </c>
      <c r="X5822">
        <v>2166</v>
      </c>
      <c r="Y5822">
        <v>2</v>
      </c>
      <c r="Z5822" t="s">
        <v>70</v>
      </c>
      <c r="AA5822" t="s">
        <v>71</v>
      </c>
      <c r="AB5822">
        <v>71760</v>
      </c>
      <c r="AC5822">
        <v>0.1</v>
      </c>
    </row>
    <row r="5823" spans="13:29" x14ac:dyDescent="0.35">
      <c r="M5823" t="s">
        <v>44</v>
      </c>
      <c r="N5823">
        <v>3696035</v>
      </c>
      <c r="O5823" t="s">
        <v>10</v>
      </c>
      <c r="P5823">
        <v>52.395802962679099</v>
      </c>
      <c r="Q5823">
        <v>4.9148952033201496</v>
      </c>
      <c r="R5823" t="s">
        <v>45</v>
      </c>
      <c r="S5823">
        <v>130</v>
      </c>
      <c r="T5823">
        <v>313</v>
      </c>
      <c r="U5823">
        <v>9</v>
      </c>
      <c r="V5823">
        <v>0.24</v>
      </c>
      <c r="W5823">
        <v>127</v>
      </c>
      <c r="X5823">
        <v>2321</v>
      </c>
      <c r="Y5823">
        <v>2</v>
      </c>
      <c r="Z5823" t="s">
        <v>78</v>
      </c>
      <c r="AA5823" t="s">
        <v>79</v>
      </c>
      <c r="AB5823">
        <v>40690</v>
      </c>
      <c r="AC5823">
        <v>0.1</v>
      </c>
    </row>
    <row r="5824" spans="13:29" x14ac:dyDescent="0.35">
      <c r="M5824" t="s">
        <v>44</v>
      </c>
      <c r="N5824">
        <v>3893855</v>
      </c>
      <c r="O5824" t="s">
        <v>12</v>
      </c>
      <c r="P5824">
        <v>52.354692282417702</v>
      </c>
      <c r="Q5824">
        <v>4.9294583409946204</v>
      </c>
      <c r="R5824" t="s">
        <v>45</v>
      </c>
      <c r="S5824">
        <v>127</v>
      </c>
      <c r="T5824">
        <v>260</v>
      </c>
      <c r="U5824">
        <v>84</v>
      </c>
      <c r="V5824">
        <v>1.63</v>
      </c>
      <c r="W5824">
        <v>98</v>
      </c>
      <c r="X5824">
        <v>2466</v>
      </c>
      <c r="Y5824">
        <v>2</v>
      </c>
      <c r="Z5824" t="s">
        <v>72</v>
      </c>
      <c r="AA5824" t="s">
        <v>73</v>
      </c>
      <c r="AB5824">
        <v>33020</v>
      </c>
      <c r="AC5824">
        <v>0.1</v>
      </c>
    </row>
    <row r="5825" spans="13:29" x14ac:dyDescent="0.35">
      <c r="M5825" t="s">
        <v>44</v>
      </c>
      <c r="N5825">
        <v>3910153</v>
      </c>
      <c r="O5825" t="s">
        <v>12</v>
      </c>
      <c r="P5825">
        <v>52.3206674186047</v>
      </c>
      <c r="Q5825">
        <v>4.9053183507654996</v>
      </c>
      <c r="R5825" t="s">
        <v>45</v>
      </c>
      <c r="S5825">
        <v>130</v>
      </c>
      <c r="T5825">
        <v>112</v>
      </c>
      <c r="U5825">
        <v>92</v>
      </c>
      <c r="V5825">
        <v>1.76</v>
      </c>
      <c r="W5825">
        <v>174</v>
      </c>
      <c r="X5825">
        <v>2480</v>
      </c>
      <c r="Y5825">
        <v>2</v>
      </c>
      <c r="Z5825" t="s">
        <v>72</v>
      </c>
      <c r="AA5825" t="s">
        <v>73</v>
      </c>
      <c r="AB5825">
        <v>14560</v>
      </c>
      <c r="AC5825">
        <v>0.1</v>
      </c>
    </row>
    <row r="5826" spans="13:29" x14ac:dyDescent="0.35">
      <c r="M5826" t="s">
        <v>44</v>
      </c>
      <c r="N5826">
        <v>4152476</v>
      </c>
      <c r="O5826" t="s">
        <v>13</v>
      </c>
      <c r="P5826">
        <v>52.354577740876998</v>
      </c>
      <c r="Q5826">
        <v>4.9932379385660202</v>
      </c>
      <c r="R5826" t="s">
        <v>45</v>
      </c>
      <c r="S5826">
        <v>200</v>
      </c>
      <c r="T5826">
        <v>141</v>
      </c>
      <c r="U5826">
        <v>10</v>
      </c>
      <c r="V5826">
        <v>0.25</v>
      </c>
      <c r="W5826">
        <v>308</v>
      </c>
      <c r="X5826">
        <v>2604</v>
      </c>
      <c r="Y5826">
        <v>2</v>
      </c>
      <c r="Z5826" t="s">
        <v>86</v>
      </c>
      <c r="AA5826" t="s">
        <v>87</v>
      </c>
      <c r="AB5826">
        <v>28200</v>
      </c>
      <c r="AC5826">
        <v>0.1</v>
      </c>
    </row>
    <row r="5827" spans="13:29" x14ac:dyDescent="0.35">
      <c r="M5827" t="s">
        <v>44</v>
      </c>
      <c r="N5827">
        <v>4216576</v>
      </c>
      <c r="O5827" t="s">
        <v>10</v>
      </c>
      <c r="P5827">
        <v>52.392247827245299</v>
      </c>
      <c r="Q5827">
        <v>4.9341945883643801</v>
      </c>
      <c r="R5827" t="s">
        <v>45</v>
      </c>
      <c r="S5827">
        <v>175</v>
      </c>
      <c r="T5827">
        <v>358</v>
      </c>
      <c r="U5827">
        <v>18</v>
      </c>
      <c r="V5827">
        <v>0.36</v>
      </c>
      <c r="W5827">
        <v>4</v>
      </c>
      <c r="X5827">
        <v>2643</v>
      </c>
      <c r="Y5827">
        <v>2</v>
      </c>
      <c r="Z5827" t="s">
        <v>78</v>
      </c>
      <c r="AA5827" t="s">
        <v>79</v>
      </c>
      <c r="AB5827">
        <v>62650</v>
      </c>
      <c r="AC5827">
        <v>0.1</v>
      </c>
    </row>
    <row r="5828" spans="13:29" x14ac:dyDescent="0.35">
      <c r="M5828" t="s">
        <v>44</v>
      </c>
      <c r="N5828">
        <v>4409509</v>
      </c>
      <c r="O5828" t="s">
        <v>10</v>
      </c>
      <c r="P5828">
        <v>52.399169483979698</v>
      </c>
      <c r="Q5828">
        <v>4.8936097214963699</v>
      </c>
      <c r="R5828" t="s">
        <v>45</v>
      </c>
      <c r="S5828">
        <v>450</v>
      </c>
      <c r="T5828">
        <v>249</v>
      </c>
      <c r="U5828">
        <v>49</v>
      </c>
      <c r="V5828">
        <v>1</v>
      </c>
      <c r="W5828">
        <v>79</v>
      </c>
      <c r="X5828">
        <v>2745</v>
      </c>
      <c r="Y5828">
        <v>2</v>
      </c>
      <c r="Z5828" t="s">
        <v>78</v>
      </c>
      <c r="AA5828" t="s">
        <v>79</v>
      </c>
      <c r="AB5828">
        <v>112050</v>
      </c>
      <c r="AC5828">
        <v>0.1</v>
      </c>
    </row>
    <row r="5829" spans="13:29" x14ac:dyDescent="0.35">
      <c r="M5829" t="s">
        <v>44</v>
      </c>
      <c r="N5829">
        <v>4656557</v>
      </c>
      <c r="O5829" t="s">
        <v>10</v>
      </c>
      <c r="P5829">
        <v>52.3930480236383</v>
      </c>
      <c r="Q5829">
        <v>4.9245155669483403</v>
      </c>
      <c r="R5829" t="s">
        <v>45</v>
      </c>
      <c r="S5829">
        <v>79</v>
      </c>
      <c r="T5829">
        <v>35</v>
      </c>
      <c r="U5829">
        <v>188</v>
      </c>
      <c r="V5829">
        <v>4.16</v>
      </c>
      <c r="W5829">
        <v>269</v>
      </c>
      <c r="X5829">
        <v>2884</v>
      </c>
      <c r="Y5829">
        <v>2</v>
      </c>
      <c r="Z5829" t="s">
        <v>78</v>
      </c>
      <c r="AA5829" t="s">
        <v>79</v>
      </c>
      <c r="AB5829">
        <v>2765</v>
      </c>
      <c r="AC5829">
        <v>0.1</v>
      </c>
    </row>
    <row r="5830" spans="13:29" x14ac:dyDescent="0.35">
      <c r="M5830" t="s">
        <v>44</v>
      </c>
      <c r="N5830">
        <v>4666359</v>
      </c>
      <c r="O5830" t="s">
        <v>13</v>
      </c>
      <c r="P5830">
        <v>52.353073454068003</v>
      </c>
      <c r="Q5830">
        <v>5.0064804964747101</v>
      </c>
      <c r="R5830" t="s">
        <v>45</v>
      </c>
      <c r="S5830">
        <v>495</v>
      </c>
      <c r="T5830">
        <v>246</v>
      </c>
      <c r="U5830">
        <v>50</v>
      </c>
      <c r="V5830">
        <v>1.05</v>
      </c>
      <c r="W5830">
        <v>126</v>
      </c>
      <c r="X5830">
        <v>2886</v>
      </c>
      <c r="Y5830">
        <v>2</v>
      </c>
      <c r="Z5830" t="s">
        <v>86</v>
      </c>
      <c r="AA5830" t="s">
        <v>87</v>
      </c>
      <c r="AB5830">
        <v>121770</v>
      </c>
      <c r="AC5830">
        <v>0.1</v>
      </c>
    </row>
    <row r="5831" spans="13:29" x14ac:dyDescent="0.35">
      <c r="M5831" t="s">
        <v>44</v>
      </c>
      <c r="N5831">
        <v>4961851</v>
      </c>
      <c r="O5831" t="s">
        <v>22</v>
      </c>
      <c r="P5831">
        <v>52.406569490585703</v>
      </c>
      <c r="Q5831">
        <v>4.9081715811239297</v>
      </c>
      <c r="R5831" t="s">
        <v>45</v>
      </c>
      <c r="S5831">
        <v>112</v>
      </c>
      <c r="T5831">
        <v>19</v>
      </c>
      <c r="U5831">
        <v>109</v>
      </c>
      <c r="V5831">
        <v>2.37</v>
      </c>
      <c r="W5831">
        <v>346</v>
      </c>
      <c r="X5831">
        <v>3047</v>
      </c>
      <c r="Y5831">
        <v>2</v>
      </c>
      <c r="Z5831" t="s">
        <v>80</v>
      </c>
      <c r="AA5831" t="s">
        <v>81</v>
      </c>
      <c r="AB5831">
        <v>2128</v>
      </c>
      <c r="AC5831">
        <v>0.1</v>
      </c>
    </row>
    <row r="5832" spans="13:29" x14ac:dyDescent="0.35">
      <c r="M5832" t="s">
        <v>44</v>
      </c>
      <c r="N5832">
        <v>5124214</v>
      </c>
      <c r="O5832" t="s">
        <v>23</v>
      </c>
      <c r="P5832">
        <v>52.397422408479997</v>
      </c>
      <c r="Q5832">
        <v>4.9324808096452104</v>
      </c>
      <c r="R5832" t="s">
        <v>45</v>
      </c>
      <c r="S5832">
        <v>139</v>
      </c>
      <c r="T5832">
        <v>261</v>
      </c>
      <c r="U5832">
        <v>12</v>
      </c>
      <c r="V5832">
        <v>0.37</v>
      </c>
      <c r="W5832">
        <v>35</v>
      </c>
      <c r="X5832">
        <v>3133</v>
      </c>
      <c r="Y5832">
        <v>2</v>
      </c>
      <c r="Z5832" t="s">
        <v>76</v>
      </c>
      <c r="AA5832" t="s">
        <v>77</v>
      </c>
      <c r="AB5832">
        <v>36279</v>
      </c>
      <c r="AC5832">
        <v>0.1</v>
      </c>
    </row>
    <row r="5833" spans="13:29" x14ac:dyDescent="0.35">
      <c r="M5833" t="s">
        <v>44</v>
      </c>
      <c r="N5833">
        <v>5372115</v>
      </c>
      <c r="O5833" t="s">
        <v>12</v>
      </c>
      <c r="P5833">
        <v>52.350913407969202</v>
      </c>
      <c r="Q5833">
        <v>4.9251632058272996</v>
      </c>
      <c r="R5833" t="s">
        <v>45</v>
      </c>
      <c r="S5833">
        <v>130</v>
      </c>
      <c r="T5833">
        <v>271</v>
      </c>
      <c r="U5833">
        <v>20</v>
      </c>
      <c r="V5833">
        <v>0.45</v>
      </c>
      <c r="W5833">
        <v>66</v>
      </c>
      <c r="X5833">
        <v>3229</v>
      </c>
      <c r="Y5833">
        <v>2</v>
      </c>
      <c r="Z5833" t="s">
        <v>72</v>
      </c>
      <c r="AA5833" t="s">
        <v>73</v>
      </c>
      <c r="AB5833">
        <v>35230</v>
      </c>
      <c r="AC5833">
        <v>0.1</v>
      </c>
    </row>
    <row r="5834" spans="13:29" x14ac:dyDescent="0.35">
      <c r="M5834" t="s">
        <v>44</v>
      </c>
      <c r="N5834">
        <v>5401946</v>
      </c>
      <c r="O5834" t="s">
        <v>12</v>
      </c>
      <c r="P5834">
        <v>52.352334649763797</v>
      </c>
      <c r="Q5834">
        <v>4.9371959315346103</v>
      </c>
      <c r="R5834" t="s">
        <v>45</v>
      </c>
      <c r="S5834">
        <v>350</v>
      </c>
      <c r="T5834">
        <v>122</v>
      </c>
      <c r="U5834">
        <v>63</v>
      </c>
      <c r="V5834">
        <v>1.41</v>
      </c>
      <c r="W5834">
        <v>247</v>
      </c>
      <c r="X5834">
        <v>3244</v>
      </c>
      <c r="Y5834">
        <v>2</v>
      </c>
      <c r="Z5834" t="s">
        <v>72</v>
      </c>
      <c r="AA5834" t="s">
        <v>73</v>
      </c>
      <c r="AB5834">
        <v>42700</v>
      </c>
      <c r="AC5834">
        <v>0.1</v>
      </c>
    </row>
    <row r="5835" spans="13:29" x14ac:dyDescent="0.35">
      <c r="M5835" t="s">
        <v>44</v>
      </c>
      <c r="N5835">
        <v>5503580</v>
      </c>
      <c r="O5835" t="s">
        <v>25</v>
      </c>
      <c r="P5835">
        <v>52.289274418135797</v>
      </c>
      <c r="Q5835">
        <v>4.97375863911736</v>
      </c>
      <c r="R5835" t="s">
        <v>45</v>
      </c>
      <c r="S5835">
        <v>170</v>
      </c>
      <c r="T5835">
        <v>352</v>
      </c>
      <c r="U5835">
        <v>16</v>
      </c>
      <c r="V5835">
        <v>0.87</v>
      </c>
      <c r="W5835">
        <v>5</v>
      </c>
      <c r="X5835">
        <v>3289</v>
      </c>
      <c r="Y5835">
        <v>2</v>
      </c>
      <c r="Z5835" t="s">
        <v>90</v>
      </c>
      <c r="AA5835" t="s">
        <v>91</v>
      </c>
      <c r="AB5835">
        <v>59840</v>
      </c>
      <c r="AC5835">
        <v>0.1</v>
      </c>
    </row>
    <row r="5836" spans="13:29" x14ac:dyDescent="0.35">
      <c r="M5836" t="s">
        <v>44</v>
      </c>
      <c r="N5836">
        <v>5555083</v>
      </c>
      <c r="O5836" t="s">
        <v>12</v>
      </c>
      <c r="P5836">
        <v>52.353738086468198</v>
      </c>
      <c r="Q5836">
        <v>4.9411102043168897</v>
      </c>
      <c r="R5836" t="s">
        <v>45</v>
      </c>
      <c r="S5836">
        <v>175</v>
      </c>
      <c r="T5836">
        <v>364</v>
      </c>
      <c r="U5836">
        <v>53</v>
      </c>
      <c r="V5836">
        <v>1.18</v>
      </c>
      <c r="W5836">
        <v>9</v>
      </c>
      <c r="X5836">
        <v>3310</v>
      </c>
      <c r="Y5836">
        <v>2</v>
      </c>
      <c r="Z5836" t="s">
        <v>72</v>
      </c>
      <c r="AA5836" t="s">
        <v>73</v>
      </c>
      <c r="AB5836">
        <v>63700</v>
      </c>
      <c r="AC5836">
        <v>0.1</v>
      </c>
    </row>
    <row r="5837" spans="13:29" x14ac:dyDescent="0.35">
      <c r="M5837" t="s">
        <v>44</v>
      </c>
      <c r="N5837">
        <v>6067413</v>
      </c>
      <c r="O5837" t="s">
        <v>25</v>
      </c>
      <c r="P5837">
        <v>52.305517149389502</v>
      </c>
      <c r="Q5837">
        <v>5.0169755293183798</v>
      </c>
      <c r="R5837" t="s">
        <v>45</v>
      </c>
      <c r="S5837">
        <v>150</v>
      </c>
      <c r="T5837">
        <v>361</v>
      </c>
      <c r="U5837">
        <v>33</v>
      </c>
      <c r="V5837">
        <v>0.76</v>
      </c>
      <c r="W5837">
        <v>51</v>
      </c>
      <c r="X5837">
        <v>3594</v>
      </c>
      <c r="Y5837">
        <v>2</v>
      </c>
      <c r="Z5837" t="s">
        <v>90</v>
      </c>
      <c r="AA5837" t="s">
        <v>91</v>
      </c>
      <c r="AB5837">
        <v>54150</v>
      </c>
      <c r="AC5837">
        <v>0.1</v>
      </c>
    </row>
    <row r="5838" spans="13:29" x14ac:dyDescent="0.35">
      <c r="M5838" t="s">
        <v>44</v>
      </c>
      <c r="N5838">
        <v>6095155</v>
      </c>
      <c r="O5838" t="s">
        <v>12</v>
      </c>
      <c r="P5838">
        <v>52.352898183584401</v>
      </c>
      <c r="Q5838">
        <v>4.9418611074292702</v>
      </c>
      <c r="R5838" t="s">
        <v>45</v>
      </c>
      <c r="S5838">
        <v>225</v>
      </c>
      <c r="T5838">
        <v>244</v>
      </c>
      <c r="U5838">
        <v>8</v>
      </c>
      <c r="V5838">
        <v>0.18</v>
      </c>
      <c r="W5838">
        <v>155</v>
      </c>
      <c r="X5838">
        <v>3622</v>
      </c>
      <c r="Y5838">
        <v>2</v>
      </c>
      <c r="Z5838" t="s">
        <v>72</v>
      </c>
      <c r="AA5838" t="s">
        <v>73</v>
      </c>
      <c r="AB5838">
        <v>54900</v>
      </c>
      <c r="AC5838">
        <v>0.1</v>
      </c>
    </row>
    <row r="5839" spans="13:29" x14ac:dyDescent="0.35">
      <c r="M5839" t="s">
        <v>44</v>
      </c>
      <c r="N5839">
        <v>6147858</v>
      </c>
      <c r="O5839" t="s">
        <v>12</v>
      </c>
      <c r="P5839">
        <v>52.3387563011973</v>
      </c>
      <c r="Q5839">
        <v>4.9195561261148804</v>
      </c>
      <c r="R5839" t="s">
        <v>45</v>
      </c>
      <c r="S5839">
        <v>75</v>
      </c>
      <c r="T5839">
        <v>340</v>
      </c>
      <c r="U5839">
        <v>42</v>
      </c>
      <c r="V5839">
        <v>1.41</v>
      </c>
      <c r="W5839">
        <v>11</v>
      </c>
      <c r="X5839">
        <v>3666</v>
      </c>
      <c r="Y5839">
        <v>2</v>
      </c>
      <c r="Z5839" t="s">
        <v>72</v>
      </c>
      <c r="AA5839" t="s">
        <v>73</v>
      </c>
      <c r="AB5839">
        <v>25500</v>
      </c>
      <c r="AC5839">
        <v>0.1</v>
      </c>
    </row>
    <row r="5840" spans="13:29" x14ac:dyDescent="0.35">
      <c r="M5840" t="s">
        <v>44</v>
      </c>
      <c r="N5840">
        <v>6330932</v>
      </c>
      <c r="O5840" t="s">
        <v>17</v>
      </c>
      <c r="P5840">
        <v>52.373854687064998</v>
      </c>
      <c r="Q5840">
        <v>4.8316136634868698</v>
      </c>
      <c r="R5840" t="s">
        <v>45</v>
      </c>
      <c r="S5840">
        <v>89</v>
      </c>
      <c r="T5840">
        <v>223</v>
      </c>
      <c r="U5840">
        <v>57</v>
      </c>
      <c r="V5840">
        <v>1.32</v>
      </c>
      <c r="W5840">
        <v>38</v>
      </c>
      <c r="X5840">
        <v>3793</v>
      </c>
      <c r="Y5840">
        <v>2</v>
      </c>
      <c r="Z5840" t="s">
        <v>94</v>
      </c>
      <c r="AA5840" t="s">
        <v>95</v>
      </c>
      <c r="AB5840">
        <v>19847</v>
      </c>
      <c r="AC5840">
        <v>0.1</v>
      </c>
    </row>
    <row r="5841" spans="13:29" x14ac:dyDescent="0.35">
      <c r="M5841" t="s">
        <v>44</v>
      </c>
      <c r="N5841">
        <v>6383577</v>
      </c>
      <c r="O5841" t="s">
        <v>13</v>
      </c>
      <c r="P5841">
        <v>52.348035338188197</v>
      </c>
      <c r="Q5841">
        <v>5.0056247216738496</v>
      </c>
      <c r="R5841" t="s">
        <v>45</v>
      </c>
      <c r="S5841">
        <v>180</v>
      </c>
      <c r="T5841">
        <v>76</v>
      </c>
      <c r="U5841">
        <v>12</v>
      </c>
      <c r="V5841">
        <v>0.32</v>
      </c>
      <c r="W5841">
        <v>103</v>
      </c>
      <c r="X5841">
        <v>3830</v>
      </c>
      <c r="Y5841">
        <v>2</v>
      </c>
      <c r="Z5841" t="s">
        <v>86</v>
      </c>
      <c r="AA5841" t="s">
        <v>87</v>
      </c>
      <c r="AB5841">
        <v>13680</v>
      </c>
      <c r="AC5841">
        <v>0.1</v>
      </c>
    </row>
    <row r="5842" spans="13:29" x14ac:dyDescent="0.35">
      <c r="M5842" t="s">
        <v>44</v>
      </c>
      <c r="N5842">
        <v>6419068</v>
      </c>
      <c r="O5842" t="s">
        <v>25</v>
      </c>
      <c r="P5842">
        <v>52.291784668068999</v>
      </c>
      <c r="Q5842">
        <v>4.9672187874139402</v>
      </c>
      <c r="R5842" t="s">
        <v>45</v>
      </c>
      <c r="S5842">
        <v>95</v>
      </c>
      <c r="T5842">
        <v>325</v>
      </c>
      <c r="U5842">
        <v>143</v>
      </c>
      <c r="V5842">
        <v>3.32</v>
      </c>
      <c r="W5842">
        <v>16</v>
      </c>
      <c r="X5842">
        <v>3849</v>
      </c>
      <c r="Y5842">
        <v>2</v>
      </c>
      <c r="Z5842" t="s">
        <v>90</v>
      </c>
      <c r="AA5842" t="s">
        <v>91</v>
      </c>
      <c r="AB5842">
        <v>30875</v>
      </c>
      <c r="AC5842">
        <v>0.1</v>
      </c>
    </row>
    <row r="5843" spans="13:29" x14ac:dyDescent="0.35">
      <c r="M5843" t="s">
        <v>44</v>
      </c>
      <c r="N5843">
        <v>6513738</v>
      </c>
      <c r="O5843" t="s">
        <v>10</v>
      </c>
      <c r="P5843">
        <v>52.389909378357103</v>
      </c>
      <c r="Q5843">
        <v>4.9376796371607599</v>
      </c>
      <c r="R5843" t="s">
        <v>45</v>
      </c>
      <c r="S5843">
        <v>200</v>
      </c>
      <c r="T5843">
        <v>2</v>
      </c>
      <c r="U5843">
        <v>3</v>
      </c>
      <c r="V5843">
        <v>7.0000000000000007E-2</v>
      </c>
      <c r="W5843">
        <v>363</v>
      </c>
      <c r="X5843">
        <v>3919</v>
      </c>
      <c r="Y5843">
        <v>2</v>
      </c>
      <c r="Z5843" t="s">
        <v>78</v>
      </c>
      <c r="AA5843" t="s">
        <v>79</v>
      </c>
      <c r="AB5843">
        <v>400</v>
      </c>
      <c r="AC5843">
        <v>0.1</v>
      </c>
    </row>
    <row r="5844" spans="13:29" x14ac:dyDescent="0.35">
      <c r="M5844" t="s">
        <v>44</v>
      </c>
      <c r="N5844">
        <v>6631540</v>
      </c>
      <c r="O5844" t="s">
        <v>12</v>
      </c>
      <c r="P5844">
        <v>52.339521062897198</v>
      </c>
      <c r="Q5844">
        <v>4.91787522324449</v>
      </c>
      <c r="R5844" t="s">
        <v>45</v>
      </c>
      <c r="S5844">
        <v>100</v>
      </c>
      <c r="T5844">
        <v>179</v>
      </c>
      <c r="U5844">
        <v>47</v>
      </c>
      <c r="V5844">
        <v>1.1499999999999999</v>
      </c>
      <c r="W5844">
        <v>170</v>
      </c>
      <c r="X5844">
        <v>4003</v>
      </c>
      <c r="Y5844">
        <v>2</v>
      </c>
      <c r="Z5844" t="s">
        <v>72</v>
      </c>
      <c r="AA5844" t="s">
        <v>73</v>
      </c>
      <c r="AB5844">
        <v>17900</v>
      </c>
      <c r="AC5844">
        <v>0.1</v>
      </c>
    </row>
    <row r="5845" spans="13:29" x14ac:dyDescent="0.35">
      <c r="M5845" t="s">
        <v>44</v>
      </c>
      <c r="N5845">
        <v>7321352</v>
      </c>
      <c r="O5845" t="s">
        <v>12</v>
      </c>
      <c r="P5845">
        <v>52.340383164468903</v>
      </c>
      <c r="Q5845">
        <v>4.9189222876366898</v>
      </c>
      <c r="R5845" t="s">
        <v>45</v>
      </c>
      <c r="S5845">
        <v>450</v>
      </c>
      <c r="T5845">
        <v>343</v>
      </c>
      <c r="U5845">
        <v>26</v>
      </c>
      <c r="V5845">
        <v>0.64</v>
      </c>
      <c r="W5845">
        <v>38</v>
      </c>
      <c r="X5845">
        <v>4452</v>
      </c>
      <c r="Y5845">
        <v>2</v>
      </c>
      <c r="Z5845" t="s">
        <v>72</v>
      </c>
      <c r="AA5845" t="s">
        <v>73</v>
      </c>
      <c r="AB5845">
        <v>154350</v>
      </c>
      <c r="AC5845">
        <v>0.1</v>
      </c>
    </row>
    <row r="5846" spans="13:29" x14ac:dyDescent="0.35">
      <c r="M5846" t="s">
        <v>44</v>
      </c>
      <c r="N5846">
        <v>7416224</v>
      </c>
      <c r="O5846" t="s">
        <v>12</v>
      </c>
      <c r="P5846">
        <v>52.339555547643897</v>
      </c>
      <c r="Q5846">
        <v>4.91916873861177</v>
      </c>
      <c r="R5846" t="s">
        <v>45</v>
      </c>
      <c r="S5846">
        <v>125</v>
      </c>
      <c r="T5846">
        <v>342</v>
      </c>
      <c r="U5846">
        <v>31</v>
      </c>
      <c r="V5846">
        <v>0.77</v>
      </c>
      <c r="W5846">
        <v>9</v>
      </c>
      <c r="X5846">
        <v>4518</v>
      </c>
      <c r="Y5846">
        <v>2</v>
      </c>
      <c r="Z5846" t="s">
        <v>72</v>
      </c>
      <c r="AA5846" t="s">
        <v>73</v>
      </c>
      <c r="AB5846">
        <v>42750</v>
      </c>
      <c r="AC5846">
        <v>0.1</v>
      </c>
    </row>
    <row r="5847" spans="13:29" x14ac:dyDescent="0.35">
      <c r="M5847" t="s">
        <v>44</v>
      </c>
      <c r="N5847">
        <v>7672411</v>
      </c>
      <c r="O5847" t="s">
        <v>20</v>
      </c>
      <c r="P5847">
        <v>52.362002892356998</v>
      </c>
      <c r="Q5847">
        <v>4.8437421147450896</v>
      </c>
      <c r="R5847" t="s">
        <v>45</v>
      </c>
      <c r="S5847">
        <v>220</v>
      </c>
      <c r="T5847">
        <v>1</v>
      </c>
      <c r="U5847">
        <v>14</v>
      </c>
      <c r="V5847">
        <v>0.35</v>
      </c>
      <c r="W5847">
        <v>364</v>
      </c>
      <c r="X5847">
        <v>4686</v>
      </c>
      <c r="Y5847">
        <v>2</v>
      </c>
      <c r="Z5847" t="s">
        <v>70</v>
      </c>
      <c r="AA5847" t="s">
        <v>71</v>
      </c>
      <c r="AB5847">
        <v>220</v>
      </c>
      <c r="AC5847">
        <v>0.1</v>
      </c>
    </row>
    <row r="5848" spans="13:29" x14ac:dyDescent="0.35">
      <c r="M5848" t="s">
        <v>44</v>
      </c>
      <c r="N5848">
        <v>7705148</v>
      </c>
      <c r="O5848" t="s">
        <v>12</v>
      </c>
      <c r="P5848">
        <v>52.341007553335203</v>
      </c>
      <c r="Q5848">
        <v>4.9188578586266303</v>
      </c>
      <c r="R5848" t="s">
        <v>45</v>
      </c>
      <c r="S5848">
        <v>400</v>
      </c>
      <c r="T5848">
        <v>364</v>
      </c>
      <c r="U5848">
        <v>4</v>
      </c>
      <c r="V5848">
        <v>0.25</v>
      </c>
      <c r="W5848">
        <v>165</v>
      </c>
      <c r="X5848">
        <v>4701</v>
      </c>
      <c r="Y5848">
        <v>2</v>
      </c>
      <c r="Z5848" t="s">
        <v>72</v>
      </c>
      <c r="AA5848" t="s">
        <v>73</v>
      </c>
      <c r="AB5848">
        <v>145600</v>
      </c>
      <c r="AC5848">
        <v>0.1</v>
      </c>
    </row>
    <row r="5849" spans="13:29" x14ac:dyDescent="0.35">
      <c r="M5849" t="s">
        <v>44</v>
      </c>
      <c r="N5849">
        <v>7705953</v>
      </c>
      <c r="O5849" t="s">
        <v>22</v>
      </c>
      <c r="P5849">
        <v>52.4072193244576</v>
      </c>
      <c r="Q5849">
        <v>4.9102140933960703</v>
      </c>
      <c r="R5849" t="s">
        <v>45</v>
      </c>
      <c r="S5849">
        <v>95</v>
      </c>
      <c r="T5849">
        <v>78</v>
      </c>
      <c r="U5849">
        <v>25</v>
      </c>
      <c r="V5849">
        <v>0.63</v>
      </c>
      <c r="W5849">
        <v>229</v>
      </c>
      <c r="X5849">
        <v>4702</v>
      </c>
      <c r="Y5849">
        <v>2</v>
      </c>
      <c r="Z5849" t="s">
        <v>80</v>
      </c>
      <c r="AA5849" t="s">
        <v>81</v>
      </c>
      <c r="AB5849">
        <v>7410</v>
      </c>
      <c r="AC5849">
        <v>0.1</v>
      </c>
    </row>
    <row r="5850" spans="13:29" x14ac:dyDescent="0.35">
      <c r="M5850" t="s">
        <v>44</v>
      </c>
      <c r="N5850">
        <v>7755405</v>
      </c>
      <c r="O5850" t="s">
        <v>12</v>
      </c>
      <c r="P5850">
        <v>52.338800349925698</v>
      </c>
      <c r="Q5850">
        <v>4.9099616000891197</v>
      </c>
      <c r="R5850" t="s">
        <v>45</v>
      </c>
      <c r="S5850">
        <v>101</v>
      </c>
      <c r="T5850">
        <v>339</v>
      </c>
      <c r="U5850">
        <v>22</v>
      </c>
      <c r="V5850">
        <v>0.56000000000000005</v>
      </c>
      <c r="W5850">
        <v>9</v>
      </c>
      <c r="X5850">
        <v>4745</v>
      </c>
      <c r="Y5850">
        <v>2</v>
      </c>
      <c r="Z5850" t="s">
        <v>72</v>
      </c>
      <c r="AA5850" t="s">
        <v>73</v>
      </c>
      <c r="AB5850">
        <v>34239</v>
      </c>
      <c r="AC5850">
        <v>0.1</v>
      </c>
    </row>
    <row r="5851" spans="13:29" x14ac:dyDescent="0.35">
      <c r="M5851" t="s">
        <v>44</v>
      </c>
      <c r="N5851">
        <v>7948135</v>
      </c>
      <c r="O5851" t="s">
        <v>24</v>
      </c>
      <c r="P5851">
        <v>52.355850362082798</v>
      </c>
      <c r="Q5851">
        <v>4.8029760123675196</v>
      </c>
      <c r="R5851" t="s">
        <v>45</v>
      </c>
      <c r="S5851">
        <v>130</v>
      </c>
      <c r="T5851">
        <v>6</v>
      </c>
      <c r="U5851">
        <v>9</v>
      </c>
      <c r="V5851">
        <v>0.45</v>
      </c>
      <c r="W5851">
        <v>363</v>
      </c>
      <c r="X5851">
        <v>4890</v>
      </c>
      <c r="Y5851">
        <v>2</v>
      </c>
      <c r="Z5851" t="s">
        <v>84</v>
      </c>
      <c r="AA5851" t="s">
        <v>85</v>
      </c>
      <c r="AB5851">
        <v>780</v>
      </c>
      <c r="AC5851">
        <v>0.1</v>
      </c>
    </row>
    <row r="5852" spans="13:29" x14ac:dyDescent="0.35">
      <c r="M5852" t="s">
        <v>44</v>
      </c>
      <c r="N5852">
        <v>8269677</v>
      </c>
      <c r="O5852" t="s">
        <v>10</v>
      </c>
      <c r="P5852">
        <v>52.394315850523803</v>
      </c>
      <c r="Q5852">
        <v>4.9104631379495203</v>
      </c>
      <c r="R5852" t="s">
        <v>45</v>
      </c>
      <c r="S5852">
        <v>425</v>
      </c>
      <c r="T5852">
        <v>132</v>
      </c>
      <c r="U5852">
        <v>176</v>
      </c>
      <c r="V5852">
        <v>4.8499999999999996</v>
      </c>
      <c r="W5852">
        <v>196</v>
      </c>
      <c r="X5852">
        <v>5050</v>
      </c>
      <c r="Y5852">
        <v>2</v>
      </c>
      <c r="Z5852" t="s">
        <v>78</v>
      </c>
      <c r="AA5852" t="s">
        <v>79</v>
      </c>
      <c r="AB5852">
        <v>56100</v>
      </c>
      <c r="AC5852">
        <v>0.1</v>
      </c>
    </row>
    <row r="5853" spans="13:29" x14ac:dyDescent="0.35">
      <c r="M5853" t="s">
        <v>44</v>
      </c>
      <c r="N5853">
        <v>8347507</v>
      </c>
      <c r="O5853" t="s">
        <v>10</v>
      </c>
      <c r="P5853">
        <v>52.397327336429001</v>
      </c>
      <c r="Q5853">
        <v>4.9164984056009704</v>
      </c>
      <c r="R5853" t="s">
        <v>45</v>
      </c>
      <c r="S5853">
        <v>299</v>
      </c>
      <c r="T5853">
        <v>277</v>
      </c>
      <c r="U5853">
        <v>13</v>
      </c>
      <c r="V5853">
        <v>0.33</v>
      </c>
      <c r="W5853">
        <v>88</v>
      </c>
      <c r="X5853">
        <v>5086</v>
      </c>
      <c r="Y5853">
        <v>2</v>
      </c>
      <c r="Z5853" t="s">
        <v>78</v>
      </c>
      <c r="AA5853" t="s">
        <v>79</v>
      </c>
      <c r="AB5853">
        <v>82823</v>
      </c>
      <c r="AC5853">
        <v>0.1</v>
      </c>
    </row>
    <row r="5854" spans="13:29" x14ac:dyDescent="0.35">
      <c r="M5854" t="s">
        <v>44</v>
      </c>
      <c r="N5854">
        <v>8465843</v>
      </c>
      <c r="O5854" t="s">
        <v>10</v>
      </c>
      <c r="P5854">
        <v>52.381655997370601</v>
      </c>
      <c r="Q5854">
        <v>4.9153304261778104</v>
      </c>
      <c r="R5854" t="s">
        <v>45</v>
      </c>
      <c r="S5854">
        <v>115</v>
      </c>
      <c r="T5854">
        <v>352</v>
      </c>
      <c r="U5854">
        <v>42</v>
      </c>
      <c r="V5854">
        <v>1.1399999999999999</v>
      </c>
      <c r="W5854">
        <v>53</v>
      </c>
      <c r="X5854">
        <v>5152</v>
      </c>
      <c r="Y5854">
        <v>2</v>
      </c>
      <c r="Z5854" t="s">
        <v>78</v>
      </c>
      <c r="AA5854" t="s">
        <v>79</v>
      </c>
      <c r="AB5854">
        <v>40480</v>
      </c>
      <c r="AC5854">
        <v>0.1</v>
      </c>
    </row>
    <row r="5855" spans="13:29" x14ac:dyDescent="0.35">
      <c r="M5855" t="s">
        <v>44</v>
      </c>
      <c r="N5855">
        <v>8579704</v>
      </c>
      <c r="O5855" t="s">
        <v>12</v>
      </c>
      <c r="P5855">
        <v>52.355919123571802</v>
      </c>
      <c r="Q5855">
        <v>4.9350789842556297</v>
      </c>
      <c r="R5855" t="s">
        <v>45</v>
      </c>
      <c r="S5855">
        <v>132</v>
      </c>
      <c r="T5855">
        <v>28</v>
      </c>
      <c r="U5855">
        <v>33</v>
      </c>
      <c r="V5855">
        <v>0.85</v>
      </c>
      <c r="W5855">
        <v>2</v>
      </c>
      <c r="X5855">
        <v>5220</v>
      </c>
      <c r="Y5855">
        <v>2</v>
      </c>
      <c r="Z5855" t="s">
        <v>72</v>
      </c>
      <c r="AA5855" t="s">
        <v>73</v>
      </c>
      <c r="AB5855">
        <v>3696</v>
      </c>
      <c r="AC5855">
        <v>0.1</v>
      </c>
    </row>
    <row r="5856" spans="13:29" x14ac:dyDescent="0.35">
      <c r="M5856" t="s">
        <v>44</v>
      </c>
      <c r="N5856">
        <v>8792777</v>
      </c>
      <c r="O5856" t="s">
        <v>10</v>
      </c>
      <c r="P5856">
        <v>52.3876889660377</v>
      </c>
      <c r="Q5856">
        <v>4.9380186182361303</v>
      </c>
      <c r="R5856" t="s">
        <v>45</v>
      </c>
      <c r="S5856">
        <v>160</v>
      </c>
      <c r="T5856">
        <v>212</v>
      </c>
      <c r="U5856">
        <v>40</v>
      </c>
      <c r="V5856">
        <v>1.22</v>
      </c>
      <c r="W5856">
        <v>144</v>
      </c>
      <c r="X5856">
        <v>5355</v>
      </c>
      <c r="Y5856">
        <v>2</v>
      </c>
      <c r="Z5856" t="s">
        <v>78</v>
      </c>
      <c r="AA5856" t="s">
        <v>79</v>
      </c>
      <c r="AB5856">
        <v>33920</v>
      </c>
      <c r="AC5856">
        <v>0.1</v>
      </c>
    </row>
    <row r="5857" spans="13:29" x14ac:dyDescent="0.35">
      <c r="M5857" t="s">
        <v>44</v>
      </c>
      <c r="N5857">
        <v>8986191</v>
      </c>
      <c r="O5857" t="s">
        <v>12</v>
      </c>
      <c r="P5857">
        <v>52.343110754226799</v>
      </c>
      <c r="Q5857">
        <v>4.9236840222933198</v>
      </c>
      <c r="R5857" t="s">
        <v>45</v>
      </c>
      <c r="S5857">
        <v>175</v>
      </c>
      <c r="T5857">
        <v>124</v>
      </c>
      <c r="U5857">
        <v>60</v>
      </c>
      <c r="V5857">
        <v>1.61</v>
      </c>
      <c r="W5857">
        <v>254</v>
      </c>
      <c r="X5857">
        <v>5445</v>
      </c>
      <c r="Y5857">
        <v>2</v>
      </c>
      <c r="Z5857" t="s">
        <v>72</v>
      </c>
      <c r="AA5857" t="s">
        <v>73</v>
      </c>
      <c r="AB5857">
        <v>21700</v>
      </c>
      <c r="AC5857">
        <v>0.1</v>
      </c>
    </row>
    <row r="5858" spans="13:29" x14ac:dyDescent="0.35">
      <c r="M5858" t="s">
        <v>44</v>
      </c>
      <c r="N5858">
        <v>9035176</v>
      </c>
      <c r="O5858" t="s">
        <v>10</v>
      </c>
      <c r="P5858">
        <v>52.385120234014799</v>
      </c>
      <c r="Q5858">
        <v>4.9175929707505697</v>
      </c>
      <c r="R5858" t="s">
        <v>45</v>
      </c>
      <c r="S5858">
        <v>90</v>
      </c>
      <c r="T5858">
        <v>354</v>
      </c>
      <c r="U5858">
        <v>52</v>
      </c>
      <c r="V5858">
        <v>1.39</v>
      </c>
      <c r="W5858">
        <v>2</v>
      </c>
      <c r="X5858">
        <v>5466</v>
      </c>
      <c r="Y5858">
        <v>2</v>
      </c>
      <c r="Z5858" t="s">
        <v>78</v>
      </c>
      <c r="AA5858" t="s">
        <v>79</v>
      </c>
      <c r="AB5858">
        <v>31860</v>
      </c>
      <c r="AC5858">
        <v>0.1</v>
      </c>
    </row>
    <row r="5859" spans="13:29" x14ac:dyDescent="0.35">
      <c r="M5859" t="s">
        <v>44</v>
      </c>
      <c r="N5859">
        <v>9195474</v>
      </c>
      <c r="O5859" t="s">
        <v>13</v>
      </c>
      <c r="P5859">
        <v>52.354585038409297</v>
      </c>
      <c r="Q5859">
        <v>5.0007968414113604</v>
      </c>
      <c r="R5859" t="s">
        <v>45</v>
      </c>
      <c r="S5859">
        <v>59</v>
      </c>
      <c r="T5859">
        <v>354</v>
      </c>
      <c r="U5859">
        <v>12</v>
      </c>
      <c r="V5859">
        <v>0.35</v>
      </c>
      <c r="W5859">
        <v>2</v>
      </c>
      <c r="X5859">
        <v>5578</v>
      </c>
      <c r="Y5859">
        <v>2</v>
      </c>
      <c r="Z5859" t="s">
        <v>86</v>
      </c>
      <c r="AA5859" t="s">
        <v>87</v>
      </c>
      <c r="AB5859">
        <v>20886</v>
      </c>
      <c r="AC5859">
        <v>0.1</v>
      </c>
    </row>
    <row r="5860" spans="13:29" x14ac:dyDescent="0.35">
      <c r="M5860" t="s">
        <v>44</v>
      </c>
      <c r="N5860">
        <v>9461142</v>
      </c>
      <c r="O5860" t="s">
        <v>12</v>
      </c>
      <c r="P5860">
        <v>52.3418192923357</v>
      </c>
      <c r="Q5860">
        <v>4.9252112012017504</v>
      </c>
      <c r="R5860" t="s">
        <v>45</v>
      </c>
      <c r="S5860">
        <v>195</v>
      </c>
      <c r="T5860">
        <v>361</v>
      </c>
      <c r="U5860">
        <v>17</v>
      </c>
      <c r="V5860">
        <v>0.48</v>
      </c>
      <c r="W5860">
        <v>65</v>
      </c>
      <c r="X5860">
        <v>5754</v>
      </c>
      <c r="Y5860">
        <v>2</v>
      </c>
      <c r="Z5860" t="s">
        <v>72</v>
      </c>
      <c r="AA5860" t="s">
        <v>73</v>
      </c>
      <c r="AB5860">
        <v>70395</v>
      </c>
      <c r="AC5860">
        <v>0.1</v>
      </c>
    </row>
    <row r="5861" spans="13:29" x14ac:dyDescent="0.35">
      <c r="M5861" t="s">
        <v>44</v>
      </c>
      <c r="N5861">
        <v>9518736</v>
      </c>
      <c r="O5861" t="s">
        <v>10</v>
      </c>
      <c r="P5861">
        <v>52.399114710167296</v>
      </c>
      <c r="Q5861">
        <v>4.9146840084825296</v>
      </c>
      <c r="R5861" t="s">
        <v>45</v>
      </c>
      <c r="S5861">
        <v>159</v>
      </c>
      <c r="T5861">
        <v>360</v>
      </c>
      <c r="U5861">
        <v>23</v>
      </c>
      <c r="V5861">
        <v>0.8</v>
      </c>
      <c r="W5861">
        <v>16</v>
      </c>
      <c r="X5861">
        <v>5793</v>
      </c>
      <c r="Y5861">
        <v>2</v>
      </c>
      <c r="Z5861" t="s">
        <v>78</v>
      </c>
      <c r="AA5861" t="s">
        <v>79</v>
      </c>
      <c r="AB5861">
        <v>57240</v>
      </c>
      <c r="AC5861">
        <v>0.1</v>
      </c>
    </row>
    <row r="5862" spans="13:29" x14ac:dyDescent="0.35">
      <c r="M5862" t="s">
        <v>44</v>
      </c>
      <c r="N5862">
        <v>9588946</v>
      </c>
      <c r="O5862" t="s">
        <v>20</v>
      </c>
      <c r="P5862">
        <v>52.354675679136399</v>
      </c>
      <c r="Q5862">
        <v>4.83075324253738</v>
      </c>
      <c r="R5862" t="s">
        <v>45</v>
      </c>
      <c r="S5862">
        <v>130</v>
      </c>
      <c r="T5862">
        <v>339</v>
      </c>
      <c r="U5862">
        <v>30</v>
      </c>
      <c r="V5862">
        <v>1.01</v>
      </c>
      <c r="W5862">
        <v>2</v>
      </c>
      <c r="X5862">
        <v>5838</v>
      </c>
      <c r="Y5862">
        <v>2</v>
      </c>
      <c r="Z5862" t="s">
        <v>70</v>
      </c>
      <c r="AA5862" t="s">
        <v>71</v>
      </c>
      <c r="AB5862">
        <v>44070</v>
      </c>
      <c r="AC5862">
        <v>0.1</v>
      </c>
    </row>
    <row r="5863" spans="13:29" x14ac:dyDescent="0.35">
      <c r="M5863" t="s">
        <v>44</v>
      </c>
      <c r="N5863">
        <v>9672837</v>
      </c>
      <c r="O5863" t="s">
        <v>10</v>
      </c>
      <c r="P5863">
        <v>52.384035081433403</v>
      </c>
      <c r="Q5863">
        <v>4.9055611077986798</v>
      </c>
      <c r="R5863" t="s">
        <v>45</v>
      </c>
      <c r="S5863">
        <v>480</v>
      </c>
      <c r="T5863">
        <v>276</v>
      </c>
      <c r="U5863">
        <v>34</v>
      </c>
      <c r="V5863">
        <v>0.97</v>
      </c>
      <c r="W5863">
        <v>133</v>
      </c>
      <c r="X5863">
        <v>5896</v>
      </c>
      <c r="Y5863">
        <v>2</v>
      </c>
      <c r="Z5863" t="s">
        <v>78</v>
      </c>
      <c r="AA5863" t="s">
        <v>79</v>
      </c>
      <c r="AB5863">
        <v>132480</v>
      </c>
      <c r="AC5863">
        <v>0.1</v>
      </c>
    </row>
    <row r="5864" spans="13:29" x14ac:dyDescent="0.35">
      <c r="M5864" t="s">
        <v>44</v>
      </c>
      <c r="N5864">
        <v>9702511</v>
      </c>
      <c r="O5864" t="s">
        <v>16</v>
      </c>
      <c r="P5864">
        <v>52.327650687292703</v>
      </c>
      <c r="Q5864">
        <v>4.8586702400219801</v>
      </c>
      <c r="R5864" t="s">
        <v>45</v>
      </c>
      <c r="S5864">
        <v>200</v>
      </c>
      <c r="T5864">
        <v>50</v>
      </c>
      <c r="U5864">
        <v>24</v>
      </c>
      <c r="V5864">
        <v>0.67</v>
      </c>
      <c r="W5864">
        <v>155</v>
      </c>
      <c r="X5864">
        <v>5910</v>
      </c>
      <c r="Y5864">
        <v>2</v>
      </c>
      <c r="Z5864" t="s">
        <v>82</v>
      </c>
      <c r="AA5864" t="s">
        <v>83</v>
      </c>
      <c r="AB5864">
        <v>10000</v>
      </c>
      <c r="AC5864">
        <v>0.1</v>
      </c>
    </row>
    <row r="5865" spans="13:29" x14ac:dyDescent="0.35">
      <c r="M5865" t="s">
        <v>44</v>
      </c>
      <c r="N5865">
        <v>9784795</v>
      </c>
      <c r="O5865" t="s">
        <v>10</v>
      </c>
      <c r="P5865">
        <v>52.4010611326838</v>
      </c>
      <c r="Q5865">
        <v>4.8973889101610801</v>
      </c>
      <c r="R5865" t="s">
        <v>45</v>
      </c>
      <c r="S5865">
        <v>450</v>
      </c>
      <c r="T5865">
        <v>216</v>
      </c>
      <c r="U5865">
        <v>44</v>
      </c>
      <c r="V5865">
        <v>1.23</v>
      </c>
      <c r="W5865">
        <v>181</v>
      </c>
      <c r="X5865">
        <v>5962</v>
      </c>
      <c r="Y5865">
        <v>2</v>
      </c>
      <c r="Z5865" t="s">
        <v>78</v>
      </c>
      <c r="AA5865" t="s">
        <v>79</v>
      </c>
      <c r="AB5865">
        <v>97200</v>
      </c>
      <c r="AC5865">
        <v>0.1</v>
      </c>
    </row>
    <row r="5866" spans="13:29" x14ac:dyDescent="0.35">
      <c r="M5866" t="s">
        <v>44</v>
      </c>
      <c r="N5866">
        <v>10201214</v>
      </c>
      <c r="O5866" t="s">
        <v>13</v>
      </c>
      <c r="P5866">
        <v>52.348254087054897</v>
      </c>
      <c r="Q5866">
        <v>5.0014771625519696</v>
      </c>
      <c r="R5866" t="s">
        <v>45</v>
      </c>
      <c r="S5866">
        <v>375</v>
      </c>
      <c r="T5866">
        <v>16</v>
      </c>
      <c r="U5866">
        <v>38</v>
      </c>
      <c r="V5866">
        <v>1.1100000000000001</v>
      </c>
      <c r="W5866">
        <v>357</v>
      </c>
      <c r="X5866">
        <v>6238</v>
      </c>
      <c r="Y5866">
        <v>2</v>
      </c>
      <c r="Z5866" t="s">
        <v>86</v>
      </c>
      <c r="AA5866" t="s">
        <v>87</v>
      </c>
      <c r="AB5866">
        <v>6000</v>
      </c>
      <c r="AC5866">
        <v>0.1</v>
      </c>
    </row>
    <row r="5867" spans="13:29" x14ac:dyDescent="0.35">
      <c r="M5867" t="s">
        <v>44</v>
      </c>
      <c r="N5867">
        <v>10357769</v>
      </c>
      <c r="O5867" t="s">
        <v>22</v>
      </c>
      <c r="P5867">
        <v>52.407960152439699</v>
      </c>
      <c r="Q5867">
        <v>4.89688773040118</v>
      </c>
      <c r="R5867" t="s">
        <v>45</v>
      </c>
      <c r="S5867">
        <v>79</v>
      </c>
      <c r="T5867">
        <v>145</v>
      </c>
      <c r="U5867">
        <v>20</v>
      </c>
      <c r="V5867">
        <v>0.79</v>
      </c>
      <c r="W5867">
        <v>74</v>
      </c>
      <c r="X5867">
        <v>6311</v>
      </c>
      <c r="Y5867">
        <v>2</v>
      </c>
      <c r="Z5867" t="s">
        <v>80</v>
      </c>
      <c r="AA5867" t="s">
        <v>81</v>
      </c>
      <c r="AB5867">
        <v>11455</v>
      </c>
      <c r="AC5867">
        <v>0.1</v>
      </c>
    </row>
    <row r="5868" spans="13:29" x14ac:dyDescent="0.35">
      <c r="M5868" t="s">
        <v>44</v>
      </c>
      <c r="N5868">
        <v>10511179</v>
      </c>
      <c r="O5868" t="s">
        <v>12</v>
      </c>
      <c r="P5868">
        <v>52.353004614161001</v>
      </c>
      <c r="Q5868">
        <v>4.9342402458211403</v>
      </c>
      <c r="R5868" t="s">
        <v>45</v>
      </c>
      <c r="S5868">
        <v>250</v>
      </c>
      <c r="T5868">
        <v>181</v>
      </c>
      <c r="U5868">
        <v>8</v>
      </c>
      <c r="V5868">
        <v>0.24</v>
      </c>
      <c r="W5868">
        <v>158</v>
      </c>
      <c r="X5868">
        <v>6378</v>
      </c>
      <c r="Y5868">
        <v>2</v>
      </c>
      <c r="Z5868" t="s">
        <v>72</v>
      </c>
      <c r="AA5868" t="s">
        <v>73</v>
      </c>
      <c r="AB5868">
        <v>45250</v>
      </c>
      <c r="AC5868">
        <v>0.1</v>
      </c>
    </row>
    <row r="5869" spans="13:29" x14ac:dyDescent="0.35">
      <c r="M5869" t="s">
        <v>44</v>
      </c>
      <c r="N5869">
        <v>10511291</v>
      </c>
      <c r="O5869" t="s">
        <v>12</v>
      </c>
      <c r="P5869">
        <v>52.350968110332602</v>
      </c>
      <c r="Q5869">
        <v>4.9298209329289699</v>
      </c>
      <c r="R5869" t="s">
        <v>45</v>
      </c>
      <c r="S5869">
        <v>328</v>
      </c>
      <c r="T5869">
        <v>30</v>
      </c>
      <c r="U5869">
        <v>3</v>
      </c>
      <c r="V5869">
        <v>0.15</v>
      </c>
      <c r="W5869">
        <v>77</v>
      </c>
      <c r="X5869">
        <v>6379</v>
      </c>
      <c r="Y5869">
        <v>2</v>
      </c>
      <c r="Z5869" t="s">
        <v>72</v>
      </c>
      <c r="AA5869" t="s">
        <v>73</v>
      </c>
      <c r="AB5869">
        <v>9840</v>
      </c>
      <c r="AC5869">
        <v>0.1</v>
      </c>
    </row>
    <row r="5870" spans="13:29" x14ac:dyDescent="0.35">
      <c r="M5870" t="s">
        <v>44</v>
      </c>
      <c r="N5870">
        <v>10760972</v>
      </c>
      <c r="O5870" t="s">
        <v>13</v>
      </c>
      <c r="P5870">
        <v>52.352603752855103</v>
      </c>
      <c r="Q5870">
        <v>4.9999650025623996</v>
      </c>
      <c r="R5870" t="s">
        <v>45</v>
      </c>
      <c r="S5870">
        <v>127</v>
      </c>
      <c r="T5870">
        <v>180</v>
      </c>
      <c r="U5870">
        <v>31</v>
      </c>
      <c r="V5870">
        <v>0.95</v>
      </c>
      <c r="W5870">
        <v>38</v>
      </c>
      <c r="X5870">
        <v>6485</v>
      </c>
      <c r="Y5870">
        <v>2</v>
      </c>
      <c r="Z5870" t="s">
        <v>86</v>
      </c>
      <c r="AA5870" t="s">
        <v>87</v>
      </c>
      <c r="AB5870">
        <v>22860</v>
      </c>
      <c r="AC5870">
        <v>0.1</v>
      </c>
    </row>
    <row r="5871" spans="13:29" x14ac:dyDescent="0.35">
      <c r="M5871" t="s">
        <v>44</v>
      </c>
      <c r="N5871">
        <v>11234514</v>
      </c>
      <c r="O5871" t="s">
        <v>17</v>
      </c>
      <c r="P5871">
        <v>52.374707983829097</v>
      </c>
      <c r="Q5871">
        <v>4.8008714213688704</v>
      </c>
      <c r="R5871" t="s">
        <v>45</v>
      </c>
      <c r="S5871">
        <v>102</v>
      </c>
      <c r="T5871">
        <v>276</v>
      </c>
      <c r="U5871">
        <v>22</v>
      </c>
      <c r="V5871">
        <v>0.67</v>
      </c>
      <c r="W5871">
        <v>206</v>
      </c>
      <c r="X5871">
        <v>6692</v>
      </c>
      <c r="Y5871">
        <v>2</v>
      </c>
      <c r="Z5871" t="s">
        <v>94</v>
      </c>
      <c r="AA5871" t="s">
        <v>95</v>
      </c>
      <c r="AB5871">
        <v>28152</v>
      </c>
      <c r="AC5871">
        <v>0.1</v>
      </c>
    </row>
    <row r="5872" spans="13:29" x14ac:dyDescent="0.35">
      <c r="M5872" t="s">
        <v>44</v>
      </c>
      <c r="N5872">
        <v>11435515</v>
      </c>
      <c r="O5872" t="s">
        <v>12</v>
      </c>
      <c r="P5872">
        <v>52.353461374742999</v>
      </c>
      <c r="Q5872">
        <v>4.9261375599589901</v>
      </c>
      <c r="R5872" t="s">
        <v>45</v>
      </c>
      <c r="S5872">
        <v>175</v>
      </c>
      <c r="T5872">
        <v>323</v>
      </c>
      <c r="U5872">
        <v>15</v>
      </c>
      <c r="V5872">
        <v>0.55000000000000004</v>
      </c>
      <c r="W5872">
        <v>12</v>
      </c>
      <c r="X5872">
        <v>6798</v>
      </c>
      <c r="Y5872">
        <v>2</v>
      </c>
      <c r="Z5872" t="s">
        <v>72</v>
      </c>
      <c r="AA5872" t="s">
        <v>73</v>
      </c>
      <c r="AB5872">
        <v>56525</v>
      </c>
      <c r="AC5872">
        <v>0.1</v>
      </c>
    </row>
    <row r="5873" spans="13:29" x14ac:dyDescent="0.35">
      <c r="M5873" t="s">
        <v>44</v>
      </c>
      <c r="N5873">
        <v>11457793</v>
      </c>
      <c r="O5873" t="s">
        <v>13</v>
      </c>
      <c r="P5873">
        <v>52.358072617099197</v>
      </c>
      <c r="Q5873">
        <v>4.9976001558965102</v>
      </c>
      <c r="R5873" t="s">
        <v>45</v>
      </c>
      <c r="S5873">
        <v>179</v>
      </c>
      <c r="T5873">
        <v>270</v>
      </c>
      <c r="U5873">
        <v>22</v>
      </c>
      <c r="V5873">
        <v>0.68</v>
      </c>
      <c r="W5873">
        <v>91</v>
      </c>
      <c r="X5873">
        <v>6808</v>
      </c>
      <c r="Y5873">
        <v>2</v>
      </c>
      <c r="Z5873" t="s">
        <v>86</v>
      </c>
      <c r="AA5873" t="s">
        <v>87</v>
      </c>
      <c r="AB5873">
        <v>48330</v>
      </c>
      <c r="AC5873">
        <v>0.1</v>
      </c>
    </row>
    <row r="5874" spans="13:29" x14ac:dyDescent="0.35">
      <c r="M5874" t="s">
        <v>44</v>
      </c>
      <c r="N5874">
        <v>11563135</v>
      </c>
      <c r="O5874" t="s">
        <v>13</v>
      </c>
      <c r="P5874">
        <v>52.348434845036202</v>
      </c>
      <c r="Q5874">
        <v>5.0030899885873703</v>
      </c>
      <c r="R5874" t="s">
        <v>45</v>
      </c>
      <c r="S5874">
        <v>300</v>
      </c>
      <c r="T5874">
        <v>92</v>
      </c>
      <c r="U5874">
        <v>22</v>
      </c>
      <c r="V5874">
        <v>0.75</v>
      </c>
      <c r="W5874">
        <v>11</v>
      </c>
      <c r="X5874">
        <v>6868</v>
      </c>
      <c r="Y5874">
        <v>2</v>
      </c>
      <c r="Z5874" t="s">
        <v>86</v>
      </c>
      <c r="AA5874" t="s">
        <v>87</v>
      </c>
      <c r="AB5874">
        <v>27600</v>
      </c>
      <c r="AC5874">
        <v>0.1</v>
      </c>
    </row>
    <row r="5875" spans="13:29" x14ac:dyDescent="0.35">
      <c r="M5875" t="s">
        <v>44</v>
      </c>
      <c r="N5875">
        <v>11857316</v>
      </c>
      <c r="O5875" t="s">
        <v>10</v>
      </c>
      <c r="P5875">
        <v>52.3858428183839</v>
      </c>
      <c r="Q5875">
        <v>4.9087541236705396</v>
      </c>
      <c r="R5875" t="s">
        <v>45</v>
      </c>
      <c r="S5875">
        <v>125</v>
      </c>
      <c r="T5875">
        <v>177</v>
      </c>
      <c r="U5875">
        <v>299</v>
      </c>
      <c r="V5875">
        <v>9.19</v>
      </c>
      <c r="W5875">
        <v>175</v>
      </c>
      <c r="X5875">
        <v>7040</v>
      </c>
      <c r="Y5875">
        <v>2</v>
      </c>
      <c r="Z5875" t="s">
        <v>78</v>
      </c>
      <c r="AA5875" t="s">
        <v>79</v>
      </c>
      <c r="AB5875">
        <v>22125</v>
      </c>
      <c r="AC5875">
        <v>0.1</v>
      </c>
    </row>
    <row r="5876" spans="13:29" x14ac:dyDescent="0.35">
      <c r="M5876" t="s">
        <v>44</v>
      </c>
      <c r="N5876">
        <v>12251311</v>
      </c>
      <c r="O5876" t="s">
        <v>23</v>
      </c>
      <c r="P5876">
        <v>52.406973474004303</v>
      </c>
      <c r="Q5876">
        <v>4.9323818919365596</v>
      </c>
      <c r="R5876" t="s">
        <v>45</v>
      </c>
      <c r="S5876">
        <v>232</v>
      </c>
      <c r="T5876">
        <v>269</v>
      </c>
      <c r="U5876">
        <v>44</v>
      </c>
      <c r="V5876">
        <v>1.4</v>
      </c>
      <c r="W5876">
        <v>55</v>
      </c>
      <c r="X5876">
        <v>7255</v>
      </c>
      <c r="Y5876">
        <v>2</v>
      </c>
      <c r="Z5876" t="s">
        <v>76</v>
      </c>
      <c r="AA5876" t="s">
        <v>77</v>
      </c>
      <c r="AB5876">
        <v>62408</v>
      </c>
      <c r="AC5876">
        <v>0.1</v>
      </c>
    </row>
    <row r="5877" spans="13:29" x14ac:dyDescent="0.35">
      <c r="M5877" t="s">
        <v>44</v>
      </c>
      <c r="N5877">
        <v>12276755</v>
      </c>
      <c r="O5877" t="s">
        <v>12</v>
      </c>
      <c r="P5877">
        <v>52.340217877408399</v>
      </c>
      <c r="Q5877">
        <v>4.9471638030395404</v>
      </c>
      <c r="R5877" t="s">
        <v>45</v>
      </c>
      <c r="S5877">
        <v>120</v>
      </c>
      <c r="T5877">
        <v>356</v>
      </c>
      <c r="U5877">
        <v>30</v>
      </c>
      <c r="V5877">
        <v>0.93</v>
      </c>
      <c r="W5877">
        <v>5</v>
      </c>
      <c r="X5877">
        <v>7272</v>
      </c>
      <c r="Y5877">
        <v>2</v>
      </c>
      <c r="Z5877" t="s">
        <v>72</v>
      </c>
      <c r="AA5877" t="s">
        <v>73</v>
      </c>
      <c r="AB5877">
        <v>42720</v>
      </c>
      <c r="AC5877">
        <v>0.1</v>
      </c>
    </row>
    <row r="5878" spans="13:29" x14ac:dyDescent="0.35">
      <c r="M5878" t="s">
        <v>44</v>
      </c>
      <c r="N5878">
        <v>12380044</v>
      </c>
      <c r="O5878" t="s">
        <v>12</v>
      </c>
      <c r="P5878">
        <v>52.353754491233097</v>
      </c>
      <c r="Q5878">
        <v>4.9269017715828198</v>
      </c>
      <c r="R5878" t="s">
        <v>45</v>
      </c>
      <c r="S5878">
        <v>105</v>
      </c>
      <c r="T5878">
        <v>177</v>
      </c>
      <c r="U5878">
        <v>10</v>
      </c>
      <c r="V5878">
        <v>0.32</v>
      </c>
      <c r="W5878">
        <v>34</v>
      </c>
      <c r="X5878">
        <v>7329</v>
      </c>
      <c r="Y5878">
        <v>2</v>
      </c>
      <c r="Z5878" t="s">
        <v>72</v>
      </c>
      <c r="AA5878" t="s">
        <v>73</v>
      </c>
      <c r="AB5878">
        <v>18585</v>
      </c>
      <c r="AC5878">
        <v>0.1</v>
      </c>
    </row>
    <row r="5879" spans="13:29" x14ac:dyDescent="0.35">
      <c r="M5879" t="s">
        <v>44</v>
      </c>
      <c r="N5879">
        <v>12538536</v>
      </c>
      <c r="O5879" t="s">
        <v>13</v>
      </c>
      <c r="P5879">
        <v>52.354023087867702</v>
      </c>
      <c r="Q5879">
        <v>5.0031327440947102</v>
      </c>
      <c r="R5879" t="s">
        <v>45</v>
      </c>
      <c r="S5879">
        <v>225</v>
      </c>
      <c r="T5879">
        <v>358</v>
      </c>
      <c r="U5879">
        <v>14</v>
      </c>
      <c r="V5879">
        <v>0.46</v>
      </c>
      <c r="W5879">
        <v>124</v>
      </c>
      <c r="X5879">
        <v>7426</v>
      </c>
      <c r="Y5879">
        <v>2</v>
      </c>
      <c r="Z5879" t="s">
        <v>86</v>
      </c>
      <c r="AA5879" t="s">
        <v>87</v>
      </c>
      <c r="AB5879">
        <v>80550</v>
      </c>
      <c r="AC5879">
        <v>0.1</v>
      </c>
    </row>
    <row r="5880" spans="13:29" x14ac:dyDescent="0.35">
      <c r="M5880" t="s">
        <v>44</v>
      </c>
      <c r="N5880">
        <v>12691805</v>
      </c>
      <c r="O5880" t="s">
        <v>12</v>
      </c>
      <c r="P5880">
        <v>52.352157247130499</v>
      </c>
      <c r="Q5880">
        <v>4.9262981055674402</v>
      </c>
      <c r="R5880" t="s">
        <v>45</v>
      </c>
      <c r="S5880">
        <v>100</v>
      </c>
      <c r="T5880">
        <v>203</v>
      </c>
      <c r="U5880">
        <v>18</v>
      </c>
      <c r="V5880">
        <v>0.56999999999999995</v>
      </c>
      <c r="W5880">
        <v>357</v>
      </c>
      <c r="X5880">
        <v>7520</v>
      </c>
      <c r="Y5880">
        <v>2</v>
      </c>
      <c r="Z5880" t="s">
        <v>72</v>
      </c>
      <c r="AA5880" t="s">
        <v>73</v>
      </c>
      <c r="AB5880">
        <v>20300</v>
      </c>
      <c r="AC5880">
        <v>0.1</v>
      </c>
    </row>
    <row r="5881" spans="13:29" x14ac:dyDescent="0.35">
      <c r="M5881" t="s">
        <v>44</v>
      </c>
      <c r="N5881">
        <v>13219341</v>
      </c>
      <c r="O5881" t="s">
        <v>12</v>
      </c>
      <c r="P5881">
        <v>52.344051260516402</v>
      </c>
      <c r="Q5881">
        <v>4.9510082298588101</v>
      </c>
      <c r="R5881" t="s">
        <v>45</v>
      </c>
      <c r="S5881">
        <v>200</v>
      </c>
      <c r="T5881">
        <v>199</v>
      </c>
      <c r="U5881">
        <v>24</v>
      </c>
      <c r="V5881">
        <v>0.81</v>
      </c>
      <c r="W5881">
        <v>162</v>
      </c>
      <c r="X5881">
        <v>7945</v>
      </c>
      <c r="Y5881">
        <v>2</v>
      </c>
      <c r="Z5881" t="s">
        <v>72</v>
      </c>
      <c r="AA5881" t="s">
        <v>73</v>
      </c>
      <c r="AB5881">
        <v>39800</v>
      </c>
      <c r="AC5881">
        <v>0.1</v>
      </c>
    </row>
    <row r="5882" spans="13:29" x14ac:dyDescent="0.35">
      <c r="M5882" t="s">
        <v>44</v>
      </c>
      <c r="N5882">
        <v>13245484</v>
      </c>
      <c r="O5882" t="s">
        <v>13</v>
      </c>
      <c r="P5882">
        <v>52.361726279444497</v>
      </c>
      <c r="Q5882">
        <v>4.9797635872773904</v>
      </c>
      <c r="R5882" t="s">
        <v>45</v>
      </c>
      <c r="S5882">
        <v>145</v>
      </c>
      <c r="T5882">
        <v>187</v>
      </c>
      <c r="U5882">
        <v>19</v>
      </c>
      <c r="V5882">
        <v>0.64</v>
      </c>
      <c r="W5882">
        <v>108</v>
      </c>
      <c r="X5882">
        <v>7961</v>
      </c>
      <c r="Y5882">
        <v>2</v>
      </c>
      <c r="Z5882" t="s">
        <v>86</v>
      </c>
      <c r="AA5882" t="s">
        <v>87</v>
      </c>
      <c r="AB5882">
        <v>27115</v>
      </c>
      <c r="AC5882">
        <v>0.1</v>
      </c>
    </row>
    <row r="5883" spans="13:29" x14ac:dyDescent="0.35">
      <c r="M5883" t="s">
        <v>44</v>
      </c>
      <c r="N5883">
        <v>13277304</v>
      </c>
      <c r="O5883" t="s">
        <v>13</v>
      </c>
      <c r="P5883">
        <v>52.348207268761897</v>
      </c>
      <c r="Q5883">
        <v>5.0045962831983601</v>
      </c>
      <c r="R5883" t="s">
        <v>45</v>
      </c>
      <c r="S5883">
        <v>95</v>
      </c>
      <c r="T5883">
        <v>333</v>
      </c>
      <c r="U5883">
        <v>10</v>
      </c>
      <c r="V5883">
        <v>0.5</v>
      </c>
      <c r="W5883">
        <v>31</v>
      </c>
      <c r="X5883">
        <v>7992</v>
      </c>
      <c r="Y5883">
        <v>2</v>
      </c>
      <c r="Z5883" t="s">
        <v>86</v>
      </c>
      <c r="AA5883" t="s">
        <v>87</v>
      </c>
      <c r="AB5883">
        <v>31635</v>
      </c>
      <c r="AC5883">
        <v>0.1</v>
      </c>
    </row>
    <row r="5884" spans="13:29" x14ac:dyDescent="0.35">
      <c r="M5884" t="s">
        <v>44</v>
      </c>
      <c r="N5884">
        <v>13352166</v>
      </c>
      <c r="O5884" t="s">
        <v>13</v>
      </c>
      <c r="P5884">
        <v>52.362485774032002</v>
      </c>
      <c r="Q5884">
        <v>4.9630068907996403</v>
      </c>
      <c r="R5884" t="s">
        <v>45</v>
      </c>
      <c r="S5884">
        <v>110</v>
      </c>
      <c r="T5884">
        <v>87</v>
      </c>
      <c r="U5884">
        <v>39</v>
      </c>
      <c r="V5884">
        <v>1.33</v>
      </c>
      <c r="W5884">
        <v>62</v>
      </c>
      <c r="X5884">
        <v>8078</v>
      </c>
      <c r="Y5884">
        <v>2</v>
      </c>
      <c r="Z5884" t="s">
        <v>86</v>
      </c>
      <c r="AA5884" t="s">
        <v>87</v>
      </c>
      <c r="AB5884">
        <v>9570</v>
      </c>
      <c r="AC5884">
        <v>0.1</v>
      </c>
    </row>
    <row r="5885" spans="13:29" x14ac:dyDescent="0.35">
      <c r="M5885" t="s">
        <v>44</v>
      </c>
      <c r="N5885">
        <v>13353566</v>
      </c>
      <c r="O5885" t="s">
        <v>23</v>
      </c>
      <c r="P5885">
        <v>52.385229650883304</v>
      </c>
      <c r="Q5885">
        <v>4.9558041538496704</v>
      </c>
      <c r="R5885" t="s">
        <v>45</v>
      </c>
      <c r="S5885">
        <v>175</v>
      </c>
      <c r="T5885">
        <v>66</v>
      </c>
      <c r="U5885">
        <v>13</v>
      </c>
      <c r="V5885">
        <v>0.97</v>
      </c>
      <c r="W5885">
        <v>334</v>
      </c>
      <c r="X5885">
        <v>8079</v>
      </c>
      <c r="Y5885">
        <v>2</v>
      </c>
      <c r="Z5885" t="s">
        <v>76</v>
      </c>
      <c r="AA5885" t="s">
        <v>77</v>
      </c>
      <c r="AB5885">
        <v>11550</v>
      </c>
      <c r="AC5885">
        <v>0.1</v>
      </c>
    </row>
    <row r="5886" spans="13:29" x14ac:dyDescent="0.35">
      <c r="M5886" t="s">
        <v>44</v>
      </c>
      <c r="N5886">
        <v>13439708</v>
      </c>
      <c r="O5886" t="s">
        <v>13</v>
      </c>
      <c r="P5886">
        <v>52.352256900835798</v>
      </c>
      <c r="Q5886">
        <v>4.9927712031140699</v>
      </c>
      <c r="R5886" t="s">
        <v>45</v>
      </c>
      <c r="S5886">
        <v>175</v>
      </c>
      <c r="T5886">
        <v>350</v>
      </c>
      <c r="U5886">
        <v>4</v>
      </c>
      <c r="V5886">
        <v>0.24</v>
      </c>
      <c r="W5886">
        <v>31</v>
      </c>
      <c r="X5886">
        <v>8168</v>
      </c>
      <c r="Y5886">
        <v>2</v>
      </c>
      <c r="Z5886" t="s">
        <v>86</v>
      </c>
      <c r="AA5886" t="s">
        <v>87</v>
      </c>
      <c r="AB5886">
        <v>61250</v>
      </c>
      <c r="AC5886">
        <v>0.1</v>
      </c>
    </row>
    <row r="5887" spans="13:29" x14ac:dyDescent="0.35">
      <c r="M5887" t="s">
        <v>44</v>
      </c>
      <c r="N5887">
        <v>13693077</v>
      </c>
      <c r="O5887" t="s">
        <v>10</v>
      </c>
      <c r="P5887">
        <v>52.388373568540501</v>
      </c>
      <c r="Q5887">
        <v>4.95002451642402</v>
      </c>
      <c r="R5887" t="s">
        <v>45</v>
      </c>
      <c r="S5887">
        <v>150</v>
      </c>
      <c r="T5887">
        <v>119</v>
      </c>
      <c r="U5887">
        <v>18</v>
      </c>
      <c r="V5887">
        <v>0.62</v>
      </c>
      <c r="W5887">
        <v>189</v>
      </c>
      <c r="X5887">
        <v>8463</v>
      </c>
      <c r="Y5887">
        <v>2</v>
      </c>
      <c r="Z5887" t="s">
        <v>78</v>
      </c>
      <c r="AA5887" t="s">
        <v>79</v>
      </c>
      <c r="AB5887">
        <v>17850</v>
      </c>
      <c r="AC5887">
        <v>0.1</v>
      </c>
    </row>
    <row r="5888" spans="13:29" x14ac:dyDescent="0.35">
      <c r="M5888" t="s">
        <v>44</v>
      </c>
      <c r="N5888">
        <v>13721210</v>
      </c>
      <c r="O5888" t="s">
        <v>23</v>
      </c>
      <c r="P5888">
        <v>52.404275358724803</v>
      </c>
      <c r="Q5888">
        <v>4.9303830056999098</v>
      </c>
      <c r="R5888" t="s">
        <v>45</v>
      </c>
      <c r="S5888">
        <v>150</v>
      </c>
      <c r="T5888">
        <v>285</v>
      </c>
      <c r="U5888">
        <v>5</v>
      </c>
      <c r="V5888">
        <v>0.17</v>
      </c>
      <c r="W5888">
        <v>30</v>
      </c>
      <c r="X5888">
        <v>8502</v>
      </c>
      <c r="Y5888">
        <v>2</v>
      </c>
      <c r="Z5888" t="s">
        <v>76</v>
      </c>
      <c r="AA5888" t="s">
        <v>77</v>
      </c>
      <c r="AB5888">
        <v>42750</v>
      </c>
      <c r="AC5888">
        <v>0.1</v>
      </c>
    </row>
    <row r="5889" spans="13:29" x14ac:dyDescent="0.35">
      <c r="M5889" t="s">
        <v>44</v>
      </c>
      <c r="N5889">
        <v>13729948</v>
      </c>
      <c r="O5889" t="s">
        <v>12</v>
      </c>
      <c r="P5889">
        <v>52.352063626205002</v>
      </c>
      <c r="Q5889">
        <v>4.9336565975987297</v>
      </c>
      <c r="R5889" t="s">
        <v>45</v>
      </c>
      <c r="S5889">
        <v>199</v>
      </c>
      <c r="T5889">
        <v>103</v>
      </c>
      <c r="U5889">
        <v>4</v>
      </c>
      <c r="V5889">
        <v>0.2</v>
      </c>
      <c r="W5889">
        <v>2</v>
      </c>
      <c r="X5889">
        <v>8518</v>
      </c>
      <c r="Y5889">
        <v>2</v>
      </c>
      <c r="Z5889" t="s">
        <v>72</v>
      </c>
      <c r="AA5889" t="s">
        <v>73</v>
      </c>
      <c r="AB5889">
        <v>20497</v>
      </c>
      <c r="AC5889">
        <v>0.1</v>
      </c>
    </row>
    <row r="5890" spans="13:29" x14ac:dyDescent="0.35">
      <c r="M5890" t="s">
        <v>44</v>
      </c>
      <c r="N5890">
        <v>13818518</v>
      </c>
      <c r="O5890" t="s">
        <v>17</v>
      </c>
      <c r="P5890">
        <v>52.383488817451003</v>
      </c>
      <c r="Q5890">
        <v>4.81784557732942</v>
      </c>
      <c r="R5890" t="s">
        <v>45</v>
      </c>
      <c r="S5890">
        <v>240</v>
      </c>
      <c r="T5890">
        <v>11</v>
      </c>
      <c r="U5890">
        <v>15</v>
      </c>
      <c r="V5890">
        <v>0.55000000000000004</v>
      </c>
      <c r="W5890">
        <v>364</v>
      </c>
      <c r="X5890">
        <v>8613</v>
      </c>
      <c r="Y5890">
        <v>2</v>
      </c>
      <c r="Z5890" t="s">
        <v>94</v>
      </c>
      <c r="AA5890" t="s">
        <v>95</v>
      </c>
      <c r="AB5890">
        <v>2640</v>
      </c>
      <c r="AC5890">
        <v>0.1</v>
      </c>
    </row>
    <row r="5891" spans="13:29" x14ac:dyDescent="0.35">
      <c r="M5891" t="s">
        <v>44</v>
      </c>
      <c r="N5891">
        <v>13818810</v>
      </c>
      <c r="O5891" t="s">
        <v>12</v>
      </c>
      <c r="P5891">
        <v>52.339343005786098</v>
      </c>
      <c r="Q5891">
        <v>4.9185226315578801</v>
      </c>
      <c r="R5891" t="s">
        <v>45</v>
      </c>
      <c r="S5891">
        <v>94</v>
      </c>
      <c r="T5891">
        <v>327</v>
      </c>
      <c r="U5891">
        <v>14</v>
      </c>
      <c r="V5891">
        <v>0.48</v>
      </c>
      <c r="W5891">
        <v>159</v>
      </c>
      <c r="X5891">
        <v>8614</v>
      </c>
      <c r="Y5891">
        <v>2</v>
      </c>
      <c r="Z5891" t="s">
        <v>72</v>
      </c>
      <c r="AA5891" t="s">
        <v>73</v>
      </c>
      <c r="AB5891">
        <v>30738</v>
      </c>
      <c r="AC5891">
        <v>0.1</v>
      </c>
    </row>
    <row r="5892" spans="13:29" x14ac:dyDescent="0.35">
      <c r="M5892" t="s">
        <v>44</v>
      </c>
      <c r="N5892">
        <v>13821980</v>
      </c>
      <c r="O5892" t="s">
        <v>24</v>
      </c>
      <c r="P5892">
        <v>52.360793659669397</v>
      </c>
      <c r="Q5892">
        <v>4.7907901262208696</v>
      </c>
      <c r="R5892" t="s">
        <v>45</v>
      </c>
      <c r="S5892">
        <v>129</v>
      </c>
      <c r="T5892">
        <v>271</v>
      </c>
      <c r="U5892">
        <v>24</v>
      </c>
      <c r="V5892">
        <v>1.08</v>
      </c>
      <c r="W5892">
        <v>12</v>
      </c>
      <c r="X5892">
        <v>8622</v>
      </c>
      <c r="Y5892">
        <v>2</v>
      </c>
      <c r="Z5892" t="s">
        <v>84</v>
      </c>
      <c r="AA5892" t="s">
        <v>85</v>
      </c>
      <c r="AB5892">
        <v>34959</v>
      </c>
      <c r="AC5892">
        <v>0.1</v>
      </c>
    </row>
    <row r="5893" spans="13:29" x14ac:dyDescent="0.35">
      <c r="M5893" t="s">
        <v>44</v>
      </c>
      <c r="N5893">
        <v>13924175</v>
      </c>
      <c r="O5893" t="s">
        <v>12</v>
      </c>
      <c r="P5893">
        <v>52.342154167204797</v>
      </c>
      <c r="Q5893">
        <v>4.9245529783405004</v>
      </c>
      <c r="R5893" t="s">
        <v>45</v>
      </c>
      <c r="S5893">
        <v>140</v>
      </c>
      <c r="T5893">
        <v>356</v>
      </c>
      <c r="U5893">
        <v>23</v>
      </c>
      <c r="V5893">
        <v>0.79</v>
      </c>
      <c r="W5893">
        <v>31</v>
      </c>
      <c r="X5893">
        <v>8745</v>
      </c>
      <c r="Y5893">
        <v>2</v>
      </c>
      <c r="Z5893" t="s">
        <v>72</v>
      </c>
      <c r="AA5893" t="s">
        <v>73</v>
      </c>
      <c r="AB5893">
        <v>49840</v>
      </c>
      <c r="AC5893">
        <v>0.1</v>
      </c>
    </row>
    <row r="5894" spans="13:29" x14ac:dyDescent="0.35">
      <c r="M5894" t="s">
        <v>44</v>
      </c>
      <c r="N5894">
        <v>13940956</v>
      </c>
      <c r="O5894" t="s">
        <v>21</v>
      </c>
      <c r="P5894">
        <v>52.345448672046501</v>
      </c>
      <c r="Q5894">
        <v>4.7898716690945999</v>
      </c>
      <c r="R5894" t="s">
        <v>45</v>
      </c>
      <c r="S5894">
        <v>119</v>
      </c>
      <c r="T5894">
        <v>352</v>
      </c>
      <c r="U5894">
        <v>58</v>
      </c>
      <c r="V5894">
        <v>1.99</v>
      </c>
      <c r="W5894">
        <v>19</v>
      </c>
      <c r="X5894">
        <v>8768</v>
      </c>
      <c r="Y5894">
        <v>2</v>
      </c>
      <c r="Z5894" t="s">
        <v>88</v>
      </c>
      <c r="AA5894" t="s">
        <v>89</v>
      </c>
      <c r="AB5894">
        <v>41888</v>
      </c>
      <c r="AC5894">
        <v>0.1</v>
      </c>
    </row>
    <row r="5895" spans="13:29" x14ac:dyDescent="0.35">
      <c r="M5895" t="s">
        <v>44</v>
      </c>
      <c r="N5895">
        <v>13991715</v>
      </c>
      <c r="O5895" t="s">
        <v>16</v>
      </c>
      <c r="P5895">
        <v>52.336730641201903</v>
      </c>
      <c r="Q5895">
        <v>4.8504863111446896</v>
      </c>
      <c r="R5895" t="s">
        <v>45</v>
      </c>
      <c r="S5895">
        <v>210</v>
      </c>
      <c r="T5895">
        <v>2</v>
      </c>
      <c r="U5895">
        <v>18</v>
      </c>
      <c r="V5895">
        <v>0.63</v>
      </c>
      <c r="W5895">
        <v>361</v>
      </c>
      <c r="X5895">
        <v>8840</v>
      </c>
      <c r="Y5895">
        <v>2</v>
      </c>
      <c r="Z5895" t="s">
        <v>82</v>
      </c>
      <c r="AA5895" t="s">
        <v>83</v>
      </c>
      <c r="AB5895">
        <v>420</v>
      </c>
      <c r="AC5895">
        <v>0.1</v>
      </c>
    </row>
    <row r="5896" spans="13:29" x14ac:dyDescent="0.35">
      <c r="M5896" t="s">
        <v>44</v>
      </c>
      <c r="N5896">
        <v>14022135</v>
      </c>
      <c r="O5896" t="s">
        <v>10</v>
      </c>
      <c r="P5896">
        <v>52.393888422030201</v>
      </c>
      <c r="Q5896">
        <v>4.9111365410441801</v>
      </c>
      <c r="R5896" t="s">
        <v>45</v>
      </c>
      <c r="S5896">
        <v>345</v>
      </c>
      <c r="T5896">
        <v>97</v>
      </c>
      <c r="U5896">
        <v>56</v>
      </c>
      <c r="V5896">
        <v>2.35</v>
      </c>
      <c r="W5896">
        <v>269</v>
      </c>
      <c r="X5896">
        <v>8884</v>
      </c>
      <c r="Y5896">
        <v>2</v>
      </c>
      <c r="Z5896" t="s">
        <v>78</v>
      </c>
      <c r="AA5896" t="s">
        <v>79</v>
      </c>
      <c r="AB5896">
        <v>33465</v>
      </c>
      <c r="AC5896">
        <v>0.1</v>
      </c>
    </row>
    <row r="5897" spans="13:29" x14ac:dyDescent="0.35">
      <c r="M5897" t="s">
        <v>44</v>
      </c>
      <c r="N5897">
        <v>14047499</v>
      </c>
      <c r="O5897" t="s">
        <v>24</v>
      </c>
      <c r="P5897">
        <v>52.364122094824602</v>
      </c>
      <c r="Q5897">
        <v>4.80771739021435</v>
      </c>
      <c r="R5897" t="s">
        <v>45</v>
      </c>
      <c r="S5897">
        <v>300</v>
      </c>
      <c r="T5897">
        <v>4</v>
      </c>
      <c r="U5897">
        <v>6</v>
      </c>
      <c r="V5897">
        <v>0.26</v>
      </c>
      <c r="W5897">
        <v>90</v>
      </c>
      <c r="X5897">
        <v>8905</v>
      </c>
      <c r="Y5897">
        <v>2</v>
      </c>
      <c r="Z5897" t="s">
        <v>84</v>
      </c>
      <c r="AA5897" t="s">
        <v>85</v>
      </c>
      <c r="AB5897">
        <v>1200</v>
      </c>
      <c r="AC5897">
        <v>0.1</v>
      </c>
    </row>
    <row r="5898" spans="13:29" x14ac:dyDescent="0.35">
      <c r="M5898" t="s">
        <v>44</v>
      </c>
      <c r="N5898">
        <v>14054735</v>
      </c>
      <c r="O5898" t="s">
        <v>22</v>
      </c>
      <c r="P5898">
        <v>52.421368595815999</v>
      </c>
      <c r="Q5898">
        <v>4.8899205062960798</v>
      </c>
      <c r="R5898" t="s">
        <v>45</v>
      </c>
      <c r="S5898">
        <v>170</v>
      </c>
      <c r="T5898">
        <v>310</v>
      </c>
      <c r="U5898">
        <v>57</v>
      </c>
      <c r="V5898">
        <v>2.06</v>
      </c>
      <c r="W5898">
        <v>5</v>
      </c>
      <c r="X5898">
        <v>8914</v>
      </c>
      <c r="Y5898">
        <v>2</v>
      </c>
      <c r="Z5898" t="s">
        <v>80</v>
      </c>
      <c r="AA5898" t="s">
        <v>81</v>
      </c>
      <c r="AB5898">
        <v>52700</v>
      </c>
      <c r="AC5898">
        <v>0.1</v>
      </c>
    </row>
    <row r="5899" spans="13:29" x14ac:dyDescent="0.35">
      <c r="M5899" t="s">
        <v>44</v>
      </c>
      <c r="N5899">
        <v>14174594</v>
      </c>
      <c r="O5899" t="s">
        <v>16</v>
      </c>
      <c r="P5899">
        <v>52.335947834774601</v>
      </c>
      <c r="Q5899">
        <v>4.8488039965482601</v>
      </c>
      <c r="R5899" t="s">
        <v>45</v>
      </c>
      <c r="S5899">
        <v>200</v>
      </c>
      <c r="T5899">
        <v>38</v>
      </c>
      <c r="U5899">
        <v>31</v>
      </c>
      <c r="V5899">
        <v>1.1000000000000001</v>
      </c>
      <c r="W5899">
        <v>329</v>
      </c>
      <c r="X5899">
        <v>9035</v>
      </c>
      <c r="Y5899">
        <v>2</v>
      </c>
      <c r="Z5899" t="s">
        <v>82</v>
      </c>
      <c r="AA5899" t="s">
        <v>83</v>
      </c>
      <c r="AB5899">
        <v>7600</v>
      </c>
      <c r="AC5899">
        <v>0.1</v>
      </c>
    </row>
    <row r="5900" spans="13:29" x14ac:dyDescent="0.35">
      <c r="M5900" t="s">
        <v>44</v>
      </c>
      <c r="N5900">
        <v>14178329</v>
      </c>
      <c r="O5900" t="s">
        <v>16</v>
      </c>
      <c r="P5900">
        <v>52.334634222086301</v>
      </c>
      <c r="Q5900">
        <v>4.8483053002310701</v>
      </c>
      <c r="R5900" t="s">
        <v>45</v>
      </c>
      <c r="S5900">
        <v>190</v>
      </c>
      <c r="T5900">
        <v>5</v>
      </c>
      <c r="U5900">
        <v>21</v>
      </c>
      <c r="V5900">
        <v>0.73</v>
      </c>
      <c r="W5900">
        <v>359</v>
      </c>
      <c r="X5900">
        <v>9041</v>
      </c>
      <c r="Y5900">
        <v>2</v>
      </c>
      <c r="Z5900" t="s">
        <v>82</v>
      </c>
      <c r="AA5900" t="s">
        <v>83</v>
      </c>
      <c r="AB5900">
        <v>950</v>
      </c>
      <c r="AC5900">
        <v>0.1</v>
      </c>
    </row>
    <row r="5901" spans="13:29" x14ac:dyDescent="0.35">
      <c r="M5901" t="s">
        <v>44</v>
      </c>
      <c r="N5901">
        <v>14355447</v>
      </c>
      <c r="O5901" t="s">
        <v>23</v>
      </c>
      <c r="P5901">
        <v>52.3984037894311</v>
      </c>
      <c r="Q5901">
        <v>4.9293510930351498</v>
      </c>
      <c r="R5901" t="s">
        <v>45</v>
      </c>
      <c r="S5901">
        <v>179</v>
      </c>
      <c r="T5901">
        <v>14</v>
      </c>
      <c r="U5901">
        <v>49</v>
      </c>
      <c r="V5901">
        <v>1.73</v>
      </c>
      <c r="W5901">
        <v>24</v>
      </c>
      <c r="X5901">
        <v>9225</v>
      </c>
      <c r="Y5901">
        <v>2</v>
      </c>
      <c r="Z5901" t="s">
        <v>76</v>
      </c>
      <c r="AA5901" t="s">
        <v>77</v>
      </c>
      <c r="AB5901">
        <v>2506</v>
      </c>
      <c r="AC5901">
        <v>0.1</v>
      </c>
    </row>
    <row r="5902" spans="13:29" x14ac:dyDescent="0.35">
      <c r="M5902" t="s">
        <v>44</v>
      </c>
      <c r="N5902">
        <v>14363151</v>
      </c>
      <c r="O5902" t="s">
        <v>13</v>
      </c>
      <c r="P5902">
        <v>52.346047302013098</v>
      </c>
      <c r="Q5902">
        <v>5.0098801177231298</v>
      </c>
      <c r="R5902" t="s">
        <v>45</v>
      </c>
      <c r="S5902">
        <v>179</v>
      </c>
      <c r="T5902">
        <v>16</v>
      </c>
      <c r="U5902">
        <v>11</v>
      </c>
      <c r="V5902">
        <v>0.4</v>
      </c>
      <c r="W5902">
        <v>231</v>
      </c>
      <c r="X5902">
        <v>9230</v>
      </c>
      <c r="Y5902">
        <v>2</v>
      </c>
      <c r="Z5902" t="s">
        <v>86</v>
      </c>
      <c r="AA5902" t="s">
        <v>87</v>
      </c>
      <c r="AB5902">
        <v>2864</v>
      </c>
      <c r="AC5902">
        <v>0.1</v>
      </c>
    </row>
    <row r="5903" spans="13:29" x14ac:dyDescent="0.35">
      <c r="M5903" t="s">
        <v>44</v>
      </c>
      <c r="N5903">
        <v>14588013</v>
      </c>
      <c r="O5903" t="s">
        <v>20</v>
      </c>
      <c r="P5903">
        <v>52.362725552811703</v>
      </c>
      <c r="Q5903">
        <v>4.8433633449345601</v>
      </c>
      <c r="R5903" t="s">
        <v>45</v>
      </c>
      <c r="S5903">
        <v>244</v>
      </c>
      <c r="T5903">
        <v>212</v>
      </c>
      <c r="U5903">
        <v>12</v>
      </c>
      <c r="V5903">
        <v>0.45</v>
      </c>
      <c r="W5903">
        <v>280</v>
      </c>
      <c r="X5903">
        <v>9381</v>
      </c>
      <c r="Y5903">
        <v>2</v>
      </c>
      <c r="Z5903" t="s">
        <v>70</v>
      </c>
      <c r="AA5903" t="s">
        <v>71</v>
      </c>
      <c r="AB5903">
        <v>51728</v>
      </c>
      <c r="AC5903">
        <v>0.1</v>
      </c>
    </row>
    <row r="5904" spans="13:29" x14ac:dyDescent="0.35">
      <c r="M5904" t="s">
        <v>44</v>
      </c>
      <c r="N5904">
        <v>14591962</v>
      </c>
      <c r="O5904" t="s">
        <v>27</v>
      </c>
      <c r="P5904">
        <v>52.325417512867602</v>
      </c>
      <c r="Q5904">
        <v>4.97725575505401</v>
      </c>
      <c r="R5904" t="s">
        <v>45</v>
      </c>
      <c r="S5904">
        <v>297</v>
      </c>
      <c r="T5904">
        <v>6</v>
      </c>
      <c r="U5904">
        <v>15</v>
      </c>
      <c r="V5904">
        <v>1.04</v>
      </c>
      <c r="W5904">
        <v>333</v>
      </c>
      <c r="X5904">
        <v>9388</v>
      </c>
      <c r="Y5904">
        <v>2</v>
      </c>
      <c r="Z5904" t="s">
        <v>107</v>
      </c>
      <c r="AA5904" t="s">
        <v>117</v>
      </c>
      <c r="AB5904">
        <v>1782</v>
      </c>
      <c r="AC5904">
        <v>0.1</v>
      </c>
    </row>
    <row r="5905" spans="13:29" x14ac:dyDescent="0.35">
      <c r="M5905" t="s">
        <v>44</v>
      </c>
      <c r="N5905">
        <v>14818301</v>
      </c>
      <c r="O5905" t="s">
        <v>16</v>
      </c>
      <c r="P5905">
        <v>52.336453796533398</v>
      </c>
      <c r="Q5905">
        <v>4.8481294503834897</v>
      </c>
      <c r="R5905" t="s">
        <v>45</v>
      </c>
      <c r="S5905">
        <v>230</v>
      </c>
      <c r="T5905">
        <v>3</v>
      </c>
      <c r="U5905">
        <v>12</v>
      </c>
      <c r="V5905">
        <v>0.44</v>
      </c>
      <c r="W5905">
        <v>359</v>
      </c>
      <c r="X5905">
        <v>9511</v>
      </c>
      <c r="Y5905">
        <v>2</v>
      </c>
      <c r="Z5905" t="s">
        <v>82</v>
      </c>
      <c r="AA5905" t="s">
        <v>83</v>
      </c>
      <c r="AB5905">
        <v>690</v>
      </c>
      <c r="AC5905">
        <v>0.1</v>
      </c>
    </row>
    <row r="5906" spans="13:29" x14ac:dyDescent="0.35">
      <c r="M5906" t="s">
        <v>44</v>
      </c>
      <c r="N5906">
        <v>14884660</v>
      </c>
      <c r="O5906" t="s">
        <v>27</v>
      </c>
      <c r="P5906">
        <v>52.3179730018323</v>
      </c>
      <c r="Q5906">
        <v>4.9653120883598296</v>
      </c>
      <c r="R5906" t="s">
        <v>45</v>
      </c>
      <c r="S5906">
        <v>89</v>
      </c>
      <c r="T5906">
        <v>352</v>
      </c>
      <c r="U5906">
        <v>11</v>
      </c>
      <c r="V5906">
        <v>0.43</v>
      </c>
      <c r="W5906">
        <v>14</v>
      </c>
      <c r="X5906">
        <v>9550</v>
      </c>
      <c r="Y5906">
        <v>2</v>
      </c>
      <c r="Z5906" t="s">
        <v>107</v>
      </c>
      <c r="AA5906" t="s">
        <v>117</v>
      </c>
      <c r="AB5906">
        <v>31328</v>
      </c>
      <c r="AC5906">
        <v>0.1</v>
      </c>
    </row>
    <row r="5907" spans="13:29" x14ac:dyDescent="0.35">
      <c r="M5907" t="s">
        <v>44</v>
      </c>
      <c r="N5907">
        <v>14946402</v>
      </c>
      <c r="O5907" t="s">
        <v>16</v>
      </c>
      <c r="P5907">
        <v>52.328169597509699</v>
      </c>
      <c r="Q5907">
        <v>4.8566169016975804</v>
      </c>
      <c r="R5907" t="s">
        <v>45</v>
      </c>
      <c r="S5907">
        <v>79</v>
      </c>
      <c r="T5907">
        <v>336</v>
      </c>
      <c r="U5907">
        <v>32</v>
      </c>
      <c r="V5907">
        <v>1.23</v>
      </c>
      <c r="W5907">
        <v>5</v>
      </c>
      <c r="X5907">
        <v>9593</v>
      </c>
      <c r="Y5907">
        <v>2</v>
      </c>
      <c r="Z5907" t="s">
        <v>82</v>
      </c>
      <c r="AA5907" t="s">
        <v>83</v>
      </c>
      <c r="AB5907">
        <v>26544</v>
      </c>
      <c r="AC5907">
        <v>0.1</v>
      </c>
    </row>
    <row r="5908" spans="13:29" x14ac:dyDescent="0.35">
      <c r="M5908" t="s">
        <v>44</v>
      </c>
      <c r="N5908">
        <v>15168599</v>
      </c>
      <c r="O5908" t="s">
        <v>10</v>
      </c>
      <c r="P5908">
        <v>52.393642879429798</v>
      </c>
      <c r="Q5908">
        <v>4.9403750240292004</v>
      </c>
      <c r="R5908" t="s">
        <v>45</v>
      </c>
      <c r="S5908">
        <v>52</v>
      </c>
      <c r="T5908">
        <v>353</v>
      </c>
      <c r="U5908">
        <v>31</v>
      </c>
      <c r="V5908">
        <v>1.22</v>
      </c>
      <c r="W5908">
        <v>28</v>
      </c>
      <c r="X5908">
        <v>9731</v>
      </c>
      <c r="Y5908">
        <v>2</v>
      </c>
      <c r="Z5908" t="s">
        <v>78</v>
      </c>
      <c r="AA5908" t="s">
        <v>79</v>
      </c>
      <c r="AB5908">
        <v>18356</v>
      </c>
      <c r="AC5908">
        <v>0.1</v>
      </c>
    </row>
    <row r="5909" spans="13:29" x14ac:dyDescent="0.35">
      <c r="M5909" t="s">
        <v>44</v>
      </c>
      <c r="N5909">
        <v>15435454</v>
      </c>
      <c r="O5909" t="s">
        <v>23</v>
      </c>
      <c r="P5909">
        <v>52.393349797446099</v>
      </c>
      <c r="Q5909">
        <v>4.9946493430305399</v>
      </c>
      <c r="R5909" t="s">
        <v>45</v>
      </c>
      <c r="S5909">
        <v>99</v>
      </c>
      <c r="T5909">
        <v>364</v>
      </c>
      <c r="U5909">
        <v>10</v>
      </c>
      <c r="V5909">
        <v>0.38</v>
      </c>
      <c r="W5909">
        <v>41</v>
      </c>
      <c r="X5909">
        <v>9884</v>
      </c>
      <c r="Y5909">
        <v>2</v>
      </c>
      <c r="Z5909" t="s">
        <v>76</v>
      </c>
      <c r="AA5909" t="s">
        <v>77</v>
      </c>
      <c r="AB5909">
        <v>36036</v>
      </c>
      <c r="AC5909">
        <v>0.1</v>
      </c>
    </row>
    <row r="5910" spans="13:29" x14ac:dyDescent="0.35">
      <c r="M5910" t="s">
        <v>44</v>
      </c>
      <c r="N5910">
        <v>15481220</v>
      </c>
      <c r="O5910" t="s">
        <v>20</v>
      </c>
      <c r="P5910">
        <v>52.350511865752502</v>
      </c>
      <c r="Q5910">
        <v>4.8310757702676401</v>
      </c>
      <c r="R5910" t="s">
        <v>45</v>
      </c>
      <c r="S5910">
        <v>350</v>
      </c>
      <c r="T5910">
        <v>179</v>
      </c>
      <c r="U5910">
        <v>28</v>
      </c>
      <c r="V5910">
        <v>1.0900000000000001</v>
      </c>
      <c r="W5910">
        <v>268</v>
      </c>
      <c r="X5910">
        <v>9920</v>
      </c>
      <c r="Y5910">
        <v>2</v>
      </c>
      <c r="Z5910" t="s">
        <v>70</v>
      </c>
      <c r="AA5910" t="s">
        <v>71</v>
      </c>
      <c r="AB5910">
        <v>62650</v>
      </c>
      <c r="AC5910">
        <v>0.1</v>
      </c>
    </row>
    <row r="5911" spans="13:29" x14ac:dyDescent="0.35">
      <c r="M5911" t="s">
        <v>44</v>
      </c>
      <c r="N5911">
        <v>15616580</v>
      </c>
      <c r="O5911" t="s">
        <v>16</v>
      </c>
      <c r="P5911">
        <v>52.326490868108998</v>
      </c>
      <c r="Q5911">
        <v>4.8782871362587397</v>
      </c>
      <c r="R5911" t="s">
        <v>45</v>
      </c>
      <c r="S5911">
        <v>200</v>
      </c>
      <c r="T5911">
        <v>248</v>
      </c>
      <c r="U5911">
        <v>18</v>
      </c>
      <c r="V5911">
        <v>0.71</v>
      </c>
      <c r="W5911">
        <v>69</v>
      </c>
      <c r="X5911">
        <v>10006</v>
      </c>
      <c r="Y5911">
        <v>2</v>
      </c>
      <c r="Z5911" t="s">
        <v>82</v>
      </c>
      <c r="AA5911" t="s">
        <v>83</v>
      </c>
      <c r="AB5911">
        <v>49600</v>
      </c>
      <c r="AC5911">
        <v>0.1</v>
      </c>
    </row>
    <row r="5912" spans="13:29" x14ac:dyDescent="0.35">
      <c r="M5912" t="s">
        <v>44</v>
      </c>
      <c r="N5912">
        <v>15668614</v>
      </c>
      <c r="O5912" t="s">
        <v>24</v>
      </c>
      <c r="P5912">
        <v>52.357560003331201</v>
      </c>
      <c r="Q5912">
        <v>4.7883774878092202</v>
      </c>
      <c r="R5912" t="s">
        <v>45</v>
      </c>
      <c r="S5912">
        <v>75</v>
      </c>
      <c r="T5912">
        <v>352</v>
      </c>
      <c r="U5912">
        <v>14</v>
      </c>
      <c r="V5912">
        <v>0.55000000000000004</v>
      </c>
      <c r="W5912">
        <v>15</v>
      </c>
      <c r="X5912">
        <v>10040</v>
      </c>
      <c r="Y5912">
        <v>2</v>
      </c>
      <c r="Z5912" t="s">
        <v>84</v>
      </c>
      <c r="AA5912" t="s">
        <v>85</v>
      </c>
      <c r="AB5912">
        <v>26400</v>
      </c>
      <c r="AC5912">
        <v>0.1</v>
      </c>
    </row>
    <row r="5913" spans="13:29" x14ac:dyDescent="0.35">
      <c r="M5913" t="s">
        <v>44</v>
      </c>
      <c r="N5913">
        <v>15926617</v>
      </c>
      <c r="O5913" t="s">
        <v>12</v>
      </c>
      <c r="P5913">
        <v>52.345879536444698</v>
      </c>
      <c r="Q5913">
        <v>4.9139905439407903</v>
      </c>
      <c r="R5913" t="s">
        <v>45</v>
      </c>
      <c r="S5913">
        <v>350</v>
      </c>
      <c r="T5913">
        <v>313</v>
      </c>
      <c r="U5913">
        <v>21</v>
      </c>
      <c r="V5913">
        <v>1.03</v>
      </c>
      <c r="W5913">
        <v>30</v>
      </c>
      <c r="X5913">
        <v>10201</v>
      </c>
      <c r="Y5913">
        <v>2</v>
      </c>
      <c r="Z5913" t="s">
        <v>72</v>
      </c>
      <c r="AA5913" t="s">
        <v>73</v>
      </c>
      <c r="AB5913">
        <v>109550</v>
      </c>
      <c r="AC5913">
        <v>0.1</v>
      </c>
    </row>
    <row r="5914" spans="13:29" x14ac:dyDescent="0.35">
      <c r="M5914" t="s">
        <v>44</v>
      </c>
      <c r="N5914">
        <v>15994775</v>
      </c>
      <c r="O5914" t="s">
        <v>12</v>
      </c>
      <c r="P5914">
        <v>52.340609271896099</v>
      </c>
      <c r="Q5914">
        <v>4.9169441414820199</v>
      </c>
      <c r="R5914" t="s">
        <v>45</v>
      </c>
      <c r="S5914">
        <v>160</v>
      </c>
      <c r="T5914">
        <v>274</v>
      </c>
      <c r="U5914">
        <v>6</v>
      </c>
      <c r="V5914">
        <v>0.3</v>
      </c>
      <c r="W5914">
        <v>299</v>
      </c>
      <c r="X5914">
        <v>10241</v>
      </c>
      <c r="Y5914">
        <v>2</v>
      </c>
      <c r="Z5914" t="s">
        <v>72</v>
      </c>
      <c r="AA5914" t="s">
        <v>73</v>
      </c>
      <c r="AB5914">
        <v>43840</v>
      </c>
      <c r="AC5914">
        <v>0.1</v>
      </c>
    </row>
    <row r="5915" spans="13:29" x14ac:dyDescent="0.35">
      <c r="M5915" t="s">
        <v>44</v>
      </c>
      <c r="N5915">
        <v>16186980</v>
      </c>
      <c r="O5915" t="s">
        <v>20</v>
      </c>
      <c r="P5915">
        <v>52.368084215343202</v>
      </c>
      <c r="Q5915">
        <v>4.8319957263668796</v>
      </c>
      <c r="R5915" t="s">
        <v>45</v>
      </c>
      <c r="S5915">
        <v>180</v>
      </c>
      <c r="T5915">
        <v>253</v>
      </c>
      <c r="U5915">
        <v>5</v>
      </c>
      <c r="V5915">
        <v>0.25</v>
      </c>
      <c r="W5915">
        <v>141</v>
      </c>
      <c r="X5915">
        <v>10382</v>
      </c>
      <c r="Y5915">
        <v>2</v>
      </c>
      <c r="Z5915" t="s">
        <v>70</v>
      </c>
      <c r="AA5915" t="s">
        <v>71</v>
      </c>
      <c r="AB5915">
        <v>45540</v>
      </c>
      <c r="AC5915">
        <v>0.1</v>
      </c>
    </row>
    <row r="5916" spans="13:29" x14ac:dyDescent="0.35">
      <c r="M5916" t="s">
        <v>44</v>
      </c>
      <c r="N5916">
        <v>16270674</v>
      </c>
      <c r="O5916" t="s">
        <v>20</v>
      </c>
      <c r="P5916">
        <v>52.350095379138097</v>
      </c>
      <c r="Q5916">
        <v>4.8396859022081502</v>
      </c>
      <c r="R5916" t="s">
        <v>45</v>
      </c>
      <c r="S5916">
        <v>150</v>
      </c>
      <c r="T5916">
        <v>2</v>
      </c>
      <c r="U5916">
        <v>9</v>
      </c>
      <c r="V5916">
        <v>0.61</v>
      </c>
      <c r="W5916">
        <v>358</v>
      </c>
      <c r="X5916">
        <v>10451</v>
      </c>
      <c r="Y5916">
        <v>2</v>
      </c>
      <c r="Z5916" t="s">
        <v>70</v>
      </c>
      <c r="AA5916" t="s">
        <v>71</v>
      </c>
      <c r="AB5916">
        <v>300</v>
      </c>
      <c r="AC5916">
        <v>0.1</v>
      </c>
    </row>
    <row r="5917" spans="13:29" x14ac:dyDescent="0.35">
      <c r="M5917" t="s">
        <v>44</v>
      </c>
      <c r="N5917">
        <v>16352821</v>
      </c>
      <c r="O5917" t="s">
        <v>10</v>
      </c>
      <c r="P5917">
        <v>52.389267259568697</v>
      </c>
      <c r="Q5917">
        <v>4.9027161074675201</v>
      </c>
      <c r="R5917" t="s">
        <v>45</v>
      </c>
      <c r="S5917">
        <v>250</v>
      </c>
      <c r="T5917">
        <v>352</v>
      </c>
      <c r="U5917">
        <v>5</v>
      </c>
      <c r="V5917">
        <v>0.24</v>
      </c>
      <c r="W5917">
        <v>82</v>
      </c>
      <c r="X5917">
        <v>10521</v>
      </c>
      <c r="Y5917">
        <v>2</v>
      </c>
      <c r="Z5917" t="s">
        <v>78</v>
      </c>
      <c r="AA5917" t="s">
        <v>79</v>
      </c>
      <c r="AB5917">
        <v>88000</v>
      </c>
      <c r="AC5917">
        <v>0.1</v>
      </c>
    </row>
    <row r="5918" spans="13:29" x14ac:dyDescent="0.35">
      <c r="M5918" t="s">
        <v>44</v>
      </c>
      <c r="N5918">
        <v>16539738</v>
      </c>
      <c r="O5918" t="s">
        <v>10</v>
      </c>
      <c r="P5918">
        <v>52.393700894490699</v>
      </c>
      <c r="Q5918">
        <v>4.9107605332633799</v>
      </c>
      <c r="R5918" t="s">
        <v>45</v>
      </c>
      <c r="S5918">
        <v>200</v>
      </c>
      <c r="T5918">
        <v>67</v>
      </c>
      <c r="U5918">
        <v>65</v>
      </c>
      <c r="V5918">
        <v>3.29</v>
      </c>
      <c r="W5918">
        <v>230</v>
      </c>
      <c r="X5918">
        <v>10655</v>
      </c>
      <c r="Y5918">
        <v>2</v>
      </c>
      <c r="Z5918" t="s">
        <v>78</v>
      </c>
      <c r="AA5918" t="s">
        <v>79</v>
      </c>
      <c r="AB5918">
        <v>13400</v>
      </c>
      <c r="AC5918">
        <v>0.1</v>
      </c>
    </row>
    <row r="5919" spans="13:29" x14ac:dyDescent="0.35">
      <c r="M5919" t="s">
        <v>44</v>
      </c>
      <c r="N5919">
        <v>16632690</v>
      </c>
      <c r="O5919" t="s">
        <v>25</v>
      </c>
      <c r="P5919">
        <v>52.302596194551299</v>
      </c>
      <c r="Q5919">
        <v>4.9683249573047998</v>
      </c>
      <c r="R5919" t="s">
        <v>45</v>
      </c>
      <c r="S5919">
        <v>148</v>
      </c>
      <c r="T5919">
        <v>343</v>
      </c>
      <c r="U5919">
        <v>16</v>
      </c>
      <c r="V5919">
        <v>0.69</v>
      </c>
      <c r="W5919">
        <v>18</v>
      </c>
      <c r="X5919">
        <v>10713</v>
      </c>
      <c r="Y5919">
        <v>2</v>
      </c>
      <c r="Z5919" t="s">
        <v>90</v>
      </c>
      <c r="AA5919" t="s">
        <v>91</v>
      </c>
      <c r="AB5919">
        <v>50764</v>
      </c>
      <c r="AC5919">
        <v>0.1</v>
      </c>
    </row>
    <row r="5920" spans="13:29" x14ac:dyDescent="0.35">
      <c r="M5920" t="s">
        <v>44</v>
      </c>
      <c r="N5920">
        <v>16804326</v>
      </c>
      <c r="O5920" t="s">
        <v>13</v>
      </c>
      <c r="P5920">
        <v>52.3739185409298</v>
      </c>
      <c r="Q5920">
        <v>4.9696464342566804</v>
      </c>
      <c r="R5920" t="s">
        <v>45</v>
      </c>
      <c r="S5920">
        <v>95</v>
      </c>
      <c r="T5920">
        <v>348</v>
      </c>
      <c r="U5920">
        <v>106</v>
      </c>
      <c r="V5920">
        <v>4.6900000000000004</v>
      </c>
      <c r="W5920">
        <v>5</v>
      </c>
      <c r="X5920">
        <v>10825</v>
      </c>
      <c r="Y5920">
        <v>2</v>
      </c>
      <c r="Z5920" t="s">
        <v>86</v>
      </c>
      <c r="AA5920" t="s">
        <v>87</v>
      </c>
      <c r="AB5920">
        <v>33060</v>
      </c>
      <c r="AC5920">
        <v>0.1</v>
      </c>
    </row>
    <row r="5921" spans="13:29" x14ac:dyDescent="0.35">
      <c r="M5921" t="s">
        <v>44</v>
      </c>
      <c r="N5921">
        <v>17234239</v>
      </c>
      <c r="O5921" t="s">
        <v>12</v>
      </c>
      <c r="P5921">
        <v>52.356603593369002</v>
      </c>
      <c r="Q5921">
        <v>4.9367892512086602</v>
      </c>
      <c r="R5921" t="s">
        <v>45</v>
      </c>
      <c r="S5921">
        <v>200</v>
      </c>
      <c r="T5921">
        <v>198</v>
      </c>
      <c r="U5921">
        <v>39</v>
      </c>
      <c r="V5921">
        <v>1.77</v>
      </c>
      <c r="W5921">
        <v>6</v>
      </c>
      <c r="X5921">
        <v>11042</v>
      </c>
      <c r="Y5921">
        <v>2</v>
      </c>
      <c r="Z5921" t="s">
        <v>72</v>
      </c>
      <c r="AA5921" t="s">
        <v>73</v>
      </c>
      <c r="AB5921">
        <v>39600</v>
      </c>
      <c r="AC5921">
        <v>0.1</v>
      </c>
    </row>
    <row r="5922" spans="13:29" x14ac:dyDescent="0.35">
      <c r="M5922" t="s">
        <v>44</v>
      </c>
      <c r="N5922">
        <v>17248002</v>
      </c>
      <c r="O5922" t="s">
        <v>16</v>
      </c>
      <c r="P5922">
        <v>52.334846303748201</v>
      </c>
      <c r="Q5922">
        <v>4.8696324565776496</v>
      </c>
      <c r="R5922" t="s">
        <v>45</v>
      </c>
      <c r="S5922">
        <v>95</v>
      </c>
      <c r="T5922">
        <v>357</v>
      </c>
      <c r="U5922">
        <v>6</v>
      </c>
      <c r="V5922">
        <v>0.42</v>
      </c>
      <c r="W5922">
        <v>8</v>
      </c>
      <c r="X5922">
        <v>11060</v>
      </c>
      <c r="Y5922">
        <v>2</v>
      </c>
      <c r="Z5922" t="s">
        <v>82</v>
      </c>
      <c r="AA5922" t="s">
        <v>83</v>
      </c>
      <c r="AB5922">
        <v>33915</v>
      </c>
      <c r="AC5922">
        <v>0.1</v>
      </c>
    </row>
    <row r="5923" spans="13:29" x14ac:dyDescent="0.35">
      <c r="M5923" t="s">
        <v>44</v>
      </c>
      <c r="N5923">
        <v>17416970</v>
      </c>
      <c r="O5923" t="s">
        <v>21</v>
      </c>
      <c r="P5923">
        <v>52.3526503777287</v>
      </c>
      <c r="Q5923">
        <v>4.7893121003536603</v>
      </c>
      <c r="R5923" t="s">
        <v>45</v>
      </c>
      <c r="S5923">
        <v>131</v>
      </c>
      <c r="T5923">
        <v>106</v>
      </c>
      <c r="U5923">
        <v>77</v>
      </c>
      <c r="V5923">
        <v>3.63</v>
      </c>
      <c r="W5923">
        <v>241</v>
      </c>
      <c r="X5923">
        <v>11145</v>
      </c>
      <c r="Y5923">
        <v>2</v>
      </c>
      <c r="Z5923" t="s">
        <v>88</v>
      </c>
      <c r="AA5923" t="s">
        <v>89</v>
      </c>
      <c r="AB5923">
        <v>13886</v>
      </c>
      <c r="AC5923">
        <v>0.1</v>
      </c>
    </row>
    <row r="5924" spans="13:29" x14ac:dyDescent="0.35">
      <c r="M5924" t="s">
        <v>44</v>
      </c>
      <c r="N5924">
        <v>17446031</v>
      </c>
      <c r="O5924" t="s">
        <v>27</v>
      </c>
      <c r="P5924">
        <v>52.321247960061797</v>
      </c>
      <c r="Q5924">
        <v>4.9785880371147897</v>
      </c>
      <c r="R5924" t="s">
        <v>45</v>
      </c>
      <c r="S5924">
        <v>142</v>
      </c>
      <c r="T5924">
        <v>149</v>
      </c>
      <c r="U5924">
        <v>55</v>
      </c>
      <c r="V5924">
        <v>2.94</v>
      </c>
      <c r="W5924">
        <v>42</v>
      </c>
      <c r="X5924">
        <v>11164</v>
      </c>
      <c r="Y5924">
        <v>2</v>
      </c>
      <c r="Z5924" t="s">
        <v>107</v>
      </c>
      <c r="AA5924" t="s">
        <v>117</v>
      </c>
      <c r="AB5924">
        <v>21158</v>
      </c>
      <c r="AC5924">
        <v>0.1</v>
      </c>
    </row>
    <row r="5925" spans="13:29" x14ac:dyDescent="0.35">
      <c r="M5925" t="s">
        <v>44</v>
      </c>
      <c r="N5925">
        <v>17519825</v>
      </c>
      <c r="O5925" t="s">
        <v>13</v>
      </c>
      <c r="P5925">
        <v>52.347727808883697</v>
      </c>
      <c r="Q5925">
        <v>5.0070918845166403</v>
      </c>
      <c r="R5925" t="s">
        <v>45</v>
      </c>
      <c r="S5925">
        <v>90</v>
      </c>
      <c r="T5925">
        <v>302</v>
      </c>
      <c r="U5925">
        <v>23</v>
      </c>
      <c r="V5925">
        <v>1.07</v>
      </c>
      <c r="W5925">
        <v>9</v>
      </c>
      <c r="X5925">
        <v>11218</v>
      </c>
      <c r="Y5925">
        <v>2</v>
      </c>
      <c r="Z5925" t="s">
        <v>86</v>
      </c>
      <c r="AA5925" t="s">
        <v>87</v>
      </c>
      <c r="AB5925">
        <v>27180</v>
      </c>
      <c r="AC5925">
        <v>0.1</v>
      </c>
    </row>
    <row r="5926" spans="13:29" x14ac:dyDescent="0.35">
      <c r="M5926" t="s">
        <v>44</v>
      </c>
      <c r="N5926">
        <v>17527823</v>
      </c>
      <c r="O5926" t="s">
        <v>20</v>
      </c>
      <c r="P5926">
        <v>52.352615774963702</v>
      </c>
      <c r="Q5926">
        <v>4.82951121392954</v>
      </c>
      <c r="R5926" t="s">
        <v>45</v>
      </c>
      <c r="S5926">
        <v>110</v>
      </c>
      <c r="T5926">
        <v>290</v>
      </c>
      <c r="U5926">
        <v>12</v>
      </c>
      <c r="V5926">
        <v>0.59</v>
      </c>
      <c r="W5926">
        <v>81</v>
      </c>
      <c r="X5926">
        <v>11234</v>
      </c>
      <c r="Y5926">
        <v>2</v>
      </c>
      <c r="Z5926" t="s">
        <v>70</v>
      </c>
      <c r="AA5926" t="s">
        <v>71</v>
      </c>
      <c r="AB5926">
        <v>31900</v>
      </c>
      <c r="AC5926">
        <v>0.1</v>
      </c>
    </row>
    <row r="5927" spans="13:29" x14ac:dyDescent="0.35">
      <c r="M5927" t="s">
        <v>44</v>
      </c>
      <c r="N5927">
        <v>17843664</v>
      </c>
      <c r="O5927" t="s">
        <v>13</v>
      </c>
      <c r="P5927">
        <v>52.3565157868535</v>
      </c>
      <c r="Q5927">
        <v>4.9973152246764503</v>
      </c>
      <c r="R5927" t="s">
        <v>45</v>
      </c>
      <c r="S5927">
        <v>275</v>
      </c>
      <c r="T5927">
        <v>263</v>
      </c>
      <c r="U5927">
        <v>30</v>
      </c>
      <c r="V5927">
        <v>1.65</v>
      </c>
      <c r="W5927">
        <v>96</v>
      </c>
      <c r="X5927">
        <v>11427</v>
      </c>
      <c r="Y5927">
        <v>2</v>
      </c>
      <c r="Z5927" t="s">
        <v>86</v>
      </c>
      <c r="AA5927" t="s">
        <v>87</v>
      </c>
      <c r="AB5927">
        <v>72325</v>
      </c>
      <c r="AC5927">
        <v>0.1</v>
      </c>
    </row>
    <row r="5928" spans="13:29" x14ac:dyDescent="0.35">
      <c r="M5928" t="s">
        <v>44</v>
      </c>
      <c r="N5928">
        <v>17886196</v>
      </c>
      <c r="O5928" t="s">
        <v>22</v>
      </c>
      <c r="P5928">
        <v>52.4150102300922</v>
      </c>
      <c r="Q5928">
        <v>4.9070218825534804</v>
      </c>
      <c r="R5928" t="s">
        <v>45</v>
      </c>
      <c r="S5928">
        <v>85</v>
      </c>
      <c r="T5928">
        <v>187</v>
      </c>
      <c r="U5928">
        <v>22</v>
      </c>
      <c r="V5928">
        <v>1.0900000000000001</v>
      </c>
      <c r="W5928">
        <v>175</v>
      </c>
      <c r="X5928">
        <v>11452</v>
      </c>
      <c r="Y5928">
        <v>2</v>
      </c>
      <c r="Z5928" t="s">
        <v>80</v>
      </c>
      <c r="AA5928" t="s">
        <v>81</v>
      </c>
      <c r="AB5928">
        <v>15895</v>
      </c>
      <c r="AC5928">
        <v>0.1</v>
      </c>
    </row>
    <row r="5929" spans="13:29" x14ac:dyDescent="0.35">
      <c r="M5929" t="s">
        <v>44</v>
      </c>
      <c r="N5929">
        <v>17891382</v>
      </c>
      <c r="O5929" t="s">
        <v>22</v>
      </c>
      <c r="P5929">
        <v>52.409162835583999</v>
      </c>
      <c r="Q5929">
        <v>4.9031894069887096</v>
      </c>
      <c r="R5929" t="s">
        <v>45</v>
      </c>
      <c r="S5929">
        <v>155</v>
      </c>
      <c r="T5929">
        <v>358</v>
      </c>
      <c r="U5929">
        <v>11</v>
      </c>
      <c r="V5929">
        <v>0.55000000000000004</v>
      </c>
      <c r="W5929">
        <v>13</v>
      </c>
      <c r="X5929">
        <v>11455</v>
      </c>
      <c r="Y5929">
        <v>2</v>
      </c>
      <c r="Z5929" t="s">
        <v>80</v>
      </c>
      <c r="AA5929" t="s">
        <v>81</v>
      </c>
      <c r="AB5929">
        <v>55490</v>
      </c>
      <c r="AC5929">
        <v>0.1</v>
      </c>
    </row>
    <row r="5930" spans="13:29" x14ac:dyDescent="0.35">
      <c r="M5930" t="s">
        <v>44</v>
      </c>
      <c r="N5930">
        <v>17924907</v>
      </c>
      <c r="O5930" t="s">
        <v>12</v>
      </c>
      <c r="P5930">
        <v>52.339311737929798</v>
      </c>
      <c r="Q5930">
        <v>4.9184872447784196</v>
      </c>
      <c r="R5930" t="s">
        <v>45</v>
      </c>
      <c r="S5930">
        <v>150</v>
      </c>
      <c r="T5930">
        <v>351</v>
      </c>
      <c r="U5930">
        <v>17</v>
      </c>
      <c r="V5930">
        <v>0.85</v>
      </c>
      <c r="W5930">
        <v>50</v>
      </c>
      <c r="X5930">
        <v>11484</v>
      </c>
      <c r="Y5930">
        <v>2</v>
      </c>
      <c r="Z5930" t="s">
        <v>72</v>
      </c>
      <c r="AA5930" t="s">
        <v>73</v>
      </c>
      <c r="AB5930">
        <v>52650</v>
      </c>
      <c r="AC5930">
        <v>0.1</v>
      </c>
    </row>
    <row r="5931" spans="13:29" x14ac:dyDescent="0.35">
      <c r="M5931" t="s">
        <v>44</v>
      </c>
      <c r="N5931">
        <v>17930963</v>
      </c>
      <c r="O5931" t="s">
        <v>22</v>
      </c>
      <c r="P5931">
        <v>52.407172235194999</v>
      </c>
      <c r="Q5931">
        <v>4.9054591529968699</v>
      </c>
      <c r="R5931" t="s">
        <v>45</v>
      </c>
      <c r="S5931">
        <v>107</v>
      </c>
      <c r="T5931">
        <v>335</v>
      </c>
      <c r="U5931">
        <v>3</v>
      </c>
      <c r="V5931">
        <v>0.16</v>
      </c>
      <c r="W5931">
        <v>3</v>
      </c>
      <c r="X5931">
        <v>11485</v>
      </c>
      <c r="Y5931">
        <v>2</v>
      </c>
      <c r="Z5931" t="s">
        <v>80</v>
      </c>
      <c r="AA5931" t="s">
        <v>81</v>
      </c>
      <c r="AB5931">
        <v>35845</v>
      </c>
      <c r="AC5931">
        <v>0.1</v>
      </c>
    </row>
    <row r="5932" spans="13:29" x14ac:dyDescent="0.35">
      <c r="M5932" t="s">
        <v>44</v>
      </c>
      <c r="N5932">
        <v>18066963</v>
      </c>
      <c r="O5932" t="s">
        <v>25</v>
      </c>
      <c r="P5932">
        <v>52.307132160734902</v>
      </c>
      <c r="Q5932">
        <v>4.98044788138749</v>
      </c>
      <c r="R5932" t="s">
        <v>45</v>
      </c>
      <c r="S5932">
        <v>200</v>
      </c>
      <c r="T5932">
        <v>1</v>
      </c>
      <c r="U5932">
        <v>8</v>
      </c>
      <c r="V5932">
        <v>0.42</v>
      </c>
      <c r="W5932">
        <v>343</v>
      </c>
      <c r="X5932">
        <v>11589</v>
      </c>
      <c r="Y5932">
        <v>2</v>
      </c>
      <c r="Z5932" t="s">
        <v>90</v>
      </c>
      <c r="AA5932" t="s">
        <v>91</v>
      </c>
      <c r="AB5932">
        <v>200</v>
      </c>
      <c r="AC5932">
        <v>0.1</v>
      </c>
    </row>
    <row r="5933" spans="13:29" x14ac:dyDescent="0.35">
      <c r="M5933" t="s">
        <v>44</v>
      </c>
      <c r="N5933">
        <v>18107108</v>
      </c>
      <c r="O5933" t="s">
        <v>10</v>
      </c>
      <c r="P5933">
        <v>52.391503525540699</v>
      </c>
      <c r="Q5933">
        <v>4.9095079093320502</v>
      </c>
      <c r="R5933" t="s">
        <v>45</v>
      </c>
      <c r="S5933">
        <v>129</v>
      </c>
      <c r="T5933">
        <v>364</v>
      </c>
      <c r="U5933">
        <v>18</v>
      </c>
      <c r="V5933">
        <v>0.97</v>
      </c>
      <c r="W5933">
        <v>19</v>
      </c>
      <c r="X5933">
        <v>11620</v>
      </c>
      <c r="Y5933">
        <v>2</v>
      </c>
      <c r="Z5933" t="s">
        <v>78</v>
      </c>
      <c r="AA5933" t="s">
        <v>79</v>
      </c>
      <c r="AB5933">
        <v>46956</v>
      </c>
      <c r="AC5933">
        <v>0.1</v>
      </c>
    </row>
    <row r="5934" spans="13:29" x14ac:dyDescent="0.35">
      <c r="M5934" t="s">
        <v>44</v>
      </c>
      <c r="N5934">
        <v>18148553</v>
      </c>
      <c r="O5934" t="s">
        <v>10</v>
      </c>
      <c r="P5934">
        <v>52.390855444550901</v>
      </c>
      <c r="Q5934">
        <v>4.9409686543939904</v>
      </c>
      <c r="R5934" t="s">
        <v>45</v>
      </c>
      <c r="S5934">
        <v>71</v>
      </c>
      <c r="T5934">
        <v>159</v>
      </c>
      <c r="U5934">
        <v>103</v>
      </c>
      <c r="V5934">
        <v>5.14</v>
      </c>
      <c r="W5934">
        <v>258</v>
      </c>
      <c r="X5934">
        <v>11661</v>
      </c>
      <c r="Y5934">
        <v>2</v>
      </c>
      <c r="Z5934" t="s">
        <v>78</v>
      </c>
      <c r="AA5934" t="s">
        <v>79</v>
      </c>
      <c r="AB5934">
        <v>11289</v>
      </c>
      <c r="AC5934">
        <v>0.1</v>
      </c>
    </row>
    <row r="5935" spans="13:29" x14ac:dyDescent="0.35">
      <c r="M5935" t="s">
        <v>44</v>
      </c>
      <c r="N5935">
        <v>18193212</v>
      </c>
      <c r="O5935" t="s">
        <v>25</v>
      </c>
      <c r="P5935">
        <v>52.3052595246889</v>
      </c>
      <c r="Q5935">
        <v>4.9772106985097198</v>
      </c>
      <c r="R5935" t="s">
        <v>45</v>
      </c>
      <c r="S5935">
        <v>100</v>
      </c>
      <c r="T5935">
        <v>40</v>
      </c>
      <c r="U5935">
        <v>35</v>
      </c>
      <c r="V5935">
        <v>1.85</v>
      </c>
      <c r="W5935">
        <v>356</v>
      </c>
      <c r="X5935">
        <v>11707</v>
      </c>
      <c r="Y5935">
        <v>2</v>
      </c>
      <c r="Z5935" t="s">
        <v>90</v>
      </c>
      <c r="AA5935" t="s">
        <v>91</v>
      </c>
      <c r="AB5935">
        <v>4000</v>
      </c>
      <c r="AC5935">
        <v>0.1</v>
      </c>
    </row>
    <row r="5936" spans="13:29" x14ac:dyDescent="0.35">
      <c r="M5936" t="s">
        <v>44</v>
      </c>
      <c r="N5936">
        <v>18231394</v>
      </c>
      <c r="O5936" t="s">
        <v>20</v>
      </c>
      <c r="P5936">
        <v>52.358191640841802</v>
      </c>
      <c r="Q5936">
        <v>4.8273000610130197</v>
      </c>
      <c r="R5936" t="s">
        <v>45</v>
      </c>
      <c r="S5936">
        <v>150</v>
      </c>
      <c r="T5936">
        <v>358</v>
      </c>
      <c r="U5936">
        <v>18</v>
      </c>
      <c r="V5936">
        <v>1.02</v>
      </c>
      <c r="W5936">
        <v>17</v>
      </c>
      <c r="X5936">
        <v>11746</v>
      </c>
      <c r="Y5936">
        <v>2</v>
      </c>
      <c r="Z5936" t="s">
        <v>70</v>
      </c>
      <c r="AA5936" t="s">
        <v>71</v>
      </c>
      <c r="AB5936">
        <v>53700</v>
      </c>
      <c r="AC5936">
        <v>0.1</v>
      </c>
    </row>
    <row r="5937" spans="13:29" x14ac:dyDescent="0.35">
      <c r="M5937" t="s">
        <v>44</v>
      </c>
      <c r="N5937">
        <v>18265770</v>
      </c>
      <c r="O5937" t="s">
        <v>26</v>
      </c>
      <c r="P5937">
        <v>52.306526854116498</v>
      </c>
      <c r="Q5937">
        <v>4.9583762476373101</v>
      </c>
      <c r="R5937" t="s">
        <v>45</v>
      </c>
      <c r="S5937">
        <v>95</v>
      </c>
      <c r="T5937">
        <v>332</v>
      </c>
      <c r="U5937">
        <v>15</v>
      </c>
      <c r="V5937">
        <v>0.78</v>
      </c>
      <c r="W5937">
        <v>155</v>
      </c>
      <c r="X5937">
        <v>11775</v>
      </c>
      <c r="Y5937">
        <v>2</v>
      </c>
      <c r="Z5937" t="s">
        <v>92</v>
      </c>
      <c r="AA5937" t="s">
        <v>93</v>
      </c>
      <c r="AB5937">
        <v>31540</v>
      </c>
      <c r="AC5937">
        <v>0.1</v>
      </c>
    </row>
    <row r="5938" spans="13:29" x14ac:dyDescent="0.35">
      <c r="M5938" t="s">
        <v>44</v>
      </c>
      <c r="N5938">
        <v>18288343</v>
      </c>
      <c r="O5938" t="s">
        <v>16</v>
      </c>
      <c r="P5938">
        <v>52.327420035769201</v>
      </c>
      <c r="Q5938">
        <v>4.8750107237074296</v>
      </c>
      <c r="R5938" t="s">
        <v>45</v>
      </c>
      <c r="S5938">
        <v>195</v>
      </c>
      <c r="T5938">
        <v>302</v>
      </c>
      <c r="U5938">
        <v>16</v>
      </c>
      <c r="V5938">
        <v>0.82</v>
      </c>
      <c r="W5938">
        <v>88</v>
      </c>
      <c r="X5938">
        <v>11809</v>
      </c>
      <c r="Y5938">
        <v>2</v>
      </c>
      <c r="Z5938" t="s">
        <v>82</v>
      </c>
      <c r="AA5938" t="s">
        <v>83</v>
      </c>
      <c r="AB5938">
        <v>58890</v>
      </c>
      <c r="AC5938">
        <v>0.1</v>
      </c>
    </row>
    <row r="5939" spans="13:29" x14ac:dyDescent="0.35">
      <c r="M5939" t="s">
        <v>44</v>
      </c>
      <c r="N5939">
        <v>18304061</v>
      </c>
      <c r="O5939" t="s">
        <v>24</v>
      </c>
      <c r="P5939">
        <v>52.3662213047118</v>
      </c>
      <c r="Q5939">
        <v>4.80248472855234</v>
      </c>
      <c r="R5939" t="s">
        <v>45</v>
      </c>
      <c r="S5939">
        <v>120</v>
      </c>
      <c r="T5939">
        <v>20</v>
      </c>
      <c r="U5939">
        <v>9</v>
      </c>
      <c r="V5939">
        <v>0.47</v>
      </c>
      <c r="W5939">
        <v>249</v>
      </c>
      <c r="X5939">
        <v>11819</v>
      </c>
      <c r="Y5939">
        <v>2</v>
      </c>
      <c r="Z5939" t="s">
        <v>84</v>
      </c>
      <c r="AA5939" t="s">
        <v>85</v>
      </c>
      <c r="AB5939">
        <v>2400</v>
      </c>
      <c r="AC5939">
        <v>0.1</v>
      </c>
    </row>
    <row r="5940" spans="13:29" x14ac:dyDescent="0.35">
      <c r="M5940" t="s">
        <v>44</v>
      </c>
      <c r="N5940">
        <v>18322730</v>
      </c>
      <c r="O5940" t="s">
        <v>12</v>
      </c>
      <c r="P5940">
        <v>52.353453708913797</v>
      </c>
      <c r="Q5940">
        <v>4.9322442672835702</v>
      </c>
      <c r="R5940" t="s">
        <v>45</v>
      </c>
      <c r="S5940">
        <v>280</v>
      </c>
      <c r="T5940">
        <v>354</v>
      </c>
      <c r="U5940">
        <v>9</v>
      </c>
      <c r="V5940">
        <v>0.46</v>
      </c>
      <c r="W5940">
        <v>3</v>
      </c>
      <c r="X5940">
        <v>11837</v>
      </c>
      <c r="Y5940">
        <v>2</v>
      </c>
      <c r="Z5940" t="s">
        <v>72</v>
      </c>
      <c r="AA5940" t="s">
        <v>73</v>
      </c>
      <c r="AB5940">
        <v>99120</v>
      </c>
      <c r="AC5940">
        <v>0.1</v>
      </c>
    </row>
    <row r="5941" spans="13:29" x14ac:dyDescent="0.35">
      <c r="M5941" t="s">
        <v>44</v>
      </c>
      <c r="N5941">
        <v>18335433</v>
      </c>
      <c r="O5941" t="s">
        <v>22</v>
      </c>
      <c r="P5941">
        <v>52.4189863633027</v>
      </c>
      <c r="Q5941">
        <v>4.9008432268339499</v>
      </c>
      <c r="R5941" t="s">
        <v>45</v>
      </c>
      <c r="S5941">
        <v>150</v>
      </c>
      <c r="T5941">
        <v>315</v>
      </c>
      <c r="U5941">
        <v>20</v>
      </c>
      <c r="V5941">
        <v>1.02</v>
      </c>
      <c r="W5941">
        <v>60</v>
      </c>
      <c r="X5941">
        <v>11845</v>
      </c>
      <c r="Y5941">
        <v>2</v>
      </c>
      <c r="Z5941" t="s">
        <v>80</v>
      </c>
      <c r="AA5941" t="s">
        <v>81</v>
      </c>
      <c r="AB5941">
        <v>47250</v>
      </c>
      <c r="AC5941">
        <v>0.1</v>
      </c>
    </row>
    <row r="5942" spans="13:29" x14ac:dyDescent="0.35">
      <c r="M5942" t="s">
        <v>44</v>
      </c>
      <c r="N5942">
        <v>18407458</v>
      </c>
      <c r="O5942" t="s">
        <v>12</v>
      </c>
      <c r="P5942">
        <v>52.346962583538897</v>
      </c>
      <c r="Q5942">
        <v>4.9406805709507902</v>
      </c>
      <c r="R5942" t="s">
        <v>45</v>
      </c>
      <c r="S5942">
        <v>125</v>
      </c>
      <c r="T5942">
        <v>209</v>
      </c>
      <c r="U5942">
        <v>8</v>
      </c>
      <c r="V5942">
        <v>0.42</v>
      </c>
      <c r="W5942">
        <v>32</v>
      </c>
      <c r="X5942">
        <v>11920</v>
      </c>
      <c r="Y5942">
        <v>2</v>
      </c>
      <c r="Z5942" t="s">
        <v>72</v>
      </c>
      <c r="AA5942" t="s">
        <v>73</v>
      </c>
      <c r="AB5942">
        <v>26125</v>
      </c>
      <c r="AC5942">
        <v>0.1</v>
      </c>
    </row>
    <row r="5943" spans="13:29" x14ac:dyDescent="0.35">
      <c r="M5943" t="s">
        <v>44</v>
      </c>
      <c r="N5943">
        <v>18514561</v>
      </c>
      <c r="O5943" t="s">
        <v>21</v>
      </c>
      <c r="P5943">
        <v>52.3415184365629</v>
      </c>
      <c r="Q5943">
        <v>4.7969545670468703</v>
      </c>
      <c r="R5943" t="s">
        <v>45</v>
      </c>
      <c r="S5943">
        <v>275</v>
      </c>
      <c r="T5943">
        <v>63</v>
      </c>
      <c r="U5943">
        <v>7</v>
      </c>
      <c r="V5943">
        <v>0.4</v>
      </c>
      <c r="W5943">
        <v>354</v>
      </c>
      <c r="X5943">
        <v>12018</v>
      </c>
      <c r="Y5943">
        <v>2</v>
      </c>
      <c r="Z5943" t="s">
        <v>88</v>
      </c>
      <c r="AA5943" t="s">
        <v>89</v>
      </c>
      <c r="AB5943">
        <v>17325</v>
      </c>
      <c r="AC5943">
        <v>0.1</v>
      </c>
    </row>
    <row r="5944" spans="13:29" x14ac:dyDescent="0.35">
      <c r="M5944" t="s">
        <v>44</v>
      </c>
      <c r="N5944">
        <v>18685245</v>
      </c>
      <c r="O5944" t="s">
        <v>23</v>
      </c>
      <c r="P5944">
        <v>52.393497837995398</v>
      </c>
      <c r="Q5944">
        <v>4.9486790165823296</v>
      </c>
      <c r="R5944" t="s">
        <v>45</v>
      </c>
      <c r="S5944">
        <v>85</v>
      </c>
      <c r="T5944">
        <v>340</v>
      </c>
      <c r="U5944">
        <v>10</v>
      </c>
      <c r="V5944">
        <v>0.55000000000000004</v>
      </c>
      <c r="W5944">
        <v>8</v>
      </c>
      <c r="X5944">
        <v>12155</v>
      </c>
      <c r="Y5944">
        <v>2</v>
      </c>
      <c r="Z5944" t="s">
        <v>76</v>
      </c>
      <c r="AA5944" t="s">
        <v>77</v>
      </c>
      <c r="AB5944">
        <v>28900</v>
      </c>
      <c r="AC5944">
        <v>0.1</v>
      </c>
    </row>
    <row r="5945" spans="13:29" x14ac:dyDescent="0.35">
      <c r="M5945" t="s">
        <v>44</v>
      </c>
      <c r="N5945">
        <v>18803263</v>
      </c>
      <c r="O5945" t="s">
        <v>22</v>
      </c>
      <c r="P5945">
        <v>52.406691624194202</v>
      </c>
      <c r="Q5945">
        <v>4.91643245832116</v>
      </c>
      <c r="R5945" t="s">
        <v>45</v>
      </c>
      <c r="S5945">
        <v>100</v>
      </c>
      <c r="T5945">
        <v>11</v>
      </c>
      <c r="U5945">
        <v>23</v>
      </c>
      <c r="V5945">
        <v>1.32</v>
      </c>
      <c r="W5945">
        <v>162</v>
      </c>
      <c r="X5945">
        <v>12233</v>
      </c>
      <c r="Y5945">
        <v>2</v>
      </c>
      <c r="Z5945" t="s">
        <v>80</v>
      </c>
      <c r="AA5945" t="s">
        <v>81</v>
      </c>
      <c r="AB5945">
        <v>1100</v>
      </c>
      <c r="AC5945">
        <v>0.1</v>
      </c>
    </row>
    <row r="5946" spans="13:29" x14ac:dyDescent="0.35">
      <c r="M5946" t="s">
        <v>44</v>
      </c>
      <c r="N5946">
        <v>18863330</v>
      </c>
      <c r="O5946" t="s">
        <v>13</v>
      </c>
      <c r="P5946">
        <v>52.347133056211</v>
      </c>
      <c r="Q5946">
        <v>5.0049031999245104</v>
      </c>
      <c r="R5946" t="s">
        <v>45</v>
      </c>
      <c r="S5946">
        <v>143</v>
      </c>
      <c r="T5946">
        <v>23</v>
      </c>
      <c r="U5946">
        <v>13</v>
      </c>
      <c r="V5946">
        <v>0.71</v>
      </c>
      <c r="W5946">
        <v>36</v>
      </c>
      <c r="X5946">
        <v>12288</v>
      </c>
      <c r="Y5946">
        <v>2</v>
      </c>
      <c r="Z5946" t="s">
        <v>86</v>
      </c>
      <c r="AA5946" t="s">
        <v>87</v>
      </c>
      <c r="AB5946">
        <v>3289</v>
      </c>
      <c r="AC5946">
        <v>0.1</v>
      </c>
    </row>
    <row r="5947" spans="13:29" x14ac:dyDescent="0.35">
      <c r="M5947" t="s">
        <v>44</v>
      </c>
      <c r="N5947">
        <v>18974083</v>
      </c>
      <c r="O5947" t="s">
        <v>10</v>
      </c>
      <c r="P5947">
        <v>52.389585070823898</v>
      </c>
      <c r="Q5947">
        <v>4.9372012789170103</v>
      </c>
      <c r="R5947" t="s">
        <v>45</v>
      </c>
      <c r="S5947">
        <v>180</v>
      </c>
      <c r="T5947">
        <v>348</v>
      </c>
      <c r="U5947">
        <v>4</v>
      </c>
      <c r="V5947">
        <v>0.24</v>
      </c>
      <c r="W5947">
        <v>2</v>
      </c>
      <c r="X5947">
        <v>12385</v>
      </c>
      <c r="Y5947">
        <v>2</v>
      </c>
      <c r="Z5947" t="s">
        <v>78</v>
      </c>
      <c r="AA5947" t="s">
        <v>79</v>
      </c>
      <c r="AB5947">
        <v>62640</v>
      </c>
      <c r="AC5947">
        <v>0.1</v>
      </c>
    </row>
    <row r="5948" spans="13:29" x14ac:dyDescent="0.35">
      <c r="M5948" t="s">
        <v>44</v>
      </c>
      <c r="N5948">
        <v>19013423</v>
      </c>
      <c r="O5948" t="s">
        <v>23</v>
      </c>
      <c r="P5948">
        <v>52.406193483686302</v>
      </c>
      <c r="Q5948">
        <v>4.9335243228087204</v>
      </c>
      <c r="R5948" t="s">
        <v>45</v>
      </c>
      <c r="S5948">
        <v>117</v>
      </c>
      <c r="T5948">
        <v>362</v>
      </c>
      <c r="U5948">
        <v>4</v>
      </c>
      <c r="V5948">
        <v>0.25</v>
      </c>
      <c r="W5948">
        <v>37</v>
      </c>
      <c r="X5948">
        <v>12420</v>
      </c>
      <c r="Y5948">
        <v>2</v>
      </c>
      <c r="Z5948" t="s">
        <v>76</v>
      </c>
      <c r="AA5948" t="s">
        <v>77</v>
      </c>
      <c r="AB5948">
        <v>42354</v>
      </c>
      <c r="AC5948">
        <v>0.1</v>
      </c>
    </row>
    <row r="5949" spans="13:29" x14ac:dyDescent="0.35">
      <c r="M5949" t="s">
        <v>44</v>
      </c>
      <c r="N5949">
        <v>19132317</v>
      </c>
      <c r="O5949" t="s">
        <v>24</v>
      </c>
      <c r="P5949">
        <v>52.359549986220898</v>
      </c>
      <c r="Q5949">
        <v>4.7853367608131503</v>
      </c>
      <c r="R5949" t="s">
        <v>45</v>
      </c>
      <c r="S5949">
        <v>200</v>
      </c>
      <c r="T5949">
        <v>308</v>
      </c>
      <c r="U5949">
        <v>11</v>
      </c>
      <c r="V5949">
        <v>0.64</v>
      </c>
      <c r="W5949">
        <v>65</v>
      </c>
      <c r="X5949">
        <v>12519</v>
      </c>
      <c r="Y5949">
        <v>2</v>
      </c>
      <c r="Z5949" t="s">
        <v>84</v>
      </c>
      <c r="AA5949" t="s">
        <v>85</v>
      </c>
      <c r="AB5949">
        <v>61600</v>
      </c>
      <c r="AC5949">
        <v>0.1</v>
      </c>
    </row>
    <row r="5950" spans="13:29" x14ac:dyDescent="0.35">
      <c r="M5950" t="s">
        <v>44</v>
      </c>
      <c r="N5950">
        <v>19149576</v>
      </c>
      <c r="O5950" t="s">
        <v>10</v>
      </c>
      <c r="P5950">
        <v>52.389534661196002</v>
      </c>
      <c r="Q5950">
        <v>4.9409238306775798</v>
      </c>
      <c r="R5950" t="s">
        <v>45</v>
      </c>
      <c r="S5950">
        <v>111</v>
      </c>
      <c r="T5950">
        <v>96</v>
      </c>
      <c r="U5950">
        <v>17</v>
      </c>
      <c r="V5950">
        <v>1.1000000000000001</v>
      </c>
      <c r="W5950">
        <v>130</v>
      </c>
      <c r="X5950">
        <v>12534</v>
      </c>
      <c r="Y5950">
        <v>2</v>
      </c>
      <c r="Z5950" t="s">
        <v>78</v>
      </c>
      <c r="AA5950" t="s">
        <v>79</v>
      </c>
      <c r="AB5950">
        <v>10656</v>
      </c>
      <c r="AC5950">
        <v>0.1</v>
      </c>
    </row>
    <row r="5951" spans="13:29" x14ac:dyDescent="0.35">
      <c r="M5951" t="s">
        <v>44</v>
      </c>
      <c r="N5951">
        <v>19339621</v>
      </c>
      <c r="O5951" t="s">
        <v>22</v>
      </c>
      <c r="P5951">
        <v>52.418685267910803</v>
      </c>
      <c r="Q5951">
        <v>4.8722048188174298</v>
      </c>
      <c r="R5951" t="s">
        <v>45</v>
      </c>
      <c r="S5951">
        <v>165</v>
      </c>
      <c r="T5951">
        <v>200</v>
      </c>
      <c r="U5951">
        <v>39</v>
      </c>
      <c r="V5951">
        <v>2.2599999999999998</v>
      </c>
      <c r="W5951">
        <v>252</v>
      </c>
      <c r="X5951">
        <v>12710</v>
      </c>
      <c r="Y5951">
        <v>2</v>
      </c>
      <c r="Z5951" t="s">
        <v>80</v>
      </c>
      <c r="AA5951" t="s">
        <v>81</v>
      </c>
      <c r="AB5951">
        <v>33000</v>
      </c>
      <c r="AC5951">
        <v>0.1</v>
      </c>
    </row>
    <row r="5952" spans="13:29" x14ac:dyDescent="0.35">
      <c r="M5952" t="s">
        <v>44</v>
      </c>
      <c r="N5952">
        <v>19404786</v>
      </c>
      <c r="O5952" t="s">
        <v>20</v>
      </c>
      <c r="P5952">
        <v>52.348884475876197</v>
      </c>
      <c r="Q5952">
        <v>4.8357603988275297</v>
      </c>
      <c r="R5952" t="s">
        <v>45</v>
      </c>
      <c r="S5952">
        <v>95</v>
      </c>
      <c r="T5952">
        <v>287</v>
      </c>
      <c r="U5952">
        <v>25</v>
      </c>
      <c r="V5952">
        <v>1.42</v>
      </c>
      <c r="W5952">
        <v>111</v>
      </c>
      <c r="X5952">
        <v>12762</v>
      </c>
      <c r="Y5952">
        <v>2</v>
      </c>
      <c r="Z5952" t="s">
        <v>70</v>
      </c>
      <c r="AA5952" t="s">
        <v>71</v>
      </c>
      <c r="AB5952">
        <v>27265</v>
      </c>
      <c r="AC5952">
        <v>0.1</v>
      </c>
    </row>
    <row r="5953" spans="13:29" x14ac:dyDescent="0.35">
      <c r="M5953" t="s">
        <v>44</v>
      </c>
      <c r="N5953">
        <v>19528615</v>
      </c>
      <c r="O5953" t="s">
        <v>25</v>
      </c>
      <c r="P5953">
        <v>52.299763232018698</v>
      </c>
      <c r="Q5953">
        <v>4.9879220130617696</v>
      </c>
      <c r="R5953" t="s">
        <v>45</v>
      </c>
      <c r="S5953">
        <v>57</v>
      </c>
      <c r="T5953">
        <v>357</v>
      </c>
      <c r="U5953">
        <v>19</v>
      </c>
      <c r="V5953">
        <v>1.18</v>
      </c>
      <c r="W5953">
        <v>2</v>
      </c>
      <c r="X5953">
        <v>12866</v>
      </c>
      <c r="Y5953">
        <v>2</v>
      </c>
      <c r="Z5953" t="s">
        <v>90</v>
      </c>
      <c r="AA5953" t="s">
        <v>91</v>
      </c>
      <c r="AB5953">
        <v>20349</v>
      </c>
      <c r="AC5953">
        <v>0.1</v>
      </c>
    </row>
    <row r="5954" spans="13:29" x14ac:dyDescent="0.35">
      <c r="M5954" t="s">
        <v>44</v>
      </c>
      <c r="N5954">
        <v>19564770</v>
      </c>
      <c r="O5954" t="s">
        <v>10</v>
      </c>
      <c r="P5954">
        <v>52.393249225150903</v>
      </c>
      <c r="Q5954">
        <v>4.94258770190189</v>
      </c>
      <c r="R5954" t="s">
        <v>45</v>
      </c>
      <c r="S5954">
        <v>125</v>
      </c>
      <c r="T5954">
        <v>322</v>
      </c>
      <c r="U5954">
        <v>8</v>
      </c>
      <c r="V5954">
        <v>0.49</v>
      </c>
      <c r="W5954">
        <v>3</v>
      </c>
      <c r="X5954">
        <v>12899</v>
      </c>
      <c r="Y5954">
        <v>2</v>
      </c>
      <c r="Z5954" t="s">
        <v>78</v>
      </c>
      <c r="AA5954" t="s">
        <v>79</v>
      </c>
      <c r="AB5954">
        <v>40250</v>
      </c>
      <c r="AC5954">
        <v>0.1</v>
      </c>
    </row>
    <row r="5955" spans="13:29" x14ac:dyDescent="0.35">
      <c r="M5955" t="s">
        <v>44</v>
      </c>
      <c r="N5955">
        <v>19630955</v>
      </c>
      <c r="O5955" t="s">
        <v>22</v>
      </c>
      <c r="P5955">
        <v>52.407751210719397</v>
      </c>
      <c r="Q5955">
        <v>4.9050480651606501</v>
      </c>
      <c r="R5955" t="s">
        <v>45</v>
      </c>
      <c r="S5955">
        <v>130</v>
      </c>
      <c r="T5955">
        <v>282</v>
      </c>
      <c r="U5955">
        <v>16</v>
      </c>
      <c r="V5955">
        <v>0.92</v>
      </c>
      <c r="W5955">
        <v>156</v>
      </c>
      <c r="X5955">
        <v>12957</v>
      </c>
      <c r="Y5955">
        <v>2</v>
      </c>
      <c r="Z5955" t="s">
        <v>80</v>
      </c>
      <c r="AA5955" t="s">
        <v>81</v>
      </c>
      <c r="AB5955">
        <v>36660</v>
      </c>
      <c r="AC5955">
        <v>0.1</v>
      </c>
    </row>
    <row r="5956" spans="13:29" x14ac:dyDescent="0.35">
      <c r="M5956" t="s">
        <v>44</v>
      </c>
      <c r="N5956">
        <v>19941136</v>
      </c>
      <c r="O5956" t="s">
        <v>24</v>
      </c>
      <c r="P5956">
        <v>52.365422555628101</v>
      </c>
      <c r="Q5956">
        <v>4.8015977237072898</v>
      </c>
      <c r="R5956" t="s">
        <v>45</v>
      </c>
      <c r="S5956">
        <v>125</v>
      </c>
      <c r="T5956">
        <v>16</v>
      </c>
      <c r="U5956">
        <v>6</v>
      </c>
      <c r="V5956">
        <v>0.41</v>
      </c>
      <c r="W5956">
        <v>357</v>
      </c>
      <c r="X5956">
        <v>13304</v>
      </c>
      <c r="Y5956">
        <v>2</v>
      </c>
      <c r="Z5956" t="s">
        <v>84</v>
      </c>
      <c r="AA5956" t="s">
        <v>85</v>
      </c>
      <c r="AB5956">
        <v>2000</v>
      </c>
      <c r="AC5956">
        <v>0.1</v>
      </c>
    </row>
    <row r="5957" spans="13:29" x14ac:dyDescent="0.35">
      <c r="M5957" t="s">
        <v>44</v>
      </c>
      <c r="N5957">
        <v>20045483</v>
      </c>
      <c r="O5957" t="s">
        <v>12</v>
      </c>
      <c r="P5957">
        <v>52.353246323442796</v>
      </c>
      <c r="Q5957">
        <v>4.93521158985084</v>
      </c>
      <c r="R5957" t="s">
        <v>45</v>
      </c>
      <c r="S5957">
        <v>100</v>
      </c>
      <c r="T5957">
        <v>313</v>
      </c>
      <c r="U5957">
        <v>14</v>
      </c>
      <c r="V5957">
        <v>0.84</v>
      </c>
      <c r="W5957">
        <v>17</v>
      </c>
      <c r="X5957">
        <v>13421</v>
      </c>
      <c r="Y5957">
        <v>2</v>
      </c>
      <c r="Z5957" t="s">
        <v>72</v>
      </c>
      <c r="AA5957" t="s">
        <v>73</v>
      </c>
      <c r="AB5957">
        <v>31300</v>
      </c>
      <c r="AC5957">
        <v>0.1</v>
      </c>
    </row>
    <row r="5958" spans="13:29" x14ac:dyDescent="0.35">
      <c r="M5958" t="s">
        <v>44</v>
      </c>
      <c r="N5958">
        <v>20127830</v>
      </c>
      <c r="O5958" t="s">
        <v>22</v>
      </c>
      <c r="P5958">
        <v>52.403880316110403</v>
      </c>
      <c r="Q5958">
        <v>4.9082751353247804</v>
      </c>
      <c r="R5958" t="s">
        <v>45</v>
      </c>
      <c r="S5958">
        <v>80</v>
      </c>
      <c r="T5958">
        <v>329</v>
      </c>
      <c r="U5958">
        <v>10</v>
      </c>
      <c r="V5958">
        <v>0.66</v>
      </c>
      <c r="W5958">
        <v>14</v>
      </c>
      <c r="X5958">
        <v>13493</v>
      </c>
      <c r="Y5958">
        <v>2</v>
      </c>
      <c r="Z5958" t="s">
        <v>80</v>
      </c>
      <c r="AA5958" t="s">
        <v>81</v>
      </c>
      <c r="AB5958">
        <v>26320</v>
      </c>
      <c r="AC5958">
        <v>0.1</v>
      </c>
    </row>
    <row r="5959" spans="13:29" x14ac:dyDescent="0.35">
      <c r="M5959" t="s">
        <v>44</v>
      </c>
      <c r="N5959">
        <v>20129488</v>
      </c>
      <c r="O5959" t="s">
        <v>13</v>
      </c>
      <c r="P5959">
        <v>52.3602906063646</v>
      </c>
      <c r="Q5959">
        <v>4.9901321992455703</v>
      </c>
      <c r="R5959" t="s">
        <v>45</v>
      </c>
      <c r="S5959">
        <v>300</v>
      </c>
      <c r="T5959">
        <v>337</v>
      </c>
      <c r="U5959">
        <v>4</v>
      </c>
      <c r="V5959">
        <v>0.24</v>
      </c>
      <c r="W5959">
        <v>7</v>
      </c>
      <c r="X5959">
        <v>13497</v>
      </c>
      <c r="Y5959">
        <v>2</v>
      </c>
      <c r="Z5959" t="s">
        <v>86</v>
      </c>
      <c r="AA5959" t="s">
        <v>87</v>
      </c>
      <c r="AB5959">
        <v>101100</v>
      </c>
      <c r="AC5959">
        <v>0.1</v>
      </c>
    </row>
    <row r="5960" spans="13:29" x14ac:dyDescent="0.35">
      <c r="M5960" t="s">
        <v>44</v>
      </c>
      <c r="N5960">
        <v>20162645</v>
      </c>
      <c r="O5960" t="s">
        <v>10</v>
      </c>
      <c r="P5960">
        <v>52.391931764037899</v>
      </c>
      <c r="Q5960">
        <v>4.9492601092859303</v>
      </c>
      <c r="R5960" t="s">
        <v>45</v>
      </c>
      <c r="S5960">
        <v>85</v>
      </c>
      <c r="T5960">
        <v>347</v>
      </c>
      <c r="U5960">
        <v>22</v>
      </c>
      <c r="V5960">
        <v>1.46</v>
      </c>
      <c r="W5960">
        <v>25</v>
      </c>
      <c r="X5960">
        <v>13526</v>
      </c>
      <c r="Y5960">
        <v>2</v>
      </c>
      <c r="Z5960" t="s">
        <v>78</v>
      </c>
      <c r="AA5960" t="s">
        <v>79</v>
      </c>
      <c r="AB5960">
        <v>29495</v>
      </c>
      <c r="AC5960">
        <v>0.1</v>
      </c>
    </row>
    <row r="5961" spans="13:29" x14ac:dyDescent="0.35">
      <c r="M5961" t="s">
        <v>44</v>
      </c>
      <c r="N5961">
        <v>20465459</v>
      </c>
      <c r="O5961" t="s">
        <v>22</v>
      </c>
      <c r="P5961">
        <v>52.419531759132497</v>
      </c>
      <c r="Q5961">
        <v>4.8723210742746703</v>
      </c>
      <c r="R5961" t="s">
        <v>45</v>
      </c>
      <c r="S5961">
        <v>165</v>
      </c>
      <c r="T5961">
        <v>195</v>
      </c>
      <c r="U5961">
        <v>26</v>
      </c>
      <c r="V5961">
        <v>1.73</v>
      </c>
      <c r="W5961">
        <v>251</v>
      </c>
      <c r="X5961">
        <v>13755</v>
      </c>
      <c r="Y5961">
        <v>2</v>
      </c>
      <c r="Z5961" t="s">
        <v>80</v>
      </c>
      <c r="AA5961" t="s">
        <v>81</v>
      </c>
      <c r="AB5961">
        <v>32175</v>
      </c>
      <c r="AC5961">
        <v>0.1</v>
      </c>
    </row>
    <row r="5962" spans="13:29" x14ac:dyDescent="0.35">
      <c r="M5962" t="s">
        <v>44</v>
      </c>
      <c r="N5962">
        <v>20549160</v>
      </c>
      <c r="O5962" t="s">
        <v>22</v>
      </c>
      <c r="P5962">
        <v>52.4187088314875</v>
      </c>
      <c r="Q5962">
        <v>4.87190022477869</v>
      </c>
      <c r="R5962" t="s">
        <v>45</v>
      </c>
      <c r="S5962">
        <v>155</v>
      </c>
      <c r="T5962">
        <v>217</v>
      </c>
      <c r="U5962">
        <v>24</v>
      </c>
      <c r="V5962">
        <v>1.59</v>
      </c>
      <c r="W5962">
        <v>337</v>
      </c>
      <c r="X5962">
        <v>13811</v>
      </c>
      <c r="Y5962">
        <v>2</v>
      </c>
      <c r="Z5962" t="s">
        <v>80</v>
      </c>
      <c r="AA5962" t="s">
        <v>81</v>
      </c>
      <c r="AB5962">
        <v>33635</v>
      </c>
      <c r="AC5962">
        <v>0.1</v>
      </c>
    </row>
    <row r="5963" spans="13:29" x14ac:dyDescent="0.35">
      <c r="M5963" t="s">
        <v>44</v>
      </c>
      <c r="N5963">
        <v>20604602</v>
      </c>
      <c r="O5963" t="s">
        <v>22</v>
      </c>
      <c r="P5963">
        <v>52.413440320163801</v>
      </c>
      <c r="Q5963">
        <v>4.89261320246694</v>
      </c>
      <c r="R5963" t="s">
        <v>45</v>
      </c>
      <c r="S5963">
        <v>95</v>
      </c>
      <c r="T5963">
        <v>355</v>
      </c>
      <c r="U5963">
        <v>16</v>
      </c>
      <c r="V5963">
        <v>1.08</v>
      </c>
      <c r="W5963">
        <v>1</v>
      </c>
      <c r="X5963">
        <v>13844</v>
      </c>
      <c r="Y5963">
        <v>2</v>
      </c>
      <c r="Z5963" t="s">
        <v>80</v>
      </c>
      <c r="AA5963" t="s">
        <v>81</v>
      </c>
      <c r="AB5963">
        <v>33725</v>
      </c>
      <c r="AC5963">
        <v>0.1</v>
      </c>
    </row>
    <row r="5964" spans="13:29" x14ac:dyDescent="0.35">
      <c r="M5964" t="s">
        <v>44</v>
      </c>
      <c r="N5964">
        <v>20756989</v>
      </c>
      <c r="O5964" t="s">
        <v>22</v>
      </c>
      <c r="P5964">
        <v>52.4177173432224</v>
      </c>
      <c r="Q5964">
        <v>4.8726954702353904</v>
      </c>
      <c r="R5964" t="s">
        <v>45</v>
      </c>
      <c r="S5964">
        <v>155</v>
      </c>
      <c r="T5964">
        <v>232</v>
      </c>
      <c r="U5964">
        <v>36</v>
      </c>
      <c r="V5964">
        <v>2.38</v>
      </c>
      <c r="W5964">
        <v>329</v>
      </c>
      <c r="X5964">
        <v>13948</v>
      </c>
      <c r="Y5964">
        <v>2</v>
      </c>
      <c r="Z5964" t="s">
        <v>80</v>
      </c>
      <c r="AA5964" t="s">
        <v>81</v>
      </c>
      <c r="AB5964">
        <v>35960</v>
      </c>
      <c r="AC5964">
        <v>0.1</v>
      </c>
    </row>
    <row r="5965" spans="13:29" x14ac:dyDescent="0.35">
      <c r="M5965" t="s">
        <v>44</v>
      </c>
      <c r="N5965">
        <v>20768427</v>
      </c>
      <c r="O5965" t="s">
        <v>10</v>
      </c>
      <c r="P5965">
        <v>52.3883421639174</v>
      </c>
      <c r="Q5965">
        <v>4.9094697281637396</v>
      </c>
      <c r="R5965" t="s">
        <v>45</v>
      </c>
      <c r="S5965">
        <v>95</v>
      </c>
      <c r="T5965">
        <v>364</v>
      </c>
      <c r="U5965">
        <v>11</v>
      </c>
      <c r="V5965">
        <v>0.78</v>
      </c>
      <c r="W5965">
        <v>43</v>
      </c>
      <c r="X5965">
        <v>13954</v>
      </c>
      <c r="Y5965">
        <v>2</v>
      </c>
      <c r="Z5965" t="s">
        <v>78</v>
      </c>
      <c r="AA5965" t="s">
        <v>79</v>
      </c>
      <c r="AB5965">
        <v>34580</v>
      </c>
      <c r="AC5965">
        <v>0.1</v>
      </c>
    </row>
    <row r="5966" spans="13:29" x14ac:dyDescent="0.35">
      <c r="M5966" t="s">
        <v>44</v>
      </c>
      <c r="N5966">
        <v>20779886</v>
      </c>
      <c r="O5966" t="s">
        <v>12</v>
      </c>
      <c r="P5966">
        <v>52.339451431350703</v>
      </c>
      <c r="Q5966">
        <v>4.9188142761481304</v>
      </c>
      <c r="R5966" t="s">
        <v>45</v>
      </c>
      <c r="S5966">
        <v>120</v>
      </c>
      <c r="T5966">
        <v>334</v>
      </c>
      <c r="U5966">
        <v>12</v>
      </c>
      <c r="V5966">
        <v>0.89</v>
      </c>
      <c r="W5966">
        <v>12</v>
      </c>
      <c r="X5966">
        <v>13968</v>
      </c>
      <c r="Y5966">
        <v>2</v>
      </c>
      <c r="Z5966" t="s">
        <v>72</v>
      </c>
      <c r="AA5966" t="s">
        <v>73</v>
      </c>
      <c r="AB5966">
        <v>40080</v>
      </c>
      <c r="AC5966">
        <v>0.1</v>
      </c>
    </row>
    <row r="5967" spans="13:29" x14ac:dyDescent="0.35">
      <c r="M5967" t="s">
        <v>44</v>
      </c>
      <c r="N5967">
        <v>20840176</v>
      </c>
      <c r="O5967" t="s">
        <v>13</v>
      </c>
      <c r="P5967">
        <v>52.3549284630366</v>
      </c>
      <c r="Q5967">
        <v>5.0059527577147298</v>
      </c>
      <c r="R5967" t="s">
        <v>45</v>
      </c>
      <c r="S5967">
        <v>447</v>
      </c>
      <c r="T5967">
        <v>291</v>
      </c>
      <c r="U5967">
        <v>11</v>
      </c>
      <c r="V5967">
        <v>0.89</v>
      </c>
      <c r="W5967">
        <v>79</v>
      </c>
      <c r="X5967">
        <v>14017</v>
      </c>
      <c r="Y5967">
        <v>2</v>
      </c>
      <c r="Z5967" t="s">
        <v>86</v>
      </c>
      <c r="AA5967" t="s">
        <v>87</v>
      </c>
      <c r="AB5967">
        <v>130077</v>
      </c>
      <c r="AC5967">
        <v>0.1</v>
      </c>
    </row>
    <row r="5968" spans="13:29" x14ac:dyDescent="0.35">
      <c r="M5968" t="s">
        <v>44</v>
      </c>
      <c r="N5968">
        <v>20879805</v>
      </c>
      <c r="O5968" t="s">
        <v>13</v>
      </c>
      <c r="P5968">
        <v>52.355540898467297</v>
      </c>
      <c r="Q5968">
        <v>4.9935110806129499</v>
      </c>
      <c r="R5968" t="s">
        <v>45</v>
      </c>
      <c r="S5968">
        <v>250</v>
      </c>
      <c r="T5968">
        <v>262</v>
      </c>
      <c r="U5968">
        <v>4</v>
      </c>
      <c r="V5968">
        <v>0.28999999999999998</v>
      </c>
      <c r="W5968">
        <v>3</v>
      </c>
      <c r="X5968">
        <v>14049</v>
      </c>
      <c r="Y5968">
        <v>2</v>
      </c>
      <c r="Z5968" t="s">
        <v>86</v>
      </c>
      <c r="AA5968" t="s">
        <v>87</v>
      </c>
      <c r="AB5968">
        <v>65500</v>
      </c>
      <c r="AC5968">
        <v>0.1</v>
      </c>
    </row>
    <row r="5969" spans="13:29" x14ac:dyDescent="0.35">
      <c r="M5969" t="s">
        <v>44</v>
      </c>
      <c r="N5969">
        <v>20910012</v>
      </c>
      <c r="O5969" t="s">
        <v>23</v>
      </c>
      <c r="P5969">
        <v>52.4054577632904</v>
      </c>
      <c r="Q5969">
        <v>4.9308492354917499</v>
      </c>
      <c r="R5969" t="s">
        <v>45</v>
      </c>
      <c r="S5969">
        <v>128</v>
      </c>
      <c r="T5969">
        <v>362</v>
      </c>
      <c r="U5969">
        <v>4</v>
      </c>
      <c r="V5969">
        <v>0.27</v>
      </c>
      <c r="W5969">
        <v>62</v>
      </c>
      <c r="X5969">
        <v>14072</v>
      </c>
      <c r="Y5969">
        <v>2</v>
      </c>
      <c r="Z5969" t="s">
        <v>76</v>
      </c>
      <c r="AA5969" t="s">
        <v>77</v>
      </c>
      <c r="AB5969">
        <v>46336</v>
      </c>
      <c r="AC5969">
        <v>0.1</v>
      </c>
    </row>
    <row r="5970" spans="13:29" x14ac:dyDescent="0.35">
      <c r="M5970" t="s">
        <v>44</v>
      </c>
      <c r="N5970">
        <v>20940149</v>
      </c>
      <c r="O5970" t="s">
        <v>10</v>
      </c>
      <c r="P5970">
        <v>52.397052090887399</v>
      </c>
      <c r="Q5970">
        <v>4.9169318792704404</v>
      </c>
      <c r="R5970" t="s">
        <v>45</v>
      </c>
      <c r="S5970">
        <v>130</v>
      </c>
      <c r="T5970">
        <v>348</v>
      </c>
      <c r="U5970">
        <v>5</v>
      </c>
      <c r="V5970">
        <v>0.34</v>
      </c>
      <c r="W5970">
        <v>19</v>
      </c>
      <c r="X5970">
        <v>14096</v>
      </c>
      <c r="Y5970">
        <v>2</v>
      </c>
      <c r="Z5970" t="s">
        <v>78</v>
      </c>
      <c r="AA5970" t="s">
        <v>79</v>
      </c>
      <c r="AB5970">
        <v>45240</v>
      </c>
      <c r="AC5970">
        <v>0.1</v>
      </c>
    </row>
    <row r="5971" spans="13:29" x14ac:dyDescent="0.35">
      <c r="M5971" t="s">
        <v>44</v>
      </c>
      <c r="N5971">
        <v>20958748</v>
      </c>
      <c r="O5971" t="s">
        <v>13</v>
      </c>
      <c r="P5971">
        <v>52.358779409809898</v>
      </c>
      <c r="Q5971">
        <v>4.99102643594233</v>
      </c>
      <c r="R5971" t="s">
        <v>45</v>
      </c>
      <c r="S5971">
        <v>120</v>
      </c>
      <c r="T5971">
        <v>357</v>
      </c>
      <c r="U5971">
        <v>5</v>
      </c>
      <c r="V5971">
        <v>0.37</v>
      </c>
      <c r="W5971">
        <v>1</v>
      </c>
      <c r="X5971">
        <v>14115</v>
      </c>
      <c r="Y5971">
        <v>2</v>
      </c>
      <c r="Z5971" t="s">
        <v>86</v>
      </c>
      <c r="AA5971" t="s">
        <v>87</v>
      </c>
      <c r="AB5971">
        <v>42840</v>
      </c>
      <c r="AC5971">
        <v>0.1</v>
      </c>
    </row>
    <row r="5972" spans="13:29" x14ac:dyDescent="0.35">
      <c r="M5972" t="s">
        <v>44</v>
      </c>
      <c r="N5972">
        <v>21002581</v>
      </c>
      <c r="O5972" t="s">
        <v>22</v>
      </c>
      <c r="P5972">
        <v>52.4192060699921</v>
      </c>
      <c r="Q5972">
        <v>4.87236862970129</v>
      </c>
      <c r="R5972" t="s">
        <v>45</v>
      </c>
      <c r="S5972">
        <v>155</v>
      </c>
      <c r="T5972">
        <v>212</v>
      </c>
      <c r="U5972">
        <v>25</v>
      </c>
      <c r="V5972">
        <v>1.86</v>
      </c>
      <c r="W5972">
        <v>335</v>
      </c>
      <c r="X5972">
        <v>14154</v>
      </c>
      <c r="Y5972">
        <v>2</v>
      </c>
      <c r="Z5972" t="s">
        <v>80</v>
      </c>
      <c r="AA5972" t="s">
        <v>81</v>
      </c>
      <c r="AB5972">
        <v>32860</v>
      </c>
      <c r="AC5972">
        <v>0.1</v>
      </c>
    </row>
    <row r="5973" spans="13:29" x14ac:dyDescent="0.35">
      <c r="M5973" t="s">
        <v>44</v>
      </c>
      <c r="N5973">
        <v>21005123</v>
      </c>
      <c r="O5973" t="s">
        <v>10</v>
      </c>
      <c r="P5973">
        <v>52.3852658244951</v>
      </c>
      <c r="Q5973">
        <v>4.9071556388277804</v>
      </c>
      <c r="R5973" t="s">
        <v>45</v>
      </c>
      <c r="S5973">
        <v>450</v>
      </c>
      <c r="T5973">
        <v>257</v>
      </c>
      <c r="U5973">
        <v>2</v>
      </c>
      <c r="V5973">
        <v>0.17</v>
      </c>
      <c r="W5973">
        <v>133</v>
      </c>
      <c r="X5973">
        <v>14158</v>
      </c>
      <c r="Y5973">
        <v>2</v>
      </c>
      <c r="Z5973" t="s">
        <v>78</v>
      </c>
      <c r="AA5973" t="s">
        <v>79</v>
      </c>
      <c r="AB5973">
        <v>115650</v>
      </c>
      <c r="AC5973">
        <v>0.1</v>
      </c>
    </row>
    <row r="5974" spans="13:29" x14ac:dyDescent="0.35">
      <c r="M5974" t="s">
        <v>44</v>
      </c>
      <c r="N5974">
        <v>21052379</v>
      </c>
      <c r="O5974" t="s">
        <v>10</v>
      </c>
      <c r="P5974">
        <v>52.398379567529197</v>
      </c>
      <c r="Q5974">
        <v>4.9037475016563796</v>
      </c>
      <c r="R5974" t="s">
        <v>45</v>
      </c>
      <c r="S5974">
        <v>99</v>
      </c>
      <c r="T5974">
        <v>328</v>
      </c>
      <c r="U5974">
        <v>8</v>
      </c>
      <c r="V5974">
        <v>0.65</v>
      </c>
      <c r="W5974">
        <v>7</v>
      </c>
      <c r="X5974">
        <v>14197</v>
      </c>
      <c r="Y5974">
        <v>2</v>
      </c>
      <c r="Z5974" t="s">
        <v>78</v>
      </c>
      <c r="AA5974" t="s">
        <v>79</v>
      </c>
      <c r="AB5974">
        <v>32472</v>
      </c>
      <c r="AC5974">
        <v>0.1</v>
      </c>
    </row>
    <row r="5975" spans="13:29" x14ac:dyDescent="0.35">
      <c r="M5975" t="s">
        <v>44</v>
      </c>
      <c r="N5975">
        <v>21116197</v>
      </c>
      <c r="O5975" t="s">
        <v>10</v>
      </c>
      <c r="P5975">
        <v>52.392479200913897</v>
      </c>
      <c r="Q5975">
        <v>4.9094145506892604</v>
      </c>
      <c r="R5975" t="s">
        <v>45</v>
      </c>
      <c r="S5975">
        <v>394</v>
      </c>
      <c r="T5975">
        <v>27</v>
      </c>
      <c r="U5975">
        <v>7</v>
      </c>
      <c r="V5975">
        <v>0.5</v>
      </c>
      <c r="W5975">
        <v>357</v>
      </c>
      <c r="X5975">
        <v>14247</v>
      </c>
      <c r="Y5975">
        <v>2</v>
      </c>
      <c r="Z5975" t="s">
        <v>78</v>
      </c>
      <c r="AA5975" t="s">
        <v>79</v>
      </c>
      <c r="AB5975">
        <v>10638</v>
      </c>
      <c r="AC5975">
        <v>0.1</v>
      </c>
    </row>
    <row r="5976" spans="13:29" x14ac:dyDescent="0.35">
      <c r="M5976" t="s">
        <v>44</v>
      </c>
      <c r="N5976">
        <v>21239241</v>
      </c>
      <c r="O5976" t="s">
        <v>20</v>
      </c>
      <c r="P5976">
        <v>52.364142610241302</v>
      </c>
      <c r="Q5976">
        <v>4.8371982094402499</v>
      </c>
      <c r="R5976" t="s">
        <v>45</v>
      </c>
      <c r="S5976">
        <v>250</v>
      </c>
      <c r="T5976">
        <v>356</v>
      </c>
      <c r="U5976">
        <v>8</v>
      </c>
      <c r="V5976">
        <v>0.59</v>
      </c>
      <c r="W5976">
        <v>7</v>
      </c>
      <c r="X5976">
        <v>14335</v>
      </c>
      <c r="Y5976">
        <v>2</v>
      </c>
      <c r="Z5976" t="s">
        <v>70</v>
      </c>
      <c r="AA5976" t="s">
        <v>71</v>
      </c>
      <c r="AB5976">
        <v>89000</v>
      </c>
      <c r="AC5976">
        <v>0.1</v>
      </c>
    </row>
    <row r="5977" spans="13:29" x14ac:dyDescent="0.35">
      <c r="M5977" t="s">
        <v>44</v>
      </c>
      <c r="N5977">
        <v>21353774</v>
      </c>
      <c r="O5977" t="s">
        <v>22</v>
      </c>
      <c r="P5977">
        <v>52.417526926024301</v>
      </c>
      <c r="Q5977">
        <v>4.8722086804930704</v>
      </c>
      <c r="R5977" t="s">
        <v>45</v>
      </c>
      <c r="S5977">
        <v>155</v>
      </c>
      <c r="T5977">
        <v>192</v>
      </c>
      <c r="U5977">
        <v>31</v>
      </c>
      <c r="V5977">
        <v>2.2599999999999998</v>
      </c>
      <c r="W5977">
        <v>352</v>
      </c>
      <c r="X5977">
        <v>14425</v>
      </c>
      <c r="Y5977">
        <v>2</v>
      </c>
      <c r="Z5977" t="s">
        <v>80</v>
      </c>
      <c r="AA5977" t="s">
        <v>81</v>
      </c>
      <c r="AB5977">
        <v>29760</v>
      </c>
      <c r="AC5977">
        <v>0.1</v>
      </c>
    </row>
    <row r="5978" spans="13:29" x14ac:dyDescent="0.35">
      <c r="M5978" t="s">
        <v>44</v>
      </c>
      <c r="N5978">
        <v>21386753</v>
      </c>
      <c r="O5978" t="s">
        <v>20</v>
      </c>
      <c r="P5978">
        <v>52.354709311457199</v>
      </c>
      <c r="Q5978">
        <v>4.84318983640207</v>
      </c>
      <c r="R5978" t="s">
        <v>45</v>
      </c>
      <c r="S5978">
        <v>85</v>
      </c>
      <c r="T5978">
        <v>182</v>
      </c>
      <c r="U5978">
        <v>65</v>
      </c>
      <c r="V5978">
        <v>4.91</v>
      </c>
      <c r="W5978">
        <v>110</v>
      </c>
      <c r="X5978">
        <v>14465</v>
      </c>
      <c r="Y5978">
        <v>2</v>
      </c>
      <c r="Z5978" t="s">
        <v>70</v>
      </c>
      <c r="AA5978" t="s">
        <v>71</v>
      </c>
      <c r="AB5978">
        <v>15470</v>
      </c>
      <c r="AC5978">
        <v>0.1</v>
      </c>
    </row>
    <row r="5979" spans="13:29" x14ac:dyDescent="0.35">
      <c r="M5979" t="s">
        <v>44</v>
      </c>
      <c r="N5979">
        <v>21406847</v>
      </c>
      <c r="O5979" t="s">
        <v>10</v>
      </c>
      <c r="P5979">
        <v>52.394107289049302</v>
      </c>
      <c r="Q5979">
        <v>4.9100571824606103</v>
      </c>
      <c r="R5979" t="s">
        <v>45</v>
      </c>
      <c r="S5979">
        <v>275</v>
      </c>
      <c r="T5979">
        <v>43</v>
      </c>
      <c r="U5979">
        <v>2</v>
      </c>
      <c r="V5979">
        <v>0.23</v>
      </c>
      <c r="W5979">
        <v>318</v>
      </c>
      <c r="X5979">
        <v>14483</v>
      </c>
      <c r="Y5979">
        <v>2</v>
      </c>
      <c r="Z5979" t="s">
        <v>78</v>
      </c>
      <c r="AA5979" t="s">
        <v>79</v>
      </c>
      <c r="AB5979">
        <v>11825</v>
      </c>
      <c r="AC5979">
        <v>0.1</v>
      </c>
    </row>
    <row r="5980" spans="13:29" x14ac:dyDescent="0.35">
      <c r="M5980" t="s">
        <v>44</v>
      </c>
      <c r="N5980">
        <v>21467989</v>
      </c>
      <c r="O5980" t="s">
        <v>10</v>
      </c>
      <c r="P5980">
        <v>52.393942150651903</v>
      </c>
      <c r="Q5980">
        <v>4.9096137161677103</v>
      </c>
      <c r="R5980" t="s">
        <v>45</v>
      </c>
      <c r="S5980">
        <v>348</v>
      </c>
      <c r="T5980">
        <v>69</v>
      </c>
      <c r="U5980">
        <v>5</v>
      </c>
      <c r="V5980">
        <v>0.56999999999999995</v>
      </c>
      <c r="W5980">
        <v>299</v>
      </c>
      <c r="X5980">
        <v>14518</v>
      </c>
      <c r="Y5980">
        <v>2</v>
      </c>
      <c r="Z5980" t="s">
        <v>78</v>
      </c>
      <c r="AA5980" t="s">
        <v>79</v>
      </c>
      <c r="AB5980">
        <v>24012</v>
      </c>
      <c r="AC5980">
        <v>0.1</v>
      </c>
    </row>
    <row r="5981" spans="13:29" x14ac:dyDescent="0.35">
      <c r="M5981" t="s">
        <v>44</v>
      </c>
      <c r="N5981">
        <v>21468398</v>
      </c>
      <c r="O5981" t="s">
        <v>10</v>
      </c>
      <c r="P5981">
        <v>52.394218341780899</v>
      </c>
      <c r="Q5981">
        <v>4.9110100702228303</v>
      </c>
      <c r="R5981" t="s">
        <v>45</v>
      </c>
      <c r="S5981">
        <v>275</v>
      </c>
      <c r="T5981">
        <v>29</v>
      </c>
      <c r="U5981">
        <v>0</v>
      </c>
      <c r="W5981">
        <v>331</v>
      </c>
      <c r="X5981">
        <v>14519</v>
      </c>
      <c r="Y5981">
        <v>2</v>
      </c>
      <c r="Z5981" t="s">
        <v>78</v>
      </c>
      <c r="AA5981" t="s">
        <v>79</v>
      </c>
      <c r="AB5981">
        <v>7975</v>
      </c>
      <c r="AC5981">
        <v>0.1</v>
      </c>
    </row>
    <row r="5982" spans="13:29" x14ac:dyDescent="0.35">
      <c r="M5982" t="s">
        <v>44</v>
      </c>
      <c r="N5982">
        <v>21468760</v>
      </c>
      <c r="O5982" t="s">
        <v>10</v>
      </c>
      <c r="P5982">
        <v>52.393244283337303</v>
      </c>
      <c r="Q5982">
        <v>4.9108033805348201</v>
      </c>
      <c r="R5982" t="s">
        <v>45</v>
      </c>
      <c r="S5982">
        <v>199</v>
      </c>
      <c r="T5982">
        <v>56</v>
      </c>
      <c r="U5982">
        <v>7</v>
      </c>
      <c r="V5982">
        <v>0.71</v>
      </c>
      <c r="W5982">
        <v>328</v>
      </c>
      <c r="X5982">
        <v>14520</v>
      </c>
      <c r="Y5982">
        <v>2</v>
      </c>
      <c r="Z5982" t="s">
        <v>78</v>
      </c>
      <c r="AA5982" t="s">
        <v>79</v>
      </c>
      <c r="AB5982">
        <v>11144</v>
      </c>
      <c r="AC5982">
        <v>0.1</v>
      </c>
    </row>
    <row r="5983" spans="13:29" x14ac:dyDescent="0.35">
      <c r="M5983" t="s">
        <v>44</v>
      </c>
      <c r="N5983">
        <v>21546628</v>
      </c>
      <c r="O5983" t="s">
        <v>10</v>
      </c>
      <c r="P5983">
        <v>52.384528932081501</v>
      </c>
      <c r="Q5983">
        <v>4.9072312232638602</v>
      </c>
      <c r="R5983" t="s">
        <v>45</v>
      </c>
      <c r="S5983">
        <v>450</v>
      </c>
      <c r="T5983">
        <v>334</v>
      </c>
      <c r="U5983">
        <v>13</v>
      </c>
      <c r="V5983">
        <v>1.03</v>
      </c>
      <c r="W5983">
        <v>19</v>
      </c>
      <c r="X5983">
        <v>14579</v>
      </c>
      <c r="Y5983">
        <v>2</v>
      </c>
      <c r="Z5983" t="s">
        <v>78</v>
      </c>
      <c r="AA5983" t="s">
        <v>79</v>
      </c>
      <c r="AB5983">
        <v>150300</v>
      </c>
      <c r="AC5983">
        <v>0.1</v>
      </c>
    </row>
    <row r="5984" spans="13:29" x14ac:dyDescent="0.35">
      <c r="M5984" t="s">
        <v>44</v>
      </c>
      <c r="N5984">
        <v>21556688</v>
      </c>
      <c r="O5984" t="s">
        <v>10</v>
      </c>
      <c r="P5984">
        <v>52.383589929335201</v>
      </c>
      <c r="Q5984">
        <v>4.90801272297493</v>
      </c>
      <c r="R5984" t="s">
        <v>45</v>
      </c>
      <c r="S5984">
        <v>300</v>
      </c>
      <c r="T5984">
        <v>344</v>
      </c>
      <c r="U5984">
        <v>4</v>
      </c>
      <c r="V5984">
        <v>0.35</v>
      </c>
      <c r="W5984">
        <v>8</v>
      </c>
      <c r="X5984">
        <v>14595</v>
      </c>
      <c r="Y5984">
        <v>2</v>
      </c>
      <c r="Z5984" t="s">
        <v>78</v>
      </c>
      <c r="AA5984" t="s">
        <v>79</v>
      </c>
      <c r="AB5984">
        <v>103200</v>
      </c>
      <c r="AC5984">
        <v>0.1</v>
      </c>
    </row>
    <row r="5985" spans="13:29" x14ac:dyDescent="0.35">
      <c r="M5985" t="s">
        <v>44</v>
      </c>
      <c r="N5985">
        <v>21628115</v>
      </c>
      <c r="O5985" t="s">
        <v>10</v>
      </c>
      <c r="P5985">
        <v>52.389079781289702</v>
      </c>
      <c r="Q5985">
        <v>4.9162396662305801</v>
      </c>
      <c r="R5985" t="s">
        <v>45</v>
      </c>
      <c r="S5985">
        <v>200</v>
      </c>
      <c r="T5985">
        <v>354</v>
      </c>
      <c r="U5985">
        <v>4</v>
      </c>
      <c r="V5985">
        <v>0.31</v>
      </c>
      <c r="W5985">
        <v>16</v>
      </c>
      <c r="X5985">
        <v>14666</v>
      </c>
      <c r="Y5985">
        <v>2</v>
      </c>
      <c r="Z5985" t="s">
        <v>78</v>
      </c>
      <c r="AA5985" t="s">
        <v>79</v>
      </c>
      <c r="AB5985">
        <v>70800</v>
      </c>
      <c r="AC5985">
        <v>0.1</v>
      </c>
    </row>
    <row r="5986" spans="13:29" x14ac:dyDescent="0.35">
      <c r="M5986" t="s">
        <v>44</v>
      </c>
      <c r="N5986">
        <v>21826276</v>
      </c>
      <c r="O5986" t="s">
        <v>10</v>
      </c>
      <c r="P5986">
        <v>52.390799424512501</v>
      </c>
      <c r="Q5986">
        <v>4.94240212293046</v>
      </c>
      <c r="R5986" t="s">
        <v>45</v>
      </c>
      <c r="S5986">
        <v>159</v>
      </c>
      <c r="T5986">
        <v>282</v>
      </c>
      <c r="U5986">
        <v>14</v>
      </c>
      <c r="V5986">
        <v>1.22</v>
      </c>
      <c r="W5986">
        <v>81</v>
      </c>
      <c r="X5986">
        <v>14848</v>
      </c>
      <c r="Y5986">
        <v>2</v>
      </c>
      <c r="Z5986" t="s">
        <v>78</v>
      </c>
      <c r="AA5986" t="s">
        <v>79</v>
      </c>
      <c r="AB5986">
        <v>44838</v>
      </c>
      <c r="AC5986">
        <v>0.1</v>
      </c>
    </row>
    <row r="5987" spans="13:29" x14ac:dyDescent="0.35">
      <c r="M5987" t="s">
        <v>44</v>
      </c>
      <c r="N5987">
        <v>21876528</v>
      </c>
      <c r="O5987" t="s">
        <v>10</v>
      </c>
      <c r="P5987">
        <v>52.397410073575799</v>
      </c>
      <c r="Q5987">
        <v>4.9148387453978204</v>
      </c>
      <c r="R5987" t="s">
        <v>45</v>
      </c>
      <c r="S5987">
        <v>120</v>
      </c>
      <c r="T5987">
        <v>345</v>
      </c>
      <c r="U5987">
        <v>5</v>
      </c>
      <c r="V5987">
        <v>0.44</v>
      </c>
      <c r="W5987">
        <v>3</v>
      </c>
      <c r="X5987">
        <v>14886</v>
      </c>
      <c r="Y5987">
        <v>2</v>
      </c>
      <c r="Z5987" t="s">
        <v>78</v>
      </c>
      <c r="AA5987" t="s">
        <v>79</v>
      </c>
      <c r="AB5987">
        <v>41400</v>
      </c>
      <c r="AC5987">
        <v>0.1</v>
      </c>
    </row>
    <row r="5988" spans="13:29" x14ac:dyDescent="0.35">
      <c r="M5988" t="s">
        <v>44</v>
      </c>
      <c r="N5988">
        <v>21963346</v>
      </c>
      <c r="O5988" t="s">
        <v>10</v>
      </c>
      <c r="P5988">
        <v>52.392764226103097</v>
      </c>
      <c r="Q5988">
        <v>4.9302508332527397</v>
      </c>
      <c r="R5988" t="s">
        <v>45</v>
      </c>
      <c r="S5988">
        <v>125</v>
      </c>
      <c r="T5988">
        <v>206</v>
      </c>
      <c r="U5988">
        <v>6</v>
      </c>
      <c r="V5988">
        <v>0.84</v>
      </c>
      <c r="W5988">
        <v>2</v>
      </c>
      <c r="X5988">
        <v>14965</v>
      </c>
      <c r="Y5988">
        <v>2</v>
      </c>
      <c r="Z5988" t="s">
        <v>78</v>
      </c>
      <c r="AA5988" t="s">
        <v>79</v>
      </c>
      <c r="AB5988">
        <v>25750</v>
      </c>
      <c r="AC5988">
        <v>0.1</v>
      </c>
    </row>
    <row r="5989" spans="13:29" x14ac:dyDescent="0.35">
      <c r="M5989" t="s">
        <v>44</v>
      </c>
      <c r="N5989">
        <v>21970117</v>
      </c>
      <c r="O5989" t="s">
        <v>10</v>
      </c>
      <c r="P5989">
        <v>52.387489619806303</v>
      </c>
      <c r="Q5989">
        <v>4.9211577420429498</v>
      </c>
      <c r="R5989" t="s">
        <v>45</v>
      </c>
      <c r="S5989">
        <v>210</v>
      </c>
      <c r="T5989">
        <v>305</v>
      </c>
      <c r="U5989">
        <v>5</v>
      </c>
      <c r="V5989">
        <v>0.5</v>
      </c>
      <c r="W5989">
        <v>13</v>
      </c>
      <c r="X5989">
        <v>14971</v>
      </c>
      <c r="Y5989">
        <v>2</v>
      </c>
      <c r="Z5989" t="s">
        <v>78</v>
      </c>
      <c r="AA5989" t="s">
        <v>79</v>
      </c>
      <c r="AB5989">
        <v>64050</v>
      </c>
      <c r="AC5989">
        <v>0.1</v>
      </c>
    </row>
    <row r="5990" spans="13:29" x14ac:dyDescent="0.35">
      <c r="M5990" t="s">
        <v>44</v>
      </c>
      <c r="N5990">
        <v>21976287</v>
      </c>
      <c r="O5990" t="s">
        <v>20</v>
      </c>
      <c r="P5990">
        <v>52.359988466316302</v>
      </c>
      <c r="Q5990">
        <v>4.8434940522173502</v>
      </c>
      <c r="R5990" t="s">
        <v>45</v>
      </c>
      <c r="S5990">
        <v>115</v>
      </c>
      <c r="T5990">
        <v>299</v>
      </c>
      <c r="U5990">
        <v>25</v>
      </c>
      <c r="V5990">
        <v>2.29</v>
      </c>
      <c r="W5990">
        <v>311</v>
      </c>
      <c r="X5990">
        <v>14979</v>
      </c>
      <c r="Y5990">
        <v>2</v>
      </c>
      <c r="Z5990" t="s">
        <v>70</v>
      </c>
      <c r="AA5990" t="s">
        <v>71</v>
      </c>
      <c r="AB5990">
        <v>34385</v>
      </c>
      <c r="AC5990">
        <v>0.1</v>
      </c>
    </row>
    <row r="5991" spans="13:29" x14ac:dyDescent="0.35">
      <c r="M5991" t="s">
        <v>44</v>
      </c>
      <c r="N5991">
        <v>415619</v>
      </c>
      <c r="O5991" t="s">
        <v>18</v>
      </c>
      <c r="P5991">
        <v>52.3695817143686</v>
      </c>
      <c r="Q5991">
        <v>4.9351609785668202</v>
      </c>
      <c r="R5991" t="s">
        <v>45</v>
      </c>
      <c r="S5991">
        <v>145</v>
      </c>
      <c r="T5991">
        <v>62</v>
      </c>
      <c r="U5991">
        <v>57</v>
      </c>
      <c r="V5991">
        <v>0.72</v>
      </c>
      <c r="W5991">
        <v>247</v>
      </c>
      <c r="X5991">
        <v>220</v>
      </c>
      <c r="Y5991">
        <v>2</v>
      </c>
      <c r="Z5991" t="s">
        <v>66</v>
      </c>
      <c r="AA5991" t="s">
        <v>67</v>
      </c>
      <c r="AB5991">
        <v>8990</v>
      </c>
      <c r="AC5991">
        <v>0.1</v>
      </c>
    </row>
    <row r="5992" spans="13:29" x14ac:dyDescent="0.35">
      <c r="M5992" t="s">
        <v>44</v>
      </c>
      <c r="N5992">
        <v>779225</v>
      </c>
      <c r="O5992" t="s">
        <v>18</v>
      </c>
      <c r="P5992">
        <v>52.369062351683702</v>
      </c>
      <c r="Q5992">
        <v>4.9520693534799998</v>
      </c>
      <c r="R5992" t="s">
        <v>45</v>
      </c>
      <c r="S5992">
        <v>350</v>
      </c>
      <c r="T5992">
        <v>357</v>
      </c>
      <c r="U5992">
        <v>143</v>
      </c>
      <c r="V5992">
        <v>1.94</v>
      </c>
      <c r="W5992">
        <v>3</v>
      </c>
      <c r="X5992">
        <v>538</v>
      </c>
      <c r="Y5992">
        <v>2</v>
      </c>
      <c r="Z5992" t="s">
        <v>66</v>
      </c>
      <c r="AA5992" t="s">
        <v>67</v>
      </c>
      <c r="AB5992">
        <v>124950</v>
      </c>
      <c r="AC5992">
        <v>0.1</v>
      </c>
    </row>
    <row r="5993" spans="13:29" x14ac:dyDescent="0.35">
      <c r="M5993" t="s">
        <v>44</v>
      </c>
      <c r="N5993">
        <v>862597</v>
      </c>
      <c r="O5993" t="s">
        <v>18</v>
      </c>
      <c r="P5993">
        <v>52.364303396096403</v>
      </c>
      <c r="Q5993">
        <v>4.9404940858770301</v>
      </c>
      <c r="R5993" t="s">
        <v>45</v>
      </c>
      <c r="S5993">
        <v>120</v>
      </c>
      <c r="T5993">
        <v>305</v>
      </c>
      <c r="U5993">
        <v>137</v>
      </c>
      <c r="V5993">
        <v>2.02</v>
      </c>
      <c r="W5993">
        <v>338</v>
      </c>
      <c r="X5993">
        <v>625</v>
      </c>
      <c r="Y5993">
        <v>2</v>
      </c>
      <c r="Z5993" t="s">
        <v>66</v>
      </c>
      <c r="AA5993" t="s">
        <v>67</v>
      </c>
      <c r="AB5993">
        <v>36600</v>
      </c>
      <c r="AC5993">
        <v>0.1</v>
      </c>
    </row>
    <row r="5994" spans="13:29" x14ac:dyDescent="0.35">
      <c r="M5994" t="s">
        <v>44</v>
      </c>
      <c r="N5994">
        <v>1229823</v>
      </c>
      <c r="O5994" t="s">
        <v>18</v>
      </c>
      <c r="P5994">
        <v>52.374923125696398</v>
      </c>
      <c r="Q5994">
        <v>4.9435399495548804</v>
      </c>
      <c r="R5994" t="s">
        <v>45</v>
      </c>
      <c r="S5994">
        <v>135</v>
      </c>
      <c r="T5994">
        <v>301</v>
      </c>
      <c r="U5994">
        <v>20</v>
      </c>
      <c r="V5994">
        <v>0.34</v>
      </c>
      <c r="W5994">
        <v>96</v>
      </c>
      <c r="X5994">
        <v>901</v>
      </c>
      <c r="Y5994">
        <v>2</v>
      </c>
      <c r="Z5994" t="s">
        <v>66</v>
      </c>
      <c r="AA5994" t="s">
        <v>67</v>
      </c>
      <c r="AB5994">
        <v>40635</v>
      </c>
      <c r="AC5994">
        <v>0.1</v>
      </c>
    </row>
    <row r="5995" spans="13:29" x14ac:dyDescent="0.35">
      <c r="M5995" t="s">
        <v>44</v>
      </c>
      <c r="N5995">
        <v>1353295</v>
      </c>
      <c r="O5995" t="s">
        <v>18</v>
      </c>
      <c r="P5995">
        <v>52.365095337195697</v>
      </c>
      <c r="Q5995">
        <v>4.9320828220732702</v>
      </c>
      <c r="R5995" t="s">
        <v>45</v>
      </c>
      <c r="S5995">
        <v>99</v>
      </c>
      <c r="T5995">
        <v>150</v>
      </c>
      <c r="U5995">
        <v>33</v>
      </c>
      <c r="V5995">
        <v>1.01</v>
      </c>
      <c r="W5995">
        <v>176</v>
      </c>
      <c r="X5995">
        <v>998</v>
      </c>
      <c r="Y5995">
        <v>2</v>
      </c>
      <c r="Z5995" t="s">
        <v>66</v>
      </c>
      <c r="AA5995" t="s">
        <v>67</v>
      </c>
      <c r="AB5995">
        <v>14850</v>
      </c>
      <c r="AC5995">
        <v>0.1</v>
      </c>
    </row>
    <row r="5996" spans="13:29" x14ac:dyDescent="0.35">
      <c r="M5996" t="s">
        <v>44</v>
      </c>
      <c r="N5996">
        <v>1410121</v>
      </c>
      <c r="O5996" t="s">
        <v>18</v>
      </c>
      <c r="P5996">
        <v>52.362218068832597</v>
      </c>
      <c r="Q5996">
        <v>4.9325842211364996</v>
      </c>
      <c r="R5996" t="s">
        <v>45</v>
      </c>
      <c r="S5996">
        <v>95</v>
      </c>
      <c r="T5996">
        <v>32</v>
      </c>
      <c r="U5996">
        <v>46</v>
      </c>
      <c r="V5996">
        <v>0.71</v>
      </c>
      <c r="W5996">
        <v>10</v>
      </c>
      <c r="X5996">
        <v>1055</v>
      </c>
      <c r="Y5996">
        <v>2</v>
      </c>
      <c r="Z5996" t="s">
        <v>66</v>
      </c>
      <c r="AA5996" t="s">
        <v>67</v>
      </c>
      <c r="AB5996">
        <v>3040</v>
      </c>
      <c r="AC5996">
        <v>0.1</v>
      </c>
    </row>
    <row r="5997" spans="13:29" x14ac:dyDescent="0.35">
      <c r="M5997" t="s">
        <v>44</v>
      </c>
      <c r="N5997">
        <v>1791234</v>
      </c>
      <c r="O5997" t="s">
        <v>18</v>
      </c>
      <c r="P5997">
        <v>52.359935069544598</v>
      </c>
      <c r="Q5997">
        <v>4.9360280973880499</v>
      </c>
      <c r="R5997" t="s">
        <v>45</v>
      </c>
      <c r="S5997">
        <v>150</v>
      </c>
      <c r="T5997">
        <v>359</v>
      </c>
      <c r="U5997">
        <v>67</v>
      </c>
      <c r="V5997">
        <v>1.1200000000000001</v>
      </c>
      <c r="W5997">
        <v>13</v>
      </c>
      <c r="X5997">
        <v>1269</v>
      </c>
      <c r="Y5997">
        <v>2</v>
      </c>
      <c r="Z5997" t="s">
        <v>66</v>
      </c>
      <c r="AA5997" t="s">
        <v>67</v>
      </c>
      <c r="AB5997">
        <v>53850</v>
      </c>
      <c r="AC5997">
        <v>0.1</v>
      </c>
    </row>
    <row r="5998" spans="13:29" x14ac:dyDescent="0.35">
      <c r="M5998" t="s">
        <v>44</v>
      </c>
      <c r="N5998">
        <v>1938510</v>
      </c>
      <c r="O5998" t="s">
        <v>18</v>
      </c>
      <c r="P5998">
        <v>52.362741892778303</v>
      </c>
      <c r="Q5998">
        <v>4.9413482841445902</v>
      </c>
      <c r="R5998" t="s">
        <v>45</v>
      </c>
      <c r="S5998">
        <v>330</v>
      </c>
      <c r="T5998">
        <v>33</v>
      </c>
      <c r="U5998">
        <v>77</v>
      </c>
      <c r="V5998">
        <v>1.37</v>
      </c>
      <c r="W5998">
        <v>228</v>
      </c>
      <c r="X5998">
        <v>1359</v>
      </c>
      <c r="Y5998">
        <v>2</v>
      </c>
      <c r="Z5998" t="s">
        <v>66</v>
      </c>
      <c r="AA5998" t="s">
        <v>67</v>
      </c>
      <c r="AB5998">
        <v>10890</v>
      </c>
      <c r="AC5998">
        <v>0.1</v>
      </c>
    </row>
    <row r="5999" spans="13:29" x14ac:dyDescent="0.35">
      <c r="M5999" t="s">
        <v>44</v>
      </c>
      <c r="N5999">
        <v>2026455</v>
      </c>
      <c r="O5999" t="s">
        <v>18</v>
      </c>
      <c r="P5999">
        <v>52.376830558772198</v>
      </c>
      <c r="Q5999">
        <v>4.9352628773049503</v>
      </c>
      <c r="R5999" t="s">
        <v>45</v>
      </c>
      <c r="S5999">
        <v>600</v>
      </c>
      <c r="T5999">
        <v>283</v>
      </c>
      <c r="U5999">
        <v>51</v>
      </c>
      <c r="V5999">
        <v>0.9</v>
      </c>
      <c r="W5999">
        <v>77</v>
      </c>
      <c r="X5999">
        <v>1421</v>
      </c>
      <c r="Y5999">
        <v>2</v>
      </c>
      <c r="Z5999" t="s">
        <v>66</v>
      </c>
      <c r="AA5999" t="s">
        <v>67</v>
      </c>
      <c r="AB5999">
        <v>169800</v>
      </c>
      <c r="AC5999">
        <v>0.1</v>
      </c>
    </row>
    <row r="6000" spans="13:29" x14ac:dyDescent="0.35">
      <c r="M6000" t="s">
        <v>44</v>
      </c>
      <c r="N6000">
        <v>2162033</v>
      </c>
      <c r="O6000" t="s">
        <v>18</v>
      </c>
      <c r="P6000">
        <v>52.362916059977003</v>
      </c>
      <c r="Q6000">
        <v>4.9352786104551498</v>
      </c>
      <c r="R6000" t="s">
        <v>45</v>
      </c>
      <c r="S6000">
        <v>109</v>
      </c>
      <c r="T6000">
        <v>359</v>
      </c>
      <c r="U6000">
        <v>84</v>
      </c>
      <c r="V6000">
        <v>1.44</v>
      </c>
      <c r="W6000">
        <v>1</v>
      </c>
      <c r="X6000">
        <v>1498</v>
      </c>
      <c r="Y6000">
        <v>2</v>
      </c>
      <c r="Z6000" t="s">
        <v>66</v>
      </c>
      <c r="AA6000" t="s">
        <v>67</v>
      </c>
      <c r="AB6000">
        <v>39131</v>
      </c>
      <c r="AC6000">
        <v>0.1</v>
      </c>
    </row>
    <row r="6001" spans="13:29" x14ac:dyDescent="0.35">
      <c r="M6001" t="s">
        <v>44</v>
      </c>
      <c r="N6001">
        <v>2336764</v>
      </c>
      <c r="O6001" t="s">
        <v>18</v>
      </c>
      <c r="P6001">
        <v>52.359414190712201</v>
      </c>
      <c r="Q6001">
        <v>4.9446210407285998</v>
      </c>
      <c r="R6001" t="s">
        <v>45</v>
      </c>
      <c r="S6001">
        <v>109</v>
      </c>
      <c r="T6001">
        <v>259</v>
      </c>
      <c r="U6001">
        <v>40</v>
      </c>
      <c r="V6001">
        <v>0.7</v>
      </c>
      <c r="W6001">
        <v>58</v>
      </c>
      <c r="X6001">
        <v>1564</v>
      </c>
      <c r="Y6001">
        <v>2</v>
      </c>
      <c r="Z6001" t="s">
        <v>66</v>
      </c>
      <c r="AA6001" t="s">
        <v>67</v>
      </c>
      <c r="AB6001">
        <v>28231</v>
      </c>
      <c r="AC6001">
        <v>0.1</v>
      </c>
    </row>
    <row r="6002" spans="13:29" x14ac:dyDescent="0.35">
      <c r="M6002" t="s">
        <v>44</v>
      </c>
      <c r="N6002">
        <v>3078208</v>
      </c>
      <c r="O6002" t="s">
        <v>18</v>
      </c>
      <c r="P6002">
        <v>52.3723444238395</v>
      </c>
      <c r="Q6002">
        <v>4.94880025770785</v>
      </c>
      <c r="R6002" t="s">
        <v>45</v>
      </c>
      <c r="S6002">
        <v>159</v>
      </c>
      <c r="T6002">
        <v>14</v>
      </c>
      <c r="U6002">
        <v>38</v>
      </c>
      <c r="V6002">
        <v>0.69</v>
      </c>
      <c r="W6002">
        <v>319</v>
      </c>
      <c r="X6002">
        <v>1934</v>
      </c>
      <c r="Y6002">
        <v>2</v>
      </c>
      <c r="Z6002" t="s">
        <v>66</v>
      </c>
      <c r="AA6002" t="s">
        <v>67</v>
      </c>
      <c r="AB6002">
        <v>2226</v>
      </c>
      <c r="AC6002">
        <v>0.1</v>
      </c>
    </row>
    <row r="6003" spans="13:29" x14ac:dyDescent="0.35">
      <c r="M6003" t="s">
        <v>44</v>
      </c>
      <c r="N6003">
        <v>3144548</v>
      </c>
      <c r="O6003" t="s">
        <v>18</v>
      </c>
      <c r="P6003">
        <v>52.373948844158399</v>
      </c>
      <c r="Q6003">
        <v>4.9482587306282202</v>
      </c>
      <c r="R6003" t="s">
        <v>45</v>
      </c>
      <c r="S6003">
        <v>344</v>
      </c>
      <c r="T6003">
        <v>105</v>
      </c>
      <c r="U6003">
        <v>26</v>
      </c>
      <c r="V6003">
        <v>0.47</v>
      </c>
      <c r="W6003">
        <v>169</v>
      </c>
      <c r="X6003">
        <v>1972</v>
      </c>
      <c r="Y6003">
        <v>2</v>
      </c>
      <c r="Z6003" t="s">
        <v>66</v>
      </c>
      <c r="AA6003" t="s">
        <v>67</v>
      </c>
      <c r="AB6003">
        <v>36120</v>
      </c>
      <c r="AC6003">
        <v>0.1</v>
      </c>
    </row>
    <row r="6004" spans="13:29" x14ac:dyDescent="0.35">
      <c r="M6004" t="s">
        <v>44</v>
      </c>
      <c r="N6004">
        <v>4693307</v>
      </c>
      <c r="O6004" t="s">
        <v>18</v>
      </c>
      <c r="P6004">
        <v>52.359499142568303</v>
      </c>
      <c r="Q6004">
        <v>4.9399696155916004</v>
      </c>
      <c r="R6004" t="s">
        <v>45</v>
      </c>
      <c r="S6004">
        <v>100</v>
      </c>
      <c r="T6004">
        <v>28</v>
      </c>
      <c r="U6004">
        <v>35</v>
      </c>
      <c r="V6004">
        <v>0.78</v>
      </c>
      <c r="W6004">
        <v>361</v>
      </c>
      <c r="X6004">
        <v>2895</v>
      </c>
      <c r="Y6004">
        <v>2</v>
      </c>
      <c r="Z6004" t="s">
        <v>66</v>
      </c>
      <c r="AA6004" t="s">
        <v>67</v>
      </c>
      <c r="AB6004">
        <v>2800</v>
      </c>
      <c r="AC6004">
        <v>0.1</v>
      </c>
    </row>
    <row r="6005" spans="13:29" x14ac:dyDescent="0.35">
      <c r="M6005" t="s">
        <v>44</v>
      </c>
      <c r="N6005">
        <v>4851752</v>
      </c>
      <c r="O6005" t="s">
        <v>18</v>
      </c>
      <c r="P6005">
        <v>52.362830546891502</v>
      </c>
      <c r="Q6005">
        <v>4.9336609443983601</v>
      </c>
      <c r="R6005" t="s">
        <v>45</v>
      </c>
      <c r="S6005">
        <v>110</v>
      </c>
      <c r="T6005">
        <v>90</v>
      </c>
      <c r="U6005">
        <v>28</v>
      </c>
      <c r="V6005">
        <v>0.59</v>
      </c>
      <c r="W6005">
        <v>4</v>
      </c>
      <c r="X6005">
        <v>2990</v>
      </c>
      <c r="Y6005">
        <v>2</v>
      </c>
      <c r="Z6005" t="s">
        <v>66</v>
      </c>
      <c r="AA6005" t="s">
        <v>67</v>
      </c>
      <c r="AB6005">
        <v>9900</v>
      </c>
      <c r="AC6005">
        <v>0.1</v>
      </c>
    </row>
    <row r="6006" spans="13:29" x14ac:dyDescent="0.35">
      <c r="M6006" t="s">
        <v>44</v>
      </c>
      <c r="N6006">
        <v>4913607</v>
      </c>
      <c r="O6006" t="s">
        <v>18</v>
      </c>
      <c r="P6006">
        <v>52.3629934421039</v>
      </c>
      <c r="Q6006">
        <v>4.9389255756023198</v>
      </c>
      <c r="R6006" t="s">
        <v>45</v>
      </c>
      <c r="S6006">
        <v>185</v>
      </c>
      <c r="T6006">
        <v>1</v>
      </c>
      <c r="U6006">
        <v>7</v>
      </c>
      <c r="V6006">
        <v>0.35</v>
      </c>
      <c r="W6006">
        <v>357</v>
      </c>
      <c r="X6006">
        <v>3024</v>
      </c>
      <c r="Y6006">
        <v>2</v>
      </c>
      <c r="Z6006" t="s">
        <v>66</v>
      </c>
      <c r="AA6006" t="s">
        <v>67</v>
      </c>
      <c r="AB6006">
        <v>185</v>
      </c>
      <c r="AC6006">
        <v>0.1</v>
      </c>
    </row>
    <row r="6007" spans="13:29" x14ac:dyDescent="0.35">
      <c r="M6007" t="s">
        <v>44</v>
      </c>
      <c r="N6007">
        <v>4963297</v>
      </c>
      <c r="O6007" t="s">
        <v>18</v>
      </c>
      <c r="P6007">
        <v>52.363394182150898</v>
      </c>
      <c r="Q6007">
        <v>4.9460668661371701</v>
      </c>
      <c r="R6007" t="s">
        <v>45</v>
      </c>
      <c r="S6007">
        <v>95</v>
      </c>
      <c r="T6007">
        <v>270</v>
      </c>
      <c r="U6007">
        <v>8</v>
      </c>
      <c r="V6007">
        <v>0.28000000000000003</v>
      </c>
      <c r="W6007">
        <v>83</v>
      </c>
      <c r="X6007">
        <v>3048</v>
      </c>
      <c r="Y6007">
        <v>2</v>
      </c>
      <c r="Z6007" t="s">
        <v>66</v>
      </c>
      <c r="AA6007" t="s">
        <v>67</v>
      </c>
      <c r="AB6007">
        <v>25650</v>
      </c>
      <c r="AC6007">
        <v>0.1</v>
      </c>
    </row>
    <row r="6008" spans="13:29" x14ac:dyDescent="0.35">
      <c r="M6008" t="s">
        <v>44</v>
      </c>
      <c r="N6008">
        <v>5009598</v>
      </c>
      <c r="O6008" t="s">
        <v>18</v>
      </c>
      <c r="P6008">
        <v>52.3663132956775</v>
      </c>
      <c r="Q6008">
        <v>4.9427811908133501</v>
      </c>
      <c r="R6008" t="s">
        <v>45</v>
      </c>
      <c r="S6008">
        <v>125</v>
      </c>
      <c r="T6008">
        <v>2</v>
      </c>
      <c r="U6008">
        <v>53</v>
      </c>
      <c r="V6008">
        <v>1.1399999999999999</v>
      </c>
      <c r="W6008">
        <v>87</v>
      </c>
      <c r="X6008">
        <v>3073</v>
      </c>
      <c r="Y6008">
        <v>2</v>
      </c>
      <c r="Z6008" t="s">
        <v>66</v>
      </c>
      <c r="AA6008" t="s">
        <v>67</v>
      </c>
      <c r="AB6008">
        <v>250</v>
      </c>
      <c r="AC6008">
        <v>0.1</v>
      </c>
    </row>
    <row r="6009" spans="13:29" x14ac:dyDescent="0.35">
      <c r="M6009" t="s">
        <v>44</v>
      </c>
      <c r="N6009">
        <v>6367488</v>
      </c>
      <c r="O6009" t="s">
        <v>18</v>
      </c>
      <c r="P6009">
        <v>52.362182554832302</v>
      </c>
      <c r="Q6009">
        <v>4.94494234215568</v>
      </c>
      <c r="R6009" t="s">
        <v>45</v>
      </c>
      <c r="S6009">
        <v>109</v>
      </c>
      <c r="T6009">
        <v>179</v>
      </c>
      <c r="U6009">
        <v>13</v>
      </c>
      <c r="V6009">
        <v>0.32</v>
      </c>
      <c r="W6009">
        <v>131</v>
      </c>
      <c r="X6009">
        <v>3820</v>
      </c>
      <c r="Y6009">
        <v>2</v>
      </c>
      <c r="Z6009" t="s">
        <v>66</v>
      </c>
      <c r="AA6009" t="s">
        <v>67</v>
      </c>
      <c r="AB6009">
        <v>19511</v>
      </c>
      <c r="AC6009">
        <v>0.1</v>
      </c>
    </row>
    <row r="6010" spans="13:29" x14ac:dyDescent="0.35">
      <c r="M6010" t="s">
        <v>44</v>
      </c>
      <c r="N6010">
        <v>6557928</v>
      </c>
      <c r="O6010" t="s">
        <v>18</v>
      </c>
      <c r="P6010">
        <v>52.372631281467001</v>
      </c>
      <c r="Q6010">
        <v>4.9518302857711802</v>
      </c>
      <c r="R6010" t="s">
        <v>45</v>
      </c>
      <c r="S6010">
        <v>400</v>
      </c>
      <c r="T6010">
        <v>188</v>
      </c>
      <c r="U6010">
        <v>12</v>
      </c>
      <c r="V6010">
        <v>0.34</v>
      </c>
      <c r="W6010">
        <v>180</v>
      </c>
      <c r="X6010">
        <v>3954</v>
      </c>
      <c r="Y6010">
        <v>2</v>
      </c>
      <c r="Z6010" t="s">
        <v>66</v>
      </c>
      <c r="AA6010" t="s">
        <v>67</v>
      </c>
      <c r="AB6010">
        <v>75200</v>
      </c>
      <c r="AC6010">
        <v>0.1</v>
      </c>
    </row>
    <row r="6011" spans="13:29" x14ac:dyDescent="0.35">
      <c r="M6011" t="s">
        <v>44</v>
      </c>
      <c r="N6011">
        <v>7017061</v>
      </c>
      <c r="O6011" t="s">
        <v>18</v>
      </c>
      <c r="P6011">
        <v>52.363025500244603</v>
      </c>
      <c r="Q6011">
        <v>4.94210314381864</v>
      </c>
      <c r="R6011" t="s">
        <v>45</v>
      </c>
      <c r="S6011">
        <v>85</v>
      </c>
      <c r="T6011">
        <v>302</v>
      </c>
      <c r="U6011">
        <v>16</v>
      </c>
      <c r="V6011">
        <v>0.4</v>
      </c>
      <c r="W6011">
        <v>127</v>
      </c>
      <c r="X6011">
        <v>4247</v>
      </c>
      <c r="Y6011">
        <v>2</v>
      </c>
      <c r="Z6011" t="s">
        <v>66</v>
      </c>
      <c r="AA6011" t="s">
        <v>67</v>
      </c>
      <c r="AB6011">
        <v>25670</v>
      </c>
      <c r="AC6011">
        <v>0.1</v>
      </c>
    </row>
    <row r="6012" spans="13:29" x14ac:dyDescent="0.35">
      <c r="M6012" t="s">
        <v>44</v>
      </c>
      <c r="N6012">
        <v>7357862</v>
      </c>
      <c r="O6012" t="s">
        <v>18</v>
      </c>
      <c r="P6012">
        <v>52.363759259328504</v>
      </c>
      <c r="Q6012">
        <v>4.9336011439313801</v>
      </c>
      <c r="R6012" t="s">
        <v>45</v>
      </c>
      <c r="S6012">
        <v>125</v>
      </c>
      <c r="T6012">
        <v>182</v>
      </c>
      <c r="U6012">
        <v>20</v>
      </c>
      <c r="V6012">
        <v>0.49</v>
      </c>
      <c r="W6012">
        <v>336</v>
      </c>
      <c r="X6012">
        <v>4487</v>
      </c>
      <c r="Y6012">
        <v>2</v>
      </c>
      <c r="Z6012" t="s">
        <v>66</v>
      </c>
      <c r="AA6012" t="s">
        <v>67</v>
      </c>
      <c r="AB6012">
        <v>22750</v>
      </c>
      <c r="AC6012">
        <v>0.1</v>
      </c>
    </row>
    <row r="6013" spans="13:29" x14ac:dyDescent="0.35">
      <c r="M6013" t="s">
        <v>44</v>
      </c>
      <c r="N6013">
        <v>7714232</v>
      </c>
      <c r="O6013" t="s">
        <v>18</v>
      </c>
      <c r="P6013">
        <v>52.367338358317802</v>
      </c>
      <c r="Q6013">
        <v>4.9445377524570198</v>
      </c>
      <c r="R6013" t="s">
        <v>45</v>
      </c>
      <c r="S6013">
        <v>169</v>
      </c>
      <c r="T6013">
        <v>185</v>
      </c>
      <c r="U6013">
        <v>14</v>
      </c>
      <c r="V6013">
        <v>0.35</v>
      </c>
      <c r="W6013">
        <v>43</v>
      </c>
      <c r="X6013">
        <v>4712</v>
      </c>
      <c r="Y6013">
        <v>2</v>
      </c>
      <c r="Z6013" t="s">
        <v>66</v>
      </c>
      <c r="AA6013" t="s">
        <v>67</v>
      </c>
      <c r="AB6013">
        <v>31265</v>
      </c>
      <c r="AC6013">
        <v>0.1</v>
      </c>
    </row>
    <row r="6014" spans="13:29" x14ac:dyDescent="0.35">
      <c r="M6014" t="s">
        <v>44</v>
      </c>
      <c r="N6014">
        <v>8828368</v>
      </c>
      <c r="O6014" t="s">
        <v>18</v>
      </c>
      <c r="P6014">
        <v>52.371307233149302</v>
      </c>
      <c r="Q6014">
        <v>4.9448022474205597</v>
      </c>
      <c r="R6014" t="s">
        <v>45</v>
      </c>
      <c r="S6014">
        <v>135</v>
      </c>
      <c r="T6014">
        <v>28</v>
      </c>
      <c r="U6014">
        <v>13</v>
      </c>
      <c r="V6014">
        <v>0.39</v>
      </c>
      <c r="W6014">
        <v>340</v>
      </c>
      <c r="X6014">
        <v>5372</v>
      </c>
      <c r="Y6014">
        <v>2</v>
      </c>
      <c r="Z6014" t="s">
        <v>66</v>
      </c>
      <c r="AA6014" t="s">
        <v>67</v>
      </c>
      <c r="AB6014">
        <v>3780</v>
      </c>
      <c r="AC6014">
        <v>0.1</v>
      </c>
    </row>
    <row r="6015" spans="13:29" x14ac:dyDescent="0.35">
      <c r="M6015" t="s">
        <v>44</v>
      </c>
      <c r="N6015">
        <v>9103703</v>
      </c>
      <c r="O6015" t="s">
        <v>18</v>
      </c>
      <c r="P6015">
        <v>52.364413631544302</v>
      </c>
      <c r="Q6015">
        <v>4.9406958163793</v>
      </c>
      <c r="R6015" t="s">
        <v>45</v>
      </c>
      <c r="S6015">
        <v>85</v>
      </c>
      <c r="T6015">
        <v>362</v>
      </c>
      <c r="U6015">
        <v>59</v>
      </c>
      <c r="V6015">
        <v>1.57</v>
      </c>
      <c r="W6015">
        <v>8</v>
      </c>
      <c r="X6015">
        <v>5509</v>
      </c>
      <c r="Y6015">
        <v>2</v>
      </c>
      <c r="Z6015" t="s">
        <v>66</v>
      </c>
      <c r="AA6015" t="s">
        <v>67</v>
      </c>
      <c r="AB6015">
        <v>30770</v>
      </c>
      <c r="AC6015">
        <v>0.1</v>
      </c>
    </row>
    <row r="6016" spans="13:29" x14ac:dyDescent="0.35">
      <c r="M6016" t="s">
        <v>44</v>
      </c>
      <c r="N6016">
        <v>9402905</v>
      </c>
      <c r="O6016" t="s">
        <v>18</v>
      </c>
      <c r="P6016">
        <v>52.361715117692597</v>
      </c>
      <c r="Q6016">
        <v>4.9329528260368196</v>
      </c>
      <c r="R6016" t="s">
        <v>45</v>
      </c>
      <c r="S6016">
        <v>110</v>
      </c>
      <c r="T6016">
        <v>290</v>
      </c>
      <c r="U6016">
        <v>18</v>
      </c>
      <c r="V6016">
        <v>0.57999999999999996</v>
      </c>
      <c r="W6016">
        <v>89</v>
      </c>
      <c r="X6016">
        <v>5724</v>
      </c>
      <c r="Y6016">
        <v>2</v>
      </c>
      <c r="Z6016" t="s">
        <v>66</v>
      </c>
      <c r="AA6016" t="s">
        <v>67</v>
      </c>
      <c r="AB6016">
        <v>31900</v>
      </c>
      <c r="AC6016">
        <v>0.1</v>
      </c>
    </row>
    <row r="6017" spans="13:29" x14ac:dyDescent="0.35">
      <c r="M6017" t="s">
        <v>44</v>
      </c>
      <c r="N6017">
        <v>9772215</v>
      </c>
      <c r="O6017" t="s">
        <v>18</v>
      </c>
      <c r="P6017">
        <v>52.3763163294592</v>
      </c>
      <c r="Q6017">
        <v>4.9429264180968504</v>
      </c>
      <c r="R6017" t="s">
        <v>45</v>
      </c>
      <c r="S6017">
        <v>150</v>
      </c>
      <c r="T6017">
        <v>364</v>
      </c>
      <c r="U6017">
        <v>32</v>
      </c>
      <c r="V6017">
        <v>0.9</v>
      </c>
      <c r="W6017">
        <v>4</v>
      </c>
      <c r="X6017">
        <v>5956</v>
      </c>
      <c r="Y6017">
        <v>2</v>
      </c>
      <c r="Z6017" t="s">
        <v>66</v>
      </c>
      <c r="AA6017" t="s">
        <v>67</v>
      </c>
      <c r="AB6017">
        <v>54600</v>
      </c>
      <c r="AC6017">
        <v>0.1</v>
      </c>
    </row>
    <row r="6018" spans="13:29" x14ac:dyDescent="0.35">
      <c r="M6018" t="s">
        <v>44</v>
      </c>
      <c r="N6018">
        <v>10122850</v>
      </c>
      <c r="O6018" t="s">
        <v>18</v>
      </c>
      <c r="P6018">
        <v>52.367270795204902</v>
      </c>
      <c r="Q6018">
        <v>4.9437620626267202</v>
      </c>
      <c r="R6018" t="s">
        <v>45</v>
      </c>
      <c r="S6018">
        <v>200</v>
      </c>
      <c r="T6018">
        <v>28</v>
      </c>
      <c r="U6018">
        <v>12</v>
      </c>
      <c r="V6018">
        <v>0.38</v>
      </c>
      <c r="W6018">
        <v>354</v>
      </c>
      <c r="X6018">
        <v>6197</v>
      </c>
      <c r="Y6018">
        <v>2</v>
      </c>
      <c r="Z6018" t="s">
        <v>66</v>
      </c>
      <c r="AA6018" t="s">
        <v>67</v>
      </c>
      <c r="AB6018">
        <v>5600</v>
      </c>
      <c r="AC6018">
        <v>0.1</v>
      </c>
    </row>
    <row r="6019" spans="13:29" x14ac:dyDescent="0.35">
      <c r="M6019" t="s">
        <v>44</v>
      </c>
      <c r="N6019">
        <v>10483201</v>
      </c>
      <c r="O6019" t="s">
        <v>18</v>
      </c>
      <c r="P6019">
        <v>52.366387368311997</v>
      </c>
      <c r="Q6019">
        <v>4.9359629558137197</v>
      </c>
      <c r="R6019" t="s">
        <v>45</v>
      </c>
      <c r="S6019">
        <v>125</v>
      </c>
      <c r="T6019">
        <v>279</v>
      </c>
      <c r="U6019">
        <v>35</v>
      </c>
      <c r="V6019">
        <v>1</v>
      </c>
      <c r="W6019">
        <v>28</v>
      </c>
      <c r="X6019">
        <v>6356</v>
      </c>
      <c r="Y6019">
        <v>2</v>
      </c>
      <c r="Z6019" t="s">
        <v>66</v>
      </c>
      <c r="AA6019" t="s">
        <v>67</v>
      </c>
      <c r="AB6019">
        <v>34875</v>
      </c>
      <c r="AC6019">
        <v>0.1</v>
      </c>
    </row>
    <row r="6020" spans="13:29" x14ac:dyDescent="0.35">
      <c r="M6020" t="s">
        <v>44</v>
      </c>
      <c r="N6020">
        <v>10564421</v>
      </c>
      <c r="O6020" t="s">
        <v>18</v>
      </c>
      <c r="P6020">
        <v>52.363618534255799</v>
      </c>
      <c r="Q6020">
        <v>4.9329414228195896</v>
      </c>
      <c r="R6020" t="s">
        <v>45</v>
      </c>
      <c r="S6020">
        <v>200</v>
      </c>
      <c r="T6020">
        <v>345</v>
      </c>
      <c r="U6020">
        <v>11</v>
      </c>
      <c r="V6020">
        <v>0.99</v>
      </c>
      <c r="W6020">
        <v>10</v>
      </c>
      <c r="X6020">
        <v>6402</v>
      </c>
      <c r="Y6020">
        <v>2</v>
      </c>
      <c r="Z6020" t="s">
        <v>66</v>
      </c>
      <c r="AA6020" t="s">
        <v>67</v>
      </c>
      <c r="AB6020">
        <v>69000</v>
      </c>
      <c r="AC6020">
        <v>0.1</v>
      </c>
    </row>
    <row r="6021" spans="13:29" x14ac:dyDescent="0.35">
      <c r="M6021" t="s">
        <v>44</v>
      </c>
      <c r="N6021">
        <v>10786595</v>
      </c>
      <c r="O6021" t="s">
        <v>18</v>
      </c>
      <c r="P6021">
        <v>52.3638036979522</v>
      </c>
      <c r="Q6021">
        <v>4.9412870259617403</v>
      </c>
      <c r="R6021" t="s">
        <v>45</v>
      </c>
      <c r="S6021">
        <v>115</v>
      </c>
      <c r="T6021">
        <v>247</v>
      </c>
      <c r="U6021">
        <v>12</v>
      </c>
      <c r="V6021">
        <v>0.36</v>
      </c>
      <c r="W6021">
        <v>339</v>
      </c>
      <c r="X6021">
        <v>6494</v>
      </c>
      <c r="Y6021">
        <v>2</v>
      </c>
      <c r="Z6021" t="s">
        <v>66</v>
      </c>
      <c r="AA6021" t="s">
        <v>67</v>
      </c>
      <c r="AB6021">
        <v>28405</v>
      </c>
      <c r="AC6021">
        <v>0.1</v>
      </c>
    </row>
    <row r="6022" spans="13:29" x14ac:dyDescent="0.35">
      <c r="M6022" t="s">
        <v>44</v>
      </c>
      <c r="N6022">
        <v>11603045</v>
      </c>
      <c r="O6022" t="s">
        <v>18</v>
      </c>
      <c r="P6022">
        <v>52.376762972236897</v>
      </c>
      <c r="Q6022">
        <v>4.9243228125175804</v>
      </c>
      <c r="R6022" t="s">
        <v>45</v>
      </c>
      <c r="S6022">
        <v>349</v>
      </c>
      <c r="T6022">
        <v>11</v>
      </c>
      <c r="U6022">
        <v>25</v>
      </c>
      <c r="V6022">
        <v>0.88</v>
      </c>
      <c r="W6022">
        <v>324</v>
      </c>
      <c r="X6022">
        <v>6906</v>
      </c>
      <c r="Y6022">
        <v>2</v>
      </c>
      <c r="Z6022" t="s">
        <v>66</v>
      </c>
      <c r="AA6022" t="s">
        <v>67</v>
      </c>
      <c r="AB6022">
        <v>3839</v>
      </c>
      <c r="AC6022">
        <v>0.1</v>
      </c>
    </row>
    <row r="6023" spans="13:29" x14ac:dyDescent="0.35">
      <c r="M6023" t="s">
        <v>44</v>
      </c>
      <c r="N6023">
        <v>12118316</v>
      </c>
      <c r="O6023" t="s">
        <v>18</v>
      </c>
      <c r="P6023">
        <v>52.363111477966697</v>
      </c>
      <c r="Q6023">
        <v>4.9349702434607003</v>
      </c>
      <c r="R6023" t="s">
        <v>45</v>
      </c>
      <c r="S6023">
        <v>100</v>
      </c>
      <c r="T6023">
        <v>347</v>
      </c>
      <c r="U6023">
        <v>19</v>
      </c>
      <c r="V6023">
        <v>0.6</v>
      </c>
      <c r="W6023">
        <v>15</v>
      </c>
      <c r="X6023">
        <v>7172</v>
      </c>
      <c r="Y6023">
        <v>2</v>
      </c>
      <c r="Z6023" t="s">
        <v>66</v>
      </c>
      <c r="AA6023" t="s">
        <v>67</v>
      </c>
      <c r="AB6023">
        <v>34700</v>
      </c>
      <c r="AC6023">
        <v>0.1</v>
      </c>
    </row>
    <row r="6024" spans="13:29" x14ac:dyDescent="0.35">
      <c r="M6024" t="s">
        <v>44</v>
      </c>
      <c r="N6024">
        <v>12480594</v>
      </c>
      <c r="O6024" t="s">
        <v>18</v>
      </c>
      <c r="P6024">
        <v>52.365352742922397</v>
      </c>
      <c r="Q6024">
        <v>4.9406460995502801</v>
      </c>
      <c r="R6024" t="s">
        <v>45</v>
      </c>
      <c r="S6024">
        <v>125</v>
      </c>
      <c r="T6024">
        <v>279</v>
      </c>
      <c r="U6024">
        <v>24</v>
      </c>
      <c r="V6024">
        <v>0.76</v>
      </c>
      <c r="W6024">
        <v>84</v>
      </c>
      <c r="X6024">
        <v>7384</v>
      </c>
      <c r="Y6024">
        <v>2</v>
      </c>
      <c r="Z6024" t="s">
        <v>66</v>
      </c>
      <c r="AA6024" t="s">
        <v>67</v>
      </c>
      <c r="AB6024">
        <v>34875</v>
      </c>
      <c r="AC6024">
        <v>0.1</v>
      </c>
    </row>
    <row r="6025" spans="13:29" x14ac:dyDescent="0.35">
      <c r="M6025" t="s">
        <v>44</v>
      </c>
      <c r="N6025">
        <v>13144675</v>
      </c>
      <c r="O6025" t="s">
        <v>18</v>
      </c>
      <c r="P6025">
        <v>52.365207662104403</v>
      </c>
      <c r="Q6025">
        <v>4.9396287745796501</v>
      </c>
      <c r="R6025" t="s">
        <v>45</v>
      </c>
      <c r="S6025">
        <v>75</v>
      </c>
      <c r="T6025">
        <v>364</v>
      </c>
      <c r="U6025">
        <v>10</v>
      </c>
      <c r="V6025">
        <v>0.33</v>
      </c>
      <c r="W6025">
        <v>21</v>
      </c>
      <c r="X6025">
        <v>7878</v>
      </c>
      <c r="Y6025">
        <v>2</v>
      </c>
      <c r="Z6025" t="s">
        <v>66</v>
      </c>
      <c r="AA6025" t="s">
        <v>67</v>
      </c>
      <c r="AB6025">
        <v>27300</v>
      </c>
      <c r="AC6025">
        <v>0.1</v>
      </c>
    </row>
    <row r="6026" spans="13:29" x14ac:dyDescent="0.35">
      <c r="M6026" t="s">
        <v>44</v>
      </c>
      <c r="N6026">
        <v>13655161</v>
      </c>
      <c r="O6026" t="s">
        <v>18</v>
      </c>
      <c r="P6026">
        <v>52.360261135018597</v>
      </c>
      <c r="Q6026">
        <v>4.9349947571992896</v>
      </c>
      <c r="R6026" t="s">
        <v>45</v>
      </c>
      <c r="S6026">
        <v>139</v>
      </c>
      <c r="T6026">
        <v>360</v>
      </c>
      <c r="U6026">
        <v>17</v>
      </c>
      <c r="V6026">
        <v>0.59</v>
      </c>
      <c r="W6026">
        <v>8</v>
      </c>
      <c r="X6026">
        <v>8415</v>
      </c>
      <c r="Y6026">
        <v>2</v>
      </c>
      <c r="Z6026" t="s">
        <v>66</v>
      </c>
      <c r="AA6026" t="s">
        <v>67</v>
      </c>
      <c r="AB6026">
        <v>50040</v>
      </c>
      <c r="AC6026">
        <v>0.1</v>
      </c>
    </row>
    <row r="6027" spans="13:29" x14ac:dyDescent="0.35">
      <c r="M6027" t="s">
        <v>44</v>
      </c>
      <c r="N6027">
        <v>13776740</v>
      </c>
      <c r="O6027" t="s">
        <v>18</v>
      </c>
      <c r="P6027">
        <v>52.364957154701699</v>
      </c>
      <c r="Q6027">
        <v>4.9365127226326297</v>
      </c>
      <c r="R6027" t="s">
        <v>45</v>
      </c>
      <c r="S6027">
        <v>80</v>
      </c>
      <c r="T6027">
        <v>364</v>
      </c>
      <c r="U6027">
        <v>7</v>
      </c>
      <c r="V6027">
        <v>0.3</v>
      </c>
      <c r="W6027">
        <v>10</v>
      </c>
      <c r="X6027">
        <v>8565</v>
      </c>
      <c r="Y6027">
        <v>2</v>
      </c>
      <c r="Z6027" t="s">
        <v>66</v>
      </c>
      <c r="AA6027" t="s">
        <v>67</v>
      </c>
      <c r="AB6027">
        <v>29120</v>
      </c>
      <c r="AC6027">
        <v>0.1</v>
      </c>
    </row>
    <row r="6028" spans="13:29" x14ac:dyDescent="0.35">
      <c r="M6028" t="s">
        <v>44</v>
      </c>
      <c r="N6028">
        <v>13994591</v>
      </c>
      <c r="O6028" t="s">
        <v>18</v>
      </c>
      <c r="P6028">
        <v>52.359796460715401</v>
      </c>
      <c r="Q6028">
        <v>4.9347040155517004</v>
      </c>
      <c r="R6028" t="s">
        <v>45</v>
      </c>
      <c r="S6028">
        <v>149</v>
      </c>
      <c r="T6028">
        <v>362</v>
      </c>
      <c r="U6028">
        <v>20</v>
      </c>
      <c r="V6028">
        <v>0.71</v>
      </c>
      <c r="W6028">
        <v>2</v>
      </c>
      <c r="X6028">
        <v>8847</v>
      </c>
      <c r="Y6028">
        <v>2</v>
      </c>
      <c r="Z6028" t="s">
        <v>66</v>
      </c>
      <c r="AA6028" t="s">
        <v>67</v>
      </c>
      <c r="AB6028">
        <v>53938</v>
      </c>
      <c r="AC6028">
        <v>0.1</v>
      </c>
    </row>
    <row r="6029" spans="13:29" x14ac:dyDescent="0.35">
      <c r="M6029" t="s">
        <v>44</v>
      </c>
      <c r="N6029">
        <v>14181885</v>
      </c>
      <c r="O6029" t="s">
        <v>18</v>
      </c>
      <c r="P6029">
        <v>52.377611848851402</v>
      </c>
      <c r="Q6029">
        <v>4.9236238485675603</v>
      </c>
      <c r="R6029" t="s">
        <v>45</v>
      </c>
      <c r="S6029">
        <v>125</v>
      </c>
      <c r="T6029">
        <v>302</v>
      </c>
      <c r="U6029">
        <v>6</v>
      </c>
      <c r="V6029">
        <v>0.22</v>
      </c>
      <c r="W6029">
        <v>10</v>
      </c>
      <c r="X6029">
        <v>9048</v>
      </c>
      <c r="Y6029">
        <v>2</v>
      </c>
      <c r="Z6029" t="s">
        <v>66</v>
      </c>
      <c r="AA6029" t="s">
        <v>67</v>
      </c>
      <c r="AB6029">
        <v>37750</v>
      </c>
      <c r="AC6029">
        <v>0.1</v>
      </c>
    </row>
    <row r="6030" spans="13:29" x14ac:dyDescent="0.35">
      <c r="M6030" t="s">
        <v>44</v>
      </c>
      <c r="N6030">
        <v>14189053</v>
      </c>
      <c r="O6030" t="s">
        <v>18</v>
      </c>
      <c r="P6030">
        <v>52.361702470772201</v>
      </c>
      <c r="Q6030">
        <v>4.9329663709056701</v>
      </c>
      <c r="R6030" t="s">
        <v>45</v>
      </c>
      <c r="S6030">
        <v>150</v>
      </c>
      <c r="T6030">
        <v>186</v>
      </c>
      <c r="U6030">
        <v>13</v>
      </c>
      <c r="V6030">
        <v>0.65</v>
      </c>
      <c r="W6030">
        <v>179</v>
      </c>
      <c r="X6030">
        <v>9054</v>
      </c>
      <c r="Y6030">
        <v>2</v>
      </c>
      <c r="Z6030" t="s">
        <v>66</v>
      </c>
      <c r="AA6030" t="s">
        <v>67</v>
      </c>
      <c r="AB6030">
        <v>27900</v>
      </c>
      <c r="AC6030">
        <v>0.1</v>
      </c>
    </row>
    <row r="6031" spans="13:29" x14ac:dyDescent="0.35">
      <c r="M6031" t="s">
        <v>44</v>
      </c>
      <c r="N6031">
        <v>14190815</v>
      </c>
      <c r="O6031" t="s">
        <v>18</v>
      </c>
      <c r="P6031">
        <v>52.367802979155698</v>
      </c>
      <c r="Q6031">
        <v>4.9447887935960297</v>
      </c>
      <c r="R6031" t="s">
        <v>45</v>
      </c>
      <c r="S6031">
        <v>100</v>
      </c>
      <c r="T6031">
        <v>312</v>
      </c>
      <c r="U6031">
        <v>24</v>
      </c>
      <c r="V6031">
        <v>0.84</v>
      </c>
      <c r="W6031">
        <v>57</v>
      </c>
      <c r="X6031">
        <v>9056</v>
      </c>
      <c r="Y6031">
        <v>2</v>
      </c>
      <c r="Z6031" t="s">
        <v>66</v>
      </c>
      <c r="AA6031" t="s">
        <v>67</v>
      </c>
      <c r="AB6031">
        <v>31200</v>
      </c>
      <c r="AC6031">
        <v>0.1</v>
      </c>
    </row>
    <row r="6032" spans="13:29" x14ac:dyDescent="0.35">
      <c r="M6032" t="s">
        <v>44</v>
      </c>
      <c r="N6032">
        <v>14570309</v>
      </c>
      <c r="O6032" t="s">
        <v>18</v>
      </c>
      <c r="P6032">
        <v>52.363176581065602</v>
      </c>
      <c r="Q6032">
        <v>4.9327882803440204</v>
      </c>
      <c r="R6032" t="s">
        <v>45</v>
      </c>
      <c r="S6032">
        <v>131</v>
      </c>
      <c r="T6032">
        <v>293</v>
      </c>
      <c r="U6032">
        <v>5</v>
      </c>
      <c r="V6032">
        <v>0.18</v>
      </c>
      <c r="W6032">
        <v>87</v>
      </c>
      <c r="X6032">
        <v>9368</v>
      </c>
      <c r="Y6032">
        <v>2</v>
      </c>
      <c r="Z6032" t="s">
        <v>66</v>
      </c>
      <c r="AA6032" t="s">
        <v>67</v>
      </c>
      <c r="AB6032">
        <v>38383</v>
      </c>
      <c r="AC6032">
        <v>0.1</v>
      </c>
    </row>
    <row r="6033" spans="13:29" x14ac:dyDescent="0.35">
      <c r="M6033" t="s">
        <v>44</v>
      </c>
      <c r="N6033">
        <v>14665451</v>
      </c>
      <c r="O6033" t="s">
        <v>18</v>
      </c>
      <c r="P6033">
        <v>52.375617052043701</v>
      </c>
      <c r="Q6033">
        <v>4.9443687819498798</v>
      </c>
      <c r="R6033" t="s">
        <v>45</v>
      </c>
      <c r="S6033">
        <v>175</v>
      </c>
      <c r="T6033">
        <v>233</v>
      </c>
      <c r="U6033">
        <v>54</v>
      </c>
      <c r="V6033">
        <v>1.97</v>
      </c>
      <c r="W6033">
        <v>91</v>
      </c>
      <c r="X6033">
        <v>9424</v>
      </c>
      <c r="Y6033">
        <v>2</v>
      </c>
      <c r="Z6033" t="s">
        <v>66</v>
      </c>
      <c r="AA6033" t="s">
        <v>67</v>
      </c>
      <c r="AB6033">
        <v>40775</v>
      </c>
      <c r="AC6033">
        <v>0.1</v>
      </c>
    </row>
    <row r="6034" spans="13:29" x14ac:dyDescent="0.35">
      <c r="M6034" t="s">
        <v>44</v>
      </c>
      <c r="N6034">
        <v>14783779</v>
      </c>
      <c r="O6034" t="s">
        <v>18</v>
      </c>
      <c r="P6034">
        <v>52.3611835677371</v>
      </c>
      <c r="Q6034">
        <v>4.9351761599831896</v>
      </c>
      <c r="R6034" t="s">
        <v>45</v>
      </c>
      <c r="S6034">
        <v>100</v>
      </c>
      <c r="T6034">
        <v>358</v>
      </c>
      <c r="U6034">
        <v>6</v>
      </c>
      <c r="V6034">
        <v>0.23</v>
      </c>
      <c r="W6034">
        <v>25</v>
      </c>
      <c r="X6034">
        <v>9482</v>
      </c>
      <c r="Y6034">
        <v>2</v>
      </c>
      <c r="Z6034" t="s">
        <v>66</v>
      </c>
      <c r="AA6034" t="s">
        <v>67</v>
      </c>
      <c r="AB6034">
        <v>35800</v>
      </c>
      <c r="AC6034">
        <v>0.1</v>
      </c>
    </row>
    <row r="6035" spans="13:29" x14ac:dyDescent="0.35">
      <c r="M6035" t="s">
        <v>44</v>
      </c>
      <c r="N6035">
        <v>15431815</v>
      </c>
      <c r="O6035" t="s">
        <v>18</v>
      </c>
      <c r="P6035">
        <v>52.367270498089297</v>
      </c>
      <c r="Q6035">
        <v>4.9498317689998501</v>
      </c>
      <c r="R6035" t="s">
        <v>45</v>
      </c>
      <c r="S6035">
        <v>175</v>
      </c>
      <c r="T6035">
        <v>12</v>
      </c>
      <c r="U6035">
        <v>25</v>
      </c>
      <c r="V6035">
        <v>0.96</v>
      </c>
      <c r="W6035">
        <v>334</v>
      </c>
      <c r="X6035">
        <v>9876</v>
      </c>
      <c r="Y6035">
        <v>2</v>
      </c>
      <c r="Z6035" t="s">
        <v>66</v>
      </c>
      <c r="AA6035" t="s">
        <v>67</v>
      </c>
      <c r="AB6035">
        <v>2100</v>
      </c>
      <c r="AC6035">
        <v>0.1</v>
      </c>
    </row>
    <row r="6036" spans="13:29" x14ac:dyDescent="0.35">
      <c r="M6036" t="s">
        <v>44</v>
      </c>
      <c r="N6036">
        <v>15861762</v>
      </c>
      <c r="O6036" t="s">
        <v>18</v>
      </c>
      <c r="P6036">
        <v>52.364047421526202</v>
      </c>
      <c r="Q6036">
        <v>4.9345986134878803</v>
      </c>
      <c r="R6036" t="s">
        <v>45</v>
      </c>
      <c r="S6036">
        <v>150</v>
      </c>
      <c r="T6036">
        <v>7</v>
      </c>
      <c r="U6036">
        <v>0</v>
      </c>
      <c r="W6036">
        <v>358</v>
      </c>
      <c r="X6036">
        <v>10153</v>
      </c>
      <c r="Y6036">
        <v>2</v>
      </c>
      <c r="Z6036" t="s">
        <v>66</v>
      </c>
      <c r="AA6036" t="s">
        <v>67</v>
      </c>
      <c r="AB6036">
        <v>1050</v>
      </c>
      <c r="AC6036">
        <v>0.1</v>
      </c>
    </row>
    <row r="6037" spans="13:29" x14ac:dyDescent="0.35">
      <c r="M6037" t="s">
        <v>44</v>
      </c>
      <c r="N6037">
        <v>16119411</v>
      </c>
      <c r="O6037" t="s">
        <v>18</v>
      </c>
      <c r="P6037">
        <v>52.363066651696201</v>
      </c>
      <c r="Q6037">
        <v>4.9319383520472897</v>
      </c>
      <c r="R6037" t="s">
        <v>45</v>
      </c>
      <c r="S6037">
        <v>100</v>
      </c>
      <c r="T6037">
        <v>350</v>
      </c>
      <c r="U6037">
        <v>20</v>
      </c>
      <c r="V6037">
        <v>0.99</v>
      </c>
      <c r="W6037">
        <v>49</v>
      </c>
      <c r="X6037">
        <v>10333</v>
      </c>
      <c r="Y6037">
        <v>2</v>
      </c>
      <c r="Z6037" t="s">
        <v>66</v>
      </c>
      <c r="AA6037" t="s">
        <v>67</v>
      </c>
      <c r="AB6037">
        <v>35000</v>
      </c>
      <c r="AC6037">
        <v>0.1</v>
      </c>
    </row>
    <row r="6038" spans="13:29" x14ac:dyDescent="0.35">
      <c r="M6038" t="s">
        <v>44</v>
      </c>
      <c r="N6038">
        <v>16526897</v>
      </c>
      <c r="O6038" t="s">
        <v>18</v>
      </c>
      <c r="P6038">
        <v>52.375583340750602</v>
      </c>
      <c r="Q6038">
        <v>4.9448452172242598</v>
      </c>
      <c r="R6038" t="s">
        <v>45</v>
      </c>
      <c r="S6038">
        <v>218</v>
      </c>
      <c r="T6038">
        <v>190</v>
      </c>
      <c r="U6038">
        <v>37</v>
      </c>
      <c r="V6038">
        <v>1.58</v>
      </c>
      <c r="W6038">
        <v>155</v>
      </c>
      <c r="X6038">
        <v>10647</v>
      </c>
      <c r="Y6038">
        <v>2</v>
      </c>
      <c r="Z6038" t="s">
        <v>66</v>
      </c>
      <c r="AA6038" t="s">
        <v>67</v>
      </c>
      <c r="AB6038">
        <v>41420</v>
      </c>
      <c r="AC6038">
        <v>0.1</v>
      </c>
    </row>
    <row r="6039" spans="13:29" x14ac:dyDescent="0.35">
      <c r="M6039" t="s">
        <v>44</v>
      </c>
      <c r="N6039">
        <v>16748989</v>
      </c>
      <c r="O6039" t="s">
        <v>18</v>
      </c>
      <c r="P6039">
        <v>52.376447321471801</v>
      </c>
      <c r="Q6039">
        <v>4.94369761355322</v>
      </c>
      <c r="R6039" t="s">
        <v>45</v>
      </c>
      <c r="S6039">
        <v>149</v>
      </c>
      <c r="T6039">
        <v>261</v>
      </c>
      <c r="U6039">
        <v>36</v>
      </c>
      <c r="V6039">
        <v>1.78</v>
      </c>
      <c r="W6039">
        <v>9</v>
      </c>
      <c r="X6039">
        <v>10793</v>
      </c>
      <c r="Y6039">
        <v>2</v>
      </c>
      <c r="Z6039" t="s">
        <v>66</v>
      </c>
      <c r="AA6039" t="s">
        <v>67</v>
      </c>
      <c r="AB6039">
        <v>38889</v>
      </c>
      <c r="AC6039">
        <v>0.1</v>
      </c>
    </row>
    <row r="6040" spans="13:29" x14ac:dyDescent="0.35">
      <c r="M6040" t="s">
        <v>44</v>
      </c>
      <c r="N6040">
        <v>17237031</v>
      </c>
      <c r="O6040" t="s">
        <v>18</v>
      </c>
      <c r="P6040">
        <v>52.364610232969902</v>
      </c>
      <c r="Q6040">
        <v>4.9332134641721703</v>
      </c>
      <c r="R6040" t="s">
        <v>45</v>
      </c>
      <c r="S6040">
        <v>100</v>
      </c>
      <c r="T6040">
        <v>5</v>
      </c>
      <c r="U6040">
        <v>26</v>
      </c>
      <c r="V6040">
        <v>1.24</v>
      </c>
      <c r="W6040">
        <v>336</v>
      </c>
      <c r="X6040">
        <v>11047</v>
      </c>
      <c r="Y6040">
        <v>2</v>
      </c>
      <c r="Z6040" t="s">
        <v>66</v>
      </c>
      <c r="AA6040" t="s">
        <v>67</v>
      </c>
      <c r="AB6040">
        <v>500</v>
      </c>
      <c r="AC6040">
        <v>0.1</v>
      </c>
    </row>
    <row r="6041" spans="13:29" x14ac:dyDescent="0.35">
      <c r="M6041" t="s">
        <v>44</v>
      </c>
      <c r="N6041">
        <v>17300981</v>
      </c>
      <c r="O6041" t="s">
        <v>18</v>
      </c>
      <c r="P6041">
        <v>52.360761496012302</v>
      </c>
      <c r="Q6041">
        <v>4.9449930355565703</v>
      </c>
      <c r="R6041" t="s">
        <v>45</v>
      </c>
      <c r="S6041">
        <v>130</v>
      </c>
      <c r="T6041">
        <v>364</v>
      </c>
      <c r="U6041">
        <v>34</v>
      </c>
      <c r="V6041">
        <v>1.6</v>
      </c>
      <c r="W6041">
        <v>33</v>
      </c>
      <c r="X6041">
        <v>11089</v>
      </c>
      <c r="Y6041">
        <v>2</v>
      </c>
      <c r="Z6041" t="s">
        <v>66</v>
      </c>
      <c r="AA6041" t="s">
        <v>67</v>
      </c>
      <c r="AB6041">
        <v>47320</v>
      </c>
      <c r="AC6041">
        <v>0.1</v>
      </c>
    </row>
    <row r="6042" spans="13:29" x14ac:dyDescent="0.35">
      <c r="M6042" t="s">
        <v>44</v>
      </c>
      <c r="N6042">
        <v>17469086</v>
      </c>
      <c r="O6042" t="s">
        <v>18</v>
      </c>
      <c r="P6042">
        <v>52.360098647514398</v>
      </c>
      <c r="Q6042">
        <v>4.9335668974889497</v>
      </c>
      <c r="R6042" t="s">
        <v>45</v>
      </c>
      <c r="S6042">
        <v>130</v>
      </c>
      <c r="T6042">
        <v>362</v>
      </c>
      <c r="U6042">
        <v>13</v>
      </c>
      <c r="V6042">
        <v>0.64</v>
      </c>
      <c r="W6042">
        <v>3</v>
      </c>
      <c r="X6042">
        <v>11180</v>
      </c>
      <c r="Y6042">
        <v>2</v>
      </c>
      <c r="Z6042" t="s">
        <v>66</v>
      </c>
      <c r="AA6042" t="s">
        <v>67</v>
      </c>
      <c r="AB6042">
        <v>47060</v>
      </c>
      <c r="AC6042">
        <v>0.1</v>
      </c>
    </row>
    <row r="6043" spans="13:29" x14ac:dyDescent="0.35">
      <c r="M6043" t="s">
        <v>44</v>
      </c>
      <c r="N6043">
        <v>17859181</v>
      </c>
      <c r="O6043" t="s">
        <v>18</v>
      </c>
      <c r="P6043">
        <v>52.371414292154697</v>
      </c>
      <c r="Q6043">
        <v>4.9387821111119603</v>
      </c>
      <c r="R6043" t="s">
        <v>45</v>
      </c>
      <c r="S6043">
        <v>250</v>
      </c>
      <c r="T6043">
        <v>311</v>
      </c>
      <c r="U6043">
        <v>17</v>
      </c>
      <c r="V6043">
        <v>1.04</v>
      </c>
      <c r="W6043">
        <v>21</v>
      </c>
      <c r="X6043">
        <v>11438</v>
      </c>
      <c r="Y6043">
        <v>2</v>
      </c>
      <c r="Z6043" t="s">
        <v>66</v>
      </c>
      <c r="AA6043" t="s">
        <v>67</v>
      </c>
      <c r="AB6043">
        <v>77750</v>
      </c>
      <c r="AC6043">
        <v>0.1</v>
      </c>
    </row>
    <row r="6044" spans="13:29" x14ac:dyDescent="0.35">
      <c r="M6044" t="s">
        <v>44</v>
      </c>
      <c r="N6044">
        <v>18427304</v>
      </c>
      <c r="O6044" t="s">
        <v>18</v>
      </c>
      <c r="P6044">
        <v>52.362696877640602</v>
      </c>
      <c r="Q6044">
        <v>4.9342994932163498</v>
      </c>
      <c r="R6044" t="s">
        <v>45</v>
      </c>
      <c r="S6044">
        <v>120</v>
      </c>
      <c r="T6044">
        <v>338</v>
      </c>
      <c r="U6044">
        <v>5</v>
      </c>
      <c r="V6044">
        <v>0.3</v>
      </c>
      <c r="W6044">
        <v>92</v>
      </c>
      <c r="X6044">
        <v>11943</v>
      </c>
      <c r="Y6044">
        <v>2</v>
      </c>
      <c r="Z6044" t="s">
        <v>66</v>
      </c>
      <c r="AA6044" t="s">
        <v>67</v>
      </c>
      <c r="AB6044">
        <v>40560</v>
      </c>
      <c r="AC6044">
        <v>0.1</v>
      </c>
    </row>
    <row r="6045" spans="13:29" x14ac:dyDescent="0.35">
      <c r="M6045" t="s">
        <v>44</v>
      </c>
      <c r="N6045">
        <v>18631089</v>
      </c>
      <c r="O6045" t="s">
        <v>18</v>
      </c>
      <c r="P6045">
        <v>52.3775103341682</v>
      </c>
      <c r="Q6045">
        <v>4.9221367761607704</v>
      </c>
      <c r="R6045" t="s">
        <v>45</v>
      </c>
      <c r="S6045">
        <v>139</v>
      </c>
      <c r="T6045">
        <v>213</v>
      </c>
      <c r="U6045">
        <v>14</v>
      </c>
      <c r="V6045">
        <v>0.77</v>
      </c>
      <c r="W6045">
        <v>165</v>
      </c>
      <c r="X6045">
        <v>12119</v>
      </c>
      <c r="Y6045">
        <v>2</v>
      </c>
      <c r="Z6045" t="s">
        <v>66</v>
      </c>
      <c r="AA6045" t="s">
        <v>67</v>
      </c>
      <c r="AB6045">
        <v>29607</v>
      </c>
      <c r="AC6045">
        <v>0.1</v>
      </c>
    </row>
    <row r="6046" spans="13:29" x14ac:dyDescent="0.35">
      <c r="M6046" t="s">
        <v>44</v>
      </c>
      <c r="N6046">
        <v>19112411</v>
      </c>
      <c r="O6046" t="s">
        <v>18</v>
      </c>
      <c r="P6046">
        <v>52.365433969996303</v>
      </c>
      <c r="Q6046">
        <v>4.9384020420988204</v>
      </c>
      <c r="R6046" t="s">
        <v>45</v>
      </c>
      <c r="S6046">
        <v>120</v>
      </c>
      <c r="T6046">
        <v>292</v>
      </c>
      <c r="U6046">
        <v>28</v>
      </c>
      <c r="V6046">
        <v>1.53</v>
      </c>
      <c r="W6046">
        <v>337</v>
      </c>
      <c r="X6046">
        <v>12504</v>
      </c>
      <c r="Y6046">
        <v>2</v>
      </c>
      <c r="Z6046" t="s">
        <v>66</v>
      </c>
      <c r="AA6046" t="s">
        <v>67</v>
      </c>
      <c r="AB6046">
        <v>35040</v>
      </c>
      <c r="AC6046">
        <v>0.1</v>
      </c>
    </row>
    <row r="6047" spans="13:29" x14ac:dyDescent="0.35">
      <c r="M6047" t="s">
        <v>44</v>
      </c>
      <c r="N6047">
        <v>19150916</v>
      </c>
      <c r="O6047" t="s">
        <v>18</v>
      </c>
      <c r="P6047">
        <v>52.363387820739902</v>
      </c>
      <c r="Q6047">
        <v>4.9333218450126903</v>
      </c>
      <c r="R6047" t="s">
        <v>45</v>
      </c>
      <c r="S6047">
        <v>240</v>
      </c>
      <c r="T6047">
        <v>173</v>
      </c>
      <c r="U6047">
        <v>5</v>
      </c>
      <c r="V6047">
        <v>0.31</v>
      </c>
      <c r="W6047">
        <v>124</v>
      </c>
      <c r="X6047">
        <v>12539</v>
      </c>
      <c r="Y6047">
        <v>2</v>
      </c>
      <c r="Z6047" t="s">
        <v>66</v>
      </c>
      <c r="AA6047" t="s">
        <v>67</v>
      </c>
      <c r="AB6047">
        <v>41520</v>
      </c>
      <c r="AC6047">
        <v>0.1</v>
      </c>
    </row>
    <row r="6048" spans="13:29" x14ac:dyDescent="0.35">
      <c r="M6048" t="s">
        <v>44</v>
      </c>
      <c r="N6048">
        <v>19205861</v>
      </c>
      <c r="O6048" t="s">
        <v>18</v>
      </c>
      <c r="P6048">
        <v>52.375167107977099</v>
      </c>
      <c r="Q6048">
        <v>4.9470200832357696</v>
      </c>
      <c r="R6048" t="s">
        <v>45</v>
      </c>
      <c r="S6048">
        <v>195</v>
      </c>
      <c r="T6048">
        <v>303</v>
      </c>
      <c r="U6048">
        <v>2</v>
      </c>
      <c r="V6048">
        <v>0.12</v>
      </c>
      <c r="W6048">
        <v>34</v>
      </c>
      <c r="X6048">
        <v>12599</v>
      </c>
      <c r="Y6048">
        <v>2</v>
      </c>
      <c r="Z6048" t="s">
        <v>66</v>
      </c>
      <c r="AA6048" t="s">
        <v>67</v>
      </c>
      <c r="AB6048">
        <v>59085</v>
      </c>
      <c r="AC6048">
        <v>0.1</v>
      </c>
    </row>
    <row r="6049" spans="13:29" x14ac:dyDescent="0.35">
      <c r="M6049" t="s">
        <v>44</v>
      </c>
      <c r="N6049">
        <v>19385476</v>
      </c>
      <c r="O6049" t="s">
        <v>18</v>
      </c>
      <c r="P6049">
        <v>52.364589290650898</v>
      </c>
      <c r="Q6049">
        <v>4.9407455077872804</v>
      </c>
      <c r="R6049" t="s">
        <v>45</v>
      </c>
      <c r="S6049">
        <v>120</v>
      </c>
      <c r="T6049">
        <v>327</v>
      </c>
      <c r="U6049">
        <v>23</v>
      </c>
      <c r="V6049">
        <v>1.41</v>
      </c>
      <c r="W6049">
        <v>15</v>
      </c>
      <c r="X6049">
        <v>12740</v>
      </c>
      <c r="Y6049">
        <v>2</v>
      </c>
      <c r="Z6049" t="s">
        <v>66</v>
      </c>
      <c r="AA6049" t="s">
        <v>67</v>
      </c>
      <c r="AB6049">
        <v>39240</v>
      </c>
      <c r="AC6049">
        <v>0.1</v>
      </c>
    </row>
    <row r="6050" spans="13:29" x14ac:dyDescent="0.35">
      <c r="M6050" t="s">
        <v>44</v>
      </c>
      <c r="N6050">
        <v>19730619</v>
      </c>
      <c r="O6050" t="s">
        <v>18</v>
      </c>
      <c r="P6050">
        <v>52.361180637856599</v>
      </c>
      <c r="Q6050">
        <v>4.9440255808878799</v>
      </c>
      <c r="R6050" t="s">
        <v>45</v>
      </c>
      <c r="S6050">
        <v>150</v>
      </c>
      <c r="T6050">
        <v>364</v>
      </c>
      <c r="U6050">
        <v>3</v>
      </c>
      <c r="V6050">
        <v>0.17</v>
      </c>
      <c r="W6050">
        <v>214</v>
      </c>
      <c r="X6050">
        <v>13055</v>
      </c>
      <c r="Y6050">
        <v>2</v>
      </c>
      <c r="Z6050" t="s">
        <v>66</v>
      </c>
      <c r="AA6050" t="s">
        <v>67</v>
      </c>
      <c r="AB6050">
        <v>54600</v>
      </c>
      <c r="AC6050">
        <v>0.1</v>
      </c>
    </row>
    <row r="6051" spans="13:29" x14ac:dyDescent="0.35">
      <c r="M6051" t="s">
        <v>44</v>
      </c>
      <c r="N6051">
        <v>19835662</v>
      </c>
      <c r="O6051" t="s">
        <v>18</v>
      </c>
      <c r="P6051">
        <v>52.364473963715398</v>
      </c>
      <c r="Q6051">
        <v>4.9334524381604199</v>
      </c>
      <c r="R6051" t="s">
        <v>45</v>
      </c>
      <c r="S6051">
        <v>85</v>
      </c>
      <c r="T6051">
        <v>362</v>
      </c>
      <c r="U6051">
        <v>13</v>
      </c>
      <c r="V6051">
        <v>0.8</v>
      </c>
      <c r="W6051">
        <v>6</v>
      </c>
      <c r="X6051">
        <v>13177</v>
      </c>
      <c r="Y6051">
        <v>2</v>
      </c>
      <c r="Z6051" t="s">
        <v>66</v>
      </c>
      <c r="AA6051" t="s">
        <v>67</v>
      </c>
      <c r="AB6051">
        <v>30770</v>
      </c>
      <c r="AC6051">
        <v>0.1</v>
      </c>
    </row>
    <row r="6052" spans="13:29" x14ac:dyDescent="0.35">
      <c r="M6052" t="s">
        <v>44</v>
      </c>
      <c r="N6052">
        <v>20296948</v>
      </c>
      <c r="O6052" t="s">
        <v>18</v>
      </c>
      <c r="P6052">
        <v>52.362159837260897</v>
      </c>
      <c r="Q6052">
        <v>4.94269161598565</v>
      </c>
      <c r="R6052" t="s">
        <v>45</v>
      </c>
      <c r="S6052">
        <v>69</v>
      </c>
      <c r="T6052">
        <v>364</v>
      </c>
      <c r="U6052">
        <v>13</v>
      </c>
      <c r="V6052">
        <v>0.88</v>
      </c>
      <c r="W6052">
        <v>2</v>
      </c>
      <c r="X6052">
        <v>13650</v>
      </c>
      <c r="Y6052">
        <v>2</v>
      </c>
      <c r="Z6052" t="s">
        <v>66</v>
      </c>
      <c r="AA6052" t="s">
        <v>67</v>
      </c>
      <c r="AB6052">
        <v>25116</v>
      </c>
      <c r="AC6052">
        <v>0.1</v>
      </c>
    </row>
    <row r="6053" spans="13:29" x14ac:dyDescent="0.35">
      <c r="M6053" t="s">
        <v>44</v>
      </c>
      <c r="N6053">
        <v>20430895</v>
      </c>
      <c r="O6053" t="s">
        <v>18</v>
      </c>
      <c r="P6053">
        <v>52.376247158999</v>
      </c>
      <c r="Q6053">
        <v>4.9445168265167503</v>
      </c>
      <c r="R6053" t="s">
        <v>45</v>
      </c>
      <c r="S6053">
        <v>130</v>
      </c>
      <c r="T6053">
        <v>339</v>
      </c>
      <c r="U6053">
        <v>17</v>
      </c>
      <c r="V6053">
        <v>1.0900000000000001</v>
      </c>
      <c r="W6053">
        <v>7</v>
      </c>
      <c r="X6053">
        <v>13720</v>
      </c>
      <c r="Y6053">
        <v>2</v>
      </c>
      <c r="Z6053" t="s">
        <v>66</v>
      </c>
      <c r="AA6053" t="s">
        <v>67</v>
      </c>
      <c r="AB6053">
        <v>44070</v>
      </c>
      <c r="AC6053">
        <v>0.1</v>
      </c>
    </row>
    <row r="6054" spans="13:29" x14ac:dyDescent="0.35">
      <c r="M6054" t="s">
        <v>44</v>
      </c>
      <c r="N6054">
        <v>20956533</v>
      </c>
      <c r="O6054" t="s">
        <v>18</v>
      </c>
      <c r="P6054">
        <v>52.3817194480106</v>
      </c>
      <c r="Q6054">
        <v>4.9378780249501597</v>
      </c>
      <c r="R6054" t="s">
        <v>45</v>
      </c>
      <c r="S6054">
        <v>114</v>
      </c>
      <c r="T6054">
        <v>80</v>
      </c>
      <c r="U6054">
        <v>10</v>
      </c>
      <c r="V6054">
        <v>0.71</v>
      </c>
      <c r="W6054">
        <v>133</v>
      </c>
      <c r="X6054">
        <v>14114</v>
      </c>
      <c r="Y6054">
        <v>2</v>
      </c>
      <c r="Z6054" t="s">
        <v>66</v>
      </c>
      <c r="AA6054" t="s">
        <v>67</v>
      </c>
      <c r="AB6054">
        <v>9120</v>
      </c>
      <c r="AC6054">
        <v>0.1</v>
      </c>
    </row>
    <row r="6055" spans="13:29" x14ac:dyDescent="0.35">
      <c r="M6055" t="s">
        <v>44</v>
      </c>
      <c r="N6055">
        <v>21162933</v>
      </c>
      <c r="O6055" t="s">
        <v>18</v>
      </c>
      <c r="P6055">
        <v>52.361113162741098</v>
      </c>
      <c r="Q6055">
        <v>4.9384565176498896</v>
      </c>
      <c r="R6055" t="s">
        <v>45</v>
      </c>
      <c r="S6055">
        <v>156</v>
      </c>
      <c r="T6055">
        <v>361</v>
      </c>
      <c r="U6055">
        <v>15</v>
      </c>
      <c r="V6055">
        <v>1.06</v>
      </c>
      <c r="W6055">
        <v>1</v>
      </c>
      <c r="X6055">
        <v>14273</v>
      </c>
      <c r="Y6055">
        <v>2</v>
      </c>
      <c r="Z6055" t="s">
        <v>66</v>
      </c>
      <c r="AA6055" t="s">
        <v>67</v>
      </c>
      <c r="AB6055">
        <v>56316</v>
      </c>
      <c r="AC6055">
        <v>0.1</v>
      </c>
    </row>
    <row r="6056" spans="13:29" x14ac:dyDescent="0.35">
      <c r="M6056" t="s">
        <v>44</v>
      </c>
      <c r="N6056">
        <v>21184567</v>
      </c>
      <c r="O6056" t="s">
        <v>18</v>
      </c>
      <c r="P6056">
        <v>52.362109459597399</v>
      </c>
      <c r="Q6056">
        <v>4.9455636488259298</v>
      </c>
      <c r="R6056" t="s">
        <v>45</v>
      </c>
      <c r="S6056">
        <v>85</v>
      </c>
      <c r="T6056">
        <v>362</v>
      </c>
      <c r="U6056">
        <v>18</v>
      </c>
      <c r="V6056">
        <v>1.32</v>
      </c>
      <c r="W6056">
        <v>35</v>
      </c>
      <c r="X6056">
        <v>14295</v>
      </c>
      <c r="Y6056">
        <v>2</v>
      </c>
      <c r="Z6056" t="s">
        <v>66</v>
      </c>
      <c r="AA6056" t="s">
        <v>67</v>
      </c>
      <c r="AB6056">
        <v>30770</v>
      </c>
      <c r="AC6056">
        <v>0.1</v>
      </c>
    </row>
    <row r="6057" spans="13:29" x14ac:dyDescent="0.35">
      <c r="M6057" t="s">
        <v>44</v>
      </c>
      <c r="N6057">
        <v>21362761</v>
      </c>
      <c r="O6057" t="s">
        <v>18</v>
      </c>
      <c r="P6057">
        <v>52.365340869657103</v>
      </c>
      <c r="Q6057">
        <v>4.9368944018175904</v>
      </c>
      <c r="R6057" t="s">
        <v>45</v>
      </c>
      <c r="S6057">
        <v>100</v>
      </c>
      <c r="T6057">
        <v>130</v>
      </c>
      <c r="U6057">
        <v>14</v>
      </c>
      <c r="V6057">
        <v>1.04</v>
      </c>
      <c r="W6057">
        <v>262</v>
      </c>
      <c r="X6057">
        <v>14436</v>
      </c>
      <c r="Y6057">
        <v>2</v>
      </c>
      <c r="Z6057" t="s">
        <v>66</v>
      </c>
      <c r="AA6057" t="s">
        <v>67</v>
      </c>
      <c r="AB6057">
        <v>13000</v>
      </c>
      <c r="AC6057">
        <v>0.1</v>
      </c>
    </row>
    <row r="6058" spans="13:29" x14ac:dyDescent="0.35">
      <c r="M6058" t="s">
        <v>44</v>
      </c>
      <c r="N6058">
        <v>21379408</v>
      </c>
      <c r="O6058" t="s">
        <v>18</v>
      </c>
      <c r="P6058">
        <v>52.361971798578999</v>
      </c>
      <c r="Q6058">
        <v>4.9429680299292302</v>
      </c>
      <c r="R6058" t="s">
        <v>45</v>
      </c>
      <c r="S6058">
        <v>140</v>
      </c>
      <c r="T6058">
        <v>359</v>
      </c>
      <c r="U6058">
        <v>20</v>
      </c>
      <c r="V6058">
        <v>1.49</v>
      </c>
      <c r="W6058">
        <v>8</v>
      </c>
      <c r="X6058">
        <v>14459</v>
      </c>
      <c r="Y6058">
        <v>2</v>
      </c>
      <c r="Z6058" t="s">
        <v>66</v>
      </c>
      <c r="AA6058" t="s">
        <v>67</v>
      </c>
      <c r="AB6058">
        <v>50260</v>
      </c>
      <c r="AC6058">
        <v>0.1</v>
      </c>
    </row>
    <row r="6059" spans="13:29" x14ac:dyDescent="0.35">
      <c r="M6059" t="s">
        <v>44</v>
      </c>
      <c r="N6059">
        <v>21522145</v>
      </c>
      <c r="O6059" t="s">
        <v>18</v>
      </c>
      <c r="P6059">
        <v>52.362199988214002</v>
      </c>
      <c r="Q6059">
        <v>4.9423400985252304</v>
      </c>
      <c r="R6059" t="s">
        <v>45</v>
      </c>
      <c r="S6059">
        <v>99</v>
      </c>
      <c r="T6059">
        <v>359</v>
      </c>
      <c r="U6059">
        <v>11</v>
      </c>
      <c r="V6059">
        <v>0.86</v>
      </c>
      <c r="W6059">
        <v>4</v>
      </c>
      <c r="X6059">
        <v>14557</v>
      </c>
      <c r="Y6059">
        <v>2</v>
      </c>
      <c r="Z6059" t="s">
        <v>66</v>
      </c>
      <c r="AA6059" t="s">
        <v>67</v>
      </c>
      <c r="AB6059">
        <v>35541</v>
      </c>
      <c r="AC6059">
        <v>0.1</v>
      </c>
    </row>
    <row r="6060" spans="13:29" x14ac:dyDescent="0.35">
      <c r="M6060" t="s">
        <v>44</v>
      </c>
      <c r="N6060">
        <v>21645378</v>
      </c>
      <c r="O6060" t="s">
        <v>18</v>
      </c>
      <c r="P6060">
        <v>52.360777365726904</v>
      </c>
      <c r="Q6060">
        <v>4.9415532229771202</v>
      </c>
      <c r="R6060" t="s">
        <v>45</v>
      </c>
      <c r="S6060">
        <v>225</v>
      </c>
      <c r="T6060">
        <v>185</v>
      </c>
      <c r="U6060">
        <v>9</v>
      </c>
      <c r="V6060">
        <v>0.9</v>
      </c>
      <c r="W6060">
        <v>147</v>
      </c>
      <c r="X6060">
        <v>14691</v>
      </c>
      <c r="Y6060">
        <v>2</v>
      </c>
      <c r="Z6060" t="s">
        <v>66</v>
      </c>
      <c r="AA6060" t="s">
        <v>67</v>
      </c>
      <c r="AB6060">
        <v>41625</v>
      </c>
      <c r="AC6060">
        <v>0.1</v>
      </c>
    </row>
    <row r="6061" spans="13:29" x14ac:dyDescent="0.35">
      <c r="M6061" t="s">
        <v>44</v>
      </c>
      <c r="N6061">
        <v>21940642</v>
      </c>
      <c r="O6061" t="s">
        <v>18</v>
      </c>
      <c r="P6061">
        <v>52.3591717008822</v>
      </c>
      <c r="Q6061">
        <v>4.9354723986718803</v>
      </c>
      <c r="R6061" t="s">
        <v>45</v>
      </c>
      <c r="S6061">
        <v>175</v>
      </c>
      <c r="T6061">
        <v>244</v>
      </c>
      <c r="U6061">
        <v>12</v>
      </c>
      <c r="V6061">
        <v>1.03</v>
      </c>
      <c r="W6061">
        <v>80</v>
      </c>
      <c r="X6061">
        <v>14944</v>
      </c>
      <c r="Y6061">
        <v>2</v>
      </c>
      <c r="Z6061" t="s">
        <v>66</v>
      </c>
      <c r="AA6061" t="s">
        <v>67</v>
      </c>
      <c r="AB6061">
        <v>42700</v>
      </c>
      <c r="AC6061">
        <v>0.1</v>
      </c>
    </row>
    <row r="6062" spans="13:29" x14ac:dyDescent="0.35">
      <c r="M6062" t="s">
        <v>44</v>
      </c>
      <c r="N6062">
        <v>22024712</v>
      </c>
      <c r="O6062" t="s">
        <v>18</v>
      </c>
      <c r="P6062">
        <v>52.365305516382101</v>
      </c>
      <c r="Q6062">
        <v>4.9328748950710102</v>
      </c>
      <c r="R6062" t="s">
        <v>45</v>
      </c>
      <c r="S6062">
        <v>50</v>
      </c>
      <c r="T6062">
        <v>353</v>
      </c>
      <c r="U6062">
        <v>10</v>
      </c>
      <c r="V6062">
        <v>0.87</v>
      </c>
      <c r="W6062">
        <v>12</v>
      </c>
      <c r="X6062">
        <v>15021</v>
      </c>
      <c r="Y6062">
        <v>2</v>
      </c>
      <c r="Z6062" t="s">
        <v>66</v>
      </c>
      <c r="AA6062" t="s">
        <v>67</v>
      </c>
      <c r="AB6062">
        <v>17650</v>
      </c>
      <c r="AC6062">
        <v>0.1</v>
      </c>
    </row>
    <row r="6063" spans="13:29" x14ac:dyDescent="0.35">
      <c r="M6063" t="s">
        <v>44</v>
      </c>
      <c r="N6063">
        <v>120872</v>
      </c>
      <c r="O6063" t="s">
        <v>19</v>
      </c>
      <c r="P6063">
        <v>52.381931715349801</v>
      </c>
      <c r="Q6063">
        <v>4.8554073208451403</v>
      </c>
      <c r="R6063" t="s">
        <v>45</v>
      </c>
      <c r="S6063">
        <v>99</v>
      </c>
      <c r="T6063">
        <v>140</v>
      </c>
      <c r="U6063">
        <v>138</v>
      </c>
      <c r="V6063">
        <v>1.55</v>
      </c>
      <c r="W6063">
        <v>64</v>
      </c>
      <c r="X6063">
        <v>67</v>
      </c>
      <c r="Y6063">
        <v>2</v>
      </c>
      <c r="Z6063" t="s">
        <v>62</v>
      </c>
      <c r="AA6063" t="s">
        <v>63</v>
      </c>
      <c r="AB6063">
        <v>13860</v>
      </c>
      <c r="AC6063">
        <v>0.1</v>
      </c>
    </row>
    <row r="6064" spans="13:29" x14ac:dyDescent="0.35">
      <c r="M6064" t="s">
        <v>44</v>
      </c>
      <c r="N6064">
        <v>920865</v>
      </c>
      <c r="O6064" t="s">
        <v>19</v>
      </c>
      <c r="P6064">
        <v>52.381439579303603</v>
      </c>
      <c r="Q6064">
        <v>4.8567094024232098</v>
      </c>
      <c r="R6064" t="s">
        <v>45</v>
      </c>
      <c r="S6064">
        <v>145</v>
      </c>
      <c r="T6064">
        <v>131</v>
      </c>
      <c r="U6064">
        <v>18</v>
      </c>
      <c r="V6064">
        <v>0.33</v>
      </c>
      <c r="W6064">
        <v>162</v>
      </c>
      <c r="X6064">
        <v>675</v>
      </c>
      <c r="Y6064">
        <v>2</v>
      </c>
      <c r="Z6064" t="s">
        <v>62</v>
      </c>
      <c r="AA6064" t="s">
        <v>63</v>
      </c>
      <c r="AB6064">
        <v>18995</v>
      </c>
      <c r="AC6064">
        <v>0.1</v>
      </c>
    </row>
    <row r="6065" spans="13:29" x14ac:dyDescent="0.35">
      <c r="M6065" t="s">
        <v>44</v>
      </c>
      <c r="N6065">
        <v>1031419</v>
      </c>
      <c r="O6065" t="s">
        <v>19</v>
      </c>
      <c r="P6065">
        <v>52.382235570711401</v>
      </c>
      <c r="Q6065">
        <v>4.8565722244132203</v>
      </c>
      <c r="R6065" t="s">
        <v>45</v>
      </c>
      <c r="S6065">
        <v>125</v>
      </c>
      <c r="T6065">
        <v>29</v>
      </c>
      <c r="U6065">
        <v>25</v>
      </c>
      <c r="V6065">
        <v>0.41</v>
      </c>
      <c r="W6065">
        <v>37</v>
      </c>
      <c r="X6065">
        <v>746</v>
      </c>
      <c r="Y6065">
        <v>2</v>
      </c>
      <c r="Z6065" t="s">
        <v>62</v>
      </c>
      <c r="AA6065" t="s">
        <v>63</v>
      </c>
      <c r="AB6065">
        <v>3625</v>
      </c>
      <c r="AC6065">
        <v>0.1</v>
      </c>
    </row>
    <row r="6066" spans="13:29" x14ac:dyDescent="0.35">
      <c r="M6066" t="s">
        <v>44</v>
      </c>
      <c r="N6066">
        <v>1085099</v>
      </c>
      <c r="O6066" t="s">
        <v>19</v>
      </c>
      <c r="P6066">
        <v>52.378335862823199</v>
      </c>
      <c r="Q6066">
        <v>4.8489213677874003</v>
      </c>
      <c r="R6066" t="s">
        <v>45</v>
      </c>
      <c r="S6066">
        <v>200</v>
      </c>
      <c r="T6066">
        <v>344</v>
      </c>
      <c r="U6066">
        <v>63</v>
      </c>
      <c r="V6066">
        <v>0.93</v>
      </c>
      <c r="W6066">
        <v>6</v>
      </c>
      <c r="X6066">
        <v>792</v>
      </c>
      <c r="Y6066">
        <v>2</v>
      </c>
      <c r="Z6066" t="s">
        <v>62</v>
      </c>
      <c r="AA6066" t="s">
        <v>63</v>
      </c>
      <c r="AB6066">
        <v>68800</v>
      </c>
      <c r="AC6066">
        <v>0.1</v>
      </c>
    </row>
    <row r="6067" spans="13:29" x14ac:dyDescent="0.35">
      <c r="M6067" t="s">
        <v>44</v>
      </c>
      <c r="N6067">
        <v>1159283</v>
      </c>
      <c r="O6067" t="s">
        <v>19</v>
      </c>
      <c r="P6067">
        <v>52.384633570306001</v>
      </c>
      <c r="Q6067">
        <v>4.8475703206903198</v>
      </c>
      <c r="R6067" t="s">
        <v>45</v>
      </c>
      <c r="S6067">
        <v>130</v>
      </c>
      <c r="T6067">
        <v>363</v>
      </c>
      <c r="U6067">
        <v>75</v>
      </c>
      <c r="V6067">
        <v>1.1299999999999999</v>
      </c>
      <c r="W6067">
        <v>2</v>
      </c>
      <c r="X6067">
        <v>856</v>
      </c>
      <c r="Y6067">
        <v>2</v>
      </c>
      <c r="Z6067" t="s">
        <v>62</v>
      </c>
      <c r="AA6067" t="s">
        <v>63</v>
      </c>
      <c r="AB6067">
        <v>47190</v>
      </c>
      <c r="AC6067">
        <v>0.1</v>
      </c>
    </row>
    <row r="6068" spans="13:29" x14ac:dyDescent="0.35">
      <c r="M6068" t="s">
        <v>44</v>
      </c>
      <c r="N6068">
        <v>1734582</v>
      </c>
      <c r="O6068" t="s">
        <v>19</v>
      </c>
      <c r="P6068">
        <v>52.375339773833502</v>
      </c>
      <c r="Q6068">
        <v>4.85935327668005</v>
      </c>
      <c r="R6068" t="s">
        <v>45</v>
      </c>
      <c r="S6068">
        <v>149</v>
      </c>
      <c r="T6068">
        <v>309</v>
      </c>
      <c r="U6068">
        <v>32</v>
      </c>
      <c r="V6068">
        <v>1.58</v>
      </c>
      <c r="W6068">
        <v>1</v>
      </c>
      <c r="X6068">
        <v>1234</v>
      </c>
      <c r="Y6068">
        <v>2</v>
      </c>
      <c r="Z6068" t="s">
        <v>62</v>
      </c>
      <c r="AA6068" t="s">
        <v>63</v>
      </c>
      <c r="AB6068">
        <v>46041</v>
      </c>
      <c r="AC6068">
        <v>0.1</v>
      </c>
    </row>
    <row r="6069" spans="13:29" x14ac:dyDescent="0.35">
      <c r="M6069" t="s">
        <v>44</v>
      </c>
      <c r="N6069">
        <v>1767048</v>
      </c>
      <c r="O6069" t="s">
        <v>19</v>
      </c>
      <c r="P6069">
        <v>52.3739330416835</v>
      </c>
      <c r="Q6069">
        <v>4.8494280507306904</v>
      </c>
      <c r="R6069" t="s">
        <v>45</v>
      </c>
      <c r="S6069">
        <v>180</v>
      </c>
      <c r="T6069">
        <v>188</v>
      </c>
      <c r="U6069">
        <v>71</v>
      </c>
      <c r="V6069">
        <v>1.1599999999999999</v>
      </c>
      <c r="W6069">
        <v>178</v>
      </c>
      <c r="X6069">
        <v>1251</v>
      </c>
      <c r="Y6069">
        <v>2</v>
      </c>
      <c r="Z6069" t="s">
        <v>62</v>
      </c>
      <c r="AA6069" t="s">
        <v>63</v>
      </c>
      <c r="AB6069">
        <v>33840</v>
      </c>
      <c r="AC6069">
        <v>0.1</v>
      </c>
    </row>
    <row r="6070" spans="13:29" x14ac:dyDescent="0.35">
      <c r="M6070" t="s">
        <v>44</v>
      </c>
      <c r="N6070">
        <v>2014705</v>
      </c>
      <c r="O6070" t="s">
        <v>19</v>
      </c>
      <c r="P6070">
        <v>52.376392211518997</v>
      </c>
      <c r="Q6070">
        <v>4.8397298067113104</v>
      </c>
      <c r="R6070" t="s">
        <v>45</v>
      </c>
      <c r="S6070">
        <v>148</v>
      </c>
      <c r="T6070">
        <v>348</v>
      </c>
      <c r="U6070">
        <v>59</v>
      </c>
      <c r="V6070">
        <v>1.1100000000000001</v>
      </c>
      <c r="W6070">
        <v>145</v>
      </c>
      <c r="X6070">
        <v>1410</v>
      </c>
      <c r="Y6070">
        <v>2</v>
      </c>
      <c r="Z6070" t="s">
        <v>62</v>
      </c>
      <c r="AA6070" t="s">
        <v>63</v>
      </c>
      <c r="AB6070">
        <v>51504</v>
      </c>
      <c r="AC6070">
        <v>0.1</v>
      </c>
    </row>
    <row r="6071" spans="13:29" x14ac:dyDescent="0.35">
      <c r="M6071" t="s">
        <v>44</v>
      </c>
      <c r="N6071">
        <v>2148417</v>
      </c>
      <c r="O6071" t="s">
        <v>19</v>
      </c>
      <c r="P6071">
        <v>52.375763331753703</v>
      </c>
      <c r="Q6071">
        <v>4.860890924475</v>
      </c>
      <c r="R6071" t="s">
        <v>45</v>
      </c>
      <c r="S6071">
        <v>165</v>
      </c>
      <c r="T6071">
        <v>29</v>
      </c>
      <c r="U6071">
        <v>60</v>
      </c>
      <c r="V6071">
        <v>1.37</v>
      </c>
      <c r="W6071">
        <v>333</v>
      </c>
      <c r="X6071">
        <v>1494</v>
      </c>
      <c r="Y6071">
        <v>2</v>
      </c>
      <c r="Z6071" t="s">
        <v>62</v>
      </c>
      <c r="AA6071" t="s">
        <v>63</v>
      </c>
      <c r="AB6071">
        <v>4785</v>
      </c>
      <c r="AC6071">
        <v>0.1</v>
      </c>
    </row>
    <row r="6072" spans="13:29" x14ac:dyDescent="0.35">
      <c r="M6072" t="s">
        <v>44</v>
      </c>
      <c r="N6072">
        <v>2417145</v>
      </c>
      <c r="O6072" t="s">
        <v>19</v>
      </c>
      <c r="P6072">
        <v>52.375452591800901</v>
      </c>
      <c r="Q6072">
        <v>4.85873199709531</v>
      </c>
      <c r="R6072" t="s">
        <v>45</v>
      </c>
      <c r="S6072">
        <v>99</v>
      </c>
      <c r="T6072">
        <v>28</v>
      </c>
      <c r="U6072">
        <v>12</v>
      </c>
      <c r="V6072">
        <v>0.25</v>
      </c>
      <c r="W6072">
        <v>158</v>
      </c>
      <c r="X6072">
        <v>1600</v>
      </c>
      <c r="Y6072">
        <v>2</v>
      </c>
      <c r="Z6072" t="s">
        <v>62</v>
      </c>
      <c r="AA6072" t="s">
        <v>63</v>
      </c>
      <c r="AB6072">
        <v>2772</v>
      </c>
      <c r="AC6072">
        <v>0.1</v>
      </c>
    </row>
    <row r="6073" spans="13:29" x14ac:dyDescent="0.35">
      <c r="M6073" t="s">
        <v>44</v>
      </c>
      <c r="N6073">
        <v>3197890</v>
      </c>
      <c r="O6073" t="s">
        <v>19</v>
      </c>
      <c r="P6073">
        <v>52.3793885754177</v>
      </c>
      <c r="Q6073">
        <v>4.8503339154579796</v>
      </c>
      <c r="R6073" t="s">
        <v>45</v>
      </c>
      <c r="S6073">
        <v>200</v>
      </c>
      <c r="T6073">
        <v>359</v>
      </c>
      <c r="U6073">
        <v>35</v>
      </c>
      <c r="V6073">
        <v>0.64</v>
      </c>
      <c r="W6073">
        <v>14</v>
      </c>
      <c r="X6073">
        <v>2012</v>
      </c>
      <c r="Y6073">
        <v>2</v>
      </c>
      <c r="Z6073" t="s">
        <v>62</v>
      </c>
      <c r="AA6073" t="s">
        <v>63</v>
      </c>
      <c r="AB6073">
        <v>71800</v>
      </c>
      <c r="AC6073">
        <v>0.1</v>
      </c>
    </row>
    <row r="6074" spans="13:29" x14ac:dyDescent="0.35">
      <c r="M6074" t="s">
        <v>44</v>
      </c>
      <c r="N6074">
        <v>4165873</v>
      </c>
      <c r="O6074" t="s">
        <v>19</v>
      </c>
      <c r="P6074">
        <v>52.376407919644898</v>
      </c>
      <c r="Q6074">
        <v>4.8501905870900597</v>
      </c>
      <c r="R6074" t="s">
        <v>45</v>
      </c>
      <c r="S6074">
        <v>140</v>
      </c>
      <c r="T6074">
        <v>184</v>
      </c>
      <c r="U6074">
        <v>22</v>
      </c>
      <c r="V6074">
        <v>0.44</v>
      </c>
      <c r="W6074">
        <v>89</v>
      </c>
      <c r="X6074">
        <v>2615</v>
      </c>
      <c r="Y6074">
        <v>2</v>
      </c>
      <c r="Z6074" t="s">
        <v>62</v>
      </c>
      <c r="AA6074" t="s">
        <v>63</v>
      </c>
      <c r="AB6074">
        <v>25760</v>
      </c>
      <c r="AC6074">
        <v>0.1</v>
      </c>
    </row>
    <row r="6075" spans="13:29" x14ac:dyDescent="0.35">
      <c r="M6075" t="s">
        <v>44</v>
      </c>
      <c r="N6075">
        <v>4207178</v>
      </c>
      <c r="O6075" t="s">
        <v>19</v>
      </c>
      <c r="P6075">
        <v>52.382798430719497</v>
      </c>
      <c r="Q6075">
        <v>4.8504084364473803</v>
      </c>
      <c r="R6075" t="s">
        <v>45</v>
      </c>
      <c r="S6075">
        <v>112</v>
      </c>
      <c r="T6075">
        <v>120</v>
      </c>
      <c r="U6075">
        <v>41</v>
      </c>
      <c r="V6075">
        <v>0.81</v>
      </c>
      <c r="W6075">
        <v>214</v>
      </c>
      <c r="X6075">
        <v>2634</v>
      </c>
      <c r="Y6075">
        <v>2</v>
      </c>
      <c r="Z6075" t="s">
        <v>62</v>
      </c>
      <c r="AA6075" t="s">
        <v>63</v>
      </c>
      <c r="AB6075">
        <v>13440</v>
      </c>
      <c r="AC6075">
        <v>0.1</v>
      </c>
    </row>
    <row r="6076" spans="13:29" x14ac:dyDescent="0.35">
      <c r="M6076" t="s">
        <v>44</v>
      </c>
      <c r="N6076">
        <v>4443203</v>
      </c>
      <c r="O6076" t="s">
        <v>19</v>
      </c>
      <c r="P6076">
        <v>52.383988038559103</v>
      </c>
      <c r="Q6076">
        <v>4.8513061981673804</v>
      </c>
      <c r="R6076" t="s">
        <v>45</v>
      </c>
      <c r="S6076">
        <v>70</v>
      </c>
      <c r="T6076">
        <v>344</v>
      </c>
      <c r="U6076">
        <v>99</v>
      </c>
      <c r="V6076">
        <v>2.0299999999999998</v>
      </c>
      <c r="W6076">
        <v>75</v>
      </c>
      <c r="X6076">
        <v>2766</v>
      </c>
      <c r="Y6076">
        <v>2</v>
      </c>
      <c r="Z6076" t="s">
        <v>62</v>
      </c>
      <c r="AA6076" t="s">
        <v>63</v>
      </c>
      <c r="AB6076">
        <v>24080</v>
      </c>
      <c r="AC6076">
        <v>0.1</v>
      </c>
    </row>
    <row r="6077" spans="13:29" x14ac:dyDescent="0.35">
      <c r="M6077" t="s">
        <v>44</v>
      </c>
      <c r="N6077">
        <v>5008625</v>
      </c>
      <c r="O6077" t="s">
        <v>19</v>
      </c>
      <c r="P6077">
        <v>52.374466147613198</v>
      </c>
      <c r="Q6077">
        <v>4.8565249920197697</v>
      </c>
      <c r="R6077" t="s">
        <v>45</v>
      </c>
      <c r="S6077">
        <v>90</v>
      </c>
      <c r="T6077">
        <v>300</v>
      </c>
      <c r="U6077">
        <v>11</v>
      </c>
      <c r="V6077">
        <v>0.28000000000000003</v>
      </c>
      <c r="W6077">
        <v>5</v>
      </c>
      <c r="X6077">
        <v>3072</v>
      </c>
      <c r="Y6077">
        <v>2</v>
      </c>
      <c r="Z6077" t="s">
        <v>62</v>
      </c>
      <c r="AA6077" t="s">
        <v>63</v>
      </c>
      <c r="AB6077">
        <v>27000</v>
      </c>
      <c r="AC6077">
        <v>0.1</v>
      </c>
    </row>
    <row r="6078" spans="13:29" x14ac:dyDescent="0.35">
      <c r="M6078" t="s">
        <v>44</v>
      </c>
      <c r="N6078">
        <v>5970916</v>
      </c>
      <c r="O6078" t="s">
        <v>19</v>
      </c>
      <c r="P6078">
        <v>52.379660931446899</v>
      </c>
      <c r="Q6078">
        <v>4.8586389905000802</v>
      </c>
      <c r="R6078" t="s">
        <v>45</v>
      </c>
      <c r="S6078">
        <v>180</v>
      </c>
      <c r="T6078">
        <v>331</v>
      </c>
      <c r="U6078">
        <v>42</v>
      </c>
      <c r="V6078">
        <v>0.97</v>
      </c>
      <c r="W6078">
        <v>4</v>
      </c>
      <c r="X6078">
        <v>3526</v>
      </c>
      <c r="Y6078">
        <v>2</v>
      </c>
      <c r="Z6078" t="s">
        <v>62</v>
      </c>
      <c r="AA6078" t="s">
        <v>63</v>
      </c>
      <c r="AB6078">
        <v>59580</v>
      </c>
      <c r="AC6078">
        <v>0.1</v>
      </c>
    </row>
    <row r="6079" spans="13:29" x14ac:dyDescent="0.35">
      <c r="M6079" t="s">
        <v>44</v>
      </c>
      <c r="N6079">
        <v>5987340</v>
      </c>
      <c r="O6079" t="s">
        <v>19</v>
      </c>
      <c r="P6079">
        <v>52.380962197895997</v>
      </c>
      <c r="Q6079">
        <v>4.8529138933140397</v>
      </c>
      <c r="R6079" t="s">
        <v>45</v>
      </c>
      <c r="S6079">
        <v>110</v>
      </c>
      <c r="T6079">
        <v>339</v>
      </c>
      <c r="U6079">
        <v>7</v>
      </c>
      <c r="V6079">
        <v>0.16</v>
      </c>
      <c r="W6079">
        <v>5</v>
      </c>
      <c r="X6079">
        <v>3541</v>
      </c>
      <c r="Y6079">
        <v>2</v>
      </c>
      <c r="Z6079" t="s">
        <v>62</v>
      </c>
      <c r="AA6079" t="s">
        <v>63</v>
      </c>
      <c r="AB6079">
        <v>37290</v>
      </c>
      <c r="AC6079">
        <v>0.1</v>
      </c>
    </row>
    <row r="6080" spans="13:29" x14ac:dyDescent="0.35">
      <c r="M6080" t="s">
        <v>44</v>
      </c>
      <c r="N6080">
        <v>6063908</v>
      </c>
      <c r="O6080" t="s">
        <v>19</v>
      </c>
      <c r="P6080">
        <v>52.375291378846498</v>
      </c>
      <c r="Q6080">
        <v>4.8445317546239997</v>
      </c>
      <c r="R6080" t="s">
        <v>45</v>
      </c>
      <c r="S6080">
        <v>99</v>
      </c>
      <c r="T6080">
        <v>336</v>
      </c>
      <c r="U6080">
        <v>46</v>
      </c>
      <c r="V6080">
        <v>1.07</v>
      </c>
      <c r="W6080">
        <v>85</v>
      </c>
      <c r="X6080">
        <v>3592</v>
      </c>
      <c r="Y6080">
        <v>2</v>
      </c>
      <c r="Z6080" t="s">
        <v>62</v>
      </c>
      <c r="AA6080" t="s">
        <v>63</v>
      </c>
      <c r="AB6080">
        <v>33264</v>
      </c>
      <c r="AC6080">
        <v>0.1</v>
      </c>
    </row>
    <row r="6081" spans="13:29" x14ac:dyDescent="0.35">
      <c r="M6081" t="s">
        <v>44</v>
      </c>
      <c r="N6081">
        <v>6371658</v>
      </c>
      <c r="O6081" t="s">
        <v>19</v>
      </c>
      <c r="P6081">
        <v>52.3814280647318</v>
      </c>
      <c r="Q6081">
        <v>4.85506356497386</v>
      </c>
      <c r="R6081" t="s">
        <v>45</v>
      </c>
      <c r="S6081">
        <v>180</v>
      </c>
      <c r="T6081">
        <v>189</v>
      </c>
      <c r="U6081">
        <v>29</v>
      </c>
      <c r="V6081">
        <v>0.69</v>
      </c>
      <c r="W6081">
        <v>177</v>
      </c>
      <c r="X6081">
        <v>3821</v>
      </c>
      <c r="Y6081">
        <v>2</v>
      </c>
      <c r="Z6081" t="s">
        <v>62</v>
      </c>
      <c r="AA6081" t="s">
        <v>63</v>
      </c>
      <c r="AB6081">
        <v>34020</v>
      </c>
      <c r="AC6081">
        <v>0.1</v>
      </c>
    </row>
    <row r="6082" spans="13:29" x14ac:dyDescent="0.35">
      <c r="M6082" t="s">
        <v>44</v>
      </c>
      <c r="N6082">
        <v>6448609</v>
      </c>
      <c r="O6082" t="s">
        <v>19</v>
      </c>
      <c r="P6082">
        <v>52.375962121887902</v>
      </c>
      <c r="Q6082">
        <v>4.8472449989367101</v>
      </c>
      <c r="R6082" t="s">
        <v>45</v>
      </c>
      <c r="S6082">
        <v>110</v>
      </c>
      <c r="T6082">
        <v>336</v>
      </c>
      <c r="U6082">
        <v>34</v>
      </c>
      <c r="V6082">
        <v>0.8</v>
      </c>
      <c r="W6082">
        <v>5</v>
      </c>
      <c r="X6082">
        <v>3878</v>
      </c>
      <c r="Y6082">
        <v>2</v>
      </c>
      <c r="Z6082" t="s">
        <v>62</v>
      </c>
      <c r="AA6082" t="s">
        <v>63</v>
      </c>
      <c r="AB6082">
        <v>36960</v>
      </c>
      <c r="AC6082">
        <v>0.1</v>
      </c>
    </row>
    <row r="6083" spans="13:29" x14ac:dyDescent="0.35">
      <c r="M6083" t="s">
        <v>44</v>
      </c>
      <c r="N6083">
        <v>6498880</v>
      </c>
      <c r="O6083" t="s">
        <v>19</v>
      </c>
      <c r="P6083">
        <v>52.381174460700798</v>
      </c>
      <c r="Q6083">
        <v>4.8515756080185497</v>
      </c>
      <c r="R6083" t="s">
        <v>45</v>
      </c>
      <c r="S6083">
        <v>140</v>
      </c>
      <c r="T6083">
        <v>357</v>
      </c>
      <c r="U6083">
        <v>16</v>
      </c>
      <c r="V6083">
        <v>0.56000000000000005</v>
      </c>
      <c r="W6083">
        <v>15</v>
      </c>
      <c r="X6083">
        <v>3907</v>
      </c>
      <c r="Y6083">
        <v>2</v>
      </c>
      <c r="Z6083" t="s">
        <v>62</v>
      </c>
      <c r="AA6083" t="s">
        <v>63</v>
      </c>
      <c r="AB6083">
        <v>49980</v>
      </c>
      <c r="AC6083">
        <v>0.1</v>
      </c>
    </row>
    <row r="6084" spans="13:29" x14ac:dyDescent="0.35">
      <c r="M6084" t="s">
        <v>44</v>
      </c>
      <c r="N6084">
        <v>6504693</v>
      </c>
      <c r="O6084" t="s">
        <v>19</v>
      </c>
      <c r="P6084">
        <v>52.381778420989797</v>
      </c>
      <c r="Q6084">
        <v>4.8546166578530299</v>
      </c>
      <c r="R6084" t="s">
        <v>45</v>
      </c>
      <c r="S6084">
        <v>200</v>
      </c>
      <c r="T6084">
        <v>85</v>
      </c>
      <c r="U6084">
        <v>46</v>
      </c>
      <c r="V6084">
        <v>1.18</v>
      </c>
      <c r="W6084">
        <v>235</v>
      </c>
      <c r="X6084">
        <v>3910</v>
      </c>
      <c r="Y6084">
        <v>2</v>
      </c>
      <c r="Z6084" t="s">
        <v>62</v>
      </c>
      <c r="AA6084" t="s">
        <v>63</v>
      </c>
      <c r="AB6084">
        <v>17000</v>
      </c>
      <c r="AC6084">
        <v>0.1</v>
      </c>
    </row>
    <row r="6085" spans="13:29" x14ac:dyDescent="0.35">
      <c r="M6085" t="s">
        <v>44</v>
      </c>
      <c r="N6085">
        <v>6781848</v>
      </c>
      <c r="O6085" t="s">
        <v>19</v>
      </c>
      <c r="P6085">
        <v>52.380611282090698</v>
      </c>
      <c r="Q6085">
        <v>4.8555364595745596</v>
      </c>
      <c r="R6085" t="s">
        <v>45</v>
      </c>
      <c r="S6085">
        <v>74</v>
      </c>
      <c r="T6085">
        <v>358</v>
      </c>
      <c r="U6085">
        <v>39</v>
      </c>
      <c r="V6085">
        <v>0.94</v>
      </c>
      <c r="W6085">
        <v>13</v>
      </c>
      <c r="X6085">
        <v>4100</v>
      </c>
      <c r="Y6085">
        <v>2</v>
      </c>
      <c r="Z6085" t="s">
        <v>62</v>
      </c>
      <c r="AA6085" t="s">
        <v>63</v>
      </c>
      <c r="AB6085">
        <v>26492</v>
      </c>
      <c r="AC6085">
        <v>0.1</v>
      </c>
    </row>
    <row r="6086" spans="13:29" x14ac:dyDescent="0.35">
      <c r="M6086" t="s">
        <v>44</v>
      </c>
      <c r="N6086">
        <v>7260210</v>
      </c>
      <c r="O6086" t="s">
        <v>19</v>
      </c>
      <c r="P6086">
        <v>52.382581207093999</v>
      </c>
      <c r="Q6086">
        <v>4.8503589132778604</v>
      </c>
      <c r="R6086" t="s">
        <v>45</v>
      </c>
      <c r="S6086">
        <v>159</v>
      </c>
      <c r="T6086">
        <v>361</v>
      </c>
      <c r="U6086">
        <v>46</v>
      </c>
      <c r="V6086">
        <v>1.1299999999999999</v>
      </c>
      <c r="W6086">
        <v>13</v>
      </c>
      <c r="X6086">
        <v>4407</v>
      </c>
      <c r="Y6086">
        <v>2</v>
      </c>
      <c r="Z6086" t="s">
        <v>62</v>
      </c>
      <c r="AA6086" t="s">
        <v>63</v>
      </c>
      <c r="AB6086">
        <v>57399</v>
      </c>
      <c r="AC6086">
        <v>0.1</v>
      </c>
    </row>
    <row r="6087" spans="13:29" x14ac:dyDescent="0.35">
      <c r="M6087" t="s">
        <v>44</v>
      </c>
      <c r="N6087">
        <v>7449504</v>
      </c>
      <c r="O6087" t="s">
        <v>19</v>
      </c>
      <c r="P6087">
        <v>52.383467818214498</v>
      </c>
      <c r="Q6087">
        <v>4.8427352681369698</v>
      </c>
      <c r="R6087" t="s">
        <v>45</v>
      </c>
      <c r="S6087">
        <v>130</v>
      </c>
      <c r="T6087">
        <v>348</v>
      </c>
      <c r="U6087">
        <v>17</v>
      </c>
      <c r="V6087">
        <v>0.42</v>
      </c>
      <c r="W6087">
        <v>3</v>
      </c>
      <c r="X6087">
        <v>4541</v>
      </c>
      <c r="Y6087">
        <v>2</v>
      </c>
      <c r="Z6087" t="s">
        <v>62</v>
      </c>
      <c r="AA6087" t="s">
        <v>63</v>
      </c>
      <c r="AB6087">
        <v>45240</v>
      </c>
      <c r="AC6087">
        <v>0.1</v>
      </c>
    </row>
    <row r="6088" spans="13:29" x14ac:dyDescent="0.35">
      <c r="M6088" t="s">
        <v>44</v>
      </c>
      <c r="N6088">
        <v>7616030</v>
      </c>
      <c r="O6088" t="s">
        <v>19</v>
      </c>
      <c r="P6088">
        <v>52.376212300701802</v>
      </c>
      <c r="Q6088">
        <v>4.8602270299274899</v>
      </c>
      <c r="R6088" t="s">
        <v>45</v>
      </c>
      <c r="S6088">
        <v>99</v>
      </c>
      <c r="T6088">
        <v>345</v>
      </c>
      <c r="U6088">
        <v>34</v>
      </c>
      <c r="V6088">
        <v>0.85</v>
      </c>
      <c r="W6088">
        <v>169</v>
      </c>
      <c r="X6088">
        <v>4665</v>
      </c>
      <c r="Y6088">
        <v>2</v>
      </c>
      <c r="Z6088" t="s">
        <v>62</v>
      </c>
      <c r="AA6088" t="s">
        <v>63</v>
      </c>
      <c r="AB6088">
        <v>34155</v>
      </c>
      <c r="AC6088">
        <v>0.1</v>
      </c>
    </row>
    <row r="6089" spans="13:29" x14ac:dyDescent="0.35">
      <c r="M6089" t="s">
        <v>44</v>
      </c>
      <c r="N6089">
        <v>8300750</v>
      </c>
      <c r="O6089" t="s">
        <v>19</v>
      </c>
      <c r="P6089">
        <v>52.3824196587464</v>
      </c>
      <c r="Q6089">
        <v>4.8509566132285302</v>
      </c>
      <c r="R6089" t="s">
        <v>45</v>
      </c>
      <c r="S6089">
        <v>100</v>
      </c>
      <c r="T6089">
        <v>182</v>
      </c>
      <c r="U6089">
        <v>2</v>
      </c>
      <c r="V6089">
        <v>0.1</v>
      </c>
      <c r="W6089">
        <v>72</v>
      </c>
      <c r="X6089">
        <v>5065</v>
      </c>
      <c r="Y6089">
        <v>2</v>
      </c>
      <c r="Z6089" t="s">
        <v>62</v>
      </c>
      <c r="AA6089" t="s">
        <v>63</v>
      </c>
      <c r="AB6089">
        <v>18200</v>
      </c>
      <c r="AC6089">
        <v>0.1</v>
      </c>
    </row>
    <row r="6090" spans="13:29" x14ac:dyDescent="0.35">
      <c r="M6090" t="s">
        <v>44</v>
      </c>
      <c r="N6090">
        <v>8318040</v>
      </c>
      <c r="O6090" t="s">
        <v>19</v>
      </c>
      <c r="P6090">
        <v>52.372480084011997</v>
      </c>
      <c r="Q6090">
        <v>4.84703401071366</v>
      </c>
      <c r="R6090" t="s">
        <v>45</v>
      </c>
      <c r="S6090">
        <v>180</v>
      </c>
      <c r="T6090">
        <v>364</v>
      </c>
      <c r="U6090">
        <v>17</v>
      </c>
      <c r="V6090">
        <v>0.44</v>
      </c>
      <c r="W6090">
        <v>3</v>
      </c>
      <c r="X6090">
        <v>5073</v>
      </c>
      <c r="Y6090">
        <v>2</v>
      </c>
      <c r="Z6090" t="s">
        <v>62</v>
      </c>
      <c r="AA6090" t="s">
        <v>63</v>
      </c>
      <c r="AB6090">
        <v>65520</v>
      </c>
      <c r="AC6090">
        <v>0.1</v>
      </c>
    </row>
    <row r="6091" spans="13:29" x14ac:dyDescent="0.35">
      <c r="M6091" t="s">
        <v>44</v>
      </c>
      <c r="N6091">
        <v>8681273</v>
      </c>
      <c r="O6091" t="s">
        <v>19</v>
      </c>
      <c r="P6091">
        <v>52.385823841950803</v>
      </c>
      <c r="Q6091">
        <v>4.8466199541479398</v>
      </c>
      <c r="R6091" t="s">
        <v>45</v>
      </c>
      <c r="S6091">
        <v>200</v>
      </c>
      <c r="T6091">
        <v>110</v>
      </c>
      <c r="U6091">
        <v>57</v>
      </c>
      <c r="V6091">
        <v>1.48</v>
      </c>
      <c r="W6091">
        <v>143</v>
      </c>
      <c r="X6091">
        <v>5279</v>
      </c>
      <c r="Y6091">
        <v>2</v>
      </c>
      <c r="Z6091" t="s">
        <v>62</v>
      </c>
      <c r="AA6091" t="s">
        <v>63</v>
      </c>
      <c r="AB6091">
        <v>22000</v>
      </c>
      <c r="AC6091">
        <v>0.1</v>
      </c>
    </row>
    <row r="6092" spans="13:29" x14ac:dyDescent="0.35">
      <c r="M6092" t="s">
        <v>44</v>
      </c>
      <c r="N6092">
        <v>8770120</v>
      </c>
      <c r="O6092" t="s">
        <v>19</v>
      </c>
      <c r="P6092">
        <v>52.3776862189981</v>
      </c>
      <c r="Q6092">
        <v>4.8493586841016896</v>
      </c>
      <c r="R6092" t="s">
        <v>45</v>
      </c>
      <c r="S6092">
        <v>95</v>
      </c>
      <c r="T6092">
        <v>350</v>
      </c>
      <c r="U6092">
        <v>23</v>
      </c>
      <c r="V6092">
        <v>0.64</v>
      </c>
      <c r="W6092">
        <v>5</v>
      </c>
      <c r="X6092">
        <v>5339</v>
      </c>
      <c r="Y6092">
        <v>2</v>
      </c>
      <c r="Z6092" t="s">
        <v>62</v>
      </c>
      <c r="AA6092" t="s">
        <v>63</v>
      </c>
      <c r="AB6092">
        <v>33250</v>
      </c>
      <c r="AC6092">
        <v>0.1</v>
      </c>
    </row>
    <row r="6093" spans="13:29" x14ac:dyDescent="0.35">
      <c r="M6093" t="s">
        <v>44</v>
      </c>
      <c r="N6093">
        <v>8958006</v>
      </c>
      <c r="O6093" t="s">
        <v>19</v>
      </c>
      <c r="P6093">
        <v>52.375147770411502</v>
      </c>
      <c r="Q6093">
        <v>4.85920985941683</v>
      </c>
      <c r="R6093" t="s">
        <v>45</v>
      </c>
      <c r="S6093">
        <v>110</v>
      </c>
      <c r="T6093">
        <v>28</v>
      </c>
      <c r="U6093">
        <v>6</v>
      </c>
      <c r="V6093">
        <v>0.2</v>
      </c>
      <c r="W6093">
        <v>189</v>
      </c>
      <c r="X6093">
        <v>5429</v>
      </c>
      <c r="Y6093">
        <v>2</v>
      </c>
      <c r="Z6093" t="s">
        <v>62</v>
      </c>
      <c r="AA6093" t="s">
        <v>63</v>
      </c>
      <c r="AB6093">
        <v>3080</v>
      </c>
      <c r="AC6093">
        <v>0.1</v>
      </c>
    </row>
    <row r="6094" spans="13:29" x14ac:dyDescent="0.35">
      <c r="M6094" t="s">
        <v>44</v>
      </c>
      <c r="N6094">
        <v>9701584</v>
      </c>
      <c r="O6094" t="s">
        <v>19</v>
      </c>
      <c r="P6094">
        <v>52.376765861928398</v>
      </c>
      <c r="Q6094">
        <v>4.8586925297900301</v>
      </c>
      <c r="R6094" t="s">
        <v>45</v>
      </c>
      <c r="S6094">
        <v>999</v>
      </c>
      <c r="T6094">
        <v>240</v>
      </c>
      <c r="U6094">
        <v>7</v>
      </c>
      <c r="V6094">
        <v>0.2</v>
      </c>
      <c r="W6094">
        <v>90</v>
      </c>
      <c r="X6094">
        <v>5906</v>
      </c>
      <c r="Y6094">
        <v>2</v>
      </c>
      <c r="Z6094" t="s">
        <v>62</v>
      </c>
      <c r="AA6094" t="s">
        <v>63</v>
      </c>
      <c r="AB6094">
        <v>239760</v>
      </c>
      <c r="AC6094">
        <v>0.1</v>
      </c>
    </row>
    <row r="6095" spans="13:29" x14ac:dyDescent="0.35">
      <c r="M6095" t="s">
        <v>44</v>
      </c>
      <c r="N6095">
        <v>10601129</v>
      </c>
      <c r="O6095" t="s">
        <v>19</v>
      </c>
      <c r="P6095">
        <v>52.376827359606096</v>
      </c>
      <c r="Q6095">
        <v>4.8604230993841</v>
      </c>
      <c r="R6095" t="s">
        <v>45</v>
      </c>
      <c r="S6095">
        <v>125</v>
      </c>
      <c r="T6095">
        <v>341</v>
      </c>
      <c r="U6095">
        <v>25</v>
      </c>
      <c r="V6095">
        <v>0.76</v>
      </c>
      <c r="W6095">
        <v>2</v>
      </c>
      <c r="X6095">
        <v>6419</v>
      </c>
      <c r="Y6095">
        <v>2</v>
      </c>
      <c r="Z6095" t="s">
        <v>62</v>
      </c>
      <c r="AA6095" t="s">
        <v>63</v>
      </c>
      <c r="AB6095">
        <v>42625</v>
      </c>
      <c r="AC6095">
        <v>0.1</v>
      </c>
    </row>
    <row r="6096" spans="13:29" x14ac:dyDescent="0.35">
      <c r="M6096" t="s">
        <v>44</v>
      </c>
      <c r="N6096">
        <v>10817774</v>
      </c>
      <c r="O6096" t="s">
        <v>19</v>
      </c>
      <c r="P6096">
        <v>52.376487392506803</v>
      </c>
      <c r="Q6096">
        <v>4.8555470355665298</v>
      </c>
      <c r="R6096" t="s">
        <v>45</v>
      </c>
      <c r="S6096">
        <v>145</v>
      </c>
      <c r="T6096">
        <v>360</v>
      </c>
      <c r="U6096">
        <v>36</v>
      </c>
      <c r="V6096">
        <v>1.1399999999999999</v>
      </c>
      <c r="W6096">
        <v>7</v>
      </c>
      <c r="X6096">
        <v>6512</v>
      </c>
      <c r="Y6096">
        <v>2</v>
      </c>
      <c r="Z6096" t="s">
        <v>62</v>
      </c>
      <c r="AA6096" t="s">
        <v>63</v>
      </c>
      <c r="AB6096">
        <v>52200</v>
      </c>
      <c r="AC6096">
        <v>0.1</v>
      </c>
    </row>
    <row r="6097" spans="13:29" x14ac:dyDescent="0.35">
      <c r="M6097" t="s">
        <v>44</v>
      </c>
      <c r="N6097">
        <v>11215477</v>
      </c>
      <c r="O6097" t="s">
        <v>19</v>
      </c>
      <c r="P6097">
        <v>52.378746531634597</v>
      </c>
      <c r="Q6097">
        <v>4.8485176586207803</v>
      </c>
      <c r="R6097" t="s">
        <v>45</v>
      </c>
      <c r="S6097">
        <v>225</v>
      </c>
      <c r="T6097">
        <v>265</v>
      </c>
      <c r="U6097">
        <v>18</v>
      </c>
      <c r="V6097">
        <v>0.59</v>
      </c>
      <c r="W6097">
        <v>334</v>
      </c>
      <c r="X6097">
        <v>6684</v>
      </c>
      <c r="Y6097">
        <v>2</v>
      </c>
      <c r="Z6097" t="s">
        <v>62</v>
      </c>
      <c r="AA6097" t="s">
        <v>63</v>
      </c>
      <c r="AB6097">
        <v>59625</v>
      </c>
      <c r="AC6097">
        <v>0.1</v>
      </c>
    </row>
    <row r="6098" spans="13:29" x14ac:dyDescent="0.35">
      <c r="M6098" t="s">
        <v>44</v>
      </c>
      <c r="N6098">
        <v>11671319</v>
      </c>
      <c r="O6098" t="s">
        <v>19</v>
      </c>
      <c r="P6098">
        <v>52.379871960325097</v>
      </c>
      <c r="Q6098">
        <v>4.8463288939393703</v>
      </c>
      <c r="R6098" t="s">
        <v>45</v>
      </c>
      <c r="S6098">
        <v>80</v>
      </c>
      <c r="T6098">
        <v>345</v>
      </c>
      <c r="U6098">
        <v>3</v>
      </c>
      <c r="V6098">
        <v>0.27</v>
      </c>
      <c r="W6098">
        <v>7</v>
      </c>
      <c r="X6098">
        <v>6950</v>
      </c>
      <c r="Y6098">
        <v>2</v>
      </c>
      <c r="Z6098" t="s">
        <v>62</v>
      </c>
      <c r="AA6098" t="s">
        <v>63</v>
      </c>
      <c r="AB6098">
        <v>27600</v>
      </c>
      <c r="AC6098">
        <v>0.1</v>
      </c>
    </row>
    <row r="6099" spans="13:29" x14ac:dyDescent="0.35">
      <c r="M6099" t="s">
        <v>44</v>
      </c>
      <c r="N6099">
        <v>11747974</v>
      </c>
      <c r="O6099" t="s">
        <v>19</v>
      </c>
      <c r="P6099">
        <v>52.377682182895398</v>
      </c>
      <c r="Q6099">
        <v>4.8490961267953496</v>
      </c>
      <c r="R6099" t="s">
        <v>45</v>
      </c>
      <c r="S6099">
        <v>225</v>
      </c>
      <c r="T6099">
        <v>255</v>
      </c>
      <c r="U6099">
        <v>1</v>
      </c>
      <c r="V6099">
        <v>0.1</v>
      </c>
      <c r="W6099">
        <v>301</v>
      </c>
      <c r="X6099">
        <v>6988</v>
      </c>
      <c r="Y6099">
        <v>2</v>
      </c>
      <c r="Z6099" t="s">
        <v>62</v>
      </c>
      <c r="AA6099" t="s">
        <v>63</v>
      </c>
      <c r="AB6099">
        <v>57375</v>
      </c>
      <c r="AC6099">
        <v>0.1</v>
      </c>
    </row>
    <row r="6100" spans="13:29" x14ac:dyDescent="0.35">
      <c r="M6100" t="s">
        <v>44</v>
      </c>
      <c r="N6100">
        <v>11748044</v>
      </c>
      <c r="O6100" t="s">
        <v>19</v>
      </c>
      <c r="P6100">
        <v>52.377811578587099</v>
      </c>
      <c r="Q6100">
        <v>4.8495974774447497</v>
      </c>
      <c r="R6100" t="s">
        <v>45</v>
      </c>
      <c r="S6100">
        <v>225</v>
      </c>
      <c r="T6100">
        <v>267</v>
      </c>
      <c r="U6100">
        <v>8</v>
      </c>
      <c r="V6100">
        <v>0.26</v>
      </c>
      <c r="W6100">
        <v>310</v>
      </c>
      <c r="X6100">
        <v>6989</v>
      </c>
      <c r="Y6100">
        <v>2</v>
      </c>
      <c r="Z6100" t="s">
        <v>62</v>
      </c>
      <c r="AA6100" t="s">
        <v>63</v>
      </c>
      <c r="AB6100">
        <v>60075</v>
      </c>
      <c r="AC6100">
        <v>0.1</v>
      </c>
    </row>
    <row r="6101" spans="13:29" x14ac:dyDescent="0.35">
      <c r="M6101" t="s">
        <v>44</v>
      </c>
      <c r="N6101">
        <v>12479300</v>
      </c>
      <c r="O6101" t="s">
        <v>19</v>
      </c>
      <c r="P6101">
        <v>52.382532679911698</v>
      </c>
      <c r="Q6101">
        <v>4.8410004120408203</v>
      </c>
      <c r="R6101" t="s">
        <v>45</v>
      </c>
      <c r="S6101">
        <v>90</v>
      </c>
      <c r="T6101">
        <v>199</v>
      </c>
      <c r="U6101">
        <v>40</v>
      </c>
      <c r="V6101">
        <v>1.27</v>
      </c>
      <c r="W6101">
        <v>140</v>
      </c>
      <c r="X6101">
        <v>7382</v>
      </c>
      <c r="Y6101">
        <v>2</v>
      </c>
      <c r="Z6101" t="s">
        <v>62</v>
      </c>
      <c r="AA6101" t="s">
        <v>63</v>
      </c>
      <c r="AB6101">
        <v>17910</v>
      </c>
      <c r="AC6101">
        <v>0.1</v>
      </c>
    </row>
    <row r="6102" spans="13:29" x14ac:dyDescent="0.35">
      <c r="M6102" t="s">
        <v>44</v>
      </c>
      <c r="N6102">
        <v>12861075</v>
      </c>
      <c r="O6102" t="s">
        <v>19</v>
      </c>
      <c r="P6102">
        <v>52.377881541079702</v>
      </c>
      <c r="Q6102">
        <v>4.8494120152370197</v>
      </c>
      <c r="R6102" t="s">
        <v>45</v>
      </c>
      <c r="S6102">
        <v>80</v>
      </c>
      <c r="T6102">
        <v>283</v>
      </c>
      <c r="U6102">
        <v>15</v>
      </c>
      <c r="V6102">
        <v>0.68</v>
      </c>
      <c r="W6102">
        <v>84</v>
      </c>
      <c r="X6102">
        <v>7628</v>
      </c>
      <c r="Y6102">
        <v>2</v>
      </c>
      <c r="Z6102" t="s">
        <v>62</v>
      </c>
      <c r="AA6102" t="s">
        <v>63</v>
      </c>
      <c r="AB6102">
        <v>22640</v>
      </c>
      <c r="AC6102">
        <v>0.1</v>
      </c>
    </row>
    <row r="6103" spans="13:29" x14ac:dyDescent="0.35">
      <c r="M6103" t="s">
        <v>44</v>
      </c>
      <c r="N6103">
        <v>12971685</v>
      </c>
      <c r="O6103" t="s">
        <v>19</v>
      </c>
      <c r="P6103">
        <v>52.374428326398203</v>
      </c>
      <c r="Q6103">
        <v>4.8464263585748197</v>
      </c>
      <c r="R6103" t="s">
        <v>45</v>
      </c>
      <c r="S6103">
        <v>110</v>
      </c>
      <c r="T6103">
        <v>225</v>
      </c>
      <c r="U6103">
        <v>13</v>
      </c>
      <c r="V6103">
        <v>0.5</v>
      </c>
      <c r="W6103">
        <v>124</v>
      </c>
      <c r="X6103">
        <v>7707</v>
      </c>
      <c r="Y6103">
        <v>2</v>
      </c>
      <c r="Z6103" t="s">
        <v>62</v>
      </c>
      <c r="AA6103" t="s">
        <v>63</v>
      </c>
      <c r="AB6103">
        <v>24750</v>
      </c>
      <c r="AC6103">
        <v>0.1</v>
      </c>
    </row>
    <row r="6104" spans="13:29" x14ac:dyDescent="0.35">
      <c r="M6104" t="s">
        <v>44</v>
      </c>
      <c r="N6104">
        <v>13001861</v>
      </c>
      <c r="O6104" t="s">
        <v>19</v>
      </c>
      <c r="P6104">
        <v>52.376592242192203</v>
      </c>
      <c r="Q6104">
        <v>4.8620399768315403</v>
      </c>
      <c r="R6104" t="s">
        <v>45</v>
      </c>
      <c r="S6104">
        <v>191</v>
      </c>
      <c r="T6104">
        <v>168</v>
      </c>
      <c r="U6104">
        <v>48</v>
      </c>
      <c r="V6104">
        <v>1.63</v>
      </c>
      <c r="W6104">
        <v>16</v>
      </c>
      <c r="X6104">
        <v>7736</v>
      </c>
      <c r="Y6104">
        <v>2</v>
      </c>
      <c r="Z6104" t="s">
        <v>62</v>
      </c>
      <c r="AA6104" t="s">
        <v>63</v>
      </c>
      <c r="AB6104">
        <v>32088</v>
      </c>
      <c r="AC6104">
        <v>0.1</v>
      </c>
    </row>
    <row r="6105" spans="13:29" x14ac:dyDescent="0.35">
      <c r="M6105" t="s">
        <v>44</v>
      </c>
      <c r="N6105">
        <v>13247868</v>
      </c>
      <c r="O6105" t="s">
        <v>19</v>
      </c>
      <c r="P6105">
        <v>52.383128985239601</v>
      </c>
      <c r="Q6105">
        <v>4.8480850301136202</v>
      </c>
      <c r="R6105" t="s">
        <v>45</v>
      </c>
      <c r="S6105">
        <v>165</v>
      </c>
      <c r="T6105">
        <v>358</v>
      </c>
      <c r="U6105">
        <v>26</v>
      </c>
      <c r="V6105">
        <v>0.96</v>
      </c>
      <c r="W6105">
        <v>5</v>
      </c>
      <c r="X6105">
        <v>7966</v>
      </c>
      <c r="Y6105">
        <v>2</v>
      </c>
      <c r="Z6105" t="s">
        <v>62</v>
      </c>
      <c r="AA6105" t="s">
        <v>63</v>
      </c>
      <c r="AB6105">
        <v>59070</v>
      </c>
      <c r="AC6105">
        <v>0.1</v>
      </c>
    </row>
    <row r="6106" spans="13:29" x14ac:dyDescent="0.35">
      <c r="M6106" t="s">
        <v>44</v>
      </c>
      <c r="N6106">
        <v>13487095</v>
      </c>
      <c r="O6106" t="s">
        <v>19</v>
      </c>
      <c r="P6106">
        <v>52.376514013935001</v>
      </c>
      <c r="Q6106">
        <v>4.86218079090101</v>
      </c>
      <c r="R6106" t="s">
        <v>45</v>
      </c>
      <c r="S6106">
        <v>160</v>
      </c>
      <c r="T6106">
        <v>330</v>
      </c>
      <c r="U6106">
        <v>35</v>
      </c>
      <c r="V6106">
        <v>1.19</v>
      </c>
      <c r="W6106">
        <v>7</v>
      </c>
      <c r="X6106">
        <v>8224</v>
      </c>
      <c r="Y6106">
        <v>2</v>
      </c>
      <c r="Z6106" t="s">
        <v>62</v>
      </c>
      <c r="AA6106" t="s">
        <v>63</v>
      </c>
      <c r="AB6106">
        <v>52800</v>
      </c>
      <c r="AC6106">
        <v>0.1</v>
      </c>
    </row>
    <row r="6107" spans="13:29" x14ac:dyDescent="0.35">
      <c r="M6107" t="s">
        <v>44</v>
      </c>
      <c r="N6107">
        <v>13952349</v>
      </c>
      <c r="O6107" t="s">
        <v>19</v>
      </c>
      <c r="P6107">
        <v>52.379835123288302</v>
      </c>
      <c r="Q6107">
        <v>4.8576294402173898</v>
      </c>
      <c r="R6107" t="s">
        <v>45</v>
      </c>
      <c r="S6107">
        <v>175</v>
      </c>
      <c r="T6107">
        <v>359</v>
      </c>
      <c r="U6107">
        <v>27</v>
      </c>
      <c r="V6107">
        <v>0.95</v>
      </c>
      <c r="W6107">
        <v>2</v>
      </c>
      <c r="X6107">
        <v>8783</v>
      </c>
      <c r="Y6107">
        <v>2</v>
      </c>
      <c r="Z6107" t="s">
        <v>62</v>
      </c>
      <c r="AA6107" t="s">
        <v>63</v>
      </c>
      <c r="AB6107">
        <v>62825</v>
      </c>
      <c r="AC6107">
        <v>0.1</v>
      </c>
    </row>
    <row r="6108" spans="13:29" x14ac:dyDescent="0.35">
      <c r="M6108" t="s">
        <v>44</v>
      </c>
      <c r="N6108">
        <v>13984222</v>
      </c>
      <c r="O6108" t="s">
        <v>19</v>
      </c>
      <c r="P6108">
        <v>52.377418164111297</v>
      </c>
      <c r="Q6108">
        <v>4.8610873482143999</v>
      </c>
      <c r="R6108" t="s">
        <v>45</v>
      </c>
      <c r="S6108">
        <v>112</v>
      </c>
      <c r="T6108">
        <v>338</v>
      </c>
      <c r="U6108">
        <v>21</v>
      </c>
      <c r="V6108">
        <v>0.73</v>
      </c>
      <c r="W6108">
        <v>10</v>
      </c>
      <c r="X6108">
        <v>8824</v>
      </c>
      <c r="Y6108">
        <v>2</v>
      </c>
      <c r="Z6108" t="s">
        <v>62</v>
      </c>
      <c r="AA6108" t="s">
        <v>63</v>
      </c>
      <c r="AB6108">
        <v>37856</v>
      </c>
      <c r="AC6108">
        <v>0.1</v>
      </c>
    </row>
    <row r="6109" spans="13:29" x14ac:dyDescent="0.35">
      <c r="M6109" t="s">
        <v>44</v>
      </c>
      <c r="N6109">
        <v>14368003</v>
      </c>
      <c r="O6109" t="s">
        <v>19</v>
      </c>
      <c r="P6109">
        <v>52.379056654030002</v>
      </c>
      <c r="Q6109">
        <v>4.8483754947976596</v>
      </c>
      <c r="R6109" t="s">
        <v>45</v>
      </c>
      <c r="S6109">
        <v>89</v>
      </c>
      <c r="T6109">
        <v>266</v>
      </c>
      <c r="U6109">
        <v>5</v>
      </c>
      <c r="V6109">
        <v>0.21</v>
      </c>
      <c r="W6109">
        <v>28</v>
      </c>
      <c r="X6109">
        <v>9233</v>
      </c>
      <c r="Y6109">
        <v>2</v>
      </c>
      <c r="Z6109" t="s">
        <v>62</v>
      </c>
      <c r="AA6109" t="s">
        <v>63</v>
      </c>
      <c r="AB6109">
        <v>23674</v>
      </c>
      <c r="AC6109">
        <v>0.1</v>
      </c>
    </row>
    <row r="6110" spans="13:29" x14ac:dyDescent="0.35">
      <c r="M6110" t="s">
        <v>44</v>
      </c>
      <c r="N6110">
        <v>14368490</v>
      </c>
      <c r="O6110" t="s">
        <v>19</v>
      </c>
      <c r="P6110">
        <v>52.378566492667602</v>
      </c>
      <c r="Q6110">
        <v>4.8541211062275398</v>
      </c>
      <c r="R6110" t="s">
        <v>45</v>
      </c>
      <c r="S6110">
        <v>110</v>
      </c>
      <c r="T6110">
        <v>1</v>
      </c>
      <c r="U6110">
        <v>25</v>
      </c>
      <c r="V6110">
        <v>0.95</v>
      </c>
      <c r="W6110">
        <v>241</v>
      </c>
      <c r="X6110">
        <v>9235</v>
      </c>
      <c r="Y6110">
        <v>2</v>
      </c>
      <c r="Z6110" t="s">
        <v>62</v>
      </c>
      <c r="AA6110" t="s">
        <v>63</v>
      </c>
      <c r="AB6110">
        <v>110</v>
      </c>
      <c r="AC6110">
        <v>0.1</v>
      </c>
    </row>
    <row r="6111" spans="13:29" x14ac:dyDescent="0.35">
      <c r="M6111" t="s">
        <v>44</v>
      </c>
      <c r="N6111">
        <v>14964052</v>
      </c>
      <c r="O6111" t="s">
        <v>19</v>
      </c>
      <c r="P6111">
        <v>52.380015636484501</v>
      </c>
      <c r="Q6111">
        <v>4.8555105059478798</v>
      </c>
      <c r="R6111" t="s">
        <v>45</v>
      </c>
      <c r="S6111">
        <v>350</v>
      </c>
      <c r="T6111">
        <v>184</v>
      </c>
      <c r="U6111">
        <v>0</v>
      </c>
      <c r="W6111">
        <v>179</v>
      </c>
      <c r="X6111">
        <v>9603</v>
      </c>
      <c r="Y6111">
        <v>2</v>
      </c>
      <c r="Z6111" t="s">
        <v>62</v>
      </c>
      <c r="AA6111" t="s">
        <v>63</v>
      </c>
      <c r="AB6111">
        <v>64400</v>
      </c>
      <c r="AC6111">
        <v>0.1</v>
      </c>
    </row>
    <row r="6112" spans="13:29" x14ac:dyDescent="0.35">
      <c r="M6112" t="s">
        <v>44</v>
      </c>
      <c r="N6112">
        <v>15085049</v>
      </c>
      <c r="O6112" t="s">
        <v>19</v>
      </c>
      <c r="P6112">
        <v>52.380938897061597</v>
      </c>
      <c r="Q6112">
        <v>4.8482015723741601</v>
      </c>
      <c r="R6112" t="s">
        <v>45</v>
      </c>
      <c r="S6112">
        <v>95</v>
      </c>
      <c r="T6112">
        <v>346</v>
      </c>
      <c r="U6112">
        <v>22</v>
      </c>
      <c r="V6112">
        <v>0.91</v>
      </c>
      <c r="W6112">
        <v>19</v>
      </c>
      <c r="X6112">
        <v>9673</v>
      </c>
      <c r="Y6112">
        <v>2</v>
      </c>
      <c r="Z6112" t="s">
        <v>62</v>
      </c>
      <c r="AA6112" t="s">
        <v>63</v>
      </c>
      <c r="AB6112">
        <v>32870</v>
      </c>
      <c r="AC6112">
        <v>0.1</v>
      </c>
    </row>
    <row r="6113" spans="13:29" x14ac:dyDescent="0.35">
      <c r="M6113" t="s">
        <v>44</v>
      </c>
      <c r="N6113">
        <v>15269787</v>
      </c>
      <c r="O6113" t="s">
        <v>19</v>
      </c>
      <c r="P6113">
        <v>52.381514080825703</v>
      </c>
      <c r="Q6113">
        <v>4.8569070812026496</v>
      </c>
      <c r="R6113" t="s">
        <v>45</v>
      </c>
      <c r="S6113">
        <v>120</v>
      </c>
      <c r="T6113">
        <v>303</v>
      </c>
      <c r="U6113">
        <v>41</v>
      </c>
      <c r="V6113">
        <v>1.58</v>
      </c>
      <c r="W6113">
        <v>35</v>
      </c>
      <c r="X6113">
        <v>9776</v>
      </c>
      <c r="Y6113">
        <v>2</v>
      </c>
      <c r="Z6113" t="s">
        <v>62</v>
      </c>
      <c r="AA6113" t="s">
        <v>63</v>
      </c>
      <c r="AB6113">
        <v>36360</v>
      </c>
      <c r="AC6113">
        <v>0.1</v>
      </c>
    </row>
    <row r="6114" spans="13:29" x14ac:dyDescent="0.35">
      <c r="M6114" t="s">
        <v>44</v>
      </c>
      <c r="N6114">
        <v>15466674</v>
      </c>
      <c r="O6114" t="s">
        <v>19</v>
      </c>
      <c r="P6114">
        <v>52.382538771425303</v>
      </c>
      <c r="Q6114">
        <v>4.8509635208975697</v>
      </c>
      <c r="R6114" t="s">
        <v>45</v>
      </c>
      <c r="S6114">
        <v>115</v>
      </c>
      <c r="T6114">
        <v>319</v>
      </c>
      <c r="U6114">
        <v>29</v>
      </c>
      <c r="V6114">
        <v>1.23</v>
      </c>
      <c r="W6114">
        <v>8</v>
      </c>
      <c r="X6114">
        <v>9915</v>
      </c>
      <c r="Y6114">
        <v>2</v>
      </c>
      <c r="Z6114" t="s">
        <v>62</v>
      </c>
      <c r="AA6114" t="s">
        <v>63</v>
      </c>
      <c r="AB6114">
        <v>36685</v>
      </c>
      <c r="AC6114">
        <v>0.1</v>
      </c>
    </row>
    <row r="6115" spans="13:29" x14ac:dyDescent="0.35">
      <c r="M6115" t="s">
        <v>44</v>
      </c>
      <c r="N6115">
        <v>16021120</v>
      </c>
      <c r="O6115" t="s">
        <v>19</v>
      </c>
      <c r="P6115">
        <v>52.3815697295747</v>
      </c>
      <c r="Q6115">
        <v>4.8522022315012299</v>
      </c>
      <c r="R6115" t="s">
        <v>45</v>
      </c>
      <c r="S6115">
        <v>120</v>
      </c>
      <c r="T6115">
        <v>302</v>
      </c>
      <c r="U6115">
        <v>14</v>
      </c>
      <c r="V6115">
        <v>0.75</v>
      </c>
      <c r="W6115">
        <v>33</v>
      </c>
      <c r="X6115">
        <v>10267</v>
      </c>
      <c r="Y6115">
        <v>2</v>
      </c>
      <c r="Z6115" t="s">
        <v>62</v>
      </c>
      <c r="AA6115" t="s">
        <v>63</v>
      </c>
      <c r="AB6115">
        <v>36240</v>
      </c>
      <c r="AC6115">
        <v>0.1</v>
      </c>
    </row>
    <row r="6116" spans="13:29" x14ac:dyDescent="0.35">
      <c r="M6116" t="s">
        <v>44</v>
      </c>
      <c r="N6116">
        <v>16049857</v>
      </c>
      <c r="O6116" t="s">
        <v>19</v>
      </c>
      <c r="P6116">
        <v>52.376889025070703</v>
      </c>
      <c r="Q6116">
        <v>4.8494861950146504</v>
      </c>
      <c r="R6116" t="s">
        <v>45</v>
      </c>
      <c r="S6116">
        <v>160</v>
      </c>
      <c r="T6116">
        <v>360</v>
      </c>
      <c r="U6116">
        <v>20</v>
      </c>
      <c r="V6116">
        <v>1.02</v>
      </c>
      <c r="W6116">
        <v>2</v>
      </c>
      <c r="X6116">
        <v>10287</v>
      </c>
      <c r="Y6116">
        <v>2</v>
      </c>
      <c r="Z6116" t="s">
        <v>62</v>
      </c>
      <c r="AA6116" t="s">
        <v>63</v>
      </c>
      <c r="AB6116">
        <v>57600</v>
      </c>
      <c r="AC6116">
        <v>0.1</v>
      </c>
    </row>
    <row r="6117" spans="13:29" x14ac:dyDescent="0.35">
      <c r="M6117" t="s">
        <v>44</v>
      </c>
      <c r="N6117">
        <v>16110371</v>
      </c>
      <c r="O6117" t="s">
        <v>19</v>
      </c>
      <c r="P6117">
        <v>52.375328292005698</v>
      </c>
      <c r="Q6117">
        <v>4.8397990884309596</v>
      </c>
      <c r="R6117" t="s">
        <v>45</v>
      </c>
      <c r="S6117">
        <v>160</v>
      </c>
      <c r="T6117">
        <v>212</v>
      </c>
      <c r="U6117">
        <v>10</v>
      </c>
      <c r="V6117">
        <v>0.43</v>
      </c>
      <c r="W6117">
        <v>179</v>
      </c>
      <c r="X6117">
        <v>10324</v>
      </c>
      <c r="Y6117">
        <v>2</v>
      </c>
      <c r="Z6117" t="s">
        <v>62</v>
      </c>
      <c r="AA6117" t="s">
        <v>63</v>
      </c>
      <c r="AB6117">
        <v>33920</v>
      </c>
      <c r="AC6117">
        <v>0.1</v>
      </c>
    </row>
    <row r="6118" spans="13:29" x14ac:dyDescent="0.35">
      <c r="M6118" t="s">
        <v>44</v>
      </c>
      <c r="N6118">
        <v>16419663</v>
      </c>
      <c r="O6118" t="s">
        <v>19</v>
      </c>
      <c r="P6118">
        <v>52.379755387760802</v>
      </c>
      <c r="Q6118">
        <v>4.8456279780473404</v>
      </c>
      <c r="R6118" t="s">
        <v>45</v>
      </c>
      <c r="S6118">
        <v>160</v>
      </c>
      <c r="T6118">
        <v>81</v>
      </c>
      <c r="U6118">
        <v>22</v>
      </c>
      <c r="V6118">
        <v>0.92</v>
      </c>
      <c r="W6118">
        <v>364</v>
      </c>
      <c r="X6118">
        <v>10578</v>
      </c>
      <c r="Y6118">
        <v>2</v>
      </c>
      <c r="Z6118" t="s">
        <v>62</v>
      </c>
      <c r="AA6118" t="s">
        <v>63</v>
      </c>
      <c r="AB6118">
        <v>12960</v>
      </c>
      <c r="AC6118">
        <v>0.1</v>
      </c>
    </row>
    <row r="6119" spans="13:29" x14ac:dyDescent="0.35">
      <c r="M6119" t="s">
        <v>44</v>
      </c>
      <c r="N6119">
        <v>16438704</v>
      </c>
      <c r="O6119" t="s">
        <v>19</v>
      </c>
      <c r="P6119">
        <v>52.377363827741398</v>
      </c>
      <c r="Q6119">
        <v>4.8604219619867299</v>
      </c>
      <c r="R6119" t="s">
        <v>45</v>
      </c>
      <c r="S6119">
        <v>160</v>
      </c>
      <c r="T6119">
        <v>346</v>
      </c>
      <c r="U6119">
        <v>14</v>
      </c>
      <c r="V6119">
        <v>0.6</v>
      </c>
      <c r="W6119">
        <v>24</v>
      </c>
      <c r="X6119">
        <v>10598</v>
      </c>
      <c r="Y6119">
        <v>2</v>
      </c>
      <c r="Z6119" t="s">
        <v>62</v>
      </c>
      <c r="AA6119" t="s">
        <v>63</v>
      </c>
      <c r="AB6119">
        <v>55360</v>
      </c>
      <c r="AC6119">
        <v>0.1</v>
      </c>
    </row>
    <row r="6120" spans="13:29" x14ac:dyDescent="0.35">
      <c r="M6120" t="s">
        <v>44</v>
      </c>
      <c r="N6120">
        <v>16849889</v>
      </c>
      <c r="O6120" t="s">
        <v>19</v>
      </c>
      <c r="P6120">
        <v>52.376199623123902</v>
      </c>
      <c r="Q6120">
        <v>4.8620700185700896</v>
      </c>
      <c r="R6120" t="s">
        <v>45</v>
      </c>
      <c r="S6120">
        <v>160</v>
      </c>
      <c r="T6120">
        <v>361</v>
      </c>
      <c r="U6120">
        <v>26</v>
      </c>
      <c r="V6120">
        <v>1.1499999999999999</v>
      </c>
      <c r="W6120">
        <v>60</v>
      </c>
      <c r="X6120">
        <v>10844</v>
      </c>
      <c r="Y6120">
        <v>2</v>
      </c>
      <c r="Z6120" t="s">
        <v>62</v>
      </c>
      <c r="AA6120" t="s">
        <v>63</v>
      </c>
      <c r="AB6120">
        <v>57760</v>
      </c>
      <c r="AC6120">
        <v>0.1</v>
      </c>
    </row>
    <row r="6121" spans="13:29" x14ac:dyDescent="0.35">
      <c r="M6121" t="s">
        <v>44</v>
      </c>
      <c r="N6121">
        <v>17011879</v>
      </c>
      <c r="O6121" t="s">
        <v>19</v>
      </c>
      <c r="P6121">
        <v>52.375399206379903</v>
      </c>
      <c r="Q6121">
        <v>4.8550212060358096</v>
      </c>
      <c r="R6121" t="s">
        <v>45</v>
      </c>
      <c r="S6121">
        <v>249</v>
      </c>
      <c r="T6121">
        <v>206</v>
      </c>
      <c r="U6121">
        <v>15</v>
      </c>
      <c r="V6121">
        <v>0.75</v>
      </c>
      <c r="W6121">
        <v>157</v>
      </c>
      <c r="X6121">
        <v>10938</v>
      </c>
      <c r="Y6121">
        <v>2</v>
      </c>
      <c r="Z6121" t="s">
        <v>62</v>
      </c>
      <c r="AA6121" t="s">
        <v>63</v>
      </c>
      <c r="AB6121">
        <v>51294</v>
      </c>
      <c r="AC6121">
        <v>0.1</v>
      </c>
    </row>
    <row r="6122" spans="13:29" x14ac:dyDescent="0.35">
      <c r="M6122" t="s">
        <v>44</v>
      </c>
      <c r="N6122">
        <v>17335473</v>
      </c>
      <c r="O6122" t="s">
        <v>19</v>
      </c>
      <c r="P6122">
        <v>52.377772872260799</v>
      </c>
      <c r="Q6122">
        <v>4.8499764100190497</v>
      </c>
      <c r="R6122" t="s">
        <v>45</v>
      </c>
      <c r="S6122">
        <v>149</v>
      </c>
      <c r="T6122">
        <v>350</v>
      </c>
      <c r="U6122">
        <v>20</v>
      </c>
      <c r="V6122">
        <v>1.1299999999999999</v>
      </c>
      <c r="W6122">
        <v>46</v>
      </c>
      <c r="X6122">
        <v>11106</v>
      </c>
      <c r="Y6122">
        <v>2</v>
      </c>
      <c r="Z6122" t="s">
        <v>62</v>
      </c>
      <c r="AA6122" t="s">
        <v>63</v>
      </c>
      <c r="AB6122">
        <v>52150</v>
      </c>
      <c r="AC6122">
        <v>0.1</v>
      </c>
    </row>
    <row r="6123" spans="13:29" x14ac:dyDescent="0.35">
      <c r="M6123" t="s">
        <v>44</v>
      </c>
      <c r="N6123">
        <v>17606009</v>
      </c>
      <c r="O6123" t="s">
        <v>19</v>
      </c>
      <c r="P6123">
        <v>52.382292151901297</v>
      </c>
      <c r="Q6123">
        <v>4.8477677268726902</v>
      </c>
      <c r="R6123" t="s">
        <v>45</v>
      </c>
      <c r="S6123">
        <v>150</v>
      </c>
      <c r="T6123">
        <v>233</v>
      </c>
      <c r="U6123">
        <v>14</v>
      </c>
      <c r="V6123">
        <v>0.68</v>
      </c>
      <c r="W6123">
        <v>38</v>
      </c>
      <c r="X6123">
        <v>11278</v>
      </c>
      <c r="Y6123">
        <v>2</v>
      </c>
      <c r="Z6123" t="s">
        <v>62</v>
      </c>
      <c r="AA6123" t="s">
        <v>63</v>
      </c>
      <c r="AB6123">
        <v>34950</v>
      </c>
      <c r="AC6123">
        <v>0.1</v>
      </c>
    </row>
    <row r="6124" spans="13:29" x14ac:dyDescent="0.35">
      <c r="M6124" t="s">
        <v>44</v>
      </c>
      <c r="N6124">
        <v>17619055</v>
      </c>
      <c r="O6124" t="s">
        <v>19</v>
      </c>
      <c r="P6124">
        <v>52.375744610819197</v>
      </c>
      <c r="Q6124">
        <v>4.85077736410644</v>
      </c>
      <c r="R6124" t="s">
        <v>45</v>
      </c>
      <c r="S6124">
        <v>135</v>
      </c>
      <c r="T6124">
        <v>98</v>
      </c>
      <c r="U6124">
        <v>7</v>
      </c>
      <c r="V6124">
        <v>0.48</v>
      </c>
      <c r="W6124">
        <v>55</v>
      </c>
      <c r="X6124">
        <v>11289</v>
      </c>
      <c r="Y6124">
        <v>2</v>
      </c>
      <c r="Z6124" t="s">
        <v>62</v>
      </c>
      <c r="AA6124" t="s">
        <v>63</v>
      </c>
      <c r="AB6124">
        <v>13230</v>
      </c>
      <c r="AC6124">
        <v>0.1</v>
      </c>
    </row>
    <row r="6125" spans="13:29" x14ac:dyDescent="0.35">
      <c r="M6125" t="s">
        <v>44</v>
      </c>
      <c r="N6125">
        <v>18075066</v>
      </c>
      <c r="O6125" t="s">
        <v>19</v>
      </c>
      <c r="P6125">
        <v>52.383240054648198</v>
      </c>
      <c r="Q6125">
        <v>4.8561348253321297</v>
      </c>
      <c r="R6125" t="s">
        <v>45</v>
      </c>
      <c r="S6125">
        <v>63</v>
      </c>
      <c r="T6125">
        <v>327</v>
      </c>
      <c r="U6125">
        <v>13</v>
      </c>
      <c r="V6125">
        <v>0.76</v>
      </c>
      <c r="W6125">
        <v>20</v>
      </c>
      <c r="X6125">
        <v>11596</v>
      </c>
      <c r="Y6125">
        <v>2</v>
      </c>
      <c r="Z6125" t="s">
        <v>62</v>
      </c>
      <c r="AA6125" t="s">
        <v>63</v>
      </c>
      <c r="AB6125">
        <v>20601</v>
      </c>
      <c r="AC6125">
        <v>0.1</v>
      </c>
    </row>
    <row r="6126" spans="13:29" x14ac:dyDescent="0.35">
      <c r="M6126" t="s">
        <v>44</v>
      </c>
      <c r="N6126">
        <v>18210319</v>
      </c>
      <c r="O6126" t="s">
        <v>19</v>
      </c>
      <c r="P6126">
        <v>52.3816273126087</v>
      </c>
      <c r="Q6126">
        <v>4.8613117708795901</v>
      </c>
      <c r="R6126" t="s">
        <v>45</v>
      </c>
      <c r="S6126">
        <v>150</v>
      </c>
      <c r="T6126">
        <v>364</v>
      </c>
      <c r="U6126">
        <v>23</v>
      </c>
      <c r="V6126">
        <v>1.27</v>
      </c>
      <c r="W6126">
        <v>1</v>
      </c>
      <c r="X6126">
        <v>11731</v>
      </c>
      <c r="Y6126">
        <v>2</v>
      </c>
      <c r="Z6126" t="s">
        <v>62</v>
      </c>
      <c r="AA6126" t="s">
        <v>63</v>
      </c>
      <c r="AB6126">
        <v>54600</v>
      </c>
      <c r="AC6126">
        <v>0.1</v>
      </c>
    </row>
    <row r="6127" spans="13:29" x14ac:dyDescent="0.35">
      <c r="M6127" t="s">
        <v>44</v>
      </c>
      <c r="N6127">
        <v>18306363</v>
      </c>
      <c r="O6127" t="s">
        <v>19</v>
      </c>
      <c r="P6127">
        <v>52.376446782702999</v>
      </c>
      <c r="Q6127">
        <v>4.8512621804149498</v>
      </c>
      <c r="R6127" t="s">
        <v>45</v>
      </c>
      <c r="S6127">
        <v>180</v>
      </c>
      <c r="T6127">
        <v>357</v>
      </c>
      <c r="U6127">
        <v>16</v>
      </c>
      <c r="V6127">
        <v>0.82</v>
      </c>
      <c r="W6127">
        <v>10</v>
      </c>
      <c r="X6127">
        <v>11824</v>
      </c>
      <c r="Y6127">
        <v>2</v>
      </c>
      <c r="Z6127" t="s">
        <v>62</v>
      </c>
      <c r="AA6127" t="s">
        <v>63</v>
      </c>
      <c r="AB6127">
        <v>64260</v>
      </c>
      <c r="AC6127">
        <v>0.1</v>
      </c>
    </row>
    <row r="6128" spans="13:29" x14ac:dyDescent="0.35">
      <c r="M6128" t="s">
        <v>44</v>
      </c>
      <c r="N6128">
        <v>18485336</v>
      </c>
      <c r="O6128" t="s">
        <v>19</v>
      </c>
      <c r="P6128">
        <v>52.384401076527702</v>
      </c>
      <c r="Q6128">
        <v>4.8507006016761602</v>
      </c>
      <c r="R6128" t="s">
        <v>45</v>
      </c>
      <c r="S6128">
        <v>200</v>
      </c>
      <c r="T6128">
        <v>288</v>
      </c>
      <c r="U6128">
        <v>11</v>
      </c>
      <c r="V6128">
        <v>0.63</v>
      </c>
      <c r="W6128">
        <v>64</v>
      </c>
      <c r="X6128">
        <v>11983</v>
      </c>
      <c r="Y6128">
        <v>2</v>
      </c>
      <c r="Z6128" t="s">
        <v>62</v>
      </c>
      <c r="AA6128" t="s">
        <v>63</v>
      </c>
      <c r="AB6128">
        <v>57600</v>
      </c>
      <c r="AC6128">
        <v>0.1</v>
      </c>
    </row>
    <row r="6129" spans="13:29" x14ac:dyDescent="0.35">
      <c r="M6129" t="s">
        <v>44</v>
      </c>
      <c r="N6129">
        <v>18927277</v>
      </c>
      <c r="O6129" t="s">
        <v>19</v>
      </c>
      <c r="P6129">
        <v>52.3785061811381</v>
      </c>
      <c r="Q6129">
        <v>4.8589704227664097</v>
      </c>
      <c r="R6129" t="s">
        <v>45</v>
      </c>
      <c r="S6129">
        <v>125</v>
      </c>
      <c r="T6129">
        <v>329</v>
      </c>
      <c r="U6129">
        <v>9</v>
      </c>
      <c r="V6129">
        <v>0.6</v>
      </c>
      <c r="W6129">
        <v>4</v>
      </c>
      <c r="X6129">
        <v>12346</v>
      </c>
      <c r="Y6129">
        <v>2</v>
      </c>
      <c r="Z6129" t="s">
        <v>62</v>
      </c>
      <c r="AA6129" t="s">
        <v>63</v>
      </c>
      <c r="AB6129">
        <v>41125</v>
      </c>
      <c r="AC6129">
        <v>0.1</v>
      </c>
    </row>
    <row r="6130" spans="13:29" x14ac:dyDescent="0.35">
      <c r="M6130" t="s">
        <v>44</v>
      </c>
      <c r="N6130">
        <v>19150272</v>
      </c>
      <c r="O6130" t="s">
        <v>19</v>
      </c>
      <c r="P6130">
        <v>52.375581775447202</v>
      </c>
      <c r="Q6130">
        <v>4.8612740006174899</v>
      </c>
      <c r="R6130" t="s">
        <v>45</v>
      </c>
      <c r="S6130">
        <v>120</v>
      </c>
      <c r="T6130">
        <v>302</v>
      </c>
      <c r="U6130">
        <v>11</v>
      </c>
      <c r="V6130">
        <v>0.61</v>
      </c>
      <c r="W6130">
        <v>12</v>
      </c>
      <c r="X6130">
        <v>12536</v>
      </c>
      <c r="Y6130">
        <v>2</v>
      </c>
      <c r="Z6130" t="s">
        <v>62</v>
      </c>
      <c r="AA6130" t="s">
        <v>63</v>
      </c>
      <c r="AB6130">
        <v>36240</v>
      </c>
      <c r="AC6130">
        <v>0.1</v>
      </c>
    </row>
    <row r="6131" spans="13:29" x14ac:dyDescent="0.35">
      <c r="M6131" t="s">
        <v>44</v>
      </c>
      <c r="N6131">
        <v>19151624</v>
      </c>
      <c r="O6131" t="s">
        <v>19</v>
      </c>
      <c r="P6131">
        <v>52.380832333280303</v>
      </c>
      <c r="Q6131">
        <v>4.8542780382615902</v>
      </c>
      <c r="R6131" t="s">
        <v>45</v>
      </c>
      <c r="S6131">
        <v>150</v>
      </c>
      <c r="T6131">
        <v>59</v>
      </c>
      <c r="U6131">
        <v>21</v>
      </c>
      <c r="V6131">
        <v>1.2</v>
      </c>
      <c r="W6131">
        <v>43</v>
      </c>
      <c r="X6131">
        <v>12541</v>
      </c>
      <c r="Y6131">
        <v>2</v>
      </c>
      <c r="Z6131" t="s">
        <v>62</v>
      </c>
      <c r="AA6131" t="s">
        <v>63</v>
      </c>
      <c r="AB6131">
        <v>8850</v>
      </c>
      <c r="AC6131">
        <v>0.1</v>
      </c>
    </row>
    <row r="6132" spans="13:29" x14ac:dyDescent="0.35">
      <c r="M6132" t="s">
        <v>44</v>
      </c>
      <c r="N6132">
        <v>19791123</v>
      </c>
      <c r="O6132" t="s">
        <v>19</v>
      </c>
      <c r="P6132">
        <v>52.380560120336497</v>
      </c>
      <c r="Q6132">
        <v>4.8603931691647801</v>
      </c>
      <c r="R6132" t="s">
        <v>45</v>
      </c>
      <c r="S6132">
        <v>130</v>
      </c>
      <c r="T6132">
        <v>338</v>
      </c>
      <c r="U6132">
        <v>21</v>
      </c>
      <c r="V6132">
        <v>1.31</v>
      </c>
      <c r="W6132">
        <v>6</v>
      </c>
      <c r="X6132">
        <v>13115</v>
      </c>
      <c r="Y6132">
        <v>2</v>
      </c>
      <c r="Z6132" t="s">
        <v>62</v>
      </c>
      <c r="AA6132" t="s">
        <v>63</v>
      </c>
      <c r="AB6132">
        <v>43940</v>
      </c>
      <c r="AC6132">
        <v>0.1</v>
      </c>
    </row>
    <row r="6133" spans="13:29" x14ac:dyDescent="0.35">
      <c r="M6133" t="s">
        <v>44</v>
      </c>
      <c r="N6133">
        <v>19817032</v>
      </c>
      <c r="O6133" t="s">
        <v>19</v>
      </c>
      <c r="P6133">
        <v>52.380601845340202</v>
      </c>
      <c r="Q6133">
        <v>4.8495343640344499</v>
      </c>
      <c r="R6133" t="s">
        <v>45</v>
      </c>
      <c r="S6133">
        <v>149</v>
      </c>
      <c r="T6133">
        <v>357</v>
      </c>
      <c r="U6133">
        <v>11</v>
      </c>
      <c r="V6133">
        <v>0.67</v>
      </c>
      <c r="W6133">
        <v>6</v>
      </c>
      <c r="X6133">
        <v>13157</v>
      </c>
      <c r="Y6133">
        <v>2</v>
      </c>
      <c r="Z6133" t="s">
        <v>62</v>
      </c>
      <c r="AA6133" t="s">
        <v>63</v>
      </c>
      <c r="AB6133">
        <v>53193</v>
      </c>
      <c r="AC6133">
        <v>0.1</v>
      </c>
    </row>
    <row r="6134" spans="13:29" x14ac:dyDescent="0.35">
      <c r="M6134" t="s">
        <v>44</v>
      </c>
      <c r="N6134">
        <v>20049538</v>
      </c>
      <c r="O6134" t="s">
        <v>19</v>
      </c>
      <c r="P6134">
        <v>52.374865748713901</v>
      </c>
      <c r="Q6134">
        <v>4.8465241252902498</v>
      </c>
      <c r="R6134" t="s">
        <v>45</v>
      </c>
      <c r="S6134">
        <v>150</v>
      </c>
      <c r="T6134">
        <v>261</v>
      </c>
      <c r="U6134">
        <v>9</v>
      </c>
      <c r="V6134">
        <v>0.61</v>
      </c>
      <c r="W6134">
        <v>223</v>
      </c>
      <c r="X6134">
        <v>13427</v>
      </c>
      <c r="Y6134">
        <v>2</v>
      </c>
      <c r="Z6134" t="s">
        <v>62</v>
      </c>
      <c r="AA6134" t="s">
        <v>63</v>
      </c>
      <c r="AB6134">
        <v>39150</v>
      </c>
      <c r="AC6134">
        <v>0.1</v>
      </c>
    </row>
    <row r="6135" spans="13:29" x14ac:dyDescent="0.35">
      <c r="M6135" t="s">
        <v>44</v>
      </c>
      <c r="N6135">
        <v>20350688</v>
      </c>
      <c r="O6135" t="s">
        <v>19</v>
      </c>
      <c r="P6135">
        <v>52.381633004898703</v>
      </c>
      <c r="Q6135">
        <v>4.8490984913351296</v>
      </c>
      <c r="R6135" t="s">
        <v>45</v>
      </c>
      <c r="S6135">
        <v>95</v>
      </c>
      <c r="T6135">
        <v>358</v>
      </c>
      <c r="U6135">
        <v>18</v>
      </c>
      <c r="V6135">
        <v>1.1200000000000001</v>
      </c>
      <c r="W6135">
        <v>103</v>
      </c>
      <c r="X6135">
        <v>13679</v>
      </c>
      <c r="Y6135">
        <v>2</v>
      </c>
      <c r="Z6135" t="s">
        <v>62</v>
      </c>
      <c r="AA6135" t="s">
        <v>63</v>
      </c>
      <c r="AB6135">
        <v>34010</v>
      </c>
      <c r="AC6135">
        <v>0.1</v>
      </c>
    </row>
    <row r="6136" spans="13:29" x14ac:dyDescent="0.35">
      <c r="M6136" t="s">
        <v>44</v>
      </c>
      <c r="N6136">
        <v>20445810</v>
      </c>
      <c r="O6136" t="s">
        <v>19</v>
      </c>
      <c r="P6136">
        <v>52.380068766633201</v>
      </c>
      <c r="Q6136">
        <v>4.8548064142935203</v>
      </c>
      <c r="R6136" t="s">
        <v>45</v>
      </c>
      <c r="S6136">
        <v>110</v>
      </c>
      <c r="T6136">
        <v>322</v>
      </c>
      <c r="U6136">
        <v>4</v>
      </c>
      <c r="V6136">
        <v>0.28999999999999998</v>
      </c>
      <c r="W6136">
        <v>1</v>
      </c>
      <c r="X6136">
        <v>13737</v>
      </c>
      <c r="Y6136">
        <v>2</v>
      </c>
      <c r="Z6136" t="s">
        <v>62</v>
      </c>
      <c r="AA6136" t="s">
        <v>63</v>
      </c>
      <c r="AB6136">
        <v>35420</v>
      </c>
      <c r="AC6136">
        <v>0.1</v>
      </c>
    </row>
    <row r="6137" spans="13:29" x14ac:dyDescent="0.35">
      <c r="M6137" t="s">
        <v>44</v>
      </c>
      <c r="N6137">
        <v>20689222</v>
      </c>
      <c r="O6137" t="s">
        <v>19</v>
      </c>
      <c r="P6137">
        <v>52.384941970461902</v>
      </c>
      <c r="Q6137">
        <v>4.8552933797079003</v>
      </c>
      <c r="R6137" t="s">
        <v>45</v>
      </c>
      <c r="S6137">
        <v>120</v>
      </c>
      <c r="T6137">
        <v>349</v>
      </c>
      <c r="U6137">
        <v>3</v>
      </c>
      <c r="V6137">
        <v>0.2</v>
      </c>
      <c r="W6137">
        <v>3</v>
      </c>
      <c r="X6137">
        <v>13908</v>
      </c>
      <c r="Y6137">
        <v>2</v>
      </c>
      <c r="Z6137" t="s">
        <v>62</v>
      </c>
      <c r="AA6137" t="s">
        <v>63</v>
      </c>
      <c r="AB6137">
        <v>41880</v>
      </c>
      <c r="AC6137">
        <v>0.1</v>
      </c>
    </row>
    <row r="6138" spans="13:29" x14ac:dyDescent="0.35">
      <c r="M6138" t="s">
        <v>44</v>
      </c>
      <c r="N6138">
        <v>21331363</v>
      </c>
      <c r="O6138" t="s">
        <v>19</v>
      </c>
      <c r="P6138">
        <v>52.377664509693403</v>
      </c>
      <c r="Q6138">
        <v>4.8508219733406603</v>
      </c>
      <c r="R6138" t="s">
        <v>45</v>
      </c>
      <c r="S6138">
        <v>200</v>
      </c>
      <c r="T6138">
        <v>13</v>
      </c>
      <c r="U6138">
        <v>12</v>
      </c>
      <c r="V6138">
        <v>0.98</v>
      </c>
      <c r="W6138">
        <v>86</v>
      </c>
      <c r="X6138">
        <v>14414</v>
      </c>
      <c r="Y6138">
        <v>2</v>
      </c>
      <c r="Z6138" t="s">
        <v>62</v>
      </c>
      <c r="AA6138" t="s">
        <v>63</v>
      </c>
      <c r="AB6138">
        <v>2600</v>
      </c>
      <c r="AC6138">
        <v>0.1</v>
      </c>
    </row>
    <row r="6139" spans="13:29" x14ac:dyDescent="0.35">
      <c r="M6139" t="s">
        <v>44</v>
      </c>
      <c r="N6139">
        <v>21410034</v>
      </c>
      <c r="O6139" t="s">
        <v>19</v>
      </c>
      <c r="P6139">
        <v>52.375568320118902</v>
      </c>
      <c r="Q6139">
        <v>4.8620254694063103</v>
      </c>
      <c r="R6139" t="s">
        <v>45</v>
      </c>
      <c r="S6139">
        <v>100</v>
      </c>
      <c r="T6139">
        <v>357</v>
      </c>
      <c r="U6139">
        <v>14</v>
      </c>
      <c r="V6139">
        <v>1.06</v>
      </c>
      <c r="W6139">
        <v>8</v>
      </c>
      <c r="X6139">
        <v>14486</v>
      </c>
      <c r="Y6139">
        <v>2</v>
      </c>
      <c r="Z6139" t="s">
        <v>62</v>
      </c>
      <c r="AA6139" t="s">
        <v>63</v>
      </c>
      <c r="AB6139">
        <v>35700</v>
      </c>
      <c r="AC6139">
        <v>0.1</v>
      </c>
    </row>
    <row r="6140" spans="13:29" x14ac:dyDescent="0.35">
      <c r="M6140" t="s">
        <v>44</v>
      </c>
      <c r="N6140">
        <v>21978010</v>
      </c>
      <c r="O6140" t="s">
        <v>19</v>
      </c>
      <c r="P6140">
        <v>52.382509893680698</v>
      </c>
      <c r="Q6140">
        <v>4.85150003976349</v>
      </c>
      <c r="R6140" t="s">
        <v>45</v>
      </c>
      <c r="S6140">
        <v>130</v>
      </c>
      <c r="T6140">
        <v>363</v>
      </c>
      <c r="U6140">
        <v>4</v>
      </c>
      <c r="V6140">
        <v>0.34</v>
      </c>
      <c r="W6140">
        <v>5</v>
      </c>
      <c r="X6140">
        <v>14983</v>
      </c>
      <c r="Y6140">
        <v>2</v>
      </c>
      <c r="Z6140" t="s">
        <v>62</v>
      </c>
      <c r="AA6140" t="s">
        <v>63</v>
      </c>
      <c r="AB6140">
        <v>47190</v>
      </c>
      <c r="AC6140">
        <v>0.1</v>
      </c>
    </row>
    <row r="6141" spans="13:29" x14ac:dyDescent="0.35">
      <c r="M6141" t="s">
        <v>44</v>
      </c>
      <c r="N6141">
        <v>22081069</v>
      </c>
      <c r="O6141" t="s">
        <v>19</v>
      </c>
      <c r="P6141">
        <v>52.378837878306797</v>
      </c>
      <c r="Q6141">
        <v>4.8520067034125001</v>
      </c>
      <c r="R6141" t="s">
        <v>45</v>
      </c>
      <c r="S6141">
        <v>159</v>
      </c>
      <c r="T6141">
        <v>351</v>
      </c>
      <c r="U6141">
        <v>15</v>
      </c>
      <c r="V6141">
        <v>1.35</v>
      </c>
      <c r="W6141">
        <v>27</v>
      </c>
      <c r="X6141">
        <v>15060</v>
      </c>
      <c r="Y6141">
        <v>2</v>
      </c>
      <c r="Z6141" t="s">
        <v>62</v>
      </c>
      <c r="AA6141" t="s">
        <v>63</v>
      </c>
      <c r="AB6141">
        <v>55809</v>
      </c>
      <c r="AC6141">
        <v>0.1</v>
      </c>
    </row>
    <row r="6142" spans="13:29" x14ac:dyDescent="0.35">
      <c r="M6142" t="s">
        <v>44</v>
      </c>
      <c r="N6142">
        <v>62015</v>
      </c>
      <c r="O6142" t="s">
        <v>9</v>
      </c>
      <c r="P6142">
        <v>52.364452721531102</v>
      </c>
      <c r="Q6142">
        <v>4.9312359305206597</v>
      </c>
      <c r="R6142" t="s">
        <v>45</v>
      </c>
      <c r="S6142">
        <v>109</v>
      </c>
      <c r="T6142">
        <v>331</v>
      </c>
      <c r="U6142">
        <v>21</v>
      </c>
      <c r="V6142">
        <v>0.22</v>
      </c>
      <c r="W6142">
        <v>30</v>
      </c>
      <c r="X6142">
        <v>36</v>
      </c>
      <c r="Y6142">
        <v>2</v>
      </c>
      <c r="Z6142" t="s">
        <v>64</v>
      </c>
      <c r="AA6142" t="s">
        <v>65</v>
      </c>
      <c r="AB6142">
        <v>36079</v>
      </c>
      <c r="AC6142">
        <v>0.1</v>
      </c>
    </row>
    <row r="6143" spans="13:29" x14ac:dyDescent="0.35">
      <c r="M6143" t="s">
        <v>44</v>
      </c>
      <c r="N6143">
        <v>640623</v>
      </c>
      <c r="O6143" t="s">
        <v>9</v>
      </c>
      <c r="P6143">
        <v>52.354658810493497</v>
      </c>
      <c r="Q6143">
        <v>4.9186425194790901</v>
      </c>
      <c r="R6143" t="s">
        <v>45</v>
      </c>
      <c r="S6143">
        <v>90</v>
      </c>
      <c r="T6143">
        <v>198</v>
      </c>
      <c r="U6143">
        <v>46</v>
      </c>
      <c r="V6143">
        <v>0.61</v>
      </c>
      <c r="W6143">
        <v>1</v>
      </c>
      <c r="X6143">
        <v>385</v>
      </c>
      <c r="Y6143">
        <v>2</v>
      </c>
      <c r="Z6143" t="s">
        <v>64</v>
      </c>
      <c r="AA6143" t="s">
        <v>65</v>
      </c>
      <c r="AB6143">
        <v>17820</v>
      </c>
      <c r="AC6143">
        <v>0.1</v>
      </c>
    </row>
    <row r="6144" spans="13:29" x14ac:dyDescent="0.35">
      <c r="M6144" t="s">
        <v>44</v>
      </c>
      <c r="N6144">
        <v>1776018</v>
      </c>
      <c r="O6144" t="s">
        <v>9</v>
      </c>
      <c r="P6144">
        <v>52.357723193466498</v>
      </c>
      <c r="Q6144">
        <v>4.9065558292164697</v>
      </c>
      <c r="R6144" t="s">
        <v>45</v>
      </c>
      <c r="S6144">
        <v>150</v>
      </c>
      <c r="T6144">
        <v>59</v>
      </c>
      <c r="U6144">
        <v>10</v>
      </c>
      <c r="V6144">
        <v>0.23</v>
      </c>
      <c r="W6144">
        <v>258</v>
      </c>
      <c r="X6144">
        <v>1256</v>
      </c>
      <c r="Y6144">
        <v>2</v>
      </c>
      <c r="Z6144" t="s">
        <v>64</v>
      </c>
      <c r="AA6144" t="s">
        <v>65</v>
      </c>
      <c r="AB6144">
        <v>8850</v>
      </c>
      <c r="AC6144">
        <v>0.1</v>
      </c>
    </row>
    <row r="6145" spans="13:29" x14ac:dyDescent="0.35">
      <c r="M6145" t="s">
        <v>44</v>
      </c>
      <c r="N6145">
        <v>2213683</v>
      </c>
      <c r="O6145" t="s">
        <v>9</v>
      </c>
      <c r="P6145">
        <v>52.359013730263399</v>
      </c>
      <c r="Q6145">
        <v>4.9142421374911596</v>
      </c>
      <c r="R6145" t="s">
        <v>45</v>
      </c>
      <c r="S6145">
        <v>105</v>
      </c>
      <c r="T6145">
        <v>344</v>
      </c>
      <c r="U6145">
        <v>31</v>
      </c>
      <c r="V6145">
        <v>0.53</v>
      </c>
      <c r="W6145">
        <v>3</v>
      </c>
      <c r="X6145">
        <v>1523</v>
      </c>
      <c r="Y6145">
        <v>2</v>
      </c>
      <c r="Z6145" t="s">
        <v>64</v>
      </c>
      <c r="AA6145" t="s">
        <v>65</v>
      </c>
      <c r="AB6145">
        <v>36120</v>
      </c>
      <c r="AC6145">
        <v>0.1</v>
      </c>
    </row>
    <row r="6146" spans="13:29" x14ac:dyDescent="0.35">
      <c r="M6146" t="s">
        <v>44</v>
      </c>
      <c r="N6146">
        <v>2327428</v>
      </c>
      <c r="O6146" t="s">
        <v>9</v>
      </c>
      <c r="P6146">
        <v>52.353884545337699</v>
      </c>
      <c r="Q6146">
        <v>4.9192788619565198</v>
      </c>
      <c r="R6146" t="s">
        <v>45</v>
      </c>
      <c r="S6146">
        <v>155</v>
      </c>
      <c r="T6146">
        <v>28</v>
      </c>
      <c r="U6146">
        <v>10</v>
      </c>
      <c r="V6146">
        <v>0.22</v>
      </c>
      <c r="W6146">
        <v>65</v>
      </c>
      <c r="X6146">
        <v>1556</v>
      </c>
      <c r="Y6146">
        <v>2</v>
      </c>
      <c r="Z6146" t="s">
        <v>64</v>
      </c>
      <c r="AA6146" t="s">
        <v>65</v>
      </c>
      <c r="AB6146">
        <v>4340</v>
      </c>
      <c r="AC6146">
        <v>0.1</v>
      </c>
    </row>
    <row r="6147" spans="13:29" x14ac:dyDescent="0.35">
      <c r="M6147" t="s">
        <v>44</v>
      </c>
      <c r="N6147">
        <v>2572871</v>
      </c>
      <c r="O6147" t="s">
        <v>9</v>
      </c>
      <c r="P6147">
        <v>52.361401873886997</v>
      </c>
      <c r="Q6147">
        <v>4.9186167161766203</v>
      </c>
      <c r="R6147" t="s">
        <v>45</v>
      </c>
      <c r="S6147">
        <v>120</v>
      </c>
      <c r="T6147">
        <v>333</v>
      </c>
      <c r="U6147">
        <v>57</v>
      </c>
      <c r="V6147">
        <v>1.01</v>
      </c>
      <c r="W6147">
        <v>183</v>
      </c>
      <c r="X6147">
        <v>1675</v>
      </c>
      <c r="Y6147">
        <v>2</v>
      </c>
      <c r="Z6147" t="s">
        <v>64</v>
      </c>
      <c r="AA6147" t="s">
        <v>65</v>
      </c>
      <c r="AB6147">
        <v>39960</v>
      </c>
      <c r="AC6147">
        <v>0.1</v>
      </c>
    </row>
    <row r="6148" spans="13:29" x14ac:dyDescent="0.35">
      <c r="M6148" t="s">
        <v>44</v>
      </c>
      <c r="N6148">
        <v>2741939</v>
      </c>
      <c r="O6148" t="s">
        <v>9</v>
      </c>
      <c r="P6148">
        <v>52.356249541744198</v>
      </c>
      <c r="Q6148">
        <v>4.9293266090750301</v>
      </c>
      <c r="R6148" t="s">
        <v>45</v>
      </c>
      <c r="S6148">
        <v>140</v>
      </c>
      <c r="T6148">
        <v>272</v>
      </c>
      <c r="U6148">
        <v>12</v>
      </c>
      <c r="V6148">
        <v>0.28000000000000003</v>
      </c>
      <c r="W6148">
        <v>6</v>
      </c>
      <c r="X6148">
        <v>1753</v>
      </c>
      <c r="Y6148">
        <v>2</v>
      </c>
      <c r="Z6148" t="s">
        <v>64</v>
      </c>
      <c r="AA6148" t="s">
        <v>65</v>
      </c>
      <c r="AB6148">
        <v>38080</v>
      </c>
      <c r="AC6148">
        <v>0.1</v>
      </c>
    </row>
    <row r="6149" spans="13:29" x14ac:dyDescent="0.35">
      <c r="M6149" t="s">
        <v>44</v>
      </c>
      <c r="N6149">
        <v>3017962</v>
      </c>
      <c r="O6149" t="s">
        <v>9</v>
      </c>
      <c r="P6149">
        <v>52.352679384820803</v>
      </c>
      <c r="Q6149">
        <v>4.9118931047662997</v>
      </c>
      <c r="R6149" t="s">
        <v>45</v>
      </c>
      <c r="S6149">
        <v>150</v>
      </c>
      <c r="T6149">
        <v>151</v>
      </c>
      <c r="U6149">
        <v>52</v>
      </c>
      <c r="V6149">
        <v>0.98</v>
      </c>
      <c r="W6149">
        <v>364</v>
      </c>
      <c r="X6149">
        <v>1906</v>
      </c>
      <c r="Y6149">
        <v>2</v>
      </c>
      <c r="Z6149" t="s">
        <v>64</v>
      </c>
      <c r="AA6149" t="s">
        <v>65</v>
      </c>
      <c r="AB6149">
        <v>22650</v>
      </c>
      <c r="AC6149">
        <v>0.1</v>
      </c>
    </row>
    <row r="6150" spans="13:29" x14ac:dyDescent="0.35">
      <c r="M6150" t="s">
        <v>44</v>
      </c>
      <c r="N6150">
        <v>3087967</v>
      </c>
      <c r="O6150" t="s">
        <v>9</v>
      </c>
      <c r="P6150">
        <v>52.363416246195399</v>
      </c>
      <c r="Q6150">
        <v>4.9297202815402796</v>
      </c>
      <c r="R6150" t="s">
        <v>45</v>
      </c>
      <c r="S6150">
        <v>120</v>
      </c>
      <c r="T6150">
        <v>63</v>
      </c>
      <c r="U6150">
        <v>10</v>
      </c>
      <c r="V6150">
        <v>0.18</v>
      </c>
      <c r="W6150">
        <v>337</v>
      </c>
      <c r="X6150">
        <v>1944</v>
      </c>
      <c r="Y6150">
        <v>2</v>
      </c>
      <c r="Z6150" t="s">
        <v>64</v>
      </c>
      <c r="AA6150" t="s">
        <v>65</v>
      </c>
      <c r="AB6150">
        <v>7560</v>
      </c>
      <c r="AC6150">
        <v>0.1</v>
      </c>
    </row>
    <row r="6151" spans="13:29" x14ac:dyDescent="0.35">
      <c r="M6151" t="s">
        <v>44</v>
      </c>
      <c r="N6151">
        <v>3155756</v>
      </c>
      <c r="O6151" t="s">
        <v>9</v>
      </c>
      <c r="P6151">
        <v>52.354296355032901</v>
      </c>
      <c r="Q6151">
        <v>4.9124601001489197</v>
      </c>
      <c r="R6151" t="s">
        <v>45</v>
      </c>
      <c r="S6151">
        <v>250</v>
      </c>
      <c r="T6151">
        <v>2</v>
      </c>
      <c r="U6151">
        <v>52</v>
      </c>
      <c r="V6151">
        <v>0.95</v>
      </c>
      <c r="W6151">
        <v>336</v>
      </c>
      <c r="X6151">
        <v>1980</v>
      </c>
      <c r="Y6151">
        <v>2</v>
      </c>
      <c r="Z6151" t="s">
        <v>64</v>
      </c>
      <c r="AA6151" t="s">
        <v>65</v>
      </c>
      <c r="AB6151">
        <v>500</v>
      </c>
      <c r="AC6151">
        <v>0.1</v>
      </c>
    </row>
    <row r="6152" spans="13:29" x14ac:dyDescent="0.35">
      <c r="M6152" t="s">
        <v>44</v>
      </c>
      <c r="N6152">
        <v>3504128</v>
      </c>
      <c r="O6152" t="s">
        <v>9</v>
      </c>
      <c r="P6152">
        <v>52.357991000655097</v>
      </c>
      <c r="Q6152">
        <v>4.9152378365237102</v>
      </c>
      <c r="R6152" t="s">
        <v>45</v>
      </c>
      <c r="S6152">
        <v>100</v>
      </c>
      <c r="T6152">
        <v>286</v>
      </c>
      <c r="U6152">
        <v>22</v>
      </c>
      <c r="V6152">
        <v>0.42</v>
      </c>
      <c r="W6152">
        <v>117</v>
      </c>
      <c r="X6152">
        <v>2216</v>
      </c>
      <c r="Y6152">
        <v>2</v>
      </c>
      <c r="Z6152" t="s">
        <v>64</v>
      </c>
      <c r="AA6152" t="s">
        <v>65</v>
      </c>
      <c r="AB6152">
        <v>28600</v>
      </c>
      <c r="AC6152">
        <v>0.1</v>
      </c>
    </row>
    <row r="6153" spans="13:29" x14ac:dyDescent="0.35">
      <c r="M6153" t="s">
        <v>44</v>
      </c>
      <c r="N6153">
        <v>3583322</v>
      </c>
      <c r="O6153" t="s">
        <v>9</v>
      </c>
      <c r="P6153">
        <v>52.357396700931702</v>
      </c>
      <c r="Q6153">
        <v>4.9086805460107099</v>
      </c>
      <c r="R6153" t="s">
        <v>45</v>
      </c>
      <c r="S6153">
        <v>200</v>
      </c>
      <c r="T6153">
        <v>361</v>
      </c>
      <c r="U6153">
        <v>34</v>
      </c>
      <c r="V6153">
        <v>0.64</v>
      </c>
      <c r="W6153">
        <v>9</v>
      </c>
      <c r="X6153">
        <v>2269</v>
      </c>
      <c r="Y6153">
        <v>2</v>
      </c>
      <c r="Z6153" t="s">
        <v>64</v>
      </c>
      <c r="AA6153" t="s">
        <v>65</v>
      </c>
      <c r="AB6153">
        <v>72200</v>
      </c>
      <c r="AC6153">
        <v>0.1</v>
      </c>
    </row>
    <row r="6154" spans="13:29" x14ac:dyDescent="0.35">
      <c r="M6154" t="s">
        <v>44</v>
      </c>
      <c r="N6154">
        <v>4114043</v>
      </c>
      <c r="O6154" t="s">
        <v>9</v>
      </c>
      <c r="P6154">
        <v>52.357138089956599</v>
      </c>
      <c r="Q6154">
        <v>4.9092131166829196</v>
      </c>
      <c r="R6154" t="s">
        <v>45</v>
      </c>
      <c r="S6154">
        <v>250</v>
      </c>
      <c r="T6154">
        <v>313</v>
      </c>
      <c r="U6154">
        <v>24</v>
      </c>
      <c r="V6154">
        <v>0.53</v>
      </c>
      <c r="W6154">
        <v>14</v>
      </c>
      <c r="X6154">
        <v>2589</v>
      </c>
      <c r="Y6154">
        <v>2</v>
      </c>
      <c r="Z6154" t="s">
        <v>64</v>
      </c>
      <c r="AA6154" t="s">
        <v>65</v>
      </c>
      <c r="AB6154">
        <v>78250</v>
      </c>
      <c r="AC6154">
        <v>0.1</v>
      </c>
    </row>
    <row r="6155" spans="13:29" x14ac:dyDescent="0.35">
      <c r="M6155" t="s">
        <v>44</v>
      </c>
      <c r="N6155">
        <v>4214273</v>
      </c>
      <c r="O6155" t="s">
        <v>9</v>
      </c>
      <c r="P6155">
        <v>52.358546951234104</v>
      </c>
      <c r="Q6155">
        <v>4.9213808473351497</v>
      </c>
      <c r="R6155" t="s">
        <v>45</v>
      </c>
      <c r="S6155">
        <v>200</v>
      </c>
      <c r="T6155">
        <v>109</v>
      </c>
      <c r="U6155">
        <v>59</v>
      </c>
      <c r="V6155">
        <v>1.1599999999999999</v>
      </c>
      <c r="W6155">
        <v>341</v>
      </c>
      <c r="X6155">
        <v>2642</v>
      </c>
      <c r="Y6155">
        <v>2</v>
      </c>
      <c r="Z6155" t="s">
        <v>64</v>
      </c>
      <c r="AA6155" t="s">
        <v>65</v>
      </c>
      <c r="AB6155">
        <v>21800</v>
      </c>
      <c r="AC6155">
        <v>0.1</v>
      </c>
    </row>
    <row r="6156" spans="13:29" x14ac:dyDescent="0.35">
      <c r="M6156" t="s">
        <v>44</v>
      </c>
      <c r="N6156">
        <v>4300022</v>
      </c>
      <c r="O6156" t="s">
        <v>9</v>
      </c>
      <c r="P6156">
        <v>52.356496576239401</v>
      </c>
      <c r="Q6156">
        <v>4.9128257685429197</v>
      </c>
      <c r="R6156" t="s">
        <v>45</v>
      </c>
      <c r="S6156">
        <v>149</v>
      </c>
      <c r="T6156">
        <v>317</v>
      </c>
      <c r="U6156">
        <v>62</v>
      </c>
      <c r="V6156">
        <v>1.23</v>
      </c>
      <c r="W6156">
        <v>71</v>
      </c>
      <c r="X6156">
        <v>2695</v>
      </c>
      <c r="Y6156">
        <v>2</v>
      </c>
      <c r="Z6156" t="s">
        <v>64</v>
      </c>
      <c r="AA6156" t="s">
        <v>65</v>
      </c>
      <c r="AB6156">
        <v>47233</v>
      </c>
      <c r="AC6156">
        <v>0.1</v>
      </c>
    </row>
    <row r="6157" spans="13:29" x14ac:dyDescent="0.35">
      <c r="M6157" t="s">
        <v>44</v>
      </c>
      <c r="N6157">
        <v>4941689</v>
      </c>
      <c r="O6157" t="s">
        <v>9</v>
      </c>
      <c r="P6157">
        <v>52.356826813233702</v>
      </c>
      <c r="Q6157">
        <v>4.9219463448574503</v>
      </c>
      <c r="R6157" t="s">
        <v>45</v>
      </c>
      <c r="S6157">
        <v>119</v>
      </c>
      <c r="T6157">
        <v>347</v>
      </c>
      <c r="U6157">
        <v>47</v>
      </c>
      <c r="V6157">
        <v>1.1399999999999999</v>
      </c>
      <c r="W6157">
        <v>14</v>
      </c>
      <c r="X6157">
        <v>3040</v>
      </c>
      <c r="Y6157">
        <v>2</v>
      </c>
      <c r="Z6157" t="s">
        <v>64</v>
      </c>
      <c r="AA6157" t="s">
        <v>65</v>
      </c>
      <c r="AB6157">
        <v>41293</v>
      </c>
      <c r="AC6157">
        <v>0.1</v>
      </c>
    </row>
    <row r="6158" spans="13:29" x14ac:dyDescent="0.35">
      <c r="M6158" t="s">
        <v>44</v>
      </c>
      <c r="N6158">
        <v>5260611</v>
      </c>
      <c r="O6158" t="s">
        <v>9</v>
      </c>
      <c r="P6158">
        <v>52.358713443247602</v>
      </c>
      <c r="Q6158">
        <v>4.9172605787465304</v>
      </c>
      <c r="R6158" t="s">
        <v>45</v>
      </c>
      <c r="S6158">
        <v>260</v>
      </c>
      <c r="T6158">
        <v>346</v>
      </c>
      <c r="U6158">
        <v>18</v>
      </c>
      <c r="V6158">
        <v>0.39</v>
      </c>
      <c r="W6158">
        <v>9</v>
      </c>
      <c r="X6158">
        <v>3188</v>
      </c>
      <c r="Y6158">
        <v>2</v>
      </c>
      <c r="Z6158" t="s">
        <v>64</v>
      </c>
      <c r="AA6158" t="s">
        <v>65</v>
      </c>
      <c r="AB6158">
        <v>89960</v>
      </c>
      <c r="AC6158">
        <v>0.1</v>
      </c>
    </row>
    <row r="6159" spans="13:29" x14ac:dyDescent="0.35">
      <c r="M6159" t="s">
        <v>44</v>
      </c>
      <c r="N6159">
        <v>5722615</v>
      </c>
      <c r="O6159" t="s">
        <v>9</v>
      </c>
      <c r="P6159">
        <v>52.358720100495098</v>
      </c>
      <c r="Q6159">
        <v>4.9090400995537999</v>
      </c>
      <c r="R6159" t="s">
        <v>45</v>
      </c>
      <c r="S6159">
        <v>120</v>
      </c>
      <c r="T6159">
        <v>28</v>
      </c>
      <c r="U6159">
        <v>5</v>
      </c>
      <c r="V6159">
        <v>0.12</v>
      </c>
      <c r="W6159">
        <v>3</v>
      </c>
      <c r="X6159">
        <v>3383</v>
      </c>
      <c r="Y6159">
        <v>2</v>
      </c>
      <c r="Z6159" t="s">
        <v>64</v>
      </c>
      <c r="AA6159" t="s">
        <v>65</v>
      </c>
      <c r="AB6159">
        <v>3360</v>
      </c>
      <c r="AC6159">
        <v>0.1</v>
      </c>
    </row>
    <row r="6160" spans="13:29" x14ac:dyDescent="0.35">
      <c r="M6160" t="s">
        <v>44</v>
      </c>
      <c r="N6160">
        <v>5899241</v>
      </c>
      <c r="O6160" t="s">
        <v>9</v>
      </c>
      <c r="P6160">
        <v>52.357105003027598</v>
      </c>
      <c r="Q6160">
        <v>4.9194224057243101</v>
      </c>
      <c r="R6160" t="s">
        <v>45</v>
      </c>
      <c r="S6160">
        <v>220</v>
      </c>
      <c r="T6160">
        <v>69</v>
      </c>
      <c r="U6160">
        <v>26</v>
      </c>
      <c r="V6160">
        <v>0.59</v>
      </c>
      <c r="W6160">
        <v>162</v>
      </c>
      <c r="X6160">
        <v>3485</v>
      </c>
      <c r="Y6160">
        <v>2</v>
      </c>
      <c r="Z6160" t="s">
        <v>64</v>
      </c>
      <c r="AA6160" t="s">
        <v>65</v>
      </c>
      <c r="AB6160">
        <v>15180</v>
      </c>
      <c r="AC6160">
        <v>0.1</v>
      </c>
    </row>
    <row r="6161" spans="13:29" x14ac:dyDescent="0.35">
      <c r="M6161" t="s">
        <v>44</v>
      </c>
      <c r="N6161">
        <v>6254769</v>
      </c>
      <c r="O6161" t="s">
        <v>9</v>
      </c>
      <c r="P6161">
        <v>52.360121940489499</v>
      </c>
      <c r="Q6161">
        <v>4.9157882416293797</v>
      </c>
      <c r="R6161" t="s">
        <v>45</v>
      </c>
      <c r="S6161">
        <v>175</v>
      </c>
      <c r="T6161">
        <v>17</v>
      </c>
      <c r="U6161">
        <v>16</v>
      </c>
      <c r="V6161">
        <v>0.4</v>
      </c>
      <c r="W6161">
        <v>358</v>
      </c>
      <c r="X6161">
        <v>3736</v>
      </c>
      <c r="Y6161">
        <v>2</v>
      </c>
      <c r="Z6161" t="s">
        <v>64</v>
      </c>
      <c r="AA6161" t="s">
        <v>65</v>
      </c>
      <c r="AB6161">
        <v>2975</v>
      </c>
      <c r="AC6161">
        <v>0.1</v>
      </c>
    </row>
    <row r="6162" spans="13:29" x14ac:dyDescent="0.35">
      <c r="M6162" t="s">
        <v>44</v>
      </c>
      <c r="N6162">
        <v>6512505</v>
      </c>
      <c r="O6162" t="s">
        <v>9</v>
      </c>
      <c r="P6162">
        <v>52.358414043486498</v>
      </c>
      <c r="Q6162">
        <v>4.92458115934663</v>
      </c>
      <c r="R6162" t="s">
        <v>45</v>
      </c>
      <c r="S6162">
        <v>120</v>
      </c>
      <c r="T6162">
        <v>38</v>
      </c>
      <c r="U6162">
        <v>60</v>
      </c>
      <c r="V6162">
        <v>1.41</v>
      </c>
      <c r="W6162">
        <v>358</v>
      </c>
      <c r="X6162">
        <v>3916</v>
      </c>
      <c r="Y6162">
        <v>2</v>
      </c>
      <c r="Z6162" t="s">
        <v>64</v>
      </c>
      <c r="AA6162" t="s">
        <v>65</v>
      </c>
      <c r="AB6162">
        <v>4560</v>
      </c>
      <c r="AC6162">
        <v>0.1</v>
      </c>
    </row>
    <row r="6163" spans="13:29" x14ac:dyDescent="0.35">
      <c r="M6163" t="s">
        <v>44</v>
      </c>
      <c r="N6163">
        <v>6539947</v>
      </c>
      <c r="O6163" t="s">
        <v>9</v>
      </c>
      <c r="P6163">
        <v>52.356378788732002</v>
      </c>
      <c r="Q6163">
        <v>4.9257725755957598</v>
      </c>
      <c r="R6163" t="s">
        <v>45</v>
      </c>
      <c r="S6163">
        <v>145</v>
      </c>
      <c r="T6163">
        <v>352</v>
      </c>
      <c r="U6163">
        <v>20</v>
      </c>
      <c r="V6163">
        <v>0.5</v>
      </c>
      <c r="W6163">
        <v>4</v>
      </c>
      <c r="X6163">
        <v>3937</v>
      </c>
      <c r="Y6163">
        <v>2</v>
      </c>
      <c r="Z6163" t="s">
        <v>64</v>
      </c>
      <c r="AA6163" t="s">
        <v>65</v>
      </c>
      <c r="AB6163">
        <v>51040</v>
      </c>
      <c r="AC6163">
        <v>0.1</v>
      </c>
    </row>
    <row r="6164" spans="13:29" x14ac:dyDescent="0.35">
      <c r="M6164" t="s">
        <v>44</v>
      </c>
      <c r="N6164">
        <v>6657872</v>
      </c>
      <c r="O6164" t="s">
        <v>9</v>
      </c>
      <c r="P6164">
        <v>52.352003082033903</v>
      </c>
      <c r="Q6164">
        <v>4.9149238241308302</v>
      </c>
      <c r="R6164" t="s">
        <v>45</v>
      </c>
      <c r="S6164">
        <v>200</v>
      </c>
      <c r="T6164">
        <v>283</v>
      </c>
      <c r="U6164">
        <v>11</v>
      </c>
      <c r="V6164">
        <v>0.27</v>
      </c>
      <c r="W6164">
        <v>46</v>
      </c>
      <c r="X6164">
        <v>4014</v>
      </c>
      <c r="Y6164">
        <v>2</v>
      </c>
      <c r="Z6164" t="s">
        <v>64</v>
      </c>
      <c r="AA6164" t="s">
        <v>65</v>
      </c>
      <c r="AB6164">
        <v>56600</v>
      </c>
      <c r="AC6164">
        <v>0.1</v>
      </c>
    </row>
    <row r="6165" spans="13:29" x14ac:dyDescent="0.35">
      <c r="M6165" t="s">
        <v>44</v>
      </c>
      <c r="N6165">
        <v>7049205</v>
      </c>
      <c r="O6165" t="s">
        <v>9</v>
      </c>
      <c r="P6165">
        <v>52.3559555740433</v>
      </c>
      <c r="Q6165">
        <v>4.91966326096966</v>
      </c>
      <c r="R6165" t="s">
        <v>45</v>
      </c>
      <c r="S6165">
        <v>135</v>
      </c>
      <c r="T6165">
        <v>363</v>
      </c>
      <c r="U6165">
        <v>12</v>
      </c>
      <c r="V6165">
        <v>0.28999999999999998</v>
      </c>
      <c r="W6165">
        <v>1</v>
      </c>
      <c r="X6165">
        <v>4264</v>
      </c>
      <c r="Y6165">
        <v>2</v>
      </c>
      <c r="Z6165" t="s">
        <v>64</v>
      </c>
      <c r="AA6165" t="s">
        <v>65</v>
      </c>
      <c r="AB6165">
        <v>49005</v>
      </c>
      <c r="AC6165">
        <v>0.1</v>
      </c>
    </row>
    <row r="6166" spans="13:29" x14ac:dyDescent="0.35">
      <c r="M6166" t="s">
        <v>44</v>
      </c>
      <c r="N6166">
        <v>7269508</v>
      </c>
      <c r="O6166" t="s">
        <v>9</v>
      </c>
      <c r="P6166">
        <v>52.3631382028193</v>
      </c>
      <c r="Q6166">
        <v>4.9283802362537603</v>
      </c>
      <c r="R6166" t="s">
        <v>45</v>
      </c>
      <c r="S6166">
        <v>97</v>
      </c>
      <c r="T6166">
        <v>361</v>
      </c>
      <c r="U6166">
        <v>45</v>
      </c>
      <c r="V6166">
        <v>1.1200000000000001</v>
      </c>
      <c r="W6166">
        <v>13</v>
      </c>
      <c r="X6166">
        <v>4416</v>
      </c>
      <c r="Y6166">
        <v>2</v>
      </c>
      <c r="Z6166" t="s">
        <v>64</v>
      </c>
      <c r="AA6166" t="s">
        <v>65</v>
      </c>
      <c r="AB6166">
        <v>35017</v>
      </c>
      <c r="AC6166">
        <v>0.1</v>
      </c>
    </row>
    <row r="6167" spans="13:29" x14ac:dyDescent="0.35">
      <c r="M6167" t="s">
        <v>44</v>
      </c>
      <c r="N6167">
        <v>7690133</v>
      </c>
      <c r="O6167" t="s">
        <v>9</v>
      </c>
      <c r="P6167">
        <v>52.355822538165</v>
      </c>
      <c r="Q6167">
        <v>4.9258393789535404</v>
      </c>
      <c r="R6167" t="s">
        <v>45</v>
      </c>
      <c r="S6167">
        <v>95</v>
      </c>
      <c r="T6167">
        <v>324</v>
      </c>
      <c r="U6167">
        <v>31</v>
      </c>
      <c r="V6167">
        <v>0.77</v>
      </c>
      <c r="W6167">
        <v>10</v>
      </c>
      <c r="X6167">
        <v>4692</v>
      </c>
      <c r="Y6167">
        <v>2</v>
      </c>
      <c r="Z6167" t="s">
        <v>64</v>
      </c>
      <c r="AA6167" t="s">
        <v>65</v>
      </c>
      <c r="AB6167">
        <v>30780</v>
      </c>
      <c r="AC6167">
        <v>0.1</v>
      </c>
    </row>
    <row r="6168" spans="13:29" x14ac:dyDescent="0.35">
      <c r="M6168" t="s">
        <v>44</v>
      </c>
      <c r="N6168">
        <v>8028683</v>
      </c>
      <c r="O6168" t="s">
        <v>9</v>
      </c>
      <c r="P6168">
        <v>52.354971355959599</v>
      </c>
      <c r="Q6168">
        <v>4.91571318884262</v>
      </c>
      <c r="R6168" t="s">
        <v>45</v>
      </c>
      <c r="S6168">
        <v>100</v>
      </c>
      <c r="T6168">
        <v>334</v>
      </c>
      <c r="U6168">
        <v>22</v>
      </c>
      <c r="V6168">
        <v>0.56999999999999995</v>
      </c>
      <c r="W6168">
        <v>22</v>
      </c>
      <c r="X6168">
        <v>4917</v>
      </c>
      <c r="Y6168">
        <v>2</v>
      </c>
      <c r="Z6168" t="s">
        <v>64</v>
      </c>
      <c r="AA6168" t="s">
        <v>65</v>
      </c>
      <c r="AB6168">
        <v>33400</v>
      </c>
      <c r="AC6168">
        <v>0.1</v>
      </c>
    </row>
    <row r="6169" spans="13:29" x14ac:dyDescent="0.35">
      <c r="M6169" t="s">
        <v>44</v>
      </c>
      <c r="N6169">
        <v>8244471</v>
      </c>
      <c r="O6169" t="s">
        <v>9</v>
      </c>
      <c r="P6169">
        <v>52.361001087139798</v>
      </c>
      <c r="Q6169">
        <v>4.9266467301367802</v>
      </c>
      <c r="R6169" t="s">
        <v>45</v>
      </c>
      <c r="S6169">
        <v>240</v>
      </c>
      <c r="T6169">
        <v>320</v>
      </c>
      <c r="U6169">
        <v>17</v>
      </c>
      <c r="V6169">
        <v>0.46</v>
      </c>
      <c r="W6169">
        <v>65</v>
      </c>
      <c r="X6169">
        <v>5032</v>
      </c>
      <c r="Y6169">
        <v>2</v>
      </c>
      <c r="Z6169" t="s">
        <v>64</v>
      </c>
      <c r="AA6169" t="s">
        <v>65</v>
      </c>
      <c r="AB6169">
        <v>76800</v>
      </c>
      <c r="AC6169">
        <v>0.1</v>
      </c>
    </row>
    <row r="6170" spans="13:29" x14ac:dyDescent="0.35">
      <c r="M6170" t="s">
        <v>44</v>
      </c>
      <c r="N6170">
        <v>8601253</v>
      </c>
      <c r="O6170" t="s">
        <v>9</v>
      </c>
      <c r="P6170">
        <v>52.361666402494699</v>
      </c>
      <c r="Q6170">
        <v>4.9262714391940099</v>
      </c>
      <c r="R6170" t="s">
        <v>45</v>
      </c>
      <c r="S6170">
        <v>84</v>
      </c>
      <c r="T6170">
        <v>362</v>
      </c>
      <c r="U6170">
        <v>19</v>
      </c>
      <c r="V6170">
        <v>0.5</v>
      </c>
      <c r="W6170">
        <v>15</v>
      </c>
      <c r="X6170">
        <v>5233</v>
      </c>
      <c r="Y6170">
        <v>2</v>
      </c>
      <c r="Z6170" t="s">
        <v>64</v>
      </c>
      <c r="AA6170" t="s">
        <v>65</v>
      </c>
      <c r="AB6170">
        <v>30408</v>
      </c>
      <c r="AC6170">
        <v>0.1</v>
      </c>
    </row>
    <row r="6171" spans="13:29" x14ac:dyDescent="0.35">
      <c r="M6171" t="s">
        <v>44</v>
      </c>
      <c r="N6171">
        <v>9247120</v>
      </c>
      <c r="O6171" t="s">
        <v>9</v>
      </c>
      <c r="P6171">
        <v>52.351694630385403</v>
      </c>
      <c r="Q6171">
        <v>4.9133715867015502</v>
      </c>
      <c r="R6171" t="s">
        <v>45</v>
      </c>
      <c r="S6171">
        <v>189</v>
      </c>
      <c r="T6171">
        <v>342</v>
      </c>
      <c r="U6171">
        <v>43</v>
      </c>
      <c r="V6171">
        <v>1.35</v>
      </c>
      <c r="W6171">
        <v>27</v>
      </c>
      <c r="X6171">
        <v>5613</v>
      </c>
      <c r="Y6171">
        <v>2</v>
      </c>
      <c r="Z6171" t="s">
        <v>64</v>
      </c>
      <c r="AA6171" t="s">
        <v>65</v>
      </c>
      <c r="AB6171">
        <v>64638</v>
      </c>
      <c r="AC6171">
        <v>0.1</v>
      </c>
    </row>
    <row r="6172" spans="13:29" x14ac:dyDescent="0.35">
      <c r="M6172" t="s">
        <v>44</v>
      </c>
      <c r="N6172">
        <v>9357030</v>
      </c>
      <c r="O6172" t="s">
        <v>9</v>
      </c>
      <c r="P6172">
        <v>52.360060853211003</v>
      </c>
      <c r="Q6172">
        <v>4.93242933859114</v>
      </c>
      <c r="R6172" t="s">
        <v>45</v>
      </c>
      <c r="S6172">
        <v>116</v>
      </c>
      <c r="T6172">
        <v>357</v>
      </c>
      <c r="U6172">
        <v>30</v>
      </c>
      <c r="V6172">
        <v>0.91</v>
      </c>
      <c r="W6172">
        <v>6</v>
      </c>
      <c r="X6172">
        <v>5696</v>
      </c>
      <c r="Y6172">
        <v>2</v>
      </c>
      <c r="Z6172" t="s">
        <v>64</v>
      </c>
      <c r="AA6172" t="s">
        <v>65</v>
      </c>
      <c r="AB6172">
        <v>41412</v>
      </c>
      <c r="AC6172">
        <v>0.1</v>
      </c>
    </row>
    <row r="6173" spans="13:29" x14ac:dyDescent="0.35">
      <c r="M6173" t="s">
        <v>44</v>
      </c>
      <c r="N6173">
        <v>9399527</v>
      </c>
      <c r="O6173" t="s">
        <v>9</v>
      </c>
      <c r="P6173">
        <v>52.362428307407399</v>
      </c>
      <c r="Q6173">
        <v>4.9278747816478798</v>
      </c>
      <c r="R6173" t="s">
        <v>45</v>
      </c>
      <c r="S6173">
        <v>135</v>
      </c>
      <c r="T6173">
        <v>28</v>
      </c>
      <c r="U6173">
        <v>29</v>
      </c>
      <c r="V6173">
        <v>0.81</v>
      </c>
      <c r="W6173">
        <v>339</v>
      </c>
      <c r="X6173">
        <v>5722</v>
      </c>
      <c r="Y6173">
        <v>2</v>
      </c>
      <c r="Z6173" t="s">
        <v>64</v>
      </c>
      <c r="AA6173" t="s">
        <v>65</v>
      </c>
      <c r="AB6173">
        <v>3780</v>
      </c>
      <c r="AC6173">
        <v>0.1</v>
      </c>
    </row>
    <row r="6174" spans="13:29" x14ac:dyDescent="0.35">
      <c r="M6174" t="s">
        <v>44</v>
      </c>
      <c r="N6174">
        <v>9799875</v>
      </c>
      <c r="O6174" t="s">
        <v>9</v>
      </c>
      <c r="P6174">
        <v>52.362249699717999</v>
      </c>
      <c r="Q6174">
        <v>4.9270001049615404</v>
      </c>
      <c r="R6174" t="s">
        <v>45</v>
      </c>
      <c r="S6174">
        <v>135</v>
      </c>
      <c r="T6174">
        <v>359</v>
      </c>
      <c r="U6174">
        <v>28</v>
      </c>
      <c r="V6174">
        <v>0.78</v>
      </c>
      <c r="W6174">
        <v>6</v>
      </c>
      <c r="X6174">
        <v>5973</v>
      </c>
      <c r="Y6174">
        <v>2</v>
      </c>
      <c r="Z6174" t="s">
        <v>64</v>
      </c>
      <c r="AA6174" t="s">
        <v>65</v>
      </c>
      <c r="AB6174">
        <v>48465</v>
      </c>
      <c r="AC6174">
        <v>0.1</v>
      </c>
    </row>
    <row r="6175" spans="13:29" x14ac:dyDescent="0.35">
      <c r="M6175" t="s">
        <v>44</v>
      </c>
      <c r="N6175">
        <v>10320950</v>
      </c>
      <c r="O6175" t="s">
        <v>9</v>
      </c>
      <c r="P6175">
        <v>52.357035982598198</v>
      </c>
      <c r="Q6175">
        <v>4.9098912836515298</v>
      </c>
      <c r="R6175" t="s">
        <v>45</v>
      </c>
      <c r="S6175">
        <v>400</v>
      </c>
      <c r="T6175">
        <v>344</v>
      </c>
      <c r="U6175">
        <v>9</v>
      </c>
      <c r="V6175">
        <v>0.28999999999999998</v>
      </c>
      <c r="W6175">
        <v>45</v>
      </c>
      <c r="X6175">
        <v>6292</v>
      </c>
      <c r="Y6175">
        <v>2</v>
      </c>
      <c r="Z6175" t="s">
        <v>64</v>
      </c>
      <c r="AA6175" t="s">
        <v>65</v>
      </c>
      <c r="AB6175">
        <v>137600</v>
      </c>
      <c r="AC6175">
        <v>0.1</v>
      </c>
    </row>
    <row r="6176" spans="13:29" x14ac:dyDescent="0.35">
      <c r="M6176" t="s">
        <v>44</v>
      </c>
      <c r="N6176">
        <v>10582203</v>
      </c>
      <c r="O6176" t="s">
        <v>9</v>
      </c>
      <c r="P6176">
        <v>52.357258565294103</v>
      </c>
      <c r="Q6176">
        <v>4.9346691701532501</v>
      </c>
      <c r="R6176" t="s">
        <v>45</v>
      </c>
      <c r="S6176">
        <v>258</v>
      </c>
      <c r="T6176">
        <v>221</v>
      </c>
      <c r="U6176">
        <v>16</v>
      </c>
      <c r="V6176">
        <v>0.51</v>
      </c>
      <c r="W6176">
        <v>86</v>
      </c>
      <c r="X6176">
        <v>6411</v>
      </c>
      <c r="Y6176">
        <v>2</v>
      </c>
      <c r="Z6176" t="s">
        <v>64</v>
      </c>
      <c r="AA6176" t="s">
        <v>65</v>
      </c>
      <c r="AB6176">
        <v>57018</v>
      </c>
      <c r="AC6176">
        <v>0.1</v>
      </c>
    </row>
    <row r="6177" spans="13:29" x14ac:dyDescent="0.35">
      <c r="M6177" t="s">
        <v>44</v>
      </c>
      <c r="N6177">
        <v>11328193</v>
      </c>
      <c r="O6177" t="s">
        <v>9</v>
      </c>
      <c r="P6177">
        <v>52.355756942199797</v>
      </c>
      <c r="Q6177">
        <v>4.9247622650877201</v>
      </c>
      <c r="R6177" t="s">
        <v>45</v>
      </c>
      <c r="S6177">
        <v>160</v>
      </c>
      <c r="T6177">
        <v>351</v>
      </c>
      <c r="U6177">
        <v>18</v>
      </c>
      <c r="V6177">
        <v>0.54</v>
      </c>
      <c r="W6177">
        <v>8</v>
      </c>
      <c r="X6177">
        <v>6747</v>
      </c>
      <c r="Y6177">
        <v>2</v>
      </c>
      <c r="Z6177" t="s">
        <v>64</v>
      </c>
      <c r="AA6177" t="s">
        <v>65</v>
      </c>
      <c r="AB6177">
        <v>56160</v>
      </c>
      <c r="AC6177">
        <v>0.1</v>
      </c>
    </row>
    <row r="6178" spans="13:29" x14ac:dyDescent="0.35">
      <c r="M6178" t="s">
        <v>44</v>
      </c>
      <c r="N6178">
        <v>11389226</v>
      </c>
      <c r="O6178" t="s">
        <v>9</v>
      </c>
      <c r="P6178">
        <v>52.358942194431897</v>
      </c>
      <c r="Q6178">
        <v>4.9280007106520198</v>
      </c>
      <c r="R6178" t="s">
        <v>45</v>
      </c>
      <c r="S6178">
        <v>150</v>
      </c>
      <c r="T6178">
        <v>179</v>
      </c>
      <c r="U6178">
        <v>51</v>
      </c>
      <c r="V6178">
        <v>1.53</v>
      </c>
      <c r="W6178">
        <v>140</v>
      </c>
      <c r="X6178">
        <v>6774</v>
      </c>
      <c r="Y6178">
        <v>2</v>
      </c>
      <c r="Z6178" t="s">
        <v>64</v>
      </c>
      <c r="AA6178" t="s">
        <v>65</v>
      </c>
      <c r="AB6178">
        <v>26850</v>
      </c>
      <c r="AC6178">
        <v>0.1</v>
      </c>
    </row>
    <row r="6179" spans="13:29" x14ac:dyDescent="0.35">
      <c r="M6179" t="s">
        <v>44</v>
      </c>
      <c r="N6179">
        <v>12152676</v>
      </c>
      <c r="O6179" t="s">
        <v>9</v>
      </c>
      <c r="P6179">
        <v>52.3567898604501</v>
      </c>
      <c r="Q6179">
        <v>4.9165248323026898</v>
      </c>
      <c r="R6179" t="s">
        <v>45</v>
      </c>
      <c r="S6179">
        <v>120</v>
      </c>
      <c r="T6179">
        <v>217</v>
      </c>
      <c r="U6179">
        <v>28</v>
      </c>
      <c r="V6179">
        <v>0.89</v>
      </c>
      <c r="W6179">
        <v>153</v>
      </c>
      <c r="X6179">
        <v>7196</v>
      </c>
      <c r="Y6179">
        <v>2</v>
      </c>
      <c r="Z6179" t="s">
        <v>64</v>
      </c>
      <c r="AA6179" t="s">
        <v>65</v>
      </c>
      <c r="AB6179">
        <v>26040</v>
      </c>
      <c r="AC6179">
        <v>0.1</v>
      </c>
    </row>
    <row r="6180" spans="13:29" x14ac:dyDescent="0.35">
      <c r="M6180" t="s">
        <v>44</v>
      </c>
      <c r="N6180">
        <v>12298826</v>
      </c>
      <c r="O6180" t="s">
        <v>9</v>
      </c>
      <c r="P6180">
        <v>52.350827301140001</v>
      </c>
      <c r="Q6180">
        <v>4.9148021135082303</v>
      </c>
      <c r="R6180" t="s">
        <v>45</v>
      </c>
      <c r="S6180">
        <v>89</v>
      </c>
      <c r="T6180">
        <v>362</v>
      </c>
      <c r="U6180">
        <v>8</v>
      </c>
      <c r="V6180">
        <v>0.27</v>
      </c>
      <c r="W6180">
        <v>21</v>
      </c>
      <c r="X6180">
        <v>7292</v>
      </c>
      <c r="Y6180">
        <v>2</v>
      </c>
      <c r="Z6180" t="s">
        <v>64</v>
      </c>
      <c r="AA6180" t="s">
        <v>65</v>
      </c>
      <c r="AB6180">
        <v>32218</v>
      </c>
      <c r="AC6180">
        <v>0.1</v>
      </c>
    </row>
    <row r="6181" spans="13:29" x14ac:dyDescent="0.35">
      <c r="M6181" t="s">
        <v>44</v>
      </c>
      <c r="N6181">
        <v>12319764</v>
      </c>
      <c r="O6181" t="s">
        <v>9</v>
      </c>
      <c r="P6181">
        <v>52.356742420297302</v>
      </c>
      <c r="Q6181">
        <v>4.9152691226450802</v>
      </c>
      <c r="R6181" t="s">
        <v>45</v>
      </c>
      <c r="S6181">
        <v>236</v>
      </c>
      <c r="T6181">
        <v>2</v>
      </c>
      <c r="U6181">
        <v>49</v>
      </c>
      <c r="V6181">
        <v>1.54</v>
      </c>
      <c r="W6181">
        <v>326</v>
      </c>
      <c r="X6181">
        <v>7300</v>
      </c>
      <c r="Y6181">
        <v>2</v>
      </c>
      <c r="Z6181" t="s">
        <v>64</v>
      </c>
      <c r="AA6181" t="s">
        <v>65</v>
      </c>
      <c r="AB6181">
        <v>472</v>
      </c>
      <c r="AC6181">
        <v>0.1</v>
      </c>
    </row>
    <row r="6182" spans="13:29" x14ac:dyDescent="0.35">
      <c r="M6182" t="s">
        <v>44</v>
      </c>
      <c r="N6182">
        <v>12635270</v>
      </c>
      <c r="O6182" t="s">
        <v>9</v>
      </c>
      <c r="P6182">
        <v>52.358903130645402</v>
      </c>
      <c r="Q6182">
        <v>4.9239441870424496</v>
      </c>
      <c r="R6182" t="s">
        <v>45</v>
      </c>
      <c r="S6182">
        <v>200</v>
      </c>
      <c r="T6182">
        <v>1</v>
      </c>
      <c r="U6182">
        <v>7</v>
      </c>
      <c r="V6182">
        <v>0.27</v>
      </c>
      <c r="W6182">
        <v>355</v>
      </c>
      <c r="X6182">
        <v>7493</v>
      </c>
      <c r="Y6182">
        <v>2</v>
      </c>
      <c r="Z6182" t="s">
        <v>64</v>
      </c>
      <c r="AA6182" t="s">
        <v>65</v>
      </c>
      <c r="AB6182">
        <v>200</v>
      </c>
      <c r="AC6182">
        <v>0.1</v>
      </c>
    </row>
    <row r="6183" spans="13:29" x14ac:dyDescent="0.35">
      <c r="M6183" t="s">
        <v>44</v>
      </c>
      <c r="N6183">
        <v>12949094</v>
      </c>
      <c r="O6183" t="s">
        <v>9</v>
      </c>
      <c r="P6183">
        <v>52.3577302997111</v>
      </c>
      <c r="Q6183">
        <v>4.9096507146288699</v>
      </c>
      <c r="R6183" t="s">
        <v>45</v>
      </c>
      <c r="S6183">
        <v>169</v>
      </c>
      <c r="T6183">
        <v>320</v>
      </c>
      <c r="U6183">
        <v>12</v>
      </c>
      <c r="V6183">
        <v>0.4</v>
      </c>
      <c r="W6183">
        <v>16</v>
      </c>
      <c r="X6183">
        <v>7693</v>
      </c>
      <c r="Y6183">
        <v>2</v>
      </c>
      <c r="Z6183" t="s">
        <v>64</v>
      </c>
      <c r="AA6183" t="s">
        <v>65</v>
      </c>
      <c r="AB6183">
        <v>54080</v>
      </c>
      <c r="AC6183">
        <v>0.1</v>
      </c>
    </row>
    <row r="6184" spans="13:29" x14ac:dyDescent="0.35">
      <c r="M6184" t="s">
        <v>44</v>
      </c>
      <c r="N6184">
        <v>13035625</v>
      </c>
      <c r="O6184" t="s">
        <v>9</v>
      </c>
      <c r="P6184">
        <v>52.356715379628902</v>
      </c>
      <c r="Q6184">
        <v>4.9107279377541602</v>
      </c>
      <c r="R6184" t="s">
        <v>45</v>
      </c>
      <c r="S6184">
        <v>250</v>
      </c>
      <c r="T6184">
        <v>99</v>
      </c>
      <c r="U6184">
        <v>32</v>
      </c>
      <c r="V6184">
        <v>1.1399999999999999</v>
      </c>
      <c r="W6184">
        <v>343</v>
      </c>
      <c r="X6184">
        <v>7770</v>
      </c>
      <c r="Y6184">
        <v>2</v>
      </c>
      <c r="Z6184" t="s">
        <v>64</v>
      </c>
      <c r="AA6184" t="s">
        <v>65</v>
      </c>
      <c r="AB6184">
        <v>24750</v>
      </c>
      <c r="AC6184">
        <v>0.1</v>
      </c>
    </row>
    <row r="6185" spans="13:29" x14ac:dyDescent="0.35">
      <c r="M6185" t="s">
        <v>44</v>
      </c>
      <c r="N6185">
        <v>13149885</v>
      </c>
      <c r="O6185" t="s">
        <v>9</v>
      </c>
      <c r="P6185">
        <v>52.357586816382103</v>
      </c>
      <c r="Q6185">
        <v>4.9128877750211304</v>
      </c>
      <c r="R6185" t="s">
        <v>45</v>
      </c>
      <c r="S6185">
        <v>159</v>
      </c>
      <c r="T6185">
        <v>23</v>
      </c>
      <c r="U6185">
        <v>14</v>
      </c>
      <c r="V6185">
        <v>0.46</v>
      </c>
      <c r="W6185">
        <v>94</v>
      </c>
      <c r="X6185">
        <v>7889</v>
      </c>
      <c r="Y6185">
        <v>2</v>
      </c>
      <c r="Z6185" t="s">
        <v>64</v>
      </c>
      <c r="AA6185" t="s">
        <v>65</v>
      </c>
      <c r="AB6185">
        <v>3657</v>
      </c>
      <c r="AC6185">
        <v>0.1</v>
      </c>
    </row>
    <row r="6186" spans="13:29" x14ac:dyDescent="0.35">
      <c r="M6186" t="s">
        <v>44</v>
      </c>
      <c r="N6186">
        <v>13729010</v>
      </c>
      <c r="O6186" t="s">
        <v>9</v>
      </c>
      <c r="P6186">
        <v>52.358465521964099</v>
      </c>
      <c r="Q6186">
        <v>4.9338432092742996</v>
      </c>
      <c r="R6186" t="s">
        <v>45</v>
      </c>
      <c r="S6186">
        <v>160</v>
      </c>
      <c r="T6186">
        <v>362</v>
      </c>
      <c r="U6186">
        <v>22</v>
      </c>
      <c r="V6186">
        <v>0.75</v>
      </c>
      <c r="W6186">
        <v>9</v>
      </c>
      <c r="X6186">
        <v>8516</v>
      </c>
      <c r="Y6186">
        <v>2</v>
      </c>
      <c r="Z6186" t="s">
        <v>64</v>
      </c>
      <c r="AA6186" t="s">
        <v>65</v>
      </c>
      <c r="AB6186">
        <v>57920</v>
      </c>
      <c r="AC6186">
        <v>0.1</v>
      </c>
    </row>
    <row r="6187" spans="13:29" x14ac:dyDescent="0.35">
      <c r="M6187" t="s">
        <v>44</v>
      </c>
      <c r="N6187">
        <v>13807530</v>
      </c>
      <c r="O6187" t="s">
        <v>9</v>
      </c>
      <c r="P6187">
        <v>52.357267320110701</v>
      </c>
      <c r="Q6187">
        <v>4.91835912720392</v>
      </c>
      <c r="R6187" t="s">
        <v>45</v>
      </c>
      <c r="S6187">
        <v>200</v>
      </c>
      <c r="T6187">
        <v>153</v>
      </c>
      <c r="U6187">
        <v>30</v>
      </c>
      <c r="V6187">
        <v>1.02</v>
      </c>
      <c r="W6187">
        <v>359</v>
      </c>
      <c r="X6187">
        <v>8602</v>
      </c>
      <c r="Y6187">
        <v>2</v>
      </c>
      <c r="Z6187" t="s">
        <v>64</v>
      </c>
      <c r="AA6187" t="s">
        <v>65</v>
      </c>
      <c r="AB6187">
        <v>30600</v>
      </c>
      <c r="AC6187">
        <v>0.1</v>
      </c>
    </row>
    <row r="6188" spans="13:29" x14ac:dyDescent="0.35">
      <c r="M6188" t="s">
        <v>44</v>
      </c>
      <c r="N6188">
        <v>13953151</v>
      </c>
      <c r="O6188" t="s">
        <v>9</v>
      </c>
      <c r="P6188">
        <v>52.365027476775602</v>
      </c>
      <c r="Q6188">
        <v>4.92618485177967</v>
      </c>
      <c r="R6188" t="s">
        <v>45</v>
      </c>
      <c r="S6188">
        <v>121</v>
      </c>
      <c r="T6188">
        <v>40</v>
      </c>
      <c r="U6188">
        <v>14</v>
      </c>
      <c r="V6188">
        <v>0.5</v>
      </c>
      <c r="W6188">
        <v>339</v>
      </c>
      <c r="X6188">
        <v>8785</v>
      </c>
      <c r="Y6188">
        <v>2</v>
      </c>
      <c r="Z6188" t="s">
        <v>64</v>
      </c>
      <c r="AA6188" t="s">
        <v>65</v>
      </c>
      <c r="AB6188">
        <v>4840</v>
      </c>
      <c r="AC6188">
        <v>0.1</v>
      </c>
    </row>
    <row r="6189" spans="13:29" x14ac:dyDescent="0.35">
      <c r="M6189" t="s">
        <v>44</v>
      </c>
      <c r="N6189">
        <v>14191966</v>
      </c>
      <c r="O6189" t="s">
        <v>9</v>
      </c>
      <c r="P6189">
        <v>52.359956361588502</v>
      </c>
      <c r="Q6189">
        <v>4.9241792261059096</v>
      </c>
      <c r="R6189" t="s">
        <v>45</v>
      </c>
      <c r="S6189">
        <v>100</v>
      </c>
      <c r="T6189">
        <v>284</v>
      </c>
      <c r="U6189">
        <v>180</v>
      </c>
      <c r="V6189">
        <v>6.41</v>
      </c>
      <c r="W6189">
        <v>275</v>
      </c>
      <c r="X6189">
        <v>9062</v>
      </c>
      <c r="Y6189">
        <v>2</v>
      </c>
      <c r="Z6189" t="s">
        <v>64</v>
      </c>
      <c r="AA6189" t="s">
        <v>65</v>
      </c>
      <c r="AB6189">
        <v>28400</v>
      </c>
      <c r="AC6189">
        <v>0.1</v>
      </c>
    </row>
    <row r="6190" spans="13:29" x14ac:dyDescent="0.35">
      <c r="M6190" t="s">
        <v>44</v>
      </c>
      <c r="N6190">
        <v>14589299</v>
      </c>
      <c r="O6190" t="s">
        <v>9</v>
      </c>
      <c r="P6190">
        <v>52.361210820421803</v>
      </c>
      <c r="Q6190">
        <v>4.9285609325251398</v>
      </c>
      <c r="R6190" t="s">
        <v>45</v>
      </c>
      <c r="S6190">
        <v>110</v>
      </c>
      <c r="T6190">
        <v>1</v>
      </c>
      <c r="U6190">
        <v>4</v>
      </c>
      <c r="V6190">
        <v>0.15</v>
      </c>
      <c r="W6190">
        <v>364</v>
      </c>
      <c r="X6190">
        <v>9384</v>
      </c>
      <c r="Y6190">
        <v>2</v>
      </c>
      <c r="Z6190" t="s">
        <v>64</v>
      </c>
      <c r="AA6190" t="s">
        <v>65</v>
      </c>
      <c r="AB6190">
        <v>110</v>
      </c>
      <c r="AC6190">
        <v>0.1</v>
      </c>
    </row>
    <row r="6191" spans="13:29" x14ac:dyDescent="0.35">
      <c r="M6191" t="s">
        <v>44</v>
      </c>
      <c r="N6191">
        <v>14785551</v>
      </c>
      <c r="O6191" t="s">
        <v>9</v>
      </c>
      <c r="P6191">
        <v>52.352966102623903</v>
      </c>
      <c r="Q6191">
        <v>4.91590901406484</v>
      </c>
      <c r="R6191" t="s">
        <v>45</v>
      </c>
      <c r="S6191">
        <v>112</v>
      </c>
      <c r="T6191">
        <v>349</v>
      </c>
      <c r="U6191">
        <v>29</v>
      </c>
      <c r="V6191">
        <v>1.06</v>
      </c>
      <c r="W6191">
        <v>6</v>
      </c>
      <c r="X6191">
        <v>9484</v>
      </c>
      <c r="Y6191">
        <v>2</v>
      </c>
      <c r="Z6191" t="s">
        <v>64</v>
      </c>
      <c r="AA6191" t="s">
        <v>65</v>
      </c>
      <c r="AB6191">
        <v>39088</v>
      </c>
      <c r="AC6191">
        <v>0.1</v>
      </c>
    </row>
    <row r="6192" spans="13:29" x14ac:dyDescent="0.35">
      <c r="M6192" t="s">
        <v>44</v>
      </c>
      <c r="N6192">
        <v>14877672</v>
      </c>
      <c r="O6192" t="s">
        <v>9</v>
      </c>
      <c r="P6192">
        <v>52.353432347991202</v>
      </c>
      <c r="Q6192">
        <v>4.9203001718552102</v>
      </c>
      <c r="R6192" t="s">
        <v>45</v>
      </c>
      <c r="S6192">
        <v>84</v>
      </c>
      <c r="T6192">
        <v>361</v>
      </c>
      <c r="U6192">
        <v>20</v>
      </c>
      <c r="V6192">
        <v>0.77</v>
      </c>
      <c r="W6192">
        <v>5</v>
      </c>
      <c r="X6192">
        <v>9544</v>
      </c>
      <c r="Y6192">
        <v>2</v>
      </c>
      <c r="Z6192" t="s">
        <v>64</v>
      </c>
      <c r="AA6192" t="s">
        <v>65</v>
      </c>
      <c r="AB6192">
        <v>30324</v>
      </c>
      <c r="AC6192">
        <v>0.1</v>
      </c>
    </row>
    <row r="6193" spans="13:29" x14ac:dyDescent="0.35">
      <c r="M6193" t="s">
        <v>44</v>
      </c>
      <c r="N6193">
        <v>15146317</v>
      </c>
      <c r="O6193" t="s">
        <v>9</v>
      </c>
      <c r="P6193">
        <v>52.354455707994603</v>
      </c>
      <c r="Q6193">
        <v>4.9180369860648003</v>
      </c>
      <c r="R6193" t="s">
        <v>45</v>
      </c>
      <c r="S6193">
        <v>140</v>
      </c>
      <c r="T6193">
        <v>212</v>
      </c>
      <c r="U6193">
        <v>9</v>
      </c>
      <c r="V6193">
        <v>0.43</v>
      </c>
      <c r="W6193">
        <v>76</v>
      </c>
      <c r="X6193">
        <v>9715</v>
      </c>
      <c r="Y6193">
        <v>2</v>
      </c>
      <c r="Z6193" t="s">
        <v>64</v>
      </c>
      <c r="AA6193" t="s">
        <v>65</v>
      </c>
      <c r="AB6193">
        <v>29680</v>
      </c>
      <c r="AC6193">
        <v>0.1</v>
      </c>
    </row>
    <row r="6194" spans="13:29" x14ac:dyDescent="0.35">
      <c r="M6194" t="s">
        <v>44</v>
      </c>
      <c r="N6194">
        <v>15159514</v>
      </c>
      <c r="O6194" t="s">
        <v>9</v>
      </c>
      <c r="P6194">
        <v>52.3557125492392</v>
      </c>
      <c r="Q6194">
        <v>4.9246258590235001</v>
      </c>
      <c r="R6194" t="s">
        <v>45</v>
      </c>
      <c r="S6194">
        <v>95</v>
      </c>
      <c r="T6194">
        <v>202</v>
      </c>
      <c r="U6194">
        <v>5</v>
      </c>
      <c r="V6194">
        <v>0.19</v>
      </c>
      <c r="W6194">
        <v>58</v>
      </c>
      <c r="X6194">
        <v>9727</v>
      </c>
      <c r="Y6194">
        <v>2</v>
      </c>
      <c r="Z6194" t="s">
        <v>64</v>
      </c>
      <c r="AA6194" t="s">
        <v>65</v>
      </c>
      <c r="AB6194">
        <v>19190</v>
      </c>
      <c r="AC6194">
        <v>0.1</v>
      </c>
    </row>
    <row r="6195" spans="13:29" x14ac:dyDescent="0.35">
      <c r="M6195" t="s">
        <v>44</v>
      </c>
      <c r="N6195">
        <v>15330792</v>
      </c>
      <c r="O6195" t="s">
        <v>9</v>
      </c>
      <c r="P6195">
        <v>52.3591005638201</v>
      </c>
      <c r="Q6195">
        <v>4.9240634297506096</v>
      </c>
      <c r="R6195" t="s">
        <v>45</v>
      </c>
      <c r="S6195">
        <v>159</v>
      </c>
      <c r="T6195">
        <v>241</v>
      </c>
      <c r="U6195">
        <v>20</v>
      </c>
      <c r="V6195">
        <v>0.82</v>
      </c>
      <c r="W6195">
        <v>147</v>
      </c>
      <c r="X6195">
        <v>9810</v>
      </c>
      <c r="Y6195">
        <v>2</v>
      </c>
      <c r="Z6195" t="s">
        <v>64</v>
      </c>
      <c r="AA6195" t="s">
        <v>65</v>
      </c>
      <c r="AB6195">
        <v>38319</v>
      </c>
      <c r="AC6195">
        <v>0.1</v>
      </c>
    </row>
    <row r="6196" spans="13:29" x14ac:dyDescent="0.35">
      <c r="M6196" t="s">
        <v>44</v>
      </c>
      <c r="N6196">
        <v>15337523</v>
      </c>
      <c r="O6196" t="s">
        <v>9</v>
      </c>
      <c r="P6196">
        <v>52.3644044250699</v>
      </c>
      <c r="Q6196">
        <v>4.9259517565992201</v>
      </c>
      <c r="R6196" t="s">
        <v>45</v>
      </c>
      <c r="S6196">
        <v>145</v>
      </c>
      <c r="T6196">
        <v>95</v>
      </c>
      <c r="U6196">
        <v>34</v>
      </c>
      <c r="V6196">
        <v>1.32</v>
      </c>
      <c r="W6196">
        <v>204</v>
      </c>
      <c r="X6196">
        <v>9814</v>
      </c>
      <c r="Y6196">
        <v>2</v>
      </c>
      <c r="Z6196" t="s">
        <v>64</v>
      </c>
      <c r="AA6196" t="s">
        <v>65</v>
      </c>
      <c r="AB6196">
        <v>13775</v>
      </c>
      <c r="AC6196">
        <v>0.1</v>
      </c>
    </row>
    <row r="6197" spans="13:29" x14ac:dyDescent="0.35">
      <c r="M6197" t="s">
        <v>44</v>
      </c>
      <c r="N6197">
        <v>15464149</v>
      </c>
      <c r="O6197" t="s">
        <v>9</v>
      </c>
      <c r="P6197">
        <v>52.362978907944601</v>
      </c>
      <c r="Q6197">
        <v>4.9261294706157903</v>
      </c>
      <c r="R6197" t="s">
        <v>45</v>
      </c>
      <c r="S6197">
        <v>110</v>
      </c>
      <c r="T6197">
        <v>362</v>
      </c>
      <c r="U6197">
        <v>32</v>
      </c>
      <c r="V6197">
        <v>1.24</v>
      </c>
      <c r="W6197">
        <v>1</v>
      </c>
      <c r="X6197">
        <v>9910</v>
      </c>
      <c r="Y6197">
        <v>2</v>
      </c>
      <c r="Z6197" t="s">
        <v>64</v>
      </c>
      <c r="AA6197" t="s">
        <v>65</v>
      </c>
      <c r="AB6197">
        <v>39820</v>
      </c>
      <c r="AC6197">
        <v>0.1</v>
      </c>
    </row>
    <row r="6198" spans="13:29" x14ac:dyDescent="0.35">
      <c r="M6198" t="s">
        <v>44</v>
      </c>
      <c r="N6198">
        <v>15518738</v>
      </c>
      <c r="O6198" t="s">
        <v>9</v>
      </c>
      <c r="P6198">
        <v>52.349296461081799</v>
      </c>
      <c r="Q6198">
        <v>4.9135960433463897</v>
      </c>
      <c r="R6198" t="s">
        <v>45</v>
      </c>
      <c r="S6198">
        <v>115</v>
      </c>
      <c r="T6198">
        <v>361</v>
      </c>
      <c r="U6198">
        <v>32</v>
      </c>
      <c r="V6198">
        <v>1.26</v>
      </c>
      <c r="W6198">
        <v>7</v>
      </c>
      <c r="X6198">
        <v>9942</v>
      </c>
      <c r="Y6198">
        <v>2</v>
      </c>
      <c r="Z6198" t="s">
        <v>64</v>
      </c>
      <c r="AA6198" t="s">
        <v>65</v>
      </c>
      <c r="AB6198">
        <v>41515</v>
      </c>
      <c r="AC6198">
        <v>0.1</v>
      </c>
    </row>
    <row r="6199" spans="13:29" x14ac:dyDescent="0.35">
      <c r="M6199" t="s">
        <v>44</v>
      </c>
      <c r="N6199">
        <v>15643971</v>
      </c>
      <c r="O6199" t="s">
        <v>9</v>
      </c>
      <c r="P6199">
        <v>52.356871210565302</v>
      </c>
      <c r="Q6199">
        <v>4.9252185331320302</v>
      </c>
      <c r="R6199" t="s">
        <v>45</v>
      </c>
      <c r="S6199">
        <v>190</v>
      </c>
      <c r="T6199">
        <v>351</v>
      </c>
      <c r="U6199">
        <v>31</v>
      </c>
      <c r="V6199">
        <v>1.42</v>
      </c>
      <c r="W6199">
        <v>3</v>
      </c>
      <c r="X6199">
        <v>10024</v>
      </c>
      <c r="Y6199">
        <v>2</v>
      </c>
      <c r="Z6199" t="s">
        <v>64</v>
      </c>
      <c r="AA6199" t="s">
        <v>65</v>
      </c>
      <c r="AB6199">
        <v>66690</v>
      </c>
      <c r="AC6199">
        <v>0.1</v>
      </c>
    </row>
    <row r="6200" spans="13:29" x14ac:dyDescent="0.35">
      <c r="M6200" t="s">
        <v>44</v>
      </c>
      <c r="N6200">
        <v>15668884</v>
      </c>
      <c r="O6200" t="s">
        <v>9</v>
      </c>
      <c r="P6200">
        <v>52.364006366877298</v>
      </c>
      <c r="Q6200">
        <v>4.9262877511032404</v>
      </c>
      <c r="R6200" t="s">
        <v>45</v>
      </c>
      <c r="S6200">
        <v>79</v>
      </c>
      <c r="T6200">
        <v>362</v>
      </c>
      <c r="U6200">
        <v>23</v>
      </c>
      <c r="V6200">
        <v>0.93</v>
      </c>
      <c r="W6200">
        <v>49</v>
      </c>
      <c r="X6200">
        <v>10041</v>
      </c>
      <c r="Y6200">
        <v>2</v>
      </c>
      <c r="Z6200" t="s">
        <v>64</v>
      </c>
      <c r="AA6200" t="s">
        <v>65</v>
      </c>
      <c r="AB6200">
        <v>28598</v>
      </c>
      <c r="AC6200">
        <v>0.1</v>
      </c>
    </row>
    <row r="6201" spans="13:29" x14ac:dyDescent="0.35">
      <c r="M6201" t="s">
        <v>44</v>
      </c>
      <c r="N6201">
        <v>15722863</v>
      </c>
      <c r="O6201" t="s">
        <v>9</v>
      </c>
      <c r="P6201">
        <v>52.355784701389602</v>
      </c>
      <c r="Q6201">
        <v>4.9157806764006597</v>
      </c>
      <c r="R6201" t="s">
        <v>45</v>
      </c>
      <c r="S6201">
        <v>140</v>
      </c>
      <c r="T6201">
        <v>358</v>
      </c>
      <c r="U6201">
        <v>14</v>
      </c>
      <c r="V6201">
        <v>0.6</v>
      </c>
      <c r="W6201">
        <v>15</v>
      </c>
      <c r="X6201">
        <v>10060</v>
      </c>
      <c r="Y6201">
        <v>2</v>
      </c>
      <c r="Z6201" t="s">
        <v>64</v>
      </c>
      <c r="AA6201" t="s">
        <v>65</v>
      </c>
      <c r="AB6201">
        <v>50120</v>
      </c>
      <c r="AC6201">
        <v>0.1</v>
      </c>
    </row>
    <row r="6202" spans="13:29" x14ac:dyDescent="0.35">
      <c r="M6202" t="s">
        <v>44</v>
      </c>
      <c r="N6202">
        <v>16065634</v>
      </c>
      <c r="O6202" t="s">
        <v>9</v>
      </c>
      <c r="P6202">
        <v>52.355545996863</v>
      </c>
      <c r="Q6202">
        <v>4.9135206110690097</v>
      </c>
      <c r="R6202" t="s">
        <v>45</v>
      </c>
      <c r="S6202">
        <v>200</v>
      </c>
      <c r="T6202">
        <v>364</v>
      </c>
      <c r="U6202">
        <v>21</v>
      </c>
      <c r="V6202">
        <v>0.87</v>
      </c>
      <c r="W6202">
        <v>8</v>
      </c>
      <c r="X6202">
        <v>10296</v>
      </c>
      <c r="Y6202">
        <v>2</v>
      </c>
      <c r="Z6202" t="s">
        <v>64</v>
      </c>
      <c r="AA6202" t="s">
        <v>65</v>
      </c>
      <c r="AB6202">
        <v>72800</v>
      </c>
      <c r="AC6202">
        <v>0.1</v>
      </c>
    </row>
    <row r="6203" spans="13:29" x14ac:dyDescent="0.35">
      <c r="M6203" t="s">
        <v>44</v>
      </c>
      <c r="N6203">
        <v>16174370</v>
      </c>
      <c r="O6203" t="s">
        <v>9</v>
      </c>
      <c r="P6203">
        <v>52.353618253447898</v>
      </c>
      <c r="Q6203">
        <v>4.9099384422985803</v>
      </c>
      <c r="R6203" t="s">
        <v>45</v>
      </c>
      <c r="S6203">
        <v>160</v>
      </c>
      <c r="T6203">
        <v>154</v>
      </c>
      <c r="U6203">
        <v>6</v>
      </c>
      <c r="V6203">
        <v>0.26</v>
      </c>
      <c r="W6203">
        <v>25</v>
      </c>
      <c r="X6203">
        <v>10370</v>
      </c>
      <c r="Y6203">
        <v>2</v>
      </c>
      <c r="Z6203" t="s">
        <v>64</v>
      </c>
      <c r="AA6203" t="s">
        <v>65</v>
      </c>
      <c r="AB6203">
        <v>24640</v>
      </c>
      <c r="AC6203">
        <v>0.1</v>
      </c>
    </row>
    <row r="6204" spans="13:29" x14ac:dyDescent="0.35">
      <c r="M6204" t="s">
        <v>44</v>
      </c>
      <c r="N6204">
        <v>16330136</v>
      </c>
      <c r="O6204" t="s">
        <v>9</v>
      </c>
      <c r="P6204">
        <v>52.358837894987701</v>
      </c>
      <c r="Q6204">
        <v>4.9195604936640498</v>
      </c>
      <c r="R6204" t="s">
        <v>45</v>
      </c>
      <c r="S6204">
        <v>125</v>
      </c>
      <c r="T6204">
        <v>333</v>
      </c>
      <c r="U6204">
        <v>29</v>
      </c>
      <c r="V6204">
        <v>1.21</v>
      </c>
      <c r="W6204">
        <v>4</v>
      </c>
      <c r="X6204">
        <v>10495</v>
      </c>
      <c r="Y6204">
        <v>2</v>
      </c>
      <c r="Z6204" t="s">
        <v>64</v>
      </c>
      <c r="AA6204" t="s">
        <v>65</v>
      </c>
      <c r="AB6204">
        <v>41625</v>
      </c>
      <c r="AC6204">
        <v>0.1</v>
      </c>
    </row>
    <row r="6205" spans="13:29" x14ac:dyDescent="0.35">
      <c r="M6205" t="s">
        <v>44</v>
      </c>
      <c r="N6205">
        <v>16341225</v>
      </c>
      <c r="O6205" t="s">
        <v>9</v>
      </c>
      <c r="P6205">
        <v>52.357723790221399</v>
      </c>
      <c r="Q6205">
        <v>4.9071317993258203</v>
      </c>
      <c r="R6205" t="s">
        <v>45</v>
      </c>
      <c r="S6205">
        <v>85</v>
      </c>
      <c r="T6205">
        <v>325</v>
      </c>
      <c r="U6205">
        <v>23</v>
      </c>
      <c r="V6205">
        <v>0.98</v>
      </c>
      <c r="W6205">
        <v>3</v>
      </c>
      <c r="X6205">
        <v>10505</v>
      </c>
      <c r="Y6205">
        <v>2</v>
      </c>
      <c r="Z6205" t="s">
        <v>64</v>
      </c>
      <c r="AA6205" t="s">
        <v>65</v>
      </c>
      <c r="AB6205">
        <v>27625</v>
      </c>
      <c r="AC6205">
        <v>0.1</v>
      </c>
    </row>
    <row r="6206" spans="13:29" x14ac:dyDescent="0.35">
      <c r="M6206" t="s">
        <v>44</v>
      </c>
      <c r="N6206">
        <v>16361106</v>
      </c>
      <c r="O6206" t="s">
        <v>9</v>
      </c>
      <c r="P6206">
        <v>52.355977189297697</v>
      </c>
      <c r="Q6206">
        <v>4.9094454694287899</v>
      </c>
      <c r="R6206" t="s">
        <v>45</v>
      </c>
      <c r="S6206">
        <v>235</v>
      </c>
      <c r="T6206">
        <v>245</v>
      </c>
      <c r="U6206">
        <v>14</v>
      </c>
      <c r="V6206">
        <v>0.69</v>
      </c>
      <c r="W6206">
        <v>160</v>
      </c>
      <c r="X6206">
        <v>10530</v>
      </c>
      <c r="Y6206">
        <v>2</v>
      </c>
      <c r="Z6206" t="s">
        <v>64</v>
      </c>
      <c r="AA6206" t="s">
        <v>65</v>
      </c>
      <c r="AB6206">
        <v>57575</v>
      </c>
      <c r="AC6206">
        <v>0.1</v>
      </c>
    </row>
    <row r="6207" spans="13:29" x14ac:dyDescent="0.35">
      <c r="M6207" t="s">
        <v>44</v>
      </c>
      <c r="N6207">
        <v>16877004</v>
      </c>
      <c r="O6207" t="s">
        <v>9</v>
      </c>
      <c r="P6207">
        <v>52.357148009834198</v>
      </c>
      <c r="Q6207">
        <v>4.9129780900897204</v>
      </c>
      <c r="R6207" t="s">
        <v>45</v>
      </c>
      <c r="S6207">
        <v>149</v>
      </c>
      <c r="T6207">
        <v>237</v>
      </c>
      <c r="U6207">
        <v>29</v>
      </c>
      <c r="V6207">
        <v>1.34</v>
      </c>
      <c r="W6207">
        <v>3</v>
      </c>
      <c r="X6207">
        <v>10862</v>
      </c>
      <c r="Y6207">
        <v>2</v>
      </c>
      <c r="Z6207" t="s">
        <v>64</v>
      </c>
      <c r="AA6207" t="s">
        <v>65</v>
      </c>
      <c r="AB6207">
        <v>35313</v>
      </c>
      <c r="AC6207">
        <v>0.1</v>
      </c>
    </row>
    <row r="6208" spans="13:29" x14ac:dyDescent="0.35">
      <c r="M6208" t="s">
        <v>44</v>
      </c>
      <c r="N6208">
        <v>17612935</v>
      </c>
      <c r="O6208" t="s">
        <v>9</v>
      </c>
      <c r="P6208">
        <v>52.3530027150194</v>
      </c>
      <c r="Q6208">
        <v>4.9208629124935097</v>
      </c>
      <c r="R6208" t="s">
        <v>45</v>
      </c>
      <c r="S6208">
        <v>159</v>
      </c>
      <c r="T6208">
        <v>358</v>
      </c>
      <c r="U6208">
        <v>12</v>
      </c>
      <c r="V6208">
        <v>0.61</v>
      </c>
      <c r="W6208">
        <v>6</v>
      </c>
      <c r="X6208">
        <v>11282</v>
      </c>
      <c r="Y6208">
        <v>2</v>
      </c>
      <c r="Z6208" t="s">
        <v>64</v>
      </c>
      <c r="AA6208" t="s">
        <v>65</v>
      </c>
      <c r="AB6208">
        <v>56922</v>
      </c>
      <c r="AC6208">
        <v>0.1</v>
      </c>
    </row>
    <row r="6209" spans="13:29" x14ac:dyDescent="0.35">
      <c r="M6209" t="s">
        <v>44</v>
      </c>
      <c r="N6209">
        <v>17778084</v>
      </c>
      <c r="O6209" t="s">
        <v>9</v>
      </c>
      <c r="P6209">
        <v>52.354760977591901</v>
      </c>
      <c r="Q6209">
        <v>4.9134219907268299</v>
      </c>
      <c r="R6209" t="s">
        <v>45</v>
      </c>
      <c r="S6209">
        <v>230</v>
      </c>
      <c r="T6209">
        <v>354</v>
      </c>
      <c r="U6209">
        <v>15</v>
      </c>
      <c r="V6209">
        <v>0.8</v>
      </c>
      <c r="W6209">
        <v>35</v>
      </c>
      <c r="X6209">
        <v>11382</v>
      </c>
      <c r="Y6209">
        <v>2</v>
      </c>
      <c r="Z6209" t="s">
        <v>64</v>
      </c>
      <c r="AA6209" t="s">
        <v>65</v>
      </c>
      <c r="AB6209">
        <v>81420</v>
      </c>
      <c r="AC6209">
        <v>0.1</v>
      </c>
    </row>
    <row r="6210" spans="13:29" x14ac:dyDescent="0.35">
      <c r="M6210" t="s">
        <v>44</v>
      </c>
      <c r="N6210">
        <v>18175444</v>
      </c>
      <c r="O6210" t="s">
        <v>9</v>
      </c>
      <c r="P6210">
        <v>52.356813686296597</v>
      </c>
      <c r="Q6210">
        <v>4.9159947525420202</v>
      </c>
      <c r="R6210" t="s">
        <v>45</v>
      </c>
      <c r="S6210">
        <v>141</v>
      </c>
      <c r="T6210">
        <v>181</v>
      </c>
      <c r="U6210">
        <v>1</v>
      </c>
      <c r="V6210">
        <v>0.05</v>
      </c>
      <c r="W6210">
        <v>19</v>
      </c>
      <c r="X6210">
        <v>11686</v>
      </c>
      <c r="Y6210">
        <v>2</v>
      </c>
      <c r="Z6210" t="s">
        <v>64</v>
      </c>
      <c r="AA6210" t="s">
        <v>65</v>
      </c>
      <c r="AB6210">
        <v>25521</v>
      </c>
      <c r="AC6210">
        <v>0.1</v>
      </c>
    </row>
    <row r="6211" spans="13:29" x14ac:dyDescent="0.35">
      <c r="M6211" t="s">
        <v>44</v>
      </c>
      <c r="N6211">
        <v>18498226</v>
      </c>
      <c r="O6211" t="s">
        <v>9</v>
      </c>
      <c r="P6211">
        <v>52.358376261665803</v>
      </c>
      <c r="Q6211">
        <v>4.91331079908307</v>
      </c>
      <c r="R6211" t="s">
        <v>45</v>
      </c>
      <c r="S6211">
        <v>140</v>
      </c>
      <c r="T6211">
        <v>362</v>
      </c>
      <c r="U6211">
        <v>20</v>
      </c>
      <c r="V6211">
        <v>1.22</v>
      </c>
      <c r="W6211">
        <v>3</v>
      </c>
      <c r="X6211">
        <v>11998</v>
      </c>
      <c r="Y6211">
        <v>2</v>
      </c>
      <c r="Z6211" t="s">
        <v>64</v>
      </c>
      <c r="AA6211" t="s">
        <v>65</v>
      </c>
      <c r="AB6211">
        <v>50680</v>
      </c>
      <c r="AC6211">
        <v>0.1</v>
      </c>
    </row>
    <row r="6212" spans="13:29" x14ac:dyDescent="0.35">
      <c r="M6212" t="s">
        <v>44</v>
      </c>
      <c r="N6212">
        <v>18730995</v>
      </c>
      <c r="O6212" t="s">
        <v>9</v>
      </c>
      <c r="P6212">
        <v>52.358617484740201</v>
      </c>
      <c r="Q6212">
        <v>4.9256586192829399</v>
      </c>
      <c r="R6212" t="s">
        <v>45</v>
      </c>
      <c r="S6212">
        <v>160</v>
      </c>
      <c r="T6212">
        <v>363</v>
      </c>
      <c r="U6212">
        <v>3</v>
      </c>
      <c r="V6212">
        <v>0.16</v>
      </c>
      <c r="W6212">
        <v>1</v>
      </c>
      <c r="X6212">
        <v>12181</v>
      </c>
      <c r="Y6212">
        <v>2</v>
      </c>
      <c r="Z6212" t="s">
        <v>64</v>
      </c>
      <c r="AA6212" t="s">
        <v>65</v>
      </c>
      <c r="AB6212">
        <v>58080</v>
      </c>
      <c r="AC6212">
        <v>0.1</v>
      </c>
    </row>
    <row r="6213" spans="13:29" x14ac:dyDescent="0.35">
      <c r="M6213" t="s">
        <v>44</v>
      </c>
      <c r="N6213">
        <v>18870935</v>
      </c>
      <c r="O6213" t="s">
        <v>9</v>
      </c>
      <c r="P6213">
        <v>52.358234055688101</v>
      </c>
      <c r="Q6213">
        <v>4.9182302950094696</v>
      </c>
      <c r="R6213" t="s">
        <v>45</v>
      </c>
      <c r="S6213">
        <v>99</v>
      </c>
      <c r="T6213">
        <v>339</v>
      </c>
      <c r="U6213">
        <v>10</v>
      </c>
      <c r="V6213">
        <v>0.61</v>
      </c>
      <c r="W6213">
        <v>13</v>
      </c>
      <c r="X6213">
        <v>12296</v>
      </c>
      <c r="Y6213">
        <v>2</v>
      </c>
      <c r="Z6213" t="s">
        <v>64</v>
      </c>
      <c r="AA6213" t="s">
        <v>65</v>
      </c>
      <c r="AB6213">
        <v>33561</v>
      </c>
      <c r="AC6213">
        <v>0.1</v>
      </c>
    </row>
    <row r="6214" spans="13:29" x14ac:dyDescent="0.35">
      <c r="M6214" t="s">
        <v>44</v>
      </c>
      <c r="N6214">
        <v>19447576</v>
      </c>
      <c r="O6214" t="s">
        <v>9</v>
      </c>
      <c r="P6214">
        <v>52.352688795415801</v>
      </c>
      <c r="Q6214">
        <v>4.9183385639069703</v>
      </c>
      <c r="R6214" t="s">
        <v>45</v>
      </c>
      <c r="S6214">
        <v>249</v>
      </c>
      <c r="T6214">
        <v>70</v>
      </c>
      <c r="U6214">
        <v>27</v>
      </c>
      <c r="V6214">
        <v>1.57</v>
      </c>
      <c r="W6214">
        <v>225</v>
      </c>
      <c r="X6214">
        <v>12798</v>
      </c>
      <c r="Y6214">
        <v>2</v>
      </c>
      <c r="Z6214" t="s">
        <v>64</v>
      </c>
      <c r="AA6214" t="s">
        <v>65</v>
      </c>
      <c r="AB6214">
        <v>17430</v>
      </c>
      <c r="AC6214">
        <v>0.1</v>
      </c>
    </row>
    <row r="6215" spans="13:29" x14ac:dyDescent="0.35">
      <c r="M6215" t="s">
        <v>44</v>
      </c>
      <c r="N6215">
        <v>19538908</v>
      </c>
      <c r="O6215" t="s">
        <v>9</v>
      </c>
      <c r="P6215">
        <v>52.355814392416498</v>
      </c>
      <c r="Q6215">
        <v>4.92595962110782</v>
      </c>
      <c r="R6215" t="s">
        <v>45</v>
      </c>
      <c r="S6215">
        <v>69</v>
      </c>
      <c r="T6215">
        <v>357</v>
      </c>
      <c r="U6215">
        <v>11</v>
      </c>
      <c r="V6215">
        <v>0.64</v>
      </c>
      <c r="W6215">
        <v>5</v>
      </c>
      <c r="X6215">
        <v>12874</v>
      </c>
      <c r="Y6215">
        <v>2</v>
      </c>
      <c r="Z6215" t="s">
        <v>64</v>
      </c>
      <c r="AA6215" t="s">
        <v>65</v>
      </c>
      <c r="AB6215">
        <v>24633</v>
      </c>
      <c r="AC6215">
        <v>0.1</v>
      </c>
    </row>
    <row r="6216" spans="13:29" x14ac:dyDescent="0.35">
      <c r="M6216" t="s">
        <v>44</v>
      </c>
      <c r="N6216">
        <v>19570542</v>
      </c>
      <c r="O6216" t="s">
        <v>9</v>
      </c>
      <c r="P6216">
        <v>52.362121380076999</v>
      </c>
      <c r="Q6216">
        <v>4.9267099848172604</v>
      </c>
      <c r="R6216" t="s">
        <v>45</v>
      </c>
      <c r="S6216">
        <v>250</v>
      </c>
      <c r="T6216">
        <v>197</v>
      </c>
      <c r="U6216">
        <v>10</v>
      </c>
      <c r="V6216">
        <v>0.57999999999999996</v>
      </c>
      <c r="W6216">
        <v>6</v>
      </c>
      <c r="X6216">
        <v>12906</v>
      </c>
      <c r="Y6216">
        <v>2</v>
      </c>
      <c r="Z6216" t="s">
        <v>64</v>
      </c>
      <c r="AA6216" t="s">
        <v>65</v>
      </c>
      <c r="AB6216">
        <v>49250</v>
      </c>
      <c r="AC6216">
        <v>0.1</v>
      </c>
    </row>
    <row r="6217" spans="13:29" x14ac:dyDescent="0.35">
      <c r="M6217" t="s">
        <v>44</v>
      </c>
      <c r="N6217">
        <v>19728860</v>
      </c>
      <c r="O6217" t="s">
        <v>9</v>
      </c>
      <c r="P6217">
        <v>52.365169467110398</v>
      </c>
      <c r="Q6217">
        <v>4.9312462978938596</v>
      </c>
      <c r="R6217" t="s">
        <v>45</v>
      </c>
      <c r="S6217">
        <v>125</v>
      </c>
      <c r="T6217">
        <v>299</v>
      </c>
      <c r="U6217">
        <v>11</v>
      </c>
      <c r="V6217">
        <v>0.66</v>
      </c>
      <c r="W6217">
        <v>75</v>
      </c>
      <c r="X6217">
        <v>13051</v>
      </c>
      <c r="Y6217">
        <v>2</v>
      </c>
      <c r="Z6217" t="s">
        <v>64</v>
      </c>
      <c r="AA6217" t="s">
        <v>65</v>
      </c>
      <c r="AB6217">
        <v>37375</v>
      </c>
      <c r="AC6217">
        <v>0.1</v>
      </c>
    </row>
    <row r="6218" spans="13:29" x14ac:dyDescent="0.35">
      <c r="M6218" t="s">
        <v>44</v>
      </c>
      <c r="N6218">
        <v>19729146</v>
      </c>
      <c r="O6218" t="s">
        <v>9</v>
      </c>
      <c r="P6218">
        <v>52.352094351741897</v>
      </c>
      <c r="Q6218">
        <v>4.9133792579969402</v>
      </c>
      <c r="R6218" t="s">
        <v>45</v>
      </c>
      <c r="S6218">
        <v>125</v>
      </c>
      <c r="T6218">
        <v>340</v>
      </c>
      <c r="U6218">
        <v>15</v>
      </c>
      <c r="V6218">
        <v>0.9</v>
      </c>
      <c r="W6218">
        <v>65</v>
      </c>
      <c r="X6218">
        <v>13053</v>
      </c>
      <c r="Y6218">
        <v>2</v>
      </c>
      <c r="Z6218" t="s">
        <v>64</v>
      </c>
      <c r="AA6218" t="s">
        <v>65</v>
      </c>
      <c r="AB6218">
        <v>42500</v>
      </c>
      <c r="AC6218">
        <v>0.1</v>
      </c>
    </row>
    <row r="6219" spans="13:29" x14ac:dyDescent="0.35">
      <c r="M6219" t="s">
        <v>44</v>
      </c>
      <c r="N6219">
        <v>19885870</v>
      </c>
      <c r="O6219" t="s">
        <v>9</v>
      </c>
      <c r="P6219">
        <v>52.357359447369603</v>
      </c>
      <c r="Q6219">
        <v>4.9086781947538096</v>
      </c>
      <c r="R6219" t="s">
        <v>45</v>
      </c>
      <c r="S6219">
        <v>350</v>
      </c>
      <c r="T6219">
        <v>317</v>
      </c>
      <c r="U6219">
        <v>19</v>
      </c>
      <c r="V6219">
        <v>1.17</v>
      </c>
      <c r="W6219">
        <v>11</v>
      </c>
      <c r="X6219">
        <v>13233</v>
      </c>
      <c r="Y6219">
        <v>2</v>
      </c>
      <c r="Z6219" t="s">
        <v>64</v>
      </c>
      <c r="AA6219" t="s">
        <v>65</v>
      </c>
      <c r="AB6219">
        <v>110950</v>
      </c>
      <c r="AC6219">
        <v>0.1</v>
      </c>
    </row>
    <row r="6220" spans="13:29" x14ac:dyDescent="0.35">
      <c r="M6220" t="s">
        <v>44</v>
      </c>
      <c r="N6220">
        <v>19941156</v>
      </c>
      <c r="O6220" t="s">
        <v>9</v>
      </c>
      <c r="P6220">
        <v>52.358694331972501</v>
      </c>
      <c r="Q6220">
        <v>4.9323008231451899</v>
      </c>
      <c r="R6220" t="s">
        <v>45</v>
      </c>
      <c r="S6220">
        <v>160</v>
      </c>
      <c r="T6220">
        <v>360</v>
      </c>
      <c r="U6220">
        <v>16</v>
      </c>
      <c r="V6220">
        <v>0.97</v>
      </c>
      <c r="W6220">
        <v>2</v>
      </c>
      <c r="X6220">
        <v>13305</v>
      </c>
      <c r="Y6220">
        <v>2</v>
      </c>
      <c r="Z6220" t="s">
        <v>64</v>
      </c>
      <c r="AA6220" t="s">
        <v>65</v>
      </c>
      <c r="AB6220">
        <v>57600</v>
      </c>
      <c r="AC6220">
        <v>0.1</v>
      </c>
    </row>
    <row r="6221" spans="13:29" x14ac:dyDescent="0.35">
      <c r="M6221" t="s">
        <v>44</v>
      </c>
      <c r="N6221">
        <v>20172286</v>
      </c>
      <c r="O6221" t="s">
        <v>9</v>
      </c>
      <c r="P6221">
        <v>52.357488767838099</v>
      </c>
      <c r="Q6221">
        <v>4.9107595432803404</v>
      </c>
      <c r="R6221" t="s">
        <v>45</v>
      </c>
      <c r="S6221">
        <v>188</v>
      </c>
      <c r="T6221">
        <v>346</v>
      </c>
      <c r="U6221">
        <v>20</v>
      </c>
      <c r="V6221">
        <v>1.27</v>
      </c>
      <c r="W6221">
        <v>4</v>
      </c>
      <c r="X6221">
        <v>13541</v>
      </c>
      <c r="Y6221">
        <v>2</v>
      </c>
      <c r="Z6221" t="s">
        <v>64</v>
      </c>
      <c r="AA6221" t="s">
        <v>65</v>
      </c>
      <c r="AB6221">
        <v>65048</v>
      </c>
      <c r="AC6221">
        <v>0.1</v>
      </c>
    </row>
    <row r="6222" spans="13:29" x14ac:dyDescent="0.35">
      <c r="M6222" t="s">
        <v>44</v>
      </c>
      <c r="N6222">
        <v>20211135</v>
      </c>
      <c r="O6222" t="s">
        <v>9</v>
      </c>
      <c r="P6222">
        <v>52.359626299676002</v>
      </c>
      <c r="Q6222">
        <v>4.9132448598251903</v>
      </c>
      <c r="R6222" t="s">
        <v>45</v>
      </c>
      <c r="S6222">
        <v>140</v>
      </c>
      <c r="T6222">
        <v>278</v>
      </c>
      <c r="U6222">
        <v>8</v>
      </c>
      <c r="V6222">
        <v>0.53</v>
      </c>
      <c r="W6222">
        <v>84</v>
      </c>
      <c r="X6222">
        <v>13573</v>
      </c>
      <c r="Y6222">
        <v>2</v>
      </c>
      <c r="Z6222" t="s">
        <v>64</v>
      </c>
      <c r="AA6222" t="s">
        <v>65</v>
      </c>
      <c r="AB6222">
        <v>38920</v>
      </c>
      <c r="AC6222">
        <v>0.1</v>
      </c>
    </row>
    <row r="6223" spans="13:29" x14ac:dyDescent="0.35">
      <c r="M6223" t="s">
        <v>44</v>
      </c>
      <c r="N6223">
        <v>20275087</v>
      </c>
      <c r="O6223" t="s">
        <v>9</v>
      </c>
      <c r="P6223">
        <v>52.355444780304097</v>
      </c>
      <c r="Q6223">
        <v>4.9205780796037804</v>
      </c>
      <c r="R6223" t="s">
        <v>45</v>
      </c>
      <c r="S6223">
        <v>185</v>
      </c>
      <c r="T6223">
        <v>355</v>
      </c>
      <c r="U6223">
        <v>9</v>
      </c>
      <c r="V6223">
        <v>1.08</v>
      </c>
      <c r="W6223">
        <v>64</v>
      </c>
      <c r="X6223">
        <v>13625</v>
      </c>
      <c r="Y6223">
        <v>2</v>
      </c>
      <c r="Z6223" t="s">
        <v>64</v>
      </c>
      <c r="AA6223" t="s">
        <v>65</v>
      </c>
      <c r="AB6223">
        <v>65675</v>
      </c>
      <c r="AC6223">
        <v>0.1</v>
      </c>
    </row>
    <row r="6224" spans="13:29" x14ac:dyDescent="0.35">
      <c r="M6224" t="s">
        <v>44</v>
      </c>
      <c r="N6224">
        <v>20552357</v>
      </c>
      <c r="O6224" t="s">
        <v>9</v>
      </c>
      <c r="P6224">
        <v>52.356952949558298</v>
      </c>
      <c r="Q6224">
        <v>4.9219548014636798</v>
      </c>
      <c r="R6224" t="s">
        <v>45</v>
      </c>
      <c r="S6224">
        <v>110</v>
      </c>
      <c r="T6224">
        <v>362</v>
      </c>
      <c r="U6224">
        <v>6</v>
      </c>
      <c r="V6224">
        <v>0.4</v>
      </c>
      <c r="W6224">
        <v>1</v>
      </c>
      <c r="X6224">
        <v>13813</v>
      </c>
      <c r="Y6224">
        <v>2</v>
      </c>
      <c r="Z6224" t="s">
        <v>64</v>
      </c>
      <c r="AA6224" t="s">
        <v>65</v>
      </c>
      <c r="AB6224">
        <v>39820</v>
      </c>
      <c r="AC6224">
        <v>0.1</v>
      </c>
    </row>
    <row r="6225" spans="13:29" x14ac:dyDescent="0.35">
      <c r="M6225" t="s">
        <v>44</v>
      </c>
      <c r="N6225">
        <v>20583008</v>
      </c>
      <c r="O6225" t="s">
        <v>9</v>
      </c>
      <c r="P6225">
        <v>52.356530795864302</v>
      </c>
      <c r="Q6225">
        <v>4.9120906452234001</v>
      </c>
      <c r="R6225" t="s">
        <v>45</v>
      </c>
      <c r="S6225">
        <v>220</v>
      </c>
      <c r="T6225">
        <v>337</v>
      </c>
      <c r="U6225">
        <v>23</v>
      </c>
      <c r="V6225">
        <v>1.52</v>
      </c>
      <c r="W6225">
        <v>154</v>
      </c>
      <c r="X6225">
        <v>13832</v>
      </c>
      <c r="Y6225">
        <v>2</v>
      </c>
      <c r="Z6225" t="s">
        <v>64</v>
      </c>
      <c r="AA6225" t="s">
        <v>65</v>
      </c>
      <c r="AB6225">
        <v>74140</v>
      </c>
      <c r="AC6225">
        <v>0.1</v>
      </c>
    </row>
    <row r="6226" spans="13:29" x14ac:dyDescent="0.35">
      <c r="M6226" t="s">
        <v>44</v>
      </c>
      <c r="N6226">
        <v>20739802</v>
      </c>
      <c r="O6226" t="s">
        <v>9</v>
      </c>
      <c r="P6226">
        <v>52.355438057094197</v>
      </c>
      <c r="Q6226">
        <v>4.9161860260727197</v>
      </c>
      <c r="R6226" t="s">
        <v>45</v>
      </c>
      <c r="S6226">
        <v>125</v>
      </c>
      <c r="T6226">
        <v>245</v>
      </c>
      <c r="U6226">
        <v>12</v>
      </c>
      <c r="V6226">
        <v>0.85</v>
      </c>
      <c r="W6226">
        <v>43</v>
      </c>
      <c r="X6226">
        <v>13943</v>
      </c>
      <c r="Y6226">
        <v>2</v>
      </c>
      <c r="Z6226" t="s">
        <v>64</v>
      </c>
      <c r="AA6226" t="s">
        <v>65</v>
      </c>
      <c r="AB6226">
        <v>30625</v>
      </c>
      <c r="AC6226">
        <v>0.1</v>
      </c>
    </row>
    <row r="6227" spans="13:29" x14ac:dyDescent="0.35">
      <c r="M6227" t="s">
        <v>44</v>
      </c>
      <c r="N6227">
        <v>21005647</v>
      </c>
      <c r="O6227" t="s">
        <v>9</v>
      </c>
      <c r="P6227">
        <v>52.352845334712697</v>
      </c>
      <c r="Q6227">
        <v>4.9120934564696999</v>
      </c>
      <c r="R6227" t="s">
        <v>45</v>
      </c>
      <c r="S6227">
        <v>209</v>
      </c>
      <c r="T6227">
        <v>326</v>
      </c>
      <c r="U6227">
        <v>24</v>
      </c>
      <c r="V6227">
        <v>1.64</v>
      </c>
      <c r="W6227">
        <v>48</v>
      </c>
      <c r="X6227">
        <v>14159</v>
      </c>
      <c r="Y6227">
        <v>2</v>
      </c>
      <c r="Z6227" t="s">
        <v>64</v>
      </c>
      <c r="AA6227" t="s">
        <v>65</v>
      </c>
      <c r="AB6227">
        <v>68134</v>
      </c>
      <c r="AC6227">
        <v>0.1</v>
      </c>
    </row>
    <row r="6228" spans="13:29" x14ac:dyDescent="0.35">
      <c r="M6228" t="s">
        <v>44</v>
      </c>
      <c r="N6228">
        <v>21165949</v>
      </c>
      <c r="O6228" t="s">
        <v>9</v>
      </c>
      <c r="P6228">
        <v>52.362581794903498</v>
      </c>
      <c r="Q6228">
        <v>4.92778977348999</v>
      </c>
      <c r="R6228" t="s">
        <v>45</v>
      </c>
      <c r="S6228">
        <v>90</v>
      </c>
      <c r="T6228">
        <v>363</v>
      </c>
      <c r="U6228">
        <v>4</v>
      </c>
      <c r="V6228">
        <v>0.28999999999999998</v>
      </c>
      <c r="W6228">
        <v>13</v>
      </c>
      <c r="X6228">
        <v>14275</v>
      </c>
      <c r="Y6228">
        <v>2</v>
      </c>
      <c r="Z6228" t="s">
        <v>64</v>
      </c>
      <c r="AA6228" t="s">
        <v>65</v>
      </c>
      <c r="AB6228">
        <v>32670</v>
      </c>
      <c r="AC6228">
        <v>0.1</v>
      </c>
    </row>
    <row r="6229" spans="13:29" x14ac:dyDescent="0.35">
      <c r="M6229" t="s">
        <v>44</v>
      </c>
      <c r="N6229">
        <v>21173976</v>
      </c>
      <c r="O6229" t="s">
        <v>9</v>
      </c>
      <c r="P6229">
        <v>52.351465400739301</v>
      </c>
      <c r="Q6229">
        <v>4.91293788842406</v>
      </c>
      <c r="R6229" t="s">
        <v>45</v>
      </c>
      <c r="S6229">
        <v>125</v>
      </c>
      <c r="T6229">
        <v>336</v>
      </c>
      <c r="U6229">
        <v>8</v>
      </c>
      <c r="V6229">
        <v>0.64</v>
      </c>
      <c r="W6229">
        <v>21</v>
      </c>
      <c r="X6229">
        <v>14286</v>
      </c>
      <c r="Y6229">
        <v>2</v>
      </c>
      <c r="Z6229" t="s">
        <v>64</v>
      </c>
      <c r="AA6229" t="s">
        <v>65</v>
      </c>
      <c r="AB6229">
        <v>42000</v>
      </c>
      <c r="AC6229">
        <v>0.1</v>
      </c>
    </row>
    <row r="6230" spans="13:29" x14ac:dyDescent="0.35">
      <c r="M6230" t="s">
        <v>44</v>
      </c>
      <c r="N6230">
        <v>21363960</v>
      </c>
      <c r="O6230" t="s">
        <v>9</v>
      </c>
      <c r="P6230">
        <v>52.360416837296498</v>
      </c>
      <c r="Q6230">
        <v>4.9144054398828896</v>
      </c>
      <c r="R6230" t="s">
        <v>45</v>
      </c>
      <c r="S6230">
        <v>130</v>
      </c>
      <c r="T6230">
        <v>353</v>
      </c>
      <c r="U6230">
        <v>4</v>
      </c>
      <c r="V6230">
        <v>0.32</v>
      </c>
      <c r="W6230">
        <v>5</v>
      </c>
      <c r="X6230">
        <v>14439</v>
      </c>
      <c r="Y6230">
        <v>2</v>
      </c>
      <c r="Z6230" t="s">
        <v>64</v>
      </c>
      <c r="AA6230" t="s">
        <v>65</v>
      </c>
      <c r="AB6230">
        <v>45890</v>
      </c>
      <c r="AC6230">
        <v>0.1</v>
      </c>
    </row>
    <row r="6231" spans="13:29" x14ac:dyDescent="0.35">
      <c r="M6231" t="s">
        <v>44</v>
      </c>
      <c r="N6231">
        <v>21594230</v>
      </c>
      <c r="O6231" t="s">
        <v>9</v>
      </c>
      <c r="P6231">
        <v>52.355884615831101</v>
      </c>
      <c r="Q6231">
        <v>4.9258931366163701</v>
      </c>
      <c r="R6231" t="s">
        <v>45</v>
      </c>
      <c r="S6231">
        <v>223</v>
      </c>
      <c r="T6231">
        <v>364</v>
      </c>
      <c r="U6231">
        <v>7</v>
      </c>
      <c r="V6231">
        <v>0.54</v>
      </c>
      <c r="W6231">
        <v>2</v>
      </c>
      <c r="X6231">
        <v>14643</v>
      </c>
      <c r="Y6231">
        <v>2</v>
      </c>
      <c r="Z6231" t="s">
        <v>64</v>
      </c>
      <c r="AA6231" t="s">
        <v>65</v>
      </c>
      <c r="AB6231">
        <v>81172</v>
      </c>
      <c r="AC6231">
        <v>0.1</v>
      </c>
    </row>
    <row r="6232" spans="13:29" x14ac:dyDescent="0.35">
      <c r="M6232" t="s">
        <v>44</v>
      </c>
      <c r="N6232">
        <v>21608147</v>
      </c>
      <c r="O6232" t="s">
        <v>9</v>
      </c>
      <c r="P6232">
        <v>52.354135789850098</v>
      </c>
      <c r="Q6232">
        <v>4.9181668702580597</v>
      </c>
      <c r="R6232" t="s">
        <v>45</v>
      </c>
      <c r="S6232">
        <v>150</v>
      </c>
      <c r="T6232">
        <v>361</v>
      </c>
      <c r="U6232">
        <v>7</v>
      </c>
      <c r="V6232">
        <v>0.56000000000000005</v>
      </c>
      <c r="W6232">
        <v>73</v>
      </c>
      <c r="X6232">
        <v>14651</v>
      </c>
      <c r="Y6232">
        <v>2</v>
      </c>
      <c r="Z6232" t="s">
        <v>64</v>
      </c>
      <c r="AA6232" t="s">
        <v>65</v>
      </c>
      <c r="AB6232">
        <v>54150</v>
      </c>
      <c r="AC6232">
        <v>0.1</v>
      </c>
    </row>
    <row r="6233" spans="13:29" x14ac:dyDescent="0.35">
      <c r="M6233" t="s">
        <v>44</v>
      </c>
      <c r="N6233">
        <v>21630546</v>
      </c>
      <c r="O6233" t="s">
        <v>9</v>
      </c>
      <c r="P6233">
        <v>52.356382587780203</v>
      </c>
      <c r="Q6233">
        <v>4.9084321814503902</v>
      </c>
      <c r="R6233" t="s">
        <v>45</v>
      </c>
      <c r="S6233">
        <v>200</v>
      </c>
      <c r="T6233">
        <v>296</v>
      </c>
      <c r="U6233">
        <v>19</v>
      </c>
      <c r="V6233">
        <v>1.49</v>
      </c>
      <c r="W6233">
        <v>6</v>
      </c>
      <c r="X6233">
        <v>14672</v>
      </c>
      <c r="Y6233">
        <v>2</v>
      </c>
      <c r="Z6233" t="s">
        <v>64</v>
      </c>
      <c r="AA6233" t="s">
        <v>65</v>
      </c>
      <c r="AB6233">
        <v>59200</v>
      </c>
      <c r="AC6233">
        <v>0.1</v>
      </c>
    </row>
    <row r="6234" spans="13:29" x14ac:dyDescent="0.35">
      <c r="M6234" t="s">
        <v>44</v>
      </c>
      <c r="N6234">
        <v>21792394</v>
      </c>
      <c r="O6234" t="s">
        <v>9</v>
      </c>
      <c r="P6234">
        <v>52.353300174106998</v>
      </c>
      <c r="Q6234">
        <v>4.9183643100021301</v>
      </c>
      <c r="R6234" t="s">
        <v>45</v>
      </c>
      <c r="S6234">
        <v>120</v>
      </c>
      <c r="T6234">
        <v>364</v>
      </c>
      <c r="U6234">
        <v>10</v>
      </c>
      <c r="V6234">
        <v>0.85</v>
      </c>
      <c r="W6234">
        <v>32</v>
      </c>
      <c r="X6234">
        <v>14819</v>
      </c>
      <c r="Y6234">
        <v>2</v>
      </c>
      <c r="Z6234" t="s">
        <v>64</v>
      </c>
      <c r="AA6234" t="s">
        <v>65</v>
      </c>
      <c r="AB6234">
        <v>43680</v>
      </c>
      <c r="AC6234">
        <v>0.1</v>
      </c>
    </row>
    <row r="6235" spans="13:29" x14ac:dyDescent="0.35">
      <c r="M6235" t="s">
        <v>44</v>
      </c>
      <c r="N6235">
        <v>21801675</v>
      </c>
      <c r="O6235" t="s">
        <v>9</v>
      </c>
      <c r="P6235">
        <v>52.3575465511583</v>
      </c>
      <c r="Q6235">
        <v>4.9082754916740896</v>
      </c>
      <c r="R6235" t="s">
        <v>45</v>
      </c>
      <c r="S6235">
        <v>85</v>
      </c>
      <c r="T6235">
        <v>359</v>
      </c>
      <c r="U6235">
        <v>7</v>
      </c>
      <c r="V6235">
        <v>0.56000000000000005</v>
      </c>
      <c r="W6235">
        <v>7</v>
      </c>
      <c r="X6235">
        <v>14832</v>
      </c>
      <c r="Y6235">
        <v>2</v>
      </c>
      <c r="Z6235" t="s">
        <v>64</v>
      </c>
      <c r="AA6235" t="s">
        <v>65</v>
      </c>
      <c r="AB6235">
        <v>30515</v>
      </c>
      <c r="AC6235">
        <v>0.1</v>
      </c>
    </row>
    <row r="6236" spans="13:29" x14ac:dyDescent="0.35">
      <c r="M6236" t="s">
        <v>44</v>
      </c>
      <c r="N6236">
        <v>21945974</v>
      </c>
      <c r="O6236" t="s">
        <v>9</v>
      </c>
      <c r="P6236">
        <v>52.357421916079097</v>
      </c>
      <c r="Q6236">
        <v>4.9074189770610497</v>
      </c>
      <c r="R6236" t="s">
        <v>45</v>
      </c>
      <c r="S6236">
        <v>189</v>
      </c>
      <c r="T6236">
        <v>272</v>
      </c>
      <c r="U6236">
        <v>17</v>
      </c>
      <c r="V6236">
        <v>1.5</v>
      </c>
      <c r="W6236">
        <v>118</v>
      </c>
      <c r="X6236">
        <v>14952</v>
      </c>
      <c r="Y6236">
        <v>2</v>
      </c>
      <c r="Z6236" t="s">
        <v>64</v>
      </c>
      <c r="AA6236" t="s">
        <v>65</v>
      </c>
      <c r="AB6236">
        <v>51408</v>
      </c>
      <c r="AC6236">
        <v>0.1</v>
      </c>
    </row>
    <row r="6237" spans="13:29" x14ac:dyDescent="0.35">
      <c r="M6237" t="s">
        <v>44</v>
      </c>
      <c r="N6237">
        <v>22046623</v>
      </c>
      <c r="O6237" t="s">
        <v>9</v>
      </c>
      <c r="P6237">
        <v>52.3586114580051</v>
      </c>
      <c r="Q6237">
        <v>4.9240070078412801</v>
      </c>
      <c r="R6237" t="s">
        <v>45</v>
      </c>
      <c r="S6237">
        <v>125</v>
      </c>
      <c r="T6237">
        <v>350</v>
      </c>
      <c r="U6237">
        <v>7</v>
      </c>
      <c r="V6237">
        <v>0.7</v>
      </c>
      <c r="W6237">
        <v>25</v>
      </c>
      <c r="X6237">
        <v>15036</v>
      </c>
      <c r="Y6237">
        <v>2</v>
      </c>
      <c r="Z6237" t="s">
        <v>64</v>
      </c>
      <c r="AA6237" t="s">
        <v>65</v>
      </c>
      <c r="AB6237">
        <v>43750</v>
      </c>
      <c r="AC6237">
        <v>0.1</v>
      </c>
    </row>
    <row r="6238" spans="13:29" x14ac:dyDescent="0.35">
      <c r="M6238" t="s">
        <v>44</v>
      </c>
      <c r="N6238">
        <v>22078734</v>
      </c>
      <c r="O6238" t="s">
        <v>9</v>
      </c>
      <c r="P6238">
        <v>52.353199214686803</v>
      </c>
      <c r="Q6238">
        <v>4.9184906844476499</v>
      </c>
      <c r="R6238" t="s">
        <v>45</v>
      </c>
      <c r="S6238">
        <v>150</v>
      </c>
      <c r="T6238">
        <v>352</v>
      </c>
      <c r="U6238">
        <v>4</v>
      </c>
      <c r="V6238">
        <v>0.33</v>
      </c>
      <c r="W6238">
        <v>17</v>
      </c>
      <c r="X6238">
        <v>15059</v>
      </c>
      <c r="Y6238">
        <v>2</v>
      </c>
      <c r="Z6238" t="s">
        <v>64</v>
      </c>
      <c r="AA6238" t="s">
        <v>65</v>
      </c>
      <c r="AB6238">
        <v>52800</v>
      </c>
      <c r="AC6238">
        <v>0.1</v>
      </c>
    </row>
    <row r="6239" spans="13:29" x14ac:dyDescent="0.35">
      <c r="M6239" t="s">
        <v>44</v>
      </c>
      <c r="N6239">
        <v>364728</v>
      </c>
      <c r="O6239" t="s">
        <v>7</v>
      </c>
      <c r="P6239">
        <v>52.371015879048599</v>
      </c>
      <c r="Q6239">
        <v>4.9306169862504596</v>
      </c>
      <c r="R6239" t="s">
        <v>45</v>
      </c>
      <c r="S6239">
        <v>129</v>
      </c>
      <c r="T6239">
        <v>27</v>
      </c>
      <c r="U6239">
        <v>148</v>
      </c>
      <c r="V6239">
        <v>1.83</v>
      </c>
      <c r="W6239">
        <v>316</v>
      </c>
      <c r="X6239">
        <v>197</v>
      </c>
      <c r="Y6239">
        <v>2</v>
      </c>
      <c r="Z6239" t="s">
        <v>68</v>
      </c>
      <c r="AA6239" t="s">
        <v>69</v>
      </c>
      <c r="AB6239">
        <v>3483</v>
      </c>
      <c r="AC6239">
        <v>0.1</v>
      </c>
    </row>
    <row r="6240" spans="13:29" x14ac:dyDescent="0.35">
      <c r="M6240" t="s">
        <v>44</v>
      </c>
      <c r="N6240">
        <v>715799</v>
      </c>
      <c r="O6240" t="s">
        <v>7</v>
      </c>
      <c r="P6240">
        <v>52.361544930033197</v>
      </c>
      <c r="Q6240">
        <v>4.8859082159890601</v>
      </c>
      <c r="R6240" t="s">
        <v>45</v>
      </c>
      <c r="S6240">
        <v>170</v>
      </c>
      <c r="T6240">
        <v>95</v>
      </c>
      <c r="U6240">
        <v>43</v>
      </c>
      <c r="V6240">
        <v>0.83</v>
      </c>
      <c r="W6240">
        <v>264</v>
      </c>
      <c r="X6240">
        <v>467</v>
      </c>
      <c r="Y6240">
        <v>2</v>
      </c>
      <c r="Z6240" t="s">
        <v>68</v>
      </c>
      <c r="AA6240" t="s">
        <v>69</v>
      </c>
      <c r="AB6240">
        <v>16150</v>
      </c>
      <c r="AC6240">
        <v>0.1</v>
      </c>
    </row>
    <row r="6241" spans="13:29" x14ac:dyDescent="0.35">
      <c r="M6241" t="s">
        <v>44</v>
      </c>
      <c r="N6241">
        <v>742160</v>
      </c>
      <c r="O6241" t="s">
        <v>7</v>
      </c>
      <c r="P6241">
        <v>52.368685862649599</v>
      </c>
      <c r="Q6241">
        <v>4.9187379930162098</v>
      </c>
      <c r="R6241" t="s">
        <v>45</v>
      </c>
      <c r="S6241">
        <v>300</v>
      </c>
      <c r="T6241">
        <v>258</v>
      </c>
      <c r="U6241">
        <v>76</v>
      </c>
      <c r="V6241">
        <v>1.06</v>
      </c>
      <c r="W6241">
        <v>115</v>
      </c>
      <c r="X6241">
        <v>496</v>
      </c>
      <c r="Y6241">
        <v>2</v>
      </c>
      <c r="Z6241" t="s">
        <v>68</v>
      </c>
      <c r="AA6241" t="s">
        <v>69</v>
      </c>
      <c r="AB6241">
        <v>77400</v>
      </c>
      <c r="AC6241">
        <v>0.1</v>
      </c>
    </row>
    <row r="6242" spans="13:29" x14ac:dyDescent="0.35">
      <c r="M6242" t="s">
        <v>44</v>
      </c>
      <c r="N6242">
        <v>780674</v>
      </c>
      <c r="O6242" t="s">
        <v>7</v>
      </c>
      <c r="P6242">
        <v>52.369124186277801</v>
      </c>
      <c r="Q6242">
        <v>4.90699680660145</v>
      </c>
      <c r="R6242" t="s">
        <v>45</v>
      </c>
      <c r="S6242">
        <v>150</v>
      </c>
      <c r="T6242">
        <v>125</v>
      </c>
      <c r="U6242">
        <v>26</v>
      </c>
      <c r="V6242">
        <v>0.42</v>
      </c>
      <c r="W6242">
        <v>127</v>
      </c>
      <c r="X6242">
        <v>542</v>
      </c>
      <c r="Y6242">
        <v>2</v>
      </c>
      <c r="Z6242" t="s">
        <v>68</v>
      </c>
      <c r="AA6242" t="s">
        <v>69</v>
      </c>
      <c r="AB6242">
        <v>18750</v>
      </c>
      <c r="AC6242">
        <v>0.1</v>
      </c>
    </row>
    <row r="6243" spans="13:29" x14ac:dyDescent="0.35">
      <c r="M6243" t="s">
        <v>44</v>
      </c>
      <c r="N6243">
        <v>785432</v>
      </c>
      <c r="O6243" t="s">
        <v>7</v>
      </c>
      <c r="P6243">
        <v>52.368416301354202</v>
      </c>
      <c r="Q6243">
        <v>4.8990075037227303</v>
      </c>
      <c r="R6243" t="s">
        <v>45</v>
      </c>
      <c r="S6243">
        <v>200</v>
      </c>
      <c r="T6243">
        <v>172</v>
      </c>
      <c r="U6243">
        <v>602</v>
      </c>
      <c r="V6243">
        <v>8.2799999999999994</v>
      </c>
      <c r="W6243">
        <v>120</v>
      </c>
      <c r="X6243">
        <v>549</v>
      </c>
      <c r="Y6243">
        <v>2</v>
      </c>
      <c r="Z6243" t="s">
        <v>68</v>
      </c>
      <c r="AA6243" t="s">
        <v>69</v>
      </c>
      <c r="AB6243">
        <v>34400</v>
      </c>
      <c r="AC6243">
        <v>0.1</v>
      </c>
    </row>
    <row r="6244" spans="13:29" x14ac:dyDescent="0.35">
      <c r="M6244" t="s">
        <v>44</v>
      </c>
      <c r="N6244">
        <v>998822</v>
      </c>
      <c r="O6244" t="s">
        <v>7</v>
      </c>
      <c r="P6244">
        <v>52.3630121774965</v>
      </c>
      <c r="Q6244">
        <v>4.8967588626870704</v>
      </c>
      <c r="R6244" t="s">
        <v>45</v>
      </c>
      <c r="S6244">
        <v>295</v>
      </c>
      <c r="T6244">
        <v>343</v>
      </c>
      <c r="U6244">
        <v>80</v>
      </c>
      <c r="V6244">
        <v>1.48</v>
      </c>
      <c r="W6244">
        <v>12</v>
      </c>
      <c r="X6244">
        <v>718</v>
      </c>
      <c r="Y6244">
        <v>2</v>
      </c>
      <c r="Z6244" t="s">
        <v>68</v>
      </c>
      <c r="AA6244" t="s">
        <v>69</v>
      </c>
      <c r="AB6244">
        <v>101185</v>
      </c>
      <c r="AC6244">
        <v>0.1</v>
      </c>
    </row>
    <row r="6245" spans="13:29" x14ac:dyDescent="0.35">
      <c r="M6245" t="s">
        <v>44</v>
      </c>
      <c r="N6245">
        <v>1044448</v>
      </c>
      <c r="O6245" t="s">
        <v>7</v>
      </c>
      <c r="P6245">
        <v>52.363284439421903</v>
      </c>
      <c r="Q6245">
        <v>4.9183404403550197</v>
      </c>
      <c r="R6245" t="s">
        <v>45</v>
      </c>
      <c r="S6245">
        <v>475</v>
      </c>
      <c r="T6245">
        <v>21</v>
      </c>
      <c r="U6245">
        <v>34</v>
      </c>
      <c r="V6245">
        <v>0.5</v>
      </c>
      <c r="W6245">
        <v>199</v>
      </c>
      <c r="X6245">
        <v>762</v>
      </c>
      <c r="Y6245">
        <v>2</v>
      </c>
      <c r="Z6245" t="s">
        <v>68</v>
      </c>
      <c r="AA6245" t="s">
        <v>69</v>
      </c>
      <c r="AB6245">
        <v>9975</v>
      </c>
      <c r="AC6245">
        <v>0.1</v>
      </c>
    </row>
    <row r="6246" spans="13:29" x14ac:dyDescent="0.35">
      <c r="M6246" t="s">
        <v>44</v>
      </c>
      <c r="N6246">
        <v>1079184</v>
      </c>
      <c r="O6246" t="s">
        <v>7</v>
      </c>
      <c r="P6246">
        <v>52.358992070257301</v>
      </c>
      <c r="Q6246">
        <v>4.8963243052891299</v>
      </c>
      <c r="R6246" t="s">
        <v>45</v>
      </c>
      <c r="S6246">
        <v>225</v>
      </c>
      <c r="T6246">
        <v>341</v>
      </c>
      <c r="U6246">
        <v>19</v>
      </c>
      <c r="V6246">
        <v>0.28999999999999998</v>
      </c>
      <c r="W6246">
        <v>34</v>
      </c>
      <c r="X6246">
        <v>787</v>
      </c>
      <c r="Y6246">
        <v>2</v>
      </c>
      <c r="Z6246" t="s">
        <v>68</v>
      </c>
      <c r="AA6246" t="s">
        <v>69</v>
      </c>
      <c r="AB6246">
        <v>76725</v>
      </c>
      <c r="AC6246">
        <v>0.1</v>
      </c>
    </row>
    <row r="6247" spans="13:29" x14ac:dyDescent="0.35">
      <c r="M6247" t="s">
        <v>44</v>
      </c>
      <c r="N6247">
        <v>1378074</v>
      </c>
      <c r="O6247" t="s">
        <v>7</v>
      </c>
      <c r="P6247">
        <v>52.3602655044212</v>
      </c>
      <c r="Q6247">
        <v>4.8910108463794204</v>
      </c>
      <c r="R6247" t="s">
        <v>45</v>
      </c>
      <c r="S6247">
        <v>170</v>
      </c>
      <c r="T6247">
        <v>330</v>
      </c>
      <c r="U6247">
        <v>41</v>
      </c>
      <c r="V6247">
        <v>0.72</v>
      </c>
      <c r="W6247">
        <v>68</v>
      </c>
      <c r="X6247">
        <v>1026</v>
      </c>
      <c r="Y6247">
        <v>2</v>
      </c>
      <c r="Z6247" t="s">
        <v>68</v>
      </c>
      <c r="AA6247" t="s">
        <v>69</v>
      </c>
      <c r="AB6247">
        <v>56100</v>
      </c>
      <c r="AC6247">
        <v>0.1</v>
      </c>
    </row>
    <row r="6248" spans="13:29" x14ac:dyDescent="0.35">
      <c r="M6248" t="s">
        <v>44</v>
      </c>
      <c r="N6248">
        <v>1415279</v>
      </c>
      <c r="O6248" t="s">
        <v>7</v>
      </c>
      <c r="P6248">
        <v>52.358098151651802</v>
      </c>
      <c r="Q6248">
        <v>4.8983080733156603</v>
      </c>
      <c r="R6248" t="s">
        <v>45</v>
      </c>
      <c r="S6248">
        <v>145</v>
      </c>
      <c r="T6248">
        <v>101</v>
      </c>
      <c r="U6248">
        <v>205</v>
      </c>
      <c r="V6248">
        <v>3.2</v>
      </c>
      <c r="W6248">
        <v>4</v>
      </c>
      <c r="X6248">
        <v>1057</v>
      </c>
      <c r="Y6248">
        <v>2</v>
      </c>
      <c r="Z6248" t="s">
        <v>68</v>
      </c>
      <c r="AA6248" t="s">
        <v>69</v>
      </c>
      <c r="AB6248">
        <v>14645</v>
      </c>
      <c r="AC6248">
        <v>0.1</v>
      </c>
    </row>
    <row r="6249" spans="13:29" x14ac:dyDescent="0.35">
      <c r="M6249" t="s">
        <v>44</v>
      </c>
      <c r="N6249">
        <v>1690441</v>
      </c>
      <c r="O6249" t="s">
        <v>7</v>
      </c>
      <c r="P6249">
        <v>52.365960096859403</v>
      </c>
      <c r="Q6249">
        <v>4.8924673206799296</v>
      </c>
      <c r="R6249" t="s">
        <v>45</v>
      </c>
      <c r="S6249">
        <v>250</v>
      </c>
      <c r="T6249">
        <v>159</v>
      </c>
      <c r="U6249">
        <v>54</v>
      </c>
      <c r="V6249">
        <v>0.86</v>
      </c>
      <c r="W6249">
        <v>25</v>
      </c>
      <c r="X6249">
        <v>1210</v>
      </c>
      <c r="Y6249">
        <v>2</v>
      </c>
      <c r="Z6249" t="s">
        <v>68</v>
      </c>
      <c r="AA6249" t="s">
        <v>69</v>
      </c>
      <c r="AB6249">
        <v>39750</v>
      </c>
      <c r="AC6249">
        <v>0.1</v>
      </c>
    </row>
    <row r="6250" spans="13:29" x14ac:dyDescent="0.35">
      <c r="M6250" t="s">
        <v>44</v>
      </c>
      <c r="N6250">
        <v>1886198</v>
      </c>
      <c r="O6250" t="s">
        <v>7</v>
      </c>
      <c r="P6250">
        <v>52.361151641377802</v>
      </c>
      <c r="Q6250">
        <v>4.9074091299637201</v>
      </c>
      <c r="R6250" t="s">
        <v>45</v>
      </c>
      <c r="S6250">
        <v>115</v>
      </c>
      <c r="T6250">
        <v>9</v>
      </c>
      <c r="U6250">
        <v>47</v>
      </c>
      <c r="V6250">
        <v>0.83</v>
      </c>
      <c r="W6250">
        <v>345</v>
      </c>
      <c r="X6250">
        <v>1325</v>
      </c>
      <c r="Y6250">
        <v>2</v>
      </c>
      <c r="Z6250" t="s">
        <v>68</v>
      </c>
      <c r="AA6250" t="s">
        <v>69</v>
      </c>
      <c r="AB6250">
        <v>1035</v>
      </c>
      <c r="AC6250">
        <v>0.1</v>
      </c>
    </row>
    <row r="6251" spans="13:29" x14ac:dyDescent="0.35">
      <c r="M6251" t="s">
        <v>44</v>
      </c>
      <c r="N6251">
        <v>2044044</v>
      </c>
      <c r="O6251" t="s">
        <v>7</v>
      </c>
      <c r="P6251">
        <v>52.367573473715197</v>
      </c>
      <c r="Q6251">
        <v>4.9320507597454002</v>
      </c>
      <c r="R6251" t="s">
        <v>45</v>
      </c>
      <c r="S6251">
        <v>200</v>
      </c>
      <c r="T6251">
        <v>357</v>
      </c>
      <c r="U6251">
        <v>28</v>
      </c>
      <c r="V6251">
        <v>0.5</v>
      </c>
      <c r="W6251">
        <v>7</v>
      </c>
      <c r="X6251">
        <v>1428</v>
      </c>
      <c r="Y6251">
        <v>2</v>
      </c>
      <c r="Z6251" t="s">
        <v>68</v>
      </c>
      <c r="AA6251" t="s">
        <v>69</v>
      </c>
      <c r="AB6251">
        <v>71400</v>
      </c>
      <c r="AC6251">
        <v>0.1</v>
      </c>
    </row>
    <row r="6252" spans="13:29" x14ac:dyDescent="0.35">
      <c r="M6252" t="s">
        <v>44</v>
      </c>
      <c r="N6252">
        <v>2760802</v>
      </c>
      <c r="O6252" t="s">
        <v>7</v>
      </c>
      <c r="P6252">
        <v>52.361629453839797</v>
      </c>
      <c r="Q6252">
        <v>4.8882467871825597</v>
      </c>
      <c r="R6252" t="s">
        <v>45</v>
      </c>
      <c r="S6252">
        <v>130</v>
      </c>
      <c r="T6252">
        <v>347</v>
      </c>
      <c r="U6252">
        <v>194</v>
      </c>
      <c r="V6252">
        <v>4.18</v>
      </c>
      <c r="W6252">
        <v>136</v>
      </c>
      <c r="X6252">
        <v>1760</v>
      </c>
      <c r="Y6252">
        <v>2</v>
      </c>
      <c r="Z6252" t="s">
        <v>68</v>
      </c>
      <c r="AA6252" t="s">
        <v>69</v>
      </c>
      <c r="AB6252">
        <v>45110</v>
      </c>
      <c r="AC6252">
        <v>0.1</v>
      </c>
    </row>
    <row r="6253" spans="13:29" x14ac:dyDescent="0.35">
      <c r="M6253" t="s">
        <v>44</v>
      </c>
      <c r="N6253">
        <v>2902819</v>
      </c>
      <c r="O6253" t="s">
        <v>7</v>
      </c>
      <c r="P6253">
        <v>52.371006193433402</v>
      </c>
      <c r="Q6253">
        <v>4.9035373070300201</v>
      </c>
      <c r="R6253" t="s">
        <v>45</v>
      </c>
      <c r="S6253">
        <v>260</v>
      </c>
      <c r="T6253">
        <v>239</v>
      </c>
      <c r="U6253">
        <v>78</v>
      </c>
      <c r="V6253">
        <v>1.51</v>
      </c>
      <c r="W6253">
        <v>216</v>
      </c>
      <c r="X6253">
        <v>1830</v>
      </c>
      <c r="Y6253">
        <v>2</v>
      </c>
      <c r="Z6253" t="s">
        <v>68</v>
      </c>
      <c r="AA6253" t="s">
        <v>69</v>
      </c>
      <c r="AB6253">
        <v>62140</v>
      </c>
      <c r="AC6253">
        <v>0.1</v>
      </c>
    </row>
    <row r="6254" spans="13:29" x14ac:dyDescent="0.35">
      <c r="M6254" t="s">
        <v>44</v>
      </c>
      <c r="N6254">
        <v>2946162</v>
      </c>
      <c r="O6254" t="s">
        <v>7</v>
      </c>
      <c r="P6254">
        <v>52.375505270415502</v>
      </c>
      <c r="Q6254">
        <v>4.91681187604578</v>
      </c>
      <c r="R6254" t="s">
        <v>45</v>
      </c>
      <c r="S6254">
        <v>190</v>
      </c>
      <c r="T6254">
        <v>266</v>
      </c>
      <c r="U6254">
        <v>141</v>
      </c>
      <c r="V6254">
        <v>3.39</v>
      </c>
      <c r="W6254">
        <v>83</v>
      </c>
      <c r="X6254">
        <v>1857</v>
      </c>
      <c r="Y6254">
        <v>2</v>
      </c>
      <c r="Z6254" t="s">
        <v>68</v>
      </c>
      <c r="AA6254" t="s">
        <v>69</v>
      </c>
      <c r="AB6254">
        <v>50540</v>
      </c>
      <c r="AC6254">
        <v>0.1</v>
      </c>
    </row>
    <row r="6255" spans="13:29" x14ac:dyDescent="0.35">
      <c r="M6255" t="s">
        <v>44</v>
      </c>
      <c r="N6255">
        <v>3218591</v>
      </c>
      <c r="O6255" t="s">
        <v>7</v>
      </c>
      <c r="P6255">
        <v>52.360942408708297</v>
      </c>
      <c r="Q6255">
        <v>4.8937491524200798</v>
      </c>
      <c r="R6255" t="s">
        <v>45</v>
      </c>
      <c r="S6255">
        <v>150</v>
      </c>
      <c r="T6255">
        <v>305</v>
      </c>
      <c r="U6255">
        <v>62</v>
      </c>
      <c r="V6255">
        <v>1.1399999999999999</v>
      </c>
      <c r="W6255">
        <v>236</v>
      </c>
      <c r="X6255">
        <v>2027</v>
      </c>
      <c r="Y6255">
        <v>2</v>
      </c>
      <c r="Z6255" t="s">
        <v>68</v>
      </c>
      <c r="AA6255" t="s">
        <v>69</v>
      </c>
      <c r="AB6255">
        <v>45750</v>
      </c>
      <c r="AC6255">
        <v>0.1</v>
      </c>
    </row>
    <row r="6256" spans="13:29" x14ac:dyDescent="0.35">
      <c r="M6256" t="s">
        <v>44</v>
      </c>
      <c r="N6256">
        <v>3888616</v>
      </c>
      <c r="O6256" t="s">
        <v>7</v>
      </c>
      <c r="P6256">
        <v>52.370157761090702</v>
      </c>
      <c r="Q6256">
        <v>4.9304447166575001</v>
      </c>
      <c r="R6256" t="s">
        <v>45</v>
      </c>
      <c r="S6256">
        <v>195</v>
      </c>
      <c r="T6256">
        <v>99</v>
      </c>
      <c r="U6256">
        <v>31</v>
      </c>
      <c r="V6256">
        <v>0.59</v>
      </c>
      <c r="W6256">
        <v>89</v>
      </c>
      <c r="X6256">
        <v>2463</v>
      </c>
      <c r="Y6256">
        <v>2</v>
      </c>
      <c r="Z6256" t="s">
        <v>68</v>
      </c>
      <c r="AA6256" t="s">
        <v>69</v>
      </c>
      <c r="AB6256">
        <v>19305</v>
      </c>
      <c r="AC6256">
        <v>0.1</v>
      </c>
    </row>
    <row r="6257" spans="13:29" x14ac:dyDescent="0.35">
      <c r="M6257" t="s">
        <v>44</v>
      </c>
      <c r="N6257">
        <v>4015174</v>
      </c>
      <c r="O6257" t="s">
        <v>7</v>
      </c>
      <c r="P6257">
        <v>52.359144828069098</v>
      </c>
      <c r="Q6257">
        <v>4.8904732292605297</v>
      </c>
      <c r="R6257" t="s">
        <v>45</v>
      </c>
      <c r="S6257">
        <v>99</v>
      </c>
      <c r="T6257">
        <v>362</v>
      </c>
      <c r="U6257">
        <v>88</v>
      </c>
      <c r="V6257">
        <v>1.72</v>
      </c>
      <c r="W6257">
        <v>1</v>
      </c>
      <c r="X6257">
        <v>2542</v>
      </c>
      <c r="Y6257">
        <v>2</v>
      </c>
      <c r="Z6257" t="s">
        <v>68</v>
      </c>
      <c r="AA6257" t="s">
        <v>69</v>
      </c>
      <c r="AB6257">
        <v>35838</v>
      </c>
      <c r="AC6257">
        <v>0.1</v>
      </c>
    </row>
    <row r="6258" spans="13:29" x14ac:dyDescent="0.35">
      <c r="M6258" t="s">
        <v>44</v>
      </c>
      <c r="N6258">
        <v>4154119</v>
      </c>
      <c r="O6258" t="s">
        <v>7</v>
      </c>
      <c r="P6258">
        <v>52.370373458204597</v>
      </c>
      <c r="Q6258">
        <v>4.9232168417576503</v>
      </c>
      <c r="R6258" t="s">
        <v>45</v>
      </c>
      <c r="S6258">
        <v>155</v>
      </c>
      <c r="T6258">
        <v>301</v>
      </c>
      <c r="U6258">
        <v>46</v>
      </c>
      <c r="V6258">
        <v>0.92</v>
      </c>
      <c r="W6258">
        <v>66</v>
      </c>
      <c r="X6258">
        <v>2608</v>
      </c>
      <c r="Y6258">
        <v>2</v>
      </c>
      <c r="Z6258" t="s">
        <v>68</v>
      </c>
      <c r="AA6258" t="s">
        <v>69</v>
      </c>
      <c r="AB6258">
        <v>46655</v>
      </c>
      <c r="AC6258">
        <v>0.1</v>
      </c>
    </row>
    <row r="6259" spans="13:29" x14ac:dyDescent="0.35">
      <c r="M6259" t="s">
        <v>44</v>
      </c>
      <c r="N6259">
        <v>4281417</v>
      </c>
      <c r="O6259" t="s">
        <v>7</v>
      </c>
      <c r="P6259">
        <v>52.362682235670903</v>
      </c>
      <c r="Q6259">
        <v>4.9023038397366001</v>
      </c>
      <c r="R6259" t="s">
        <v>45</v>
      </c>
      <c r="S6259">
        <v>389</v>
      </c>
      <c r="T6259">
        <v>83</v>
      </c>
      <c r="U6259">
        <v>18</v>
      </c>
      <c r="V6259">
        <v>0.37</v>
      </c>
      <c r="W6259">
        <v>266</v>
      </c>
      <c r="X6259">
        <v>2678</v>
      </c>
      <c r="Y6259">
        <v>2</v>
      </c>
      <c r="Z6259" t="s">
        <v>68</v>
      </c>
      <c r="AA6259" t="s">
        <v>69</v>
      </c>
      <c r="AB6259">
        <v>32287</v>
      </c>
      <c r="AC6259">
        <v>0.1</v>
      </c>
    </row>
    <row r="6260" spans="13:29" x14ac:dyDescent="0.35">
      <c r="M6260" t="s">
        <v>44</v>
      </c>
      <c r="N6260">
        <v>4284858</v>
      </c>
      <c r="O6260" t="s">
        <v>7</v>
      </c>
      <c r="P6260">
        <v>52.3728162234137</v>
      </c>
      <c r="Q6260">
        <v>4.9085318474450697</v>
      </c>
      <c r="R6260" t="s">
        <v>45</v>
      </c>
      <c r="S6260">
        <v>125</v>
      </c>
      <c r="T6260">
        <v>49</v>
      </c>
      <c r="U6260">
        <v>12</v>
      </c>
      <c r="V6260">
        <v>0.24</v>
      </c>
      <c r="W6260">
        <v>28</v>
      </c>
      <c r="X6260">
        <v>2683</v>
      </c>
      <c r="Y6260">
        <v>2</v>
      </c>
      <c r="Z6260" t="s">
        <v>68</v>
      </c>
      <c r="AA6260" t="s">
        <v>69</v>
      </c>
      <c r="AB6260">
        <v>6125</v>
      </c>
      <c r="AC6260">
        <v>0.1</v>
      </c>
    </row>
    <row r="6261" spans="13:29" x14ac:dyDescent="0.35">
      <c r="M6261" t="s">
        <v>44</v>
      </c>
      <c r="N6261">
        <v>4804757</v>
      </c>
      <c r="O6261" t="s">
        <v>7</v>
      </c>
      <c r="P6261">
        <v>52.364165233470601</v>
      </c>
      <c r="Q6261">
        <v>4.8977444330162196</v>
      </c>
      <c r="R6261" t="s">
        <v>45</v>
      </c>
      <c r="S6261">
        <v>250</v>
      </c>
      <c r="T6261">
        <v>18</v>
      </c>
      <c r="U6261">
        <v>191</v>
      </c>
      <c r="V6261">
        <v>4.13</v>
      </c>
      <c r="W6261">
        <v>338</v>
      </c>
      <c r="X6261">
        <v>2964</v>
      </c>
      <c r="Y6261">
        <v>2</v>
      </c>
      <c r="Z6261" t="s">
        <v>68</v>
      </c>
      <c r="AA6261" t="s">
        <v>69</v>
      </c>
      <c r="AB6261">
        <v>4500</v>
      </c>
      <c r="AC6261">
        <v>0.1</v>
      </c>
    </row>
    <row r="6262" spans="13:29" x14ac:dyDescent="0.35">
      <c r="M6262" t="s">
        <v>44</v>
      </c>
      <c r="N6262">
        <v>4963471</v>
      </c>
      <c r="O6262" t="s">
        <v>7</v>
      </c>
      <c r="P6262">
        <v>52.359821525696198</v>
      </c>
      <c r="Q6262">
        <v>4.8970694615381598</v>
      </c>
      <c r="R6262" t="s">
        <v>45</v>
      </c>
      <c r="S6262">
        <v>85</v>
      </c>
      <c r="T6262">
        <v>332</v>
      </c>
      <c r="U6262">
        <v>27</v>
      </c>
      <c r="V6262">
        <v>0.6</v>
      </c>
      <c r="W6262">
        <v>17</v>
      </c>
      <c r="X6262">
        <v>3049</v>
      </c>
      <c r="Y6262">
        <v>2</v>
      </c>
      <c r="Z6262" t="s">
        <v>68</v>
      </c>
      <c r="AA6262" t="s">
        <v>69</v>
      </c>
      <c r="AB6262">
        <v>28220</v>
      </c>
      <c r="AC6262">
        <v>0.1</v>
      </c>
    </row>
    <row r="6263" spans="13:29" x14ac:dyDescent="0.35">
      <c r="M6263" t="s">
        <v>44</v>
      </c>
      <c r="N6263">
        <v>5260221</v>
      </c>
      <c r="O6263" t="s">
        <v>7</v>
      </c>
      <c r="P6263">
        <v>52.358770043692303</v>
      </c>
      <c r="Q6263">
        <v>4.8951424923972899</v>
      </c>
      <c r="R6263" t="s">
        <v>45</v>
      </c>
      <c r="S6263">
        <v>600</v>
      </c>
      <c r="T6263">
        <v>60</v>
      </c>
      <c r="U6263">
        <v>8</v>
      </c>
      <c r="V6263">
        <v>0.2</v>
      </c>
      <c r="W6263">
        <v>365</v>
      </c>
      <c r="X6263">
        <v>3187</v>
      </c>
      <c r="Y6263">
        <v>2</v>
      </c>
      <c r="Z6263" t="s">
        <v>68</v>
      </c>
      <c r="AA6263" t="s">
        <v>69</v>
      </c>
      <c r="AB6263">
        <v>36000</v>
      </c>
      <c r="AC6263">
        <v>0.1</v>
      </c>
    </row>
    <row r="6264" spans="13:29" x14ac:dyDescent="0.35">
      <c r="M6264" t="s">
        <v>44</v>
      </c>
      <c r="N6264">
        <v>5671597</v>
      </c>
      <c r="O6264" t="s">
        <v>7</v>
      </c>
      <c r="P6264">
        <v>52.367719963285403</v>
      </c>
      <c r="Q6264">
        <v>4.9072783050970497</v>
      </c>
      <c r="R6264" t="s">
        <v>45</v>
      </c>
      <c r="S6264">
        <v>299</v>
      </c>
      <c r="T6264">
        <v>303</v>
      </c>
      <c r="U6264">
        <v>40</v>
      </c>
      <c r="V6264">
        <v>0.9</v>
      </c>
      <c r="W6264">
        <v>77</v>
      </c>
      <c r="X6264">
        <v>3356</v>
      </c>
      <c r="Y6264">
        <v>2</v>
      </c>
      <c r="Z6264" t="s">
        <v>68</v>
      </c>
      <c r="AA6264" t="s">
        <v>69</v>
      </c>
      <c r="AB6264">
        <v>90597</v>
      </c>
      <c r="AC6264">
        <v>0.1</v>
      </c>
    </row>
    <row r="6265" spans="13:29" x14ac:dyDescent="0.35">
      <c r="M6265" t="s">
        <v>44</v>
      </c>
      <c r="N6265">
        <v>5742223</v>
      </c>
      <c r="O6265" t="s">
        <v>7</v>
      </c>
      <c r="P6265">
        <v>52.367070966316497</v>
      </c>
      <c r="Q6265">
        <v>4.9018290014800998</v>
      </c>
      <c r="R6265" t="s">
        <v>45</v>
      </c>
      <c r="S6265">
        <v>225</v>
      </c>
      <c r="T6265">
        <v>359</v>
      </c>
      <c r="U6265">
        <v>28</v>
      </c>
      <c r="V6265">
        <v>0.63</v>
      </c>
      <c r="W6265">
        <v>5</v>
      </c>
      <c r="X6265">
        <v>3401</v>
      </c>
      <c r="Y6265">
        <v>2</v>
      </c>
      <c r="Z6265" t="s">
        <v>68</v>
      </c>
      <c r="AA6265" t="s">
        <v>69</v>
      </c>
      <c r="AB6265">
        <v>80775</v>
      </c>
      <c r="AC6265">
        <v>0.1</v>
      </c>
    </row>
    <row r="6266" spans="13:29" x14ac:dyDescent="0.35">
      <c r="M6266" t="s">
        <v>44</v>
      </c>
      <c r="N6266">
        <v>5802678</v>
      </c>
      <c r="O6266" t="s">
        <v>7</v>
      </c>
      <c r="P6266">
        <v>52.365483539845798</v>
      </c>
      <c r="Q6266">
        <v>4.8967693439247597</v>
      </c>
      <c r="R6266" t="s">
        <v>45</v>
      </c>
      <c r="S6266">
        <v>250</v>
      </c>
      <c r="T6266">
        <v>186</v>
      </c>
      <c r="U6266">
        <v>37</v>
      </c>
      <c r="V6266">
        <v>0.83</v>
      </c>
      <c r="W6266">
        <v>180</v>
      </c>
      <c r="X6266">
        <v>3430</v>
      </c>
      <c r="Y6266">
        <v>2</v>
      </c>
      <c r="Z6266" t="s">
        <v>68</v>
      </c>
      <c r="AA6266" t="s">
        <v>69</v>
      </c>
      <c r="AB6266">
        <v>46500</v>
      </c>
      <c r="AC6266">
        <v>0.1</v>
      </c>
    </row>
    <row r="6267" spans="13:29" x14ac:dyDescent="0.35">
      <c r="M6267" t="s">
        <v>44</v>
      </c>
      <c r="N6267">
        <v>5982570</v>
      </c>
      <c r="O6267" t="s">
        <v>7</v>
      </c>
      <c r="P6267">
        <v>52.3674063905381</v>
      </c>
      <c r="Q6267">
        <v>4.9110556323448504</v>
      </c>
      <c r="R6267" t="s">
        <v>45</v>
      </c>
      <c r="S6267">
        <v>175</v>
      </c>
      <c r="T6267">
        <v>82</v>
      </c>
      <c r="U6267">
        <v>270</v>
      </c>
      <c r="V6267">
        <v>6.14</v>
      </c>
      <c r="W6267">
        <v>289</v>
      </c>
      <c r="X6267">
        <v>3537</v>
      </c>
      <c r="Y6267">
        <v>2</v>
      </c>
      <c r="Z6267" t="s">
        <v>68</v>
      </c>
      <c r="AA6267" t="s">
        <v>69</v>
      </c>
      <c r="AB6267">
        <v>14350</v>
      </c>
      <c r="AC6267">
        <v>0.1</v>
      </c>
    </row>
    <row r="6268" spans="13:29" x14ac:dyDescent="0.35">
      <c r="M6268" t="s">
        <v>44</v>
      </c>
      <c r="N6268">
        <v>6513399</v>
      </c>
      <c r="O6268" t="s">
        <v>7</v>
      </c>
      <c r="P6268">
        <v>52.362333724019997</v>
      </c>
      <c r="Q6268">
        <v>4.9159285457770103</v>
      </c>
      <c r="R6268" t="s">
        <v>45</v>
      </c>
      <c r="S6268">
        <v>150</v>
      </c>
      <c r="T6268">
        <v>249</v>
      </c>
      <c r="U6268">
        <v>24</v>
      </c>
      <c r="V6268">
        <v>0.57999999999999996</v>
      </c>
      <c r="W6268">
        <v>17</v>
      </c>
      <c r="X6268">
        <v>3918</v>
      </c>
      <c r="Y6268">
        <v>2</v>
      </c>
      <c r="Z6268" t="s">
        <v>68</v>
      </c>
      <c r="AA6268" t="s">
        <v>69</v>
      </c>
      <c r="AB6268">
        <v>37350</v>
      </c>
      <c r="AC6268">
        <v>0.1</v>
      </c>
    </row>
    <row r="6269" spans="13:29" x14ac:dyDescent="0.35">
      <c r="M6269" t="s">
        <v>44</v>
      </c>
      <c r="N6269">
        <v>6564456</v>
      </c>
      <c r="O6269" t="s">
        <v>7</v>
      </c>
      <c r="P6269">
        <v>52.364462209804799</v>
      </c>
      <c r="Q6269">
        <v>4.9202502021154197</v>
      </c>
      <c r="R6269" t="s">
        <v>45</v>
      </c>
      <c r="S6269">
        <v>169</v>
      </c>
      <c r="T6269">
        <v>189</v>
      </c>
      <c r="U6269">
        <v>47</v>
      </c>
      <c r="V6269">
        <v>1.1000000000000001</v>
      </c>
      <c r="W6269">
        <v>241</v>
      </c>
      <c r="X6269">
        <v>3959</v>
      </c>
      <c r="Y6269">
        <v>2</v>
      </c>
      <c r="Z6269" t="s">
        <v>68</v>
      </c>
      <c r="AA6269" t="s">
        <v>69</v>
      </c>
      <c r="AB6269">
        <v>31941</v>
      </c>
      <c r="AC6269">
        <v>0.1</v>
      </c>
    </row>
    <row r="6270" spans="13:29" x14ac:dyDescent="0.35">
      <c r="M6270" t="s">
        <v>44</v>
      </c>
      <c r="N6270">
        <v>6612353</v>
      </c>
      <c r="O6270" t="s">
        <v>7</v>
      </c>
      <c r="P6270">
        <v>52.362122157093097</v>
      </c>
      <c r="Q6270">
        <v>4.8981775952298996</v>
      </c>
      <c r="R6270" t="s">
        <v>45</v>
      </c>
      <c r="S6270">
        <v>396</v>
      </c>
      <c r="T6270">
        <v>15</v>
      </c>
      <c r="U6270">
        <v>30</v>
      </c>
      <c r="V6270">
        <v>0.71</v>
      </c>
      <c r="W6270">
        <v>252</v>
      </c>
      <c r="X6270">
        <v>3986</v>
      </c>
      <c r="Y6270">
        <v>2</v>
      </c>
      <c r="Z6270" t="s">
        <v>68</v>
      </c>
      <c r="AA6270" t="s">
        <v>69</v>
      </c>
      <c r="AB6270">
        <v>5940</v>
      </c>
      <c r="AC6270">
        <v>0.1</v>
      </c>
    </row>
    <row r="6271" spans="13:29" x14ac:dyDescent="0.35">
      <c r="M6271" t="s">
        <v>44</v>
      </c>
      <c r="N6271">
        <v>6820290</v>
      </c>
      <c r="O6271" t="s">
        <v>7</v>
      </c>
      <c r="P6271">
        <v>52.3647198713238</v>
      </c>
      <c r="Q6271">
        <v>4.9105735038570897</v>
      </c>
      <c r="R6271" t="s">
        <v>45</v>
      </c>
      <c r="S6271">
        <v>180</v>
      </c>
      <c r="T6271">
        <v>86</v>
      </c>
      <c r="U6271">
        <v>41</v>
      </c>
      <c r="V6271">
        <v>0.98</v>
      </c>
      <c r="W6271">
        <v>41</v>
      </c>
      <c r="X6271">
        <v>4126</v>
      </c>
      <c r="Y6271">
        <v>2</v>
      </c>
      <c r="Z6271" t="s">
        <v>68</v>
      </c>
      <c r="AA6271" t="s">
        <v>69</v>
      </c>
      <c r="AB6271">
        <v>15480</v>
      </c>
      <c r="AC6271">
        <v>0.1</v>
      </c>
    </row>
    <row r="6272" spans="13:29" x14ac:dyDescent="0.35">
      <c r="M6272" t="s">
        <v>44</v>
      </c>
      <c r="N6272">
        <v>7134945</v>
      </c>
      <c r="O6272" t="s">
        <v>7</v>
      </c>
      <c r="P6272">
        <v>52.364590493350597</v>
      </c>
      <c r="Q6272">
        <v>4.8855909597574803</v>
      </c>
      <c r="R6272" t="s">
        <v>45</v>
      </c>
      <c r="S6272">
        <v>475</v>
      </c>
      <c r="T6272">
        <v>1</v>
      </c>
      <c r="U6272">
        <v>28</v>
      </c>
      <c r="V6272">
        <v>0.71</v>
      </c>
      <c r="W6272">
        <v>350</v>
      </c>
      <c r="X6272">
        <v>4317</v>
      </c>
      <c r="Y6272">
        <v>2</v>
      </c>
      <c r="Z6272" t="s">
        <v>68</v>
      </c>
      <c r="AA6272" t="s">
        <v>69</v>
      </c>
      <c r="AB6272">
        <v>475</v>
      </c>
      <c r="AC6272">
        <v>0.1</v>
      </c>
    </row>
    <row r="6273" spans="13:29" x14ac:dyDescent="0.35">
      <c r="M6273" t="s">
        <v>44</v>
      </c>
      <c r="N6273">
        <v>7338230</v>
      </c>
      <c r="O6273" t="s">
        <v>7</v>
      </c>
      <c r="P6273">
        <v>52.368467951154301</v>
      </c>
      <c r="Q6273">
        <v>4.9283772070472596</v>
      </c>
      <c r="R6273" t="s">
        <v>45</v>
      </c>
      <c r="S6273">
        <v>199</v>
      </c>
      <c r="T6273">
        <v>294</v>
      </c>
      <c r="U6273">
        <v>13</v>
      </c>
      <c r="V6273">
        <v>0.4</v>
      </c>
      <c r="W6273">
        <v>27</v>
      </c>
      <c r="X6273">
        <v>4471</v>
      </c>
      <c r="Y6273">
        <v>2</v>
      </c>
      <c r="Z6273" t="s">
        <v>68</v>
      </c>
      <c r="AA6273" t="s">
        <v>69</v>
      </c>
      <c r="AB6273">
        <v>58506</v>
      </c>
      <c r="AC6273">
        <v>0.1</v>
      </c>
    </row>
    <row r="6274" spans="13:29" x14ac:dyDescent="0.35">
      <c r="M6274" t="s">
        <v>44</v>
      </c>
      <c r="N6274">
        <v>7454516</v>
      </c>
      <c r="O6274" t="s">
        <v>7</v>
      </c>
      <c r="P6274">
        <v>52.364469227748202</v>
      </c>
      <c r="Q6274">
        <v>4.8860116581867201</v>
      </c>
      <c r="R6274" t="s">
        <v>45</v>
      </c>
      <c r="S6274">
        <v>160</v>
      </c>
      <c r="T6274">
        <v>351</v>
      </c>
      <c r="U6274">
        <v>19</v>
      </c>
      <c r="V6274">
        <v>0.5</v>
      </c>
      <c r="W6274">
        <v>3</v>
      </c>
      <c r="X6274">
        <v>4547</v>
      </c>
      <c r="Y6274">
        <v>2</v>
      </c>
      <c r="Z6274" t="s">
        <v>68</v>
      </c>
      <c r="AA6274" t="s">
        <v>69</v>
      </c>
      <c r="AB6274">
        <v>56160</v>
      </c>
      <c r="AC6274">
        <v>0.1</v>
      </c>
    </row>
    <row r="6275" spans="13:29" x14ac:dyDescent="0.35">
      <c r="M6275" t="s">
        <v>44</v>
      </c>
      <c r="N6275">
        <v>7474662</v>
      </c>
      <c r="O6275" t="s">
        <v>7</v>
      </c>
      <c r="P6275">
        <v>52.362419792432398</v>
      </c>
      <c r="Q6275">
        <v>4.9092776296178604</v>
      </c>
      <c r="R6275" t="s">
        <v>45</v>
      </c>
      <c r="S6275">
        <v>75</v>
      </c>
      <c r="T6275">
        <v>205</v>
      </c>
      <c r="U6275">
        <v>266</v>
      </c>
      <c r="V6275">
        <v>6.66</v>
      </c>
      <c r="W6275">
        <v>130</v>
      </c>
      <c r="X6275">
        <v>4565</v>
      </c>
      <c r="Y6275">
        <v>2</v>
      </c>
      <c r="Z6275" t="s">
        <v>68</v>
      </c>
      <c r="AA6275" t="s">
        <v>69</v>
      </c>
      <c r="AB6275">
        <v>15375</v>
      </c>
      <c r="AC6275">
        <v>0.1</v>
      </c>
    </row>
    <row r="6276" spans="13:29" x14ac:dyDescent="0.35">
      <c r="M6276" t="s">
        <v>44</v>
      </c>
      <c r="N6276">
        <v>7475516</v>
      </c>
      <c r="O6276" t="s">
        <v>7</v>
      </c>
      <c r="P6276">
        <v>52.361949391066503</v>
      </c>
      <c r="Q6276">
        <v>4.9107744936579198</v>
      </c>
      <c r="R6276" t="s">
        <v>45</v>
      </c>
      <c r="S6276">
        <v>120</v>
      </c>
      <c r="T6276">
        <v>129</v>
      </c>
      <c r="U6276">
        <v>77</v>
      </c>
      <c r="V6276">
        <v>1.88</v>
      </c>
      <c r="W6276">
        <v>242</v>
      </c>
      <c r="X6276">
        <v>4566</v>
      </c>
      <c r="Y6276">
        <v>2</v>
      </c>
      <c r="Z6276" t="s">
        <v>68</v>
      </c>
      <c r="AA6276" t="s">
        <v>69</v>
      </c>
      <c r="AB6276">
        <v>15480</v>
      </c>
      <c r="AC6276">
        <v>0.1</v>
      </c>
    </row>
    <row r="6277" spans="13:29" x14ac:dyDescent="0.35">
      <c r="M6277" t="s">
        <v>44</v>
      </c>
      <c r="N6277">
        <v>7828297</v>
      </c>
      <c r="O6277" t="s">
        <v>7</v>
      </c>
      <c r="P6277">
        <v>52.362621299901697</v>
      </c>
      <c r="Q6277">
        <v>4.9125744683054604</v>
      </c>
      <c r="R6277" t="s">
        <v>45</v>
      </c>
      <c r="S6277">
        <v>150</v>
      </c>
      <c r="T6277">
        <v>16</v>
      </c>
      <c r="U6277">
        <v>8</v>
      </c>
      <c r="V6277">
        <v>0.21</v>
      </c>
      <c r="W6277">
        <v>354</v>
      </c>
      <c r="X6277">
        <v>4800</v>
      </c>
      <c r="Y6277">
        <v>2</v>
      </c>
      <c r="Z6277" t="s">
        <v>68</v>
      </c>
      <c r="AA6277" t="s">
        <v>69</v>
      </c>
      <c r="AB6277">
        <v>2400</v>
      </c>
      <c r="AC6277">
        <v>0.1</v>
      </c>
    </row>
    <row r="6278" spans="13:29" x14ac:dyDescent="0.35">
      <c r="M6278" t="s">
        <v>44</v>
      </c>
      <c r="N6278">
        <v>8084800</v>
      </c>
      <c r="O6278" t="s">
        <v>7</v>
      </c>
      <c r="P6278">
        <v>52.3610348422119</v>
      </c>
      <c r="Q6278">
        <v>4.8935646378746203</v>
      </c>
      <c r="R6278" t="s">
        <v>45</v>
      </c>
      <c r="S6278">
        <v>200</v>
      </c>
      <c r="T6278">
        <v>77</v>
      </c>
      <c r="U6278">
        <v>116</v>
      </c>
      <c r="V6278">
        <v>3.23</v>
      </c>
      <c r="W6278">
        <v>266</v>
      </c>
      <c r="X6278">
        <v>4949</v>
      </c>
      <c r="Y6278">
        <v>2</v>
      </c>
      <c r="Z6278" t="s">
        <v>68</v>
      </c>
      <c r="AA6278" t="s">
        <v>69</v>
      </c>
      <c r="AB6278">
        <v>15400</v>
      </c>
      <c r="AC6278">
        <v>0.1</v>
      </c>
    </row>
    <row r="6279" spans="13:29" x14ac:dyDescent="0.35">
      <c r="M6279" t="s">
        <v>44</v>
      </c>
      <c r="N6279">
        <v>8109857</v>
      </c>
      <c r="O6279" t="s">
        <v>7</v>
      </c>
      <c r="P6279">
        <v>52.362438018143301</v>
      </c>
      <c r="Q6279">
        <v>4.8945598030522897</v>
      </c>
      <c r="R6279" t="s">
        <v>45</v>
      </c>
      <c r="S6279">
        <v>675</v>
      </c>
      <c r="T6279">
        <v>1</v>
      </c>
      <c r="U6279">
        <v>7</v>
      </c>
      <c r="V6279">
        <v>0.18</v>
      </c>
      <c r="W6279">
        <v>364</v>
      </c>
      <c r="X6279">
        <v>4965</v>
      </c>
      <c r="Y6279">
        <v>2</v>
      </c>
      <c r="Z6279" t="s">
        <v>68</v>
      </c>
      <c r="AA6279" t="s">
        <v>69</v>
      </c>
      <c r="AB6279">
        <v>675</v>
      </c>
      <c r="AC6279">
        <v>0.1</v>
      </c>
    </row>
    <row r="6280" spans="13:29" x14ac:dyDescent="0.35">
      <c r="M6280" t="s">
        <v>44</v>
      </c>
      <c r="N6280">
        <v>8532903</v>
      </c>
      <c r="O6280" t="s">
        <v>7</v>
      </c>
      <c r="P6280">
        <v>52.373781929620499</v>
      </c>
      <c r="Q6280">
        <v>4.9056329141634798</v>
      </c>
      <c r="R6280" t="s">
        <v>45</v>
      </c>
      <c r="S6280">
        <v>308</v>
      </c>
      <c r="T6280">
        <v>178</v>
      </c>
      <c r="U6280">
        <v>47</v>
      </c>
      <c r="V6280">
        <v>1.22</v>
      </c>
      <c r="W6280">
        <v>153</v>
      </c>
      <c r="X6280">
        <v>5196</v>
      </c>
      <c r="Y6280">
        <v>2</v>
      </c>
      <c r="Z6280" t="s">
        <v>68</v>
      </c>
      <c r="AA6280" t="s">
        <v>69</v>
      </c>
      <c r="AB6280">
        <v>54824</v>
      </c>
      <c r="AC6280">
        <v>0.1</v>
      </c>
    </row>
    <row r="6281" spans="13:29" x14ac:dyDescent="0.35">
      <c r="M6281" t="s">
        <v>44</v>
      </c>
      <c r="N6281">
        <v>8644656</v>
      </c>
      <c r="O6281" t="s">
        <v>7</v>
      </c>
      <c r="P6281">
        <v>52.363056729273097</v>
      </c>
      <c r="Q6281">
        <v>4.9058860137687201</v>
      </c>
      <c r="R6281" t="s">
        <v>45</v>
      </c>
      <c r="S6281">
        <v>179</v>
      </c>
      <c r="T6281">
        <v>328</v>
      </c>
      <c r="U6281">
        <v>22</v>
      </c>
      <c r="V6281">
        <v>0.62</v>
      </c>
      <c r="W6281">
        <v>17</v>
      </c>
      <c r="X6281">
        <v>5261</v>
      </c>
      <c r="Y6281">
        <v>2</v>
      </c>
      <c r="Z6281" t="s">
        <v>68</v>
      </c>
      <c r="AA6281" t="s">
        <v>69</v>
      </c>
      <c r="AB6281">
        <v>58712</v>
      </c>
      <c r="AC6281">
        <v>0.1</v>
      </c>
    </row>
    <row r="6282" spans="13:29" x14ac:dyDescent="0.35">
      <c r="M6282" t="s">
        <v>44</v>
      </c>
      <c r="N6282">
        <v>8759098</v>
      </c>
      <c r="O6282" t="s">
        <v>7</v>
      </c>
      <c r="P6282">
        <v>52.377000839323699</v>
      </c>
      <c r="Q6282">
        <v>4.9065381772861096</v>
      </c>
      <c r="R6282" t="s">
        <v>45</v>
      </c>
      <c r="S6282">
        <v>199</v>
      </c>
      <c r="T6282">
        <v>359</v>
      </c>
      <c r="U6282">
        <v>30</v>
      </c>
      <c r="V6282">
        <v>0.79</v>
      </c>
      <c r="W6282">
        <v>45</v>
      </c>
      <c r="X6282">
        <v>5329</v>
      </c>
      <c r="Y6282">
        <v>2</v>
      </c>
      <c r="Z6282" t="s">
        <v>68</v>
      </c>
      <c r="AA6282" t="s">
        <v>69</v>
      </c>
      <c r="AB6282">
        <v>71441</v>
      </c>
      <c r="AC6282">
        <v>0.1</v>
      </c>
    </row>
    <row r="6283" spans="13:29" x14ac:dyDescent="0.35">
      <c r="M6283" t="s">
        <v>44</v>
      </c>
      <c r="N6283">
        <v>8807992</v>
      </c>
      <c r="O6283" t="s">
        <v>7</v>
      </c>
      <c r="P6283">
        <v>52.3646149160029</v>
      </c>
      <c r="Q6283">
        <v>4.9095440412208999</v>
      </c>
      <c r="R6283" t="s">
        <v>45</v>
      </c>
      <c r="S6283">
        <v>250</v>
      </c>
      <c r="T6283">
        <v>361</v>
      </c>
      <c r="U6283">
        <v>38</v>
      </c>
      <c r="V6283">
        <v>1</v>
      </c>
      <c r="W6283">
        <v>17</v>
      </c>
      <c r="X6283">
        <v>5361</v>
      </c>
      <c r="Y6283">
        <v>2</v>
      </c>
      <c r="Z6283" t="s">
        <v>68</v>
      </c>
      <c r="AA6283" t="s">
        <v>69</v>
      </c>
      <c r="AB6283">
        <v>90250</v>
      </c>
      <c r="AC6283">
        <v>0.1</v>
      </c>
    </row>
    <row r="6284" spans="13:29" x14ac:dyDescent="0.35">
      <c r="M6284" t="s">
        <v>44</v>
      </c>
      <c r="N6284">
        <v>8833187</v>
      </c>
      <c r="O6284" t="s">
        <v>7</v>
      </c>
      <c r="P6284">
        <v>52.370013740198502</v>
      </c>
      <c r="Q6284">
        <v>4.9286416269143301</v>
      </c>
      <c r="R6284" t="s">
        <v>45</v>
      </c>
      <c r="S6284">
        <v>125</v>
      </c>
      <c r="T6284">
        <v>338</v>
      </c>
      <c r="U6284">
        <v>19</v>
      </c>
      <c r="V6284">
        <v>0.62</v>
      </c>
      <c r="W6284">
        <v>66</v>
      </c>
      <c r="X6284">
        <v>5373</v>
      </c>
      <c r="Y6284">
        <v>2</v>
      </c>
      <c r="Z6284" t="s">
        <v>68</v>
      </c>
      <c r="AA6284" t="s">
        <v>69</v>
      </c>
      <c r="AB6284">
        <v>42250</v>
      </c>
      <c r="AC6284">
        <v>0.1</v>
      </c>
    </row>
    <row r="6285" spans="13:29" x14ac:dyDescent="0.35">
      <c r="M6285" t="s">
        <v>44</v>
      </c>
      <c r="N6285">
        <v>9840533</v>
      </c>
      <c r="O6285" t="s">
        <v>7</v>
      </c>
      <c r="P6285">
        <v>52.361625260561198</v>
      </c>
      <c r="Q6285">
        <v>4.8892502957927997</v>
      </c>
      <c r="R6285" t="s">
        <v>45</v>
      </c>
      <c r="S6285">
        <v>247</v>
      </c>
      <c r="T6285">
        <v>361</v>
      </c>
      <c r="U6285">
        <v>33</v>
      </c>
      <c r="V6285">
        <v>0.96</v>
      </c>
      <c r="W6285">
        <v>7</v>
      </c>
      <c r="X6285">
        <v>5998</v>
      </c>
      <c r="Y6285">
        <v>2</v>
      </c>
      <c r="Z6285" t="s">
        <v>68</v>
      </c>
      <c r="AA6285" t="s">
        <v>69</v>
      </c>
      <c r="AB6285">
        <v>89167</v>
      </c>
      <c r="AC6285">
        <v>0.1</v>
      </c>
    </row>
    <row r="6286" spans="13:29" x14ac:dyDescent="0.35">
      <c r="M6286" t="s">
        <v>44</v>
      </c>
      <c r="N6286">
        <v>10096971</v>
      </c>
      <c r="O6286" t="s">
        <v>7</v>
      </c>
      <c r="P6286">
        <v>52.360226741988498</v>
      </c>
      <c r="Q6286">
        <v>4.9054082973161597</v>
      </c>
      <c r="R6286" t="s">
        <v>45</v>
      </c>
      <c r="S6286">
        <v>135</v>
      </c>
      <c r="T6286">
        <v>140</v>
      </c>
      <c r="U6286">
        <v>33</v>
      </c>
      <c r="V6286">
        <v>1.01</v>
      </c>
      <c r="W6286">
        <v>4</v>
      </c>
      <c r="X6286">
        <v>6178</v>
      </c>
      <c r="Y6286">
        <v>2</v>
      </c>
      <c r="Z6286" t="s">
        <v>68</v>
      </c>
      <c r="AA6286" t="s">
        <v>69</v>
      </c>
      <c r="AB6286">
        <v>18900</v>
      </c>
      <c r="AC6286">
        <v>0.1</v>
      </c>
    </row>
    <row r="6287" spans="13:29" x14ac:dyDescent="0.35">
      <c r="M6287" t="s">
        <v>44</v>
      </c>
      <c r="N6287">
        <v>10703192</v>
      </c>
      <c r="O6287" t="s">
        <v>7</v>
      </c>
      <c r="P6287">
        <v>52.3715656178451</v>
      </c>
      <c r="Q6287">
        <v>4.93082401804838</v>
      </c>
      <c r="R6287" t="s">
        <v>45</v>
      </c>
      <c r="S6287">
        <v>200</v>
      </c>
      <c r="T6287">
        <v>59</v>
      </c>
      <c r="U6287">
        <v>26</v>
      </c>
      <c r="V6287">
        <v>0.77</v>
      </c>
      <c r="W6287">
        <v>3</v>
      </c>
      <c r="X6287">
        <v>6460</v>
      </c>
      <c r="Y6287">
        <v>2</v>
      </c>
      <c r="Z6287" t="s">
        <v>68</v>
      </c>
      <c r="AA6287" t="s">
        <v>69</v>
      </c>
      <c r="AB6287">
        <v>11800</v>
      </c>
      <c r="AC6287">
        <v>0.1</v>
      </c>
    </row>
    <row r="6288" spans="13:29" x14ac:dyDescent="0.35">
      <c r="M6288" t="s">
        <v>44</v>
      </c>
      <c r="N6288">
        <v>11165921</v>
      </c>
      <c r="O6288" t="s">
        <v>7</v>
      </c>
      <c r="P6288">
        <v>52.364729888342097</v>
      </c>
      <c r="Q6288">
        <v>4.8859937423225501</v>
      </c>
      <c r="R6288" t="s">
        <v>45</v>
      </c>
      <c r="S6288">
        <v>98</v>
      </c>
      <c r="T6288">
        <v>331</v>
      </c>
      <c r="U6288">
        <v>286</v>
      </c>
      <c r="V6288">
        <v>8.5299999999999994</v>
      </c>
      <c r="W6288">
        <v>36</v>
      </c>
      <c r="X6288">
        <v>6653</v>
      </c>
      <c r="Y6288">
        <v>2</v>
      </c>
      <c r="Z6288" t="s">
        <v>68</v>
      </c>
      <c r="AA6288" t="s">
        <v>69</v>
      </c>
      <c r="AB6288">
        <v>32438</v>
      </c>
      <c r="AC6288">
        <v>0.1</v>
      </c>
    </row>
    <row r="6289" spans="13:29" x14ac:dyDescent="0.35">
      <c r="M6289" t="s">
        <v>44</v>
      </c>
      <c r="N6289">
        <v>11239298</v>
      </c>
      <c r="O6289" t="s">
        <v>7</v>
      </c>
      <c r="P6289">
        <v>52.362805441273501</v>
      </c>
      <c r="Q6289">
        <v>4.88501036522816</v>
      </c>
      <c r="R6289" t="s">
        <v>45</v>
      </c>
      <c r="S6289">
        <v>145</v>
      </c>
      <c r="T6289">
        <v>269</v>
      </c>
      <c r="U6289">
        <v>249</v>
      </c>
      <c r="V6289">
        <v>7.86</v>
      </c>
      <c r="W6289">
        <v>139</v>
      </c>
      <c r="X6289">
        <v>6698</v>
      </c>
      <c r="Y6289">
        <v>2</v>
      </c>
      <c r="Z6289" t="s">
        <v>68</v>
      </c>
      <c r="AA6289" t="s">
        <v>69</v>
      </c>
      <c r="AB6289">
        <v>39005</v>
      </c>
      <c r="AC6289">
        <v>0.1</v>
      </c>
    </row>
    <row r="6290" spans="13:29" x14ac:dyDescent="0.35">
      <c r="M6290" t="s">
        <v>44</v>
      </c>
      <c r="N6290">
        <v>11247641</v>
      </c>
      <c r="O6290" t="s">
        <v>7</v>
      </c>
      <c r="P6290">
        <v>52.371197866335102</v>
      </c>
      <c r="Q6290">
        <v>4.9118633690794704</v>
      </c>
      <c r="R6290" t="s">
        <v>45</v>
      </c>
      <c r="S6290">
        <v>300</v>
      </c>
      <c r="T6290">
        <v>337</v>
      </c>
      <c r="U6290">
        <v>23</v>
      </c>
      <c r="V6290">
        <v>0.69</v>
      </c>
      <c r="W6290">
        <v>15</v>
      </c>
      <c r="X6290">
        <v>6703</v>
      </c>
      <c r="Y6290">
        <v>2</v>
      </c>
      <c r="Z6290" t="s">
        <v>68</v>
      </c>
      <c r="AA6290" t="s">
        <v>69</v>
      </c>
      <c r="AB6290">
        <v>101100</v>
      </c>
      <c r="AC6290">
        <v>0.1</v>
      </c>
    </row>
    <row r="6291" spans="13:29" x14ac:dyDescent="0.35">
      <c r="M6291" t="s">
        <v>44</v>
      </c>
      <c r="N6291">
        <v>13899162</v>
      </c>
      <c r="O6291" t="s">
        <v>7</v>
      </c>
      <c r="P6291">
        <v>52.360788780029402</v>
      </c>
      <c r="Q6291">
        <v>4.9050870596966902</v>
      </c>
      <c r="R6291" t="s">
        <v>45</v>
      </c>
      <c r="S6291">
        <v>500</v>
      </c>
      <c r="T6291">
        <v>35</v>
      </c>
      <c r="U6291">
        <v>5</v>
      </c>
      <c r="V6291">
        <v>0.18</v>
      </c>
      <c r="W6291">
        <v>24</v>
      </c>
      <c r="X6291">
        <v>8718</v>
      </c>
      <c r="Y6291">
        <v>2</v>
      </c>
      <c r="Z6291" t="s">
        <v>68</v>
      </c>
      <c r="AA6291" t="s">
        <v>69</v>
      </c>
      <c r="AB6291">
        <v>17500</v>
      </c>
      <c r="AC6291">
        <v>0.1</v>
      </c>
    </row>
    <row r="6292" spans="13:29" x14ac:dyDescent="0.35">
      <c r="M6292" t="s">
        <v>44</v>
      </c>
      <c r="N6292">
        <v>13973755</v>
      </c>
      <c r="O6292" t="s">
        <v>7</v>
      </c>
      <c r="P6292">
        <v>52.367991856436902</v>
      </c>
      <c r="Q6292">
        <v>4.9071435530268204</v>
      </c>
      <c r="R6292" t="s">
        <v>45</v>
      </c>
      <c r="S6292">
        <v>220</v>
      </c>
      <c r="T6292">
        <v>206</v>
      </c>
      <c r="U6292">
        <v>19</v>
      </c>
      <c r="V6292">
        <v>0.76</v>
      </c>
      <c r="W6292">
        <v>157</v>
      </c>
      <c r="X6292">
        <v>8818</v>
      </c>
      <c r="Y6292">
        <v>2</v>
      </c>
      <c r="Z6292" t="s">
        <v>68</v>
      </c>
      <c r="AA6292" t="s">
        <v>69</v>
      </c>
      <c r="AB6292">
        <v>45320</v>
      </c>
      <c r="AC6292">
        <v>0.1</v>
      </c>
    </row>
    <row r="6293" spans="13:29" x14ac:dyDescent="0.35">
      <c r="M6293" t="s">
        <v>44</v>
      </c>
      <c r="N6293">
        <v>14021465</v>
      </c>
      <c r="O6293" t="s">
        <v>7</v>
      </c>
      <c r="P6293">
        <v>52.361357952604401</v>
      </c>
      <c r="Q6293">
        <v>4.8893190778352196</v>
      </c>
      <c r="R6293" t="s">
        <v>45</v>
      </c>
      <c r="S6293">
        <v>110</v>
      </c>
      <c r="T6293">
        <v>364</v>
      </c>
      <c r="U6293">
        <v>7</v>
      </c>
      <c r="V6293">
        <v>0.26</v>
      </c>
      <c r="W6293">
        <v>43</v>
      </c>
      <c r="X6293">
        <v>8882</v>
      </c>
      <c r="Y6293">
        <v>2</v>
      </c>
      <c r="Z6293" t="s">
        <v>68</v>
      </c>
      <c r="AA6293" t="s">
        <v>69</v>
      </c>
      <c r="AB6293">
        <v>40040</v>
      </c>
      <c r="AC6293">
        <v>0.1</v>
      </c>
    </row>
    <row r="6294" spans="13:29" x14ac:dyDescent="0.35">
      <c r="M6294" t="s">
        <v>44</v>
      </c>
      <c r="N6294">
        <v>14277750</v>
      </c>
      <c r="O6294" t="s">
        <v>7</v>
      </c>
      <c r="P6294">
        <v>52.365835773218997</v>
      </c>
      <c r="Q6294">
        <v>4.9005084576047899</v>
      </c>
      <c r="R6294" t="s">
        <v>45</v>
      </c>
      <c r="S6294">
        <v>200</v>
      </c>
      <c r="T6294">
        <v>51</v>
      </c>
      <c r="U6294">
        <v>37</v>
      </c>
      <c r="V6294">
        <v>1.36</v>
      </c>
      <c r="W6294">
        <v>146</v>
      </c>
      <c r="X6294">
        <v>9148</v>
      </c>
      <c r="Y6294">
        <v>2</v>
      </c>
      <c r="Z6294" t="s">
        <v>68</v>
      </c>
      <c r="AA6294" t="s">
        <v>69</v>
      </c>
      <c r="AB6294">
        <v>10200</v>
      </c>
      <c r="AC6294">
        <v>0.1</v>
      </c>
    </row>
    <row r="6295" spans="13:29" x14ac:dyDescent="0.35">
      <c r="M6295" t="s">
        <v>44</v>
      </c>
      <c r="N6295">
        <v>14287424</v>
      </c>
      <c r="O6295" t="s">
        <v>7</v>
      </c>
      <c r="P6295">
        <v>52.361059355584302</v>
      </c>
      <c r="Q6295">
        <v>4.8935887420090998</v>
      </c>
      <c r="R6295" t="s">
        <v>45</v>
      </c>
      <c r="S6295">
        <v>187</v>
      </c>
      <c r="T6295">
        <v>357</v>
      </c>
      <c r="U6295">
        <v>6</v>
      </c>
      <c r="V6295">
        <v>0.21</v>
      </c>
      <c r="W6295">
        <v>2</v>
      </c>
      <c r="X6295">
        <v>9155</v>
      </c>
      <c r="Y6295">
        <v>2</v>
      </c>
      <c r="Z6295" t="s">
        <v>68</v>
      </c>
      <c r="AA6295" t="s">
        <v>69</v>
      </c>
      <c r="AB6295">
        <v>66759</v>
      </c>
      <c r="AC6295">
        <v>0.1</v>
      </c>
    </row>
    <row r="6296" spans="13:29" x14ac:dyDescent="0.35">
      <c r="M6296" t="s">
        <v>44</v>
      </c>
      <c r="N6296">
        <v>14642584</v>
      </c>
      <c r="O6296" t="s">
        <v>7</v>
      </c>
      <c r="P6296">
        <v>52.371254294186102</v>
      </c>
      <c r="Q6296">
        <v>4.9317727503382498</v>
      </c>
      <c r="R6296" t="s">
        <v>45</v>
      </c>
      <c r="S6296">
        <v>115</v>
      </c>
      <c r="T6296">
        <v>28</v>
      </c>
      <c r="U6296">
        <v>26</v>
      </c>
      <c r="V6296">
        <v>0.96</v>
      </c>
      <c r="W6296">
        <v>327</v>
      </c>
      <c r="X6296">
        <v>9414</v>
      </c>
      <c r="Y6296">
        <v>2</v>
      </c>
      <c r="Z6296" t="s">
        <v>68</v>
      </c>
      <c r="AA6296" t="s">
        <v>69</v>
      </c>
      <c r="AB6296">
        <v>3220</v>
      </c>
      <c r="AC6296">
        <v>0.1</v>
      </c>
    </row>
    <row r="6297" spans="13:29" x14ac:dyDescent="0.35">
      <c r="M6297" t="s">
        <v>44</v>
      </c>
      <c r="N6297">
        <v>14802237</v>
      </c>
      <c r="O6297" t="s">
        <v>7</v>
      </c>
      <c r="P6297">
        <v>52.370287969905398</v>
      </c>
      <c r="Q6297">
        <v>4.8995249865329598</v>
      </c>
      <c r="R6297" t="s">
        <v>45</v>
      </c>
      <c r="S6297">
        <v>250</v>
      </c>
      <c r="T6297">
        <v>361</v>
      </c>
      <c r="U6297">
        <v>22</v>
      </c>
      <c r="V6297">
        <v>0.82</v>
      </c>
      <c r="W6297">
        <v>57</v>
      </c>
      <c r="X6297">
        <v>9501</v>
      </c>
      <c r="Y6297">
        <v>2</v>
      </c>
      <c r="Z6297" t="s">
        <v>68</v>
      </c>
      <c r="AA6297" t="s">
        <v>69</v>
      </c>
      <c r="AB6297">
        <v>90250</v>
      </c>
      <c r="AC6297">
        <v>0.1</v>
      </c>
    </row>
    <row r="6298" spans="13:29" x14ac:dyDescent="0.35">
      <c r="M6298" t="s">
        <v>44</v>
      </c>
      <c r="N6298">
        <v>14847200</v>
      </c>
      <c r="O6298" t="s">
        <v>7</v>
      </c>
      <c r="P6298">
        <v>52.362568252743301</v>
      </c>
      <c r="Q6298">
        <v>4.8976848606616699</v>
      </c>
      <c r="R6298" t="s">
        <v>45</v>
      </c>
      <c r="S6298">
        <v>250</v>
      </c>
      <c r="T6298">
        <v>117</v>
      </c>
      <c r="U6298">
        <v>26</v>
      </c>
      <c r="V6298">
        <v>0.95</v>
      </c>
      <c r="W6298">
        <v>351</v>
      </c>
      <c r="X6298">
        <v>9529</v>
      </c>
      <c r="Y6298">
        <v>2</v>
      </c>
      <c r="Z6298" t="s">
        <v>68</v>
      </c>
      <c r="AA6298" t="s">
        <v>69</v>
      </c>
      <c r="AB6298">
        <v>29250</v>
      </c>
      <c r="AC6298">
        <v>0.1</v>
      </c>
    </row>
    <row r="6299" spans="13:29" x14ac:dyDescent="0.35">
      <c r="M6299" t="s">
        <v>44</v>
      </c>
      <c r="N6299">
        <v>14971056</v>
      </c>
      <c r="O6299" t="s">
        <v>7</v>
      </c>
      <c r="P6299">
        <v>52.373973774847698</v>
      </c>
      <c r="Q6299">
        <v>4.9066037529346396</v>
      </c>
      <c r="R6299" t="s">
        <v>45</v>
      </c>
      <c r="S6299">
        <v>130</v>
      </c>
      <c r="T6299">
        <v>314</v>
      </c>
      <c r="U6299">
        <v>51</v>
      </c>
      <c r="V6299">
        <v>1.93</v>
      </c>
      <c r="W6299">
        <v>5</v>
      </c>
      <c r="X6299">
        <v>9605</v>
      </c>
      <c r="Y6299">
        <v>2</v>
      </c>
      <c r="Z6299" t="s">
        <v>68</v>
      </c>
      <c r="AA6299" t="s">
        <v>69</v>
      </c>
      <c r="AB6299">
        <v>40820</v>
      </c>
      <c r="AC6299">
        <v>0.1</v>
      </c>
    </row>
    <row r="6300" spans="13:29" x14ac:dyDescent="0.35">
      <c r="M6300" t="s">
        <v>44</v>
      </c>
      <c r="N6300">
        <v>15215983</v>
      </c>
      <c r="O6300" t="s">
        <v>7</v>
      </c>
      <c r="P6300">
        <v>52.372198017061301</v>
      </c>
      <c r="Q6300">
        <v>4.9068733921711596</v>
      </c>
      <c r="R6300" t="s">
        <v>45</v>
      </c>
      <c r="S6300">
        <v>130</v>
      </c>
      <c r="T6300">
        <v>320</v>
      </c>
      <c r="U6300">
        <v>45</v>
      </c>
      <c r="V6300">
        <v>1.71</v>
      </c>
      <c r="W6300">
        <v>5</v>
      </c>
      <c r="X6300">
        <v>9749</v>
      </c>
      <c r="Y6300">
        <v>2</v>
      </c>
      <c r="Z6300" t="s">
        <v>68</v>
      </c>
      <c r="AA6300" t="s">
        <v>69</v>
      </c>
      <c r="AB6300">
        <v>41600</v>
      </c>
      <c r="AC6300">
        <v>0.1</v>
      </c>
    </row>
    <row r="6301" spans="13:29" x14ac:dyDescent="0.35">
      <c r="M6301" t="s">
        <v>44</v>
      </c>
      <c r="N6301">
        <v>15870523</v>
      </c>
      <c r="O6301" t="s">
        <v>7</v>
      </c>
      <c r="P6301">
        <v>52.358949863764501</v>
      </c>
      <c r="Q6301">
        <v>4.8982572564723998</v>
      </c>
      <c r="R6301" t="s">
        <v>45</v>
      </c>
      <c r="S6301">
        <v>450</v>
      </c>
      <c r="T6301">
        <v>184</v>
      </c>
      <c r="U6301">
        <v>8</v>
      </c>
      <c r="V6301">
        <v>0.32</v>
      </c>
      <c r="W6301">
        <v>220</v>
      </c>
      <c r="X6301">
        <v>10159</v>
      </c>
      <c r="Y6301">
        <v>2</v>
      </c>
      <c r="Z6301" t="s">
        <v>68</v>
      </c>
      <c r="AA6301" t="s">
        <v>69</v>
      </c>
      <c r="AB6301">
        <v>82800</v>
      </c>
      <c r="AC6301">
        <v>0.1</v>
      </c>
    </row>
    <row r="6302" spans="13:29" x14ac:dyDescent="0.35">
      <c r="M6302" t="s">
        <v>44</v>
      </c>
      <c r="N6302">
        <v>15950194</v>
      </c>
      <c r="O6302" t="s">
        <v>7</v>
      </c>
      <c r="P6302">
        <v>52.363651527557003</v>
      </c>
      <c r="Q6302">
        <v>4.9064716378057902</v>
      </c>
      <c r="R6302" t="s">
        <v>45</v>
      </c>
      <c r="S6302">
        <v>175</v>
      </c>
      <c r="T6302">
        <v>49</v>
      </c>
      <c r="U6302">
        <v>12</v>
      </c>
      <c r="V6302">
        <v>0.51</v>
      </c>
      <c r="W6302">
        <v>280</v>
      </c>
      <c r="X6302">
        <v>10216</v>
      </c>
      <c r="Y6302">
        <v>2</v>
      </c>
      <c r="Z6302" t="s">
        <v>68</v>
      </c>
      <c r="AA6302" t="s">
        <v>69</v>
      </c>
      <c r="AB6302">
        <v>8575</v>
      </c>
      <c r="AC6302">
        <v>0.1</v>
      </c>
    </row>
    <row r="6303" spans="13:29" x14ac:dyDescent="0.35">
      <c r="M6303" t="s">
        <v>44</v>
      </c>
      <c r="N6303">
        <v>16175703</v>
      </c>
      <c r="O6303" t="s">
        <v>7</v>
      </c>
      <c r="P6303">
        <v>52.364467223148502</v>
      </c>
      <c r="Q6303">
        <v>4.89918421631178</v>
      </c>
      <c r="R6303" t="s">
        <v>45</v>
      </c>
      <c r="S6303">
        <v>180</v>
      </c>
      <c r="T6303">
        <v>348</v>
      </c>
      <c r="U6303">
        <v>12</v>
      </c>
      <c r="V6303">
        <v>0.51</v>
      </c>
      <c r="W6303">
        <v>11</v>
      </c>
      <c r="X6303">
        <v>10372</v>
      </c>
      <c r="Y6303">
        <v>2</v>
      </c>
      <c r="Z6303" t="s">
        <v>68</v>
      </c>
      <c r="AA6303" t="s">
        <v>69</v>
      </c>
      <c r="AB6303">
        <v>62640</v>
      </c>
      <c r="AC6303">
        <v>0.1</v>
      </c>
    </row>
    <row r="6304" spans="13:29" x14ac:dyDescent="0.35">
      <c r="M6304" t="s">
        <v>44</v>
      </c>
      <c r="N6304">
        <v>16401437</v>
      </c>
      <c r="O6304" t="s">
        <v>7</v>
      </c>
      <c r="P6304">
        <v>52.3647874234155</v>
      </c>
      <c r="Q6304">
        <v>4.9079994022730098</v>
      </c>
      <c r="R6304" t="s">
        <v>45</v>
      </c>
      <c r="S6304">
        <v>99</v>
      </c>
      <c r="T6304">
        <v>314</v>
      </c>
      <c r="U6304">
        <v>23</v>
      </c>
      <c r="V6304">
        <v>1.0900000000000001</v>
      </c>
      <c r="W6304">
        <v>4</v>
      </c>
      <c r="X6304">
        <v>10567</v>
      </c>
      <c r="Y6304">
        <v>2</v>
      </c>
      <c r="Z6304" t="s">
        <v>68</v>
      </c>
      <c r="AA6304" t="s">
        <v>69</v>
      </c>
      <c r="AB6304">
        <v>31086</v>
      </c>
      <c r="AC6304">
        <v>0.1</v>
      </c>
    </row>
    <row r="6305" spans="13:29" x14ac:dyDescent="0.35">
      <c r="M6305" t="s">
        <v>44</v>
      </c>
      <c r="N6305">
        <v>16437751</v>
      </c>
      <c r="O6305" t="s">
        <v>7</v>
      </c>
      <c r="P6305">
        <v>52.363755028826901</v>
      </c>
      <c r="Q6305">
        <v>4.8992123978232804</v>
      </c>
      <c r="R6305" t="s">
        <v>45</v>
      </c>
      <c r="S6305">
        <v>320</v>
      </c>
      <c r="T6305">
        <v>284</v>
      </c>
      <c r="U6305">
        <v>1</v>
      </c>
      <c r="V6305">
        <v>0.09</v>
      </c>
      <c r="W6305">
        <v>59</v>
      </c>
      <c r="X6305">
        <v>10596</v>
      </c>
      <c r="Y6305">
        <v>2</v>
      </c>
      <c r="Z6305" t="s">
        <v>68</v>
      </c>
      <c r="AA6305" t="s">
        <v>69</v>
      </c>
      <c r="AB6305">
        <v>90880</v>
      </c>
      <c r="AC6305">
        <v>0.1</v>
      </c>
    </row>
    <row r="6306" spans="13:29" x14ac:dyDescent="0.35">
      <c r="M6306" t="s">
        <v>44</v>
      </c>
      <c r="N6306">
        <v>16528355</v>
      </c>
      <c r="O6306" t="s">
        <v>7</v>
      </c>
      <c r="P6306">
        <v>52.373913558120599</v>
      </c>
      <c r="Q6306">
        <v>4.9051029443827101</v>
      </c>
      <c r="R6306" t="s">
        <v>45</v>
      </c>
      <c r="S6306">
        <v>160</v>
      </c>
      <c r="T6306">
        <v>360</v>
      </c>
      <c r="U6306">
        <v>8</v>
      </c>
      <c r="V6306">
        <v>0.4</v>
      </c>
      <c r="W6306">
        <v>6</v>
      </c>
      <c r="X6306">
        <v>10649</v>
      </c>
      <c r="Y6306">
        <v>2</v>
      </c>
      <c r="Z6306" t="s">
        <v>68</v>
      </c>
      <c r="AA6306" t="s">
        <v>69</v>
      </c>
      <c r="AB6306">
        <v>57600</v>
      </c>
      <c r="AC6306">
        <v>0.1</v>
      </c>
    </row>
    <row r="6307" spans="13:29" x14ac:dyDescent="0.35">
      <c r="M6307" t="s">
        <v>44</v>
      </c>
      <c r="N6307">
        <v>16683081</v>
      </c>
      <c r="O6307" t="s">
        <v>7</v>
      </c>
      <c r="P6307">
        <v>52.363090591110399</v>
      </c>
      <c r="Q6307">
        <v>4.9158009596070196</v>
      </c>
      <c r="R6307" t="s">
        <v>45</v>
      </c>
      <c r="S6307">
        <v>95</v>
      </c>
      <c r="T6307">
        <v>351</v>
      </c>
      <c r="U6307">
        <v>11</v>
      </c>
      <c r="V6307">
        <v>0.48</v>
      </c>
      <c r="W6307">
        <v>10</v>
      </c>
      <c r="X6307">
        <v>10739</v>
      </c>
      <c r="Y6307">
        <v>2</v>
      </c>
      <c r="Z6307" t="s">
        <v>68</v>
      </c>
      <c r="AA6307" t="s">
        <v>69</v>
      </c>
      <c r="AB6307">
        <v>33345</v>
      </c>
      <c r="AC6307">
        <v>0.1</v>
      </c>
    </row>
    <row r="6308" spans="13:29" x14ac:dyDescent="0.35">
      <c r="M6308" t="s">
        <v>44</v>
      </c>
      <c r="N6308">
        <v>16730989</v>
      </c>
      <c r="O6308" t="s">
        <v>7</v>
      </c>
      <c r="P6308">
        <v>52.366506652995099</v>
      </c>
      <c r="Q6308">
        <v>4.9025315089939498</v>
      </c>
      <c r="R6308" t="s">
        <v>45</v>
      </c>
      <c r="S6308">
        <v>140</v>
      </c>
      <c r="T6308">
        <v>329</v>
      </c>
      <c r="U6308">
        <v>123</v>
      </c>
      <c r="V6308">
        <v>5.45</v>
      </c>
      <c r="W6308">
        <v>41</v>
      </c>
      <c r="X6308">
        <v>10781</v>
      </c>
      <c r="Y6308">
        <v>2</v>
      </c>
      <c r="Z6308" t="s">
        <v>68</v>
      </c>
      <c r="AA6308" t="s">
        <v>69</v>
      </c>
      <c r="AB6308">
        <v>46060</v>
      </c>
      <c r="AC6308">
        <v>0.1</v>
      </c>
    </row>
    <row r="6309" spans="13:29" x14ac:dyDescent="0.35">
      <c r="M6309" t="s">
        <v>44</v>
      </c>
      <c r="N6309">
        <v>16834611</v>
      </c>
      <c r="O6309" t="s">
        <v>7</v>
      </c>
      <c r="P6309">
        <v>52.371050517462798</v>
      </c>
      <c r="Q6309">
        <v>4.9320237144698202</v>
      </c>
      <c r="R6309" t="s">
        <v>45</v>
      </c>
      <c r="S6309">
        <v>99</v>
      </c>
      <c r="T6309">
        <v>27</v>
      </c>
      <c r="U6309">
        <v>51</v>
      </c>
      <c r="V6309">
        <v>2.2400000000000002</v>
      </c>
      <c r="W6309">
        <v>316</v>
      </c>
      <c r="X6309">
        <v>10838</v>
      </c>
      <c r="Y6309">
        <v>2</v>
      </c>
      <c r="Z6309" t="s">
        <v>68</v>
      </c>
      <c r="AA6309" t="s">
        <v>69</v>
      </c>
      <c r="AB6309">
        <v>2673</v>
      </c>
      <c r="AC6309">
        <v>0.1</v>
      </c>
    </row>
    <row r="6310" spans="13:29" x14ac:dyDescent="0.35">
      <c r="M6310" t="s">
        <v>44</v>
      </c>
      <c r="N6310">
        <v>17250492</v>
      </c>
      <c r="O6310" t="s">
        <v>7</v>
      </c>
      <c r="P6310">
        <v>52.361326225129197</v>
      </c>
      <c r="Q6310">
        <v>4.8940168682599001</v>
      </c>
      <c r="R6310" t="s">
        <v>45</v>
      </c>
      <c r="S6310">
        <v>615</v>
      </c>
      <c r="T6310">
        <v>86</v>
      </c>
      <c r="U6310">
        <v>28</v>
      </c>
      <c r="V6310">
        <v>1.59</v>
      </c>
      <c r="W6310">
        <v>246</v>
      </c>
      <c r="X6310">
        <v>11062</v>
      </c>
      <c r="Y6310">
        <v>2</v>
      </c>
      <c r="Z6310" t="s">
        <v>68</v>
      </c>
      <c r="AA6310" t="s">
        <v>69</v>
      </c>
      <c r="AB6310">
        <v>52890</v>
      </c>
      <c r="AC6310">
        <v>0.1</v>
      </c>
    </row>
    <row r="6311" spans="13:29" x14ac:dyDescent="0.35">
      <c r="M6311" t="s">
        <v>44</v>
      </c>
      <c r="N6311">
        <v>17274588</v>
      </c>
      <c r="O6311" t="s">
        <v>7</v>
      </c>
      <c r="P6311">
        <v>52.359640421462501</v>
      </c>
      <c r="Q6311">
        <v>4.89319234927925</v>
      </c>
      <c r="R6311" t="s">
        <v>45</v>
      </c>
      <c r="S6311">
        <v>600</v>
      </c>
      <c r="T6311">
        <v>191</v>
      </c>
      <c r="U6311">
        <v>2</v>
      </c>
      <c r="V6311">
        <v>0.1</v>
      </c>
      <c r="W6311">
        <v>154</v>
      </c>
      <c r="X6311">
        <v>11077</v>
      </c>
      <c r="Y6311">
        <v>2</v>
      </c>
      <c r="Z6311" t="s">
        <v>68</v>
      </c>
      <c r="AA6311" t="s">
        <v>69</v>
      </c>
      <c r="AB6311">
        <v>114600</v>
      </c>
      <c r="AC6311">
        <v>0.1</v>
      </c>
    </row>
    <row r="6312" spans="13:29" x14ac:dyDescent="0.35">
      <c r="M6312" t="s">
        <v>44</v>
      </c>
      <c r="N6312">
        <v>17549368</v>
      </c>
      <c r="O6312" t="s">
        <v>7</v>
      </c>
      <c r="P6312">
        <v>52.364392081448003</v>
      </c>
      <c r="Q6312">
        <v>4.9082609908511801</v>
      </c>
      <c r="R6312" t="s">
        <v>45</v>
      </c>
      <c r="S6312">
        <v>295</v>
      </c>
      <c r="T6312">
        <v>205</v>
      </c>
      <c r="U6312">
        <v>31</v>
      </c>
      <c r="V6312">
        <v>1.89</v>
      </c>
      <c r="W6312">
        <v>336</v>
      </c>
      <c r="X6312">
        <v>11245</v>
      </c>
      <c r="Y6312">
        <v>2</v>
      </c>
      <c r="Z6312" t="s">
        <v>68</v>
      </c>
      <c r="AA6312" t="s">
        <v>69</v>
      </c>
      <c r="AB6312">
        <v>60475</v>
      </c>
      <c r="AC6312">
        <v>0.1</v>
      </c>
    </row>
    <row r="6313" spans="13:29" x14ac:dyDescent="0.35">
      <c r="M6313" t="s">
        <v>44</v>
      </c>
      <c r="N6313">
        <v>17854414</v>
      </c>
      <c r="O6313" t="s">
        <v>7</v>
      </c>
      <c r="P6313">
        <v>52.3625365820116</v>
      </c>
      <c r="Q6313">
        <v>4.88578438516861</v>
      </c>
      <c r="R6313" t="s">
        <v>45</v>
      </c>
      <c r="S6313">
        <v>375</v>
      </c>
      <c r="T6313">
        <v>364</v>
      </c>
      <c r="U6313">
        <v>25</v>
      </c>
      <c r="V6313">
        <v>1.27</v>
      </c>
      <c r="W6313">
        <v>2</v>
      </c>
      <c r="X6313">
        <v>11431</v>
      </c>
      <c r="Y6313">
        <v>2</v>
      </c>
      <c r="Z6313" t="s">
        <v>68</v>
      </c>
      <c r="AA6313" t="s">
        <v>69</v>
      </c>
      <c r="AB6313">
        <v>136500</v>
      </c>
      <c r="AC6313">
        <v>0.1</v>
      </c>
    </row>
    <row r="6314" spans="13:29" x14ac:dyDescent="0.35">
      <c r="M6314" t="s">
        <v>44</v>
      </c>
      <c r="N6314">
        <v>18171150</v>
      </c>
      <c r="O6314" t="s">
        <v>7</v>
      </c>
      <c r="P6314">
        <v>52.368771548459101</v>
      </c>
      <c r="Q6314">
        <v>4.9290759866857998</v>
      </c>
      <c r="R6314" t="s">
        <v>45</v>
      </c>
      <c r="S6314">
        <v>156</v>
      </c>
      <c r="T6314">
        <v>219</v>
      </c>
      <c r="U6314">
        <v>48</v>
      </c>
      <c r="V6314">
        <v>2.72</v>
      </c>
      <c r="W6314">
        <v>17</v>
      </c>
      <c r="X6314">
        <v>11683</v>
      </c>
      <c r="Y6314">
        <v>2</v>
      </c>
      <c r="Z6314" t="s">
        <v>68</v>
      </c>
      <c r="AA6314" t="s">
        <v>69</v>
      </c>
      <c r="AB6314">
        <v>34164</v>
      </c>
      <c r="AC6314">
        <v>0.1</v>
      </c>
    </row>
    <row r="6315" spans="13:29" x14ac:dyDescent="0.35">
      <c r="M6315" t="s">
        <v>44</v>
      </c>
      <c r="N6315">
        <v>18470157</v>
      </c>
      <c r="O6315" t="s">
        <v>7</v>
      </c>
      <c r="P6315">
        <v>52.370383835573101</v>
      </c>
      <c r="Q6315">
        <v>4.9143592332138999</v>
      </c>
      <c r="R6315" t="s">
        <v>45</v>
      </c>
      <c r="S6315">
        <v>125</v>
      </c>
      <c r="T6315">
        <v>311</v>
      </c>
      <c r="U6315">
        <v>35</v>
      </c>
      <c r="V6315">
        <v>1.84</v>
      </c>
      <c r="W6315">
        <v>9</v>
      </c>
      <c r="X6315">
        <v>11969</v>
      </c>
      <c r="Y6315">
        <v>2</v>
      </c>
      <c r="Z6315" t="s">
        <v>68</v>
      </c>
      <c r="AA6315" t="s">
        <v>69</v>
      </c>
      <c r="AB6315">
        <v>38875</v>
      </c>
      <c r="AC6315">
        <v>0.1</v>
      </c>
    </row>
    <row r="6316" spans="13:29" x14ac:dyDescent="0.35">
      <c r="M6316" t="s">
        <v>44</v>
      </c>
      <c r="N6316">
        <v>18606303</v>
      </c>
      <c r="O6316" t="s">
        <v>7</v>
      </c>
      <c r="P6316">
        <v>52.3670261860536</v>
      </c>
      <c r="Q6316">
        <v>4.8998823060528496</v>
      </c>
      <c r="R6316" t="s">
        <v>45</v>
      </c>
      <c r="S6316">
        <v>210</v>
      </c>
      <c r="T6316">
        <v>112</v>
      </c>
      <c r="U6316">
        <v>61</v>
      </c>
      <c r="V6316">
        <v>3.3</v>
      </c>
      <c r="W6316">
        <v>288</v>
      </c>
      <c r="X6316">
        <v>12086</v>
      </c>
      <c r="Y6316">
        <v>2</v>
      </c>
      <c r="Z6316" t="s">
        <v>68</v>
      </c>
      <c r="AA6316" t="s">
        <v>69</v>
      </c>
      <c r="AB6316">
        <v>23520</v>
      </c>
      <c r="AC6316">
        <v>0.1</v>
      </c>
    </row>
    <row r="6317" spans="13:29" x14ac:dyDescent="0.35">
      <c r="M6317" t="s">
        <v>44</v>
      </c>
      <c r="N6317">
        <v>18701840</v>
      </c>
      <c r="O6317" t="s">
        <v>7</v>
      </c>
      <c r="P6317">
        <v>52.362870510747697</v>
      </c>
      <c r="Q6317">
        <v>4.9000244608795898</v>
      </c>
      <c r="R6317" t="s">
        <v>45</v>
      </c>
      <c r="S6317">
        <v>220</v>
      </c>
      <c r="T6317">
        <v>28</v>
      </c>
      <c r="U6317">
        <v>31</v>
      </c>
      <c r="V6317">
        <v>1.63</v>
      </c>
      <c r="W6317">
        <v>339</v>
      </c>
      <c r="X6317">
        <v>12164</v>
      </c>
      <c r="Y6317">
        <v>2</v>
      </c>
      <c r="Z6317" t="s">
        <v>68</v>
      </c>
      <c r="AA6317" t="s">
        <v>69</v>
      </c>
      <c r="AB6317">
        <v>6160</v>
      </c>
      <c r="AC6317">
        <v>0.1</v>
      </c>
    </row>
    <row r="6318" spans="13:29" x14ac:dyDescent="0.35">
      <c r="M6318" t="s">
        <v>44</v>
      </c>
      <c r="N6318">
        <v>19030625</v>
      </c>
      <c r="O6318" t="s">
        <v>7</v>
      </c>
      <c r="P6318">
        <v>52.370194130628803</v>
      </c>
      <c r="Q6318">
        <v>4.9006343797545702</v>
      </c>
      <c r="R6318" t="s">
        <v>45</v>
      </c>
      <c r="S6318">
        <v>215</v>
      </c>
      <c r="T6318">
        <v>359</v>
      </c>
      <c r="U6318">
        <v>22</v>
      </c>
      <c r="V6318">
        <v>1.29</v>
      </c>
      <c r="W6318">
        <v>9</v>
      </c>
      <c r="X6318">
        <v>12440</v>
      </c>
      <c r="Y6318">
        <v>2</v>
      </c>
      <c r="Z6318" t="s">
        <v>68</v>
      </c>
      <c r="AA6318" t="s">
        <v>69</v>
      </c>
      <c r="AB6318">
        <v>77185</v>
      </c>
      <c r="AC6318">
        <v>0.1</v>
      </c>
    </row>
    <row r="6319" spans="13:29" x14ac:dyDescent="0.35">
      <c r="M6319" t="s">
        <v>44</v>
      </c>
      <c r="N6319">
        <v>19303386</v>
      </c>
      <c r="O6319" t="s">
        <v>7</v>
      </c>
      <c r="P6319">
        <v>52.365995024227303</v>
      </c>
      <c r="Q6319">
        <v>4.8974472053597502</v>
      </c>
      <c r="R6319" t="s">
        <v>45</v>
      </c>
      <c r="S6319">
        <v>380</v>
      </c>
      <c r="T6319">
        <v>334</v>
      </c>
      <c r="U6319">
        <v>13</v>
      </c>
      <c r="V6319">
        <v>0.75</v>
      </c>
      <c r="W6319">
        <v>11</v>
      </c>
      <c r="X6319">
        <v>12675</v>
      </c>
      <c r="Y6319">
        <v>2</v>
      </c>
      <c r="Z6319" t="s">
        <v>68</v>
      </c>
      <c r="AA6319" t="s">
        <v>69</v>
      </c>
      <c r="AB6319">
        <v>126920</v>
      </c>
      <c r="AC6319">
        <v>0.1</v>
      </c>
    </row>
    <row r="6320" spans="13:29" x14ac:dyDescent="0.35">
      <c r="M6320" t="s">
        <v>44</v>
      </c>
      <c r="N6320">
        <v>19537448</v>
      </c>
      <c r="O6320" t="s">
        <v>7</v>
      </c>
      <c r="P6320">
        <v>52.364956888581901</v>
      </c>
      <c r="Q6320">
        <v>4.9009962675535004</v>
      </c>
      <c r="R6320" t="s">
        <v>45</v>
      </c>
      <c r="S6320">
        <v>425</v>
      </c>
      <c r="T6320">
        <v>320</v>
      </c>
      <c r="U6320">
        <v>15</v>
      </c>
      <c r="V6320">
        <v>0.92</v>
      </c>
      <c r="W6320">
        <v>175</v>
      </c>
      <c r="X6320">
        <v>12872</v>
      </c>
      <c r="Y6320">
        <v>2</v>
      </c>
      <c r="Z6320" t="s">
        <v>68</v>
      </c>
      <c r="AA6320" t="s">
        <v>69</v>
      </c>
      <c r="AB6320">
        <v>136000</v>
      </c>
      <c r="AC6320">
        <v>0.1</v>
      </c>
    </row>
    <row r="6321" spans="13:29" x14ac:dyDescent="0.35">
      <c r="M6321" t="s">
        <v>44</v>
      </c>
      <c r="N6321">
        <v>19597711</v>
      </c>
      <c r="O6321" t="s">
        <v>7</v>
      </c>
      <c r="P6321">
        <v>52.372605377312901</v>
      </c>
      <c r="Q6321">
        <v>4.9217315241357404</v>
      </c>
      <c r="R6321" t="s">
        <v>45</v>
      </c>
      <c r="S6321">
        <v>150</v>
      </c>
      <c r="T6321">
        <v>251</v>
      </c>
      <c r="U6321">
        <v>21</v>
      </c>
      <c r="V6321">
        <v>1.23</v>
      </c>
      <c r="W6321">
        <v>169</v>
      </c>
      <c r="X6321">
        <v>12925</v>
      </c>
      <c r="Y6321">
        <v>2</v>
      </c>
      <c r="Z6321" t="s">
        <v>68</v>
      </c>
      <c r="AA6321" t="s">
        <v>69</v>
      </c>
      <c r="AB6321">
        <v>37650</v>
      </c>
      <c r="AC6321">
        <v>0.1</v>
      </c>
    </row>
    <row r="6322" spans="13:29" x14ac:dyDescent="0.35">
      <c r="M6322" t="s">
        <v>44</v>
      </c>
      <c r="N6322">
        <v>19606155</v>
      </c>
      <c r="O6322" t="s">
        <v>7</v>
      </c>
      <c r="P6322">
        <v>52.362536582850502</v>
      </c>
      <c r="Q6322">
        <v>4.8885629201897203</v>
      </c>
      <c r="R6322" t="s">
        <v>45</v>
      </c>
      <c r="S6322">
        <v>250</v>
      </c>
      <c r="T6322">
        <v>361</v>
      </c>
      <c r="U6322">
        <v>21</v>
      </c>
      <c r="V6322">
        <v>1.25</v>
      </c>
      <c r="W6322">
        <v>15</v>
      </c>
      <c r="X6322">
        <v>12932</v>
      </c>
      <c r="Y6322">
        <v>2</v>
      </c>
      <c r="Z6322" t="s">
        <v>68</v>
      </c>
      <c r="AA6322" t="s">
        <v>69</v>
      </c>
      <c r="AB6322">
        <v>90250</v>
      </c>
      <c r="AC6322">
        <v>0.1</v>
      </c>
    </row>
    <row r="6323" spans="13:29" x14ac:dyDescent="0.35">
      <c r="M6323" t="s">
        <v>44</v>
      </c>
      <c r="N6323">
        <v>19691751</v>
      </c>
      <c r="O6323" t="s">
        <v>7</v>
      </c>
      <c r="P6323">
        <v>52.362848440519997</v>
      </c>
      <c r="Q6323">
        <v>4.9043858903819197</v>
      </c>
      <c r="R6323" t="s">
        <v>45</v>
      </c>
      <c r="S6323">
        <v>249</v>
      </c>
      <c r="T6323">
        <v>285</v>
      </c>
      <c r="U6323">
        <v>10</v>
      </c>
      <c r="V6323">
        <v>0.61</v>
      </c>
      <c r="W6323">
        <v>32</v>
      </c>
      <c r="X6323">
        <v>13024</v>
      </c>
      <c r="Y6323">
        <v>2</v>
      </c>
      <c r="Z6323" t="s">
        <v>68</v>
      </c>
      <c r="AA6323" t="s">
        <v>69</v>
      </c>
      <c r="AB6323">
        <v>70965</v>
      </c>
      <c r="AC6323">
        <v>0.1</v>
      </c>
    </row>
    <row r="6324" spans="13:29" x14ac:dyDescent="0.35">
      <c r="M6324" t="s">
        <v>44</v>
      </c>
      <c r="N6324">
        <v>19897560</v>
      </c>
      <c r="O6324" t="s">
        <v>7</v>
      </c>
      <c r="P6324">
        <v>52.368791503521898</v>
      </c>
      <c r="Q6324">
        <v>4.92589180995828</v>
      </c>
      <c r="R6324" t="s">
        <v>45</v>
      </c>
      <c r="S6324">
        <v>125</v>
      </c>
      <c r="T6324">
        <v>362</v>
      </c>
      <c r="U6324">
        <v>15</v>
      </c>
      <c r="V6324">
        <v>0.93</v>
      </c>
      <c r="W6324">
        <v>22</v>
      </c>
      <c r="X6324">
        <v>13249</v>
      </c>
      <c r="Y6324">
        <v>2</v>
      </c>
      <c r="Z6324" t="s">
        <v>68</v>
      </c>
      <c r="AA6324" t="s">
        <v>69</v>
      </c>
      <c r="AB6324">
        <v>45250</v>
      </c>
      <c r="AC6324">
        <v>0.1</v>
      </c>
    </row>
    <row r="6325" spans="13:29" x14ac:dyDescent="0.35">
      <c r="M6325" t="s">
        <v>44</v>
      </c>
      <c r="N6325">
        <v>20024548</v>
      </c>
      <c r="O6325" t="s">
        <v>7</v>
      </c>
      <c r="P6325">
        <v>52.365051084098802</v>
      </c>
      <c r="Q6325">
        <v>4.8866673688922999</v>
      </c>
      <c r="R6325" t="s">
        <v>45</v>
      </c>
      <c r="S6325">
        <v>139</v>
      </c>
      <c r="T6325">
        <v>361</v>
      </c>
      <c r="U6325">
        <v>28</v>
      </c>
      <c r="V6325">
        <v>1.8</v>
      </c>
      <c r="W6325">
        <v>10</v>
      </c>
      <c r="X6325">
        <v>13387</v>
      </c>
      <c r="Y6325">
        <v>2</v>
      </c>
      <c r="Z6325" t="s">
        <v>68</v>
      </c>
      <c r="AA6325" t="s">
        <v>69</v>
      </c>
      <c r="AB6325">
        <v>50179</v>
      </c>
      <c r="AC6325">
        <v>0.1</v>
      </c>
    </row>
    <row r="6326" spans="13:29" x14ac:dyDescent="0.35">
      <c r="M6326" t="s">
        <v>44</v>
      </c>
      <c r="N6326">
        <v>20025679</v>
      </c>
      <c r="O6326" t="s">
        <v>7</v>
      </c>
      <c r="P6326">
        <v>52.365167612095497</v>
      </c>
      <c r="Q6326">
        <v>4.9160764364994902</v>
      </c>
      <c r="R6326" t="s">
        <v>45</v>
      </c>
      <c r="S6326">
        <v>300</v>
      </c>
      <c r="T6326">
        <v>301</v>
      </c>
      <c r="U6326">
        <v>8</v>
      </c>
      <c r="V6326">
        <v>0.5</v>
      </c>
      <c r="W6326">
        <v>85</v>
      </c>
      <c r="X6326">
        <v>13391</v>
      </c>
      <c r="Y6326">
        <v>2</v>
      </c>
      <c r="Z6326" t="s">
        <v>68</v>
      </c>
      <c r="AA6326" t="s">
        <v>69</v>
      </c>
      <c r="AB6326">
        <v>90300</v>
      </c>
      <c r="AC6326">
        <v>0.1</v>
      </c>
    </row>
    <row r="6327" spans="13:29" x14ac:dyDescent="0.35">
      <c r="M6327" t="s">
        <v>44</v>
      </c>
      <c r="N6327">
        <v>20448472</v>
      </c>
      <c r="O6327" t="s">
        <v>7</v>
      </c>
      <c r="P6327">
        <v>52.360702777624297</v>
      </c>
      <c r="Q6327">
        <v>4.9066917448271496</v>
      </c>
      <c r="R6327" t="s">
        <v>45</v>
      </c>
      <c r="S6327">
        <v>100</v>
      </c>
      <c r="T6327">
        <v>364</v>
      </c>
      <c r="U6327">
        <v>9</v>
      </c>
      <c r="V6327">
        <v>0.56999999999999995</v>
      </c>
      <c r="W6327">
        <v>7</v>
      </c>
      <c r="X6327">
        <v>13740</v>
      </c>
      <c r="Y6327">
        <v>2</v>
      </c>
      <c r="Z6327" t="s">
        <v>68</v>
      </c>
      <c r="AA6327" t="s">
        <v>69</v>
      </c>
      <c r="AB6327">
        <v>36400</v>
      </c>
      <c r="AC6327">
        <v>0.1</v>
      </c>
    </row>
    <row r="6328" spans="13:29" x14ac:dyDescent="0.35">
      <c r="M6328" t="s">
        <v>44</v>
      </c>
      <c r="N6328">
        <v>20707848</v>
      </c>
      <c r="O6328" t="s">
        <v>7</v>
      </c>
      <c r="P6328">
        <v>52.361510650909999</v>
      </c>
      <c r="Q6328">
        <v>4.8922292820723996</v>
      </c>
      <c r="R6328" t="s">
        <v>45</v>
      </c>
      <c r="S6328">
        <v>150</v>
      </c>
      <c r="T6328">
        <v>358</v>
      </c>
      <c r="U6328">
        <v>26</v>
      </c>
      <c r="V6328">
        <v>1.72</v>
      </c>
      <c r="W6328">
        <v>5</v>
      </c>
      <c r="X6328">
        <v>13921</v>
      </c>
      <c r="Y6328">
        <v>2</v>
      </c>
      <c r="Z6328" t="s">
        <v>68</v>
      </c>
      <c r="AA6328" t="s">
        <v>69</v>
      </c>
      <c r="AB6328">
        <v>53700</v>
      </c>
      <c r="AC6328">
        <v>0.1</v>
      </c>
    </row>
    <row r="6329" spans="13:29" x14ac:dyDescent="0.35">
      <c r="M6329" t="s">
        <v>44</v>
      </c>
      <c r="N6329">
        <v>20829484</v>
      </c>
      <c r="O6329" t="s">
        <v>7</v>
      </c>
      <c r="P6329">
        <v>52.362862278209597</v>
      </c>
      <c r="Q6329">
        <v>4.9064539037171304</v>
      </c>
      <c r="R6329" t="s">
        <v>45</v>
      </c>
      <c r="S6329">
        <v>225</v>
      </c>
      <c r="T6329">
        <v>25</v>
      </c>
      <c r="U6329">
        <v>41</v>
      </c>
      <c r="V6329">
        <v>3.19</v>
      </c>
      <c r="W6329">
        <v>329</v>
      </c>
      <c r="X6329">
        <v>14010</v>
      </c>
      <c r="Y6329">
        <v>2</v>
      </c>
      <c r="Z6329" t="s">
        <v>68</v>
      </c>
      <c r="AA6329" t="s">
        <v>69</v>
      </c>
      <c r="AB6329">
        <v>5625</v>
      </c>
      <c r="AC6329">
        <v>0.1</v>
      </c>
    </row>
    <row r="6330" spans="13:29" x14ac:dyDescent="0.35">
      <c r="M6330" t="s">
        <v>44</v>
      </c>
      <c r="N6330">
        <v>21109863</v>
      </c>
      <c r="O6330" t="s">
        <v>7</v>
      </c>
      <c r="P6330">
        <v>52.3615160125035</v>
      </c>
      <c r="Q6330">
        <v>4.8881060828650398</v>
      </c>
      <c r="R6330" t="s">
        <v>45</v>
      </c>
      <c r="S6330">
        <v>525</v>
      </c>
      <c r="T6330">
        <v>32</v>
      </c>
      <c r="U6330">
        <v>18</v>
      </c>
      <c r="V6330">
        <v>1.27</v>
      </c>
      <c r="W6330">
        <v>355</v>
      </c>
      <c r="X6330">
        <v>14242</v>
      </c>
      <c r="Y6330">
        <v>2</v>
      </c>
      <c r="Z6330" t="s">
        <v>68</v>
      </c>
      <c r="AA6330" t="s">
        <v>69</v>
      </c>
      <c r="AB6330">
        <v>16800</v>
      </c>
      <c r="AC6330">
        <v>0.1</v>
      </c>
    </row>
    <row r="6331" spans="13:29" x14ac:dyDescent="0.35">
      <c r="M6331" t="s">
        <v>44</v>
      </c>
      <c r="N6331">
        <v>21182046</v>
      </c>
      <c r="O6331" t="s">
        <v>7</v>
      </c>
      <c r="P6331">
        <v>52.363800998296199</v>
      </c>
      <c r="Q6331">
        <v>4.8973001315656504</v>
      </c>
      <c r="R6331" t="s">
        <v>45</v>
      </c>
      <c r="S6331">
        <v>275</v>
      </c>
      <c r="T6331">
        <v>278</v>
      </c>
      <c r="U6331">
        <v>16</v>
      </c>
      <c r="V6331">
        <v>1.88</v>
      </c>
      <c r="W6331">
        <v>153</v>
      </c>
      <c r="X6331">
        <v>14293</v>
      </c>
      <c r="Y6331">
        <v>2</v>
      </c>
      <c r="Z6331" t="s">
        <v>68</v>
      </c>
      <c r="AA6331" t="s">
        <v>69</v>
      </c>
      <c r="AB6331">
        <v>76450</v>
      </c>
      <c r="AC6331">
        <v>0.1</v>
      </c>
    </row>
    <row r="6332" spans="13:29" x14ac:dyDescent="0.35">
      <c r="M6332" t="s">
        <v>44</v>
      </c>
      <c r="N6332">
        <v>21239373</v>
      </c>
      <c r="O6332" t="s">
        <v>7</v>
      </c>
      <c r="P6332">
        <v>52.3610666617327</v>
      </c>
      <c r="Q6332">
        <v>4.9015468307405596</v>
      </c>
      <c r="R6332" t="s">
        <v>45</v>
      </c>
      <c r="S6332">
        <v>155</v>
      </c>
      <c r="T6332">
        <v>343</v>
      </c>
      <c r="U6332">
        <v>13</v>
      </c>
      <c r="V6332">
        <v>0.95</v>
      </c>
      <c r="W6332">
        <v>25</v>
      </c>
      <c r="X6332">
        <v>14336</v>
      </c>
      <c r="Y6332">
        <v>2</v>
      </c>
      <c r="Z6332" t="s">
        <v>68</v>
      </c>
      <c r="AA6332" t="s">
        <v>69</v>
      </c>
      <c r="AB6332">
        <v>53165</v>
      </c>
      <c r="AC6332">
        <v>0.1</v>
      </c>
    </row>
    <row r="6333" spans="13:29" x14ac:dyDescent="0.35">
      <c r="M6333" t="s">
        <v>44</v>
      </c>
      <c r="N6333">
        <v>21286032</v>
      </c>
      <c r="O6333" t="s">
        <v>7</v>
      </c>
      <c r="P6333">
        <v>52.363817181666597</v>
      </c>
      <c r="Q6333">
        <v>4.9097013938703196</v>
      </c>
      <c r="R6333" t="s">
        <v>45</v>
      </c>
      <c r="S6333">
        <v>295</v>
      </c>
      <c r="T6333">
        <v>20</v>
      </c>
      <c r="U6333">
        <v>19</v>
      </c>
      <c r="V6333">
        <v>1.44</v>
      </c>
      <c r="W6333">
        <v>336</v>
      </c>
      <c r="X6333">
        <v>14378</v>
      </c>
      <c r="Y6333">
        <v>2</v>
      </c>
      <c r="Z6333" t="s">
        <v>68</v>
      </c>
      <c r="AA6333" t="s">
        <v>69</v>
      </c>
      <c r="AB6333">
        <v>5900</v>
      </c>
      <c r="AC6333">
        <v>0.1</v>
      </c>
    </row>
    <row r="6334" spans="13:29" x14ac:dyDescent="0.35">
      <c r="M6334" t="s">
        <v>44</v>
      </c>
      <c r="N6334">
        <v>21301279</v>
      </c>
      <c r="O6334" t="s">
        <v>7</v>
      </c>
      <c r="P6334">
        <v>52.364832012367202</v>
      </c>
      <c r="Q6334">
        <v>4.8853032468431001</v>
      </c>
      <c r="R6334" t="s">
        <v>45</v>
      </c>
      <c r="S6334">
        <v>175</v>
      </c>
      <c r="T6334">
        <v>199</v>
      </c>
      <c r="U6334">
        <v>23</v>
      </c>
      <c r="V6334">
        <v>1.67</v>
      </c>
      <c r="W6334">
        <v>154</v>
      </c>
      <c r="X6334">
        <v>14390</v>
      </c>
      <c r="Y6334">
        <v>2</v>
      </c>
      <c r="Z6334" t="s">
        <v>68</v>
      </c>
      <c r="AA6334" t="s">
        <v>69</v>
      </c>
      <c r="AB6334">
        <v>34825</v>
      </c>
      <c r="AC6334">
        <v>0.1</v>
      </c>
    </row>
    <row r="6335" spans="13:29" x14ac:dyDescent="0.35">
      <c r="M6335" t="s">
        <v>44</v>
      </c>
      <c r="N6335">
        <v>21321370</v>
      </c>
      <c r="O6335" t="s">
        <v>7</v>
      </c>
      <c r="P6335">
        <v>52.361397377388201</v>
      </c>
      <c r="Q6335">
        <v>4.8965378895098102</v>
      </c>
      <c r="R6335" t="s">
        <v>45</v>
      </c>
      <c r="S6335">
        <v>699</v>
      </c>
      <c r="T6335">
        <v>32</v>
      </c>
      <c r="U6335">
        <v>6</v>
      </c>
      <c r="V6335">
        <v>0.47</v>
      </c>
      <c r="W6335">
        <v>330</v>
      </c>
      <c r="X6335">
        <v>14406</v>
      </c>
      <c r="Y6335">
        <v>2</v>
      </c>
      <c r="Z6335" t="s">
        <v>68</v>
      </c>
      <c r="AA6335" t="s">
        <v>69</v>
      </c>
      <c r="AB6335">
        <v>22368</v>
      </c>
      <c r="AC6335">
        <v>0.1</v>
      </c>
    </row>
    <row r="6336" spans="13:29" x14ac:dyDescent="0.35">
      <c r="M6336" t="s">
        <v>44</v>
      </c>
      <c r="N6336">
        <v>21389780</v>
      </c>
      <c r="O6336" t="s">
        <v>7</v>
      </c>
      <c r="P6336">
        <v>52.362477591734098</v>
      </c>
      <c r="Q6336">
        <v>4.91039020716787</v>
      </c>
      <c r="R6336" t="s">
        <v>45</v>
      </c>
      <c r="S6336">
        <v>395</v>
      </c>
      <c r="T6336">
        <v>97</v>
      </c>
      <c r="U6336">
        <v>15</v>
      </c>
      <c r="V6336">
        <v>1.1499999999999999</v>
      </c>
      <c r="W6336">
        <v>231</v>
      </c>
      <c r="X6336">
        <v>14469</v>
      </c>
      <c r="Y6336">
        <v>2</v>
      </c>
      <c r="Z6336" t="s">
        <v>68</v>
      </c>
      <c r="AA6336" t="s">
        <v>69</v>
      </c>
      <c r="AB6336">
        <v>38315</v>
      </c>
      <c r="AC6336">
        <v>0.1</v>
      </c>
    </row>
    <row r="6337" spans="13:29" x14ac:dyDescent="0.35">
      <c r="M6337" t="s">
        <v>44</v>
      </c>
      <c r="N6337">
        <v>21416737</v>
      </c>
      <c r="O6337" t="s">
        <v>7</v>
      </c>
      <c r="P6337">
        <v>52.371292933345799</v>
      </c>
      <c r="Q6337">
        <v>4.9311562366632096</v>
      </c>
      <c r="R6337" t="s">
        <v>45</v>
      </c>
      <c r="S6337">
        <v>96</v>
      </c>
      <c r="T6337">
        <v>356</v>
      </c>
      <c r="U6337">
        <v>7</v>
      </c>
      <c r="V6337">
        <v>0.62</v>
      </c>
      <c r="W6337">
        <v>5</v>
      </c>
      <c r="X6337">
        <v>14491</v>
      </c>
      <c r="Y6337">
        <v>2</v>
      </c>
      <c r="Z6337" t="s">
        <v>68</v>
      </c>
      <c r="AA6337" t="s">
        <v>69</v>
      </c>
      <c r="AB6337">
        <v>34176</v>
      </c>
      <c r="AC6337">
        <v>0.1</v>
      </c>
    </row>
    <row r="6338" spans="13:29" x14ac:dyDescent="0.35">
      <c r="M6338" t="s">
        <v>44</v>
      </c>
      <c r="N6338">
        <v>21549799</v>
      </c>
      <c r="O6338" t="s">
        <v>7</v>
      </c>
      <c r="P6338">
        <v>52.364951615643797</v>
      </c>
      <c r="Q6338">
        <v>4.8833619345389403</v>
      </c>
      <c r="R6338" t="s">
        <v>45</v>
      </c>
      <c r="S6338">
        <v>198</v>
      </c>
      <c r="T6338">
        <v>305</v>
      </c>
      <c r="U6338">
        <v>15</v>
      </c>
      <c r="V6338">
        <v>1.18</v>
      </c>
      <c r="W6338">
        <v>64</v>
      </c>
      <c r="X6338">
        <v>14588</v>
      </c>
      <c r="Y6338">
        <v>2</v>
      </c>
      <c r="Z6338" t="s">
        <v>68</v>
      </c>
      <c r="AA6338" t="s">
        <v>69</v>
      </c>
      <c r="AB6338">
        <v>60390</v>
      </c>
      <c r="AC6338">
        <v>0.1</v>
      </c>
    </row>
    <row r="6339" spans="13:29" x14ac:dyDescent="0.35">
      <c r="M6339" t="s">
        <v>44</v>
      </c>
      <c r="N6339">
        <v>21777446</v>
      </c>
      <c r="O6339" t="s">
        <v>7</v>
      </c>
      <c r="P6339">
        <v>52.360858221623602</v>
      </c>
      <c r="Q6339">
        <v>4.8915309777358598</v>
      </c>
      <c r="R6339" t="s">
        <v>45</v>
      </c>
      <c r="S6339">
        <v>285</v>
      </c>
      <c r="T6339">
        <v>323</v>
      </c>
      <c r="U6339">
        <v>4</v>
      </c>
      <c r="V6339">
        <v>1.17</v>
      </c>
      <c r="W6339">
        <v>75</v>
      </c>
      <c r="X6339">
        <v>14800</v>
      </c>
      <c r="Y6339">
        <v>2</v>
      </c>
      <c r="Z6339" t="s">
        <v>68</v>
      </c>
      <c r="AA6339" t="s">
        <v>69</v>
      </c>
      <c r="AB6339">
        <v>92055</v>
      </c>
      <c r="AC6339">
        <v>0.1</v>
      </c>
    </row>
    <row r="6340" spans="13:29" x14ac:dyDescent="0.35">
      <c r="M6340" t="s">
        <v>44</v>
      </c>
      <c r="N6340">
        <v>21973678</v>
      </c>
      <c r="O6340" t="s">
        <v>7</v>
      </c>
      <c r="P6340">
        <v>52.364876115866899</v>
      </c>
      <c r="Q6340">
        <v>4.9004582887851997</v>
      </c>
      <c r="R6340" t="s">
        <v>45</v>
      </c>
      <c r="S6340">
        <v>170</v>
      </c>
      <c r="T6340">
        <v>364</v>
      </c>
      <c r="U6340">
        <v>5</v>
      </c>
      <c r="V6340">
        <v>0.66</v>
      </c>
      <c r="W6340">
        <v>44</v>
      </c>
      <c r="X6340">
        <v>14977</v>
      </c>
      <c r="Y6340">
        <v>2</v>
      </c>
      <c r="Z6340" t="s">
        <v>68</v>
      </c>
      <c r="AA6340" t="s">
        <v>69</v>
      </c>
      <c r="AB6340">
        <v>61880</v>
      </c>
      <c r="AC6340">
        <v>0.1</v>
      </c>
    </row>
    <row r="6341" spans="13:29" x14ac:dyDescent="0.35">
      <c r="M6341" t="s">
        <v>44</v>
      </c>
      <c r="N6341">
        <v>283170</v>
      </c>
      <c r="O6341" t="s">
        <v>8</v>
      </c>
      <c r="P6341">
        <v>52.3535319080381</v>
      </c>
      <c r="Q6341">
        <v>4.8751395704884297</v>
      </c>
      <c r="R6341" t="s">
        <v>45</v>
      </c>
      <c r="S6341">
        <v>650</v>
      </c>
      <c r="T6341">
        <v>14</v>
      </c>
      <c r="U6341">
        <v>97</v>
      </c>
      <c r="V6341">
        <v>1.2</v>
      </c>
      <c r="W6341">
        <v>360</v>
      </c>
      <c r="X6341">
        <v>144</v>
      </c>
      <c r="Y6341">
        <v>2</v>
      </c>
      <c r="Z6341" t="s">
        <v>74</v>
      </c>
      <c r="AA6341" t="s">
        <v>75</v>
      </c>
      <c r="AB6341">
        <v>9100</v>
      </c>
      <c r="AC6341">
        <v>0.1</v>
      </c>
    </row>
    <row r="6342" spans="13:29" x14ac:dyDescent="0.35">
      <c r="M6342" t="s">
        <v>44</v>
      </c>
      <c r="N6342">
        <v>515921</v>
      </c>
      <c r="O6342" t="s">
        <v>8</v>
      </c>
      <c r="P6342">
        <v>52.350885157865498</v>
      </c>
      <c r="Q6342">
        <v>4.8535173025935796</v>
      </c>
      <c r="R6342" t="s">
        <v>45</v>
      </c>
      <c r="S6342">
        <v>100</v>
      </c>
      <c r="T6342">
        <v>331</v>
      </c>
      <c r="U6342">
        <v>63</v>
      </c>
      <c r="V6342">
        <v>0.8</v>
      </c>
      <c r="W6342">
        <v>73</v>
      </c>
      <c r="X6342">
        <v>278</v>
      </c>
      <c r="Y6342">
        <v>2</v>
      </c>
      <c r="Z6342" t="s">
        <v>74</v>
      </c>
      <c r="AA6342" t="s">
        <v>75</v>
      </c>
      <c r="AB6342">
        <v>33100</v>
      </c>
      <c r="AC6342">
        <v>0.1</v>
      </c>
    </row>
    <row r="6343" spans="13:29" x14ac:dyDescent="0.35">
      <c r="M6343" t="s">
        <v>44</v>
      </c>
      <c r="N6343">
        <v>740374</v>
      </c>
      <c r="O6343" t="s">
        <v>8</v>
      </c>
      <c r="P6343">
        <v>52.352462995241503</v>
      </c>
      <c r="Q6343">
        <v>4.8633461380948999</v>
      </c>
      <c r="R6343" t="s">
        <v>45</v>
      </c>
      <c r="S6343">
        <v>139</v>
      </c>
      <c r="T6343">
        <v>10</v>
      </c>
      <c r="U6343">
        <v>50</v>
      </c>
      <c r="V6343">
        <v>0.69</v>
      </c>
      <c r="W6343">
        <v>355</v>
      </c>
      <c r="X6343">
        <v>491</v>
      </c>
      <c r="Y6343">
        <v>2</v>
      </c>
      <c r="Z6343" t="s">
        <v>74</v>
      </c>
      <c r="AA6343" t="s">
        <v>75</v>
      </c>
      <c r="AB6343">
        <v>1390</v>
      </c>
      <c r="AC6343">
        <v>0.1</v>
      </c>
    </row>
    <row r="6344" spans="13:29" x14ac:dyDescent="0.35">
      <c r="M6344" t="s">
        <v>44</v>
      </c>
      <c r="N6344">
        <v>819509</v>
      </c>
      <c r="O6344" t="s">
        <v>8</v>
      </c>
      <c r="P6344">
        <v>52.352304300927699</v>
      </c>
      <c r="Q6344">
        <v>4.8539864552766803</v>
      </c>
      <c r="R6344" t="s">
        <v>45</v>
      </c>
      <c r="S6344">
        <v>127</v>
      </c>
      <c r="T6344">
        <v>74</v>
      </c>
      <c r="U6344">
        <v>43</v>
      </c>
      <c r="V6344">
        <v>0.62</v>
      </c>
      <c r="W6344">
        <v>2</v>
      </c>
      <c r="X6344">
        <v>583</v>
      </c>
      <c r="Y6344">
        <v>2</v>
      </c>
      <c r="Z6344" t="s">
        <v>74</v>
      </c>
      <c r="AA6344" t="s">
        <v>75</v>
      </c>
      <c r="AB6344">
        <v>9398</v>
      </c>
      <c r="AC6344">
        <v>0.1</v>
      </c>
    </row>
    <row r="6345" spans="13:29" x14ac:dyDescent="0.35">
      <c r="M6345" t="s">
        <v>44</v>
      </c>
      <c r="N6345">
        <v>853645</v>
      </c>
      <c r="O6345" t="s">
        <v>8</v>
      </c>
      <c r="P6345">
        <v>52.353932928839399</v>
      </c>
      <c r="Q6345">
        <v>4.8865080927117504</v>
      </c>
      <c r="R6345" t="s">
        <v>45</v>
      </c>
      <c r="S6345">
        <v>800</v>
      </c>
      <c r="T6345">
        <v>21</v>
      </c>
      <c r="U6345">
        <v>70</v>
      </c>
      <c r="V6345">
        <v>0.98</v>
      </c>
      <c r="W6345">
        <v>337</v>
      </c>
      <c r="X6345">
        <v>616</v>
      </c>
      <c r="Y6345">
        <v>2</v>
      </c>
      <c r="Z6345" t="s">
        <v>74</v>
      </c>
      <c r="AA6345" t="s">
        <v>75</v>
      </c>
      <c r="AB6345">
        <v>16800</v>
      </c>
      <c r="AC6345">
        <v>0.1</v>
      </c>
    </row>
    <row r="6346" spans="13:29" x14ac:dyDescent="0.35">
      <c r="M6346" t="s">
        <v>44</v>
      </c>
      <c r="N6346">
        <v>865328</v>
      </c>
      <c r="O6346" t="s">
        <v>8</v>
      </c>
      <c r="P6346">
        <v>52.355532602604399</v>
      </c>
      <c r="Q6346">
        <v>4.87276832861237</v>
      </c>
      <c r="R6346" t="s">
        <v>45</v>
      </c>
      <c r="S6346">
        <v>140</v>
      </c>
      <c r="T6346">
        <v>123</v>
      </c>
      <c r="U6346">
        <v>50</v>
      </c>
      <c r="V6346">
        <v>1.47</v>
      </c>
      <c r="W6346">
        <v>232</v>
      </c>
      <c r="X6346">
        <v>628</v>
      </c>
      <c r="Y6346">
        <v>2</v>
      </c>
      <c r="Z6346" t="s">
        <v>74</v>
      </c>
      <c r="AA6346" t="s">
        <v>75</v>
      </c>
      <c r="AB6346">
        <v>17220</v>
      </c>
      <c r="AC6346">
        <v>0.1</v>
      </c>
    </row>
    <row r="6347" spans="13:29" x14ac:dyDescent="0.35">
      <c r="M6347" t="s">
        <v>44</v>
      </c>
      <c r="N6347">
        <v>931270</v>
      </c>
      <c r="O6347" t="s">
        <v>8</v>
      </c>
      <c r="P6347">
        <v>52.339582088755897</v>
      </c>
      <c r="Q6347">
        <v>4.84787405193428</v>
      </c>
      <c r="R6347" t="s">
        <v>45</v>
      </c>
      <c r="S6347">
        <v>115</v>
      </c>
      <c r="T6347">
        <v>96</v>
      </c>
      <c r="U6347">
        <v>204</v>
      </c>
      <c r="V6347">
        <v>3.09</v>
      </c>
      <c r="W6347">
        <v>226</v>
      </c>
      <c r="X6347">
        <v>681</v>
      </c>
      <c r="Y6347">
        <v>2</v>
      </c>
      <c r="Z6347" t="s">
        <v>74</v>
      </c>
      <c r="AA6347" t="s">
        <v>75</v>
      </c>
      <c r="AB6347">
        <v>11040</v>
      </c>
      <c r="AC6347">
        <v>0.1</v>
      </c>
    </row>
    <row r="6348" spans="13:29" x14ac:dyDescent="0.35">
      <c r="M6348" t="s">
        <v>44</v>
      </c>
      <c r="N6348">
        <v>1187004</v>
      </c>
      <c r="O6348" t="s">
        <v>8</v>
      </c>
      <c r="P6348">
        <v>52.351349923778599</v>
      </c>
      <c r="Q6348">
        <v>4.8517371958724604</v>
      </c>
      <c r="R6348" t="s">
        <v>45</v>
      </c>
      <c r="S6348">
        <v>185</v>
      </c>
      <c r="T6348">
        <v>349</v>
      </c>
      <c r="U6348">
        <v>48</v>
      </c>
      <c r="V6348">
        <v>0.71</v>
      </c>
      <c r="W6348">
        <v>11</v>
      </c>
      <c r="X6348">
        <v>873</v>
      </c>
      <c r="Y6348">
        <v>2</v>
      </c>
      <c r="Z6348" t="s">
        <v>74</v>
      </c>
      <c r="AA6348" t="s">
        <v>75</v>
      </c>
      <c r="AB6348">
        <v>64565</v>
      </c>
      <c r="AC6348">
        <v>0.1</v>
      </c>
    </row>
    <row r="6349" spans="13:29" x14ac:dyDescent="0.35">
      <c r="M6349" t="s">
        <v>44</v>
      </c>
      <c r="N6349">
        <v>1262157</v>
      </c>
      <c r="O6349" t="s">
        <v>8</v>
      </c>
      <c r="P6349">
        <v>52.355916506234301</v>
      </c>
      <c r="Q6349">
        <v>4.87723349936019</v>
      </c>
      <c r="R6349" t="s">
        <v>45</v>
      </c>
      <c r="S6349">
        <v>380</v>
      </c>
      <c r="T6349">
        <v>209</v>
      </c>
      <c r="U6349">
        <v>29</v>
      </c>
      <c r="V6349">
        <v>0.46</v>
      </c>
      <c r="W6349">
        <v>92</v>
      </c>
      <c r="X6349">
        <v>929</v>
      </c>
      <c r="Y6349">
        <v>2</v>
      </c>
      <c r="Z6349" t="s">
        <v>74</v>
      </c>
      <c r="AA6349" t="s">
        <v>75</v>
      </c>
      <c r="AB6349">
        <v>79420</v>
      </c>
      <c r="AC6349">
        <v>0.1</v>
      </c>
    </row>
    <row r="6350" spans="13:29" x14ac:dyDescent="0.35">
      <c r="M6350" t="s">
        <v>44</v>
      </c>
      <c r="N6350">
        <v>1567891</v>
      </c>
      <c r="O6350" t="s">
        <v>8</v>
      </c>
      <c r="P6350">
        <v>52.349094172908202</v>
      </c>
      <c r="Q6350">
        <v>4.8465400557946996</v>
      </c>
      <c r="R6350" t="s">
        <v>45</v>
      </c>
      <c r="S6350">
        <v>220</v>
      </c>
      <c r="T6350">
        <v>59</v>
      </c>
      <c r="U6350">
        <v>79</v>
      </c>
      <c r="V6350">
        <v>1.24</v>
      </c>
      <c r="W6350">
        <v>132</v>
      </c>
      <c r="X6350">
        <v>1150</v>
      </c>
      <c r="Y6350">
        <v>2</v>
      </c>
      <c r="Z6350" t="s">
        <v>74</v>
      </c>
      <c r="AA6350" t="s">
        <v>75</v>
      </c>
      <c r="AB6350">
        <v>12980</v>
      </c>
      <c r="AC6350">
        <v>0.1</v>
      </c>
    </row>
    <row r="6351" spans="13:29" x14ac:dyDescent="0.35">
      <c r="M6351" t="s">
        <v>44</v>
      </c>
      <c r="N6351">
        <v>1631878</v>
      </c>
      <c r="O6351" t="s">
        <v>8</v>
      </c>
      <c r="P6351">
        <v>52.359230453578398</v>
      </c>
      <c r="Q6351">
        <v>4.8825991040823196</v>
      </c>
      <c r="R6351" t="s">
        <v>45</v>
      </c>
      <c r="S6351">
        <v>395</v>
      </c>
      <c r="T6351">
        <v>94</v>
      </c>
      <c r="U6351">
        <v>53</v>
      </c>
      <c r="V6351">
        <v>0.84</v>
      </c>
      <c r="W6351">
        <v>288</v>
      </c>
      <c r="X6351">
        <v>1177</v>
      </c>
      <c r="Y6351">
        <v>2</v>
      </c>
      <c r="Z6351" t="s">
        <v>74</v>
      </c>
      <c r="AA6351" t="s">
        <v>75</v>
      </c>
      <c r="AB6351">
        <v>37130</v>
      </c>
      <c r="AC6351">
        <v>0.1</v>
      </c>
    </row>
    <row r="6352" spans="13:29" x14ac:dyDescent="0.35">
      <c r="M6352" t="s">
        <v>44</v>
      </c>
      <c r="N6352">
        <v>1767709</v>
      </c>
      <c r="O6352" t="s">
        <v>8</v>
      </c>
      <c r="P6352">
        <v>52.351882200980803</v>
      </c>
      <c r="Q6352">
        <v>4.8669148685698396</v>
      </c>
      <c r="R6352" t="s">
        <v>45</v>
      </c>
      <c r="S6352">
        <v>199</v>
      </c>
      <c r="T6352">
        <v>313</v>
      </c>
      <c r="U6352">
        <v>40</v>
      </c>
      <c r="V6352">
        <v>0.72</v>
      </c>
      <c r="W6352">
        <v>63</v>
      </c>
      <c r="X6352">
        <v>1252</v>
      </c>
      <c r="Y6352">
        <v>2</v>
      </c>
      <c r="Z6352" t="s">
        <v>74</v>
      </c>
      <c r="AA6352" t="s">
        <v>75</v>
      </c>
      <c r="AB6352">
        <v>62287</v>
      </c>
      <c r="AC6352">
        <v>0.1</v>
      </c>
    </row>
    <row r="6353" spans="13:29" x14ac:dyDescent="0.35">
      <c r="M6353" t="s">
        <v>44</v>
      </c>
      <c r="N6353">
        <v>1830172</v>
      </c>
      <c r="O6353" t="s">
        <v>8</v>
      </c>
      <c r="P6353">
        <v>52.357193991765001</v>
      </c>
      <c r="Q6353">
        <v>4.8529670188273899</v>
      </c>
      <c r="R6353" t="s">
        <v>45</v>
      </c>
      <c r="S6353">
        <v>115</v>
      </c>
      <c r="T6353">
        <v>339</v>
      </c>
      <c r="U6353">
        <v>18</v>
      </c>
      <c r="V6353">
        <v>0.36</v>
      </c>
      <c r="W6353">
        <v>7</v>
      </c>
      <c r="X6353">
        <v>1296</v>
      </c>
      <c r="Y6353">
        <v>2</v>
      </c>
      <c r="Z6353" t="s">
        <v>74</v>
      </c>
      <c r="AA6353" t="s">
        <v>75</v>
      </c>
      <c r="AB6353">
        <v>38985</v>
      </c>
      <c r="AC6353">
        <v>0.1</v>
      </c>
    </row>
    <row r="6354" spans="13:29" x14ac:dyDescent="0.35">
      <c r="M6354" t="s">
        <v>44</v>
      </c>
      <c r="N6354">
        <v>2176204</v>
      </c>
      <c r="O6354" t="s">
        <v>8</v>
      </c>
      <c r="P6354">
        <v>52.3515172245217</v>
      </c>
      <c r="Q6354">
        <v>4.8546341877728896</v>
      </c>
      <c r="R6354" t="s">
        <v>45</v>
      </c>
      <c r="S6354">
        <v>135</v>
      </c>
      <c r="T6354">
        <v>291</v>
      </c>
      <c r="U6354">
        <v>14</v>
      </c>
      <c r="V6354">
        <v>0.28000000000000003</v>
      </c>
      <c r="W6354">
        <v>165</v>
      </c>
      <c r="X6354">
        <v>1506</v>
      </c>
      <c r="Y6354">
        <v>2</v>
      </c>
      <c r="Z6354" t="s">
        <v>74</v>
      </c>
      <c r="AA6354" t="s">
        <v>75</v>
      </c>
      <c r="AB6354">
        <v>39285</v>
      </c>
      <c r="AC6354">
        <v>0.1</v>
      </c>
    </row>
    <row r="6355" spans="13:29" x14ac:dyDescent="0.35">
      <c r="M6355" t="s">
        <v>44</v>
      </c>
      <c r="N6355">
        <v>2190558</v>
      </c>
      <c r="O6355" t="s">
        <v>8</v>
      </c>
      <c r="P6355">
        <v>52.349081085723498</v>
      </c>
      <c r="Q6355">
        <v>4.8483631079988996</v>
      </c>
      <c r="R6355" t="s">
        <v>45</v>
      </c>
      <c r="S6355">
        <v>150</v>
      </c>
      <c r="T6355">
        <v>191</v>
      </c>
      <c r="U6355">
        <v>0</v>
      </c>
      <c r="W6355">
        <v>173</v>
      </c>
      <c r="X6355">
        <v>1510</v>
      </c>
      <c r="Y6355">
        <v>2</v>
      </c>
      <c r="Z6355" t="s">
        <v>74</v>
      </c>
      <c r="AA6355" t="s">
        <v>75</v>
      </c>
      <c r="AB6355">
        <v>28650</v>
      </c>
      <c r="AC6355">
        <v>0.1</v>
      </c>
    </row>
    <row r="6356" spans="13:29" x14ac:dyDescent="0.35">
      <c r="M6356" t="s">
        <v>44</v>
      </c>
      <c r="N6356">
        <v>2503491</v>
      </c>
      <c r="O6356" t="s">
        <v>8</v>
      </c>
      <c r="P6356">
        <v>52.346729258629203</v>
      </c>
      <c r="Q6356">
        <v>4.8597883624624698</v>
      </c>
      <c r="R6356" t="s">
        <v>45</v>
      </c>
      <c r="S6356">
        <v>100</v>
      </c>
      <c r="T6356">
        <v>49</v>
      </c>
      <c r="U6356">
        <v>69</v>
      </c>
      <c r="V6356">
        <v>1.22</v>
      </c>
      <c r="W6356">
        <v>131</v>
      </c>
      <c r="X6356">
        <v>1644</v>
      </c>
      <c r="Y6356">
        <v>2</v>
      </c>
      <c r="Z6356" t="s">
        <v>74</v>
      </c>
      <c r="AA6356" t="s">
        <v>75</v>
      </c>
      <c r="AB6356">
        <v>4900</v>
      </c>
      <c r="AC6356">
        <v>0.1</v>
      </c>
    </row>
    <row r="6357" spans="13:29" x14ac:dyDescent="0.35">
      <c r="M6357" t="s">
        <v>44</v>
      </c>
      <c r="N6357">
        <v>2536909</v>
      </c>
      <c r="O6357" t="s">
        <v>8</v>
      </c>
      <c r="P6357">
        <v>52.348664166633696</v>
      </c>
      <c r="Q6357">
        <v>4.8470414917267002</v>
      </c>
      <c r="R6357" t="s">
        <v>45</v>
      </c>
      <c r="S6357">
        <v>115</v>
      </c>
      <c r="T6357">
        <v>195</v>
      </c>
      <c r="U6357">
        <v>27</v>
      </c>
      <c r="V6357">
        <v>0.48</v>
      </c>
      <c r="W6357">
        <v>150</v>
      </c>
      <c r="X6357">
        <v>1661</v>
      </c>
      <c r="Y6357">
        <v>2</v>
      </c>
      <c r="Z6357" t="s">
        <v>74</v>
      </c>
      <c r="AA6357" t="s">
        <v>75</v>
      </c>
      <c r="AB6357">
        <v>22425</v>
      </c>
      <c r="AC6357">
        <v>0.1</v>
      </c>
    </row>
    <row r="6358" spans="13:29" x14ac:dyDescent="0.35">
      <c r="M6358" t="s">
        <v>44</v>
      </c>
      <c r="N6358">
        <v>2581386</v>
      </c>
      <c r="O6358" t="s">
        <v>8</v>
      </c>
      <c r="P6358">
        <v>52.352473005205702</v>
      </c>
      <c r="Q6358">
        <v>4.8822528206684401</v>
      </c>
      <c r="R6358" t="s">
        <v>45</v>
      </c>
      <c r="S6358">
        <v>290</v>
      </c>
      <c r="T6358">
        <v>326</v>
      </c>
      <c r="U6358">
        <v>18</v>
      </c>
      <c r="V6358">
        <v>0.93</v>
      </c>
      <c r="W6358">
        <v>3</v>
      </c>
      <c r="X6358">
        <v>1682</v>
      </c>
      <c r="Y6358">
        <v>2</v>
      </c>
      <c r="Z6358" t="s">
        <v>74</v>
      </c>
      <c r="AA6358" t="s">
        <v>75</v>
      </c>
      <c r="AB6358">
        <v>94540</v>
      </c>
      <c r="AC6358">
        <v>0.1</v>
      </c>
    </row>
    <row r="6359" spans="13:29" x14ac:dyDescent="0.35">
      <c r="M6359" t="s">
        <v>44</v>
      </c>
      <c r="N6359">
        <v>2704035</v>
      </c>
      <c r="O6359" t="s">
        <v>8</v>
      </c>
      <c r="P6359">
        <v>52.354160215534399</v>
      </c>
      <c r="Q6359">
        <v>4.8790699742632402</v>
      </c>
      <c r="R6359" t="s">
        <v>45</v>
      </c>
      <c r="S6359">
        <v>215</v>
      </c>
      <c r="T6359">
        <v>42</v>
      </c>
      <c r="U6359">
        <v>22</v>
      </c>
      <c r="V6359">
        <v>0.39</v>
      </c>
      <c r="W6359">
        <v>74</v>
      </c>
      <c r="X6359">
        <v>1731</v>
      </c>
      <c r="Y6359">
        <v>2</v>
      </c>
      <c r="Z6359" t="s">
        <v>74</v>
      </c>
      <c r="AA6359" t="s">
        <v>75</v>
      </c>
      <c r="AB6359">
        <v>9030</v>
      </c>
      <c r="AC6359">
        <v>0.1</v>
      </c>
    </row>
    <row r="6360" spans="13:29" x14ac:dyDescent="0.35">
      <c r="M6360" t="s">
        <v>44</v>
      </c>
      <c r="N6360">
        <v>2809026</v>
      </c>
      <c r="O6360" t="s">
        <v>8</v>
      </c>
      <c r="P6360">
        <v>52.356931262269804</v>
      </c>
      <c r="Q6360">
        <v>4.8493399813776801</v>
      </c>
      <c r="R6360" t="s">
        <v>45</v>
      </c>
      <c r="S6360">
        <v>230</v>
      </c>
      <c r="T6360">
        <v>287</v>
      </c>
      <c r="U6360">
        <v>27</v>
      </c>
      <c r="V6360">
        <v>0.48</v>
      </c>
      <c r="W6360">
        <v>2</v>
      </c>
      <c r="X6360">
        <v>1790</v>
      </c>
      <c r="Y6360">
        <v>2</v>
      </c>
      <c r="Z6360" t="s">
        <v>74</v>
      </c>
      <c r="AA6360" t="s">
        <v>75</v>
      </c>
      <c r="AB6360">
        <v>66010</v>
      </c>
      <c r="AC6360">
        <v>0.1</v>
      </c>
    </row>
    <row r="6361" spans="13:29" x14ac:dyDescent="0.35">
      <c r="M6361" t="s">
        <v>44</v>
      </c>
      <c r="N6361">
        <v>2919154</v>
      </c>
      <c r="O6361" t="s">
        <v>8</v>
      </c>
      <c r="P6361">
        <v>52.347495855593898</v>
      </c>
      <c r="Q6361">
        <v>4.8608054524057804</v>
      </c>
      <c r="R6361" t="s">
        <v>45</v>
      </c>
      <c r="S6361">
        <v>90</v>
      </c>
      <c r="T6361">
        <v>8</v>
      </c>
      <c r="U6361">
        <v>22</v>
      </c>
      <c r="V6361">
        <v>0.89</v>
      </c>
      <c r="W6361">
        <v>358</v>
      </c>
      <c r="X6361">
        <v>1837</v>
      </c>
      <c r="Y6361">
        <v>2</v>
      </c>
      <c r="Z6361" t="s">
        <v>74</v>
      </c>
      <c r="AA6361" t="s">
        <v>75</v>
      </c>
      <c r="AB6361">
        <v>720</v>
      </c>
      <c r="AC6361">
        <v>0.1</v>
      </c>
    </row>
    <row r="6362" spans="13:29" x14ac:dyDescent="0.35">
      <c r="M6362" t="s">
        <v>44</v>
      </c>
      <c r="N6362">
        <v>3267105</v>
      </c>
      <c r="O6362" t="s">
        <v>8</v>
      </c>
      <c r="P6362">
        <v>52.352633019465898</v>
      </c>
      <c r="Q6362">
        <v>4.8550384995469296</v>
      </c>
      <c r="R6362" t="s">
        <v>45</v>
      </c>
      <c r="S6362">
        <v>109</v>
      </c>
      <c r="T6362">
        <v>32</v>
      </c>
      <c r="U6362">
        <v>39</v>
      </c>
      <c r="V6362">
        <v>0.74</v>
      </c>
      <c r="W6362">
        <v>339</v>
      </c>
      <c r="X6362">
        <v>2052</v>
      </c>
      <c r="Y6362">
        <v>2</v>
      </c>
      <c r="Z6362" t="s">
        <v>74</v>
      </c>
      <c r="AA6362" t="s">
        <v>75</v>
      </c>
      <c r="AB6362">
        <v>3488</v>
      </c>
      <c r="AC6362">
        <v>0.1</v>
      </c>
    </row>
    <row r="6363" spans="13:29" x14ac:dyDescent="0.35">
      <c r="M6363" t="s">
        <v>44</v>
      </c>
      <c r="N6363">
        <v>3280939</v>
      </c>
      <c r="O6363" t="s">
        <v>8</v>
      </c>
      <c r="P6363">
        <v>52.352293197087697</v>
      </c>
      <c r="Q6363">
        <v>4.8781385817503704</v>
      </c>
      <c r="R6363" t="s">
        <v>45</v>
      </c>
      <c r="S6363">
        <v>345</v>
      </c>
      <c r="T6363">
        <v>184</v>
      </c>
      <c r="U6363">
        <v>30</v>
      </c>
      <c r="V6363">
        <v>0.6</v>
      </c>
      <c r="W6363">
        <v>134</v>
      </c>
      <c r="X6363">
        <v>2058</v>
      </c>
      <c r="Y6363">
        <v>2</v>
      </c>
      <c r="Z6363" t="s">
        <v>74</v>
      </c>
      <c r="AA6363" t="s">
        <v>75</v>
      </c>
      <c r="AB6363">
        <v>63480</v>
      </c>
      <c r="AC6363">
        <v>0.1</v>
      </c>
    </row>
    <row r="6364" spans="13:29" x14ac:dyDescent="0.35">
      <c r="M6364" t="s">
        <v>44</v>
      </c>
      <c r="N6364">
        <v>4209897</v>
      </c>
      <c r="O6364" t="s">
        <v>8</v>
      </c>
      <c r="P6364">
        <v>52.353059448282401</v>
      </c>
      <c r="Q6364">
        <v>4.8758674211672002</v>
      </c>
      <c r="R6364" t="s">
        <v>45</v>
      </c>
      <c r="S6364">
        <v>425</v>
      </c>
      <c r="T6364">
        <v>163</v>
      </c>
      <c r="U6364">
        <v>41</v>
      </c>
      <c r="V6364">
        <v>0.86</v>
      </c>
      <c r="W6364">
        <v>139</v>
      </c>
      <c r="X6364">
        <v>2637</v>
      </c>
      <c r="Y6364">
        <v>2</v>
      </c>
      <c r="Z6364" t="s">
        <v>74</v>
      </c>
      <c r="AA6364" t="s">
        <v>75</v>
      </c>
      <c r="AB6364">
        <v>69275</v>
      </c>
      <c r="AC6364">
        <v>0.1</v>
      </c>
    </row>
    <row r="6365" spans="13:29" x14ac:dyDescent="0.35">
      <c r="M6365" t="s">
        <v>44</v>
      </c>
      <c r="N6365">
        <v>4619263</v>
      </c>
      <c r="O6365" t="s">
        <v>8</v>
      </c>
      <c r="P6365">
        <v>52.348115696884001</v>
      </c>
      <c r="Q6365">
        <v>4.8581946878012996</v>
      </c>
      <c r="R6365" t="s">
        <v>45</v>
      </c>
      <c r="S6365">
        <v>349</v>
      </c>
      <c r="T6365">
        <v>281</v>
      </c>
      <c r="U6365">
        <v>28</v>
      </c>
      <c r="V6365">
        <v>0.59</v>
      </c>
      <c r="W6365">
        <v>84</v>
      </c>
      <c r="X6365">
        <v>2864</v>
      </c>
      <c r="Y6365">
        <v>2</v>
      </c>
      <c r="Z6365" t="s">
        <v>74</v>
      </c>
      <c r="AA6365" t="s">
        <v>75</v>
      </c>
      <c r="AB6365">
        <v>98069</v>
      </c>
      <c r="AC6365">
        <v>0.1</v>
      </c>
    </row>
    <row r="6366" spans="13:29" x14ac:dyDescent="0.35">
      <c r="M6366" t="s">
        <v>44</v>
      </c>
      <c r="N6366">
        <v>5399873</v>
      </c>
      <c r="O6366" t="s">
        <v>8</v>
      </c>
      <c r="P6366">
        <v>52.3438667688823</v>
      </c>
      <c r="Q6366">
        <v>4.8610888216484902</v>
      </c>
      <c r="R6366" t="s">
        <v>45</v>
      </c>
      <c r="S6366">
        <v>139</v>
      </c>
      <c r="T6366">
        <v>1</v>
      </c>
      <c r="U6366">
        <v>16</v>
      </c>
      <c r="V6366">
        <v>0.36</v>
      </c>
      <c r="W6366">
        <v>364</v>
      </c>
      <c r="X6366">
        <v>3242</v>
      </c>
      <c r="Y6366">
        <v>2</v>
      </c>
      <c r="Z6366" t="s">
        <v>74</v>
      </c>
      <c r="AA6366" t="s">
        <v>75</v>
      </c>
      <c r="AB6366">
        <v>139</v>
      </c>
      <c r="AC6366">
        <v>0.1</v>
      </c>
    </row>
    <row r="6367" spans="13:29" x14ac:dyDescent="0.35">
      <c r="M6367" t="s">
        <v>44</v>
      </c>
      <c r="N6367">
        <v>5955136</v>
      </c>
      <c r="O6367" t="s">
        <v>8</v>
      </c>
      <c r="P6367">
        <v>52.351844575226998</v>
      </c>
      <c r="Q6367">
        <v>4.8552761597688496</v>
      </c>
      <c r="R6367" t="s">
        <v>45</v>
      </c>
      <c r="S6367">
        <v>99</v>
      </c>
      <c r="T6367">
        <v>345</v>
      </c>
      <c r="U6367">
        <v>19</v>
      </c>
      <c r="V6367">
        <v>0.45</v>
      </c>
      <c r="W6367">
        <v>17</v>
      </c>
      <c r="X6367">
        <v>3516</v>
      </c>
      <c r="Y6367">
        <v>2</v>
      </c>
      <c r="Z6367" t="s">
        <v>74</v>
      </c>
      <c r="AA6367" t="s">
        <v>75</v>
      </c>
      <c r="AB6367">
        <v>34155</v>
      </c>
      <c r="AC6367">
        <v>0.1</v>
      </c>
    </row>
    <row r="6368" spans="13:29" x14ac:dyDescent="0.35">
      <c r="M6368" t="s">
        <v>44</v>
      </c>
      <c r="N6368">
        <v>5999569</v>
      </c>
      <c r="O6368" t="s">
        <v>8</v>
      </c>
      <c r="P6368">
        <v>52.352612490209196</v>
      </c>
      <c r="Q6368">
        <v>4.8612912840945901</v>
      </c>
      <c r="R6368" t="s">
        <v>45</v>
      </c>
      <c r="S6368">
        <v>139</v>
      </c>
      <c r="T6368">
        <v>203</v>
      </c>
      <c r="U6368">
        <v>40</v>
      </c>
      <c r="V6368">
        <v>0.99</v>
      </c>
      <c r="W6368">
        <v>3</v>
      </c>
      <c r="X6368">
        <v>3549</v>
      </c>
      <c r="Y6368">
        <v>2</v>
      </c>
      <c r="Z6368" t="s">
        <v>74</v>
      </c>
      <c r="AA6368" t="s">
        <v>75</v>
      </c>
      <c r="AB6368">
        <v>28217</v>
      </c>
      <c r="AC6368">
        <v>0.1</v>
      </c>
    </row>
    <row r="6369" spans="13:29" x14ac:dyDescent="0.35">
      <c r="M6369" t="s">
        <v>44</v>
      </c>
      <c r="N6369">
        <v>6027811</v>
      </c>
      <c r="O6369" t="s">
        <v>8</v>
      </c>
      <c r="P6369">
        <v>52.343195099895702</v>
      </c>
      <c r="Q6369">
        <v>4.8617462473152999</v>
      </c>
      <c r="R6369" t="s">
        <v>45</v>
      </c>
      <c r="S6369">
        <v>149</v>
      </c>
      <c r="T6369">
        <v>212</v>
      </c>
      <c r="U6369">
        <v>52</v>
      </c>
      <c r="V6369">
        <v>1.2</v>
      </c>
      <c r="W6369">
        <v>65</v>
      </c>
      <c r="X6369">
        <v>3567</v>
      </c>
      <c r="Y6369">
        <v>2</v>
      </c>
      <c r="Z6369" t="s">
        <v>74</v>
      </c>
      <c r="AA6369" t="s">
        <v>75</v>
      </c>
      <c r="AB6369">
        <v>31588</v>
      </c>
      <c r="AC6369">
        <v>0.1</v>
      </c>
    </row>
    <row r="6370" spans="13:29" x14ac:dyDescent="0.35">
      <c r="M6370" t="s">
        <v>44</v>
      </c>
      <c r="N6370">
        <v>6290045</v>
      </c>
      <c r="O6370" t="s">
        <v>8</v>
      </c>
      <c r="P6370">
        <v>52.346183555828901</v>
      </c>
      <c r="Q6370">
        <v>4.8716656978842199</v>
      </c>
      <c r="R6370" t="s">
        <v>45</v>
      </c>
      <c r="S6370">
        <v>190</v>
      </c>
      <c r="T6370">
        <v>37</v>
      </c>
      <c r="U6370">
        <v>12</v>
      </c>
      <c r="V6370">
        <v>0.28000000000000003</v>
      </c>
      <c r="W6370">
        <v>319</v>
      </c>
      <c r="X6370">
        <v>3762</v>
      </c>
      <c r="Y6370">
        <v>2</v>
      </c>
      <c r="Z6370" t="s">
        <v>74</v>
      </c>
      <c r="AA6370" t="s">
        <v>75</v>
      </c>
      <c r="AB6370">
        <v>7030</v>
      </c>
      <c r="AC6370">
        <v>0.1</v>
      </c>
    </row>
    <row r="6371" spans="13:29" x14ac:dyDescent="0.35">
      <c r="M6371" t="s">
        <v>44</v>
      </c>
      <c r="N6371">
        <v>6455099</v>
      </c>
      <c r="O6371" t="s">
        <v>8</v>
      </c>
      <c r="P6371">
        <v>52.338479350760601</v>
      </c>
      <c r="Q6371">
        <v>4.8481099865518802</v>
      </c>
      <c r="R6371" t="s">
        <v>45</v>
      </c>
      <c r="S6371">
        <v>303</v>
      </c>
      <c r="T6371">
        <v>357</v>
      </c>
      <c r="U6371">
        <v>13</v>
      </c>
      <c r="V6371">
        <v>0.5</v>
      </c>
      <c r="W6371">
        <v>22</v>
      </c>
      <c r="X6371">
        <v>3879</v>
      </c>
      <c r="Y6371">
        <v>2</v>
      </c>
      <c r="Z6371" t="s">
        <v>74</v>
      </c>
      <c r="AA6371" t="s">
        <v>75</v>
      </c>
      <c r="AB6371">
        <v>108171</v>
      </c>
      <c r="AC6371">
        <v>0.1</v>
      </c>
    </row>
    <row r="6372" spans="13:29" x14ac:dyDescent="0.35">
      <c r="M6372" t="s">
        <v>44</v>
      </c>
      <c r="N6372">
        <v>6611214</v>
      </c>
      <c r="O6372" t="s">
        <v>8</v>
      </c>
      <c r="P6372">
        <v>52.356201324263701</v>
      </c>
      <c r="Q6372">
        <v>4.88204324663712</v>
      </c>
      <c r="R6372" t="s">
        <v>45</v>
      </c>
      <c r="S6372">
        <v>299</v>
      </c>
      <c r="T6372">
        <v>363</v>
      </c>
      <c r="U6372">
        <v>17</v>
      </c>
      <c r="V6372">
        <v>0.54</v>
      </c>
      <c r="W6372">
        <v>9</v>
      </c>
      <c r="X6372">
        <v>3984</v>
      </c>
      <c r="Y6372">
        <v>2</v>
      </c>
      <c r="Z6372" t="s">
        <v>74</v>
      </c>
      <c r="AA6372" t="s">
        <v>75</v>
      </c>
      <c r="AB6372">
        <v>108537</v>
      </c>
      <c r="AC6372">
        <v>0.1</v>
      </c>
    </row>
    <row r="6373" spans="13:29" x14ac:dyDescent="0.35">
      <c r="M6373" t="s">
        <v>44</v>
      </c>
      <c r="N6373">
        <v>6803889</v>
      </c>
      <c r="O6373" t="s">
        <v>8</v>
      </c>
      <c r="P6373">
        <v>52.351099516869603</v>
      </c>
      <c r="Q6373">
        <v>4.8591504728656396</v>
      </c>
      <c r="R6373" t="s">
        <v>45</v>
      </c>
      <c r="S6373">
        <v>200</v>
      </c>
      <c r="T6373">
        <v>9</v>
      </c>
      <c r="U6373">
        <v>139</v>
      </c>
      <c r="V6373">
        <v>3.32</v>
      </c>
      <c r="W6373">
        <v>16</v>
      </c>
      <c r="X6373">
        <v>4112</v>
      </c>
      <c r="Y6373">
        <v>2</v>
      </c>
      <c r="Z6373" t="s">
        <v>74</v>
      </c>
      <c r="AA6373" t="s">
        <v>75</v>
      </c>
      <c r="AB6373">
        <v>1800</v>
      </c>
      <c r="AC6373">
        <v>0.1</v>
      </c>
    </row>
    <row r="6374" spans="13:29" x14ac:dyDescent="0.35">
      <c r="M6374" t="s">
        <v>44</v>
      </c>
      <c r="N6374">
        <v>6849807</v>
      </c>
      <c r="O6374" t="s">
        <v>8</v>
      </c>
      <c r="P6374">
        <v>52.355029064340997</v>
      </c>
      <c r="Q6374">
        <v>4.8695490122910998</v>
      </c>
      <c r="R6374" t="s">
        <v>45</v>
      </c>
      <c r="S6374">
        <v>499</v>
      </c>
      <c r="T6374">
        <v>216</v>
      </c>
      <c r="U6374">
        <v>28</v>
      </c>
      <c r="V6374">
        <v>1.19</v>
      </c>
      <c r="W6374">
        <v>8</v>
      </c>
      <c r="X6374">
        <v>4158</v>
      </c>
      <c r="Y6374">
        <v>2</v>
      </c>
      <c r="Z6374" t="s">
        <v>74</v>
      </c>
      <c r="AA6374" t="s">
        <v>75</v>
      </c>
      <c r="AB6374">
        <v>107784</v>
      </c>
      <c r="AC6374">
        <v>0.1</v>
      </c>
    </row>
    <row r="6375" spans="13:29" x14ac:dyDescent="0.35">
      <c r="M6375" t="s">
        <v>44</v>
      </c>
      <c r="N6375">
        <v>6967789</v>
      </c>
      <c r="O6375" t="s">
        <v>8</v>
      </c>
      <c r="P6375">
        <v>52.346490374264398</v>
      </c>
      <c r="Q6375">
        <v>4.84695721975711</v>
      </c>
      <c r="R6375" t="s">
        <v>45</v>
      </c>
      <c r="S6375">
        <v>99</v>
      </c>
      <c r="T6375">
        <v>235</v>
      </c>
      <c r="U6375">
        <v>18</v>
      </c>
      <c r="V6375">
        <v>0.47</v>
      </c>
      <c r="W6375">
        <v>193</v>
      </c>
      <c r="X6375">
        <v>4223</v>
      </c>
      <c r="Y6375">
        <v>2</v>
      </c>
      <c r="Z6375" t="s">
        <v>74</v>
      </c>
      <c r="AA6375" t="s">
        <v>75</v>
      </c>
      <c r="AB6375">
        <v>23265</v>
      </c>
      <c r="AC6375">
        <v>0.1</v>
      </c>
    </row>
    <row r="6376" spans="13:29" x14ac:dyDescent="0.35">
      <c r="M6376" t="s">
        <v>44</v>
      </c>
      <c r="N6376">
        <v>7077584</v>
      </c>
      <c r="O6376" t="s">
        <v>8</v>
      </c>
      <c r="P6376">
        <v>52.357033840665203</v>
      </c>
      <c r="Q6376">
        <v>4.8522402740966504</v>
      </c>
      <c r="R6376" t="s">
        <v>45</v>
      </c>
      <c r="S6376">
        <v>124</v>
      </c>
      <c r="T6376">
        <v>360</v>
      </c>
      <c r="U6376">
        <v>26</v>
      </c>
      <c r="V6376">
        <v>0.64</v>
      </c>
      <c r="W6376">
        <v>8</v>
      </c>
      <c r="X6376">
        <v>4286</v>
      </c>
      <c r="Y6376">
        <v>2</v>
      </c>
      <c r="Z6376" t="s">
        <v>74</v>
      </c>
      <c r="AA6376" t="s">
        <v>75</v>
      </c>
      <c r="AB6376">
        <v>44640</v>
      </c>
      <c r="AC6376">
        <v>0.1</v>
      </c>
    </row>
    <row r="6377" spans="13:29" x14ac:dyDescent="0.35">
      <c r="M6377" t="s">
        <v>44</v>
      </c>
      <c r="N6377">
        <v>7632775</v>
      </c>
      <c r="O6377" t="s">
        <v>8</v>
      </c>
      <c r="P6377">
        <v>52.353576792628999</v>
      </c>
      <c r="Q6377">
        <v>4.8481501260004096</v>
      </c>
      <c r="R6377" t="s">
        <v>45</v>
      </c>
      <c r="S6377">
        <v>120</v>
      </c>
      <c r="T6377">
        <v>300</v>
      </c>
      <c r="U6377">
        <v>23</v>
      </c>
      <c r="V6377">
        <v>0.59</v>
      </c>
      <c r="W6377">
        <v>36</v>
      </c>
      <c r="X6377">
        <v>4673</v>
      </c>
      <c r="Y6377">
        <v>2</v>
      </c>
      <c r="Z6377" t="s">
        <v>74</v>
      </c>
      <c r="AA6377" t="s">
        <v>75</v>
      </c>
      <c r="AB6377">
        <v>36000</v>
      </c>
      <c r="AC6377">
        <v>0.1</v>
      </c>
    </row>
    <row r="6378" spans="13:29" x14ac:dyDescent="0.35">
      <c r="M6378" t="s">
        <v>44</v>
      </c>
      <c r="N6378">
        <v>8057407</v>
      </c>
      <c r="O6378" t="s">
        <v>8</v>
      </c>
      <c r="P6378">
        <v>52.346602149251297</v>
      </c>
      <c r="Q6378">
        <v>4.8596719342242398</v>
      </c>
      <c r="R6378" t="s">
        <v>45</v>
      </c>
      <c r="S6378">
        <v>149</v>
      </c>
      <c r="T6378">
        <v>4</v>
      </c>
      <c r="U6378">
        <v>9</v>
      </c>
      <c r="V6378">
        <v>0.23</v>
      </c>
      <c r="W6378">
        <v>360</v>
      </c>
      <c r="X6378">
        <v>4936</v>
      </c>
      <c r="Y6378">
        <v>2</v>
      </c>
      <c r="Z6378" t="s">
        <v>74</v>
      </c>
      <c r="AA6378" t="s">
        <v>75</v>
      </c>
      <c r="AB6378">
        <v>596</v>
      </c>
      <c r="AC6378">
        <v>0.1</v>
      </c>
    </row>
    <row r="6379" spans="13:29" x14ac:dyDescent="0.35">
      <c r="M6379" t="s">
        <v>44</v>
      </c>
      <c r="N6379">
        <v>8201117</v>
      </c>
      <c r="O6379" t="s">
        <v>8</v>
      </c>
      <c r="P6379">
        <v>52.344777052280399</v>
      </c>
      <c r="Q6379">
        <v>4.86029401714808</v>
      </c>
      <c r="R6379" t="s">
        <v>45</v>
      </c>
      <c r="S6379">
        <v>220</v>
      </c>
      <c r="T6379">
        <v>354</v>
      </c>
      <c r="U6379">
        <v>14</v>
      </c>
      <c r="V6379">
        <v>0.36</v>
      </c>
      <c r="W6379">
        <v>6</v>
      </c>
      <c r="X6379">
        <v>5017</v>
      </c>
      <c r="Y6379">
        <v>2</v>
      </c>
      <c r="Z6379" t="s">
        <v>74</v>
      </c>
      <c r="AA6379" t="s">
        <v>75</v>
      </c>
      <c r="AB6379">
        <v>77880</v>
      </c>
      <c r="AC6379">
        <v>0.1</v>
      </c>
    </row>
    <row r="6380" spans="13:29" x14ac:dyDescent="0.35">
      <c r="M6380" t="s">
        <v>44</v>
      </c>
      <c r="N6380">
        <v>8218517</v>
      </c>
      <c r="O6380" t="s">
        <v>8</v>
      </c>
      <c r="P6380">
        <v>52.353437957891302</v>
      </c>
      <c r="Q6380">
        <v>4.8850267244528904</v>
      </c>
      <c r="R6380" t="s">
        <v>45</v>
      </c>
      <c r="S6380">
        <v>295</v>
      </c>
      <c r="T6380">
        <v>82</v>
      </c>
      <c r="U6380">
        <v>15</v>
      </c>
      <c r="V6380">
        <v>0.42</v>
      </c>
      <c r="W6380">
        <v>171</v>
      </c>
      <c r="X6380">
        <v>5023</v>
      </c>
      <c r="Y6380">
        <v>2</v>
      </c>
      <c r="Z6380" t="s">
        <v>74</v>
      </c>
      <c r="AA6380" t="s">
        <v>75</v>
      </c>
      <c r="AB6380">
        <v>24190</v>
      </c>
      <c r="AC6380">
        <v>0.1</v>
      </c>
    </row>
    <row r="6381" spans="13:29" x14ac:dyDescent="0.35">
      <c r="M6381" t="s">
        <v>44</v>
      </c>
      <c r="N6381">
        <v>8245442</v>
      </c>
      <c r="O6381" t="s">
        <v>8</v>
      </c>
      <c r="P6381">
        <v>52.3524962872103</v>
      </c>
      <c r="Q6381">
        <v>4.8587792116691304</v>
      </c>
      <c r="R6381" t="s">
        <v>45</v>
      </c>
      <c r="S6381">
        <v>200</v>
      </c>
      <c r="T6381">
        <v>34</v>
      </c>
      <c r="U6381">
        <v>16</v>
      </c>
      <c r="V6381">
        <v>0.41</v>
      </c>
      <c r="W6381">
        <v>18</v>
      </c>
      <c r="X6381">
        <v>5033</v>
      </c>
      <c r="Y6381">
        <v>2</v>
      </c>
      <c r="Z6381" t="s">
        <v>74</v>
      </c>
      <c r="AA6381" t="s">
        <v>75</v>
      </c>
      <c r="AB6381">
        <v>6800</v>
      </c>
      <c r="AC6381">
        <v>0.1</v>
      </c>
    </row>
    <row r="6382" spans="13:29" x14ac:dyDescent="0.35">
      <c r="M6382" t="s">
        <v>44</v>
      </c>
      <c r="N6382">
        <v>8397086</v>
      </c>
      <c r="O6382" t="s">
        <v>8</v>
      </c>
      <c r="P6382">
        <v>52.3480450156068</v>
      </c>
      <c r="Q6382">
        <v>4.8762632426093404</v>
      </c>
      <c r="R6382" t="s">
        <v>45</v>
      </c>
      <c r="S6382">
        <v>167</v>
      </c>
      <c r="T6382">
        <v>85</v>
      </c>
      <c r="U6382">
        <v>48</v>
      </c>
      <c r="V6382">
        <v>1.4</v>
      </c>
      <c r="W6382">
        <v>277</v>
      </c>
      <c r="X6382">
        <v>5121</v>
      </c>
      <c r="Y6382">
        <v>2</v>
      </c>
      <c r="Z6382" t="s">
        <v>74</v>
      </c>
      <c r="AA6382" t="s">
        <v>75</v>
      </c>
      <c r="AB6382">
        <v>14195</v>
      </c>
      <c r="AC6382">
        <v>0.1</v>
      </c>
    </row>
    <row r="6383" spans="13:29" x14ac:dyDescent="0.35">
      <c r="M6383" t="s">
        <v>44</v>
      </c>
      <c r="N6383">
        <v>8528299</v>
      </c>
      <c r="O6383" t="s">
        <v>8</v>
      </c>
      <c r="P6383">
        <v>52.356563876972899</v>
      </c>
      <c r="Q6383">
        <v>4.8529116896590399</v>
      </c>
      <c r="R6383" t="s">
        <v>45</v>
      </c>
      <c r="S6383">
        <v>220</v>
      </c>
      <c r="T6383">
        <v>312</v>
      </c>
      <c r="U6383">
        <v>35</v>
      </c>
      <c r="V6383">
        <v>1.03</v>
      </c>
      <c r="W6383">
        <v>62</v>
      </c>
      <c r="X6383">
        <v>5195</v>
      </c>
      <c r="Y6383">
        <v>2</v>
      </c>
      <c r="Z6383" t="s">
        <v>74</v>
      </c>
      <c r="AA6383" t="s">
        <v>75</v>
      </c>
      <c r="AB6383">
        <v>68640</v>
      </c>
      <c r="AC6383">
        <v>0.1</v>
      </c>
    </row>
    <row r="6384" spans="13:29" x14ac:dyDescent="0.35">
      <c r="M6384" t="s">
        <v>44</v>
      </c>
      <c r="N6384">
        <v>8736220</v>
      </c>
      <c r="O6384" t="s">
        <v>8</v>
      </c>
      <c r="P6384">
        <v>52.352734544109602</v>
      </c>
      <c r="Q6384">
        <v>4.8492913398922699</v>
      </c>
      <c r="R6384" t="s">
        <v>45</v>
      </c>
      <c r="S6384">
        <v>150</v>
      </c>
      <c r="T6384">
        <v>6</v>
      </c>
      <c r="U6384">
        <v>32</v>
      </c>
      <c r="V6384">
        <v>0.84</v>
      </c>
      <c r="W6384">
        <v>174</v>
      </c>
      <c r="X6384">
        <v>5313</v>
      </c>
      <c r="Y6384">
        <v>2</v>
      </c>
      <c r="Z6384" t="s">
        <v>74</v>
      </c>
      <c r="AA6384" t="s">
        <v>75</v>
      </c>
      <c r="AB6384">
        <v>900</v>
      </c>
      <c r="AC6384">
        <v>0.1</v>
      </c>
    </row>
    <row r="6385" spans="13:29" x14ac:dyDescent="0.35">
      <c r="M6385" t="s">
        <v>44</v>
      </c>
      <c r="N6385">
        <v>8823444</v>
      </c>
      <c r="O6385" t="s">
        <v>8</v>
      </c>
      <c r="P6385">
        <v>52.353348756694103</v>
      </c>
      <c r="Q6385">
        <v>4.8513177929643296</v>
      </c>
      <c r="R6385" t="s">
        <v>45</v>
      </c>
      <c r="S6385">
        <v>125</v>
      </c>
      <c r="T6385">
        <v>362</v>
      </c>
      <c r="U6385">
        <v>30</v>
      </c>
      <c r="V6385">
        <v>0.81</v>
      </c>
      <c r="W6385">
        <v>2</v>
      </c>
      <c r="X6385">
        <v>5369</v>
      </c>
      <c r="Y6385">
        <v>2</v>
      </c>
      <c r="Z6385" t="s">
        <v>74</v>
      </c>
      <c r="AA6385" t="s">
        <v>75</v>
      </c>
      <c r="AB6385">
        <v>45250</v>
      </c>
      <c r="AC6385">
        <v>0.1</v>
      </c>
    </row>
    <row r="6386" spans="13:29" x14ac:dyDescent="0.35">
      <c r="M6386" t="s">
        <v>44</v>
      </c>
      <c r="N6386">
        <v>8981648</v>
      </c>
      <c r="O6386" t="s">
        <v>8</v>
      </c>
      <c r="P6386">
        <v>52.350206134305203</v>
      </c>
      <c r="Q6386">
        <v>4.8472510938378104</v>
      </c>
      <c r="R6386" t="s">
        <v>45</v>
      </c>
      <c r="S6386">
        <v>90</v>
      </c>
      <c r="T6386">
        <v>347</v>
      </c>
      <c r="U6386">
        <v>24</v>
      </c>
      <c r="V6386">
        <v>0.64</v>
      </c>
      <c r="W6386">
        <v>86</v>
      </c>
      <c r="X6386">
        <v>5441</v>
      </c>
      <c r="Y6386">
        <v>2</v>
      </c>
      <c r="Z6386" t="s">
        <v>74</v>
      </c>
      <c r="AA6386" t="s">
        <v>75</v>
      </c>
      <c r="AB6386">
        <v>31230</v>
      </c>
      <c r="AC6386">
        <v>0.1</v>
      </c>
    </row>
    <row r="6387" spans="13:29" x14ac:dyDescent="0.35">
      <c r="M6387" t="s">
        <v>44</v>
      </c>
      <c r="N6387">
        <v>9390005</v>
      </c>
      <c r="O6387" t="s">
        <v>8</v>
      </c>
      <c r="P6387">
        <v>52.3487044479647</v>
      </c>
      <c r="Q6387">
        <v>4.8530087533637696</v>
      </c>
      <c r="R6387" t="s">
        <v>45</v>
      </c>
      <c r="S6387">
        <v>120</v>
      </c>
      <c r="T6387">
        <v>330</v>
      </c>
      <c r="U6387">
        <v>39</v>
      </c>
      <c r="V6387">
        <v>1.1000000000000001</v>
      </c>
      <c r="W6387">
        <v>219</v>
      </c>
      <c r="X6387">
        <v>5717</v>
      </c>
      <c r="Y6387">
        <v>2</v>
      </c>
      <c r="Z6387" t="s">
        <v>74</v>
      </c>
      <c r="AA6387" t="s">
        <v>75</v>
      </c>
      <c r="AB6387">
        <v>39600</v>
      </c>
      <c r="AC6387">
        <v>0.1</v>
      </c>
    </row>
    <row r="6388" spans="13:29" x14ac:dyDescent="0.35">
      <c r="M6388" t="s">
        <v>44</v>
      </c>
      <c r="N6388">
        <v>11486321</v>
      </c>
      <c r="O6388" t="s">
        <v>8</v>
      </c>
      <c r="P6388">
        <v>52.345078874054799</v>
      </c>
      <c r="Q6388">
        <v>4.8610237892101003</v>
      </c>
      <c r="R6388" t="s">
        <v>45</v>
      </c>
      <c r="S6388">
        <v>200</v>
      </c>
      <c r="T6388">
        <v>360</v>
      </c>
      <c r="U6388">
        <v>1</v>
      </c>
      <c r="V6388">
        <v>0.05</v>
      </c>
      <c r="W6388">
        <v>11</v>
      </c>
      <c r="X6388">
        <v>6817</v>
      </c>
      <c r="Y6388">
        <v>2</v>
      </c>
      <c r="Z6388" t="s">
        <v>74</v>
      </c>
      <c r="AA6388" t="s">
        <v>75</v>
      </c>
      <c r="AB6388">
        <v>72000</v>
      </c>
      <c r="AC6388">
        <v>0.1</v>
      </c>
    </row>
    <row r="6389" spans="13:29" x14ac:dyDescent="0.35">
      <c r="M6389" t="s">
        <v>44</v>
      </c>
      <c r="N6389">
        <v>11643189</v>
      </c>
      <c r="O6389" t="s">
        <v>8</v>
      </c>
      <c r="P6389">
        <v>52.342658078039399</v>
      </c>
      <c r="Q6389">
        <v>4.8477391503150802</v>
      </c>
      <c r="R6389" t="s">
        <v>45</v>
      </c>
      <c r="S6389">
        <v>89</v>
      </c>
      <c r="T6389">
        <v>318</v>
      </c>
      <c r="U6389">
        <v>22</v>
      </c>
      <c r="V6389">
        <v>0.67</v>
      </c>
      <c r="W6389">
        <v>22</v>
      </c>
      <c r="X6389">
        <v>6934</v>
      </c>
      <c r="Y6389">
        <v>2</v>
      </c>
      <c r="Z6389" t="s">
        <v>74</v>
      </c>
      <c r="AA6389" t="s">
        <v>75</v>
      </c>
      <c r="AB6389">
        <v>28302</v>
      </c>
      <c r="AC6389">
        <v>0.1</v>
      </c>
    </row>
    <row r="6390" spans="13:29" x14ac:dyDescent="0.35">
      <c r="M6390" t="s">
        <v>44</v>
      </c>
      <c r="N6390">
        <v>11942440</v>
      </c>
      <c r="O6390" t="s">
        <v>8</v>
      </c>
      <c r="P6390">
        <v>52.345015075676102</v>
      </c>
      <c r="Q6390">
        <v>4.8602133190366397</v>
      </c>
      <c r="R6390" t="s">
        <v>45</v>
      </c>
      <c r="S6390">
        <v>230</v>
      </c>
      <c r="T6390">
        <v>10</v>
      </c>
      <c r="U6390">
        <v>19</v>
      </c>
      <c r="V6390">
        <v>1.0900000000000001</v>
      </c>
      <c r="W6390">
        <v>353</v>
      </c>
      <c r="X6390">
        <v>7086</v>
      </c>
      <c r="Y6390">
        <v>2</v>
      </c>
      <c r="Z6390" t="s">
        <v>74</v>
      </c>
      <c r="AA6390" t="s">
        <v>75</v>
      </c>
      <c r="AB6390">
        <v>2300</v>
      </c>
      <c r="AC6390">
        <v>0.1</v>
      </c>
    </row>
    <row r="6391" spans="13:29" x14ac:dyDescent="0.35">
      <c r="M6391" t="s">
        <v>44</v>
      </c>
      <c r="N6391">
        <v>11962960</v>
      </c>
      <c r="O6391" t="s">
        <v>8</v>
      </c>
      <c r="P6391">
        <v>52.347920016186002</v>
      </c>
      <c r="Q6391">
        <v>4.8555301922148999</v>
      </c>
      <c r="R6391" t="s">
        <v>45</v>
      </c>
      <c r="S6391">
        <v>109</v>
      </c>
      <c r="T6391">
        <v>358</v>
      </c>
      <c r="U6391">
        <v>18</v>
      </c>
      <c r="V6391">
        <v>0.63</v>
      </c>
      <c r="W6391">
        <v>1</v>
      </c>
      <c r="X6391">
        <v>7092</v>
      </c>
      <c r="Y6391">
        <v>2</v>
      </c>
      <c r="Z6391" t="s">
        <v>74</v>
      </c>
      <c r="AA6391" t="s">
        <v>75</v>
      </c>
      <c r="AB6391">
        <v>39022</v>
      </c>
      <c r="AC6391">
        <v>0.1</v>
      </c>
    </row>
    <row r="6392" spans="13:29" x14ac:dyDescent="0.35">
      <c r="M6392" t="s">
        <v>44</v>
      </c>
      <c r="N6392">
        <v>12048427</v>
      </c>
      <c r="O6392" t="s">
        <v>8</v>
      </c>
      <c r="P6392">
        <v>52.354132534821403</v>
      </c>
      <c r="Q6392">
        <v>4.8622501713920503</v>
      </c>
      <c r="R6392" t="s">
        <v>45</v>
      </c>
      <c r="S6392">
        <v>340</v>
      </c>
      <c r="T6392">
        <v>362</v>
      </c>
      <c r="U6392">
        <v>34</v>
      </c>
      <c r="V6392">
        <v>1.1599999999999999</v>
      </c>
      <c r="W6392">
        <v>107</v>
      </c>
      <c r="X6392">
        <v>7133</v>
      </c>
      <c r="Y6392">
        <v>2</v>
      </c>
      <c r="Z6392" t="s">
        <v>74</v>
      </c>
      <c r="AA6392" t="s">
        <v>75</v>
      </c>
      <c r="AB6392">
        <v>123080</v>
      </c>
      <c r="AC6392">
        <v>0.1</v>
      </c>
    </row>
    <row r="6393" spans="13:29" x14ac:dyDescent="0.35">
      <c r="M6393" t="s">
        <v>44</v>
      </c>
      <c r="N6393">
        <v>12057395</v>
      </c>
      <c r="O6393" t="s">
        <v>8</v>
      </c>
      <c r="P6393">
        <v>52.357144717321802</v>
      </c>
      <c r="Q6393">
        <v>4.8502705373361303</v>
      </c>
      <c r="R6393" t="s">
        <v>45</v>
      </c>
      <c r="S6393">
        <v>184</v>
      </c>
      <c r="T6393">
        <v>362</v>
      </c>
      <c r="U6393">
        <v>20</v>
      </c>
      <c r="V6393">
        <v>0.63</v>
      </c>
      <c r="W6393">
        <v>7</v>
      </c>
      <c r="X6393">
        <v>7134</v>
      </c>
      <c r="Y6393">
        <v>2</v>
      </c>
      <c r="Z6393" t="s">
        <v>74</v>
      </c>
      <c r="AA6393" t="s">
        <v>75</v>
      </c>
      <c r="AB6393">
        <v>66608</v>
      </c>
      <c r="AC6393">
        <v>0.1</v>
      </c>
    </row>
    <row r="6394" spans="13:29" x14ac:dyDescent="0.35">
      <c r="M6394" t="s">
        <v>44</v>
      </c>
      <c r="N6394">
        <v>12511210</v>
      </c>
      <c r="O6394" t="s">
        <v>8</v>
      </c>
      <c r="P6394">
        <v>52.347015853025297</v>
      </c>
      <c r="Q6394">
        <v>4.8459767006034804</v>
      </c>
      <c r="R6394" t="s">
        <v>45</v>
      </c>
      <c r="S6394">
        <v>125</v>
      </c>
      <c r="T6394">
        <v>358</v>
      </c>
      <c r="U6394">
        <v>22</v>
      </c>
      <c r="V6394">
        <v>0.69</v>
      </c>
      <c r="W6394">
        <v>9</v>
      </c>
      <c r="X6394">
        <v>7408</v>
      </c>
      <c r="Y6394">
        <v>2</v>
      </c>
      <c r="Z6394" t="s">
        <v>74</v>
      </c>
      <c r="AA6394" t="s">
        <v>75</v>
      </c>
      <c r="AB6394">
        <v>44750</v>
      </c>
      <c r="AC6394">
        <v>0.1</v>
      </c>
    </row>
    <row r="6395" spans="13:29" x14ac:dyDescent="0.35">
      <c r="M6395" t="s">
        <v>44</v>
      </c>
      <c r="N6395">
        <v>12549908</v>
      </c>
      <c r="O6395" t="s">
        <v>8</v>
      </c>
      <c r="P6395">
        <v>52.353783120480202</v>
      </c>
      <c r="Q6395">
        <v>4.8715433055909703</v>
      </c>
      <c r="R6395" t="s">
        <v>45</v>
      </c>
      <c r="S6395">
        <v>220</v>
      </c>
      <c r="T6395">
        <v>6</v>
      </c>
      <c r="U6395">
        <v>20</v>
      </c>
      <c r="V6395">
        <v>0.64</v>
      </c>
      <c r="W6395">
        <v>233</v>
      </c>
      <c r="X6395">
        <v>7433</v>
      </c>
      <c r="Y6395">
        <v>2</v>
      </c>
      <c r="Z6395" t="s">
        <v>74</v>
      </c>
      <c r="AA6395" t="s">
        <v>75</v>
      </c>
      <c r="AB6395">
        <v>1320</v>
      </c>
      <c r="AC6395">
        <v>0.1</v>
      </c>
    </row>
    <row r="6396" spans="13:29" x14ac:dyDescent="0.35">
      <c r="M6396" t="s">
        <v>44</v>
      </c>
      <c r="N6396">
        <v>12862772</v>
      </c>
      <c r="O6396" t="s">
        <v>8</v>
      </c>
      <c r="P6396">
        <v>52.349875833244802</v>
      </c>
      <c r="Q6396">
        <v>4.8563510751024896</v>
      </c>
      <c r="R6396" t="s">
        <v>45</v>
      </c>
      <c r="S6396">
        <v>119</v>
      </c>
      <c r="T6396">
        <v>67</v>
      </c>
      <c r="U6396">
        <v>25</v>
      </c>
      <c r="V6396">
        <v>0.79</v>
      </c>
      <c r="W6396">
        <v>297</v>
      </c>
      <c r="X6396">
        <v>7630</v>
      </c>
      <c r="Y6396">
        <v>2</v>
      </c>
      <c r="Z6396" t="s">
        <v>74</v>
      </c>
      <c r="AA6396" t="s">
        <v>75</v>
      </c>
      <c r="AB6396">
        <v>7973</v>
      </c>
      <c r="AC6396">
        <v>0.1</v>
      </c>
    </row>
    <row r="6397" spans="13:29" x14ac:dyDescent="0.35">
      <c r="M6397" t="s">
        <v>44</v>
      </c>
      <c r="N6397">
        <v>13656065</v>
      </c>
      <c r="O6397" t="s">
        <v>8</v>
      </c>
      <c r="P6397">
        <v>52.344336847414098</v>
      </c>
      <c r="Q6397">
        <v>4.8599483627328599</v>
      </c>
      <c r="R6397" t="s">
        <v>45</v>
      </c>
      <c r="S6397">
        <v>175</v>
      </c>
      <c r="T6397">
        <v>1</v>
      </c>
      <c r="U6397">
        <v>3</v>
      </c>
      <c r="V6397">
        <v>0.11</v>
      </c>
      <c r="W6397">
        <v>361</v>
      </c>
      <c r="X6397">
        <v>8417</v>
      </c>
      <c r="Y6397">
        <v>2</v>
      </c>
      <c r="Z6397" t="s">
        <v>74</v>
      </c>
      <c r="AA6397" t="s">
        <v>75</v>
      </c>
      <c r="AB6397">
        <v>175</v>
      </c>
      <c r="AC6397">
        <v>0.1</v>
      </c>
    </row>
    <row r="6398" spans="13:29" x14ac:dyDescent="0.35">
      <c r="M6398" t="s">
        <v>44</v>
      </c>
      <c r="N6398">
        <v>13709435</v>
      </c>
      <c r="O6398" t="s">
        <v>8</v>
      </c>
      <c r="P6398">
        <v>52.3443896523262</v>
      </c>
      <c r="Q6398">
        <v>4.8620028319367696</v>
      </c>
      <c r="R6398" t="s">
        <v>45</v>
      </c>
      <c r="S6398">
        <v>140</v>
      </c>
      <c r="T6398">
        <v>349</v>
      </c>
      <c r="U6398">
        <v>25</v>
      </c>
      <c r="V6398">
        <v>0.86</v>
      </c>
      <c r="W6398">
        <v>32</v>
      </c>
      <c r="X6398">
        <v>8487</v>
      </c>
      <c r="Y6398">
        <v>2</v>
      </c>
      <c r="Z6398" t="s">
        <v>74</v>
      </c>
      <c r="AA6398" t="s">
        <v>75</v>
      </c>
      <c r="AB6398">
        <v>48860</v>
      </c>
      <c r="AC6398">
        <v>0.1</v>
      </c>
    </row>
    <row r="6399" spans="13:29" x14ac:dyDescent="0.35">
      <c r="M6399" t="s">
        <v>44</v>
      </c>
      <c r="N6399">
        <v>13740610</v>
      </c>
      <c r="O6399" t="s">
        <v>8</v>
      </c>
      <c r="P6399">
        <v>52.350468820836603</v>
      </c>
      <c r="Q6399">
        <v>4.8493944118237504</v>
      </c>
      <c r="R6399" t="s">
        <v>45</v>
      </c>
      <c r="S6399">
        <v>235</v>
      </c>
      <c r="T6399">
        <v>117</v>
      </c>
      <c r="U6399">
        <v>10</v>
      </c>
      <c r="V6399">
        <v>0.35</v>
      </c>
      <c r="W6399">
        <v>136</v>
      </c>
      <c r="X6399">
        <v>8527</v>
      </c>
      <c r="Y6399">
        <v>2</v>
      </c>
      <c r="Z6399" t="s">
        <v>74</v>
      </c>
      <c r="AA6399" t="s">
        <v>75</v>
      </c>
      <c r="AB6399">
        <v>27495</v>
      </c>
      <c r="AC6399">
        <v>0.1</v>
      </c>
    </row>
    <row r="6400" spans="13:29" x14ac:dyDescent="0.35">
      <c r="M6400" t="s">
        <v>44</v>
      </c>
      <c r="N6400">
        <v>13854467</v>
      </c>
      <c r="O6400" t="s">
        <v>8</v>
      </c>
      <c r="P6400">
        <v>52.349052274998698</v>
      </c>
      <c r="Q6400">
        <v>4.8692360777594699</v>
      </c>
      <c r="R6400" t="s">
        <v>45</v>
      </c>
      <c r="S6400">
        <v>525</v>
      </c>
      <c r="T6400">
        <v>248</v>
      </c>
      <c r="U6400">
        <v>18</v>
      </c>
      <c r="V6400">
        <v>0.62</v>
      </c>
      <c r="W6400">
        <v>13</v>
      </c>
      <c r="X6400">
        <v>8663</v>
      </c>
      <c r="Y6400">
        <v>2</v>
      </c>
      <c r="Z6400" t="s">
        <v>74</v>
      </c>
      <c r="AA6400" t="s">
        <v>75</v>
      </c>
      <c r="AB6400">
        <v>130200</v>
      </c>
      <c r="AC6400">
        <v>0.1</v>
      </c>
    </row>
    <row r="6401" spans="13:29" x14ac:dyDescent="0.35">
      <c r="M6401" t="s">
        <v>44</v>
      </c>
      <c r="N6401">
        <v>13871779</v>
      </c>
      <c r="O6401" t="s">
        <v>8</v>
      </c>
      <c r="P6401">
        <v>52.343775443790904</v>
      </c>
      <c r="Q6401">
        <v>4.8607578250916301</v>
      </c>
      <c r="R6401" t="s">
        <v>45</v>
      </c>
      <c r="S6401">
        <v>120</v>
      </c>
      <c r="T6401">
        <v>358</v>
      </c>
      <c r="U6401">
        <v>8</v>
      </c>
      <c r="V6401">
        <v>0.28000000000000003</v>
      </c>
      <c r="W6401">
        <v>7</v>
      </c>
      <c r="X6401">
        <v>8686</v>
      </c>
      <c r="Y6401">
        <v>2</v>
      </c>
      <c r="Z6401" t="s">
        <v>74</v>
      </c>
      <c r="AA6401" t="s">
        <v>75</v>
      </c>
      <c r="AB6401">
        <v>42960</v>
      </c>
      <c r="AC6401">
        <v>0.1</v>
      </c>
    </row>
    <row r="6402" spans="13:29" x14ac:dyDescent="0.35">
      <c r="M6402" t="s">
        <v>44</v>
      </c>
      <c r="N6402">
        <v>13939484</v>
      </c>
      <c r="O6402" t="s">
        <v>8</v>
      </c>
      <c r="P6402">
        <v>52.350448182515997</v>
      </c>
      <c r="Q6402">
        <v>4.8481928855133596</v>
      </c>
      <c r="R6402" t="s">
        <v>45</v>
      </c>
      <c r="S6402">
        <v>100</v>
      </c>
      <c r="T6402">
        <v>354</v>
      </c>
      <c r="U6402">
        <v>21</v>
      </c>
      <c r="V6402">
        <v>0.79</v>
      </c>
      <c r="W6402">
        <v>20</v>
      </c>
      <c r="X6402">
        <v>8765</v>
      </c>
      <c r="Y6402">
        <v>2</v>
      </c>
      <c r="Z6402" t="s">
        <v>74</v>
      </c>
      <c r="AA6402" t="s">
        <v>75</v>
      </c>
      <c r="AB6402">
        <v>35400</v>
      </c>
      <c r="AC6402">
        <v>0.1</v>
      </c>
    </row>
    <row r="6403" spans="13:29" x14ac:dyDescent="0.35">
      <c r="M6403" t="s">
        <v>44</v>
      </c>
      <c r="N6403">
        <v>14050013</v>
      </c>
      <c r="O6403" t="s">
        <v>8</v>
      </c>
      <c r="P6403">
        <v>52.348366850042098</v>
      </c>
      <c r="Q6403">
        <v>4.8530228405806097</v>
      </c>
      <c r="R6403" t="s">
        <v>45</v>
      </c>
      <c r="S6403">
        <v>250</v>
      </c>
      <c r="T6403">
        <v>2</v>
      </c>
      <c r="U6403">
        <v>1</v>
      </c>
      <c r="V6403">
        <v>0.03</v>
      </c>
      <c r="W6403">
        <v>363</v>
      </c>
      <c r="X6403">
        <v>8908</v>
      </c>
      <c r="Y6403">
        <v>2</v>
      </c>
      <c r="Z6403" t="s">
        <v>74</v>
      </c>
      <c r="AA6403" t="s">
        <v>75</v>
      </c>
      <c r="AB6403">
        <v>500</v>
      </c>
      <c r="AC6403">
        <v>0.1</v>
      </c>
    </row>
    <row r="6404" spans="13:29" x14ac:dyDescent="0.35">
      <c r="M6404" t="s">
        <v>44</v>
      </c>
      <c r="N6404">
        <v>14109108</v>
      </c>
      <c r="O6404" t="s">
        <v>8</v>
      </c>
      <c r="P6404">
        <v>52.345882980439903</v>
      </c>
      <c r="Q6404">
        <v>4.85940542364047</v>
      </c>
      <c r="R6404" t="s">
        <v>45</v>
      </c>
      <c r="S6404">
        <v>139</v>
      </c>
      <c r="T6404">
        <v>342</v>
      </c>
      <c r="U6404">
        <v>28</v>
      </c>
      <c r="V6404">
        <v>0.99</v>
      </c>
      <c r="W6404">
        <v>81</v>
      </c>
      <c r="X6404">
        <v>8971</v>
      </c>
      <c r="Y6404">
        <v>2</v>
      </c>
      <c r="Z6404" t="s">
        <v>74</v>
      </c>
      <c r="AA6404" t="s">
        <v>75</v>
      </c>
      <c r="AB6404">
        <v>47538</v>
      </c>
      <c r="AC6404">
        <v>0.1</v>
      </c>
    </row>
    <row r="6405" spans="13:29" x14ac:dyDescent="0.35">
      <c r="M6405" t="s">
        <v>44</v>
      </c>
      <c r="N6405">
        <v>14145249</v>
      </c>
      <c r="O6405" t="s">
        <v>8</v>
      </c>
      <c r="P6405">
        <v>52.345003442917999</v>
      </c>
      <c r="Q6405">
        <v>4.8702938369781501</v>
      </c>
      <c r="R6405" t="s">
        <v>45</v>
      </c>
      <c r="S6405">
        <v>150</v>
      </c>
      <c r="T6405">
        <v>28</v>
      </c>
      <c r="U6405">
        <v>1</v>
      </c>
      <c r="V6405">
        <v>0.04</v>
      </c>
      <c r="W6405">
        <v>339</v>
      </c>
      <c r="X6405">
        <v>8998</v>
      </c>
      <c r="Y6405">
        <v>2</v>
      </c>
      <c r="Z6405" t="s">
        <v>74</v>
      </c>
      <c r="AA6405" t="s">
        <v>75</v>
      </c>
      <c r="AB6405">
        <v>4200</v>
      </c>
      <c r="AC6405">
        <v>0.1</v>
      </c>
    </row>
    <row r="6406" spans="13:29" x14ac:dyDescent="0.35">
      <c r="M6406" t="s">
        <v>44</v>
      </c>
      <c r="N6406">
        <v>14380952</v>
      </c>
      <c r="O6406" t="s">
        <v>8</v>
      </c>
      <c r="P6406">
        <v>52.347370710657401</v>
      </c>
      <c r="Q6406">
        <v>4.8609419086815899</v>
      </c>
      <c r="R6406" t="s">
        <v>45</v>
      </c>
      <c r="S6406">
        <v>115</v>
      </c>
      <c r="T6406">
        <v>333</v>
      </c>
      <c r="U6406">
        <v>30</v>
      </c>
      <c r="V6406">
        <v>1.07</v>
      </c>
      <c r="W6406">
        <v>111</v>
      </c>
      <c r="X6406">
        <v>9241</v>
      </c>
      <c r="Y6406">
        <v>2</v>
      </c>
      <c r="Z6406" t="s">
        <v>74</v>
      </c>
      <c r="AA6406" t="s">
        <v>75</v>
      </c>
      <c r="AB6406">
        <v>38295</v>
      </c>
      <c r="AC6406">
        <v>0.1</v>
      </c>
    </row>
    <row r="6407" spans="13:29" x14ac:dyDescent="0.35">
      <c r="M6407" t="s">
        <v>44</v>
      </c>
      <c r="N6407">
        <v>14495423</v>
      </c>
      <c r="O6407" t="s">
        <v>8</v>
      </c>
      <c r="P6407">
        <v>52.348602907389498</v>
      </c>
      <c r="Q6407">
        <v>4.84705208964386</v>
      </c>
      <c r="R6407" t="s">
        <v>45</v>
      </c>
      <c r="S6407">
        <v>100</v>
      </c>
      <c r="T6407">
        <v>362</v>
      </c>
      <c r="U6407">
        <v>19</v>
      </c>
      <c r="V6407">
        <v>0.69</v>
      </c>
      <c r="W6407">
        <v>342</v>
      </c>
      <c r="X6407">
        <v>9316</v>
      </c>
      <c r="Y6407">
        <v>2</v>
      </c>
      <c r="Z6407" t="s">
        <v>74</v>
      </c>
      <c r="AA6407" t="s">
        <v>75</v>
      </c>
      <c r="AB6407">
        <v>36200</v>
      </c>
      <c r="AC6407">
        <v>0.1</v>
      </c>
    </row>
    <row r="6408" spans="13:29" x14ac:dyDescent="0.35">
      <c r="M6408" t="s">
        <v>44</v>
      </c>
      <c r="N6408">
        <v>14499009</v>
      </c>
      <c r="O6408" t="s">
        <v>8</v>
      </c>
      <c r="P6408">
        <v>52.345187528855298</v>
      </c>
      <c r="Q6408">
        <v>4.8615494718237304</v>
      </c>
      <c r="R6408" t="s">
        <v>45</v>
      </c>
      <c r="S6408">
        <v>120</v>
      </c>
      <c r="T6408">
        <v>361</v>
      </c>
      <c r="U6408">
        <v>0</v>
      </c>
      <c r="W6408">
        <v>339</v>
      </c>
      <c r="X6408">
        <v>9321</v>
      </c>
      <c r="Y6408">
        <v>2</v>
      </c>
      <c r="Z6408" t="s">
        <v>74</v>
      </c>
      <c r="AA6408" t="s">
        <v>75</v>
      </c>
      <c r="AB6408">
        <v>43320</v>
      </c>
      <c r="AC6408">
        <v>0.1</v>
      </c>
    </row>
    <row r="6409" spans="13:29" x14ac:dyDescent="0.35">
      <c r="M6409" t="s">
        <v>44</v>
      </c>
      <c r="N6409">
        <v>14501548</v>
      </c>
      <c r="O6409" t="s">
        <v>8</v>
      </c>
      <c r="P6409">
        <v>52.354546348262303</v>
      </c>
      <c r="Q6409">
        <v>4.8839882865836399</v>
      </c>
      <c r="R6409" t="s">
        <v>45</v>
      </c>
      <c r="S6409">
        <v>144</v>
      </c>
      <c r="T6409">
        <v>38</v>
      </c>
      <c r="U6409">
        <v>42</v>
      </c>
      <c r="V6409">
        <v>1.49</v>
      </c>
      <c r="W6409">
        <v>280</v>
      </c>
      <c r="X6409">
        <v>9324</v>
      </c>
      <c r="Y6409">
        <v>2</v>
      </c>
      <c r="Z6409" t="s">
        <v>74</v>
      </c>
      <c r="AA6409" t="s">
        <v>75</v>
      </c>
      <c r="AB6409">
        <v>5472</v>
      </c>
      <c r="AC6409">
        <v>0.1</v>
      </c>
    </row>
    <row r="6410" spans="13:29" x14ac:dyDescent="0.35">
      <c r="M6410" t="s">
        <v>44</v>
      </c>
      <c r="N6410">
        <v>14547868</v>
      </c>
      <c r="O6410" t="s">
        <v>8</v>
      </c>
      <c r="P6410">
        <v>52.344951365916302</v>
      </c>
      <c r="Q6410">
        <v>4.8662270730509096</v>
      </c>
      <c r="R6410" t="s">
        <v>45</v>
      </c>
      <c r="S6410">
        <v>174</v>
      </c>
      <c r="T6410">
        <v>339</v>
      </c>
      <c r="U6410">
        <v>32</v>
      </c>
      <c r="V6410">
        <v>1.17</v>
      </c>
      <c r="W6410">
        <v>17</v>
      </c>
      <c r="X6410">
        <v>9347</v>
      </c>
      <c r="Y6410">
        <v>2</v>
      </c>
      <c r="Z6410" t="s">
        <v>74</v>
      </c>
      <c r="AA6410" t="s">
        <v>75</v>
      </c>
      <c r="AB6410">
        <v>58986</v>
      </c>
      <c r="AC6410">
        <v>0.1</v>
      </c>
    </row>
    <row r="6411" spans="13:29" x14ac:dyDescent="0.35">
      <c r="M6411" t="s">
        <v>44</v>
      </c>
      <c r="N6411">
        <v>14728813</v>
      </c>
      <c r="O6411" t="s">
        <v>8</v>
      </c>
      <c r="P6411">
        <v>52.350442551031499</v>
      </c>
      <c r="Q6411">
        <v>4.8691416608512403</v>
      </c>
      <c r="R6411" t="s">
        <v>45</v>
      </c>
      <c r="S6411">
        <v>350</v>
      </c>
      <c r="T6411">
        <v>259</v>
      </c>
      <c r="U6411">
        <v>8</v>
      </c>
      <c r="V6411">
        <v>0.31</v>
      </c>
      <c r="W6411">
        <v>101</v>
      </c>
      <c r="X6411">
        <v>9458</v>
      </c>
      <c r="Y6411">
        <v>2</v>
      </c>
      <c r="Z6411" t="s">
        <v>74</v>
      </c>
      <c r="AA6411" t="s">
        <v>75</v>
      </c>
      <c r="AB6411">
        <v>90650</v>
      </c>
      <c r="AC6411">
        <v>0.1</v>
      </c>
    </row>
    <row r="6412" spans="13:29" x14ac:dyDescent="0.35">
      <c r="M6412" t="s">
        <v>44</v>
      </c>
      <c r="N6412">
        <v>14782526</v>
      </c>
      <c r="O6412" t="s">
        <v>8</v>
      </c>
      <c r="P6412">
        <v>52.359637925452503</v>
      </c>
      <c r="Q6412">
        <v>4.8793635704150704</v>
      </c>
      <c r="R6412" t="s">
        <v>45</v>
      </c>
      <c r="S6412">
        <v>160</v>
      </c>
      <c r="T6412">
        <v>346</v>
      </c>
      <c r="U6412">
        <v>25</v>
      </c>
      <c r="V6412">
        <v>0.92</v>
      </c>
      <c r="W6412">
        <v>25</v>
      </c>
      <c r="X6412">
        <v>9480</v>
      </c>
      <c r="Y6412">
        <v>2</v>
      </c>
      <c r="Z6412" t="s">
        <v>74</v>
      </c>
      <c r="AA6412" t="s">
        <v>75</v>
      </c>
      <c r="AB6412">
        <v>55360</v>
      </c>
      <c r="AC6412">
        <v>0.1</v>
      </c>
    </row>
    <row r="6413" spans="13:29" x14ac:dyDescent="0.35">
      <c r="M6413" t="s">
        <v>44</v>
      </c>
      <c r="N6413">
        <v>15284639</v>
      </c>
      <c r="O6413" t="s">
        <v>8</v>
      </c>
      <c r="P6413">
        <v>52.3429558175255</v>
      </c>
      <c r="Q6413">
        <v>4.8597719875507002</v>
      </c>
      <c r="R6413" t="s">
        <v>45</v>
      </c>
      <c r="S6413">
        <v>130</v>
      </c>
      <c r="T6413">
        <v>363</v>
      </c>
      <c r="U6413">
        <v>35</v>
      </c>
      <c r="V6413">
        <v>1.33</v>
      </c>
      <c r="W6413">
        <v>6</v>
      </c>
      <c r="X6413">
        <v>9787</v>
      </c>
      <c r="Y6413">
        <v>2</v>
      </c>
      <c r="Z6413" t="s">
        <v>74</v>
      </c>
      <c r="AA6413" t="s">
        <v>75</v>
      </c>
      <c r="AB6413">
        <v>47190</v>
      </c>
      <c r="AC6413">
        <v>0.1</v>
      </c>
    </row>
    <row r="6414" spans="13:29" x14ac:dyDescent="0.35">
      <c r="M6414" t="s">
        <v>44</v>
      </c>
      <c r="N6414">
        <v>15542104</v>
      </c>
      <c r="O6414" t="s">
        <v>8</v>
      </c>
      <c r="P6414">
        <v>52.351525806592001</v>
      </c>
      <c r="Q6414">
        <v>4.8634198610589898</v>
      </c>
      <c r="R6414" t="s">
        <v>45</v>
      </c>
      <c r="S6414">
        <v>500</v>
      </c>
      <c r="T6414">
        <v>267</v>
      </c>
      <c r="U6414">
        <v>7</v>
      </c>
      <c r="V6414">
        <v>0.61</v>
      </c>
      <c r="W6414">
        <v>282</v>
      </c>
      <c r="X6414">
        <v>9958</v>
      </c>
      <c r="Y6414">
        <v>2</v>
      </c>
      <c r="Z6414" t="s">
        <v>74</v>
      </c>
      <c r="AA6414" t="s">
        <v>75</v>
      </c>
      <c r="AB6414">
        <v>133500</v>
      </c>
      <c r="AC6414">
        <v>0.1</v>
      </c>
    </row>
    <row r="6415" spans="13:29" x14ac:dyDescent="0.35">
      <c r="M6415" t="s">
        <v>44</v>
      </c>
      <c r="N6415">
        <v>15637415</v>
      </c>
      <c r="O6415" t="s">
        <v>8</v>
      </c>
      <c r="P6415">
        <v>52.357842130200602</v>
      </c>
      <c r="Q6415">
        <v>4.8763171535015699</v>
      </c>
      <c r="R6415" t="s">
        <v>45</v>
      </c>
      <c r="S6415">
        <v>175</v>
      </c>
      <c r="T6415">
        <v>29</v>
      </c>
      <c r="U6415">
        <v>187</v>
      </c>
      <c r="V6415">
        <v>7.4</v>
      </c>
      <c r="W6415">
        <v>154</v>
      </c>
      <c r="X6415">
        <v>10017</v>
      </c>
      <c r="Y6415">
        <v>2</v>
      </c>
      <c r="Z6415" t="s">
        <v>74</v>
      </c>
      <c r="AA6415" t="s">
        <v>75</v>
      </c>
      <c r="AB6415">
        <v>5075</v>
      </c>
      <c r="AC6415">
        <v>0.1</v>
      </c>
    </row>
    <row r="6416" spans="13:29" x14ac:dyDescent="0.35">
      <c r="M6416" t="s">
        <v>44</v>
      </c>
      <c r="N6416">
        <v>16020119</v>
      </c>
      <c r="O6416" t="s">
        <v>8</v>
      </c>
      <c r="P6416">
        <v>52.350470374638</v>
      </c>
      <c r="Q6416">
        <v>4.84806979732274</v>
      </c>
      <c r="R6416" t="s">
        <v>45</v>
      </c>
      <c r="S6416">
        <v>180</v>
      </c>
      <c r="T6416">
        <v>251</v>
      </c>
      <c r="U6416">
        <v>34</v>
      </c>
      <c r="V6416">
        <v>1.45</v>
      </c>
      <c r="W6416">
        <v>137</v>
      </c>
      <c r="X6416">
        <v>10265</v>
      </c>
      <c r="Y6416">
        <v>2</v>
      </c>
      <c r="Z6416" t="s">
        <v>74</v>
      </c>
      <c r="AA6416" t="s">
        <v>75</v>
      </c>
      <c r="AB6416">
        <v>45180</v>
      </c>
      <c r="AC6416">
        <v>0.1</v>
      </c>
    </row>
    <row r="6417" spans="13:29" x14ac:dyDescent="0.35">
      <c r="M6417" t="s">
        <v>44</v>
      </c>
      <c r="N6417">
        <v>16239995</v>
      </c>
      <c r="O6417" t="s">
        <v>8</v>
      </c>
      <c r="P6417">
        <v>52.353275941997701</v>
      </c>
      <c r="Q6417">
        <v>4.8848575371652601</v>
      </c>
      <c r="R6417" t="s">
        <v>45</v>
      </c>
      <c r="S6417">
        <v>140</v>
      </c>
      <c r="T6417">
        <v>212</v>
      </c>
      <c r="U6417">
        <v>15</v>
      </c>
      <c r="V6417">
        <v>0.76</v>
      </c>
      <c r="W6417">
        <v>81</v>
      </c>
      <c r="X6417">
        <v>10425</v>
      </c>
      <c r="Y6417">
        <v>2</v>
      </c>
      <c r="Z6417" t="s">
        <v>74</v>
      </c>
      <c r="AA6417" t="s">
        <v>75</v>
      </c>
      <c r="AB6417">
        <v>29680</v>
      </c>
      <c r="AC6417">
        <v>0.1</v>
      </c>
    </row>
    <row r="6418" spans="13:29" x14ac:dyDescent="0.35">
      <c r="M6418" t="s">
        <v>44</v>
      </c>
      <c r="N6418">
        <v>16736917</v>
      </c>
      <c r="O6418" t="s">
        <v>8</v>
      </c>
      <c r="P6418">
        <v>52.346822936706602</v>
      </c>
      <c r="Q6418">
        <v>4.8772522736858201</v>
      </c>
      <c r="R6418" t="s">
        <v>45</v>
      </c>
      <c r="S6418">
        <v>118</v>
      </c>
      <c r="T6418">
        <v>274</v>
      </c>
      <c r="U6418">
        <v>23</v>
      </c>
      <c r="V6418">
        <v>1.03</v>
      </c>
      <c r="W6418">
        <v>16</v>
      </c>
      <c r="X6418">
        <v>10784</v>
      </c>
      <c r="Y6418">
        <v>2</v>
      </c>
      <c r="Z6418" t="s">
        <v>74</v>
      </c>
      <c r="AA6418" t="s">
        <v>75</v>
      </c>
      <c r="AB6418">
        <v>32332</v>
      </c>
      <c r="AC6418">
        <v>0.1</v>
      </c>
    </row>
    <row r="6419" spans="13:29" x14ac:dyDescent="0.35">
      <c r="M6419" t="s">
        <v>44</v>
      </c>
      <c r="N6419">
        <v>16800677</v>
      </c>
      <c r="O6419" t="s">
        <v>8</v>
      </c>
      <c r="P6419">
        <v>52.350154228081699</v>
      </c>
      <c r="Q6419">
        <v>4.8599363792528596</v>
      </c>
      <c r="R6419" t="s">
        <v>45</v>
      </c>
      <c r="S6419">
        <v>250</v>
      </c>
      <c r="T6419">
        <v>247</v>
      </c>
      <c r="U6419">
        <v>17</v>
      </c>
      <c r="V6419">
        <v>0.84</v>
      </c>
      <c r="W6419">
        <v>133</v>
      </c>
      <c r="X6419">
        <v>10818</v>
      </c>
      <c r="Y6419">
        <v>2</v>
      </c>
      <c r="Z6419" t="s">
        <v>74</v>
      </c>
      <c r="AA6419" t="s">
        <v>75</v>
      </c>
      <c r="AB6419">
        <v>61750</v>
      </c>
      <c r="AC6419">
        <v>0.1</v>
      </c>
    </row>
    <row r="6420" spans="13:29" x14ac:dyDescent="0.35">
      <c r="M6420" t="s">
        <v>44</v>
      </c>
      <c r="N6420">
        <v>17297257</v>
      </c>
      <c r="O6420" t="s">
        <v>8</v>
      </c>
      <c r="P6420">
        <v>52.350432418322598</v>
      </c>
      <c r="Q6420">
        <v>4.84719212787539</v>
      </c>
      <c r="R6420" t="s">
        <v>45</v>
      </c>
      <c r="S6420">
        <v>135</v>
      </c>
      <c r="T6420">
        <v>12</v>
      </c>
      <c r="U6420">
        <v>12</v>
      </c>
      <c r="V6420">
        <v>0.59</v>
      </c>
      <c r="W6420">
        <v>337</v>
      </c>
      <c r="X6420">
        <v>11084</v>
      </c>
      <c r="Y6420">
        <v>2</v>
      </c>
      <c r="Z6420" t="s">
        <v>74</v>
      </c>
      <c r="AA6420" t="s">
        <v>75</v>
      </c>
      <c r="AB6420">
        <v>1620</v>
      </c>
      <c r="AC6420">
        <v>0.1</v>
      </c>
    </row>
    <row r="6421" spans="13:29" x14ac:dyDescent="0.35">
      <c r="M6421" t="s">
        <v>44</v>
      </c>
      <c r="N6421">
        <v>17312134</v>
      </c>
      <c r="O6421" t="s">
        <v>8</v>
      </c>
      <c r="P6421">
        <v>52.3461100820249</v>
      </c>
      <c r="Q6421">
        <v>4.8597866904854898</v>
      </c>
      <c r="R6421" t="s">
        <v>45</v>
      </c>
      <c r="S6421">
        <v>119</v>
      </c>
      <c r="T6421">
        <v>281</v>
      </c>
      <c r="U6421">
        <v>10</v>
      </c>
      <c r="V6421">
        <v>0.5</v>
      </c>
      <c r="W6421">
        <v>15</v>
      </c>
      <c r="X6421">
        <v>11094</v>
      </c>
      <c r="Y6421">
        <v>2</v>
      </c>
      <c r="Z6421" t="s">
        <v>74</v>
      </c>
      <c r="AA6421" t="s">
        <v>75</v>
      </c>
      <c r="AB6421">
        <v>33439</v>
      </c>
      <c r="AC6421">
        <v>0.1</v>
      </c>
    </row>
    <row r="6422" spans="13:29" x14ac:dyDescent="0.35">
      <c r="M6422" t="s">
        <v>44</v>
      </c>
      <c r="N6422">
        <v>17431839</v>
      </c>
      <c r="O6422" t="s">
        <v>8</v>
      </c>
      <c r="P6422">
        <v>52.348268731444598</v>
      </c>
      <c r="Q6422">
        <v>4.8765156849395304</v>
      </c>
      <c r="R6422" t="s">
        <v>45</v>
      </c>
      <c r="S6422">
        <v>168</v>
      </c>
      <c r="T6422">
        <v>145</v>
      </c>
      <c r="U6422">
        <v>19</v>
      </c>
      <c r="V6422">
        <v>1.26</v>
      </c>
      <c r="W6422">
        <v>24</v>
      </c>
      <c r="X6422">
        <v>11158</v>
      </c>
      <c r="Y6422">
        <v>2</v>
      </c>
      <c r="Z6422" t="s">
        <v>74</v>
      </c>
      <c r="AA6422" t="s">
        <v>75</v>
      </c>
      <c r="AB6422">
        <v>24360</v>
      </c>
      <c r="AC6422">
        <v>0.1</v>
      </c>
    </row>
    <row r="6423" spans="13:29" x14ac:dyDescent="0.35">
      <c r="M6423" t="s">
        <v>44</v>
      </c>
      <c r="N6423">
        <v>17697210</v>
      </c>
      <c r="O6423" t="s">
        <v>8</v>
      </c>
      <c r="P6423">
        <v>52.357092140403097</v>
      </c>
      <c r="Q6423">
        <v>4.8771924367190103</v>
      </c>
      <c r="R6423" t="s">
        <v>45</v>
      </c>
      <c r="S6423">
        <v>145</v>
      </c>
      <c r="T6423">
        <v>336</v>
      </c>
      <c r="U6423">
        <v>6</v>
      </c>
      <c r="V6423">
        <v>0.43</v>
      </c>
      <c r="W6423">
        <v>14</v>
      </c>
      <c r="X6423">
        <v>11346</v>
      </c>
      <c r="Y6423">
        <v>2</v>
      </c>
      <c r="Z6423" t="s">
        <v>74</v>
      </c>
      <c r="AA6423" t="s">
        <v>75</v>
      </c>
      <c r="AB6423">
        <v>48720</v>
      </c>
      <c r="AC6423">
        <v>0.1</v>
      </c>
    </row>
    <row r="6424" spans="13:29" x14ac:dyDescent="0.35">
      <c r="M6424" t="s">
        <v>44</v>
      </c>
      <c r="N6424">
        <v>18166322</v>
      </c>
      <c r="O6424" t="s">
        <v>8</v>
      </c>
      <c r="P6424">
        <v>52.3502677840372</v>
      </c>
      <c r="Q6424">
        <v>4.8563054541105899</v>
      </c>
      <c r="R6424" t="s">
        <v>45</v>
      </c>
      <c r="S6424">
        <v>180</v>
      </c>
      <c r="T6424">
        <v>361</v>
      </c>
      <c r="U6424">
        <v>15</v>
      </c>
      <c r="V6424">
        <v>0.92</v>
      </c>
      <c r="W6424">
        <v>22</v>
      </c>
      <c r="X6424">
        <v>11679</v>
      </c>
      <c r="Y6424">
        <v>2</v>
      </c>
      <c r="Z6424" t="s">
        <v>74</v>
      </c>
      <c r="AA6424" t="s">
        <v>75</v>
      </c>
      <c r="AB6424">
        <v>64980</v>
      </c>
      <c r="AC6424">
        <v>0.1</v>
      </c>
    </row>
    <row r="6425" spans="13:29" x14ac:dyDescent="0.35">
      <c r="M6425" t="s">
        <v>44</v>
      </c>
      <c r="N6425">
        <v>18504368</v>
      </c>
      <c r="O6425" t="s">
        <v>8</v>
      </c>
      <c r="P6425">
        <v>52.356736453846402</v>
      </c>
      <c r="Q6425">
        <v>4.8697176931152404</v>
      </c>
      <c r="R6425" t="s">
        <v>45</v>
      </c>
      <c r="S6425">
        <v>500</v>
      </c>
      <c r="T6425">
        <v>360</v>
      </c>
      <c r="U6425">
        <v>0</v>
      </c>
      <c r="W6425">
        <v>339</v>
      </c>
      <c r="X6425">
        <v>12009</v>
      </c>
      <c r="Y6425">
        <v>2</v>
      </c>
      <c r="Z6425" t="s">
        <v>74</v>
      </c>
      <c r="AA6425" t="s">
        <v>75</v>
      </c>
      <c r="AB6425">
        <v>180000</v>
      </c>
      <c r="AC6425">
        <v>0.1</v>
      </c>
    </row>
    <row r="6426" spans="13:29" x14ac:dyDescent="0.35">
      <c r="M6426" t="s">
        <v>44</v>
      </c>
      <c r="N6426">
        <v>18650212</v>
      </c>
      <c r="O6426" t="s">
        <v>8</v>
      </c>
      <c r="P6426">
        <v>52.353905950835099</v>
      </c>
      <c r="Q6426">
        <v>4.8850875235408298</v>
      </c>
      <c r="R6426" t="s">
        <v>45</v>
      </c>
      <c r="S6426">
        <v>289</v>
      </c>
      <c r="T6426">
        <v>359</v>
      </c>
      <c r="U6426">
        <v>4</v>
      </c>
      <c r="V6426">
        <v>0.27</v>
      </c>
      <c r="W6426">
        <v>186</v>
      </c>
      <c r="X6426">
        <v>12130</v>
      </c>
      <c r="Y6426">
        <v>2</v>
      </c>
      <c r="Z6426" t="s">
        <v>74</v>
      </c>
      <c r="AA6426" t="s">
        <v>75</v>
      </c>
      <c r="AB6426">
        <v>103751</v>
      </c>
      <c r="AC6426">
        <v>0.1</v>
      </c>
    </row>
    <row r="6427" spans="13:29" x14ac:dyDescent="0.35">
      <c r="M6427" t="s">
        <v>44</v>
      </c>
      <c r="N6427">
        <v>18993446</v>
      </c>
      <c r="O6427" t="s">
        <v>8</v>
      </c>
      <c r="P6427">
        <v>52.355224068646798</v>
      </c>
      <c r="Q6427">
        <v>4.8737255560384503</v>
      </c>
      <c r="R6427" t="s">
        <v>45</v>
      </c>
      <c r="S6427">
        <v>250</v>
      </c>
      <c r="T6427">
        <v>286</v>
      </c>
      <c r="U6427">
        <v>4</v>
      </c>
      <c r="V6427">
        <v>0.25</v>
      </c>
      <c r="W6427">
        <v>30</v>
      </c>
      <c r="X6427">
        <v>12400</v>
      </c>
      <c r="Y6427">
        <v>2</v>
      </c>
      <c r="Z6427" t="s">
        <v>74</v>
      </c>
      <c r="AA6427" t="s">
        <v>75</v>
      </c>
      <c r="AB6427">
        <v>71500</v>
      </c>
      <c r="AC6427">
        <v>0.1</v>
      </c>
    </row>
    <row r="6428" spans="13:29" x14ac:dyDescent="0.35">
      <c r="M6428" t="s">
        <v>44</v>
      </c>
      <c r="N6428">
        <v>19240662</v>
      </c>
      <c r="O6428" t="s">
        <v>8</v>
      </c>
      <c r="P6428">
        <v>52.351346725017002</v>
      </c>
      <c r="Q6428">
        <v>4.8584116917621198</v>
      </c>
      <c r="R6428" t="s">
        <v>45</v>
      </c>
      <c r="S6428">
        <v>190</v>
      </c>
      <c r="T6428">
        <v>228</v>
      </c>
      <c r="U6428">
        <v>5</v>
      </c>
      <c r="V6428">
        <v>0.28999999999999998</v>
      </c>
      <c r="W6428">
        <v>11</v>
      </c>
      <c r="X6428">
        <v>12630</v>
      </c>
      <c r="Y6428">
        <v>2</v>
      </c>
      <c r="Z6428" t="s">
        <v>74</v>
      </c>
      <c r="AA6428" t="s">
        <v>75</v>
      </c>
      <c r="AB6428">
        <v>43320</v>
      </c>
      <c r="AC6428">
        <v>0.1</v>
      </c>
    </row>
    <row r="6429" spans="13:29" x14ac:dyDescent="0.35">
      <c r="M6429" t="s">
        <v>44</v>
      </c>
      <c r="N6429">
        <v>19617393</v>
      </c>
      <c r="O6429" t="s">
        <v>8</v>
      </c>
      <c r="P6429">
        <v>52.356881204475101</v>
      </c>
      <c r="Q6429">
        <v>4.8798122726337301</v>
      </c>
      <c r="R6429" t="s">
        <v>45</v>
      </c>
      <c r="S6429">
        <v>400</v>
      </c>
      <c r="T6429">
        <v>353</v>
      </c>
      <c r="U6429">
        <v>13</v>
      </c>
      <c r="V6429">
        <v>0.78</v>
      </c>
      <c r="W6429">
        <v>7</v>
      </c>
      <c r="X6429">
        <v>12944</v>
      </c>
      <c r="Y6429">
        <v>2</v>
      </c>
      <c r="Z6429" t="s">
        <v>74</v>
      </c>
      <c r="AA6429" t="s">
        <v>75</v>
      </c>
      <c r="AB6429">
        <v>141200</v>
      </c>
      <c r="AC6429">
        <v>0.1</v>
      </c>
    </row>
    <row r="6430" spans="13:29" x14ac:dyDescent="0.35">
      <c r="M6430" t="s">
        <v>44</v>
      </c>
      <c r="N6430">
        <v>19765648</v>
      </c>
      <c r="O6430" t="s">
        <v>8</v>
      </c>
      <c r="P6430">
        <v>52.360116349023002</v>
      </c>
      <c r="Q6430">
        <v>4.8776513823681897</v>
      </c>
      <c r="R6430" t="s">
        <v>45</v>
      </c>
      <c r="S6430">
        <v>239</v>
      </c>
      <c r="T6430">
        <v>340</v>
      </c>
      <c r="U6430">
        <v>36</v>
      </c>
      <c r="V6430">
        <v>2.17</v>
      </c>
      <c r="W6430">
        <v>1</v>
      </c>
      <c r="X6430">
        <v>13095</v>
      </c>
      <c r="Y6430">
        <v>2</v>
      </c>
      <c r="Z6430" t="s">
        <v>74</v>
      </c>
      <c r="AA6430" t="s">
        <v>75</v>
      </c>
      <c r="AB6430">
        <v>81260</v>
      </c>
      <c r="AC6430">
        <v>0.1</v>
      </c>
    </row>
    <row r="6431" spans="13:29" x14ac:dyDescent="0.35">
      <c r="M6431" t="s">
        <v>44</v>
      </c>
      <c r="N6431">
        <v>19917104</v>
      </c>
      <c r="O6431" t="s">
        <v>8</v>
      </c>
      <c r="P6431">
        <v>52.349475185896303</v>
      </c>
      <c r="Q6431">
        <v>4.8485264338264296</v>
      </c>
      <c r="R6431" t="s">
        <v>45</v>
      </c>
      <c r="S6431">
        <v>79</v>
      </c>
      <c r="T6431">
        <v>227</v>
      </c>
      <c r="U6431">
        <v>8</v>
      </c>
      <c r="V6431">
        <v>2.33</v>
      </c>
      <c r="W6431">
        <v>6</v>
      </c>
      <c r="X6431">
        <v>13272</v>
      </c>
      <c r="Y6431">
        <v>2</v>
      </c>
      <c r="Z6431" t="s">
        <v>74</v>
      </c>
      <c r="AA6431" t="s">
        <v>75</v>
      </c>
      <c r="AB6431">
        <v>17933</v>
      </c>
      <c r="AC6431">
        <v>0.1</v>
      </c>
    </row>
    <row r="6432" spans="13:29" x14ac:dyDescent="0.35">
      <c r="M6432" t="s">
        <v>44</v>
      </c>
      <c r="N6432">
        <v>20488503</v>
      </c>
      <c r="O6432" t="s">
        <v>8</v>
      </c>
      <c r="P6432">
        <v>52.343269356476902</v>
      </c>
      <c r="Q6432">
        <v>4.86043560455491</v>
      </c>
      <c r="R6432" t="s">
        <v>45</v>
      </c>
      <c r="S6432">
        <v>155</v>
      </c>
      <c r="T6432">
        <v>61</v>
      </c>
      <c r="U6432">
        <v>17</v>
      </c>
      <c r="V6432">
        <v>1.1399999999999999</v>
      </c>
      <c r="W6432">
        <v>238</v>
      </c>
      <c r="X6432">
        <v>13770</v>
      </c>
      <c r="Y6432">
        <v>2</v>
      </c>
      <c r="Z6432" t="s">
        <v>74</v>
      </c>
      <c r="AA6432" t="s">
        <v>75</v>
      </c>
      <c r="AB6432">
        <v>9455</v>
      </c>
      <c r="AC6432">
        <v>0.1</v>
      </c>
    </row>
    <row r="6433" spans="13:29" x14ac:dyDescent="0.35">
      <c r="M6433" t="s">
        <v>44</v>
      </c>
      <c r="N6433">
        <v>20522198</v>
      </c>
      <c r="O6433" t="s">
        <v>8</v>
      </c>
      <c r="P6433">
        <v>52.354652868802297</v>
      </c>
      <c r="Q6433">
        <v>4.8839835981975197</v>
      </c>
      <c r="R6433" t="s">
        <v>45</v>
      </c>
      <c r="S6433">
        <v>225</v>
      </c>
      <c r="T6433">
        <v>255</v>
      </c>
      <c r="U6433">
        <v>1</v>
      </c>
      <c r="V6433">
        <v>7.0000000000000007E-2</v>
      </c>
      <c r="W6433">
        <v>148</v>
      </c>
      <c r="X6433">
        <v>13796</v>
      </c>
      <c r="Y6433">
        <v>2</v>
      </c>
      <c r="Z6433" t="s">
        <v>74</v>
      </c>
      <c r="AA6433" t="s">
        <v>75</v>
      </c>
      <c r="AB6433">
        <v>57375</v>
      </c>
      <c r="AC6433">
        <v>0.1</v>
      </c>
    </row>
    <row r="6434" spans="13:29" x14ac:dyDescent="0.35">
      <c r="M6434" t="s">
        <v>44</v>
      </c>
      <c r="N6434">
        <v>20530198</v>
      </c>
      <c r="O6434" t="s">
        <v>8</v>
      </c>
      <c r="P6434">
        <v>52.348018353590803</v>
      </c>
      <c r="Q6434">
        <v>4.8477058054509197</v>
      </c>
      <c r="R6434" t="s">
        <v>45</v>
      </c>
      <c r="S6434">
        <v>99</v>
      </c>
      <c r="T6434">
        <v>351</v>
      </c>
      <c r="U6434">
        <v>26</v>
      </c>
      <c r="V6434">
        <v>1.71</v>
      </c>
      <c r="W6434">
        <v>5</v>
      </c>
      <c r="X6434">
        <v>13803</v>
      </c>
      <c r="Y6434">
        <v>2</v>
      </c>
      <c r="Z6434" t="s">
        <v>74</v>
      </c>
      <c r="AA6434" t="s">
        <v>75</v>
      </c>
      <c r="AB6434">
        <v>34749</v>
      </c>
      <c r="AC6434">
        <v>0.1</v>
      </c>
    </row>
    <row r="6435" spans="13:29" x14ac:dyDescent="0.35">
      <c r="M6435" t="s">
        <v>44</v>
      </c>
      <c r="N6435">
        <v>20560877</v>
      </c>
      <c r="O6435" t="s">
        <v>8</v>
      </c>
      <c r="P6435">
        <v>52.353980927910897</v>
      </c>
      <c r="Q6435">
        <v>4.8550183476552098</v>
      </c>
      <c r="R6435" t="s">
        <v>45</v>
      </c>
      <c r="S6435">
        <v>125</v>
      </c>
      <c r="T6435">
        <v>361</v>
      </c>
      <c r="U6435">
        <v>14</v>
      </c>
      <c r="V6435">
        <v>0.92</v>
      </c>
      <c r="W6435">
        <v>9</v>
      </c>
      <c r="X6435">
        <v>13816</v>
      </c>
      <c r="Y6435">
        <v>2</v>
      </c>
      <c r="Z6435" t="s">
        <v>74</v>
      </c>
      <c r="AA6435" t="s">
        <v>75</v>
      </c>
      <c r="AB6435">
        <v>45125</v>
      </c>
      <c r="AC6435">
        <v>0.1</v>
      </c>
    </row>
    <row r="6436" spans="13:29" x14ac:dyDescent="0.35">
      <c r="M6436" t="s">
        <v>44</v>
      </c>
      <c r="N6436">
        <v>20577620</v>
      </c>
      <c r="O6436" t="s">
        <v>8</v>
      </c>
      <c r="P6436">
        <v>52.351356563149402</v>
      </c>
      <c r="Q6436">
        <v>4.8551358891363199</v>
      </c>
      <c r="R6436" t="s">
        <v>45</v>
      </c>
      <c r="S6436">
        <v>185</v>
      </c>
      <c r="T6436">
        <v>315</v>
      </c>
      <c r="U6436">
        <v>7</v>
      </c>
      <c r="V6436">
        <v>0.47</v>
      </c>
      <c r="W6436">
        <v>55</v>
      </c>
      <c r="X6436">
        <v>13826</v>
      </c>
      <c r="Y6436">
        <v>2</v>
      </c>
      <c r="Z6436" t="s">
        <v>74</v>
      </c>
      <c r="AA6436" t="s">
        <v>75</v>
      </c>
      <c r="AB6436">
        <v>58275</v>
      </c>
      <c r="AC6436">
        <v>0.1</v>
      </c>
    </row>
    <row r="6437" spans="13:29" x14ac:dyDescent="0.35">
      <c r="M6437" t="s">
        <v>44</v>
      </c>
      <c r="N6437">
        <v>20805321</v>
      </c>
      <c r="O6437" t="s">
        <v>8</v>
      </c>
      <c r="P6437">
        <v>52.353694676836</v>
      </c>
      <c r="Q6437">
        <v>4.8508239374342299</v>
      </c>
      <c r="R6437" t="s">
        <v>45</v>
      </c>
      <c r="S6437">
        <v>125</v>
      </c>
      <c r="T6437">
        <v>190</v>
      </c>
      <c r="U6437">
        <v>3</v>
      </c>
      <c r="V6437">
        <v>0.23</v>
      </c>
      <c r="W6437">
        <v>85</v>
      </c>
      <c r="X6437">
        <v>13985</v>
      </c>
      <c r="Y6437">
        <v>2</v>
      </c>
      <c r="Z6437" t="s">
        <v>74</v>
      </c>
      <c r="AA6437" t="s">
        <v>75</v>
      </c>
      <c r="AB6437">
        <v>23750</v>
      </c>
      <c r="AC6437">
        <v>0.1</v>
      </c>
    </row>
    <row r="6438" spans="13:29" x14ac:dyDescent="0.35">
      <c r="M6438" t="s">
        <v>44</v>
      </c>
      <c r="N6438">
        <v>20826986</v>
      </c>
      <c r="O6438" t="s">
        <v>8</v>
      </c>
      <c r="P6438">
        <v>52.352921009336001</v>
      </c>
      <c r="Q6438">
        <v>4.8780267754332298</v>
      </c>
      <c r="R6438" t="s">
        <v>45</v>
      </c>
      <c r="S6438">
        <v>250</v>
      </c>
      <c r="T6438">
        <v>90</v>
      </c>
      <c r="U6438">
        <v>7</v>
      </c>
      <c r="V6438">
        <v>0.49</v>
      </c>
      <c r="W6438">
        <v>225</v>
      </c>
      <c r="X6438">
        <v>14008</v>
      </c>
      <c r="Y6438">
        <v>2</v>
      </c>
      <c r="Z6438" t="s">
        <v>74</v>
      </c>
      <c r="AA6438" t="s">
        <v>75</v>
      </c>
      <c r="AB6438">
        <v>22500</v>
      </c>
      <c r="AC6438">
        <v>0.1</v>
      </c>
    </row>
    <row r="6439" spans="13:29" x14ac:dyDescent="0.35">
      <c r="M6439" t="s">
        <v>44</v>
      </c>
      <c r="N6439">
        <v>20973462</v>
      </c>
      <c r="O6439" t="s">
        <v>8</v>
      </c>
      <c r="P6439">
        <v>52.3473664004566</v>
      </c>
      <c r="Q6439">
        <v>4.8609576255044002</v>
      </c>
      <c r="R6439" t="s">
        <v>45</v>
      </c>
      <c r="S6439">
        <v>85</v>
      </c>
      <c r="T6439">
        <v>322</v>
      </c>
      <c r="U6439">
        <v>2</v>
      </c>
      <c r="V6439">
        <v>0.18</v>
      </c>
      <c r="W6439">
        <v>51</v>
      </c>
      <c r="X6439">
        <v>14124</v>
      </c>
      <c r="Y6439">
        <v>2</v>
      </c>
      <c r="Z6439" t="s">
        <v>74</v>
      </c>
      <c r="AA6439" t="s">
        <v>75</v>
      </c>
      <c r="AB6439">
        <v>27370</v>
      </c>
      <c r="AC6439">
        <v>0.1</v>
      </c>
    </row>
    <row r="6440" spans="13:29" x14ac:dyDescent="0.35">
      <c r="M6440" t="s">
        <v>44</v>
      </c>
      <c r="N6440">
        <v>20989356</v>
      </c>
      <c r="O6440" t="s">
        <v>8</v>
      </c>
      <c r="P6440">
        <v>52.351452894544302</v>
      </c>
      <c r="Q6440">
        <v>4.84705689043966</v>
      </c>
      <c r="R6440" t="s">
        <v>45</v>
      </c>
      <c r="S6440">
        <v>110</v>
      </c>
      <c r="T6440">
        <v>342</v>
      </c>
      <c r="U6440">
        <v>6</v>
      </c>
      <c r="V6440">
        <v>0.53</v>
      </c>
      <c r="W6440">
        <v>3</v>
      </c>
      <c r="X6440">
        <v>14142</v>
      </c>
      <c r="Y6440">
        <v>2</v>
      </c>
      <c r="Z6440" t="s">
        <v>74</v>
      </c>
      <c r="AA6440" t="s">
        <v>75</v>
      </c>
      <c r="AB6440">
        <v>37620</v>
      </c>
      <c r="AC6440">
        <v>0.1</v>
      </c>
    </row>
    <row r="6441" spans="13:29" x14ac:dyDescent="0.35">
      <c r="M6441" t="s">
        <v>44</v>
      </c>
      <c r="N6441">
        <v>21354766</v>
      </c>
      <c r="O6441" t="s">
        <v>8</v>
      </c>
      <c r="P6441">
        <v>52.353523019508103</v>
      </c>
      <c r="Q6441">
        <v>4.8545890924685597</v>
      </c>
      <c r="R6441" t="s">
        <v>45</v>
      </c>
      <c r="S6441">
        <v>90</v>
      </c>
      <c r="T6441">
        <v>362</v>
      </c>
      <c r="U6441">
        <v>4</v>
      </c>
      <c r="V6441">
        <v>0.28999999999999998</v>
      </c>
      <c r="W6441">
        <v>34</v>
      </c>
      <c r="X6441">
        <v>14429</v>
      </c>
      <c r="Y6441">
        <v>2</v>
      </c>
      <c r="Z6441" t="s">
        <v>74</v>
      </c>
      <c r="AA6441" t="s">
        <v>75</v>
      </c>
      <c r="AB6441">
        <v>32580</v>
      </c>
      <c r="AC6441">
        <v>0.1</v>
      </c>
    </row>
    <row r="6442" spans="13:29" x14ac:dyDescent="0.35">
      <c r="M6442" t="s">
        <v>44</v>
      </c>
      <c r="N6442">
        <v>21520760</v>
      </c>
      <c r="O6442" t="s">
        <v>8</v>
      </c>
      <c r="P6442">
        <v>52.344364304764099</v>
      </c>
      <c r="Q6442">
        <v>4.8626631292328701</v>
      </c>
      <c r="R6442" t="s">
        <v>45</v>
      </c>
      <c r="S6442">
        <v>220</v>
      </c>
      <c r="T6442">
        <v>339</v>
      </c>
      <c r="U6442">
        <v>14</v>
      </c>
      <c r="V6442">
        <v>1.22</v>
      </c>
      <c r="W6442">
        <v>43</v>
      </c>
      <c r="X6442">
        <v>14554</v>
      </c>
      <c r="Y6442">
        <v>2</v>
      </c>
      <c r="Z6442" t="s">
        <v>74</v>
      </c>
      <c r="AA6442" t="s">
        <v>75</v>
      </c>
      <c r="AB6442">
        <v>74580</v>
      </c>
      <c r="AC6442">
        <v>0.1</v>
      </c>
    </row>
    <row r="6443" spans="13:29" x14ac:dyDescent="0.35">
      <c r="M6443" t="s">
        <v>44</v>
      </c>
      <c r="N6443">
        <v>21547191</v>
      </c>
      <c r="O6443" t="s">
        <v>8</v>
      </c>
      <c r="P6443">
        <v>52.356043866134002</v>
      </c>
      <c r="Q6443">
        <v>4.8680762573054501</v>
      </c>
      <c r="R6443" t="s">
        <v>45</v>
      </c>
      <c r="S6443">
        <v>345</v>
      </c>
      <c r="T6443">
        <v>353</v>
      </c>
      <c r="U6443">
        <v>14</v>
      </c>
      <c r="V6443">
        <v>1.1200000000000001</v>
      </c>
      <c r="W6443">
        <v>15</v>
      </c>
      <c r="X6443">
        <v>14582</v>
      </c>
      <c r="Y6443">
        <v>2</v>
      </c>
      <c r="Z6443" t="s">
        <v>74</v>
      </c>
      <c r="AA6443" t="s">
        <v>75</v>
      </c>
      <c r="AB6443">
        <v>121785</v>
      </c>
      <c r="AC6443">
        <v>0.1</v>
      </c>
    </row>
    <row r="6444" spans="13:29" x14ac:dyDescent="0.35">
      <c r="M6444" t="s">
        <v>44</v>
      </c>
      <c r="N6444">
        <v>21783756</v>
      </c>
      <c r="O6444" t="s">
        <v>8</v>
      </c>
      <c r="P6444">
        <v>52.347909979072199</v>
      </c>
      <c r="Q6444">
        <v>4.8789603852944303</v>
      </c>
      <c r="R6444" t="s">
        <v>45</v>
      </c>
      <c r="S6444">
        <v>250</v>
      </c>
      <c r="T6444">
        <v>153</v>
      </c>
      <c r="U6444">
        <v>1</v>
      </c>
      <c r="V6444">
        <v>0.09</v>
      </c>
      <c r="W6444">
        <v>175</v>
      </c>
      <c r="X6444">
        <v>14811</v>
      </c>
      <c r="Y6444">
        <v>2</v>
      </c>
      <c r="Z6444" t="s">
        <v>74</v>
      </c>
      <c r="AA6444" t="s">
        <v>75</v>
      </c>
      <c r="AB6444">
        <v>38250</v>
      </c>
      <c r="AC6444">
        <v>0.1</v>
      </c>
    </row>
    <row r="6445" spans="13:29" x14ac:dyDescent="0.35">
      <c r="M6445" t="s">
        <v>44</v>
      </c>
      <c r="N6445">
        <v>21798976</v>
      </c>
      <c r="O6445" t="s">
        <v>8</v>
      </c>
      <c r="P6445">
        <v>52.351702927574202</v>
      </c>
      <c r="Q6445">
        <v>4.8475996211491799</v>
      </c>
      <c r="R6445" t="s">
        <v>45</v>
      </c>
      <c r="S6445">
        <v>149</v>
      </c>
      <c r="T6445">
        <v>334</v>
      </c>
      <c r="U6445">
        <v>8</v>
      </c>
      <c r="V6445">
        <v>0.71</v>
      </c>
      <c r="W6445">
        <v>18</v>
      </c>
      <c r="X6445">
        <v>14826</v>
      </c>
      <c r="Y6445">
        <v>2</v>
      </c>
      <c r="Z6445" t="s">
        <v>74</v>
      </c>
      <c r="AA6445" t="s">
        <v>75</v>
      </c>
      <c r="AB6445">
        <v>49766</v>
      </c>
      <c r="AC6445">
        <v>0.1</v>
      </c>
    </row>
    <row r="6446" spans="13:29" x14ac:dyDescent="0.35">
      <c r="M6446" t="s">
        <v>44</v>
      </c>
      <c r="N6446">
        <v>21934826</v>
      </c>
      <c r="O6446" t="s">
        <v>8</v>
      </c>
      <c r="P6446">
        <v>52.351373430602798</v>
      </c>
      <c r="Q6446">
        <v>4.8556670498283303</v>
      </c>
      <c r="R6446" t="s">
        <v>45</v>
      </c>
      <c r="S6446">
        <v>160</v>
      </c>
      <c r="T6446">
        <v>355</v>
      </c>
      <c r="U6446">
        <v>9</v>
      </c>
      <c r="V6446">
        <v>0.8</v>
      </c>
      <c r="W6446">
        <v>7</v>
      </c>
      <c r="X6446">
        <v>14942</v>
      </c>
      <c r="Y6446">
        <v>2</v>
      </c>
      <c r="Z6446" t="s">
        <v>74</v>
      </c>
      <c r="AA6446" t="s">
        <v>75</v>
      </c>
      <c r="AB6446">
        <v>56800</v>
      </c>
      <c r="AC6446">
        <v>0.1</v>
      </c>
    </row>
    <row r="6447" spans="13:29" x14ac:dyDescent="0.35">
      <c r="M6447" t="s">
        <v>44</v>
      </c>
      <c r="N6447">
        <v>22071172</v>
      </c>
      <c r="O6447" t="s">
        <v>8</v>
      </c>
      <c r="P6447">
        <v>52.346039980059302</v>
      </c>
      <c r="Q6447">
        <v>4.8614533782085498</v>
      </c>
      <c r="R6447" t="s">
        <v>45</v>
      </c>
      <c r="S6447">
        <v>75</v>
      </c>
      <c r="T6447">
        <v>293</v>
      </c>
      <c r="U6447">
        <v>12</v>
      </c>
      <c r="V6447">
        <v>1.66</v>
      </c>
      <c r="W6447">
        <v>32</v>
      </c>
      <c r="X6447">
        <v>15051</v>
      </c>
      <c r="Y6447">
        <v>2</v>
      </c>
      <c r="Z6447" t="s">
        <v>74</v>
      </c>
      <c r="AA6447" t="s">
        <v>75</v>
      </c>
      <c r="AB6447">
        <v>21975</v>
      </c>
      <c r="AC6447">
        <v>0.1</v>
      </c>
    </row>
    <row r="6448" spans="13:29" x14ac:dyDescent="0.35">
      <c r="M6448" t="s">
        <v>44</v>
      </c>
      <c r="N6448">
        <v>307497</v>
      </c>
      <c r="O6448" t="s">
        <v>15</v>
      </c>
      <c r="P6448">
        <v>52.3933676008294</v>
      </c>
      <c r="Q6448">
        <v>4.8830087819899699</v>
      </c>
      <c r="R6448" t="s">
        <v>45</v>
      </c>
      <c r="S6448">
        <v>464</v>
      </c>
      <c r="T6448">
        <v>128</v>
      </c>
      <c r="U6448">
        <v>87</v>
      </c>
      <c r="V6448">
        <v>1.1499999999999999</v>
      </c>
      <c r="W6448">
        <v>124</v>
      </c>
      <c r="X6448">
        <v>166</v>
      </c>
      <c r="Y6448">
        <v>2</v>
      </c>
      <c r="Z6448" t="s">
        <v>60</v>
      </c>
      <c r="AA6448" t="s">
        <v>61</v>
      </c>
      <c r="AB6448">
        <v>59392</v>
      </c>
      <c r="AC6448">
        <v>0.1</v>
      </c>
    </row>
    <row r="6449" spans="13:29" x14ac:dyDescent="0.35">
      <c r="M6449" t="s">
        <v>44</v>
      </c>
      <c r="N6449">
        <v>699991</v>
      </c>
      <c r="O6449" t="s">
        <v>15</v>
      </c>
      <c r="P6449">
        <v>52.390705679049198</v>
      </c>
      <c r="Q6449">
        <v>4.8819768782997501</v>
      </c>
      <c r="R6449" t="s">
        <v>45</v>
      </c>
      <c r="S6449">
        <v>95</v>
      </c>
      <c r="T6449">
        <v>177</v>
      </c>
      <c r="U6449">
        <v>50</v>
      </c>
      <c r="V6449">
        <v>0.67</v>
      </c>
      <c r="W6449">
        <v>88</v>
      </c>
      <c r="X6449">
        <v>447</v>
      </c>
      <c r="Y6449">
        <v>2</v>
      </c>
      <c r="Z6449" t="s">
        <v>60</v>
      </c>
      <c r="AA6449" t="s">
        <v>61</v>
      </c>
      <c r="AB6449">
        <v>16815</v>
      </c>
      <c r="AC6449">
        <v>0.1</v>
      </c>
    </row>
    <row r="6450" spans="13:29" x14ac:dyDescent="0.35">
      <c r="M6450" t="s">
        <v>44</v>
      </c>
      <c r="N6450">
        <v>846610</v>
      </c>
      <c r="O6450" t="s">
        <v>15</v>
      </c>
      <c r="P6450">
        <v>52.385261537295598</v>
      </c>
      <c r="Q6450">
        <v>4.8805282466942099</v>
      </c>
      <c r="R6450" t="s">
        <v>45</v>
      </c>
      <c r="S6450">
        <v>110</v>
      </c>
      <c r="T6450">
        <v>250</v>
      </c>
      <c r="U6450">
        <v>71</v>
      </c>
      <c r="V6450">
        <v>2.25</v>
      </c>
      <c r="W6450">
        <v>43</v>
      </c>
      <c r="X6450">
        <v>610</v>
      </c>
      <c r="Y6450">
        <v>2</v>
      </c>
      <c r="Z6450" t="s">
        <v>60</v>
      </c>
      <c r="AA6450" t="s">
        <v>61</v>
      </c>
      <c r="AB6450">
        <v>27500</v>
      </c>
      <c r="AC6450">
        <v>0.1</v>
      </c>
    </row>
    <row r="6451" spans="13:29" x14ac:dyDescent="0.35">
      <c r="M6451" t="s">
        <v>44</v>
      </c>
      <c r="N6451">
        <v>1010305</v>
      </c>
      <c r="O6451" t="s">
        <v>15</v>
      </c>
      <c r="P6451">
        <v>52.381152678061198</v>
      </c>
      <c r="Q6451">
        <v>4.8682544632109197</v>
      </c>
      <c r="R6451" t="s">
        <v>45</v>
      </c>
      <c r="S6451">
        <v>119</v>
      </c>
      <c r="T6451">
        <v>352</v>
      </c>
      <c r="U6451">
        <v>19</v>
      </c>
      <c r="V6451">
        <v>0.27</v>
      </c>
      <c r="W6451">
        <v>66</v>
      </c>
      <c r="X6451">
        <v>728</v>
      </c>
      <c r="Y6451">
        <v>2</v>
      </c>
      <c r="Z6451" t="s">
        <v>60</v>
      </c>
      <c r="AA6451" t="s">
        <v>61</v>
      </c>
      <c r="AB6451">
        <v>41888</v>
      </c>
      <c r="AC6451">
        <v>0.1</v>
      </c>
    </row>
    <row r="6452" spans="13:29" x14ac:dyDescent="0.35">
      <c r="M6452" t="s">
        <v>44</v>
      </c>
      <c r="N6452">
        <v>1560611</v>
      </c>
      <c r="O6452" t="s">
        <v>15</v>
      </c>
      <c r="P6452">
        <v>52.372666121963299</v>
      </c>
      <c r="Q6452">
        <v>4.8692976817399103</v>
      </c>
      <c r="R6452" t="s">
        <v>45</v>
      </c>
      <c r="S6452">
        <v>119</v>
      </c>
      <c r="T6452">
        <v>59</v>
      </c>
      <c r="U6452">
        <v>10</v>
      </c>
      <c r="V6452">
        <v>0.16</v>
      </c>
      <c r="W6452">
        <v>158</v>
      </c>
      <c r="X6452">
        <v>1142</v>
      </c>
      <c r="Y6452">
        <v>2</v>
      </c>
      <c r="Z6452" t="s">
        <v>60</v>
      </c>
      <c r="AA6452" t="s">
        <v>61</v>
      </c>
      <c r="AB6452">
        <v>7021</v>
      </c>
      <c r="AC6452">
        <v>0.1</v>
      </c>
    </row>
    <row r="6453" spans="13:29" x14ac:dyDescent="0.35">
      <c r="M6453" t="s">
        <v>44</v>
      </c>
      <c r="N6453">
        <v>1560951</v>
      </c>
      <c r="O6453" t="s">
        <v>15</v>
      </c>
      <c r="P6453">
        <v>52.378077395328901</v>
      </c>
      <c r="Q6453">
        <v>4.8757814668349999</v>
      </c>
      <c r="R6453" t="s">
        <v>45</v>
      </c>
      <c r="S6453">
        <v>134</v>
      </c>
      <c r="T6453">
        <v>29</v>
      </c>
      <c r="U6453">
        <v>57</v>
      </c>
      <c r="V6453">
        <v>0.96</v>
      </c>
      <c r="W6453">
        <v>339</v>
      </c>
      <c r="X6453">
        <v>1144</v>
      </c>
      <c r="Y6453">
        <v>2</v>
      </c>
      <c r="Z6453" t="s">
        <v>60</v>
      </c>
      <c r="AA6453" t="s">
        <v>61</v>
      </c>
      <c r="AB6453">
        <v>3886</v>
      </c>
      <c r="AC6453">
        <v>0.1</v>
      </c>
    </row>
    <row r="6454" spans="13:29" x14ac:dyDescent="0.35">
      <c r="M6454" t="s">
        <v>44</v>
      </c>
      <c r="N6454">
        <v>1835978</v>
      </c>
      <c r="O6454" t="s">
        <v>15</v>
      </c>
      <c r="P6454">
        <v>52.378259229969203</v>
      </c>
      <c r="Q6454">
        <v>4.8742552168637001</v>
      </c>
      <c r="R6454" t="s">
        <v>45</v>
      </c>
      <c r="S6454">
        <v>120</v>
      </c>
      <c r="T6454">
        <v>320</v>
      </c>
      <c r="U6454">
        <v>38</v>
      </c>
      <c r="V6454">
        <v>0.63</v>
      </c>
      <c r="W6454">
        <v>28</v>
      </c>
      <c r="X6454">
        <v>1302</v>
      </c>
      <c r="Y6454">
        <v>2</v>
      </c>
      <c r="Z6454" t="s">
        <v>60</v>
      </c>
      <c r="AA6454" t="s">
        <v>61</v>
      </c>
      <c r="AB6454">
        <v>38400</v>
      </c>
      <c r="AC6454">
        <v>0.1</v>
      </c>
    </row>
    <row r="6455" spans="13:29" x14ac:dyDescent="0.35">
      <c r="M6455" t="s">
        <v>44</v>
      </c>
      <c r="N6455">
        <v>1878513</v>
      </c>
      <c r="O6455" t="s">
        <v>15</v>
      </c>
      <c r="P6455">
        <v>52.379147943236802</v>
      </c>
      <c r="Q6455">
        <v>4.8746707795572499</v>
      </c>
      <c r="R6455" t="s">
        <v>45</v>
      </c>
      <c r="S6455">
        <v>245</v>
      </c>
      <c r="T6455">
        <v>9</v>
      </c>
      <c r="U6455">
        <v>72</v>
      </c>
      <c r="V6455">
        <v>1.17</v>
      </c>
      <c r="W6455">
        <v>357</v>
      </c>
      <c r="X6455">
        <v>1323</v>
      </c>
      <c r="Y6455">
        <v>2</v>
      </c>
      <c r="Z6455" t="s">
        <v>60</v>
      </c>
      <c r="AA6455" t="s">
        <v>61</v>
      </c>
      <c r="AB6455">
        <v>2205</v>
      </c>
      <c r="AC6455">
        <v>0.1</v>
      </c>
    </row>
    <row r="6456" spans="13:29" x14ac:dyDescent="0.35">
      <c r="M6456" t="s">
        <v>44</v>
      </c>
      <c r="N6456">
        <v>1965216</v>
      </c>
      <c r="O6456" t="s">
        <v>15</v>
      </c>
      <c r="P6456">
        <v>52.389348321946798</v>
      </c>
      <c r="Q6456">
        <v>4.8781624127501999</v>
      </c>
      <c r="R6456" t="s">
        <v>45</v>
      </c>
      <c r="S6456">
        <v>99</v>
      </c>
      <c r="T6456">
        <v>176</v>
      </c>
      <c r="U6456">
        <v>38</v>
      </c>
      <c r="V6456">
        <v>0.63</v>
      </c>
      <c r="W6456">
        <v>65</v>
      </c>
      <c r="X6456">
        <v>1379</v>
      </c>
      <c r="Y6456">
        <v>2</v>
      </c>
      <c r="Z6456" t="s">
        <v>60</v>
      </c>
      <c r="AA6456" t="s">
        <v>61</v>
      </c>
      <c r="AB6456">
        <v>17424</v>
      </c>
      <c r="AC6456">
        <v>0.1</v>
      </c>
    </row>
    <row r="6457" spans="13:29" x14ac:dyDescent="0.35">
      <c r="M6457" t="s">
        <v>44</v>
      </c>
      <c r="N6457">
        <v>2450249</v>
      </c>
      <c r="O6457" t="s">
        <v>15</v>
      </c>
      <c r="P6457">
        <v>52.380382680957901</v>
      </c>
      <c r="Q6457">
        <v>4.8689517137980101</v>
      </c>
      <c r="R6457" t="s">
        <v>45</v>
      </c>
      <c r="S6457">
        <v>386</v>
      </c>
      <c r="T6457">
        <v>307</v>
      </c>
      <c r="U6457">
        <v>13</v>
      </c>
      <c r="V6457">
        <v>0.32</v>
      </c>
      <c r="W6457">
        <v>48</v>
      </c>
      <c r="X6457">
        <v>1613</v>
      </c>
      <c r="Y6457">
        <v>2</v>
      </c>
      <c r="Z6457" t="s">
        <v>60</v>
      </c>
      <c r="AA6457" t="s">
        <v>61</v>
      </c>
      <c r="AB6457">
        <v>118502</v>
      </c>
      <c r="AC6457">
        <v>0.1</v>
      </c>
    </row>
    <row r="6458" spans="13:29" x14ac:dyDescent="0.35">
      <c r="M6458" t="s">
        <v>44</v>
      </c>
      <c r="N6458">
        <v>2774448</v>
      </c>
      <c r="O6458" t="s">
        <v>15</v>
      </c>
      <c r="P6458">
        <v>52.375789371992703</v>
      </c>
      <c r="Q6458">
        <v>4.8708392435743102</v>
      </c>
      <c r="R6458" t="s">
        <v>45</v>
      </c>
      <c r="S6458">
        <v>172</v>
      </c>
      <c r="T6458">
        <v>320</v>
      </c>
      <c r="U6458">
        <v>31</v>
      </c>
      <c r="V6458">
        <v>0.99</v>
      </c>
      <c r="W6458">
        <v>3</v>
      </c>
      <c r="X6458">
        <v>1767</v>
      </c>
      <c r="Y6458">
        <v>2</v>
      </c>
      <c r="Z6458" t="s">
        <v>60</v>
      </c>
      <c r="AA6458" t="s">
        <v>61</v>
      </c>
      <c r="AB6458">
        <v>55040</v>
      </c>
      <c r="AC6458">
        <v>0.1</v>
      </c>
    </row>
    <row r="6459" spans="13:29" x14ac:dyDescent="0.35">
      <c r="M6459" t="s">
        <v>44</v>
      </c>
      <c r="N6459">
        <v>3248595</v>
      </c>
      <c r="O6459" t="s">
        <v>15</v>
      </c>
      <c r="P6459">
        <v>52.3910031185628</v>
      </c>
      <c r="Q6459">
        <v>4.8797693371922897</v>
      </c>
      <c r="R6459" t="s">
        <v>45</v>
      </c>
      <c r="S6459">
        <v>109</v>
      </c>
      <c r="T6459">
        <v>317</v>
      </c>
      <c r="U6459">
        <v>23</v>
      </c>
      <c r="V6459">
        <v>0.56999999999999995</v>
      </c>
      <c r="W6459">
        <v>20</v>
      </c>
      <c r="X6459">
        <v>2043</v>
      </c>
      <c r="Y6459">
        <v>2</v>
      </c>
      <c r="Z6459" t="s">
        <v>60</v>
      </c>
      <c r="AA6459" t="s">
        <v>61</v>
      </c>
      <c r="AB6459">
        <v>34553</v>
      </c>
      <c r="AC6459">
        <v>0.1</v>
      </c>
    </row>
    <row r="6460" spans="13:29" x14ac:dyDescent="0.35">
      <c r="M6460" t="s">
        <v>44</v>
      </c>
      <c r="N6460">
        <v>3604547</v>
      </c>
      <c r="O6460" t="s">
        <v>15</v>
      </c>
      <c r="P6460">
        <v>52.376901435371998</v>
      </c>
      <c r="Q6460">
        <v>4.8740893775374596</v>
      </c>
      <c r="R6460" t="s">
        <v>45</v>
      </c>
      <c r="S6460">
        <v>225</v>
      </c>
      <c r="T6460">
        <v>107</v>
      </c>
      <c r="U6460">
        <v>11</v>
      </c>
      <c r="V6460">
        <v>0.4</v>
      </c>
      <c r="W6460">
        <v>323</v>
      </c>
      <c r="X6460">
        <v>2283</v>
      </c>
      <c r="Y6460">
        <v>2</v>
      </c>
      <c r="Z6460" t="s">
        <v>60</v>
      </c>
      <c r="AA6460" t="s">
        <v>61</v>
      </c>
      <c r="AB6460">
        <v>24075</v>
      </c>
      <c r="AC6460">
        <v>0.1</v>
      </c>
    </row>
    <row r="6461" spans="13:29" x14ac:dyDescent="0.35">
      <c r="M6461" t="s">
        <v>44</v>
      </c>
      <c r="N6461">
        <v>3982319</v>
      </c>
      <c r="O6461" t="s">
        <v>15</v>
      </c>
      <c r="P6461">
        <v>52.382226334686202</v>
      </c>
      <c r="Q6461">
        <v>4.8687402729677203</v>
      </c>
      <c r="R6461" t="s">
        <v>45</v>
      </c>
      <c r="S6461">
        <v>165</v>
      </c>
      <c r="T6461">
        <v>358</v>
      </c>
      <c r="U6461">
        <v>56</v>
      </c>
      <c r="V6461">
        <v>1.0900000000000001</v>
      </c>
      <c r="W6461">
        <v>17</v>
      </c>
      <c r="X6461">
        <v>2524</v>
      </c>
      <c r="Y6461">
        <v>2</v>
      </c>
      <c r="Z6461" t="s">
        <v>60</v>
      </c>
      <c r="AA6461" t="s">
        <v>61</v>
      </c>
      <c r="AB6461">
        <v>59070</v>
      </c>
      <c r="AC6461">
        <v>0.1</v>
      </c>
    </row>
    <row r="6462" spans="13:29" x14ac:dyDescent="0.35">
      <c r="M6462" t="s">
        <v>44</v>
      </c>
      <c r="N6462">
        <v>4565021</v>
      </c>
      <c r="O6462" t="s">
        <v>15</v>
      </c>
      <c r="P6462">
        <v>52.384878372068997</v>
      </c>
      <c r="Q6462">
        <v>4.8771774892705499</v>
      </c>
      <c r="R6462" t="s">
        <v>45</v>
      </c>
      <c r="S6462">
        <v>120</v>
      </c>
      <c r="T6462">
        <v>363</v>
      </c>
      <c r="U6462">
        <v>10</v>
      </c>
      <c r="V6462">
        <v>0.66</v>
      </c>
      <c r="W6462">
        <v>7</v>
      </c>
      <c r="X6462">
        <v>2833</v>
      </c>
      <c r="Y6462">
        <v>2</v>
      </c>
      <c r="Z6462" t="s">
        <v>60</v>
      </c>
      <c r="AA6462" t="s">
        <v>61</v>
      </c>
      <c r="AB6462">
        <v>43560</v>
      </c>
      <c r="AC6462">
        <v>0.1</v>
      </c>
    </row>
    <row r="6463" spans="13:29" x14ac:dyDescent="0.35">
      <c r="M6463" t="s">
        <v>44</v>
      </c>
      <c r="N6463">
        <v>4696282</v>
      </c>
      <c r="O6463" t="s">
        <v>15</v>
      </c>
      <c r="P6463">
        <v>52.3850384800187</v>
      </c>
      <c r="Q6463">
        <v>4.8751011114541303</v>
      </c>
      <c r="R6463" t="s">
        <v>45</v>
      </c>
      <c r="S6463">
        <v>90</v>
      </c>
      <c r="T6463">
        <v>363</v>
      </c>
      <c r="U6463">
        <v>38</v>
      </c>
      <c r="V6463">
        <v>0.79</v>
      </c>
      <c r="W6463">
        <v>8</v>
      </c>
      <c r="X6463">
        <v>2899</v>
      </c>
      <c r="Y6463">
        <v>2</v>
      </c>
      <c r="Z6463" t="s">
        <v>60</v>
      </c>
      <c r="AA6463" t="s">
        <v>61</v>
      </c>
      <c r="AB6463">
        <v>32670</v>
      </c>
      <c r="AC6463">
        <v>0.1</v>
      </c>
    </row>
    <row r="6464" spans="13:29" x14ac:dyDescent="0.35">
      <c r="M6464" t="s">
        <v>44</v>
      </c>
      <c r="N6464">
        <v>4699714</v>
      </c>
      <c r="O6464" t="s">
        <v>15</v>
      </c>
      <c r="P6464">
        <v>52.394213083425399</v>
      </c>
      <c r="Q6464">
        <v>4.8831558449758203</v>
      </c>
      <c r="R6464" t="s">
        <v>45</v>
      </c>
      <c r="S6464">
        <v>495</v>
      </c>
      <c r="T6464">
        <v>179</v>
      </c>
      <c r="U6464">
        <v>49</v>
      </c>
      <c r="V6464">
        <v>1.07</v>
      </c>
      <c r="W6464">
        <v>214</v>
      </c>
      <c r="X6464">
        <v>2903</v>
      </c>
      <c r="Y6464">
        <v>2</v>
      </c>
      <c r="Z6464" t="s">
        <v>60</v>
      </c>
      <c r="AA6464" t="s">
        <v>61</v>
      </c>
      <c r="AB6464">
        <v>88605</v>
      </c>
      <c r="AC6464">
        <v>0.1</v>
      </c>
    </row>
    <row r="6465" spans="13:29" x14ac:dyDescent="0.35">
      <c r="M6465" t="s">
        <v>44</v>
      </c>
      <c r="N6465">
        <v>4732842</v>
      </c>
      <c r="O6465" t="s">
        <v>15</v>
      </c>
      <c r="P6465">
        <v>52.390411945266997</v>
      </c>
      <c r="Q6465">
        <v>4.8862205500075699</v>
      </c>
      <c r="R6465" t="s">
        <v>45</v>
      </c>
      <c r="S6465">
        <v>99</v>
      </c>
      <c r="T6465">
        <v>59</v>
      </c>
      <c r="U6465">
        <v>30</v>
      </c>
      <c r="V6465">
        <v>0.63</v>
      </c>
      <c r="W6465">
        <v>128</v>
      </c>
      <c r="X6465">
        <v>2918</v>
      </c>
      <c r="Y6465">
        <v>2</v>
      </c>
      <c r="Z6465" t="s">
        <v>60</v>
      </c>
      <c r="AA6465" t="s">
        <v>61</v>
      </c>
      <c r="AB6465">
        <v>5841</v>
      </c>
      <c r="AC6465">
        <v>0.1</v>
      </c>
    </row>
    <row r="6466" spans="13:29" x14ac:dyDescent="0.35">
      <c r="M6466" t="s">
        <v>44</v>
      </c>
      <c r="N6466">
        <v>5121629</v>
      </c>
      <c r="O6466" t="s">
        <v>15</v>
      </c>
      <c r="P6466">
        <v>52.384554720804601</v>
      </c>
      <c r="Q6466">
        <v>4.8761611805084701</v>
      </c>
      <c r="R6466" t="s">
        <v>45</v>
      </c>
      <c r="S6466">
        <v>100</v>
      </c>
      <c r="T6466">
        <v>320</v>
      </c>
      <c r="U6466">
        <v>53</v>
      </c>
      <c r="V6466">
        <v>1.1499999999999999</v>
      </c>
      <c r="W6466">
        <v>16</v>
      </c>
      <c r="X6466">
        <v>3130</v>
      </c>
      <c r="Y6466">
        <v>2</v>
      </c>
      <c r="Z6466" t="s">
        <v>60</v>
      </c>
      <c r="AA6466" t="s">
        <v>61</v>
      </c>
      <c r="AB6466">
        <v>32000</v>
      </c>
      <c r="AC6466">
        <v>0.1</v>
      </c>
    </row>
    <row r="6467" spans="13:29" x14ac:dyDescent="0.35">
      <c r="M6467" t="s">
        <v>44</v>
      </c>
      <c r="N6467">
        <v>5142163</v>
      </c>
      <c r="O6467" t="s">
        <v>15</v>
      </c>
      <c r="P6467">
        <v>52.389424539288697</v>
      </c>
      <c r="Q6467">
        <v>4.8872456943363396</v>
      </c>
      <c r="R6467" t="s">
        <v>45</v>
      </c>
      <c r="S6467">
        <v>125</v>
      </c>
      <c r="T6467">
        <v>34</v>
      </c>
      <c r="U6467">
        <v>62</v>
      </c>
      <c r="V6467">
        <v>1.34</v>
      </c>
      <c r="W6467">
        <v>317</v>
      </c>
      <c r="X6467">
        <v>3141</v>
      </c>
      <c r="Y6467">
        <v>2</v>
      </c>
      <c r="Z6467" t="s">
        <v>60</v>
      </c>
      <c r="AA6467" t="s">
        <v>61</v>
      </c>
      <c r="AB6467">
        <v>4250</v>
      </c>
      <c r="AC6467">
        <v>0.1</v>
      </c>
    </row>
    <row r="6468" spans="13:29" x14ac:dyDescent="0.35">
      <c r="M6468" t="s">
        <v>44</v>
      </c>
      <c r="N6468">
        <v>5438989</v>
      </c>
      <c r="O6468" t="s">
        <v>15</v>
      </c>
      <c r="P6468">
        <v>52.390990262188403</v>
      </c>
      <c r="Q6468">
        <v>4.87525355169823</v>
      </c>
      <c r="R6468" t="s">
        <v>45</v>
      </c>
      <c r="S6468">
        <v>100</v>
      </c>
      <c r="T6468">
        <v>147</v>
      </c>
      <c r="U6468">
        <v>31</v>
      </c>
      <c r="V6468">
        <v>0.87</v>
      </c>
      <c r="W6468">
        <v>27</v>
      </c>
      <c r="X6468">
        <v>3265</v>
      </c>
      <c r="Y6468">
        <v>2</v>
      </c>
      <c r="Z6468" t="s">
        <v>60</v>
      </c>
      <c r="AA6468" t="s">
        <v>61</v>
      </c>
      <c r="AB6468">
        <v>14700</v>
      </c>
      <c r="AC6468">
        <v>0.1</v>
      </c>
    </row>
    <row r="6469" spans="13:29" x14ac:dyDescent="0.35">
      <c r="M6469" t="s">
        <v>44</v>
      </c>
      <c r="N6469">
        <v>5519881</v>
      </c>
      <c r="O6469" t="s">
        <v>15</v>
      </c>
      <c r="P6469">
        <v>52.382568864108997</v>
      </c>
      <c r="Q6469">
        <v>4.8756547235341303</v>
      </c>
      <c r="R6469" t="s">
        <v>45</v>
      </c>
      <c r="S6469">
        <v>125</v>
      </c>
      <c r="T6469">
        <v>356</v>
      </c>
      <c r="U6469">
        <v>38</v>
      </c>
      <c r="V6469">
        <v>0.85</v>
      </c>
      <c r="W6469">
        <v>3</v>
      </c>
      <c r="X6469">
        <v>3297</v>
      </c>
      <c r="Y6469">
        <v>2</v>
      </c>
      <c r="Z6469" t="s">
        <v>60</v>
      </c>
      <c r="AA6469" t="s">
        <v>61</v>
      </c>
      <c r="AB6469">
        <v>44500</v>
      </c>
      <c r="AC6469">
        <v>0.1</v>
      </c>
    </row>
    <row r="6470" spans="13:29" x14ac:dyDescent="0.35">
      <c r="M6470" t="s">
        <v>44</v>
      </c>
      <c r="N6470">
        <v>5610318</v>
      </c>
      <c r="O6470" t="s">
        <v>15</v>
      </c>
      <c r="P6470">
        <v>52.385240231162499</v>
      </c>
      <c r="Q6470">
        <v>4.8739880090757604</v>
      </c>
      <c r="R6470" t="s">
        <v>45</v>
      </c>
      <c r="S6470">
        <v>130</v>
      </c>
      <c r="T6470">
        <v>80</v>
      </c>
      <c r="U6470">
        <v>131</v>
      </c>
      <c r="V6470">
        <v>2.93</v>
      </c>
      <c r="W6470">
        <v>232</v>
      </c>
      <c r="X6470">
        <v>3327</v>
      </c>
      <c r="Y6470">
        <v>2</v>
      </c>
      <c r="Z6470" t="s">
        <v>60</v>
      </c>
      <c r="AA6470" t="s">
        <v>61</v>
      </c>
      <c r="AB6470">
        <v>10400</v>
      </c>
      <c r="AC6470">
        <v>0.1</v>
      </c>
    </row>
    <row r="6471" spans="13:29" x14ac:dyDescent="0.35">
      <c r="M6471" t="s">
        <v>44</v>
      </c>
      <c r="N6471">
        <v>5676950</v>
      </c>
      <c r="O6471" t="s">
        <v>15</v>
      </c>
      <c r="P6471">
        <v>52.381173813675403</v>
      </c>
      <c r="Q6471">
        <v>4.8776707522143399</v>
      </c>
      <c r="R6471" t="s">
        <v>45</v>
      </c>
      <c r="S6471">
        <v>140</v>
      </c>
      <c r="T6471">
        <v>296</v>
      </c>
      <c r="U6471">
        <v>5</v>
      </c>
      <c r="V6471">
        <v>0.3</v>
      </c>
      <c r="W6471">
        <v>34</v>
      </c>
      <c r="X6471">
        <v>3359</v>
      </c>
      <c r="Y6471">
        <v>2</v>
      </c>
      <c r="Z6471" t="s">
        <v>60</v>
      </c>
      <c r="AA6471" t="s">
        <v>61</v>
      </c>
      <c r="AB6471">
        <v>41440</v>
      </c>
      <c r="AC6471">
        <v>0.1</v>
      </c>
    </row>
    <row r="6472" spans="13:29" x14ac:dyDescent="0.35">
      <c r="M6472" t="s">
        <v>44</v>
      </c>
      <c r="N6472">
        <v>6236389</v>
      </c>
      <c r="O6472" t="s">
        <v>15</v>
      </c>
      <c r="P6472">
        <v>52.3776329216915</v>
      </c>
      <c r="Q6472">
        <v>4.8734808599877697</v>
      </c>
      <c r="R6472" t="s">
        <v>45</v>
      </c>
      <c r="S6472">
        <v>300</v>
      </c>
      <c r="T6472">
        <v>2</v>
      </c>
      <c r="U6472">
        <v>45</v>
      </c>
      <c r="V6472">
        <v>1.04</v>
      </c>
      <c r="W6472">
        <v>349</v>
      </c>
      <c r="X6472">
        <v>3717</v>
      </c>
      <c r="Y6472">
        <v>2</v>
      </c>
      <c r="Z6472" t="s">
        <v>60</v>
      </c>
      <c r="AA6472" t="s">
        <v>61</v>
      </c>
      <c r="AB6472">
        <v>600</v>
      </c>
      <c r="AC6472">
        <v>0.1</v>
      </c>
    </row>
    <row r="6473" spans="13:29" x14ac:dyDescent="0.35">
      <c r="M6473" t="s">
        <v>44</v>
      </c>
      <c r="N6473">
        <v>6284027</v>
      </c>
      <c r="O6473" t="s">
        <v>15</v>
      </c>
      <c r="P6473">
        <v>52.389802165737997</v>
      </c>
      <c r="Q6473">
        <v>4.8832565225088498</v>
      </c>
      <c r="R6473" t="s">
        <v>45</v>
      </c>
      <c r="S6473">
        <v>150</v>
      </c>
      <c r="T6473">
        <v>217</v>
      </c>
      <c r="U6473">
        <v>27</v>
      </c>
      <c r="V6473">
        <v>0.69</v>
      </c>
      <c r="W6473">
        <v>127</v>
      </c>
      <c r="X6473">
        <v>3758</v>
      </c>
      <c r="Y6473">
        <v>2</v>
      </c>
      <c r="Z6473" t="s">
        <v>60</v>
      </c>
      <c r="AA6473" t="s">
        <v>61</v>
      </c>
      <c r="AB6473">
        <v>32550</v>
      </c>
      <c r="AC6473">
        <v>0.1</v>
      </c>
    </row>
    <row r="6474" spans="13:29" x14ac:dyDescent="0.35">
      <c r="M6474" t="s">
        <v>44</v>
      </c>
      <c r="N6474">
        <v>6532008</v>
      </c>
      <c r="O6474" t="s">
        <v>15</v>
      </c>
      <c r="P6474">
        <v>52.383633966414003</v>
      </c>
      <c r="Q6474">
        <v>4.8737700469246104</v>
      </c>
      <c r="R6474" t="s">
        <v>45</v>
      </c>
      <c r="S6474">
        <v>100</v>
      </c>
      <c r="T6474">
        <v>354</v>
      </c>
      <c r="U6474">
        <v>11</v>
      </c>
      <c r="V6474">
        <v>0.41</v>
      </c>
      <c r="W6474">
        <v>4</v>
      </c>
      <c r="X6474">
        <v>3927</v>
      </c>
      <c r="Y6474">
        <v>2</v>
      </c>
      <c r="Z6474" t="s">
        <v>60</v>
      </c>
      <c r="AA6474" t="s">
        <v>61</v>
      </c>
      <c r="AB6474">
        <v>35400</v>
      </c>
      <c r="AC6474">
        <v>0.1</v>
      </c>
    </row>
    <row r="6475" spans="13:29" x14ac:dyDescent="0.35">
      <c r="M6475" t="s">
        <v>44</v>
      </c>
      <c r="N6475">
        <v>6831658</v>
      </c>
      <c r="O6475" t="s">
        <v>15</v>
      </c>
      <c r="P6475">
        <v>52.389418307525297</v>
      </c>
      <c r="Q6475">
        <v>4.8842220009088102</v>
      </c>
      <c r="R6475" t="s">
        <v>45</v>
      </c>
      <c r="S6475">
        <v>200</v>
      </c>
      <c r="T6475">
        <v>7</v>
      </c>
      <c r="U6475">
        <v>43</v>
      </c>
      <c r="V6475">
        <v>1.05</v>
      </c>
      <c r="W6475">
        <v>242</v>
      </c>
      <c r="X6475">
        <v>4141</v>
      </c>
      <c r="Y6475">
        <v>2</v>
      </c>
      <c r="Z6475" t="s">
        <v>60</v>
      </c>
      <c r="AA6475" t="s">
        <v>61</v>
      </c>
      <c r="AB6475">
        <v>1400</v>
      </c>
      <c r="AC6475">
        <v>0.1</v>
      </c>
    </row>
    <row r="6476" spans="13:29" x14ac:dyDescent="0.35">
      <c r="M6476" t="s">
        <v>44</v>
      </c>
      <c r="N6476">
        <v>6892764</v>
      </c>
      <c r="O6476" t="s">
        <v>15</v>
      </c>
      <c r="P6476">
        <v>52.374212665359501</v>
      </c>
      <c r="Q6476">
        <v>4.8748356773887904</v>
      </c>
      <c r="R6476" t="s">
        <v>45</v>
      </c>
      <c r="S6476">
        <v>160</v>
      </c>
      <c r="T6476">
        <v>210</v>
      </c>
      <c r="U6476">
        <v>6</v>
      </c>
      <c r="V6476">
        <v>0.15</v>
      </c>
      <c r="W6476">
        <v>127</v>
      </c>
      <c r="X6476">
        <v>4178</v>
      </c>
      <c r="Y6476">
        <v>2</v>
      </c>
      <c r="Z6476" t="s">
        <v>60</v>
      </c>
      <c r="AA6476" t="s">
        <v>61</v>
      </c>
      <c r="AB6476">
        <v>33600</v>
      </c>
      <c r="AC6476">
        <v>0.1</v>
      </c>
    </row>
    <row r="6477" spans="13:29" x14ac:dyDescent="0.35">
      <c r="M6477" t="s">
        <v>44</v>
      </c>
      <c r="N6477">
        <v>7066408</v>
      </c>
      <c r="O6477" t="s">
        <v>15</v>
      </c>
      <c r="P6477">
        <v>52.379783585445203</v>
      </c>
      <c r="Q6477">
        <v>4.8651940344748299</v>
      </c>
      <c r="R6477" t="s">
        <v>45</v>
      </c>
      <c r="S6477">
        <v>95</v>
      </c>
      <c r="T6477">
        <v>361</v>
      </c>
      <c r="U6477">
        <v>78</v>
      </c>
      <c r="V6477">
        <v>1.89</v>
      </c>
      <c r="W6477">
        <v>22</v>
      </c>
      <c r="X6477">
        <v>4278</v>
      </c>
      <c r="Y6477">
        <v>2</v>
      </c>
      <c r="Z6477" t="s">
        <v>60</v>
      </c>
      <c r="AA6477" t="s">
        <v>61</v>
      </c>
      <c r="AB6477">
        <v>34295</v>
      </c>
      <c r="AC6477">
        <v>0.1</v>
      </c>
    </row>
    <row r="6478" spans="13:29" x14ac:dyDescent="0.35">
      <c r="M6478" t="s">
        <v>44</v>
      </c>
      <c r="N6478">
        <v>7242350</v>
      </c>
      <c r="O6478" t="s">
        <v>15</v>
      </c>
      <c r="P6478">
        <v>52.384982376245503</v>
      </c>
      <c r="Q6478">
        <v>4.8804202484800401</v>
      </c>
      <c r="R6478" t="s">
        <v>45</v>
      </c>
      <c r="S6478">
        <v>225</v>
      </c>
      <c r="T6478">
        <v>3</v>
      </c>
      <c r="U6478">
        <v>43</v>
      </c>
      <c r="V6478">
        <v>1.08</v>
      </c>
      <c r="W6478">
        <v>348</v>
      </c>
      <c r="X6478">
        <v>4390</v>
      </c>
      <c r="Y6478">
        <v>2</v>
      </c>
      <c r="Z6478" t="s">
        <v>60</v>
      </c>
      <c r="AA6478" t="s">
        <v>61</v>
      </c>
      <c r="AB6478">
        <v>675</v>
      </c>
      <c r="AC6478">
        <v>0.1</v>
      </c>
    </row>
    <row r="6479" spans="13:29" x14ac:dyDescent="0.35">
      <c r="M6479" t="s">
        <v>44</v>
      </c>
      <c r="N6479">
        <v>7298577</v>
      </c>
      <c r="O6479" t="s">
        <v>15</v>
      </c>
      <c r="P6479">
        <v>52.383318239159898</v>
      </c>
      <c r="Q6479">
        <v>4.8725569737968799</v>
      </c>
      <c r="R6479" t="s">
        <v>45</v>
      </c>
      <c r="S6479">
        <v>120</v>
      </c>
      <c r="T6479">
        <v>254</v>
      </c>
      <c r="U6479">
        <v>20</v>
      </c>
      <c r="V6479">
        <v>0.63</v>
      </c>
      <c r="W6479">
        <v>25</v>
      </c>
      <c r="X6479">
        <v>4435</v>
      </c>
      <c r="Y6479">
        <v>2</v>
      </c>
      <c r="Z6479" t="s">
        <v>60</v>
      </c>
      <c r="AA6479" t="s">
        <v>61</v>
      </c>
      <c r="AB6479">
        <v>30480</v>
      </c>
      <c r="AC6479">
        <v>0.1</v>
      </c>
    </row>
    <row r="6480" spans="13:29" x14ac:dyDescent="0.35">
      <c r="M6480" t="s">
        <v>44</v>
      </c>
      <c r="N6480">
        <v>7382576</v>
      </c>
      <c r="O6480" t="s">
        <v>15</v>
      </c>
      <c r="P6480">
        <v>52.3846500530626</v>
      </c>
      <c r="Q6480">
        <v>4.8782650676755797</v>
      </c>
      <c r="R6480" t="s">
        <v>45</v>
      </c>
      <c r="S6480">
        <v>160</v>
      </c>
      <c r="T6480">
        <v>314</v>
      </c>
      <c r="U6480">
        <v>46</v>
      </c>
      <c r="V6480">
        <v>1.1599999999999999</v>
      </c>
      <c r="W6480">
        <v>9</v>
      </c>
      <c r="X6480">
        <v>4496</v>
      </c>
      <c r="Y6480">
        <v>2</v>
      </c>
      <c r="Z6480" t="s">
        <v>60</v>
      </c>
      <c r="AA6480" t="s">
        <v>61</v>
      </c>
      <c r="AB6480">
        <v>50240</v>
      </c>
      <c r="AC6480">
        <v>0.1</v>
      </c>
    </row>
    <row r="6481" spans="13:29" x14ac:dyDescent="0.35">
      <c r="M6481" t="s">
        <v>44</v>
      </c>
      <c r="N6481">
        <v>7601340</v>
      </c>
      <c r="O6481" t="s">
        <v>15</v>
      </c>
      <c r="P6481">
        <v>52.3886930220553</v>
      </c>
      <c r="Q6481">
        <v>4.8782537461964504</v>
      </c>
      <c r="R6481" t="s">
        <v>45</v>
      </c>
      <c r="S6481">
        <v>120</v>
      </c>
      <c r="T6481">
        <v>294</v>
      </c>
      <c r="U6481">
        <v>24</v>
      </c>
      <c r="V6481">
        <v>0.59</v>
      </c>
      <c r="W6481">
        <v>75</v>
      </c>
      <c r="X6481">
        <v>4652</v>
      </c>
      <c r="Y6481">
        <v>2</v>
      </c>
      <c r="Z6481" t="s">
        <v>60</v>
      </c>
      <c r="AA6481" t="s">
        <v>61</v>
      </c>
      <c r="AB6481">
        <v>35280</v>
      </c>
      <c r="AC6481">
        <v>0.1</v>
      </c>
    </row>
    <row r="6482" spans="13:29" x14ac:dyDescent="0.35">
      <c r="M6482" t="s">
        <v>44</v>
      </c>
      <c r="N6482">
        <v>7735476</v>
      </c>
      <c r="O6482" t="s">
        <v>15</v>
      </c>
      <c r="P6482">
        <v>52.3848228502655</v>
      </c>
      <c r="Q6482">
        <v>4.8789148736446899</v>
      </c>
      <c r="R6482" t="s">
        <v>45</v>
      </c>
      <c r="S6482">
        <v>84</v>
      </c>
      <c r="T6482">
        <v>364</v>
      </c>
      <c r="U6482">
        <v>28</v>
      </c>
      <c r="V6482">
        <v>0.7</v>
      </c>
      <c r="W6482">
        <v>6</v>
      </c>
      <c r="X6482">
        <v>4733</v>
      </c>
      <c r="Y6482">
        <v>2</v>
      </c>
      <c r="Z6482" t="s">
        <v>60</v>
      </c>
      <c r="AA6482" t="s">
        <v>61</v>
      </c>
      <c r="AB6482">
        <v>30576</v>
      </c>
      <c r="AC6482">
        <v>0.1</v>
      </c>
    </row>
    <row r="6483" spans="13:29" x14ac:dyDescent="0.35">
      <c r="M6483" t="s">
        <v>44</v>
      </c>
      <c r="N6483">
        <v>7833499</v>
      </c>
      <c r="O6483" t="s">
        <v>15</v>
      </c>
      <c r="P6483">
        <v>52.381310320247302</v>
      </c>
      <c r="Q6483">
        <v>4.8726787548918598</v>
      </c>
      <c r="R6483" t="s">
        <v>45</v>
      </c>
      <c r="S6483">
        <v>138</v>
      </c>
      <c r="T6483">
        <v>34</v>
      </c>
      <c r="U6483">
        <v>24</v>
      </c>
      <c r="V6483">
        <v>0.6</v>
      </c>
      <c r="W6483">
        <v>66</v>
      </c>
      <c r="X6483">
        <v>4806</v>
      </c>
      <c r="Y6483">
        <v>2</v>
      </c>
      <c r="Z6483" t="s">
        <v>60</v>
      </c>
      <c r="AA6483" t="s">
        <v>61</v>
      </c>
      <c r="AB6483">
        <v>4692</v>
      </c>
      <c r="AC6483">
        <v>0.1</v>
      </c>
    </row>
    <row r="6484" spans="13:29" x14ac:dyDescent="0.35">
      <c r="M6484" t="s">
        <v>44</v>
      </c>
      <c r="N6484">
        <v>8093694</v>
      </c>
      <c r="O6484" t="s">
        <v>15</v>
      </c>
      <c r="P6484">
        <v>52.386619338841797</v>
      </c>
      <c r="Q6484">
        <v>4.8800327338100997</v>
      </c>
      <c r="R6484" t="s">
        <v>45</v>
      </c>
      <c r="S6484">
        <v>99</v>
      </c>
      <c r="T6484">
        <v>212</v>
      </c>
      <c r="U6484">
        <v>23</v>
      </c>
      <c r="V6484">
        <v>0.57999999999999996</v>
      </c>
      <c r="W6484">
        <v>101</v>
      </c>
      <c r="X6484">
        <v>4952</v>
      </c>
      <c r="Y6484">
        <v>2</v>
      </c>
      <c r="Z6484" t="s">
        <v>60</v>
      </c>
      <c r="AA6484" t="s">
        <v>61</v>
      </c>
      <c r="AB6484">
        <v>20988</v>
      </c>
      <c r="AC6484">
        <v>0.1</v>
      </c>
    </row>
    <row r="6485" spans="13:29" x14ac:dyDescent="0.35">
      <c r="M6485" t="s">
        <v>44</v>
      </c>
      <c r="N6485">
        <v>8137489</v>
      </c>
      <c r="O6485" t="s">
        <v>15</v>
      </c>
      <c r="P6485">
        <v>52.383799399715201</v>
      </c>
      <c r="Q6485">
        <v>4.8731549136954797</v>
      </c>
      <c r="R6485" t="s">
        <v>45</v>
      </c>
      <c r="S6485">
        <v>100</v>
      </c>
      <c r="T6485">
        <v>324</v>
      </c>
      <c r="U6485">
        <v>34</v>
      </c>
      <c r="V6485">
        <v>0.86</v>
      </c>
      <c r="W6485">
        <v>134</v>
      </c>
      <c r="X6485">
        <v>4982</v>
      </c>
      <c r="Y6485">
        <v>2</v>
      </c>
      <c r="Z6485" t="s">
        <v>60</v>
      </c>
      <c r="AA6485" t="s">
        <v>61</v>
      </c>
      <c r="AB6485">
        <v>32400</v>
      </c>
      <c r="AC6485">
        <v>0.1</v>
      </c>
    </row>
    <row r="6486" spans="13:29" x14ac:dyDescent="0.35">
      <c r="M6486" t="s">
        <v>44</v>
      </c>
      <c r="N6486">
        <v>8315524</v>
      </c>
      <c r="O6486" t="s">
        <v>15</v>
      </c>
      <c r="P6486">
        <v>52.390493373697097</v>
      </c>
      <c r="Q6486">
        <v>4.88463821651656</v>
      </c>
      <c r="R6486" t="s">
        <v>45</v>
      </c>
      <c r="S6486">
        <v>149</v>
      </c>
      <c r="T6486">
        <v>357</v>
      </c>
      <c r="U6486">
        <v>32</v>
      </c>
      <c r="V6486">
        <v>0.85</v>
      </c>
      <c r="W6486">
        <v>27</v>
      </c>
      <c r="X6486">
        <v>5070</v>
      </c>
      <c r="Y6486">
        <v>2</v>
      </c>
      <c r="Z6486" t="s">
        <v>60</v>
      </c>
      <c r="AA6486" t="s">
        <v>61</v>
      </c>
      <c r="AB6486">
        <v>53193</v>
      </c>
      <c r="AC6486">
        <v>0.1</v>
      </c>
    </row>
    <row r="6487" spans="13:29" x14ac:dyDescent="0.35">
      <c r="M6487" t="s">
        <v>44</v>
      </c>
      <c r="N6487">
        <v>8728493</v>
      </c>
      <c r="O6487" t="s">
        <v>15</v>
      </c>
      <c r="P6487">
        <v>52.383721879096399</v>
      </c>
      <c r="Q6487">
        <v>4.8732081534349403</v>
      </c>
      <c r="R6487" t="s">
        <v>45</v>
      </c>
      <c r="S6487">
        <v>120</v>
      </c>
      <c r="T6487">
        <v>360</v>
      </c>
      <c r="U6487">
        <v>42</v>
      </c>
      <c r="V6487">
        <v>1.1399999999999999</v>
      </c>
      <c r="W6487">
        <v>7</v>
      </c>
      <c r="X6487">
        <v>5307</v>
      </c>
      <c r="Y6487">
        <v>2</v>
      </c>
      <c r="Z6487" t="s">
        <v>60</v>
      </c>
      <c r="AA6487" t="s">
        <v>61</v>
      </c>
      <c r="AB6487">
        <v>43200</v>
      </c>
      <c r="AC6487">
        <v>0.1</v>
      </c>
    </row>
    <row r="6488" spans="13:29" x14ac:dyDescent="0.35">
      <c r="M6488" t="s">
        <v>44</v>
      </c>
      <c r="N6488">
        <v>8896501</v>
      </c>
      <c r="O6488" t="s">
        <v>15</v>
      </c>
      <c r="P6488">
        <v>52.374285724896502</v>
      </c>
      <c r="Q6488">
        <v>4.8734445742631802</v>
      </c>
      <c r="R6488" t="s">
        <v>45</v>
      </c>
      <c r="S6488">
        <v>145</v>
      </c>
      <c r="T6488">
        <v>119</v>
      </c>
      <c r="U6488">
        <v>11</v>
      </c>
      <c r="V6488">
        <v>0.28999999999999998</v>
      </c>
      <c r="W6488">
        <v>14</v>
      </c>
      <c r="X6488">
        <v>5404</v>
      </c>
      <c r="Y6488">
        <v>2</v>
      </c>
      <c r="Z6488" t="s">
        <v>60</v>
      </c>
      <c r="AA6488" t="s">
        <v>61</v>
      </c>
      <c r="AB6488">
        <v>17255</v>
      </c>
      <c r="AC6488">
        <v>0.1</v>
      </c>
    </row>
    <row r="6489" spans="13:29" x14ac:dyDescent="0.35">
      <c r="M6489" t="s">
        <v>44</v>
      </c>
      <c r="N6489">
        <v>9045244</v>
      </c>
      <c r="O6489" t="s">
        <v>15</v>
      </c>
      <c r="P6489">
        <v>52.378830140511099</v>
      </c>
      <c r="Q6489">
        <v>4.8744437983620799</v>
      </c>
      <c r="R6489" t="s">
        <v>45</v>
      </c>
      <c r="S6489">
        <v>80</v>
      </c>
      <c r="T6489">
        <v>323</v>
      </c>
      <c r="U6489">
        <v>27</v>
      </c>
      <c r="V6489">
        <v>1.02</v>
      </c>
      <c r="W6489">
        <v>16</v>
      </c>
      <c r="X6489">
        <v>5473</v>
      </c>
      <c r="Y6489">
        <v>2</v>
      </c>
      <c r="Z6489" t="s">
        <v>60</v>
      </c>
      <c r="AA6489" t="s">
        <v>61</v>
      </c>
      <c r="AB6489">
        <v>25840</v>
      </c>
      <c r="AC6489">
        <v>0.1</v>
      </c>
    </row>
    <row r="6490" spans="13:29" x14ac:dyDescent="0.35">
      <c r="M6490" t="s">
        <v>44</v>
      </c>
      <c r="N6490">
        <v>9214208</v>
      </c>
      <c r="O6490" t="s">
        <v>15</v>
      </c>
      <c r="P6490">
        <v>52.383285570919597</v>
      </c>
      <c r="Q6490">
        <v>4.8719985606287697</v>
      </c>
      <c r="R6490" t="s">
        <v>45</v>
      </c>
      <c r="S6490">
        <v>115</v>
      </c>
      <c r="T6490">
        <v>213</v>
      </c>
      <c r="U6490">
        <v>41</v>
      </c>
      <c r="V6490">
        <v>1.1599999999999999</v>
      </c>
      <c r="W6490">
        <v>60</v>
      </c>
      <c r="X6490">
        <v>5593</v>
      </c>
      <c r="Y6490">
        <v>2</v>
      </c>
      <c r="Z6490" t="s">
        <v>60</v>
      </c>
      <c r="AA6490" t="s">
        <v>61</v>
      </c>
      <c r="AB6490">
        <v>24495</v>
      </c>
      <c r="AC6490">
        <v>0.1</v>
      </c>
    </row>
    <row r="6491" spans="13:29" x14ac:dyDescent="0.35">
      <c r="M6491" t="s">
        <v>44</v>
      </c>
      <c r="N6491">
        <v>9342404</v>
      </c>
      <c r="O6491" t="s">
        <v>15</v>
      </c>
      <c r="P6491">
        <v>52.380627377135603</v>
      </c>
      <c r="Q6491">
        <v>4.8752574914575497</v>
      </c>
      <c r="R6491" t="s">
        <v>45</v>
      </c>
      <c r="S6491">
        <v>400</v>
      </c>
      <c r="T6491">
        <v>359</v>
      </c>
      <c r="U6491">
        <v>22</v>
      </c>
      <c r="V6491">
        <v>0.67</v>
      </c>
      <c r="W6491">
        <v>12</v>
      </c>
      <c r="X6491">
        <v>5679</v>
      </c>
      <c r="Y6491">
        <v>2</v>
      </c>
      <c r="Z6491" t="s">
        <v>60</v>
      </c>
      <c r="AA6491" t="s">
        <v>61</v>
      </c>
      <c r="AB6491">
        <v>143600</v>
      </c>
      <c r="AC6491">
        <v>0.1</v>
      </c>
    </row>
    <row r="6492" spans="13:29" x14ac:dyDescent="0.35">
      <c r="M6492" t="s">
        <v>44</v>
      </c>
      <c r="N6492">
        <v>10536357</v>
      </c>
      <c r="O6492" t="s">
        <v>15</v>
      </c>
      <c r="P6492">
        <v>52.384456563595201</v>
      </c>
      <c r="Q6492">
        <v>4.8739078943518299</v>
      </c>
      <c r="R6492" t="s">
        <v>45</v>
      </c>
      <c r="S6492">
        <v>120</v>
      </c>
      <c r="T6492">
        <v>198</v>
      </c>
      <c r="U6492">
        <v>49</v>
      </c>
      <c r="V6492">
        <v>1.9</v>
      </c>
      <c r="W6492">
        <v>131</v>
      </c>
      <c r="X6492">
        <v>6391</v>
      </c>
      <c r="Y6492">
        <v>2</v>
      </c>
      <c r="Z6492" t="s">
        <v>60</v>
      </c>
      <c r="AA6492" t="s">
        <v>61</v>
      </c>
      <c r="AB6492">
        <v>23760</v>
      </c>
      <c r="AC6492">
        <v>0.1</v>
      </c>
    </row>
    <row r="6493" spans="13:29" x14ac:dyDescent="0.35">
      <c r="M6493" t="s">
        <v>44</v>
      </c>
      <c r="N6493">
        <v>10775488</v>
      </c>
      <c r="O6493" t="s">
        <v>15</v>
      </c>
      <c r="P6493">
        <v>52.375087437173903</v>
      </c>
      <c r="Q6493">
        <v>4.8741717086993201</v>
      </c>
      <c r="R6493" t="s">
        <v>45</v>
      </c>
      <c r="S6493">
        <v>200</v>
      </c>
      <c r="T6493">
        <v>283</v>
      </c>
      <c r="U6493">
        <v>42</v>
      </c>
      <c r="V6493">
        <v>1.23</v>
      </c>
      <c r="W6493">
        <v>63</v>
      </c>
      <c r="X6493">
        <v>6489</v>
      </c>
      <c r="Y6493">
        <v>2</v>
      </c>
      <c r="Z6493" t="s">
        <v>60</v>
      </c>
      <c r="AA6493" t="s">
        <v>61</v>
      </c>
      <c r="AB6493">
        <v>56600</v>
      </c>
      <c r="AC6493">
        <v>0.1</v>
      </c>
    </row>
    <row r="6494" spans="13:29" x14ac:dyDescent="0.35">
      <c r="M6494" t="s">
        <v>44</v>
      </c>
      <c r="N6494">
        <v>10822755</v>
      </c>
      <c r="O6494" t="s">
        <v>15</v>
      </c>
      <c r="P6494">
        <v>52.375102502776301</v>
      </c>
      <c r="Q6494">
        <v>4.8741905198217896</v>
      </c>
      <c r="R6494" t="s">
        <v>45</v>
      </c>
      <c r="S6494">
        <v>110</v>
      </c>
      <c r="T6494">
        <v>240</v>
      </c>
      <c r="U6494">
        <v>46</v>
      </c>
      <c r="V6494">
        <v>1.39</v>
      </c>
      <c r="W6494">
        <v>35</v>
      </c>
      <c r="X6494">
        <v>6514</v>
      </c>
      <c r="Y6494">
        <v>2</v>
      </c>
      <c r="Z6494" t="s">
        <v>60</v>
      </c>
      <c r="AA6494" t="s">
        <v>61</v>
      </c>
      <c r="AB6494">
        <v>26400</v>
      </c>
      <c r="AC6494">
        <v>0.1</v>
      </c>
    </row>
    <row r="6495" spans="13:29" x14ac:dyDescent="0.35">
      <c r="M6495" t="s">
        <v>44</v>
      </c>
      <c r="N6495">
        <v>11267148</v>
      </c>
      <c r="O6495" t="s">
        <v>15</v>
      </c>
      <c r="P6495">
        <v>52.373286087338101</v>
      </c>
      <c r="Q6495">
        <v>4.8735907206549101</v>
      </c>
      <c r="R6495" t="s">
        <v>45</v>
      </c>
      <c r="S6495">
        <v>110</v>
      </c>
      <c r="T6495">
        <v>363</v>
      </c>
      <c r="U6495">
        <v>20</v>
      </c>
      <c r="V6495">
        <v>0.6</v>
      </c>
      <c r="W6495">
        <v>4</v>
      </c>
      <c r="X6495">
        <v>6719</v>
      </c>
      <c r="Y6495">
        <v>2</v>
      </c>
      <c r="Z6495" t="s">
        <v>60</v>
      </c>
      <c r="AA6495" t="s">
        <v>61</v>
      </c>
      <c r="AB6495">
        <v>39930</v>
      </c>
      <c r="AC6495">
        <v>0.1</v>
      </c>
    </row>
    <row r="6496" spans="13:29" x14ac:dyDescent="0.35">
      <c r="M6496" t="s">
        <v>44</v>
      </c>
      <c r="N6496">
        <v>12217869</v>
      </c>
      <c r="O6496" t="s">
        <v>15</v>
      </c>
      <c r="P6496">
        <v>52.3817705952587</v>
      </c>
      <c r="Q6496">
        <v>4.8690437678862297</v>
      </c>
      <c r="R6496" t="s">
        <v>45</v>
      </c>
      <c r="S6496">
        <v>62</v>
      </c>
      <c r="T6496">
        <v>363</v>
      </c>
      <c r="U6496">
        <v>12</v>
      </c>
      <c r="V6496">
        <v>0.38</v>
      </c>
      <c r="W6496">
        <v>7</v>
      </c>
      <c r="X6496">
        <v>7240</v>
      </c>
      <c r="Y6496">
        <v>2</v>
      </c>
      <c r="Z6496" t="s">
        <v>60</v>
      </c>
      <c r="AA6496" t="s">
        <v>61</v>
      </c>
      <c r="AB6496">
        <v>22506</v>
      </c>
      <c r="AC6496">
        <v>0.1</v>
      </c>
    </row>
    <row r="6497" spans="13:29" x14ac:dyDescent="0.35">
      <c r="M6497" t="s">
        <v>44</v>
      </c>
      <c r="N6497">
        <v>12741926</v>
      </c>
      <c r="O6497" t="s">
        <v>15</v>
      </c>
      <c r="P6497">
        <v>52.3793393890695</v>
      </c>
      <c r="Q6497">
        <v>4.8688404776154997</v>
      </c>
      <c r="R6497" t="s">
        <v>45</v>
      </c>
      <c r="S6497">
        <v>120</v>
      </c>
      <c r="T6497">
        <v>338</v>
      </c>
      <c r="U6497">
        <v>12</v>
      </c>
      <c r="V6497">
        <v>0.4</v>
      </c>
      <c r="W6497">
        <v>6</v>
      </c>
      <c r="X6497">
        <v>7538</v>
      </c>
      <c r="Y6497">
        <v>2</v>
      </c>
      <c r="Z6497" t="s">
        <v>60</v>
      </c>
      <c r="AA6497" t="s">
        <v>61</v>
      </c>
      <c r="AB6497">
        <v>40560</v>
      </c>
      <c r="AC6497">
        <v>0.1</v>
      </c>
    </row>
    <row r="6498" spans="13:29" x14ac:dyDescent="0.35">
      <c r="M6498" t="s">
        <v>44</v>
      </c>
      <c r="N6498">
        <v>13081792</v>
      </c>
      <c r="O6498" t="s">
        <v>15</v>
      </c>
      <c r="P6498">
        <v>52.389152296428897</v>
      </c>
      <c r="Q6498">
        <v>4.8894070166654497</v>
      </c>
      <c r="R6498" t="s">
        <v>45</v>
      </c>
      <c r="S6498">
        <v>175</v>
      </c>
      <c r="T6498">
        <v>185</v>
      </c>
      <c r="U6498">
        <v>10</v>
      </c>
      <c r="V6498">
        <v>0.5</v>
      </c>
      <c r="W6498">
        <v>179</v>
      </c>
      <c r="X6498">
        <v>7803</v>
      </c>
      <c r="Y6498">
        <v>2</v>
      </c>
      <c r="Z6498" t="s">
        <v>60</v>
      </c>
      <c r="AA6498" t="s">
        <v>61</v>
      </c>
      <c r="AB6498">
        <v>32375</v>
      </c>
      <c r="AC6498">
        <v>0.1</v>
      </c>
    </row>
    <row r="6499" spans="13:29" x14ac:dyDescent="0.35">
      <c r="M6499" t="s">
        <v>44</v>
      </c>
      <c r="N6499">
        <v>13254687</v>
      </c>
      <c r="O6499" t="s">
        <v>15</v>
      </c>
      <c r="P6499">
        <v>52.383313492202497</v>
      </c>
      <c r="Q6499">
        <v>4.87590849250721</v>
      </c>
      <c r="R6499" t="s">
        <v>45</v>
      </c>
      <c r="S6499">
        <v>396</v>
      </c>
      <c r="T6499">
        <v>292</v>
      </c>
      <c r="U6499">
        <v>48</v>
      </c>
      <c r="V6499">
        <v>1.6</v>
      </c>
      <c r="W6499">
        <v>26</v>
      </c>
      <c r="X6499">
        <v>7969</v>
      </c>
      <c r="Y6499">
        <v>2</v>
      </c>
      <c r="Z6499" t="s">
        <v>60</v>
      </c>
      <c r="AA6499" t="s">
        <v>61</v>
      </c>
      <c r="AB6499">
        <v>115632</v>
      </c>
      <c r="AC6499">
        <v>0.1</v>
      </c>
    </row>
    <row r="6500" spans="13:29" x14ac:dyDescent="0.35">
      <c r="M6500" t="s">
        <v>44</v>
      </c>
      <c r="N6500">
        <v>13367017</v>
      </c>
      <c r="O6500" t="s">
        <v>15</v>
      </c>
      <c r="P6500">
        <v>52.385666033547302</v>
      </c>
      <c r="Q6500">
        <v>4.8710304466596002</v>
      </c>
      <c r="R6500" t="s">
        <v>45</v>
      </c>
      <c r="S6500">
        <v>125</v>
      </c>
      <c r="T6500">
        <v>357</v>
      </c>
      <c r="U6500">
        <v>5</v>
      </c>
      <c r="V6500">
        <v>0.17</v>
      </c>
      <c r="W6500">
        <v>2</v>
      </c>
      <c r="X6500">
        <v>8086</v>
      </c>
      <c r="Y6500">
        <v>2</v>
      </c>
      <c r="Z6500" t="s">
        <v>60</v>
      </c>
      <c r="AA6500" t="s">
        <v>61</v>
      </c>
      <c r="AB6500">
        <v>44625</v>
      </c>
      <c r="AC6500">
        <v>0.1</v>
      </c>
    </row>
    <row r="6501" spans="13:29" x14ac:dyDescent="0.35">
      <c r="M6501" t="s">
        <v>44</v>
      </c>
      <c r="N6501">
        <v>13762312</v>
      </c>
      <c r="O6501" t="s">
        <v>15</v>
      </c>
      <c r="P6501">
        <v>52.384419455963702</v>
      </c>
      <c r="Q6501">
        <v>4.8738459095353699</v>
      </c>
      <c r="R6501" t="s">
        <v>45</v>
      </c>
      <c r="S6501">
        <v>79</v>
      </c>
      <c r="T6501">
        <v>356</v>
      </c>
      <c r="U6501">
        <v>16</v>
      </c>
      <c r="V6501">
        <v>0.56000000000000005</v>
      </c>
      <c r="W6501">
        <v>4</v>
      </c>
      <c r="X6501">
        <v>8558</v>
      </c>
      <c r="Y6501">
        <v>2</v>
      </c>
      <c r="Z6501" t="s">
        <v>60</v>
      </c>
      <c r="AA6501" t="s">
        <v>61</v>
      </c>
      <c r="AB6501">
        <v>28124</v>
      </c>
      <c r="AC6501">
        <v>0.1</v>
      </c>
    </row>
    <row r="6502" spans="13:29" x14ac:dyDescent="0.35">
      <c r="M6502" t="s">
        <v>44</v>
      </c>
      <c r="N6502">
        <v>13812250</v>
      </c>
      <c r="O6502" t="s">
        <v>15</v>
      </c>
      <c r="P6502">
        <v>52.3783428066765</v>
      </c>
      <c r="Q6502">
        <v>4.8761630645598704</v>
      </c>
      <c r="R6502" t="s">
        <v>45</v>
      </c>
      <c r="S6502">
        <v>300</v>
      </c>
      <c r="T6502">
        <v>300</v>
      </c>
      <c r="U6502">
        <v>30</v>
      </c>
      <c r="V6502">
        <v>1.04</v>
      </c>
      <c r="W6502">
        <v>269</v>
      </c>
      <c r="X6502">
        <v>8609</v>
      </c>
      <c r="Y6502">
        <v>2</v>
      </c>
      <c r="Z6502" t="s">
        <v>60</v>
      </c>
      <c r="AA6502" t="s">
        <v>61</v>
      </c>
      <c r="AB6502">
        <v>90000</v>
      </c>
      <c r="AC6502">
        <v>0.1</v>
      </c>
    </row>
    <row r="6503" spans="13:29" x14ac:dyDescent="0.35">
      <c r="M6503" t="s">
        <v>44</v>
      </c>
      <c r="N6503">
        <v>13824148</v>
      </c>
      <c r="O6503" t="s">
        <v>15</v>
      </c>
      <c r="P6503">
        <v>52.373787685092502</v>
      </c>
      <c r="Q6503">
        <v>4.87286376765634</v>
      </c>
      <c r="R6503" t="s">
        <v>45</v>
      </c>
      <c r="S6503">
        <v>195</v>
      </c>
      <c r="T6503">
        <v>348</v>
      </c>
      <c r="U6503">
        <v>23</v>
      </c>
      <c r="V6503">
        <v>0.78</v>
      </c>
      <c r="W6503">
        <v>14</v>
      </c>
      <c r="X6503">
        <v>8626</v>
      </c>
      <c r="Y6503">
        <v>2</v>
      </c>
      <c r="Z6503" t="s">
        <v>60</v>
      </c>
      <c r="AA6503" t="s">
        <v>61</v>
      </c>
      <c r="AB6503">
        <v>67860</v>
      </c>
      <c r="AC6503">
        <v>0.1</v>
      </c>
    </row>
    <row r="6504" spans="13:29" x14ac:dyDescent="0.35">
      <c r="M6504" t="s">
        <v>44</v>
      </c>
      <c r="N6504">
        <v>13845367</v>
      </c>
      <c r="O6504" t="s">
        <v>15</v>
      </c>
      <c r="P6504">
        <v>52.374320404188602</v>
      </c>
      <c r="Q6504">
        <v>4.86678372303989</v>
      </c>
      <c r="R6504" t="s">
        <v>45</v>
      </c>
      <c r="S6504">
        <v>200</v>
      </c>
      <c r="T6504">
        <v>331</v>
      </c>
      <c r="U6504">
        <v>13</v>
      </c>
      <c r="V6504">
        <v>0.45</v>
      </c>
      <c r="W6504">
        <v>53</v>
      </c>
      <c r="X6504">
        <v>8655</v>
      </c>
      <c r="Y6504">
        <v>2</v>
      </c>
      <c r="Z6504" t="s">
        <v>60</v>
      </c>
      <c r="AA6504" t="s">
        <v>61</v>
      </c>
      <c r="AB6504">
        <v>66200</v>
      </c>
      <c r="AC6504">
        <v>0.1</v>
      </c>
    </row>
    <row r="6505" spans="13:29" x14ac:dyDescent="0.35">
      <c r="M6505" t="s">
        <v>44</v>
      </c>
      <c r="N6505">
        <v>13851468</v>
      </c>
      <c r="O6505" t="s">
        <v>15</v>
      </c>
      <c r="P6505">
        <v>52.393003191964503</v>
      </c>
      <c r="Q6505">
        <v>4.8727170984122896</v>
      </c>
      <c r="R6505" t="s">
        <v>45</v>
      </c>
      <c r="S6505">
        <v>150</v>
      </c>
      <c r="T6505">
        <v>173</v>
      </c>
      <c r="U6505">
        <v>21</v>
      </c>
      <c r="V6505">
        <v>0.72</v>
      </c>
      <c r="W6505">
        <v>339</v>
      </c>
      <c r="X6505">
        <v>8656</v>
      </c>
      <c r="Y6505">
        <v>2</v>
      </c>
      <c r="Z6505" t="s">
        <v>60</v>
      </c>
      <c r="AA6505" t="s">
        <v>61</v>
      </c>
      <c r="AB6505">
        <v>25950</v>
      </c>
      <c r="AC6505">
        <v>0.1</v>
      </c>
    </row>
    <row r="6506" spans="13:29" x14ac:dyDescent="0.35">
      <c r="M6506" t="s">
        <v>44</v>
      </c>
      <c r="N6506">
        <v>13854126</v>
      </c>
      <c r="O6506" t="s">
        <v>15</v>
      </c>
      <c r="P6506">
        <v>52.381561123448897</v>
      </c>
      <c r="Q6506">
        <v>4.8733641725976504</v>
      </c>
      <c r="R6506" t="s">
        <v>45</v>
      </c>
      <c r="S6506">
        <v>140</v>
      </c>
      <c r="T6506">
        <v>81</v>
      </c>
      <c r="U6506">
        <v>41</v>
      </c>
      <c r="V6506">
        <v>1.41</v>
      </c>
      <c r="W6506">
        <v>193</v>
      </c>
      <c r="X6506">
        <v>8662</v>
      </c>
      <c r="Y6506">
        <v>2</v>
      </c>
      <c r="Z6506" t="s">
        <v>60</v>
      </c>
      <c r="AA6506" t="s">
        <v>61</v>
      </c>
      <c r="AB6506">
        <v>11340</v>
      </c>
      <c r="AC6506">
        <v>0.1</v>
      </c>
    </row>
    <row r="6507" spans="13:29" x14ac:dyDescent="0.35">
      <c r="M6507" t="s">
        <v>44</v>
      </c>
      <c r="N6507">
        <v>13897189</v>
      </c>
      <c r="O6507" t="s">
        <v>15</v>
      </c>
      <c r="P6507">
        <v>52.3828217020016</v>
      </c>
      <c r="Q6507">
        <v>4.8724975332125</v>
      </c>
      <c r="R6507" t="s">
        <v>45</v>
      </c>
      <c r="S6507">
        <v>97</v>
      </c>
      <c r="T6507">
        <v>347</v>
      </c>
      <c r="U6507">
        <v>34</v>
      </c>
      <c r="V6507">
        <v>1.25</v>
      </c>
      <c r="W6507">
        <v>10</v>
      </c>
      <c r="X6507">
        <v>8714</v>
      </c>
      <c r="Y6507">
        <v>2</v>
      </c>
      <c r="Z6507" t="s">
        <v>60</v>
      </c>
      <c r="AA6507" t="s">
        <v>61</v>
      </c>
      <c r="AB6507">
        <v>33659</v>
      </c>
      <c r="AC6507">
        <v>0.1</v>
      </c>
    </row>
    <row r="6508" spans="13:29" x14ac:dyDescent="0.35">
      <c r="M6508" t="s">
        <v>44</v>
      </c>
      <c r="N6508">
        <v>13953811</v>
      </c>
      <c r="O6508" t="s">
        <v>15</v>
      </c>
      <c r="P6508">
        <v>52.379299224512401</v>
      </c>
      <c r="Q6508">
        <v>4.8741501056235101</v>
      </c>
      <c r="R6508" t="s">
        <v>45</v>
      </c>
      <c r="S6508">
        <v>118</v>
      </c>
      <c r="T6508">
        <v>240</v>
      </c>
      <c r="U6508">
        <v>22</v>
      </c>
      <c r="V6508">
        <v>0.76</v>
      </c>
      <c r="W6508">
        <v>127</v>
      </c>
      <c r="X6508">
        <v>8790</v>
      </c>
      <c r="Y6508">
        <v>2</v>
      </c>
      <c r="Z6508" t="s">
        <v>60</v>
      </c>
      <c r="AA6508" t="s">
        <v>61</v>
      </c>
      <c r="AB6508">
        <v>28320</v>
      </c>
      <c r="AC6508">
        <v>0.1</v>
      </c>
    </row>
    <row r="6509" spans="13:29" x14ac:dyDescent="0.35">
      <c r="M6509" t="s">
        <v>44</v>
      </c>
      <c r="N6509">
        <v>14114032</v>
      </c>
      <c r="O6509" t="s">
        <v>15</v>
      </c>
      <c r="P6509">
        <v>52.384674826244002</v>
      </c>
      <c r="Q6509">
        <v>4.8739371224861499</v>
      </c>
      <c r="R6509" t="s">
        <v>45</v>
      </c>
      <c r="S6509">
        <v>175</v>
      </c>
      <c r="T6509">
        <v>359</v>
      </c>
      <c r="U6509">
        <v>11</v>
      </c>
      <c r="V6509">
        <v>0.39</v>
      </c>
      <c r="W6509">
        <v>10</v>
      </c>
      <c r="X6509">
        <v>8973</v>
      </c>
      <c r="Y6509">
        <v>2</v>
      </c>
      <c r="Z6509" t="s">
        <v>60</v>
      </c>
      <c r="AA6509" t="s">
        <v>61</v>
      </c>
      <c r="AB6509">
        <v>62825</v>
      </c>
      <c r="AC6509">
        <v>0.1</v>
      </c>
    </row>
    <row r="6510" spans="13:29" x14ac:dyDescent="0.35">
      <c r="M6510" t="s">
        <v>44</v>
      </c>
      <c r="N6510">
        <v>14247857</v>
      </c>
      <c r="O6510" t="s">
        <v>15</v>
      </c>
      <c r="P6510">
        <v>52.378443770473197</v>
      </c>
      <c r="Q6510">
        <v>4.87627887139113</v>
      </c>
      <c r="R6510" t="s">
        <v>45</v>
      </c>
      <c r="S6510">
        <v>120</v>
      </c>
      <c r="T6510">
        <v>354</v>
      </c>
      <c r="U6510">
        <v>17</v>
      </c>
      <c r="V6510">
        <v>0.66</v>
      </c>
      <c r="W6510">
        <v>20</v>
      </c>
      <c r="X6510">
        <v>9124</v>
      </c>
      <c r="Y6510">
        <v>2</v>
      </c>
      <c r="Z6510" t="s">
        <v>60</v>
      </c>
      <c r="AA6510" t="s">
        <v>61</v>
      </c>
      <c r="AB6510">
        <v>42480</v>
      </c>
      <c r="AC6510">
        <v>0.1</v>
      </c>
    </row>
    <row r="6511" spans="13:29" x14ac:dyDescent="0.35">
      <c r="M6511" t="s">
        <v>44</v>
      </c>
      <c r="N6511">
        <v>14409768</v>
      </c>
      <c r="O6511" t="s">
        <v>15</v>
      </c>
      <c r="P6511">
        <v>52.375053724823701</v>
      </c>
      <c r="Q6511">
        <v>4.8742902480634402</v>
      </c>
      <c r="R6511" t="s">
        <v>45</v>
      </c>
      <c r="S6511">
        <v>130</v>
      </c>
      <c r="T6511">
        <v>355</v>
      </c>
      <c r="U6511">
        <v>12</v>
      </c>
      <c r="V6511">
        <v>0.45</v>
      </c>
      <c r="W6511">
        <v>116</v>
      </c>
      <c r="X6511">
        <v>9255</v>
      </c>
      <c r="Y6511">
        <v>2</v>
      </c>
      <c r="Z6511" t="s">
        <v>60</v>
      </c>
      <c r="AA6511" t="s">
        <v>61</v>
      </c>
      <c r="AB6511">
        <v>46150</v>
      </c>
      <c r="AC6511">
        <v>0.1</v>
      </c>
    </row>
    <row r="6512" spans="13:29" x14ac:dyDescent="0.35">
      <c r="M6512" t="s">
        <v>44</v>
      </c>
      <c r="N6512">
        <v>14813331</v>
      </c>
      <c r="O6512" t="s">
        <v>15</v>
      </c>
      <c r="P6512">
        <v>52.380388506539802</v>
      </c>
      <c r="Q6512">
        <v>4.8760211266514801</v>
      </c>
      <c r="R6512" t="s">
        <v>45</v>
      </c>
      <c r="S6512">
        <v>300</v>
      </c>
      <c r="T6512">
        <v>362</v>
      </c>
      <c r="U6512">
        <v>16</v>
      </c>
      <c r="V6512">
        <v>0.59</v>
      </c>
      <c r="W6512">
        <v>7</v>
      </c>
      <c r="X6512">
        <v>9506</v>
      </c>
      <c r="Y6512">
        <v>2</v>
      </c>
      <c r="Z6512" t="s">
        <v>60</v>
      </c>
      <c r="AA6512" t="s">
        <v>61</v>
      </c>
      <c r="AB6512">
        <v>108600</v>
      </c>
      <c r="AC6512">
        <v>0.1</v>
      </c>
    </row>
    <row r="6513" spans="13:29" x14ac:dyDescent="0.35">
      <c r="M6513" t="s">
        <v>44</v>
      </c>
      <c r="N6513">
        <v>14816635</v>
      </c>
      <c r="O6513" t="s">
        <v>15</v>
      </c>
      <c r="P6513">
        <v>52.378719406624697</v>
      </c>
      <c r="Q6513">
        <v>4.8738468405673396</v>
      </c>
      <c r="R6513" t="s">
        <v>45</v>
      </c>
      <c r="S6513">
        <v>300</v>
      </c>
      <c r="T6513">
        <v>313</v>
      </c>
      <c r="U6513">
        <v>21</v>
      </c>
      <c r="V6513">
        <v>0.83</v>
      </c>
      <c r="W6513">
        <v>238</v>
      </c>
      <c r="X6513">
        <v>9509</v>
      </c>
      <c r="Y6513">
        <v>2</v>
      </c>
      <c r="Z6513" t="s">
        <v>60</v>
      </c>
      <c r="AA6513" t="s">
        <v>61</v>
      </c>
      <c r="AB6513">
        <v>93900</v>
      </c>
      <c r="AC6513">
        <v>0.1</v>
      </c>
    </row>
    <row r="6514" spans="13:29" x14ac:dyDescent="0.35">
      <c r="M6514" t="s">
        <v>44</v>
      </c>
      <c r="N6514">
        <v>14817368</v>
      </c>
      <c r="O6514" t="s">
        <v>15</v>
      </c>
      <c r="P6514">
        <v>52.378864463058001</v>
      </c>
      <c r="Q6514">
        <v>4.8733761210786497</v>
      </c>
      <c r="R6514" t="s">
        <v>45</v>
      </c>
      <c r="S6514">
        <v>160</v>
      </c>
      <c r="T6514">
        <v>297</v>
      </c>
      <c r="U6514">
        <v>33</v>
      </c>
      <c r="V6514">
        <v>1.25</v>
      </c>
      <c r="W6514">
        <v>293</v>
      </c>
      <c r="X6514">
        <v>9510</v>
      </c>
      <c r="Y6514">
        <v>2</v>
      </c>
      <c r="Z6514" t="s">
        <v>60</v>
      </c>
      <c r="AA6514" t="s">
        <v>61</v>
      </c>
      <c r="AB6514">
        <v>47520</v>
      </c>
      <c r="AC6514">
        <v>0.1</v>
      </c>
    </row>
    <row r="6515" spans="13:29" x14ac:dyDescent="0.35">
      <c r="M6515" t="s">
        <v>44</v>
      </c>
      <c r="N6515">
        <v>15213109</v>
      </c>
      <c r="O6515" t="s">
        <v>15</v>
      </c>
      <c r="P6515">
        <v>52.387801689187199</v>
      </c>
      <c r="Q6515">
        <v>4.8823956330031804</v>
      </c>
      <c r="R6515" t="s">
        <v>45</v>
      </c>
      <c r="S6515">
        <v>169</v>
      </c>
      <c r="T6515">
        <v>85</v>
      </c>
      <c r="U6515">
        <v>28</v>
      </c>
      <c r="V6515">
        <v>1.07</v>
      </c>
      <c r="W6515">
        <v>188</v>
      </c>
      <c r="X6515">
        <v>9746</v>
      </c>
      <c r="Y6515">
        <v>2</v>
      </c>
      <c r="Z6515" t="s">
        <v>60</v>
      </c>
      <c r="AA6515" t="s">
        <v>61</v>
      </c>
      <c r="AB6515">
        <v>14365</v>
      </c>
      <c r="AC6515">
        <v>0.1</v>
      </c>
    </row>
    <row r="6516" spans="13:29" x14ac:dyDescent="0.35">
      <c r="M6516" t="s">
        <v>44</v>
      </c>
      <c r="N6516">
        <v>15478296</v>
      </c>
      <c r="O6516" t="s">
        <v>15</v>
      </c>
      <c r="P6516">
        <v>52.388854430621997</v>
      </c>
      <c r="Q6516">
        <v>4.8843135999785403</v>
      </c>
      <c r="R6516" t="s">
        <v>45</v>
      </c>
      <c r="S6516">
        <v>240</v>
      </c>
      <c r="T6516">
        <v>191</v>
      </c>
      <c r="U6516">
        <v>18</v>
      </c>
      <c r="V6516">
        <v>0.7</v>
      </c>
      <c r="W6516">
        <v>160</v>
      </c>
      <c r="X6516">
        <v>9919</v>
      </c>
      <c r="Y6516">
        <v>2</v>
      </c>
      <c r="Z6516" t="s">
        <v>60</v>
      </c>
      <c r="AA6516" t="s">
        <v>61</v>
      </c>
      <c r="AB6516">
        <v>45840</v>
      </c>
      <c r="AC6516">
        <v>0.1</v>
      </c>
    </row>
    <row r="6517" spans="13:29" x14ac:dyDescent="0.35">
      <c r="M6517" t="s">
        <v>44</v>
      </c>
      <c r="N6517">
        <v>15556448</v>
      </c>
      <c r="O6517" t="s">
        <v>15</v>
      </c>
      <c r="P6517">
        <v>52.377706085341799</v>
      </c>
      <c r="Q6517">
        <v>4.8731009733629698</v>
      </c>
      <c r="R6517" t="s">
        <v>45</v>
      </c>
      <c r="S6517">
        <v>149</v>
      </c>
      <c r="T6517">
        <v>364</v>
      </c>
      <c r="U6517">
        <v>31</v>
      </c>
      <c r="V6517">
        <v>1.32</v>
      </c>
      <c r="W6517">
        <v>9</v>
      </c>
      <c r="X6517">
        <v>9970</v>
      </c>
      <c r="Y6517">
        <v>2</v>
      </c>
      <c r="Z6517" t="s">
        <v>60</v>
      </c>
      <c r="AA6517" t="s">
        <v>61</v>
      </c>
      <c r="AB6517">
        <v>54236</v>
      </c>
      <c r="AC6517">
        <v>0.1</v>
      </c>
    </row>
    <row r="6518" spans="13:29" x14ac:dyDescent="0.35">
      <c r="M6518" t="s">
        <v>44</v>
      </c>
      <c r="N6518">
        <v>15607821</v>
      </c>
      <c r="O6518" t="s">
        <v>15</v>
      </c>
      <c r="P6518">
        <v>52.374737394938002</v>
      </c>
      <c r="Q6518">
        <v>4.8727089387426803</v>
      </c>
      <c r="R6518" t="s">
        <v>45</v>
      </c>
      <c r="S6518">
        <v>175</v>
      </c>
      <c r="T6518">
        <v>351</v>
      </c>
      <c r="U6518">
        <v>14</v>
      </c>
      <c r="V6518">
        <v>0.55000000000000004</v>
      </c>
      <c r="W6518">
        <v>1</v>
      </c>
      <c r="X6518">
        <v>9998</v>
      </c>
      <c r="Y6518">
        <v>2</v>
      </c>
      <c r="Z6518" t="s">
        <v>60</v>
      </c>
      <c r="AA6518" t="s">
        <v>61</v>
      </c>
      <c r="AB6518">
        <v>61425</v>
      </c>
      <c r="AC6518">
        <v>0.1</v>
      </c>
    </row>
    <row r="6519" spans="13:29" x14ac:dyDescent="0.35">
      <c r="M6519" t="s">
        <v>44</v>
      </c>
      <c r="N6519">
        <v>15778974</v>
      </c>
      <c r="O6519" t="s">
        <v>15</v>
      </c>
      <c r="P6519">
        <v>52.374575316447498</v>
      </c>
      <c r="Q6519">
        <v>4.8734182982848901</v>
      </c>
      <c r="R6519" t="s">
        <v>45</v>
      </c>
      <c r="S6519">
        <v>120</v>
      </c>
      <c r="T6519">
        <v>348</v>
      </c>
      <c r="U6519">
        <v>8</v>
      </c>
      <c r="V6519">
        <v>0.37</v>
      </c>
      <c r="W6519">
        <v>7</v>
      </c>
      <c r="X6519">
        <v>10097</v>
      </c>
      <c r="Y6519">
        <v>2</v>
      </c>
      <c r="Z6519" t="s">
        <v>60</v>
      </c>
      <c r="AA6519" t="s">
        <v>61</v>
      </c>
      <c r="AB6519">
        <v>41760</v>
      </c>
      <c r="AC6519">
        <v>0.1</v>
      </c>
    </row>
    <row r="6520" spans="13:29" x14ac:dyDescent="0.35">
      <c r="M6520" t="s">
        <v>44</v>
      </c>
      <c r="N6520">
        <v>15820536</v>
      </c>
      <c r="O6520" t="s">
        <v>15</v>
      </c>
      <c r="P6520">
        <v>52.3778541009412</v>
      </c>
      <c r="Q6520">
        <v>4.8740992312185396</v>
      </c>
      <c r="R6520" t="s">
        <v>45</v>
      </c>
      <c r="S6520">
        <v>125</v>
      </c>
      <c r="T6520">
        <v>361</v>
      </c>
      <c r="U6520">
        <v>20</v>
      </c>
      <c r="V6520">
        <v>0.8</v>
      </c>
      <c r="W6520">
        <v>19</v>
      </c>
      <c r="X6520">
        <v>10130</v>
      </c>
      <c r="Y6520">
        <v>2</v>
      </c>
      <c r="Z6520" t="s">
        <v>60</v>
      </c>
      <c r="AA6520" t="s">
        <v>61</v>
      </c>
      <c r="AB6520">
        <v>45125</v>
      </c>
      <c r="AC6520">
        <v>0.1</v>
      </c>
    </row>
    <row r="6521" spans="13:29" x14ac:dyDescent="0.35">
      <c r="M6521" t="s">
        <v>44</v>
      </c>
      <c r="N6521">
        <v>16398884</v>
      </c>
      <c r="O6521" t="s">
        <v>15</v>
      </c>
      <c r="P6521">
        <v>52.3894486150757</v>
      </c>
      <c r="Q6521">
        <v>4.8883797125356896</v>
      </c>
      <c r="R6521" t="s">
        <v>45</v>
      </c>
      <c r="S6521">
        <v>95</v>
      </c>
      <c r="T6521">
        <v>330</v>
      </c>
      <c r="U6521">
        <v>23</v>
      </c>
      <c r="V6521">
        <v>0.97</v>
      </c>
      <c r="W6521">
        <v>13</v>
      </c>
      <c r="X6521">
        <v>10562</v>
      </c>
      <c r="Y6521">
        <v>2</v>
      </c>
      <c r="Z6521" t="s">
        <v>60</v>
      </c>
      <c r="AA6521" t="s">
        <v>61</v>
      </c>
      <c r="AB6521">
        <v>31350</v>
      </c>
      <c r="AC6521">
        <v>0.1</v>
      </c>
    </row>
    <row r="6522" spans="13:29" x14ac:dyDescent="0.35">
      <c r="M6522" t="s">
        <v>44</v>
      </c>
      <c r="N6522">
        <v>16761223</v>
      </c>
      <c r="O6522" t="s">
        <v>15</v>
      </c>
      <c r="P6522">
        <v>52.389908464244201</v>
      </c>
      <c r="Q6522">
        <v>4.88211922651195</v>
      </c>
      <c r="R6522" t="s">
        <v>45</v>
      </c>
      <c r="S6522">
        <v>110</v>
      </c>
      <c r="T6522">
        <v>364</v>
      </c>
      <c r="U6522">
        <v>6</v>
      </c>
      <c r="V6522">
        <v>0.27</v>
      </c>
      <c r="W6522">
        <v>10</v>
      </c>
      <c r="X6522">
        <v>10802</v>
      </c>
      <c r="Y6522">
        <v>2</v>
      </c>
      <c r="Z6522" t="s">
        <v>60</v>
      </c>
      <c r="AA6522" t="s">
        <v>61</v>
      </c>
      <c r="AB6522">
        <v>40040</v>
      </c>
      <c r="AC6522">
        <v>0.1</v>
      </c>
    </row>
    <row r="6523" spans="13:29" x14ac:dyDescent="0.35">
      <c r="M6523" t="s">
        <v>44</v>
      </c>
      <c r="N6523">
        <v>17278364</v>
      </c>
      <c r="O6523" t="s">
        <v>15</v>
      </c>
      <c r="P6523">
        <v>52.375257792259099</v>
      </c>
      <c r="Q6523">
        <v>4.8726022054084099</v>
      </c>
      <c r="R6523" t="s">
        <v>45</v>
      </c>
      <c r="S6523">
        <v>220</v>
      </c>
      <c r="T6523">
        <v>362</v>
      </c>
      <c r="U6523">
        <v>12</v>
      </c>
      <c r="V6523">
        <v>0.6</v>
      </c>
      <c r="W6523">
        <v>4</v>
      </c>
      <c r="X6523">
        <v>11082</v>
      </c>
      <c r="Y6523">
        <v>2</v>
      </c>
      <c r="Z6523" t="s">
        <v>60</v>
      </c>
      <c r="AA6523" t="s">
        <v>61</v>
      </c>
      <c r="AB6523">
        <v>79640</v>
      </c>
      <c r="AC6523">
        <v>0.1</v>
      </c>
    </row>
    <row r="6524" spans="13:29" x14ac:dyDescent="0.35">
      <c r="M6524" t="s">
        <v>44</v>
      </c>
      <c r="N6524">
        <v>17426506</v>
      </c>
      <c r="O6524" t="s">
        <v>15</v>
      </c>
      <c r="P6524">
        <v>52.3900926904277</v>
      </c>
      <c r="Q6524">
        <v>4.8793892115173101</v>
      </c>
      <c r="R6524" t="s">
        <v>45</v>
      </c>
      <c r="S6524">
        <v>125</v>
      </c>
      <c r="T6524">
        <v>361</v>
      </c>
      <c r="U6524">
        <v>15</v>
      </c>
      <c r="V6524">
        <v>0.71</v>
      </c>
      <c r="W6524">
        <v>7</v>
      </c>
      <c r="X6524">
        <v>11151</v>
      </c>
      <c r="Y6524">
        <v>2</v>
      </c>
      <c r="Z6524" t="s">
        <v>60</v>
      </c>
      <c r="AA6524" t="s">
        <v>61</v>
      </c>
      <c r="AB6524">
        <v>45125</v>
      </c>
      <c r="AC6524">
        <v>0.1</v>
      </c>
    </row>
    <row r="6525" spans="13:29" x14ac:dyDescent="0.35">
      <c r="M6525" t="s">
        <v>44</v>
      </c>
      <c r="N6525">
        <v>17550300</v>
      </c>
      <c r="O6525" t="s">
        <v>15</v>
      </c>
      <c r="P6525">
        <v>52.3842631301127</v>
      </c>
      <c r="Q6525">
        <v>4.8780854768053903</v>
      </c>
      <c r="R6525" t="s">
        <v>45</v>
      </c>
      <c r="S6525">
        <v>130</v>
      </c>
      <c r="T6525">
        <v>240</v>
      </c>
      <c r="U6525">
        <v>12</v>
      </c>
      <c r="V6525">
        <v>0.56000000000000005</v>
      </c>
      <c r="W6525">
        <v>99</v>
      </c>
      <c r="X6525">
        <v>11246</v>
      </c>
      <c r="Y6525">
        <v>2</v>
      </c>
      <c r="Z6525" t="s">
        <v>60</v>
      </c>
      <c r="AA6525" t="s">
        <v>61</v>
      </c>
      <c r="AB6525">
        <v>31200</v>
      </c>
      <c r="AC6525">
        <v>0.1</v>
      </c>
    </row>
    <row r="6526" spans="13:29" x14ac:dyDescent="0.35">
      <c r="M6526" t="s">
        <v>44</v>
      </c>
      <c r="N6526">
        <v>17756862</v>
      </c>
      <c r="O6526" t="s">
        <v>15</v>
      </c>
      <c r="P6526">
        <v>52.382524535231298</v>
      </c>
      <c r="Q6526">
        <v>4.8757479517126399</v>
      </c>
      <c r="R6526" t="s">
        <v>45</v>
      </c>
      <c r="S6526">
        <v>88</v>
      </c>
      <c r="T6526">
        <v>343</v>
      </c>
      <c r="U6526">
        <v>4</v>
      </c>
      <c r="V6526">
        <v>0.22</v>
      </c>
      <c r="W6526">
        <v>16</v>
      </c>
      <c r="X6526">
        <v>11370</v>
      </c>
      <c r="Y6526">
        <v>2</v>
      </c>
      <c r="Z6526" t="s">
        <v>60</v>
      </c>
      <c r="AA6526" t="s">
        <v>61</v>
      </c>
      <c r="AB6526">
        <v>30184</v>
      </c>
      <c r="AC6526">
        <v>0.1</v>
      </c>
    </row>
    <row r="6527" spans="13:29" x14ac:dyDescent="0.35">
      <c r="M6527" t="s">
        <v>44</v>
      </c>
      <c r="N6527">
        <v>17827843</v>
      </c>
      <c r="O6527" t="s">
        <v>15</v>
      </c>
      <c r="P6527">
        <v>52.3737717702274</v>
      </c>
      <c r="Q6527">
        <v>4.8730007332436003</v>
      </c>
      <c r="R6527" t="s">
        <v>45</v>
      </c>
      <c r="S6527">
        <v>129</v>
      </c>
      <c r="T6527">
        <v>345</v>
      </c>
      <c r="U6527">
        <v>8</v>
      </c>
      <c r="V6527">
        <v>0.41</v>
      </c>
      <c r="W6527">
        <v>12</v>
      </c>
      <c r="X6527">
        <v>11416</v>
      </c>
      <c r="Y6527">
        <v>2</v>
      </c>
      <c r="Z6527" t="s">
        <v>60</v>
      </c>
      <c r="AA6527" t="s">
        <v>61</v>
      </c>
      <c r="AB6527">
        <v>44505</v>
      </c>
      <c r="AC6527">
        <v>0.1</v>
      </c>
    </row>
    <row r="6528" spans="13:29" x14ac:dyDescent="0.35">
      <c r="M6528" t="s">
        <v>44</v>
      </c>
      <c r="N6528">
        <v>17839063</v>
      </c>
      <c r="O6528" t="s">
        <v>15</v>
      </c>
      <c r="P6528">
        <v>52.373723618261401</v>
      </c>
      <c r="Q6528">
        <v>4.8701097085532501</v>
      </c>
      <c r="R6528" t="s">
        <v>45</v>
      </c>
      <c r="S6528">
        <v>95</v>
      </c>
      <c r="T6528">
        <v>364</v>
      </c>
      <c r="U6528">
        <v>13</v>
      </c>
      <c r="V6528">
        <v>0.65</v>
      </c>
      <c r="W6528">
        <v>13</v>
      </c>
      <c r="X6528">
        <v>11423</v>
      </c>
      <c r="Y6528">
        <v>2</v>
      </c>
      <c r="Z6528" t="s">
        <v>60</v>
      </c>
      <c r="AA6528" t="s">
        <v>61</v>
      </c>
      <c r="AB6528">
        <v>34580</v>
      </c>
      <c r="AC6528">
        <v>0.1</v>
      </c>
    </row>
    <row r="6529" spans="13:29" x14ac:dyDescent="0.35">
      <c r="M6529" t="s">
        <v>44</v>
      </c>
      <c r="N6529">
        <v>17975252</v>
      </c>
      <c r="O6529" t="s">
        <v>15</v>
      </c>
      <c r="P6529">
        <v>52.384625533714797</v>
      </c>
      <c r="Q6529">
        <v>4.87316793817911</v>
      </c>
      <c r="R6529" t="s">
        <v>45</v>
      </c>
      <c r="S6529">
        <v>110</v>
      </c>
      <c r="T6529">
        <v>302</v>
      </c>
      <c r="U6529">
        <v>20</v>
      </c>
      <c r="V6529">
        <v>0.99</v>
      </c>
      <c r="W6529">
        <v>64</v>
      </c>
      <c r="X6529">
        <v>11514</v>
      </c>
      <c r="Y6529">
        <v>2</v>
      </c>
      <c r="Z6529" t="s">
        <v>60</v>
      </c>
      <c r="AA6529" t="s">
        <v>61</v>
      </c>
      <c r="AB6529">
        <v>33220</v>
      </c>
      <c r="AC6529">
        <v>0.1</v>
      </c>
    </row>
    <row r="6530" spans="13:29" x14ac:dyDescent="0.35">
      <c r="M6530" t="s">
        <v>44</v>
      </c>
      <c r="N6530">
        <v>18019918</v>
      </c>
      <c r="O6530" t="s">
        <v>15</v>
      </c>
      <c r="P6530">
        <v>52.372954917108899</v>
      </c>
      <c r="Q6530">
        <v>4.8702813263901099</v>
      </c>
      <c r="R6530" t="s">
        <v>45</v>
      </c>
      <c r="S6530">
        <v>180</v>
      </c>
      <c r="T6530">
        <v>354</v>
      </c>
      <c r="U6530">
        <v>15</v>
      </c>
      <c r="V6530">
        <v>0.81</v>
      </c>
      <c r="W6530">
        <v>6</v>
      </c>
      <c r="X6530">
        <v>11543</v>
      </c>
      <c r="Y6530">
        <v>2</v>
      </c>
      <c r="Z6530" t="s">
        <v>60</v>
      </c>
      <c r="AA6530" t="s">
        <v>61</v>
      </c>
      <c r="AB6530">
        <v>63720</v>
      </c>
      <c r="AC6530">
        <v>0.1</v>
      </c>
    </row>
    <row r="6531" spans="13:29" x14ac:dyDescent="0.35">
      <c r="M6531" t="s">
        <v>44</v>
      </c>
      <c r="N6531">
        <v>18022008</v>
      </c>
      <c r="O6531" t="s">
        <v>15</v>
      </c>
      <c r="P6531">
        <v>52.3905009173588</v>
      </c>
      <c r="Q6531">
        <v>4.8850938275759299</v>
      </c>
      <c r="R6531" t="s">
        <v>45</v>
      </c>
      <c r="S6531">
        <v>220</v>
      </c>
      <c r="T6531">
        <v>286</v>
      </c>
      <c r="U6531">
        <v>11</v>
      </c>
      <c r="V6531">
        <v>0.55000000000000004</v>
      </c>
      <c r="W6531">
        <v>174</v>
      </c>
      <c r="X6531">
        <v>11548</v>
      </c>
      <c r="Y6531">
        <v>2</v>
      </c>
      <c r="Z6531" t="s">
        <v>60</v>
      </c>
      <c r="AA6531" t="s">
        <v>61</v>
      </c>
      <c r="AB6531">
        <v>62920</v>
      </c>
      <c r="AC6531">
        <v>0.1</v>
      </c>
    </row>
    <row r="6532" spans="13:29" x14ac:dyDescent="0.35">
      <c r="M6532" t="s">
        <v>44</v>
      </c>
      <c r="N6532">
        <v>18039871</v>
      </c>
      <c r="O6532" t="s">
        <v>15</v>
      </c>
      <c r="P6532">
        <v>52.390818422071199</v>
      </c>
      <c r="Q6532">
        <v>4.8775070638097597</v>
      </c>
      <c r="R6532" t="s">
        <v>45</v>
      </c>
      <c r="S6532">
        <v>145</v>
      </c>
      <c r="T6532">
        <v>356</v>
      </c>
      <c r="U6532">
        <v>16</v>
      </c>
      <c r="V6532">
        <v>0.98</v>
      </c>
      <c r="W6532">
        <v>109</v>
      </c>
      <c r="X6532">
        <v>11565</v>
      </c>
      <c r="Y6532">
        <v>2</v>
      </c>
      <c r="Z6532" t="s">
        <v>60</v>
      </c>
      <c r="AA6532" t="s">
        <v>61</v>
      </c>
      <c r="AB6532">
        <v>51620</v>
      </c>
      <c r="AC6532">
        <v>0.1</v>
      </c>
    </row>
    <row r="6533" spans="13:29" x14ac:dyDescent="0.35">
      <c r="M6533" t="s">
        <v>44</v>
      </c>
      <c r="N6533">
        <v>18146703</v>
      </c>
      <c r="O6533" t="s">
        <v>15</v>
      </c>
      <c r="P6533">
        <v>52.384088819564298</v>
      </c>
      <c r="Q6533">
        <v>4.8714106326983604</v>
      </c>
      <c r="R6533" t="s">
        <v>45</v>
      </c>
      <c r="S6533">
        <v>165</v>
      </c>
      <c r="T6533">
        <v>351</v>
      </c>
      <c r="U6533">
        <v>11</v>
      </c>
      <c r="V6533">
        <v>0.6</v>
      </c>
      <c r="W6533">
        <v>36</v>
      </c>
      <c r="X6533">
        <v>11658</v>
      </c>
      <c r="Y6533">
        <v>2</v>
      </c>
      <c r="Z6533" t="s">
        <v>60</v>
      </c>
      <c r="AA6533" t="s">
        <v>61</v>
      </c>
      <c r="AB6533">
        <v>57915</v>
      </c>
      <c r="AC6533">
        <v>0.1</v>
      </c>
    </row>
    <row r="6534" spans="13:29" x14ac:dyDescent="0.35">
      <c r="M6534" t="s">
        <v>44</v>
      </c>
      <c r="N6534">
        <v>18410039</v>
      </c>
      <c r="O6534" t="s">
        <v>15</v>
      </c>
      <c r="P6534">
        <v>52.3828805660537</v>
      </c>
      <c r="Q6534">
        <v>4.8741774788839898</v>
      </c>
      <c r="R6534" t="s">
        <v>45</v>
      </c>
      <c r="S6534">
        <v>140</v>
      </c>
      <c r="T6534">
        <v>28</v>
      </c>
      <c r="U6534">
        <v>22</v>
      </c>
      <c r="V6534">
        <v>1.1299999999999999</v>
      </c>
      <c r="W6534">
        <v>19</v>
      </c>
      <c r="X6534">
        <v>11924</v>
      </c>
      <c r="Y6534">
        <v>2</v>
      </c>
      <c r="Z6534" t="s">
        <v>60</v>
      </c>
      <c r="AA6534" t="s">
        <v>61</v>
      </c>
      <c r="AB6534">
        <v>3920</v>
      </c>
      <c r="AC6534">
        <v>0.1</v>
      </c>
    </row>
    <row r="6535" spans="13:29" x14ac:dyDescent="0.35">
      <c r="M6535" t="s">
        <v>44</v>
      </c>
      <c r="N6535">
        <v>18505799</v>
      </c>
      <c r="O6535" t="s">
        <v>15</v>
      </c>
      <c r="P6535">
        <v>52.3826722465393</v>
      </c>
      <c r="Q6535">
        <v>4.8747297170545396</v>
      </c>
      <c r="R6535" t="s">
        <v>45</v>
      </c>
      <c r="S6535">
        <v>140</v>
      </c>
      <c r="T6535">
        <v>321</v>
      </c>
      <c r="U6535">
        <v>16</v>
      </c>
      <c r="V6535">
        <v>0.87</v>
      </c>
      <c r="W6535">
        <v>1</v>
      </c>
      <c r="X6535">
        <v>12012</v>
      </c>
      <c r="Y6535">
        <v>2</v>
      </c>
      <c r="Z6535" t="s">
        <v>60</v>
      </c>
      <c r="AA6535" t="s">
        <v>61</v>
      </c>
      <c r="AB6535">
        <v>44940</v>
      </c>
      <c r="AC6535">
        <v>0.1</v>
      </c>
    </row>
    <row r="6536" spans="13:29" x14ac:dyDescent="0.35">
      <c r="M6536" t="s">
        <v>44</v>
      </c>
      <c r="N6536">
        <v>18547840</v>
      </c>
      <c r="O6536" t="s">
        <v>15</v>
      </c>
      <c r="P6536">
        <v>52.3799642470577</v>
      </c>
      <c r="Q6536">
        <v>4.8773597591490896</v>
      </c>
      <c r="R6536" t="s">
        <v>45</v>
      </c>
      <c r="S6536">
        <v>145</v>
      </c>
      <c r="T6536">
        <v>93</v>
      </c>
      <c r="U6536">
        <v>34</v>
      </c>
      <c r="V6536">
        <v>1.85</v>
      </c>
      <c r="W6536">
        <v>317</v>
      </c>
      <c r="X6536">
        <v>12044</v>
      </c>
      <c r="Y6536">
        <v>2</v>
      </c>
      <c r="Z6536" t="s">
        <v>60</v>
      </c>
      <c r="AA6536" t="s">
        <v>61</v>
      </c>
      <c r="AB6536">
        <v>13485</v>
      </c>
      <c r="AC6536">
        <v>0.1</v>
      </c>
    </row>
    <row r="6537" spans="13:29" x14ac:dyDescent="0.35">
      <c r="M6537" t="s">
        <v>44</v>
      </c>
      <c r="N6537">
        <v>18555223</v>
      </c>
      <c r="O6537" t="s">
        <v>15</v>
      </c>
      <c r="P6537">
        <v>52.381820897939498</v>
      </c>
      <c r="Q6537">
        <v>4.8742468254917899</v>
      </c>
      <c r="R6537" t="s">
        <v>45</v>
      </c>
      <c r="S6537">
        <v>125</v>
      </c>
      <c r="T6537">
        <v>359</v>
      </c>
      <c r="U6537">
        <v>5</v>
      </c>
      <c r="V6537">
        <v>0.27</v>
      </c>
      <c r="W6537">
        <v>6</v>
      </c>
      <c r="X6537">
        <v>12046</v>
      </c>
      <c r="Y6537">
        <v>2</v>
      </c>
      <c r="Z6537" t="s">
        <v>60</v>
      </c>
      <c r="AA6537" t="s">
        <v>61</v>
      </c>
      <c r="AB6537">
        <v>44875</v>
      </c>
      <c r="AC6537">
        <v>0.1</v>
      </c>
    </row>
    <row r="6538" spans="13:29" x14ac:dyDescent="0.35">
      <c r="M6538" t="s">
        <v>44</v>
      </c>
      <c r="N6538">
        <v>19111682</v>
      </c>
      <c r="O6538" t="s">
        <v>15</v>
      </c>
      <c r="P6538">
        <v>52.385839228532497</v>
      </c>
      <c r="Q6538">
        <v>4.8675706272398402</v>
      </c>
      <c r="R6538" t="s">
        <v>45</v>
      </c>
      <c r="S6538">
        <v>250</v>
      </c>
      <c r="T6538">
        <v>302</v>
      </c>
      <c r="U6538">
        <v>7</v>
      </c>
      <c r="V6538">
        <v>0.39</v>
      </c>
      <c r="W6538">
        <v>58</v>
      </c>
      <c r="X6538">
        <v>12503</v>
      </c>
      <c r="Y6538">
        <v>2</v>
      </c>
      <c r="Z6538" t="s">
        <v>60</v>
      </c>
      <c r="AA6538" t="s">
        <v>61</v>
      </c>
      <c r="AB6538">
        <v>75500</v>
      </c>
      <c r="AC6538">
        <v>0.1</v>
      </c>
    </row>
    <row r="6539" spans="13:29" x14ac:dyDescent="0.35">
      <c r="M6539" t="s">
        <v>44</v>
      </c>
      <c r="N6539">
        <v>19201866</v>
      </c>
      <c r="O6539" t="s">
        <v>15</v>
      </c>
      <c r="P6539">
        <v>52.385064482846303</v>
      </c>
      <c r="Q6539">
        <v>4.8785480380172199</v>
      </c>
      <c r="R6539" t="s">
        <v>45</v>
      </c>
      <c r="S6539">
        <v>225</v>
      </c>
      <c r="T6539">
        <v>288</v>
      </c>
      <c r="U6539">
        <v>18</v>
      </c>
      <c r="V6539">
        <v>1.07</v>
      </c>
      <c r="W6539">
        <v>19</v>
      </c>
      <c r="X6539">
        <v>12587</v>
      </c>
      <c r="Y6539">
        <v>2</v>
      </c>
      <c r="Z6539" t="s">
        <v>60</v>
      </c>
      <c r="AA6539" t="s">
        <v>61</v>
      </c>
      <c r="AB6539">
        <v>64800</v>
      </c>
      <c r="AC6539">
        <v>0.1</v>
      </c>
    </row>
    <row r="6540" spans="13:29" x14ac:dyDescent="0.35">
      <c r="M6540" t="s">
        <v>44</v>
      </c>
      <c r="N6540">
        <v>19269912</v>
      </c>
      <c r="O6540" t="s">
        <v>15</v>
      </c>
      <c r="P6540">
        <v>52.380676078234401</v>
      </c>
      <c r="Q6540">
        <v>4.87700378615577</v>
      </c>
      <c r="R6540" t="s">
        <v>45</v>
      </c>
      <c r="S6540">
        <v>135</v>
      </c>
      <c r="T6540">
        <v>358</v>
      </c>
      <c r="U6540">
        <v>19</v>
      </c>
      <c r="V6540">
        <v>1.05</v>
      </c>
      <c r="W6540">
        <v>31</v>
      </c>
      <c r="X6540">
        <v>12653</v>
      </c>
      <c r="Y6540">
        <v>2</v>
      </c>
      <c r="Z6540" t="s">
        <v>60</v>
      </c>
      <c r="AA6540" t="s">
        <v>61</v>
      </c>
      <c r="AB6540">
        <v>48330</v>
      </c>
      <c r="AC6540">
        <v>0.1</v>
      </c>
    </row>
    <row r="6541" spans="13:29" x14ac:dyDescent="0.35">
      <c r="M6541" t="s">
        <v>44</v>
      </c>
      <c r="N6541">
        <v>19483485</v>
      </c>
      <c r="O6541" t="s">
        <v>15</v>
      </c>
      <c r="P6541">
        <v>52.383174163571297</v>
      </c>
      <c r="Q6541">
        <v>4.8730652669596397</v>
      </c>
      <c r="R6541" t="s">
        <v>45</v>
      </c>
      <c r="S6541">
        <v>180</v>
      </c>
      <c r="T6541">
        <v>210</v>
      </c>
      <c r="U6541">
        <v>23</v>
      </c>
      <c r="V6541">
        <v>1.39</v>
      </c>
      <c r="W6541">
        <v>170</v>
      </c>
      <c r="X6541">
        <v>12824</v>
      </c>
      <c r="Y6541">
        <v>2</v>
      </c>
      <c r="Z6541" t="s">
        <v>60</v>
      </c>
      <c r="AA6541" t="s">
        <v>61</v>
      </c>
      <c r="AB6541">
        <v>37800</v>
      </c>
      <c r="AC6541">
        <v>0.1</v>
      </c>
    </row>
    <row r="6542" spans="13:29" x14ac:dyDescent="0.35">
      <c r="M6542" t="s">
        <v>44</v>
      </c>
      <c r="N6542">
        <v>19854805</v>
      </c>
      <c r="O6542" t="s">
        <v>15</v>
      </c>
      <c r="P6542">
        <v>52.390047473385103</v>
      </c>
      <c r="Q6542">
        <v>4.8902883423137</v>
      </c>
      <c r="R6542" t="s">
        <v>45</v>
      </c>
      <c r="S6542">
        <v>120</v>
      </c>
      <c r="T6542">
        <v>277</v>
      </c>
      <c r="U6542">
        <v>17</v>
      </c>
      <c r="V6542">
        <v>1.05</v>
      </c>
      <c r="W6542">
        <v>61</v>
      </c>
      <c r="X6542">
        <v>13198</v>
      </c>
      <c r="Y6542">
        <v>2</v>
      </c>
      <c r="Z6542" t="s">
        <v>60</v>
      </c>
      <c r="AA6542" t="s">
        <v>61</v>
      </c>
      <c r="AB6542">
        <v>33240</v>
      </c>
      <c r="AC6542">
        <v>0.1</v>
      </c>
    </row>
    <row r="6543" spans="13:29" x14ac:dyDescent="0.35">
      <c r="M6543" t="s">
        <v>44</v>
      </c>
      <c r="N6543">
        <v>19882831</v>
      </c>
      <c r="O6543" t="s">
        <v>15</v>
      </c>
      <c r="P6543">
        <v>52.376144775705903</v>
      </c>
      <c r="Q6543">
        <v>4.8699418756049697</v>
      </c>
      <c r="R6543" t="s">
        <v>45</v>
      </c>
      <c r="S6543">
        <v>175</v>
      </c>
      <c r="T6543">
        <v>361</v>
      </c>
      <c r="U6543">
        <v>16</v>
      </c>
      <c r="V6543">
        <v>1.08</v>
      </c>
      <c r="W6543">
        <v>62</v>
      </c>
      <c r="X6543">
        <v>13223</v>
      </c>
      <c r="Y6543">
        <v>2</v>
      </c>
      <c r="Z6543" t="s">
        <v>60</v>
      </c>
      <c r="AA6543" t="s">
        <v>61</v>
      </c>
      <c r="AB6543">
        <v>63175</v>
      </c>
      <c r="AC6543">
        <v>0.1</v>
      </c>
    </row>
    <row r="6544" spans="13:29" x14ac:dyDescent="0.35">
      <c r="M6544" t="s">
        <v>44</v>
      </c>
      <c r="N6544">
        <v>20062247</v>
      </c>
      <c r="O6544" t="s">
        <v>15</v>
      </c>
      <c r="P6544">
        <v>52.382934180542499</v>
      </c>
      <c r="Q6544">
        <v>4.8730939027055999</v>
      </c>
      <c r="R6544" t="s">
        <v>45</v>
      </c>
      <c r="S6544">
        <v>79</v>
      </c>
      <c r="T6544">
        <v>347</v>
      </c>
      <c r="U6544">
        <v>9</v>
      </c>
      <c r="V6544">
        <v>0.56999999999999995</v>
      </c>
      <c r="W6544">
        <v>4</v>
      </c>
      <c r="X6544">
        <v>13436</v>
      </c>
      <c r="Y6544">
        <v>2</v>
      </c>
      <c r="Z6544" t="s">
        <v>60</v>
      </c>
      <c r="AA6544" t="s">
        <v>61</v>
      </c>
      <c r="AB6544">
        <v>27413</v>
      </c>
      <c r="AC6544">
        <v>0.1</v>
      </c>
    </row>
    <row r="6545" spans="13:29" x14ac:dyDescent="0.35">
      <c r="M6545" t="s">
        <v>44</v>
      </c>
      <c r="N6545">
        <v>20275209</v>
      </c>
      <c r="O6545" t="s">
        <v>15</v>
      </c>
      <c r="P6545">
        <v>52.391918805033598</v>
      </c>
      <c r="Q6545">
        <v>4.8717194260989896</v>
      </c>
      <c r="R6545" t="s">
        <v>45</v>
      </c>
      <c r="S6545">
        <v>125</v>
      </c>
      <c r="T6545">
        <v>294</v>
      </c>
      <c r="U6545">
        <v>6</v>
      </c>
      <c r="V6545">
        <v>0.39</v>
      </c>
      <c r="W6545">
        <v>18</v>
      </c>
      <c r="X6545">
        <v>13627</v>
      </c>
      <c r="Y6545">
        <v>2</v>
      </c>
      <c r="Z6545" t="s">
        <v>60</v>
      </c>
      <c r="AA6545" t="s">
        <v>61</v>
      </c>
      <c r="AB6545">
        <v>36750</v>
      </c>
      <c r="AC6545">
        <v>0.1</v>
      </c>
    </row>
    <row r="6546" spans="13:29" x14ac:dyDescent="0.35">
      <c r="M6546" t="s">
        <v>44</v>
      </c>
      <c r="N6546">
        <v>20618345</v>
      </c>
      <c r="O6546" t="s">
        <v>15</v>
      </c>
      <c r="P6546">
        <v>52.385529250720097</v>
      </c>
      <c r="Q6546">
        <v>4.8686219273143196</v>
      </c>
      <c r="R6546" t="s">
        <v>45</v>
      </c>
      <c r="S6546">
        <v>89</v>
      </c>
      <c r="T6546">
        <v>357</v>
      </c>
      <c r="U6546">
        <v>21</v>
      </c>
      <c r="V6546">
        <v>1.35</v>
      </c>
      <c r="W6546">
        <v>4</v>
      </c>
      <c r="X6546">
        <v>13859</v>
      </c>
      <c r="Y6546">
        <v>2</v>
      </c>
      <c r="Z6546" t="s">
        <v>60</v>
      </c>
      <c r="AA6546" t="s">
        <v>61</v>
      </c>
      <c r="AB6546">
        <v>31773</v>
      </c>
      <c r="AC6546">
        <v>0.1</v>
      </c>
    </row>
    <row r="6547" spans="13:29" x14ac:dyDescent="0.35">
      <c r="M6547" t="s">
        <v>44</v>
      </c>
      <c r="N6547">
        <v>20871661</v>
      </c>
      <c r="O6547" t="s">
        <v>15</v>
      </c>
      <c r="P6547">
        <v>52.389807629386802</v>
      </c>
      <c r="Q6547">
        <v>4.8824660533109903</v>
      </c>
      <c r="R6547" t="s">
        <v>45</v>
      </c>
      <c r="S6547">
        <v>120</v>
      </c>
      <c r="T6547">
        <v>340</v>
      </c>
      <c r="U6547">
        <v>10</v>
      </c>
      <c r="V6547">
        <v>1.1000000000000001</v>
      </c>
      <c r="W6547">
        <v>7</v>
      </c>
      <c r="X6547">
        <v>14037</v>
      </c>
      <c r="Y6547">
        <v>2</v>
      </c>
      <c r="Z6547" t="s">
        <v>60</v>
      </c>
      <c r="AA6547" t="s">
        <v>61</v>
      </c>
      <c r="AB6547">
        <v>40800</v>
      </c>
      <c r="AC6547">
        <v>0.1</v>
      </c>
    </row>
    <row r="6548" spans="13:29" x14ac:dyDescent="0.35">
      <c r="M6548" t="s">
        <v>44</v>
      </c>
      <c r="N6548">
        <v>21021923</v>
      </c>
      <c r="O6548" t="s">
        <v>15</v>
      </c>
      <c r="P6548">
        <v>52.382080028883401</v>
      </c>
      <c r="Q6548">
        <v>4.8785816820764101</v>
      </c>
      <c r="R6548" t="s">
        <v>45</v>
      </c>
      <c r="S6548">
        <v>99</v>
      </c>
      <c r="T6548">
        <v>328</v>
      </c>
      <c r="U6548">
        <v>21</v>
      </c>
      <c r="V6548">
        <v>1.44</v>
      </c>
      <c r="W6548">
        <v>24</v>
      </c>
      <c r="X6548">
        <v>14172</v>
      </c>
      <c r="Y6548">
        <v>2</v>
      </c>
      <c r="Z6548" t="s">
        <v>60</v>
      </c>
      <c r="AA6548" t="s">
        <v>61</v>
      </c>
      <c r="AB6548">
        <v>32472</v>
      </c>
      <c r="AC6548">
        <v>0.1</v>
      </c>
    </row>
    <row r="6549" spans="13:29" x14ac:dyDescent="0.35">
      <c r="M6549" t="s">
        <v>44</v>
      </c>
      <c r="N6549">
        <v>21261597</v>
      </c>
      <c r="O6549" t="s">
        <v>15</v>
      </c>
      <c r="P6549">
        <v>52.3820733131937</v>
      </c>
      <c r="Q6549">
        <v>4.8741702198396304</v>
      </c>
      <c r="R6549" t="s">
        <v>45</v>
      </c>
      <c r="S6549">
        <v>137</v>
      </c>
      <c r="T6549">
        <v>342</v>
      </c>
      <c r="U6549">
        <v>10</v>
      </c>
      <c r="V6549">
        <v>0.75</v>
      </c>
      <c r="W6549">
        <v>41</v>
      </c>
      <c r="X6549">
        <v>14358</v>
      </c>
      <c r="Y6549">
        <v>2</v>
      </c>
      <c r="Z6549" t="s">
        <v>60</v>
      </c>
      <c r="AA6549" t="s">
        <v>61</v>
      </c>
      <c r="AB6549">
        <v>46854</v>
      </c>
      <c r="AC6549">
        <v>0.1</v>
      </c>
    </row>
    <row r="6550" spans="13:29" x14ac:dyDescent="0.35">
      <c r="M6550" t="s">
        <v>44</v>
      </c>
      <c r="N6550">
        <v>21401933</v>
      </c>
      <c r="O6550" t="s">
        <v>15</v>
      </c>
      <c r="P6550">
        <v>52.378284229126301</v>
      </c>
      <c r="Q6550">
        <v>4.87060388957073</v>
      </c>
      <c r="R6550" t="s">
        <v>45</v>
      </c>
      <c r="S6550">
        <v>130</v>
      </c>
      <c r="T6550">
        <v>340</v>
      </c>
      <c r="U6550">
        <v>12</v>
      </c>
      <c r="V6550">
        <v>0.97</v>
      </c>
      <c r="W6550">
        <v>2</v>
      </c>
      <c r="X6550">
        <v>14478</v>
      </c>
      <c r="Y6550">
        <v>2</v>
      </c>
      <c r="Z6550" t="s">
        <v>60</v>
      </c>
      <c r="AA6550" t="s">
        <v>61</v>
      </c>
      <c r="AB6550">
        <v>44200</v>
      </c>
      <c r="AC6550">
        <v>0.1</v>
      </c>
    </row>
    <row r="6551" spans="13:29" x14ac:dyDescent="0.35">
      <c r="M6551" t="s">
        <v>44</v>
      </c>
      <c r="N6551">
        <v>21614040</v>
      </c>
      <c r="O6551" t="s">
        <v>15</v>
      </c>
      <c r="P6551">
        <v>52.389808712082797</v>
      </c>
      <c r="Q6551">
        <v>4.8777135647556404</v>
      </c>
      <c r="R6551" t="s">
        <v>45</v>
      </c>
      <c r="S6551">
        <v>150</v>
      </c>
      <c r="T6551">
        <v>324</v>
      </c>
      <c r="U6551">
        <v>3</v>
      </c>
      <c r="V6551">
        <v>0.49</v>
      </c>
      <c r="W6551">
        <v>108</v>
      </c>
      <c r="X6551">
        <v>14654</v>
      </c>
      <c r="Y6551">
        <v>2</v>
      </c>
      <c r="Z6551" t="s">
        <v>60</v>
      </c>
      <c r="AA6551" t="s">
        <v>61</v>
      </c>
      <c r="AB6551">
        <v>48600</v>
      </c>
      <c r="AC6551">
        <v>0.1</v>
      </c>
    </row>
    <row r="6552" spans="13:29" x14ac:dyDescent="0.35">
      <c r="M6552" t="s">
        <v>44</v>
      </c>
      <c r="N6552">
        <v>21761307</v>
      </c>
      <c r="O6552" t="s">
        <v>15</v>
      </c>
      <c r="P6552">
        <v>52.387235999639401</v>
      </c>
      <c r="Q6552">
        <v>4.8804923843310002</v>
      </c>
      <c r="R6552" t="s">
        <v>45</v>
      </c>
      <c r="S6552">
        <v>150</v>
      </c>
      <c r="T6552">
        <v>342</v>
      </c>
      <c r="U6552">
        <v>14</v>
      </c>
      <c r="V6552">
        <v>1.1299999999999999</v>
      </c>
      <c r="W6552">
        <v>9</v>
      </c>
      <c r="X6552">
        <v>14787</v>
      </c>
      <c r="Y6552">
        <v>2</v>
      </c>
      <c r="Z6552" t="s">
        <v>60</v>
      </c>
      <c r="AA6552" t="s">
        <v>61</v>
      </c>
      <c r="AB6552">
        <v>51300</v>
      </c>
      <c r="AC6552">
        <v>0.1</v>
      </c>
    </row>
    <row r="6553" spans="13:29" x14ac:dyDescent="0.35">
      <c r="M6553" t="s">
        <v>44</v>
      </c>
      <c r="N6553">
        <v>21810835</v>
      </c>
      <c r="O6553" t="s">
        <v>15</v>
      </c>
      <c r="P6553">
        <v>52.384360385442001</v>
      </c>
      <c r="Q6553">
        <v>4.8715204535924004</v>
      </c>
      <c r="R6553" t="s">
        <v>45</v>
      </c>
      <c r="S6553">
        <v>87</v>
      </c>
      <c r="T6553">
        <v>362</v>
      </c>
      <c r="U6553">
        <v>18</v>
      </c>
      <c r="V6553">
        <v>1.59</v>
      </c>
      <c r="W6553">
        <v>3</v>
      </c>
      <c r="X6553">
        <v>14838</v>
      </c>
      <c r="Y6553">
        <v>2</v>
      </c>
      <c r="Z6553" t="s">
        <v>60</v>
      </c>
      <c r="AA6553" t="s">
        <v>61</v>
      </c>
      <c r="AB6553">
        <v>31494</v>
      </c>
      <c r="AC6553">
        <v>0.1</v>
      </c>
    </row>
    <row r="6554" spans="13:29" x14ac:dyDescent="0.35">
      <c r="M6554" t="s">
        <v>44</v>
      </c>
      <c r="N6554">
        <v>21819971</v>
      </c>
      <c r="O6554" t="s">
        <v>15</v>
      </c>
      <c r="P6554">
        <v>52.375168863412298</v>
      </c>
      <c r="Q6554">
        <v>4.8724646253495303</v>
      </c>
      <c r="R6554" t="s">
        <v>45</v>
      </c>
      <c r="S6554">
        <v>375</v>
      </c>
      <c r="T6554">
        <v>19</v>
      </c>
      <c r="U6554">
        <v>14</v>
      </c>
      <c r="V6554">
        <v>1.1000000000000001</v>
      </c>
      <c r="W6554">
        <v>28</v>
      </c>
      <c r="X6554">
        <v>14841</v>
      </c>
      <c r="Y6554">
        <v>2</v>
      </c>
      <c r="Z6554" t="s">
        <v>60</v>
      </c>
      <c r="AA6554" t="s">
        <v>61</v>
      </c>
      <c r="AB6554">
        <v>7125</v>
      </c>
      <c r="AC6554">
        <v>0.1</v>
      </c>
    </row>
    <row r="6555" spans="13:29" x14ac:dyDescent="0.35">
      <c r="M6555" t="s">
        <v>44</v>
      </c>
      <c r="N6555">
        <v>21957675</v>
      </c>
      <c r="O6555" t="s">
        <v>15</v>
      </c>
      <c r="P6555">
        <v>52.384487119563303</v>
      </c>
      <c r="Q6555">
        <v>4.87378516200787</v>
      </c>
      <c r="R6555" t="s">
        <v>45</v>
      </c>
      <c r="S6555">
        <v>100</v>
      </c>
      <c r="T6555">
        <v>360</v>
      </c>
      <c r="U6555">
        <v>14</v>
      </c>
      <c r="V6555">
        <v>1.22</v>
      </c>
      <c r="W6555">
        <v>7</v>
      </c>
      <c r="X6555">
        <v>14962</v>
      </c>
      <c r="Y6555">
        <v>2</v>
      </c>
      <c r="Z6555" t="s">
        <v>60</v>
      </c>
      <c r="AA6555" t="s">
        <v>61</v>
      </c>
      <c r="AB6555">
        <v>36000</v>
      </c>
      <c r="AC6555">
        <v>0.1</v>
      </c>
    </row>
    <row r="6556" spans="13:29" x14ac:dyDescent="0.35">
      <c r="M6556" t="s">
        <v>44</v>
      </c>
      <c r="N6556">
        <v>44129</v>
      </c>
      <c r="O6556" t="s">
        <v>6</v>
      </c>
      <c r="P6556">
        <v>52.380711229831903</v>
      </c>
      <c r="Q6556">
        <v>4.8861043180986004</v>
      </c>
      <c r="R6556" t="s">
        <v>45</v>
      </c>
      <c r="S6556">
        <v>250</v>
      </c>
      <c r="T6556">
        <v>278</v>
      </c>
      <c r="U6556">
        <v>176</v>
      </c>
      <c r="V6556">
        <v>1.74</v>
      </c>
      <c r="W6556">
        <v>16</v>
      </c>
      <c r="X6556">
        <v>12</v>
      </c>
      <c r="Y6556">
        <v>2</v>
      </c>
      <c r="Z6556" t="s">
        <v>46</v>
      </c>
      <c r="AA6556" t="s">
        <v>47</v>
      </c>
      <c r="AB6556">
        <v>69500</v>
      </c>
      <c r="AC6556">
        <v>0.1</v>
      </c>
    </row>
    <row r="6557" spans="13:29" x14ac:dyDescent="0.35">
      <c r="M6557" t="s">
        <v>44</v>
      </c>
      <c r="N6557">
        <v>245927</v>
      </c>
      <c r="O6557" t="s">
        <v>6</v>
      </c>
      <c r="P6557">
        <v>52.367912234286599</v>
      </c>
      <c r="Q6557">
        <v>4.8880858190785901</v>
      </c>
      <c r="R6557" t="s">
        <v>45</v>
      </c>
      <c r="S6557">
        <v>400</v>
      </c>
      <c r="T6557">
        <v>355</v>
      </c>
      <c r="U6557">
        <v>56</v>
      </c>
      <c r="V6557">
        <v>0.7</v>
      </c>
      <c r="W6557">
        <v>10</v>
      </c>
      <c r="X6557">
        <v>112</v>
      </c>
      <c r="Y6557">
        <v>2</v>
      </c>
      <c r="Z6557" t="s">
        <v>46</v>
      </c>
      <c r="AA6557" t="s">
        <v>47</v>
      </c>
      <c r="AB6557">
        <v>142000</v>
      </c>
      <c r="AC6557">
        <v>0.1</v>
      </c>
    </row>
    <row r="6558" spans="13:29" x14ac:dyDescent="0.35">
      <c r="M6558" t="s">
        <v>44</v>
      </c>
      <c r="N6558">
        <v>254800</v>
      </c>
      <c r="O6558" t="s">
        <v>6</v>
      </c>
      <c r="P6558">
        <v>52.371308697430102</v>
      </c>
      <c r="Q6558">
        <v>4.8820634220332204</v>
      </c>
      <c r="R6558" t="s">
        <v>45</v>
      </c>
      <c r="S6558">
        <v>250</v>
      </c>
      <c r="T6558">
        <v>341</v>
      </c>
      <c r="U6558">
        <v>42</v>
      </c>
      <c r="V6558">
        <v>0.62</v>
      </c>
      <c r="W6558">
        <v>32</v>
      </c>
      <c r="X6558">
        <v>121</v>
      </c>
      <c r="Y6558">
        <v>2</v>
      </c>
      <c r="Z6558" t="s">
        <v>46</v>
      </c>
      <c r="AA6558" t="s">
        <v>47</v>
      </c>
      <c r="AB6558">
        <v>85250</v>
      </c>
      <c r="AC6558">
        <v>0.1</v>
      </c>
    </row>
    <row r="6559" spans="13:29" x14ac:dyDescent="0.35">
      <c r="M6559" t="s">
        <v>44</v>
      </c>
      <c r="N6559">
        <v>507598</v>
      </c>
      <c r="O6559" t="s">
        <v>6</v>
      </c>
      <c r="P6559">
        <v>52.378624642642002</v>
      </c>
      <c r="Q6559">
        <v>4.87944496473561</v>
      </c>
      <c r="R6559" t="s">
        <v>45</v>
      </c>
      <c r="S6559">
        <v>400</v>
      </c>
      <c r="T6559">
        <v>179</v>
      </c>
      <c r="U6559">
        <v>56</v>
      </c>
      <c r="V6559">
        <v>0.72</v>
      </c>
      <c r="W6559">
        <v>116</v>
      </c>
      <c r="X6559">
        <v>273</v>
      </c>
      <c r="Y6559">
        <v>2</v>
      </c>
      <c r="Z6559" t="s">
        <v>46</v>
      </c>
      <c r="AA6559" t="s">
        <v>47</v>
      </c>
      <c r="AB6559">
        <v>71600</v>
      </c>
      <c r="AC6559">
        <v>0.1</v>
      </c>
    </row>
    <row r="6560" spans="13:29" x14ac:dyDescent="0.35">
      <c r="M6560" t="s">
        <v>44</v>
      </c>
      <c r="N6560">
        <v>650245</v>
      </c>
      <c r="O6560" t="s">
        <v>6</v>
      </c>
      <c r="P6560">
        <v>52.384414633568497</v>
      </c>
      <c r="Q6560">
        <v>4.8857749662633196</v>
      </c>
      <c r="R6560" t="s">
        <v>45</v>
      </c>
      <c r="S6560">
        <v>135</v>
      </c>
      <c r="T6560">
        <v>23</v>
      </c>
      <c r="U6560">
        <v>41</v>
      </c>
      <c r="V6560">
        <v>0.54</v>
      </c>
      <c r="W6560">
        <v>334</v>
      </c>
      <c r="X6560">
        <v>395</v>
      </c>
      <c r="Y6560">
        <v>2</v>
      </c>
      <c r="Z6560" t="s">
        <v>46</v>
      </c>
      <c r="AA6560" t="s">
        <v>47</v>
      </c>
      <c r="AB6560">
        <v>3105</v>
      </c>
      <c r="AC6560">
        <v>0.1</v>
      </c>
    </row>
    <row r="6561" spans="13:29" x14ac:dyDescent="0.35">
      <c r="M6561" t="s">
        <v>44</v>
      </c>
      <c r="N6561">
        <v>782254</v>
      </c>
      <c r="O6561" t="s">
        <v>6</v>
      </c>
      <c r="P6561">
        <v>52.3698791482188</v>
      </c>
      <c r="Q6561">
        <v>4.88861549847537</v>
      </c>
      <c r="R6561" t="s">
        <v>45</v>
      </c>
      <c r="S6561">
        <v>250</v>
      </c>
      <c r="T6561">
        <v>363</v>
      </c>
      <c r="U6561">
        <v>38</v>
      </c>
      <c r="V6561">
        <v>0.53</v>
      </c>
      <c r="W6561">
        <v>1</v>
      </c>
      <c r="X6561">
        <v>545</v>
      </c>
      <c r="Y6561">
        <v>2</v>
      </c>
      <c r="Z6561" t="s">
        <v>46</v>
      </c>
      <c r="AA6561" t="s">
        <v>47</v>
      </c>
      <c r="AB6561">
        <v>90750</v>
      </c>
      <c r="AC6561">
        <v>0.1</v>
      </c>
    </row>
    <row r="6562" spans="13:29" x14ac:dyDescent="0.35">
      <c r="M6562" t="s">
        <v>44</v>
      </c>
      <c r="N6562">
        <v>791690</v>
      </c>
      <c r="O6562" t="s">
        <v>6</v>
      </c>
      <c r="P6562">
        <v>52.377510319238503</v>
      </c>
      <c r="Q6562">
        <v>4.88801168895505</v>
      </c>
      <c r="R6562" t="s">
        <v>45</v>
      </c>
      <c r="S6562">
        <v>249</v>
      </c>
      <c r="T6562">
        <v>337</v>
      </c>
      <c r="U6562">
        <v>61</v>
      </c>
      <c r="V6562">
        <v>0.84</v>
      </c>
      <c r="W6562">
        <v>54</v>
      </c>
      <c r="X6562">
        <v>553</v>
      </c>
      <c r="Y6562">
        <v>2</v>
      </c>
      <c r="Z6562" t="s">
        <v>46</v>
      </c>
      <c r="AA6562" t="s">
        <v>47</v>
      </c>
      <c r="AB6562">
        <v>83913</v>
      </c>
      <c r="AC6562">
        <v>0.1</v>
      </c>
    </row>
    <row r="6563" spans="13:29" x14ac:dyDescent="0.35">
      <c r="M6563" t="s">
        <v>44</v>
      </c>
      <c r="N6563">
        <v>796836</v>
      </c>
      <c r="O6563" t="s">
        <v>6</v>
      </c>
      <c r="P6563">
        <v>52.376612112534502</v>
      </c>
      <c r="Q6563">
        <v>4.8887990260633201</v>
      </c>
      <c r="R6563" t="s">
        <v>45</v>
      </c>
      <c r="S6563">
        <v>200</v>
      </c>
      <c r="T6563">
        <v>6</v>
      </c>
      <c r="U6563">
        <v>77</v>
      </c>
      <c r="V6563">
        <v>1.1100000000000001</v>
      </c>
      <c r="W6563">
        <v>350</v>
      </c>
      <c r="X6563">
        <v>560</v>
      </c>
      <c r="Y6563">
        <v>2</v>
      </c>
      <c r="Z6563" t="s">
        <v>46</v>
      </c>
      <c r="AA6563" t="s">
        <v>47</v>
      </c>
      <c r="AB6563">
        <v>1200</v>
      </c>
      <c r="AC6563">
        <v>0.1</v>
      </c>
    </row>
    <row r="6564" spans="13:29" x14ac:dyDescent="0.35">
      <c r="M6564" t="s">
        <v>44</v>
      </c>
      <c r="N6564">
        <v>895792</v>
      </c>
      <c r="O6564" t="s">
        <v>6</v>
      </c>
      <c r="P6564">
        <v>52.3740490898508</v>
      </c>
      <c r="Q6564">
        <v>4.8994522534746903</v>
      </c>
      <c r="R6564" t="s">
        <v>45</v>
      </c>
      <c r="S6564">
        <v>250</v>
      </c>
      <c r="T6564">
        <v>355</v>
      </c>
      <c r="U6564">
        <v>53</v>
      </c>
      <c r="V6564">
        <v>0.77</v>
      </c>
      <c r="W6564">
        <v>4</v>
      </c>
      <c r="X6564">
        <v>661</v>
      </c>
      <c r="Y6564">
        <v>2</v>
      </c>
      <c r="Z6564" t="s">
        <v>46</v>
      </c>
      <c r="AA6564" t="s">
        <v>47</v>
      </c>
      <c r="AB6564">
        <v>88750</v>
      </c>
      <c r="AC6564">
        <v>0.1</v>
      </c>
    </row>
    <row r="6565" spans="13:29" x14ac:dyDescent="0.35">
      <c r="M6565" t="s">
        <v>44</v>
      </c>
      <c r="N6565">
        <v>923517</v>
      </c>
      <c r="O6565" t="s">
        <v>6</v>
      </c>
      <c r="P6565">
        <v>52.369946309844003</v>
      </c>
      <c r="Q6565">
        <v>4.8862913689025902</v>
      </c>
      <c r="R6565" t="s">
        <v>45</v>
      </c>
      <c r="S6565">
        <v>139</v>
      </c>
      <c r="T6565">
        <v>34</v>
      </c>
      <c r="U6565">
        <v>93</v>
      </c>
      <c r="V6565">
        <v>1.35</v>
      </c>
      <c r="W6565">
        <v>313</v>
      </c>
      <c r="X6565">
        <v>679</v>
      </c>
      <c r="Y6565">
        <v>2</v>
      </c>
      <c r="Z6565" t="s">
        <v>46</v>
      </c>
      <c r="AA6565" t="s">
        <v>47</v>
      </c>
      <c r="AB6565">
        <v>4726</v>
      </c>
      <c r="AC6565">
        <v>0.1</v>
      </c>
    </row>
    <row r="6566" spans="13:29" x14ac:dyDescent="0.35">
      <c r="M6566" t="s">
        <v>44</v>
      </c>
      <c r="N6566">
        <v>1038120</v>
      </c>
      <c r="O6566" t="s">
        <v>6</v>
      </c>
      <c r="P6566">
        <v>52.387487958345098</v>
      </c>
      <c r="Q6566">
        <v>4.8846736029280997</v>
      </c>
      <c r="R6566" t="s">
        <v>45</v>
      </c>
      <c r="S6566">
        <v>399</v>
      </c>
      <c r="T6566">
        <v>5</v>
      </c>
      <c r="U6566">
        <v>36</v>
      </c>
      <c r="V6566">
        <v>0.56000000000000005</v>
      </c>
      <c r="W6566">
        <v>364</v>
      </c>
      <c r="X6566">
        <v>751</v>
      </c>
      <c r="Y6566">
        <v>2</v>
      </c>
      <c r="Z6566" t="s">
        <v>46</v>
      </c>
      <c r="AA6566" t="s">
        <v>47</v>
      </c>
      <c r="AB6566">
        <v>1995</v>
      </c>
      <c r="AC6566">
        <v>0.1</v>
      </c>
    </row>
    <row r="6567" spans="13:29" x14ac:dyDescent="0.35">
      <c r="M6567" t="s">
        <v>44</v>
      </c>
      <c r="N6567">
        <v>1043553</v>
      </c>
      <c r="O6567" t="s">
        <v>6</v>
      </c>
      <c r="P6567">
        <v>52.371606049346703</v>
      </c>
      <c r="Q6567">
        <v>4.8858924313124996</v>
      </c>
      <c r="R6567" t="s">
        <v>45</v>
      </c>
      <c r="S6567">
        <v>200</v>
      </c>
      <c r="T6567">
        <v>105</v>
      </c>
      <c r="U6567">
        <v>37</v>
      </c>
      <c r="V6567">
        <v>0.54</v>
      </c>
      <c r="W6567">
        <v>274</v>
      </c>
      <c r="X6567">
        <v>758</v>
      </c>
      <c r="Y6567">
        <v>2</v>
      </c>
      <c r="Z6567" t="s">
        <v>46</v>
      </c>
      <c r="AA6567" t="s">
        <v>47</v>
      </c>
      <c r="AB6567">
        <v>21000</v>
      </c>
      <c r="AC6567">
        <v>0.1</v>
      </c>
    </row>
    <row r="6568" spans="13:29" x14ac:dyDescent="0.35">
      <c r="M6568" t="s">
        <v>44</v>
      </c>
      <c r="N6568">
        <v>1064092</v>
      </c>
      <c r="O6568" t="s">
        <v>6</v>
      </c>
      <c r="P6568">
        <v>52.369534565277199</v>
      </c>
      <c r="Q6568">
        <v>4.8795571921024701</v>
      </c>
      <c r="R6568" t="s">
        <v>45</v>
      </c>
      <c r="S6568">
        <v>249</v>
      </c>
      <c r="T6568">
        <v>6</v>
      </c>
      <c r="U6568">
        <v>20</v>
      </c>
      <c r="V6568">
        <v>0.48</v>
      </c>
      <c r="W6568">
        <v>358</v>
      </c>
      <c r="X6568">
        <v>775</v>
      </c>
      <c r="Y6568">
        <v>2</v>
      </c>
      <c r="Z6568" t="s">
        <v>46</v>
      </c>
      <c r="AA6568" t="s">
        <v>47</v>
      </c>
      <c r="AB6568">
        <v>1494</v>
      </c>
      <c r="AC6568">
        <v>0.1</v>
      </c>
    </row>
    <row r="6569" spans="13:29" x14ac:dyDescent="0.35">
      <c r="M6569" t="s">
        <v>44</v>
      </c>
      <c r="N6569">
        <v>1195666</v>
      </c>
      <c r="O6569" t="s">
        <v>6</v>
      </c>
      <c r="P6569">
        <v>52.366790892974301</v>
      </c>
      <c r="Q6569">
        <v>4.8797539947225204</v>
      </c>
      <c r="R6569" t="s">
        <v>45</v>
      </c>
      <c r="S6569">
        <v>263</v>
      </c>
      <c r="T6569">
        <v>266</v>
      </c>
      <c r="U6569">
        <v>26</v>
      </c>
      <c r="V6569">
        <v>0.39</v>
      </c>
      <c r="W6569">
        <v>104</v>
      </c>
      <c r="X6569">
        <v>880</v>
      </c>
      <c r="Y6569">
        <v>2</v>
      </c>
      <c r="Z6569" t="s">
        <v>46</v>
      </c>
      <c r="AA6569" t="s">
        <v>47</v>
      </c>
      <c r="AB6569">
        <v>69958</v>
      </c>
      <c r="AC6569">
        <v>0.1</v>
      </c>
    </row>
    <row r="6570" spans="13:29" x14ac:dyDescent="0.35">
      <c r="M6570" t="s">
        <v>44</v>
      </c>
      <c r="N6570">
        <v>1260229</v>
      </c>
      <c r="O6570" t="s">
        <v>6</v>
      </c>
      <c r="P6570">
        <v>52.384174049457997</v>
      </c>
      <c r="Q6570">
        <v>4.8901277432129202</v>
      </c>
      <c r="R6570" t="s">
        <v>45</v>
      </c>
      <c r="S6570">
        <v>139</v>
      </c>
      <c r="T6570">
        <v>351</v>
      </c>
      <c r="U6570">
        <v>59</v>
      </c>
      <c r="V6570">
        <v>0.98</v>
      </c>
      <c r="W6570">
        <v>45</v>
      </c>
      <c r="X6570">
        <v>926</v>
      </c>
      <c r="Y6570">
        <v>2</v>
      </c>
      <c r="Z6570" t="s">
        <v>46</v>
      </c>
      <c r="AA6570" t="s">
        <v>47</v>
      </c>
      <c r="AB6570">
        <v>48789</v>
      </c>
      <c r="AC6570">
        <v>0.1</v>
      </c>
    </row>
    <row r="6571" spans="13:29" x14ac:dyDescent="0.35">
      <c r="M6571" t="s">
        <v>44</v>
      </c>
      <c r="N6571">
        <v>1299402</v>
      </c>
      <c r="O6571" t="s">
        <v>6</v>
      </c>
      <c r="P6571">
        <v>52.376991600869196</v>
      </c>
      <c r="Q6571">
        <v>4.8845113776620099</v>
      </c>
      <c r="R6571" t="s">
        <v>45</v>
      </c>
      <c r="S6571">
        <v>199</v>
      </c>
      <c r="T6571">
        <v>174</v>
      </c>
      <c r="U6571">
        <v>50</v>
      </c>
      <c r="V6571">
        <v>0.97</v>
      </c>
      <c r="W6571">
        <v>111</v>
      </c>
      <c r="X6571">
        <v>959</v>
      </c>
      <c r="Y6571">
        <v>2</v>
      </c>
      <c r="Z6571" t="s">
        <v>46</v>
      </c>
      <c r="AA6571" t="s">
        <v>47</v>
      </c>
      <c r="AB6571">
        <v>34626</v>
      </c>
      <c r="AC6571">
        <v>0.1</v>
      </c>
    </row>
    <row r="6572" spans="13:29" x14ac:dyDescent="0.35">
      <c r="M6572" t="s">
        <v>44</v>
      </c>
      <c r="N6572">
        <v>1486461</v>
      </c>
      <c r="O6572" t="s">
        <v>6</v>
      </c>
      <c r="P6572">
        <v>52.378374828951401</v>
      </c>
      <c r="Q6572">
        <v>4.8945986425608901</v>
      </c>
      <c r="R6572" t="s">
        <v>45</v>
      </c>
      <c r="S6572">
        <v>225</v>
      </c>
      <c r="T6572">
        <v>9</v>
      </c>
      <c r="U6572">
        <v>52</v>
      </c>
      <c r="V6572">
        <v>0.81</v>
      </c>
      <c r="W6572">
        <v>337</v>
      </c>
      <c r="X6572">
        <v>1098</v>
      </c>
      <c r="Y6572">
        <v>2</v>
      </c>
      <c r="Z6572" t="s">
        <v>46</v>
      </c>
      <c r="AA6572" t="s">
        <v>47</v>
      </c>
      <c r="AB6572">
        <v>2025</v>
      </c>
      <c r="AC6572">
        <v>0.1</v>
      </c>
    </row>
    <row r="6573" spans="13:29" x14ac:dyDescent="0.35">
      <c r="M6573" t="s">
        <v>44</v>
      </c>
      <c r="N6573">
        <v>1524993</v>
      </c>
      <c r="O6573" t="s">
        <v>6</v>
      </c>
      <c r="P6573">
        <v>52.374823802204503</v>
      </c>
      <c r="Q6573">
        <v>4.8807962813458596</v>
      </c>
      <c r="R6573" t="s">
        <v>45</v>
      </c>
      <c r="S6573">
        <v>135</v>
      </c>
      <c r="T6573">
        <v>11</v>
      </c>
      <c r="U6573">
        <v>65</v>
      </c>
      <c r="V6573">
        <v>1.02</v>
      </c>
      <c r="W6573">
        <v>252</v>
      </c>
      <c r="X6573">
        <v>1125</v>
      </c>
      <c r="Y6573">
        <v>2</v>
      </c>
      <c r="Z6573" t="s">
        <v>46</v>
      </c>
      <c r="AA6573" t="s">
        <v>47</v>
      </c>
      <c r="AB6573">
        <v>1485</v>
      </c>
      <c r="AC6573">
        <v>0.1</v>
      </c>
    </row>
    <row r="6574" spans="13:29" x14ac:dyDescent="0.35">
      <c r="M6574" t="s">
        <v>44</v>
      </c>
      <c r="N6574">
        <v>1580186</v>
      </c>
      <c r="O6574" t="s">
        <v>6</v>
      </c>
      <c r="P6574">
        <v>52.379376361268697</v>
      </c>
      <c r="Q6574">
        <v>4.8873468066830004</v>
      </c>
      <c r="R6574" t="s">
        <v>45</v>
      </c>
      <c r="S6574">
        <v>300</v>
      </c>
      <c r="T6574">
        <v>329</v>
      </c>
      <c r="U6574">
        <v>101</v>
      </c>
      <c r="V6574">
        <v>1.6</v>
      </c>
      <c r="W6574">
        <v>48</v>
      </c>
      <c r="X6574">
        <v>1155</v>
      </c>
      <c r="Y6574">
        <v>2</v>
      </c>
      <c r="Z6574" t="s">
        <v>46</v>
      </c>
      <c r="AA6574" t="s">
        <v>47</v>
      </c>
      <c r="AB6574">
        <v>98700</v>
      </c>
      <c r="AC6574">
        <v>0.1</v>
      </c>
    </row>
    <row r="6575" spans="13:29" x14ac:dyDescent="0.35">
      <c r="M6575" t="s">
        <v>44</v>
      </c>
      <c r="N6575">
        <v>1610986</v>
      </c>
      <c r="O6575" t="s">
        <v>6</v>
      </c>
      <c r="P6575">
        <v>52.366290436586603</v>
      </c>
      <c r="Q6575">
        <v>4.8861368863296999</v>
      </c>
      <c r="R6575" t="s">
        <v>45</v>
      </c>
      <c r="S6575">
        <v>200</v>
      </c>
      <c r="T6575">
        <v>44</v>
      </c>
      <c r="U6575">
        <v>50</v>
      </c>
      <c r="V6575">
        <v>0.81</v>
      </c>
      <c r="W6575">
        <v>336</v>
      </c>
      <c r="X6575">
        <v>1169</v>
      </c>
      <c r="Y6575">
        <v>2</v>
      </c>
      <c r="Z6575" t="s">
        <v>46</v>
      </c>
      <c r="AA6575" t="s">
        <v>47</v>
      </c>
      <c r="AB6575">
        <v>8800</v>
      </c>
      <c r="AC6575">
        <v>0.1</v>
      </c>
    </row>
    <row r="6576" spans="13:29" x14ac:dyDescent="0.35">
      <c r="M6576" t="s">
        <v>44</v>
      </c>
      <c r="N6576">
        <v>1734564</v>
      </c>
      <c r="O6576" t="s">
        <v>6</v>
      </c>
      <c r="P6576">
        <v>52.374850547769597</v>
      </c>
      <c r="Q6576">
        <v>4.8906773579400502</v>
      </c>
      <c r="R6576" t="s">
        <v>45</v>
      </c>
      <c r="S6576">
        <v>155</v>
      </c>
      <c r="T6576">
        <v>34</v>
      </c>
      <c r="U6576">
        <v>58</v>
      </c>
      <c r="V6576">
        <v>0.93</v>
      </c>
      <c r="W6576">
        <v>34</v>
      </c>
      <c r="X6576">
        <v>1233</v>
      </c>
      <c r="Y6576">
        <v>2</v>
      </c>
      <c r="Z6576" t="s">
        <v>46</v>
      </c>
      <c r="AA6576" t="s">
        <v>47</v>
      </c>
      <c r="AB6576">
        <v>5270</v>
      </c>
      <c r="AC6576">
        <v>0.1</v>
      </c>
    </row>
    <row r="6577" spans="13:29" x14ac:dyDescent="0.35">
      <c r="M6577" t="s">
        <v>44</v>
      </c>
      <c r="N6577">
        <v>2009504</v>
      </c>
      <c r="O6577" t="s">
        <v>6</v>
      </c>
      <c r="P6577">
        <v>52.377445917349597</v>
      </c>
      <c r="Q6577">
        <v>4.8786717954969898</v>
      </c>
      <c r="R6577" t="s">
        <v>45</v>
      </c>
      <c r="S6577">
        <v>145</v>
      </c>
      <c r="T6577">
        <v>13</v>
      </c>
      <c r="U6577">
        <v>32</v>
      </c>
      <c r="V6577">
        <v>0.53</v>
      </c>
      <c r="W6577">
        <v>357</v>
      </c>
      <c r="X6577">
        <v>1401</v>
      </c>
      <c r="Y6577">
        <v>2</v>
      </c>
      <c r="Z6577" t="s">
        <v>46</v>
      </c>
      <c r="AA6577" t="s">
        <v>47</v>
      </c>
      <c r="AB6577">
        <v>1885</v>
      </c>
      <c r="AC6577">
        <v>0.1</v>
      </c>
    </row>
    <row r="6578" spans="13:29" x14ac:dyDescent="0.35">
      <c r="M6578" t="s">
        <v>44</v>
      </c>
      <c r="N6578">
        <v>2059078</v>
      </c>
      <c r="O6578" t="s">
        <v>6</v>
      </c>
      <c r="P6578">
        <v>52.369866505038999</v>
      </c>
      <c r="Q6578">
        <v>4.8960653203666</v>
      </c>
      <c r="R6578" t="s">
        <v>45</v>
      </c>
      <c r="S6578">
        <v>999</v>
      </c>
      <c r="T6578">
        <v>342</v>
      </c>
      <c r="U6578">
        <v>15</v>
      </c>
      <c r="V6578">
        <v>0.31</v>
      </c>
      <c r="W6578">
        <v>10</v>
      </c>
      <c r="X6578">
        <v>1436</v>
      </c>
      <c r="Y6578">
        <v>2</v>
      </c>
      <c r="Z6578" t="s">
        <v>46</v>
      </c>
      <c r="AA6578" t="s">
        <v>47</v>
      </c>
      <c r="AB6578">
        <v>341658</v>
      </c>
      <c r="AC6578">
        <v>0.1</v>
      </c>
    </row>
    <row r="6579" spans="13:29" x14ac:dyDescent="0.35">
      <c r="M6579" t="s">
        <v>44</v>
      </c>
      <c r="N6579">
        <v>2216383</v>
      </c>
      <c r="O6579" t="s">
        <v>6</v>
      </c>
      <c r="P6579">
        <v>52.375662394311497</v>
      </c>
      <c r="Q6579">
        <v>4.8814621528709301</v>
      </c>
      <c r="R6579" t="s">
        <v>45</v>
      </c>
      <c r="S6579">
        <v>149</v>
      </c>
      <c r="T6579">
        <v>364</v>
      </c>
      <c r="U6579">
        <v>32</v>
      </c>
      <c r="V6579">
        <v>0.61</v>
      </c>
      <c r="W6579">
        <v>70</v>
      </c>
      <c r="X6579">
        <v>1524</v>
      </c>
      <c r="Y6579">
        <v>2</v>
      </c>
      <c r="Z6579" t="s">
        <v>46</v>
      </c>
      <c r="AA6579" t="s">
        <v>47</v>
      </c>
      <c r="AB6579">
        <v>54236</v>
      </c>
      <c r="AC6579">
        <v>0.1</v>
      </c>
    </row>
    <row r="6580" spans="13:29" x14ac:dyDescent="0.35">
      <c r="M6580" t="s">
        <v>44</v>
      </c>
      <c r="N6580">
        <v>2384332</v>
      </c>
      <c r="O6580" t="s">
        <v>6</v>
      </c>
      <c r="P6580">
        <v>52.367292444434298</v>
      </c>
      <c r="Q6580">
        <v>4.8834790146456397</v>
      </c>
      <c r="R6580" t="s">
        <v>45</v>
      </c>
      <c r="S6580">
        <v>180</v>
      </c>
      <c r="T6580">
        <v>364</v>
      </c>
      <c r="U6580">
        <v>18</v>
      </c>
      <c r="V6580">
        <v>1.1100000000000001</v>
      </c>
      <c r="W6580">
        <v>9</v>
      </c>
      <c r="X6580">
        <v>1584</v>
      </c>
      <c r="Y6580">
        <v>2</v>
      </c>
      <c r="Z6580" t="s">
        <v>46</v>
      </c>
      <c r="AA6580" t="s">
        <v>47</v>
      </c>
      <c r="AB6580">
        <v>65520</v>
      </c>
      <c r="AC6580">
        <v>0.1</v>
      </c>
    </row>
    <row r="6581" spans="13:29" x14ac:dyDescent="0.35">
      <c r="M6581" t="s">
        <v>44</v>
      </c>
      <c r="N6581">
        <v>2525349</v>
      </c>
      <c r="O6581" t="s">
        <v>6</v>
      </c>
      <c r="P6581">
        <v>52.372875856196799</v>
      </c>
      <c r="Q6581">
        <v>4.8760545329033302</v>
      </c>
      <c r="R6581" t="s">
        <v>45</v>
      </c>
      <c r="S6581">
        <v>266</v>
      </c>
      <c r="T6581">
        <v>327</v>
      </c>
      <c r="U6581">
        <v>38</v>
      </c>
      <c r="V6581">
        <v>0.67</v>
      </c>
      <c r="W6581">
        <v>138</v>
      </c>
      <c r="X6581">
        <v>1652</v>
      </c>
      <c r="Y6581">
        <v>2</v>
      </c>
      <c r="Z6581" t="s">
        <v>46</v>
      </c>
      <c r="AA6581" t="s">
        <v>47</v>
      </c>
      <c r="AB6581">
        <v>86982</v>
      </c>
      <c r="AC6581">
        <v>0.1</v>
      </c>
    </row>
    <row r="6582" spans="13:29" x14ac:dyDescent="0.35">
      <c r="M6582" t="s">
        <v>44</v>
      </c>
      <c r="N6582">
        <v>2625365</v>
      </c>
      <c r="O6582" t="s">
        <v>6</v>
      </c>
      <c r="P6582">
        <v>52.378522182775598</v>
      </c>
      <c r="Q6582">
        <v>4.8881113133027201</v>
      </c>
      <c r="R6582" t="s">
        <v>45</v>
      </c>
      <c r="S6582">
        <v>210</v>
      </c>
      <c r="T6582">
        <v>59</v>
      </c>
      <c r="U6582">
        <v>42</v>
      </c>
      <c r="V6582">
        <v>0.74</v>
      </c>
      <c r="W6582">
        <v>320</v>
      </c>
      <c r="X6582">
        <v>1696</v>
      </c>
      <c r="Y6582">
        <v>2</v>
      </c>
      <c r="Z6582" t="s">
        <v>46</v>
      </c>
      <c r="AA6582" t="s">
        <v>47</v>
      </c>
      <c r="AB6582">
        <v>12390</v>
      </c>
      <c r="AC6582">
        <v>0.1</v>
      </c>
    </row>
    <row r="6583" spans="13:29" x14ac:dyDescent="0.35">
      <c r="M6583" t="s">
        <v>44</v>
      </c>
      <c r="N6583">
        <v>2672582</v>
      </c>
      <c r="O6583" t="s">
        <v>6</v>
      </c>
      <c r="P6583">
        <v>52.3765657715619</v>
      </c>
      <c r="Q6583">
        <v>4.87957944480618</v>
      </c>
      <c r="R6583" t="s">
        <v>45</v>
      </c>
      <c r="S6583">
        <v>299</v>
      </c>
      <c r="T6583">
        <v>55</v>
      </c>
      <c r="U6583">
        <v>61</v>
      </c>
      <c r="V6583">
        <v>1.08</v>
      </c>
      <c r="W6583">
        <v>197</v>
      </c>
      <c r="X6583">
        <v>1722</v>
      </c>
      <c r="Y6583">
        <v>2</v>
      </c>
      <c r="Z6583" t="s">
        <v>46</v>
      </c>
      <c r="AA6583" t="s">
        <v>47</v>
      </c>
      <c r="AB6583">
        <v>16445</v>
      </c>
      <c r="AC6583">
        <v>0.1</v>
      </c>
    </row>
    <row r="6584" spans="13:29" x14ac:dyDescent="0.35">
      <c r="M6584" t="s">
        <v>44</v>
      </c>
      <c r="N6584">
        <v>2805147</v>
      </c>
      <c r="O6584" t="s">
        <v>6</v>
      </c>
      <c r="P6584">
        <v>52.378773696101803</v>
      </c>
      <c r="Q6584">
        <v>4.8876191970471803</v>
      </c>
      <c r="R6584" t="s">
        <v>45</v>
      </c>
      <c r="S6584">
        <v>240</v>
      </c>
      <c r="T6584">
        <v>118</v>
      </c>
      <c r="U6584">
        <v>65</v>
      </c>
      <c r="V6584">
        <v>1.1499999999999999</v>
      </c>
      <c r="W6584">
        <v>339</v>
      </c>
      <c r="X6584">
        <v>1787</v>
      </c>
      <c r="Y6584">
        <v>2</v>
      </c>
      <c r="Z6584" t="s">
        <v>46</v>
      </c>
      <c r="AA6584" t="s">
        <v>47</v>
      </c>
      <c r="AB6584">
        <v>28320</v>
      </c>
      <c r="AC6584">
        <v>0.1</v>
      </c>
    </row>
    <row r="6585" spans="13:29" x14ac:dyDescent="0.35">
      <c r="M6585" t="s">
        <v>44</v>
      </c>
      <c r="N6585">
        <v>3150587</v>
      </c>
      <c r="O6585" t="s">
        <v>6</v>
      </c>
      <c r="P6585">
        <v>52.377887897482601</v>
      </c>
      <c r="Q6585">
        <v>4.8840283601946304</v>
      </c>
      <c r="R6585" t="s">
        <v>45</v>
      </c>
      <c r="S6585">
        <v>125</v>
      </c>
      <c r="T6585">
        <v>36</v>
      </c>
      <c r="U6585">
        <v>149</v>
      </c>
      <c r="V6585">
        <v>2.71</v>
      </c>
      <c r="W6585">
        <v>215</v>
      </c>
      <c r="X6585">
        <v>1976</v>
      </c>
      <c r="Y6585">
        <v>2</v>
      </c>
      <c r="Z6585" t="s">
        <v>46</v>
      </c>
      <c r="AA6585" t="s">
        <v>47</v>
      </c>
      <c r="AB6585">
        <v>4500</v>
      </c>
      <c r="AC6585">
        <v>0.1</v>
      </c>
    </row>
    <row r="6586" spans="13:29" x14ac:dyDescent="0.35">
      <c r="M6586" t="s">
        <v>44</v>
      </c>
      <c r="N6586">
        <v>3234385</v>
      </c>
      <c r="O6586" t="s">
        <v>6</v>
      </c>
      <c r="P6586">
        <v>52.381131990906802</v>
      </c>
      <c r="Q6586">
        <v>4.8845471752963299</v>
      </c>
      <c r="R6586" t="s">
        <v>45</v>
      </c>
      <c r="S6586">
        <v>250</v>
      </c>
      <c r="T6586">
        <v>72</v>
      </c>
      <c r="U6586">
        <v>46</v>
      </c>
      <c r="V6586">
        <v>0.88</v>
      </c>
      <c r="W6586">
        <v>323</v>
      </c>
      <c r="X6586">
        <v>2036</v>
      </c>
      <c r="Y6586">
        <v>2</v>
      </c>
      <c r="Z6586" t="s">
        <v>46</v>
      </c>
      <c r="AA6586" t="s">
        <v>47</v>
      </c>
      <c r="AB6586">
        <v>18000</v>
      </c>
      <c r="AC6586">
        <v>0.1</v>
      </c>
    </row>
    <row r="6587" spans="13:29" x14ac:dyDescent="0.35">
      <c r="M6587" t="s">
        <v>44</v>
      </c>
      <c r="N6587">
        <v>3407526</v>
      </c>
      <c r="O6587" t="s">
        <v>6</v>
      </c>
      <c r="P6587">
        <v>52.374664664090702</v>
      </c>
      <c r="Q6587">
        <v>4.8924402162203</v>
      </c>
      <c r="R6587" t="s">
        <v>45</v>
      </c>
      <c r="S6587">
        <v>285</v>
      </c>
      <c r="T6587">
        <v>31</v>
      </c>
      <c r="U6587">
        <v>28</v>
      </c>
      <c r="V6587">
        <v>0.87</v>
      </c>
      <c r="W6587">
        <v>344</v>
      </c>
      <c r="X6587">
        <v>2154</v>
      </c>
      <c r="Y6587">
        <v>2</v>
      </c>
      <c r="Z6587" t="s">
        <v>46</v>
      </c>
      <c r="AA6587" t="s">
        <v>47</v>
      </c>
      <c r="AB6587">
        <v>8835</v>
      </c>
      <c r="AC6587">
        <v>0.1</v>
      </c>
    </row>
    <row r="6588" spans="13:29" x14ac:dyDescent="0.35">
      <c r="M6588" t="s">
        <v>44</v>
      </c>
      <c r="N6588">
        <v>3501084</v>
      </c>
      <c r="O6588" t="s">
        <v>6</v>
      </c>
      <c r="P6588">
        <v>52.380463075852099</v>
      </c>
      <c r="Q6588">
        <v>4.8863188583277699</v>
      </c>
      <c r="R6588" t="s">
        <v>45</v>
      </c>
      <c r="S6588">
        <v>195</v>
      </c>
      <c r="T6588">
        <v>299</v>
      </c>
      <c r="U6588">
        <v>51</v>
      </c>
      <c r="V6588">
        <v>0.95</v>
      </c>
      <c r="W6588">
        <v>11</v>
      </c>
      <c r="X6588">
        <v>2215</v>
      </c>
      <c r="Y6588">
        <v>2</v>
      </c>
      <c r="Z6588" t="s">
        <v>46</v>
      </c>
      <c r="AA6588" t="s">
        <v>47</v>
      </c>
      <c r="AB6588">
        <v>58305</v>
      </c>
      <c r="AC6588">
        <v>0.1</v>
      </c>
    </row>
    <row r="6589" spans="13:29" x14ac:dyDescent="0.35">
      <c r="M6589" t="s">
        <v>44</v>
      </c>
      <c r="N6589">
        <v>3602487</v>
      </c>
      <c r="O6589" t="s">
        <v>6</v>
      </c>
      <c r="P6589">
        <v>52.368188256594301</v>
      </c>
      <c r="Q6589">
        <v>4.8838975469982504</v>
      </c>
      <c r="R6589" t="s">
        <v>45</v>
      </c>
      <c r="S6589">
        <v>197</v>
      </c>
      <c r="T6589">
        <v>214</v>
      </c>
      <c r="U6589">
        <v>37</v>
      </c>
      <c r="V6589">
        <v>0.76</v>
      </c>
      <c r="W6589">
        <v>75</v>
      </c>
      <c r="X6589">
        <v>2280</v>
      </c>
      <c r="Y6589">
        <v>2</v>
      </c>
      <c r="Z6589" t="s">
        <v>46</v>
      </c>
      <c r="AA6589" t="s">
        <v>47</v>
      </c>
      <c r="AB6589">
        <v>42158</v>
      </c>
      <c r="AC6589">
        <v>0.1</v>
      </c>
    </row>
    <row r="6590" spans="13:29" x14ac:dyDescent="0.35">
      <c r="M6590" t="s">
        <v>44</v>
      </c>
      <c r="N6590">
        <v>3724325</v>
      </c>
      <c r="O6590" t="s">
        <v>6</v>
      </c>
      <c r="P6590">
        <v>52.376809174425901</v>
      </c>
      <c r="Q6590">
        <v>4.8793583422985298</v>
      </c>
      <c r="R6590" t="s">
        <v>45</v>
      </c>
      <c r="S6590">
        <v>210</v>
      </c>
      <c r="T6590">
        <v>361</v>
      </c>
      <c r="U6590">
        <v>35</v>
      </c>
      <c r="V6590">
        <v>0.68</v>
      </c>
      <c r="W6590">
        <v>128</v>
      </c>
      <c r="X6590">
        <v>2342</v>
      </c>
      <c r="Y6590">
        <v>2</v>
      </c>
      <c r="Z6590" t="s">
        <v>46</v>
      </c>
      <c r="AA6590" t="s">
        <v>47</v>
      </c>
      <c r="AB6590">
        <v>75810</v>
      </c>
      <c r="AC6590">
        <v>0.1</v>
      </c>
    </row>
    <row r="6591" spans="13:29" x14ac:dyDescent="0.35">
      <c r="M6591" t="s">
        <v>44</v>
      </c>
      <c r="N6591">
        <v>3794460</v>
      </c>
      <c r="O6591" t="s">
        <v>6</v>
      </c>
      <c r="P6591">
        <v>52.3782657887147</v>
      </c>
      <c r="Q6591">
        <v>4.8849194160032097</v>
      </c>
      <c r="R6591" t="s">
        <v>45</v>
      </c>
      <c r="S6591">
        <v>140</v>
      </c>
      <c r="T6591">
        <v>221</v>
      </c>
      <c r="U6591">
        <v>47</v>
      </c>
      <c r="V6591">
        <v>0.91</v>
      </c>
      <c r="W6591">
        <v>104</v>
      </c>
      <c r="X6591">
        <v>2396</v>
      </c>
      <c r="Y6591">
        <v>2</v>
      </c>
      <c r="Z6591" t="s">
        <v>46</v>
      </c>
      <c r="AA6591" t="s">
        <v>47</v>
      </c>
      <c r="AB6591">
        <v>30940</v>
      </c>
      <c r="AC6591">
        <v>0.1</v>
      </c>
    </row>
    <row r="6592" spans="13:29" x14ac:dyDescent="0.35">
      <c r="M6592" t="s">
        <v>44</v>
      </c>
      <c r="N6592">
        <v>3955073</v>
      </c>
      <c r="O6592" t="s">
        <v>6</v>
      </c>
      <c r="P6592">
        <v>52.3719851218735</v>
      </c>
      <c r="Q6592">
        <v>4.88458335871975</v>
      </c>
      <c r="R6592" t="s">
        <v>45</v>
      </c>
      <c r="S6592">
        <v>245</v>
      </c>
      <c r="T6592">
        <v>37</v>
      </c>
      <c r="U6592">
        <v>103</v>
      </c>
      <c r="V6592">
        <v>2.23</v>
      </c>
      <c r="W6592">
        <v>177</v>
      </c>
      <c r="X6592">
        <v>2510</v>
      </c>
      <c r="Y6592">
        <v>2</v>
      </c>
      <c r="Z6592" t="s">
        <v>46</v>
      </c>
      <c r="AA6592" t="s">
        <v>47</v>
      </c>
      <c r="AB6592">
        <v>9065</v>
      </c>
      <c r="AC6592">
        <v>0.1</v>
      </c>
    </row>
    <row r="6593" spans="13:29" x14ac:dyDescent="0.35">
      <c r="M6593" t="s">
        <v>44</v>
      </c>
      <c r="N6593">
        <v>3966768</v>
      </c>
      <c r="O6593" t="s">
        <v>6</v>
      </c>
      <c r="P6593">
        <v>52.372978715291303</v>
      </c>
      <c r="Q6593">
        <v>4.8819818684480198</v>
      </c>
      <c r="R6593" t="s">
        <v>45</v>
      </c>
      <c r="S6593">
        <v>400</v>
      </c>
      <c r="T6593">
        <v>2</v>
      </c>
      <c r="U6593">
        <v>42</v>
      </c>
      <c r="V6593">
        <v>0.83</v>
      </c>
      <c r="W6593">
        <v>347</v>
      </c>
      <c r="X6593">
        <v>2516</v>
      </c>
      <c r="Y6593">
        <v>2</v>
      </c>
      <c r="Z6593" t="s">
        <v>46</v>
      </c>
      <c r="AA6593" t="s">
        <v>47</v>
      </c>
      <c r="AB6593">
        <v>800</v>
      </c>
      <c r="AC6593">
        <v>0.1</v>
      </c>
    </row>
    <row r="6594" spans="13:29" x14ac:dyDescent="0.35">
      <c r="M6594" t="s">
        <v>44</v>
      </c>
      <c r="N6594">
        <v>4173057</v>
      </c>
      <c r="O6594" t="s">
        <v>6</v>
      </c>
      <c r="P6594">
        <v>52.386575399252898</v>
      </c>
      <c r="Q6594">
        <v>4.8912667332138398</v>
      </c>
      <c r="R6594" t="s">
        <v>45</v>
      </c>
      <c r="S6594">
        <v>125</v>
      </c>
      <c r="T6594">
        <v>28</v>
      </c>
      <c r="U6594">
        <v>17</v>
      </c>
      <c r="V6594">
        <v>0.34</v>
      </c>
      <c r="W6594">
        <v>36</v>
      </c>
      <c r="X6594">
        <v>2622</v>
      </c>
      <c r="Y6594">
        <v>2</v>
      </c>
      <c r="Z6594" t="s">
        <v>46</v>
      </c>
      <c r="AA6594" t="s">
        <v>47</v>
      </c>
      <c r="AB6594">
        <v>3500</v>
      </c>
      <c r="AC6594">
        <v>0.1</v>
      </c>
    </row>
    <row r="6595" spans="13:29" x14ac:dyDescent="0.35">
      <c r="M6595" t="s">
        <v>44</v>
      </c>
      <c r="N6595">
        <v>4187658</v>
      </c>
      <c r="O6595" t="s">
        <v>6</v>
      </c>
      <c r="P6595">
        <v>52.3695602479172</v>
      </c>
      <c r="Q6595">
        <v>4.8817570022049201</v>
      </c>
      <c r="R6595" t="s">
        <v>45</v>
      </c>
      <c r="S6595">
        <v>275</v>
      </c>
      <c r="T6595">
        <v>254</v>
      </c>
      <c r="U6595">
        <v>82</v>
      </c>
      <c r="V6595">
        <v>1.61</v>
      </c>
      <c r="W6595">
        <v>72</v>
      </c>
      <c r="X6595">
        <v>2629</v>
      </c>
      <c r="Y6595">
        <v>2</v>
      </c>
      <c r="Z6595" t="s">
        <v>46</v>
      </c>
      <c r="AA6595" t="s">
        <v>47</v>
      </c>
      <c r="AB6595">
        <v>69850</v>
      </c>
      <c r="AC6595">
        <v>0.1</v>
      </c>
    </row>
    <row r="6596" spans="13:29" x14ac:dyDescent="0.35">
      <c r="M6596" t="s">
        <v>44</v>
      </c>
      <c r="N6596">
        <v>4536158</v>
      </c>
      <c r="O6596" t="s">
        <v>6</v>
      </c>
      <c r="P6596">
        <v>52.379378689348997</v>
      </c>
      <c r="Q6596">
        <v>4.8846822873151901</v>
      </c>
      <c r="R6596" t="s">
        <v>45</v>
      </c>
      <c r="S6596">
        <v>450</v>
      </c>
      <c r="T6596">
        <v>271</v>
      </c>
      <c r="U6596">
        <v>36</v>
      </c>
      <c r="V6596">
        <v>0.74</v>
      </c>
      <c r="W6596">
        <v>46</v>
      </c>
      <c r="X6596">
        <v>2817</v>
      </c>
      <c r="Y6596">
        <v>2</v>
      </c>
      <c r="Z6596" t="s">
        <v>46</v>
      </c>
      <c r="AA6596" t="s">
        <v>47</v>
      </c>
      <c r="AB6596">
        <v>121950</v>
      </c>
      <c r="AC6596">
        <v>0.1</v>
      </c>
    </row>
    <row r="6597" spans="13:29" x14ac:dyDescent="0.35">
      <c r="M6597" t="s">
        <v>44</v>
      </c>
      <c r="N6597">
        <v>4571484</v>
      </c>
      <c r="O6597" t="s">
        <v>6</v>
      </c>
      <c r="P6597">
        <v>52.367594679433203</v>
      </c>
      <c r="Q6597">
        <v>4.87865298289947</v>
      </c>
      <c r="R6597" t="s">
        <v>45</v>
      </c>
      <c r="S6597">
        <v>220</v>
      </c>
      <c r="T6597">
        <v>296</v>
      </c>
      <c r="U6597">
        <v>25</v>
      </c>
      <c r="V6597">
        <v>0.71</v>
      </c>
      <c r="W6597">
        <v>224</v>
      </c>
      <c r="X6597">
        <v>2834</v>
      </c>
      <c r="Y6597">
        <v>2</v>
      </c>
      <c r="Z6597" t="s">
        <v>46</v>
      </c>
      <c r="AA6597" t="s">
        <v>47</v>
      </c>
      <c r="AB6597">
        <v>65120</v>
      </c>
      <c r="AC6597">
        <v>0.1</v>
      </c>
    </row>
    <row r="6598" spans="13:29" x14ac:dyDescent="0.35">
      <c r="M6598" t="s">
        <v>44</v>
      </c>
      <c r="N6598">
        <v>4600067</v>
      </c>
      <c r="O6598" t="s">
        <v>6</v>
      </c>
      <c r="P6598">
        <v>52.385289678009997</v>
      </c>
      <c r="Q6598">
        <v>4.88820275433857</v>
      </c>
      <c r="R6598" t="s">
        <v>45</v>
      </c>
      <c r="S6598">
        <v>195</v>
      </c>
      <c r="T6598">
        <v>37</v>
      </c>
      <c r="U6598">
        <v>192</v>
      </c>
      <c r="V6598">
        <v>4.01</v>
      </c>
      <c r="W6598">
        <v>310</v>
      </c>
      <c r="X6598">
        <v>2849</v>
      </c>
      <c r="Y6598">
        <v>2</v>
      </c>
      <c r="Z6598" t="s">
        <v>46</v>
      </c>
      <c r="AA6598" t="s">
        <v>47</v>
      </c>
      <c r="AB6598">
        <v>7215</v>
      </c>
      <c r="AC6598">
        <v>0.1</v>
      </c>
    </row>
    <row r="6599" spans="13:29" x14ac:dyDescent="0.35">
      <c r="M6599" t="s">
        <v>44</v>
      </c>
      <c r="N6599">
        <v>4854975</v>
      </c>
      <c r="O6599" t="s">
        <v>6</v>
      </c>
      <c r="P6599">
        <v>52.375481578192399</v>
      </c>
      <c r="Q6599">
        <v>4.8818011261590897</v>
      </c>
      <c r="R6599" t="s">
        <v>45</v>
      </c>
      <c r="S6599">
        <v>140</v>
      </c>
      <c r="T6599">
        <v>177</v>
      </c>
      <c r="U6599">
        <v>26</v>
      </c>
      <c r="V6599">
        <v>0.54</v>
      </c>
      <c r="W6599">
        <v>86</v>
      </c>
      <c r="X6599">
        <v>2992</v>
      </c>
      <c r="Y6599">
        <v>2</v>
      </c>
      <c r="Z6599" t="s">
        <v>46</v>
      </c>
      <c r="AA6599" t="s">
        <v>47</v>
      </c>
      <c r="AB6599">
        <v>24780</v>
      </c>
      <c r="AC6599">
        <v>0.1</v>
      </c>
    </row>
    <row r="6600" spans="13:29" x14ac:dyDescent="0.35">
      <c r="M6600" t="s">
        <v>44</v>
      </c>
      <c r="N6600">
        <v>4989800</v>
      </c>
      <c r="O6600" t="s">
        <v>6</v>
      </c>
      <c r="P6600">
        <v>52.376188939626097</v>
      </c>
      <c r="Q6600">
        <v>4.9020536953924498</v>
      </c>
      <c r="R6600" t="s">
        <v>45</v>
      </c>
      <c r="S6600">
        <v>160</v>
      </c>
      <c r="T6600">
        <v>134</v>
      </c>
      <c r="U6600">
        <v>70</v>
      </c>
      <c r="V6600">
        <v>1.53</v>
      </c>
      <c r="W6600">
        <v>218</v>
      </c>
      <c r="X6600">
        <v>3061</v>
      </c>
      <c r="Y6600">
        <v>2</v>
      </c>
      <c r="Z6600" t="s">
        <v>46</v>
      </c>
      <c r="AA6600" t="s">
        <v>47</v>
      </c>
      <c r="AB6600">
        <v>21440</v>
      </c>
      <c r="AC6600">
        <v>0.1</v>
      </c>
    </row>
    <row r="6601" spans="13:29" x14ac:dyDescent="0.35">
      <c r="M6601" t="s">
        <v>44</v>
      </c>
      <c r="N6601">
        <v>5109339</v>
      </c>
      <c r="O6601" t="s">
        <v>6</v>
      </c>
      <c r="P6601">
        <v>52.375373372816298</v>
      </c>
      <c r="Q6601">
        <v>4.88213762943725</v>
      </c>
      <c r="R6601" t="s">
        <v>45</v>
      </c>
      <c r="S6601">
        <v>247</v>
      </c>
      <c r="T6601">
        <v>13</v>
      </c>
      <c r="U6601">
        <v>18</v>
      </c>
      <c r="V6601">
        <v>0.45</v>
      </c>
      <c r="W6601">
        <v>357</v>
      </c>
      <c r="X6601">
        <v>3125</v>
      </c>
      <c r="Y6601">
        <v>2</v>
      </c>
      <c r="Z6601" t="s">
        <v>46</v>
      </c>
      <c r="AA6601" t="s">
        <v>47</v>
      </c>
      <c r="AB6601">
        <v>3211</v>
      </c>
      <c r="AC6601">
        <v>0.1</v>
      </c>
    </row>
    <row r="6602" spans="13:29" x14ac:dyDescent="0.35">
      <c r="M6602" t="s">
        <v>44</v>
      </c>
      <c r="N6602">
        <v>5437847</v>
      </c>
      <c r="O6602" t="s">
        <v>6</v>
      </c>
      <c r="P6602">
        <v>52.376275456295701</v>
      </c>
      <c r="Q6602">
        <v>4.8802488685276497</v>
      </c>
      <c r="R6602" t="s">
        <v>45</v>
      </c>
      <c r="S6602">
        <v>400</v>
      </c>
      <c r="T6602">
        <v>97</v>
      </c>
      <c r="U6602">
        <v>105</v>
      </c>
      <c r="V6602">
        <v>2.35</v>
      </c>
      <c r="W6602">
        <v>304</v>
      </c>
      <c r="X6602">
        <v>3263</v>
      </c>
      <c r="Y6602">
        <v>2</v>
      </c>
      <c r="Z6602" t="s">
        <v>46</v>
      </c>
      <c r="AA6602" t="s">
        <v>47</v>
      </c>
      <c r="AB6602">
        <v>38800</v>
      </c>
      <c r="AC6602">
        <v>0.1</v>
      </c>
    </row>
    <row r="6603" spans="13:29" x14ac:dyDescent="0.35">
      <c r="M6603" t="s">
        <v>44</v>
      </c>
      <c r="N6603">
        <v>5438416</v>
      </c>
      <c r="O6603" t="s">
        <v>6</v>
      </c>
      <c r="P6603">
        <v>52.379364367935104</v>
      </c>
      <c r="Q6603">
        <v>4.8900749954669598</v>
      </c>
      <c r="R6603" t="s">
        <v>45</v>
      </c>
      <c r="S6603">
        <v>150</v>
      </c>
      <c r="T6603">
        <v>209</v>
      </c>
      <c r="U6603">
        <v>55</v>
      </c>
      <c r="V6603">
        <v>1.25</v>
      </c>
      <c r="W6603">
        <v>5</v>
      </c>
      <c r="X6603">
        <v>3264</v>
      </c>
      <c r="Y6603">
        <v>2</v>
      </c>
      <c r="Z6603" t="s">
        <v>46</v>
      </c>
      <c r="AA6603" t="s">
        <v>47</v>
      </c>
      <c r="AB6603">
        <v>31350</v>
      </c>
      <c r="AC6603">
        <v>0.1</v>
      </c>
    </row>
    <row r="6604" spans="13:29" x14ac:dyDescent="0.35">
      <c r="M6604" t="s">
        <v>44</v>
      </c>
      <c r="N6604">
        <v>5547017</v>
      </c>
      <c r="O6604" t="s">
        <v>6</v>
      </c>
      <c r="P6604">
        <v>52.373611771285503</v>
      </c>
      <c r="Q6604">
        <v>4.8985696794396496</v>
      </c>
      <c r="R6604" t="s">
        <v>45</v>
      </c>
      <c r="S6604">
        <v>200</v>
      </c>
      <c r="T6604">
        <v>38</v>
      </c>
      <c r="U6604">
        <v>79</v>
      </c>
      <c r="V6604">
        <v>1.8</v>
      </c>
      <c r="W6604">
        <v>315</v>
      </c>
      <c r="X6604">
        <v>3308</v>
      </c>
      <c r="Y6604">
        <v>2</v>
      </c>
      <c r="Z6604" t="s">
        <v>46</v>
      </c>
      <c r="AA6604" t="s">
        <v>47</v>
      </c>
      <c r="AB6604">
        <v>7600</v>
      </c>
      <c r="AC6604">
        <v>0.1</v>
      </c>
    </row>
    <row r="6605" spans="13:29" x14ac:dyDescent="0.35">
      <c r="M6605" t="s">
        <v>44</v>
      </c>
      <c r="N6605">
        <v>5679375</v>
      </c>
      <c r="O6605" t="s">
        <v>6</v>
      </c>
      <c r="P6605">
        <v>52.378272837786199</v>
      </c>
      <c r="Q6605">
        <v>4.8966263803658903</v>
      </c>
      <c r="R6605" t="s">
        <v>45</v>
      </c>
      <c r="S6605">
        <v>150</v>
      </c>
      <c r="T6605">
        <v>228</v>
      </c>
      <c r="U6605">
        <v>39</v>
      </c>
      <c r="V6605">
        <v>0.89</v>
      </c>
      <c r="W6605">
        <v>234</v>
      </c>
      <c r="X6605">
        <v>3360</v>
      </c>
      <c r="Y6605">
        <v>2</v>
      </c>
      <c r="Z6605" t="s">
        <v>46</v>
      </c>
      <c r="AA6605" t="s">
        <v>47</v>
      </c>
      <c r="AB6605">
        <v>34200</v>
      </c>
      <c r="AC6605">
        <v>0.1</v>
      </c>
    </row>
    <row r="6606" spans="13:29" x14ac:dyDescent="0.35">
      <c r="M6606" t="s">
        <v>44</v>
      </c>
      <c r="N6606">
        <v>5870563</v>
      </c>
      <c r="O6606" t="s">
        <v>6</v>
      </c>
      <c r="P6606">
        <v>52.373550175773602</v>
      </c>
      <c r="Q6606">
        <v>4.89681985757744</v>
      </c>
      <c r="R6606" t="s">
        <v>45</v>
      </c>
      <c r="S6606">
        <v>349</v>
      </c>
      <c r="T6606">
        <v>302</v>
      </c>
      <c r="U6606">
        <v>56</v>
      </c>
      <c r="V6606">
        <v>1.27</v>
      </c>
      <c r="W6606">
        <v>25</v>
      </c>
      <c r="X6606">
        <v>3468</v>
      </c>
      <c r="Y6606">
        <v>2</v>
      </c>
      <c r="Z6606" t="s">
        <v>46</v>
      </c>
      <c r="AA6606" t="s">
        <v>47</v>
      </c>
      <c r="AB6606">
        <v>105398</v>
      </c>
      <c r="AC6606">
        <v>0.1</v>
      </c>
    </row>
    <row r="6607" spans="13:29" x14ac:dyDescent="0.35">
      <c r="M6607" t="s">
        <v>44</v>
      </c>
      <c r="N6607">
        <v>6219690</v>
      </c>
      <c r="O6607" t="s">
        <v>6</v>
      </c>
      <c r="P6607">
        <v>52.377419242077004</v>
      </c>
      <c r="Q6607">
        <v>4.8951978000596998</v>
      </c>
      <c r="R6607" t="s">
        <v>45</v>
      </c>
      <c r="S6607">
        <v>300</v>
      </c>
      <c r="T6607">
        <v>33</v>
      </c>
      <c r="U6607">
        <v>69</v>
      </c>
      <c r="V6607">
        <v>1.6</v>
      </c>
      <c r="W6607">
        <v>339</v>
      </c>
      <c r="X6607">
        <v>3709</v>
      </c>
      <c r="Y6607">
        <v>2</v>
      </c>
      <c r="Z6607" t="s">
        <v>46</v>
      </c>
      <c r="AA6607" t="s">
        <v>47</v>
      </c>
      <c r="AB6607">
        <v>9900</v>
      </c>
      <c r="AC6607">
        <v>0.1</v>
      </c>
    </row>
    <row r="6608" spans="13:29" x14ac:dyDescent="0.35">
      <c r="M6608" t="s">
        <v>44</v>
      </c>
      <c r="N6608">
        <v>6229177</v>
      </c>
      <c r="O6608" t="s">
        <v>6</v>
      </c>
      <c r="P6608">
        <v>52.368864223308499</v>
      </c>
      <c r="Q6608">
        <v>4.8807116740249503</v>
      </c>
      <c r="R6608" t="s">
        <v>45</v>
      </c>
      <c r="S6608">
        <v>500</v>
      </c>
      <c r="T6608">
        <v>352</v>
      </c>
      <c r="U6608">
        <v>27</v>
      </c>
      <c r="V6608">
        <v>0.65</v>
      </c>
      <c r="W6608">
        <v>124</v>
      </c>
      <c r="X6608">
        <v>3714</v>
      </c>
      <c r="Y6608">
        <v>2</v>
      </c>
      <c r="Z6608" t="s">
        <v>46</v>
      </c>
      <c r="AA6608" t="s">
        <v>47</v>
      </c>
      <c r="AB6608">
        <v>176000</v>
      </c>
      <c r="AC6608">
        <v>0.1</v>
      </c>
    </row>
    <row r="6609" spans="13:29" x14ac:dyDescent="0.35">
      <c r="M6609" t="s">
        <v>44</v>
      </c>
      <c r="N6609">
        <v>6295382</v>
      </c>
      <c r="O6609" t="s">
        <v>6</v>
      </c>
      <c r="P6609">
        <v>52.372343294083699</v>
      </c>
      <c r="Q6609">
        <v>4.8867173042924898</v>
      </c>
      <c r="R6609" t="s">
        <v>45</v>
      </c>
      <c r="S6609">
        <v>187</v>
      </c>
      <c r="T6609">
        <v>111</v>
      </c>
      <c r="U6609">
        <v>68</v>
      </c>
      <c r="V6609">
        <v>1.63</v>
      </c>
      <c r="W6609">
        <v>291</v>
      </c>
      <c r="X6609">
        <v>3767</v>
      </c>
      <c r="Y6609">
        <v>2</v>
      </c>
      <c r="Z6609" t="s">
        <v>46</v>
      </c>
      <c r="AA6609" t="s">
        <v>47</v>
      </c>
      <c r="AB6609">
        <v>20757</v>
      </c>
      <c r="AC6609">
        <v>0.1</v>
      </c>
    </row>
    <row r="6610" spans="13:29" x14ac:dyDescent="0.35">
      <c r="M6610" t="s">
        <v>44</v>
      </c>
      <c r="N6610">
        <v>6358749</v>
      </c>
      <c r="O6610" t="s">
        <v>6</v>
      </c>
      <c r="P6610">
        <v>52.374598320886498</v>
      </c>
      <c r="Q6610">
        <v>4.88088729079114</v>
      </c>
      <c r="R6610" t="s">
        <v>45</v>
      </c>
      <c r="S6610">
        <v>179</v>
      </c>
      <c r="T6610">
        <v>322</v>
      </c>
      <c r="U6610">
        <v>20</v>
      </c>
      <c r="V6610">
        <v>0.61</v>
      </c>
      <c r="W6610">
        <v>3</v>
      </c>
      <c r="X6610">
        <v>3814</v>
      </c>
      <c r="Y6610">
        <v>2</v>
      </c>
      <c r="Z6610" t="s">
        <v>46</v>
      </c>
      <c r="AA6610" t="s">
        <v>47</v>
      </c>
      <c r="AB6610">
        <v>57638</v>
      </c>
      <c r="AC6610">
        <v>0.1</v>
      </c>
    </row>
    <row r="6611" spans="13:29" x14ac:dyDescent="0.35">
      <c r="M6611" t="s">
        <v>44</v>
      </c>
      <c r="N6611">
        <v>6471209</v>
      </c>
      <c r="O6611" t="s">
        <v>6</v>
      </c>
      <c r="P6611">
        <v>52.3783515036273</v>
      </c>
      <c r="Q6611">
        <v>4.8844965577822501</v>
      </c>
      <c r="R6611" t="s">
        <v>45</v>
      </c>
      <c r="S6611">
        <v>295</v>
      </c>
      <c r="T6611">
        <v>361</v>
      </c>
      <c r="U6611">
        <v>31</v>
      </c>
      <c r="V6611">
        <v>0.75</v>
      </c>
      <c r="W6611">
        <v>1</v>
      </c>
      <c r="X6611">
        <v>3892</v>
      </c>
      <c r="Y6611">
        <v>2</v>
      </c>
      <c r="Z6611" t="s">
        <v>46</v>
      </c>
      <c r="AA6611" t="s">
        <v>47</v>
      </c>
      <c r="AB6611">
        <v>106495</v>
      </c>
      <c r="AC6611">
        <v>0.1</v>
      </c>
    </row>
    <row r="6612" spans="13:29" x14ac:dyDescent="0.35">
      <c r="M6612" t="s">
        <v>44</v>
      </c>
      <c r="N6612">
        <v>6512301</v>
      </c>
      <c r="O6612" t="s">
        <v>6</v>
      </c>
      <c r="P6612">
        <v>52.380981688075899</v>
      </c>
      <c r="Q6612">
        <v>4.8816737709526699</v>
      </c>
      <c r="R6612" t="s">
        <v>45</v>
      </c>
      <c r="S6612">
        <v>125</v>
      </c>
      <c r="T6612">
        <v>361</v>
      </c>
      <c r="U6612">
        <v>63</v>
      </c>
      <c r="V6612">
        <v>1.49</v>
      </c>
      <c r="W6612">
        <v>24</v>
      </c>
      <c r="X6612">
        <v>3915</v>
      </c>
      <c r="Y6612">
        <v>2</v>
      </c>
      <c r="Z6612" t="s">
        <v>46</v>
      </c>
      <c r="AA6612" t="s">
        <v>47</v>
      </c>
      <c r="AB6612">
        <v>45125</v>
      </c>
      <c r="AC6612">
        <v>0.1</v>
      </c>
    </row>
    <row r="6613" spans="13:29" x14ac:dyDescent="0.35">
      <c r="M6613" t="s">
        <v>44</v>
      </c>
      <c r="N6613">
        <v>6623194</v>
      </c>
      <c r="O6613" t="s">
        <v>6</v>
      </c>
      <c r="P6613">
        <v>52.376345917861897</v>
      </c>
      <c r="Q6613">
        <v>4.8834553618676901</v>
      </c>
      <c r="R6613" t="s">
        <v>45</v>
      </c>
      <c r="S6613">
        <v>157</v>
      </c>
      <c r="T6613">
        <v>303</v>
      </c>
      <c r="U6613">
        <v>36</v>
      </c>
      <c r="V6613">
        <v>0.87</v>
      </c>
      <c r="W6613">
        <v>24</v>
      </c>
      <c r="X6613">
        <v>3996</v>
      </c>
      <c r="Y6613">
        <v>2</v>
      </c>
      <c r="Z6613" t="s">
        <v>46</v>
      </c>
      <c r="AA6613" t="s">
        <v>47</v>
      </c>
      <c r="AB6613">
        <v>47571</v>
      </c>
      <c r="AC6613">
        <v>0.1</v>
      </c>
    </row>
    <row r="6614" spans="13:29" x14ac:dyDescent="0.35">
      <c r="M6614" t="s">
        <v>44</v>
      </c>
      <c r="N6614">
        <v>6838383</v>
      </c>
      <c r="O6614" t="s">
        <v>6</v>
      </c>
      <c r="P6614">
        <v>52.3678612447193</v>
      </c>
      <c r="Q6614">
        <v>4.8801960788762297</v>
      </c>
      <c r="R6614" t="s">
        <v>45</v>
      </c>
      <c r="S6614">
        <v>180</v>
      </c>
      <c r="T6614">
        <v>295</v>
      </c>
      <c r="U6614">
        <v>32</v>
      </c>
      <c r="V6614">
        <v>0.81</v>
      </c>
      <c r="W6614">
        <v>12</v>
      </c>
      <c r="X6614">
        <v>4146</v>
      </c>
      <c r="Y6614">
        <v>2</v>
      </c>
      <c r="Z6614" t="s">
        <v>46</v>
      </c>
      <c r="AA6614" t="s">
        <v>47</v>
      </c>
      <c r="AB6614">
        <v>53100</v>
      </c>
      <c r="AC6614">
        <v>0.1</v>
      </c>
    </row>
    <row r="6615" spans="13:29" x14ac:dyDescent="0.35">
      <c r="M6615" t="s">
        <v>44</v>
      </c>
      <c r="N6615">
        <v>6950551</v>
      </c>
      <c r="O6615" t="s">
        <v>6</v>
      </c>
      <c r="P6615">
        <v>52.368285966075902</v>
      </c>
      <c r="Q6615">
        <v>4.8912810824275299</v>
      </c>
      <c r="R6615" t="s">
        <v>45</v>
      </c>
      <c r="S6615">
        <v>195</v>
      </c>
      <c r="T6615">
        <v>5</v>
      </c>
      <c r="U6615">
        <v>37</v>
      </c>
      <c r="V6615">
        <v>0.95</v>
      </c>
      <c r="W6615">
        <v>363</v>
      </c>
      <c r="X6615">
        <v>4214</v>
      </c>
      <c r="Y6615">
        <v>2</v>
      </c>
      <c r="Z6615" t="s">
        <v>46</v>
      </c>
      <c r="AA6615" t="s">
        <v>47</v>
      </c>
      <c r="AB6615">
        <v>975</v>
      </c>
      <c r="AC6615">
        <v>0.1</v>
      </c>
    </row>
    <row r="6616" spans="13:29" x14ac:dyDescent="0.35">
      <c r="M6616" t="s">
        <v>44</v>
      </c>
      <c r="N6616">
        <v>7166473</v>
      </c>
      <c r="O6616" t="s">
        <v>6</v>
      </c>
      <c r="P6616">
        <v>52.387581643598203</v>
      </c>
      <c r="Q6616">
        <v>4.8858284292164003</v>
      </c>
      <c r="R6616" t="s">
        <v>45</v>
      </c>
      <c r="S6616">
        <v>250</v>
      </c>
      <c r="T6616">
        <v>332</v>
      </c>
      <c r="U6616">
        <v>9</v>
      </c>
      <c r="V6616">
        <v>0.36</v>
      </c>
      <c r="W6616">
        <v>180</v>
      </c>
      <c r="X6616">
        <v>4328</v>
      </c>
      <c r="Y6616">
        <v>2</v>
      </c>
      <c r="Z6616" t="s">
        <v>46</v>
      </c>
      <c r="AA6616" t="s">
        <v>47</v>
      </c>
      <c r="AB6616">
        <v>83000</v>
      </c>
      <c r="AC6616">
        <v>0.1</v>
      </c>
    </row>
    <row r="6617" spans="13:29" x14ac:dyDescent="0.35">
      <c r="M6617" t="s">
        <v>44</v>
      </c>
      <c r="N6617">
        <v>7214096</v>
      </c>
      <c r="O6617" t="s">
        <v>6</v>
      </c>
      <c r="P6617">
        <v>52.375369177114898</v>
      </c>
      <c r="Q6617">
        <v>4.8783774428970998</v>
      </c>
      <c r="R6617" t="s">
        <v>45</v>
      </c>
      <c r="S6617">
        <v>139</v>
      </c>
      <c r="T6617">
        <v>271</v>
      </c>
      <c r="U6617">
        <v>43</v>
      </c>
      <c r="V6617">
        <v>1.04</v>
      </c>
      <c r="W6617">
        <v>35</v>
      </c>
      <c r="X6617">
        <v>4373</v>
      </c>
      <c r="Y6617">
        <v>2</v>
      </c>
      <c r="Z6617" t="s">
        <v>46</v>
      </c>
      <c r="AA6617" t="s">
        <v>47</v>
      </c>
      <c r="AB6617">
        <v>37669</v>
      </c>
      <c r="AC6617">
        <v>0.1</v>
      </c>
    </row>
    <row r="6618" spans="13:29" x14ac:dyDescent="0.35">
      <c r="M6618" t="s">
        <v>44</v>
      </c>
      <c r="N6618">
        <v>7304011</v>
      </c>
      <c r="O6618" t="s">
        <v>6</v>
      </c>
      <c r="P6618">
        <v>52.3686021058855</v>
      </c>
      <c r="Q6618">
        <v>4.8785373305902002</v>
      </c>
      <c r="R6618" t="s">
        <v>45</v>
      </c>
      <c r="S6618">
        <v>200</v>
      </c>
      <c r="T6618">
        <v>297</v>
      </c>
      <c r="U6618">
        <v>126</v>
      </c>
      <c r="V6618">
        <v>3.07</v>
      </c>
      <c r="W6618">
        <v>128</v>
      </c>
      <c r="X6618">
        <v>4441</v>
      </c>
      <c r="Y6618">
        <v>2</v>
      </c>
      <c r="Z6618" t="s">
        <v>46</v>
      </c>
      <c r="AA6618" t="s">
        <v>47</v>
      </c>
      <c r="AB6618">
        <v>59400</v>
      </c>
      <c r="AC6618">
        <v>0.1</v>
      </c>
    </row>
    <row r="6619" spans="13:29" x14ac:dyDescent="0.35">
      <c r="M6619" t="s">
        <v>44</v>
      </c>
      <c r="N6619">
        <v>7458963</v>
      </c>
      <c r="O6619" t="s">
        <v>6</v>
      </c>
      <c r="P6619">
        <v>52.387171817979301</v>
      </c>
      <c r="Q6619">
        <v>4.8891235009669503</v>
      </c>
      <c r="R6619" t="s">
        <v>45</v>
      </c>
      <c r="S6619">
        <v>100</v>
      </c>
      <c r="T6619">
        <v>90</v>
      </c>
      <c r="U6619">
        <v>284</v>
      </c>
      <c r="V6619">
        <v>6.98</v>
      </c>
      <c r="W6619">
        <v>207</v>
      </c>
      <c r="X6619">
        <v>4551</v>
      </c>
      <c r="Y6619">
        <v>2</v>
      </c>
      <c r="Z6619" t="s">
        <v>46</v>
      </c>
      <c r="AA6619" t="s">
        <v>47</v>
      </c>
      <c r="AB6619">
        <v>9000</v>
      </c>
      <c r="AC6619">
        <v>0.1</v>
      </c>
    </row>
    <row r="6620" spans="13:29" x14ac:dyDescent="0.35">
      <c r="M6620" t="s">
        <v>44</v>
      </c>
      <c r="N6620">
        <v>7606670</v>
      </c>
      <c r="O6620" t="s">
        <v>6</v>
      </c>
      <c r="P6620">
        <v>52.367762533420397</v>
      </c>
      <c r="Q6620">
        <v>4.8779639754213102</v>
      </c>
      <c r="R6620" t="s">
        <v>45</v>
      </c>
      <c r="S6620">
        <v>225</v>
      </c>
      <c r="T6620">
        <v>188</v>
      </c>
      <c r="U6620">
        <v>30</v>
      </c>
      <c r="V6620">
        <v>0.76</v>
      </c>
      <c r="W6620">
        <v>298</v>
      </c>
      <c r="X6620">
        <v>4655</v>
      </c>
      <c r="Y6620">
        <v>2</v>
      </c>
      <c r="Z6620" t="s">
        <v>46</v>
      </c>
      <c r="AA6620" t="s">
        <v>47</v>
      </c>
      <c r="AB6620">
        <v>42300</v>
      </c>
      <c r="AC6620">
        <v>0.1</v>
      </c>
    </row>
    <row r="6621" spans="13:29" x14ac:dyDescent="0.35">
      <c r="M6621" t="s">
        <v>44</v>
      </c>
      <c r="N6621">
        <v>7700824</v>
      </c>
      <c r="O6621" t="s">
        <v>6</v>
      </c>
      <c r="P6621">
        <v>52.384820354848699</v>
      </c>
      <c r="Q6621">
        <v>4.8898273366088096</v>
      </c>
      <c r="R6621" t="s">
        <v>45</v>
      </c>
      <c r="S6621">
        <v>140</v>
      </c>
      <c r="T6621">
        <v>236</v>
      </c>
      <c r="U6621">
        <v>17</v>
      </c>
      <c r="V6621">
        <v>0.45</v>
      </c>
      <c r="W6621">
        <v>193</v>
      </c>
      <c r="X6621">
        <v>4695</v>
      </c>
      <c r="Y6621">
        <v>2</v>
      </c>
      <c r="Z6621" t="s">
        <v>46</v>
      </c>
      <c r="AA6621" t="s">
        <v>47</v>
      </c>
      <c r="AB6621">
        <v>33040</v>
      </c>
      <c r="AC6621">
        <v>0.1</v>
      </c>
    </row>
    <row r="6622" spans="13:29" x14ac:dyDescent="0.35">
      <c r="M6622" t="s">
        <v>44</v>
      </c>
      <c r="N6622">
        <v>7769530</v>
      </c>
      <c r="O6622" t="s">
        <v>6</v>
      </c>
      <c r="P6622">
        <v>52.379728365805903</v>
      </c>
      <c r="Q6622">
        <v>4.8942081531122996</v>
      </c>
      <c r="R6622" t="s">
        <v>45</v>
      </c>
      <c r="S6622">
        <v>799</v>
      </c>
      <c r="T6622">
        <v>185</v>
      </c>
      <c r="U6622">
        <v>17</v>
      </c>
      <c r="V6622">
        <v>0.42</v>
      </c>
      <c r="W6622">
        <v>180</v>
      </c>
      <c r="X6622">
        <v>4750</v>
      </c>
      <c r="Y6622">
        <v>2</v>
      </c>
      <c r="Z6622" t="s">
        <v>46</v>
      </c>
      <c r="AA6622" t="s">
        <v>47</v>
      </c>
      <c r="AB6622">
        <v>147815</v>
      </c>
      <c r="AC6622">
        <v>0.1</v>
      </c>
    </row>
    <row r="6623" spans="13:29" x14ac:dyDescent="0.35">
      <c r="M6623" t="s">
        <v>44</v>
      </c>
      <c r="N6623">
        <v>7927856</v>
      </c>
      <c r="O6623" t="s">
        <v>6</v>
      </c>
      <c r="P6623">
        <v>52.371064075449802</v>
      </c>
      <c r="Q6623">
        <v>4.89609326282255</v>
      </c>
      <c r="R6623" t="s">
        <v>45</v>
      </c>
      <c r="S6623">
        <v>183</v>
      </c>
      <c r="T6623">
        <v>15</v>
      </c>
      <c r="U6623">
        <v>21</v>
      </c>
      <c r="V6623">
        <v>0.54</v>
      </c>
      <c r="W6623">
        <v>299</v>
      </c>
      <c r="X6623">
        <v>4874</v>
      </c>
      <c r="Y6623">
        <v>2</v>
      </c>
      <c r="Z6623" t="s">
        <v>46</v>
      </c>
      <c r="AA6623" t="s">
        <v>47</v>
      </c>
      <c r="AB6623">
        <v>2745</v>
      </c>
      <c r="AC6623">
        <v>0.1</v>
      </c>
    </row>
    <row r="6624" spans="13:29" x14ac:dyDescent="0.35">
      <c r="M6624" t="s">
        <v>44</v>
      </c>
      <c r="N6624">
        <v>8142900</v>
      </c>
      <c r="O6624" t="s">
        <v>6</v>
      </c>
      <c r="P6624">
        <v>52.379544231798498</v>
      </c>
      <c r="Q6624">
        <v>4.8893904920112101</v>
      </c>
      <c r="R6624" t="s">
        <v>45</v>
      </c>
      <c r="S6624">
        <v>650</v>
      </c>
      <c r="T6624">
        <v>268</v>
      </c>
      <c r="U6624">
        <v>58</v>
      </c>
      <c r="V6624">
        <v>1.47</v>
      </c>
      <c r="W6624">
        <v>36</v>
      </c>
      <c r="X6624">
        <v>4983</v>
      </c>
      <c r="Y6624">
        <v>2</v>
      </c>
      <c r="Z6624" t="s">
        <v>46</v>
      </c>
      <c r="AA6624" t="s">
        <v>47</v>
      </c>
      <c r="AB6624">
        <v>174200</v>
      </c>
      <c r="AC6624">
        <v>0.1</v>
      </c>
    </row>
    <row r="6625" spans="13:29" x14ac:dyDescent="0.35">
      <c r="M6625" t="s">
        <v>44</v>
      </c>
      <c r="N6625">
        <v>8811372</v>
      </c>
      <c r="O6625" t="s">
        <v>6</v>
      </c>
      <c r="P6625">
        <v>52.372282781241701</v>
      </c>
      <c r="Q6625">
        <v>4.8830685208762503</v>
      </c>
      <c r="R6625" t="s">
        <v>45</v>
      </c>
      <c r="S6625">
        <v>385</v>
      </c>
      <c r="T6625">
        <v>34</v>
      </c>
      <c r="U6625">
        <v>65</v>
      </c>
      <c r="V6625">
        <v>1.7</v>
      </c>
      <c r="W6625">
        <v>361</v>
      </c>
      <c r="X6625">
        <v>5364</v>
      </c>
      <c r="Y6625">
        <v>2</v>
      </c>
      <c r="Z6625" t="s">
        <v>46</v>
      </c>
      <c r="AA6625" t="s">
        <v>47</v>
      </c>
      <c r="AB6625">
        <v>13090</v>
      </c>
      <c r="AC6625">
        <v>0.1</v>
      </c>
    </row>
    <row r="6626" spans="13:29" x14ac:dyDescent="0.35">
      <c r="M6626" t="s">
        <v>44</v>
      </c>
      <c r="N6626">
        <v>8854011</v>
      </c>
      <c r="O6626" t="s">
        <v>6</v>
      </c>
      <c r="P6626">
        <v>52.385657087166898</v>
      </c>
      <c r="Q6626">
        <v>4.8859263104108903</v>
      </c>
      <c r="R6626" t="s">
        <v>45</v>
      </c>
      <c r="S6626">
        <v>160</v>
      </c>
      <c r="T6626">
        <v>52</v>
      </c>
      <c r="U6626">
        <v>35</v>
      </c>
      <c r="V6626">
        <v>0.92</v>
      </c>
      <c r="W6626">
        <v>38</v>
      </c>
      <c r="X6626">
        <v>5380</v>
      </c>
      <c r="Y6626">
        <v>2</v>
      </c>
      <c r="Z6626" t="s">
        <v>46</v>
      </c>
      <c r="AA6626" t="s">
        <v>47</v>
      </c>
      <c r="AB6626">
        <v>8320</v>
      </c>
      <c r="AC6626">
        <v>0.1</v>
      </c>
    </row>
    <row r="6627" spans="13:29" x14ac:dyDescent="0.35">
      <c r="M6627" t="s">
        <v>44</v>
      </c>
      <c r="N6627">
        <v>8933102</v>
      </c>
      <c r="O6627" t="s">
        <v>6</v>
      </c>
      <c r="P6627">
        <v>52.368394695566501</v>
      </c>
      <c r="Q6627">
        <v>4.8860959118582299</v>
      </c>
      <c r="R6627" t="s">
        <v>45</v>
      </c>
      <c r="S6627">
        <v>380</v>
      </c>
      <c r="T6627">
        <v>151</v>
      </c>
      <c r="U6627">
        <v>47</v>
      </c>
      <c r="V6627">
        <v>1.25</v>
      </c>
      <c r="W6627">
        <v>234</v>
      </c>
      <c r="X6627">
        <v>5421</v>
      </c>
      <c r="Y6627">
        <v>2</v>
      </c>
      <c r="Z6627" t="s">
        <v>46</v>
      </c>
      <c r="AA6627" t="s">
        <v>47</v>
      </c>
      <c r="AB6627">
        <v>57380</v>
      </c>
      <c r="AC6627">
        <v>0.1</v>
      </c>
    </row>
    <row r="6628" spans="13:29" x14ac:dyDescent="0.35">
      <c r="M6628" t="s">
        <v>44</v>
      </c>
      <c r="N6628">
        <v>9307157</v>
      </c>
      <c r="O6628" t="s">
        <v>6</v>
      </c>
      <c r="P6628">
        <v>52.368894212360701</v>
      </c>
      <c r="Q6628">
        <v>4.87756438641473</v>
      </c>
      <c r="R6628" t="s">
        <v>45</v>
      </c>
      <c r="S6628">
        <v>187</v>
      </c>
      <c r="T6628">
        <v>7</v>
      </c>
      <c r="U6628">
        <v>19</v>
      </c>
      <c r="V6628">
        <v>0.59</v>
      </c>
      <c r="W6628">
        <v>10</v>
      </c>
      <c r="X6628">
        <v>5649</v>
      </c>
      <c r="Y6628">
        <v>2</v>
      </c>
      <c r="Z6628" t="s">
        <v>46</v>
      </c>
      <c r="AA6628" t="s">
        <v>47</v>
      </c>
      <c r="AB6628">
        <v>1309</v>
      </c>
      <c r="AC6628">
        <v>0.1</v>
      </c>
    </row>
    <row r="6629" spans="13:29" x14ac:dyDescent="0.35">
      <c r="M6629" t="s">
        <v>44</v>
      </c>
      <c r="N6629">
        <v>9895854</v>
      </c>
      <c r="O6629" t="s">
        <v>6</v>
      </c>
      <c r="P6629">
        <v>52.366414084058398</v>
      </c>
      <c r="Q6629">
        <v>4.8852035413717099</v>
      </c>
      <c r="R6629" t="s">
        <v>45</v>
      </c>
      <c r="S6629">
        <v>220</v>
      </c>
      <c r="T6629">
        <v>196</v>
      </c>
      <c r="U6629">
        <v>24</v>
      </c>
      <c r="V6629">
        <v>0.67</v>
      </c>
      <c r="W6629">
        <v>145</v>
      </c>
      <c r="X6629">
        <v>6036</v>
      </c>
      <c r="Y6629">
        <v>2</v>
      </c>
      <c r="Z6629" t="s">
        <v>46</v>
      </c>
      <c r="AA6629" t="s">
        <v>47</v>
      </c>
      <c r="AB6629">
        <v>43120</v>
      </c>
      <c r="AC6629">
        <v>0.1</v>
      </c>
    </row>
    <row r="6630" spans="13:29" x14ac:dyDescent="0.35">
      <c r="M6630" t="s">
        <v>44</v>
      </c>
      <c r="N6630">
        <v>10046150</v>
      </c>
      <c r="O6630" t="s">
        <v>6</v>
      </c>
      <c r="P6630">
        <v>52.3756202689177</v>
      </c>
      <c r="Q6630">
        <v>4.8827545454631798</v>
      </c>
      <c r="R6630" t="s">
        <v>45</v>
      </c>
      <c r="S6630">
        <v>200</v>
      </c>
      <c r="T6630">
        <v>269</v>
      </c>
      <c r="U6630">
        <v>58</v>
      </c>
      <c r="V6630">
        <v>1.65</v>
      </c>
      <c r="W6630">
        <v>98</v>
      </c>
      <c r="X6630">
        <v>6142</v>
      </c>
      <c r="Y6630">
        <v>2</v>
      </c>
      <c r="Z6630" t="s">
        <v>46</v>
      </c>
      <c r="AA6630" t="s">
        <v>47</v>
      </c>
      <c r="AB6630">
        <v>53800</v>
      </c>
      <c r="AC6630">
        <v>0.1</v>
      </c>
    </row>
    <row r="6631" spans="13:29" x14ac:dyDescent="0.35">
      <c r="M6631" t="s">
        <v>44</v>
      </c>
      <c r="N6631">
        <v>10799221</v>
      </c>
      <c r="O6631" t="s">
        <v>6</v>
      </c>
      <c r="P6631">
        <v>52.380983093161703</v>
      </c>
      <c r="Q6631">
        <v>4.8821766791913497</v>
      </c>
      <c r="R6631" t="s">
        <v>45</v>
      </c>
      <c r="S6631">
        <v>200</v>
      </c>
      <c r="T6631">
        <v>350</v>
      </c>
      <c r="U6631">
        <v>4</v>
      </c>
      <c r="V6631">
        <v>0.19</v>
      </c>
      <c r="W6631">
        <v>2</v>
      </c>
      <c r="X6631">
        <v>6502</v>
      </c>
      <c r="Y6631">
        <v>2</v>
      </c>
      <c r="Z6631" t="s">
        <v>46</v>
      </c>
      <c r="AA6631" t="s">
        <v>47</v>
      </c>
      <c r="AB6631">
        <v>70000</v>
      </c>
      <c r="AC6631">
        <v>0.1</v>
      </c>
    </row>
    <row r="6632" spans="13:29" x14ac:dyDescent="0.35">
      <c r="M6632" t="s">
        <v>44</v>
      </c>
      <c r="N6632">
        <v>11167330</v>
      </c>
      <c r="O6632" t="s">
        <v>6</v>
      </c>
      <c r="P6632">
        <v>52.374827201528298</v>
      </c>
      <c r="Q6632">
        <v>4.8779865700090301</v>
      </c>
      <c r="R6632" t="s">
        <v>45</v>
      </c>
      <c r="S6632">
        <v>150</v>
      </c>
      <c r="T6632">
        <v>180</v>
      </c>
      <c r="U6632">
        <v>131</v>
      </c>
      <c r="V6632">
        <v>4.9800000000000004</v>
      </c>
      <c r="W6632">
        <v>210</v>
      </c>
      <c r="X6632">
        <v>6654</v>
      </c>
      <c r="Y6632">
        <v>2</v>
      </c>
      <c r="Z6632" t="s">
        <v>46</v>
      </c>
      <c r="AA6632" t="s">
        <v>47</v>
      </c>
      <c r="AB6632">
        <v>27000</v>
      </c>
      <c r="AC6632">
        <v>0.1</v>
      </c>
    </row>
    <row r="6633" spans="13:29" x14ac:dyDescent="0.35">
      <c r="M6633" t="s">
        <v>44</v>
      </c>
      <c r="N6633">
        <v>11167337</v>
      </c>
      <c r="O6633" t="s">
        <v>6</v>
      </c>
      <c r="P6633">
        <v>52.373360813084702</v>
      </c>
      <c r="Q6633">
        <v>4.87756934026216</v>
      </c>
      <c r="R6633" t="s">
        <v>45</v>
      </c>
      <c r="S6633">
        <v>100</v>
      </c>
      <c r="T6633">
        <v>179</v>
      </c>
      <c r="U6633">
        <v>167</v>
      </c>
      <c r="V6633">
        <v>5.0199999999999996</v>
      </c>
      <c r="W6633">
        <v>179</v>
      </c>
      <c r="X6633">
        <v>6655</v>
      </c>
      <c r="Y6633">
        <v>2</v>
      </c>
      <c r="Z6633" t="s">
        <v>46</v>
      </c>
      <c r="AA6633" t="s">
        <v>47</v>
      </c>
      <c r="AB6633">
        <v>17900</v>
      </c>
      <c r="AC6633">
        <v>0.1</v>
      </c>
    </row>
    <row r="6634" spans="13:29" x14ac:dyDescent="0.35">
      <c r="M6634" t="s">
        <v>44</v>
      </c>
      <c r="N6634">
        <v>11253322</v>
      </c>
      <c r="O6634" t="s">
        <v>6</v>
      </c>
      <c r="P6634">
        <v>52.376393012606798</v>
      </c>
      <c r="Q6634">
        <v>4.8927233565866599</v>
      </c>
      <c r="R6634" t="s">
        <v>45</v>
      </c>
      <c r="S6634">
        <v>400</v>
      </c>
      <c r="T6634">
        <v>350</v>
      </c>
      <c r="U6634">
        <v>47</v>
      </c>
      <c r="V6634">
        <v>1.43</v>
      </c>
      <c r="W6634">
        <v>11</v>
      </c>
      <c r="X6634">
        <v>6710</v>
      </c>
      <c r="Y6634">
        <v>2</v>
      </c>
      <c r="Z6634" t="s">
        <v>46</v>
      </c>
      <c r="AA6634" t="s">
        <v>47</v>
      </c>
      <c r="AB6634">
        <v>140000</v>
      </c>
      <c r="AC6634">
        <v>0.1</v>
      </c>
    </row>
    <row r="6635" spans="13:29" x14ac:dyDescent="0.35">
      <c r="M6635" t="s">
        <v>44</v>
      </c>
      <c r="N6635">
        <v>11428550</v>
      </c>
      <c r="O6635" t="s">
        <v>6</v>
      </c>
      <c r="P6635">
        <v>52.369741550131501</v>
      </c>
      <c r="Q6635">
        <v>4.8933126443487103</v>
      </c>
      <c r="R6635" t="s">
        <v>45</v>
      </c>
      <c r="S6635">
        <v>289</v>
      </c>
      <c r="T6635">
        <v>158</v>
      </c>
      <c r="U6635">
        <v>26</v>
      </c>
      <c r="V6635">
        <v>0.8</v>
      </c>
      <c r="W6635">
        <v>250</v>
      </c>
      <c r="X6635">
        <v>6794</v>
      </c>
      <c r="Y6635">
        <v>2</v>
      </c>
      <c r="Z6635" t="s">
        <v>46</v>
      </c>
      <c r="AA6635" t="s">
        <v>47</v>
      </c>
      <c r="AB6635">
        <v>45662</v>
      </c>
      <c r="AC6635">
        <v>0.1</v>
      </c>
    </row>
    <row r="6636" spans="13:29" x14ac:dyDescent="0.35">
      <c r="M6636" t="s">
        <v>44</v>
      </c>
      <c r="N6636">
        <v>11447837</v>
      </c>
      <c r="O6636" t="s">
        <v>6</v>
      </c>
      <c r="P6636">
        <v>52.373006989099402</v>
      </c>
      <c r="Q6636">
        <v>4.8758837743645298</v>
      </c>
      <c r="R6636" t="s">
        <v>45</v>
      </c>
      <c r="S6636">
        <v>145</v>
      </c>
      <c r="T6636">
        <v>58</v>
      </c>
      <c r="U6636">
        <v>26</v>
      </c>
      <c r="V6636">
        <v>0.79</v>
      </c>
      <c r="W6636">
        <v>70</v>
      </c>
      <c r="X6636">
        <v>6806</v>
      </c>
      <c r="Y6636">
        <v>2</v>
      </c>
      <c r="Z6636" t="s">
        <v>46</v>
      </c>
      <c r="AA6636" t="s">
        <v>47</v>
      </c>
      <c r="AB6636">
        <v>8410</v>
      </c>
      <c r="AC6636">
        <v>0.1</v>
      </c>
    </row>
    <row r="6637" spans="13:29" x14ac:dyDescent="0.35">
      <c r="M6637" t="s">
        <v>44</v>
      </c>
      <c r="N6637">
        <v>11587032</v>
      </c>
      <c r="O6637" t="s">
        <v>6</v>
      </c>
      <c r="P6637">
        <v>52.371241129245597</v>
      </c>
      <c r="Q6637">
        <v>4.8836840320785404</v>
      </c>
      <c r="R6637" t="s">
        <v>45</v>
      </c>
      <c r="S6637">
        <v>600</v>
      </c>
      <c r="T6637">
        <v>364</v>
      </c>
      <c r="U6637">
        <v>17</v>
      </c>
      <c r="V6637">
        <v>0.55000000000000004</v>
      </c>
      <c r="W6637">
        <v>75</v>
      </c>
      <c r="X6637">
        <v>6889</v>
      </c>
      <c r="Y6637">
        <v>2</v>
      </c>
      <c r="Z6637" t="s">
        <v>46</v>
      </c>
      <c r="AA6637" t="s">
        <v>47</v>
      </c>
      <c r="AB6637">
        <v>218400</v>
      </c>
      <c r="AC6637">
        <v>0.1</v>
      </c>
    </row>
    <row r="6638" spans="13:29" x14ac:dyDescent="0.35">
      <c r="M6638" t="s">
        <v>44</v>
      </c>
      <c r="N6638">
        <v>11747373</v>
      </c>
      <c r="O6638" t="s">
        <v>6</v>
      </c>
      <c r="P6638">
        <v>52.372875185235401</v>
      </c>
      <c r="Q6638">
        <v>4.8765737553288604</v>
      </c>
      <c r="R6638" t="s">
        <v>45</v>
      </c>
      <c r="S6638">
        <v>120</v>
      </c>
      <c r="T6638">
        <v>47</v>
      </c>
      <c r="U6638">
        <v>12</v>
      </c>
      <c r="V6638">
        <v>0.37</v>
      </c>
      <c r="W6638">
        <v>355</v>
      </c>
      <c r="X6638">
        <v>6985</v>
      </c>
      <c r="Y6638">
        <v>2</v>
      </c>
      <c r="Z6638" t="s">
        <v>46</v>
      </c>
      <c r="AA6638" t="s">
        <v>47</v>
      </c>
      <c r="AB6638">
        <v>5640</v>
      </c>
      <c r="AC6638">
        <v>0.1</v>
      </c>
    </row>
    <row r="6639" spans="13:29" x14ac:dyDescent="0.35">
      <c r="M6639" t="s">
        <v>44</v>
      </c>
      <c r="N6639">
        <v>11748538</v>
      </c>
      <c r="O6639" t="s">
        <v>6</v>
      </c>
      <c r="P6639">
        <v>52.3680131607776</v>
      </c>
      <c r="Q6639">
        <v>4.8832967830070197</v>
      </c>
      <c r="R6639" t="s">
        <v>45</v>
      </c>
      <c r="S6639">
        <v>425</v>
      </c>
      <c r="T6639">
        <v>227</v>
      </c>
      <c r="U6639">
        <v>32</v>
      </c>
      <c r="V6639">
        <v>1.24</v>
      </c>
      <c r="W6639">
        <v>118</v>
      </c>
      <c r="X6639">
        <v>6991</v>
      </c>
      <c r="Y6639">
        <v>2</v>
      </c>
      <c r="Z6639" t="s">
        <v>46</v>
      </c>
      <c r="AA6639" t="s">
        <v>47</v>
      </c>
      <c r="AB6639">
        <v>96475</v>
      </c>
      <c r="AC6639">
        <v>0.1</v>
      </c>
    </row>
    <row r="6640" spans="13:29" x14ac:dyDescent="0.35">
      <c r="M6640" t="s">
        <v>44</v>
      </c>
      <c r="N6640">
        <v>12015468</v>
      </c>
      <c r="O6640" t="s">
        <v>6</v>
      </c>
      <c r="P6640">
        <v>52.377785351676103</v>
      </c>
      <c r="Q6640">
        <v>4.8938876651051002</v>
      </c>
      <c r="R6640" t="s">
        <v>45</v>
      </c>
      <c r="S6640">
        <v>148</v>
      </c>
      <c r="T6640">
        <v>231</v>
      </c>
      <c r="U6640">
        <v>23</v>
      </c>
      <c r="V6640">
        <v>0.74</v>
      </c>
      <c r="W6640">
        <v>88</v>
      </c>
      <c r="X6640">
        <v>7118</v>
      </c>
      <c r="Y6640">
        <v>2</v>
      </c>
      <c r="Z6640" t="s">
        <v>46</v>
      </c>
      <c r="AA6640" t="s">
        <v>47</v>
      </c>
      <c r="AB6640">
        <v>34188</v>
      </c>
      <c r="AC6640">
        <v>0.1</v>
      </c>
    </row>
    <row r="6641" spans="13:29" x14ac:dyDescent="0.35">
      <c r="M6641" t="s">
        <v>44</v>
      </c>
      <c r="N6641">
        <v>12490818</v>
      </c>
      <c r="O6641" t="s">
        <v>6</v>
      </c>
      <c r="P6641">
        <v>52.3856936171412</v>
      </c>
      <c r="Q6641">
        <v>4.8891713933776204</v>
      </c>
      <c r="R6641" t="s">
        <v>45</v>
      </c>
      <c r="S6641">
        <v>96</v>
      </c>
      <c r="T6641">
        <v>359</v>
      </c>
      <c r="U6641">
        <v>41</v>
      </c>
      <c r="V6641">
        <v>1.3</v>
      </c>
      <c r="W6641">
        <v>16</v>
      </c>
      <c r="X6641">
        <v>7394</v>
      </c>
      <c r="Y6641">
        <v>2</v>
      </c>
      <c r="Z6641" t="s">
        <v>46</v>
      </c>
      <c r="AA6641" t="s">
        <v>47</v>
      </c>
      <c r="AB6641">
        <v>34464</v>
      </c>
      <c r="AC6641">
        <v>0.1</v>
      </c>
    </row>
    <row r="6642" spans="13:29" x14ac:dyDescent="0.35">
      <c r="M6642" t="s">
        <v>44</v>
      </c>
      <c r="N6642">
        <v>12596838</v>
      </c>
      <c r="O6642" t="s">
        <v>6</v>
      </c>
      <c r="P6642">
        <v>52.365521185315103</v>
      </c>
      <c r="Q6642">
        <v>4.8803955372674199</v>
      </c>
      <c r="R6642" t="s">
        <v>45</v>
      </c>
      <c r="S6642">
        <v>480</v>
      </c>
      <c r="T6642">
        <v>310</v>
      </c>
      <c r="U6642">
        <v>33</v>
      </c>
      <c r="V6642">
        <v>1.1299999999999999</v>
      </c>
      <c r="W6642">
        <v>261</v>
      </c>
      <c r="X6642">
        <v>7470</v>
      </c>
      <c r="Y6642">
        <v>2</v>
      </c>
      <c r="Z6642" t="s">
        <v>46</v>
      </c>
      <c r="AA6642" t="s">
        <v>47</v>
      </c>
      <c r="AB6642">
        <v>148800</v>
      </c>
      <c r="AC6642">
        <v>0.1</v>
      </c>
    </row>
    <row r="6643" spans="13:29" x14ac:dyDescent="0.35">
      <c r="M6643" t="s">
        <v>44</v>
      </c>
      <c r="N6643">
        <v>12597234</v>
      </c>
      <c r="O6643" t="s">
        <v>6</v>
      </c>
      <c r="P6643">
        <v>52.3670793490978</v>
      </c>
      <c r="Q6643">
        <v>4.8804978251677902</v>
      </c>
      <c r="R6643" t="s">
        <v>45</v>
      </c>
      <c r="S6643">
        <v>480</v>
      </c>
      <c r="T6643">
        <v>256</v>
      </c>
      <c r="U6643">
        <v>36</v>
      </c>
      <c r="V6643">
        <v>1.27</v>
      </c>
      <c r="W6643">
        <v>261</v>
      </c>
      <c r="X6643">
        <v>7472</v>
      </c>
      <c r="Y6643">
        <v>2</v>
      </c>
      <c r="Z6643" t="s">
        <v>46</v>
      </c>
      <c r="AA6643" t="s">
        <v>47</v>
      </c>
      <c r="AB6643">
        <v>122880</v>
      </c>
      <c r="AC6643">
        <v>0.1</v>
      </c>
    </row>
    <row r="6644" spans="13:29" x14ac:dyDescent="0.35">
      <c r="M6644" t="s">
        <v>44</v>
      </c>
      <c r="N6644">
        <v>12597756</v>
      </c>
      <c r="O6644" t="s">
        <v>6</v>
      </c>
      <c r="P6644">
        <v>52.366579773399202</v>
      </c>
      <c r="Q6644">
        <v>4.8785218945292002</v>
      </c>
      <c r="R6644" t="s">
        <v>45</v>
      </c>
      <c r="S6644">
        <v>240</v>
      </c>
      <c r="T6644">
        <v>289</v>
      </c>
      <c r="U6644">
        <v>57</v>
      </c>
      <c r="V6644">
        <v>1.83</v>
      </c>
      <c r="W6644">
        <v>280</v>
      </c>
      <c r="X6644">
        <v>7474</v>
      </c>
      <c r="Y6644">
        <v>2</v>
      </c>
      <c r="Z6644" t="s">
        <v>46</v>
      </c>
      <c r="AA6644" t="s">
        <v>47</v>
      </c>
      <c r="AB6644">
        <v>69360</v>
      </c>
      <c r="AC6644">
        <v>0.1</v>
      </c>
    </row>
    <row r="6645" spans="13:29" x14ac:dyDescent="0.35">
      <c r="M6645" t="s">
        <v>44</v>
      </c>
      <c r="N6645">
        <v>12598630</v>
      </c>
      <c r="O6645" t="s">
        <v>6</v>
      </c>
      <c r="P6645">
        <v>52.366815527886502</v>
      </c>
      <c r="Q6645">
        <v>4.8794788366135604</v>
      </c>
      <c r="R6645" t="s">
        <v>45</v>
      </c>
      <c r="S6645">
        <v>120</v>
      </c>
      <c r="T6645">
        <v>223</v>
      </c>
      <c r="U6645">
        <v>101</v>
      </c>
      <c r="V6645">
        <v>3.45</v>
      </c>
      <c r="W6645">
        <v>297</v>
      </c>
      <c r="X6645">
        <v>7477</v>
      </c>
      <c r="Y6645">
        <v>2</v>
      </c>
      <c r="Z6645" t="s">
        <v>46</v>
      </c>
      <c r="AA6645" t="s">
        <v>47</v>
      </c>
      <c r="AB6645">
        <v>26760</v>
      </c>
      <c r="AC6645">
        <v>0.1</v>
      </c>
    </row>
    <row r="6646" spans="13:29" x14ac:dyDescent="0.35">
      <c r="M6646" t="s">
        <v>44</v>
      </c>
      <c r="N6646">
        <v>12598924</v>
      </c>
      <c r="O6646" t="s">
        <v>6</v>
      </c>
      <c r="P6646">
        <v>52.366999474648402</v>
      </c>
      <c r="Q6646">
        <v>4.8804493765968102</v>
      </c>
      <c r="R6646" t="s">
        <v>45</v>
      </c>
      <c r="S6646">
        <v>225</v>
      </c>
      <c r="T6646">
        <v>242</v>
      </c>
      <c r="U6646">
        <v>101</v>
      </c>
      <c r="V6646">
        <v>3.42</v>
      </c>
      <c r="W6646">
        <v>268</v>
      </c>
      <c r="X6646">
        <v>7478</v>
      </c>
      <c r="Y6646">
        <v>2</v>
      </c>
      <c r="Z6646" t="s">
        <v>46</v>
      </c>
      <c r="AA6646" t="s">
        <v>47</v>
      </c>
      <c r="AB6646">
        <v>54450</v>
      </c>
      <c r="AC6646">
        <v>0.1</v>
      </c>
    </row>
    <row r="6647" spans="13:29" x14ac:dyDescent="0.35">
      <c r="M6647" t="s">
        <v>44</v>
      </c>
      <c r="N6647">
        <v>12599072</v>
      </c>
      <c r="O6647" t="s">
        <v>6</v>
      </c>
      <c r="P6647">
        <v>52.365550402154</v>
      </c>
      <c r="Q6647">
        <v>4.8803044805488804</v>
      </c>
      <c r="R6647" t="s">
        <v>45</v>
      </c>
      <c r="S6647">
        <v>150</v>
      </c>
      <c r="T6647">
        <v>272</v>
      </c>
      <c r="U6647">
        <v>97</v>
      </c>
      <c r="V6647">
        <v>3.3</v>
      </c>
      <c r="W6647">
        <v>277</v>
      </c>
      <c r="X6647">
        <v>7479</v>
      </c>
      <c r="Y6647">
        <v>2</v>
      </c>
      <c r="Z6647" t="s">
        <v>46</v>
      </c>
      <c r="AA6647" t="s">
        <v>47</v>
      </c>
      <c r="AB6647">
        <v>40800</v>
      </c>
      <c r="AC6647">
        <v>0.1</v>
      </c>
    </row>
    <row r="6648" spans="13:29" x14ac:dyDescent="0.35">
      <c r="M6648" t="s">
        <v>44</v>
      </c>
      <c r="N6648">
        <v>12863352</v>
      </c>
      <c r="O6648" t="s">
        <v>6</v>
      </c>
      <c r="P6648">
        <v>52.381803391044699</v>
      </c>
      <c r="Q6648">
        <v>4.8849752221302802</v>
      </c>
      <c r="R6648" t="s">
        <v>45</v>
      </c>
      <c r="S6648">
        <v>139</v>
      </c>
      <c r="T6648">
        <v>364</v>
      </c>
      <c r="U6648">
        <v>14</v>
      </c>
      <c r="V6648">
        <v>0.47</v>
      </c>
      <c r="W6648">
        <v>14</v>
      </c>
      <c r="X6648">
        <v>7631</v>
      </c>
      <c r="Y6648">
        <v>2</v>
      </c>
      <c r="Z6648" t="s">
        <v>46</v>
      </c>
      <c r="AA6648" t="s">
        <v>47</v>
      </c>
      <c r="AB6648">
        <v>50596</v>
      </c>
      <c r="AC6648">
        <v>0.1</v>
      </c>
    </row>
    <row r="6649" spans="13:29" x14ac:dyDescent="0.35">
      <c r="M6649" t="s">
        <v>44</v>
      </c>
      <c r="N6649">
        <v>13013727</v>
      </c>
      <c r="O6649" t="s">
        <v>6</v>
      </c>
      <c r="P6649">
        <v>52.380677218316002</v>
      </c>
      <c r="Q6649">
        <v>4.88658928510766</v>
      </c>
      <c r="R6649" t="s">
        <v>45</v>
      </c>
      <c r="S6649">
        <v>250</v>
      </c>
      <c r="T6649">
        <v>190</v>
      </c>
      <c r="U6649">
        <v>35</v>
      </c>
      <c r="V6649">
        <v>1.23</v>
      </c>
      <c r="W6649">
        <v>150</v>
      </c>
      <c r="X6649">
        <v>7746</v>
      </c>
      <c r="Y6649">
        <v>2</v>
      </c>
      <c r="Z6649" t="s">
        <v>46</v>
      </c>
      <c r="AA6649" t="s">
        <v>47</v>
      </c>
      <c r="AB6649">
        <v>47500</v>
      </c>
      <c r="AC6649">
        <v>0.1</v>
      </c>
    </row>
    <row r="6650" spans="13:29" x14ac:dyDescent="0.35">
      <c r="M6650" t="s">
        <v>44</v>
      </c>
      <c r="N6650">
        <v>13405793</v>
      </c>
      <c r="O6650" t="s">
        <v>6</v>
      </c>
      <c r="P6650">
        <v>52.3727472883009</v>
      </c>
      <c r="Q6650">
        <v>4.88996433238274</v>
      </c>
      <c r="R6650" t="s">
        <v>45</v>
      </c>
      <c r="S6650">
        <v>170</v>
      </c>
      <c r="T6650">
        <v>345</v>
      </c>
      <c r="U6650">
        <v>52</v>
      </c>
      <c r="V6650">
        <v>1.75</v>
      </c>
      <c r="W6650">
        <v>4</v>
      </c>
      <c r="X6650">
        <v>8135</v>
      </c>
      <c r="Y6650">
        <v>2</v>
      </c>
      <c r="Z6650" t="s">
        <v>46</v>
      </c>
      <c r="AA6650" t="s">
        <v>47</v>
      </c>
      <c r="AB6650">
        <v>58650</v>
      </c>
      <c r="AC6650">
        <v>0.1</v>
      </c>
    </row>
    <row r="6651" spans="13:29" x14ac:dyDescent="0.35">
      <c r="M6651" t="s">
        <v>44</v>
      </c>
      <c r="N6651">
        <v>13455937</v>
      </c>
      <c r="O6651" t="s">
        <v>6</v>
      </c>
      <c r="P6651">
        <v>52.375237502638299</v>
      </c>
      <c r="Q6651">
        <v>4.8924787089114101</v>
      </c>
      <c r="R6651" t="s">
        <v>45</v>
      </c>
      <c r="S6651">
        <v>150</v>
      </c>
      <c r="T6651">
        <v>30</v>
      </c>
      <c r="U6651">
        <v>18</v>
      </c>
      <c r="V6651">
        <v>0.62</v>
      </c>
      <c r="W6651">
        <v>364</v>
      </c>
      <c r="X6651">
        <v>8184</v>
      </c>
      <c r="Y6651">
        <v>2</v>
      </c>
      <c r="Z6651" t="s">
        <v>46</v>
      </c>
      <c r="AA6651" t="s">
        <v>47</v>
      </c>
      <c r="AB6651">
        <v>4500</v>
      </c>
      <c r="AC6651">
        <v>0.1</v>
      </c>
    </row>
    <row r="6652" spans="13:29" x14ac:dyDescent="0.35">
      <c r="M6652" t="s">
        <v>44</v>
      </c>
      <c r="N6652">
        <v>13570631</v>
      </c>
      <c r="O6652" t="s">
        <v>6</v>
      </c>
      <c r="P6652">
        <v>52.371633258468698</v>
      </c>
      <c r="Q6652">
        <v>4.8842794741953801</v>
      </c>
      <c r="R6652" t="s">
        <v>45</v>
      </c>
      <c r="S6652">
        <v>420</v>
      </c>
      <c r="T6652">
        <v>225</v>
      </c>
      <c r="U6652">
        <v>50</v>
      </c>
      <c r="V6652">
        <v>1.76</v>
      </c>
      <c r="W6652">
        <v>102</v>
      </c>
      <c r="X6652">
        <v>8323</v>
      </c>
      <c r="Y6652">
        <v>2</v>
      </c>
      <c r="Z6652" t="s">
        <v>46</v>
      </c>
      <c r="AA6652" t="s">
        <v>47</v>
      </c>
      <c r="AB6652">
        <v>94500</v>
      </c>
      <c r="AC6652">
        <v>0.1</v>
      </c>
    </row>
    <row r="6653" spans="13:29" x14ac:dyDescent="0.35">
      <c r="M6653" t="s">
        <v>44</v>
      </c>
      <c r="N6653">
        <v>13618890</v>
      </c>
      <c r="O6653" t="s">
        <v>6</v>
      </c>
      <c r="P6653">
        <v>52.387425652008702</v>
      </c>
      <c r="Q6653">
        <v>4.8927660653803997</v>
      </c>
      <c r="R6653" t="s">
        <v>45</v>
      </c>
      <c r="S6653">
        <v>175</v>
      </c>
      <c r="T6653">
        <v>356</v>
      </c>
      <c r="U6653">
        <v>32</v>
      </c>
      <c r="V6653">
        <v>1.17</v>
      </c>
      <c r="W6653">
        <v>9</v>
      </c>
      <c r="X6653">
        <v>8376</v>
      </c>
      <c r="Y6653">
        <v>2</v>
      </c>
      <c r="Z6653" t="s">
        <v>46</v>
      </c>
      <c r="AA6653" t="s">
        <v>47</v>
      </c>
      <c r="AB6653">
        <v>62300</v>
      </c>
      <c r="AC6653">
        <v>0.1</v>
      </c>
    </row>
    <row r="6654" spans="13:29" x14ac:dyDescent="0.35">
      <c r="M6654" t="s">
        <v>44</v>
      </c>
      <c r="N6654">
        <v>14292432</v>
      </c>
      <c r="O6654" t="s">
        <v>6</v>
      </c>
      <c r="P6654">
        <v>52.374193735631003</v>
      </c>
      <c r="Q6654">
        <v>4.8787272449834997</v>
      </c>
      <c r="R6654" t="s">
        <v>45</v>
      </c>
      <c r="S6654">
        <v>180</v>
      </c>
      <c r="T6654">
        <v>350</v>
      </c>
      <c r="U6654">
        <v>15</v>
      </c>
      <c r="V6654">
        <v>0.53</v>
      </c>
      <c r="W6654">
        <v>14</v>
      </c>
      <c r="X6654">
        <v>9161</v>
      </c>
      <c r="Y6654">
        <v>2</v>
      </c>
      <c r="Z6654" t="s">
        <v>46</v>
      </c>
      <c r="AA6654" t="s">
        <v>47</v>
      </c>
      <c r="AB6654">
        <v>63000</v>
      </c>
      <c r="AC6654">
        <v>0.1</v>
      </c>
    </row>
    <row r="6655" spans="13:29" x14ac:dyDescent="0.35">
      <c r="M6655" t="s">
        <v>44</v>
      </c>
      <c r="N6655">
        <v>14348158</v>
      </c>
      <c r="O6655" t="s">
        <v>6</v>
      </c>
      <c r="P6655">
        <v>52.386830793524403</v>
      </c>
      <c r="Q6655">
        <v>4.8847776249317301</v>
      </c>
      <c r="R6655" t="s">
        <v>45</v>
      </c>
      <c r="S6655">
        <v>935</v>
      </c>
      <c r="T6655">
        <v>15</v>
      </c>
      <c r="U6655">
        <v>37</v>
      </c>
      <c r="V6655">
        <v>1.35</v>
      </c>
      <c r="W6655">
        <v>359</v>
      </c>
      <c r="X6655">
        <v>9219</v>
      </c>
      <c r="Y6655">
        <v>2</v>
      </c>
      <c r="Z6655" t="s">
        <v>46</v>
      </c>
      <c r="AA6655" t="s">
        <v>47</v>
      </c>
      <c r="AB6655">
        <v>14025</v>
      </c>
      <c r="AC6655">
        <v>0.1</v>
      </c>
    </row>
    <row r="6656" spans="13:29" x14ac:dyDescent="0.35">
      <c r="M6656" t="s">
        <v>44</v>
      </c>
      <c r="N6656">
        <v>14398086</v>
      </c>
      <c r="O6656" t="s">
        <v>6</v>
      </c>
      <c r="P6656">
        <v>52.374052818188197</v>
      </c>
      <c r="Q6656">
        <v>4.8905710161718403</v>
      </c>
      <c r="R6656" t="s">
        <v>45</v>
      </c>
      <c r="S6656">
        <v>299</v>
      </c>
      <c r="T6656">
        <v>359</v>
      </c>
      <c r="U6656">
        <v>36</v>
      </c>
      <c r="V6656">
        <v>1.28</v>
      </c>
      <c r="W6656">
        <v>3</v>
      </c>
      <c r="X6656">
        <v>9249</v>
      </c>
      <c r="Y6656">
        <v>2</v>
      </c>
      <c r="Z6656" t="s">
        <v>46</v>
      </c>
      <c r="AA6656" t="s">
        <v>47</v>
      </c>
      <c r="AB6656">
        <v>107341</v>
      </c>
      <c r="AC6656">
        <v>0.1</v>
      </c>
    </row>
    <row r="6657" spans="13:29" x14ac:dyDescent="0.35">
      <c r="M6657" t="s">
        <v>44</v>
      </c>
      <c r="N6657">
        <v>14462366</v>
      </c>
      <c r="O6657" t="s">
        <v>6</v>
      </c>
      <c r="P6657">
        <v>52.372777191210801</v>
      </c>
      <c r="Q6657">
        <v>4.8820846402107598</v>
      </c>
      <c r="R6657" t="s">
        <v>45</v>
      </c>
      <c r="S6657">
        <v>277</v>
      </c>
      <c r="T6657">
        <v>275</v>
      </c>
      <c r="U6657">
        <v>33</v>
      </c>
      <c r="V6657">
        <v>1.18</v>
      </c>
      <c r="W6657">
        <v>87</v>
      </c>
      <c r="X6657">
        <v>9294</v>
      </c>
      <c r="Y6657">
        <v>2</v>
      </c>
      <c r="Z6657" t="s">
        <v>46</v>
      </c>
      <c r="AA6657" t="s">
        <v>47</v>
      </c>
      <c r="AB6657">
        <v>76175</v>
      </c>
      <c r="AC6657">
        <v>0.1</v>
      </c>
    </row>
    <row r="6658" spans="13:29" x14ac:dyDescent="0.35">
      <c r="M6658" t="s">
        <v>44</v>
      </c>
      <c r="N6658">
        <v>14676654</v>
      </c>
      <c r="O6658" t="s">
        <v>6</v>
      </c>
      <c r="P6658">
        <v>52.377056621170901</v>
      </c>
      <c r="Q6658">
        <v>4.8914261764085296</v>
      </c>
      <c r="R6658" t="s">
        <v>45</v>
      </c>
      <c r="S6658">
        <v>238</v>
      </c>
      <c r="T6658">
        <v>98</v>
      </c>
      <c r="U6658">
        <v>11</v>
      </c>
      <c r="V6658">
        <v>0.44</v>
      </c>
      <c r="W6658">
        <v>242</v>
      </c>
      <c r="X6658">
        <v>9431</v>
      </c>
      <c r="Y6658">
        <v>2</v>
      </c>
      <c r="Z6658" t="s">
        <v>46</v>
      </c>
      <c r="AA6658" t="s">
        <v>47</v>
      </c>
      <c r="AB6658">
        <v>23324</v>
      </c>
      <c r="AC6658">
        <v>0.1</v>
      </c>
    </row>
    <row r="6659" spans="13:29" x14ac:dyDescent="0.35">
      <c r="M6659" t="s">
        <v>44</v>
      </c>
      <c r="N6659">
        <v>14752184</v>
      </c>
      <c r="O6659" t="s">
        <v>6</v>
      </c>
      <c r="P6659">
        <v>52.3808224519478</v>
      </c>
      <c r="Q6659">
        <v>4.8886482263401501</v>
      </c>
      <c r="R6659" t="s">
        <v>45</v>
      </c>
      <c r="S6659">
        <v>160</v>
      </c>
      <c r="T6659">
        <v>361</v>
      </c>
      <c r="U6659">
        <v>20</v>
      </c>
      <c r="V6659">
        <v>0.74</v>
      </c>
      <c r="W6659">
        <v>67</v>
      </c>
      <c r="X6659">
        <v>9470</v>
      </c>
      <c r="Y6659">
        <v>2</v>
      </c>
      <c r="Z6659" t="s">
        <v>46</v>
      </c>
      <c r="AA6659" t="s">
        <v>47</v>
      </c>
      <c r="AB6659">
        <v>57760</v>
      </c>
      <c r="AC6659">
        <v>0.1</v>
      </c>
    </row>
    <row r="6660" spans="13:29" x14ac:dyDescent="0.35">
      <c r="M6660" t="s">
        <v>44</v>
      </c>
      <c r="N6660">
        <v>14908487</v>
      </c>
      <c r="O6660" t="s">
        <v>6</v>
      </c>
      <c r="P6660">
        <v>52.3780673568155</v>
      </c>
      <c r="Q6660">
        <v>4.8824764548637098</v>
      </c>
      <c r="R6660" t="s">
        <v>45</v>
      </c>
      <c r="S6660">
        <v>130</v>
      </c>
      <c r="T6660">
        <v>291</v>
      </c>
      <c r="U6660">
        <v>46</v>
      </c>
      <c r="V6660">
        <v>1.68</v>
      </c>
      <c r="W6660">
        <v>90</v>
      </c>
      <c r="X6660">
        <v>9562</v>
      </c>
      <c r="Y6660">
        <v>2</v>
      </c>
      <c r="Z6660" t="s">
        <v>46</v>
      </c>
      <c r="AA6660" t="s">
        <v>47</v>
      </c>
      <c r="AB6660">
        <v>37830</v>
      </c>
      <c r="AC6660">
        <v>0.1</v>
      </c>
    </row>
    <row r="6661" spans="13:29" x14ac:dyDescent="0.35">
      <c r="M6661" t="s">
        <v>44</v>
      </c>
      <c r="N6661">
        <v>14926300</v>
      </c>
      <c r="O6661" t="s">
        <v>6</v>
      </c>
      <c r="P6661">
        <v>52.378268577746397</v>
      </c>
      <c r="Q6661">
        <v>4.8822662197479101</v>
      </c>
      <c r="R6661" t="s">
        <v>45</v>
      </c>
      <c r="S6661">
        <v>270</v>
      </c>
      <c r="T6661">
        <v>358</v>
      </c>
      <c r="U6661">
        <v>35</v>
      </c>
      <c r="V6661">
        <v>1.35</v>
      </c>
      <c r="W6661">
        <v>15</v>
      </c>
      <c r="X6661">
        <v>9577</v>
      </c>
      <c r="Y6661">
        <v>2</v>
      </c>
      <c r="Z6661" t="s">
        <v>46</v>
      </c>
      <c r="AA6661" t="s">
        <v>47</v>
      </c>
      <c r="AB6661">
        <v>96660</v>
      </c>
      <c r="AC6661">
        <v>0.1</v>
      </c>
    </row>
    <row r="6662" spans="13:29" x14ac:dyDescent="0.35">
      <c r="M6662" t="s">
        <v>44</v>
      </c>
      <c r="N6662">
        <v>14988124</v>
      </c>
      <c r="O6662" t="s">
        <v>6</v>
      </c>
      <c r="P6662">
        <v>52.377192437462099</v>
      </c>
      <c r="Q6662">
        <v>4.8789748875820802</v>
      </c>
      <c r="R6662" t="s">
        <v>45</v>
      </c>
      <c r="S6662">
        <v>254</v>
      </c>
      <c r="T6662">
        <v>192</v>
      </c>
      <c r="U6662">
        <v>21</v>
      </c>
      <c r="V6662">
        <v>0.82</v>
      </c>
      <c r="W6662">
        <v>11</v>
      </c>
      <c r="X6662">
        <v>9613</v>
      </c>
      <c r="Y6662">
        <v>2</v>
      </c>
      <c r="Z6662" t="s">
        <v>46</v>
      </c>
      <c r="AA6662" t="s">
        <v>47</v>
      </c>
      <c r="AB6662">
        <v>48768</v>
      </c>
      <c r="AC6662">
        <v>0.1</v>
      </c>
    </row>
    <row r="6663" spans="13:29" x14ac:dyDescent="0.35">
      <c r="M6663" t="s">
        <v>44</v>
      </c>
      <c r="N6663">
        <v>15075861</v>
      </c>
      <c r="O6663" t="s">
        <v>6</v>
      </c>
      <c r="P6663">
        <v>52.3728186553003</v>
      </c>
      <c r="Q6663">
        <v>4.8824531553273696</v>
      </c>
      <c r="R6663" t="s">
        <v>45</v>
      </c>
      <c r="S6663">
        <v>151</v>
      </c>
      <c r="T6663">
        <v>289</v>
      </c>
      <c r="U6663">
        <v>30</v>
      </c>
      <c r="V6663">
        <v>1.1200000000000001</v>
      </c>
      <c r="W6663">
        <v>23</v>
      </c>
      <c r="X6663">
        <v>9661</v>
      </c>
      <c r="Y6663">
        <v>2</v>
      </c>
      <c r="Z6663" t="s">
        <v>46</v>
      </c>
      <c r="AA6663" t="s">
        <v>47</v>
      </c>
      <c r="AB6663">
        <v>43639</v>
      </c>
      <c r="AC6663">
        <v>0.1</v>
      </c>
    </row>
    <row r="6664" spans="13:29" x14ac:dyDescent="0.35">
      <c r="M6664" t="s">
        <v>44</v>
      </c>
      <c r="N6664">
        <v>15277323</v>
      </c>
      <c r="O6664" t="s">
        <v>6</v>
      </c>
      <c r="P6664">
        <v>52.371768448206801</v>
      </c>
      <c r="Q6664">
        <v>4.8797029618144201</v>
      </c>
      <c r="R6664" t="s">
        <v>45</v>
      </c>
      <c r="S6664">
        <v>211</v>
      </c>
      <c r="T6664">
        <v>2</v>
      </c>
      <c r="U6664">
        <v>6</v>
      </c>
      <c r="V6664">
        <v>0.23</v>
      </c>
      <c r="W6664">
        <v>361</v>
      </c>
      <c r="X6664">
        <v>9784</v>
      </c>
      <c r="Y6664">
        <v>2</v>
      </c>
      <c r="Z6664" t="s">
        <v>46</v>
      </c>
      <c r="AA6664" t="s">
        <v>47</v>
      </c>
      <c r="AB6664">
        <v>422</v>
      </c>
      <c r="AC6664">
        <v>0.1</v>
      </c>
    </row>
    <row r="6665" spans="13:29" x14ac:dyDescent="0.35">
      <c r="M6665" t="s">
        <v>44</v>
      </c>
      <c r="N6665">
        <v>15434287</v>
      </c>
      <c r="O6665" t="s">
        <v>6</v>
      </c>
      <c r="P6665">
        <v>52.369652929715699</v>
      </c>
      <c r="Q6665">
        <v>4.8887422912458103</v>
      </c>
      <c r="R6665" t="s">
        <v>45</v>
      </c>
      <c r="S6665">
        <v>200</v>
      </c>
      <c r="T6665">
        <v>15</v>
      </c>
      <c r="U6665">
        <v>11</v>
      </c>
      <c r="V6665">
        <v>0.56000000000000005</v>
      </c>
      <c r="W6665">
        <v>339</v>
      </c>
      <c r="X6665">
        <v>9882</v>
      </c>
      <c r="Y6665">
        <v>2</v>
      </c>
      <c r="Z6665" t="s">
        <v>46</v>
      </c>
      <c r="AA6665" t="s">
        <v>47</v>
      </c>
      <c r="AB6665">
        <v>3000</v>
      </c>
      <c r="AC6665">
        <v>0.1</v>
      </c>
    </row>
    <row r="6666" spans="13:29" x14ac:dyDescent="0.35">
      <c r="M6666" t="s">
        <v>44</v>
      </c>
      <c r="N6666">
        <v>15443303</v>
      </c>
      <c r="O6666" t="s">
        <v>6</v>
      </c>
      <c r="P6666">
        <v>52.365659262555802</v>
      </c>
      <c r="Q6666">
        <v>4.8836244470450696</v>
      </c>
      <c r="R6666" t="s">
        <v>45</v>
      </c>
      <c r="S6666">
        <v>250</v>
      </c>
      <c r="T6666">
        <v>318</v>
      </c>
      <c r="U6666">
        <v>13</v>
      </c>
      <c r="V6666">
        <v>0.56000000000000005</v>
      </c>
      <c r="W6666">
        <v>87</v>
      </c>
      <c r="X6666">
        <v>9894</v>
      </c>
      <c r="Y6666">
        <v>2</v>
      </c>
      <c r="Z6666" t="s">
        <v>46</v>
      </c>
      <c r="AA6666" t="s">
        <v>47</v>
      </c>
      <c r="AB6666">
        <v>79500</v>
      </c>
      <c r="AC6666">
        <v>0.1</v>
      </c>
    </row>
    <row r="6667" spans="13:29" x14ac:dyDescent="0.35">
      <c r="M6667" t="s">
        <v>44</v>
      </c>
      <c r="N6667">
        <v>15839201</v>
      </c>
      <c r="O6667" t="s">
        <v>6</v>
      </c>
      <c r="P6667">
        <v>52.380303533332899</v>
      </c>
      <c r="Q6667">
        <v>4.8863597599851003</v>
      </c>
      <c r="R6667" t="s">
        <v>45</v>
      </c>
      <c r="S6667">
        <v>249</v>
      </c>
      <c r="T6667">
        <v>277</v>
      </c>
      <c r="U6667">
        <v>13</v>
      </c>
      <c r="V6667">
        <v>0.64</v>
      </c>
      <c r="W6667">
        <v>10</v>
      </c>
      <c r="X6667">
        <v>10141</v>
      </c>
      <c r="Y6667">
        <v>2</v>
      </c>
      <c r="Z6667" t="s">
        <v>46</v>
      </c>
      <c r="AA6667" t="s">
        <v>47</v>
      </c>
      <c r="AB6667">
        <v>68973</v>
      </c>
      <c r="AC6667">
        <v>0.1</v>
      </c>
    </row>
    <row r="6668" spans="13:29" x14ac:dyDescent="0.35">
      <c r="M6668" t="s">
        <v>44</v>
      </c>
      <c r="N6668">
        <v>15927947</v>
      </c>
      <c r="O6668" t="s">
        <v>6</v>
      </c>
      <c r="P6668">
        <v>52.3739352746843</v>
      </c>
      <c r="Q6668">
        <v>4.8794786174757601</v>
      </c>
      <c r="R6668" t="s">
        <v>45</v>
      </c>
      <c r="S6668">
        <v>180</v>
      </c>
      <c r="T6668">
        <v>347</v>
      </c>
      <c r="U6668">
        <v>6</v>
      </c>
      <c r="V6668">
        <v>0.3</v>
      </c>
      <c r="W6668">
        <v>28</v>
      </c>
      <c r="X6668">
        <v>10202</v>
      </c>
      <c r="Y6668">
        <v>2</v>
      </c>
      <c r="Z6668" t="s">
        <v>46</v>
      </c>
      <c r="AA6668" t="s">
        <v>47</v>
      </c>
      <c r="AB6668">
        <v>62460</v>
      </c>
      <c r="AC6668">
        <v>0.1</v>
      </c>
    </row>
    <row r="6669" spans="13:29" x14ac:dyDescent="0.35">
      <c r="M6669" t="s">
        <v>44</v>
      </c>
      <c r="N6669">
        <v>15963303</v>
      </c>
      <c r="O6669" t="s">
        <v>6</v>
      </c>
      <c r="P6669">
        <v>52.383793109851602</v>
      </c>
      <c r="Q6669">
        <v>4.8831555693600803</v>
      </c>
      <c r="R6669" t="s">
        <v>45</v>
      </c>
      <c r="S6669">
        <v>150</v>
      </c>
      <c r="T6669">
        <v>356</v>
      </c>
      <c r="U6669">
        <v>17</v>
      </c>
      <c r="V6669">
        <v>0.73</v>
      </c>
      <c r="W6669">
        <v>7</v>
      </c>
      <c r="X6669">
        <v>10223</v>
      </c>
      <c r="Y6669">
        <v>2</v>
      </c>
      <c r="Z6669" t="s">
        <v>46</v>
      </c>
      <c r="AA6669" t="s">
        <v>47</v>
      </c>
      <c r="AB6669">
        <v>53400</v>
      </c>
      <c r="AC6669">
        <v>0.1</v>
      </c>
    </row>
    <row r="6670" spans="13:29" x14ac:dyDescent="0.35">
      <c r="M6670" t="s">
        <v>44</v>
      </c>
      <c r="N6670">
        <v>16153298</v>
      </c>
      <c r="O6670" t="s">
        <v>6</v>
      </c>
      <c r="P6670">
        <v>52.377776070343799</v>
      </c>
      <c r="Q6670">
        <v>4.8809256240091496</v>
      </c>
      <c r="R6670" t="s">
        <v>45</v>
      </c>
      <c r="S6670">
        <v>700</v>
      </c>
      <c r="T6670">
        <v>23</v>
      </c>
      <c r="U6670">
        <v>14</v>
      </c>
      <c r="V6670">
        <v>0.59</v>
      </c>
      <c r="W6670">
        <v>334</v>
      </c>
      <c r="X6670">
        <v>10353</v>
      </c>
      <c r="Y6670">
        <v>2</v>
      </c>
      <c r="Z6670" t="s">
        <v>46</v>
      </c>
      <c r="AA6670" t="s">
        <v>47</v>
      </c>
      <c r="AB6670">
        <v>16100</v>
      </c>
      <c r="AC6670">
        <v>0.1</v>
      </c>
    </row>
    <row r="6671" spans="13:29" x14ac:dyDescent="0.35">
      <c r="M6671" t="s">
        <v>44</v>
      </c>
      <c r="N6671">
        <v>16348923</v>
      </c>
      <c r="O6671" t="s">
        <v>6</v>
      </c>
      <c r="P6671">
        <v>52.377273797821999</v>
      </c>
      <c r="Q6671">
        <v>4.88107490254803</v>
      </c>
      <c r="R6671" t="s">
        <v>45</v>
      </c>
      <c r="S6671">
        <v>225</v>
      </c>
      <c r="T6671">
        <v>277</v>
      </c>
      <c r="U6671">
        <v>22</v>
      </c>
      <c r="V6671">
        <v>0.94</v>
      </c>
      <c r="W6671">
        <v>75</v>
      </c>
      <c r="X6671">
        <v>10518</v>
      </c>
      <c r="Y6671">
        <v>2</v>
      </c>
      <c r="Z6671" t="s">
        <v>46</v>
      </c>
      <c r="AA6671" t="s">
        <v>47</v>
      </c>
      <c r="AB6671">
        <v>62325</v>
      </c>
      <c r="AC6671">
        <v>0.1</v>
      </c>
    </row>
    <row r="6672" spans="13:29" x14ac:dyDescent="0.35">
      <c r="M6672" t="s">
        <v>44</v>
      </c>
      <c r="N6672">
        <v>16494667</v>
      </c>
      <c r="O6672" t="s">
        <v>6</v>
      </c>
      <c r="P6672">
        <v>52.370615973421103</v>
      </c>
      <c r="Q6672">
        <v>4.8838503363641399</v>
      </c>
      <c r="R6672" t="s">
        <v>45</v>
      </c>
      <c r="S6672">
        <v>420</v>
      </c>
      <c r="T6672">
        <v>244</v>
      </c>
      <c r="U6672">
        <v>21</v>
      </c>
      <c r="V6672">
        <v>1.04</v>
      </c>
      <c r="W6672">
        <v>179</v>
      </c>
      <c r="X6672">
        <v>10635</v>
      </c>
      <c r="Y6672">
        <v>2</v>
      </c>
      <c r="Z6672" t="s">
        <v>46</v>
      </c>
      <c r="AA6672" t="s">
        <v>47</v>
      </c>
      <c r="AB6672">
        <v>102480</v>
      </c>
      <c r="AC6672">
        <v>0.1</v>
      </c>
    </row>
    <row r="6673" spans="13:29" x14ac:dyDescent="0.35">
      <c r="M6673" t="s">
        <v>44</v>
      </c>
      <c r="N6673">
        <v>16647301</v>
      </c>
      <c r="O6673" t="s">
        <v>6</v>
      </c>
      <c r="P6673">
        <v>52.371770525581702</v>
      </c>
      <c r="Q6673">
        <v>4.8866831668153301</v>
      </c>
      <c r="R6673" t="s">
        <v>45</v>
      </c>
      <c r="S6673">
        <v>200</v>
      </c>
      <c r="T6673">
        <v>356</v>
      </c>
      <c r="U6673">
        <v>37</v>
      </c>
      <c r="V6673">
        <v>2.12</v>
      </c>
      <c r="W6673">
        <v>90</v>
      </c>
      <c r="X6673">
        <v>10725</v>
      </c>
      <c r="Y6673">
        <v>2</v>
      </c>
      <c r="Z6673" t="s">
        <v>46</v>
      </c>
      <c r="AA6673" t="s">
        <v>47</v>
      </c>
      <c r="AB6673">
        <v>71200</v>
      </c>
      <c r="AC6673">
        <v>0.1</v>
      </c>
    </row>
    <row r="6674" spans="13:29" x14ac:dyDescent="0.35">
      <c r="M6674" t="s">
        <v>44</v>
      </c>
      <c r="N6674">
        <v>16687276</v>
      </c>
      <c r="O6674" t="s">
        <v>6</v>
      </c>
      <c r="P6674">
        <v>52.376361182823501</v>
      </c>
      <c r="Q6674">
        <v>4.8908562870803101</v>
      </c>
      <c r="R6674" t="s">
        <v>45</v>
      </c>
      <c r="S6674">
        <v>165</v>
      </c>
      <c r="T6674">
        <v>290</v>
      </c>
      <c r="U6674">
        <v>27</v>
      </c>
      <c r="V6674">
        <v>1.18</v>
      </c>
      <c r="W6674">
        <v>89</v>
      </c>
      <c r="X6674">
        <v>10749</v>
      </c>
      <c r="Y6674">
        <v>2</v>
      </c>
      <c r="Z6674" t="s">
        <v>46</v>
      </c>
      <c r="AA6674" t="s">
        <v>47</v>
      </c>
      <c r="AB6674">
        <v>47850</v>
      </c>
      <c r="AC6674">
        <v>0.1</v>
      </c>
    </row>
    <row r="6675" spans="13:29" x14ac:dyDescent="0.35">
      <c r="M6675" t="s">
        <v>44</v>
      </c>
      <c r="N6675">
        <v>16716358</v>
      </c>
      <c r="O6675" t="s">
        <v>6</v>
      </c>
      <c r="P6675">
        <v>52.3727151980519</v>
      </c>
      <c r="Q6675">
        <v>4.8802002587465498</v>
      </c>
      <c r="R6675" t="s">
        <v>45</v>
      </c>
      <c r="S6675">
        <v>200</v>
      </c>
      <c r="T6675">
        <v>26</v>
      </c>
      <c r="U6675">
        <v>58</v>
      </c>
      <c r="V6675">
        <v>2.57</v>
      </c>
      <c r="W6675">
        <v>303</v>
      </c>
      <c r="X6675">
        <v>10775</v>
      </c>
      <c r="Y6675">
        <v>2</v>
      </c>
      <c r="Z6675" t="s">
        <v>46</v>
      </c>
      <c r="AA6675" t="s">
        <v>47</v>
      </c>
      <c r="AB6675">
        <v>5200</v>
      </c>
      <c r="AC6675">
        <v>0.1</v>
      </c>
    </row>
    <row r="6676" spans="13:29" x14ac:dyDescent="0.35">
      <c r="M6676" t="s">
        <v>44</v>
      </c>
      <c r="N6676">
        <v>17229333</v>
      </c>
      <c r="O6676" t="s">
        <v>6</v>
      </c>
      <c r="P6676">
        <v>52.3869619461234</v>
      </c>
      <c r="Q6676">
        <v>4.8897910963570101</v>
      </c>
      <c r="R6676" t="s">
        <v>45</v>
      </c>
      <c r="S6676">
        <v>149</v>
      </c>
      <c r="T6676">
        <v>21</v>
      </c>
      <c r="U6676">
        <v>3</v>
      </c>
      <c r="V6676">
        <v>0.14000000000000001</v>
      </c>
      <c r="W6676">
        <v>328</v>
      </c>
      <c r="X6676">
        <v>11038</v>
      </c>
      <c r="Y6676">
        <v>2</v>
      </c>
      <c r="Z6676" t="s">
        <v>46</v>
      </c>
      <c r="AA6676" t="s">
        <v>47</v>
      </c>
      <c r="AB6676">
        <v>3129</v>
      </c>
      <c r="AC6676">
        <v>0.1</v>
      </c>
    </row>
    <row r="6677" spans="13:29" x14ac:dyDescent="0.35">
      <c r="M6677" t="s">
        <v>44</v>
      </c>
      <c r="N6677">
        <v>17569218</v>
      </c>
      <c r="O6677" t="s">
        <v>6</v>
      </c>
      <c r="P6677">
        <v>52.375430181709497</v>
      </c>
      <c r="Q6677">
        <v>4.8803290904531798</v>
      </c>
      <c r="R6677" t="s">
        <v>45</v>
      </c>
      <c r="S6677">
        <v>160</v>
      </c>
      <c r="T6677">
        <v>284</v>
      </c>
      <c r="U6677">
        <v>25</v>
      </c>
      <c r="V6677">
        <v>1.25</v>
      </c>
      <c r="W6677">
        <v>41</v>
      </c>
      <c r="X6677">
        <v>11257</v>
      </c>
      <c r="Y6677">
        <v>2</v>
      </c>
      <c r="Z6677" t="s">
        <v>46</v>
      </c>
      <c r="AA6677" t="s">
        <v>47</v>
      </c>
      <c r="AB6677">
        <v>45440</v>
      </c>
      <c r="AC6677">
        <v>0.1</v>
      </c>
    </row>
    <row r="6678" spans="13:29" x14ac:dyDescent="0.35">
      <c r="M6678" t="s">
        <v>44</v>
      </c>
      <c r="N6678">
        <v>17603122</v>
      </c>
      <c r="O6678" t="s">
        <v>6</v>
      </c>
      <c r="P6678">
        <v>52.380745994649502</v>
      </c>
      <c r="Q6678">
        <v>4.8804408508331099</v>
      </c>
      <c r="R6678" t="s">
        <v>45</v>
      </c>
      <c r="S6678">
        <v>200</v>
      </c>
      <c r="T6678">
        <v>22</v>
      </c>
      <c r="U6678">
        <v>29</v>
      </c>
      <c r="V6678">
        <v>1.42</v>
      </c>
      <c r="W6678">
        <v>202</v>
      </c>
      <c r="X6678">
        <v>11277</v>
      </c>
      <c r="Y6678">
        <v>2</v>
      </c>
      <c r="Z6678" t="s">
        <v>46</v>
      </c>
      <c r="AA6678" t="s">
        <v>47</v>
      </c>
      <c r="AB6678">
        <v>4400</v>
      </c>
      <c r="AC6678">
        <v>0.1</v>
      </c>
    </row>
    <row r="6679" spans="13:29" x14ac:dyDescent="0.35">
      <c r="M6679" t="s">
        <v>44</v>
      </c>
      <c r="N6679">
        <v>18056904</v>
      </c>
      <c r="O6679" t="s">
        <v>6</v>
      </c>
      <c r="P6679">
        <v>52.377719597286102</v>
      </c>
      <c r="Q6679">
        <v>4.8805778285647197</v>
      </c>
      <c r="R6679" t="s">
        <v>45</v>
      </c>
      <c r="S6679">
        <v>175</v>
      </c>
      <c r="T6679">
        <v>360</v>
      </c>
      <c r="U6679">
        <v>18</v>
      </c>
      <c r="V6679">
        <v>0.91</v>
      </c>
      <c r="W6679">
        <v>7</v>
      </c>
      <c r="X6679">
        <v>11580</v>
      </c>
      <c r="Y6679">
        <v>2</v>
      </c>
      <c r="Z6679" t="s">
        <v>46</v>
      </c>
      <c r="AA6679" t="s">
        <v>47</v>
      </c>
      <c r="AB6679">
        <v>63000</v>
      </c>
      <c r="AC6679">
        <v>0.1</v>
      </c>
    </row>
    <row r="6680" spans="13:29" x14ac:dyDescent="0.35">
      <c r="M6680" t="s">
        <v>44</v>
      </c>
      <c r="N6680">
        <v>18310746</v>
      </c>
      <c r="O6680" t="s">
        <v>6</v>
      </c>
      <c r="P6680">
        <v>52.3762227167487</v>
      </c>
      <c r="Q6680">
        <v>4.8779635195734903</v>
      </c>
      <c r="R6680" t="s">
        <v>45</v>
      </c>
      <c r="S6680">
        <v>157</v>
      </c>
      <c r="T6680">
        <v>185</v>
      </c>
      <c r="U6680">
        <v>23</v>
      </c>
      <c r="V6680">
        <v>1.22</v>
      </c>
      <c r="W6680">
        <v>154</v>
      </c>
      <c r="X6680">
        <v>11828</v>
      </c>
      <c r="Y6680">
        <v>2</v>
      </c>
      <c r="Z6680" t="s">
        <v>46</v>
      </c>
      <c r="AA6680" t="s">
        <v>47</v>
      </c>
      <c r="AB6680">
        <v>29045</v>
      </c>
      <c r="AC6680">
        <v>0.1</v>
      </c>
    </row>
    <row r="6681" spans="13:29" x14ac:dyDescent="0.35">
      <c r="M6681" t="s">
        <v>44</v>
      </c>
      <c r="N6681">
        <v>18362106</v>
      </c>
      <c r="O6681" t="s">
        <v>6</v>
      </c>
      <c r="P6681">
        <v>52.372522348455497</v>
      </c>
      <c r="Q6681">
        <v>4.8957167650353197</v>
      </c>
      <c r="R6681" t="s">
        <v>45</v>
      </c>
      <c r="S6681">
        <v>420</v>
      </c>
      <c r="T6681">
        <v>205</v>
      </c>
      <c r="U6681">
        <v>21</v>
      </c>
      <c r="V6681">
        <v>1.22</v>
      </c>
      <c r="W6681">
        <v>51</v>
      </c>
      <c r="X6681">
        <v>11868</v>
      </c>
      <c r="Y6681">
        <v>2</v>
      </c>
      <c r="Z6681" t="s">
        <v>46</v>
      </c>
      <c r="AA6681" t="s">
        <v>47</v>
      </c>
      <c r="AB6681">
        <v>86100</v>
      </c>
      <c r="AC6681">
        <v>0.1</v>
      </c>
    </row>
    <row r="6682" spans="13:29" x14ac:dyDescent="0.35">
      <c r="M6682" t="s">
        <v>44</v>
      </c>
      <c r="N6682">
        <v>18367766</v>
      </c>
      <c r="O6682" t="s">
        <v>6</v>
      </c>
      <c r="P6682">
        <v>52.385477088299901</v>
      </c>
      <c r="Q6682">
        <v>4.8867643151595104</v>
      </c>
      <c r="R6682" t="s">
        <v>45</v>
      </c>
      <c r="S6682" s="9">
        <v>1000</v>
      </c>
      <c r="T6682">
        <v>349</v>
      </c>
      <c r="U6682">
        <v>3</v>
      </c>
      <c r="V6682">
        <v>0.17</v>
      </c>
      <c r="W6682">
        <v>88</v>
      </c>
      <c r="X6682">
        <v>11878</v>
      </c>
      <c r="Y6682">
        <v>2</v>
      </c>
      <c r="Z6682" t="s">
        <v>46</v>
      </c>
      <c r="AA6682" t="s">
        <v>47</v>
      </c>
      <c r="AB6682">
        <v>349000</v>
      </c>
      <c r="AC6682">
        <v>0.1</v>
      </c>
    </row>
    <row r="6683" spans="13:29" x14ac:dyDescent="0.35">
      <c r="M6683" t="s">
        <v>44</v>
      </c>
      <c r="N6683">
        <v>18460483</v>
      </c>
      <c r="O6683" t="s">
        <v>6</v>
      </c>
      <c r="P6683">
        <v>52.373528850638401</v>
      </c>
      <c r="Q6683">
        <v>4.8880463546825803</v>
      </c>
      <c r="R6683" t="s">
        <v>45</v>
      </c>
      <c r="S6683">
        <v>200</v>
      </c>
      <c r="T6683">
        <v>349</v>
      </c>
      <c r="U6683">
        <v>24</v>
      </c>
      <c r="V6683">
        <v>1.23</v>
      </c>
      <c r="W6683">
        <v>80</v>
      </c>
      <c r="X6683">
        <v>11963</v>
      </c>
      <c r="Y6683">
        <v>2</v>
      </c>
      <c r="Z6683" t="s">
        <v>46</v>
      </c>
      <c r="AA6683" t="s">
        <v>47</v>
      </c>
      <c r="AB6683">
        <v>69800</v>
      </c>
      <c r="AC6683">
        <v>0.1</v>
      </c>
    </row>
    <row r="6684" spans="13:29" x14ac:dyDescent="0.35">
      <c r="M6684" t="s">
        <v>44</v>
      </c>
      <c r="N6684">
        <v>18512186</v>
      </c>
      <c r="O6684" t="s">
        <v>6</v>
      </c>
      <c r="P6684">
        <v>52.368097548042599</v>
      </c>
      <c r="Q6684">
        <v>4.8953988018596597</v>
      </c>
      <c r="R6684" t="s">
        <v>45</v>
      </c>
      <c r="S6684">
        <v>250</v>
      </c>
      <c r="T6684">
        <v>45</v>
      </c>
      <c r="U6684">
        <v>74</v>
      </c>
      <c r="V6684">
        <v>3.89</v>
      </c>
      <c r="W6684">
        <v>224</v>
      </c>
      <c r="X6684">
        <v>12015</v>
      </c>
      <c r="Y6684">
        <v>2</v>
      </c>
      <c r="Z6684" t="s">
        <v>46</v>
      </c>
      <c r="AA6684" t="s">
        <v>47</v>
      </c>
      <c r="AB6684">
        <v>11250</v>
      </c>
      <c r="AC6684">
        <v>0.1</v>
      </c>
    </row>
    <row r="6685" spans="13:29" x14ac:dyDescent="0.35">
      <c r="M6685" t="s">
        <v>44</v>
      </c>
      <c r="N6685">
        <v>18629068</v>
      </c>
      <c r="O6685" t="s">
        <v>6</v>
      </c>
      <c r="P6685">
        <v>52.366011004433403</v>
      </c>
      <c r="Q6685">
        <v>4.8807592238934703</v>
      </c>
      <c r="R6685" t="s">
        <v>45</v>
      </c>
      <c r="S6685">
        <v>875</v>
      </c>
      <c r="T6685">
        <v>2</v>
      </c>
      <c r="U6685">
        <v>6</v>
      </c>
      <c r="V6685">
        <v>0.32</v>
      </c>
      <c r="W6685">
        <v>363</v>
      </c>
      <c r="X6685">
        <v>12114</v>
      </c>
      <c r="Y6685">
        <v>2</v>
      </c>
      <c r="Z6685" t="s">
        <v>46</v>
      </c>
      <c r="AA6685" t="s">
        <v>47</v>
      </c>
      <c r="AB6685">
        <v>1750</v>
      </c>
      <c r="AC6685">
        <v>0.1</v>
      </c>
    </row>
    <row r="6686" spans="13:29" x14ac:dyDescent="0.35">
      <c r="M6686" t="s">
        <v>44</v>
      </c>
      <c r="N6686">
        <v>18646609</v>
      </c>
      <c r="O6686" t="s">
        <v>6</v>
      </c>
      <c r="P6686">
        <v>52.382216700081599</v>
      </c>
      <c r="Q6686">
        <v>4.8892113965792996</v>
      </c>
      <c r="R6686" t="s">
        <v>45</v>
      </c>
      <c r="S6686">
        <v>99</v>
      </c>
      <c r="T6686">
        <v>304</v>
      </c>
      <c r="U6686">
        <v>28</v>
      </c>
      <c r="V6686">
        <v>1.63</v>
      </c>
      <c r="W6686">
        <v>59</v>
      </c>
      <c r="X6686">
        <v>12124</v>
      </c>
      <c r="Y6686">
        <v>2</v>
      </c>
      <c r="Z6686" t="s">
        <v>46</v>
      </c>
      <c r="AA6686" t="s">
        <v>47</v>
      </c>
      <c r="AB6686">
        <v>30096</v>
      </c>
      <c r="AC6686">
        <v>0.1</v>
      </c>
    </row>
    <row r="6687" spans="13:29" x14ac:dyDescent="0.35">
      <c r="M6687" t="s">
        <v>44</v>
      </c>
      <c r="N6687">
        <v>18713284</v>
      </c>
      <c r="O6687" t="s">
        <v>6</v>
      </c>
      <c r="P6687">
        <v>52.366193113160897</v>
      </c>
      <c r="Q6687">
        <v>4.8795603241498897</v>
      </c>
      <c r="R6687" t="s">
        <v>45</v>
      </c>
      <c r="S6687">
        <v>179</v>
      </c>
      <c r="T6687">
        <v>9</v>
      </c>
      <c r="U6687">
        <v>11</v>
      </c>
      <c r="V6687">
        <v>0.74</v>
      </c>
      <c r="W6687">
        <v>362</v>
      </c>
      <c r="X6687">
        <v>12170</v>
      </c>
      <c r="Y6687">
        <v>2</v>
      </c>
      <c r="Z6687" t="s">
        <v>46</v>
      </c>
      <c r="AA6687" t="s">
        <v>47</v>
      </c>
      <c r="AB6687">
        <v>1611</v>
      </c>
      <c r="AC6687">
        <v>0.1</v>
      </c>
    </row>
    <row r="6688" spans="13:29" x14ac:dyDescent="0.35">
      <c r="M6688" t="s">
        <v>44</v>
      </c>
      <c r="N6688">
        <v>19034230</v>
      </c>
      <c r="O6688" t="s">
        <v>6</v>
      </c>
      <c r="P6688">
        <v>52.375531968739502</v>
      </c>
      <c r="Q6688">
        <v>4.8971788413820097</v>
      </c>
      <c r="R6688" t="s">
        <v>45</v>
      </c>
      <c r="S6688">
        <v>150</v>
      </c>
      <c r="T6688">
        <v>37</v>
      </c>
      <c r="U6688">
        <v>13</v>
      </c>
      <c r="V6688">
        <v>0.76</v>
      </c>
      <c r="W6688">
        <v>49</v>
      </c>
      <c r="X6688">
        <v>12446</v>
      </c>
      <c r="Y6688">
        <v>2</v>
      </c>
      <c r="Z6688" t="s">
        <v>46</v>
      </c>
      <c r="AA6688" t="s">
        <v>47</v>
      </c>
      <c r="AB6688">
        <v>5550</v>
      </c>
      <c r="AC6688">
        <v>0.1</v>
      </c>
    </row>
    <row r="6689" spans="13:29" x14ac:dyDescent="0.35">
      <c r="M6689" t="s">
        <v>44</v>
      </c>
      <c r="N6689">
        <v>19193863</v>
      </c>
      <c r="O6689" t="s">
        <v>6</v>
      </c>
      <c r="P6689">
        <v>52.380889489819197</v>
      </c>
      <c r="Q6689">
        <v>4.8873181086469302</v>
      </c>
      <c r="R6689" t="s">
        <v>45</v>
      </c>
      <c r="S6689">
        <v>350</v>
      </c>
      <c r="T6689">
        <v>291</v>
      </c>
      <c r="U6689">
        <v>23</v>
      </c>
      <c r="V6689">
        <v>1.53</v>
      </c>
      <c r="W6689">
        <v>64</v>
      </c>
      <c r="X6689">
        <v>12577</v>
      </c>
      <c r="Y6689">
        <v>2</v>
      </c>
      <c r="Z6689" t="s">
        <v>46</v>
      </c>
      <c r="AA6689" t="s">
        <v>47</v>
      </c>
      <c r="AB6689">
        <v>101850</v>
      </c>
      <c r="AC6689">
        <v>0.1</v>
      </c>
    </row>
    <row r="6690" spans="13:29" x14ac:dyDescent="0.35">
      <c r="M6690" t="s">
        <v>44</v>
      </c>
      <c r="N6690">
        <v>19200364</v>
      </c>
      <c r="O6690" t="s">
        <v>6</v>
      </c>
      <c r="P6690">
        <v>52.382733123568798</v>
      </c>
      <c r="Q6690">
        <v>4.8858513043309104</v>
      </c>
      <c r="R6690" t="s">
        <v>45</v>
      </c>
      <c r="S6690">
        <v>200</v>
      </c>
      <c r="T6690">
        <v>299</v>
      </c>
      <c r="U6690">
        <v>18</v>
      </c>
      <c r="V6690">
        <v>1.59</v>
      </c>
      <c r="W6690">
        <v>9</v>
      </c>
      <c r="X6690">
        <v>12585</v>
      </c>
      <c r="Y6690">
        <v>2</v>
      </c>
      <c r="Z6690" t="s">
        <v>46</v>
      </c>
      <c r="AA6690" t="s">
        <v>47</v>
      </c>
      <c r="AB6690">
        <v>59800</v>
      </c>
      <c r="AC6690">
        <v>0.1</v>
      </c>
    </row>
    <row r="6691" spans="13:29" x14ac:dyDescent="0.35">
      <c r="M6691" t="s">
        <v>44</v>
      </c>
      <c r="N6691">
        <v>19202983</v>
      </c>
      <c r="O6691" t="s">
        <v>6</v>
      </c>
      <c r="P6691">
        <v>52.376561821613599</v>
      </c>
      <c r="Q6691">
        <v>4.9012775573959804</v>
      </c>
      <c r="R6691" t="s">
        <v>45</v>
      </c>
      <c r="S6691">
        <v>198</v>
      </c>
      <c r="T6691">
        <v>119</v>
      </c>
      <c r="U6691">
        <v>96</v>
      </c>
      <c r="V6691">
        <v>5.48</v>
      </c>
      <c r="W6691">
        <v>189</v>
      </c>
      <c r="X6691">
        <v>12593</v>
      </c>
      <c r="Y6691">
        <v>2</v>
      </c>
      <c r="Z6691" t="s">
        <v>46</v>
      </c>
      <c r="AA6691" t="s">
        <v>47</v>
      </c>
      <c r="AB6691">
        <v>23562</v>
      </c>
      <c r="AC6691">
        <v>0.1</v>
      </c>
    </row>
    <row r="6692" spans="13:29" x14ac:dyDescent="0.35">
      <c r="M6692" t="s">
        <v>44</v>
      </c>
      <c r="N6692">
        <v>19659789</v>
      </c>
      <c r="O6692" t="s">
        <v>6</v>
      </c>
      <c r="P6692">
        <v>52.379164701592202</v>
      </c>
      <c r="Q6692">
        <v>4.8868203403853601</v>
      </c>
      <c r="R6692" t="s">
        <v>45</v>
      </c>
      <c r="S6692">
        <v>200</v>
      </c>
      <c r="T6692">
        <v>360</v>
      </c>
      <c r="U6692">
        <v>8</v>
      </c>
      <c r="V6692">
        <v>0.51</v>
      </c>
      <c r="W6692">
        <v>2</v>
      </c>
      <c r="X6692">
        <v>12980</v>
      </c>
      <c r="Y6692">
        <v>2</v>
      </c>
      <c r="Z6692" t="s">
        <v>46</v>
      </c>
      <c r="AA6692" t="s">
        <v>47</v>
      </c>
      <c r="AB6692">
        <v>72000</v>
      </c>
      <c r="AC6692">
        <v>0.1</v>
      </c>
    </row>
    <row r="6693" spans="13:29" x14ac:dyDescent="0.35">
      <c r="M6693" t="s">
        <v>44</v>
      </c>
      <c r="N6693">
        <v>19674159</v>
      </c>
      <c r="O6693" t="s">
        <v>6</v>
      </c>
      <c r="P6693">
        <v>52.372622769551299</v>
      </c>
      <c r="Q6693">
        <v>4.8774182534625101</v>
      </c>
      <c r="R6693" t="s">
        <v>45</v>
      </c>
      <c r="S6693">
        <v>259</v>
      </c>
      <c r="T6693">
        <v>358</v>
      </c>
      <c r="U6693">
        <v>12</v>
      </c>
      <c r="V6693">
        <v>0.73</v>
      </c>
      <c r="W6693">
        <v>11</v>
      </c>
      <c r="X6693">
        <v>12997</v>
      </c>
      <c r="Y6693">
        <v>2</v>
      </c>
      <c r="Z6693" t="s">
        <v>46</v>
      </c>
      <c r="AA6693" t="s">
        <v>47</v>
      </c>
      <c r="AB6693">
        <v>92722</v>
      </c>
      <c r="AC6693">
        <v>0.1</v>
      </c>
    </row>
    <row r="6694" spans="13:29" x14ac:dyDescent="0.35">
      <c r="M6694" t="s">
        <v>44</v>
      </c>
      <c r="N6694">
        <v>19875455</v>
      </c>
      <c r="O6694" t="s">
        <v>6</v>
      </c>
      <c r="P6694">
        <v>52.379021133850898</v>
      </c>
      <c r="Q6694">
        <v>4.8829645836267499</v>
      </c>
      <c r="R6694" t="s">
        <v>45</v>
      </c>
      <c r="S6694">
        <v>175</v>
      </c>
      <c r="T6694">
        <v>337</v>
      </c>
      <c r="U6694">
        <v>15</v>
      </c>
      <c r="V6694">
        <v>0.94</v>
      </c>
      <c r="W6694">
        <v>13</v>
      </c>
      <c r="X6694">
        <v>13220</v>
      </c>
      <c r="Y6694">
        <v>2</v>
      </c>
      <c r="Z6694" t="s">
        <v>46</v>
      </c>
      <c r="AA6694" t="s">
        <v>47</v>
      </c>
      <c r="AB6694">
        <v>58975</v>
      </c>
      <c r="AC6694">
        <v>0.1</v>
      </c>
    </row>
    <row r="6695" spans="13:29" x14ac:dyDescent="0.35">
      <c r="M6695" t="s">
        <v>44</v>
      </c>
      <c r="N6695">
        <v>19964707</v>
      </c>
      <c r="O6695" t="s">
        <v>6</v>
      </c>
      <c r="P6695">
        <v>52.373351013693799</v>
      </c>
      <c r="Q6695">
        <v>4.8829384896514396</v>
      </c>
      <c r="R6695" t="s">
        <v>45</v>
      </c>
      <c r="S6695">
        <v>170</v>
      </c>
      <c r="T6695">
        <v>188</v>
      </c>
      <c r="U6695">
        <v>14</v>
      </c>
      <c r="V6695">
        <v>0.84</v>
      </c>
      <c r="W6695">
        <v>165</v>
      </c>
      <c r="X6695">
        <v>13337</v>
      </c>
      <c r="Y6695">
        <v>2</v>
      </c>
      <c r="Z6695" t="s">
        <v>46</v>
      </c>
      <c r="AA6695" t="s">
        <v>47</v>
      </c>
      <c r="AB6695">
        <v>31960</v>
      </c>
      <c r="AC6695">
        <v>0.1</v>
      </c>
    </row>
    <row r="6696" spans="13:29" x14ac:dyDescent="0.35">
      <c r="M6696" t="s">
        <v>44</v>
      </c>
      <c r="N6696">
        <v>20041376</v>
      </c>
      <c r="O6696" t="s">
        <v>6</v>
      </c>
      <c r="P6696">
        <v>52.3734917476257</v>
      </c>
      <c r="Q6696">
        <v>4.8877406397326499</v>
      </c>
      <c r="R6696" t="s">
        <v>45</v>
      </c>
      <c r="S6696">
        <v>200</v>
      </c>
      <c r="T6696">
        <v>184</v>
      </c>
      <c r="U6696">
        <v>27</v>
      </c>
      <c r="V6696">
        <v>1.8</v>
      </c>
      <c r="W6696">
        <v>203</v>
      </c>
      <c r="X6696">
        <v>13412</v>
      </c>
      <c r="Y6696">
        <v>2</v>
      </c>
      <c r="Z6696" t="s">
        <v>46</v>
      </c>
      <c r="AA6696" t="s">
        <v>47</v>
      </c>
      <c r="AB6696">
        <v>36800</v>
      </c>
      <c r="AC6696">
        <v>0.1</v>
      </c>
    </row>
    <row r="6697" spans="13:29" x14ac:dyDescent="0.35">
      <c r="M6697" t="s">
        <v>44</v>
      </c>
      <c r="N6697">
        <v>20166381</v>
      </c>
      <c r="O6697" t="s">
        <v>6</v>
      </c>
      <c r="P6697">
        <v>52.3811495989371</v>
      </c>
      <c r="Q6697">
        <v>4.8903363000385003</v>
      </c>
      <c r="R6697" t="s">
        <v>45</v>
      </c>
      <c r="S6697">
        <v>300</v>
      </c>
      <c r="T6697">
        <v>352</v>
      </c>
      <c r="U6697">
        <v>11</v>
      </c>
      <c r="V6697">
        <v>0.74</v>
      </c>
      <c r="W6697">
        <v>2</v>
      </c>
      <c r="X6697">
        <v>13533</v>
      </c>
      <c r="Y6697">
        <v>2</v>
      </c>
      <c r="Z6697" t="s">
        <v>46</v>
      </c>
      <c r="AA6697" t="s">
        <v>47</v>
      </c>
      <c r="AB6697">
        <v>105600</v>
      </c>
      <c r="AC6697">
        <v>0.1</v>
      </c>
    </row>
    <row r="6698" spans="13:29" x14ac:dyDescent="0.35">
      <c r="M6698" t="s">
        <v>44</v>
      </c>
      <c r="N6698">
        <v>20220972</v>
      </c>
      <c r="O6698" t="s">
        <v>6</v>
      </c>
      <c r="P6698">
        <v>52.378717348787902</v>
      </c>
      <c r="Q6698">
        <v>4.8909918288310399</v>
      </c>
      <c r="R6698" t="s">
        <v>45</v>
      </c>
      <c r="S6698">
        <v>200</v>
      </c>
      <c r="T6698">
        <v>141</v>
      </c>
      <c r="U6698">
        <v>36</v>
      </c>
      <c r="V6698">
        <v>2.23</v>
      </c>
      <c r="W6698">
        <v>75</v>
      </c>
      <c r="X6698">
        <v>13581</v>
      </c>
      <c r="Y6698">
        <v>2</v>
      </c>
      <c r="Z6698" t="s">
        <v>46</v>
      </c>
      <c r="AA6698" t="s">
        <v>47</v>
      </c>
      <c r="AB6698">
        <v>28200</v>
      </c>
      <c r="AC6698">
        <v>0.1</v>
      </c>
    </row>
    <row r="6699" spans="13:29" x14ac:dyDescent="0.35">
      <c r="M6699" t="s">
        <v>44</v>
      </c>
      <c r="N6699">
        <v>20352744</v>
      </c>
      <c r="O6699" t="s">
        <v>6</v>
      </c>
      <c r="P6699">
        <v>52.375355663370797</v>
      </c>
      <c r="Q6699">
        <v>4.8813447520412501</v>
      </c>
      <c r="R6699" t="s">
        <v>45</v>
      </c>
      <c r="S6699">
        <v>139</v>
      </c>
      <c r="T6699">
        <v>296</v>
      </c>
      <c r="U6699">
        <v>16</v>
      </c>
      <c r="V6699">
        <v>1.06</v>
      </c>
      <c r="W6699">
        <v>59</v>
      </c>
      <c r="X6699">
        <v>13682</v>
      </c>
      <c r="Y6699">
        <v>2</v>
      </c>
      <c r="Z6699" t="s">
        <v>46</v>
      </c>
      <c r="AA6699" t="s">
        <v>47</v>
      </c>
      <c r="AB6699">
        <v>41144</v>
      </c>
      <c r="AC6699">
        <v>0.1</v>
      </c>
    </row>
    <row r="6700" spans="13:29" x14ac:dyDescent="0.35">
      <c r="M6700" t="s">
        <v>44</v>
      </c>
      <c r="N6700">
        <v>20401457</v>
      </c>
      <c r="O6700" t="s">
        <v>6</v>
      </c>
      <c r="P6700">
        <v>52.377343825079997</v>
      </c>
      <c r="Q6700">
        <v>4.8906445939748</v>
      </c>
      <c r="R6700" t="s">
        <v>45</v>
      </c>
      <c r="S6700">
        <v>240</v>
      </c>
      <c r="T6700">
        <v>171</v>
      </c>
      <c r="U6700">
        <v>18</v>
      </c>
      <c r="V6700">
        <v>1.43</v>
      </c>
      <c r="W6700">
        <v>33</v>
      </c>
      <c r="X6700">
        <v>13702</v>
      </c>
      <c r="Y6700">
        <v>2</v>
      </c>
      <c r="Z6700" t="s">
        <v>46</v>
      </c>
      <c r="AA6700" t="s">
        <v>47</v>
      </c>
      <c r="AB6700">
        <v>41040</v>
      </c>
      <c r="AC6700">
        <v>0.1</v>
      </c>
    </row>
    <row r="6701" spans="13:29" x14ac:dyDescent="0.35">
      <c r="M6701" t="s">
        <v>44</v>
      </c>
      <c r="N6701">
        <v>20470078</v>
      </c>
      <c r="O6701" t="s">
        <v>6</v>
      </c>
      <c r="P6701">
        <v>52.370453354890401</v>
      </c>
      <c r="Q6701">
        <v>4.8959124736811699</v>
      </c>
      <c r="R6701" t="s">
        <v>45</v>
      </c>
      <c r="S6701">
        <v>385</v>
      </c>
      <c r="T6701">
        <v>238</v>
      </c>
      <c r="U6701">
        <v>19</v>
      </c>
      <c r="V6701">
        <v>1.3</v>
      </c>
      <c r="W6701">
        <v>54</v>
      </c>
      <c r="X6701">
        <v>13758</v>
      </c>
      <c r="Y6701">
        <v>2</v>
      </c>
      <c r="Z6701" t="s">
        <v>46</v>
      </c>
      <c r="AA6701" t="s">
        <v>47</v>
      </c>
      <c r="AB6701">
        <v>91630</v>
      </c>
      <c r="AC6701">
        <v>0.1</v>
      </c>
    </row>
    <row r="6702" spans="13:29" x14ac:dyDescent="0.35">
      <c r="M6702" t="s">
        <v>44</v>
      </c>
      <c r="N6702">
        <v>20701838</v>
      </c>
      <c r="O6702" t="s">
        <v>6</v>
      </c>
      <c r="P6702">
        <v>52.379534706319198</v>
      </c>
      <c r="Q6702">
        <v>4.8899795860828803</v>
      </c>
      <c r="R6702" t="s">
        <v>45</v>
      </c>
      <c r="S6702">
        <v>495</v>
      </c>
      <c r="T6702">
        <v>135</v>
      </c>
      <c r="U6702">
        <v>21</v>
      </c>
      <c r="V6702">
        <v>1.65</v>
      </c>
      <c r="W6702">
        <v>134</v>
      </c>
      <c r="X6702">
        <v>13915</v>
      </c>
      <c r="Y6702">
        <v>2</v>
      </c>
      <c r="Z6702" t="s">
        <v>46</v>
      </c>
      <c r="AA6702" t="s">
        <v>47</v>
      </c>
      <c r="AB6702">
        <v>66825</v>
      </c>
      <c r="AC6702">
        <v>0.1</v>
      </c>
    </row>
    <row r="6703" spans="13:29" x14ac:dyDescent="0.35">
      <c r="M6703" t="s">
        <v>44</v>
      </c>
      <c r="N6703">
        <v>20784643</v>
      </c>
      <c r="O6703" t="s">
        <v>6</v>
      </c>
      <c r="P6703">
        <v>52.372549198502099</v>
      </c>
      <c r="Q6703">
        <v>4.8984098854697802</v>
      </c>
      <c r="R6703" t="s">
        <v>45</v>
      </c>
      <c r="S6703">
        <v>150</v>
      </c>
      <c r="T6703">
        <v>42</v>
      </c>
      <c r="U6703">
        <v>17</v>
      </c>
      <c r="V6703">
        <v>1.29</v>
      </c>
      <c r="W6703">
        <v>299</v>
      </c>
      <c r="X6703">
        <v>13971</v>
      </c>
      <c r="Y6703">
        <v>2</v>
      </c>
      <c r="Z6703" t="s">
        <v>46</v>
      </c>
      <c r="AA6703" t="s">
        <v>47</v>
      </c>
      <c r="AB6703">
        <v>6300</v>
      </c>
      <c r="AC6703">
        <v>0.1</v>
      </c>
    </row>
    <row r="6704" spans="13:29" x14ac:dyDescent="0.35">
      <c r="M6704" t="s">
        <v>44</v>
      </c>
      <c r="N6704">
        <v>20952619</v>
      </c>
      <c r="O6704" t="s">
        <v>6</v>
      </c>
      <c r="P6704">
        <v>52.380121824859899</v>
      </c>
      <c r="Q6704">
        <v>4.89278732764667</v>
      </c>
      <c r="R6704" t="s">
        <v>45</v>
      </c>
      <c r="S6704">
        <v>225</v>
      </c>
      <c r="T6704">
        <v>304</v>
      </c>
      <c r="U6704">
        <v>8</v>
      </c>
      <c r="V6704">
        <v>0.56000000000000005</v>
      </c>
      <c r="W6704">
        <v>64</v>
      </c>
      <c r="X6704">
        <v>14106</v>
      </c>
      <c r="Y6704">
        <v>2</v>
      </c>
      <c r="Z6704" t="s">
        <v>46</v>
      </c>
      <c r="AA6704" t="s">
        <v>47</v>
      </c>
      <c r="AB6704">
        <v>68400</v>
      </c>
      <c r="AC6704">
        <v>0.1</v>
      </c>
    </row>
    <row r="6705" spans="13:29" x14ac:dyDescent="0.35">
      <c r="M6705" t="s">
        <v>44</v>
      </c>
      <c r="N6705">
        <v>21188230</v>
      </c>
      <c r="O6705" t="s">
        <v>6</v>
      </c>
      <c r="P6705">
        <v>52.379941094552798</v>
      </c>
      <c r="Q6705">
        <v>4.8867253917900504</v>
      </c>
      <c r="R6705" t="s">
        <v>45</v>
      </c>
      <c r="S6705">
        <v>250</v>
      </c>
      <c r="T6705">
        <v>316</v>
      </c>
      <c r="U6705">
        <v>23</v>
      </c>
      <c r="V6705">
        <v>1.66</v>
      </c>
      <c r="W6705">
        <v>30</v>
      </c>
      <c r="X6705">
        <v>14299</v>
      </c>
      <c r="Y6705">
        <v>2</v>
      </c>
      <c r="Z6705" t="s">
        <v>46</v>
      </c>
      <c r="AA6705" t="s">
        <v>47</v>
      </c>
      <c r="AB6705">
        <v>79000</v>
      </c>
      <c r="AC6705">
        <v>0.1</v>
      </c>
    </row>
    <row r="6706" spans="13:29" x14ac:dyDescent="0.35">
      <c r="M6706" t="s">
        <v>44</v>
      </c>
      <c r="N6706">
        <v>21223218</v>
      </c>
      <c r="O6706" t="s">
        <v>6</v>
      </c>
      <c r="P6706">
        <v>52.3698195099972</v>
      </c>
      <c r="Q6706">
        <v>4.88010501521679</v>
      </c>
      <c r="R6706" t="s">
        <v>45</v>
      </c>
      <c r="S6706">
        <v>149</v>
      </c>
      <c r="T6706">
        <v>256</v>
      </c>
      <c r="U6706">
        <v>15</v>
      </c>
      <c r="V6706">
        <v>1.1299999999999999</v>
      </c>
      <c r="W6706">
        <v>309</v>
      </c>
      <c r="X6706">
        <v>14321</v>
      </c>
      <c r="Y6706">
        <v>2</v>
      </c>
      <c r="Z6706" t="s">
        <v>46</v>
      </c>
      <c r="AA6706" t="s">
        <v>47</v>
      </c>
      <c r="AB6706">
        <v>38144</v>
      </c>
      <c r="AC6706">
        <v>0.1</v>
      </c>
    </row>
    <row r="6707" spans="13:29" x14ac:dyDescent="0.35">
      <c r="M6707" t="s">
        <v>44</v>
      </c>
      <c r="N6707">
        <v>21880368</v>
      </c>
      <c r="O6707" t="s">
        <v>6</v>
      </c>
      <c r="P6707">
        <v>52.372434623699696</v>
      </c>
      <c r="Q6707">
        <v>4.8802620246255302</v>
      </c>
      <c r="R6707" t="s">
        <v>45</v>
      </c>
      <c r="S6707">
        <v>120</v>
      </c>
      <c r="T6707">
        <v>361</v>
      </c>
      <c r="U6707">
        <v>16</v>
      </c>
      <c r="V6707">
        <v>1.28</v>
      </c>
      <c r="W6707">
        <v>9</v>
      </c>
      <c r="X6707">
        <v>14890</v>
      </c>
      <c r="Y6707">
        <v>2</v>
      </c>
      <c r="Z6707" t="s">
        <v>46</v>
      </c>
      <c r="AA6707" t="s">
        <v>47</v>
      </c>
      <c r="AB6707">
        <v>43320</v>
      </c>
      <c r="AC6707">
        <v>0.1</v>
      </c>
    </row>
    <row r="6708" spans="13:29" x14ac:dyDescent="0.35">
      <c r="M6708" t="s">
        <v>44</v>
      </c>
      <c r="N6708">
        <v>21944898</v>
      </c>
      <c r="O6708" t="s">
        <v>6</v>
      </c>
      <c r="P6708">
        <v>52.372092655950901</v>
      </c>
      <c r="Q6708">
        <v>4.8974589081997699</v>
      </c>
      <c r="R6708" t="s">
        <v>45</v>
      </c>
      <c r="S6708">
        <v>280</v>
      </c>
      <c r="T6708">
        <v>14</v>
      </c>
      <c r="U6708">
        <v>3</v>
      </c>
      <c r="V6708">
        <v>0.27</v>
      </c>
      <c r="W6708">
        <v>365</v>
      </c>
      <c r="X6708">
        <v>14949</v>
      </c>
      <c r="Y6708">
        <v>2</v>
      </c>
      <c r="Z6708" t="s">
        <v>46</v>
      </c>
      <c r="AA6708" t="s">
        <v>47</v>
      </c>
      <c r="AB6708">
        <v>3920</v>
      </c>
      <c r="AC6708">
        <v>0.1</v>
      </c>
    </row>
    <row r="6709" spans="13:29" x14ac:dyDescent="0.35">
      <c r="M6709" t="s">
        <v>44</v>
      </c>
      <c r="N6709">
        <v>21980630</v>
      </c>
      <c r="O6709" t="s">
        <v>6</v>
      </c>
      <c r="P6709">
        <v>52.375107429541401</v>
      </c>
      <c r="Q6709">
        <v>4.8917170124158504</v>
      </c>
      <c r="R6709" t="s">
        <v>45</v>
      </c>
      <c r="S6709">
        <v>165</v>
      </c>
      <c r="T6709">
        <v>45</v>
      </c>
      <c r="U6709">
        <v>17</v>
      </c>
      <c r="V6709">
        <v>1.38</v>
      </c>
      <c r="W6709">
        <v>363</v>
      </c>
      <c r="X6709">
        <v>14992</v>
      </c>
      <c r="Y6709">
        <v>2</v>
      </c>
      <c r="Z6709" t="s">
        <v>46</v>
      </c>
      <c r="AA6709" t="s">
        <v>47</v>
      </c>
      <c r="AB6709">
        <v>7425</v>
      </c>
      <c r="AC6709">
        <v>0.1</v>
      </c>
    </row>
    <row r="6710" spans="13:29" x14ac:dyDescent="0.35">
      <c r="M6710" t="s">
        <v>44</v>
      </c>
      <c r="N6710">
        <v>319985</v>
      </c>
      <c r="O6710" t="s">
        <v>11</v>
      </c>
      <c r="P6710">
        <v>52.3572860966745</v>
      </c>
      <c r="Q6710">
        <v>4.9016269083821404</v>
      </c>
      <c r="R6710" t="s">
        <v>45</v>
      </c>
      <c r="S6710">
        <v>169</v>
      </c>
      <c r="T6710">
        <v>147</v>
      </c>
      <c r="U6710">
        <v>215</v>
      </c>
      <c r="V6710">
        <v>2.68</v>
      </c>
      <c r="W6710">
        <v>139</v>
      </c>
      <c r="X6710">
        <v>177</v>
      </c>
      <c r="Y6710">
        <v>2</v>
      </c>
      <c r="Z6710" t="s">
        <v>58</v>
      </c>
      <c r="AA6710" t="s">
        <v>59</v>
      </c>
      <c r="AB6710">
        <v>24843</v>
      </c>
      <c r="AC6710">
        <v>0.1</v>
      </c>
    </row>
    <row r="6711" spans="13:29" x14ac:dyDescent="0.35">
      <c r="M6711" t="s">
        <v>44</v>
      </c>
      <c r="N6711">
        <v>670745</v>
      </c>
      <c r="O6711" t="s">
        <v>11</v>
      </c>
      <c r="P6711">
        <v>52.347650977437901</v>
      </c>
      <c r="Q6711">
        <v>4.9113497879358201</v>
      </c>
      <c r="R6711" t="s">
        <v>45</v>
      </c>
      <c r="S6711">
        <v>245</v>
      </c>
      <c r="T6711">
        <v>117</v>
      </c>
      <c r="U6711">
        <v>46</v>
      </c>
      <c r="V6711">
        <v>0.62</v>
      </c>
      <c r="W6711">
        <v>284</v>
      </c>
      <c r="X6711">
        <v>421</v>
      </c>
      <c r="Y6711">
        <v>2</v>
      </c>
      <c r="Z6711" t="s">
        <v>58</v>
      </c>
      <c r="AA6711" t="s">
        <v>59</v>
      </c>
      <c r="AB6711">
        <v>28665</v>
      </c>
      <c r="AC6711">
        <v>0.1</v>
      </c>
    </row>
    <row r="6712" spans="13:29" x14ac:dyDescent="0.35">
      <c r="M6712" t="s">
        <v>44</v>
      </c>
      <c r="N6712">
        <v>754020</v>
      </c>
      <c r="O6712" t="s">
        <v>11</v>
      </c>
      <c r="P6712">
        <v>52.348186731428797</v>
      </c>
      <c r="Q6712">
        <v>4.9106928882774596</v>
      </c>
      <c r="R6712" t="s">
        <v>45</v>
      </c>
      <c r="S6712">
        <v>219</v>
      </c>
      <c r="T6712">
        <v>62</v>
      </c>
      <c r="U6712">
        <v>56</v>
      </c>
      <c r="V6712">
        <v>0.77</v>
      </c>
      <c r="W6712">
        <v>215</v>
      </c>
      <c r="X6712">
        <v>510</v>
      </c>
      <c r="Y6712">
        <v>2</v>
      </c>
      <c r="Z6712" t="s">
        <v>58</v>
      </c>
      <c r="AA6712" t="s">
        <v>59</v>
      </c>
      <c r="AB6712">
        <v>13578</v>
      </c>
      <c r="AC6712">
        <v>0.1</v>
      </c>
    </row>
    <row r="6713" spans="13:29" x14ac:dyDescent="0.35">
      <c r="M6713" t="s">
        <v>44</v>
      </c>
      <c r="N6713">
        <v>784543</v>
      </c>
      <c r="O6713" t="s">
        <v>11</v>
      </c>
      <c r="P6713">
        <v>52.3426879962378</v>
      </c>
      <c r="Q6713">
        <v>4.9062104788310599</v>
      </c>
      <c r="R6713" t="s">
        <v>45</v>
      </c>
      <c r="S6713">
        <v>140</v>
      </c>
      <c r="T6713">
        <v>1</v>
      </c>
      <c r="U6713">
        <v>13</v>
      </c>
      <c r="V6713">
        <v>0.19</v>
      </c>
      <c r="W6713">
        <v>356</v>
      </c>
      <c r="X6713">
        <v>547</v>
      </c>
      <c r="Y6713">
        <v>2</v>
      </c>
      <c r="Z6713" t="s">
        <v>58</v>
      </c>
      <c r="AA6713" t="s">
        <v>59</v>
      </c>
      <c r="AB6713">
        <v>140</v>
      </c>
      <c r="AC6713">
        <v>0.1</v>
      </c>
    </row>
    <row r="6714" spans="13:29" x14ac:dyDescent="0.35">
      <c r="M6714" t="s">
        <v>44</v>
      </c>
      <c r="N6714">
        <v>801544</v>
      </c>
      <c r="O6714" t="s">
        <v>11</v>
      </c>
      <c r="P6714">
        <v>52.352927624956898</v>
      </c>
      <c r="Q6714">
        <v>4.90289448286339</v>
      </c>
      <c r="R6714" t="s">
        <v>45</v>
      </c>
      <c r="S6714">
        <v>150</v>
      </c>
      <c r="T6714">
        <v>357</v>
      </c>
      <c r="U6714">
        <v>70</v>
      </c>
      <c r="V6714">
        <v>1.03</v>
      </c>
      <c r="W6714">
        <v>5</v>
      </c>
      <c r="X6714">
        <v>567</v>
      </c>
      <c r="Y6714">
        <v>2</v>
      </c>
      <c r="Z6714" t="s">
        <v>58</v>
      </c>
      <c r="AA6714" t="s">
        <v>59</v>
      </c>
      <c r="AB6714">
        <v>53550</v>
      </c>
      <c r="AC6714">
        <v>0.1</v>
      </c>
    </row>
    <row r="6715" spans="13:29" x14ac:dyDescent="0.35">
      <c r="M6715" t="s">
        <v>44</v>
      </c>
      <c r="N6715">
        <v>1069554</v>
      </c>
      <c r="O6715" t="s">
        <v>11</v>
      </c>
      <c r="P6715">
        <v>52.346592333343303</v>
      </c>
      <c r="Q6715">
        <v>4.9101525473133698</v>
      </c>
      <c r="R6715" t="s">
        <v>45</v>
      </c>
      <c r="S6715">
        <v>145</v>
      </c>
      <c r="T6715">
        <v>359</v>
      </c>
      <c r="U6715">
        <v>42</v>
      </c>
      <c r="V6715">
        <v>0.62</v>
      </c>
      <c r="W6715">
        <v>5</v>
      </c>
      <c r="X6715">
        <v>780</v>
      </c>
      <c r="Y6715">
        <v>2</v>
      </c>
      <c r="Z6715" t="s">
        <v>58</v>
      </c>
      <c r="AA6715" t="s">
        <v>59</v>
      </c>
      <c r="AB6715">
        <v>52055</v>
      </c>
      <c r="AC6715">
        <v>0.1</v>
      </c>
    </row>
    <row r="6716" spans="13:29" x14ac:dyDescent="0.35">
      <c r="M6716" t="s">
        <v>44</v>
      </c>
      <c r="N6716">
        <v>1145140</v>
      </c>
      <c r="O6716" t="s">
        <v>11</v>
      </c>
      <c r="P6716">
        <v>52.354885572453497</v>
      </c>
      <c r="Q6716">
        <v>4.8870235868574898</v>
      </c>
      <c r="R6716" t="s">
        <v>45</v>
      </c>
      <c r="S6716">
        <v>183</v>
      </c>
      <c r="T6716">
        <v>346</v>
      </c>
      <c r="U6716">
        <v>18</v>
      </c>
      <c r="V6716">
        <v>0.72</v>
      </c>
      <c r="W6716">
        <v>4</v>
      </c>
      <c r="X6716">
        <v>842</v>
      </c>
      <c r="Y6716">
        <v>2</v>
      </c>
      <c r="Z6716" t="s">
        <v>58</v>
      </c>
      <c r="AA6716" t="s">
        <v>59</v>
      </c>
      <c r="AB6716">
        <v>63318</v>
      </c>
      <c r="AC6716">
        <v>0.1</v>
      </c>
    </row>
    <row r="6717" spans="13:29" x14ac:dyDescent="0.35">
      <c r="M6717" t="s">
        <v>44</v>
      </c>
      <c r="N6717">
        <v>1334593</v>
      </c>
      <c r="O6717" t="s">
        <v>11</v>
      </c>
      <c r="P6717">
        <v>52.35165527054</v>
      </c>
      <c r="Q6717">
        <v>4.8888845522737601</v>
      </c>
      <c r="R6717" t="s">
        <v>45</v>
      </c>
      <c r="S6717">
        <v>200</v>
      </c>
      <c r="T6717">
        <v>38</v>
      </c>
      <c r="U6717">
        <v>66</v>
      </c>
      <c r="V6717">
        <v>1.1000000000000001</v>
      </c>
      <c r="W6717">
        <v>289</v>
      </c>
      <c r="X6717">
        <v>987</v>
      </c>
      <c r="Y6717">
        <v>2</v>
      </c>
      <c r="Z6717" t="s">
        <v>58</v>
      </c>
      <c r="AA6717" t="s">
        <v>59</v>
      </c>
      <c r="AB6717">
        <v>7600</v>
      </c>
      <c r="AC6717">
        <v>0.1</v>
      </c>
    </row>
    <row r="6718" spans="13:29" x14ac:dyDescent="0.35">
      <c r="M6718" t="s">
        <v>44</v>
      </c>
      <c r="N6718">
        <v>1436284</v>
      </c>
      <c r="O6718" t="s">
        <v>11</v>
      </c>
      <c r="P6718">
        <v>52.356184776381497</v>
      </c>
      <c r="Q6718">
        <v>4.8976010491774797</v>
      </c>
      <c r="R6718" t="s">
        <v>45</v>
      </c>
      <c r="S6718">
        <v>149</v>
      </c>
      <c r="T6718">
        <v>325</v>
      </c>
      <c r="U6718">
        <v>88</v>
      </c>
      <c r="V6718">
        <v>1.47</v>
      </c>
      <c r="W6718">
        <v>73</v>
      </c>
      <c r="X6718">
        <v>1067</v>
      </c>
      <c r="Y6718">
        <v>2</v>
      </c>
      <c r="Z6718" t="s">
        <v>58</v>
      </c>
      <c r="AA6718" t="s">
        <v>59</v>
      </c>
      <c r="AB6718">
        <v>48425</v>
      </c>
      <c r="AC6718">
        <v>0.1</v>
      </c>
    </row>
    <row r="6719" spans="13:29" x14ac:dyDescent="0.35">
      <c r="M6719" t="s">
        <v>44</v>
      </c>
      <c r="N6719">
        <v>1454784</v>
      </c>
      <c r="O6719" t="s">
        <v>11</v>
      </c>
      <c r="P6719">
        <v>52.352267903001497</v>
      </c>
      <c r="Q6719">
        <v>4.88981329839108</v>
      </c>
      <c r="R6719" t="s">
        <v>45</v>
      </c>
      <c r="S6719">
        <v>105</v>
      </c>
      <c r="T6719">
        <v>356</v>
      </c>
      <c r="U6719">
        <v>36</v>
      </c>
      <c r="V6719">
        <v>0.71</v>
      </c>
      <c r="W6719">
        <v>25</v>
      </c>
      <c r="X6719">
        <v>1074</v>
      </c>
      <c r="Y6719">
        <v>2</v>
      </c>
      <c r="Z6719" t="s">
        <v>58</v>
      </c>
      <c r="AA6719" t="s">
        <v>59</v>
      </c>
      <c r="AB6719">
        <v>37380</v>
      </c>
      <c r="AC6719">
        <v>0.1</v>
      </c>
    </row>
    <row r="6720" spans="13:29" x14ac:dyDescent="0.35">
      <c r="M6720" t="s">
        <v>44</v>
      </c>
      <c r="N6720">
        <v>1484957</v>
      </c>
      <c r="O6720" t="s">
        <v>11</v>
      </c>
      <c r="P6720">
        <v>52.349741998768103</v>
      </c>
      <c r="Q6720">
        <v>4.8907229563065897</v>
      </c>
      <c r="R6720" t="s">
        <v>45</v>
      </c>
      <c r="S6720">
        <v>176</v>
      </c>
      <c r="T6720">
        <v>361</v>
      </c>
      <c r="U6720">
        <v>45</v>
      </c>
      <c r="V6720">
        <v>1.22</v>
      </c>
      <c r="W6720">
        <v>28</v>
      </c>
      <c r="X6720">
        <v>1095</v>
      </c>
      <c r="Y6720">
        <v>2</v>
      </c>
      <c r="Z6720" t="s">
        <v>58</v>
      </c>
      <c r="AA6720" t="s">
        <v>59</v>
      </c>
      <c r="AB6720">
        <v>63536</v>
      </c>
      <c r="AC6720">
        <v>0.1</v>
      </c>
    </row>
    <row r="6721" spans="13:29" x14ac:dyDescent="0.35">
      <c r="M6721" t="s">
        <v>44</v>
      </c>
      <c r="N6721">
        <v>1645571</v>
      </c>
      <c r="O6721" t="s">
        <v>11</v>
      </c>
      <c r="P6721">
        <v>52.351988306210302</v>
      </c>
      <c r="Q6721">
        <v>4.8971219789921596</v>
      </c>
      <c r="R6721" t="s">
        <v>45</v>
      </c>
      <c r="S6721">
        <v>199</v>
      </c>
      <c r="T6721">
        <v>342</v>
      </c>
      <c r="U6721">
        <v>20</v>
      </c>
      <c r="V6721">
        <v>0.32</v>
      </c>
      <c r="W6721">
        <v>16</v>
      </c>
      <c r="X6721">
        <v>1189</v>
      </c>
      <c r="Y6721">
        <v>2</v>
      </c>
      <c r="Z6721" t="s">
        <v>58</v>
      </c>
      <c r="AA6721" t="s">
        <v>59</v>
      </c>
      <c r="AB6721">
        <v>68058</v>
      </c>
      <c r="AC6721">
        <v>0.1</v>
      </c>
    </row>
    <row r="6722" spans="13:29" x14ac:dyDescent="0.35">
      <c r="M6722" t="s">
        <v>44</v>
      </c>
      <c r="N6722">
        <v>1731246</v>
      </c>
      <c r="O6722" t="s">
        <v>11</v>
      </c>
      <c r="P6722">
        <v>52.354151999528497</v>
      </c>
      <c r="Q6722">
        <v>4.8916644074180002</v>
      </c>
      <c r="R6722" t="s">
        <v>45</v>
      </c>
      <c r="S6722">
        <v>215</v>
      </c>
      <c r="T6722">
        <v>352</v>
      </c>
      <c r="U6722">
        <v>36</v>
      </c>
      <c r="V6722">
        <v>0.64</v>
      </c>
      <c r="W6722">
        <v>4</v>
      </c>
      <c r="X6722">
        <v>1229</v>
      </c>
      <c r="Y6722">
        <v>2</v>
      </c>
      <c r="Z6722" t="s">
        <v>58</v>
      </c>
      <c r="AA6722" t="s">
        <v>59</v>
      </c>
      <c r="AB6722">
        <v>75680</v>
      </c>
      <c r="AC6722">
        <v>0.1</v>
      </c>
    </row>
    <row r="6723" spans="13:29" x14ac:dyDescent="0.35">
      <c r="M6723" t="s">
        <v>44</v>
      </c>
      <c r="N6723">
        <v>1803678</v>
      </c>
      <c r="O6723" t="s">
        <v>11</v>
      </c>
      <c r="P6723">
        <v>52.356050316477003</v>
      </c>
      <c r="Q6723">
        <v>4.8966570169058201</v>
      </c>
      <c r="R6723" t="s">
        <v>45</v>
      </c>
      <c r="S6723">
        <v>129</v>
      </c>
      <c r="T6723">
        <v>346</v>
      </c>
      <c r="U6723">
        <v>87</v>
      </c>
      <c r="V6723">
        <v>1.4</v>
      </c>
      <c r="W6723">
        <v>3</v>
      </c>
      <c r="X6723">
        <v>1283</v>
      </c>
      <c r="Y6723">
        <v>2</v>
      </c>
      <c r="Z6723" t="s">
        <v>58</v>
      </c>
      <c r="AA6723" t="s">
        <v>59</v>
      </c>
      <c r="AB6723">
        <v>44634</v>
      </c>
      <c r="AC6723">
        <v>0.1</v>
      </c>
    </row>
    <row r="6724" spans="13:29" x14ac:dyDescent="0.35">
      <c r="M6724" t="s">
        <v>44</v>
      </c>
      <c r="N6724">
        <v>1864561</v>
      </c>
      <c r="O6724" t="s">
        <v>11</v>
      </c>
      <c r="P6724">
        <v>52.349324920719503</v>
      </c>
      <c r="Q6724">
        <v>4.8964624525494997</v>
      </c>
      <c r="R6724" t="s">
        <v>45</v>
      </c>
      <c r="S6724">
        <v>299</v>
      </c>
      <c r="T6724">
        <v>1</v>
      </c>
      <c r="U6724">
        <v>49</v>
      </c>
      <c r="V6724">
        <v>0.79</v>
      </c>
      <c r="W6724">
        <v>364</v>
      </c>
      <c r="X6724">
        <v>1318</v>
      </c>
      <c r="Y6724">
        <v>2</v>
      </c>
      <c r="Z6724" t="s">
        <v>58</v>
      </c>
      <c r="AA6724" t="s">
        <v>59</v>
      </c>
      <c r="AB6724">
        <v>299</v>
      </c>
      <c r="AC6724">
        <v>0.1</v>
      </c>
    </row>
    <row r="6725" spans="13:29" x14ac:dyDescent="0.35">
      <c r="M6725" t="s">
        <v>44</v>
      </c>
      <c r="N6725">
        <v>1952614</v>
      </c>
      <c r="O6725" t="s">
        <v>11</v>
      </c>
      <c r="P6725">
        <v>52.3458764638753</v>
      </c>
      <c r="Q6725">
        <v>4.8941442842680702</v>
      </c>
      <c r="R6725" t="s">
        <v>45</v>
      </c>
      <c r="S6725">
        <v>79</v>
      </c>
      <c r="T6725">
        <v>350</v>
      </c>
      <c r="U6725">
        <v>19</v>
      </c>
      <c r="V6725">
        <v>0.32</v>
      </c>
      <c r="W6725">
        <v>10</v>
      </c>
      <c r="X6725">
        <v>1370</v>
      </c>
      <c r="Y6725">
        <v>2</v>
      </c>
      <c r="Z6725" t="s">
        <v>58</v>
      </c>
      <c r="AA6725" t="s">
        <v>59</v>
      </c>
      <c r="AB6725">
        <v>27650</v>
      </c>
      <c r="AC6725">
        <v>0.1</v>
      </c>
    </row>
    <row r="6726" spans="13:29" x14ac:dyDescent="0.35">
      <c r="M6726" t="s">
        <v>44</v>
      </c>
      <c r="N6726">
        <v>1986895</v>
      </c>
      <c r="O6726" t="s">
        <v>11</v>
      </c>
      <c r="P6726">
        <v>52.3556466895513</v>
      </c>
      <c r="Q6726">
        <v>4.9048703507976796</v>
      </c>
      <c r="R6726" t="s">
        <v>45</v>
      </c>
      <c r="S6726">
        <v>220</v>
      </c>
      <c r="T6726">
        <v>352</v>
      </c>
      <c r="U6726">
        <v>14</v>
      </c>
      <c r="V6726">
        <v>0.23</v>
      </c>
      <c r="W6726">
        <v>10</v>
      </c>
      <c r="X6726">
        <v>1391</v>
      </c>
      <c r="Y6726">
        <v>2</v>
      </c>
      <c r="Z6726" t="s">
        <v>58</v>
      </c>
      <c r="AA6726" t="s">
        <v>59</v>
      </c>
      <c r="AB6726">
        <v>77440</v>
      </c>
      <c r="AC6726">
        <v>0.1</v>
      </c>
    </row>
    <row r="6727" spans="13:29" x14ac:dyDescent="0.35">
      <c r="M6727" t="s">
        <v>44</v>
      </c>
      <c r="N6727">
        <v>1994336</v>
      </c>
      <c r="O6727" t="s">
        <v>11</v>
      </c>
      <c r="P6727">
        <v>52.350817770868403</v>
      </c>
      <c r="Q6727">
        <v>4.8890608596745597</v>
      </c>
      <c r="R6727" t="s">
        <v>45</v>
      </c>
      <c r="S6727">
        <v>140</v>
      </c>
      <c r="T6727">
        <v>355</v>
      </c>
      <c r="U6727">
        <v>10</v>
      </c>
      <c r="V6727">
        <v>0.56999999999999995</v>
      </c>
      <c r="W6727">
        <v>16</v>
      </c>
      <c r="X6727">
        <v>1393</v>
      </c>
      <c r="Y6727">
        <v>2</v>
      </c>
      <c r="Z6727" t="s">
        <v>58</v>
      </c>
      <c r="AA6727" t="s">
        <v>59</v>
      </c>
      <c r="AB6727">
        <v>49700</v>
      </c>
      <c r="AC6727">
        <v>0.1</v>
      </c>
    </row>
    <row r="6728" spans="13:29" x14ac:dyDescent="0.35">
      <c r="M6728" t="s">
        <v>44</v>
      </c>
      <c r="N6728">
        <v>2015074</v>
      </c>
      <c r="O6728" t="s">
        <v>11</v>
      </c>
      <c r="P6728">
        <v>52.356171715265702</v>
      </c>
      <c r="Q6728">
        <v>4.8886863228766098</v>
      </c>
      <c r="R6728" t="s">
        <v>45</v>
      </c>
      <c r="S6728">
        <v>135</v>
      </c>
      <c r="T6728">
        <v>339</v>
      </c>
      <c r="U6728">
        <v>87</v>
      </c>
      <c r="V6728">
        <v>1.45</v>
      </c>
      <c r="W6728">
        <v>10</v>
      </c>
      <c r="X6728">
        <v>1411</v>
      </c>
      <c r="Y6728">
        <v>2</v>
      </c>
      <c r="Z6728" t="s">
        <v>58</v>
      </c>
      <c r="AA6728" t="s">
        <v>59</v>
      </c>
      <c r="AB6728">
        <v>45765</v>
      </c>
      <c r="AC6728">
        <v>0.1</v>
      </c>
    </row>
    <row r="6729" spans="13:29" x14ac:dyDescent="0.35">
      <c r="M6729" t="s">
        <v>44</v>
      </c>
      <c r="N6729">
        <v>2073566</v>
      </c>
      <c r="O6729" t="s">
        <v>11</v>
      </c>
      <c r="P6729">
        <v>52.355519114632898</v>
      </c>
      <c r="Q6729">
        <v>4.8988483871919</v>
      </c>
      <c r="R6729" t="s">
        <v>45</v>
      </c>
      <c r="S6729">
        <v>150</v>
      </c>
      <c r="T6729">
        <v>321</v>
      </c>
      <c r="U6729">
        <v>7</v>
      </c>
      <c r="V6729">
        <v>0.41</v>
      </c>
      <c r="W6729">
        <v>20</v>
      </c>
      <c r="X6729">
        <v>1447</v>
      </c>
      <c r="Y6729">
        <v>2</v>
      </c>
      <c r="Z6729" t="s">
        <v>58</v>
      </c>
      <c r="AA6729" t="s">
        <v>59</v>
      </c>
      <c r="AB6729">
        <v>48150</v>
      </c>
      <c r="AC6729">
        <v>0.1</v>
      </c>
    </row>
    <row r="6730" spans="13:29" x14ac:dyDescent="0.35">
      <c r="M6730" t="s">
        <v>44</v>
      </c>
      <c r="N6730">
        <v>2144830</v>
      </c>
      <c r="O6730" t="s">
        <v>11</v>
      </c>
      <c r="P6730">
        <v>52.349649886328699</v>
      </c>
      <c r="Q6730">
        <v>4.8882799403777799</v>
      </c>
      <c r="R6730" t="s">
        <v>45</v>
      </c>
      <c r="S6730">
        <v>250</v>
      </c>
      <c r="T6730">
        <v>302</v>
      </c>
      <c r="U6730">
        <v>7</v>
      </c>
      <c r="V6730">
        <v>0.14000000000000001</v>
      </c>
      <c r="W6730">
        <v>17</v>
      </c>
      <c r="X6730">
        <v>1491</v>
      </c>
      <c r="Y6730">
        <v>2</v>
      </c>
      <c r="Z6730" t="s">
        <v>58</v>
      </c>
      <c r="AA6730" t="s">
        <v>59</v>
      </c>
      <c r="AB6730">
        <v>75500</v>
      </c>
      <c r="AC6730">
        <v>0.1</v>
      </c>
    </row>
    <row r="6731" spans="13:29" x14ac:dyDescent="0.35">
      <c r="M6731" t="s">
        <v>44</v>
      </c>
      <c r="N6731">
        <v>2272303</v>
      </c>
      <c r="O6731" t="s">
        <v>11</v>
      </c>
      <c r="P6731">
        <v>52.354371720413198</v>
      </c>
      <c r="Q6731">
        <v>4.8978348036233603</v>
      </c>
      <c r="R6731" t="s">
        <v>45</v>
      </c>
      <c r="S6731">
        <v>295</v>
      </c>
      <c r="T6731">
        <v>42</v>
      </c>
      <c r="U6731">
        <v>52</v>
      </c>
      <c r="V6731">
        <v>1.05</v>
      </c>
      <c r="W6731">
        <v>302</v>
      </c>
      <c r="X6731">
        <v>1541</v>
      </c>
      <c r="Y6731">
        <v>2</v>
      </c>
      <c r="Z6731" t="s">
        <v>58</v>
      </c>
      <c r="AA6731" t="s">
        <v>59</v>
      </c>
      <c r="AB6731">
        <v>12390</v>
      </c>
      <c r="AC6731">
        <v>0.1</v>
      </c>
    </row>
    <row r="6732" spans="13:29" x14ac:dyDescent="0.35">
      <c r="M6732" t="s">
        <v>44</v>
      </c>
      <c r="N6732">
        <v>2534067</v>
      </c>
      <c r="O6732" t="s">
        <v>11</v>
      </c>
      <c r="P6732">
        <v>52.3545064387637</v>
      </c>
      <c r="Q6732">
        <v>4.8921409785915602</v>
      </c>
      <c r="R6732" t="s">
        <v>45</v>
      </c>
      <c r="S6732">
        <v>180</v>
      </c>
      <c r="T6732">
        <v>337</v>
      </c>
      <c r="U6732">
        <v>26</v>
      </c>
      <c r="V6732">
        <v>0.49</v>
      </c>
      <c r="W6732">
        <v>18</v>
      </c>
      <c r="X6732">
        <v>1655</v>
      </c>
      <c r="Y6732">
        <v>2</v>
      </c>
      <c r="Z6732" t="s">
        <v>58</v>
      </c>
      <c r="AA6732" t="s">
        <v>59</v>
      </c>
      <c r="AB6732">
        <v>60660</v>
      </c>
      <c r="AC6732">
        <v>0.1</v>
      </c>
    </row>
    <row r="6733" spans="13:29" x14ac:dyDescent="0.35">
      <c r="M6733" t="s">
        <v>44</v>
      </c>
      <c r="N6733">
        <v>2657675</v>
      </c>
      <c r="O6733" t="s">
        <v>11</v>
      </c>
      <c r="P6733">
        <v>52.353652601205297</v>
      </c>
      <c r="Q6733">
        <v>4.8996741690094998</v>
      </c>
      <c r="R6733" t="s">
        <v>45</v>
      </c>
      <c r="S6733">
        <v>145</v>
      </c>
      <c r="T6733">
        <v>148</v>
      </c>
      <c r="U6733">
        <v>36</v>
      </c>
      <c r="V6733">
        <v>0.63</v>
      </c>
      <c r="W6733">
        <v>199</v>
      </c>
      <c r="X6733">
        <v>1713</v>
      </c>
      <c r="Y6733">
        <v>2</v>
      </c>
      <c r="Z6733" t="s">
        <v>58</v>
      </c>
      <c r="AA6733" t="s">
        <v>59</v>
      </c>
      <c r="AB6733">
        <v>21460</v>
      </c>
      <c r="AC6733">
        <v>0.1</v>
      </c>
    </row>
    <row r="6734" spans="13:29" x14ac:dyDescent="0.35">
      <c r="M6734" t="s">
        <v>44</v>
      </c>
      <c r="N6734">
        <v>2947213</v>
      </c>
      <c r="O6734" t="s">
        <v>11</v>
      </c>
      <c r="P6734">
        <v>52.348610396065098</v>
      </c>
      <c r="Q6734">
        <v>4.8885471054901597</v>
      </c>
      <c r="R6734" t="s">
        <v>45</v>
      </c>
      <c r="S6734">
        <v>87</v>
      </c>
      <c r="T6734">
        <v>364</v>
      </c>
      <c r="U6734">
        <v>31</v>
      </c>
      <c r="V6734">
        <v>0.56999999999999995</v>
      </c>
      <c r="W6734">
        <v>1</v>
      </c>
      <c r="X6734">
        <v>1858</v>
      </c>
      <c r="Y6734">
        <v>2</v>
      </c>
      <c r="Z6734" t="s">
        <v>58</v>
      </c>
      <c r="AA6734" t="s">
        <v>59</v>
      </c>
      <c r="AB6734">
        <v>31668</v>
      </c>
      <c r="AC6734">
        <v>0.1</v>
      </c>
    </row>
    <row r="6735" spans="13:29" x14ac:dyDescent="0.35">
      <c r="M6735" t="s">
        <v>44</v>
      </c>
      <c r="N6735">
        <v>3155271</v>
      </c>
      <c r="O6735" t="s">
        <v>11</v>
      </c>
      <c r="P6735">
        <v>52.357545686388498</v>
      </c>
      <c r="Q6735">
        <v>4.8934738024405702</v>
      </c>
      <c r="R6735" t="s">
        <v>45</v>
      </c>
      <c r="S6735">
        <v>280</v>
      </c>
      <c r="T6735">
        <v>358</v>
      </c>
      <c r="U6735">
        <v>79</v>
      </c>
      <c r="V6735">
        <v>1.45</v>
      </c>
      <c r="W6735">
        <v>7</v>
      </c>
      <c r="X6735">
        <v>1978</v>
      </c>
      <c r="Y6735">
        <v>2</v>
      </c>
      <c r="Z6735" t="s">
        <v>58</v>
      </c>
      <c r="AA6735" t="s">
        <v>59</v>
      </c>
      <c r="AB6735">
        <v>100240</v>
      </c>
      <c r="AC6735">
        <v>0.1</v>
      </c>
    </row>
    <row r="6736" spans="13:29" x14ac:dyDescent="0.35">
      <c r="M6736" t="s">
        <v>44</v>
      </c>
      <c r="N6736">
        <v>3159712</v>
      </c>
      <c r="O6736" t="s">
        <v>11</v>
      </c>
      <c r="P6736">
        <v>52.357829602833803</v>
      </c>
      <c r="Q6736">
        <v>4.8965044818157901</v>
      </c>
      <c r="R6736" t="s">
        <v>45</v>
      </c>
      <c r="S6736">
        <v>275</v>
      </c>
      <c r="T6736">
        <v>2</v>
      </c>
      <c r="U6736">
        <v>22</v>
      </c>
      <c r="V6736">
        <v>0.4</v>
      </c>
      <c r="W6736">
        <v>365</v>
      </c>
      <c r="X6736">
        <v>1983</v>
      </c>
      <c r="Y6736">
        <v>2</v>
      </c>
      <c r="Z6736" t="s">
        <v>58</v>
      </c>
      <c r="AA6736" t="s">
        <v>59</v>
      </c>
      <c r="AB6736">
        <v>550</v>
      </c>
      <c r="AC6736">
        <v>0.1</v>
      </c>
    </row>
    <row r="6737" spans="13:29" x14ac:dyDescent="0.35">
      <c r="M6737" t="s">
        <v>44</v>
      </c>
      <c r="N6737">
        <v>3227864</v>
      </c>
      <c r="O6737" t="s">
        <v>11</v>
      </c>
      <c r="P6737">
        <v>52.353569191445402</v>
      </c>
      <c r="Q6737">
        <v>4.9015454524320603</v>
      </c>
      <c r="R6737" t="s">
        <v>45</v>
      </c>
      <c r="S6737">
        <v>200</v>
      </c>
      <c r="T6737">
        <v>206</v>
      </c>
      <c r="U6737">
        <v>17</v>
      </c>
      <c r="V6737">
        <v>0.4</v>
      </c>
      <c r="W6737">
        <v>147</v>
      </c>
      <c r="X6737">
        <v>2030</v>
      </c>
      <c r="Y6737">
        <v>2</v>
      </c>
      <c r="Z6737" t="s">
        <v>58</v>
      </c>
      <c r="AA6737" t="s">
        <v>59</v>
      </c>
      <c r="AB6737">
        <v>41200</v>
      </c>
      <c r="AC6737">
        <v>0.1</v>
      </c>
    </row>
    <row r="6738" spans="13:29" x14ac:dyDescent="0.35">
      <c r="M6738" t="s">
        <v>44</v>
      </c>
      <c r="N6738">
        <v>3733096</v>
      </c>
      <c r="O6738" t="s">
        <v>11</v>
      </c>
      <c r="P6738">
        <v>52.355967693919197</v>
      </c>
      <c r="Q6738">
        <v>4.8919007989932002</v>
      </c>
      <c r="R6738" t="s">
        <v>45</v>
      </c>
      <c r="S6738">
        <v>125</v>
      </c>
      <c r="T6738">
        <v>122</v>
      </c>
      <c r="U6738">
        <v>49</v>
      </c>
      <c r="V6738">
        <v>0.94</v>
      </c>
      <c r="W6738">
        <v>158</v>
      </c>
      <c r="X6738">
        <v>2350</v>
      </c>
      <c r="Y6738">
        <v>2</v>
      </c>
      <c r="Z6738" t="s">
        <v>58</v>
      </c>
      <c r="AA6738" t="s">
        <v>59</v>
      </c>
      <c r="AB6738">
        <v>15250</v>
      </c>
      <c r="AC6738">
        <v>0.1</v>
      </c>
    </row>
    <row r="6739" spans="13:29" x14ac:dyDescent="0.35">
      <c r="M6739" t="s">
        <v>44</v>
      </c>
      <c r="N6739">
        <v>3753084</v>
      </c>
      <c r="O6739" t="s">
        <v>11</v>
      </c>
      <c r="P6739">
        <v>52.351983215086001</v>
      </c>
      <c r="Q6739">
        <v>4.8898639262003796</v>
      </c>
      <c r="R6739" t="s">
        <v>45</v>
      </c>
      <c r="S6739">
        <v>325</v>
      </c>
      <c r="T6739">
        <v>322</v>
      </c>
      <c r="U6739">
        <v>19</v>
      </c>
      <c r="V6739">
        <v>0.36</v>
      </c>
      <c r="W6739">
        <v>8</v>
      </c>
      <c r="X6739">
        <v>2362</v>
      </c>
      <c r="Y6739">
        <v>2</v>
      </c>
      <c r="Z6739" t="s">
        <v>58</v>
      </c>
      <c r="AA6739" t="s">
        <v>59</v>
      </c>
      <c r="AB6739">
        <v>104650</v>
      </c>
      <c r="AC6739">
        <v>0.1</v>
      </c>
    </row>
    <row r="6740" spans="13:29" x14ac:dyDescent="0.35">
      <c r="M6740" t="s">
        <v>44</v>
      </c>
      <c r="N6740">
        <v>3865210</v>
      </c>
      <c r="O6740" t="s">
        <v>11</v>
      </c>
      <c r="P6740">
        <v>52.3553697815506</v>
      </c>
      <c r="Q6740">
        <v>4.9044283624154197</v>
      </c>
      <c r="R6740" t="s">
        <v>45</v>
      </c>
      <c r="S6740">
        <v>160</v>
      </c>
      <c r="T6740">
        <v>361</v>
      </c>
      <c r="U6740">
        <v>20</v>
      </c>
      <c r="V6740">
        <v>0.65</v>
      </c>
      <c r="W6740">
        <v>10</v>
      </c>
      <c r="X6740">
        <v>2450</v>
      </c>
      <c r="Y6740">
        <v>2</v>
      </c>
      <c r="Z6740" t="s">
        <v>58</v>
      </c>
      <c r="AA6740" t="s">
        <v>59</v>
      </c>
      <c r="AB6740">
        <v>57760</v>
      </c>
      <c r="AC6740">
        <v>0.1</v>
      </c>
    </row>
    <row r="6741" spans="13:29" x14ac:dyDescent="0.35">
      <c r="M6741" t="s">
        <v>44</v>
      </c>
      <c r="N6741">
        <v>4259933</v>
      </c>
      <c r="O6741" t="s">
        <v>11</v>
      </c>
      <c r="P6741">
        <v>52.357003295416199</v>
      </c>
      <c r="Q6741">
        <v>4.8943489487593501</v>
      </c>
      <c r="R6741" t="s">
        <v>45</v>
      </c>
      <c r="S6741">
        <v>200</v>
      </c>
      <c r="T6741">
        <v>300</v>
      </c>
      <c r="U6741">
        <v>35</v>
      </c>
      <c r="V6741">
        <v>0.89</v>
      </c>
      <c r="W6741">
        <v>20</v>
      </c>
      <c r="X6741">
        <v>2666</v>
      </c>
      <c r="Y6741">
        <v>2</v>
      </c>
      <c r="Z6741" t="s">
        <v>58</v>
      </c>
      <c r="AA6741" t="s">
        <v>59</v>
      </c>
      <c r="AB6741">
        <v>60000</v>
      </c>
      <c r="AC6741">
        <v>0.1</v>
      </c>
    </row>
    <row r="6742" spans="13:29" x14ac:dyDescent="0.35">
      <c r="M6742" t="s">
        <v>44</v>
      </c>
      <c r="N6742">
        <v>4472761</v>
      </c>
      <c r="O6742" t="s">
        <v>11</v>
      </c>
      <c r="P6742">
        <v>52.353802931880402</v>
      </c>
      <c r="Q6742">
        <v>4.9000931365776097</v>
      </c>
      <c r="R6742" t="s">
        <v>45</v>
      </c>
      <c r="S6742">
        <v>150</v>
      </c>
      <c r="T6742">
        <v>352</v>
      </c>
      <c r="U6742">
        <v>29</v>
      </c>
      <c r="V6742">
        <v>0.63</v>
      </c>
      <c r="W6742">
        <v>1</v>
      </c>
      <c r="X6742">
        <v>2786</v>
      </c>
      <c r="Y6742">
        <v>2</v>
      </c>
      <c r="Z6742" t="s">
        <v>58</v>
      </c>
      <c r="AA6742" t="s">
        <v>59</v>
      </c>
      <c r="AB6742">
        <v>52800</v>
      </c>
      <c r="AC6742">
        <v>0.1</v>
      </c>
    </row>
    <row r="6743" spans="13:29" x14ac:dyDescent="0.35">
      <c r="M6743" t="s">
        <v>44</v>
      </c>
      <c r="N6743">
        <v>4564797</v>
      </c>
      <c r="O6743" t="s">
        <v>11</v>
      </c>
      <c r="P6743">
        <v>52.353528885765201</v>
      </c>
      <c r="Q6743">
        <v>4.9017280883147398</v>
      </c>
      <c r="R6743" t="s">
        <v>45</v>
      </c>
      <c r="S6743">
        <v>100</v>
      </c>
      <c r="T6743">
        <v>362</v>
      </c>
      <c r="U6743">
        <v>32</v>
      </c>
      <c r="V6743">
        <v>0.66</v>
      </c>
      <c r="W6743">
        <v>5</v>
      </c>
      <c r="X6743">
        <v>2832</v>
      </c>
      <c r="Y6743">
        <v>2</v>
      </c>
      <c r="Z6743" t="s">
        <v>58</v>
      </c>
      <c r="AA6743" t="s">
        <v>59</v>
      </c>
      <c r="AB6743">
        <v>36200</v>
      </c>
      <c r="AC6743">
        <v>0.1</v>
      </c>
    </row>
    <row r="6744" spans="13:29" x14ac:dyDescent="0.35">
      <c r="M6744" t="s">
        <v>44</v>
      </c>
      <c r="N6744">
        <v>4590871</v>
      </c>
      <c r="O6744" t="s">
        <v>11</v>
      </c>
      <c r="P6744">
        <v>52.357170916700902</v>
      </c>
      <c r="Q6744">
        <v>4.89295094145624</v>
      </c>
      <c r="R6744" t="s">
        <v>45</v>
      </c>
      <c r="S6744">
        <v>250</v>
      </c>
      <c r="T6744">
        <v>285</v>
      </c>
      <c r="U6744">
        <v>30</v>
      </c>
      <c r="V6744">
        <v>0.67</v>
      </c>
      <c r="W6744">
        <v>20</v>
      </c>
      <c r="X6744">
        <v>2840</v>
      </c>
      <c r="Y6744">
        <v>2</v>
      </c>
      <c r="Z6744" t="s">
        <v>58</v>
      </c>
      <c r="AA6744" t="s">
        <v>59</v>
      </c>
      <c r="AB6744">
        <v>71250</v>
      </c>
      <c r="AC6744">
        <v>0.1</v>
      </c>
    </row>
    <row r="6745" spans="13:29" x14ac:dyDescent="0.35">
      <c r="M6745" t="s">
        <v>44</v>
      </c>
      <c r="N6745">
        <v>4885745</v>
      </c>
      <c r="O6745" t="s">
        <v>11</v>
      </c>
      <c r="P6745">
        <v>52.358365017375696</v>
      </c>
      <c r="Q6745">
        <v>4.9015525516104299</v>
      </c>
      <c r="R6745" t="s">
        <v>45</v>
      </c>
      <c r="S6745">
        <v>116</v>
      </c>
      <c r="T6745">
        <v>348</v>
      </c>
      <c r="U6745">
        <v>33</v>
      </c>
      <c r="V6745">
        <v>0.69</v>
      </c>
      <c r="W6745">
        <v>3</v>
      </c>
      <c r="X6745">
        <v>3012</v>
      </c>
      <c r="Y6745">
        <v>2</v>
      </c>
      <c r="Z6745" t="s">
        <v>58</v>
      </c>
      <c r="AA6745" t="s">
        <v>59</v>
      </c>
      <c r="AB6745">
        <v>40368</v>
      </c>
      <c r="AC6745">
        <v>0.1</v>
      </c>
    </row>
    <row r="6746" spans="13:29" x14ac:dyDescent="0.35">
      <c r="M6746" t="s">
        <v>44</v>
      </c>
      <c r="N6746">
        <v>4952367</v>
      </c>
      <c r="O6746" t="s">
        <v>11</v>
      </c>
      <c r="P6746">
        <v>52.351129882955199</v>
      </c>
      <c r="Q6746">
        <v>4.9002014057857002</v>
      </c>
      <c r="R6746" t="s">
        <v>45</v>
      </c>
      <c r="S6746">
        <v>250</v>
      </c>
      <c r="T6746">
        <v>24</v>
      </c>
      <c r="U6746">
        <v>38</v>
      </c>
      <c r="V6746">
        <v>0.82</v>
      </c>
      <c r="W6746">
        <v>330</v>
      </c>
      <c r="X6746">
        <v>3045</v>
      </c>
      <c r="Y6746">
        <v>2</v>
      </c>
      <c r="Z6746" t="s">
        <v>58</v>
      </c>
      <c r="AA6746" t="s">
        <v>59</v>
      </c>
      <c r="AB6746">
        <v>6000</v>
      </c>
      <c r="AC6746">
        <v>0.1</v>
      </c>
    </row>
    <row r="6747" spans="13:29" x14ac:dyDescent="0.35">
      <c r="M6747" t="s">
        <v>44</v>
      </c>
      <c r="N6747">
        <v>5114831</v>
      </c>
      <c r="O6747" t="s">
        <v>11</v>
      </c>
      <c r="P6747">
        <v>52.355765232258904</v>
      </c>
      <c r="Q6747">
        <v>4.8881029545568397</v>
      </c>
      <c r="R6747" t="s">
        <v>45</v>
      </c>
      <c r="S6747">
        <v>179</v>
      </c>
      <c r="T6747">
        <v>9</v>
      </c>
      <c r="U6747">
        <v>109</v>
      </c>
      <c r="V6747">
        <v>2.44</v>
      </c>
      <c r="W6747">
        <v>329</v>
      </c>
      <c r="X6747">
        <v>3128</v>
      </c>
      <c r="Y6747">
        <v>2</v>
      </c>
      <c r="Z6747" t="s">
        <v>58</v>
      </c>
      <c r="AA6747" t="s">
        <v>59</v>
      </c>
      <c r="AB6747">
        <v>1611</v>
      </c>
      <c r="AC6747">
        <v>0.1</v>
      </c>
    </row>
    <row r="6748" spans="13:29" x14ac:dyDescent="0.35">
      <c r="M6748" t="s">
        <v>44</v>
      </c>
      <c r="N6748">
        <v>5115463</v>
      </c>
      <c r="O6748" t="s">
        <v>11</v>
      </c>
      <c r="P6748">
        <v>52.3517202320051</v>
      </c>
      <c r="Q6748">
        <v>4.90123869622904</v>
      </c>
      <c r="R6748" t="s">
        <v>45</v>
      </c>
      <c r="S6748">
        <v>110</v>
      </c>
      <c r="T6748">
        <v>335</v>
      </c>
      <c r="U6748">
        <v>31</v>
      </c>
      <c r="V6748">
        <v>0.68</v>
      </c>
      <c r="W6748">
        <v>4</v>
      </c>
      <c r="X6748">
        <v>3129</v>
      </c>
      <c r="Y6748">
        <v>2</v>
      </c>
      <c r="Z6748" t="s">
        <v>58</v>
      </c>
      <c r="AA6748" t="s">
        <v>59</v>
      </c>
      <c r="AB6748">
        <v>36850</v>
      </c>
      <c r="AC6748">
        <v>0.1</v>
      </c>
    </row>
    <row r="6749" spans="13:29" x14ac:dyDescent="0.35">
      <c r="M6749" t="s">
        <v>44</v>
      </c>
      <c r="N6749">
        <v>5460761</v>
      </c>
      <c r="O6749" t="s">
        <v>11</v>
      </c>
      <c r="P6749">
        <v>52.356222957043897</v>
      </c>
      <c r="Q6749">
        <v>4.9030335196791501</v>
      </c>
      <c r="R6749" t="s">
        <v>45</v>
      </c>
      <c r="S6749">
        <v>225</v>
      </c>
      <c r="T6749">
        <v>2</v>
      </c>
      <c r="U6749">
        <v>5</v>
      </c>
      <c r="V6749">
        <v>0.16</v>
      </c>
      <c r="W6749">
        <v>340</v>
      </c>
      <c r="X6749">
        <v>3274</v>
      </c>
      <c r="Y6749">
        <v>2</v>
      </c>
      <c r="Z6749" t="s">
        <v>58</v>
      </c>
      <c r="AA6749" t="s">
        <v>59</v>
      </c>
      <c r="AB6749">
        <v>450</v>
      </c>
      <c r="AC6749">
        <v>0.1</v>
      </c>
    </row>
    <row r="6750" spans="13:29" x14ac:dyDescent="0.35">
      <c r="M6750" t="s">
        <v>44</v>
      </c>
      <c r="N6750">
        <v>5700663</v>
      </c>
      <c r="O6750" t="s">
        <v>11</v>
      </c>
      <c r="P6750">
        <v>52.3418121369643</v>
      </c>
      <c r="Q6750">
        <v>4.9078240777738404</v>
      </c>
      <c r="R6750" t="s">
        <v>45</v>
      </c>
      <c r="S6750">
        <v>135</v>
      </c>
      <c r="T6750">
        <v>87</v>
      </c>
      <c r="U6750">
        <v>7</v>
      </c>
      <c r="V6750">
        <v>0.17</v>
      </c>
      <c r="W6750">
        <v>339</v>
      </c>
      <c r="X6750">
        <v>3367</v>
      </c>
      <c r="Y6750">
        <v>2</v>
      </c>
      <c r="Z6750" t="s">
        <v>58</v>
      </c>
      <c r="AA6750" t="s">
        <v>59</v>
      </c>
      <c r="AB6750">
        <v>11745</v>
      </c>
      <c r="AC6750">
        <v>0.1</v>
      </c>
    </row>
    <row r="6751" spans="13:29" x14ac:dyDescent="0.35">
      <c r="M6751" t="s">
        <v>44</v>
      </c>
      <c r="N6751">
        <v>5789044</v>
      </c>
      <c r="O6751" t="s">
        <v>11</v>
      </c>
      <c r="P6751">
        <v>52.348246110424</v>
      </c>
      <c r="Q6751">
        <v>4.9101250110016599</v>
      </c>
      <c r="R6751" t="s">
        <v>45</v>
      </c>
      <c r="S6751">
        <v>160</v>
      </c>
      <c r="T6751">
        <v>189</v>
      </c>
      <c r="U6751">
        <v>4</v>
      </c>
      <c r="V6751">
        <v>0.09</v>
      </c>
      <c r="W6751">
        <v>158</v>
      </c>
      <c r="X6751">
        <v>3424</v>
      </c>
      <c r="Y6751">
        <v>2</v>
      </c>
      <c r="Z6751" t="s">
        <v>58</v>
      </c>
      <c r="AA6751" t="s">
        <v>59</v>
      </c>
      <c r="AB6751">
        <v>30240</v>
      </c>
      <c r="AC6751">
        <v>0.1</v>
      </c>
    </row>
    <row r="6752" spans="13:29" x14ac:dyDescent="0.35">
      <c r="M6752" t="s">
        <v>44</v>
      </c>
      <c r="N6752">
        <v>6012665</v>
      </c>
      <c r="O6752" t="s">
        <v>11</v>
      </c>
      <c r="P6752">
        <v>52.346630110710599</v>
      </c>
      <c r="Q6752">
        <v>4.90442863131201</v>
      </c>
      <c r="R6752" t="s">
        <v>45</v>
      </c>
      <c r="S6752">
        <v>115</v>
      </c>
      <c r="T6752">
        <v>199</v>
      </c>
      <c r="U6752">
        <v>122</v>
      </c>
      <c r="V6752">
        <v>2.79</v>
      </c>
      <c r="W6752">
        <v>193</v>
      </c>
      <c r="X6752">
        <v>3556</v>
      </c>
      <c r="Y6752">
        <v>2</v>
      </c>
      <c r="Z6752" t="s">
        <v>58</v>
      </c>
      <c r="AA6752" t="s">
        <v>59</v>
      </c>
      <c r="AB6752">
        <v>22885</v>
      </c>
      <c r="AC6752">
        <v>0.1</v>
      </c>
    </row>
    <row r="6753" spans="13:29" x14ac:dyDescent="0.35">
      <c r="M6753" t="s">
        <v>44</v>
      </c>
      <c r="N6753">
        <v>6113474</v>
      </c>
      <c r="O6753" t="s">
        <v>11</v>
      </c>
      <c r="P6753">
        <v>52.352814423987198</v>
      </c>
      <c r="Q6753">
        <v>4.9007484727025004</v>
      </c>
      <c r="R6753" t="s">
        <v>45</v>
      </c>
      <c r="S6753">
        <v>116</v>
      </c>
      <c r="T6753">
        <v>337</v>
      </c>
      <c r="U6753">
        <v>34</v>
      </c>
      <c r="V6753">
        <v>0.78</v>
      </c>
      <c r="W6753">
        <v>12</v>
      </c>
      <c r="X6753">
        <v>3637</v>
      </c>
      <c r="Y6753">
        <v>2</v>
      </c>
      <c r="Z6753" t="s">
        <v>58</v>
      </c>
      <c r="AA6753" t="s">
        <v>59</v>
      </c>
      <c r="AB6753">
        <v>39092</v>
      </c>
      <c r="AC6753">
        <v>0.1</v>
      </c>
    </row>
    <row r="6754" spans="13:29" x14ac:dyDescent="0.35">
      <c r="M6754" t="s">
        <v>44</v>
      </c>
      <c r="N6754">
        <v>6387811</v>
      </c>
      <c r="O6754" t="s">
        <v>11</v>
      </c>
      <c r="P6754">
        <v>52.336169146260701</v>
      </c>
      <c r="Q6754">
        <v>4.8902791442908997</v>
      </c>
      <c r="R6754" t="s">
        <v>45</v>
      </c>
      <c r="S6754">
        <v>139</v>
      </c>
      <c r="T6754">
        <v>317</v>
      </c>
      <c r="U6754">
        <v>27</v>
      </c>
      <c r="V6754">
        <v>0.71</v>
      </c>
      <c r="W6754">
        <v>49</v>
      </c>
      <c r="X6754">
        <v>3833</v>
      </c>
      <c r="Y6754">
        <v>2</v>
      </c>
      <c r="Z6754" t="s">
        <v>58</v>
      </c>
      <c r="AA6754" t="s">
        <v>59</v>
      </c>
      <c r="AB6754">
        <v>44063</v>
      </c>
      <c r="AC6754">
        <v>0.1</v>
      </c>
    </row>
    <row r="6755" spans="13:29" x14ac:dyDescent="0.35">
      <c r="M6755" t="s">
        <v>44</v>
      </c>
      <c r="N6755">
        <v>6617329</v>
      </c>
      <c r="O6755" t="s">
        <v>11</v>
      </c>
      <c r="P6755">
        <v>52.351680987743997</v>
      </c>
      <c r="Q6755">
        <v>4.9005603958271804</v>
      </c>
      <c r="R6755" t="s">
        <v>45</v>
      </c>
      <c r="S6755">
        <v>129</v>
      </c>
      <c r="T6755">
        <v>359</v>
      </c>
      <c r="U6755">
        <v>45</v>
      </c>
      <c r="V6755">
        <v>1.07</v>
      </c>
      <c r="W6755">
        <v>6</v>
      </c>
      <c r="X6755">
        <v>3990</v>
      </c>
      <c r="Y6755">
        <v>2</v>
      </c>
      <c r="Z6755" t="s">
        <v>58</v>
      </c>
      <c r="AA6755" t="s">
        <v>59</v>
      </c>
      <c r="AB6755">
        <v>46311</v>
      </c>
      <c r="AC6755">
        <v>0.1</v>
      </c>
    </row>
    <row r="6756" spans="13:29" x14ac:dyDescent="0.35">
      <c r="M6756" t="s">
        <v>44</v>
      </c>
      <c r="N6756">
        <v>6675077</v>
      </c>
      <c r="O6756" t="s">
        <v>11</v>
      </c>
      <c r="P6756">
        <v>52.354108104926397</v>
      </c>
      <c r="Q6756">
        <v>4.8878267896752101</v>
      </c>
      <c r="R6756" t="s">
        <v>45</v>
      </c>
      <c r="S6756">
        <v>88</v>
      </c>
      <c r="T6756">
        <v>344</v>
      </c>
      <c r="U6756">
        <v>50</v>
      </c>
      <c r="V6756">
        <v>1.19</v>
      </c>
      <c r="W6756">
        <v>361</v>
      </c>
      <c r="X6756">
        <v>4024</v>
      </c>
      <c r="Y6756">
        <v>2</v>
      </c>
      <c r="Z6756" t="s">
        <v>58</v>
      </c>
      <c r="AA6756" t="s">
        <v>59</v>
      </c>
      <c r="AB6756">
        <v>30272</v>
      </c>
      <c r="AC6756">
        <v>0.1</v>
      </c>
    </row>
    <row r="6757" spans="13:29" x14ac:dyDescent="0.35">
      <c r="M6757" t="s">
        <v>44</v>
      </c>
      <c r="N6757">
        <v>7019342</v>
      </c>
      <c r="O6757" t="s">
        <v>11</v>
      </c>
      <c r="P6757">
        <v>52.350293403241203</v>
      </c>
      <c r="Q6757">
        <v>4.8902506566414701</v>
      </c>
      <c r="R6757" t="s">
        <v>45</v>
      </c>
      <c r="S6757">
        <v>120</v>
      </c>
      <c r="T6757">
        <v>332</v>
      </c>
      <c r="U6757">
        <v>61</v>
      </c>
      <c r="V6757">
        <v>1.5</v>
      </c>
      <c r="W6757">
        <v>80</v>
      </c>
      <c r="X6757">
        <v>4250</v>
      </c>
      <c r="Y6757">
        <v>2</v>
      </c>
      <c r="Z6757" t="s">
        <v>58</v>
      </c>
      <c r="AA6757" t="s">
        <v>59</v>
      </c>
      <c r="AB6757">
        <v>39840</v>
      </c>
      <c r="AC6757">
        <v>0.1</v>
      </c>
    </row>
    <row r="6758" spans="13:29" x14ac:dyDescent="0.35">
      <c r="M6758" t="s">
        <v>44</v>
      </c>
      <c r="N6758">
        <v>7284214</v>
      </c>
      <c r="O6758" t="s">
        <v>11</v>
      </c>
      <c r="P6758">
        <v>52.352646904465701</v>
      </c>
      <c r="Q6758">
        <v>4.8895619339299898</v>
      </c>
      <c r="R6758" t="s">
        <v>45</v>
      </c>
      <c r="S6758">
        <v>165</v>
      </c>
      <c r="T6758">
        <v>2</v>
      </c>
      <c r="U6758">
        <v>29</v>
      </c>
      <c r="V6758">
        <v>0.7</v>
      </c>
      <c r="W6758">
        <v>363</v>
      </c>
      <c r="X6758">
        <v>4426</v>
      </c>
      <c r="Y6758">
        <v>2</v>
      </c>
      <c r="Z6758" t="s">
        <v>58</v>
      </c>
      <c r="AA6758" t="s">
        <v>59</v>
      </c>
      <c r="AB6758">
        <v>330</v>
      </c>
      <c r="AC6758">
        <v>0.1</v>
      </c>
    </row>
    <row r="6759" spans="13:29" x14ac:dyDescent="0.35">
      <c r="M6759" t="s">
        <v>44</v>
      </c>
      <c r="N6759">
        <v>7323381</v>
      </c>
      <c r="O6759" t="s">
        <v>11</v>
      </c>
      <c r="P6759">
        <v>52.358355141953602</v>
      </c>
      <c r="Q6759">
        <v>4.8886354848485398</v>
      </c>
      <c r="R6759" t="s">
        <v>45</v>
      </c>
      <c r="S6759">
        <v>155</v>
      </c>
      <c r="T6759">
        <v>337</v>
      </c>
      <c r="U6759">
        <v>27</v>
      </c>
      <c r="V6759">
        <v>0.69</v>
      </c>
      <c r="W6759">
        <v>127</v>
      </c>
      <c r="X6759">
        <v>4454</v>
      </c>
      <c r="Y6759">
        <v>2</v>
      </c>
      <c r="Z6759" t="s">
        <v>58</v>
      </c>
      <c r="AA6759" t="s">
        <v>59</v>
      </c>
      <c r="AB6759">
        <v>52235</v>
      </c>
      <c r="AC6759">
        <v>0.1</v>
      </c>
    </row>
    <row r="6760" spans="13:29" x14ac:dyDescent="0.35">
      <c r="M6760" t="s">
        <v>44</v>
      </c>
      <c r="N6760">
        <v>7425188</v>
      </c>
      <c r="O6760" t="s">
        <v>11</v>
      </c>
      <c r="P6760">
        <v>52.345757124301301</v>
      </c>
      <c r="Q6760">
        <v>4.8925619207955497</v>
      </c>
      <c r="R6760" t="s">
        <v>45</v>
      </c>
      <c r="S6760">
        <v>300</v>
      </c>
      <c r="T6760">
        <v>118</v>
      </c>
      <c r="U6760">
        <v>3</v>
      </c>
      <c r="V6760">
        <v>0.21</v>
      </c>
      <c r="W6760">
        <v>338</v>
      </c>
      <c r="X6760">
        <v>4520</v>
      </c>
      <c r="Y6760">
        <v>2</v>
      </c>
      <c r="Z6760" t="s">
        <v>58</v>
      </c>
      <c r="AA6760" t="s">
        <v>59</v>
      </c>
      <c r="AB6760">
        <v>35400</v>
      </c>
      <c r="AC6760">
        <v>0.1</v>
      </c>
    </row>
    <row r="6761" spans="13:29" x14ac:dyDescent="0.35">
      <c r="M6761" t="s">
        <v>44</v>
      </c>
      <c r="N6761">
        <v>7587097</v>
      </c>
      <c r="O6761" t="s">
        <v>11</v>
      </c>
      <c r="P6761">
        <v>52.342209558482402</v>
      </c>
      <c r="Q6761">
        <v>4.9112541064244999</v>
      </c>
      <c r="R6761" t="s">
        <v>45</v>
      </c>
      <c r="S6761">
        <v>130</v>
      </c>
      <c r="T6761">
        <v>169</v>
      </c>
      <c r="U6761">
        <v>36</v>
      </c>
      <c r="V6761">
        <v>0.91</v>
      </c>
      <c r="W6761">
        <v>119</v>
      </c>
      <c r="X6761">
        <v>4639</v>
      </c>
      <c r="Y6761">
        <v>2</v>
      </c>
      <c r="Z6761" t="s">
        <v>58</v>
      </c>
      <c r="AA6761" t="s">
        <v>59</v>
      </c>
      <c r="AB6761">
        <v>21970</v>
      </c>
      <c r="AC6761">
        <v>0.1</v>
      </c>
    </row>
    <row r="6762" spans="13:29" x14ac:dyDescent="0.35">
      <c r="M6762" t="s">
        <v>44</v>
      </c>
      <c r="N6762">
        <v>7729814</v>
      </c>
      <c r="O6762" t="s">
        <v>11</v>
      </c>
      <c r="P6762">
        <v>52.354444027229803</v>
      </c>
      <c r="Q6762">
        <v>4.8927909786475103</v>
      </c>
      <c r="R6762" t="s">
        <v>45</v>
      </c>
      <c r="S6762">
        <v>160</v>
      </c>
      <c r="T6762">
        <v>363</v>
      </c>
      <c r="U6762">
        <v>27</v>
      </c>
      <c r="V6762">
        <v>0.67</v>
      </c>
      <c r="W6762">
        <v>214</v>
      </c>
      <c r="X6762">
        <v>4728</v>
      </c>
      <c r="Y6762">
        <v>2</v>
      </c>
      <c r="Z6762" t="s">
        <v>58</v>
      </c>
      <c r="AA6762" t="s">
        <v>59</v>
      </c>
      <c r="AB6762">
        <v>58080</v>
      </c>
      <c r="AC6762">
        <v>0.1</v>
      </c>
    </row>
    <row r="6763" spans="13:29" x14ac:dyDescent="0.35">
      <c r="M6763" t="s">
        <v>44</v>
      </c>
      <c r="N6763">
        <v>7877946</v>
      </c>
      <c r="O6763" t="s">
        <v>11</v>
      </c>
      <c r="P6763">
        <v>52.354809489655402</v>
      </c>
      <c r="Q6763">
        <v>4.8991076613458997</v>
      </c>
      <c r="R6763" t="s">
        <v>45</v>
      </c>
      <c r="S6763">
        <v>250</v>
      </c>
      <c r="T6763">
        <v>360</v>
      </c>
      <c r="U6763">
        <v>32</v>
      </c>
      <c r="V6763">
        <v>0.98</v>
      </c>
      <c r="W6763">
        <v>27</v>
      </c>
      <c r="X6763">
        <v>4830</v>
      </c>
      <c r="Y6763">
        <v>2</v>
      </c>
      <c r="Z6763" t="s">
        <v>58</v>
      </c>
      <c r="AA6763" t="s">
        <v>59</v>
      </c>
      <c r="AB6763">
        <v>90000</v>
      </c>
      <c r="AC6763">
        <v>0.1</v>
      </c>
    </row>
    <row r="6764" spans="13:29" x14ac:dyDescent="0.35">
      <c r="M6764" t="s">
        <v>44</v>
      </c>
      <c r="N6764">
        <v>7905052</v>
      </c>
      <c r="O6764" t="s">
        <v>11</v>
      </c>
      <c r="P6764">
        <v>52.355188977059299</v>
      </c>
      <c r="Q6764">
        <v>4.8996070447970004</v>
      </c>
      <c r="R6764" t="s">
        <v>45</v>
      </c>
      <c r="S6764">
        <v>164</v>
      </c>
      <c r="T6764">
        <v>356</v>
      </c>
      <c r="U6764">
        <v>80</v>
      </c>
      <c r="V6764">
        <v>2.02</v>
      </c>
      <c r="W6764">
        <v>17</v>
      </c>
      <c r="X6764">
        <v>4857</v>
      </c>
      <c r="Y6764">
        <v>2</v>
      </c>
      <c r="Z6764" t="s">
        <v>58</v>
      </c>
      <c r="AA6764" t="s">
        <v>59</v>
      </c>
      <c r="AB6764">
        <v>58384</v>
      </c>
      <c r="AC6764">
        <v>0.1</v>
      </c>
    </row>
    <row r="6765" spans="13:29" x14ac:dyDescent="0.35">
      <c r="M6765" t="s">
        <v>44</v>
      </c>
      <c r="N6765">
        <v>8289108</v>
      </c>
      <c r="O6765" t="s">
        <v>11</v>
      </c>
      <c r="P6765">
        <v>52.346387412868999</v>
      </c>
      <c r="Q6765">
        <v>4.90926264220841</v>
      </c>
      <c r="R6765" t="s">
        <v>45</v>
      </c>
      <c r="S6765">
        <v>125</v>
      </c>
      <c r="T6765">
        <v>215</v>
      </c>
      <c r="U6765">
        <v>6</v>
      </c>
      <c r="V6765">
        <v>0.39</v>
      </c>
      <c r="W6765">
        <v>72</v>
      </c>
      <c r="X6765">
        <v>5062</v>
      </c>
      <c r="Y6765">
        <v>2</v>
      </c>
      <c r="Z6765" t="s">
        <v>58</v>
      </c>
      <c r="AA6765" t="s">
        <v>59</v>
      </c>
      <c r="AB6765">
        <v>26875</v>
      </c>
      <c r="AC6765">
        <v>0.1</v>
      </c>
    </row>
    <row r="6766" spans="13:29" x14ac:dyDescent="0.35">
      <c r="M6766" t="s">
        <v>44</v>
      </c>
      <c r="N6766">
        <v>8452335</v>
      </c>
      <c r="O6766" t="s">
        <v>11</v>
      </c>
      <c r="P6766">
        <v>52.3568581714771</v>
      </c>
      <c r="Q6766">
        <v>4.9040284999608303</v>
      </c>
      <c r="R6766" t="s">
        <v>45</v>
      </c>
      <c r="S6766">
        <v>179</v>
      </c>
      <c r="T6766">
        <v>5</v>
      </c>
      <c r="U6766">
        <v>13</v>
      </c>
      <c r="V6766">
        <v>0.33</v>
      </c>
      <c r="W6766">
        <v>37</v>
      </c>
      <c r="X6766">
        <v>5148</v>
      </c>
      <c r="Y6766">
        <v>2</v>
      </c>
      <c r="Z6766" t="s">
        <v>58</v>
      </c>
      <c r="AA6766" t="s">
        <v>59</v>
      </c>
      <c r="AB6766">
        <v>895</v>
      </c>
      <c r="AC6766">
        <v>0.1</v>
      </c>
    </row>
    <row r="6767" spans="13:29" x14ac:dyDescent="0.35">
      <c r="M6767" t="s">
        <v>44</v>
      </c>
      <c r="N6767">
        <v>8735176</v>
      </c>
      <c r="O6767" t="s">
        <v>11</v>
      </c>
      <c r="P6767">
        <v>52.352561074463701</v>
      </c>
      <c r="Q6767">
        <v>4.9032500695324703</v>
      </c>
      <c r="R6767" t="s">
        <v>45</v>
      </c>
      <c r="S6767">
        <v>150</v>
      </c>
      <c r="T6767">
        <v>331</v>
      </c>
      <c r="U6767">
        <v>27</v>
      </c>
      <c r="V6767">
        <v>0.75</v>
      </c>
      <c r="W6767">
        <v>66</v>
      </c>
      <c r="X6767">
        <v>5311</v>
      </c>
      <c r="Y6767">
        <v>2</v>
      </c>
      <c r="Z6767" t="s">
        <v>58</v>
      </c>
      <c r="AA6767" t="s">
        <v>59</v>
      </c>
      <c r="AB6767">
        <v>49650</v>
      </c>
      <c r="AC6767">
        <v>0.1</v>
      </c>
    </row>
    <row r="6768" spans="13:29" x14ac:dyDescent="0.35">
      <c r="M6768" t="s">
        <v>44</v>
      </c>
      <c r="N6768">
        <v>8876071</v>
      </c>
      <c r="O6768" t="s">
        <v>11</v>
      </c>
      <c r="P6768">
        <v>52.3524795596365</v>
      </c>
      <c r="Q6768">
        <v>4.9019005864454499</v>
      </c>
      <c r="R6768" t="s">
        <v>45</v>
      </c>
      <c r="S6768">
        <v>225</v>
      </c>
      <c r="T6768">
        <v>333</v>
      </c>
      <c r="U6768">
        <v>28</v>
      </c>
      <c r="V6768">
        <v>0.77</v>
      </c>
      <c r="W6768">
        <v>15</v>
      </c>
      <c r="X6768">
        <v>5395</v>
      </c>
      <c r="Y6768">
        <v>2</v>
      </c>
      <c r="Z6768" t="s">
        <v>58</v>
      </c>
      <c r="AA6768" t="s">
        <v>59</v>
      </c>
      <c r="AB6768">
        <v>74925</v>
      </c>
      <c r="AC6768">
        <v>0.1</v>
      </c>
    </row>
    <row r="6769" spans="13:29" x14ac:dyDescent="0.35">
      <c r="M6769" t="s">
        <v>44</v>
      </c>
      <c r="N6769">
        <v>9544565</v>
      </c>
      <c r="O6769" t="s">
        <v>11</v>
      </c>
      <c r="P6769">
        <v>52.352863213507703</v>
      </c>
      <c r="Q6769">
        <v>4.9024886718478999</v>
      </c>
      <c r="R6769" t="s">
        <v>45</v>
      </c>
      <c r="S6769">
        <v>99</v>
      </c>
      <c r="T6769">
        <v>288</v>
      </c>
      <c r="U6769">
        <v>6</v>
      </c>
      <c r="V6769">
        <v>0.16</v>
      </c>
      <c r="W6769">
        <v>24</v>
      </c>
      <c r="X6769">
        <v>5810</v>
      </c>
      <c r="Y6769">
        <v>2</v>
      </c>
      <c r="Z6769" t="s">
        <v>58</v>
      </c>
      <c r="AA6769" t="s">
        <v>59</v>
      </c>
      <c r="AB6769">
        <v>28512</v>
      </c>
      <c r="AC6769">
        <v>0.1</v>
      </c>
    </row>
    <row r="6770" spans="13:29" x14ac:dyDescent="0.35">
      <c r="M6770" t="s">
        <v>44</v>
      </c>
      <c r="N6770">
        <v>9619832</v>
      </c>
      <c r="O6770" t="s">
        <v>11</v>
      </c>
      <c r="P6770">
        <v>52.354398138742098</v>
      </c>
      <c r="Q6770">
        <v>4.8870142775698504</v>
      </c>
      <c r="R6770" t="s">
        <v>45</v>
      </c>
      <c r="S6770">
        <v>300</v>
      </c>
      <c r="T6770">
        <v>308</v>
      </c>
      <c r="U6770">
        <v>21</v>
      </c>
      <c r="V6770">
        <v>0.77</v>
      </c>
      <c r="W6770">
        <v>87</v>
      </c>
      <c r="X6770">
        <v>5864</v>
      </c>
      <c r="Y6770">
        <v>2</v>
      </c>
      <c r="Z6770" t="s">
        <v>58</v>
      </c>
      <c r="AA6770" t="s">
        <v>59</v>
      </c>
      <c r="AB6770">
        <v>92400</v>
      </c>
      <c r="AC6770">
        <v>0.1</v>
      </c>
    </row>
    <row r="6771" spans="13:29" x14ac:dyDescent="0.35">
      <c r="M6771" t="s">
        <v>44</v>
      </c>
      <c r="N6771">
        <v>9873831</v>
      </c>
      <c r="O6771" t="s">
        <v>11</v>
      </c>
      <c r="P6771">
        <v>52.352967187469297</v>
      </c>
      <c r="Q6771">
        <v>4.8911979854534096</v>
      </c>
      <c r="R6771" t="s">
        <v>45</v>
      </c>
      <c r="S6771">
        <v>185</v>
      </c>
      <c r="T6771">
        <v>347</v>
      </c>
      <c r="U6771">
        <v>12</v>
      </c>
      <c r="V6771">
        <v>0.34</v>
      </c>
      <c r="W6771">
        <v>252</v>
      </c>
      <c r="X6771">
        <v>6023</v>
      </c>
      <c r="Y6771">
        <v>2</v>
      </c>
      <c r="Z6771" t="s">
        <v>58</v>
      </c>
      <c r="AA6771" t="s">
        <v>59</v>
      </c>
      <c r="AB6771">
        <v>64195</v>
      </c>
      <c r="AC6771">
        <v>0.1</v>
      </c>
    </row>
    <row r="6772" spans="13:29" x14ac:dyDescent="0.35">
      <c r="M6772" t="s">
        <v>44</v>
      </c>
      <c r="N6772">
        <v>9934995</v>
      </c>
      <c r="O6772" t="s">
        <v>11</v>
      </c>
      <c r="P6772">
        <v>52.3460704324741</v>
      </c>
      <c r="Q6772">
        <v>4.8903601871554496</v>
      </c>
      <c r="R6772" t="s">
        <v>45</v>
      </c>
      <c r="S6772">
        <v>259</v>
      </c>
      <c r="T6772">
        <v>92</v>
      </c>
      <c r="U6772">
        <v>23</v>
      </c>
      <c r="V6772">
        <v>0.67</v>
      </c>
      <c r="W6772">
        <v>305</v>
      </c>
      <c r="X6772">
        <v>6063</v>
      </c>
      <c r="Y6772">
        <v>2</v>
      </c>
      <c r="Z6772" t="s">
        <v>58</v>
      </c>
      <c r="AA6772" t="s">
        <v>59</v>
      </c>
      <c r="AB6772">
        <v>23828</v>
      </c>
      <c r="AC6772">
        <v>0.1</v>
      </c>
    </row>
    <row r="6773" spans="13:29" x14ac:dyDescent="0.35">
      <c r="M6773" t="s">
        <v>44</v>
      </c>
      <c r="N6773">
        <v>9981202</v>
      </c>
      <c r="O6773" t="s">
        <v>11</v>
      </c>
      <c r="P6773">
        <v>52.356242079351603</v>
      </c>
      <c r="Q6773">
        <v>4.8931806108543796</v>
      </c>
      <c r="R6773" t="s">
        <v>45</v>
      </c>
      <c r="S6773">
        <v>240</v>
      </c>
      <c r="T6773">
        <v>42</v>
      </c>
      <c r="U6773">
        <v>54</v>
      </c>
      <c r="V6773">
        <v>1.6</v>
      </c>
      <c r="W6773">
        <v>348</v>
      </c>
      <c r="X6773">
        <v>6086</v>
      </c>
      <c r="Y6773">
        <v>2</v>
      </c>
      <c r="Z6773" t="s">
        <v>58</v>
      </c>
      <c r="AA6773" t="s">
        <v>59</v>
      </c>
      <c r="AB6773">
        <v>10080</v>
      </c>
      <c r="AC6773">
        <v>0.1</v>
      </c>
    </row>
    <row r="6774" spans="13:29" x14ac:dyDescent="0.35">
      <c r="M6774" t="s">
        <v>44</v>
      </c>
      <c r="N6774">
        <v>10159408</v>
      </c>
      <c r="O6774" t="s">
        <v>11</v>
      </c>
      <c r="P6774">
        <v>52.345225732458402</v>
      </c>
      <c r="Q6774">
        <v>4.9057866830813701</v>
      </c>
      <c r="R6774" t="s">
        <v>45</v>
      </c>
      <c r="S6774">
        <v>80</v>
      </c>
      <c r="T6774">
        <v>335</v>
      </c>
      <c r="U6774">
        <v>32</v>
      </c>
      <c r="V6774">
        <v>0.9</v>
      </c>
      <c r="W6774">
        <v>13</v>
      </c>
      <c r="X6774">
        <v>6217</v>
      </c>
      <c r="Y6774">
        <v>2</v>
      </c>
      <c r="Z6774" t="s">
        <v>58</v>
      </c>
      <c r="AA6774" t="s">
        <v>59</v>
      </c>
      <c r="AB6774">
        <v>26800</v>
      </c>
      <c r="AC6774">
        <v>0.1</v>
      </c>
    </row>
    <row r="6775" spans="13:29" x14ac:dyDescent="0.35">
      <c r="M6775" t="s">
        <v>44</v>
      </c>
      <c r="N6775">
        <v>10654445</v>
      </c>
      <c r="O6775" t="s">
        <v>11</v>
      </c>
      <c r="P6775">
        <v>52.347347014643802</v>
      </c>
      <c r="Q6775">
        <v>4.8978097233254401</v>
      </c>
      <c r="R6775" t="s">
        <v>45</v>
      </c>
      <c r="S6775">
        <v>160</v>
      </c>
      <c r="T6775">
        <v>327</v>
      </c>
      <c r="U6775">
        <v>21</v>
      </c>
      <c r="V6775">
        <v>0.64</v>
      </c>
      <c r="W6775">
        <v>3</v>
      </c>
      <c r="X6775">
        <v>6438</v>
      </c>
      <c r="Y6775">
        <v>2</v>
      </c>
      <c r="Z6775" t="s">
        <v>58</v>
      </c>
      <c r="AA6775" t="s">
        <v>59</v>
      </c>
      <c r="AB6775">
        <v>52320</v>
      </c>
      <c r="AC6775">
        <v>0.1</v>
      </c>
    </row>
    <row r="6776" spans="13:29" x14ac:dyDescent="0.35">
      <c r="M6776" t="s">
        <v>44</v>
      </c>
      <c r="N6776">
        <v>10817619</v>
      </c>
      <c r="O6776" t="s">
        <v>11</v>
      </c>
      <c r="P6776">
        <v>52.354516984504301</v>
      </c>
      <c r="Q6776">
        <v>4.9022213043312401</v>
      </c>
      <c r="R6776" t="s">
        <v>45</v>
      </c>
      <c r="S6776">
        <v>120</v>
      </c>
      <c r="T6776">
        <v>2</v>
      </c>
      <c r="U6776">
        <v>27</v>
      </c>
      <c r="V6776">
        <v>0.79</v>
      </c>
      <c r="W6776">
        <v>346</v>
      </c>
      <c r="X6776">
        <v>6511</v>
      </c>
      <c r="Y6776">
        <v>2</v>
      </c>
      <c r="Z6776" t="s">
        <v>58</v>
      </c>
      <c r="AA6776" t="s">
        <v>59</v>
      </c>
      <c r="AB6776">
        <v>240</v>
      </c>
      <c r="AC6776">
        <v>0.1</v>
      </c>
    </row>
    <row r="6777" spans="13:29" x14ac:dyDescent="0.35">
      <c r="M6777" t="s">
        <v>44</v>
      </c>
      <c r="N6777">
        <v>11121257</v>
      </c>
      <c r="O6777" t="s">
        <v>11</v>
      </c>
      <c r="P6777">
        <v>52.342569059189103</v>
      </c>
      <c r="Q6777">
        <v>4.9098287135696701</v>
      </c>
      <c r="R6777" t="s">
        <v>45</v>
      </c>
      <c r="S6777">
        <v>75</v>
      </c>
      <c r="T6777">
        <v>49</v>
      </c>
      <c r="U6777">
        <v>37</v>
      </c>
      <c r="V6777">
        <v>1.1399999999999999</v>
      </c>
      <c r="W6777">
        <v>209</v>
      </c>
      <c r="X6777">
        <v>6624</v>
      </c>
      <c r="Y6777">
        <v>2</v>
      </c>
      <c r="Z6777" t="s">
        <v>58</v>
      </c>
      <c r="AA6777" t="s">
        <v>59</v>
      </c>
      <c r="AB6777">
        <v>3675</v>
      </c>
      <c r="AC6777">
        <v>0.1</v>
      </c>
    </row>
    <row r="6778" spans="13:29" x14ac:dyDescent="0.35">
      <c r="M6778" t="s">
        <v>44</v>
      </c>
      <c r="N6778">
        <v>11388992</v>
      </c>
      <c r="O6778" t="s">
        <v>11</v>
      </c>
      <c r="P6778">
        <v>52.341560585879499</v>
      </c>
      <c r="Q6778">
        <v>4.9096193092880496</v>
      </c>
      <c r="R6778" t="s">
        <v>45</v>
      </c>
      <c r="S6778">
        <v>130</v>
      </c>
      <c r="T6778">
        <v>202</v>
      </c>
      <c r="U6778">
        <v>20</v>
      </c>
      <c r="V6778">
        <v>0.61</v>
      </c>
      <c r="W6778">
        <v>161</v>
      </c>
      <c r="X6778">
        <v>6773</v>
      </c>
      <c r="Y6778">
        <v>2</v>
      </c>
      <c r="Z6778" t="s">
        <v>58</v>
      </c>
      <c r="AA6778" t="s">
        <v>59</v>
      </c>
      <c r="AB6778">
        <v>26260</v>
      </c>
      <c r="AC6778">
        <v>0.1</v>
      </c>
    </row>
    <row r="6779" spans="13:29" x14ac:dyDescent="0.35">
      <c r="M6779" t="s">
        <v>44</v>
      </c>
      <c r="N6779">
        <v>11425168</v>
      </c>
      <c r="O6779" t="s">
        <v>11</v>
      </c>
      <c r="P6779">
        <v>52.352077839391598</v>
      </c>
      <c r="Q6779">
        <v>4.8883317967900197</v>
      </c>
      <c r="R6779" t="s">
        <v>45</v>
      </c>
      <c r="S6779">
        <v>125</v>
      </c>
      <c r="T6779">
        <v>361</v>
      </c>
      <c r="U6779">
        <v>15</v>
      </c>
      <c r="V6779">
        <v>0.5</v>
      </c>
      <c r="W6779">
        <v>5</v>
      </c>
      <c r="X6779">
        <v>6790</v>
      </c>
      <c r="Y6779">
        <v>2</v>
      </c>
      <c r="Z6779" t="s">
        <v>58</v>
      </c>
      <c r="AA6779" t="s">
        <v>59</v>
      </c>
      <c r="AB6779">
        <v>45125</v>
      </c>
      <c r="AC6779">
        <v>0.1</v>
      </c>
    </row>
    <row r="6780" spans="13:29" x14ac:dyDescent="0.35">
      <c r="M6780" t="s">
        <v>44</v>
      </c>
      <c r="N6780">
        <v>11430214</v>
      </c>
      <c r="O6780" t="s">
        <v>11</v>
      </c>
      <c r="P6780">
        <v>52.3557146557702</v>
      </c>
      <c r="Q6780">
        <v>4.8914271129591702</v>
      </c>
      <c r="R6780" t="s">
        <v>45</v>
      </c>
      <c r="S6780">
        <v>229</v>
      </c>
      <c r="T6780">
        <v>39</v>
      </c>
      <c r="U6780">
        <v>35</v>
      </c>
      <c r="V6780">
        <v>1.05</v>
      </c>
      <c r="W6780">
        <v>214</v>
      </c>
      <c r="X6780">
        <v>6796</v>
      </c>
      <c r="Y6780">
        <v>2</v>
      </c>
      <c r="Z6780" t="s">
        <v>58</v>
      </c>
      <c r="AA6780" t="s">
        <v>59</v>
      </c>
      <c r="AB6780">
        <v>8931</v>
      </c>
      <c r="AC6780">
        <v>0.1</v>
      </c>
    </row>
    <row r="6781" spans="13:29" x14ac:dyDescent="0.35">
      <c r="M6781" t="s">
        <v>44</v>
      </c>
      <c r="N6781">
        <v>11689351</v>
      </c>
      <c r="O6781" t="s">
        <v>11</v>
      </c>
      <c r="P6781">
        <v>52.3567705592164</v>
      </c>
      <c r="Q6781">
        <v>4.8877459299966697</v>
      </c>
      <c r="R6781" t="s">
        <v>45</v>
      </c>
      <c r="S6781">
        <v>125</v>
      </c>
      <c r="T6781">
        <v>190</v>
      </c>
      <c r="U6781">
        <v>33</v>
      </c>
      <c r="V6781">
        <v>1.08</v>
      </c>
      <c r="W6781">
        <v>83</v>
      </c>
      <c r="X6781">
        <v>6960</v>
      </c>
      <c r="Y6781">
        <v>2</v>
      </c>
      <c r="Z6781" t="s">
        <v>58</v>
      </c>
      <c r="AA6781" t="s">
        <v>59</v>
      </c>
      <c r="AB6781">
        <v>23750</v>
      </c>
      <c r="AC6781">
        <v>0.1</v>
      </c>
    </row>
    <row r="6782" spans="13:29" x14ac:dyDescent="0.35">
      <c r="M6782" t="s">
        <v>44</v>
      </c>
      <c r="N6782">
        <v>11708784</v>
      </c>
      <c r="O6782" t="s">
        <v>11</v>
      </c>
      <c r="P6782">
        <v>52.356120663833998</v>
      </c>
      <c r="Q6782">
        <v>4.8879493178820503</v>
      </c>
      <c r="R6782" t="s">
        <v>45</v>
      </c>
      <c r="S6782">
        <v>195</v>
      </c>
      <c r="T6782">
        <v>362</v>
      </c>
      <c r="U6782">
        <v>30</v>
      </c>
      <c r="V6782">
        <v>0.98</v>
      </c>
      <c r="W6782">
        <v>10</v>
      </c>
      <c r="X6782">
        <v>6969</v>
      </c>
      <c r="Y6782">
        <v>2</v>
      </c>
      <c r="Z6782" t="s">
        <v>58</v>
      </c>
      <c r="AA6782" t="s">
        <v>59</v>
      </c>
      <c r="AB6782">
        <v>70590</v>
      </c>
      <c r="AC6782">
        <v>0.1</v>
      </c>
    </row>
    <row r="6783" spans="13:29" x14ac:dyDescent="0.35">
      <c r="M6783" t="s">
        <v>44</v>
      </c>
      <c r="N6783">
        <v>11746136</v>
      </c>
      <c r="O6783" t="s">
        <v>11</v>
      </c>
      <c r="P6783">
        <v>52.356215411226401</v>
      </c>
      <c r="Q6783">
        <v>4.8883278941144503</v>
      </c>
      <c r="R6783" t="s">
        <v>45</v>
      </c>
      <c r="S6783">
        <v>159</v>
      </c>
      <c r="T6783">
        <v>350</v>
      </c>
      <c r="U6783">
        <v>19</v>
      </c>
      <c r="V6783">
        <v>0.61</v>
      </c>
      <c r="W6783">
        <v>14</v>
      </c>
      <c r="X6783">
        <v>6984</v>
      </c>
      <c r="Y6783">
        <v>2</v>
      </c>
      <c r="Z6783" t="s">
        <v>58</v>
      </c>
      <c r="AA6783" t="s">
        <v>59</v>
      </c>
      <c r="AB6783">
        <v>55650</v>
      </c>
      <c r="AC6783">
        <v>0.1</v>
      </c>
    </row>
    <row r="6784" spans="13:29" x14ac:dyDescent="0.35">
      <c r="M6784" t="s">
        <v>44</v>
      </c>
      <c r="N6784">
        <v>11855399</v>
      </c>
      <c r="O6784" t="s">
        <v>11</v>
      </c>
      <c r="P6784">
        <v>52.344114010673202</v>
      </c>
      <c r="Q6784">
        <v>4.9097902832935603</v>
      </c>
      <c r="R6784" t="s">
        <v>45</v>
      </c>
      <c r="S6784">
        <v>315</v>
      </c>
      <c r="T6784">
        <v>357</v>
      </c>
      <c r="U6784">
        <v>24</v>
      </c>
      <c r="V6784">
        <v>0.73</v>
      </c>
      <c r="W6784">
        <v>5</v>
      </c>
      <c r="X6784">
        <v>7038</v>
      </c>
      <c r="Y6784">
        <v>2</v>
      </c>
      <c r="Z6784" t="s">
        <v>58</v>
      </c>
      <c r="AA6784" t="s">
        <v>59</v>
      </c>
      <c r="AB6784">
        <v>112455</v>
      </c>
      <c r="AC6784">
        <v>0.1</v>
      </c>
    </row>
    <row r="6785" spans="13:29" x14ac:dyDescent="0.35">
      <c r="M6785" t="s">
        <v>44</v>
      </c>
      <c r="N6785">
        <v>11932072</v>
      </c>
      <c r="O6785" t="s">
        <v>11</v>
      </c>
      <c r="P6785">
        <v>52.352422115468997</v>
      </c>
      <c r="Q6785">
        <v>4.9069358326285499</v>
      </c>
      <c r="R6785" t="s">
        <v>45</v>
      </c>
      <c r="S6785">
        <v>165</v>
      </c>
      <c r="T6785">
        <v>339</v>
      </c>
      <c r="U6785">
        <v>5</v>
      </c>
      <c r="V6785">
        <v>0.15</v>
      </c>
      <c r="W6785">
        <v>20</v>
      </c>
      <c r="X6785">
        <v>7077</v>
      </c>
      <c r="Y6785">
        <v>2</v>
      </c>
      <c r="Z6785" t="s">
        <v>58</v>
      </c>
      <c r="AA6785" t="s">
        <v>59</v>
      </c>
      <c r="AB6785">
        <v>55935</v>
      </c>
      <c r="AC6785">
        <v>0.1</v>
      </c>
    </row>
    <row r="6786" spans="13:29" x14ac:dyDescent="0.35">
      <c r="M6786" t="s">
        <v>44</v>
      </c>
      <c r="N6786">
        <v>12088645</v>
      </c>
      <c r="O6786" t="s">
        <v>11</v>
      </c>
      <c r="P6786">
        <v>52.357053759405403</v>
      </c>
      <c r="Q6786">
        <v>4.8927081393177296</v>
      </c>
      <c r="R6786" t="s">
        <v>45</v>
      </c>
      <c r="S6786">
        <v>120</v>
      </c>
      <c r="T6786">
        <v>250</v>
      </c>
      <c r="U6786">
        <v>44</v>
      </c>
      <c r="V6786">
        <v>1.36</v>
      </c>
      <c r="W6786">
        <v>12</v>
      </c>
      <c r="X6786">
        <v>7151</v>
      </c>
      <c r="Y6786">
        <v>2</v>
      </c>
      <c r="Z6786" t="s">
        <v>58</v>
      </c>
      <c r="AA6786" t="s">
        <v>59</v>
      </c>
      <c r="AB6786">
        <v>30000</v>
      </c>
      <c r="AC6786">
        <v>0.1</v>
      </c>
    </row>
    <row r="6787" spans="13:29" x14ac:dyDescent="0.35">
      <c r="M6787" t="s">
        <v>44</v>
      </c>
      <c r="N6787">
        <v>12227324</v>
      </c>
      <c r="O6787" t="s">
        <v>11</v>
      </c>
      <c r="P6787">
        <v>52.343262517040898</v>
      </c>
      <c r="Q6787">
        <v>4.8928169293146402</v>
      </c>
      <c r="R6787" t="s">
        <v>45</v>
      </c>
      <c r="S6787">
        <v>125</v>
      </c>
      <c r="T6787">
        <v>356</v>
      </c>
      <c r="U6787">
        <v>15</v>
      </c>
      <c r="V6787">
        <v>0.99</v>
      </c>
      <c r="W6787">
        <v>2</v>
      </c>
      <c r="X6787">
        <v>7246</v>
      </c>
      <c r="Y6787">
        <v>2</v>
      </c>
      <c r="Z6787" t="s">
        <v>58</v>
      </c>
      <c r="AA6787" t="s">
        <v>59</v>
      </c>
      <c r="AB6787">
        <v>44500</v>
      </c>
      <c r="AC6787">
        <v>0.1</v>
      </c>
    </row>
    <row r="6788" spans="13:29" x14ac:dyDescent="0.35">
      <c r="M6788" t="s">
        <v>44</v>
      </c>
      <c r="N6788">
        <v>12334382</v>
      </c>
      <c r="O6788" t="s">
        <v>11</v>
      </c>
      <c r="P6788">
        <v>52.356198404179104</v>
      </c>
      <c r="Q6788">
        <v>4.8873680745651997</v>
      </c>
      <c r="R6788" t="s">
        <v>45</v>
      </c>
      <c r="S6788">
        <v>100</v>
      </c>
      <c r="T6788">
        <v>270</v>
      </c>
      <c r="U6788">
        <v>149</v>
      </c>
      <c r="V6788">
        <v>4.76</v>
      </c>
      <c r="W6788">
        <v>41</v>
      </c>
      <c r="X6788">
        <v>7306</v>
      </c>
      <c r="Y6788">
        <v>2</v>
      </c>
      <c r="Z6788" t="s">
        <v>58</v>
      </c>
      <c r="AA6788" t="s">
        <v>59</v>
      </c>
      <c r="AB6788">
        <v>27000</v>
      </c>
      <c r="AC6788">
        <v>0.1</v>
      </c>
    </row>
    <row r="6789" spans="13:29" x14ac:dyDescent="0.35">
      <c r="M6789" t="s">
        <v>44</v>
      </c>
      <c r="N6789">
        <v>12548328</v>
      </c>
      <c r="O6789" t="s">
        <v>11</v>
      </c>
      <c r="P6789">
        <v>52.345930695779401</v>
      </c>
      <c r="Q6789">
        <v>4.8985783664830898</v>
      </c>
      <c r="R6789" t="s">
        <v>45</v>
      </c>
      <c r="S6789">
        <v>200</v>
      </c>
      <c r="T6789">
        <v>1</v>
      </c>
      <c r="U6789">
        <v>0</v>
      </c>
      <c r="W6789">
        <v>364</v>
      </c>
      <c r="X6789">
        <v>7431</v>
      </c>
      <c r="Y6789">
        <v>2</v>
      </c>
      <c r="Z6789" t="s">
        <v>58</v>
      </c>
      <c r="AA6789" t="s">
        <v>59</v>
      </c>
      <c r="AB6789">
        <v>200</v>
      </c>
      <c r="AC6789">
        <v>0.1</v>
      </c>
    </row>
    <row r="6790" spans="13:29" x14ac:dyDescent="0.35">
      <c r="M6790" t="s">
        <v>44</v>
      </c>
      <c r="N6790">
        <v>12600294</v>
      </c>
      <c r="O6790" t="s">
        <v>11</v>
      </c>
      <c r="P6790">
        <v>52.3427313677455</v>
      </c>
      <c r="Q6790">
        <v>4.9091814297236001</v>
      </c>
      <c r="R6790" t="s">
        <v>45</v>
      </c>
      <c r="S6790">
        <v>380</v>
      </c>
      <c r="T6790">
        <v>357</v>
      </c>
      <c r="U6790">
        <v>12</v>
      </c>
      <c r="V6790">
        <v>0.45</v>
      </c>
      <c r="W6790">
        <v>13</v>
      </c>
      <c r="X6790">
        <v>7481</v>
      </c>
      <c r="Y6790">
        <v>2</v>
      </c>
      <c r="Z6790" t="s">
        <v>58</v>
      </c>
      <c r="AA6790" t="s">
        <v>59</v>
      </c>
      <c r="AB6790">
        <v>135660</v>
      </c>
      <c r="AC6790">
        <v>0.1</v>
      </c>
    </row>
    <row r="6791" spans="13:29" x14ac:dyDescent="0.35">
      <c r="M6791" t="s">
        <v>44</v>
      </c>
      <c r="N6791">
        <v>12949029</v>
      </c>
      <c r="O6791" t="s">
        <v>11</v>
      </c>
      <c r="P6791">
        <v>52.3488129160787</v>
      </c>
      <c r="Q6791">
        <v>4.8891349576445498</v>
      </c>
      <c r="R6791" t="s">
        <v>45</v>
      </c>
      <c r="S6791">
        <v>200</v>
      </c>
      <c r="T6791">
        <v>348</v>
      </c>
      <c r="U6791">
        <v>18</v>
      </c>
      <c r="V6791">
        <v>0.59</v>
      </c>
      <c r="W6791">
        <v>19</v>
      </c>
      <c r="X6791">
        <v>7691</v>
      </c>
      <c r="Y6791">
        <v>2</v>
      </c>
      <c r="Z6791" t="s">
        <v>58</v>
      </c>
      <c r="AA6791" t="s">
        <v>59</v>
      </c>
      <c r="AB6791">
        <v>69600</v>
      </c>
      <c r="AC6791">
        <v>0.1</v>
      </c>
    </row>
    <row r="6792" spans="13:29" x14ac:dyDescent="0.35">
      <c r="M6792" t="s">
        <v>44</v>
      </c>
      <c r="N6792">
        <v>12997843</v>
      </c>
      <c r="O6792" t="s">
        <v>11</v>
      </c>
      <c r="P6792">
        <v>52.341649764289201</v>
      </c>
      <c r="Q6792">
        <v>4.9077349448661103</v>
      </c>
      <c r="R6792" t="s">
        <v>45</v>
      </c>
      <c r="S6792">
        <v>87</v>
      </c>
      <c r="T6792">
        <v>360</v>
      </c>
      <c r="U6792">
        <v>6</v>
      </c>
      <c r="V6792">
        <v>0.21</v>
      </c>
      <c r="W6792">
        <v>6</v>
      </c>
      <c r="X6792">
        <v>7735</v>
      </c>
      <c r="Y6792">
        <v>2</v>
      </c>
      <c r="Z6792" t="s">
        <v>58</v>
      </c>
      <c r="AA6792" t="s">
        <v>59</v>
      </c>
      <c r="AB6792">
        <v>31320</v>
      </c>
      <c r="AC6792">
        <v>0.1</v>
      </c>
    </row>
    <row r="6793" spans="13:29" x14ac:dyDescent="0.35">
      <c r="M6793" t="s">
        <v>44</v>
      </c>
      <c r="N6793">
        <v>13146281</v>
      </c>
      <c r="O6793" t="s">
        <v>11</v>
      </c>
      <c r="P6793">
        <v>52.3529649973948</v>
      </c>
      <c r="Q6793">
        <v>4.8939537029595899</v>
      </c>
      <c r="R6793" t="s">
        <v>45</v>
      </c>
      <c r="S6793">
        <v>180</v>
      </c>
      <c r="T6793">
        <v>8</v>
      </c>
      <c r="U6793">
        <v>10</v>
      </c>
      <c r="V6793">
        <v>0.37</v>
      </c>
      <c r="W6793">
        <v>279</v>
      </c>
      <c r="X6793">
        <v>7885</v>
      </c>
      <c r="Y6793">
        <v>2</v>
      </c>
      <c r="Z6793" t="s">
        <v>58</v>
      </c>
      <c r="AA6793" t="s">
        <v>59</v>
      </c>
      <c r="AB6793">
        <v>1440</v>
      </c>
      <c r="AC6793">
        <v>0.1</v>
      </c>
    </row>
    <row r="6794" spans="13:29" x14ac:dyDescent="0.35">
      <c r="M6794" t="s">
        <v>44</v>
      </c>
      <c r="N6794">
        <v>13171302</v>
      </c>
      <c r="O6794" t="s">
        <v>11</v>
      </c>
      <c r="P6794">
        <v>52.357271458806302</v>
      </c>
      <c r="Q6794">
        <v>4.8889626476027903</v>
      </c>
      <c r="R6794" t="s">
        <v>45</v>
      </c>
      <c r="S6794">
        <v>135</v>
      </c>
      <c r="T6794">
        <v>279</v>
      </c>
      <c r="U6794">
        <v>21</v>
      </c>
      <c r="V6794">
        <v>0.75</v>
      </c>
      <c r="W6794">
        <v>54</v>
      </c>
      <c r="X6794">
        <v>7918</v>
      </c>
      <c r="Y6794">
        <v>2</v>
      </c>
      <c r="Z6794" t="s">
        <v>58</v>
      </c>
      <c r="AA6794" t="s">
        <v>59</v>
      </c>
      <c r="AB6794">
        <v>37665</v>
      </c>
      <c r="AC6794">
        <v>0.1</v>
      </c>
    </row>
    <row r="6795" spans="13:29" x14ac:dyDescent="0.35">
      <c r="M6795" t="s">
        <v>44</v>
      </c>
      <c r="N6795">
        <v>13610296</v>
      </c>
      <c r="O6795" t="s">
        <v>11</v>
      </c>
      <c r="P6795">
        <v>52.350955516222498</v>
      </c>
      <c r="Q6795">
        <v>4.8910317716786302</v>
      </c>
      <c r="R6795" t="s">
        <v>45</v>
      </c>
      <c r="S6795">
        <v>149</v>
      </c>
      <c r="T6795">
        <v>220</v>
      </c>
      <c r="U6795">
        <v>62</v>
      </c>
      <c r="V6795">
        <v>2.11</v>
      </c>
      <c r="W6795">
        <v>288</v>
      </c>
      <c r="X6795">
        <v>8361</v>
      </c>
      <c r="Y6795">
        <v>2</v>
      </c>
      <c r="Z6795" t="s">
        <v>58</v>
      </c>
      <c r="AA6795" t="s">
        <v>59</v>
      </c>
      <c r="AB6795">
        <v>32780</v>
      </c>
      <c r="AC6795">
        <v>0.1</v>
      </c>
    </row>
    <row r="6796" spans="13:29" x14ac:dyDescent="0.35">
      <c r="M6796" t="s">
        <v>44</v>
      </c>
      <c r="N6796">
        <v>13676519</v>
      </c>
      <c r="O6796" t="s">
        <v>11</v>
      </c>
      <c r="P6796">
        <v>52.355366814859302</v>
      </c>
      <c r="Q6796">
        <v>4.9025814137685604</v>
      </c>
      <c r="R6796" t="s">
        <v>45</v>
      </c>
      <c r="S6796">
        <v>125</v>
      </c>
      <c r="T6796">
        <v>187</v>
      </c>
      <c r="U6796">
        <v>12</v>
      </c>
      <c r="V6796">
        <v>0.74</v>
      </c>
      <c r="W6796">
        <v>74</v>
      </c>
      <c r="X6796">
        <v>8440</v>
      </c>
      <c r="Y6796">
        <v>2</v>
      </c>
      <c r="Z6796" t="s">
        <v>58</v>
      </c>
      <c r="AA6796" t="s">
        <v>59</v>
      </c>
      <c r="AB6796">
        <v>23375</v>
      </c>
      <c r="AC6796">
        <v>0.1</v>
      </c>
    </row>
    <row r="6797" spans="13:29" x14ac:dyDescent="0.35">
      <c r="M6797" t="s">
        <v>44</v>
      </c>
      <c r="N6797">
        <v>13691198</v>
      </c>
      <c r="O6797" t="s">
        <v>11</v>
      </c>
      <c r="P6797">
        <v>52.344084157647501</v>
      </c>
      <c r="Q6797">
        <v>4.9009710792354699</v>
      </c>
      <c r="R6797" t="s">
        <v>45</v>
      </c>
      <c r="S6797">
        <v>130</v>
      </c>
      <c r="T6797">
        <v>348</v>
      </c>
      <c r="U6797">
        <v>3</v>
      </c>
      <c r="V6797">
        <v>0.15</v>
      </c>
      <c r="W6797">
        <v>24</v>
      </c>
      <c r="X6797">
        <v>8458</v>
      </c>
      <c r="Y6797">
        <v>2</v>
      </c>
      <c r="Z6797" t="s">
        <v>58</v>
      </c>
      <c r="AA6797" t="s">
        <v>59</v>
      </c>
      <c r="AB6797">
        <v>45240</v>
      </c>
      <c r="AC6797">
        <v>0.1</v>
      </c>
    </row>
    <row r="6798" spans="13:29" x14ac:dyDescent="0.35">
      <c r="M6798" t="s">
        <v>44</v>
      </c>
      <c r="N6798">
        <v>13825291</v>
      </c>
      <c r="O6798" t="s">
        <v>11</v>
      </c>
      <c r="P6798">
        <v>52.343145240267802</v>
      </c>
      <c r="Q6798">
        <v>4.8928938079081101</v>
      </c>
      <c r="R6798" t="s">
        <v>45</v>
      </c>
      <c r="S6798">
        <v>74</v>
      </c>
      <c r="T6798">
        <v>347</v>
      </c>
      <c r="U6798">
        <v>22</v>
      </c>
      <c r="V6798">
        <v>0.75</v>
      </c>
      <c r="W6798">
        <v>28</v>
      </c>
      <c r="X6798">
        <v>8631</v>
      </c>
      <c r="Y6798">
        <v>2</v>
      </c>
      <c r="Z6798" t="s">
        <v>58</v>
      </c>
      <c r="AA6798" t="s">
        <v>59</v>
      </c>
      <c r="AB6798">
        <v>25678</v>
      </c>
      <c r="AC6798">
        <v>0.1</v>
      </c>
    </row>
    <row r="6799" spans="13:29" x14ac:dyDescent="0.35">
      <c r="M6799" t="s">
        <v>44</v>
      </c>
      <c r="N6799">
        <v>13834407</v>
      </c>
      <c r="O6799" t="s">
        <v>11</v>
      </c>
      <c r="P6799">
        <v>52.354817098138</v>
      </c>
      <c r="Q6799">
        <v>4.8990302222429696</v>
      </c>
      <c r="R6799" t="s">
        <v>45</v>
      </c>
      <c r="S6799">
        <v>140</v>
      </c>
      <c r="T6799">
        <v>355</v>
      </c>
      <c r="U6799">
        <v>15</v>
      </c>
      <c r="V6799">
        <v>0.53</v>
      </c>
      <c r="W6799">
        <v>9</v>
      </c>
      <c r="X6799">
        <v>8637</v>
      </c>
      <c r="Y6799">
        <v>2</v>
      </c>
      <c r="Z6799" t="s">
        <v>58</v>
      </c>
      <c r="AA6799" t="s">
        <v>59</v>
      </c>
      <c r="AB6799">
        <v>49700</v>
      </c>
      <c r="AC6799">
        <v>0.1</v>
      </c>
    </row>
    <row r="6800" spans="13:29" x14ac:dyDescent="0.35">
      <c r="M6800" t="s">
        <v>44</v>
      </c>
      <c r="N6800">
        <v>13891312</v>
      </c>
      <c r="O6800" t="s">
        <v>11</v>
      </c>
      <c r="P6800">
        <v>52.354003852944302</v>
      </c>
      <c r="Q6800">
        <v>4.88924074688952</v>
      </c>
      <c r="R6800" t="s">
        <v>45</v>
      </c>
      <c r="S6800">
        <v>125</v>
      </c>
      <c r="T6800">
        <v>352</v>
      </c>
      <c r="U6800">
        <v>11</v>
      </c>
      <c r="V6800">
        <v>0.39</v>
      </c>
      <c r="W6800">
        <v>6</v>
      </c>
      <c r="X6800">
        <v>8702</v>
      </c>
      <c r="Y6800">
        <v>2</v>
      </c>
      <c r="Z6800" t="s">
        <v>58</v>
      </c>
      <c r="AA6800" t="s">
        <v>59</v>
      </c>
      <c r="AB6800">
        <v>44000</v>
      </c>
      <c r="AC6800">
        <v>0.1</v>
      </c>
    </row>
    <row r="6801" spans="13:29" x14ac:dyDescent="0.35">
      <c r="M6801" t="s">
        <v>44</v>
      </c>
      <c r="N6801">
        <v>13951461</v>
      </c>
      <c r="O6801" t="s">
        <v>11</v>
      </c>
      <c r="P6801">
        <v>52.357637273693797</v>
      </c>
      <c r="Q6801">
        <v>4.9039032644069804</v>
      </c>
      <c r="R6801" t="s">
        <v>45</v>
      </c>
      <c r="S6801">
        <v>300</v>
      </c>
      <c r="T6801">
        <v>214</v>
      </c>
      <c r="U6801">
        <v>10</v>
      </c>
      <c r="V6801">
        <v>0.34</v>
      </c>
      <c r="W6801">
        <v>77</v>
      </c>
      <c r="X6801">
        <v>8780</v>
      </c>
      <c r="Y6801">
        <v>2</v>
      </c>
      <c r="Z6801" t="s">
        <v>58</v>
      </c>
      <c r="AA6801" t="s">
        <v>59</v>
      </c>
      <c r="AB6801">
        <v>64200</v>
      </c>
      <c r="AC6801">
        <v>0.1</v>
      </c>
    </row>
    <row r="6802" spans="13:29" x14ac:dyDescent="0.35">
      <c r="M6802" t="s">
        <v>44</v>
      </c>
      <c r="N6802">
        <v>14172612</v>
      </c>
      <c r="O6802" t="s">
        <v>11</v>
      </c>
      <c r="P6802">
        <v>52.347728057676903</v>
      </c>
      <c r="Q6802">
        <v>4.8964663690251902</v>
      </c>
      <c r="R6802" t="s">
        <v>45</v>
      </c>
      <c r="S6802">
        <v>255</v>
      </c>
      <c r="T6802">
        <v>333</v>
      </c>
      <c r="U6802">
        <v>32</v>
      </c>
      <c r="V6802">
        <v>1.61</v>
      </c>
      <c r="W6802">
        <v>44</v>
      </c>
      <c r="X6802">
        <v>9031</v>
      </c>
      <c r="Y6802">
        <v>2</v>
      </c>
      <c r="Z6802" t="s">
        <v>58</v>
      </c>
      <c r="AA6802" t="s">
        <v>59</v>
      </c>
      <c r="AB6802">
        <v>84915</v>
      </c>
      <c r="AC6802">
        <v>0.1</v>
      </c>
    </row>
    <row r="6803" spans="13:29" x14ac:dyDescent="0.35">
      <c r="M6803" t="s">
        <v>44</v>
      </c>
      <c r="N6803">
        <v>14173331</v>
      </c>
      <c r="O6803" t="s">
        <v>11</v>
      </c>
      <c r="P6803">
        <v>52.343197547077096</v>
      </c>
      <c r="Q6803">
        <v>4.9025810349557499</v>
      </c>
      <c r="R6803" t="s">
        <v>45</v>
      </c>
      <c r="S6803">
        <v>85</v>
      </c>
      <c r="T6803">
        <v>16</v>
      </c>
      <c r="U6803">
        <v>46</v>
      </c>
      <c r="V6803">
        <v>1.62</v>
      </c>
      <c r="W6803">
        <v>322</v>
      </c>
      <c r="X6803">
        <v>9032</v>
      </c>
      <c r="Y6803">
        <v>2</v>
      </c>
      <c r="Z6803" t="s">
        <v>58</v>
      </c>
      <c r="AA6803" t="s">
        <v>59</v>
      </c>
      <c r="AB6803">
        <v>1360</v>
      </c>
      <c r="AC6803">
        <v>0.1</v>
      </c>
    </row>
    <row r="6804" spans="13:29" x14ac:dyDescent="0.35">
      <c r="M6804" t="s">
        <v>44</v>
      </c>
      <c r="N6804">
        <v>14272591</v>
      </c>
      <c r="O6804" t="s">
        <v>11</v>
      </c>
      <c r="P6804">
        <v>52.343626501120703</v>
      </c>
      <c r="Q6804">
        <v>4.8942144622395096</v>
      </c>
      <c r="R6804" t="s">
        <v>45</v>
      </c>
      <c r="S6804">
        <v>125</v>
      </c>
      <c r="T6804">
        <v>93</v>
      </c>
      <c r="U6804">
        <v>41</v>
      </c>
      <c r="V6804">
        <v>1.44</v>
      </c>
      <c r="W6804">
        <v>250</v>
      </c>
      <c r="X6804">
        <v>9140</v>
      </c>
      <c r="Y6804">
        <v>2</v>
      </c>
      <c r="Z6804" t="s">
        <v>58</v>
      </c>
      <c r="AA6804" t="s">
        <v>59</v>
      </c>
      <c r="AB6804">
        <v>11625</v>
      </c>
      <c r="AC6804">
        <v>0.1</v>
      </c>
    </row>
    <row r="6805" spans="13:29" x14ac:dyDescent="0.35">
      <c r="M6805" t="s">
        <v>44</v>
      </c>
      <c r="N6805">
        <v>14293628</v>
      </c>
      <c r="O6805" t="s">
        <v>11</v>
      </c>
      <c r="P6805">
        <v>52.353611785556502</v>
      </c>
      <c r="Q6805">
        <v>4.9068097948160396</v>
      </c>
      <c r="R6805" t="s">
        <v>45</v>
      </c>
      <c r="S6805">
        <v>89</v>
      </c>
      <c r="T6805">
        <v>16</v>
      </c>
      <c r="U6805">
        <v>44</v>
      </c>
      <c r="V6805">
        <v>1.62</v>
      </c>
      <c r="W6805">
        <v>27</v>
      </c>
      <c r="X6805">
        <v>9164</v>
      </c>
      <c r="Y6805">
        <v>2</v>
      </c>
      <c r="Z6805" t="s">
        <v>58</v>
      </c>
      <c r="AA6805" t="s">
        <v>59</v>
      </c>
      <c r="AB6805">
        <v>1424</v>
      </c>
      <c r="AC6805">
        <v>0.1</v>
      </c>
    </row>
    <row r="6806" spans="13:29" x14ac:dyDescent="0.35">
      <c r="M6806" t="s">
        <v>44</v>
      </c>
      <c r="N6806">
        <v>14495568</v>
      </c>
      <c r="O6806" t="s">
        <v>11</v>
      </c>
      <c r="P6806">
        <v>52.356017164214499</v>
      </c>
      <c r="Q6806">
        <v>4.8892064689082</v>
      </c>
      <c r="R6806" t="s">
        <v>45</v>
      </c>
      <c r="S6806">
        <v>175</v>
      </c>
      <c r="T6806">
        <v>361</v>
      </c>
      <c r="U6806">
        <v>16</v>
      </c>
      <c r="V6806">
        <v>0.6</v>
      </c>
      <c r="W6806">
        <v>19</v>
      </c>
      <c r="X6806">
        <v>9317</v>
      </c>
      <c r="Y6806">
        <v>2</v>
      </c>
      <c r="Z6806" t="s">
        <v>58</v>
      </c>
      <c r="AA6806" t="s">
        <v>59</v>
      </c>
      <c r="AB6806">
        <v>63175</v>
      </c>
      <c r="AC6806">
        <v>0.1</v>
      </c>
    </row>
    <row r="6807" spans="13:29" x14ac:dyDescent="0.35">
      <c r="M6807" t="s">
        <v>44</v>
      </c>
      <c r="N6807">
        <v>14544579</v>
      </c>
      <c r="O6807" t="s">
        <v>11</v>
      </c>
      <c r="P6807">
        <v>52.352620064278703</v>
      </c>
      <c r="Q6807">
        <v>4.9054458406836803</v>
      </c>
      <c r="R6807" t="s">
        <v>45</v>
      </c>
      <c r="S6807">
        <v>150</v>
      </c>
      <c r="T6807">
        <v>359</v>
      </c>
      <c r="U6807">
        <v>19</v>
      </c>
      <c r="V6807">
        <v>0.69</v>
      </c>
      <c r="W6807">
        <v>4</v>
      </c>
      <c r="X6807">
        <v>9345</v>
      </c>
      <c r="Y6807">
        <v>2</v>
      </c>
      <c r="Z6807" t="s">
        <v>58</v>
      </c>
      <c r="AA6807" t="s">
        <v>59</v>
      </c>
      <c r="AB6807">
        <v>53850</v>
      </c>
      <c r="AC6807">
        <v>0.1</v>
      </c>
    </row>
    <row r="6808" spans="13:29" x14ac:dyDescent="0.35">
      <c r="M6808" t="s">
        <v>44</v>
      </c>
      <c r="N6808">
        <v>14610348</v>
      </c>
      <c r="O6808" t="s">
        <v>11</v>
      </c>
      <c r="P6808">
        <v>52.357036298557603</v>
      </c>
      <c r="Q6808">
        <v>4.8957523452349498</v>
      </c>
      <c r="R6808" t="s">
        <v>45</v>
      </c>
      <c r="S6808">
        <v>300</v>
      </c>
      <c r="T6808">
        <v>6</v>
      </c>
      <c r="U6808">
        <v>21</v>
      </c>
      <c r="V6808">
        <v>0.77</v>
      </c>
      <c r="W6808">
        <v>363</v>
      </c>
      <c r="X6808">
        <v>9400</v>
      </c>
      <c r="Y6808">
        <v>2</v>
      </c>
      <c r="Z6808" t="s">
        <v>58</v>
      </c>
      <c r="AA6808" t="s">
        <v>59</v>
      </c>
      <c r="AB6808">
        <v>1800</v>
      </c>
      <c r="AC6808">
        <v>0.1</v>
      </c>
    </row>
    <row r="6809" spans="13:29" x14ac:dyDescent="0.35">
      <c r="M6809" t="s">
        <v>44</v>
      </c>
      <c r="N6809">
        <v>14660718</v>
      </c>
      <c r="O6809" t="s">
        <v>11</v>
      </c>
      <c r="P6809">
        <v>52.351643459086397</v>
      </c>
      <c r="Q6809">
        <v>4.8927333576613297</v>
      </c>
      <c r="R6809" t="s">
        <v>45</v>
      </c>
      <c r="S6809">
        <v>105</v>
      </c>
      <c r="T6809">
        <v>345</v>
      </c>
      <c r="U6809">
        <v>10</v>
      </c>
      <c r="V6809">
        <v>0.37</v>
      </c>
      <c r="W6809">
        <v>3</v>
      </c>
      <c r="X6809">
        <v>9420</v>
      </c>
      <c r="Y6809">
        <v>2</v>
      </c>
      <c r="Z6809" t="s">
        <v>58</v>
      </c>
      <c r="AA6809" t="s">
        <v>59</v>
      </c>
      <c r="AB6809">
        <v>36225</v>
      </c>
      <c r="AC6809">
        <v>0.1</v>
      </c>
    </row>
    <row r="6810" spans="13:29" x14ac:dyDescent="0.35">
      <c r="M6810" t="s">
        <v>44</v>
      </c>
      <c r="N6810">
        <v>14706627</v>
      </c>
      <c r="O6810" t="s">
        <v>11</v>
      </c>
      <c r="P6810">
        <v>52.356914460920599</v>
      </c>
      <c r="Q6810">
        <v>4.9004211745612603</v>
      </c>
      <c r="R6810" t="s">
        <v>45</v>
      </c>
      <c r="S6810">
        <v>137</v>
      </c>
      <c r="T6810">
        <v>307</v>
      </c>
      <c r="U6810">
        <v>56</v>
      </c>
      <c r="V6810">
        <v>2.0299999999999998</v>
      </c>
      <c r="W6810">
        <v>53</v>
      </c>
      <c r="X6810">
        <v>9444</v>
      </c>
      <c r="Y6810">
        <v>2</v>
      </c>
      <c r="Z6810" t="s">
        <v>58</v>
      </c>
      <c r="AA6810" t="s">
        <v>59</v>
      </c>
      <c r="AB6810">
        <v>42059</v>
      </c>
      <c r="AC6810">
        <v>0.1</v>
      </c>
    </row>
    <row r="6811" spans="13:29" x14ac:dyDescent="0.35">
      <c r="M6811" t="s">
        <v>44</v>
      </c>
      <c r="N6811">
        <v>14750912</v>
      </c>
      <c r="O6811" t="s">
        <v>11</v>
      </c>
      <c r="P6811">
        <v>52.352201814630597</v>
      </c>
      <c r="Q6811">
        <v>4.9037344434530601</v>
      </c>
      <c r="R6811" t="s">
        <v>45</v>
      </c>
      <c r="S6811">
        <v>90</v>
      </c>
      <c r="T6811">
        <v>361</v>
      </c>
      <c r="U6811">
        <v>8</v>
      </c>
      <c r="V6811">
        <v>0.4</v>
      </c>
      <c r="W6811">
        <v>3</v>
      </c>
      <c r="X6811">
        <v>9468</v>
      </c>
      <c r="Y6811">
        <v>2</v>
      </c>
      <c r="Z6811" t="s">
        <v>58</v>
      </c>
      <c r="AA6811" t="s">
        <v>59</v>
      </c>
      <c r="AB6811">
        <v>32490</v>
      </c>
      <c r="AC6811">
        <v>0.1</v>
      </c>
    </row>
    <row r="6812" spans="13:29" x14ac:dyDescent="0.35">
      <c r="M6812" t="s">
        <v>44</v>
      </c>
      <c r="N6812">
        <v>14837845</v>
      </c>
      <c r="O6812" t="s">
        <v>11</v>
      </c>
      <c r="P6812">
        <v>52.339815597266998</v>
      </c>
      <c r="Q6812">
        <v>4.8981264624654104</v>
      </c>
      <c r="R6812" t="s">
        <v>45</v>
      </c>
      <c r="S6812">
        <v>250</v>
      </c>
      <c r="T6812">
        <v>213</v>
      </c>
      <c r="U6812">
        <v>18</v>
      </c>
      <c r="V6812">
        <v>0.68</v>
      </c>
      <c r="W6812">
        <v>300</v>
      </c>
      <c r="X6812">
        <v>9524</v>
      </c>
      <c r="Y6812">
        <v>2</v>
      </c>
      <c r="Z6812" t="s">
        <v>58</v>
      </c>
      <c r="AA6812" t="s">
        <v>59</v>
      </c>
      <c r="AB6812">
        <v>53250</v>
      </c>
      <c r="AC6812">
        <v>0.1</v>
      </c>
    </row>
    <row r="6813" spans="13:29" x14ac:dyDescent="0.35">
      <c r="M6813" t="s">
        <v>44</v>
      </c>
      <c r="N6813">
        <v>14884099</v>
      </c>
      <c r="O6813" t="s">
        <v>11</v>
      </c>
      <c r="P6813">
        <v>52.3426755887198</v>
      </c>
      <c r="Q6813">
        <v>4.90814806932329</v>
      </c>
      <c r="R6813" t="s">
        <v>45</v>
      </c>
      <c r="S6813">
        <v>170</v>
      </c>
      <c r="T6813">
        <v>355</v>
      </c>
      <c r="U6813">
        <v>11</v>
      </c>
      <c r="V6813">
        <v>0.4</v>
      </c>
      <c r="W6813">
        <v>16</v>
      </c>
      <c r="X6813">
        <v>9548</v>
      </c>
      <c r="Y6813">
        <v>2</v>
      </c>
      <c r="Z6813" t="s">
        <v>58</v>
      </c>
      <c r="AA6813" t="s">
        <v>59</v>
      </c>
      <c r="AB6813">
        <v>60350</v>
      </c>
      <c r="AC6813">
        <v>0.1</v>
      </c>
    </row>
    <row r="6814" spans="13:29" x14ac:dyDescent="0.35">
      <c r="M6814" t="s">
        <v>44</v>
      </c>
      <c r="N6814">
        <v>14888810</v>
      </c>
      <c r="O6814" t="s">
        <v>11</v>
      </c>
      <c r="P6814">
        <v>52.350853583845101</v>
      </c>
      <c r="Q6814">
        <v>4.8870247823095996</v>
      </c>
      <c r="R6814" t="s">
        <v>45</v>
      </c>
      <c r="S6814">
        <v>150</v>
      </c>
      <c r="T6814">
        <v>234</v>
      </c>
      <c r="U6814">
        <v>16</v>
      </c>
      <c r="V6814">
        <v>0.68</v>
      </c>
      <c r="W6814">
        <v>5</v>
      </c>
      <c r="X6814">
        <v>9551</v>
      </c>
      <c r="Y6814">
        <v>2</v>
      </c>
      <c r="Z6814" t="s">
        <v>58</v>
      </c>
      <c r="AA6814" t="s">
        <v>59</v>
      </c>
      <c r="AB6814">
        <v>35100</v>
      </c>
      <c r="AC6814">
        <v>0.1</v>
      </c>
    </row>
    <row r="6815" spans="13:29" x14ac:dyDescent="0.35">
      <c r="M6815" t="s">
        <v>44</v>
      </c>
      <c r="N6815">
        <v>15092408</v>
      </c>
      <c r="O6815" t="s">
        <v>11</v>
      </c>
      <c r="P6815">
        <v>52.3548218120754</v>
      </c>
      <c r="Q6815">
        <v>4.8888864278338904</v>
      </c>
      <c r="R6815" t="s">
        <v>45</v>
      </c>
      <c r="S6815">
        <v>160</v>
      </c>
      <c r="T6815">
        <v>39</v>
      </c>
      <c r="U6815">
        <v>28</v>
      </c>
      <c r="V6815">
        <v>1.29</v>
      </c>
      <c r="W6815">
        <v>251</v>
      </c>
      <c r="X6815">
        <v>9676</v>
      </c>
      <c r="Y6815">
        <v>2</v>
      </c>
      <c r="Z6815" t="s">
        <v>58</v>
      </c>
      <c r="AA6815" t="s">
        <v>59</v>
      </c>
      <c r="AB6815">
        <v>6240</v>
      </c>
      <c r="AC6815">
        <v>0.1</v>
      </c>
    </row>
    <row r="6816" spans="13:29" x14ac:dyDescent="0.35">
      <c r="M6816" t="s">
        <v>44</v>
      </c>
      <c r="N6816">
        <v>15097962</v>
      </c>
      <c r="O6816" t="s">
        <v>11</v>
      </c>
      <c r="P6816">
        <v>52.351507723355802</v>
      </c>
      <c r="Q6816">
        <v>4.8900372618553698</v>
      </c>
      <c r="R6816" t="s">
        <v>45</v>
      </c>
      <c r="S6816">
        <v>300</v>
      </c>
      <c r="T6816">
        <v>178</v>
      </c>
      <c r="U6816">
        <v>10</v>
      </c>
      <c r="V6816">
        <v>0.4</v>
      </c>
      <c r="W6816">
        <v>262</v>
      </c>
      <c r="X6816">
        <v>9681</v>
      </c>
      <c r="Y6816">
        <v>2</v>
      </c>
      <c r="Z6816" t="s">
        <v>58</v>
      </c>
      <c r="AA6816" t="s">
        <v>59</v>
      </c>
      <c r="AB6816">
        <v>53400</v>
      </c>
      <c r="AC6816">
        <v>0.1</v>
      </c>
    </row>
    <row r="6817" spans="13:29" x14ac:dyDescent="0.35">
      <c r="M6817" t="s">
        <v>44</v>
      </c>
      <c r="N6817">
        <v>15110564</v>
      </c>
      <c r="O6817" t="s">
        <v>11</v>
      </c>
      <c r="P6817">
        <v>52.341806833932303</v>
      </c>
      <c r="Q6817">
        <v>4.8995559464412501</v>
      </c>
      <c r="R6817" t="s">
        <v>45</v>
      </c>
      <c r="S6817">
        <v>100</v>
      </c>
      <c r="T6817">
        <v>317</v>
      </c>
      <c r="U6817">
        <v>21</v>
      </c>
      <c r="V6817">
        <v>0.84</v>
      </c>
      <c r="W6817">
        <v>28</v>
      </c>
      <c r="X6817">
        <v>9690</v>
      </c>
      <c r="Y6817">
        <v>2</v>
      </c>
      <c r="Z6817" t="s">
        <v>58</v>
      </c>
      <c r="AA6817" t="s">
        <v>59</v>
      </c>
      <c r="AB6817">
        <v>31700</v>
      </c>
      <c r="AC6817">
        <v>0.1</v>
      </c>
    </row>
    <row r="6818" spans="13:29" x14ac:dyDescent="0.35">
      <c r="M6818" t="s">
        <v>44</v>
      </c>
      <c r="N6818">
        <v>15154695</v>
      </c>
      <c r="O6818" t="s">
        <v>11</v>
      </c>
      <c r="P6818">
        <v>52.3475010007473</v>
      </c>
      <c r="Q6818">
        <v>4.8900617169882103</v>
      </c>
      <c r="R6818" t="s">
        <v>45</v>
      </c>
      <c r="S6818">
        <v>250</v>
      </c>
      <c r="T6818">
        <v>32</v>
      </c>
      <c r="U6818">
        <v>27</v>
      </c>
      <c r="V6818">
        <v>1.02</v>
      </c>
      <c r="W6818">
        <v>350</v>
      </c>
      <c r="X6818">
        <v>9719</v>
      </c>
      <c r="Y6818">
        <v>2</v>
      </c>
      <c r="Z6818" t="s">
        <v>58</v>
      </c>
      <c r="AA6818" t="s">
        <v>59</v>
      </c>
      <c r="AB6818">
        <v>8000</v>
      </c>
      <c r="AC6818">
        <v>0.1</v>
      </c>
    </row>
    <row r="6819" spans="13:29" x14ac:dyDescent="0.35">
      <c r="M6819" t="s">
        <v>44</v>
      </c>
      <c r="N6819">
        <v>15249058</v>
      </c>
      <c r="O6819" t="s">
        <v>11</v>
      </c>
      <c r="P6819">
        <v>52.354741124596998</v>
      </c>
      <c r="Q6819">
        <v>4.8905117316896796</v>
      </c>
      <c r="R6819" t="s">
        <v>45</v>
      </c>
      <c r="S6819">
        <v>600</v>
      </c>
      <c r="T6819">
        <v>186</v>
      </c>
      <c r="U6819">
        <v>14</v>
      </c>
      <c r="V6819">
        <v>0.54</v>
      </c>
      <c r="W6819">
        <v>174</v>
      </c>
      <c r="X6819">
        <v>9763</v>
      </c>
      <c r="Y6819">
        <v>2</v>
      </c>
      <c r="Z6819" t="s">
        <v>58</v>
      </c>
      <c r="AA6819" t="s">
        <v>59</v>
      </c>
      <c r="AB6819">
        <v>111600</v>
      </c>
      <c r="AC6819">
        <v>0.1</v>
      </c>
    </row>
    <row r="6820" spans="13:29" x14ac:dyDescent="0.35">
      <c r="M6820" t="s">
        <v>44</v>
      </c>
      <c r="N6820">
        <v>15290649</v>
      </c>
      <c r="O6820" t="s">
        <v>11</v>
      </c>
      <c r="P6820">
        <v>52.3567744880703</v>
      </c>
      <c r="Q6820">
        <v>4.9047443383970801</v>
      </c>
      <c r="R6820" t="s">
        <v>45</v>
      </c>
      <c r="S6820">
        <v>350</v>
      </c>
      <c r="T6820">
        <v>220</v>
      </c>
      <c r="U6820">
        <v>41</v>
      </c>
      <c r="V6820">
        <v>1.56</v>
      </c>
      <c r="W6820">
        <v>241</v>
      </c>
      <c r="X6820">
        <v>9790</v>
      </c>
      <c r="Y6820">
        <v>2</v>
      </c>
      <c r="Z6820" t="s">
        <v>58</v>
      </c>
      <c r="AA6820" t="s">
        <v>59</v>
      </c>
      <c r="AB6820">
        <v>77000</v>
      </c>
      <c r="AC6820">
        <v>0.1</v>
      </c>
    </row>
    <row r="6821" spans="13:29" x14ac:dyDescent="0.35">
      <c r="M6821" t="s">
        <v>44</v>
      </c>
      <c r="N6821">
        <v>15364579</v>
      </c>
      <c r="O6821" t="s">
        <v>11</v>
      </c>
      <c r="P6821">
        <v>52.352499362887102</v>
      </c>
      <c r="Q6821">
        <v>4.9048717192906999</v>
      </c>
      <c r="R6821" t="s">
        <v>45</v>
      </c>
      <c r="S6821">
        <v>165</v>
      </c>
      <c r="T6821">
        <v>353</v>
      </c>
      <c r="U6821">
        <v>10</v>
      </c>
      <c r="V6821">
        <v>0.39</v>
      </c>
      <c r="W6821">
        <v>35</v>
      </c>
      <c r="X6821">
        <v>9836</v>
      </c>
      <c r="Y6821">
        <v>2</v>
      </c>
      <c r="Z6821" t="s">
        <v>58</v>
      </c>
      <c r="AA6821" t="s">
        <v>59</v>
      </c>
      <c r="AB6821">
        <v>58245</v>
      </c>
      <c r="AC6821">
        <v>0.1</v>
      </c>
    </row>
    <row r="6822" spans="13:29" x14ac:dyDescent="0.35">
      <c r="M6822" t="s">
        <v>44</v>
      </c>
      <c r="N6822">
        <v>15826391</v>
      </c>
      <c r="O6822" t="s">
        <v>11</v>
      </c>
      <c r="P6822">
        <v>52.350790736049802</v>
      </c>
      <c r="Q6822">
        <v>4.9069968528565102</v>
      </c>
      <c r="R6822" t="s">
        <v>45</v>
      </c>
      <c r="S6822">
        <v>91</v>
      </c>
      <c r="T6822">
        <v>361</v>
      </c>
      <c r="U6822">
        <v>13</v>
      </c>
      <c r="V6822">
        <v>0.52</v>
      </c>
      <c r="W6822">
        <v>4</v>
      </c>
      <c r="X6822">
        <v>10133</v>
      </c>
      <c r="Y6822">
        <v>2</v>
      </c>
      <c r="Z6822" t="s">
        <v>58</v>
      </c>
      <c r="AA6822" t="s">
        <v>59</v>
      </c>
      <c r="AB6822">
        <v>32851</v>
      </c>
      <c r="AC6822">
        <v>0.1</v>
      </c>
    </row>
    <row r="6823" spans="13:29" x14ac:dyDescent="0.35">
      <c r="M6823" t="s">
        <v>44</v>
      </c>
      <c r="N6823">
        <v>15839186</v>
      </c>
      <c r="O6823" t="s">
        <v>11</v>
      </c>
      <c r="P6823">
        <v>52.355359849210302</v>
      </c>
      <c r="Q6823">
        <v>4.9017233391353798</v>
      </c>
      <c r="R6823" t="s">
        <v>45</v>
      </c>
      <c r="S6823">
        <v>135</v>
      </c>
      <c r="T6823">
        <v>358</v>
      </c>
      <c r="U6823">
        <v>28</v>
      </c>
      <c r="V6823">
        <v>1.1100000000000001</v>
      </c>
      <c r="W6823">
        <v>5</v>
      </c>
      <c r="X6823">
        <v>10140</v>
      </c>
      <c r="Y6823">
        <v>2</v>
      </c>
      <c r="Z6823" t="s">
        <v>58</v>
      </c>
      <c r="AA6823" t="s">
        <v>59</v>
      </c>
      <c r="AB6823">
        <v>48330</v>
      </c>
      <c r="AC6823">
        <v>0.1</v>
      </c>
    </row>
    <row r="6824" spans="13:29" x14ac:dyDescent="0.35">
      <c r="M6824" t="s">
        <v>44</v>
      </c>
      <c r="N6824">
        <v>15853826</v>
      </c>
      <c r="O6824" t="s">
        <v>11</v>
      </c>
      <c r="P6824">
        <v>52.3543725404895</v>
      </c>
      <c r="Q6824">
        <v>4.8923334089559196</v>
      </c>
      <c r="R6824" t="s">
        <v>45</v>
      </c>
      <c r="S6824">
        <v>340</v>
      </c>
      <c r="T6824">
        <v>354</v>
      </c>
      <c r="U6824">
        <v>8</v>
      </c>
      <c r="V6824">
        <v>0.32</v>
      </c>
      <c r="W6824">
        <v>5</v>
      </c>
      <c r="X6824">
        <v>10148</v>
      </c>
      <c r="Y6824">
        <v>2</v>
      </c>
      <c r="Z6824" t="s">
        <v>58</v>
      </c>
      <c r="AA6824" t="s">
        <v>59</v>
      </c>
      <c r="AB6824">
        <v>120360</v>
      </c>
      <c r="AC6824">
        <v>0.1</v>
      </c>
    </row>
    <row r="6825" spans="13:29" x14ac:dyDescent="0.35">
      <c r="M6825" t="s">
        <v>44</v>
      </c>
      <c r="N6825">
        <v>15922851</v>
      </c>
      <c r="O6825" t="s">
        <v>11</v>
      </c>
      <c r="P6825">
        <v>52.351894208578202</v>
      </c>
      <c r="Q6825">
        <v>4.8952531466686597</v>
      </c>
      <c r="R6825" t="s">
        <v>45</v>
      </c>
      <c r="S6825">
        <v>180</v>
      </c>
      <c r="T6825">
        <v>28</v>
      </c>
      <c r="U6825">
        <v>21</v>
      </c>
      <c r="V6825">
        <v>0.88</v>
      </c>
      <c r="W6825">
        <v>362</v>
      </c>
      <c r="X6825">
        <v>10198</v>
      </c>
      <c r="Y6825">
        <v>2</v>
      </c>
      <c r="Z6825" t="s">
        <v>58</v>
      </c>
      <c r="AA6825" t="s">
        <v>59</v>
      </c>
      <c r="AB6825">
        <v>5040</v>
      </c>
      <c r="AC6825">
        <v>0.1</v>
      </c>
    </row>
    <row r="6826" spans="13:29" x14ac:dyDescent="0.35">
      <c r="M6826" t="s">
        <v>44</v>
      </c>
      <c r="N6826">
        <v>15968752</v>
      </c>
      <c r="O6826" t="s">
        <v>11</v>
      </c>
      <c r="P6826">
        <v>52.342909118537001</v>
      </c>
      <c r="Q6826">
        <v>4.9116997232557704</v>
      </c>
      <c r="R6826" t="s">
        <v>45</v>
      </c>
      <c r="S6826">
        <v>125</v>
      </c>
      <c r="T6826">
        <v>281</v>
      </c>
      <c r="U6826">
        <v>4</v>
      </c>
      <c r="V6826">
        <v>0.16</v>
      </c>
      <c r="W6826">
        <v>84</v>
      </c>
      <c r="X6826">
        <v>10230</v>
      </c>
      <c r="Y6826">
        <v>2</v>
      </c>
      <c r="Z6826" t="s">
        <v>58</v>
      </c>
      <c r="AA6826" t="s">
        <v>59</v>
      </c>
      <c r="AB6826">
        <v>35125</v>
      </c>
      <c r="AC6826">
        <v>0.1</v>
      </c>
    </row>
    <row r="6827" spans="13:29" x14ac:dyDescent="0.35">
      <c r="M6827" t="s">
        <v>44</v>
      </c>
      <c r="N6827">
        <v>16081933</v>
      </c>
      <c r="O6827" t="s">
        <v>11</v>
      </c>
      <c r="P6827">
        <v>52.357805547439398</v>
      </c>
      <c r="Q6827">
        <v>4.90352471779876</v>
      </c>
      <c r="R6827" t="s">
        <v>45</v>
      </c>
      <c r="S6827">
        <v>165</v>
      </c>
      <c r="T6827">
        <v>199</v>
      </c>
      <c r="U6827">
        <v>128</v>
      </c>
      <c r="V6827">
        <v>5.27</v>
      </c>
      <c r="W6827">
        <v>146</v>
      </c>
      <c r="X6827">
        <v>10303</v>
      </c>
      <c r="Y6827">
        <v>2</v>
      </c>
      <c r="Z6827" t="s">
        <v>58</v>
      </c>
      <c r="AA6827" t="s">
        <v>59</v>
      </c>
      <c r="AB6827">
        <v>32835</v>
      </c>
      <c r="AC6827">
        <v>0.1</v>
      </c>
    </row>
    <row r="6828" spans="13:29" x14ac:dyDescent="0.35">
      <c r="M6828" t="s">
        <v>44</v>
      </c>
      <c r="N6828">
        <v>16291449</v>
      </c>
      <c r="O6828" t="s">
        <v>11</v>
      </c>
      <c r="P6828">
        <v>52.345993171887599</v>
      </c>
      <c r="Q6828">
        <v>4.8888460207376401</v>
      </c>
      <c r="R6828" t="s">
        <v>45</v>
      </c>
      <c r="S6828">
        <v>145</v>
      </c>
      <c r="T6828">
        <v>123</v>
      </c>
      <c r="U6828">
        <v>25</v>
      </c>
      <c r="V6828">
        <v>1.06</v>
      </c>
      <c r="W6828">
        <v>47</v>
      </c>
      <c r="X6828">
        <v>10467</v>
      </c>
      <c r="Y6828">
        <v>2</v>
      </c>
      <c r="Z6828" t="s">
        <v>58</v>
      </c>
      <c r="AA6828" t="s">
        <v>59</v>
      </c>
      <c r="AB6828">
        <v>17835</v>
      </c>
      <c r="AC6828">
        <v>0.1</v>
      </c>
    </row>
    <row r="6829" spans="13:29" x14ac:dyDescent="0.35">
      <c r="M6829" t="s">
        <v>44</v>
      </c>
      <c r="N6829">
        <v>16402029</v>
      </c>
      <c r="O6829" t="s">
        <v>11</v>
      </c>
      <c r="P6829">
        <v>52.356060825266503</v>
      </c>
      <c r="Q6829">
        <v>4.8894566072345604</v>
      </c>
      <c r="R6829" t="s">
        <v>45</v>
      </c>
      <c r="S6829">
        <v>160</v>
      </c>
      <c r="T6829">
        <v>350</v>
      </c>
      <c r="U6829">
        <v>17</v>
      </c>
      <c r="V6829">
        <v>0.8</v>
      </c>
      <c r="W6829">
        <v>59</v>
      </c>
      <c r="X6829">
        <v>10569</v>
      </c>
      <c r="Y6829">
        <v>2</v>
      </c>
      <c r="Z6829" t="s">
        <v>58</v>
      </c>
      <c r="AA6829" t="s">
        <v>59</v>
      </c>
      <c r="AB6829">
        <v>56000</v>
      </c>
      <c r="AC6829">
        <v>0.1</v>
      </c>
    </row>
    <row r="6830" spans="13:29" x14ac:dyDescent="0.35">
      <c r="M6830" t="s">
        <v>44</v>
      </c>
      <c r="N6830">
        <v>16422292</v>
      </c>
      <c r="O6830" t="s">
        <v>11</v>
      </c>
      <c r="P6830">
        <v>52.354214927568997</v>
      </c>
      <c r="Q6830">
        <v>4.9049299593939102</v>
      </c>
      <c r="R6830" t="s">
        <v>45</v>
      </c>
      <c r="S6830">
        <v>200</v>
      </c>
      <c r="T6830">
        <v>343</v>
      </c>
      <c r="U6830">
        <v>24</v>
      </c>
      <c r="V6830">
        <v>1.21</v>
      </c>
      <c r="W6830">
        <v>16</v>
      </c>
      <c r="X6830">
        <v>10583</v>
      </c>
      <c r="Y6830">
        <v>2</v>
      </c>
      <c r="Z6830" t="s">
        <v>58</v>
      </c>
      <c r="AA6830" t="s">
        <v>59</v>
      </c>
      <c r="AB6830">
        <v>68600</v>
      </c>
      <c r="AC6830">
        <v>0.1</v>
      </c>
    </row>
    <row r="6831" spans="13:29" x14ac:dyDescent="0.35">
      <c r="M6831" t="s">
        <v>44</v>
      </c>
      <c r="N6831">
        <v>16544589</v>
      </c>
      <c r="O6831" t="s">
        <v>11</v>
      </c>
      <c r="P6831">
        <v>52.345000238864401</v>
      </c>
      <c r="Q6831">
        <v>4.8967903278116998</v>
      </c>
      <c r="R6831" t="s">
        <v>45</v>
      </c>
      <c r="S6831">
        <v>85</v>
      </c>
      <c r="T6831">
        <v>357</v>
      </c>
      <c r="U6831">
        <v>2</v>
      </c>
      <c r="V6831">
        <v>0.09</v>
      </c>
      <c r="W6831">
        <v>57</v>
      </c>
      <c r="X6831">
        <v>10664</v>
      </c>
      <c r="Y6831">
        <v>2</v>
      </c>
      <c r="Z6831" t="s">
        <v>58</v>
      </c>
      <c r="AA6831" t="s">
        <v>59</v>
      </c>
      <c r="AB6831">
        <v>30345</v>
      </c>
      <c r="AC6831">
        <v>0.1</v>
      </c>
    </row>
    <row r="6832" spans="13:29" x14ac:dyDescent="0.35">
      <c r="M6832" t="s">
        <v>44</v>
      </c>
      <c r="N6832">
        <v>16592620</v>
      </c>
      <c r="O6832" t="s">
        <v>11</v>
      </c>
      <c r="P6832">
        <v>52.343564980422698</v>
      </c>
      <c r="Q6832">
        <v>4.9121647345238699</v>
      </c>
      <c r="R6832" t="s">
        <v>45</v>
      </c>
      <c r="S6832">
        <v>250</v>
      </c>
      <c r="T6832">
        <v>358</v>
      </c>
      <c r="U6832">
        <v>28</v>
      </c>
      <c r="V6832">
        <v>1.25</v>
      </c>
      <c r="W6832">
        <v>248</v>
      </c>
      <c r="X6832">
        <v>10689</v>
      </c>
      <c r="Y6832">
        <v>2</v>
      </c>
      <c r="Z6832" t="s">
        <v>58</v>
      </c>
      <c r="AA6832" t="s">
        <v>59</v>
      </c>
      <c r="AB6832">
        <v>89500</v>
      </c>
      <c r="AC6832">
        <v>0.1</v>
      </c>
    </row>
    <row r="6833" spans="13:29" x14ac:dyDescent="0.35">
      <c r="M6833" t="s">
        <v>44</v>
      </c>
      <c r="N6833">
        <v>16649243</v>
      </c>
      <c r="O6833" t="s">
        <v>11</v>
      </c>
      <c r="P6833">
        <v>52.3406146457652</v>
      </c>
      <c r="Q6833">
        <v>4.8961661013637796</v>
      </c>
      <c r="R6833" t="s">
        <v>45</v>
      </c>
      <c r="S6833">
        <v>110</v>
      </c>
      <c r="T6833">
        <v>269</v>
      </c>
      <c r="U6833">
        <v>16</v>
      </c>
      <c r="V6833">
        <v>0.94</v>
      </c>
      <c r="W6833">
        <v>185</v>
      </c>
      <c r="X6833">
        <v>10726</v>
      </c>
      <c r="Y6833">
        <v>2</v>
      </c>
      <c r="Z6833" t="s">
        <v>58</v>
      </c>
      <c r="AA6833" t="s">
        <v>59</v>
      </c>
      <c r="AB6833">
        <v>29590</v>
      </c>
      <c r="AC6833">
        <v>0.1</v>
      </c>
    </row>
    <row r="6834" spans="13:29" x14ac:dyDescent="0.35">
      <c r="M6834" t="s">
        <v>44</v>
      </c>
      <c r="N6834">
        <v>16802138</v>
      </c>
      <c r="O6834" t="s">
        <v>11</v>
      </c>
      <c r="P6834">
        <v>52.351180303787999</v>
      </c>
      <c r="Q6834">
        <v>4.88667959506627</v>
      </c>
      <c r="R6834" t="s">
        <v>45</v>
      </c>
      <c r="S6834">
        <v>175</v>
      </c>
      <c r="T6834">
        <v>359</v>
      </c>
      <c r="U6834">
        <v>14</v>
      </c>
      <c r="V6834">
        <v>0.7</v>
      </c>
      <c r="W6834">
        <v>2</v>
      </c>
      <c r="X6834">
        <v>10822</v>
      </c>
      <c r="Y6834">
        <v>2</v>
      </c>
      <c r="Z6834" t="s">
        <v>58</v>
      </c>
      <c r="AA6834" t="s">
        <v>59</v>
      </c>
      <c r="AB6834">
        <v>62825</v>
      </c>
      <c r="AC6834">
        <v>0.1</v>
      </c>
    </row>
    <row r="6835" spans="13:29" x14ac:dyDescent="0.35">
      <c r="M6835" t="s">
        <v>44</v>
      </c>
      <c r="N6835">
        <v>16961420</v>
      </c>
      <c r="O6835" t="s">
        <v>11</v>
      </c>
      <c r="P6835">
        <v>52.348193075644097</v>
      </c>
      <c r="Q6835">
        <v>4.8990998536982202</v>
      </c>
      <c r="R6835" t="s">
        <v>45</v>
      </c>
      <c r="S6835">
        <v>250</v>
      </c>
      <c r="T6835">
        <v>8</v>
      </c>
      <c r="U6835">
        <v>32</v>
      </c>
      <c r="V6835">
        <v>1.56</v>
      </c>
      <c r="W6835">
        <v>356</v>
      </c>
      <c r="X6835">
        <v>10906</v>
      </c>
      <c r="Y6835">
        <v>2</v>
      </c>
      <c r="Z6835" t="s">
        <v>58</v>
      </c>
      <c r="AA6835" t="s">
        <v>59</v>
      </c>
      <c r="AB6835">
        <v>2000</v>
      </c>
      <c r="AC6835">
        <v>0.1</v>
      </c>
    </row>
    <row r="6836" spans="13:29" x14ac:dyDescent="0.35">
      <c r="M6836" t="s">
        <v>44</v>
      </c>
      <c r="N6836">
        <v>17042462</v>
      </c>
      <c r="O6836" t="s">
        <v>11</v>
      </c>
      <c r="P6836">
        <v>52.357576093762901</v>
      </c>
      <c r="Q6836">
        <v>4.8965317235558299</v>
      </c>
      <c r="R6836" t="s">
        <v>45</v>
      </c>
      <c r="S6836">
        <v>200</v>
      </c>
      <c r="T6836">
        <v>350</v>
      </c>
      <c r="U6836">
        <v>10</v>
      </c>
      <c r="V6836">
        <v>0.46</v>
      </c>
      <c r="W6836">
        <v>5</v>
      </c>
      <c r="X6836">
        <v>10959</v>
      </c>
      <c r="Y6836">
        <v>2</v>
      </c>
      <c r="Z6836" t="s">
        <v>58</v>
      </c>
      <c r="AA6836" t="s">
        <v>59</v>
      </c>
      <c r="AB6836">
        <v>70000</v>
      </c>
      <c r="AC6836">
        <v>0.1</v>
      </c>
    </row>
    <row r="6837" spans="13:29" x14ac:dyDescent="0.35">
      <c r="M6837" t="s">
        <v>44</v>
      </c>
      <c r="N6837">
        <v>17197201</v>
      </c>
      <c r="O6837" t="s">
        <v>11</v>
      </c>
      <c r="P6837">
        <v>52.350973517816499</v>
      </c>
      <c r="Q6837">
        <v>4.8934174962861796</v>
      </c>
      <c r="R6837" t="s">
        <v>45</v>
      </c>
      <c r="S6837">
        <v>100</v>
      </c>
      <c r="T6837">
        <v>342</v>
      </c>
      <c r="U6837">
        <v>20</v>
      </c>
      <c r="V6837">
        <v>1</v>
      </c>
      <c r="W6837">
        <v>8</v>
      </c>
      <c r="X6837">
        <v>11029</v>
      </c>
      <c r="Y6837">
        <v>2</v>
      </c>
      <c r="Z6837" t="s">
        <v>58</v>
      </c>
      <c r="AA6837" t="s">
        <v>59</v>
      </c>
      <c r="AB6837">
        <v>34200</v>
      </c>
      <c r="AC6837">
        <v>0.1</v>
      </c>
    </row>
    <row r="6838" spans="13:29" x14ac:dyDescent="0.35">
      <c r="M6838" t="s">
        <v>44</v>
      </c>
      <c r="N6838">
        <v>17299964</v>
      </c>
      <c r="O6838" t="s">
        <v>11</v>
      </c>
      <c r="P6838">
        <v>52.344700649898698</v>
      </c>
      <c r="Q6838">
        <v>4.8987118619666203</v>
      </c>
      <c r="R6838" t="s">
        <v>45</v>
      </c>
      <c r="S6838">
        <v>385</v>
      </c>
      <c r="T6838">
        <v>103</v>
      </c>
      <c r="U6838">
        <v>26</v>
      </c>
      <c r="V6838">
        <v>1.24</v>
      </c>
      <c r="W6838">
        <v>180</v>
      </c>
      <c r="X6838">
        <v>11086</v>
      </c>
      <c r="Y6838">
        <v>2</v>
      </c>
      <c r="Z6838" t="s">
        <v>58</v>
      </c>
      <c r="AA6838" t="s">
        <v>59</v>
      </c>
      <c r="AB6838">
        <v>39655</v>
      </c>
      <c r="AC6838">
        <v>0.1</v>
      </c>
    </row>
    <row r="6839" spans="13:29" x14ac:dyDescent="0.35">
      <c r="M6839" t="s">
        <v>44</v>
      </c>
      <c r="N6839">
        <v>17535117</v>
      </c>
      <c r="O6839" t="s">
        <v>11</v>
      </c>
      <c r="P6839">
        <v>52.355403627622003</v>
      </c>
      <c r="Q6839">
        <v>4.9012859075087398</v>
      </c>
      <c r="R6839" t="s">
        <v>45</v>
      </c>
      <c r="S6839">
        <v>203</v>
      </c>
      <c r="T6839">
        <v>357</v>
      </c>
      <c r="U6839">
        <v>12</v>
      </c>
      <c r="V6839">
        <v>0.61</v>
      </c>
      <c r="W6839">
        <v>2</v>
      </c>
      <c r="X6839">
        <v>11235</v>
      </c>
      <c r="Y6839">
        <v>2</v>
      </c>
      <c r="Z6839" t="s">
        <v>58</v>
      </c>
      <c r="AA6839" t="s">
        <v>59</v>
      </c>
      <c r="AB6839">
        <v>72471</v>
      </c>
      <c r="AC6839">
        <v>0.1</v>
      </c>
    </row>
    <row r="6840" spans="13:29" x14ac:dyDescent="0.35">
      <c r="M6840" t="s">
        <v>44</v>
      </c>
      <c r="N6840">
        <v>17554758</v>
      </c>
      <c r="O6840" t="s">
        <v>11</v>
      </c>
      <c r="P6840">
        <v>52.354059079327499</v>
      </c>
      <c r="Q6840">
        <v>4.89098438962451</v>
      </c>
      <c r="R6840" t="s">
        <v>45</v>
      </c>
      <c r="S6840">
        <v>190</v>
      </c>
      <c r="T6840">
        <v>12</v>
      </c>
      <c r="U6840">
        <v>36</v>
      </c>
      <c r="V6840">
        <v>1.79</v>
      </c>
      <c r="W6840">
        <v>339</v>
      </c>
      <c r="X6840">
        <v>11248</v>
      </c>
      <c r="Y6840">
        <v>2</v>
      </c>
      <c r="Z6840" t="s">
        <v>58</v>
      </c>
      <c r="AA6840" t="s">
        <v>59</v>
      </c>
      <c r="AB6840">
        <v>2280</v>
      </c>
      <c r="AC6840">
        <v>0.1</v>
      </c>
    </row>
    <row r="6841" spans="13:29" x14ac:dyDescent="0.35">
      <c r="M6841" t="s">
        <v>44</v>
      </c>
      <c r="N6841">
        <v>17565780</v>
      </c>
      <c r="O6841" t="s">
        <v>11</v>
      </c>
      <c r="P6841">
        <v>52.350059814736397</v>
      </c>
      <c r="Q6841">
        <v>4.89138896129933</v>
      </c>
      <c r="R6841" t="s">
        <v>45</v>
      </c>
      <c r="S6841">
        <v>300</v>
      </c>
      <c r="T6841">
        <v>340</v>
      </c>
      <c r="U6841">
        <v>10</v>
      </c>
      <c r="V6841">
        <v>0.47</v>
      </c>
      <c r="W6841">
        <v>34</v>
      </c>
      <c r="X6841">
        <v>11252</v>
      </c>
      <c r="Y6841">
        <v>2</v>
      </c>
      <c r="Z6841" t="s">
        <v>58</v>
      </c>
      <c r="AA6841" t="s">
        <v>59</v>
      </c>
      <c r="AB6841">
        <v>102000</v>
      </c>
      <c r="AC6841">
        <v>0.1</v>
      </c>
    </row>
    <row r="6842" spans="13:29" x14ac:dyDescent="0.35">
      <c r="M6842" t="s">
        <v>44</v>
      </c>
      <c r="N6842">
        <v>17594671</v>
      </c>
      <c r="O6842" t="s">
        <v>11</v>
      </c>
      <c r="P6842">
        <v>52.344056946640301</v>
      </c>
      <c r="Q6842">
        <v>4.8958603051873197</v>
      </c>
      <c r="R6842" t="s">
        <v>45</v>
      </c>
      <c r="S6842">
        <v>200</v>
      </c>
      <c r="T6842">
        <v>29</v>
      </c>
      <c r="U6842">
        <v>10</v>
      </c>
      <c r="V6842">
        <v>0.48</v>
      </c>
      <c r="W6842">
        <v>356</v>
      </c>
      <c r="X6842">
        <v>11271</v>
      </c>
      <c r="Y6842">
        <v>2</v>
      </c>
      <c r="Z6842" t="s">
        <v>58</v>
      </c>
      <c r="AA6842" t="s">
        <v>59</v>
      </c>
      <c r="AB6842">
        <v>5800</v>
      </c>
      <c r="AC6842">
        <v>0.1</v>
      </c>
    </row>
    <row r="6843" spans="13:29" x14ac:dyDescent="0.35">
      <c r="M6843" t="s">
        <v>44</v>
      </c>
      <c r="N6843">
        <v>18088494</v>
      </c>
      <c r="O6843" t="s">
        <v>11</v>
      </c>
      <c r="P6843">
        <v>52.356184112729103</v>
      </c>
      <c r="Q6843">
        <v>4.8898535032311097</v>
      </c>
      <c r="R6843" t="s">
        <v>45</v>
      </c>
      <c r="S6843">
        <v>330</v>
      </c>
      <c r="T6843">
        <v>360</v>
      </c>
      <c r="U6843">
        <v>12</v>
      </c>
      <c r="V6843">
        <v>0.65</v>
      </c>
      <c r="W6843">
        <v>2</v>
      </c>
      <c r="X6843">
        <v>11606</v>
      </c>
      <c r="Y6843">
        <v>2</v>
      </c>
      <c r="Z6843" t="s">
        <v>58</v>
      </c>
      <c r="AA6843" t="s">
        <v>59</v>
      </c>
      <c r="AB6843">
        <v>118800</v>
      </c>
      <c r="AC6843">
        <v>0.1</v>
      </c>
    </row>
    <row r="6844" spans="13:29" x14ac:dyDescent="0.35">
      <c r="M6844" t="s">
        <v>44</v>
      </c>
      <c r="N6844">
        <v>18116541</v>
      </c>
      <c r="O6844" t="s">
        <v>11</v>
      </c>
      <c r="P6844">
        <v>52.349914472294401</v>
      </c>
      <c r="Q6844">
        <v>4.8901426418573699</v>
      </c>
      <c r="R6844" t="s">
        <v>45</v>
      </c>
      <c r="S6844">
        <v>150</v>
      </c>
      <c r="T6844">
        <v>332</v>
      </c>
      <c r="U6844">
        <v>34</v>
      </c>
      <c r="V6844">
        <v>1.7</v>
      </c>
      <c r="W6844">
        <v>28</v>
      </c>
      <c r="X6844">
        <v>11626</v>
      </c>
      <c r="Y6844">
        <v>2</v>
      </c>
      <c r="Z6844" t="s">
        <v>58</v>
      </c>
      <c r="AA6844" t="s">
        <v>59</v>
      </c>
      <c r="AB6844">
        <v>49800</v>
      </c>
      <c r="AC6844">
        <v>0.1</v>
      </c>
    </row>
    <row r="6845" spans="13:29" x14ac:dyDescent="0.35">
      <c r="M6845" t="s">
        <v>44</v>
      </c>
      <c r="N6845">
        <v>18296988</v>
      </c>
      <c r="O6845" t="s">
        <v>11</v>
      </c>
      <c r="P6845">
        <v>52.343656780213202</v>
      </c>
      <c r="Q6845">
        <v>4.8964317746942498</v>
      </c>
      <c r="R6845" t="s">
        <v>45</v>
      </c>
      <c r="S6845">
        <v>210</v>
      </c>
      <c r="T6845">
        <v>229</v>
      </c>
      <c r="U6845">
        <v>18</v>
      </c>
      <c r="V6845">
        <v>1.23</v>
      </c>
      <c r="W6845">
        <v>92</v>
      </c>
      <c r="X6845">
        <v>11813</v>
      </c>
      <c r="Y6845">
        <v>2</v>
      </c>
      <c r="Z6845" t="s">
        <v>58</v>
      </c>
      <c r="AA6845" t="s">
        <v>59</v>
      </c>
      <c r="AB6845">
        <v>48090</v>
      </c>
      <c r="AC6845">
        <v>0.1</v>
      </c>
    </row>
    <row r="6846" spans="13:29" x14ac:dyDescent="0.35">
      <c r="M6846" t="s">
        <v>44</v>
      </c>
      <c r="N6846">
        <v>18419949</v>
      </c>
      <c r="O6846" t="s">
        <v>11</v>
      </c>
      <c r="P6846">
        <v>52.347460990957302</v>
      </c>
      <c r="Q6846">
        <v>4.9018796940291898</v>
      </c>
      <c r="R6846" t="s">
        <v>45</v>
      </c>
      <c r="S6846">
        <v>130</v>
      </c>
      <c r="T6846">
        <v>338</v>
      </c>
      <c r="U6846">
        <v>32</v>
      </c>
      <c r="V6846">
        <v>1.76</v>
      </c>
      <c r="W6846">
        <v>19</v>
      </c>
      <c r="X6846">
        <v>11936</v>
      </c>
      <c r="Y6846">
        <v>2</v>
      </c>
      <c r="Z6846" t="s">
        <v>58</v>
      </c>
      <c r="AA6846" t="s">
        <v>59</v>
      </c>
      <c r="AB6846">
        <v>43940</v>
      </c>
      <c r="AC6846">
        <v>0.1</v>
      </c>
    </row>
    <row r="6847" spans="13:29" x14ac:dyDescent="0.35">
      <c r="M6847" t="s">
        <v>44</v>
      </c>
      <c r="N6847">
        <v>18494849</v>
      </c>
      <c r="O6847" t="s">
        <v>11</v>
      </c>
      <c r="P6847">
        <v>52.338413001870499</v>
      </c>
      <c r="Q6847">
        <v>4.8974071073503804</v>
      </c>
      <c r="R6847" t="s">
        <v>45</v>
      </c>
      <c r="S6847">
        <v>215</v>
      </c>
      <c r="T6847">
        <v>218</v>
      </c>
      <c r="U6847">
        <v>15</v>
      </c>
      <c r="V6847">
        <v>0.78</v>
      </c>
      <c r="W6847">
        <v>66</v>
      </c>
      <c r="X6847">
        <v>11988</v>
      </c>
      <c r="Y6847">
        <v>2</v>
      </c>
      <c r="Z6847" t="s">
        <v>58</v>
      </c>
      <c r="AA6847" t="s">
        <v>59</v>
      </c>
      <c r="AB6847">
        <v>46870</v>
      </c>
      <c r="AC6847">
        <v>0.1</v>
      </c>
    </row>
    <row r="6848" spans="13:29" x14ac:dyDescent="0.35">
      <c r="M6848" t="s">
        <v>44</v>
      </c>
      <c r="N6848">
        <v>18516556</v>
      </c>
      <c r="O6848" t="s">
        <v>11</v>
      </c>
      <c r="P6848">
        <v>52.353052612393398</v>
      </c>
      <c r="Q6848">
        <v>4.8988650487316097</v>
      </c>
      <c r="R6848" t="s">
        <v>45</v>
      </c>
      <c r="S6848">
        <v>175</v>
      </c>
      <c r="T6848">
        <v>308</v>
      </c>
      <c r="U6848">
        <v>34</v>
      </c>
      <c r="V6848">
        <v>2.25</v>
      </c>
      <c r="W6848">
        <v>159</v>
      </c>
      <c r="X6848">
        <v>12020</v>
      </c>
      <c r="Y6848">
        <v>2</v>
      </c>
      <c r="Z6848" t="s">
        <v>58</v>
      </c>
      <c r="AA6848" t="s">
        <v>59</v>
      </c>
      <c r="AB6848">
        <v>53900</v>
      </c>
      <c r="AC6848">
        <v>0.1</v>
      </c>
    </row>
    <row r="6849" spans="13:29" x14ac:dyDescent="0.35">
      <c r="M6849" t="s">
        <v>44</v>
      </c>
      <c r="N6849">
        <v>18523327</v>
      </c>
      <c r="O6849" t="s">
        <v>11</v>
      </c>
      <c r="P6849">
        <v>52.351914776214898</v>
      </c>
      <c r="Q6849">
        <v>4.9017425580924696</v>
      </c>
      <c r="R6849" t="s">
        <v>45</v>
      </c>
      <c r="S6849">
        <v>139</v>
      </c>
      <c r="T6849">
        <v>351</v>
      </c>
      <c r="U6849">
        <v>15</v>
      </c>
      <c r="V6849">
        <v>0.85</v>
      </c>
      <c r="W6849">
        <v>6</v>
      </c>
      <c r="X6849">
        <v>12028</v>
      </c>
      <c r="Y6849">
        <v>2</v>
      </c>
      <c r="Z6849" t="s">
        <v>58</v>
      </c>
      <c r="AA6849" t="s">
        <v>59</v>
      </c>
      <c r="AB6849">
        <v>48789</v>
      </c>
      <c r="AC6849">
        <v>0.1</v>
      </c>
    </row>
    <row r="6850" spans="13:29" x14ac:dyDescent="0.35">
      <c r="M6850" t="s">
        <v>44</v>
      </c>
      <c r="N6850">
        <v>18524074</v>
      </c>
      <c r="O6850" t="s">
        <v>11</v>
      </c>
      <c r="P6850">
        <v>52.344116305110703</v>
      </c>
      <c r="Q6850">
        <v>4.8971563276610102</v>
      </c>
      <c r="R6850" t="s">
        <v>45</v>
      </c>
      <c r="S6850">
        <v>79</v>
      </c>
      <c r="T6850">
        <v>289</v>
      </c>
      <c r="U6850">
        <v>14</v>
      </c>
      <c r="V6850">
        <v>0.82</v>
      </c>
      <c r="W6850">
        <v>9</v>
      </c>
      <c r="X6850">
        <v>12032</v>
      </c>
      <c r="Y6850">
        <v>2</v>
      </c>
      <c r="Z6850" t="s">
        <v>58</v>
      </c>
      <c r="AA6850" t="s">
        <v>59</v>
      </c>
      <c r="AB6850">
        <v>22831</v>
      </c>
      <c r="AC6850">
        <v>0.1</v>
      </c>
    </row>
    <row r="6851" spans="13:29" x14ac:dyDescent="0.35">
      <c r="M6851" t="s">
        <v>44</v>
      </c>
      <c r="N6851">
        <v>18749967</v>
      </c>
      <c r="O6851" t="s">
        <v>11</v>
      </c>
      <c r="P6851">
        <v>52.341456990572802</v>
      </c>
      <c r="Q6851">
        <v>4.9049881012991596</v>
      </c>
      <c r="R6851" t="s">
        <v>45</v>
      </c>
      <c r="S6851">
        <v>160</v>
      </c>
      <c r="T6851">
        <v>352</v>
      </c>
      <c r="U6851">
        <v>8</v>
      </c>
      <c r="V6851">
        <v>0.43</v>
      </c>
      <c r="W6851">
        <v>9</v>
      </c>
      <c r="X6851">
        <v>12206</v>
      </c>
      <c r="Y6851">
        <v>2</v>
      </c>
      <c r="Z6851" t="s">
        <v>58</v>
      </c>
      <c r="AA6851" t="s">
        <v>59</v>
      </c>
      <c r="AB6851">
        <v>56320</v>
      </c>
      <c r="AC6851">
        <v>0.1</v>
      </c>
    </row>
    <row r="6852" spans="13:29" x14ac:dyDescent="0.35">
      <c r="M6852" t="s">
        <v>44</v>
      </c>
      <c r="N6852">
        <v>18939163</v>
      </c>
      <c r="O6852" t="s">
        <v>11</v>
      </c>
      <c r="P6852">
        <v>52.356762995258798</v>
      </c>
      <c r="Q6852">
        <v>4.8916775974844802</v>
      </c>
      <c r="R6852" t="s">
        <v>45</v>
      </c>
      <c r="S6852">
        <v>156</v>
      </c>
      <c r="T6852">
        <v>359</v>
      </c>
      <c r="U6852">
        <v>15</v>
      </c>
      <c r="V6852">
        <v>0.83</v>
      </c>
      <c r="W6852">
        <v>6</v>
      </c>
      <c r="X6852">
        <v>12358</v>
      </c>
      <c r="Y6852">
        <v>2</v>
      </c>
      <c r="Z6852" t="s">
        <v>58</v>
      </c>
      <c r="AA6852" t="s">
        <v>59</v>
      </c>
      <c r="AB6852">
        <v>56004</v>
      </c>
      <c r="AC6852">
        <v>0.1</v>
      </c>
    </row>
    <row r="6853" spans="13:29" x14ac:dyDescent="0.35">
      <c r="M6853" t="s">
        <v>44</v>
      </c>
      <c r="N6853">
        <v>18970097</v>
      </c>
      <c r="O6853" t="s">
        <v>11</v>
      </c>
      <c r="P6853">
        <v>52.350534645135397</v>
      </c>
      <c r="Q6853">
        <v>4.9039908855784002</v>
      </c>
      <c r="R6853" t="s">
        <v>45</v>
      </c>
      <c r="S6853">
        <v>150</v>
      </c>
      <c r="T6853">
        <v>281</v>
      </c>
      <c r="U6853">
        <v>12</v>
      </c>
      <c r="V6853">
        <v>0.68</v>
      </c>
      <c r="W6853">
        <v>88</v>
      </c>
      <c r="X6853">
        <v>12381</v>
      </c>
      <c r="Y6853">
        <v>2</v>
      </c>
      <c r="Z6853" t="s">
        <v>58</v>
      </c>
      <c r="AA6853" t="s">
        <v>59</v>
      </c>
      <c r="AB6853">
        <v>42150</v>
      </c>
      <c r="AC6853">
        <v>0.1</v>
      </c>
    </row>
    <row r="6854" spans="13:29" x14ac:dyDescent="0.35">
      <c r="M6854" t="s">
        <v>44</v>
      </c>
      <c r="N6854">
        <v>19075800</v>
      </c>
      <c r="O6854" t="s">
        <v>11</v>
      </c>
      <c r="P6854">
        <v>52.356342686055498</v>
      </c>
      <c r="Q6854">
        <v>4.8894887503270104</v>
      </c>
      <c r="R6854" t="s">
        <v>45</v>
      </c>
      <c r="S6854">
        <v>250</v>
      </c>
      <c r="T6854">
        <v>62</v>
      </c>
      <c r="U6854">
        <v>19</v>
      </c>
      <c r="V6854">
        <v>1.08</v>
      </c>
      <c r="W6854">
        <v>175</v>
      </c>
      <c r="X6854">
        <v>12477</v>
      </c>
      <c r="Y6854">
        <v>2</v>
      </c>
      <c r="Z6854" t="s">
        <v>58</v>
      </c>
      <c r="AA6854" t="s">
        <v>59</v>
      </c>
      <c r="AB6854">
        <v>15500</v>
      </c>
      <c r="AC6854">
        <v>0.1</v>
      </c>
    </row>
    <row r="6855" spans="13:29" x14ac:dyDescent="0.35">
      <c r="M6855" t="s">
        <v>44</v>
      </c>
      <c r="N6855">
        <v>19166593</v>
      </c>
      <c r="O6855" t="s">
        <v>11</v>
      </c>
      <c r="P6855">
        <v>52.344498431864203</v>
      </c>
      <c r="Q6855">
        <v>4.8923941565897504</v>
      </c>
      <c r="R6855" t="s">
        <v>45</v>
      </c>
      <c r="S6855">
        <v>100</v>
      </c>
      <c r="T6855">
        <v>3</v>
      </c>
      <c r="U6855">
        <v>15</v>
      </c>
      <c r="V6855">
        <v>0.83</v>
      </c>
      <c r="W6855">
        <v>68</v>
      </c>
      <c r="X6855">
        <v>12547</v>
      </c>
      <c r="Y6855">
        <v>2</v>
      </c>
      <c r="Z6855" t="s">
        <v>58</v>
      </c>
      <c r="AA6855" t="s">
        <v>59</v>
      </c>
      <c r="AB6855">
        <v>300</v>
      </c>
      <c r="AC6855">
        <v>0.1</v>
      </c>
    </row>
    <row r="6856" spans="13:29" x14ac:dyDescent="0.35">
      <c r="M6856" t="s">
        <v>44</v>
      </c>
      <c r="N6856">
        <v>19385981</v>
      </c>
      <c r="O6856" t="s">
        <v>11</v>
      </c>
      <c r="P6856">
        <v>52.352492230189199</v>
      </c>
      <c r="Q6856">
        <v>4.8910376996570299</v>
      </c>
      <c r="R6856" t="s">
        <v>45</v>
      </c>
      <c r="S6856">
        <v>94</v>
      </c>
      <c r="T6856">
        <v>363</v>
      </c>
      <c r="U6856">
        <v>20</v>
      </c>
      <c r="V6856">
        <v>1.1399999999999999</v>
      </c>
      <c r="W6856">
        <v>73</v>
      </c>
      <c r="X6856">
        <v>12741</v>
      </c>
      <c r="Y6856">
        <v>2</v>
      </c>
      <c r="Z6856" t="s">
        <v>58</v>
      </c>
      <c r="AA6856" t="s">
        <v>59</v>
      </c>
      <c r="AB6856">
        <v>34122</v>
      </c>
      <c r="AC6856">
        <v>0.1</v>
      </c>
    </row>
    <row r="6857" spans="13:29" x14ac:dyDescent="0.35">
      <c r="M6857" t="s">
        <v>44</v>
      </c>
      <c r="N6857">
        <v>19534649</v>
      </c>
      <c r="O6857" t="s">
        <v>11</v>
      </c>
      <c r="P6857">
        <v>52.342388560461501</v>
      </c>
      <c r="Q6857">
        <v>4.9077957053608499</v>
      </c>
      <c r="R6857" t="s">
        <v>45</v>
      </c>
      <c r="S6857">
        <v>140</v>
      </c>
      <c r="T6857">
        <v>126</v>
      </c>
      <c r="U6857">
        <v>1</v>
      </c>
      <c r="V6857">
        <v>0.64</v>
      </c>
      <c r="W6857">
        <v>51</v>
      </c>
      <c r="X6857">
        <v>12870</v>
      </c>
      <c r="Y6857">
        <v>2</v>
      </c>
      <c r="Z6857" t="s">
        <v>58</v>
      </c>
      <c r="AA6857" t="s">
        <v>59</v>
      </c>
      <c r="AB6857">
        <v>17640</v>
      </c>
      <c r="AC6857">
        <v>0.1</v>
      </c>
    </row>
    <row r="6858" spans="13:29" x14ac:dyDescent="0.35">
      <c r="M6858" t="s">
        <v>44</v>
      </c>
      <c r="N6858">
        <v>19613787</v>
      </c>
      <c r="O6858" t="s">
        <v>11</v>
      </c>
      <c r="P6858">
        <v>52.357327242662997</v>
      </c>
      <c r="Q6858">
        <v>4.8907780369101399</v>
      </c>
      <c r="R6858" t="s">
        <v>45</v>
      </c>
      <c r="S6858">
        <v>299</v>
      </c>
      <c r="T6858">
        <v>19</v>
      </c>
      <c r="U6858">
        <v>14</v>
      </c>
      <c r="V6858">
        <v>0.83</v>
      </c>
      <c r="W6858">
        <v>332</v>
      </c>
      <c r="X6858">
        <v>12938</v>
      </c>
      <c r="Y6858">
        <v>2</v>
      </c>
      <c r="Z6858" t="s">
        <v>58</v>
      </c>
      <c r="AA6858" t="s">
        <v>59</v>
      </c>
      <c r="AB6858">
        <v>5681</v>
      </c>
      <c r="AC6858">
        <v>0.1</v>
      </c>
    </row>
    <row r="6859" spans="13:29" x14ac:dyDescent="0.35">
      <c r="M6859" t="s">
        <v>44</v>
      </c>
      <c r="N6859">
        <v>19691124</v>
      </c>
      <c r="O6859" t="s">
        <v>11</v>
      </c>
      <c r="P6859">
        <v>52.3529319047082</v>
      </c>
      <c r="Q6859">
        <v>4.9054700480677198</v>
      </c>
      <c r="R6859" t="s">
        <v>45</v>
      </c>
      <c r="S6859">
        <v>139</v>
      </c>
      <c r="T6859">
        <v>13</v>
      </c>
      <c r="U6859">
        <v>34</v>
      </c>
      <c r="V6859">
        <v>2</v>
      </c>
      <c r="W6859">
        <v>270</v>
      </c>
      <c r="X6859">
        <v>13021</v>
      </c>
      <c r="Y6859">
        <v>2</v>
      </c>
      <c r="Z6859" t="s">
        <v>58</v>
      </c>
      <c r="AA6859" t="s">
        <v>59</v>
      </c>
      <c r="AB6859">
        <v>1807</v>
      </c>
      <c r="AC6859">
        <v>0.1</v>
      </c>
    </row>
    <row r="6860" spans="13:29" x14ac:dyDescent="0.35">
      <c r="M6860" t="s">
        <v>44</v>
      </c>
      <c r="N6860">
        <v>19795010</v>
      </c>
      <c r="O6860" t="s">
        <v>11</v>
      </c>
      <c r="P6860">
        <v>52.349957322448198</v>
      </c>
      <c r="Q6860">
        <v>4.8975262996666702</v>
      </c>
      <c r="R6860" t="s">
        <v>45</v>
      </c>
      <c r="S6860">
        <v>115</v>
      </c>
      <c r="T6860">
        <v>264</v>
      </c>
      <c r="U6860">
        <v>7</v>
      </c>
      <c r="V6860">
        <v>0.43</v>
      </c>
      <c r="W6860">
        <v>21</v>
      </c>
      <c r="X6860">
        <v>13121</v>
      </c>
      <c r="Y6860">
        <v>2</v>
      </c>
      <c r="Z6860" t="s">
        <v>58</v>
      </c>
      <c r="AA6860" t="s">
        <v>59</v>
      </c>
      <c r="AB6860">
        <v>30360</v>
      </c>
      <c r="AC6860">
        <v>0.1</v>
      </c>
    </row>
    <row r="6861" spans="13:29" x14ac:dyDescent="0.35">
      <c r="M6861" t="s">
        <v>44</v>
      </c>
      <c r="N6861">
        <v>19800307</v>
      </c>
      <c r="O6861" t="s">
        <v>11</v>
      </c>
      <c r="P6861">
        <v>52.354711804331103</v>
      </c>
      <c r="Q6861">
        <v>4.8874256339655098</v>
      </c>
      <c r="R6861" t="s">
        <v>45</v>
      </c>
      <c r="S6861">
        <v>190</v>
      </c>
      <c r="T6861">
        <v>359</v>
      </c>
      <c r="U6861">
        <v>7</v>
      </c>
      <c r="V6861">
        <v>0.41</v>
      </c>
      <c r="W6861">
        <v>13</v>
      </c>
      <c r="X6861">
        <v>13134</v>
      </c>
      <c r="Y6861">
        <v>2</v>
      </c>
      <c r="Z6861" t="s">
        <v>58</v>
      </c>
      <c r="AA6861" t="s">
        <v>59</v>
      </c>
      <c r="AB6861">
        <v>68210</v>
      </c>
      <c r="AC6861">
        <v>0.1</v>
      </c>
    </row>
    <row r="6862" spans="13:29" x14ac:dyDescent="0.35">
      <c r="M6862" t="s">
        <v>44</v>
      </c>
      <c r="N6862">
        <v>19939329</v>
      </c>
      <c r="O6862" t="s">
        <v>11</v>
      </c>
      <c r="P6862">
        <v>52.353313651023498</v>
      </c>
      <c r="Q6862">
        <v>4.8949623179956001</v>
      </c>
      <c r="R6862" t="s">
        <v>45</v>
      </c>
      <c r="S6862">
        <v>420</v>
      </c>
      <c r="T6862">
        <v>1</v>
      </c>
      <c r="U6862">
        <v>18</v>
      </c>
      <c r="V6862">
        <v>1.1399999999999999</v>
      </c>
      <c r="W6862">
        <v>179</v>
      </c>
      <c r="X6862">
        <v>13300</v>
      </c>
      <c r="Y6862">
        <v>2</v>
      </c>
      <c r="Z6862" t="s">
        <v>58</v>
      </c>
      <c r="AA6862" t="s">
        <v>59</v>
      </c>
      <c r="AB6862">
        <v>420</v>
      </c>
      <c r="AC6862">
        <v>0.1</v>
      </c>
    </row>
    <row r="6863" spans="13:29" x14ac:dyDescent="0.35">
      <c r="M6863" t="s">
        <v>44</v>
      </c>
      <c r="N6863">
        <v>19942146</v>
      </c>
      <c r="O6863" t="s">
        <v>11</v>
      </c>
      <c r="P6863">
        <v>52.356407277379297</v>
      </c>
      <c r="Q6863">
        <v>4.88896877280831</v>
      </c>
      <c r="R6863" t="s">
        <v>45</v>
      </c>
      <c r="S6863">
        <v>200</v>
      </c>
      <c r="T6863">
        <v>347</v>
      </c>
      <c r="U6863">
        <v>13</v>
      </c>
      <c r="V6863">
        <v>0.82</v>
      </c>
      <c r="W6863">
        <v>33</v>
      </c>
      <c r="X6863">
        <v>13308</v>
      </c>
      <c r="Y6863">
        <v>2</v>
      </c>
      <c r="Z6863" t="s">
        <v>58</v>
      </c>
      <c r="AA6863" t="s">
        <v>59</v>
      </c>
      <c r="AB6863">
        <v>69400</v>
      </c>
      <c r="AC6863">
        <v>0.1</v>
      </c>
    </row>
    <row r="6864" spans="13:29" x14ac:dyDescent="0.35">
      <c r="M6864" t="s">
        <v>44</v>
      </c>
      <c r="N6864">
        <v>20062529</v>
      </c>
      <c r="O6864" t="s">
        <v>11</v>
      </c>
      <c r="P6864">
        <v>52.346449089441201</v>
      </c>
      <c r="Q6864">
        <v>4.90289416331838</v>
      </c>
      <c r="R6864" t="s">
        <v>45</v>
      </c>
      <c r="S6864">
        <v>95</v>
      </c>
      <c r="T6864">
        <v>323</v>
      </c>
      <c r="U6864">
        <v>15</v>
      </c>
      <c r="V6864">
        <v>0.92</v>
      </c>
      <c r="W6864">
        <v>32</v>
      </c>
      <c r="X6864">
        <v>13437</v>
      </c>
      <c r="Y6864">
        <v>2</v>
      </c>
      <c r="Z6864" t="s">
        <v>58</v>
      </c>
      <c r="AA6864" t="s">
        <v>59</v>
      </c>
      <c r="AB6864">
        <v>30685</v>
      </c>
      <c r="AC6864">
        <v>0.1</v>
      </c>
    </row>
    <row r="6865" spans="13:29" x14ac:dyDescent="0.35">
      <c r="M6865" t="s">
        <v>44</v>
      </c>
      <c r="N6865">
        <v>20103770</v>
      </c>
      <c r="O6865" t="s">
        <v>11</v>
      </c>
      <c r="P6865">
        <v>52.3546972257869</v>
      </c>
      <c r="Q6865">
        <v>4.90236031637499</v>
      </c>
      <c r="R6865" t="s">
        <v>45</v>
      </c>
      <c r="S6865">
        <v>80</v>
      </c>
      <c r="T6865">
        <v>347</v>
      </c>
      <c r="U6865">
        <v>44</v>
      </c>
      <c r="V6865">
        <v>2.67</v>
      </c>
      <c r="W6865">
        <v>85</v>
      </c>
      <c r="X6865">
        <v>13479</v>
      </c>
      <c r="Y6865">
        <v>2</v>
      </c>
      <c r="Z6865" t="s">
        <v>58</v>
      </c>
      <c r="AA6865" t="s">
        <v>59</v>
      </c>
      <c r="AB6865">
        <v>27760</v>
      </c>
      <c r="AC6865">
        <v>0.1</v>
      </c>
    </row>
    <row r="6866" spans="13:29" x14ac:dyDescent="0.35">
      <c r="M6866" t="s">
        <v>44</v>
      </c>
      <c r="N6866">
        <v>20225522</v>
      </c>
      <c r="O6866" t="s">
        <v>11</v>
      </c>
      <c r="P6866">
        <v>52.3556503529148</v>
      </c>
      <c r="Q6866">
        <v>4.8972177794583898</v>
      </c>
      <c r="R6866" t="s">
        <v>45</v>
      </c>
      <c r="S6866">
        <v>129</v>
      </c>
      <c r="T6866">
        <v>364</v>
      </c>
      <c r="U6866">
        <v>8</v>
      </c>
      <c r="V6866">
        <v>0.68</v>
      </c>
      <c r="W6866">
        <v>3</v>
      </c>
      <c r="X6866">
        <v>13587</v>
      </c>
      <c r="Y6866">
        <v>2</v>
      </c>
      <c r="Z6866" t="s">
        <v>58</v>
      </c>
      <c r="AA6866" t="s">
        <v>59</v>
      </c>
      <c r="AB6866">
        <v>46956</v>
      </c>
      <c r="AC6866">
        <v>0.1</v>
      </c>
    </row>
    <row r="6867" spans="13:29" x14ac:dyDescent="0.35">
      <c r="M6867" t="s">
        <v>44</v>
      </c>
      <c r="N6867">
        <v>20612956</v>
      </c>
      <c r="O6867" t="s">
        <v>11</v>
      </c>
      <c r="P6867">
        <v>52.351243164651301</v>
      </c>
      <c r="Q6867">
        <v>4.9052589231276098</v>
      </c>
      <c r="R6867" t="s">
        <v>45</v>
      </c>
      <c r="S6867">
        <v>110</v>
      </c>
      <c r="T6867">
        <v>325</v>
      </c>
      <c r="U6867">
        <v>17</v>
      </c>
      <c r="V6867">
        <v>1.1100000000000001</v>
      </c>
      <c r="W6867">
        <v>27</v>
      </c>
      <c r="X6867">
        <v>13853</v>
      </c>
      <c r="Y6867">
        <v>2</v>
      </c>
      <c r="Z6867" t="s">
        <v>58</v>
      </c>
      <c r="AA6867" t="s">
        <v>59</v>
      </c>
      <c r="AB6867">
        <v>35750</v>
      </c>
      <c r="AC6867">
        <v>0.1</v>
      </c>
    </row>
    <row r="6868" spans="13:29" x14ac:dyDescent="0.35">
      <c r="M6868" t="s">
        <v>44</v>
      </c>
      <c r="N6868">
        <v>20854417</v>
      </c>
      <c r="O6868" t="s">
        <v>11</v>
      </c>
      <c r="P6868">
        <v>52.3441077837482</v>
      </c>
      <c r="Q6868">
        <v>4.8913502655581196</v>
      </c>
      <c r="R6868" t="s">
        <v>45</v>
      </c>
      <c r="S6868">
        <v>129</v>
      </c>
      <c r="T6868">
        <v>327</v>
      </c>
      <c r="U6868">
        <v>8</v>
      </c>
      <c r="V6868">
        <v>0.56999999999999995</v>
      </c>
      <c r="W6868">
        <v>30</v>
      </c>
      <c r="X6868">
        <v>14027</v>
      </c>
      <c r="Y6868">
        <v>2</v>
      </c>
      <c r="Z6868" t="s">
        <v>58</v>
      </c>
      <c r="AA6868" t="s">
        <v>59</v>
      </c>
      <c r="AB6868">
        <v>42183</v>
      </c>
      <c r="AC6868">
        <v>0.1</v>
      </c>
    </row>
    <row r="6869" spans="13:29" x14ac:dyDescent="0.35">
      <c r="M6869" t="s">
        <v>44</v>
      </c>
      <c r="N6869">
        <v>20892208</v>
      </c>
      <c r="O6869" t="s">
        <v>11</v>
      </c>
      <c r="P6869">
        <v>52.345874656120401</v>
      </c>
      <c r="Q6869">
        <v>4.8948335593959804</v>
      </c>
      <c r="R6869" t="s">
        <v>45</v>
      </c>
      <c r="S6869">
        <v>104</v>
      </c>
      <c r="T6869">
        <v>361</v>
      </c>
      <c r="U6869">
        <v>6</v>
      </c>
      <c r="V6869">
        <v>0.42</v>
      </c>
      <c r="W6869">
        <v>4</v>
      </c>
      <c r="X6869">
        <v>14059</v>
      </c>
      <c r="Y6869">
        <v>2</v>
      </c>
      <c r="Z6869" t="s">
        <v>58</v>
      </c>
      <c r="AA6869" t="s">
        <v>59</v>
      </c>
      <c r="AB6869">
        <v>37544</v>
      </c>
      <c r="AC6869">
        <v>0.1</v>
      </c>
    </row>
    <row r="6870" spans="13:29" x14ac:dyDescent="0.35">
      <c r="M6870" t="s">
        <v>44</v>
      </c>
      <c r="N6870">
        <v>20930261</v>
      </c>
      <c r="O6870" t="s">
        <v>11</v>
      </c>
      <c r="P6870">
        <v>52.353340007414502</v>
      </c>
      <c r="Q6870">
        <v>4.9049614079116104</v>
      </c>
      <c r="R6870" t="s">
        <v>45</v>
      </c>
      <c r="S6870">
        <v>212</v>
      </c>
      <c r="T6870">
        <v>197</v>
      </c>
      <c r="U6870">
        <v>16</v>
      </c>
      <c r="V6870">
        <v>1.08</v>
      </c>
      <c r="W6870">
        <v>42</v>
      </c>
      <c r="X6870">
        <v>14091</v>
      </c>
      <c r="Y6870">
        <v>2</v>
      </c>
      <c r="Z6870" t="s">
        <v>58</v>
      </c>
      <c r="AA6870" t="s">
        <v>59</v>
      </c>
      <c r="AB6870">
        <v>41764</v>
      </c>
      <c r="AC6870">
        <v>0.1</v>
      </c>
    </row>
    <row r="6871" spans="13:29" x14ac:dyDescent="0.35">
      <c r="M6871" t="s">
        <v>44</v>
      </c>
      <c r="N6871">
        <v>20994005</v>
      </c>
      <c r="O6871" t="s">
        <v>11</v>
      </c>
      <c r="P6871">
        <v>52.343318476841198</v>
      </c>
      <c r="Q6871">
        <v>4.8965421163326299</v>
      </c>
      <c r="R6871" t="s">
        <v>45</v>
      </c>
      <c r="S6871">
        <v>180</v>
      </c>
      <c r="T6871">
        <v>357</v>
      </c>
      <c r="U6871">
        <v>0</v>
      </c>
      <c r="W6871">
        <v>55</v>
      </c>
      <c r="X6871">
        <v>14146</v>
      </c>
      <c r="Y6871">
        <v>2</v>
      </c>
      <c r="Z6871" t="s">
        <v>58</v>
      </c>
      <c r="AA6871" t="s">
        <v>59</v>
      </c>
      <c r="AB6871">
        <v>64260</v>
      </c>
      <c r="AC6871">
        <v>0.1</v>
      </c>
    </row>
    <row r="6872" spans="13:29" x14ac:dyDescent="0.35">
      <c r="M6872" t="s">
        <v>44</v>
      </c>
      <c r="N6872">
        <v>21002384</v>
      </c>
      <c r="O6872" t="s">
        <v>11</v>
      </c>
      <c r="P6872">
        <v>52.353432113500197</v>
      </c>
      <c r="Q6872">
        <v>4.9012606291347103</v>
      </c>
      <c r="R6872" t="s">
        <v>45</v>
      </c>
      <c r="S6872">
        <v>130</v>
      </c>
      <c r="T6872">
        <v>286</v>
      </c>
      <c r="U6872">
        <v>21</v>
      </c>
      <c r="V6872">
        <v>1.45</v>
      </c>
      <c r="W6872">
        <v>180</v>
      </c>
      <c r="X6872">
        <v>14153</v>
      </c>
      <c r="Y6872">
        <v>2</v>
      </c>
      <c r="Z6872" t="s">
        <v>58</v>
      </c>
      <c r="AA6872" t="s">
        <v>59</v>
      </c>
      <c r="AB6872">
        <v>37180</v>
      </c>
      <c r="AC6872">
        <v>0.1</v>
      </c>
    </row>
    <row r="6873" spans="13:29" x14ac:dyDescent="0.35">
      <c r="M6873" t="s">
        <v>44</v>
      </c>
      <c r="N6873">
        <v>21116743</v>
      </c>
      <c r="O6873" t="s">
        <v>11</v>
      </c>
      <c r="P6873">
        <v>52.357305425636497</v>
      </c>
      <c r="Q6873">
        <v>4.9019541684684302</v>
      </c>
      <c r="R6873" t="s">
        <v>45</v>
      </c>
      <c r="S6873">
        <v>155</v>
      </c>
      <c r="T6873">
        <v>318</v>
      </c>
      <c r="U6873">
        <v>1</v>
      </c>
      <c r="V6873">
        <v>0.08</v>
      </c>
      <c r="W6873">
        <v>39</v>
      </c>
      <c r="X6873">
        <v>14248</v>
      </c>
      <c r="Y6873">
        <v>2</v>
      </c>
      <c r="Z6873" t="s">
        <v>58</v>
      </c>
      <c r="AA6873" t="s">
        <v>59</v>
      </c>
      <c r="AB6873">
        <v>49290</v>
      </c>
      <c r="AC6873">
        <v>0.1</v>
      </c>
    </row>
    <row r="6874" spans="13:29" x14ac:dyDescent="0.35">
      <c r="M6874" t="s">
        <v>44</v>
      </c>
      <c r="N6874">
        <v>21256715</v>
      </c>
      <c r="O6874" t="s">
        <v>11</v>
      </c>
      <c r="P6874">
        <v>52.356245305349901</v>
      </c>
      <c r="Q6874">
        <v>4.8929333472462897</v>
      </c>
      <c r="R6874" t="s">
        <v>45</v>
      </c>
      <c r="S6874">
        <v>180</v>
      </c>
      <c r="T6874">
        <v>260</v>
      </c>
      <c r="U6874">
        <v>19</v>
      </c>
      <c r="V6874">
        <v>1.39</v>
      </c>
      <c r="W6874">
        <v>77</v>
      </c>
      <c r="X6874">
        <v>14348</v>
      </c>
      <c r="Y6874">
        <v>2</v>
      </c>
      <c r="Z6874" t="s">
        <v>58</v>
      </c>
      <c r="AA6874" t="s">
        <v>59</v>
      </c>
      <c r="AB6874">
        <v>46800</v>
      </c>
      <c r="AC6874">
        <v>0.1</v>
      </c>
    </row>
    <row r="6875" spans="13:29" x14ac:dyDescent="0.35">
      <c r="M6875" t="s">
        <v>44</v>
      </c>
      <c r="N6875">
        <v>21258954</v>
      </c>
      <c r="O6875" t="s">
        <v>11</v>
      </c>
      <c r="P6875">
        <v>52.349827358381198</v>
      </c>
      <c r="Q6875">
        <v>4.8897357285624903</v>
      </c>
      <c r="R6875" t="s">
        <v>45</v>
      </c>
      <c r="S6875">
        <v>200</v>
      </c>
      <c r="T6875">
        <v>346</v>
      </c>
      <c r="U6875">
        <v>9</v>
      </c>
      <c r="V6875">
        <v>0.67</v>
      </c>
      <c r="W6875">
        <v>7</v>
      </c>
      <c r="X6875">
        <v>14351</v>
      </c>
      <c r="Y6875">
        <v>2</v>
      </c>
      <c r="Z6875" t="s">
        <v>58</v>
      </c>
      <c r="AA6875" t="s">
        <v>59</v>
      </c>
      <c r="AB6875">
        <v>69200</v>
      </c>
      <c r="AC6875">
        <v>0.1</v>
      </c>
    </row>
    <row r="6876" spans="13:29" x14ac:dyDescent="0.35">
      <c r="M6876" t="s">
        <v>44</v>
      </c>
      <c r="N6876">
        <v>21291904</v>
      </c>
      <c r="O6876" t="s">
        <v>11</v>
      </c>
      <c r="P6876">
        <v>52.3502754932274</v>
      </c>
      <c r="Q6876">
        <v>4.8899334480891499</v>
      </c>
      <c r="R6876" t="s">
        <v>45</v>
      </c>
      <c r="S6876">
        <v>250</v>
      </c>
      <c r="T6876">
        <v>326</v>
      </c>
      <c r="U6876">
        <v>20</v>
      </c>
      <c r="V6876">
        <v>1.47</v>
      </c>
      <c r="W6876">
        <v>108</v>
      </c>
      <c r="X6876">
        <v>14385</v>
      </c>
      <c r="Y6876">
        <v>2</v>
      </c>
      <c r="Z6876" t="s">
        <v>58</v>
      </c>
      <c r="AA6876" t="s">
        <v>59</v>
      </c>
      <c r="AB6876">
        <v>81500</v>
      </c>
      <c r="AC6876">
        <v>0.1</v>
      </c>
    </row>
    <row r="6877" spans="13:29" x14ac:dyDescent="0.35">
      <c r="M6877" t="s">
        <v>44</v>
      </c>
      <c r="N6877">
        <v>21301924</v>
      </c>
      <c r="O6877" t="s">
        <v>11</v>
      </c>
      <c r="P6877">
        <v>52.3555115842276</v>
      </c>
      <c r="Q6877">
        <v>4.9044999546764796</v>
      </c>
      <c r="R6877" t="s">
        <v>45</v>
      </c>
      <c r="S6877">
        <v>105</v>
      </c>
      <c r="T6877">
        <v>353</v>
      </c>
      <c r="U6877">
        <v>8</v>
      </c>
      <c r="V6877">
        <v>0.62</v>
      </c>
      <c r="W6877">
        <v>8</v>
      </c>
      <c r="X6877">
        <v>14392</v>
      </c>
      <c r="Y6877">
        <v>2</v>
      </c>
      <c r="Z6877" t="s">
        <v>58</v>
      </c>
      <c r="AA6877" t="s">
        <v>59</v>
      </c>
      <c r="AB6877">
        <v>37065</v>
      </c>
      <c r="AC6877">
        <v>0.1</v>
      </c>
    </row>
    <row r="6878" spans="13:29" x14ac:dyDescent="0.35">
      <c r="M6878" t="s">
        <v>44</v>
      </c>
      <c r="N6878">
        <v>21315774</v>
      </c>
      <c r="O6878" t="s">
        <v>11</v>
      </c>
      <c r="P6878">
        <v>52.356795727089803</v>
      </c>
      <c r="Q6878">
        <v>4.8883393817185397</v>
      </c>
      <c r="R6878" t="s">
        <v>45</v>
      </c>
      <c r="S6878">
        <v>150</v>
      </c>
      <c r="T6878">
        <v>194</v>
      </c>
      <c r="U6878">
        <v>28</v>
      </c>
      <c r="V6878">
        <v>2.06</v>
      </c>
      <c r="W6878">
        <v>129</v>
      </c>
      <c r="X6878">
        <v>14401</v>
      </c>
      <c r="Y6878">
        <v>2</v>
      </c>
      <c r="Z6878" t="s">
        <v>58</v>
      </c>
      <c r="AA6878" t="s">
        <v>59</v>
      </c>
      <c r="AB6878">
        <v>29100</v>
      </c>
      <c r="AC6878">
        <v>0.1</v>
      </c>
    </row>
    <row r="6879" spans="13:29" x14ac:dyDescent="0.35">
      <c r="M6879" t="s">
        <v>44</v>
      </c>
      <c r="N6879">
        <v>21349687</v>
      </c>
      <c r="O6879" t="s">
        <v>11</v>
      </c>
      <c r="P6879">
        <v>52.357660658179498</v>
      </c>
      <c r="Q6879">
        <v>4.8959870652695701</v>
      </c>
      <c r="R6879" t="s">
        <v>45</v>
      </c>
      <c r="S6879">
        <v>129</v>
      </c>
      <c r="T6879">
        <v>354</v>
      </c>
      <c r="U6879">
        <v>18</v>
      </c>
      <c r="V6879">
        <v>1.36</v>
      </c>
      <c r="W6879">
        <v>7</v>
      </c>
      <c r="X6879">
        <v>14422</v>
      </c>
      <c r="Y6879">
        <v>2</v>
      </c>
      <c r="Z6879" t="s">
        <v>58</v>
      </c>
      <c r="AA6879" t="s">
        <v>59</v>
      </c>
      <c r="AB6879">
        <v>45666</v>
      </c>
      <c r="AC6879">
        <v>0.1</v>
      </c>
    </row>
    <row r="6880" spans="13:29" x14ac:dyDescent="0.35">
      <c r="M6880" t="s">
        <v>44</v>
      </c>
      <c r="N6880">
        <v>21364012</v>
      </c>
      <c r="O6880" t="s">
        <v>11</v>
      </c>
      <c r="P6880">
        <v>52.345495477832003</v>
      </c>
      <c r="Q6880">
        <v>4.8942573129155704</v>
      </c>
      <c r="R6880" t="s">
        <v>45</v>
      </c>
      <c r="S6880">
        <v>149</v>
      </c>
      <c r="T6880">
        <v>105</v>
      </c>
      <c r="U6880">
        <v>8</v>
      </c>
      <c r="V6880">
        <v>0.6</v>
      </c>
      <c r="W6880">
        <v>179</v>
      </c>
      <c r="X6880">
        <v>14440</v>
      </c>
      <c r="Y6880">
        <v>2</v>
      </c>
      <c r="Z6880" t="s">
        <v>58</v>
      </c>
      <c r="AA6880" t="s">
        <v>59</v>
      </c>
      <c r="AB6880">
        <v>15645</v>
      </c>
      <c r="AC6880">
        <v>0.1</v>
      </c>
    </row>
    <row r="6881" spans="13:29" x14ac:dyDescent="0.35">
      <c r="M6881" t="s">
        <v>44</v>
      </c>
      <c r="N6881">
        <v>21456710</v>
      </c>
      <c r="O6881" t="s">
        <v>11</v>
      </c>
      <c r="P6881">
        <v>52.355311803734203</v>
      </c>
      <c r="Q6881">
        <v>4.9030867475126598</v>
      </c>
      <c r="R6881" t="s">
        <v>45</v>
      </c>
      <c r="S6881">
        <v>350</v>
      </c>
      <c r="T6881">
        <v>309</v>
      </c>
      <c r="U6881">
        <v>8</v>
      </c>
      <c r="V6881">
        <v>0.64</v>
      </c>
      <c r="W6881">
        <v>75</v>
      </c>
      <c r="X6881">
        <v>14510</v>
      </c>
      <c r="Y6881">
        <v>2</v>
      </c>
      <c r="Z6881" t="s">
        <v>58</v>
      </c>
      <c r="AA6881" t="s">
        <v>59</v>
      </c>
      <c r="AB6881">
        <v>108150</v>
      </c>
      <c r="AC6881">
        <v>0.1</v>
      </c>
    </row>
    <row r="6882" spans="13:29" x14ac:dyDescent="0.35">
      <c r="M6882" t="s">
        <v>44</v>
      </c>
      <c r="N6882">
        <v>21577590</v>
      </c>
      <c r="O6882" t="s">
        <v>11</v>
      </c>
      <c r="P6882">
        <v>52.355967193454802</v>
      </c>
      <c r="Q6882">
        <v>4.8956153103629996</v>
      </c>
      <c r="R6882" t="s">
        <v>45</v>
      </c>
      <c r="S6882">
        <v>300</v>
      </c>
      <c r="T6882">
        <v>346</v>
      </c>
      <c r="U6882">
        <v>3</v>
      </c>
      <c r="V6882">
        <v>0.26</v>
      </c>
      <c r="W6882">
        <v>13</v>
      </c>
      <c r="X6882">
        <v>14624</v>
      </c>
      <c r="Y6882">
        <v>2</v>
      </c>
      <c r="Z6882" t="s">
        <v>58</v>
      </c>
      <c r="AA6882" t="s">
        <v>59</v>
      </c>
      <c r="AB6882">
        <v>103800</v>
      </c>
      <c r="AC6882">
        <v>0.1</v>
      </c>
    </row>
    <row r="6883" spans="13:29" x14ac:dyDescent="0.35">
      <c r="M6883" t="s">
        <v>44</v>
      </c>
      <c r="N6883">
        <v>21579347</v>
      </c>
      <c r="O6883" t="s">
        <v>11</v>
      </c>
      <c r="P6883">
        <v>52.342004780053102</v>
      </c>
      <c r="Q6883">
        <v>4.9089771396833504</v>
      </c>
      <c r="R6883" t="s">
        <v>45</v>
      </c>
      <c r="S6883">
        <v>120</v>
      </c>
      <c r="T6883">
        <v>342</v>
      </c>
      <c r="U6883">
        <v>6</v>
      </c>
      <c r="V6883">
        <v>0.46</v>
      </c>
      <c r="W6883">
        <v>3</v>
      </c>
      <c r="X6883">
        <v>14629</v>
      </c>
      <c r="Y6883">
        <v>2</v>
      </c>
      <c r="Z6883" t="s">
        <v>58</v>
      </c>
      <c r="AA6883" t="s">
        <v>59</v>
      </c>
      <c r="AB6883">
        <v>41040</v>
      </c>
      <c r="AC6883">
        <v>0.1</v>
      </c>
    </row>
    <row r="6884" spans="13:29" x14ac:dyDescent="0.35">
      <c r="M6884" t="s">
        <v>44</v>
      </c>
      <c r="N6884">
        <v>21709308</v>
      </c>
      <c r="O6884" t="s">
        <v>11</v>
      </c>
      <c r="P6884">
        <v>52.351404384375797</v>
      </c>
      <c r="Q6884">
        <v>4.9015009179258104</v>
      </c>
      <c r="R6884" t="s">
        <v>45</v>
      </c>
      <c r="S6884">
        <v>150</v>
      </c>
      <c r="T6884">
        <v>249</v>
      </c>
      <c r="U6884">
        <v>18</v>
      </c>
      <c r="V6884">
        <v>1.58</v>
      </c>
      <c r="W6884">
        <v>110</v>
      </c>
      <c r="X6884">
        <v>14747</v>
      </c>
      <c r="Y6884">
        <v>2</v>
      </c>
      <c r="Z6884" t="s">
        <v>58</v>
      </c>
      <c r="AA6884" t="s">
        <v>59</v>
      </c>
      <c r="AB6884">
        <v>37350</v>
      </c>
      <c r="AC6884">
        <v>0.1</v>
      </c>
    </row>
    <row r="6885" spans="13:29" x14ac:dyDescent="0.35">
      <c r="M6885" t="s">
        <v>44</v>
      </c>
      <c r="N6885">
        <v>21778001</v>
      </c>
      <c r="O6885" t="s">
        <v>11</v>
      </c>
      <c r="P6885">
        <v>52.354406119054097</v>
      </c>
      <c r="Q6885">
        <v>4.9017341356519699</v>
      </c>
      <c r="R6885" t="s">
        <v>45</v>
      </c>
      <c r="S6885">
        <v>125</v>
      </c>
      <c r="T6885">
        <v>265</v>
      </c>
      <c r="U6885">
        <v>13</v>
      </c>
      <c r="V6885">
        <v>1.08</v>
      </c>
      <c r="W6885">
        <v>3</v>
      </c>
      <c r="X6885">
        <v>14801</v>
      </c>
      <c r="Y6885">
        <v>2</v>
      </c>
      <c r="Z6885" t="s">
        <v>58</v>
      </c>
      <c r="AA6885" t="s">
        <v>59</v>
      </c>
      <c r="AB6885">
        <v>33125</v>
      </c>
      <c r="AC6885">
        <v>0.1</v>
      </c>
    </row>
    <row r="6886" spans="13:29" x14ac:dyDescent="0.35">
      <c r="M6886" t="s">
        <v>44</v>
      </c>
      <c r="N6886">
        <v>21801282</v>
      </c>
      <c r="O6886" t="s">
        <v>11</v>
      </c>
      <c r="P6886">
        <v>52.340489035884403</v>
      </c>
      <c r="Q6886">
        <v>4.9058474574142901</v>
      </c>
      <c r="R6886" t="s">
        <v>45</v>
      </c>
      <c r="S6886">
        <v>100</v>
      </c>
      <c r="T6886">
        <v>313</v>
      </c>
      <c r="U6886">
        <v>26</v>
      </c>
      <c r="V6886">
        <v>2.0699999999999998</v>
      </c>
      <c r="W6886">
        <v>80</v>
      </c>
      <c r="X6886">
        <v>14831</v>
      </c>
      <c r="Y6886">
        <v>2</v>
      </c>
      <c r="Z6886" t="s">
        <v>58</v>
      </c>
      <c r="AA6886" t="s">
        <v>59</v>
      </c>
      <c r="AB6886">
        <v>31300</v>
      </c>
      <c r="AC6886">
        <v>0.1</v>
      </c>
    </row>
    <row r="6887" spans="13:29" x14ac:dyDescent="0.35">
      <c r="M6887" t="s">
        <v>44</v>
      </c>
      <c r="N6887">
        <v>150634</v>
      </c>
      <c r="O6887" t="s">
        <v>14</v>
      </c>
      <c r="P6887">
        <v>52.366737409482297</v>
      </c>
      <c r="Q6887">
        <v>4.8674555130064103</v>
      </c>
      <c r="R6887" t="s">
        <v>45</v>
      </c>
      <c r="S6887">
        <v>100</v>
      </c>
      <c r="T6887">
        <v>61</v>
      </c>
      <c r="U6887">
        <v>52</v>
      </c>
      <c r="V6887">
        <v>1.62</v>
      </c>
      <c r="W6887">
        <v>89</v>
      </c>
      <c r="X6887">
        <v>74</v>
      </c>
      <c r="Y6887">
        <v>2</v>
      </c>
      <c r="Z6887" t="s">
        <v>56</v>
      </c>
      <c r="AA6887" t="s">
        <v>57</v>
      </c>
      <c r="AB6887">
        <v>6100</v>
      </c>
      <c r="AC6887">
        <v>0.1</v>
      </c>
    </row>
    <row r="6888" spans="13:29" x14ac:dyDescent="0.35">
      <c r="M6888" t="s">
        <v>44</v>
      </c>
      <c r="N6888">
        <v>252725</v>
      </c>
      <c r="O6888" t="s">
        <v>14</v>
      </c>
      <c r="P6888">
        <v>52.367185863812999</v>
      </c>
      <c r="Q6888">
        <v>4.8673735894914198</v>
      </c>
      <c r="R6888" t="s">
        <v>45</v>
      </c>
      <c r="S6888">
        <v>175</v>
      </c>
      <c r="T6888">
        <v>360</v>
      </c>
      <c r="U6888">
        <v>47</v>
      </c>
      <c r="V6888">
        <v>0.59</v>
      </c>
      <c r="W6888">
        <v>1</v>
      </c>
      <c r="X6888">
        <v>117</v>
      </c>
      <c r="Y6888">
        <v>2</v>
      </c>
      <c r="Z6888" t="s">
        <v>56</v>
      </c>
      <c r="AA6888" t="s">
        <v>57</v>
      </c>
      <c r="AB6888">
        <v>63000</v>
      </c>
      <c r="AC6888">
        <v>0.1</v>
      </c>
    </row>
    <row r="6889" spans="13:29" x14ac:dyDescent="0.35">
      <c r="M6889" t="s">
        <v>44</v>
      </c>
      <c r="N6889">
        <v>357980</v>
      </c>
      <c r="O6889" t="s">
        <v>14</v>
      </c>
      <c r="P6889">
        <v>52.365451615757401</v>
      </c>
      <c r="Q6889">
        <v>4.8752963849684798</v>
      </c>
      <c r="R6889" t="s">
        <v>45</v>
      </c>
      <c r="S6889">
        <v>245</v>
      </c>
      <c r="T6889">
        <v>319</v>
      </c>
      <c r="U6889">
        <v>70</v>
      </c>
      <c r="V6889">
        <v>0.86</v>
      </c>
      <c r="W6889">
        <v>6</v>
      </c>
      <c r="X6889">
        <v>192</v>
      </c>
      <c r="Y6889">
        <v>2</v>
      </c>
      <c r="Z6889" t="s">
        <v>56</v>
      </c>
      <c r="AA6889" t="s">
        <v>57</v>
      </c>
      <c r="AB6889">
        <v>78155</v>
      </c>
      <c r="AC6889">
        <v>0.1</v>
      </c>
    </row>
    <row r="6890" spans="13:29" x14ac:dyDescent="0.35">
      <c r="M6890" t="s">
        <v>44</v>
      </c>
      <c r="N6890">
        <v>367491</v>
      </c>
      <c r="O6890" t="s">
        <v>14</v>
      </c>
      <c r="P6890">
        <v>52.365940929956203</v>
      </c>
      <c r="Q6890">
        <v>4.87806814495708</v>
      </c>
      <c r="R6890" t="s">
        <v>45</v>
      </c>
      <c r="S6890">
        <v>165</v>
      </c>
      <c r="T6890">
        <v>306</v>
      </c>
      <c r="U6890">
        <v>58</v>
      </c>
      <c r="V6890">
        <v>0.71</v>
      </c>
      <c r="W6890">
        <v>13</v>
      </c>
      <c r="X6890">
        <v>200</v>
      </c>
      <c r="Y6890">
        <v>2</v>
      </c>
      <c r="Z6890" t="s">
        <v>56</v>
      </c>
      <c r="AA6890" t="s">
        <v>57</v>
      </c>
      <c r="AB6890">
        <v>50490</v>
      </c>
      <c r="AC6890">
        <v>0.1</v>
      </c>
    </row>
    <row r="6891" spans="13:29" x14ac:dyDescent="0.35">
      <c r="M6891" t="s">
        <v>44</v>
      </c>
      <c r="N6891">
        <v>442105</v>
      </c>
      <c r="O6891" t="s">
        <v>14</v>
      </c>
      <c r="P6891">
        <v>52.3720225110862</v>
      </c>
      <c r="Q6891">
        <v>4.8709311504777197</v>
      </c>
      <c r="R6891" t="s">
        <v>45</v>
      </c>
      <c r="S6891">
        <v>250</v>
      </c>
      <c r="T6891">
        <v>185</v>
      </c>
      <c r="U6891">
        <v>102</v>
      </c>
      <c r="V6891">
        <v>1.3</v>
      </c>
      <c r="W6891">
        <v>225</v>
      </c>
      <c r="X6891">
        <v>237</v>
      </c>
      <c r="Y6891">
        <v>2</v>
      </c>
      <c r="Z6891" t="s">
        <v>56</v>
      </c>
      <c r="AA6891" t="s">
        <v>57</v>
      </c>
      <c r="AB6891">
        <v>46250</v>
      </c>
      <c r="AC6891">
        <v>0.1</v>
      </c>
    </row>
    <row r="6892" spans="13:29" x14ac:dyDescent="0.35">
      <c r="M6892" t="s">
        <v>44</v>
      </c>
      <c r="N6892">
        <v>537321</v>
      </c>
      <c r="O6892" t="s">
        <v>14</v>
      </c>
      <c r="P6892">
        <v>52.373063806859001</v>
      </c>
      <c r="Q6892">
        <v>4.8619301236386603</v>
      </c>
      <c r="R6892" t="s">
        <v>45</v>
      </c>
      <c r="S6892">
        <v>149</v>
      </c>
      <c r="T6892">
        <v>339</v>
      </c>
      <c r="U6892">
        <v>24</v>
      </c>
      <c r="V6892">
        <v>0.73</v>
      </c>
      <c r="W6892">
        <v>40</v>
      </c>
      <c r="X6892">
        <v>289</v>
      </c>
      <c r="Y6892">
        <v>2</v>
      </c>
      <c r="Z6892" t="s">
        <v>56</v>
      </c>
      <c r="AA6892" t="s">
        <v>57</v>
      </c>
      <c r="AB6892">
        <v>50511</v>
      </c>
      <c r="AC6892">
        <v>0.1</v>
      </c>
    </row>
    <row r="6893" spans="13:29" x14ac:dyDescent="0.35">
      <c r="M6893" t="s">
        <v>44</v>
      </c>
      <c r="N6893">
        <v>623123</v>
      </c>
      <c r="O6893" t="s">
        <v>14</v>
      </c>
      <c r="P6893">
        <v>52.360680017834603</v>
      </c>
      <c r="Q6893">
        <v>4.8654333808529797</v>
      </c>
      <c r="R6893" t="s">
        <v>45</v>
      </c>
      <c r="S6893">
        <v>120</v>
      </c>
      <c r="T6893">
        <v>58</v>
      </c>
      <c r="U6893">
        <v>13</v>
      </c>
      <c r="V6893">
        <v>0.17</v>
      </c>
      <c r="W6893">
        <v>1</v>
      </c>
      <c r="X6893">
        <v>364</v>
      </c>
      <c r="Y6893">
        <v>2</v>
      </c>
      <c r="Z6893" t="s">
        <v>56</v>
      </c>
      <c r="AA6893" t="s">
        <v>57</v>
      </c>
      <c r="AB6893">
        <v>6960</v>
      </c>
      <c r="AC6893">
        <v>0.1</v>
      </c>
    </row>
    <row r="6894" spans="13:29" x14ac:dyDescent="0.35">
      <c r="M6894" t="s">
        <v>44</v>
      </c>
      <c r="N6894">
        <v>692906</v>
      </c>
      <c r="O6894" t="s">
        <v>14</v>
      </c>
      <c r="P6894">
        <v>52.366933080664801</v>
      </c>
      <c r="Q6894">
        <v>4.8666890919074897</v>
      </c>
      <c r="R6894" t="s">
        <v>45</v>
      </c>
      <c r="S6894">
        <v>70</v>
      </c>
      <c r="T6894">
        <v>362</v>
      </c>
      <c r="U6894">
        <v>57</v>
      </c>
      <c r="V6894">
        <v>0.75</v>
      </c>
      <c r="W6894">
        <v>3</v>
      </c>
      <c r="X6894">
        <v>439</v>
      </c>
      <c r="Y6894">
        <v>2</v>
      </c>
      <c r="Z6894" t="s">
        <v>56</v>
      </c>
      <c r="AA6894" t="s">
        <v>57</v>
      </c>
      <c r="AB6894">
        <v>25340</v>
      </c>
      <c r="AC6894">
        <v>0.1</v>
      </c>
    </row>
    <row r="6895" spans="13:29" x14ac:dyDescent="0.35">
      <c r="M6895" t="s">
        <v>44</v>
      </c>
      <c r="N6895">
        <v>758600</v>
      </c>
      <c r="O6895" t="s">
        <v>14</v>
      </c>
      <c r="P6895">
        <v>52.373958819225301</v>
      </c>
      <c r="Q6895">
        <v>4.8624007974338301</v>
      </c>
      <c r="R6895" t="s">
        <v>45</v>
      </c>
      <c r="S6895">
        <v>235</v>
      </c>
      <c r="T6895">
        <v>300</v>
      </c>
      <c r="U6895">
        <v>92</v>
      </c>
      <c r="V6895">
        <v>1.43</v>
      </c>
      <c r="W6895">
        <v>2</v>
      </c>
      <c r="X6895">
        <v>519</v>
      </c>
      <c r="Y6895">
        <v>2</v>
      </c>
      <c r="Z6895" t="s">
        <v>56</v>
      </c>
      <c r="AA6895" t="s">
        <v>57</v>
      </c>
      <c r="AB6895">
        <v>70500</v>
      </c>
      <c r="AC6895">
        <v>0.1</v>
      </c>
    </row>
    <row r="6896" spans="13:29" x14ac:dyDescent="0.35">
      <c r="M6896" t="s">
        <v>44</v>
      </c>
      <c r="N6896">
        <v>817058</v>
      </c>
      <c r="O6896" t="s">
        <v>14</v>
      </c>
      <c r="P6896">
        <v>52.364965126649203</v>
      </c>
      <c r="Q6896">
        <v>4.8599149812736204</v>
      </c>
      <c r="R6896" t="s">
        <v>45</v>
      </c>
      <c r="S6896">
        <v>190</v>
      </c>
      <c r="T6896">
        <v>341</v>
      </c>
      <c r="U6896">
        <v>32</v>
      </c>
      <c r="V6896">
        <v>0.46</v>
      </c>
      <c r="W6896">
        <v>77</v>
      </c>
      <c r="X6896">
        <v>577</v>
      </c>
      <c r="Y6896">
        <v>2</v>
      </c>
      <c r="Z6896" t="s">
        <v>56</v>
      </c>
      <c r="AA6896" t="s">
        <v>57</v>
      </c>
      <c r="AB6896">
        <v>64790</v>
      </c>
      <c r="AC6896">
        <v>0.1</v>
      </c>
    </row>
    <row r="6897" spans="13:29" x14ac:dyDescent="0.35">
      <c r="M6897" t="s">
        <v>44</v>
      </c>
      <c r="N6897">
        <v>864041</v>
      </c>
      <c r="O6897" t="s">
        <v>14</v>
      </c>
      <c r="P6897">
        <v>52.366237962414701</v>
      </c>
      <c r="Q6897">
        <v>4.8762688977804398</v>
      </c>
      <c r="R6897" t="s">
        <v>45</v>
      </c>
      <c r="S6897">
        <v>160</v>
      </c>
      <c r="T6897">
        <v>296</v>
      </c>
      <c r="U6897">
        <v>134</v>
      </c>
      <c r="V6897">
        <v>1.92</v>
      </c>
      <c r="W6897">
        <v>102</v>
      </c>
      <c r="X6897">
        <v>627</v>
      </c>
      <c r="Y6897">
        <v>2</v>
      </c>
      <c r="Z6897" t="s">
        <v>56</v>
      </c>
      <c r="AA6897" t="s">
        <v>57</v>
      </c>
      <c r="AB6897">
        <v>47360</v>
      </c>
      <c r="AC6897">
        <v>0.1</v>
      </c>
    </row>
    <row r="6898" spans="13:29" x14ac:dyDescent="0.35">
      <c r="M6898" t="s">
        <v>44</v>
      </c>
      <c r="N6898">
        <v>874057</v>
      </c>
      <c r="O6898" t="s">
        <v>14</v>
      </c>
      <c r="P6898">
        <v>52.372073555225299</v>
      </c>
      <c r="Q6898">
        <v>4.8665176606685696</v>
      </c>
      <c r="R6898" t="s">
        <v>45</v>
      </c>
      <c r="S6898">
        <v>250</v>
      </c>
      <c r="T6898">
        <v>51</v>
      </c>
      <c r="U6898">
        <v>30</v>
      </c>
      <c r="V6898">
        <v>0.43</v>
      </c>
      <c r="W6898">
        <v>43</v>
      </c>
      <c r="X6898">
        <v>637</v>
      </c>
      <c r="Y6898">
        <v>2</v>
      </c>
      <c r="Z6898" t="s">
        <v>56</v>
      </c>
      <c r="AA6898" t="s">
        <v>57</v>
      </c>
      <c r="AB6898">
        <v>12750</v>
      </c>
      <c r="AC6898">
        <v>0.1</v>
      </c>
    </row>
    <row r="6899" spans="13:29" x14ac:dyDescent="0.35">
      <c r="M6899" t="s">
        <v>44</v>
      </c>
      <c r="N6899">
        <v>937635</v>
      </c>
      <c r="O6899" t="s">
        <v>14</v>
      </c>
      <c r="P6899">
        <v>52.3624554419454</v>
      </c>
      <c r="Q6899">
        <v>4.8641090086606198</v>
      </c>
      <c r="R6899" t="s">
        <v>45</v>
      </c>
      <c r="S6899">
        <v>175</v>
      </c>
      <c r="T6899">
        <v>321</v>
      </c>
      <c r="U6899">
        <v>55</v>
      </c>
      <c r="V6899">
        <v>0.8</v>
      </c>
      <c r="W6899">
        <v>31</v>
      </c>
      <c r="X6899">
        <v>685</v>
      </c>
      <c r="Y6899">
        <v>2</v>
      </c>
      <c r="Z6899" t="s">
        <v>56</v>
      </c>
      <c r="AA6899" t="s">
        <v>57</v>
      </c>
      <c r="AB6899">
        <v>56175</v>
      </c>
      <c r="AC6899">
        <v>0.1</v>
      </c>
    </row>
    <row r="6900" spans="13:29" x14ac:dyDescent="0.35">
      <c r="M6900" t="s">
        <v>44</v>
      </c>
      <c r="N6900">
        <v>1005026</v>
      </c>
      <c r="O6900" t="s">
        <v>14</v>
      </c>
      <c r="P6900">
        <v>52.371834788768702</v>
      </c>
      <c r="Q6900">
        <v>4.8727215049579398</v>
      </c>
      <c r="R6900" t="s">
        <v>45</v>
      </c>
      <c r="S6900">
        <v>145</v>
      </c>
      <c r="T6900">
        <v>37</v>
      </c>
      <c r="U6900">
        <v>40</v>
      </c>
      <c r="V6900">
        <v>0.57999999999999996</v>
      </c>
      <c r="W6900">
        <v>237</v>
      </c>
      <c r="X6900">
        <v>720</v>
      </c>
      <c r="Y6900">
        <v>2</v>
      </c>
      <c r="Z6900" t="s">
        <v>56</v>
      </c>
      <c r="AA6900" t="s">
        <v>57</v>
      </c>
      <c r="AB6900">
        <v>5365</v>
      </c>
      <c r="AC6900">
        <v>0.1</v>
      </c>
    </row>
    <row r="6901" spans="13:29" x14ac:dyDescent="0.35">
      <c r="M6901" t="s">
        <v>44</v>
      </c>
      <c r="N6901">
        <v>1156220</v>
      </c>
      <c r="O6901" t="s">
        <v>14</v>
      </c>
      <c r="P6901">
        <v>52.3700297514564</v>
      </c>
      <c r="Q6901">
        <v>4.8665181956261501</v>
      </c>
      <c r="R6901" t="s">
        <v>45</v>
      </c>
      <c r="S6901">
        <v>250</v>
      </c>
      <c r="T6901">
        <v>353</v>
      </c>
      <c r="U6901">
        <v>2</v>
      </c>
      <c r="V6901">
        <v>0.14000000000000001</v>
      </c>
      <c r="W6901">
        <v>6</v>
      </c>
      <c r="X6901">
        <v>853</v>
      </c>
      <c r="Y6901">
        <v>2</v>
      </c>
      <c r="Z6901" t="s">
        <v>56</v>
      </c>
      <c r="AA6901" t="s">
        <v>57</v>
      </c>
      <c r="AB6901">
        <v>88250</v>
      </c>
      <c r="AC6901">
        <v>0.1</v>
      </c>
    </row>
    <row r="6902" spans="13:29" x14ac:dyDescent="0.35">
      <c r="M6902" t="s">
        <v>44</v>
      </c>
      <c r="N6902">
        <v>1182550</v>
      </c>
      <c r="O6902" t="s">
        <v>14</v>
      </c>
      <c r="P6902">
        <v>52.365148111536101</v>
      </c>
      <c r="Q6902">
        <v>4.8653254056895703</v>
      </c>
      <c r="R6902" t="s">
        <v>45</v>
      </c>
      <c r="S6902">
        <v>229</v>
      </c>
      <c r="T6902">
        <v>345</v>
      </c>
      <c r="U6902">
        <v>44</v>
      </c>
      <c r="V6902">
        <v>0.66</v>
      </c>
      <c r="W6902">
        <v>9</v>
      </c>
      <c r="X6902">
        <v>868</v>
      </c>
      <c r="Y6902">
        <v>2</v>
      </c>
      <c r="Z6902" t="s">
        <v>56</v>
      </c>
      <c r="AA6902" t="s">
        <v>57</v>
      </c>
      <c r="AB6902">
        <v>79005</v>
      </c>
      <c r="AC6902">
        <v>0.1</v>
      </c>
    </row>
    <row r="6903" spans="13:29" x14ac:dyDescent="0.35">
      <c r="M6903" t="s">
        <v>44</v>
      </c>
      <c r="N6903">
        <v>1201747</v>
      </c>
      <c r="O6903" t="s">
        <v>14</v>
      </c>
      <c r="P6903">
        <v>52.361903804663598</v>
      </c>
      <c r="Q6903">
        <v>4.8751552528123803</v>
      </c>
      <c r="R6903" t="s">
        <v>45</v>
      </c>
      <c r="S6903">
        <v>150</v>
      </c>
      <c r="T6903">
        <v>39</v>
      </c>
      <c r="U6903">
        <v>43</v>
      </c>
      <c r="V6903">
        <v>0.65</v>
      </c>
      <c r="W6903">
        <v>13</v>
      </c>
      <c r="X6903">
        <v>887</v>
      </c>
      <c r="Y6903">
        <v>2</v>
      </c>
      <c r="Z6903" t="s">
        <v>56</v>
      </c>
      <c r="AA6903" t="s">
        <v>57</v>
      </c>
      <c r="AB6903">
        <v>5850</v>
      </c>
      <c r="AC6903">
        <v>0.1</v>
      </c>
    </row>
    <row r="6904" spans="13:29" x14ac:dyDescent="0.35">
      <c r="M6904" t="s">
        <v>44</v>
      </c>
      <c r="N6904">
        <v>1222520</v>
      </c>
      <c r="O6904" t="s">
        <v>14</v>
      </c>
      <c r="P6904">
        <v>52.362086437834598</v>
      </c>
      <c r="Q6904">
        <v>4.8628033611169101</v>
      </c>
      <c r="R6904" t="s">
        <v>45</v>
      </c>
      <c r="S6904">
        <v>95</v>
      </c>
      <c r="T6904">
        <v>66</v>
      </c>
      <c r="U6904">
        <v>47</v>
      </c>
      <c r="V6904">
        <v>0.71</v>
      </c>
      <c r="W6904">
        <v>219</v>
      </c>
      <c r="X6904">
        <v>895</v>
      </c>
      <c r="Y6904">
        <v>2</v>
      </c>
      <c r="Z6904" t="s">
        <v>56</v>
      </c>
      <c r="AA6904" t="s">
        <v>57</v>
      </c>
      <c r="AB6904">
        <v>6270</v>
      </c>
      <c r="AC6904">
        <v>0.1</v>
      </c>
    </row>
    <row r="6905" spans="13:29" x14ac:dyDescent="0.35">
      <c r="M6905" t="s">
        <v>44</v>
      </c>
      <c r="N6905">
        <v>1230116</v>
      </c>
      <c r="O6905" t="s">
        <v>14</v>
      </c>
      <c r="P6905">
        <v>52.363319613734397</v>
      </c>
      <c r="Q6905">
        <v>4.85256594684438</v>
      </c>
      <c r="R6905" t="s">
        <v>45</v>
      </c>
      <c r="S6905">
        <v>110</v>
      </c>
      <c r="T6905">
        <v>28</v>
      </c>
      <c r="U6905">
        <v>35</v>
      </c>
      <c r="V6905">
        <v>0.69</v>
      </c>
      <c r="W6905">
        <v>344</v>
      </c>
      <c r="X6905">
        <v>902</v>
      </c>
      <c r="Y6905">
        <v>2</v>
      </c>
      <c r="Z6905" t="s">
        <v>56</v>
      </c>
      <c r="AA6905" t="s">
        <v>57</v>
      </c>
      <c r="AB6905">
        <v>3080</v>
      </c>
      <c r="AC6905">
        <v>0.1</v>
      </c>
    </row>
    <row r="6906" spans="13:29" x14ac:dyDescent="0.35">
      <c r="M6906" t="s">
        <v>44</v>
      </c>
      <c r="N6906">
        <v>1245360</v>
      </c>
      <c r="O6906" t="s">
        <v>14</v>
      </c>
      <c r="P6906">
        <v>52.366991262106097</v>
      </c>
      <c r="Q6906">
        <v>4.8765472809620496</v>
      </c>
      <c r="R6906" t="s">
        <v>45</v>
      </c>
      <c r="S6906">
        <v>299</v>
      </c>
      <c r="T6906">
        <v>53</v>
      </c>
      <c r="U6906">
        <v>61</v>
      </c>
      <c r="V6906">
        <v>0.92</v>
      </c>
      <c r="W6906">
        <v>343</v>
      </c>
      <c r="X6906">
        <v>915</v>
      </c>
      <c r="Y6906">
        <v>2</v>
      </c>
      <c r="Z6906" t="s">
        <v>56</v>
      </c>
      <c r="AA6906" t="s">
        <v>57</v>
      </c>
      <c r="AB6906">
        <v>15847</v>
      </c>
      <c r="AC6906">
        <v>0.1</v>
      </c>
    </row>
    <row r="6907" spans="13:29" x14ac:dyDescent="0.35">
      <c r="M6907" t="s">
        <v>44</v>
      </c>
      <c r="N6907">
        <v>1290535</v>
      </c>
      <c r="O6907" t="s">
        <v>14</v>
      </c>
      <c r="P6907">
        <v>52.367791429608999</v>
      </c>
      <c r="Q6907">
        <v>4.8506679822020899</v>
      </c>
      <c r="R6907" t="s">
        <v>45</v>
      </c>
      <c r="S6907">
        <v>109</v>
      </c>
      <c r="T6907">
        <v>348</v>
      </c>
      <c r="U6907">
        <v>88</v>
      </c>
      <c r="V6907">
        <v>1.34</v>
      </c>
      <c r="W6907">
        <v>91</v>
      </c>
      <c r="X6907">
        <v>953</v>
      </c>
      <c r="Y6907">
        <v>2</v>
      </c>
      <c r="Z6907" t="s">
        <v>56</v>
      </c>
      <c r="AA6907" t="s">
        <v>57</v>
      </c>
      <c r="AB6907">
        <v>37932</v>
      </c>
      <c r="AC6907">
        <v>0.1</v>
      </c>
    </row>
    <row r="6908" spans="13:29" x14ac:dyDescent="0.35">
      <c r="M6908" t="s">
        <v>44</v>
      </c>
      <c r="N6908">
        <v>1311373</v>
      </c>
      <c r="O6908" t="s">
        <v>14</v>
      </c>
      <c r="P6908">
        <v>52.369916690286701</v>
      </c>
      <c r="Q6908">
        <v>4.8726331393736402</v>
      </c>
      <c r="R6908" t="s">
        <v>45</v>
      </c>
      <c r="S6908">
        <v>400</v>
      </c>
      <c r="T6908">
        <v>188</v>
      </c>
      <c r="U6908">
        <v>29</v>
      </c>
      <c r="V6908">
        <v>0.45</v>
      </c>
      <c r="W6908">
        <v>142</v>
      </c>
      <c r="X6908">
        <v>966</v>
      </c>
      <c r="Y6908">
        <v>2</v>
      </c>
      <c r="Z6908" t="s">
        <v>56</v>
      </c>
      <c r="AA6908" t="s">
        <v>57</v>
      </c>
      <c r="AB6908">
        <v>75200</v>
      </c>
      <c r="AC6908">
        <v>0.1</v>
      </c>
    </row>
    <row r="6909" spans="13:29" x14ac:dyDescent="0.35">
      <c r="M6909" t="s">
        <v>44</v>
      </c>
      <c r="N6909">
        <v>1351697</v>
      </c>
      <c r="O6909" t="s">
        <v>14</v>
      </c>
      <c r="P6909">
        <v>52.367743668836802</v>
      </c>
      <c r="Q6909">
        <v>4.8547798704540401</v>
      </c>
      <c r="R6909" t="s">
        <v>45</v>
      </c>
      <c r="S6909">
        <v>85</v>
      </c>
      <c r="T6909">
        <v>356</v>
      </c>
      <c r="U6909">
        <v>17</v>
      </c>
      <c r="V6909">
        <v>0.27</v>
      </c>
      <c r="W6909">
        <v>66</v>
      </c>
      <c r="X6909">
        <v>997</v>
      </c>
      <c r="Y6909">
        <v>2</v>
      </c>
      <c r="Z6909" t="s">
        <v>56</v>
      </c>
      <c r="AA6909" t="s">
        <v>57</v>
      </c>
      <c r="AB6909">
        <v>30260</v>
      </c>
      <c r="AC6909">
        <v>0.1</v>
      </c>
    </row>
    <row r="6910" spans="13:29" x14ac:dyDescent="0.35">
      <c r="M6910" t="s">
        <v>44</v>
      </c>
      <c r="N6910">
        <v>1384174</v>
      </c>
      <c r="O6910" t="s">
        <v>14</v>
      </c>
      <c r="P6910">
        <v>52.361434090787</v>
      </c>
      <c r="Q6910">
        <v>4.8732310676933501</v>
      </c>
      <c r="R6910" t="s">
        <v>45</v>
      </c>
      <c r="S6910">
        <v>200</v>
      </c>
      <c r="T6910">
        <v>179</v>
      </c>
      <c r="U6910">
        <v>13</v>
      </c>
      <c r="V6910">
        <v>0.21</v>
      </c>
      <c r="W6910">
        <v>12</v>
      </c>
      <c r="X6910">
        <v>1033</v>
      </c>
      <c r="Y6910">
        <v>2</v>
      </c>
      <c r="Z6910" t="s">
        <v>56</v>
      </c>
      <c r="AA6910" t="s">
        <v>57</v>
      </c>
      <c r="AB6910">
        <v>35800</v>
      </c>
      <c r="AC6910">
        <v>0.1</v>
      </c>
    </row>
    <row r="6911" spans="13:29" x14ac:dyDescent="0.35">
      <c r="M6911" t="s">
        <v>44</v>
      </c>
      <c r="N6911">
        <v>1462993</v>
      </c>
      <c r="O6911" t="s">
        <v>14</v>
      </c>
      <c r="P6911">
        <v>52.360611574974897</v>
      </c>
      <c r="Q6911">
        <v>4.8547575067415103</v>
      </c>
      <c r="R6911" t="s">
        <v>45</v>
      </c>
      <c r="S6911">
        <v>90</v>
      </c>
      <c r="T6911">
        <v>364</v>
      </c>
      <c r="U6911">
        <v>39</v>
      </c>
      <c r="V6911">
        <v>0.62</v>
      </c>
      <c r="W6911">
        <v>7</v>
      </c>
      <c r="X6911">
        <v>1080</v>
      </c>
      <c r="Y6911">
        <v>2</v>
      </c>
      <c r="Z6911" t="s">
        <v>56</v>
      </c>
      <c r="AA6911" t="s">
        <v>57</v>
      </c>
      <c r="AB6911">
        <v>32760</v>
      </c>
      <c r="AC6911">
        <v>0.1</v>
      </c>
    </row>
    <row r="6912" spans="13:29" x14ac:dyDescent="0.35">
      <c r="M6912" t="s">
        <v>44</v>
      </c>
      <c r="N6912">
        <v>1511360</v>
      </c>
      <c r="O6912" t="s">
        <v>14</v>
      </c>
      <c r="P6912">
        <v>52.360536931936203</v>
      </c>
      <c r="Q6912">
        <v>4.8672176340092301</v>
      </c>
      <c r="R6912" t="s">
        <v>45</v>
      </c>
      <c r="S6912">
        <v>140</v>
      </c>
      <c r="T6912">
        <v>96</v>
      </c>
      <c r="U6912">
        <v>64</v>
      </c>
      <c r="V6912">
        <v>1.02</v>
      </c>
      <c r="W6912">
        <v>167</v>
      </c>
      <c r="X6912">
        <v>1115</v>
      </c>
      <c r="Y6912">
        <v>2</v>
      </c>
      <c r="Z6912" t="s">
        <v>56</v>
      </c>
      <c r="AA6912" t="s">
        <v>57</v>
      </c>
      <c r="AB6912">
        <v>13440</v>
      </c>
      <c r="AC6912">
        <v>0.1</v>
      </c>
    </row>
    <row r="6913" spans="13:29" x14ac:dyDescent="0.35">
      <c r="M6913" t="s">
        <v>44</v>
      </c>
      <c r="N6913">
        <v>1650175</v>
      </c>
      <c r="O6913" t="s">
        <v>14</v>
      </c>
      <c r="P6913">
        <v>52.365585787832202</v>
      </c>
      <c r="Q6913">
        <v>4.8745100818112803</v>
      </c>
      <c r="R6913" t="s">
        <v>45</v>
      </c>
      <c r="S6913">
        <v>235</v>
      </c>
      <c r="T6913">
        <v>129</v>
      </c>
      <c r="U6913">
        <v>72</v>
      </c>
      <c r="V6913">
        <v>1.1599999999999999</v>
      </c>
      <c r="W6913">
        <v>245</v>
      </c>
      <c r="X6913">
        <v>1194</v>
      </c>
      <c r="Y6913">
        <v>2</v>
      </c>
      <c r="Z6913" t="s">
        <v>56</v>
      </c>
      <c r="AA6913" t="s">
        <v>57</v>
      </c>
      <c r="AB6913">
        <v>30315</v>
      </c>
      <c r="AC6913">
        <v>0.1</v>
      </c>
    </row>
    <row r="6914" spans="13:29" x14ac:dyDescent="0.35">
      <c r="M6914" t="s">
        <v>44</v>
      </c>
      <c r="N6914">
        <v>1658365</v>
      </c>
      <c r="O6914" t="s">
        <v>14</v>
      </c>
      <c r="P6914">
        <v>52.364943553337604</v>
      </c>
      <c r="Q6914">
        <v>4.8754620789096696</v>
      </c>
      <c r="R6914" t="s">
        <v>45</v>
      </c>
      <c r="S6914">
        <v>175</v>
      </c>
      <c r="T6914">
        <v>307</v>
      </c>
      <c r="U6914">
        <v>44</v>
      </c>
      <c r="V6914">
        <v>0.73</v>
      </c>
      <c r="W6914">
        <v>55</v>
      </c>
      <c r="X6914">
        <v>1198</v>
      </c>
      <c r="Y6914">
        <v>2</v>
      </c>
      <c r="Z6914" t="s">
        <v>56</v>
      </c>
      <c r="AA6914" t="s">
        <v>57</v>
      </c>
      <c r="AB6914">
        <v>53725</v>
      </c>
      <c r="AC6914">
        <v>0.1</v>
      </c>
    </row>
    <row r="6915" spans="13:29" x14ac:dyDescent="0.35">
      <c r="M6915" t="s">
        <v>44</v>
      </c>
      <c r="N6915">
        <v>1714964</v>
      </c>
      <c r="O6915" t="s">
        <v>14</v>
      </c>
      <c r="P6915">
        <v>52.371844127469203</v>
      </c>
      <c r="Q6915">
        <v>4.8534425624228401</v>
      </c>
      <c r="R6915" t="s">
        <v>45</v>
      </c>
      <c r="S6915">
        <v>105</v>
      </c>
      <c r="T6915">
        <v>163</v>
      </c>
      <c r="U6915">
        <v>22</v>
      </c>
      <c r="V6915">
        <v>0.48</v>
      </c>
      <c r="W6915">
        <v>102</v>
      </c>
      <c r="X6915">
        <v>1221</v>
      </c>
      <c r="Y6915">
        <v>2</v>
      </c>
      <c r="Z6915" t="s">
        <v>56</v>
      </c>
      <c r="AA6915" t="s">
        <v>57</v>
      </c>
      <c r="AB6915">
        <v>17115</v>
      </c>
      <c r="AC6915">
        <v>0.1</v>
      </c>
    </row>
    <row r="6916" spans="13:29" x14ac:dyDescent="0.35">
      <c r="M6916" t="s">
        <v>44</v>
      </c>
      <c r="N6916">
        <v>1896850</v>
      </c>
      <c r="O6916" t="s">
        <v>14</v>
      </c>
      <c r="P6916">
        <v>52.364988351733999</v>
      </c>
      <c r="Q6916">
        <v>4.8623589698530401</v>
      </c>
      <c r="R6916" t="s">
        <v>45</v>
      </c>
      <c r="S6916">
        <v>112</v>
      </c>
      <c r="T6916">
        <v>363</v>
      </c>
      <c r="U6916">
        <v>10</v>
      </c>
      <c r="V6916">
        <v>0.18</v>
      </c>
      <c r="W6916">
        <v>8</v>
      </c>
      <c r="X6916">
        <v>1333</v>
      </c>
      <c r="Y6916">
        <v>2</v>
      </c>
      <c r="Z6916" t="s">
        <v>56</v>
      </c>
      <c r="AA6916" t="s">
        <v>57</v>
      </c>
      <c r="AB6916">
        <v>40656</v>
      </c>
      <c r="AC6916">
        <v>0.1</v>
      </c>
    </row>
    <row r="6917" spans="13:29" x14ac:dyDescent="0.35">
      <c r="M6917" t="s">
        <v>44</v>
      </c>
      <c r="N6917">
        <v>1917170</v>
      </c>
      <c r="O6917" t="s">
        <v>14</v>
      </c>
      <c r="P6917">
        <v>52.368884108740303</v>
      </c>
      <c r="Q6917">
        <v>4.8621211447578796</v>
      </c>
      <c r="R6917" t="s">
        <v>45</v>
      </c>
      <c r="S6917">
        <v>95</v>
      </c>
      <c r="T6917">
        <v>157</v>
      </c>
      <c r="U6917">
        <v>30</v>
      </c>
      <c r="V6917">
        <v>0.52</v>
      </c>
      <c r="W6917">
        <v>71</v>
      </c>
      <c r="X6917">
        <v>1340</v>
      </c>
      <c r="Y6917">
        <v>2</v>
      </c>
      <c r="Z6917" t="s">
        <v>56</v>
      </c>
      <c r="AA6917" t="s">
        <v>57</v>
      </c>
      <c r="AB6917">
        <v>14915</v>
      </c>
      <c r="AC6917">
        <v>0.1</v>
      </c>
    </row>
    <row r="6918" spans="13:29" x14ac:dyDescent="0.35">
      <c r="M6918" t="s">
        <v>44</v>
      </c>
      <c r="N6918">
        <v>1917275</v>
      </c>
      <c r="O6918" t="s">
        <v>14</v>
      </c>
      <c r="P6918">
        <v>52.365421924147398</v>
      </c>
      <c r="Q6918">
        <v>4.87808324245111</v>
      </c>
      <c r="R6918" t="s">
        <v>45</v>
      </c>
      <c r="S6918">
        <v>175</v>
      </c>
      <c r="T6918">
        <v>302</v>
      </c>
      <c r="U6918">
        <v>13</v>
      </c>
      <c r="V6918">
        <v>0.46</v>
      </c>
      <c r="W6918">
        <v>44</v>
      </c>
      <c r="X6918">
        <v>1341</v>
      </c>
      <c r="Y6918">
        <v>2</v>
      </c>
      <c r="Z6918" t="s">
        <v>56</v>
      </c>
      <c r="AA6918" t="s">
        <v>57</v>
      </c>
      <c r="AB6918">
        <v>52850</v>
      </c>
      <c r="AC6918">
        <v>0.1</v>
      </c>
    </row>
    <row r="6919" spans="13:29" x14ac:dyDescent="0.35">
      <c r="M6919" t="s">
        <v>44</v>
      </c>
      <c r="N6919">
        <v>2117111</v>
      </c>
      <c r="O6919" t="s">
        <v>14</v>
      </c>
      <c r="P6919">
        <v>52.360384556538897</v>
      </c>
      <c r="Q6919">
        <v>4.8535977428228199</v>
      </c>
      <c r="R6919" t="s">
        <v>45</v>
      </c>
      <c r="S6919">
        <v>179</v>
      </c>
      <c r="T6919">
        <v>1</v>
      </c>
      <c r="U6919">
        <v>29</v>
      </c>
      <c r="V6919">
        <v>1.42</v>
      </c>
      <c r="W6919">
        <v>361</v>
      </c>
      <c r="X6919">
        <v>1469</v>
      </c>
      <c r="Y6919">
        <v>2</v>
      </c>
      <c r="Z6919" t="s">
        <v>56</v>
      </c>
      <c r="AA6919" t="s">
        <v>57</v>
      </c>
      <c r="AB6919">
        <v>179</v>
      </c>
      <c r="AC6919">
        <v>0.1</v>
      </c>
    </row>
    <row r="6920" spans="13:29" x14ac:dyDescent="0.35">
      <c r="M6920" t="s">
        <v>44</v>
      </c>
      <c r="N6920">
        <v>2126012</v>
      </c>
      <c r="O6920" t="s">
        <v>14</v>
      </c>
      <c r="P6920">
        <v>52.371098042491496</v>
      </c>
      <c r="Q6920">
        <v>4.8611881192398902</v>
      </c>
      <c r="R6920" t="s">
        <v>45</v>
      </c>
      <c r="S6920">
        <v>299</v>
      </c>
      <c r="T6920">
        <v>227</v>
      </c>
      <c r="U6920">
        <v>56</v>
      </c>
      <c r="V6920">
        <v>0.93</v>
      </c>
      <c r="W6920">
        <v>65</v>
      </c>
      <c r="X6920">
        <v>1476</v>
      </c>
      <c r="Y6920">
        <v>2</v>
      </c>
      <c r="Z6920" t="s">
        <v>56</v>
      </c>
      <c r="AA6920" t="s">
        <v>57</v>
      </c>
      <c r="AB6920">
        <v>67873</v>
      </c>
      <c r="AC6920">
        <v>0.1</v>
      </c>
    </row>
    <row r="6921" spans="13:29" x14ac:dyDescent="0.35">
      <c r="M6921" t="s">
        <v>44</v>
      </c>
      <c r="N6921">
        <v>2403258</v>
      </c>
      <c r="O6921" t="s">
        <v>14</v>
      </c>
      <c r="P6921">
        <v>52.368679913874701</v>
      </c>
      <c r="Q6921">
        <v>4.87324018982296</v>
      </c>
      <c r="R6921" t="s">
        <v>45</v>
      </c>
      <c r="S6921">
        <v>139</v>
      </c>
      <c r="T6921">
        <v>168</v>
      </c>
      <c r="U6921">
        <v>44</v>
      </c>
      <c r="V6921">
        <v>1.03</v>
      </c>
      <c r="W6921">
        <v>265</v>
      </c>
      <c r="X6921">
        <v>1595</v>
      </c>
      <c r="Y6921">
        <v>2</v>
      </c>
      <c r="Z6921" t="s">
        <v>56</v>
      </c>
      <c r="AA6921" t="s">
        <v>57</v>
      </c>
      <c r="AB6921">
        <v>23352</v>
      </c>
      <c r="AC6921">
        <v>0.1</v>
      </c>
    </row>
    <row r="6922" spans="13:29" x14ac:dyDescent="0.35">
      <c r="M6922" t="s">
        <v>44</v>
      </c>
      <c r="N6922">
        <v>2464210</v>
      </c>
      <c r="O6922" t="s">
        <v>14</v>
      </c>
      <c r="P6922">
        <v>52.363471046312299</v>
      </c>
      <c r="Q6922">
        <v>4.8610752383053999</v>
      </c>
      <c r="R6922" t="s">
        <v>45</v>
      </c>
      <c r="S6922">
        <v>129</v>
      </c>
      <c r="T6922">
        <v>9</v>
      </c>
      <c r="U6922">
        <v>71</v>
      </c>
      <c r="V6922">
        <v>1.23</v>
      </c>
      <c r="W6922">
        <v>351</v>
      </c>
      <c r="X6922">
        <v>1624</v>
      </c>
      <c r="Y6922">
        <v>2</v>
      </c>
      <c r="Z6922" t="s">
        <v>56</v>
      </c>
      <c r="AA6922" t="s">
        <v>57</v>
      </c>
      <c r="AB6922">
        <v>1161</v>
      </c>
      <c r="AC6922">
        <v>0.1</v>
      </c>
    </row>
    <row r="6923" spans="13:29" x14ac:dyDescent="0.35">
      <c r="M6923" t="s">
        <v>44</v>
      </c>
      <c r="N6923">
        <v>2536927</v>
      </c>
      <c r="O6923" t="s">
        <v>14</v>
      </c>
      <c r="P6923">
        <v>52.371903726436599</v>
      </c>
      <c r="Q6923">
        <v>4.8627687148857301</v>
      </c>
      <c r="R6923" t="s">
        <v>45</v>
      </c>
      <c r="S6923">
        <v>99</v>
      </c>
      <c r="T6923">
        <v>299</v>
      </c>
      <c r="U6923">
        <v>87</v>
      </c>
      <c r="V6923">
        <v>1.58</v>
      </c>
      <c r="W6923">
        <v>91</v>
      </c>
      <c r="X6923">
        <v>1662</v>
      </c>
      <c r="Y6923">
        <v>2</v>
      </c>
      <c r="Z6923" t="s">
        <v>56</v>
      </c>
      <c r="AA6923" t="s">
        <v>57</v>
      </c>
      <c r="AB6923">
        <v>29601</v>
      </c>
      <c r="AC6923">
        <v>0.1</v>
      </c>
    </row>
    <row r="6924" spans="13:29" x14ac:dyDescent="0.35">
      <c r="M6924" t="s">
        <v>44</v>
      </c>
      <c r="N6924">
        <v>2708863</v>
      </c>
      <c r="O6924" t="s">
        <v>14</v>
      </c>
      <c r="P6924">
        <v>52.363552899381901</v>
      </c>
      <c r="Q6924">
        <v>4.8505179927261102</v>
      </c>
      <c r="R6924" t="s">
        <v>45</v>
      </c>
      <c r="S6924">
        <v>225</v>
      </c>
      <c r="T6924">
        <v>228</v>
      </c>
      <c r="U6924">
        <v>76</v>
      </c>
      <c r="V6924">
        <v>1.35</v>
      </c>
      <c r="W6924">
        <v>121</v>
      </c>
      <c r="X6924">
        <v>1735</v>
      </c>
      <c r="Y6924">
        <v>2</v>
      </c>
      <c r="Z6924" t="s">
        <v>56</v>
      </c>
      <c r="AA6924" t="s">
        <v>57</v>
      </c>
      <c r="AB6924">
        <v>51300</v>
      </c>
      <c r="AC6924">
        <v>0.1</v>
      </c>
    </row>
    <row r="6925" spans="13:29" x14ac:dyDescent="0.35">
      <c r="M6925" t="s">
        <v>44</v>
      </c>
      <c r="N6925">
        <v>2986369</v>
      </c>
      <c r="O6925" t="s">
        <v>14</v>
      </c>
      <c r="P6925">
        <v>52.364568373006698</v>
      </c>
      <c r="Q6925">
        <v>4.8650151638539496</v>
      </c>
      <c r="R6925" t="s">
        <v>45</v>
      </c>
      <c r="S6925">
        <v>140</v>
      </c>
      <c r="T6925">
        <v>28</v>
      </c>
      <c r="U6925">
        <v>8</v>
      </c>
      <c r="V6925">
        <v>0.18</v>
      </c>
      <c r="W6925">
        <v>339</v>
      </c>
      <c r="X6925">
        <v>1886</v>
      </c>
      <c r="Y6925">
        <v>2</v>
      </c>
      <c r="Z6925" t="s">
        <v>56</v>
      </c>
      <c r="AA6925" t="s">
        <v>57</v>
      </c>
      <c r="AB6925">
        <v>3920</v>
      </c>
      <c r="AC6925">
        <v>0.1</v>
      </c>
    </row>
    <row r="6926" spans="13:29" x14ac:dyDescent="0.35">
      <c r="M6926" t="s">
        <v>44</v>
      </c>
      <c r="N6926">
        <v>2994502</v>
      </c>
      <c r="O6926" t="s">
        <v>14</v>
      </c>
      <c r="P6926">
        <v>52.370011305932202</v>
      </c>
      <c r="Q6926">
        <v>4.87125999642012</v>
      </c>
      <c r="R6926" t="s">
        <v>45</v>
      </c>
      <c r="S6926">
        <v>119</v>
      </c>
      <c r="T6926">
        <v>59</v>
      </c>
      <c r="U6926">
        <v>24</v>
      </c>
      <c r="V6926">
        <v>0.44</v>
      </c>
      <c r="W6926">
        <v>189</v>
      </c>
      <c r="X6926">
        <v>1891</v>
      </c>
      <c r="Y6926">
        <v>2</v>
      </c>
      <c r="Z6926" t="s">
        <v>56</v>
      </c>
      <c r="AA6926" t="s">
        <v>57</v>
      </c>
      <c r="AB6926">
        <v>7021</v>
      </c>
      <c r="AC6926">
        <v>0.1</v>
      </c>
    </row>
    <row r="6927" spans="13:29" x14ac:dyDescent="0.35">
      <c r="M6927" t="s">
        <v>44</v>
      </c>
      <c r="N6927">
        <v>3040900</v>
      </c>
      <c r="O6927" t="s">
        <v>14</v>
      </c>
      <c r="P6927">
        <v>52.370399430617503</v>
      </c>
      <c r="Q6927">
        <v>4.8634025557031801</v>
      </c>
      <c r="R6927" t="s">
        <v>45</v>
      </c>
      <c r="S6927">
        <v>120</v>
      </c>
      <c r="T6927">
        <v>360</v>
      </c>
      <c r="U6927">
        <v>30</v>
      </c>
      <c r="V6927">
        <v>0.56000000000000005</v>
      </c>
      <c r="W6927">
        <v>7</v>
      </c>
      <c r="X6927">
        <v>1921</v>
      </c>
      <c r="Y6927">
        <v>2</v>
      </c>
      <c r="Z6927" t="s">
        <v>56</v>
      </c>
      <c r="AA6927" t="s">
        <v>57</v>
      </c>
      <c r="AB6927">
        <v>43200</v>
      </c>
      <c r="AC6927">
        <v>0.1</v>
      </c>
    </row>
    <row r="6928" spans="13:29" x14ac:dyDescent="0.35">
      <c r="M6928" t="s">
        <v>44</v>
      </c>
      <c r="N6928">
        <v>3245544</v>
      </c>
      <c r="O6928" t="s">
        <v>14</v>
      </c>
      <c r="P6928">
        <v>52.361077986279099</v>
      </c>
      <c r="Q6928">
        <v>4.8562636308855902</v>
      </c>
      <c r="R6928" t="s">
        <v>45</v>
      </c>
      <c r="S6928">
        <v>189</v>
      </c>
      <c r="T6928">
        <v>363</v>
      </c>
      <c r="U6928">
        <v>14</v>
      </c>
      <c r="V6928">
        <v>0.27</v>
      </c>
      <c r="W6928">
        <v>4</v>
      </c>
      <c r="X6928">
        <v>2042</v>
      </c>
      <c r="Y6928">
        <v>2</v>
      </c>
      <c r="Z6928" t="s">
        <v>56</v>
      </c>
      <c r="AA6928" t="s">
        <v>57</v>
      </c>
      <c r="AB6928">
        <v>68607</v>
      </c>
      <c r="AC6928">
        <v>0.1</v>
      </c>
    </row>
    <row r="6929" spans="13:29" x14ac:dyDescent="0.35">
      <c r="M6929" t="s">
        <v>44</v>
      </c>
      <c r="N6929">
        <v>3307814</v>
      </c>
      <c r="O6929" t="s">
        <v>14</v>
      </c>
      <c r="P6929">
        <v>52.3708733575954</v>
      </c>
      <c r="Q6929">
        <v>4.87135977476105</v>
      </c>
      <c r="R6929" t="s">
        <v>45</v>
      </c>
      <c r="S6929">
        <v>200</v>
      </c>
      <c r="T6929">
        <v>220</v>
      </c>
      <c r="U6929">
        <v>28</v>
      </c>
      <c r="V6929">
        <v>0.57999999999999996</v>
      </c>
      <c r="W6929">
        <v>66</v>
      </c>
      <c r="X6929">
        <v>2077</v>
      </c>
      <c r="Y6929">
        <v>2</v>
      </c>
      <c r="Z6929" t="s">
        <v>56</v>
      </c>
      <c r="AA6929" t="s">
        <v>57</v>
      </c>
      <c r="AB6929">
        <v>44000</v>
      </c>
      <c r="AC6929">
        <v>0.1</v>
      </c>
    </row>
    <row r="6930" spans="13:29" x14ac:dyDescent="0.35">
      <c r="M6930" t="s">
        <v>44</v>
      </c>
      <c r="N6930">
        <v>3321612</v>
      </c>
      <c r="O6930" t="s">
        <v>14</v>
      </c>
      <c r="P6930">
        <v>52.370737583641002</v>
      </c>
      <c r="Q6930">
        <v>4.8710443105834997</v>
      </c>
      <c r="R6930" t="s">
        <v>45</v>
      </c>
      <c r="S6930">
        <v>123</v>
      </c>
      <c r="T6930">
        <v>217</v>
      </c>
      <c r="U6930">
        <v>45</v>
      </c>
      <c r="V6930">
        <v>1.1000000000000001</v>
      </c>
      <c r="W6930">
        <v>18</v>
      </c>
      <c r="X6930">
        <v>2090</v>
      </c>
      <c r="Y6930">
        <v>2</v>
      </c>
      <c r="Z6930" t="s">
        <v>56</v>
      </c>
      <c r="AA6930" t="s">
        <v>57</v>
      </c>
      <c r="AB6930">
        <v>26691</v>
      </c>
      <c r="AC6930">
        <v>0.1</v>
      </c>
    </row>
    <row r="6931" spans="13:29" x14ac:dyDescent="0.35">
      <c r="M6931" t="s">
        <v>44</v>
      </c>
      <c r="N6931">
        <v>3365308</v>
      </c>
      <c r="O6931" t="s">
        <v>14</v>
      </c>
      <c r="P6931">
        <v>52.361184355812803</v>
      </c>
      <c r="Q6931">
        <v>4.8667127704261102</v>
      </c>
      <c r="R6931" t="s">
        <v>45</v>
      </c>
      <c r="S6931">
        <v>150</v>
      </c>
      <c r="T6931">
        <v>359</v>
      </c>
      <c r="U6931">
        <v>47</v>
      </c>
      <c r="V6931">
        <v>0.89</v>
      </c>
      <c r="W6931">
        <v>37</v>
      </c>
      <c r="X6931">
        <v>2122</v>
      </c>
      <c r="Y6931">
        <v>2</v>
      </c>
      <c r="Z6931" t="s">
        <v>56</v>
      </c>
      <c r="AA6931" t="s">
        <v>57</v>
      </c>
      <c r="AB6931">
        <v>53850</v>
      </c>
      <c r="AC6931">
        <v>0.1</v>
      </c>
    </row>
    <row r="6932" spans="13:29" x14ac:dyDescent="0.35">
      <c r="M6932" t="s">
        <v>44</v>
      </c>
      <c r="N6932">
        <v>3500433</v>
      </c>
      <c r="O6932" t="s">
        <v>14</v>
      </c>
      <c r="P6932">
        <v>52.365709558688401</v>
      </c>
      <c r="Q6932">
        <v>4.8671170174931397</v>
      </c>
      <c r="R6932" t="s">
        <v>45</v>
      </c>
      <c r="S6932">
        <v>300</v>
      </c>
      <c r="T6932">
        <v>49</v>
      </c>
      <c r="U6932">
        <v>44</v>
      </c>
      <c r="V6932">
        <v>0.86</v>
      </c>
      <c r="W6932">
        <v>260</v>
      </c>
      <c r="X6932">
        <v>2214</v>
      </c>
      <c r="Y6932">
        <v>2</v>
      </c>
      <c r="Z6932" t="s">
        <v>56</v>
      </c>
      <c r="AA6932" t="s">
        <v>57</v>
      </c>
      <c r="AB6932">
        <v>14700</v>
      </c>
      <c r="AC6932">
        <v>0.1</v>
      </c>
    </row>
    <row r="6933" spans="13:29" x14ac:dyDescent="0.35">
      <c r="M6933" t="s">
        <v>44</v>
      </c>
      <c r="N6933">
        <v>3580990</v>
      </c>
      <c r="O6933" t="s">
        <v>14</v>
      </c>
      <c r="P6933">
        <v>52.361098536563297</v>
      </c>
      <c r="Q6933">
        <v>4.86189159090637</v>
      </c>
      <c r="R6933" t="s">
        <v>45</v>
      </c>
      <c r="S6933">
        <v>95</v>
      </c>
      <c r="T6933">
        <v>284</v>
      </c>
      <c r="U6933">
        <v>24</v>
      </c>
      <c r="V6933">
        <v>0.45</v>
      </c>
      <c r="W6933">
        <v>96</v>
      </c>
      <c r="X6933">
        <v>2266</v>
      </c>
      <c r="Y6933">
        <v>2</v>
      </c>
      <c r="Z6933" t="s">
        <v>56</v>
      </c>
      <c r="AA6933" t="s">
        <v>57</v>
      </c>
      <c r="AB6933">
        <v>26980</v>
      </c>
      <c r="AC6933">
        <v>0.1</v>
      </c>
    </row>
    <row r="6934" spans="13:29" x14ac:dyDescent="0.35">
      <c r="M6934" t="s">
        <v>44</v>
      </c>
      <c r="N6934">
        <v>3627176</v>
      </c>
      <c r="O6934" t="s">
        <v>14</v>
      </c>
      <c r="P6934">
        <v>52.3682137198806</v>
      </c>
      <c r="Q6934">
        <v>4.8524929173379698</v>
      </c>
      <c r="R6934" t="s">
        <v>45</v>
      </c>
      <c r="S6934">
        <v>100</v>
      </c>
      <c r="T6934">
        <v>363</v>
      </c>
      <c r="U6934">
        <v>17</v>
      </c>
      <c r="V6934">
        <v>0.34</v>
      </c>
      <c r="W6934">
        <v>1</v>
      </c>
      <c r="X6934">
        <v>2290</v>
      </c>
      <c r="Y6934">
        <v>2</v>
      </c>
      <c r="Z6934" t="s">
        <v>56</v>
      </c>
      <c r="AA6934" t="s">
        <v>57</v>
      </c>
      <c r="AB6934">
        <v>36300</v>
      </c>
      <c r="AC6934">
        <v>0.1</v>
      </c>
    </row>
    <row r="6935" spans="13:29" x14ac:dyDescent="0.35">
      <c r="M6935" t="s">
        <v>44</v>
      </c>
      <c r="N6935">
        <v>3649413</v>
      </c>
      <c r="O6935" t="s">
        <v>14</v>
      </c>
      <c r="P6935">
        <v>52.366593416089501</v>
      </c>
      <c r="Q6935">
        <v>4.8590183481372096</v>
      </c>
      <c r="R6935" t="s">
        <v>45</v>
      </c>
      <c r="S6935">
        <v>130</v>
      </c>
      <c r="T6935">
        <v>357</v>
      </c>
      <c r="U6935">
        <v>40</v>
      </c>
      <c r="V6935">
        <v>0.76</v>
      </c>
      <c r="W6935">
        <v>61</v>
      </c>
      <c r="X6935">
        <v>2298</v>
      </c>
      <c r="Y6935">
        <v>2</v>
      </c>
      <c r="Z6935" t="s">
        <v>56</v>
      </c>
      <c r="AA6935" t="s">
        <v>57</v>
      </c>
      <c r="AB6935">
        <v>46410</v>
      </c>
      <c r="AC6935">
        <v>0.1</v>
      </c>
    </row>
    <row r="6936" spans="13:29" x14ac:dyDescent="0.35">
      <c r="M6936" t="s">
        <v>44</v>
      </c>
      <c r="N6936">
        <v>3724060</v>
      </c>
      <c r="O6936" t="s">
        <v>14</v>
      </c>
      <c r="P6936">
        <v>52.369593083703798</v>
      </c>
      <c r="Q6936">
        <v>4.8748839705301599</v>
      </c>
      <c r="R6936" t="s">
        <v>45</v>
      </c>
      <c r="S6936">
        <v>150</v>
      </c>
      <c r="T6936">
        <v>3</v>
      </c>
      <c r="U6936">
        <v>49</v>
      </c>
      <c r="V6936">
        <v>0.93</v>
      </c>
      <c r="W6936">
        <v>336</v>
      </c>
      <c r="X6936">
        <v>2340</v>
      </c>
      <c r="Y6936">
        <v>2</v>
      </c>
      <c r="Z6936" t="s">
        <v>56</v>
      </c>
      <c r="AA6936" t="s">
        <v>57</v>
      </c>
      <c r="AB6936">
        <v>450</v>
      </c>
      <c r="AC6936">
        <v>0.1</v>
      </c>
    </row>
    <row r="6937" spans="13:29" x14ac:dyDescent="0.35">
      <c r="M6937" t="s">
        <v>44</v>
      </c>
      <c r="N6937">
        <v>3814846</v>
      </c>
      <c r="O6937" t="s">
        <v>14</v>
      </c>
      <c r="P6937">
        <v>52.365816205358598</v>
      </c>
      <c r="Q6937">
        <v>4.8672274205371204</v>
      </c>
      <c r="R6937" t="s">
        <v>45</v>
      </c>
      <c r="S6937">
        <v>100</v>
      </c>
      <c r="T6937">
        <v>360</v>
      </c>
      <c r="U6937">
        <v>37</v>
      </c>
      <c r="V6937">
        <v>0.71</v>
      </c>
      <c r="W6937">
        <v>5</v>
      </c>
      <c r="X6937">
        <v>2411</v>
      </c>
      <c r="Y6937">
        <v>2</v>
      </c>
      <c r="Z6937" t="s">
        <v>56</v>
      </c>
      <c r="AA6937" t="s">
        <v>57</v>
      </c>
      <c r="AB6937">
        <v>36000</v>
      </c>
      <c r="AC6937">
        <v>0.1</v>
      </c>
    </row>
    <row r="6938" spans="13:29" x14ac:dyDescent="0.35">
      <c r="M6938" t="s">
        <v>44</v>
      </c>
      <c r="N6938">
        <v>3827439</v>
      </c>
      <c r="O6938" t="s">
        <v>14</v>
      </c>
      <c r="P6938">
        <v>52.369272725404599</v>
      </c>
      <c r="Q6938">
        <v>4.8658005265970603</v>
      </c>
      <c r="R6938" t="s">
        <v>45</v>
      </c>
      <c r="S6938">
        <v>140</v>
      </c>
      <c r="T6938">
        <v>59</v>
      </c>
      <c r="U6938">
        <v>11</v>
      </c>
      <c r="V6938">
        <v>0.22</v>
      </c>
      <c r="W6938">
        <v>125</v>
      </c>
      <c r="X6938">
        <v>2420</v>
      </c>
      <c r="Y6938">
        <v>2</v>
      </c>
      <c r="Z6938" t="s">
        <v>56</v>
      </c>
      <c r="AA6938" t="s">
        <v>57</v>
      </c>
      <c r="AB6938">
        <v>8260</v>
      </c>
      <c r="AC6938">
        <v>0.1</v>
      </c>
    </row>
    <row r="6939" spans="13:29" x14ac:dyDescent="0.35">
      <c r="M6939" t="s">
        <v>44</v>
      </c>
      <c r="N6939">
        <v>3850557</v>
      </c>
      <c r="O6939" t="s">
        <v>14</v>
      </c>
      <c r="P6939">
        <v>52.370675846930602</v>
      </c>
      <c r="Q6939">
        <v>4.8727721840262399</v>
      </c>
      <c r="R6939" t="s">
        <v>45</v>
      </c>
      <c r="S6939">
        <v>118</v>
      </c>
      <c r="T6939">
        <v>351</v>
      </c>
      <c r="U6939">
        <v>36</v>
      </c>
      <c r="V6939">
        <v>0.86</v>
      </c>
      <c r="W6939">
        <v>6</v>
      </c>
      <c r="X6939">
        <v>2438</v>
      </c>
      <c r="Y6939">
        <v>2</v>
      </c>
      <c r="Z6939" t="s">
        <v>56</v>
      </c>
      <c r="AA6939" t="s">
        <v>57</v>
      </c>
      <c r="AB6939">
        <v>41418</v>
      </c>
      <c r="AC6939">
        <v>0.1</v>
      </c>
    </row>
    <row r="6940" spans="13:29" x14ac:dyDescent="0.35">
      <c r="M6940" t="s">
        <v>44</v>
      </c>
      <c r="N6940">
        <v>3951251</v>
      </c>
      <c r="O6940" t="s">
        <v>14</v>
      </c>
      <c r="P6940">
        <v>52.370236556174298</v>
      </c>
      <c r="Q6940">
        <v>4.8595066743150399</v>
      </c>
      <c r="R6940" t="s">
        <v>45</v>
      </c>
      <c r="S6940">
        <v>118</v>
      </c>
      <c r="T6940">
        <v>344</v>
      </c>
      <c r="U6940">
        <v>27</v>
      </c>
      <c r="V6940">
        <v>0.53</v>
      </c>
      <c r="W6940">
        <v>29</v>
      </c>
      <c r="X6940">
        <v>2509</v>
      </c>
      <c r="Y6940">
        <v>2</v>
      </c>
      <c r="Z6940" t="s">
        <v>56</v>
      </c>
      <c r="AA6940" t="s">
        <v>57</v>
      </c>
      <c r="AB6940">
        <v>40592</v>
      </c>
      <c r="AC6940">
        <v>0.1</v>
      </c>
    </row>
    <row r="6941" spans="13:29" x14ac:dyDescent="0.35">
      <c r="M6941" t="s">
        <v>44</v>
      </c>
      <c r="N6941">
        <v>4031690</v>
      </c>
      <c r="O6941" t="s">
        <v>14</v>
      </c>
      <c r="P6941">
        <v>52.3652024137917</v>
      </c>
      <c r="Q6941">
        <v>4.8638027773042696</v>
      </c>
      <c r="R6941" t="s">
        <v>45</v>
      </c>
      <c r="S6941">
        <v>159</v>
      </c>
      <c r="T6941">
        <v>239</v>
      </c>
      <c r="U6941">
        <v>48</v>
      </c>
      <c r="V6941">
        <v>0.93</v>
      </c>
      <c r="W6941">
        <v>327</v>
      </c>
      <c r="X6941">
        <v>2549</v>
      </c>
      <c r="Y6941">
        <v>2</v>
      </c>
      <c r="Z6941" t="s">
        <v>56</v>
      </c>
      <c r="AA6941" t="s">
        <v>57</v>
      </c>
      <c r="AB6941">
        <v>38001</v>
      </c>
      <c r="AC6941">
        <v>0.1</v>
      </c>
    </row>
    <row r="6942" spans="13:29" x14ac:dyDescent="0.35">
      <c r="M6942" t="s">
        <v>44</v>
      </c>
      <c r="N6942">
        <v>4435135</v>
      </c>
      <c r="O6942" t="s">
        <v>14</v>
      </c>
      <c r="P6942">
        <v>52.369677959560498</v>
      </c>
      <c r="Q6942">
        <v>4.8613264705930197</v>
      </c>
      <c r="R6942" t="s">
        <v>45</v>
      </c>
      <c r="S6942">
        <v>175</v>
      </c>
      <c r="T6942">
        <v>351</v>
      </c>
      <c r="U6942">
        <v>24</v>
      </c>
      <c r="V6942">
        <v>0.5</v>
      </c>
      <c r="W6942">
        <v>9</v>
      </c>
      <c r="X6942">
        <v>2759</v>
      </c>
      <c r="Y6942">
        <v>2</v>
      </c>
      <c r="Z6942" t="s">
        <v>56</v>
      </c>
      <c r="AA6942" t="s">
        <v>57</v>
      </c>
      <c r="AB6942">
        <v>61425</v>
      </c>
      <c r="AC6942">
        <v>0.1</v>
      </c>
    </row>
    <row r="6943" spans="13:29" x14ac:dyDescent="0.35">
      <c r="M6943" t="s">
        <v>44</v>
      </c>
      <c r="N6943">
        <v>4670406</v>
      </c>
      <c r="O6943" t="s">
        <v>14</v>
      </c>
      <c r="P6943">
        <v>52.364701964072999</v>
      </c>
      <c r="Q6943">
        <v>4.8746471444100701</v>
      </c>
      <c r="R6943" t="s">
        <v>45</v>
      </c>
      <c r="S6943">
        <v>280</v>
      </c>
      <c r="T6943">
        <v>47</v>
      </c>
      <c r="U6943">
        <v>15</v>
      </c>
      <c r="V6943">
        <v>0.35</v>
      </c>
      <c r="W6943">
        <v>341</v>
      </c>
      <c r="X6943">
        <v>2888</v>
      </c>
      <c r="Y6943">
        <v>2</v>
      </c>
      <c r="Z6943" t="s">
        <v>56</v>
      </c>
      <c r="AA6943" t="s">
        <v>57</v>
      </c>
      <c r="AB6943">
        <v>13160</v>
      </c>
      <c r="AC6943">
        <v>0.1</v>
      </c>
    </row>
    <row r="6944" spans="13:29" x14ac:dyDescent="0.35">
      <c r="M6944" t="s">
        <v>44</v>
      </c>
      <c r="N6944">
        <v>4928468</v>
      </c>
      <c r="O6944" t="s">
        <v>14</v>
      </c>
      <c r="P6944">
        <v>52.366215463808302</v>
      </c>
      <c r="Q6944">
        <v>4.8653180150018702</v>
      </c>
      <c r="R6944" t="s">
        <v>45</v>
      </c>
      <c r="S6944">
        <v>127</v>
      </c>
      <c r="T6944">
        <v>345</v>
      </c>
      <c r="U6944">
        <v>42</v>
      </c>
      <c r="V6944">
        <v>0.96</v>
      </c>
      <c r="W6944">
        <v>38</v>
      </c>
      <c r="X6944">
        <v>3034</v>
      </c>
      <c r="Y6944">
        <v>2</v>
      </c>
      <c r="Z6944" t="s">
        <v>56</v>
      </c>
      <c r="AA6944" t="s">
        <v>57</v>
      </c>
      <c r="AB6944">
        <v>43815</v>
      </c>
      <c r="AC6944">
        <v>0.1</v>
      </c>
    </row>
    <row r="6945" spans="13:29" x14ac:dyDescent="0.35">
      <c r="M6945" t="s">
        <v>44</v>
      </c>
      <c r="N6945">
        <v>4973038</v>
      </c>
      <c r="O6945" t="s">
        <v>14</v>
      </c>
      <c r="P6945">
        <v>52.366278506111101</v>
      </c>
      <c r="Q6945">
        <v>4.8626425616355702</v>
      </c>
      <c r="R6945" t="s">
        <v>45</v>
      </c>
      <c r="S6945">
        <v>300</v>
      </c>
      <c r="T6945">
        <v>117</v>
      </c>
      <c r="U6945">
        <v>9</v>
      </c>
      <c r="V6945">
        <v>0.2</v>
      </c>
      <c r="W6945">
        <v>96</v>
      </c>
      <c r="X6945">
        <v>3054</v>
      </c>
      <c r="Y6945">
        <v>2</v>
      </c>
      <c r="Z6945" t="s">
        <v>56</v>
      </c>
      <c r="AA6945" t="s">
        <v>57</v>
      </c>
      <c r="AB6945">
        <v>35100</v>
      </c>
      <c r="AC6945">
        <v>0.1</v>
      </c>
    </row>
    <row r="6946" spans="13:29" x14ac:dyDescent="0.35">
      <c r="M6946" t="s">
        <v>44</v>
      </c>
      <c r="N6946">
        <v>5017587</v>
      </c>
      <c r="O6946" t="s">
        <v>14</v>
      </c>
      <c r="P6946">
        <v>52.357748744964901</v>
      </c>
      <c r="Q6946">
        <v>4.8573925797892699</v>
      </c>
      <c r="R6946" t="s">
        <v>45</v>
      </c>
      <c r="S6946">
        <v>110</v>
      </c>
      <c r="T6946">
        <v>360</v>
      </c>
      <c r="U6946">
        <v>20</v>
      </c>
      <c r="V6946">
        <v>0.44</v>
      </c>
      <c r="W6946">
        <v>245</v>
      </c>
      <c r="X6946">
        <v>3079</v>
      </c>
      <c r="Y6946">
        <v>2</v>
      </c>
      <c r="Z6946" t="s">
        <v>56</v>
      </c>
      <c r="AA6946" t="s">
        <v>57</v>
      </c>
      <c r="AB6946">
        <v>39600</v>
      </c>
      <c r="AC6946">
        <v>0.1</v>
      </c>
    </row>
    <row r="6947" spans="13:29" x14ac:dyDescent="0.35">
      <c r="M6947" t="s">
        <v>44</v>
      </c>
      <c r="N6947">
        <v>5093992</v>
      </c>
      <c r="O6947" t="s">
        <v>14</v>
      </c>
      <c r="P6947">
        <v>52.3710282583965</v>
      </c>
      <c r="Q6947">
        <v>4.8734451026724201</v>
      </c>
      <c r="R6947" t="s">
        <v>45</v>
      </c>
      <c r="S6947">
        <v>950</v>
      </c>
      <c r="T6947">
        <v>302</v>
      </c>
      <c r="U6947">
        <v>8</v>
      </c>
      <c r="V6947">
        <v>0.18</v>
      </c>
      <c r="W6947">
        <v>30</v>
      </c>
      <c r="X6947">
        <v>3120</v>
      </c>
      <c r="Y6947">
        <v>2</v>
      </c>
      <c r="Z6947" t="s">
        <v>56</v>
      </c>
      <c r="AA6947" t="s">
        <v>57</v>
      </c>
      <c r="AB6947">
        <v>286900</v>
      </c>
      <c r="AC6947">
        <v>0.1</v>
      </c>
    </row>
    <row r="6948" spans="13:29" x14ac:dyDescent="0.35">
      <c r="M6948" t="s">
        <v>44</v>
      </c>
      <c r="N6948">
        <v>5233961</v>
      </c>
      <c r="O6948" t="s">
        <v>14</v>
      </c>
      <c r="P6948">
        <v>52.371947711702802</v>
      </c>
      <c r="Q6948">
        <v>4.8718254407727004</v>
      </c>
      <c r="R6948" t="s">
        <v>45</v>
      </c>
      <c r="S6948">
        <v>599</v>
      </c>
      <c r="T6948">
        <v>267</v>
      </c>
      <c r="U6948">
        <v>18</v>
      </c>
      <c r="V6948">
        <v>0.42</v>
      </c>
      <c r="W6948">
        <v>156</v>
      </c>
      <c r="X6948">
        <v>3175</v>
      </c>
      <c r="Y6948">
        <v>2</v>
      </c>
      <c r="Z6948" t="s">
        <v>56</v>
      </c>
      <c r="AA6948" t="s">
        <v>57</v>
      </c>
      <c r="AB6948">
        <v>159933</v>
      </c>
      <c r="AC6948">
        <v>0.1</v>
      </c>
    </row>
    <row r="6949" spans="13:29" x14ac:dyDescent="0.35">
      <c r="M6949" t="s">
        <v>44</v>
      </c>
      <c r="N6949">
        <v>5265034</v>
      </c>
      <c r="O6949" t="s">
        <v>14</v>
      </c>
      <c r="P6949">
        <v>52.372497030637398</v>
      </c>
      <c r="Q6949">
        <v>4.8560191321372601</v>
      </c>
      <c r="R6949" t="s">
        <v>45</v>
      </c>
      <c r="S6949">
        <v>175</v>
      </c>
      <c r="T6949">
        <v>32</v>
      </c>
      <c r="U6949">
        <v>51</v>
      </c>
      <c r="V6949">
        <v>1.1000000000000001</v>
      </c>
      <c r="W6949">
        <v>314</v>
      </c>
      <c r="X6949">
        <v>3189</v>
      </c>
      <c r="Y6949">
        <v>2</v>
      </c>
      <c r="Z6949" t="s">
        <v>56</v>
      </c>
      <c r="AA6949" t="s">
        <v>57</v>
      </c>
      <c r="AB6949">
        <v>5600</v>
      </c>
      <c r="AC6949">
        <v>0.1</v>
      </c>
    </row>
    <row r="6950" spans="13:29" x14ac:dyDescent="0.35">
      <c r="M6950" t="s">
        <v>44</v>
      </c>
      <c r="N6950">
        <v>5390447</v>
      </c>
      <c r="O6950" t="s">
        <v>14</v>
      </c>
      <c r="P6950">
        <v>52.371145846750103</v>
      </c>
      <c r="Q6950">
        <v>4.8581932823604497</v>
      </c>
      <c r="R6950" t="s">
        <v>45</v>
      </c>
      <c r="S6950">
        <v>130</v>
      </c>
      <c r="T6950">
        <v>7</v>
      </c>
      <c r="U6950">
        <v>56</v>
      </c>
      <c r="V6950">
        <v>1.24</v>
      </c>
      <c r="W6950">
        <v>237</v>
      </c>
      <c r="X6950">
        <v>3236</v>
      </c>
      <c r="Y6950">
        <v>2</v>
      </c>
      <c r="Z6950" t="s">
        <v>56</v>
      </c>
      <c r="AA6950" t="s">
        <v>57</v>
      </c>
      <c r="AB6950">
        <v>910</v>
      </c>
      <c r="AC6950">
        <v>0.1</v>
      </c>
    </row>
    <row r="6951" spans="13:29" x14ac:dyDescent="0.35">
      <c r="M6951" t="s">
        <v>44</v>
      </c>
      <c r="N6951">
        <v>5451956</v>
      </c>
      <c r="O6951" t="s">
        <v>14</v>
      </c>
      <c r="P6951">
        <v>52.363171467392803</v>
      </c>
      <c r="Q6951">
        <v>4.8749893388942196</v>
      </c>
      <c r="R6951" t="s">
        <v>45</v>
      </c>
      <c r="S6951">
        <v>165</v>
      </c>
      <c r="T6951">
        <v>361</v>
      </c>
      <c r="U6951">
        <v>16</v>
      </c>
      <c r="V6951">
        <v>0.36</v>
      </c>
      <c r="W6951">
        <v>30</v>
      </c>
      <c r="X6951">
        <v>3271</v>
      </c>
      <c r="Y6951">
        <v>2</v>
      </c>
      <c r="Z6951" t="s">
        <v>56</v>
      </c>
      <c r="AA6951" t="s">
        <v>57</v>
      </c>
      <c r="AB6951">
        <v>59565</v>
      </c>
      <c r="AC6951">
        <v>0.1</v>
      </c>
    </row>
    <row r="6952" spans="13:29" x14ac:dyDescent="0.35">
      <c r="M6952" t="s">
        <v>44</v>
      </c>
      <c r="N6952">
        <v>5505800</v>
      </c>
      <c r="O6952" t="s">
        <v>14</v>
      </c>
      <c r="P6952">
        <v>52.361040887895903</v>
      </c>
      <c r="Q6952">
        <v>4.8631732245876602</v>
      </c>
      <c r="R6952" t="s">
        <v>45</v>
      </c>
      <c r="S6952">
        <v>249</v>
      </c>
      <c r="T6952">
        <v>52</v>
      </c>
      <c r="U6952">
        <v>25</v>
      </c>
      <c r="V6952">
        <v>0.56000000000000005</v>
      </c>
      <c r="W6952">
        <v>351</v>
      </c>
      <c r="X6952">
        <v>3291</v>
      </c>
      <c r="Y6952">
        <v>2</v>
      </c>
      <c r="Z6952" t="s">
        <v>56</v>
      </c>
      <c r="AA6952" t="s">
        <v>57</v>
      </c>
      <c r="AB6952">
        <v>12948</v>
      </c>
      <c r="AC6952">
        <v>0.1</v>
      </c>
    </row>
    <row r="6953" spans="13:29" x14ac:dyDescent="0.35">
      <c r="M6953" t="s">
        <v>44</v>
      </c>
      <c r="N6953">
        <v>5560161</v>
      </c>
      <c r="O6953" t="s">
        <v>14</v>
      </c>
      <c r="P6953">
        <v>52.370503189413903</v>
      </c>
      <c r="Q6953">
        <v>4.8687866253016301</v>
      </c>
      <c r="R6953" t="s">
        <v>45</v>
      </c>
      <c r="S6953">
        <v>135</v>
      </c>
      <c r="T6953">
        <v>351</v>
      </c>
      <c r="U6953">
        <v>19</v>
      </c>
      <c r="V6953">
        <v>0.66</v>
      </c>
      <c r="W6953">
        <v>16</v>
      </c>
      <c r="X6953">
        <v>3312</v>
      </c>
      <c r="Y6953">
        <v>2</v>
      </c>
      <c r="Z6953" t="s">
        <v>56</v>
      </c>
      <c r="AA6953" t="s">
        <v>57</v>
      </c>
      <c r="AB6953">
        <v>47385</v>
      </c>
      <c r="AC6953">
        <v>0.1</v>
      </c>
    </row>
    <row r="6954" spans="13:29" x14ac:dyDescent="0.35">
      <c r="M6954" t="s">
        <v>44</v>
      </c>
      <c r="N6954">
        <v>5569040</v>
      </c>
      <c r="O6954" t="s">
        <v>14</v>
      </c>
      <c r="P6954">
        <v>52.3732588915584</v>
      </c>
      <c r="Q6954">
        <v>4.8562644370868</v>
      </c>
      <c r="R6954" t="s">
        <v>45</v>
      </c>
      <c r="S6954">
        <v>120</v>
      </c>
      <c r="T6954">
        <v>94</v>
      </c>
      <c r="U6954">
        <v>44</v>
      </c>
      <c r="V6954">
        <v>1.44</v>
      </c>
      <c r="W6954">
        <v>303</v>
      </c>
      <c r="X6954">
        <v>3315</v>
      </c>
      <c r="Y6954">
        <v>2</v>
      </c>
      <c r="Z6954" t="s">
        <v>56</v>
      </c>
      <c r="AA6954" t="s">
        <v>57</v>
      </c>
      <c r="AB6954">
        <v>11280</v>
      </c>
      <c r="AC6954">
        <v>0.1</v>
      </c>
    </row>
    <row r="6955" spans="13:29" x14ac:dyDescent="0.35">
      <c r="M6955" t="s">
        <v>44</v>
      </c>
      <c r="N6955">
        <v>5647188</v>
      </c>
      <c r="O6955" t="s">
        <v>14</v>
      </c>
      <c r="P6955">
        <v>52.370160264443797</v>
      </c>
      <c r="Q6955">
        <v>4.8708081185201602</v>
      </c>
      <c r="R6955" t="s">
        <v>45</v>
      </c>
      <c r="S6955">
        <v>140</v>
      </c>
      <c r="T6955">
        <v>224</v>
      </c>
      <c r="U6955">
        <v>12</v>
      </c>
      <c r="V6955">
        <v>0.27</v>
      </c>
      <c r="W6955">
        <v>336</v>
      </c>
      <c r="X6955">
        <v>3343</v>
      </c>
      <c r="Y6955">
        <v>2</v>
      </c>
      <c r="Z6955" t="s">
        <v>56</v>
      </c>
      <c r="AA6955" t="s">
        <v>57</v>
      </c>
      <c r="AB6955">
        <v>31360</v>
      </c>
      <c r="AC6955">
        <v>0.1</v>
      </c>
    </row>
    <row r="6956" spans="13:29" x14ac:dyDescent="0.35">
      <c r="M6956" t="s">
        <v>44</v>
      </c>
      <c r="N6956">
        <v>5663785</v>
      </c>
      <c r="O6956" t="s">
        <v>14</v>
      </c>
      <c r="P6956">
        <v>52.369198339748998</v>
      </c>
      <c r="Q6956">
        <v>4.85876193806617</v>
      </c>
      <c r="R6956" t="s">
        <v>45</v>
      </c>
      <c r="S6956">
        <v>399</v>
      </c>
      <c r="T6956">
        <v>312</v>
      </c>
      <c r="U6956">
        <v>40</v>
      </c>
      <c r="V6956">
        <v>0.91</v>
      </c>
      <c r="W6956">
        <v>4</v>
      </c>
      <c r="X6956">
        <v>3350</v>
      </c>
      <c r="Y6956">
        <v>2</v>
      </c>
      <c r="Z6956" t="s">
        <v>56</v>
      </c>
      <c r="AA6956" t="s">
        <v>57</v>
      </c>
      <c r="AB6956">
        <v>124488</v>
      </c>
      <c r="AC6956">
        <v>0.1</v>
      </c>
    </row>
    <row r="6957" spans="13:29" x14ac:dyDescent="0.35">
      <c r="M6957" t="s">
        <v>44</v>
      </c>
      <c r="N6957">
        <v>5719099</v>
      </c>
      <c r="O6957" t="s">
        <v>14</v>
      </c>
      <c r="P6957">
        <v>52.366586029477602</v>
      </c>
      <c r="Q6957">
        <v>4.8669479842957397</v>
      </c>
      <c r="R6957" t="s">
        <v>45</v>
      </c>
      <c r="S6957">
        <v>225</v>
      </c>
      <c r="T6957">
        <v>311</v>
      </c>
      <c r="U6957">
        <v>41</v>
      </c>
      <c r="V6957">
        <v>0.98</v>
      </c>
      <c r="W6957">
        <v>59</v>
      </c>
      <c r="X6957">
        <v>3381</v>
      </c>
      <c r="Y6957">
        <v>2</v>
      </c>
      <c r="Z6957" t="s">
        <v>56</v>
      </c>
      <c r="AA6957" t="s">
        <v>57</v>
      </c>
      <c r="AB6957">
        <v>69975</v>
      </c>
      <c r="AC6957">
        <v>0.1</v>
      </c>
    </row>
    <row r="6958" spans="13:29" x14ac:dyDescent="0.35">
      <c r="M6958" t="s">
        <v>44</v>
      </c>
      <c r="N6958">
        <v>5855561</v>
      </c>
      <c r="O6958" t="s">
        <v>14</v>
      </c>
      <c r="P6958">
        <v>52.361363515426099</v>
      </c>
      <c r="Q6958">
        <v>4.8686673042293496</v>
      </c>
      <c r="R6958" t="s">
        <v>45</v>
      </c>
      <c r="S6958">
        <v>99</v>
      </c>
      <c r="T6958">
        <v>47</v>
      </c>
      <c r="U6958">
        <v>28</v>
      </c>
      <c r="V6958">
        <v>0.7</v>
      </c>
      <c r="W6958">
        <v>229</v>
      </c>
      <c r="X6958">
        <v>3455</v>
      </c>
      <c r="Y6958">
        <v>2</v>
      </c>
      <c r="Z6958" t="s">
        <v>56</v>
      </c>
      <c r="AA6958" t="s">
        <v>57</v>
      </c>
      <c r="AB6958">
        <v>4653</v>
      </c>
      <c r="AC6958">
        <v>0.1</v>
      </c>
    </row>
    <row r="6959" spans="13:29" x14ac:dyDescent="0.35">
      <c r="M6959" t="s">
        <v>44</v>
      </c>
      <c r="N6959">
        <v>5922528</v>
      </c>
      <c r="O6959" t="s">
        <v>14</v>
      </c>
      <c r="P6959">
        <v>52.372326618270698</v>
      </c>
      <c r="Q6959">
        <v>4.8729931630283403</v>
      </c>
      <c r="R6959" t="s">
        <v>45</v>
      </c>
      <c r="S6959">
        <v>140</v>
      </c>
      <c r="T6959">
        <v>87</v>
      </c>
      <c r="U6959">
        <v>6</v>
      </c>
      <c r="V6959">
        <v>0.15</v>
      </c>
      <c r="W6959">
        <v>280</v>
      </c>
      <c r="X6959">
        <v>3499</v>
      </c>
      <c r="Y6959">
        <v>2</v>
      </c>
      <c r="Z6959" t="s">
        <v>56</v>
      </c>
      <c r="AA6959" t="s">
        <v>57</v>
      </c>
      <c r="AB6959">
        <v>12180</v>
      </c>
      <c r="AC6959">
        <v>0.1</v>
      </c>
    </row>
    <row r="6960" spans="13:29" x14ac:dyDescent="0.35">
      <c r="M6960" t="s">
        <v>44</v>
      </c>
      <c r="N6960">
        <v>5986420</v>
      </c>
      <c r="O6960" t="s">
        <v>14</v>
      </c>
      <c r="P6960">
        <v>52.367832355606602</v>
      </c>
      <c r="Q6960">
        <v>4.8715183538776801</v>
      </c>
      <c r="R6960" t="s">
        <v>45</v>
      </c>
      <c r="S6960">
        <v>89</v>
      </c>
      <c r="T6960">
        <v>239</v>
      </c>
      <c r="U6960">
        <v>36</v>
      </c>
      <c r="V6960">
        <v>0.82</v>
      </c>
      <c r="W6960">
        <v>195</v>
      </c>
      <c r="X6960">
        <v>3540</v>
      </c>
      <c r="Y6960">
        <v>2</v>
      </c>
      <c r="Z6960" t="s">
        <v>56</v>
      </c>
      <c r="AA6960" t="s">
        <v>57</v>
      </c>
      <c r="AB6960">
        <v>21271</v>
      </c>
      <c r="AC6960">
        <v>0.1</v>
      </c>
    </row>
    <row r="6961" spans="13:29" x14ac:dyDescent="0.35">
      <c r="M6961" t="s">
        <v>44</v>
      </c>
      <c r="N6961">
        <v>6017676</v>
      </c>
      <c r="O6961" t="s">
        <v>14</v>
      </c>
      <c r="P6961">
        <v>52.366773061081197</v>
      </c>
      <c r="Q6961">
        <v>4.8503187029214798</v>
      </c>
      <c r="R6961" t="s">
        <v>45</v>
      </c>
      <c r="S6961">
        <v>105</v>
      </c>
      <c r="T6961">
        <v>243</v>
      </c>
      <c r="U6961">
        <v>15</v>
      </c>
      <c r="V6961">
        <v>0.35</v>
      </c>
      <c r="W6961">
        <v>4</v>
      </c>
      <c r="X6961">
        <v>3562</v>
      </c>
      <c r="Y6961">
        <v>2</v>
      </c>
      <c r="Z6961" t="s">
        <v>56</v>
      </c>
      <c r="AA6961" t="s">
        <v>57</v>
      </c>
      <c r="AB6961">
        <v>25515</v>
      </c>
      <c r="AC6961">
        <v>0.1</v>
      </c>
    </row>
    <row r="6962" spans="13:29" x14ac:dyDescent="0.35">
      <c r="M6962" t="s">
        <v>44</v>
      </c>
      <c r="N6962">
        <v>6085243</v>
      </c>
      <c r="O6962" t="s">
        <v>14</v>
      </c>
      <c r="P6962">
        <v>52.368317631638703</v>
      </c>
      <c r="Q6962">
        <v>4.8742933378269999</v>
      </c>
      <c r="R6962" t="s">
        <v>45</v>
      </c>
      <c r="S6962">
        <v>250</v>
      </c>
      <c r="T6962">
        <v>12</v>
      </c>
      <c r="U6962">
        <v>50</v>
      </c>
      <c r="V6962">
        <v>1.1599999999999999</v>
      </c>
      <c r="W6962">
        <v>365</v>
      </c>
      <c r="X6962">
        <v>3613</v>
      </c>
      <c r="Y6962">
        <v>2</v>
      </c>
      <c r="Z6962" t="s">
        <v>56</v>
      </c>
      <c r="AA6962" t="s">
        <v>57</v>
      </c>
      <c r="AB6962">
        <v>3000</v>
      </c>
      <c r="AC6962">
        <v>0.1</v>
      </c>
    </row>
    <row r="6963" spans="13:29" x14ac:dyDescent="0.35">
      <c r="M6963" t="s">
        <v>44</v>
      </c>
      <c r="N6963">
        <v>6158443</v>
      </c>
      <c r="O6963" t="s">
        <v>14</v>
      </c>
      <c r="P6963">
        <v>52.369837069109899</v>
      </c>
      <c r="Q6963">
        <v>4.8652075296108901</v>
      </c>
      <c r="R6963" t="s">
        <v>45</v>
      </c>
      <c r="S6963">
        <v>175</v>
      </c>
      <c r="T6963">
        <v>319</v>
      </c>
      <c r="U6963">
        <v>40</v>
      </c>
      <c r="V6963">
        <v>0.97</v>
      </c>
      <c r="W6963">
        <v>45</v>
      </c>
      <c r="X6963">
        <v>3677</v>
      </c>
      <c r="Y6963">
        <v>2</v>
      </c>
      <c r="Z6963" t="s">
        <v>56</v>
      </c>
      <c r="AA6963" t="s">
        <v>57</v>
      </c>
      <c r="AB6963">
        <v>55825</v>
      </c>
      <c r="AC6963">
        <v>0.1</v>
      </c>
    </row>
    <row r="6964" spans="13:29" x14ac:dyDescent="0.35">
      <c r="M6964" t="s">
        <v>44</v>
      </c>
      <c r="N6964">
        <v>6191027</v>
      </c>
      <c r="O6964" t="s">
        <v>14</v>
      </c>
      <c r="P6964">
        <v>52.361215244359997</v>
      </c>
      <c r="Q6964">
        <v>4.8662814434085204</v>
      </c>
      <c r="R6964" t="s">
        <v>45</v>
      </c>
      <c r="S6964">
        <v>113</v>
      </c>
      <c r="T6964">
        <v>118</v>
      </c>
      <c r="U6964">
        <v>24</v>
      </c>
      <c r="V6964">
        <v>0.55000000000000004</v>
      </c>
      <c r="W6964">
        <v>2</v>
      </c>
      <c r="X6964">
        <v>3690</v>
      </c>
      <c r="Y6964">
        <v>2</v>
      </c>
      <c r="Z6964" t="s">
        <v>56</v>
      </c>
      <c r="AA6964" t="s">
        <v>57</v>
      </c>
      <c r="AB6964">
        <v>13334</v>
      </c>
      <c r="AC6964">
        <v>0.1</v>
      </c>
    </row>
    <row r="6965" spans="13:29" x14ac:dyDescent="0.35">
      <c r="M6965" t="s">
        <v>44</v>
      </c>
      <c r="N6965">
        <v>6275731</v>
      </c>
      <c r="O6965" t="s">
        <v>14</v>
      </c>
      <c r="P6965">
        <v>52.365947049027497</v>
      </c>
      <c r="Q6965">
        <v>4.8719465293003603</v>
      </c>
      <c r="R6965" t="s">
        <v>45</v>
      </c>
      <c r="S6965">
        <v>104</v>
      </c>
      <c r="T6965">
        <v>268</v>
      </c>
      <c r="U6965">
        <v>40</v>
      </c>
      <c r="V6965">
        <v>0.94</v>
      </c>
      <c r="W6965">
        <v>13</v>
      </c>
      <c r="X6965">
        <v>3752</v>
      </c>
      <c r="Y6965">
        <v>2</v>
      </c>
      <c r="Z6965" t="s">
        <v>56</v>
      </c>
      <c r="AA6965" t="s">
        <v>57</v>
      </c>
      <c r="AB6965">
        <v>27872</v>
      </c>
      <c r="AC6965">
        <v>0.1</v>
      </c>
    </row>
    <row r="6966" spans="13:29" x14ac:dyDescent="0.35">
      <c r="M6966" t="s">
        <v>44</v>
      </c>
      <c r="N6966">
        <v>6356312</v>
      </c>
      <c r="O6966" t="s">
        <v>14</v>
      </c>
      <c r="P6966">
        <v>52.369857039755701</v>
      </c>
      <c r="Q6966">
        <v>4.8655158298965402</v>
      </c>
      <c r="R6966" t="s">
        <v>45</v>
      </c>
      <c r="S6966">
        <v>150</v>
      </c>
      <c r="T6966">
        <v>333</v>
      </c>
      <c r="U6966">
        <v>40</v>
      </c>
      <c r="V6966">
        <v>0.92</v>
      </c>
      <c r="W6966">
        <v>35</v>
      </c>
      <c r="X6966">
        <v>3812</v>
      </c>
      <c r="Y6966">
        <v>2</v>
      </c>
      <c r="Z6966" t="s">
        <v>56</v>
      </c>
      <c r="AA6966" t="s">
        <v>57</v>
      </c>
      <c r="AB6966">
        <v>49950</v>
      </c>
      <c r="AC6966">
        <v>0.1</v>
      </c>
    </row>
    <row r="6967" spans="13:29" x14ac:dyDescent="0.35">
      <c r="M6967" t="s">
        <v>44</v>
      </c>
      <c r="N6967">
        <v>6430582</v>
      </c>
      <c r="O6967" t="s">
        <v>14</v>
      </c>
      <c r="P6967">
        <v>52.368963148823298</v>
      </c>
      <c r="Q6967">
        <v>4.8676633575976904</v>
      </c>
      <c r="R6967" t="s">
        <v>45</v>
      </c>
      <c r="S6967">
        <v>325</v>
      </c>
      <c r="T6967">
        <v>256</v>
      </c>
      <c r="U6967">
        <v>25</v>
      </c>
      <c r="V6967">
        <v>0.57999999999999996</v>
      </c>
      <c r="W6967">
        <v>152</v>
      </c>
      <c r="X6967">
        <v>3864</v>
      </c>
      <c r="Y6967">
        <v>2</v>
      </c>
      <c r="Z6967" t="s">
        <v>56</v>
      </c>
      <c r="AA6967" t="s">
        <v>57</v>
      </c>
      <c r="AB6967">
        <v>83200</v>
      </c>
      <c r="AC6967">
        <v>0.1</v>
      </c>
    </row>
    <row r="6968" spans="13:29" x14ac:dyDescent="0.35">
      <c r="M6968" t="s">
        <v>44</v>
      </c>
      <c r="N6968">
        <v>6430718</v>
      </c>
      <c r="O6968" t="s">
        <v>14</v>
      </c>
      <c r="P6968">
        <v>52.367274385879398</v>
      </c>
      <c r="Q6968">
        <v>4.8637187533347301</v>
      </c>
      <c r="R6968" t="s">
        <v>45</v>
      </c>
      <c r="S6968">
        <v>350</v>
      </c>
      <c r="T6968">
        <v>33</v>
      </c>
      <c r="U6968">
        <v>18</v>
      </c>
      <c r="V6968">
        <v>0.42</v>
      </c>
      <c r="W6968">
        <v>188</v>
      </c>
      <c r="X6968">
        <v>3865</v>
      </c>
      <c r="Y6968">
        <v>2</v>
      </c>
      <c r="Z6968" t="s">
        <v>56</v>
      </c>
      <c r="AA6968" t="s">
        <v>57</v>
      </c>
      <c r="AB6968">
        <v>11550</v>
      </c>
      <c r="AC6968">
        <v>0.1</v>
      </c>
    </row>
    <row r="6969" spans="13:29" x14ac:dyDescent="0.35">
      <c r="M6969" t="s">
        <v>44</v>
      </c>
      <c r="N6969">
        <v>6508676</v>
      </c>
      <c r="O6969" t="s">
        <v>14</v>
      </c>
      <c r="P6969">
        <v>52.361310547690401</v>
      </c>
      <c r="Q6969">
        <v>4.85706275792763</v>
      </c>
      <c r="R6969" t="s">
        <v>45</v>
      </c>
      <c r="S6969">
        <v>125</v>
      </c>
      <c r="T6969">
        <v>45</v>
      </c>
      <c r="U6969">
        <v>19</v>
      </c>
      <c r="V6969">
        <v>0.46</v>
      </c>
      <c r="W6969">
        <v>283</v>
      </c>
      <c r="X6969">
        <v>3914</v>
      </c>
      <c r="Y6969">
        <v>2</v>
      </c>
      <c r="Z6969" t="s">
        <v>56</v>
      </c>
      <c r="AA6969" t="s">
        <v>57</v>
      </c>
      <c r="AB6969">
        <v>5625</v>
      </c>
      <c r="AC6969">
        <v>0.1</v>
      </c>
    </row>
    <row r="6970" spans="13:29" x14ac:dyDescent="0.35">
      <c r="M6970" t="s">
        <v>44</v>
      </c>
      <c r="N6970">
        <v>6512602</v>
      </c>
      <c r="O6970" t="s">
        <v>14</v>
      </c>
      <c r="P6970">
        <v>52.3652619889154</v>
      </c>
      <c r="Q6970">
        <v>4.8604240311462199</v>
      </c>
      <c r="R6970" t="s">
        <v>45</v>
      </c>
      <c r="S6970">
        <v>148</v>
      </c>
      <c r="T6970">
        <v>253</v>
      </c>
      <c r="U6970">
        <v>38</v>
      </c>
      <c r="V6970">
        <v>1.1599999999999999</v>
      </c>
      <c r="W6970">
        <v>101</v>
      </c>
      <c r="X6970">
        <v>3917</v>
      </c>
      <c r="Y6970">
        <v>2</v>
      </c>
      <c r="Z6970" t="s">
        <v>56</v>
      </c>
      <c r="AA6970" t="s">
        <v>57</v>
      </c>
      <c r="AB6970">
        <v>37444</v>
      </c>
      <c r="AC6970">
        <v>0.1</v>
      </c>
    </row>
    <row r="6971" spans="13:29" x14ac:dyDescent="0.35">
      <c r="M6971" t="s">
        <v>44</v>
      </c>
      <c r="N6971">
        <v>6524982</v>
      </c>
      <c r="O6971" t="s">
        <v>14</v>
      </c>
      <c r="P6971">
        <v>52.370240477009197</v>
      </c>
      <c r="Q6971">
        <v>4.86683554917267</v>
      </c>
      <c r="R6971" t="s">
        <v>45</v>
      </c>
      <c r="S6971">
        <v>320</v>
      </c>
      <c r="T6971">
        <v>320</v>
      </c>
      <c r="U6971">
        <v>29</v>
      </c>
      <c r="V6971">
        <v>0.71</v>
      </c>
      <c r="W6971">
        <v>8</v>
      </c>
      <c r="X6971">
        <v>3924</v>
      </c>
      <c r="Y6971">
        <v>2</v>
      </c>
      <c r="Z6971" t="s">
        <v>56</v>
      </c>
      <c r="AA6971" t="s">
        <v>57</v>
      </c>
      <c r="AB6971">
        <v>102400</v>
      </c>
      <c r="AC6971">
        <v>0.1</v>
      </c>
    </row>
    <row r="6972" spans="13:29" x14ac:dyDescent="0.35">
      <c r="M6972" t="s">
        <v>44</v>
      </c>
      <c r="N6972">
        <v>6607219</v>
      </c>
      <c r="O6972" t="s">
        <v>14</v>
      </c>
      <c r="P6972">
        <v>52.366159695995201</v>
      </c>
      <c r="Q6972">
        <v>4.86246274927404</v>
      </c>
      <c r="R6972" t="s">
        <v>45</v>
      </c>
      <c r="S6972">
        <v>287</v>
      </c>
      <c r="T6972">
        <v>49</v>
      </c>
      <c r="U6972">
        <v>11</v>
      </c>
      <c r="V6972">
        <v>0.26</v>
      </c>
      <c r="W6972">
        <v>146</v>
      </c>
      <c r="X6972">
        <v>3976</v>
      </c>
      <c r="Y6972">
        <v>2</v>
      </c>
      <c r="Z6972" t="s">
        <v>56</v>
      </c>
      <c r="AA6972" t="s">
        <v>57</v>
      </c>
      <c r="AB6972">
        <v>14063</v>
      </c>
      <c r="AC6972">
        <v>0.1</v>
      </c>
    </row>
    <row r="6973" spans="13:29" x14ac:dyDescent="0.35">
      <c r="M6973" t="s">
        <v>44</v>
      </c>
      <c r="N6973">
        <v>6667963</v>
      </c>
      <c r="O6973" t="s">
        <v>14</v>
      </c>
      <c r="P6973">
        <v>52.363153672944399</v>
      </c>
      <c r="Q6973">
        <v>4.8636775367682503</v>
      </c>
      <c r="R6973" t="s">
        <v>45</v>
      </c>
      <c r="S6973">
        <v>120</v>
      </c>
      <c r="T6973">
        <v>332</v>
      </c>
      <c r="U6973">
        <v>29</v>
      </c>
      <c r="V6973">
        <v>0.68</v>
      </c>
      <c r="W6973">
        <v>71</v>
      </c>
      <c r="X6973">
        <v>4019</v>
      </c>
      <c r="Y6973">
        <v>2</v>
      </c>
      <c r="Z6973" t="s">
        <v>56</v>
      </c>
      <c r="AA6973" t="s">
        <v>57</v>
      </c>
      <c r="AB6973">
        <v>39840</v>
      </c>
      <c r="AC6973">
        <v>0.1</v>
      </c>
    </row>
    <row r="6974" spans="13:29" x14ac:dyDescent="0.35">
      <c r="M6974" t="s">
        <v>44</v>
      </c>
      <c r="N6974">
        <v>6747665</v>
      </c>
      <c r="O6974" t="s">
        <v>14</v>
      </c>
      <c r="P6974">
        <v>52.374491307250103</v>
      </c>
      <c r="Q6974">
        <v>4.86306211335505</v>
      </c>
      <c r="R6974" t="s">
        <v>45</v>
      </c>
      <c r="S6974">
        <v>99</v>
      </c>
      <c r="T6974">
        <v>155</v>
      </c>
      <c r="U6974">
        <v>18</v>
      </c>
      <c r="V6974">
        <v>0.6</v>
      </c>
      <c r="W6974">
        <v>122</v>
      </c>
      <c r="X6974">
        <v>4076</v>
      </c>
      <c r="Y6974">
        <v>2</v>
      </c>
      <c r="Z6974" t="s">
        <v>56</v>
      </c>
      <c r="AA6974" t="s">
        <v>57</v>
      </c>
      <c r="AB6974">
        <v>15345</v>
      </c>
      <c r="AC6974">
        <v>0.1</v>
      </c>
    </row>
    <row r="6975" spans="13:29" x14ac:dyDescent="0.35">
      <c r="M6975" t="s">
        <v>44</v>
      </c>
      <c r="N6975">
        <v>6779430</v>
      </c>
      <c r="O6975" t="s">
        <v>14</v>
      </c>
      <c r="P6975">
        <v>52.371980825848901</v>
      </c>
      <c r="Q6975">
        <v>4.8500460789164404</v>
      </c>
      <c r="R6975" t="s">
        <v>45</v>
      </c>
      <c r="S6975">
        <v>130</v>
      </c>
      <c r="T6975">
        <v>32</v>
      </c>
      <c r="U6975">
        <v>69</v>
      </c>
      <c r="V6975">
        <v>1.68</v>
      </c>
      <c r="W6975">
        <v>315</v>
      </c>
      <c r="X6975">
        <v>4097</v>
      </c>
      <c r="Y6975">
        <v>2</v>
      </c>
      <c r="Z6975" t="s">
        <v>56</v>
      </c>
      <c r="AA6975" t="s">
        <v>57</v>
      </c>
      <c r="AB6975">
        <v>4160</v>
      </c>
      <c r="AC6975">
        <v>0.1</v>
      </c>
    </row>
    <row r="6976" spans="13:29" x14ac:dyDescent="0.35">
      <c r="M6976" t="s">
        <v>44</v>
      </c>
      <c r="N6976">
        <v>6780631</v>
      </c>
      <c r="O6976" t="s">
        <v>14</v>
      </c>
      <c r="P6976">
        <v>52.369434470949599</v>
      </c>
      <c r="Q6976">
        <v>4.85405115651694</v>
      </c>
      <c r="R6976" t="s">
        <v>45</v>
      </c>
      <c r="S6976">
        <v>125</v>
      </c>
      <c r="T6976">
        <v>68</v>
      </c>
      <c r="U6976">
        <v>25</v>
      </c>
      <c r="V6976">
        <v>0.59</v>
      </c>
      <c r="W6976">
        <v>228</v>
      </c>
      <c r="X6976">
        <v>4098</v>
      </c>
      <c r="Y6976">
        <v>2</v>
      </c>
      <c r="Z6976" t="s">
        <v>56</v>
      </c>
      <c r="AA6976" t="s">
        <v>57</v>
      </c>
      <c r="AB6976">
        <v>8500</v>
      </c>
      <c r="AC6976">
        <v>0.1</v>
      </c>
    </row>
    <row r="6977" spans="13:29" x14ac:dyDescent="0.35">
      <c r="M6977" t="s">
        <v>44</v>
      </c>
      <c r="N6977">
        <v>6803270</v>
      </c>
      <c r="O6977" t="s">
        <v>14</v>
      </c>
      <c r="P6977">
        <v>52.360917107174302</v>
      </c>
      <c r="Q6977">
        <v>4.8660830754462499</v>
      </c>
      <c r="R6977" t="s">
        <v>45</v>
      </c>
      <c r="S6977">
        <v>289</v>
      </c>
      <c r="T6977">
        <v>277</v>
      </c>
      <c r="U6977">
        <v>99</v>
      </c>
      <c r="V6977">
        <v>2.36</v>
      </c>
      <c r="W6977">
        <v>86</v>
      </c>
      <c r="X6977">
        <v>4111</v>
      </c>
      <c r="Y6977">
        <v>2</v>
      </c>
      <c r="Z6977" t="s">
        <v>56</v>
      </c>
      <c r="AA6977" t="s">
        <v>57</v>
      </c>
      <c r="AB6977">
        <v>80053</v>
      </c>
      <c r="AC6977">
        <v>0.1</v>
      </c>
    </row>
    <row r="6978" spans="13:29" x14ac:dyDescent="0.35">
      <c r="M6978" t="s">
        <v>44</v>
      </c>
      <c r="N6978">
        <v>6816107</v>
      </c>
      <c r="O6978" t="s">
        <v>14</v>
      </c>
      <c r="P6978">
        <v>52.372940460762301</v>
      </c>
      <c r="Q6978">
        <v>4.8560770363240398</v>
      </c>
      <c r="R6978" t="s">
        <v>45</v>
      </c>
      <c r="S6978">
        <v>145</v>
      </c>
      <c r="T6978">
        <v>204</v>
      </c>
      <c r="U6978">
        <v>40</v>
      </c>
      <c r="V6978">
        <v>0.98</v>
      </c>
      <c r="W6978">
        <v>133</v>
      </c>
      <c r="X6978">
        <v>4120</v>
      </c>
      <c r="Y6978">
        <v>2</v>
      </c>
      <c r="Z6978" t="s">
        <v>56</v>
      </c>
      <c r="AA6978" t="s">
        <v>57</v>
      </c>
      <c r="AB6978">
        <v>29580</v>
      </c>
      <c r="AC6978">
        <v>0.1</v>
      </c>
    </row>
    <row r="6979" spans="13:29" x14ac:dyDescent="0.35">
      <c r="M6979" t="s">
        <v>44</v>
      </c>
      <c r="N6979">
        <v>6935944</v>
      </c>
      <c r="O6979" t="s">
        <v>14</v>
      </c>
      <c r="P6979">
        <v>52.363797776845402</v>
      </c>
      <c r="Q6979">
        <v>4.8764229747938099</v>
      </c>
      <c r="R6979" t="s">
        <v>45</v>
      </c>
      <c r="S6979">
        <v>125</v>
      </c>
      <c r="T6979">
        <v>361</v>
      </c>
      <c r="U6979">
        <v>18</v>
      </c>
      <c r="V6979">
        <v>0.55000000000000004</v>
      </c>
      <c r="W6979">
        <v>4</v>
      </c>
      <c r="X6979">
        <v>4203</v>
      </c>
      <c r="Y6979">
        <v>2</v>
      </c>
      <c r="Z6979" t="s">
        <v>56</v>
      </c>
      <c r="AA6979" t="s">
        <v>57</v>
      </c>
      <c r="AB6979">
        <v>45125</v>
      </c>
      <c r="AC6979">
        <v>0.1</v>
      </c>
    </row>
    <row r="6980" spans="13:29" x14ac:dyDescent="0.35">
      <c r="M6980" t="s">
        <v>44</v>
      </c>
      <c r="N6980">
        <v>7160403</v>
      </c>
      <c r="O6980" t="s">
        <v>14</v>
      </c>
      <c r="P6980">
        <v>52.3658637545633</v>
      </c>
      <c r="Q6980">
        <v>4.8762740024106499</v>
      </c>
      <c r="R6980" t="s">
        <v>45</v>
      </c>
      <c r="S6980">
        <v>130</v>
      </c>
      <c r="T6980">
        <v>309</v>
      </c>
      <c r="U6980">
        <v>49</v>
      </c>
      <c r="V6980">
        <v>1.2</v>
      </c>
      <c r="W6980">
        <v>6</v>
      </c>
      <c r="X6980">
        <v>4323</v>
      </c>
      <c r="Y6980">
        <v>2</v>
      </c>
      <c r="Z6980" t="s">
        <v>56</v>
      </c>
      <c r="AA6980" t="s">
        <v>57</v>
      </c>
      <c r="AB6980">
        <v>40170</v>
      </c>
      <c r="AC6980">
        <v>0.1</v>
      </c>
    </row>
    <row r="6981" spans="13:29" x14ac:dyDescent="0.35">
      <c r="M6981" t="s">
        <v>44</v>
      </c>
      <c r="N6981">
        <v>7166878</v>
      </c>
      <c r="O6981" t="s">
        <v>14</v>
      </c>
      <c r="P6981">
        <v>52.3636948563856</v>
      </c>
      <c r="Q6981">
        <v>4.8611233905007696</v>
      </c>
      <c r="R6981" t="s">
        <v>45</v>
      </c>
      <c r="S6981">
        <v>110</v>
      </c>
      <c r="T6981">
        <v>330</v>
      </c>
      <c r="U6981">
        <v>35</v>
      </c>
      <c r="V6981">
        <v>0.85</v>
      </c>
      <c r="W6981">
        <v>6</v>
      </c>
      <c r="X6981">
        <v>4329</v>
      </c>
      <c r="Y6981">
        <v>2</v>
      </c>
      <c r="Z6981" t="s">
        <v>56</v>
      </c>
      <c r="AA6981" t="s">
        <v>57</v>
      </c>
      <c r="AB6981">
        <v>36300</v>
      </c>
      <c r="AC6981">
        <v>0.1</v>
      </c>
    </row>
    <row r="6982" spans="13:29" x14ac:dyDescent="0.35">
      <c r="M6982" t="s">
        <v>44</v>
      </c>
      <c r="N6982">
        <v>7457217</v>
      </c>
      <c r="O6982" t="s">
        <v>14</v>
      </c>
      <c r="P6982">
        <v>52.366370747370397</v>
      </c>
      <c r="Q6982">
        <v>4.8724379548119598</v>
      </c>
      <c r="R6982" t="s">
        <v>45</v>
      </c>
      <c r="S6982">
        <v>120</v>
      </c>
      <c r="T6982">
        <v>351</v>
      </c>
      <c r="U6982">
        <v>25</v>
      </c>
      <c r="V6982">
        <v>0.9</v>
      </c>
      <c r="W6982">
        <v>3</v>
      </c>
      <c r="X6982">
        <v>4550</v>
      </c>
      <c r="Y6982">
        <v>2</v>
      </c>
      <c r="Z6982" t="s">
        <v>56</v>
      </c>
      <c r="AA6982" t="s">
        <v>57</v>
      </c>
      <c r="AB6982">
        <v>42120</v>
      </c>
      <c r="AC6982">
        <v>0.1</v>
      </c>
    </row>
    <row r="6983" spans="13:29" x14ac:dyDescent="0.35">
      <c r="M6983" t="s">
        <v>44</v>
      </c>
      <c r="N6983">
        <v>7468073</v>
      </c>
      <c r="O6983" t="s">
        <v>14</v>
      </c>
      <c r="P6983">
        <v>52.366927553689003</v>
      </c>
      <c r="Q6983">
        <v>4.8760050619533803</v>
      </c>
      <c r="R6983" t="s">
        <v>45</v>
      </c>
      <c r="S6983">
        <v>140</v>
      </c>
      <c r="T6983">
        <v>355</v>
      </c>
      <c r="U6983">
        <v>15</v>
      </c>
      <c r="V6983">
        <v>0.37</v>
      </c>
      <c r="W6983">
        <v>21</v>
      </c>
      <c r="X6983">
        <v>4556</v>
      </c>
      <c r="Y6983">
        <v>2</v>
      </c>
      <c r="Z6983" t="s">
        <v>56</v>
      </c>
      <c r="AA6983" t="s">
        <v>57</v>
      </c>
      <c r="AB6983">
        <v>49700</v>
      </c>
      <c r="AC6983">
        <v>0.1</v>
      </c>
    </row>
    <row r="6984" spans="13:29" x14ac:dyDescent="0.35">
      <c r="M6984" t="s">
        <v>44</v>
      </c>
      <c r="N6984">
        <v>7492758</v>
      </c>
      <c r="O6984" t="s">
        <v>14</v>
      </c>
      <c r="P6984">
        <v>52.371392192430399</v>
      </c>
      <c r="Q6984">
        <v>4.8600971106279403</v>
      </c>
      <c r="R6984" t="s">
        <v>45</v>
      </c>
      <c r="S6984">
        <v>149</v>
      </c>
      <c r="T6984">
        <v>329</v>
      </c>
      <c r="U6984">
        <v>26</v>
      </c>
      <c r="V6984">
        <v>0.65</v>
      </c>
      <c r="W6984">
        <v>72</v>
      </c>
      <c r="X6984">
        <v>4574</v>
      </c>
      <c r="Y6984">
        <v>2</v>
      </c>
      <c r="Z6984" t="s">
        <v>56</v>
      </c>
      <c r="AA6984" t="s">
        <v>57</v>
      </c>
      <c r="AB6984">
        <v>49021</v>
      </c>
      <c r="AC6984">
        <v>0.1</v>
      </c>
    </row>
    <row r="6985" spans="13:29" x14ac:dyDescent="0.35">
      <c r="M6985" t="s">
        <v>44</v>
      </c>
      <c r="N6985">
        <v>7497055</v>
      </c>
      <c r="O6985" t="s">
        <v>14</v>
      </c>
      <c r="P6985">
        <v>52.370776777213798</v>
      </c>
      <c r="Q6985">
        <v>4.85685045017535</v>
      </c>
      <c r="R6985" t="s">
        <v>45</v>
      </c>
      <c r="S6985">
        <v>250</v>
      </c>
      <c r="T6985">
        <v>359</v>
      </c>
      <c r="U6985">
        <v>47</v>
      </c>
      <c r="V6985">
        <v>1.17</v>
      </c>
      <c r="W6985">
        <v>20</v>
      </c>
      <c r="X6985">
        <v>4580</v>
      </c>
      <c r="Y6985">
        <v>2</v>
      </c>
      <c r="Z6985" t="s">
        <v>56</v>
      </c>
      <c r="AA6985" t="s">
        <v>57</v>
      </c>
      <c r="AB6985">
        <v>89750</v>
      </c>
      <c r="AC6985">
        <v>0.1</v>
      </c>
    </row>
    <row r="6986" spans="13:29" x14ac:dyDescent="0.35">
      <c r="M6986" t="s">
        <v>44</v>
      </c>
      <c r="N6986">
        <v>7597331</v>
      </c>
      <c r="O6986" t="s">
        <v>14</v>
      </c>
      <c r="P6986">
        <v>52.364057995009802</v>
      </c>
      <c r="Q6986">
        <v>4.86003340111961</v>
      </c>
      <c r="R6986" t="s">
        <v>45</v>
      </c>
      <c r="S6986">
        <v>110</v>
      </c>
      <c r="T6986">
        <v>363</v>
      </c>
      <c r="U6986">
        <v>21</v>
      </c>
      <c r="V6986">
        <v>0.52</v>
      </c>
      <c r="W6986">
        <v>18</v>
      </c>
      <c r="X6986">
        <v>4646</v>
      </c>
      <c r="Y6986">
        <v>2</v>
      </c>
      <c r="Z6986" t="s">
        <v>56</v>
      </c>
      <c r="AA6986" t="s">
        <v>57</v>
      </c>
      <c r="AB6986">
        <v>39930</v>
      </c>
      <c r="AC6986">
        <v>0.1</v>
      </c>
    </row>
    <row r="6987" spans="13:29" x14ac:dyDescent="0.35">
      <c r="M6987" t="s">
        <v>44</v>
      </c>
      <c r="N6987">
        <v>7778612</v>
      </c>
      <c r="O6987" t="s">
        <v>14</v>
      </c>
      <c r="P6987">
        <v>52.367309030897502</v>
      </c>
      <c r="Q6987">
        <v>4.8738407410699898</v>
      </c>
      <c r="R6987" t="s">
        <v>45</v>
      </c>
      <c r="S6987">
        <v>175</v>
      </c>
      <c r="T6987">
        <v>337</v>
      </c>
      <c r="U6987">
        <v>25</v>
      </c>
      <c r="V6987">
        <v>0.64</v>
      </c>
      <c r="W6987">
        <v>8</v>
      </c>
      <c r="X6987">
        <v>4753</v>
      </c>
      <c r="Y6987">
        <v>2</v>
      </c>
      <c r="Z6987" t="s">
        <v>56</v>
      </c>
      <c r="AA6987" t="s">
        <v>57</v>
      </c>
      <c r="AB6987">
        <v>58975</v>
      </c>
      <c r="AC6987">
        <v>0.1</v>
      </c>
    </row>
    <row r="6988" spans="13:29" x14ac:dyDescent="0.35">
      <c r="M6988" t="s">
        <v>44</v>
      </c>
      <c r="N6988">
        <v>7836988</v>
      </c>
      <c r="O6988" t="s">
        <v>14</v>
      </c>
      <c r="P6988">
        <v>52.359291385620899</v>
      </c>
      <c r="Q6988">
        <v>4.8622305524190796</v>
      </c>
      <c r="R6988" t="s">
        <v>45</v>
      </c>
      <c r="S6988">
        <v>200</v>
      </c>
      <c r="T6988">
        <v>364</v>
      </c>
      <c r="U6988">
        <v>24</v>
      </c>
      <c r="V6988">
        <v>0.6</v>
      </c>
      <c r="W6988">
        <v>10</v>
      </c>
      <c r="X6988">
        <v>4810</v>
      </c>
      <c r="Y6988">
        <v>2</v>
      </c>
      <c r="Z6988" t="s">
        <v>56</v>
      </c>
      <c r="AA6988" t="s">
        <v>57</v>
      </c>
      <c r="AB6988">
        <v>72800</v>
      </c>
      <c r="AC6988">
        <v>0.1</v>
      </c>
    </row>
    <row r="6989" spans="13:29" x14ac:dyDescent="0.35">
      <c r="M6989" t="s">
        <v>44</v>
      </c>
      <c r="N6989">
        <v>7924857</v>
      </c>
      <c r="O6989" t="s">
        <v>14</v>
      </c>
      <c r="P6989">
        <v>52.367563660768099</v>
      </c>
      <c r="Q6989">
        <v>4.86775948992653</v>
      </c>
      <c r="R6989" t="s">
        <v>45</v>
      </c>
      <c r="S6989">
        <v>325</v>
      </c>
      <c r="T6989">
        <v>293</v>
      </c>
      <c r="U6989">
        <v>34</v>
      </c>
      <c r="V6989">
        <v>0.89</v>
      </c>
      <c r="W6989">
        <v>3</v>
      </c>
      <c r="X6989">
        <v>4870</v>
      </c>
      <c r="Y6989">
        <v>2</v>
      </c>
      <c r="Z6989" t="s">
        <v>56</v>
      </c>
      <c r="AA6989" t="s">
        <v>57</v>
      </c>
      <c r="AB6989">
        <v>95225</v>
      </c>
      <c r="AC6989">
        <v>0.1</v>
      </c>
    </row>
    <row r="6990" spans="13:29" x14ac:dyDescent="0.35">
      <c r="M6990" t="s">
        <v>44</v>
      </c>
      <c r="N6990">
        <v>7930721</v>
      </c>
      <c r="O6990" t="s">
        <v>14</v>
      </c>
      <c r="P6990">
        <v>52.364105930136702</v>
      </c>
      <c r="Q6990">
        <v>4.8653424786400796</v>
      </c>
      <c r="R6990" t="s">
        <v>45</v>
      </c>
      <c r="S6990">
        <v>100</v>
      </c>
      <c r="T6990">
        <v>232</v>
      </c>
      <c r="U6990">
        <v>41</v>
      </c>
      <c r="V6990">
        <v>1.02</v>
      </c>
      <c r="W6990">
        <v>49</v>
      </c>
      <c r="X6990">
        <v>4876</v>
      </c>
      <c r="Y6990">
        <v>2</v>
      </c>
      <c r="Z6990" t="s">
        <v>56</v>
      </c>
      <c r="AA6990" t="s">
        <v>57</v>
      </c>
      <c r="AB6990">
        <v>23200</v>
      </c>
      <c r="AC6990">
        <v>0.1</v>
      </c>
    </row>
    <row r="6991" spans="13:29" x14ac:dyDescent="0.35">
      <c r="M6991" t="s">
        <v>44</v>
      </c>
      <c r="N6991">
        <v>8065426</v>
      </c>
      <c r="O6991" t="s">
        <v>14</v>
      </c>
      <c r="P6991">
        <v>52.363772185785997</v>
      </c>
      <c r="Q6991">
        <v>4.8643924100017104</v>
      </c>
      <c r="R6991" t="s">
        <v>45</v>
      </c>
      <c r="S6991">
        <v>118</v>
      </c>
      <c r="T6991">
        <v>358</v>
      </c>
      <c r="U6991">
        <v>22</v>
      </c>
      <c r="V6991">
        <v>0.56000000000000005</v>
      </c>
      <c r="W6991">
        <v>15</v>
      </c>
      <c r="X6991">
        <v>4938</v>
      </c>
      <c r="Y6991">
        <v>2</v>
      </c>
      <c r="Z6991" t="s">
        <v>56</v>
      </c>
      <c r="AA6991" t="s">
        <v>57</v>
      </c>
      <c r="AB6991">
        <v>42244</v>
      </c>
      <c r="AC6991">
        <v>0.1</v>
      </c>
    </row>
    <row r="6992" spans="13:29" x14ac:dyDescent="0.35">
      <c r="M6992" t="s">
        <v>44</v>
      </c>
      <c r="N6992">
        <v>8095648</v>
      </c>
      <c r="O6992" t="s">
        <v>14</v>
      </c>
      <c r="P6992">
        <v>52.370740768970897</v>
      </c>
      <c r="Q6992">
        <v>4.8494517295102897</v>
      </c>
      <c r="R6992" t="s">
        <v>45</v>
      </c>
      <c r="S6992">
        <v>200</v>
      </c>
      <c r="T6992">
        <v>315</v>
      </c>
      <c r="U6992">
        <v>22</v>
      </c>
      <c r="V6992">
        <v>0.85</v>
      </c>
      <c r="W6992">
        <v>71</v>
      </c>
      <c r="X6992">
        <v>4953</v>
      </c>
      <c r="Y6992">
        <v>2</v>
      </c>
      <c r="Z6992" t="s">
        <v>56</v>
      </c>
      <c r="AA6992" t="s">
        <v>57</v>
      </c>
      <c r="AB6992">
        <v>63000</v>
      </c>
      <c r="AC6992">
        <v>0.1</v>
      </c>
    </row>
    <row r="6993" spans="13:29" x14ac:dyDescent="0.35">
      <c r="M6993" t="s">
        <v>44</v>
      </c>
      <c r="N6993">
        <v>8231163</v>
      </c>
      <c r="O6993" t="s">
        <v>14</v>
      </c>
      <c r="P6993">
        <v>52.360451528991</v>
      </c>
      <c r="Q6993">
        <v>4.8649364558454398</v>
      </c>
      <c r="R6993" t="s">
        <v>45</v>
      </c>
      <c r="S6993">
        <v>139</v>
      </c>
      <c r="T6993">
        <v>345</v>
      </c>
      <c r="U6993">
        <v>37</v>
      </c>
      <c r="V6993">
        <v>0.96</v>
      </c>
      <c r="W6993">
        <v>2</v>
      </c>
      <c r="X6993">
        <v>5027</v>
      </c>
      <c r="Y6993">
        <v>2</v>
      </c>
      <c r="Z6993" t="s">
        <v>56</v>
      </c>
      <c r="AA6993" t="s">
        <v>57</v>
      </c>
      <c r="AB6993">
        <v>47955</v>
      </c>
      <c r="AC6993">
        <v>0.1</v>
      </c>
    </row>
    <row r="6994" spans="13:29" x14ac:dyDescent="0.35">
      <c r="M6994" t="s">
        <v>44</v>
      </c>
      <c r="N6994">
        <v>8253736</v>
      </c>
      <c r="O6994" t="s">
        <v>14</v>
      </c>
      <c r="P6994">
        <v>52.359733993263703</v>
      </c>
      <c r="Q6994">
        <v>4.8502084914221504</v>
      </c>
      <c r="R6994" t="s">
        <v>45</v>
      </c>
      <c r="S6994">
        <v>300</v>
      </c>
      <c r="T6994">
        <v>329</v>
      </c>
      <c r="U6994">
        <v>0</v>
      </c>
      <c r="W6994">
        <v>364</v>
      </c>
      <c r="X6994">
        <v>5042</v>
      </c>
      <c r="Y6994">
        <v>2</v>
      </c>
      <c r="Z6994" t="s">
        <v>56</v>
      </c>
      <c r="AA6994" t="s">
        <v>57</v>
      </c>
      <c r="AB6994">
        <v>98700</v>
      </c>
      <c r="AC6994">
        <v>0.1</v>
      </c>
    </row>
    <row r="6995" spans="13:29" x14ac:dyDescent="0.35">
      <c r="M6995" t="s">
        <v>44</v>
      </c>
      <c r="N6995">
        <v>8362022</v>
      </c>
      <c r="O6995" t="s">
        <v>14</v>
      </c>
      <c r="P6995">
        <v>52.368473583183203</v>
      </c>
      <c r="Q6995">
        <v>4.8674462437828003</v>
      </c>
      <c r="R6995" t="s">
        <v>45</v>
      </c>
      <c r="S6995">
        <v>169</v>
      </c>
      <c r="T6995">
        <v>16</v>
      </c>
      <c r="U6995">
        <v>10</v>
      </c>
      <c r="V6995">
        <v>0.3</v>
      </c>
      <c r="W6995">
        <v>296</v>
      </c>
      <c r="X6995">
        <v>5097</v>
      </c>
      <c r="Y6995">
        <v>2</v>
      </c>
      <c r="Z6995" t="s">
        <v>56</v>
      </c>
      <c r="AA6995" t="s">
        <v>57</v>
      </c>
      <c r="AB6995">
        <v>2704</v>
      </c>
      <c r="AC6995">
        <v>0.1</v>
      </c>
    </row>
    <row r="6996" spans="13:29" x14ac:dyDescent="0.35">
      <c r="M6996" t="s">
        <v>44</v>
      </c>
      <c r="N6996">
        <v>8375536</v>
      </c>
      <c r="O6996" t="s">
        <v>14</v>
      </c>
      <c r="P6996">
        <v>52.369463687037097</v>
      </c>
      <c r="Q6996">
        <v>4.8589685880635898</v>
      </c>
      <c r="R6996" t="s">
        <v>45</v>
      </c>
      <c r="S6996">
        <v>119</v>
      </c>
      <c r="T6996">
        <v>317</v>
      </c>
      <c r="U6996">
        <v>25</v>
      </c>
      <c r="V6996">
        <v>0.67</v>
      </c>
      <c r="W6996">
        <v>27</v>
      </c>
      <c r="X6996">
        <v>5107</v>
      </c>
      <c r="Y6996">
        <v>2</v>
      </c>
      <c r="Z6996" t="s">
        <v>56</v>
      </c>
      <c r="AA6996" t="s">
        <v>57</v>
      </c>
      <c r="AB6996">
        <v>37723</v>
      </c>
      <c r="AC6996">
        <v>0.1</v>
      </c>
    </row>
    <row r="6997" spans="13:29" x14ac:dyDescent="0.35">
      <c r="M6997" t="s">
        <v>44</v>
      </c>
      <c r="N6997">
        <v>8475898</v>
      </c>
      <c r="O6997" t="s">
        <v>14</v>
      </c>
      <c r="P6997">
        <v>52.365365130631503</v>
      </c>
      <c r="Q6997">
        <v>4.8640402178486104</v>
      </c>
      <c r="R6997" t="s">
        <v>45</v>
      </c>
      <c r="S6997">
        <v>119</v>
      </c>
      <c r="T6997">
        <v>224</v>
      </c>
      <c r="U6997">
        <v>28</v>
      </c>
      <c r="V6997">
        <v>0.72</v>
      </c>
      <c r="W6997">
        <v>59</v>
      </c>
      <c r="X6997">
        <v>5158</v>
      </c>
      <c r="Y6997">
        <v>2</v>
      </c>
      <c r="Z6997" t="s">
        <v>56</v>
      </c>
      <c r="AA6997" t="s">
        <v>57</v>
      </c>
      <c r="AB6997">
        <v>26656</v>
      </c>
      <c r="AC6997">
        <v>0.1</v>
      </c>
    </row>
    <row r="6998" spans="13:29" x14ac:dyDescent="0.35">
      <c r="M6998" t="s">
        <v>44</v>
      </c>
      <c r="N6998">
        <v>8551630</v>
      </c>
      <c r="O6998" t="s">
        <v>14</v>
      </c>
      <c r="P6998">
        <v>52.362388355053</v>
      </c>
      <c r="Q6998">
        <v>4.8764043654480398</v>
      </c>
      <c r="R6998" t="s">
        <v>45</v>
      </c>
      <c r="S6998">
        <v>295</v>
      </c>
      <c r="T6998">
        <v>341</v>
      </c>
      <c r="U6998">
        <v>24</v>
      </c>
      <c r="V6998">
        <v>0.73</v>
      </c>
      <c r="W6998">
        <v>7</v>
      </c>
      <c r="X6998">
        <v>5207</v>
      </c>
      <c r="Y6998">
        <v>2</v>
      </c>
      <c r="Z6998" t="s">
        <v>56</v>
      </c>
      <c r="AA6998" t="s">
        <v>57</v>
      </c>
      <c r="AB6998">
        <v>100595</v>
      </c>
      <c r="AC6998">
        <v>0.1</v>
      </c>
    </row>
    <row r="6999" spans="13:29" x14ac:dyDescent="0.35">
      <c r="M6999" t="s">
        <v>44</v>
      </c>
      <c r="N6999">
        <v>8692855</v>
      </c>
      <c r="O6999" t="s">
        <v>14</v>
      </c>
      <c r="P6999">
        <v>52.370729456643701</v>
      </c>
      <c r="Q6999">
        <v>4.8532794233781003</v>
      </c>
      <c r="R6999" t="s">
        <v>45</v>
      </c>
      <c r="S6999">
        <v>120</v>
      </c>
      <c r="T6999">
        <v>360</v>
      </c>
      <c r="U6999">
        <v>38</v>
      </c>
      <c r="V6999">
        <v>1.07</v>
      </c>
      <c r="W6999">
        <v>9</v>
      </c>
      <c r="X6999">
        <v>5280</v>
      </c>
      <c r="Y6999">
        <v>2</v>
      </c>
      <c r="Z6999" t="s">
        <v>56</v>
      </c>
      <c r="AA6999" t="s">
        <v>57</v>
      </c>
      <c r="AB6999">
        <v>43200</v>
      </c>
      <c r="AC6999">
        <v>0.1</v>
      </c>
    </row>
    <row r="7000" spans="13:29" x14ac:dyDescent="0.35">
      <c r="M7000" t="s">
        <v>44</v>
      </c>
      <c r="N7000">
        <v>8843914</v>
      </c>
      <c r="O7000" t="s">
        <v>14</v>
      </c>
      <c r="P7000">
        <v>52.361363883859099</v>
      </c>
      <c r="Q7000">
        <v>4.8761622006248704</v>
      </c>
      <c r="R7000" t="s">
        <v>45</v>
      </c>
      <c r="S7000">
        <v>140</v>
      </c>
      <c r="T7000">
        <v>83</v>
      </c>
      <c r="U7000">
        <v>195</v>
      </c>
      <c r="V7000">
        <v>5.2</v>
      </c>
      <c r="W7000">
        <v>37</v>
      </c>
      <c r="X7000">
        <v>5379</v>
      </c>
      <c r="Y7000">
        <v>2</v>
      </c>
      <c r="Z7000" t="s">
        <v>56</v>
      </c>
      <c r="AA7000" t="s">
        <v>57</v>
      </c>
      <c r="AB7000">
        <v>11620</v>
      </c>
      <c r="AC7000">
        <v>0.1</v>
      </c>
    </row>
    <row r="7001" spans="13:29" x14ac:dyDescent="0.35">
      <c r="M7001" t="s">
        <v>44</v>
      </c>
      <c r="N7001">
        <v>8880908</v>
      </c>
      <c r="O7001" t="s">
        <v>14</v>
      </c>
      <c r="P7001">
        <v>52.366753692215703</v>
      </c>
      <c r="Q7001">
        <v>4.8725929288243996</v>
      </c>
      <c r="R7001" t="s">
        <v>45</v>
      </c>
      <c r="S7001">
        <v>200</v>
      </c>
      <c r="T7001">
        <v>247</v>
      </c>
      <c r="U7001">
        <v>61</v>
      </c>
      <c r="V7001">
        <v>1.64</v>
      </c>
      <c r="W7001">
        <v>61</v>
      </c>
      <c r="X7001">
        <v>5400</v>
      </c>
      <c r="Y7001">
        <v>2</v>
      </c>
      <c r="Z7001" t="s">
        <v>56</v>
      </c>
      <c r="AA7001" t="s">
        <v>57</v>
      </c>
      <c r="AB7001">
        <v>49400</v>
      </c>
      <c r="AC7001">
        <v>0.1</v>
      </c>
    </row>
    <row r="7002" spans="13:29" x14ac:dyDescent="0.35">
      <c r="M7002" t="s">
        <v>44</v>
      </c>
      <c r="N7002">
        <v>9086369</v>
      </c>
      <c r="O7002" t="s">
        <v>14</v>
      </c>
      <c r="P7002">
        <v>52.366593155110898</v>
      </c>
      <c r="Q7002">
        <v>4.8629209585984796</v>
      </c>
      <c r="R7002" t="s">
        <v>45</v>
      </c>
      <c r="S7002">
        <v>89</v>
      </c>
      <c r="T7002">
        <v>362</v>
      </c>
      <c r="U7002">
        <v>20</v>
      </c>
      <c r="V7002">
        <v>0.56000000000000005</v>
      </c>
      <c r="W7002">
        <v>35</v>
      </c>
      <c r="X7002">
        <v>5500</v>
      </c>
      <c r="Y7002">
        <v>2</v>
      </c>
      <c r="Z7002" t="s">
        <v>56</v>
      </c>
      <c r="AA7002" t="s">
        <v>57</v>
      </c>
      <c r="AB7002">
        <v>32218</v>
      </c>
      <c r="AC7002">
        <v>0.1</v>
      </c>
    </row>
    <row r="7003" spans="13:29" x14ac:dyDescent="0.35">
      <c r="M7003" t="s">
        <v>44</v>
      </c>
      <c r="N7003">
        <v>9151542</v>
      </c>
      <c r="O7003" t="s">
        <v>14</v>
      </c>
      <c r="P7003">
        <v>52.3609900722142</v>
      </c>
      <c r="Q7003">
        <v>4.86771417014055</v>
      </c>
      <c r="R7003" t="s">
        <v>45</v>
      </c>
      <c r="S7003">
        <v>175</v>
      </c>
      <c r="T7003">
        <v>203</v>
      </c>
      <c r="U7003">
        <v>56</v>
      </c>
      <c r="V7003">
        <v>1.49</v>
      </c>
      <c r="W7003">
        <v>129</v>
      </c>
      <c r="X7003">
        <v>5552</v>
      </c>
      <c r="Y7003">
        <v>2</v>
      </c>
      <c r="Z7003" t="s">
        <v>56</v>
      </c>
      <c r="AA7003" t="s">
        <v>57</v>
      </c>
      <c r="AB7003">
        <v>35525</v>
      </c>
      <c r="AC7003">
        <v>0.1</v>
      </c>
    </row>
    <row r="7004" spans="13:29" x14ac:dyDescent="0.35">
      <c r="M7004" t="s">
        <v>44</v>
      </c>
      <c r="N7004">
        <v>9186603</v>
      </c>
      <c r="O7004" t="s">
        <v>14</v>
      </c>
      <c r="P7004">
        <v>52.3662489247845</v>
      </c>
      <c r="Q7004">
        <v>4.8538919758238999</v>
      </c>
      <c r="R7004" t="s">
        <v>45</v>
      </c>
      <c r="S7004">
        <v>150</v>
      </c>
      <c r="T7004">
        <v>348</v>
      </c>
      <c r="U7004">
        <v>38</v>
      </c>
      <c r="V7004">
        <v>1.1299999999999999</v>
      </c>
      <c r="W7004">
        <v>5</v>
      </c>
      <c r="X7004">
        <v>5567</v>
      </c>
      <c r="Y7004">
        <v>2</v>
      </c>
      <c r="Z7004" t="s">
        <v>56</v>
      </c>
      <c r="AA7004" t="s">
        <v>57</v>
      </c>
      <c r="AB7004">
        <v>52200</v>
      </c>
      <c r="AC7004">
        <v>0.1</v>
      </c>
    </row>
    <row r="7005" spans="13:29" x14ac:dyDescent="0.35">
      <c r="M7005" t="s">
        <v>44</v>
      </c>
      <c r="N7005">
        <v>9355281</v>
      </c>
      <c r="O7005" t="s">
        <v>14</v>
      </c>
      <c r="P7005">
        <v>52.359044065688501</v>
      </c>
      <c r="Q7005">
        <v>4.8647851206344601</v>
      </c>
      <c r="R7005" t="s">
        <v>45</v>
      </c>
      <c r="S7005">
        <v>115</v>
      </c>
      <c r="T7005">
        <v>237</v>
      </c>
      <c r="U7005">
        <v>37</v>
      </c>
      <c r="V7005">
        <v>1.47</v>
      </c>
      <c r="W7005">
        <v>169</v>
      </c>
      <c r="X7005">
        <v>5692</v>
      </c>
      <c r="Y7005">
        <v>2</v>
      </c>
      <c r="Z7005" t="s">
        <v>56</v>
      </c>
      <c r="AA7005" t="s">
        <v>57</v>
      </c>
      <c r="AB7005">
        <v>27255</v>
      </c>
      <c r="AC7005">
        <v>0.1</v>
      </c>
    </row>
    <row r="7006" spans="13:29" x14ac:dyDescent="0.35">
      <c r="M7006" t="s">
        <v>44</v>
      </c>
      <c r="N7006">
        <v>9399926</v>
      </c>
      <c r="O7006" t="s">
        <v>14</v>
      </c>
      <c r="P7006">
        <v>52.3702366619681</v>
      </c>
      <c r="Q7006">
        <v>4.8710048406476298</v>
      </c>
      <c r="R7006" t="s">
        <v>45</v>
      </c>
      <c r="S7006">
        <v>195</v>
      </c>
      <c r="T7006">
        <v>4</v>
      </c>
      <c r="U7006">
        <v>18</v>
      </c>
      <c r="V7006">
        <v>0.48</v>
      </c>
      <c r="W7006">
        <v>305</v>
      </c>
      <c r="X7006">
        <v>5723</v>
      </c>
      <c r="Y7006">
        <v>2</v>
      </c>
      <c r="Z7006" t="s">
        <v>56</v>
      </c>
      <c r="AA7006" t="s">
        <v>57</v>
      </c>
      <c r="AB7006">
        <v>780</v>
      </c>
      <c r="AC7006">
        <v>0.1</v>
      </c>
    </row>
    <row r="7007" spans="13:29" x14ac:dyDescent="0.35">
      <c r="M7007" t="s">
        <v>44</v>
      </c>
      <c r="N7007">
        <v>9444516</v>
      </c>
      <c r="O7007" t="s">
        <v>14</v>
      </c>
      <c r="P7007">
        <v>52.368213156575102</v>
      </c>
      <c r="Q7007">
        <v>4.8705649917661997</v>
      </c>
      <c r="R7007" t="s">
        <v>45</v>
      </c>
      <c r="S7007">
        <v>200</v>
      </c>
      <c r="T7007">
        <v>283</v>
      </c>
      <c r="U7007">
        <v>24</v>
      </c>
      <c r="V7007">
        <v>1.45</v>
      </c>
      <c r="W7007">
        <v>95</v>
      </c>
      <c r="X7007">
        <v>5738</v>
      </c>
      <c r="Y7007">
        <v>2</v>
      </c>
      <c r="Z7007" t="s">
        <v>56</v>
      </c>
      <c r="AA7007" t="s">
        <v>57</v>
      </c>
      <c r="AB7007">
        <v>56600</v>
      </c>
      <c r="AC7007">
        <v>0.1</v>
      </c>
    </row>
    <row r="7008" spans="13:29" x14ac:dyDescent="0.35">
      <c r="M7008" t="s">
        <v>44</v>
      </c>
      <c r="N7008">
        <v>9459164</v>
      </c>
      <c r="O7008" t="s">
        <v>14</v>
      </c>
      <c r="P7008">
        <v>52.371993494811299</v>
      </c>
      <c r="Q7008">
        <v>4.8500012913038004</v>
      </c>
      <c r="R7008" t="s">
        <v>45</v>
      </c>
      <c r="S7008">
        <v>93</v>
      </c>
      <c r="T7008">
        <v>359</v>
      </c>
      <c r="U7008">
        <v>67</v>
      </c>
      <c r="V7008">
        <v>2</v>
      </c>
      <c r="W7008">
        <v>12</v>
      </c>
      <c r="X7008">
        <v>5746</v>
      </c>
      <c r="Y7008">
        <v>2</v>
      </c>
      <c r="Z7008" t="s">
        <v>56</v>
      </c>
      <c r="AA7008" t="s">
        <v>57</v>
      </c>
      <c r="AB7008">
        <v>33387</v>
      </c>
      <c r="AC7008">
        <v>0.1</v>
      </c>
    </row>
    <row r="7009" spans="13:29" x14ac:dyDescent="0.35">
      <c r="M7009" t="s">
        <v>44</v>
      </c>
      <c r="N7009">
        <v>9476335</v>
      </c>
      <c r="O7009" t="s">
        <v>14</v>
      </c>
      <c r="P7009">
        <v>52.368554276897797</v>
      </c>
      <c r="Q7009">
        <v>4.8532147489598998</v>
      </c>
      <c r="R7009" t="s">
        <v>45</v>
      </c>
      <c r="S7009">
        <v>105</v>
      </c>
      <c r="T7009">
        <v>342</v>
      </c>
      <c r="U7009">
        <v>16</v>
      </c>
      <c r="V7009">
        <v>1.08</v>
      </c>
      <c r="W7009">
        <v>4</v>
      </c>
      <c r="X7009">
        <v>5769</v>
      </c>
      <c r="Y7009">
        <v>2</v>
      </c>
      <c r="Z7009" t="s">
        <v>56</v>
      </c>
      <c r="AA7009" t="s">
        <v>57</v>
      </c>
      <c r="AB7009">
        <v>35910</v>
      </c>
      <c r="AC7009">
        <v>0.1</v>
      </c>
    </row>
    <row r="7010" spans="13:29" x14ac:dyDescent="0.35">
      <c r="M7010" t="s">
        <v>44</v>
      </c>
      <c r="N7010">
        <v>9541147</v>
      </c>
      <c r="O7010" t="s">
        <v>14</v>
      </c>
      <c r="P7010">
        <v>52.361577600852101</v>
      </c>
      <c r="Q7010">
        <v>4.8674520061881497</v>
      </c>
      <c r="R7010" t="s">
        <v>45</v>
      </c>
      <c r="S7010">
        <v>200</v>
      </c>
      <c r="T7010">
        <v>341</v>
      </c>
      <c r="U7010">
        <v>13</v>
      </c>
      <c r="V7010">
        <v>0.35</v>
      </c>
      <c r="W7010">
        <v>98</v>
      </c>
      <c r="X7010">
        <v>5806</v>
      </c>
      <c r="Y7010">
        <v>2</v>
      </c>
      <c r="Z7010" t="s">
        <v>56</v>
      </c>
      <c r="AA7010" t="s">
        <v>57</v>
      </c>
      <c r="AB7010">
        <v>68200</v>
      </c>
      <c r="AC7010">
        <v>0.1</v>
      </c>
    </row>
    <row r="7011" spans="13:29" x14ac:dyDescent="0.35">
      <c r="M7011" t="s">
        <v>44</v>
      </c>
      <c r="N7011">
        <v>9585965</v>
      </c>
      <c r="O7011" t="s">
        <v>14</v>
      </c>
      <c r="P7011">
        <v>52.3721357433175</v>
      </c>
      <c r="Q7011">
        <v>4.8699793387386796</v>
      </c>
      <c r="R7011" t="s">
        <v>45</v>
      </c>
      <c r="S7011">
        <v>116</v>
      </c>
      <c r="T7011">
        <v>349</v>
      </c>
      <c r="U7011">
        <v>23</v>
      </c>
      <c r="V7011">
        <v>0.63</v>
      </c>
      <c r="W7011">
        <v>3</v>
      </c>
      <c r="X7011">
        <v>5830</v>
      </c>
      <c r="Y7011">
        <v>2</v>
      </c>
      <c r="Z7011" t="s">
        <v>56</v>
      </c>
      <c r="AA7011" t="s">
        <v>57</v>
      </c>
      <c r="AB7011">
        <v>40484</v>
      </c>
      <c r="AC7011">
        <v>0.1</v>
      </c>
    </row>
    <row r="7012" spans="13:29" x14ac:dyDescent="0.35">
      <c r="M7012" t="s">
        <v>44</v>
      </c>
      <c r="N7012">
        <v>9659063</v>
      </c>
      <c r="O7012" t="s">
        <v>14</v>
      </c>
      <c r="P7012">
        <v>52.362540993078298</v>
      </c>
      <c r="Q7012">
        <v>4.8605960467661804</v>
      </c>
      <c r="R7012" t="s">
        <v>45</v>
      </c>
      <c r="S7012">
        <v>130</v>
      </c>
      <c r="T7012">
        <v>353</v>
      </c>
      <c r="U7012">
        <v>23</v>
      </c>
      <c r="V7012">
        <v>0.66</v>
      </c>
      <c r="W7012">
        <v>9</v>
      </c>
      <c r="X7012">
        <v>5882</v>
      </c>
      <c r="Y7012">
        <v>2</v>
      </c>
      <c r="Z7012" t="s">
        <v>56</v>
      </c>
      <c r="AA7012" t="s">
        <v>57</v>
      </c>
      <c r="AB7012">
        <v>45890</v>
      </c>
      <c r="AC7012">
        <v>0.1</v>
      </c>
    </row>
    <row r="7013" spans="13:29" x14ac:dyDescent="0.35">
      <c r="M7013" t="s">
        <v>44</v>
      </c>
      <c r="N7013">
        <v>9672251</v>
      </c>
      <c r="O7013" t="s">
        <v>14</v>
      </c>
      <c r="P7013">
        <v>52.370441685701202</v>
      </c>
      <c r="Q7013">
        <v>4.8735281485947697</v>
      </c>
      <c r="R7013" t="s">
        <v>45</v>
      </c>
      <c r="S7013">
        <v>280</v>
      </c>
      <c r="T7013">
        <v>1</v>
      </c>
      <c r="U7013">
        <v>15</v>
      </c>
      <c r="V7013">
        <v>0.41</v>
      </c>
      <c r="W7013">
        <v>363</v>
      </c>
      <c r="X7013">
        <v>5895</v>
      </c>
      <c r="Y7013">
        <v>2</v>
      </c>
      <c r="Z7013" t="s">
        <v>56</v>
      </c>
      <c r="AA7013" t="s">
        <v>57</v>
      </c>
      <c r="AB7013">
        <v>280</v>
      </c>
      <c r="AC7013">
        <v>0.1</v>
      </c>
    </row>
    <row r="7014" spans="13:29" x14ac:dyDescent="0.35">
      <c r="M7014" t="s">
        <v>44</v>
      </c>
      <c r="N7014">
        <v>9786902</v>
      </c>
      <c r="O7014" t="s">
        <v>14</v>
      </c>
      <c r="P7014">
        <v>52.366294786412503</v>
      </c>
      <c r="Q7014">
        <v>4.8674154014805397</v>
      </c>
      <c r="R7014" t="s">
        <v>45</v>
      </c>
      <c r="S7014">
        <v>130</v>
      </c>
      <c r="T7014">
        <v>150</v>
      </c>
      <c r="U7014">
        <v>59</v>
      </c>
      <c r="V7014">
        <v>1.73</v>
      </c>
      <c r="W7014">
        <v>75</v>
      </c>
      <c r="X7014">
        <v>5964</v>
      </c>
      <c r="Y7014">
        <v>2</v>
      </c>
      <c r="Z7014" t="s">
        <v>56</v>
      </c>
      <c r="AA7014" t="s">
        <v>57</v>
      </c>
      <c r="AB7014">
        <v>19500</v>
      </c>
      <c r="AC7014">
        <v>0.1</v>
      </c>
    </row>
    <row r="7015" spans="13:29" x14ac:dyDescent="0.35">
      <c r="M7015" t="s">
        <v>44</v>
      </c>
      <c r="N7015">
        <v>9860071</v>
      </c>
      <c r="O7015" t="s">
        <v>14</v>
      </c>
      <c r="P7015">
        <v>52.368728096686901</v>
      </c>
      <c r="Q7015">
        <v>4.8541104688593704</v>
      </c>
      <c r="R7015" t="s">
        <v>45</v>
      </c>
      <c r="S7015">
        <v>148</v>
      </c>
      <c r="T7015">
        <v>28</v>
      </c>
      <c r="U7015">
        <v>4</v>
      </c>
      <c r="V7015">
        <v>0.15</v>
      </c>
      <c r="W7015">
        <v>319</v>
      </c>
      <c r="X7015">
        <v>6015</v>
      </c>
      <c r="Y7015">
        <v>2</v>
      </c>
      <c r="Z7015" t="s">
        <v>56</v>
      </c>
      <c r="AA7015" t="s">
        <v>57</v>
      </c>
      <c r="AB7015">
        <v>4144</v>
      </c>
      <c r="AC7015">
        <v>0.1</v>
      </c>
    </row>
    <row r="7016" spans="13:29" x14ac:dyDescent="0.35">
      <c r="M7016" t="s">
        <v>44</v>
      </c>
      <c r="N7016">
        <v>10015614</v>
      </c>
      <c r="O7016" t="s">
        <v>14</v>
      </c>
      <c r="P7016">
        <v>52.370215684802503</v>
      </c>
      <c r="Q7016">
        <v>4.8580557673062499</v>
      </c>
      <c r="R7016" t="s">
        <v>45</v>
      </c>
      <c r="S7016">
        <v>180</v>
      </c>
      <c r="T7016">
        <v>32</v>
      </c>
      <c r="U7016">
        <v>29</v>
      </c>
      <c r="V7016">
        <v>1.1299999999999999</v>
      </c>
      <c r="W7016">
        <v>221</v>
      </c>
      <c r="X7016">
        <v>6120</v>
      </c>
      <c r="Y7016">
        <v>2</v>
      </c>
      <c r="Z7016" t="s">
        <v>56</v>
      </c>
      <c r="AA7016" t="s">
        <v>57</v>
      </c>
      <c r="AB7016">
        <v>5760</v>
      </c>
      <c r="AC7016">
        <v>0.1</v>
      </c>
    </row>
    <row r="7017" spans="13:29" x14ac:dyDescent="0.35">
      <c r="M7017" t="s">
        <v>44</v>
      </c>
      <c r="N7017">
        <v>10137130</v>
      </c>
      <c r="O7017" t="s">
        <v>14</v>
      </c>
      <c r="P7017">
        <v>52.365272105087101</v>
      </c>
      <c r="Q7017">
        <v>4.8582593346032503</v>
      </c>
      <c r="R7017" t="s">
        <v>45</v>
      </c>
      <c r="S7017">
        <v>150</v>
      </c>
      <c r="T7017">
        <v>28</v>
      </c>
      <c r="U7017">
        <v>16</v>
      </c>
      <c r="V7017">
        <v>0.46</v>
      </c>
      <c r="W7017">
        <v>218</v>
      </c>
      <c r="X7017">
        <v>6207</v>
      </c>
      <c r="Y7017">
        <v>2</v>
      </c>
      <c r="Z7017" t="s">
        <v>56</v>
      </c>
      <c r="AA7017" t="s">
        <v>57</v>
      </c>
      <c r="AB7017">
        <v>4200</v>
      </c>
      <c r="AC7017">
        <v>0.1</v>
      </c>
    </row>
    <row r="7018" spans="13:29" x14ac:dyDescent="0.35">
      <c r="M7018" t="s">
        <v>44</v>
      </c>
      <c r="N7018">
        <v>10274700</v>
      </c>
      <c r="O7018" t="s">
        <v>14</v>
      </c>
      <c r="P7018">
        <v>52.3616692571402</v>
      </c>
      <c r="Q7018">
        <v>4.8677267985831199</v>
      </c>
      <c r="R7018" t="s">
        <v>45</v>
      </c>
      <c r="S7018">
        <v>300</v>
      </c>
      <c r="T7018">
        <v>332</v>
      </c>
      <c r="U7018">
        <v>9</v>
      </c>
      <c r="V7018">
        <v>0.26</v>
      </c>
      <c r="W7018">
        <v>249</v>
      </c>
      <c r="X7018">
        <v>6276</v>
      </c>
      <c r="Y7018">
        <v>2</v>
      </c>
      <c r="Z7018" t="s">
        <v>56</v>
      </c>
      <c r="AA7018" t="s">
        <v>57</v>
      </c>
      <c r="AB7018">
        <v>99600</v>
      </c>
      <c r="AC7018">
        <v>0.1</v>
      </c>
    </row>
    <row r="7019" spans="13:29" x14ac:dyDescent="0.35">
      <c r="M7019" t="s">
        <v>44</v>
      </c>
      <c r="N7019">
        <v>10404760</v>
      </c>
      <c r="O7019" t="s">
        <v>14</v>
      </c>
      <c r="P7019">
        <v>52.363616023973897</v>
      </c>
      <c r="Q7019">
        <v>4.8761227475300997</v>
      </c>
      <c r="R7019" t="s">
        <v>45</v>
      </c>
      <c r="S7019">
        <v>220</v>
      </c>
      <c r="T7019">
        <v>42</v>
      </c>
      <c r="U7019">
        <v>60</v>
      </c>
      <c r="V7019">
        <v>1.74</v>
      </c>
      <c r="W7019">
        <v>358</v>
      </c>
      <c r="X7019">
        <v>6333</v>
      </c>
      <c r="Y7019">
        <v>2</v>
      </c>
      <c r="Z7019" t="s">
        <v>56</v>
      </c>
      <c r="AA7019" t="s">
        <v>57</v>
      </c>
      <c r="AB7019">
        <v>9240</v>
      </c>
      <c r="AC7019">
        <v>0.1</v>
      </c>
    </row>
    <row r="7020" spans="13:29" x14ac:dyDescent="0.35">
      <c r="M7020" t="s">
        <v>44</v>
      </c>
      <c r="N7020">
        <v>10569357</v>
      </c>
      <c r="O7020" t="s">
        <v>14</v>
      </c>
      <c r="P7020">
        <v>52.368066641298299</v>
      </c>
      <c r="Q7020">
        <v>4.8498532030349004</v>
      </c>
      <c r="R7020" t="s">
        <v>45</v>
      </c>
      <c r="S7020">
        <v>130</v>
      </c>
      <c r="T7020">
        <v>363</v>
      </c>
      <c r="U7020">
        <v>10</v>
      </c>
      <c r="V7020">
        <v>0.32</v>
      </c>
      <c r="W7020">
        <v>4</v>
      </c>
      <c r="X7020">
        <v>6404</v>
      </c>
      <c r="Y7020">
        <v>2</v>
      </c>
      <c r="Z7020" t="s">
        <v>56</v>
      </c>
      <c r="AA7020" t="s">
        <v>57</v>
      </c>
      <c r="AB7020">
        <v>47190</v>
      </c>
      <c r="AC7020">
        <v>0.1</v>
      </c>
    </row>
    <row r="7021" spans="13:29" x14ac:dyDescent="0.35">
      <c r="M7021" t="s">
        <v>44</v>
      </c>
      <c r="N7021">
        <v>10760553</v>
      </c>
      <c r="O7021" t="s">
        <v>14</v>
      </c>
      <c r="P7021">
        <v>52.361355995319997</v>
      </c>
      <c r="Q7021">
        <v>4.8505881528014196</v>
      </c>
      <c r="R7021" t="s">
        <v>45</v>
      </c>
      <c r="S7021">
        <v>120</v>
      </c>
      <c r="T7021">
        <v>364</v>
      </c>
      <c r="U7021">
        <v>17</v>
      </c>
      <c r="V7021">
        <v>0.52</v>
      </c>
      <c r="W7021">
        <v>11</v>
      </c>
      <c r="X7021">
        <v>6484</v>
      </c>
      <c r="Y7021">
        <v>2</v>
      </c>
      <c r="Z7021" t="s">
        <v>56</v>
      </c>
      <c r="AA7021" t="s">
        <v>57</v>
      </c>
      <c r="AB7021">
        <v>43680</v>
      </c>
      <c r="AC7021">
        <v>0.1</v>
      </c>
    </row>
    <row r="7022" spans="13:29" x14ac:dyDescent="0.35">
      <c r="M7022" t="s">
        <v>44</v>
      </c>
      <c r="N7022">
        <v>11170356</v>
      </c>
      <c r="O7022" t="s">
        <v>14</v>
      </c>
      <c r="P7022">
        <v>52.365816550125999</v>
      </c>
      <c r="Q7022">
        <v>4.8741399116565001</v>
      </c>
      <c r="R7022" t="s">
        <v>45</v>
      </c>
      <c r="S7022">
        <v>225</v>
      </c>
      <c r="T7022">
        <v>255</v>
      </c>
      <c r="U7022">
        <v>65</v>
      </c>
      <c r="V7022">
        <v>1.99</v>
      </c>
      <c r="W7022">
        <v>150</v>
      </c>
      <c r="X7022">
        <v>6656</v>
      </c>
      <c r="Y7022">
        <v>2</v>
      </c>
      <c r="Z7022" t="s">
        <v>56</v>
      </c>
      <c r="AA7022" t="s">
        <v>57</v>
      </c>
      <c r="AB7022">
        <v>57375</v>
      </c>
      <c r="AC7022">
        <v>0.1</v>
      </c>
    </row>
    <row r="7023" spans="13:29" x14ac:dyDescent="0.35">
      <c r="M7023" t="s">
        <v>44</v>
      </c>
      <c r="N7023">
        <v>11350333</v>
      </c>
      <c r="O7023" t="s">
        <v>14</v>
      </c>
      <c r="P7023">
        <v>52.360470457243103</v>
      </c>
      <c r="Q7023">
        <v>4.8686472081127796</v>
      </c>
      <c r="R7023" t="s">
        <v>45</v>
      </c>
      <c r="S7023">
        <v>298</v>
      </c>
      <c r="T7023">
        <v>28</v>
      </c>
      <c r="U7023">
        <v>16</v>
      </c>
      <c r="V7023">
        <v>0.51</v>
      </c>
      <c r="W7023">
        <v>14</v>
      </c>
      <c r="X7023">
        <v>6757</v>
      </c>
      <c r="Y7023">
        <v>2</v>
      </c>
      <c r="Z7023" t="s">
        <v>56</v>
      </c>
      <c r="AA7023" t="s">
        <v>57</v>
      </c>
      <c r="AB7023">
        <v>8344</v>
      </c>
      <c r="AC7023">
        <v>0.1</v>
      </c>
    </row>
    <row r="7024" spans="13:29" x14ac:dyDescent="0.35">
      <c r="M7024" t="s">
        <v>44</v>
      </c>
      <c r="N7024">
        <v>11539262</v>
      </c>
      <c r="O7024" t="s">
        <v>14</v>
      </c>
      <c r="P7024">
        <v>52.3621114795802</v>
      </c>
      <c r="Q7024">
        <v>4.8672318117813704</v>
      </c>
      <c r="R7024" t="s">
        <v>45</v>
      </c>
      <c r="S7024">
        <v>160</v>
      </c>
      <c r="T7024">
        <v>81</v>
      </c>
      <c r="U7024">
        <v>29</v>
      </c>
      <c r="V7024">
        <v>1.45</v>
      </c>
      <c r="W7024">
        <v>298</v>
      </c>
      <c r="X7024">
        <v>6844</v>
      </c>
      <c r="Y7024">
        <v>2</v>
      </c>
      <c r="Z7024" t="s">
        <v>56</v>
      </c>
      <c r="AA7024" t="s">
        <v>57</v>
      </c>
      <c r="AB7024">
        <v>12960</v>
      </c>
      <c r="AC7024">
        <v>0.1</v>
      </c>
    </row>
    <row r="7025" spans="13:29" x14ac:dyDescent="0.35">
      <c r="M7025" t="s">
        <v>44</v>
      </c>
      <c r="N7025">
        <v>11539769</v>
      </c>
      <c r="O7025" t="s">
        <v>14</v>
      </c>
      <c r="P7025">
        <v>52.372004565669997</v>
      </c>
      <c r="Q7025">
        <v>4.8612961735496301</v>
      </c>
      <c r="R7025" t="s">
        <v>45</v>
      </c>
      <c r="S7025">
        <v>150</v>
      </c>
      <c r="T7025">
        <v>1</v>
      </c>
      <c r="U7025">
        <v>0</v>
      </c>
      <c r="W7025">
        <v>4</v>
      </c>
      <c r="X7025">
        <v>6845</v>
      </c>
      <c r="Y7025">
        <v>2</v>
      </c>
      <c r="Z7025" t="s">
        <v>56</v>
      </c>
      <c r="AA7025" t="s">
        <v>57</v>
      </c>
      <c r="AB7025">
        <v>150</v>
      </c>
      <c r="AC7025">
        <v>0.1</v>
      </c>
    </row>
    <row r="7026" spans="13:29" x14ac:dyDescent="0.35">
      <c r="M7026" t="s">
        <v>44</v>
      </c>
      <c r="N7026">
        <v>11560639</v>
      </c>
      <c r="O7026" t="s">
        <v>14</v>
      </c>
      <c r="P7026">
        <v>52.357121178375401</v>
      </c>
      <c r="Q7026">
        <v>4.8566796820991396</v>
      </c>
      <c r="R7026" t="s">
        <v>45</v>
      </c>
      <c r="S7026">
        <v>90</v>
      </c>
      <c r="T7026">
        <v>354</v>
      </c>
      <c r="U7026">
        <v>19</v>
      </c>
      <c r="V7026">
        <v>0.62</v>
      </c>
      <c r="W7026">
        <v>9</v>
      </c>
      <c r="X7026">
        <v>6862</v>
      </c>
      <c r="Y7026">
        <v>2</v>
      </c>
      <c r="Z7026" t="s">
        <v>56</v>
      </c>
      <c r="AA7026" t="s">
        <v>57</v>
      </c>
      <c r="AB7026">
        <v>31860</v>
      </c>
      <c r="AC7026">
        <v>0.1</v>
      </c>
    </row>
    <row r="7027" spans="13:29" x14ac:dyDescent="0.35">
      <c r="M7027" t="s">
        <v>44</v>
      </c>
      <c r="N7027">
        <v>11770324</v>
      </c>
      <c r="O7027" t="s">
        <v>14</v>
      </c>
      <c r="P7027">
        <v>52.366898901053702</v>
      </c>
      <c r="Q7027">
        <v>4.8532243540965903</v>
      </c>
      <c r="R7027" t="s">
        <v>45</v>
      </c>
      <c r="S7027">
        <v>140</v>
      </c>
      <c r="T7027">
        <v>347</v>
      </c>
      <c r="U7027">
        <v>24</v>
      </c>
      <c r="V7027">
        <v>0.73</v>
      </c>
      <c r="W7027">
        <v>20</v>
      </c>
      <c r="X7027">
        <v>7001</v>
      </c>
      <c r="Y7027">
        <v>2</v>
      </c>
      <c r="Z7027" t="s">
        <v>56</v>
      </c>
      <c r="AA7027" t="s">
        <v>57</v>
      </c>
      <c r="AB7027">
        <v>48580</v>
      </c>
      <c r="AC7027">
        <v>0.1</v>
      </c>
    </row>
    <row r="7028" spans="13:29" x14ac:dyDescent="0.35">
      <c r="M7028" t="s">
        <v>44</v>
      </c>
      <c r="N7028">
        <v>11790061</v>
      </c>
      <c r="O7028" t="s">
        <v>14</v>
      </c>
      <c r="P7028">
        <v>52.362113586957001</v>
      </c>
      <c r="Q7028">
        <v>4.85767924617166</v>
      </c>
      <c r="R7028" t="s">
        <v>45</v>
      </c>
      <c r="S7028">
        <v>197</v>
      </c>
      <c r="T7028">
        <v>361</v>
      </c>
      <c r="U7028">
        <v>26</v>
      </c>
      <c r="V7028">
        <v>0.79</v>
      </c>
      <c r="W7028">
        <v>10</v>
      </c>
      <c r="X7028">
        <v>7009</v>
      </c>
      <c r="Y7028">
        <v>2</v>
      </c>
      <c r="Z7028" t="s">
        <v>56</v>
      </c>
      <c r="AA7028" t="s">
        <v>57</v>
      </c>
      <c r="AB7028">
        <v>71117</v>
      </c>
      <c r="AC7028">
        <v>0.1</v>
      </c>
    </row>
    <row r="7029" spans="13:29" x14ac:dyDescent="0.35">
      <c r="M7029" t="s">
        <v>44</v>
      </c>
      <c r="N7029">
        <v>11935721</v>
      </c>
      <c r="O7029" t="s">
        <v>14</v>
      </c>
      <c r="P7029">
        <v>52.357529326047299</v>
      </c>
      <c r="Q7029">
        <v>4.8563332674347297</v>
      </c>
      <c r="R7029" t="s">
        <v>45</v>
      </c>
      <c r="S7029">
        <v>99</v>
      </c>
      <c r="T7029">
        <v>276</v>
      </c>
      <c r="U7029">
        <v>5</v>
      </c>
      <c r="V7029">
        <v>0.17</v>
      </c>
      <c r="W7029">
        <v>82</v>
      </c>
      <c r="X7029">
        <v>7081</v>
      </c>
      <c r="Y7029">
        <v>2</v>
      </c>
      <c r="Z7029" t="s">
        <v>56</v>
      </c>
      <c r="AA7029" t="s">
        <v>57</v>
      </c>
      <c r="AB7029">
        <v>27324</v>
      </c>
      <c r="AC7029">
        <v>0.1</v>
      </c>
    </row>
    <row r="7030" spans="13:29" x14ac:dyDescent="0.35">
      <c r="M7030" t="s">
        <v>44</v>
      </c>
      <c r="N7030">
        <v>11966183</v>
      </c>
      <c r="O7030" t="s">
        <v>14</v>
      </c>
      <c r="P7030">
        <v>52.370067897910197</v>
      </c>
      <c r="Q7030">
        <v>4.8716232999018896</v>
      </c>
      <c r="R7030" t="s">
        <v>45</v>
      </c>
      <c r="S7030">
        <v>250</v>
      </c>
      <c r="T7030">
        <v>340</v>
      </c>
      <c r="U7030">
        <v>27</v>
      </c>
      <c r="V7030">
        <v>0.86</v>
      </c>
      <c r="W7030">
        <v>7</v>
      </c>
      <c r="X7030">
        <v>7096</v>
      </c>
      <c r="Y7030">
        <v>2</v>
      </c>
      <c r="Z7030" t="s">
        <v>56</v>
      </c>
      <c r="AA7030" t="s">
        <v>57</v>
      </c>
      <c r="AB7030">
        <v>85000</v>
      </c>
      <c r="AC7030">
        <v>0.1</v>
      </c>
    </row>
    <row r="7031" spans="13:29" x14ac:dyDescent="0.35">
      <c r="M7031" t="s">
        <v>44</v>
      </c>
      <c r="N7031">
        <v>12101781</v>
      </c>
      <c r="O7031" t="s">
        <v>14</v>
      </c>
      <c r="P7031">
        <v>52.365510923053399</v>
      </c>
      <c r="Q7031">
        <v>4.8676200669625604</v>
      </c>
      <c r="R7031" t="s">
        <v>45</v>
      </c>
      <c r="S7031">
        <v>155</v>
      </c>
      <c r="T7031">
        <v>4</v>
      </c>
      <c r="U7031">
        <v>18</v>
      </c>
      <c r="V7031">
        <v>0.56999999999999995</v>
      </c>
      <c r="W7031">
        <v>2</v>
      </c>
      <c r="X7031">
        <v>7156</v>
      </c>
      <c r="Y7031">
        <v>2</v>
      </c>
      <c r="Z7031" t="s">
        <v>56</v>
      </c>
      <c r="AA7031" t="s">
        <v>57</v>
      </c>
      <c r="AB7031">
        <v>620</v>
      </c>
      <c r="AC7031">
        <v>0.1</v>
      </c>
    </row>
    <row r="7032" spans="13:29" x14ac:dyDescent="0.35">
      <c r="M7032" t="s">
        <v>44</v>
      </c>
      <c r="N7032">
        <v>12163556</v>
      </c>
      <c r="O7032" t="s">
        <v>14</v>
      </c>
      <c r="P7032">
        <v>52.359819544808801</v>
      </c>
      <c r="Q7032">
        <v>4.8627079301184102</v>
      </c>
      <c r="R7032" t="s">
        <v>45</v>
      </c>
      <c r="S7032">
        <v>175</v>
      </c>
      <c r="T7032">
        <v>271</v>
      </c>
      <c r="U7032">
        <v>54</v>
      </c>
      <c r="V7032">
        <v>1.73</v>
      </c>
      <c r="W7032">
        <v>97</v>
      </c>
      <c r="X7032">
        <v>7200</v>
      </c>
      <c r="Y7032">
        <v>2</v>
      </c>
      <c r="Z7032" t="s">
        <v>56</v>
      </c>
      <c r="AA7032" t="s">
        <v>57</v>
      </c>
      <c r="AB7032">
        <v>47425</v>
      </c>
      <c r="AC7032">
        <v>0.1</v>
      </c>
    </row>
    <row r="7033" spans="13:29" x14ac:dyDescent="0.35">
      <c r="M7033" t="s">
        <v>44</v>
      </c>
      <c r="N7033">
        <v>12297872</v>
      </c>
      <c r="O7033" t="s">
        <v>14</v>
      </c>
      <c r="P7033">
        <v>52.373263343571303</v>
      </c>
      <c r="Q7033">
        <v>4.8621315871459698</v>
      </c>
      <c r="R7033" t="s">
        <v>45</v>
      </c>
      <c r="S7033">
        <v>129</v>
      </c>
      <c r="T7033">
        <v>214</v>
      </c>
      <c r="U7033">
        <v>34</v>
      </c>
      <c r="V7033">
        <v>1.0900000000000001</v>
      </c>
      <c r="W7033">
        <v>152</v>
      </c>
      <c r="X7033">
        <v>7290</v>
      </c>
      <c r="Y7033">
        <v>2</v>
      </c>
      <c r="Z7033" t="s">
        <v>56</v>
      </c>
      <c r="AA7033" t="s">
        <v>57</v>
      </c>
      <c r="AB7033">
        <v>27606</v>
      </c>
      <c r="AC7033">
        <v>0.1</v>
      </c>
    </row>
    <row r="7034" spans="13:29" x14ac:dyDescent="0.35">
      <c r="M7034" t="s">
        <v>44</v>
      </c>
      <c r="N7034">
        <v>12357430</v>
      </c>
      <c r="O7034" t="s">
        <v>14</v>
      </c>
      <c r="P7034">
        <v>52.3609322537081</v>
      </c>
      <c r="Q7034">
        <v>4.8610998016645199</v>
      </c>
      <c r="R7034" t="s">
        <v>45</v>
      </c>
      <c r="S7034">
        <v>145</v>
      </c>
      <c r="T7034">
        <v>339</v>
      </c>
      <c r="U7034">
        <v>11</v>
      </c>
      <c r="V7034">
        <v>0.35</v>
      </c>
      <c r="W7034">
        <v>2</v>
      </c>
      <c r="X7034">
        <v>7314</v>
      </c>
      <c r="Y7034">
        <v>2</v>
      </c>
      <c r="Z7034" t="s">
        <v>56</v>
      </c>
      <c r="AA7034" t="s">
        <v>57</v>
      </c>
      <c r="AB7034">
        <v>49155</v>
      </c>
      <c r="AC7034">
        <v>0.1</v>
      </c>
    </row>
    <row r="7035" spans="13:29" x14ac:dyDescent="0.35">
      <c r="M7035" t="s">
        <v>44</v>
      </c>
      <c r="N7035">
        <v>12624441</v>
      </c>
      <c r="O7035" t="s">
        <v>14</v>
      </c>
      <c r="P7035">
        <v>52.3691696090237</v>
      </c>
      <c r="Q7035">
        <v>4.8731743086511301</v>
      </c>
      <c r="R7035" t="s">
        <v>45</v>
      </c>
      <c r="S7035">
        <v>350</v>
      </c>
      <c r="T7035">
        <v>28</v>
      </c>
      <c r="U7035">
        <v>46</v>
      </c>
      <c r="V7035">
        <v>1.46</v>
      </c>
      <c r="W7035">
        <v>357</v>
      </c>
      <c r="X7035">
        <v>7491</v>
      </c>
      <c r="Y7035">
        <v>2</v>
      </c>
      <c r="Z7035" t="s">
        <v>56</v>
      </c>
      <c r="AA7035" t="s">
        <v>57</v>
      </c>
      <c r="AB7035">
        <v>9800</v>
      </c>
      <c r="AC7035">
        <v>0.1</v>
      </c>
    </row>
    <row r="7036" spans="13:29" x14ac:dyDescent="0.35">
      <c r="M7036" t="s">
        <v>44</v>
      </c>
      <c r="N7036">
        <v>12635865</v>
      </c>
      <c r="O7036" t="s">
        <v>14</v>
      </c>
      <c r="P7036">
        <v>52.371014454596903</v>
      </c>
      <c r="Q7036">
        <v>4.8697094493705402</v>
      </c>
      <c r="R7036" t="s">
        <v>45</v>
      </c>
      <c r="S7036">
        <v>140</v>
      </c>
      <c r="T7036">
        <v>116</v>
      </c>
      <c r="U7036">
        <v>14</v>
      </c>
      <c r="V7036">
        <v>0.45</v>
      </c>
      <c r="W7036">
        <v>135</v>
      </c>
      <c r="X7036">
        <v>7495</v>
      </c>
      <c r="Y7036">
        <v>2</v>
      </c>
      <c r="Z7036" t="s">
        <v>56</v>
      </c>
      <c r="AA7036" t="s">
        <v>57</v>
      </c>
      <c r="AB7036">
        <v>16240</v>
      </c>
      <c r="AC7036">
        <v>0.1</v>
      </c>
    </row>
    <row r="7037" spans="13:29" x14ac:dyDescent="0.35">
      <c r="M7037" t="s">
        <v>44</v>
      </c>
      <c r="N7037">
        <v>12775254</v>
      </c>
      <c r="O7037" t="s">
        <v>14</v>
      </c>
      <c r="P7037">
        <v>52.358543384771998</v>
      </c>
      <c r="Q7037">
        <v>4.8546528116910199</v>
      </c>
      <c r="R7037" t="s">
        <v>45</v>
      </c>
      <c r="S7037">
        <v>200</v>
      </c>
      <c r="T7037">
        <v>354</v>
      </c>
      <c r="U7037">
        <v>44</v>
      </c>
      <c r="V7037">
        <v>1.42</v>
      </c>
      <c r="W7037">
        <v>14</v>
      </c>
      <c r="X7037">
        <v>7563</v>
      </c>
      <c r="Y7037">
        <v>2</v>
      </c>
      <c r="Z7037" t="s">
        <v>56</v>
      </c>
      <c r="AA7037" t="s">
        <v>57</v>
      </c>
      <c r="AB7037">
        <v>70800</v>
      </c>
      <c r="AC7037">
        <v>0.1</v>
      </c>
    </row>
    <row r="7038" spans="13:29" x14ac:dyDescent="0.35">
      <c r="M7038" t="s">
        <v>44</v>
      </c>
      <c r="N7038">
        <v>12801514</v>
      </c>
      <c r="O7038" t="s">
        <v>14</v>
      </c>
      <c r="P7038">
        <v>52.360943896885502</v>
      </c>
      <c r="Q7038">
        <v>4.8754504422141203</v>
      </c>
      <c r="R7038" t="s">
        <v>45</v>
      </c>
      <c r="S7038">
        <v>135</v>
      </c>
      <c r="T7038">
        <v>31</v>
      </c>
      <c r="U7038">
        <v>144</v>
      </c>
      <c r="V7038">
        <v>4.58</v>
      </c>
      <c r="W7038">
        <v>283</v>
      </c>
      <c r="X7038">
        <v>7582</v>
      </c>
      <c r="Y7038">
        <v>2</v>
      </c>
      <c r="Z7038" t="s">
        <v>56</v>
      </c>
      <c r="AA7038" t="s">
        <v>57</v>
      </c>
      <c r="AB7038">
        <v>4185</v>
      </c>
      <c r="AC7038">
        <v>0.1</v>
      </c>
    </row>
    <row r="7039" spans="13:29" x14ac:dyDescent="0.35">
      <c r="M7039" t="s">
        <v>44</v>
      </c>
      <c r="N7039">
        <v>13011477</v>
      </c>
      <c r="O7039" t="s">
        <v>14</v>
      </c>
      <c r="P7039">
        <v>52.3609851484877</v>
      </c>
      <c r="Q7039">
        <v>4.8707037883987399</v>
      </c>
      <c r="R7039" t="s">
        <v>45</v>
      </c>
      <c r="S7039">
        <v>170</v>
      </c>
      <c r="T7039">
        <v>361</v>
      </c>
      <c r="U7039">
        <v>15</v>
      </c>
      <c r="V7039">
        <v>0.49</v>
      </c>
      <c r="W7039">
        <v>29</v>
      </c>
      <c r="X7039">
        <v>7744</v>
      </c>
      <c r="Y7039">
        <v>2</v>
      </c>
      <c r="Z7039" t="s">
        <v>56</v>
      </c>
      <c r="AA7039" t="s">
        <v>57</v>
      </c>
      <c r="AB7039">
        <v>61370</v>
      </c>
      <c r="AC7039">
        <v>0.1</v>
      </c>
    </row>
    <row r="7040" spans="13:29" x14ac:dyDescent="0.35">
      <c r="M7040" t="s">
        <v>44</v>
      </c>
      <c r="N7040">
        <v>13137853</v>
      </c>
      <c r="O7040" t="s">
        <v>14</v>
      </c>
      <c r="P7040">
        <v>52.361447421209803</v>
      </c>
      <c r="Q7040">
        <v>4.8638335091564304</v>
      </c>
      <c r="R7040" t="s">
        <v>45</v>
      </c>
      <c r="S7040">
        <v>149</v>
      </c>
      <c r="T7040">
        <v>351</v>
      </c>
      <c r="U7040">
        <v>16</v>
      </c>
      <c r="V7040">
        <v>0.62</v>
      </c>
      <c r="W7040">
        <v>34</v>
      </c>
      <c r="X7040">
        <v>7871</v>
      </c>
      <c r="Y7040">
        <v>2</v>
      </c>
      <c r="Z7040" t="s">
        <v>56</v>
      </c>
      <c r="AA7040" t="s">
        <v>57</v>
      </c>
      <c r="AB7040">
        <v>52299</v>
      </c>
      <c r="AC7040">
        <v>0.1</v>
      </c>
    </row>
    <row r="7041" spans="13:29" x14ac:dyDescent="0.35">
      <c r="M7041" t="s">
        <v>44</v>
      </c>
      <c r="N7041">
        <v>13143314</v>
      </c>
      <c r="O7041" t="s">
        <v>14</v>
      </c>
      <c r="P7041">
        <v>52.370602070215</v>
      </c>
      <c r="Q7041">
        <v>4.8639397731113396</v>
      </c>
      <c r="R7041" t="s">
        <v>45</v>
      </c>
      <c r="S7041">
        <v>116</v>
      </c>
      <c r="T7041">
        <v>354</v>
      </c>
      <c r="U7041">
        <v>24</v>
      </c>
      <c r="V7041">
        <v>0.78</v>
      </c>
      <c r="W7041">
        <v>4</v>
      </c>
      <c r="X7041">
        <v>7875</v>
      </c>
      <c r="Y7041">
        <v>2</v>
      </c>
      <c r="Z7041" t="s">
        <v>56</v>
      </c>
      <c r="AA7041" t="s">
        <v>57</v>
      </c>
      <c r="AB7041">
        <v>41064</v>
      </c>
      <c r="AC7041">
        <v>0.1</v>
      </c>
    </row>
    <row r="7042" spans="13:29" x14ac:dyDescent="0.35">
      <c r="M7042" t="s">
        <v>44</v>
      </c>
      <c r="N7042">
        <v>13150862</v>
      </c>
      <c r="O7042" t="s">
        <v>14</v>
      </c>
      <c r="P7042">
        <v>52.365059540378098</v>
      </c>
      <c r="Q7042">
        <v>4.8619362478288304</v>
      </c>
      <c r="R7042" t="s">
        <v>45</v>
      </c>
      <c r="S7042">
        <v>110</v>
      </c>
      <c r="T7042">
        <v>355</v>
      </c>
      <c r="U7042">
        <v>13</v>
      </c>
      <c r="V7042">
        <v>0.43</v>
      </c>
      <c r="W7042">
        <v>8</v>
      </c>
      <c r="X7042">
        <v>7890</v>
      </c>
      <c r="Y7042">
        <v>2</v>
      </c>
      <c r="Z7042" t="s">
        <v>56</v>
      </c>
      <c r="AA7042" t="s">
        <v>57</v>
      </c>
      <c r="AB7042">
        <v>39050</v>
      </c>
      <c r="AC7042">
        <v>0.1</v>
      </c>
    </row>
    <row r="7043" spans="13:29" x14ac:dyDescent="0.35">
      <c r="M7043" t="s">
        <v>44</v>
      </c>
      <c r="N7043">
        <v>13168655</v>
      </c>
      <c r="O7043" t="s">
        <v>14</v>
      </c>
      <c r="P7043">
        <v>52.366330957295403</v>
      </c>
      <c r="Q7043">
        <v>4.8709221102353304</v>
      </c>
      <c r="R7043" t="s">
        <v>45</v>
      </c>
      <c r="S7043">
        <v>98</v>
      </c>
      <c r="T7043">
        <v>351</v>
      </c>
      <c r="U7043">
        <v>14</v>
      </c>
      <c r="V7043">
        <v>0.72</v>
      </c>
      <c r="W7043">
        <v>22</v>
      </c>
      <c r="X7043">
        <v>7912</v>
      </c>
      <c r="Y7043">
        <v>2</v>
      </c>
      <c r="Z7043" t="s">
        <v>56</v>
      </c>
      <c r="AA7043" t="s">
        <v>57</v>
      </c>
      <c r="AB7043">
        <v>34398</v>
      </c>
      <c r="AC7043">
        <v>0.1</v>
      </c>
    </row>
    <row r="7044" spans="13:29" x14ac:dyDescent="0.35">
      <c r="M7044" t="s">
        <v>44</v>
      </c>
      <c r="N7044">
        <v>13198248</v>
      </c>
      <c r="O7044" t="s">
        <v>14</v>
      </c>
      <c r="P7044">
        <v>52.371332020578798</v>
      </c>
      <c r="Q7044">
        <v>4.8717757424002404</v>
      </c>
      <c r="R7044" t="s">
        <v>45</v>
      </c>
      <c r="S7044">
        <v>150</v>
      </c>
      <c r="T7044">
        <v>318</v>
      </c>
      <c r="U7044">
        <v>22</v>
      </c>
      <c r="V7044">
        <v>0.73</v>
      </c>
      <c r="W7044">
        <v>6</v>
      </c>
      <c r="X7044">
        <v>7931</v>
      </c>
      <c r="Y7044">
        <v>2</v>
      </c>
      <c r="Z7044" t="s">
        <v>56</v>
      </c>
      <c r="AA7044" t="s">
        <v>57</v>
      </c>
      <c r="AB7044">
        <v>47700</v>
      </c>
      <c r="AC7044">
        <v>0.1</v>
      </c>
    </row>
    <row r="7045" spans="13:29" x14ac:dyDescent="0.35">
      <c r="M7045" t="s">
        <v>44</v>
      </c>
      <c r="N7045">
        <v>13315099</v>
      </c>
      <c r="O7045" t="s">
        <v>14</v>
      </c>
      <c r="P7045">
        <v>52.368059903374501</v>
      </c>
      <c r="Q7045">
        <v>4.87651999782753</v>
      </c>
      <c r="R7045" t="s">
        <v>45</v>
      </c>
      <c r="S7045">
        <v>400</v>
      </c>
      <c r="T7045">
        <v>351</v>
      </c>
      <c r="U7045">
        <v>42</v>
      </c>
      <c r="V7045">
        <v>1.42</v>
      </c>
      <c r="W7045">
        <v>24</v>
      </c>
      <c r="X7045">
        <v>8042</v>
      </c>
      <c r="Y7045">
        <v>2</v>
      </c>
      <c r="Z7045" t="s">
        <v>56</v>
      </c>
      <c r="AA7045" t="s">
        <v>57</v>
      </c>
      <c r="AB7045">
        <v>140400</v>
      </c>
      <c r="AC7045">
        <v>0.1</v>
      </c>
    </row>
    <row r="7046" spans="13:29" x14ac:dyDescent="0.35">
      <c r="M7046" t="s">
        <v>44</v>
      </c>
      <c r="N7046">
        <v>13560960</v>
      </c>
      <c r="O7046" t="s">
        <v>14</v>
      </c>
      <c r="P7046">
        <v>52.360664822607099</v>
      </c>
      <c r="Q7046">
        <v>4.8624383357988403</v>
      </c>
      <c r="R7046" t="s">
        <v>45</v>
      </c>
      <c r="S7046">
        <v>149</v>
      </c>
      <c r="T7046">
        <v>321</v>
      </c>
      <c r="U7046">
        <v>6</v>
      </c>
      <c r="V7046">
        <v>0.22</v>
      </c>
      <c r="W7046">
        <v>2</v>
      </c>
      <c r="X7046">
        <v>8310</v>
      </c>
      <c r="Y7046">
        <v>2</v>
      </c>
      <c r="Z7046" t="s">
        <v>56</v>
      </c>
      <c r="AA7046" t="s">
        <v>57</v>
      </c>
      <c r="AB7046">
        <v>47829</v>
      </c>
      <c r="AC7046">
        <v>0.1</v>
      </c>
    </row>
    <row r="7047" spans="13:29" x14ac:dyDescent="0.35">
      <c r="M7047" t="s">
        <v>44</v>
      </c>
      <c r="N7047">
        <v>13698941</v>
      </c>
      <c r="O7047" t="s">
        <v>14</v>
      </c>
      <c r="P7047">
        <v>52.365346299996503</v>
      </c>
      <c r="Q7047">
        <v>4.8728346550971198</v>
      </c>
      <c r="R7047" t="s">
        <v>45</v>
      </c>
      <c r="S7047">
        <v>171</v>
      </c>
      <c r="T7047">
        <v>359</v>
      </c>
      <c r="U7047">
        <v>18</v>
      </c>
      <c r="V7047">
        <v>0.61</v>
      </c>
      <c r="W7047">
        <v>13</v>
      </c>
      <c r="X7047">
        <v>8472</v>
      </c>
      <c r="Y7047">
        <v>2</v>
      </c>
      <c r="Z7047" t="s">
        <v>56</v>
      </c>
      <c r="AA7047" t="s">
        <v>57</v>
      </c>
      <c r="AB7047">
        <v>61389</v>
      </c>
      <c r="AC7047">
        <v>0.1</v>
      </c>
    </row>
    <row r="7048" spans="13:29" x14ac:dyDescent="0.35">
      <c r="M7048" t="s">
        <v>44</v>
      </c>
      <c r="N7048">
        <v>13807246</v>
      </c>
      <c r="O7048" t="s">
        <v>14</v>
      </c>
      <c r="P7048">
        <v>52.373280332870003</v>
      </c>
      <c r="Q7048">
        <v>4.8528367639891199</v>
      </c>
      <c r="R7048" t="s">
        <v>45</v>
      </c>
      <c r="S7048">
        <v>150</v>
      </c>
      <c r="T7048">
        <v>359</v>
      </c>
      <c r="U7048">
        <v>18</v>
      </c>
      <c r="V7048">
        <v>0.63</v>
      </c>
      <c r="W7048">
        <v>9</v>
      </c>
      <c r="X7048">
        <v>8600</v>
      </c>
      <c r="Y7048">
        <v>2</v>
      </c>
      <c r="Z7048" t="s">
        <v>56</v>
      </c>
      <c r="AA7048" t="s">
        <v>57</v>
      </c>
      <c r="AB7048">
        <v>53850</v>
      </c>
      <c r="AC7048">
        <v>0.1</v>
      </c>
    </row>
    <row r="7049" spans="13:29" x14ac:dyDescent="0.35">
      <c r="M7049" t="s">
        <v>44</v>
      </c>
      <c r="N7049">
        <v>14035460</v>
      </c>
      <c r="O7049" t="s">
        <v>14</v>
      </c>
      <c r="P7049">
        <v>52.360931626008401</v>
      </c>
      <c r="Q7049">
        <v>4.8638297918519902</v>
      </c>
      <c r="R7049" t="s">
        <v>45</v>
      </c>
      <c r="S7049">
        <v>300</v>
      </c>
      <c r="T7049">
        <v>308</v>
      </c>
      <c r="U7049">
        <v>19</v>
      </c>
      <c r="V7049">
        <v>0.66</v>
      </c>
      <c r="W7049">
        <v>78</v>
      </c>
      <c r="X7049">
        <v>8896</v>
      </c>
      <c r="Y7049">
        <v>2</v>
      </c>
      <c r="Z7049" t="s">
        <v>56</v>
      </c>
      <c r="AA7049" t="s">
        <v>57</v>
      </c>
      <c r="AB7049">
        <v>92400</v>
      </c>
      <c r="AC7049">
        <v>0.1</v>
      </c>
    </row>
    <row r="7050" spans="13:29" x14ac:dyDescent="0.35">
      <c r="M7050" t="s">
        <v>44</v>
      </c>
      <c r="N7050">
        <v>14053457</v>
      </c>
      <c r="O7050" t="s">
        <v>14</v>
      </c>
      <c r="P7050">
        <v>52.371945622070697</v>
      </c>
      <c r="Q7050">
        <v>4.8659994950456698</v>
      </c>
      <c r="R7050" t="s">
        <v>45</v>
      </c>
      <c r="S7050">
        <v>90</v>
      </c>
      <c r="T7050">
        <v>333</v>
      </c>
      <c r="U7050">
        <v>7</v>
      </c>
      <c r="V7050">
        <v>0.25</v>
      </c>
      <c r="W7050">
        <v>33</v>
      </c>
      <c r="X7050">
        <v>8912</v>
      </c>
      <c r="Y7050">
        <v>2</v>
      </c>
      <c r="Z7050" t="s">
        <v>56</v>
      </c>
      <c r="AA7050" t="s">
        <v>57</v>
      </c>
      <c r="AB7050">
        <v>29970</v>
      </c>
      <c r="AC7050">
        <v>0.1</v>
      </c>
    </row>
    <row r="7051" spans="13:29" x14ac:dyDescent="0.35">
      <c r="M7051" t="s">
        <v>44</v>
      </c>
      <c r="N7051">
        <v>14106265</v>
      </c>
      <c r="O7051" t="s">
        <v>14</v>
      </c>
      <c r="P7051">
        <v>52.370148743012301</v>
      </c>
      <c r="Q7051">
        <v>4.8498500592554796</v>
      </c>
      <c r="R7051" t="s">
        <v>45</v>
      </c>
      <c r="S7051">
        <v>129</v>
      </c>
      <c r="T7051">
        <v>340</v>
      </c>
      <c r="U7051">
        <v>34</v>
      </c>
      <c r="V7051">
        <v>1.19</v>
      </c>
      <c r="W7051">
        <v>13</v>
      </c>
      <c r="X7051">
        <v>8967</v>
      </c>
      <c r="Y7051">
        <v>2</v>
      </c>
      <c r="Z7051" t="s">
        <v>56</v>
      </c>
      <c r="AA7051" t="s">
        <v>57</v>
      </c>
      <c r="AB7051">
        <v>43860</v>
      </c>
      <c r="AC7051">
        <v>0.1</v>
      </c>
    </row>
    <row r="7052" spans="13:29" x14ac:dyDescent="0.35">
      <c r="M7052" t="s">
        <v>44</v>
      </c>
      <c r="N7052">
        <v>14122043</v>
      </c>
      <c r="O7052" t="s">
        <v>14</v>
      </c>
      <c r="P7052">
        <v>52.368466601921099</v>
      </c>
      <c r="Q7052">
        <v>4.8526586497442903</v>
      </c>
      <c r="R7052" t="s">
        <v>45</v>
      </c>
      <c r="S7052">
        <v>90</v>
      </c>
      <c r="T7052">
        <v>348</v>
      </c>
      <c r="U7052">
        <v>16</v>
      </c>
      <c r="V7052">
        <v>0.8</v>
      </c>
      <c r="W7052">
        <v>25</v>
      </c>
      <c r="X7052">
        <v>8979</v>
      </c>
      <c r="Y7052">
        <v>2</v>
      </c>
      <c r="Z7052" t="s">
        <v>56</v>
      </c>
      <c r="AA7052" t="s">
        <v>57</v>
      </c>
      <c r="AB7052">
        <v>31320</v>
      </c>
      <c r="AC7052">
        <v>0.1</v>
      </c>
    </row>
    <row r="7053" spans="13:29" x14ac:dyDescent="0.35">
      <c r="M7053" t="s">
        <v>44</v>
      </c>
      <c r="N7053">
        <v>14207445</v>
      </c>
      <c r="O7053" t="s">
        <v>14</v>
      </c>
      <c r="P7053">
        <v>52.365688813756996</v>
      </c>
      <c r="Q7053">
        <v>4.8766423254684197</v>
      </c>
      <c r="R7053" t="s">
        <v>45</v>
      </c>
      <c r="S7053">
        <v>235</v>
      </c>
      <c r="T7053">
        <v>275</v>
      </c>
      <c r="U7053">
        <v>21</v>
      </c>
      <c r="V7053">
        <v>0.74</v>
      </c>
      <c r="W7053">
        <v>81</v>
      </c>
      <c r="X7053">
        <v>9073</v>
      </c>
      <c r="Y7053">
        <v>2</v>
      </c>
      <c r="Z7053" t="s">
        <v>56</v>
      </c>
      <c r="AA7053" t="s">
        <v>57</v>
      </c>
      <c r="AB7053">
        <v>64625</v>
      </c>
      <c r="AC7053">
        <v>0.1</v>
      </c>
    </row>
    <row r="7054" spans="13:29" x14ac:dyDescent="0.35">
      <c r="M7054" t="s">
        <v>44</v>
      </c>
      <c r="N7054">
        <v>14215570</v>
      </c>
      <c r="O7054" t="s">
        <v>14</v>
      </c>
      <c r="P7054">
        <v>52.371004760567303</v>
      </c>
      <c r="Q7054">
        <v>4.8484413694276798</v>
      </c>
      <c r="R7054" t="s">
        <v>45</v>
      </c>
      <c r="S7054">
        <v>113</v>
      </c>
      <c r="T7054">
        <v>82</v>
      </c>
      <c r="U7054">
        <v>10</v>
      </c>
      <c r="V7054">
        <v>0.5</v>
      </c>
      <c r="W7054">
        <v>256</v>
      </c>
      <c r="X7054">
        <v>9088</v>
      </c>
      <c r="Y7054">
        <v>2</v>
      </c>
      <c r="Z7054" t="s">
        <v>56</v>
      </c>
      <c r="AA7054" t="s">
        <v>57</v>
      </c>
      <c r="AB7054">
        <v>9266</v>
      </c>
      <c r="AC7054">
        <v>0.1</v>
      </c>
    </row>
    <row r="7055" spans="13:29" x14ac:dyDescent="0.35">
      <c r="M7055" t="s">
        <v>44</v>
      </c>
      <c r="N7055">
        <v>14236994</v>
      </c>
      <c r="O7055" t="s">
        <v>14</v>
      </c>
      <c r="P7055">
        <v>52.370672258027597</v>
      </c>
      <c r="Q7055">
        <v>4.8487084882608702</v>
      </c>
      <c r="R7055" t="s">
        <v>45</v>
      </c>
      <c r="S7055">
        <v>120</v>
      </c>
      <c r="T7055">
        <v>222</v>
      </c>
      <c r="U7055">
        <v>25</v>
      </c>
      <c r="V7055">
        <v>0.94</v>
      </c>
      <c r="W7055">
        <v>10</v>
      </c>
      <c r="X7055">
        <v>9109</v>
      </c>
      <c r="Y7055">
        <v>2</v>
      </c>
      <c r="Z7055" t="s">
        <v>56</v>
      </c>
      <c r="AA7055" t="s">
        <v>57</v>
      </c>
      <c r="AB7055">
        <v>26640</v>
      </c>
      <c r="AC7055">
        <v>0.1</v>
      </c>
    </row>
    <row r="7056" spans="13:29" x14ac:dyDescent="0.35">
      <c r="M7056" t="s">
        <v>44</v>
      </c>
      <c r="N7056">
        <v>14346556</v>
      </c>
      <c r="O7056" t="s">
        <v>14</v>
      </c>
      <c r="P7056">
        <v>52.3703594641065</v>
      </c>
      <c r="Q7056">
        <v>4.8495498581363004</v>
      </c>
      <c r="R7056" t="s">
        <v>45</v>
      </c>
      <c r="S7056">
        <v>149</v>
      </c>
      <c r="T7056">
        <v>199</v>
      </c>
      <c r="U7056">
        <v>19</v>
      </c>
      <c r="V7056">
        <v>0.7</v>
      </c>
      <c r="W7056">
        <v>348</v>
      </c>
      <c r="X7056">
        <v>9216</v>
      </c>
      <c r="Y7056">
        <v>2</v>
      </c>
      <c r="Z7056" t="s">
        <v>56</v>
      </c>
      <c r="AA7056" t="s">
        <v>57</v>
      </c>
      <c r="AB7056">
        <v>29651</v>
      </c>
      <c r="AC7056">
        <v>0.1</v>
      </c>
    </row>
    <row r="7057" spans="13:29" x14ac:dyDescent="0.35">
      <c r="M7057" t="s">
        <v>44</v>
      </c>
      <c r="N7057">
        <v>14378735</v>
      </c>
      <c r="O7057" t="s">
        <v>14</v>
      </c>
      <c r="P7057">
        <v>52.364275955604597</v>
      </c>
      <c r="Q7057">
        <v>4.8780986175509398</v>
      </c>
      <c r="R7057" t="s">
        <v>45</v>
      </c>
      <c r="S7057">
        <v>140</v>
      </c>
      <c r="T7057">
        <v>283</v>
      </c>
      <c r="U7057">
        <v>37</v>
      </c>
      <c r="V7057">
        <v>1.32</v>
      </c>
      <c r="W7057">
        <v>6</v>
      </c>
      <c r="X7057">
        <v>9240</v>
      </c>
      <c r="Y7057">
        <v>2</v>
      </c>
      <c r="Z7057" t="s">
        <v>56</v>
      </c>
      <c r="AA7057" t="s">
        <v>57</v>
      </c>
      <c r="AB7057">
        <v>39620</v>
      </c>
      <c r="AC7057">
        <v>0.1</v>
      </c>
    </row>
    <row r="7058" spans="13:29" x14ac:dyDescent="0.35">
      <c r="M7058" t="s">
        <v>44</v>
      </c>
      <c r="N7058">
        <v>14424613</v>
      </c>
      <c r="O7058" t="s">
        <v>14</v>
      </c>
      <c r="P7058">
        <v>52.3615504201655</v>
      </c>
      <c r="Q7058">
        <v>4.8548567516645296</v>
      </c>
      <c r="R7058" t="s">
        <v>45</v>
      </c>
      <c r="S7058">
        <v>132</v>
      </c>
      <c r="T7058">
        <v>343</v>
      </c>
      <c r="U7058">
        <v>19</v>
      </c>
      <c r="V7058">
        <v>0.72</v>
      </c>
      <c r="W7058">
        <v>17</v>
      </c>
      <c r="X7058">
        <v>9265</v>
      </c>
      <c r="Y7058">
        <v>2</v>
      </c>
      <c r="Z7058" t="s">
        <v>56</v>
      </c>
      <c r="AA7058" t="s">
        <v>57</v>
      </c>
      <c r="AB7058">
        <v>45276</v>
      </c>
      <c r="AC7058">
        <v>0.1</v>
      </c>
    </row>
    <row r="7059" spans="13:29" x14ac:dyDescent="0.35">
      <c r="M7059" t="s">
        <v>44</v>
      </c>
      <c r="N7059">
        <v>14661287</v>
      </c>
      <c r="O7059" t="s">
        <v>14</v>
      </c>
      <c r="P7059">
        <v>52.369737627345202</v>
      </c>
      <c r="Q7059">
        <v>4.8598305331432803</v>
      </c>
      <c r="R7059" t="s">
        <v>45</v>
      </c>
      <c r="S7059">
        <v>109</v>
      </c>
      <c r="T7059">
        <v>32</v>
      </c>
      <c r="U7059">
        <v>25</v>
      </c>
      <c r="V7059">
        <v>0.95</v>
      </c>
      <c r="W7059">
        <v>99</v>
      </c>
      <c r="X7059">
        <v>9421</v>
      </c>
      <c r="Y7059">
        <v>2</v>
      </c>
      <c r="Z7059" t="s">
        <v>56</v>
      </c>
      <c r="AA7059" t="s">
        <v>57</v>
      </c>
      <c r="AB7059">
        <v>3488</v>
      </c>
      <c r="AC7059">
        <v>0.1</v>
      </c>
    </row>
    <row r="7060" spans="13:29" x14ac:dyDescent="0.35">
      <c r="M7060" t="s">
        <v>44</v>
      </c>
      <c r="N7060">
        <v>14753999</v>
      </c>
      <c r="O7060" t="s">
        <v>14</v>
      </c>
      <c r="P7060">
        <v>52.368593267143901</v>
      </c>
      <c r="Q7060">
        <v>4.8744494461079997</v>
      </c>
      <c r="R7060" t="s">
        <v>45</v>
      </c>
      <c r="S7060">
        <v>145</v>
      </c>
      <c r="T7060">
        <v>64</v>
      </c>
      <c r="U7060">
        <v>23</v>
      </c>
      <c r="V7060">
        <v>0.86</v>
      </c>
      <c r="W7060">
        <v>33</v>
      </c>
      <c r="X7060">
        <v>9472</v>
      </c>
      <c r="Y7060">
        <v>2</v>
      </c>
      <c r="Z7060" t="s">
        <v>56</v>
      </c>
      <c r="AA7060" t="s">
        <v>57</v>
      </c>
      <c r="AB7060">
        <v>9280</v>
      </c>
      <c r="AC7060">
        <v>0.1</v>
      </c>
    </row>
    <row r="7061" spans="13:29" x14ac:dyDescent="0.35">
      <c r="M7061" t="s">
        <v>44</v>
      </c>
      <c r="N7061">
        <v>14786257</v>
      </c>
      <c r="O7061" t="s">
        <v>14</v>
      </c>
      <c r="P7061">
        <v>52.3690561717113</v>
      </c>
      <c r="Q7061">
        <v>4.86397219586717</v>
      </c>
      <c r="R7061" t="s">
        <v>45</v>
      </c>
      <c r="S7061">
        <v>300</v>
      </c>
      <c r="T7061">
        <v>363</v>
      </c>
      <c r="U7061">
        <v>13</v>
      </c>
      <c r="V7061">
        <v>0.81</v>
      </c>
      <c r="W7061">
        <v>7</v>
      </c>
      <c r="X7061">
        <v>9485</v>
      </c>
      <c r="Y7061">
        <v>2</v>
      </c>
      <c r="Z7061" t="s">
        <v>56</v>
      </c>
      <c r="AA7061" t="s">
        <v>57</v>
      </c>
      <c r="AB7061">
        <v>108900</v>
      </c>
      <c r="AC7061">
        <v>0.1</v>
      </c>
    </row>
    <row r="7062" spans="13:29" x14ac:dyDescent="0.35">
      <c r="M7062" t="s">
        <v>44</v>
      </c>
      <c r="N7062">
        <v>14796796</v>
      </c>
      <c r="O7062" t="s">
        <v>14</v>
      </c>
      <c r="P7062">
        <v>52.359605787576697</v>
      </c>
      <c r="Q7062">
        <v>4.8606846363906602</v>
      </c>
      <c r="R7062" t="s">
        <v>45</v>
      </c>
      <c r="S7062">
        <v>197</v>
      </c>
      <c r="T7062">
        <v>28</v>
      </c>
      <c r="U7062">
        <v>55</v>
      </c>
      <c r="V7062">
        <v>2.04</v>
      </c>
      <c r="W7062">
        <v>362</v>
      </c>
      <c r="X7062">
        <v>9495</v>
      </c>
      <c r="Y7062">
        <v>2</v>
      </c>
      <c r="Z7062" t="s">
        <v>56</v>
      </c>
      <c r="AA7062" t="s">
        <v>57</v>
      </c>
      <c r="AB7062">
        <v>5516</v>
      </c>
      <c r="AC7062">
        <v>0.1</v>
      </c>
    </row>
    <row r="7063" spans="13:29" x14ac:dyDescent="0.35">
      <c r="M7063" t="s">
        <v>44</v>
      </c>
      <c r="N7063">
        <v>14883807</v>
      </c>
      <c r="O7063" t="s">
        <v>14</v>
      </c>
      <c r="P7063">
        <v>52.359021388564202</v>
      </c>
      <c r="Q7063">
        <v>4.8584816948859499</v>
      </c>
      <c r="R7063" t="s">
        <v>45</v>
      </c>
      <c r="S7063">
        <v>240</v>
      </c>
      <c r="T7063">
        <v>360</v>
      </c>
      <c r="U7063">
        <v>8</v>
      </c>
      <c r="V7063">
        <v>0.3</v>
      </c>
      <c r="W7063">
        <v>8</v>
      </c>
      <c r="X7063">
        <v>9547</v>
      </c>
      <c r="Y7063">
        <v>2</v>
      </c>
      <c r="Z7063" t="s">
        <v>56</v>
      </c>
      <c r="AA7063" t="s">
        <v>57</v>
      </c>
      <c r="AB7063">
        <v>86400</v>
      </c>
      <c r="AC7063">
        <v>0.1</v>
      </c>
    </row>
    <row r="7064" spans="13:29" x14ac:dyDescent="0.35">
      <c r="M7064" t="s">
        <v>44</v>
      </c>
      <c r="N7064">
        <v>14906547</v>
      </c>
      <c r="O7064" t="s">
        <v>14</v>
      </c>
      <c r="P7064">
        <v>52.366738231159196</v>
      </c>
      <c r="Q7064">
        <v>4.86175374362334</v>
      </c>
      <c r="R7064" t="s">
        <v>45</v>
      </c>
      <c r="S7064">
        <v>250</v>
      </c>
      <c r="T7064">
        <v>242</v>
      </c>
      <c r="U7064">
        <v>24</v>
      </c>
      <c r="V7064">
        <v>0.88</v>
      </c>
      <c r="W7064">
        <v>7</v>
      </c>
      <c r="X7064">
        <v>9559</v>
      </c>
      <c r="Y7064">
        <v>2</v>
      </c>
      <c r="Z7064" t="s">
        <v>56</v>
      </c>
      <c r="AA7064" t="s">
        <v>57</v>
      </c>
      <c r="AB7064">
        <v>60500</v>
      </c>
      <c r="AC7064">
        <v>0.1</v>
      </c>
    </row>
    <row r="7065" spans="13:29" x14ac:dyDescent="0.35">
      <c r="M7065" t="s">
        <v>44</v>
      </c>
      <c r="N7065">
        <v>14985425</v>
      </c>
      <c r="O7065" t="s">
        <v>14</v>
      </c>
      <c r="P7065">
        <v>52.365649940197301</v>
      </c>
      <c r="Q7065">
        <v>4.8778337436083197</v>
      </c>
      <c r="R7065" t="s">
        <v>45</v>
      </c>
      <c r="S7065">
        <v>170</v>
      </c>
      <c r="T7065">
        <v>336</v>
      </c>
      <c r="U7065">
        <v>20</v>
      </c>
      <c r="V7065">
        <v>0.74</v>
      </c>
      <c r="W7065">
        <v>3</v>
      </c>
      <c r="X7065">
        <v>9611</v>
      </c>
      <c r="Y7065">
        <v>2</v>
      </c>
      <c r="Z7065" t="s">
        <v>56</v>
      </c>
      <c r="AA7065" t="s">
        <v>57</v>
      </c>
      <c r="AB7065">
        <v>57120</v>
      </c>
      <c r="AC7065">
        <v>0.1</v>
      </c>
    </row>
    <row r="7066" spans="13:29" x14ac:dyDescent="0.35">
      <c r="M7066" t="s">
        <v>44</v>
      </c>
      <c r="N7066">
        <v>15069603</v>
      </c>
      <c r="O7066" t="s">
        <v>14</v>
      </c>
      <c r="P7066">
        <v>52.366932831337898</v>
      </c>
      <c r="Q7066">
        <v>4.8528330974412297</v>
      </c>
      <c r="R7066" t="s">
        <v>45</v>
      </c>
      <c r="S7066">
        <v>96</v>
      </c>
      <c r="T7066">
        <v>346</v>
      </c>
      <c r="U7066">
        <v>17</v>
      </c>
      <c r="V7066">
        <v>0.66</v>
      </c>
      <c r="W7066">
        <v>22</v>
      </c>
      <c r="X7066">
        <v>9657</v>
      </c>
      <c r="Y7066">
        <v>2</v>
      </c>
      <c r="Z7066" t="s">
        <v>56</v>
      </c>
      <c r="AA7066" t="s">
        <v>57</v>
      </c>
      <c r="AB7066">
        <v>33216</v>
      </c>
      <c r="AC7066">
        <v>0.1</v>
      </c>
    </row>
    <row r="7067" spans="13:29" x14ac:dyDescent="0.35">
      <c r="M7067" t="s">
        <v>44</v>
      </c>
      <c r="N7067">
        <v>15150788</v>
      </c>
      <c r="O7067" t="s">
        <v>14</v>
      </c>
      <c r="P7067">
        <v>52.370815366281498</v>
      </c>
      <c r="Q7067">
        <v>4.8577311620261403</v>
      </c>
      <c r="R7067" t="s">
        <v>45</v>
      </c>
      <c r="S7067">
        <v>89</v>
      </c>
      <c r="T7067">
        <v>360</v>
      </c>
      <c r="U7067">
        <v>29</v>
      </c>
      <c r="V7067">
        <v>1.1000000000000001</v>
      </c>
      <c r="W7067">
        <v>5</v>
      </c>
      <c r="X7067">
        <v>9716</v>
      </c>
      <c r="Y7067">
        <v>2</v>
      </c>
      <c r="Z7067" t="s">
        <v>56</v>
      </c>
      <c r="AA7067" t="s">
        <v>57</v>
      </c>
      <c r="AB7067">
        <v>32040</v>
      </c>
      <c r="AC7067">
        <v>0.1</v>
      </c>
    </row>
    <row r="7068" spans="13:29" x14ac:dyDescent="0.35">
      <c r="M7068" t="s">
        <v>44</v>
      </c>
      <c r="N7068">
        <v>15271416</v>
      </c>
      <c r="O7068" t="s">
        <v>14</v>
      </c>
      <c r="P7068">
        <v>52.372581734630501</v>
      </c>
      <c r="Q7068">
        <v>4.8519138358318097</v>
      </c>
      <c r="R7068" t="s">
        <v>45</v>
      </c>
      <c r="S7068">
        <v>99</v>
      </c>
      <c r="T7068">
        <v>342</v>
      </c>
      <c r="U7068">
        <v>14</v>
      </c>
      <c r="V7068">
        <v>0.93</v>
      </c>
      <c r="W7068">
        <v>1</v>
      </c>
      <c r="X7068">
        <v>9777</v>
      </c>
      <c r="Y7068">
        <v>2</v>
      </c>
      <c r="Z7068" t="s">
        <v>56</v>
      </c>
      <c r="AA7068" t="s">
        <v>57</v>
      </c>
      <c r="AB7068">
        <v>33858</v>
      </c>
      <c r="AC7068">
        <v>0.1</v>
      </c>
    </row>
    <row r="7069" spans="13:29" x14ac:dyDescent="0.35">
      <c r="M7069" t="s">
        <v>44</v>
      </c>
      <c r="N7069">
        <v>15356013</v>
      </c>
      <c r="O7069" t="s">
        <v>14</v>
      </c>
      <c r="P7069">
        <v>52.371919608637</v>
      </c>
      <c r="Q7069">
        <v>4.8495970060631803</v>
      </c>
      <c r="R7069" t="s">
        <v>45</v>
      </c>
      <c r="S7069">
        <v>175</v>
      </c>
      <c r="T7069">
        <v>277</v>
      </c>
      <c r="U7069">
        <v>7</v>
      </c>
      <c r="V7069">
        <v>0.27</v>
      </c>
      <c r="W7069">
        <v>33</v>
      </c>
      <c r="X7069">
        <v>9830</v>
      </c>
      <c r="Y7069">
        <v>2</v>
      </c>
      <c r="Z7069" t="s">
        <v>56</v>
      </c>
      <c r="AA7069" t="s">
        <v>57</v>
      </c>
      <c r="AB7069">
        <v>48475</v>
      </c>
      <c r="AC7069">
        <v>0.1</v>
      </c>
    </row>
    <row r="7070" spans="13:29" x14ac:dyDescent="0.35">
      <c r="M7070" t="s">
        <v>44</v>
      </c>
      <c r="N7070">
        <v>15448398</v>
      </c>
      <c r="O7070" t="s">
        <v>14</v>
      </c>
      <c r="P7070">
        <v>52.362948814663703</v>
      </c>
      <c r="Q7070">
        <v>4.86482901993275</v>
      </c>
      <c r="R7070" t="s">
        <v>45</v>
      </c>
      <c r="S7070">
        <v>110</v>
      </c>
      <c r="T7070">
        <v>337</v>
      </c>
      <c r="U7070">
        <v>27</v>
      </c>
      <c r="V7070">
        <v>1.03</v>
      </c>
      <c r="W7070">
        <v>3</v>
      </c>
      <c r="X7070">
        <v>9898</v>
      </c>
      <c r="Y7070">
        <v>2</v>
      </c>
      <c r="Z7070" t="s">
        <v>56</v>
      </c>
      <c r="AA7070" t="s">
        <v>57</v>
      </c>
      <c r="AB7070">
        <v>37070</v>
      </c>
      <c r="AC7070">
        <v>0.1</v>
      </c>
    </row>
    <row r="7071" spans="13:29" x14ac:dyDescent="0.35">
      <c r="M7071" t="s">
        <v>44</v>
      </c>
      <c r="N7071">
        <v>15506138</v>
      </c>
      <c r="O7071" t="s">
        <v>14</v>
      </c>
      <c r="P7071">
        <v>52.364965411246502</v>
      </c>
      <c r="Q7071">
        <v>4.8751417760141003</v>
      </c>
      <c r="R7071" t="s">
        <v>45</v>
      </c>
      <c r="S7071">
        <v>138</v>
      </c>
      <c r="T7071">
        <v>359</v>
      </c>
      <c r="U7071">
        <v>22</v>
      </c>
      <c r="V7071">
        <v>0.85</v>
      </c>
      <c r="W7071">
        <v>8</v>
      </c>
      <c r="X7071">
        <v>9932</v>
      </c>
      <c r="Y7071">
        <v>2</v>
      </c>
      <c r="Z7071" t="s">
        <v>56</v>
      </c>
      <c r="AA7071" t="s">
        <v>57</v>
      </c>
      <c r="AB7071">
        <v>49542</v>
      </c>
      <c r="AC7071">
        <v>0.1</v>
      </c>
    </row>
    <row r="7072" spans="13:29" x14ac:dyDescent="0.35">
      <c r="M7072" t="s">
        <v>44</v>
      </c>
      <c r="N7072">
        <v>15530410</v>
      </c>
      <c r="O7072" t="s">
        <v>14</v>
      </c>
      <c r="P7072">
        <v>52.374030955497503</v>
      </c>
      <c r="Q7072">
        <v>4.8637697310949797</v>
      </c>
      <c r="R7072" t="s">
        <v>45</v>
      </c>
      <c r="S7072">
        <v>112</v>
      </c>
      <c r="T7072">
        <v>148</v>
      </c>
      <c r="U7072">
        <v>7</v>
      </c>
      <c r="V7072">
        <v>0.28000000000000003</v>
      </c>
      <c r="W7072">
        <v>96</v>
      </c>
      <c r="X7072">
        <v>9949</v>
      </c>
      <c r="Y7072">
        <v>2</v>
      </c>
      <c r="Z7072" t="s">
        <v>56</v>
      </c>
      <c r="AA7072" t="s">
        <v>57</v>
      </c>
      <c r="AB7072">
        <v>16576</v>
      </c>
      <c r="AC7072">
        <v>0.1</v>
      </c>
    </row>
    <row r="7073" spans="13:29" x14ac:dyDescent="0.35">
      <c r="M7073" t="s">
        <v>44</v>
      </c>
      <c r="N7073">
        <v>15741201</v>
      </c>
      <c r="O7073" t="s">
        <v>14</v>
      </c>
      <c r="P7073">
        <v>52.367650679454002</v>
      </c>
      <c r="Q7073">
        <v>4.8750920740268198</v>
      </c>
      <c r="R7073" t="s">
        <v>45</v>
      </c>
      <c r="S7073">
        <v>199</v>
      </c>
      <c r="T7073">
        <v>310</v>
      </c>
      <c r="U7073">
        <v>17</v>
      </c>
      <c r="V7073">
        <v>0.66</v>
      </c>
      <c r="W7073">
        <v>17</v>
      </c>
      <c r="X7073">
        <v>10069</v>
      </c>
      <c r="Y7073">
        <v>2</v>
      </c>
      <c r="Z7073" t="s">
        <v>56</v>
      </c>
      <c r="AA7073" t="s">
        <v>57</v>
      </c>
      <c r="AB7073">
        <v>61690</v>
      </c>
      <c r="AC7073">
        <v>0.1</v>
      </c>
    </row>
    <row r="7074" spans="13:29" x14ac:dyDescent="0.35">
      <c r="M7074" t="s">
        <v>44</v>
      </c>
      <c r="N7074">
        <v>15756072</v>
      </c>
      <c r="O7074" t="s">
        <v>14</v>
      </c>
      <c r="P7074">
        <v>52.360907066196198</v>
      </c>
      <c r="Q7074">
        <v>4.8618192317378801</v>
      </c>
      <c r="R7074" t="s">
        <v>45</v>
      </c>
      <c r="S7074">
        <v>110</v>
      </c>
      <c r="T7074">
        <v>351</v>
      </c>
      <c r="U7074">
        <v>30</v>
      </c>
      <c r="V7074">
        <v>1.21</v>
      </c>
      <c r="W7074">
        <v>5</v>
      </c>
      <c r="X7074">
        <v>10079</v>
      </c>
      <c r="Y7074">
        <v>2</v>
      </c>
      <c r="Z7074" t="s">
        <v>56</v>
      </c>
      <c r="AA7074" t="s">
        <v>57</v>
      </c>
      <c r="AB7074">
        <v>38610</v>
      </c>
      <c r="AC7074">
        <v>0.1</v>
      </c>
    </row>
    <row r="7075" spans="13:29" x14ac:dyDescent="0.35">
      <c r="M7075" t="s">
        <v>44</v>
      </c>
      <c r="N7075">
        <v>15762373</v>
      </c>
      <c r="O7075" t="s">
        <v>14</v>
      </c>
      <c r="P7075">
        <v>52.358711577726702</v>
      </c>
      <c r="Q7075">
        <v>4.8589314554401</v>
      </c>
      <c r="R7075" t="s">
        <v>45</v>
      </c>
      <c r="S7075">
        <v>450</v>
      </c>
      <c r="T7075">
        <v>292</v>
      </c>
      <c r="U7075">
        <v>9</v>
      </c>
      <c r="V7075">
        <v>0.39</v>
      </c>
      <c r="W7075">
        <v>80</v>
      </c>
      <c r="X7075">
        <v>10082</v>
      </c>
      <c r="Y7075">
        <v>2</v>
      </c>
      <c r="Z7075" t="s">
        <v>56</v>
      </c>
      <c r="AA7075" t="s">
        <v>57</v>
      </c>
      <c r="AB7075">
        <v>131400</v>
      </c>
      <c r="AC7075">
        <v>0.1</v>
      </c>
    </row>
    <row r="7076" spans="13:29" x14ac:dyDescent="0.35">
      <c r="M7076" t="s">
        <v>44</v>
      </c>
      <c r="N7076">
        <v>15862909</v>
      </c>
      <c r="O7076" t="s">
        <v>14</v>
      </c>
      <c r="P7076">
        <v>52.363322962949198</v>
      </c>
      <c r="Q7076">
        <v>4.8650161830442498</v>
      </c>
      <c r="R7076" t="s">
        <v>45</v>
      </c>
      <c r="S7076">
        <v>180</v>
      </c>
      <c r="T7076">
        <v>338</v>
      </c>
      <c r="U7076">
        <v>15</v>
      </c>
      <c r="V7076">
        <v>0.68</v>
      </c>
      <c r="W7076">
        <v>75</v>
      </c>
      <c r="X7076">
        <v>10154</v>
      </c>
      <c r="Y7076">
        <v>2</v>
      </c>
      <c r="Z7076" t="s">
        <v>56</v>
      </c>
      <c r="AA7076" t="s">
        <v>57</v>
      </c>
      <c r="AB7076">
        <v>60840</v>
      </c>
      <c r="AC7076">
        <v>0.1</v>
      </c>
    </row>
    <row r="7077" spans="13:29" x14ac:dyDescent="0.35">
      <c r="M7077" t="s">
        <v>44</v>
      </c>
      <c r="N7077">
        <v>15901145</v>
      </c>
      <c r="O7077" t="s">
        <v>14</v>
      </c>
      <c r="P7077">
        <v>52.367042693462402</v>
      </c>
      <c r="Q7077">
        <v>4.8760349983560403</v>
      </c>
      <c r="R7077" t="s">
        <v>45</v>
      </c>
      <c r="S7077">
        <v>150</v>
      </c>
      <c r="T7077">
        <v>364</v>
      </c>
      <c r="U7077">
        <v>11</v>
      </c>
      <c r="V7077">
        <v>0.56000000000000005</v>
      </c>
      <c r="W7077">
        <v>11</v>
      </c>
      <c r="X7077">
        <v>10179</v>
      </c>
      <c r="Y7077">
        <v>2</v>
      </c>
      <c r="Z7077" t="s">
        <v>56</v>
      </c>
      <c r="AA7077" t="s">
        <v>57</v>
      </c>
      <c r="AB7077">
        <v>54600</v>
      </c>
      <c r="AC7077">
        <v>0.1</v>
      </c>
    </row>
    <row r="7078" spans="13:29" x14ac:dyDescent="0.35">
      <c r="M7078" t="s">
        <v>44</v>
      </c>
      <c r="N7078">
        <v>15935071</v>
      </c>
      <c r="O7078" t="s">
        <v>14</v>
      </c>
      <c r="P7078">
        <v>52.3710417335503</v>
      </c>
      <c r="Q7078">
        <v>4.8491245859543097</v>
      </c>
      <c r="R7078" t="s">
        <v>45</v>
      </c>
      <c r="S7078">
        <v>115</v>
      </c>
      <c r="T7078">
        <v>243</v>
      </c>
      <c r="U7078">
        <v>15</v>
      </c>
      <c r="V7078">
        <v>0.62</v>
      </c>
      <c r="W7078">
        <v>9</v>
      </c>
      <c r="X7078">
        <v>10206</v>
      </c>
      <c r="Y7078">
        <v>2</v>
      </c>
      <c r="Z7078" t="s">
        <v>56</v>
      </c>
      <c r="AA7078" t="s">
        <v>57</v>
      </c>
      <c r="AB7078">
        <v>27945</v>
      </c>
      <c r="AC7078">
        <v>0.1</v>
      </c>
    </row>
    <row r="7079" spans="13:29" x14ac:dyDescent="0.35">
      <c r="M7079" t="s">
        <v>44</v>
      </c>
      <c r="N7079">
        <v>16038811</v>
      </c>
      <c r="O7079" t="s">
        <v>14</v>
      </c>
      <c r="P7079">
        <v>52.365285194371801</v>
      </c>
      <c r="Q7079">
        <v>4.8655314750973702</v>
      </c>
      <c r="R7079" t="s">
        <v>45</v>
      </c>
      <c r="S7079">
        <v>200</v>
      </c>
      <c r="T7079">
        <v>352</v>
      </c>
      <c r="U7079">
        <v>31</v>
      </c>
      <c r="V7079">
        <v>1.31</v>
      </c>
      <c r="W7079">
        <v>34</v>
      </c>
      <c r="X7079">
        <v>10278</v>
      </c>
      <c r="Y7079">
        <v>2</v>
      </c>
      <c r="Z7079" t="s">
        <v>56</v>
      </c>
      <c r="AA7079" t="s">
        <v>57</v>
      </c>
      <c r="AB7079">
        <v>70400</v>
      </c>
      <c r="AC7079">
        <v>0.1</v>
      </c>
    </row>
    <row r="7080" spans="13:29" x14ac:dyDescent="0.35">
      <c r="M7080" t="s">
        <v>44</v>
      </c>
      <c r="N7080">
        <v>16047281</v>
      </c>
      <c r="O7080" t="s">
        <v>14</v>
      </c>
      <c r="P7080">
        <v>52.367893254578199</v>
      </c>
      <c r="Q7080">
        <v>4.8743427783701598</v>
      </c>
      <c r="R7080" t="s">
        <v>45</v>
      </c>
      <c r="S7080">
        <v>160</v>
      </c>
      <c r="T7080">
        <v>317</v>
      </c>
      <c r="U7080">
        <v>23</v>
      </c>
      <c r="V7080">
        <v>0.98</v>
      </c>
      <c r="W7080">
        <v>8</v>
      </c>
      <c r="X7080">
        <v>10285</v>
      </c>
      <c r="Y7080">
        <v>2</v>
      </c>
      <c r="Z7080" t="s">
        <v>56</v>
      </c>
      <c r="AA7080" t="s">
        <v>57</v>
      </c>
      <c r="AB7080">
        <v>50720</v>
      </c>
      <c r="AC7080">
        <v>0.1</v>
      </c>
    </row>
    <row r="7081" spans="13:29" x14ac:dyDescent="0.35">
      <c r="M7081" t="s">
        <v>44</v>
      </c>
      <c r="N7081">
        <v>16064113</v>
      </c>
      <c r="O7081" t="s">
        <v>14</v>
      </c>
      <c r="P7081">
        <v>52.364602183908403</v>
      </c>
      <c r="Q7081">
        <v>4.85109749924524</v>
      </c>
      <c r="R7081" t="s">
        <v>45</v>
      </c>
      <c r="S7081">
        <v>180</v>
      </c>
      <c r="T7081">
        <v>92</v>
      </c>
      <c r="U7081">
        <v>2</v>
      </c>
      <c r="V7081">
        <v>0.11</v>
      </c>
      <c r="W7081">
        <v>77</v>
      </c>
      <c r="X7081">
        <v>10294</v>
      </c>
      <c r="Y7081">
        <v>2</v>
      </c>
      <c r="Z7081" t="s">
        <v>56</v>
      </c>
      <c r="AA7081" t="s">
        <v>57</v>
      </c>
      <c r="AB7081">
        <v>16560</v>
      </c>
      <c r="AC7081">
        <v>0.1</v>
      </c>
    </row>
    <row r="7082" spans="13:29" x14ac:dyDescent="0.35">
      <c r="M7082" t="s">
        <v>44</v>
      </c>
      <c r="N7082">
        <v>16141651</v>
      </c>
      <c r="O7082" t="s">
        <v>14</v>
      </c>
      <c r="P7082">
        <v>52.362065861189599</v>
      </c>
      <c r="Q7082">
        <v>4.8640552066780396</v>
      </c>
      <c r="R7082" t="s">
        <v>45</v>
      </c>
      <c r="S7082">
        <v>135</v>
      </c>
      <c r="T7082">
        <v>52</v>
      </c>
      <c r="U7082">
        <v>22</v>
      </c>
      <c r="V7082">
        <v>0.94</v>
      </c>
      <c r="W7082">
        <v>10</v>
      </c>
      <c r="X7082">
        <v>10344</v>
      </c>
      <c r="Y7082">
        <v>2</v>
      </c>
      <c r="Z7082" t="s">
        <v>56</v>
      </c>
      <c r="AA7082" t="s">
        <v>57</v>
      </c>
      <c r="AB7082">
        <v>7020</v>
      </c>
      <c r="AC7082">
        <v>0.1</v>
      </c>
    </row>
    <row r="7083" spans="13:29" x14ac:dyDescent="0.35">
      <c r="M7083" t="s">
        <v>44</v>
      </c>
      <c r="N7083">
        <v>16190112</v>
      </c>
      <c r="O7083" t="s">
        <v>14</v>
      </c>
      <c r="P7083">
        <v>52.359033588525797</v>
      </c>
      <c r="Q7083">
        <v>4.8635139349009799</v>
      </c>
      <c r="R7083" t="s">
        <v>45</v>
      </c>
      <c r="S7083">
        <v>175</v>
      </c>
      <c r="T7083">
        <v>280</v>
      </c>
      <c r="U7083">
        <v>17</v>
      </c>
      <c r="V7083">
        <v>0.72</v>
      </c>
      <c r="W7083">
        <v>27</v>
      </c>
      <c r="X7083">
        <v>10386</v>
      </c>
      <c r="Y7083">
        <v>2</v>
      </c>
      <c r="Z7083" t="s">
        <v>56</v>
      </c>
      <c r="AA7083" t="s">
        <v>57</v>
      </c>
      <c r="AB7083">
        <v>49000</v>
      </c>
      <c r="AC7083">
        <v>0.1</v>
      </c>
    </row>
    <row r="7084" spans="13:29" x14ac:dyDescent="0.35">
      <c r="M7084" t="s">
        <v>44</v>
      </c>
      <c r="N7084">
        <v>16233999</v>
      </c>
      <c r="O7084" t="s">
        <v>14</v>
      </c>
      <c r="P7084">
        <v>52.370567847360597</v>
      </c>
      <c r="Q7084">
        <v>4.8645044023440196</v>
      </c>
      <c r="R7084" t="s">
        <v>45</v>
      </c>
      <c r="S7084">
        <v>90</v>
      </c>
      <c r="T7084">
        <v>360</v>
      </c>
      <c r="U7084">
        <v>12</v>
      </c>
      <c r="V7084">
        <v>0.5</v>
      </c>
      <c r="W7084">
        <v>2</v>
      </c>
      <c r="X7084">
        <v>10420</v>
      </c>
      <c r="Y7084">
        <v>2</v>
      </c>
      <c r="Z7084" t="s">
        <v>56</v>
      </c>
      <c r="AA7084" t="s">
        <v>57</v>
      </c>
      <c r="AB7084">
        <v>32400</v>
      </c>
      <c r="AC7084">
        <v>0.1</v>
      </c>
    </row>
    <row r="7085" spans="13:29" x14ac:dyDescent="0.35">
      <c r="M7085" t="s">
        <v>44</v>
      </c>
      <c r="N7085">
        <v>16379079</v>
      </c>
      <c r="O7085" t="s">
        <v>14</v>
      </c>
      <c r="P7085">
        <v>52.360258113268301</v>
      </c>
      <c r="Q7085">
        <v>4.8514273788986104</v>
      </c>
      <c r="R7085" t="s">
        <v>45</v>
      </c>
      <c r="S7085">
        <v>120</v>
      </c>
      <c r="T7085">
        <v>352</v>
      </c>
      <c r="U7085">
        <v>17</v>
      </c>
      <c r="V7085">
        <v>0.72</v>
      </c>
      <c r="W7085">
        <v>3</v>
      </c>
      <c r="X7085">
        <v>10547</v>
      </c>
      <c r="Y7085">
        <v>2</v>
      </c>
      <c r="Z7085" t="s">
        <v>56</v>
      </c>
      <c r="AA7085" t="s">
        <v>57</v>
      </c>
      <c r="AB7085">
        <v>42240</v>
      </c>
      <c r="AC7085">
        <v>0.1</v>
      </c>
    </row>
    <row r="7086" spans="13:29" x14ac:dyDescent="0.35">
      <c r="M7086" t="s">
        <v>44</v>
      </c>
      <c r="N7086">
        <v>16541896</v>
      </c>
      <c r="O7086" t="s">
        <v>14</v>
      </c>
      <c r="P7086">
        <v>52.365542709742499</v>
      </c>
      <c r="Q7086">
        <v>4.8756175152709602</v>
      </c>
      <c r="R7086" t="s">
        <v>45</v>
      </c>
      <c r="S7086">
        <v>150</v>
      </c>
      <c r="T7086">
        <v>339</v>
      </c>
      <c r="U7086">
        <v>25</v>
      </c>
      <c r="V7086">
        <v>1.1200000000000001</v>
      </c>
      <c r="W7086">
        <v>19</v>
      </c>
      <c r="X7086">
        <v>10657</v>
      </c>
      <c r="Y7086">
        <v>2</v>
      </c>
      <c r="Z7086" t="s">
        <v>56</v>
      </c>
      <c r="AA7086" t="s">
        <v>57</v>
      </c>
      <c r="AB7086">
        <v>50850</v>
      </c>
      <c r="AC7086">
        <v>0.1</v>
      </c>
    </row>
    <row r="7087" spans="13:29" x14ac:dyDescent="0.35">
      <c r="M7087" t="s">
        <v>44</v>
      </c>
      <c r="N7087">
        <v>16751073</v>
      </c>
      <c r="O7087" t="s">
        <v>14</v>
      </c>
      <c r="P7087">
        <v>52.367132062139</v>
      </c>
      <c r="Q7087">
        <v>4.8694073131515596</v>
      </c>
      <c r="R7087" t="s">
        <v>45</v>
      </c>
      <c r="S7087">
        <v>200</v>
      </c>
      <c r="T7087">
        <v>212</v>
      </c>
      <c r="U7087">
        <v>21</v>
      </c>
      <c r="V7087">
        <v>1</v>
      </c>
      <c r="W7087">
        <v>353</v>
      </c>
      <c r="X7087">
        <v>10795</v>
      </c>
      <c r="Y7087">
        <v>2</v>
      </c>
      <c r="Z7087" t="s">
        <v>56</v>
      </c>
      <c r="AA7087" t="s">
        <v>57</v>
      </c>
      <c r="AB7087">
        <v>42400</v>
      </c>
      <c r="AC7087">
        <v>0.1</v>
      </c>
    </row>
    <row r="7088" spans="13:29" x14ac:dyDescent="0.35">
      <c r="M7088" t="s">
        <v>44</v>
      </c>
      <c r="N7088">
        <v>16851694</v>
      </c>
      <c r="O7088" t="s">
        <v>14</v>
      </c>
      <c r="P7088">
        <v>52.366335899339497</v>
      </c>
      <c r="Q7088">
        <v>4.8741309129362396</v>
      </c>
      <c r="R7088" t="s">
        <v>45</v>
      </c>
      <c r="S7088">
        <v>99</v>
      </c>
      <c r="T7088">
        <v>360</v>
      </c>
      <c r="U7088">
        <v>12</v>
      </c>
      <c r="V7088">
        <v>0.6</v>
      </c>
      <c r="W7088">
        <v>4</v>
      </c>
      <c r="X7088">
        <v>10847</v>
      </c>
      <c r="Y7088">
        <v>2</v>
      </c>
      <c r="Z7088" t="s">
        <v>56</v>
      </c>
      <c r="AA7088" t="s">
        <v>57</v>
      </c>
      <c r="AB7088">
        <v>35640</v>
      </c>
      <c r="AC7088">
        <v>0.1</v>
      </c>
    </row>
    <row r="7089" spans="13:29" x14ac:dyDescent="0.35">
      <c r="M7089" t="s">
        <v>44</v>
      </c>
      <c r="N7089">
        <v>16879328</v>
      </c>
      <c r="O7089" t="s">
        <v>14</v>
      </c>
      <c r="P7089">
        <v>52.365085310700501</v>
      </c>
      <c r="Q7089">
        <v>4.8699819310466097</v>
      </c>
      <c r="R7089" t="s">
        <v>45</v>
      </c>
      <c r="S7089">
        <v>200</v>
      </c>
      <c r="T7089">
        <v>257</v>
      </c>
      <c r="U7089">
        <v>33</v>
      </c>
      <c r="V7089">
        <v>1.48</v>
      </c>
      <c r="W7089">
        <v>116</v>
      </c>
      <c r="X7089">
        <v>10865</v>
      </c>
      <c r="Y7089">
        <v>2</v>
      </c>
      <c r="Z7089" t="s">
        <v>56</v>
      </c>
      <c r="AA7089" t="s">
        <v>57</v>
      </c>
      <c r="AB7089">
        <v>51400</v>
      </c>
      <c r="AC7089">
        <v>0.1</v>
      </c>
    </row>
    <row r="7090" spans="13:29" x14ac:dyDescent="0.35">
      <c r="M7090" t="s">
        <v>44</v>
      </c>
      <c r="N7090">
        <v>16881879</v>
      </c>
      <c r="O7090" t="s">
        <v>14</v>
      </c>
      <c r="P7090">
        <v>52.364471196901803</v>
      </c>
      <c r="Q7090">
        <v>4.8725136969740204</v>
      </c>
      <c r="R7090" t="s">
        <v>45</v>
      </c>
      <c r="S7090">
        <v>260</v>
      </c>
      <c r="T7090">
        <v>363</v>
      </c>
      <c r="U7090">
        <v>9</v>
      </c>
      <c r="V7090">
        <v>0.42</v>
      </c>
      <c r="W7090">
        <v>46</v>
      </c>
      <c r="X7090">
        <v>10869</v>
      </c>
      <c r="Y7090">
        <v>2</v>
      </c>
      <c r="Z7090" t="s">
        <v>56</v>
      </c>
      <c r="AA7090" t="s">
        <v>57</v>
      </c>
      <c r="AB7090">
        <v>94380</v>
      </c>
      <c r="AC7090">
        <v>0.1</v>
      </c>
    </row>
    <row r="7091" spans="13:29" x14ac:dyDescent="0.35">
      <c r="M7091" t="s">
        <v>44</v>
      </c>
      <c r="N7091">
        <v>17075364</v>
      </c>
      <c r="O7091" t="s">
        <v>14</v>
      </c>
      <c r="P7091">
        <v>52.361918044780502</v>
      </c>
      <c r="Q7091">
        <v>4.8608123490480697</v>
      </c>
      <c r="R7091" t="s">
        <v>45</v>
      </c>
      <c r="S7091">
        <v>180</v>
      </c>
      <c r="T7091">
        <v>302</v>
      </c>
      <c r="U7091">
        <v>26</v>
      </c>
      <c r="V7091">
        <v>1.21</v>
      </c>
      <c r="W7091">
        <v>76</v>
      </c>
      <c r="X7091">
        <v>10966</v>
      </c>
      <c r="Y7091">
        <v>2</v>
      </c>
      <c r="Z7091" t="s">
        <v>56</v>
      </c>
      <c r="AA7091" t="s">
        <v>57</v>
      </c>
      <c r="AB7091">
        <v>54360</v>
      </c>
      <c r="AC7091">
        <v>0.1</v>
      </c>
    </row>
    <row r="7092" spans="13:29" x14ac:dyDescent="0.35">
      <c r="M7092" t="s">
        <v>44</v>
      </c>
      <c r="N7092">
        <v>17102072</v>
      </c>
      <c r="O7092" t="s">
        <v>14</v>
      </c>
      <c r="P7092">
        <v>52.362203911152598</v>
      </c>
      <c r="Q7092">
        <v>4.8652861855439102</v>
      </c>
      <c r="R7092" t="s">
        <v>45</v>
      </c>
      <c r="S7092">
        <v>259</v>
      </c>
      <c r="T7092">
        <v>284</v>
      </c>
      <c r="U7092">
        <v>17</v>
      </c>
      <c r="V7092">
        <v>1.4</v>
      </c>
      <c r="W7092">
        <v>60</v>
      </c>
      <c r="X7092">
        <v>10972</v>
      </c>
      <c r="Y7092">
        <v>2</v>
      </c>
      <c r="Z7092" t="s">
        <v>56</v>
      </c>
      <c r="AA7092" t="s">
        <v>57</v>
      </c>
      <c r="AB7092">
        <v>73556</v>
      </c>
      <c r="AC7092">
        <v>0.1</v>
      </c>
    </row>
    <row r="7093" spans="13:29" x14ac:dyDescent="0.35">
      <c r="M7093" t="s">
        <v>44</v>
      </c>
      <c r="N7093">
        <v>17182214</v>
      </c>
      <c r="O7093" t="s">
        <v>14</v>
      </c>
      <c r="P7093">
        <v>52.369261651139198</v>
      </c>
      <c r="Q7093">
        <v>4.8497303694909499</v>
      </c>
      <c r="R7093" t="s">
        <v>45</v>
      </c>
      <c r="S7093">
        <v>120</v>
      </c>
      <c r="T7093">
        <v>243</v>
      </c>
      <c r="U7093">
        <v>13</v>
      </c>
      <c r="V7093">
        <v>0.65</v>
      </c>
      <c r="W7093">
        <v>25</v>
      </c>
      <c r="X7093">
        <v>11017</v>
      </c>
      <c r="Y7093">
        <v>2</v>
      </c>
      <c r="Z7093" t="s">
        <v>56</v>
      </c>
      <c r="AA7093" t="s">
        <v>57</v>
      </c>
      <c r="AB7093">
        <v>29160</v>
      </c>
      <c r="AC7093">
        <v>0.1</v>
      </c>
    </row>
    <row r="7094" spans="13:29" x14ac:dyDescent="0.35">
      <c r="M7094" t="s">
        <v>44</v>
      </c>
      <c r="N7094">
        <v>17505588</v>
      </c>
      <c r="O7094" t="s">
        <v>14</v>
      </c>
      <c r="P7094">
        <v>52.370719760449198</v>
      </c>
      <c r="Q7094">
        <v>4.8474991306146</v>
      </c>
      <c r="R7094" t="s">
        <v>45</v>
      </c>
      <c r="S7094">
        <v>83</v>
      </c>
      <c r="T7094">
        <v>222</v>
      </c>
      <c r="U7094">
        <v>8</v>
      </c>
      <c r="V7094">
        <v>0.43</v>
      </c>
      <c r="W7094">
        <v>149</v>
      </c>
      <c r="X7094">
        <v>11205</v>
      </c>
      <c r="Y7094">
        <v>2</v>
      </c>
      <c r="Z7094" t="s">
        <v>56</v>
      </c>
      <c r="AA7094" t="s">
        <v>57</v>
      </c>
      <c r="AB7094">
        <v>18426</v>
      </c>
      <c r="AC7094">
        <v>0.1</v>
      </c>
    </row>
    <row r="7095" spans="13:29" x14ac:dyDescent="0.35">
      <c r="M7095" t="s">
        <v>44</v>
      </c>
      <c r="N7095">
        <v>17505719</v>
      </c>
      <c r="O7095" t="s">
        <v>14</v>
      </c>
      <c r="P7095">
        <v>52.373250069890503</v>
      </c>
      <c r="Q7095">
        <v>4.8574087341202796</v>
      </c>
      <c r="R7095" t="s">
        <v>45</v>
      </c>
      <c r="S7095">
        <v>150</v>
      </c>
      <c r="T7095">
        <v>327</v>
      </c>
      <c r="U7095">
        <v>12</v>
      </c>
      <c r="V7095">
        <v>0.57999999999999996</v>
      </c>
      <c r="W7095">
        <v>4</v>
      </c>
      <c r="X7095">
        <v>11207</v>
      </c>
      <c r="Y7095">
        <v>2</v>
      </c>
      <c r="Z7095" t="s">
        <v>56</v>
      </c>
      <c r="AA7095" t="s">
        <v>57</v>
      </c>
      <c r="AB7095">
        <v>49050</v>
      </c>
      <c r="AC7095">
        <v>0.1</v>
      </c>
    </row>
    <row r="7096" spans="13:29" x14ac:dyDescent="0.35">
      <c r="M7096" t="s">
        <v>44</v>
      </c>
      <c r="N7096">
        <v>17524647</v>
      </c>
      <c r="O7096" t="s">
        <v>14</v>
      </c>
      <c r="P7096">
        <v>52.368870997252998</v>
      </c>
      <c r="Q7096">
        <v>4.8708514418329196</v>
      </c>
      <c r="R7096" t="s">
        <v>45</v>
      </c>
      <c r="S7096">
        <v>179</v>
      </c>
      <c r="T7096">
        <v>1</v>
      </c>
      <c r="U7096">
        <v>4</v>
      </c>
      <c r="V7096">
        <v>0.27</v>
      </c>
      <c r="W7096">
        <v>356</v>
      </c>
      <c r="X7096">
        <v>11228</v>
      </c>
      <c r="Y7096">
        <v>2</v>
      </c>
      <c r="Z7096" t="s">
        <v>56</v>
      </c>
      <c r="AA7096" t="s">
        <v>57</v>
      </c>
      <c r="AB7096">
        <v>179</v>
      </c>
      <c r="AC7096">
        <v>0.1</v>
      </c>
    </row>
    <row r="7097" spans="13:29" x14ac:dyDescent="0.35">
      <c r="M7097" t="s">
        <v>44</v>
      </c>
      <c r="N7097">
        <v>17664595</v>
      </c>
      <c r="O7097" t="s">
        <v>14</v>
      </c>
      <c r="P7097">
        <v>52.368118187001102</v>
      </c>
      <c r="Q7097">
        <v>4.87450617906463</v>
      </c>
      <c r="R7097" t="s">
        <v>45</v>
      </c>
      <c r="S7097">
        <v>199</v>
      </c>
      <c r="T7097">
        <v>316</v>
      </c>
      <c r="U7097">
        <v>19</v>
      </c>
      <c r="V7097">
        <v>0.92</v>
      </c>
      <c r="W7097">
        <v>81</v>
      </c>
      <c r="X7097">
        <v>11321</v>
      </c>
      <c r="Y7097">
        <v>2</v>
      </c>
      <c r="Z7097" t="s">
        <v>56</v>
      </c>
      <c r="AA7097" t="s">
        <v>57</v>
      </c>
      <c r="AB7097">
        <v>62884</v>
      </c>
      <c r="AC7097">
        <v>0.1</v>
      </c>
    </row>
    <row r="7098" spans="13:29" x14ac:dyDescent="0.35">
      <c r="M7098" t="s">
        <v>44</v>
      </c>
      <c r="N7098">
        <v>17969022</v>
      </c>
      <c r="O7098" t="s">
        <v>14</v>
      </c>
      <c r="P7098">
        <v>52.374549106692299</v>
      </c>
      <c r="Q7098">
        <v>4.8591091693184296</v>
      </c>
      <c r="R7098" t="s">
        <v>45</v>
      </c>
      <c r="S7098">
        <v>142</v>
      </c>
      <c r="T7098">
        <v>349</v>
      </c>
      <c r="U7098">
        <v>18</v>
      </c>
      <c r="V7098">
        <v>0.9</v>
      </c>
      <c r="W7098">
        <v>6</v>
      </c>
      <c r="X7098">
        <v>11508</v>
      </c>
      <c r="Y7098">
        <v>2</v>
      </c>
      <c r="Z7098" t="s">
        <v>56</v>
      </c>
      <c r="AA7098" t="s">
        <v>57</v>
      </c>
      <c r="AB7098">
        <v>49558</v>
      </c>
      <c r="AC7098">
        <v>0.1</v>
      </c>
    </row>
    <row r="7099" spans="13:29" x14ac:dyDescent="0.35">
      <c r="M7099" t="s">
        <v>44</v>
      </c>
      <c r="N7099">
        <v>18050432</v>
      </c>
      <c r="O7099" t="s">
        <v>14</v>
      </c>
      <c r="P7099">
        <v>52.361721005566302</v>
      </c>
      <c r="Q7099">
        <v>4.8665793573078604</v>
      </c>
      <c r="R7099" t="s">
        <v>45</v>
      </c>
      <c r="S7099">
        <v>101</v>
      </c>
      <c r="T7099">
        <v>325</v>
      </c>
      <c r="U7099">
        <v>21</v>
      </c>
      <c r="V7099">
        <v>1.04</v>
      </c>
      <c r="W7099">
        <v>17</v>
      </c>
      <c r="X7099">
        <v>11574</v>
      </c>
      <c r="Y7099">
        <v>2</v>
      </c>
      <c r="Z7099" t="s">
        <v>56</v>
      </c>
      <c r="AA7099" t="s">
        <v>57</v>
      </c>
      <c r="AB7099">
        <v>32825</v>
      </c>
      <c r="AC7099">
        <v>0.1</v>
      </c>
    </row>
    <row r="7100" spans="13:29" x14ac:dyDescent="0.35">
      <c r="M7100" t="s">
        <v>44</v>
      </c>
      <c r="N7100">
        <v>18056818</v>
      </c>
      <c r="O7100" t="s">
        <v>14</v>
      </c>
      <c r="P7100">
        <v>52.363976598707502</v>
      </c>
      <c r="Q7100">
        <v>4.8600927769989601</v>
      </c>
      <c r="R7100" t="s">
        <v>45</v>
      </c>
      <c r="S7100">
        <v>120</v>
      </c>
      <c r="T7100">
        <v>364</v>
      </c>
      <c r="U7100">
        <v>15</v>
      </c>
      <c r="V7100">
        <v>0.75</v>
      </c>
      <c r="W7100">
        <v>240</v>
      </c>
      <c r="X7100">
        <v>11579</v>
      </c>
      <c r="Y7100">
        <v>2</v>
      </c>
      <c r="Z7100" t="s">
        <v>56</v>
      </c>
      <c r="AA7100" t="s">
        <v>57</v>
      </c>
      <c r="AB7100">
        <v>43680</v>
      </c>
      <c r="AC7100">
        <v>0.1</v>
      </c>
    </row>
    <row r="7101" spans="13:29" x14ac:dyDescent="0.35">
      <c r="M7101" t="s">
        <v>44</v>
      </c>
      <c r="N7101">
        <v>18115831</v>
      </c>
      <c r="O7101" t="s">
        <v>14</v>
      </c>
      <c r="P7101">
        <v>52.363612215159101</v>
      </c>
      <c r="Q7101">
        <v>4.8571360863375697</v>
      </c>
      <c r="R7101" t="s">
        <v>45</v>
      </c>
      <c r="S7101">
        <v>150</v>
      </c>
      <c r="T7101">
        <v>321</v>
      </c>
      <c r="U7101">
        <v>14</v>
      </c>
      <c r="V7101">
        <v>0.75</v>
      </c>
      <c r="W7101">
        <v>21</v>
      </c>
      <c r="X7101">
        <v>11625</v>
      </c>
      <c r="Y7101">
        <v>2</v>
      </c>
      <c r="Z7101" t="s">
        <v>56</v>
      </c>
      <c r="AA7101" t="s">
        <v>57</v>
      </c>
      <c r="AB7101">
        <v>48150</v>
      </c>
      <c r="AC7101">
        <v>0.1</v>
      </c>
    </row>
    <row r="7102" spans="13:29" x14ac:dyDescent="0.35">
      <c r="M7102" t="s">
        <v>44</v>
      </c>
      <c r="N7102">
        <v>18121669</v>
      </c>
      <c r="O7102" t="s">
        <v>14</v>
      </c>
      <c r="P7102">
        <v>52.370373677422201</v>
      </c>
      <c r="Q7102">
        <v>4.8618516751259104</v>
      </c>
      <c r="R7102" t="s">
        <v>45</v>
      </c>
      <c r="S7102">
        <v>113</v>
      </c>
      <c r="T7102">
        <v>343</v>
      </c>
      <c r="U7102">
        <v>23</v>
      </c>
      <c r="V7102">
        <v>1.24</v>
      </c>
      <c r="W7102">
        <v>4</v>
      </c>
      <c r="X7102">
        <v>11632</v>
      </c>
      <c r="Y7102">
        <v>2</v>
      </c>
      <c r="Z7102" t="s">
        <v>56</v>
      </c>
      <c r="AA7102" t="s">
        <v>57</v>
      </c>
      <c r="AB7102">
        <v>38759</v>
      </c>
      <c r="AC7102">
        <v>0.1</v>
      </c>
    </row>
    <row r="7103" spans="13:29" x14ac:dyDescent="0.35">
      <c r="M7103" t="s">
        <v>44</v>
      </c>
      <c r="N7103">
        <v>18188705</v>
      </c>
      <c r="O7103" t="s">
        <v>14</v>
      </c>
      <c r="P7103">
        <v>52.369571974134203</v>
      </c>
      <c r="Q7103">
        <v>4.8678250639210896</v>
      </c>
      <c r="R7103" t="s">
        <v>45</v>
      </c>
      <c r="S7103">
        <v>150</v>
      </c>
      <c r="T7103">
        <v>220</v>
      </c>
      <c r="U7103">
        <v>30</v>
      </c>
      <c r="V7103">
        <v>1.57</v>
      </c>
      <c r="W7103">
        <v>10</v>
      </c>
      <c r="X7103">
        <v>11701</v>
      </c>
      <c r="Y7103">
        <v>2</v>
      </c>
      <c r="Z7103" t="s">
        <v>56</v>
      </c>
      <c r="AA7103" t="s">
        <v>57</v>
      </c>
      <c r="AB7103">
        <v>33000</v>
      </c>
      <c r="AC7103">
        <v>0.1</v>
      </c>
    </row>
    <row r="7104" spans="13:29" x14ac:dyDescent="0.35">
      <c r="M7104" t="s">
        <v>44</v>
      </c>
      <c r="N7104">
        <v>18189938</v>
      </c>
      <c r="O7104" t="s">
        <v>14</v>
      </c>
      <c r="P7104">
        <v>52.370311852807802</v>
      </c>
      <c r="Q7104">
        <v>4.8675462433767196</v>
      </c>
      <c r="R7104" t="s">
        <v>45</v>
      </c>
      <c r="S7104">
        <v>209</v>
      </c>
      <c r="T7104">
        <v>291</v>
      </c>
      <c r="U7104">
        <v>11</v>
      </c>
      <c r="V7104">
        <v>0.55000000000000004</v>
      </c>
      <c r="W7104">
        <v>74</v>
      </c>
      <c r="X7104">
        <v>11704</v>
      </c>
      <c r="Y7104">
        <v>2</v>
      </c>
      <c r="Z7104" t="s">
        <v>56</v>
      </c>
      <c r="AA7104" t="s">
        <v>57</v>
      </c>
      <c r="AB7104">
        <v>60819</v>
      </c>
      <c r="AC7104">
        <v>0.1</v>
      </c>
    </row>
    <row r="7105" spans="13:29" x14ac:dyDescent="0.35">
      <c r="M7105" t="s">
        <v>44</v>
      </c>
      <c r="N7105">
        <v>18237895</v>
      </c>
      <c r="O7105" t="s">
        <v>14</v>
      </c>
      <c r="P7105">
        <v>52.3729255486261</v>
      </c>
      <c r="Q7105">
        <v>4.8565954883979101</v>
      </c>
      <c r="R7105" t="s">
        <v>45</v>
      </c>
      <c r="S7105">
        <v>135</v>
      </c>
      <c r="T7105">
        <v>343</v>
      </c>
      <c r="U7105">
        <v>12</v>
      </c>
      <c r="V7105">
        <v>0.64</v>
      </c>
      <c r="W7105">
        <v>51</v>
      </c>
      <c r="X7105">
        <v>11756</v>
      </c>
      <c r="Y7105">
        <v>2</v>
      </c>
      <c r="Z7105" t="s">
        <v>56</v>
      </c>
      <c r="AA7105" t="s">
        <v>57</v>
      </c>
      <c r="AB7105">
        <v>46305</v>
      </c>
      <c r="AC7105">
        <v>0.1</v>
      </c>
    </row>
    <row r="7106" spans="13:29" x14ac:dyDescent="0.35">
      <c r="M7106" t="s">
        <v>44</v>
      </c>
      <c r="N7106">
        <v>18402700</v>
      </c>
      <c r="O7106" t="s">
        <v>14</v>
      </c>
      <c r="P7106">
        <v>52.371986719355903</v>
      </c>
      <c r="Q7106">
        <v>4.84893888918364</v>
      </c>
      <c r="R7106" t="s">
        <v>45</v>
      </c>
      <c r="S7106">
        <v>125</v>
      </c>
      <c r="T7106">
        <v>342</v>
      </c>
      <c r="U7106">
        <v>11</v>
      </c>
      <c r="V7106">
        <v>0.56000000000000005</v>
      </c>
      <c r="W7106">
        <v>11</v>
      </c>
      <c r="X7106">
        <v>11913</v>
      </c>
      <c r="Y7106">
        <v>2</v>
      </c>
      <c r="Z7106" t="s">
        <v>56</v>
      </c>
      <c r="AA7106" t="s">
        <v>57</v>
      </c>
      <c r="AB7106">
        <v>42750</v>
      </c>
      <c r="AC7106">
        <v>0.1</v>
      </c>
    </row>
    <row r="7107" spans="13:29" x14ac:dyDescent="0.35">
      <c r="M7107" t="s">
        <v>44</v>
      </c>
      <c r="N7107">
        <v>18598791</v>
      </c>
      <c r="O7107" t="s">
        <v>14</v>
      </c>
      <c r="P7107">
        <v>52.366681722927403</v>
      </c>
      <c r="Q7107">
        <v>4.8666619061003598</v>
      </c>
      <c r="R7107" t="s">
        <v>45</v>
      </c>
      <c r="S7107">
        <v>120</v>
      </c>
      <c r="T7107">
        <v>359</v>
      </c>
      <c r="U7107">
        <v>23</v>
      </c>
      <c r="V7107">
        <v>1.23</v>
      </c>
      <c r="W7107">
        <v>5</v>
      </c>
      <c r="X7107">
        <v>12084</v>
      </c>
      <c r="Y7107">
        <v>2</v>
      </c>
      <c r="Z7107" t="s">
        <v>56</v>
      </c>
      <c r="AA7107" t="s">
        <v>57</v>
      </c>
      <c r="AB7107">
        <v>43080</v>
      </c>
      <c r="AC7107">
        <v>0.1</v>
      </c>
    </row>
    <row r="7108" spans="13:29" x14ac:dyDescent="0.35">
      <c r="M7108" t="s">
        <v>44</v>
      </c>
      <c r="N7108">
        <v>18608831</v>
      </c>
      <c r="O7108" t="s">
        <v>14</v>
      </c>
      <c r="P7108">
        <v>52.3700121083643</v>
      </c>
      <c r="Q7108">
        <v>4.8686837222902799</v>
      </c>
      <c r="R7108" t="s">
        <v>45</v>
      </c>
      <c r="S7108">
        <v>140</v>
      </c>
      <c r="T7108">
        <v>336</v>
      </c>
      <c r="U7108">
        <v>3</v>
      </c>
      <c r="V7108">
        <v>0.17</v>
      </c>
      <c r="W7108">
        <v>59</v>
      </c>
      <c r="X7108">
        <v>12089</v>
      </c>
      <c r="Y7108">
        <v>2</v>
      </c>
      <c r="Z7108" t="s">
        <v>56</v>
      </c>
      <c r="AA7108" t="s">
        <v>57</v>
      </c>
      <c r="AB7108">
        <v>47040</v>
      </c>
      <c r="AC7108">
        <v>0.1</v>
      </c>
    </row>
    <row r="7109" spans="13:29" x14ac:dyDescent="0.35">
      <c r="M7109" t="s">
        <v>44</v>
      </c>
      <c r="N7109">
        <v>18621636</v>
      </c>
      <c r="O7109" t="s">
        <v>14</v>
      </c>
      <c r="P7109">
        <v>52.369093018854599</v>
      </c>
      <c r="Q7109">
        <v>4.8731799884573297</v>
      </c>
      <c r="R7109" t="s">
        <v>45</v>
      </c>
      <c r="S7109">
        <v>175</v>
      </c>
      <c r="T7109">
        <v>352</v>
      </c>
      <c r="U7109">
        <v>11</v>
      </c>
      <c r="V7109">
        <v>0.57999999999999996</v>
      </c>
      <c r="W7109">
        <v>7</v>
      </c>
      <c r="X7109">
        <v>12103</v>
      </c>
      <c r="Y7109">
        <v>2</v>
      </c>
      <c r="Z7109" t="s">
        <v>56</v>
      </c>
      <c r="AA7109" t="s">
        <v>57</v>
      </c>
      <c r="AB7109">
        <v>61600</v>
      </c>
      <c r="AC7109">
        <v>0.1</v>
      </c>
    </row>
    <row r="7110" spans="13:29" x14ac:dyDescent="0.35">
      <c r="M7110" t="s">
        <v>44</v>
      </c>
      <c r="N7110">
        <v>18733149</v>
      </c>
      <c r="O7110" t="s">
        <v>14</v>
      </c>
      <c r="P7110">
        <v>52.362957024786702</v>
      </c>
      <c r="Q7110">
        <v>4.8626278150355899</v>
      </c>
      <c r="R7110" t="s">
        <v>45</v>
      </c>
      <c r="S7110">
        <v>200</v>
      </c>
      <c r="T7110">
        <v>346</v>
      </c>
      <c r="U7110">
        <v>21</v>
      </c>
      <c r="V7110">
        <v>1.17</v>
      </c>
      <c r="W7110">
        <v>2</v>
      </c>
      <c r="X7110">
        <v>12185</v>
      </c>
      <c r="Y7110">
        <v>2</v>
      </c>
      <c r="Z7110" t="s">
        <v>56</v>
      </c>
      <c r="AA7110" t="s">
        <v>57</v>
      </c>
      <c r="AB7110">
        <v>69200</v>
      </c>
      <c r="AC7110">
        <v>0.1</v>
      </c>
    </row>
    <row r="7111" spans="13:29" x14ac:dyDescent="0.35">
      <c r="M7111" t="s">
        <v>44</v>
      </c>
      <c r="N7111">
        <v>18733380</v>
      </c>
      <c r="O7111" t="s">
        <v>14</v>
      </c>
      <c r="P7111">
        <v>52.370648131239101</v>
      </c>
      <c r="Q7111">
        <v>4.8569331935514901</v>
      </c>
      <c r="R7111" t="s">
        <v>45</v>
      </c>
      <c r="S7111">
        <v>195</v>
      </c>
      <c r="T7111">
        <v>327</v>
      </c>
      <c r="U7111">
        <v>20</v>
      </c>
      <c r="V7111">
        <v>1.22</v>
      </c>
      <c r="W7111">
        <v>21</v>
      </c>
      <c r="X7111">
        <v>12186</v>
      </c>
      <c r="Y7111">
        <v>2</v>
      </c>
      <c r="Z7111" t="s">
        <v>56</v>
      </c>
      <c r="AA7111" t="s">
        <v>57</v>
      </c>
      <c r="AB7111">
        <v>63765</v>
      </c>
      <c r="AC7111">
        <v>0.1</v>
      </c>
    </row>
    <row r="7112" spans="13:29" x14ac:dyDescent="0.35">
      <c r="M7112" t="s">
        <v>44</v>
      </c>
      <c r="N7112">
        <v>18873661</v>
      </c>
      <c r="O7112" t="s">
        <v>14</v>
      </c>
      <c r="P7112">
        <v>52.367364688502299</v>
      </c>
      <c r="Q7112">
        <v>4.8731191022495803</v>
      </c>
      <c r="R7112" t="s">
        <v>45</v>
      </c>
      <c r="S7112">
        <v>325</v>
      </c>
      <c r="T7112">
        <v>272</v>
      </c>
      <c r="U7112">
        <v>0</v>
      </c>
      <c r="W7112">
        <v>154</v>
      </c>
      <c r="X7112">
        <v>12304</v>
      </c>
      <c r="Y7112">
        <v>2</v>
      </c>
      <c r="Z7112" t="s">
        <v>56</v>
      </c>
      <c r="AA7112" t="s">
        <v>57</v>
      </c>
      <c r="AB7112">
        <v>88400</v>
      </c>
      <c r="AC7112">
        <v>0.1</v>
      </c>
    </row>
    <row r="7113" spans="13:29" x14ac:dyDescent="0.35">
      <c r="M7113" t="s">
        <v>44</v>
      </c>
      <c r="N7113">
        <v>18906299</v>
      </c>
      <c r="O7113" t="s">
        <v>14</v>
      </c>
      <c r="P7113">
        <v>52.362273365621498</v>
      </c>
      <c r="Q7113">
        <v>4.8679707231948397</v>
      </c>
      <c r="R7113" t="s">
        <v>45</v>
      </c>
      <c r="S7113">
        <v>150</v>
      </c>
      <c r="T7113">
        <v>314</v>
      </c>
      <c r="U7113">
        <v>2</v>
      </c>
      <c r="V7113">
        <v>0.11</v>
      </c>
      <c r="W7113">
        <v>63</v>
      </c>
      <c r="X7113">
        <v>12332</v>
      </c>
      <c r="Y7113">
        <v>2</v>
      </c>
      <c r="Z7113" t="s">
        <v>56</v>
      </c>
      <c r="AA7113" t="s">
        <v>57</v>
      </c>
      <c r="AB7113">
        <v>47100</v>
      </c>
      <c r="AC7113">
        <v>0.1</v>
      </c>
    </row>
    <row r="7114" spans="13:29" x14ac:dyDescent="0.35">
      <c r="M7114" t="s">
        <v>44</v>
      </c>
      <c r="N7114">
        <v>19026294</v>
      </c>
      <c r="O7114" t="s">
        <v>14</v>
      </c>
      <c r="P7114">
        <v>52.372691124318301</v>
      </c>
      <c r="Q7114">
        <v>4.8728594544073802</v>
      </c>
      <c r="R7114" t="s">
        <v>45</v>
      </c>
      <c r="S7114">
        <v>139</v>
      </c>
      <c r="T7114">
        <v>318</v>
      </c>
      <c r="U7114">
        <v>30</v>
      </c>
      <c r="V7114">
        <v>1.73</v>
      </c>
      <c r="W7114">
        <v>72</v>
      </c>
      <c r="X7114">
        <v>12435</v>
      </c>
      <c r="Y7114">
        <v>2</v>
      </c>
      <c r="Z7114" t="s">
        <v>56</v>
      </c>
      <c r="AA7114" t="s">
        <v>57</v>
      </c>
      <c r="AB7114">
        <v>44202</v>
      </c>
      <c r="AC7114">
        <v>0.1</v>
      </c>
    </row>
    <row r="7115" spans="13:29" x14ac:dyDescent="0.35">
      <c r="M7115" t="s">
        <v>44</v>
      </c>
      <c r="N7115">
        <v>19051224</v>
      </c>
      <c r="O7115" t="s">
        <v>14</v>
      </c>
      <c r="P7115">
        <v>52.357096182226599</v>
      </c>
      <c r="Q7115">
        <v>4.85569837750033</v>
      </c>
      <c r="R7115" t="s">
        <v>45</v>
      </c>
      <c r="S7115">
        <v>290</v>
      </c>
      <c r="T7115">
        <v>299</v>
      </c>
      <c r="U7115">
        <v>4</v>
      </c>
      <c r="V7115">
        <v>0.35</v>
      </c>
      <c r="W7115">
        <v>16</v>
      </c>
      <c r="X7115">
        <v>12459</v>
      </c>
      <c r="Y7115">
        <v>2</v>
      </c>
      <c r="Z7115" t="s">
        <v>56</v>
      </c>
      <c r="AA7115" t="s">
        <v>57</v>
      </c>
      <c r="AB7115">
        <v>86710</v>
      </c>
      <c r="AC7115">
        <v>0.1</v>
      </c>
    </row>
    <row r="7116" spans="13:29" x14ac:dyDescent="0.35">
      <c r="M7116" t="s">
        <v>44</v>
      </c>
      <c r="N7116">
        <v>19053223</v>
      </c>
      <c r="O7116" t="s">
        <v>14</v>
      </c>
      <c r="P7116">
        <v>52.366827356171797</v>
      </c>
      <c r="Q7116">
        <v>4.8736724076532703</v>
      </c>
      <c r="R7116" t="s">
        <v>45</v>
      </c>
      <c r="S7116">
        <v>150</v>
      </c>
      <c r="T7116">
        <v>256</v>
      </c>
      <c r="U7116">
        <v>17</v>
      </c>
      <c r="V7116">
        <v>0.94</v>
      </c>
      <c r="W7116">
        <v>2</v>
      </c>
      <c r="X7116">
        <v>12463</v>
      </c>
      <c r="Y7116">
        <v>2</v>
      </c>
      <c r="Z7116" t="s">
        <v>56</v>
      </c>
      <c r="AA7116" t="s">
        <v>57</v>
      </c>
      <c r="AB7116">
        <v>38400</v>
      </c>
      <c r="AC7116">
        <v>0.1</v>
      </c>
    </row>
    <row r="7117" spans="13:29" x14ac:dyDescent="0.35">
      <c r="M7117" t="s">
        <v>44</v>
      </c>
      <c r="N7117">
        <v>19145875</v>
      </c>
      <c r="O7117" t="s">
        <v>14</v>
      </c>
      <c r="P7117">
        <v>52.365744921721898</v>
      </c>
      <c r="Q7117">
        <v>4.8663007332503696</v>
      </c>
      <c r="R7117" t="s">
        <v>45</v>
      </c>
      <c r="S7117">
        <v>131</v>
      </c>
      <c r="T7117">
        <v>360</v>
      </c>
      <c r="U7117">
        <v>7</v>
      </c>
      <c r="V7117">
        <v>0.44</v>
      </c>
      <c r="W7117">
        <v>4</v>
      </c>
      <c r="X7117">
        <v>12529</v>
      </c>
      <c r="Y7117">
        <v>2</v>
      </c>
      <c r="Z7117" t="s">
        <v>56</v>
      </c>
      <c r="AA7117" t="s">
        <v>57</v>
      </c>
      <c r="AB7117">
        <v>47160</v>
      </c>
      <c r="AC7117">
        <v>0.1</v>
      </c>
    </row>
    <row r="7118" spans="13:29" x14ac:dyDescent="0.35">
      <c r="M7118" t="s">
        <v>44</v>
      </c>
      <c r="N7118">
        <v>19205444</v>
      </c>
      <c r="O7118" t="s">
        <v>14</v>
      </c>
      <c r="P7118">
        <v>52.364788592302901</v>
      </c>
      <c r="Q7118">
        <v>4.8611173501289997</v>
      </c>
      <c r="R7118" t="s">
        <v>45</v>
      </c>
      <c r="S7118">
        <v>145</v>
      </c>
      <c r="T7118">
        <v>360</v>
      </c>
      <c r="U7118">
        <v>14</v>
      </c>
      <c r="V7118">
        <v>0.8</v>
      </c>
      <c r="W7118">
        <v>4</v>
      </c>
      <c r="X7118">
        <v>12598</v>
      </c>
      <c r="Y7118">
        <v>2</v>
      </c>
      <c r="Z7118" t="s">
        <v>56</v>
      </c>
      <c r="AA7118" t="s">
        <v>57</v>
      </c>
      <c r="AB7118">
        <v>52200</v>
      </c>
      <c r="AC7118">
        <v>0.1</v>
      </c>
    </row>
    <row r="7119" spans="13:29" x14ac:dyDescent="0.35">
      <c r="M7119" t="s">
        <v>44</v>
      </c>
      <c r="N7119">
        <v>19329327</v>
      </c>
      <c r="O7119" t="s">
        <v>14</v>
      </c>
      <c r="P7119">
        <v>52.364051827834203</v>
      </c>
      <c r="Q7119">
        <v>4.86574318197684</v>
      </c>
      <c r="R7119" t="s">
        <v>45</v>
      </c>
      <c r="S7119">
        <v>179</v>
      </c>
      <c r="T7119">
        <v>345</v>
      </c>
      <c r="U7119">
        <v>43</v>
      </c>
      <c r="V7119">
        <v>2.4700000000000002</v>
      </c>
      <c r="W7119">
        <v>17</v>
      </c>
      <c r="X7119">
        <v>12705</v>
      </c>
      <c r="Y7119">
        <v>2</v>
      </c>
      <c r="Z7119" t="s">
        <v>56</v>
      </c>
      <c r="AA7119" t="s">
        <v>57</v>
      </c>
      <c r="AB7119">
        <v>61755</v>
      </c>
      <c r="AC7119">
        <v>0.1</v>
      </c>
    </row>
    <row r="7120" spans="13:29" x14ac:dyDescent="0.35">
      <c r="M7120" t="s">
        <v>44</v>
      </c>
      <c r="N7120">
        <v>19424912</v>
      </c>
      <c r="O7120" t="s">
        <v>14</v>
      </c>
      <c r="P7120">
        <v>52.368489970537297</v>
      </c>
      <c r="Q7120">
        <v>4.86807322041237</v>
      </c>
      <c r="R7120" t="s">
        <v>45</v>
      </c>
      <c r="S7120">
        <v>150</v>
      </c>
      <c r="T7120">
        <v>196</v>
      </c>
      <c r="U7120">
        <v>29</v>
      </c>
      <c r="V7120">
        <v>1.67</v>
      </c>
      <c r="W7120">
        <v>166</v>
      </c>
      <c r="X7120">
        <v>12783</v>
      </c>
      <c r="Y7120">
        <v>2</v>
      </c>
      <c r="Z7120" t="s">
        <v>56</v>
      </c>
      <c r="AA7120" t="s">
        <v>57</v>
      </c>
      <c r="AB7120">
        <v>29400</v>
      </c>
      <c r="AC7120">
        <v>0.1</v>
      </c>
    </row>
    <row r="7121" spans="13:29" x14ac:dyDescent="0.35">
      <c r="M7121" t="s">
        <v>44</v>
      </c>
      <c r="N7121">
        <v>19561370</v>
      </c>
      <c r="O7121" t="s">
        <v>14</v>
      </c>
      <c r="P7121">
        <v>52.358605214344102</v>
      </c>
      <c r="Q7121">
        <v>4.8599192773844502</v>
      </c>
      <c r="R7121" t="s">
        <v>45</v>
      </c>
      <c r="S7121">
        <v>229</v>
      </c>
      <c r="T7121">
        <v>349</v>
      </c>
      <c r="U7121">
        <v>5</v>
      </c>
      <c r="V7121">
        <v>0.31</v>
      </c>
      <c r="W7121">
        <v>9</v>
      </c>
      <c r="X7121">
        <v>12894</v>
      </c>
      <c r="Y7121">
        <v>2</v>
      </c>
      <c r="Z7121" t="s">
        <v>56</v>
      </c>
      <c r="AA7121" t="s">
        <v>57</v>
      </c>
      <c r="AB7121">
        <v>79921</v>
      </c>
      <c r="AC7121">
        <v>0.1</v>
      </c>
    </row>
    <row r="7122" spans="13:29" x14ac:dyDescent="0.35">
      <c r="M7122" t="s">
        <v>44</v>
      </c>
      <c r="N7122">
        <v>19603625</v>
      </c>
      <c r="O7122" t="s">
        <v>14</v>
      </c>
      <c r="P7122">
        <v>52.371294761610301</v>
      </c>
      <c r="Q7122">
        <v>4.8526510141666002</v>
      </c>
      <c r="R7122" t="s">
        <v>45</v>
      </c>
      <c r="S7122">
        <v>150</v>
      </c>
      <c r="T7122">
        <v>363</v>
      </c>
      <c r="U7122">
        <v>13</v>
      </c>
      <c r="V7122">
        <v>0.8</v>
      </c>
      <c r="W7122">
        <v>17</v>
      </c>
      <c r="X7122">
        <v>12929</v>
      </c>
      <c r="Y7122">
        <v>2</v>
      </c>
      <c r="Z7122" t="s">
        <v>56</v>
      </c>
      <c r="AA7122" t="s">
        <v>57</v>
      </c>
      <c r="AB7122">
        <v>54450</v>
      </c>
      <c r="AC7122">
        <v>0.1</v>
      </c>
    </row>
    <row r="7123" spans="13:29" x14ac:dyDescent="0.35">
      <c r="M7123" t="s">
        <v>44</v>
      </c>
      <c r="N7123">
        <v>19607802</v>
      </c>
      <c r="O7123" t="s">
        <v>14</v>
      </c>
      <c r="P7123">
        <v>52.363927110468502</v>
      </c>
      <c r="Q7123">
        <v>4.8749676137199804</v>
      </c>
      <c r="R7123" t="s">
        <v>45</v>
      </c>
      <c r="S7123">
        <v>290</v>
      </c>
      <c r="T7123">
        <v>292</v>
      </c>
      <c r="U7123">
        <v>6</v>
      </c>
      <c r="V7123">
        <v>0.35</v>
      </c>
      <c r="W7123">
        <v>38</v>
      </c>
      <c r="X7123">
        <v>12935</v>
      </c>
      <c r="Y7123">
        <v>2</v>
      </c>
      <c r="Z7123" t="s">
        <v>56</v>
      </c>
      <c r="AA7123" t="s">
        <v>57</v>
      </c>
      <c r="AB7123">
        <v>84680</v>
      </c>
      <c r="AC7123">
        <v>0.1</v>
      </c>
    </row>
    <row r="7124" spans="13:29" x14ac:dyDescent="0.35">
      <c r="M7124" t="s">
        <v>44</v>
      </c>
      <c r="N7124">
        <v>19695946</v>
      </c>
      <c r="O7124" t="s">
        <v>14</v>
      </c>
      <c r="P7124">
        <v>52.369856051111803</v>
      </c>
      <c r="Q7124">
        <v>4.8667159612233197</v>
      </c>
      <c r="R7124" t="s">
        <v>45</v>
      </c>
      <c r="S7124">
        <v>145</v>
      </c>
      <c r="T7124">
        <v>345</v>
      </c>
      <c r="U7124">
        <v>12</v>
      </c>
      <c r="V7124">
        <v>0.74</v>
      </c>
      <c r="W7124">
        <v>2</v>
      </c>
      <c r="X7124">
        <v>13026</v>
      </c>
      <c r="Y7124">
        <v>2</v>
      </c>
      <c r="Z7124" t="s">
        <v>56</v>
      </c>
      <c r="AA7124" t="s">
        <v>57</v>
      </c>
      <c r="AB7124">
        <v>50025</v>
      </c>
      <c r="AC7124">
        <v>0.1</v>
      </c>
    </row>
    <row r="7125" spans="13:29" x14ac:dyDescent="0.35">
      <c r="M7125" t="s">
        <v>44</v>
      </c>
      <c r="N7125">
        <v>19758142</v>
      </c>
      <c r="O7125" t="s">
        <v>14</v>
      </c>
      <c r="P7125">
        <v>52.367402102313598</v>
      </c>
      <c r="Q7125">
        <v>4.8507369983847397</v>
      </c>
      <c r="R7125" t="s">
        <v>45</v>
      </c>
      <c r="S7125">
        <v>150</v>
      </c>
      <c r="T7125">
        <v>364</v>
      </c>
      <c r="U7125">
        <v>12</v>
      </c>
      <c r="V7125">
        <v>0.79</v>
      </c>
      <c r="W7125">
        <v>9</v>
      </c>
      <c r="X7125">
        <v>13085</v>
      </c>
      <c r="Y7125">
        <v>2</v>
      </c>
      <c r="Z7125" t="s">
        <v>56</v>
      </c>
      <c r="AA7125" t="s">
        <v>57</v>
      </c>
      <c r="AB7125">
        <v>54600</v>
      </c>
      <c r="AC7125">
        <v>0.1</v>
      </c>
    </row>
    <row r="7126" spans="13:29" x14ac:dyDescent="0.35">
      <c r="M7126" t="s">
        <v>44</v>
      </c>
      <c r="N7126">
        <v>19801302</v>
      </c>
      <c r="O7126" t="s">
        <v>14</v>
      </c>
      <c r="P7126">
        <v>52.368458498654697</v>
      </c>
      <c r="Q7126">
        <v>4.8684272322204203</v>
      </c>
      <c r="R7126" t="s">
        <v>45</v>
      </c>
      <c r="S7126">
        <v>400</v>
      </c>
      <c r="T7126">
        <v>276</v>
      </c>
      <c r="U7126">
        <v>4</v>
      </c>
      <c r="V7126">
        <v>0.24</v>
      </c>
      <c r="W7126">
        <v>88</v>
      </c>
      <c r="X7126">
        <v>13137</v>
      </c>
      <c r="Y7126">
        <v>2</v>
      </c>
      <c r="Z7126" t="s">
        <v>56</v>
      </c>
      <c r="AA7126" t="s">
        <v>57</v>
      </c>
      <c r="AB7126">
        <v>110400</v>
      </c>
      <c r="AC7126">
        <v>0.1</v>
      </c>
    </row>
    <row r="7127" spans="13:29" x14ac:dyDescent="0.35">
      <c r="M7127" t="s">
        <v>44</v>
      </c>
      <c r="N7127">
        <v>19804632</v>
      </c>
      <c r="O7127" t="s">
        <v>14</v>
      </c>
      <c r="P7127">
        <v>52.364044063298202</v>
      </c>
      <c r="Q7127">
        <v>4.8601352405897904</v>
      </c>
      <c r="R7127" t="s">
        <v>45</v>
      </c>
      <c r="S7127">
        <v>220</v>
      </c>
      <c r="T7127">
        <v>305</v>
      </c>
      <c r="U7127">
        <v>22</v>
      </c>
      <c r="V7127">
        <v>1.53</v>
      </c>
      <c r="W7127">
        <v>2</v>
      </c>
      <c r="X7127">
        <v>13143</v>
      </c>
      <c r="Y7127">
        <v>2</v>
      </c>
      <c r="Z7127" t="s">
        <v>56</v>
      </c>
      <c r="AA7127" t="s">
        <v>57</v>
      </c>
      <c r="AB7127">
        <v>67100</v>
      </c>
      <c r="AC7127">
        <v>0.1</v>
      </c>
    </row>
    <row r="7128" spans="13:29" x14ac:dyDescent="0.35">
      <c r="M7128" t="s">
        <v>44</v>
      </c>
      <c r="N7128">
        <v>20048236</v>
      </c>
      <c r="O7128" t="s">
        <v>14</v>
      </c>
      <c r="P7128">
        <v>52.372575725409298</v>
      </c>
      <c r="Q7128">
        <v>4.8490365161103499</v>
      </c>
      <c r="R7128" t="s">
        <v>45</v>
      </c>
      <c r="S7128">
        <v>100</v>
      </c>
      <c r="T7128">
        <v>353</v>
      </c>
      <c r="U7128">
        <v>8</v>
      </c>
      <c r="V7128">
        <v>0.49</v>
      </c>
      <c r="W7128">
        <v>3</v>
      </c>
      <c r="X7128">
        <v>13425</v>
      </c>
      <c r="Y7128">
        <v>2</v>
      </c>
      <c r="Z7128" t="s">
        <v>56</v>
      </c>
      <c r="AA7128" t="s">
        <v>57</v>
      </c>
      <c r="AB7128">
        <v>35300</v>
      </c>
      <c r="AC7128">
        <v>0.1</v>
      </c>
    </row>
    <row r="7129" spans="13:29" x14ac:dyDescent="0.35">
      <c r="M7129" t="s">
        <v>44</v>
      </c>
      <c r="N7129">
        <v>20132816</v>
      </c>
      <c r="O7129" t="s">
        <v>14</v>
      </c>
      <c r="P7129">
        <v>52.368959611887497</v>
      </c>
      <c r="Q7129">
        <v>4.8498533538415298</v>
      </c>
      <c r="R7129" t="s">
        <v>45</v>
      </c>
      <c r="S7129">
        <v>125</v>
      </c>
      <c r="T7129">
        <v>359</v>
      </c>
      <c r="U7129">
        <v>7</v>
      </c>
      <c r="V7129">
        <v>0.43</v>
      </c>
      <c r="W7129">
        <v>23</v>
      </c>
      <c r="X7129">
        <v>13498</v>
      </c>
      <c r="Y7129">
        <v>2</v>
      </c>
      <c r="Z7129" t="s">
        <v>56</v>
      </c>
      <c r="AA7129" t="s">
        <v>57</v>
      </c>
      <c r="AB7129">
        <v>44875</v>
      </c>
      <c r="AC7129">
        <v>0.1</v>
      </c>
    </row>
    <row r="7130" spans="13:29" x14ac:dyDescent="0.35">
      <c r="M7130" t="s">
        <v>44</v>
      </c>
      <c r="N7130">
        <v>20157163</v>
      </c>
      <c r="O7130" t="s">
        <v>14</v>
      </c>
      <c r="P7130">
        <v>52.369438287731299</v>
      </c>
      <c r="Q7130">
        <v>4.85091995647561</v>
      </c>
      <c r="R7130" t="s">
        <v>45</v>
      </c>
      <c r="S7130">
        <v>120</v>
      </c>
      <c r="T7130">
        <v>202</v>
      </c>
      <c r="U7130">
        <v>16</v>
      </c>
      <c r="V7130">
        <v>0.98</v>
      </c>
      <c r="W7130">
        <v>3</v>
      </c>
      <c r="X7130">
        <v>13515</v>
      </c>
      <c r="Y7130">
        <v>2</v>
      </c>
      <c r="Z7130" t="s">
        <v>56</v>
      </c>
      <c r="AA7130" t="s">
        <v>57</v>
      </c>
      <c r="AB7130">
        <v>24240</v>
      </c>
      <c r="AC7130">
        <v>0.1</v>
      </c>
    </row>
    <row r="7131" spans="13:29" x14ac:dyDescent="0.35">
      <c r="M7131" t="s">
        <v>44</v>
      </c>
      <c r="N7131">
        <v>20169982</v>
      </c>
      <c r="O7131" t="s">
        <v>14</v>
      </c>
      <c r="P7131">
        <v>52.362363646675099</v>
      </c>
      <c r="Q7131">
        <v>4.8620930336639798</v>
      </c>
      <c r="R7131" t="s">
        <v>45</v>
      </c>
      <c r="S7131">
        <v>159</v>
      </c>
      <c r="T7131">
        <v>364</v>
      </c>
      <c r="U7131">
        <v>1</v>
      </c>
      <c r="V7131">
        <v>0.08</v>
      </c>
      <c r="W7131">
        <v>3</v>
      </c>
      <c r="X7131">
        <v>13538</v>
      </c>
      <c r="Y7131">
        <v>2</v>
      </c>
      <c r="Z7131" t="s">
        <v>56</v>
      </c>
      <c r="AA7131" t="s">
        <v>57</v>
      </c>
      <c r="AB7131">
        <v>57876</v>
      </c>
      <c r="AC7131">
        <v>0.1</v>
      </c>
    </row>
    <row r="7132" spans="13:29" x14ac:dyDescent="0.35">
      <c r="M7132" t="s">
        <v>44</v>
      </c>
      <c r="N7132">
        <v>20188400</v>
      </c>
      <c r="O7132" t="s">
        <v>14</v>
      </c>
      <c r="P7132">
        <v>52.370030865199901</v>
      </c>
      <c r="Q7132">
        <v>4.8497089719730999</v>
      </c>
      <c r="R7132" t="s">
        <v>45</v>
      </c>
      <c r="S7132">
        <v>150</v>
      </c>
      <c r="T7132">
        <v>361</v>
      </c>
      <c r="U7132">
        <v>11</v>
      </c>
      <c r="V7132">
        <v>0.86</v>
      </c>
      <c r="W7132">
        <v>78</v>
      </c>
      <c r="X7132">
        <v>13553</v>
      </c>
      <c r="Y7132">
        <v>2</v>
      </c>
      <c r="Z7132" t="s">
        <v>56</v>
      </c>
      <c r="AA7132" t="s">
        <v>57</v>
      </c>
      <c r="AB7132">
        <v>54150</v>
      </c>
      <c r="AC7132">
        <v>0.1</v>
      </c>
    </row>
    <row r="7133" spans="13:29" x14ac:dyDescent="0.35">
      <c r="M7133" t="s">
        <v>44</v>
      </c>
      <c r="N7133">
        <v>20267110</v>
      </c>
      <c r="O7133" t="s">
        <v>14</v>
      </c>
      <c r="P7133">
        <v>52.3626942568348</v>
      </c>
      <c r="Q7133">
        <v>4.8627670059397001</v>
      </c>
      <c r="R7133" t="s">
        <v>45</v>
      </c>
      <c r="S7133">
        <v>100</v>
      </c>
      <c r="T7133">
        <v>338</v>
      </c>
      <c r="U7133">
        <v>14</v>
      </c>
      <c r="V7133">
        <v>0.88</v>
      </c>
      <c r="W7133">
        <v>5</v>
      </c>
      <c r="X7133">
        <v>13618</v>
      </c>
      <c r="Y7133">
        <v>2</v>
      </c>
      <c r="Z7133" t="s">
        <v>56</v>
      </c>
      <c r="AA7133" t="s">
        <v>57</v>
      </c>
      <c r="AB7133">
        <v>33800</v>
      </c>
      <c r="AC7133">
        <v>0.1</v>
      </c>
    </row>
    <row r="7134" spans="13:29" x14ac:dyDescent="0.35">
      <c r="M7134" t="s">
        <v>44</v>
      </c>
      <c r="N7134">
        <v>20316476</v>
      </c>
      <c r="O7134" t="s">
        <v>14</v>
      </c>
      <c r="P7134">
        <v>52.359474733240901</v>
      </c>
      <c r="Q7134">
        <v>4.8627098981530397</v>
      </c>
      <c r="R7134" t="s">
        <v>45</v>
      </c>
      <c r="S7134">
        <v>145</v>
      </c>
      <c r="T7134">
        <v>362</v>
      </c>
      <c r="U7134">
        <v>12</v>
      </c>
      <c r="V7134">
        <v>0.79</v>
      </c>
      <c r="W7134">
        <v>9</v>
      </c>
      <c r="X7134">
        <v>13662</v>
      </c>
      <c r="Y7134">
        <v>2</v>
      </c>
      <c r="Z7134" t="s">
        <v>56</v>
      </c>
      <c r="AA7134" t="s">
        <v>57</v>
      </c>
      <c r="AB7134">
        <v>52490</v>
      </c>
      <c r="AC7134">
        <v>0.1</v>
      </c>
    </row>
    <row r="7135" spans="13:29" x14ac:dyDescent="0.35">
      <c r="M7135" t="s">
        <v>44</v>
      </c>
      <c r="N7135">
        <v>20357273</v>
      </c>
      <c r="O7135" t="s">
        <v>14</v>
      </c>
      <c r="P7135">
        <v>52.362714613856703</v>
      </c>
      <c r="Q7135">
        <v>4.8651788105176497</v>
      </c>
      <c r="R7135" t="s">
        <v>45</v>
      </c>
      <c r="S7135">
        <v>90</v>
      </c>
      <c r="T7135">
        <v>315</v>
      </c>
      <c r="U7135">
        <v>19</v>
      </c>
      <c r="V7135">
        <v>1.2</v>
      </c>
      <c r="W7135">
        <v>8</v>
      </c>
      <c r="X7135">
        <v>13686</v>
      </c>
      <c r="Y7135">
        <v>2</v>
      </c>
      <c r="Z7135" t="s">
        <v>56</v>
      </c>
      <c r="AA7135" t="s">
        <v>57</v>
      </c>
      <c r="AB7135">
        <v>28350</v>
      </c>
      <c r="AC7135">
        <v>0.1</v>
      </c>
    </row>
    <row r="7136" spans="13:29" x14ac:dyDescent="0.35">
      <c r="M7136" t="s">
        <v>44</v>
      </c>
      <c r="N7136">
        <v>20415337</v>
      </c>
      <c r="O7136" t="s">
        <v>14</v>
      </c>
      <c r="P7136">
        <v>52.3731467290173</v>
      </c>
      <c r="Q7136">
        <v>4.8591070180074496</v>
      </c>
      <c r="R7136" t="s">
        <v>45</v>
      </c>
      <c r="S7136">
        <v>139</v>
      </c>
      <c r="T7136">
        <v>305</v>
      </c>
      <c r="U7136">
        <v>6</v>
      </c>
      <c r="V7136">
        <v>0.39</v>
      </c>
      <c r="W7136">
        <v>86</v>
      </c>
      <c r="X7136">
        <v>13709</v>
      </c>
      <c r="Y7136">
        <v>2</v>
      </c>
      <c r="Z7136" t="s">
        <v>56</v>
      </c>
      <c r="AA7136" t="s">
        <v>57</v>
      </c>
      <c r="AB7136">
        <v>42395</v>
      </c>
      <c r="AC7136">
        <v>0.1</v>
      </c>
    </row>
    <row r="7137" spans="13:29" x14ac:dyDescent="0.35">
      <c r="M7137" t="s">
        <v>44</v>
      </c>
      <c r="N7137">
        <v>20430973</v>
      </c>
      <c r="O7137" t="s">
        <v>14</v>
      </c>
      <c r="P7137">
        <v>52.3637005506435</v>
      </c>
      <c r="Q7137">
        <v>4.85191481672096</v>
      </c>
      <c r="R7137" t="s">
        <v>45</v>
      </c>
      <c r="S7137">
        <v>140</v>
      </c>
      <c r="T7137">
        <v>357</v>
      </c>
      <c r="U7137">
        <v>3</v>
      </c>
      <c r="V7137">
        <v>0.23</v>
      </c>
      <c r="W7137">
        <v>6</v>
      </c>
      <c r="X7137">
        <v>13721</v>
      </c>
      <c r="Y7137">
        <v>2</v>
      </c>
      <c r="Z7137" t="s">
        <v>56</v>
      </c>
      <c r="AA7137" t="s">
        <v>57</v>
      </c>
      <c r="AB7137">
        <v>49980</v>
      </c>
      <c r="AC7137">
        <v>0.1</v>
      </c>
    </row>
    <row r="7138" spans="13:29" x14ac:dyDescent="0.35">
      <c r="M7138" t="s">
        <v>44</v>
      </c>
      <c r="N7138">
        <v>20433445</v>
      </c>
      <c r="O7138" t="s">
        <v>14</v>
      </c>
      <c r="P7138">
        <v>52.3721744627032</v>
      </c>
      <c r="Q7138">
        <v>4.8479617585788999</v>
      </c>
      <c r="R7138" t="s">
        <v>45</v>
      </c>
      <c r="S7138">
        <v>165</v>
      </c>
      <c r="T7138">
        <v>304</v>
      </c>
      <c r="U7138">
        <v>30</v>
      </c>
      <c r="V7138">
        <v>1.93</v>
      </c>
      <c r="W7138">
        <v>35</v>
      </c>
      <c r="X7138">
        <v>13728</v>
      </c>
      <c r="Y7138">
        <v>2</v>
      </c>
      <c r="Z7138" t="s">
        <v>56</v>
      </c>
      <c r="AA7138" t="s">
        <v>57</v>
      </c>
      <c r="AB7138">
        <v>50160</v>
      </c>
      <c r="AC7138">
        <v>0.1</v>
      </c>
    </row>
    <row r="7139" spans="13:29" x14ac:dyDescent="0.35">
      <c r="M7139" t="s">
        <v>44</v>
      </c>
      <c r="N7139">
        <v>20488828</v>
      </c>
      <c r="O7139" t="s">
        <v>14</v>
      </c>
      <c r="P7139">
        <v>52.364368982581802</v>
      </c>
      <c r="Q7139">
        <v>4.8571464213822004</v>
      </c>
      <c r="R7139" t="s">
        <v>45</v>
      </c>
      <c r="S7139">
        <v>109</v>
      </c>
      <c r="T7139">
        <v>323</v>
      </c>
      <c r="U7139">
        <v>15</v>
      </c>
      <c r="V7139">
        <v>1.08</v>
      </c>
      <c r="W7139">
        <v>10</v>
      </c>
      <c r="X7139">
        <v>13772</v>
      </c>
      <c r="Y7139">
        <v>2</v>
      </c>
      <c r="Z7139" t="s">
        <v>56</v>
      </c>
      <c r="AA7139" t="s">
        <v>57</v>
      </c>
      <c r="AB7139">
        <v>35207</v>
      </c>
      <c r="AC7139">
        <v>0.1</v>
      </c>
    </row>
    <row r="7140" spans="13:29" x14ac:dyDescent="0.35">
      <c r="M7140" t="s">
        <v>44</v>
      </c>
      <c r="N7140">
        <v>20595502</v>
      </c>
      <c r="O7140" t="s">
        <v>14</v>
      </c>
      <c r="P7140">
        <v>52.371008078088501</v>
      </c>
      <c r="Q7140">
        <v>4.8704411377113299</v>
      </c>
      <c r="R7140" t="s">
        <v>45</v>
      </c>
      <c r="S7140">
        <v>225</v>
      </c>
      <c r="T7140">
        <v>10</v>
      </c>
      <c r="U7140">
        <v>25</v>
      </c>
      <c r="V7140">
        <v>1.66</v>
      </c>
      <c r="W7140">
        <v>96</v>
      </c>
      <c r="X7140">
        <v>13840</v>
      </c>
      <c r="Y7140">
        <v>2</v>
      </c>
      <c r="Z7140" t="s">
        <v>56</v>
      </c>
      <c r="AA7140" t="s">
        <v>57</v>
      </c>
      <c r="AB7140">
        <v>2250</v>
      </c>
      <c r="AC7140">
        <v>0.1</v>
      </c>
    </row>
    <row r="7141" spans="13:29" x14ac:dyDescent="0.35">
      <c r="M7141" t="s">
        <v>44</v>
      </c>
      <c r="N7141">
        <v>20612332</v>
      </c>
      <c r="O7141" t="s">
        <v>14</v>
      </c>
      <c r="P7141">
        <v>52.3635957267091</v>
      </c>
      <c r="Q7141">
        <v>4.8744233012310803</v>
      </c>
      <c r="R7141" t="s">
        <v>45</v>
      </c>
      <c r="S7141">
        <v>395</v>
      </c>
      <c r="T7141">
        <v>187</v>
      </c>
      <c r="U7141">
        <v>4</v>
      </c>
      <c r="V7141">
        <v>0.27</v>
      </c>
      <c r="W7141">
        <v>180</v>
      </c>
      <c r="X7141">
        <v>13849</v>
      </c>
      <c r="Y7141">
        <v>2</v>
      </c>
      <c r="Z7141" t="s">
        <v>56</v>
      </c>
      <c r="AA7141" t="s">
        <v>57</v>
      </c>
      <c r="AB7141">
        <v>73865</v>
      </c>
      <c r="AC7141">
        <v>0.1</v>
      </c>
    </row>
    <row r="7142" spans="13:29" x14ac:dyDescent="0.35">
      <c r="M7142" t="s">
        <v>44</v>
      </c>
      <c r="N7142">
        <v>20615479</v>
      </c>
      <c r="O7142" t="s">
        <v>14</v>
      </c>
      <c r="P7142">
        <v>52.372996299890701</v>
      </c>
      <c r="Q7142">
        <v>4.8630064826054902</v>
      </c>
      <c r="R7142" t="s">
        <v>45</v>
      </c>
      <c r="S7142">
        <v>200</v>
      </c>
      <c r="T7142">
        <v>360</v>
      </c>
      <c r="U7142">
        <v>5</v>
      </c>
      <c r="V7142">
        <v>0.34</v>
      </c>
      <c r="W7142">
        <v>56</v>
      </c>
      <c r="X7142">
        <v>13856</v>
      </c>
      <c r="Y7142">
        <v>2</v>
      </c>
      <c r="Z7142" t="s">
        <v>56</v>
      </c>
      <c r="AA7142" t="s">
        <v>57</v>
      </c>
      <c r="AB7142">
        <v>72000</v>
      </c>
      <c r="AC7142">
        <v>0.1</v>
      </c>
    </row>
    <row r="7143" spans="13:29" x14ac:dyDescent="0.35">
      <c r="M7143" t="s">
        <v>44</v>
      </c>
      <c r="N7143">
        <v>20643966</v>
      </c>
      <c r="O7143" t="s">
        <v>14</v>
      </c>
      <c r="P7143">
        <v>52.361206617146699</v>
      </c>
      <c r="Q7143">
        <v>4.8577973695600498</v>
      </c>
      <c r="R7143" t="s">
        <v>45</v>
      </c>
      <c r="S7143">
        <v>99</v>
      </c>
      <c r="T7143">
        <v>351</v>
      </c>
      <c r="U7143">
        <v>7</v>
      </c>
      <c r="V7143">
        <v>0.49</v>
      </c>
      <c r="W7143">
        <v>9</v>
      </c>
      <c r="X7143">
        <v>13878</v>
      </c>
      <c r="Y7143">
        <v>2</v>
      </c>
      <c r="Z7143" t="s">
        <v>56</v>
      </c>
      <c r="AA7143" t="s">
        <v>57</v>
      </c>
      <c r="AB7143">
        <v>34749</v>
      </c>
      <c r="AC7143">
        <v>0.1</v>
      </c>
    </row>
    <row r="7144" spans="13:29" x14ac:dyDescent="0.35">
      <c r="M7144" t="s">
        <v>44</v>
      </c>
      <c r="N7144">
        <v>20647329</v>
      </c>
      <c r="O7144" t="s">
        <v>14</v>
      </c>
      <c r="P7144">
        <v>52.372667943168501</v>
      </c>
      <c r="Q7144">
        <v>4.8550250305016602</v>
      </c>
      <c r="R7144" t="s">
        <v>45</v>
      </c>
      <c r="S7144">
        <v>250</v>
      </c>
      <c r="T7144">
        <v>353</v>
      </c>
      <c r="U7144">
        <v>9</v>
      </c>
      <c r="V7144">
        <v>0.8</v>
      </c>
      <c r="W7144">
        <v>10</v>
      </c>
      <c r="X7144">
        <v>13882</v>
      </c>
      <c r="Y7144">
        <v>2</v>
      </c>
      <c r="Z7144" t="s">
        <v>56</v>
      </c>
      <c r="AA7144" t="s">
        <v>57</v>
      </c>
      <c r="AB7144">
        <v>88250</v>
      </c>
      <c r="AC7144">
        <v>0.1</v>
      </c>
    </row>
    <row r="7145" spans="13:29" x14ac:dyDescent="0.35">
      <c r="M7145" t="s">
        <v>44</v>
      </c>
      <c r="N7145">
        <v>20684533</v>
      </c>
      <c r="O7145" t="s">
        <v>14</v>
      </c>
      <c r="P7145">
        <v>52.361507142933199</v>
      </c>
      <c r="Q7145">
        <v>4.8638166293290501</v>
      </c>
      <c r="R7145" t="s">
        <v>45</v>
      </c>
      <c r="S7145">
        <v>300</v>
      </c>
      <c r="T7145">
        <v>250</v>
      </c>
      <c r="U7145">
        <v>17</v>
      </c>
      <c r="V7145">
        <v>1.1499999999999999</v>
      </c>
      <c r="W7145">
        <v>17</v>
      </c>
      <c r="X7145">
        <v>13904</v>
      </c>
      <c r="Y7145">
        <v>2</v>
      </c>
      <c r="Z7145" t="s">
        <v>56</v>
      </c>
      <c r="AA7145" t="s">
        <v>57</v>
      </c>
      <c r="AB7145">
        <v>75000</v>
      </c>
      <c r="AC7145">
        <v>0.1</v>
      </c>
    </row>
    <row r="7146" spans="13:29" x14ac:dyDescent="0.35">
      <c r="M7146" t="s">
        <v>44</v>
      </c>
      <c r="N7146">
        <v>20686700</v>
      </c>
      <c r="O7146" t="s">
        <v>14</v>
      </c>
      <c r="P7146">
        <v>52.363223752093099</v>
      </c>
      <c r="Q7146">
        <v>4.8604565961819297</v>
      </c>
      <c r="R7146" t="s">
        <v>45</v>
      </c>
      <c r="S7146">
        <v>150</v>
      </c>
      <c r="T7146">
        <v>310</v>
      </c>
      <c r="U7146">
        <v>22</v>
      </c>
      <c r="V7146">
        <v>1.66</v>
      </c>
      <c r="W7146">
        <v>7</v>
      </c>
      <c r="X7146">
        <v>13906</v>
      </c>
      <c r="Y7146">
        <v>2</v>
      </c>
      <c r="Z7146" t="s">
        <v>56</v>
      </c>
      <c r="AA7146" t="s">
        <v>57</v>
      </c>
      <c r="AB7146">
        <v>46500</v>
      </c>
      <c r="AC7146">
        <v>0.1</v>
      </c>
    </row>
    <row r="7147" spans="13:29" x14ac:dyDescent="0.35">
      <c r="M7147" t="s">
        <v>44</v>
      </c>
      <c r="N7147">
        <v>20973726</v>
      </c>
      <c r="O7147" t="s">
        <v>14</v>
      </c>
      <c r="P7147">
        <v>52.369206107029903</v>
      </c>
      <c r="Q7147">
        <v>4.8533147119128</v>
      </c>
      <c r="R7147" t="s">
        <v>45</v>
      </c>
      <c r="S7147">
        <v>103</v>
      </c>
      <c r="T7147">
        <v>360</v>
      </c>
      <c r="U7147">
        <v>9</v>
      </c>
      <c r="V7147">
        <v>0.65</v>
      </c>
      <c r="W7147">
        <v>6</v>
      </c>
      <c r="X7147">
        <v>14126</v>
      </c>
      <c r="Y7147">
        <v>2</v>
      </c>
      <c r="Z7147" t="s">
        <v>56</v>
      </c>
      <c r="AA7147" t="s">
        <v>57</v>
      </c>
      <c r="AB7147">
        <v>37080</v>
      </c>
      <c r="AC7147">
        <v>0.1</v>
      </c>
    </row>
    <row r="7148" spans="13:29" x14ac:dyDescent="0.35">
      <c r="M7148" t="s">
        <v>44</v>
      </c>
      <c r="N7148">
        <v>20986957</v>
      </c>
      <c r="O7148" t="s">
        <v>14</v>
      </c>
      <c r="P7148">
        <v>52.369841763689301</v>
      </c>
      <c r="Q7148">
        <v>4.8542051508910804</v>
      </c>
      <c r="R7148" t="s">
        <v>45</v>
      </c>
      <c r="S7148">
        <v>79</v>
      </c>
      <c r="T7148">
        <v>361</v>
      </c>
      <c r="U7148">
        <v>15</v>
      </c>
      <c r="V7148">
        <v>1.1200000000000001</v>
      </c>
      <c r="W7148">
        <v>10</v>
      </c>
      <c r="X7148">
        <v>14138</v>
      </c>
      <c r="Y7148">
        <v>2</v>
      </c>
      <c r="Z7148" t="s">
        <v>56</v>
      </c>
      <c r="AA7148" t="s">
        <v>57</v>
      </c>
      <c r="AB7148">
        <v>28519</v>
      </c>
      <c r="AC7148">
        <v>0.1</v>
      </c>
    </row>
    <row r="7149" spans="13:29" x14ac:dyDescent="0.35">
      <c r="M7149" t="s">
        <v>44</v>
      </c>
      <c r="N7149">
        <v>20988144</v>
      </c>
      <c r="O7149" t="s">
        <v>14</v>
      </c>
      <c r="P7149">
        <v>52.365853012137002</v>
      </c>
      <c r="Q7149">
        <v>4.8770575707854498</v>
      </c>
      <c r="R7149" t="s">
        <v>45</v>
      </c>
      <c r="S7149">
        <v>269</v>
      </c>
      <c r="T7149">
        <v>326</v>
      </c>
      <c r="U7149">
        <v>22</v>
      </c>
      <c r="V7149">
        <v>1.5</v>
      </c>
      <c r="W7149">
        <v>13</v>
      </c>
      <c r="X7149">
        <v>14141</v>
      </c>
      <c r="Y7149">
        <v>2</v>
      </c>
      <c r="Z7149" t="s">
        <v>56</v>
      </c>
      <c r="AA7149" t="s">
        <v>57</v>
      </c>
      <c r="AB7149">
        <v>87694</v>
      </c>
      <c r="AC7149">
        <v>0.1</v>
      </c>
    </row>
    <row r="7150" spans="13:29" x14ac:dyDescent="0.35">
      <c r="M7150" t="s">
        <v>44</v>
      </c>
      <c r="N7150">
        <v>21002229</v>
      </c>
      <c r="O7150" t="s">
        <v>14</v>
      </c>
      <c r="P7150">
        <v>52.3587098990198</v>
      </c>
      <c r="Q7150">
        <v>4.84983515414112</v>
      </c>
      <c r="R7150" t="s">
        <v>45</v>
      </c>
      <c r="S7150">
        <v>119</v>
      </c>
      <c r="T7150">
        <v>354</v>
      </c>
      <c r="U7150">
        <v>5</v>
      </c>
      <c r="V7150">
        <v>0.37</v>
      </c>
      <c r="W7150">
        <v>11</v>
      </c>
      <c r="X7150">
        <v>14152</v>
      </c>
      <c r="Y7150">
        <v>2</v>
      </c>
      <c r="Z7150" t="s">
        <v>56</v>
      </c>
      <c r="AA7150" t="s">
        <v>57</v>
      </c>
      <c r="AB7150">
        <v>42126</v>
      </c>
      <c r="AC7150">
        <v>0.1</v>
      </c>
    </row>
    <row r="7151" spans="13:29" x14ac:dyDescent="0.35">
      <c r="M7151" t="s">
        <v>44</v>
      </c>
      <c r="N7151">
        <v>21094529</v>
      </c>
      <c r="O7151" t="s">
        <v>14</v>
      </c>
      <c r="P7151">
        <v>52.373914360892996</v>
      </c>
      <c r="Q7151">
        <v>4.8626664216551996</v>
      </c>
      <c r="R7151" t="s">
        <v>45</v>
      </c>
      <c r="S7151">
        <v>260</v>
      </c>
      <c r="T7151">
        <v>273</v>
      </c>
      <c r="U7151">
        <v>18</v>
      </c>
      <c r="V7151">
        <v>1.27</v>
      </c>
      <c r="W7151">
        <v>6</v>
      </c>
      <c r="X7151">
        <v>14229</v>
      </c>
      <c r="Y7151">
        <v>2</v>
      </c>
      <c r="Z7151" t="s">
        <v>56</v>
      </c>
      <c r="AA7151" t="s">
        <v>57</v>
      </c>
      <c r="AB7151">
        <v>70980</v>
      </c>
      <c r="AC7151">
        <v>0.1</v>
      </c>
    </row>
    <row r="7152" spans="13:29" x14ac:dyDescent="0.35">
      <c r="M7152" t="s">
        <v>44</v>
      </c>
      <c r="N7152">
        <v>21158265</v>
      </c>
      <c r="O7152" t="s">
        <v>14</v>
      </c>
      <c r="P7152">
        <v>52.366824198361002</v>
      </c>
      <c r="Q7152">
        <v>4.8594019607013701</v>
      </c>
      <c r="R7152" t="s">
        <v>45</v>
      </c>
      <c r="S7152">
        <v>220</v>
      </c>
      <c r="T7152">
        <v>355</v>
      </c>
      <c r="U7152">
        <v>12</v>
      </c>
      <c r="V7152">
        <v>1.07</v>
      </c>
      <c r="W7152">
        <v>7</v>
      </c>
      <c r="X7152">
        <v>14271</v>
      </c>
      <c r="Y7152">
        <v>2</v>
      </c>
      <c r="Z7152" t="s">
        <v>56</v>
      </c>
      <c r="AA7152" t="s">
        <v>57</v>
      </c>
      <c r="AB7152">
        <v>78100</v>
      </c>
      <c r="AC7152">
        <v>0.1</v>
      </c>
    </row>
    <row r="7153" spans="13:29" x14ac:dyDescent="0.35">
      <c r="M7153" t="s">
        <v>44</v>
      </c>
      <c r="N7153">
        <v>21171730</v>
      </c>
      <c r="O7153" t="s">
        <v>14</v>
      </c>
      <c r="P7153">
        <v>52.364980034357202</v>
      </c>
      <c r="Q7153">
        <v>4.8702560910108801</v>
      </c>
      <c r="R7153" t="s">
        <v>45</v>
      </c>
      <c r="S7153">
        <v>189</v>
      </c>
      <c r="T7153">
        <v>59</v>
      </c>
      <c r="U7153">
        <v>10</v>
      </c>
      <c r="V7153">
        <v>0.73</v>
      </c>
      <c r="W7153">
        <v>236</v>
      </c>
      <c r="X7153">
        <v>14282</v>
      </c>
      <c r="Y7153">
        <v>2</v>
      </c>
      <c r="Z7153" t="s">
        <v>56</v>
      </c>
      <c r="AA7153" t="s">
        <v>57</v>
      </c>
      <c r="AB7153">
        <v>11151</v>
      </c>
      <c r="AC7153">
        <v>0.1</v>
      </c>
    </row>
    <row r="7154" spans="13:29" x14ac:dyDescent="0.35">
      <c r="M7154" t="s">
        <v>44</v>
      </c>
      <c r="N7154">
        <v>21262769</v>
      </c>
      <c r="O7154" t="s">
        <v>14</v>
      </c>
      <c r="P7154">
        <v>52.360268895037002</v>
      </c>
      <c r="Q7154">
        <v>4.8499250866380299</v>
      </c>
      <c r="R7154" t="s">
        <v>45</v>
      </c>
      <c r="S7154">
        <v>95</v>
      </c>
      <c r="T7154">
        <v>361</v>
      </c>
      <c r="U7154">
        <v>10</v>
      </c>
      <c r="V7154">
        <v>0.74</v>
      </c>
      <c r="W7154">
        <v>11</v>
      </c>
      <c r="X7154">
        <v>14361</v>
      </c>
      <c r="Y7154">
        <v>2</v>
      </c>
      <c r="Z7154" t="s">
        <v>56</v>
      </c>
      <c r="AA7154" t="s">
        <v>57</v>
      </c>
      <c r="AB7154">
        <v>34295</v>
      </c>
      <c r="AC7154">
        <v>0.1</v>
      </c>
    </row>
    <row r="7155" spans="13:29" x14ac:dyDescent="0.35">
      <c r="M7155" t="s">
        <v>44</v>
      </c>
      <c r="N7155">
        <v>21353860</v>
      </c>
      <c r="O7155" t="s">
        <v>14</v>
      </c>
      <c r="P7155">
        <v>52.361267231462101</v>
      </c>
      <c r="Q7155">
        <v>4.85605584097652</v>
      </c>
      <c r="R7155" t="s">
        <v>45</v>
      </c>
      <c r="S7155">
        <v>156</v>
      </c>
      <c r="T7155">
        <v>357</v>
      </c>
      <c r="U7155">
        <v>15</v>
      </c>
      <c r="V7155">
        <v>1.24</v>
      </c>
      <c r="W7155">
        <v>23</v>
      </c>
      <c r="X7155">
        <v>14426</v>
      </c>
      <c r="Y7155">
        <v>2</v>
      </c>
      <c r="Z7155" t="s">
        <v>56</v>
      </c>
      <c r="AA7155" t="s">
        <v>57</v>
      </c>
      <c r="AB7155">
        <v>55692</v>
      </c>
      <c r="AC7155">
        <v>0.1</v>
      </c>
    </row>
    <row r="7156" spans="13:29" x14ac:dyDescent="0.35">
      <c r="M7156" t="s">
        <v>44</v>
      </c>
      <c r="N7156">
        <v>21416007</v>
      </c>
      <c r="O7156" t="s">
        <v>14</v>
      </c>
      <c r="P7156">
        <v>52.358496480820101</v>
      </c>
      <c r="Q7156">
        <v>4.85697534281194</v>
      </c>
      <c r="R7156" t="s">
        <v>45</v>
      </c>
      <c r="S7156">
        <v>138</v>
      </c>
      <c r="T7156">
        <v>190</v>
      </c>
      <c r="U7156">
        <v>10</v>
      </c>
      <c r="V7156">
        <v>0.88</v>
      </c>
      <c r="W7156">
        <v>6</v>
      </c>
      <c r="X7156">
        <v>14490</v>
      </c>
      <c r="Y7156">
        <v>2</v>
      </c>
      <c r="Z7156" t="s">
        <v>56</v>
      </c>
      <c r="AA7156" t="s">
        <v>57</v>
      </c>
      <c r="AB7156">
        <v>26220</v>
      </c>
      <c r="AC7156">
        <v>0.1</v>
      </c>
    </row>
    <row r="7157" spans="13:29" x14ac:dyDescent="0.35">
      <c r="M7157" t="s">
        <v>44</v>
      </c>
      <c r="N7157">
        <v>21483484</v>
      </c>
      <c r="O7157" t="s">
        <v>14</v>
      </c>
      <c r="P7157">
        <v>52.362160196950299</v>
      </c>
      <c r="Q7157">
        <v>4.8532483897366596</v>
      </c>
      <c r="R7157" t="s">
        <v>45</v>
      </c>
      <c r="S7157">
        <v>200</v>
      </c>
      <c r="T7157">
        <v>347</v>
      </c>
      <c r="U7157">
        <v>5</v>
      </c>
      <c r="V7157">
        <v>0.41</v>
      </c>
      <c r="W7157">
        <v>15</v>
      </c>
      <c r="X7157">
        <v>14531</v>
      </c>
      <c r="Y7157">
        <v>2</v>
      </c>
      <c r="Z7157" t="s">
        <v>56</v>
      </c>
      <c r="AA7157" t="s">
        <v>57</v>
      </c>
      <c r="AB7157">
        <v>69400</v>
      </c>
      <c r="AC7157">
        <v>0.1</v>
      </c>
    </row>
    <row r="7158" spans="13:29" x14ac:dyDescent="0.35">
      <c r="M7158" t="s">
        <v>44</v>
      </c>
      <c r="N7158">
        <v>21502112</v>
      </c>
      <c r="O7158" t="s">
        <v>14</v>
      </c>
      <c r="P7158">
        <v>52.361557488524198</v>
      </c>
      <c r="Q7158">
        <v>4.8543255033961801</v>
      </c>
      <c r="R7158" t="s">
        <v>45</v>
      </c>
      <c r="S7158">
        <v>99</v>
      </c>
      <c r="T7158">
        <v>361</v>
      </c>
      <c r="U7158">
        <v>15</v>
      </c>
      <c r="V7158">
        <v>1.22</v>
      </c>
      <c r="W7158">
        <v>5</v>
      </c>
      <c r="X7158">
        <v>14544</v>
      </c>
      <c r="Y7158">
        <v>2</v>
      </c>
      <c r="Z7158" t="s">
        <v>56</v>
      </c>
      <c r="AA7158" t="s">
        <v>57</v>
      </c>
      <c r="AB7158">
        <v>35739</v>
      </c>
      <c r="AC7158">
        <v>0.1</v>
      </c>
    </row>
    <row r="7159" spans="13:29" x14ac:dyDescent="0.35">
      <c r="M7159" t="s">
        <v>44</v>
      </c>
      <c r="N7159">
        <v>21546225</v>
      </c>
      <c r="O7159" t="s">
        <v>14</v>
      </c>
      <c r="P7159">
        <v>52.363377895053397</v>
      </c>
      <c r="Q7159">
        <v>4.8619541093371801</v>
      </c>
      <c r="R7159" t="s">
        <v>45</v>
      </c>
      <c r="S7159">
        <v>139</v>
      </c>
      <c r="T7159">
        <v>302</v>
      </c>
      <c r="U7159">
        <v>5</v>
      </c>
      <c r="V7159">
        <v>0.44</v>
      </c>
      <c r="W7159">
        <v>15</v>
      </c>
      <c r="X7159">
        <v>14578</v>
      </c>
      <c r="Y7159">
        <v>2</v>
      </c>
      <c r="Z7159" t="s">
        <v>56</v>
      </c>
      <c r="AA7159" t="s">
        <v>57</v>
      </c>
      <c r="AB7159">
        <v>41978</v>
      </c>
      <c r="AC7159">
        <v>0.1</v>
      </c>
    </row>
    <row r="7160" spans="13:29" x14ac:dyDescent="0.35">
      <c r="M7160" t="s">
        <v>44</v>
      </c>
      <c r="N7160">
        <v>21602846</v>
      </c>
      <c r="O7160" t="s">
        <v>14</v>
      </c>
      <c r="P7160">
        <v>52.359397500241002</v>
      </c>
      <c r="Q7160">
        <v>4.8600643635833496</v>
      </c>
      <c r="R7160" t="s">
        <v>45</v>
      </c>
      <c r="S7160">
        <v>100</v>
      </c>
      <c r="T7160">
        <v>360</v>
      </c>
      <c r="U7160">
        <v>6</v>
      </c>
      <c r="V7160">
        <v>0.48</v>
      </c>
      <c r="W7160">
        <v>57</v>
      </c>
      <c r="X7160">
        <v>14648</v>
      </c>
      <c r="Y7160">
        <v>2</v>
      </c>
      <c r="Z7160" t="s">
        <v>56</v>
      </c>
      <c r="AA7160" t="s">
        <v>57</v>
      </c>
      <c r="AB7160">
        <v>36000</v>
      </c>
      <c r="AC7160">
        <v>0.1</v>
      </c>
    </row>
    <row r="7161" spans="13:29" x14ac:dyDescent="0.35">
      <c r="M7161" t="s">
        <v>44</v>
      </c>
      <c r="N7161">
        <v>21641688</v>
      </c>
      <c r="O7161" t="s">
        <v>14</v>
      </c>
      <c r="P7161">
        <v>52.360979827547801</v>
      </c>
      <c r="Q7161">
        <v>4.8635720778283504</v>
      </c>
      <c r="R7161" t="s">
        <v>45</v>
      </c>
      <c r="S7161">
        <v>110</v>
      </c>
      <c r="T7161">
        <v>345</v>
      </c>
      <c r="U7161">
        <v>15</v>
      </c>
      <c r="V7161">
        <v>1.2</v>
      </c>
      <c r="W7161">
        <v>6</v>
      </c>
      <c r="X7161">
        <v>14687</v>
      </c>
      <c r="Y7161">
        <v>2</v>
      </c>
      <c r="Z7161" t="s">
        <v>56</v>
      </c>
      <c r="AA7161" t="s">
        <v>57</v>
      </c>
      <c r="AB7161">
        <v>37950</v>
      </c>
      <c r="AC7161">
        <v>0.1</v>
      </c>
    </row>
    <row r="7162" spans="13:29" x14ac:dyDescent="0.35">
      <c r="M7162" t="s">
        <v>44</v>
      </c>
      <c r="N7162">
        <v>21652430</v>
      </c>
      <c r="O7162" t="s">
        <v>14</v>
      </c>
      <c r="P7162">
        <v>52.362363917947498</v>
      </c>
      <c r="Q7162">
        <v>4.8584853223653903</v>
      </c>
      <c r="R7162" t="s">
        <v>45</v>
      </c>
      <c r="S7162">
        <v>400</v>
      </c>
      <c r="T7162">
        <v>309</v>
      </c>
      <c r="U7162">
        <v>14</v>
      </c>
      <c r="V7162">
        <v>1.18</v>
      </c>
      <c r="W7162">
        <v>23</v>
      </c>
      <c r="X7162">
        <v>14693</v>
      </c>
      <c r="Y7162">
        <v>2</v>
      </c>
      <c r="Z7162" t="s">
        <v>56</v>
      </c>
      <c r="AA7162" t="s">
        <v>57</v>
      </c>
      <c r="AB7162">
        <v>123600</v>
      </c>
      <c r="AC7162">
        <v>0.1</v>
      </c>
    </row>
    <row r="7163" spans="13:29" x14ac:dyDescent="0.35">
      <c r="M7163" t="s">
        <v>44</v>
      </c>
      <c r="N7163">
        <v>21662869</v>
      </c>
      <c r="O7163" t="s">
        <v>14</v>
      </c>
      <c r="P7163">
        <v>52.369369728226197</v>
      </c>
      <c r="Q7163">
        <v>4.8503850180107797</v>
      </c>
      <c r="R7163" t="s">
        <v>45</v>
      </c>
      <c r="S7163">
        <v>250</v>
      </c>
      <c r="T7163">
        <v>361</v>
      </c>
      <c r="U7163">
        <v>5</v>
      </c>
      <c r="V7163">
        <v>0.44</v>
      </c>
      <c r="W7163">
        <v>7</v>
      </c>
      <c r="X7163">
        <v>14705</v>
      </c>
      <c r="Y7163">
        <v>2</v>
      </c>
      <c r="Z7163" t="s">
        <v>56</v>
      </c>
      <c r="AA7163" t="s">
        <v>57</v>
      </c>
      <c r="AB7163">
        <v>90250</v>
      </c>
      <c r="AC7163">
        <v>0.1</v>
      </c>
    </row>
    <row r="7164" spans="13:29" x14ac:dyDescent="0.35">
      <c r="M7164" t="s">
        <v>44</v>
      </c>
      <c r="N7164">
        <v>21670358</v>
      </c>
      <c r="O7164" t="s">
        <v>14</v>
      </c>
      <c r="P7164">
        <v>52.3628393043508</v>
      </c>
      <c r="Q7164">
        <v>4.8729255268766503</v>
      </c>
      <c r="R7164" t="s">
        <v>45</v>
      </c>
      <c r="S7164">
        <v>800</v>
      </c>
      <c r="T7164">
        <v>195</v>
      </c>
      <c r="U7164">
        <v>4</v>
      </c>
      <c r="V7164">
        <v>0.62</v>
      </c>
      <c r="W7164">
        <v>20</v>
      </c>
      <c r="X7164">
        <v>14706</v>
      </c>
      <c r="Y7164">
        <v>2</v>
      </c>
      <c r="Z7164" t="s">
        <v>56</v>
      </c>
      <c r="AA7164" t="s">
        <v>57</v>
      </c>
      <c r="AB7164">
        <v>156000</v>
      </c>
      <c r="AC7164">
        <v>0.1</v>
      </c>
    </row>
    <row r="7165" spans="13:29" x14ac:dyDescent="0.35">
      <c r="M7165" t="s">
        <v>44</v>
      </c>
      <c r="N7165">
        <v>21745261</v>
      </c>
      <c r="O7165" t="s">
        <v>14</v>
      </c>
      <c r="P7165">
        <v>52.361341615183498</v>
      </c>
      <c r="Q7165">
        <v>4.8524254504405002</v>
      </c>
      <c r="R7165" t="s">
        <v>45</v>
      </c>
      <c r="S7165">
        <v>95</v>
      </c>
      <c r="T7165">
        <v>360</v>
      </c>
      <c r="U7165">
        <v>3</v>
      </c>
      <c r="V7165">
        <v>0.26</v>
      </c>
      <c r="W7165">
        <v>4</v>
      </c>
      <c r="X7165">
        <v>14773</v>
      </c>
      <c r="Y7165">
        <v>2</v>
      </c>
      <c r="Z7165" t="s">
        <v>56</v>
      </c>
      <c r="AA7165" t="s">
        <v>57</v>
      </c>
      <c r="AB7165">
        <v>34200</v>
      </c>
      <c r="AC7165">
        <v>0.1</v>
      </c>
    </row>
    <row r="7166" spans="13:29" x14ac:dyDescent="0.35">
      <c r="M7166" t="s">
        <v>44</v>
      </c>
      <c r="N7166">
        <v>21745541</v>
      </c>
      <c r="O7166" t="s">
        <v>14</v>
      </c>
      <c r="P7166">
        <v>52.360987674120601</v>
      </c>
      <c r="Q7166">
        <v>4.85819627391166</v>
      </c>
      <c r="R7166" t="s">
        <v>45</v>
      </c>
      <c r="S7166">
        <v>150</v>
      </c>
      <c r="T7166">
        <v>364</v>
      </c>
      <c r="U7166">
        <v>1</v>
      </c>
      <c r="V7166">
        <v>0.08</v>
      </c>
      <c r="W7166">
        <v>63</v>
      </c>
      <c r="X7166">
        <v>14774</v>
      </c>
      <c r="Y7166">
        <v>2</v>
      </c>
      <c r="Z7166" t="s">
        <v>56</v>
      </c>
      <c r="AA7166" t="s">
        <v>57</v>
      </c>
      <c r="AB7166">
        <v>54600</v>
      </c>
      <c r="AC7166">
        <v>0.1</v>
      </c>
    </row>
    <row r="7167" spans="13:29" x14ac:dyDescent="0.35">
      <c r="M7167" t="s">
        <v>44</v>
      </c>
      <c r="N7167">
        <v>21746528</v>
      </c>
      <c r="O7167" t="s">
        <v>14</v>
      </c>
      <c r="P7167">
        <v>52.373992528113199</v>
      </c>
      <c r="Q7167">
        <v>4.8608856218072098</v>
      </c>
      <c r="R7167" t="s">
        <v>45</v>
      </c>
      <c r="S7167">
        <v>150</v>
      </c>
      <c r="T7167">
        <v>309</v>
      </c>
      <c r="U7167">
        <v>7</v>
      </c>
      <c r="V7167">
        <v>0.55000000000000004</v>
      </c>
      <c r="W7167">
        <v>48</v>
      </c>
      <c r="X7167">
        <v>14777</v>
      </c>
      <c r="Y7167">
        <v>2</v>
      </c>
      <c r="Z7167" t="s">
        <v>56</v>
      </c>
      <c r="AA7167" t="s">
        <v>57</v>
      </c>
      <c r="AB7167">
        <v>46350</v>
      </c>
      <c r="AC7167">
        <v>0.1</v>
      </c>
    </row>
    <row r="7168" spans="13:29" x14ac:dyDescent="0.35">
      <c r="M7168" t="s">
        <v>44</v>
      </c>
      <c r="N7168">
        <v>21854990</v>
      </c>
      <c r="O7168" t="s">
        <v>14</v>
      </c>
      <c r="P7168">
        <v>52.362730627055903</v>
      </c>
      <c r="Q7168">
        <v>4.8633644721207503</v>
      </c>
      <c r="R7168" t="s">
        <v>45</v>
      </c>
      <c r="S7168">
        <v>79</v>
      </c>
      <c r="T7168">
        <v>345</v>
      </c>
      <c r="U7168">
        <v>12</v>
      </c>
      <c r="V7168">
        <v>1.06</v>
      </c>
      <c r="W7168">
        <v>12</v>
      </c>
      <c r="X7168">
        <v>14867</v>
      </c>
      <c r="Y7168">
        <v>2</v>
      </c>
      <c r="Z7168" t="s">
        <v>56</v>
      </c>
      <c r="AA7168" t="s">
        <v>57</v>
      </c>
      <c r="AB7168">
        <v>27255</v>
      </c>
      <c r="AC7168">
        <v>0.1</v>
      </c>
    </row>
    <row r="7169" spans="13:29" x14ac:dyDescent="0.35">
      <c r="M7169" t="s">
        <v>44</v>
      </c>
      <c r="N7169">
        <v>21859636</v>
      </c>
      <c r="O7169" t="s">
        <v>14</v>
      </c>
      <c r="P7169">
        <v>52.3613770902857</v>
      </c>
      <c r="Q7169">
        <v>4.8665007114273804</v>
      </c>
      <c r="R7169" t="s">
        <v>45</v>
      </c>
      <c r="S7169">
        <v>300</v>
      </c>
      <c r="T7169">
        <v>362</v>
      </c>
      <c r="U7169">
        <v>6</v>
      </c>
      <c r="V7169">
        <v>0.53</v>
      </c>
      <c r="W7169">
        <v>6</v>
      </c>
      <c r="X7169">
        <v>14875</v>
      </c>
      <c r="Y7169">
        <v>2</v>
      </c>
      <c r="Z7169" t="s">
        <v>56</v>
      </c>
      <c r="AA7169" t="s">
        <v>57</v>
      </c>
      <c r="AB7169">
        <v>108600</v>
      </c>
      <c r="AC7169">
        <v>0.1</v>
      </c>
    </row>
    <row r="7170" spans="13:29" x14ac:dyDescent="0.35">
      <c r="M7170" t="s">
        <v>44</v>
      </c>
      <c r="N7170">
        <v>21876028</v>
      </c>
      <c r="O7170" t="s">
        <v>14</v>
      </c>
      <c r="P7170">
        <v>52.3674826254571</v>
      </c>
      <c r="Q7170">
        <v>4.8672502894663499</v>
      </c>
      <c r="R7170" t="s">
        <v>45</v>
      </c>
      <c r="S7170">
        <v>120</v>
      </c>
      <c r="T7170">
        <v>360</v>
      </c>
      <c r="U7170">
        <v>16</v>
      </c>
      <c r="V7170">
        <v>1.41</v>
      </c>
      <c r="W7170">
        <v>4</v>
      </c>
      <c r="X7170">
        <v>14885</v>
      </c>
      <c r="Y7170">
        <v>2</v>
      </c>
      <c r="Z7170" t="s">
        <v>56</v>
      </c>
      <c r="AA7170" t="s">
        <v>57</v>
      </c>
      <c r="AB7170">
        <v>43200</v>
      </c>
      <c r="AC7170">
        <v>0.1</v>
      </c>
    </row>
    <row r="7171" spans="13:29" x14ac:dyDescent="0.35">
      <c r="M7171" t="s">
        <v>44</v>
      </c>
      <c r="N7171">
        <v>22053134</v>
      </c>
      <c r="O7171" t="s">
        <v>14</v>
      </c>
      <c r="P7171">
        <v>52.362626329006297</v>
      </c>
      <c r="Q7171">
        <v>4.8546796828254299</v>
      </c>
      <c r="R7171" t="s">
        <v>45</v>
      </c>
      <c r="S7171">
        <v>150</v>
      </c>
      <c r="T7171">
        <v>342</v>
      </c>
      <c r="U7171">
        <v>9</v>
      </c>
      <c r="V7171">
        <v>0.77</v>
      </c>
      <c r="W7171">
        <v>4</v>
      </c>
      <c r="X7171">
        <v>15037</v>
      </c>
      <c r="Y7171">
        <v>2</v>
      </c>
      <c r="Z7171" t="s">
        <v>56</v>
      </c>
      <c r="AA7171" t="s">
        <v>57</v>
      </c>
      <c r="AB7171">
        <v>51300</v>
      </c>
      <c r="AC7171">
        <v>0.1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Percentile neighbourhood</vt:lpstr>
      <vt:lpstr>Roomtype</vt:lpstr>
      <vt:lpstr>10%Projection</vt:lpstr>
      <vt:lpstr>20%Projection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Tamsin Parbhoo</dc:creator>
  <cp:lastModifiedBy>Tamsin Parbhoo</cp:lastModifiedBy>
  <dcterms:created xsi:type="dcterms:W3CDTF">2021-07-27T13:43:45Z</dcterms:created>
  <dcterms:modified xsi:type="dcterms:W3CDTF">2021-07-27T15:39:03Z</dcterms:modified>
</cp:coreProperties>
</file>